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75" windowWidth="15480" windowHeight="11640" activeTab="1"/>
  </bookViews>
  <sheets>
    <sheet name="Readme" sheetId="2" r:id="rId1"/>
    <sheet name="Offline Ozone corrections" sheetId="1" r:id="rId2"/>
  </sheets>
  <externalReferences>
    <externalReference r:id="rId3"/>
  </externalReferences>
  <definedNames>
    <definedName name="_Ra50">[1]Grasses!$B$25</definedName>
    <definedName name="_RaO3">[1]Grasses!$B$26</definedName>
    <definedName name="d">[1]Grasses!$B$14</definedName>
    <definedName name="dRef">'Offline Ozone corrections'!$B$8</definedName>
    <definedName name="dTar">'Offline Ozone corrections'!$B$11</definedName>
    <definedName name="h">[1]Grasses!$B$13</definedName>
    <definedName name="h_50">[1]Grasses!$B$12</definedName>
    <definedName name="hRef">'Offline Ozone corrections'!$B$7</definedName>
    <definedName name="hTar">'Offline Ozone corrections'!$B$10</definedName>
    <definedName name="k">'Offline Ozone corrections'!$B$14</definedName>
    <definedName name="O3_50">[1]Grasses!$B$28</definedName>
    <definedName name="O3_zRef">[1]Grasses!$B$22</definedName>
    <definedName name="O3dRef">'Offline Ozone corrections'!#REF!</definedName>
    <definedName name="O3hRef">'Offline Ozone corrections'!#REF!</definedName>
    <definedName name="O3zoRef">'Offline Ozone corrections'!#REF!</definedName>
    <definedName name="O3zR">[1]Grasses!$B$17</definedName>
    <definedName name="O3zRef">'Offline Ozone corrections'!$B$6</definedName>
    <definedName name="u_50">[1]Grasses!$B$31</definedName>
    <definedName name="u_zRef">[1]Grasses!$B$4</definedName>
    <definedName name="udRef">'Offline Ozone corrections'!$B$8</definedName>
    <definedName name="uhRef">'Offline Ozone corrections'!$B$7</definedName>
    <definedName name="uhstarRef">[1]Grasses!$B$8</definedName>
    <definedName name="uhzRef">'Offline Ozone corrections'!$B$5</definedName>
    <definedName name="uO3starRef">[1]Grasses!$B$9</definedName>
    <definedName name="ustar">[1]Grasses!$B$10</definedName>
    <definedName name="uzoRef">'Offline Ozone corrections'!$B$9</definedName>
    <definedName name="Vg">[1]Grasses!$B$35</definedName>
    <definedName name="zo">[1]Grasses!$B$15</definedName>
    <definedName name="zoRef">'Offline Ozone corrections'!$B$9</definedName>
    <definedName name="zoTar">'Offline Ozone corrections'!$B$12</definedName>
  </definedNames>
  <calcPr calcId="125725"/>
</workbook>
</file>

<file path=xl/calcChain.xml><?xml version="1.0" encoding="utf-8"?>
<calcChain xmlns="http://schemas.openxmlformats.org/spreadsheetml/2006/main">
  <c r="B8" i="1"/>
  <c r="B9"/>
  <c r="B11"/>
  <c r="B12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S8431" s="1"/>
  <c r="N8432"/>
  <c r="N8433"/>
  <c r="N8434"/>
  <c r="N8435"/>
  <c r="N8436"/>
  <c r="N8437"/>
  <c r="N8438"/>
  <c r="N8439"/>
  <c r="S8439" s="1"/>
  <c r="N8440"/>
  <c r="N8441"/>
  <c r="N8442"/>
  <c r="N8443"/>
  <c r="N8444"/>
  <c r="N8445"/>
  <c r="N8446"/>
  <c r="N8447"/>
  <c r="S8447" s="1"/>
  <c r="N8448"/>
  <c r="N8449"/>
  <c r="N8450"/>
  <c r="N8451"/>
  <c r="N8452"/>
  <c r="N8453"/>
  <c r="N8454"/>
  <c r="N8455"/>
  <c r="S8455" s="1"/>
  <c r="N8456"/>
  <c r="N8457"/>
  <c r="N8458"/>
  <c r="N8459"/>
  <c r="N8460"/>
  <c r="N8461"/>
  <c r="N8462"/>
  <c r="N8463"/>
  <c r="S8463" s="1"/>
  <c r="N8464"/>
  <c r="N8465"/>
  <c r="N8466"/>
  <c r="N8467"/>
  <c r="N8468"/>
  <c r="N8469"/>
  <c r="N8470"/>
  <c r="N8471"/>
  <c r="S8471" s="1"/>
  <c r="N8472"/>
  <c r="N8473"/>
  <c r="N8474"/>
  <c r="N8475"/>
  <c r="N8476"/>
  <c r="N8477"/>
  <c r="N8478"/>
  <c r="N8479"/>
  <c r="S8479" s="1"/>
  <c r="N8480"/>
  <c r="N8481"/>
  <c r="N8482"/>
  <c r="N8483"/>
  <c r="N8484"/>
  <c r="N8485"/>
  <c r="N8486"/>
  <c r="N8487"/>
  <c r="S8487" s="1"/>
  <c r="N8488"/>
  <c r="N8489"/>
  <c r="N8490"/>
  <c r="N8491"/>
  <c r="N8492"/>
  <c r="N8493"/>
  <c r="N8494"/>
  <c r="N8495"/>
  <c r="S8495" s="1"/>
  <c r="N8496"/>
  <c r="N8497"/>
  <c r="N8498"/>
  <c r="N8499"/>
  <c r="N8500"/>
  <c r="N8501"/>
  <c r="N8502"/>
  <c r="N8503"/>
  <c r="S8503" s="1"/>
  <c r="N8504"/>
  <c r="N8505"/>
  <c r="N8506"/>
  <c r="N8507"/>
  <c r="N8508"/>
  <c r="N8509"/>
  <c r="N8510"/>
  <c r="N8511"/>
  <c r="S8511" s="1"/>
  <c r="N8512"/>
  <c r="N8513"/>
  <c r="N8514"/>
  <c r="N8515"/>
  <c r="N8516"/>
  <c r="N8517"/>
  <c r="N8518"/>
  <c r="N8519"/>
  <c r="S8519" s="1"/>
  <c r="N8520"/>
  <c r="N8521"/>
  <c r="N8522"/>
  <c r="N8523"/>
  <c r="N8524"/>
  <c r="N8525"/>
  <c r="N8526"/>
  <c r="N8527"/>
  <c r="S8527" s="1"/>
  <c r="N8528"/>
  <c r="N8529"/>
  <c r="N8530"/>
  <c r="N8531"/>
  <c r="N8532"/>
  <c r="N8533"/>
  <c r="N8534"/>
  <c r="N8535"/>
  <c r="S8535" s="1"/>
  <c r="N8536"/>
  <c r="N8537"/>
  <c r="N8538"/>
  <c r="N8539"/>
  <c r="N8540"/>
  <c r="N8541"/>
  <c r="N8542"/>
  <c r="N8543"/>
  <c r="S8543" s="1"/>
  <c r="N8544"/>
  <c r="N8545"/>
  <c r="N8546"/>
  <c r="N8547"/>
  <c r="N8548"/>
  <c r="N8549"/>
  <c r="N8550"/>
  <c r="N8551"/>
  <c r="S8551" s="1"/>
  <c r="N8552"/>
  <c r="N8553"/>
  <c r="N8554"/>
  <c r="N8555"/>
  <c r="N8556"/>
  <c r="N8557"/>
  <c r="N8558"/>
  <c r="N8559"/>
  <c r="S8559" s="1"/>
  <c r="N8560"/>
  <c r="N8561"/>
  <c r="N8562"/>
  <c r="N8563"/>
  <c r="N8564"/>
  <c r="N8565"/>
  <c r="N8566"/>
  <c r="N8567"/>
  <c r="S8567" s="1"/>
  <c r="N8568"/>
  <c r="N8569"/>
  <c r="N8570"/>
  <c r="N8571"/>
  <c r="N8572"/>
  <c r="N8573"/>
  <c r="N8574"/>
  <c r="N8575"/>
  <c r="S8575" s="1"/>
  <c r="N8576"/>
  <c r="N8577"/>
  <c r="N8578"/>
  <c r="N8579"/>
  <c r="N8580"/>
  <c r="N8581"/>
  <c r="N8582"/>
  <c r="N8583"/>
  <c r="S8583" s="1"/>
  <c r="N8584"/>
  <c r="N8585"/>
  <c r="N8586"/>
  <c r="N8587"/>
  <c r="N8588"/>
  <c r="N8589"/>
  <c r="N8590"/>
  <c r="N8591"/>
  <c r="S8591" s="1"/>
  <c r="N8592"/>
  <c r="N8593"/>
  <c r="N8594"/>
  <c r="N8595"/>
  <c r="N8596"/>
  <c r="N8597"/>
  <c r="N8598"/>
  <c r="N8599"/>
  <c r="S8599" s="1"/>
  <c r="N8600"/>
  <c r="N8601"/>
  <c r="N8602"/>
  <c r="N8603"/>
  <c r="N8604"/>
  <c r="N8605"/>
  <c r="N8606"/>
  <c r="N8607"/>
  <c r="S8607" s="1"/>
  <c r="N8608"/>
  <c r="N8609"/>
  <c r="N8610"/>
  <c r="N8611"/>
  <c r="N8612"/>
  <c r="N8613"/>
  <c r="N8614"/>
  <c r="N8615"/>
  <c r="S8615" s="1"/>
  <c r="N8616"/>
  <c r="N8617"/>
  <c r="N8618"/>
  <c r="N8619"/>
  <c r="N8620"/>
  <c r="N8621"/>
  <c r="N8622"/>
  <c r="N8623"/>
  <c r="S8623" s="1"/>
  <c r="N8624"/>
  <c r="N8625"/>
  <c r="N8626"/>
  <c r="N8627"/>
  <c r="N8628"/>
  <c r="N8629"/>
  <c r="N8630"/>
  <c r="N8631"/>
  <c r="S8631" s="1"/>
  <c r="N8632"/>
  <c r="N8633"/>
  <c r="N8634"/>
  <c r="N8635"/>
  <c r="N8636"/>
  <c r="N8637"/>
  <c r="N8638"/>
  <c r="N8639"/>
  <c r="S8639" s="1"/>
  <c r="N8640"/>
  <c r="N8641"/>
  <c r="N8642"/>
  <c r="N8643"/>
  <c r="N8644"/>
  <c r="N8645"/>
  <c r="N8646"/>
  <c r="N8647"/>
  <c r="S8647" s="1"/>
  <c r="N8648"/>
  <c r="N8649"/>
  <c r="N8650"/>
  <c r="N8651"/>
  <c r="N8652"/>
  <c r="N8653"/>
  <c r="N8654"/>
  <c r="N8655"/>
  <c r="S8655" s="1"/>
  <c r="N8656"/>
  <c r="N8657"/>
  <c r="N8658"/>
  <c r="N8659"/>
  <c r="N8660"/>
  <c r="N8661"/>
  <c r="N8662"/>
  <c r="N8663"/>
  <c r="S8663" s="1"/>
  <c r="N8664"/>
  <c r="N8665"/>
  <c r="N8666"/>
  <c r="N8667"/>
  <c r="N8668"/>
  <c r="N8669"/>
  <c r="N8670"/>
  <c r="N8671"/>
  <c r="S8671" s="1"/>
  <c r="N8672"/>
  <c r="N8673"/>
  <c r="N8674"/>
  <c r="N8675"/>
  <c r="N8676"/>
  <c r="N8677"/>
  <c r="N8678"/>
  <c r="N8679"/>
  <c r="S8679" s="1"/>
  <c r="N8680"/>
  <c r="N8681"/>
  <c r="N8682"/>
  <c r="N8683"/>
  <c r="N8684"/>
  <c r="N8685"/>
  <c r="N8686"/>
  <c r="N8687"/>
  <c r="S8687" s="1"/>
  <c r="N8688"/>
  <c r="N8689"/>
  <c r="N8690"/>
  <c r="N8691"/>
  <c r="N8692"/>
  <c r="N8693"/>
  <c r="N8694"/>
  <c r="N8695"/>
  <c r="S8695" s="1"/>
  <c r="N8696"/>
  <c r="N8697"/>
  <c r="N8698"/>
  <c r="N8699"/>
  <c r="N8700"/>
  <c r="N8701"/>
  <c r="N8702"/>
  <c r="N8703"/>
  <c r="S8703" s="1"/>
  <c r="N8704"/>
  <c r="N8705"/>
  <c r="N8706"/>
  <c r="N8707"/>
  <c r="N8708"/>
  <c r="N8709"/>
  <c r="N8710"/>
  <c r="N8711"/>
  <c r="S8711" s="1"/>
  <c r="N8712"/>
  <c r="N8713"/>
  <c r="N8714"/>
  <c r="N8715"/>
  <c r="N8716"/>
  <c r="N8717"/>
  <c r="N8718"/>
  <c r="N8719"/>
  <c r="S8719" s="1"/>
  <c r="N8720"/>
  <c r="N8721"/>
  <c r="N8722"/>
  <c r="N8723"/>
  <c r="N8724"/>
  <c r="N8725"/>
  <c r="N8726"/>
  <c r="N8727"/>
  <c r="S8727" s="1"/>
  <c r="N8728"/>
  <c r="N8729"/>
  <c r="N8730"/>
  <c r="N8731"/>
  <c r="N8732"/>
  <c r="N8733"/>
  <c r="N8734"/>
  <c r="N8735"/>
  <c r="S8735" s="1"/>
  <c r="N8736"/>
  <c r="N8737"/>
  <c r="N8738"/>
  <c r="N8739"/>
  <c r="N8740"/>
  <c r="N8741"/>
  <c r="S1665"/>
  <c r="S10"/>
  <c r="S14"/>
  <c r="S18"/>
  <c r="S22"/>
  <c r="S26"/>
  <c r="S30"/>
  <c r="S34"/>
  <c r="S38"/>
  <c r="S42"/>
  <c r="S46"/>
  <c r="S50"/>
  <c r="S54"/>
  <c r="S58"/>
  <c r="S62"/>
  <c r="S66"/>
  <c r="S70"/>
  <c r="S74"/>
  <c r="S78"/>
  <c r="S82"/>
  <c r="S86"/>
  <c r="S90"/>
  <c r="S94"/>
  <c r="S98"/>
  <c r="S102"/>
  <c r="S106"/>
  <c r="S110"/>
  <c r="S114"/>
  <c r="S118"/>
  <c r="S122"/>
  <c r="S126"/>
  <c r="S130"/>
  <c r="S134"/>
  <c r="S138"/>
  <c r="S142"/>
  <c r="S146"/>
  <c r="S150"/>
  <c r="S154"/>
  <c r="S158"/>
  <c r="S162"/>
  <c r="S166"/>
  <c r="S170"/>
  <c r="S174"/>
  <c r="S178"/>
  <c r="S182"/>
  <c r="S186"/>
  <c r="S190"/>
  <c r="S194"/>
  <c r="S198"/>
  <c r="S202"/>
  <c r="S206"/>
  <c r="S210"/>
  <c r="S214"/>
  <c r="S218"/>
  <c r="S222"/>
  <c r="S226"/>
  <c r="S230"/>
  <c r="S234"/>
  <c r="S238"/>
  <c r="S242"/>
  <c r="S246"/>
  <c r="S250"/>
  <c r="S254"/>
  <c r="S258"/>
  <c r="S262"/>
  <c r="S266"/>
  <c r="S270"/>
  <c r="S274"/>
  <c r="S278"/>
  <c r="S282"/>
  <c r="S286"/>
  <c r="S290"/>
  <c r="S294"/>
  <c r="S298"/>
  <c r="S302"/>
  <c r="S306"/>
  <c r="S310"/>
  <c r="S314"/>
  <c r="S318"/>
  <c r="S322"/>
  <c r="S326"/>
  <c r="S330"/>
  <c r="S334"/>
  <c r="S338"/>
  <c r="S342"/>
  <c r="S346"/>
  <c r="S350"/>
  <c r="S354"/>
  <c r="S358"/>
  <c r="S362"/>
  <c r="S366"/>
  <c r="S370"/>
  <c r="S374"/>
  <c r="S378"/>
  <c r="S382"/>
  <c r="S386"/>
  <c r="S390"/>
  <c r="S394"/>
  <c r="S398"/>
  <c r="S402"/>
  <c r="S406"/>
  <c r="S410"/>
  <c r="S414"/>
  <c r="S418"/>
  <c r="S422"/>
  <c r="S426"/>
  <c r="S430"/>
  <c r="S434"/>
  <c r="S438"/>
  <c r="S442"/>
  <c r="S446"/>
  <c r="S450"/>
  <c r="S454"/>
  <c r="S458"/>
  <c r="S462"/>
  <c r="S466"/>
  <c r="S470"/>
  <c r="S474"/>
  <c r="S478"/>
  <c r="S482"/>
  <c r="S486"/>
  <c r="S490"/>
  <c r="S494"/>
  <c r="S498"/>
  <c r="S502"/>
  <c r="S506"/>
  <c r="S510"/>
  <c r="S514"/>
  <c r="S518"/>
  <c r="S522"/>
  <c r="S526"/>
  <c r="S530"/>
  <c r="S534"/>
  <c r="S538"/>
  <c r="S542"/>
  <c r="S546"/>
  <c r="S550"/>
  <c r="S554"/>
  <c r="S558"/>
  <c r="S562"/>
  <c r="S566"/>
  <c r="S570"/>
  <c r="S574"/>
  <c r="S578"/>
  <c r="S582"/>
  <c r="S586"/>
  <c r="S590"/>
  <c r="S594"/>
  <c r="S598"/>
  <c r="S602"/>
  <c r="S606"/>
  <c r="S610"/>
  <c r="S614"/>
  <c r="S618"/>
  <c r="S622"/>
  <c r="S626"/>
  <c r="S630"/>
  <c r="S634"/>
  <c r="S638"/>
  <c r="S642"/>
  <c r="S646"/>
  <c r="S650"/>
  <c r="S654"/>
  <c r="S658"/>
  <c r="S662"/>
  <c r="S666"/>
  <c r="S670"/>
  <c r="S674"/>
  <c r="S678"/>
  <c r="S682"/>
  <c r="S686"/>
  <c r="S690"/>
  <c r="S694"/>
  <c r="S698"/>
  <c r="S702"/>
  <c r="S706"/>
  <c r="S710"/>
  <c r="S714"/>
  <c r="S718"/>
  <c r="S722"/>
  <c r="S726"/>
  <c r="S730"/>
  <c r="S734"/>
  <c r="S738"/>
  <c r="S742"/>
  <c r="S746"/>
  <c r="S750"/>
  <c r="S754"/>
  <c r="S758"/>
  <c r="S762"/>
  <c r="S766"/>
  <c r="S770"/>
  <c r="S774"/>
  <c r="S778"/>
  <c r="S782"/>
  <c r="S786"/>
  <c r="S790"/>
  <c r="S794"/>
  <c r="S798"/>
  <c r="S802"/>
  <c r="S806"/>
  <c r="S810"/>
  <c r="S814"/>
  <c r="S818"/>
  <c r="S822"/>
  <c r="S826"/>
  <c r="S830"/>
  <c r="S834"/>
  <c r="S838"/>
  <c r="S842"/>
  <c r="S846"/>
  <c r="S850"/>
  <c r="S854"/>
  <c r="S858"/>
  <c r="S862"/>
  <c r="S866"/>
  <c r="S870"/>
  <c r="S874"/>
  <c r="S878"/>
  <c r="S882"/>
  <c r="S886"/>
  <c r="S890"/>
  <c r="S894"/>
  <c r="S898"/>
  <c r="S902"/>
  <c r="S906"/>
  <c r="S910"/>
  <c r="S914"/>
  <c r="S918"/>
  <c r="S922"/>
  <c r="S926"/>
  <c r="S930"/>
  <c r="S934"/>
  <c r="S938"/>
  <c r="S942"/>
  <c r="S946"/>
  <c r="S950"/>
  <c r="S954"/>
  <c r="S958"/>
  <c r="S962"/>
  <c r="S966"/>
  <c r="S970"/>
  <c r="S974"/>
  <c r="S978"/>
  <c r="S982"/>
  <c r="S986"/>
  <c r="S990"/>
  <c r="S994"/>
  <c r="S998"/>
  <c r="S1002"/>
  <c r="S1006"/>
  <c r="S1010"/>
  <c r="S1014"/>
  <c r="S1018"/>
  <c r="S1022"/>
  <c r="S1026"/>
  <c r="S1030"/>
  <c r="S1034"/>
  <c r="S1038"/>
  <c r="S1042"/>
  <c r="S1046"/>
  <c r="S1050"/>
  <c r="S1054"/>
  <c r="S1058"/>
  <c r="S1062"/>
  <c r="S1066"/>
  <c r="S1070"/>
  <c r="S1074"/>
  <c r="S1078"/>
  <c r="S1082"/>
  <c r="S1086"/>
  <c r="S1090"/>
  <c r="S1094"/>
  <c r="S1098"/>
  <c r="S1102"/>
  <c r="S1106"/>
  <c r="S1113"/>
  <c r="S1121"/>
  <c r="S1129"/>
  <c r="S1137"/>
  <c r="S1145"/>
  <c r="S1153"/>
  <c r="S1161"/>
  <c r="S1169"/>
  <c r="S1177"/>
  <c r="S1185"/>
  <c r="S1193"/>
  <c r="S1201"/>
  <c r="S1209"/>
  <c r="S1217"/>
  <c r="S1225"/>
  <c r="S1233"/>
  <c r="S1241"/>
  <c r="S1249"/>
  <c r="S1257"/>
  <c r="S1265"/>
  <c r="S1273"/>
  <c r="S1281"/>
  <c r="S1289"/>
  <c r="S1297"/>
  <c r="S1305"/>
  <c r="S1313"/>
  <c r="S1321"/>
  <c r="S1329"/>
  <c r="S1337"/>
  <c r="S1345"/>
  <c r="S1353"/>
  <c r="S1361"/>
  <c r="S1369"/>
  <c r="S1377"/>
  <c r="S1385"/>
  <c r="S1393"/>
  <c r="S1401"/>
  <c r="S1409"/>
  <c r="S1417"/>
  <c r="S1425"/>
  <c r="S1433"/>
  <c r="S1441"/>
  <c r="S1449"/>
  <c r="S1457"/>
  <c r="S1465"/>
  <c r="S1473"/>
  <c r="S1481"/>
  <c r="S1489"/>
  <c r="S1497"/>
  <c r="S1505"/>
  <c r="S1513"/>
  <c r="S1521"/>
  <c r="S1529"/>
  <c r="S1537"/>
  <c r="S1545"/>
  <c r="S1553"/>
  <c r="S1561"/>
  <c r="S1569"/>
  <c r="S1577"/>
  <c r="S1585"/>
  <c r="S1593"/>
  <c r="S1601"/>
  <c r="S1609"/>
  <c r="S1617"/>
  <c r="S1625"/>
  <c r="S1633"/>
  <c r="S1641"/>
  <c r="S1649"/>
  <c r="S1657"/>
  <c r="S8739"/>
  <c r="S8731"/>
  <c r="S8723"/>
  <c r="S8715"/>
  <c r="S8707"/>
  <c r="S8699"/>
  <c r="S8691"/>
  <c r="S8683"/>
  <c r="S8675"/>
  <c r="S8667"/>
  <c r="S8659"/>
  <c r="S8651"/>
  <c r="S8643"/>
  <c r="S8635"/>
  <c r="S8627"/>
  <c r="S8619"/>
  <c r="S8611"/>
  <c r="S8603"/>
  <c r="S8595"/>
  <c r="S8587"/>
  <c r="S8579"/>
  <c r="S8571"/>
  <c r="S8563"/>
  <c r="S8555"/>
  <c r="S8547"/>
  <c r="S8539"/>
  <c r="S8531"/>
  <c r="S8523"/>
  <c r="S8515"/>
  <c r="S8507"/>
  <c r="S8499"/>
  <c r="S8491"/>
  <c r="S8483"/>
  <c r="S8475"/>
  <c r="S8467"/>
  <c r="S8459"/>
  <c r="S8451"/>
  <c r="S8443"/>
  <c r="S8435"/>
  <c r="S8427"/>
  <c r="S8423"/>
  <c r="S8419"/>
  <c r="S8415"/>
  <c r="S8411"/>
  <c r="S8407"/>
  <c r="S8403"/>
  <c r="S8399"/>
  <c r="S8395"/>
  <c r="S8391"/>
  <c r="S8387"/>
  <c r="S8383"/>
  <c r="S8379"/>
  <c r="S8375"/>
  <c r="S8371"/>
  <c r="S8367"/>
  <c r="S8363"/>
  <c r="S8359"/>
  <c r="S8355"/>
  <c r="S8351"/>
  <c r="S8347"/>
  <c r="S8343"/>
  <c r="S8339"/>
  <c r="S8335"/>
  <c r="S8331"/>
  <c r="S8327"/>
  <c r="S8323"/>
  <c r="S8319"/>
  <c r="S8315"/>
  <c r="S8311"/>
  <c r="S8307"/>
  <c r="S8303"/>
  <c r="S8299"/>
  <c r="S8295"/>
  <c r="S8291"/>
  <c r="S8287"/>
  <c r="S8283"/>
  <c r="S8279"/>
  <c r="S8275"/>
  <c r="S8271"/>
  <c r="S8267"/>
  <c r="S8263"/>
  <c r="S8259"/>
  <c r="S8255"/>
  <c r="S8251"/>
  <c r="S8247"/>
  <c r="S8243"/>
  <c r="S8239"/>
  <c r="S8235"/>
  <c r="S8231"/>
  <c r="S8227"/>
  <c r="S8223"/>
  <c r="S8219"/>
  <c r="S8215"/>
  <c r="S8211"/>
  <c r="S8207"/>
  <c r="S8203"/>
  <c r="S8199"/>
  <c r="S8195"/>
  <c r="S8191"/>
  <c r="S8187"/>
  <c r="S8183"/>
  <c r="S8179"/>
  <c r="S8175"/>
  <c r="S8171"/>
  <c r="S8167"/>
  <c r="S8163"/>
  <c r="S8159"/>
  <c r="S8155"/>
  <c r="S8151"/>
  <c r="S8147"/>
  <c r="S8143"/>
  <c r="S8139"/>
  <c r="S8135"/>
  <c r="S8131"/>
  <c r="S8127"/>
  <c r="S8123"/>
  <c r="S8119"/>
  <c r="S8115"/>
  <c r="S8111"/>
  <c r="S8107"/>
  <c r="S8103"/>
  <c r="S8099"/>
  <c r="S8095"/>
  <c r="S8091"/>
  <c r="S8087"/>
  <c r="S8083"/>
  <c r="S8079"/>
  <c r="S8075"/>
  <c r="S8071"/>
  <c r="S8067"/>
  <c r="S8063"/>
  <c r="S8059"/>
  <c r="S8055"/>
  <c r="S8051"/>
  <c r="S8047"/>
  <c r="S8043"/>
  <c r="S8039"/>
  <c r="S8035"/>
  <c r="S8031"/>
  <c r="S8027"/>
  <c r="S8023"/>
  <c r="S8019"/>
  <c r="S8015"/>
  <c r="S8011"/>
  <c r="S8007"/>
  <c r="S8003"/>
  <c r="S7999"/>
  <c r="S7995"/>
  <c r="S7991"/>
  <c r="S7987"/>
  <c r="S7983"/>
  <c r="S7979"/>
  <c r="S7975"/>
  <c r="S7971"/>
  <c r="S7967"/>
  <c r="S7963"/>
  <c r="S7959"/>
  <c r="S7955"/>
  <c r="S7951"/>
  <c r="S7947"/>
  <c r="S7943"/>
  <c r="S7939"/>
  <c r="S7935"/>
  <c r="S7931"/>
  <c r="S7927"/>
  <c r="S7923"/>
  <c r="S7919"/>
  <c r="S7915"/>
  <c r="S7911"/>
  <c r="S7907"/>
  <c r="S7903"/>
  <c r="S7899"/>
  <c r="S7895"/>
  <c r="S7891"/>
  <c r="S7887"/>
  <c r="S7883"/>
  <c r="S7879"/>
  <c r="S7875"/>
  <c r="S7871"/>
  <c r="S7867"/>
  <c r="S7863"/>
  <c r="S7859"/>
  <c r="S7855"/>
  <c r="S7851"/>
  <c r="S7847"/>
  <c r="S7843"/>
  <c r="S7839"/>
  <c r="S7835"/>
  <c r="S7831"/>
  <c r="S7827"/>
  <c r="S7823"/>
  <c r="S7819"/>
  <c r="S7815"/>
  <c r="S7811"/>
  <c r="S7807"/>
  <c r="S7803"/>
  <c r="S7799"/>
  <c r="S7795"/>
  <c r="S7791"/>
  <c r="S7787"/>
  <c r="S7783"/>
  <c r="S7779"/>
  <c r="S7775"/>
  <c r="S7771"/>
  <c r="S7767"/>
  <c r="S7763"/>
  <c r="S7759"/>
  <c r="S7755"/>
  <c r="S7751"/>
  <c r="S7747"/>
  <c r="S7743"/>
  <c r="S7739"/>
  <c r="S7735"/>
  <c r="S7731"/>
  <c r="S7727"/>
  <c r="S7723"/>
  <c r="S7719"/>
  <c r="S7715"/>
  <c r="S7711"/>
  <c r="S7707"/>
  <c r="S7703"/>
  <c r="S7699"/>
  <c r="S7695"/>
  <c r="S7691"/>
  <c r="S7687"/>
  <c r="S7683"/>
  <c r="S7679"/>
  <c r="S7675"/>
  <c r="S7671"/>
  <c r="S7667"/>
  <c r="S7663"/>
  <c r="S7659"/>
  <c r="S7655"/>
  <c r="S7651"/>
  <c r="S7647"/>
  <c r="S7643"/>
  <c r="S7639"/>
  <c r="S7635"/>
  <c r="S7631"/>
  <c r="S7627"/>
  <c r="S7623"/>
  <c r="S7619"/>
  <c r="S7615"/>
  <c r="S7611"/>
  <c r="S7607"/>
  <c r="S7603"/>
  <c r="S7599"/>
  <c r="S7595"/>
  <c r="S7591"/>
  <c r="S7587"/>
  <c r="S7583"/>
  <c r="S7579"/>
  <c r="S7575"/>
  <c r="S7571"/>
  <c r="S7567"/>
  <c r="S7563"/>
  <c r="S7559"/>
  <c r="S7555"/>
  <c r="S7551"/>
  <c r="S7547"/>
  <c r="S7543"/>
  <c r="S7539"/>
  <c r="S7535"/>
  <c r="S7531"/>
  <c r="S7527"/>
  <c r="S7523"/>
  <c r="S7519"/>
  <c r="S7515"/>
  <c r="S7511"/>
  <c r="S7507"/>
  <c r="S7503"/>
  <c r="S7499"/>
  <c r="S7495"/>
  <c r="S7491"/>
  <c r="S7487"/>
  <c r="S7483"/>
  <c r="S7479"/>
  <c r="S7475"/>
  <c r="S7471"/>
  <c r="S7467"/>
  <c r="S7463"/>
  <c r="S7459"/>
  <c r="S7455"/>
  <c r="S7451"/>
  <c r="S7447"/>
  <c r="S7443"/>
  <c r="S7439"/>
  <c r="S7435"/>
  <c r="S7431"/>
  <c r="S7427"/>
  <c r="S7423"/>
  <c r="S7419"/>
  <c r="S7415"/>
  <c r="S7411"/>
  <c r="S7407"/>
  <c r="S7403"/>
  <c r="S7399"/>
  <c r="S7395"/>
  <c r="S7391"/>
  <c r="S7387"/>
  <c r="S7383"/>
  <c r="S7379"/>
  <c r="S7375"/>
  <c r="S7371"/>
  <c r="S7367"/>
  <c r="S7363"/>
  <c r="S7359"/>
  <c r="S7355"/>
  <c r="S7351"/>
  <c r="S7347"/>
  <c r="S7343"/>
  <c r="S7339"/>
  <c r="S7335"/>
  <c r="S7331"/>
  <c r="S7327"/>
  <c r="S7323"/>
  <c r="S7319"/>
  <c r="S7315"/>
  <c r="S7311"/>
  <c r="S7307"/>
  <c r="S7303"/>
  <c r="S7299"/>
  <c r="S7295"/>
  <c r="S7291"/>
  <c r="S7287"/>
  <c r="S7283"/>
  <c r="S7279"/>
  <c r="S7275"/>
  <c r="S7271"/>
  <c r="S7267"/>
  <c r="S7263"/>
  <c r="S7259"/>
  <c r="S7255"/>
  <c r="S7251"/>
  <c r="S7247"/>
  <c r="S7243"/>
  <c r="S7239"/>
  <c r="S7235"/>
  <c r="S7231"/>
  <c r="S7227"/>
  <c r="S7223"/>
  <c r="S7219"/>
  <c r="S7215"/>
  <c r="S7211"/>
  <c r="S7207"/>
  <c r="S7203"/>
  <c r="S7199"/>
  <c r="S7195"/>
  <c r="S7191"/>
  <c r="S7187"/>
  <c r="S7183"/>
  <c r="S7179"/>
  <c r="S7175"/>
  <c r="S7171"/>
  <c r="S7167"/>
  <c r="S7163"/>
  <c r="S7159"/>
  <c r="S7155"/>
  <c r="S7151"/>
  <c r="S7147"/>
  <c r="S7143"/>
  <c r="S7139"/>
  <c r="S7135"/>
  <c r="S7131"/>
  <c r="S7127"/>
  <c r="S7123"/>
  <c r="S7119"/>
  <c r="S7115"/>
  <c r="S7111"/>
  <c r="S7107"/>
  <c r="S7103"/>
  <c r="S7099"/>
  <c r="S7095"/>
  <c r="S7091"/>
  <c r="S7087"/>
  <c r="S7083"/>
  <c r="S7079"/>
  <c r="S7075"/>
  <c r="S7071"/>
  <c r="S7067"/>
  <c r="S7063"/>
  <c r="S7059"/>
  <c r="S7055"/>
  <c r="S7051"/>
  <c r="S7047"/>
  <c r="S7043"/>
  <c r="S7039"/>
  <c r="S7035"/>
  <c r="S7031"/>
  <c r="S7027"/>
  <c r="S7023"/>
  <c r="S7019"/>
  <c r="S7015"/>
  <c r="S7011"/>
  <c r="S7007"/>
  <c r="S7003"/>
  <c r="S6999"/>
  <c r="S6995"/>
  <c r="S6991"/>
  <c r="S6987"/>
  <c r="S6983"/>
  <c r="S6979"/>
  <c r="S6975"/>
  <c r="S6971"/>
  <c r="S6967"/>
  <c r="S6963"/>
  <c r="S6959"/>
  <c r="S6955"/>
  <c r="S6951"/>
  <c r="S6947"/>
  <c r="S6943"/>
  <c r="S6939"/>
  <c r="S6935"/>
  <c r="S6931"/>
  <c r="S6927"/>
  <c r="S6923"/>
  <c r="S6919"/>
  <c r="S6915"/>
  <c r="S6911"/>
  <c r="S6907"/>
  <c r="S6903"/>
  <c r="S6899"/>
  <c r="S6895"/>
  <c r="S6891"/>
  <c r="S6887"/>
  <c r="S6883"/>
  <c r="S6879"/>
  <c r="S6875"/>
  <c r="S6871"/>
  <c r="S6867"/>
  <c r="S6863"/>
  <c r="S6859"/>
  <c r="S6855"/>
  <c r="S6851"/>
  <c r="S6847"/>
  <c r="S6843"/>
  <c r="S6839"/>
  <c r="S6835"/>
  <c r="S6831"/>
  <c r="S6827"/>
  <c r="S6823"/>
  <c r="S6819"/>
  <c r="S6815"/>
  <c r="S6811"/>
  <c r="S6807"/>
  <c r="S6803"/>
  <c r="S6799"/>
  <c r="S6795"/>
  <c r="S6791"/>
  <c r="S6787"/>
  <c r="S6783"/>
  <c r="S6779"/>
  <c r="S6775"/>
  <c r="S6771"/>
  <c r="S6767"/>
  <c r="S6763"/>
  <c r="S6759"/>
  <c r="S6755"/>
  <c r="S6751"/>
  <c r="S6747"/>
  <c r="S6743"/>
  <c r="S6739"/>
  <c r="S6735"/>
  <c r="S6731"/>
  <c r="S6727"/>
  <c r="S6723"/>
  <c r="S6719"/>
  <c r="S6715"/>
  <c r="S6711"/>
  <c r="S6707"/>
  <c r="S6703"/>
  <c r="S6699"/>
  <c r="S6695"/>
  <c r="S6691"/>
  <c r="S6687"/>
  <c r="S6683"/>
  <c r="S6679"/>
  <c r="S6675"/>
  <c r="S6671"/>
  <c r="S6667"/>
  <c r="S6663"/>
  <c r="S6659"/>
  <c r="S6655"/>
  <c r="S6651"/>
  <c r="S6647"/>
  <c r="S6643"/>
  <c r="S6639"/>
  <c r="S6635"/>
  <c r="S6631"/>
  <c r="S6627"/>
  <c r="S6623"/>
  <c r="S6619"/>
  <c r="S6615"/>
  <c r="S6611"/>
  <c r="S6607"/>
  <c r="S6603"/>
  <c r="S6599"/>
  <c r="S6595"/>
  <c r="S6591"/>
  <c r="S6587"/>
  <c r="S6583"/>
  <c r="S6579"/>
  <c r="S6575"/>
  <c r="S6571"/>
  <c r="S6567"/>
  <c r="S6563"/>
  <c r="S6559"/>
  <c r="S6555"/>
  <c r="S6551"/>
  <c r="S6547"/>
  <c r="S6543"/>
  <c r="S6539"/>
  <c r="S6535"/>
  <c r="S6531"/>
  <c r="S6527"/>
  <c r="S6523"/>
  <c r="S6519"/>
  <c r="S6515"/>
  <c r="S6511"/>
  <c r="S6507"/>
  <c r="S6503"/>
  <c r="S6499"/>
  <c r="S6495"/>
  <c r="S6491"/>
  <c r="S6487"/>
  <c r="S6483"/>
  <c r="S6479"/>
  <c r="S6475"/>
  <c r="S6471"/>
  <c r="S6467"/>
  <c r="S6463"/>
  <c r="S6459"/>
  <c r="S6455"/>
  <c r="S6451"/>
  <c r="S6447"/>
  <c r="S6443"/>
  <c r="S6439"/>
  <c r="S6435"/>
  <c r="S6431"/>
  <c r="S6427"/>
  <c r="S6423"/>
  <c r="S6419"/>
  <c r="S6415"/>
  <c r="S6411"/>
  <c r="S6407"/>
  <c r="S6403"/>
  <c r="S6399"/>
  <c r="S6395"/>
  <c r="S6391"/>
  <c r="S6387"/>
  <c r="S6383"/>
  <c r="S6379"/>
  <c r="S6375"/>
  <c r="S6371"/>
  <c r="S6367"/>
  <c r="S6363"/>
  <c r="S6359"/>
  <c r="S6355"/>
  <c r="S6351"/>
  <c r="S6347"/>
  <c r="S6343"/>
  <c r="S6339"/>
  <c r="S6335"/>
  <c r="S6331"/>
  <c r="S6327"/>
  <c r="S6323"/>
  <c r="S6319"/>
  <c r="S6315"/>
  <c r="S6311"/>
  <c r="S6307"/>
  <c r="S6303"/>
  <c r="S6299"/>
  <c r="S6295"/>
  <c r="S6291"/>
  <c r="S6287"/>
  <c r="S6283"/>
  <c r="S6279"/>
  <c r="S6275"/>
  <c r="S6271"/>
  <c r="S6267"/>
  <c r="S6263"/>
  <c r="S6259"/>
  <c r="S6255"/>
  <c r="S6251"/>
  <c r="S6247"/>
  <c r="S6243"/>
  <c r="S6239"/>
  <c r="S6235"/>
  <c r="S6231"/>
  <c r="S6227"/>
  <c r="S6223"/>
  <c r="S6219"/>
  <c r="S6215"/>
  <c r="S6211"/>
  <c r="S6207"/>
  <c r="S6203"/>
  <c r="S6199"/>
  <c r="S6195"/>
  <c r="S6191"/>
  <c r="S6187"/>
  <c r="S6183"/>
  <c r="S6179"/>
  <c r="S6175"/>
  <c r="S6171"/>
  <c r="S6167"/>
  <c r="S6163"/>
  <c r="S6159"/>
  <c r="S6155"/>
  <c r="S6151"/>
  <c r="S6147"/>
  <c r="S6143"/>
  <c r="S6139"/>
  <c r="S6135"/>
  <c r="S6131"/>
  <c r="S6127"/>
  <c r="S6123"/>
  <c r="S6119"/>
  <c r="S6115"/>
  <c r="S6111"/>
  <c r="S6107"/>
  <c r="S6103"/>
  <c r="S6099"/>
  <c r="S6095"/>
  <c r="S6091"/>
  <c r="S6087"/>
  <c r="S6083"/>
  <c r="S6079"/>
  <c r="S6075"/>
  <c r="S6071"/>
  <c r="S6067"/>
  <c r="S6063"/>
  <c r="S6059"/>
  <c r="S6055"/>
  <c r="S6051"/>
  <c r="S6047"/>
  <c r="S6043"/>
  <c r="S6039"/>
  <c r="S6035"/>
  <c r="S6031"/>
  <c r="S6027"/>
  <c r="S6023"/>
  <c r="S6019"/>
  <c r="S6015"/>
  <c r="S6011"/>
  <c r="S6007"/>
  <c r="S6003"/>
  <c r="S5999"/>
  <c r="S5995"/>
  <c r="S5991"/>
  <c r="S5987"/>
  <c r="S5983"/>
  <c r="S5979"/>
  <c r="S5975"/>
  <c r="S5971"/>
  <c r="S5967"/>
  <c r="S5963"/>
  <c r="S5959"/>
  <c r="S5955"/>
  <c r="S5951"/>
  <c r="S5947"/>
  <c r="S5943"/>
  <c r="S5939"/>
  <c r="S5935"/>
  <c r="S5931"/>
  <c r="S5927"/>
  <c r="S5923"/>
  <c r="S5919"/>
  <c r="S5915"/>
  <c r="S5911"/>
  <c r="S5907"/>
  <c r="S5903"/>
  <c r="S5899"/>
  <c r="S5895"/>
  <c r="S5891"/>
  <c r="S5887"/>
  <c r="S5883"/>
  <c r="S5879"/>
  <c r="S5875"/>
  <c r="S5871"/>
  <c r="S5867"/>
  <c r="S5863"/>
  <c r="S5859"/>
  <c r="S5855"/>
  <c r="S5851"/>
  <c r="S5847"/>
  <c r="S5843"/>
  <c r="S5839"/>
  <c r="S5835"/>
  <c r="S5831"/>
  <c r="S5827"/>
  <c r="S5823"/>
  <c r="S5819"/>
  <c r="S5815"/>
  <c r="S5811"/>
  <c r="S5807"/>
  <c r="S5803"/>
  <c r="S5799"/>
  <c r="S5795"/>
  <c r="S5791"/>
  <c r="S5787"/>
  <c r="S5783"/>
  <c r="S5779"/>
  <c r="S5775"/>
  <c r="S5771"/>
  <c r="S5767"/>
  <c r="S5763"/>
  <c r="S5759"/>
  <c r="S5755"/>
  <c r="S5751"/>
  <c r="S5747"/>
  <c r="S5743"/>
  <c r="S5739"/>
  <c r="S5735"/>
  <c r="S5731"/>
  <c r="S5727"/>
  <c r="S5723"/>
  <c r="S5719"/>
  <c r="S5715"/>
  <c r="S5711"/>
  <c r="S5707"/>
  <c r="S5703"/>
  <c r="S5699"/>
  <c r="S5695"/>
  <c r="S5691"/>
  <c r="S5687"/>
  <c r="S5683"/>
  <c r="S5679"/>
  <c r="S5675"/>
  <c r="S5671"/>
  <c r="S5667"/>
  <c r="S5663"/>
  <c r="S5659"/>
  <c r="S5655"/>
  <c r="S5651"/>
  <c r="S5647"/>
  <c r="S5643"/>
  <c r="S5639"/>
  <c r="S5635"/>
  <c r="S5631"/>
  <c r="S5627"/>
  <c r="S5623"/>
  <c r="S5619"/>
  <c r="S5615"/>
  <c r="S5611"/>
  <c r="S5607"/>
  <c r="S5603"/>
  <c r="S5599"/>
  <c r="S5595"/>
  <c r="S5591"/>
  <c r="S5587"/>
  <c r="S5583"/>
  <c r="S5579"/>
  <c r="S5575"/>
  <c r="S5571"/>
  <c r="S5567"/>
  <c r="S5563"/>
  <c r="S5559"/>
  <c r="S5555"/>
  <c r="S5551"/>
  <c r="S5547"/>
  <c r="S5543"/>
  <c r="S5539"/>
  <c r="S5535"/>
  <c r="S5531"/>
  <c r="S5527"/>
  <c r="S5523"/>
  <c r="S5519"/>
  <c r="S5515"/>
  <c r="S5511"/>
  <c r="S5507"/>
  <c r="S5503"/>
  <c r="S5499"/>
  <c r="S5495"/>
  <c r="S5491"/>
  <c r="S5487"/>
  <c r="S5483"/>
  <c r="S5479"/>
  <c r="S5475"/>
  <c r="S5471"/>
  <c r="S5467"/>
  <c r="S5463"/>
  <c r="S5459"/>
  <c r="S5455"/>
  <c r="S5451"/>
  <c r="S5447"/>
  <c r="S5443"/>
  <c r="S5439"/>
  <c r="S5435"/>
  <c r="S5431"/>
  <c r="S5427"/>
  <c r="S5423"/>
  <c r="S5419"/>
  <c r="S5415"/>
  <c r="S5411"/>
  <c r="S5407"/>
  <c r="S5403"/>
  <c r="S5399"/>
  <c r="S5395"/>
  <c r="S5391"/>
  <c r="S5387"/>
  <c r="S5383"/>
  <c r="S5379"/>
  <c r="S5375"/>
  <c r="S5371"/>
  <c r="S5367"/>
  <c r="S5363"/>
  <c r="S5359"/>
  <c r="S5355"/>
  <c r="S5351"/>
  <c r="S5347"/>
  <c r="S5343"/>
  <c r="S5339"/>
  <c r="S5335"/>
  <c r="S5331"/>
  <c r="S5327"/>
  <c r="S5323"/>
  <c r="S5319"/>
  <c r="S5315"/>
  <c r="S5311"/>
  <c r="S5307"/>
  <c r="S5303"/>
  <c r="S5299"/>
  <c r="S5295"/>
  <c r="S5291"/>
  <c r="S5287"/>
  <c r="S5283"/>
  <c r="S5279"/>
  <c r="S5275"/>
  <c r="S5271"/>
  <c r="S5267"/>
  <c r="S5263"/>
  <c r="S5259"/>
  <c r="S5255"/>
  <c r="S5251"/>
  <c r="S5247"/>
  <c r="S5243"/>
  <c r="S5239"/>
  <c r="S5235"/>
  <c r="S5231"/>
  <c r="S5227"/>
  <c r="S5223"/>
  <c r="S5219"/>
  <c r="S5215"/>
  <c r="S5211"/>
  <c r="S5207"/>
  <c r="S5203"/>
  <c r="S5199"/>
  <c r="S5195"/>
  <c r="S5191"/>
  <c r="S5187"/>
  <c r="S5183"/>
  <c r="S5179"/>
  <c r="S5175"/>
  <c r="S5171"/>
  <c r="S5167"/>
  <c r="S5163"/>
  <c r="S5159"/>
  <c r="S5155"/>
  <c r="S5151"/>
  <c r="S5147"/>
  <c r="S5143"/>
  <c r="S5139"/>
  <c r="S5135"/>
  <c r="S5131"/>
  <c r="S5127"/>
  <c r="S5123"/>
  <c r="S5119"/>
  <c r="S5115"/>
  <c r="S5111"/>
  <c r="S5107"/>
  <c r="S5103"/>
  <c r="S5099"/>
  <c r="S5095"/>
  <c r="S5091"/>
  <c r="S5087"/>
  <c r="S5083"/>
  <c r="S5079"/>
  <c r="S5075"/>
  <c r="S5071"/>
  <c r="S5067"/>
  <c r="S5063"/>
  <c r="S5059"/>
  <c r="S5055"/>
  <c r="S5051"/>
  <c r="S5047"/>
  <c r="S5043"/>
  <c r="S5039"/>
  <c r="S5035"/>
  <c r="S5031"/>
  <c r="S5027"/>
  <c r="S5023"/>
  <c r="S5019"/>
  <c r="S5015"/>
  <c r="S5011"/>
  <c r="S5007"/>
  <c r="S5003"/>
  <c r="S4999"/>
  <c r="S4995"/>
  <c r="S4991"/>
  <c r="S4987"/>
  <c r="S4983"/>
  <c r="S4979"/>
  <c r="S4975"/>
  <c r="S4971"/>
  <c r="S4967"/>
  <c r="S4963"/>
  <c r="S4959"/>
  <c r="S4955"/>
  <c r="S4951"/>
  <c r="S4947"/>
  <c r="S4943"/>
  <c r="S4939"/>
  <c r="S4935"/>
  <c r="S4931"/>
  <c r="S4927"/>
  <c r="S4923"/>
  <c r="S4919"/>
  <c r="S4915"/>
  <c r="S4911"/>
  <c r="S4907"/>
  <c r="S4903"/>
  <c r="S4899"/>
  <c r="S4895"/>
  <c r="S4891"/>
  <c r="S4887"/>
  <c r="S4883"/>
  <c r="S4879"/>
  <c r="S4875"/>
  <c r="S4871"/>
  <c r="S4867"/>
  <c r="S4863"/>
  <c r="S4859"/>
  <c r="S4855"/>
  <c r="S4851"/>
  <c r="S4847"/>
  <c r="S4843"/>
  <c r="S4839"/>
  <c r="S4835"/>
  <c r="S4831"/>
  <c r="S4827"/>
  <c r="S4823"/>
  <c r="S4819"/>
  <c r="S4815"/>
  <c r="S4811"/>
  <c r="S4807"/>
  <c r="S4803"/>
  <c r="S4799"/>
  <c r="S4795"/>
  <c r="S4791"/>
  <c r="S4787"/>
  <c r="S4783"/>
  <c r="S4779"/>
  <c r="S4775"/>
  <c r="S4771"/>
  <c r="S4767"/>
  <c r="S4763"/>
  <c r="S4759"/>
  <c r="S4755"/>
  <c r="S4751"/>
  <c r="S4747"/>
  <c r="S4743"/>
  <c r="S4739"/>
  <c r="S4735"/>
  <c r="S4731"/>
  <c r="S4727"/>
  <c r="S4723"/>
  <c r="S4719"/>
  <c r="S4715"/>
  <c r="S4711"/>
  <c r="S4707"/>
  <c r="S4703"/>
  <c r="S4699"/>
  <c r="S4695"/>
  <c r="S4691"/>
  <c r="S4687"/>
  <c r="S4683"/>
  <c r="S4679"/>
  <c r="S4675"/>
  <c r="S4671"/>
  <c r="S4667"/>
  <c r="S4663"/>
  <c r="S4659"/>
  <c r="S4655"/>
  <c r="S4651"/>
  <c r="S4647"/>
  <c r="S4643"/>
  <c r="S4639"/>
  <c r="S4635"/>
  <c r="S4631"/>
  <c r="S4627"/>
  <c r="S4623"/>
  <c r="S4619"/>
  <c r="S4615"/>
  <c r="S4611"/>
  <c r="S4607"/>
  <c r="S4603"/>
  <c r="S4599"/>
  <c r="S4595"/>
  <c r="S4591"/>
  <c r="S4587"/>
  <c r="S4583"/>
  <c r="S4579"/>
  <c r="S4575"/>
  <c r="S4571"/>
  <c r="S4567"/>
  <c r="S4563"/>
  <c r="S4559"/>
  <c r="S4555"/>
  <c r="S4551"/>
  <c r="S4547"/>
  <c r="S4543"/>
  <c r="S4539"/>
  <c r="S4535"/>
  <c r="S4531"/>
  <c r="S4527"/>
  <c r="S4523"/>
  <c r="S4519"/>
  <c r="S4515"/>
  <c r="S4511"/>
  <c r="S4507"/>
  <c r="S4503"/>
  <c r="S4499"/>
  <c r="S4495"/>
  <c r="S4491"/>
  <c r="S4487"/>
  <c r="S4483"/>
  <c r="S4479"/>
  <c r="S4475"/>
  <c r="S4471"/>
  <c r="S4467"/>
  <c r="S4463"/>
  <c r="S4459"/>
  <c r="S4455"/>
  <c r="S4451"/>
  <c r="S4447"/>
  <c r="S4443"/>
  <c r="S4439"/>
  <c r="S4435"/>
  <c r="S4431"/>
  <c r="S4427"/>
  <c r="S4423"/>
  <c r="S4419"/>
  <c r="S4415"/>
  <c r="S4411"/>
  <c r="S4407"/>
  <c r="S4403"/>
  <c r="S4399"/>
  <c r="S4395"/>
  <c r="S4391"/>
  <c r="S4387"/>
  <c r="S4383"/>
  <c r="S4379"/>
  <c r="S4375"/>
  <c r="S4371"/>
  <c r="S4367"/>
  <c r="S4363"/>
  <c r="S4359"/>
  <c r="S4355"/>
  <c r="S4351"/>
  <c r="S4347"/>
  <c r="S4343"/>
  <c r="S4339"/>
  <c r="S4335"/>
  <c r="S4331"/>
  <c r="S4327"/>
  <c r="S4323"/>
  <c r="S4319"/>
  <c r="S4315"/>
  <c r="S4311"/>
  <c r="S4307"/>
  <c r="S4303"/>
  <c r="S4299"/>
  <c r="S4295"/>
  <c r="S4291"/>
  <c r="S4287"/>
  <c r="S4283"/>
  <c r="S4279"/>
  <c r="S4275"/>
  <c r="S4271"/>
  <c r="S4267"/>
  <c r="S4263"/>
  <c r="S4259"/>
  <c r="S4255"/>
  <c r="S4251"/>
  <c r="S4247"/>
  <c r="S4243"/>
  <c r="S4239"/>
  <c r="S4235"/>
  <c r="S4231"/>
  <c r="S4227"/>
  <c r="S4223"/>
  <c r="S4219"/>
  <c r="S4215"/>
  <c r="S4211"/>
  <c r="S4207"/>
  <c r="S4203"/>
  <c r="S4199"/>
  <c r="S4195"/>
  <c r="S4191"/>
  <c r="S4187"/>
  <c r="S4183"/>
  <c r="S4179"/>
  <c r="S4175"/>
  <c r="S4171"/>
  <c r="S4167"/>
  <c r="S4163"/>
  <c r="S4159"/>
  <c r="S4155"/>
  <c r="S4151"/>
  <c r="S4147"/>
  <c r="S4143"/>
  <c r="S4139"/>
  <c r="S4135"/>
  <c r="S4131"/>
  <c r="S4127"/>
  <c r="S4123"/>
  <c r="S4119"/>
  <c r="S4115"/>
  <c r="S4111"/>
  <c r="S4107"/>
  <c r="S4103"/>
  <c r="S4099"/>
  <c r="S4095"/>
  <c r="S4091"/>
  <c r="S4087"/>
  <c r="S4083"/>
  <c r="S4079"/>
  <c r="S4075"/>
  <c r="S4071"/>
  <c r="S4067"/>
  <c r="S4063"/>
  <c r="S4059"/>
  <c r="S4055"/>
  <c r="S4051"/>
  <c r="S4047"/>
  <c r="S4043"/>
  <c r="S4039"/>
  <c r="S4035"/>
  <c r="S4031"/>
  <c r="S4027"/>
  <c r="S4023"/>
  <c r="S4019"/>
  <c r="S4015"/>
  <c r="S4011"/>
  <c r="S4007"/>
  <c r="S4003"/>
  <c r="S3999"/>
  <c r="S3995"/>
  <c r="S3991"/>
  <c r="S3987"/>
  <c r="S3983"/>
  <c r="S3979"/>
  <c r="S3975"/>
  <c r="S3971"/>
  <c r="S3967"/>
  <c r="S3963"/>
  <c r="S3959"/>
  <c r="S3955"/>
  <c r="S3951"/>
  <c r="S3947"/>
  <c r="S3943"/>
  <c r="S3939"/>
  <c r="S3935"/>
  <c r="S3931"/>
  <c r="S3927"/>
  <c r="S3923"/>
  <c r="S3919"/>
  <c r="S3915"/>
  <c r="S3911"/>
  <c r="S3907"/>
  <c r="S3903"/>
  <c r="S3899"/>
  <c r="S3895"/>
  <c r="S3891"/>
  <c r="S3887"/>
  <c r="S3883"/>
  <c r="S3879"/>
  <c r="S3875"/>
  <c r="S3871"/>
  <c r="S3867"/>
  <c r="S3863"/>
  <c r="S3859"/>
  <c r="S3855"/>
  <c r="S3851"/>
  <c r="S3847"/>
  <c r="S3843"/>
  <c r="S3839"/>
  <c r="S3835"/>
  <c r="S3831"/>
  <c r="S3827"/>
  <c r="S3823"/>
  <c r="S3819"/>
  <c r="S3815"/>
  <c r="S3811"/>
  <c r="S3807"/>
  <c r="S3803"/>
  <c r="S3799"/>
  <c r="S3795"/>
  <c r="S3791"/>
  <c r="S3787"/>
  <c r="S3783"/>
  <c r="S3779"/>
  <c r="S3775"/>
  <c r="S3771"/>
  <c r="S3767"/>
  <c r="S3763"/>
  <c r="S3759"/>
  <c r="S3755"/>
  <c r="S3751"/>
  <c r="S3747"/>
  <c r="S3743"/>
  <c r="S3739"/>
  <c r="S3735"/>
  <c r="S3731"/>
  <c r="S3727"/>
  <c r="S3723"/>
  <c r="S3719"/>
  <c r="S3715"/>
  <c r="S3711"/>
  <c r="S3707"/>
  <c r="S3703"/>
  <c r="S3699"/>
  <c r="S3695"/>
  <c r="S3691"/>
  <c r="S3687"/>
  <c r="S3683"/>
  <c r="S3679"/>
  <c r="S3675"/>
  <c r="S3671"/>
  <c r="S3667"/>
  <c r="S3663"/>
  <c r="S3659"/>
  <c r="S3655"/>
  <c r="S3651"/>
  <c r="S3647"/>
  <c r="S3643"/>
  <c r="S3639"/>
  <c r="S3635"/>
  <c r="S3631"/>
  <c r="S3627"/>
  <c r="S3623"/>
  <c r="S3619"/>
  <c r="S3615"/>
  <c r="S3611"/>
  <c r="S3607"/>
  <c r="S3603"/>
  <c r="S3599"/>
  <c r="S3595"/>
  <c r="S3591"/>
  <c r="S3587"/>
  <c r="S3583"/>
  <c r="S3579"/>
  <c r="S3575"/>
  <c r="S3571"/>
  <c r="S3567"/>
  <c r="S3563"/>
  <c r="S3559"/>
  <c r="S3555"/>
  <c r="S3551"/>
  <c r="S3547"/>
  <c r="S3543"/>
  <c r="S3539"/>
  <c r="S3535"/>
  <c r="S3531"/>
  <c r="S3527"/>
  <c r="S3523"/>
  <c r="S3519"/>
  <c r="S3515"/>
  <c r="S3511"/>
  <c r="S3507"/>
  <c r="S3503"/>
  <c r="S3499"/>
  <c r="S3495"/>
  <c r="S3491"/>
  <c r="S3487"/>
  <c r="S3483"/>
  <c r="S3479"/>
  <c r="S3475"/>
  <c r="S3471"/>
  <c r="S3467"/>
  <c r="S3463"/>
  <c r="S3459"/>
  <c r="S3455"/>
  <c r="S3451"/>
  <c r="S3447"/>
  <c r="S3443"/>
  <c r="S3439"/>
  <c r="S3435"/>
  <c r="S3431"/>
  <c r="S3427"/>
  <c r="S3423"/>
  <c r="S3419"/>
  <c r="S3415"/>
  <c r="S3411"/>
  <c r="S3407"/>
  <c r="S3403"/>
  <c r="S3399"/>
  <c r="S3395"/>
  <c r="S3391"/>
  <c r="S3387"/>
  <c r="S3383"/>
  <c r="S3379"/>
  <c r="S3375"/>
  <c r="S3371"/>
  <c r="S3367"/>
  <c r="S3363"/>
  <c r="S3359"/>
  <c r="S3355"/>
  <c r="S3351"/>
  <c r="S3347"/>
  <c r="S3343"/>
  <c r="S3339"/>
  <c r="S3335"/>
  <c r="S3331"/>
  <c r="S3327"/>
  <c r="S3323"/>
  <c r="S3319"/>
  <c r="S3315"/>
  <c r="S3311"/>
  <c r="S3307"/>
  <c r="S3303"/>
  <c r="S3299"/>
  <c r="S3295"/>
  <c r="S3291"/>
  <c r="S3287"/>
  <c r="S3283"/>
  <c r="S3279"/>
  <c r="S3275"/>
  <c r="S3271"/>
  <c r="S3267"/>
  <c r="S3263"/>
  <c r="S3259"/>
  <c r="S3255"/>
  <c r="S3251"/>
  <c r="S3247"/>
  <c r="S3243"/>
  <c r="S3239"/>
  <c r="S3235"/>
  <c r="S3231"/>
  <c r="S3227"/>
  <c r="S3223"/>
  <c r="S3219"/>
  <c r="S3215"/>
  <c r="S3211"/>
  <c r="S3207"/>
  <c r="S3203"/>
  <c r="S3199"/>
  <c r="S3195"/>
  <c r="S3191"/>
  <c r="S3187"/>
  <c r="S3183"/>
  <c r="S3179"/>
  <c r="S3175"/>
  <c r="S3171"/>
  <c r="S3167"/>
  <c r="S3163"/>
  <c r="S3159"/>
  <c r="S3155"/>
  <c r="S3151"/>
  <c r="S3147"/>
  <c r="S3143"/>
  <c r="S3139"/>
  <c r="S3135"/>
  <c r="S3131"/>
  <c r="S3127"/>
  <c r="S3123"/>
  <c r="S3119"/>
  <c r="S3115"/>
  <c r="S3111"/>
  <c r="S3107"/>
  <c r="S3103"/>
  <c r="S3099"/>
  <c r="S3095"/>
  <c r="S3091"/>
  <c r="S3087"/>
  <c r="S3083"/>
  <c r="S3079"/>
  <c r="S3075"/>
  <c r="S3071"/>
  <c r="S3067"/>
  <c r="S3063"/>
  <c r="S3059"/>
  <c r="S3055"/>
  <c r="S3051"/>
  <c r="S3047"/>
  <c r="S3043"/>
  <c r="S3039"/>
  <c r="S3035"/>
  <c r="S3031"/>
  <c r="S3027"/>
  <c r="S3023"/>
  <c r="S3019"/>
  <c r="S3015"/>
  <c r="S3011"/>
  <c r="S3007"/>
  <c r="S3003"/>
  <c r="S2999"/>
  <c r="S2995"/>
  <c r="S2991"/>
  <c r="S2987"/>
  <c r="S2983"/>
  <c r="S2979"/>
  <c r="S2975"/>
  <c r="S2971"/>
  <c r="S2967"/>
  <c r="S2963"/>
  <c r="S2959"/>
  <c r="S2955"/>
  <c r="S2951"/>
  <c r="S2947"/>
  <c r="S2943"/>
  <c r="S2939"/>
  <c r="S2935"/>
  <c r="S2931"/>
  <c r="S2927"/>
  <c r="S2923"/>
  <c r="S2919"/>
  <c r="S2915"/>
  <c r="S2911"/>
  <c r="S2907"/>
  <c r="S2903"/>
  <c r="S2899"/>
  <c r="S2895"/>
  <c r="S2891"/>
  <c r="S2887"/>
  <c r="S2883"/>
  <c r="S2879"/>
  <c r="S2875"/>
  <c r="S2871"/>
  <c r="S2867"/>
  <c r="S2863"/>
  <c r="S2859"/>
  <c r="S2855"/>
  <c r="S2851"/>
  <c r="S2847"/>
  <c r="S2843"/>
  <c r="S2839"/>
  <c r="S2835"/>
  <c r="S2831"/>
  <c r="S2827"/>
  <c r="S2823"/>
  <c r="S2819"/>
  <c r="S2815"/>
  <c r="S2811"/>
  <c r="S2807"/>
  <c r="S2803"/>
  <c r="S2799"/>
  <c r="S2795"/>
  <c r="S2791"/>
  <c r="S2787"/>
  <c r="S2783"/>
  <c r="S2779"/>
  <c r="S2775"/>
  <c r="S2771"/>
  <c r="S2767"/>
  <c r="S2763"/>
  <c r="S2759"/>
  <c r="S2755"/>
  <c r="S2751"/>
  <c r="S2747"/>
  <c r="S2743"/>
  <c r="S2739"/>
  <c r="S2735"/>
  <c r="S2731"/>
  <c r="S2727"/>
  <c r="S2723"/>
  <c r="S2719"/>
  <c r="S2715"/>
  <c r="S2711"/>
  <c r="S2707"/>
  <c r="S2703"/>
  <c r="S2699"/>
  <c r="S2695"/>
  <c r="S2691"/>
  <c r="S2687"/>
  <c r="S2683"/>
  <c r="S2679"/>
  <c r="S2675"/>
  <c r="S2671"/>
  <c r="S2667"/>
  <c r="S2663"/>
  <c r="S2659"/>
  <c r="S2655"/>
  <c r="S2651"/>
  <c r="S2647"/>
  <c r="S2643"/>
  <c r="S2639"/>
  <c r="S2635"/>
  <c r="S2631"/>
  <c r="S2627"/>
  <c r="S2623"/>
  <c r="S2619"/>
  <c r="S2615"/>
  <c r="S2611"/>
  <c r="S2607"/>
  <c r="S2603"/>
  <c r="S2599"/>
  <c r="S2595"/>
  <c r="S2591"/>
  <c r="S2587"/>
  <c r="S2583"/>
  <c r="S2579"/>
  <c r="S2575"/>
  <c r="S2571"/>
  <c r="S2567"/>
  <c r="S2563"/>
  <c r="S2559"/>
  <c r="S2555"/>
  <c r="S2551"/>
  <c r="S2547"/>
  <c r="S2543"/>
  <c r="S2539"/>
  <c r="S2535"/>
  <c r="S2531"/>
  <c r="S2527"/>
  <c r="S2523"/>
  <c r="S2519"/>
  <c r="S2515"/>
  <c r="S2511"/>
  <c r="S2507"/>
  <c r="S2503"/>
  <c r="S2499"/>
  <c r="S2495"/>
  <c r="S2491"/>
  <c r="S2487"/>
  <c r="S2483"/>
  <c r="S2479"/>
  <c r="S2475"/>
  <c r="S2471"/>
  <c r="S2467"/>
  <c r="S2463"/>
  <c r="S2459"/>
  <c r="S2455"/>
  <c r="S2451"/>
  <c r="S2447"/>
  <c r="S2443"/>
  <c r="S2439"/>
  <c r="S2435"/>
  <c r="S2431"/>
  <c r="S2427"/>
  <c r="S2423"/>
  <c r="S2419"/>
  <c r="S2415"/>
  <c r="S2411"/>
  <c r="S2407"/>
  <c r="S2403"/>
  <c r="S2399"/>
  <c r="S2395"/>
  <c r="S2391"/>
  <c r="S2387"/>
  <c r="S2383"/>
  <c r="S2379"/>
  <c r="S2375"/>
  <c r="S2371"/>
  <c r="S2367"/>
  <c r="S2363"/>
  <c r="S2359"/>
  <c r="S2355"/>
  <c r="S2351"/>
  <c r="S2347"/>
  <c r="S2343"/>
  <c r="S2339"/>
  <c r="S2335"/>
  <c r="S2331"/>
  <c r="S2327"/>
  <c r="S2323"/>
  <c r="S2319"/>
  <c r="S2315"/>
  <c r="S2311"/>
  <c r="S2307"/>
  <c r="S2303"/>
  <c r="S2299"/>
  <c r="S2295"/>
  <c r="S2291"/>
  <c r="S2287"/>
  <c r="S2283"/>
  <c r="S2279"/>
  <c r="S2275"/>
  <c r="S2271"/>
  <c r="S2267"/>
  <c r="S2263"/>
  <c r="S2259"/>
  <c r="S2255"/>
  <c r="S2251"/>
  <c r="S2247"/>
  <c r="S2243"/>
  <c r="S2239"/>
  <c r="S2235"/>
  <c r="S2231"/>
  <c r="S2227"/>
  <c r="S2223"/>
  <c r="S2219"/>
  <c r="S2215"/>
  <c r="S2211"/>
  <c r="S2207"/>
  <c r="S2203"/>
  <c r="S2199"/>
  <c r="S2195"/>
  <c r="S2191"/>
  <c r="S2187"/>
  <c r="S2183"/>
  <c r="S2179"/>
  <c r="S2175"/>
  <c r="S2171"/>
  <c r="S2167"/>
  <c r="S2163"/>
  <c r="S2159"/>
  <c r="S2155"/>
  <c r="S2151"/>
  <c r="S2147"/>
  <c r="S2143"/>
  <c r="S2139"/>
  <c r="S2135"/>
  <c r="S2131"/>
  <c r="S2127"/>
  <c r="S2123"/>
  <c r="S2119"/>
  <c r="S2115"/>
  <c r="S2111"/>
  <c r="S2107"/>
  <c r="S2103"/>
  <c r="S2099"/>
  <c r="S2095"/>
  <c r="S2091"/>
  <c r="S2087"/>
  <c r="S2083"/>
  <c r="S2079"/>
  <c r="S2075"/>
  <c r="S2071"/>
  <c r="S2067"/>
  <c r="S2063"/>
  <c r="S2059"/>
  <c r="S2055"/>
  <c r="S2051"/>
  <c r="S2047"/>
  <c r="S2043"/>
  <c r="S2039"/>
  <c r="S2035"/>
  <c r="S2031"/>
  <c r="S2027"/>
  <c r="S2023"/>
  <c r="S2019"/>
  <c r="S2015"/>
  <c r="S2011"/>
  <c r="S2007"/>
  <c r="S2003"/>
  <c r="S1999"/>
  <c r="S1995"/>
  <c r="S1991"/>
  <c r="S1987"/>
  <c r="S1983"/>
  <c r="S1979"/>
  <c r="S1975"/>
  <c r="S1971"/>
  <c r="S1967"/>
  <c r="S1963"/>
  <c r="S1959"/>
  <c r="S1955"/>
  <c r="S1951"/>
  <c r="S1947"/>
  <c r="S1943"/>
  <c r="S1939"/>
  <c r="S1935"/>
  <c r="S1931"/>
  <c r="S1927"/>
  <c r="S1923"/>
  <c r="S1919"/>
  <c r="S1915"/>
  <c r="S1911"/>
  <c r="S1907"/>
  <c r="S1903"/>
  <c r="S1899"/>
  <c r="S1895"/>
  <c r="S1891"/>
  <c r="S1887"/>
  <c r="S1883"/>
  <c r="S1879"/>
  <c r="S1875"/>
  <c r="S1871"/>
  <c r="S1867"/>
  <c r="S1863"/>
  <c r="S1859"/>
  <c r="S1855"/>
  <c r="S1851"/>
  <c r="S1847"/>
  <c r="S1843"/>
  <c r="S1839"/>
  <c r="S1835"/>
  <c r="S1831"/>
  <c r="S1827"/>
  <c r="S1823"/>
  <c r="S1819"/>
  <c r="S1815"/>
  <c r="S1811"/>
  <c r="S1807"/>
  <c r="S1803"/>
  <c r="S1799"/>
  <c r="S1795"/>
  <c r="S1791"/>
  <c r="S1787"/>
  <c r="S1783"/>
  <c r="S1779"/>
  <c r="S1775"/>
  <c r="S1771"/>
  <c r="S1767"/>
  <c r="S1763"/>
  <c r="S1759"/>
  <c r="S1755"/>
  <c r="S1751"/>
  <c r="S1747"/>
  <c r="S1743"/>
  <c r="S1739"/>
  <c r="S1735"/>
  <c r="S1731"/>
  <c r="S1727"/>
  <c r="S1723"/>
  <c r="S1719"/>
  <c r="S1715"/>
  <c r="S1711"/>
  <c r="S1707"/>
  <c r="S1703"/>
  <c r="S1699"/>
  <c r="S1695"/>
  <c r="S1691"/>
  <c r="S1687"/>
  <c r="S1683"/>
  <c r="S1679"/>
  <c r="S1675"/>
  <c r="S1671"/>
  <c r="S1667"/>
  <c r="S1663"/>
  <c r="S1659"/>
  <c r="S1655"/>
  <c r="S1651"/>
  <c r="S1647"/>
  <c r="S1643"/>
  <c r="S1639"/>
  <c r="S1635"/>
  <c r="S1631"/>
  <c r="S1627"/>
  <c r="S1623"/>
  <c r="S1619"/>
  <c r="S1615"/>
  <c r="S1611"/>
  <c r="S1607"/>
  <c r="S1603"/>
  <c r="S1599"/>
  <c r="S1595"/>
  <c r="S1591"/>
  <c r="S1587"/>
  <c r="S1583"/>
  <c r="S1579"/>
  <c r="S1575"/>
  <c r="S1571"/>
  <c r="S1567"/>
  <c r="S1563"/>
  <c r="S1559"/>
  <c r="S1555"/>
  <c r="S1551"/>
  <c r="S1547"/>
  <c r="S1543"/>
  <c r="S1539"/>
  <c r="S1535"/>
  <c r="S1531"/>
  <c r="S1527"/>
  <c r="S1523"/>
  <c r="S1519"/>
  <c r="S1515"/>
  <c r="S1511"/>
  <c r="S1507"/>
  <c r="S1503"/>
  <c r="S1499"/>
  <c r="S1495"/>
  <c r="S1491"/>
  <c r="S1487"/>
  <c r="S1483"/>
  <c r="S1479"/>
  <c r="S1475"/>
  <c r="S1471"/>
  <c r="S1467"/>
  <c r="S1463"/>
  <c r="S1459"/>
  <c r="S1455"/>
  <c r="S1451"/>
  <c r="S1447"/>
  <c r="S1443"/>
  <c r="S1439"/>
  <c r="S1435"/>
  <c r="S1431"/>
  <c r="S1427"/>
  <c r="S1423"/>
  <c r="S1419"/>
  <c r="S1415"/>
  <c r="S1411"/>
  <c r="S1407"/>
  <c r="S1403"/>
  <c r="S1399"/>
  <c r="S1395"/>
  <c r="S1391"/>
  <c r="S1387"/>
  <c r="S1383"/>
  <c r="S1379"/>
  <c r="S1375"/>
  <c r="S1371"/>
  <c r="S1367"/>
  <c r="S1363"/>
  <c r="S1359"/>
  <c r="S1355"/>
  <c r="S1351"/>
  <c r="S1347"/>
  <c r="S1343"/>
  <c r="S1339"/>
  <c r="S1335"/>
  <c r="S1331"/>
  <c r="S1327"/>
  <c r="S1323"/>
  <c r="S1319"/>
  <c r="S1315"/>
  <c r="S1311"/>
  <c r="S1307"/>
  <c r="S1303"/>
  <c r="S1299"/>
  <c r="S1295"/>
  <c r="S1291"/>
  <c r="S1287"/>
  <c r="S1283"/>
  <c r="S1279"/>
  <c r="S1275"/>
  <c r="S1271"/>
  <c r="S1267"/>
  <c r="S1263"/>
  <c r="S1259"/>
  <c r="S1255"/>
  <c r="S1251"/>
  <c r="S1247"/>
  <c r="S1243"/>
  <c r="S1239"/>
  <c r="S1235"/>
  <c r="S1231"/>
  <c r="S1227"/>
  <c r="S1223"/>
  <c r="S1219"/>
  <c r="S1215"/>
  <c r="S1211"/>
  <c r="S1207"/>
  <c r="S1203"/>
  <c r="S1199"/>
  <c r="S1195"/>
  <c r="S1191"/>
  <c r="S1187"/>
  <c r="S1183"/>
  <c r="S1179"/>
  <c r="S1175"/>
  <c r="S1171"/>
  <c r="S1167"/>
  <c r="S1163"/>
  <c r="S1159"/>
  <c r="S1155"/>
  <c r="S1151"/>
  <c r="S1147"/>
  <c r="S1143"/>
  <c r="S1139"/>
  <c r="S1135"/>
  <c r="S1131"/>
  <c r="S1127"/>
  <c r="S1123"/>
  <c r="S1119"/>
  <c r="S1115"/>
  <c r="S1111"/>
  <c r="S1107"/>
  <c r="S8740"/>
  <c r="S8736"/>
  <c r="S8732"/>
  <c r="S8728"/>
  <c r="S8724"/>
  <c r="S8720"/>
  <c r="S8716"/>
  <c r="S8712"/>
  <c r="S8708"/>
  <c r="S8704"/>
  <c r="S8700"/>
  <c r="S8696"/>
  <c r="S8692"/>
  <c r="S8688"/>
  <c r="S8684"/>
  <c r="S8680"/>
  <c r="S8676"/>
  <c r="S8672"/>
  <c r="S8668"/>
  <c r="S8664"/>
  <c r="S8660"/>
  <c r="S8656"/>
  <c r="S8652"/>
  <c r="S8648"/>
  <c r="S8644"/>
  <c r="S8640"/>
  <c r="S8636"/>
  <c r="S8632"/>
  <c r="S8628"/>
  <c r="S8624"/>
  <c r="S8620"/>
  <c r="S8616"/>
  <c r="S8612"/>
  <c r="S8608"/>
  <c r="S8604"/>
  <c r="S8600"/>
  <c r="S8596"/>
  <c r="S8592"/>
  <c r="S8588"/>
  <c r="S8584"/>
  <c r="S8580"/>
  <c r="S8576"/>
  <c r="S8572"/>
  <c r="S8568"/>
  <c r="S8564"/>
  <c r="S8560"/>
  <c r="S8556"/>
  <c r="S8552"/>
  <c r="S8548"/>
  <c r="S8544"/>
  <c r="S8540"/>
  <c r="S8536"/>
  <c r="S8532"/>
  <c r="S8528"/>
  <c r="S8524"/>
  <c r="S8520"/>
  <c r="S8516"/>
  <c r="S8512"/>
  <c r="S8508"/>
  <c r="S8504"/>
  <c r="S8500"/>
  <c r="S8496"/>
  <c r="S8492"/>
  <c r="S8488"/>
  <c r="S8484"/>
  <c r="S8480"/>
  <c r="S8476"/>
  <c r="S8472"/>
  <c r="S8468"/>
  <c r="S8464"/>
  <c r="S8460"/>
  <c r="S8456"/>
  <c r="S8452"/>
  <c r="S8448"/>
  <c r="S8444"/>
  <c r="S8440"/>
  <c r="S8436"/>
  <c r="S8432"/>
  <c r="S8428"/>
  <c r="S8424"/>
  <c r="S8420"/>
  <c r="S8416"/>
  <c r="S8412"/>
  <c r="S8408"/>
  <c r="S8404"/>
  <c r="S8400"/>
  <c r="S8396"/>
  <c r="S8392"/>
  <c r="S8388"/>
  <c r="S8384"/>
  <c r="S8380"/>
  <c r="S8376"/>
  <c r="S8372"/>
  <c r="S8368"/>
  <c r="S8364"/>
  <c r="S8360"/>
  <c r="S8356"/>
  <c r="S8352"/>
  <c r="S8348"/>
  <c r="S8344"/>
  <c r="S8340"/>
  <c r="S8336"/>
  <c r="S8332"/>
  <c r="S8328"/>
  <c r="S8324"/>
  <c r="S8320"/>
  <c r="S8316"/>
  <c r="S8312"/>
  <c r="S8308"/>
  <c r="S8304"/>
  <c r="S8300"/>
  <c r="S8296"/>
  <c r="S8292"/>
  <c r="S8288"/>
  <c r="S8284"/>
  <c r="S8280"/>
  <c r="S8276"/>
  <c r="S8272"/>
  <c r="S8268"/>
  <c r="S8264"/>
  <c r="S8260"/>
  <c r="S8256"/>
  <c r="S8252"/>
  <c r="S8248"/>
  <c r="S8244"/>
  <c r="S8240"/>
  <c r="S8236"/>
  <c r="S8232"/>
  <c r="S8228"/>
  <c r="S8224"/>
  <c r="S8220"/>
  <c r="S8216"/>
  <c r="S8212"/>
  <c r="S8208"/>
  <c r="S8204"/>
  <c r="S8200"/>
  <c r="S8196"/>
  <c r="S8192"/>
  <c r="S8188"/>
  <c r="S8184"/>
  <c r="S8180"/>
  <c r="S8176"/>
  <c r="S8172"/>
  <c r="S8168"/>
  <c r="S8164"/>
  <c r="S8160"/>
  <c r="S8156"/>
  <c r="S8152"/>
  <c r="S8148"/>
  <c r="S8144"/>
  <c r="S8140"/>
  <c r="S8136"/>
  <c r="S8132"/>
  <c r="S8128"/>
  <c r="S8124"/>
  <c r="S8120"/>
  <c r="S8116"/>
  <c r="S8112"/>
  <c r="S8108"/>
  <c r="S8104"/>
  <c r="S8100"/>
  <c r="S8096"/>
  <c r="S8092"/>
  <c r="S8088"/>
  <c r="S8084"/>
  <c r="S8080"/>
  <c r="S8076"/>
  <c r="S8072"/>
  <c r="S8068"/>
  <c r="S8064"/>
  <c r="S8060"/>
  <c r="S8056"/>
  <c r="S8052"/>
  <c r="S8048"/>
  <c r="S8044"/>
  <c r="S8040"/>
  <c r="S8036"/>
  <c r="S8032"/>
  <c r="S8028"/>
  <c r="S8024"/>
  <c r="S8020"/>
  <c r="S8016"/>
  <c r="S8012"/>
  <c r="S8008"/>
  <c r="S8004"/>
  <c r="S8000"/>
  <c r="S7996"/>
  <c r="S7992"/>
  <c r="S7988"/>
  <c r="S7984"/>
  <c r="S7980"/>
  <c r="S7976"/>
  <c r="S7972"/>
  <c r="S7968"/>
  <c r="S7964"/>
  <c r="S7960"/>
  <c r="S7956"/>
  <c r="S7952"/>
  <c r="S7948"/>
  <c r="S7944"/>
  <c r="S7940"/>
  <c r="S7936"/>
  <c r="S7932"/>
  <c r="S7928"/>
  <c r="S7924"/>
  <c r="S7920"/>
  <c r="S7916"/>
  <c r="S7912"/>
  <c r="S7908"/>
  <c r="S7904"/>
  <c r="S7900"/>
  <c r="S7896"/>
  <c r="S7892"/>
  <c r="S7888"/>
  <c r="S7884"/>
  <c r="S7880"/>
  <c r="S7876"/>
  <c r="S7872"/>
  <c r="S7868"/>
  <c r="S7864"/>
  <c r="S7860"/>
  <c r="S7856"/>
  <c r="S7852"/>
  <c r="S7848"/>
  <c r="S7844"/>
  <c r="S7840"/>
  <c r="S7836"/>
  <c r="S7832"/>
  <c r="S7828"/>
  <c r="S7824"/>
  <c r="S7820"/>
  <c r="S7816"/>
  <c r="S7812"/>
  <c r="S7808"/>
  <c r="S7804"/>
  <c r="S7800"/>
  <c r="S7796"/>
  <c r="S7792"/>
  <c r="S7788"/>
  <c r="S7784"/>
  <c r="S7780"/>
  <c r="S7776"/>
  <c r="S7772"/>
  <c r="S7768"/>
  <c r="S7764"/>
  <c r="S7760"/>
  <c r="S7756"/>
  <c r="S7752"/>
  <c r="S7748"/>
  <c r="S7744"/>
  <c r="S7740"/>
  <c r="S7736"/>
  <c r="S7732"/>
  <c r="S7728"/>
  <c r="S7724"/>
  <c r="S7720"/>
  <c r="S7716"/>
  <c r="S7712"/>
  <c r="S7708"/>
  <c r="S7704"/>
  <c r="S7700"/>
  <c r="S7696"/>
  <c r="S7692"/>
  <c r="S7688"/>
  <c r="S7684"/>
  <c r="S7680"/>
  <c r="S7676"/>
  <c r="S7672"/>
  <c r="S7668"/>
  <c r="S7664"/>
  <c r="S7660"/>
  <c r="S7656"/>
  <c r="S7652"/>
  <c r="S7648"/>
  <c r="S7644"/>
  <c r="S7640"/>
  <c r="S7636"/>
  <c r="S7632"/>
  <c r="S7628"/>
  <c r="S7624"/>
  <c r="S7620"/>
  <c r="S7616"/>
  <c r="S7612"/>
  <c r="S7608"/>
  <c r="S7604"/>
  <c r="S7600"/>
  <c r="S7596"/>
  <c r="S7592"/>
  <c r="S7588"/>
  <c r="S7584"/>
  <c r="S7580"/>
  <c r="S7576"/>
  <c r="S7572"/>
  <c r="S7568"/>
  <c r="S7564"/>
  <c r="S7560"/>
  <c r="S7556"/>
  <c r="S7552"/>
  <c r="S7548"/>
  <c r="S7544"/>
  <c r="S7540"/>
  <c r="S7536"/>
  <c r="S7532"/>
  <c r="S7528"/>
  <c r="S7524"/>
  <c r="S7520"/>
  <c r="S7516"/>
  <c r="S7512"/>
  <c r="S7508"/>
  <c r="S7504"/>
  <c r="S7500"/>
  <c r="S7496"/>
  <c r="S7492"/>
  <c r="S7488"/>
  <c r="S7484"/>
  <c r="S7480"/>
  <c r="S7476"/>
  <c r="S7472"/>
  <c r="S7468"/>
  <c r="S7464"/>
  <c r="S7460"/>
  <c r="S7456"/>
  <c r="S7452"/>
  <c r="S7448"/>
  <c r="S7444"/>
  <c r="S7440"/>
  <c r="S7436"/>
  <c r="S7432"/>
  <c r="S7428"/>
  <c r="S7424"/>
  <c r="S7420"/>
  <c r="S7416"/>
  <c r="S7412"/>
  <c r="S7408"/>
  <c r="S7404"/>
  <c r="S7400"/>
  <c r="S7396"/>
  <c r="S7392"/>
  <c r="S7388"/>
  <c r="S7384"/>
  <c r="S7380"/>
  <c r="S7376"/>
  <c r="S7372"/>
  <c r="S7368"/>
  <c r="S7364"/>
  <c r="S7360"/>
  <c r="S7356"/>
  <c r="S7352"/>
  <c r="S7348"/>
  <c r="S7344"/>
  <c r="S7340"/>
  <c r="S7336"/>
  <c r="S7332"/>
  <c r="S7328"/>
  <c r="S7324"/>
  <c r="S7320"/>
  <c r="S7316"/>
  <c r="S7312"/>
  <c r="S7308"/>
  <c r="S7304"/>
  <c r="S7300"/>
  <c r="S7296"/>
  <c r="S7292"/>
  <c r="S7288"/>
  <c r="S7284"/>
  <c r="S7280"/>
  <c r="S7276"/>
  <c r="S7272"/>
  <c r="S7268"/>
  <c r="S7264"/>
  <c r="S7260"/>
  <c r="S7256"/>
  <c r="S7252"/>
  <c r="S7248"/>
  <c r="S7244"/>
  <c r="S7240"/>
  <c r="S7236"/>
  <c r="S7232"/>
  <c r="S7228"/>
  <c r="S7224"/>
  <c r="S7220"/>
  <c r="S7216"/>
  <c r="S7212"/>
  <c r="S7208"/>
  <c r="S7204"/>
  <c r="S7200"/>
  <c r="S7196"/>
  <c r="S7192"/>
  <c r="S7188"/>
  <c r="S7184"/>
  <c r="S7180"/>
  <c r="S7176"/>
  <c r="S7172"/>
  <c r="S7168"/>
  <c r="S7164"/>
  <c r="S7160"/>
  <c r="S7156"/>
  <c r="S7152"/>
  <c r="S7148"/>
  <c r="S7144"/>
  <c r="S7140"/>
  <c r="S7136"/>
  <c r="S7132"/>
  <c r="S7128"/>
  <c r="S7124"/>
  <c r="S7120"/>
  <c r="S7116"/>
  <c r="S7112"/>
  <c r="S7108"/>
  <c r="S7104"/>
  <c r="S7100"/>
  <c r="S7096"/>
  <c r="S7092"/>
  <c r="S7088"/>
  <c r="S7084"/>
  <c r="S7080"/>
  <c r="S7076"/>
  <c r="S7072"/>
  <c r="S7068"/>
  <c r="S7064"/>
  <c r="S7060"/>
  <c r="S7056"/>
  <c r="S7052"/>
  <c r="S7048"/>
  <c r="S7044"/>
  <c r="S7040"/>
  <c r="S7036"/>
  <c r="S7032"/>
  <c r="S7028"/>
  <c r="S7024"/>
  <c r="S7020"/>
  <c r="S7016"/>
  <c r="S7012"/>
  <c r="S7008"/>
  <c r="S7004"/>
  <c r="S7000"/>
  <c r="S6996"/>
  <c r="S6992"/>
  <c r="S6988"/>
  <c r="S6984"/>
  <c r="S6980"/>
  <c r="S6976"/>
  <c r="S6972"/>
  <c r="S6968"/>
  <c r="S6964"/>
  <c r="S6960"/>
  <c r="S6956"/>
  <c r="S6952"/>
  <c r="S6948"/>
  <c r="S6944"/>
  <c r="S6940"/>
  <c r="S6936"/>
  <c r="S6932"/>
  <c r="S6928"/>
  <c r="S6924"/>
  <c r="S6920"/>
  <c r="S6916"/>
  <c r="S6912"/>
  <c r="S6908"/>
  <c r="S6904"/>
  <c r="S6900"/>
  <c r="S6896"/>
  <c r="S6892"/>
  <c r="S6888"/>
  <c r="S6884"/>
  <c r="S6880"/>
  <c r="S6876"/>
  <c r="S6872"/>
  <c r="S6868"/>
  <c r="S6864"/>
  <c r="S6860"/>
  <c r="S6856"/>
  <c r="S6852"/>
  <c r="S6848"/>
  <c r="S6844"/>
  <c r="S6840"/>
  <c r="S6836"/>
  <c r="S6832"/>
  <c r="S6828"/>
  <c r="S6824"/>
  <c r="S6820"/>
  <c r="S6816"/>
  <c r="S6812"/>
  <c r="S6808"/>
  <c r="S6804"/>
  <c r="S6800"/>
  <c r="S6796"/>
  <c r="S6792"/>
  <c r="S6788"/>
  <c r="S6784"/>
  <c r="S6780"/>
  <c r="S6776"/>
  <c r="S6772"/>
  <c r="S6768"/>
  <c r="S6764"/>
  <c r="S6760"/>
  <c r="S6756"/>
  <c r="S6752"/>
  <c r="S6748"/>
  <c r="S6744"/>
  <c r="S6740"/>
  <c r="S6736"/>
  <c r="S6732"/>
  <c r="S6728"/>
  <c r="S6724"/>
  <c r="S6720"/>
  <c r="S6716"/>
  <c r="S6712"/>
  <c r="S6708"/>
  <c r="S6704"/>
  <c r="S6700"/>
  <c r="S6696"/>
  <c r="S6692"/>
  <c r="S6688"/>
  <c r="S6684"/>
  <c r="S6680"/>
  <c r="S6676"/>
  <c r="S6672"/>
  <c r="S6668"/>
  <c r="S6664"/>
  <c r="S6660"/>
  <c r="S6656"/>
  <c r="S6652"/>
  <c r="S6648"/>
  <c r="S6644"/>
  <c r="S6640"/>
  <c r="S6636"/>
  <c r="S6632"/>
  <c r="S6628"/>
  <c r="S6624"/>
  <c r="S6620"/>
  <c r="S6616"/>
  <c r="S6612"/>
  <c r="S6608"/>
  <c r="S6604"/>
  <c r="S6600"/>
  <c r="S6596"/>
  <c r="S6592"/>
  <c r="S6588"/>
  <c r="S6584"/>
  <c r="S6580"/>
  <c r="S6576"/>
  <c r="S6572"/>
  <c r="S6568"/>
  <c r="S6564"/>
  <c r="S6560"/>
  <c r="S6556"/>
  <c r="S6552"/>
  <c r="S6548"/>
  <c r="S6544"/>
  <c r="S6540"/>
  <c r="S6536"/>
  <c r="S6532"/>
  <c r="S6528"/>
  <c r="S6524"/>
  <c r="S6520"/>
  <c r="S6516"/>
  <c r="S6512"/>
  <c r="S6508"/>
  <c r="S6504"/>
  <c r="S6500"/>
  <c r="S6496"/>
  <c r="S6492"/>
  <c r="S6488"/>
  <c r="S6484"/>
  <c r="S6480"/>
  <c r="S6476"/>
  <c r="S6472"/>
  <c r="S6468"/>
  <c r="S6464"/>
  <c r="S6460"/>
  <c r="S6456"/>
  <c r="S6452"/>
  <c r="S6448"/>
  <c r="S6444"/>
  <c r="S6440"/>
  <c r="S6436"/>
  <c r="S6432"/>
  <c r="S6428"/>
  <c r="S6424"/>
  <c r="S6420"/>
  <c r="S6416"/>
  <c r="S6412"/>
  <c r="S6408"/>
  <c r="S6404"/>
  <c r="S6400"/>
  <c r="S6396"/>
  <c r="S6392"/>
  <c r="S6388"/>
  <c r="S6384"/>
  <c r="S6380"/>
  <c r="S6376"/>
  <c r="S6372"/>
  <c r="S6368"/>
  <c r="S6364"/>
  <c r="S6360"/>
  <c r="S6356"/>
  <c r="S6352"/>
  <c r="S6348"/>
  <c r="S6344"/>
  <c r="S6340"/>
  <c r="S6336"/>
  <c r="S6332"/>
  <c r="S6328"/>
  <c r="S6324"/>
  <c r="S6320"/>
  <c r="S6316"/>
  <c r="S6312"/>
  <c r="S6308"/>
  <c r="S6304"/>
  <c r="S6300"/>
  <c r="S6296"/>
  <c r="S6292"/>
  <c r="S6288"/>
  <c r="S6284"/>
  <c r="S6280"/>
  <c r="S6276"/>
  <c r="S6272"/>
  <c r="S6268"/>
  <c r="S6264"/>
  <c r="S6260"/>
  <c r="S6256"/>
  <c r="S6252"/>
  <c r="S6248"/>
  <c r="S6244"/>
  <c r="S6240"/>
  <c r="S6236"/>
  <c r="S6232"/>
  <c r="S6228"/>
  <c r="S6224"/>
  <c r="S6220"/>
  <c r="S6216"/>
  <c r="S6212"/>
  <c r="S6208"/>
  <c r="S6204"/>
  <c r="S6200"/>
  <c r="S6196"/>
  <c r="S6192"/>
  <c r="S6188"/>
  <c r="S6184"/>
  <c r="S6180"/>
  <c r="S6176"/>
  <c r="S6172"/>
  <c r="S6168"/>
  <c r="S6164"/>
  <c r="S6160"/>
  <c r="S6156"/>
  <c r="S6152"/>
  <c r="S6148"/>
  <c r="S6144"/>
  <c r="S6140"/>
  <c r="S6136"/>
  <c r="S6132"/>
  <c r="S6128"/>
  <c r="S6124"/>
  <c r="S6120"/>
  <c r="S6116"/>
  <c r="S6112"/>
  <c r="S6108"/>
  <c r="S6104"/>
  <c r="S6100"/>
  <c r="S6096"/>
  <c r="S6092"/>
  <c r="S6088"/>
  <c r="S6084"/>
  <c r="S6080"/>
  <c r="S6076"/>
  <c r="S6072"/>
  <c r="S6068"/>
  <c r="S6064"/>
  <c r="S6060"/>
  <c r="S6056"/>
  <c r="S6052"/>
  <c r="S6048"/>
  <c r="S6044"/>
  <c r="S6040"/>
  <c r="S6036"/>
  <c r="S6032"/>
  <c r="S6028"/>
  <c r="S6024"/>
  <c r="S6020"/>
  <c r="S6016"/>
  <c r="S6012"/>
  <c r="S6008"/>
  <c r="S6004"/>
  <c r="S6000"/>
  <c r="S5996"/>
  <c r="S5992"/>
  <c r="S5988"/>
  <c r="S5984"/>
  <c r="S5980"/>
  <c r="S5976"/>
  <c r="S5972"/>
  <c r="S5968"/>
  <c r="S5964"/>
  <c r="S5960"/>
  <c r="S5956"/>
  <c r="S5952"/>
  <c r="S5948"/>
  <c r="S5944"/>
  <c r="S5940"/>
  <c r="S5936"/>
  <c r="S5932"/>
  <c r="S5928"/>
  <c r="S5924"/>
  <c r="S5920"/>
  <c r="S5916"/>
  <c r="S5912"/>
  <c r="S5908"/>
  <c r="S5904"/>
  <c r="S5900"/>
  <c r="S5896"/>
  <c r="S5892"/>
  <c r="S5888"/>
  <c r="S5884"/>
  <c r="S5880"/>
  <c r="S5876"/>
  <c r="S5872"/>
  <c r="S5868"/>
  <c r="S5864"/>
  <c r="S5860"/>
  <c r="S5856"/>
  <c r="S5852"/>
  <c r="S5848"/>
  <c r="S5844"/>
  <c r="S5840"/>
  <c r="S5836"/>
  <c r="S5832"/>
  <c r="S5828"/>
  <c r="S5824"/>
  <c r="S5820"/>
  <c r="S5816"/>
  <c r="S5812"/>
  <c r="S5808"/>
  <c r="S5804"/>
  <c r="S5800"/>
  <c r="S5796"/>
  <c r="S5792"/>
  <c r="S5788"/>
  <c r="S5784"/>
  <c r="S5780"/>
  <c r="S5776"/>
  <c r="S5772"/>
  <c r="S5768"/>
  <c r="S5764"/>
  <c r="S5760"/>
  <c r="S5756"/>
  <c r="S5752"/>
  <c r="S5748"/>
  <c r="S5744"/>
  <c r="S5740"/>
  <c r="S5736"/>
  <c r="S5732"/>
  <c r="S5728"/>
  <c r="S5724"/>
  <c r="S5720"/>
  <c r="S5716"/>
  <c r="S5712"/>
  <c r="S5708"/>
  <c r="S5704"/>
  <c r="S5700"/>
  <c r="S5696"/>
  <c r="S5692"/>
  <c r="S5688"/>
  <c r="S5684"/>
  <c r="S5680"/>
  <c r="S5676"/>
  <c r="S5672"/>
  <c r="S5668"/>
  <c r="S5664"/>
  <c r="S5660"/>
  <c r="S5656"/>
  <c r="S5652"/>
  <c r="S5648"/>
  <c r="S5644"/>
  <c r="S5640"/>
  <c r="S5636"/>
  <c r="S5632"/>
  <c r="S5628"/>
  <c r="S5624"/>
  <c r="S5620"/>
  <c r="S5616"/>
  <c r="S5612"/>
  <c r="S5608"/>
  <c r="S5604"/>
  <c r="S5600"/>
  <c r="S5596"/>
  <c r="S5592"/>
  <c r="S5588"/>
  <c r="S5584"/>
  <c r="S5580"/>
  <c r="S5576"/>
  <c r="S5572"/>
  <c r="S5568"/>
  <c r="S5564"/>
  <c r="S5560"/>
  <c r="S5556"/>
  <c r="S5552"/>
  <c r="S5548"/>
  <c r="S5544"/>
  <c r="S5540"/>
  <c r="S5536"/>
  <c r="S5532"/>
  <c r="S5528"/>
  <c r="S5524"/>
  <c r="S5520"/>
  <c r="S5516"/>
  <c r="S5512"/>
  <c r="S5508"/>
  <c r="S5504"/>
  <c r="S5500"/>
  <c r="S5496"/>
  <c r="S5492"/>
  <c r="S5488"/>
  <c r="S5484"/>
  <c r="S5480"/>
  <c r="S5476"/>
  <c r="S5472"/>
  <c r="S5468"/>
  <c r="S5464"/>
  <c r="S5460"/>
  <c r="S5456"/>
  <c r="S5452"/>
  <c r="S5448"/>
  <c r="S5444"/>
  <c r="S5440"/>
  <c r="S5436"/>
  <c r="S5432"/>
  <c r="S5428"/>
  <c r="S5424"/>
  <c r="S5420"/>
  <c r="S5416"/>
  <c r="S5412"/>
  <c r="S5408"/>
  <c r="S5404"/>
  <c r="S5400"/>
  <c r="S5396"/>
  <c r="S5392"/>
  <c r="S5388"/>
  <c r="S5384"/>
  <c r="S5380"/>
  <c r="S5376"/>
  <c r="S5372"/>
  <c r="S5368"/>
  <c r="S5364"/>
  <c r="S5360"/>
  <c r="S5356"/>
  <c r="S5352"/>
  <c r="S5348"/>
  <c r="S5344"/>
  <c r="S5340"/>
  <c r="S5336"/>
  <c r="S5332"/>
  <c r="S5328"/>
  <c r="S5324"/>
  <c r="S5320"/>
  <c r="S5316"/>
  <c r="S5312"/>
  <c r="S5308"/>
  <c r="S5304"/>
  <c r="S5300"/>
  <c r="S5296"/>
  <c r="S5292"/>
  <c r="S5288"/>
  <c r="S5284"/>
  <c r="S5280"/>
  <c r="S5276"/>
  <c r="S5272"/>
  <c r="S5268"/>
  <c r="S5264"/>
  <c r="S5260"/>
  <c r="S5256"/>
  <c r="S5252"/>
  <c r="S5248"/>
  <c r="S5244"/>
  <c r="S5240"/>
  <c r="S5236"/>
  <c r="S5232"/>
  <c r="S5228"/>
  <c r="S5224"/>
  <c r="S5220"/>
  <c r="S5216"/>
  <c r="S5212"/>
  <c r="S5208"/>
  <c r="S5204"/>
  <c r="S5200"/>
  <c r="S5196"/>
  <c r="S5192"/>
  <c r="S5188"/>
  <c r="S5184"/>
  <c r="S5180"/>
  <c r="S5176"/>
  <c r="S5172"/>
  <c r="S5168"/>
  <c r="S5164"/>
  <c r="S5160"/>
  <c r="S5156"/>
  <c r="S5152"/>
  <c r="S5148"/>
  <c r="S5144"/>
  <c r="S5140"/>
  <c r="S5136"/>
  <c r="S5132"/>
  <c r="S5128"/>
  <c r="S5124"/>
  <c r="S5120"/>
  <c r="S5116"/>
  <c r="S5112"/>
  <c r="S5108"/>
  <c r="S5104"/>
  <c r="S5100"/>
  <c r="S5096"/>
  <c r="S5092"/>
  <c r="S5088"/>
  <c r="S5084"/>
  <c r="S5080"/>
  <c r="S5076"/>
  <c r="S5072"/>
  <c r="S5068"/>
  <c r="S5064"/>
  <c r="S5060"/>
  <c r="S5056"/>
  <c r="S5052"/>
  <c r="S5048"/>
  <c r="S5044"/>
  <c r="S5040"/>
  <c r="S5036"/>
  <c r="S5032"/>
  <c r="S5028"/>
  <c r="S5024"/>
  <c r="S5020"/>
  <c r="S5016"/>
  <c r="S5012"/>
  <c r="S5008"/>
  <c r="S5004"/>
  <c r="S5000"/>
  <c r="S4996"/>
  <c r="S4992"/>
  <c r="S4988"/>
  <c r="S4984"/>
  <c r="S4980"/>
  <c r="S4976"/>
  <c r="S4972"/>
  <c r="S4968"/>
  <c r="S4964"/>
  <c r="S4960"/>
  <c r="S4956"/>
  <c r="S4952"/>
  <c r="S4948"/>
  <c r="S4944"/>
  <c r="S4940"/>
  <c r="S4936"/>
  <c r="S4932"/>
  <c r="S4928"/>
  <c r="S4924"/>
  <c r="S4920"/>
  <c r="S4916"/>
  <c r="S4912"/>
  <c r="S4908"/>
  <c r="S4904"/>
  <c r="S4900"/>
  <c r="S4896"/>
  <c r="S4892"/>
  <c r="S4888"/>
  <c r="S4884"/>
  <c r="S4880"/>
  <c r="S4876"/>
  <c r="S4872"/>
  <c r="S4868"/>
  <c r="S4864"/>
  <c r="S4860"/>
  <c r="S4856"/>
  <c r="S4852"/>
  <c r="S4848"/>
  <c r="S4844"/>
  <c r="S4840"/>
  <c r="S4836"/>
  <c r="S4832"/>
  <c r="S4828"/>
  <c r="S4824"/>
  <c r="S4820"/>
  <c r="S4816"/>
  <c r="S4812"/>
  <c r="S4808"/>
  <c r="S4804"/>
  <c r="S4800"/>
  <c r="S4796"/>
  <c r="S4792"/>
  <c r="S4788"/>
  <c r="S4784"/>
  <c r="S4780"/>
  <c r="S4776"/>
  <c r="S4772"/>
  <c r="S4768"/>
  <c r="S4764"/>
  <c r="S4760"/>
  <c r="S4756"/>
  <c r="S4752"/>
  <c r="S4748"/>
  <c r="S4744"/>
  <c r="S4740"/>
  <c r="S4736"/>
  <c r="S4732"/>
  <c r="S4728"/>
  <c r="S4724"/>
  <c r="S4720"/>
  <c r="S4716"/>
  <c r="S4712"/>
  <c r="S4708"/>
  <c r="S4704"/>
  <c r="S4700"/>
  <c r="S4696"/>
  <c r="S4692"/>
  <c r="S4688"/>
  <c r="S4684"/>
  <c r="S4680"/>
  <c r="S4676"/>
  <c r="S4672"/>
  <c r="S4668"/>
  <c r="S4664"/>
  <c r="S4660"/>
  <c r="S4656"/>
  <c r="S4652"/>
  <c r="S4648"/>
  <c r="S4644"/>
  <c r="S4640"/>
  <c r="S4636"/>
  <c r="S4632"/>
  <c r="S4628"/>
  <c r="S4624"/>
  <c r="S4620"/>
  <c r="S4616"/>
  <c r="S4612"/>
  <c r="S4608"/>
  <c r="S4604"/>
  <c r="S4600"/>
  <c r="S4596"/>
  <c r="S4592"/>
  <c r="S4588"/>
  <c r="S4584"/>
  <c r="S4580"/>
  <c r="S4576"/>
  <c r="S4572"/>
  <c r="S4568"/>
  <c r="S4564"/>
  <c r="S4560"/>
  <c r="S4556"/>
  <c r="S4552"/>
  <c r="S4548"/>
  <c r="S4544"/>
  <c r="S4540"/>
  <c r="S4536"/>
  <c r="S4532"/>
  <c r="S4528"/>
  <c r="S4524"/>
  <c r="S4520"/>
  <c r="S4516"/>
  <c r="S4512"/>
  <c r="S4508"/>
  <c r="S4504"/>
  <c r="S4500"/>
  <c r="S4496"/>
  <c r="S4492"/>
  <c r="S4488"/>
  <c r="S4484"/>
  <c r="S4480"/>
  <c r="S4476"/>
  <c r="S4472"/>
  <c r="S4468"/>
  <c r="S4464"/>
  <c r="S4460"/>
  <c r="S4456"/>
  <c r="S4452"/>
  <c r="S4448"/>
  <c r="S4444"/>
  <c r="S4440"/>
  <c r="S4436"/>
  <c r="S4432"/>
  <c r="S4428"/>
  <c r="S4424"/>
  <c r="S4420"/>
  <c r="S4416"/>
  <c r="S4412"/>
  <c r="S4408"/>
  <c r="S4404"/>
  <c r="S4400"/>
  <c r="S4396"/>
  <c r="S4392"/>
  <c r="S4388"/>
  <c r="S4384"/>
  <c r="S4380"/>
  <c r="S4376"/>
  <c r="S4372"/>
  <c r="S4368"/>
  <c r="S4364"/>
  <c r="S4360"/>
  <c r="S4356"/>
  <c r="S4352"/>
  <c r="S4348"/>
  <c r="S4344"/>
  <c r="S4340"/>
  <c r="S4336"/>
  <c r="S4332"/>
  <c r="S4328"/>
  <c r="S4324"/>
  <c r="S4320"/>
  <c r="S4316"/>
  <c r="S4312"/>
  <c r="S4308"/>
  <c r="S4304"/>
  <c r="S4300"/>
  <c r="S4296"/>
  <c r="S4292"/>
  <c r="S4288"/>
  <c r="S4284"/>
  <c r="S4280"/>
  <c r="S4276"/>
  <c r="S4272"/>
  <c r="S4268"/>
  <c r="S4264"/>
  <c r="S4260"/>
  <c r="S4256"/>
  <c r="S4252"/>
  <c r="S4248"/>
  <c r="S4244"/>
  <c r="S4240"/>
  <c r="S4236"/>
  <c r="S4232"/>
  <c r="S4228"/>
  <c r="S4224"/>
  <c r="S4220"/>
  <c r="S4216"/>
  <c r="S4212"/>
  <c r="S4208"/>
  <c r="S4204"/>
  <c r="S4200"/>
  <c r="S4196"/>
  <c r="S4192"/>
  <c r="S4188"/>
  <c r="S4184"/>
  <c r="S4180"/>
  <c r="S4176"/>
  <c r="S4172"/>
  <c r="S4168"/>
  <c r="S4164"/>
  <c r="S4160"/>
  <c r="S4156"/>
  <c r="S4152"/>
  <c r="S4148"/>
  <c r="S4144"/>
  <c r="S4140"/>
  <c r="S4136"/>
  <c r="S4132"/>
  <c r="S4128"/>
  <c r="S4124"/>
  <c r="S4120"/>
  <c r="S4116"/>
  <c r="S4112"/>
  <c r="S4108"/>
  <c r="S4104"/>
  <c r="S4100"/>
  <c r="S4096"/>
  <c r="S4092"/>
  <c r="S4088"/>
  <c r="S4084"/>
  <c r="S4080"/>
  <c r="S4076"/>
  <c r="S4072"/>
  <c r="S4068"/>
  <c r="S4064"/>
  <c r="S4060"/>
  <c r="S4056"/>
  <c r="S4052"/>
  <c r="S4048"/>
  <c r="S4044"/>
  <c r="S4040"/>
  <c r="S4036"/>
  <c r="S4032"/>
  <c r="S4028"/>
  <c r="S4024"/>
  <c r="S4020"/>
  <c r="S4016"/>
  <c r="S4012"/>
  <c r="S4008"/>
  <c r="S4004"/>
  <c r="S4000"/>
  <c r="S3996"/>
  <c r="S3992"/>
  <c r="S3988"/>
  <c r="S3984"/>
  <c r="S3980"/>
  <c r="S3976"/>
  <c r="S3972"/>
  <c r="S3968"/>
  <c r="S3964"/>
  <c r="S3960"/>
  <c r="S3956"/>
  <c r="S3952"/>
  <c r="S3948"/>
  <c r="S3944"/>
  <c r="S3940"/>
  <c r="S3936"/>
  <c r="S3932"/>
  <c r="S3928"/>
  <c r="S3924"/>
  <c r="S3920"/>
  <c r="S3916"/>
  <c r="S3912"/>
  <c r="S3908"/>
  <c r="S3904"/>
  <c r="S3900"/>
  <c r="S3896"/>
  <c r="S3892"/>
  <c r="S3888"/>
  <c r="S3884"/>
  <c r="S3880"/>
  <c r="S3876"/>
  <c r="S3872"/>
  <c r="S3868"/>
  <c r="S3864"/>
  <c r="S3860"/>
  <c r="S3856"/>
  <c r="S3852"/>
  <c r="S3848"/>
  <c r="S3844"/>
  <c r="S3840"/>
  <c r="S3836"/>
  <c r="S3832"/>
  <c r="S3828"/>
  <c r="S3824"/>
  <c r="S3820"/>
  <c r="S3816"/>
  <c r="S3812"/>
  <c r="S3808"/>
  <c r="S3804"/>
  <c r="S3800"/>
  <c r="S3796"/>
  <c r="S3792"/>
  <c r="S3788"/>
  <c r="S3784"/>
  <c r="S3780"/>
  <c r="S3776"/>
  <c r="S3772"/>
  <c r="S3768"/>
  <c r="S3764"/>
  <c r="S3760"/>
  <c r="S3756"/>
  <c r="S3752"/>
  <c r="S3748"/>
  <c r="S3744"/>
  <c r="S3740"/>
  <c r="S3736"/>
  <c r="S3732"/>
  <c r="S3728"/>
  <c r="S3724"/>
  <c r="S3720"/>
  <c r="S3716"/>
  <c r="S3712"/>
  <c r="S3708"/>
  <c r="S3704"/>
  <c r="S3700"/>
  <c r="S3696"/>
  <c r="S3692"/>
  <c r="S3688"/>
  <c r="S3684"/>
  <c r="S3680"/>
  <c r="S3676"/>
  <c r="S3672"/>
  <c r="S3668"/>
  <c r="S3664"/>
  <c r="S3660"/>
  <c r="S3656"/>
  <c r="S3652"/>
  <c r="S3648"/>
  <c r="S3644"/>
  <c r="S3640"/>
  <c r="S3636"/>
  <c r="S3632"/>
  <c r="S3628"/>
  <c r="S3624"/>
  <c r="S3620"/>
  <c r="S3616"/>
  <c r="S3612"/>
  <c r="S3608"/>
  <c r="S3604"/>
  <c r="S3600"/>
  <c r="S3596"/>
  <c r="S3592"/>
  <c r="S3588"/>
  <c r="S3584"/>
  <c r="S3580"/>
  <c r="S3576"/>
  <c r="S3572"/>
  <c r="S3568"/>
  <c r="S3564"/>
  <c r="S3560"/>
  <c r="S3556"/>
  <c r="S3552"/>
  <c r="S3548"/>
  <c r="S3544"/>
  <c r="S3540"/>
  <c r="S3536"/>
  <c r="S3532"/>
  <c r="S3528"/>
  <c r="S3524"/>
  <c r="S3520"/>
  <c r="S3516"/>
  <c r="S3512"/>
  <c r="S3508"/>
  <c r="S3504"/>
  <c r="S3500"/>
  <c r="S3496"/>
  <c r="S3492"/>
  <c r="S3488"/>
  <c r="S3484"/>
  <c r="S3480"/>
  <c r="S3476"/>
  <c r="S3472"/>
  <c r="S3468"/>
  <c r="S3464"/>
  <c r="S3460"/>
  <c r="S3456"/>
  <c r="S3452"/>
  <c r="S3448"/>
  <c r="S3444"/>
  <c r="S3440"/>
  <c r="S3436"/>
  <c r="S3432"/>
  <c r="S3428"/>
  <c r="S3424"/>
  <c r="S3420"/>
  <c r="S3416"/>
  <c r="S3412"/>
  <c r="S3408"/>
  <c r="S3404"/>
  <c r="S3400"/>
  <c r="S3396"/>
  <c r="S3392"/>
  <c r="S3388"/>
  <c r="S3384"/>
  <c r="S3380"/>
  <c r="S3376"/>
  <c r="S3372"/>
  <c r="S3368"/>
  <c r="S3364"/>
  <c r="S3360"/>
  <c r="S3356"/>
  <c r="S3352"/>
  <c r="S3348"/>
  <c r="S3344"/>
  <c r="S3340"/>
  <c r="S3336"/>
  <c r="S3332"/>
  <c r="S3328"/>
  <c r="S3324"/>
  <c r="S3320"/>
  <c r="S3316"/>
  <c r="S3312"/>
  <c r="S3308"/>
  <c r="S3304"/>
  <c r="S3300"/>
  <c r="S3296"/>
  <c r="S3292"/>
  <c r="S3288"/>
  <c r="S3284"/>
  <c r="S3280"/>
  <c r="S3276"/>
  <c r="S3272"/>
  <c r="S3268"/>
  <c r="S3264"/>
  <c r="S3260"/>
  <c r="S3256"/>
  <c r="S3252"/>
  <c r="S3248"/>
  <c r="S3244"/>
  <c r="S3240"/>
  <c r="S3236"/>
  <c r="S3232"/>
  <c r="S3228"/>
  <c r="S3224"/>
  <c r="S3220"/>
  <c r="S3216"/>
  <c r="S3212"/>
  <c r="S3208"/>
  <c r="S3204"/>
  <c r="S3200"/>
  <c r="S3196"/>
  <c r="S3192"/>
  <c r="S3188"/>
  <c r="S3184"/>
  <c r="S3180"/>
  <c r="S3176"/>
  <c r="S3172"/>
  <c r="S3168"/>
  <c r="S3164"/>
  <c r="S3160"/>
  <c r="S3156"/>
  <c r="S3152"/>
  <c r="S3148"/>
  <c r="S3144"/>
  <c r="S3140"/>
  <c r="S3136"/>
  <c r="S3132"/>
  <c r="S3128"/>
  <c r="S3124"/>
  <c r="S3120"/>
  <c r="S3116"/>
  <c r="S3112"/>
  <c r="S3108"/>
  <c r="S3104"/>
  <c r="S3100"/>
  <c r="S3096"/>
  <c r="S3092"/>
  <c r="S3088"/>
  <c r="S3084"/>
  <c r="S3080"/>
  <c r="S3076"/>
  <c r="S3072"/>
  <c r="S3068"/>
  <c r="S3064"/>
  <c r="S3060"/>
  <c r="S3056"/>
  <c r="S3052"/>
  <c r="S3048"/>
  <c r="S3044"/>
  <c r="S3040"/>
  <c r="S3036"/>
  <c r="S3032"/>
  <c r="S3028"/>
  <c r="S3024"/>
  <c r="S3020"/>
  <c r="S3016"/>
  <c r="S3012"/>
  <c r="S3008"/>
  <c r="S3004"/>
  <c r="S3000"/>
  <c r="S2996"/>
  <c r="S2992"/>
  <c r="S2988"/>
  <c r="S2984"/>
  <c r="S2980"/>
  <c r="S2976"/>
  <c r="S2972"/>
  <c r="S2968"/>
  <c r="S2964"/>
  <c r="S2960"/>
  <c r="S2956"/>
  <c r="S2952"/>
  <c r="S2948"/>
  <c r="S2944"/>
  <c r="S2940"/>
  <c r="S2936"/>
  <c r="S2932"/>
  <c r="S2928"/>
  <c r="S2924"/>
  <c r="S2920"/>
  <c r="S2916"/>
  <c r="S2912"/>
  <c r="S2908"/>
  <c r="S2904"/>
  <c r="S2900"/>
  <c r="S2896"/>
  <c r="S2892"/>
  <c r="S2888"/>
  <c r="S2884"/>
  <c r="S2880"/>
  <c r="S2876"/>
  <c r="S2872"/>
  <c r="S2868"/>
  <c r="S2864"/>
  <c r="S2860"/>
  <c r="S2856"/>
  <c r="S2852"/>
  <c r="S2848"/>
  <c r="S2844"/>
  <c r="S2840"/>
  <c r="S2836"/>
  <c r="S2832"/>
  <c r="S2828"/>
  <c r="S2824"/>
  <c r="S2820"/>
  <c r="S2816"/>
  <c r="S2812"/>
  <c r="S2808"/>
  <c r="S2804"/>
  <c r="S2800"/>
  <c r="S2796"/>
  <c r="S2792"/>
  <c r="S2788"/>
  <c r="S2784"/>
  <c r="S2780"/>
  <c r="S2776"/>
  <c r="S2772"/>
  <c r="S2768"/>
  <c r="S2764"/>
  <c r="S2760"/>
  <c r="S2756"/>
  <c r="S2752"/>
  <c r="S2748"/>
  <c r="S2744"/>
  <c r="S2740"/>
  <c r="S2736"/>
  <c r="S2732"/>
  <c r="S2728"/>
  <c r="S2724"/>
  <c r="S2720"/>
  <c r="S2716"/>
  <c r="S2712"/>
  <c r="S2708"/>
  <c r="S2704"/>
  <c r="S2700"/>
  <c r="S2696"/>
  <c r="S2692"/>
  <c r="S2688"/>
  <c r="S2684"/>
  <c r="S2680"/>
  <c r="S2676"/>
  <c r="S2672"/>
  <c r="S2668"/>
  <c r="S2664"/>
  <c r="S2660"/>
  <c r="S2656"/>
  <c r="S2652"/>
  <c r="S2648"/>
  <c r="S2644"/>
  <c r="S2640"/>
  <c r="S2636"/>
  <c r="S2632"/>
  <c r="S2628"/>
  <c r="S2624"/>
  <c r="S2620"/>
  <c r="S2616"/>
  <c r="S2612"/>
  <c r="S2608"/>
  <c r="S2604"/>
  <c r="S2600"/>
  <c r="S2596"/>
  <c r="S2592"/>
  <c r="S2588"/>
  <c r="S2584"/>
  <c r="S2580"/>
  <c r="S2576"/>
  <c r="S2572"/>
  <c r="S2568"/>
  <c r="S2564"/>
  <c r="S2560"/>
  <c r="S2556"/>
  <c r="S2552"/>
  <c r="S2548"/>
  <c r="S2544"/>
  <c r="S2540"/>
  <c r="S2536"/>
  <c r="S2532"/>
  <c r="S2528"/>
  <c r="S2524"/>
  <c r="S2520"/>
  <c r="S2516"/>
  <c r="S2512"/>
  <c r="S2508"/>
  <c r="S2504"/>
  <c r="S2500"/>
  <c r="S2496"/>
  <c r="S2492"/>
  <c r="S2488"/>
  <c r="S2484"/>
  <c r="S2480"/>
  <c r="S2476"/>
  <c r="S2472"/>
  <c r="S2468"/>
  <c r="S2464"/>
  <c r="S2460"/>
  <c r="S2456"/>
  <c r="S2452"/>
  <c r="S2448"/>
  <c r="S2444"/>
  <c r="S2440"/>
  <c r="S2436"/>
  <c r="S2432"/>
  <c r="S2428"/>
  <c r="S2424"/>
  <c r="S2420"/>
  <c r="S2416"/>
  <c r="S2412"/>
  <c r="S2408"/>
  <c r="S2404"/>
  <c r="S2400"/>
  <c r="S2396"/>
  <c r="S2392"/>
  <c r="S2388"/>
  <c r="S2384"/>
  <c r="S2380"/>
  <c r="S2376"/>
  <c r="S2372"/>
  <c r="S2368"/>
  <c r="S2364"/>
  <c r="S2360"/>
  <c r="S2356"/>
  <c r="S2352"/>
  <c r="S2348"/>
  <c r="S2344"/>
  <c r="S2340"/>
  <c r="S2336"/>
  <c r="S2332"/>
  <c r="S2328"/>
  <c r="S2324"/>
  <c r="S2320"/>
  <c r="S2316"/>
  <c r="S2312"/>
  <c r="S2308"/>
  <c r="S2304"/>
  <c r="S2300"/>
  <c r="S2296"/>
  <c r="S2292"/>
  <c r="S2288"/>
  <c r="S2284"/>
  <c r="S2280"/>
  <c r="S2276"/>
  <c r="S2272"/>
  <c r="S2268"/>
  <c r="S2264"/>
  <c r="S2260"/>
  <c r="S2256"/>
  <c r="S2252"/>
  <c r="S2248"/>
  <c r="S2244"/>
  <c r="S2240"/>
  <c r="S2236"/>
  <c r="S2232"/>
  <c r="S2228"/>
  <c r="S2224"/>
  <c r="S2220"/>
  <c r="S2216"/>
  <c r="S2212"/>
  <c r="S2208"/>
  <c r="S2204"/>
  <c r="S2200"/>
  <c r="S2196"/>
  <c r="S2192"/>
  <c r="S2188"/>
  <c r="S2184"/>
  <c r="S2180"/>
  <c r="S2176"/>
  <c r="S2172"/>
  <c r="S2168"/>
  <c r="S2164"/>
  <c r="S2160"/>
  <c r="S2156"/>
  <c r="S2152"/>
  <c r="S2148"/>
  <c r="S2144"/>
  <c r="S2140"/>
  <c r="S2136"/>
  <c r="S2132"/>
  <c r="S2128"/>
  <c r="S2124"/>
  <c r="S2120"/>
  <c r="S2116"/>
  <c r="S2112"/>
  <c r="S2108"/>
  <c r="S2104"/>
  <c r="S2100"/>
  <c r="S2096"/>
  <c r="S2092"/>
  <c r="S2088"/>
  <c r="S2084"/>
  <c r="S2080"/>
  <c r="S2076"/>
  <c r="S2072"/>
  <c r="S2068"/>
  <c r="S2064"/>
  <c r="S2060"/>
  <c r="S2056"/>
  <c r="S2052"/>
  <c r="S2048"/>
  <c r="S2044"/>
  <c r="S2040"/>
  <c r="S2036"/>
  <c r="S2032"/>
  <c r="S2028"/>
  <c r="S2024"/>
  <c r="S2020"/>
  <c r="S2016"/>
  <c r="S2012"/>
  <c r="S2008"/>
  <c r="S2004"/>
  <c r="S2000"/>
  <c r="S1996"/>
  <c r="S1992"/>
  <c r="S1988"/>
  <c r="S1984"/>
  <c r="S1980"/>
  <c r="S1976"/>
  <c r="S1972"/>
  <c r="S1968"/>
  <c r="S1964"/>
  <c r="S1960"/>
  <c r="S1956"/>
  <c r="S1952"/>
  <c r="S1948"/>
  <c r="S1944"/>
  <c r="S1940"/>
  <c r="S1936"/>
  <c r="S1932"/>
  <c r="S1928"/>
  <c r="S1924"/>
  <c r="S1920"/>
  <c r="S1916"/>
  <c r="S1912"/>
  <c r="S1908"/>
  <c r="S1904"/>
  <c r="S1900"/>
  <c r="S1896"/>
  <c r="S1892"/>
  <c r="S1888"/>
  <c r="S1884"/>
  <c r="S1880"/>
  <c r="S1876"/>
  <c r="S1872"/>
  <c r="S1868"/>
  <c r="S1864"/>
  <c r="S1860"/>
  <c r="S1856"/>
  <c r="S1852"/>
  <c r="S1848"/>
  <c r="S1844"/>
  <c r="S1840"/>
  <c r="S1836"/>
  <c r="S1832"/>
  <c r="S1828"/>
  <c r="S1824"/>
  <c r="S1820"/>
  <c r="S1816"/>
  <c r="S1812"/>
  <c r="S1808"/>
  <c r="S1804"/>
  <c r="S1800"/>
  <c r="S1796"/>
  <c r="S1792"/>
  <c r="S1788"/>
  <c r="S1784"/>
  <c r="S1780"/>
  <c r="S1776"/>
  <c r="S1772"/>
  <c r="S1768"/>
  <c r="S1764"/>
  <c r="S1760"/>
  <c r="S1756"/>
  <c r="S1752"/>
  <c r="S1748"/>
  <c r="S1744"/>
  <c r="S1740"/>
  <c r="S1736"/>
  <c r="S1732"/>
  <c r="S1728"/>
  <c r="S1724"/>
  <c r="S1720"/>
  <c r="S1716"/>
  <c r="S1712"/>
  <c r="S1708"/>
  <c r="S1704"/>
  <c r="S1700"/>
  <c r="S1696"/>
  <c r="S1692"/>
  <c r="S1688"/>
  <c r="S1684"/>
  <c r="S1680"/>
  <c r="S1676"/>
  <c r="S1672"/>
  <c r="S1668"/>
  <c r="S8741"/>
  <c r="S8737"/>
  <c r="S8733"/>
  <c r="S8729"/>
  <c r="S8725"/>
  <c r="S8721"/>
  <c r="S8717"/>
  <c r="S8713"/>
  <c r="S8709"/>
  <c r="S8705"/>
  <c r="S8701"/>
  <c r="S8697"/>
  <c r="S8693"/>
  <c r="S8689"/>
  <c r="S8685"/>
  <c r="S8681"/>
  <c r="S8677"/>
  <c r="S8673"/>
  <c r="S8669"/>
  <c r="S8665"/>
  <c r="S8661"/>
  <c r="S8657"/>
  <c r="S8653"/>
  <c r="S8649"/>
  <c r="S8645"/>
  <c r="S8641"/>
  <c r="S8637"/>
  <c r="S8633"/>
  <c r="S8629"/>
  <c r="S8625"/>
  <c r="S8621"/>
  <c r="S8617"/>
  <c r="S8613"/>
  <c r="S8609"/>
  <c r="S8605"/>
  <c r="S8601"/>
  <c r="S8597"/>
  <c r="S8593"/>
  <c r="S8589"/>
  <c r="S8585"/>
  <c r="S8581"/>
  <c r="S8577"/>
  <c r="S8573"/>
  <c r="S8569"/>
  <c r="S8565"/>
  <c r="S8561"/>
  <c r="S8557"/>
  <c r="S8553"/>
  <c r="S8549"/>
  <c r="S8545"/>
  <c r="S8541"/>
  <c r="S8537"/>
  <c r="S8533"/>
  <c r="S8529"/>
  <c r="S8525"/>
  <c r="S8521"/>
  <c r="S8517"/>
  <c r="S8513"/>
  <c r="S8509"/>
  <c r="S8505"/>
  <c r="S8501"/>
  <c r="S8497"/>
  <c r="S8493"/>
  <c r="S8489"/>
  <c r="S8485"/>
  <c r="S8481"/>
  <c r="S8477"/>
  <c r="S8473"/>
  <c r="S8469"/>
  <c r="S8465"/>
  <c r="S8461"/>
  <c r="S8457"/>
  <c r="S8453"/>
  <c r="S8449"/>
  <c r="S8445"/>
  <c r="S8441"/>
  <c r="S8437"/>
  <c r="S8433"/>
  <c r="S8429"/>
  <c r="S8425"/>
  <c r="S8421"/>
  <c r="S8417"/>
  <c r="S8413"/>
  <c r="S8409"/>
  <c r="S8405"/>
  <c r="S8401"/>
  <c r="S8397"/>
  <c r="S8393"/>
  <c r="S8389"/>
  <c r="S8385"/>
  <c r="S8381"/>
  <c r="S8377"/>
  <c r="S8373"/>
  <c r="S8369"/>
  <c r="S8365"/>
  <c r="S8361"/>
  <c r="S8357"/>
  <c r="S8353"/>
  <c r="S8349"/>
  <c r="S8345"/>
  <c r="S8341"/>
  <c r="S8337"/>
  <c r="S8333"/>
  <c r="S8329"/>
  <c r="S8325"/>
  <c r="S8321"/>
  <c r="S8317"/>
  <c r="S8313"/>
  <c r="S8309"/>
  <c r="S8305"/>
  <c r="S8301"/>
  <c r="S8297"/>
  <c r="S8293"/>
  <c r="S8289"/>
  <c r="S8285"/>
  <c r="S8281"/>
  <c r="S8277"/>
  <c r="S8273"/>
  <c r="S8269"/>
  <c r="S8265"/>
  <c r="S8261"/>
  <c r="S8257"/>
  <c r="S8253"/>
  <c r="S8249"/>
  <c r="S8245"/>
  <c r="S8241"/>
  <c r="S8237"/>
  <c r="S8233"/>
  <c r="S8229"/>
  <c r="S8225"/>
  <c r="S8221"/>
  <c r="S8217"/>
  <c r="S8213"/>
  <c r="S8209"/>
  <c r="S8205"/>
  <c r="S8201"/>
  <c r="S8197"/>
  <c r="S8193"/>
  <c r="S8189"/>
  <c r="S8185"/>
  <c r="S8181"/>
  <c r="S8177"/>
  <c r="S8173"/>
  <c r="S8169"/>
  <c r="S8165"/>
  <c r="S8161"/>
  <c r="S8157"/>
  <c r="S8153"/>
  <c r="S8149"/>
  <c r="S8145"/>
  <c r="S8141"/>
  <c r="S8137"/>
  <c r="S8133"/>
  <c r="S8129"/>
  <c r="S8125"/>
  <c r="S8121"/>
  <c r="S8117"/>
  <c r="S8113"/>
  <c r="S8109"/>
  <c r="S8105"/>
  <c r="S8101"/>
  <c r="S8097"/>
  <c r="S8093"/>
  <c r="S8089"/>
  <c r="S8085"/>
  <c r="S8081"/>
  <c r="S8077"/>
  <c r="S8073"/>
  <c r="S8069"/>
  <c r="S8065"/>
  <c r="S8061"/>
  <c r="S8057"/>
  <c r="S8053"/>
  <c r="S8049"/>
  <c r="S8045"/>
  <c r="S8041"/>
  <c r="S8037"/>
  <c r="S8033"/>
  <c r="S8029"/>
  <c r="S8025"/>
  <c r="S8021"/>
  <c r="S8017"/>
  <c r="S8013"/>
  <c r="S8009"/>
  <c r="S8005"/>
  <c r="S8001"/>
  <c r="S7997"/>
  <c r="S7993"/>
  <c r="S7989"/>
  <c r="S7985"/>
  <c r="S7981"/>
  <c r="S7977"/>
  <c r="S7973"/>
  <c r="S7969"/>
  <c r="S7965"/>
  <c r="S7961"/>
  <c r="S7957"/>
  <c r="S7953"/>
  <c r="S7949"/>
  <c r="S7945"/>
  <c r="S7941"/>
  <c r="S7937"/>
  <c r="S7933"/>
  <c r="S7929"/>
  <c r="S7925"/>
  <c r="S7921"/>
  <c r="S7917"/>
  <c r="S7913"/>
  <c r="S7909"/>
  <c r="S7905"/>
  <c r="S7901"/>
  <c r="S7897"/>
  <c r="S7893"/>
  <c r="S7889"/>
  <c r="S7885"/>
  <c r="S7881"/>
  <c r="S7877"/>
  <c r="S7873"/>
  <c r="S7869"/>
  <c r="S7865"/>
  <c r="S7861"/>
  <c r="S7857"/>
  <c r="S7853"/>
  <c r="S7849"/>
  <c r="S7845"/>
  <c r="S7841"/>
  <c r="S7837"/>
  <c r="S7833"/>
  <c r="S7829"/>
  <c r="S7825"/>
  <c r="S7821"/>
  <c r="S7817"/>
  <c r="S7813"/>
  <c r="S7809"/>
  <c r="S7805"/>
  <c r="S7801"/>
  <c r="S7797"/>
  <c r="S7793"/>
  <c r="S7789"/>
  <c r="S7785"/>
  <c r="S7781"/>
  <c r="S7777"/>
  <c r="S7773"/>
  <c r="S7769"/>
  <c r="S7765"/>
  <c r="S7761"/>
  <c r="S7757"/>
  <c r="S7753"/>
  <c r="S7749"/>
  <c r="S7745"/>
  <c r="S7741"/>
  <c r="S7737"/>
  <c r="S7733"/>
  <c r="S7729"/>
  <c r="S7725"/>
  <c r="S7721"/>
  <c r="S7717"/>
  <c r="S7713"/>
  <c r="S7709"/>
  <c r="S7705"/>
  <c r="S7701"/>
  <c r="S7697"/>
  <c r="S7693"/>
  <c r="S7689"/>
  <c r="S7685"/>
  <c r="S7681"/>
  <c r="S7677"/>
  <c r="S7673"/>
  <c r="S7669"/>
  <c r="S7665"/>
  <c r="S7661"/>
  <c r="S7657"/>
  <c r="S7653"/>
  <c r="S7649"/>
  <c r="S7645"/>
  <c r="S7641"/>
  <c r="S7637"/>
  <c r="S7633"/>
  <c r="S7629"/>
  <c r="S7625"/>
  <c r="S7621"/>
  <c r="S7617"/>
  <c r="S7613"/>
  <c r="S7609"/>
  <c r="S7605"/>
  <c r="S7601"/>
  <c r="S7597"/>
  <c r="S7593"/>
  <c r="S7589"/>
  <c r="S7585"/>
  <c r="S7581"/>
  <c r="S7577"/>
  <c r="S7573"/>
  <c r="S7569"/>
  <c r="S7565"/>
  <c r="S7561"/>
  <c r="S7557"/>
  <c r="S7553"/>
  <c r="S7549"/>
  <c r="S7545"/>
  <c r="S7541"/>
  <c r="S7537"/>
  <c r="S7533"/>
  <c r="S7529"/>
  <c r="S7525"/>
  <c r="S7521"/>
  <c r="S7517"/>
  <c r="S7513"/>
  <c r="S7509"/>
  <c r="S7505"/>
  <c r="S7501"/>
  <c r="S7497"/>
  <c r="S7493"/>
  <c r="S7489"/>
  <c r="S7485"/>
  <c r="S7481"/>
  <c r="S7477"/>
  <c r="S7473"/>
  <c r="S7469"/>
  <c r="S7465"/>
  <c r="S7461"/>
  <c r="S7457"/>
  <c r="S7453"/>
  <c r="S7449"/>
  <c r="S7445"/>
  <c r="S7441"/>
  <c r="S7437"/>
  <c r="S7433"/>
  <c r="S7429"/>
  <c r="S7425"/>
  <c r="S7421"/>
  <c r="S7417"/>
  <c r="S7413"/>
  <c r="S7409"/>
  <c r="S7405"/>
  <c r="S7401"/>
  <c r="S7397"/>
  <c r="S7393"/>
  <c r="S7389"/>
  <c r="S7385"/>
  <c r="S7381"/>
  <c r="S7377"/>
  <c r="S7373"/>
  <c r="S7369"/>
  <c r="S7365"/>
  <c r="S7361"/>
  <c r="S7357"/>
  <c r="S7353"/>
  <c r="S7349"/>
  <c r="S7345"/>
  <c r="S7341"/>
  <c r="S7337"/>
  <c r="S7333"/>
  <c r="S7329"/>
  <c r="S7325"/>
  <c r="S7321"/>
  <c r="S7317"/>
  <c r="S7313"/>
  <c r="S7309"/>
  <c r="S7305"/>
  <c r="S7301"/>
  <c r="S7297"/>
  <c r="S7293"/>
  <c r="S7289"/>
  <c r="S7285"/>
  <c r="S7281"/>
  <c r="S7277"/>
  <c r="S7273"/>
  <c r="S7269"/>
  <c r="S7265"/>
  <c r="S7261"/>
  <c r="S7257"/>
  <c r="S7253"/>
  <c r="S7249"/>
  <c r="S7245"/>
  <c r="S7241"/>
  <c r="S7237"/>
  <c r="S7233"/>
  <c r="S7229"/>
  <c r="S7225"/>
  <c r="S7221"/>
  <c r="S7217"/>
  <c r="S7213"/>
  <c r="S7209"/>
  <c r="S7205"/>
  <c r="S7201"/>
  <c r="S7197"/>
  <c r="S7193"/>
  <c r="S7189"/>
  <c r="S7185"/>
  <c r="S7181"/>
  <c r="S7177"/>
  <c r="S7173"/>
  <c r="S7169"/>
  <c r="S7165"/>
  <c r="S7161"/>
  <c r="S7157"/>
  <c r="S7153"/>
  <c r="S7149"/>
  <c r="S7145"/>
  <c r="S7141"/>
  <c r="S7137"/>
  <c r="S7133"/>
  <c r="S7129"/>
  <c r="S7125"/>
  <c r="S7121"/>
  <c r="S7117"/>
  <c r="S7113"/>
  <c r="S7109"/>
  <c r="S7105"/>
  <c r="S7101"/>
  <c r="S7097"/>
  <c r="S7093"/>
  <c r="S7089"/>
  <c r="S7085"/>
  <c r="S7081"/>
  <c r="S7077"/>
  <c r="S7073"/>
  <c r="S7069"/>
  <c r="S7065"/>
  <c r="S7061"/>
  <c r="S7057"/>
  <c r="S7053"/>
  <c r="S7049"/>
  <c r="S7045"/>
  <c r="S7041"/>
  <c r="S7037"/>
  <c r="S7033"/>
  <c r="S7029"/>
  <c r="S7025"/>
  <c r="S7021"/>
  <c r="S7017"/>
  <c r="S7013"/>
  <c r="S7009"/>
  <c r="S7005"/>
  <c r="S7001"/>
  <c r="S6997"/>
  <c r="S6993"/>
  <c r="S6989"/>
  <c r="S6985"/>
  <c r="S6981"/>
  <c r="S6977"/>
  <c r="S6973"/>
  <c r="S6969"/>
  <c r="S6965"/>
  <c r="S6961"/>
  <c r="S6957"/>
  <c r="S6953"/>
  <c r="S6949"/>
  <c r="S6945"/>
  <c r="S6941"/>
  <c r="S6937"/>
  <c r="S6933"/>
  <c r="S6929"/>
  <c r="S6925"/>
  <c r="S6921"/>
  <c r="S6917"/>
  <c r="S6913"/>
  <c r="S6909"/>
  <c r="S6905"/>
  <c r="S6901"/>
  <c r="S6897"/>
  <c r="S6893"/>
  <c r="S6889"/>
  <c r="S6885"/>
  <c r="S6881"/>
  <c r="S6877"/>
  <c r="S6873"/>
  <c r="S6869"/>
  <c r="S6865"/>
  <c r="S6861"/>
  <c r="S6857"/>
  <c r="S6853"/>
  <c r="S6849"/>
  <c r="S6845"/>
  <c r="S6841"/>
  <c r="S6837"/>
  <c r="S6833"/>
  <c r="S6829"/>
  <c r="S6825"/>
  <c r="S6821"/>
  <c r="S6817"/>
  <c r="S6813"/>
  <c r="S6809"/>
  <c r="S6805"/>
  <c r="S6801"/>
  <c r="S6797"/>
  <c r="S6793"/>
  <c r="S6789"/>
  <c r="S6785"/>
  <c r="S6781"/>
  <c r="S6777"/>
  <c r="S6773"/>
  <c r="S6769"/>
  <c r="S6765"/>
  <c r="S6761"/>
  <c r="S6757"/>
  <c r="S6753"/>
  <c r="S6749"/>
  <c r="S6745"/>
  <c r="S6741"/>
  <c r="S6737"/>
  <c r="S6733"/>
  <c r="S6729"/>
  <c r="S6725"/>
  <c r="S6721"/>
  <c r="S6717"/>
  <c r="S6713"/>
  <c r="S6709"/>
  <c r="S6705"/>
  <c r="S6701"/>
  <c r="S6697"/>
  <c r="S6693"/>
  <c r="S6689"/>
  <c r="S6685"/>
  <c r="S6681"/>
  <c r="S6677"/>
  <c r="S6673"/>
  <c r="S6669"/>
  <c r="S6665"/>
  <c r="S6661"/>
  <c r="S6657"/>
  <c r="S6653"/>
  <c r="S6649"/>
  <c r="S6645"/>
  <c r="S6641"/>
  <c r="S6637"/>
  <c r="S6633"/>
  <c r="S6629"/>
  <c r="S6625"/>
  <c r="S6621"/>
  <c r="S6617"/>
  <c r="S6613"/>
  <c r="S6609"/>
  <c r="S6605"/>
  <c r="S6601"/>
  <c r="S6597"/>
  <c r="S6593"/>
  <c r="S6589"/>
  <c r="S6585"/>
  <c r="S6581"/>
  <c r="S6577"/>
  <c r="S6573"/>
  <c r="S6569"/>
  <c r="S6565"/>
  <c r="S6561"/>
  <c r="S6557"/>
  <c r="S6553"/>
  <c r="S6549"/>
  <c r="S6545"/>
  <c r="S6541"/>
  <c r="S6537"/>
  <c r="S6533"/>
  <c r="S6529"/>
  <c r="S6525"/>
  <c r="S6521"/>
  <c r="S6517"/>
  <c r="S6513"/>
  <c r="S6509"/>
  <c r="S6505"/>
  <c r="S6501"/>
  <c r="S6497"/>
  <c r="S6493"/>
  <c r="S6489"/>
  <c r="S6485"/>
  <c r="S6481"/>
  <c r="S6477"/>
  <c r="S6473"/>
  <c r="S6469"/>
  <c r="S6465"/>
  <c r="S6461"/>
  <c r="S6457"/>
  <c r="S6453"/>
  <c r="S6449"/>
  <c r="S6445"/>
  <c r="S6441"/>
  <c r="S6437"/>
  <c r="S6433"/>
  <c r="S6429"/>
  <c r="S6425"/>
  <c r="S6421"/>
  <c r="S6417"/>
  <c r="S6413"/>
  <c r="S6409"/>
  <c r="S6405"/>
  <c r="S6401"/>
  <c r="S6397"/>
  <c r="S6393"/>
  <c r="S6389"/>
  <c r="S6385"/>
  <c r="S6381"/>
  <c r="S6377"/>
  <c r="S6373"/>
  <c r="S6369"/>
  <c r="S6365"/>
  <c r="S6361"/>
  <c r="S6357"/>
  <c r="S6353"/>
  <c r="S6349"/>
  <c r="S6345"/>
  <c r="S6341"/>
  <c r="S6337"/>
  <c r="S6333"/>
  <c r="S6329"/>
  <c r="S6325"/>
  <c r="S6321"/>
  <c r="S6317"/>
  <c r="S6313"/>
  <c r="S6309"/>
  <c r="S6305"/>
  <c r="S6301"/>
  <c r="S6297"/>
  <c r="S6293"/>
  <c r="S6289"/>
  <c r="S6285"/>
  <c r="S6281"/>
  <c r="S6277"/>
  <c r="S6273"/>
  <c r="S6269"/>
  <c r="S6265"/>
  <c r="S6261"/>
  <c r="S6257"/>
  <c r="S6253"/>
  <c r="S6249"/>
  <c r="S6245"/>
  <c r="S6241"/>
  <c r="S6237"/>
  <c r="S6233"/>
  <c r="S6229"/>
  <c r="S6225"/>
  <c r="S6221"/>
  <c r="S6217"/>
  <c r="S6213"/>
  <c r="S6209"/>
  <c r="S6205"/>
  <c r="S6201"/>
  <c r="S6197"/>
  <c r="S6193"/>
  <c r="S6189"/>
  <c r="S6185"/>
  <c r="S6181"/>
  <c r="S6177"/>
  <c r="S6173"/>
  <c r="S6169"/>
  <c r="S6165"/>
  <c r="S6161"/>
  <c r="S6157"/>
  <c r="S6153"/>
  <c r="S6149"/>
  <c r="S6145"/>
  <c r="S6141"/>
  <c r="S6137"/>
  <c r="S6133"/>
  <c r="S6129"/>
  <c r="S6125"/>
  <c r="S6121"/>
  <c r="S6117"/>
  <c r="S6113"/>
  <c r="S6109"/>
  <c r="S6105"/>
  <c r="S6101"/>
  <c r="S6097"/>
  <c r="S6093"/>
  <c r="S6089"/>
  <c r="S6085"/>
  <c r="S6081"/>
  <c r="S6077"/>
  <c r="S6073"/>
  <c r="S6069"/>
  <c r="S6065"/>
  <c r="S6061"/>
  <c r="S6057"/>
  <c r="S6053"/>
  <c r="S6049"/>
  <c r="S6045"/>
  <c r="S6041"/>
  <c r="S6037"/>
  <c r="S6033"/>
  <c r="S6029"/>
  <c r="S6025"/>
  <c r="S6021"/>
  <c r="S6017"/>
  <c r="S6013"/>
  <c r="S6009"/>
  <c r="S6005"/>
  <c r="S6001"/>
  <c r="S5997"/>
  <c r="S5993"/>
  <c r="S5989"/>
  <c r="S5985"/>
  <c r="S5981"/>
  <c r="S5977"/>
  <c r="S5973"/>
  <c r="S5969"/>
  <c r="S5965"/>
  <c r="S5961"/>
  <c r="S5957"/>
  <c r="S5953"/>
  <c r="S5949"/>
  <c r="S5945"/>
  <c r="S5941"/>
  <c r="S5937"/>
  <c r="S5933"/>
  <c r="S5929"/>
  <c r="S5925"/>
  <c r="S5921"/>
  <c r="S5917"/>
  <c r="S5913"/>
  <c r="S5909"/>
  <c r="S5905"/>
  <c r="S5901"/>
  <c r="S5897"/>
  <c r="S5893"/>
  <c r="S5889"/>
  <c r="S5885"/>
  <c r="S5881"/>
  <c r="S5877"/>
  <c r="S5873"/>
  <c r="S5869"/>
  <c r="S5865"/>
  <c r="S5861"/>
  <c r="S5857"/>
  <c r="S5853"/>
  <c r="S5849"/>
  <c r="S5845"/>
  <c r="S5841"/>
  <c r="S5837"/>
  <c r="S5833"/>
  <c r="S5829"/>
  <c r="S5825"/>
  <c r="S5821"/>
  <c r="S5817"/>
  <c r="S5813"/>
  <c r="S5809"/>
  <c r="S5805"/>
  <c r="S5801"/>
  <c r="S5797"/>
  <c r="S5793"/>
  <c r="S5789"/>
  <c r="S5785"/>
  <c r="S5781"/>
  <c r="S5777"/>
  <c r="S5773"/>
  <c r="S5769"/>
  <c r="S5765"/>
  <c r="S5761"/>
  <c r="S5757"/>
  <c r="S5753"/>
  <c r="S5749"/>
  <c r="S5745"/>
  <c r="S5741"/>
  <c r="S5737"/>
  <c r="S5733"/>
  <c r="S5729"/>
  <c r="S5725"/>
  <c r="S5721"/>
  <c r="S5717"/>
  <c r="S5713"/>
  <c r="S5709"/>
  <c r="S5705"/>
  <c r="S5701"/>
  <c r="S5697"/>
  <c r="S5693"/>
  <c r="S5689"/>
  <c r="S5685"/>
  <c r="S5681"/>
  <c r="S5677"/>
  <c r="S5673"/>
  <c r="S5669"/>
  <c r="S5665"/>
  <c r="S5661"/>
  <c r="S5657"/>
  <c r="S5653"/>
  <c r="S5649"/>
  <c r="S5645"/>
  <c r="S5641"/>
  <c r="S5637"/>
  <c r="S5633"/>
  <c r="S5629"/>
  <c r="S5625"/>
  <c r="S5621"/>
  <c r="S5617"/>
  <c r="S5613"/>
  <c r="S5609"/>
  <c r="S5605"/>
  <c r="S5601"/>
  <c r="S5597"/>
  <c r="S5593"/>
  <c r="S5589"/>
  <c r="S5585"/>
  <c r="S5581"/>
  <c r="S5577"/>
  <c r="S5573"/>
  <c r="S5569"/>
  <c r="S5565"/>
  <c r="S5561"/>
  <c r="S5557"/>
  <c r="S5553"/>
  <c r="S5549"/>
  <c r="S5545"/>
  <c r="S5541"/>
  <c r="S5537"/>
  <c r="S5533"/>
  <c r="S5529"/>
  <c r="S5525"/>
  <c r="S5521"/>
  <c r="S5517"/>
  <c r="S5513"/>
  <c r="S5509"/>
  <c r="S5505"/>
  <c r="S5501"/>
  <c r="S5497"/>
  <c r="S5493"/>
  <c r="S5489"/>
  <c r="S5485"/>
  <c r="S5481"/>
  <c r="S5477"/>
  <c r="S5473"/>
  <c r="S5469"/>
  <c r="S5465"/>
  <c r="S5461"/>
  <c r="S5457"/>
  <c r="S5453"/>
  <c r="S5449"/>
  <c r="S5445"/>
  <c r="S5441"/>
  <c r="S5437"/>
  <c r="S5433"/>
  <c r="S5429"/>
  <c r="S5425"/>
  <c r="S5421"/>
  <c r="S5417"/>
  <c r="S5413"/>
  <c r="S5409"/>
  <c r="S5405"/>
  <c r="S5401"/>
  <c r="S5397"/>
  <c r="S5393"/>
  <c r="S5389"/>
  <c r="S5385"/>
  <c r="S5381"/>
  <c r="S5377"/>
  <c r="S5373"/>
  <c r="S5369"/>
  <c r="S5365"/>
  <c r="S5361"/>
  <c r="S5357"/>
  <c r="S5353"/>
  <c r="S5349"/>
  <c r="S5345"/>
  <c r="S5341"/>
  <c r="S5337"/>
  <c r="S5333"/>
  <c r="S5329"/>
  <c r="S5325"/>
  <c r="S5321"/>
  <c r="S5317"/>
  <c r="S5313"/>
  <c r="S5309"/>
  <c r="S5305"/>
  <c r="S5301"/>
  <c r="S5297"/>
  <c r="S5293"/>
  <c r="S5289"/>
  <c r="S5285"/>
  <c r="S5281"/>
  <c r="S5277"/>
  <c r="S5273"/>
  <c r="S5269"/>
  <c r="S5265"/>
  <c r="S5261"/>
  <c r="S5257"/>
  <c r="S5253"/>
  <c r="S5249"/>
  <c r="S5245"/>
  <c r="S5241"/>
  <c r="S5237"/>
  <c r="S5233"/>
  <c r="S5229"/>
  <c r="S5225"/>
  <c r="S5221"/>
  <c r="S5217"/>
  <c r="S5213"/>
  <c r="S5209"/>
  <c r="S5205"/>
  <c r="S5201"/>
  <c r="S5197"/>
  <c r="S5193"/>
  <c r="S5189"/>
  <c r="S5185"/>
  <c r="S5181"/>
  <c r="S5177"/>
  <c r="S5173"/>
  <c r="S5169"/>
  <c r="S5165"/>
  <c r="S5161"/>
  <c r="S5157"/>
  <c r="S5153"/>
  <c r="S5149"/>
  <c r="S5145"/>
  <c r="S5141"/>
  <c r="S5137"/>
  <c r="S5133"/>
  <c r="S5129"/>
  <c r="S5125"/>
  <c r="S5121"/>
  <c r="S5117"/>
  <c r="S5113"/>
  <c r="S5109"/>
  <c r="S5105"/>
  <c r="S5101"/>
  <c r="S5097"/>
  <c r="S5093"/>
  <c r="S5089"/>
  <c r="S5085"/>
  <c r="S5081"/>
  <c r="S5077"/>
  <c r="S5073"/>
  <c r="S5069"/>
  <c r="S5065"/>
  <c r="S5061"/>
  <c r="S5057"/>
  <c r="S5053"/>
  <c r="S5049"/>
  <c r="S5045"/>
  <c r="S5041"/>
  <c r="S5037"/>
  <c r="S5033"/>
  <c r="S5029"/>
  <c r="S5025"/>
  <c r="S5021"/>
  <c r="S5017"/>
  <c r="S5013"/>
  <c r="S5009"/>
  <c r="S5005"/>
  <c r="S5001"/>
  <c r="S4997"/>
  <c r="S4993"/>
  <c r="S4989"/>
  <c r="S4985"/>
  <c r="S4981"/>
  <c r="S4977"/>
  <c r="S4973"/>
  <c r="S4969"/>
  <c r="S4965"/>
  <c r="S4961"/>
  <c r="S4957"/>
  <c r="S4953"/>
  <c r="S4949"/>
  <c r="S4945"/>
  <c r="S4941"/>
  <c r="S4937"/>
  <c r="S4933"/>
  <c r="S4929"/>
  <c r="S4925"/>
  <c r="S4921"/>
  <c r="S4917"/>
  <c r="S4913"/>
  <c r="S4909"/>
  <c r="S4905"/>
  <c r="S4901"/>
  <c r="S4897"/>
  <c r="S4893"/>
  <c r="S4889"/>
  <c r="S4885"/>
  <c r="S4881"/>
  <c r="S4877"/>
  <c r="S4873"/>
  <c r="S4869"/>
  <c r="S4865"/>
  <c r="S4861"/>
  <c r="S4857"/>
  <c r="S4853"/>
  <c r="S4849"/>
  <c r="S4845"/>
  <c r="S4841"/>
  <c r="S4837"/>
  <c r="S4833"/>
  <c r="S4829"/>
  <c r="S4825"/>
  <c r="S4821"/>
  <c r="S4817"/>
  <c r="S4813"/>
  <c r="S4809"/>
  <c r="S4805"/>
  <c r="S4801"/>
  <c r="S4797"/>
  <c r="S4793"/>
  <c r="S4789"/>
  <c r="S4785"/>
  <c r="S4781"/>
  <c r="S4777"/>
  <c r="S4773"/>
  <c r="S4769"/>
  <c r="S4765"/>
  <c r="S4761"/>
  <c r="S4757"/>
  <c r="S4753"/>
  <c r="S4749"/>
  <c r="S4745"/>
  <c r="S4741"/>
  <c r="S4737"/>
  <c r="S4733"/>
  <c r="S4729"/>
  <c r="S4725"/>
  <c r="S4721"/>
  <c r="S4717"/>
  <c r="S4713"/>
  <c r="S4709"/>
  <c r="S4705"/>
  <c r="S4701"/>
  <c r="S4697"/>
  <c r="S4693"/>
  <c r="S4689"/>
  <c r="S4685"/>
  <c r="S4681"/>
  <c r="S4677"/>
  <c r="S4673"/>
  <c r="S4669"/>
  <c r="S4665"/>
  <c r="S4661"/>
  <c r="S4657"/>
  <c r="S4653"/>
  <c r="S4649"/>
  <c r="S4645"/>
  <c r="S4641"/>
  <c r="S4637"/>
  <c r="S4633"/>
  <c r="S4629"/>
  <c r="S4625"/>
  <c r="S4621"/>
  <c r="S4617"/>
  <c r="S4613"/>
  <c r="S4609"/>
  <c r="S4605"/>
  <c r="S4601"/>
  <c r="S4597"/>
  <c r="S4593"/>
  <c r="S4589"/>
  <c r="S4585"/>
  <c r="S4581"/>
  <c r="S4577"/>
  <c r="S4573"/>
  <c r="S4569"/>
  <c r="S4565"/>
  <c r="S4561"/>
  <c r="S4557"/>
  <c r="S4553"/>
  <c r="S4549"/>
  <c r="S4545"/>
  <c r="S4541"/>
  <c r="S4537"/>
  <c r="S4533"/>
  <c r="S4529"/>
  <c r="S4525"/>
  <c r="S4521"/>
  <c r="S4517"/>
  <c r="S4513"/>
  <c r="S4509"/>
  <c r="S4505"/>
  <c r="S4501"/>
  <c r="S4497"/>
  <c r="S4493"/>
  <c r="S4489"/>
  <c r="S4485"/>
  <c r="S4481"/>
  <c r="S4477"/>
  <c r="S4473"/>
  <c r="S4469"/>
  <c r="S4465"/>
  <c r="S4461"/>
  <c r="S4457"/>
  <c r="S4453"/>
  <c r="S4449"/>
  <c r="S4445"/>
  <c r="S4441"/>
  <c r="S4437"/>
  <c r="S4433"/>
  <c r="S4429"/>
  <c r="S4425"/>
  <c r="S4421"/>
  <c r="S4417"/>
  <c r="S4413"/>
  <c r="S4409"/>
  <c r="S4405"/>
  <c r="S4401"/>
  <c r="S4397"/>
  <c r="S4393"/>
  <c r="S4389"/>
  <c r="S4385"/>
  <c r="S4381"/>
  <c r="S4377"/>
  <c r="S4373"/>
  <c r="S4369"/>
  <c r="S4365"/>
  <c r="S4361"/>
  <c r="S4357"/>
  <c r="S4353"/>
  <c r="S4349"/>
  <c r="S4345"/>
  <c r="S4341"/>
  <c r="S4337"/>
  <c r="S4333"/>
  <c r="S4329"/>
  <c r="S4325"/>
  <c r="S4321"/>
  <c r="S4317"/>
  <c r="S4313"/>
  <c r="S4309"/>
  <c r="S4305"/>
  <c r="S4301"/>
  <c r="S4297"/>
  <c r="S4293"/>
  <c r="S4289"/>
  <c r="S4285"/>
  <c r="S4281"/>
  <c r="S4277"/>
  <c r="S4273"/>
  <c r="S4269"/>
  <c r="S4265"/>
  <c r="S4261"/>
  <c r="S4257"/>
  <c r="S4253"/>
  <c r="S4249"/>
  <c r="S4245"/>
  <c r="S4241"/>
  <c r="S4237"/>
  <c r="S4233"/>
  <c r="S4229"/>
  <c r="S4225"/>
  <c r="S4221"/>
  <c r="S4217"/>
  <c r="S4213"/>
  <c r="S4209"/>
  <c r="S4205"/>
  <c r="S4201"/>
  <c r="S4197"/>
  <c r="S4193"/>
  <c r="S4189"/>
  <c r="S4185"/>
  <c r="S4181"/>
  <c r="S4177"/>
  <c r="S4173"/>
  <c r="S4169"/>
  <c r="S4165"/>
  <c r="S4161"/>
  <c r="S4157"/>
  <c r="S4153"/>
  <c r="S4149"/>
  <c r="S4145"/>
  <c r="S4141"/>
  <c r="S4137"/>
  <c r="S4133"/>
  <c r="S4129"/>
  <c r="S4125"/>
  <c r="S4121"/>
  <c r="S4117"/>
  <c r="S4113"/>
  <c r="S4109"/>
  <c r="S4105"/>
  <c r="S4101"/>
  <c r="S4097"/>
  <c r="S4093"/>
  <c r="S4089"/>
  <c r="S4085"/>
  <c r="S4081"/>
  <c r="S4077"/>
  <c r="S4073"/>
  <c r="S4069"/>
  <c r="S4065"/>
  <c r="S4061"/>
  <c r="S4057"/>
  <c r="S4053"/>
  <c r="S4049"/>
  <c r="S4045"/>
  <c r="S4041"/>
  <c r="S4037"/>
  <c r="S4033"/>
  <c r="S4029"/>
  <c r="S4025"/>
  <c r="S4021"/>
  <c r="S4017"/>
  <c r="S4013"/>
  <c r="S4009"/>
  <c r="S4005"/>
  <c r="S4001"/>
  <c r="S3997"/>
  <c r="S3993"/>
  <c r="S3989"/>
  <c r="S3985"/>
  <c r="S3981"/>
  <c r="S3977"/>
  <c r="S3973"/>
  <c r="S3969"/>
  <c r="S3965"/>
  <c r="S3961"/>
  <c r="S3957"/>
  <c r="S3953"/>
  <c r="S3949"/>
  <c r="S3945"/>
  <c r="S3941"/>
  <c r="S3937"/>
  <c r="S3933"/>
  <c r="S3929"/>
  <c r="S3925"/>
  <c r="S3921"/>
  <c r="S3917"/>
  <c r="S3913"/>
  <c r="S3909"/>
  <c r="S3905"/>
  <c r="S3901"/>
  <c r="S3897"/>
  <c r="S3893"/>
  <c r="S3889"/>
  <c r="S3885"/>
  <c r="S3881"/>
  <c r="S3877"/>
  <c r="S3873"/>
  <c r="S3869"/>
  <c r="S3865"/>
  <c r="S3861"/>
  <c r="S3857"/>
  <c r="S3853"/>
  <c r="S3849"/>
  <c r="S3845"/>
  <c r="S3841"/>
  <c r="S3837"/>
  <c r="S3833"/>
  <c r="S3829"/>
  <c r="S3825"/>
  <c r="S3821"/>
  <c r="S3817"/>
  <c r="S3813"/>
  <c r="S3809"/>
  <c r="S3805"/>
  <c r="S3801"/>
  <c r="S3797"/>
  <c r="S3793"/>
  <c r="S3789"/>
  <c r="S3785"/>
  <c r="S3781"/>
  <c r="S3777"/>
  <c r="S3773"/>
  <c r="S3769"/>
  <c r="S3765"/>
  <c r="S3761"/>
  <c r="S3757"/>
  <c r="S3753"/>
  <c r="S3749"/>
  <c r="S3745"/>
  <c r="S3741"/>
  <c r="S3737"/>
  <c r="S3733"/>
  <c r="S3729"/>
  <c r="S3725"/>
  <c r="S3721"/>
  <c r="S3717"/>
  <c r="S3713"/>
  <c r="S3709"/>
  <c r="S3705"/>
  <c r="S3701"/>
  <c r="S3697"/>
  <c r="S3693"/>
  <c r="S3689"/>
  <c r="S3685"/>
  <c r="S3681"/>
  <c r="S3677"/>
  <c r="S3673"/>
  <c r="S3669"/>
  <c r="S3665"/>
  <c r="S3661"/>
  <c r="S3657"/>
  <c r="S3653"/>
  <c r="S3649"/>
  <c r="S3645"/>
  <c r="S3641"/>
  <c r="S3637"/>
  <c r="S3633"/>
  <c r="S3629"/>
  <c r="S3625"/>
  <c r="S3621"/>
  <c r="S3617"/>
  <c r="S3613"/>
  <c r="S3609"/>
  <c r="S3605"/>
  <c r="S3601"/>
  <c r="S3597"/>
  <c r="S3593"/>
  <c r="S3589"/>
  <c r="S3585"/>
  <c r="S3581"/>
  <c r="S3577"/>
  <c r="S3573"/>
  <c r="S3569"/>
  <c r="S3565"/>
  <c r="S3561"/>
  <c r="S3557"/>
  <c r="S3553"/>
  <c r="S3549"/>
  <c r="S3545"/>
  <c r="S3541"/>
  <c r="S3537"/>
  <c r="S3533"/>
  <c r="S3529"/>
  <c r="S3525"/>
  <c r="S3521"/>
  <c r="S3517"/>
  <c r="S3513"/>
  <c r="S3509"/>
  <c r="S3505"/>
  <c r="S3501"/>
  <c r="S3497"/>
  <c r="S3493"/>
  <c r="S3489"/>
  <c r="S3485"/>
  <c r="S3481"/>
  <c r="S3477"/>
  <c r="S3473"/>
  <c r="S3469"/>
  <c r="S3465"/>
  <c r="S3461"/>
  <c r="S3457"/>
  <c r="S3453"/>
  <c r="S3449"/>
  <c r="S3445"/>
  <c r="S3441"/>
  <c r="S3437"/>
  <c r="S3433"/>
  <c r="S3429"/>
  <c r="S3425"/>
  <c r="S3421"/>
  <c r="S3417"/>
  <c r="S3413"/>
  <c r="S3409"/>
  <c r="S3405"/>
  <c r="S3401"/>
  <c r="S3397"/>
  <c r="S3393"/>
  <c r="S3389"/>
  <c r="S3385"/>
  <c r="S3381"/>
  <c r="S3377"/>
  <c r="S3373"/>
  <c r="S3369"/>
  <c r="S3365"/>
  <c r="S3361"/>
  <c r="S3357"/>
  <c r="S3353"/>
  <c r="S3349"/>
  <c r="S3345"/>
  <c r="S3341"/>
  <c r="S3337"/>
  <c r="S3333"/>
  <c r="S3329"/>
  <c r="S3325"/>
  <c r="S3321"/>
  <c r="S3317"/>
  <c r="S3313"/>
  <c r="S3309"/>
  <c r="S3305"/>
  <c r="S3301"/>
  <c r="S3297"/>
  <c r="S3293"/>
  <c r="S3289"/>
  <c r="S3285"/>
  <c r="S3281"/>
  <c r="S3277"/>
  <c r="S3273"/>
  <c r="S3269"/>
  <c r="S3265"/>
  <c r="S3261"/>
  <c r="S3257"/>
  <c r="S3253"/>
  <c r="S3249"/>
  <c r="S3245"/>
  <c r="S3241"/>
  <c r="S3237"/>
  <c r="S3233"/>
  <c r="S3229"/>
  <c r="S3225"/>
  <c r="S3221"/>
  <c r="S3217"/>
  <c r="S3213"/>
  <c r="S3209"/>
  <c r="S3205"/>
  <c r="S3201"/>
  <c r="S3197"/>
  <c r="S3193"/>
  <c r="S3189"/>
  <c r="S3185"/>
  <c r="S3181"/>
  <c r="S3177"/>
  <c r="S3173"/>
  <c r="S3169"/>
  <c r="S3165"/>
  <c r="S3161"/>
  <c r="S3157"/>
  <c r="S3153"/>
  <c r="S3149"/>
  <c r="S3145"/>
  <c r="S3141"/>
  <c r="S3137"/>
  <c r="S3133"/>
  <c r="S3129"/>
  <c r="S3125"/>
  <c r="S3121"/>
  <c r="S3117"/>
  <c r="S3113"/>
  <c r="S3109"/>
  <c r="S3105"/>
  <c r="S3101"/>
  <c r="S3097"/>
  <c r="S3093"/>
  <c r="S3089"/>
  <c r="S3085"/>
  <c r="S3081"/>
  <c r="S3077"/>
  <c r="S3073"/>
  <c r="S3069"/>
  <c r="S3065"/>
  <c r="S3061"/>
  <c r="S3057"/>
  <c r="S3053"/>
  <c r="S3049"/>
  <c r="S3045"/>
  <c r="S3041"/>
  <c r="S3037"/>
  <c r="S3033"/>
  <c r="S3029"/>
  <c r="S3025"/>
  <c r="S3021"/>
  <c r="S3017"/>
  <c r="S3013"/>
  <c r="S3009"/>
  <c r="S3005"/>
  <c r="S3001"/>
  <c r="S2997"/>
  <c r="S2993"/>
  <c r="S2989"/>
  <c r="S2985"/>
  <c r="S2981"/>
  <c r="S2977"/>
  <c r="S2973"/>
  <c r="S2969"/>
  <c r="S2965"/>
  <c r="S2961"/>
  <c r="S2957"/>
  <c r="S2953"/>
  <c r="S2949"/>
  <c r="S2945"/>
  <c r="S2941"/>
  <c r="S2937"/>
  <c r="S2933"/>
  <c r="S2929"/>
  <c r="S2925"/>
  <c r="S2921"/>
  <c r="S2917"/>
  <c r="S2913"/>
  <c r="S2909"/>
  <c r="S2905"/>
  <c r="S2901"/>
  <c r="S2897"/>
  <c r="S2893"/>
  <c r="S2889"/>
  <c r="S2885"/>
  <c r="S2881"/>
  <c r="S2877"/>
  <c r="S2873"/>
  <c r="S2869"/>
  <c r="S2865"/>
  <c r="S2861"/>
  <c r="S2857"/>
  <c r="S2853"/>
  <c r="S2849"/>
  <c r="S2845"/>
  <c r="S2841"/>
  <c r="S2837"/>
  <c r="S2833"/>
  <c r="S2829"/>
  <c r="S2825"/>
  <c r="S2821"/>
  <c r="S2817"/>
  <c r="S2813"/>
  <c r="S2809"/>
  <c r="S2805"/>
  <c r="S2801"/>
  <c r="S2797"/>
  <c r="S2793"/>
  <c r="S2789"/>
  <c r="S2785"/>
  <c r="S2781"/>
  <c r="S2777"/>
  <c r="S2773"/>
  <c r="S2769"/>
  <c r="S2765"/>
  <c r="S2761"/>
  <c r="S2757"/>
  <c r="S2753"/>
  <c r="S2749"/>
  <c r="S2745"/>
  <c r="S2741"/>
  <c r="S2737"/>
  <c r="S2733"/>
  <c r="S2729"/>
  <c r="S2725"/>
  <c r="S2721"/>
  <c r="S2717"/>
  <c r="S2713"/>
  <c r="S2709"/>
  <c r="S2705"/>
  <c r="S2701"/>
  <c r="S2697"/>
  <c r="S2693"/>
  <c r="S2689"/>
  <c r="S2685"/>
  <c r="S2681"/>
  <c r="S2677"/>
  <c r="S2673"/>
  <c r="S2669"/>
  <c r="S2665"/>
  <c r="S2661"/>
  <c r="S2657"/>
  <c r="S2653"/>
  <c r="S2649"/>
  <c r="S2645"/>
  <c r="S2641"/>
  <c r="S2637"/>
  <c r="S2633"/>
  <c r="S2629"/>
  <c r="S2625"/>
  <c r="S2621"/>
  <c r="S2617"/>
  <c r="S2613"/>
  <c r="S2609"/>
  <c r="S2605"/>
  <c r="S2601"/>
  <c r="S2597"/>
  <c r="S2593"/>
  <c r="S2589"/>
  <c r="S2585"/>
  <c r="S2581"/>
  <c r="S2577"/>
  <c r="S2573"/>
  <c r="S2569"/>
  <c r="S2565"/>
  <c r="S2561"/>
  <c r="S2557"/>
  <c r="S2553"/>
  <c r="S2549"/>
  <c r="S2545"/>
  <c r="S2541"/>
  <c r="S2537"/>
  <c r="S2533"/>
  <c r="S2529"/>
  <c r="S2525"/>
  <c r="S2521"/>
  <c r="S2517"/>
  <c r="S2513"/>
  <c r="S2509"/>
  <c r="S2505"/>
  <c r="S2501"/>
  <c r="S2497"/>
  <c r="S2493"/>
  <c r="S2489"/>
  <c r="S2485"/>
  <c r="S2481"/>
  <c r="S2477"/>
  <c r="S2473"/>
  <c r="S2469"/>
  <c r="S2465"/>
  <c r="S2461"/>
  <c r="S2457"/>
  <c r="S2453"/>
  <c r="S2449"/>
  <c r="S2445"/>
  <c r="S2441"/>
  <c r="S2437"/>
  <c r="S2433"/>
  <c r="S2429"/>
  <c r="S2425"/>
  <c r="S2421"/>
  <c r="S2417"/>
  <c r="S2413"/>
  <c r="S2409"/>
  <c r="S2405"/>
  <c r="S2401"/>
  <c r="S2397"/>
  <c r="S2393"/>
  <c r="S2389"/>
  <c r="S2385"/>
  <c r="S2381"/>
  <c r="S2377"/>
  <c r="S2373"/>
  <c r="S2369"/>
  <c r="S2365"/>
  <c r="S2361"/>
  <c r="S2357"/>
  <c r="S2353"/>
  <c r="S2349"/>
  <c r="S2345"/>
  <c r="S2341"/>
  <c r="S2337"/>
  <c r="S2333"/>
  <c r="S2329"/>
  <c r="S2325"/>
  <c r="S2321"/>
  <c r="S2317"/>
  <c r="S2313"/>
  <c r="S2309"/>
  <c r="S2305"/>
  <c r="S2301"/>
  <c r="S2297"/>
  <c r="S2293"/>
  <c r="S2289"/>
  <c r="S2285"/>
  <c r="S2281"/>
  <c r="S2277"/>
  <c r="S2273"/>
  <c r="S2269"/>
  <c r="S2265"/>
  <c r="S2261"/>
  <c r="S2257"/>
  <c r="S2253"/>
  <c r="S2249"/>
  <c r="S2245"/>
  <c r="S2241"/>
  <c r="S2237"/>
  <c r="S2233"/>
  <c r="S2229"/>
  <c r="S2225"/>
  <c r="S2221"/>
  <c r="S2217"/>
  <c r="S2213"/>
  <c r="S2209"/>
  <c r="S2205"/>
  <c r="S2201"/>
  <c r="S2197"/>
  <c r="S2193"/>
  <c r="S2189"/>
  <c r="S2185"/>
  <c r="S2181"/>
  <c r="S2177"/>
  <c r="S2173"/>
  <c r="S2169"/>
  <c r="S2165"/>
  <c r="S2161"/>
  <c r="S2157"/>
  <c r="S2153"/>
  <c r="S2149"/>
  <c r="S2145"/>
  <c r="S2141"/>
  <c r="S2137"/>
  <c r="S2133"/>
  <c r="S2129"/>
  <c r="S2125"/>
  <c r="S2121"/>
  <c r="S2117"/>
  <c r="S2113"/>
  <c r="S2109"/>
  <c r="S2105"/>
  <c r="S2101"/>
  <c r="S2097"/>
  <c r="S2093"/>
  <c r="S2089"/>
  <c r="S2085"/>
  <c r="S2081"/>
  <c r="S2077"/>
  <c r="S2073"/>
  <c r="S2069"/>
  <c r="S2065"/>
  <c r="S2061"/>
  <c r="S2057"/>
  <c r="S2053"/>
  <c r="S2049"/>
  <c r="S2045"/>
  <c r="S2041"/>
  <c r="S2037"/>
  <c r="S2033"/>
  <c r="S2029"/>
  <c r="S2025"/>
  <c r="S2021"/>
  <c r="S2017"/>
  <c r="S2013"/>
  <c r="S2009"/>
  <c r="S2005"/>
  <c r="S2001"/>
  <c r="S1997"/>
  <c r="S1993"/>
  <c r="S1989"/>
  <c r="S1985"/>
  <c r="S1981"/>
  <c r="S1977"/>
  <c r="S1973"/>
  <c r="S1969"/>
  <c r="S1965"/>
  <c r="S1961"/>
  <c r="S1957"/>
  <c r="S1953"/>
  <c r="S1949"/>
  <c r="S1945"/>
  <c r="S1941"/>
  <c r="S1937"/>
  <c r="S1933"/>
  <c r="S1929"/>
  <c r="S1925"/>
  <c r="S1921"/>
  <c r="S1917"/>
  <c r="S1913"/>
  <c r="S1909"/>
  <c r="S1905"/>
  <c r="S1901"/>
  <c r="S1897"/>
  <c r="S1893"/>
  <c r="S1889"/>
  <c r="S1885"/>
  <c r="S1881"/>
  <c r="S1877"/>
  <c r="S1873"/>
  <c r="S1869"/>
  <c r="S1865"/>
  <c r="S1861"/>
  <c r="S1857"/>
  <c r="S1853"/>
  <c r="S1849"/>
  <c r="S1845"/>
  <c r="S1841"/>
  <c r="S1837"/>
  <c r="S1833"/>
  <c r="S1829"/>
  <c r="S1825"/>
  <c r="S1821"/>
  <c r="S1817"/>
  <c r="S1813"/>
  <c r="S1809"/>
  <c r="S1805"/>
  <c r="S1801"/>
  <c r="S1797"/>
  <c r="S1793"/>
  <c r="S1789"/>
  <c r="S1785"/>
  <c r="S1781"/>
  <c r="S1777"/>
  <c r="S1773"/>
  <c r="S1769"/>
  <c r="S1765"/>
  <c r="S1761"/>
  <c r="S1757"/>
  <c r="S1753"/>
  <c r="S1749"/>
  <c r="S1745"/>
  <c r="S1741"/>
  <c r="S1737"/>
  <c r="S1733"/>
  <c r="S1729"/>
  <c r="S1725"/>
  <c r="S1721"/>
  <c r="S1717"/>
  <c r="S1713"/>
  <c r="S1709"/>
  <c r="S1705"/>
  <c r="S1701"/>
  <c r="S1697"/>
  <c r="S1693"/>
  <c r="S1689"/>
  <c r="S1685"/>
  <c r="S1681"/>
  <c r="S1677"/>
  <c r="S1673"/>
  <c r="S1669"/>
  <c r="S8738"/>
  <c r="S8734"/>
  <c r="S8730"/>
  <c r="S8726"/>
  <c r="S8722"/>
  <c r="S8718"/>
  <c r="S8714"/>
  <c r="S8710"/>
  <c r="S8706"/>
  <c r="S8702"/>
  <c r="S8698"/>
  <c r="S8694"/>
  <c r="S8690"/>
  <c r="S8686"/>
  <c r="S8682"/>
  <c r="S8678"/>
  <c r="S8674"/>
  <c r="S8670"/>
  <c r="S8666"/>
  <c r="S8662"/>
  <c r="S8658"/>
  <c r="S8654"/>
  <c r="S8650"/>
  <c r="S8646"/>
  <c r="S8642"/>
  <c r="S8638"/>
  <c r="S8634"/>
  <c r="S8630"/>
  <c r="S8626"/>
  <c r="S8622"/>
  <c r="S8618"/>
  <c r="S8614"/>
  <c r="S8610"/>
  <c r="S8606"/>
  <c r="S8602"/>
  <c r="S8598"/>
  <c r="S8594"/>
  <c r="S8590"/>
  <c r="S8586"/>
  <c r="S8582"/>
  <c r="S8578"/>
  <c r="S8574"/>
  <c r="S8570"/>
  <c r="S8566"/>
  <c r="S8562"/>
  <c r="S8558"/>
  <c r="S8554"/>
  <c r="S8550"/>
  <c r="S8546"/>
  <c r="S8542"/>
  <c r="S8538"/>
  <c r="S8534"/>
  <c r="S8530"/>
  <c r="S8526"/>
  <c r="S8522"/>
  <c r="S8518"/>
  <c r="S8514"/>
  <c r="S8510"/>
  <c r="S8506"/>
  <c r="S8502"/>
  <c r="S8498"/>
  <c r="S8494"/>
  <c r="S8490"/>
  <c r="S8486"/>
  <c r="S8482"/>
  <c r="S8478"/>
  <c r="S8474"/>
  <c r="S8470"/>
  <c r="S8466"/>
  <c r="S8462"/>
  <c r="S8458"/>
  <c r="S8454"/>
  <c r="S8450"/>
  <c r="S8446"/>
  <c r="S8442"/>
  <c r="S8438"/>
  <c r="S8434"/>
  <c r="S8430"/>
  <c r="S8426"/>
  <c r="S8422"/>
  <c r="S8418"/>
  <c r="S8414"/>
  <c r="S8410"/>
  <c r="S8406"/>
  <c r="S8402"/>
  <c r="S8398"/>
  <c r="S8394"/>
  <c r="S8390"/>
  <c r="S8386"/>
  <c r="S8382"/>
  <c r="S8378"/>
  <c r="S8374"/>
  <c r="S8370"/>
  <c r="S8366"/>
  <c r="S8362"/>
  <c r="S8358"/>
  <c r="S8354"/>
  <c r="S8350"/>
  <c r="S8346"/>
  <c r="S8342"/>
  <c r="S8338"/>
  <c r="S8334"/>
  <c r="S8330"/>
  <c r="S8326"/>
  <c r="S8322"/>
  <c r="S8318"/>
  <c r="S8314"/>
  <c r="S8310"/>
  <c r="S8306"/>
  <c r="S8302"/>
  <c r="S8298"/>
  <c r="S8294"/>
  <c r="S8290"/>
  <c r="S8286"/>
  <c r="S8282"/>
  <c r="S8278"/>
  <c r="S8274"/>
  <c r="S8270"/>
  <c r="S8266"/>
  <c r="S8262"/>
  <c r="S8258"/>
  <c r="S8254"/>
  <c r="S8250"/>
  <c r="S8246"/>
  <c r="S8242"/>
  <c r="S8238"/>
  <c r="S8234"/>
  <c r="S8230"/>
  <c r="S8226"/>
  <c r="S8222"/>
  <c r="S8218"/>
  <c r="S8214"/>
  <c r="S8210"/>
  <c r="S8206"/>
  <c r="S8202"/>
  <c r="S8198"/>
  <c r="S8194"/>
  <c r="S8190"/>
  <c r="S8186"/>
  <c r="S8182"/>
  <c r="S8178"/>
  <c r="S8174"/>
  <c r="S8170"/>
  <c r="S8166"/>
  <c r="S8162"/>
  <c r="S8158"/>
  <c r="S8154"/>
  <c r="S8150"/>
  <c r="S8146"/>
  <c r="S8142"/>
  <c r="S8138"/>
  <c r="S8134"/>
  <c r="S8130"/>
  <c r="S8126"/>
  <c r="S8122"/>
  <c r="S8118"/>
  <c r="S8114"/>
  <c r="S8110"/>
  <c r="S8106"/>
  <c r="S8102"/>
  <c r="S8098"/>
  <c r="S8094"/>
  <c r="S8090"/>
  <c r="S8086"/>
  <c r="S8082"/>
  <c r="S8078"/>
  <c r="S8074"/>
  <c r="S8070"/>
  <c r="S8066"/>
  <c r="S8062"/>
  <c r="S8058"/>
  <c r="S8054"/>
  <c r="S8050"/>
  <c r="S8046"/>
  <c r="S8042"/>
  <c r="S8038"/>
  <c r="S8034"/>
  <c r="S8030"/>
  <c r="S8026"/>
  <c r="S8022"/>
  <c r="S8018"/>
  <c r="S8014"/>
  <c r="S8010"/>
  <c r="S8006"/>
  <c r="S8002"/>
  <c r="S7998"/>
  <c r="S7994"/>
  <c r="S7990"/>
  <c r="S7986"/>
  <c r="S7982"/>
  <c r="S7978"/>
  <c r="S7974"/>
  <c r="S7970"/>
  <c r="S7966"/>
  <c r="S7962"/>
  <c r="S7958"/>
  <c r="S7954"/>
  <c r="S7950"/>
  <c r="S7946"/>
  <c r="S7942"/>
  <c r="S7938"/>
  <c r="S7934"/>
  <c r="S7930"/>
  <c r="S7926"/>
  <c r="S7922"/>
  <c r="S7918"/>
  <c r="S7914"/>
  <c r="S7910"/>
  <c r="S7906"/>
  <c r="S7902"/>
  <c r="S7898"/>
  <c r="S7894"/>
  <c r="S7890"/>
  <c r="S7886"/>
  <c r="S7882"/>
  <c r="S7878"/>
  <c r="S7874"/>
  <c r="S7870"/>
  <c r="S7866"/>
  <c r="S7862"/>
  <c r="S7858"/>
  <c r="S7854"/>
  <c r="S7850"/>
  <c r="S7846"/>
  <c r="S7842"/>
  <c r="S7838"/>
  <c r="S7834"/>
  <c r="S7830"/>
  <c r="S7826"/>
  <c r="S7822"/>
  <c r="S7818"/>
  <c r="S7814"/>
  <c r="S7810"/>
  <c r="S7806"/>
  <c r="S7802"/>
  <c r="S7798"/>
  <c r="S7794"/>
  <c r="S7790"/>
  <c r="S7786"/>
  <c r="S7782"/>
  <c r="S7778"/>
  <c r="S7774"/>
  <c r="S7770"/>
  <c r="S7766"/>
  <c r="S7762"/>
  <c r="S7758"/>
  <c r="S7754"/>
  <c r="S7750"/>
  <c r="S7746"/>
  <c r="S7742"/>
  <c r="S7738"/>
  <c r="S7734"/>
  <c r="S7730"/>
  <c r="S7726"/>
  <c r="S7722"/>
  <c r="S7718"/>
  <c r="S7714"/>
  <c r="S7710"/>
  <c r="S7706"/>
  <c r="S7702"/>
  <c r="S7698"/>
  <c r="S7694"/>
  <c r="S7690"/>
  <c r="S7686"/>
  <c r="S7682"/>
  <c r="S7678"/>
  <c r="S7674"/>
  <c r="S7670"/>
  <c r="S7666"/>
  <c r="S7662"/>
  <c r="S7658"/>
  <c r="S7654"/>
  <c r="S7650"/>
  <c r="S7646"/>
  <c r="S7642"/>
  <c r="S7638"/>
  <c r="S7634"/>
  <c r="S7630"/>
  <c r="S7626"/>
  <c r="S7622"/>
  <c r="S7618"/>
  <c r="S7614"/>
  <c r="S7610"/>
  <c r="S7606"/>
  <c r="S7602"/>
  <c r="S7598"/>
  <c r="S7594"/>
  <c r="S7590"/>
  <c r="S7586"/>
  <c r="S7582"/>
  <c r="S7578"/>
  <c r="S7574"/>
  <c r="S7570"/>
  <c r="S7566"/>
  <c r="S7562"/>
  <c r="S7558"/>
  <c r="S7554"/>
  <c r="S7550"/>
  <c r="S7546"/>
  <c r="S7542"/>
  <c r="S7538"/>
  <c r="S7534"/>
  <c r="S7530"/>
  <c r="S7526"/>
  <c r="S7522"/>
  <c r="S7518"/>
  <c r="S7514"/>
  <c r="S7510"/>
  <c r="S7506"/>
  <c r="S7502"/>
  <c r="S7498"/>
  <c r="S7494"/>
  <c r="S7490"/>
  <c r="S7486"/>
  <c r="S7482"/>
  <c r="S7478"/>
  <c r="S7474"/>
  <c r="S7470"/>
  <c r="S7466"/>
  <c r="S7462"/>
  <c r="S7458"/>
  <c r="S7454"/>
  <c r="S7450"/>
  <c r="S7446"/>
  <c r="S7442"/>
  <c r="S7438"/>
  <c r="S7434"/>
  <c r="S7430"/>
  <c r="S7426"/>
  <c r="S7422"/>
  <c r="S7418"/>
  <c r="S7414"/>
  <c r="S7410"/>
  <c r="S7406"/>
  <c r="S7402"/>
  <c r="S7398"/>
  <c r="S7394"/>
  <c r="S7390"/>
  <c r="S7386"/>
  <c r="S7382"/>
  <c r="S7378"/>
  <c r="S7374"/>
  <c r="S7370"/>
  <c r="S7366"/>
  <c r="S7362"/>
  <c r="S7358"/>
  <c r="S7354"/>
  <c r="S7350"/>
  <c r="S7346"/>
  <c r="S7342"/>
  <c r="S7338"/>
  <c r="S7334"/>
  <c r="S7330"/>
  <c r="S7326"/>
  <c r="S7322"/>
  <c r="S7318"/>
  <c r="S7314"/>
  <c r="S7310"/>
  <c r="S7306"/>
  <c r="S7302"/>
  <c r="S7298"/>
  <c r="S7294"/>
  <c r="S7290"/>
  <c r="S7286"/>
  <c r="S7282"/>
  <c r="S7278"/>
  <c r="S7274"/>
  <c r="S7270"/>
  <c r="S7266"/>
  <c r="S7262"/>
  <c r="S7258"/>
  <c r="S7254"/>
  <c r="S7250"/>
  <c r="S7246"/>
  <c r="S7242"/>
  <c r="S7238"/>
  <c r="S7234"/>
  <c r="S7230"/>
  <c r="S7226"/>
  <c r="S7222"/>
  <c r="S7218"/>
  <c r="S7214"/>
  <c r="S7210"/>
  <c r="S7206"/>
  <c r="S7202"/>
  <c r="S7198"/>
  <c r="S7194"/>
  <c r="S7190"/>
  <c r="S7186"/>
  <c r="S7182"/>
  <c r="S7178"/>
  <c r="S7174"/>
  <c r="S7170"/>
  <c r="S7166"/>
  <c r="S7162"/>
  <c r="S7158"/>
  <c r="S7154"/>
  <c r="S7150"/>
  <c r="S7146"/>
  <c r="S7142"/>
  <c r="S7138"/>
  <c r="S7134"/>
  <c r="S7130"/>
  <c r="S7126"/>
  <c r="S7122"/>
  <c r="S7118"/>
  <c r="S7114"/>
  <c r="S7110"/>
  <c r="S7106"/>
  <c r="S7102"/>
  <c r="S7098"/>
  <c r="S7094"/>
  <c r="S7090"/>
  <c r="S7086"/>
  <c r="S7082"/>
  <c r="S7078"/>
  <c r="S7074"/>
  <c r="S7070"/>
  <c r="S7066"/>
  <c r="S7062"/>
  <c r="S7058"/>
  <c r="S7054"/>
  <c r="S7050"/>
  <c r="S7046"/>
  <c r="S7042"/>
  <c r="S7038"/>
  <c r="S7034"/>
  <c r="S7030"/>
  <c r="S7026"/>
  <c r="S7022"/>
  <c r="S7018"/>
  <c r="S7014"/>
  <c r="S7010"/>
  <c r="S7006"/>
  <c r="S7002"/>
  <c r="S6998"/>
  <c r="S6994"/>
  <c r="S6990"/>
  <c r="S6986"/>
  <c r="S6982"/>
  <c r="S6978"/>
  <c r="S6974"/>
  <c r="S6970"/>
  <c r="S6966"/>
  <c r="S6962"/>
  <c r="S6958"/>
  <c r="S6954"/>
  <c r="S6950"/>
  <c r="S6946"/>
  <c r="S6942"/>
  <c r="S6938"/>
  <c r="S6934"/>
  <c r="S6930"/>
  <c r="S6926"/>
  <c r="S6922"/>
  <c r="S6918"/>
  <c r="S6914"/>
  <c r="S6910"/>
  <c r="S6906"/>
  <c r="S6902"/>
  <c r="S6898"/>
  <c r="S6894"/>
  <c r="S6890"/>
  <c r="S6886"/>
  <c r="S6882"/>
  <c r="S6878"/>
  <c r="S6874"/>
  <c r="S6870"/>
  <c r="S6866"/>
  <c r="S6862"/>
  <c r="S6858"/>
  <c r="S6854"/>
  <c r="S6850"/>
  <c r="S6846"/>
  <c r="S6842"/>
  <c r="S6838"/>
  <c r="S6834"/>
  <c r="S6830"/>
  <c r="S6826"/>
  <c r="S6822"/>
  <c r="S6818"/>
  <c r="S6814"/>
  <c r="S6810"/>
  <c r="S6806"/>
  <c r="S6802"/>
  <c r="S6798"/>
  <c r="S6794"/>
  <c r="S6790"/>
  <c r="S6786"/>
  <c r="S6782"/>
  <c r="S6778"/>
  <c r="S6774"/>
  <c r="S6770"/>
  <c r="S6766"/>
  <c r="S6762"/>
  <c r="S6758"/>
  <c r="S6754"/>
  <c r="S6750"/>
  <c r="S6746"/>
  <c r="S6742"/>
  <c r="S6738"/>
  <c r="S6734"/>
  <c r="S6730"/>
  <c r="S6726"/>
  <c r="S6722"/>
  <c r="S6718"/>
  <c r="S6714"/>
  <c r="S6710"/>
  <c r="S6706"/>
  <c r="S6702"/>
  <c r="S6698"/>
  <c r="S6694"/>
  <c r="S6690"/>
  <c r="S6686"/>
  <c r="S6682"/>
  <c r="S6678"/>
  <c r="S6674"/>
  <c r="S6670"/>
  <c r="S6666"/>
  <c r="S6662"/>
  <c r="S6658"/>
  <c r="S6654"/>
  <c r="S6650"/>
  <c r="S6646"/>
  <c r="S6642"/>
  <c r="S6638"/>
  <c r="S6634"/>
  <c r="S6630"/>
  <c r="S6626"/>
  <c r="S6622"/>
  <c r="S6618"/>
  <c r="S6614"/>
  <c r="S6610"/>
  <c r="S6606"/>
  <c r="S6602"/>
  <c r="S6598"/>
  <c r="S6594"/>
  <c r="S6590"/>
  <c r="S6586"/>
  <c r="S6582"/>
  <c r="S6578"/>
  <c r="S6574"/>
  <c r="S6570"/>
  <c r="S6566"/>
  <c r="S6562"/>
  <c r="S6558"/>
  <c r="S6554"/>
  <c r="S6550"/>
  <c r="S6546"/>
  <c r="S6542"/>
  <c r="S6538"/>
  <c r="S6534"/>
  <c r="S6530"/>
  <c r="S6526"/>
  <c r="S6522"/>
  <c r="S6518"/>
  <c r="S6514"/>
  <c r="S6510"/>
  <c r="S6506"/>
  <c r="S6502"/>
  <c r="S6498"/>
  <c r="S6494"/>
  <c r="S6490"/>
  <c r="S6486"/>
  <c r="S6482"/>
  <c r="S6478"/>
  <c r="S6474"/>
  <c r="S6470"/>
  <c r="S6466"/>
  <c r="S6462"/>
  <c r="S6458"/>
  <c r="S6454"/>
  <c r="S6450"/>
  <c r="S6446"/>
  <c r="S6442"/>
  <c r="S6438"/>
  <c r="S6434"/>
  <c r="S6430"/>
  <c r="S6426"/>
  <c r="S6422"/>
  <c r="S6418"/>
  <c r="S6414"/>
  <c r="S6410"/>
  <c r="S6406"/>
  <c r="S6402"/>
  <c r="S6398"/>
  <c r="S6394"/>
  <c r="S6390"/>
  <c r="S6386"/>
  <c r="S6382"/>
  <c r="S6378"/>
  <c r="S6374"/>
  <c r="S6370"/>
  <c r="S6366"/>
  <c r="S6362"/>
  <c r="S6358"/>
  <c r="S6354"/>
  <c r="S6350"/>
  <c r="S6346"/>
  <c r="S6342"/>
  <c r="S6338"/>
  <c r="S6334"/>
  <c r="S6330"/>
  <c r="S6326"/>
  <c r="S6322"/>
  <c r="S6318"/>
  <c r="S6314"/>
  <c r="S6310"/>
  <c r="S6306"/>
  <c r="S6302"/>
  <c r="S6298"/>
  <c r="S6294"/>
  <c r="S6290"/>
  <c r="S6286"/>
  <c r="S6282"/>
  <c r="S6278"/>
  <c r="S6274"/>
  <c r="S6270"/>
  <c r="S6266"/>
  <c r="S6262"/>
  <c r="S6258"/>
  <c r="S6254"/>
  <c r="S6250"/>
  <c r="S6246"/>
  <c r="S6242"/>
  <c r="S6238"/>
  <c r="S6234"/>
  <c r="S6230"/>
  <c r="S6226"/>
  <c r="S6222"/>
  <c r="S6218"/>
  <c r="S6214"/>
  <c r="S6210"/>
  <c r="S6206"/>
  <c r="S6202"/>
  <c r="S6198"/>
  <c r="S6194"/>
  <c r="S6190"/>
  <c r="S6186"/>
  <c r="S6182"/>
  <c r="S6178"/>
  <c r="S6174"/>
  <c r="S6170"/>
  <c r="S6166"/>
  <c r="S6162"/>
  <c r="S6158"/>
  <c r="S6154"/>
  <c r="S6150"/>
  <c r="S6146"/>
  <c r="S6142"/>
  <c r="S6138"/>
  <c r="S6134"/>
  <c r="S6130"/>
  <c r="S6126"/>
  <c r="S6122"/>
  <c r="S6118"/>
  <c r="S6114"/>
  <c r="S6110"/>
  <c r="S6106"/>
  <c r="S6102"/>
  <c r="S6098"/>
  <c r="S6094"/>
  <c r="S6090"/>
  <c r="S6086"/>
  <c r="S6082"/>
  <c r="S6078"/>
  <c r="S6074"/>
  <c r="S6070"/>
  <c r="S6066"/>
  <c r="S6062"/>
  <c r="S6058"/>
  <c r="S6054"/>
  <c r="S6050"/>
  <c r="S6046"/>
  <c r="S6042"/>
  <c r="S6038"/>
  <c r="S6034"/>
  <c r="S6030"/>
  <c r="S6026"/>
  <c r="S6022"/>
  <c r="S6018"/>
  <c r="S6014"/>
  <c r="S6010"/>
  <c r="S6006"/>
  <c r="S6002"/>
  <c r="S5998"/>
  <c r="S5994"/>
  <c r="S5990"/>
  <c r="S5986"/>
  <c r="S5982"/>
  <c r="S5978"/>
  <c r="S5974"/>
  <c r="S5970"/>
  <c r="S5966"/>
  <c r="S5962"/>
  <c r="S5958"/>
  <c r="S5954"/>
  <c r="S5950"/>
  <c r="S5946"/>
  <c r="S5942"/>
  <c r="S5938"/>
  <c r="S5934"/>
  <c r="S5930"/>
  <c r="S5926"/>
  <c r="S5922"/>
  <c r="S5918"/>
  <c r="S5914"/>
  <c r="S5910"/>
  <c r="S5906"/>
  <c r="S5902"/>
  <c r="S5898"/>
  <c r="S5894"/>
  <c r="S5890"/>
  <c r="S5886"/>
  <c r="S5882"/>
  <c r="S5878"/>
  <c r="S5874"/>
  <c r="S5870"/>
  <c r="S5866"/>
  <c r="S5862"/>
  <c r="S5858"/>
  <c r="S5854"/>
  <c r="S5850"/>
  <c r="S5846"/>
  <c r="S5842"/>
  <c r="S5838"/>
  <c r="S5834"/>
  <c r="S5830"/>
  <c r="S5826"/>
  <c r="S5822"/>
  <c r="S5818"/>
  <c r="S5814"/>
  <c r="S5810"/>
  <c r="S5806"/>
  <c r="S5802"/>
  <c r="S5798"/>
  <c r="S5794"/>
  <c r="S5790"/>
  <c r="S5786"/>
  <c r="S5782"/>
  <c r="S5778"/>
  <c r="S5774"/>
  <c r="S5770"/>
  <c r="S5766"/>
  <c r="S5762"/>
  <c r="S5758"/>
  <c r="S5754"/>
  <c r="S5750"/>
  <c r="S5746"/>
  <c r="S5742"/>
  <c r="S5738"/>
  <c r="S5734"/>
  <c r="S5730"/>
  <c r="S5726"/>
  <c r="S5722"/>
  <c r="S5718"/>
  <c r="S5714"/>
  <c r="S5710"/>
  <c r="S5706"/>
  <c r="S5702"/>
  <c r="S5698"/>
  <c r="S5694"/>
  <c r="S5690"/>
  <c r="S5686"/>
  <c r="S5682"/>
  <c r="S5678"/>
  <c r="S5674"/>
  <c r="S5670"/>
  <c r="S5666"/>
  <c r="S5662"/>
  <c r="S5658"/>
  <c r="S5654"/>
  <c r="S5650"/>
  <c r="S5646"/>
  <c r="S5642"/>
  <c r="S5638"/>
  <c r="S5634"/>
  <c r="S5630"/>
  <c r="S5626"/>
  <c r="S5622"/>
  <c r="S5618"/>
  <c r="S5614"/>
  <c r="S5610"/>
  <c r="S5606"/>
  <c r="S5602"/>
  <c r="S5598"/>
  <c r="S5594"/>
  <c r="S5590"/>
  <c r="S5586"/>
  <c r="S5582"/>
  <c r="S5578"/>
  <c r="S5574"/>
  <c r="S5570"/>
  <c r="S5566"/>
  <c r="S5562"/>
  <c r="S5558"/>
  <c r="S5554"/>
  <c r="S5550"/>
  <c r="S5546"/>
  <c r="S5542"/>
  <c r="S5538"/>
  <c r="S5534"/>
  <c r="S5530"/>
  <c r="S5526"/>
  <c r="S5522"/>
  <c r="S5518"/>
  <c r="S5514"/>
  <c r="S5510"/>
  <c r="S5506"/>
  <c r="S5502"/>
  <c r="S5498"/>
  <c r="S5494"/>
  <c r="S5490"/>
  <c r="S5486"/>
  <c r="S5482"/>
  <c r="S5478"/>
  <c r="S5474"/>
  <c r="S5470"/>
  <c r="S5466"/>
  <c r="S5462"/>
  <c r="S5458"/>
  <c r="S5454"/>
  <c r="S5450"/>
  <c r="S5446"/>
  <c r="S5442"/>
  <c r="S5438"/>
  <c r="S5434"/>
  <c r="S5430"/>
  <c r="S5426"/>
  <c r="S5422"/>
  <c r="S5418"/>
  <c r="S5414"/>
  <c r="S5410"/>
  <c r="S5406"/>
  <c r="S5402"/>
  <c r="S5398"/>
  <c r="S5394"/>
  <c r="S5390"/>
  <c r="S5386"/>
  <c r="S5382"/>
  <c r="S5378"/>
  <c r="S5374"/>
  <c r="S5370"/>
  <c r="S5366"/>
  <c r="S5362"/>
  <c r="S5358"/>
  <c r="S5354"/>
  <c r="S5350"/>
  <c r="S5346"/>
  <c r="S5342"/>
  <c r="S5338"/>
  <c r="S5334"/>
  <c r="S5330"/>
  <c r="S5326"/>
  <c r="S5322"/>
  <c r="S5318"/>
  <c r="S5314"/>
  <c r="S5310"/>
  <c r="S5306"/>
  <c r="S5302"/>
  <c r="S5298"/>
  <c r="S5294"/>
  <c r="S5290"/>
  <c r="S5286"/>
  <c r="S5282"/>
  <c r="S5278"/>
  <c r="S5274"/>
  <c r="S5270"/>
  <c r="S5266"/>
  <c r="S5262"/>
  <c r="S5258"/>
  <c r="S5254"/>
  <c r="S5250"/>
  <c r="S5246"/>
  <c r="S5242"/>
  <c r="S5238"/>
  <c r="S5234"/>
  <c r="S5230"/>
  <c r="S5226"/>
  <c r="S5222"/>
  <c r="S5218"/>
  <c r="S5214"/>
  <c r="S5210"/>
  <c r="S5206"/>
  <c r="S5202"/>
  <c r="S5198"/>
  <c r="S5194"/>
  <c r="S5190"/>
  <c r="S5186"/>
  <c r="S5182"/>
  <c r="S5178"/>
  <c r="S5174"/>
  <c r="S5170"/>
  <c r="S5166"/>
  <c r="S5162"/>
  <c r="S5158"/>
  <c r="S5154"/>
  <c r="S5150"/>
  <c r="S5146"/>
  <c r="S5142"/>
  <c r="S5138"/>
  <c r="S5134"/>
  <c r="S5130"/>
  <c r="S5126"/>
  <c r="S5122"/>
  <c r="S5118"/>
  <c r="S5114"/>
  <c r="S5110"/>
  <c r="S5106"/>
  <c r="S5102"/>
  <c r="S5098"/>
  <c r="S5094"/>
  <c r="S5090"/>
  <c r="S5086"/>
  <c r="S5082"/>
  <c r="S5078"/>
  <c r="S5074"/>
  <c r="S5070"/>
  <c r="S5066"/>
  <c r="S5062"/>
  <c r="S5058"/>
  <c r="S5054"/>
  <c r="S5050"/>
  <c r="S5046"/>
  <c r="S5042"/>
  <c r="S5038"/>
  <c r="S5034"/>
  <c r="S5030"/>
  <c r="S5026"/>
  <c r="S5022"/>
  <c r="S5018"/>
  <c r="S5014"/>
  <c r="S5010"/>
  <c r="S5006"/>
  <c r="S5002"/>
  <c r="S4998"/>
  <c r="S4994"/>
  <c r="S4990"/>
  <c r="S4986"/>
  <c r="S4982"/>
  <c r="S4978"/>
  <c r="S4974"/>
  <c r="S4970"/>
  <c r="S4966"/>
  <c r="S4962"/>
  <c r="S4958"/>
  <c r="S4954"/>
  <c r="S4950"/>
  <c r="S4946"/>
  <c r="S4942"/>
  <c r="S4938"/>
  <c r="S4934"/>
  <c r="S4930"/>
  <c r="S4926"/>
  <c r="S4922"/>
  <c r="S4918"/>
  <c r="S4914"/>
  <c r="S4910"/>
  <c r="S4906"/>
  <c r="S4902"/>
  <c r="S4898"/>
  <c r="S4894"/>
  <c r="S4890"/>
  <c r="S4886"/>
  <c r="S4882"/>
  <c r="S4878"/>
  <c r="S4874"/>
  <c r="S4870"/>
  <c r="S4866"/>
  <c r="S4862"/>
  <c r="S4858"/>
  <c r="S4854"/>
  <c r="S4850"/>
  <c r="S4846"/>
  <c r="S4842"/>
  <c r="S4838"/>
  <c r="S4834"/>
  <c r="S4830"/>
  <c r="S4826"/>
  <c r="S4822"/>
  <c r="S4818"/>
  <c r="S4814"/>
  <c r="S4810"/>
  <c r="S4806"/>
  <c r="S4802"/>
  <c r="S4798"/>
  <c r="S4794"/>
  <c r="S4790"/>
  <c r="S4786"/>
  <c r="S4782"/>
  <c r="S4778"/>
  <c r="S4774"/>
  <c r="S4770"/>
  <c r="S4766"/>
  <c r="S4762"/>
  <c r="S4758"/>
  <c r="S4754"/>
  <c r="S4750"/>
  <c r="S4746"/>
  <c r="S4742"/>
  <c r="S4738"/>
  <c r="S4734"/>
  <c r="S4730"/>
  <c r="S4726"/>
  <c r="S4722"/>
  <c r="S4718"/>
  <c r="S4714"/>
  <c r="S4710"/>
  <c r="S4706"/>
  <c r="S4702"/>
  <c r="S4698"/>
  <c r="S4694"/>
  <c r="S4690"/>
  <c r="S4686"/>
  <c r="S4682"/>
  <c r="S4678"/>
  <c r="S4674"/>
  <c r="S4670"/>
  <c r="S4666"/>
  <c r="S4662"/>
  <c r="S4658"/>
  <c r="S4654"/>
  <c r="S4650"/>
  <c r="S4646"/>
  <c r="S4642"/>
  <c r="S4638"/>
  <c r="S4634"/>
  <c r="S4630"/>
  <c r="S4626"/>
  <c r="S4622"/>
  <c r="S4618"/>
  <c r="S4614"/>
  <c r="S4610"/>
  <c r="S4606"/>
  <c r="S4602"/>
  <c r="S4598"/>
  <c r="S4594"/>
  <c r="S4590"/>
  <c r="S4586"/>
  <c r="S4582"/>
  <c r="S4578"/>
  <c r="S4574"/>
  <c r="S4570"/>
  <c r="S4566"/>
  <c r="S4562"/>
  <c r="S4558"/>
  <c r="S4554"/>
  <c r="S4550"/>
  <c r="S4546"/>
  <c r="S4542"/>
  <c r="S4538"/>
  <c r="S4534"/>
  <c r="S4530"/>
  <c r="S4526"/>
  <c r="S4522"/>
  <c r="S4518"/>
  <c r="S4514"/>
  <c r="S4510"/>
  <c r="S4506"/>
  <c r="S4502"/>
  <c r="S4498"/>
  <c r="S4494"/>
  <c r="S4490"/>
  <c r="S4486"/>
  <c r="S4482"/>
  <c r="S4478"/>
  <c r="S4474"/>
  <c r="S4470"/>
  <c r="S4466"/>
  <c r="S4462"/>
  <c r="S4458"/>
  <c r="S4454"/>
  <c r="S4450"/>
  <c r="S4446"/>
  <c r="S4442"/>
  <c r="S4438"/>
  <c r="S4434"/>
  <c r="S4430"/>
  <c r="S4426"/>
  <c r="S4422"/>
  <c r="S4418"/>
  <c r="S4414"/>
  <c r="S4410"/>
  <c r="S4406"/>
  <c r="S4402"/>
  <c r="S4398"/>
  <c r="S4394"/>
  <c r="S4390"/>
  <c r="S4386"/>
  <c r="S4382"/>
  <c r="S4378"/>
  <c r="S4374"/>
  <c r="S4370"/>
  <c r="S4366"/>
  <c r="S4362"/>
  <c r="S4358"/>
  <c r="S4354"/>
  <c r="S4350"/>
  <c r="S4346"/>
  <c r="S4342"/>
  <c r="S4338"/>
  <c r="S4334"/>
  <c r="S4330"/>
  <c r="S4326"/>
  <c r="S4322"/>
  <c r="S4318"/>
  <c r="S4314"/>
  <c r="S4310"/>
  <c r="S4306"/>
  <c r="S4302"/>
  <c r="S4298"/>
  <c r="S4294"/>
  <c r="S4290"/>
  <c r="S4286"/>
  <c r="S4282"/>
  <c r="S4278"/>
  <c r="S4274"/>
  <c r="S4270"/>
  <c r="S4266"/>
  <c r="S4262"/>
  <c r="S4258"/>
  <c r="S4254"/>
  <c r="S4250"/>
  <c r="S4246"/>
  <c r="S4242"/>
  <c r="S4238"/>
  <c r="S4234"/>
  <c r="S4230"/>
  <c r="S4226"/>
  <c r="S4222"/>
  <c r="S4218"/>
  <c r="S4214"/>
  <c r="S4210"/>
  <c r="S4206"/>
  <c r="S4202"/>
  <c r="S4198"/>
  <c r="S4194"/>
  <c r="S4190"/>
  <c r="S4186"/>
  <c r="S4182"/>
  <c r="S4178"/>
  <c r="S4174"/>
  <c r="S4170"/>
  <c r="S4166"/>
  <c r="S4162"/>
  <c r="S4158"/>
  <c r="S4154"/>
  <c r="S4150"/>
  <c r="S4146"/>
  <c r="S4142"/>
  <c r="S4138"/>
  <c r="S4134"/>
  <c r="S4130"/>
  <c r="S4126"/>
  <c r="S4122"/>
  <c r="S4118"/>
  <c r="S4114"/>
  <c r="S4110"/>
  <c r="S4106"/>
  <c r="S4102"/>
  <c r="S4098"/>
  <c r="S4094"/>
  <c r="S4090"/>
  <c r="S4086"/>
  <c r="S4082"/>
  <c r="S4078"/>
  <c r="S4074"/>
  <c r="S4070"/>
  <c r="S4066"/>
  <c r="S4062"/>
  <c r="S4058"/>
  <c r="S4054"/>
  <c r="S4050"/>
  <c r="S4046"/>
  <c r="S4042"/>
  <c r="S4038"/>
  <c r="S4034"/>
  <c r="S4030"/>
  <c r="S4026"/>
  <c r="S4022"/>
  <c r="S4018"/>
  <c r="S4014"/>
  <c r="S4010"/>
  <c r="S4006"/>
  <c r="S4002"/>
  <c r="S3998"/>
  <c r="S3994"/>
  <c r="S3990"/>
  <c r="S3986"/>
  <c r="S3982"/>
  <c r="S3978"/>
  <c r="S3974"/>
  <c r="S3970"/>
  <c r="S3966"/>
  <c r="S3962"/>
  <c r="S3958"/>
  <c r="S3954"/>
  <c r="S3950"/>
  <c r="S3946"/>
  <c r="S3942"/>
  <c r="S3938"/>
  <c r="S3934"/>
  <c r="S3930"/>
  <c r="S3926"/>
  <c r="S3922"/>
  <c r="S3918"/>
  <c r="S3914"/>
  <c r="S3910"/>
  <c r="S3906"/>
  <c r="S3902"/>
  <c r="S3898"/>
  <c r="S3894"/>
  <c r="S3890"/>
  <c r="S3886"/>
  <c r="S3882"/>
  <c r="S3878"/>
  <c r="S3874"/>
  <c r="S3870"/>
  <c r="S3866"/>
  <c r="S3862"/>
  <c r="S3858"/>
  <c r="S3854"/>
  <c r="S3850"/>
  <c r="S3846"/>
  <c r="S3842"/>
  <c r="S3838"/>
  <c r="S3834"/>
  <c r="S3830"/>
  <c r="S3826"/>
  <c r="S3822"/>
  <c r="S3818"/>
  <c r="S3814"/>
  <c r="S3810"/>
  <c r="S3806"/>
  <c r="S3802"/>
  <c r="S3798"/>
  <c r="S3794"/>
  <c r="S3790"/>
  <c r="S3786"/>
  <c r="S3782"/>
  <c r="S3778"/>
  <c r="S3774"/>
  <c r="S3770"/>
  <c r="S3766"/>
  <c r="S3762"/>
  <c r="S3758"/>
  <c r="S3754"/>
  <c r="S3750"/>
  <c r="S3746"/>
  <c r="S3742"/>
  <c r="S3738"/>
  <c r="S3734"/>
  <c r="S3730"/>
  <c r="S3726"/>
  <c r="S3722"/>
  <c r="S3718"/>
  <c r="S3714"/>
  <c r="S3710"/>
  <c r="S3706"/>
  <c r="S3702"/>
  <c r="S3698"/>
  <c r="S3694"/>
  <c r="S3690"/>
  <c r="S3686"/>
  <c r="S3682"/>
  <c r="S3678"/>
  <c r="S3674"/>
  <c r="S3670"/>
  <c r="S3666"/>
  <c r="S3662"/>
  <c r="S3658"/>
  <c r="S3654"/>
  <c r="S3650"/>
  <c r="S3646"/>
  <c r="S3642"/>
  <c r="S3638"/>
  <c r="S3634"/>
  <c r="S3630"/>
  <c r="S3626"/>
  <c r="S3622"/>
  <c r="S3618"/>
  <c r="S3614"/>
  <c r="S3610"/>
  <c r="S3606"/>
  <c r="S3602"/>
  <c r="S3598"/>
  <c r="S3594"/>
  <c r="S3590"/>
  <c r="S3586"/>
  <c r="S3582"/>
  <c r="S3578"/>
  <c r="S3574"/>
  <c r="S3570"/>
  <c r="S3566"/>
  <c r="S3562"/>
  <c r="S3558"/>
  <c r="S3554"/>
  <c r="S3550"/>
  <c r="S3546"/>
  <c r="S3542"/>
  <c r="S3538"/>
  <c r="S3534"/>
  <c r="S3530"/>
  <c r="S3526"/>
  <c r="S3522"/>
  <c r="S3518"/>
  <c r="S3514"/>
  <c r="S3510"/>
  <c r="S3506"/>
  <c r="S3502"/>
  <c r="S3498"/>
  <c r="S3494"/>
  <c r="S3490"/>
  <c r="S3486"/>
  <c r="S3482"/>
  <c r="S3478"/>
  <c r="S3474"/>
  <c r="S3470"/>
  <c r="S3466"/>
  <c r="S3462"/>
  <c r="S3458"/>
  <c r="S3454"/>
  <c r="S3450"/>
  <c r="S3446"/>
  <c r="S3442"/>
  <c r="S3438"/>
  <c r="S3434"/>
  <c r="S3430"/>
  <c r="S3426"/>
  <c r="S3422"/>
  <c r="S3418"/>
  <c r="S3414"/>
  <c r="S3410"/>
  <c r="S3406"/>
  <c r="S3402"/>
  <c r="S3398"/>
  <c r="S3394"/>
  <c r="S3390"/>
  <c r="S3386"/>
  <c r="S3382"/>
  <c r="S3378"/>
  <c r="S3374"/>
  <c r="S3370"/>
  <c r="S3366"/>
  <c r="S3362"/>
  <c r="S3358"/>
  <c r="S3354"/>
  <c r="S3350"/>
  <c r="S3346"/>
  <c r="S3342"/>
  <c r="S3338"/>
  <c r="S3334"/>
  <c r="S3330"/>
  <c r="S3326"/>
  <c r="S3322"/>
  <c r="S3318"/>
  <c r="S3314"/>
  <c r="S3310"/>
  <c r="S3306"/>
  <c r="S3302"/>
  <c r="S3298"/>
  <c r="S3294"/>
  <c r="S3290"/>
  <c r="S3286"/>
  <c r="S3282"/>
  <c r="S3278"/>
  <c r="S3274"/>
  <c r="S3270"/>
  <c r="S3266"/>
  <c r="S3262"/>
  <c r="S3258"/>
  <c r="S3254"/>
  <c r="S3250"/>
  <c r="S3246"/>
  <c r="S3242"/>
  <c r="S3238"/>
  <c r="S3234"/>
  <c r="S3230"/>
  <c r="S3226"/>
  <c r="S3222"/>
  <c r="S3218"/>
  <c r="S3214"/>
  <c r="S3210"/>
  <c r="S3206"/>
  <c r="S3202"/>
  <c r="S3198"/>
  <c r="S3194"/>
  <c r="S3190"/>
  <c r="S3186"/>
  <c r="S3182"/>
  <c r="S3178"/>
  <c r="S3174"/>
  <c r="S3170"/>
  <c r="S3166"/>
  <c r="S3162"/>
  <c r="S3158"/>
  <c r="S3154"/>
  <c r="S3150"/>
  <c r="S3146"/>
  <c r="S3142"/>
  <c r="S3138"/>
  <c r="S3134"/>
  <c r="S3130"/>
  <c r="S3126"/>
  <c r="S3122"/>
  <c r="S3118"/>
  <c r="S3114"/>
  <c r="S3110"/>
  <c r="S3106"/>
  <c r="S3102"/>
  <c r="S3098"/>
  <c r="S3094"/>
  <c r="S3090"/>
  <c r="S3086"/>
  <c r="S3082"/>
  <c r="S3078"/>
  <c r="S3074"/>
  <c r="S3070"/>
  <c r="S3066"/>
  <c r="S3062"/>
  <c r="S3058"/>
  <c r="S3054"/>
  <c r="S3050"/>
  <c r="S3046"/>
  <c r="S3042"/>
  <c r="S3038"/>
  <c r="S3034"/>
  <c r="S3030"/>
  <c r="S3026"/>
  <c r="S3022"/>
  <c r="S3018"/>
  <c r="S3014"/>
  <c r="S3010"/>
  <c r="S3006"/>
  <c r="S3002"/>
  <c r="S2998"/>
  <c r="S2994"/>
  <c r="S2990"/>
  <c r="S2986"/>
  <c r="S2982"/>
  <c r="S2978"/>
  <c r="S2974"/>
  <c r="S2970"/>
  <c r="S2966"/>
  <c r="S2962"/>
  <c r="S2958"/>
  <c r="S2954"/>
  <c r="S2950"/>
  <c r="S2946"/>
  <c r="S2942"/>
  <c r="S2938"/>
  <c r="S2934"/>
  <c r="S2930"/>
  <c r="S2926"/>
  <c r="S2922"/>
  <c r="S2918"/>
  <c r="S2914"/>
  <c r="S2910"/>
  <c r="S2906"/>
  <c r="S2902"/>
  <c r="S2898"/>
  <c r="S2894"/>
  <c r="S2890"/>
  <c r="S2886"/>
  <c r="S2882"/>
  <c r="S2878"/>
  <c r="S2874"/>
  <c r="S2870"/>
  <c r="S2866"/>
  <c r="S2862"/>
  <c r="S2858"/>
  <c r="S2854"/>
  <c r="S2850"/>
  <c r="S2846"/>
  <c r="S2842"/>
  <c r="S2838"/>
  <c r="S2834"/>
  <c r="S2830"/>
  <c r="S2826"/>
  <c r="S2822"/>
  <c r="S2818"/>
  <c r="S2814"/>
  <c r="S2810"/>
  <c r="S2806"/>
  <c r="S2802"/>
  <c r="S2798"/>
  <c r="S2794"/>
  <c r="S2790"/>
  <c r="S2786"/>
  <c r="S2782"/>
  <c r="S2778"/>
  <c r="S2774"/>
  <c r="S2770"/>
  <c r="S2766"/>
  <c r="S2762"/>
  <c r="S2758"/>
  <c r="S2754"/>
  <c r="S2750"/>
  <c r="S2746"/>
  <c r="S2742"/>
  <c r="S2738"/>
  <c r="S2734"/>
  <c r="S2730"/>
  <c r="S2726"/>
  <c r="S2722"/>
  <c r="S2718"/>
  <c r="S2714"/>
  <c r="S2710"/>
  <c r="S2706"/>
  <c r="S2702"/>
  <c r="S2698"/>
  <c r="S2694"/>
  <c r="S2690"/>
  <c r="S2686"/>
  <c r="S2682"/>
  <c r="S2678"/>
  <c r="S2674"/>
  <c r="S2670"/>
  <c r="S2666"/>
  <c r="S2662"/>
  <c r="S2658"/>
  <c r="S2654"/>
  <c r="S2650"/>
  <c r="S2646"/>
  <c r="S2642"/>
  <c r="S2638"/>
  <c r="S2634"/>
  <c r="S2630"/>
  <c r="S2626"/>
  <c r="S2622"/>
  <c r="S2618"/>
  <c r="S2614"/>
  <c r="S2610"/>
  <c r="S2606"/>
  <c r="S2602"/>
  <c r="S2598"/>
  <c r="S2594"/>
  <c r="S2590"/>
  <c r="S2586"/>
  <c r="S2582"/>
  <c r="S2578"/>
  <c r="S2574"/>
  <c r="S2570"/>
  <c r="S2566"/>
  <c r="S2562"/>
  <c r="S2558"/>
  <c r="S2554"/>
  <c r="S2550"/>
  <c r="S2546"/>
  <c r="S2542"/>
  <c r="S2538"/>
  <c r="S2534"/>
  <c r="S2530"/>
  <c r="S2526"/>
  <c r="S2522"/>
  <c r="S2518"/>
  <c r="S2514"/>
  <c r="S2510"/>
  <c r="S2506"/>
  <c r="S2502"/>
  <c r="S2498"/>
  <c r="S2494"/>
  <c r="S2490"/>
  <c r="S2486"/>
  <c r="S2482"/>
  <c r="S2478"/>
  <c r="S2474"/>
  <c r="S2470"/>
  <c r="S2466"/>
  <c r="S2462"/>
  <c r="S2458"/>
  <c r="S2454"/>
  <c r="S2450"/>
  <c r="S2446"/>
  <c r="S2442"/>
  <c r="S2438"/>
  <c r="S2434"/>
  <c r="S2430"/>
  <c r="S2426"/>
  <c r="S2422"/>
  <c r="S2418"/>
  <c r="S2414"/>
  <c r="S2410"/>
  <c r="S2406"/>
  <c r="S2402"/>
  <c r="S2398"/>
  <c r="S2394"/>
  <c r="S2390"/>
  <c r="S2386"/>
  <c r="S2382"/>
  <c r="S2378"/>
  <c r="S2374"/>
  <c r="S2370"/>
  <c r="S2366"/>
  <c r="S2362"/>
  <c r="S2358"/>
  <c r="S2354"/>
  <c r="S2350"/>
  <c r="S2346"/>
  <c r="S2342"/>
  <c r="S2338"/>
  <c r="S2334"/>
  <c r="S2330"/>
  <c r="S2326"/>
  <c r="S2322"/>
  <c r="S2318"/>
  <c r="S2314"/>
  <c r="S2310"/>
  <c r="S2306"/>
  <c r="S2302"/>
  <c r="S2298"/>
  <c r="S2294"/>
  <c r="S2290"/>
  <c r="S2286"/>
  <c r="S2282"/>
  <c r="S2278"/>
  <c r="S2274"/>
  <c r="S2270"/>
  <c r="S2266"/>
  <c r="S2262"/>
  <c r="S2258"/>
  <c r="S2254"/>
  <c r="S2250"/>
  <c r="S2246"/>
  <c r="S2242"/>
  <c r="S2238"/>
  <c r="S2234"/>
  <c r="S2230"/>
  <c r="S2226"/>
  <c r="S2222"/>
  <c r="S2218"/>
  <c r="S2214"/>
  <c r="S2210"/>
  <c r="S2206"/>
  <c r="S2202"/>
  <c r="S2198"/>
  <c r="S2194"/>
  <c r="S2190"/>
  <c r="S2186"/>
  <c r="S2182"/>
  <c r="S2178"/>
  <c r="S2174"/>
  <c r="S2170"/>
  <c r="S2166"/>
  <c r="S2162"/>
  <c r="S2158"/>
  <c r="S2154"/>
  <c r="S2150"/>
  <c r="S2146"/>
  <c r="S2142"/>
  <c r="S2138"/>
  <c r="S2134"/>
  <c r="S2130"/>
  <c r="S2126"/>
  <c r="S2122"/>
  <c r="S2118"/>
  <c r="S2114"/>
  <c r="S2110"/>
  <c r="S2106"/>
  <c r="S2102"/>
  <c r="S2098"/>
  <c r="S2094"/>
  <c r="S2090"/>
  <c r="S2086"/>
  <c r="S2082"/>
  <c r="S2078"/>
  <c r="S2074"/>
  <c r="S2070"/>
  <c r="S2066"/>
  <c r="S2062"/>
  <c r="S2058"/>
  <c r="S2054"/>
  <c r="S2050"/>
  <c r="S2046"/>
  <c r="S2042"/>
  <c r="S2038"/>
  <c r="S2034"/>
  <c r="S2030"/>
  <c r="S2026"/>
  <c r="S2022"/>
  <c r="S2018"/>
  <c r="S2014"/>
  <c r="S2010"/>
  <c r="S2006"/>
  <c r="S2002"/>
  <c r="S1998"/>
  <c r="S1994"/>
  <c r="S1990"/>
  <c r="S1986"/>
  <c r="S1982"/>
  <c r="S1978"/>
  <c r="S1974"/>
  <c r="S1970"/>
  <c r="S1966"/>
  <c r="S1962"/>
  <c r="S1958"/>
  <c r="S1954"/>
  <c r="S1950"/>
  <c r="S1946"/>
  <c r="S1942"/>
  <c r="S1938"/>
  <c r="S1934"/>
  <c r="S1930"/>
  <c r="S1926"/>
  <c r="S1922"/>
  <c r="S1918"/>
  <c r="S1914"/>
  <c r="S1910"/>
  <c r="S1906"/>
  <c r="S1902"/>
  <c r="S1898"/>
  <c r="S1894"/>
  <c r="S1890"/>
  <c r="S1886"/>
  <c r="S1882"/>
  <c r="S1878"/>
  <c r="S1874"/>
  <c r="S1870"/>
  <c r="S1866"/>
  <c r="S1862"/>
  <c r="S1858"/>
  <c r="S1854"/>
  <c r="S1850"/>
  <c r="S1846"/>
  <c r="S1842"/>
  <c r="S1838"/>
  <c r="S1834"/>
  <c r="S1830"/>
  <c r="S1826"/>
  <c r="S1822"/>
  <c r="S1818"/>
  <c r="S1814"/>
  <c r="S1810"/>
  <c r="S1806"/>
  <c r="S1802"/>
  <c r="S1798"/>
  <c r="S1794"/>
  <c r="S1790"/>
  <c r="S1786"/>
  <c r="S1782"/>
  <c r="S1778"/>
  <c r="S1774"/>
  <c r="S1770"/>
  <c r="S1766"/>
  <c r="S1762"/>
  <c r="S1758"/>
  <c r="S1754"/>
  <c r="S1750"/>
  <c r="S1746"/>
  <c r="S1742"/>
  <c r="S1738"/>
  <c r="S1734"/>
  <c r="S1730"/>
  <c r="S1726"/>
  <c r="S1722"/>
  <c r="S1718"/>
  <c r="S1714"/>
  <c r="S1710"/>
  <c r="S1706"/>
  <c r="S1702"/>
  <c r="S1698"/>
  <c r="S1694"/>
  <c r="S1690"/>
  <c r="S1686"/>
  <c r="S1682"/>
  <c r="S1678"/>
  <c r="S1674"/>
  <c r="S1670"/>
  <c r="S1666"/>
  <c r="S1662"/>
  <c r="S1658"/>
  <c r="S1654"/>
  <c r="S1650"/>
  <c r="S1646"/>
  <c r="S1642"/>
  <c r="S1638"/>
  <c r="S1634"/>
  <c r="S1630"/>
  <c r="S1626"/>
  <c r="S1622"/>
  <c r="S1618"/>
  <c r="S1614"/>
  <c r="S1610"/>
  <c r="S1606"/>
  <c r="S1602"/>
  <c r="S1598"/>
  <c r="S1594"/>
  <c r="S1590"/>
  <c r="S1586"/>
  <c r="S1582"/>
  <c r="S1578"/>
  <c r="S1574"/>
  <c r="S1570"/>
  <c r="S1566"/>
  <c r="S1562"/>
  <c r="S1558"/>
  <c r="S1554"/>
  <c r="S1550"/>
  <c r="S1546"/>
  <c r="S1542"/>
  <c r="S1538"/>
  <c r="S1534"/>
  <c r="S1530"/>
  <c r="S1526"/>
  <c r="S1522"/>
  <c r="S1518"/>
  <c r="S1514"/>
  <c r="S1510"/>
  <c r="S1506"/>
  <c r="S1502"/>
  <c r="S1498"/>
  <c r="S1494"/>
  <c r="S1490"/>
  <c r="S1486"/>
  <c r="S1482"/>
  <c r="S1478"/>
  <c r="S1474"/>
  <c r="S1470"/>
  <c r="S1466"/>
  <c r="S1462"/>
  <c r="S1458"/>
  <c r="S1454"/>
  <c r="S1450"/>
  <c r="S1446"/>
  <c r="S1442"/>
  <c r="S1438"/>
  <c r="S1434"/>
  <c r="S1430"/>
  <c r="S1426"/>
  <c r="S1422"/>
  <c r="S1418"/>
  <c r="S1414"/>
  <c r="S1410"/>
  <c r="S1406"/>
  <c r="S1402"/>
  <c r="S1398"/>
  <c r="S1394"/>
  <c r="S1390"/>
  <c r="S1386"/>
  <c r="S1382"/>
  <c r="S1378"/>
  <c r="S1374"/>
  <c r="S1370"/>
  <c r="S1366"/>
  <c r="S1362"/>
  <c r="S1358"/>
  <c r="S1354"/>
  <c r="S1350"/>
  <c r="S1346"/>
  <c r="S1342"/>
  <c r="S1338"/>
  <c r="S1334"/>
  <c r="S1330"/>
  <c r="S1326"/>
  <c r="S1322"/>
  <c r="S1318"/>
  <c r="S1314"/>
  <c r="S1310"/>
  <c r="S1306"/>
  <c r="S1302"/>
  <c r="S1298"/>
  <c r="S1294"/>
  <c r="S1290"/>
  <c r="S1286"/>
  <c r="S1282"/>
  <c r="S1278"/>
  <c r="S1274"/>
  <c r="S1270"/>
  <c r="S1266"/>
  <c r="S1262"/>
  <c r="S1258"/>
  <c r="S1254"/>
  <c r="S1250"/>
  <c r="S1246"/>
  <c r="S1242"/>
  <c r="S1238"/>
  <c r="S1234"/>
  <c r="S1230"/>
  <c r="S1226"/>
  <c r="S1222"/>
  <c r="S1218"/>
  <c r="S1214"/>
  <c r="S1210"/>
  <c r="S1206"/>
  <c r="S1202"/>
  <c r="S1198"/>
  <c r="S1194"/>
  <c r="S1190"/>
  <c r="S1186"/>
  <c r="S1182"/>
  <c r="S1178"/>
  <c r="S1174"/>
  <c r="S1170"/>
  <c r="S1166"/>
  <c r="S1162"/>
  <c r="S1158"/>
  <c r="S1154"/>
  <c r="S1150"/>
  <c r="S1146"/>
  <c r="S1142"/>
  <c r="S1138"/>
  <c r="S1134"/>
  <c r="S1130"/>
  <c r="S1126"/>
  <c r="S1122"/>
  <c r="S1118"/>
  <c r="S1114"/>
  <c r="S1110"/>
  <c r="S9"/>
  <c r="S13"/>
  <c r="S17"/>
  <c r="S21"/>
  <c r="S25"/>
  <c r="S29"/>
  <c r="S33"/>
  <c r="S37"/>
  <c r="S41"/>
  <c r="S45"/>
  <c r="S49"/>
  <c r="S53"/>
  <c r="S57"/>
  <c r="S61"/>
  <c r="S65"/>
  <c r="S69"/>
  <c r="S73"/>
  <c r="S77"/>
  <c r="S81"/>
  <c r="S85"/>
  <c r="S89"/>
  <c r="S93"/>
  <c r="S97"/>
  <c r="S101"/>
  <c r="S105"/>
  <c r="S109"/>
  <c r="S113"/>
  <c r="S117"/>
  <c r="S121"/>
  <c r="S125"/>
  <c r="S129"/>
  <c r="S133"/>
  <c r="S137"/>
  <c r="S141"/>
  <c r="S145"/>
  <c r="S149"/>
  <c r="S153"/>
  <c r="S157"/>
  <c r="S161"/>
  <c r="S165"/>
  <c r="S169"/>
  <c r="S173"/>
  <c r="S177"/>
  <c r="S181"/>
  <c r="S185"/>
  <c r="S189"/>
  <c r="S193"/>
  <c r="S197"/>
  <c r="S201"/>
  <c r="S205"/>
  <c r="S209"/>
  <c r="S213"/>
  <c r="S217"/>
  <c r="S221"/>
  <c r="S225"/>
  <c r="S229"/>
  <c r="S233"/>
  <c r="S237"/>
  <c r="S241"/>
  <c r="S245"/>
  <c r="S249"/>
  <c r="S253"/>
  <c r="S257"/>
  <c r="S261"/>
  <c r="S265"/>
  <c r="S269"/>
  <c r="S273"/>
  <c r="S277"/>
  <c r="S281"/>
  <c r="S285"/>
  <c r="S289"/>
  <c r="S293"/>
  <c r="S297"/>
  <c r="S301"/>
  <c r="S305"/>
  <c r="S309"/>
  <c r="S313"/>
  <c r="S317"/>
  <c r="S321"/>
  <c r="S325"/>
  <c r="S329"/>
  <c r="S333"/>
  <c r="S337"/>
  <c r="S341"/>
  <c r="S345"/>
  <c r="S349"/>
  <c r="S353"/>
  <c r="S357"/>
  <c r="S361"/>
  <c r="S365"/>
  <c r="S369"/>
  <c r="S373"/>
  <c r="S377"/>
  <c r="S381"/>
  <c r="S385"/>
  <c r="S389"/>
  <c r="S393"/>
  <c r="S397"/>
  <c r="S401"/>
  <c r="S405"/>
  <c r="S409"/>
  <c r="S413"/>
  <c r="S417"/>
  <c r="S421"/>
  <c r="S425"/>
  <c r="S429"/>
  <c r="S433"/>
  <c r="S437"/>
  <c r="S441"/>
  <c r="S445"/>
  <c r="S449"/>
  <c r="S453"/>
  <c r="S457"/>
  <c r="S461"/>
  <c r="S465"/>
  <c r="S469"/>
  <c r="S473"/>
  <c r="S477"/>
  <c r="S481"/>
  <c r="S485"/>
  <c r="S489"/>
  <c r="S493"/>
  <c r="S497"/>
  <c r="S501"/>
  <c r="S505"/>
  <c r="S509"/>
  <c r="S513"/>
  <c r="S517"/>
  <c r="S521"/>
  <c r="S525"/>
  <c r="S529"/>
  <c r="S533"/>
  <c r="S537"/>
  <c r="S541"/>
  <c r="S545"/>
  <c r="S549"/>
  <c r="S553"/>
  <c r="S557"/>
  <c r="S561"/>
  <c r="S565"/>
  <c r="S569"/>
  <c r="S573"/>
  <c r="S577"/>
  <c r="S581"/>
  <c r="S585"/>
  <c r="S589"/>
  <c r="S593"/>
  <c r="S597"/>
  <c r="S601"/>
  <c r="S605"/>
  <c r="S609"/>
  <c r="S613"/>
  <c r="S617"/>
  <c r="S621"/>
  <c r="S625"/>
  <c r="S629"/>
  <c r="S633"/>
  <c r="S637"/>
  <c r="S641"/>
  <c r="S645"/>
  <c r="S649"/>
  <c r="S653"/>
  <c r="S657"/>
  <c r="S661"/>
  <c r="S665"/>
  <c r="S669"/>
  <c r="S673"/>
  <c r="S677"/>
  <c r="S681"/>
  <c r="S685"/>
  <c r="S689"/>
  <c r="S693"/>
  <c r="S697"/>
  <c r="S701"/>
  <c r="S705"/>
  <c r="S709"/>
  <c r="S713"/>
  <c r="S717"/>
  <c r="S721"/>
  <c r="S725"/>
  <c r="S729"/>
  <c r="S733"/>
  <c r="S737"/>
  <c r="S741"/>
  <c r="S745"/>
  <c r="S749"/>
  <c r="S753"/>
  <c r="S757"/>
  <c r="S761"/>
  <c r="S765"/>
  <c r="S769"/>
  <c r="S773"/>
  <c r="S777"/>
  <c r="S781"/>
  <c r="S785"/>
  <c r="S789"/>
  <c r="S793"/>
  <c r="S797"/>
  <c r="S801"/>
  <c r="S805"/>
  <c r="S809"/>
  <c r="S813"/>
  <c r="S817"/>
  <c r="S821"/>
  <c r="S825"/>
  <c r="S829"/>
  <c r="S833"/>
  <c r="S837"/>
  <c r="S841"/>
  <c r="S845"/>
  <c r="S849"/>
  <c r="S853"/>
  <c r="S857"/>
  <c r="S861"/>
  <c r="S865"/>
  <c r="S869"/>
  <c r="S873"/>
  <c r="S877"/>
  <c r="S881"/>
  <c r="S885"/>
  <c r="S889"/>
  <c r="S893"/>
  <c r="S897"/>
  <c r="S901"/>
  <c r="S905"/>
  <c r="S909"/>
  <c r="S913"/>
  <c r="S917"/>
  <c r="S921"/>
  <c r="S925"/>
  <c r="S929"/>
  <c r="S933"/>
  <c r="S937"/>
  <c r="S941"/>
  <c r="S945"/>
  <c r="S949"/>
  <c r="S953"/>
  <c r="S957"/>
  <c r="S961"/>
  <c r="S965"/>
  <c r="S969"/>
  <c r="S973"/>
  <c r="S977"/>
  <c r="S981"/>
  <c r="S985"/>
  <c r="S989"/>
  <c r="S993"/>
  <c r="S997"/>
  <c r="S1001"/>
  <c r="S1005"/>
  <c r="S1009"/>
  <c r="S1013"/>
  <c r="S1017"/>
  <c r="S1021"/>
  <c r="S1025"/>
  <c r="S1029"/>
  <c r="S1033"/>
  <c r="S1037"/>
  <c r="S1041"/>
  <c r="S1045"/>
  <c r="S1049"/>
  <c r="S1053"/>
  <c r="S1057"/>
  <c r="S1061"/>
  <c r="S1065"/>
  <c r="S1069"/>
  <c r="S1073"/>
  <c r="S1077"/>
  <c r="S1081"/>
  <c r="S1085"/>
  <c r="S1089"/>
  <c r="S1093"/>
  <c r="S1097"/>
  <c r="S1101"/>
  <c r="S1105"/>
  <c r="S1112"/>
  <c r="S1120"/>
  <c r="S1128"/>
  <c r="S1136"/>
  <c r="S1144"/>
  <c r="S1152"/>
  <c r="S1160"/>
  <c r="S1168"/>
  <c r="S1176"/>
  <c r="S1184"/>
  <c r="S1192"/>
  <c r="S1200"/>
  <c r="S1208"/>
  <c r="S1216"/>
  <c r="S1224"/>
  <c r="S1232"/>
  <c r="S1240"/>
  <c r="S1248"/>
  <c r="S1256"/>
  <c r="S1264"/>
  <c r="S1272"/>
  <c r="S1280"/>
  <c r="S1288"/>
  <c r="S1296"/>
  <c r="S1304"/>
  <c r="S1312"/>
  <c r="S1320"/>
  <c r="S1328"/>
  <c r="S1336"/>
  <c r="S1344"/>
  <c r="S1352"/>
  <c r="S1360"/>
  <c r="S1368"/>
  <c r="S1376"/>
  <c r="S1384"/>
  <c r="S1392"/>
  <c r="S1400"/>
  <c r="S1408"/>
  <c r="S1416"/>
  <c r="S1424"/>
  <c r="S1432"/>
  <c r="S1440"/>
  <c r="S1448"/>
  <c r="S1456"/>
  <c r="S1464"/>
  <c r="S1472"/>
  <c r="S1480"/>
  <c r="S1488"/>
  <c r="S1496"/>
  <c r="S1504"/>
  <c r="S1512"/>
  <c r="S1520"/>
  <c r="S1528"/>
  <c r="S1536"/>
  <c r="S1544"/>
  <c r="S1552"/>
  <c r="S1560"/>
  <c r="S1568"/>
  <c r="S1576"/>
  <c r="S1584"/>
  <c r="S1592"/>
  <c r="S1600"/>
  <c r="S1608"/>
  <c r="S1616"/>
  <c r="S1624"/>
  <c r="S1632"/>
  <c r="S1640"/>
  <c r="S1648"/>
  <c r="S1656"/>
  <c r="U1656" s="1"/>
  <c r="S1664"/>
  <c r="S8"/>
  <c r="S12"/>
  <c r="S16"/>
  <c r="S20"/>
  <c r="S24"/>
  <c r="S28"/>
  <c r="S32"/>
  <c r="Z32" s="1"/>
  <c r="AA32" s="1"/>
  <c r="AB32" s="1"/>
  <c r="S36"/>
  <c r="S40"/>
  <c r="S44"/>
  <c r="S48"/>
  <c r="S52"/>
  <c r="S56"/>
  <c r="S60"/>
  <c r="S64"/>
  <c r="S68"/>
  <c r="S72"/>
  <c r="S76"/>
  <c r="S80"/>
  <c r="S84"/>
  <c r="S88"/>
  <c r="S92"/>
  <c r="S96"/>
  <c r="S100"/>
  <c r="S104"/>
  <c r="S108"/>
  <c r="S112"/>
  <c r="S116"/>
  <c r="S120"/>
  <c r="S124"/>
  <c r="S128"/>
  <c r="U128" s="1"/>
  <c r="S132"/>
  <c r="S136"/>
  <c r="S140"/>
  <c r="S144"/>
  <c r="S148"/>
  <c r="S152"/>
  <c r="S156"/>
  <c r="S160"/>
  <c r="Z160" s="1"/>
  <c r="AA160" s="1"/>
  <c r="AB160" s="1"/>
  <c r="S164"/>
  <c r="S168"/>
  <c r="S172"/>
  <c r="S176"/>
  <c r="S180"/>
  <c r="S184"/>
  <c r="S188"/>
  <c r="S192"/>
  <c r="U192" s="1"/>
  <c r="S196"/>
  <c r="S200"/>
  <c r="S204"/>
  <c r="S208"/>
  <c r="S212"/>
  <c r="S216"/>
  <c r="S220"/>
  <c r="S224"/>
  <c r="Z224" s="1"/>
  <c r="AA224" s="1"/>
  <c r="AB224" s="1"/>
  <c r="S228"/>
  <c r="S232"/>
  <c r="S236"/>
  <c r="S240"/>
  <c r="S244"/>
  <c r="S248"/>
  <c r="S252"/>
  <c r="S256"/>
  <c r="U256" s="1"/>
  <c r="S260"/>
  <c r="S264"/>
  <c r="S268"/>
  <c r="S272"/>
  <c r="S276"/>
  <c r="S280"/>
  <c r="S284"/>
  <c r="S288"/>
  <c r="Z288" s="1"/>
  <c r="AA288" s="1"/>
  <c r="AB288" s="1"/>
  <c r="S292"/>
  <c r="S296"/>
  <c r="S300"/>
  <c r="S304"/>
  <c r="S308"/>
  <c r="S312"/>
  <c r="S316"/>
  <c r="S320"/>
  <c r="U320" s="1"/>
  <c r="S324"/>
  <c r="S328"/>
  <c r="S332"/>
  <c r="S336"/>
  <c r="S340"/>
  <c r="S344"/>
  <c r="S348"/>
  <c r="S352"/>
  <c r="Z352" s="1"/>
  <c r="AA352" s="1"/>
  <c r="AB352" s="1"/>
  <c r="S356"/>
  <c r="S360"/>
  <c r="S364"/>
  <c r="S368"/>
  <c r="S372"/>
  <c r="S376"/>
  <c r="S380"/>
  <c r="S384"/>
  <c r="U384" s="1"/>
  <c r="S388"/>
  <c r="S392"/>
  <c r="S396"/>
  <c r="S400"/>
  <c r="S404"/>
  <c r="S408"/>
  <c r="S412"/>
  <c r="S416"/>
  <c r="Z416" s="1"/>
  <c r="AA416" s="1"/>
  <c r="AB416" s="1"/>
  <c r="S420"/>
  <c r="S424"/>
  <c r="S428"/>
  <c r="S432"/>
  <c r="S436"/>
  <c r="S440"/>
  <c r="S444"/>
  <c r="S448"/>
  <c r="U448" s="1"/>
  <c r="S452"/>
  <c r="S456"/>
  <c r="S460"/>
  <c r="S464"/>
  <c r="S468"/>
  <c r="S472"/>
  <c r="S476"/>
  <c r="S480"/>
  <c r="Z480" s="1"/>
  <c r="AA480" s="1"/>
  <c r="AB480" s="1"/>
  <c r="S484"/>
  <c r="S488"/>
  <c r="S492"/>
  <c r="S496"/>
  <c r="S500"/>
  <c r="S504"/>
  <c r="S508"/>
  <c r="S512"/>
  <c r="U512" s="1"/>
  <c r="S516"/>
  <c r="S520"/>
  <c r="S524"/>
  <c r="S528"/>
  <c r="S532"/>
  <c r="S536"/>
  <c r="S540"/>
  <c r="S544"/>
  <c r="Z544" s="1"/>
  <c r="AA544" s="1"/>
  <c r="AB544" s="1"/>
  <c r="S548"/>
  <c r="S552"/>
  <c r="S556"/>
  <c r="S560"/>
  <c r="S564"/>
  <c r="S568"/>
  <c r="S572"/>
  <c r="S576"/>
  <c r="U576" s="1"/>
  <c r="S580"/>
  <c r="S584"/>
  <c r="S588"/>
  <c r="S592"/>
  <c r="S596"/>
  <c r="S600"/>
  <c r="S604"/>
  <c r="S608"/>
  <c r="Z608" s="1"/>
  <c r="AA608" s="1"/>
  <c r="AB608" s="1"/>
  <c r="S612"/>
  <c r="S616"/>
  <c r="S620"/>
  <c r="S624"/>
  <c r="S628"/>
  <c r="S632"/>
  <c r="S636"/>
  <c r="S640"/>
  <c r="U640" s="1"/>
  <c r="S644"/>
  <c r="S648"/>
  <c r="S652"/>
  <c r="S656"/>
  <c r="S660"/>
  <c r="S664"/>
  <c r="S668"/>
  <c r="S672"/>
  <c r="Z672" s="1"/>
  <c r="AA672" s="1"/>
  <c r="AB672" s="1"/>
  <c r="S676"/>
  <c r="S680"/>
  <c r="S684"/>
  <c r="S688"/>
  <c r="S692"/>
  <c r="S696"/>
  <c r="S700"/>
  <c r="S704"/>
  <c r="U704" s="1"/>
  <c r="S708"/>
  <c r="S712"/>
  <c r="S716"/>
  <c r="S720"/>
  <c r="S724"/>
  <c r="S728"/>
  <c r="S732"/>
  <c r="S736"/>
  <c r="Z736" s="1"/>
  <c r="AA736" s="1"/>
  <c r="AB736" s="1"/>
  <c r="S740"/>
  <c r="S744"/>
  <c r="S748"/>
  <c r="S752"/>
  <c r="S756"/>
  <c r="S760"/>
  <c r="S764"/>
  <c r="S768"/>
  <c r="U768" s="1"/>
  <c r="S772"/>
  <c r="S776"/>
  <c r="S780"/>
  <c r="S784"/>
  <c r="S788"/>
  <c r="S792"/>
  <c r="S796"/>
  <c r="S800"/>
  <c r="Z800" s="1"/>
  <c r="AA800" s="1"/>
  <c r="AB800" s="1"/>
  <c r="S804"/>
  <c r="S808"/>
  <c r="S812"/>
  <c r="S816"/>
  <c r="S820"/>
  <c r="S824"/>
  <c r="S828"/>
  <c r="S832"/>
  <c r="U832" s="1"/>
  <c r="S836"/>
  <c r="S840"/>
  <c r="S844"/>
  <c r="S848"/>
  <c r="S852"/>
  <c r="S856"/>
  <c r="S860"/>
  <c r="S864"/>
  <c r="Z864" s="1"/>
  <c r="AA864" s="1"/>
  <c r="AB864" s="1"/>
  <c r="S868"/>
  <c r="S872"/>
  <c r="S876"/>
  <c r="S880"/>
  <c r="S884"/>
  <c r="S888"/>
  <c r="S892"/>
  <c r="S896"/>
  <c r="U896" s="1"/>
  <c r="S900"/>
  <c r="S904"/>
  <c r="S908"/>
  <c r="S912"/>
  <c r="S916"/>
  <c r="S920"/>
  <c r="S924"/>
  <c r="S928"/>
  <c r="Z928" s="1"/>
  <c r="AA928" s="1"/>
  <c r="AB928" s="1"/>
  <c r="S932"/>
  <c r="S936"/>
  <c r="S940"/>
  <c r="S944"/>
  <c r="S948"/>
  <c r="S952"/>
  <c r="S956"/>
  <c r="S960"/>
  <c r="U960" s="1"/>
  <c r="S964"/>
  <c r="S968"/>
  <c r="S972"/>
  <c r="S976"/>
  <c r="S980"/>
  <c r="S984"/>
  <c r="S988"/>
  <c r="S992"/>
  <c r="Z992" s="1"/>
  <c r="AA992" s="1"/>
  <c r="AB992" s="1"/>
  <c r="S996"/>
  <c r="S1000"/>
  <c r="S1004"/>
  <c r="S1008"/>
  <c r="S1012"/>
  <c r="S1016"/>
  <c r="S1020"/>
  <c r="S1024"/>
  <c r="U1024" s="1"/>
  <c r="S1028"/>
  <c r="S1032"/>
  <c r="S1036"/>
  <c r="S1040"/>
  <c r="S1044"/>
  <c r="S1048"/>
  <c r="S1052"/>
  <c r="S1056"/>
  <c r="Z1056" s="1"/>
  <c r="AA1056" s="1"/>
  <c r="AB1056" s="1"/>
  <c r="S1060"/>
  <c r="S1064"/>
  <c r="S1068"/>
  <c r="S1072"/>
  <c r="S1076"/>
  <c r="S1080"/>
  <c r="S1084"/>
  <c r="S1088"/>
  <c r="U1088" s="1"/>
  <c r="S1092"/>
  <c r="S1096"/>
  <c r="S1100"/>
  <c r="S1104"/>
  <c r="S1109"/>
  <c r="S1117"/>
  <c r="S1125"/>
  <c r="S1133"/>
  <c r="Z1133" s="1"/>
  <c r="AA1133" s="1"/>
  <c r="AB1133" s="1"/>
  <c r="S1141"/>
  <c r="S1149"/>
  <c r="S1157"/>
  <c r="S1165"/>
  <c r="S1173"/>
  <c r="S1181"/>
  <c r="S1189"/>
  <c r="S1197"/>
  <c r="U1197" s="1"/>
  <c r="S1205"/>
  <c r="S1213"/>
  <c r="S1221"/>
  <c r="S1229"/>
  <c r="S1237"/>
  <c r="S1245"/>
  <c r="S1253"/>
  <c r="S1261"/>
  <c r="Z1261" s="1"/>
  <c r="AA1261" s="1"/>
  <c r="AB1261" s="1"/>
  <c r="S1269"/>
  <c r="S1277"/>
  <c r="S1285"/>
  <c r="S1293"/>
  <c r="S1301"/>
  <c r="S1309"/>
  <c r="S1317"/>
  <c r="S1325"/>
  <c r="U1325" s="1"/>
  <c r="S1333"/>
  <c r="S1341"/>
  <c r="S1349"/>
  <c r="S1357"/>
  <c r="S1365"/>
  <c r="S1373"/>
  <c r="S1381"/>
  <c r="S1389"/>
  <c r="Z1389" s="1"/>
  <c r="AA1389" s="1"/>
  <c r="AB1389" s="1"/>
  <c r="S1397"/>
  <c r="S1405"/>
  <c r="S1413"/>
  <c r="S1421"/>
  <c r="S1429"/>
  <c r="S1437"/>
  <c r="S1445"/>
  <c r="S1453"/>
  <c r="U1453" s="1"/>
  <c r="S1461"/>
  <c r="S1469"/>
  <c r="S1477"/>
  <c r="S1485"/>
  <c r="S1493"/>
  <c r="S1501"/>
  <c r="S1509"/>
  <c r="S1517"/>
  <c r="Z1517" s="1"/>
  <c r="AA1517" s="1"/>
  <c r="AB1517" s="1"/>
  <c r="S1525"/>
  <c r="S1533"/>
  <c r="S1541"/>
  <c r="S1549"/>
  <c r="S1557"/>
  <c r="S1565"/>
  <c r="S1573"/>
  <c r="S1581"/>
  <c r="U1581" s="1"/>
  <c r="S1589"/>
  <c r="S1597"/>
  <c r="S1605"/>
  <c r="S1613"/>
  <c r="S1621"/>
  <c r="S1629"/>
  <c r="S1637"/>
  <c r="S1645"/>
  <c r="Z1645" s="1"/>
  <c r="AA1645" s="1"/>
  <c r="AB1645" s="1"/>
  <c r="S1653"/>
  <c r="S1661"/>
  <c r="S7"/>
  <c r="S11"/>
  <c r="S15"/>
  <c r="S19"/>
  <c r="S23"/>
  <c r="S27"/>
  <c r="U27" s="1"/>
  <c r="S31"/>
  <c r="S35"/>
  <c r="S39"/>
  <c r="S43"/>
  <c r="S47"/>
  <c r="S51"/>
  <c r="S55"/>
  <c r="S59"/>
  <c r="Z59" s="1"/>
  <c r="AA59" s="1"/>
  <c r="AB59" s="1"/>
  <c r="S63"/>
  <c r="S67"/>
  <c r="S71"/>
  <c r="S75"/>
  <c r="S79"/>
  <c r="S83"/>
  <c r="S87"/>
  <c r="S91"/>
  <c r="U91" s="1"/>
  <c r="S95"/>
  <c r="S99"/>
  <c r="S103"/>
  <c r="S107"/>
  <c r="S111"/>
  <c r="S115"/>
  <c r="S119"/>
  <c r="S123"/>
  <c r="Z123" s="1"/>
  <c r="AA123" s="1"/>
  <c r="AB123" s="1"/>
  <c r="S127"/>
  <c r="S131"/>
  <c r="S135"/>
  <c r="S139"/>
  <c r="S143"/>
  <c r="S147"/>
  <c r="S151"/>
  <c r="S155"/>
  <c r="U155" s="1"/>
  <c r="S159"/>
  <c r="S163"/>
  <c r="S167"/>
  <c r="S171"/>
  <c r="S175"/>
  <c r="S179"/>
  <c r="S183"/>
  <c r="S187"/>
  <c r="Z187" s="1"/>
  <c r="AA187" s="1"/>
  <c r="AB187" s="1"/>
  <c r="S191"/>
  <c r="S195"/>
  <c r="S199"/>
  <c r="S203"/>
  <c r="S207"/>
  <c r="S211"/>
  <c r="S215"/>
  <c r="S219"/>
  <c r="U219" s="1"/>
  <c r="S223"/>
  <c r="S227"/>
  <c r="S231"/>
  <c r="S235"/>
  <c r="S239"/>
  <c r="S243"/>
  <c r="S247"/>
  <c r="S251"/>
  <c r="Z251" s="1"/>
  <c r="AA251" s="1"/>
  <c r="AB251" s="1"/>
  <c r="S255"/>
  <c r="S259"/>
  <c r="S263"/>
  <c r="S267"/>
  <c r="S271"/>
  <c r="S275"/>
  <c r="S279"/>
  <c r="S283"/>
  <c r="U283" s="1"/>
  <c r="S287"/>
  <c r="S291"/>
  <c r="S295"/>
  <c r="S299"/>
  <c r="S303"/>
  <c r="S307"/>
  <c r="S311"/>
  <c r="S315"/>
  <c r="Z315" s="1"/>
  <c r="AA315" s="1"/>
  <c r="AB315" s="1"/>
  <c r="S319"/>
  <c r="S323"/>
  <c r="S327"/>
  <c r="S331"/>
  <c r="S335"/>
  <c r="S339"/>
  <c r="S343"/>
  <c r="S347"/>
  <c r="U347" s="1"/>
  <c r="S351"/>
  <c r="S355"/>
  <c r="S359"/>
  <c r="S363"/>
  <c r="S367"/>
  <c r="Z367" s="1"/>
  <c r="AA367" s="1"/>
  <c r="AB367" s="1"/>
  <c r="S371"/>
  <c r="S375"/>
  <c r="S379"/>
  <c r="Z379" s="1"/>
  <c r="AA379" s="1"/>
  <c r="AB379" s="1"/>
  <c r="S383"/>
  <c r="S387"/>
  <c r="S391"/>
  <c r="S395"/>
  <c r="S399"/>
  <c r="U399" s="1"/>
  <c r="S403"/>
  <c r="S407"/>
  <c r="S411"/>
  <c r="U411" s="1"/>
  <c r="S415"/>
  <c r="Z415" s="1"/>
  <c r="AA415" s="1"/>
  <c r="AB415" s="1"/>
  <c r="S419"/>
  <c r="S423"/>
  <c r="S427"/>
  <c r="S431"/>
  <c r="S435"/>
  <c r="S439"/>
  <c r="S443"/>
  <c r="Z443" s="1"/>
  <c r="AA443" s="1"/>
  <c r="AB443" s="1"/>
  <c r="S447"/>
  <c r="S451"/>
  <c r="S455"/>
  <c r="S459"/>
  <c r="S463"/>
  <c r="S467"/>
  <c r="Z467" s="1"/>
  <c r="AA467" s="1"/>
  <c r="AB467" s="1"/>
  <c r="S471"/>
  <c r="S475"/>
  <c r="U475" s="1"/>
  <c r="S479"/>
  <c r="U479" s="1"/>
  <c r="S483"/>
  <c r="S487"/>
  <c r="S491"/>
  <c r="S495"/>
  <c r="U495" s="1"/>
  <c r="S499"/>
  <c r="S503"/>
  <c r="S507"/>
  <c r="Z507" s="1"/>
  <c r="AA507" s="1"/>
  <c r="AB507" s="1"/>
  <c r="S511"/>
  <c r="Z511" s="1"/>
  <c r="AA511" s="1"/>
  <c r="AB511" s="1"/>
  <c r="S515"/>
  <c r="S519"/>
  <c r="S523"/>
  <c r="S527"/>
  <c r="U527" s="1"/>
  <c r="S531"/>
  <c r="S535"/>
  <c r="S539"/>
  <c r="U539" s="1"/>
  <c r="S543"/>
  <c r="Z543" s="1"/>
  <c r="AA543" s="1"/>
  <c r="AB543" s="1"/>
  <c r="S547"/>
  <c r="S551"/>
  <c r="S555"/>
  <c r="S559"/>
  <c r="S563"/>
  <c r="S567"/>
  <c r="S571"/>
  <c r="Z571" s="1"/>
  <c r="AA571" s="1"/>
  <c r="AB571" s="1"/>
  <c r="S575"/>
  <c r="U575" s="1"/>
  <c r="S579"/>
  <c r="U579" s="1"/>
  <c r="S583"/>
  <c r="S587"/>
  <c r="S591"/>
  <c r="Z591" s="1"/>
  <c r="AA591" s="1"/>
  <c r="AB591" s="1"/>
  <c r="S595"/>
  <c r="S599"/>
  <c r="S603"/>
  <c r="U603" s="1"/>
  <c r="S607"/>
  <c r="U607" s="1"/>
  <c r="S611"/>
  <c r="S615"/>
  <c r="S619"/>
  <c r="S623"/>
  <c r="U623" s="1"/>
  <c r="S627"/>
  <c r="S631"/>
  <c r="S635"/>
  <c r="Z635" s="1"/>
  <c r="AA635" s="1"/>
  <c r="AB635" s="1"/>
  <c r="S639"/>
  <c r="Z639" s="1"/>
  <c r="AA639" s="1"/>
  <c r="AB639" s="1"/>
  <c r="S643"/>
  <c r="S647"/>
  <c r="S651"/>
  <c r="S655"/>
  <c r="U655" s="1"/>
  <c r="S659"/>
  <c r="Z659" s="1"/>
  <c r="AA659" s="1"/>
  <c r="AB659" s="1"/>
  <c r="S663"/>
  <c r="S667"/>
  <c r="U667" s="1"/>
  <c r="S671"/>
  <c r="Z671" s="1"/>
  <c r="AA671" s="1"/>
  <c r="AB671" s="1"/>
  <c r="S675"/>
  <c r="S679"/>
  <c r="S683"/>
  <c r="S687"/>
  <c r="S691"/>
  <c r="S695"/>
  <c r="S699"/>
  <c r="Z699" s="1"/>
  <c r="AA699" s="1"/>
  <c r="AB699" s="1"/>
  <c r="S703"/>
  <c r="U703" s="1"/>
  <c r="S707"/>
  <c r="S711"/>
  <c r="S715"/>
  <c r="S719"/>
  <c r="Z719" s="1"/>
  <c r="AA719" s="1"/>
  <c r="AB719" s="1"/>
  <c r="S723"/>
  <c r="S727"/>
  <c r="S731"/>
  <c r="U731" s="1"/>
  <c r="S735"/>
  <c r="U735" s="1"/>
  <c r="S739"/>
  <c r="S743"/>
  <c r="S747"/>
  <c r="S751"/>
  <c r="U751" s="1"/>
  <c r="S755"/>
  <c r="S759"/>
  <c r="S763"/>
  <c r="Z763" s="1"/>
  <c r="AA763" s="1"/>
  <c r="AB763" s="1"/>
  <c r="S767"/>
  <c r="Z767" s="1"/>
  <c r="AA767" s="1"/>
  <c r="AB767" s="1"/>
  <c r="S771"/>
  <c r="U771" s="1"/>
  <c r="S775"/>
  <c r="S779"/>
  <c r="S783"/>
  <c r="U783" s="1"/>
  <c r="S787"/>
  <c r="S791"/>
  <c r="S795"/>
  <c r="U795" s="1"/>
  <c r="S799"/>
  <c r="Z799" s="1"/>
  <c r="AA799" s="1"/>
  <c r="AB799" s="1"/>
  <c r="S803"/>
  <c r="S807"/>
  <c r="S811"/>
  <c r="S815"/>
  <c r="S819"/>
  <c r="S823"/>
  <c r="S827"/>
  <c r="Z827" s="1"/>
  <c r="AA827" s="1"/>
  <c r="AB827" s="1"/>
  <c r="S831"/>
  <c r="U831" s="1"/>
  <c r="S835"/>
  <c r="S839"/>
  <c r="S843"/>
  <c r="S847"/>
  <c r="Z847" s="1"/>
  <c r="AA847" s="1"/>
  <c r="AB847" s="1"/>
  <c r="S851"/>
  <c r="Z851" s="1"/>
  <c r="AA851" s="1"/>
  <c r="AB851" s="1"/>
  <c r="S855"/>
  <c r="S859"/>
  <c r="U859" s="1"/>
  <c r="S863"/>
  <c r="U863" s="1"/>
  <c r="S867"/>
  <c r="S871"/>
  <c r="S875"/>
  <c r="S879"/>
  <c r="U879" s="1"/>
  <c r="S883"/>
  <c r="S887"/>
  <c r="S891"/>
  <c r="Z891" s="1"/>
  <c r="AA891" s="1"/>
  <c r="AB891" s="1"/>
  <c r="S895"/>
  <c r="Z895" s="1"/>
  <c r="AA895" s="1"/>
  <c r="AB895" s="1"/>
  <c r="S899"/>
  <c r="S903"/>
  <c r="S907"/>
  <c r="S911"/>
  <c r="U911" s="1"/>
  <c r="S915"/>
  <c r="S919"/>
  <c r="S923"/>
  <c r="U923" s="1"/>
  <c r="S927"/>
  <c r="Z927" s="1"/>
  <c r="AA927" s="1"/>
  <c r="AB927" s="1"/>
  <c r="S931"/>
  <c r="U931" s="1"/>
  <c r="S935"/>
  <c r="S939"/>
  <c r="S943"/>
  <c r="S947"/>
  <c r="S951"/>
  <c r="S955"/>
  <c r="Z955" s="1"/>
  <c r="AA955" s="1"/>
  <c r="AB955" s="1"/>
  <c r="S959"/>
  <c r="U959" s="1"/>
  <c r="S963"/>
  <c r="S967"/>
  <c r="S971"/>
  <c r="S975"/>
  <c r="U975" s="1"/>
  <c r="S979"/>
  <c r="S983"/>
  <c r="S987"/>
  <c r="U987" s="1"/>
  <c r="S991"/>
  <c r="Z991" s="1"/>
  <c r="AA991" s="1"/>
  <c r="AB991" s="1"/>
  <c r="S995"/>
  <c r="S999"/>
  <c r="S1003"/>
  <c r="S1007"/>
  <c r="S1011"/>
  <c r="Z1011" s="1"/>
  <c r="AA1011" s="1"/>
  <c r="AB1011" s="1"/>
  <c r="S1015"/>
  <c r="S1019"/>
  <c r="Z1019" s="1"/>
  <c r="AA1019" s="1"/>
  <c r="AB1019" s="1"/>
  <c r="S1023"/>
  <c r="U1023" s="1"/>
  <c r="S1027"/>
  <c r="S1031"/>
  <c r="S1035"/>
  <c r="S1039"/>
  <c r="U1039" s="1"/>
  <c r="S1043"/>
  <c r="S1047"/>
  <c r="S1051"/>
  <c r="U1051" s="1"/>
  <c r="S1055"/>
  <c r="S1059"/>
  <c r="S1063"/>
  <c r="S1067"/>
  <c r="S1071"/>
  <c r="Z1071" s="1"/>
  <c r="AA1071" s="1"/>
  <c r="AB1071" s="1"/>
  <c r="S1075"/>
  <c r="S1079"/>
  <c r="S1083"/>
  <c r="Z1083" s="1"/>
  <c r="AA1083" s="1"/>
  <c r="AB1083" s="1"/>
  <c r="S1087"/>
  <c r="U1087" s="1"/>
  <c r="S1091"/>
  <c r="U1091" s="1"/>
  <c r="S1095"/>
  <c r="S1099"/>
  <c r="S1103"/>
  <c r="S1108"/>
  <c r="S1116"/>
  <c r="S1124"/>
  <c r="U1124" s="1"/>
  <c r="S1132"/>
  <c r="Z1132" s="1"/>
  <c r="AA1132" s="1"/>
  <c r="AB1132" s="1"/>
  <c r="S1140"/>
  <c r="S1148"/>
  <c r="S1156"/>
  <c r="S1164"/>
  <c r="S1172"/>
  <c r="S1180"/>
  <c r="S1188"/>
  <c r="Z1188" s="1"/>
  <c r="AA1188" s="1"/>
  <c r="AB1188" s="1"/>
  <c r="S1196"/>
  <c r="S1204"/>
  <c r="S1212"/>
  <c r="S1220"/>
  <c r="S1228"/>
  <c r="Z1228" s="1"/>
  <c r="AA1228" s="1"/>
  <c r="AB1228" s="1"/>
  <c r="S1236"/>
  <c r="Z1236" s="1"/>
  <c r="AA1236" s="1"/>
  <c r="AB1236" s="1"/>
  <c r="S1244"/>
  <c r="S1252"/>
  <c r="U1252" s="1"/>
  <c r="S1260"/>
  <c r="S1268"/>
  <c r="S1276"/>
  <c r="S1284"/>
  <c r="S1292"/>
  <c r="S1300"/>
  <c r="S1308"/>
  <c r="S1316"/>
  <c r="Z1316" s="1"/>
  <c r="AA1316" s="1"/>
  <c r="AB1316" s="1"/>
  <c r="S1324"/>
  <c r="S1332"/>
  <c r="S1340"/>
  <c r="S1348"/>
  <c r="S1356"/>
  <c r="S1364"/>
  <c r="S1372"/>
  <c r="S1380"/>
  <c r="U1380" s="1"/>
  <c r="S1388"/>
  <c r="U1388" s="1"/>
  <c r="S1396"/>
  <c r="U1396" s="1"/>
  <c r="S1404"/>
  <c r="S1412"/>
  <c r="S1420"/>
  <c r="S1428"/>
  <c r="S1436"/>
  <c r="S1444"/>
  <c r="Z1444" s="1"/>
  <c r="AA1444" s="1"/>
  <c r="AB1444" s="1"/>
  <c r="S1452"/>
  <c r="U1452" s="1"/>
  <c r="S1460"/>
  <c r="S1468"/>
  <c r="S1476"/>
  <c r="S1484"/>
  <c r="S1492"/>
  <c r="S1500"/>
  <c r="S1508"/>
  <c r="U1508" s="1"/>
  <c r="S1516"/>
  <c r="Z1516" s="1"/>
  <c r="AA1516" s="1"/>
  <c r="AB1516" s="1"/>
  <c r="S1524"/>
  <c r="S1532"/>
  <c r="S1540"/>
  <c r="S1548"/>
  <c r="S1556"/>
  <c r="Z1556" s="1"/>
  <c r="AA1556" s="1"/>
  <c r="AB1556" s="1"/>
  <c r="S1564"/>
  <c r="S1572"/>
  <c r="Z1572" s="1"/>
  <c r="AA1572" s="1"/>
  <c r="AB1572" s="1"/>
  <c r="S1580"/>
  <c r="Z1580" s="1"/>
  <c r="AA1580" s="1"/>
  <c r="AB1580" s="1"/>
  <c r="S1588"/>
  <c r="S1596"/>
  <c r="S1604"/>
  <c r="S1612"/>
  <c r="S1620"/>
  <c r="S1628"/>
  <c r="S1636"/>
  <c r="U1636" s="1"/>
  <c r="S1644"/>
  <c r="S1652"/>
  <c r="S1660"/>
  <c r="U1580"/>
  <c r="Z1452"/>
  <c r="AA1452" s="1"/>
  <c r="AB1452" s="1"/>
  <c r="Z1324"/>
  <c r="AA1324" s="1"/>
  <c r="AB1324" s="1"/>
  <c r="U1324"/>
  <c r="U1228"/>
  <c r="Z975"/>
  <c r="AA975" s="1"/>
  <c r="AB975" s="1"/>
  <c r="Z1091"/>
  <c r="AA1091" s="1"/>
  <c r="AB1091" s="1"/>
  <c r="U1011"/>
  <c r="U467"/>
  <c r="Z1636"/>
  <c r="AA1636" s="1"/>
  <c r="AB1636" s="1"/>
  <c r="Z1508"/>
  <c r="AA1508" s="1"/>
  <c r="AB1508" s="1"/>
  <c r="U1444"/>
  <c r="Z1380"/>
  <c r="AA1380" s="1"/>
  <c r="AB1380" s="1"/>
  <c r="Z1252"/>
  <c r="AA1252" s="1"/>
  <c r="AB1252" s="1"/>
  <c r="U1188"/>
  <c r="Z1124"/>
  <c r="AA1124" s="1"/>
  <c r="AB1124" s="1"/>
  <c r="Z1051"/>
  <c r="AA1051" s="1"/>
  <c r="AB1051" s="1"/>
  <c r="U1019"/>
  <c r="Z987"/>
  <c r="AA987" s="1"/>
  <c r="AB987" s="1"/>
  <c r="Z923"/>
  <c r="AA923" s="1"/>
  <c r="AB923" s="1"/>
  <c r="U891"/>
  <c r="Z859"/>
  <c r="AA859" s="1"/>
  <c r="AB859" s="1"/>
  <c r="U827"/>
  <c r="Z795"/>
  <c r="AA795" s="1"/>
  <c r="AB795" s="1"/>
  <c r="U763"/>
  <c r="Z731"/>
  <c r="AA731" s="1"/>
  <c r="AB731" s="1"/>
  <c r="U699"/>
  <c r="Z667"/>
  <c r="AA667" s="1"/>
  <c r="AB667" s="1"/>
  <c r="U635"/>
  <c r="Z603"/>
  <c r="AA603" s="1"/>
  <c r="AB603" s="1"/>
  <c r="U571"/>
  <c r="Z539"/>
  <c r="AA539" s="1"/>
  <c r="AB539" s="1"/>
  <c r="U507"/>
  <c r="Z475"/>
  <c r="AA475" s="1"/>
  <c r="AB475" s="1"/>
  <c r="U443"/>
  <c r="Z411"/>
  <c r="AA411" s="1"/>
  <c r="AB411" s="1"/>
  <c r="U379"/>
  <c r="Z347"/>
  <c r="AA347" s="1"/>
  <c r="AB347" s="1"/>
  <c r="U315"/>
  <c r="Z283"/>
  <c r="AA283" s="1"/>
  <c r="AB283" s="1"/>
  <c r="U251"/>
  <c r="Z219"/>
  <c r="AA219" s="1"/>
  <c r="AB219" s="1"/>
  <c r="U187"/>
  <c r="Z155"/>
  <c r="AA155" s="1"/>
  <c r="AB155" s="1"/>
  <c r="U123"/>
  <c r="Z91"/>
  <c r="AA91" s="1"/>
  <c r="AB91" s="1"/>
  <c r="U59"/>
  <c r="Z27"/>
  <c r="AA27" s="1"/>
  <c r="AB27" s="1"/>
  <c r="U1645"/>
  <c r="Z1581"/>
  <c r="AA1581" s="1"/>
  <c r="AB1581" s="1"/>
  <c r="U1517"/>
  <c r="Z1453"/>
  <c r="AA1453" s="1"/>
  <c r="AB1453" s="1"/>
  <c r="U1389"/>
  <c r="Z1325"/>
  <c r="AA1325" s="1"/>
  <c r="AB1325" s="1"/>
  <c r="U1261"/>
  <c r="Z1197"/>
  <c r="AA1197" s="1"/>
  <c r="AB1197" s="1"/>
  <c r="U1133"/>
  <c r="Z1088"/>
  <c r="AA1088" s="1"/>
  <c r="AB1088" s="1"/>
  <c r="U1056"/>
  <c r="Z1024"/>
  <c r="AA1024" s="1"/>
  <c r="AB1024" s="1"/>
  <c r="U992"/>
  <c r="Z960"/>
  <c r="AA960" s="1"/>
  <c r="AB960" s="1"/>
  <c r="U928"/>
  <c r="Z896"/>
  <c r="AA896" s="1"/>
  <c r="AB896" s="1"/>
  <c r="U864"/>
  <c r="Z832"/>
  <c r="AA832" s="1"/>
  <c r="AB832" s="1"/>
  <c r="U800"/>
  <c r="Z768"/>
  <c r="AA768" s="1"/>
  <c r="AB768" s="1"/>
  <c r="U736"/>
  <c r="Z704"/>
  <c r="AA704" s="1"/>
  <c r="AB704" s="1"/>
  <c r="U672"/>
  <c r="Z640"/>
  <c r="AA640" s="1"/>
  <c r="AB640" s="1"/>
  <c r="U608"/>
  <c r="Z576"/>
  <c r="AA576" s="1"/>
  <c r="AB576" s="1"/>
  <c r="U544"/>
  <c r="Z512"/>
  <c r="AA512" s="1"/>
  <c r="AB512" s="1"/>
  <c r="U480"/>
  <c r="Z448"/>
  <c r="AA448" s="1"/>
  <c r="AB448" s="1"/>
  <c r="U416"/>
  <c r="Z384"/>
  <c r="AA384" s="1"/>
  <c r="AB384" s="1"/>
  <c r="U352"/>
  <c r="Z320"/>
  <c r="AA320" s="1"/>
  <c r="AB320" s="1"/>
  <c r="U288"/>
  <c r="Z256"/>
  <c r="AA256" s="1"/>
  <c r="AB256" s="1"/>
  <c r="U224"/>
  <c r="Z192"/>
  <c r="AA192" s="1"/>
  <c r="AB192" s="1"/>
  <c r="U160"/>
  <c r="Z128"/>
  <c r="AA128" s="1"/>
  <c r="AB128" s="1"/>
  <c r="Z96"/>
  <c r="AA96" s="1"/>
  <c r="AB96" s="1"/>
  <c r="U96"/>
  <c r="Z64"/>
  <c r="AA64" s="1"/>
  <c r="AB64" s="1"/>
  <c r="U64"/>
  <c r="U32"/>
  <c r="Z1656"/>
  <c r="AA1656" s="1"/>
  <c r="AB1656" s="1"/>
  <c r="Z1592"/>
  <c r="AA1592" s="1"/>
  <c r="AB1592" s="1"/>
  <c r="U1592"/>
  <c r="Z1528"/>
  <c r="AA1528" s="1"/>
  <c r="AB1528" s="1"/>
  <c r="U1528"/>
  <c r="Z1464"/>
  <c r="AA1464" s="1"/>
  <c r="AB1464" s="1"/>
  <c r="U1464"/>
  <c r="Z1400"/>
  <c r="AA1400" s="1"/>
  <c r="AB1400" s="1"/>
  <c r="U1400"/>
  <c r="Z1336"/>
  <c r="AA1336" s="1"/>
  <c r="AB1336" s="1"/>
  <c r="U1336"/>
  <c r="Z1272"/>
  <c r="AA1272" s="1"/>
  <c r="AB1272" s="1"/>
  <c r="U1272"/>
  <c r="Z1208"/>
  <c r="AA1208" s="1"/>
  <c r="AB1208" s="1"/>
  <c r="U1208"/>
  <c r="Z1144"/>
  <c r="AA1144" s="1"/>
  <c r="AB1144" s="1"/>
  <c r="U1144"/>
  <c r="Z1093"/>
  <c r="AA1093" s="1"/>
  <c r="AB1093" s="1"/>
  <c r="U1093"/>
  <c r="Z1061"/>
  <c r="AA1061" s="1"/>
  <c r="AB1061" s="1"/>
  <c r="U1061"/>
  <c r="Z1029"/>
  <c r="AA1029" s="1"/>
  <c r="AB1029" s="1"/>
  <c r="U1029"/>
  <c r="Z997"/>
  <c r="AA997" s="1"/>
  <c r="AB997" s="1"/>
  <c r="U997"/>
  <c r="Z965"/>
  <c r="AA965" s="1"/>
  <c r="AB965" s="1"/>
  <c r="U965"/>
  <c r="Z933"/>
  <c r="AA933" s="1"/>
  <c r="AB933" s="1"/>
  <c r="U933"/>
  <c r="Z901"/>
  <c r="AA901" s="1"/>
  <c r="AB901" s="1"/>
  <c r="U901"/>
  <c r="Z869"/>
  <c r="AA869" s="1"/>
  <c r="AB869" s="1"/>
  <c r="U869"/>
  <c r="Z837"/>
  <c r="AA837" s="1"/>
  <c r="AB837" s="1"/>
  <c r="U837"/>
  <c r="Z805"/>
  <c r="AA805" s="1"/>
  <c r="AB805" s="1"/>
  <c r="U805"/>
  <c r="Z773"/>
  <c r="AA773" s="1"/>
  <c r="AB773" s="1"/>
  <c r="U773"/>
  <c r="Z741"/>
  <c r="AA741" s="1"/>
  <c r="AB741" s="1"/>
  <c r="U741"/>
  <c r="Z709"/>
  <c r="AA709" s="1"/>
  <c r="AB709" s="1"/>
  <c r="U709"/>
  <c r="Z677"/>
  <c r="AA677" s="1"/>
  <c r="AB677" s="1"/>
  <c r="U677"/>
  <c r="Z645"/>
  <c r="AA645" s="1"/>
  <c r="AB645" s="1"/>
  <c r="U645"/>
  <c r="Z613"/>
  <c r="AA613" s="1"/>
  <c r="AB613" s="1"/>
  <c r="U613"/>
  <c r="Z581"/>
  <c r="AA581" s="1"/>
  <c r="AB581" s="1"/>
  <c r="U581"/>
  <c r="Z549"/>
  <c r="AA549" s="1"/>
  <c r="AB549" s="1"/>
  <c r="U549"/>
  <c r="Z517"/>
  <c r="AA517" s="1"/>
  <c r="AB517" s="1"/>
  <c r="U517"/>
  <c r="Z485"/>
  <c r="AA485" s="1"/>
  <c r="AB485" s="1"/>
  <c r="U485"/>
  <c r="Z453"/>
  <c r="AA453" s="1"/>
  <c r="AB453" s="1"/>
  <c r="U453"/>
  <c r="Z421"/>
  <c r="AA421" s="1"/>
  <c r="AB421" s="1"/>
  <c r="U421"/>
  <c r="Z389"/>
  <c r="AA389" s="1"/>
  <c r="AB389" s="1"/>
  <c r="U389"/>
  <c r="Z357"/>
  <c r="AA357" s="1"/>
  <c r="AB357" s="1"/>
  <c r="U357"/>
  <c r="Z325"/>
  <c r="AA325" s="1"/>
  <c r="AB325" s="1"/>
  <c r="U325"/>
  <c r="Z293"/>
  <c r="AA293" s="1"/>
  <c r="AB293" s="1"/>
  <c r="U293"/>
  <c r="Z261"/>
  <c r="AA261" s="1"/>
  <c r="AB261" s="1"/>
  <c r="U261"/>
  <c r="Z229"/>
  <c r="AA229" s="1"/>
  <c r="AB229" s="1"/>
  <c r="U229"/>
  <c r="Z197"/>
  <c r="AA197" s="1"/>
  <c r="AB197" s="1"/>
  <c r="U197"/>
  <c r="Z165"/>
  <c r="AA165" s="1"/>
  <c r="AB165" s="1"/>
  <c r="U165"/>
  <c r="Z133"/>
  <c r="AA133" s="1"/>
  <c r="AB133" s="1"/>
  <c r="U133"/>
  <c r="Z101"/>
  <c r="AA101" s="1"/>
  <c r="AB101" s="1"/>
  <c r="U101"/>
  <c r="Z69"/>
  <c r="AA69" s="1"/>
  <c r="AB69" s="1"/>
  <c r="U69"/>
  <c r="Z37"/>
  <c r="AA37" s="1"/>
  <c r="AB37" s="1"/>
  <c r="U37"/>
  <c r="Z1110"/>
  <c r="AA1110" s="1"/>
  <c r="AB1110" s="1"/>
  <c r="U1110"/>
  <c r="Z1142"/>
  <c r="AA1142" s="1"/>
  <c r="AB1142" s="1"/>
  <c r="U1142"/>
  <c r="Z1174"/>
  <c r="AA1174" s="1"/>
  <c r="AB1174" s="1"/>
  <c r="U1174"/>
  <c r="Z1206"/>
  <c r="AA1206" s="1"/>
  <c r="AB1206" s="1"/>
  <c r="U1206"/>
  <c r="Z1238"/>
  <c r="AA1238" s="1"/>
  <c r="AB1238" s="1"/>
  <c r="U1238"/>
  <c r="Z1270"/>
  <c r="AA1270" s="1"/>
  <c r="AB1270" s="1"/>
  <c r="U1270"/>
  <c r="Z1302"/>
  <c r="AA1302" s="1"/>
  <c r="AB1302" s="1"/>
  <c r="U1302"/>
  <c r="Z1334"/>
  <c r="AA1334" s="1"/>
  <c r="AB1334" s="1"/>
  <c r="U1334"/>
  <c r="Z1366"/>
  <c r="AA1366" s="1"/>
  <c r="AB1366" s="1"/>
  <c r="U1366"/>
  <c r="Z1398"/>
  <c r="AA1398" s="1"/>
  <c r="AB1398" s="1"/>
  <c r="U1398"/>
  <c r="Z1430"/>
  <c r="AA1430" s="1"/>
  <c r="AB1430" s="1"/>
  <c r="U1430"/>
  <c r="Z1462"/>
  <c r="AA1462" s="1"/>
  <c r="AB1462" s="1"/>
  <c r="U1462"/>
  <c r="Z1494"/>
  <c r="AA1494" s="1"/>
  <c r="AB1494" s="1"/>
  <c r="U1494"/>
  <c r="Z1526"/>
  <c r="AA1526" s="1"/>
  <c r="AB1526" s="1"/>
  <c r="U1526"/>
  <c r="Z1558"/>
  <c r="AA1558" s="1"/>
  <c r="AB1558" s="1"/>
  <c r="U1558"/>
  <c r="Z1574"/>
  <c r="AA1574" s="1"/>
  <c r="AB1574" s="1"/>
  <c r="U1574"/>
  <c r="Z1590"/>
  <c r="AA1590" s="1"/>
  <c r="AB1590" s="1"/>
  <c r="U1590"/>
  <c r="Z1606"/>
  <c r="AA1606" s="1"/>
  <c r="AB1606" s="1"/>
  <c r="U1606"/>
  <c r="Z1622"/>
  <c r="AA1622" s="1"/>
  <c r="AB1622" s="1"/>
  <c r="U1622"/>
  <c r="Z1638"/>
  <c r="AA1638"/>
  <c r="AB1638" s="1"/>
  <c r="U1638"/>
  <c r="Z1654"/>
  <c r="AA1654" s="1"/>
  <c r="AB1654" s="1"/>
  <c r="U1654"/>
  <c r="Z1670"/>
  <c r="AA1670"/>
  <c r="AB1670" s="1"/>
  <c r="U1670"/>
  <c r="Z1686"/>
  <c r="AA1686" s="1"/>
  <c r="AB1686" s="1"/>
  <c r="U1686"/>
  <c r="Z1702"/>
  <c r="AA1702" s="1"/>
  <c r="AB1702" s="1"/>
  <c r="U1702"/>
  <c r="Z1718"/>
  <c r="AA1718" s="1"/>
  <c r="AB1718" s="1"/>
  <c r="U1718"/>
  <c r="Z1734"/>
  <c r="AA1734" s="1"/>
  <c r="AB1734" s="1"/>
  <c r="U1734"/>
  <c r="Z1750"/>
  <c r="AA1750" s="1"/>
  <c r="AB1750" s="1"/>
  <c r="U1750"/>
  <c r="Z1766"/>
  <c r="AA1766"/>
  <c r="AB1766" s="1"/>
  <c r="U1766"/>
  <c r="Z1782"/>
  <c r="AA1782" s="1"/>
  <c r="AB1782" s="1"/>
  <c r="U1782"/>
  <c r="Z1798"/>
  <c r="AA1798"/>
  <c r="AB1798" s="1"/>
  <c r="U1798"/>
  <c r="Z1814"/>
  <c r="AA1814" s="1"/>
  <c r="AB1814" s="1"/>
  <c r="U1814"/>
  <c r="Z1830"/>
  <c r="AA1830" s="1"/>
  <c r="AB1830" s="1"/>
  <c r="U1830"/>
  <c r="Z1846"/>
  <c r="AA1846" s="1"/>
  <c r="AB1846" s="1"/>
  <c r="U1846"/>
  <c r="Z1862"/>
  <c r="AA1862" s="1"/>
  <c r="AB1862" s="1"/>
  <c r="U1862"/>
  <c r="Z1878"/>
  <c r="AA1878" s="1"/>
  <c r="AB1878" s="1"/>
  <c r="U1878"/>
  <c r="Z1894"/>
  <c r="AA1894"/>
  <c r="AB1894" s="1"/>
  <c r="U1894"/>
  <c r="Z1910"/>
  <c r="AA1910" s="1"/>
  <c r="AB1910" s="1"/>
  <c r="U1910"/>
  <c r="Z1926"/>
  <c r="AA1926"/>
  <c r="AB1926" s="1"/>
  <c r="U1926"/>
  <c r="Z1942"/>
  <c r="AA1942" s="1"/>
  <c r="AB1942" s="1"/>
  <c r="U1942"/>
  <c r="Z1958"/>
  <c r="AA1958" s="1"/>
  <c r="AB1958" s="1"/>
  <c r="U1958"/>
  <c r="Z1974"/>
  <c r="AA1974" s="1"/>
  <c r="AB1974" s="1"/>
  <c r="U1974"/>
  <c r="Z1990"/>
  <c r="AA1990" s="1"/>
  <c r="AB1990" s="1"/>
  <c r="U1990"/>
  <c r="Z2006"/>
  <c r="AA2006" s="1"/>
  <c r="AB2006" s="1"/>
  <c r="U2006"/>
  <c r="Z2022"/>
  <c r="AA2022"/>
  <c r="AB2022" s="1"/>
  <c r="U2022"/>
  <c r="Z2038"/>
  <c r="AA2038" s="1"/>
  <c r="AB2038" s="1"/>
  <c r="U2038"/>
  <c r="Z2054"/>
  <c r="AA2054"/>
  <c r="AB2054" s="1"/>
  <c r="U2054"/>
  <c r="Z2070"/>
  <c r="AA2070" s="1"/>
  <c r="AB2070" s="1"/>
  <c r="U2070"/>
  <c r="Z2086"/>
  <c r="AA2086" s="1"/>
  <c r="AB2086" s="1"/>
  <c r="U2086"/>
  <c r="Z2102"/>
  <c r="AA2102" s="1"/>
  <c r="AB2102" s="1"/>
  <c r="U2102"/>
  <c r="Z2118"/>
  <c r="AA2118" s="1"/>
  <c r="AB2118" s="1"/>
  <c r="U2118"/>
  <c r="Z2134"/>
  <c r="AA2134" s="1"/>
  <c r="AB2134" s="1"/>
  <c r="U2134"/>
  <c r="Z2150"/>
  <c r="AA2150"/>
  <c r="AB2150" s="1"/>
  <c r="U2150"/>
  <c r="Z2166"/>
  <c r="AA2166" s="1"/>
  <c r="AB2166" s="1"/>
  <c r="U2166"/>
  <c r="Z2182"/>
  <c r="AA2182"/>
  <c r="AB2182" s="1"/>
  <c r="U2182"/>
  <c r="Z2198"/>
  <c r="AA2198" s="1"/>
  <c r="AB2198" s="1"/>
  <c r="U2198"/>
  <c r="Z2214"/>
  <c r="AA2214" s="1"/>
  <c r="AB2214" s="1"/>
  <c r="U2214"/>
  <c r="Z2230"/>
  <c r="AA2230" s="1"/>
  <c r="AB2230" s="1"/>
  <c r="U2230"/>
  <c r="Z2246"/>
  <c r="AA2246" s="1"/>
  <c r="AB2246" s="1"/>
  <c r="U2246"/>
  <c r="Z2262"/>
  <c r="AA2262" s="1"/>
  <c r="AB2262" s="1"/>
  <c r="U2262"/>
  <c r="Z2278"/>
  <c r="AA2278"/>
  <c r="AB2278" s="1"/>
  <c r="U2278"/>
  <c r="Z2294"/>
  <c r="AA2294" s="1"/>
  <c r="AB2294" s="1"/>
  <c r="U2294"/>
  <c r="Z2310"/>
  <c r="AA2310"/>
  <c r="AB2310" s="1"/>
  <c r="U2310"/>
  <c r="Z2326"/>
  <c r="AA2326" s="1"/>
  <c r="AB2326" s="1"/>
  <c r="U2326"/>
  <c r="Z2342"/>
  <c r="AA2342" s="1"/>
  <c r="AB2342" s="1"/>
  <c r="U2342"/>
  <c r="Z2358"/>
  <c r="AA2358" s="1"/>
  <c r="AB2358" s="1"/>
  <c r="U2358"/>
  <c r="Z2374"/>
  <c r="AA2374" s="1"/>
  <c r="AB2374" s="1"/>
  <c r="U2374"/>
  <c r="Z2390"/>
  <c r="AA2390" s="1"/>
  <c r="AB2390" s="1"/>
  <c r="U2390"/>
  <c r="Z2406"/>
  <c r="AA2406"/>
  <c r="AB2406" s="1"/>
  <c r="U2406"/>
  <c r="Z2422"/>
  <c r="AA2422" s="1"/>
  <c r="AB2422" s="1"/>
  <c r="U2422"/>
  <c r="Z2438"/>
  <c r="AA2438"/>
  <c r="AB2438" s="1"/>
  <c r="U2438"/>
  <c r="Z2454"/>
  <c r="AA2454" s="1"/>
  <c r="AB2454" s="1"/>
  <c r="U2454"/>
  <c r="Z2470"/>
  <c r="AA2470" s="1"/>
  <c r="AB2470" s="1"/>
  <c r="U2470"/>
  <c r="Z2486"/>
  <c r="AA2486" s="1"/>
  <c r="AB2486" s="1"/>
  <c r="U2486"/>
  <c r="Z2502"/>
  <c r="AA2502" s="1"/>
  <c r="AB2502" s="1"/>
  <c r="U2502"/>
  <c r="Z2518"/>
  <c r="AA2518" s="1"/>
  <c r="AB2518" s="1"/>
  <c r="U2518"/>
  <c r="Z2534"/>
  <c r="AA2534"/>
  <c r="AB2534" s="1"/>
  <c r="U2534"/>
  <c r="Z2550"/>
  <c r="AA2550" s="1"/>
  <c r="AB2550" s="1"/>
  <c r="U2550"/>
  <c r="Z2566"/>
  <c r="AA2566"/>
  <c r="AB2566" s="1"/>
  <c r="U2566"/>
  <c r="Z2582"/>
  <c r="AA2582" s="1"/>
  <c r="AB2582" s="1"/>
  <c r="U2582"/>
  <c r="Z2598"/>
  <c r="AA2598" s="1"/>
  <c r="AB2598" s="1"/>
  <c r="U2598"/>
  <c r="Z2614"/>
  <c r="AA2614" s="1"/>
  <c r="AB2614" s="1"/>
  <c r="U2614"/>
  <c r="Z2630"/>
  <c r="AA2630" s="1"/>
  <c r="AB2630" s="1"/>
  <c r="U2630"/>
  <c r="Z2646"/>
  <c r="AA2646" s="1"/>
  <c r="AB2646" s="1"/>
  <c r="U2646"/>
  <c r="Z2662"/>
  <c r="AA2662"/>
  <c r="AB2662" s="1"/>
  <c r="U2662"/>
  <c r="Z2678"/>
  <c r="AA2678" s="1"/>
  <c r="AB2678" s="1"/>
  <c r="U2678"/>
  <c r="Z2694"/>
  <c r="AA2694"/>
  <c r="AB2694" s="1"/>
  <c r="U2694"/>
  <c r="Z2710"/>
  <c r="AA2710" s="1"/>
  <c r="AB2710" s="1"/>
  <c r="U2710"/>
  <c r="Z2726"/>
  <c r="AA2726" s="1"/>
  <c r="AB2726" s="1"/>
  <c r="U2726"/>
  <c r="Z2742"/>
  <c r="AA2742" s="1"/>
  <c r="AB2742" s="1"/>
  <c r="U2742"/>
  <c r="Z2758"/>
  <c r="AA2758" s="1"/>
  <c r="AB2758" s="1"/>
  <c r="U2758"/>
  <c r="Z2774"/>
  <c r="AA2774" s="1"/>
  <c r="AB2774" s="1"/>
  <c r="U2774"/>
  <c r="Z2790"/>
  <c r="AA2790"/>
  <c r="AB2790" s="1"/>
  <c r="U2790"/>
  <c r="Z2806"/>
  <c r="AA2806" s="1"/>
  <c r="AB2806" s="1"/>
  <c r="U2806"/>
  <c r="Z2822"/>
  <c r="AA2822"/>
  <c r="AB2822" s="1"/>
  <c r="U2822"/>
  <c r="Z2838"/>
  <c r="AA2838" s="1"/>
  <c r="AB2838" s="1"/>
  <c r="U2838"/>
  <c r="Z2854"/>
  <c r="AA2854" s="1"/>
  <c r="AB2854" s="1"/>
  <c r="U2854"/>
  <c r="Z2870"/>
  <c r="AA2870" s="1"/>
  <c r="AB2870" s="1"/>
  <c r="U2870"/>
  <c r="Z2886"/>
  <c r="AA2886" s="1"/>
  <c r="AB2886" s="1"/>
  <c r="U2886"/>
  <c r="Z2902"/>
  <c r="AA2902" s="1"/>
  <c r="AB2902" s="1"/>
  <c r="U2902"/>
  <c r="Z2918"/>
  <c r="AA2918"/>
  <c r="AB2918" s="1"/>
  <c r="U2918"/>
  <c r="Z2934"/>
  <c r="AA2934" s="1"/>
  <c r="AB2934" s="1"/>
  <c r="U2934"/>
  <c r="Z2950"/>
  <c r="AA2950"/>
  <c r="AB2950" s="1"/>
  <c r="U2950"/>
  <c r="Z2966"/>
  <c r="AA2966" s="1"/>
  <c r="AB2966" s="1"/>
  <c r="U2966"/>
  <c r="Z2982"/>
  <c r="AA2982" s="1"/>
  <c r="AB2982" s="1"/>
  <c r="U2982"/>
  <c r="Z2998"/>
  <c r="AA2998" s="1"/>
  <c r="AB2998" s="1"/>
  <c r="U2998"/>
  <c r="Z3014"/>
  <c r="AA3014" s="1"/>
  <c r="AB3014" s="1"/>
  <c r="U3014"/>
  <c r="Z3030"/>
  <c r="AA3030" s="1"/>
  <c r="AB3030" s="1"/>
  <c r="U3030"/>
  <c r="Z3046"/>
  <c r="AA3046"/>
  <c r="AB3046" s="1"/>
  <c r="U3046"/>
  <c r="Z3062"/>
  <c r="AA3062" s="1"/>
  <c r="AB3062" s="1"/>
  <c r="U3062"/>
  <c r="Z3078"/>
  <c r="AA3078"/>
  <c r="AB3078" s="1"/>
  <c r="U3078"/>
  <c r="Z3094"/>
  <c r="AA3094" s="1"/>
  <c r="AB3094" s="1"/>
  <c r="U3094"/>
  <c r="Z3110"/>
  <c r="AA3110" s="1"/>
  <c r="AB3110" s="1"/>
  <c r="U3110"/>
  <c r="Z3126"/>
  <c r="AA3126" s="1"/>
  <c r="AB3126" s="1"/>
  <c r="U3126"/>
  <c r="Z3142"/>
  <c r="AA3142" s="1"/>
  <c r="AB3142" s="1"/>
  <c r="U3142"/>
  <c r="Z3158"/>
  <c r="AA3158" s="1"/>
  <c r="AB3158" s="1"/>
  <c r="U3158"/>
  <c r="Z3174"/>
  <c r="AA3174"/>
  <c r="AB3174" s="1"/>
  <c r="U3174"/>
  <c r="Z3190"/>
  <c r="AA3190" s="1"/>
  <c r="AB3190" s="1"/>
  <c r="U3190"/>
  <c r="Z3206"/>
  <c r="AA3206"/>
  <c r="AB3206" s="1"/>
  <c r="U3206"/>
  <c r="Z3222"/>
  <c r="AA3222" s="1"/>
  <c r="AB3222" s="1"/>
  <c r="U3222"/>
  <c r="Z3238"/>
  <c r="AA3238" s="1"/>
  <c r="AB3238" s="1"/>
  <c r="U3238"/>
  <c r="Z3254"/>
  <c r="AA3254" s="1"/>
  <c r="AB3254" s="1"/>
  <c r="U3254"/>
  <c r="Z3270"/>
  <c r="AA3270" s="1"/>
  <c r="AB3270" s="1"/>
  <c r="U3270"/>
  <c r="Z3286"/>
  <c r="AA3286" s="1"/>
  <c r="AB3286" s="1"/>
  <c r="U3286"/>
  <c r="Z3302"/>
  <c r="AA3302"/>
  <c r="AB3302" s="1"/>
  <c r="U3302"/>
  <c r="Z3318"/>
  <c r="AA3318" s="1"/>
  <c r="AB3318" s="1"/>
  <c r="U3318"/>
  <c r="Z3334"/>
  <c r="AA3334"/>
  <c r="AB3334" s="1"/>
  <c r="U3334"/>
  <c r="Z3350"/>
  <c r="AA3350" s="1"/>
  <c r="AB3350" s="1"/>
  <c r="U3350"/>
  <c r="Z3366"/>
  <c r="AA3366" s="1"/>
  <c r="AB3366" s="1"/>
  <c r="U3366"/>
  <c r="Z3382"/>
  <c r="AA3382" s="1"/>
  <c r="AB3382" s="1"/>
  <c r="U3382"/>
  <c r="Z3398"/>
  <c r="AA3398" s="1"/>
  <c r="AB3398" s="1"/>
  <c r="U3398"/>
  <c r="Z3414"/>
  <c r="AA3414" s="1"/>
  <c r="AB3414" s="1"/>
  <c r="U3414"/>
  <c r="Z3430"/>
  <c r="AA3430"/>
  <c r="AB3430" s="1"/>
  <c r="U3430"/>
  <c r="Z3446"/>
  <c r="AA3446" s="1"/>
  <c r="AB3446" s="1"/>
  <c r="U3446"/>
  <c r="Z3462"/>
  <c r="AA3462"/>
  <c r="AB3462" s="1"/>
  <c r="U3462"/>
  <c r="Z3478"/>
  <c r="AA3478" s="1"/>
  <c r="AB3478" s="1"/>
  <c r="U3478"/>
  <c r="Z3494"/>
  <c r="AA3494" s="1"/>
  <c r="AB3494" s="1"/>
  <c r="U3494"/>
  <c r="Z3510"/>
  <c r="AA3510" s="1"/>
  <c r="AB3510" s="1"/>
  <c r="U3510"/>
  <c r="Z3526"/>
  <c r="AA3526" s="1"/>
  <c r="AB3526" s="1"/>
  <c r="U3526"/>
  <c r="Z3542"/>
  <c r="AA3542" s="1"/>
  <c r="AB3542" s="1"/>
  <c r="U3542"/>
  <c r="Z3558"/>
  <c r="AA3558"/>
  <c r="AB3558" s="1"/>
  <c r="U3558"/>
  <c r="Z3574"/>
  <c r="AA3574" s="1"/>
  <c r="AB3574" s="1"/>
  <c r="U3574"/>
  <c r="Z3590"/>
  <c r="AA3590"/>
  <c r="AB3590" s="1"/>
  <c r="U3590"/>
  <c r="Z3606"/>
  <c r="AA3606" s="1"/>
  <c r="AB3606" s="1"/>
  <c r="U3606"/>
  <c r="Z3622"/>
  <c r="AA3622" s="1"/>
  <c r="AB3622" s="1"/>
  <c r="U3622"/>
  <c r="Z3638"/>
  <c r="AA3638" s="1"/>
  <c r="AB3638" s="1"/>
  <c r="U3638"/>
  <c r="Z3654"/>
  <c r="AA3654" s="1"/>
  <c r="AB3654" s="1"/>
  <c r="U3654"/>
  <c r="Z3670"/>
  <c r="AA3670" s="1"/>
  <c r="AB3670" s="1"/>
  <c r="U3670"/>
  <c r="Z3686"/>
  <c r="AA3686"/>
  <c r="AB3686" s="1"/>
  <c r="U3686"/>
  <c r="Z3702"/>
  <c r="AA3702" s="1"/>
  <c r="AB3702" s="1"/>
  <c r="U3702"/>
  <c r="Z3718"/>
  <c r="AA3718"/>
  <c r="AB3718" s="1"/>
  <c r="U3718"/>
  <c r="Z3734"/>
  <c r="AA3734" s="1"/>
  <c r="AB3734" s="1"/>
  <c r="U3734"/>
  <c r="Z3750"/>
  <c r="AA3750" s="1"/>
  <c r="AB3750" s="1"/>
  <c r="U3750"/>
  <c r="Z3766"/>
  <c r="AA3766" s="1"/>
  <c r="AB3766" s="1"/>
  <c r="U3766"/>
  <c r="Z3782"/>
  <c r="AA3782" s="1"/>
  <c r="AB3782" s="1"/>
  <c r="U3782"/>
  <c r="Z3798"/>
  <c r="AA3798" s="1"/>
  <c r="AB3798" s="1"/>
  <c r="U3798"/>
  <c r="Z3814"/>
  <c r="AA3814"/>
  <c r="AB3814" s="1"/>
  <c r="U3814"/>
  <c r="Z3830"/>
  <c r="AA3830" s="1"/>
  <c r="AB3830" s="1"/>
  <c r="U3830"/>
  <c r="Z3846"/>
  <c r="AA3846"/>
  <c r="AB3846" s="1"/>
  <c r="U3846"/>
  <c r="Z3862"/>
  <c r="AA3862" s="1"/>
  <c r="AB3862" s="1"/>
  <c r="U3862"/>
  <c r="Z3878"/>
  <c r="AA3878" s="1"/>
  <c r="AB3878" s="1"/>
  <c r="U3878"/>
  <c r="Z3894"/>
  <c r="AA3894" s="1"/>
  <c r="AB3894" s="1"/>
  <c r="U3894"/>
  <c r="Z3910"/>
  <c r="AA3910" s="1"/>
  <c r="AB3910" s="1"/>
  <c r="U3910"/>
  <c r="Z3926"/>
  <c r="AA3926" s="1"/>
  <c r="AB3926" s="1"/>
  <c r="U3926"/>
  <c r="Z3942"/>
  <c r="AA3942"/>
  <c r="AB3942" s="1"/>
  <c r="U3942"/>
  <c r="Z3958"/>
  <c r="AA3958" s="1"/>
  <c r="AB3958" s="1"/>
  <c r="U3958"/>
  <c r="Z3974"/>
  <c r="AA3974"/>
  <c r="AB3974" s="1"/>
  <c r="U3974"/>
  <c r="Z3990"/>
  <c r="AA3990" s="1"/>
  <c r="AB3990" s="1"/>
  <c r="U3990"/>
  <c r="Z4006"/>
  <c r="AA4006" s="1"/>
  <c r="AB4006" s="1"/>
  <c r="U4006"/>
  <c r="Z4022"/>
  <c r="AA4022" s="1"/>
  <c r="AB4022" s="1"/>
  <c r="U4022"/>
  <c r="Z4038"/>
  <c r="AA4038" s="1"/>
  <c r="AB4038" s="1"/>
  <c r="U4038"/>
  <c r="Z4054"/>
  <c r="AA4054" s="1"/>
  <c r="AB4054" s="1"/>
  <c r="U4054"/>
  <c r="Z4070"/>
  <c r="AA4070"/>
  <c r="AB4070" s="1"/>
  <c r="U4070"/>
  <c r="Z4086"/>
  <c r="AA4086" s="1"/>
  <c r="AB4086" s="1"/>
  <c r="U4086"/>
  <c r="Z4102"/>
  <c r="AA4102"/>
  <c r="AB4102" s="1"/>
  <c r="U4102"/>
  <c r="Z4118"/>
  <c r="AA4118" s="1"/>
  <c r="AB4118" s="1"/>
  <c r="U4118"/>
  <c r="Z4134"/>
  <c r="AA4134" s="1"/>
  <c r="AB4134" s="1"/>
  <c r="U4134"/>
  <c r="Z4150"/>
  <c r="AA4150" s="1"/>
  <c r="AB4150" s="1"/>
  <c r="U4150"/>
  <c r="Z4166"/>
  <c r="AA4166" s="1"/>
  <c r="AB4166" s="1"/>
  <c r="U4166"/>
  <c r="Z4182"/>
  <c r="AA4182" s="1"/>
  <c r="AB4182" s="1"/>
  <c r="U4182"/>
  <c r="Z4198"/>
  <c r="AA4198"/>
  <c r="AB4198" s="1"/>
  <c r="U4198"/>
  <c r="Z4214"/>
  <c r="AA4214" s="1"/>
  <c r="AB4214" s="1"/>
  <c r="U4214"/>
  <c r="Z4230"/>
  <c r="AA4230"/>
  <c r="AB4230" s="1"/>
  <c r="U4230"/>
  <c r="Z4246"/>
  <c r="AA4246" s="1"/>
  <c r="AB4246" s="1"/>
  <c r="U4246"/>
  <c r="Z4262"/>
  <c r="AA4262" s="1"/>
  <c r="AB4262" s="1"/>
  <c r="U4262"/>
  <c r="Z4278"/>
  <c r="AA4278" s="1"/>
  <c r="AB4278" s="1"/>
  <c r="U4278"/>
  <c r="Z4294"/>
  <c r="AA4294" s="1"/>
  <c r="AB4294" s="1"/>
  <c r="U4294"/>
  <c r="Z4310"/>
  <c r="AA4310" s="1"/>
  <c r="AB4310" s="1"/>
  <c r="U4310"/>
  <c r="Z4326"/>
  <c r="AA4326"/>
  <c r="AB4326" s="1"/>
  <c r="U4326"/>
  <c r="Z4342"/>
  <c r="AA4342" s="1"/>
  <c r="AB4342" s="1"/>
  <c r="U4342"/>
  <c r="Z4358"/>
  <c r="AA4358"/>
  <c r="AB4358" s="1"/>
  <c r="U4358"/>
  <c r="Z4374"/>
  <c r="AA4374" s="1"/>
  <c r="AB4374" s="1"/>
  <c r="U4374"/>
  <c r="Z4390"/>
  <c r="AA4390" s="1"/>
  <c r="AB4390" s="1"/>
  <c r="U4390"/>
  <c r="U1516"/>
  <c r="Z1388"/>
  <c r="AA1388" s="1"/>
  <c r="AB1388" s="1"/>
  <c r="Z1260"/>
  <c r="AA1260" s="1"/>
  <c r="AB1260" s="1"/>
  <c r="U1260"/>
  <c r="U1132"/>
  <c r="Z1087"/>
  <c r="AA1087" s="1"/>
  <c r="AB1087" s="1"/>
  <c r="U1071"/>
  <c r="Z1023"/>
  <c r="AA1023" s="1"/>
  <c r="AB1023" s="1"/>
  <c r="U991"/>
  <c r="Z959"/>
  <c r="AA959" s="1"/>
  <c r="AB959" s="1"/>
  <c r="Z943"/>
  <c r="AA943" s="1"/>
  <c r="AB943" s="1"/>
  <c r="U943"/>
  <c r="U927"/>
  <c r="Z911"/>
  <c r="AA911" s="1"/>
  <c r="AB911" s="1"/>
  <c r="U895"/>
  <c r="Z863"/>
  <c r="AA863"/>
  <c r="AB863" s="1"/>
  <c r="U847"/>
  <c r="Z831"/>
  <c r="AA831" s="1"/>
  <c r="AB831" s="1"/>
  <c r="Z815"/>
  <c r="AA815" s="1"/>
  <c r="AB815" s="1"/>
  <c r="U815"/>
  <c r="U799"/>
  <c r="Z783"/>
  <c r="AA783" s="1"/>
  <c r="AB783" s="1"/>
  <c r="U767"/>
  <c r="Z735"/>
  <c r="AA735"/>
  <c r="AB735" s="1"/>
  <c r="U719"/>
  <c r="Z703"/>
  <c r="AA703" s="1"/>
  <c r="AB703" s="1"/>
  <c r="Z687"/>
  <c r="AA687" s="1"/>
  <c r="AB687" s="1"/>
  <c r="U687"/>
  <c r="U671"/>
  <c r="Z655"/>
  <c r="AA655" s="1"/>
  <c r="AB655" s="1"/>
  <c r="U639"/>
  <c r="Z607"/>
  <c r="AA607"/>
  <c r="AB607" s="1"/>
  <c r="U591"/>
  <c r="Z575"/>
  <c r="AA575" s="1"/>
  <c r="AB575" s="1"/>
  <c r="Z559"/>
  <c r="AA559" s="1"/>
  <c r="AB559" s="1"/>
  <c r="U559"/>
  <c r="U543"/>
  <c r="Z527"/>
  <c r="AA527" s="1"/>
  <c r="AB527" s="1"/>
  <c r="U511"/>
  <c r="Z479"/>
  <c r="AA479"/>
  <c r="AB479" s="1"/>
  <c r="Z463"/>
  <c r="AA463" s="1"/>
  <c r="AB463" s="1"/>
  <c r="U463"/>
  <c r="Z447"/>
  <c r="AA447" s="1"/>
  <c r="AB447" s="1"/>
  <c r="U447"/>
  <c r="Z431"/>
  <c r="AA431" s="1"/>
  <c r="AB431" s="1"/>
  <c r="U431"/>
  <c r="U415"/>
  <c r="Z399"/>
  <c r="AA399" s="1"/>
  <c r="AB399" s="1"/>
  <c r="Z383"/>
  <c r="AA383"/>
  <c r="AB383" s="1"/>
  <c r="U383"/>
  <c r="U367"/>
  <c r="Z351"/>
  <c r="AA351"/>
  <c r="AB351" s="1"/>
  <c r="U351"/>
  <c r="Z335"/>
  <c r="AA335" s="1"/>
  <c r="AB335" s="1"/>
  <c r="U335"/>
  <c r="Z319"/>
  <c r="AA319" s="1"/>
  <c r="AB319" s="1"/>
  <c r="U319"/>
  <c r="Z303"/>
  <c r="AA303" s="1"/>
  <c r="AB303" s="1"/>
  <c r="U303"/>
  <c r="Z287"/>
  <c r="AA287"/>
  <c r="AB287" s="1"/>
  <c r="U287"/>
  <c r="Z271"/>
  <c r="AA271" s="1"/>
  <c r="AB271" s="1"/>
  <c r="U271"/>
  <c r="Z255"/>
  <c r="AA255"/>
  <c r="AB255" s="1"/>
  <c r="U255"/>
  <c r="Z239"/>
  <c r="AA239" s="1"/>
  <c r="AB239" s="1"/>
  <c r="U239"/>
  <c r="Z223"/>
  <c r="AA223"/>
  <c r="AB223" s="1"/>
  <c r="U223"/>
  <c r="Z207"/>
  <c r="AA207" s="1"/>
  <c r="AB207" s="1"/>
  <c r="U207"/>
  <c r="Z191"/>
  <c r="AA191" s="1"/>
  <c r="AB191" s="1"/>
  <c r="U191"/>
  <c r="Z175"/>
  <c r="AA175" s="1"/>
  <c r="AB175" s="1"/>
  <c r="U175"/>
  <c r="Z159"/>
  <c r="AA159"/>
  <c r="AB159" s="1"/>
  <c r="U159"/>
  <c r="Z143"/>
  <c r="AA143" s="1"/>
  <c r="AB143" s="1"/>
  <c r="U143"/>
  <c r="Z127"/>
  <c r="AA127"/>
  <c r="AB127" s="1"/>
  <c r="U127"/>
  <c r="Z111"/>
  <c r="AA111" s="1"/>
  <c r="AB111" s="1"/>
  <c r="U111"/>
  <c r="Z95"/>
  <c r="AA95" s="1"/>
  <c r="AB95" s="1"/>
  <c r="U95"/>
  <c r="Z79"/>
  <c r="AA79" s="1"/>
  <c r="AB79" s="1"/>
  <c r="U79"/>
  <c r="Z63"/>
  <c r="AA63" s="1"/>
  <c r="AB63" s="1"/>
  <c r="U63"/>
  <c r="Z47"/>
  <c r="AA47" s="1"/>
  <c r="AB47" s="1"/>
  <c r="U47"/>
  <c r="Z31"/>
  <c r="AA31"/>
  <c r="AB31" s="1"/>
  <c r="U31"/>
  <c r="Z15"/>
  <c r="AA15" s="1"/>
  <c r="AB15" s="1"/>
  <c r="U15"/>
  <c r="Z1653"/>
  <c r="AA1653"/>
  <c r="AB1653" s="1"/>
  <c r="U1653"/>
  <c r="Z1621"/>
  <c r="AA1621" s="1"/>
  <c r="AB1621" s="1"/>
  <c r="U1621"/>
  <c r="Z1589"/>
  <c r="AA1589" s="1"/>
  <c r="AB1589" s="1"/>
  <c r="U1589"/>
  <c r="Z1557"/>
  <c r="AA1557" s="1"/>
  <c r="AB1557" s="1"/>
  <c r="U1557"/>
  <c r="Z1525"/>
  <c r="AA1525" s="1"/>
  <c r="AB1525" s="1"/>
  <c r="U1525"/>
  <c r="Z1493"/>
  <c r="AA1493" s="1"/>
  <c r="AB1493" s="1"/>
  <c r="U1493"/>
  <c r="Z1461"/>
  <c r="AA1461"/>
  <c r="AB1461" s="1"/>
  <c r="U1461"/>
  <c r="Z1429"/>
  <c r="AA1429" s="1"/>
  <c r="AB1429" s="1"/>
  <c r="U1429"/>
  <c r="Z1397"/>
  <c r="AA1397"/>
  <c r="AB1397" s="1"/>
  <c r="U1397"/>
  <c r="Z1365"/>
  <c r="AA1365" s="1"/>
  <c r="AB1365" s="1"/>
  <c r="U1365"/>
  <c r="Z1333"/>
  <c r="AA1333" s="1"/>
  <c r="AB1333" s="1"/>
  <c r="U1333"/>
  <c r="Z1301"/>
  <c r="AA1301" s="1"/>
  <c r="AB1301" s="1"/>
  <c r="U1301"/>
  <c r="Z1269"/>
  <c r="AA1269" s="1"/>
  <c r="AB1269" s="1"/>
  <c r="U1269"/>
  <c r="Z1237"/>
  <c r="AA1237" s="1"/>
  <c r="AB1237" s="1"/>
  <c r="U1237"/>
  <c r="Z1205"/>
  <c r="AA1205"/>
  <c r="AB1205" s="1"/>
  <c r="U1205"/>
  <c r="Z1173"/>
  <c r="AA1173" s="1"/>
  <c r="AB1173" s="1"/>
  <c r="U1173"/>
  <c r="Z1141"/>
  <c r="AA1141"/>
  <c r="AB1141" s="1"/>
  <c r="U1141"/>
  <c r="Z1109"/>
  <c r="AA1109" s="1"/>
  <c r="AB1109" s="1"/>
  <c r="U1109"/>
  <c r="Z1092"/>
  <c r="AA1092" s="1"/>
  <c r="AB1092" s="1"/>
  <c r="U1092"/>
  <c r="Z1076"/>
  <c r="AA1076" s="1"/>
  <c r="AB1076" s="1"/>
  <c r="U1076"/>
  <c r="Z1060"/>
  <c r="AA1060" s="1"/>
  <c r="AB1060" s="1"/>
  <c r="U1060"/>
  <c r="Z1044"/>
  <c r="AA1044" s="1"/>
  <c r="AB1044" s="1"/>
  <c r="U1044"/>
  <c r="Z1028"/>
  <c r="AA1028"/>
  <c r="AB1028" s="1"/>
  <c r="U1028"/>
  <c r="Z1012"/>
  <c r="AA1012" s="1"/>
  <c r="AB1012" s="1"/>
  <c r="U1012"/>
  <c r="Z996"/>
  <c r="AA996"/>
  <c r="AB996" s="1"/>
  <c r="U996"/>
  <c r="Z980"/>
  <c r="AA980" s="1"/>
  <c r="AB980" s="1"/>
  <c r="U980"/>
  <c r="Z964"/>
  <c r="AA964" s="1"/>
  <c r="AB964" s="1"/>
  <c r="U964"/>
  <c r="Z948"/>
  <c r="AA948" s="1"/>
  <c r="AB948" s="1"/>
  <c r="U948"/>
  <c r="Z932"/>
  <c r="AA932" s="1"/>
  <c r="AB932" s="1"/>
  <c r="U932"/>
  <c r="Z916"/>
  <c r="AA916" s="1"/>
  <c r="AB916" s="1"/>
  <c r="U916"/>
  <c r="Z900"/>
  <c r="AA900"/>
  <c r="AB900" s="1"/>
  <c r="U900"/>
  <c r="Z884"/>
  <c r="AA884" s="1"/>
  <c r="AB884" s="1"/>
  <c r="U884"/>
  <c r="Z868"/>
  <c r="AA868"/>
  <c r="AB868" s="1"/>
  <c r="U868"/>
  <c r="Z852"/>
  <c r="AA852" s="1"/>
  <c r="AB852" s="1"/>
  <c r="U852"/>
  <c r="Z836"/>
  <c r="AA836" s="1"/>
  <c r="AB836" s="1"/>
  <c r="U836"/>
  <c r="Z820"/>
  <c r="AA820" s="1"/>
  <c r="AB820" s="1"/>
  <c r="U820"/>
  <c r="Z804"/>
  <c r="AA804" s="1"/>
  <c r="AB804" s="1"/>
  <c r="U804"/>
  <c r="Z788"/>
  <c r="AA788" s="1"/>
  <c r="AB788" s="1"/>
  <c r="U788"/>
  <c r="Z772"/>
  <c r="AA772"/>
  <c r="AB772" s="1"/>
  <c r="U772"/>
  <c r="Z756"/>
  <c r="AA756" s="1"/>
  <c r="AB756" s="1"/>
  <c r="U756"/>
  <c r="Z740"/>
  <c r="AA740"/>
  <c r="AB740" s="1"/>
  <c r="U740"/>
  <c r="Z724"/>
  <c r="AA724" s="1"/>
  <c r="AB724" s="1"/>
  <c r="U724"/>
  <c r="Z708"/>
  <c r="AA708" s="1"/>
  <c r="AB708" s="1"/>
  <c r="U708"/>
  <c r="Z692"/>
  <c r="AA692" s="1"/>
  <c r="AB692" s="1"/>
  <c r="U692"/>
  <c r="Z676"/>
  <c r="AA676" s="1"/>
  <c r="AB676" s="1"/>
  <c r="U676"/>
  <c r="Z660"/>
  <c r="AA660" s="1"/>
  <c r="AB660" s="1"/>
  <c r="U660"/>
  <c r="Z644"/>
  <c r="AA644"/>
  <c r="AB644" s="1"/>
  <c r="U644"/>
  <c r="Z628"/>
  <c r="AA628" s="1"/>
  <c r="AB628" s="1"/>
  <c r="U628"/>
  <c r="Z612"/>
  <c r="AA612"/>
  <c r="AB612" s="1"/>
  <c r="U612"/>
  <c r="Z596"/>
  <c r="AA596" s="1"/>
  <c r="AB596" s="1"/>
  <c r="U596"/>
  <c r="Z580"/>
  <c r="AA580" s="1"/>
  <c r="AB580" s="1"/>
  <c r="U580"/>
  <c r="Z564"/>
  <c r="AA564" s="1"/>
  <c r="AB564" s="1"/>
  <c r="U564"/>
  <c r="Z548"/>
  <c r="AA548" s="1"/>
  <c r="AB548" s="1"/>
  <c r="U548"/>
  <c r="Z532"/>
  <c r="AA532" s="1"/>
  <c r="AB532" s="1"/>
  <c r="U532"/>
  <c r="Z516"/>
  <c r="AA516"/>
  <c r="AB516" s="1"/>
  <c r="U516"/>
  <c r="Z500"/>
  <c r="AA500" s="1"/>
  <c r="AB500" s="1"/>
  <c r="U500"/>
  <c r="Z484"/>
  <c r="AA484"/>
  <c r="AB484" s="1"/>
  <c r="U484"/>
  <c r="Z468"/>
  <c r="AA468" s="1"/>
  <c r="AB468" s="1"/>
  <c r="U468"/>
  <c r="Z452"/>
  <c r="AA452" s="1"/>
  <c r="AB452" s="1"/>
  <c r="U452"/>
  <c r="Z436"/>
  <c r="AA436" s="1"/>
  <c r="AB436" s="1"/>
  <c r="U436"/>
  <c r="Z420"/>
  <c r="AA420" s="1"/>
  <c r="AB420" s="1"/>
  <c r="U420"/>
  <c r="Z404"/>
  <c r="AA404" s="1"/>
  <c r="AB404" s="1"/>
  <c r="U404"/>
  <c r="Z388"/>
  <c r="AA388"/>
  <c r="AB388" s="1"/>
  <c r="U388"/>
  <c r="Z372"/>
  <c r="AA372" s="1"/>
  <c r="AB372" s="1"/>
  <c r="U372"/>
  <c r="Z356"/>
  <c r="AA356"/>
  <c r="AB356" s="1"/>
  <c r="U356"/>
  <c r="Z340"/>
  <c r="AA340" s="1"/>
  <c r="AB340" s="1"/>
  <c r="U340"/>
  <c r="Z324"/>
  <c r="AA324" s="1"/>
  <c r="AB324" s="1"/>
  <c r="U324"/>
  <c r="Z308"/>
  <c r="AA308" s="1"/>
  <c r="AB308" s="1"/>
  <c r="U308"/>
  <c r="Z292"/>
  <c r="AA292" s="1"/>
  <c r="AB292" s="1"/>
  <c r="U292"/>
  <c r="Z276"/>
  <c r="AA276" s="1"/>
  <c r="AB276" s="1"/>
  <c r="U276"/>
  <c r="Z260"/>
  <c r="AA260"/>
  <c r="AB260" s="1"/>
  <c r="U260"/>
  <c r="Z244"/>
  <c r="AA244" s="1"/>
  <c r="AB244" s="1"/>
  <c r="U244"/>
  <c r="Z228"/>
  <c r="AA228"/>
  <c r="AB228" s="1"/>
  <c r="U228"/>
  <c r="Z212"/>
  <c r="AA212" s="1"/>
  <c r="AB212" s="1"/>
  <c r="U212"/>
  <c r="Z196"/>
  <c r="AA196" s="1"/>
  <c r="AB196" s="1"/>
  <c r="U196"/>
  <c r="Z180"/>
  <c r="AA180" s="1"/>
  <c r="AB180" s="1"/>
  <c r="U180"/>
  <c r="Z164"/>
  <c r="AA164" s="1"/>
  <c r="AB164" s="1"/>
  <c r="U164"/>
  <c r="Z148"/>
  <c r="AA148" s="1"/>
  <c r="AB148" s="1"/>
  <c r="U148"/>
  <c r="Z132"/>
  <c r="AA132"/>
  <c r="AB132" s="1"/>
  <c r="U132"/>
  <c r="Z116"/>
  <c r="AA116" s="1"/>
  <c r="AB116" s="1"/>
  <c r="U116"/>
  <c r="Z100"/>
  <c r="AA100"/>
  <c r="AB100" s="1"/>
  <c r="U100"/>
  <c r="Z84"/>
  <c r="AA84" s="1"/>
  <c r="AB84" s="1"/>
  <c r="U84"/>
  <c r="Z68"/>
  <c r="AA68" s="1"/>
  <c r="AB68" s="1"/>
  <c r="U68"/>
  <c r="Z52"/>
  <c r="AA52" s="1"/>
  <c r="AB52" s="1"/>
  <c r="U52"/>
  <c r="Z36"/>
  <c r="AA36" s="1"/>
  <c r="AB36" s="1"/>
  <c r="U36"/>
  <c r="Z20"/>
  <c r="AA20" s="1"/>
  <c r="AB20" s="1"/>
  <c r="U20"/>
  <c r="Z1664"/>
  <c r="AA1664"/>
  <c r="AB1664" s="1"/>
  <c r="U1664"/>
  <c r="Z1632"/>
  <c r="AA1632" s="1"/>
  <c r="AB1632" s="1"/>
  <c r="U1632"/>
  <c r="Z1600"/>
  <c r="AA1600"/>
  <c r="AB1600" s="1"/>
  <c r="U1600"/>
  <c r="Z1568"/>
  <c r="AA1568" s="1"/>
  <c r="AB1568" s="1"/>
  <c r="U1568"/>
  <c r="Z1536"/>
  <c r="AA1536" s="1"/>
  <c r="AB1536" s="1"/>
  <c r="U1536"/>
  <c r="Z1504"/>
  <c r="AA1504" s="1"/>
  <c r="AB1504" s="1"/>
  <c r="U1504"/>
  <c r="Z1472"/>
  <c r="AA1472" s="1"/>
  <c r="AB1472" s="1"/>
  <c r="U1472"/>
  <c r="Z1440"/>
  <c r="AA1440" s="1"/>
  <c r="AB1440" s="1"/>
  <c r="U1440"/>
  <c r="Z1408"/>
  <c r="AA1408"/>
  <c r="AB1408" s="1"/>
  <c r="U1408"/>
  <c r="Z1376"/>
  <c r="AA1376" s="1"/>
  <c r="AB1376" s="1"/>
  <c r="U1376"/>
  <c r="Z1344"/>
  <c r="AA1344"/>
  <c r="AB1344" s="1"/>
  <c r="U1344"/>
  <c r="Z1312"/>
  <c r="AA1312" s="1"/>
  <c r="AB1312" s="1"/>
  <c r="U1312"/>
  <c r="Z1280"/>
  <c r="AA1280" s="1"/>
  <c r="AB1280" s="1"/>
  <c r="U1280"/>
  <c r="Z1248"/>
  <c r="AA1248" s="1"/>
  <c r="AB1248" s="1"/>
  <c r="U1248"/>
  <c r="Z1216"/>
  <c r="AA1216" s="1"/>
  <c r="AB1216" s="1"/>
  <c r="U1216"/>
  <c r="Z1184"/>
  <c r="AA1184" s="1"/>
  <c r="AB1184" s="1"/>
  <c r="U1184"/>
  <c r="Z1152"/>
  <c r="AA1152"/>
  <c r="AB1152" s="1"/>
  <c r="U1152"/>
  <c r="Z1120"/>
  <c r="AA1120" s="1"/>
  <c r="AB1120" s="1"/>
  <c r="U1120"/>
  <c r="Z1097"/>
  <c r="AA1097"/>
  <c r="AB1097" s="1"/>
  <c r="U1097"/>
  <c r="Z1081"/>
  <c r="AA1081" s="1"/>
  <c r="AB1081" s="1"/>
  <c r="U1081"/>
  <c r="Z1065"/>
  <c r="AA1065" s="1"/>
  <c r="AB1065" s="1"/>
  <c r="U1065"/>
  <c r="Z1049"/>
  <c r="AA1049" s="1"/>
  <c r="AB1049" s="1"/>
  <c r="U1049"/>
  <c r="Z1033"/>
  <c r="AA1033" s="1"/>
  <c r="AB1033" s="1"/>
  <c r="U1033"/>
  <c r="Z1017"/>
  <c r="AA1017" s="1"/>
  <c r="AB1017" s="1"/>
  <c r="U1017"/>
  <c r="Z1001"/>
  <c r="AA1001"/>
  <c r="AB1001" s="1"/>
  <c r="U1001"/>
  <c r="Z985"/>
  <c r="AA985" s="1"/>
  <c r="AB985" s="1"/>
  <c r="U985"/>
  <c r="Z969"/>
  <c r="AA969"/>
  <c r="AB969" s="1"/>
  <c r="U969"/>
  <c r="Z953"/>
  <c r="AA953" s="1"/>
  <c r="AB953" s="1"/>
  <c r="U953"/>
  <c r="Z937"/>
  <c r="AA937" s="1"/>
  <c r="AB937" s="1"/>
  <c r="U937"/>
  <c r="Z921"/>
  <c r="AA921" s="1"/>
  <c r="AB921" s="1"/>
  <c r="U921"/>
  <c r="Z905"/>
  <c r="AA905" s="1"/>
  <c r="AB905" s="1"/>
  <c r="U905"/>
  <c r="Z889"/>
  <c r="AA889" s="1"/>
  <c r="AB889" s="1"/>
  <c r="U889"/>
  <c r="Z873"/>
  <c r="AA873"/>
  <c r="AB873" s="1"/>
  <c r="U873"/>
  <c r="Z857"/>
  <c r="AA857" s="1"/>
  <c r="AB857" s="1"/>
  <c r="U857"/>
  <c r="Z841"/>
  <c r="AA841"/>
  <c r="AB841" s="1"/>
  <c r="U841"/>
  <c r="Z825"/>
  <c r="AA825" s="1"/>
  <c r="AB825" s="1"/>
  <c r="U825"/>
  <c r="Z809"/>
  <c r="AA809" s="1"/>
  <c r="AB809" s="1"/>
  <c r="U809"/>
  <c r="Z793"/>
  <c r="AA793" s="1"/>
  <c r="AB793" s="1"/>
  <c r="U793"/>
  <c r="Z777"/>
  <c r="AA777" s="1"/>
  <c r="AB777" s="1"/>
  <c r="U777"/>
  <c r="Z761"/>
  <c r="AA761" s="1"/>
  <c r="AB761" s="1"/>
  <c r="U761"/>
  <c r="Z745"/>
  <c r="AA745"/>
  <c r="AB745" s="1"/>
  <c r="U745"/>
  <c r="Z729"/>
  <c r="AA729" s="1"/>
  <c r="AB729" s="1"/>
  <c r="U729"/>
  <c r="Z713"/>
  <c r="AA713"/>
  <c r="AB713" s="1"/>
  <c r="U713"/>
  <c r="Z697"/>
  <c r="AA697" s="1"/>
  <c r="AB697" s="1"/>
  <c r="U697"/>
  <c r="Z681"/>
  <c r="AA681" s="1"/>
  <c r="AB681" s="1"/>
  <c r="U681"/>
  <c r="Z665"/>
  <c r="AA665" s="1"/>
  <c r="AB665" s="1"/>
  <c r="U665"/>
  <c r="Z649"/>
  <c r="AA649" s="1"/>
  <c r="AB649" s="1"/>
  <c r="U649"/>
  <c r="Z633"/>
  <c r="AA633" s="1"/>
  <c r="AB633" s="1"/>
  <c r="U633"/>
  <c r="Z617"/>
  <c r="AA617"/>
  <c r="AB617" s="1"/>
  <c r="U617"/>
  <c r="Z601"/>
  <c r="AA601" s="1"/>
  <c r="AB601" s="1"/>
  <c r="U601"/>
  <c r="Z585"/>
  <c r="AA585"/>
  <c r="AB585" s="1"/>
  <c r="U585"/>
  <c r="Z569"/>
  <c r="AA569" s="1"/>
  <c r="AB569" s="1"/>
  <c r="U569"/>
  <c r="Z553"/>
  <c r="AA553" s="1"/>
  <c r="AB553" s="1"/>
  <c r="U553"/>
  <c r="Z537"/>
  <c r="AA537" s="1"/>
  <c r="AB537" s="1"/>
  <c r="U537"/>
  <c r="Z521"/>
  <c r="AA521" s="1"/>
  <c r="AB521" s="1"/>
  <c r="U521"/>
  <c r="Z505"/>
  <c r="AA505" s="1"/>
  <c r="AB505" s="1"/>
  <c r="U505"/>
  <c r="Z489"/>
  <c r="AA489"/>
  <c r="AB489" s="1"/>
  <c r="U489"/>
  <c r="Z473"/>
  <c r="AA473" s="1"/>
  <c r="AB473" s="1"/>
  <c r="U473"/>
  <c r="Z457"/>
  <c r="AA457"/>
  <c r="AB457" s="1"/>
  <c r="U457"/>
  <c r="Z441"/>
  <c r="AA441" s="1"/>
  <c r="AB441" s="1"/>
  <c r="U441"/>
  <c r="Z425"/>
  <c r="AA425" s="1"/>
  <c r="AB425" s="1"/>
  <c r="U425"/>
  <c r="Z409"/>
  <c r="AA409" s="1"/>
  <c r="AB409" s="1"/>
  <c r="U409"/>
  <c r="Z393"/>
  <c r="AA393" s="1"/>
  <c r="AB393" s="1"/>
  <c r="U393"/>
  <c r="Z377"/>
  <c r="AA377" s="1"/>
  <c r="AB377" s="1"/>
  <c r="U377"/>
  <c r="Z361"/>
  <c r="AA361" s="1"/>
  <c r="AB361" s="1"/>
  <c r="U361"/>
  <c r="Z345"/>
  <c r="AA345" s="1"/>
  <c r="AB345" s="1"/>
  <c r="U345"/>
  <c r="Z329"/>
  <c r="AA329"/>
  <c r="AB329" s="1"/>
  <c r="U329"/>
  <c r="Z313"/>
  <c r="AA313" s="1"/>
  <c r="AB313" s="1"/>
  <c r="U313"/>
  <c r="Z297"/>
  <c r="AA297" s="1"/>
  <c r="AB297" s="1"/>
  <c r="U297"/>
  <c r="Z281"/>
  <c r="AA281" s="1"/>
  <c r="AB281" s="1"/>
  <c r="U281"/>
  <c r="Z265"/>
  <c r="AA265" s="1"/>
  <c r="AB265" s="1"/>
  <c r="U265"/>
  <c r="Z249"/>
  <c r="AA249" s="1"/>
  <c r="AB249" s="1"/>
  <c r="U249"/>
  <c r="Z233"/>
  <c r="AA233" s="1"/>
  <c r="AB233" s="1"/>
  <c r="U233"/>
  <c r="Z217"/>
  <c r="AA217" s="1"/>
  <c r="AB217" s="1"/>
  <c r="U217"/>
  <c r="Z201"/>
  <c r="AA201"/>
  <c r="AB201" s="1"/>
  <c r="U201"/>
  <c r="Z185"/>
  <c r="AA185" s="1"/>
  <c r="AB185" s="1"/>
  <c r="U185"/>
  <c r="Z169"/>
  <c r="AA169" s="1"/>
  <c r="AB169" s="1"/>
  <c r="U169"/>
  <c r="Z153"/>
  <c r="AA153" s="1"/>
  <c r="AB153" s="1"/>
  <c r="U153"/>
  <c r="Z137"/>
  <c r="AA137" s="1"/>
  <c r="AB137" s="1"/>
  <c r="U137"/>
  <c r="Z121"/>
  <c r="AA121" s="1"/>
  <c r="AB121" s="1"/>
  <c r="U121"/>
  <c r="Z105"/>
  <c r="AA105" s="1"/>
  <c r="AB105" s="1"/>
  <c r="U105"/>
  <c r="Z89"/>
  <c r="AA89" s="1"/>
  <c r="AB89" s="1"/>
  <c r="U89"/>
  <c r="Z73"/>
  <c r="AA73"/>
  <c r="AB73" s="1"/>
  <c r="U73"/>
  <c r="Z57"/>
  <c r="AA57" s="1"/>
  <c r="AB57" s="1"/>
  <c r="U57"/>
  <c r="Z41"/>
  <c r="AA41" s="1"/>
  <c r="AB41" s="1"/>
  <c r="U41"/>
  <c r="Z25"/>
  <c r="AA25" s="1"/>
  <c r="AB25" s="1"/>
  <c r="U25"/>
  <c r="Z9"/>
  <c r="AA9" s="1"/>
  <c r="AB9" s="1"/>
  <c r="U9"/>
  <c r="Z1122"/>
  <c r="AA1122" s="1"/>
  <c r="AB1122" s="1"/>
  <c r="U1122"/>
  <c r="Z1138"/>
  <c r="AA1138" s="1"/>
  <c r="AB1138" s="1"/>
  <c r="U1138"/>
  <c r="Z1154"/>
  <c r="AA1154" s="1"/>
  <c r="AB1154" s="1"/>
  <c r="U1154"/>
  <c r="Z1170"/>
  <c r="AA1170"/>
  <c r="AB1170" s="1"/>
  <c r="U1170"/>
  <c r="Z1186"/>
  <c r="AA1186" s="1"/>
  <c r="AB1186" s="1"/>
  <c r="U1186"/>
  <c r="Z1202"/>
  <c r="AA1202" s="1"/>
  <c r="AB1202" s="1"/>
  <c r="U1202"/>
  <c r="Z1218"/>
  <c r="AA1218" s="1"/>
  <c r="AB1218" s="1"/>
  <c r="U1218"/>
  <c r="Z1234"/>
  <c r="AA1234" s="1"/>
  <c r="AB1234" s="1"/>
  <c r="U1234"/>
  <c r="Z1250"/>
  <c r="AA1250" s="1"/>
  <c r="AB1250" s="1"/>
  <c r="U1250"/>
  <c r="Z1266"/>
  <c r="AA1266" s="1"/>
  <c r="AB1266" s="1"/>
  <c r="U1266"/>
  <c r="Z1282"/>
  <c r="AA1282" s="1"/>
  <c r="AB1282" s="1"/>
  <c r="U1282"/>
  <c r="Z1298"/>
  <c r="AA1298"/>
  <c r="AB1298" s="1"/>
  <c r="U1298"/>
  <c r="Z1314"/>
  <c r="AA1314" s="1"/>
  <c r="AB1314" s="1"/>
  <c r="U1314"/>
  <c r="Z1330"/>
  <c r="AA1330" s="1"/>
  <c r="AB1330" s="1"/>
  <c r="U1330"/>
  <c r="Z1346"/>
  <c r="AA1346" s="1"/>
  <c r="AB1346" s="1"/>
  <c r="U1346"/>
  <c r="Z1362"/>
  <c r="AA1362" s="1"/>
  <c r="AB1362" s="1"/>
  <c r="U1362"/>
  <c r="Z1378"/>
  <c r="AA1378" s="1"/>
  <c r="AB1378" s="1"/>
  <c r="U1378"/>
  <c r="Z1394"/>
  <c r="AA1394" s="1"/>
  <c r="AB1394" s="1"/>
  <c r="U1394"/>
  <c r="Z1410"/>
  <c r="AA1410" s="1"/>
  <c r="AB1410" s="1"/>
  <c r="U1410"/>
  <c r="Z1426"/>
  <c r="AA1426"/>
  <c r="AB1426" s="1"/>
  <c r="U1426"/>
  <c r="Z1442"/>
  <c r="AA1442" s="1"/>
  <c r="AB1442" s="1"/>
  <c r="U1442"/>
  <c r="Z1458"/>
  <c r="AA1458" s="1"/>
  <c r="AB1458" s="1"/>
  <c r="U1458"/>
  <c r="Z1474"/>
  <c r="AA1474" s="1"/>
  <c r="AB1474" s="1"/>
  <c r="U1474"/>
  <c r="Z1490"/>
  <c r="AA1490" s="1"/>
  <c r="AB1490" s="1"/>
  <c r="U1490"/>
  <c r="Z1506"/>
  <c r="AA1506" s="1"/>
  <c r="AB1506" s="1"/>
  <c r="U1506"/>
  <c r="Z1522"/>
  <c r="AA1522" s="1"/>
  <c r="AB1522" s="1"/>
  <c r="U1522"/>
  <c r="Z1538"/>
  <c r="AA1538" s="1"/>
  <c r="AB1538" s="1"/>
  <c r="U1538"/>
  <c r="Z1554"/>
  <c r="AA1554"/>
  <c r="AB1554" s="1"/>
  <c r="U1554"/>
  <c r="Z1570"/>
  <c r="AA1570" s="1"/>
  <c r="AB1570" s="1"/>
  <c r="U1570"/>
  <c r="Z1586"/>
  <c r="AA1586" s="1"/>
  <c r="AB1586" s="1"/>
  <c r="U1586"/>
  <c r="Z1602"/>
  <c r="AA1602" s="1"/>
  <c r="AB1602" s="1"/>
  <c r="U1602"/>
  <c r="Z1618"/>
  <c r="AA1618" s="1"/>
  <c r="AB1618" s="1"/>
  <c r="U1618"/>
  <c r="Z1634"/>
  <c r="AA1634" s="1"/>
  <c r="AB1634" s="1"/>
  <c r="U1634"/>
  <c r="Z1650"/>
  <c r="AA1650"/>
  <c r="AB1650" s="1"/>
  <c r="U1650"/>
  <c r="Z1666"/>
  <c r="AA1666" s="1"/>
  <c r="AB1666" s="1"/>
  <c r="U1666"/>
  <c r="Z1682"/>
  <c r="AA1682"/>
  <c r="AB1682" s="1"/>
  <c r="U1682"/>
  <c r="Z1698"/>
  <c r="AA1698" s="1"/>
  <c r="AB1698" s="1"/>
  <c r="U1698"/>
  <c r="Z1714"/>
  <c r="AA1714" s="1"/>
  <c r="AB1714" s="1"/>
  <c r="U1714"/>
  <c r="Z1730"/>
  <c r="AA1730" s="1"/>
  <c r="AB1730" s="1"/>
  <c r="U1730"/>
  <c r="Z1746"/>
  <c r="AA1746" s="1"/>
  <c r="AB1746" s="1"/>
  <c r="U1746"/>
  <c r="Z1762"/>
  <c r="AA1762" s="1"/>
  <c r="AB1762" s="1"/>
  <c r="U1762"/>
  <c r="Z1778"/>
  <c r="AA1778" s="1"/>
  <c r="AB1778" s="1"/>
  <c r="U1778"/>
  <c r="Z1794"/>
  <c r="AA1794" s="1"/>
  <c r="AB1794" s="1"/>
  <c r="U1794"/>
  <c r="Z1810"/>
  <c r="AA1810"/>
  <c r="AB1810" s="1"/>
  <c r="U1810"/>
  <c r="Z1826"/>
  <c r="AA1826" s="1"/>
  <c r="AB1826" s="1"/>
  <c r="U1826"/>
  <c r="Z1842"/>
  <c r="AA1842" s="1"/>
  <c r="AB1842" s="1"/>
  <c r="U1842"/>
  <c r="Z1858"/>
  <c r="AA1858" s="1"/>
  <c r="AB1858" s="1"/>
  <c r="U1858"/>
  <c r="Z1874"/>
  <c r="AA1874" s="1"/>
  <c r="AB1874" s="1"/>
  <c r="U1874"/>
  <c r="Z1890"/>
  <c r="AA1890" s="1"/>
  <c r="AB1890" s="1"/>
  <c r="U1890"/>
  <c r="Z1906"/>
  <c r="AA1906" s="1"/>
  <c r="AB1906" s="1"/>
  <c r="U1906"/>
  <c r="Z1922"/>
  <c r="AA1922" s="1"/>
  <c r="AB1922" s="1"/>
  <c r="U1922"/>
  <c r="Z1938"/>
  <c r="AA1938"/>
  <c r="AB1938" s="1"/>
  <c r="U1938"/>
  <c r="Z1954"/>
  <c r="AA1954" s="1"/>
  <c r="AB1954" s="1"/>
  <c r="U1954"/>
  <c r="Z1970"/>
  <c r="AA1970" s="1"/>
  <c r="AB1970" s="1"/>
  <c r="U1970"/>
  <c r="Z1986"/>
  <c r="AA1986" s="1"/>
  <c r="AB1986" s="1"/>
  <c r="U1986"/>
  <c r="Z2002"/>
  <c r="AA2002" s="1"/>
  <c r="AB2002" s="1"/>
  <c r="U2002"/>
  <c r="Z2018"/>
  <c r="AA2018" s="1"/>
  <c r="AB2018" s="1"/>
  <c r="U2018"/>
  <c r="Z2034"/>
  <c r="AA2034" s="1"/>
  <c r="AB2034" s="1"/>
  <c r="U2034"/>
  <c r="Z2050"/>
  <c r="AA2050" s="1"/>
  <c r="AB2050" s="1"/>
  <c r="U2050"/>
  <c r="Z2066"/>
  <c r="AA2066"/>
  <c r="AB2066" s="1"/>
  <c r="U2066"/>
  <c r="Z2082"/>
  <c r="AA2082" s="1"/>
  <c r="AB2082" s="1"/>
  <c r="U2082"/>
  <c r="Z2098"/>
  <c r="AA2098" s="1"/>
  <c r="AB2098" s="1"/>
  <c r="U2098"/>
  <c r="Z2114"/>
  <c r="AA2114" s="1"/>
  <c r="AB2114" s="1"/>
  <c r="U2114"/>
  <c r="Z2130"/>
  <c r="AA2130" s="1"/>
  <c r="AB2130" s="1"/>
  <c r="U2130"/>
  <c r="Z2146"/>
  <c r="AA2146" s="1"/>
  <c r="AB2146" s="1"/>
  <c r="U2146"/>
  <c r="Z2162"/>
  <c r="AA2162" s="1"/>
  <c r="AB2162" s="1"/>
  <c r="U2162"/>
  <c r="Z2178"/>
  <c r="AA2178" s="1"/>
  <c r="AB2178" s="1"/>
  <c r="U2178"/>
  <c r="Z2194"/>
  <c r="AA2194"/>
  <c r="AB2194" s="1"/>
  <c r="U2194"/>
  <c r="Z2210"/>
  <c r="AA2210" s="1"/>
  <c r="AB2210" s="1"/>
  <c r="U2210"/>
  <c r="Z2226"/>
  <c r="AA2226" s="1"/>
  <c r="AB2226" s="1"/>
  <c r="U2226"/>
  <c r="Z2242"/>
  <c r="AA2242" s="1"/>
  <c r="AB2242" s="1"/>
  <c r="U2242"/>
  <c r="Z2258"/>
  <c r="AA2258" s="1"/>
  <c r="AB2258" s="1"/>
  <c r="U2258"/>
  <c r="Z2274"/>
  <c r="AA2274" s="1"/>
  <c r="AB2274" s="1"/>
  <c r="U2274"/>
  <c r="Z2290"/>
  <c r="AA2290" s="1"/>
  <c r="AB2290" s="1"/>
  <c r="U2290"/>
  <c r="Z2306"/>
  <c r="AA2306" s="1"/>
  <c r="AB2306" s="1"/>
  <c r="U2306"/>
  <c r="Z2322"/>
  <c r="AA2322"/>
  <c r="AB2322" s="1"/>
  <c r="U2322"/>
  <c r="Z2338"/>
  <c r="AA2338" s="1"/>
  <c r="AB2338" s="1"/>
  <c r="U2338"/>
  <c r="Z2354"/>
  <c r="AA2354" s="1"/>
  <c r="AB2354" s="1"/>
  <c r="U2354"/>
  <c r="Z2370"/>
  <c r="AA2370" s="1"/>
  <c r="AB2370" s="1"/>
  <c r="U2370"/>
  <c r="Z2386"/>
  <c r="AA2386" s="1"/>
  <c r="AB2386" s="1"/>
  <c r="U2386"/>
  <c r="Z2402"/>
  <c r="AA2402" s="1"/>
  <c r="AB2402" s="1"/>
  <c r="U2402"/>
  <c r="Z2418"/>
  <c r="AA2418" s="1"/>
  <c r="AB2418" s="1"/>
  <c r="U2418"/>
  <c r="Z2434"/>
  <c r="AA2434" s="1"/>
  <c r="AB2434" s="1"/>
  <c r="U2434"/>
  <c r="Z2450"/>
  <c r="AA2450"/>
  <c r="AB2450" s="1"/>
  <c r="U2450"/>
  <c r="Z2466"/>
  <c r="AA2466" s="1"/>
  <c r="AB2466" s="1"/>
  <c r="U2466"/>
  <c r="Z2482"/>
  <c r="AA2482" s="1"/>
  <c r="AB2482" s="1"/>
  <c r="U2482"/>
  <c r="Z2498"/>
  <c r="AA2498" s="1"/>
  <c r="AB2498" s="1"/>
  <c r="U2498"/>
  <c r="Z2514"/>
  <c r="AA2514" s="1"/>
  <c r="AB2514" s="1"/>
  <c r="U2514"/>
  <c r="Z2530"/>
  <c r="AA2530" s="1"/>
  <c r="AB2530" s="1"/>
  <c r="U2530"/>
  <c r="Z2546"/>
  <c r="AA2546" s="1"/>
  <c r="AB2546" s="1"/>
  <c r="U2546"/>
  <c r="Z2562"/>
  <c r="AA2562" s="1"/>
  <c r="AB2562" s="1"/>
  <c r="U2562"/>
  <c r="Z2578"/>
  <c r="AA2578"/>
  <c r="AB2578" s="1"/>
  <c r="U2578"/>
  <c r="Z2594"/>
  <c r="AA2594" s="1"/>
  <c r="AB2594" s="1"/>
  <c r="U2594"/>
  <c r="Z2610"/>
  <c r="AA2610" s="1"/>
  <c r="AB2610" s="1"/>
  <c r="U2610"/>
  <c r="Z2626"/>
  <c r="AA2626" s="1"/>
  <c r="AB2626" s="1"/>
  <c r="U2626"/>
  <c r="Z2642"/>
  <c r="AA2642" s="1"/>
  <c r="AB2642" s="1"/>
  <c r="U2642"/>
  <c r="Z2658"/>
  <c r="AA2658" s="1"/>
  <c r="AB2658" s="1"/>
  <c r="U2658"/>
  <c r="Z2674"/>
  <c r="AA2674" s="1"/>
  <c r="AB2674" s="1"/>
  <c r="U2674"/>
  <c r="Z2690"/>
  <c r="AA2690" s="1"/>
  <c r="AB2690" s="1"/>
  <c r="U2690"/>
  <c r="Z2706"/>
  <c r="AA2706"/>
  <c r="AB2706" s="1"/>
  <c r="U2706"/>
  <c r="Z2722"/>
  <c r="AA2722" s="1"/>
  <c r="AB2722" s="1"/>
  <c r="U2722"/>
  <c r="Z2738"/>
  <c r="AA2738" s="1"/>
  <c r="AB2738" s="1"/>
  <c r="U2738"/>
  <c r="Z2754"/>
  <c r="AA2754" s="1"/>
  <c r="AB2754" s="1"/>
  <c r="U2754"/>
  <c r="Z2770"/>
  <c r="AA2770" s="1"/>
  <c r="AB2770" s="1"/>
  <c r="U2770"/>
  <c r="Z2786"/>
  <c r="AA2786" s="1"/>
  <c r="AB2786" s="1"/>
  <c r="U2786"/>
  <c r="Z2802"/>
  <c r="AA2802" s="1"/>
  <c r="AB2802" s="1"/>
  <c r="U2802"/>
  <c r="Z2818"/>
  <c r="AA2818" s="1"/>
  <c r="AB2818" s="1"/>
  <c r="U2818"/>
  <c r="Z2834"/>
  <c r="AA2834"/>
  <c r="AB2834" s="1"/>
  <c r="U2834"/>
  <c r="Z2850"/>
  <c r="AA2850" s="1"/>
  <c r="AB2850" s="1"/>
  <c r="U2850"/>
  <c r="Z2866"/>
  <c r="AA2866" s="1"/>
  <c r="AB2866" s="1"/>
  <c r="U2866"/>
  <c r="Z2882"/>
  <c r="AA2882" s="1"/>
  <c r="AB2882" s="1"/>
  <c r="U2882"/>
  <c r="Z2898"/>
  <c r="AA2898" s="1"/>
  <c r="AB2898" s="1"/>
  <c r="U2898"/>
  <c r="Z2914"/>
  <c r="AA2914" s="1"/>
  <c r="AB2914" s="1"/>
  <c r="U2914"/>
  <c r="Z2930"/>
  <c r="AA2930" s="1"/>
  <c r="AB2930" s="1"/>
  <c r="U2930"/>
  <c r="Z2946"/>
  <c r="AA2946" s="1"/>
  <c r="AB2946" s="1"/>
  <c r="U2946"/>
  <c r="Z2962"/>
  <c r="AA2962"/>
  <c r="AB2962" s="1"/>
  <c r="U2962"/>
  <c r="Z2978"/>
  <c r="AA2978" s="1"/>
  <c r="AB2978" s="1"/>
  <c r="U2978"/>
  <c r="Z2994"/>
  <c r="AA2994" s="1"/>
  <c r="AB2994" s="1"/>
  <c r="U2994"/>
  <c r="Z3010"/>
  <c r="AA3010" s="1"/>
  <c r="AB3010" s="1"/>
  <c r="U3010"/>
  <c r="Z3026"/>
  <c r="AA3026" s="1"/>
  <c r="AB3026" s="1"/>
  <c r="U3026"/>
  <c r="Z3042"/>
  <c r="AA3042" s="1"/>
  <c r="AB3042" s="1"/>
  <c r="U3042"/>
  <c r="Z3058"/>
  <c r="AA3058" s="1"/>
  <c r="AB3058" s="1"/>
  <c r="U3058"/>
  <c r="Z3074"/>
  <c r="AA3074" s="1"/>
  <c r="AB3074" s="1"/>
  <c r="U3074"/>
  <c r="Z3090"/>
  <c r="AA3090"/>
  <c r="AB3090" s="1"/>
  <c r="U3090"/>
  <c r="Z3106"/>
  <c r="AA3106" s="1"/>
  <c r="AB3106" s="1"/>
  <c r="U3106"/>
  <c r="Z3122"/>
  <c r="AA3122" s="1"/>
  <c r="AB3122" s="1"/>
  <c r="U3122"/>
  <c r="Z3138"/>
  <c r="AA3138" s="1"/>
  <c r="AB3138" s="1"/>
  <c r="U3138"/>
  <c r="Z3154"/>
  <c r="AA3154" s="1"/>
  <c r="AB3154" s="1"/>
  <c r="U3154"/>
  <c r="Z3170"/>
  <c r="AA3170" s="1"/>
  <c r="AB3170" s="1"/>
  <c r="U3170"/>
  <c r="Z3186"/>
  <c r="AA3186" s="1"/>
  <c r="AB3186" s="1"/>
  <c r="U3186"/>
  <c r="Z3202"/>
  <c r="AA3202" s="1"/>
  <c r="AB3202" s="1"/>
  <c r="U3202"/>
  <c r="Z3218"/>
  <c r="AA3218"/>
  <c r="AB3218" s="1"/>
  <c r="U3218"/>
  <c r="Z3234"/>
  <c r="AA3234" s="1"/>
  <c r="AB3234" s="1"/>
  <c r="U3234"/>
  <c r="Z3250"/>
  <c r="AA3250" s="1"/>
  <c r="AB3250" s="1"/>
  <c r="U3250"/>
  <c r="Z3266"/>
  <c r="AA3266" s="1"/>
  <c r="AB3266" s="1"/>
  <c r="U3266"/>
  <c r="Z3282"/>
  <c r="AA3282" s="1"/>
  <c r="AB3282" s="1"/>
  <c r="U3282"/>
  <c r="Z3298"/>
  <c r="AA3298" s="1"/>
  <c r="AB3298" s="1"/>
  <c r="U3298"/>
  <c r="Z3314"/>
  <c r="AA3314" s="1"/>
  <c r="AB3314" s="1"/>
  <c r="U3314"/>
  <c r="Z3330"/>
  <c r="AA3330" s="1"/>
  <c r="AB3330" s="1"/>
  <c r="U3330"/>
  <c r="Z3346"/>
  <c r="AA3346"/>
  <c r="AB3346" s="1"/>
  <c r="U3346"/>
  <c r="Z3362"/>
  <c r="AA3362" s="1"/>
  <c r="AB3362" s="1"/>
  <c r="U3362"/>
  <c r="Z3378"/>
  <c r="AA3378" s="1"/>
  <c r="AB3378" s="1"/>
  <c r="U3378"/>
  <c r="Z3394"/>
  <c r="AA3394" s="1"/>
  <c r="AB3394" s="1"/>
  <c r="U3394"/>
  <c r="Z3410"/>
  <c r="AA3410" s="1"/>
  <c r="AB3410" s="1"/>
  <c r="U3410"/>
  <c r="Z3426"/>
  <c r="AA3426" s="1"/>
  <c r="AB3426" s="1"/>
  <c r="U3426"/>
  <c r="Z3442"/>
  <c r="AA3442" s="1"/>
  <c r="AB3442" s="1"/>
  <c r="U3442"/>
  <c r="Z3458"/>
  <c r="AA3458" s="1"/>
  <c r="AB3458" s="1"/>
  <c r="U3458"/>
  <c r="Z3474"/>
  <c r="AA3474"/>
  <c r="AB3474" s="1"/>
  <c r="U3474"/>
  <c r="Z3490"/>
  <c r="AA3490" s="1"/>
  <c r="AB3490" s="1"/>
  <c r="U3490"/>
  <c r="Z3506"/>
  <c r="AA3506" s="1"/>
  <c r="AB3506" s="1"/>
  <c r="U3506"/>
  <c r="Z3522"/>
  <c r="AA3522" s="1"/>
  <c r="AB3522" s="1"/>
  <c r="U3522"/>
  <c r="Z3538"/>
  <c r="AA3538" s="1"/>
  <c r="AB3538" s="1"/>
  <c r="U3538"/>
  <c r="Z3554"/>
  <c r="AA3554" s="1"/>
  <c r="AB3554" s="1"/>
  <c r="U3554"/>
  <c r="Z3570"/>
  <c r="AA3570" s="1"/>
  <c r="AB3570" s="1"/>
  <c r="U3570"/>
  <c r="Z3586"/>
  <c r="AA3586" s="1"/>
  <c r="AB3586" s="1"/>
  <c r="U3586"/>
  <c r="Z3602"/>
  <c r="AA3602"/>
  <c r="AB3602" s="1"/>
  <c r="U3602"/>
  <c r="Z3618"/>
  <c r="AA3618" s="1"/>
  <c r="AB3618" s="1"/>
  <c r="U3618"/>
  <c r="Z3634"/>
  <c r="AA3634" s="1"/>
  <c r="AB3634" s="1"/>
  <c r="U3634"/>
  <c r="Z3650"/>
  <c r="AA3650" s="1"/>
  <c r="AB3650" s="1"/>
  <c r="U3650"/>
  <c r="Z3666"/>
  <c r="AA3666" s="1"/>
  <c r="AB3666" s="1"/>
  <c r="U3666"/>
  <c r="Z3682"/>
  <c r="AA3682" s="1"/>
  <c r="AB3682" s="1"/>
  <c r="U3682"/>
  <c r="Z3698"/>
  <c r="AA3698" s="1"/>
  <c r="AB3698" s="1"/>
  <c r="U3698"/>
  <c r="Z1644"/>
  <c r="AA1644" s="1"/>
  <c r="AB1644" s="1"/>
  <c r="U1644"/>
  <c r="Z1548"/>
  <c r="AA1548"/>
  <c r="AB1548" s="1"/>
  <c r="U1548"/>
  <c r="Z1420"/>
  <c r="AA1420" s="1"/>
  <c r="AB1420" s="1"/>
  <c r="U1420"/>
  <c r="Z1292"/>
  <c r="AA1292" s="1"/>
  <c r="AB1292" s="1"/>
  <c r="U1292"/>
  <c r="Z1196"/>
  <c r="AA1196" s="1"/>
  <c r="AB1196" s="1"/>
  <c r="U1196"/>
  <c r="Z1103"/>
  <c r="AA1103" s="1"/>
  <c r="AB1103" s="1"/>
  <c r="U1103"/>
  <c r="Z1055"/>
  <c r="AA1055" s="1"/>
  <c r="AB1055" s="1"/>
  <c r="U1055"/>
  <c r="Z1652"/>
  <c r="AA1652" s="1"/>
  <c r="AB1652" s="1"/>
  <c r="U1652"/>
  <c r="Z1492"/>
  <c r="AA1492" s="1"/>
  <c r="AB1492" s="1"/>
  <c r="U1492"/>
  <c r="Z1332"/>
  <c r="AA1332"/>
  <c r="AB1332" s="1"/>
  <c r="U1332"/>
  <c r="Z1172"/>
  <c r="AA1172" s="1"/>
  <c r="AB1172" s="1"/>
  <c r="U1172"/>
  <c r="Z1059"/>
  <c r="AA1059" s="1"/>
  <c r="AB1059" s="1"/>
  <c r="U1059"/>
  <c r="Z979"/>
  <c r="AA979" s="1"/>
  <c r="AB979" s="1"/>
  <c r="U979"/>
  <c r="Z899"/>
  <c r="AA899" s="1"/>
  <c r="AB899" s="1"/>
  <c r="U899"/>
  <c r="Z819"/>
  <c r="AA819" s="1"/>
  <c r="AB819" s="1"/>
  <c r="U819"/>
  <c r="Z739"/>
  <c r="AA739" s="1"/>
  <c r="AB739" s="1"/>
  <c r="U739"/>
  <c r="Z691"/>
  <c r="AA691" s="1"/>
  <c r="AB691" s="1"/>
  <c r="U691"/>
  <c r="Z643"/>
  <c r="AA643"/>
  <c r="AB643" s="1"/>
  <c r="U643"/>
  <c r="Z595"/>
  <c r="AA595" s="1"/>
  <c r="AB595" s="1"/>
  <c r="U595"/>
  <c r="Z547"/>
  <c r="AA547" s="1"/>
  <c r="AB547" s="1"/>
  <c r="U547"/>
  <c r="Z499"/>
  <c r="AA499" s="1"/>
  <c r="AB499" s="1"/>
  <c r="U499"/>
  <c r="Z451"/>
  <c r="AA451" s="1"/>
  <c r="AB451" s="1"/>
  <c r="U451"/>
  <c r="Z419"/>
  <c r="AA419" s="1"/>
  <c r="AB419" s="1"/>
  <c r="U419"/>
  <c r="Z387"/>
  <c r="AA387" s="1"/>
  <c r="AB387" s="1"/>
  <c r="U387"/>
  <c r="Z371"/>
  <c r="AA371" s="1"/>
  <c r="AB371" s="1"/>
  <c r="U371"/>
  <c r="Z323"/>
  <c r="AA323"/>
  <c r="AB323" s="1"/>
  <c r="U323"/>
  <c r="Z291"/>
  <c r="AA291" s="1"/>
  <c r="AB291" s="1"/>
  <c r="U291"/>
  <c r="Z259"/>
  <c r="AA259" s="1"/>
  <c r="AB259" s="1"/>
  <c r="U259"/>
  <c r="Z243"/>
  <c r="AA243" s="1"/>
  <c r="AB243" s="1"/>
  <c r="U243"/>
  <c r="Z211"/>
  <c r="AA211" s="1"/>
  <c r="AB211" s="1"/>
  <c r="U211"/>
  <c r="Z179"/>
  <c r="AA179" s="1"/>
  <c r="AB179" s="1"/>
  <c r="U179"/>
  <c r="Z147"/>
  <c r="AA147" s="1"/>
  <c r="AB147" s="1"/>
  <c r="U147"/>
  <c r="Z131"/>
  <c r="AA131" s="1"/>
  <c r="AB131" s="1"/>
  <c r="U131"/>
  <c r="Z99"/>
  <c r="AA99"/>
  <c r="AB99" s="1"/>
  <c r="U99"/>
  <c r="Z67"/>
  <c r="AA67" s="1"/>
  <c r="AB67" s="1"/>
  <c r="U67"/>
  <c r="Z35"/>
  <c r="AA35" s="1"/>
  <c r="AB35" s="1"/>
  <c r="U35"/>
  <c r="Z1661"/>
  <c r="AA1661" s="1"/>
  <c r="AB1661" s="1"/>
  <c r="U1661"/>
  <c r="Z1597"/>
  <c r="AA1597" s="1"/>
  <c r="AB1597" s="1"/>
  <c r="U1597"/>
  <c r="Z1533"/>
  <c r="AA1533" s="1"/>
  <c r="AB1533" s="1"/>
  <c r="U1533"/>
  <c r="Z1469"/>
  <c r="AA1469" s="1"/>
  <c r="AB1469" s="1"/>
  <c r="U1469"/>
  <c r="Z1373"/>
  <c r="AA1373" s="1"/>
  <c r="AB1373" s="1"/>
  <c r="U1373"/>
  <c r="Z1309"/>
  <c r="AA1309"/>
  <c r="AB1309" s="1"/>
  <c r="U1309"/>
  <c r="Z1245"/>
  <c r="AA1245" s="1"/>
  <c r="AB1245" s="1"/>
  <c r="U1245"/>
  <c r="Z1181"/>
  <c r="AA1181" s="1"/>
  <c r="AB1181" s="1"/>
  <c r="U1181"/>
  <c r="Z1117"/>
  <c r="AA1117" s="1"/>
  <c r="AB1117" s="1"/>
  <c r="U1117"/>
  <c r="Z1064"/>
  <c r="AA1064" s="1"/>
  <c r="AB1064" s="1"/>
  <c r="U1064"/>
  <c r="Z1032"/>
  <c r="AA1032" s="1"/>
  <c r="AB1032" s="1"/>
  <c r="U1032"/>
  <c r="Z1000"/>
  <c r="AA1000" s="1"/>
  <c r="AB1000" s="1"/>
  <c r="U1000"/>
  <c r="Z968"/>
  <c r="AA968" s="1"/>
  <c r="AB968" s="1"/>
  <c r="U968"/>
  <c r="Z952"/>
  <c r="AA952"/>
  <c r="AB952" s="1"/>
  <c r="U952"/>
  <c r="Z936"/>
  <c r="AA936" s="1"/>
  <c r="AB936" s="1"/>
  <c r="U936"/>
  <c r="Z920"/>
  <c r="AA920" s="1"/>
  <c r="AB920" s="1"/>
  <c r="U920"/>
  <c r="Z904"/>
  <c r="AA904" s="1"/>
  <c r="AB904" s="1"/>
  <c r="U904"/>
  <c r="Z888"/>
  <c r="AA888" s="1"/>
  <c r="AB888" s="1"/>
  <c r="U888"/>
  <c r="Z872"/>
  <c r="AA872" s="1"/>
  <c r="AB872" s="1"/>
  <c r="U872"/>
  <c r="Z856"/>
  <c r="AA856" s="1"/>
  <c r="AB856" s="1"/>
  <c r="U856"/>
  <c r="Z840"/>
  <c r="AA840" s="1"/>
  <c r="AB840" s="1"/>
  <c r="U840"/>
  <c r="Z824"/>
  <c r="AA824"/>
  <c r="AB824" s="1"/>
  <c r="U824"/>
  <c r="Z808"/>
  <c r="AA808" s="1"/>
  <c r="AB808" s="1"/>
  <c r="U808"/>
  <c r="Z792"/>
  <c r="AA792" s="1"/>
  <c r="AB792" s="1"/>
  <c r="U792"/>
  <c r="Z776"/>
  <c r="AA776" s="1"/>
  <c r="AB776" s="1"/>
  <c r="U776"/>
  <c r="Z760"/>
  <c r="AA760" s="1"/>
  <c r="AB760" s="1"/>
  <c r="U760"/>
  <c r="Z744"/>
  <c r="AA744" s="1"/>
  <c r="AB744" s="1"/>
  <c r="U744"/>
  <c r="Z712"/>
  <c r="AA712" s="1"/>
  <c r="AB712" s="1"/>
  <c r="U712"/>
  <c r="Z696"/>
  <c r="AA696" s="1"/>
  <c r="AB696" s="1"/>
  <c r="U696"/>
  <c r="Z680"/>
  <c r="AA680"/>
  <c r="AB680" s="1"/>
  <c r="U680"/>
  <c r="Z664"/>
  <c r="AA664" s="1"/>
  <c r="AB664" s="1"/>
  <c r="U664"/>
  <c r="Z648"/>
  <c r="AA648" s="1"/>
  <c r="AB648" s="1"/>
  <c r="U648"/>
  <c r="Z632"/>
  <c r="AA632" s="1"/>
  <c r="AB632" s="1"/>
  <c r="U632"/>
  <c r="Z616"/>
  <c r="AA616" s="1"/>
  <c r="AB616" s="1"/>
  <c r="U616"/>
  <c r="Z600"/>
  <c r="AA600" s="1"/>
  <c r="AB600" s="1"/>
  <c r="U600"/>
  <c r="Z584"/>
  <c r="AA584" s="1"/>
  <c r="AB584" s="1"/>
  <c r="U584"/>
  <c r="Z568"/>
  <c r="AA568" s="1"/>
  <c r="AB568" s="1"/>
  <c r="U568"/>
  <c r="Z552"/>
  <c r="AA552"/>
  <c r="AB552" s="1"/>
  <c r="U552"/>
  <c r="Z536"/>
  <c r="AA536" s="1"/>
  <c r="AB536" s="1"/>
  <c r="U536"/>
  <c r="Z520"/>
  <c r="AA520" s="1"/>
  <c r="AB520" s="1"/>
  <c r="U520"/>
  <c r="Z504"/>
  <c r="AA504" s="1"/>
  <c r="AB504" s="1"/>
  <c r="U504"/>
  <c r="Z488"/>
  <c r="AA488" s="1"/>
  <c r="AB488" s="1"/>
  <c r="U488"/>
  <c r="Z472"/>
  <c r="AA472" s="1"/>
  <c r="AB472" s="1"/>
  <c r="U472"/>
  <c r="Z456"/>
  <c r="AA456" s="1"/>
  <c r="AB456" s="1"/>
  <c r="U456"/>
  <c r="Z440"/>
  <c r="AA440" s="1"/>
  <c r="AB440" s="1"/>
  <c r="U440"/>
  <c r="Z424"/>
  <c r="AA424"/>
  <c r="AB424" s="1"/>
  <c r="U424"/>
  <c r="Z408"/>
  <c r="AA408" s="1"/>
  <c r="AB408" s="1"/>
  <c r="U408"/>
  <c r="Z392"/>
  <c r="AA392" s="1"/>
  <c r="AB392" s="1"/>
  <c r="U392"/>
  <c r="Z376"/>
  <c r="AA376" s="1"/>
  <c r="AB376" s="1"/>
  <c r="U376"/>
  <c r="Z360"/>
  <c r="AA360" s="1"/>
  <c r="AB360" s="1"/>
  <c r="U360"/>
  <c r="Z344"/>
  <c r="AA344" s="1"/>
  <c r="AB344" s="1"/>
  <c r="U344"/>
  <c r="Z328"/>
  <c r="AA328" s="1"/>
  <c r="AB328" s="1"/>
  <c r="U328"/>
  <c r="Z312"/>
  <c r="AA312" s="1"/>
  <c r="AB312" s="1"/>
  <c r="U312"/>
  <c r="Z296"/>
  <c r="AA296"/>
  <c r="AB296" s="1"/>
  <c r="U296"/>
  <c r="Z280"/>
  <c r="AA280" s="1"/>
  <c r="AB280" s="1"/>
  <c r="U280"/>
  <c r="Z264"/>
  <c r="AA264" s="1"/>
  <c r="AB264" s="1"/>
  <c r="U264"/>
  <c r="Z248"/>
  <c r="AA248" s="1"/>
  <c r="AB248" s="1"/>
  <c r="U248"/>
  <c r="Z232"/>
  <c r="AA232" s="1"/>
  <c r="AB232" s="1"/>
  <c r="U232"/>
  <c r="Z216"/>
  <c r="AA216" s="1"/>
  <c r="AB216" s="1"/>
  <c r="U216"/>
  <c r="Z200"/>
  <c r="AA200" s="1"/>
  <c r="AB200" s="1"/>
  <c r="U200"/>
  <c r="Z184"/>
  <c r="AA184" s="1"/>
  <c r="AB184" s="1"/>
  <c r="U184"/>
  <c r="Z168"/>
  <c r="AA168"/>
  <c r="AB168" s="1"/>
  <c r="U168"/>
  <c r="Z152"/>
  <c r="AA152" s="1"/>
  <c r="AB152" s="1"/>
  <c r="U152"/>
  <c r="Z136"/>
  <c r="AA136" s="1"/>
  <c r="AB136" s="1"/>
  <c r="U136"/>
  <c r="Z120"/>
  <c r="AA120" s="1"/>
  <c r="AB120" s="1"/>
  <c r="U120"/>
  <c r="Z104"/>
  <c r="AA104" s="1"/>
  <c r="AB104" s="1"/>
  <c r="U104"/>
  <c r="Z88"/>
  <c r="AA88" s="1"/>
  <c r="AB88" s="1"/>
  <c r="U88"/>
  <c r="Z72"/>
  <c r="AA72" s="1"/>
  <c r="AB72" s="1"/>
  <c r="U72"/>
  <c r="Z56"/>
  <c r="AA56" s="1"/>
  <c r="AB56" s="1"/>
  <c r="U56"/>
  <c r="Z40"/>
  <c r="AA40"/>
  <c r="AB40" s="1"/>
  <c r="U40"/>
  <c r="Z24"/>
  <c r="AA24" s="1"/>
  <c r="AB24" s="1"/>
  <c r="U24"/>
  <c r="Z8"/>
  <c r="AA8" s="1"/>
  <c r="AB8" s="1"/>
  <c r="U8"/>
  <c r="Z1640"/>
  <c r="AA1640" s="1"/>
  <c r="AB1640" s="1"/>
  <c r="U1640"/>
  <c r="Z1608"/>
  <c r="AA1608" s="1"/>
  <c r="AB1608" s="1"/>
  <c r="U1608"/>
  <c r="Z1576"/>
  <c r="AA1576" s="1"/>
  <c r="AB1576" s="1"/>
  <c r="U1576"/>
  <c r="Z1544"/>
  <c r="AA1544" s="1"/>
  <c r="AB1544" s="1"/>
  <c r="U1544"/>
  <c r="Z1512"/>
  <c r="AA1512" s="1"/>
  <c r="AB1512" s="1"/>
  <c r="U1512"/>
  <c r="Z1480"/>
  <c r="AA1480"/>
  <c r="AB1480" s="1"/>
  <c r="U1480"/>
  <c r="Z1448"/>
  <c r="AA1448" s="1"/>
  <c r="AB1448" s="1"/>
  <c r="U1448"/>
  <c r="Z1416"/>
  <c r="AA1416" s="1"/>
  <c r="AB1416" s="1"/>
  <c r="U1416"/>
  <c r="Z1384"/>
  <c r="AA1384" s="1"/>
  <c r="AB1384" s="1"/>
  <c r="U1384"/>
  <c r="Z1352"/>
  <c r="AA1352" s="1"/>
  <c r="AB1352" s="1"/>
  <c r="U1352"/>
  <c r="Z1320"/>
  <c r="AA1320" s="1"/>
  <c r="AB1320" s="1"/>
  <c r="U1320"/>
  <c r="Z1288"/>
  <c r="AA1288" s="1"/>
  <c r="AB1288" s="1"/>
  <c r="U1288"/>
  <c r="Z1256"/>
  <c r="AA1256" s="1"/>
  <c r="AB1256" s="1"/>
  <c r="U1256"/>
  <c r="Z1224"/>
  <c r="AA1224"/>
  <c r="AB1224" s="1"/>
  <c r="U1224"/>
  <c r="Z1192"/>
  <c r="AA1192" s="1"/>
  <c r="AB1192" s="1"/>
  <c r="U1192"/>
  <c r="Z1160"/>
  <c r="AA1160" s="1"/>
  <c r="AB1160" s="1"/>
  <c r="U1160"/>
  <c r="Z1128"/>
  <c r="AA1128" s="1"/>
  <c r="AB1128" s="1"/>
  <c r="U1128"/>
  <c r="Z1101"/>
  <c r="AA1101" s="1"/>
  <c r="AB1101" s="1"/>
  <c r="U1101"/>
  <c r="Z1085"/>
  <c r="AA1085" s="1"/>
  <c r="AB1085" s="1"/>
  <c r="U1085"/>
  <c r="Z1069"/>
  <c r="AA1069" s="1"/>
  <c r="AB1069" s="1"/>
  <c r="U1069"/>
  <c r="Z1053"/>
  <c r="AA1053" s="1"/>
  <c r="AB1053" s="1"/>
  <c r="U1053"/>
  <c r="Z1037"/>
  <c r="AA1037"/>
  <c r="AB1037" s="1"/>
  <c r="U1037"/>
  <c r="Z1021"/>
  <c r="AA1021" s="1"/>
  <c r="AB1021" s="1"/>
  <c r="U1021"/>
  <c r="Z1005"/>
  <c r="AA1005" s="1"/>
  <c r="AB1005" s="1"/>
  <c r="U1005"/>
  <c r="Z989"/>
  <c r="AA989" s="1"/>
  <c r="AB989" s="1"/>
  <c r="U989"/>
  <c r="Z973"/>
  <c r="AA973" s="1"/>
  <c r="AB973" s="1"/>
  <c r="U973"/>
  <c r="Z957"/>
  <c r="AA957" s="1"/>
  <c r="AB957" s="1"/>
  <c r="U957"/>
  <c r="Z941"/>
  <c r="AA941" s="1"/>
  <c r="AB941" s="1"/>
  <c r="U941"/>
  <c r="Z925"/>
  <c r="AA925" s="1"/>
  <c r="AB925" s="1"/>
  <c r="U925"/>
  <c r="Z909"/>
  <c r="AA909"/>
  <c r="AB909" s="1"/>
  <c r="U909"/>
  <c r="Z893"/>
  <c r="AA893" s="1"/>
  <c r="AB893" s="1"/>
  <c r="U893"/>
  <c r="Z877"/>
  <c r="AA877" s="1"/>
  <c r="AB877" s="1"/>
  <c r="U877"/>
  <c r="Z861"/>
  <c r="AA861" s="1"/>
  <c r="AB861" s="1"/>
  <c r="U861"/>
  <c r="Z845"/>
  <c r="AA845" s="1"/>
  <c r="AB845" s="1"/>
  <c r="U845"/>
  <c r="Z829"/>
  <c r="AA829" s="1"/>
  <c r="AB829" s="1"/>
  <c r="U829"/>
  <c r="Z813"/>
  <c r="AA813" s="1"/>
  <c r="AB813" s="1"/>
  <c r="U813"/>
  <c r="Z797"/>
  <c r="AA797" s="1"/>
  <c r="AB797" s="1"/>
  <c r="U797"/>
  <c r="Z781"/>
  <c r="AA781"/>
  <c r="AB781" s="1"/>
  <c r="U781"/>
  <c r="Z765"/>
  <c r="AA765" s="1"/>
  <c r="AB765" s="1"/>
  <c r="U765"/>
  <c r="Z749"/>
  <c r="AA749" s="1"/>
  <c r="AB749" s="1"/>
  <c r="U749"/>
  <c r="Z733"/>
  <c r="AA733" s="1"/>
  <c r="AB733" s="1"/>
  <c r="U733"/>
  <c r="Z717"/>
  <c r="AA717" s="1"/>
  <c r="AB717" s="1"/>
  <c r="U717"/>
  <c r="Z701"/>
  <c r="AA701" s="1"/>
  <c r="AB701" s="1"/>
  <c r="U701"/>
  <c r="Z685"/>
  <c r="AA685" s="1"/>
  <c r="AB685" s="1"/>
  <c r="U685"/>
  <c r="Z669"/>
  <c r="AA669" s="1"/>
  <c r="AB669" s="1"/>
  <c r="U669"/>
  <c r="Z653"/>
  <c r="AA653"/>
  <c r="AB653" s="1"/>
  <c r="U653"/>
  <c r="Z637"/>
  <c r="AA637" s="1"/>
  <c r="AB637" s="1"/>
  <c r="U637"/>
  <c r="Z621"/>
  <c r="AA621" s="1"/>
  <c r="AB621" s="1"/>
  <c r="U621"/>
  <c r="Z605"/>
  <c r="AA605" s="1"/>
  <c r="AB605" s="1"/>
  <c r="U605"/>
  <c r="Z589"/>
  <c r="AA589" s="1"/>
  <c r="AB589" s="1"/>
  <c r="U589"/>
  <c r="Z573"/>
  <c r="AA573" s="1"/>
  <c r="AB573" s="1"/>
  <c r="U573"/>
  <c r="Z557"/>
  <c r="AA557" s="1"/>
  <c r="AB557" s="1"/>
  <c r="U557"/>
  <c r="Z541"/>
  <c r="AA541" s="1"/>
  <c r="AB541" s="1"/>
  <c r="U541"/>
  <c r="Z525"/>
  <c r="AA525"/>
  <c r="AB525" s="1"/>
  <c r="U525"/>
  <c r="Z509"/>
  <c r="AA509" s="1"/>
  <c r="AB509" s="1"/>
  <c r="U509"/>
  <c r="Z493"/>
  <c r="AA493" s="1"/>
  <c r="AB493" s="1"/>
  <c r="U493"/>
  <c r="Z477"/>
  <c r="AA477" s="1"/>
  <c r="AB477" s="1"/>
  <c r="U477"/>
  <c r="Z461"/>
  <c r="AA461" s="1"/>
  <c r="AB461" s="1"/>
  <c r="U461"/>
  <c r="Z445"/>
  <c r="AA445" s="1"/>
  <c r="AB445" s="1"/>
  <c r="U445"/>
  <c r="Z429"/>
  <c r="AA429" s="1"/>
  <c r="AB429" s="1"/>
  <c r="U429"/>
  <c r="Z413"/>
  <c r="AA413" s="1"/>
  <c r="AB413" s="1"/>
  <c r="U413"/>
  <c r="Z397"/>
  <c r="AA397"/>
  <c r="AB397" s="1"/>
  <c r="U397"/>
  <c r="Z381"/>
  <c r="AA381" s="1"/>
  <c r="AB381" s="1"/>
  <c r="U381"/>
  <c r="Z365"/>
  <c r="AA365" s="1"/>
  <c r="AB365" s="1"/>
  <c r="U365"/>
  <c r="Z349"/>
  <c r="AA349" s="1"/>
  <c r="AB349" s="1"/>
  <c r="U349"/>
  <c r="Z333"/>
  <c r="AA333" s="1"/>
  <c r="AB333" s="1"/>
  <c r="U333"/>
  <c r="Z317"/>
  <c r="AA317" s="1"/>
  <c r="AB317" s="1"/>
  <c r="U317"/>
  <c r="Z301"/>
  <c r="AA301" s="1"/>
  <c r="AB301" s="1"/>
  <c r="U301"/>
  <c r="Z285"/>
  <c r="AA285" s="1"/>
  <c r="AB285" s="1"/>
  <c r="U285"/>
  <c r="Z269"/>
  <c r="AA269"/>
  <c r="AB269" s="1"/>
  <c r="U269"/>
  <c r="Z253"/>
  <c r="AA253" s="1"/>
  <c r="AB253" s="1"/>
  <c r="U253"/>
  <c r="Z237"/>
  <c r="AA237" s="1"/>
  <c r="AB237" s="1"/>
  <c r="U237"/>
  <c r="Z221"/>
  <c r="AA221" s="1"/>
  <c r="AB221" s="1"/>
  <c r="U221"/>
  <c r="Z205"/>
  <c r="AA205" s="1"/>
  <c r="AB205" s="1"/>
  <c r="U205"/>
  <c r="Z189"/>
  <c r="AA189" s="1"/>
  <c r="AB189" s="1"/>
  <c r="U189"/>
  <c r="Z173"/>
  <c r="AA173" s="1"/>
  <c r="AB173" s="1"/>
  <c r="U173"/>
  <c r="Z157"/>
  <c r="AA157" s="1"/>
  <c r="AB157" s="1"/>
  <c r="U157"/>
  <c r="Z141"/>
  <c r="AA141"/>
  <c r="AB141" s="1"/>
  <c r="U141"/>
  <c r="Z125"/>
  <c r="AA125" s="1"/>
  <c r="AB125" s="1"/>
  <c r="U125"/>
  <c r="Z109"/>
  <c r="AA109" s="1"/>
  <c r="AB109" s="1"/>
  <c r="U109"/>
  <c r="Z93"/>
  <c r="AA93" s="1"/>
  <c r="AB93" s="1"/>
  <c r="U93"/>
  <c r="Z77"/>
  <c r="AA77" s="1"/>
  <c r="AB77" s="1"/>
  <c r="U77"/>
  <c r="Z61"/>
  <c r="AA61" s="1"/>
  <c r="AB61" s="1"/>
  <c r="U61"/>
  <c r="Z45"/>
  <c r="AA45" s="1"/>
  <c r="AB45" s="1"/>
  <c r="U45"/>
  <c r="Z29"/>
  <c r="AA29" s="1"/>
  <c r="AB29" s="1"/>
  <c r="U29"/>
  <c r="Z13"/>
  <c r="AA13"/>
  <c r="AB13" s="1"/>
  <c r="U13"/>
  <c r="Z1118"/>
  <c r="AA1118" s="1"/>
  <c r="AB1118" s="1"/>
  <c r="U1118"/>
  <c r="Z1134"/>
  <c r="AA1134" s="1"/>
  <c r="AB1134" s="1"/>
  <c r="U1134"/>
  <c r="Z1150"/>
  <c r="AA1150" s="1"/>
  <c r="AB1150" s="1"/>
  <c r="U1150"/>
  <c r="Z1166"/>
  <c r="AA1166" s="1"/>
  <c r="AB1166" s="1"/>
  <c r="U1166"/>
  <c r="Z1182"/>
  <c r="AA1182" s="1"/>
  <c r="AB1182" s="1"/>
  <c r="U1182"/>
  <c r="Z1198"/>
  <c r="AA1198" s="1"/>
  <c r="AB1198" s="1"/>
  <c r="U1198"/>
  <c r="Z1214"/>
  <c r="AA1214" s="1"/>
  <c r="AB1214" s="1"/>
  <c r="U1214"/>
  <c r="Z1230"/>
  <c r="AA1230"/>
  <c r="AB1230" s="1"/>
  <c r="U1230"/>
  <c r="Z1246"/>
  <c r="AA1246" s="1"/>
  <c r="AB1246" s="1"/>
  <c r="U1246"/>
  <c r="Z1262"/>
  <c r="AA1262" s="1"/>
  <c r="AB1262" s="1"/>
  <c r="U1262"/>
  <c r="Z1278"/>
  <c r="AA1278" s="1"/>
  <c r="AB1278" s="1"/>
  <c r="U1278"/>
  <c r="Z1294"/>
  <c r="AA1294" s="1"/>
  <c r="AB1294" s="1"/>
  <c r="U1294"/>
  <c r="Z1310"/>
  <c r="AA1310" s="1"/>
  <c r="AB1310" s="1"/>
  <c r="U1310"/>
  <c r="Z1326"/>
  <c r="AA1326"/>
  <c r="AB1326" s="1"/>
  <c r="U1326"/>
  <c r="Z1342"/>
  <c r="AA1342" s="1"/>
  <c r="AB1342" s="1"/>
  <c r="U1342"/>
  <c r="Z1358"/>
  <c r="AA1358"/>
  <c r="AB1358" s="1"/>
  <c r="U1358"/>
  <c r="Z1374"/>
  <c r="AA1374" s="1"/>
  <c r="AB1374" s="1"/>
  <c r="U1374"/>
  <c r="Z1390"/>
  <c r="AA1390" s="1"/>
  <c r="AB1390" s="1"/>
  <c r="U1390"/>
  <c r="Z1406"/>
  <c r="AA1406" s="1"/>
  <c r="AB1406" s="1"/>
  <c r="U1406"/>
  <c r="Z1422"/>
  <c r="AA1422" s="1"/>
  <c r="AB1422" s="1"/>
  <c r="U1422"/>
  <c r="Z1438"/>
  <c r="AA1438" s="1"/>
  <c r="AB1438" s="1"/>
  <c r="U1438"/>
  <c r="Z1454"/>
  <c r="AA1454" s="1"/>
  <c r="AB1454" s="1"/>
  <c r="U1454"/>
  <c r="Z1470"/>
  <c r="AA1470" s="1"/>
  <c r="AB1470" s="1"/>
  <c r="U1470"/>
  <c r="Z1486"/>
  <c r="AA1486"/>
  <c r="AB1486" s="1"/>
  <c r="U1486"/>
  <c r="Z1502"/>
  <c r="AA1502" s="1"/>
  <c r="AB1502" s="1"/>
  <c r="U1502"/>
  <c r="Z1518"/>
  <c r="AA1518" s="1"/>
  <c r="AB1518" s="1"/>
  <c r="U1518"/>
  <c r="Z1534"/>
  <c r="AA1534" s="1"/>
  <c r="AB1534" s="1"/>
  <c r="U1534"/>
  <c r="Z1550"/>
  <c r="AA1550" s="1"/>
  <c r="AB1550" s="1"/>
  <c r="U1550"/>
  <c r="Z1566"/>
  <c r="AA1566" s="1"/>
  <c r="AB1566" s="1"/>
  <c r="U1566"/>
  <c r="Z1582"/>
  <c r="AA1582" s="1"/>
  <c r="AB1582" s="1"/>
  <c r="U1582"/>
  <c r="Z1598"/>
  <c r="AA1598" s="1"/>
  <c r="AB1598" s="1"/>
  <c r="U1598"/>
  <c r="Z1614"/>
  <c r="AA1614"/>
  <c r="AB1614" s="1"/>
  <c r="U1614"/>
  <c r="Z1630"/>
  <c r="AA1630" s="1"/>
  <c r="AB1630" s="1"/>
  <c r="U1630"/>
  <c r="Z1646"/>
  <c r="AA1646" s="1"/>
  <c r="AB1646" s="1"/>
  <c r="U1646"/>
  <c r="Z1662"/>
  <c r="AA1662" s="1"/>
  <c r="AB1662" s="1"/>
  <c r="U1662"/>
  <c r="Z1678"/>
  <c r="AA1678" s="1"/>
  <c r="AB1678" s="1"/>
  <c r="U1678"/>
  <c r="Z1694"/>
  <c r="AA1694" s="1"/>
  <c r="AB1694" s="1"/>
  <c r="U1694"/>
  <c r="Z1710"/>
  <c r="AA1710" s="1"/>
  <c r="AB1710" s="1"/>
  <c r="U1710"/>
  <c r="Z1726"/>
  <c r="AA1726" s="1"/>
  <c r="AB1726" s="1"/>
  <c r="U1726"/>
  <c r="Z1742"/>
  <c r="AA1742"/>
  <c r="AB1742" s="1"/>
  <c r="U1742"/>
  <c r="Z1758"/>
  <c r="AA1758" s="1"/>
  <c r="AB1758" s="1"/>
  <c r="U1758"/>
  <c r="Z1774"/>
  <c r="AA1774" s="1"/>
  <c r="AB1774" s="1"/>
  <c r="U1774"/>
  <c r="Z1790"/>
  <c r="AA1790" s="1"/>
  <c r="AB1790" s="1"/>
  <c r="U1790"/>
  <c r="Z1806"/>
  <c r="AA1806" s="1"/>
  <c r="AB1806" s="1"/>
  <c r="U1806"/>
  <c r="Z1822"/>
  <c r="AA1822" s="1"/>
  <c r="AB1822" s="1"/>
  <c r="U1822"/>
  <c r="Z1838"/>
  <c r="AA1838" s="1"/>
  <c r="AB1838" s="1"/>
  <c r="U1838"/>
  <c r="Z1854"/>
  <c r="AA1854" s="1"/>
  <c r="AB1854" s="1"/>
  <c r="U1854"/>
  <c r="Z1870"/>
  <c r="AA1870"/>
  <c r="AB1870" s="1"/>
  <c r="U1870"/>
  <c r="Z1886"/>
  <c r="AA1886" s="1"/>
  <c r="AB1886" s="1"/>
  <c r="U1886"/>
  <c r="Z1902"/>
  <c r="AA1902" s="1"/>
  <c r="AB1902" s="1"/>
  <c r="U1902"/>
  <c r="Z1918"/>
  <c r="AA1918" s="1"/>
  <c r="AB1918" s="1"/>
  <c r="U1918"/>
  <c r="Z1934"/>
  <c r="AA1934" s="1"/>
  <c r="AB1934" s="1"/>
  <c r="U1934"/>
  <c r="Z1950"/>
  <c r="AA1950" s="1"/>
  <c r="AB1950" s="1"/>
  <c r="U1950"/>
  <c r="Z1966"/>
  <c r="AA1966"/>
  <c r="AB1966" s="1"/>
  <c r="U1966"/>
  <c r="Z1982"/>
  <c r="AA1982" s="1"/>
  <c r="AB1982" s="1"/>
  <c r="U1982"/>
  <c r="Z1998"/>
  <c r="AA1998"/>
  <c r="AB1998" s="1"/>
  <c r="U1998"/>
  <c r="Z2014"/>
  <c r="AA2014" s="1"/>
  <c r="AB2014" s="1"/>
  <c r="U2014"/>
  <c r="Z2030"/>
  <c r="AA2030" s="1"/>
  <c r="AB2030" s="1"/>
  <c r="U2030"/>
  <c r="Z2046"/>
  <c r="AA2046" s="1"/>
  <c r="AB2046" s="1"/>
  <c r="U2046"/>
  <c r="Z2062"/>
  <c r="AA2062" s="1"/>
  <c r="AB2062" s="1"/>
  <c r="U2062"/>
  <c r="Z2078"/>
  <c r="AA2078" s="1"/>
  <c r="AB2078" s="1"/>
  <c r="U2078"/>
  <c r="Z2094"/>
  <c r="AA2094"/>
  <c r="AB2094" s="1"/>
  <c r="U2094"/>
  <c r="Z2110"/>
  <c r="AA2110" s="1"/>
  <c r="AB2110" s="1"/>
  <c r="U2110"/>
  <c r="Z2126"/>
  <c r="AA2126"/>
  <c r="AB2126" s="1"/>
  <c r="U2126"/>
  <c r="Z2142"/>
  <c r="AA2142" s="1"/>
  <c r="AB2142" s="1"/>
  <c r="U2142"/>
  <c r="Z2158"/>
  <c r="AA2158" s="1"/>
  <c r="AB2158" s="1"/>
  <c r="U2158"/>
  <c r="Z2174"/>
  <c r="AA2174" s="1"/>
  <c r="AB2174" s="1"/>
  <c r="U2174"/>
  <c r="Z2190"/>
  <c r="AA2190" s="1"/>
  <c r="AB2190" s="1"/>
  <c r="U2190"/>
  <c r="Z2206"/>
  <c r="AA2206" s="1"/>
  <c r="AB2206" s="1"/>
  <c r="U2206"/>
  <c r="Z2222"/>
  <c r="AA2222"/>
  <c r="AB2222" s="1"/>
  <c r="U2222"/>
  <c r="Z2238"/>
  <c r="AA2238" s="1"/>
  <c r="AB2238" s="1"/>
  <c r="U2238"/>
  <c r="Z2254"/>
  <c r="AA2254"/>
  <c r="AB2254" s="1"/>
  <c r="U2254"/>
  <c r="Z2270"/>
  <c r="AA2270" s="1"/>
  <c r="AB2270" s="1"/>
  <c r="U2270"/>
  <c r="Z2286"/>
  <c r="AA2286" s="1"/>
  <c r="AB2286" s="1"/>
  <c r="U2286"/>
  <c r="Z2302"/>
  <c r="AA2302" s="1"/>
  <c r="AB2302" s="1"/>
  <c r="U2302"/>
  <c r="Z2318"/>
  <c r="AA2318" s="1"/>
  <c r="AB2318" s="1"/>
  <c r="U2318"/>
  <c r="Z2334"/>
  <c r="AA2334" s="1"/>
  <c r="AB2334" s="1"/>
  <c r="U2334"/>
  <c r="Z2350"/>
  <c r="AA2350"/>
  <c r="AB2350" s="1"/>
  <c r="U2350"/>
  <c r="Z2366"/>
  <c r="AA2366" s="1"/>
  <c r="AB2366" s="1"/>
  <c r="U2366"/>
  <c r="Z2382"/>
  <c r="AA2382"/>
  <c r="AB2382" s="1"/>
  <c r="U2382"/>
  <c r="Z2398"/>
  <c r="AA2398" s="1"/>
  <c r="AB2398" s="1"/>
  <c r="U2398"/>
  <c r="Z2414"/>
  <c r="AA2414" s="1"/>
  <c r="AB2414" s="1"/>
  <c r="U2414"/>
  <c r="Z2430"/>
  <c r="AA2430" s="1"/>
  <c r="AB2430" s="1"/>
  <c r="U2430"/>
  <c r="Z2446"/>
  <c r="AA2446" s="1"/>
  <c r="AB2446" s="1"/>
  <c r="U2446"/>
  <c r="Z2462"/>
  <c r="AA2462" s="1"/>
  <c r="AB2462" s="1"/>
  <c r="U2462"/>
  <c r="Z2478"/>
  <c r="AA2478"/>
  <c r="AB2478" s="1"/>
  <c r="U2478"/>
  <c r="Z2494"/>
  <c r="AA2494" s="1"/>
  <c r="AB2494" s="1"/>
  <c r="U2494"/>
  <c r="Z2510"/>
  <c r="AA2510"/>
  <c r="AB2510" s="1"/>
  <c r="U2510"/>
  <c r="Z2526"/>
  <c r="AA2526" s="1"/>
  <c r="AB2526" s="1"/>
  <c r="U2526"/>
  <c r="Z2542"/>
  <c r="AA2542" s="1"/>
  <c r="AB2542" s="1"/>
  <c r="U2542"/>
  <c r="Z2558"/>
  <c r="AA2558" s="1"/>
  <c r="AB2558" s="1"/>
  <c r="U2558"/>
  <c r="Z2574"/>
  <c r="AA2574" s="1"/>
  <c r="AB2574" s="1"/>
  <c r="U2574"/>
  <c r="Z2590"/>
  <c r="AA2590" s="1"/>
  <c r="AB2590" s="1"/>
  <c r="U2590"/>
  <c r="Z2606"/>
  <c r="AA2606"/>
  <c r="AB2606" s="1"/>
  <c r="U2606"/>
  <c r="Z2622"/>
  <c r="AA2622" s="1"/>
  <c r="AB2622" s="1"/>
  <c r="U2622"/>
  <c r="Z2638"/>
  <c r="AA2638"/>
  <c r="AB2638" s="1"/>
  <c r="U2638"/>
  <c r="Z2654"/>
  <c r="AA2654" s="1"/>
  <c r="AB2654" s="1"/>
  <c r="U2654"/>
  <c r="Z2670"/>
  <c r="AA2670" s="1"/>
  <c r="AB2670" s="1"/>
  <c r="U2670"/>
  <c r="Z2686"/>
  <c r="AA2686" s="1"/>
  <c r="AB2686" s="1"/>
  <c r="U2686"/>
  <c r="Z2702"/>
  <c r="AA2702" s="1"/>
  <c r="AB2702" s="1"/>
  <c r="U2702"/>
  <c r="Z2718"/>
  <c r="AA2718" s="1"/>
  <c r="AB2718" s="1"/>
  <c r="U2718"/>
  <c r="Z2734"/>
  <c r="AA2734"/>
  <c r="AB2734" s="1"/>
  <c r="U2734"/>
  <c r="Z2750"/>
  <c r="AA2750" s="1"/>
  <c r="AB2750" s="1"/>
  <c r="U2750"/>
  <c r="Z2766"/>
  <c r="AA2766"/>
  <c r="AB2766" s="1"/>
  <c r="U2766"/>
  <c r="Z2782"/>
  <c r="AA2782" s="1"/>
  <c r="AB2782" s="1"/>
  <c r="U2782"/>
  <c r="Z2798"/>
  <c r="AA2798" s="1"/>
  <c r="AB2798" s="1"/>
  <c r="U2798"/>
  <c r="Z2814"/>
  <c r="AA2814" s="1"/>
  <c r="AB2814" s="1"/>
  <c r="U2814"/>
  <c r="Z2830"/>
  <c r="AA2830" s="1"/>
  <c r="AB2830" s="1"/>
  <c r="U2830"/>
  <c r="Z2846"/>
  <c r="AA2846" s="1"/>
  <c r="AB2846" s="1"/>
  <c r="U2846"/>
  <c r="Z2862"/>
  <c r="AA2862"/>
  <c r="AB2862" s="1"/>
  <c r="U2862"/>
  <c r="Z2878"/>
  <c r="AA2878" s="1"/>
  <c r="AB2878" s="1"/>
  <c r="U2878"/>
  <c r="Z2894"/>
  <c r="AA2894"/>
  <c r="AB2894" s="1"/>
  <c r="U2894"/>
  <c r="Z2910"/>
  <c r="AA2910" s="1"/>
  <c r="AB2910" s="1"/>
  <c r="U2910"/>
  <c r="Z2926"/>
  <c r="AA2926" s="1"/>
  <c r="AB2926" s="1"/>
  <c r="U2926"/>
  <c r="Z2942"/>
  <c r="AA2942" s="1"/>
  <c r="AB2942" s="1"/>
  <c r="U2942"/>
  <c r="Z2958"/>
  <c r="AA2958" s="1"/>
  <c r="AB2958" s="1"/>
  <c r="U2958"/>
  <c r="Z2974"/>
  <c r="AA2974" s="1"/>
  <c r="AB2974" s="1"/>
  <c r="U2974"/>
  <c r="Z2990"/>
  <c r="AA2990"/>
  <c r="AB2990" s="1"/>
  <c r="U2990"/>
  <c r="Z3006"/>
  <c r="AA3006" s="1"/>
  <c r="AB3006" s="1"/>
  <c r="U3006"/>
  <c r="Z3022"/>
  <c r="AA3022"/>
  <c r="AB3022" s="1"/>
  <c r="U3022"/>
  <c r="Z3038"/>
  <c r="AA3038" s="1"/>
  <c r="AB3038" s="1"/>
  <c r="U3038"/>
  <c r="Z3054"/>
  <c r="AA3054" s="1"/>
  <c r="AB3054" s="1"/>
  <c r="U3054"/>
  <c r="Z3070"/>
  <c r="AA3070" s="1"/>
  <c r="AB3070" s="1"/>
  <c r="U3070"/>
  <c r="Z3086"/>
  <c r="AA3086" s="1"/>
  <c r="AB3086" s="1"/>
  <c r="U3086"/>
  <c r="Z3102"/>
  <c r="AA3102" s="1"/>
  <c r="AB3102" s="1"/>
  <c r="U3102"/>
  <c r="Z3118"/>
  <c r="AA3118"/>
  <c r="AB3118" s="1"/>
  <c r="U3118"/>
  <c r="Z3134"/>
  <c r="AA3134" s="1"/>
  <c r="AB3134" s="1"/>
  <c r="U3134"/>
  <c r="Z3150"/>
  <c r="AA3150"/>
  <c r="AB3150" s="1"/>
  <c r="U3150"/>
  <c r="Z3166"/>
  <c r="AA3166" s="1"/>
  <c r="AB3166" s="1"/>
  <c r="U3166"/>
  <c r="Z3182"/>
  <c r="AA3182" s="1"/>
  <c r="AB3182" s="1"/>
  <c r="U3182"/>
  <c r="Z3198"/>
  <c r="AA3198" s="1"/>
  <c r="AB3198" s="1"/>
  <c r="U3198"/>
  <c r="Z3214"/>
  <c r="AA3214" s="1"/>
  <c r="AB3214" s="1"/>
  <c r="U3214"/>
  <c r="Z3230"/>
  <c r="AA3230" s="1"/>
  <c r="AB3230" s="1"/>
  <c r="U3230"/>
  <c r="Z3246"/>
  <c r="AA3246" s="1"/>
  <c r="AB3246" s="1"/>
  <c r="U3246"/>
  <c r="Z3262"/>
  <c r="AA3262" s="1"/>
  <c r="AB3262" s="1"/>
  <c r="U3262"/>
  <c r="Z3278"/>
  <c r="AA3278"/>
  <c r="AB3278" s="1"/>
  <c r="U3278"/>
  <c r="Z3294"/>
  <c r="AA3294" s="1"/>
  <c r="AB3294" s="1"/>
  <c r="U3294"/>
  <c r="Z3310"/>
  <c r="AA3310" s="1"/>
  <c r="AB3310" s="1"/>
  <c r="U3310"/>
  <c r="Z3326"/>
  <c r="AA3326" s="1"/>
  <c r="AB3326" s="1"/>
  <c r="U3326"/>
  <c r="Z3342"/>
  <c r="AA3342" s="1"/>
  <c r="AB3342" s="1"/>
  <c r="U3342"/>
  <c r="Z3358"/>
  <c r="AA3358" s="1"/>
  <c r="AB3358" s="1"/>
  <c r="U3358"/>
  <c r="Z3374"/>
  <c r="AA3374" s="1"/>
  <c r="AB3374" s="1"/>
  <c r="U3374"/>
  <c r="Z3390"/>
  <c r="AA3390" s="1"/>
  <c r="AB3390" s="1"/>
  <c r="U3390"/>
  <c r="Z3406"/>
  <c r="AA3406"/>
  <c r="AB3406" s="1"/>
  <c r="U3406"/>
  <c r="Z3422"/>
  <c r="AA3422" s="1"/>
  <c r="AB3422" s="1"/>
  <c r="U3422"/>
  <c r="Z3438"/>
  <c r="AA3438" s="1"/>
  <c r="AB3438" s="1"/>
  <c r="U3438"/>
  <c r="Z3454"/>
  <c r="AA3454" s="1"/>
  <c r="AB3454" s="1"/>
  <c r="U3454"/>
  <c r="Z3470"/>
  <c r="AA3470" s="1"/>
  <c r="AB3470" s="1"/>
  <c r="U3470"/>
  <c r="Z3486"/>
  <c r="AA3486" s="1"/>
  <c r="AB3486" s="1"/>
  <c r="U3486"/>
  <c r="Z3502"/>
  <c r="AA3502" s="1"/>
  <c r="AB3502" s="1"/>
  <c r="U3502"/>
  <c r="Z3518"/>
  <c r="AA3518" s="1"/>
  <c r="AB3518" s="1"/>
  <c r="U3518"/>
  <c r="Z3534"/>
  <c r="AA3534"/>
  <c r="AB3534" s="1"/>
  <c r="U3534"/>
  <c r="Z3550"/>
  <c r="AA3550" s="1"/>
  <c r="AB3550" s="1"/>
  <c r="U3550"/>
  <c r="Z3566"/>
  <c r="AA3566" s="1"/>
  <c r="AB3566" s="1"/>
  <c r="U3566"/>
  <c r="Z3582"/>
  <c r="AA3582" s="1"/>
  <c r="AB3582" s="1"/>
  <c r="U3582"/>
  <c r="Z3598"/>
  <c r="AA3598" s="1"/>
  <c r="AB3598" s="1"/>
  <c r="U3598"/>
  <c r="Z3614"/>
  <c r="AA3614" s="1"/>
  <c r="AB3614" s="1"/>
  <c r="U3614"/>
  <c r="Z3630"/>
  <c r="AA3630" s="1"/>
  <c r="AB3630" s="1"/>
  <c r="U3630"/>
  <c r="Z3646"/>
  <c r="AA3646" s="1"/>
  <c r="AB3646" s="1"/>
  <c r="U3646"/>
  <c r="Z3662"/>
  <c r="AA3662"/>
  <c r="AB3662" s="1"/>
  <c r="U3662"/>
  <c r="Z3678"/>
  <c r="AA3678" s="1"/>
  <c r="AB3678" s="1"/>
  <c r="U3678"/>
  <c r="Z3694"/>
  <c r="AA3694" s="1"/>
  <c r="AB3694" s="1"/>
  <c r="U3694"/>
  <c r="Z3710"/>
  <c r="AA3710" s="1"/>
  <c r="AB3710" s="1"/>
  <c r="U3710"/>
  <c r="Z3726"/>
  <c r="AA3726" s="1"/>
  <c r="AB3726" s="1"/>
  <c r="U3726"/>
  <c r="Z3742"/>
  <c r="AA3742" s="1"/>
  <c r="AB3742" s="1"/>
  <c r="U3742"/>
  <c r="Z3758"/>
  <c r="AA3758" s="1"/>
  <c r="AB3758" s="1"/>
  <c r="U3758"/>
  <c r="Z3774"/>
  <c r="AA3774" s="1"/>
  <c r="AB3774" s="1"/>
  <c r="U3774"/>
  <c r="Z3790"/>
  <c r="AA3790"/>
  <c r="AB3790" s="1"/>
  <c r="U3790"/>
  <c r="Z3806"/>
  <c r="AA3806" s="1"/>
  <c r="AB3806" s="1"/>
  <c r="U3806"/>
  <c r="Z3822"/>
  <c r="AA3822" s="1"/>
  <c r="AB3822" s="1"/>
  <c r="U3822"/>
  <c r="Z3838"/>
  <c r="AA3838" s="1"/>
  <c r="AB3838" s="1"/>
  <c r="U3838"/>
  <c r="Z3854"/>
  <c r="AA3854" s="1"/>
  <c r="AB3854" s="1"/>
  <c r="U3854"/>
  <c r="Z3870"/>
  <c r="AA3870" s="1"/>
  <c r="AB3870" s="1"/>
  <c r="U3870"/>
  <c r="Z3886"/>
  <c r="AA3886" s="1"/>
  <c r="AB3886" s="1"/>
  <c r="U3886"/>
  <c r="Z3902"/>
  <c r="AA3902" s="1"/>
  <c r="AB3902" s="1"/>
  <c r="U3902"/>
  <c r="Z3918"/>
  <c r="AA3918"/>
  <c r="AB3918" s="1"/>
  <c r="U3918"/>
  <c r="Z3934"/>
  <c r="AA3934" s="1"/>
  <c r="AB3934" s="1"/>
  <c r="U3934"/>
  <c r="Z3950"/>
  <c r="AA3950" s="1"/>
  <c r="AB3950" s="1"/>
  <c r="U3950"/>
  <c r="Z3966"/>
  <c r="AA3966" s="1"/>
  <c r="AB3966" s="1"/>
  <c r="U3966"/>
  <c r="Z3982"/>
  <c r="AA3982" s="1"/>
  <c r="AB3982" s="1"/>
  <c r="U3982"/>
  <c r="Z3998"/>
  <c r="AA3998" s="1"/>
  <c r="AB3998" s="1"/>
  <c r="U3998"/>
  <c r="Z4014"/>
  <c r="AA4014" s="1"/>
  <c r="AB4014" s="1"/>
  <c r="U4014"/>
  <c r="Z4030"/>
  <c r="AA4030" s="1"/>
  <c r="AB4030" s="1"/>
  <c r="U4030"/>
  <c r="Z4046"/>
  <c r="AA4046"/>
  <c r="AB4046" s="1"/>
  <c r="U4046"/>
  <c r="Z4062"/>
  <c r="AA4062" s="1"/>
  <c r="AB4062" s="1"/>
  <c r="U4062"/>
  <c r="Z4078"/>
  <c r="AA4078" s="1"/>
  <c r="AB4078" s="1"/>
  <c r="U4078"/>
  <c r="Z4094"/>
  <c r="AA4094" s="1"/>
  <c r="AB4094" s="1"/>
  <c r="U4094"/>
  <c r="Z4110"/>
  <c r="AA4110" s="1"/>
  <c r="AB4110" s="1"/>
  <c r="U4110"/>
  <c r="Z4126"/>
  <c r="AA4126" s="1"/>
  <c r="AB4126" s="1"/>
  <c r="U4126"/>
  <c r="Z4142"/>
  <c r="AA4142" s="1"/>
  <c r="AB4142" s="1"/>
  <c r="U4142"/>
  <c r="Z4158"/>
  <c r="AA4158" s="1"/>
  <c r="AB4158" s="1"/>
  <c r="U4158"/>
  <c r="Z4174"/>
  <c r="AA4174"/>
  <c r="AB4174" s="1"/>
  <c r="U4174"/>
  <c r="Z4190"/>
  <c r="AA4190" s="1"/>
  <c r="AB4190" s="1"/>
  <c r="U4190"/>
  <c r="Z4206"/>
  <c r="AA4206" s="1"/>
  <c r="AB4206" s="1"/>
  <c r="U4206"/>
  <c r="Z4222"/>
  <c r="AA4222" s="1"/>
  <c r="AB4222" s="1"/>
  <c r="U4222"/>
  <c r="Z4238"/>
  <c r="AA4238" s="1"/>
  <c r="AB4238" s="1"/>
  <c r="U4238"/>
  <c r="Z4254"/>
  <c r="AA4254" s="1"/>
  <c r="AB4254" s="1"/>
  <c r="U4254"/>
  <c r="Z4270"/>
  <c r="AA4270" s="1"/>
  <c r="AB4270" s="1"/>
  <c r="U4270"/>
  <c r="Z4286"/>
  <c r="AA4286" s="1"/>
  <c r="AB4286" s="1"/>
  <c r="U4286"/>
  <c r="Z4302"/>
  <c r="AA4302"/>
  <c r="AB4302" s="1"/>
  <c r="U4302"/>
  <c r="Z4318"/>
  <c r="AA4318" s="1"/>
  <c r="AB4318" s="1"/>
  <c r="U4318"/>
  <c r="Z4334"/>
  <c r="AA4334" s="1"/>
  <c r="AB4334" s="1"/>
  <c r="U4334"/>
  <c r="Z4350"/>
  <c r="AA4350" s="1"/>
  <c r="AB4350" s="1"/>
  <c r="U4350"/>
  <c r="Z4366"/>
  <c r="AA4366" s="1"/>
  <c r="AB4366" s="1"/>
  <c r="U4366"/>
  <c r="Z4382"/>
  <c r="AA4382" s="1"/>
  <c r="AB4382" s="1"/>
  <c r="U4382"/>
  <c r="Z4398"/>
  <c r="AA4398" s="1"/>
  <c r="AB4398" s="1"/>
  <c r="U4398"/>
  <c r="Z4414"/>
  <c r="AA4414" s="1"/>
  <c r="AB4414" s="1"/>
  <c r="U4414"/>
  <c r="Z4430"/>
  <c r="AA4430"/>
  <c r="AB4430" s="1"/>
  <c r="U4430"/>
  <c r="Z4446"/>
  <c r="AA4446" s="1"/>
  <c r="AB4446" s="1"/>
  <c r="U4446"/>
  <c r="Z4462"/>
  <c r="AA4462" s="1"/>
  <c r="AB4462" s="1"/>
  <c r="U4462"/>
  <c r="Z4478"/>
  <c r="AA4478" s="1"/>
  <c r="AB4478" s="1"/>
  <c r="U4478"/>
  <c r="Z4494"/>
  <c r="AA4494" s="1"/>
  <c r="AB4494" s="1"/>
  <c r="U4494"/>
  <c r="Z4510"/>
  <c r="AA4510" s="1"/>
  <c r="AB4510" s="1"/>
  <c r="U4510"/>
  <c r="Z4526"/>
  <c r="AA4526" s="1"/>
  <c r="AB4526" s="1"/>
  <c r="U4526"/>
  <c r="Z4542"/>
  <c r="AA4542" s="1"/>
  <c r="AB4542" s="1"/>
  <c r="U4542"/>
  <c r="Z4558"/>
  <c r="AA4558"/>
  <c r="AB4558" s="1"/>
  <c r="U4558"/>
  <c r="Z4574"/>
  <c r="AA4574" s="1"/>
  <c r="AB4574" s="1"/>
  <c r="U4574"/>
  <c r="Z4590"/>
  <c r="AA4590" s="1"/>
  <c r="AB4590" s="1"/>
  <c r="U4590"/>
  <c r="Z4606"/>
  <c r="AA4606" s="1"/>
  <c r="AB4606" s="1"/>
  <c r="U4606"/>
  <c r="Z4622"/>
  <c r="AA4622" s="1"/>
  <c r="AB4622" s="1"/>
  <c r="U4622"/>
  <c r="Z4638"/>
  <c r="AA4638" s="1"/>
  <c r="AB4638" s="1"/>
  <c r="U4638"/>
  <c r="Z4654"/>
  <c r="AA4654"/>
  <c r="AB4654" s="1"/>
  <c r="U4654"/>
  <c r="Z4670"/>
  <c r="AA4670" s="1"/>
  <c r="AB4670" s="1"/>
  <c r="U4670"/>
  <c r="Z4686"/>
  <c r="AA4686"/>
  <c r="AB4686" s="1"/>
  <c r="U4686"/>
  <c r="Z4702"/>
  <c r="AA4702" s="1"/>
  <c r="AB4702" s="1"/>
  <c r="U4702"/>
  <c r="Z4718"/>
  <c r="AA4718" s="1"/>
  <c r="AB4718" s="1"/>
  <c r="U4718"/>
  <c r="Z4734"/>
  <c r="AA4734" s="1"/>
  <c r="AB4734" s="1"/>
  <c r="U4734"/>
  <c r="Z4750"/>
  <c r="AA4750" s="1"/>
  <c r="AB4750" s="1"/>
  <c r="U4750"/>
  <c r="Z4766"/>
  <c r="AA4766" s="1"/>
  <c r="AB4766" s="1"/>
  <c r="U4766"/>
  <c r="Z4782"/>
  <c r="AA4782"/>
  <c r="AB4782" s="1"/>
  <c r="U4782"/>
  <c r="Z4798"/>
  <c r="AA4798" s="1"/>
  <c r="AB4798" s="1"/>
  <c r="U4798"/>
  <c r="Z4814"/>
  <c r="AA4814"/>
  <c r="AB4814" s="1"/>
  <c r="U4814"/>
  <c r="Z4830"/>
  <c r="AA4830" s="1"/>
  <c r="AB4830" s="1"/>
  <c r="U4830"/>
  <c r="Z1612"/>
  <c r="AA1612" s="1"/>
  <c r="AB1612" s="1"/>
  <c r="U1612"/>
  <c r="Z1484"/>
  <c r="AA1484" s="1"/>
  <c r="AB1484" s="1"/>
  <c r="U1484"/>
  <c r="Z1356"/>
  <c r="AA1356" s="1"/>
  <c r="AB1356" s="1"/>
  <c r="U1356"/>
  <c r="Z1164"/>
  <c r="AA1164" s="1"/>
  <c r="AB1164" s="1"/>
  <c r="U1164"/>
  <c r="Z1007"/>
  <c r="AA1007"/>
  <c r="AB1007" s="1"/>
  <c r="U1007"/>
  <c r="Z1588"/>
  <c r="AA1588" s="1"/>
  <c r="AB1588" s="1"/>
  <c r="U1588"/>
  <c r="Z1524"/>
  <c r="AA1524"/>
  <c r="AB1524" s="1"/>
  <c r="U1524"/>
  <c r="Z1428"/>
  <c r="AA1428" s="1"/>
  <c r="AB1428" s="1"/>
  <c r="U1428"/>
  <c r="Z1364"/>
  <c r="AA1364" s="1"/>
  <c r="AB1364" s="1"/>
  <c r="U1364"/>
  <c r="Z1268"/>
  <c r="AA1268" s="1"/>
  <c r="AB1268" s="1"/>
  <c r="U1268"/>
  <c r="Z1204"/>
  <c r="AA1204" s="1"/>
  <c r="AB1204" s="1"/>
  <c r="U1204"/>
  <c r="Z1108"/>
  <c r="AA1108" s="1"/>
  <c r="AB1108" s="1"/>
  <c r="U1108"/>
  <c r="Z1075"/>
  <c r="AA1075"/>
  <c r="AB1075" s="1"/>
  <c r="U1075"/>
  <c r="Z1027"/>
  <c r="AA1027" s="1"/>
  <c r="AB1027" s="1"/>
  <c r="U1027"/>
  <c r="Z995"/>
  <c r="AA995"/>
  <c r="AB995" s="1"/>
  <c r="U995"/>
  <c r="Z947"/>
  <c r="AA947" s="1"/>
  <c r="AB947" s="1"/>
  <c r="U947"/>
  <c r="Z915"/>
  <c r="AA915" s="1"/>
  <c r="AB915" s="1"/>
  <c r="U915"/>
  <c r="Z867"/>
  <c r="AA867" s="1"/>
  <c r="AB867" s="1"/>
  <c r="U867"/>
  <c r="Z835"/>
  <c r="AA835" s="1"/>
  <c r="AB835" s="1"/>
  <c r="U835"/>
  <c r="Z787"/>
  <c r="AA787" s="1"/>
  <c r="AB787" s="1"/>
  <c r="U787"/>
  <c r="Z755"/>
  <c r="AA755"/>
  <c r="AB755" s="1"/>
  <c r="U755"/>
  <c r="Z723"/>
  <c r="AA723" s="1"/>
  <c r="AB723" s="1"/>
  <c r="U723"/>
  <c r="Z675"/>
  <c r="AA675"/>
  <c r="AB675" s="1"/>
  <c r="U675"/>
  <c r="Z611"/>
  <c r="AA611" s="1"/>
  <c r="AB611" s="1"/>
  <c r="U611"/>
  <c r="Z563"/>
  <c r="AA563" s="1"/>
  <c r="AB563" s="1"/>
  <c r="U563"/>
  <c r="Z531"/>
  <c r="AA531" s="1"/>
  <c r="AB531" s="1"/>
  <c r="U531"/>
  <c r="Z483"/>
  <c r="AA483" s="1"/>
  <c r="AB483" s="1"/>
  <c r="U483"/>
  <c r="Z435"/>
  <c r="AA435" s="1"/>
  <c r="AB435" s="1"/>
  <c r="U435"/>
  <c r="Z403"/>
  <c r="AA403"/>
  <c r="AB403" s="1"/>
  <c r="U403"/>
  <c r="Z355"/>
  <c r="AA355" s="1"/>
  <c r="AB355" s="1"/>
  <c r="U355"/>
  <c r="Z307"/>
  <c r="AA307"/>
  <c r="AB307" s="1"/>
  <c r="U307"/>
  <c r="Z275"/>
  <c r="AA275" s="1"/>
  <c r="AB275" s="1"/>
  <c r="U275"/>
  <c r="Z227"/>
  <c r="AA227" s="1"/>
  <c r="AB227" s="1"/>
  <c r="U227"/>
  <c r="Z195"/>
  <c r="AA195" s="1"/>
  <c r="AB195" s="1"/>
  <c r="U195"/>
  <c r="Z163"/>
  <c r="AA163" s="1"/>
  <c r="AB163" s="1"/>
  <c r="U163"/>
  <c r="Z115"/>
  <c r="AA115" s="1"/>
  <c r="AB115" s="1"/>
  <c r="U115"/>
  <c r="Z83"/>
  <c r="AA83"/>
  <c r="AB83" s="1"/>
  <c r="U83"/>
  <c r="Z51"/>
  <c r="AA51" s="1"/>
  <c r="AB51" s="1"/>
  <c r="U51"/>
  <c r="Z19"/>
  <c r="AA19"/>
  <c r="AB19" s="1"/>
  <c r="U19"/>
  <c r="Z1629"/>
  <c r="AA1629" s="1"/>
  <c r="AB1629" s="1"/>
  <c r="U1629"/>
  <c r="Z1565"/>
  <c r="AA1565" s="1"/>
  <c r="AB1565" s="1"/>
  <c r="U1565"/>
  <c r="Z1501"/>
  <c r="AA1501" s="1"/>
  <c r="AB1501" s="1"/>
  <c r="U1501"/>
  <c r="Z1437"/>
  <c r="AA1437" s="1"/>
  <c r="AB1437" s="1"/>
  <c r="U1437"/>
  <c r="Z1405"/>
  <c r="AA1405" s="1"/>
  <c r="AB1405" s="1"/>
  <c r="U1405"/>
  <c r="Z1341"/>
  <c r="AA1341"/>
  <c r="AB1341" s="1"/>
  <c r="U1341"/>
  <c r="Z1277"/>
  <c r="AA1277" s="1"/>
  <c r="AB1277" s="1"/>
  <c r="U1277"/>
  <c r="Z1213"/>
  <c r="AA1213"/>
  <c r="AB1213" s="1"/>
  <c r="U1213"/>
  <c r="Z1149"/>
  <c r="AA1149" s="1"/>
  <c r="AB1149" s="1"/>
  <c r="U1149"/>
  <c r="Z1096"/>
  <c r="AA1096" s="1"/>
  <c r="AB1096" s="1"/>
  <c r="U1096"/>
  <c r="Z1080"/>
  <c r="AA1080" s="1"/>
  <c r="AB1080" s="1"/>
  <c r="U1080"/>
  <c r="Z1048"/>
  <c r="AA1048" s="1"/>
  <c r="AB1048" s="1"/>
  <c r="U1048"/>
  <c r="Z1016"/>
  <c r="AA1016" s="1"/>
  <c r="AB1016" s="1"/>
  <c r="U1016"/>
  <c r="Z984"/>
  <c r="AA984"/>
  <c r="AB984" s="1"/>
  <c r="U984"/>
  <c r="Z728"/>
  <c r="AA728" s="1"/>
  <c r="AB728" s="1"/>
  <c r="U728"/>
  <c r="Z1660"/>
  <c r="AA1660"/>
  <c r="AB1660" s="1"/>
  <c r="U1660"/>
  <c r="Z1628"/>
  <c r="AA1628" s="1"/>
  <c r="AB1628" s="1"/>
  <c r="U1628"/>
  <c r="Z1596"/>
  <c r="AA1596" s="1"/>
  <c r="AB1596" s="1"/>
  <c r="U1596"/>
  <c r="Z1564"/>
  <c r="AA1564" s="1"/>
  <c r="AB1564" s="1"/>
  <c r="U1564"/>
  <c r="Z1532"/>
  <c r="AA1532" s="1"/>
  <c r="AB1532" s="1"/>
  <c r="U1532"/>
  <c r="Z1500"/>
  <c r="AA1500" s="1"/>
  <c r="AB1500" s="1"/>
  <c r="U1500"/>
  <c r="Z1468"/>
  <c r="AA1468"/>
  <c r="AB1468" s="1"/>
  <c r="U1468"/>
  <c r="Z1436"/>
  <c r="AA1436" s="1"/>
  <c r="AB1436" s="1"/>
  <c r="U1436"/>
  <c r="Z1404"/>
  <c r="AA1404"/>
  <c r="AB1404" s="1"/>
  <c r="U1404"/>
  <c r="Z1372"/>
  <c r="AA1372" s="1"/>
  <c r="AB1372" s="1"/>
  <c r="U1372"/>
  <c r="Z1340"/>
  <c r="AA1340" s="1"/>
  <c r="AB1340" s="1"/>
  <c r="U1340"/>
  <c r="Z1308"/>
  <c r="AA1308" s="1"/>
  <c r="AB1308" s="1"/>
  <c r="U1308"/>
  <c r="Z1276"/>
  <c r="AA1276" s="1"/>
  <c r="AB1276" s="1"/>
  <c r="U1276"/>
  <c r="Z1244"/>
  <c r="AA1244" s="1"/>
  <c r="AB1244" s="1"/>
  <c r="U1244"/>
  <c r="Z1212"/>
  <c r="AA1212"/>
  <c r="AB1212" s="1"/>
  <c r="U1212"/>
  <c r="Z1180"/>
  <c r="AA1180" s="1"/>
  <c r="AB1180" s="1"/>
  <c r="U1180"/>
  <c r="Z1148"/>
  <c r="AA1148"/>
  <c r="AB1148" s="1"/>
  <c r="U1148"/>
  <c r="Z1116"/>
  <c r="AA1116" s="1"/>
  <c r="AB1116" s="1"/>
  <c r="U1116"/>
  <c r="Z1095"/>
  <c r="AA1095" s="1"/>
  <c r="AB1095" s="1"/>
  <c r="U1095"/>
  <c r="Z1079"/>
  <c r="AA1079" s="1"/>
  <c r="AB1079" s="1"/>
  <c r="U1079"/>
  <c r="Z1063"/>
  <c r="AA1063" s="1"/>
  <c r="AB1063" s="1"/>
  <c r="U1063"/>
  <c r="Z1047"/>
  <c r="AA1047" s="1"/>
  <c r="AB1047" s="1"/>
  <c r="U1047"/>
  <c r="Z1031"/>
  <c r="AA1031"/>
  <c r="AB1031" s="1"/>
  <c r="U1031"/>
  <c r="Z1015"/>
  <c r="AA1015" s="1"/>
  <c r="AB1015" s="1"/>
  <c r="U1015"/>
  <c r="Z999"/>
  <c r="AA999"/>
  <c r="AB999" s="1"/>
  <c r="U999"/>
  <c r="Z983"/>
  <c r="AA983" s="1"/>
  <c r="AB983" s="1"/>
  <c r="U983"/>
  <c r="Z967"/>
  <c r="AA967" s="1"/>
  <c r="AB967" s="1"/>
  <c r="U967"/>
  <c r="Z951"/>
  <c r="AA951" s="1"/>
  <c r="AB951" s="1"/>
  <c r="U951"/>
  <c r="Z935"/>
  <c r="AA935" s="1"/>
  <c r="AB935" s="1"/>
  <c r="U935"/>
  <c r="Z919"/>
  <c r="AA919" s="1"/>
  <c r="AB919" s="1"/>
  <c r="U919"/>
  <c r="Z903"/>
  <c r="AA903"/>
  <c r="AB903" s="1"/>
  <c r="U903"/>
  <c r="Z887"/>
  <c r="AA887" s="1"/>
  <c r="AB887" s="1"/>
  <c r="U887"/>
  <c r="Z871"/>
  <c r="AA871"/>
  <c r="AB871" s="1"/>
  <c r="U871"/>
  <c r="Z855"/>
  <c r="AA855" s="1"/>
  <c r="AB855" s="1"/>
  <c r="U855"/>
  <c r="Z839"/>
  <c r="AA839" s="1"/>
  <c r="AB839" s="1"/>
  <c r="U839"/>
  <c r="Z823"/>
  <c r="AA823" s="1"/>
  <c r="AB823" s="1"/>
  <c r="U823"/>
  <c r="Z807"/>
  <c r="AA807" s="1"/>
  <c r="AB807" s="1"/>
  <c r="U807"/>
  <c r="Z791"/>
  <c r="AA791" s="1"/>
  <c r="AB791" s="1"/>
  <c r="U791"/>
  <c r="Z775"/>
  <c r="AA775" s="1"/>
  <c r="AB775" s="1"/>
  <c r="U775"/>
  <c r="Z759"/>
  <c r="AA759" s="1"/>
  <c r="AB759" s="1"/>
  <c r="U759"/>
  <c r="Z743"/>
  <c r="AA743"/>
  <c r="AB743" s="1"/>
  <c r="U743"/>
  <c r="Z727"/>
  <c r="AA727" s="1"/>
  <c r="AB727" s="1"/>
  <c r="U727"/>
  <c r="Z711"/>
  <c r="AA711" s="1"/>
  <c r="AB711" s="1"/>
  <c r="U711"/>
  <c r="Z695"/>
  <c r="AA695" s="1"/>
  <c r="AB695" s="1"/>
  <c r="U695"/>
  <c r="Z679"/>
  <c r="AA679" s="1"/>
  <c r="AB679" s="1"/>
  <c r="U679"/>
  <c r="Z663"/>
  <c r="AA663" s="1"/>
  <c r="AB663" s="1"/>
  <c r="U663"/>
  <c r="Z647"/>
  <c r="AA647" s="1"/>
  <c r="AB647" s="1"/>
  <c r="U647"/>
  <c r="Z631"/>
  <c r="AA631" s="1"/>
  <c r="AB631" s="1"/>
  <c r="U631"/>
  <c r="Z615"/>
  <c r="AA615"/>
  <c r="AB615" s="1"/>
  <c r="U615"/>
  <c r="Z599"/>
  <c r="AA599" s="1"/>
  <c r="AB599" s="1"/>
  <c r="U599"/>
  <c r="Z583"/>
  <c r="AA583" s="1"/>
  <c r="AB583" s="1"/>
  <c r="U583"/>
  <c r="Z567"/>
  <c r="AA567" s="1"/>
  <c r="AB567" s="1"/>
  <c r="U567"/>
  <c r="Z551"/>
  <c r="AA551" s="1"/>
  <c r="AB551" s="1"/>
  <c r="U551"/>
  <c r="Z535"/>
  <c r="AA535" s="1"/>
  <c r="AB535" s="1"/>
  <c r="U535"/>
  <c r="Z519"/>
  <c r="AA519" s="1"/>
  <c r="AB519" s="1"/>
  <c r="U519"/>
  <c r="Z503"/>
  <c r="AA503" s="1"/>
  <c r="AB503" s="1"/>
  <c r="U503"/>
  <c r="Z487"/>
  <c r="AA487"/>
  <c r="AB487" s="1"/>
  <c r="U487"/>
  <c r="Z471"/>
  <c r="AA471" s="1"/>
  <c r="AB471" s="1"/>
  <c r="U471"/>
  <c r="Z455"/>
  <c r="AA455" s="1"/>
  <c r="AB455" s="1"/>
  <c r="U455"/>
  <c r="Z439"/>
  <c r="AA439" s="1"/>
  <c r="AB439" s="1"/>
  <c r="U439"/>
  <c r="Z423"/>
  <c r="AA423" s="1"/>
  <c r="AB423" s="1"/>
  <c r="U423"/>
  <c r="Z407"/>
  <c r="AA407" s="1"/>
  <c r="AB407" s="1"/>
  <c r="U407"/>
  <c r="Z391"/>
  <c r="AA391" s="1"/>
  <c r="AB391" s="1"/>
  <c r="U391"/>
  <c r="Z375"/>
  <c r="AA375" s="1"/>
  <c r="AB375" s="1"/>
  <c r="U375"/>
  <c r="Z359"/>
  <c r="AA359"/>
  <c r="AB359" s="1"/>
  <c r="U359"/>
  <c r="Z343"/>
  <c r="AA343" s="1"/>
  <c r="AB343" s="1"/>
  <c r="U343"/>
  <c r="Z327"/>
  <c r="AA327" s="1"/>
  <c r="AB327" s="1"/>
  <c r="U327"/>
  <c r="Z311"/>
  <c r="AA311" s="1"/>
  <c r="AB311" s="1"/>
  <c r="U311"/>
  <c r="Z295"/>
  <c r="AA295" s="1"/>
  <c r="AB295" s="1"/>
  <c r="U295"/>
  <c r="Z279"/>
  <c r="AA279" s="1"/>
  <c r="AB279" s="1"/>
  <c r="U279"/>
  <c r="Z263"/>
  <c r="AA263" s="1"/>
  <c r="AB263" s="1"/>
  <c r="U263"/>
  <c r="Z247"/>
  <c r="AA247" s="1"/>
  <c r="AB247" s="1"/>
  <c r="U247"/>
  <c r="Z231"/>
  <c r="AA231"/>
  <c r="AB231" s="1"/>
  <c r="U231"/>
  <c r="Z215"/>
  <c r="AA215" s="1"/>
  <c r="AB215" s="1"/>
  <c r="U215"/>
  <c r="Z199"/>
  <c r="AA199" s="1"/>
  <c r="AB199" s="1"/>
  <c r="U199"/>
  <c r="Z183"/>
  <c r="AA183" s="1"/>
  <c r="AB183" s="1"/>
  <c r="U183"/>
  <c r="Z167"/>
  <c r="AA167" s="1"/>
  <c r="AB167" s="1"/>
  <c r="U167"/>
  <c r="Z151"/>
  <c r="AA151" s="1"/>
  <c r="AB151" s="1"/>
  <c r="U151"/>
  <c r="Z135"/>
  <c r="AA135" s="1"/>
  <c r="AB135" s="1"/>
  <c r="U135"/>
  <c r="Z119"/>
  <c r="AA119" s="1"/>
  <c r="AB119" s="1"/>
  <c r="U119"/>
  <c r="Z103"/>
  <c r="AA103"/>
  <c r="AB103" s="1"/>
  <c r="U103"/>
  <c r="Z87"/>
  <c r="AA87" s="1"/>
  <c r="AB87" s="1"/>
  <c r="U87"/>
  <c r="Z71"/>
  <c r="AA71" s="1"/>
  <c r="AB71" s="1"/>
  <c r="U71"/>
  <c r="Z55"/>
  <c r="AA55" s="1"/>
  <c r="AB55" s="1"/>
  <c r="U55"/>
  <c r="Z39"/>
  <c r="AA39" s="1"/>
  <c r="AB39" s="1"/>
  <c r="U39"/>
  <c r="Z23"/>
  <c r="AA23" s="1"/>
  <c r="AB23" s="1"/>
  <c r="U23"/>
  <c r="Z7"/>
  <c r="AA7" s="1"/>
  <c r="AB7" s="1"/>
  <c r="U7"/>
  <c r="Z1637"/>
  <c r="AA1637" s="1"/>
  <c r="AB1637" s="1"/>
  <c r="U1637"/>
  <c r="Z1605"/>
  <c r="AA1605"/>
  <c r="AB1605" s="1"/>
  <c r="U1605"/>
  <c r="Z1573"/>
  <c r="AA1573" s="1"/>
  <c r="AB1573" s="1"/>
  <c r="U1573"/>
  <c r="Z1541"/>
  <c r="AA1541" s="1"/>
  <c r="AB1541" s="1"/>
  <c r="U1541"/>
  <c r="Z1509"/>
  <c r="AA1509" s="1"/>
  <c r="AB1509" s="1"/>
  <c r="U1509"/>
  <c r="Z1477"/>
  <c r="AA1477" s="1"/>
  <c r="AB1477" s="1"/>
  <c r="U1477"/>
  <c r="Z1445"/>
  <c r="AA1445" s="1"/>
  <c r="AB1445" s="1"/>
  <c r="U1445"/>
  <c r="Z1413"/>
  <c r="AA1413" s="1"/>
  <c r="AB1413" s="1"/>
  <c r="U1413"/>
  <c r="Z1381"/>
  <c r="AA1381" s="1"/>
  <c r="AB1381" s="1"/>
  <c r="U1381"/>
  <c r="Z1349"/>
  <c r="AA1349"/>
  <c r="AB1349" s="1"/>
  <c r="U1349"/>
  <c r="Z1317"/>
  <c r="AA1317" s="1"/>
  <c r="AB1317" s="1"/>
  <c r="U1317"/>
  <c r="Z1285"/>
  <c r="AA1285" s="1"/>
  <c r="AB1285" s="1"/>
  <c r="U1285"/>
  <c r="Z1253"/>
  <c r="AA1253" s="1"/>
  <c r="AB1253" s="1"/>
  <c r="U1253"/>
  <c r="Z1221"/>
  <c r="AA1221" s="1"/>
  <c r="AB1221" s="1"/>
  <c r="U1221"/>
  <c r="Z1189"/>
  <c r="AA1189" s="1"/>
  <c r="AB1189" s="1"/>
  <c r="U1189"/>
  <c r="Z1157"/>
  <c r="AA1157" s="1"/>
  <c r="AB1157" s="1"/>
  <c r="U1157"/>
  <c r="Z1125"/>
  <c r="AA1125" s="1"/>
  <c r="AB1125" s="1"/>
  <c r="U1125"/>
  <c r="Z1100"/>
  <c r="AA1100"/>
  <c r="AB1100" s="1"/>
  <c r="U1100"/>
  <c r="Z1084"/>
  <c r="AA1084" s="1"/>
  <c r="AB1084" s="1"/>
  <c r="U1084"/>
  <c r="Z1068"/>
  <c r="AA1068" s="1"/>
  <c r="AB1068" s="1"/>
  <c r="U1068"/>
  <c r="Z1052"/>
  <c r="AA1052" s="1"/>
  <c r="AB1052" s="1"/>
  <c r="U1052"/>
  <c r="Z1036"/>
  <c r="AA1036" s="1"/>
  <c r="AB1036" s="1"/>
  <c r="U1036"/>
  <c r="Z1020"/>
  <c r="AA1020" s="1"/>
  <c r="AB1020" s="1"/>
  <c r="U1020"/>
  <c r="Z1004"/>
  <c r="AA1004" s="1"/>
  <c r="AB1004" s="1"/>
  <c r="U1004"/>
  <c r="Z988"/>
  <c r="AA988" s="1"/>
  <c r="AB988" s="1"/>
  <c r="U988"/>
  <c r="Z972"/>
  <c r="AA972"/>
  <c r="AB972" s="1"/>
  <c r="U972"/>
  <c r="Z956"/>
  <c r="AA956" s="1"/>
  <c r="AB956" s="1"/>
  <c r="U956"/>
  <c r="Z940"/>
  <c r="AA940" s="1"/>
  <c r="AB940" s="1"/>
  <c r="U940"/>
  <c r="Z924"/>
  <c r="AA924" s="1"/>
  <c r="AB924" s="1"/>
  <c r="U924"/>
  <c r="Z908"/>
  <c r="AA908" s="1"/>
  <c r="AB908" s="1"/>
  <c r="U908"/>
  <c r="Z892"/>
  <c r="AA892" s="1"/>
  <c r="AB892" s="1"/>
  <c r="U892"/>
  <c r="Z876"/>
  <c r="AA876" s="1"/>
  <c r="AB876" s="1"/>
  <c r="U876"/>
  <c r="Z860"/>
  <c r="AA860" s="1"/>
  <c r="AB860" s="1"/>
  <c r="U860"/>
  <c r="Z844"/>
  <c r="AA844"/>
  <c r="AB844" s="1"/>
  <c r="U844"/>
  <c r="Z828"/>
  <c r="AA828" s="1"/>
  <c r="AB828" s="1"/>
  <c r="U828"/>
  <c r="Z812"/>
  <c r="AA812" s="1"/>
  <c r="AB812" s="1"/>
  <c r="U812"/>
  <c r="Z796"/>
  <c r="AA796" s="1"/>
  <c r="AB796" s="1"/>
  <c r="U796"/>
  <c r="Z780"/>
  <c r="AA780" s="1"/>
  <c r="AB780" s="1"/>
  <c r="U780"/>
  <c r="Z764"/>
  <c r="AA764" s="1"/>
  <c r="AB764" s="1"/>
  <c r="U764"/>
  <c r="Z748"/>
  <c r="AA748" s="1"/>
  <c r="AB748" s="1"/>
  <c r="U748"/>
  <c r="Z732"/>
  <c r="AA732" s="1"/>
  <c r="AB732" s="1"/>
  <c r="U732"/>
  <c r="Z716"/>
  <c r="AA716"/>
  <c r="AB716" s="1"/>
  <c r="U716"/>
  <c r="Z700"/>
  <c r="AA700" s="1"/>
  <c r="AB700" s="1"/>
  <c r="U700"/>
  <c r="Z684"/>
  <c r="AA684" s="1"/>
  <c r="AB684" s="1"/>
  <c r="U684"/>
  <c r="Z668"/>
  <c r="AA668" s="1"/>
  <c r="AB668" s="1"/>
  <c r="U668"/>
  <c r="Z652"/>
  <c r="AA652" s="1"/>
  <c r="AB652" s="1"/>
  <c r="U652"/>
  <c r="Z636"/>
  <c r="AA636" s="1"/>
  <c r="AB636" s="1"/>
  <c r="U636"/>
  <c r="Z620"/>
  <c r="AA620" s="1"/>
  <c r="AB620" s="1"/>
  <c r="U620"/>
  <c r="Z604"/>
  <c r="AA604" s="1"/>
  <c r="AB604" s="1"/>
  <c r="U604"/>
  <c r="Z588"/>
  <c r="AA588"/>
  <c r="AB588" s="1"/>
  <c r="U588"/>
  <c r="Z572"/>
  <c r="AA572" s="1"/>
  <c r="AB572" s="1"/>
  <c r="U572"/>
  <c r="Z556"/>
  <c r="AA556" s="1"/>
  <c r="AB556" s="1"/>
  <c r="U556"/>
  <c r="Z540"/>
  <c r="AA540" s="1"/>
  <c r="AB540" s="1"/>
  <c r="U540"/>
  <c r="Z524"/>
  <c r="AA524" s="1"/>
  <c r="AB524" s="1"/>
  <c r="U524"/>
  <c r="Z508"/>
  <c r="AA508" s="1"/>
  <c r="AB508" s="1"/>
  <c r="U508"/>
  <c r="Z492"/>
  <c r="AA492" s="1"/>
  <c r="AB492" s="1"/>
  <c r="U492"/>
  <c r="Z476"/>
  <c r="AA476" s="1"/>
  <c r="AB476" s="1"/>
  <c r="U476"/>
  <c r="Z460"/>
  <c r="AA460"/>
  <c r="AB460" s="1"/>
  <c r="U460"/>
  <c r="Z444"/>
  <c r="AA444" s="1"/>
  <c r="AB444" s="1"/>
  <c r="U444"/>
  <c r="Z428"/>
  <c r="AA428" s="1"/>
  <c r="AB428" s="1"/>
  <c r="U428"/>
  <c r="Z412"/>
  <c r="AA412" s="1"/>
  <c r="AB412" s="1"/>
  <c r="U412"/>
  <c r="Z396"/>
  <c r="AA396" s="1"/>
  <c r="AB396" s="1"/>
  <c r="U396"/>
  <c r="Z380"/>
  <c r="AA380" s="1"/>
  <c r="AB380" s="1"/>
  <c r="U380"/>
  <c r="Z364"/>
  <c r="AA364" s="1"/>
  <c r="AB364" s="1"/>
  <c r="U364"/>
  <c r="Z348"/>
  <c r="AA348" s="1"/>
  <c r="AB348" s="1"/>
  <c r="U348"/>
  <c r="Z332"/>
  <c r="AA332"/>
  <c r="AB332" s="1"/>
  <c r="U332"/>
  <c r="Z316"/>
  <c r="AA316" s="1"/>
  <c r="AB316" s="1"/>
  <c r="U316"/>
  <c r="Z300"/>
  <c r="AA300" s="1"/>
  <c r="AB300" s="1"/>
  <c r="U300"/>
  <c r="Z284"/>
  <c r="AA284" s="1"/>
  <c r="AB284" s="1"/>
  <c r="U284"/>
  <c r="Z268"/>
  <c r="AA268" s="1"/>
  <c r="AB268" s="1"/>
  <c r="U268"/>
  <c r="Z252"/>
  <c r="AA252" s="1"/>
  <c r="AB252" s="1"/>
  <c r="U252"/>
  <c r="Z236"/>
  <c r="AA236" s="1"/>
  <c r="AB236" s="1"/>
  <c r="U236"/>
  <c r="Z220"/>
  <c r="AA220" s="1"/>
  <c r="AB220" s="1"/>
  <c r="U220"/>
  <c r="Z204"/>
  <c r="AA204"/>
  <c r="AB204" s="1"/>
  <c r="U204"/>
  <c r="Z188"/>
  <c r="AA188" s="1"/>
  <c r="AB188" s="1"/>
  <c r="U188"/>
  <c r="Z172"/>
  <c r="AA172" s="1"/>
  <c r="AB172" s="1"/>
  <c r="U172"/>
  <c r="Z156"/>
  <c r="AA156" s="1"/>
  <c r="AB156" s="1"/>
  <c r="U156"/>
  <c r="Z140"/>
  <c r="AA140" s="1"/>
  <c r="AB140" s="1"/>
  <c r="U140"/>
  <c r="Z124"/>
  <c r="AA124" s="1"/>
  <c r="AB124" s="1"/>
  <c r="U124"/>
  <c r="Z108"/>
  <c r="AA108" s="1"/>
  <c r="AB108" s="1"/>
  <c r="U108"/>
  <c r="Z92"/>
  <c r="AA92" s="1"/>
  <c r="AB92" s="1"/>
  <c r="U92"/>
  <c r="Z76"/>
  <c r="AA76"/>
  <c r="AB76" s="1"/>
  <c r="U76"/>
  <c r="Z60"/>
  <c r="AA60" s="1"/>
  <c r="AB60" s="1"/>
  <c r="U60"/>
  <c r="Z44"/>
  <c r="AA44" s="1"/>
  <c r="AB44" s="1"/>
  <c r="U44"/>
  <c r="Z28"/>
  <c r="AA28" s="1"/>
  <c r="AB28" s="1"/>
  <c r="U28"/>
  <c r="Z12"/>
  <c r="AA12" s="1"/>
  <c r="AB12" s="1"/>
  <c r="U12"/>
  <c r="Z1648"/>
  <c r="AA1648" s="1"/>
  <c r="AB1648" s="1"/>
  <c r="U1648"/>
  <c r="Z1616"/>
  <c r="AA1616" s="1"/>
  <c r="AB1616" s="1"/>
  <c r="U1616"/>
  <c r="Z1584"/>
  <c r="AA1584" s="1"/>
  <c r="AB1584" s="1"/>
  <c r="U1584"/>
  <c r="Z1552"/>
  <c r="AA1552"/>
  <c r="AB1552" s="1"/>
  <c r="U1552"/>
  <c r="Z1520"/>
  <c r="AA1520" s="1"/>
  <c r="AB1520" s="1"/>
  <c r="U1520"/>
  <c r="Z1488"/>
  <c r="AA1488" s="1"/>
  <c r="AB1488" s="1"/>
  <c r="U1488"/>
  <c r="Z1456"/>
  <c r="AA1456" s="1"/>
  <c r="AB1456" s="1"/>
  <c r="U1456"/>
  <c r="Z1424"/>
  <c r="AA1424" s="1"/>
  <c r="AB1424" s="1"/>
  <c r="U1424"/>
  <c r="Z1392"/>
  <c r="AA1392" s="1"/>
  <c r="AB1392" s="1"/>
  <c r="U1392"/>
  <c r="Z1360"/>
  <c r="AA1360"/>
  <c r="AB1360" s="1"/>
  <c r="U1360"/>
  <c r="Z1328"/>
  <c r="AA1328" s="1"/>
  <c r="AB1328" s="1"/>
  <c r="U1328"/>
  <c r="Z1296"/>
  <c r="AA1296"/>
  <c r="AB1296" s="1"/>
  <c r="U1296"/>
  <c r="Z1264"/>
  <c r="AA1264" s="1"/>
  <c r="AB1264" s="1"/>
  <c r="U1264"/>
  <c r="Z1232"/>
  <c r="AA1232" s="1"/>
  <c r="AB1232" s="1"/>
  <c r="U1232"/>
  <c r="Z1200"/>
  <c r="AA1200" s="1"/>
  <c r="AB1200" s="1"/>
  <c r="U1200"/>
  <c r="Z1168"/>
  <c r="AA1168" s="1"/>
  <c r="AB1168" s="1"/>
  <c r="U1168"/>
  <c r="Z1136"/>
  <c r="AA1136" s="1"/>
  <c r="AB1136" s="1"/>
  <c r="U1136"/>
  <c r="Z1105"/>
  <c r="AA1105"/>
  <c r="AB1105" s="1"/>
  <c r="U1105"/>
  <c r="Z1089"/>
  <c r="AA1089" s="1"/>
  <c r="AB1089" s="1"/>
  <c r="U1089"/>
  <c r="Z1073"/>
  <c r="AA1073"/>
  <c r="AB1073" s="1"/>
  <c r="U1073"/>
  <c r="Z1057"/>
  <c r="AA1057" s="1"/>
  <c r="AB1057" s="1"/>
  <c r="U1057"/>
  <c r="Z1041"/>
  <c r="AA1041" s="1"/>
  <c r="AB1041" s="1"/>
  <c r="U1041"/>
  <c r="Z1025"/>
  <c r="AA1025" s="1"/>
  <c r="AB1025" s="1"/>
  <c r="U1025"/>
  <c r="Z1009"/>
  <c r="AA1009" s="1"/>
  <c r="AB1009" s="1"/>
  <c r="U1009"/>
  <c r="Z993"/>
  <c r="AA993" s="1"/>
  <c r="AB993" s="1"/>
  <c r="U993"/>
  <c r="Z977"/>
  <c r="AA977"/>
  <c r="AB977" s="1"/>
  <c r="U977"/>
  <c r="Z961"/>
  <c r="AA961" s="1"/>
  <c r="AB961" s="1"/>
  <c r="U961"/>
  <c r="Z945"/>
  <c r="AA945"/>
  <c r="AB945" s="1"/>
  <c r="U945"/>
  <c r="Z929"/>
  <c r="AA929" s="1"/>
  <c r="AB929" s="1"/>
  <c r="U929"/>
  <c r="Z913"/>
  <c r="AA913" s="1"/>
  <c r="AB913" s="1"/>
  <c r="U913"/>
  <c r="Z897"/>
  <c r="AA897" s="1"/>
  <c r="AB897" s="1"/>
  <c r="U897"/>
  <c r="Z881"/>
  <c r="AA881" s="1"/>
  <c r="AB881" s="1"/>
  <c r="U881"/>
  <c r="Z865"/>
  <c r="AA865" s="1"/>
  <c r="AB865" s="1"/>
  <c r="U865"/>
  <c r="Z849"/>
  <c r="AA849"/>
  <c r="AB849" s="1"/>
  <c r="U849"/>
  <c r="Z833"/>
  <c r="AA833" s="1"/>
  <c r="AB833" s="1"/>
  <c r="U833"/>
  <c r="Z817"/>
  <c r="AA817"/>
  <c r="AB817" s="1"/>
  <c r="U817"/>
  <c r="Z801"/>
  <c r="AA801" s="1"/>
  <c r="AB801" s="1"/>
  <c r="U801"/>
  <c r="Z785"/>
  <c r="AA785" s="1"/>
  <c r="AB785" s="1"/>
  <c r="U785"/>
  <c r="Z769"/>
  <c r="AA769" s="1"/>
  <c r="AB769" s="1"/>
  <c r="U769"/>
  <c r="Z753"/>
  <c r="AA753" s="1"/>
  <c r="AB753" s="1"/>
  <c r="U753"/>
  <c r="Z737"/>
  <c r="AA737" s="1"/>
  <c r="AB737" s="1"/>
  <c r="U737"/>
  <c r="Z721"/>
  <c r="AA721"/>
  <c r="AB721" s="1"/>
  <c r="U721"/>
  <c r="Z705"/>
  <c r="AA705" s="1"/>
  <c r="AB705" s="1"/>
  <c r="U705"/>
  <c r="Z689"/>
  <c r="AA689"/>
  <c r="AB689" s="1"/>
  <c r="U689"/>
  <c r="Z673"/>
  <c r="AA673" s="1"/>
  <c r="AB673" s="1"/>
  <c r="U673"/>
  <c r="Z657"/>
  <c r="AA657" s="1"/>
  <c r="AB657" s="1"/>
  <c r="U657"/>
  <c r="Z641"/>
  <c r="AA641" s="1"/>
  <c r="AB641" s="1"/>
  <c r="U641"/>
  <c r="Z625"/>
  <c r="AA625" s="1"/>
  <c r="AB625" s="1"/>
  <c r="U625"/>
  <c r="Z609"/>
  <c r="AA609" s="1"/>
  <c r="AB609" s="1"/>
  <c r="U609"/>
  <c r="Z593"/>
  <c r="AA593"/>
  <c r="AB593" s="1"/>
  <c r="U593"/>
  <c r="Z577"/>
  <c r="AA577" s="1"/>
  <c r="AB577" s="1"/>
  <c r="U577"/>
  <c r="Z561"/>
  <c r="AA561"/>
  <c r="AB561" s="1"/>
  <c r="U561"/>
  <c r="Z545"/>
  <c r="AA545" s="1"/>
  <c r="AB545" s="1"/>
  <c r="U545"/>
  <c r="Z529"/>
  <c r="AA529" s="1"/>
  <c r="AB529" s="1"/>
  <c r="U529"/>
  <c r="Z513"/>
  <c r="AA513" s="1"/>
  <c r="AB513" s="1"/>
  <c r="U513"/>
  <c r="Z497"/>
  <c r="AA497" s="1"/>
  <c r="AB497" s="1"/>
  <c r="U497"/>
  <c r="Z481"/>
  <c r="AA481" s="1"/>
  <c r="AB481" s="1"/>
  <c r="U481"/>
  <c r="Z465"/>
  <c r="AA465"/>
  <c r="AB465" s="1"/>
  <c r="U465"/>
  <c r="Z449"/>
  <c r="AA449" s="1"/>
  <c r="AB449" s="1"/>
  <c r="U449"/>
  <c r="Z433"/>
  <c r="AA433"/>
  <c r="AB433" s="1"/>
  <c r="U433"/>
  <c r="Z417"/>
  <c r="AA417" s="1"/>
  <c r="AB417" s="1"/>
  <c r="U417"/>
  <c r="Z401"/>
  <c r="AA401" s="1"/>
  <c r="AB401" s="1"/>
  <c r="U401"/>
  <c r="Z385"/>
  <c r="AA385" s="1"/>
  <c r="AB385" s="1"/>
  <c r="U385"/>
  <c r="Z369"/>
  <c r="AA369" s="1"/>
  <c r="AB369" s="1"/>
  <c r="U369"/>
  <c r="Z353"/>
  <c r="AA353" s="1"/>
  <c r="AB353" s="1"/>
  <c r="U353"/>
  <c r="Z337"/>
  <c r="AA337"/>
  <c r="AB337" s="1"/>
  <c r="U337"/>
  <c r="Z321"/>
  <c r="AA321" s="1"/>
  <c r="AB321" s="1"/>
  <c r="U321"/>
  <c r="Z305"/>
  <c r="AA305"/>
  <c r="AB305" s="1"/>
  <c r="U305"/>
  <c r="Z289"/>
  <c r="AA289" s="1"/>
  <c r="AB289" s="1"/>
  <c r="U289"/>
  <c r="Z273"/>
  <c r="AA273" s="1"/>
  <c r="AB273" s="1"/>
  <c r="U273"/>
  <c r="Z257"/>
  <c r="AA257" s="1"/>
  <c r="AB257" s="1"/>
  <c r="U257"/>
  <c r="Z241"/>
  <c r="AA241" s="1"/>
  <c r="AB241" s="1"/>
  <c r="U241"/>
  <c r="Z225"/>
  <c r="AA225" s="1"/>
  <c r="AB225" s="1"/>
  <c r="U225"/>
  <c r="Z209"/>
  <c r="AA209"/>
  <c r="AB209" s="1"/>
  <c r="U209"/>
  <c r="Z193"/>
  <c r="AA193" s="1"/>
  <c r="AB193" s="1"/>
  <c r="U193"/>
  <c r="Z177"/>
  <c r="AA177"/>
  <c r="AB177" s="1"/>
  <c r="U177"/>
  <c r="Z161"/>
  <c r="AA161" s="1"/>
  <c r="AB161" s="1"/>
  <c r="U161"/>
  <c r="Z145"/>
  <c r="AA145" s="1"/>
  <c r="AB145" s="1"/>
  <c r="U145"/>
  <c r="Z129"/>
  <c r="AA129" s="1"/>
  <c r="AB129" s="1"/>
  <c r="U129"/>
  <c r="Z113"/>
  <c r="AA113" s="1"/>
  <c r="AB113" s="1"/>
  <c r="U113"/>
  <c r="Z97"/>
  <c r="AA97" s="1"/>
  <c r="AB97" s="1"/>
  <c r="U97"/>
  <c r="Z81"/>
  <c r="AA81"/>
  <c r="AB81" s="1"/>
  <c r="U81"/>
  <c r="Z65"/>
  <c r="AA65" s="1"/>
  <c r="AB65" s="1"/>
  <c r="U65"/>
  <c r="Z49"/>
  <c r="AA49"/>
  <c r="AB49" s="1"/>
  <c r="U49"/>
  <c r="Z33"/>
  <c r="AA33" s="1"/>
  <c r="AB33" s="1"/>
  <c r="U33"/>
  <c r="Z17"/>
  <c r="AA17" s="1"/>
  <c r="AB17" s="1"/>
  <c r="U17"/>
  <c r="Z1114"/>
  <c r="AA1114" s="1"/>
  <c r="AB1114" s="1"/>
  <c r="U1114"/>
  <c r="Z1130"/>
  <c r="AA1130" s="1"/>
  <c r="AB1130" s="1"/>
  <c r="U1130"/>
  <c r="Z1146"/>
  <c r="AA1146" s="1"/>
  <c r="AB1146" s="1"/>
  <c r="U1146"/>
  <c r="Z1162"/>
  <c r="AA1162"/>
  <c r="AB1162" s="1"/>
  <c r="U1162"/>
  <c r="Z1178"/>
  <c r="AA1178" s="1"/>
  <c r="AB1178" s="1"/>
  <c r="U1178"/>
  <c r="Z1194"/>
  <c r="AA1194"/>
  <c r="AB1194" s="1"/>
  <c r="U1194"/>
  <c r="Z1210"/>
  <c r="AA1210" s="1"/>
  <c r="AB1210" s="1"/>
  <c r="U1210"/>
  <c r="Z1226"/>
  <c r="AA1226" s="1"/>
  <c r="AB1226" s="1"/>
  <c r="U1226"/>
  <c r="Z1242"/>
  <c r="AA1242" s="1"/>
  <c r="AB1242" s="1"/>
  <c r="U1242"/>
  <c r="Z1258"/>
  <c r="AA1258" s="1"/>
  <c r="AB1258" s="1"/>
  <c r="U1258"/>
  <c r="Z1274"/>
  <c r="AA1274" s="1"/>
  <c r="AB1274" s="1"/>
  <c r="U1274"/>
  <c r="Z1290"/>
  <c r="AA1290"/>
  <c r="AB1290" s="1"/>
  <c r="U1290"/>
  <c r="Z1306"/>
  <c r="AA1306" s="1"/>
  <c r="AB1306" s="1"/>
  <c r="U1306"/>
  <c r="Z1322"/>
  <c r="AA1322"/>
  <c r="AB1322" s="1"/>
  <c r="U1322"/>
  <c r="Z1338"/>
  <c r="AA1338" s="1"/>
  <c r="AB1338" s="1"/>
  <c r="U1338"/>
  <c r="Z1354"/>
  <c r="AA1354" s="1"/>
  <c r="AB1354" s="1"/>
  <c r="U1354"/>
  <c r="Z1370"/>
  <c r="AA1370" s="1"/>
  <c r="AB1370" s="1"/>
  <c r="U1370"/>
  <c r="Z1386"/>
  <c r="AA1386" s="1"/>
  <c r="AB1386" s="1"/>
  <c r="U1386"/>
  <c r="Z1402"/>
  <c r="AA1402" s="1"/>
  <c r="AB1402" s="1"/>
  <c r="U1402"/>
  <c r="Z1418"/>
  <c r="AA1418"/>
  <c r="AB1418" s="1"/>
  <c r="U1418"/>
  <c r="Z1434"/>
  <c r="AA1434" s="1"/>
  <c r="AB1434" s="1"/>
  <c r="U1434"/>
  <c r="Z1450"/>
  <c r="AA1450"/>
  <c r="AB1450" s="1"/>
  <c r="U1450"/>
  <c r="Z1466"/>
  <c r="AA1466" s="1"/>
  <c r="AB1466" s="1"/>
  <c r="U1466"/>
  <c r="Z1482"/>
  <c r="AA1482" s="1"/>
  <c r="AB1482" s="1"/>
  <c r="U1482"/>
  <c r="Z1498"/>
  <c r="AA1498" s="1"/>
  <c r="AB1498" s="1"/>
  <c r="U1498"/>
  <c r="Z1514"/>
  <c r="AA1514" s="1"/>
  <c r="AB1514" s="1"/>
  <c r="U1514"/>
  <c r="Z1530"/>
  <c r="AA1530" s="1"/>
  <c r="AB1530" s="1"/>
  <c r="U1530"/>
  <c r="Z1546"/>
  <c r="AA1546"/>
  <c r="AB1546" s="1"/>
  <c r="U1546"/>
  <c r="Z1562"/>
  <c r="AA1562" s="1"/>
  <c r="AB1562" s="1"/>
  <c r="U1562"/>
  <c r="Z1578"/>
  <c r="AA1578"/>
  <c r="AB1578" s="1"/>
  <c r="U1578"/>
  <c r="Z1594"/>
  <c r="AA1594" s="1"/>
  <c r="AB1594" s="1"/>
  <c r="U1594"/>
  <c r="Z1610"/>
  <c r="AA1610" s="1"/>
  <c r="AB1610" s="1"/>
  <c r="U1610"/>
  <c r="Z1626"/>
  <c r="AA1626" s="1"/>
  <c r="AB1626" s="1"/>
  <c r="U1626"/>
  <c r="Z1642"/>
  <c r="AA1642" s="1"/>
  <c r="AB1642" s="1"/>
  <c r="U1642"/>
  <c r="Z1658"/>
  <c r="AA1658" s="1"/>
  <c r="AB1658" s="1"/>
  <c r="U1658"/>
  <c r="Z1674"/>
  <c r="AA1674"/>
  <c r="AB1674" s="1"/>
  <c r="U1674"/>
  <c r="Z1690"/>
  <c r="AA1690" s="1"/>
  <c r="AB1690" s="1"/>
  <c r="U1690"/>
  <c r="Z1706"/>
  <c r="AA1706"/>
  <c r="AB1706" s="1"/>
  <c r="U1706"/>
  <c r="Z1722"/>
  <c r="AA1722" s="1"/>
  <c r="AB1722" s="1"/>
  <c r="U1722"/>
  <c r="Z1738"/>
  <c r="AA1738" s="1"/>
  <c r="AB1738" s="1"/>
  <c r="U1738"/>
  <c r="Z1754"/>
  <c r="AA1754" s="1"/>
  <c r="AB1754" s="1"/>
  <c r="U1754"/>
  <c r="Z1770"/>
  <c r="AA1770" s="1"/>
  <c r="AB1770" s="1"/>
  <c r="U1770"/>
  <c r="Z1786"/>
  <c r="AA1786" s="1"/>
  <c r="AB1786" s="1"/>
  <c r="U1786"/>
  <c r="Z1802"/>
  <c r="AA1802"/>
  <c r="AB1802" s="1"/>
  <c r="U1802"/>
  <c r="Z1818"/>
  <c r="AA1818" s="1"/>
  <c r="AB1818" s="1"/>
  <c r="U1818"/>
  <c r="Z1834"/>
  <c r="AA1834"/>
  <c r="AB1834" s="1"/>
  <c r="U1834"/>
  <c r="Z1850"/>
  <c r="AA1850" s="1"/>
  <c r="AB1850" s="1"/>
  <c r="U1850"/>
  <c r="Z1866"/>
  <c r="AA1866" s="1"/>
  <c r="AB1866" s="1"/>
  <c r="U1866"/>
  <c r="Z1882"/>
  <c r="AA1882" s="1"/>
  <c r="AB1882" s="1"/>
  <c r="U1882"/>
  <c r="Z1898"/>
  <c r="AA1898" s="1"/>
  <c r="AB1898" s="1"/>
  <c r="U1898"/>
  <c r="Z1914"/>
  <c r="AA1914" s="1"/>
  <c r="AB1914" s="1"/>
  <c r="U1914"/>
  <c r="Z1930"/>
  <c r="AA1930"/>
  <c r="AB1930" s="1"/>
  <c r="U1930"/>
  <c r="Z1946"/>
  <c r="AA1946" s="1"/>
  <c r="AB1946" s="1"/>
  <c r="U1946"/>
  <c r="Z1962"/>
  <c r="AA1962"/>
  <c r="AB1962" s="1"/>
  <c r="U1962"/>
  <c r="Z1978"/>
  <c r="AA1978" s="1"/>
  <c r="AB1978" s="1"/>
  <c r="U1978"/>
  <c r="Z1994"/>
  <c r="AA1994" s="1"/>
  <c r="AB1994" s="1"/>
  <c r="U1994"/>
  <c r="Z2010"/>
  <c r="AA2010" s="1"/>
  <c r="AB2010" s="1"/>
  <c r="U2010"/>
  <c r="Z2026"/>
  <c r="AA2026" s="1"/>
  <c r="AB2026" s="1"/>
  <c r="U2026"/>
  <c r="Z2042"/>
  <c r="AA2042" s="1"/>
  <c r="AB2042" s="1"/>
  <c r="U2042"/>
  <c r="Z2058"/>
  <c r="AA2058"/>
  <c r="AB2058" s="1"/>
  <c r="U2058"/>
  <c r="Z2074"/>
  <c r="AA2074" s="1"/>
  <c r="AB2074" s="1"/>
  <c r="U2074"/>
  <c r="Z2090"/>
  <c r="AA2090"/>
  <c r="AB2090" s="1"/>
  <c r="U2090"/>
  <c r="Z2106"/>
  <c r="AA2106" s="1"/>
  <c r="AB2106" s="1"/>
  <c r="U2106"/>
  <c r="Z2122"/>
  <c r="AA2122" s="1"/>
  <c r="AB2122" s="1"/>
  <c r="U2122"/>
  <c r="Z2138"/>
  <c r="AA2138" s="1"/>
  <c r="AB2138" s="1"/>
  <c r="U2138"/>
  <c r="Z2154"/>
  <c r="AA2154" s="1"/>
  <c r="AB2154" s="1"/>
  <c r="U2154"/>
  <c r="Z2170"/>
  <c r="AA2170" s="1"/>
  <c r="AB2170" s="1"/>
  <c r="U2170"/>
  <c r="Z2186"/>
  <c r="AA2186"/>
  <c r="AB2186" s="1"/>
  <c r="U2186"/>
  <c r="Z2202"/>
  <c r="AA2202" s="1"/>
  <c r="AB2202" s="1"/>
  <c r="U2202"/>
  <c r="Z2218"/>
  <c r="AA2218"/>
  <c r="AB2218" s="1"/>
  <c r="U2218"/>
  <c r="Z2234"/>
  <c r="AA2234" s="1"/>
  <c r="AB2234" s="1"/>
  <c r="U2234"/>
  <c r="Z2250"/>
  <c r="AA2250" s="1"/>
  <c r="AB2250" s="1"/>
  <c r="U2250"/>
  <c r="Z2266"/>
  <c r="AA2266" s="1"/>
  <c r="AB2266" s="1"/>
  <c r="U2266"/>
  <c r="Z2282"/>
  <c r="AA2282" s="1"/>
  <c r="AB2282" s="1"/>
  <c r="U2282"/>
  <c r="Z2298"/>
  <c r="AA2298" s="1"/>
  <c r="AB2298" s="1"/>
  <c r="U2298"/>
  <c r="Z2314"/>
  <c r="AA2314"/>
  <c r="AB2314" s="1"/>
  <c r="U2314"/>
  <c r="Z2330"/>
  <c r="AA2330" s="1"/>
  <c r="AB2330" s="1"/>
  <c r="U2330"/>
  <c r="Z2346"/>
  <c r="AA2346"/>
  <c r="AB2346" s="1"/>
  <c r="U2346"/>
  <c r="Z2362"/>
  <c r="AA2362" s="1"/>
  <c r="AB2362" s="1"/>
  <c r="U2362"/>
  <c r="Z2378"/>
  <c r="AA2378" s="1"/>
  <c r="AB2378" s="1"/>
  <c r="U2378"/>
  <c r="Z2394"/>
  <c r="AA2394" s="1"/>
  <c r="AB2394" s="1"/>
  <c r="U2394"/>
  <c r="Z2410"/>
  <c r="AA2410" s="1"/>
  <c r="AB2410" s="1"/>
  <c r="U2410"/>
  <c r="Z2426"/>
  <c r="AA2426" s="1"/>
  <c r="AB2426" s="1"/>
  <c r="U2426"/>
  <c r="Z2442"/>
  <c r="AA2442"/>
  <c r="AB2442" s="1"/>
  <c r="U2442"/>
  <c r="Z2458"/>
  <c r="AA2458" s="1"/>
  <c r="AB2458" s="1"/>
  <c r="U2458"/>
  <c r="Z2474"/>
  <c r="AA2474"/>
  <c r="AB2474" s="1"/>
  <c r="U2474"/>
  <c r="Z2490"/>
  <c r="AA2490" s="1"/>
  <c r="AB2490" s="1"/>
  <c r="U2490"/>
  <c r="Z2506"/>
  <c r="AA2506" s="1"/>
  <c r="AB2506" s="1"/>
  <c r="U2506"/>
  <c r="Z2522"/>
  <c r="AA2522" s="1"/>
  <c r="AB2522" s="1"/>
  <c r="U2522"/>
  <c r="Z2538"/>
  <c r="AA2538" s="1"/>
  <c r="AB2538" s="1"/>
  <c r="U2538"/>
  <c r="Z2554"/>
  <c r="AA2554" s="1"/>
  <c r="AB2554" s="1"/>
  <c r="U2554"/>
  <c r="Z2570"/>
  <c r="AA2570" s="1"/>
  <c r="AB2570" s="1"/>
  <c r="U2570"/>
  <c r="Z2586"/>
  <c r="AA2586" s="1"/>
  <c r="AB2586" s="1"/>
  <c r="U2586"/>
  <c r="Z2602"/>
  <c r="AA2602"/>
  <c r="AB2602" s="1"/>
  <c r="U2602"/>
  <c r="Z2618"/>
  <c r="AA2618" s="1"/>
  <c r="AB2618" s="1"/>
  <c r="U2618"/>
  <c r="Z2634"/>
  <c r="AA2634" s="1"/>
  <c r="AB2634" s="1"/>
  <c r="U2634"/>
  <c r="Z2650"/>
  <c r="AA2650" s="1"/>
  <c r="AB2650" s="1"/>
  <c r="U2650"/>
  <c r="Z2666"/>
  <c r="AA2666" s="1"/>
  <c r="AB2666" s="1"/>
  <c r="U2666"/>
  <c r="Z2682"/>
  <c r="AA2682" s="1"/>
  <c r="AB2682" s="1"/>
  <c r="U2682"/>
  <c r="Z2698"/>
  <c r="AA2698" s="1"/>
  <c r="AB2698" s="1"/>
  <c r="U2698"/>
  <c r="Z2714"/>
  <c r="AA2714" s="1"/>
  <c r="AB2714" s="1"/>
  <c r="U2714"/>
  <c r="Z2730"/>
  <c r="AA2730"/>
  <c r="AB2730" s="1"/>
  <c r="U2730"/>
  <c r="Z2746"/>
  <c r="AA2746" s="1"/>
  <c r="AB2746" s="1"/>
  <c r="U2746"/>
  <c r="Z2762"/>
  <c r="AA2762" s="1"/>
  <c r="AB2762" s="1"/>
  <c r="U2762"/>
  <c r="Z2778"/>
  <c r="AA2778" s="1"/>
  <c r="AB2778" s="1"/>
  <c r="U2778"/>
  <c r="Z2794"/>
  <c r="AA2794" s="1"/>
  <c r="AB2794" s="1"/>
  <c r="U2794"/>
  <c r="Z2810"/>
  <c r="AA2810" s="1"/>
  <c r="AB2810" s="1"/>
  <c r="U2810"/>
  <c r="Z2826"/>
  <c r="AA2826" s="1"/>
  <c r="AB2826" s="1"/>
  <c r="U2826"/>
  <c r="Z2842"/>
  <c r="AA2842" s="1"/>
  <c r="AB2842" s="1"/>
  <c r="U2842"/>
  <c r="Z2858"/>
  <c r="AA2858"/>
  <c r="AB2858" s="1"/>
  <c r="U2858"/>
  <c r="Z2874"/>
  <c r="AA2874" s="1"/>
  <c r="AB2874" s="1"/>
  <c r="U2874"/>
  <c r="Z4406"/>
  <c r="AA4406" s="1"/>
  <c r="AB4406" s="1"/>
  <c r="U4406"/>
  <c r="Z4422"/>
  <c r="AA4422" s="1"/>
  <c r="AB4422" s="1"/>
  <c r="U4422"/>
  <c r="Z4438"/>
  <c r="AA4438" s="1"/>
  <c r="AB4438" s="1"/>
  <c r="U4438"/>
  <c r="Z4454"/>
  <c r="AA4454" s="1"/>
  <c r="AB4454" s="1"/>
  <c r="U4454"/>
  <c r="Z4470"/>
  <c r="AA4470" s="1"/>
  <c r="AB4470" s="1"/>
  <c r="U4470"/>
  <c r="Z4486"/>
  <c r="AA4486" s="1"/>
  <c r="AB4486" s="1"/>
  <c r="U4486"/>
  <c r="Z4502"/>
  <c r="AA4502"/>
  <c r="AB4502" s="1"/>
  <c r="U4502"/>
  <c r="Z4518"/>
  <c r="AA4518" s="1"/>
  <c r="AB4518" s="1"/>
  <c r="U4518"/>
  <c r="Z4534"/>
  <c r="AA4534" s="1"/>
  <c r="AB4534" s="1"/>
  <c r="U4534"/>
  <c r="Z4550"/>
  <c r="AA4550" s="1"/>
  <c r="AB4550" s="1"/>
  <c r="U4550"/>
  <c r="Z4566"/>
  <c r="AA4566" s="1"/>
  <c r="AB4566" s="1"/>
  <c r="U4566"/>
  <c r="Z4582"/>
  <c r="AA4582" s="1"/>
  <c r="AB4582" s="1"/>
  <c r="U4582"/>
  <c r="Z4598"/>
  <c r="AA4598" s="1"/>
  <c r="AB4598" s="1"/>
  <c r="U4598"/>
  <c r="Z4614"/>
  <c r="AA4614" s="1"/>
  <c r="AB4614" s="1"/>
  <c r="U4614"/>
  <c r="Z4630"/>
  <c r="AA4630"/>
  <c r="AB4630" s="1"/>
  <c r="U4630"/>
  <c r="Z4646"/>
  <c r="AA4646" s="1"/>
  <c r="AB4646" s="1"/>
  <c r="U4646"/>
  <c r="Z4662"/>
  <c r="AA4662" s="1"/>
  <c r="AB4662" s="1"/>
  <c r="U4662"/>
  <c r="Z4678"/>
  <c r="AA4678" s="1"/>
  <c r="AB4678" s="1"/>
  <c r="U4678"/>
  <c r="Z4694"/>
  <c r="AA4694" s="1"/>
  <c r="AB4694" s="1"/>
  <c r="U4694"/>
  <c r="Z4710"/>
  <c r="AA4710" s="1"/>
  <c r="AB4710" s="1"/>
  <c r="U4710"/>
  <c r="Z4726"/>
  <c r="AA4726"/>
  <c r="AB4726" s="1"/>
  <c r="U4726"/>
  <c r="Z4742"/>
  <c r="AA4742" s="1"/>
  <c r="AB4742" s="1"/>
  <c r="U4742"/>
  <c r="Z4758"/>
  <c r="AA4758"/>
  <c r="AB4758" s="1"/>
  <c r="U4758"/>
  <c r="Z4774"/>
  <c r="AA4774" s="1"/>
  <c r="AB4774" s="1"/>
  <c r="U4774"/>
  <c r="Z4790"/>
  <c r="AA4790" s="1"/>
  <c r="AB4790" s="1"/>
  <c r="U4790"/>
  <c r="Z4806"/>
  <c r="AA4806" s="1"/>
  <c r="AB4806" s="1"/>
  <c r="U4806"/>
  <c r="Z4822"/>
  <c r="AA4822" s="1"/>
  <c r="AB4822" s="1"/>
  <c r="U4822"/>
  <c r="Z4838"/>
  <c r="AA4838" s="1"/>
  <c r="AB4838" s="1"/>
  <c r="U4838"/>
  <c r="Z4854"/>
  <c r="AA4854"/>
  <c r="AB4854" s="1"/>
  <c r="U4854"/>
  <c r="Z4870"/>
  <c r="AA4870" s="1"/>
  <c r="AB4870" s="1"/>
  <c r="U4870"/>
  <c r="Z4886"/>
  <c r="AA4886"/>
  <c r="AB4886" s="1"/>
  <c r="U4886"/>
  <c r="Z4902"/>
  <c r="AA4902" s="1"/>
  <c r="AB4902" s="1"/>
  <c r="U4902"/>
  <c r="Z4918"/>
  <c r="AA4918" s="1"/>
  <c r="AB4918" s="1"/>
  <c r="U4918"/>
  <c r="Z4934"/>
  <c r="AA4934" s="1"/>
  <c r="AB4934" s="1"/>
  <c r="U4934"/>
  <c r="Z4950"/>
  <c r="AA4950" s="1"/>
  <c r="AB4950" s="1"/>
  <c r="U4950"/>
  <c r="Z4966"/>
  <c r="AA4966" s="1"/>
  <c r="AB4966" s="1"/>
  <c r="U4966"/>
  <c r="Z4982"/>
  <c r="AA4982" s="1"/>
  <c r="AB4982" s="1"/>
  <c r="U4982"/>
  <c r="Z4998"/>
  <c r="AA4998" s="1"/>
  <c r="AB4998" s="1"/>
  <c r="U4998"/>
  <c r="Z5014"/>
  <c r="AA5014"/>
  <c r="AB5014" s="1"/>
  <c r="U5014"/>
  <c r="Z5030"/>
  <c r="AA5030" s="1"/>
  <c r="AB5030" s="1"/>
  <c r="U5030"/>
  <c r="Z5046"/>
  <c r="AA5046" s="1"/>
  <c r="AB5046" s="1"/>
  <c r="U5046"/>
  <c r="Z5062"/>
  <c r="AA5062" s="1"/>
  <c r="AB5062" s="1"/>
  <c r="U5062"/>
  <c r="Z5078"/>
  <c r="AA5078" s="1"/>
  <c r="AB5078" s="1"/>
  <c r="U5078"/>
  <c r="Z5094"/>
  <c r="AA5094" s="1"/>
  <c r="AB5094" s="1"/>
  <c r="U5094"/>
  <c r="Z5110"/>
  <c r="AA5110"/>
  <c r="AB5110" s="1"/>
  <c r="U5110"/>
  <c r="Z5126"/>
  <c r="AA5126" s="1"/>
  <c r="AB5126" s="1"/>
  <c r="U5126"/>
  <c r="Z5142"/>
  <c r="AA5142"/>
  <c r="AB5142" s="1"/>
  <c r="U5142"/>
  <c r="Z5158"/>
  <c r="AA5158" s="1"/>
  <c r="AB5158" s="1"/>
  <c r="U5158"/>
  <c r="Z5174"/>
  <c r="AA5174" s="1"/>
  <c r="AB5174" s="1"/>
  <c r="U5174"/>
  <c r="Z5190"/>
  <c r="AA5190" s="1"/>
  <c r="AB5190" s="1"/>
  <c r="U5190"/>
  <c r="Z5206"/>
  <c r="AA5206" s="1"/>
  <c r="AB5206" s="1"/>
  <c r="U5206"/>
  <c r="Z5222"/>
  <c r="AA5222" s="1"/>
  <c r="AB5222" s="1"/>
  <c r="U5222"/>
  <c r="Z5238"/>
  <c r="AA5238" s="1"/>
  <c r="AB5238" s="1"/>
  <c r="U5238"/>
  <c r="Z5254"/>
  <c r="AA5254" s="1"/>
  <c r="AB5254" s="1"/>
  <c r="U5254"/>
  <c r="Z5270"/>
  <c r="AA5270"/>
  <c r="AB5270" s="1"/>
  <c r="U5270"/>
  <c r="Z5286"/>
  <c r="AA5286" s="1"/>
  <c r="AB5286" s="1"/>
  <c r="U5286"/>
  <c r="Z5302"/>
  <c r="AA5302" s="1"/>
  <c r="AB5302" s="1"/>
  <c r="U5302"/>
  <c r="Z5318"/>
  <c r="AA5318" s="1"/>
  <c r="AB5318" s="1"/>
  <c r="U5318"/>
  <c r="Z5334"/>
  <c r="AA5334" s="1"/>
  <c r="AB5334" s="1"/>
  <c r="U5334"/>
  <c r="Z5350"/>
  <c r="AA5350" s="1"/>
  <c r="AB5350" s="1"/>
  <c r="U5350"/>
  <c r="Z5366"/>
  <c r="AA5366" s="1"/>
  <c r="AB5366" s="1"/>
  <c r="U5366"/>
  <c r="Z5382"/>
  <c r="AA5382" s="1"/>
  <c r="AB5382" s="1"/>
  <c r="U5382"/>
  <c r="Z5398"/>
  <c r="AA5398" s="1"/>
  <c r="AB5398" s="1"/>
  <c r="U5398"/>
  <c r="Z5414"/>
  <c r="AA5414" s="1"/>
  <c r="AB5414" s="1"/>
  <c r="U5414"/>
  <c r="Z5430"/>
  <c r="AA5430" s="1"/>
  <c r="AB5430" s="1"/>
  <c r="U5430"/>
  <c r="Z5446"/>
  <c r="AA5446" s="1"/>
  <c r="AB5446" s="1"/>
  <c r="U5446"/>
  <c r="Z5462"/>
  <c r="AA5462" s="1"/>
  <c r="AB5462" s="1"/>
  <c r="U5462"/>
  <c r="Z5478"/>
  <c r="AA5478" s="1"/>
  <c r="AB5478" s="1"/>
  <c r="U5478"/>
  <c r="Z5494"/>
  <c r="AA5494"/>
  <c r="AB5494" s="1"/>
  <c r="U5494"/>
  <c r="Z5510"/>
  <c r="AA5510" s="1"/>
  <c r="AB5510" s="1"/>
  <c r="U5510"/>
  <c r="Z5526"/>
  <c r="AA5526" s="1"/>
  <c r="AB5526" s="1"/>
  <c r="U5526"/>
  <c r="Z5542"/>
  <c r="AA5542" s="1"/>
  <c r="AB5542" s="1"/>
  <c r="U5542"/>
  <c r="Z5558"/>
  <c r="AA5558" s="1"/>
  <c r="AB5558" s="1"/>
  <c r="U5558"/>
  <c r="Z5574"/>
  <c r="AA5574" s="1"/>
  <c r="AB5574" s="1"/>
  <c r="U5574"/>
  <c r="Z5590"/>
  <c r="AA5590" s="1"/>
  <c r="AB5590" s="1"/>
  <c r="U5590"/>
  <c r="Z5606"/>
  <c r="AA5606"/>
  <c r="AB5606" s="1"/>
  <c r="U5606"/>
  <c r="Z5622"/>
  <c r="AA5622" s="1"/>
  <c r="AB5622" s="1"/>
  <c r="U5622"/>
  <c r="Z5638"/>
  <c r="AA5638" s="1"/>
  <c r="AB5638" s="1"/>
  <c r="U5638"/>
  <c r="Z5654"/>
  <c r="AA5654"/>
  <c r="AB5654" s="1"/>
  <c r="U5654"/>
  <c r="Z5670"/>
  <c r="AA5670" s="1"/>
  <c r="AB5670" s="1"/>
  <c r="U5670"/>
  <c r="Z5686"/>
  <c r="AA5686" s="1"/>
  <c r="AB5686" s="1"/>
  <c r="U5686"/>
  <c r="Z5702"/>
  <c r="AA5702" s="1"/>
  <c r="AB5702" s="1"/>
  <c r="U5702"/>
  <c r="Z5718"/>
  <c r="AA5718" s="1"/>
  <c r="AB5718" s="1"/>
  <c r="U5718"/>
  <c r="Z5734"/>
  <c r="AA5734" s="1"/>
  <c r="AB5734" s="1"/>
  <c r="U5734"/>
  <c r="Z5750"/>
  <c r="AA5750" s="1"/>
  <c r="AB5750" s="1"/>
  <c r="U5750"/>
  <c r="Z5766"/>
  <c r="AA5766" s="1"/>
  <c r="AB5766" s="1"/>
  <c r="U5766"/>
  <c r="Z5782"/>
  <c r="AA5782" s="1"/>
  <c r="AB5782" s="1"/>
  <c r="U5782"/>
  <c r="Z5798"/>
  <c r="AA5798" s="1"/>
  <c r="AB5798" s="1"/>
  <c r="U5798"/>
  <c r="Z5814"/>
  <c r="AA5814"/>
  <c r="AB5814" s="1"/>
  <c r="U5814"/>
  <c r="Z5830"/>
  <c r="AA5830" s="1"/>
  <c r="AB5830" s="1"/>
  <c r="U5830"/>
  <c r="Z5846"/>
  <c r="AA5846" s="1"/>
  <c r="AB5846" s="1"/>
  <c r="U5846"/>
  <c r="Z5862"/>
  <c r="AA5862" s="1"/>
  <c r="AB5862" s="1"/>
  <c r="U5862"/>
  <c r="Z5878"/>
  <c r="AA5878" s="1"/>
  <c r="AB5878" s="1"/>
  <c r="U5878"/>
  <c r="Z5894"/>
  <c r="AA5894" s="1"/>
  <c r="AB5894" s="1"/>
  <c r="U5894"/>
  <c r="Z5910"/>
  <c r="AA5910" s="1"/>
  <c r="AB5910" s="1"/>
  <c r="U5910"/>
  <c r="Z5926"/>
  <c r="AA5926"/>
  <c r="AB5926" s="1"/>
  <c r="U5926"/>
  <c r="Z5942"/>
  <c r="AA5942"/>
  <c r="AB5942" s="1"/>
  <c r="U5942"/>
  <c r="Z5958"/>
  <c r="AA5958" s="1"/>
  <c r="AB5958" s="1"/>
  <c r="U5958"/>
  <c r="Z5974"/>
  <c r="AA5974"/>
  <c r="AB5974" s="1"/>
  <c r="U5974"/>
  <c r="Z5990"/>
  <c r="AA5990" s="1"/>
  <c r="AB5990" s="1"/>
  <c r="U5990"/>
  <c r="Z6006"/>
  <c r="AA6006" s="1"/>
  <c r="AB6006" s="1"/>
  <c r="U6006"/>
  <c r="Z6022"/>
  <c r="AA6022" s="1"/>
  <c r="AB6022" s="1"/>
  <c r="U6022"/>
  <c r="Z6038"/>
  <c r="AA6038" s="1"/>
  <c r="AB6038" s="1"/>
  <c r="U6038"/>
  <c r="Z6054"/>
  <c r="AA6054" s="1"/>
  <c r="AB6054" s="1"/>
  <c r="U6054"/>
  <c r="Z6070"/>
  <c r="AA6070" s="1"/>
  <c r="AB6070" s="1"/>
  <c r="U6070"/>
  <c r="Z6086"/>
  <c r="AA6086" s="1"/>
  <c r="AB6086" s="1"/>
  <c r="U6086"/>
  <c r="Z6102"/>
  <c r="AA6102" s="1"/>
  <c r="AB6102" s="1"/>
  <c r="U6102"/>
  <c r="Z6118"/>
  <c r="AA6118" s="1"/>
  <c r="AB6118" s="1"/>
  <c r="U6118"/>
  <c r="Z6134"/>
  <c r="AA6134"/>
  <c r="AB6134" s="1"/>
  <c r="U6134"/>
  <c r="Z6150"/>
  <c r="AA6150" s="1"/>
  <c r="AB6150" s="1"/>
  <c r="U6150"/>
  <c r="Z6166"/>
  <c r="AA6166" s="1"/>
  <c r="AB6166" s="1"/>
  <c r="U6166"/>
  <c r="Z6182"/>
  <c r="AA6182" s="1"/>
  <c r="AB6182" s="1"/>
  <c r="U6182"/>
  <c r="Z6198"/>
  <c r="AA6198" s="1"/>
  <c r="AB6198" s="1"/>
  <c r="U6198"/>
  <c r="Z6214"/>
  <c r="AA6214" s="1"/>
  <c r="AB6214" s="1"/>
  <c r="U6214"/>
  <c r="Z6230"/>
  <c r="AA6230" s="1"/>
  <c r="AB6230" s="1"/>
  <c r="U6230"/>
  <c r="Z6246"/>
  <c r="AA6246" s="1"/>
  <c r="AB6246" s="1"/>
  <c r="U6246"/>
  <c r="Z6262"/>
  <c r="AA6262" s="1"/>
  <c r="AB6262" s="1"/>
  <c r="U6262"/>
  <c r="Z6278"/>
  <c r="AA6278" s="1"/>
  <c r="AB6278" s="1"/>
  <c r="U6278"/>
  <c r="Z6294"/>
  <c r="AA6294" s="1"/>
  <c r="AB6294" s="1"/>
  <c r="U6294"/>
  <c r="Z6310"/>
  <c r="AA6310" s="1"/>
  <c r="AB6310" s="1"/>
  <c r="U6310"/>
  <c r="Z6326"/>
  <c r="AA6326" s="1"/>
  <c r="AB6326" s="1"/>
  <c r="U6326"/>
  <c r="Z6342"/>
  <c r="AA6342" s="1"/>
  <c r="AB6342" s="1"/>
  <c r="U6342"/>
  <c r="Z6358"/>
  <c r="AA6358" s="1"/>
  <c r="AB6358" s="1"/>
  <c r="U6358"/>
  <c r="Z6374"/>
  <c r="AA6374" s="1"/>
  <c r="AB6374" s="1"/>
  <c r="U6374"/>
  <c r="Z6390"/>
  <c r="AA6390" s="1"/>
  <c r="AB6390" s="1"/>
  <c r="U6390"/>
  <c r="Z6406"/>
  <c r="AA6406" s="1"/>
  <c r="AB6406" s="1"/>
  <c r="U6406"/>
  <c r="Z6422"/>
  <c r="AA6422" s="1"/>
  <c r="AB6422" s="1"/>
  <c r="U6422"/>
  <c r="Z6438"/>
  <c r="AA6438" s="1"/>
  <c r="AB6438" s="1"/>
  <c r="U6438"/>
  <c r="Z6454"/>
  <c r="AA6454" s="1"/>
  <c r="AB6454" s="1"/>
  <c r="U6454"/>
  <c r="Z6470"/>
  <c r="AA6470" s="1"/>
  <c r="AB6470" s="1"/>
  <c r="U6470"/>
  <c r="Z6486"/>
  <c r="AA6486" s="1"/>
  <c r="AB6486" s="1"/>
  <c r="U6486"/>
  <c r="Z6502"/>
  <c r="AA6502" s="1"/>
  <c r="AB6502" s="1"/>
  <c r="U6502"/>
  <c r="Z6518"/>
  <c r="AA6518" s="1"/>
  <c r="AB6518" s="1"/>
  <c r="U6518"/>
  <c r="Z6534"/>
  <c r="AA6534" s="1"/>
  <c r="AB6534" s="1"/>
  <c r="U6534"/>
  <c r="Z6550"/>
  <c r="AA6550" s="1"/>
  <c r="AB6550" s="1"/>
  <c r="U6550"/>
  <c r="Z6566"/>
  <c r="AA6566" s="1"/>
  <c r="AB6566" s="1"/>
  <c r="U6566"/>
  <c r="Z6582"/>
  <c r="AA6582"/>
  <c r="AB6582" s="1"/>
  <c r="U6582"/>
  <c r="Z6598"/>
  <c r="AA6598" s="1"/>
  <c r="AB6598" s="1"/>
  <c r="U6598"/>
  <c r="Z6614"/>
  <c r="AA6614" s="1"/>
  <c r="AB6614" s="1"/>
  <c r="U6614"/>
  <c r="Z6630"/>
  <c r="AA6630" s="1"/>
  <c r="AB6630" s="1"/>
  <c r="U6630"/>
  <c r="Z6646"/>
  <c r="AA6646" s="1"/>
  <c r="AB6646" s="1"/>
  <c r="U6646"/>
  <c r="Z6662"/>
  <c r="AA6662" s="1"/>
  <c r="AB6662" s="1"/>
  <c r="U6662"/>
  <c r="Z6678"/>
  <c r="AA6678" s="1"/>
  <c r="AB6678" s="1"/>
  <c r="U6678"/>
  <c r="Z6694"/>
  <c r="AA6694"/>
  <c r="AB6694" s="1"/>
  <c r="U6694"/>
  <c r="Z6710"/>
  <c r="AA6710" s="1"/>
  <c r="AB6710" s="1"/>
  <c r="U6710"/>
  <c r="Z6726"/>
  <c r="AA6726" s="1"/>
  <c r="AB6726" s="1"/>
  <c r="U6726"/>
  <c r="Z6742"/>
  <c r="AA6742"/>
  <c r="AB6742" s="1"/>
  <c r="U6742"/>
  <c r="Z6758"/>
  <c r="AA6758" s="1"/>
  <c r="AB6758" s="1"/>
  <c r="U6758"/>
  <c r="Z6774"/>
  <c r="AA6774"/>
  <c r="AB6774" s="1"/>
  <c r="U6774"/>
  <c r="Z6790"/>
  <c r="AA6790" s="1"/>
  <c r="AB6790" s="1"/>
  <c r="U6790"/>
  <c r="Z6806"/>
  <c r="AA6806" s="1"/>
  <c r="AB6806" s="1"/>
  <c r="U6806"/>
  <c r="Z6822"/>
  <c r="AA6822" s="1"/>
  <c r="AB6822" s="1"/>
  <c r="U6822"/>
  <c r="Z6838"/>
  <c r="AA6838" s="1"/>
  <c r="AB6838" s="1"/>
  <c r="U6838"/>
  <c r="Z6854"/>
  <c r="AA6854" s="1"/>
  <c r="AB6854" s="1"/>
  <c r="U6854"/>
  <c r="Z6870"/>
  <c r="AA6870" s="1"/>
  <c r="AB6870" s="1"/>
  <c r="U6870"/>
  <c r="Z6886"/>
  <c r="AA6886" s="1"/>
  <c r="AB6886" s="1"/>
  <c r="U6886"/>
  <c r="Z6902"/>
  <c r="AA6902"/>
  <c r="AB6902" s="1"/>
  <c r="U6902"/>
  <c r="Z6918"/>
  <c r="AA6918" s="1"/>
  <c r="AB6918" s="1"/>
  <c r="U6918"/>
  <c r="Z6934"/>
  <c r="AA6934" s="1"/>
  <c r="AB6934" s="1"/>
  <c r="U6934"/>
  <c r="Z6950"/>
  <c r="AA6950" s="1"/>
  <c r="AB6950" s="1"/>
  <c r="U6950"/>
  <c r="Z6966"/>
  <c r="AA6966" s="1"/>
  <c r="AB6966" s="1"/>
  <c r="U6966"/>
  <c r="Z6982"/>
  <c r="AA6982" s="1"/>
  <c r="AB6982" s="1"/>
  <c r="U6982"/>
  <c r="Z6998"/>
  <c r="AA6998" s="1"/>
  <c r="AB6998" s="1"/>
  <c r="U6998"/>
  <c r="Z7014"/>
  <c r="AA7014" s="1"/>
  <c r="AB7014" s="1"/>
  <c r="U7014"/>
  <c r="Z7030"/>
  <c r="AA7030"/>
  <c r="AB7030" s="1"/>
  <c r="U7030"/>
  <c r="Z7046"/>
  <c r="AA7046" s="1"/>
  <c r="AB7046" s="1"/>
  <c r="U7046"/>
  <c r="Z7062"/>
  <c r="AA7062" s="1"/>
  <c r="AB7062" s="1"/>
  <c r="U7062"/>
  <c r="Z7078"/>
  <c r="AA7078" s="1"/>
  <c r="AB7078" s="1"/>
  <c r="U7078"/>
  <c r="Z7094"/>
  <c r="AA7094" s="1"/>
  <c r="AB7094" s="1"/>
  <c r="U7094"/>
  <c r="Z7110"/>
  <c r="AA7110" s="1"/>
  <c r="AB7110" s="1"/>
  <c r="U7110"/>
  <c r="Z7126"/>
  <c r="AA7126" s="1"/>
  <c r="AB7126" s="1"/>
  <c r="U7126"/>
  <c r="Z7142"/>
  <c r="AA7142" s="1"/>
  <c r="AB7142" s="1"/>
  <c r="U7142"/>
  <c r="Z7158"/>
  <c r="AA7158" s="1"/>
  <c r="AB7158" s="1"/>
  <c r="U7158"/>
  <c r="Z7174"/>
  <c r="AA7174" s="1"/>
  <c r="AB7174" s="1"/>
  <c r="U7174"/>
  <c r="Z7190"/>
  <c r="AA7190" s="1"/>
  <c r="AB7190" s="1"/>
  <c r="U7190"/>
  <c r="Z7206"/>
  <c r="AA7206" s="1"/>
  <c r="AB7206" s="1"/>
  <c r="U7206"/>
  <c r="Z7222"/>
  <c r="AA7222"/>
  <c r="AB7222" s="1"/>
  <c r="U7222"/>
  <c r="Z7238"/>
  <c r="AA7238" s="1"/>
  <c r="AB7238" s="1"/>
  <c r="U7238"/>
  <c r="Z7254"/>
  <c r="AA7254" s="1"/>
  <c r="AB7254" s="1"/>
  <c r="U7254"/>
  <c r="Z7270"/>
  <c r="AA7270"/>
  <c r="AB7270" s="1"/>
  <c r="U7270"/>
  <c r="Z7286"/>
  <c r="AA7286" s="1"/>
  <c r="AB7286" s="1"/>
  <c r="U7286"/>
  <c r="Z7302"/>
  <c r="AA7302" s="1"/>
  <c r="AB7302" s="1"/>
  <c r="U7302"/>
  <c r="Z7318"/>
  <c r="AA7318" s="1"/>
  <c r="AB7318" s="1"/>
  <c r="U7318"/>
  <c r="Z7334"/>
  <c r="AA7334" s="1"/>
  <c r="AB7334" s="1"/>
  <c r="U7334"/>
  <c r="Z7350"/>
  <c r="AA7350"/>
  <c r="AB7350" s="1"/>
  <c r="U7350"/>
  <c r="Z7366"/>
  <c r="AA7366" s="1"/>
  <c r="AB7366" s="1"/>
  <c r="U7366"/>
  <c r="Z7382"/>
  <c r="AA7382" s="1"/>
  <c r="AB7382" s="1"/>
  <c r="U7382"/>
  <c r="Z7398"/>
  <c r="AA7398" s="1"/>
  <c r="AB7398" s="1"/>
  <c r="U7398"/>
  <c r="Z7414"/>
  <c r="AA7414" s="1"/>
  <c r="AB7414" s="1"/>
  <c r="U7414"/>
  <c r="Z7430"/>
  <c r="AA7430" s="1"/>
  <c r="AB7430" s="1"/>
  <c r="U7430"/>
  <c r="Z7446"/>
  <c r="AA7446" s="1"/>
  <c r="AB7446" s="1"/>
  <c r="U7446"/>
  <c r="Z7462"/>
  <c r="AA7462"/>
  <c r="AB7462" s="1"/>
  <c r="U7462"/>
  <c r="Z7478"/>
  <c r="AA7478"/>
  <c r="AB7478" s="1"/>
  <c r="U7478"/>
  <c r="Z7494"/>
  <c r="AA7494" s="1"/>
  <c r="AB7494" s="1"/>
  <c r="U7494"/>
  <c r="Z7510"/>
  <c r="AA7510"/>
  <c r="AB7510" s="1"/>
  <c r="U7510"/>
  <c r="Z7526"/>
  <c r="AA7526" s="1"/>
  <c r="AB7526" s="1"/>
  <c r="U7526"/>
  <c r="Z7542"/>
  <c r="AA7542" s="1"/>
  <c r="AB7542" s="1"/>
  <c r="U7542"/>
  <c r="Z7558"/>
  <c r="AA7558" s="1"/>
  <c r="AB7558" s="1"/>
  <c r="U7558"/>
  <c r="Z7574"/>
  <c r="AA7574" s="1"/>
  <c r="AB7574" s="1"/>
  <c r="U7574"/>
  <c r="Z7590"/>
  <c r="AA7590" s="1"/>
  <c r="AB7590" s="1"/>
  <c r="U7590"/>
  <c r="Z7606"/>
  <c r="AA7606"/>
  <c r="AB7606" s="1"/>
  <c r="U7606"/>
  <c r="Z7622"/>
  <c r="AA7622" s="1"/>
  <c r="AB7622" s="1"/>
  <c r="U7622"/>
  <c r="Z7638"/>
  <c r="AA7638" s="1"/>
  <c r="AB7638" s="1"/>
  <c r="U7638"/>
  <c r="Z7654"/>
  <c r="AA7654" s="1"/>
  <c r="AB7654" s="1"/>
  <c r="U7654"/>
  <c r="Z7670"/>
  <c r="AA7670" s="1"/>
  <c r="AB7670" s="1"/>
  <c r="U7670"/>
  <c r="Z7686"/>
  <c r="AA7686" s="1"/>
  <c r="AB7686" s="1"/>
  <c r="U7686"/>
  <c r="Z7702"/>
  <c r="AA7702" s="1"/>
  <c r="AB7702" s="1"/>
  <c r="U7702"/>
  <c r="Z7718"/>
  <c r="AA7718"/>
  <c r="AB7718" s="1"/>
  <c r="U7718"/>
  <c r="Z7734"/>
  <c r="AA7734" s="1"/>
  <c r="AB7734" s="1"/>
  <c r="U7734"/>
  <c r="Z7750"/>
  <c r="AA7750" s="1"/>
  <c r="AB7750" s="1"/>
  <c r="U7750"/>
  <c r="Z7766"/>
  <c r="AA7766"/>
  <c r="AB7766" s="1"/>
  <c r="U7766"/>
  <c r="Z7782"/>
  <c r="AA7782" s="1"/>
  <c r="AB7782" s="1"/>
  <c r="U7782"/>
  <c r="Z7798"/>
  <c r="AA7798" s="1"/>
  <c r="AB7798" s="1"/>
  <c r="U7798"/>
  <c r="Z7814"/>
  <c r="AA7814" s="1"/>
  <c r="AB7814" s="1"/>
  <c r="U7814"/>
  <c r="Z7830"/>
  <c r="AA7830" s="1"/>
  <c r="AB7830" s="1"/>
  <c r="U7830"/>
  <c r="Z7846"/>
  <c r="AA7846" s="1"/>
  <c r="AB7846" s="1"/>
  <c r="U7846"/>
  <c r="Z7862"/>
  <c r="AA7862" s="1"/>
  <c r="AB7862" s="1"/>
  <c r="U7862"/>
  <c r="Z7878"/>
  <c r="AA7878" s="1"/>
  <c r="AB7878" s="1"/>
  <c r="U7878"/>
  <c r="Z7894"/>
  <c r="AA7894" s="1"/>
  <c r="AB7894" s="1"/>
  <c r="U7894"/>
  <c r="Z7910"/>
  <c r="AA7910" s="1"/>
  <c r="AB7910" s="1"/>
  <c r="U7910"/>
  <c r="Z7926"/>
  <c r="AA7926"/>
  <c r="AB7926" s="1"/>
  <c r="U7926"/>
  <c r="Z7942"/>
  <c r="AA7942" s="1"/>
  <c r="AB7942" s="1"/>
  <c r="U7942"/>
  <c r="Z7958"/>
  <c r="AA7958" s="1"/>
  <c r="AB7958" s="1"/>
  <c r="U7958"/>
  <c r="Z7974"/>
  <c r="AA7974" s="1"/>
  <c r="AB7974" s="1"/>
  <c r="U7974"/>
  <c r="Z7990"/>
  <c r="AA7990" s="1"/>
  <c r="AB7990" s="1"/>
  <c r="U7990"/>
  <c r="Z8006"/>
  <c r="AA8006" s="1"/>
  <c r="AB8006" s="1"/>
  <c r="U8006"/>
  <c r="Z8022"/>
  <c r="AA8022" s="1"/>
  <c r="AB8022" s="1"/>
  <c r="U8022"/>
  <c r="Z8038"/>
  <c r="AA8038" s="1"/>
  <c r="AB8038" s="1"/>
  <c r="U8038"/>
  <c r="Z8054"/>
  <c r="AA8054"/>
  <c r="AB8054" s="1"/>
  <c r="U8054"/>
  <c r="Z8070"/>
  <c r="AA8070" s="1"/>
  <c r="AB8070" s="1"/>
  <c r="U8070"/>
  <c r="Z8086"/>
  <c r="AA8086" s="1"/>
  <c r="AB8086" s="1"/>
  <c r="U8086"/>
  <c r="Z8102"/>
  <c r="AA8102" s="1"/>
  <c r="AB8102" s="1"/>
  <c r="U8102"/>
  <c r="Z8118"/>
  <c r="AA8118" s="1"/>
  <c r="AB8118" s="1"/>
  <c r="U8118"/>
  <c r="Z8134"/>
  <c r="AA8134" s="1"/>
  <c r="AB8134" s="1"/>
  <c r="U8134"/>
  <c r="Z8150"/>
  <c r="AA8150" s="1"/>
  <c r="AB8150" s="1"/>
  <c r="U8150"/>
  <c r="Z8166"/>
  <c r="AA8166" s="1"/>
  <c r="AB8166" s="1"/>
  <c r="U8166"/>
  <c r="Z8182"/>
  <c r="AA8182" s="1"/>
  <c r="AB8182" s="1"/>
  <c r="U8182"/>
  <c r="Z8198"/>
  <c r="AA8198" s="1"/>
  <c r="AB8198" s="1"/>
  <c r="U8198"/>
  <c r="Z8214"/>
  <c r="AA8214" s="1"/>
  <c r="AB8214" s="1"/>
  <c r="U8214"/>
  <c r="Z8230"/>
  <c r="AA8230" s="1"/>
  <c r="AB8230" s="1"/>
  <c r="U8230"/>
  <c r="Z8246"/>
  <c r="AA8246"/>
  <c r="AB8246" s="1"/>
  <c r="U8246"/>
  <c r="Z8262"/>
  <c r="AA8262" s="1"/>
  <c r="AB8262" s="1"/>
  <c r="U8262"/>
  <c r="Z8278"/>
  <c r="AA8278" s="1"/>
  <c r="AB8278" s="1"/>
  <c r="U8278"/>
  <c r="Z8294"/>
  <c r="AA8294" s="1"/>
  <c r="AB8294" s="1"/>
  <c r="U8294"/>
  <c r="Z8310"/>
  <c r="AA8310" s="1"/>
  <c r="AB8310" s="1"/>
  <c r="U8310"/>
  <c r="Z8326"/>
  <c r="AA8326" s="1"/>
  <c r="AB8326" s="1"/>
  <c r="U8326"/>
  <c r="Z8342"/>
  <c r="AA8342" s="1"/>
  <c r="AB8342" s="1"/>
  <c r="U8342"/>
  <c r="Z8358"/>
  <c r="AA8358" s="1"/>
  <c r="AB8358" s="1"/>
  <c r="U8358"/>
  <c r="Z8374"/>
  <c r="AA8374" s="1"/>
  <c r="AB8374" s="1"/>
  <c r="U8374"/>
  <c r="Z8390"/>
  <c r="AA8390" s="1"/>
  <c r="AB8390" s="1"/>
  <c r="U8390"/>
  <c r="Z8406"/>
  <c r="AA8406" s="1"/>
  <c r="AB8406" s="1"/>
  <c r="U8406"/>
  <c r="Z8422"/>
  <c r="AA8422" s="1"/>
  <c r="AB8422" s="1"/>
  <c r="U8422"/>
  <c r="Z8438"/>
  <c r="AA8438"/>
  <c r="AB8438" s="1"/>
  <c r="U8438"/>
  <c r="Z8454"/>
  <c r="AA8454" s="1"/>
  <c r="AB8454" s="1"/>
  <c r="U8454"/>
  <c r="Z8470"/>
  <c r="AA8470" s="1"/>
  <c r="AB8470" s="1"/>
  <c r="U8470"/>
  <c r="Z8486"/>
  <c r="AA8486" s="1"/>
  <c r="AB8486" s="1"/>
  <c r="U8486"/>
  <c r="Z8502"/>
  <c r="AA8502" s="1"/>
  <c r="AB8502" s="1"/>
  <c r="U8502"/>
  <c r="Z8518"/>
  <c r="AA8518" s="1"/>
  <c r="AB8518" s="1"/>
  <c r="U8518"/>
  <c r="Z8534"/>
  <c r="AA8534" s="1"/>
  <c r="AB8534" s="1"/>
  <c r="U8534"/>
  <c r="Z8550"/>
  <c r="AA8550" s="1"/>
  <c r="AB8550" s="1"/>
  <c r="U8550"/>
  <c r="Z8566"/>
  <c r="AA8566"/>
  <c r="AB8566" s="1"/>
  <c r="U8566"/>
  <c r="Z8582"/>
  <c r="AA8582" s="1"/>
  <c r="AB8582" s="1"/>
  <c r="U8582"/>
  <c r="Z8598"/>
  <c r="AA8598" s="1"/>
  <c r="AB8598" s="1"/>
  <c r="U8598"/>
  <c r="Z8614"/>
  <c r="AA8614" s="1"/>
  <c r="AB8614" s="1"/>
  <c r="U8614"/>
  <c r="Z8630"/>
  <c r="AA8630" s="1"/>
  <c r="AB8630" s="1"/>
  <c r="U8630"/>
  <c r="Z8646"/>
  <c r="AA8646" s="1"/>
  <c r="AB8646" s="1"/>
  <c r="U8646"/>
  <c r="Z8662"/>
  <c r="AA8662" s="1"/>
  <c r="AB8662" s="1"/>
  <c r="U8662"/>
  <c r="Z8678"/>
  <c r="AA8678" s="1"/>
  <c r="AB8678" s="1"/>
  <c r="U8678"/>
  <c r="Z8694"/>
  <c r="AA8694" s="1"/>
  <c r="AB8694" s="1"/>
  <c r="U8694"/>
  <c r="Z8710"/>
  <c r="AA8710"/>
  <c r="AB8710" s="1"/>
  <c r="U8710"/>
  <c r="Z8726"/>
  <c r="AA8726" s="1"/>
  <c r="AB8726" s="1"/>
  <c r="U8726"/>
  <c r="Z1669"/>
  <c r="AA1669" s="1"/>
  <c r="AB1669" s="1"/>
  <c r="U1669"/>
  <c r="Z1685"/>
  <c r="AA1685" s="1"/>
  <c r="AB1685" s="1"/>
  <c r="U1685"/>
  <c r="Z1701"/>
  <c r="AA1701" s="1"/>
  <c r="AB1701" s="1"/>
  <c r="U1701"/>
  <c r="Z1717"/>
  <c r="AA1717" s="1"/>
  <c r="AB1717" s="1"/>
  <c r="U1717"/>
  <c r="Z1733"/>
  <c r="AA1733" s="1"/>
  <c r="AB1733" s="1"/>
  <c r="U1733"/>
  <c r="Z1749"/>
  <c r="AA1749" s="1"/>
  <c r="AB1749" s="1"/>
  <c r="U1749"/>
  <c r="Z1765"/>
  <c r="AA1765" s="1"/>
  <c r="AB1765" s="1"/>
  <c r="U1765"/>
  <c r="Z1781"/>
  <c r="AA1781" s="1"/>
  <c r="AB1781" s="1"/>
  <c r="U1781"/>
  <c r="Z1797"/>
  <c r="AA1797" s="1"/>
  <c r="AB1797" s="1"/>
  <c r="U1797"/>
  <c r="Z1813"/>
  <c r="AA1813" s="1"/>
  <c r="AB1813" s="1"/>
  <c r="U1813"/>
  <c r="Z1829"/>
  <c r="AA1829" s="1"/>
  <c r="AB1829" s="1"/>
  <c r="U1829"/>
  <c r="Z1845"/>
  <c r="AA1845" s="1"/>
  <c r="AB1845" s="1"/>
  <c r="U1845"/>
  <c r="Z1861"/>
  <c r="AA1861" s="1"/>
  <c r="AB1861" s="1"/>
  <c r="U1861"/>
  <c r="Z1877"/>
  <c r="AA1877" s="1"/>
  <c r="AB1877" s="1"/>
  <c r="U1877"/>
  <c r="Z1893"/>
  <c r="AA1893" s="1"/>
  <c r="AB1893" s="1"/>
  <c r="U1893"/>
  <c r="Z1909"/>
  <c r="AA1909"/>
  <c r="AB1909" s="1"/>
  <c r="U1909"/>
  <c r="Z1925"/>
  <c r="AA1925" s="1"/>
  <c r="AB1925" s="1"/>
  <c r="U1925"/>
  <c r="Z1941"/>
  <c r="AA1941" s="1"/>
  <c r="AB1941" s="1"/>
  <c r="U1941"/>
  <c r="Z1957"/>
  <c r="AA1957" s="1"/>
  <c r="AB1957" s="1"/>
  <c r="U1957"/>
  <c r="Z1973"/>
  <c r="AA1973" s="1"/>
  <c r="AB1973" s="1"/>
  <c r="U1973"/>
  <c r="Z1989"/>
  <c r="AA1989" s="1"/>
  <c r="AB1989" s="1"/>
  <c r="U1989"/>
  <c r="Z2005"/>
  <c r="AA2005" s="1"/>
  <c r="AB2005" s="1"/>
  <c r="U2005"/>
  <c r="Z2021"/>
  <c r="AA2021" s="1"/>
  <c r="AB2021" s="1"/>
  <c r="U2021"/>
  <c r="Z2037"/>
  <c r="AA2037"/>
  <c r="AB2037" s="1"/>
  <c r="U2037"/>
  <c r="Z2053"/>
  <c r="AA2053" s="1"/>
  <c r="AB2053" s="1"/>
  <c r="U2053"/>
  <c r="Z2069"/>
  <c r="AA2069" s="1"/>
  <c r="AB2069" s="1"/>
  <c r="U2069"/>
  <c r="Z2085"/>
  <c r="AA2085" s="1"/>
  <c r="AB2085" s="1"/>
  <c r="U2085"/>
  <c r="Z2101"/>
  <c r="AA2101" s="1"/>
  <c r="AB2101" s="1"/>
  <c r="U2101"/>
  <c r="Z2117"/>
  <c r="AA2117" s="1"/>
  <c r="AB2117" s="1"/>
  <c r="U2117"/>
  <c r="Z2133"/>
  <c r="AA2133" s="1"/>
  <c r="AB2133" s="1"/>
  <c r="U2133"/>
  <c r="Z2149"/>
  <c r="AA2149" s="1"/>
  <c r="AB2149" s="1"/>
  <c r="U2149"/>
  <c r="Z2165"/>
  <c r="AA2165"/>
  <c r="AB2165" s="1"/>
  <c r="U2165"/>
  <c r="Z2181"/>
  <c r="AA2181" s="1"/>
  <c r="AB2181" s="1"/>
  <c r="U2181"/>
  <c r="Z2197"/>
  <c r="AA2197" s="1"/>
  <c r="AB2197" s="1"/>
  <c r="U2197"/>
  <c r="Z2213"/>
  <c r="AA2213" s="1"/>
  <c r="AB2213" s="1"/>
  <c r="U2213"/>
  <c r="Z2229"/>
  <c r="AA2229" s="1"/>
  <c r="AB2229" s="1"/>
  <c r="U2229"/>
  <c r="Z2245"/>
  <c r="AA2245" s="1"/>
  <c r="AB2245" s="1"/>
  <c r="U2245"/>
  <c r="Z2261"/>
  <c r="AA2261" s="1"/>
  <c r="AB2261" s="1"/>
  <c r="U2261"/>
  <c r="Z2277"/>
  <c r="AA2277" s="1"/>
  <c r="AB2277" s="1"/>
  <c r="U2277"/>
  <c r="Z2293"/>
  <c r="AA2293"/>
  <c r="AB2293" s="1"/>
  <c r="U2293"/>
  <c r="Z2309"/>
  <c r="AA2309" s="1"/>
  <c r="AB2309" s="1"/>
  <c r="U2309"/>
  <c r="Z2325"/>
  <c r="AA2325" s="1"/>
  <c r="AB2325" s="1"/>
  <c r="U2325"/>
  <c r="Z2341"/>
  <c r="AA2341" s="1"/>
  <c r="AB2341" s="1"/>
  <c r="U2341"/>
  <c r="Z2357"/>
  <c r="AA2357" s="1"/>
  <c r="AB2357" s="1"/>
  <c r="U2357"/>
  <c r="Z2373"/>
  <c r="AA2373" s="1"/>
  <c r="AB2373" s="1"/>
  <c r="U2373"/>
  <c r="Z2389"/>
  <c r="AA2389" s="1"/>
  <c r="AB2389" s="1"/>
  <c r="U2389"/>
  <c r="Z2405"/>
  <c r="AA2405" s="1"/>
  <c r="AB2405" s="1"/>
  <c r="U2405"/>
  <c r="Z2421"/>
  <c r="AA2421"/>
  <c r="AB2421" s="1"/>
  <c r="U2421"/>
  <c r="Z2437"/>
  <c r="AA2437" s="1"/>
  <c r="AB2437" s="1"/>
  <c r="U2437"/>
  <c r="Z2453"/>
  <c r="AA2453" s="1"/>
  <c r="AB2453" s="1"/>
  <c r="U2453"/>
  <c r="Z2469"/>
  <c r="AA2469" s="1"/>
  <c r="AB2469" s="1"/>
  <c r="U2469"/>
  <c r="Z2485"/>
  <c r="AA2485" s="1"/>
  <c r="AB2485" s="1"/>
  <c r="U2485"/>
  <c r="Z2501"/>
  <c r="AA2501" s="1"/>
  <c r="AB2501" s="1"/>
  <c r="U2501"/>
  <c r="Z2517"/>
  <c r="AA2517" s="1"/>
  <c r="AB2517" s="1"/>
  <c r="U2517"/>
  <c r="Z2533"/>
  <c r="AA2533"/>
  <c r="AB2533" s="1"/>
  <c r="U2533"/>
  <c r="Z2549"/>
  <c r="AA2549" s="1"/>
  <c r="AB2549" s="1"/>
  <c r="U2549"/>
  <c r="Z2565"/>
  <c r="AA2565" s="1"/>
  <c r="AB2565" s="1"/>
  <c r="U2565"/>
  <c r="Z2581"/>
  <c r="AA2581" s="1"/>
  <c r="AB2581" s="1"/>
  <c r="U2581"/>
  <c r="Z2597"/>
  <c r="AA2597" s="1"/>
  <c r="AB2597" s="1"/>
  <c r="U2597"/>
  <c r="Z2613"/>
  <c r="AA2613"/>
  <c r="AB2613" s="1"/>
  <c r="U2613"/>
  <c r="Z2629"/>
  <c r="AA2629" s="1"/>
  <c r="AB2629" s="1"/>
  <c r="U2629"/>
  <c r="Z2645"/>
  <c r="AA2645" s="1"/>
  <c r="AB2645" s="1"/>
  <c r="U2645"/>
  <c r="Z2661"/>
  <c r="AA2661" s="1"/>
  <c r="AB2661" s="1"/>
  <c r="U2661"/>
  <c r="Z2677"/>
  <c r="AA2677" s="1"/>
  <c r="AB2677" s="1"/>
  <c r="U2677"/>
  <c r="Z2693"/>
  <c r="AA2693" s="1"/>
  <c r="AB2693" s="1"/>
  <c r="U2693"/>
  <c r="Z2709"/>
  <c r="AA2709" s="1"/>
  <c r="AB2709" s="1"/>
  <c r="U2709"/>
  <c r="Z2725"/>
  <c r="AA2725" s="1"/>
  <c r="AB2725" s="1"/>
  <c r="U2725"/>
  <c r="Z2741"/>
  <c r="AA2741"/>
  <c r="AB2741" s="1"/>
  <c r="U2741"/>
  <c r="Z2757"/>
  <c r="AA2757" s="1"/>
  <c r="AB2757" s="1"/>
  <c r="U2757"/>
  <c r="Z2773"/>
  <c r="AA2773" s="1"/>
  <c r="AB2773" s="1"/>
  <c r="U2773"/>
  <c r="Z2789"/>
  <c r="AA2789" s="1"/>
  <c r="AB2789" s="1"/>
  <c r="U2789"/>
  <c r="Z2805"/>
  <c r="AA2805" s="1"/>
  <c r="AB2805" s="1"/>
  <c r="U2805"/>
  <c r="Z2821"/>
  <c r="AA2821" s="1"/>
  <c r="AB2821" s="1"/>
  <c r="U2821"/>
  <c r="Z2837"/>
  <c r="AA2837" s="1"/>
  <c r="AB2837" s="1"/>
  <c r="U2837"/>
  <c r="Z2853"/>
  <c r="AA2853" s="1"/>
  <c r="AB2853" s="1"/>
  <c r="U2853"/>
  <c r="Z2869"/>
  <c r="AA2869"/>
  <c r="AB2869" s="1"/>
  <c r="U2869"/>
  <c r="Z2885"/>
  <c r="AA2885" s="1"/>
  <c r="AB2885" s="1"/>
  <c r="U2885"/>
  <c r="Z2901"/>
  <c r="AA2901" s="1"/>
  <c r="AB2901" s="1"/>
  <c r="U2901"/>
  <c r="Z2917"/>
  <c r="AA2917" s="1"/>
  <c r="AB2917" s="1"/>
  <c r="U2917"/>
  <c r="Z2933"/>
  <c r="AA2933" s="1"/>
  <c r="AB2933" s="1"/>
  <c r="U2933"/>
  <c r="Z2949"/>
  <c r="AA2949" s="1"/>
  <c r="AB2949" s="1"/>
  <c r="U2949"/>
  <c r="Z2965"/>
  <c r="AA2965" s="1"/>
  <c r="AB2965" s="1"/>
  <c r="U2965"/>
  <c r="Z2981"/>
  <c r="AA2981" s="1"/>
  <c r="AB2981" s="1"/>
  <c r="U2981"/>
  <c r="Z2997"/>
  <c r="AA2997"/>
  <c r="AB2997" s="1"/>
  <c r="U2997"/>
  <c r="Z3013"/>
  <c r="AA3013" s="1"/>
  <c r="AB3013" s="1"/>
  <c r="U3013"/>
  <c r="Z3029"/>
  <c r="AA3029" s="1"/>
  <c r="AB3029" s="1"/>
  <c r="U3029"/>
  <c r="Z3045"/>
  <c r="AA3045" s="1"/>
  <c r="AB3045" s="1"/>
  <c r="U3045"/>
  <c r="Z3061"/>
  <c r="AA3061" s="1"/>
  <c r="AB3061" s="1"/>
  <c r="U3061"/>
  <c r="Z3077"/>
  <c r="AA3077" s="1"/>
  <c r="AB3077" s="1"/>
  <c r="U3077"/>
  <c r="Z3093"/>
  <c r="AA3093" s="1"/>
  <c r="AB3093" s="1"/>
  <c r="U3093"/>
  <c r="Z3109"/>
  <c r="AA3109"/>
  <c r="AB3109" s="1"/>
  <c r="U3109"/>
  <c r="Z3125"/>
  <c r="AA3125" s="1"/>
  <c r="AB3125" s="1"/>
  <c r="U3125"/>
  <c r="Z3141"/>
  <c r="AA3141" s="1"/>
  <c r="AB3141" s="1"/>
  <c r="U3141"/>
  <c r="Z3157"/>
  <c r="AA3157" s="1"/>
  <c r="AB3157" s="1"/>
  <c r="U3157"/>
  <c r="Z3173"/>
  <c r="AA3173" s="1"/>
  <c r="AB3173" s="1"/>
  <c r="U3173"/>
  <c r="Z3189"/>
  <c r="AA3189" s="1"/>
  <c r="AB3189" s="1"/>
  <c r="U3189"/>
  <c r="Z3205"/>
  <c r="AA3205" s="1"/>
  <c r="AB3205" s="1"/>
  <c r="U3205"/>
  <c r="Z3221"/>
  <c r="AA3221" s="1"/>
  <c r="AB3221" s="1"/>
  <c r="U3221"/>
  <c r="Z3237"/>
  <c r="AA3237" s="1"/>
  <c r="AB3237" s="1"/>
  <c r="U3237"/>
  <c r="Z3253"/>
  <c r="AA3253" s="1"/>
  <c r="AB3253" s="1"/>
  <c r="U3253"/>
  <c r="Z3269"/>
  <c r="AA3269" s="1"/>
  <c r="AB3269" s="1"/>
  <c r="U3269"/>
  <c r="Z3285"/>
  <c r="AA3285" s="1"/>
  <c r="AB3285" s="1"/>
  <c r="U3285"/>
  <c r="Z3301"/>
  <c r="AA3301" s="1"/>
  <c r="AB3301" s="1"/>
  <c r="U3301"/>
  <c r="Z3317"/>
  <c r="AA3317" s="1"/>
  <c r="AB3317" s="1"/>
  <c r="U3317"/>
  <c r="Z3333"/>
  <c r="AA3333" s="1"/>
  <c r="AB3333" s="1"/>
  <c r="U3333"/>
  <c r="Z3349"/>
  <c r="AA3349" s="1"/>
  <c r="AB3349" s="1"/>
  <c r="U3349"/>
  <c r="Z3365"/>
  <c r="AA3365"/>
  <c r="AB3365" s="1"/>
  <c r="U3365"/>
  <c r="Z3381"/>
  <c r="AA3381" s="1"/>
  <c r="AB3381" s="1"/>
  <c r="U3381"/>
  <c r="Z3397"/>
  <c r="AA3397" s="1"/>
  <c r="AB3397" s="1"/>
  <c r="U3397"/>
  <c r="Z3413"/>
  <c r="AA3413" s="1"/>
  <c r="AB3413" s="1"/>
  <c r="U3413"/>
  <c r="Z3429"/>
  <c r="AA3429" s="1"/>
  <c r="AB3429" s="1"/>
  <c r="U3429"/>
  <c r="Z3445"/>
  <c r="AA3445" s="1"/>
  <c r="AB3445" s="1"/>
  <c r="U3445"/>
  <c r="Z3461"/>
  <c r="AA3461" s="1"/>
  <c r="AB3461" s="1"/>
  <c r="U3461"/>
  <c r="Z3477"/>
  <c r="AA3477" s="1"/>
  <c r="AB3477" s="1"/>
  <c r="U3477"/>
  <c r="Z3493"/>
  <c r="AA3493" s="1"/>
  <c r="AB3493" s="1"/>
  <c r="U3493"/>
  <c r="Z3509"/>
  <c r="AA3509" s="1"/>
  <c r="AB3509" s="1"/>
  <c r="U3509"/>
  <c r="Z3525"/>
  <c r="AA3525" s="1"/>
  <c r="AB3525" s="1"/>
  <c r="U3525"/>
  <c r="Z3541"/>
  <c r="AA3541" s="1"/>
  <c r="AB3541" s="1"/>
  <c r="U3541"/>
  <c r="Z3557"/>
  <c r="AA3557" s="1"/>
  <c r="AB3557" s="1"/>
  <c r="U3557"/>
  <c r="Z3573"/>
  <c r="AA3573" s="1"/>
  <c r="AB3573" s="1"/>
  <c r="U3573"/>
  <c r="Z3589"/>
  <c r="AA3589" s="1"/>
  <c r="AB3589" s="1"/>
  <c r="U3589"/>
  <c r="Z3605"/>
  <c r="AA3605" s="1"/>
  <c r="AB3605" s="1"/>
  <c r="U3605"/>
  <c r="Z3621"/>
  <c r="AA3621"/>
  <c r="AB3621" s="1"/>
  <c r="U3621"/>
  <c r="Z3637"/>
  <c r="AA3637" s="1"/>
  <c r="AB3637" s="1"/>
  <c r="U3637"/>
  <c r="Z3653"/>
  <c r="AA3653" s="1"/>
  <c r="AB3653" s="1"/>
  <c r="U3653"/>
  <c r="Z3669"/>
  <c r="AA3669" s="1"/>
  <c r="AB3669" s="1"/>
  <c r="U3669"/>
  <c r="Z3685"/>
  <c r="AA3685" s="1"/>
  <c r="AB3685" s="1"/>
  <c r="U3685"/>
  <c r="Z3701"/>
  <c r="AA3701" s="1"/>
  <c r="AB3701" s="1"/>
  <c r="U3701"/>
  <c r="Z3717"/>
  <c r="AA3717" s="1"/>
  <c r="AB3717" s="1"/>
  <c r="U3717"/>
  <c r="Z3733"/>
  <c r="AA3733" s="1"/>
  <c r="AB3733" s="1"/>
  <c r="U3733"/>
  <c r="Z3749"/>
  <c r="AA3749" s="1"/>
  <c r="AB3749" s="1"/>
  <c r="U3749"/>
  <c r="Z3765"/>
  <c r="AA3765" s="1"/>
  <c r="AB3765" s="1"/>
  <c r="U3765"/>
  <c r="Z3781"/>
  <c r="AA3781" s="1"/>
  <c r="AB3781" s="1"/>
  <c r="U3781"/>
  <c r="Z3797"/>
  <c r="AA3797" s="1"/>
  <c r="AB3797" s="1"/>
  <c r="U3797"/>
  <c r="Z3813"/>
  <c r="AA3813" s="1"/>
  <c r="AB3813" s="1"/>
  <c r="U3813"/>
  <c r="Z3829"/>
  <c r="AA3829" s="1"/>
  <c r="AB3829" s="1"/>
  <c r="U3829"/>
  <c r="Z3845"/>
  <c r="AA3845" s="1"/>
  <c r="AB3845" s="1"/>
  <c r="U3845"/>
  <c r="Z3861"/>
  <c r="AA3861" s="1"/>
  <c r="AB3861" s="1"/>
  <c r="U3861"/>
  <c r="Z3877"/>
  <c r="AA3877"/>
  <c r="AB3877" s="1"/>
  <c r="U3877"/>
  <c r="Z3893"/>
  <c r="AA3893" s="1"/>
  <c r="AB3893" s="1"/>
  <c r="U3893"/>
  <c r="Z3909"/>
  <c r="AA3909" s="1"/>
  <c r="AB3909" s="1"/>
  <c r="U3909"/>
  <c r="Z3925"/>
  <c r="AA3925" s="1"/>
  <c r="AB3925" s="1"/>
  <c r="U3925"/>
  <c r="Z3941"/>
  <c r="AA3941" s="1"/>
  <c r="AB3941" s="1"/>
  <c r="U3941"/>
  <c r="Z3957"/>
  <c r="AA3957" s="1"/>
  <c r="AB3957" s="1"/>
  <c r="U3957"/>
  <c r="Z3973"/>
  <c r="AA3973" s="1"/>
  <c r="AB3973" s="1"/>
  <c r="U3973"/>
  <c r="Z3989"/>
  <c r="AA3989" s="1"/>
  <c r="AB3989" s="1"/>
  <c r="U3989"/>
  <c r="Z4005"/>
  <c r="AA4005" s="1"/>
  <c r="AB4005" s="1"/>
  <c r="U4005"/>
  <c r="Z4021"/>
  <c r="AA4021" s="1"/>
  <c r="AB4021" s="1"/>
  <c r="U4021"/>
  <c r="Z4037"/>
  <c r="AA4037" s="1"/>
  <c r="AB4037" s="1"/>
  <c r="U4037"/>
  <c r="Z4053"/>
  <c r="AA4053" s="1"/>
  <c r="AB4053" s="1"/>
  <c r="U4053"/>
  <c r="Z4069"/>
  <c r="AA4069" s="1"/>
  <c r="AB4069" s="1"/>
  <c r="U4069"/>
  <c r="Z4085"/>
  <c r="AA4085" s="1"/>
  <c r="AB4085" s="1"/>
  <c r="U4085"/>
  <c r="Z4101"/>
  <c r="AA4101" s="1"/>
  <c r="AB4101" s="1"/>
  <c r="U4101"/>
  <c r="Z4117"/>
  <c r="AA4117" s="1"/>
  <c r="AB4117" s="1"/>
  <c r="U4117"/>
  <c r="Z4133"/>
  <c r="AA4133"/>
  <c r="AB4133" s="1"/>
  <c r="U4133"/>
  <c r="Z4149"/>
  <c r="AA4149" s="1"/>
  <c r="AB4149" s="1"/>
  <c r="U4149"/>
  <c r="Z4165"/>
  <c r="AA4165" s="1"/>
  <c r="AB4165" s="1"/>
  <c r="U4165"/>
  <c r="Z4181"/>
  <c r="AA4181" s="1"/>
  <c r="AB4181" s="1"/>
  <c r="U4181"/>
  <c r="Z4197"/>
  <c r="AA4197" s="1"/>
  <c r="AB4197" s="1"/>
  <c r="U4197"/>
  <c r="Z4213"/>
  <c r="AA4213" s="1"/>
  <c r="AB4213" s="1"/>
  <c r="U4213"/>
  <c r="Z4229"/>
  <c r="AA4229" s="1"/>
  <c r="AB4229" s="1"/>
  <c r="U4229"/>
  <c r="Z4245"/>
  <c r="AA4245" s="1"/>
  <c r="AB4245" s="1"/>
  <c r="U4245"/>
  <c r="Z4261"/>
  <c r="AA4261" s="1"/>
  <c r="AB4261" s="1"/>
  <c r="U4261"/>
  <c r="Z4277"/>
  <c r="AA4277" s="1"/>
  <c r="AB4277" s="1"/>
  <c r="U4277"/>
  <c r="Z4293"/>
  <c r="AA4293" s="1"/>
  <c r="AB4293" s="1"/>
  <c r="U4293"/>
  <c r="Z4309"/>
  <c r="AA4309" s="1"/>
  <c r="AB4309" s="1"/>
  <c r="U4309"/>
  <c r="Z4325"/>
  <c r="AA4325" s="1"/>
  <c r="AB4325" s="1"/>
  <c r="U4325"/>
  <c r="Z4341"/>
  <c r="AA4341" s="1"/>
  <c r="AB4341" s="1"/>
  <c r="U4341"/>
  <c r="Z4357"/>
  <c r="AA4357" s="1"/>
  <c r="AB4357" s="1"/>
  <c r="U4357"/>
  <c r="Z4373"/>
  <c r="AA4373" s="1"/>
  <c r="AB4373" s="1"/>
  <c r="U4373"/>
  <c r="Z4389"/>
  <c r="AA4389" s="1"/>
  <c r="AB4389" s="1"/>
  <c r="U4389"/>
  <c r="Z4405"/>
  <c r="AA4405"/>
  <c r="AB4405" s="1"/>
  <c r="U4405"/>
  <c r="Z4421"/>
  <c r="AA4421" s="1"/>
  <c r="AB4421" s="1"/>
  <c r="U4421"/>
  <c r="Z4437"/>
  <c r="AA4437" s="1"/>
  <c r="AB4437" s="1"/>
  <c r="U4437"/>
  <c r="Z4453"/>
  <c r="AA4453" s="1"/>
  <c r="AB4453" s="1"/>
  <c r="U4453"/>
  <c r="Z4469"/>
  <c r="AA4469" s="1"/>
  <c r="AB4469" s="1"/>
  <c r="U4469"/>
  <c r="Z4485"/>
  <c r="AA4485" s="1"/>
  <c r="AB4485" s="1"/>
  <c r="U4485"/>
  <c r="Z4501"/>
  <c r="AA4501" s="1"/>
  <c r="AB4501" s="1"/>
  <c r="U4501"/>
  <c r="Z4517"/>
  <c r="AA4517" s="1"/>
  <c r="AB4517" s="1"/>
  <c r="U4517"/>
  <c r="Z4533"/>
  <c r="AA4533" s="1"/>
  <c r="AB4533" s="1"/>
  <c r="U4533"/>
  <c r="Z4549"/>
  <c r="AA4549" s="1"/>
  <c r="AB4549" s="1"/>
  <c r="U4549"/>
  <c r="Z4565"/>
  <c r="AA4565" s="1"/>
  <c r="AB4565" s="1"/>
  <c r="U4565"/>
  <c r="Z4581"/>
  <c r="AA4581" s="1"/>
  <c r="AB4581" s="1"/>
  <c r="U4581"/>
  <c r="Z4597"/>
  <c r="AA4597" s="1"/>
  <c r="AB4597" s="1"/>
  <c r="U4597"/>
  <c r="Z4613"/>
  <c r="AA4613" s="1"/>
  <c r="AB4613" s="1"/>
  <c r="U4613"/>
  <c r="Z3714"/>
  <c r="AA3714" s="1"/>
  <c r="AB3714" s="1"/>
  <c r="U3714"/>
  <c r="Z3730"/>
  <c r="AA3730" s="1"/>
  <c r="AB3730" s="1"/>
  <c r="U3730"/>
  <c r="Z3746"/>
  <c r="AA3746" s="1"/>
  <c r="AB3746" s="1"/>
  <c r="U3746"/>
  <c r="Z3762"/>
  <c r="AA3762" s="1"/>
  <c r="AB3762" s="1"/>
  <c r="U3762"/>
  <c r="Z3778"/>
  <c r="AA3778" s="1"/>
  <c r="AB3778" s="1"/>
  <c r="U3778"/>
  <c r="Z3794"/>
  <c r="AA3794"/>
  <c r="AB3794" s="1"/>
  <c r="U3794"/>
  <c r="Z3810"/>
  <c r="AA3810"/>
  <c r="AB3810" s="1"/>
  <c r="U3810"/>
  <c r="Z3826"/>
  <c r="AA3826" s="1"/>
  <c r="AB3826" s="1"/>
  <c r="U3826"/>
  <c r="Z3842"/>
  <c r="AA3842" s="1"/>
  <c r="AB3842" s="1"/>
  <c r="U3842"/>
  <c r="Z3858"/>
  <c r="AA3858" s="1"/>
  <c r="AB3858" s="1"/>
  <c r="U3858"/>
  <c r="Z3874"/>
  <c r="AA3874" s="1"/>
  <c r="AB3874" s="1"/>
  <c r="U3874"/>
  <c r="Z3890"/>
  <c r="AA3890" s="1"/>
  <c r="AB3890" s="1"/>
  <c r="U3890"/>
  <c r="Z3906"/>
  <c r="AA3906" s="1"/>
  <c r="AB3906" s="1"/>
  <c r="U3906"/>
  <c r="Z3922"/>
  <c r="AA3922"/>
  <c r="AB3922" s="1"/>
  <c r="U3922"/>
  <c r="Z3938"/>
  <c r="AA3938"/>
  <c r="AB3938" s="1"/>
  <c r="U3938"/>
  <c r="Z3954"/>
  <c r="AA3954" s="1"/>
  <c r="AB3954" s="1"/>
  <c r="U3954"/>
  <c r="Z3970"/>
  <c r="AA3970" s="1"/>
  <c r="AB3970" s="1"/>
  <c r="U3970"/>
  <c r="Z3986"/>
  <c r="AA3986" s="1"/>
  <c r="AB3986" s="1"/>
  <c r="U3986"/>
  <c r="Z4002"/>
  <c r="AA4002" s="1"/>
  <c r="AB4002" s="1"/>
  <c r="U4002"/>
  <c r="Z4018"/>
  <c r="AA4018" s="1"/>
  <c r="AB4018" s="1"/>
  <c r="U4018"/>
  <c r="Z4034"/>
  <c r="AA4034" s="1"/>
  <c r="AB4034" s="1"/>
  <c r="U4034"/>
  <c r="Z4050"/>
  <c r="AA4050"/>
  <c r="AB4050" s="1"/>
  <c r="U4050"/>
  <c r="Z4066"/>
  <c r="AA4066"/>
  <c r="AB4066" s="1"/>
  <c r="U4066"/>
  <c r="Z4082"/>
  <c r="AA4082" s="1"/>
  <c r="AB4082" s="1"/>
  <c r="U4082"/>
  <c r="Z4098"/>
  <c r="AA4098" s="1"/>
  <c r="AB4098" s="1"/>
  <c r="U4098"/>
  <c r="Z4114"/>
  <c r="AA4114" s="1"/>
  <c r="AB4114" s="1"/>
  <c r="U4114"/>
  <c r="Z4130"/>
  <c r="AA4130"/>
  <c r="AB4130" s="1"/>
  <c r="U4130"/>
  <c r="Z4146"/>
  <c r="AA4146" s="1"/>
  <c r="AB4146" s="1"/>
  <c r="U4146"/>
  <c r="Z4162"/>
  <c r="AA4162" s="1"/>
  <c r="AB4162" s="1"/>
  <c r="U4162"/>
  <c r="Z4178"/>
  <c r="AA4178"/>
  <c r="AB4178" s="1"/>
  <c r="U4178"/>
  <c r="Z4194"/>
  <c r="AA4194"/>
  <c r="AB4194" s="1"/>
  <c r="U4194"/>
  <c r="Z4210"/>
  <c r="AA4210" s="1"/>
  <c r="AB4210" s="1"/>
  <c r="U4210"/>
  <c r="Z4226"/>
  <c r="AA4226" s="1"/>
  <c r="AB4226" s="1"/>
  <c r="U4226"/>
  <c r="Z4242"/>
  <c r="AA4242" s="1"/>
  <c r="AB4242" s="1"/>
  <c r="U4242"/>
  <c r="Z4258"/>
  <c r="AA4258"/>
  <c r="AB4258" s="1"/>
  <c r="U4258"/>
  <c r="Z4274"/>
  <c r="AA4274" s="1"/>
  <c r="AB4274" s="1"/>
  <c r="U4274"/>
  <c r="Z4290"/>
  <c r="AA4290" s="1"/>
  <c r="AB4290" s="1"/>
  <c r="U4290"/>
  <c r="Z4306"/>
  <c r="AA4306"/>
  <c r="AB4306" s="1"/>
  <c r="U4306"/>
  <c r="Z4322"/>
  <c r="AA4322" s="1"/>
  <c r="AB4322" s="1"/>
  <c r="U4322"/>
  <c r="Z4338"/>
  <c r="AA4338" s="1"/>
  <c r="AB4338" s="1"/>
  <c r="U4338"/>
  <c r="Z4354"/>
  <c r="AA4354" s="1"/>
  <c r="AB4354" s="1"/>
  <c r="U4354"/>
  <c r="Z4370"/>
  <c r="AA4370"/>
  <c r="AB4370" s="1"/>
  <c r="U4370"/>
  <c r="Z4386"/>
  <c r="AA4386"/>
  <c r="AB4386" s="1"/>
  <c r="U4386"/>
  <c r="Z4402"/>
  <c r="AA4402" s="1"/>
  <c r="AB4402" s="1"/>
  <c r="U4402"/>
  <c r="Z4418"/>
  <c r="AA4418" s="1"/>
  <c r="AB4418" s="1"/>
  <c r="U4418"/>
  <c r="Z4434"/>
  <c r="AA4434"/>
  <c r="AB4434" s="1"/>
  <c r="U4434"/>
  <c r="Z4450"/>
  <c r="AA4450" s="1"/>
  <c r="AB4450" s="1"/>
  <c r="U4450"/>
  <c r="Z4466"/>
  <c r="AA4466" s="1"/>
  <c r="AB4466" s="1"/>
  <c r="U4466"/>
  <c r="Z4482"/>
  <c r="AA4482" s="1"/>
  <c r="AB4482" s="1"/>
  <c r="U4482"/>
  <c r="Z4498"/>
  <c r="AA4498" s="1"/>
  <c r="AB4498" s="1"/>
  <c r="U4498"/>
  <c r="Z4514"/>
  <c r="AA4514"/>
  <c r="AB4514" s="1"/>
  <c r="U4514"/>
  <c r="Z4530"/>
  <c r="AA4530" s="1"/>
  <c r="AB4530" s="1"/>
  <c r="U4530"/>
  <c r="Z4546"/>
  <c r="AA4546" s="1"/>
  <c r="AB4546" s="1"/>
  <c r="U4546"/>
  <c r="Z4562"/>
  <c r="AA4562" s="1"/>
  <c r="AB4562" s="1"/>
  <c r="U4562"/>
  <c r="Z4578"/>
  <c r="AA4578" s="1"/>
  <c r="AB4578" s="1"/>
  <c r="U4578"/>
  <c r="Z4594"/>
  <c r="AA4594" s="1"/>
  <c r="AB4594" s="1"/>
  <c r="U4594"/>
  <c r="Z4610"/>
  <c r="AA4610" s="1"/>
  <c r="AB4610" s="1"/>
  <c r="U4610"/>
  <c r="Z4626"/>
  <c r="AA4626" s="1"/>
  <c r="AB4626" s="1"/>
  <c r="U4626"/>
  <c r="Z4642"/>
  <c r="AA4642"/>
  <c r="AB4642" s="1"/>
  <c r="U4642"/>
  <c r="Z4658"/>
  <c r="AA4658" s="1"/>
  <c r="AB4658" s="1"/>
  <c r="U4658"/>
  <c r="Z4674"/>
  <c r="AA4674" s="1"/>
  <c r="AB4674" s="1"/>
  <c r="U4674"/>
  <c r="Z4690"/>
  <c r="AA4690" s="1"/>
  <c r="AB4690" s="1"/>
  <c r="U4690"/>
  <c r="Z4706"/>
  <c r="AA4706" s="1"/>
  <c r="AB4706" s="1"/>
  <c r="U4706"/>
  <c r="Z4722"/>
  <c r="AA4722" s="1"/>
  <c r="AB4722" s="1"/>
  <c r="U4722"/>
  <c r="Z4738"/>
  <c r="AA4738" s="1"/>
  <c r="AB4738" s="1"/>
  <c r="U4738"/>
  <c r="Z4754"/>
  <c r="AA4754"/>
  <c r="AB4754" s="1"/>
  <c r="U4754"/>
  <c r="Z4770"/>
  <c r="AA4770" s="1"/>
  <c r="AB4770" s="1"/>
  <c r="U4770"/>
  <c r="Z4786"/>
  <c r="AA4786" s="1"/>
  <c r="AB4786" s="1"/>
  <c r="U4786"/>
  <c r="Z4802"/>
  <c r="AA4802" s="1"/>
  <c r="AB4802" s="1"/>
  <c r="U4802"/>
  <c r="Z4818"/>
  <c r="AA4818" s="1"/>
  <c r="AB4818" s="1"/>
  <c r="U4818"/>
  <c r="Z4834"/>
  <c r="AA4834" s="1"/>
  <c r="AB4834" s="1"/>
  <c r="U4834"/>
  <c r="Z4850"/>
  <c r="AA4850" s="1"/>
  <c r="AB4850" s="1"/>
  <c r="U4850"/>
  <c r="Z4866"/>
  <c r="AA4866" s="1"/>
  <c r="AB4866" s="1"/>
  <c r="U4866"/>
  <c r="Z4882"/>
  <c r="AA4882" s="1"/>
  <c r="AB4882" s="1"/>
  <c r="U4882"/>
  <c r="Z4898"/>
  <c r="AA4898" s="1"/>
  <c r="AB4898" s="1"/>
  <c r="U4898"/>
  <c r="Z4914"/>
  <c r="AA4914" s="1"/>
  <c r="AB4914" s="1"/>
  <c r="U4914"/>
  <c r="Z4930"/>
  <c r="AA4930" s="1"/>
  <c r="AB4930" s="1"/>
  <c r="U4930"/>
  <c r="Z4946"/>
  <c r="AA4946" s="1"/>
  <c r="AB4946" s="1"/>
  <c r="U4946"/>
  <c r="Z4962"/>
  <c r="AA4962" s="1"/>
  <c r="AB4962" s="1"/>
  <c r="U4962"/>
  <c r="Z4978"/>
  <c r="AA4978" s="1"/>
  <c r="AB4978" s="1"/>
  <c r="U4978"/>
  <c r="Z4994"/>
  <c r="AA4994" s="1"/>
  <c r="AB4994" s="1"/>
  <c r="U4994"/>
  <c r="Z5010"/>
  <c r="AA5010"/>
  <c r="AB5010" s="1"/>
  <c r="U5010"/>
  <c r="Z5026"/>
  <c r="AA5026"/>
  <c r="AB5026" s="1"/>
  <c r="U5026"/>
  <c r="Z5042"/>
  <c r="AA5042" s="1"/>
  <c r="AB5042" s="1"/>
  <c r="U5042"/>
  <c r="Z5058"/>
  <c r="AA5058" s="1"/>
  <c r="AB5058" s="1"/>
  <c r="U5058"/>
  <c r="Z5074"/>
  <c r="AA5074" s="1"/>
  <c r="AB5074" s="1"/>
  <c r="U5074"/>
  <c r="Z5090"/>
  <c r="AA5090"/>
  <c r="AB5090" s="1"/>
  <c r="U5090"/>
  <c r="Z5106"/>
  <c r="AA5106" s="1"/>
  <c r="AB5106" s="1"/>
  <c r="U5106"/>
  <c r="Z5122"/>
  <c r="AA5122" s="1"/>
  <c r="AB5122" s="1"/>
  <c r="U5122"/>
  <c r="Z5138"/>
  <c r="AA5138"/>
  <c r="AB5138" s="1"/>
  <c r="U5138"/>
  <c r="Z5154"/>
  <c r="AA5154"/>
  <c r="AB5154" s="1"/>
  <c r="U5154"/>
  <c r="Z5170"/>
  <c r="AA5170" s="1"/>
  <c r="AB5170" s="1"/>
  <c r="U5170"/>
  <c r="Z5186"/>
  <c r="AA5186" s="1"/>
  <c r="AB5186" s="1"/>
  <c r="U5186"/>
  <c r="Z5202"/>
  <c r="AA5202" s="1"/>
  <c r="AB5202" s="1"/>
  <c r="U5202"/>
  <c r="Z5218"/>
  <c r="AA5218"/>
  <c r="AB5218" s="1"/>
  <c r="U5218"/>
  <c r="Z5234"/>
  <c r="AA5234" s="1"/>
  <c r="AB5234" s="1"/>
  <c r="U5234"/>
  <c r="Z5250"/>
  <c r="AA5250" s="1"/>
  <c r="AB5250" s="1"/>
  <c r="U5250"/>
  <c r="Z5266"/>
  <c r="AA5266"/>
  <c r="AB5266" s="1"/>
  <c r="U5266"/>
  <c r="Z5282"/>
  <c r="AA5282"/>
  <c r="AB5282" s="1"/>
  <c r="U5282"/>
  <c r="Z5298"/>
  <c r="AA5298" s="1"/>
  <c r="AB5298" s="1"/>
  <c r="U5298"/>
  <c r="Z5314"/>
  <c r="AA5314" s="1"/>
  <c r="AB5314" s="1"/>
  <c r="U5314"/>
  <c r="Z5330"/>
  <c r="AA5330" s="1"/>
  <c r="AB5330" s="1"/>
  <c r="U5330"/>
  <c r="Z5346"/>
  <c r="AA5346"/>
  <c r="AB5346" s="1"/>
  <c r="U5346"/>
  <c r="Z5362"/>
  <c r="AA5362" s="1"/>
  <c r="AB5362" s="1"/>
  <c r="U5362"/>
  <c r="Z5378"/>
  <c r="AA5378" s="1"/>
  <c r="AB5378" s="1"/>
  <c r="U5378"/>
  <c r="Z5394"/>
  <c r="AA5394"/>
  <c r="AB5394" s="1"/>
  <c r="U5394"/>
  <c r="Z5410"/>
  <c r="AA5410"/>
  <c r="AB5410" s="1"/>
  <c r="U5410"/>
  <c r="Z5426"/>
  <c r="AA5426" s="1"/>
  <c r="AB5426" s="1"/>
  <c r="U5426"/>
  <c r="Z5442"/>
  <c r="AA5442" s="1"/>
  <c r="AB5442" s="1"/>
  <c r="U5442"/>
  <c r="Z5458"/>
  <c r="AA5458" s="1"/>
  <c r="AB5458" s="1"/>
  <c r="U5458"/>
  <c r="Z5474"/>
  <c r="AA5474"/>
  <c r="AB5474" s="1"/>
  <c r="U5474"/>
  <c r="Z5490"/>
  <c r="AA5490" s="1"/>
  <c r="AB5490" s="1"/>
  <c r="U5490"/>
  <c r="Z5506"/>
  <c r="AA5506" s="1"/>
  <c r="AB5506" s="1"/>
  <c r="U5506"/>
  <c r="Z5522"/>
  <c r="AA5522"/>
  <c r="AB5522" s="1"/>
  <c r="U5522"/>
  <c r="Z5538"/>
  <c r="AA5538" s="1"/>
  <c r="AB5538" s="1"/>
  <c r="U5538"/>
  <c r="Z5554"/>
  <c r="AA5554" s="1"/>
  <c r="AB5554" s="1"/>
  <c r="U5554"/>
  <c r="Z5570"/>
  <c r="AA5570" s="1"/>
  <c r="AB5570" s="1"/>
  <c r="U5570"/>
  <c r="Z5586"/>
  <c r="AA5586"/>
  <c r="AB5586" s="1"/>
  <c r="U5586"/>
  <c r="Z5602"/>
  <c r="AA5602" s="1"/>
  <c r="AB5602" s="1"/>
  <c r="U5602"/>
  <c r="Z5618"/>
  <c r="AA5618" s="1"/>
  <c r="AB5618" s="1"/>
  <c r="U5618"/>
  <c r="Z5634"/>
  <c r="AA5634" s="1"/>
  <c r="AB5634" s="1"/>
  <c r="U5634"/>
  <c r="Z5650"/>
  <c r="AA5650" s="1"/>
  <c r="AB5650" s="1"/>
  <c r="U5650"/>
  <c r="Z5666"/>
  <c r="AA5666" s="1"/>
  <c r="AB5666" s="1"/>
  <c r="U5666"/>
  <c r="Z5682"/>
  <c r="AA5682" s="1"/>
  <c r="AB5682" s="1"/>
  <c r="U5682"/>
  <c r="Z5698"/>
  <c r="AA5698" s="1"/>
  <c r="AB5698" s="1"/>
  <c r="U5698"/>
  <c r="Z5714"/>
  <c r="AA5714"/>
  <c r="AB5714" s="1"/>
  <c r="U5714"/>
  <c r="Z5730"/>
  <c r="AA5730" s="1"/>
  <c r="AB5730" s="1"/>
  <c r="U5730"/>
  <c r="Z5746"/>
  <c r="AA5746" s="1"/>
  <c r="AB5746" s="1"/>
  <c r="U5746"/>
  <c r="Z5762"/>
  <c r="AA5762" s="1"/>
  <c r="AB5762" s="1"/>
  <c r="U5762"/>
  <c r="Z5778"/>
  <c r="AA5778"/>
  <c r="AB5778" s="1"/>
  <c r="U5778"/>
  <c r="Z5794"/>
  <c r="AA5794" s="1"/>
  <c r="AB5794" s="1"/>
  <c r="U5794"/>
  <c r="Z5810"/>
  <c r="AA5810" s="1"/>
  <c r="AB5810" s="1"/>
  <c r="U5810"/>
  <c r="Z5826"/>
  <c r="AA5826" s="1"/>
  <c r="AB5826" s="1"/>
  <c r="U5826"/>
  <c r="Z5842"/>
  <c r="AA5842" s="1"/>
  <c r="AB5842" s="1"/>
  <c r="U5842"/>
  <c r="Z5858"/>
  <c r="AA5858" s="1"/>
  <c r="AB5858" s="1"/>
  <c r="U5858"/>
  <c r="Z5874"/>
  <c r="AA5874" s="1"/>
  <c r="AB5874" s="1"/>
  <c r="U5874"/>
  <c r="Z5890"/>
  <c r="AA5890" s="1"/>
  <c r="AB5890" s="1"/>
  <c r="U5890"/>
  <c r="Z5906"/>
  <c r="AA5906" s="1"/>
  <c r="AB5906" s="1"/>
  <c r="U5906"/>
  <c r="Z5922"/>
  <c r="AA5922" s="1"/>
  <c r="AB5922" s="1"/>
  <c r="U5922"/>
  <c r="Z5938"/>
  <c r="AA5938" s="1"/>
  <c r="AB5938" s="1"/>
  <c r="U5938"/>
  <c r="Z5954"/>
  <c r="AA5954" s="1"/>
  <c r="AB5954" s="1"/>
  <c r="U5954"/>
  <c r="Z5970"/>
  <c r="AA5970" s="1"/>
  <c r="AB5970" s="1"/>
  <c r="U5970"/>
  <c r="Z5986"/>
  <c r="AA5986" s="1"/>
  <c r="AB5986" s="1"/>
  <c r="U5986"/>
  <c r="Z6002"/>
  <c r="AA6002" s="1"/>
  <c r="AB6002" s="1"/>
  <c r="U6002"/>
  <c r="Z6018"/>
  <c r="AA6018" s="1"/>
  <c r="AB6018" s="1"/>
  <c r="U6018"/>
  <c r="Z6034"/>
  <c r="AA6034"/>
  <c r="AB6034" s="1"/>
  <c r="U6034"/>
  <c r="Z6050"/>
  <c r="AA6050" s="1"/>
  <c r="AB6050" s="1"/>
  <c r="U6050"/>
  <c r="Z6066"/>
  <c r="AA6066" s="1"/>
  <c r="AB6066" s="1"/>
  <c r="U6066"/>
  <c r="Z6082"/>
  <c r="AA6082" s="1"/>
  <c r="AB6082" s="1"/>
  <c r="U6082"/>
  <c r="Z6098"/>
  <c r="AA6098" s="1"/>
  <c r="AB6098" s="1"/>
  <c r="U6098"/>
  <c r="Z6114"/>
  <c r="AA6114" s="1"/>
  <c r="AB6114" s="1"/>
  <c r="U6114"/>
  <c r="Z6130"/>
  <c r="AA6130" s="1"/>
  <c r="AB6130" s="1"/>
  <c r="U6130"/>
  <c r="Z6146"/>
  <c r="AA6146" s="1"/>
  <c r="AB6146" s="1"/>
  <c r="U6146"/>
  <c r="Z6162"/>
  <c r="AA6162" s="1"/>
  <c r="AB6162" s="1"/>
  <c r="U6162"/>
  <c r="Z6178"/>
  <c r="AA6178" s="1"/>
  <c r="AB6178" s="1"/>
  <c r="U6178"/>
  <c r="Z6194"/>
  <c r="AA6194" s="1"/>
  <c r="AB6194" s="1"/>
  <c r="U6194"/>
  <c r="Z6210"/>
  <c r="AA6210" s="1"/>
  <c r="AB6210" s="1"/>
  <c r="U6210"/>
  <c r="Z6226"/>
  <c r="AA6226" s="1"/>
  <c r="AB6226" s="1"/>
  <c r="U6226"/>
  <c r="Z6242"/>
  <c r="AA6242" s="1"/>
  <c r="AB6242" s="1"/>
  <c r="U6242"/>
  <c r="Z6258"/>
  <c r="AA6258" s="1"/>
  <c r="AB6258" s="1"/>
  <c r="U6258"/>
  <c r="Z6274"/>
  <c r="AA6274" s="1"/>
  <c r="AB6274" s="1"/>
  <c r="U6274"/>
  <c r="Z6290"/>
  <c r="AA6290"/>
  <c r="AB6290" s="1"/>
  <c r="U6290"/>
  <c r="Z6306"/>
  <c r="AA6306"/>
  <c r="AB6306" s="1"/>
  <c r="U6306"/>
  <c r="Z6322"/>
  <c r="AA6322" s="1"/>
  <c r="AB6322" s="1"/>
  <c r="U6322"/>
  <c r="Z6338"/>
  <c r="AA6338" s="1"/>
  <c r="AB6338" s="1"/>
  <c r="U6338"/>
  <c r="Z6354"/>
  <c r="AA6354" s="1"/>
  <c r="AB6354" s="1"/>
  <c r="U6354"/>
  <c r="Z6370"/>
  <c r="AA6370" s="1"/>
  <c r="AB6370" s="1"/>
  <c r="U6370"/>
  <c r="Z6386"/>
  <c r="AA6386" s="1"/>
  <c r="AB6386" s="1"/>
  <c r="U6386"/>
  <c r="Z6402"/>
  <c r="AA6402" s="1"/>
  <c r="AB6402" s="1"/>
  <c r="U6402"/>
  <c r="Z6418"/>
  <c r="AA6418"/>
  <c r="AB6418" s="1"/>
  <c r="U6418"/>
  <c r="Z6434"/>
  <c r="AA6434"/>
  <c r="AB6434" s="1"/>
  <c r="U6434"/>
  <c r="Z6450"/>
  <c r="AA6450" s="1"/>
  <c r="AB6450" s="1"/>
  <c r="U6450"/>
  <c r="Z6466"/>
  <c r="AA6466" s="1"/>
  <c r="AB6466" s="1"/>
  <c r="U6466"/>
  <c r="Z6482"/>
  <c r="AA6482" s="1"/>
  <c r="AB6482" s="1"/>
  <c r="U6482"/>
  <c r="Z6498"/>
  <c r="AA6498" s="1"/>
  <c r="AB6498" s="1"/>
  <c r="U6498"/>
  <c r="Z6514"/>
  <c r="AA6514" s="1"/>
  <c r="AB6514" s="1"/>
  <c r="U6514"/>
  <c r="Z6530"/>
  <c r="AA6530" s="1"/>
  <c r="AB6530" s="1"/>
  <c r="U6530"/>
  <c r="Z6546"/>
  <c r="AA6546" s="1"/>
  <c r="AB6546" s="1"/>
  <c r="U6546"/>
  <c r="Z6562"/>
  <c r="AA6562" s="1"/>
  <c r="AB6562" s="1"/>
  <c r="U6562"/>
  <c r="Z6578"/>
  <c r="AA6578" s="1"/>
  <c r="AB6578" s="1"/>
  <c r="U6578"/>
  <c r="Z6594"/>
  <c r="AA6594" s="1"/>
  <c r="AB6594" s="1"/>
  <c r="U6594"/>
  <c r="Z6610"/>
  <c r="AA6610"/>
  <c r="AB6610" s="1"/>
  <c r="U6610"/>
  <c r="Z6626"/>
  <c r="AA6626" s="1"/>
  <c r="AB6626" s="1"/>
  <c r="U6626"/>
  <c r="Z6642"/>
  <c r="AA6642" s="1"/>
  <c r="AB6642" s="1"/>
  <c r="U6642"/>
  <c r="Z6658"/>
  <c r="AA6658" s="1"/>
  <c r="AB6658" s="1"/>
  <c r="U6658"/>
  <c r="Z6674"/>
  <c r="AA6674" s="1"/>
  <c r="AB6674" s="1"/>
  <c r="U6674"/>
  <c r="Z6690"/>
  <c r="AA6690" s="1"/>
  <c r="AB6690" s="1"/>
  <c r="U6690"/>
  <c r="Z6706"/>
  <c r="AA6706" s="1"/>
  <c r="AB6706" s="1"/>
  <c r="U6706"/>
  <c r="Z6722"/>
  <c r="AA6722" s="1"/>
  <c r="AB6722" s="1"/>
  <c r="U6722"/>
  <c r="Z6738"/>
  <c r="AA6738" s="1"/>
  <c r="AB6738" s="1"/>
  <c r="U6738"/>
  <c r="Z6754"/>
  <c r="AA6754" s="1"/>
  <c r="AB6754" s="1"/>
  <c r="U6754"/>
  <c r="Z6770"/>
  <c r="AA6770" s="1"/>
  <c r="AB6770" s="1"/>
  <c r="U6770"/>
  <c r="Z6786"/>
  <c r="AA6786" s="1"/>
  <c r="AB6786" s="1"/>
  <c r="U6786"/>
  <c r="Z6802"/>
  <c r="AA6802" s="1"/>
  <c r="AB6802" s="1"/>
  <c r="U6802"/>
  <c r="Z6818"/>
  <c r="AA6818" s="1"/>
  <c r="AB6818" s="1"/>
  <c r="U6818"/>
  <c r="Z6834"/>
  <c r="AA6834" s="1"/>
  <c r="AB6834" s="1"/>
  <c r="U6834"/>
  <c r="Z6850"/>
  <c r="AA6850" s="1"/>
  <c r="AB6850" s="1"/>
  <c r="U6850"/>
  <c r="Z6866"/>
  <c r="AA6866"/>
  <c r="AB6866" s="1"/>
  <c r="U6866"/>
  <c r="Z6882"/>
  <c r="AA6882" s="1"/>
  <c r="AB6882" s="1"/>
  <c r="U6882"/>
  <c r="Z6898"/>
  <c r="AA6898" s="1"/>
  <c r="AB6898" s="1"/>
  <c r="U6898"/>
  <c r="Z6914"/>
  <c r="AA6914" s="1"/>
  <c r="AB6914" s="1"/>
  <c r="U6914"/>
  <c r="Z6930"/>
  <c r="AA6930" s="1"/>
  <c r="AB6930" s="1"/>
  <c r="U6930"/>
  <c r="Z6946"/>
  <c r="AA6946" s="1"/>
  <c r="AB6946" s="1"/>
  <c r="U6946"/>
  <c r="Z6962"/>
  <c r="AA6962" s="1"/>
  <c r="AB6962" s="1"/>
  <c r="U6962"/>
  <c r="Z6978"/>
  <c r="AA6978" s="1"/>
  <c r="AB6978" s="1"/>
  <c r="U6978"/>
  <c r="Z6994"/>
  <c r="AA6994" s="1"/>
  <c r="AB6994" s="1"/>
  <c r="U6994"/>
  <c r="Z7010"/>
  <c r="AA7010" s="1"/>
  <c r="AB7010" s="1"/>
  <c r="U7010"/>
  <c r="Z7026"/>
  <c r="AA7026" s="1"/>
  <c r="AB7026" s="1"/>
  <c r="U7026"/>
  <c r="Z7042"/>
  <c r="AA7042" s="1"/>
  <c r="AB7042" s="1"/>
  <c r="U7042"/>
  <c r="Z7058"/>
  <c r="AA7058"/>
  <c r="AB7058" s="1"/>
  <c r="U7058"/>
  <c r="Z7074"/>
  <c r="AA7074" s="1"/>
  <c r="AB7074" s="1"/>
  <c r="U7074"/>
  <c r="Z7090"/>
  <c r="AA7090" s="1"/>
  <c r="AB7090" s="1"/>
  <c r="U7090"/>
  <c r="Z7106"/>
  <c r="AA7106" s="1"/>
  <c r="AB7106" s="1"/>
  <c r="U7106"/>
  <c r="Z7122"/>
  <c r="AA7122" s="1"/>
  <c r="AB7122" s="1"/>
  <c r="U7122"/>
  <c r="Z7138"/>
  <c r="AA7138" s="1"/>
  <c r="AB7138" s="1"/>
  <c r="U7138"/>
  <c r="Z7154"/>
  <c r="AA7154" s="1"/>
  <c r="AB7154" s="1"/>
  <c r="U7154"/>
  <c r="Z7170"/>
  <c r="AA7170" s="1"/>
  <c r="AB7170" s="1"/>
  <c r="U7170"/>
  <c r="Z7186"/>
  <c r="AA7186" s="1"/>
  <c r="AB7186" s="1"/>
  <c r="U7186"/>
  <c r="Z7202"/>
  <c r="AA7202" s="1"/>
  <c r="AB7202" s="1"/>
  <c r="U7202"/>
  <c r="Z7218"/>
  <c r="AA7218" s="1"/>
  <c r="AB7218" s="1"/>
  <c r="U7218"/>
  <c r="Z7234"/>
  <c r="AA7234" s="1"/>
  <c r="AB7234" s="1"/>
  <c r="U7234"/>
  <c r="Z7250"/>
  <c r="AA7250"/>
  <c r="AB7250" s="1"/>
  <c r="U7250"/>
  <c r="Z7266"/>
  <c r="AA7266"/>
  <c r="AB7266" s="1"/>
  <c r="U7266"/>
  <c r="Z7282"/>
  <c r="AA7282" s="1"/>
  <c r="AB7282" s="1"/>
  <c r="U7282"/>
  <c r="Z7298"/>
  <c r="AA7298" s="1"/>
  <c r="AB7298" s="1"/>
  <c r="U7298"/>
  <c r="Z7314"/>
  <c r="AA7314" s="1"/>
  <c r="AB7314" s="1"/>
  <c r="U7314"/>
  <c r="Z7330"/>
  <c r="AA7330" s="1"/>
  <c r="AB7330" s="1"/>
  <c r="U7330"/>
  <c r="Z7346"/>
  <c r="AA7346" s="1"/>
  <c r="AB7346" s="1"/>
  <c r="U7346"/>
  <c r="Z7362"/>
  <c r="AA7362" s="1"/>
  <c r="AB7362" s="1"/>
  <c r="U7362"/>
  <c r="Z7378"/>
  <c r="AA7378"/>
  <c r="AB7378" s="1"/>
  <c r="U7378"/>
  <c r="Z7394"/>
  <c r="AA7394" s="1"/>
  <c r="AB7394" s="1"/>
  <c r="U7394"/>
  <c r="Z7410"/>
  <c r="AA7410" s="1"/>
  <c r="AB7410" s="1"/>
  <c r="U7410"/>
  <c r="Z7426"/>
  <c r="AA7426" s="1"/>
  <c r="AB7426" s="1"/>
  <c r="U7426"/>
  <c r="Z7442"/>
  <c r="AA7442" s="1"/>
  <c r="AB7442" s="1"/>
  <c r="U7442"/>
  <c r="Z7458"/>
  <c r="AA7458" s="1"/>
  <c r="AB7458" s="1"/>
  <c r="U7458"/>
  <c r="Z7474"/>
  <c r="AA7474" s="1"/>
  <c r="AB7474" s="1"/>
  <c r="U7474"/>
  <c r="Z7490"/>
  <c r="AA7490" s="1"/>
  <c r="AB7490" s="1"/>
  <c r="U7490"/>
  <c r="Z7506"/>
  <c r="AA7506" s="1"/>
  <c r="AB7506" s="1"/>
  <c r="U7506"/>
  <c r="Z7522"/>
  <c r="AA7522" s="1"/>
  <c r="AB7522" s="1"/>
  <c r="U7522"/>
  <c r="Z7538"/>
  <c r="AA7538" s="1"/>
  <c r="AB7538" s="1"/>
  <c r="U7538"/>
  <c r="Z7554"/>
  <c r="AA7554" s="1"/>
  <c r="AB7554" s="1"/>
  <c r="U7554"/>
  <c r="Z7570"/>
  <c r="AA7570"/>
  <c r="AB7570" s="1"/>
  <c r="U7570"/>
  <c r="Z7586"/>
  <c r="AA7586" s="1"/>
  <c r="AB7586" s="1"/>
  <c r="U7586"/>
  <c r="Z7602"/>
  <c r="AA7602" s="1"/>
  <c r="AB7602" s="1"/>
  <c r="U7602"/>
  <c r="Z7618"/>
  <c r="AA7618" s="1"/>
  <c r="AB7618" s="1"/>
  <c r="U7618"/>
  <c r="Z7634"/>
  <c r="AA7634" s="1"/>
  <c r="AB7634" s="1"/>
  <c r="U7634"/>
  <c r="Z7650"/>
  <c r="AA7650"/>
  <c r="AB7650" s="1"/>
  <c r="U7650"/>
  <c r="Z7666"/>
  <c r="AA7666" s="1"/>
  <c r="AB7666" s="1"/>
  <c r="U7666"/>
  <c r="Z7682"/>
  <c r="AA7682" s="1"/>
  <c r="AB7682" s="1"/>
  <c r="U7682"/>
  <c r="Z7698"/>
  <c r="AA7698"/>
  <c r="AB7698" s="1"/>
  <c r="U7698"/>
  <c r="Z7714"/>
  <c r="AA7714" s="1"/>
  <c r="AB7714" s="1"/>
  <c r="U7714"/>
  <c r="Z7730"/>
  <c r="AA7730" s="1"/>
  <c r="AB7730" s="1"/>
  <c r="U7730"/>
  <c r="Z7746"/>
  <c r="AA7746" s="1"/>
  <c r="AB7746" s="1"/>
  <c r="U7746"/>
  <c r="Z7762"/>
  <c r="AA7762" s="1"/>
  <c r="AB7762" s="1"/>
  <c r="U7762"/>
  <c r="Z7778"/>
  <c r="AA7778"/>
  <c r="AB7778" s="1"/>
  <c r="U7778"/>
  <c r="Z7794"/>
  <c r="AA7794" s="1"/>
  <c r="AB7794" s="1"/>
  <c r="U7794"/>
  <c r="Z7810"/>
  <c r="AA7810" s="1"/>
  <c r="AB7810" s="1"/>
  <c r="U7810"/>
  <c r="Z7826"/>
  <c r="AA7826"/>
  <c r="AB7826" s="1"/>
  <c r="U7826"/>
  <c r="Z7842"/>
  <c r="AA7842" s="1"/>
  <c r="AB7842" s="1"/>
  <c r="U7842"/>
  <c r="Z7858"/>
  <c r="AA7858" s="1"/>
  <c r="AB7858" s="1"/>
  <c r="U7858"/>
  <c r="Z7874"/>
  <c r="AA7874" s="1"/>
  <c r="AB7874" s="1"/>
  <c r="U7874"/>
  <c r="Z7890"/>
  <c r="AA7890" s="1"/>
  <c r="AB7890" s="1"/>
  <c r="U7890"/>
  <c r="Z7906"/>
  <c r="AA7906" s="1"/>
  <c r="AB7906" s="1"/>
  <c r="U7906"/>
  <c r="Z7922"/>
  <c r="AA7922" s="1"/>
  <c r="AB7922" s="1"/>
  <c r="U7922"/>
  <c r="Z7938"/>
  <c r="AA7938" s="1"/>
  <c r="AB7938" s="1"/>
  <c r="U7938"/>
  <c r="Z7954"/>
  <c r="AA7954"/>
  <c r="AB7954" s="1"/>
  <c r="U7954"/>
  <c r="Z7970"/>
  <c r="AA7970"/>
  <c r="AB7970" s="1"/>
  <c r="U7970"/>
  <c r="Z7986"/>
  <c r="AA7986" s="1"/>
  <c r="AB7986" s="1"/>
  <c r="U7986"/>
  <c r="Z8002"/>
  <c r="AA8002" s="1"/>
  <c r="AB8002" s="1"/>
  <c r="U8002"/>
  <c r="Z8018"/>
  <c r="AA8018" s="1"/>
  <c r="AB8018" s="1"/>
  <c r="U8018"/>
  <c r="Z8034"/>
  <c r="AA8034"/>
  <c r="AB8034" s="1"/>
  <c r="U8034"/>
  <c r="Z8050"/>
  <c r="AA8050" s="1"/>
  <c r="AB8050" s="1"/>
  <c r="U8050"/>
  <c r="Z8066"/>
  <c r="AA8066" s="1"/>
  <c r="AB8066" s="1"/>
  <c r="U8066"/>
  <c r="Z8082"/>
  <c r="AA8082"/>
  <c r="AB8082" s="1"/>
  <c r="U8082"/>
  <c r="Z8098"/>
  <c r="AA8098"/>
  <c r="AB8098" s="1"/>
  <c r="U8098"/>
  <c r="Z8114"/>
  <c r="AA8114" s="1"/>
  <c r="AB8114" s="1"/>
  <c r="U8114"/>
  <c r="Z8130"/>
  <c r="AA8130" s="1"/>
  <c r="AB8130" s="1"/>
  <c r="U8130"/>
  <c r="Z8146"/>
  <c r="AA8146" s="1"/>
  <c r="AB8146" s="1"/>
  <c r="U8146"/>
  <c r="Z8162"/>
  <c r="AA8162"/>
  <c r="AB8162" s="1"/>
  <c r="U8162"/>
  <c r="Z8178"/>
  <c r="AA8178" s="1"/>
  <c r="AB8178" s="1"/>
  <c r="U8178"/>
  <c r="Z8194"/>
  <c r="AA8194" s="1"/>
  <c r="AB8194" s="1"/>
  <c r="U8194"/>
  <c r="Z8210"/>
  <c r="AA8210"/>
  <c r="AB8210" s="1"/>
  <c r="U8210"/>
  <c r="Z8226"/>
  <c r="AA8226"/>
  <c r="AB8226" s="1"/>
  <c r="U8226"/>
  <c r="Z8242"/>
  <c r="AA8242" s="1"/>
  <c r="AB8242" s="1"/>
  <c r="U8242"/>
  <c r="Z8258"/>
  <c r="AA8258" s="1"/>
  <c r="AB8258" s="1"/>
  <c r="U8258"/>
  <c r="Z8274"/>
  <c r="AA8274" s="1"/>
  <c r="AB8274" s="1"/>
  <c r="U8274"/>
  <c r="Z8290"/>
  <c r="AA8290" s="1"/>
  <c r="AB8290" s="1"/>
  <c r="U8290"/>
  <c r="Z8306"/>
  <c r="AA8306" s="1"/>
  <c r="AB8306" s="1"/>
  <c r="U8306"/>
  <c r="Z8322"/>
  <c r="AA8322" s="1"/>
  <c r="AB8322" s="1"/>
  <c r="U8322"/>
  <c r="Z8338"/>
  <c r="AA8338"/>
  <c r="AB8338" s="1"/>
  <c r="U8338"/>
  <c r="Z8354"/>
  <c r="AA8354"/>
  <c r="AB8354" s="1"/>
  <c r="U8354"/>
  <c r="Z8370"/>
  <c r="AA8370" s="1"/>
  <c r="AB8370" s="1"/>
  <c r="U8370"/>
  <c r="Z8386"/>
  <c r="AA8386" s="1"/>
  <c r="AB8386" s="1"/>
  <c r="U8386"/>
  <c r="Z8402"/>
  <c r="AA8402" s="1"/>
  <c r="AB8402" s="1"/>
  <c r="U8402"/>
  <c r="Z8418"/>
  <c r="AA8418"/>
  <c r="AB8418" s="1"/>
  <c r="U8418"/>
  <c r="Z8434"/>
  <c r="AA8434" s="1"/>
  <c r="AB8434" s="1"/>
  <c r="U8434"/>
  <c r="Z8450"/>
  <c r="AA8450" s="1"/>
  <c r="AB8450" s="1"/>
  <c r="U8450"/>
  <c r="Z8466"/>
  <c r="AA8466"/>
  <c r="AB8466" s="1"/>
  <c r="U8466"/>
  <c r="Z8482"/>
  <c r="AA8482" s="1"/>
  <c r="AB8482" s="1"/>
  <c r="U8482"/>
  <c r="Z8498"/>
  <c r="AA8498" s="1"/>
  <c r="AB8498" s="1"/>
  <c r="U8498"/>
  <c r="Z8514"/>
  <c r="AA8514" s="1"/>
  <c r="AB8514" s="1"/>
  <c r="U8514"/>
  <c r="Z8530"/>
  <c r="AA8530" s="1"/>
  <c r="AB8530" s="1"/>
  <c r="U8530"/>
  <c r="Z8546"/>
  <c r="AA8546" s="1"/>
  <c r="AB8546" s="1"/>
  <c r="U8546"/>
  <c r="Z8562"/>
  <c r="AA8562" s="1"/>
  <c r="AB8562" s="1"/>
  <c r="U8562"/>
  <c r="Z8578"/>
  <c r="AA8578" s="1"/>
  <c r="AB8578" s="1"/>
  <c r="U8578"/>
  <c r="Z8594"/>
  <c r="AA8594" s="1"/>
  <c r="AB8594" s="1"/>
  <c r="U8594"/>
  <c r="Z8610"/>
  <c r="AA8610" s="1"/>
  <c r="AB8610" s="1"/>
  <c r="U8610"/>
  <c r="Z8626"/>
  <c r="AA8626" s="1"/>
  <c r="AB8626" s="1"/>
  <c r="U8626"/>
  <c r="Z8642"/>
  <c r="AA8642" s="1"/>
  <c r="AB8642" s="1"/>
  <c r="U8642"/>
  <c r="Z8658"/>
  <c r="AA8658" s="1"/>
  <c r="AB8658" s="1"/>
  <c r="U8658"/>
  <c r="Z8674"/>
  <c r="AA8674" s="1"/>
  <c r="AB8674" s="1"/>
  <c r="U8674"/>
  <c r="Z8690"/>
  <c r="AA8690" s="1"/>
  <c r="AB8690" s="1"/>
  <c r="U8690"/>
  <c r="Z8706"/>
  <c r="AA8706" s="1"/>
  <c r="AB8706" s="1"/>
  <c r="U8706"/>
  <c r="Z8722"/>
  <c r="AA8722"/>
  <c r="AB8722" s="1"/>
  <c r="U8722"/>
  <c r="Z8738"/>
  <c r="AA8738" s="1"/>
  <c r="AB8738" s="1"/>
  <c r="U8738"/>
  <c r="Z1681"/>
  <c r="AA1681" s="1"/>
  <c r="AB1681" s="1"/>
  <c r="U1681"/>
  <c r="Z1697"/>
  <c r="AA1697" s="1"/>
  <c r="AB1697" s="1"/>
  <c r="U1697"/>
  <c r="Z1713"/>
  <c r="AA1713" s="1"/>
  <c r="AB1713" s="1"/>
  <c r="U1713"/>
  <c r="Z1729"/>
  <c r="AA1729" s="1"/>
  <c r="AB1729" s="1"/>
  <c r="U1729"/>
  <c r="Z1745"/>
  <c r="AA1745" s="1"/>
  <c r="AB1745" s="1"/>
  <c r="U1745"/>
  <c r="Z1761"/>
  <c r="AA1761" s="1"/>
  <c r="AB1761" s="1"/>
  <c r="U1761"/>
  <c r="Z1777"/>
  <c r="AA1777" s="1"/>
  <c r="AB1777" s="1"/>
  <c r="U1777"/>
  <c r="Z1793"/>
  <c r="AA1793" s="1"/>
  <c r="AB1793" s="1"/>
  <c r="U1793"/>
  <c r="Z1809"/>
  <c r="AA1809" s="1"/>
  <c r="AB1809" s="1"/>
  <c r="U1809"/>
  <c r="Z1825"/>
  <c r="AA1825" s="1"/>
  <c r="AB1825" s="1"/>
  <c r="U1825"/>
  <c r="Z1841"/>
  <c r="AA1841" s="1"/>
  <c r="AB1841" s="1"/>
  <c r="U1841"/>
  <c r="Z1857"/>
  <c r="AA1857" s="1"/>
  <c r="AB1857" s="1"/>
  <c r="U1857"/>
  <c r="Z1873"/>
  <c r="AA1873" s="1"/>
  <c r="AB1873" s="1"/>
  <c r="U1873"/>
  <c r="Z1889"/>
  <c r="AA1889" s="1"/>
  <c r="AB1889" s="1"/>
  <c r="U1889"/>
  <c r="Z1905"/>
  <c r="AA1905"/>
  <c r="AB1905" s="1"/>
  <c r="U1905"/>
  <c r="Z1921"/>
  <c r="AA1921" s="1"/>
  <c r="AB1921" s="1"/>
  <c r="U1921"/>
  <c r="Z1937"/>
  <c r="AA1937" s="1"/>
  <c r="AB1937" s="1"/>
  <c r="U1937"/>
  <c r="Z1953"/>
  <c r="AA1953" s="1"/>
  <c r="AB1953" s="1"/>
  <c r="U1953"/>
  <c r="Z1969"/>
  <c r="AA1969" s="1"/>
  <c r="AB1969" s="1"/>
  <c r="U1969"/>
  <c r="Z1985"/>
  <c r="AA1985" s="1"/>
  <c r="AB1985" s="1"/>
  <c r="U1985"/>
  <c r="Z2001"/>
  <c r="AA2001" s="1"/>
  <c r="AB2001" s="1"/>
  <c r="U2001"/>
  <c r="Z2017"/>
  <c r="AA2017" s="1"/>
  <c r="AB2017" s="1"/>
  <c r="U2017"/>
  <c r="Z2033"/>
  <c r="AA2033" s="1"/>
  <c r="AB2033" s="1"/>
  <c r="U2033"/>
  <c r="Z2049"/>
  <c r="AA2049" s="1"/>
  <c r="AB2049" s="1"/>
  <c r="U2049"/>
  <c r="Z2065"/>
  <c r="AA2065" s="1"/>
  <c r="AB2065" s="1"/>
  <c r="U2065"/>
  <c r="Z2081"/>
  <c r="AA2081" s="1"/>
  <c r="AB2081" s="1"/>
  <c r="U2081"/>
  <c r="Z2097"/>
  <c r="AA2097" s="1"/>
  <c r="AB2097" s="1"/>
  <c r="U2097"/>
  <c r="Z2113"/>
  <c r="AA2113" s="1"/>
  <c r="AB2113" s="1"/>
  <c r="U2113"/>
  <c r="Z2129"/>
  <c r="AA2129" s="1"/>
  <c r="AB2129" s="1"/>
  <c r="U2129"/>
  <c r="Z2145"/>
  <c r="AA2145" s="1"/>
  <c r="AB2145" s="1"/>
  <c r="U2145"/>
  <c r="Z2161"/>
  <c r="AA2161"/>
  <c r="AB2161" s="1"/>
  <c r="U2161"/>
  <c r="Z2177"/>
  <c r="AA2177" s="1"/>
  <c r="AB2177" s="1"/>
  <c r="U2177"/>
  <c r="Z2193"/>
  <c r="AA2193" s="1"/>
  <c r="AB2193" s="1"/>
  <c r="U2193"/>
  <c r="Z2209"/>
  <c r="AA2209" s="1"/>
  <c r="AB2209" s="1"/>
  <c r="U2209"/>
  <c r="Z2225"/>
  <c r="AA2225" s="1"/>
  <c r="AB2225" s="1"/>
  <c r="U2225"/>
  <c r="Z2241"/>
  <c r="AA2241" s="1"/>
  <c r="AB2241" s="1"/>
  <c r="U2241"/>
  <c r="Z2257"/>
  <c r="AA2257" s="1"/>
  <c r="AB2257" s="1"/>
  <c r="U2257"/>
  <c r="Z2273"/>
  <c r="AA2273" s="1"/>
  <c r="AB2273" s="1"/>
  <c r="U2273"/>
  <c r="Z2289"/>
  <c r="AA2289" s="1"/>
  <c r="AB2289" s="1"/>
  <c r="U2289"/>
  <c r="Z2305"/>
  <c r="AA2305" s="1"/>
  <c r="AB2305" s="1"/>
  <c r="U2305"/>
  <c r="Z2321"/>
  <c r="AA2321" s="1"/>
  <c r="AB2321" s="1"/>
  <c r="U2321"/>
  <c r="Z2337"/>
  <c r="AA2337" s="1"/>
  <c r="AB2337" s="1"/>
  <c r="U2337"/>
  <c r="Z2353"/>
  <c r="AA2353" s="1"/>
  <c r="AB2353" s="1"/>
  <c r="U2353"/>
  <c r="Z2369"/>
  <c r="AA2369" s="1"/>
  <c r="AB2369" s="1"/>
  <c r="U2369"/>
  <c r="Z2385"/>
  <c r="AA2385" s="1"/>
  <c r="AB2385" s="1"/>
  <c r="U2385"/>
  <c r="Z2401"/>
  <c r="AA2401" s="1"/>
  <c r="AB2401" s="1"/>
  <c r="U2401"/>
  <c r="Z2417"/>
  <c r="AA2417"/>
  <c r="AB2417" s="1"/>
  <c r="U2417"/>
  <c r="Z2433"/>
  <c r="AA2433" s="1"/>
  <c r="AB2433" s="1"/>
  <c r="U2433"/>
  <c r="Z2449"/>
  <c r="AA2449" s="1"/>
  <c r="AB2449" s="1"/>
  <c r="U2449"/>
  <c r="Z2465"/>
  <c r="AA2465" s="1"/>
  <c r="AB2465" s="1"/>
  <c r="U2465"/>
  <c r="Z2481"/>
  <c r="AA2481" s="1"/>
  <c r="AB2481" s="1"/>
  <c r="U2481"/>
  <c r="Z2497"/>
  <c r="AA2497" s="1"/>
  <c r="AB2497" s="1"/>
  <c r="U2497"/>
  <c r="Z2513"/>
  <c r="AA2513" s="1"/>
  <c r="AB2513" s="1"/>
  <c r="U2513"/>
  <c r="Z2529"/>
  <c r="AA2529" s="1"/>
  <c r="AB2529" s="1"/>
  <c r="U2529"/>
  <c r="Z2545"/>
  <c r="AA2545" s="1"/>
  <c r="AB2545" s="1"/>
  <c r="U2545"/>
  <c r="Z2561"/>
  <c r="AA2561" s="1"/>
  <c r="AB2561" s="1"/>
  <c r="U2561"/>
  <c r="Z2577"/>
  <c r="AA2577" s="1"/>
  <c r="AB2577" s="1"/>
  <c r="U2577"/>
  <c r="Z2593"/>
  <c r="AA2593" s="1"/>
  <c r="AB2593" s="1"/>
  <c r="U2593"/>
  <c r="Z2609"/>
  <c r="AA2609" s="1"/>
  <c r="AB2609" s="1"/>
  <c r="U2609"/>
  <c r="Z2625"/>
  <c r="AA2625" s="1"/>
  <c r="AB2625" s="1"/>
  <c r="U2625"/>
  <c r="Z2641"/>
  <c r="AA2641" s="1"/>
  <c r="AB2641" s="1"/>
  <c r="U2641"/>
  <c r="Z2657"/>
  <c r="AA2657" s="1"/>
  <c r="AB2657" s="1"/>
  <c r="U2657"/>
  <c r="Z2673"/>
  <c r="AA2673"/>
  <c r="AB2673" s="1"/>
  <c r="U2673"/>
  <c r="Z2689"/>
  <c r="AA2689" s="1"/>
  <c r="AB2689" s="1"/>
  <c r="U2689"/>
  <c r="Z2705"/>
  <c r="AA2705" s="1"/>
  <c r="AB2705" s="1"/>
  <c r="U2705"/>
  <c r="Z2721"/>
  <c r="AA2721" s="1"/>
  <c r="AB2721" s="1"/>
  <c r="U2721"/>
  <c r="Z2737"/>
  <c r="AA2737" s="1"/>
  <c r="AB2737" s="1"/>
  <c r="U2737"/>
  <c r="Z2753"/>
  <c r="AA2753" s="1"/>
  <c r="AB2753" s="1"/>
  <c r="U2753"/>
  <c r="Z2769"/>
  <c r="AA2769" s="1"/>
  <c r="AB2769" s="1"/>
  <c r="U2769"/>
  <c r="Z2785"/>
  <c r="AA2785" s="1"/>
  <c r="AB2785" s="1"/>
  <c r="U2785"/>
  <c r="Z2801"/>
  <c r="AA2801" s="1"/>
  <c r="AB2801" s="1"/>
  <c r="U2801"/>
  <c r="Z2817"/>
  <c r="AA2817" s="1"/>
  <c r="AB2817" s="1"/>
  <c r="U2817"/>
  <c r="Z2833"/>
  <c r="AA2833" s="1"/>
  <c r="AB2833" s="1"/>
  <c r="U2833"/>
  <c r="Z2849"/>
  <c r="AA2849" s="1"/>
  <c r="AB2849" s="1"/>
  <c r="U2849"/>
  <c r="Z2865"/>
  <c r="AA2865" s="1"/>
  <c r="AB2865" s="1"/>
  <c r="U2865"/>
  <c r="Z2881"/>
  <c r="AA2881" s="1"/>
  <c r="AB2881" s="1"/>
  <c r="U2881"/>
  <c r="Z2897"/>
  <c r="AA2897" s="1"/>
  <c r="AB2897" s="1"/>
  <c r="U2897"/>
  <c r="Z2913"/>
  <c r="AA2913" s="1"/>
  <c r="AB2913" s="1"/>
  <c r="U2913"/>
  <c r="Z2929"/>
  <c r="AA2929" s="1"/>
  <c r="AB2929" s="1"/>
  <c r="U2929"/>
  <c r="Z2945"/>
  <c r="AA2945"/>
  <c r="AB2945" s="1"/>
  <c r="U2945"/>
  <c r="Z2961"/>
  <c r="AA2961" s="1"/>
  <c r="AB2961" s="1"/>
  <c r="U2961"/>
  <c r="Z2977"/>
  <c r="AA2977" s="1"/>
  <c r="AB2977" s="1"/>
  <c r="U2977"/>
  <c r="Z2993"/>
  <c r="AA2993" s="1"/>
  <c r="AB2993" s="1"/>
  <c r="U2993"/>
  <c r="Z3009"/>
  <c r="AA3009" s="1"/>
  <c r="AB3009" s="1"/>
  <c r="U3009"/>
  <c r="Z3025"/>
  <c r="AA3025" s="1"/>
  <c r="AB3025" s="1"/>
  <c r="U3025"/>
  <c r="Z3041"/>
  <c r="AA3041" s="1"/>
  <c r="AB3041" s="1"/>
  <c r="U3041"/>
  <c r="Z3057"/>
  <c r="AA3057" s="1"/>
  <c r="AB3057" s="1"/>
  <c r="U3057"/>
  <c r="Z3073"/>
  <c r="AA3073"/>
  <c r="AB3073" s="1"/>
  <c r="U3073"/>
  <c r="Z3089"/>
  <c r="AA3089" s="1"/>
  <c r="AB3089" s="1"/>
  <c r="U3089"/>
  <c r="Z3105"/>
  <c r="AA3105" s="1"/>
  <c r="AB3105" s="1"/>
  <c r="U3105"/>
  <c r="Z3121"/>
  <c r="AA3121" s="1"/>
  <c r="AB3121" s="1"/>
  <c r="U3121"/>
  <c r="Z3137"/>
  <c r="AA3137" s="1"/>
  <c r="AB3137" s="1"/>
  <c r="U3137"/>
  <c r="Z3153"/>
  <c r="AA3153" s="1"/>
  <c r="AB3153" s="1"/>
  <c r="U3153"/>
  <c r="Z3169"/>
  <c r="AA3169" s="1"/>
  <c r="AB3169" s="1"/>
  <c r="U3169"/>
  <c r="Z3185"/>
  <c r="AA3185" s="1"/>
  <c r="AB3185" s="1"/>
  <c r="U3185"/>
  <c r="Z3201"/>
  <c r="AA3201"/>
  <c r="AB3201" s="1"/>
  <c r="U3201"/>
  <c r="Z3217"/>
  <c r="AA3217" s="1"/>
  <c r="AB3217" s="1"/>
  <c r="U3217"/>
  <c r="Z3233"/>
  <c r="AA3233" s="1"/>
  <c r="AB3233" s="1"/>
  <c r="U3233"/>
  <c r="Z3249"/>
  <c r="AA3249" s="1"/>
  <c r="AB3249" s="1"/>
  <c r="U3249"/>
  <c r="Z3265"/>
  <c r="AA3265" s="1"/>
  <c r="AB3265" s="1"/>
  <c r="U3265"/>
  <c r="Z3281"/>
  <c r="AA3281" s="1"/>
  <c r="AB3281" s="1"/>
  <c r="U3281"/>
  <c r="Z3297"/>
  <c r="AA3297" s="1"/>
  <c r="AB3297" s="1"/>
  <c r="U3297"/>
  <c r="Z3313"/>
  <c r="AA3313"/>
  <c r="AB3313" s="1"/>
  <c r="U3313"/>
  <c r="Z3329"/>
  <c r="AA3329" s="1"/>
  <c r="AB3329" s="1"/>
  <c r="U3329"/>
  <c r="Z3345"/>
  <c r="AA3345" s="1"/>
  <c r="AB3345" s="1"/>
  <c r="U3345"/>
  <c r="Z3361"/>
  <c r="AA3361" s="1"/>
  <c r="AB3361" s="1"/>
  <c r="U3361"/>
  <c r="Z3377"/>
  <c r="AA3377" s="1"/>
  <c r="AB3377" s="1"/>
  <c r="U3377"/>
  <c r="Z3393"/>
  <c r="AA3393" s="1"/>
  <c r="AB3393" s="1"/>
  <c r="U3393"/>
  <c r="Z3409"/>
  <c r="AA3409" s="1"/>
  <c r="AB3409" s="1"/>
  <c r="U3409"/>
  <c r="Z3425"/>
  <c r="AA3425" s="1"/>
  <c r="AB3425" s="1"/>
  <c r="U3425"/>
  <c r="Z3441"/>
  <c r="AA3441" s="1"/>
  <c r="AB3441" s="1"/>
  <c r="U3441"/>
  <c r="Z3457"/>
  <c r="AA3457" s="1"/>
  <c r="AB3457" s="1"/>
  <c r="U3457"/>
  <c r="Z3473"/>
  <c r="AA3473" s="1"/>
  <c r="AB3473" s="1"/>
  <c r="U3473"/>
  <c r="Z3489"/>
  <c r="AA3489" s="1"/>
  <c r="AB3489" s="1"/>
  <c r="U3489"/>
  <c r="Z3505"/>
  <c r="AA3505" s="1"/>
  <c r="AB3505" s="1"/>
  <c r="U3505"/>
  <c r="Z3521"/>
  <c r="AA3521" s="1"/>
  <c r="AB3521" s="1"/>
  <c r="U3521"/>
  <c r="Z3537"/>
  <c r="AA3537" s="1"/>
  <c r="AB3537" s="1"/>
  <c r="U3537"/>
  <c r="Z3553"/>
  <c r="AA3553" s="1"/>
  <c r="AB3553" s="1"/>
  <c r="U3553"/>
  <c r="Z3569"/>
  <c r="AA3569"/>
  <c r="AB3569" s="1"/>
  <c r="U3569"/>
  <c r="Z3585"/>
  <c r="AA3585" s="1"/>
  <c r="AB3585" s="1"/>
  <c r="U3585"/>
  <c r="Z3601"/>
  <c r="AA3601" s="1"/>
  <c r="AB3601" s="1"/>
  <c r="U3601"/>
  <c r="Z3617"/>
  <c r="AA3617" s="1"/>
  <c r="AB3617" s="1"/>
  <c r="U3617"/>
  <c r="Z3633"/>
  <c r="AA3633" s="1"/>
  <c r="AB3633" s="1"/>
  <c r="U3633"/>
  <c r="Z3649"/>
  <c r="AA3649" s="1"/>
  <c r="AB3649" s="1"/>
  <c r="U3649"/>
  <c r="Z3665"/>
  <c r="AA3665" s="1"/>
  <c r="AB3665" s="1"/>
  <c r="U3665"/>
  <c r="Z3681"/>
  <c r="AA3681" s="1"/>
  <c r="AB3681" s="1"/>
  <c r="U3681"/>
  <c r="Z3697"/>
  <c r="AA3697" s="1"/>
  <c r="AB3697" s="1"/>
  <c r="U3697"/>
  <c r="Z3713"/>
  <c r="AA3713" s="1"/>
  <c r="AB3713" s="1"/>
  <c r="U3713"/>
  <c r="Z3729"/>
  <c r="AA3729" s="1"/>
  <c r="AB3729" s="1"/>
  <c r="U3729"/>
  <c r="Z3745"/>
  <c r="AA3745" s="1"/>
  <c r="AB3745" s="1"/>
  <c r="U3745"/>
  <c r="Z3761"/>
  <c r="AA3761" s="1"/>
  <c r="AB3761" s="1"/>
  <c r="U3761"/>
  <c r="Z3777"/>
  <c r="AA3777"/>
  <c r="AB3777" s="1"/>
  <c r="U3777"/>
  <c r="Z3793"/>
  <c r="AA3793" s="1"/>
  <c r="AB3793" s="1"/>
  <c r="U3793"/>
  <c r="Z3809"/>
  <c r="AA3809" s="1"/>
  <c r="AB3809" s="1"/>
  <c r="U3809"/>
  <c r="Z3825"/>
  <c r="AA3825" s="1"/>
  <c r="AB3825" s="1"/>
  <c r="U3825"/>
  <c r="Z3841"/>
  <c r="AA3841" s="1"/>
  <c r="AB3841" s="1"/>
  <c r="U3841"/>
  <c r="Z3857"/>
  <c r="AA3857" s="1"/>
  <c r="AB3857" s="1"/>
  <c r="U3857"/>
  <c r="Z3873"/>
  <c r="AA3873" s="1"/>
  <c r="AB3873" s="1"/>
  <c r="U3873"/>
  <c r="Z3889"/>
  <c r="AA3889" s="1"/>
  <c r="AB3889" s="1"/>
  <c r="U3889"/>
  <c r="Z3905"/>
  <c r="AA3905"/>
  <c r="AB3905" s="1"/>
  <c r="U3905"/>
  <c r="Z3921"/>
  <c r="AA3921" s="1"/>
  <c r="AB3921" s="1"/>
  <c r="U3921"/>
  <c r="Z3937"/>
  <c r="AA3937" s="1"/>
  <c r="AB3937" s="1"/>
  <c r="U3937"/>
  <c r="Z3953"/>
  <c r="AA3953" s="1"/>
  <c r="AB3953" s="1"/>
  <c r="U3953"/>
  <c r="Z3969"/>
  <c r="AA3969" s="1"/>
  <c r="AB3969" s="1"/>
  <c r="U3969"/>
  <c r="Z3985"/>
  <c r="AA3985" s="1"/>
  <c r="AB3985" s="1"/>
  <c r="U3985"/>
  <c r="Z4001"/>
  <c r="AA4001" s="1"/>
  <c r="AB4001" s="1"/>
  <c r="U4001"/>
  <c r="Z4017"/>
  <c r="AA4017" s="1"/>
  <c r="AB4017" s="1"/>
  <c r="U4017"/>
  <c r="Z4033"/>
  <c r="AA4033"/>
  <c r="AB4033" s="1"/>
  <c r="U4033"/>
  <c r="Z4049"/>
  <c r="AA4049" s="1"/>
  <c r="AB4049" s="1"/>
  <c r="U4049"/>
  <c r="Z4065"/>
  <c r="AA4065" s="1"/>
  <c r="AB4065" s="1"/>
  <c r="U4065"/>
  <c r="Z4081"/>
  <c r="AA4081" s="1"/>
  <c r="AB4081" s="1"/>
  <c r="U4081"/>
  <c r="Z4097"/>
  <c r="AA4097" s="1"/>
  <c r="AB4097" s="1"/>
  <c r="U4097"/>
  <c r="Z4113"/>
  <c r="AA4113" s="1"/>
  <c r="AB4113" s="1"/>
  <c r="U4113"/>
  <c r="Z4129"/>
  <c r="AA4129" s="1"/>
  <c r="AB4129" s="1"/>
  <c r="U4129"/>
  <c r="Z4145"/>
  <c r="AA4145" s="1"/>
  <c r="AB4145" s="1"/>
  <c r="U4145"/>
  <c r="Z4161"/>
  <c r="AA4161"/>
  <c r="AB4161" s="1"/>
  <c r="U4161"/>
  <c r="Z4177"/>
  <c r="AA4177" s="1"/>
  <c r="AB4177" s="1"/>
  <c r="U4177"/>
  <c r="Z4193"/>
  <c r="AA4193" s="1"/>
  <c r="AB4193" s="1"/>
  <c r="U4193"/>
  <c r="Z4209"/>
  <c r="AA4209" s="1"/>
  <c r="AB4209" s="1"/>
  <c r="U4209"/>
  <c r="Z4225"/>
  <c r="AA4225" s="1"/>
  <c r="AB4225" s="1"/>
  <c r="U4225"/>
  <c r="Z4241"/>
  <c r="AA4241" s="1"/>
  <c r="AB4241" s="1"/>
  <c r="U4241"/>
  <c r="Z4257"/>
  <c r="AA4257" s="1"/>
  <c r="AB4257" s="1"/>
  <c r="U4257"/>
  <c r="Z4273"/>
  <c r="AA4273" s="1"/>
  <c r="AB4273" s="1"/>
  <c r="U4273"/>
  <c r="Z4289"/>
  <c r="AA4289"/>
  <c r="AB4289" s="1"/>
  <c r="U4289"/>
  <c r="Z4305"/>
  <c r="AA4305" s="1"/>
  <c r="AB4305" s="1"/>
  <c r="U4305"/>
  <c r="Z4321"/>
  <c r="AA4321" s="1"/>
  <c r="AB4321" s="1"/>
  <c r="U4321"/>
  <c r="Z4337"/>
  <c r="AA4337" s="1"/>
  <c r="AB4337" s="1"/>
  <c r="U4337"/>
  <c r="Z4353"/>
  <c r="AA4353" s="1"/>
  <c r="AB4353" s="1"/>
  <c r="U4353"/>
  <c r="Z4369"/>
  <c r="AA4369" s="1"/>
  <c r="AB4369" s="1"/>
  <c r="U4369"/>
  <c r="Z4385"/>
  <c r="AA4385" s="1"/>
  <c r="AB4385" s="1"/>
  <c r="U4385"/>
  <c r="Z4401"/>
  <c r="AA4401" s="1"/>
  <c r="AB4401" s="1"/>
  <c r="U4401"/>
  <c r="Z4417"/>
  <c r="AA4417"/>
  <c r="AB4417" s="1"/>
  <c r="U4417"/>
  <c r="Z4433"/>
  <c r="AA4433" s="1"/>
  <c r="AB4433" s="1"/>
  <c r="U4433"/>
  <c r="Z4449"/>
  <c r="AA4449" s="1"/>
  <c r="AB4449" s="1"/>
  <c r="U4449"/>
  <c r="Z4465"/>
  <c r="AA4465" s="1"/>
  <c r="AB4465" s="1"/>
  <c r="U4465"/>
  <c r="Z4481"/>
  <c r="AA4481" s="1"/>
  <c r="AB4481" s="1"/>
  <c r="U4481"/>
  <c r="Z4497"/>
  <c r="AA4497" s="1"/>
  <c r="AB4497" s="1"/>
  <c r="U4497"/>
  <c r="Z4513"/>
  <c r="AA4513" s="1"/>
  <c r="AB4513" s="1"/>
  <c r="U4513"/>
  <c r="Z4529"/>
  <c r="AA4529" s="1"/>
  <c r="AB4529" s="1"/>
  <c r="U4529"/>
  <c r="Z4545"/>
  <c r="AA4545"/>
  <c r="AB4545" s="1"/>
  <c r="U4545"/>
  <c r="Z4561"/>
  <c r="AA4561" s="1"/>
  <c r="AB4561" s="1"/>
  <c r="U4561"/>
  <c r="Z4577"/>
  <c r="AA4577" s="1"/>
  <c r="AB4577" s="1"/>
  <c r="U4577"/>
  <c r="Z4593"/>
  <c r="AA4593" s="1"/>
  <c r="AB4593" s="1"/>
  <c r="U4593"/>
  <c r="Z4609"/>
  <c r="AA4609" s="1"/>
  <c r="AB4609" s="1"/>
  <c r="U4609"/>
  <c r="Z4625"/>
  <c r="AA4625" s="1"/>
  <c r="AB4625" s="1"/>
  <c r="U4625"/>
  <c r="Z4641"/>
  <c r="AA4641" s="1"/>
  <c r="AB4641" s="1"/>
  <c r="U4641"/>
  <c r="Z4657"/>
  <c r="AA4657" s="1"/>
  <c r="AB4657" s="1"/>
  <c r="U4657"/>
  <c r="Z4673"/>
  <c r="AA4673"/>
  <c r="AB4673" s="1"/>
  <c r="U4673"/>
  <c r="Z4689"/>
  <c r="AA4689" s="1"/>
  <c r="AB4689" s="1"/>
  <c r="U4689"/>
  <c r="Z4705"/>
  <c r="AA4705" s="1"/>
  <c r="AB4705" s="1"/>
  <c r="U4705"/>
  <c r="Z4721"/>
  <c r="AA4721" s="1"/>
  <c r="AB4721" s="1"/>
  <c r="U4721"/>
  <c r="Z4737"/>
  <c r="AA4737" s="1"/>
  <c r="AB4737" s="1"/>
  <c r="U4737"/>
  <c r="Z4753"/>
  <c r="AA4753" s="1"/>
  <c r="AB4753" s="1"/>
  <c r="U4753"/>
  <c r="Z4769"/>
  <c r="AA4769" s="1"/>
  <c r="AB4769" s="1"/>
  <c r="U4769"/>
  <c r="Z4785"/>
  <c r="AA4785" s="1"/>
  <c r="AB4785" s="1"/>
  <c r="U4785"/>
  <c r="Z4801"/>
  <c r="AA4801"/>
  <c r="AB4801" s="1"/>
  <c r="U4801"/>
  <c r="Z4817"/>
  <c r="AA4817" s="1"/>
  <c r="AB4817" s="1"/>
  <c r="U4817"/>
  <c r="Z4833"/>
  <c r="AA4833" s="1"/>
  <c r="AB4833" s="1"/>
  <c r="U4833"/>
  <c r="Z4849"/>
  <c r="AA4849" s="1"/>
  <c r="AB4849" s="1"/>
  <c r="U4849"/>
  <c r="Z4865"/>
  <c r="AA4865" s="1"/>
  <c r="AB4865" s="1"/>
  <c r="U4865"/>
  <c r="Z4881"/>
  <c r="AA4881" s="1"/>
  <c r="AB4881" s="1"/>
  <c r="U4881"/>
  <c r="Z4897"/>
  <c r="AA4897" s="1"/>
  <c r="AB4897" s="1"/>
  <c r="U4897"/>
  <c r="Z4913"/>
  <c r="AA4913" s="1"/>
  <c r="AB4913" s="1"/>
  <c r="U4913"/>
  <c r="Z4929"/>
  <c r="AA4929"/>
  <c r="AB4929" s="1"/>
  <c r="U4929"/>
  <c r="Z4846"/>
  <c r="AA4846" s="1"/>
  <c r="AB4846" s="1"/>
  <c r="U4846"/>
  <c r="Z4862"/>
  <c r="AA4862" s="1"/>
  <c r="AB4862" s="1"/>
  <c r="U4862"/>
  <c r="Z4878"/>
  <c r="AA4878" s="1"/>
  <c r="AB4878" s="1"/>
  <c r="U4878"/>
  <c r="Z4894"/>
  <c r="AA4894" s="1"/>
  <c r="AB4894" s="1"/>
  <c r="U4894"/>
  <c r="Z4910"/>
  <c r="AA4910" s="1"/>
  <c r="AB4910" s="1"/>
  <c r="U4910"/>
  <c r="Z4926"/>
  <c r="AA4926" s="1"/>
  <c r="AB4926" s="1"/>
  <c r="U4926"/>
  <c r="Z4942"/>
  <c r="AA4942" s="1"/>
  <c r="AB4942" s="1"/>
  <c r="U4942"/>
  <c r="Z4958"/>
  <c r="AA4958"/>
  <c r="AB4958" s="1"/>
  <c r="U4958"/>
  <c r="Z4974"/>
  <c r="AA4974" s="1"/>
  <c r="AB4974" s="1"/>
  <c r="U4974"/>
  <c r="Z4990"/>
  <c r="AA4990" s="1"/>
  <c r="AB4990" s="1"/>
  <c r="U4990"/>
  <c r="Z5006"/>
  <c r="AA5006" s="1"/>
  <c r="AB5006" s="1"/>
  <c r="U5006"/>
  <c r="Z5022"/>
  <c r="AA5022" s="1"/>
  <c r="AB5022" s="1"/>
  <c r="U5022"/>
  <c r="Z5038"/>
  <c r="AA5038" s="1"/>
  <c r="AB5038" s="1"/>
  <c r="U5038"/>
  <c r="Z5054"/>
  <c r="AA5054" s="1"/>
  <c r="AB5054" s="1"/>
  <c r="U5054"/>
  <c r="Z5070"/>
  <c r="AA5070" s="1"/>
  <c r="AB5070" s="1"/>
  <c r="U5070"/>
  <c r="Z5086"/>
  <c r="AA5086"/>
  <c r="AB5086" s="1"/>
  <c r="U5086"/>
  <c r="Z5102"/>
  <c r="AA5102" s="1"/>
  <c r="AB5102" s="1"/>
  <c r="U5102"/>
  <c r="Z5118"/>
  <c r="AA5118" s="1"/>
  <c r="AB5118" s="1"/>
  <c r="U5118"/>
  <c r="Z5134"/>
  <c r="AA5134" s="1"/>
  <c r="AB5134" s="1"/>
  <c r="U5134"/>
  <c r="Z5150"/>
  <c r="AA5150" s="1"/>
  <c r="AB5150" s="1"/>
  <c r="U5150"/>
  <c r="Z5166"/>
  <c r="AA5166" s="1"/>
  <c r="AB5166" s="1"/>
  <c r="U5166"/>
  <c r="Z5182"/>
  <c r="AA5182" s="1"/>
  <c r="AB5182" s="1"/>
  <c r="U5182"/>
  <c r="Z5198"/>
  <c r="AA5198" s="1"/>
  <c r="AB5198" s="1"/>
  <c r="U5198"/>
  <c r="Z5214"/>
  <c r="AA5214"/>
  <c r="AB5214" s="1"/>
  <c r="U5214"/>
  <c r="Z5230"/>
  <c r="AA5230" s="1"/>
  <c r="AB5230" s="1"/>
  <c r="U5230"/>
  <c r="Z5246"/>
  <c r="AA5246" s="1"/>
  <c r="AB5246" s="1"/>
  <c r="U5246"/>
  <c r="Z5262"/>
  <c r="AA5262" s="1"/>
  <c r="AB5262" s="1"/>
  <c r="U5262"/>
  <c r="Z5278"/>
  <c r="AA5278" s="1"/>
  <c r="AB5278" s="1"/>
  <c r="U5278"/>
  <c r="Z5294"/>
  <c r="AA5294" s="1"/>
  <c r="AB5294" s="1"/>
  <c r="U5294"/>
  <c r="Z5310"/>
  <c r="AA5310" s="1"/>
  <c r="AB5310" s="1"/>
  <c r="U5310"/>
  <c r="Z5326"/>
  <c r="AA5326" s="1"/>
  <c r="AB5326" s="1"/>
  <c r="U5326"/>
  <c r="Z5342"/>
  <c r="AA5342" s="1"/>
  <c r="AB5342" s="1"/>
  <c r="U5342"/>
  <c r="Z5358"/>
  <c r="AA5358" s="1"/>
  <c r="AB5358" s="1"/>
  <c r="U5358"/>
  <c r="Z5374"/>
  <c r="AA5374" s="1"/>
  <c r="AB5374" s="1"/>
  <c r="U5374"/>
  <c r="Z5390"/>
  <c r="AA5390" s="1"/>
  <c r="AB5390" s="1"/>
  <c r="U5390"/>
  <c r="Z5406"/>
  <c r="AA5406" s="1"/>
  <c r="AB5406" s="1"/>
  <c r="U5406"/>
  <c r="Z5422"/>
  <c r="AA5422" s="1"/>
  <c r="AB5422" s="1"/>
  <c r="U5422"/>
  <c r="Z5438"/>
  <c r="AA5438" s="1"/>
  <c r="AB5438" s="1"/>
  <c r="U5438"/>
  <c r="Z5454"/>
  <c r="AA5454"/>
  <c r="AB5454" s="1"/>
  <c r="U5454"/>
  <c r="Z5470"/>
  <c r="AA5470" s="1"/>
  <c r="AB5470" s="1"/>
  <c r="U5470"/>
  <c r="Z5486"/>
  <c r="AA5486" s="1"/>
  <c r="AB5486" s="1"/>
  <c r="U5486"/>
  <c r="Z5502"/>
  <c r="AA5502" s="1"/>
  <c r="AB5502" s="1"/>
  <c r="U5502"/>
  <c r="Z5518"/>
  <c r="AA5518" s="1"/>
  <c r="AB5518" s="1"/>
  <c r="U5518"/>
  <c r="Z5534"/>
  <c r="AA5534" s="1"/>
  <c r="AB5534" s="1"/>
  <c r="U5534"/>
  <c r="Z5550"/>
  <c r="AA5550" s="1"/>
  <c r="AB5550" s="1"/>
  <c r="U5550"/>
  <c r="Z5566"/>
  <c r="AA5566" s="1"/>
  <c r="AB5566" s="1"/>
  <c r="U5566"/>
  <c r="Z5582"/>
  <c r="AA5582" s="1"/>
  <c r="AB5582" s="1"/>
  <c r="U5582"/>
  <c r="Z5598"/>
  <c r="AA5598" s="1"/>
  <c r="AB5598" s="1"/>
  <c r="U5598"/>
  <c r="Z5614"/>
  <c r="AA5614" s="1"/>
  <c r="AB5614" s="1"/>
  <c r="U5614"/>
  <c r="Z5630"/>
  <c r="AA5630" s="1"/>
  <c r="AB5630" s="1"/>
  <c r="U5630"/>
  <c r="Z5646"/>
  <c r="AA5646" s="1"/>
  <c r="AB5646" s="1"/>
  <c r="U5646"/>
  <c r="Z5662"/>
  <c r="AA5662" s="1"/>
  <c r="AB5662" s="1"/>
  <c r="U5662"/>
  <c r="Z5678"/>
  <c r="AA5678" s="1"/>
  <c r="AB5678" s="1"/>
  <c r="U5678"/>
  <c r="Z5694"/>
  <c r="AA5694" s="1"/>
  <c r="AB5694" s="1"/>
  <c r="U5694"/>
  <c r="Z5710"/>
  <c r="AA5710"/>
  <c r="AB5710" s="1"/>
  <c r="U5710"/>
  <c r="Z5726"/>
  <c r="AA5726" s="1"/>
  <c r="AB5726" s="1"/>
  <c r="U5726"/>
  <c r="Z5742"/>
  <c r="AA5742" s="1"/>
  <c r="AB5742" s="1"/>
  <c r="U5742"/>
  <c r="Z5758"/>
  <c r="AA5758" s="1"/>
  <c r="AB5758" s="1"/>
  <c r="U5758"/>
  <c r="Z5774"/>
  <c r="AA5774" s="1"/>
  <c r="AB5774" s="1"/>
  <c r="U5774"/>
  <c r="Z5790"/>
  <c r="AA5790"/>
  <c r="AB5790" s="1"/>
  <c r="U5790"/>
  <c r="Z5806"/>
  <c r="AA5806" s="1"/>
  <c r="AB5806" s="1"/>
  <c r="U5806"/>
  <c r="Z5822"/>
  <c r="AA5822" s="1"/>
  <c r="AB5822" s="1"/>
  <c r="U5822"/>
  <c r="Z5838"/>
  <c r="AA5838" s="1"/>
  <c r="AB5838" s="1"/>
  <c r="U5838"/>
  <c r="Z5854"/>
  <c r="AA5854" s="1"/>
  <c r="AB5854" s="1"/>
  <c r="U5854"/>
  <c r="Z5870"/>
  <c r="AA5870" s="1"/>
  <c r="AB5870" s="1"/>
  <c r="U5870"/>
  <c r="Z5886"/>
  <c r="AA5886" s="1"/>
  <c r="AB5886" s="1"/>
  <c r="U5886"/>
  <c r="Z5902"/>
  <c r="AA5902"/>
  <c r="AB5902" s="1"/>
  <c r="U5902"/>
  <c r="Z5918"/>
  <c r="AA5918" s="1"/>
  <c r="AB5918" s="1"/>
  <c r="U5918"/>
  <c r="Z5934"/>
  <c r="AA5934" s="1"/>
  <c r="AB5934" s="1"/>
  <c r="U5934"/>
  <c r="Z5950"/>
  <c r="AA5950" s="1"/>
  <c r="AB5950" s="1"/>
  <c r="U5950"/>
  <c r="Z5966"/>
  <c r="AA5966" s="1"/>
  <c r="AB5966" s="1"/>
  <c r="U5966"/>
  <c r="Z5982"/>
  <c r="AA5982" s="1"/>
  <c r="AB5982" s="1"/>
  <c r="U5982"/>
  <c r="Z5998"/>
  <c r="AA5998" s="1"/>
  <c r="AB5998" s="1"/>
  <c r="U5998"/>
  <c r="Z6014"/>
  <c r="AA6014" s="1"/>
  <c r="AB6014" s="1"/>
  <c r="U6014"/>
  <c r="Z6030"/>
  <c r="AA6030" s="1"/>
  <c r="AB6030" s="1"/>
  <c r="U6030"/>
  <c r="Z6046"/>
  <c r="AA6046" s="1"/>
  <c r="AB6046" s="1"/>
  <c r="U6046"/>
  <c r="Z6062"/>
  <c r="AA6062" s="1"/>
  <c r="AB6062" s="1"/>
  <c r="U6062"/>
  <c r="Z6078"/>
  <c r="AA6078" s="1"/>
  <c r="AB6078" s="1"/>
  <c r="U6078"/>
  <c r="Z6094"/>
  <c r="AA6094" s="1"/>
  <c r="AB6094" s="1"/>
  <c r="U6094"/>
  <c r="Z6110"/>
  <c r="AA6110" s="1"/>
  <c r="AB6110" s="1"/>
  <c r="U6110"/>
  <c r="Z6126"/>
  <c r="AA6126" s="1"/>
  <c r="AB6126" s="1"/>
  <c r="U6126"/>
  <c r="Z6142"/>
  <c r="AA6142" s="1"/>
  <c r="AB6142" s="1"/>
  <c r="U6142"/>
  <c r="Z6158"/>
  <c r="AA6158"/>
  <c r="AB6158" s="1"/>
  <c r="U6158"/>
  <c r="Z6174"/>
  <c r="AA6174" s="1"/>
  <c r="AB6174" s="1"/>
  <c r="U6174"/>
  <c r="Z6190"/>
  <c r="AA6190" s="1"/>
  <c r="AB6190" s="1"/>
  <c r="U6190"/>
  <c r="Z6206"/>
  <c r="AA6206" s="1"/>
  <c r="AB6206" s="1"/>
  <c r="U6206"/>
  <c r="Z6222"/>
  <c r="AA6222" s="1"/>
  <c r="AB6222" s="1"/>
  <c r="U6222"/>
  <c r="Z6238"/>
  <c r="AA6238" s="1"/>
  <c r="AB6238" s="1"/>
  <c r="U6238"/>
  <c r="Z6254"/>
  <c r="AA6254" s="1"/>
  <c r="AB6254" s="1"/>
  <c r="U6254"/>
  <c r="Z6270"/>
  <c r="AA6270" s="1"/>
  <c r="AB6270" s="1"/>
  <c r="U6270"/>
  <c r="Z6286"/>
  <c r="AA6286"/>
  <c r="AB6286" s="1"/>
  <c r="U6286"/>
  <c r="Z6302"/>
  <c r="AA6302" s="1"/>
  <c r="AB6302" s="1"/>
  <c r="U6302"/>
  <c r="Z6318"/>
  <c r="AA6318" s="1"/>
  <c r="AB6318" s="1"/>
  <c r="U6318"/>
  <c r="Z6334"/>
  <c r="AA6334" s="1"/>
  <c r="AB6334" s="1"/>
  <c r="U6334"/>
  <c r="Z6350"/>
  <c r="AA6350" s="1"/>
  <c r="AB6350" s="1"/>
  <c r="U6350"/>
  <c r="Z6366"/>
  <c r="AA6366" s="1"/>
  <c r="AB6366" s="1"/>
  <c r="U6366"/>
  <c r="Z6382"/>
  <c r="AA6382" s="1"/>
  <c r="AB6382" s="1"/>
  <c r="U6382"/>
  <c r="Z6398"/>
  <c r="AA6398" s="1"/>
  <c r="AB6398" s="1"/>
  <c r="U6398"/>
  <c r="Z6414"/>
  <c r="AA6414" s="1"/>
  <c r="AB6414" s="1"/>
  <c r="U6414"/>
  <c r="Z6430"/>
  <c r="AA6430" s="1"/>
  <c r="AB6430" s="1"/>
  <c r="U6430"/>
  <c r="Z6446"/>
  <c r="AA6446" s="1"/>
  <c r="AB6446" s="1"/>
  <c r="U6446"/>
  <c r="Z6462"/>
  <c r="AA6462" s="1"/>
  <c r="AB6462" s="1"/>
  <c r="U6462"/>
  <c r="Z6478"/>
  <c r="AA6478"/>
  <c r="AB6478" s="1"/>
  <c r="U6478"/>
  <c r="Z6494"/>
  <c r="AA6494" s="1"/>
  <c r="AB6494" s="1"/>
  <c r="U6494"/>
  <c r="Z6510"/>
  <c r="AA6510" s="1"/>
  <c r="AB6510" s="1"/>
  <c r="U6510"/>
  <c r="Z6526"/>
  <c r="AA6526" s="1"/>
  <c r="AB6526" s="1"/>
  <c r="U6526"/>
  <c r="Z6542"/>
  <c r="AA6542" s="1"/>
  <c r="AB6542" s="1"/>
  <c r="U6542"/>
  <c r="Z6558"/>
  <c r="AA6558" s="1"/>
  <c r="AB6558" s="1"/>
  <c r="U6558"/>
  <c r="Z6574"/>
  <c r="AA6574" s="1"/>
  <c r="AB6574" s="1"/>
  <c r="U6574"/>
  <c r="Z6590"/>
  <c r="AA6590" s="1"/>
  <c r="AB6590" s="1"/>
  <c r="U6590"/>
  <c r="Z6606"/>
  <c r="AA6606" s="1"/>
  <c r="AB6606" s="1"/>
  <c r="U6606"/>
  <c r="Z6622"/>
  <c r="AA6622" s="1"/>
  <c r="AB6622" s="1"/>
  <c r="U6622"/>
  <c r="Z6638"/>
  <c r="AA6638" s="1"/>
  <c r="AB6638" s="1"/>
  <c r="U6638"/>
  <c r="Z6654"/>
  <c r="AA6654" s="1"/>
  <c r="AB6654" s="1"/>
  <c r="U6654"/>
  <c r="Z6670"/>
  <c r="AA6670" s="1"/>
  <c r="AB6670" s="1"/>
  <c r="U6670"/>
  <c r="Z6686"/>
  <c r="AA6686" s="1"/>
  <c r="AB6686" s="1"/>
  <c r="U6686"/>
  <c r="Z6702"/>
  <c r="AA6702" s="1"/>
  <c r="AB6702" s="1"/>
  <c r="U6702"/>
  <c r="Z6718"/>
  <c r="AA6718" s="1"/>
  <c r="AB6718" s="1"/>
  <c r="U6718"/>
  <c r="Z6734"/>
  <c r="AA6734"/>
  <c r="AB6734" s="1"/>
  <c r="U6734"/>
  <c r="Z6750"/>
  <c r="AA6750" s="1"/>
  <c r="AB6750" s="1"/>
  <c r="U6750"/>
  <c r="Z6766"/>
  <c r="AA6766" s="1"/>
  <c r="AB6766" s="1"/>
  <c r="U6766"/>
  <c r="Z6782"/>
  <c r="AA6782" s="1"/>
  <c r="AB6782" s="1"/>
  <c r="U6782"/>
  <c r="Z6798"/>
  <c r="AA6798" s="1"/>
  <c r="AB6798" s="1"/>
  <c r="U6798"/>
  <c r="Z6814"/>
  <c r="AA6814" s="1"/>
  <c r="AB6814" s="1"/>
  <c r="U6814"/>
  <c r="Z6830"/>
  <c r="AA6830" s="1"/>
  <c r="AB6830" s="1"/>
  <c r="U6830"/>
  <c r="Z6846"/>
  <c r="AA6846" s="1"/>
  <c r="AB6846" s="1"/>
  <c r="U6846"/>
  <c r="Z6862"/>
  <c r="AA6862"/>
  <c r="AB6862" s="1"/>
  <c r="U6862"/>
  <c r="Z6878"/>
  <c r="AA6878" s="1"/>
  <c r="AB6878" s="1"/>
  <c r="U6878"/>
  <c r="Z6894"/>
  <c r="AA6894" s="1"/>
  <c r="AB6894" s="1"/>
  <c r="U6894"/>
  <c r="Z6910"/>
  <c r="AA6910" s="1"/>
  <c r="AB6910" s="1"/>
  <c r="U6910"/>
  <c r="Z6926"/>
  <c r="AA6926" s="1"/>
  <c r="AB6926" s="1"/>
  <c r="U6926"/>
  <c r="Z6942"/>
  <c r="AA6942"/>
  <c r="AB6942" s="1"/>
  <c r="U6942"/>
  <c r="Z6958"/>
  <c r="AA6958" s="1"/>
  <c r="AB6958" s="1"/>
  <c r="U6958"/>
  <c r="Z6974"/>
  <c r="AA6974" s="1"/>
  <c r="AB6974" s="1"/>
  <c r="U6974"/>
  <c r="Z6990"/>
  <c r="AA6990" s="1"/>
  <c r="AB6990" s="1"/>
  <c r="U6990"/>
  <c r="Z7006"/>
  <c r="AA7006" s="1"/>
  <c r="AB7006" s="1"/>
  <c r="U7006"/>
  <c r="Z7022"/>
  <c r="AA7022" s="1"/>
  <c r="AB7022" s="1"/>
  <c r="U7022"/>
  <c r="Z7038"/>
  <c r="AA7038" s="1"/>
  <c r="AB7038" s="1"/>
  <c r="U7038"/>
  <c r="Z7054"/>
  <c r="AA7054" s="1"/>
  <c r="AB7054" s="1"/>
  <c r="U7054"/>
  <c r="Z7070"/>
  <c r="AA7070"/>
  <c r="AB7070" s="1"/>
  <c r="U7070"/>
  <c r="Z7086"/>
  <c r="AA7086" s="1"/>
  <c r="AB7086" s="1"/>
  <c r="U7086"/>
  <c r="Z7102"/>
  <c r="AA7102" s="1"/>
  <c r="AB7102" s="1"/>
  <c r="U7102"/>
  <c r="Z7118"/>
  <c r="AA7118" s="1"/>
  <c r="AB7118" s="1"/>
  <c r="U7118"/>
  <c r="Z7134"/>
  <c r="AA7134" s="1"/>
  <c r="AB7134" s="1"/>
  <c r="U7134"/>
  <c r="Z7150"/>
  <c r="AA7150" s="1"/>
  <c r="AB7150" s="1"/>
  <c r="U7150"/>
  <c r="Z7166"/>
  <c r="AA7166" s="1"/>
  <c r="AB7166" s="1"/>
  <c r="U7166"/>
  <c r="Z7182"/>
  <c r="AA7182" s="1"/>
  <c r="AB7182" s="1"/>
  <c r="U7182"/>
  <c r="Z7198"/>
  <c r="AA7198"/>
  <c r="AB7198" s="1"/>
  <c r="U7198"/>
  <c r="Z7214"/>
  <c r="AA7214" s="1"/>
  <c r="AB7214" s="1"/>
  <c r="U7214"/>
  <c r="Z7230"/>
  <c r="AA7230" s="1"/>
  <c r="AB7230" s="1"/>
  <c r="U7230"/>
  <c r="Z7246"/>
  <c r="AA7246" s="1"/>
  <c r="AB7246" s="1"/>
  <c r="U7246"/>
  <c r="Z7262"/>
  <c r="AA7262" s="1"/>
  <c r="AB7262" s="1"/>
  <c r="U7262"/>
  <c r="Z7278"/>
  <c r="AA7278" s="1"/>
  <c r="AB7278" s="1"/>
  <c r="U7278"/>
  <c r="Z7294"/>
  <c r="AA7294" s="1"/>
  <c r="AB7294" s="1"/>
  <c r="U7294"/>
  <c r="Z7310"/>
  <c r="AA7310" s="1"/>
  <c r="AB7310" s="1"/>
  <c r="U7310"/>
  <c r="Z7326"/>
  <c r="AA7326"/>
  <c r="AB7326" s="1"/>
  <c r="U7326"/>
  <c r="Z7342"/>
  <c r="AA7342" s="1"/>
  <c r="AB7342" s="1"/>
  <c r="U7342"/>
  <c r="Z7358"/>
  <c r="AA7358" s="1"/>
  <c r="AB7358" s="1"/>
  <c r="U7358"/>
  <c r="Z7374"/>
  <c r="AA7374" s="1"/>
  <c r="AB7374" s="1"/>
  <c r="U7374"/>
  <c r="Z7390"/>
  <c r="AA7390" s="1"/>
  <c r="AB7390" s="1"/>
  <c r="U7390"/>
  <c r="Z7406"/>
  <c r="AA7406" s="1"/>
  <c r="AB7406" s="1"/>
  <c r="U7406"/>
  <c r="Z7422"/>
  <c r="AA7422" s="1"/>
  <c r="AB7422" s="1"/>
  <c r="U7422"/>
  <c r="Z7438"/>
  <c r="AA7438"/>
  <c r="AB7438" s="1"/>
  <c r="U7438"/>
  <c r="Z7454"/>
  <c r="AA7454" s="1"/>
  <c r="AB7454" s="1"/>
  <c r="U7454"/>
  <c r="Z7470"/>
  <c r="AA7470" s="1"/>
  <c r="AB7470" s="1"/>
  <c r="U7470"/>
  <c r="Z7486"/>
  <c r="AA7486" s="1"/>
  <c r="AB7486" s="1"/>
  <c r="U7486"/>
  <c r="Z7502"/>
  <c r="AA7502" s="1"/>
  <c r="AB7502" s="1"/>
  <c r="U7502"/>
  <c r="Z7518"/>
  <c r="AA7518" s="1"/>
  <c r="AB7518" s="1"/>
  <c r="U7518"/>
  <c r="Z7534"/>
  <c r="AA7534" s="1"/>
  <c r="AB7534" s="1"/>
  <c r="U7534"/>
  <c r="Z7550"/>
  <c r="AA7550" s="1"/>
  <c r="AB7550" s="1"/>
  <c r="U7550"/>
  <c r="Z7566"/>
  <c r="AA7566"/>
  <c r="AB7566" s="1"/>
  <c r="U7566"/>
  <c r="Z7582"/>
  <c r="AA7582"/>
  <c r="AB7582" s="1"/>
  <c r="U7582"/>
  <c r="Z7598"/>
  <c r="AA7598" s="1"/>
  <c r="AB7598" s="1"/>
  <c r="U7598"/>
  <c r="Z7614"/>
  <c r="AA7614" s="1"/>
  <c r="AB7614" s="1"/>
  <c r="U7614"/>
  <c r="Z7630"/>
  <c r="AA7630" s="1"/>
  <c r="AB7630" s="1"/>
  <c r="U7630"/>
  <c r="Z7646"/>
  <c r="AA7646" s="1"/>
  <c r="AB7646" s="1"/>
  <c r="U7646"/>
  <c r="Z7662"/>
  <c r="AA7662" s="1"/>
  <c r="AB7662" s="1"/>
  <c r="U7662"/>
  <c r="Z7678"/>
  <c r="AA7678" s="1"/>
  <c r="AB7678" s="1"/>
  <c r="U7678"/>
  <c r="Z7694"/>
  <c r="AA7694"/>
  <c r="AB7694" s="1"/>
  <c r="U7694"/>
  <c r="Z7710"/>
  <c r="AA7710"/>
  <c r="AB7710" s="1"/>
  <c r="U7710"/>
  <c r="Z7726"/>
  <c r="AA7726" s="1"/>
  <c r="AB7726" s="1"/>
  <c r="U7726"/>
  <c r="Z7742"/>
  <c r="AA7742" s="1"/>
  <c r="AB7742" s="1"/>
  <c r="U7742"/>
  <c r="Z7758"/>
  <c r="AA7758" s="1"/>
  <c r="AB7758" s="1"/>
  <c r="U7758"/>
  <c r="Z7774"/>
  <c r="AA7774" s="1"/>
  <c r="AB7774" s="1"/>
  <c r="U7774"/>
  <c r="Z7790"/>
  <c r="AA7790" s="1"/>
  <c r="AB7790" s="1"/>
  <c r="U7790"/>
  <c r="Z7806"/>
  <c r="AA7806" s="1"/>
  <c r="AB7806" s="1"/>
  <c r="U7806"/>
  <c r="Z7822"/>
  <c r="AA7822"/>
  <c r="AB7822" s="1"/>
  <c r="U7822"/>
  <c r="Z7838"/>
  <c r="AA7838" s="1"/>
  <c r="AB7838" s="1"/>
  <c r="U7838"/>
  <c r="Z7854"/>
  <c r="AA7854" s="1"/>
  <c r="AB7854" s="1"/>
  <c r="U7854"/>
  <c r="Z7870"/>
  <c r="AA7870" s="1"/>
  <c r="AB7870" s="1"/>
  <c r="U7870"/>
  <c r="Z7886"/>
  <c r="AA7886" s="1"/>
  <c r="AB7886" s="1"/>
  <c r="U7886"/>
  <c r="Z7902"/>
  <c r="AA7902"/>
  <c r="AB7902" s="1"/>
  <c r="U7902"/>
  <c r="Z7918"/>
  <c r="AA7918" s="1"/>
  <c r="AB7918" s="1"/>
  <c r="U7918"/>
  <c r="Z7934"/>
  <c r="AA7934" s="1"/>
  <c r="AB7934" s="1"/>
  <c r="U7934"/>
  <c r="Z7950"/>
  <c r="AA7950" s="1"/>
  <c r="AB7950" s="1"/>
  <c r="U7950"/>
  <c r="Z7966"/>
  <c r="AA7966" s="1"/>
  <c r="AB7966" s="1"/>
  <c r="U7966"/>
  <c r="Z7982"/>
  <c r="AA7982" s="1"/>
  <c r="AB7982" s="1"/>
  <c r="U7982"/>
  <c r="Z7998"/>
  <c r="AA7998" s="1"/>
  <c r="AB7998" s="1"/>
  <c r="U7998"/>
  <c r="Z8014"/>
  <c r="AA8014" s="1"/>
  <c r="AB8014" s="1"/>
  <c r="U8014"/>
  <c r="Z8030"/>
  <c r="AA8030"/>
  <c r="AB8030" s="1"/>
  <c r="U8030"/>
  <c r="Z8046"/>
  <c r="AA8046" s="1"/>
  <c r="AB8046" s="1"/>
  <c r="U8046"/>
  <c r="Z8062"/>
  <c r="AA8062" s="1"/>
  <c r="AB8062" s="1"/>
  <c r="U8062"/>
  <c r="Z8078"/>
  <c r="AA8078" s="1"/>
  <c r="AB8078" s="1"/>
  <c r="U8078"/>
  <c r="Z8094"/>
  <c r="AA8094" s="1"/>
  <c r="AB8094" s="1"/>
  <c r="U8094"/>
  <c r="Z8110"/>
  <c r="AA8110" s="1"/>
  <c r="AB8110" s="1"/>
  <c r="U8110"/>
  <c r="Z8126"/>
  <c r="AA8126" s="1"/>
  <c r="AB8126" s="1"/>
  <c r="U8126"/>
  <c r="Z8142"/>
  <c r="AA8142" s="1"/>
  <c r="AB8142" s="1"/>
  <c r="U8142"/>
  <c r="Z8158"/>
  <c r="AA8158"/>
  <c r="AB8158" s="1"/>
  <c r="U8158"/>
  <c r="Z8174"/>
  <c r="AA8174" s="1"/>
  <c r="AB8174" s="1"/>
  <c r="U8174"/>
  <c r="Z8190"/>
  <c r="AA8190" s="1"/>
  <c r="AB8190" s="1"/>
  <c r="U8190"/>
  <c r="Z8206"/>
  <c r="AA8206"/>
  <c r="AB8206" s="1"/>
  <c r="U8206"/>
  <c r="Z8222"/>
  <c r="AA8222" s="1"/>
  <c r="AB8222" s="1"/>
  <c r="U8222"/>
  <c r="Z8238"/>
  <c r="AA8238" s="1"/>
  <c r="AB8238" s="1"/>
  <c r="U8238"/>
  <c r="Z8254"/>
  <c r="AA8254" s="1"/>
  <c r="AB8254" s="1"/>
  <c r="U8254"/>
  <c r="Z8270"/>
  <c r="AA8270" s="1"/>
  <c r="AB8270" s="1"/>
  <c r="U8270"/>
  <c r="Z8286"/>
  <c r="AA8286"/>
  <c r="AB8286" s="1"/>
  <c r="U8286"/>
  <c r="Z8302"/>
  <c r="AA8302" s="1"/>
  <c r="AB8302" s="1"/>
  <c r="U8302"/>
  <c r="Z8318"/>
  <c r="AA8318" s="1"/>
  <c r="AB8318" s="1"/>
  <c r="U8318"/>
  <c r="Z8334"/>
  <c r="AA8334" s="1"/>
  <c r="AB8334" s="1"/>
  <c r="U8334"/>
  <c r="Z8350"/>
  <c r="AA8350" s="1"/>
  <c r="AB8350" s="1"/>
  <c r="U8350"/>
  <c r="Z8366"/>
  <c r="AA8366" s="1"/>
  <c r="AB8366" s="1"/>
  <c r="U8366"/>
  <c r="Z8382"/>
  <c r="AA8382" s="1"/>
  <c r="AB8382" s="1"/>
  <c r="U8382"/>
  <c r="Z8398"/>
  <c r="AA8398" s="1"/>
  <c r="AB8398" s="1"/>
  <c r="U8398"/>
  <c r="Z8414"/>
  <c r="AA8414"/>
  <c r="AB8414" s="1"/>
  <c r="U8414"/>
  <c r="Z8430"/>
  <c r="AA8430" s="1"/>
  <c r="AB8430" s="1"/>
  <c r="U8430"/>
  <c r="Z8446"/>
  <c r="AA8446" s="1"/>
  <c r="AB8446" s="1"/>
  <c r="U8446"/>
  <c r="Z8462"/>
  <c r="AA8462" s="1"/>
  <c r="AB8462" s="1"/>
  <c r="U8462"/>
  <c r="Z8478"/>
  <c r="AA8478" s="1"/>
  <c r="AB8478" s="1"/>
  <c r="U8478"/>
  <c r="Z8494"/>
  <c r="AA8494" s="1"/>
  <c r="AB8494" s="1"/>
  <c r="U8494"/>
  <c r="Z8510"/>
  <c r="AA8510" s="1"/>
  <c r="AB8510" s="1"/>
  <c r="U8510"/>
  <c r="Z8526"/>
  <c r="AA8526" s="1"/>
  <c r="AB8526" s="1"/>
  <c r="U8526"/>
  <c r="Z8542"/>
  <c r="AA8542"/>
  <c r="AB8542" s="1"/>
  <c r="U8542"/>
  <c r="Z8558"/>
  <c r="AA8558" s="1"/>
  <c r="AB8558" s="1"/>
  <c r="U8558"/>
  <c r="Z8574"/>
  <c r="AA8574" s="1"/>
  <c r="AB8574" s="1"/>
  <c r="U8574"/>
  <c r="Z8590"/>
  <c r="AA8590" s="1"/>
  <c r="AB8590" s="1"/>
  <c r="U8590"/>
  <c r="Z8606"/>
  <c r="AA8606" s="1"/>
  <c r="AB8606" s="1"/>
  <c r="U8606"/>
  <c r="Z8622"/>
  <c r="AA8622" s="1"/>
  <c r="AB8622" s="1"/>
  <c r="U8622"/>
  <c r="Z8638"/>
  <c r="AA8638" s="1"/>
  <c r="AB8638" s="1"/>
  <c r="U8638"/>
  <c r="Z8654"/>
  <c r="AA8654" s="1"/>
  <c r="AB8654" s="1"/>
  <c r="U8654"/>
  <c r="Z8670"/>
  <c r="AA8670"/>
  <c r="AB8670" s="1"/>
  <c r="U8670"/>
  <c r="Z8686"/>
  <c r="AA8686" s="1"/>
  <c r="AB8686" s="1"/>
  <c r="U8686"/>
  <c r="Z8702"/>
  <c r="AA8702" s="1"/>
  <c r="AB8702" s="1"/>
  <c r="U8702"/>
  <c r="Z8718"/>
  <c r="AA8718" s="1"/>
  <c r="AB8718" s="1"/>
  <c r="U8718"/>
  <c r="Z8734"/>
  <c r="AA8734" s="1"/>
  <c r="AB8734" s="1"/>
  <c r="U8734"/>
  <c r="Z1677"/>
  <c r="AA1677" s="1"/>
  <c r="AB1677" s="1"/>
  <c r="U1677"/>
  <c r="Z1693"/>
  <c r="AA1693" s="1"/>
  <c r="AB1693" s="1"/>
  <c r="U1693"/>
  <c r="Z1709"/>
  <c r="AA1709" s="1"/>
  <c r="AB1709" s="1"/>
  <c r="U1709"/>
  <c r="Z1725"/>
  <c r="AA1725"/>
  <c r="AB1725" s="1"/>
  <c r="U1725"/>
  <c r="Z1741"/>
  <c r="AA1741" s="1"/>
  <c r="AB1741" s="1"/>
  <c r="U1741"/>
  <c r="Z1757"/>
  <c r="AA1757" s="1"/>
  <c r="AB1757" s="1"/>
  <c r="U1757"/>
  <c r="Z1773"/>
  <c r="AA1773" s="1"/>
  <c r="AB1773" s="1"/>
  <c r="U1773"/>
  <c r="Z1789"/>
  <c r="AA1789" s="1"/>
  <c r="AB1789" s="1"/>
  <c r="U1789"/>
  <c r="Z1805"/>
  <c r="AA1805" s="1"/>
  <c r="AB1805" s="1"/>
  <c r="U1805"/>
  <c r="Z1821"/>
  <c r="AA1821" s="1"/>
  <c r="AB1821" s="1"/>
  <c r="U1821"/>
  <c r="Z1837"/>
  <c r="AA1837" s="1"/>
  <c r="AB1837" s="1"/>
  <c r="U1837"/>
  <c r="Z1853"/>
  <c r="AA1853"/>
  <c r="AB1853" s="1"/>
  <c r="U1853"/>
  <c r="Z1869"/>
  <c r="AA1869" s="1"/>
  <c r="AB1869" s="1"/>
  <c r="U1869"/>
  <c r="Z1885"/>
  <c r="AA1885" s="1"/>
  <c r="AB1885" s="1"/>
  <c r="U1885"/>
  <c r="Z1901"/>
  <c r="AA1901" s="1"/>
  <c r="AB1901" s="1"/>
  <c r="U1901"/>
  <c r="Z1917"/>
  <c r="AA1917" s="1"/>
  <c r="AB1917" s="1"/>
  <c r="U1917"/>
  <c r="Z1933"/>
  <c r="AA1933" s="1"/>
  <c r="AB1933" s="1"/>
  <c r="U1933"/>
  <c r="Z1949"/>
  <c r="AA1949" s="1"/>
  <c r="AB1949" s="1"/>
  <c r="U1949"/>
  <c r="Z1965"/>
  <c r="AA1965" s="1"/>
  <c r="AB1965" s="1"/>
  <c r="U1965"/>
  <c r="Z1981"/>
  <c r="AA1981"/>
  <c r="AB1981" s="1"/>
  <c r="U1981"/>
  <c r="Z1997"/>
  <c r="AA1997" s="1"/>
  <c r="AB1997" s="1"/>
  <c r="U1997"/>
  <c r="Z2013"/>
  <c r="AA2013" s="1"/>
  <c r="AB2013" s="1"/>
  <c r="U2013"/>
  <c r="Z2029"/>
  <c r="AA2029" s="1"/>
  <c r="AB2029" s="1"/>
  <c r="U2029"/>
  <c r="Z2045"/>
  <c r="AA2045" s="1"/>
  <c r="AB2045" s="1"/>
  <c r="U2045"/>
  <c r="Z2061"/>
  <c r="AA2061" s="1"/>
  <c r="AB2061" s="1"/>
  <c r="U2061"/>
  <c r="Z2077"/>
  <c r="AA2077" s="1"/>
  <c r="AB2077" s="1"/>
  <c r="U2077"/>
  <c r="Z2093"/>
  <c r="AA2093" s="1"/>
  <c r="AB2093" s="1"/>
  <c r="U2093"/>
  <c r="Z2109"/>
  <c r="AA2109"/>
  <c r="AB2109" s="1"/>
  <c r="U2109"/>
  <c r="Z2125"/>
  <c r="AA2125" s="1"/>
  <c r="AB2125" s="1"/>
  <c r="U2125"/>
  <c r="Z2141"/>
  <c r="AA2141" s="1"/>
  <c r="AB2141" s="1"/>
  <c r="U2141"/>
  <c r="Z2157"/>
  <c r="AA2157" s="1"/>
  <c r="AB2157" s="1"/>
  <c r="U2157"/>
  <c r="Z2173"/>
  <c r="AA2173" s="1"/>
  <c r="AB2173" s="1"/>
  <c r="U2173"/>
  <c r="Z2189"/>
  <c r="AA2189" s="1"/>
  <c r="AB2189" s="1"/>
  <c r="U2189"/>
  <c r="Z2205"/>
  <c r="AA2205" s="1"/>
  <c r="AB2205" s="1"/>
  <c r="U2205"/>
  <c r="Z2221"/>
  <c r="AA2221" s="1"/>
  <c r="AB2221" s="1"/>
  <c r="U2221"/>
  <c r="Z2237"/>
  <c r="AA2237"/>
  <c r="AB2237" s="1"/>
  <c r="U2237"/>
  <c r="Z2253"/>
  <c r="AA2253" s="1"/>
  <c r="AB2253" s="1"/>
  <c r="U2253"/>
  <c r="Z2269"/>
  <c r="AA2269" s="1"/>
  <c r="AB2269" s="1"/>
  <c r="U2269"/>
  <c r="Z2285"/>
  <c r="AA2285" s="1"/>
  <c r="AB2285" s="1"/>
  <c r="U2285"/>
  <c r="Z2301"/>
  <c r="AA2301" s="1"/>
  <c r="AB2301" s="1"/>
  <c r="U2301"/>
  <c r="Z2317"/>
  <c r="AA2317" s="1"/>
  <c r="AB2317" s="1"/>
  <c r="U2317"/>
  <c r="Z2333"/>
  <c r="AA2333" s="1"/>
  <c r="AB2333" s="1"/>
  <c r="U2333"/>
  <c r="Z2349"/>
  <c r="AA2349" s="1"/>
  <c r="AB2349" s="1"/>
  <c r="U2349"/>
  <c r="Z2365"/>
  <c r="AA2365"/>
  <c r="AB2365" s="1"/>
  <c r="U2365"/>
  <c r="Z2381"/>
  <c r="AA2381" s="1"/>
  <c r="AB2381" s="1"/>
  <c r="U2381"/>
  <c r="Z2397"/>
  <c r="AA2397" s="1"/>
  <c r="AB2397" s="1"/>
  <c r="U2397"/>
  <c r="Z2413"/>
  <c r="AA2413" s="1"/>
  <c r="AB2413" s="1"/>
  <c r="U2413"/>
  <c r="Z2429"/>
  <c r="AA2429" s="1"/>
  <c r="AB2429" s="1"/>
  <c r="U2429"/>
  <c r="Z2445"/>
  <c r="AA2445" s="1"/>
  <c r="AB2445" s="1"/>
  <c r="U2445"/>
  <c r="Z2461"/>
  <c r="AA2461" s="1"/>
  <c r="AB2461" s="1"/>
  <c r="U2461"/>
  <c r="Z2477"/>
  <c r="AA2477" s="1"/>
  <c r="AB2477" s="1"/>
  <c r="U2477"/>
  <c r="Z2493"/>
  <c r="AA2493"/>
  <c r="AB2493" s="1"/>
  <c r="U2493"/>
  <c r="Z2509"/>
  <c r="AA2509" s="1"/>
  <c r="AB2509" s="1"/>
  <c r="U2509"/>
  <c r="Z2525"/>
  <c r="AA2525" s="1"/>
  <c r="AB2525" s="1"/>
  <c r="U2525"/>
  <c r="Z2541"/>
  <c r="AA2541" s="1"/>
  <c r="AB2541" s="1"/>
  <c r="U2541"/>
  <c r="Z2557"/>
  <c r="AA2557" s="1"/>
  <c r="AB2557" s="1"/>
  <c r="U2557"/>
  <c r="Z2573"/>
  <c r="AA2573" s="1"/>
  <c r="AB2573" s="1"/>
  <c r="U2573"/>
  <c r="Z2589"/>
  <c r="AA2589" s="1"/>
  <c r="AB2589" s="1"/>
  <c r="U2589"/>
  <c r="Z2605"/>
  <c r="AA2605" s="1"/>
  <c r="AB2605" s="1"/>
  <c r="U2605"/>
  <c r="Z2621"/>
  <c r="AA2621"/>
  <c r="AB2621" s="1"/>
  <c r="U2621"/>
  <c r="Z2637"/>
  <c r="AA2637" s="1"/>
  <c r="AB2637" s="1"/>
  <c r="U2637"/>
  <c r="Z2653"/>
  <c r="AA2653" s="1"/>
  <c r="AB2653" s="1"/>
  <c r="U2653"/>
  <c r="Z2669"/>
  <c r="AA2669" s="1"/>
  <c r="AB2669" s="1"/>
  <c r="U2669"/>
  <c r="Z2685"/>
  <c r="AA2685" s="1"/>
  <c r="AB2685" s="1"/>
  <c r="U2685"/>
  <c r="Z2701"/>
  <c r="AA2701" s="1"/>
  <c r="AB2701" s="1"/>
  <c r="U2701"/>
  <c r="Z2717"/>
  <c r="AA2717" s="1"/>
  <c r="AB2717" s="1"/>
  <c r="U2717"/>
  <c r="Z2733"/>
  <c r="AA2733" s="1"/>
  <c r="AB2733" s="1"/>
  <c r="U2733"/>
  <c r="Z2749"/>
  <c r="AA2749"/>
  <c r="AB2749" s="1"/>
  <c r="U2749"/>
  <c r="Z2765"/>
  <c r="AA2765" s="1"/>
  <c r="AB2765" s="1"/>
  <c r="U2765"/>
  <c r="Z2781"/>
  <c r="AA2781" s="1"/>
  <c r="AB2781" s="1"/>
  <c r="U2781"/>
  <c r="Z2797"/>
  <c r="AA2797" s="1"/>
  <c r="AB2797" s="1"/>
  <c r="U2797"/>
  <c r="Z2813"/>
  <c r="AA2813" s="1"/>
  <c r="AB2813" s="1"/>
  <c r="U2813"/>
  <c r="Z2829"/>
  <c r="AA2829" s="1"/>
  <c r="AB2829" s="1"/>
  <c r="U2829"/>
  <c r="Z2845"/>
  <c r="AA2845" s="1"/>
  <c r="AB2845" s="1"/>
  <c r="U2845"/>
  <c r="Z2861"/>
  <c r="AA2861" s="1"/>
  <c r="AB2861" s="1"/>
  <c r="U2861"/>
  <c r="Z2877"/>
  <c r="AA2877"/>
  <c r="AB2877" s="1"/>
  <c r="U2877"/>
  <c r="Z2893"/>
  <c r="AA2893" s="1"/>
  <c r="AB2893" s="1"/>
  <c r="U2893"/>
  <c r="Z2909"/>
  <c r="AA2909" s="1"/>
  <c r="AB2909" s="1"/>
  <c r="U2909"/>
  <c r="Z2925"/>
  <c r="AA2925" s="1"/>
  <c r="AB2925" s="1"/>
  <c r="U2925"/>
  <c r="Z2941"/>
  <c r="AA2941" s="1"/>
  <c r="AB2941" s="1"/>
  <c r="U2941"/>
  <c r="Z2957"/>
  <c r="AA2957" s="1"/>
  <c r="AB2957" s="1"/>
  <c r="U2957"/>
  <c r="Z2973"/>
  <c r="AA2973" s="1"/>
  <c r="AB2973" s="1"/>
  <c r="U2973"/>
  <c r="Z2989"/>
  <c r="AA2989" s="1"/>
  <c r="AB2989" s="1"/>
  <c r="U2989"/>
  <c r="Z3005"/>
  <c r="AA3005"/>
  <c r="AB3005" s="1"/>
  <c r="U3005"/>
  <c r="Z3021"/>
  <c r="AA3021" s="1"/>
  <c r="AB3021" s="1"/>
  <c r="U3021"/>
  <c r="Z3037"/>
  <c r="AA3037" s="1"/>
  <c r="AB3037" s="1"/>
  <c r="U3037"/>
  <c r="Z3053"/>
  <c r="AA3053" s="1"/>
  <c r="AB3053" s="1"/>
  <c r="U3053"/>
  <c r="Z3069"/>
  <c r="AA3069" s="1"/>
  <c r="AB3069" s="1"/>
  <c r="U3069"/>
  <c r="Z3085"/>
  <c r="AA3085" s="1"/>
  <c r="AB3085" s="1"/>
  <c r="U3085"/>
  <c r="Z3101"/>
  <c r="AA3101" s="1"/>
  <c r="AB3101" s="1"/>
  <c r="U3101"/>
  <c r="Z3117"/>
  <c r="AA3117" s="1"/>
  <c r="AB3117" s="1"/>
  <c r="U3117"/>
  <c r="Z3133"/>
  <c r="AA3133"/>
  <c r="AB3133" s="1"/>
  <c r="U3133"/>
  <c r="Z3149"/>
  <c r="AA3149" s="1"/>
  <c r="AB3149" s="1"/>
  <c r="U3149"/>
  <c r="Z3165"/>
  <c r="AA3165" s="1"/>
  <c r="AB3165" s="1"/>
  <c r="U3165"/>
  <c r="Z3181"/>
  <c r="AA3181" s="1"/>
  <c r="AB3181" s="1"/>
  <c r="U3181"/>
  <c r="Z3197"/>
  <c r="AA3197" s="1"/>
  <c r="AB3197" s="1"/>
  <c r="U3197"/>
  <c r="Z3213"/>
  <c r="AA3213" s="1"/>
  <c r="AB3213" s="1"/>
  <c r="U3213"/>
  <c r="Z3229"/>
  <c r="AA3229" s="1"/>
  <c r="AB3229" s="1"/>
  <c r="U3229"/>
  <c r="Z3245"/>
  <c r="AA3245" s="1"/>
  <c r="AB3245" s="1"/>
  <c r="U3245"/>
  <c r="Z3261"/>
  <c r="AA3261"/>
  <c r="AB3261" s="1"/>
  <c r="U3261"/>
  <c r="Z3277"/>
  <c r="AA3277" s="1"/>
  <c r="AB3277" s="1"/>
  <c r="U3277"/>
  <c r="Z3293"/>
  <c r="AA3293" s="1"/>
  <c r="AB3293" s="1"/>
  <c r="U3293"/>
  <c r="Z3309"/>
  <c r="AA3309" s="1"/>
  <c r="AB3309" s="1"/>
  <c r="U3309"/>
  <c r="Z3325"/>
  <c r="AA3325" s="1"/>
  <c r="AB3325" s="1"/>
  <c r="U3325"/>
  <c r="Z3341"/>
  <c r="AA3341" s="1"/>
  <c r="AB3341" s="1"/>
  <c r="U3341"/>
  <c r="Z3357"/>
  <c r="AA3357" s="1"/>
  <c r="AB3357" s="1"/>
  <c r="U3357"/>
  <c r="Z3373"/>
  <c r="AA3373" s="1"/>
  <c r="AB3373" s="1"/>
  <c r="U3373"/>
  <c r="Z3389"/>
  <c r="AA3389"/>
  <c r="AB3389" s="1"/>
  <c r="U3389"/>
  <c r="Z3405"/>
  <c r="AA3405" s="1"/>
  <c r="AB3405" s="1"/>
  <c r="U3405"/>
  <c r="Z3421"/>
  <c r="AA3421" s="1"/>
  <c r="AB3421" s="1"/>
  <c r="U3421"/>
  <c r="Z3437"/>
  <c r="AA3437" s="1"/>
  <c r="AB3437" s="1"/>
  <c r="U3437"/>
  <c r="Z3453"/>
  <c r="AA3453" s="1"/>
  <c r="AB3453" s="1"/>
  <c r="U3453"/>
  <c r="Z3469"/>
  <c r="AA3469" s="1"/>
  <c r="AB3469" s="1"/>
  <c r="U3469"/>
  <c r="Z3485"/>
  <c r="AA3485" s="1"/>
  <c r="AB3485" s="1"/>
  <c r="U3485"/>
  <c r="Z3501"/>
  <c r="AA3501" s="1"/>
  <c r="AB3501" s="1"/>
  <c r="U3501"/>
  <c r="Z3517"/>
  <c r="AA3517"/>
  <c r="AB3517" s="1"/>
  <c r="U3517"/>
  <c r="Z3533"/>
  <c r="AA3533" s="1"/>
  <c r="AB3533" s="1"/>
  <c r="U3533"/>
  <c r="Z3549"/>
  <c r="AA3549" s="1"/>
  <c r="AB3549" s="1"/>
  <c r="U3549"/>
  <c r="Z3565"/>
  <c r="AA3565" s="1"/>
  <c r="AB3565" s="1"/>
  <c r="U3565"/>
  <c r="Z3581"/>
  <c r="AA3581" s="1"/>
  <c r="AB3581" s="1"/>
  <c r="U3581"/>
  <c r="Z3597"/>
  <c r="AA3597" s="1"/>
  <c r="AB3597" s="1"/>
  <c r="U3597"/>
  <c r="Z3613"/>
  <c r="AA3613" s="1"/>
  <c r="AB3613" s="1"/>
  <c r="U3613"/>
  <c r="Z3629"/>
  <c r="AA3629" s="1"/>
  <c r="AB3629" s="1"/>
  <c r="U3629"/>
  <c r="Z3645"/>
  <c r="AA3645"/>
  <c r="AB3645" s="1"/>
  <c r="U3645"/>
  <c r="Z3661"/>
  <c r="AA3661" s="1"/>
  <c r="AB3661" s="1"/>
  <c r="U3661"/>
  <c r="Z3677"/>
  <c r="AA3677" s="1"/>
  <c r="AB3677" s="1"/>
  <c r="U3677"/>
  <c r="Z3693"/>
  <c r="AA3693" s="1"/>
  <c r="AB3693" s="1"/>
  <c r="U3693"/>
  <c r="Z3709"/>
  <c r="AA3709" s="1"/>
  <c r="AB3709" s="1"/>
  <c r="U3709"/>
  <c r="Z3725"/>
  <c r="AA3725" s="1"/>
  <c r="AB3725" s="1"/>
  <c r="U3725"/>
  <c r="Z3741"/>
  <c r="AA3741" s="1"/>
  <c r="AB3741" s="1"/>
  <c r="U3741"/>
  <c r="Z3757"/>
  <c r="AA3757" s="1"/>
  <c r="AB3757" s="1"/>
  <c r="U3757"/>
  <c r="Z3773"/>
  <c r="AA3773"/>
  <c r="AB3773" s="1"/>
  <c r="U3773"/>
  <c r="Z3789"/>
  <c r="AA3789" s="1"/>
  <c r="AB3789" s="1"/>
  <c r="U3789"/>
  <c r="Z3805"/>
  <c r="AA3805" s="1"/>
  <c r="AB3805" s="1"/>
  <c r="U3805"/>
  <c r="Z3821"/>
  <c r="AA3821" s="1"/>
  <c r="AB3821" s="1"/>
  <c r="U3821"/>
  <c r="Z3837"/>
  <c r="AA3837" s="1"/>
  <c r="AB3837" s="1"/>
  <c r="U3837"/>
  <c r="Z3853"/>
  <c r="AA3853" s="1"/>
  <c r="AB3853" s="1"/>
  <c r="U3853"/>
  <c r="Z3869"/>
  <c r="AA3869" s="1"/>
  <c r="AB3869" s="1"/>
  <c r="U3869"/>
  <c r="Z3885"/>
  <c r="AA3885" s="1"/>
  <c r="AB3885" s="1"/>
  <c r="U3885"/>
  <c r="Z3901"/>
  <c r="AA3901"/>
  <c r="AB3901" s="1"/>
  <c r="U3901"/>
  <c r="Z3917"/>
  <c r="AA3917" s="1"/>
  <c r="AB3917" s="1"/>
  <c r="U3917"/>
  <c r="Z3933"/>
  <c r="AA3933" s="1"/>
  <c r="AB3933" s="1"/>
  <c r="U3933"/>
  <c r="Z3949"/>
  <c r="AA3949" s="1"/>
  <c r="AB3949" s="1"/>
  <c r="U3949"/>
  <c r="Z3965"/>
  <c r="AA3965" s="1"/>
  <c r="AB3965" s="1"/>
  <c r="U3965"/>
  <c r="Z3981"/>
  <c r="AA3981" s="1"/>
  <c r="AB3981" s="1"/>
  <c r="U3981"/>
  <c r="Z3997"/>
  <c r="AA3997" s="1"/>
  <c r="AB3997" s="1"/>
  <c r="U3997"/>
  <c r="Z4013"/>
  <c r="AA4013" s="1"/>
  <c r="AB4013" s="1"/>
  <c r="U4013"/>
  <c r="Z4029"/>
  <c r="AA4029"/>
  <c r="AB4029" s="1"/>
  <c r="U4029"/>
  <c r="Z4045"/>
  <c r="AA4045" s="1"/>
  <c r="AB4045" s="1"/>
  <c r="U4045"/>
  <c r="Z4061"/>
  <c r="AA4061" s="1"/>
  <c r="AB4061" s="1"/>
  <c r="U4061"/>
  <c r="Z4077"/>
  <c r="AA4077" s="1"/>
  <c r="AB4077" s="1"/>
  <c r="U4077"/>
  <c r="Z4093"/>
  <c r="AA4093" s="1"/>
  <c r="AB4093" s="1"/>
  <c r="U4093"/>
  <c r="Z4109"/>
  <c r="AA4109" s="1"/>
  <c r="AB4109" s="1"/>
  <c r="U4109"/>
  <c r="Z4125"/>
  <c r="AA4125" s="1"/>
  <c r="AB4125" s="1"/>
  <c r="U4125"/>
  <c r="Z4141"/>
  <c r="AA4141" s="1"/>
  <c r="AB4141" s="1"/>
  <c r="U4141"/>
  <c r="Z4157"/>
  <c r="AA4157"/>
  <c r="AB4157" s="1"/>
  <c r="U4157"/>
  <c r="Z4173"/>
  <c r="AA4173" s="1"/>
  <c r="AB4173" s="1"/>
  <c r="U4173"/>
  <c r="Z4189"/>
  <c r="AA4189" s="1"/>
  <c r="AB4189" s="1"/>
  <c r="U4189"/>
  <c r="Z4205"/>
  <c r="AA4205" s="1"/>
  <c r="AB4205" s="1"/>
  <c r="U4205"/>
  <c r="Z4221"/>
  <c r="AA4221" s="1"/>
  <c r="AB4221" s="1"/>
  <c r="U4221"/>
  <c r="Z4237"/>
  <c r="AA4237" s="1"/>
  <c r="AB4237" s="1"/>
  <c r="U4237"/>
  <c r="Z4253"/>
  <c r="AA4253" s="1"/>
  <c r="AB4253" s="1"/>
  <c r="U4253"/>
  <c r="Z4269"/>
  <c r="AA4269" s="1"/>
  <c r="AB4269" s="1"/>
  <c r="U4269"/>
  <c r="Z4285"/>
  <c r="AA4285"/>
  <c r="AB4285" s="1"/>
  <c r="U4285"/>
  <c r="Z4301"/>
  <c r="AA4301" s="1"/>
  <c r="AB4301" s="1"/>
  <c r="U4301"/>
  <c r="Z4317"/>
  <c r="AA4317" s="1"/>
  <c r="AB4317" s="1"/>
  <c r="U4317"/>
  <c r="Z4333"/>
  <c r="AA4333" s="1"/>
  <c r="AB4333" s="1"/>
  <c r="U4333"/>
  <c r="Z4349"/>
  <c r="AA4349" s="1"/>
  <c r="AB4349" s="1"/>
  <c r="U4349"/>
  <c r="Z4365"/>
  <c r="AA4365" s="1"/>
  <c r="AB4365" s="1"/>
  <c r="U4365"/>
  <c r="Z4381"/>
  <c r="AA4381" s="1"/>
  <c r="AB4381" s="1"/>
  <c r="U4381"/>
  <c r="Z4397"/>
  <c r="AA4397" s="1"/>
  <c r="AB4397" s="1"/>
  <c r="U4397"/>
  <c r="Z4413"/>
  <c r="AA4413"/>
  <c r="AB4413" s="1"/>
  <c r="U4413"/>
  <c r="Z4429"/>
  <c r="AA4429" s="1"/>
  <c r="AB4429" s="1"/>
  <c r="U4429"/>
  <c r="Z4445"/>
  <c r="AA4445" s="1"/>
  <c r="AB4445" s="1"/>
  <c r="U4445"/>
  <c r="Z4461"/>
  <c r="AA4461" s="1"/>
  <c r="AB4461" s="1"/>
  <c r="U4461"/>
  <c r="Z4477"/>
  <c r="AA4477" s="1"/>
  <c r="AB4477" s="1"/>
  <c r="U4477"/>
  <c r="Z4493"/>
  <c r="AA4493" s="1"/>
  <c r="AB4493" s="1"/>
  <c r="U4493"/>
  <c r="Z4509"/>
  <c r="AA4509" s="1"/>
  <c r="AB4509" s="1"/>
  <c r="U4509"/>
  <c r="Z4525"/>
  <c r="AA4525" s="1"/>
  <c r="AB4525" s="1"/>
  <c r="U4525"/>
  <c r="Z4541"/>
  <c r="AA4541"/>
  <c r="AB4541" s="1"/>
  <c r="U4541"/>
  <c r="Z4557"/>
  <c r="AA4557" s="1"/>
  <c r="AB4557" s="1"/>
  <c r="U4557"/>
  <c r="Z4573"/>
  <c r="AA4573" s="1"/>
  <c r="AB4573" s="1"/>
  <c r="U4573"/>
  <c r="Z4589"/>
  <c r="AA4589" s="1"/>
  <c r="AB4589" s="1"/>
  <c r="U4589"/>
  <c r="Z4605"/>
  <c r="AA4605" s="1"/>
  <c r="AB4605" s="1"/>
  <c r="U4605"/>
  <c r="Z4621"/>
  <c r="AA4621" s="1"/>
  <c r="AB4621" s="1"/>
  <c r="U4621"/>
  <c r="Z4637"/>
  <c r="AA4637" s="1"/>
  <c r="AB4637" s="1"/>
  <c r="U4637"/>
  <c r="Z4653"/>
  <c r="AA4653" s="1"/>
  <c r="AB4653" s="1"/>
  <c r="U4653"/>
  <c r="Z4669"/>
  <c r="AA4669"/>
  <c r="AB4669" s="1"/>
  <c r="U4669"/>
  <c r="Z4685"/>
  <c r="AA4685" s="1"/>
  <c r="AB4685" s="1"/>
  <c r="U4685"/>
  <c r="Z4701"/>
  <c r="AA4701" s="1"/>
  <c r="AB4701" s="1"/>
  <c r="U4701"/>
  <c r="Z4717"/>
  <c r="AA4717" s="1"/>
  <c r="AB4717" s="1"/>
  <c r="U4717"/>
  <c r="Z4733"/>
  <c r="AA4733" s="1"/>
  <c r="AB4733" s="1"/>
  <c r="U4733"/>
  <c r="Z4749"/>
  <c r="AA4749" s="1"/>
  <c r="AB4749" s="1"/>
  <c r="U4749"/>
  <c r="Z4765"/>
  <c r="AA4765" s="1"/>
  <c r="AB4765" s="1"/>
  <c r="U4765"/>
  <c r="Z4781"/>
  <c r="AA4781" s="1"/>
  <c r="AB4781" s="1"/>
  <c r="U4781"/>
  <c r="Z4797"/>
  <c r="AA4797"/>
  <c r="AB4797" s="1"/>
  <c r="U4797"/>
  <c r="Z4813"/>
  <c r="AA4813" s="1"/>
  <c r="AB4813" s="1"/>
  <c r="U4813"/>
  <c r="Z4829"/>
  <c r="AA4829" s="1"/>
  <c r="AB4829" s="1"/>
  <c r="U4829"/>
  <c r="Z4845"/>
  <c r="AA4845" s="1"/>
  <c r="AB4845" s="1"/>
  <c r="U4845"/>
  <c r="Z4861"/>
  <c r="AA4861" s="1"/>
  <c r="AB4861" s="1"/>
  <c r="U4861"/>
  <c r="Z4877"/>
  <c r="AA4877" s="1"/>
  <c r="AB4877" s="1"/>
  <c r="U4877"/>
  <c r="Z4893"/>
  <c r="AA4893" s="1"/>
  <c r="AB4893" s="1"/>
  <c r="U4893"/>
  <c r="Z4909"/>
  <c r="AA4909" s="1"/>
  <c r="AB4909" s="1"/>
  <c r="U4909"/>
  <c r="Z4925"/>
  <c r="AA4925"/>
  <c r="AB4925" s="1"/>
  <c r="U4925"/>
  <c r="Z4941"/>
  <c r="AA4941" s="1"/>
  <c r="AB4941" s="1"/>
  <c r="U4941"/>
  <c r="Z4957"/>
  <c r="AA4957" s="1"/>
  <c r="AB4957" s="1"/>
  <c r="U4957"/>
  <c r="Z4973"/>
  <c r="AA4973" s="1"/>
  <c r="AB4973" s="1"/>
  <c r="U4973"/>
  <c r="Z4989"/>
  <c r="AA4989" s="1"/>
  <c r="AB4989" s="1"/>
  <c r="U4989"/>
  <c r="Z5005"/>
  <c r="AA5005" s="1"/>
  <c r="AB5005" s="1"/>
  <c r="U5005"/>
  <c r="Z5021"/>
  <c r="AA5021"/>
  <c r="AB5021" s="1"/>
  <c r="U5021"/>
  <c r="Z5037"/>
  <c r="AA5037" s="1"/>
  <c r="AB5037" s="1"/>
  <c r="U5037"/>
  <c r="Z5053"/>
  <c r="AA5053"/>
  <c r="AB5053" s="1"/>
  <c r="U5053"/>
  <c r="Z5069"/>
  <c r="AA5069" s="1"/>
  <c r="AB5069" s="1"/>
  <c r="U5069"/>
  <c r="Z5085"/>
  <c r="AA5085" s="1"/>
  <c r="AB5085" s="1"/>
  <c r="U5085"/>
  <c r="Z5101"/>
  <c r="AA5101" s="1"/>
  <c r="AB5101" s="1"/>
  <c r="U5101"/>
  <c r="Z5117"/>
  <c r="AA5117" s="1"/>
  <c r="AB5117" s="1"/>
  <c r="U5117"/>
  <c r="Z5133"/>
  <c r="AA5133" s="1"/>
  <c r="AB5133" s="1"/>
  <c r="U5133"/>
  <c r="Z5149"/>
  <c r="AA5149" s="1"/>
  <c r="AB5149" s="1"/>
  <c r="U5149"/>
  <c r="Z5165"/>
  <c r="AA5165" s="1"/>
  <c r="AB5165" s="1"/>
  <c r="U5165"/>
  <c r="Z5181"/>
  <c r="AA5181"/>
  <c r="AB5181" s="1"/>
  <c r="U5181"/>
  <c r="Z5197"/>
  <c r="AA5197" s="1"/>
  <c r="AB5197" s="1"/>
  <c r="U5197"/>
  <c r="Z5213"/>
  <c r="AA5213" s="1"/>
  <c r="AB5213" s="1"/>
  <c r="U5213"/>
  <c r="Z5229"/>
  <c r="AA5229" s="1"/>
  <c r="AB5229" s="1"/>
  <c r="U5229"/>
  <c r="Z5245"/>
  <c r="AA5245" s="1"/>
  <c r="AB5245" s="1"/>
  <c r="U5245"/>
  <c r="Z5261"/>
  <c r="AA5261" s="1"/>
  <c r="AB5261" s="1"/>
  <c r="U5261"/>
  <c r="Z5277"/>
  <c r="AA5277" s="1"/>
  <c r="AB5277" s="1"/>
  <c r="U5277"/>
  <c r="Z5293"/>
  <c r="AA5293" s="1"/>
  <c r="AB5293" s="1"/>
  <c r="U5293"/>
  <c r="Z5309"/>
  <c r="AA5309"/>
  <c r="AB5309" s="1"/>
  <c r="U5309"/>
  <c r="Z5325"/>
  <c r="AA5325" s="1"/>
  <c r="AB5325" s="1"/>
  <c r="U5325"/>
  <c r="Z5341"/>
  <c r="AA5341" s="1"/>
  <c r="AB5341" s="1"/>
  <c r="U5341"/>
  <c r="Z5357"/>
  <c r="AA5357" s="1"/>
  <c r="AB5357" s="1"/>
  <c r="U5357"/>
  <c r="Z5373"/>
  <c r="AA5373" s="1"/>
  <c r="AB5373" s="1"/>
  <c r="U5373"/>
  <c r="Z5389"/>
  <c r="AA5389" s="1"/>
  <c r="AB5389" s="1"/>
  <c r="U5389"/>
  <c r="Z5405"/>
  <c r="AA5405" s="1"/>
  <c r="AB5405" s="1"/>
  <c r="U5405"/>
  <c r="Z5421"/>
  <c r="AA5421" s="1"/>
  <c r="AB5421" s="1"/>
  <c r="U5421"/>
  <c r="Z5437"/>
  <c r="AA5437"/>
  <c r="AB5437" s="1"/>
  <c r="U5437"/>
  <c r="Z5453"/>
  <c r="AA5453" s="1"/>
  <c r="AB5453" s="1"/>
  <c r="U5453"/>
  <c r="Z5469"/>
  <c r="AA5469" s="1"/>
  <c r="AB5469" s="1"/>
  <c r="U5469"/>
  <c r="Z5485"/>
  <c r="AA5485" s="1"/>
  <c r="AB5485" s="1"/>
  <c r="U5485"/>
  <c r="Z5501"/>
  <c r="AA5501" s="1"/>
  <c r="AB5501" s="1"/>
  <c r="U5501"/>
  <c r="Z5517"/>
  <c r="AA5517" s="1"/>
  <c r="AB5517" s="1"/>
  <c r="U5517"/>
  <c r="Z5533"/>
  <c r="AA5533" s="1"/>
  <c r="AB5533" s="1"/>
  <c r="U5533"/>
  <c r="Z5549"/>
  <c r="AA5549" s="1"/>
  <c r="AB5549" s="1"/>
  <c r="U5549"/>
  <c r="Z2890"/>
  <c r="AA2890"/>
  <c r="AB2890" s="1"/>
  <c r="U2890"/>
  <c r="Z2906"/>
  <c r="AA2906" s="1"/>
  <c r="AB2906" s="1"/>
  <c r="U2906"/>
  <c r="Z2922"/>
  <c r="AA2922" s="1"/>
  <c r="AB2922" s="1"/>
  <c r="U2922"/>
  <c r="Z2938"/>
  <c r="AA2938" s="1"/>
  <c r="AB2938" s="1"/>
  <c r="U2938"/>
  <c r="Z2954"/>
  <c r="AA2954" s="1"/>
  <c r="AB2954" s="1"/>
  <c r="U2954"/>
  <c r="Z2970"/>
  <c r="AA2970" s="1"/>
  <c r="AB2970" s="1"/>
  <c r="U2970"/>
  <c r="Z2986"/>
  <c r="AA2986" s="1"/>
  <c r="AB2986" s="1"/>
  <c r="U2986"/>
  <c r="Z3002"/>
  <c r="AA3002" s="1"/>
  <c r="AB3002" s="1"/>
  <c r="U3002"/>
  <c r="Z3018"/>
  <c r="AA3018"/>
  <c r="AB3018" s="1"/>
  <c r="U3018"/>
  <c r="Z3034"/>
  <c r="AA3034" s="1"/>
  <c r="AB3034" s="1"/>
  <c r="U3034"/>
  <c r="Z3050"/>
  <c r="AA3050" s="1"/>
  <c r="AB3050" s="1"/>
  <c r="U3050"/>
  <c r="Z3066"/>
  <c r="AA3066" s="1"/>
  <c r="AB3066" s="1"/>
  <c r="U3066"/>
  <c r="Z3082"/>
  <c r="AA3082" s="1"/>
  <c r="AB3082" s="1"/>
  <c r="U3082"/>
  <c r="Z3098"/>
  <c r="AA3098" s="1"/>
  <c r="AB3098" s="1"/>
  <c r="U3098"/>
  <c r="Z3114"/>
  <c r="AA3114" s="1"/>
  <c r="AB3114" s="1"/>
  <c r="U3114"/>
  <c r="Z3130"/>
  <c r="AA3130" s="1"/>
  <c r="AB3130" s="1"/>
  <c r="U3130"/>
  <c r="Z3146"/>
  <c r="AA3146"/>
  <c r="AB3146" s="1"/>
  <c r="U3146"/>
  <c r="Z3162"/>
  <c r="AA3162" s="1"/>
  <c r="AB3162" s="1"/>
  <c r="U3162"/>
  <c r="Z3178"/>
  <c r="AA3178" s="1"/>
  <c r="AB3178" s="1"/>
  <c r="U3178"/>
  <c r="Z3194"/>
  <c r="AA3194" s="1"/>
  <c r="AB3194" s="1"/>
  <c r="U3194"/>
  <c r="Z3210"/>
  <c r="AA3210" s="1"/>
  <c r="AB3210" s="1"/>
  <c r="U3210"/>
  <c r="Z3226"/>
  <c r="AA3226" s="1"/>
  <c r="AB3226" s="1"/>
  <c r="U3226"/>
  <c r="Z3242"/>
  <c r="AA3242" s="1"/>
  <c r="AB3242" s="1"/>
  <c r="U3242"/>
  <c r="Z3258"/>
  <c r="AA3258" s="1"/>
  <c r="AB3258" s="1"/>
  <c r="U3258"/>
  <c r="Z3274"/>
  <c r="AA3274"/>
  <c r="AB3274" s="1"/>
  <c r="U3274"/>
  <c r="Z3290"/>
  <c r="AA3290" s="1"/>
  <c r="AB3290" s="1"/>
  <c r="U3290"/>
  <c r="Z3306"/>
  <c r="AA3306" s="1"/>
  <c r="AB3306" s="1"/>
  <c r="U3306"/>
  <c r="Z3322"/>
  <c r="AA3322" s="1"/>
  <c r="AB3322" s="1"/>
  <c r="U3322"/>
  <c r="Z3338"/>
  <c r="AA3338" s="1"/>
  <c r="AB3338" s="1"/>
  <c r="U3338"/>
  <c r="Z3354"/>
  <c r="AA3354" s="1"/>
  <c r="AB3354" s="1"/>
  <c r="U3354"/>
  <c r="Z3370"/>
  <c r="AA3370" s="1"/>
  <c r="AB3370" s="1"/>
  <c r="U3370"/>
  <c r="Z3386"/>
  <c r="AA3386" s="1"/>
  <c r="AB3386" s="1"/>
  <c r="U3386"/>
  <c r="Z3402"/>
  <c r="AA3402"/>
  <c r="AB3402" s="1"/>
  <c r="U3402"/>
  <c r="Z3418"/>
  <c r="AA3418" s="1"/>
  <c r="AB3418" s="1"/>
  <c r="U3418"/>
  <c r="Z3434"/>
  <c r="AA3434" s="1"/>
  <c r="AB3434" s="1"/>
  <c r="U3434"/>
  <c r="Z3450"/>
  <c r="AA3450" s="1"/>
  <c r="AB3450" s="1"/>
  <c r="U3450"/>
  <c r="Z3466"/>
  <c r="AA3466" s="1"/>
  <c r="AB3466" s="1"/>
  <c r="U3466"/>
  <c r="Z3482"/>
  <c r="AA3482" s="1"/>
  <c r="AB3482" s="1"/>
  <c r="U3482"/>
  <c r="Z3498"/>
  <c r="AA3498" s="1"/>
  <c r="AB3498" s="1"/>
  <c r="U3498"/>
  <c r="Z3514"/>
  <c r="AA3514" s="1"/>
  <c r="AB3514" s="1"/>
  <c r="U3514"/>
  <c r="Z3530"/>
  <c r="AA3530"/>
  <c r="AB3530" s="1"/>
  <c r="U3530"/>
  <c r="Z3546"/>
  <c r="AA3546" s="1"/>
  <c r="AB3546" s="1"/>
  <c r="U3546"/>
  <c r="Z3562"/>
  <c r="AA3562" s="1"/>
  <c r="AB3562" s="1"/>
  <c r="U3562"/>
  <c r="Z3578"/>
  <c r="AA3578" s="1"/>
  <c r="AB3578" s="1"/>
  <c r="U3578"/>
  <c r="Z3594"/>
  <c r="AA3594" s="1"/>
  <c r="AB3594" s="1"/>
  <c r="U3594"/>
  <c r="Z3610"/>
  <c r="AA3610" s="1"/>
  <c r="AB3610" s="1"/>
  <c r="U3610"/>
  <c r="Z3626"/>
  <c r="AA3626" s="1"/>
  <c r="AB3626" s="1"/>
  <c r="U3626"/>
  <c r="Z3642"/>
  <c r="AA3642" s="1"/>
  <c r="AB3642" s="1"/>
  <c r="U3642"/>
  <c r="Z3658"/>
  <c r="AA3658"/>
  <c r="AB3658" s="1"/>
  <c r="U3658"/>
  <c r="Z3674"/>
  <c r="AA3674" s="1"/>
  <c r="AB3674" s="1"/>
  <c r="U3674"/>
  <c r="Z3690"/>
  <c r="AA3690" s="1"/>
  <c r="AB3690" s="1"/>
  <c r="U3690"/>
  <c r="Z3706"/>
  <c r="AA3706" s="1"/>
  <c r="AB3706" s="1"/>
  <c r="U3706"/>
  <c r="Z3722"/>
  <c r="AA3722" s="1"/>
  <c r="AB3722" s="1"/>
  <c r="U3722"/>
  <c r="Z3738"/>
  <c r="AA3738" s="1"/>
  <c r="AB3738" s="1"/>
  <c r="U3738"/>
  <c r="Z3754"/>
  <c r="AA3754" s="1"/>
  <c r="AB3754" s="1"/>
  <c r="U3754"/>
  <c r="Z3770"/>
  <c r="AA3770" s="1"/>
  <c r="AB3770" s="1"/>
  <c r="U3770"/>
  <c r="Z3786"/>
  <c r="AA3786"/>
  <c r="AB3786" s="1"/>
  <c r="U3786"/>
  <c r="Z3802"/>
  <c r="AA3802" s="1"/>
  <c r="AB3802" s="1"/>
  <c r="U3802"/>
  <c r="Z3818"/>
  <c r="AA3818" s="1"/>
  <c r="AB3818" s="1"/>
  <c r="U3818"/>
  <c r="Z3834"/>
  <c r="AA3834" s="1"/>
  <c r="AB3834" s="1"/>
  <c r="U3834"/>
  <c r="Z3850"/>
  <c r="AA3850" s="1"/>
  <c r="AB3850" s="1"/>
  <c r="U3850"/>
  <c r="Z3866"/>
  <c r="AA3866" s="1"/>
  <c r="AB3866" s="1"/>
  <c r="U3866"/>
  <c r="Z3882"/>
  <c r="AA3882" s="1"/>
  <c r="AB3882" s="1"/>
  <c r="U3882"/>
  <c r="Z3898"/>
  <c r="AA3898" s="1"/>
  <c r="AB3898" s="1"/>
  <c r="U3898"/>
  <c r="Z3914"/>
  <c r="AA3914"/>
  <c r="AB3914" s="1"/>
  <c r="U3914"/>
  <c r="Z3930"/>
  <c r="AA3930" s="1"/>
  <c r="AB3930" s="1"/>
  <c r="U3930"/>
  <c r="Z3946"/>
  <c r="AA3946" s="1"/>
  <c r="AB3946" s="1"/>
  <c r="U3946"/>
  <c r="Z3962"/>
  <c r="AA3962" s="1"/>
  <c r="AB3962" s="1"/>
  <c r="U3962"/>
  <c r="Z3978"/>
  <c r="AA3978" s="1"/>
  <c r="AB3978" s="1"/>
  <c r="U3978"/>
  <c r="Z3994"/>
  <c r="AA3994" s="1"/>
  <c r="AB3994" s="1"/>
  <c r="U3994"/>
  <c r="Z4010"/>
  <c r="AA4010" s="1"/>
  <c r="AB4010" s="1"/>
  <c r="U4010"/>
  <c r="Z4026"/>
  <c r="AA4026" s="1"/>
  <c r="AB4026" s="1"/>
  <c r="U4026"/>
  <c r="Z4042"/>
  <c r="AA4042"/>
  <c r="AB4042" s="1"/>
  <c r="U4042"/>
  <c r="Z4058"/>
  <c r="AA4058" s="1"/>
  <c r="AB4058" s="1"/>
  <c r="U4058"/>
  <c r="Z4074"/>
  <c r="AA4074" s="1"/>
  <c r="AB4074" s="1"/>
  <c r="U4074"/>
  <c r="Z4090"/>
  <c r="AA4090" s="1"/>
  <c r="AB4090" s="1"/>
  <c r="U4090"/>
  <c r="Z4106"/>
  <c r="AA4106" s="1"/>
  <c r="AB4106" s="1"/>
  <c r="U4106"/>
  <c r="Z4122"/>
  <c r="AA4122" s="1"/>
  <c r="AB4122" s="1"/>
  <c r="U4122"/>
  <c r="Z4138"/>
  <c r="AA4138" s="1"/>
  <c r="AB4138" s="1"/>
  <c r="U4138"/>
  <c r="Z4154"/>
  <c r="AA4154" s="1"/>
  <c r="AB4154" s="1"/>
  <c r="U4154"/>
  <c r="Z4170"/>
  <c r="AA4170"/>
  <c r="AB4170" s="1"/>
  <c r="U4170"/>
  <c r="Z4186"/>
  <c r="AA4186" s="1"/>
  <c r="AB4186" s="1"/>
  <c r="U4186"/>
  <c r="Z4202"/>
  <c r="AA4202" s="1"/>
  <c r="AB4202" s="1"/>
  <c r="U4202"/>
  <c r="Z4218"/>
  <c r="AA4218" s="1"/>
  <c r="AB4218" s="1"/>
  <c r="U4218"/>
  <c r="Z4234"/>
  <c r="AA4234" s="1"/>
  <c r="AB4234" s="1"/>
  <c r="U4234"/>
  <c r="Z4250"/>
  <c r="AA4250" s="1"/>
  <c r="AB4250" s="1"/>
  <c r="U4250"/>
  <c r="Z4266"/>
  <c r="AA4266" s="1"/>
  <c r="AB4266" s="1"/>
  <c r="U4266"/>
  <c r="Z4282"/>
  <c r="AA4282" s="1"/>
  <c r="AB4282" s="1"/>
  <c r="U4282"/>
  <c r="Z4298"/>
  <c r="AA4298"/>
  <c r="AB4298" s="1"/>
  <c r="U4298"/>
  <c r="Z4314"/>
  <c r="AA4314" s="1"/>
  <c r="AB4314" s="1"/>
  <c r="U4314"/>
  <c r="Z4330"/>
  <c r="AA4330" s="1"/>
  <c r="AB4330" s="1"/>
  <c r="U4330"/>
  <c r="Z4346"/>
  <c r="AA4346" s="1"/>
  <c r="AB4346" s="1"/>
  <c r="U4346"/>
  <c r="Z4362"/>
  <c r="AA4362" s="1"/>
  <c r="AB4362" s="1"/>
  <c r="U4362"/>
  <c r="Z4378"/>
  <c r="AA4378" s="1"/>
  <c r="AB4378" s="1"/>
  <c r="U4378"/>
  <c r="Z4394"/>
  <c r="AA4394" s="1"/>
  <c r="AB4394" s="1"/>
  <c r="U4394"/>
  <c r="Z4410"/>
  <c r="AA4410" s="1"/>
  <c r="AB4410" s="1"/>
  <c r="U4410"/>
  <c r="Z4426"/>
  <c r="AA4426"/>
  <c r="AB4426" s="1"/>
  <c r="U4426"/>
  <c r="Z4442"/>
  <c r="AA4442" s="1"/>
  <c r="AB4442" s="1"/>
  <c r="U4442"/>
  <c r="Z4458"/>
  <c r="AA4458" s="1"/>
  <c r="AB4458" s="1"/>
  <c r="U4458"/>
  <c r="Z4474"/>
  <c r="AA4474" s="1"/>
  <c r="AB4474" s="1"/>
  <c r="U4474"/>
  <c r="Z4490"/>
  <c r="AA4490" s="1"/>
  <c r="AB4490" s="1"/>
  <c r="U4490"/>
  <c r="Z4506"/>
  <c r="AA4506" s="1"/>
  <c r="AB4506" s="1"/>
  <c r="U4506"/>
  <c r="Z4522"/>
  <c r="AA4522" s="1"/>
  <c r="AB4522" s="1"/>
  <c r="U4522"/>
  <c r="Z4538"/>
  <c r="AA4538" s="1"/>
  <c r="AB4538" s="1"/>
  <c r="U4538"/>
  <c r="Z4554"/>
  <c r="AA4554"/>
  <c r="AB4554" s="1"/>
  <c r="U4554"/>
  <c r="Z4570"/>
  <c r="AA4570" s="1"/>
  <c r="AB4570" s="1"/>
  <c r="U4570"/>
  <c r="Z4586"/>
  <c r="AA4586" s="1"/>
  <c r="AB4586" s="1"/>
  <c r="U4586"/>
  <c r="Z4602"/>
  <c r="AA4602" s="1"/>
  <c r="AB4602" s="1"/>
  <c r="U4602"/>
  <c r="Z4618"/>
  <c r="AA4618" s="1"/>
  <c r="AB4618" s="1"/>
  <c r="U4618"/>
  <c r="Z4634"/>
  <c r="AA4634" s="1"/>
  <c r="AB4634" s="1"/>
  <c r="U4634"/>
  <c r="Z4650"/>
  <c r="AA4650" s="1"/>
  <c r="AB4650" s="1"/>
  <c r="U4650"/>
  <c r="Z4666"/>
  <c r="AA4666" s="1"/>
  <c r="AB4666" s="1"/>
  <c r="U4666"/>
  <c r="Z4682"/>
  <c r="AA4682"/>
  <c r="AB4682" s="1"/>
  <c r="U4682"/>
  <c r="Z4698"/>
  <c r="AA4698" s="1"/>
  <c r="AB4698" s="1"/>
  <c r="U4698"/>
  <c r="Z4714"/>
  <c r="AA4714" s="1"/>
  <c r="AB4714" s="1"/>
  <c r="U4714"/>
  <c r="Z4730"/>
  <c r="AA4730" s="1"/>
  <c r="AB4730" s="1"/>
  <c r="U4730"/>
  <c r="Z4746"/>
  <c r="AA4746" s="1"/>
  <c r="AB4746" s="1"/>
  <c r="U4746"/>
  <c r="Z4762"/>
  <c r="AA4762" s="1"/>
  <c r="AB4762" s="1"/>
  <c r="U4762"/>
  <c r="Z4778"/>
  <c r="AA4778" s="1"/>
  <c r="AB4778" s="1"/>
  <c r="U4778"/>
  <c r="Z4794"/>
  <c r="AA4794" s="1"/>
  <c r="AB4794" s="1"/>
  <c r="U4794"/>
  <c r="Z4810"/>
  <c r="AA4810"/>
  <c r="AB4810" s="1"/>
  <c r="U4810"/>
  <c r="Z4826"/>
  <c r="AA4826" s="1"/>
  <c r="AB4826" s="1"/>
  <c r="U4826"/>
  <c r="Z4842"/>
  <c r="AA4842" s="1"/>
  <c r="AB4842" s="1"/>
  <c r="U4842"/>
  <c r="Z4858"/>
  <c r="AA4858" s="1"/>
  <c r="AB4858" s="1"/>
  <c r="U4858"/>
  <c r="Z4874"/>
  <c r="AA4874" s="1"/>
  <c r="AB4874" s="1"/>
  <c r="U4874"/>
  <c r="Z4890"/>
  <c r="AA4890" s="1"/>
  <c r="AB4890" s="1"/>
  <c r="U4890"/>
  <c r="Z4906"/>
  <c r="AA4906" s="1"/>
  <c r="AB4906" s="1"/>
  <c r="U4906"/>
  <c r="Z4922"/>
  <c r="AA4922" s="1"/>
  <c r="AB4922" s="1"/>
  <c r="U4922"/>
  <c r="Z4938"/>
  <c r="AA4938"/>
  <c r="AB4938" s="1"/>
  <c r="U4938"/>
  <c r="Z4954"/>
  <c r="AA4954" s="1"/>
  <c r="AB4954" s="1"/>
  <c r="U4954"/>
  <c r="Z4970"/>
  <c r="AA4970" s="1"/>
  <c r="AB4970" s="1"/>
  <c r="U4970"/>
  <c r="Z4986"/>
  <c r="AA4986" s="1"/>
  <c r="AB4986" s="1"/>
  <c r="U4986"/>
  <c r="Z5002"/>
  <c r="AA5002" s="1"/>
  <c r="AB5002" s="1"/>
  <c r="U5002"/>
  <c r="Z5018"/>
  <c r="AA5018" s="1"/>
  <c r="AB5018" s="1"/>
  <c r="U5018"/>
  <c r="Z5034"/>
  <c r="AA5034" s="1"/>
  <c r="AB5034" s="1"/>
  <c r="U5034"/>
  <c r="Z5050"/>
  <c r="AA5050" s="1"/>
  <c r="AB5050" s="1"/>
  <c r="U5050"/>
  <c r="Z5066"/>
  <c r="AA5066"/>
  <c r="AB5066" s="1"/>
  <c r="U5066"/>
  <c r="Z5082"/>
  <c r="AA5082" s="1"/>
  <c r="AB5082" s="1"/>
  <c r="U5082"/>
  <c r="Z5098"/>
  <c r="AA5098" s="1"/>
  <c r="AB5098" s="1"/>
  <c r="U5098"/>
  <c r="Z5114"/>
  <c r="AA5114" s="1"/>
  <c r="AB5114" s="1"/>
  <c r="U5114"/>
  <c r="Z5130"/>
  <c r="AA5130" s="1"/>
  <c r="AB5130" s="1"/>
  <c r="U5130"/>
  <c r="Z5146"/>
  <c r="AA5146" s="1"/>
  <c r="AB5146" s="1"/>
  <c r="U5146"/>
  <c r="Z5162"/>
  <c r="AA5162" s="1"/>
  <c r="AB5162" s="1"/>
  <c r="U5162"/>
  <c r="Z5178"/>
  <c r="AA5178" s="1"/>
  <c r="AB5178" s="1"/>
  <c r="U5178"/>
  <c r="Z5194"/>
  <c r="AA5194"/>
  <c r="AB5194" s="1"/>
  <c r="U5194"/>
  <c r="Z5210"/>
  <c r="AA5210" s="1"/>
  <c r="AB5210" s="1"/>
  <c r="U5210"/>
  <c r="Z5226"/>
  <c r="AA5226" s="1"/>
  <c r="AB5226" s="1"/>
  <c r="U5226"/>
  <c r="Z5242"/>
  <c r="AA5242" s="1"/>
  <c r="AB5242" s="1"/>
  <c r="U5242"/>
  <c r="Z5258"/>
  <c r="AA5258" s="1"/>
  <c r="AB5258" s="1"/>
  <c r="U5258"/>
  <c r="Z5274"/>
  <c r="AA5274" s="1"/>
  <c r="AB5274" s="1"/>
  <c r="U5274"/>
  <c r="Z5290"/>
  <c r="AA5290" s="1"/>
  <c r="AB5290" s="1"/>
  <c r="U5290"/>
  <c r="Z5306"/>
  <c r="AA5306" s="1"/>
  <c r="AB5306" s="1"/>
  <c r="U5306"/>
  <c r="Z5322"/>
  <c r="AA5322"/>
  <c r="AB5322" s="1"/>
  <c r="U5322"/>
  <c r="Z5338"/>
  <c r="AA5338" s="1"/>
  <c r="AB5338" s="1"/>
  <c r="U5338"/>
  <c r="Z5354"/>
  <c r="AA5354" s="1"/>
  <c r="AB5354" s="1"/>
  <c r="U5354"/>
  <c r="Z5370"/>
  <c r="AA5370" s="1"/>
  <c r="AB5370" s="1"/>
  <c r="U5370"/>
  <c r="Z5386"/>
  <c r="AA5386" s="1"/>
  <c r="AB5386" s="1"/>
  <c r="U5386"/>
  <c r="Z5402"/>
  <c r="AA5402" s="1"/>
  <c r="AB5402" s="1"/>
  <c r="U5402"/>
  <c r="Z5418"/>
  <c r="AA5418" s="1"/>
  <c r="AB5418" s="1"/>
  <c r="U5418"/>
  <c r="Z5434"/>
  <c r="AA5434" s="1"/>
  <c r="AB5434" s="1"/>
  <c r="U5434"/>
  <c r="Z5450"/>
  <c r="AA5450"/>
  <c r="AB5450" s="1"/>
  <c r="U5450"/>
  <c r="Z5466"/>
  <c r="AA5466" s="1"/>
  <c r="AB5466" s="1"/>
  <c r="U5466"/>
  <c r="Z5482"/>
  <c r="AA5482" s="1"/>
  <c r="AB5482" s="1"/>
  <c r="U5482"/>
  <c r="Z5498"/>
  <c r="AA5498" s="1"/>
  <c r="AB5498" s="1"/>
  <c r="U5498"/>
  <c r="Z5514"/>
  <c r="AA5514" s="1"/>
  <c r="AB5514" s="1"/>
  <c r="U5514"/>
  <c r="Z5530"/>
  <c r="AA5530" s="1"/>
  <c r="AB5530" s="1"/>
  <c r="U5530"/>
  <c r="Z5546"/>
  <c r="AA5546" s="1"/>
  <c r="AB5546" s="1"/>
  <c r="U5546"/>
  <c r="Z5562"/>
  <c r="AA5562" s="1"/>
  <c r="AB5562" s="1"/>
  <c r="U5562"/>
  <c r="Z5578"/>
  <c r="AA5578"/>
  <c r="AB5578" s="1"/>
  <c r="U5578"/>
  <c r="Z5594"/>
  <c r="AA5594" s="1"/>
  <c r="AB5594" s="1"/>
  <c r="U5594"/>
  <c r="Z5610"/>
  <c r="AA5610" s="1"/>
  <c r="AB5610" s="1"/>
  <c r="U5610"/>
  <c r="Z5626"/>
  <c r="AA5626" s="1"/>
  <c r="AB5626" s="1"/>
  <c r="U5626"/>
  <c r="Z5642"/>
  <c r="AA5642" s="1"/>
  <c r="AB5642" s="1"/>
  <c r="U5642"/>
  <c r="Z5658"/>
  <c r="AA5658" s="1"/>
  <c r="AB5658" s="1"/>
  <c r="U5658"/>
  <c r="Z5674"/>
  <c r="AA5674" s="1"/>
  <c r="AB5674" s="1"/>
  <c r="U5674"/>
  <c r="Z5690"/>
  <c r="AA5690" s="1"/>
  <c r="AB5690" s="1"/>
  <c r="U5690"/>
  <c r="Z5706"/>
  <c r="AA5706"/>
  <c r="AB5706" s="1"/>
  <c r="U5706"/>
  <c r="Z5722"/>
  <c r="AA5722" s="1"/>
  <c r="AB5722" s="1"/>
  <c r="U5722"/>
  <c r="Z5738"/>
  <c r="AA5738" s="1"/>
  <c r="AB5738" s="1"/>
  <c r="U5738"/>
  <c r="Z5754"/>
  <c r="AA5754" s="1"/>
  <c r="AB5754" s="1"/>
  <c r="U5754"/>
  <c r="Z5770"/>
  <c r="AA5770" s="1"/>
  <c r="AB5770" s="1"/>
  <c r="U5770"/>
  <c r="Z5786"/>
  <c r="AA5786" s="1"/>
  <c r="AB5786" s="1"/>
  <c r="U5786"/>
  <c r="Z5802"/>
  <c r="AA5802" s="1"/>
  <c r="AB5802" s="1"/>
  <c r="U5802"/>
  <c r="Z5818"/>
  <c r="AA5818" s="1"/>
  <c r="AB5818" s="1"/>
  <c r="U5818"/>
  <c r="Z5834"/>
  <c r="AA5834"/>
  <c r="AB5834" s="1"/>
  <c r="U5834"/>
  <c r="Z5850"/>
  <c r="AA5850" s="1"/>
  <c r="AB5850" s="1"/>
  <c r="U5850"/>
  <c r="Z5866"/>
  <c r="AA5866" s="1"/>
  <c r="AB5866" s="1"/>
  <c r="U5866"/>
  <c r="Z5882"/>
  <c r="AA5882" s="1"/>
  <c r="AB5882" s="1"/>
  <c r="U5882"/>
  <c r="Z5898"/>
  <c r="AA5898" s="1"/>
  <c r="AB5898" s="1"/>
  <c r="U5898"/>
  <c r="Z5914"/>
  <c r="AA5914" s="1"/>
  <c r="AB5914" s="1"/>
  <c r="U5914"/>
  <c r="Z5930"/>
  <c r="AA5930" s="1"/>
  <c r="AB5930" s="1"/>
  <c r="U5930"/>
  <c r="Z5946"/>
  <c r="AA5946" s="1"/>
  <c r="AB5946" s="1"/>
  <c r="U5946"/>
  <c r="Z5962"/>
  <c r="AA5962"/>
  <c r="AB5962" s="1"/>
  <c r="U5962"/>
  <c r="Z5978"/>
  <c r="AA5978" s="1"/>
  <c r="AB5978" s="1"/>
  <c r="U5978"/>
  <c r="Z5994"/>
  <c r="AA5994" s="1"/>
  <c r="AB5994" s="1"/>
  <c r="U5994"/>
  <c r="Z6010"/>
  <c r="AA6010" s="1"/>
  <c r="AB6010" s="1"/>
  <c r="U6010"/>
  <c r="Z6026"/>
  <c r="AA6026" s="1"/>
  <c r="AB6026" s="1"/>
  <c r="U6026"/>
  <c r="Z6042"/>
  <c r="AA6042" s="1"/>
  <c r="AB6042" s="1"/>
  <c r="U6042"/>
  <c r="Z6058"/>
  <c r="AA6058" s="1"/>
  <c r="AB6058" s="1"/>
  <c r="U6058"/>
  <c r="Z6074"/>
  <c r="AA6074" s="1"/>
  <c r="AB6074" s="1"/>
  <c r="U6074"/>
  <c r="Z6090"/>
  <c r="AA6090"/>
  <c r="AB6090" s="1"/>
  <c r="U6090"/>
  <c r="Z6106"/>
  <c r="AA6106" s="1"/>
  <c r="AB6106" s="1"/>
  <c r="U6106"/>
  <c r="Z6122"/>
  <c r="AA6122" s="1"/>
  <c r="AB6122" s="1"/>
  <c r="U6122"/>
  <c r="Z6138"/>
  <c r="AA6138" s="1"/>
  <c r="AB6138" s="1"/>
  <c r="U6138"/>
  <c r="Z6154"/>
  <c r="AA6154" s="1"/>
  <c r="AB6154" s="1"/>
  <c r="U6154"/>
  <c r="Z6170"/>
  <c r="AA6170" s="1"/>
  <c r="AB6170" s="1"/>
  <c r="U6170"/>
  <c r="Z6186"/>
  <c r="AA6186" s="1"/>
  <c r="AB6186" s="1"/>
  <c r="U6186"/>
  <c r="Z6202"/>
  <c r="AA6202" s="1"/>
  <c r="AB6202" s="1"/>
  <c r="U6202"/>
  <c r="Z6218"/>
  <c r="AA6218"/>
  <c r="AB6218" s="1"/>
  <c r="U6218"/>
  <c r="Z6234"/>
  <c r="AA6234" s="1"/>
  <c r="AB6234" s="1"/>
  <c r="U6234"/>
  <c r="Z6250"/>
  <c r="AA6250" s="1"/>
  <c r="AB6250" s="1"/>
  <c r="U6250"/>
  <c r="Z6266"/>
  <c r="AA6266" s="1"/>
  <c r="AB6266" s="1"/>
  <c r="U6266"/>
  <c r="Z6282"/>
  <c r="AA6282" s="1"/>
  <c r="AB6282" s="1"/>
  <c r="U6282"/>
  <c r="Z6298"/>
  <c r="AA6298" s="1"/>
  <c r="AB6298" s="1"/>
  <c r="U6298"/>
  <c r="Z6314"/>
  <c r="AA6314" s="1"/>
  <c r="AB6314" s="1"/>
  <c r="U6314"/>
  <c r="Z6330"/>
  <c r="AA6330" s="1"/>
  <c r="AB6330" s="1"/>
  <c r="U6330"/>
  <c r="Z6346"/>
  <c r="AA6346"/>
  <c r="AB6346" s="1"/>
  <c r="U6346"/>
  <c r="Z6362"/>
  <c r="AA6362" s="1"/>
  <c r="AB6362" s="1"/>
  <c r="U6362"/>
  <c r="Z6378"/>
  <c r="AA6378" s="1"/>
  <c r="AB6378" s="1"/>
  <c r="U6378"/>
  <c r="Z6394"/>
  <c r="AA6394" s="1"/>
  <c r="AB6394" s="1"/>
  <c r="U6394"/>
  <c r="Z6410"/>
  <c r="AA6410" s="1"/>
  <c r="AB6410" s="1"/>
  <c r="U6410"/>
  <c r="Z6426"/>
  <c r="AA6426" s="1"/>
  <c r="AB6426" s="1"/>
  <c r="U6426"/>
  <c r="Z6442"/>
  <c r="AA6442" s="1"/>
  <c r="AB6442" s="1"/>
  <c r="U6442"/>
  <c r="Z6458"/>
  <c r="AA6458" s="1"/>
  <c r="AB6458" s="1"/>
  <c r="U6458"/>
  <c r="Z6474"/>
  <c r="AA6474"/>
  <c r="AB6474" s="1"/>
  <c r="U6474"/>
  <c r="Z6490"/>
  <c r="AA6490" s="1"/>
  <c r="AB6490" s="1"/>
  <c r="U6490"/>
  <c r="Z6506"/>
  <c r="AA6506" s="1"/>
  <c r="AB6506" s="1"/>
  <c r="U6506"/>
  <c r="Z6522"/>
  <c r="AA6522" s="1"/>
  <c r="AB6522" s="1"/>
  <c r="U6522"/>
  <c r="Z6538"/>
  <c r="AA6538" s="1"/>
  <c r="AB6538" s="1"/>
  <c r="U6538"/>
  <c r="Z6554"/>
  <c r="AA6554" s="1"/>
  <c r="AB6554" s="1"/>
  <c r="U6554"/>
  <c r="Z6570"/>
  <c r="AA6570" s="1"/>
  <c r="AB6570" s="1"/>
  <c r="U6570"/>
  <c r="Z6586"/>
  <c r="AA6586" s="1"/>
  <c r="AB6586" s="1"/>
  <c r="U6586"/>
  <c r="Z6602"/>
  <c r="AA6602"/>
  <c r="AB6602" s="1"/>
  <c r="U6602"/>
  <c r="Z6618"/>
  <c r="AA6618" s="1"/>
  <c r="AB6618" s="1"/>
  <c r="U6618"/>
  <c r="Z6634"/>
  <c r="AA6634" s="1"/>
  <c r="AB6634" s="1"/>
  <c r="U6634"/>
  <c r="Z6650"/>
  <c r="AA6650" s="1"/>
  <c r="AB6650" s="1"/>
  <c r="U6650"/>
  <c r="Z6666"/>
  <c r="AA6666" s="1"/>
  <c r="AB6666" s="1"/>
  <c r="U6666"/>
  <c r="Z6682"/>
  <c r="AA6682" s="1"/>
  <c r="AB6682" s="1"/>
  <c r="U6682"/>
  <c r="Z6698"/>
  <c r="AA6698" s="1"/>
  <c r="AB6698" s="1"/>
  <c r="U6698"/>
  <c r="Z6714"/>
  <c r="AA6714" s="1"/>
  <c r="AB6714" s="1"/>
  <c r="U6714"/>
  <c r="Z6730"/>
  <c r="AA6730"/>
  <c r="AB6730" s="1"/>
  <c r="U6730"/>
  <c r="Z6746"/>
  <c r="AA6746" s="1"/>
  <c r="AB6746" s="1"/>
  <c r="U6746"/>
  <c r="Z6762"/>
  <c r="AA6762" s="1"/>
  <c r="AB6762" s="1"/>
  <c r="U6762"/>
  <c r="Z6778"/>
  <c r="AA6778" s="1"/>
  <c r="AB6778" s="1"/>
  <c r="U6778"/>
  <c r="Z6794"/>
  <c r="AA6794" s="1"/>
  <c r="AB6794" s="1"/>
  <c r="U6794"/>
  <c r="Z6810"/>
  <c r="AA6810" s="1"/>
  <c r="AB6810" s="1"/>
  <c r="U6810"/>
  <c r="Z6826"/>
  <c r="AA6826" s="1"/>
  <c r="AB6826" s="1"/>
  <c r="U6826"/>
  <c r="Z6842"/>
  <c r="AA6842" s="1"/>
  <c r="AB6842" s="1"/>
  <c r="U6842"/>
  <c r="Z6858"/>
  <c r="AA6858"/>
  <c r="AB6858" s="1"/>
  <c r="U6858"/>
  <c r="Z6874"/>
  <c r="AA6874" s="1"/>
  <c r="AB6874" s="1"/>
  <c r="U6874"/>
  <c r="Z6890"/>
  <c r="AA6890" s="1"/>
  <c r="AB6890" s="1"/>
  <c r="U6890"/>
  <c r="Z6906"/>
  <c r="AA6906" s="1"/>
  <c r="AB6906" s="1"/>
  <c r="U6906"/>
  <c r="Z6922"/>
  <c r="AA6922" s="1"/>
  <c r="AB6922" s="1"/>
  <c r="U6922"/>
  <c r="Z6938"/>
  <c r="AA6938" s="1"/>
  <c r="AB6938" s="1"/>
  <c r="U6938"/>
  <c r="Z6954"/>
  <c r="AA6954" s="1"/>
  <c r="AB6954" s="1"/>
  <c r="U6954"/>
  <c r="Z6970"/>
  <c r="AA6970" s="1"/>
  <c r="AB6970" s="1"/>
  <c r="U6970"/>
  <c r="Z6986"/>
  <c r="AA6986"/>
  <c r="AB6986" s="1"/>
  <c r="U6986"/>
  <c r="Z7002"/>
  <c r="AA7002" s="1"/>
  <c r="AB7002" s="1"/>
  <c r="U7002"/>
  <c r="Z7018"/>
  <c r="AA7018" s="1"/>
  <c r="AB7018" s="1"/>
  <c r="U7018"/>
  <c r="Z7034"/>
  <c r="AA7034" s="1"/>
  <c r="AB7034" s="1"/>
  <c r="U7034"/>
  <c r="Z7050"/>
  <c r="AA7050" s="1"/>
  <c r="AB7050" s="1"/>
  <c r="U7050"/>
  <c r="Z7066"/>
  <c r="AA7066" s="1"/>
  <c r="AB7066" s="1"/>
  <c r="U7066"/>
  <c r="Z7082"/>
  <c r="AA7082" s="1"/>
  <c r="AB7082" s="1"/>
  <c r="U7082"/>
  <c r="Z7098"/>
  <c r="AA7098" s="1"/>
  <c r="AB7098" s="1"/>
  <c r="U7098"/>
  <c r="Z7114"/>
  <c r="AA7114"/>
  <c r="AB7114" s="1"/>
  <c r="U7114"/>
  <c r="Z7130"/>
  <c r="AA7130" s="1"/>
  <c r="AB7130" s="1"/>
  <c r="U7130"/>
  <c r="Z7146"/>
  <c r="AA7146" s="1"/>
  <c r="AB7146" s="1"/>
  <c r="U7146"/>
  <c r="Z7162"/>
  <c r="AA7162" s="1"/>
  <c r="AB7162" s="1"/>
  <c r="U7162"/>
  <c r="Z7178"/>
  <c r="AA7178" s="1"/>
  <c r="AB7178" s="1"/>
  <c r="U7178"/>
  <c r="Z7194"/>
  <c r="AA7194" s="1"/>
  <c r="AB7194" s="1"/>
  <c r="U7194"/>
  <c r="Z7210"/>
  <c r="AA7210" s="1"/>
  <c r="AB7210" s="1"/>
  <c r="U7210"/>
  <c r="Z7226"/>
  <c r="AA7226" s="1"/>
  <c r="AB7226" s="1"/>
  <c r="U7226"/>
  <c r="Z7242"/>
  <c r="AA7242"/>
  <c r="AB7242" s="1"/>
  <c r="U7242"/>
  <c r="Z7258"/>
  <c r="AA7258" s="1"/>
  <c r="AB7258" s="1"/>
  <c r="U7258"/>
  <c r="Z7274"/>
  <c r="AA7274" s="1"/>
  <c r="AB7274" s="1"/>
  <c r="U7274"/>
  <c r="Z7290"/>
  <c r="AA7290" s="1"/>
  <c r="AB7290" s="1"/>
  <c r="U7290"/>
  <c r="Z7306"/>
  <c r="AA7306" s="1"/>
  <c r="AB7306" s="1"/>
  <c r="U7306"/>
  <c r="Z7322"/>
  <c r="AA7322" s="1"/>
  <c r="AB7322" s="1"/>
  <c r="U7322"/>
  <c r="Z7338"/>
  <c r="AA7338" s="1"/>
  <c r="AB7338" s="1"/>
  <c r="U7338"/>
  <c r="Z7354"/>
  <c r="AA7354" s="1"/>
  <c r="AB7354" s="1"/>
  <c r="U7354"/>
  <c r="Z7370"/>
  <c r="AA7370"/>
  <c r="AB7370" s="1"/>
  <c r="U7370"/>
  <c r="Z7386"/>
  <c r="AA7386" s="1"/>
  <c r="AB7386" s="1"/>
  <c r="U7386"/>
  <c r="Z7402"/>
  <c r="AA7402" s="1"/>
  <c r="AB7402" s="1"/>
  <c r="U7402"/>
  <c r="Z7418"/>
  <c r="AA7418" s="1"/>
  <c r="AB7418" s="1"/>
  <c r="U7418"/>
  <c r="Z7434"/>
  <c r="AA7434" s="1"/>
  <c r="AB7434" s="1"/>
  <c r="U7434"/>
  <c r="Z7450"/>
  <c r="AA7450" s="1"/>
  <c r="AB7450" s="1"/>
  <c r="U7450"/>
  <c r="Z7466"/>
  <c r="AA7466" s="1"/>
  <c r="AB7466" s="1"/>
  <c r="U7466"/>
  <c r="Z7482"/>
  <c r="AA7482" s="1"/>
  <c r="AB7482" s="1"/>
  <c r="U7482"/>
  <c r="Z7498"/>
  <c r="AA7498"/>
  <c r="AB7498" s="1"/>
  <c r="U7498"/>
  <c r="Z7514"/>
  <c r="AA7514" s="1"/>
  <c r="AB7514" s="1"/>
  <c r="U7514"/>
  <c r="Z7530"/>
  <c r="AA7530" s="1"/>
  <c r="AB7530" s="1"/>
  <c r="U7530"/>
  <c r="Z7546"/>
  <c r="AA7546" s="1"/>
  <c r="AB7546" s="1"/>
  <c r="U7546"/>
  <c r="Z7562"/>
  <c r="AA7562" s="1"/>
  <c r="AB7562" s="1"/>
  <c r="U7562"/>
  <c r="Z7578"/>
  <c r="AA7578" s="1"/>
  <c r="AB7578" s="1"/>
  <c r="U7578"/>
  <c r="Z7594"/>
  <c r="AA7594" s="1"/>
  <c r="AB7594" s="1"/>
  <c r="U7594"/>
  <c r="Z7610"/>
  <c r="AA7610" s="1"/>
  <c r="AB7610" s="1"/>
  <c r="U7610"/>
  <c r="Z7626"/>
  <c r="AA7626"/>
  <c r="AB7626" s="1"/>
  <c r="U7626"/>
  <c r="Z7642"/>
  <c r="AA7642" s="1"/>
  <c r="AB7642" s="1"/>
  <c r="U7642"/>
  <c r="Z7658"/>
  <c r="AA7658" s="1"/>
  <c r="AB7658" s="1"/>
  <c r="U7658"/>
  <c r="Z7674"/>
  <c r="AA7674" s="1"/>
  <c r="AB7674" s="1"/>
  <c r="U7674"/>
  <c r="Z7690"/>
  <c r="AA7690" s="1"/>
  <c r="AB7690" s="1"/>
  <c r="U7690"/>
  <c r="Z7706"/>
  <c r="AA7706" s="1"/>
  <c r="AB7706" s="1"/>
  <c r="U7706"/>
  <c r="Z7722"/>
  <c r="AA7722" s="1"/>
  <c r="AB7722" s="1"/>
  <c r="U7722"/>
  <c r="Z7738"/>
  <c r="AA7738" s="1"/>
  <c r="AB7738" s="1"/>
  <c r="U7738"/>
  <c r="Z7754"/>
  <c r="AA7754"/>
  <c r="AB7754" s="1"/>
  <c r="U7754"/>
  <c r="Z7770"/>
  <c r="AA7770" s="1"/>
  <c r="AB7770" s="1"/>
  <c r="U7770"/>
  <c r="Z7786"/>
  <c r="AA7786" s="1"/>
  <c r="AB7786" s="1"/>
  <c r="U7786"/>
  <c r="Z7802"/>
  <c r="AA7802" s="1"/>
  <c r="AB7802" s="1"/>
  <c r="U7802"/>
  <c r="Z7818"/>
  <c r="AA7818" s="1"/>
  <c r="AB7818" s="1"/>
  <c r="U7818"/>
  <c r="Z7834"/>
  <c r="AA7834" s="1"/>
  <c r="AB7834" s="1"/>
  <c r="U7834"/>
  <c r="Z7850"/>
  <c r="AA7850" s="1"/>
  <c r="AB7850" s="1"/>
  <c r="U7850"/>
  <c r="Z7866"/>
  <c r="AA7866" s="1"/>
  <c r="AB7866" s="1"/>
  <c r="U7866"/>
  <c r="Z7882"/>
  <c r="AA7882"/>
  <c r="AB7882" s="1"/>
  <c r="U7882"/>
  <c r="Z7898"/>
  <c r="AA7898" s="1"/>
  <c r="AB7898" s="1"/>
  <c r="U7898"/>
  <c r="Z7914"/>
  <c r="AA7914" s="1"/>
  <c r="AB7914" s="1"/>
  <c r="U7914"/>
  <c r="Z7930"/>
  <c r="AA7930" s="1"/>
  <c r="AB7930" s="1"/>
  <c r="U7930"/>
  <c r="Z7946"/>
  <c r="AA7946" s="1"/>
  <c r="AB7946" s="1"/>
  <c r="U7946"/>
  <c r="Z7962"/>
  <c r="AA7962" s="1"/>
  <c r="AB7962" s="1"/>
  <c r="U7962"/>
  <c r="Z7978"/>
  <c r="AA7978" s="1"/>
  <c r="AB7978" s="1"/>
  <c r="U7978"/>
  <c r="Z7994"/>
  <c r="AA7994" s="1"/>
  <c r="AB7994" s="1"/>
  <c r="U7994"/>
  <c r="Z8010"/>
  <c r="AA8010"/>
  <c r="AB8010" s="1"/>
  <c r="U8010"/>
  <c r="Z8026"/>
  <c r="AA8026" s="1"/>
  <c r="AB8026" s="1"/>
  <c r="U8026"/>
  <c r="Z8042"/>
  <c r="AA8042" s="1"/>
  <c r="AB8042" s="1"/>
  <c r="U8042"/>
  <c r="Z8058"/>
  <c r="AA8058" s="1"/>
  <c r="AB8058" s="1"/>
  <c r="U8058"/>
  <c r="Z8074"/>
  <c r="AA8074" s="1"/>
  <c r="AB8074" s="1"/>
  <c r="U8074"/>
  <c r="Z8090"/>
  <c r="AA8090" s="1"/>
  <c r="AB8090" s="1"/>
  <c r="U8090"/>
  <c r="Z8106"/>
  <c r="AA8106" s="1"/>
  <c r="AB8106" s="1"/>
  <c r="U8106"/>
  <c r="Z8122"/>
  <c r="AA8122" s="1"/>
  <c r="AB8122" s="1"/>
  <c r="U8122"/>
  <c r="Z8138"/>
  <c r="AA8138"/>
  <c r="AB8138" s="1"/>
  <c r="U8138"/>
  <c r="Z8154"/>
  <c r="AA8154" s="1"/>
  <c r="AB8154" s="1"/>
  <c r="U8154"/>
  <c r="Z8170"/>
  <c r="AA8170" s="1"/>
  <c r="AB8170" s="1"/>
  <c r="U8170"/>
  <c r="Z8186"/>
  <c r="AA8186" s="1"/>
  <c r="AB8186" s="1"/>
  <c r="U8186"/>
  <c r="Z8202"/>
  <c r="AA8202" s="1"/>
  <c r="AB8202" s="1"/>
  <c r="U8202"/>
  <c r="Z8218"/>
  <c r="AA8218" s="1"/>
  <c r="AB8218" s="1"/>
  <c r="U8218"/>
  <c r="Z8234"/>
  <c r="AA8234" s="1"/>
  <c r="AB8234" s="1"/>
  <c r="U8234"/>
  <c r="Z8250"/>
  <c r="AA8250" s="1"/>
  <c r="AB8250" s="1"/>
  <c r="U8250"/>
  <c r="Z8266"/>
  <c r="AA8266"/>
  <c r="AB8266" s="1"/>
  <c r="U8266"/>
  <c r="Z8282"/>
  <c r="AA8282" s="1"/>
  <c r="AB8282" s="1"/>
  <c r="U8282"/>
  <c r="Z8298"/>
  <c r="AA8298" s="1"/>
  <c r="AB8298" s="1"/>
  <c r="U8298"/>
  <c r="Z8314"/>
  <c r="AA8314" s="1"/>
  <c r="AB8314" s="1"/>
  <c r="U8314"/>
  <c r="Z8330"/>
  <c r="AA8330" s="1"/>
  <c r="AB8330" s="1"/>
  <c r="U8330"/>
  <c r="Z8346"/>
  <c r="AA8346" s="1"/>
  <c r="AB8346" s="1"/>
  <c r="U8346"/>
  <c r="Z8362"/>
  <c r="AA8362" s="1"/>
  <c r="AB8362" s="1"/>
  <c r="U8362"/>
  <c r="Z8378"/>
  <c r="AA8378" s="1"/>
  <c r="AB8378" s="1"/>
  <c r="U8378"/>
  <c r="Z8394"/>
  <c r="AA8394"/>
  <c r="AB8394" s="1"/>
  <c r="U8394"/>
  <c r="Z8410"/>
  <c r="AA8410" s="1"/>
  <c r="AB8410" s="1"/>
  <c r="U8410"/>
  <c r="Z8426"/>
  <c r="AA8426" s="1"/>
  <c r="AB8426" s="1"/>
  <c r="U8426"/>
  <c r="Z8442"/>
  <c r="AA8442" s="1"/>
  <c r="AB8442" s="1"/>
  <c r="U8442"/>
  <c r="Z8458"/>
  <c r="AA8458" s="1"/>
  <c r="AB8458" s="1"/>
  <c r="U8458"/>
  <c r="Z8474"/>
  <c r="AA8474" s="1"/>
  <c r="AB8474" s="1"/>
  <c r="U8474"/>
  <c r="Z8490"/>
  <c r="AA8490" s="1"/>
  <c r="AB8490" s="1"/>
  <c r="U8490"/>
  <c r="Z8506"/>
  <c r="AA8506" s="1"/>
  <c r="AB8506" s="1"/>
  <c r="U8506"/>
  <c r="Z8522"/>
  <c r="AA8522"/>
  <c r="AB8522" s="1"/>
  <c r="U8522"/>
  <c r="Z8538"/>
  <c r="AA8538" s="1"/>
  <c r="AB8538" s="1"/>
  <c r="U8538"/>
  <c r="Z8554"/>
  <c r="AA8554" s="1"/>
  <c r="AB8554" s="1"/>
  <c r="U8554"/>
  <c r="Z8570"/>
  <c r="AA8570" s="1"/>
  <c r="AB8570" s="1"/>
  <c r="U8570"/>
  <c r="Z8586"/>
  <c r="AA8586" s="1"/>
  <c r="AB8586" s="1"/>
  <c r="U8586"/>
  <c r="Z8602"/>
  <c r="AA8602" s="1"/>
  <c r="AB8602" s="1"/>
  <c r="U8602"/>
  <c r="Z8618"/>
  <c r="AA8618" s="1"/>
  <c r="AB8618" s="1"/>
  <c r="U8618"/>
  <c r="Z8634"/>
  <c r="AA8634" s="1"/>
  <c r="AB8634" s="1"/>
  <c r="U8634"/>
  <c r="Z8650"/>
  <c r="AA8650"/>
  <c r="AB8650" s="1"/>
  <c r="U8650"/>
  <c r="Z8666"/>
  <c r="AA8666" s="1"/>
  <c r="AB8666" s="1"/>
  <c r="U8666"/>
  <c r="Z8682"/>
  <c r="AA8682" s="1"/>
  <c r="AB8682" s="1"/>
  <c r="U8682"/>
  <c r="Z8698"/>
  <c r="AA8698" s="1"/>
  <c r="AB8698" s="1"/>
  <c r="U8698"/>
  <c r="Z8714"/>
  <c r="AA8714" s="1"/>
  <c r="AB8714" s="1"/>
  <c r="U8714"/>
  <c r="Z8730"/>
  <c r="AA8730" s="1"/>
  <c r="AB8730" s="1"/>
  <c r="U8730"/>
  <c r="Z1673"/>
  <c r="AA1673" s="1"/>
  <c r="AB1673" s="1"/>
  <c r="U1673"/>
  <c r="Z1689"/>
  <c r="AA1689" s="1"/>
  <c r="AB1689" s="1"/>
  <c r="U1689"/>
  <c r="Z1705"/>
  <c r="AA1705"/>
  <c r="AB1705" s="1"/>
  <c r="U1705"/>
  <c r="Z1721"/>
  <c r="AA1721" s="1"/>
  <c r="AB1721" s="1"/>
  <c r="U1721"/>
  <c r="Z1737"/>
  <c r="AA1737" s="1"/>
  <c r="AB1737" s="1"/>
  <c r="U1737"/>
  <c r="Z1753"/>
  <c r="AA1753" s="1"/>
  <c r="AB1753" s="1"/>
  <c r="U1753"/>
  <c r="Z1769"/>
  <c r="AA1769" s="1"/>
  <c r="AB1769" s="1"/>
  <c r="U1769"/>
  <c r="Z1785"/>
  <c r="AA1785" s="1"/>
  <c r="AB1785" s="1"/>
  <c r="U1785"/>
  <c r="Z1801"/>
  <c r="AA1801" s="1"/>
  <c r="AB1801" s="1"/>
  <c r="U1801"/>
  <c r="Z1817"/>
  <c r="AA1817" s="1"/>
  <c r="AB1817" s="1"/>
  <c r="U1817"/>
  <c r="Z1833"/>
  <c r="AA1833"/>
  <c r="AB1833" s="1"/>
  <c r="U1833"/>
  <c r="Z1849"/>
  <c r="AA1849" s="1"/>
  <c r="AB1849" s="1"/>
  <c r="U1849"/>
  <c r="Z1865"/>
  <c r="AA1865" s="1"/>
  <c r="AB1865" s="1"/>
  <c r="U1865"/>
  <c r="Z1881"/>
  <c r="AA1881" s="1"/>
  <c r="AB1881" s="1"/>
  <c r="U1881"/>
  <c r="Z1897"/>
  <c r="AA1897" s="1"/>
  <c r="AB1897" s="1"/>
  <c r="U1897"/>
  <c r="Z1913"/>
  <c r="AA1913" s="1"/>
  <c r="AB1913" s="1"/>
  <c r="U1913"/>
  <c r="Z1929"/>
  <c r="AA1929" s="1"/>
  <c r="AB1929" s="1"/>
  <c r="U1929"/>
  <c r="Z1945"/>
  <c r="AA1945" s="1"/>
  <c r="AB1945" s="1"/>
  <c r="U1945"/>
  <c r="Z1961"/>
  <c r="AA1961"/>
  <c r="AB1961" s="1"/>
  <c r="U1961"/>
  <c r="Z1977"/>
  <c r="AA1977" s="1"/>
  <c r="AB1977" s="1"/>
  <c r="U1977"/>
  <c r="Z1993"/>
  <c r="AA1993" s="1"/>
  <c r="AB1993" s="1"/>
  <c r="U1993"/>
  <c r="Z2009"/>
  <c r="AA2009" s="1"/>
  <c r="AB2009" s="1"/>
  <c r="U2009"/>
  <c r="Z2025"/>
  <c r="AA2025" s="1"/>
  <c r="AB2025" s="1"/>
  <c r="U2025"/>
  <c r="Z2041"/>
  <c r="AA2041" s="1"/>
  <c r="AB2041" s="1"/>
  <c r="U2041"/>
  <c r="Z2057"/>
  <c r="AA2057" s="1"/>
  <c r="AB2057" s="1"/>
  <c r="U2057"/>
  <c r="Z2073"/>
  <c r="AA2073" s="1"/>
  <c r="AB2073" s="1"/>
  <c r="U2073"/>
  <c r="Z2089"/>
  <c r="AA2089"/>
  <c r="AB2089" s="1"/>
  <c r="U2089"/>
  <c r="Z2105"/>
  <c r="AA2105" s="1"/>
  <c r="AB2105" s="1"/>
  <c r="U2105"/>
  <c r="Z2121"/>
  <c r="AA2121" s="1"/>
  <c r="AB2121" s="1"/>
  <c r="U2121"/>
  <c r="Z2137"/>
  <c r="AA2137" s="1"/>
  <c r="AB2137" s="1"/>
  <c r="U2137"/>
  <c r="Z2153"/>
  <c r="AA2153" s="1"/>
  <c r="AB2153" s="1"/>
  <c r="U2153"/>
  <c r="Z2169"/>
  <c r="AA2169" s="1"/>
  <c r="AB2169" s="1"/>
  <c r="U2169"/>
  <c r="Z2185"/>
  <c r="AA2185" s="1"/>
  <c r="AB2185" s="1"/>
  <c r="U2185"/>
  <c r="Z2201"/>
  <c r="AA2201" s="1"/>
  <c r="AB2201" s="1"/>
  <c r="U2201"/>
  <c r="Z2217"/>
  <c r="AA2217"/>
  <c r="AB2217" s="1"/>
  <c r="U2217"/>
  <c r="Z2233"/>
  <c r="AA2233" s="1"/>
  <c r="AB2233" s="1"/>
  <c r="U2233"/>
  <c r="Z2249"/>
  <c r="AA2249" s="1"/>
  <c r="AB2249" s="1"/>
  <c r="U2249"/>
  <c r="Z2265"/>
  <c r="AA2265" s="1"/>
  <c r="AB2265" s="1"/>
  <c r="U2265"/>
  <c r="Z2281"/>
  <c r="AA2281" s="1"/>
  <c r="AB2281" s="1"/>
  <c r="U2281"/>
  <c r="Z2297"/>
  <c r="AA2297" s="1"/>
  <c r="AB2297" s="1"/>
  <c r="U2297"/>
  <c r="Z2313"/>
  <c r="AA2313" s="1"/>
  <c r="AB2313" s="1"/>
  <c r="U2313"/>
  <c r="Z2329"/>
  <c r="AA2329" s="1"/>
  <c r="AB2329" s="1"/>
  <c r="U2329"/>
  <c r="Z2345"/>
  <c r="AA2345"/>
  <c r="AB2345" s="1"/>
  <c r="U2345"/>
  <c r="Z2361"/>
  <c r="AA2361" s="1"/>
  <c r="AB2361" s="1"/>
  <c r="U2361"/>
  <c r="Z2377"/>
  <c r="AA2377" s="1"/>
  <c r="AB2377" s="1"/>
  <c r="U2377"/>
  <c r="Z2393"/>
  <c r="AA2393" s="1"/>
  <c r="AB2393" s="1"/>
  <c r="U2393"/>
  <c r="Z2409"/>
  <c r="AA2409" s="1"/>
  <c r="AB2409" s="1"/>
  <c r="U2409"/>
  <c r="Z2425"/>
  <c r="AA2425" s="1"/>
  <c r="AB2425" s="1"/>
  <c r="U2425"/>
  <c r="Z2441"/>
  <c r="AA2441" s="1"/>
  <c r="AB2441" s="1"/>
  <c r="U2441"/>
  <c r="Z2457"/>
  <c r="AA2457" s="1"/>
  <c r="AB2457" s="1"/>
  <c r="U2457"/>
  <c r="Z2473"/>
  <c r="AA2473"/>
  <c r="AB2473" s="1"/>
  <c r="U2473"/>
  <c r="Z2489"/>
  <c r="AA2489" s="1"/>
  <c r="AB2489" s="1"/>
  <c r="U2489"/>
  <c r="Z2505"/>
  <c r="AA2505" s="1"/>
  <c r="AB2505" s="1"/>
  <c r="U2505"/>
  <c r="Z2521"/>
  <c r="AA2521" s="1"/>
  <c r="AB2521" s="1"/>
  <c r="U2521"/>
  <c r="Z2537"/>
  <c r="AA2537" s="1"/>
  <c r="AB2537" s="1"/>
  <c r="U2537"/>
  <c r="Z2553"/>
  <c r="AA2553" s="1"/>
  <c r="AB2553" s="1"/>
  <c r="U2553"/>
  <c r="Z2569"/>
  <c r="AA2569" s="1"/>
  <c r="AB2569" s="1"/>
  <c r="U2569"/>
  <c r="Z2585"/>
  <c r="AA2585" s="1"/>
  <c r="AB2585" s="1"/>
  <c r="U2585"/>
  <c r="Z2601"/>
  <c r="AA2601"/>
  <c r="AB2601" s="1"/>
  <c r="U2601"/>
  <c r="Z2617"/>
  <c r="AA2617" s="1"/>
  <c r="AB2617" s="1"/>
  <c r="U2617"/>
  <c r="Z2633"/>
  <c r="AA2633" s="1"/>
  <c r="AB2633" s="1"/>
  <c r="U2633"/>
  <c r="Z2649"/>
  <c r="AA2649" s="1"/>
  <c r="AB2649" s="1"/>
  <c r="U2649"/>
  <c r="Z2665"/>
  <c r="AA2665" s="1"/>
  <c r="AB2665" s="1"/>
  <c r="U2665"/>
  <c r="Z2681"/>
  <c r="AA2681" s="1"/>
  <c r="AB2681" s="1"/>
  <c r="U2681"/>
  <c r="Z2697"/>
  <c r="AA2697" s="1"/>
  <c r="AB2697" s="1"/>
  <c r="U2697"/>
  <c r="Z2713"/>
  <c r="AA2713" s="1"/>
  <c r="AB2713" s="1"/>
  <c r="U2713"/>
  <c r="Z2729"/>
  <c r="AA2729"/>
  <c r="AB2729" s="1"/>
  <c r="U2729"/>
  <c r="Z2745"/>
  <c r="AA2745" s="1"/>
  <c r="AB2745" s="1"/>
  <c r="U2745"/>
  <c r="Z2761"/>
  <c r="AA2761" s="1"/>
  <c r="AB2761" s="1"/>
  <c r="U2761"/>
  <c r="Z2777"/>
  <c r="AA2777" s="1"/>
  <c r="AB2777" s="1"/>
  <c r="U2777"/>
  <c r="Z2793"/>
  <c r="AA2793" s="1"/>
  <c r="AB2793" s="1"/>
  <c r="U2793"/>
  <c r="Z2809"/>
  <c r="AA2809" s="1"/>
  <c r="AB2809" s="1"/>
  <c r="U2809"/>
  <c r="Z2825"/>
  <c r="AA2825" s="1"/>
  <c r="AB2825" s="1"/>
  <c r="U2825"/>
  <c r="Z2841"/>
  <c r="AA2841" s="1"/>
  <c r="AB2841" s="1"/>
  <c r="U2841"/>
  <c r="Z2857"/>
  <c r="AA2857"/>
  <c r="AB2857" s="1"/>
  <c r="U2857"/>
  <c r="Z2873"/>
  <c r="AA2873" s="1"/>
  <c r="AB2873" s="1"/>
  <c r="U2873"/>
  <c r="Z2889"/>
  <c r="AA2889" s="1"/>
  <c r="AB2889" s="1"/>
  <c r="U2889"/>
  <c r="Z2905"/>
  <c r="AA2905" s="1"/>
  <c r="AB2905" s="1"/>
  <c r="U2905"/>
  <c r="Z2921"/>
  <c r="AA2921" s="1"/>
  <c r="AB2921" s="1"/>
  <c r="U2921"/>
  <c r="Z2937"/>
  <c r="AA2937" s="1"/>
  <c r="AB2937" s="1"/>
  <c r="U2937"/>
  <c r="Z2953"/>
  <c r="AA2953" s="1"/>
  <c r="AB2953" s="1"/>
  <c r="U2953"/>
  <c r="Z2969"/>
  <c r="AA2969" s="1"/>
  <c r="AB2969" s="1"/>
  <c r="U2969"/>
  <c r="Z2985"/>
  <c r="AA2985"/>
  <c r="AB2985" s="1"/>
  <c r="U2985"/>
  <c r="Z3001"/>
  <c r="AA3001" s="1"/>
  <c r="AB3001" s="1"/>
  <c r="U3001"/>
  <c r="Z3017"/>
  <c r="AA3017" s="1"/>
  <c r="AB3017" s="1"/>
  <c r="U3017"/>
  <c r="Z3033"/>
  <c r="AA3033" s="1"/>
  <c r="AB3033" s="1"/>
  <c r="U3033"/>
  <c r="Z3049"/>
  <c r="AA3049" s="1"/>
  <c r="AB3049" s="1"/>
  <c r="U3049"/>
  <c r="Z3065"/>
  <c r="AA3065" s="1"/>
  <c r="AB3065" s="1"/>
  <c r="U3065"/>
  <c r="Z3081"/>
  <c r="AA3081" s="1"/>
  <c r="AB3081" s="1"/>
  <c r="U3081"/>
  <c r="Z3097"/>
  <c r="AA3097" s="1"/>
  <c r="AB3097" s="1"/>
  <c r="U3097"/>
  <c r="Z3113"/>
  <c r="AA3113"/>
  <c r="AB3113" s="1"/>
  <c r="U3113"/>
  <c r="Z3129"/>
  <c r="AA3129" s="1"/>
  <c r="AB3129" s="1"/>
  <c r="U3129"/>
  <c r="Z3145"/>
  <c r="AA3145" s="1"/>
  <c r="AB3145" s="1"/>
  <c r="U3145"/>
  <c r="Z3161"/>
  <c r="AA3161" s="1"/>
  <c r="AB3161" s="1"/>
  <c r="U3161"/>
  <c r="Z3177"/>
  <c r="AA3177" s="1"/>
  <c r="AB3177" s="1"/>
  <c r="U3177"/>
  <c r="Z3193"/>
  <c r="AA3193" s="1"/>
  <c r="AB3193" s="1"/>
  <c r="U3193"/>
  <c r="Z3209"/>
  <c r="AA3209" s="1"/>
  <c r="AB3209" s="1"/>
  <c r="U3209"/>
  <c r="Z3225"/>
  <c r="AA3225" s="1"/>
  <c r="AB3225" s="1"/>
  <c r="U3225"/>
  <c r="Z3241"/>
  <c r="AA3241"/>
  <c r="AB3241" s="1"/>
  <c r="U3241"/>
  <c r="Z3257"/>
  <c r="AA3257" s="1"/>
  <c r="AB3257" s="1"/>
  <c r="U3257"/>
  <c r="Z3273"/>
  <c r="AA3273" s="1"/>
  <c r="AB3273" s="1"/>
  <c r="U3273"/>
  <c r="Z3289"/>
  <c r="AA3289" s="1"/>
  <c r="AB3289" s="1"/>
  <c r="U3289"/>
  <c r="Z3305"/>
  <c r="AA3305" s="1"/>
  <c r="AB3305" s="1"/>
  <c r="U3305"/>
  <c r="Z3321"/>
  <c r="AA3321" s="1"/>
  <c r="AB3321" s="1"/>
  <c r="U3321"/>
  <c r="Z3337"/>
  <c r="AA3337" s="1"/>
  <c r="AB3337" s="1"/>
  <c r="U3337"/>
  <c r="Z3353"/>
  <c r="AA3353" s="1"/>
  <c r="AB3353" s="1"/>
  <c r="U3353"/>
  <c r="Z3369"/>
  <c r="AA3369"/>
  <c r="AB3369" s="1"/>
  <c r="U3369"/>
  <c r="Z3385"/>
  <c r="AA3385" s="1"/>
  <c r="AB3385" s="1"/>
  <c r="U3385"/>
  <c r="Z3401"/>
  <c r="AA3401" s="1"/>
  <c r="AB3401" s="1"/>
  <c r="U3401"/>
  <c r="Z3417"/>
  <c r="AA3417" s="1"/>
  <c r="AB3417" s="1"/>
  <c r="U3417"/>
  <c r="Z3433"/>
  <c r="AA3433" s="1"/>
  <c r="AB3433" s="1"/>
  <c r="U3433"/>
  <c r="Z3449"/>
  <c r="AA3449" s="1"/>
  <c r="AB3449" s="1"/>
  <c r="U3449"/>
  <c r="Z3465"/>
  <c r="AA3465" s="1"/>
  <c r="AB3465" s="1"/>
  <c r="U3465"/>
  <c r="Z3481"/>
  <c r="AA3481" s="1"/>
  <c r="AB3481" s="1"/>
  <c r="U3481"/>
  <c r="Z3497"/>
  <c r="AA3497"/>
  <c r="AB3497" s="1"/>
  <c r="U3497"/>
  <c r="Z3513"/>
  <c r="AA3513" s="1"/>
  <c r="AB3513" s="1"/>
  <c r="U3513"/>
  <c r="Z3529"/>
  <c r="AA3529" s="1"/>
  <c r="AB3529" s="1"/>
  <c r="U3529"/>
  <c r="Z3545"/>
  <c r="AA3545" s="1"/>
  <c r="AB3545" s="1"/>
  <c r="U3545"/>
  <c r="Z3561"/>
  <c r="AA3561" s="1"/>
  <c r="AB3561" s="1"/>
  <c r="U3561"/>
  <c r="Z3577"/>
  <c r="AA3577" s="1"/>
  <c r="AB3577" s="1"/>
  <c r="U3577"/>
  <c r="Z3593"/>
  <c r="AA3593" s="1"/>
  <c r="AB3593" s="1"/>
  <c r="U3593"/>
  <c r="Z3609"/>
  <c r="AA3609" s="1"/>
  <c r="AB3609" s="1"/>
  <c r="U3609"/>
  <c r="Z3625"/>
  <c r="AA3625"/>
  <c r="AB3625" s="1"/>
  <c r="U3625"/>
  <c r="Z3641"/>
  <c r="AA3641" s="1"/>
  <c r="AB3641" s="1"/>
  <c r="U3641"/>
  <c r="Z3657"/>
  <c r="AA3657" s="1"/>
  <c r="AB3657" s="1"/>
  <c r="U3657"/>
  <c r="Z3673"/>
  <c r="AA3673" s="1"/>
  <c r="AB3673" s="1"/>
  <c r="U3673"/>
  <c r="Z3689"/>
  <c r="AA3689" s="1"/>
  <c r="AB3689" s="1"/>
  <c r="U3689"/>
  <c r="Z3705"/>
  <c r="AA3705" s="1"/>
  <c r="AB3705" s="1"/>
  <c r="U3705"/>
  <c r="Z3721"/>
  <c r="AA3721" s="1"/>
  <c r="AB3721" s="1"/>
  <c r="U3721"/>
  <c r="Z3737"/>
  <c r="AA3737" s="1"/>
  <c r="AB3737" s="1"/>
  <c r="U3737"/>
  <c r="Z3753"/>
  <c r="AA3753"/>
  <c r="AB3753" s="1"/>
  <c r="U3753"/>
  <c r="Z3769"/>
  <c r="AA3769" s="1"/>
  <c r="AB3769" s="1"/>
  <c r="U3769"/>
  <c r="Z3785"/>
  <c r="AA3785" s="1"/>
  <c r="AB3785" s="1"/>
  <c r="U3785"/>
  <c r="Z3801"/>
  <c r="AA3801" s="1"/>
  <c r="AB3801" s="1"/>
  <c r="U3801"/>
  <c r="Z3817"/>
  <c r="AA3817" s="1"/>
  <c r="AB3817" s="1"/>
  <c r="U3817"/>
  <c r="Z3833"/>
  <c r="AA3833" s="1"/>
  <c r="AB3833" s="1"/>
  <c r="U3833"/>
  <c r="Z3849"/>
  <c r="AA3849" s="1"/>
  <c r="AB3849" s="1"/>
  <c r="U3849"/>
  <c r="Z3865"/>
  <c r="AA3865" s="1"/>
  <c r="AB3865" s="1"/>
  <c r="U3865"/>
  <c r="Z3881"/>
  <c r="AA3881"/>
  <c r="AB3881" s="1"/>
  <c r="U3881"/>
  <c r="Z3897"/>
  <c r="AA3897" s="1"/>
  <c r="AB3897" s="1"/>
  <c r="U3897"/>
  <c r="Z3913"/>
  <c r="AA3913" s="1"/>
  <c r="AB3913" s="1"/>
  <c r="U3913"/>
  <c r="Z3929"/>
  <c r="AA3929" s="1"/>
  <c r="AB3929" s="1"/>
  <c r="U3929"/>
  <c r="Z3945"/>
  <c r="AA3945" s="1"/>
  <c r="AB3945" s="1"/>
  <c r="U3945"/>
  <c r="Z3961"/>
  <c r="AA3961" s="1"/>
  <c r="AB3961" s="1"/>
  <c r="U3961"/>
  <c r="Z3977"/>
  <c r="AA3977" s="1"/>
  <c r="AB3977" s="1"/>
  <c r="U3977"/>
  <c r="Z3993"/>
  <c r="AA3993" s="1"/>
  <c r="AB3993" s="1"/>
  <c r="U3993"/>
  <c r="Z4629"/>
  <c r="AA4629"/>
  <c r="AB4629" s="1"/>
  <c r="U4629"/>
  <c r="Z4645"/>
  <c r="AA4645" s="1"/>
  <c r="AB4645" s="1"/>
  <c r="U4645"/>
  <c r="Z4661"/>
  <c r="AA4661" s="1"/>
  <c r="AB4661" s="1"/>
  <c r="U4661"/>
  <c r="Z4677"/>
  <c r="AA4677" s="1"/>
  <c r="AB4677" s="1"/>
  <c r="U4677"/>
  <c r="Z4693"/>
  <c r="AA4693" s="1"/>
  <c r="AB4693" s="1"/>
  <c r="U4693"/>
  <c r="Z4709"/>
  <c r="AA4709" s="1"/>
  <c r="AB4709" s="1"/>
  <c r="U4709"/>
  <c r="Z4725"/>
  <c r="AA4725" s="1"/>
  <c r="AB4725" s="1"/>
  <c r="U4725"/>
  <c r="Z4741"/>
  <c r="AA4741" s="1"/>
  <c r="AB4741" s="1"/>
  <c r="U4741"/>
  <c r="Z4757"/>
  <c r="AA4757"/>
  <c r="AB4757" s="1"/>
  <c r="U4757"/>
  <c r="Z4773"/>
  <c r="AA4773" s="1"/>
  <c r="AB4773" s="1"/>
  <c r="U4773"/>
  <c r="Z4789"/>
  <c r="AA4789" s="1"/>
  <c r="AB4789" s="1"/>
  <c r="U4789"/>
  <c r="Z4805"/>
  <c r="AA4805" s="1"/>
  <c r="AB4805" s="1"/>
  <c r="U4805"/>
  <c r="Z4821"/>
  <c r="AA4821" s="1"/>
  <c r="AB4821" s="1"/>
  <c r="U4821"/>
  <c r="Z4837"/>
  <c r="AA4837" s="1"/>
  <c r="AB4837" s="1"/>
  <c r="U4837"/>
  <c r="Z4853"/>
  <c r="AA4853" s="1"/>
  <c r="AB4853" s="1"/>
  <c r="U4853"/>
  <c r="Z4869"/>
  <c r="AA4869" s="1"/>
  <c r="AB4869" s="1"/>
  <c r="U4869"/>
  <c r="Z4885"/>
  <c r="AA4885"/>
  <c r="AB4885" s="1"/>
  <c r="U4885"/>
  <c r="Z4901"/>
  <c r="AA4901" s="1"/>
  <c r="AB4901" s="1"/>
  <c r="U4901"/>
  <c r="Z4917"/>
  <c r="AA4917" s="1"/>
  <c r="AB4917" s="1"/>
  <c r="U4917"/>
  <c r="Z4933"/>
  <c r="AA4933" s="1"/>
  <c r="AB4933" s="1"/>
  <c r="U4933"/>
  <c r="Z4949"/>
  <c r="AA4949" s="1"/>
  <c r="AB4949" s="1"/>
  <c r="U4949"/>
  <c r="Z4965"/>
  <c r="AA4965" s="1"/>
  <c r="AB4965" s="1"/>
  <c r="U4965"/>
  <c r="Z4981"/>
  <c r="AA4981" s="1"/>
  <c r="AB4981" s="1"/>
  <c r="U4981"/>
  <c r="Z4997"/>
  <c r="AA4997" s="1"/>
  <c r="AB4997" s="1"/>
  <c r="U4997"/>
  <c r="Z5013"/>
  <c r="AA5013"/>
  <c r="AB5013" s="1"/>
  <c r="U5013"/>
  <c r="Z5029"/>
  <c r="AA5029" s="1"/>
  <c r="AB5029" s="1"/>
  <c r="U5029"/>
  <c r="Z5045"/>
  <c r="AA5045" s="1"/>
  <c r="AB5045" s="1"/>
  <c r="U5045"/>
  <c r="Z5061"/>
  <c r="AA5061" s="1"/>
  <c r="AB5061" s="1"/>
  <c r="U5061"/>
  <c r="Z5077"/>
  <c r="AA5077" s="1"/>
  <c r="AB5077" s="1"/>
  <c r="U5077"/>
  <c r="Z5093"/>
  <c r="AA5093" s="1"/>
  <c r="AB5093" s="1"/>
  <c r="U5093"/>
  <c r="Z5109"/>
  <c r="AA5109" s="1"/>
  <c r="AB5109" s="1"/>
  <c r="U5109"/>
  <c r="Z5125"/>
  <c r="AA5125" s="1"/>
  <c r="AB5125" s="1"/>
  <c r="U5125"/>
  <c r="Z5141"/>
  <c r="AA5141"/>
  <c r="AB5141" s="1"/>
  <c r="U5141"/>
  <c r="Z5157"/>
  <c r="AA5157" s="1"/>
  <c r="AB5157" s="1"/>
  <c r="U5157"/>
  <c r="Z5173"/>
  <c r="AA5173" s="1"/>
  <c r="AB5173" s="1"/>
  <c r="U5173"/>
  <c r="Z5189"/>
  <c r="AA5189" s="1"/>
  <c r="AB5189" s="1"/>
  <c r="U5189"/>
  <c r="Z5205"/>
  <c r="AA5205" s="1"/>
  <c r="AB5205" s="1"/>
  <c r="U5205"/>
  <c r="Z5221"/>
  <c r="AA5221" s="1"/>
  <c r="AB5221" s="1"/>
  <c r="U5221"/>
  <c r="Z5237"/>
  <c r="AA5237" s="1"/>
  <c r="AB5237" s="1"/>
  <c r="U5237"/>
  <c r="Z5253"/>
  <c r="AA5253" s="1"/>
  <c r="AB5253" s="1"/>
  <c r="U5253"/>
  <c r="Z5269"/>
  <c r="AA5269"/>
  <c r="AB5269" s="1"/>
  <c r="U5269"/>
  <c r="Z5285"/>
  <c r="AA5285" s="1"/>
  <c r="AB5285" s="1"/>
  <c r="U5285"/>
  <c r="Z5301"/>
  <c r="AA5301" s="1"/>
  <c r="AB5301" s="1"/>
  <c r="U5301"/>
  <c r="Z5317"/>
  <c r="AA5317" s="1"/>
  <c r="AB5317" s="1"/>
  <c r="U5317"/>
  <c r="Z5333"/>
  <c r="AA5333" s="1"/>
  <c r="AB5333" s="1"/>
  <c r="U5333"/>
  <c r="Z5349"/>
  <c r="AA5349" s="1"/>
  <c r="AB5349" s="1"/>
  <c r="U5349"/>
  <c r="Z5365"/>
  <c r="AA5365" s="1"/>
  <c r="AB5365" s="1"/>
  <c r="U5365"/>
  <c r="Z5381"/>
  <c r="AA5381" s="1"/>
  <c r="AB5381" s="1"/>
  <c r="U5381"/>
  <c r="Z5397"/>
  <c r="AA5397"/>
  <c r="AB5397" s="1"/>
  <c r="U5397"/>
  <c r="Z5413"/>
  <c r="AA5413" s="1"/>
  <c r="AB5413" s="1"/>
  <c r="U5413"/>
  <c r="Z5429"/>
  <c r="AA5429" s="1"/>
  <c r="AB5429" s="1"/>
  <c r="U5429"/>
  <c r="Z5445"/>
  <c r="AA5445" s="1"/>
  <c r="AB5445" s="1"/>
  <c r="U5445"/>
  <c r="Z5461"/>
  <c r="AA5461" s="1"/>
  <c r="AB5461" s="1"/>
  <c r="U5461"/>
  <c r="Z5477"/>
  <c r="AA5477" s="1"/>
  <c r="AB5477" s="1"/>
  <c r="U5477"/>
  <c r="Z5493"/>
  <c r="AA5493" s="1"/>
  <c r="AB5493" s="1"/>
  <c r="U5493"/>
  <c r="Z5509"/>
  <c r="AA5509" s="1"/>
  <c r="AB5509" s="1"/>
  <c r="U5509"/>
  <c r="Z5525"/>
  <c r="AA5525"/>
  <c r="AB5525" s="1"/>
  <c r="U5525"/>
  <c r="Z5541"/>
  <c r="AA5541" s="1"/>
  <c r="AB5541" s="1"/>
  <c r="U5541"/>
  <c r="Z5557"/>
  <c r="AA5557" s="1"/>
  <c r="AB5557" s="1"/>
  <c r="U5557"/>
  <c r="Z5573"/>
  <c r="AA5573" s="1"/>
  <c r="AB5573" s="1"/>
  <c r="U5573"/>
  <c r="Z5589"/>
  <c r="AA5589" s="1"/>
  <c r="AB5589" s="1"/>
  <c r="U5589"/>
  <c r="Z5605"/>
  <c r="AA5605" s="1"/>
  <c r="AB5605" s="1"/>
  <c r="U5605"/>
  <c r="Z5621"/>
  <c r="AA5621" s="1"/>
  <c r="AB5621" s="1"/>
  <c r="U5621"/>
  <c r="Z5637"/>
  <c r="AA5637" s="1"/>
  <c r="AB5637" s="1"/>
  <c r="U5637"/>
  <c r="Z5653"/>
  <c r="AA5653"/>
  <c r="AB5653" s="1"/>
  <c r="U5653"/>
  <c r="Z5669"/>
  <c r="AA5669" s="1"/>
  <c r="AB5669" s="1"/>
  <c r="U5669"/>
  <c r="Z5685"/>
  <c r="AA5685" s="1"/>
  <c r="AB5685" s="1"/>
  <c r="U5685"/>
  <c r="Z5701"/>
  <c r="AA5701" s="1"/>
  <c r="AB5701" s="1"/>
  <c r="U5701"/>
  <c r="Z5717"/>
  <c r="AA5717" s="1"/>
  <c r="AB5717" s="1"/>
  <c r="U5717"/>
  <c r="Z5733"/>
  <c r="AA5733" s="1"/>
  <c r="AB5733" s="1"/>
  <c r="U5733"/>
  <c r="Z5749"/>
  <c r="AA5749" s="1"/>
  <c r="AB5749" s="1"/>
  <c r="U5749"/>
  <c r="Z5765"/>
  <c r="AA5765" s="1"/>
  <c r="AB5765" s="1"/>
  <c r="U5765"/>
  <c r="Z5781"/>
  <c r="AA5781"/>
  <c r="AB5781" s="1"/>
  <c r="U5781"/>
  <c r="Z5797"/>
  <c r="AA5797" s="1"/>
  <c r="AB5797" s="1"/>
  <c r="U5797"/>
  <c r="Z5813"/>
  <c r="AA5813" s="1"/>
  <c r="AB5813" s="1"/>
  <c r="U5813"/>
  <c r="Z5829"/>
  <c r="AA5829" s="1"/>
  <c r="AB5829" s="1"/>
  <c r="U5829"/>
  <c r="Z5845"/>
  <c r="AA5845" s="1"/>
  <c r="AB5845" s="1"/>
  <c r="U5845"/>
  <c r="Z5861"/>
  <c r="AA5861" s="1"/>
  <c r="AB5861" s="1"/>
  <c r="U5861"/>
  <c r="Z5877"/>
  <c r="AA5877" s="1"/>
  <c r="AB5877" s="1"/>
  <c r="U5877"/>
  <c r="Z5893"/>
  <c r="AA5893" s="1"/>
  <c r="AB5893" s="1"/>
  <c r="U5893"/>
  <c r="Z5909"/>
  <c r="AA5909"/>
  <c r="AB5909" s="1"/>
  <c r="U5909"/>
  <c r="Z5925"/>
  <c r="AA5925" s="1"/>
  <c r="AB5925" s="1"/>
  <c r="U5925"/>
  <c r="Z5941"/>
  <c r="AA5941" s="1"/>
  <c r="AB5941" s="1"/>
  <c r="U5941"/>
  <c r="Z5957"/>
  <c r="AA5957" s="1"/>
  <c r="AB5957" s="1"/>
  <c r="U5957"/>
  <c r="Z5973"/>
  <c r="AA5973" s="1"/>
  <c r="AB5973" s="1"/>
  <c r="U5973"/>
  <c r="Z5989"/>
  <c r="AA5989" s="1"/>
  <c r="AB5989" s="1"/>
  <c r="U5989"/>
  <c r="Z6005"/>
  <c r="AA6005" s="1"/>
  <c r="AB6005" s="1"/>
  <c r="U6005"/>
  <c r="Z6021"/>
  <c r="AA6021" s="1"/>
  <c r="AB6021" s="1"/>
  <c r="U6021"/>
  <c r="Z6037"/>
  <c r="AA6037"/>
  <c r="AB6037" s="1"/>
  <c r="U6037"/>
  <c r="Z6053"/>
  <c r="AA6053" s="1"/>
  <c r="AB6053" s="1"/>
  <c r="U6053"/>
  <c r="Z6069"/>
  <c r="AA6069" s="1"/>
  <c r="AB6069" s="1"/>
  <c r="U6069"/>
  <c r="Z6085"/>
  <c r="AA6085" s="1"/>
  <c r="AB6085" s="1"/>
  <c r="U6085"/>
  <c r="Z6101"/>
  <c r="AA6101" s="1"/>
  <c r="AB6101" s="1"/>
  <c r="U6101"/>
  <c r="Z6117"/>
  <c r="AA6117" s="1"/>
  <c r="AB6117" s="1"/>
  <c r="U6117"/>
  <c r="Z6133"/>
  <c r="AA6133" s="1"/>
  <c r="AB6133" s="1"/>
  <c r="U6133"/>
  <c r="Z6149"/>
  <c r="AA6149" s="1"/>
  <c r="AB6149" s="1"/>
  <c r="U6149"/>
  <c r="Z6165"/>
  <c r="AA6165"/>
  <c r="AB6165" s="1"/>
  <c r="U6165"/>
  <c r="Z6181"/>
  <c r="AA6181" s="1"/>
  <c r="AB6181" s="1"/>
  <c r="U6181"/>
  <c r="Z6197"/>
  <c r="AA6197" s="1"/>
  <c r="AB6197" s="1"/>
  <c r="U6197"/>
  <c r="Z6213"/>
  <c r="AA6213" s="1"/>
  <c r="AB6213" s="1"/>
  <c r="U6213"/>
  <c r="Z6229"/>
  <c r="AA6229" s="1"/>
  <c r="AB6229" s="1"/>
  <c r="U6229"/>
  <c r="Z6245"/>
  <c r="AA6245" s="1"/>
  <c r="AB6245" s="1"/>
  <c r="U6245"/>
  <c r="Z6261"/>
  <c r="AA6261" s="1"/>
  <c r="AB6261" s="1"/>
  <c r="U6261"/>
  <c r="Z6277"/>
  <c r="AA6277" s="1"/>
  <c r="AB6277" s="1"/>
  <c r="U6277"/>
  <c r="Z6293"/>
  <c r="AA6293"/>
  <c r="AB6293" s="1"/>
  <c r="U6293"/>
  <c r="Z6309"/>
  <c r="AA6309" s="1"/>
  <c r="AB6309" s="1"/>
  <c r="U6309"/>
  <c r="Z6325"/>
  <c r="AA6325" s="1"/>
  <c r="AB6325" s="1"/>
  <c r="U6325"/>
  <c r="Z6341"/>
  <c r="AA6341" s="1"/>
  <c r="AB6341" s="1"/>
  <c r="U6341"/>
  <c r="Z6357"/>
  <c r="AA6357" s="1"/>
  <c r="AB6357" s="1"/>
  <c r="U6357"/>
  <c r="Z6373"/>
  <c r="AA6373" s="1"/>
  <c r="AB6373" s="1"/>
  <c r="U6373"/>
  <c r="Z6389"/>
  <c r="AA6389" s="1"/>
  <c r="AB6389" s="1"/>
  <c r="U6389"/>
  <c r="Z6405"/>
  <c r="AA6405" s="1"/>
  <c r="AB6405" s="1"/>
  <c r="U6405"/>
  <c r="Z6421"/>
  <c r="AA6421"/>
  <c r="AB6421" s="1"/>
  <c r="U6421"/>
  <c r="Z6437"/>
  <c r="AA6437" s="1"/>
  <c r="AB6437" s="1"/>
  <c r="U6437"/>
  <c r="Z6453"/>
  <c r="AA6453" s="1"/>
  <c r="AB6453" s="1"/>
  <c r="U6453"/>
  <c r="Z6469"/>
  <c r="AA6469" s="1"/>
  <c r="AB6469" s="1"/>
  <c r="U6469"/>
  <c r="Z6485"/>
  <c r="AA6485" s="1"/>
  <c r="AB6485" s="1"/>
  <c r="U6485"/>
  <c r="Z6501"/>
  <c r="AA6501" s="1"/>
  <c r="AB6501" s="1"/>
  <c r="U6501"/>
  <c r="Z6517"/>
  <c r="AA6517" s="1"/>
  <c r="AB6517" s="1"/>
  <c r="U6517"/>
  <c r="Z6533"/>
  <c r="AA6533" s="1"/>
  <c r="AB6533" s="1"/>
  <c r="U6533"/>
  <c r="Z6549"/>
  <c r="AA6549"/>
  <c r="AB6549" s="1"/>
  <c r="U6549"/>
  <c r="Z6565"/>
  <c r="AA6565" s="1"/>
  <c r="AB6565" s="1"/>
  <c r="U6565"/>
  <c r="Z6581"/>
  <c r="AA6581" s="1"/>
  <c r="AB6581" s="1"/>
  <c r="U6581"/>
  <c r="Z6597"/>
  <c r="AA6597" s="1"/>
  <c r="AB6597" s="1"/>
  <c r="U6597"/>
  <c r="Z6613"/>
  <c r="AA6613" s="1"/>
  <c r="AB6613" s="1"/>
  <c r="U6613"/>
  <c r="Z6629"/>
  <c r="AA6629" s="1"/>
  <c r="AB6629" s="1"/>
  <c r="U6629"/>
  <c r="Z6645"/>
  <c r="AA6645" s="1"/>
  <c r="AB6645" s="1"/>
  <c r="U6645"/>
  <c r="Z6661"/>
  <c r="AA6661" s="1"/>
  <c r="AB6661" s="1"/>
  <c r="U6661"/>
  <c r="Z6677"/>
  <c r="AA6677"/>
  <c r="AB6677" s="1"/>
  <c r="U6677"/>
  <c r="Z6693"/>
  <c r="AA6693" s="1"/>
  <c r="AB6693" s="1"/>
  <c r="U6693"/>
  <c r="Z6709"/>
  <c r="AA6709" s="1"/>
  <c r="AB6709" s="1"/>
  <c r="U6709"/>
  <c r="Z6725"/>
  <c r="AA6725" s="1"/>
  <c r="AB6725" s="1"/>
  <c r="U6725"/>
  <c r="Z6741"/>
  <c r="AA6741" s="1"/>
  <c r="AB6741" s="1"/>
  <c r="U6741"/>
  <c r="Z6757"/>
  <c r="AA6757" s="1"/>
  <c r="AB6757" s="1"/>
  <c r="U6757"/>
  <c r="Z6773"/>
  <c r="AA6773" s="1"/>
  <c r="AB6773" s="1"/>
  <c r="U6773"/>
  <c r="Z6789"/>
  <c r="AA6789" s="1"/>
  <c r="AB6789" s="1"/>
  <c r="U6789"/>
  <c r="Z6805"/>
  <c r="AA6805"/>
  <c r="AB6805" s="1"/>
  <c r="U6805"/>
  <c r="Z6821"/>
  <c r="AA6821" s="1"/>
  <c r="AB6821" s="1"/>
  <c r="U6821"/>
  <c r="Z6837"/>
  <c r="AA6837" s="1"/>
  <c r="AB6837" s="1"/>
  <c r="U6837"/>
  <c r="Z6853"/>
  <c r="AA6853" s="1"/>
  <c r="AB6853" s="1"/>
  <c r="U6853"/>
  <c r="Z6869"/>
  <c r="AA6869" s="1"/>
  <c r="AB6869" s="1"/>
  <c r="U6869"/>
  <c r="Z6885"/>
  <c r="AA6885" s="1"/>
  <c r="AB6885" s="1"/>
  <c r="U6885"/>
  <c r="Z6901"/>
  <c r="AA6901" s="1"/>
  <c r="AB6901" s="1"/>
  <c r="U6901"/>
  <c r="Z6917"/>
  <c r="AA6917" s="1"/>
  <c r="AB6917" s="1"/>
  <c r="U6917"/>
  <c r="Z6933"/>
  <c r="AA6933"/>
  <c r="AB6933" s="1"/>
  <c r="U6933"/>
  <c r="Z6949"/>
  <c r="AA6949" s="1"/>
  <c r="AB6949" s="1"/>
  <c r="U6949"/>
  <c r="Z6965"/>
  <c r="AA6965" s="1"/>
  <c r="AB6965" s="1"/>
  <c r="U6965"/>
  <c r="Z6981"/>
  <c r="AA6981" s="1"/>
  <c r="AB6981" s="1"/>
  <c r="U6981"/>
  <c r="Z6997"/>
  <c r="AA6997" s="1"/>
  <c r="AB6997" s="1"/>
  <c r="U6997"/>
  <c r="Z7013"/>
  <c r="AA7013" s="1"/>
  <c r="AB7013" s="1"/>
  <c r="U7013"/>
  <c r="Z7029"/>
  <c r="AA7029" s="1"/>
  <c r="AB7029" s="1"/>
  <c r="U7029"/>
  <c r="Z7045"/>
  <c r="AA7045" s="1"/>
  <c r="AB7045" s="1"/>
  <c r="U7045"/>
  <c r="Z7061"/>
  <c r="AA7061"/>
  <c r="AB7061" s="1"/>
  <c r="U7061"/>
  <c r="Z7077"/>
  <c r="AA7077" s="1"/>
  <c r="AB7077" s="1"/>
  <c r="U7077"/>
  <c r="Z7093"/>
  <c r="AA7093" s="1"/>
  <c r="AB7093" s="1"/>
  <c r="U7093"/>
  <c r="Z7109"/>
  <c r="AA7109" s="1"/>
  <c r="AB7109" s="1"/>
  <c r="U7109"/>
  <c r="Z7125"/>
  <c r="AA7125" s="1"/>
  <c r="AB7125" s="1"/>
  <c r="U7125"/>
  <c r="Z7141"/>
  <c r="AA7141" s="1"/>
  <c r="AB7141" s="1"/>
  <c r="U7141"/>
  <c r="Z7157"/>
  <c r="AA7157" s="1"/>
  <c r="AB7157" s="1"/>
  <c r="U7157"/>
  <c r="Z7173"/>
  <c r="AA7173" s="1"/>
  <c r="AB7173" s="1"/>
  <c r="U7173"/>
  <c r="Z7189"/>
  <c r="AA7189"/>
  <c r="AB7189" s="1"/>
  <c r="U7189"/>
  <c r="Z7205"/>
  <c r="AA7205" s="1"/>
  <c r="AB7205" s="1"/>
  <c r="U7205"/>
  <c r="Z7221"/>
  <c r="AA7221" s="1"/>
  <c r="AB7221" s="1"/>
  <c r="U7221"/>
  <c r="Z7237"/>
  <c r="AA7237" s="1"/>
  <c r="AB7237" s="1"/>
  <c r="U7237"/>
  <c r="Z7253"/>
  <c r="AA7253" s="1"/>
  <c r="AB7253" s="1"/>
  <c r="U7253"/>
  <c r="Z7269"/>
  <c r="AA7269" s="1"/>
  <c r="AB7269" s="1"/>
  <c r="U7269"/>
  <c r="Z7285"/>
  <c r="AA7285" s="1"/>
  <c r="AB7285" s="1"/>
  <c r="U7285"/>
  <c r="Z7301"/>
  <c r="AA7301" s="1"/>
  <c r="AB7301" s="1"/>
  <c r="U7301"/>
  <c r="Z7317"/>
  <c r="AA7317"/>
  <c r="AB7317" s="1"/>
  <c r="U7317"/>
  <c r="Z7333"/>
  <c r="AA7333" s="1"/>
  <c r="AB7333" s="1"/>
  <c r="U7333"/>
  <c r="Z7349"/>
  <c r="AA7349" s="1"/>
  <c r="AB7349" s="1"/>
  <c r="U7349"/>
  <c r="Z7365"/>
  <c r="AA7365" s="1"/>
  <c r="AB7365" s="1"/>
  <c r="U7365"/>
  <c r="Z7381"/>
  <c r="AA7381" s="1"/>
  <c r="AB7381" s="1"/>
  <c r="U7381"/>
  <c r="Z7397"/>
  <c r="AA7397" s="1"/>
  <c r="AB7397" s="1"/>
  <c r="U7397"/>
  <c r="Z7413"/>
  <c r="AA7413" s="1"/>
  <c r="AB7413" s="1"/>
  <c r="U7413"/>
  <c r="Z7429"/>
  <c r="AA7429" s="1"/>
  <c r="AB7429" s="1"/>
  <c r="U7429"/>
  <c r="Z7445"/>
  <c r="AA7445"/>
  <c r="AB7445" s="1"/>
  <c r="U7445"/>
  <c r="Z7461"/>
  <c r="AA7461" s="1"/>
  <c r="AB7461" s="1"/>
  <c r="U7461"/>
  <c r="Z7477"/>
  <c r="AA7477" s="1"/>
  <c r="AB7477" s="1"/>
  <c r="U7477"/>
  <c r="Z7493"/>
  <c r="AA7493" s="1"/>
  <c r="AB7493" s="1"/>
  <c r="U7493"/>
  <c r="Z7509"/>
  <c r="AA7509" s="1"/>
  <c r="AB7509" s="1"/>
  <c r="U7509"/>
  <c r="Z7525"/>
  <c r="AA7525" s="1"/>
  <c r="AB7525" s="1"/>
  <c r="U7525"/>
  <c r="Z7541"/>
  <c r="AA7541" s="1"/>
  <c r="AB7541" s="1"/>
  <c r="U7541"/>
  <c r="Z7557"/>
  <c r="AA7557" s="1"/>
  <c r="AB7557" s="1"/>
  <c r="U7557"/>
  <c r="Z7573"/>
  <c r="AA7573"/>
  <c r="AB7573" s="1"/>
  <c r="U7573"/>
  <c r="Z7589"/>
  <c r="AA7589" s="1"/>
  <c r="AB7589" s="1"/>
  <c r="U7589"/>
  <c r="Z7605"/>
  <c r="AA7605" s="1"/>
  <c r="AB7605" s="1"/>
  <c r="U7605"/>
  <c r="Z7621"/>
  <c r="AA7621" s="1"/>
  <c r="AB7621" s="1"/>
  <c r="U7621"/>
  <c r="Z7637"/>
  <c r="AA7637" s="1"/>
  <c r="AB7637" s="1"/>
  <c r="U7637"/>
  <c r="Z7653"/>
  <c r="AA7653" s="1"/>
  <c r="AB7653" s="1"/>
  <c r="U7653"/>
  <c r="Z7669"/>
  <c r="AA7669" s="1"/>
  <c r="AB7669" s="1"/>
  <c r="U7669"/>
  <c r="Z7685"/>
  <c r="AA7685" s="1"/>
  <c r="AB7685" s="1"/>
  <c r="U7685"/>
  <c r="Z7701"/>
  <c r="AA7701"/>
  <c r="AB7701" s="1"/>
  <c r="U7701"/>
  <c r="Z7717"/>
  <c r="AA7717" s="1"/>
  <c r="AB7717" s="1"/>
  <c r="U7717"/>
  <c r="Z7733"/>
  <c r="AA7733" s="1"/>
  <c r="AB7733" s="1"/>
  <c r="U7733"/>
  <c r="Z7749"/>
  <c r="AA7749" s="1"/>
  <c r="AB7749" s="1"/>
  <c r="U7749"/>
  <c r="Z7765"/>
  <c r="AA7765" s="1"/>
  <c r="AB7765" s="1"/>
  <c r="U7765"/>
  <c r="Z7781"/>
  <c r="AA7781" s="1"/>
  <c r="AB7781" s="1"/>
  <c r="U7781"/>
  <c r="Z7797"/>
  <c r="AA7797" s="1"/>
  <c r="AB7797" s="1"/>
  <c r="U7797"/>
  <c r="Z7813"/>
  <c r="AA7813" s="1"/>
  <c r="AB7813" s="1"/>
  <c r="U7813"/>
  <c r="Z7829"/>
  <c r="AA7829"/>
  <c r="AB7829" s="1"/>
  <c r="U7829"/>
  <c r="Z7845"/>
  <c r="AA7845" s="1"/>
  <c r="AB7845" s="1"/>
  <c r="U7845"/>
  <c r="Z7861"/>
  <c r="AA7861" s="1"/>
  <c r="AB7861" s="1"/>
  <c r="U7861"/>
  <c r="Z7877"/>
  <c r="AA7877" s="1"/>
  <c r="AB7877" s="1"/>
  <c r="U7877"/>
  <c r="Z7893"/>
  <c r="AA7893" s="1"/>
  <c r="AB7893" s="1"/>
  <c r="U7893"/>
  <c r="Z7909"/>
  <c r="AA7909" s="1"/>
  <c r="AB7909" s="1"/>
  <c r="U7909"/>
  <c r="Z7925"/>
  <c r="AA7925" s="1"/>
  <c r="AB7925" s="1"/>
  <c r="U7925"/>
  <c r="Z7941"/>
  <c r="AA7941" s="1"/>
  <c r="AB7941" s="1"/>
  <c r="U7941"/>
  <c r="Z7957"/>
  <c r="AA7957"/>
  <c r="AB7957" s="1"/>
  <c r="U7957"/>
  <c r="Z7973"/>
  <c r="AA7973" s="1"/>
  <c r="AB7973" s="1"/>
  <c r="U7973"/>
  <c r="Z7989"/>
  <c r="AA7989" s="1"/>
  <c r="AB7989" s="1"/>
  <c r="U7989"/>
  <c r="Z8005"/>
  <c r="AA8005" s="1"/>
  <c r="AB8005" s="1"/>
  <c r="U8005"/>
  <c r="Z8021"/>
  <c r="AA8021" s="1"/>
  <c r="AB8021" s="1"/>
  <c r="U8021"/>
  <c r="Z8037"/>
  <c r="AA8037" s="1"/>
  <c r="AB8037" s="1"/>
  <c r="U8037"/>
  <c r="Z8053"/>
  <c r="AA8053" s="1"/>
  <c r="AB8053" s="1"/>
  <c r="U8053"/>
  <c r="Z8069"/>
  <c r="AA8069" s="1"/>
  <c r="AB8069" s="1"/>
  <c r="U8069"/>
  <c r="Z8085"/>
  <c r="AA8085"/>
  <c r="AB8085" s="1"/>
  <c r="U8085"/>
  <c r="Z8101"/>
  <c r="AA8101" s="1"/>
  <c r="AB8101" s="1"/>
  <c r="U8101"/>
  <c r="Z8117"/>
  <c r="AA8117" s="1"/>
  <c r="AB8117" s="1"/>
  <c r="U8117"/>
  <c r="Z8133"/>
  <c r="AA8133" s="1"/>
  <c r="AB8133" s="1"/>
  <c r="U8133"/>
  <c r="Z8149"/>
  <c r="AA8149" s="1"/>
  <c r="AB8149" s="1"/>
  <c r="U8149"/>
  <c r="Z8165"/>
  <c r="AA8165" s="1"/>
  <c r="AB8165" s="1"/>
  <c r="U8165"/>
  <c r="Z8181"/>
  <c r="AA8181" s="1"/>
  <c r="AB8181" s="1"/>
  <c r="U8181"/>
  <c r="Z8197"/>
  <c r="AA8197" s="1"/>
  <c r="AB8197" s="1"/>
  <c r="U8197"/>
  <c r="Z8213"/>
  <c r="AA8213"/>
  <c r="AB8213" s="1"/>
  <c r="U8213"/>
  <c r="Z8229"/>
  <c r="AA8229" s="1"/>
  <c r="AB8229" s="1"/>
  <c r="U8229"/>
  <c r="Z8245"/>
  <c r="AA8245" s="1"/>
  <c r="AB8245" s="1"/>
  <c r="U8245"/>
  <c r="Z8261"/>
  <c r="AA8261" s="1"/>
  <c r="AB8261" s="1"/>
  <c r="U8261"/>
  <c r="Z8277"/>
  <c r="AA8277" s="1"/>
  <c r="AB8277" s="1"/>
  <c r="U8277"/>
  <c r="Z8293"/>
  <c r="AA8293" s="1"/>
  <c r="AB8293" s="1"/>
  <c r="U8293"/>
  <c r="Z8309"/>
  <c r="AA8309" s="1"/>
  <c r="AB8309" s="1"/>
  <c r="U8309"/>
  <c r="Z8325"/>
  <c r="AA8325" s="1"/>
  <c r="AB8325" s="1"/>
  <c r="U8325"/>
  <c r="Z8341"/>
  <c r="AA8341"/>
  <c r="AB8341" s="1"/>
  <c r="U8341"/>
  <c r="Z8357"/>
  <c r="AA8357" s="1"/>
  <c r="AB8357" s="1"/>
  <c r="U8357"/>
  <c r="Z8373"/>
  <c r="AA8373" s="1"/>
  <c r="AB8373" s="1"/>
  <c r="U8373"/>
  <c r="Z8389"/>
  <c r="AA8389" s="1"/>
  <c r="AB8389" s="1"/>
  <c r="U8389"/>
  <c r="Z8405"/>
  <c r="AA8405" s="1"/>
  <c r="AB8405" s="1"/>
  <c r="U8405"/>
  <c r="Z8421"/>
  <c r="AA8421" s="1"/>
  <c r="AB8421" s="1"/>
  <c r="U8421"/>
  <c r="Z8437"/>
  <c r="AA8437" s="1"/>
  <c r="AB8437" s="1"/>
  <c r="U8437"/>
  <c r="Z8453"/>
  <c r="AA8453" s="1"/>
  <c r="AB8453" s="1"/>
  <c r="U8453"/>
  <c r="Z8469"/>
  <c r="AA8469"/>
  <c r="AB8469" s="1"/>
  <c r="U8469"/>
  <c r="Z8485"/>
  <c r="AA8485" s="1"/>
  <c r="AB8485" s="1"/>
  <c r="U8485"/>
  <c r="Z8501"/>
  <c r="AA8501" s="1"/>
  <c r="AB8501" s="1"/>
  <c r="U8501"/>
  <c r="Z8517"/>
  <c r="AA8517" s="1"/>
  <c r="AB8517" s="1"/>
  <c r="U8517"/>
  <c r="Z8533"/>
  <c r="AA8533" s="1"/>
  <c r="AB8533" s="1"/>
  <c r="U8533"/>
  <c r="Z8549"/>
  <c r="AA8549" s="1"/>
  <c r="AB8549" s="1"/>
  <c r="U8549"/>
  <c r="Z8565"/>
  <c r="AA8565" s="1"/>
  <c r="AB8565" s="1"/>
  <c r="U8565"/>
  <c r="Z8581"/>
  <c r="AA8581" s="1"/>
  <c r="AB8581" s="1"/>
  <c r="U8581"/>
  <c r="Z8597"/>
  <c r="AA8597"/>
  <c r="AB8597" s="1"/>
  <c r="U8597"/>
  <c r="Z8613"/>
  <c r="AA8613" s="1"/>
  <c r="AB8613" s="1"/>
  <c r="U8613"/>
  <c r="Z8629"/>
  <c r="AA8629" s="1"/>
  <c r="AB8629" s="1"/>
  <c r="U8629"/>
  <c r="Z8645"/>
  <c r="AA8645" s="1"/>
  <c r="AB8645" s="1"/>
  <c r="U8645"/>
  <c r="Z8661"/>
  <c r="AA8661" s="1"/>
  <c r="AB8661" s="1"/>
  <c r="U8661"/>
  <c r="Z8677"/>
  <c r="AA8677" s="1"/>
  <c r="AB8677" s="1"/>
  <c r="U8677"/>
  <c r="Z8693"/>
  <c r="AA8693" s="1"/>
  <c r="AB8693" s="1"/>
  <c r="U8693"/>
  <c r="Z8709"/>
  <c r="AA8709" s="1"/>
  <c r="AB8709" s="1"/>
  <c r="U8709"/>
  <c r="Z8725"/>
  <c r="AA8725"/>
  <c r="AB8725" s="1"/>
  <c r="U8725"/>
  <c r="Z8741"/>
  <c r="AA8741" s="1"/>
  <c r="AB8741" s="1"/>
  <c r="U8741"/>
  <c r="Z1680"/>
  <c r="AA1680" s="1"/>
  <c r="AB1680" s="1"/>
  <c r="U1680"/>
  <c r="Z1696"/>
  <c r="AA1696" s="1"/>
  <c r="AB1696" s="1"/>
  <c r="U1696"/>
  <c r="Z1712"/>
  <c r="AA1712" s="1"/>
  <c r="AB1712" s="1"/>
  <c r="U1712"/>
  <c r="Z1728"/>
  <c r="AA1728" s="1"/>
  <c r="AB1728" s="1"/>
  <c r="U1728"/>
  <c r="Z1744"/>
  <c r="AA1744" s="1"/>
  <c r="AB1744" s="1"/>
  <c r="U1744"/>
  <c r="Z1760"/>
  <c r="AA1760" s="1"/>
  <c r="AB1760" s="1"/>
  <c r="U1760"/>
  <c r="Z1776"/>
  <c r="AA1776"/>
  <c r="AB1776" s="1"/>
  <c r="U1776"/>
  <c r="Z1792"/>
  <c r="AA1792" s="1"/>
  <c r="AB1792" s="1"/>
  <c r="U1792"/>
  <c r="Z1808"/>
  <c r="AA1808" s="1"/>
  <c r="AB1808" s="1"/>
  <c r="U1808"/>
  <c r="Z1824"/>
  <c r="AA1824" s="1"/>
  <c r="AB1824" s="1"/>
  <c r="U1824"/>
  <c r="Z1840"/>
  <c r="AA1840" s="1"/>
  <c r="AB1840" s="1"/>
  <c r="U1840"/>
  <c r="Z1856"/>
  <c r="AA1856" s="1"/>
  <c r="AB1856" s="1"/>
  <c r="U1856"/>
  <c r="Z1872"/>
  <c r="AA1872" s="1"/>
  <c r="AB1872" s="1"/>
  <c r="U1872"/>
  <c r="Z1888"/>
  <c r="AA1888" s="1"/>
  <c r="AB1888" s="1"/>
  <c r="U1888"/>
  <c r="Z1904"/>
  <c r="AA1904"/>
  <c r="AB1904" s="1"/>
  <c r="U1904"/>
  <c r="Z1920"/>
  <c r="AA1920" s="1"/>
  <c r="AB1920" s="1"/>
  <c r="U1920"/>
  <c r="Z1936"/>
  <c r="AA1936" s="1"/>
  <c r="AB1936" s="1"/>
  <c r="U1936"/>
  <c r="Z1952"/>
  <c r="AA1952" s="1"/>
  <c r="AB1952" s="1"/>
  <c r="U1952"/>
  <c r="Z1968"/>
  <c r="AA1968" s="1"/>
  <c r="AB1968" s="1"/>
  <c r="U1968"/>
  <c r="Z1984"/>
  <c r="AA1984" s="1"/>
  <c r="AB1984" s="1"/>
  <c r="U1984"/>
  <c r="Z2000"/>
  <c r="AA2000" s="1"/>
  <c r="AB2000" s="1"/>
  <c r="U2000"/>
  <c r="Z2016"/>
  <c r="AA2016" s="1"/>
  <c r="AB2016" s="1"/>
  <c r="U2016"/>
  <c r="Z2032"/>
  <c r="AA2032"/>
  <c r="AB2032" s="1"/>
  <c r="U2032"/>
  <c r="Z2048"/>
  <c r="AA2048" s="1"/>
  <c r="AB2048" s="1"/>
  <c r="U2048"/>
  <c r="Z2064"/>
  <c r="AA2064" s="1"/>
  <c r="AB2064" s="1"/>
  <c r="U2064"/>
  <c r="Z2080"/>
  <c r="AA2080" s="1"/>
  <c r="AB2080" s="1"/>
  <c r="U2080"/>
  <c r="Z2096"/>
  <c r="AA2096" s="1"/>
  <c r="AB2096" s="1"/>
  <c r="U2096"/>
  <c r="Z2112"/>
  <c r="AA2112" s="1"/>
  <c r="AB2112" s="1"/>
  <c r="U2112"/>
  <c r="Z2128"/>
  <c r="AA2128" s="1"/>
  <c r="AB2128" s="1"/>
  <c r="U2128"/>
  <c r="Z2144"/>
  <c r="AA2144" s="1"/>
  <c r="AB2144" s="1"/>
  <c r="U2144"/>
  <c r="Z2160"/>
  <c r="AA2160"/>
  <c r="AB2160" s="1"/>
  <c r="U2160"/>
  <c r="Z2176"/>
  <c r="AA2176" s="1"/>
  <c r="AB2176" s="1"/>
  <c r="U2176"/>
  <c r="Z2192"/>
  <c r="AA2192" s="1"/>
  <c r="AB2192" s="1"/>
  <c r="U2192"/>
  <c r="Z2208"/>
  <c r="AA2208" s="1"/>
  <c r="AB2208" s="1"/>
  <c r="U2208"/>
  <c r="Z2224"/>
  <c r="AA2224" s="1"/>
  <c r="AB2224" s="1"/>
  <c r="U2224"/>
  <c r="Z2240"/>
  <c r="AA2240" s="1"/>
  <c r="AB2240" s="1"/>
  <c r="U2240"/>
  <c r="Z2256"/>
  <c r="AA2256" s="1"/>
  <c r="AB2256" s="1"/>
  <c r="U2256"/>
  <c r="Z2272"/>
  <c r="AA2272" s="1"/>
  <c r="AB2272" s="1"/>
  <c r="U2272"/>
  <c r="Z2288"/>
  <c r="AA2288"/>
  <c r="AB2288" s="1"/>
  <c r="U2288"/>
  <c r="Z2304"/>
  <c r="AA2304" s="1"/>
  <c r="AB2304" s="1"/>
  <c r="U2304"/>
  <c r="Z2320"/>
  <c r="AA2320" s="1"/>
  <c r="AB2320" s="1"/>
  <c r="U2320"/>
  <c r="Z2336"/>
  <c r="AA2336" s="1"/>
  <c r="AB2336" s="1"/>
  <c r="U2336"/>
  <c r="Z2352"/>
  <c r="AA2352" s="1"/>
  <c r="AB2352" s="1"/>
  <c r="U2352"/>
  <c r="Z2368"/>
  <c r="AA2368" s="1"/>
  <c r="AB2368" s="1"/>
  <c r="U2368"/>
  <c r="Z2384"/>
  <c r="AA2384" s="1"/>
  <c r="AB2384" s="1"/>
  <c r="U2384"/>
  <c r="Z2400"/>
  <c r="AA2400" s="1"/>
  <c r="AB2400" s="1"/>
  <c r="U2400"/>
  <c r="Z2416"/>
  <c r="AA2416"/>
  <c r="AB2416" s="1"/>
  <c r="U2416"/>
  <c r="Z2432"/>
  <c r="AA2432" s="1"/>
  <c r="AB2432" s="1"/>
  <c r="U2432"/>
  <c r="Z2448"/>
  <c r="AA2448" s="1"/>
  <c r="AB2448" s="1"/>
  <c r="U2448"/>
  <c r="Z2464"/>
  <c r="AA2464" s="1"/>
  <c r="AB2464" s="1"/>
  <c r="U2464"/>
  <c r="Z2480"/>
  <c r="AA2480" s="1"/>
  <c r="AB2480" s="1"/>
  <c r="U2480"/>
  <c r="Z2496"/>
  <c r="AA2496" s="1"/>
  <c r="AB2496" s="1"/>
  <c r="U2496"/>
  <c r="Z2512"/>
  <c r="AA2512" s="1"/>
  <c r="AB2512" s="1"/>
  <c r="U2512"/>
  <c r="Z2528"/>
  <c r="AA2528" s="1"/>
  <c r="AB2528" s="1"/>
  <c r="U2528"/>
  <c r="Z2544"/>
  <c r="AA2544"/>
  <c r="AB2544" s="1"/>
  <c r="U2544"/>
  <c r="Z2560"/>
  <c r="AA2560" s="1"/>
  <c r="AB2560" s="1"/>
  <c r="U2560"/>
  <c r="Z2576"/>
  <c r="AA2576" s="1"/>
  <c r="AB2576" s="1"/>
  <c r="U2576"/>
  <c r="Z2592"/>
  <c r="AA2592" s="1"/>
  <c r="AB2592" s="1"/>
  <c r="U2592"/>
  <c r="Z2608"/>
  <c r="AA2608" s="1"/>
  <c r="AB2608" s="1"/>
  <c r="U2608"/>
  <c r="Z2624"/>
  <c r="AA2624" s="1"/>
  <c r="AB2624" s="1"/>
  <c r="U2624"/>
  <c r="Z2640"/>
  <c r="AA2640" s="1"/>
  <c r="AB2640" s="1"/>
  <c r="U2640"/>
  <c r="Z2656"/>
  <c r="AA2656" s="1"/>
  <c r="AB2656" s="1"/>
  <c r="U2656"/>
  <c r="Z2672"/>
  <c r="AA2672"/>
  <c r="AB2672" s="1"/>
  <c r="U2672"/>
  <c r="Z2688"/>
  <c r="AA2688" s="1"/>
  <c r="AB2688" s="1"/>
  <c r="U2688"/>
  <c r="Z2704"/>
  <c r="AA2704" s="1"/>
  <c r="AB2704" s="1"/>
  <c r="U2704"/>
  <c r="Z2720"/>
  <c r="AA2720" s="1"/>
  <c r="AB2720" s="1"/>
  <c r="U2720"/>
  <c r="Z2736"/>
  <c r="AA2736" s="1"/>
  <c r="AB2736" s="1"/>
  <c r="U2736"/>
  <c r="Z2752"/>
  <c r="AA2752" s="1"/>
  <c r="AB2752" s="1"/>
  <c r="U2752"/>
  <c r="Z2768"/>
  <c r="AA2768" s="1"/>
  <c r="AB2768" s="1"/>
  <c r="U2768"/>
  <c r="Z2784"/>
  <c r="AA2784" s="1"/>
  <c r="AB2784" s="1"/>
  <c r="U2784"/>
  <c r="Z2800"/>
  <c r="AA2800"/>
  <c r="AB2800" s="1"/>
  <c r="U2800"/>
  <c r="Z2816"/>
  <c r="AA2816" s="1"/>
  <c r="AB2816" s="1"/>
  <c r="U2816"/>
  <c r="Z2832"/>
  <c r="AA2832" s="1"/>
  <c r="AB2832" s="1"/>
  <c r="U2832"/>
  <c r="Z2848"/>
  <c r="AA2848" s="1"/>
  <c r="AB2848" s="1"/>
  <c r="U2848"/>
  <c r="Z2864"/>
  <c r="AA2864" s="1"/>
  <c r="AB2864" s="1"/>
  <c r="U2864"/>
  <c r="Z2880"/>
  <c r="AA2880" s="1"/>
  <c r="AB2880" s="1"/>
  <c r="U2880"/>
  <c r="Z2896"/>
  <c r="AA2896" s="1"/>
  <c r="AB2896" s="1"/>
  <c r="U2896"/>
  <c r="Z2912"/>
  <c r="AA2912" s="1"/>
  <c r="AB2912" s="1"/>
  <c r="U2912"/>
  <c r="Z2928"/>
  <c r="AA2928"/>
  <c r="AB2928" s="1"/>
  <c r="U2928"/>
  <c r="Z2944"/>
  <c r="AA2944" s="1"/>
  <c r="AB2944" s="1"/>
  <c r="U2944"/>
  <c r="Z2960"/>
  <c r="AA2960" s="1"/>
  <c r="AB2960" s="1"/>
  <c r="U2960"/>
  <c r="Z2976"/>
  <c r="AA2976" s="1"/>
  <c r="AB2976" s="1"/>
  <c r="U2976"/>
  <c r="Z2992"/>
  <c r="AA2992" s="1"/>
  <c r="AB2992" s="1"/>
  <c r="U2992"/>
  <c r="Z3008"/>
  <c r="AA3008" s="1"/>
  <c r="AB3008" s="1"/>
  <c r="U3008"/>
  <c r="Z3024"/>
  <c r="AA3024" s="1"/>
  <c r="AB3024" s="1"/>
  <c r="U3024"/>
  <c r="Z3040"/>
  <c r="AA3040" s="1"/>
  <c r="AB3040" s="1"/>
  <c r="U3040"/>
  <c r="Z3056"/>
  <c r="AA3056"/>
  <c r="AB3056" s="1"/>
  <c r="U3056"/>
  <c r="Z3072"/>
  <c r="AA3072" s="1"/>
  <c r="AB3072" s="1"/>
  <c r="U3072"/>
  <c r="Z3088"/>
  <c r="AA3088" s="1"/>
  <c r="AB3088" s="1"/>
  <c r="U3088"/>
  <c r="Z3104"/>
  <c r="AA3104" s="1"/>
  <c r="AB3104" s="1"/>
  <c r="U3104"/>
  <c r="Z3120"/>
  <c r="AA3120" s="1"/>
  <c r="AB3120" s="1"/>
  <c r="U3120"/>
  <c r="Z3136"/>
  <c r="AA3136" s="1"/>
  <c r="AB3136" s="1"/>
  <c r="U3136"/>
  <c r="Z3152"/>
  <c r="AA3152" s="1"/>
  <c r="AB3152" s="1"/>
  <c r="U3152"/>
  <c r="Z3168"/>
  <c r="AA3168" s="1"/>
  <c r="AB3168" s="1"/>
  <c r="U3168"/>
  <c r="Z3184"/>
  <c r="AA3184"/>
  <c r="AB3184" s="1"/>
  <c r="U3184"/>
  <c r="Z3200"/>
  <c r="AA3200" s="1"/>
  <c r="AB3200" s="1"/>
  <c r="U3200"/>
  <c r="Z3216"/>
  <c r="AA3216" s="1"/>
  <c r="AB3216" s="1"/>
  <c r="U3216"/>
  <c r="Z3232"/>
  <c r="AA3232" s="1"/>
  <c r="AB3232" s="1"/>
  <c r="U3232"/>
  <c r="Z3248"/>
  <c r="AA3248" s="1"/>
  <c r="AB3248" s="1"/>
  <c r="U3248"/>
  <c r="Z3264"/>
  <c r="AA3264" s="1"/>
  <c r="AB3264" s="1"/>
  <c r="U3264"/>
  <c r="Z3280"/>
  <c r="AA3280" s="1"/>
  <c r="AB3280" s="1"/>
  <c r="U3280"/>
  <c r="Z3296"/>
  <c r="AA3296" s="1"/>
  <c r="AB3296" s="1"/>
  <c r="U3296"/>
  <c r="Z3312"/>
  <c r="AA3312"/>
  <c r="AB3312" s="1"/>
  <c r="U3312"/>
  <c r="Z3328"/>
  <c r="AA3328" s="1"/>
  <c r="AB3328" s="1"/>
  <c r="U3328"/>
  <c r="Z3344"/>
  <c r="AA3344" s="1"/>
  <c r="AB3344" s="1"/>
  <c r="U3344"/>
  <c r="Z3360"/>
  <c r="AA3360" s="1"/>
  <c r="AB3360" s="1"/>
  <c r="U3360"/>
  <c r="Z3376"/>
  <c r="AA3376" s="1"/>
  <c r="AB3376" s="1"/>
  <c r="U3376"/>
  <c r="Z3392"/>
  <c r="AA3392" s="1"/>
  <c r="AB3392" s="1"/>
  <c r="U3392"/>
  <c r="Z3408"/>
  <c r="AA3408" s="1"/>
  <c r="AB3408" s="1"/>
  <c r="U3408"/>
  <c r="Z3424"/>
  <c r="AA3424" s="1"/>
  <c r="AB3424" s="1"/>
  <c r="U3424"/>
  <c r="Z3440"/>
  <c r="AA3440"/>
  <c r="AB3440" s="1"/>
  <c r="U3440"/>
  <c r="Z3456"/>
  <c r="AA3456" s="1"/>
  <c r="AB3456" s="1"/>
  <c r="U3456"/>
  <c r="Z3472"/>
  <c r="AA3472" s="1"/>
  <c r="AB3472" s="1"/>
  <c r="U3472"/>
  <c r="Z3488"/>
  <c r="AA3488" s="1"/>
  <c r="AB3488" s="1"/>
  <c r="U3488"/>
  <c r="Z3504"/>
  <c r="AA3504" s="1"/>
  <c r="AB3504" s="1"/>
  <c r="U3504"/>
  <c r="Z3520"/>
  <c r="AA3520" s="1"/>
  <c r="AB3520" s="1"/>
  <c r="U3520"/>
  <c r="Z3536"/>
  <c r="AA3536" s="1"/>
  <c r="AB3536" s="1"/>
  <c r="U3536"/>
  <c r="Z3552"/>
  <c r="AA3552" s="1"/>
  <c r="AB3552" s="1"/>
  <c r="U3552"/>
  <c r="Z3568"/>
  <c r="AA3568"/>
  <c r="AB3568" s="1"/>
  <c r="U3568"/>
  <c r="Z3584"/>
  <c r="AA3584" s="1"/>
  <c r="AB3584" s="1"/>
  <c r="U3584"/>
  <c r="Z3600"/>
  <c r="AA3600" s="1"/>
  <c r="AB3600" s="1"/>
  <c r="U3600"/>
  <c r="Z3616"/>
  <c r="AA3616" s="1"/>
  <c r="AB3616" s="1"/>
  <c r="U3616"/>
  <c r="Z3632"/>
  <c r="AA3632" s="1"/>
  <c r="AB3632" s="1"/>
  <c r="U3632"/>
  <c r="Z3648"/>
  <c r="AA3648" s="1"/>
  <c r="AB3648" s="1"/>
  <c r="U3648"/>
  <c r="Z3664"/>
  <c r="AA3664" s="1"/>
  <c r="AB3664" s="1"/>
  <c r="U3664"/>
  <c r="Z3680"/>
  <c r="AA3680" s="1"/>
  <c r="AB3680" s="1"/>
  <c r="U3680"/>
  <c r="Z3696"/>
  <c r="AA3696"/>
  <c r="AB3696" s="1"/>
  <c r="U3696"/>
  <c r="Z3712"/>
  <c r="AA3712" s="1"/>
  <c r="AB3712" s="1"/>
  <c r="U3712"/>
  <c r="Z3728"/>
  <c r="AA3728" s="1"/>
  <c r="AB3728" s="1"/>
  <c r="U3728"/>
  <c r="Z3744"/>
  <c r="AA3744" s="1"/>
  <c r="AB3744" s="1"/>
  <c r="U3744"/>
  <c r="Z3760"/>
  <c r="AA3760" s="1"/>
  <c r="AB3760" s="1"/>
  <c r="U3760"/>
  <c r="Z3776"/>
  <c r="AA3776" s="1"/>
  <c r="AB3776" s="1"/>
  <c r="U3776"/>
  <c r="Z3792"/>
  <c r="AA3792" s="1"/>
  <c r="AB3792" s="1"/>
  <c r="U3792"/>
  <c r="Z3808"/>
  <c r="AA3808" s="1"/>
  <c r="AB3808" s="1"/>
  <c r="U3808"/>
  <c r="Z3824"/>
  <c r="AA3824"/>
  <c r="AB3824" s="1"/>
  <c r="U3824"/>
  <c r="Z3840"/>
  <c r="AA3840" s="1"/>
  <c r="AB3840" s="1"/>
  <c r="U3840"/>
  <c r="Z3856"/>
  <c r="AA3856" s="1"/>
  <c r="AB3856" s="1"/>
  <c r="U3856"/>
  <c r="Z3872"/>
  <c r="AA3872" s="1"/>
  <c r="AB3872" s="1"/>
  <c r="U3872"/>
  <c r="Z3888"/>
  <c r="AA3888" s="1"/>
  <c r="AB3888" s="1"/>
  <c r="U3888"/>
  <c r="Z3904"/>
  <c r="AA3904" s="1"/>
  <c r="AB3904" s="1"/>
  <c r="U3904"/>
  <c r="Z3920"/>
  <c r="AA3920" s="1"/>
  <c r="AB3920" s="1"/>
  <c r="U3920"/>
  <c r="Z3936"/>
  <c r="AA3936" s="1"/>
  <c r="AB3936" s="1"/>
  <c r="U3936"/>
  <c r="Z3952"/>
  <c r="AA3952"/>
  <c r="AB3952" s="1"/>
  <c r="U3952"/>
  <c r="Z3968"/>
  <c r="AA3968" s="1"/>
  <c r="AB3968" s="1"/>
  <c r="U3968"/>
  <c r="Z3984"/>
  <c r="AA3984" s="1"/>
  <c r="AB3984" s="1"/>
  <c r="U3984"/>
  <c r="Z4000"/>
  <c r="AA4000" s="1"/>
  <c r="AB4000" s="1"/>
  <c r="U4000"/>
  <c r="Z4016"/>
  <c r="AA4016" s="1"/>
  <c r="AB4016" s="1"/>
  <c r="U4016"/>
  <c r="Z4032"/>
  <c r="AA4032" s="1"/>
  <c r="AB4032" s="1"/>
  <c r="U4032"/>
  <c r="Z4048"/>
  <c r="AA4048" s="1"/>
  <c r="AB4048" s="1"/>
  <c r="U4048"/>
  <c r="Z4064"/>
  <c r="AA4064" s="1"/>
  <c r="AB4064" s="1"/>
  <c r="U4064"/>
  <c r="Z4080"/>
  <c r="AA4080"/>
  <c r="AB4080" s="1"/>
  <c r="U4080"/>
  <c r="Z4096"/>
  <c r="AA4096" s="1"/>
  <c r="AB4096" s="1"/>
  <c r="U4096"/>
  <c r="Z4112"/>
  <c r="AA4112" s="1"/>
  <c r="AB4112" s="1"/>
  <c r="U4112"/>
  <c r="Z4128"/>
  <c r="AA4128" s="1"/>
  <c r="AB4128" s="1"/>
  <c r="U4128"/>
  <c r="Z4144"/>
  <c r="AA4144" s="1"/>
  <c r="AB4144" s="1"/>
  <c r="U4144"/>
  <c r="Z4160"/>
  <c r="AA4160" s="1"/>
  <c r="AB4160" s="1"/>
  <c r="U4160"/>
  <c r="Z4176"/>
  <c r="AA4176" s="1"/>
  <c r="AB4176" s="1"/>
  <c r="U4176"/>
  <c r="Z4192"/>
  <c r="AA4192" s="1"/>
  <c r="AB4192" s="1"/>
  <c r="U4192"/>
  <c r="Z4208"/>
  <c r="AA4208"/>
  <c r="AB4208" s="1"/>
  <c r="U4208"/>
  <c r="Z4224"/>
  <c r="AA4224" s="1"/>
  <c r="AB4224" s="1"/>
  <c r="U4224"/>
  <c r="Z4240"/>
  <c r="AA4240" s="1"/>
  <c r="AB4240" s="1"/>
  <c r="U4240"/>
  <c r="Z4256"/>
  <c r="AA4256" s="1"/>
  <c r="AB4256" s="1"/>
  <c r="U4256"/>
  <c r="Z4272"/>
  <c r="AA4272" s="1"/>
  <c r="AB4272" s="1"/>
  <c r="U4272"/>
  <c r="Z4288"/>
  <c r="AA4288" s="1"/>
  <c r="AB4288" s="1"/>
  <c r="U4288"/>
  <c r="Z4304"/>
  <c r="AA4304" s="1"/>
  <c r="AB4304" s="1"/>
  <c r="U4304"/>
  <c r="Z4320"/>
  <c r="AA4320" s="1"/>
  <c r="AB4320" s="1"/>
  <c r="U4320"/>
  <c r="Z4336"/>
  <c r="AA4336"/>
  <c r="AB4336" s="1"/>
  <c r="U4336"/>
  <c r="Z4352"/>
  <c r="AA4352" s="1"/>
  <c r="AB4352" s="1"/>
  <c r="U4352"/>
  <c r="Z4368"/>
  <c r="AA4368" s="1"/>
  <c r="AB4368" s="1"/>
  <c r="U4368"/>
  <c r="Z4384"/>
  <c r="AA4384" s="1"/>
  <c r="AB4384" s="1"/>
  <c r="U4384"/>
  <c r="Z4400"/>
  <c r="AA4400" s="1"/>
  <c r="AB4400" s="1"/>
  <c r="U4400"/>
  <c r="Z4416"/>
  <c r="AA4416" s="1"/>
  <c r="AB4416" s="1"/>
  <c r="U4416"/>
  <c r="Z4432"/>
  <c r="AA4432" s="1"/>
  <c r="AB4432" s="1"/>
  <c r="U4432"/>
  <c r="Z4448"/>
  <c r="AA4448" s="1"/>
  <c r="AB4448" s="1"/>
  <c r="U4448"/>
  <c r="Z4464"/>
  <c r="AA4464"/>
  <c r="AB4464" s="1"/>
  <c r="U4464"/>
  <c r="Z4480"/>
  <c r="AA4480" s="1"/>
  <c r="AB4480" s="1"/>
  <c r="U4480"/>
  <c r="Z4496"/>
  <c r="AA4496" s="1"/>
  <c r="AB4496" s="1"/>
  <c r="U4496"/>
  <c r="Z4512"/>
  <c r="AA4512" s="1"/>
  <c r="AB4512" s="1"/>
  <c r="U4512"/>
  <c r="Z4528"/>
  <c r="AA4528" s="1"/>
  <c r="AB4528" s="1"/>
  <c r="U4528"/>
  <c r="Z4544"/>
  <c r="AA4544" s="1"/>
  <c r="AB4544" s="1"/>
  <c r="U4544"/>
  <c r="Z4560"/>
  <c r="AA4560" s="1"/>
  <c r="AB4560" s="1"/>
  <c r="U4560"/>
  <c r="Z4576"/>
  <c r="AA4576" s="1"/>
  <c r="AB4576" s="1"/>
  <c r="U4576"/>
  <c r="Z4592"/>
  <c r="AA4592"/>
  <c r="AB4592" s="1"/>
  <c r="U4592"/>
  <c r="Z4608"/>
  <c r="AA4608" s="1"/>
  <c r="AB4608" s="1"/>
  <c r="U4608"/>
  <c r="Z4624"/>
  <c r="AA4624" s="1"/>
  <c r="AB4624" s="1"/>
  <c r="U4624"/>
  <c r="Z4640"/>
  <c r="AA4640" s="1"/>
  <c r="AB4640" s="1"/>
  <c r="U4640"/>
  <c r="Z4656"/>
  <c r="AA4656" s="1"/>
  <c r="AB4656" s="1"/>
  <c r="U4656"/>
  <c r="Z4672"/>
  <c r="AA4672" s="1"/>
  <c r="AB4672" s="1"/>
  <c r="U4672"/>
  <c r="Z4688"/>
  <c r="AA4688" s="1"/>
  <c r="AB4688" s="1"/>
  <c r="U4688"/>
  <c r="Z4704"/>
  <c r="AA4704" s="1"/>
  <c r="AB4704" s="1"/>
  <c r="U4704"/>
  <c r="Z4720"/>
  <c r="AA4720"/>
  <c r="AB4720" s="1"/>
  <c r="U4720"/>
  <c r="Z4736"/>
  <c r="AA4736" s="1"/>
  <c r="AB4736" s="1"/>
  <c r="U4736"/>
  <c r="Z4752"/>
  <c r="AA4752" s="1"/>
  <c r="AB4752" s="1"/>
  <c r="U4752"/>
  <c r="Z4768"/>
  <c r="AA4768" s="1"/>
  <c r="AB4768" s="1"/>
  <c r="U4768"/>
  <c r="Z4784"/>
  <c r="AA4784" s="1"/>
  <c r="AB4784" s="1"/>
  <c r="U4784"/>
  <c r="Z4800"/>
  <c r="AA4800" s="1"/>
  <c r="AB4800" s="1"/>
  <c r="U4800"/>
  <c r="Z4816"/>
  <c r="AA4816" s="1"/>
  <c r="AB4816" s="1"/>
  <c r="U4816"/>
  <c r="Z4832"/>
  <c r="AA4832" s="1"/>
  <c r="AB4832" s="1"/>
  <c r="U4832"/>
  <c r="Z4848"/>
  <c r="AA4848"/>
  <c r="AB4848" s="1"/>
  <c r="U4848"/>
  <c r="Z4864"/>
  <c r="AA4864" s="1"/>
  <c r="AB4864" s="1"/>
  <c r="U4864"/>
  <c r="Z4880"/>
  <c r="AA4880" s="1"/>
  <c r="AB4880" s="1"/>
  <c r="U4880"/>
  <c r="Z4896"/>
  <c r="AA4896" s="1"/>
  <c r="AB4896" s="1"/>
  <c r="U4896"/>
  <c r="Z4912"/>
  <c r="AA4912" s="1"/>
  <c r="AB4912" s="1"/>
  <c r="U4912"/>
  <c r="Z4928"/>
  <c r="AA4928" s="1"/>
  <c r="AB4928" s="1"/>
  <c r="U4928"/>
  <c r="Z4944"/>
  <c r="AA4944" s="1"/>
  <c r="AB4944" s="1"/>
  <c r="U4944"/>
  <c r="Z4960"/>
  <c r="AA4960" s="1"/>
  <c r="AB4960" s="1"/>
  <c r="U4960"/>
  <c r="Z4976"/>
  <c r="AA4976"/>
  <c r="AB4976" s="1"/>
  <c r="U4976"/>
  <c r="Z4992"/>
  <c r="AA4992" s="1"/>
  <c r="AB4992" s="1"/>
  <c r="U4992"/>
  <c r="Z5008"/>
  <c r="AA5008" s="1"/>
  <c r="AB5008" s="1"/>
  <c r="U5008"/>
  <c r="Z5024"/>
  <c r="AA5024" s="1"/>
  <c r="AB5024" s="1"/>
  <c r="U5024"/>
  <c r="Z5040"/>
  <c r="AA5040" s="1"/>
  <c r="AB5040" s="1"/>
  <c r="U5040"/>
  <c r="Z5056"/>
  <c r="AA5056" s="1"/>
  <c r="AB5056" s="1"/>
  <c r="U5056"/>
  <c r="Z4945"/>
  <c r="AA4945" s="1"/>
  <c r="AB4945" s="1"/>
  <c r="U4945"/>
  <c r="Z4961"/>
  <c r="AA4961" s="1"/>
  <c r="AB4961" s="1"/>
  <c r="U4961"/>
  <c r="Z4977"/>
  <c r="AA4977"/>
  <c r="AB4977" s="1"/>
  <c r="U4977"/>
  <c r="Z4993"/>
  <c r="AA4993" s="1"/>
  <c r="AB4993" s="1"/>
  <c r="U4993"/>
  <c r="Z5009"/>
  <c r="AA5009" s="1"/>
  <c r="AB5009" s="1"/>
  <c r="U5009"/>
  <c r="Z5025"/>
  <c r="AA5025" s="1"/>
  <c r="AB5025" s="1"/>
  <c r="U5025"/>
  <c r="Z5041"/>
  <c r="AA5041" s="1"/>
  <c r="AB5041" s="1"/>
  <c r="U5041"/>
  <c r="Z5057"/>
  <c r="AA5057" s="1"/>
  <c r="AB5057" s="1"/>
  <c r="U5057"/>
  <c r="Z5073"/>
  <c r="AA5073" s="1"/>
  <c r="AB5073" s="1"/>
  <c r="U5073"/>
  <c r="Z5089"/>
  <c r="AA5089" s="1"/>
  <c r="AB5089" s="1"/>
  <c r="U5089"/>
  <c r="Z5105"/>
  <c r="AA5105"/>
  <c r="AB5105" s="1"/>
  <c r="U5105"/>
  <c r="Z5121"/>
  <c r="AA5121" s="1"/>
  <c r="AB5121" s="1"/>
  <c r="U5121"/>
  <c r="Z5137"/>
  <c r="AA5137" s="1"/>
  <c r="AB5137" s="1"/>
  <c r="U5137"/>
  <c r="Z5153"/>
  <c r="AA5153" s="1"/>
  <c r="AB5153" s="1"/>
  <c r="U5153"/>
  <c r="Z5169"/>
  <c r="AA5169" s="1"/>
  <c r="AB5169" s="1"/>
  <c r="U5169"/>
  <c r="Z5185"/>
  <c r="AA5185" s="1"/>
  <c r="AB5185" s="1"/>
  <c r="U5185"/>
  <c r="Z5201"/>
  <c r="AA5201" s="1"/>
  <c r="AB5201" s="1"/>
  <c r="U5201"/>
  <c r="Z5217"/>
  <c r="AA5217" s="1"/>
  <c r="AB5217" s="1"/>
  <c r="U5217"/>
  <c r="Z5233"/>
  <c r="AA5233"/>
  <c r="AB5233" s="1"/>
  <c r="U5233"/>
  <c r="Z5249"/>
  <c r="AA5249" s="1"/>
  <c r="AB5249" s="1"/>
  <c r="U5249"/>
  <c r="Z5265"/>
  <c r="AA5265" s="1"/>
  <c r="AB5265" s="1"/>
  <c r="U5265"/>
  <c r="Z5281"/>
  <c r="AA5281" s="1"/>
  <c r="AB5281" s="1"/>
  <c r="U5281"/>
  <c r="Z5297"/>
  <c r="AA5297" s="1"/>
  <c r="AB5297" s="1"/>
  <c r="U5297"/>
  <c r="Z5313"/>
  <c r="AA5313" s="1"/>
  <c r="AB5313" s="1"/>
  <c r="U5313"/>
  <c r="Z5329"/>
  <c r="AA5329" s="1"/>
  <c r="AB5329" s="1"/>
  <c r="U5329"/>
  <c r="Z5345"/>
  <c r="AA5345" s="1"/>
  <c r="AB5345" s="1"/>
  <c r="U5345"/>
  <c r="Z5361"/>
  <c r="AA5361"/>
  <c r="AB5361" s="1"/>
  <c r="U5361"/>
  <c r="Z5377"/>
  <c r="AA5377" s="1"/>
  <c r="AB5377" s="1"/>
  <c r="U5377"/>
  <c r="Z5393"/>
  <c r="AA5393" s="1"/>
  <c r="AB5393" s="1"/>
  <c r="U5393"/>
  <c r="Z5409"/>
  <c r="AA5409" s="1"/>
  <c r="AB5409" s="1"/>
  <c r="U5409"/>
  <c r="Z5425"/>
  <c r="AA5425" s="1"/>
  <c r="AB5425" s="1"/>
  <c r="U5425"/>
  <c r="Z5441"/>
  <c r="AA5441" s="1"/>
  <c r="AB5441" s="1"/>
  <c r="U5441"/>
  <c r="Z5457"/>
  <c r="AA5457" s="1"/>
  <c r="AB5457" s="1"/>
  <c r="U5457"/>
  <c r="Z5473"/>
  <c r="AA5473" s="1"/>
  <c r="AB5473" s="1"/>
  <c r="U5473"/>
  <c r="Z5489"/>
  <c r="AA5489"/>
  <c r="AB5489" s="1"/>
  <c r="U5489"/>
  <c r="Z5505"/>
  <c r="AA5505" s="1"/>
  <c r="AB5505" s="1"/>
  <c r="U5505"/>
  <c r="Z5521"/>
  <c r="AA5521" s="1"/>
  <c r="AB5521" s="1"/>
  <c r="U5521"/>
  <c r="Z5537"/>
  <c r="AA5537" s="1"/>
  <c r="AB5537" s="1"/>
  <c r="U5537"/>
  <c r="Z5553"/>
  <c r="AA5553" s="1"/>
  <c r="AB5553" s="1"/>
  <c r="U5553"/>
  <c r="Z5569"/>
  <c r="AA5569" s="1"/>
  <c r="AB5569" s="1"/>
  <c r="U5569"/>
  <c r="Z5585"/>
  <c r="AA5585" s="1"/>
  <c r="AB5585" s="1"/>
  <c r="U5585"/>
  <c r="Z5601"/>
  <c r="AA5601" s="1"/>
  <c r="AB5601" s="1"/>
  <c r="U5601"/>
  <c r="Z5617"/>
  <c r="AA5617"/>
  <c r="AB5617" s="1"/>
  <c r="U5617"/>
  <c r="Z5633"/>
  <c r="AA5633" s="1"/>
  <c r="AB5633" s="1"/>
  <c r="U5633"/>
  <c r="Z5649"/>
  <c r="AA5649" s="1"/>
  <c r="AB5649" s="1"/>
  <c r="U5649"/>
  <c r="Z5665"/>
  <c r="AA5665" s="1"/>
  <c r="AB5665" s="1"/>
  <c r="U5665"/>
  <c r="Z5681"/>
  <c r="AA5681" s="1"/>
  <c r="AB5681" s="1"/>
  <c r="U5681"/>
  <c r="Z5697"/>
  <c r="AA5697" s="1"/>
  <c r="AB5697" s="1"/>
  <c r="U5697"/>
  <c r="Z5713"/>
  <c r="AA5713" s="1"/>
  <c r="AB5713" s="1"/>
  <c r="U5713"/>
  <c r="Z5729"/>
  <c r="AA5729" s="1"/>
  <c r="AB5729" s="1"/>
  <c r="U5729"/>
  <c r="Z5745"/>
  <c r="AA5745"/>
  <c r="AB5745" s="1"/>
  <c r="U5745"/>
  <c r="Z5761"/>
  <c r="AA5761" s="1"/>
  <c r="AB5761" s="1"/>
  <c r="U5761"/>
  <c r="Z5777"/>
  <c r="AA5777" s="1"/>
  <c r="AB5777" s="1"/>
  <c r="U5777"/>
  <c r="Z5793"/>
  <c r="AA5793" s="1"/>
  <c r="AB5793" s="1"/>
  <c r="U5793"/>
  <c r="Z5809"/>
  <c r="AA5809" s="1"/>
  <c r="AB5809" s="1"/>
  <c r="U5809"/>
  <c r="Z5825"/>
  <c r="AA5825" s="1"/>
  <c r="AB5825" s="1"/>
  <c r="U5825"/>
  <c r="Z5841"/>
  <c r="AA5841" s="1"/>
  <c r="AB5841" s="1"/>
  <c r="U5841"/>
  <c r="Z5857"/>
  <c r="AA5857" s="1"/>
  <c r="AB5857" s="1"/>
  <c r="U5857"/>
  <c r="Z5873"/>
  <c r="AA5873"/>
  <c r="AB5873" s="1"/>
  <c r="U5873"/>
  <c r="Z5889"/>
  <c r="AA5889" s="1"/>
  <c r="AB5889" s="1"/>
  <c r="U5889"/>
  <c r="Z5905"/>
  <c r="AA5905" s="1"/>
  <c r="AB5905" s="1"/>
  <c r="U5905"/>
  <c r="Z5921"/>
  <c r="AA5921" s="1"/>
  <c r="AB5921" s="1"/>
  <c r="U5921"/>
  <c r="Z5937"/>
  <c r="AA5937" s="1"/>
  <c r="AB5937" s="1"/>
  <c r="U5937"/>
  <c r="Z5953"/>
  <c r="AA5953" s="1"/>
  <c r="AB5953" s="1"/>
  <c r="U5953"/>
  <c r="Z5969"/>
  <c r="AA5969" s="1"/>
  <c r="AB5969" s="1"/>
  <c r="U5969"/>
  <c r="Z5985"/>
  <c r="AA5985" s="1"/>
  <c r="AB5985" s="1"/>
  <c r="U5985"/>
  <c r="Z6001"/>
  <c r="AA6001"/>
  <c r="AB6001" s="1"/>
  <c r="U6001"/>
  <c r="Z6017"/>
  <c r="AA6017" s="1"/>
  <c r="AB6017" s="1"/>
  <c r="U6017"/>
  <c r="Z6033"/>
  <c r="AA6033" s="1"/>
  <c r="AB6033" s="1"/>
  <c r="U6033"/>
  <c r="Z6049"/>
  <c r="AA6049" s="1"/>
  <c r="AB6049" s="1"/>
  <c r="U6049"/>
  <c r="Z6065"/>
  <c r="AA6065" s="1"/>
  <c r="AB6065" s="1"/>
  <c r="U6065"/>
  <c r="Z6081"/>
  <c r="AA6081" s="1"/>
  <c r="AB6081" s="1"/>
  <c r="U6081"/>
  <c r="Z6097"/>
  <c r="AA6097" s="1"/>
  <c r="AB6097" s="1"/>
  <c r="U6097"/>
  <c r="Z6113"/>
  <c r="AA6113" s="1"/>
  <c r="AB6113" s="1"/>
  <c r="U6113"/>
  <c r="Z6129"/>
  <c r="AA6129"/>
  <c r="AB6129" s="1"/>
  <c r="U6129"/>
  <c r="Z6145"/>
  <c r="AA6145" s="1"/>
  <c r="AB6145" s="1"/>
  <c r="U6145"/>
  <c r="Z6161"/>
  <c r="AA6161" s="1"/>
  <c r="AB6161" s="1"/>
  <c r="U6161"/>
  <c r="Z6177"/>
  <c r="AA6177" s="1"/>
  <c r="AB6177" s="1"/>
  <c r="U6177"/>
  <c r="Z6193"/>
  <c r="AA6193" s="1"/>
  <c r="AB6193" s="1"/>
  <c r="U6193"/>
  <c r="Z6209"/>
  <c r="AA6209" s="1"/>
  <c r="AB6209" s="1"/>
  <c r="U6209"/>
  <c r="Z6225"/>
  <c r="AA6225" s="1"/>
  <c r="AB6225" s="1"/>
  <c r="U6225"/>
  <c r="Z6241"/>
  <c r="AA6241" s="1"/>
  <c r="AB6241" s="1"/>
  <c r="U6241"/>
  <c r="Z6257"/>
  <c r="AA6257"/>
  <c r="AB6257" s="1"/>
  <c r="U6257"/>
  <c r="Z6273"/>
  <c r="AA6273" s="1"/>
  <c r="AB6273" s="1"/>
  <c r="U6273"/>
  <c r="Z6289"/>
  <c r="AA6289" s="1"/>
  <c r="AB6289" s="1"/>
  <c r="U6289"/>
  <c r="Z6305"/>
  <c r="AA6305" s="1"/>
  <c r="AB6305" s="1"/>
  <c r="U6305"/>
  <c r="Z6321"/>
  <c r="AA6321" s="1"/>
  <c r="AB6321" s="1"/>
  <c r="U6321"/>
  <c r="Z6337"/>
  <c r="AA6337" s="1"/>
  <c r="AB6337" s="1"/>
  <c r="U6337"/>
  <c r="Z6353"/>
  <c r="AA6353" s="1"/>
  <c r="AB6353" s="1"/>
  <c r="U6353"/>
  <c r="Z6369"/>
  <c r="AA6369" s="1"/>
  <c r="AB6369" s="1"/>
  <c r="U6369"/>
  <c r="Z6385"/>
  <c r="AA6385"/>
  <c r="AB6385" s="1"/>
  <c r="U6385"/>
  <c r="Z6401"/>
  <c r="AA6401" s="1"/>
  <c r="AB6401" s="1"/>
  <c r="U6401"/>
  <c r="Z6417"/>
  <c r="AA6417" s="1"/>
  <c r="AB6417" s="1"/>
  <c r="U6417"/>
  <c r="Z6433"/>
  <c r="AA6433" s="1"/>
  <c r="AB6433" s="1"/>
  <c r="U6433"/>
  <c r="Z6449"/>
  <c r="AA6449" s="1"/>
  <c r="AB6449" s="1"/>
  <c r="U6449"/>
  <c r="Z6465"/>
  <c r="AA6465" s="1"/>
  <c r="AB6465" s="1"/>
  <c r="U6465"/>
  <c r="Z6481"/>
  <c r="AA6481" s="1"/>
  <c r="AB6481" s="1"/>
  <c r="U6481"/>
  <c r="Z6497"/>
  <c r="AA6497" s="1"/>
  <c r="AB6497" s="1"/>
  <c r="U6497"/>
  <c r="Z6513"/>
  <c r="AA6513"/>
  <c r="AB6513" s="1"/>
  <c r="U6513"/>
  <c r="Z6529"/>
  <c r="AA6529" s="1"/>
  <c r="AB6529" s="1"/>
  <c r="U6529"/>
  <c r="Z6545"/>
  <c r="AA6545" s="1"/>
  <c r="AB6545" s="1"/>
  <c r="U6545"/>
  <c r="Z6561"/>
  <c r="AA6561" s="1"/>
  <c r="AB6561" s="1"/>
  <c r="U6561"/>
  <c r="Z6577"/>
  <c r="AA6577" s="1"/>
  <c r="AB6577" s="1"/>
  <c r="U6577"/>
  <c r="Z6593"/>
  <c r="AA6593" s="1"/>
  <c r="AB6593" s="1"/>
  <c r="U6593"/>
  <c r="Z6609"/>
  <c r="AA6609" s="1"/>
  <c r="AB6609" s="1"/>
  <c r="U6609"/>
  <c r="Z6625"/>
  <c r="AA6625" s="1"/>
  <c r="AB6625" s="1"/>
  <c r="U6625"/>
  <c r="Z6641"/>
  <c r="AA6641"/>
  <c r="AB6641" s="1"/>
  <c r="U6641"/>
  <c r="Z6657"/>
  <c r="AA6657" s="1"/>
  <c r="AB6657" s="1"/>
  <c r="U6657"/>
  <c r="Z6673"/>
  <c r="AA6673" s="1"/>
  <c r="AB6673" s="1"/>
  <c r="U6673"/>
  <c r="Z6689"/>
  <c r="AA6689" s="1"/>
  <c r="AB6689" s="1"/>
  <c r="U6689"/>
  <c r="Z6705"/>
  <c r="AA6705" s="1"/>
  <c r="AB6705" s="1"/>
  <c r="U6705"/>
  <c r="Z6721"/>
  <c r="AA6721" s="1"/>
  <c r="AB6721" s="1"/>
  <c r="U6721"/>
  <c r="Z6737"/>
  <c r="AA6737" s="1"/>
  <c r="AB6737" s="1"/>
  <c r="U6737"/>
  <c r="Z6753"/>
  <c r="AA6753" s="1"/>
  <c r="AB6753" s="1"/>
  <c r="U6753"/>
  <c r="Z6769"/>
  <c r="AA6769"/>
  <c r="AB6769" s="1"/>
  <c r="U6769"/>
  <c r="Z6785"/>
  <c r="AA6785" s="1"/>
  <c r="AB6785" s="1"/>
  <c r="U6785"/>
  <c r="Z6801"/>
  <c r="AA6801" s="1"/>
  <c r="AB6801" s="1"/>
  <c r="U6801"/>
  <c r="Z6817"/>
  <c r="AA6817" s="1"/>
  <c r="AB6817" s="1"/>
  <c r="U6817"/>
  <c r="Z6833"/>
  <c r="AA6833" s="1"/>
  <c r="AB6833" s="1"/>
  <c r="U6833"/>
  <c r="Z6849"/>
  <c r="AA6849" s="1"/>
  <c r="AB6849" s="1"/>
  <c r="U6849"/>
  <c r="Z6865"/>
  <c r="AA6865" s="1"/>
  <c r="AB6865" s="1"/>
  <c r="U6865"/>
  <c r="Z6881"/>
  <c r="AA6881" s="1"/>
  <c r="AB6881" s="1"/>
  <c r="U6881"/>
  <c r="Z6897"/>
  <c r="AA6897"/>
  <c r="AB6897" s="1"/>
  <c r="U6897"/>
  <c r="Z6913"/>
  <c r="AA6913" s="1"/>
  <c r="AB6913" s="1"/>
  <c r="U6913"/>
  <c r="Z6929"/>
  <c r="AA6929" s="1"/>
  <c r="AB6929" s="1"/>
  <c r="U6929"/>
  <c r="Z6945"/>
  <c r="AA6945" s="1"/>
  <c r="AB6945" s="1"/>
  <c r="U6945"/>
  <c r="Z6961"/>
  <c r="AA6961" s="1"/>
  <c r="AB6961" s="1"/>
  <c r="U6961"/>
  <c r="Z6977"/>
  <c r="AA6977" s="1"/>
  <c r="AB6977" s="1"/>
  <c r="U6977"/>
  <c r="Z6993"/>
  <c r="AA6993" s="1"/>
  <c r="AB6993" s="1"/>
  <c r="U6993"/>
  <c r="Z7009"/>
  <c r="AA7009" s="1"/>
  <c r="AB7009" s="1"/>
  <c r="U7009"/>
  <c r="Z7025"/>
  <c r="AA7025"/>
  <c r="AB7025" s="1"/>
  <c r="U7025"/>
  <c r="Z7041"/>
  <c r="AA7041" s="1"/>
  <c r="AB7041" s="1"/>
  <c r="U7041"/>
  <c r="Z7057"/>
  <c r="AA7057" s="1"/>
  <c r="AB7057" s="1"/>
  <c r="U7057"/>
  <c r="Z7073"/>
  <c r="AA7073" s="1"/>
  <c r="AB7073" s="1"/>
  <c r="U7073"/>
  <c r="Z7089"/>
  <c r="AA7089" s="1"/>
  <c r="AB7089" s="1"/>
  <c r="U7089"/>
  <c r="Z7105"/>
  <c r="AA7105" s="1"/>
  <c r="AB7105" s="1"/>
  <c r="U7105"/>
  <c r="Z7121"/>
  <c r="AA7121" s="1"/>
  <c r="AB7121" s="1"/>
  <c r="U7121"/>
  <c r="Z7137"/>
  <c r="AA7137" s="1"/>
  <c r="AB7137" s="1"/>
  <c r="U7137"/>
  <c r="Z7153"/>
  <c r="AA7153"/>
  <c r="AB7153" s="1"/>
  <c r="U7153"/>
  <c r="Z7169"/>
  <c r="AA7169" s="1"/>
  <c r="AB7169" s="1"/>
  <c r="U7169"/>
  <c r="Z7185"/>
  <c r="AA7185" s="1"/>
  <c r="AB7185" s="1"/>
  <c r="U7185"/>
  <c r="Z7201"/>
  <c r="AA7201" s="1"/>
  <c r="AB7201" s="1"/>
  <c r="U7201"/>
  <c r="Z7217"/>
  <c r="AA7217" s="1"/>
  <c r="AB7217" s="1"/>
  <c r="U7217"/>
  <c r="Z7233"/>
  <c r="AA7233" s="1"/>
  <c r="AB7233" s="1"/>
  <c r="U7233"/>
  <c r="Z7249"/>
  <c r="AA7249" s="1"/>
  <c r="AB7249" s="1"/>
  <c r="U7249"/>
  <c r="Z7265"/>
  <c r="AA7265" s="1"/>
  <c r="AB7265" s="1"/>
  <c r="U7265"/>
  <c r="Z7281"/>
  <c r="AA7281"/>
  <c r="AB7281" s="1"/>
  <c r="U7281"/>
  <c r="Z7297"/>
  <c r="AA7297" s="1"/>
  <c r="AB7297" s="1"/>
  <c r="U7297"/>
  <c r="Z7313"/>
  <c r="AA7313" s="1"/>
  <c r="AB7313" s="1"/>
  <c r="U7313"/>
  <c r="Z7329"/>
  <c r="AA7329" s="1"/>
  <c r="AB7329" s="1"/>
  <c r="U7329"/>
  <c r="Z7345"/>
  <c r="AA7345" s="1"/>
  <c r="AB7345" s="1"/>
  <c r="U7345"/>
  <c r="Z7361"/>
  <c r="AA7361" s="1"/>
  <c r="AB7361" s="1"/>
  <c r="U7361"/>
  <c r="Z7377"/>
  <c r="AA7377" s="1"/>
  <c r="AB7377" s="1"/>
  <c r="U7377"/>
  <c r="Z7393"/>
  <c r="AA7393" s="1"/>
  <c r="AB7393" s="1"/>
  <c r="U7393"/>
  <c r="Z7409"/>
  <c r="AA7409"/>
  <c r="AB7409" s="1"/>
  <c r="U7409"/>
  <c r="Z7425"/>
  <c r="AA7425" s="1"/>
  <c r="AB7425" s="1"/>
  <c r="U7425"/>
  <c r="Z7441"/>
  <c r="AA7441" s="1"/>
  <c r="AB7441" s="1"/>
  <c r="U7441"/>
  <c r="Z7457"/>
  <c r="AA7457" s="1"/>
  <c r="AB7457" s="1"/>
  <c r="U7457"/>
  <c r="Z7473"/>
  <c r="AA7473" s="1"/>
  <c r="AB7473" s="1"/>
  <c r="U7473"/>
  <c r="Z7489"/>
  <c r="AA7489" s="1"/>
  <c r="AB7489" s="1"/>
  <c r="U7489"/>
  <c r="Z7505"/>
  <c r="AA7505" s="1"/>
  <c r="AB7505" s="1"/>
  <c r="U7505"/>
  <c r="Z7521"/>
  <c r="AA7521" s="1"/>
  <c r="AB7521" s="1"/>
  <c r="U7521"/>
  <c r="Z7537"/>
  <c r="AA7537"/>
  <c r="AB7537" s="1"/>
  <c r="U7537"/>
  <c r="Z7553"/>
  <c r="AA7553" s="1"/>
  <c r="AB7553" s="1"/>
  <c r="U7553"/>
  <c r="Z7569"/>
  <c r="AA7569" s="1"/>
  <c r="AB7569" s="1"/>
  <c r="U7569"/>
  <c r="Z7585"/>
  <c r="AA7585" s="1"/>
  <c r="AB7585" s="1"/>
  <c r="U7585"/>
  <c r="Z7601"/>
  <c r="AA7601" s="1"/>
  <c r="AB7601" s="1"/>
  <c r="U7601"/>
  <c r="Z7617"/>
  <c r="AA7617" s="1"/>
  <c r="AB7617" s="1"/>
  <c r="U7617"/>
  <c r="Z7633"/>
  <c r="AA7633" s="1"/>
  <c r="AB7633" s="1"/>
  <c r="U7633"/>
  <c r="Z7649"/>
  <c r="AA7649" s="1"/>
  <c r="AB7649" s="1"/>
  <c r="U7649"/>
  <c r="Z7665"/>
  <c r="AA7665"/>
  <c r="AB7665" s="1"/>
  <c r="U7665"/>
  <c r="Z7681"/>
  <c r="AA7681" s="1"/>
  <c r="AB7681" s="1"/>
  <c r="U7681"/>
  <c r="Z7697"/>
  <c r="AA7697" s="1"/>
  <c r="AB7697" s="1"/>
  <c r="U7697"/>
  <c r="Z7713"/>
  <c r="AA7713" s="1"/>
  <c r="AB7713" s="1"/>
  <c r="U7713"/>
  <c r="Z7729"/>
  <c r="AA7729" s="1"/>
  <c r="AB7729" s="1"/>
  <c r="U7729"/>
  <c r="Z7745"/>
  <c r="AA7745" s="1"/>
  <c r="AB7745" s="1"/>
  <c r="U7745"/>
  <c r="Z7761"/>
  <c r="AA7761" s="1"/>
  <c r="AB7761" s="1"/>
  <c r="U7761"/>
  <c r="Z7777"/>
  <c r="AA7777" s="1"/>
  <c r="AB7777" s="1"/>
  <c r="U7777"/>
  <c r="Z7793"/>
  <c r="AA7793"/>
  <c r="AB7793" s="1"/>
  <c r="U7793"/>
  <c r="Z7809"/>
  <c r="AA7809" s="1"/>
  <c r="AB7809" s="1"/>
  <c r="U7809"/>
  <c r="Z7825"/>
  <c r="AA7825" s="1"/>
  <c r="AB7825" s="1"/>
  <c r="U7825"/>
  <c r="Z7841"/>
  <c r="AA7841" s="1"/>
  <c r="AB7841" s="1"/>
  <c r="U7841"/>
  <c r="Z7857"/>
  <c r="AA7857" s="1"/>
  <c r="AB7857" s="1"/>
  <c r="U7857"/>
  <c r="Z7873"/>
  <c r="AA7873" s="1"/>
  <c r="AB7873" s="1"/>
  <c r="U7873"/>
  <c r="Z7889"/>
  <c r="AA7889" s="1"/>
  <c r="AB7889" s="1"/>
  <c r="U7889"/>
  <c r="Z7905"/>
  <c r="AA7905" s="1"/>
  <c r="AB7905" s="1"/>
  <c r="U7905"/>
  <c r="Z7921"/>
  <c r="AA7921"/>
  <c r="AB7921" s="1"/>
  <c r="U7921"/>
  <c r="Z7937"/>
  <c r="AA7937" s="1"/>
  <c r="AB7937" s="1"/>
  <c r="U7937"/>
  <c r="Z7953"/>
  <c r="AA7953" s="1"/>
  <c r="AB7953" s="1"/>
  <c r="U7953"/>
  <c r="Z7969"/>
  <c r="AA7969" s="1"/>
  <c r="AB7969" s="1"/>
  <c r="U7969"/>
  <c r="Z7985"/>
  <c r="AA7985" s="1"/>
  <c r="AB7985" s="1"/>
  <c r="U7985"/>
  <c r="Z8001"/>
  <c r="AA8001" s="1"/>
  <c r="AB8001" s="1"/>
  <c r="U8001"/>
  <c r="Z8017"/>
  <c r="AA8017" s="1"/>
  <c r="AB8017" s="1"/>
  <c r="U8017"/>
  <c r="Z8033"/>
  <c r="AA8033" s="1"/>
  <c r="AB8033" s="1"/>
  <c r="U8033"/>
  <c r="Z8049"/>
  <c r="AA8049"/>
  <c r="AB8049" s="1"/>
  <c r="U8049"/>
  <c r="Z8065"/>
  <c r="AA8065" s="1"/>
  <c r="AB8065" s="1"/>
  <c r="U8065"/>
  <c r="Z8081"/>
  <c r="AA8081" s="1"/>
  <c r="AB8081" s="1"/>
  <c r="U8081"/>
  <c r="Z8097"/>
  <c r="AA8097" s="1"/>
  <c r="AB8097" s="1"/>
  <c r="U8097"/>
  <c r="Z8113"/>
  <c r="AA8113" s="1"/>
  <c r="AB8113" s="1"/>
  <c r="U8113"/>
  <c r="Z8129"/>
  <c r="AA8129" s="1"/>
  <c r="AB8129" s="1"/>
  <c r="U8129"/>
  <c r="Z8145"/>
  <c r="AA8145" s="1"/>
  <c r="AB8145" s="1"/>
  <c r="U8145"/>
  <c r="Z8161"/>
  <c r="AA8161" s="1"/>
  <c r="AB8161" s="1"/>
  <c r="U8161"/>
  <c r="Z8177"/>
  <c r="AA8177"/>
  <c r="AB8177" s="1"/>
  <c r="U8177"/>
  <c r="Z8193"/>
  <c r="AA8193" s="1"/>
  <c r="AB8193" s="1"/>
  <c r="U8193"/>
  <c r="Z8209"/>
  <c r="AA8209" s="1"/>
  <c r="AB8209" s="1"/>
  <c r="U8209"/>
  <c r="Z8225"/>
  <c r="AA8225" s="1"/>
  <c r="AB8225" s="1"/>
  <c r="U8225"/>
  <c r="Z8241"/>
  <c r="AA8241" s="1"/>
  <c r="AB8241" s="1"/>
  <c r="U8241"/>
  <c r="Z8257"/>
  <c r="AA8257" s="1"/>
  <c r="AB8257" s="1"/>
  <c r="U8257"/>
  <c r="Z8273"/>
  <c r="AA8273" s="1"/>
  <c r="AB8273" s="1"/>
  <c r="U8273"/>
  <c r="Z8289"/>
  <c r="AA8289" s="1"/>
  <c r="AB8289" s="1"/>
  <c r="U8289"/>
  <c r="Z8305"/>
  <c r="AA8305"/>
  <c r="AB8305" s="1"/>
  <c r="U8305"/>
  <c r="Z8321"/>
  <c r="AA8321" s="1"/>
  <c r="AB8321" s="1"/>
  <c r="U8321"/>
  <c r="Z8337"/>
  <c r="AA8337" s="1"/>
  <c r="AB8337" s="1"/>
  <c r="U8337"/>
  <c r="Z8353"/>
  <c r="AA8353" s="1"/>
  <c r="AB8353" s="1"/>
  <c r="U8353"/>
  <c r="Z8369"/>
  <c r="AA8369" s="1"/>
  <c r="AB8369" s="1"/>
  <c r="U8369"/>
  <c r="Z8385"/>
  <c r="AA8385" s="1"/>
  <c r="AB8385" s="1"/>
  <c r="U8385"/>
  <c r="Z8401"/>
  <c r="AA8401" s="1"/>
  <c r="AB8401" s="1"/>
  <c r="U8401"/>
  <c r="Z8417"/>
  <c r="AA8417" s="1"/>
  <c r="AB8417" s="1"/>
  <c r="U8417"/>
  <c r="Z8433"/>
  <c r="AA8433"/>
  <c r="AB8433" s="1"/>
  <c r="U8433"/>
  <c r="Z8449"/>
  <c r="AA8449" s="1"/>
  <c r="AB8449" s="1"/>
  <c r="U8449"/>
  <c r="Z8465"/>
  <c r="AA8465" s="1"/>
  <c r="AB8465" s="1"/>
  <c r="U8465"/>
  <c r="Z8481"/>
  <c r="AA8481" s="1"/>
  <c r="AB8481" s="1"/>
  <c r="U8481"/>
  <c r="Z8497"/>
  <c r="AA8497" s="1"/>
  <c r="AB8497" s="1"/>
  <c r="U8497"/>
  <c r="Z8513"/>
  <c r="AA8513" s="1"/>
  <c r="AB8513" s="1"/>
  <c r="U8513"/>
  <c r="Z8529"/>
  <c r="AA8529" s="1"/>
  <c r="AB8529" s="1"/>
  <c r="U8529"/>
  <c r="Z8545"/>
  <c r="AA8545" s="1"/>
  <c r="AB8545" s="1"/>
  <c r="U8545"/>
  <c r="Z8561"/>
  <c r="AA8561"/>
  <c r="AB8561" s="1"/>
  <c r="U8561"/>
  <c r="Z8577"/>
  <c r="AA8577" s="1"/>
  <c r="AB8577" s="1"/>
  <c r="U8577"/>
  <c r="Z8593"/>
  <c r="AA8593" s="1"/>
  <c r="AB8593" s="1"/>
  <c r="U8593"/>
  <c r="Z8609"/>
  <c r="AA8609" s="1"/>
  <c r="AB8609" s="1"/>
  <c r="U8609"/>
  <c r="Z8625"/>
  <c r="AA8625" s="1"/>
  <c r="AB8625" s="1"/>
  <c r="U8625"/>
  <c r="Z8641"/>
  <c r="AA8641" s="1"/>
  <c r="AB8641" s="1"/>
  <c r="U8641"/>
  <c r="Z8657"/>
  <c r="AA8657" s="1"/>
  <c r="AB8657" s="1"/>
  <c r="U8657"/>
  <c r="Z8673"/>
  <c r="AA8673" s="1"/>
  <c r="AB8673" s="1"/>
  <c r="U8673"/>
  <c r="Z8689"/>
  <c r="AA8689"/>
  <c r="AB8689" s="1"/>
  <c r="U8689"/>
  <c r="Z8705"/>
  <c r="AA8705" s="1"/>
  <c r="AB8705" s="1"/>
  <c r="U8705"/>
  <c r="Z8721"/>
  <c r="AA8721" s="1"/>
  <c r="AB8721" s="1"/>
  <c r="U8721"/>
  <c r="Z8737"/>
  <c r="AA8737" s="1"/>
  <c r="AB8737" s="1"/>
  <c r="U8737"/>
  <c r="Z1676"/>
  <c r="AA1676" s="1"/>
  <c r="AB1676" s="1"/>
  <c r="U1676"/>
  <c r="Z1692"/>
  <c r="AA1692" s="1"/>
  <c r="AB1692" s="1"/>
  <c r="U1692"/>
  <c r="Z1708"/>
  <c r="AA1708" s="1"/>
  <c r="AB1708" s="1"/>
  <c r="U1708"/>
  <c r="Z1724"/>
  <c r="AA1724" s="1"/>
  <c r="AB1724" s="1"/>
  <c r="U1724"/>
  <c r="Z1740"/>
  <c r="AA1740"/>
  <c r="AB1740" s="1"/>
  <c r="U1740"/>
  <c r="Z1756"/>
  <c r="AA1756" s="1"/>
  <c r="AB1756" s="1"/>
  <c r="U1756"/>
  <c r="Z1772"/>
  <c r="AA1772" s="1"/>
  <c r="AB1772" s="1"/>
  <c r="U1772"/>
  <c r="Z1788"/>
  <c r="AA1788" s="1"/>
  <c r="AB1788" s="1"/>
  <c r="U1788"/>
  <c r="Z1804"/>
  <c r="AA1804" s="1"/>
  <c r="AB1804" s="1"/>
  <c r="U1804"/>
  <c r="Z1820"/>
  <c r="AA1820" s="1"/>
  <c r="AB1820" s="1"/>
  <c r="U1820"/>
  <c r="Z1836"/>
  <c r="AA1836" s="1"/>
  <c r="AB1836" s="1"/>
  <c r="U1836"/>
  <c r="Z1852"/>
  <c r="AA1852" s="1"/>
  <c r="AB1852" s="1"/>
  <c r="U1852"/>
  <c r="Z1868"/>
  <c r="AA1868"/>
  <c r="AB1868" s="1"/>
  <c r="U1868"/>
  <c r="Z1884"/>
  <c r="AA1884" s="1"/>
  <c r="AB1884" s="1"/>
  <c r="U1884"/>
  <c r="Z1900"/>
  <c r="AA1900" s="1"/>
  <c r="AB1900" s="1"/>
  <c r="U1900"/>
  <c r="Z1916"/>
  <c r="AA1916" s="1"/>
  <c r="AB1916" s="1"/>
  <c r="U1916"/>
  <c r="Z1932"/>
  <c r="AA1932" s="1"/>
  <c r="AB1932" s="1"/>
  <c r="U1932"/>
  <c r="Z1948"/>
  <c r="AA1948" s="1"/>
  <c r="AB1948" s="1"/>
  <c r="U1948"/>
  <c r="Z1964"/>
  <c r="AA1964" s="1"/>
  <c r="AB1964" s="1"/>
  <c r="U1964"/>
  <c r="Z1980"/>
  <c r="AA1980" s="1"/>
  <c r="AB1980" s="1"/>
  <c r="U1980"/>
  <c r="Z1996"/>
  <c r="AA1996"/>
  <c r="AB1996" s="1"/>
  <c r="U1996"/>
  <c r="Z2012"/>
  <c r="AA2012" s="1"/>
  <c r="AB2012" s="1"/>
  <c r="U2012"/>
  <c r="Z2028"/>
  <c r="AA2028" s="1"/>
  <c r="AB2028" s="1"/>
  <c r="U2028"/>
  <c r="Z2044"/>
  <c r="AA2044" s="1"/>
  <c r="AB2044" s="1"/>
  <c r="U2044"/>
  <c r="Z2060"/>
  <c r="AA2060" s="1"/>
  <c r="AB2060" s="1"/>
  <c r="U2060"/>
  <c r="Z2076"/>
  <c r="AA2076" s="1"/>
  <c r="AB2076" s="1"/>
  <c r="U2076"/>
  <c r="Z2092"/>
  <c r="AA2092" s="1"/>
  <c r="AB2092" s="1"/>
  <c r="U2092"/>
  <c r="Z2108"/>
  <c r="AA2108" s="1"/>
  <c r="AB2108" s="1"/>
  <c r="U2108"/>
  <c r="Z2124"/>
  <c r="AA2124"/>
  <c r="AB2124" s="1"/>
  <c r="U2124"/>
  <c r="Z2140"/>
  <c r="AA2140" s="1"/>
  <c r="AB2140" s="1"/>
  <c r="U2140"/>
  <c r="Z2156"/>
  <c r="AA2156" s="1"/>
  <c r="AB2156" s="1"/>
  <c r="U2156"/>
  <c r="Z2172"/>
  <c r="AA2172" s="1"/>
  <c r="AB2172" s="1"/>
  <c r="U2172"/>
  <c r="Z2188"/>
  <c r="AA2188" s="1"/>
  <c r="AB2188" s="1"/>
  <c r="U2188"/>
  <c r="Z2204"/>
  <c r="AA2204" s="1"/>
  <c r="AB2204" s="1"/>
  <c r="U2204"/>
  <c r="Z2220"/>
  <c r="AA2220" s="1"/>
  <c r="AB2220" s="1"/>
  <c r="U2220"/>
  <c r="Z2236"/>
  <c r="AA2236" s="1"/>
  <c r="AB2236" s="1"/>
  <c r="U2236"/>
  <c r="Z2252"/>
  <c r="AA2252"/>
  <c r="AB2252" s="1"/>
  <c r="U2252"/>
  <c r="Z2268"/>
  <c r="AA2268" s="1"/>
  <c r="AB2268" s="1"/>
  <c r="U2268"/>
  <c r="Z2284"/>
  <c r="AA2284" s="1"/>
  <c r="AB2284" s="1"/>
  <c r="U2284"/>
  <c r="Z2300"/>
  <c r="AA2300" s="1"/>
  <c r="AB2300" s="1"/>
  <c r="U2300"/>
  <c r="Z2316"/>
  <c r="AA2316" s="1"/>
  <c r="AB2316" s="1"/>
  <c r="U2316"/>
  <c r="Z2332"/>
  <c r="AA2332" s="1"/>
  <c r="AB2332" s="1"/>
  <c r="U2332"/>
  <c r="Z2348"/>
  <c r="AA2348" s="1"/>
  <c r="AB2348" s="1"/>
  <c r="U2348"/>
  <c r="Z2364"/>
  <c r="AA2364" s="1"/>
  <c r="AB2364" s="1"/>
  <c r="U2364"/>
  <c r="Z2380"/>
  <c r="AA2380"/>
  <c r="AB2380" s="1"/>
  <c r="U2380"/>
  <c r="Z2396"/>
  <c r="AA2396" s="1"/>
  <c r="AB2396" s="1"/>
  <c r="U2396"/>
  <c r="Z2412"/>
  <c r="AA2412" s="1"/>
  <c r="AB2412" s="1"/>
  <c r="U2412"/>
  <c r="Z2428"/>
  <c r="AA2428" s="1"/>
  <c r="AB2428" s="1"/>
  <c r="U2428"/>
  <c r="Z2444"/>
  <c r="AA2444" s="1"/>
  <c r="AB2444" s="1"/>
  <c r="U2444"/>
  <c r="Z2460"/>
  <c r="AA2460" s="1"/>
  <c r="AB2460" s="1"/>
  <c r="U2460"/>
  <c r="Z2476"/>
  <c r="AA2476" s="1"/>
  <c r="AB2476" s="1"/>
  <c r="U2476"/>
  <c r="Z2492"/>
  <c r="AA2492" s="1"/>
  <c r="AB2492" s="1"/>
  <c r="U2492"/>
  <c r="Z2508"/>
  <c r="AA2508"/>
  <c r="AB2508" s="1"/>
  <c r="U2508"/>
  <c r="Z2524"/>
  <c r="AA2524" s="1"/>
  <c r="AB2524" s="1"/>
  <c r="U2524"/>
  <c r="Z2540"/>
  <c r="AA2540" s="1"/>
  <c r="AB2540" s="1"/>
  <c r="U2540"/>
  <c r="Z2556"/>
  <c r="AA2556" s="1"/>
  <c r="AB2556" s="1"/>
  <c r="U2556"/>
  <c r="Z2572"/>
  <c r="AA2572" s="1"/>
  <c r="AB2572" s="1"/>
  <c r="U2572"/>
  <c r="Z2588"/>
  <c r="AA2588" s="1"/>
  <c r="AB2588" s="1"/>
  <c r="U2588"/>
  <c r="Z2604"/>
  <c r="AA2604" s="1"/>
  <c r="AB2604" s="1"/>
  <c r="U2604"/>
  <c r="Z2620"/>
  <c r="AA2620" s="1"/>
  <c r="AB2620" s="1"/>
  <c r="U2620"/>
  <c r="Z2636"/>
  <c r="AA2636"/>
  <c r="AB2636" s="1"/>
  <c r="U2636"/>
  <c r="Z2652"/>
  <c r="AA2652" s="1"/>
  <c r="AB2652" s="1"/>
  <c r="U2652"/>
  <c r="Z2668"/>
  <c r="AA2668" s="1"/>
  <c r="AB2668" s="1"/>
  <c r="U2668"/>
  <c r="Z2684"/>
  <c r="AA2684" s="1"/>
  <c r="AB2684" s="1"/>
  <c r="U2684"/>
  <c r="Z2700"/>
  <c r="AA2700" s="1"/>
  <c r="AB2700" s="1"/>
  <c r="U2700"/>
  <c r="Z2716"/>
  <c r="AA2716" s="1"/>
  <c r="AB2716" s="1"/>
  <c r="U2716"/>
  <c r="Z2732"/>
  <c r="AA2732" s="1"/>
  <c r="AB2732" s="1"/>
  <c r="U2732"/>
  <c r="Z2748"/>
  <c r="AA2748" s="1"/>
  <c r="AB2748" s="1"/>
  <c r="U2748"/>
  <c r="Z2764"/>
  <c r="AA2764"/>
  <c r="AB2764" s="1"/>
  <c r="U2764"/>
  <c r="Z2780"/>
  <c r="AA2780" s="1"/>
  <c r="AB2780" s="1"/>
  <c r="U2780"/>
  <c r="Z2796"/>
  <c r="AA2796" s="1"/>
  <c r="AB2796" s="1"/>
  <c r="U2796"/>
  <c r="Z2812"/>
  <c r="AA2812" s="1"/>
  <c r="AB2812" s="1"/>
  <c r="U2812"/>
  <c r="Z2828"/>
  <c r="AA2828" s="1"/>
  <c r="AB2828" s="1"/>
  <c r="U2828"/>
  <c r="Z2844"/>
  <c r="AA2844" s="1"/>
  <c r="AB2844" s="1"/>
  <c r="U2844"/>
  <c r="Z2860"/>
  <c r="AA2860" s="1"/>
  <c r="AB2860" s="1"/>
  <c r="U2860"/>
  <c r="Z2876"/>
  <c r="AA2876" s="1"/>
  <c r="AB2876" s="1"/>
  <c r="U2876"/>
  <c r="Z2892"/>
  <c r="AA2892"/>
  <c r="AB2892" s="1"/>
  <c r="U2892"/>
  <c r="Z2908"/>
  <c r="AA2908" s="1"/>
  <c r="AB2908" s="1"/>
  <c r="U2908"/>
  <c r="Z2924"/>
  <c r="AA2924" s="1"/>
  <c r="AB2924" s="1"/>
  <c r="U2924"/>
  <c r="Z2940"/>
  <c r="AA2940" s="1"/>
  <c r="AB2940" s="1"/>
  <c r="U2940"/>
  <c r="Z2956"/>
  <c r="AA2956" s="1"/>
  <c r="AB2956" s="1"/>
  <c r="U2956"/>
  <c r="Z2972"/>
  <c r="AA2972" s="1"/>
  <c r="AB2972" s="1"/>
  <c r="U2972"/>
  <c r="Z2988"/>
  <c r="AA2988" s="1"/>
  <c r="AB2988" s="1"/>
  <c r="U2988"/>
  <c r="Z3004"/>
  <c r="AA3004" s="1"/>
  <c r="AB3004" s="1"/>
  <c r="U3004"/>
  <c r="Z3020"/>
  <c r="AA3020"/>
  <c r="AB3020" s="1"/>
  <c r="U3020"/>
  <c r="Z3036"/>
  <c r="AA3036" s="1"/>
  <c r="AB3036" s="1"/>
  <c r="U3036"/>
  <c r="Z3052"/>
  <c r="AA3052" s="1"/>
  <c r="AB3052" s="1"/>
  <c r="U3052"/>
  <c r="Z3068"/>
  <c r="AA3068" s="1"/>
  <c r="AB3068" s="1"/>
  <c r="U3068"/>
  <c r="Z3084"/>
  <c r="AA3084" s="1"/>
  <c r="AB3084" s="1"/>
  <c r="U3084"/>
  <c r="Z3100"/>
  <c r="AA3100" s="1"/>
  <c r="AB3100" s="1"/>
  <c r="U3100"/>
  <c r="Z3116"/>
  <c r="AA3116" s="1"/>
  <c r="AB3116" s="1"/>
  <c r="U3116"/>
  <c r="Z3132"/>
  <c r="AA3132" s="1"/>
  <c r="AB3132" s="1"/>
  <c r="U3132"/>
  <c r="Z3148"/>
  <c r="AA3148"/>
  <c r="AB3148" s="1"/>
  <c r="U3148"/>
  <c r="Z3164"/>
  <c r="AA3164" s="1"/>
  <c r="AB3164" s="1"/>
  <c r="U3164"/>
  <c r="Z3180"/>
  <c r="AA3180" s="1"/>
  <c r="AB3180" s="1"/>
  <c r="U3180"/>
  <c r="Z3196"/>
  <c r="AA3196" s="1"/>
  <c r="AB3196" s="1"/>
  <c r="U3196"/>
  <c r="Z3212"/>
  <c r="AA3212" s="1"/>
  <c r="AB3212" s="1"/>
  <c r="U3212"/>
  <c r="Z3228"/>
  <c r="AA3228" s="1"/>
  <c r="AB3228" s="1"/>
  <c r="U3228"/>
  <c r="Z3244"/>
  <c r="AA3244" s="1"/>
  <c r="AB3244" s="1"/>
  <c r="U3244"/>
  <c r="Z3260"/>
  <c r="AA3260" s="1"/>
  <c r="AB3260" s="1"/>
  <c r="U3260"/>
  <c r="Z3276"/>
  <c r="AA3276"/>
  <c r="AB3276" s="1"/>
  <c r="U3276"/>
  <c r="Z3292"/>
  <c r="AA3292" s="1"/>
  <c r="AB3292" s="1"/>
  <c r="U3292"/>
  <c r="Z3308"/>
  <c r="AA3308" s="1"/>
  <c r="AB3308" s="1"/>
  <c r="U3308"/>
  <c r="Z3324"/>
  <c r="AA3324" s="1"/>
  <c r="AB3324" s="1"/>
  <c r="U3324"/>
  <c r="Z3340"/>
  <c r="AA3340" s="1"/>
  <c r="AB3340" s="1"/>
  <c r="U3340"/>
  <c r="Z3356"/>
  <c r="AA3356" s="1"/>
  <c r="AB3356" s="1"/>
  <c r="U3356"/>
  <c r="Z3372"/>
  <c r="AA3372" s="1"/>
  <c r="AB3372" s="1"/>
  <c r="U3372"/>
  <c r="Z3388"/>
  <c r="AA3388" s="1"/>
  <c r="AB3388" s="1"/>
  <c r="U3388"/>
  <c r="Z3404"/>
  <c r="AA3404"/>
  <c r="AB3404" s="1"/>
  <c r="U3404"/>
  <c r="Z3420"/>
  <c r="AA3420" s="1"/>
  <c r="AB3420" s="1"/>
  <c r="U3420"/>
  <c r="Z3436"/>
  <c r="AA3436" s="1"/>
  <c r="AB3436" s="1"/>
  <c r="U3436"/>
  <c r="Z3452"/>
  <c r="AA3452" s="1"/>
  <c r="AB3452" s="1"/>
  <c r="U3452"/>
  <c r="Z3468"/>
  <c r="AA3468" s="1"/>
  <c r="AB3468" s="1"/>
  <c r="U3468"/>
  <c r="Z3484"/>
  <c r="AA3484" s="1"/>
  <c r="AB3484" s="1"/>
  <c r="U3484"/>
  <c r="Z3500"/>
  <c r="AA3500" s="1"/>
  <c r="AB3500" s="1"/>
  <c r="U3500"/>
  <c r="Z3516"/>
  <c r="AA3516" s="1"/>
  <c r="AB3516" s="1"/>
  <c r="U3516"/>
  <c r="Z3532"/>
  <c r="AA3532"/>
  <c r="AB3532" s="1"/>
  <c r="U3532"/>
  <c r="Z3548"/>
  <c r="AA3548" s="1"/>
  <c r="AB3548" s="1"/>
  <c r="U3548"/>
  <c r="Z3564"/>
  <c r="AA3564" s="1"/>
  <c r="AB3564" s="1"/>
  <c r="U3564"/>
  <c r="Z3580"/>
  <c r="AA3580" s="1"/>
  <c r="AB3580" s="1"/>
  <c r="U3580"/>
  <c r="Z3596"/>
  <c r="AA3596" s="1"/>
  <c r="AB3596" s="1"/>
  <c r="U3596"/>
  <c r="Z3612"/>
  <c r="AA3612" s="1"/>
  <c r="AB3612" s="1"/>
  <c r="U3612"/>
  <c r="Z3628"/>
  <c r="AA3628" s="1"/>
  <c r="AB3628" s="1"/>
  <c r="U3628"/>
  <c r="Z3644"/>
  <c r="AA3644" s="1"/>
  <c r="AB3644" s="1"/>
  <c r="U3644"/>
  <c r="Z3660"/>
  <c r="AA3660"/>
  <c r="AB3660" s="1"/>
  <c r="U3660"/>
  <c r="Z3676"/>
  <c r="AA3676" s="1"/>
  <c r="AB3676" s="1"/>
  <c r="U3676"/>
  <c r="Z3692"/>
  <c r="AA3692" s="1"/>
  <c r="AB3692" s="1"/>
  <c r="U3692"/>
  <c r="Z3708"/>
  <c r="AA3708" s="1"/>
  <c r="AB3708" s="1"/>
  <c r="U3708"/>
  <c r="Z3724"/>
  <c r="AA3724" s="1"/>
  <c r="AB3724" s="1"/>
  <c r="U3724"/>
  <c r="Z3740"/>
  <c r="AA3740" s="1"/>
  <c r="AB3740" s="1"/>
  <c r="U3740"/>
  <c r="Z3756"/>
  <c r="AA3756" s="1"/>
  <c r="AB3756" s="1"/>
  <c r="U3756"/>
  <c r="Z3772"/>
  <c r="AA3772" s="1"/>
  <c r="AB3772" s="1"/>
  <c r="U3772"/>
  <c r="Z3788"/>
  <c r="AA3788"/>
  <c r="AB3788" s="1"/>
  <c r="U3788"/>
  <c r="Z3804"/>
  <c r="AA3804" s="1"/>
  <c r="AB3804" s="1"/>
  <c r="U3804"/>
  <c r="Z3820"/>
  <c r="AA3820" s="1"/>
  <c r="AB3820" s="1"/>
  <c r="U3820"/>
  <c r="Z3836"/>
  <c r="AA3836" s="1"/>
  <c r="AB3836" s="1"/>
  <c r="U3836"/>
  <c r="Z3852"/>
  <c r="AA3852" s="1"/>
  <c r="AB3852" s="1"/>
  <c r="U3852"/>
  <c r="Z3868"/>
  <c r="AA3868" s="1"/>
  <c r="AB3868" s="1"/>
  <c r="U3868"/>
  <c r="Z3884"/>
  <c r="AA3884" s="1"/>
  <c r="AB3884" s="1"/>
  <c r="U3884"/>
  <c r="Z3900"/>
  <c r="AA3900" s="1"/>
  <c r="AB3900" s="1"/>
  <c r="U3900"/>
  <c r="Z3916"/>
  <c r="AA3916"/>
  <c r="AB3916" s="1"/>
  <c r="U3916"/>
  <c r="Z3932"/>
  <c r="AA3932" s="1"/>
  <c r="AB3932" s="1"/>
  <c r="U3932"/>
  <c r="Z3948"/>
  <c r="AA3948" s="1"/>
  <c r="AB3948" s="1"/>
  <c r="U3948"/>
  <c r="Z3964"/>
  <c r="AA3964" s="1"/>
  <c r="AB3964" s="1"/>
  <c r="U3964"/>
  <c r="Z3980"/>
  <c r="AA3980" s="1"/>
  <c r="AB3980" s="1"/>
  <c r="U3980"/>
  <c r="Z3996"/>
  <c r="AA3996" s="1"/>
  <c r="AB3996" s="1"/>
  <c r="U3996"/>
  <c r="Z4012"/>
  <c r="AA4012" s="1"/>
  <c r="AB4012" s="1"/>
  <c r="U4012"/>
  <c r="Z4028"/>
  <c r="AA4028" s="1"/>
  <c r="AB4028" s="1"/>
  <c r="U4028"/>
  <c r="Z4044"/>
  <c r="AA4044"/>
  <c r="AB4044" s="1"/>
  <c r="U4044"/>
  <c r="Z4060"/>
  <c r="AA4060" s="1"/>
  <c r="AB4060" s="1"/>
  <c r="U4060"/>
  <c r="Z4076"/>
  <c r="AA4076" s="1"/>
  <c r="AB4076" s="1"/>
  <c r="U4076"/>
  <c r="Z4092"/>
  <c r="AA4092" s="1"/>
  <c r="AB4092" s="1"/>
  <c r="U4092"/>
  <c r="Z4108"/>
  <c r="AA4108" s="1"/>
  <c r="AB4108" s="1"/>
  <c r="U4108"/>
  <c r="Z4124"/>
  <c r="AA4124" s="1"/>
  <c r="AB4124" s="1"/>
  <c r="U4124"/>
  <c r="Z4140"/>
  <c r="AA4140" s="1"/>
  <c r="AB4140" s="1"/>
  <c r="U4140"/>
  <c r="Z4156"/>
  <c r="AA4156" s="1"/>
  <c r="AB4156" s="1"/>
  <c r="U4156"/>
  <c r="Z4172"/>
  <c r="AA4172"/>
  <c r="AB4172" s="1"/>
  <c r="U4172"/>
  <c r="Z4188"/>
  <c r="AA4188" s="1"/>
  <c r="AB4188" s="1"/>
  <c r="U4188"/>
  <c r="Z4204"/>
  <c r="AA4204" s="1"/>
  <c r="AB4204" s="1"/>
  <c r="U4204"/>
  <c r="Z4220"/>
  <c r="AA4220" s="1"/>
  <c r="AB4220" s="1"/>
  <c r="U4220"/>
  <c r="Z4236"/>
  <c r="AA4236" s="1"/>
  <c r="AB4236" s="1"/>
  <c r="U4236"/>
  <c r="Z4252"/>
  <c r="AA4252" s="1"/>
  <c r="AB4252" s="1"/>
  <c r="U4252"/>
  <c r="Z4268"/>
  <c r="AA4268" s="1"/>
  <c r="AB4268" s="1"/>
  <c r="U4268"/>
  <c r="Z4284"/>
  <c r="AA4284" s="1"/>
  <c r="AB4284" s="1"/>
  <c r="U4284"/>
  <c r="Z4300"/>
  <c r="AA4300"/>
  <c r="AB4300" s="1"/>
  <c r="U4300"/>
  <c r="Z4316"/>
  <c r="AA4316" s="1"/>
  <c r="AB4316" s="1"/>
  <c r="U4316"/>
  <c r="Z4332"/>
  <c r="AA4332" s="1"/>
  <c r="AB4332" s="1"/>
  <c r="U4332"/>
  <c r="Z4348"/>
  <c r="AA4348" s="1"/>
  <c r="AB4348" s="1"/>
  <c r="U4348"/>
  <c r="Z4364"/>
  <c r="AA4364" s="1"/>
  <c r="AB4364" s="1"/>
  <c r="U4364"/>
  <c r="Z4380"/>
  <c r="AA4380" s="1"/>
  <c r="AB4380" s="1"/>
  <c r="U4380"/>
  <c r="Z4396"/>
  <c r="AA4396" s="1"/>
  <c r="AB4396" s="1"/>
  <c r="U4396"/>
  <c r="Z4412"/>
  <c r="AA4412" s="1"/>
  <c r="AB4412" s="1"/>
  <c r="U4412"/>
  <c r="Z4428"/>
  <c r="AA4428"/>
  <c r="AB4428" s="1"/>
  <c r="U4428"/>
  <c r="Z4444"/>
  <c r="AA4444" s="1"/>
  <c r="AB4444" s="1"/>
  <c r="U4444"/>
  <c r="Z4460"/>
  <c r="AA4460" s="1"/>
  <c r="AB4460" s="1"/>
  <c r="U4460"/>
  <c r="Z4476"/>
  <c r="AA4476" s="1"/>
  <c r="AB4476" s="1"/>
  <c r="U4476"/>
  <c r="Z4492"/>
  <c r="AA4492" s="1"/>
  <c r="AB4492" s="1"/>
  <c r="U4492"/>
  <c r="Z4508"/>
  <c r="AA4508" s="1"/>
  <c r="AB4508" s="1"/>
  <c r="U4508"/>
  <c r="Z4524"/>
  <c r="AA4524" s="1"/>
  <c r="AB4524" s="1"/>
  <c r="U4524"/>
  <c r="Z4540"/>
  <c r="AA4540" s="1"/>
  <c r="AB4540" s="1"/>
  <c r="U4540"/>
  <c r="Z4556"/>
  <c r="AA4556"/>
  <c r="AB4556" s="1"/>
  <c r="U4556"/>
  <c r="Z4572"/>
  <c r="AA4572" s="1"/>
  <c r="AB4572" s="1"/>
  <c r="U4572"/>
  <c r="Z4588"/>
  <c r="AA4588" s="1"/>
  <c r="AB4588" s="1"/>
  <c r="U4588"/>
  <c r="Z4604"/>
  <c r="AA4604" s="1"/>
  <c r="AB4604" s="1"/>
  <c r="U4604"/>
  <c r="Z4620"/>
  <c r="AA4620" s="1"/>
  <c r="AB4620" s="1"/>
  <c r="U4620"/>
  <c r="Z4636"/>
  <c r="AA4636" s="1"/>
  <c r="AB4636" s="1"/>
  <c r="U4636"/>
  <c r="Z4652"/>
  <c r="AA4652" s="1"/>
  <c r="AB4652" s="1"/>
  <c r="U4652"/>
  <c r="Z4668"/>
  <c r="AA4668" s="1"/>
  <c r="AB4668" s="1"/>
  <c r="U4668"/>
  <c r="Z4684"/>
  <c r="AA4684"/>
  <c r="AB4684" s="1"/>
  <c r="U4684"/>
  <c r="Z4700"/>
  <c r="AA4700" s="1"/>
  <c r="AB4700" s="1"/>
  <c r="U4700"/>
  <c r="Z4716"/>
  <c r="AA4716" s="1"/>
  <c r="AB4716" s="1"/>
  <c r="U4716"/>
  <c r="Z4732"/>
  <c r="AA4732" s="1"/>
  <c r="AB4732" s="1"/>
  <c r="U4732"/>
  <c r="Z4748"/>
  <c r="AA4748" s="1"/>
  <c r="AB4748" s="1"/>
  <c r="U4748"/>
  <c r="Z4764"/>
  <c r="AA4764" s="1"/>
  <c r="AB4764" s="1"/>
  <c r="U4764"/>
  <c r="Z4780"/>
  <c r="AA4780" s="1"/>
  <c r="AB4780" s="1"/>
  <c r="U4780"/>
  <c r="Z4796"/>
  <c r="AA4796" s="1"/>
  <c r="AB4796" s="1"/>
  <c r="U4796"/>
  <c r="Z4812"/>
  <c r="AA4812"/>
  <c r="AB4812" s="1"/>
  <c r="U4812"/>
  <c r="Z4828"/>
  <c r="AA4828" s="1"/>
  <c r="AB4828" s="1"/>
  <c r="U4828"/>
  <c r="Z4844"/>
  <c r="AA4844" s="1"/>
  <c r="AB4844" s="1"/>
  <c r="U4844"/>
  <c r="Z4860"/>
  <c r="AA4860" s="1"/>
  <c r="AB4860" s="1"/>
  <c r="U4860"/>
  <c r="Z4876"/>
  <c r="AA4876" s="1"/>
  <c r="AB4876" s="1"/>
  <c r="U4876"/>
  <c r="Z4892"/>
  <c r="AA4892" s="1"/>
  <c r="AB4892" s="1"/>
  <c r="U4892"/>
  <c r="Z4908"/>
  <c r="AA4908" s="1"/>
  <c r="AB4908" s="1"/>
  <c r="U4908"/>
  <c r="Z4924"/>
  <c r="AA4924" s="1"/>
  <c r="AB4924" s="1"/>
  <c r="U4924"/>
  <c r="Z4940"/>
  <c r="AA4940"/>
  <c r="AB4940" s="1"/>
  <c r="U4940"/>
  <c r="Z4956"/>
  <c r="AA4956" s="1"/>
  <c r="AB4956" s="1"/>
  <c r="U4956"/>
  <c r="Z4972"/>
  <c r="AA4972" s="1"/>
  <c r="AB4972" s="1"/>
  <c r="U4972"/>
  <c r="Z4988"/>
  <c r="AA4988" s="1"/>
  <c r="AB4988" s="1"/>
  <c r="U4988"/>
  <c r="Z5004"/>
  <c r="AA5004" s="1"/>
  <c r="AB5004" s="1"/>
  <c r="U5004"/>
  <c r="Z5020"/>
  <c r="AA5020" s="1"/>
  <c r="AB5020" s="1"/>
  <c r="U5020"/>
  <c r="Z5036"/>
  <c r="AA5036" s="1"/>
  <c r="AB5036" s="1"/>
  <c r="U5036"/>
  <c r="Z5052"/>
  <c r="AA5052" s="1"/>
  <c r="AB5052" s="1"/>
  <c r="U5052"/>
  <c r="Z5068"/>
  <c r="AA5068"/>
  <c r="AB5068" s="1"/>
  <c r="U5068"/>
  <c r="Z5084"/>
  <c r="AA5084" s="1"/>
  <c r="AB5084" s="1"/>
  <c r="U5084"/>
  <c r="Z5100"/>
  <c r="AA5100" s="1"/>
  <c r="AB5100" s="1"/>
  <c r="U5100"/>
  <c r="Z5116"/>
  <c r="AA5116" s="1"/>
  <c r="AB5116" s="1"/>
  <c r="U5116"/>
  <c r="Z5132"/>
  <c r="AA5132" s="1"/>
  <c r="AB5132" s="1"/>
  <c r="U5132"/>
  <c r="Z5148"/>
  <c r="AA5148" s="1"/>
  <c r="AB5148" s="1"/>
  <c r="U5148"/>
  <c r="Z5164"/>
  <c r="AA5164" s="1"/>
  <c r="AB5164" s="1"/>
  <c r="U5164"/>
  <c r="Z5180"/>
  <c r="AA5180" s="1"/>
  <c r="AB5180" s="1"/>
  <c r="U5180"/>
  <c r="Z5196"/>
  <c r="AA5196"/>
  <c r="AB5196" s="1"/>
  <c r="U5196"/>
  <c r="Z5212"/>
  <c r="AA5212" s="1"/>
  <c r="AB5212" s="1"/>
  <c r="U5212"/>
  <c r="Z5228"/>
  <c r="AA5228" s="1"/>
  <c r="AB5228" s="1"/>
  <c r="U5228"/>
  <c r="Z5244"/>
  <c r="AA5244" s="1"/>
  <c r="AB5244" s="1"/>
  <c r="U5244"/>
  <c r="Z5260"/>
  <c r="AA5260" s="1"/>
  <c r="AB5260" s="1"/>
  <c r="U5260"/>
  <c r="Z5276"/>
  <c r="AA5276" s="1"/>
  <c r="AB5276" s="1"/>
  <c r="U5276"/>
  <c r="Z5292"/>
  <c r="AA5292" s="1"/>
  <c r="AB5292" s="1"/>
  <c r="U5292"/>
  <c r="Z5308"/>
  <c r="AA5308" s="1"/>
  <c r="AB5308" s="1"/>
  <c r="U5308"/>
  <c r="Z5324"/>
  <c r="AA5324"/>
  <c r="AB5324" s="1"/>
  <c r="U5324"/>
  <c r="Z5340"/>
  <c r="AA5340" s="1"/>
  <c r="AB5340" s="1"/>
  <c r="U5340"/>
  <c r="Z5356"/>
  <c r="AA5356" s="1"/>
  <c r="AB5356" s="1"/>
  <c r="U5356"/>
  <c r="Z5372"/>
  <c r="AA5372" s="1"/>
  <c r="AB5372" s="1"/>
  <c r="U5372"/>
  <c r="Z5388"/>
  <c r="AA5388" s="1"/>
  <c r="AB5388" s="1"/>
  <c r="U5388"/>
  <c r="Z5404"/>
  <c r="AA5404" s="1"/>
  <c r="AB5404" s="1"/>
  <c r="U5404"/>
  <c r="Z5420"/>
  <c r="AA5420" s="1"/>
  <c r="AB5420" s="1"/>
  <c r="U5420"/>
  <c r="Z5436"/>
  <c r="AA5436" s="1"/>
  <c r="AB5436" s="1"/>
  <c r="U5436"/>
  <c r="Z5452"/>
  <c r="AA5452"/>
  <c r="AB5452" s="1"/>
  <c r="U5452"/>
  <c r="Z5468"/>
  <c r="AA5468" s="1"/>
  <c r="AB5468" s="1"/>
  <c r="U5468"/>
  <c r="Z5484"/>
  <c r="AA5484" s="1"/>
  <c r="AB5484" s="1"/>
  <c r="U5484"/>
  <c r="Z5500"/>
  <c r="AA5500" s="1"/>
  <c r="AB5500" s="1"/>
  <c r="U5500"/>
  <c r="Z5516"/>
  <c r="AA5516" s="1"/>
  <c r="AB5516" s="1"/>
  <c r="U5516"/>
  <c r="Z5532"/>
  <c r="AA5532" s="1"/>
  <c r="AB5532" s="1"/>
  <c r="U5532"/>
  <c r="Z5548"/>
  <c r="AA5548" s="1"/>
  <c r="AB5548" s="1"/>
  <c r="U5548"/>
  <c r="Z5564"/>
  <c r="AA5564" s="1"/>
  <c r="AB5564" s="1"/>
  <c r="U5564"/>
  <c r="Z5580"/>
  <c r="AA5580"/>
  <c r="AB5580" s="1"/>
  <c r="U5580"/>
  <c r="Z5596"/>
  <c r="AA5596" s="1"/>
  <c r="AB5596" s="1"/>
  <c r="U5596"/>
  <c r="Z5612"/>
  <c r="AA5612" s="1"/>
  <c r="AB5612" s="1"/>
  <c r="U5612"/>
  <c r="Z5628"/>
  <c r="AA5628" s="1"/>
  <c r="AB5628" s="1"/>
  <c r="U5628"/>
  <c r="Z5644"/>
  <c r="AA5644" s="1"/>
  <c r="AB5644" s="1"/>
  <c r="U5644"/>
  <c r="Z5660"/>
  <c r="AA5660" s="1"/>
  <c r="AB5660" s="1"/>
  <c r="U5660"/>
  <c r="Z5676"/>
  <c r="AA5676" s="1"/>
  <c r="AB5676" s="1"/>
  <c r="U5676"/>
  <c r="Z5692"/>
  <c r="AA5692" s="1"/>
  <c r="AB5692" s="1"/>
  <c r="U5692"/>
  <c r="Z5708"/>
  <c r="AA5708"/>
  <c r="AB5708" s="1"/>
  <c r="U5708"/>
  <c r="Z5724"/>
  <c r="AA5724" s="1"/>
  <c r="AB5724" s="1"/>
  <c r="U5724"/>
  <c r="Z5740"/>
  <c r="AA5740" s="1"/>
  <c r="AB5740" s="1"/>
  <c r="U5740"/>
  <c r="Z5756"/>
  <c r="AA5756" s="1"/>
  <c r="AB5756" s="1"/>
  <c r="U5756"/>
  <c r="Z5772"/>
  <c r="AA5772" s="1"/>
  <c r="AB5772" s="1"/>
  <c r="U5772"/>
  <c r="Z5788"/>
  <c r="AA5788" s="1"/>
  <c r="AB5788" s="1"/>
  <c r="U5788"/>
  <c r="Z5804"/>
  <c r="AA5804" s="1"/>
  <c r="AB5804" s="1"/>
  <c r="U5804"/>
  <c r="Z5820"/>
  <c r="AA5820" s="1"/>
  <c r="AB5820" s="1"/>
  <c r="U5820"/>
  <c r="Z5836"/>
  <c r="AA5836"/>
  <c r="AB5836" s="1"/>
  <c r="U5836"/>
  <c r="Z5852"/>
  <c r="AA5852" s="1"/>
  <c r="AB5852" s="1"/>
  <c r="U5852"/>
  <c r="Z5868"/>
  <c r="AA5868" s="1"/>
  <c r="AB5868" s="1"/>
  <c r="U5868"/>
  <c r="Z5884"/>
  <c r="AA5884" s="1"/>
  <c r="AB5884" s="1"/>
  <c r="U5884"/>
  <c r="Z5900"/>
  <c r="AA5900" s="1"/>
  <c r="AB5900" s="1"/>
  <c r="U5900"/>
  <c r="Z5916"/>
  <c r="AA5916" s="1"/>
  <c r="AB5916" s="1"/>
  <c r="U5916"/>
  <c r="Z5932"/>
  <c r="AA5932" s="1"/>
  <c r="AB5932" s="1"/>
  <c r="U5932"/>
  <c r="Z5948"/>
  <c r="AA5948" s="1"/>
  <c r="AB5948" s="1"/>
  <c r="U5948"/>
  <c r="Z5964"/>
  <c r="AA5964"/>
  <c r="AB5964" s="1"/>
  <c r="U5964"/>
  <c r="Z5980"/>
  <c r="AA5980" s="1"/>
  <c r="AB5980" s="1"/>
  <c r="U5980"/>
  <c r="Z5996"/>
  <c r="AA5996" s="1"/>
  <c r="AB5996" s="1"/>
  <c r="U5996"/>
  <c r="Z6012"/>
  <c r="AA6012" s="1"/>
  <c r="AB6012" s="1"/>
  <c r="U6012"/>
  <c r="Z6028"/>
  <c r="AA6028" s="1"/>
  <c r="AB6028" s="1"/>
  <c r="U6028"/>
  <c r="Z6044"/>
  <c r="AA6044" s="1"/>
  <c r="AB6044" s="1"/>
  <c r="U6044"/>
  <c r="Z5565"/>
  <c r="AA5565" s="1"/>
  <c r="AB5565" s="1"/>
  <c r="U5565"/>
  <c r="Z5581"/>
  <c r="AA5581" s="1"/>
  <c r="AB5581" s="1"/>
  <c r="U5581"/>
  <c r="Z5597"/>
  <c r="AA5597"/>
  <c r="AB5597" s="1"/>
  <c r="U5597"/>
  <c r="Z5613"/>
  <c r="AA5613" s="1"/>
  <c r="AB5613" s="1"/>
  <c r="U5613"/>
  <c r="Z5629"/>
  <c r="AA5629" s="1"/>
  <c r="AB5629" s="1"/>
  <c r="U5629"/>
  <c r="Z5645"/>
  <c r="AA5645" s="1"/>
  <c r="AB5645" s="1"/>
  <c r="U5645"/>
  <c r="Z5661"/>
  <c r="AA5661" s="1"/>
  <c r="AB5661" s="1"/>
  <c r="U5661"/>
  <c r="Z5677"/>
  <c r="AA5677" s="1"/>
  <c r="AB5677" s="1"/>
  <c r="U5677"/>
  <c r="Z5693"/>
  <c r="AA5693" s="1"/>
  <c r="AB5693" s="1"/>
  <c r="U5693"/>
  <c r="Z5709"/>
  <c r="AA5709" s="1"/>
  <c r="AB5709" s="1"/>
  <c r="U5709"/>
  <c r="Z5725"/>
  <c r="AA5725"/>
  <c r="AB5725" s="1"/>
  <c r="U5725"/>
  <c r="Z5741"/>
  <c r="AA5741" s="1"/>
  <c r="AB5741" s="1"/>
  <c r="U5741"/>
  <c r="Z5757"/>
  <c r="AA5757" s="1"/>
  <c r="AB5757" s="1"/>
  <c r="U5757"/>
  <c r="Z5773"/>
  <c r="AA5773" s="1"/>
  <c r="AB5773" s="1"/>
  <c r="U5773"/>
  <c r="Z5789"/>
  <c r="AA5789" s="1"/>
  <c r="AB5789" s="1"/>
  <c r="U5789"/>
  <c r="Z5805"/>
  <c r="AA5805" s="1"/>
  <c r="AB5805" s="1"/>
  <c r="U5805"/>
  <c r="Z5821"/>
  <c r="AA5821" s="1"/>
  <c r="AB5821" s="1"/>
  <c r="U5821"/>
  <c r="Z5837"/>
  <c r="AA5837" s="1"/>
  <c r="AB5837" s="1"/>
  <c r="U5837"/>
  <c r="Z5853"/>
  <c r="AA5853"/>
  <c r="AB5853" s="1"/>
  <c r="U5853"/>
  <c r="Z5869"/>
  <c r="AA5869" s="1"/>
  <c r="AB5869" s="1"/>
  <c r="U5869"/>
  <c r="Z5885"/>
  <c r="AA5885" s="1"/>
  <c r="AB5885" s="1"/>
  <c r="U5885"/>
  <c r="Z5901"/>
  <c r="AA5901" s="1"/>
  <c r="AB5901" s="1"/>
  <c r="U5901"/>
  <c r="Z5917"/>
  <c r="AA5917" s="1"/>
  <c r="AB5917" s="1"/>
  <c r="U5917"/>
  <c r="Z5933"/>
  <c r="AA5933" s="1"/>
  <c r="AB5933" s="1"/>
  <c r="U5933"/>
  <c r="Z5949"/>
  <c r="AA5949" s="1"/>
  <c r="AB5949" s="1"/>
  <c r="U5949"/>
  <c r="Z5965"/>
  <c r="AA5965" s="1"/>
  <c r="AB5965" s="1"/>
  <c r="U5965"/>
  <c r="Z5981"/>
  <c r="AA5981"/>
  <c r="AB5981" s="1"/>
  <c r="U5981"/>
  <c r="Z5997"/>
  <c r="AA5997" s="1"/>
  <c r="AB5997" s="1"/>
  <c r="U5997"/>
  <c r="Z6013"/>
  <c r="AA6013" s="1"/>
  <c r="AB6013" s="1"/>
  <c r="U6013"/>
  <c r="Z6029"/>
  <c r="AA6029" s="1"/>
  <c r="AB6029" s="1"/>
  <c r="U6029"/>
  <c r="Z6045"/>
  <c r="AA6045" s="1"/>
  <c r="AB6045" s="1"/>
  <c r="U6045"/>
  <c r="Z6061"/>
  <c r="AA6061" s="1"/>
  <c r="AB6061" s="1"/>
  <c r="U6061"/>
  <c r="Z6077"/>
  <c r="AA6077" s="1"/>
  <c r="AB6077" s="1"/>
  <c r="U6077"/>
  <c r="Z6093"/>
  <c r="AA6093" s="1"/>
  <c r="AB6093" s="1"/>
  <c r="U6093"/>
  <c r="Z6109"/>
  <c r="AA6109"/>
  <c r="AB6109" s="1"/>
  <c r="U6109"/>
  <c r="Z6125"/>
  <c r="AA6125" s="1"/>
  <c r="AB6125" s="1"/>
  <c r="U6125"/>
  <c r="Z6141"/>
  <c r="AA6141" s="1"/>
  <c r="AB6141" s="1"/>
  <c r="U6141"/>
  <c r="Z6157"/>
  <c r="AA6157" s="1"/>
  <c r="AB6157" s="1"/>
  <c r="U6157"/>
  <c r="Z6173"/>
  <c r="AA6173" s="1"/>
  <c r="AB6173" s="1"/>
  <c r="U6173"/>
  <c r="Z6189"/>
  <c r="AA6189" s="1"/>
  <c r="AB6189" s="1"/>
  <c r="U6189"/>
  <c r="Z6205"/>
  <c r="AA6205" s="1"/>
  <c r="AB6205" s="1"/>
  <c r="U6205"/>
  <c r="Z6221"/>
  <c r="AA6221" s="1"/>
  <c r="AB6221" s="1"/>
  <c r="U6221"/>
  <c r="Z6237"/>
  <c r="AA6237"/>
  <c r="AB6237" s="1"/>
  <c r="U6237"/>
  <c r="Z6253"/>
  <c r="AA6253" s="1"/>
  <c r="AB6253" s="1"/>
  <c r="U6253"/>
  <c r="Z6269"/>
  <c r="AA6269" s="1"/>
  <c r="AB6269" s="1"/>
  <c r="U6269"/>
  <c r="Z6285"/>
  <c r="AA6285" s="1"/>
  <c r="AB6285" s="1"/>
  <c r="U6285"/>
  <c r="Z6301"/>
  <c r="AA6301" s="1"/>
  <c r="AB6301" s="1"/>
  <c r="U6301"/>
  <c r="Z6317"/>
  <c r="AA6317" s="1"/>
  <c r="AB6317" s="1"/>
  <c r="U6317"/>
  <c r="Z6333"/>
  <c r="AA6333" s="1"/>
  <c r="AB6333" s="1"/>
  <c r="U6333"/>
  <c r="Z6349"/>
  <c r="AA6349" s="1"/>
  <c r="AB6349" s="1"/>
  <c r="U6349"/>
  <c r="Z6365"/>
  <c r="AA6365"/>
  <c r="AB6365" s="1"/>
  <c r="U6365"/>
  <c r="Z6381"/>
  <c r="AA6381" s="1"/>
  <c r="AB6381" s="1"/>
  <c r="U6381"/>
  <c r="Z6397"/>
  <c r="AA6397" s="1"/>
  <c r="AB6397" s="1"/>
  <c r="U6397"/>
  <c r="Z6413"/>
  <c r="AA6413" s="1"/>
  <c r="AB6413" s="1"/>
  <c r="U6413"/>
  <c r="Z6429"/>
  <c r="AA6429" s="1"/>
  <c r="AB6429" s="1"/>
  <c r="U6429"/>
  <c r="Z6445"/>
  <c r="AA6445" s="1"/>
  <c r="AB6445" s="1"/>
  <c r="U6445"/>
  <c r="Z6461"/>
  <c r="AA6461" s="1"/>
  <c r="AB6461" s="1"/>
  <c r="U6461"/>
  <c r="Z6477"/>
  <c r="AA6477" s="1"/>
  <c r="AB6477" s="1"/>
  <c r="U6477"/>
  <c r="Z6493"/>
  <c r="AA6493"/>
  <c r="AB6493" s="1"/>
  <c r="U6493"/>
  <c r="Z6509"/>
  <c r="AA6509" s="1"/>
  <c r="AB6509" s="1"/>
  <c r="U6509"/>
  <c r="Z6525"/>
  <c r="AA6525" s="1"/>
  <c r="AB6525" s="1"/>
  <c r="U6525"/>
  <c r="Z6541"/>
  <c r="AA6541" s="1"/>
  <c r="AB6541" s="1"/>
  <c r="U6541"/>
  <c r="Z6557"/>
  <c r="AA6557" s="1"/>
  <c r="AB6557" s="1"/>
  <c r="U6557"/>
  <c r="Z6573"/>
  <c r="AA6573" s="1"/>
  <c r="AB6573" s="1"/>
  <c r="U6573"/>
  <c r="Z6589"/>
  <c r="AA6589" s="1"/>
  <c r="AB6589" s="1"/>
  <c r="U6589"/>
  <c r="Z6605"/>
  <c r="AA6605" s="1"/>
  <c r="AB6605" s="1"/>
  <c r="U6605"/>
  <c r="Z6621"/>
  <c r="AA6621"/>
  <c r="AB6621" s="1"/>
  <c r="U6621"/>
  <c r="Z6637"/>
  <c r="AA6637" s="1"/>
  <c r="AB6637" s="1"/>
  <c r="U6637"/>
  <c r="Z6653"/>
  <c r="AA6653" s="1"/>
  <c r="AB6653" s="1"/>
  <c r="U6653"/>
  <c r="Z6669"/>
  <c r="AA6669" s="1"/>
  <c r="AB6669" s="1"/>
  <c r="U6669"/>
  <c r="Z6685"/>
  <c r="AA6685" s="1"/>
  <c r="AB6685" s="1"/>
  <c r="U6685"/>
  <c r="Z6701"/>
  <c r="AA6701" s="1"/>
  <c r="AB6701" s="1"/>
  <c r="U6701"/>
  <c r="Z6717"/>
  <c r="AA6717" s="1"/>
  <c r="AB6717" s="1"/>
  <c r="U6717"/>
  <c r="Z6733"/>
  <c r="AA6733" s="1"/>
  <c r="AB6733" s="1"/>
  <c r="U6733"/>
  <c r="Z6749"/>
  <c r="AA6749"/>
  <c r="AB6749" s="1"/>
  <c r="U6749"/>
  <c r="Z6765"/>
  <c r="AA6765" s="1"/>
  <c r="AB6765" s="1"/>
  <c r="U6765"/>
  <c r="Z6781"/>
  <c r="AA6781" s="1"/>
  <c r="AB6781" s="1"/>
  <c r="U6781"/>
  <c r="Z6797"/>
  <c r="AA6797" s="1"/>
  <c r="AB6797" s="1"/>
  <c r="U6797"/>
  <c r="Z6813"/>
  <c r="AA6813" s="1"/>
  <c r="AB6813" s="1"/>
  <c r="U6813"/>
  <c r="Z6829"/>
  <c r="AA6829" s="1"/>
  <c r="AB6829" s="1"/>
  <c r="U6829"/>
  <c r="Z6845"/>
  <c r="AA6845" s="1"/>
  <c r="AB6845" s="1"/>
  <c r="U6845"/>
  <c r="Z6861"/>
  <c r="AA6861" s="1"/>
  <c r="AB6861" s="1"/>
  <c r="U6861"/>
  <c r="Z6877"/>
  <c r="AA6877"/>
  <c r="AB6877" s="1"/>
  <c r="U6877"/>
  <c r="Z6893"/>
  <c r="AA6893" s="1"/>
  <c r="AB6893" s="1"/>
  <c r="U6893"/>
  <c r="Z6909"/>
  <c r="AA6909" s="1"/>
  <c r="AB6909" s="1"/>
  <c r="U6909"/>
  <c r="Z6925"/>
  <c r="AA6925" s="1"/>
  <c r="AB6925" s="1"/>
  <c r="U6925"/>
  <c r="Z6941"/>
  <c r="AA6941" s="1"/>
  <c r="AB6941" s="1"/>
  <c r="U6941"/>
  <c r="Z6957"/>
  <c r="AA6957" s="1"/>
  <c r="AB6957" s="1"/>
  <c r="U6957"/>
  <c r="Z6973"/>
  <c r="AA6973" s="1"/>
  <c r="AB6973" s="1"/>
  <c r="U6973"/>
  <c r="Z6989"/>
  <c r="AA6989" s="1"/>
  <c r="AB6989" s="1"/>
  <c r="U6989"/>
  <c r="Z7005"/>
  <c r="AA7005"/>
  <c r="AB7005" s="1"/>
  <c r="U7005"/>
  <c r="Z7021"/>
  <c r="AA7021" s="1"/>
  <c r="AB7021" s="1"/>
  <c r="U7021"/>
  <c r="Z7037"/>
  <c r="AA7037" s="1"/>
  <c r="AB7037" s="1"/>
  <c r="U7037"/>
  <c r="Z7053"/>
  <c r="AA7053" s="1"/>
  <c r="AB7053" s="1"/>
  <c r="U7053"/>
  <c r="Z7069"/>
  <c r="AA7069" s="1"/>
  <c r="AB7069" s="1"/>
  <c r="U7069"/>
  <c r="Z7085"/>
  <c r="AA7085" s="1"/>
  <c r="AB7085" s="1"/>
  <c r="U7085"/>
  <c r="Z7101"/>
  <c r="AA7101" s="1"/>
  <c r="AB7101" s="1"/>
  <c r="U7101"/>
  <c r="Z7117"/>
  <c r="AA7117" s="1"/>
  <c r="AB7117" s="1"/>
  <c r="U7117"/>
  <c r="Z7133"/>
  <c r="AA7133"/>
  <c r="AB7133" s="1"/>
  <c r="U7133"/>
  <c r="Z7149"/>
  <c r="AA7149" s="1"/>
  <c r="AB7149" s="1"/>
  <c r="U7149"/>
  <c r="Z7165"/>
  <c r="AA7165" s="1"/>
  <c r="AB7165" s="1"/>
  <c r="U7165"/>
  <c r="Z7181"/>
  <c r="AA7181" s="1"/>
  <c r="AB7181" s="1"/>
  <c r="U7181"/>
  <c r="Z7197"/>
  <c r="AA7197" s="1"/>
  <c r="AB7197" s="1"/>
  <c r="U7197"/>
  <c r="Z7213"/>
  <c r="AA7213" s="1"/>
  <c r="AB7213" s="1"/>
  <c r="U7213"/>
  <c r="Z7229"/>
  <c r="AA7229" s="1"/>
  <c r="AB7229" s="1"/>
  <c r="U7229"/>
  <c r="Z7245"/>
  <c r="AA7245" s="1"/>
  <c r="AB7245" s="1"/>
  <c r="U7245"/>
  <c r="Z7261"/>
  <c r="AA7261"/>
  <c r="AB7261" s="1"/>
  <c r="U7261"/>
  <c r="Z7277"/>
  <c r="AA7277" s="1"/>
  <c r="AB7277" s="1"/>
  <c r="U7277"/>
  <c r="Z7293"/>
  <c r="AA7293" s="1"/>
  <c r="AB7293" s="1"/>
  <c r="U7293"/>
  <c r="Z7309"/>
  <c r="AA7309" s="1"/>
  <c r="AB7309" s="1"/>
  <c r="U7309"/>
  <c r="Z7325"/>
  <c r="AA7325" s="1"/>
  <c r="AB7325" s="1"/>
  <c r="U7325"/>
  <c r="Z7341"/>
  <c r="AA7341" s="1"/>
  <c r="AB7341" s="1"/>
  <c r="U7341"/>
  <c r="Z7357"/>
  <c r="AA7357" s="1"/>
  <c r="AB7357" s="1"/>
  <c r="U7357"/>
  <c r="Z7373"/>
  <c r="AA7373" s="1"/>
  <c r="AB7373" s="1"/>
  <c r="U7373"/>
  <c r="Z7389"/>
  <c r="AA7389"/>
  <c r="AB7389" s="1"/>
  <c r="U7389"/>
  <c r="Z7405"/>
  <c r="AA7405" s="1"/>
  <c r="AB7405" s="1"/>
  <c r="U7405"/>
  <c r="Z7421"/>
  <c r="AA7421" s="1"/>
  <c r="AB7421" s="1"/>
  <c r="U7421"/>
  <c r="Z7437"/>
  <c r="AA7437" s="1"/>
  <c r="AB7437" s="1"/>
  <c r="U7437"/>
  <c r="Z7453"/>
  <c r="AA7453" s="1"/>
  <c r="AB7453" s="1"/>
  <c r="U7453"/>
  <c r="Z7469"/>
  <c r="AA7469" s="1"/>
  <c r="AB7469" s="1"/>
  <c r="U7469"/>
  <c r="Z7485"/>
  <c r="AA7485" s="1"/>
  <c r="AB7485" s="1"/>
  <c r="U7485"/>
  <c r="Z7501"/>
  <c r="AA7501" s="1"/>
  <c r="AB7501" s="1"/>
  <c r="U7501"/>
  <c r="Z7517"/>
  <c r="AA7517"/>
  <c r="AB7517" s="1"/>
  <c r="U7517"/>
  <c r="Z7533"/>
  <c r="AA7533" s="1"/>
  <c r="AB7533" s="1"/>
  <c r="U7533"/>
  <c r="Z7549"/>
  <c r="AA7549" s="1"/>
  <c r="AB7549" s="1"/>
  <c r="U7549"/>
  <c r="Z7565"/>
  <c r="AA7565" s="1"/>
  <c r="AB7565" s="1"/>
  <c r="U7565"/>
  <c r="Z7581"/>
  <c r="AA7581" s="1"/>
  <c r="AB7581" s="1"/>
  <c r="U7581"/>
  <c r="Z7597"/>
  <c r="AA7597" s="1"/>
  <c r="AB7597" s="1"/>
  <c r="U7597"/>
  <c r="Z7613"/>
  <c r="AA7613" s="1"/>
  <c r="AB7613" s="1"/>
  <c r="U7613"/>
  <c r="Z7629"/>
  <c r="AA7629" s="1"/>
  <c r="AB7629" s="1"/>
  <c r="U7629"/>
  <c r="Z7645"/>
  <c r="AA7645"/>
  <c r="AB7645" s="1"/>
  <c r="U7645"/>
  <c r="Z7661"/>
  <c r="AA7661" s="1"/>
  <c r="AB7661" s="1"/>
  <c r="U7661"/>
  <c r="Z7677"/>
  <c r="AA7677" s="1"/>
  <c r="AB7677" s="1"/>
  <c r="U7677"/>
  <c r="Z7693"/>
  <c r="AA7693" s="1"/>
  <c r="AB7693" s="1"/>
  <c r="U7693"/>
  <c r="Z7709"/>
  <c r="AA7709" s="1"/>
  <c r="AB7709" s="1"/>
  <c r="U7709"/>
  <c r="Z7725"/>
  <c r="AA7725" s="1"/>
  <c r="AB7725" s="1"/>
  <c r="U7725"/>
  <c r="Z7741"/>
  <c r="AA7741" s="1"/>
  <c r="AB7741" s="1"/>
  <c r="U7741"/>
  <c r="Z7757"/>
  <c r="AA7757" s="1"/>
  <c r="AB7757" s="1"/>
  <c r="U7757"/>
  <c r="Z7773"/>
  <c r="AA7773"/>
  <c r="AB7773" s="1"/>
  <c r="U7773"/>
  <c r="Z7789"/>
  <c r="AA7789" s="1"/>
  <c r="AB7789" s="1"/>
  <c r="U7789"/>
  <c r="Z7805"/>
  <c r="AA7805" s="1"/>
  <c r="AB7805" s="1"/>
  <c r="U7805"/>
  <c r="Z7821"/>
  <c r="AA7821" s="1"/>
  <c r="AB7821" s="1"/>
  <c r="U7821"/>
  <c r="Z7837"/>
  <c r="AA7837" s="1"/>
  <c r="AB7837" s="1"/>
  <c r="U7837"/>
  <c r="Z7853"/>
  <c r="AA7853" s="1"/>
  <c r="AB7853" s="1"/>
  <c r="U7853"/>
  <c r="Z7869"/>
  <c r="AA7869" s="1"/>
  <c r="AB7869" s="1"/>
  <c r="U7869"/>
  <c r="Z7885"/>
  <c r="AA7885" s="1"/>
  <c r="AB7885" s="1"/>
  <c r="U7885"/>
  <c r="Z7901"/>
  <c r="AA7901"/>
  <c r="AB7901" s="1"/>
  <c r="U7901"/>
  <c r="Z7917"/>
  <c r="AA7917" s="1"/>
  <c r="AB7917" s="1"/>
  <c r="U7917"/>
  <c r="Z7933"/>
  <c r="AA7933" s="1"/>
  <c r="AB7933" s="1"/>
  <c r="U7933"/>
  <c r="Z7949"/>
  <c r="AA7949" s="1"/>
  <c r="AB7949" s="1"/>
  <c r="U7949"/>
  <c r="Z7965"/>
  <c r="AA7965" s="1"/>
  <c r="AB7965" s="1"/>
  <c r="U7965"/>
  <c r="Z7981"/>
  <c r="AA7981" s="1"/>
  <c r="AB7981" s="1"/>
  <c r="U7981"/>
  <c r="Z7997"/>
  <c r="AA7997" s="1"/>
  <c r="AB7997" s="1"/>
  <c r="U7997"/>
  <c r="Z8013"/>
  <c r="AA8013" s="1"/>
  <c r="AB8013" s="1"/>
  <c r="U8013"/>
  <c r="Z8029"/>
  <c r="AA8029"/>
  <c r="AB8029" s="1"/>
  <c r="U8029"/>
  <c r="Z8045"/>
  <c r="AA8045" s="1"/>
  <c r="AB8045" s="1"/>
  <c r="U8045"/>
  <c r="Z8061"/>
  <c r="AA8061" s="1"/>
  <c r="AB8061" s="1"/>
  <c r="U8061"/>
  <c r="Z8077"/>
  <c r="AA8077" s="1"/>
  <c r="AB8077" s="1"/>
  <c r="U8077"/>
  <c r="Z8093"/>
  <c r="AA8093" s="1"/>
  <c r="AB8093" s="1"/>
  <c r="U8093"/>
  <c r="Z8109"/>
  <c r="AA8109" s="1"/>
  <c r="AB8109" s="1"/>
  <c r="U8109"/>
  <c r="Z8125"/>
  <c r="AA8125" s="1"/>
  <c r="AB8125" s="1"/>
  <c r="U8125"/>
  <c r="Z8141"/>
  <c r="AA8141" s="1"/>
  <c r="AB8141" s="1"/>
  <c r="U8141"/>
  <c r="Z8157"/>
  <c r="AA8157"/>
  <c r="AB8157" s="1"/>
  <c r="U8157"/>
  <c r="Z8173"/>
  <c r="AA8173" s="1"/>
  <c r="AB8173" s="1"/>
  <c r="U8173"/>
  <c r="Z8189"/>
  <c r="AA8189" s="1"/>
  <c r="AB8189" s="1"/>
  <c r="U8189"/>
  <c r="Z8205"/>
  <c r="AA8205" s="1"/>
  <c r="AB8205" s="1"/>
  <c r="U8205"/>
  <c r="Z8221"/>
  <c r="AA8221" s="1"/>
  <c r="AB8221" s="1"/>
  <c r="U8221"/>
  <c r="Z8237"/>
  <c r="AA8237" s="1"/>
  <c r="AB8237" s="1"/>
  <c r="U8237"/>
  <c r="Z8253"/>
  <c r="AA8253" s="1"/>
  <c r="AB8253" s="1"/>
  <c r="U8253"/>
  <c r="Z8269"/>
  <c r="AA8269" s="1"/>
  <c r="AB8269" s="1"/>
  <c r="U8269"/>
  <c r="Z8285"/>
  <c r="AA8285"/>
  <c r="AB8285" s="1"/>
  <c r="U8285"/>
  <c r="Z8301"/>
  <c r="AA8301" s="1"/>
  <c r="AB8301" s="1"/>
  <c r="U8301"/>
  <c r="Z8317"/>
  <c r="AA8317" s="1"/>
  <c r="AB8317" s="1"/>
  <c r="U8317"/>
  <c r="Z8333"/>
  <c r="AA8333" s="1"/>
  <c r="AB8333" s="1"/>
  <c r="U8333"/>
  <c r="Z8349"/>
  <c r="AA8349" s="1"/>
  <c r="AB8349" s="1"/>
  <c r="U8349"/>
  <c r="Z8365"/>
  <c r="AA8365" s="1"/>
  <c r="AB8365" s="1"/>
  <c r="U8365"/>
  <c r="Z8381"/>
  <c r="AA8381" s="1"/>
  <c r="AB8381" s="1"/>
  <c r="U8381"/>
  <c r="Z8397"/>
  <c r="AA8397" s="1"/>
  <c r="AB8397" s="1"/>
  <c r="U8397"/>
  <c r="Z8413"/>
  <c r="AA8413"/>
  <c r="AB8413" s="1"/>
  <c r="U8413"/>
  <c r="Z8429"/>
  <c r="AA8429" s="1"/>
  <c r="AB8429" s="1"/>
  <c r="U8429"/>
  <c r="Z8445"/>
  <c r="AA8445" s="1"/>
  <c r="AB8445" s="1"/>
  <c r="U8445"/>
  <c r="Z8461"/>
  <c r="AA8461" s="1"/>
  <c r="AB8461" s="1"/>
  <c r="U8461"/>
  <c r="Z8477"/>
  <c r="AA8477" s="1"/>
  <c r="AB8477" s="1"/>
  <c r="U8477"/>
  <c r="Z8493"/>
  <c r="AA8493" s="1"/>
  <c r="AB8493" s="1"/>
  <c r="U8493"/>
  <c r="Z8509"/>
  <c r="AA8509" s="1"/>
  <c r="AB8509" s="1"/>
  <c r="U8509"/>
  <c r="Z8525"/>
  <c r="AA8525" s="1"/>
  <c r="AB8525" s="1"/>
  <c r="U8525"/>
  <c r="Z8541"/>
  <c r="AA8541"/>
  <c r="AB8541" s="1"/>
  <c r="U8541"/>
  <c r="Z8557"/>
  <c r="AA8557" s="1"/>
  <c r="AB8557" s="1"/>
  <c r="U8557"/>
  <c r="Z8573"/>
  <c r="AA8573" s="1"/>
  <c r="AB8573" s="1"/>
  <c r="U8573"/>
  <c r="Z8589"/>
  <c r="AA8589" s="1"/>
  <c r="AB8589" s="1"/>
  <c r="U8589"/>
  <c r="Z8605"/>
  <c r="AA8605" s="1"/>
  <c r="AB8605" s="1"/>
  <c r="U8605"/>
  <c r="Z8621"/>
  <c r="AA8621" s="1"/>
  <c r="AB8621" s="1"/>
  <c r="U8621"/>
  <c r="Z8637"/>
  <c r="AA8637" s="1"/>
  <c r="AB8637" s="1"/>
  <c r="U8637"/>
  <c r="Z8653"/>
  <c r="AA8653" s="1"/>
  <c r="AB8653" s="1"/>
  <c r="U8653"/>
  <c r="Z8669"/>
  <c r="AA8669"/>
  <c r="AB8669" s="1"/>
  <c r="U8669"/>
  <c r="Z8685"/>
  <c r="AA8685" s="1"/>
  <c r="AB8685" s="1"/>
  <c r="U8685"/>
  <c r="Z8701"/>
  <c r="AA8701" s="1"/>
  <c r="AB8701" s="1"/>
  <c r="U8701"/>
  <c r="Z8717"/>
  <c r="AA8717" s="1"/>
  <c r="AB8717" s="1"/>
  <c r="U8717"/>
  <c r="Z8733"/>
  <c r="AA8733" s="1"/>
  <c r="AB8733" s="1"/>
  <c r="U8733"/>
  <c r="Z1672"/>
  <c r="AA1672" s="1"/>
  <c r="AB1672" s="1"/>
  <c r="U1672"/>
  <c r="Z1688"/>
  <c r="AA1688" s="1"/>
  <c r="AB1688" s="1"/>
  <c r="U1688"/>
  <c r="Z1704"/>
  <c r="AA1704" s="1"/>
  <c r="AB1704" s="1"/>
  <c r="U1704"/>
  <c r="Z1720"/>
  <c r="AA1720"/>
  <c r="AB1720" s="1"/>
  <c r="U1720"/>
  <c r="Z1736"/>
  <c r="AA1736" s="1"/>
  <c r="AB1736" s="1"/>
  <c r="U1736"/>
  <c r="Z1752"/>
  <c r="AA1752" s="1"/>
  <c r="AB1752" s="1"/>
  <c r="U1752"/>
  <c r="Z1768"/>
  <c r="AA1768" s="1"/>
  <c r="AB1768" s="1"/>
  <c r="U1768"/>
  <c r="Z1784"/>
  <c r="AA1784" s="1"/>
  <c r="AB1784" s="1"/>
  <c r="U1784"/>
  <c r="Z1800"/>
  <c r="AA1800" s="1"/>
  <c r="AB1800" s="1"/>
  <c r="U1800"/>
  <c r="Z1816"/>
  <c r="AA1816" s="1"/>
  <c r="AB1816" s="1"/>
  <c r="U1816"/>
  <c r="Z1832"/>
  <c r="AA1832" s="1"/>
  <c r="AB1832" s="1"/>
  <c r="U1832"/>
  <c r="Z1848"/>
  <c r="AA1848"/>
  <c r="AB1848" s="1"/>
  <c r="U1848"/>
  <c r="Z1864"/>
  <c r="AA1864" s="1"/>
  <c r="AB1864" s="1"/>
  <c r="U1864"/>
  <c r="Z1880"/>
  <c r="AA1880" s="1"/>
  <c r="AB1880" s="1"/>
  <c r="U1880"/>
  <c r="Z1896"/>
  <c r="AA1896" s="1"/>
  <c r="AB1896" s="1"/>
  <c r="U1896"/>
  <c r="Z1912"/>
  <c r="AA1912" s="1"/>
  <c r="AB1912" s="1"/>
  <c r="U1912"/>
  <c r="Z1928"/>
  <c r="AA1928" s="1"/>
  <c r="AB1928" s="1"/>
  <c r="U1928"/>
  <c r="Z1944"/>
  <c r="AA1944" s="1"/>
  <c r="AB1944" s="1"/>
  <c r="U1944"/>
  <c r="Z1960"/>
  <c r="AA1960" s="1"/>
  <c r="AB1960" s="1"/>
  <c r="U1960"/>
  <c r="Z1976"/>
  <c r="AA1976"/>
  <c r="AB1976" s="1"/>
  <c r="U1976"/>
  <c r="Z1992"/>
  <c r="AA1992" s="1"/>
  <c r="AB1992" s="1"/>
  <c r="U1992"/>
  <c r="Z2008"/>
  <c r="AA2008" s="1"/>
  <c r="AB2008" s="1"/>
  <c r="U2008"/>
  <c r="Z2024"/>
  <c r="AA2024" s="1"/>
  <c r="AB2024" s="1"/>
  <c r="U2024"/>
  <c r="Z2040"/>
  <c r="AA2040" s="1"/>
  <c r="AB2040" s="1"/>
  <c r="U2040"/>
  <c r="Z2056"/>
  <c r="AA2056" s="1"/>
  <c r="AB2056" s="1"/>
  <c r="U2056"/>
  <c r="Z2072"/>
  <c r="AA2072" s="1"/>
  <c r="AB2072" s="1"/>
  <c r="U2072"/>
  <c r="Z2088"/>
  <c r="AA2088" s="1"/>
  <c r="AB2088" s="1"/>
  <c r="U2088"/>
  <c r="Z2104"/>
  <c r="AA2104"/>
  <c r="AB2104" s="1"/>
  <c r="U2104"/>
  <c r="Z2120"/>
  <c r="AA2120" s="1"/>
  <c r="AB2120" s="1"/>
  <c r="U2120"/>
  <c r="Z2136"/>
  <c r="AA2136" s="1"/>
  <c r="AB2136" s="1"/>
  <c r="U2136"/>
  <c r="Z2152"/>
  <c r="AA2152" s="1"/>
  <c r="AB2152" s="1"/>
  <c r="U2152"/>
  <c r="Z2168"/>
  <c r="AA2168" s="1"/>
  <c r="AB2168" s="1"/>
  <c r="U2168"/>
  <c r="Z2184"/>
  <c r="AA2184" s="1"/>
  <c r="AB2184" s="1"/>
  <c r="U2184"/>
  <c r="Z2200"/>
  <c r="AA2200" s="1"/>
  <c r="AB2200" s="1"/>
  <c r="U2200"/>
  <c r="Z2216"/>
  <c r="AA2216" s="1"/>
  <c r="AB2216" s="1"/>
  <c r="U2216"/>
  <c r="Z2232"/>
  <c r="AA2232"/>
  <c r="AB2232" s="1"/>
  <c r="U2232"/>
  <c r="Z2248"/>
  <c r="AA2248" s="1"/>
  <c r="AB2248" s="1"/>
  <c r="U2248"/>
  <c r="Z2264"/>
  <c r="AA2264" s="1"/>
  <c r="AB2264" s="1"/>
  <c r="U2264"/>
  <c r="Z2280"/>
  <c r="AA2280" s="1"/>
  <c r="AB2280" s="1"/>
  <c r="U2280"/>
  <c r="Z2296"/>
  <c r="AA2296" s="1"/>
  <c r="AB2296" s="1"/>
  <c r="U2296"/>
  <c r="Z2312"/>
  <c r="AA2312" s="1"/>
  <c r="AB2312" s="1"/>
  <c r="U2312"/>
  <c r="Z2328"/>
  <c r="AA2328" s="1"/>
  <c r="AB2328" s="1"/>
  <c r="U2328"/>
  <c r="Z2344"/>
  <c r="AA2344" s="1"/>
  <c r="AB2344" s="1"/>
  <c r="U2344"/>
  <c r="Z2360"/>
  <c r="AA2360"/>
  <c r="AB2360" s="1"/>
  <c r="U2360"/>
  <c r="Z2376"/>
  <c r="AA2376" s="1"/>
  <c r="AB2376" s="1"/>
  <c r="U2376"/>
  <c r="Z2392"/>
  <c r="AA2392" s="1"/>
  <c r="AB2392" s="1"/>
  <c r="U2392"/>
  <c r="Z2408"/>
  <c r="AA2408" s="1"/>
  <c r="AB2408" s="1"/>
  <c r="U2408"/>
  <c r="Z2424"/>
  <c r="AA2424" s="1"/>
  <c r="AB2424" s="1"/>
  <c r="U2424"/>
  <c r="Z2440"/>
  <c r="AA2440" s="1"/>
  <c r="AB2440" s="1"/>
  <c r="U2440"/>
  <c r="Z2456"/>
  <c r="AA2456" s="1"/>
  <c r="AB2456" s="1"/>
  <c r="U2456"/>
  <c r="Z2472"/>
  <c r="AA2472" s="1"/>
  <c r="AB2472" s="1"/>
  <c r="U2472"/>
  <c r="Z2488"/>
  <c r="AA2488"/>
  <c r="AB2488" s="1"/>
  <c r="U2488"/>
  <c r="Z2504"/>
  <c r="AA2504" s="1"/>
  <c r="AB2504" s="1"/>
  <c r="U2504"/>
  <c r="Z2520"/>
  <c r="AA2520" s="1"/>
  <c r="AB2520" s="1"/>
  <c r="U2520"/>
  <c r="Z2536"/>
  <c r="AA2536" s="1"/>
  <c r="AB2536" s="1"/>
  <c r="U2536"/>
  <c r="Z2552"/>
  <c r="AA2552" s="1"/>
  <c r="AB2552" s="1"/>
  <c r="U2552"/>
  <c r="Z2568"/>
  <c r="AA2568" s="1"/>
  <c r="AB2568" s="1"/>
  <c r="U2568"/>
  <c r="Z2584"/>
  <c r="AA2584" s="1"/>
  <c r="AB2584" s="1"/>
  <c r="U2584"/>
  <c r="Z2600"/>
  <c r="AA2600" s="1"/>
  <c r="AB2600" s="1"/>
  <c r="U2600"/>
  <c r="Z2616"/>
  <c r="AA2616"/>
  <c r="AB2616" s="1"/>
  <c r="U2616"/>
  <c r="Z2632"/>
  <c r="AA2632" s="1"/>
  <c r="AB2632" s="1"/>
  <c r="U2632"/>
  <c r="Z2648"/>
  <c r="AA2648" s="1"/>
  <c r="AB2648" s="1"/>
  <c r="U2648"/>
  <c r="Z2664"/>
  <c r="AA2664" s="1"/>
  <c r="AB2664" s="1"/>
  <c r="U2664"/>
  <c r="Z2680"/>
  <c r="AA2680" s="1"/>
  <c r="AB2680" s="1"/>
  <c r="U2680"/>
  <c r="Z2696"/>
  <c r="AA2696" s="1"/>
  <c r="AB2696" s="1"/>
  <c r="U2696"/>
  <c r="Z2712"/>
  <c r="AA2712" s="1"/>
  <c r="AB2712" s="1"/>
  <c r="U2712"/>
  <c r="Z2728"/>
  <c r="AA2728" s="1"/>
  <c r="AB2728" s="1"/>
  <c r="U2728"/>
  <c r="Z2744"/>
  <c r="AA2744"/>
  <c r="AB2744" s="1"/>
  <c r="U2744"/>
  <c r="Z2760"/>
  <c r="AA2760" s="1"/>
  <c r="AB2760" s="1"/>
  <c r="U2760"/>
  <c r="Z2776"/>
  <c r="AA2776" s="1"/>
  <c r="AB2776" s="1"/>
  <c r="U2776"/>
  <c r="Z2792"/>
  <c r="AA2792" s="1"/>
  <c r="AB2792" s="1"/>
  <c r="U2792"/>
  <c r="Z2808"/>
  <c r="AA2808" s="1"/>
  <c r="AB2808" s="1"/>
  <c r="U2808"/>
  <c r="Z2824"/>
  <c r="AA2824" s="1"/>
  <c r="AB2824" s="1"/>
  <c r="U2824"/>
  <c r="Z2840"/>
  <c r="AA2840" s="1"/>
  <c r="AB2840" s="1"/>
  <c r="U2840"/>
  <c r="Z2856"/>
  <c r="AA2856" s="1"/>
  <c r="AB2856" s="1"/>
  <c r="U2856"/>
  <c r="Z2872"/>
  <c r="AA2872"/>
  <c r="AB2872" s="1"/>
  <c r="U2872"/>
  <c r="Z2888"/>
  <c r="AA2888" s="1"/>
  <c r="AB2888" s="1"/>
  <c r="U2888"/>
  <c r="Z2904"/>
  <c r="AA2904" s="1"/>
  <c r="AB2904" s="1"/>
  <c r="U2904"/>
  <c r="Z2920"/>
  <c r="AA2920" s="1"/>
  <c r="AB2920" s="1"/>
  <c r="U2920"/>
  <c r="Z2936"/>
  <c r="AA2936" s="1"/>
  <c r="AB2936" s="1"/>
  <c r="U2936"/>
  <c r="Z2952"/>
  <c r="AA2952" s="1"/>
  <c r="AB2952" s="1"/>
  <c r="U2952"/>
  <c r="Z2968"/>
  <c r="AA2968" s="1"/>
  <c r="AB2968" s="1"/>
  <c r="U2968"/>
  <c r="Z2984"/>
  <c r="AA2984" s="1"/>
  <c r="AB2984" s="1"/>
  <c r="U2984"/>
  <c r="Z3000"/>
  <c r="AA3000" s="1"/>
  <c r="AB3000" s="1"/>
  <c r="U3000"/>
  <c r="Z3016"/>
  <c r="AA3016" s="1"/>
  <c r="AB3016" s="1"/>
  <c r="U3016"/>
  <c r="Z3032"/>
  <c r="AA3032" s="1"/>
  <c r="AB3032" s="1"/>
  <c r="U3032"/>
  <c r="Z3048"/>
  <c r="AA3048" s="1"/>
  <c r="AB3048" s="1"/>
  <c r="U3048"/>
  <c r="Z3064"/>
  <c r="AA3064" s="1"/>
  <c r="AB3064" s="1"/>
  <c r="U3064"/>
  <c r="Z3080"/>
  <c r="AA3080"/>
  <c r="AB3080" s="1"/>
  <c r="U3080"/>
  <c r="Z3096"/>
  <c r="AA3096" s="1"/>
  <c r="AB3096" s="1"/>
  <c r="U3096"/>
  <c r="Z3112"/>
  <c r="AA3112" s="1"/>
  <c r="AB3112" s="1"/>
  <c r="U3112"/>
  <c r="Z3128"/>
  <c r="AA3128" s="1"/>
  <c r="AB3128" s="1"/>
  <c r="U3128"/>
  <c r="Z3144"/>
  <c r="AA3144" s="1"/>
  <c r="AB3144" s="1"/>
  <c r="U3144"/>
  <c r="Z3160"/>
  <c r="AA3160" s="1"/>
  <c r="AB3160" s="1"/>
  <c r="U3160"/>
  <c r="Z3176"/>
  <c r="AA3176" s="1"/>
  <c r="AB3176" s="1"/>
  <c r="U3176"/>
  <c r="Z3192"/>
  <c r="AA3192" s="1"/>
  <c r="AB3192" s="1"/>
  <c r="U3192"/>
  <c r="Z3208"/>
  <c r="AA3208"/>
  <c r="AB3208" s="1"/>
  <c r="U3208"/>
  <c r="Z3224"/>
  <c r="AA3224" s="1"/>
  <c r="AB3224" s="1"/>
  <c r="U3224"/>
  <c r="Z3240"/>
  <c r="AA3240" s="1"/>
  <c r="AB3240" s="1"/>
  <c r="U3240"/>
  <c r="Z3256"/>
  <c r="AA3256" s="1"/>
  <c r="AB3256" s="1"/>
  <c r="U3256"/>
  <c r="Z3272"/>
  <c r="AA3272" s="1"/>
  <c r="AB3272" s="1"/>
  <c r="U3272"/>
  <c r="Z3288"/>
  <c r="AA3288" s="1"/>
  <c r="AB3288" s="1"/>
  <c r="U3288"/>
  <c r="Z3304"/>
  <c r="AA3304" s="1"/>
  <c r="AB3304" s="1"/>
  <c r="U3304"/>
  <c r="Z3320"/>
  <c r="AA3320" s="1"/>
  <c r="AB3320" s="1"/>
  <c r="U3320"/>
  <c r="Z3336"/>
  <c r="AA3336"/>
  <c r="AB3336" s="1"/>
  <c r="U3336"/>
  <c r="Z3352"/>
  <c r="AA3352" s="1"/>
  <c r="AB3352" s="1"/>
  <c r="U3352"/>
  <c r="Z3368"/>
  <c r="AA3368" s="1"/>
  <c r="AB3368" s="1"/>
  <c r="U3368"/>
  <c r="Z3384"/>
  <c r="AA3384" s="1"/>
  <c r="AB3384" s="1"/>
  <c r="U3384"/>
  <c r="Z3400"/>
  <c r="AA3400" s="1"/>
  <c r="AB3400" s="1"/>
  <c r="U3400"/>
  <c r="Z3416"/>
  <c r="AA3416" s="1"/>
  <c r="AB3416" s="1"/>
  <c r="U3416"/>
  <c r="Z3432"/>
  <c r="AA3432" s="1"/>
  <c r="AB3432" s="1"/>
  <c r="U3432"/>
  <c r="Z3448"/>
  <c r="AA3448" s="1"/>
  <c r="AB3448" s="1"/>
  <c r="U3448"/>
  <c r="Z3464"/>
  <c r="AA3464"/>
  <c r="AB3464" s="1"/>
  <c r="U3464"/>
  <c r="Z3480"/>
  <c r="AA3480" s="1"/>
  <c r="AB3480" s="1"/>
  <c r="U3480"/>
  <c r="Z3496"/>
  <c r="AA3496" s="1"/>
  <c r="AB3496" s="1"/>
  <c r="U3496"/>
  <c r="Z3512"/>
  <c r="AA3512" s="1"/>
  <c r="AB3512" s="1"/>
  <c r="U3512"/>
  <c r="Z3528"/>
  <c r="AA3528" s="1"/>
  <c r="AB3528" s="1"/>
  <c r="U3528"/>
  <c r="Z3544"/>
  <c r="AA3544" s="1"/>
  <c r="AB3544" s="1"/>
  <c r="U3544"/>
  <c r="Z3560"/>
  <c r="AA3560" s="1"/>
  <c r="AB3560" s="1"/>
  <c r="U3560"/>
  <c r="Z3576"/>
  <c r="AA3576" s="1"/>
  <c r="AB3576" s="1"/>
  <c r="U3576"/>
  <c r="Z3592"/>
  <c r="AA3592" s="1"/>
  <c r="AB3592" s="1"/>
  <c r="U3592"/>
  <c r="Z3608"/>
  <c r="AA3608" s="1"/>
  <c r="AB3608" s="1"/>
  <c r="U3608"/>
  <c r="Z3624"/>
  <c r="AA3624" s="1"/>
  <c r="AB3624" s="1"/>
  <c r="U3624"/>
  <c r="Z3640"/>
  <c r="AA3640" s="1"/>
  <c r="AB3640" s="1"/>
  <c r="U3640"/>
  <c r="Z3656"/>
  <c r="AA3656"/>
  <c r="AB3656" s="1"/>
  <c r="U3656"/>
  <c r="Z3672"/>
  <c r="AA3672" s="1"/>
  <c r="AB3672" s="1"/>
  <c r="U3672"/>
  <c r="Z3688"/>
  <c r="AA3688" s="1"/>
  <c r="AB3688" s="1"/>
  <c r="U3688"/>
  <c r="Z3704"/>
  <c r="AA3704" s="1"/>
  <c r="AB3704" s="1"/>
  <c r="U3704"/>
  <c r="Z3720"/>
  <c r="AA3720" s="1"/>
  <c r="AB3720" s="1"/>
  <c r="U3720"/>
  <c r="Z3736"/>
  <c r="AA3736" s="1"/>
  <c r="AB3736" s="1"/>
  <c r="U3736"/>
  <c r="Z3752"/>
  <c r="AA3752" s="1"/>
  <c r="AB3752" s="1"/>
  <c r="U3752"/>
  <c r="Z3768"/>
  <c r="AA3768" s="1"/>
  <c r="AB3768" s="1"/>
  <c r="U3768"/>
  <c r="Z3784"/>
  <c r="AA3784" s="1"/>
  <c r="AB3784" s="1"/>
  <c r="U3784"/>
  <c r="Z3800"/>
  <c r="AA3800" s="1"/>
  <c r="AB3800" s="1"/>
  <c r="U3800"/>
  <c r="Z3816"/>
  <c r="AA3816" s="1"/>
  <c r="AB3816" s="1"/>
  <c r="U3816"/>
  <c r="Z3832"/>
  <c r="AA3832" s="1"/>
  <c r="AB3832" s="1"/>
  <c r="U3832"/>
  <c r="Z3848"/>
  <c r="AA3848"/>
  <c r="AB3848" s="1"/>
  <c r="U3848"/>
  <c r="Z3864"/>
  <c r="AA3864" s="1"/>
  <c r="AB3864" s="1"/>
  <c r="U3864"/>
  <c r="Z3880"/>
  <c r="AA3880" s="1"/>
  <c r="AB3880" s="1"/>
  <c r="U3880"/>
  <c r="Z3896"/>
  <c r="AA3896" s="1"/>
  <c r="AB3896" s="1"/>
  <c r="U3896"/>
  <c r="Z3912"/>
  <c r="AA3912" s="1"/>
  <c r="AB3912" s="1"/>
  <c r="U3912"/>
  <c r="Z3928"/>
  <c r="AA3928" s="1"/>
  <c r="AB3928" s="1"/>
  <c r="U3928"/>
  <c r="Z3944"/>
  <c r="AA3944" s="1"/>
  <c r="AB3944" s="1"/>
  <c r="U3944"/>
  <c r="Z3960"/>
  <c r="AA3960" s="1"/>
  <c r="AB3960" s="1"/>
  <c r="U3960"/>
  <c r="Z3976"/>
  <c r="AA3976" s="1"/>
  <c r="AB3976" s="1"/>
  <c r="U3976"/>
  <c r="Z3992"/>
  <c r="AA3992" s="1"/>
  <c r="AB3992" s="1"/>
  <c r="U3992"/>
  <c r="Z4008"/>
  <c r="AA4008" s="1"/>
  <c r="AB4008" s="1"/>
  <c r="U4008"/>
  <c r="Z4024"/>
  <c r="AA4024" s="1"/>
  <c r="AB4024" s="1"/>
  <c r="U4024"/>
  <c r="Z4040"/>
  <c r="AA4040"/>
  <c r="AB4040" s="1"/>
  <c r="U4040"/>
  <c r="Z4056"/>
  <c r="AA4056" s="1"/>
  <c r="AB4056" s="1"/>
  <c r="U4056"/>
  <c r="Z4072"/>
  <c r="AA4072" s="1"/>
  <c r="AB4072" s="1"/>
  <c r="U4072"/>
  <c r="Z4088"/>
  <c r="AA4088" s="1"/>
  <c r="AB4088" s="1"/>
  <c r="U4088"/>
  <c r="Z4104"/>
  <c r="AA4104" s="1"/>
  <c r="AB4104" s="1"/>
  <c r="U4104"/>
  <c r="Z4120"/>
  <c r="AA4120" s="1"/>
  <c r="AB4120" s="1"/>
  <c r="U4120"/>
  <c r="Z4136"/>
  <c r="AA4136" s="1"/>
  <c r="AB4136" s="1"/>
  <c r="U4136"/>
  <c r="Z4152"/>
  <c r="AA4152" s="1"/>
  <c r="AB4152" s="1"/>
  <c r="U4152"/>
  <c r="Z4168"/>
  <c r="AA4168"/>
  <c r="AB4168" s="1"/>
  <c r="U4168"/>
  <c r="Z4184"/>
  <c r="AA4184" s="1"/>
  <c r="AB4184" s="1"/>
  <c r="U4184"/>
  <c r="Z4200"/>
  <c r="AA4200" s="1"/>
  <c r="AB4200" s="1"/>
  <c r="U4200"/>
  <c r="Z4216"/>
  <c r="AA4216" s="1"/>
  <c r="AB4216" s="1"/>
  <c r="U4216"/>
  <c r="Z4232"/>
  <c r="AA4232" s="1"/>
  <c r="AB4232" s="1"/>
  <c r="U4232"/>
  <c r="Z4248"/>
  <c r="AA4248" s="1"/>
  <c r="AB4248" s="1"/>
  <c r="U4248"/>
  <c r="Z4264"/>
  <c r="AA4264" s="1"/>
  <c r="AB4264" s="1"/>
  <c r="U4264"/>
  <c r="Z4280"/>
  <c r="AA4280" s="1"/>
  <c r="AB4280" s="1"/>
  <c r="U4280"/>
  <c r="Z4296"/>
  <c r="AA4296"/>
  <c r="AB4296" s="1"/>
  <c r="U4296"/>
  <c r="Z4312"/>
  <c r="AA4312" s="1"/>
  <c r="AB4312" s="1"/>
  <c r="U4312"/>
  <c r="Z4328"/>
  <c r="AA4328" s="1"/>
  <c r="AB4328" s="1"/>
  <c r="U4328"/>
  <c r="Z4344"/>
  <c r="AA4344" s="1"/>
  <c r="AB4344" s="1"/>
  <c r="U4344"/>
  <c r="Z4360"/>
  <c r="AA4360" s="1"/>
  <c r="AB4360" s="1"/>
  <c r="U4360"/>
  <c r="Z4376"/>
  <c r="AA4376" s="1"/>
  <c r="AB4376" s="1"/>
  <c r="U4376"/>
  <c r="Z4392"/>
  <c r="AA4392" s="1"/>
  <c r="AB4392" s="1"/>
  <c r="U4392"/>
  <c r="Z4408"/>
  <c r="AA4408" s="1"/>
  <c r="AB4408" s="1"/>
  <c r="U4408"/>
  <c r="Z4424"/>
  <c r="AA4424" s="1"/>
  <c r="AB4424" s="1"/>
  <c r="U4424"/>
  <c r="Z4440"/>
  <c r="AA4440" s="1"/>
  <c r="AB4440" s="1"/>
  <c r="U4440"/>
  <c r="Z4456"/>
  <c r="AA4456" s="1"/>
  <c r="AB4456" s="1"/>
  <c r="U4456"/>
  <c r="Z4472"/>
  <c r="AA4472" s="1"/>
  <c r="AB4472" s="1"/>
  <c r="U4472"/>
  <c r="Z4488"/>
  <c r="AA4488" s="1"/>
  <c r="AB4488" s="1"/>
  <c r="U4488"/>
  <c r="Z4504"/>
  <c r="AA4504" s="1"/>
  <c r="AB4504" s="1"/>
  <c r="U4504"/>
  <c r="Z4520"/>
  <c r="AA4520" s="1"/>
  <c r="AB4520" s="1"/>
  <c r="U4520"/>
  <c r="Z4536"/>
  <c r="AA4536" s="1"/>
  <c r="AB4536" s="1"/>
  <c r="U4536"/>
  <c r="Z4552"/>
  <c r="AA4552"/>
  <c r="AB4552" s="1"/>
  <c r="U4552"/>
  <c r="Z4568"/>
  <c r="AA4568" s="1"/>
  <c r="AB4568" s="1"/>
  <c r="U4568"/>
  <c r="Z4584"/>
  <c r="AA4584" s="1"/>
  <c r="AB4584" s="1"/>
  <c r="U4584"/>
  <c r="Z4600"/>
  <c r="AA4600" s="1"/>
  <c r="AB4600" s="1"/>
  <c r="U4600"/>
  <c r="Z4616"/>
  <c r="AA4616" s="1"/>
  <c r="AB4616" s="1"/>
  <c r="U4616"/>
  <c r="Z4632"/>
  <c r="AA4632" s="1"/>
  <c r="AB4632" s="1"/>
  <c r="U4632"/>
  <c r="Z4648"/>
  <c r="AA4648" s="1"/>
  <c r="AB4648" s="1"/>
  <c r="U4648"/>
  <c r="Z4664"/>
  <c r="AA4664" s="1"/>
  <c r="AB4664" s="1"/>
  <c r="U4664"/>
  <c r="Z4680"/>
  <c r="AA4680" s="1"/>
  <c r="AB4680" s="1"/>
  <c r="U4680"/>
  <c r="Z4696"/>
  <c r="AA4696" s="1"/>
  <c r="AB4696" s="1"/>
  <c r="U4696"/>
  <c r="Z4712"/>
  <c r="AA4712" s="1"/>
  <c r="AB4712" s="1"/>
  <c r="U4712"/>
  <c r="Z4728"/>
  <c r="AA4728" s="1"/>
  <c r="AB4728" s="1"/>
  <c r="U4728"/>
  <c r="Z4744"/>
  <c r="AA4744" s="1"/>
  <c r="AB4744" s="1"/>
  <c r="U4744"/>
  <c r="Z4760"/>
  <c r="AA4760" s="1"/>
  <c r="AB4760" s="1"/>
  <c r="U4760"/>
  <c r="Z4776"/>
  <c r="AA4776" s="1"/>
  <c r="AB4776" s="1"/>
  <c r="U4776"/>
  <c r="Z4792"/>
  <c r="AA4792" s="1"/>
  <c r="AB4792" s="1"/>
  <c r="U4792"/>
  <c r="Z4808"/>
  <c r="AA4808" s="1"/>
  <c r="AB4808" s="1"/>
  <c r="U4808"/>
  <c r="Z4824"/>
  <c r="AA4824" s="1"/>
  <c r="AB4824" s="1"/>
  <c r="U4824"/>
  <c r="Z4840"/>
  <c r="AA4840" s="1"/>
  <c r="AB4840" s="1"/>
  <c r="U4840"/>
  <c r="Z4856"/>
  <c r="AA4856" s="1"/>
  <c r="AB4856" s="1"/>
  <c r="U4856"/>
  <c r="Z4872"/>
  <c r="AA4872" s="1"/>
  <c r="AB4872" s="1"/>
  <c r="U4872"/>
  <c r="Z4888"/>
  <c r="AA4888" s="1"/>
  <c r="AB4888" s="1"/>
  <c r="U4888"/>
  <c r="Z4904"/>
  <c r="AA4904" s="1"/>
  <c r="AB4904" s="1"/>
  <c r="U4904"/>
  <c r="Z4920"/>
  <c r="AA4920" s="1"/>
  <c r="AB4920" s="1"/>
  <c r="U4920"/>
  <c r="Z4936"/>
  <c r="AA4936" s="1"/>
  <c r="AB4936" s="1"/>
  <c r="U4936"/>
  <c r="Z4952"/>
  <c r="AA4952" s="1"/>
  <c r="AB4952" s="1"/>
  <c r="U4952"/>
  <c r="Z4968"/>
  <c r="AA4968" s="1"/>
  <c r="AB4968" s="1"/>
  <c r="U4968"/>
  <c r="Z4984"/>
  <c r="AA4984" s="1"/>
  <c r="AB4984" s="1"/>
  <c r="U4984"/>
  <c r="Z5000"/>
  <c r="AA5000"/>
  <c r="AB5000" s="1"/>
  <c r="U5000"/>
  <c r="Z5016"/>
  <c r="AA5016" s="1"/>
  <c r="AB5016" s="1"/>
  <c r="U5016"/>
  <c r="Z5032"/>
  <c r="AA5032" s="1"/>
  <c r="AB5032" s="1"/>
  <c r="U5032"/>
  <c r="Z5048"/>
  <c r="AA5048" s="1"/>
  <c r="AB5048" s="1"/>
  <c r="U5048"/>
  <c r="Z5064"/>
  <c r="AA5064" s="1"/>
  <c r="AB5064" s="1"/>
  <c r="U5064"/>
  <c r="Z5080"/>
  <c r="AA5080" s="1"/>
  <c r="AB5080" s="1"/>
  <c r="U5080"/>
  <c r="Z5096"/>
  <c r="AA5096" s="1"/>
  <c r="AB5096" s="1"/>
  <c r="U5096"/>
  <c r="Z5112"/>
  <c r="AA5112" s="1"/>
  <c r="AB5112" s="1"/>
  <c r="U5112"/>
  <c r="Z5128"/>
  <c r="AA5128" s="1"/>
  <c r="AB5128" s="1"/>
  <c r="U5128"/>
  <c r="Z5144"/>
  <c r="AA5144" s="1"/>
  <c r="AB5144" s="1"/>
  <c r="U5144"/>
  <c r="Z5160"/>
  <c r="AA5160" s="1"/>
  <c r="AB5160" s="1"/>
  <c r="U5160"/>
  <c r="Z5176"/>
  <c r="AA5176" s="1"/>
  <c r="AB5176" s="1"/>
  <c r="U5176"/>
  <c r="Z5192"/>
  <c r="AA5192"/>
  <c r="AB5192" s="1"/>
  <c r="U5192"/>
  <c r="Z5208"/>
  <c r="AA5208" s="1"/>
  <c r="AB5208" s="1"/>
  <c r="U5208"/>
  <c r="Z5224"/>
  <c r="AA5224" s="1"/>
  <c r="AB5224" s="1"/>
  <c r="U5224"/>
  <c r="Z5240"/>
  <c r="AA5240" s="1"/>
  <c r="AB5240" s="1"/>
  <c r="U5240"/>
  <c r="Z5256"/>
  <c r="AA5256" s="1"/>
  <c r="AB5256" s="1"/>
  <c r="U5256"/>
  <c r="Z5272"/>
  <c r="AA5272" s="1"/>
  <c r="AB5272" s="1"/>
  <c r="U5272"/>
  <c r="Z5288"/>
  <c r="AA5288" s="1"/>
  <c r="AB5288" s="1"/>
  <c r="U5288"/>
  <c r="Z5304"/>
  <c r="AA5304" s="1"/>
  <c r="AB5304" s="1"/>
  <c r="U5304"/>
  <c r="Z5320"/>
  <c r="AA5320"/>
  <c r="AB5320" s="1"/>
  <c r="U5320"/>
  <c r="Z5336"/>
  <c r="AA5336" s="1"/>
  <c r="AB5336" s="1"/>
  <c r="U5336"/>
  <c r="Z5352"/>
  <c r="AA5352" s="1"/>
  <c r="AB5352" s="1"/>
  <c r="U5352"/>
  <c r="Z5368"/>
  <c r="AA5368" s="1"/>
  <c r="AB5368" s="1"/>
  <c r="U5368"/>
  <c r="Z5384"/>
  <c r="AA5384" s="1"/>
  <c r="AB5384" s="1"/>
  <c r="U5384"/>
  <c r="Z5400"/>
  <c r="AA5400" s="1"/>
  <c r="AB5400" s="1"/>
  <c r="U5400"/>
  <c r="Z5416"/>
  <c r="AA5416" s="1"/>
  <c r="AB5416" s="1"/>
  <c r="U5416"/>
  <c r="Z5432"/>
  <c r="AA5432" s="1"/>
  <c r="AB5432" s="1"/>
  <c r="U5432"/>
  <c r="Z5448"/>
  <c r="AA5448" s="1"/>
  <c r="AB5448" s="1"/>
  <c r="U5448"/>
  <c r="Z5464"/>
  <c r="AA5464" s="1"/>
  <c r="AB5464" s="1"/>
  <c r="U5464"/>
  <c r="Z5480"/>
  <c r="AA5480" s="1"/>
  <c r="AB5480" s="1"/>
  <c r="U5480"/>
  <c r="Z5496"/>
  <c r="AA5496" s="1"/>
  <c r="AB5496" s="1"/>
  <c r="U5496"/>
  <c r="Z5512"/>
  <c r="AA5512"/>
  <c r="AB5512" s="1"/>
  <c r="U5512"/>
  <c r="Z5528"/>
  <c r="AA5528" s="1"/>
  <c r="AB5528" s="1"/>
  <c r="U5528"/>
  <c r="Z5544"/>
  <c r="AA5544" s="1"/>
  <c r="AB5544" s="1"/>
  <c r="U5544"/>
  <c r="Z5560"/>
  <c r="AA5560" s="1"/>
  <c r="AB5560" s="1"/>
  <c r="U5560"/>
  <c r="Z5576"/>
  <c r="AA5576" s="1"/>
  <c r="AB5576" s="1"/>
  <c r="U5576"/>
  <c r="Z5592"/>
  <c r="AA5592" s="1"/>
  <c r="AB5592" s="1"/>
  <c r="U5592"/>
  <c r="Z5608"/>
  <c r="AA5608" s="1"/>
  <c r="AB5608" s="1"/>
  <c r="U5608"/>
  <c r="Z5624"/>
  <c r="AA5624" s="1"/>
  <c r="AB5624" s="1"/>
  <c r="U5624"/>
  <c r="Z5640"/>
  <c r="AA5640"/>
  <c r="AB5640" s="1"/>
  <c r="U5640"/>
  <c r="Z5656"/>
  <c r="AA5656" s="1"/>
  <c r="AB5656" s="1"/>
  <c r="U5656"/>
  <c r="Z5672"/>
  <c r="AA5672" s="1"/>
  <c r="AB5672" s="1"/>
  <c r="U5672"/>
  <c r="Z5688"/>
  <c r="AA5688" s="1"/>
  <c r="AB5688" s="1"/>
  <c r="U5688"/>
  <c r="Z5704"/>
  <c r="AA5704" s="1"/>
  <c r="AB5704" s="1"/>
  <c r="U5704"/>
  <c r="Z5720"/>
  <c r="AA5720" s="1"/>
  <c r="AB5720" s="1"/>
  <c r="U5720"/>
  <c r="Z5736"/>
  <c r="AA5736" s="1"/>
  <c r="AB5736" s="1"/>
  <c r="U5736"/>
  <c r="Z5752"/>
  <c r="AA5752" s="1"/>
  <c r="AB5752" s="1"/>
  <c r="U5752"/>
  <c r="Z5768"/>
  <c r="AA5768" s="1"/>
  <c r="AB5768" s="1"/>
  <c r="U5768"/>
  <c r="Z5784"/>
  <c r="AA5784" s="1"/>
  <c r="AB5784" s="1"/>
  <c r="U5784"/>
  <c r="Z5800"/>
  <c r="AA5800" s="1"/>
  <c r="AB5800" s="1"/>
  <c r="U5800"/>
  <c r="Z5816"/>
  <c r="AA5816" s="1"/>
  <c r="AB5816" s="1"/>
  <c r="U5816"/>
  <c r="Z5832"/>
  <c r="AA5832"/>
  <c r="AB5832" s="1"/>
  <c r="U5832"/>
  <c r="Z5848"/>
  <c r="AA5848" s="1"/>
  <c r="AB5848" s="1"/>
  <c r="U5848"/>
  <c r="Z5864"/>
  <c r="AA5864" s="1"/>
  <c r="AB5864" s="1"/>
  <c r="U5864"/>
  <c r="Z5880"/>
  <c r="AA5880" s="1"/>
  <c r="AB5880" s="1"/>
  <c r="U5880"/>
  <c r="Z5896"/>
  <c r="AA5896" s="1"/>
  <c r="AB5896" s="1"/>
  <c r="U5896"/>
  <c r="Z5912"/>
  <c r="AA5912" s="1"/>
  <c r="AB5912" s="1"/>
  <c r="U5912"/>
  <c r="Z5928"/>
  <c r="AA5928" s="1"/>
  <c r="AB5928" s="1"/>
  <c r="U5928"/>
  <c r="Z5944"/>
  <c r="AA5944" s="1"/>
  <c r="AB5944" s="1"/>
  <c r="U5944"/>
  <c r="Z5960"/>
  <c r="AA5960" s="1"/>
  <c r="AB5960" s="1"/>
  <c r="U5960"/>
  <c r="Z5976"/>
  <c r="AA5976" s="1"/>
  <c r="AB5976" s="1"/>
  <c r="U5976"/>
  <c r="Z5992"/>
  <c r="AA5992" s="1"/>
  <c r="AB5992" s="1"/>
  <c r="U5992"/>
  <c r="Z6008"/>
  <c r="AA6008" s="1"/>
  <c r="AB6008" s="1"/>
  <c r="U6008"/>
  <c r="Z6024"/>
  <c r="AA6024" s="1"/>
  <c r="AB6024" s="1"/>
  <c r="U6024"/>
  <c r="Z6040"/>
  <c r="AA6040" s="1"/>
  <c r="AB6040" s="1"/>
  <c r="U6040"/>
  <c r="Z6056"/>
  <c r="AA6056" s="1"/>
  <c r="AB6056" s="1"/>
  <c r="U6056"/>
  <c r="Z4009"/>
  <c r="AA4009" s="1"/>
  <c r="AB4009" s="1"/>
  <c r="U4009"/>
  <c r="Z4025"/>
  <c r="AA4025"/>
  <c r="AB4025" s="1"/>
  <c r="U4025"/>
  <c r="Z4041"/>
  <c r="AA4041" s="1"/>
  <c r="AB4041" s="1"/>
  <c r="U4041"/>
  <c r="Z4057"/>
  <c r="AA4057" s="1"/>
  <c r="AB4057" s="1"/>
  <c r="U4057"/>
  <c r="Z4073"/>
  <c r="AA4073" s="1"/>
  <c r="AB4073" s="1"/>
  <c r="U4073"/>
  <c r="Z4089"/>
  <c r="AA4089" s="1"/>
  <c r="AB4089" s="1"/>
  <c r="U4089"/>
  <c r="Z4105"/>
  <c r="AA4105" s="1"/>
  <c r="AB4105" s="1"/>
  <c r="U4105"/>
  <c r="Z4121"/>
  <c r="AA4121" s="1"/>
  <c r="AB4121" s="1"/>
  <c r="U4121"/>
  <c r="Z4137"/>
  <c r="AA4137" s="1"/>
  <c r="AB4137" s="1"/>
  <c r="U4137"/>
  <c r="Z4153"/>
  <c r="AA4153" s="1"/>
  <c r="AB4153" s="1"/>
  <c r="U4153"/>
  <c r="Z4169"/>
  <c r="AA4169" s="1"/>
  <c r="AB4169" s="1"/>
  <c r="U4169"/>
  <c r="Z4185"/>
  <c r="AA4185" s="1"/>
  <c r="AB4185" s="1"/>
  <c r="U4185"/>
  <c r="Z4201"/>
  <c r="AA4201" s="1"/>
  <c r="AB4201" s="1"/>
  <c r="U4201"/>
  <c r="Z4217"/>
  <c r="AA4217" s="1"/>
  <c r="AB4217" s="1"/>
  <c r="U4217"/>
  <c r="Z4233"/>
  <c r="AA4233" s="1"/>
  <c r="AB4233" s="1"/>
  <c r="U4233"/>
  <c r="Z4249"/>
  <c r="AA4249" s="1"/>
  <c r="AB4249" s="1"/>
  <c r="U4249"/>
  <c r="Z4265"/>
  <c r="AA4265" s="1"/>
  <c r="AB4265" s="1"/>
  <c r="U4265"/>
  <c r="Z4281"/>
  <c r="AA4281"/>
  <c r="AB4281" s="1"/>
  <c r="U4281"/>
  <c r="Z4297"/>
  <c r="AA4297" s="1"/>
  <c r="AB4297" s="1"/>
  <c r="U4297"/>
  <c r="Z4313"/>
  <c r="AA4313" s="1"/>
  <c r="AB4313" s="1"/>
  <c r="U4313"/>
  <c r="Z4329"/>
  <c r="AA4329" s="1"/>
  <c r="AB4329" s="1"/>
  <c r="U4329"/>
  <c r="Z4345"/>
  <c r="AA4345" s="1"/>
  <c r="AB4345" s="1"/>
  <c r="U4345"/>
  <c r="Z4361"/>
  <c r="AA4361" s="1"/>
  <c r="AB4361" s="1"/>
  <c r="U4361"/>
  <c r="Z4377"/>
  <c r="AA4377" s="1"/>
  <c r="AB4377" s="1"/>
  <c r="U4377"/>
  <c r="Z4393"/>
  <c r="AA4393" s="1"/>
  <c r="AB4393" s="1"/>
  <c r="U4393"/>
  <c r="Z4409"/>
  <c r="AA4409" s="1"/>
  <c r="AB4409" s="1"/>
  <c r="U4409"/>
  <c r="Z4425"/>
  <c r="AA4425" s="1"/>
  <c r="AB4425" s="1"/>
  <c r="U4425"/>
  <c r="Z4441"/>
  <c r="AA4441" s="1"/>
  <c r="AB4441" s="1"/>
  <c r="U4441"/>
  <c r="Z4457"/>
  <c r="AA4457" s="1"/>
  <c r="AB4457" s="1"/>
  <c r="U4457"/>
  <c r="Z4473"/>
  <c r="AA4473" s="1"/>
  <c r="AB4473" s="1"/>
  <c r="U4473"/>
  <c r="Z4489"/>
  <c r="AA4489" s="1"/>
  <c r="AB4489" s="1"/>
  <c r="U4489"/>
  <c r="Z4505"/>
  <c r="AA4505" s="1"/>
  <c r="AB4505" s="1"/>
  <c r="U4505"/>
  <c r="Z4521"/>
  <c r="AA4521" s="1"/>
  <c r="AB4521" s="1"/>
  <c r="U4521"/>
  <c r="Z4537"/>
  <c r="AA4537"/>
  <c r="AB4537" s="1"/>
  <c r="U4537"/>
  <c r="Z4553"/>
  <c r="AA4553" s="1"/>
  <c r="AB4553" s="1"/>
  <c r="U4553"/>
  <c r="Z4569"/>
  <c r="AA4569" s="1"/>
  <c r="AB4569" s="1"/>
  <c r="U4569"/>
  <c r="Z4585"/>
  <c r="AA4585" s="1"/>
  <c r="AB4585" s="1"/>
  <c r="U4585"/>
  <c r="Z4601"/>
  <c r="AA4601" s="1"/>
  <c r="AB4601" s="1"/>
  <c r="U4601"/>
  <c r="Z4617"/>
  <c r="AA4617" s="1"/>
  <c r="AB4617" s="1"/>
  <c r="U4617"/>
  <c r="Z4633"/>
  <c r="AA4633" s="1"/>
  <c r="AB4633" s="1"/>
  <c r="U4633"/>
  <c r="Z4649"/>
  <c r="AA4649" s="1"/>
  <c r="AB4649" s="1"/>
  <c r="U4649"/>
  <c r="Z4665"/>
  <c r="AA4665" s="1"/>
  <c r="AB4665" s="1"/>
  <c r="U4665"/>
  <c r="Z4681"/>
  <c r="AA4681" s="1"/>
  <c r="AB4681" s="1"/>
  <c r="U4681"/>
  <c r="Z4697"/>
  <c r="AA4697" s="1"/>
  <c r="AB4697" s="1"/>
  <c r="U4697"/>
  <c r="Z4713"/>
  <c r="AA4713" s="1"/>
  <c r="AB4713" s="1"/>
  <c r="U4713"/>
  <c r="Z4729"/>
  <c r="AA4729" s="1"/>
  <c r="AB4729" s="1"/>
  <c r="U4729"/>
  <c r="Z4745"/>
  <c r="AA4745" s="1"/>
  <c r="AB4745" s="1"/>
  <c r="U4745"/>
  <c r="Z4761"/>
  <c r="AA4761" s="1"/>
  <c r="AB4761" s="1"/>
  <c r="U4761"/>
  <c r="Z4777"/>
  <c r="AA4777" s="1"/>
  <c r="AB4777" s="1"/>
  <c r="U4777"/>
  <c r="Z4793"/>
  <c r="AA4793"/>
  <c r="AB4793" s="1"/>
  <c r="U4793"/>
  <c r="Z4809"/>
  <c r="AA4809" s="1"/>
  <c r="AB4809" s="1"/>
  <c r="U4809"/>
  <c r="Z4825"/>
  <c r="AA4825" s="1"/>
  <c r="AB4825" s="1"/>
  <c r="U4825"/>
  <c r="Z4841"/>
  <c r="AA4841" s="1"/>
  <c r="AB4841" s="1"/>
  <c r="U4841"/>
  <c r="Z4857"/>
  <c r="AA4857" s="1"/>
  <c r="AB4857" s="1"/>
  <c r="U4857"/>
  <c r="Z4873"/>
  <c r="AA4873"/>
  <c r="AB4873" s="1"/>
  <c r="U4873"/>
  <c r="Z4889"/>
  <c r="AA4889" s="1"/>
  <c r="AB4889" s="1"/>
  <c r="U4889"/>
  <c r="Z4905"/>
  <c r="AA4905" s="1"/>
  <c r="AB4905" s="1"/>
  <c r="U4905"/>
  <c r="Z4921"/>
  <c r="AA4921" s="1"/>
  <c r="AB4921" s="1"/>
  <c r="U4921"/>
  <c r="Z4937"/>
  <c r="AA4937" s="1"/>
  <c r="AB4937" s="1"/>
  <c r="U4937"/>
  <c r="Z4953"/>
  <c r="AA4953" s="1"/>
  <c r="AB4953" s="1"/>
  <c r="U4953"/>
  <c r="Z4969"/>
  <c r="AA4969" s="1"/>
  <c r="AB4969" s="1"/>
  <c r="U4969"/>
  <c r="Z4985"/>
  <c r="AA4985" s="1"/>
  <c r="AB4985" s="1"/>
  <c r="U4985"/>
  <c r="Z5001"/>
  <c r="AA5001" s="1"/>
  <c r="AB5001" s="1"/>
  <c r="U5001"/>
  <c r="Z5017"/>
  <c r="AA5017" s="1"/>
  <c r="AB5017" s="1"/>
  <c r="U5017"/>
  <c r="Z5033"/>
  <c r="AA5033" s="1"/>
  <c r="AB5033" s="1"/>
  <c r="U5033"/>
  <c r="Z5049"/>
  <c r="AA5049" s="1"/>
  <c r="AB5049" s="1"/>
  <c r="U5049"/>
  <c r="Z5065"/>
  <c r="AA5065" s="1"/>
  <c r="AB5065" s="1"/>
  <c r="U5065"/>
  <c r="Z5081"/>
  <c r="AA5081" s="1"/>
  <c r="AB5081" s="1"/>
  <c r="U5081"/>
  <c r="Z5097"/>
  <c r="AA5097" s="1"/>
  <c r="AB5097" s="1"/>
  <c r="U5097"/>
  <c r="Z5113"/>
  <c r="AA5113" s="1"/>
  <c r="AB5113" s="1"/>
  <c r="U5113"/>
  <c r="Z5129"/>
  <c r="AA5129" s="1"/>
  <c r="AB5129" s="1"/>
  <c r="U5129"/>
  <c r="Z5145"/>
  <c r="AA5145" s="1"/>
  <c r="AB5145" s="1"/>
  <c r="U5145"/>
  <c r="Z5161"/>
  <c r="AA5161" s="1"/>
  <c r="AB5161" s="1"/>
  <c r="U5161"/>
  <c r="Z5177"/>
  <c r="AA5177"/>
  <c r="AB5177" s="1"/>
  <c r="U5177"/>
  <c r="Z5193"/>
  <c r="AA5193" s="1"/>
  <c r="AB5193" s="1"/>
  <c r="U5193"/>
  <c r="Z5209"/>
  <c r="AA5209" s="1"/>
  <c r="AB5209" s="1"/>
  <c r="U5209"/>
  <c r="Z5225"/>
  <c r="AA5225" s="1"/>
  <c r="AB5225" s="1"/>
  <c r="U5225"/>
  <c r="Z5241"/>
  <c r="AA5241" s="1"/>
  <c r="AB5241" s="1"/>
  <c r="U5241"/>
  <c r="Z5257"/>
  <c r="AA5257" s="1"/>
  <c r="AB5257" s="1"/>
  <c r="U5257"/>
  <c r="Z5273"/>
  <c r="AA5273" s="1"/>
  <c r="AB5273" s="1"/>
  <c r="U5273"/>
  <c r="Z5289"/>
  <c r="AA5289" s="1"/>
  <c r="AB5289" s="1"/>
  <c r="U5289"/>
  <c r="Z5305"/>
  <c r="AA5305" s="1"/>
  <c r="AB5305" s="1"/>
  <c r="U5305"/>
  <c r="Z5321"/>
  <c r="AA5321" s="1"/>
  <c r="AB5321" s="1"/>
  <c r="U5321"/>
  <c r="Z5337"/>
  <c r="AA5337" s="1"/>
  <c r="AB5337" s="1"/>
  <c r="U5337"/>
  <c r="Z5353"/>
  <c r="AA5353" s="1"/>
  <c r="AB5353" s="1"/>
  <c r="U5353"/>
  <c r="Z5369"/>
  <c r="AA5369" s="1"/>
  <c r="AB5369" s="1"/>
  <c r="U5369"/>
  <c r="Z5385"/>
  <c r="AA5385" s="1"/>
  <c r="AB5385" s="1"/>
  <c r="U5385"/>
  <c r="Z5401"/>
  <c r="AA5401" s="1"/>
  <c r="AB5401" s="1"/>
  <c r="U5401"/>
  <c r="Z5417"/>
  <c r="AA5417" s="1"/>
  <c r="AB5417" s="1"/>
  <c r="U5417"/>
  <c r="Z5433"/>
  <c r="AA5433"/>
  <c r="AB5433" s="1"/>
  <c r="U5433"/>
  <c r="Z5449"/>
  <c r="AA5449" s="1"/>
  <c r="AB5449" s="1"/>
  <c r="U5449"/>
  <c r="Z5465"/>
  <c r="AA5465" s="1"/>
  <c r="AB5465" s="1"/>
  <c r="U5465"/>
  <c r="Z5481"/>
  <c r="AA5481" s="1"/>
  <c r="AB5481" s="1"/>
  <c r="U5481"/>
  <c r="Z5497"/>
  <c r="AA5497" s="1"/>
  <c r="AB5497" s="1"/>
  <c r="U5497"/>
  <c r="Z5513"/>
  <c r="AA5513" s="1"/>
  <c r="AB5513" s="1"/>
  <c r="U5513"/>
  <c r="Z5529"/>
  <c r="AA5529" s="1"/>
  <c r="AB5529" s="1"/>
  <c r="U5529"/>
  <c r="Z5545"/>
  <c r="AA5545" s="1"/>
  <c r="AB5545" s="1"/>
  <c r="U5545"/>
  <c r="Z5561"/>
  <c r="AA5561" s="1"/>
  <c r="AB5561" s="1"/>
  <c r="U5561"/>
  <c r="Z5577"/>
  <c r="AA5577" s="1"/>
  <c r="AB5577" s="1"/>
  <c r="U5577"/>
  <c r="Z5593"/>
  <c r="AA5593" s="1"/>
  <c r="AB5593" s="1"/>
  <c r="U5593"/>
  <c r="Z5609"/>
  <c r="AA5609" s="1"/>
  <c r="AB5609" s="1"/>
  <c r="U5609"/>
  <c r="Z5625"/>
  <c r="AA5625" s="1"/>
  <c r="AB5625" s="1"/>
  <c r="U5625"/>
  <c r="Z5641"/>
  <c r="AA5641" s="1"/>
  <c r="AB5641" s="1"/>
  <c r="U5641"/>
  <c r="Z5657"/>
  <c r="AA5657" s="1"/>
  <c r="AB5657" s="1"/>
  <c r="U5657"/>
  <c r="Z5673"/>
  <c r="AA5673" s="1"/>
  <c r="AB5673" s="1"/>
  <c r="U5673"/>
  <c r="Z5689"/>
  <c r="AA5689"/>
  <c r="AB5689" s="1"/>
  <c r="U5689"/>
  <c r="Z5705"/>
  <c r="AA5705" s="1"/>
  <c r="AB5705" s="1"/>
  <c r="U5705"/>
  <c r="Z5721"/>
  <c r="AA5721" s="1"/>
  <c r="AB5721" s="1"/>
  <c r="U5721"/>
  <c r="Z5737"/>
  <c r="AA5737" s="1"/>
  <c r="AB5737" s="1"/>
  <c r="U5737"/>
  <c r="Z5753"/>
  <c r="AA5753" s="1"/>
  <c r="AB5753" s="1"/>
  <c r="U5753"/>
  <c r="Z5769"/>
  <c r="AA5769" s="1"/>
  <c r="AB5769" s="1"/>
  <c r="U5769"/>
  <c r="Z5785"/>
  <c r="AA5785" s="1"/>
  <c r="AB5785" s="1"/>
  <c r="U5785"/>
  <c r="Z5801"/>
  <c r="AA5801" s="1"/>
  <c r="AB5801" s="1"/>
  <c r="U5801"/>
  <c r="Z5817"/>
  <c r="AA5817" s="1"/>
  <c r="AB5817" s="1"/>
  <c r="U5817"/>
  <c r="Z5833"/>
  <c r="AA5833" s="1"/>
  <c r="AB5833" s="1"/>
  <c r="U5833"/>
  <c r="Z5849"/>
  <c r="AA5849" s="1"/>
  <c r="AB5849" s="1"/>
  <c r="U5849"/>
  <c r="Z5865"/>
  <c r="AA5865" s="1"/>
  <c r="AB5865" s="1"/>
  <c r="U5865"/>
  <c r="Z5881"/>
  <c r="AA5881" s="1"/>
  <c r="AB5881" s="1"/>
  <c r="U5881"/>
  <c r="Z5897"/>
  <c r="AA5897" s="1"/>
  <c r="AB5897" s="1"/>
  <c r="U5897"/>
  <c r="Z5913"/>
  <c r="AA5913" s="1"/>
  <c r="AB5913" s="1"/>
  <c r="U5913"/>
  <c r="Z5929"/>
  <c r="AA5929" s="1"/>
  <c r="AB5929" s="1"/>
  <c r="U5929"/>
  <c r="Z5945"/>
  <c r="AA5945"/>
  <c r="AB5945" s="1"/>
  <c r="U5945"/>
  <c r="Z5961"/>
  <c r="AA5961" s="1"/>
  <c r="AB5961" s="1"/>
  <c r="U5961"/>
  <c r="Z5977"/>
  <c r="AA5977" s="1"/>
  <c r="AB5977" s="1"/>
  <c r="U5977"/>
  <c r="Z5993"/>
  <c r="AA5993" s="1"/>
  <c r="AB5993" s="1"/>
  <c r="U5993"/>
  <c r="Z6009"/>
  <c r="AA6009" s="1"/>
  <c r="AB6009" s="1"/>
  <c r="U6009"/>
  <c r="Z6025"/>
  <c r="AA6025" s="1"/>
  <c r="AB6025" s="1"/>
  <c r="U6025"/>
  <c r="Z6041"/>
  <c r="AA6041" s="1"/>
  <c r="AB6041" s="1"/>
  <c r="U6041"/>
  <c r="Z6057"/>
  <c r="AA6057" s="1"/>
  <c r="AB6057" s="1"/>
  <c r="U6057"/>
  <c r="Z6073"/>
  <c r="AA6073" s="1"/>
  <c r="AB6073" s="1"/>
  <c r="U6073"/>
  <c r="Z6089"/>
  <c r="AA6089" s="1"/>
  <c r="AB6089" s="1"/>
  <c r="U6089"/>
  <c r="Z6105"/>
  <c r="AA6105" s="1"/>
  <c r="AB6105" s="1"/>
  <c r="U6105"/>
  <c r="Z6121"/>
  <c r="AA6121" s="1"/>
  <c r="AB6121" s="1"/>
  <c r="U6121"/>
  <c r="Z6137"/>
  <c r="AA6137" s="1"/>
  <c r="AB6137" s="1"/>
  <c r="U6137"/>
  <c r="Z6153"/>
  <c r="AA6153" s="1"/>
  <c r="AB6153" s="1"/>
  <c r="U6153"/>
  <c r="Z6169"/>
  <c r="AA6169" s="1"/>
  <c r="AB6169" s="1"/>
  <c r="U6169"/>
  <c r="Z6185"/>
  <c r="AA6185" s="1"/>
  <c r="AB6185" s="1"/>
  <c r="U6185"/>
  <c r="Z6201"/>
  <c r="AA6201"/>
  <c r="AB6201" s="1"/>
  <c r="U6201"/>
  <c r="Z6217"/>
  <c r="AA6217" s="1"/>
  <c r="AB6217" s="1"/>
  <c r="U6217"/>
  <c r="Z6233"/>
  <c r="AA6233" s="1"/>
  <c r="AB6233" s="1"/>
  <c r="U6233"/>
  <c r="Z6249"/>
  <c r="AA6249" s="1"/>
  <c r="AB6249" s="1"/>
  <c r="U6249"/>
  <c r="Z6265"/>
  <c r="AA6265" s="1"/>
  <c r="AB6265" s="1"/>
  <c r="U6265"/>
  <c r="Z6281"/>
  <c r="AA6281" s="1"/>
  <c r="AB6281" s="1"/>
  <c r="U6281"/>
  <c r="Z6297"/>
  <c r="AA6297" s="1"/>
  <c r="AB6297" s="1"/>
  <c r="U6297"/>
  <c r="Z6313"/>
  <c r="AA6313" s="1"/>
  <c r="AB6313" s="1"/>
  <c r="U6313"/>
  <c r="Z6329"/>
  <c r="AA6329" s="1"/>
  <c r="AB6329" s="1"/>
  <c r="U6329"/>
  <c r="Z6345"/>
  <c r="AA6345" s="1"/>
  <c r="AB6345" s="1"/>
  <c r="U6345"/>
  <c r="Z6361"/>
  <c r="AA6361" s="1"/>
  <c r="AB6361" s="1"/>
  <c r="U6361"/>
  <c r="Z6377"/>
  <c r="AA6377" s="1"/>
  <c r="AB6377" s="1"/>
  <c r="U6377"/>
  <c r="Z6393"/>
  <c r="AA6393" s="1"/>
  <c r="AB6393" s="1"/>
  <c r="U6393"/>
  <c r="Z6409"/>
  <c r="AA6409" s="1"/>
  <c r="AB6409" s="1"/>
  <c r="U6409"/>
  <c r="Z6425"/>
  <c r="AA6425" s="1"/>
  <c r="AB6425" s="1"/>
  <c r="U6425"/>
  <c r="Z6441"/>
  <c r="AA6441" s="1"/>
  <c r="AB6441" s="1"/>
  <c r="U6441"/>
  <c r="Z6457"/>
  <c r="AA6457"/>
  <c r="AB6457" s="1"/>
  <c r="U6457"/>
  <c r="Z6473"/>
  <c r="AA6473" s="1"/>
  <c r="AB6473" s="1"/>
  <c r="U6473"/>
  <c r="Z6489"/>
  <c r="AA6489" s="1"/>
  <c r="AB6489" s="1"/>
  <c r="U6489"/>
  <c r="Z6505"/>
  <c r="AA6505" s="1"/>
  <c r="AB6505" s="1"/>
  <c r="U6505"/>
  <c r="Z6521"/>
  <c r="AA6521" s="1"/>
  <c r="AB6521" s="1"/>
  <c r="U6521"/>
  <c r="Z6537"/>
  <c r="AA6537" s="1"/>
  <c r="AB6537" s="1"/>
  <c r="U6537"/>
  <c r="Z6553"/>
  <c r="AA6553" s="1"/>
  <c r="AB6553" s="1"/>
  <c r="U6553"/>
  <c r="Z6569"/>
  <c r="AA6569" s="1"/>
  <c r="AB6569" s="1"/>
  <c r="U6569"/>
  <c r="Z6585"/>
  <c r="AA6585" s="1"/>
  <c r="AB6585" s="1"/>
  <c r="U6585"/>
  <c r="Z6601"/>
  <c r="AA6601" s="1"/>
  <c r="AB6601" s="1"/>
  <c r="U6601"/>
  <c r="Z6617"/>
  <c r="AA6617" s="1"/>
  <c r="AB6617" s="1"/>
  <c r="U6617"/>
  <c r="Z6633"/>
  <c r="AA6633" s="1"/>
  <c r="AB6633" s="1"/>
  <c r="U6633"/>
  <c r="Z6649"/>
  <c r="AA6649" s="1"/>
  <c r="AB6649" s="1"/>
  <c r="U6649"/>
  <c r="Z6665"/>
  <c r="AA6665" s="1"/>
  <c r="AB6665" s="1"/>
  <c r="U6665"/>
  <c r="Z6681"/>
  <c r="AA6681" s="1"/>
  <c r="AB6681" s="1"/>
  <c r="U6681"/>
  <c r="Z6697"/>
  <c r="AA6697" s="1"/>
  <c r="AB6697" s="1"/>
  <c r="U6697"/>
  <c r="Z6713"/>
  <c r="AA6713"/>
  <c r="AB6713" s="1"/>
  <c r="U6713"/>
  <c r="Z6729"/>
  <c r="AA6729" s="1"/>
  <c r="AB6729" s="1"/>
  <c r="U6729"/>
  <c r="Z6745"/>
  <c r="AA6745" s="1"/>
  <c r="AB6745" s="1"/>
  <c r="U6745"/>
  <c r="Z6761"/>
  <c r="AA6761" s="1"/>
  <c r="AB6761" s="1"/>
  <c r="U6761"/>
  <c r="Z6777"/>
  <c r="AA6777" s="1"/>
  <c r="AB6777" s="1"/>
  <c r="U6777"/>
  <c r="Z6793"/>
  <c r="AA6793"/>
  <c r="AB6793" s="1"/>
  <c r="U6793"/>
  <c r="Z6809"/>
  <c r="AA6809" s="1"/>
  <c r="AB6809" s="1"/>
  <c r="U6809"/>
  <c r="Z6825"/>
  <c r="AA6825" s="1"/>
  <c r="AB6825" s="1"/>
  <c r="U6825"/>
  <c r="Z6841"/>
  <c r="AA6841" s="1"/>
  <c r="AB6841" s="1"/>
  <c r="U6841"/>
  <c r="Z6857"/>
  <c r="AA6857" s="1"/>
  <c r="AB6857" s="1"/>
  <c r="U6857"/>
  <c r="Z6873"/>
  <c r="AA6873" s="1"/>
  <c r="AB6873" s="1"/>
  <c r="U6873"/>
  <c r="Z6889"/>
  <c r="AA6889" s="1"/>
  <c r="AB6889" s="1"/>
  <c r="U6889"/>
  <c r="Z6905"/>
  <c r="AA6905"/>
  <c r="AB6905" s="1"/>
  <c r="U6905"/>
  <c r="Z6921"/>
  <c r="AA6921" s="1"/>
  <c r="AB6921" s="1"/>
  <c r="U6921"/>
  <c r="Z6937"/>
  <c r="AA6937" s="1"/>
  <c r="AB6937" s="1"/>
  <c r="U6937"/>
  <c r="Z6953"/>
  <c r="AA6953" s="1"/>
  <c r="AB6953" s="1"/>
  <c r="U6953"/>
  <c r="Z6969"/>
  <c r="AA6969" s="1"/>
  <c r="AB6969" s="1"/>
  <c r="U6969"/>
  <c r="Z6985"/>
  <c r="AA6985" s="1"/>
  <c r="AB6985" s="1"/>
  <c r="U6985"/>
  <c r="Z7001"/>
  <c r="AA7001" s="1"/>
  <c r="AB7001" s="1"/>
  <c r="U7001"/>
  <c r="Z7017"/>
  <c r="AA7017" s="1"/>
  <c r="AB7017" s="1"/>
  <c r="U7017"/>
  <c r="Z7033"/>
  <c r="AA7033" s="1"/>
  <c r="AB7033" s="1"/>
  <c r="U7033"/>
  <c r="Z7049"/>
  <c r="AA7049" s="1"/>
  <c r="AB7049" s="1"/>
  <c r="U7049"/>
  <c r="Z7065"/>
  <c r="AA7065" s="1"/>
  <c r="AB7065" s="1"/>
  <c r="U7065"/>
  <c r="Z7081"/>
  <c r="AA7081" s="1"/>
  <c r="AB7081" s="1"/>
  <c r="U7081"/>
  <c r="Z7097"/>
  <c r="AA7097" s="1"/>
  <c r="AB7097" s="1"/>
  <c r="U7097"/>
  <c r="Z7113"/>
  <c r="AA7113" s="1"/>
  <c r="AB7113" s="1"/>
  <c r="U7113"/>
  <c r="Z7129"/>
  <c r="AA7129" s="1"/>
  <c r="AB7129" s="1"/>
  <c r="U7129"/>
  <c r="Z7145"/>
  <c r="AA7145" s="1"/>
  <c r="AB7145" s="1"/>
  <c r="U7145"/>
  <c r="Z7161"/>
  <c r="AA7161"/>
  <c r="AB7161" s="1"/>
  <c r="U7161"/>
  <c r="Z7177"/>
  <c r="AA7177" s="1"/>
  <c r="AB7177" s="1"/>
  <c r="U7177"/>
  <c r="Z7193"/>
  <c r="AA7193" s="1"/>
  <c r="AB7193" s="1"/>
  <c r="U7193"/>
  <c r="Z7209"/>
  <c r="AA7209" s="1"/>
  <c r="AB7209" s="1"/>
  <c r="U7209"/>
  <c r="Z7225"/>
  <c r="AA7225" s="1"/>
  <c r="AB7225" s="1"/>
  <c r="U7225"/>
  <c r="Z7241"/>
  <c r="AA7241" s="1"/>
  <c r="AB7241" s="1"/>
  <c r="U7241"/>
  <c r="Z7257"/>
  <c r="AA7257" s="1"/>
  <c r="AB7257" s="1"/>
  <c r="U7257"/>
  <c r="Z7273"/>
  <c r="AA7273" s="1"/>
  <c r="AB7273" s="1"/>
  <c r="U7273"/>
  <c r="Z7289"/>
  <c r="AA7289" s="1"/>
  <c r="AB7289" s="1"/>
  <c r="U7289"/>
  <c r="Z7305"/>
  <c r="AA7305" s="1"/>
  <c r="AB7305" s="1"/>
  <c r="U7305"/>
  <c r="Z7321"/>
  <c r="AA7321" s="1"/>
  <c r="AB7321" s="1"/>
  <c r="U7321"/>
  <c r="Z7337"/>
  <c r="AA7337" s="1"/>
  <c r="AB7337" s="1"/>
  <c r="U7337"/>
  <c r="Z7353"/>
  <c r="AA7353" s="1"/>
  <c r="AB7353" s="1"/>
  <c r="U7353"/>
  <c r="Z7369"/>
  <c r="AA7369"/>
  <c r="AB7369" s="1"/>
  <c r="U7369"/>
  <c r="Z7385"/>
  <c r="AA7385" s="1"/>
  <c r="AB7385" s="1"/>
  <c r="U7385"/>
  <c r="Z7401"/>
  <c r="AA7401" s="1"/>
  <c r="AB7401" s="1"/>
  <c r="U7401"/>
  <c r="Z7417"/>
  <c r="AA7417" s="1"/>
  <c r="AB7417" s="1"/>
  <c r="U7417"/>
  <c r="Z7433"/>
  <c r="AA7433" s="1"/>
  <c r="AB7433" s="1"/>
  <c r="U7433"/>
  <c r="Z7449"/>
  <c r="AA7449" s="1"/>
  <c r="AB7449" s="1"/>
  <c r="U7449"/>
  <c r="Z7465"/>
  <c r="AA7465" s="1"/>
  <c r="AB7465" s="1"/>
  <c r="U7465"/>
  <c r="Z7481"/>
  <c r="AA7481" s="1"/>
  <c r="AB7481" s="1"/>
  <c r="U7481"/>
  <c r="Z7497"/>
  <c r="AA7497"/>
  <c r="AB7497" s="1"/>
  <c r="U7497"/>
  <c r="Z7513"/>
  <c r="AA7513" s="1"/>
  <c r="AB7513" s="1"/>
  <c r="U7513"/>
  <c r="Z7529"/>
  <c r="AA7529" s="1"/>
  <c r="AB7529" s="1"/>
  <c r="U7529"/>
  <c r="Z7545"/>
  <c r="AA7545" s="1"/>
  <c r="AB7545" s="1"/>
  <c r="U7545"/>
  <c r="Z7561"/>
  <c r="AA7561" s="1"/>
  <c r="AB7561" s="1"/>
  <c r="U7561"/>
  <c r="Z7577"/>
  <c r="AA7577" s="1"/>
  <c r="AB7577" s="1"/>
  <c r="U7577"/>
  <c r="Z7593"/>
  <c r="AA7593" s="1"/>
  <c r="AB7593" s="1"/>
  <c r="U7593"/>
  <c r="Z7609"/>
  <c r="AA7609" s="1"/>
  <c r="AB7609" s="1"/>
  <c r="U7609"/>
  <c r="Z7625"/>
  <c r="AA7625"/>
  <c r="AB7625" s="1"/>
  <c r="U7625"/>
  <c r="Z7641"/>
  <c r="AA7641" s="1"/>
  <c r="AB7641" s="1"/>
  <c r="U7641"/>
  <c r="Z7657"/>
  <c r="AA7657" s="1"/>
  <c r="AB7657" s="1"/>
  <c r="U7657"/>
  <c r="Z7673"/>
  <c r="AA7673" s="1"/>
  <c r="AB7673" s="1"/>
  <c r="U7673"/>
  <c r="Z7689"/>
  <c r="AA7689" s="1"/>
  <c r="AB7689" s="1"/>
  <c r="U7689"/>
  <c r="Z7705"/>
  <c r="AA7705" s="1"/>
  <c r="AB7705" s="1"/>
  <c r="U7705"/>
  <c r="Z7721"/>
  <c r="AA7721" s="1"/>
  <c r="AB7721" s="1"/>
  <c r="U7721"/>
  <c r="Z7737"/>
  <c r="AA7737" s="1"/>
  <c r="AB7737" s="1"/>
  <c r="U7737"/>
  <c r="Z7753"/>
  <c r="AA7753" s="1"/>
  <c r="AB7753" s="1"/>
  <c r="U7753"/>
  <c r="Z7769"/>
  <c r="AA7769" s="1"/>
  <c r="AB7769" s="1"/>
  <c r="U7769"/>
  <c r="Z7785"/>
  <c r="AA7785" s="1"/>
  <c r="AB7785" s="1"/>
  <c r="U7785"/>
  <c r="Z7801"/>
  <c r="AA7801" s="1"/>
  <c r="AB7801" s="1"/>
  <c r="U7801"/>
  <c r="Z7817"/>
  <c r="AA7817" s="1"/>
  <c r="AB7817" s="1"/>
  <c r="U7817"/>
  <c r="Z7833"/>
  <c r="AA7833" s="1"/>
  <c r="AB7833" s="1"/>
  <c r="U7833"/>
  <c r="Z7849"/>
  <c r="AA7849" s="1"/>
  <c r="AB7849" s="1"/>
  <c r="U7849"/>
  <c r="Z7865"/>
  <c r="AA7865" s="1"/>
  <c r="AB7865" s="1"/>
  <c r="U7865"/>
  <c r="Z7881"/>
  <c r="AA7881" s="1"/>
  <c r="AB7881" s="1"/>
  <c r="U7881"/>
  <c r="Z7897"/>
  <c r="AA7897" s="1"/>
  <c r="AB7897" s="1"/>
  <c r="U7897"/>
  <c r="Z7913"/>
  <c r="AA7913" s="1"/>
  <c r="AB7913" s="1"/>
  <c r="U7913"/>
  <c r="Z7929"/>
  <c r="AA7929"/>
  <c r="AB7929" s="1"/>
  <c r="U7929"/>
  <c r="Z7945"/>
  <c r="AA7945" s="1"/>
  <c r="AB7945" s="1"/>
  <c r="U7945"/>
  <c r="Z7961"/>
  <c r="AA7961" s="1"/>
  <c r="AB7961" s="1"/>
  <c r="U7961"/>
  <c r="Z7977"/>
  <c r="AA7977" s="1"/>
  <c r="AB7977" s="1"/>
  <c r="U7977"/>
  <c r="Z7993"/>
  <c r="AA7993" s="1"/>
  <c r="AB7993" s="1"/>
  <c r="U7993"/>
  <c r="Z8009"/>
  <c r="AA8009" s="1"/>
  <c r="AB8009" s="1"/>
  <c r="U8009"/>
  <c r="Z8025"/>
  <c r="AA8025" s="1"/>
  <c r="AB8025" s="1"/>
  <c r="U8025"/>
  <c r="Z8041"/>
  <c r="AA8041" s="1"/>
  <c r="AB8041" s="1"/>
  <c r="U8041"/>
  <c r="Z8057"/>
  <c r="AA8057" s="1"/>
  <c r="AB8057" s="1"/>
  <c r="U8057"/>
  <c r="Z8073"/>
  <c r="AA8073" s="1"/>
  <c r="AB8073" s="1"/>
  <c r="U8073"/>
  <c r="Z8089"/>
  <c r="AA8089" s="1"/>
  <c r="AB8089" s="1"/>
  <c r="U8089"/>
  <c r="Z8105"/>
  <c r="AA8105" s="1"/>
  <c r="AB8105" s="1"/>
  <c r="U8105"/>
  <c r="Z8121"/>
  <c r="AA8121" s="1"/>
  <c r="AB8121" s="1"/>
  <c r="U8121"/>
  <c r="Z8137"/>
  <c r="AA8137" s="1"/>
  <c r="AB8137" s="1"/>
  <c r="U8137"/>
  <c r="Z8153"/>
  <c r="AA8153" s="1"/>
  <c r="AB8153" s="1"/>
  <c r="U8153"/>
  <c r="Z8169"/>
  <c r="AA8169" s="1"/>
  <c r="AB8169" s="1"/>
  <c r="U8169"/>
  <c r="Z8185"/>
  <c r="AA8185"/>
  <c r="AB8185" s="1"/>
  <c r="U8185"/>
  <c r="Z8201"/>
  <c r="AA8201" s="1"/>
  <c r="AB8201" s="1"/>
  <c r="U8201"/>
  <c r="Z8217"/>
  <c r="AA8217" s="1"/>
  <c r="AB8217" s="1"/>
  <c r="U8217"/>
  <c r="Z8233"/>
  <c r="AA8233" s="1"/>
  <c r="AB8233" s="1"/>
  <c r="U8233"/>
  <c r="Z8249"/>
  <c r="AA8249" s="1"/>
  <c r="AB8249" s="1"/>
  <c r="U8249"/>
  <c r="Z8265"/>
  <c r="AA8265" s="1"/>
  <c r="AB8265" s="1"/>
  <c r="U8265"/>
  <c r="Z8281"/>
  <c r="AA8281" s="1"/>
  <c r="AB8281" s="1"/>
  <c r="U8281"/>
  <c r="Z8297"/>
  <c r="AA8297" s="1"/>
  <c r="AB8297" s="1"/>
  <c r="U8297"/>
  <c r="Z8313"/>
  <c r="AA8313" s="1"/>
  <c r="AB8313" s="1"/>
  <c r="U8313"/>
  <c r="Z8329"/>
  <c r="AA8329" s="1"/>
  <c r="AB8329" s="1"/>
  <c r="U8329"/>
  <c r="Z8345"/>
  <c r="AA8345" s="1"/>
  <c r="AB8345" s="1"/>
  <c r="U8345"/>
  <c r="Z8361"/>
  <c r="AA8361" s="1"/>
  <c r="AB8361" s="1"/>
  <c r="U8361"/>
  <c r="Z8377"/>
  <c r="AA8377" s="1"/>
  <c r="AB8377" s="1"/>
  <c r="U8377"/>
  <c r="Z8393"/>
  <c r="AA8393" s="1"/>
  <c r="AB8393" s="1"/>
  <c r="U8393"/>
  <c r="Z8409"/>
  <c r="AA8409" s="1"/>
  <c r="AB8409" s="1"/>
  <c r="U8409"/>
  <c r="Z8425"/>
  <c r="AA8425" s="1"/>
  <c r="AB8425" s="1"/>
  <c r="U8425"/>
  <c r="Z8441"/>
  <c r="AA8441" s="1"/>
  <c r="AB8441" s="1"/>
  <c r="U8441"/>
  <c r="Z8457"/>
  <c r="AA8457"/>
  <c r="AB8457" s="1"/>
  <c r="U8457"/>
  <c r="Z8473"/>
  <c r="AA8473" s="1"/>
  <c r="AB8473" s="1"/>
  <c r="U8473"/>
  <c r="Z8489"/>
  <c r="AA8489" s="1"/>
  <c r="AB8489" s="1"/>
  <c r="U8489"/>
  <c r="Z8505"/>
  <c r="AA8505" s="1"/>
  <c r="AB8505" s="1"/>
  <c r="U8505"/>
  <c r="Z8521"/>
  <c r="AA8521" s="1"/>
  <c r="AB8521" s="1"/>
  <c r="U8521"/>
  <c r="Z8537"/>
  <c r="AA8537" s="1"/>
  <c r="AB8537" s="1"/>
  <c r="U8537"/>
  <c r="Z8553"/>
  <c r="AA8553" s="1"/>
  <c r="AB8553" s="1"/>
  <c r="U8553"/>
  <c r="Z8569"/>
  <c r="AA8569" s="1"/>
  <c r="AB8569" s="1"/>
  <c r="U8569"/>
  <c r="Z8585"/>
  <c r="AA8585"/>
  <c r="AB8585" s="1"/>
  <c r="U8585"/>
  <c r="Z8601"/>
  <c r="AA8601" s="1"/>
  <c r="AB8601" s="1"/>
  <c r="U8601"/>
  <c r="Z8617"/>
  <c r="AA8617" s="1"/>
  <c r="AB8617" s="1"/>
  <c r="U8617"/>
  <c r="Z8633"/>
  <c r="AA8633" s="1"/>
  <c r="AB8633" s="1"/>
  <c r="U8633"/>
  <c r="Z8649"/>
  <c r="AA8649" s="1"/>
  <c r="AB8649" s="1"/>
  <c r="U8649"/>
  <c r="Z8665"/>
  <c r="AA8665" s="1"/>
  <c r="AB8665" s="1"/>
  <c r="U8665"/>
  <c r="Z8681"/>
  <c r="AA8681" s="1"/>
  <c r="AB8681" s="1"/>
  <c r="U8681"/>
  <c r="Z8697"/>
  <c r="AA8697" s="1"/>
  <c r="AB8697" s="1"/>
  <c r="U8697"/>
  <c r="Z8713"/>
  <c r="AA8713"/>
  <c r="AB8713" s="1"/>
  <c r="U8713"/>
  <c r="Z8729"/>
  <c r="AA8729" s="1"/>
  <c r="AB8729" s="1"/>
  <c r="U8729"/>
  <c r="Z1668"/>
  <c r="AA1668" s="1"/>
  <c r="AB1668" s="1"/>
  <c r="U1668"/>
  <c r="Z1684"/>
  <c r="AA1684" s="1"/>
  <c r="AB1684" s="1"/>
  <c r="U1684"/>
  <c r="Z1700"/>
  <c r="AA1700" s="1"/>
  <c r="AB1700" s="1"/>
  <c r="U1700"/>
  <c r="Z1716"/>
  <c r="AA1716" s="1"/>
  <c r="AB1716" s="1"/>
  <c r="U1716"/>
  <c r="Z1732"/>
  <c r="AA1732" s="1"/>
  <c r="AB1732" s="1"/>
  <c r="U1732"/>
  <c r="Z1748"/>
  <c r="AA1748"/>
  <c r="AB1748" s="1"/>
  <c r="U1748"/>
  <c r="Z1764"/>
  <c r="AA1764" s="1"/>
  <c r="AB1764" s="1"/>
  <c r="U1764"/>
  <c r="Z1780"/>
  <c r="AA1780" s="1"/>
  <c r="AB1780" s="1"/>
  <c r="U1780"/>
  <c r="Z1796"/>
  <c r="AA1796" s="1"/>
  <c r="AB1796" s="1"/>
  <c r="U1796"/>
  <c r="Z1812"/>
  <c r="AA1812" s="1"/>
  <c r="AB1812" s="1"/>
  <c r="U1812"/>
  <c r="Z1828"/>
  <c r="AA1828" s="1"/>
  <c r="AB1828" s="1"/>
  <c r="U1828"/>
  <c r="Z1844"/>
  <c r="AA1844" s="1"/>
  <c r="AB1844" s="1"/>
  <c r="U1844"/>
  <c r="Z1860"/>
  <c r="AA1860" s="1"/>
  <c r="AB1860" s="1"/>
  <c r="U1860"/>
  <c r="Z1876"/>
  <c r="AA1876"/>
  <c r="AB1876" s="1"/>
  <c r="U1876"/>
  <c r="Z1892"/>
  <c r="AA1892" s="1"/>
  <c r="AB1892" s="1"/>
  <c r="U1892"/>
  <c r="Z1908"/>
  <c r="AA1908" s="1"/>
  <c r="AB1908" s="1"/>
  <c r="U1908"/>
  <c r="Z1924"/>
  <c r="AA1924" s="1"/>
  <c r="AB1924" s="1"/>
  <c r="U1924"/>
  <c r="Z1940"/>
  <c r="AA1940" s="1"/>
  <c r="AB1940" s="1"/>
  <c r="U1940"/>
  <c r="Z1956"/>
  <c r="AA1956" s="1"/>
  <c r="AB1956" s="1"/>
  <c r="U1956"/>
  <c r="Z1972"/>
  <c r="AA1972" s="1"/>
  <c r="AB1972" s="1"/>
  <c r="U1972"/>
  <c r="Z1988"/>
  <c r="AA1988" s="1"/>
  <c r="AB1988" s="1"/>
  <c r="U1988"/>
  <c r="Z2004"/>
  <c r="AA2004" s="1"/>
  <c r="AB2004" s="1"/>
  <c r="U2004"/>
  <c r="Z2020"/>
  <c r="AA2020" s="1"/>
  <c r="AB2020" s="1"/>
  <c r="U2020"/>
  <c r="Z2036"/>
  <c r="AA2036" s="1"/>
  <c r="AB2036" s="1"/>
  <c r="U2036"/>
  <c r="Z2052"/>
  <c r="AA2052" s="1"/>
  <c r="AB2052" s="1"/>
  <c r="U2052"/>
  <c r="Z2068"/>
  <c r="AA2068" s="1"/>
  <c r="AB2068" s="1"/>
  <c r="U2068"/>
  <c r="Z2084"/>
  <c r="AA2084"/>
  <c r="AB2084" s="1"/>
  <c r="U2084"/>
  <c r="Z2100"/>
  <c r="AA2100" s="1"/>
  <c r="AB2100" s="1"/>
  <c r="U2100"/>
  <c r="Z2116"/>
  <c r="AA2116" s="1"/>
  <c r="AB2116" s="1"/>
  <c r="U2116"/>
  <c r="Z2132"/>
  <c r="AA2132" s="1"/>
  <c r="AB2132" s="1"/>
  <c r="U2132"/>
  <c r="Z2148"/>
  <c r="AA2148" s="1"/>
  <c r="AB2148" s="1"/>
  <c r="U2148"/>
  <c r="Z2164"/>
  <c r="AA2164" s="1"/>
  <c r="AB2164" s="1"/>
  <c r="U2164"/>
  <c r="Z2180"/>
  <c r="AA2180" s="1"/>
  <c r="AB2180" s="1"/>
  <c r="U2180"/>
  <c r="Z2196"/>
  <c r="AA2196" s="1"/>
  <c r="AB2196" s="1"/>
  <c r="U2196"/>
  <c r="Z2212"/>
  <c r="AA2212"/>
  <c r="AB2212" s="1"/>
  <c r="U2212"/>
  <c r="Z2228"/>
  <c r="AA2228" s="1"/>
  <c r="AB2228" s="1"/>
  <c r="U2228"/>
  <c r="Z2244"/>
  <c r="AA2244" s="1"/>
  <c r="AB2244" s="1"/>
  <c r="U2244"/>
  <c r="Z2260"/>
  <c r="AA2260" s="1"/>
  <c r="AB2260" s="1"/>
  <c r="U2260"/>
  <c r="Z2276"/>
  <c r="AA2276" s="1"/>
  <c r="AB2276" s="1"/>
  <c r="U2276"/>
  <c r="Z2292"/>
  <c r="AA2292" s="1"/>
  <c r="AB2292" s="1"/>
  <c r="U2292"/>
  <c r="Z2308"/>
  <c r="AA2308" s="1"/>
  <c r="AB2308" s="1"/>
  <c r="U2308"/>
  <c r="Z2324"/>
  <c r="AA2324" s="1"/>
  <c r="AB2324" s="1"/>
  <c r="U2324"/>
  <c r="Z2340"/>
  <c r="AA2340"/>
  <c r="AB2340" s="1"/>
  <c r="U2340"/>
  <c r="Z2356"/>
  <c r="AA2356" s="1"/>
  <c r="AB2356" s="1"/>
  <c r="U2356"/>
  <c r="Z2372"/>
  <c r="AA2372" s="1"/>
  <c r="AB2372" s="1"/>
  <c r="U2372"/>
  <c r="Z2388"/>
  <c r="AA2388" s="1"/>
  <c r="AB2388" s="1"/>
  <c r="U2388"/>
  <c r="Z2404"/>
  <c r="AA2404" s="1"/>
  <c r="AB2404" s="1"/>
  <c r="U2404"/>
  <c r="Z2420"/>
  <c r="AA2420" s="1"/>
  <c r="AB2420" s="1"/>
  <c r="U2420"/>
  <c r="Z2436"/>
  <c r="AA2436" s="1"/>
  <c r="AB2436" s="1"/>
  <c r="U2436"/>
  <c r="Z2452"/>
  <c r="AA2452" s="1"/>
  <c r="AB2452" s="1"/>
  <c r="U2452"/>
  <c r="Z2468"/>
  <c r="AA2468"/>
  <c r="AB2468" s="1"/>
  <c r="U2468"/>
  <c r="Z2484"/>
  <c r="AA2484" s="1"/>
  <c r="AB2484" s="1"/>
  <c r="U2484"/>
  <c r="Z2500"/>
  <c r="AA2500" s="1"/>
  <c r="AB2500" s="1"/>
  <c r="U2500"/>
  <c r="Z2516"/>
  <c r="AA2516" s="1"/>
  <c r="AB2516" s="1"/>
  <c r="U2516"/>
  <c r="Z2532"/>
  <c r="AA2532" s="1"/>
  <c r="AB2532" s="1"/>
  <c r="U2532"/>
  <c r="Z2548"/>
  <c r="AA2548" s="1"/>
  <c r="AB2548" s="1"/>
  <c r="U2548"/>
  <c r="Z2564"/>
  <c r="AA2564" s="1"/>
  <c r="AB2564" s="1"/>
  <c r="U2564"/>
  <c r="Z2580"/>
  <c r="AA2580" s="1"/>
  <c r="AB2580" s="1"/>
  <c r="U2580"/>
  <c r="Z2596"/>
  <c r="AA2596"/>
  <c r="AB2596" s="1"/>
  <c r="U2596"/>
  <c r="Z2612"/>
  <c r="AA2612" s="1"/>
  <c r="AB2612" s="1"/>
  <c r="U2612"/>
  <c r="Z2628"/>
  <c r="AA2628" s="1"/>
  <c r="AB2628" s="1"/>
  <c r="U2628"/>
  <c r="Z2644"/>
  <c r="AA2644" s="1"/>
  <c r="AB2644" s="1"/>
  <c r="U2644"/>
  <c r="Z2660"/>
  <c r="AA2660" s="1"/>
  <c r="AB2660" s="1"/>
  <c r="U2660"/>
  <c r="Z2676"/>
  <c r="AA2676" s="1"/>
  <c r="AB2676" s="1"/>
  <c r="U2676"/>
  <c r="Z2692"/>
  <c r="AA2692" s="1"/>
  <c r="AB2692" s="1"/>
  <c r="U2692"/>
  <c r="Z2708"/>
  <c r="AA2708"/>
  <c r="AB2708" s="1"/>
  <c r="U2708"/>
  <c r="Z2724"/>
  <c r="AA2724" s="1"/>
  <c r="AB2724" s="1"/>
  <c r="U2724"/>
  <c r="Z2740"/>
  <c r="AA2740" s="1"/>
  <c r="AB2740" s="1"/>
  <c r="U2740"/>
  <c r="Z2756"/>
  <c r="AA2756" s="1"/>
  <c r="AB2756" s="1"/>
  <c r="U2756"/>
  <c r="Z2772"/>
  <c r="AA2772" s="1"/>
  <c r="AB2772" s="1"/>
  <c r="U2772"/>
  <c r="Z2788"/>
  <c r="AA2788"/>
  <c r="AB2788" s="1"/>
  <c r="U2788"/>
  <c r="Z2804"/>
  <c r="AA2804" s="1"/>
  <c r="AB2804" s="1"/>
  <c r="U2804"/>
  <c r="Z2820"/>
  <c r="AA2820" s="1"/>
  <c r="AB2820" s="1"/>
  <c r="U2820"/>
  <c r="Z2836"/>
  <c r="AA2836" s="1"/>
  <c r="AB2836" s="1"/>
  <c r="U2836"/>
  <c r="Z2852"/>
  <c r="AA2852" s="1"/>
  <c r="AB2852" s="1"/>
  <c r="U2852"/>
  <c r="Z2868"/>
  <c r="AA2868" s="1"/>
  <c r="AB2868" s="1"/>
  <c r="U2868"/>
  <c r="Z2884"/>
  <c r="AA2884" s="1"/>
  <c r="AB2884" s="1"/>
  <c r="U2884"/>
  <c r="Z2900"/>
  <c r="AA2900" s="1"/>
  <c r="AB2900" s="1"/>
  <c r="U2900"/>
  <c r="Z2916"/>
  <c r="AA2916" s="1"/>
  <c r="AB2916" s="1"/>
  <c r="U2916"/>
  <c r="Z2932"/>
  <c r="AA2932" s="1"/>
  <c r="AB2932" s="1"/>
  <c r="U2932"/>
  <c r="Z2948"/>
  <c r="AA2948" s="1"/>
  <c r="AB2948" s="1"/>
  <c r="U2948"/>
  <c r="Z2964"/>
  <c r="AA2964" s="1"/>
  <c r="AB2964" s="1"/>
  <c r="U2964"/>
  <c r="Z2980"/>
  <c r="AA2980" s="1"/>
  <c r="AB2980" s="1"/>
  <c r="U2980"/>
  <c r="Z2996"/>
  <c r="AA2996" s="1"/>
  <c r="AB2996" s="1"/>
  <c r="U2996"/>
  <c r="Z3012"/>
  <c r="AA3012" s="1"/>
  <c r="AB3012" s="1"/>
  <c r="U3012"/>
  <c r="Z3028"/>
  <c r="AA3028" s="1"/>
  <c r="AB3028" s="1"/>
  <c r="U3028"/>
  <c r="Z3044"/>
  <c r="AA3044" s="1"/>
  <c r="AB3044" s="1"/>
  <c r="U3044"/>
  <c r="Z3060"/>
  <c r="AA3060" s="1"/>
  <c r="AB3060" s="1"/>
  <c r="U3060"/>
  <c r="Z3076"/>
  <c r="AA3076" s="1"/>
  <c r="AB3076" s="1"/>
  <c r="U3076"/>
  <c r="Z3092"/>
  <c r="AA3092"/>
  <c r="AB3092" s="1"/>
  <c r="U3092"/>
  <c r="Z3108"/>
  <c r="AA3108" s="1"/>
  <c r="AB3108" s="1"/>
  <c r="U3108"/>
  <c r="Z3124"/>
  <c r="AA3124" s="1"/>
  <c r="AB3124" s="1"/>
  <c r="U3124"/>
  <c r="Z3140"/>
  <c r="AA3140" s="1"/>
  <c r="AB3140" s="1"/>
  <c r="U3140"/>
  <c r="Z3156"/>
  <c r="AA3156" s="1"/>
  <c r="AB3156" s="1"/>
  <c r="U3156"/>
  <c r="Z3172"/>
  <c r="AA3172" s="1"/>
  <c r="AB3172" s="1"/>
  <c r="U3172"/>
  <c r="Z3188"/>
  <c r="AA3188" s="1"/>
  <c r="AB3188" s="1"/>
  <c r="U3188"/>
  <c r="Z3204"/>
  <c r="AA3204" s="1"/>
  <c r="AB3204" s="1"/>
  <c r="U3204"/>
  <c r="Z3220"/>
  <c r="AA3220" s="1"/>
  <c r="AB3220" s="1"/>
  <c r="U3220"/>
  <c r="Z3236"/>
  <c r="AA3236" s="1"/>
  <c r="AB3236" s="1"/>
  <c r="U3236"/>
  <c r="Z3252"/>
  <c r="AA3252" s="1"/>
  <c r="AB3252" s="1"/>
  <c r="U3252"/>
  <c r="Z3268"/>
  <c r="AA3268" s="1"/>
  <c r="AB3268" s="1"/>
  <c r="U3268"/>
  <c r="Z3284"/>
  <c r="AA3284" s="1"/>
  <c r="AB3284" s="1"/>
  <c r="U3284"/>
  <c r="Z3300"/>
  <c r="AA3300" s="1"/>
  <c r="AB3300" s="1"/>
  <c r="U3300"/>
  <c r="Z3316"/>
  <c r="AA3316" s="1"/>
  <c r="AB3316" s="1"/>
  <c r="U3316"/>
  <c r="Z3332"/>
  <c r="AA3332" s="1"/>
  <c r="AB3332" s="1"/>
  <c r="U3332"/>
  <c r="Z3348"/>
  <c r="AA3348"/>
  <c r="AB3348" s="1"/>
  <c r="U3348"/>
  <c r="Z3364"/>
  <c r="AA3364" s="1"/>
  <c r="AB3364" s="1"/>
  <c r="U3364"/>
  <c r="Z3380"/>
  <c r="AA3380" s="1"/>
  <c r="AB3380" s="1"/>
  <c r="U3380"/>
  <c r="Z3396"/>
  <c r="AA3396" s="1"/>
  <c r="AB3396" s="1"/>
  <c r="U3396"/>
  <c r="Z3412"/>
  <c r="AA3412" s="1"/>
  <c r="AB3412" s="1"/>
  <c r="U3412"/>
  <c r="Z3428"/>
  <c r="AA3428"/>
  <c r="AB3428" s="1"/>
  <c r="U3428"/>
  <c r="Z3444"/>
  <c r="AA3444" s="1"/>
  <c r="AB3444" s="1"/>
  <c r="U3444"/>
  <c r="Z3460"/>
  <c r="AA3460" s="1"/>
  <c r="AB3460" s="1"/>
  <c r="U3460"/>
  <c r="Z3476"/>
  <c r="AA3476" s="1"/>
  <c r="AB3476" s="1"/>
  <c r="U3476"/>
  <c r="Z3492"/>
  <c r="AA3492" s="1"/>
  <c r="AB3492" s="1"/>
  <c r="U3492"/>
  <c r="Z3508"/>
  <c r="AA3508" s="1"/>
  <c r="AB3508" s="1"/>
  <c r="U3508"/>
  <c r="Z3524"/>
  <c r="AA3524" s="1"/>
  <c r="AB3524" s="1"/>
  <c r="U3524"/>
  <c r="Z3540"/>
  <c r="AA3540" s="1"/>
  <c r="AB3540" s="1"/>
  <c r="U3540"/>
  <c r="Z3556"/>
  <c r="AA3556"/>
  <c r="AB3556" s="1"/>
  <c r="U3556"/>
  <c r="Z3572"/>
  <c r="AA3572" s="1"/>
  <c r="AB3572" s="1"/>
  <c r="U3572"/>
  <c r="Z3588"/>
  <c r="AA3588" s="1"/>
  <c r="AB3588" s="1"/>
  <c r="U3588"/>
  <c r="Z3604"/>
  <c r="AA3604" s="1"/>
  <c r="AB3604" s="1"/>
  <c r="U3604"/>
  <c r="Z3620"/>
  <c r="AA3620" s="1"/>
  <c r="AB3620" s="1"/>
  <c r="U3620"/>
  <c r="Z3636"/>
  <c r="AA3636" s="1"/>
  <c r="AB3636" s="1"/>
  <c r="U3636"/>
  <c r="Z3652"/>
  <c r="AA3652" s="1"/>
  <c r="AB3652" s="1"/>
  <c r="U3652"/>
  <c r="Z3668"/>
  <c r="AA3668"/>
  <c r="AB3668" s="1"/>
  <c r="U3668"/>
  <c r="Z3684"/>
  <c r="AA3684" s="1"/>
  <c r="AB3684" s="1"/>
  <c r="U3684"/>
  <c r="Z3700"/>
  <c r="AA3700" s="1"/>
  <c r="AB3700" s="1"/>
  <c r="U3700"/>
  <c r="Z3716"/>
  <c r="AA3716" s="1"/>
  <c r="AB3716" s="1"/>
  <c r="U3716"/>
  <c r="Z3732"/>
  <c r="AA3732" s="1"/>
  <c r="AB3732" s="1"/>
  <c r="U3732"/>
  <c r="Z3748"/>
  <c r="AA3748" s="1"/>
  <c r="AB3748" s="1"/>
  <c r="U3748"/>
  <c r="Z3764"/>
  <c r="AA3764" s="1"/>
  <c r="AB3764" s="1"/>
  <c r="U3764"/>
  <c r="Z3780"/>
  <c r="AA3780" s="1"/>
  <c r="AB3780" s="1"/>
  <c r="U3780"/>
  <c r="Z3796"/>
  <c r="AA3796" s="1"/>
  <c r="AB3796" s="1"/>
  <c r="U3796"/>
  <c r="Z3812"/>
  <c r="AA3812" s="1"/>
  <c r="AB3812" s="1"/>
  <c r="U3812"/>
  <c r="Z3828"/>
  <c r="AA3828" s="1"/>
  <c r="AB3828" s="1"/>
  <c r="U3828"/>
  <c r="Z3844"/>
  <c r="AA3844" s="1"/>
  <c r="AB3844" s="1"/>
  <c r="U3844"/>
  <c r="Z3860"/>
  <c r="AA3860" s="1"/>
  <c r="AB3860" s="1"/>
  <c r="U3860"/>
  <c r="Z3876"/>
  <c r="AA3876" s="1"/>
  <c r="AB3876" s="1"/>
  <c r="U3876"/>
  <c r="Z3892"/>
  <c r="AA3892" s="1"/>
  <c r="AB3892" s="1"/>
  <c r="U3892"/>
  <c r="Z3908"/>
  <c r="AA3908" s="1"/>
  <c r="AB3908" s="1"/>
  <c r="U3908"/>
  <c r="Z3924"/>
  <c r="AA3924"/>
  <c r="AB3924" s="1"/>
  <c r="U3924"/>
  <c r="Z3940"/>
  <c r="AA3940" s="1"/>
  <c r="AB3940" s="1"/>
  <c r="U3940"/>
  <c r="Z3956"/>
  <c r="AA3956" s="1"/>
  <c r="AB3956" s="1"/>
  <c r="U3956"/>
  <c r="Z3972"/>
  <c r="AA3972" s="1"/>
  <c r="AB3972" s="1"/>
  <c r="U3972"/>
  <c r="Z3988"/>
  <c r="AA3988" s="1"/>
  <c r="AB3988" s="1"/>
  <c r="U3988"/>
  <c r="Z4004"/>
  <c r="AA4004" s="1"/>
  <c r="AB4004" s="1"/>
  <c r="U4004"/>
  <c r="Z4020"/>
  <c r="AA4020" s="1"/>
  <c r="AB4020" s="1"/>
  <c r="U4020"/>
  <c r="Z4036"/>
  <c r="AA4036" s="1"/>
  <c r="AB4036" s="1"/>
  <c r="U4036"/>
  <c r="Z4052"/>
  <c r="AA4052" s="1"/>
  <c r="AB4052" s="1"/>
  <c r="U4052"/>
  <c r="Z4068"/>
  <c r="AA4068" s="1"/>
  <c r="AB4068" s="1"/>
  <c r="U4068"/>
  <c r="Z4084"/>
  <c r="AA4084" s="1"/>
  <c r="AB4084" s="1"/>
  <c r="U4084"/>
  <c r="Z4100"/>
  <c r="AA4100" s="1"/>
  <c r="AB4100" s="1"/>
  <c r="U4100"/>
  <c r="Z4116"/>
  <c r="AA4116" s="1"/>
  <c r="AB4116" s="1"/>
  <c r="U4116"/>
  <c r="Z4132"/>
  <c r="AA4132" s="1"/>
  <c r="AB4132" s="1"/>
  <c r="U4132"/>
  <c r="Z4148"/>
  <c r="AA4148" s="1"/>
  <c r="AB4148" s="1"/>
  <c r="U4148"/>
  <c r="Z4164"/>
  <c r="AA4164" s="1"/>
  <c r="AB4164" s="1"/>
  <c r="U4164"/>
  <c r="Z4180"/>
  <c r="AA4180"/>
  <c r="AB4180" s="1"/>
  <c r="U4180"/>
  <c r="Z4196"/>
  <c r="AA4196" s="1"/>
  <c r="AB4196" s="1"/>
  <c r="U4196"/>
  <c r="Z4212"/>
  <c r="AA4212" s="1"/>
  <c r="AB4212" s="1"/>
  <c r="U4212"/>
  <c r="Z4228"/>
  <c r="AA4228" s="1"/>
  <c r="AB4228" s="1"/>
  <c r="U4228"/>
  <c r="Z4244"/>
  <c r="AA4244" s="1"/>
  <c r="AB4244" s="1"/>
  <c r="U4244"/>
  <c r="Z4260"/>
  <c r="AA4260" s="1"/>
  <c r="AB4260" s="1"/>
  <c r="U4260"/>
  <c r="Z4276"/>
  <c r="AA4276" s="1"/>
  <c r="AB4276" s="1"/>
  <c r="U4276"/>
  <c r="Z4292"/>
  <c r="AA4292" s="1"/>
  <c r="AB4292" s="1"/>
  <c r="U4292"/>
  <c r="Z4308"/>
  <c r="AA4308" s="1"/>
  <c r="AB4308" s="1"/>
  <c r="U4308"/>
  <c r="Z4324"/>
  <c r="AA4324" s="1"/>
  <c r="AB4324" s="1"/>
  <c r="U4324"/>
  <c r="Z4340"/>
  <c r="AA4340" s="1"/>
  <c r="AB4340" s="1"/>
  <c r="U4340"/>
  <c r="Z4356"/>
  <c r="AA4356" s="1"/>
  <c r="AB4356" s="1"/>
  <c r="U4356"/>
  <c r="Z4372"/>
  <c r="AA4372" s="1"/>
  <c r="AB4372" s="1"/>
  <c r="U4372"/>
  <c r="Z4388"/>
  <c r="AA4388" s="1"/>
  <c r="AB4388" s="1"/>
  <c r="U4388"/>
  <c r="Z4404"/>
  <c r="AA4404" s="1"/>
  <c r="AB4404" s="1"/>
  <c r="U4404"/>
  <c r="Z4420"/>
  <c r="AA4420" s="1"/>
  <c r="AB4420" s="1"/>
  <c r="U4420"/>
  <c r="Z4436"/>
  <c r="AA4436"/>
  <c r="AB4436" s="1"/>
  <c r="U4436"/>
  <c r="Z4452"/>
  <c r="AA4452" s="1"/>
  <c r="AB4452" s="1"/>
  <c r="U4452"/>
  <c r="Z4468"/>
  <c r="AA4468" s="1"/>
  <c r="AB4468" s="1"/>
  <c r="U4468"/>
  <c r="Z4484"/>
  <c r="AA4484" s="1"/>
  <c r="AB4484" s="1"/>
  <c r="U4484"/>
  <c r="Z4500"/>
  <c r="AA4500" s="1"/>
  <c r="AB4500" s="1"/>
  <c r="U4500"/>
  <c r="Z4516"/>
  <c r="AA4516" s="1"/>
  <c r="AB4516" s="1"/>
  <c r="U4516"/>
  <c r="Z4532"/>
  <c r="AA4532" s="1"/>
  <c r="AB4532" s="1"/>
  <c r="U4532"/>
  <c r="Z4548"/>
  <c r="AA4548" s="1"/>
  <c r="AB4548" s="1"/>
  <c r="U4548"/>
  <c r="Z4564"/>
  <c r="AA4564" s="1"/>
  <c r="AB4564" s="1"/>
  <c r="U4564"/>
  <c r="Z4580"/>
  <c r="AA4580" s="1"/>
  <c r="AB4580" s="1"/>
  <c r="U4580"/>
  <c r="Z4596"/>
  <c r="AA4596" s="1"/>
  <c r="AB4596" s="1"/>
  <c r="U4596"/>
  <c r="Z4612"/>
  <c r="AA4612" s="1"/>
  <c r="AB4612" s="1"/>
  <c r="U4612"/>
  <c r="Z4628"/>
  <c r="AA4628" s="1"/>
  <c r="AB4628" s="1"/>
  <c r="U4628"/>
  <c r="Z4644"/>
  <c r="AA4644" s="1"/>
  <c r="AB4644" s="1"/>
  <c r="U4644"/>
  <c r="Z4660"/>
  <c r="AA4660" s="1"/>
  <c r="AB4660" s="1"/>
  <c r="U4660"/>
  <c r="Z4676"/>
  <c r="AA4676" s="1"/>
  <c r="AB4676" s="1"/>
  <c r="U4676"/>
  <c r="Z4692"/>
  <c r="AA4692"/>
  <c r="AB4692" s="1"/>
  <c r="U4692"/>
  <c r="Z4708"/>
  <c r="AA4708" s="1"/>
  <c r="AB4708" s="1"/>
  <c r="U4708"/>
  <c r="Z4724"/>
  <c r="AA4724" s="1"/>
  <c r="AB4724" s="1"/>
  <c r="U4724"/>
  <c r="Z4740"/>
  <c r="AA4740" s="1"/>
  <c r="AB4740" s="1"/>
  <c r="U4740"/>
  <c r="Z4756"/>
  <c r="AA4756" s="1"/>
  <c r="AB4756" s="1"/>
  <c r="U4756"/>
  <c r="Z4772"/>
  <c r="AA4772" s="1"/>
  <c r="AB4772" s="1"/>
  <c r="U4772"/>
  <c r="Z4788"/>
  <c r="AA4788" s="1"/>
  <c r="AB4788" s="1"/>
  <c r="U4788"/>
  <c r="Z4804"/>
  <c r="AA4804" s="1"/>
  <c r="AB4804" s="1"/>
  <c r="U4804"/>
  <c r="Z4820"/>
  <c r="AA4820" s="1"/>
  <c r="AB4820" s="1"/>
  <c r="U4820"/>
  <c r="Z4836"/>
  <c r="AA4836" s="1"/>
  <c r="AB4836" s="1"/>
  <c r="U4836"/>
  <c r="Z4852"/>
  <c r="AA4852" s="1"/>
  <c r="AB4852" s="1"/>
  <c r="U4852"/>
  <c r="Z4868"/>
  <c r="AA4868" s="1"/>
  <c r="AB4868" s="1"/>
  <c r="U4868"/>
  <c r="Z4884"/>
  <c r="AA4884" s="1"/>
  <c r="AB4884" s="1"/>
  <c r="U4884"/>
  <c r="Z4900"/>
  <c r="AA4900" s="1"/>
  <c r="AB4900" s="1"/>
  <c r="U4900"/>
  <c r="Z4916"/>
  <c r="AA4916" s="1"/>
  <c r="AB4916" s="1"/>
  <c r="U4916"/>
  <c r="Z4932"/>
  <c r="AA4932" s="1"/>
  <c r="AB4932" s="1"/>
  <c r="U4932"/>
  <c r="Z4948"/>
  <c r="AA4948"/>
  <c r="AB4948" s="1"/>
  <c r="U4948"/>
  <c r="Z4964"/>
  <c r="AA4964" s="1"/>
  <c r="AB4964" s="1"/>
  <c r="U4964"/>
  <c r="Z4980"/>
  <c r="AA4980" s="1"/>
  <c r="AB4980" s="1"/>
  <c r="U4980"/>
  <c r="Z4996"/>
  <c r="AA4996" s="1"/>
  <c r="AB4996" s="1"/>
  <c r="U4996"/>
  <c r="Z5012"/>
  <c r="AA5012" s="1"/>
  <c r="AB5012" s="1"/>
  <c r="U5012"/>
  <c r="Z5028"/>
  <c r="AA5028" s="1"/>
  <c r="AB5028" s="1"/>
  <c r="U5028"/>
  <c r="Z5044"/>
  <c r="AA5044" s="1"/>
  <c r="AB5044" s="1"/>
  <c r="U5044"/>
  <c r="Z5060"/>
  <c r="AA5060" s="1"/>
  <c r="AB5060" s="1"/>
  <c r="U5060"/>
  <c r="Z5072"/>
  <c r="AA5072" s="1"/>
  <c r="AB5072" s="1"/>
  <c r="U5072"/>
  <c r="Z5088"/>
  <c r="AA5088" s="1"/>
  <c r="AB5088" s="1"/>
  <c r="U5088"/>
  <c r="Z5104"/>
  <c r="AA5104" s="1"/>
  <c r="AB5104" s="1"/>
  <c r="U5104"/>
  <c r="Z5120"/>
  <c r="AA5120" s="1"/>
  <c r="AB5120" s="1"/>
  <c r="U5120"/>
  <c r="Z5136"/>
  <c r="AA5136" s="1"/>
  <c r="AB5136" s="1"/>
  <c r="U5136"/>
  <c r="Z5152"/>
  <c r="AA5152" s="1"/>
  <c r="AB5152" s="1"/>
  <c r="U5152"/>
  <c r="Z5168"/>
  <c r="AA5168" s="1"/>
  <c r="AB5168" s="1"/>
  <c r="U5168"/>
  <c r="Z5184"/>
  <c r="AA5184" s="1"/>
  <c r="AB5184" s="1"/>
  <c r="U5184"/>
  <c r="Z5200"/>
  <c r="AA5200"/>
  <c r="AB5200" s="1"/>
  <c r="U5200"/>
  <c r="Z5216"/>
  <c r="AA5216" s="1"/>
  <c r="AB5216" s="1"/>
  <c r="U5216"/>
  <c r="Z5232"/>
  <c r="AA5232" s="1"/>
  <c r="AB5232" s="1"/>
  <c r="U5232"/>
  <c r="Z5248"/>
  <c r="AA5248" s="1"/>
  <c r="AB5248" s="1"/>
  <c r="U5248"/>
  <c r="Z5264"/>
  <c r="AA5264" s="1"/>
  <c r="AB5264" s="1"/>
  <c r="U5264"/>
  <c r="Z5280"/>
  <c r="AA5280" s="1"/>
  <c r="AB5280" s="1"/>
  <c r="U5280"/>
  <c r="Z5296"/>
  <c r="AA5296" s="1"/>
  <c r="AB5296" s="1"/>
  <c r="U5296"/>
  <c r="Z5312"/>
  <c r="AA5312" s="1"/>
  <c r="AB5312" s="1"/>
  <c r="U5312"/>
  <c r="Z5328"/>
  <c r="AA5328" s="1"/>
  <c r="AB5328" s="1"/>
  <c r="U5328"/>
  <c r="Z5344"/>
  <c r="AA5344" s="1"/>
  <c r="AB5344" s="1"/>
  <c r="U5344"/>
  <c r="Z5360"/>
  <c r="AA5360" s="1"/>
  <c r="AB5360" s="1"/>
  <c r="U5360"/>
  <c r="Z5376"/>
  <c r="AA5376" s="1"/>
  <c r="AB5376" s="1"/>
  <c r="U5376"/>
  <c r="Z5392"/>
  <c r="AA5392"/>
  <c r="AB5392" s="1"/>
  <c r="U5392"/>
  <c r="Z5408"/>
  <c r="AA5408" s="1"/>
  <c r="AB5408" s="1"/>
  <c r="U5408"/>
  <c r="Z5424"/>
  <c r="AA5424" s="1"/>
  <c r="AB5424" s="1"/>
  <c r="U5424"/>
  <c r="Z5440"/>
  <c r="AA5440" s="1"/>
  <c r="AB5440" s="1"/>
  <c r="U5440"/>
  <c r="Z5456"/>
  <c r="AA5456" s="1"/>
  <c r="AB5456" s="1"/>
  <c r="U5456"/>
  <c r="Z5472"/>
  <c r="AA5472" s="1"/>
  <c r="AB5472" s="1"/>
  <c r="U5472"/>
  <c r="Z5488"/>
  <c r="AA5488" s="1"/>
  <c r="AB5488" s="1"/>
  <c r="U5488"/>
  <c r="Z5504"/>
  <c r="AA5504" s="1"/>
  <c r="AB5504" s="1"/>
  <c r="U5504"/>
  <c r="Z5520"/>
  <c r="AA5520" s="1"/>
  <c r="AB5520" s="1"/>
  <c r="U5520"/>
  <c r="Z5536"/>
  <c r="AA5536" s="1"/>
  <c r="AB5536" s="1"/>
  <c r="U5536"/>
  <c r="Z5552"/>
  <c r="AA5552" s="1"/>
  <c r="AB5552" s="1"/>
  <c r="U5552"/>
  <c r="Z5568"/>
  <c r="AA5568" s="1"/>
  <c r="AB5568" s="1"/>
  <c r="U5568"/>
  <c r="Z5584"/>
  <c r="AA5584" s="1"/>
  <c r="AB5584" s="1"/>
  <c r="U5584"/>
  <c r="Z5600"/>
  <c r="AA5600" s="1"/>
  <c r="AB5600" s="1"/>
  <c r="U5600"/>
  <c r="Z5616"/>
  <c r="AA5616" s="1"/>
  <c r="AB5616" s="1"/>
  <c r="U5616"/>
  <c r="Z5632"/>
  <c r="AA5632" s="1"/>
  <c r="AB5632" s="1"/>
  <c r="U5632"/>
  <c r="Z5648"/>
  <c r="AA5648"/>
  <c r="AB5648" s="1"/>
  <c r="U5648"/>
  <c r="Z5664"/>
  <c r="AA5664" s="1"/>
  <c r="AB5664" s="1"/>
  <c r="U5664"/>
  <c r="Z5680"/>
  <c r="AA5680" s="1"/>
  <c r="AB5680" s="1"/>
  <c r="U5680"/>
  <c r="Z5696"/>
  <c r="AA5696" s="1"/>
  <c r="AB5696" s="1"/>
  <c r="U5696"/>
  <c r="Z5712"/>
  <c r="AA5712" s="1"/>
  <c r="AB5712" s="1"/>
  <c r="U5712"/>
  <c r="Z5728"/>
  <c r="AA5728" s="1"/>
  <c r="AB5728" s="1"/>
  <c r="U5728"/>
  <c r="Z5744"/>
  <c r="AA5744" s="1"/>
  <c r="AB5744" s="1"/>
  <c r="U5744"/>
  <c r="Z5760"/>
  <c r="AA5760" s="1"/>
  <c r="AB5760" s="1"/>
  <c r="U5760"/>
  <c r="Z5776"/>
  <c r="AA5776" s="1"/>
  <c r="AB5776" s="1"/>
  <c r="U5776"/>
  <c r="Z5792"/>
  <c r="AA5792" s="1"/>
  <c r="AB5792" s="1"/>
  <c r="U5792"/>
  <c r="Z5808"/>
  <c r="AA5808" s="1"/>
  <c r="AB5808" s="1"/>
  <c r="U5808"/>
  <c r="Z5824"/>
  <c r="AA5824" s="1"/>
  <c r="AB5824" s="1"/>
  <c r="U5824"/>
  <c r="Z5840"/>
  <c r="AA5840" s="1"/>
  <c r="AB5840" s="1"/>
  <c r="U5840"/>
  <c r="Z5856"/>
  <c r="AA5856" s="1"/>
  <c r="AB5856" s="1"/>
  <c r="U5856"/>
  <c r="Z5872"/>
  <c r="AA5872" s="1"/>
  <c r="AB5872" s="1"/>
  <c r="U5872"/>
  <c r="Z5888"/>
  <c r="AA5888" s="1"/>
  <c r="AB5888" s="1"/>
  <c r="U5888"/>
  <c r="Z5904"/>
  <c r="AA5904"/>
  <c r="AB5904" s="1"/>
  <c r="U5904"/>
  <c r="Z5920"/>
  <c r="AA5920" s="1"/>
  <c r="AB5920" s="1"/>
  <c r="U5920"/>
  <c r="Z5936"/>
  <c r="AA5936" s="1"/>
  <c r="AB5936" s="1"/>
  <c r="U5936"/>
  <c r="Z5952"/>
  <c r="AA5952" s="1"/>
  <c r="AB5952" s="1"/>
  <c r="U5952"/>
  <c r="Z5968"/>
  <c r="AA5968" s="1"/>
  <c r="AB5968" s="1"/>
  <c r="U5968"/>
  <c r="Z5984"/>
  <c r="AA5984" s="1"/>
  <c r="AB5984" s="1"/>
  <c r="U5984"/>
  <c r="Z6000"/>
  <c r="AA6000" s="1"/>
  <c r="AB6000" s="1"/>
  <c r="U6000"/>
  <c r="Z6016"/>
  <c r="AA6016" s="1"/>
  <c r="AB6016" s="1"/>
  <c r="U6016"/>
  <c r="Z6032"/>
  <c r="AA6032" s="1"/>
  <c r="AB6032" s="1"/>
  <c r="U6032"/>
  <c r="Z6048"/>
  <c r="AA6048" s="1"/>
  <c r="AB6048" s="1"/>
  <c r="U6048"/>
  <c r="Z6064"/>
  <c r="AA6064" s="1"/>
  <c r="AB6064" s="1"/>
  <c r="U6064"/>
  <c r="Z6080"/>
  <c r="AA6080" s="1"/>
  <c r="AB6080" s="1"/>
  <c r="U6080"/>
  <c r="Z6096"/>
  <c r="AA6096" s="1"/>
  <c r="AB6096" s="1"/>
  <c r="U6096"/>
  <c r="Z6112"/>
  <c r="AA6112" s="1"/>
  <c r="AB6112" s="1"/>
  <c r="U6112"/>
  <c r="Z6128"/>
  <c r="AA6128" s="1"/>
  <c r="AB6128" s="1"/>
  <c r="U6128"/>
  <c r="Z6144"/>
  <c r="AA6144" s="1"/>
  <c r="AB6144" s="1"/>
  <c r="U6144"/>
  <c r="Z6160"/>
  <c r="AA6160"/>
  <c r="AB6160" s="1"/>
  <c r="U6160"/>
  <c r="Z6176"/>
  <c r="AA6176" s="1"/>
  <c r="AB6176" s="1"/>
  <c r="U6176"/>
  <c r="Z6192"/>
  <c r="AA6192" s="1"/>
  <c r="AB6192" s="1"/>
  <c r="U6192"/>
  <c r="Z6208"/>
  <c r="AA6208" s="1"/>
  <c r="AB6208" s="1"/>
  <c r="U6208"/>
  <c r="Z6224"/>
  <c r="AA6224" s="1"/>
  <c r="AB6224" s="1"/>
  <c r="U6224"/>
  <c r="Z6240"/>
  <c r="AA6240" s="1"/>
  <c r="AB6240" s="1"/>
  <c r="U6240"/>
  <c r="Z6256"/>
  <c r="AA6256" s="1"/>
  <c r="AB6256" s="1"/>
  <c r="U6256"/>
  <c r="Z6272"/>
  <c r="AA6272" s="1"/>
  <c r="AB6272" s="1"/>
  <c r="U6272"/>
  <c r="Z6288"/>
  <c r="AA6288" s="1"/>
  <c r="AB6288" s="1"/>
  <c r="U6288"/>
  <c r="Z6304"/>
  <c r="AA6304" s="1"/>
  <c r="AB6304" s="1"/>
  <c r="U6304"/>
  <c r="Z6320"/>
  <c r="AA6320" s="1"/>
  <c r="AB6320" s="1"/>
  <c r="U6320"/>
  <c r="Z6336"/>
  <c r="AA6336" s="1"/>
  <c r="AB6336" s="1"/>
  <c r="U6336"/>
  <c r="Z6352"/>
  <c r="AA6352" s="1"/>
  <c r="AB6352" s="1"/>
  <c r="U6352"/>
  <c r="Z6368"/>
  <c r="AA6368" s="1"/>
  <c r="AB6368" s="1"/>
  <c r="U6368"/>
  <c r="Z6384"/>
  <c r="AA6384" s="1"/>
  <c r="AB6384" s="1"/>
  <c r="U6384"/>
  <c r="Z6400"/>
  <c r="AA6400" s="1"/>
  <c r="AB6400" s="1"/>
  <c r="U6400"/>
  <c r="Z6416"/>
  <c r="AA6416"/>
  <c r="AB6416" s="1"/>
  <c r="U6416"/>
  <c r="Z6432"/>
  <c r="AA6432" s="1"/>
  <c r="AB6432" s="1"/>
  <c r="U6432"/>
  <c r="Z6448"/>
  <c r="AA6448" s="1"/>
  <c r="AB6448" s="1"/>
  <c r="U6448"/>
  <c r="Z6464"/>
  <c r="AA6464" s="1"/>
  <c r="AB6464" s="1"/>
  <c r="U6464"/>
  <c r="Z6480"/>
  <c r="AA6480" s="1"/>
  <c r="AB6480" s="1"/>
  <c r="U6480"/>
  <c r="Z6496"/>
  <c r="AA6496" s="1"/>
  <c r="AB6496" s="1"/>
  <c r="U6496"/>
  <c r="Z6512"/>
  <c r="AA6512" s="1"/>
  <c r="AB6512" s="1"/>
  <c r="U6512"/>
  <c r="Z6528"/>
  <c r="AA6528" s="1"/>
  <c r="AB6528" s="1"/>
  <c r="U6528"/>
  <c r="Z6544"/>
  <c r="AA6544" s="1"/>
  <c r="AB6544" s="1"/>
  <c r="U6544"/>
  <c r="Z6560"/>
  <c r="AA6560" s="1"/>
  <c r="AB6560" s="1"/>
  <c r="U6560"/>
  <c r="Z6576"/>
  <c r="AA6576" s="1"/>
  <c r="AB6576" s="1"/>
  <c r="U6576"/>
  <c r="Z6592"/>
  <c r="AA6592" s="1"/>
  <c r="AB6592" s="1"/>
  <c r="U6592"/>
  <c r="Z6608"/>
  <c r="AA6608" s="1"/>
  <c r="AB6608" s="1"/>
  <c r="U6608"/>
  <c r="Z6624"/>
  <c r="AA6624" s="1"/>
  <c r="AB6624" s="1"/>
  <c r="U6624"/>
  <c r="Z6640"/>
  <c r="AA6640" s="1"/>
  <c r="AB6640" s="1"/>
  <c r="U6640"/>
  <c r="Z6656"/>
  <c r="AA6656" s="1"/>
  <c r="AB6656" s="1"/>
  <c r="U6656"/>
  <c r="Z6672"/>
  <c r="AA6672"/>
  <c r="AB6672" s="1"/>
  <c r="U6672"/>
  <c r="Z6688"/>
  <c r="AA6688" s="1"/>
  <c r="AB6688" s="1"/>
  <c r="U6688"/>
  <c r="Z6704"/>
  <c r="AA6704" s="1"/>
  <c r="AB6704" s="1"/>
  <c r="U6704"/>
  <c r="Z6720"/>
  <c r="AA6720" s="1"/>
  <c r="AB6720" s="1"/>
  <c r="U6720"/>
  <c r="Z6736"/>
  <c r="AA6736" s="1"/>
  <c r="AB6736" s="1"/>
  <c r="U6736"/>
  <c r="Z6752"/>
  <c r="AA6752" s="1"/>
  <c r="AB6752" s="1"/>
  <c r="U6752"/>
  <c r="Z6768"/>
  <c r="AA6768" s="1"/>
  <c r="AB6768" s="1"/>
  <c r="U6768"/>
  <c r="Z6784"/>
  <c r="AA6784" s="1"/>
  <c r="AB6784" s="1"/>
  <c r="U6784"/>
  <c r="Z6800"/>
  <c r="AA6800" s="1"/>
  <c r="AB6800" s="1"/>
  <c r="U6800"/>
  <c r="Z6816"/>
  <c r="AA6816" s="1"/>
  <c r="AB6816" s="1"/>
  <c r="U6816"/>
  <c r="Z6832"/>
  <c r="AA6832" s="1"/>
  <c r="AB6832" s="1"/>
  <c r="U6832"/>
  <c r="Z6848"/>
  <c r="AA6848" s="1"/>
  <c r="AB6848" s="1"/>
  <c r="U6848"/>
  <c r="Z6864"/>
  <c r="AA6864" s="1"/>
  <c r="AB6864" s="1"/>
  <c r="U6864"/>
  <c r="Z6880"/>
  <c r="AA6880" s="1"/>
  <c r="AB6880" s="1"/>
  <c r="U6880"/>
  <c r="Z6896"/>
  <c r="AA6896" s="1"/>
  <c r="AB6896" s="1"/>
  <c r="U6896"/>
  <c r="Z6912"/>
  <c r="AA6912" s="1"/>
  <c r="AB6912" s="1"/>
  <c r="U6912"/>
  <c r="Z6928"/>
  <c r="AA6928"/>
  <c r="AB6928" s="1"/>
  <c r="U6928"/>
  <c r="Z6944"/>
  <c r="AA6944" s="1"/>
  <c r="AB6944" s="1"/>
  <c r="U6944"/>
  <c r="Z6960"/>
  <c r="AA6960" s="1"/>
  <c r="AB6960" s="1"/>
  <c r="U6960"/>
  <c r="Z6976"/>
  <c r="AA6976" s="1"/>
  <c r="AB6976" s="1"/>
  <c r="U6976"/>
  <c r="Z6992"/>
  <c r="AA6992" s="1"/>
  <c r="AB6992" s="1"/>
  <c r="U6992"/>
  <c r="Z7008"/>
  <c r="AA7008" s="1"/>
  <c r="AB7008" s="1"/>
  <c r="U7008"/>
  <c r="Z7024"/>
  <c r="AA7024" s="1"/>
  <c r="AB7024" s="1"/>
  <c r="U7024"/>
  <c r="Z7040"/>
  <c r="AA7040" s="1"/>
  <c r="AB7040" s="1"/>
  <c r="U7040"/>
  <c r="Z7056"/>
  <c r="AA7056" s="1"/>
  <c r="AB7056" s="1"/>
  <c r="U7056"/>
  <c r="Z7072"/>
  <c r="AA7072" s="1"/>
  <c r="AB7072" s="1"/>
  <c r="U7072"/>
  <c r="Z7088"/>
  <c r="AA7088" s="1"/>
  <c r="AB7088" s="1"/>
  <c r="U7088"/>
  <c r="Z7104"/>
  <c r="AA7104" s="1"/>
  <c r="AB7104" s="1"/>
  <c r="U7104"/>
  <c r="Z7120"/>
  <c r="AA7120" s="1"/>
  <c r="AB7120" s="1"/>
  <c r="U7120"/>
  <c r="Z7136"/>
  <c r="AA7136" s="1"/>
  <c r="AB7136" s="1"/>
  <c r="U7136"/>
  <c r="Z7152"/>
  <c r="AA7152" s="1"/>
  <c r="AB7152" s="1"/>
  <c r="U7152"/>
  <c r="Z7168"/>
  <c r="AA7168" s="1"/>
  <c r="AB7168" s="1"/>
  <c r="U7168"/>
  <c r="Z7184"/>
  <c r="AA7184"/>
  <c r="AB7184" s="1"/>
  <c r="U7184"/>
  <c r="Z7200"/>
  <c r="AA7200" s="1"/>
  <c r="AB7200" s="1"/>
  <c r="U7200"/>
  <c r="Z7216"/>
  <c r="AA7216" s="1"/>
  <c r="AB7216" s="1"/>
  <c r="U7216"/>
  <c r="Z7232"/>
  <c r="AA7232"/>
  <c r="AB7232" s="1"/>
  <c r="U7232"/>
  <c r="Z7248"/>
  <c r="AA7248" s="1"/>
  <c r="AB7248" s="1"/>
  <c r="U7248"/>
  <c r="Z7264"/>
  <c r="AA7264" s="1"/>
  <c r="AB7264" s="1"/>
  <c r="U7264"/>
  <c r="Z7280"/>
  <c r="AA7280" s="1"/>
  <c r="AB7280" s="1"/>
  <c r="U7280"/>
  <c r="Z7296"/>
  <c r="AA7296" s="1"/>
  <c r="AB7296" s="1"/>
  <c r="U7296"/>
  <c r="Z7312"/>
  <c r="AA7312"/>
  <c r="AB7312" s="1"/>
  <c r="U7312"/>
  <c r="Z7328"/>
  <c r="AA7328" s="1"/>
  <c r="AB7328" s="1"/>
  <c r="U7328"/>
  <c r="Z7344"/>
  <c r="AA7344" s="1"/>
  <c r="AB7344" s="1"/>
  <c r="U7344"/>
  <c r="Z7360"/>
  <c r="AA7360" s="1"/>
  <c r="AB7360" s="1"/>
  <c r="U7360"/>
  <c r="Z7376"/>
  <c r="AA7376" s="1"/>
  <c r="AB7376" s="1"/>
  <c r="U7376"/>
  <c r="Z7392"/>
  <c r="AA7392" s="1"/>
  <c r="AB7392" s="1"/>
  <c r="U7392"/>
  <c r="Z7408"/>
  <c r="AA7408" s="1"/>
  <c r="AB7408" s="1"/>
  <c r="U7408"/>
  <c r="Z7424"/>
  <c r="AA7424" s="1"/>
  <c r="AB7424" s="1"/>
  <c r="U7424"/>
  <c r="Z7440"/>
  <c r="AA7440" s="1"/>
  <c r="AB7440" s="1"/>
  <c r="U7440"/>
  <c r="Z7456"/>
  <c r="AA7456" s="1"/>
  <c r="AB7456" s="1"/>
  <c r="U7456"/>
  <c r="Z7472"/>
  <c r="AA7472" s="1"/>
  <c r="AB7472" s="1"/>
  <c r="U7472"/>
  <c r="Z7488"/>
  <c r="AA7488" s="1"/>
  <c r="AB7488" s="1"/>
  <c r="U7488"/>
  <c r="Z7504"/>
  <c r="AA7504" s="1"/>
  <c r="AB7504" s="1"/>
  <c r="U7504"/>
  <c r="Z7520"/>
  <c r="AA7520" s="1"/>
  <c r="AB7520" s="1"/>
  <c r="U7520"/>
  <c r="Z7536"/>
  <c r="AA7536" s="1"/>
  <c r="AB7536" s="1"/>
  <c r="U7536"/>
  <c r="Z7552"/>
  <c r="AA7552" s="1"/>
  <c r="AB7552" s="1"/>
  <c r="U7552"/>
  <c r="Z7568"/>
  <c r="AA7568"/>
  <c r="AB7568" s="1"/>
  <c r="U7568"/>
  <c r="Z7584"/>
  <c r="AA7584" s="1"/>
  <c r="AB7584" s="1"/>
  <c r="U7584"/>
  <c r="Z7600"/>
  <c r="AA7600" s="1"/>
  <c r="AB7600" s="1"/>
  <c r="U7600"/>
  <c r="Z7616"/>
  <c r="AA7616" s="1"/>
  <c r="AB7616" s="1"/>
  <c r="U7616"/>
  <c r="Z7632"/>
  <c r="AA7632" s="1"/>
  <c r="AB7632" s="1"/>
  <c r="U7632"/>
  <c r="Z7648"/>
  <c r="AA7648" s="1"/>
  <c r="AB7648" s="1"/>
  <c r="U7648"/>
  <c r="Z7664"/>
  <c r="AA7664" s="1"/>
  <c r="AB7664" s="1"/>
  <c r="U7664"/>
  <c r="Z7680"/>
  <c r="AA7680" s="1"/>
  <c r="AB7680" s="1"/>
  <c r="U7680"/>
  <c r="Z7696"/>
  <c r="AA7696" s="1"/>
  <c r="AB7696" s="1"/>
  <c r="U7696"/>
  <c r="Z7712"/>
  <c r="AA7712" s="1"/>
  <c r="AB7712" s="1"/>
  <c r="U7712"/>
  <c r="Z7728"/>
  <c r="AA7728" s="1"/>
  <c r="AB7728" s="1"/>
  <c r="U7728"/>
  <c r="Z7744"/>
  <c r="AA7744" s="1"/>
  <c r="AB7744" s="1"/>
  <c r="U7744"/>
  <c r="Z7760"/>
  <c r="AA7760" s="1"/>
  <c r="AB7760" s="1"/>
  <c r="U7760"/>
  <c r="Z7776"/>
  <c r="AA7776" s="1"/>
  <c r="AB7776" s="1"/>
  <c r="U7776"/>
  <c r="Z7792"/>
  <c r="AA7792" s="1"/>
  <c r="AB7792" s="1"/>
  <c r="U7792"/>
  <c r="Z7808"/>
  <c r="AA7808" s="1"/>
  <c r="AB7808" s="1"/>
  <c r="U7808"/>
  <c r="Z7824"/>
  <c r="AA7824" s="1"/>
  <c r="AB7824" s="1"/>
  <c r="U7824"/>
  <c r="Z7840"/>
  <c r="AA7840" s="1"/>
  <c r="AB7840" s="1"/>
  <c r="U7840"/>
  <c r="Z7856"/>
  <c r="AA7856" s="1"/>
  <c r="AB7856" s="1"/>
  <c r="U7856"/>
  <c r="Z7872"/>
  <c r="AA7872" s="1"/>
  <c r="AB7872" s="1"/>
  <c r="U7872"/>
  <c r="Z7888"/>
  <c r="AA7888" s="1"/>
  <c r="AB7888" s="1"/>
  <c r="U7888"/>
  <c r="Z7904"/>
  <c r="AA7904" s="1"/>
  <c r="AB7904" s="1"/>
  <c r="U7904"/>
  <c r="Z7920"/>
  <c r="AA7920" s="1"/>
  <c r="AB7920" s="1"/>
  <c r="U7920"/>
  <c r="Z7936"/>
  <c r="AA7936" s="1"/>
  <c r="AB7936" s="1"/>
  <c r="U7936"/>
  <c r="Z7952"/>
  <c r="AA7952" s="1"/>
  <c r="AB7952" s="1"/>
  <c r="U7952"/>
  <c r="Z7968"/>
  <c r="AA7968" s="1"/>
  <c r="AB7968" s="1"/>
  <c r="U7968"/>
  <c r="Z7984"/>
  <c r="AA7984" s="1"/>
  <c r="AB7984" s="1"/>
  <c r="U7984"/>
  <c r="Z8000"/>
  <c r="AA8000" s="1"/>
  <c r="AB8000" s="1"/>
  <c r="U8000"/>
  <c r="Z8016"/>
  <c r="AA8016" s="1"/>
  <c r="AB8016" s="1"/>
  <c r="U8016"/>
  <c r="Z8032"/>
  <c r="AA8032" s="1"/>
  <c r="AB8032" s="1"/>
  <c r="U8032"/>
  <c r="Z8048"/>
  <c r="AA8048" s="1"/>
  <c r="AB8048" s="1"/>
  <c r="U8048"/>
  <c r="Z8064"/>
  <c r="AA8064" s="1"/>
  <c r="AB8064" s="1"/>
  <c r="U8064"/>
  <c r="Z8080"/>
  <c r="AA8080" s="1"/>
  <c r="AB8080" s="1"/>
  <c r="U8080"/>
  <c r="Z8096"/>
  <c r="AA8096"/>
  <c r="AB8096" s="1"/>
  <c r="U8096"/>
  <c r="Z8112"/>
  <c r="AA8112" s="1"/>
  <c r="AB8112" s="1"/>
  <c r="U8112"/>
  <c r="Z8128"/>
  <c r="AA8128" s="1"/>
  <c r="AB8128" s="1"/>
  <c r="U8128"/>
  <c r="Z8144"/>
  <c r="AA8144"/>
  <c r="AB8144" s="1"/>
  <c r="U8144"/>
  <c r="Z8160"/>
  <c r="AA8160" s="1"/>
  <c r="AB8160" s="1"/>
  <c r="U8160"/>
  <c r="Z8176"/>
  <c r="AA8176" s="1"/>
  <c r="AB8176" s="1"/>
  <c r="U8176"/>
  <c r="Z8192"/>
  <c r="AA8192" s="1"/>
  <c r="AB8192" s="1"/>
  <c r="U8192"/>
  <c r="Z8208"/>
  <c r="AA8208" s="1"/>
  <c r="AB8208" s="1"/>
  <c r="U8208"/>
  <c r="Z8224"/>
  <c r="AA8224"/>
  <c r="AB8224" s="1"/>
  <c r="U8224"/>
  <c r="Z8240"/>
  <c r="AA8240" s="1"/>
  <c r="AB8240" s="1"/>
  <c r="U8240"/>
  <c r="Z8256"/>
  <c r="AA8256" s="1"/>
  <c r="AB8256" s="1"/>
  <c r="U8256"/>
  <c r="Z8272"/>
  <c r="AA8272"/>
  <c r="AB8272" s="1"/>
  <c r="U8272"/>
  <c r="Z8288"/>
  <c r="AA8288" s="1"/>
  <c r="AB8288" s="1"/>
  <c r="U8288"/>
  <c r="Z8304"/>
  <c r="AA8304" s="1"/>
  <c r="AB8304" s="1"/>
  <c r="U8304"/>
  <c r="Z8320"/>
  <c r="AA8320" s="1"/>
  <c r="AB8320" s="1"/>
  <c r="U8320"/>
  <c r="Z8336"/>
  <c r="AA8336" s="1"/>
  <c r="AB8336" s="1"/>
  <c r="U8336"/>
  <c r="Z8352"/>
  <c r="AA8352"/>
  <c r="AB8352" s="1"/>
  <c r="U8352"/>
  <c r="Z8368"/>
  <c r="AA8368" s="1"/>
  <c r="AB8368" s="1"/>
  <c r="U8368"/>
  <c r="Z8384"/>
  <c r="AA8384" s="1"/>
  <c r="AB8384" s="1"/>
  <c r="U8384"/>
  <c r="Z8400"/>
  <c r="AA8400" s="1"/>
  <c r="AB8400" s="1"/>
  <c r="U8400"/>
  <c r="Z8416"/>
  <c r="AA8416" s="1"/>
  <c r="AB8416" s="1"/>
  <c r="U8416"/>
  <c r="Z8432"/>
  <c r="AA8432" s="1"/>
  <c r="AB8432" s="1"/>
  <c r="U8432"/>
  <c r="Z8448"/>
  <c r="AA8448" s="1"/>
  <c r="AB8448" s="1"/>
  <c r="U8448"/>
  <c r="Z8464"/>
  <c r="AA8464" s="1"/>
  <c r="AB8464" s="1"/>
  <c r="U8464"/>
  <c r="Z8480"/>
  <c r="AA8480" s="1"/>
  <c r="AB8480" s="1"/>
  <c r="U8480"/>
  <c r="Z8496"/>
  <c r="AA8496" s="1"/>
  <c r="AB8496" s="1"/>
  <c r="U8496"/>
  <c r="Z8512"/>
  <c r="AA8512" s="1"/>
  <c r="AB8512" s="1"/>
  <c r="U8512"/>
  <c r="Z8528"/>
  <c r="AA8528" s="1"/>
  <c r="AB8528" s="1"/>
  <c r="U8528"/>
  <c r="Z8544"/>
  <c r="AA8544" s="1"/>
  <c r="AB8544" s="1"/>
  <c r="U8544"/>
  <c r="Z8560"/>
  <c r="AA8560" s="1"/>
  <c r="AB8560" s="1"/>
  <c r="U8560"/>
  <c r="Z8576"/>
  <c r="AA8576" s="1"/>
  <c r="AB8576" s="1"/>
  <c r="U8576"/>
  <c r="Z8592"/>
  <c r="AA8592"/>
  <c r="AB8592" s="1"/>
  <c r="U8592"/>
  <c r="Z8608"/>
  <c r="AA8608" s="1"/>
  <c r="AB8608" s="1"/>
  <c r="U8608"/>
  <c r="Z8624"/>
  <c r="AA8624" s="1"/>
  <c r="AB8624" s="1"/>
  <c r="U8624"/>
  <c r="Z8640"/>
  <c r="AA8640" s="1"/>
  <c r="AB8640" s="1"/>
  <c r="U8640"/>
  <c r="Z8656"/>
  <c r="AA8656" s="1"/>
  <c r="AB8656" s="1"/>
  <c r="U8656"/>
  <c r="Z8672"/>
  <c r="AA8672" s="1"/>
  <c r="AB8672" s="1"/>
  <c r="U8672"/>
  <c r="Z8688"/>
  <c r="AA8688" s="1"/>
  <c r="AB8688" s="1"/>
  <c r="U8688"/>
  <c r="Z8704"/>
  <c r="AA8704"/>
  <c r="AB8704" s="1"/>
  <c r="U8704"/>
  <c r="Z8720"/>
  <c r="AA8720" s="1"/>
  <c r="AB8720" s="1"/>
  <c r="U8720"/>
  <c r="Z8736"/>
  <c r="AA8736" s="1"/>
  <c r="AB8736" s="1"/>
  <c r="U8736"/>
  <c r="Z1115"/>
  <c r="AA1115" s="1"/>
  <c r="AB1115" s="1"/>
  <c r="U1115"/>
  <c r="Z1131"/>
  <c r="AA1131" s="1"/>
  <c r="AB1131" s="1"/>
  <c r="U1131"/>
  <c r="Z1147"/>
  <c r="AA1147"/>
  <c r="AB1147" s="1"/>
  <c r="U1147"/>
  <c r="Z1163"/>
  <c r="AA1163" s="1"/>
  <c r="AB1163" s="1"/>
  <c r="U1163"/>
  <c r="Z1179"/>
  <c r="AA1179" s="1"/>
  <c r="AB1179" s="1"/>
  <c r="U1179"/>
  <c r="Z1195"/>
  <c r="AA1195" s="1"/>
  <c r="AB1195" s="1"/>
  <c r="U1195"/>
  <c r="Z1211"/>
  <c r="AA1211" s="1"/>
  <c r="AB1211" s="1"/>
  <c r="U1211"/>
  <c r="Z1227"/>
  <c r="AA1227" s="1"/>
  <c r="AB1227" s="1"/>
  <c r="U1227"/>
  <c r="Z1243"/>
  <c r="AA1243" s="1"/>
  <c r="AB1243" s="1"/>
  <c r="U1243"/>
  <c r="Z1259"/>
  <c r="AA1259" s="1"/>
  <c r="AB1259" s="1"/>
  <c r="U1259"/>
  <c r="Z1275"/>
  <c r="AA1275" s="1"/>
  <c r="AB1275" s="1"/>
  <c r="U1275"/>
  <c r="Z1291"/>
  <c r="AA1291" s="1"/>
  <c r="AB1291" s="1"/>
  <c r="U1291"/>
  <c r="Z1307"/>
  <c r="AA1307" s="1"/>
  <c r="AB1307" s="1"/>
  <c r="U1307"/>
  <c r="Z1323"/>
  <c r="AA1323" s="1"/>
  <c r="AB1323" s="1"/>
  <c r="U1323"/>
  <c r="Z1339"/>
  <c r="AA1339" s="1"/>
  <c r="AB1339" s="1"/>
  <c r="U1339"/>
  <c r="Z1355"/>
  <c r="AA1355" s="1"/>
  <c r="AB1355" s="1"/>
  <c r="U1355"/>
  <c r="Z1371"/>
  <c r="AA1371" s="1"/>
  <c r="AB1371" s="1"/>
  <c r="U1371"/>
  <c r="Z1387"/>
  <c r="AA1387" s="1"/>
  <c r="AB1387" s="1"/>
  <c r="U1387"/>
  <c r="Z1403"/>
  <c r="AA1403" s="1"/>
  <c r="AB1403" s="1"/>
  <c r="U1403"/>
  <c r="Z1419"/>
  <c r="AA1419" s="1"/>
  <c r="AB1419" s="1"/>
  <c r="U1419"/>
  <c r="Z1435"/>
  <c r="AA1435" s="1"/>
  <c r="AB1435" s="1"/>
  <c r="U1435"/>
  <c r="Z1451"/>
  <c r="AA1451" s="1"/>
  <c r="AB1451" s="1"/>
  <c r="U1451"/>
  <c r="Z1467"/>
  <c r="AA1467"/>
  <c r="AB1467" s="1"/>
  <c r="U1467"/>
  <c r="Z1483"/>
  <c r="AA1483" s="1"/>
  <c r="AB1483" s="1"/>
  <c r="U1483"/>
  <c r="Z1499"/>
  <c r="AA1499" s="1"/>
  <c r="AB1499" s="1"/>
  <c r="U1499"/>
  <c r="Z1515"/>
  <c r="AA1515" s="1"/>
  <c r="AB1515" s="1"/>
  <c r="U1515"/>
  <c r="Z1531"/>
  <c r="AA1531" s="1"/>
  <c r="AB1531" s="1"/>
  <c r="U1531"/>
  <c r="Z1547"/>
  <c r="AA1547" s="1"/>
  <c r="AB1547" s="1"/>
  <c r="U1547"/>
  <c r="Z1563"/>
  <c r="AA1563" s="1"/>
  <c r="AB1563" s="1"/>
  <c r="U1563"/>
  <c r="Z1579"/>
  <c r="AA1579"/>
  <c r="AB1579" s="1"/>
  <c r="U1579"/>
  <c r="Z1595"/>
  <c r="AA1595" s="1"/>
  <c r="AB1595" s="1"/>
  <c r="U1595"/>
  <c r="Z1611"/>
  <c r="AA1611" s="1"/>
  <c r="AB1611" s="1"/>
  <c r="U1611"/>
  <c r="Z1627"/>
  <c r="AA1627" s="1"/>
  <c r="AB1627" s="1"/>
  <c r="U1627"/>
  <c r="Z1643"/>
  <c r="AA1643" s="1"/>
  <c r="AB1643" s="1"/>
  <c r="U1643"/>
  <c r="Z1659"/>
  <c r="AA1659"/>
  <c r="AB1659" s="1"/>
  <c r="U1659"/>
  <c r="Z1675"/>
  <c r="AA1675" s="1"/>
  <c r="AB1675" s="1"/>
  <c r="U1675"/>
  <c r="Z1691"/>
  <c r="AA1691" s="1"/>
  <c r="AB1691" s="1"/>
  <c r="U1691"/>
  <c r="Z1707"/>
  <c r="AA1707" s="1"/>
  <c r="AB1707" s="1"/>
  <c r="U1707"/>
  <c r="Z1723"/>
  <c r="AA1723" s="1"/>
  <c r="AB1723" s="1"/>
  <c r="U1723"/>
  <c r="Z1739"/>
  <c r="AA1739" s="1"/>
  <c r="AB1739" s="1"/>
  <c r="U1739"/>
  <c r="Z1755"/>
  <c r="AA1755" s="1"/>
  <c r="AB1755" s="1"/>
  <c r="U1755"/>
  <c r="Z1771"/>
  <c r="AA1771" s="1"/>
  <c r="AB1771" s="1"/>
  <c r="U1771"/>
  <c r="Z1787"/>
  <c r="AA1787" s="1"/>
  <c r="AB1787" s="1"/>
  <c r="U1787"/>
  <c r="Z1803"/>
  <c r="AA1803" s="1"/>
  <c r="AB1803" s="1"/>
  <c r="U1803"/>
  <c r="Z1819"/>
  <c r="AA1819" s="1"/>
  <c r="AB1819" s="1"/>
  <c r="U1819"/>
  <c r="Z1835"/>
  <c r="AA1835" s="1"/>
  <c r="AB1835" s="1"/>
  <c r="U1835"/>
  <c r="Z1851"/>
  <c r="AA1851" s="1"/>
  <c r="AB1851" s="1"/>
  <c r="U1851"/>
  <c r="Z1867"/>
  <c r="AA1867" s="1"/>
  <c r="AB1867" s="1"/>
  <c r="U1867"/>
  <c r="Z1883"/>
  <c r="AA1883" s="1"/>
  <c r="AB1883" s="1"/>
  <c r="U1883"/>
  <c r="Z1899"/>
  <c r="AA1899" s="1"/>
  <c r="AB1899" s="1"/>
  <c r="U1899"/>
  <c r="Z1915"/>
  <c r="AA1915"/>
  <c r="AB1915" s="1"/>
  <c r="U1915"/>
  <c r="Z1931"/>
  <c r="AA1931" s="1"/>
  <c r="AB1931" s="1"/>
  <c r="U1931"/>
  <c r="Z1947"/>
  <c r="AA1947" s="1"/>
  <c r="AB1947" s="1"/>
  <c r="U1947"/>
  <c r="Z1963"/>
  <c r="AA1963" s="1"/>
  <c r="AB1963" s="1"/>
  <c r="U1963"/>
  <c r="Z1979"/>
  <c r="AA1979" s="1"/>
  <c r="AB1979" s="1"/>
  <c r="U1979"/>
  <c r="Z1995"/>
  <c r="AA1995" s="1"/>
  <c r="AB1995" s="1"/>
  <c r="U1995"/>
  <c r="Z2011"/>
  <c r="AA2011" s="1"/>
  <c r="AB2011" s="1"/>
  <c r="U2011"/>
  <c r="Z2027"/>
  <c r="AA2027" s="1"/>
  <c r="AB2027" s="1"/>
  <c r="U2027"/>
  <c r="Z2043"/>
  <c r="AA2043" s="1"/>
  <c r="AB2043" s="1"/>
  <c r="U2043"/>
  <c r="Z2059"/>
  <c r="AA2059" s="1"/>
  <c r="AB2059" s="1"/>
  <c r="U2059"/>
  <c r="Z2075"/>
  <c r="AA2075" s="1"/>
  <c r="AB2075" s="1"/>
  <c r="U2075"/>
  <c r="Z2091"/>
  <c r="AA2091" s="1"/>
  <c r="AB2091" s="1"/>
  <c r="U2091"/>
  <c r="Z6060"/>
  <c r="AA6060" s="1"/>
  <c r="AB6060" s="1"/>
  <c r="U6060"/>
  <c r="Z6076"/>
  <c r="AA6076" s="1"/>
  <c r="AB6076" s="1"/>
  <c r="U6076"/>
  <c r="Z6092"/>
  <c r="AA6092" s="1"/>
  <c r="AB6092" s="1"/>
  <c r="U6092"/>
  <c r="Z6108"/>
  <c r="AA6108" s="1"/>
  <c r="AB6108" s="1"/>
  <c r="U6108"/>
  <c r="Z6124"/>
  <c r="AA6124"/>
  <c r="AB6124" s="1"/>
  <c r="U6124"/>
  <c r="Z6140"/>
  <c r="AA6140" s="1"/>
  <c r="AB6140" s="1"/>
  <c r="U6140"/>
  <c r="Z6156"/>
  <c r="AA6156" s="1"/>
  <c r="AB6156" s="1"/>
  <c r="U6156"/>
  <c r="Z6172"/>
  <c r="AA6172" s="1"/>
  <c r="AB6172" s="1"/>
  <c r="U6172"/>
  <c r="Z6188"/>
  <c r="AA6188" s="1"/>
  <c r="AB6188" s="1"/>
  <c r="U6188"/>
  <c r="Z6204"/>
  <c r="AA6204"/>
  <c r="AB6204" s="1"/>
  <c r="U6204"/>
  <c r="Z6220"/>
  <c r="AA6220" s="1"/>
  <c r="AB6220" s="1"/>
  <c r="U6220"/>
  <c r="Z6236"/>
  <c r="AA6236" s="1"/>
  <c r="AB6236" s="1"/>
  <c r="U6236"/>
  <c r="Z6252"/>
  <c r="AA6252"/>
  <c r="AB6252" s="1"/>
  <c r="U6252"/>
  <c r="Z6268"/>
  <c r="AA6268" s="1"/>
  <c r="AB6268" s="1"/>
  <c r="U6268"/>
  <c r="Z6284"/>
  <c r="AA6284" s="1"/>
  <c r="AB6284" s="1"/>
  <c r="U6284"/>
  <c r="Z6300"/>
  <c r="AA6300" s="1"/>
  <c r="AB6300" s="1"/>
  <c r="U6300"/>
  <c r="Z6316"/>
  <c r="AA6316" s="1"/>
  <c r="AB6316" s="1"/>
  <c r="U6316"/>
  <c r="Z6332"/>
  <c r="AA6332" s="1"/>
  <c r="AB6332" s="1"/>
  <c r="U6332"/>
  <c r="Z6348"/>
  <c r="AA6348" s="1"/>
  <c r="AB6348" s="1"/>
  <c r="U6348"/>
  <c r="Z6364"/>
  <c r="AA6364"/>
  <c r="AB6364" s="1"/>
  <c r="U6364"/>
  <c r="Z6380"/>
  <c r="AA6380" s="1"/>
  <c r="AB6380" s="1"/>
  <c r="U6380"/>
  <c r="Z6396"/>
  <c r="AA6396" s="1"/>
  <c r="AB6396" s="1"/>
  <c r="U6396"/>
  <c r="Z6412"/>
  <c r="AA6412" s="1"/>
  <c r="AB6412" s="1"/>
  <c r="U6412"/>
  <c r="Z6428"/>
  <c r="AA6428" s="1"/>
  <c r="AB6428" s="1"/>
  <c r="U6428"/>
  <c r="Z6444"/>
  <c r="AA6444"/>
  <c r="AB6444" s="1"/>
  <c r="U6444"/>
  <c r="Z6460"/>
  <c r="AA6460" s="1"/>
  <c r="AB6460" s="1"/>
  <c r="U6460"/>
  <c r="Z6476"/>
  <c r="AA6476" s="1"/>
  <c r="AB6476" s="1"/>
  <c r="U6476"/>
  <c r="Z6492"/>
  <c r="AA6492" s="1"/>
  <c r="AB6492" s="1"/>
  <c r="U6492"/>
  <c r="Z6508"/>
  <c r="AA6508" s="1"/>
  <c r="AB6508" s="1"/>
  <c r="U6508"/>
  <c r="Z6524"/>
  <c r="AA6524" s="1"/>
  <c r="AB6524" s="1"/>
  <c r="U6524"/>
  <c r="Z6540"/>
  <c r="AA6540" s="1"/>
  <c r="AB6540" s="1"/>
  <c r="U6540"/>
  <c r="Z6556"/>
  <c r="AA6556" s="1"/>
  <c r="AB6556" s="1"/>
  <c r="U6556"/>
  <c r="Z6572"/>
  <c r="AA6572" s="1"/>
  <c r="AB6572" s="1"/>
  <c r="U6572"/>
  <c r="Z6588"/>
  <c r="AA6588" s="1"/>
  <c r="AB6588" s="1"/>
  <c r="U6588"/>
  <c r="Z6604"/>
  <c r="AA6604" s="1"/>
  <c r="AB6604" s="1"/>
  <c r="U6604"/>
  <c r="Z6620"/>
  <c r="AA6620" s="1"/>
  <c r="AB6620" s="1"/>
  <c r="U6620"/>
  <c r="Z6636"/>
  <c r="AA6636" s="1"/>
  <c r="AB6636" s="1"/>
  <c r="U6636"/>
  <c r="Z6652"/>
  <c r="AA6652" s="1"/>
  <c r="AB6652" s="1"/>
  <c r="U6652"/>
  <c r="Z6668"/>
  <c r="AA6668" s="1"/>
  <c r="AB6668" s="1"/>
  <c r="U6668"/>
  <c r="Z6684"/>
  <c r="AA6684"/>
  <c r="AB6684" s="1"/>
  <c r="U6684"/>
  <c r="Z6700"/>
  <c r="AA6700" s="1"/>
  <c r="AB6700" s="1"/>
  <c r="U6700"/>
  <c r="Z6716"/>
  <c r="AA6716" s="1"/>
  <c r="AB6716" s="1"/>
  <c r="U6716"/>
  <c r="Z6732"/>
  <c r="AA6732" s="1"/>
  <c r="AB6732" s="1"/>
  <c r="U6732"/>
  <c r="Z6748"/>
  <c r="AA6748" s="1"/>
  <c r="AB6748" s="1"/>
  <c r="U6748"/>
  <c r="Z6764"/>
  <c r="AA6764" s="1"/>
  <c r="AB6764" s="1"/>
  <c r="U6764"/>
  <c r="Z6780"/>
  <c r="AA6780" s="1"/>
  <c r="AB6780" s="1"/>
  <c r="U6780"/>
  <c r="Z6796"/>
  <c r="AA6796" s="1"/>
  <c r="AB6796" s="1"/>
  <c r="U6796"/>
  <c r="Z6812"/>
  <c r="AA6812" s="1"/>
  <c r="AB6812" s="1"/>
  <c r="U6812"/>
  <c r="Z6828"/>
  <c r="AA6828" s="1"/>
  <c r="AB6828" s="1"/>
  <c r="U6828"/>
  <c r="Z6844"/>
  <c r="AA6844" s="1"/>
  <c r="AB6844" s="1"/>
  <c r="U6844"/>
  <c r="Z6860"/>
  <c r="AA6860" s="1"/>
  <c r="AB6860" s="1"/>
  <c r="U6860"/>
  <c r="Z6876"/>
  <c r="AA6876" s="1"/>
  <c r="AB6876" s="1"/>
  <c r="U6876"/>
  <c r="Z6892"/>
  <c r="AA6892" s="1"/>
  <c r="AB6892" s="1"/>
  <c r="U6892"/>
  <c r="Z6908"/>
  <c r="AA6908" s="1"/>
  <c r="AB6908" s="1"/>
  <c r="U6908"/>
  <c r="Z6924"/>
  <c r="AA6924" s="1"/>
  <c r="AB6924" s="1"/>
  <c r="U6924"/>
  <c r="Z6940"/>
  <c r="AA6940"/>
  <c r="AB6940" s="1"/>
  <c r="U6940"/>
  <c r="Z6956"/>
  <c r="AA6956" s="1"/>
  <c r="AB6956" s="1"/>
  <c r="U6956"/>
  <c r="Z6972"/>
  <c r="AA6972" s="1"/>
  <c r="AB6972" s="1"/>
  <c r="U6972"/>
  <c r="Z6988"/>
  <c r="AA6988" s="1"/>
  <c r="AB6988" s="1"/>
  <c r="U6988"/>
  <c r="Z7004"/>
  <c r="AA7004" s="1"/>
  <c r="AB7004" s="1"/>
  <c r="U7004"/>
  <c r="Z7020"/>
  <c r="AA7020" s="1"/>
  <c r="AB7020" s="1"/>
  <c r="U7020"/>
  <c r="Z7036"/>
  <c r="AA7036" s="1"/>
  <c r="AB7036" s="1"/>
  <c r="U7036"/>
  <c r="Z7052"/>
  <c r="AA7052" s="1"/>
  <c r="AB7052" s="1"/>
  <c r="U7052"/>
  <c r="Z7068"/>
  <c r="AA7068" s="1"/>
  <c r="AB7068" s="1"/>
  <c r="U7068"/>
  <c r="Z7084"/>
  <c r="AA7084" s="1"/>
  <c r="AB7084" s="1"/>
  <c r="U7084"/>
  <c r="Z7100"/>
  <c r="AA7100" s="1"/>
  <c r="AB7100" s="1"/>
  <c r="U7100"/>
  <c r="Z7116"/>
  <c r="AA7116" s="1"/>
  <c r="AB7116" s="1"/>
  <c r="U7116"/>
  <c r="Z7132"/>
  <c r="AA7132" s="1"/>
  <c r="AB7132" s="1"/>
  <c r="U7132"/>
  <c r="Z7148"/>
  <c r="AA7148" s="1"/>
  <c r="AB7148" s="1"/>
  <c r="U7148"/>
  <c r="Z7164"/>
  <c r="AA7164" s="1"/>
  <c r="AB7164" s="1"/>
  <c r="U7164"/>
  <c r="Z7180"/>
  <c r="AA7180" s="1"/>
  <c r="AB7180" s="1"/>
  <c r="U7180"/>
  <c r="Z7196"/>
  <c r="AA7196"/>
  <c r="AB7196" s="1"/>
  <c r="U7196"/>
  <c r="Z7212"/>
  <c r="AA7212" s="1"/>
  <c r="AB7212" s="1"/>
  <c r="U7212"/>
  <c r="Z7228"/>
  <c r="AA7228" s="1"/>
  <c r="AB7228" s="1"/>
  <c r="U7228"/>
  <c r="Z7244"/>
  <c r="AA7244" s="1"/>
  <c r="AB7244" s="1"/>
  <c r="U7244"/>
  <c r="Z7260"/>
  <c r="AA7260" s="1"/>
  <c r="AB7260" s="1"/>
  <c r="U7260"/>
  <c r="Z7276"/>
  <c r="AA7276" s="1"/>
  <c r="AB7276" s="1"/>
  <c r="U7276"/>
  <c r="Z7292"/>
  <c r="AA7292" s="1"/>
  <c r="AB7292" s="1"/>
  <c r="U7292"/>
  <c r="Z7308"/>
  <c r="AA7308" s="1"/>
  <c r="AB7308" s="1"/>
  <c r="U7308"/>
  <c r="Z7324"/>
  <c r="AA7324" s="1"/>
  <c r="AB7324" s="1"/>
  <c r="U7324"/>
  <c r="Z7340"/>
  <c r="AA7340" s="1"/>
  <c r="AB7340" s="1"/>
  <c r="U7340"/>
  <c r="Z7356"/>
  <c r="AA7356" s="1"/>
  <c r="AB7356" s="1"/>
  <c r="U7356"/>
  <c r="Z7372"/>
  <c r="AA7372" s="1"/>
  <c r="AB7372" s="1"/>
  <c r="U7372"/>
  <c r="Z7388"/>
  <c r="AA7388" s="1"/>
  <c r="AB7388" s="1"/>
  <c r="U7388"/>
  <c r="Z7404"/>
  <c r="AA7404" s="1"/>
  <c r="AB7404" s="1"/>
  <c r="U7404"/>
  <c r="Z7420"/>
  <c r="AA7420" s="1"/>
  <c r="AB7420" s="1"/>
  <c r="U7420"/>
  <c r="Z7436"/>
  <c r="AA7436" s="1"/>
  <c r="AB7436" s="1"/>
  <c r="U7436"/>
  <c r="Z7452"/>
  <c r="AA7452"/>
  <c r="AB7452" s="1"/>
  <c r="U7452"/>
  <c r="Z7468"/>
  <c r="AA7468" s="1"/>
  <c r="AB7468" s="1"/>
  <c r="U7468"/>
  <c r="Z7484"/>
  <c r="AA7484" s="1"/>
  <c r="AB7484" s="1"/>
  <c r="U7484"/>
  <c r="Z7500"/>
  <c r="AA7500" s="1"/>
  <c r="AB7500" s="1"/>
  <c r="U7500"/>
  <c r="Z7516"/>
  <c r="AA7516" s="1"/>
  <c r="AB7516" s="1"/>
  <c r="U7516"/>
  <c r="Z7532"/>
  <c r="AA7532" s="1"/>
  <c r="AB7532" s="1"/>
  <c r="U7532"/>
  <c r="Z7548"/>
  <c r="AA7548" s="1"/>
  <c r="AB7548" s="1"/>
  <c r="U7548"/>
  <c r="Z7564"/>
  <c r="AA7564" s="1"/>
  <c r="AB7564" s="1"/>
  <c r="U7564"/>
  <c r="Z7580"/>
  <c r="AA7580" s="1"/>
  <c r="AB7580" s="1"/>
  <c r="U7580"/>
  <c r="Z7596"/>
  <c r="AA7596" s="1"/>
  <c r="AB7596" s="1"/>
  <c r="U7596"/>
  <c r="Z7612"/>
  <c r="AA7612" s="1"/>
  <c r="AB7612" s="1"/>
  <c r="U7612"/>
  <c r="Z7628"/>
  <c r="AA7628" s="1"/>
  <c r="AB7628" s="1"/>
  <c r="U7628"/>
  <c r="Z7644"/>
  <c r="AA7644" s="1"/>
  <c r="AB7644" s="1"/>
  <c r="U7644"/>
  <c r="Z7660"/>
  <c r="AA7660" s="1"/>
  <c r="AB7660" s="1"/>
  <c r="U7660"/>
  <c r="Z7676"/>
  <c r="AA7676" s="1"/>
  <c r="AB7676" s="1"/>
  <c r="U7676"/>
  <c r="Z7692"/>
  <c r="AA7692" s="1"/>
  <c r="AB7692" s="1"/>
  <c r="U7692"/>
  <c r="Z7708"/>
  <c r="AA7708"/>
  <c r="AB7708" s="1"/>
  <c r="U7708"/>
  <c r="Z7724"/>
  <c r="AA7724" s="1"/>
  <c r="AB7724" s="1"/>
  <c r="U7724"/>
  <c r="Z7740"/>
  <c r="AA7740" s="1"/>
  <c r="AB7740" s="1"/>
  <c r="U7740"/>
  <c r="Z7756"/>
  <c r="AA7756" s="1"/>
  <c r="AB7756" s="1"/>
  <c r="U7756"/>
  <c r="Z7772"/>
  <c r="AA7772" s="1"/>
  <c r="AB7772" s="1"/>
  <c r="U7772"/>
  <c r="Z7788"/>
  <c r="AA7788" s="1"/>
  <c r="AB7788" s="1"/>
  <c r="U7788"/>
  <c r="Z7804"/>
  <c r="AA7804" s="1"/>
  <c r="AB7804" s="1"/>
  <c r="U7804"/>
  <c r="Z7820"/>
  <c r="AA7820" s="1"/>
  <c r="AB7820" s="1"/>
  <c r="U7820"/>
  <c r="Z7836"/>
  <c r="AA7836" s="1"/>
  <c r="AB7836" s="1"/>
  <c r="U7836"/>
  <c r="Z7852"/>
  <c r="AA7852" s="1"/>
  <c r="AB7852" s="1"/>
  <c r="U7852"/>
  <c r="Z7868"/>
  <c r="AA7868" s="1"/>
  <c r="AB7868" s="1"/>
  <c r="U7868"/>
  <c r="Z7884"/>
  <c r="AA7884" s="1"/>
  <c r="AB7884" s="1"/>
  <c r="U7884"/>
  <c r="Z7900"/>
  <c r="AA7900" s="1"/>
  <c r="AB7900" s="1"/>
  <c r="U7900"/>
  <c r="Z7916"/>
  <c r="AA7916" s="1"/>
  <c r="AB7916" s="1"/>
  <c r="U7916"/>
  <c r="Z7932"/>
  <c r="AA7932" s="1"/>
  <c r="AB7932" s="1"/>
  <c r="U7932"/>
  <c r="Z7948"/>
  <c r="AA7948" s="1"/>
  <c r="AB7948" s="1"/>
  <c r="U7948"/>
  <c r="Z7964"/>
  <c r="AA7964"/>
  <c r="AB7964" s="1"/>
  <c r="U7964"/>
  <c r="Z7980"/>
  <c r="AA7980" s="1"/>
  <c r="AB7980" s="1"/>
  <c r="U7980"/>
  <c r="Z7996"/>
  <c r="AA7996" s="1"/>
  <c r="AB7996" s="1"/>
  <c r="U7996"/>
  <c r="Z8012"/>
  <c r="AA8012" s="1"/>
  <c r="AB8012" s="1"/>
  <c r="U8012"/>
  <c r="Z8028"/>
  <c r="AA8028" s="1"/>
  <c r="AB8028" s="1"/>
  <c r="U8028"/>
  <c r="Z8044"/>
  <c r="AA8044" s="1"/>
  <c r="AB8044" s="1"/>
  <c r="U8044"/>
  <c r="Z8060"/>
  <c r="AA8060" s="1"/>
  <c r="AB8060" s="1"/>
  <c r="U8060"/>
  <c r="Z8076"/>
  <c r="AA8076" s="1"/>
  <c r="AB8076" s="1"/>
  <c r="U8076"/>
  <c r="Z8092"/>
  <c r="AA8092" s="1"/>
  <c r="AB8092" s="1"/>
  <c r="U8092"/>
  <c r="Z8108"/>
  <c r="AA8108" s="1"/>
  <c r="AB8108" s="1"/>
  <c r="U8108"/>
  <c r="Z8124"/>
  <c r="AA8124" s="1"/>
  <c r="AB8124" s="1"/>
  <c r="U8124"/>
  <c r="Z8140"/>
  <c r="AA8140" s="1"/>
  <c r="AB8140" s="1"/>
  <c r="U8140"/>
  <c r="Z8156"/>
  <c r="AA8156" s="1"/>
  <c r="AB8156" s="1"/>
  <c r="U8156"/>
  <c r="Z8172"/>
  <c r="AA8172" s="1"/>
  <c r="AB8172" s="1"/>
  <c r="U8172"/>
  <c r="Z8188"/>
  <c r="AA8188" s="1"/>
  <c r="AB8188" s="1"/>
  <c r="U8188"/>
  <c r="Z8204"/>
  <c r="AA8204" s="1"/>
  <c r="AB8204" s="1"/>
  <c r="U8204"/>
  <c r="Z8220"/>
  <c r="AA8220"/>
  <c r="AB8220" s="1"/>
  <c r="U8220"/>
  <c r="Z8236"/>
  <c r="AA8236" s="1"/>
  <c r="AB8236" s="1"/>
  <c r="U8236"/>
  <c r="Z8252"/>
  <c r="AA8252" s="1"/>
  <c r="AB8252" s="1"/>
  <c r="U8252"/>
  <c r="Z8268"/>
  <c r="AA8268" s="1"/>
  <c r="AB8268" s="1"/>
  <c r="U8268"/>
  <c r="Z8284"/>
  <c r="AA8284" s="1"/>
  <c r="AB8284" s="1"/>
  <c r="U8284"/>
  <c r="Z8300"/>
  <c r="AA8300"/>
  <c r="AB8300" s="1"/>
  <c r="U8300"/>
  <c r="Z8316"/>
  <c r="AA8316" s="1"/>
  <c r="AB8316" s="1"/>
  <c r="U8316"/>
  <c r="Z8332"/>
  <c r="AA8332" s="1"/>
  <c r="AB8332" s="1"/>
  <c r="U8332"/>
  <c r="Z8348"/>
  <c r="AA8348" s="1"/>
  <c r="AB8348" s="1"/>
  <c r="U8348"/>
  <c r="Z8364"/>
  <c r="AA8364" s="1"/>
  <c r="AB8364" s="1"/>
  <c r="U8364"/>
  <c r="Z8380"/>
  <c r="AA8380" s="1"/>
  <c r="AB8380" s="1"/>
  <c r="U8380"/>
  <c r="Z8396"/>
  <c r="AA8396" s="1"/>
  <c r="AB8396" s="1"/>
  <c r="U8396"/>
  <c r="Z8412"/>
  <c r="AA8412" s="1"/>
  <c r="AB8412" s="1"/>
  <c r="U8412"/>
  <c r="Z8428"/>
  <c r="AA8428"/>
  <c r="AB8428" s="1"/>
  <c r="U8428"/>
  <c r="Z8444"/>
  <c r="AA8444" s="1"/>
  <c r="AB8444" s="1"/>
  <c r="U8444"/>
  <c r="Z8460"/>
  <c r="AA8460" s="1"/>
  <c r="AB8460" s="1"/>
  <c r="U8460"/>
  <c r="Z8476"/>
  <c r="AA8476" s="1"/>
  <c r="AB8476" s="1"/>
  <c r="U8476"/>
  <c r="Z8492"/>
  <c r="AA8492" s="1"/>
  <c r="AB8492" s="1"/>
  <c r="U8492"/>
  <c r="Z8508"/>
  <c r="AA8508" s="1"/>
  <c r="AB8508" s="1"/>
  <c r="U8508"/>
  <c r="Z8524"/>
  <c r="AA8524" s="1"/>
  <c r="AB8524" s="1"/>
  <c r="U8524"/>
  <c r="Z8540"/>
  <c r="AA8540" s="1"/>
  <c r="AB8540" s="1"/>
  <c r="U8540"/>
  <c r="Z8556"/>
  <c r="AA8556" s="1"/>
  <c r="AB8556" s="1"/>
  <c r="U8556"/>
  <c r="Z8572"/>
  <c r="AA8572" s="1"/>
  <c r="AB8572" s="1"/>
  <c r="U8572"/>
  <c r="Z8588"/>
  <c r="AA8588" s="1"/>
  <c r="AB8588" s="1"/>
  <c r="U8588"/>
  <c r="Z8604"/>
  <c r="AA8604" s="1"/>
  <c r="AB8604" s="1"/>
  <c r="U8604"/>
  <c r="Z8620"/>
  <c r="AA8620" s="1"/>
  <c r="AB8620" s="1"/>
  <c r="U8620"/>
  <c r="Z8636"/>
  <c r="AA8636" s="1"/>
  <c r="AB8636" s="1"/>
  <c r="U8636"/>
  <c r="Z8652"/>
  <c r="AA8652" s="1"/>
  <c r="AB8652" s="1"/>
  <c r="U8652"/>
  <c r="Z8668"/>
  <c r="AA8668" s="1"/>
  <c r="AB8668" s="1"/>
  <c r="U8668"/>
  <c r="Z8684"/>
  <c r="AA8684" s="1"/>
  <c r="AB8684" s="1"/>
  <c r="U8684"/>
  <c r="Z8700"/>
  <c r="AA8700" s="1"/>
  <c r="AB8700" s="1"/>
  <c r="U8700"/>
  <c r="Z8716"/>
  <c r="AA8716" s="1"/>
  <c r="AB8716" s="1"/>
  <c r="U8716"/>
  <c r="Z8732"/>
  <c r="AA8732"/>
  <c r="AB8732" s="1"/>
  <c r="U8732"/>
  <c r="Z1111"/>
  <c r="AA1111" s="1"/>
  <c r="AB1111" s="1"/>
  <c r="U1111"/>
  <c r="Z1127"/>
  <c r="AA1127" s="1"/>
  <c r="AB1127" s="1"/>
  <c r="U1127"/>
  <c r="Z1143"/>
  <c r="AA1143" s="1"/>
  <c r="AB1143" s="1"/>
  <c r="U1143"/>
  <c r="Z1159"/>
  <c r="AA1159" s="1"/>
  <c r="AB1159" s="1"/>
  <c r="U1159"/>
  <c r="Z1175"/>
  <c r="AA1175" s="1"/>
  <c r="AB1175" s="1"/>
  <c r="U1175"/>
  <c r="Z1191"/>
  <c r="AA1191" s="1"/>
  <c r="AB1191" s="1"/>
  <c r="U1191"/>
  <c r="Z1207"/>
  <c r="AA1207" s="1"/>
  <c r="AB1207" s="1"/>
  <c r="U1207"/>
  <c r="Z1223"/>
  <c r="AA1223" s="1"/>
  <c r="AB1223" s="1"/>
  <c r="U1223"/>
  <c r="Z1239"/>
  <c r="AA1239" s="1"/>
  <c r="AB1239" s="1"/>
  <c r="U1239"/>
  <c r="Z1255"/>
  <c r="AA1255" s="1"/>
  <c r="AB1255" s="1"/>
  <c r="U1255"/>
  <c r="Z1271"/>
  <c r="AA1271" s="1"/>
  <c r="AB1271" s="1"/>
  <c r="U1271"/>
  <c r="Z1287"/>
  <c r="AA1287" s="1"/>
  <c r="AB1287" s="1"/>
  <c r="U1287"/>
  <c r="Z1303"/>
  <c r="AA1303" s="1"/>
  <c r="AB1303" s="1"/>
  <c r="U1303"/>
  <c r="Z1319"/>
  <c r="AA1319" s="1"/>
  <c r="AB1319" s="1"/>
  <c r="U1319"/>
  <c r="Z1335"/>
  <c r="AA1335" s="1"/>
  <c r="AB1335" s="1"/>
  <c r="U1335"/>
  <c r="Z1351"/>
  <c r="AA1351" s="1"/>
  <c r="AB1351" s="1"/>
  <c r="U1351"/>
  <c r="Z1367"/>
  <c r="AA1367" s="1"/>
  <c r="AB1367" s="1"/>
  <c r="U1367"/>
  <c r="Z1383"/>
  <c r="AA1383" s="1"/>
  <c r="AB1383" s="1"/>
  <c r="U1383"/>
  <c r="Z1399"/>
  <c r="AA1399" s="1"/>
  <c r="AB1399" s="1"/>
  <c r="U1399"/>
  <c r="Z1415"/>
  <c r="AA1415" s="1"/>
  <c r="AB1415" s="1"/>
  <c r="U1415"/>
  <c r="Z1431"/>
  <c r="AA1431" s="1"/>
  <c r="AB1431" s="1"/>
  <c r="U1431"/>
  <c r="Z1447"/>
  <c r="AA1447" s="1"/>
  <c r="AB1447" s="1"/>
  <c r="U1447"/>
  <c r="Z1463"/>
  <c r="AA1463" s="1"/>
  <c r="AB1463" s="1"/>
  <c r="U1463"/>
  <c r="Z1479"/>
  <c r="AA1479"/>
  <c r="AB1479" s="1"/>
  <c r="U1479"/>
  <c r="Z1495"/>
  <c r="AA1495" s="1"/>
  <c r="AB1495" s="1"/>
  <c r="U1495"/>
  <c r="Z1511"/>
  <c r="AA1511" s="1"/>
  <c r="AB1511" s="1"/>
  <c r="U1511"/>
  <c r="Z1527"/>
  <c r="AA1527" s="1"/>
  <c r="AB1527" s="1"/>
  <c r="U1527"/>
  <c r="Z1543"/>
  <c r="AA1543" s="1"/>
  <c r="AB1543" s="1"/>
  <c r="U1543"/>
  <c r="Z1559"/>
  <c r="AA1559" s="1"/>
  <c r="AB1559" s="1"/>
  <c r="U1559"/>
  <c r="Z1575"/>
  <c r="AA1575" s="1"/>
  <c r="AB1575" s="1"/>
  <c r="U1575"/>
  <c r="Z1591"/>
  <c r="AA1591" s="1"/>
  <c r="AB1591" s="1"/>
  <c r="U1591"/>
  <c r="Z1607"/>
  <c r="AA1607" s="1"/>
  <c r="AB1607" s="1"/>
  <c r="U1607"/>
  <c r="Z1623"/>
  <c r="AA1623" s="1"/>
  <c r="AB1623" s="1"/>
  <c r="U1623"/>
  <c r="Z1639"/>
  <c r="AA1639" s="1"/>
  <c r="AB1639" s="1"/>
  <c r="U1639"/>
  <c r="Z1655"/>
  <c r="AA1655" s="1"/>
  <c r="AB1655" s="1"/>
  <c r="U1655"/>
  <c r="Z1671"/>
  <c r="AA1671" s="1"/>
  <c r="AB1671" s="1"/>
  <c r="U1671"/>
  <c r="Z1687"/>
  <c r="AA1687" s="1"/>
  <c r="AB1687" s="1"/>
  <c r="U1687"/>
  <c r="Z1703"/>
  <c r="AA1703" s="1"/>
  <c r="AB1703" s="1"/>
  <c r="U1703"/>
  <c r="Z1719"/>
  <c r="AA1719" s="1"/>
  <c r="AB1719" s="1"/>
  <c r="U1719"/>
  <c r="Z1735"/>
  <c r="AA1735"/>
  <c r="AB1735" s="1"/>
  <c r="U1735"/>
  <c r="Z1751"/>
  <c r="AA1751" s="1"/>
  <c r="AB1751" s="1"/>
  <c r="U1751"/>
  <c r="Z1767"/>
  <c r="AA1767" s="1"/>
  <c r="AB1767" s="1"/>
  <c r="U1767"/>
  <c r="Z1783"/>
  <c r="AA1783" s="1"/>
  <c r="AB1783" s="1"/>
  <c r="U1783"/>
  <c r="Z1799"/>
  <c r="AA1799" s="1"/>
  <c r="AB1799" s="1"/>
  <c r="U1799"/>
  <c r="Z1815"/>
  <c r="AA1815" s="1"/>
  <c r="AB1815" s="1"/>
  <c r="U1815"/>
  <c r="Z1831"/>
  <c r="AA1831" s="1"/>
  <c r="AB1831" s="1"/>
  <c r="U1831"/>
  <c r="Z1847"/>
  <c r="AA1847" s="1"/>
  <c r="AB1847" s="1"/>
  <c r="U1847"/>
  <c r="Z1863"/>
  <c r="AA1863"/>
  <c r="AB1863" s="1"/>
  <c r="U1863"/>
  <c r="Z1879"/>
  <c r="AA1879" s="1"/>
  <c r="AB1879" s="1"/>
  <c r="U1879"/>
  <c r="Z1895"/>
  <c r="AA1895" s="1"/>
  <c r="AB1895" s="1"/>
  <c r="U1895"/>
  <c r="Z1911"/>
  <c r="AA1911" s="1"/>
  <c r="AB1911" s="1"/>
  <c r="U1911"/>
  <c r="Z1927"/>
  <c r="AA1927" s="1"/>
  <c r="AB1927" s="1"/>
  <c r="U1927"/>
  <c r="Z1943"/>
  <c r="AA1943" s="1"/>
  <c r="AB1943" s="1"/>
  <c r="U1943"/>
  <c r="Z1959"/>
  <c r="AA1959" s="1"/>
  <c r="AB1959" s="1"/>
  <c r="U1959"/>
  <c r="Z1975"/>
  <c r="AA1975" s="1"/>
  <c r="AB1975" s="1"/>
  <c r="U1975"/>
  <c r="Z1991"/>
  <c r="AA1991" s="1"/>
  <c r="AB1991" s="1"/>
  <c r="U1991"/>
  <c r="Z2007"/>
  <c r="AA2007" s="1"/>
  <c r="AB2007" s="1"/>
  <c r="U2007"/>
  <c r="Z2023"/>
  <c r="AA2023" s="1"/>
  <c r="AB2023" s="1"/>
  <c r="U2023"/>
  <c r="Z2039"/>
  <c r="AA2039" s="1"/>
  <c r="AB2039" s="1"/>
  <c r="U2039"/>
  <c r="Z2055"/>
  <c r="AA2055"/>
  <c r="AB2055" s="1"/>
  <c r="U2055"/>
  <c r="Z2071"/>
  <c r="AA2071" s="1"/>
  <c r="AB2071" s="1"/>
  <c r="U2071"/>
  <c r="Z2087"/>
  <c r="AA2087" s="1"/>
  <c r="AB2087" s="1"/>
  <c r="U2087"/>
  <c r="Z2103"/>
  <c r="AA2103" s="1"/>
  <c r="AB2103" s="1"/>
  <c r="U2103"/>
  <c r="Z2119"/>
  <c r="AA2119" s="1"/>
  <c r="AB2119" s="1"/>
  <c r="U2119"/>
  <c r="Z2135"/>
  <c r="AA2135" s="1"/>
  <c r="AB2135" s="1"/>
  <c r="U2135"/>
  <c r="Z2151"/>
  <c r="AA2151" s="1"/>
  <c r="AB2151" s="1"/>
  <c r="U2151"/>
  <c r="Z2167"/>
  <c r="AA2167" s="1"/>
  <c r="AB2167" s="1"/>
  <c r="U2167"/>
  <c r="Z2183"/>
  <c r="AA2183" s="1"/>
  <c r="AB2183" s="1"/>
  <c r="U2183"/>
  <c r="Z2199"/>
  <c r="AA2199" s="1"/>
  <c r="AB2199" s="1"/>
  <c r="U2199"/>
  <c r="Z2215"/>
  <c r="AA2215" s="1"/>
  <c r="AB2215" s="1"/>
  <c r="U2215"/>
  <c r="Z2231"/>
  <c r="AA2231" s="1"/>
  <c r="AB2231" s="1"/>
  <c r="U2231"/>
  <c r="Z2247"/>
  <c r="AA2247" s="1"/>
  <c r="AB2247" s="1"/>
  <c r="U2247"/>
  <c r="Z2263"/>
  <c r="AA2263" s="1"/>
  <c r="AB2263" s="1"/>
  <c r="U2263"/>
  <c r="Z2279"/>
  <c r="AA2279" s="1"/>
  <c r="AB2279" s="1"/>
  <c r="U2279"/>
  <c r="Z2295"/>
  <c r="AA2295" s="1"/>
  <c r="AB2295" s="1"/>
  <c r="U2295"/>
  <c r="Z2311"/>
  <c r="AA2311"/>
  <c r="AB2311" s="1"/>
  <c r="U2311"/>
  <c r="Z2327"/>
  <c r="AA2327" s="1"/>
  <c r="AB2327" s="1"/>
  <c r="U2327"/>
  <c r="Z2343"/>
  <c r="AA2343" s="1"/>
  <c r="AB2343" s="1"/>
  <c r="U2343"/>
  <c r="Z2359"/>
  <c r="AA2359" s="1"/>
  <c r="AB2359" s="1"/>
  <c r="U2359"/>
  <c r="Z2375"/>
  <c r="AA2375" s="1"/>
  <c r="AB2375" s="1"/>
  <c r="U2375"/>
  <c r="Z2391"/>
  <c r="AA2391" s="1"/>
  <c r="AB2391" s="1"/>
  <c r="U2391"/>
  <c r="Z2407"/>
  <c r="AA2407" s="1"/>
  <c r="AB2407" s="1"/>
  <c r="U2407"/>
  <c r="Z2423"/>
  <c r="AA2423" s="1"/>
  <c r="AB2423" s="1"/>
  <c r="U2423"/>
  <c r="Z2439"/>
  <c r="AA2439" s="1"/>
  <c r="AB2439" s="1"/>
  <c r="U2439"/>
  <c r="Z2455"/>
  <c r="AA2455" s="1"/>
  <c r="AB2455" s="1"/>
  <c r="U2455"/>
  <c r="Z2471"/>
  <c r="AA2471" s="1"/>
  <c r="AB2471" s="1"/>
  <c r="U2471"/>
  <c r="Z2487"/>
  <c r="AA2487" s="1"/>
  <c r="AB2487" s="1"/>
  <c r="U2487"/>
  <c r="Z2503"/>
  <c r="AA2503" s="1"/>
  <c r="AB2503" s="1"/>
  <c r="U2503"/>
  <c r="Z2519"/>
  <c r="AA2519" s="1"/>
  <c r="AB2519" s="1"/>
  <c r="U2519"/>
  <c r="Z6072"/>
  <c r="AA6072" s="1"/>
  <c r="AB6072" s="1"/>
  <c r="U6072"/>
  <c r="Z6088"/>
  <c r="AA6088" s="1"/>
  <c r="AB6088" s="1"/>
  <c r="U6088"/>
  <c r="Z6104"/>
  <c r="AA6104"/>
  <c r="AB6104" s="1"/>
  <c r="U6104"/>
  <c r="Z6120"/>
  <c r="AA6120" s="1"/>
  <c r="AB6120" s="1"/>
  <c r="U6120"/>
  <c r="Z6136"/>
  <c r="AA6136" s="1"/>
  <c r="AB6136" s="1"/>
  <c r="U6136"/>
  <c r="Z6152"/>
  <c r="AA6152" s="1"/>
  <c r="AB6152" s="1"/>
  <c r="U6152"/>
  <c r="Z6168"/>
  <c r="AA6168" s="1"/>
  <c r="AB6168" s="1"/>
  <c r="U6168"/>
  <c r="Z6184"/>
  <c r="AA6184" s="1"/>
  <c r="AB6184" s="1"/>
  <c r="U6184"/>
  <c r="Z6200"/>
  <c r="AA6200" s="1"/>
  <c r="AB6200" s="1"/>
  <c r="U6200"/>
  <c r="Z6216"/>
  <c r="AA6216" s="1"/>
  <c r="AB6216" s="1"/>
  <c r="U6216"/>
  <c r="Z6232"/>
  <c r="AA6232"/>
  <c r="AB6232" s="1"/>
  <c r="U6232"/>
  <c r="Z6248"/>
  <c r="AA6248" s="1"/>
  <c r="AB6248" s="1"/>
  <c r="U6248"/>
  <c r="Z6264"/>
  <c r="AA6264" s="1"/>
  <c r="AB6264" s="1"/>
  <c r="U6264"/>
  <c r="Z6280"/>
  <c r="AA6280" s="1"/>
  <c r="AB6280" s="1"/>
  <c r="U6280"/>
  <c r="Z6296"/>
  <c r="AA6296" s="1"/>
  <c r="AB6296" s="1"/>
  <c r="U6296"/>
  <c r="Z6312"/>
  <c r="AA6312"/>
  <c r="AB6312" s="1"/>
  <c r="U6312"/>
  <c r="Z6328"/>
  <c r="AA6328" s="1"/>
  <c r="AB6328" s="1"/>
  <c r="U6328"/>
  <c r="Z6344"/>
  <c r="AA6344" s="1"/>
  <c r="AB6344" s="1"/>
  <c r="U6344"/>
  <c r="Z6360"/>
  <c r="AA6360" s="1"/>
  <c r="AB6360" s="1"/>
  <c r="U6360"/>
  <c r="Z6376"/>
  <c r="AA6376" s="1"/>
  <c r="AB6376" s="1"/>
  <c r="U6376"/>
  <c r="Z6392"/>
  <c r="AA6392" s="1"/>
  <c r="AB6392" s="1"/>
  <c r="U6392"/>
  <c r="Z6408"/>
  <c r="AA6408" s="1"/>
  <c r="AB6408" s="1"/>
  <c r="U6408"/>
  <c r="Z6424"/>
  <c r="AA6424" s="1"/>
  <c r="AB6424" s="1"/>
  <c r="U6424"/>
  <c r="Z6440"/>
  <c r="AA6440"/>
  <c r="AB6440" s="1"/>
  <c r="U6440"/>
  <c r="Z6456"/>
  <c r="AA6456" s="1"/>
  <c r="AB6456" s="1"/>
  <c r="U6456"/>
  <c r="Z6472"/>
  <c r="AA6472" s="1"/>
  <c r="AB6472" s="1"/>
  <c r="U6472"/>
  <c r="Z6488"/>
  <c r="AA6488" s="1"/>
  <c r="AB6488" s="1"/>
  <c r="U6488"/>
  <c r="Z6504"/>
  <c r="AA6504" s="1"/>
  <c r="AB6504" s="1"/>
  <c r="U6504"/>
  <c r="Z6520"/>
  <c r="AA6520" s="1"/>
  <c r="AB6520" s="1"/>
  <c r="U6520"/>
  <c r="Z6536"/>
  <c r="AA6536" s="1"/>
  <c r="AB6536" s="1"/>
  <c r="U6536"/>
  <c r="Z6552"/>
  <c r="AA6552"/>
  <c r="AB6552" s="1"/>
  <c r="U6552"/>
  <c r="Z6568"/>
  <c r="AA6568" s="1"/>
  <c r="AB6568" s="1"/>
  <c r="U6568"/>
  <c r="Z6584"/>
  <c r="AA6584" s="1"/>
  <c r="AB6584" s="1"/>
  <c r="U6584"/>
  <c r="Z6600"/>
  <c r="AA6600" s="1"/>
  <c r="AB6600" s="1"/>
  <c r="U6600"/>
  <c r="Z6616"/>
  <c r="AA6616" s="1"/>
  <c r="AB6616" s="1"/>
  <c r="U6616"/>
  <c r="Z6632"/>
  <c r="AA6632" s="1"/>
  <c r="AB6632" s="1"/>
  <c r="U6632"/>
  <c r="Z6648"/>
  <c r="AA6648" s="1"/>
  <c r="AB6648" s="1"/>
  <c r="U6648"/>
  <c r="Z6664"/>
  <c r="AA6664" s="1"/>
  <c r="AB6664" s="1"/>
  <c r="U6664"/>
  <c r="Z6680"/>
  <c r="AA6680"/>
  <c r="AB6680" s="1"/>
  <c r="U6680"/>
  <c r="Z6696"/>
  <c r="AA6696" s="1"/>
  <c r="AB6696" s="1"/>
  <c r="U6696"/>
  <c r="Z6712"/>
  <c r="AA6712" s="1"/>
  <c r="AB6712" s="1"/>
  <c r="U6712"/>
  <c r="Z6728"/>
  <c r="AA6728" s="1"/>
  <c r="AB6728" s="1"/>
  <c r="U6728"/>
  <c r="Z6744"/>
  <c r="AA6744" s="1"/>
  <c r="AB6744" s="1"/>
  <c r="U6744"/>
  <c r="Z6760"/>
  <c r="AA6760" s="1"/>
  <c r="AB6760" s="1"/>
  <c r="U6760"/>
  <c r="Z6776"/>
  <c r="AA6776" s="1"/>
  <c r="AB6776" s="1"/>
  <c r="U6776"/>
  <c r="Z6792"/>
  <c r="AA6792" s="1"/>
  <c r="AB6792" s="1"/>
  <c r="U6792"/>
  <c r="Z6808"/>
  <c r="AA6808" s="1"/>
  <c r="AB6808" s="1"/>
  <c r="U6808"/>
  <c r="Z6824"/>
  <c r="AA6824" s="1"/>
  <c r="AB6824" s="1"/>
  <c r="U6824"/>
  <c r="Z6840"/>
  <c r="AA6840" s="1"/>
  <c r="AB6840" s="1"/>
  <c r="U6840"/>
  <c r="Z6856"/>
  <c r="AA6856" s="1"/>
  <c r="AB6856" s="1"/>
  <c r="U6856"/>
  <c r="Z6872"/>
  <c r="AA6872"/>
  <c r="AB6872" s="1"/>
  <c r="U6872"/>
  <c r="Z6888"/>
  <c r="AA6888" s="1"/>
  <c r="AB6888" s="1"/>
  <c r="U6888"/>
  <c r="Z6904"/>
  <c r="AA6904" s="1"/>
  <c r="AB6904" s="1"/>
  <c r="U6904"/>
  <c r="Z6920"/>
  <c r="AA6920" s="1"/>
  <c r="AB6920" s="1"/>
  <c r="U6920"/>
  <c r="Z6936"/>
  <c r="AA6936" s="1"/>
  <c r="AB6936" s="1"/>
  <c r="U6936"/>
  <c r="Z6952"/>
  <c r="AA6952" s="1"/>
  <c r="AB6952" s="1"/>
  <c r="U6952"/>
  <c r="Z6968"/>
  <c r="AA6968" s="1"/>
  <c r="AB6968" s="1"/>
  <c r="U6968"/>
  <c r="Z6984"/>
  <c r="AA6984" s="1"/>
  <c r="AB6984" s="1"/>
  <c r="U6984"/>
  <c r="Z7000"/>
  <c r="AA7000" s="1"/>
  <c r="AB7000" s="1"/>
  <c r="U7000"/>
  <c r="Z7016"/>
  <c r="AA7016" s="1"/>
  <c r="AB7016" s="1"/>
  <c r="U7016"/>
  <c r="Z7032"/>
  <c r="AA7032" s="1"/>
  <c r="AB7032" s="1"/>
  <c r="U7032"/>
  <c r="Z7048"/>
  <c r="AA7048" s="1"/>
  <c r="AB7048" s="1"/>
  <c r="U7048"/>
  <c r="Z7064"/>
  <c r="AA7064" s="1"/>
  <c r="AB7064" s="1"/>
  <c r="U7064"/>
  <c r="Z7080"/>
  <c r="AA7080" s="1"/>
  <c r="AB7080" s="1"/>
  <c r="U7080"/>
  <c r="Z7096"/>
  <c r="AA7096" s="1"/>
  <c r="AB7096" s="1"/>
  <c r="U7096"/>
  <c r="Z7112"/>
  <c r="AA7112" s="1"/>
  <c r="AB7112" s="1"/>
  <c r="U7112"/>
  <c r="Z7128"/>
  <c r="AA7128"/>
  <c r="AB7128" s="1"/>
  <c r="U7128"/>
  <c r="Z7144"/>
  <c r="AA7144" s="1"/>
  <c r="AB7144" s="1"/>
  <c r="U7144"/>
  <c r="Z7160"/>
  <c r="AA7160" s="1"/>
  <c r="AB7160" s="1"/>
  <c r="U7160"/>
  <c r="Z7176"/>
  <c r="AA7176" s="1"/>
  <c r="AB7176" s="1"/>
  <c r="U7176"/>
  <c r="Z7192"/>
  <c r="AA7192" s="1"/>
  <c r="AB7192" s="1"/>
  <c r="U7192"/>
  <c r="Z7208"/>
  <c r="AA7208" s="1"/>
  <c r="AB7208" s="1"/>
  <c r="U7208"/>
  <c r="Z7224"/>
  <c r="AA7224" s="1"/>
  <c r="AB7224" s="1"/>
  <c r="U7224"/>
  <c r="Z7240"/>
  <c r="AA7240" s="1"/>
  <c r="AB7240" s="1"/>
  <c r="U7240"/>
  <c r="Z7256"/>
  <c r="AA7256" s="1"/>
  <c r="AB7256" s="1"/>
  <c r="U7256"/>
  <c r="Z7272"/>
  <c r="AA7272" s="1"/>
  <c r="AB7272" s="1"/>
  <c r="U7272"/>
  <c r="Z7288"/>
  <c r="AA7288" s="1"/>
  <c r="AB7288" s="1"/>
  <c r="U7288"/>
  <c r="Z7304"/>
  <c r="AA7304" s="1"/>
  <c r="AB7304" s="1"/>
  <c r="U7304"/>
  <c r="Z7320"/>
  <c r="AA7320" s="1"/>
  <c r="AB7320" s="1"/>
  <c r="U7320"/>
  <c r="Z7336"/>
  <c r="AA7336" s="1"/>
  <c r="AB7336" s="1"/>
  <c r="U7336"/>
  <c r="Z7352"/>
  <c r="AA7352" s="1"/>
  <c r="AB7352" s="1"/>
  <c r="U7352"/>
  <c r="Z7368"/>
  <c r="AA7368" s="1"/>
  <c r="AB7368" s="1"/>
  <c r="U7368"/>
  <c r="Z7384"/>
  <c r="AA7384"/>
  <c r="AB7384" s="1"/>
  <c r="U7384"/>
  <c r="Z7400"/>
  <c r="AA7400" s="1"/>
  <c r="AB7400" s="1"/>
  <c r="U7400"/>
  <c r="Z7416"/>
  <c r="AA7416" s="1"/>
  <c r="AB7416" s="1"/>
  <c r="U7416"/>
  <c r="Z7432"/>
  <c r="AA7432" s="1"/>
  <c r="AB7432" s="1"/>
  <c r="U7432"/>
  <c r="Z7448"/>
  <c r="AA7448" s="1"/>
  <c r="AB7448" s="1"/>
  <c r="U7448"/>
  <c r="Z7464"/>
  <c r="AA7464" s="1"/>
  <c r="AB7464" s="1"/>
  <c r="U7464"/>
  <c r="Z7480"/>
  <c r="AA7480" s="1"/>
  <c r="AB7480" s="1"/>
  <c r="U7480"/>
  <c r="Z7496"/>
  <c r="AA7496" s="1"/>
  <c r="AB7496" s="1"/>
  <c r="U7496"/>
  <c r="Z7512"/>
  <c r="AA7512" s="1"/>
  <c r="AB7512" s="1"/>
  <c r="U7512"/>
  <c r="Z7528"/>
  <c r="AA7528" s="1"/>
  <c r="AB7528" s="1"/>
  <c r="U7528"/>
  <c r="Z7544"/>
  <c r="AA7544" s="1"/>
  <c r="AB7544" s="1"/>
  <c r="U7544"/>
  <c r="Z7560"/>
  <c r="AA7560" s="1"/>
  <c r="AB7560" s="1"/>
  <c r="U7560"/>
  <c r="Z7576"/>
  <c r="AA7576" s="1"/>
  <c r="AB7576" s="1"/>
  <c r="U7576"/>
  <c r="Z7592"/>
  <c r="AA7592" s="1"/>
  <c r="AB7592" s="1"/>
  <c r="U7592"/>
  <c r="Z7608"/>
  <c r="AA7608" s="1"/>
  <c r="AB7608" s="1"/>
  <c r="U7608"/>
  <c r="Z7624"/>
  <c r="AA7624" s="1"/>
  <c r="AB7624" s="1"/>
  <c r="U7624"/>
  <c r="Z7640"/>
  <c r="AA7640"/>
  <c r="AB7640" s="1"/>
  <c r="U7640"/>
  <c r="Z7656"/>
  <c r="AA7656" s="1"/>
  <c r="AB7656" s="1"/>
  <c r="U7656"/>
  <c r="Z7672"/>
  <c r="AA7672" s="1"/>
  <c r="AB7672" s="1"/>
  <c r="U7672"/>
  <c r="Z7688"/>
  <c r="AA7688" s="1"/>
  <c r="AB7688" s="1"/>
  <c r="U7688"/>
  <c r="Z7704"/>
  <c r="AA7704" s="1"/>
  <c r="AB7704" s="1"/>
  <c r="U7704"/>
  <c r="Z7720"/>
  <c r="AA7720" s="1"/>
  <c r="AB7720" s="1"/>
  <c r="U7720"/>
  <c r="Z7736"/>
  <c r="AA7736" s="1"/>
  <c r="AB7736" s="1"/>
  <c r="U7736"/>
  <c r="Z7752"/>
  <c r="AA7752" s="1"/>
  <c r="AB7752" s="1"/>
  <c r="U7752"/>
  <c r="Z7768"/>
  <c r="AA7768" s="1"/>
  <c r="AB7768" s="1"/>
  <c r="U7768"/>
  <c r="Z7784"/>
  <c r="AA7784" s="1"/>
  <c r="AB7784" s="1"/>
  <c r="U7784"/>
  <c r="Z7800"/>
  <c r="AA7800" s="1"/>
  <c r="AB7800" s="1"/>
  <c r="U7800"/>
  <c r="Z7816"/>
  <c r="AA7816" s="1"/>
  <c r="AB7816" s="1"/>
  <c r="U7816"/>
  <c r="Z7832"/>
  <c r="AA7832" s="1"/>
  <c r="AB7832" s="1"/>
  <c r="U7832"/>
  <c r="Z7848"/>
  <c r="AA7848" s="1"/>
  <c r="AB7848" s="1"/>
  <c r="U7848"/>
  <c r="Z7864"/>
  <c r="AA7864" s="1"/>
  <c r="AB7864" s="1"/>
  <c r="U7864"/>
  <c r="Z7880"/>
  <c r="AA7880" s="1"/>
  <c r="AB7880" s="1"/>
  <c r="U7880"/>
  <c r="Z7896"/>
  <c r="AA7896"/>
  <c r="AB7896" s="1"/>
  <c r="U7896"/>
  <c r="Z7912"/>
  <c r="AA7912" s="1"/>
  <c r="AB7912" s="1"/>
  <c r="U7912"/>
  <c r="Z7928"/>
  <c r="AA7928" s="1"/>
  <c r="AB7928" s="1"/>
  <c r="U7928"/>
  <c r="Z7944"/>
  <c r="AA7944" s="1"/>
  <c r="AB7944" s="1"/>
  <c r="U7944"/>
  <c r="Z7960"/>
  <c r="AA7960" s="1"/>
  <c r="AB7960" s="1"/>
  <c r="U7960"/>
  <c r="Z7976"/>
  <c r="AA7976" s="1"/>
  <c r="AB7976" s="1"/>
  <c r="U7976"/>
  <c r="Z7992"/>
  <c r="AA7992" s="1"/>
  <c r="AB7992" s="1"/>
  <c r="U7992"/>
  <c r="Z8008"/>
  <c r="AA8008" s="1"/>
  <c r="AB8008" s="1"/>
  <c r="U8008"/>
  <c r="Z8024"/>
  <c r="AA8024" s="1"/>
  <c r="AB8024" s="1"/>
  <c r="U8024"/>
  <c r="Z8040"/>
  <c r="AA8040" s="1"/>
  <c r="AB8040" s="1"/>
  <c r="U8040"/>
  <c r="Z8056"/>
  <c r="AA8056" s="1"/>
  <c r="AB8056" s="1"/>
  <c r="U8056"/>
  <c r="Z8072"/>
  <c r="AA8072" s="1"/>
  <c r="AB8072" s="1"/>
  <c r="U8072"/>
  <c r="Z8088"/>
  <c r="AA8088" s="1"/>
  <c r="AB8088" s="1"/>
  <c r="U8088"/>
  <c r="Z8104"/>
  <c r="AA8104" s="1"/>
  <c r="AB8104" s="1"/>
  <c r="U8104"/>
  <c r="Z8120"/>
  <c r="AA8120" s="1"/>
  <c r="AB8120" s="1"/>
  <c r="U8120"/>
  <c r="Z8136"/>
  <c r="AA8136" s="1"/>
  <c r="AB8136" s="1"/>
  <c r="U8136"/>
  <c r="Z8152"/>
  <c r="AA8152"/>
  <c r="AB8152" s="1"/>
  <c r="U8152"/>
  <c r="Z8168"/>
  <c r="AA8168" s="1"/>
  <c r="AB8168" s="1"/>
  <c r="U8168"/>
  <c r="Z8184"/>
  <c r="AA8184" s="1"/>
  <c r="AB8184" s="1"/>
  <c r="U8184"/>
  <c r="Z8200"/>
  <c r="AA8200" s="1"/>
  <c r="AB8200" s="1"/>
  <c r="U8200"/>
  <c r="Z8216"/>
  <c r="AA8216" s="1"/>
  <c r="AB8216" s="1"/>
  <c r="U8216"/>
  <c r="Z8232"/>
  <c r="AA8232" s="1"/>
  <c r="AB8232" s="1"/>
  <c r="U8232"/>
  <c r="Z8248"/>
  <c r="AA8248" s="1"/>
  <c r="AB8248" s="1"/>
  <c r="U8248"/>
  <c r="Z8264"/>
  <c r="AA8264" s="1"/>
  <c r="AB8264" s="1"/>
  <c r="U8264"/>
  <c r="Z8280"/>
  <c r="AA8280" s="1"/>
  <c r="AB8280" s="1"/>
  <c r="U8280"/>
  <c r="Z8296"/>
  <c r="AA8296" s="1"/>
  <c r="AB8296" s="1"/>
  <c r="U8296"/>
  <c r="Z8312"/>
  <c r="AA8312" s="1"/>
  <c r="AB8312" s="1"/>
  <c r="U8312"/>
  <c r="Z8328"/>
  <c r="AA8328" s="1"/>
  <c r="AB8328" s="1"/>
  <c r="U8328"/>
  <c r="Z8344"/>
  <c r="AA8344" s="1"/>
  <c r="AB8344" s="1"/>
  <c r="U8344"/>
  <c r="Z8360"/>
  <c r="AA8360" s="1"/>
  <c r="AB8360" s="1"/>
  <c r="U8360"/>
  <c r="Z8376"/>
  <c r="AA8376" s="1"/>
  <c r="AB8376" s="1"/>
  <c r="U8376"/>
  <c r="Z8392"/>
  <c r="AA8392" s="1"/>
  <c r="AB8392" s="1"/>
  <c r="U8392"/>
  <c r="Z8408"/>
  <c r="AA8408"/>
  <c r="AB8408" s="1"/>
  <c r="U8408"/>
  <c r="Z8424"/>
  <c r="AA8424" s="1"/>
  <c r="AB8424" s="1"/>
  <c r="U8424"/>
  <c r="Z8440"/>
  <c r="AA8440" s="1"/>
  <c r="AB8440" s="1"/>
  <c r="U8440"/>
  <c r="Z8456"/>
  <c r="AA8456" s="1"/>
  <c r="AB8456" s="1"/>
  <c r="U8456"/>
  <c r="Z8472"/>
  <c r="AA8472" s="1"/>
  <c r="AB8472" s="1"/>
  <c r="U8472"/>
  <c r="Z8488"/>
  <c r="AA8488" s="1"/>
  <c r="AB8488" s="1"/>
  <c r="U8488"/>
  <c r="Z8504"/>
  <c r="AA8504" s="1"/>
  <c r="AB8504" s="1"/>
  <c r="U8504"/>
  <c r="Z8520"/>
  <c r="AA8520" s="1"/>
  <c r="AB8520" s="1"/>
  <c r="U8520"/>
  <c r="Z8536"/>
  <c r="AA8536" s="1"/>
  <c r="AB8536" s="1"/>
  <c r="U8536"/>
  <c r="Z8552"/>
  <c r="AA8552" s="1"/>
  <c r="AB8552" s="1"/>
  <c r="U8552"/>
  <c r="Z8568"/>
  <c r="AA8568" s="1"/>
  <c r="AB8568" s="1"/>
  <c r="U8568"/>
  <c r="Z8584"/>
  <c r="AA8584" s="1"/>
  <c r="AB8584" s="1"/>
  <c r="U8584"/>
  <c r="Z8600"/>
  <c r="AA8600" s="1"/>
  <c r="AB8600" s="1"/>
  <c r="U8600"/>
  <c r="Z8616"/>
  <c r="AA8616" s="1"/>
  <c r="AB8616" s="1"/>
  <c r="U8616"/>
  <c r="Z8632"/>
  <c r="AA8632" s="1"/>
  <c r="AB8632" s="1"/>
  <c r="U8632"/>
  <c r="Z8648"/>
  <c r="AA8648" s="1"/>
  <c r="AB8648" s="1"/>
  <c r="U8648"/>
  <c r="Z8664"/>
  <c r="AA8664"/>
  <c r="AB8664" s="1"/>
  <c r="U8664"/>
  <c r="Z8680"/>
  <c r="AA8680" s="1"/>
  <c r="AB8680" s="1"/>
  <c r="U8680"/>
  <c r="Z8696"/>
  <c r="AA8696" s="1"/>
  <c r="AB8696" s="1"/>
  <c r="U8696"/>
  <c r="Z8712"/>
  <c r="AA8712" s="1"/>
  <c r="AB8712" s="1"/>
  <c r="U8712"/>
  <c r="Z8728"/>
  <c r="AA8728" s="1"/>
  <c r="AB8728" s="1"/>
  <c r="U8728"/>
  <c r="Z1107"/>
  <c r="AA1107" s="1"/>
  <c r="AB1107" s="1"/>
  <c r="U1107"/>
  <c r="Z1123"/>
  <c r="AA1123" s="1"/>
  <c r="AB1123" s="1"/>
  <c r="U1123"/>
  <c r="Z1139"/>
  <c r="AA1139" s="1"/>
  <c r="AB1139" s="1"/>
  <c r="U1139"/>
  <c r="Z1155"/>
  <c r="AA1155" s="1"/>
  <c r="AB1155" s="1"/>
  <c r="U1155"/>
  <c r="Z1171"/>
  <c r="AA1171" s="1"/>
  <c r="AB1171" s="1"/>
  <c r="U1171"/>
  <c r="Z1187"/>
  <c r="AA1187" s="1"/>
  <c r="AB1187" s="1"/>
  <c r="U1187"/>
  <c r="Z1203"/>
  <c r="AA1203" s="1"/>
  <c r="AB1203" s="1"/>
  <c r="U1203"/>
  <c r="Z1219"/>
  <c r="AA1219" s="1"/>
  <c r="AB1219" s="1"/>
  <c r="U1219"/>
  <c r="Z1235"/>
  <c r="AA1235" s="1"/>
  <c r="AB1235" s="1"/>
  <c r="U1235"/>
  <c r="Z1251"/>
  <c r="AA1251" s="1"/>
  <c r="AB1251" s="1"/>
  <c r="U1251"/>
  <c r="Z1267"/>
  <c r="AA1267" s="1"/>
  <c r="AB1267" s="1"/>
  <c r="U1267"/>
  <c r="Z1283"/>
  <c r="AA1283"/>
  <c r="AB1283" s="1"/>
  <c r="U1283"/>
  <c r="Z1299"/>
  <c r="AA1299" s="1"/>
  <c r="AB1299" s="1"/>
  <c r="U1299"/>
  <c r="Z1315"/>
  <c r="AA1315" s="1"/>
  <c r="AB1315" s="1"/>
  <c r="U1315"/>
  <c r="Z1331"/>
  <c r="AA1331" s="1"/>
  <c r="AB1331" s="1"/>
  <c r="U1331"/>
  <c r="Z1347"/>
  <c r="AA1347" s="1"/>
  <c r="AB1347" s="1"/>
  <c r="U1347"/>
  <c r="Z1363"/>
  <c r="AA1363" s="1"/>
  <c r="AB1363" s="1"/>
  <c r="U1363"/>
  <c r="Z1379"/>
  <c r="AA1379" s="1"/>
  <c r="AB1379" s="1"/>
  <c r="U1379"/>
  <c r="Z1395"/>
  <c r="AA1395" s="1"/>
  <c r="AB1395" s="1"/>
  <c r="U1395"/>
  <c r="Z1411"/>
  <c r="AA1411" s="1"/>
  <c r="AB1411" s="1"/>
  <c r="U1411"/>
  <c r="Z1427"/>
  <c r="AA1427" s="1"/>
  <c r="AB1427" s="1"/>
  <c r="U1427"/>
  <c r="Z1443"/>
  <c r="AA1443" s="1"/>
  <c r="AB1443" s="1"/>
  <c r="U1443"/>
  <c r="Z1459"/>
  <c r="AA1459" s="1"/>
  <c r="AB1459" s="1"/>
  <c r="U1459"/>
  <c r="Z1475"/>
  <c r="AA1475" s="1"/>
  <c r="AB1475" s="1"/>
  <c r="U1475"/>
  <c r="Z1491"/>
  <c r="AA1491" s="1"/>
  <c r="AB1491" s="1"/>
  <c r="U1491"/>
  <c r="Z1507"/>
  <c r="AA1507" s="1"/>
  <c r="AB1507" s="1"/>
  <c r="U1507"/>
  <c r="Z1523"/>
  <c r="AA1523" s="1"/>
  <c r="AB1523" s="1"/>
  <c r="U1523"/>
  <c r="Z1539"/>
  <c r="AA1539"/>
  <c r="AB1539" s="1"/>
  <c r="U1539"/>
  <c r="Z1555"/>
  <c r="AA1555" s="1"/>
  <c r="AB1555" s="1"/>
  <c r="U1555"/>
  <c r="Z1571"/>
  <c r="AA1571" s="1"/>
  <c r="AB1571" s="1"/>
  <c r="U1571"/>
  <c r="Z1587"/>
  <c r="AA1587" s="1"/>
  <c r="AB1587" s="1"/>
  <c r="U1587"/>
  <c r="Z1603"/>
  <c r="AA1603" s="1"/>
  <c r="AB1603" s="1"/>
  <c r="U1603"/>
  <c r="Z1619"/>
  <c r="AA1619" s="1"/>
  <c r="AB1619" s="1"/>
  <c r="U1619"/>
  <c r="Z1635"/>
  <c r="AA1635" s="1"/>
  <c r="AB1635" s="1"/>
  <c r="U1635"/>
  <c r="Z1651"/>
  <c r="AA1651" s="1"/>
  <c r="AB1651" s="1"/>
  <c r="U1651"/>
  <c r="Z1667"/>
  <c r="AA1667" s="1"/>
  <c r="AB1667" s="1"/>
  <c r="U1667"/>
  <c r="Z1683"/>
  <c r="AA1683" s="1"/>
  <c r="AB1683" s="1"/>
  <c r="U1683"/>
  <c r="Z1699"/>
  <c r="AA1699" s="1"/>
  <c r="AB1699" s="1"/>
  <c r="U1699"/>
  <c r="Z1715"/>
  <c r="AA1715" s="1"/>
  <c r="AB1715" s="1"/>
  <c r="U1715"/>
  <c r="Z1731"/>
  <c r="AA1731" s="1"/>
  <c r="AB1731" s="1"/>
  <c r="U1731"/>
  <c r="Z1747"/>
  <c r="AA1747" s="1"/>
  <c r="AB1747" s="1"/>
  <c r="U1747"/>
  <c r="Z1763"/>
  <c r="AA1763" s="1"/>
  <c r="AB1763" s="1"/>
  <c r="U1763"/>
  <c r="Z1779"/>
  <c r="AA1779" s="1"/>
  <c r="AB1779" s="1"/>
  <c r="U1779"/>
  <c r="Z1795"/>
  <c r="AA1795"/>
  <c r="AB1795" s="1"/>
  <c r="U1795"/>
  <c r="Z1811"/>
  <c r="AA1811" s="1"/>
  <c r="AB1811" s="1"/>
  <c r="U1811"/>
  <c r="Z1827"/>
  <c r="AA1827" s="1"/>
  <c r="AB1827" s="1"/>
  <c r="U1827"/>
  <c r="Z1843"/>
  <c r="AA1843" s="1"/>
  <c r="AB1843" s="1"/>
  <c r="U1843"/>
  <c r="Z1859"/>
  <c r="AA1859" s="1"/>
  <c r="AB1859" s="1"/>
  <c r="U1859"/>
  <c r="Z1875"/>
  <c r="AA1875" s="1"/>
  <c r="AB1875" s="1"/>
  <c r="U1875"/>
  <c r="Z1891"/>
  <c r="AA1891" s="1"/>
  <c r="AB1891" s="1"/>
  <c r="U1891"/>
  <c r="Z1907"/>
  <c r="AA1907" s="1"/>
  <c r="AB1907" s="1"/>
  <c r="U1907"/>
  <c r="Z1923"/>
  <c r="AA1923" s="1"/>
  <c r="AB1923" s="1"/>
  <c r="U1923"/>
  <c r="Z1939"/>
  <c r="AA1939" s="1"/>
  <c r="AB1939" s="1"/>
  <c r="U1939"/>
  <c r="Z1955"/>
  <c r="AA1955" s="1"/>
  <c r="AB1955" s="1"/>
  <c r="U1955"/>
  <c r="Z1971"/>
  <c r="AA1971" s="1"/>
  <c r="AB1971" s="1"/>
  <c r="U1971"/>
  <c r="Z1987"/>
  <c r="AA1987" s="1"/>
  <c r="AB1987" s="1"/>
  <c r="U1987"/>
  <c r="Z2003"/>
  <c r="AA2003" s="1"/>
  <c r="AB2003" s="1"/>
  <c r="U2003"/>
  <c r="Z2019"/>
  <c r="AA2019" s="1"/>
  <c r="AB2019" s="1"/>
  <c r="U2019"/>
  <c r="Z2035"/>
  <c r="AA2035" s="1"/>
  <c r="AB2035" s="1"/>
  <c r="U2035"/>
  <c r="Z2051"/>
  <c r="AA2051"/>
  <c r="AB2051" s="1"/>
  <c r="U2051"/>
  <c r="Z2067"/>
  <c r="AA2067" s="1"/>
  <c r="AB2067" s="1"/>
  <c r="U2067"/>
  <c r="Z2083"/>
  <c r="AA2083" s="1"/>
  <c r="AB2083" s="1"/>
  <c r="U2083"/>
  <c r="Z2099"/>
  <c r="AA2099" s="1"/>
  <c r="AB2099" s="1"/>
  <c r="U2099"/>
  <c r="Z2115"/>
  <c r="AA2115" s="1"/>
  <c r="AB2115" s="1"/>
  <c r="U2115"/>
  <c r="Z2131"/>
  <c r="AA2131" s="1"/>
  <c r="AB2131" s="1"/>
  <c r="U2131"/>
  <c r="Z2147"/>
  <c r="AA2147" s="1"/>
  <c r="AB2147" s="1"/>
  <c r="U2147"/>
  <c r="Z2163"/>
  <c r="AA2163" s="1"/>
  <c r="AB2163" s="1"/>
  <c r="U2163"/>
  <c r="Z2179"/>
  <c r="AA2179" s="1"/>
  <c r="AB2179" s="1"/>
  <c r="U2179"/>
  <c r="Z2195"/>
  <c r="AA2195" s="1"/>
  <c r="AB2195" s="1"/>
  <c r="U2195"/>
  <c r="Z2211"/>
  <c r="AA2211" s="1"/>
  <c r="AB2211" s="1"/>
  <c r="U2211"/>
  <c r="Z2227"/>
  <c r="AA2227" s="1"/>
  <c r="AB2227" s="1"/>
  <c r="U2227"/>
  <c r="Z2243"/>
  <c r="AA2243" s="1"/>
  <c r="AB2243" s="1"/>
  <c r="U2243"/>
  <c r="Z2259"/>
  <c r="AA2259" s="1"/>
  <c r="AB2259" s="1"/>
  <c r="U2259"/>
  <c r="Z2275"/>
  <c r="AA2275" s="1"/>
  <c r="AB2275" s="1"/>
  <c r="U2275"/>
  <c r="Z2291"/>
  <c r="AA2291" s="1"/>
  <c r="AB2291" s="1"/>
  <c r="U2291"/>
  <c r="Z2307"/>
  <c r="AA2307"/>
  <c r="AB2307" s="1"/>
  <c r="U2307"/>
  <c r="Z2323"/>
  <c r="AA2323" s="1"/>
  <c r="AB2323" s="1"/>
  <c r="U2323"/>
  <c r="Z2339"/>
  <c r="AA2339" s="1"/>
  <c r="AB2339" s="1"/>
  <c r="U2339"/>
  <c r="Z2355"/>
  <c r="AA2355" s="1"/>
  <c r="AB2355" s="1"/>
  <c r="U2355"/>
  <c r="Z2371"/>
  <c r="AA2371" s="1"/>
  <c r="AB2371" s="1"/>
  <c r="U2371"/>
  <c r="Z2387"/>
  <c r="AA2387" s="1"/>
  <c r="AB2387" s="1"/>
  <c r="U2387"/>
  <c r="Z2403"/>
  <c r="AA2403" s="1"/>
  <c r="AB2403" s="1"/>
  <c r="U2403"/>
  <c r="Z2419"/>
  <c r="AA2419" s="1"/>
  <c r="AB2419" s="1"/>
  <c r="U2419"/>
  <c r="Z2435"/>
  <c r="AA2435" s="1"/>
  <c r="AB2435" s="1"/>
  <c r="U2435"/>
  <c r="Z2451"/>
  <c r="AA2451" s="1"/>
  <c r="AB2451" s="1"/>
  <c r="U2451"/>
  <c r="Z2467"/>
  <c r="AA2467" s="1"/>
  <c r="AB2467" s="1"/>
  <c r="U2467"/>
  <c r="Z2483"/>
  <c r="AA2483" s="1"/>
  <c r="AB2483" s="1"/>
  <c r="U2483"/>
  <c r="Z2499"/>
  <c r="AA2499" s="1"/>
  <c r="AB2499" s="1"/>
  <c r="U2499"/>
  <c r="Z2515"/>
  <c r="AA2515" s="1"/>
  <c r="AB2515" s="1"/>
  <c r="U2515"/>
  <c r="Z5076"/>
  <c r="AA5076" s="1"/>
  <c r="AB5076" s="1"/>
  <c r="U5076"/>
  <c r="Z5092"/>
  <c r="AA5092" s="1"/>
  <c r="AB5092" s="1"/>
  <c r="U5092"/>
  <c r="Z5108"/>
  <c r="AA5108"/>
  <c r="AB5108" s="1"/>
  <c r="U5108"/>
  <c r="Z5124"/>
  <c r="AA5124" s="1"/>
  <c r="AB5124" s="1"/>
  <c r="U5124"/>
  <c r="Z5140"/>
  <c r="AA5140" s="1"/>
  <c r="AB5140" s="1"/>
  <c r="U5140"/>
  <c r="Z5156"/>
  <c r="AA5156" s="1"/>
  <c r="AB5156" s="1"/>
  <c r="U5156"/>
  <c r="Z5172"/>
  <c r="AA5172" s="1"/>
  <c r="AB5172" s="1"/>
  <c r="U5172"/>
  <c r="Z5188"/>
  <c r="AA5188" s="1"/>
  <c r="AB5188" s="1"/>
  <c r="U5188"/>
  <c r="Z5204"/>
  <c r="AA5204" s="1"/>
  <c r="AB5204" s="1"/>
  <c r="U5204"/>
  <c r="Z5220"/>
  <c r="AA5220" s="1"/>
  <c r="AB5220" s="1"/>
  <c r="U5220"/>
  <c r="Z5236"/>
  <c r="AA5236" s="1"/>
  <c r="AB5236" s="1"/>
  <c r="U5236"/>
  <c r="Z5252"/>
  <c r="AA5252" s="1"/>
  <c r="AB5252" s="1"/>
  <c r="U5252"/>
  <c r="Z5268"/>
  <c r="AA5268" s="1"/>
  <c r="AB5268" s="1"/>
  <c r="U5268"/>
  <c r="Z5284"/>
  <c r="AA5284" s="1"/>
  <c r="AB5284" s="1"/>
  <c r="U5284"/>
  <c r="Z5300"/>
  <c r="AA5300" s="1"/>
  <c r="AB5300" s="1"/>
  <c r="U5300"/>
  <c r="Z5316"/>
  <c r="AA5316" s="1"/>
  <c r="AB5316" s="1"/>
  <c r="U5316"/>
  <c r="Z5332"/>
  <c r="AA5332" s="1"/>
  <c r="AB5332" s="1"/>
  <c r="U5332"/>
  <c r="Z5348"/>
  <c r="AA5348" s="1"/>
  <c r="AB5348" s="1"/>
  <c r="U5348"/>
  <c r="Z5364"/>
  <c r="AA5364"/>
  <c r="AB5364" s="1"/>
  <c r="U5364"/>
  <c r="Z5380"/>
  <c r="AA5380" s="1"/>
  <c r="AB5380" s="1"/>
  <c r="U5380"/>
  <c r="Z5396"/>
  <c r="AA5396" s="1"/>
  <c r="AB5396" s="1"/>
  <c r="U5396"/>
  <c r="Z5412"/>
  <c r="AA5412" s="1"/>
  <c r="AB5412" s="1"/>
  <c r="U5412"/>
  <c r="Z5428"/>
  <c r="AA5428" s="1"/>
  <c r="AB5428" s="1"/>
  <c r="U5428"/>
  <c r="Z5444"/>
  <c r="AA5444" s="1"/>
  <c r="AB5444" s="1"/>
  <c r="U5444"/>
  <c r="Z5460"/>
  <c r="AA5460" s="1"/>
  <c r="AB5460" s="1"/>
  <c r="U5460"/>
  <c r="Z5476"/>
  <c r="AA5476" s="1"/>
  <c r="AB5476" s="1"/>
  <c r="U5476"/>
  <c r="Z5492"/>
  <c r="AA5492"/>
  <c r="AB5492" s="1"/>
  <c r="U5492"/>
  <c r="Z5508"/>
  <c r="AA5508" s="1"/>
  <c r="AB5508" s="1"/>
  <c r="U5508"/>
  <c r="Z5524"/>
  <c r="AA5524" s="1"/>
  <c r="AB5524" s="1"/>
  <c r="U5524"/>
  <c r="Z5540"/>
  <c r="AA5540" s="1"/>
  <c r="AB5540" s="1"/>
  <c r="U5540"/>
  <c r="Z5556"/>
  <c r="AA5556" s="1"/>
  <c r="AB5556" s="1"/>
  <c r="U5556"/>
  <c r="Z5572"/>
  <c r="AA5572" s="1"/>
  <c r="AB5572" s="1"/>
  <c r="U5572"/>
  <c r="Z5588"/>
  <c r="AA5588" s="1"/>
  <c r="AB5588" s="1"/>
  <c r="U5588"/>
  <c r="Z5604"/>
  <c r="AA5604" s="1"/>
  <c r="AB5604" s="1"/>
  <c r="U5604"/>
  <c r="Z5620"/>
  <c r="AA5620" s="1"/>
  <c r="AB5620" s="1"/>
  <c r="U5620"/>
  <c r="Z5636"/>
  <c r="AA5636" s="1"/>
  <c r="AB5636" s="1"/>
  <c r="U5636"/>
  <c r="Z5652"/>
  <c r="AA5652" s="1"/>
  <c r="AB5652" s="1"/>
  <c r="U5652"/>
  <c r="Z5668"/>
  <c r="AA5668" s="1"/>
  <c r="AB5668" s="1"/>
  <c r="U5668"/>
  <c r="Z5684"/>
  <c r="AA5684"/>
  <c r="AB5684" s="1"/>
  <c r="U5684"/>
  <c r="Z5700"/>
  <c r="AA5700" s="1"/>
  <c r="AB5700" s="1"/>
  <c r="U5700"/>
  <c r="Z5716"/>
  <c r="AA5716" s="1"/>
  <c r="AB5716" s="1"/>
  <c r="U5716"/>
  <c r="Z5732"/>
  <c r="AA5732" s="1"/>
  <c r="AB5732" s="1"/>
  <c r="U5732"/>
  <c r="Z5748"/>
  <c r="AA5748" s="1"/>
  <c r="AB5748" s="1"/>
  <c r="U5748"/>
  <c r="Z5764"/>
  <c r="AA5764" s="1"/>
  <c r="AB5764" s="1"/>
  <c r="U5764"/>
  <c r="Z5780"/>
  <c r="AA5780" s="1"/>
  <c r="AB5780" s="1"/>
  <c r="U5780"/>
  <c r="Z5796"/>
  <c r="AA5796" s="1"/>
  <c r="AB5796" s="1"/>
  <c r="U5796"/>
  <c r="Z5812"/>
  <c r="AA5812" s="1"/>
  <c r="AB5812" s="1"/>
  <c r="U5812"/>
  <c r="Z5828"/>
  <c r="AA5828" s="1"/>
  <c r="AB5828" s="1"/>
  <c r="U5828"/>
  <c r="Z5844"/>
  <c r="AA5844" s="1"/>
  <c r="AB5844" s="1"/>
  <c r="U5844"/>
  <c r="Z5860"/>
  <c r="AA5860" s="1"/>
  <c r="AB5860" s="1"/>
  <c r="U5860"/>
  <c r="Z5876"/>
  <c r="AA5876" s="1"/>
  <c r="AB5876" s="1"/>
  <c r="U5876"/>
  <c r="Z5892"/>
  <c r="AA5892" s="1"/>
  <c r="AB5892" s="1"/>
  <c r="U5892"/>
  <c r="Z5908"/>
  <c r="AA5908" s="1"/>
  <c r="AB5908" s="1"/>
  <c r="U5908"/>
  <c r="Z5924"/>
  <c r="AA5924" s="1"/>
  <c r="AB5924" s="1"/>
  <c r="U5924"/>
  <c r="Z5940"/>
  <c r="AA5940" s="1"/>
  <c r="AB5940" s="1"/>
  <c r="U5940"/>
  <c r="Z5956"/>
  <c r="AA5956" s="1"/>
  <c r="AB5956" s="1"/>
  <c r="U5956"/>
  <c r="Z5972"/>
  <c r="AA5972" s="1"/>
  <c r="AB5972" s="1"/>
  <c r="U5972"/>
  <c r="Z5988"/>
  <c r="AA5988" s="1"/>
  <c r="AB5988" s="1"/>
  <c r="U5988"/>
  <c r="Z6004"/>
  <c r="AA6004" s="1"/>
  <c r="AB6004" s="1"/>
  <c r="U6004"/>
  <c r="Z6020"/>
  <c r="AA6020" s="1"/>
  <c r="AB6020" s="1"/>
  <c r="U6020"/>
  <c r="Z6036"/>
  <c r="AA6036" s="1"/>
  <c r="AB6036" s="1"/>
  <c r="U6036"/>
  <c r="Z6052"/>
  <c r="AA6052" s="1"/>
  <c r="AB6052" s="1"/>
  <c r="U6052"/>
  <c r="Z6068"/>
  <c r="AA6068" s="1"/>
  <c r="AB6068" s="1"/>
  <c r="U6068"/>
  <c r="Z6084"/>
  <c r="AA6084" s="1"/>
  <c r="AB6084" s="1"/>
  <c r="U6084"/>
  <c r="Z6100"/>
  <c r="AA6100" s="1"/>
  <c r="AB6100" s="1"/>
  <c r="U6100"/>
  <c r="Z6116"/>
  <c r="AA6116" s="1"/>
  <c r="AB6116" s="1"/>
  <c r="U6116"/>
  <c r="Z6132"/>
  <c r="AA6132"/>
  <c r="AB6132" s="1"/>
  <c r="U6132"/>
  <c r="Z6148"/>
  <c r="AA6148" s="1"/>
  <c r="AB6148" s="1"/>
  <c r="U6148"/>
  <c r="Z6164"/>
  <c r="AA6164" s="1"/>
  <c r="AB6164" s="1"/>
  <c r="U6164"/>
  <c r="Z6180"/>
  <c r="AA6180" s="1"/>
  <c r="AB6180" s="1"/>
  <c r="U6180"/>
  <c r="Z6196"/>
  <c r="AA6196" s="1"/>
  <c r="AB6196" s="1"/>
  <c r="U6196"/>
  <c r="Z6212"/>
  <c r="AA6212" s="1"/>
  <c r="AB6212" s="1"/>
  <c r="U6212"/>
  <c r="Z6228"/>
  <c r="AA6228" s="1"/>
  <c r="AB6228" s="1"/>
  <c r="U6228"/>
  <c r="Z6244"/>
  <c r="AA6244" s="1"/>
  <c r="AB6244" s="1"/>
  <c r="U6244"/>
  <c r="Z6260"/>
  <c r="AA6260"/>
  <c r="AB6260" s="1"/>
  <c r="U6260"/>
  <c r="Z6276"/>
  <c r="AA6276" s="1"/>
  <c r="AB6276" s="1"/>
  <c r="U6276"/>
  <c r="Z6292"/>
  <c r="AA6292" s="1"/>
  <c r="AB6292" s="1"/>
  <c r="U6292"/>
  <c r="Z6308"/>
  <c r="AA6308" s="1"/>
  <c r="AB6308" s="1"/>
  <c r="U6308"/>
  <c r="Z6324"/>
  <c r="AA6324" s="1"/>
  <c r="AB6324" s="1"/>
  <c r="U6324"/>
  <c r="Z6340"/>
  <c r="AA6340" s="1"/>
  <c r="AB6340" s="1"/>
  <c r="U6340"/>
  <c r="Z6356"/>
  <c r="AA6356" s="1"/>
  <c r="AB6356" s="1"/>
  <c r="U6356"/>
  <c r="Z6372"/>
  <c r="AA6372" s="1"/>
  <c r="AB6372" s="1"/>
  <c r="U6372"/>
  <c r="Z6388"/>
  <c r="AA6388" s="1"/>
  <c r="AB6388" s="1"/>
  <c r="U6388"/>
  <c r="Z6404"/>
  <c r="AA6404" s="1"/>
  <c r="AB6404" s="1"/>
  <c r="U6404"/>
  <c r="Z6420"/>
  <c r="AA6420" s="1"/>
  <c r="AB6420" s="1"/>
  <c r="U6420"/>
  <c r="Z6436"/>
  <c r="AA6436" s="1"/>
  <c r="AB6436" s="1"/>
  <c r="U6436"/>
  <c r="Z6452"/>
  <c r="AA6452"/>
  <c r="AB6452" s="1"/>
  <c r="U6452"/>
  <c r="Z6468"/>
  <c r="AA6468" s="1"/>
  <c r="AB6468" s="1"/>
  <c r="U6468"/>
  <c r="Z6484"/>
  <c r="AA6484" s="1"/>
  <c r="AB6484" s="1"/>
  <c r="U6484"/>
  <c r="Z6500"/>
  <c r="AA6500" s="1"/>
  <c r="AB6500" s="1"/>
  <c r="U6500"/>
  <c r="Z6516"/>
  <c r="AA6516" s="1"/>
  <c r="AB6516" s="1"/>
  <c r="U6516"/>
  <c r="Z6532"/>
  <c r="AA6532" s="1"/>
  <c r="AB6532" s="1"/>
  <c r="U6532"/>
  <c r="Z6548"/>
  <c r="AA6548" s="1"/>
  <c r="AB6548" s="1"/>
  <c r="U6548"/>
  <c r="Z6564"/>
  <c r="AA6564" s="1"/>
  <c r="AB6564" s="1"/>
  <c r="U6564"/>
  <c r="Z6580"/>
  <c r="AA6580" s="1"/>
  <c r="AB6580" s="1"/>
  <c r="U6580"/>
  <c r="Z6596"/>
  <c r="AA6596" s="1"/>
  <c r="AB6596" s="1"/>
  <c r="U6596"/>
  <c r="Z6612"/>
  <c r="AA6612" s="1"/>
  <c r="AB6612" s="1"/>
  <c r="U6612"/>
  <c r="Z6628"/>
  <c r="AA6628" s="1"/>
  <c r="AB6628" s="1"/>
  <c r="U6628"/>
  <c r="Z6644"/>
  <c r="AA6644" s="1"/>
  <c r="AB6644" s="1"/>
  <c r="U6644"/>
  <c r="Z6660"/>
  <c r="AA6660" s="1"/>
  <c r="AB6660" s="1"/>
  <c r="U6660"/>
  <c r="Z6676"/>
  <c r="AA6676" s="1"/>
  <c r="AB6676" s="1"/>
  <c r="U6676"/>
  <c r="Z6692"/>
  <c r="AA6692" s="1"/>
  <c r="AB6692" s="1"/>
  <c r="U6692"/>
  <c r="Z6708"/>
  <c r="AA6708"/>
  <c r="AB6708" s="1"/>
  <c r="U6708"/>
  <c r="Z6724"/>
  <c r="AA6724" s="1"/>
  <c r="AB6724" s="1"/>
  <c r="U6724"/>
  <c r="Z6740"/>
  <c r="AA6740" s="1"/>
  <c r="AB6740" s="1"/>
  <c r="U6740"/>
  <c r="Z6756"/>
  <c r="AA6756" s="1"/>
  <c r="AB6756" s="1"/>
  <c r="U6756"/>
  <c r="Z6772"/>
  <c r="AA6772" s="1"/>
  <c r="AB6772" s="1"/>
  <c r="U6772"/>
  <c r="Z6788"/>
  <c r="AA6788" s="1"/>
  <c r="AB6788" s="1"/>
  <c r="U6788"/>
  <c r="Z6804"/>
  <c r="AA6804" s="1"/>
  <c r="AB6804" s="1"/>
  <c r="U6804"/>
  <c r="Z6820"/>
  <c r="AA6820" s="1"/>
  <c r="AB6820" s="1"/>
  <c r="U6820"/>
  <c r="Z6836"/>
  <c r="AA6836" s="1"/>
  <c r="AB6836" s="1"/>
  <c r="U6836"/>
  <c r="Z6852"/>
  <c r="AA6852" s="1"/>
  <c r="AB6852" s="1"/>
  <c r="U6852"/>
  <c r="Z6868"/>
  <c r="AA6868" s="1"/>
  <c r="AB6868" s="1"/>
  <c r="U6868"/>
  <c r="Z6884"/>
  <c r="AA6884" s="1"/>
  <c r="AB6884" s="1"/>
  <c r="U6884"/>
  <c r="Z6900"/>
  <c r="AA6900" s="1"/>
  <c r="AB6900" s="1"/>
  <c r="U6900"/>
  <c r="Z6916"/>
  <c r="AA6916" s="1"/>
  <c r="AB6916" s="1"/>
  <c r="U6916"/>
  <c r="Z6932"/>
  <c r="AA6932" s="1"/>
  <c r="AB6932" s="1"/>
  <c r="U6932"/>
  <c r="Z6948"/>
  <c r="AA6948" s="1"/>
  <c r="AB6948" s="1"/>
  <c r="U6948"/>
  <c r="Z6964"/>
  <c r="AA6964"/>
  <c r="AB6964" s="1"/>
  <c r="U6964"/>
  <c r="Z6980"/>
  <c r="AA6980" s="1"/>
  <c r="AB6980" s="1"/>
  <c r="U6980"/>
  <c r="Z6996"/>
  <c r="AA6996" s="1"/>
  <c r="AB6996" s="1"/>
  <c r="U6996"/>
  <c r="Z7012"/>
  <c r="AA7012" s="1"/>
  <c r="AB7012" s="1"/>
  <c r="U7012"/>
  <c r="Z7028"/>
  <c r="AA7028" s="1"/>
  <c r="AB7028" s="1"/>
  <c r="U7028"/>
  <c r="Z7044"/>
  <c r="AA7044" s="1"/>
  <c r="AB7044" s="1"/>
  <c r="U7044"/>
  <c r="Z7060"/>
  <c r="AA7060" s="1"/>
  <c r="AB7060" s="1"/>
  <c r="U7060"/>
  <c r="Z7076"/>
  <c r="AA7076" s="1"/>
  <c r="AB7076" s="1"/>
  <c r="U7076"/>
  <c r="Z7092"/>
  <c r="AA7092" s="1"/>
  <c r="AB7092" s="1"/>
  <c r="U7092"/>
  <c r="Z7108"/>
  <c r="AA7108" s="1"/>
  <c r="AB7108" s="1"/>
  <c r="U7108"/>
  <c r="Z7124"/>
  <c r="AA7124" s="1"/>
  <c r="AB7124" s="1"/>
  <c r="U7124"/>
  <c r="Z7140"/>
  <c r="AA7140" s="1"/>
  <c r="AB7140" s="1"/>
  <c r="U7140"/>
  <c r="Z7156"/>
  <c r="AA7156" s="1"/>
  <c r="AB7156" s="1"/>
  <c r="U7156"/>
  <c r="Z7172"/>
  <c r="AA7172" s="1"/>
  <c r="AB7172" s="1"/>
  <c r="U7172"/>
  <c r="Z7188"/>
  <c r="AA7188" s="1"/>
  <c r="AB7188" s="1"/>
  <c r="U7188"/>
  <c r="Z7204"/>
  <c r="AA7204" s="1"/>
  <c r="AB7204" s="1"/>
  <c r="U7204"/>
  <c r="Z7220"/>
  <c r="AA7220"/>
  <c r="AB7220" s="1"/>
  <c r="U7220"/>
  <c r="Z7236"/>
  <c r="AA7236" s="1"/>
  <c r="AB7236" s="1"/>
  <c r="U7236"/>
  <c r="Z7252"/>
  <c r="AA7252" s="1"/>
  <c r="AB7252" s="1"/>
  <c r="U7252"/>
  <c r="Z7268"/>
  <c r="AA7268" s="1"/>
  <c r="AB7268" s="1"/>
  <c r="U7268"/>
  <c r="Z7284"/>
  <c r="AA7284" s="1"/>
  <c r="AB7284" s="1"/>
  <c r="U7284"/>
  <c r="Z7300"/>
  <c r="AA7300" s="1"/>
  <c r="AB7300" s="1"/>
  <c r="U7300"/>
  <c r="Z7316"/>
  <c r="AA7316" s="1"/>
  <c r="AB7316" s="1"/>
  <c r="U7316"/>
  <c r="Z7332"/>
  <c r="AA7332" s="1"/>
  <c r="AB7332" s="1"/>
  <c r="U7332"/>
  <c r="Z7348"/>
  <c r="AA7348" s="1"/>
  <c r="AB7348" s="1"/>
  <c r="U7348"/>
  <c r="Z7364"/>
  <c r="AA7364" s="1"/>
  <c r="AB7364" s="1"/>
  <c r="U7364"/>
  <c r="Z7380"/>
  <c r="AA7380" s="1"/>
  <c r="AB7380" s="1"/>
  <c r="U7380"/>
  <c r="Z7396"/>
  <c r="AA7396" s="1"/>
  <c r="AB7396" s="1"/>
  <c r="U7396"/>
  <c r="Z7412"/>
  <c r="AA7412" s="1"/>
  <c r="AB7412" s="1"/>
  <c r="U7412"/>
  <c r="Z7428"/>
  <c r="AA7428" s="1"/>
  <c r="AB7428" s="1"/>
  <c r="U7428"/>
  <c r="Z7444"/>
  <c r="AA7444" s="1"/>
  <c r="AB7444" s="1"/>
  <c r="U7444"/>
  <c r="Z7460"/>
  <c r="AA7460" s="1"/>
  <c r="AB7460" s="1"/>
  <c r="U7460"/>
  <c r="Z7476"/>
  <c r="AA7476"/>
  <c r="AB7476" s="1"/>
  <c r="U7476"/>
  <c r="Z7492"/>
  <c r="AA7492" s="1"/>
  <c r="AB7492" s="1"/>
  <c r="U7492"/>
  <c r="Z7508"/>
  <c r="AA7508" s="1"/>
  <c r="AB7508" s="1"/>
  <c r="U7508"/>
  <c r="Z7524"/>
  <c r="AA7524" s="1"/>
  <c r="AB7524" s="1"/>
  <c r="U7524"/>
  <c r="Z7540"/>
  <c r="AA7540" s="1"/>
  <c r="AB7540" s="1"/>
  <c r="U7540"/>
  <c r="Z7556"/>
  <c r="AA7556" s="1"/>
  <c r="AB7556" s="1"/>
  <c r="U7556"/>
  <c r="Z7572"/>
  <c r="AA7572" s="1"/>
  <c r="AB7572" s="1"/>
  <c r="U7572"/>
  <c r="Z7588"/>
  <c r="AA7588" s="1"/>
  <c r="AB7588" s="1"/>
  <c r="U7588"/>
  <c r="Z7604"/>
  <c r="AA7604" s="1"/>
  <c r="AB7604" s="1"/>
  <c r="U7604"/>
  <c r="Z7620"/>
  <c r="AA7620" s="1"/>
  <c r="AB7620" s="1"/>
  <c r="U7620"/>
  <c r="Z7636"/>
  <c r="AA7636" s="1"/>
  <c r="AB7636" s="1"/>
  <c r="U7636"/>
  <c r="Z7652"/>
  <c r="AA7652" s="1"/>
  <c r="AB7652" s="1"/>
  <c r="U7652"/>
  <c r="Z7668"/>
  <c r="AA7668" s="1"/>
  <c r="AB7668" s="1"/>
  <c r="U7668"/>
  <c r="Z7684"/>
  <c r="AA7684" s="1"/>
  <c r="AB7684" s="1"/>
  <c r="U7684"/>
  <c r="Z7700"/>
  <c r="AA7700" s="1"/>
  <c r="AB7700" s="1"/>
  <c r="U7700"/>
  <c r="Z7716"/>
  <c r="AA7716" s="1"/>
  <c r="AB7716" s="1"/>
  <c r="U7716"/>
  <c r="Z7732"/>
  <c r="AA7732" s="1"/>
  <c r="AB7732" s="1"/>
  <c r="U7732"/>
  <c r="Z7748"/>
  <c r="AA7748"/>
  <c r="AB7748" s="1"/>
  <c r="U7748"/>
  <c r="Z7764"/>
  <c r="AA7764" s="1"/>
  <c r="AB7764" s="1"/>
  <c r="U7764"/>
  <c r="Z7780"/>
  <c r="AA7780" s="1"/>
  <c r="AB7780" s="1"/>
  <c r="U7780"/>
  <c r="Z7796"/>
  <c r="AA7796" s="1"/>
  <c r="AB7796" s="1"/>
  <c r="U7796"/>
  <c r="Z7812"/>
  <c r="AA7812" s="1"/>
  <c r="AB7812" s="1"/>
  <c r="U7812"/>
  <c r="Z7828"/>
  <c r="AA7828" s="1"/>
  <c r="AB7828" s="1"/>
  <c r="U7828"/>
  <c r="Z7844"/>
  <c r="AA7844" s="1"/>
  <c r="AB7844" s="1"/>
  <c r="U7844"/>
  <c r="Z7860"/>
  <c r="AA7860"/>
  <c r="AB7860" s="1"/>
  <c r="U7860"/>
  <c r="Z7876"/>
  <c r="AA7876" s="1"/>
  <c r="AB7876" s="1"/>
  <c r="U7876"/>
  <c r="Z7892"/>
  <c r="AA7892" s="1"/>
  <c r="AB7892" s="1"/>
  <c r="U7892"/>
  <c r="Z7908"/>
  <c r="AA7908" s="1"/>
  <c r="AB7908" s="1"/>
  <c r="U7908"/>
  <c r="Z7924"/>
  <c r="AA7924" s="1"/>
  <c r="AB7924" s="1"/>
  <c r="U7924"/>
  <c r="Z7940"/>
  <c r="AA7940" s="1"/>
  <c r="AB7940" s="1"/>
  <c r="U7940"/>
  <c r="Z7956"/>
  <c r="AA7956" s="1"/>
  <c r="AB7956" s="1"/>
  <c r="U7956"/>
  <c r="Z7972"/>
  <c r="AA7972" s="1"/>
  <c r="AB7972" s="1"/>
  <c r="U7972"/>
  <c r="Z7988"/>
  <c r="AA7988" s="1"/>
  <c r="AB7988" s="1"/>
  <c r="U7988"/>
  <c r="Z8004"/>
  <c r="AA8004" s="1"/>
  <c r="AB8004" s="1"/>
  <c r="U8004"/>
  <c r="Z8020"/>
  <c r="AA8020" s="1"/>
  <c r="AB8020" s="1"/>
  <c r="U8020"/>
  <c r="Z8036"/>
  <c r="AA8036" s="1"/>
  <c r="AB8036" s="1"/>
  <c r="U8036"/>
  <c r="Z8052"/>
  <c r="AA8052" s="1"/>
  <c r="AB8052" s="1"/>
  <c r="U8052"/>
  <c r="Z8068"/>
  <c r="AA8068" s="1"/>
  <c r="AB8068" s="1"/>
  <c r="U8068"/>
  <c r="Z8084"/>
  <c r="AA8084" s="1"/>
  <c r="AB8084" s="1"/>
  <c r="U8084"/>
  <c r="Z8100"/>
  <c r="AA8100" s="1"/>
  <c r="AB8100" s="1"/>
  <c r="U8100"/>
  <c r="Z8116"/>
  <c r="AA8116"/>
  <c r="AB8116" s="1"/>
  <c r="U8116"/>
  <c r="Z8132"/>
  <c r="AA8132" s="1"/>
  <c r="AB8132" s="1"/>
  <c r="U8132"/>
  <c r="Z8148"/>
  <c r="AA8148" s="1"/>
  <c r="AB8148" s="1"/>
  <c r="U8148"/>
  <c r="Z8164"/>
  <c r="AA8164" s="1"/>
  <c r="AB8164" s="1"/>
  <c r="U8164"/>
  <c r="Z8180"/>
  <c r="AA8180" s="1"/>
  <c r="AB8180" s="1"/>
  <c r="U8180"/>
  <c r="Z8196"/>
  <c r="AA8196" s="1"/>
  <c r="AB8196" s="1"/>
  <c r="U8196"/>
  <c r="Z8212"/>
  <c r="AA8212" s="1"/>
  <c r="AB8212" s="1"/>
  <c r="U8212"/>
  <c r="Z8228"/>
  <c r="AA8228" s="1"/>
  <c r="AB8228" s="1"/>
  <c r="U8228"/>
  <c r="Z8244"/>
  <c r="AA8244" s="1"/>
  <c r="AB8244" s="1"/>
  <c r="U8244"/>
  <c r="Z8260"/>
  <c r="AA8260" s="1"/>
  <c r="AB8260" s="1"/>
  <c r="U8260"/>
  <c r="Z8276"/>
  <c r="AA8276" s="1"/>
  <c r="AB8276" s="1"/>
  <c r="U8276"/>
  <c r="Z8292"/>
  <c r="AA8292" s="1"/>
  <c r="AB8292" s="1"/>
  <c r="U8292"/>
  <c r="Z8308"/>
  <c r="AA8308" s="1"/>
  <c r="AB8308" s="1"/>
  <c r="U8308"/>
  <c r="Z8324"/>
  <c r="AA8324" s="1"/>
  <c r="AB8324" s="1"/>
  <c r="U8324"/>
  <c r="Z8340"/>
  <c r="AA8340" s="1"/>
  <c r="AB8340" s="1"/>
  <c r="U8340"/>
  <c r="Z8356"/>
  <c r="AA8356" s="1"/>
  <c r="AB8356" s="1"/>
  <c r="U8356"/>
  <c r="Z8372"/>
  <c r="AA8372"/>
  <c r="AB8372" s="1"/>
  <c r="U8372"/>
  <c r="Z8388"/>
  <c r="AA8388" s="1"/>
  <c r="AB8388" s="1"/>
  <c r="U8388"/>
  <c r="Z8404"/>
  <c r="AA8404" s="1"/>
  <c r="AB8404" s="1"/>
  <c r="U8404"/>
  <c r="Z8420"/>
  <c r="AA8420" s="1"/>
  <c r="AB8420" s="1"/>
  <c r="U8420"/>
  <c r="Z8436"/>
  <c r="AA8436" s="1"/>
  <c r="AB8436" s="1"/>
  <c r="U8436"/>
  <c r="Z8452"/>
  <c r="AA8452" s="1"/>
  <c r="AB8452" s="1"/>
  <c r="U8452"/>
  <c r="Z8468"/>
  <c r="AA8468" s="1"/>
  <c r="AB8468" s="1"/>
  <c r="U8468"/>
  <c r="Z8484"/>
  <c r="AA8484" s="1"/>
  <c r="AB8484" s="1"/>
  <c r="U8484"/>
  <c r="Z8500"/>
  <c r="AA8500" s="1"/>
  <c r="AB8500" s="1"/>
  <c r="U8500"/>
  <c r="Z8516"/>
  <c r="AA8516" s="1"/>
  <c r="AB8516" s="1"/>
  <c r="U8516"/>
  <c r="Z8532"/>
  <c r="AA8532" s="1"/>
  <c r="AB8532" s="1"/>
  <c r="U8532"/>
  <c r="Z8548"/>
  <c r="AA8548" s="1"/>
  <c r="AB8548" s="1"/>
  <c r="U8548"/>
  <c r="Z8564"/>
  <c r="AA8564" s="1"/>
  <c r="AB8564" s="1"/>
  <c r="U8564"/>
  <c r="Z8580"/>
  <c r="AA8580" s="1"/>
  <c r="AB8580" s="1"/>
  <c r="U8580"/>
  <c r="Z8596"/>
  <c r="AA8596" s="1"/>
  <c r="AB8596" s="1"/>
  <c r="U8596"/>
  <c r="Z8612"/>
  <c r="AA8612" s="1"/>
  <c r="AB8612" s="1"/>
  <c r="U8612"/>
  <c r="Z8628"/>
  <c r="AA8628"/>
  <c r="AB8628" s="1"/>
  <c r="U8628"/>
  <c r="Z8644"/>
  <c r="AA8644" s="1"/>
  <c r="AB8644" s="1"/>
  <c r="U8644"/>
  <c r="Z8660"/>
  <c r="AA8660" s="1"/>
  <c r="AB8660" s="1"/>
  <c r="U8660"/>
  <c r="Z8676"/>
  <c r="AA8676" s="1"/>
  <c r="AB8676" s="1"/>
  <c r="U8676"/>
  <c r="Z8692"/>
  <c r="AA8692" s="1"/>
  <c r="AB8692" s="1"/>
  <c r="U8692"/>
  <c r="Z8708"/>
  <c r="AA8708" s="1"/>
  <c r="AB8708" s="1"/>
  <c r="U8708"/>
  <c r="Z8724"/>
  <c r="AA8724" s="1"/>
  <c r="AB8724" s="1"/>
  <c r="U8724"/>
  <c r="Z8740"/>
  <c r="AA8740" s="1"/>
  <c r="AB8740" s="1"/>
  <c r="U8740"/>
  <c r="Z1119"/>
  <c r="AA1119" s="1"/>
  <c r="AB1119" s="1"/>
  <c r="U1119"/>
  <c r="Z1135"/>
  <c r="AA1135" s="1"/>
  <c r="AB1135" s="1"/>
  <c r="U1135"/>
  <c r="Z1151"/>
  <c r="AA1151" s="1"/>
  <c r="AB1151" s="1"/>
  <c r="U1151"/>
  <c r="Z1167"/>
  <c r="AA1167" s="1"/>
  <c r="AB1167" s="1"/>
  <c r="U1167"/>
  <c r="Z1183"/>
  <c r="AA1183" s="1"/>
  <c r="AB1183" s="1"/>
  <c r="U1183"/>
  <c r="Z1199"/>
  <c r="AA1199" s="1"/>
  <c r="AB1199" s="1"/>
  <c r="U1199"/>
  <c r="Z1215"/>
  <c r="AA1215" s="1"/>
  <c r="AB1215" s="1"/>
  <c r="U1215"/>
  <c r="Z1231"/>
  <c r="AA1231" s="1"/>
  <c r="AB1231" s="1"/>
  <c r="U1231"/>
  <c r="Z1247"/>
  <c r="AA1247"/>
  <c r="AB1247" s="1"/>
  <c r="U1247"/>
  <c r="Z1263"/>
  <c r="AA1263" s="1"/>
  <c r="AB1263" s="1"/>
  <c r="U1263"/>
  <c r="Z1279"/>
  <c r="AA1279" s="1"/>
  <c r="AB1279" s="1"/>
  <c r="U1279"/>
  <c r="Z1295"/>
  <c r="AA1295" s="1"/>
  <c r="AB1295" s="1"/>
  <c r="U1295"/>
  <c r="Z1311"/>
  <c r="AA1311" s="1"/>
  <c r="AB1311" s="1"/>
  <c r="U1311"/>
  <c r="Z1327"/>
  <c r="AA1327" s="1"/>
  <c r="AB1327" s="1"/>
  <c r="U1327"/>
  <c r="Z1343"/>
  <c r="AA1343" s="1"/>
  <c r="AB1343" s="1"/>
  <c r="U1343"/>
  <c r="Z1359"/>
  <c r="AA1359" s="1"/>
  <c r="AB1359" s="1"/>
  <c r="U1359"/>
  <c r="Z1375"/>
  <c r="AA1375" s="1"/>
  <c r="AB1375" s="1"/>
  <c r="U1375"/>
  <c r="Z1391"/>
  <c r="AA1391" s="1"/>
  <c r="AB1391" s="1"/>
  <c r="U1391"/>
  <c r="Z1407"/>
  <c r="AA1407" s="1"/>
  <c r="AB1407" s="1"/>
  <c r="U1407"/>
  <c r="Z1423"/>
  <c r="AA1423" s="1"/>
  <c r="AB1423" s="1"/>
  <c r="U1423"/>
  <c r="Z1439"/>
  <c r="AA1439"/>
  <c r="AB1439" s="1"/>
  <c r="U1439"/>
  <c r="Z1455"/>
  <c r="AA1455" s="1"/>
  <c r="AB1455" s="1"/>
  <c r="U1455"/>
  <c r="Z1471"/>
  <c r="AA1471" s="1"/>
  <c r="AB1471" s="1"/>
  <c r="U1471"/>
  <c r="Z1487"/>
  <c r="AA1487" s="1"/>
  <c r="AB1487" s="1"/>
  <c r="U1487"/>
  <c r="Z1503"/>
  <c r="AA1503" s="1"/>
  <c r="AB1503" s="1"/>
  <c r="U1503"/>
  <c r="Z1519"/>
  <c r="AA1519" s="1"/>
  <c r="AB1519" s="1"/>
  <c r="U1519"/>
  <c r="Z1535"/>
  <c r="AA1535" s="1"/>
  <c r="AB1535" s="1"/>
  <c r="U1535"/>
  <c r="Z1551"/>
  <c r="AA1551" s="1"/>
  <c r="AB1551" s="1"/>
  <c r="U1551"/>
  <c r="Z1567"/>
  <c r="AA1567" s="1"/>
  <c r="AB1567" s="1"/>
  <c r="U1567"/>
  <c r="Z1583"/>
  <c r="AA1583" s="1"/>
  <c r="AB1583" s="1"/>
  <c r="U1583"/>
  <c r="Z1599"/>
  <c r="AA1599" s="1"/>
  <c r="AB1599" s="1"/>
  <c r="U1599"/>
  <c r="Z1615"/>
  <c r="AA1615" s="1"/>
  <c r="AB1615" s="1"/>
  <c r="U1615"/>
  <c r="Z1631"/>
  <c r="AA1631"/>
  <c r="AB1631" s="1"/>
  <c r="U1631"/>
  <c r="Z1647"/>
  <c r="AA1647" s="1"/>
  <c r="AB1647" s="1"/>
  <c r="U1647"/>
  <c r="Z1663"/>
  <c r="AA1663" s="1"/>
  <c r="AB1663" s="1"/>
  <c r="U1663"/>
  <c r="Z1679"/>
  <c r="AA1679" s="1"/>
  <c r="AB1679" s="1"/>
  <c r="U1679"/>
  <c r="Z1695"/>
  <c r="AA1695" s="1"/>
  <c r="AB1695" s="1"/>
  <c r="U1695"/>
  <c r="Z1711"/>
  <c r="AA1711" s="1"/>
  <c r="AB1711" s="1"/>
  <c r="U1711"/>
  <c r="Z1727"/>
  <c r="AA1727" s="1"/>
  <c r="AB1727" s="1"/>
  <c r="U1727"/>
  <c r="Z1743"/>
  <c r="AA1743" s="1"/>
  <c r="AB1743" s="1"/>
  <c r="U1743"/>
  <c r="Z1759"/>
  <c r="AA1759" s="1"/>
  <c r="AB1759" s="1"/>
  <c r="U1759"/>
  <c r="Z1775"/>
  <c r="AA1775" s="1"/>
  <c r="AB1775" s="1"/>
  <c r="U1775"/>
  <c r="Z1791"/>
  <c r="AA1791" s="1"/>
  <c r="AB1791" s="1"/>
  <c r="U1791"/>
  <c r="Z1807"/>
  <c r="AA1807" s="1"/>
  <c r="AB1807" s="1"/>
  <c r="U1807"/>
  <c r="Z1823"/>
  <c r="AA1823" s="1"/>
  <c r="AB1823" s="1"/>
  <c r="U1823"/>
  <c r="Z1839"/>
  <c r="AA1839" s="1"/>
  <c r="AB1839" s="1"/>
  <c r="U1839"/>
  <c r="Z1855"/>
  <c r="AA1855" s="1"/>
  <c r="AB1855" s="1"/>
  <c r="U1855"/>
  <c r="Z1871"/>
  <c r="AA1871" s="1"/>
  <c r="AB1871" s="1"/>
  <c r="U1871"/>
  <c r="Z1887"/>
  <c r="AA1887"/>
  <c r="AB1887" s="1"/>
  <c r="U1887"/>
  <c r="Z1903"/>
  <c r="AA1903" s="1"/>
  <c r="AB1903" s="1"/>
  <c r="U1903"/>
  <c r="Z1919"/>
  <c r="AA1919" s="1"/>
  <c r="AB1919" s="1"/>
  <c r="U1919"/>
  <c r="Z1935"/>
  <c r="AA1935" s="1"/>
  <c r="AB1935" s="1"/>
  <c r="U1935"/>
  <c r="Z1951"/>
  <c r="AA1951" s="1"/>
  <c r="AB1951" s="1"/>
  <c r="U1951"/>
  <c r="Z1967"/>
  <c r="AA1967" s="1"/>
  <c r="AB1967" s="1"/>
  <c r="U1967"/>
  <c r="Z1983"/>
  <c r="AA1983" s="1"/>
  <c r="AB1983" s="1"/>
  <c r="U1983"/>
  <c r="Z1999"/>
  <c r="AA1999" s="1"/>
  <c r="AB1999" s="1"/>
  <c r="U1999"/>
  <c r="Z2015"/>
  <c r="AA2015" s="1"/>
  <c r="AB2015" s="1"/>
  <c r="U2015"/>
  <c r="Z2031"/>
  <c r="AA2031" s="1"/>
  <c r="AB2031" s="1"/>
  <c r="U2031"/>
  <c r="Z2047"/>
  <c r="AA2047" s="1"/>
  <c r="AB2047" s="1"/>
  <c r="U2047"/>
  <c r="Z2063"/>
  <c r="AA2063" s="1"/>
  <c r="AB2063" s="1"/>
  <c r="U2063"/>
  <c r="Z2079"/>
  <c r="AA2079" s="1"/>
  <c r="AB2079" s="1"/>
  <c r="U2079"/>
  <c r="Z2095"/>
  <c r="AA2095" s="1"/>
  <c r="AB2095" s="1"/>
  <c r="U2095"/>
  <c r="Z2107"/>
  <c r="AA2107" s="1"/>
  <c r="AB2107" s="1"/>
  <c r="U2107"/>
  <c r="Z2123"/>
  <c r="AA2123" s="1"/>
  <c r="AB2123" s="1"/>
  <c r="U2123"/>
  <c r="Z2139"/>
  <c r="AA2139"/>
  <c r="AB2139" s="1"/>
  <c r="U2139"/>
  <c r="Z2155"/>
  <c r="AA2155" s="1"/>
  <c r="AB2155" s="1"/>
  <c r="U2155"/>
  <c r="Z2171"/>
  <c r="AA2171" s="1"/>
  <c r="AB2171" s="1"/>
  <c r="U2171"/>
  <c r="Z2187"/>
  <c r="AA2187" s="1"/>
  <c r="AB2187" s="1"/>
  <c r="U2187"/>
  <c r="Z2203"/>
  <c r="AA2203" s="1"/>
  <c r="AB2203" s="1"/>
  <c r="U2203"/>
  <c r="Z2219"/>
  <c r="AA2219" s="1"/>
  <c r="AB2219" s="1"/>
  <c r="U2219"/>
  <c r="Z2235"/>
  <c r="AA2235" s="1"/>
  <c r="AB2235" s="1"/>
  <c r="U2235"/>
  <c r="Z2251"/>
  <c r="AA2251" s="1"/>
  <c r="AB2251" s="1"/>
  <c r="U2251"/>
  <c r="Z2267"/>
  <c r="AA2267" s="1"/>
  <c r="AB2267" s="1"/>
  <c r="U2267"/>
  <c r="Z2283"/>
  <c r="AA2283" s="1"/>
  <c r="AB2283" s="1"/>
  <c r="U2283"/>
  <c r="Z2299"/>
  <c r="AA2299" s="1"/>
  <c r="AB2299" s="1"/>
  <c r="U2299"/>
  <c r="Z2315"/>
  <c r="AA2315" s="1"/>
  <c r="AB2315" s="1"/>
  <c r="U2315"/>
  <c r="Z2331"/>
  <c r="AA2331" s="1"/>
  <c r="AB2331" s="1"/>
  <c r="U2331"/>
  <c r="Z2347"/>
  <c r="AA2347" s="1"/>
  <c r="AB2347" s="1"/>
  <c r="U2347"/>
  <c r="Z2363"/>
  <c r="AA2363" s="1"/>
  <c r="AB2363" s="1"/>
  <c r="U2363"/>
  <c r="Z2379"/>
  <c r="AA2379" s="1"/>
  <c r="AB2379" s="1"/>
  <c r="U2379"/>
  <c r="Z2395"/>
  <c r="AA2395"/>
  <c r="AB2395" s="1"/>
  <c r="U2395"/>
  <c r="Z2411"/>
  <c r="AA2411" s="1"/>
  <c r="AB2411" s="1"/>
  <c r="U2411"/>
  <c r="Z2427"/>
  <c r="AA2427" s="1"/>
  <c r="AB2427" s="1"/>
  <c r="U2427"/>
  <c r="Z2443"/>
  <c r="AA2443" s="1"/>
  <c r="AB2443" s="1"/>
  <c r="U2443"/>
  <c r="Z2459"/>
  <c r="AA2459" s="1"/>
  <c r="AB2459" s="1"/>
  <c r="U2459"/>
  <c r="Z2475"/>
  <c r="AA2475" s="1"/>
  <c r="AB2475" s="1"/>
  <c r="U2475"/>
  <c r="Z2491"/>
  <c r="AA2491" s="1"/>
  <c r="AB2491" s="1"/>
  <c r="U2491"/>
  <c r="Z2507"/>
  <c r="AA2507" s="1"/>
  <c r="AB2507" s="1"/>
  <c r="U2507"/>
  <c r="Z2523"/>
  <c r="AA2523"/>
  <c r="AB2523" s="1"/>
  <c r="U2523"/>
  <c r="Z2539"/>
  <c r="AA2539" s="1"/>
  <c r="AB2539" s="1"/>
  <c r="U2539"/>
  <c r="Z2555"/>
  <c r="AA2555" s="1"/>
  <c r="AB2555" s="1"/>
  <c r="U2555"/>
  <c r="Z2571"/>
  <c r="AA2571" s="1"/>
  <c r="AB2571" s="1"/>
  <c r="U2571"/>
  <c r="Z2587"/>
  <c r="AA2587" s="1"/>
  <c r="AB2587" s="1"/>
  <c r="U2587"/>
  <c r="Z2603"/>
  <c r="AA2603" s="1"/>
  <c r="AB2603" s="1"/>
  <c r="U2603"/>
  <c r="Z2619"/>
  <c r="AA2619" s="1"/>
  <c r="AB2619" s="1"/>
  <c r="U2619"/>
  <c r="Z2635"/>
  <c r="AA2635" s="1"/>
  <c r="AB2635" s="1"/>
  <c r="U2635"/>
  <c r="Z2651"/>
  <c r="AA2651"/>
  <c r="AB2651" s="1"/>
  <c r="U2651"/>
  <c r="Z2667"/>
  <c r="AA2667" s="1"/>
  <c r="AB2667" s="1"/>
  <c r="U2667"/>
  <c r="Z2683"/>
  <c r="AA2683" s="1"/>
  <c r="AB2683" s="1"/>
  <c r="U2683"/>
  <c r="Z2699"/>
  <c r="AA2699" s="1"/>
  <c r="AB2699" s="1"/>
  <c r="U2699"/>
  <c r="Z2715"/>
  <c r="AA2715" s="1"/>
  <c r="AB2715" s="1"/>
  <c r="U2715"/>
  <c r="Z2731"/>
  <c r="AA2731" s="1"/>
  <c r="AB2731" s="1"/>
  <c r="U2731"/>
  <c r="Z2747"/>
  <c r="AA2747" s="1"/>
  <c r="AB2747" s="1"/>
  <c r="U2747"/>
  <c r="Z2763"/>
  <c r="AA2763" s="1"/>
  <c r="AB2763" s="1"/>
  <c r="U2763"/>
  <c r="Z2779"/>
  <c r="AA2779" s="1"/>
  <c r="AB2779" s="1"/>
  <c r="U2779"/>
  <c r="Z2795"/>
  <c r="AA2795" s="1"/>
  <c r="AB2795" s="1"/>
  <c r="U2795"/>
  <c r="Z2811"/>
  <c r="AA2811" s="1"/>
  <c r="AB2811" s="1"/>
  <c r="U2811"/>
  <c r="Z2827"/>
  <c r="AA2827" s="1"/>
  <c r="AB2827" s="1"/>
  <c r="U2827"/>
  <c r="Z2843"/>
  <c r="AA2843"/>
  <c r="AB2843" s="1"/>
  <c r="U2843"/>
  <c r="Z2859"/>
  <c r="AA2859" s="1"/>
  <c r="AB2859" s="1"/>
  <c r="U2859"/>
  <c r="Z2875"/>
  <c r="AA2875" s="1"/>
  <c r="AB2875" s="1"/>
  <c r="U2875"/>
  <c r="Z2891"/>
  <c r="AA2891" s="1"/>
  <c r="AB2891" s="1"/>
  <c r="U2891"/>
  <c r="Z2907"/>
  <c r="AA2907" s="1"/>
  <c r="AB2907" s="1"/>
  <c r="U2907"/>
  <c r="Z2923"/>
  <c r="AA2923" s="1"/>
  <c r="AB2923" s="1"/>
  <c r="U2923"/>
  <c r="Z2939"/>
  <c r="AA2939" s="1"/>
  <c r="AB2939" s="1"/>
  <c r="U2939"/>
  <c r="Z2955"/>
  <c r="AA2955" s="1"/>
  <c r="AB2955" s="1"/>
  <c r="U2955"/>
  <c r="Z2971"/>
  <c r="AA2971" s="1"/>
  <c r="AB2971" s="1"/>
  <c r="U2971"/>
  <c r="Z2987"/>
  <c r="AA2987" s="1"/>
  <c r="AB2987" s="1"/>
  <c r="U2987"/>
  <c r="Z3003"/>
  <c r="AA3003" s="1"/>
  <c r="AB3003" s="1"/>
  <c r="U3003"/>
  <c r="Z3019"/>
  <c r="AA3019" s="1"/>
  <c r="AB3019" s="1"/>
  <c r="U3019"/>
  <c r="Z3035"/>
  <c r="AA3035" s="1"/>
  <c r="AB3035" s="1"/>
  <c r="U3035"/>
  <c r="Z3051"/>
  <c r="AA3051" s="1"/>
  <c r="AB3051" s="1"/>
  <c r="U3051"/>
  <c r="Z3067"/>
  <c r="AA3067" s="1"/>
  <c r="AB3067" s="1"/>
  <c r="U3067"/>
  <c r="Z3083"/>
  <c r="AA3083" s="1"/>
  <c r="AB3083" s="1"/>
  <c r="U3083"/>
  <c r="Z3099"/>
  <c r="AA3099"/>
  <c r="AB3099" s="1"/>
  <c r="U3099"/>
  <c r="Z3115"/>
  <c r="AA3115" s="1"/>
  <c r="AB3115" s="1"/>
  <c r="U3115"/>
  <c r="Z3131"/>
  <c r="AA3131" s="1"/>
  <c r="AB3131" s="1"/>
  <c r="U3131"/>
  <c r="Z3147"/>
  <c r="AA3147" s="1"/>
  <c r="AB3147" s="1"/>
  <c r="U3147"/>
  <c r="Z3163"/>
  <c r="AA3163" s="1"/>
  <c r="AB3163" s="1"/>
  <c r="U3163"/>
  <c r="Z3179"/>
  <c r="AA3179" s="1"/>
  <c r="AB3179" s="1"/>
  <c r="U3179"/>
  <c r="Z3195"/>
  <c r="AA3195" s="1"/>
  <c r="AB3195" s="1"/>
  <c r="U3195"/>
  <c r="Z3211"/>
  <c r="AA3211" s="1"/>
  <c r="AB3211" s="1"/>
  <c r="U3211"/>
  <c r="Z3227"/>
  <c r="AA3227" s="1"/>
  <c r="AB3227" s="1"/>
  <c r="U3227"/>
  <c r="Z3243"/>
  <c r="AA3243" s="1"/>
  <c r="AB3243" s="1"/>
  <c r="U3243"/>
  <c r="Z3259"/>
  <c r="AA3259" s="1"/>
  <c r="AB3259" s="1"/>
  <c r="U3259"/>
  <c r="Z3275"/>
  <c r="AA3275" s="1"/>
  <c r="AB3275" s="1"/>
  <c r="U3275"/>
  <c r="Z3291"/>
  <c r="AA3291" s="1"/>
  <c r="AB3291" s="1"/>
  <c r="U3291"/>
  <c r="Z3307"/>
  <c r="AA3307" s="1"/>
  <c r="AB3307" s="1"/>
  <c r="U3307"/>
  <c r="Z3323"/>
  <c r="AA3323" s="1"/>
  <c r="AB3323" s="1"/>
  <c r="U3323"/>
  <c r="Z3339"/>
  <c r="AA3339" s="1"/>
  <c r="AB3339" s="1"/>
  <c r="U3339"/>
  <c r="Z3355"/>
  <c r="AA3355"/>
  <c r="AB3355" s="1"/>
  <c r="U3355"/>
  <c r="Z3371"/>
  <c r="AA3371" s="1"/>
  <c r="AB3371" s="1"/>
  <c r="U3371"/>
  <c r="Z3387"/>
  <c r="AA3387" s="1"/>
  <c r="AB3387" s="1"/>
  <c r="U3387"/>
  <c r="Z3403"/>
  <c r="AA3403" s="1"/>
  <c r="AB3403" s="1"/>
  <c r="U3403"/>
  <c r="Z3419"/>
  <c r="AA3419" s="1"/>
  <c r="AB3419" s="1"/>
  <c r="U3419"/>
  <c r="Z3435"/>
  <c r="AA3435" s="1"/>
  <c r="AB3435" s="1"/>
  <c r="U3435"/>
  <c r="Z3451"/>
  <c r="AA3451" s="1"/>
  <c r="AB3451" s="1"/>
  <c r="U3451"/>
  <c r="Z3467"/>
  <c r="AA3467" s="1"/>
  <c r="AB3467" s="1"/>
  <c r="U3467"/>
  <c r="Z3483"/>
  <c r="AA3483" s="1"/>
  <c r="AB3483" s="1"/>
  <c r="U3483"/>
  <c r="Z3499"/>
  <c r="AA3499" s="1"/>
  <c r="AB3499" s="1"/>
  <c r="U3499"/>
  <c r="Z3515"/>
  <c r="AA3515" s="1"/>
  <c r="AB3515" s="1"/>
  <c r="U3515"/>
  <c r="Z3531"/>
  <c r="AA3531" s="1"/>
  <c r="AB3531" s="1"/>
  <c r="U3531"/>
  <c r="Z3547"/>
  <c r="AA3547" s="1"/>
  <c r="AB3547" s="1"/>
  <c r="U3547"/>
  <c r="Z3563"/>
  <c r="AA3563" s="1"/>
  <c r="AB3563" s="1"/>
  <c r="U3563"/>
  <c r="Z3579"/>
  <c r="AA3579" s="1"/>
  <c r="AB3579" s="1"/>
  <c r="U3579"/>
  <c r="Z3595"/>
  <c r="AA3595" s="1"/>
  <c r="AB3595" s="1"/>
  <c r="U3595"/>
  <c r="Z3611"/>
  <c r="AA3611"/>
  <c r="AB3611" s="1"/>
  <c r="U3611"/>
  <c r="Z3627"/>
  <c r="AA3627" s="1"/>
  <c r="AB3627" s="1"/>
  <c r="U3627"/>
  <c r="Z3643"/>
  <c r="AA3643" s="1"/>
  <c r="AB3643" s="1"/>
  <c r="U3643"/>
  <c r="Z3659"/>
  <c r="AA3659" s="1"/>
  <c r="AB3659" s="1"/>
  <c r="U3659"/>
  <c r="Z3675"/>
  <c r="AA3675" s="1"/>
  <c r="AB3675" s="1"/>
  <c r="U3675"/>
  <c r="Z3691"/>
  <c r="AA3691" s="1"/>
  <c r="AB3691" s="1"/>
  <c r="U3691"/>
  <c r="Z3707"/>
  <c r="AA3707" s="1"/>
  <c r="AB3707" s="1"/>
  <c r="U3707"/>
  <c r="Z3723"/>
  <c r="AA3723" s="1"/>
  <c r="AB3723" s="1"/>
  <c r="U3723"/>
  <c r="Z3739"/>
  <c r="AA3739" s="1"/>
  <c r="AB3739" s="1"/>
  <c r="U3739"/>
  <c r="Z3755"/>
  <c r="AA3755" s="1"/>
  <c r="AB3755" s="1"/>
  <c r="U3755"/>
  <c r="Z3771"/>
  <c r="AA3771" s="1"/>
  <c r="AB3771" s="1"/>
  <c r="U3771"/>
  <c r="Z3787"/>
  <c r="AA3787" s="1"/>
  <c r="AB3787" s="1"/>
  <c r="U3787"/>
  <c r="Z3803"/>
  <c r="AA3803" s="1"/>
  <c r="AB3803" s="1"/>
  <c r="U3803"/>
  <c r="Z3819"/>
  <c r="AA3819" s="1"/>
  <c r="AB3819" s="1"/>
  <c r="U3819"/>
  <c r="Z3835"/>
  <c r="AA3835" s="1"/>
  <c r="AB3835" s="1"/>
  <c r="U3835"/>
  <c r="Z3851"/>
  <c r="AA3851" s="1"/>
  <c r="AB3851" s="1"/>
  <c r="U3851"/>
  <c r="Z3867"/>
  <c r="AA3867"/>
  <c r="AB3867" s="1"/>
  <c r="U3867"/>
  <c r="Z3883"/>
  <c r="AA3883" s="1"/>
  <c r="AB3883" s="1"/>
  <c r="U3883"/>
  <c r="Z3899"/>
  <c r="AA3899" s="1"/>
  <c r="AB3899" s="1"/>
  <c r="U3899"/>
  <c r="Z3915"/>
  <c r="AA3915" s="1"/>
  <c r="AB3915" s="1"/>
  <c r="U3915"/>
  <c r="Z3931"/>
  <c r="AA3931" s="1"/>
  <c r="AB3931" s="1"/>
  <c r="U3931"/>
  <c r="Z3947"/>
  <c r="AA3947" s="1"/>
  <c r="AB3947" s="1"/>
  <c r="U3947"/>
  <c r="Z3963"/>
  <c r="AA3963" s="1"/>
  <c r="AB3963" s="1"/>
  <c r="U3963"/>
  <c r="Z3979"/>
  <c r="AA3979" s="1"/>
  <c r="AB3979" s="1"/>
  <c r="U3979"/>
  <c r="Z3995"/>
  <c r="AA3995" s="1"/>
  <c r="AB3995" s="1"/>
  <c r="U3995"/>
  <c r="Z4011"/>
  <c r="AA4011" s="1"/>
  <c r="AB4011" s="1"/>
  <c r="U4011"/>
  <c r="Z4027"/>
  <c r="AA4027" s="1"/>
  <c r="AB4027" s="1"/>
  <c r="U4027"/>
  <c r="Z4043"/>
  <c r="AA4043" s="1"/>
  <c r="AB4043" s="1"/>
  <c r="U4043"/>
  <c r="Z4059"/>
  <c r="AA4059" s="1"/>
  <c r="AB4059" s="1"/>
  <c r="U4059"/>
  <c r="Z4075"/>
  <c r="AA4075" s="1"/>
  <c r="AB4075" s="1"/>
  <c r="U4075"/>
  <c r="Z4091"/>
  <c r="AA4091" s="1"/>
  <c r="AB4091" s="1"/>
  <c r="U4091"/>
  <c r="Z4107"/>
  <c r="AA4107" s="1"/>
  <c r="AB4107" s="1"/>
  <c r="U4107"/>
  <c r="Z4123"/>
  <c r="AA4123"/>
  <c r="AB4123" s="1"/>
  <c r="U4123"/>
  <c r="Z4139"/>
  <c r="AA4139" s="1"/>
  <c r="AB4139" s="1"/>
  <c r="U4139"/>
  <c r="Z4155"/>
  <c r="AA4155" s="1"/>
  <c r="AB4155" s="1"/>
  <c r="U4155"/>
  <c r="Z4171"/>
  <c r="AA4171" s="1"/>
  <c r="AB4171" s="1"/>
  <c r="U4171"/>
  <c r="Z4187"/>
  <c r="AA4187" s="1"/>
  <c r="AB4187" s="1"/>
  <c r="U4187"/>
  <c r="Z4203"/>
  <c r="AA4203" s="1"/>
  <c r="AB4203" s="1"/>
  <c r="U4203"/>
  <c r="Z4219"/>
  <c r="AA4219" s="1"/>
  <c r="AB4219" s="1"/>
  <c r="U4219"/>
  <c r="Z4235"/>
  <c r="AA4235" s="1"/>
  <c r="AB4235" s="1"/>
  <c r="U4235"/>
  <c r="Z4251"/>
  <c r="AA4251" s="1"/>
  <c r="AB4251" s="1"/>
  <c r="U4251"/>
  <c r="Z4267"/>
  <c r="AA4267" s="1"/>
  <c r="AB4267" s="1"/>
  <c r="U4267"/>
  <c r="Z4283"/>
  <c r="AA4283" s="1"/>
  <c r="AB4283" s="1"/>
  <c r="U4283"/>
  <c r="Z4299"/>
  <c r="AA4299" s="1"/>
  <c r="AB4299" s="1"/>
  <c r="U4299"/>
  <c r="Z4315"/>
  <c r="AA4315" s="1"/>
  <c r="AB4315" s="1"/>
  <c r="U4315"/>
  <c r="Z4331"/>
  <c r="AA4331" s="1"/>
  <c r="AB4331" s="1"/>
  <c r="U4331"/>
  <c r="Z4347"/>
  <c r="AA4347" s="1"/>
  <c r="AB4347" s="1"/>
  <c r="U4347"/>
  <c r="Z4363"/>
  <c r="AA4363" s="1"/>
  <c r="AB4363" s="1"/>
  <c r="U4363"/>
  <c r="Z4379"/>
  <c r="AA4379"/>
  <c r="AB4379" s="1"/>
  <c r="U4379"/>
  <c r="Z4395"/>
  <c r="AA4395" s="1"/>
  <c r="AB4395" s="1"/>
  <c r="U4395"/>
  <c r="Z4411"/>
  <c r="AA4411" s="1"/>
  <c r="AB4411" s="1"/>
  <c r="U4411"/>
  <c r="Z4427"/>
  <c r="AA4427" s="1"/>
  <c r="AB4427" s="1"/>
  <c r="U4427"/>
  <c r="Z4443"/>
  <c r="AA4443" s="1"/>
  <c r="AB4443" s="1"/>
  <c r="U4443"/>
  <c r="Z4459"/>
  <c r="AA4459" s="1"/>
  <c r="AB4459" s="1"/>
  <c r="U4459"/>
  <c r="Z4475"/>
  <c r="AA4475" s="1"/>
  <c r="AB4475" s="1"/>
  <c r="U4475"/>
  <c r="Z4491"/>
  <c r="AA4491" s="1"/>
  <c r="AB4491" s="1"/>
  <c r="U4491"/>
  <c r="Z4507"/>
  <c r="AA4507" s="1"/>
  <c r="AB4507" s="1"/>
  <c r="U4507"/>
  <c r="Z4523"/>
  <c r="AA4523" s="1"/>
  <c r="AB4523" s="1"/>
  <c r="U4523"/>
  <c r="Z4539"/>
  <c r="AA4539" s="1"/>
  <c r="AB4539" s="1"/>
  <c r="U4539"/>
  <c r="Z4555"/>
  <c r="AA4555" s="1"/>
  <c r="AB4555" s="1"/>
  <c r="U4555"/>
  <c r="Z4571"/>
  <c r="AA4571" s="1"/>
  <c r="AB4571" s="1"/>
  <c r="U4571"/>
  <c r="Z4587"/>
  <c r="AA4587" s="1"/>
  <c r="AB4587" s="1"/>
  <c r="U4587"/>
  <c r="Z4603"/>
  <c r="AA4603" s="1"/>
  <c r="AB4603" s="1"/>
  <c r="U4603"/>
  <c r="Z4619"/>
  <c r="AA4619" s="1"/>
  <c r="AB4619" s="1"/>
  <c r="U4619"/>
  <c r="Z4635"/>
  <c r="AA4635"/>
  <c r="AB4635" s="1"/>
  <c r="U4635"/>
  <c r="Z4651"/>
  <c r="AA4651" s="1"/>
  <c r="AB4651" s="1"/>
  <c r="U4651"/>
  <c r="Z4667"/>
  <c r="AA4667" s="1"/>
  <c r="AB4667" s="1"/>
  <c r="U4667"/>
  <c r="Z4683"/>
  <c r="AA4683" s="1"/>
  <c r="AB4683" s="1"/>
  <c r="U4683"/>
  <c r="Z4699"/>
  <c r="AA4699" s="1"/>
  <c r="U4699"/>
  <c r="Z4715"/>
  <c r="AA4715" s="1"/>
  <c r="AB4715" s="1"/>
  <c r="U4715"/>
  <c r="Z4731"/>
  <c r="AA4731" s="1"/>
  <c r="AB4731" s="1"/>
  <c r="U4731"/>
  <c r="Z4747"/>
  <c r="AA4747" s="1"/>
  <c r="AB4747" s="1"/>
  <c r="U4747"/>
  <c r="Z4763"/>
  <c r="AA4763" s="1"/>
  <c r="U4763"/>
  <c r="Z4779"/>
  <c r="AA4779" s="1"/>
  <c r="AB4779" s="1"/>
  <c r="U4779"/>
  <c r="Z4795"/>
  <c r="AA4795" s="1"/>
  <c r="AB4795" s="1"/>
  <c r="U4795"/>
  <c r="Z4811"/>
  <c r="AA4811" s="1"/>
  <c r="AB4811" s="1"/>
  <c r="U4811"/>
  <c r="Z4827"/>
  <c r="AA4827"/>
  <c r="AB4827" s="1"/>
  <c r="U4827"/>
  <c r="Z4843"/>
  <c r="AA4843" s="1"/>
  <c r="AB4843" s="1"/>
  <c r="U4843"/>
  <c r="Z4859"/>
  <c r="AA4859" s="1"/>
  <c r="AB4859" s="1"/>
  <c r="U4859"/>
  <c r="Z4875"/>
  <c r="AA4875" s="1"/>
  <c r="AB4875" s="1"/>
  <c r="U4875"/>
  <c r="Z4891"/>
  <c r="AA4891" s="1"/>
  <c r="AB4891" s="1"/>
  <c r="U4891"/>
  <c r="Z4907"/>
  <c r="AA4907" s="1"/>
  <c r="AB4907" s="1"/>
  <c r="U4907"/>
  <c r="Z4923"/>
  <c r="AA4923" s="1"/>
  <c r="AB4923" s="1"/>
  <c r="U4923"/>
  <c r="Z4939"/>
  <c r="AA4939" s="1"/>
  <c r="AB4939" s="1"/>
  <c r="U4939"/>
  <c r="Z4955"/>
  <c r="AA4955" s="1"/>
  <c r="AB4955" s="1"/>
  <c r="U4955"/>
  <c r="Z4971"/>
  <c r="AA4971" s="1"/>
  <c r="AB4971" s="1"/>
  <c r="U4971"/>
  <c r="Z4987"/>
  <c r="AA4987" s="1"/>
  <c r="AB4987" s="1"/>
  <c r="U4987"/>
  <c r="Z5003"/>
  <c r="AA5003" s="1"/>
  <c r="AB5003" s="1"/>
  <c r="U5003"/>
  <c r="Z5019"/>
  <c r="AA5019" s="1"/>
  <c r="U5019"/>
  <c r="Z5035"/>
  <c r="AA5035" s="1"/>
  <c r="AB5035" s="1"/>
  <c r="U5035"/>
  <c r="Z5051"/>
  <c r="AA5051" s="1"/>
  <c r="AB5051" s="1"/>
  <c r="U5051"/>
  <c r="Z5067"/>
  <c r="AA5067" s="1"/>
  <c r="AB5067" s="1"/>
  <c r="U5067"/>
  <c r="Z5083"/>
  <c r="AA5083"/>
  <c r="AB5083" s="1"/>
  <c r="U5083"/>
  <c r="Z5099"/>
  <c r="AA5099" s="1"/>
  <c r="AB5099" s="1"/>
  <c r="U5099"/>
  <c r="Z5115"/>
  <c r="AA5115" s="1"/>
  <c r="AB5115" s="1"/>
  <c r="U5115"/>
  <c r="Z5131"/>
  <c r="AA5131" s="1"/>
  <c r="AB5131" s="1"/>
  <c r="U5131"/>
  <c r="Z5147"/>
  <c r="AA5147" s="1"/>
  <c r="AB5147" s="1"/>
  <c r="U5147"/>
  <c r="Z5163"/>
  <c r="AA5163" s="1"/>
  <c r="AB5163" s="1"/>
  <c r="U5163"/>
  <c r="Z5179"/>
  <c r="AA5179" s="1"/>
  <c r="AB5179" s="1"/>
  <c r="U5179"/>
  <c r="Z5195"/>
  <c r="AA5195" s="1"/>
  <c r="AB5195" s="1"/>
  <c r="U5195"/>
  <c r="Z5211"/>
  <c r="AA5211" s="1"/>
  <c r="AB5211" s="1"/>
  <c r="U5211"/>
  <c r="Z5227"/>
  <c r="AA5227" s="1"/>
  <c r="AB5227" s="1"/>
  <c r="U5227"/>
  <c r="Z5243"/>
  <c r="AA5243" s="1"/>
  <c r="AB5243" s="1"/>
  <c r="U5243"/>
  <c r="Z5259"/>
  <c r="AA5259" s="1"/>
  <c r="AB5259" s="1"/>
  <c r="U5259"/>
  <c r="Z5275"/>
  <c r="AA5275" s="1"/>
  <c r="U5275"/>
  <c r="Z5291"/>
  <c r="AA5291" s="1"/>
  <c r="AB5291" s="1"/>
  <c r="U5291"/>
  <c r="Z5307"/>
  <c r="AA5307" s="1"/>
  <c r="AB5307" s="1"/>
  <c r="U5307"/>
  <c r="Z5323"/>
  <c r="AA5323" s="1"/>
  <c r="AB5323" s="1"/>
  <c r="U5323"/>
  <c r="Z5339"/>
  <c r="AA5339"/>
  <c r="AB5339" s="1"/>
  <c r="U5339"/>
  <c r="Z5355"/>
  <c r="AA5355" s="1"/>
  <c r="AB5355" s="1"/>
  <c r="U5355"/>
  <c r="Z5371"/>
  <c r="AA5371" s="1"/>
  <c r="AB5371" s="1"/>
  <c r="U5371"/>
  <c r="Z5387"/>
  <c r="AA5387" s="1"/>
  <c r="AB5387" s="1"/>
  <c r="U5387"/>
  <c r="Z5403"/>
  <c r="AA5403" s="1"/>
  <c r="AB5403" s="1"/>
  <c r="U5403"/>
  <c r="Z5419"/>
  <c r="AA5419" s="1"/>
  <c r="AB5419" s="1"/>
  <c r="U5419"/>
  <c r="Z5435"/>
  <c r="AA5435" s="1"/>
  <c r="AB5435" s="1"/>
  <c r="U5435"/>
  <c r="Z5451"/>
  <c r="AA5451" s="1"/>
  <c r="AB5451" s="1"/>
  <c r="U5451"/>
  <c r="Z5467"/>
  <c r="AA5467" s="1"/>
  <c r="AB5467" s="1"/>
  <c r="U5467"/>
  <c r="Z5483"/>
  <c r="AA5483" s="1"/>
  <c r="AB5483" s="1"/>
  <c r="U5483"/>
  <c r="Z5499"/>
  <c r="AA5499" s="1"/>
  <c r="AB5499" s="1"/>
  <c r="U5499"/>
  <c r="Z5515"/>
  <c r="AA5515" s="1"/>
  <c r="AB5515" s="1"/>
  <c r="U5515"/>
  <c r="Z5531"/>
  <c r="AA5531" s="1"/>
  <c r="U5531"/>
  <c r="Z5547"/>
  <c r="AA5547" s="1"/>
  <c r="AB5547" s="1"/>
  <c r="U5547"/>
  <c r="Z5563"/>
  <c r="AA5563" s="1"/>
  <c r="AB5563" s="1"/>
  <c r="U5563"/>
  <c r="Z5579"/>
  <c r="AA5579" s="1"/>
  <c r="AB5579" s="1"/>
  <c r="U5579"/>
  <c r="Z5595"/>
  <c r="AA5595"/>
  <c r="AB5595" s="1"/>
  <c r="U5595"/>
  <c r="Z5611"/>
  <c r="AA5611" s="1"/>
  <c r="AB5611" s="1"/>
  <c r="U5611"/>
  <c r="Z5627"/>
  <c r="AA5627" s="1"/>
  <c r="AB5627" s="1"/>
  <c r="U5627"/>
  <c r="Z5643"/>
  <c r="AA5643" s="1"/>
  <c r="AB5643" s="1"/>
  <c r="U5643"/>
  <c r="Z5659"/>
  <c r="AA5659" s="1"/>
  <c r="AB5659" s="1"/>
  <c r="U5659"/>
  <c r="Z5675"/>
  <c r="AA5675" s="1"/>
  <c r="AB5675" s="1"/>
  <c r="U5675"/>
  <c r="Z5691"/>
  <c r="AA5691" s="1"/>
  <c r="AB5691" s="1"/>
  <c r="U5691"/>
  <c r="Z5707"/>
  <c r="AA5707" s="1"/>
  <c r="AB5707" s="1"/>
  <c r="U5707"/>
  <c r="Z5723"/>
  <c r="AA5723" s="1"/>
  <c r="AB5723" s="1"/>
  <c r="U5723"/>
  <c r="Z5739"/>
  <c r="AA5739" s="1"/>
  <c r="AB5739" s="1"/>
  <c r="U5739"/>
  <c r="Z5755"/>
  <c r="AA5755" s="1"/>
  <c r="AB5755" s="1"/>
  <c r="U5755"/>
  <c r="Z5771"/>
  <c r="AA5771" s="1"/>
  <c r="AB5771" s="1"/>
  <c r="U5771"/>
  <c r="Z5787"/>
  <c r="AA5787" s="1"/>
  <c r="U5787"/>
  <c r="Z5803"/>
  <c r="AA5803" s="1"/>
  <c r="AB5803" s="1"/>
  <c r="U5803"/>
  <c r="Z5819"/>
  <c r="AA5819" s="1"/>
  <c r="AB5819" s="1"/>
  <c r="U5819"/>
  <c r="Z5835"/>
  <c r="AA5835" s="1"/>
  <c r="AB5835" s="1"/>
  <c r="U5835"/>
  <c r="Z5851"/>
  <c r="AA5851" s="1"/>
  <c r="U5851"/>
  <c r="Z5867"/>
  <c r="AA5867"/>
  <c r="AB5867" s="1"/>
  <c r="U5867"/>
  <c r="Z5883"/>
  <c r="AA5883" s="1"/>
  <c r="AB5883" s="1"/>
  <c r="U5883"/>
  <c r="Z5899"/>
  <c r="AA5899" s="1"/>
  <c r="AB5899" s="1"/>
  <c r="U5899"/>
  <c r="Z5915"/>
  <c r="AA5915" s="1"/>
  <c r="AB5915" s="1"/>
  <c r="U5915"/>
  <c r="Z5931"/>
  <c r="AA5931" s="1"/>
  <c r="AB5931" s="1"/>
  <c r="U5931"/>
  <c r="Z5947"/>
  <c r="AA5947" s="1"/>
  <c r="AB5947" s="1"/>
  <c r="U5947"/>
  <c r="Z5963"/>
  <c r="AA5963" s="1"/>
  <c r="AB5963" s="1"/>
  <c r="U5963"/>
  <c r="Z5979"/>
  <c r="AA5979" s="1"/>
  <c r="AB5979" s="1"/>
  <c r="U5979"/>
  <c r="Z5995"/>
  <c r="AA5995"/>
  <c r="AB5995" s="1"/>
  <c r="U5995"/>
  <c r="Z6011"/>
  <c r="AA6011" s="1"/>
  <c r="AB6011" s="1"/>
  <c r="U6011"/>
  <c r="Z6027"/>
  <c r="AA6027" s="1"/>
  <c r="AB6027" s="1"/>
  <c r="U6027"/>
  <c r="Z2535"/>
  <c r="AA2535" s="1"/>
  <c r="U2535"/>
  <c r="Z2551"/>
  <c r="AA2551" s="1"/>
  <c r="AB2551" s="1"/>
  <c r="U2551"/>
  <c r="Z2567"/>
  <c r="AA2567" s="1"/>
  <c r="AB2567" s="1"/>
  <c r="U2567"/>
  <c r="Z2583"/>
  <c r="AA2583" s="1"/>
  <c r="AB2583" s="1"/>
  <c r="U2583"/>
  <c r="Z2599"/>
  <c r="AA2599" s="1"/>
  <c r="U2599"/>
  <c r="Z2615"/>
  <c r="AA2615" s="1"/>
  <c r="AB2615" s="1"/>
  <c r="U2615"/>
  <c r="Z2631"/>
  <c r="AA2631" s="1"/>
  <c r="AB2631" s="1"/>
  <c r="U2631"/>
  <c r="Z2647"/>
  <c r="AA2647" s="1"/>
  <c r="AB2647" s="1"/>
  <c r="U2647"/>
  <c r="Z2663"/>
  <c r="AA2663" s="1"/>
  <c r="AB2663" s="1"/>
  <c r="U2663"/>
  <c r="Z2679"/>
  <c r="AA2679" s="1"/>
  <c r="AB2679" s="1"/>
  <c r="U2679"/>
  <c r="Z2695"/>
  <c r="AA2695" s="1"/>
  <c r="AB2695" s="1"/>
  <c r="U2695"/>
  <c r="Z2711"/>
  <c r="AA2711" s="1"/>
  <c r="AB2711" s="1"/>
  <c r="U2711"/>
  <c r="Z2727"/>
  <c r="AA2727" s="1"/>
  <c r="AB2727" s="1"/>
  <c r="U2727"/>
  <c r="Z2743"/>
  <c r="AA2743" s="1"/>
  <c r="AB2743" s="1"/>
  <c r="U2743"/>
  <c r="Z2759"/>
  <c r="AA2759" s="1"/>
  <c r="AB2759" s="1"/>
  <c r="U2759"/>
  <c r="Z2775"/>
  <c r="AA2775" s="1"/>
  <c r="AB2775" s="1"/>
  <c r="U2775"/>
  <c r="Z2791"/>
  <c r="AA2791"/>
  <c r="AB2791" s="1"/>
  <c r="U2791"/>
  <c r="Z2807"/>
  <c r="AA2807" s="1"/>
  <c r="AB2807" s="1"/>
  <c r="U2807"/>
  <c r="Z2823"/>
  <c r="AA2823" s="1"/>
  <c r="AB2823" s="1"/>
  <c r="U2823"/>
  <c r="Z2839"/>
  <c r="AA2839" s="1"/>
  <c r="AB2839" s="1"/>
  <c r="U2839"/>
  <c r="Z2855"/>
  <c r="AA2855" s="1"/>
  <c r="U2855"/>
  <c r="Z2871"/>
  <c r="AA2871" s="1"/>
  <c r="AB2871" s="1"/>
  <c r="U2871"/>
  <c r="Z2887"/>
  <c r="AA2887" s="1"/>
  <c r="AB2887" s="1"/>
  <c r="U2887"/>
  <c r="Z2903"/>
  <c r="AA2903" s="1"/>
  <c r="AB2903" s="1"/>
  <c r="U2903"/>
  <c r="Z2919"/>
  <c r="AA2919" s="1"/>
  <c r="AB2919" s="1"/>
  <c r="U2919"/>
  <c r="Z2935"/>
  <c r="AA2935" s="1"/>
  <c r="AB2935" s="1"/>
  <c r="U2935"/>
  <c r="Z2951"/>
  <c r="AA2951" s="1"/>
  <c r="AB2951" s="1"/>
  <c r="U2951"/>
  <c r="Z2967"/>
  <c r="AA2967" s="1"/>
  <c r="AB2967" s="1"/>
  <c r="U2967"/>
  <c r="Z2983"/>
  <c r="AA2983" s="1"/>
  <c r="AB2983" s="1"/>
  <c r="U2983"/>
  <c r="Z2999"/>
  <c r="AA2999" s="1"/>
  <c r="AB2999" s="1"/>
  <c r="U2999"/>
  <c r="Z3015"/>
  <c r="AA3015" s="1"/>
  <c r="AB3015" s="1"/>
  <c r="U3015"/>
  <c r="Z3031"/>
  <c r="AA3031" s="1"/>
  <c r="AB3031" s="1"/>
  <c r="U3031"/>
  <c r="Z3047"/>
  <c r="AA3047"/>
  <c r="AB3047" s="1"/>
  <c r="U3047"/>
  <c r="Z3063"/>
  <c r="AA3063" s="1"/>
  <c r="AB3063" s="1"/>
  <c r="U3063"/>
  <c r="Z3079"/>
  <c r="AA3079" s="1"/>
  <c r="AB3079" s="1"/>
  <c r="U3079"/>
  <c r="Z3095"/>
  <c r="AA3095" s="1"/>
  <c r="AB3095" s="1"/>
  <c r="U3095"/>
  <c r="Z3111"/>
  <c r="AA3111" s="1"/>
  <c r="AB3111" s="1"/>
  <c r="U3111"/>
  <c r="Z3127"/>
  <c r="AA3127" s="1"/>
  <c r="AB3127" s="1"/>
  <c r="U3127"/>
  <c r="Z3143"/>
  <c r="AA3143" s="1"/>
  <c r="AB3143" s="1"/>
  <c r="U3143"/>
  <c r="Z3159"/>
  <c r="AA3159" s="1"/>
  <c r="AB3159" s="1"/>
  <c r="U3159"/>
  <c r="Z3175"/>
  <c r="AA3175" s="1"/>
  <c r="U3175"/>
  <c r="Z3191"/>
  <c r="AA3191" s="1"/>
  <c r="AB3191" s="1"/>
  <c r="U3191"/>
  <c r="Z3207"/>
  <c r="AA3207" s="1"/>
  <c r="AB3207" s="1"/>
  <c r="U3207"/>
  <c r="Z3223"/>
  <c r="AA3223" s="1"/>
  <c r="AB3223" s="1"/>
  <c r="U3223"/>
  <c r="Z3239"/>
  <c r="AA3239" s="1"/>
  <c r="U3239"/>
  <c r="Z3255"/>
  <c r="AA3255" s="1"/>
  <c r="AB3255" s="1"/>
  <c r="U3255"/>
  <c r="Z3271"/>
  <c r="AA3271" s="1"/>
  <c r="AB3271" s="1"/>
  <c r="U3271"/>
  <c r="Z3287"/>
  <c r="AA3287" s="1"/>
  <c r="AB3287" s="1"/>
  <c r="U3287"/>
  <c r="Z3303"/>
  <c r="AA3303"/>
  <c r="AB3303" s="1"/>
  <c r="U3303"/>
  <c r="Z3319"/>
  <c r="AA3319" s="1"/>
  <c r="AB3319" s="1"/>
  <c r="U3319"/>
  <c r="Z3335"/>
  <c r="AA3335" s="1"/>
  <c r="AB3335" s="1"/>
  <c r="U3335"/>
  <c r="Z3351"/>
  <c r="AA3351" s="1"/>
  <c r="AB3351" s="1"/>
  <c r="U3351"/>
  <c r="Z3367"/>
  <c r="AA3367" s="1"/>
  <c r="U3367"/>
  <c r="Z3383"/>
  <c r="AA3383" s="1"/>
  <c r="AB3383" s="1"/>
  <c r="U3383"/>
  <c r="Z3399"/>
  <c r="AA3399" s="1"/>
  <c r="AB3399" s="1"/>
  <c r="U3399"/>
  <c r="Z3415"/>
  <c r="AA3415" s="1"/>
  <c r="AB3415" s="1"/>
  <c r="U3415"/>
  <c r="Z3431"/>
  <c r="AA3431" s="1"/>
  <c r="AB3431" s="1"/>
  <c r="U3431"/>
  <c r="Z3447"/>
  <c r="AA3447" s="1"/>
  <c r="AB3447" s="1"/>
  <c r="U3447"/>
  <c r="Z3463"/>
  <c r="AA3463" s="1"/>
  <c r="AB3463" s="1"/>
  <c r="U3463"/>
  <c r="Z3479"/>
  <c r="AA3479" s="1"/>
  <c r="AB3479" s="1"/>
  <c r="U3479"/>
  <c r="Z3495"/>
  <c r="AA3495" s="1"/>
  <c r="U3495"/>
  <c r="Z3511"/>
  <c r="AA3511" s="1"/>
  <c r="AB3511" s="1"/>
  <c r="U3511"/>
  <c r="Z3527"/>
  <c r="AA3527" s="1"/>
  <c r="AB3527" s="1"/>
  <c r="U3527"/>
  <c r="Z3543"/>
  <c r="AA3543" s="1"/>
  <c r="AB3543" s="1"/>
  <c r="U3543"/>
  <c r="Z3559"/>
  <c r="AA3559"/>
  <c r="AB3559" s="1"/>
  <c r="U3559"/>
  <c r="Z3575"/>
  <c r="AA3575" s="1"/>
  <c r="AB3575" s="1"/>
  <c r="U3575"/>
  <c r="Z3591"/>
  <c r="AA3591" s="1"/>
  <c r="AB3591" s="1"/>
  <c r="U3591"/>
  <c r="Z3607"/>
  <c r="AA3607" s="1"/>
  <c r="AB3607" s="1"/>
  <c r="U3607"/>
  <c r="Z3623"/>
  <c r="AA3623" s="1"/>
  <c r="U3623"/>
  <c r="Z3639"/>
  <c r="AA3639" s="1"/>
  <c r="U3639"/>
  <c r="Z3655"/>
  <c r="AA3655" s="1"/>
  <c r="AB3655" s="1"/>
  <c r="U3655"/>
  <c r="Z3671"/>
  <c r="AA3671" s="1"/>
  <c r="AB3671" s="1"/>
  <c r="U3671"/>
  <c r="Z3687"/>
  <c r="AA3687"/>
  <c r="AB3687" s="1"/>
  <c r="U3687"/>
  <c r="Z3703"/>
  <c r="AA3703" s="1"/>
  <c r="AB3703" s="1"/>
  <c r="U3703"/>
  <c r="Z3719"/>
  <c r="AA3719" s="1"/>
  <c r="AB3719" s="1"/>
  <c r="U3719"/>
  <c r="Z3735"/>
  <c r="AA3735" s="1"/>
  <c r="AB3735" s="1"/>
  <c r="U3735"/>
  <c r="Z3751"/>
  <c r="AA3751" s="1"/>
  <c r="U3751"/>
  <c r="Z3767"/>
  <c r="AA3767" s="1"/>
  <c r="AB3767" s="1"/>
  <c r="U3767"/>
  <c r="Z3783"/>
  <c r="AA3783" s="1"/>
  <c r="AB3783" s="1"/>
  <c r="U3783"/>
  <c r="Z3799"/>
  <c r="AA3799" s="1"/>
  <c r="AB3799" s="1"/>
  <c r="U3799"/>
  <c r="Z3815"/>
  <c r="AA3815" s="1"/>
  <c r="U3815"/>
  <c r="Z3831"/>
  <c r="AA3831" s="1"/>
  <c r="AB3831" s="1"/>
  <c r="U3831"/>
  <c r="Z3847"/>
  <c r="AA3847" s="1"/>
  <c r="AB3847" s="1"/>
  <c r="U3847"/>
  <c r="Z3863"/>
  <c r="AA3863" s="1"/>
  <c r="AB3863" s="1"/>
  <c r="U3863"/>
  <c r="Z3879"/>
  <c r="AA3879" s="1"/>
  <c r="AB3879" s="1"/>
  <c r="U3879"/>
  <c r="Z3895"/>
  <c r="AA3895" s="1"/>
  <c r="AB3895" s="1"/>
  <c r="U3895"/>
  <c r="Z3911"/>
  <c r="AA3911" s="1"/>
  <c r="AB3911" s="1"/>
  <c r="U3911"/>
  <c r="Z3927"/>
  <c r="AA3927" s="1"/>
  <c r="AB3927" s="1"/>
  <c r="U3927"/>
  <c r="Z3943"/>
  <c r="AA3943"/>
  <c r="AB3943" s="1"/>
  <c r="U3943"/>
  <c r="Z3959"/>
  <c r="AA3959" s="1"/>
  <c r="AB3959" s="1"/>
  <c r="U3959"/>
  <c r="Z3975"/>
  <c r="AA3975" s="1"/>
  <c r="AB3975" s="1"/>
  <c r="U3975"/>
  <c r="Z3991"/>
  <c r="AA3991" s="1"/>
  <c r="AB3991" s="1"/>
  <c r="U3991"/>
  <c r="Z4007"/>
  <c r="AA4007" s="1"/>
  <c r="AB4007" s="1"/>
  <c r="U4007"/>
  <c r="Z4023"/>
  <c r="AA4023" s="1"/>
  <c r="AB4023" s="1"/>
  <c r="U4023"/>
  <c r="Z4039"/>
  <c r="AA4039" s="1"/>
  <c r="AB4039" s="1"/>
  <c r="U4039"/>
  <c r="Z4055"/>
  <c r="AA4055" s="1"/>
  <c r="AB4055" s="1"/>
  <c r="U4055"/>
  <c r="Z4071"/>
  <c r="AA4071" s="1"/>
  <c r="AB4071" s="1"/>
  <c r="U4071"/>
  <c r="Z4087"/>
  <c r="AA4087" s="1"/>
  <c r="AB4087" s="1"/>
  <c r="U4087"/>
  <c r="Z4103"/>
  <c r="AA4103" s="1"/>
  <c r="AB4103" s="1"/>
  <c r="U4103"/>
  <c r="Z4119"/>
  <c r="AA4119" s="1"/>
  <c r="AB4119" s="1"/>
  <c r="U4119"/>
  <c r="Z4135"/>
  <c r="AA4135" s="1"/>
  <c r="U4135"/>
  <c r="Z4151"/>
  <c r="AA4151" s="1"/>
  <c r="AB4151" s="1"/>
  <c r="U4151"/>
  <c r="Z4167"/>
  <c r="AA4167" s="1"/>
  <c r="AB4167" s="1"/>
  <c r="U4167"/>
  <c r="Z4183"/>
  <c r="AA4183" s="1"/>
  <c r="AB4183" s="1"/>
  <c r="U4183"/>
  <c r="Z4199"/>
  <c r="AA4199"/>
  <c r="AB4199" s="1"/>
  <c r="U4199"/>
  <c r="Z4215"/>
  <c r="AA4215" s="1"/>
  <c r="AB4215" s="1"/>
  <c r="U4215"/>
  <c r="Z4231"/>
  <c r="AA4231" s="1"/>
  <c r="AB4231" s="1"/>
  <c r="U4231"/>
  <c r="Z4247"/>
  <c r="AA4247" s="1"/>
  <c r="AB4247" s="1"/>
  <c r="U4247"/>
  <c r="Z4263"/>
  <c r="AA4263" s="1"/>
  <c r="U4263"/>
  <c r="Z4279"/>
  <c r="AA4279" s="1"/>
  <c r="AB4279" s="1"/>
  <c r="U4279"/>
  <c r="Z4295"/>
  <c r="AA4295" s="1"/>
  <c r="AB4295" s="1"/>
  <c r="U4295"/>
  <c r="Z4311"/>
  <c r="AA4311" s="1"/>
  <c r="AB4311" s="1"/>
  <c r="U4311"/>
  <c r="Z4327"/>
  <c r="AA4327" s="1"/>
  <c r="AB4327" s="1"/>
  <c r="U4327"/>
  <c r="Z4343"/>
  <c r="AA4343" s="1"/>
  <c r="AB4343" s="1"/>
  <c r="U4343"/>
  <c r="Z4359"/>
  <c r="AA4359" s="1"/>
  <c r="AB4359" s="1"/>
  <c r="U4359"/>
  <c r="Z4375"/>
  <c r="AA4375" s="1"/>
  <c r="AB4375" s="1"/>
  <c r="U4375"/>
  <c r="Z4391"/>
  <c r="AA4391" s="1"/>
  <c r="U4391"/>
  <c r="Z4407"/>
  <c r="AA4407" s="1"/>
  <c r="AB4407" s="1"/>
  <c r="U4407"/>
  <c r="Z4423"/>
  <c r="AA4423" s="1"/>
  <c r="AB4423" s="1"/>
  <c r="U4423"/>
  <c r="Z4439"/>
  <c r="AA4439" s="1"/>
  <c r="AB4439" s="1"/>
  <c r="U4439"/>
  <c r="Z4455"/>
  <c r="AA4455"/>
  <c r="AB4455" s="1"/>
  <c r="U4455"/>
  <c r="Z4471"/>
  <c r="AA4471" s="1"/>
  <c r="AB4471" s="1"/>
  <c r="U4471"/>
  <c r="Z4487"/>
  <c r="AA4487" s="1"/>
  <c r="AB4487" s="1"/>
  <c r="U4487"/>
  <c r="Z4503"/>
  <c r="AA4503" s="1"/>
  <c r="AB4503" s="1"/>
  <c r="U4503"/>
  <c r="Z4519"/>
  <c r="AA4519" s="1"/>
  <c r="AB4519" s="1"/>
  <c r="U4519"/>
  <c r="Z4535"/>
  <c r="AA4535" s="1"/>
  <c r="AB4535" s="1"/>
  <c r="U4535"/>
  <c r="Z4551"/>
  <c r="AA4551" s="1"/>
  <c r="AB4551" s="1"/>
  <c r="U4551"/>
  <c r="Z4567"/>
  <c r="AA4567" s="1"/>
  <c r="AB4567" s="1"/>
  <c r="U4567"/>
  <c r="Z4583"/>
  <c r="AA4583" s="1"/>
  <c r="AB4583" s="1"/>
  <c r="U4583"/>
  <c r="Z4599"/>
  <c r="AA4599" s="1"/>
  <c r="AB4599" s="1"/>
  <c r="U4599"/>
  <c r="Z4615"/>
  <c r="AA4615" s="1"/>
  <c r="AB4615" s="1"/>
  <c r="U4615"/>
  <c r="Z4631"/>
  <c r="AA4631" s="1"/>
  <c r="AB4631" s="1"/>
  <c r="U4631"/>
  <c r="Z4647"/>
  <c r="AA4647" s="1"/>
  <c r="AB4647" s="1"/>
  <c r="U4647"/>
  <c r="Z4663"/>
  <c r="AA4663" s="1"/>
  <c r="AB4663" s="1"/>
  <c r="U4663"/>
  <c r="Z4679"/>
  <c r="AA4679" s="1"/>
  <c r="AB4679" s="1"/>
  <c r="U4679"/>
  <c r="Z4695"/>
  <c r="AA4695" s="1"/>
  <c r="AB4695" s="1"/>
  <c r="U4695"/>
  <c r="Z4711"/>
  <c r="AA4711"/>
  <c r="AB4711" s="1"/>
  <c r="U4711"/>
  <c r="Z4727"/>
  <c r="AA4727" s="1"/>
  <c r="AB4727" s="1"/>
  <c r="U4727"/>
  <c r="Z4743"/>
  <c r="AA4743" s="1"/>
  <c r="AB4743" s="1"/>
  <c r="U4743"/>
  <c r="Z4759"/>
  <c r="AA4759" s="1"/>
  <c r="AB4759" s="1"/>
  <c r="U4759"/>
  <c r="Z4775"/>
  <c r="AA4775" s="1"/>
  <c r="AB4775" s="1"/>
  <c r="U4775"/>
  <c r="Z4791"/>
  <c r="AA4791" s="1"/>
  <c r="AB4791" s="1"/>
  <c r="U4791"/>
  <c r="Z4807"/>
  <c r="AA4807" s="1"/>
  <c r="AB4807" s="1"/>
  <c r="U4807"/>
  <c r="Z4823"/>
  <c r="AA4823" s="1"/>
  <c r="AB4823" s="1"/>
  <c r="U4823"/>
  <c r="Z4839"/>
  <c r="AA4839" s="1"/>
  <c r="U4839"/>
  <c r="Z4855"/>
  <c r="AA4855" s="1"/>
  <c r="AB4855" s="1"/>
  <c r="U4855"/>
  <c r="Z4871"/>
  <c r="AA4871" s="1"/>
  <c r="AB4871" s="1"/>
  <c r="U4871"/>
  <c r="Z4887"/>
  <c r="AA4887" s="1"/>
  <c r="AB4887" s="1"/>
  <c r="U4887"/>
  <c r="Z4903"/>
  <c r="AA4903" s="1"/>
  <c r="U4903"/>
  <c r="Z4919"/>
  <c r="AA4919" s="1"/>
  <c r="AB4919" s="1"/>
  <c r="U4919"/>
  <c r="Z4935"/>
  <c r="AA4935" s="1"/>
  <c r="AB4935" s="1"/>
  <c r="U4935"/>
  <c r="Z4951"/>
  <c r="AA4951" s="1"/>
  <c r="AB4951" s="1"/>
  <c r="U4951"/>
  <c r="Z4967"/>
  <c r="AA4967"/>
  <c r="AB4967" s="1"/>
  <c r="U4967"/>
  <c r="Z4983"/>
  <c r="AA4983" s="1"/>
  <c r="AB4983" s="1"/>
  <c r="U4983"/>
  <c r="Z4999"/>
  <c r="AA4999" s="1"/>
  <c r="AB4999" s="1"/>
  <c r="U4999"/>
  <c r="Z5015"/>
  <c r="AA5015" s="1"/>
  <c r="U5015"/>
  <c r="Z5031"/>
  <c r="AA5031" s="1"/>
  <c r="U5031"/>
  <c r="Z5047"/>
  <c r="AA5047" s="1"/>
  <c r="AB5047" s="1"/>
  <c r="U5047"/>
  <c r="Z5063"/>
  <c r="AA5063" s="1"/>
  <c r="AB5063" s="1"/>
  <c r="U5063"/>
  <c r="Z5079"/>
  <c r="AA5079" s="1"/>
  <c r="AB5079" s="1"/>
  <c r="U5079"/>
  <c r="Z5095"/>
  <c r="AA5095"/>
  <c r="AB5095" s="1"/>
  <c r="U5095"/>
  <c r="Z5111"/>
  <c r="AA5111" s="1"/>
  <c r="AB5111" s="1"/>
  <c r="U5111"/>
  <c r="Z5127"/>
  <c r="AA5127" s="1"/>
  <c r="AB5127" s="1"/>
  <c r="U5127"/>
  <c r="Z5143"/>
  <c r="AA5143" s="1"/>
  <c r="AB5143" s="1"/>
  <c r="U5143"/>
  <c r="Z5159"/>
  <c r="AA5159" s="1"/>
  <c r="AB5159" s="1"/>
  <c r="U5159"/>
  <c r="Z5175"/>
  <c r="AA5175" s="1"/>
  <c r="AB5175" s="1"/>
  <c r="U5175"/>
  <c r="Z5191"/>
  <c r="AA5191" s="1"/>
  <c r="AB5191" s="1"/>
  <c r="U5191"/>
  <c r="Z5207"/>
  <c r="AA5207" s="1"/>
  <c r="U5207"/>
  <c r="Z5223"/>
  <c r="AA5223"/>
  <c r="AB5223" s="1"/>
  <c r="U5223"/>
  <c r="Z5239"/>
  <c r="AA5239" s="1"/>
  <c r="AB5239" s="1"/>
  <c r="U5239"/>
  <c r="Z5255"/>
  <c r="AA5255" s="1"/>
  <c r="AB5255" s="1"/>
  <c r="U5255"/>
  <c r="Z5271"/>
  <c r="AA5271" s="1"/>
  <c r="U5271"/>
  <c r="Z5287"/>
  <c r="AA5287" s="1"/>
  <c r="U5287"/>
  <c r="Z5303"/>
  <c r="AA5303" s="1"/>
  <c r="AB5303" s="1"/>
  <c r="U5303"/>
  <c r="Z5319"/>
  <c r="AA5319" s="1"/>
  <c r="AB5319" s="1"/>
  <c r="U5319"/>
  <c r="Z5335"/>
  <c r="AA5335" s="1"/>
  <c r="AB5335" s="1"/>
  <c r="U5335"/>
  <c r="Z5351"/>
  <c r="AA5351"/>
  <c r="AB5351" s="1"/>
  <c r="U5351"/>
  <c r="Z5367"/>
  <c r="AA5367" s="1"/>
  <c r="AB5367" s="1"/>
  <c r="U5367"/>
  <c r="Z5383"/>
  <c r="AA5383" s="1"/>
  <c r="AB5383" s="1"/>
  <c r="U5383"/>
  <c r="Z5399"/>
  <c r="AA5399"/>
  <c r="AB5399" s="1"/>
  <c r="U5399"/>
  <c r="Z5415"/>
  <c r="AA5415" s="1"/>
  <c r="AB5415" s="1"/>
  <c r="U5415"/>
  <c r="Z5431"/>
  <c r="AA5431" s="1"/>
  <c r="AB5431" s="1"/>
  <c r="U5431"/>
  <c r="Z5447"/>
  <c r="AA5447" s="1"/>
  <c r="AB5447" s="1"/>
  <c r="U5447"/>
  <c r="Z5463"/>
  <c r="AA5463" s="1"/>
  <c r="U5463"/>
  <c r="Z5479"/>
  <c r="AA5479" s="1"/>
  <c r="AB5479" s="1"/>
  <c r="U5479"/>
  <c r="Z5495"/>
  <c r="AA5495" s="1"/>
  <c r="AB5495" s="1"/>
  <c r="U5495"/>
  <c r="Z5511"/>
  <c r="AA5511" s="1"/>
  <c r="AB5511" s="1"/>
  <c r="U5511"/>
  <c r="Z5527"/>
  <c r="AA5527"/>
  <c r="AB5527" s="1"/>
  <c r="U5527"/>
  <c r="Z5543"/>
  <c r="AA5543" s="1"/>
  <c r="AB5543" s="1"/>
  <c r="U5543"/>
  <c r="Z5559"/>
  <c r="AA5559" s="1"/>
  <c r="AB5559" s="1"/>
  <c r="U5559"/>
  <c r="Z5575"/>
  <c r="AA5575" s="1"/>
  <c r="AB5575" s="1"/>
  <c r="U5575"/>
  <c r="Z5591"/>
  <c r="AA5591" s="1"/>
  <c r="AB5591" s="1"/>
  <c r="U5591"/>
  <c r="Z5607"/>
  <c r="AA5607" s="1"/>
  <c r="U5607"/>
  <c r="Z5623"/>
  <c r="AA5623" s="1"/>
  <c r="AB5623" s="1"/>
  <c r="U5623"/>
  <c r="Z5639"/>
  <c r="AA5639" s="1"/>
  <c r="AB5639" s="1"/>
  <c r="U5639"/>
  <c r="Z5655"/>
  <c r="AA5655"/>
  <c r="AB5655" s="1"/>
  <c r="U5655"/>
  <c r="Z5671"/>
  <c r="AA5671" s="1"/>
  <c r="U5671"/>
  <c r="Z5687"/>
  <c r="AA5687" s="1"/>
  <c r="AB5687" s="1"/>
  <c r="U5687"/>
  <c r="Z5703"/>
  <c r="AA5703" s="1"/>
  <c r="AB5703" s="1"/>
  <c r="U5703"/>
  <c r="Z5719"/>
  <c r="AA5719" s="1"/>
  <c r="U5719"/>
  <c r="Z5735"/>
  <c r="AA5735" s="1"/>
  <c r="AB5735" s="1"/>
  <c r="U5735"/>
  <c r="Z5751"/>
  <c r="AA5751" s="1"/>
  <c r="AB5751" s="1"/>
  <c r="U5751"/>
  <c r="Z5767"/>
  <c r="AA5767" s="1"/>
  <c r="AB5767" s="1"/>
  <c r="U5767"/>
  <c r="Z5783"/>
  <c r="AA5783"/>
  <c r="AB5783" s="1"/>
  <c r="U5783"/>
  <c r="Z5799"/>
  <c r="AA5799" s="1"/>
  <c r="AB5799" s="1"/>
  <c r="U5799"/>
  <c r="Z5815"/>
  <c r="AA5815" s="1"/>
  <c r="AB5815" s="1"/>
  <c r="U5815"/>
  <c r="Z5831"/>
  <c r="AA5831" s="1"/>
  <c r="AB5831" s="1"/>
  <c r="U5831"/>
  <c r="Z5847"/>
  <c r="AA5847" s="1"/>
  <c r="AB5847" s="1"/>
  <c r="U5847"/>
  <c r="Z5863"/>
  <c r="AA5863" s="1"/>
  <c r="U5863"/>
  <c r="Z5879"/>
  <c r="AA5879" s="1"/>
  <c r="AB5879" s="1"/>
  <c r="U5879"/>
  <c r="Z5895"/>
  <c r="AA5895" s="1"/>
  <c r="AB5895" s="1"/>
  <c r="U5895"/>
  <c r="Z5911"/>
  <c r="AA5911" s="1"/>
  <c r="AB5911" s="1"/>
  <c r="U5911"/>
  <c r="Z5927"/>
  <c r="AA5927" s="1"/>
  <c r="AB5927" s="1"/>
  <c r="U5927"/>
  <c r="Z5943"/>
  <c r="AA5943" s="1"/>
  <c r="AB5943" s="1"/>
  <c r="U5943"/>
  <c r="Z5959"/>
  <c r="AA5959" s="1"/>
  <c r="AB5959" s="1"/>
  <c r="U5959"/>
  <c r="Z5975"/>
  <c r="AA5975" s="1"/>
  <c r="AB5975" s="1"/>
  <c r="U5975"/>
  <c r="Z5991"/>
  <c r="AA5991" s="1"/>
  <c r="AB5991" s="1"/>
  <c r="U5991"/>
  <c r="Z6007"/>
  <c r="AA6007" s="1"/>
  <c r="AB6007" s="1"/>
  <c r="U6007"/>
  <c r="Z6023"/>
  <c r="AA6023" s="1"/>
  <c r="AB6023" s="1"/>
  <c r="U6023"/>
  <c r="Z2531"/>
  <c r="AA2531" s="1"/>
  <c r="AB2531" s="1"/>
  <c r="U2531"/>
  <c r="Z2547"/>
  <c r="AA2547"/>
  <c r="AB2547" s="1"/>
  <c r="U2547"/>
  <c r="Z2563"/>
  <c r="AA2563" s="1"/>
  <c r="AB2563" s="1"/>
  <c r="U2563"/>
  <c r="Z2579"/>
  <c r="AA2579" s="1"/>
  <c r="AB2579" s="1"/>
  <c r="U2579"/>
  <c r="Z2595"/>
  <c r="AA2595" s="1"/>
  <c r="AB2595" s="1"/>
  <c r="U2595"/>
  <c r="Z2611"/>
  <c r="AA2611" s="1"/>
  <c r="U2611"/>
  <c r="Z2627"/>
  <c r="AA2627" s="1"/>
  <c r="AB2627" s="1"/>
  <c r="U2627"/>
  <c r="Z2643"/>
  <c r="AA2643" s="1"/>
  <c r="AB2643" s="1"/>
  <c r="U2643"/>
  <c r="Z2659"/>
  <c r="AA2659" s="1"/>
  <c r="AB2659" s="1"/>
  <c r="U2659"/>
  <c r="Z2675"/>
  <c r="AA2675" s="1"/>
  <c r="AB2675" s="1"/>
  <c r="U2675"/>
  <c r="Z2691"/>
  <c r="AA2691" s="1"/>
  <c r="AB2691" s="1"/>
  <c r="U2691"/>
  <c r="Z2707"/>
  <c r="AA2707" s="1"/>
  <c r="AB2707" s="1"/>
  <c r="U2707"/>
  <c r="Z2723"/>
  <c r="AA2723" s="1"/>
  <c r="AB2723" s="1"/>
  <c r="U2723"/>
  <c r="Z2739"/>
  <c r="AA2739" s="1"/>
  <c r="U2739"/>
  <c r="Z2755"/>
  <c r="AA2755" s="1"/>
  <c r="AB2755" s="1"/>
  <c r="U2755"/>
  <c r="Z2771"/>
  <c r="AA2771" s="1"/>
  <c r="AB2771" s="1"/>
  <c r="U2771"/>
  <c r="Z2787"/>
  <c r="AA2787" s="1"/>
  <c r="AB2787" s="1"/>
  <c r="U2787"/>
  <c r="Z2803"/>
  <c r="AA2803"/>
  <c r="AB2803" s="1"/>
  <c r="U2803"/>
  <c r="Z2819"/>
  <c r="AA2819" s="1"/>
  <c r="AB2819" s="1"/>
  <c r="U2819"/>
  <c r="Z2835"/>
  <c r="AA2835" s="1"/>
  <c r="AB2835" s="1"/>
  <c r="U2835"/>
  <c r="Z2851"/>
  <c r="AA2851" s="1"/>
  <c r="AB2851" s="1"/>
  <c r="U2851"/>
  <c r="Z2867"/>
  <c r="AA2867" s="1"/>
  <c r="AB2867" s="1"/>
  <c r="U2867"/>
  <c r="Z2883"/>
  <c r="AA2883" s="1"/>
  <c r="AB2883" s="1"/>
  <c r="U2883"/>
  <c r="Z2899"/>
  <c r="AA2899" s="1"/>
  <c r="AB2899" s="1"/>
  <c r="U2899"/>
  <c r="Z2915"/>
  <c r="AA2915" s="1"/>
  <c r="AB2915" s="1"/>
  <c r="U2915"/>
  <c r="Z2931"/>
  <c r="AA2931" s="1"/>
  <c r="AB2931" s="1"/>
  <c r="U2931"/>
  <c r="Z2947"/>
  <c r="AA2947" s="1"/>
  <c r="U2947"/>
  <c r="Z2963"/>
  <c r="AA2963" s="1"/>
  <c r="AB2963" s="1"/>
  <c r="U2963"/>
  <c r="Z2979"/>
  <c r="AA2979" s="1"/>
  <c r="AB2979" s="1"/>
  <c r="U2979"/>
  <c r="Z2995"/>
  <c r="AA2995" s="1"/>
  <c r="AB2995" s="1"/>
  <c r="U2995"/>
  <c r="Z3011"/>
  <c r="AA3011"/>
  <c r="AB3011" s="1"/>
  <c r="U3011"/>
  <c r="Z3027"/>
  <c r="AA3027" s="1"/>
  <c r="AB3027" s="1"/>
  <c r="U3027"/>
  <c r="Z3043"/>
  <c r="AA3043" s="1"/>
  <c r="AB3043" s="1"/>
  <c r="U3043"/>
  <c r="Z3059"/>
  <c r="AA3059" s="1"/>
  <c r="U3059"/>
  <c r="Z3075"/>
  <c r="AA3075"/>
  <c r="AB3075" s="1"/>
  <c r="U3075"/>
  <c r="Z3091"/>
  <c r="AA3091" s="1"/>
  <c r="AB3091" s="1"/>
  <c r="U3091"/>
  <c r="Z3107"/>
  <c r="AA3107" s="1"/>
  <c r="AB3107" s="1"/>
  <c r="U3107"/>
  <c r="Z3123"/>
  <c r="AA3123" s="1"/>
  <c r="U3123"/>
  <c r="Z3139"/>
  <c r="AA3139" s="1"/>
  <c r="AB3139" s="1"/>
  <c r="U3139"/>
  <c r="Z3155"/>
  <c r="AA3155" s="1"/>
  <c r="AB3155" s="1"/>
  <c r="U3155"/>
  <c r="Z3171"/>
  <c r="AA3171" s="1"/>
  <c r="AB3171" s="1"/>
  <c r="U3171"/>
  <c r="Z3187"/>
  <c r="AA3187" s="1"/>
  <c r="U3187"/>
  <c r="Z3203"/>
  <c r="AA3203" s="1"/>
  <c r="AB3203" s="1"/>
  <c r="U3203"/>
  <c r="Z3219"/>
  <c r="AA3219" s="1"/>
  <c r="AB3219" s="1"/>
  <c r="U3219"/>
  <c r="Z3235"/>
  <c r="AA3235" s="1"/>
  <c r="AB3235" s="1"/>
  <c r="U3235"/>
  <c r="Z3251"/>
  <c r="AA3251" s="1"/>
  <c r="AB3251" s="1"/>
  <c r="U3251"/>
  <c r="Z3267"/>
  <c r="AA3267"/>
  <c r="AB3267" s="1"/>
  <c r="U3267"/>
  <c r="Z3283"/>
  <c r="AA3283" s="1"/>
  <c r="AB3283" s="1"/>
  <c r="U3283"/>
  <c r="Z3299"/>
  <c r="AA3299" s="1"/>
  <c r="AB3299" s="1"/>
  <c r="U3299"/>
  <c r="Z3315"/>
  <c r="AA3315" s="1"/>
  <c r="AB3315" s="1"/>
  <c r="U3315"/>
  <c r="Z3331"/>
  <c r="AA3331" s="1"/>
  <c r="AB3331" s="1"/>
  <c r="U3331"/>
  <c r="Z3347"/>
  <c r="AA3347" s="1"/>
  <c r="AB3347" s="1"/>
  <c r="U3347"/>
  <c r="Z3363"/>
  <c r="AA3363" s="1"/>
  <c r="AB3363" s="1"/>
  <c r="U3363"/>
  <c r="Z3379"/>
  <c r="AA3379" s="1"/>
  <c r="AB3379" s="1"/>
  <c r="U3379"/>
  <c r="Z3395"/>
  <c r="AA3395" s="1"/>
  <c r="AB3395" s="1"/>
  <c r="U3395"/>
  <c r="Z3411"/>
  <c r="AA3411" s="1"/>
  <c r="AB3411" s="1"/>
  <c r="U3411"/>
  <c r="Z3427"/>
  <c r="AA3427" s="1"/>
  <c r="AB3427" s="1"/>
  <c r="U3427"/>
  <c r="Z3443"/>
  <c r="AA3443" s="1"/>
  <c r="AB3443" s="1"/>
  <c r="U3443"/>
  <c r="Z3459"/>
  <c r="AA3459" s="1"/>
  <c r="AB3459" s="1"/>
  <c r="U3459"/>
  <c r="Z3475"/>
  <c r="AA3475" s="1"/>
  <c r="AB3475" s="1"/>
  <c r="U3475"/>
  <c r="Z3491"/>
  <c r="AA3491" s="1"/>
  <c r="AB3491" s="1"/>
  <c r="U3491"/>
  <c r="Z3507"/>
  <c r="AA3507"/>
  <c r="AB3507" s="1"/>
  <c r="U3507"/>
  <c r="Z3523"/>
  <c r="AA3523" s="1"/>
  <c r="AB3523" s="1"/>
  <c r="U3523"/>
  <c r="Z3539"/>
  <c r="AA3539" s="1"/>
  <c r="AB3539" s="1"/>
  <c r="U3539"/>
  <c r="Z3555"/>
  <c r="AA3555" s="1"/>
  <c r="AB3555" s="1"/>
  <c r="U3555"/>
  <c r="Z3571"/>
  <c r="AA3571" s="1"/>
  <c r="U3571"/>
  <c r="Z3587"/>
  <c r="AA3587" s="1"/>
  <c r="AB3587" s="1"/>
  <c r="U3587"/>
  <c r="Z3603"/>
  <c r="AA3603" s="1"/>
  <c r="AB3603" s="1"/>
  <c r="U3603"/>
  <c r="Z3619"/>
  <c r="AA3619" s="1"/>
  <c r="AB3619" s="1"/>
  <c r="U3619"/>
  <c r="Z3635"/>
  <c r="AA3635" s="1"/>
  <c r="AB3635" s="1"/>
  <c r="U3635"/>
  <c r="Z3651"/>
  <c r="AA3651" s="1"/>
  <c r="AB3651" s="1"/>
  <c r="U3651"/>
  <c r="Z3667"/>
  <c r="AA3667" s="1"/>
  <c r="AB3667" s="1"/>
  <c r="U3667"/>
  <c r="Z3683"/>
  <c r="AA3683" s="1"/>
  <c r="AB3683" s="1"/>
  <c r="U3683"/>
  <c r="Z3699"/>
  <c r="AA3699" s="1"/>
  <c r="U3699"/>
  <c r="Z3715"/>
  <c r="AA3715" s="1"/>
  <c r="AB3715" s="1"/>
  <c r="U3715"/>
  <c r="Z3731"/>
  <c r="AA3731" s="1"/>
  <c r="AB3731" s="1"/>
  <c r="U3731"/>
  <c r="Z3747"/>
  <c r="AA3747" s="1"/>
  <c r="AB3747" s="1"/>
  <c r="U3747"/>
  <c r="Z3763"/>
  <c r="AA3763"/>
  <c r="AB3763" s="1"/>
  <c r="U3763"/>
  <c r="Z3779"/>
  <c r="AA3779" s="1"/>
  <c r="AB3779" s="1"/>
  <c r="U3779"/>
  <c r="Z3795"/>
  <c r="AA3795" s="1"/>
  <c r="AB3795" s="1"/>
  <c r="U3795"/>
  <c r="Z3811"/>
  <c r="AA3811" s="1"/>
  <c r="AB3811" s="1"/>
  <c r="U3811"/>
  <c r="Z3827"/>
  <c r="AA3827" s="1"/>
  <c r="AB3827" s="1"/>
  <c r="U3827"/>
  <c r="Z3843"/>
  <c r="AA3843" s="1"/>
  <c r="AB3843" s="1"/>
  <c r="U3843"/>
  <c r="Z3859"/>
  <c r="AA3859" s="1"/>
  <c r="AB3859" s="1"/>
  <c r="U3859"/>
  <c r="Z3875"/>
  <c r="AA3875" s="1"/>
  <c r="AB3875" s="1"/>
  <c r="U3875"/>
  <c r="Z3891"/>
  <c r="AA3891" s="1"/>
  <c r="AB3891" s="1"/>
  <c r="U3891"/>
  <c r="Z3907"/>
  <c r="AA3907" s="1"/>
  <c r="AB3907" s="1"/>
  <c r="U3907"/>
  <c r="Z3923"/>
  <c r="AA3923" s="1"/>
  <c r="AB3923" s="1"/>
  <c r="U3923"/>
  <c r="Z3939"/>
  <c r="AA3939" s="1"/>
  <c r="AB3939" s="1"/>
  <c r="U3939"/>
  <c r="Z3955"/>
  <c r="AA3955" s="1"/>
  <c r="AB3955" s="1"/>
  <c r="U3955"/>
  <c r="Z3971"/>
  <c r="AA3971" s="1"/>
  <c r="AB3971" s="1"/>
  <c r="U3971"/>
  <c r="Z3987"/>
  <c r="AA3987" s="1"/>
  <c r="AB3987" s="1"/>
  <c r="U3987"/>
  <c r="Z4003"/>
  <c r="AA4003" s="1"/>
  <c r="AB4003" s="1"/>
  <c r="U4003"/>
  <c r="Z4019"/>
  <c r="AA4019"/>
  <c r="AB4019" s="1"/>
  <c r="U4019"/>
  <c r="Z4035"/>
  <c r="AA4035" s="1"/>
  <c r="AB4035" s="1"/>
  <c r="U4035"/>
  <c r="Z4051"/>
  <c r="AA4051" s="1"/>
  <c r="AB4051" s="1"/>
  <c r="U4051"/>
  <c r="Z4067"/>
  <c r="AA4067" s="1"/>
  <c r="AB4067" s="1"/>
  <c r="U4067"/>
  <c r="Z4083"/>
  <c r="AA4083" s="1"/>
  <c r="U4083"/>
  <c r="Z4099"/>
  <c r="AA4099" s="1"/>
  <c r="AB4099" s="1"/>
  <c r="U4099"/>
  <c r="Z4115"/>
  <c r="AA4115" s="1"/>
  <c r="AB4115" s="1"/>
  <c r="U4115"/>
  <c r="Z4131"/>
  <c r="AA4131" s="1"/>
  <c r="AB4131" s="1"/>
  <c r="U4131"/>
  <c r="Z4147"/>
  <c r="AA4147" s="1"/>
  <c r="AB4147" s="1"/>
  <c r="U4147"/>
  <c r="Z4163"/>
  <c r="AA4163" s="1"/>
  <c r="AB4163" s="1"/>
  <c r="U4163"/>
  <c r="Z4179"/>
  <c r="AA4179" s="1"/>
  <c r="AB4179" s="1"/>
  <c r="U4179"/>
  <c r="Z4195"/>
  <c r="AA4195" s="1"/>
  <c r="AB4195" s="1"/>
  <c r="U4195"/>
  <c r="Z4211"/>
  <c r="AA4211" s="1"/>
  <c r="U4211"/>
  <c r="Z4227"/>
  <c r="AA4227" s="1"/>
  <c r="AB4227" s="1"/>
  <c r="U4227"/>
  <c r="Z4243"/>
  <c r="AA4243" s="1"/>
  <c r="AB4243" s="1"/>
  <c r="U4243"/>
  <c r="Z4259"/>
  <c r="AA4259" s="1"/>
  <c r="AB4259" s="1"/>
  <c r="U4259"/>
  <c r="Z4275"/>
  <c r="AA4275"/>
  <c r="AB4275" s="1"/>
  <c r="U4275"/>
  <c r="Z4291"/>
  <c r="AA4291" s="1"/>
  <c r="AB4291" s="1"/>
  <c r="U4291"/>
  <c r="Z4307"/>
  <c r="AA4307" s="1"/>
  <c r="AB4307" s="1"/>
  <c r="U4307"/>
  <c r="Z4323"/>
  <c r="AA4323" s="1"/>
  <c r="AB4323" s="1"/>
  <c r="U4323"/>
  <c r="Z4339"/>
  <c r="AA4339" s="1"/>
  <c r="AB4339" s="1"/>
  <c r="U4339"/>
  <c r="Z4355"/>
  <c r="AA4355" s="1"/>
  <c r="AB4355" s="1"/>
  <c r="U4355"/>
  <c r="Z4371"/>
  <c r="AA4371" s="1"/>
  <c r="AB4371" s="1"/>
  <c r="U4371"/>
  <c r="Z4387"/>
  <c r="AA4387" s="1"/>
  <c r="AB4387" s="1"/>
  <c r="U4387"/>
  <c r="Z4403"/>
  <c r="AA4403" s="1"/>
  <c r="AB4403" s="1"/>
  <c r="U4403"/>
  <c r="Z4419"/>
  <c r="AA4419" s="1"/>
  <c r="AB4419" s="1"/>
  <c r="U4419"/>
  <c r="Z4435"/>
  <c r="AA4435" s="1"/>
  <c r="AB4435" s="1"/>
  <c r="U4435"/>
  <c r="Z4451"/>
  <c r="AA4451" s="1"/>
  <c r="AB4451" s="1"/>
  <c r="U4451"/>
  <c r="Z4467"/>
  <c r="AA4467" s="1"/>
  <c r="U4467"/>
  <c r="Z4483"/>
  <c r="AA4483" s="1"/>
  <c r="AB4483" s="1"/>
  <c r="U4483"/>
  <c r="Z4499"/>
  <c r="AA4499" s="1"/>
  <c r="AB4499" s="1"/>
  <c r="U4499"/>
  <c r="Z4515"/>
  <c r="AA4515" s="1"/>
  <c r="AB4515" s="1"/>
  <c r="U4515"/>
  <c r="Z4531"/>
  <c r="AA4531"/>
  <c r="AB4531" s="1"/>
  <c r="U4531"/>
  <c r="Z4547"/>
  <c r="AA4547" s="1"/>
  <c r="AB4547" s="1"/>
  <c r="U4547"/>
  <c r="Z4563"/>
  <c r="AA4563" s="1"/>
  <c r="AB4563" s="1"/>
  <c r="U4563"/>
  <c r="Z4579"/>
  <c r="AA4579" s="1"/>
  <c r="AB4579" s="1"/>
  <c r="U4579"/>
  <c r="Z4595"/>
  <c r="AA4595" s="1"/>
  <c r="AB4595" s="1"/>
  <c r="U4595"/>
  <c r="Z4611"/>
  <c r="AA4611" s="1"/>
  <c r="AB4611" s="1"/>
  <c r="U4611"/>
  <c r="Z4627"/>
  <c r="AA4627" s="1"/>
  <c r="AB4627" s="1"/>
  <c r="U4627"/>
  <c r="Z4643"/>
  <c r="AA4643" s="1"/>
  <c r="AB4643" s="1"/>
  <c r="U4643"/>
  <c r="Z4659"/>
  <c r="AA4659" s="1"/>
  <c r="U4659"/>
  <c r="Z4675"/>
  <c r="AA4675" s="1"/>
  <c r="AB4675" s="1"/>
  <c r="U4675"/>
  <c r="Z4691"/>
  <c r="AA4691" s="1"/>
  <c r="AB4691" s="1"/>
  <c r="U4691"/>
  <c r="Z4707"/>
  <c r="AA4707" s="1"/>
  <c r="AB4707" s="1"/>
  <c r="U4707"/>
  <c r="Z4723"/>
  <c r="AA4723" s="1"/>
  <c r="U4723"/>
  <c r="Z4739"/>
  <c r="AA4739" s="1"/>
  <c r="AB4739" s="1"/>
  <c r="U4739"/>
  <c r="Z4755"/>
  <c r="AA4755" s="1"/>
  <c r="AB4755" s="1"/>
  <c r="U4755"/>
  <c r="Z4771"/>
  <c r="AA4771" s="1"/>
  <c r="AB4771" s="1"/>
  <c r="U4771"/>
  <c r="Z4787"/>
  <c r="AA4787"/>
  <c r="AB4787" s="1"/>
  <c r="U4787"/>
  <c r="Z4803"/>
  <c r="AA4803" s="1"/>
  <c r="AB4803" s="1"/>
  <c r="U4803"/>
  <c r="Z4819"/>
  <c r="AA4819" s="1"/>
  <c r="AB4819" s="1"/>
  <c r="U4819"/>
  <c r="Z4835"/>
  <c r="AA4835" s="1"/>
  <c r="AB4835" s="1"/>
  <c r="U4835"/>
  <c r="Z4851"/>
  <c r="AA4851" s="1"/>
  <c r="AB4851" s="1"/>
  <c r="U4851"/>
  <c r="Z4867"/>
  <c r="AA4867" s="1"/>
  <c r="AB4867" s="1"/>
  <c r="U4867"/>
  <c r="Z4883"/>
  <c r="AA4883" s="1"/>
  <c r="AB4883" s="1"/>
  <c r="U4883"/>
  <c r="Z4899"/>
  <c r="AA4899" s="1"/>
  <c r="AB4899" s="1"/>
  <c r="U4899"/>
  <c r="Z4915"/>
  <c r="AA4915" s="1"/>
  <c r="AB4915" s="1"/>
  <c r="U4915"/>
  <c r="Z4931"/>
  <c r="AA4931" s="1"/>
  <c r="AB4931" s="1"/>
  <c r="U4931"/>
  <c r="Z4947"/>
  <c r="AA4947" s="1"/>
  <c r="AB4947" s="1"/>
  <c r="U4947"/>
  <c r="Z4963"/>
  <c r="AA4963" s="1"/>
  <c r="AB4963" s="1"/>
  <c r="U4963"/>
  <c r="Z4979"/>
  <c r="AA4979" s="1"/>
  <c r="AB4979" s="1"/>
  <c r="U4979"/>
  <c r="Z4995"/>
  <c r="AA4995" s="1"/>
  <c r="AB4995" s="1"/>
  <c r="U4995"/>
  <c r="Z5011"/>
  <c r="AA5011" s="1"/>
  <c r="AB5011" s="1"/>
  <c r="U5011"/>
  <c r="Z5027"/>
  <c r="AA5027" s="1"/>
  <c r="AB5027" s="1"/>
  <c r="U5027"/>
  <c r="Z5043"/>
  <c r="AA5043"/>
  <c r="AB5043" s="1"/>
  <c r="U5043"/>
  <c r="Z5059"/>
  <c r="AA5059" s="1"/>
  <c r="AB5059" s="1"/>
  <c r="U5059"/>
  <c r="Z5075"/>
  <c r="AA5075" s="1"/>
  <c r="AB5075" s="1"/>
  <c r="U5075"/>
  <c r="Z5091"/>
  <c r="AA5091" s="1"/>
  <c r="AB5091" s="1"/>
  <c r="U5091"/>
  <c r="Z5107"/>
  <c r="AA5107" s="1"/>
  <c r="U5107"/>
  <c r="Z5123"/>
  <c r="AA5123" s="1"/>
  <c r="AB5123" s="1"/>
  <c r="U5123"/>
  <c r="Z5139"/>
  <c r="AA5139" s="1"/>
  <c r="AB5139" s="1"/>
  <c r="U5139"/>
  <c r="Z5155"/>
  <c r="AA5155" s="1"/>
  <c r="AB5155" s="1"/>
  <c r="U5155"/>
  <c r="Z5171"/>
  <c r="AA5171" s="1"/>
  <c r="U5171"/>
  <c r="Z5187"/>
  <c r="AA5187" s="1"/>
  <c r="AB5187" s="1"/>
  <c r="U5187"/>
  <c r="Z5203"/>
  <c r="AA5203" s="1"/>
  <c r="AB5203" s="1"/>
  <c r="U5203"/>
  <c r="Z5219"/>
  <c r="AA5219" s="1"/>
  <c r="AB5219" s="1"/>
  <c r="U5219"/>
  <c r="Z5235"/>
  <c r="AA5235" s="1"/>
  <c r="AB5235" s="1"/>
  <c r="U5235"/>
  <c r="Z5251"/>
  <c r="AA5251" s="1"/>
  <c r="AB5251" s="1"/>
  <c r="U5251"/>
  <c r="Z5267"/>
  <c r="AA5267" s="1"/>
  <c r="AB5267" s="1"/>
  <c r="U5267"/>
  <c r="Z5283"/>
  <c r="AA5283" s="1"/>
  <c r="AB5283" s="1"/>
  <c r="U5283"/>
  <c r="Z5299"/>
  <c r="AA5299"/>
  <c r="AB5299" s="1"/>
  <c r="U5299"/>
  <c r="Z5315"/>
  <c r="AA5315" s="1"/>
  <c r="AB5315" s="1"/>
  <c r="U5315"/>
  <c r="Z5331"/>
  <c r="AA5331" s="1"/>
  <c r="AB5331" s="1"/>
  <c r="U5331"/>
  <c r="Z5347"/>
  <c r="AA5347" s="1"/>
  <c r="AB5347" s="1"/>
  <c r="U5347"/>
  <c r="Z5363"/>
  <c r="AA5363" s="1"/>
  <c r="U5363"/>
  <c r="Z5379"/>
  <c r="AA5379" s="1"/>
  <c r="AB5379" s="1"/>
  <c r="U5379"/>
  <c r="Z5395"/>
  <c r="AA5395" s="1"/>
  <c r="AB5395" s="1"/>
  <c r="U5395"/>
  <c r="Z5411"/>
  <c r="AA5411" s="1"/>
  <c r="AB5411" s="1"/>
  <c r="U5411"/>
  <c r="Z5427"/>
  <c r="AA5427" s="1"/>
  <c r="AB5427" s="1"/>
  <c r="U5427"/>
  <c r="Z5443"/>
  <c r="AA5443" s="1"/>
  <c r="AB5443" s="1"/>
  <c r="U5443"/>
  <c r="Z5459"/>
  <c r="AA5459" s="1"/>
  <c r="AB5459" s="1"/>
  <c r="U5459"/>
  <c r="Z5475"/>
  <c r="AA5475" s="1"/>
  <c r="AB5475" s="1"/>
  <c r="U5475"/>
  <c r="Z5491"/>
  <c r="AA5491" s="1"/>
  <c r="U5491"/>
  <c r="Z5507"/>
  <c r="AA5507" s="1"/>
  <c r="AB5507" s="1"/>
  <c r="U5507"/>
  <c r="Z5523"/>
  <c r="AA5523" s="1"/>
  <c r="AB5523" s="1"/>
  <c r="U5523"/>
  <c r="Z5539"/>
  <c r="AA5539" s="1"/>
  <c r="AB5539" s="1"/>
  <c r="U5539"/>
  <c r="Z5555"/>
  <c r="AA5555"/>
  <c r="AB5555" s="1"/>
  <c r="U5555"/>
  <c r="Z5571"/>
  <c r="AA5571" s="1"/>
  <c r="AB5571" s="1"/>
  <c r="U5571"/>
  <c r="Z5587"/>
  <c r="AA5587" s="1"/>
  <c r="AB5587" s="1"/>
  <c r="U5587"/>
  <c r="Z5603"/>
  <c r="AA5603" s="1"/>
  <c r="AB5603" s="1"/>
  <c r="U5603"/>
  <c r="Z5619"/>
  <c r="AA5619" s="1"/>
  <c r="U5619"/>
  <c r="Z5635"/>
  <c r="AA5635" s="1"/>
  <c r="AB5635" s="1"/>
  <c r="U5635"/>
  <c r="Z5651"/>
  <c r="AA5651" s="1"/>
  <c r="AB5651" s="1"/>
  <c r="U5651"/>
  <c r="Z5667"/>
  <c r="AA5667" s="1"/>
  <c r="AB5667" s="1"/>
  <c r="U5667"/>
  <c r="Z5683"/>
  <c r="AA5683" s="1"/>
  <c r="U5683"/>
  <c r="Z5699"/>
  <c r="AA5699" s="1"/>
  <c r="AB5699" s="1"/>
  <c r="U5699"/>
  <c r="Z5715"/>
  <c r="AA5715" s="1"/>
  <c r="AB5715" s="1"/>
  <c r="U5715"/>
  <c r="Z5731"/>
  <c r="AA5731" s="1"/>
  <c r="AB5731" s="1"/>
  <c r="U5731"/>
  <c r="Z5747"/>
  <c r="AA5747" s="1"/>
  <c r="AB5747" s="1"/>
  <c r="U5747"/>
  <c r="Z5763"/>
  <c r="AA5763" s="1"/>
  <c r="AB5763" s="1"/>
  <c r="U5763"/>
  <c r="Z5779"/>
  <c r="AA5779" s="1"/>
  <c r="AB5779" s="1"/>
  <c r="U5779"/>
  <c r="Z5795"/>
  <c r="AA5795" s="1"/>
  <c r="AB5795" s="1"/>
  <c r="U5795"/>
  <c r="Z5811"/>
  <c r="AA5811"/>
  <c r="AB5811" s="1"/>
  <c r="U5811"/>
  <c r="Z5827"/>
  <c r="AA5827" s="1"/>
  <c r="AB5827" s="1"/>
  <c r="U5827"/>
  <c r="Z5843"/>
  <c r="AA5843" s="1"/>
  <c r="AB5843" s="1"/>
  <c r="U5843"/>
  <c r="Z5859"/>
  <c r="AA5859" s="1"/>
  <c r="AB5859" s="1"/>
  <c r="U5859"/>
  <c r="Z5875"/>
  <c r="AA5875" s="1"/>
  <c r="AB5875" s="1"/>
  <c r="U5875"/>
  <c r="Z5891"/>
  <c r="AA5891" s="1"/>
  <c r="AB5891" s="1"/>
  <c r="U5891"/>
  <c r="Z5907"/>
  <c r="AA5907" s="1"/>
  <c r="AB5907" s="1"/>
  <c r="U5907"/>
  <c r="Z5923"/>
  <c r="AA5923" s="1"/>
  <c r="AB5923" s="1"/>
  <c r="U5923"/>
  <c r="Z5939"/>
  <c r="AA5939" s="1"/>
  <c r="U5939"/>
  <c r="Z5955"/>
  <c r="AA5955" s="1"/>
  <c r="AB5955" s="1"/>
  <c r="U5955"/>
  <c r="Z5971"/>
  <c r="AA5971" s="1"/>
  <c r="AB5971" s="1"/>
  <c r="U5971"/>
  <c r="Z5987"/>
  <c r="AA5987" s="1"/>
  <c r="AB5987" s="1"/>
  <c r="U5987"/>
  <c r="Z6003"/>
  <c r="AA6003" s="1"/>
  <c r="U6003"/>
  <c r="Z6019"/>
  <c r="AA6019" s="1"/>
  <c r="AB6019" s="1"/>
  <c r="U6019"/>
  <c r="Z6035"/>
  <c r="AA6035" s="1"/>
  <c r="AB6035" s="1"/>
  <c r="U6035"/>
  <c r="Z6051"/>
  <c r="AA6051" s="1"/>
  <c r="AB6051" s="1"/>
  <c r="U6051"/>
  <c r="Z6067"/>
  <c r="AA6067"/>
  <c r="AB6067" s="1"/>
  <c r="U6067"/>
  <c r="Z6083"/>
  <c r="AA6083" s="1"/>
  <c r="AB6083" s="1"/>
  <c r="U6083"/>
  <c r="Z6099"/>
  <c r="AA6099" s="1"/>
  <c r="AB6099" s="1"/>
  <c r="U6099"/>
  <c r="Z6115"/>
  <c r="AA6115" s="1"/>
  <c r="AB6115" s="1"/>
  <c r="U6115"/>
  <c r="Z6131"/>
  <c r="AA6131" s="1"/>
  <c r="U6131"/>
  <c r="Z6147"/>
  <c r="AA6147" s="1"/>
  <c r="AB6147" s="1"/>
  <c r="U6147"/>
  <c r="Z6163"/>
  <c r="AA6163" s="1"/>
  <c r="AB6163" s="1"/>
  <c r="U6163"/>
  <c r="Z6179"/>
  <c r="AA6179" s="1"/>
  <c r="AB6179" s="1"/>
  <c r="U6179"/>
  <c r="Z6195"/>
  <c r="AA6195" s="1"/>
  <c r="U6195"/>
  <c r="Z2111"/>
  <c r="AA2111" s="1"/>
  <c r="AB2111" s="1"/>
  <c r="U2111"/>
  <c r="Z2127"/>
  <c r="AA2127" s="1"/>
  <c r="AB2127" s="1"/>
  <c r="U2127"/>
  <c r="Z2143"/>
  <c r="AA2143" s="1"/>
  <c r="AB2143" s="1"/>
  <c r="U2143"/>
  <c r="Z2159"/>
  <c r="AA2159" s="1"/>
  <c r="AB2159" s="1"/>
  <c r="U2159"/>
  <c r="Z2175"/>
  <c r="AA2175" s="1"/>
  <c r="AB2175" s="1"/>
  <c r="U2175"/>
  <c r="Z2191"/>
  <c r="AA2191" s="1"/>
  <c r="AB2191" s="1"/>
  <c r="U2191"/>
  <c r="Z2207"/>
  <c r="AA2207" s="1"/>
  <c r="AB2207" s="1"/>
  <c r="U2207"/>
  <c r="Z2223"/>
  <c r="AA2223"/>
  <c r="AB2223" s="1"/>
  <c r="U2223"/>
  <c r="Z2239"/>
  <c r="AA2239" s="1"/>
  <c r="AB2239" s="1"/>
  <c r="U2239"/>
  <c r="Z2255"/>
  <c r="AA2255" s="1"/>
  <c r="AB2255" s="1"/>
  <c r="U2255"/>
  <c r="Z2271"/>
  <c r="AA2271" s="1"/>
  <c r="AB2271" s="1"/>
  <c r="U2271"/>
  <c r="Z2287"/>
  <c r="AA2287" s="1"/>
  <c r="AB2287" s="1"/>
  <c r="U2287"/>
  <c r="Z2303"/>
  <c r="AA2303" s="1"/>
  <c r="AB2303" s="1"/>
  <c r="U2303"/>
  <c r="Z2319"/>
  <c r="AA2319" s="1"/>
  <c r="AB2319" s="1"/>
  <c r="U2319"/>
  <c r="Z2335"/>
  <c r="AA2335" s="1"/>
  <c r="AB2335" s="1"/>
  <c r="U2335"/>
  <c r="Z2351"/>
  <c r="AA2351" s="1"/>
  <c r="U2351"/>
  <c r="Z2367"/>
  <c r="AA2367" s="1"/>
  <c r="AB2367" s="1"/>
  <c r="U2367"/>
  <c r="Z2383"/>
  <c r="AA2383" s="1"/>
  <c r="AB2383" s="1"/>
  <c r="U2383"/>
  <c r="Z2399"/>
  <c r="AA2399" s="1"/>
  <c r="AB2399" s="1"/>
  <c r="U2399"/>
  <c r="Z2415"/>
  <c r="AA2415" s="1"/>
  <c r="AB2415" s="1"/>
  <c r="U2415"/>
  <c r="Z2431"/>
  <c r="AA2431" s="1"/>
  <c r="AB2431" s="1"/>
  <c r="U2431"/>
  <c r="Z2447"/>
  <c r="AA2447" s="1"/>
  <c r="AB2447" s="1"/>
  <c r="U2447"/>
  <c r="Z2463"/>
  <c r="AA2463" s="1"/>
  <c r="AB2463" s="1"/>
  <c r="U2463"/>
  <c r="Z2479"/>
  <c r="AA2479"/>
  <c r="AB2479" s="1"/>
  <c r="U2479"/>
  <c r="Z2495"/>
  <c r="AA2495" s="1"/>
  <c r="AB2495" s="1"/>
  <c r="U2495"/>
  <c r="Z2511"/>
  <c r="AA2511" s="1"/>
  <c r="AB2511" s="1"/>
  <c r="U2511"/>
  <c r="Z2527"/>
  <c r="AA2527" s="1"/>
  <c r="AB2527" s="1"/>
  <c r="U2527"/>
  <c r="Z2543"/>
  <c r="AA2543" s="1"/>
  <c r="AB2543" s="1"/>
  <c r="U2543"/>
  <c r="Z2559"/>
  <c r="AA2559" s="1"/>
  <c r="AB2559" s="1"/>
  <c r="U2559"/>
  <c r="Z2575"/>
  <c r="AA2575" s="1"/>
  <c r="AB2575" s="1"/>
  <c r="U2575"/>
  <c r="Z2591"/>
  <c r="AA2591" s="1"/>
  <c r="AB2591" s="1"/>
  <c r="U2591"/>
  <c r="Z2607"/>
  <c r="AA2607" s="1"/>
  <c r="U2607"/>
  <c r="Z2623"/>
  <c r="AA2623" s="1"/>
  <c r="AB2623" s="1"/>
  <c r="U2623"/>
  <c r="Z2639"/>
  <c r="AA2639" s="1"/>
  <c r="AB2639" s="1"/>
  <c r="U2639"/>
  <c r="Z2655"/>
  <c r="AA2655" s="1"/>
  <c r="AB2655" s="1"/>
  <c r="U2655"/>
  <c r="Z2671"/>
  <c r="AA2671" s="1"/>
  <c r="U2671"/>
  <c r="Z2687"/>
  <c r="AA2687" s="1"/>
  <c r="AB2687" s="1"/>
  <c r="U2687"/>
  <c r="Z2703"/>
  <c r="AA2703" s="1"/>
  <c r="AB2703" s="1"/>
  <c r="U2703"/>
  <c r="Z2719"/>
  <c r="AA2719" s="1"/>
  <c r="AB2719" s="1"/>
  <c r="U2719"/>
  <c r="Z2735"/>
  <c r="AA2735"/>
  <c r="AB2735" s="1"/>
  <c r="U2735"/>
  <c r="Z2751"/>
  <c r="AA2751" s="1"/>
  <c r="AB2751" s="1"/>
  <c r="U2751"/>
  <c r="Z2767"/>
  <c r="AA2767" s="1"/>
  <c r="AB2767" s="1"/>
  <c r="U2767"/>
  <c r="Z2783"/>
  <c r="AA2783" s="1"/>
  <c r="AB2783" s="1"/>
  <c r="U2783"/>
  <c r="Z2799"/>
  <c r="AA2799" s="1"/>
  <c r="U2799"/>
  <c r="Z2815"/>
  <c r="AA2815" s="1"/>
  <c r="AB2815" s="1"/>
  <c r="U2815"/>
  <c r="Z2831"/>
  <c r="AA2831" s="1"/>
  <c r="AB2831" s="1"/>
  <c r="U2831"/>
  <c r="Z2847"/>
  <c r="AA2847" s="1"/>
  <c r="AB2847" s="1"/>
  <c r="U2847"/>
  <c r="Z2863"/>
  <c r="AA2863" s="1"/>
  <c r="U2863"/>
  <c r="Z2879"/>
  <c r="AA2879" s="1"/>
  <c r="AB2879" s="1"/>
  <c r="U2879"/>
  <c r="Z2895"/>
  <c r="AA2895" s="1"/>
  <c r="AB2895" s="1"/>
  <c r="U2895"/>
  <c r="Z2911"/>
  <c r="AA2911" s="1"/>
  <c r="AB2911" s="1"/>
  <c r="U2911"/>
  <c r="Z2927"/>
  <c r="AA2927" s="1"/>
  <c r="AB2927" s="1"/>
  <c r="U2927"/>
  <c r="Z2943"/>
  <c r="AA2943" s="1"/>
  <c r="AB2943" s="1"/>
  <c r="U2943"/>
  <c r="Z2959"/>
  <c r="AA2959" s="1"/>
  <c r="AB2959" s="1"/>
  <c r="U2959"/>
  <c r="Z2975"/>
  <c r="AA2975" s="1"/>
  <c r="AB2975" s="1"/>
  <c r="U2975"/>
  <c r="Z2991"/>
  <c r="AA2991"/>
  <c r="AB2991" s="1"/>
  <c r="U2991"/>
  <c r="Z3007"/>
  <c r="AA3007" s="1"/>
  <c r="AB3007" s="1"/>
  <c r="U3007"/>
  <c r="Z3023"/>
  <c r="AA3023" s="1"/>
  <c r="AB3023" s="1"/>
  <c r="U3023"/>
  <c r="Z3039"/>
  <c r="AA3039" s="1"/>
  <c r="AB3039" s="1"/>
  <c r="U3039"/>
  <c r="Z3055"/>
  <c r="AA3055" s="1"/>
  <c r="U3055"/>
  <c r="Z3071"/>
  <c r="AA3071" s="1"/>
  <c r="AB3071" s="1"/>
  <c r="U3071"/>
  <c r="Z3087"/>
  <c r="AA3087" s="1"/>
  <c r="AB3087" s="1"/>
  <c r="U3087"/>
  <c r="Z3103"/>
  <c r="AA3103" s="1"/>
  <c r="AB3103" s="1"/>
  <c r="U3103"/>
  <c r="Z3119"/>
  <c r="AA3119" s="1"/>
  <c r="AB3119" s="1"/>
  <c r="U3119"/>
  <c r="Z3135"/>
  <c r="AA3135" s="1"/>
  <c r="AB3135" s="1"/>
  <c r="U3135"/>
  <c r="Z3151"/>
  <c r="AA3151" s="1"/>
  <c r="AB3151" s="1"/>
  <c r="U3151"/>
  <c r="Z3167"/>
  <c r="AA3167" s="1"/>
  <c r="AB3167" s="1"/>
  <c r="U3167"/>
  <c r="Z3183"/>
  <c r="AA3183" s="1"/>
  <c r="AB3183" s="1"/>
  <c r="U3183"/>
  <c r="Z3199"/>
  <c r="AA3199" s="1"/>
  <c r="AB3199" s="1"/>
  <c r="U3199"/>
  <c r="Z3215"/>
  <c r="AA3215" s="1"/>
  <c r="AB3215" s="1"/>
  <c r="U3215"/>
  <c r="Z3231"/>
  <c r="AA3231" s="1"/>
  <c r="AB3231" s="1"/>
  <c r="U3231"/>
  <c r="Z3247"/>
  <c r="AA3247"/>
  <c r="AB3247" s="1"/>
  <c r="U3247"/>
  <c r="Z3263"/>
  <c r="AA3263" s="1"/>
  <c r="AB3263" s="1"/>
  <c r="U3263"/>
  <c r="Z3279"/>
  <c r="AA3279" s="1"/>
  <c r="AB3279" s="1"/>
  <c r="U3279"/>
  <c r="Z3295"/>
  <c r="AA3295" s="1"/>
  <c r="U3295"/>
  <c r="Z3311"/>
  <c r="AA3311" s="1"/>
  <c r="U3311"/>
  <c r="Z3327"/>
  <c r="AA3327" s="1"/>
  <c r="AB3327" s="1"/>
  <c r="U3327"/>
  <c r="Z3343"/>
  <c r="AA3343" s="1"/>
  <c r="AB3343" s="1"/>
  <c r="U3343"/>
  <c r="Z3359"/>
  <c r="AA3359" s="1"/>
  <c r="U3359"/>
  <c r="Z3375"/>
  <c r="AA3375"/>
  <c r="AB3375" s="1"/>
  <c r="U3375"/>
  <c r="Z3391"/>
  <c r="AA3391" s="1"/>
  <c r="AB3391" s="1"/>
  <c r="U3391"/>
  <c r="Z3407"/>
  <c r="AA3407" s="1"/>
  <c r="AB3407" s="1"/>
  <c r="U3407"/>
  <c r="Z3423"/>
  <c r="AA3423" s="1"/>
  <c r="AB3423" s="1"/>
  <c r="U3423"/>
  <c r="Z3439"/>
  <c r="AA3439"/>
  <c r="AB3439" s="1"/>
  <c r="U3439"/>
  <c r="Z3455"/>
  <c r="AA3455" s="1"/>
  <c r="AB3455" s="1"/>
  <c r="U3455"/>
  <c r="Z3471"/>
  <c r="AA3471" s="1"/>
  <c r="AB3471" s="1"/>
  <c r="U3471"/>
  <c r="Z3487"/>
  <c r="AA3487" s="1"/>
  <c r="AB3487" s="1"/>
  <c r="U3487"/>
  <c r="Z3503"/>
  <c r="AA3503"/>
  <c r="AB3503" s="1"/>
  <c r="U3503"/>
  <c r="Z3519"/>
  <c r="AA3519" s="1"/>
  <c r="AB3519" s="1"/>
  <c r="U3519"/>
  <c r="Z3535"/>
  <c r="AA3535" s="1"/>
  <c r="AB3535" s="1"/>
  <c r="U3535"/>
  <c r="Z3551"/>
  <c r="AA3551" s="1"/>
  <c r="U3551"/>
  <c r="Z3567"/>
  <c r="AA3567"/>
  <c r="AB3567" s="1"/>
  <c r="U3567"/>
  <c r="Z3583"/>
  <c r="AA3583" s="1"/>
  <c r="AB3583" s="1"/>
  <c r="U3583"/>
  <c r="Z3599"/>
  <c r="AA3599" s="1"/>
  <c r="AB3599" s="1"/>
  <c r="U3599"/>
  <c r="Z3615"/>
  <c r="AA3615" s="1"/>
  <c r="AB3615" s="1"/>
  <c r="U3615"/>
  <c r="Z3631"/>
  <c r="AA3631"/>
  <c r="AB3631" s="1"/>
  <c r="U3631"/>
  <c r="Z3647"/>
  <c r="AA3647" s="1"/>
  <c r="AB3647" s="1"/>
  <c r="U3647"/>
  <c r="Z3663"/>
  <c r="AA3663" s="1"/>
  <c r="AB3663" s="1"/>
  <c r="U3663"/>
  <c r="Z3679"/>
  <c r="AA3679" s="1"/>
  <c r="AB3679" s="1"/>
  <c r="U3679"/>
  <c r="Z3695"/>
  <c r="AA3695"/>
  <c r="AB3695" s="1"/>
  <c r="U3695"/>
  <c r="Z3711"/>
  <c r="AA3711" s="1"/>
  <c r="AB3711" s="1"/>
  <c r="U3711"/>
  <c r="Z3727"/>
  <c r="AA3727" s="1"/>
  <c r="AB3727" s="1"/>
  <c r="U3727"/>
  <c r="Z3743"/>
  <c r="AA3743" s="1"/>
  <c r="U3743"/>
  <c r="Z3759"/>
  <c r="AA3759"/>
  <c r="AB3759" s="1"/>
  <c r="U3759"/>
  <c r="Z3775"/>
  <c r="AA3775" s="1"/>
  <c r="AB3775" s="1"/>
  <c r="U3775"/>
  <c r="Z3791"/>
  <c r="AA3791" s="1"/>
  <c r="AB3791" s="1"/>
  <c r="U3791"/>
  <c r="Z3807"/>
  <c r="AA3807" s="1"/>
  <c r="U3807"/>
  <c r="Z3823"/>
  <c r="AA3823"/>
  <c r="AB3823" s="1"/>
  <c r="U3823"/>
  <c r="Z3839"/>
  <c r="AA3839" s="1"/>
  <c r="AB3839" s="1"/>
  <c r="U3839"/>
  <c r="Z3855"/>
  <c r="AA3855" s="1"/>
  <c r="AB3855" s="1"/>
  <c r="U3855"/>
  <c r="Z3871"/>
  <c r="AA3871" s="1"/>
  <c r="AB3871" s="1"/>
  <c r="U3871"/>
  <c r="Z3887"/>
  <c r="AA3887"/>
  <c r="AB3887" s="1"/>
  <c r="U3887"/>
  <c r="Z3903"/>
  <c r="AA3903" s="1"/>
  <c r="AB3903" s="1"/>
  <c r="U3903"/>
  <c r="Z3919"/>
  <c r="AA3919" s="1"/>
  <c r="AB3919" s="1"/>
  <c r="U3919"/>
  <c r="Z3935"/>
  <c r="AA3935" s="1"/>
  <c r="U3935"/>
  <c r="Z3951"/>
  <c r="AA3951"/>
  <c r="AB3951" s="1"/>
  <c r="U3951"/>
  <c r="Z3967"/>
  <c r="AA3967" s="1"/>
  <c r="AB3967" s="1"/>
  <c r="U3967"/>
  <c r="Z3983"/>
  <c r="AA3983" s="1"/>
  <c r="AB3983" s="1"/>
  <c r="U3983"/>
  <c r="Z3999"/>
  <c r="AA3999" s="1"/>
  <c r="U3999"/>
  <c r="Z4015"/>
  <c r="AA4015"/>
  <c r="AB4015" s="1"/>
  <c r="U4015"/>
  <c r="Z4031"/>
  <c r="AA4031" s="1"/>
  <c r="AB4031" s="1"/>
  <c r="U4031"/>
  <c r="Z4047"/>
  <c r="AA4047" s="1"/>
  <c r="AB4047" s="1"/>
  <c r="U4047"/>
  <c r="Z4063"/>
  <c r="AA4063" s="1"/>
  <c r="AB4063" s="1"/>
  <c r="U4063"/>
  <c r="Z4079"/>
  <c r="AA4079"/>
  <c r="AB4079" s="1"/>
  <c r="U4079"/>
  <c r="Z4095"/>
  <c r="AA4095" s="1"/>
  <c r="AB4095" s="1"/>
  <c r="U4095"/>
  <c r="Z4111"/>
  <c r="AA4111" s="1"/>
  <c r="AB4111" s="1"/>
  <c r="U4111"/>
  <c r="Z4127"/>
  <c r="AA4127" s="1"/>
  <c r="AB4127" s="1"/>
  <c r="U4127"/>
  <c r="Z4143"/>
  <c r="AA4143"/>
  <c r="AB4143" s="1"/>
  <c r="U4143"/>
  <c r="Z4159"/>
  <c r="AA4159" s="1"/>
  <c r="AB4159" s="1"/>
  <c r="U4159"/>
  <c r="Z4175"/>
  <c r="AA4175" s="1"/>
  <c r="AB4175" s="1"/>
  <c r="U4175"/>
  <c r="Z4191"/>
  <c r="AA4191" s="1"/>
  <c r="U4191"/>
  <c r="Z4207"/>
  <c r="AA4207"/>
  <c r="AB4207" s="1"/>
  <c r="U4207"/>
  <c r="Z4223"/>
  <c r="AA4223" s="1"/>
  <c r="AB4223" s="1"/>
  <c r="U4223"/>
  <c r="Z4239"/>
  <c r="AA4239" s="1"/>
  <c r="AB4239" s="1"/>
  <c r="U4239"/>
  <c r="Z4255"/>
  <c r="AA4255" s="1"/>
  <c r="U4255"/>
  <c r="Z4271"/>
  <c r="AA4271"/>
  <c r="AB4271" s="1"/>
  <c r="U4271"/>
  <c r="Z4287"/>
  <c r="AA4287" s="1"/>
  <c r="AB4287" s="1"/>
  <c r="U4287"/>
  <c r="Z4303"/>
  <c r="AA4303" s="1"/>
  <c r="AB4303" s="1"/>
  <c r="U4303"/>
  <c r="Z4319"/>
  <c r="AA4319" s="1"/>
  <c r="AB4319" s="1"/>
  <c r="U4319"/>
  <c r="Z4335"/>
  <c r="AA4335"/>
  <c r="AB4335" s="1"/>
  <c r="U4335"/>
  <c r="Z4351"/>
  <c r="AA4351" s="1"/>
  <c r="AB4351" s="1"/>
  <c r="U4351"/>
  <c r="Z4367"/>
  <c r="AA4367" s="1"/>
  <c r="AB4367" s="1"/>
  <c r="U4367"/>
  <c r="Z4383"/>
  <c r="AA4383" s="1"/>
  <c r="AB4383" s="1"/>
  <c r="U4383"/>
  <c r="Z4399"/>
  <c r="AA4399"/>
  <c r="AB4399" s="1"/>
  <c r="U4399"/>
  <c r="Z4415"/>
  <c r="AA4415" s="1"/>
  <c r="AB4415" s="1"/>
  <c r="U4415"/>
  <c r="Z4431"/>
  <c r="AA4431" s="1"/>
  <c r="AB4431" s="1"/>
  <c r="U4431"/>
  <c r="Z4447"/>
  <c r="AA4447" s="1"/>
  <c r="AB4447" s="1"/>
  <c r="U4447"/>
  <c r="Z4463"/>
  <c r="AA4463"/>
  <c r="AB4463" s="1"/>
  <c r="U4463"/>
  <c r="Z4479"/>
  <c r="AA4479" s="1"/>
  <c r="AB4479" s="1"/>
  <c r="U4479"/>
  <c r="Z4495"/>
  <c r="AA4495" s="1"/>
  <c r="AB4495" s="1"/>
  <c r="U4495"/>
  <c r="Z4511"/>
  <c r="AA4511" s="1"/>
  <c r="AB4511" s="1"/>
  <c r="U4511"/>
  <c r="Z4527"/>
  <c r="AA4527"/>
  <c r="AB4527" s="1"/>
  <c r="U4527"/>
  <c r="Z4543"/>
  <c r="AA4543" s="1"/>
  <c r="AB4543" s="1"/>
  <c r="U4543"/>
  <c r="Z4559"/>
  <c r="AA4559" s="1"/>
  <c r="AB4559" s="1"/>
  <c r="U4559"/>
  <c r="Z4575"/>
  <c r="AA4575" s="1"/>
  <c r="AB4575" s="1"/>
  <c r="U4575"/>
  <c r="Z4591"/>
  <c r="AA4591"/>
  <c r="AB4591" s="1"/>
  <c r="U4591"/>
  <c r="Z4607"/>
  <c r="AA4607" s="1"/>
  <c r="AB4607" s="1"/>
  <c r="U4607"/>
  <c r="Z4623"/>
  <c r="AA4623" s="1"/>
  <c r="AB4623" s="1"/>
  <c r="U4623"/>
  <c r="Z4639"/>
  <c r="AA4639" s="1"/>
  <c r="U4639"/>
  <c r="Z4655"/>
  <c r="AA4655"/>
  <c r="AB4655" s="1"/>
  <c r="U4655"/>
  <c r="Z4671"/>
  <c r="AA4671" s="1"/>
  <c r="AB4671" s="1"/>
  <c r="U4671"/>
  <c r="Z4687"/>
  <c r="AA4687" s="1"/>
  <c r="AB4687" s="1"/>
  <c r="U4687"/>
  <c r="Z4703"/>
  <c r="AA4703" s="1"/>
  <c r="U4703"/>
  <c r="Z4719"/>
  <c r="AA4719"/>
  <c r="AB4719" s="1"/>
  <c r="U4719"/>
  <c r="Z4735"/>
  <c r="AA4735" s="1"/>
  <c r="AB4735" s="1"/>
  <c r="U4735"/>
  <c r="Z4751"/>
  <c r="AA4751" s="1"/>
  <c r="AB4751" s="1"/>
  <c r="U4751"/>
  <c r="Z4767"/>
  <c r="AA4767" s="1"/>
  <c r="U4767"/>
  <c r="Z4783"/>
  <c r="AA4783"/>
  <c r="AB4783" s="1"/>
  <c r="U4783"/>
  <c r="Z4799"/>
  <c r="AA4799" s="1"/>
  <c r="AB4799" s="1"/>
  <c r="U4799"/>
  <c r="Z4815"/>
  <c r="AA4815" s="1"/>
  <c r="AB4815" s="1"/>
  <c r="U4815"/>
  <c r="Z4831"/>
  <c r="AA4831" s="1"/>
  <c r="U4831"/>
  <c r="Z4847"/>
  <c r="AA4847"/>
  <c r="AB4847" s="1"/>
  <c r="U4847"/>
  <c r="Z4863"/>
  <c r="AA4863" s="1"/>
  <c r="AB4863" s="1"/>
  <c r="U4863"/>
  <c r="Z4879"/>
  <c r="AA4879" s="1"/>
  <c r="AB4879" s="1"/>
  <c r="U4879"/>
  <c r="Z4895"/>
  <c r="AA4895" s="1"/>
  <c r="AB4895" s="1"/>
  <c r="U4895"/>
  <c r="Z4911"/>
  <c r="AA4911"/>
  <c r="AB4911" s="1"/>
  <c r="U4911"/>
  <c r="Z4927"/>
  <c r="AA4927" s="1"/>
  <c r="AB4927" s="1"/>
  <c r="U4927"/>
  <c r="Z4943"/>
  <c r="AA4943" s="1"/>
  <c r="AB4943" s="1"/>
  <c r="U4943"/>
  <c r="Z4959"/>
  <c r="AA4959" s="1"/>
  <c r="AB4959" s="1"/>
  <c r="U4959"/>
  <c r="Z4975"/>
  <c r="AA4975"/>
  <c r="AB4975" s="1"/>
  <c r="U4975"/>
  <c r="Z4991"/>
  <c r="AA4991" s="1"/>
  <c r="AB4991" s="1"/>
  <c r="U4991"/>
  <c r="Z5007"/>
  <c r="AA5007" s="1"/>
  <c r="AB5007" s="1"/>
  <c r="U5007"/>
  <c r="Z5023"/>
  <c r="AA5023" s="1"/>
  <c r="AB5023" s="1"/>
  <c r="U5023"/>
  <c r="Z5039"/>
  <c r="AA5039"/>
  <c r="AB5039" s="1"/>
  <c r="U5039"/>
  <c r="Z5055"/>
  <c r="AA5055" s="1"/>
  <c r="AB5055" s="1"/>
  <c r="U5055"/>
  <c r="Z5071"/>
  <c r="AA5071" s="1"/>
  <c r="AB5071" s="1"/>
  <c r="U5071"/>
  <c r="Z5087"/>
  <c r="AA5087" s="1"/>
  <c r="U5087"/>
  <c r="Z5103"/>
  <c r="AA5103"/>
  <c r="AB5103" s="1"/>
  <c r="U5103"/>
  <c r="Z5119"/>
  <c r="AA5119" s="1"/>
  <c r="AB5119" s="1"/>
  <c r="U5119"/>
  <c r="Z5135"/>
  <c r="AA5135" s="1"/>
  <c r="AB5135" s="1"/>
  <c r="U5135"/>
  <c r="Z5151"/>
  <c r="AA5151" s="1"/>
  <c r="U5151"/>
  <c r="Z5167"/>
  <c r="AA5167"/>
  <c r="AB5167" s="1"/>
  <c r="U5167"/>
  <c r="Z5183"/>
  <c r="AA5183" s="1"/>
  <c r="AB5183" s="1"/>
  <c r="U5183"/>
  <c r="Z5199"/>
  <c r="AA5199" s="1"/>
  <c r="AB5199" s="1"/>
  <c r="U5199"/>
  <c r="Z5215"/>
  <c r="AA5215" s="1"/>
  <c r="U5215"/>
  <c r="Z5231"/>
  <c r="AA5231"/>
  <c r="AB5231" s="1"/>
  <c r="U5231"/>
  <c r="Z5247"/>
  <c r="AA5247" s="1"/>
  <c r="AB5247" s="1"/>
  <c r="U5247"/>
  <c r="Z5263"/>
  <c r="AA5263" s="1"/>
  <c r="AB5263" s="1"/>
  <c r="U5263"/>
  <c r="Z5279"/>
  <c r="AA5279" s="1"/>
  <c r="AB5279" s="1"/>
  <c r="U5279"/>
  <c r="Z5295"/>
  <c r="AA5295"/>
  <c r="AB5295" s="1"/>
  <c r="U5295"/>
  <c r="Z5311"/>
  <c r="AA5311" s="1"/>
  <c r="AB5311" s="1"/>
  <c r="U5311"/>
  <c r="Z5327"/>
  <c r="AA5327" s="1"/>
  <c r="AB5327" s="1"/>
  <c r="U5327"/>
  <c r="Z5343"/>
  <c r="AA5343" s="1"/>
  <c r="U5343"/>
  <c r="Z5359"/>
  <c r="AA5359"/>
  <c r="AB5359" s="1"/>
  <c r="U5359"/>
  <c r="Z5375"/>
  <c r="AA5375" s="1"/>
  <c r="AB5375" s="1"/>
  <c r="U5375"/>
  <c r="Z5391"/>
  <c r="AA5391" s="1"/>
  <c r="AB5391" s="1"/>
  <c r="U5391"/>
  <c r="Z5407"/>
  <c r="AA5407" s="1"/>
  <c r="AB5407" s="1"/>
  <c r="U5407"/>
  <c r="Z5423"/>
  <c r="AA5423"/>
  <c r="AB5423" s="1"/>
  <c r="U5423"/>
  <c r="Z5439"/>
  <c r="AA5439" s="1"/>
  <c r="AB5439" s="1"/>
  <c r="U5439"/>
  <c r="Z5455"/>
  <c r="AA5455" s="1"/>
  <c r="AB5455" s="1"/>
  <c r="U5455"/>
  <c r="Z5471"/>
  <c r="AA5471" s="1"/>
  <c r="AB5471" s="1"/>
  <c r="U5471"/>
  <c r="Z5487"/>
  <c r="AA5487"/>
  <c r="AB5487" s="1"/>
  <c r="U5487"/>
  <c r="Z5503"/>
  <c r="AA5503" s="1"/>
  <c r="AB5503" s="1"/>
  <c r="U5503"/>
  <c r="Z5519"/>
  <c r="AA5519" s="1"/>
  <c r="AB5519" s="1"/>
  <c r="U5519"/>
  <c r="Z5535"/>
  <c r="AA5535" s="1"/>
  <c r="U5535"/>
  <c r="Z5551"/>
  <c r="AA5551"/>
  <c r="AB5551" s="1"/>
  <c r="U5551"/>
  <c r="Z5567"/>
  <c r="AA5567" s="1"/>
  <c r="AB5567" s="1"/>
  <c r="U5567"/>
  <c r="Z5583"/>
  <c r="AA5583" s="1"/>
  <c r="AB5583" s="1"/>
  <c r="U5583"/>
  <c r="Z5599"/>
  <c r="AA5599" s="1"/>
  <c r="U5599"/>
  <c r="Z5615"/>
  <c r="AA5615"/>
  <c r="AB5615" s="1"/>
  <c r="U5615"/>
  <c r="Z5631"/>
  <c r="AA5631" s="1"/>
  <c r="AB5631" s="1"/>
  <c r="U5631"/>
  <c r="Z5647"/>
  <c r="AA5647" s="1"/>
  <c r="AB5647" s="1"/>
  <c r="U5647"/>
  <c r="Z5663"/>
  <c r="AA5663" s="1"/>
  <c r="AB5663" s="1"/>
  <c r="U5663"/>
  <c r="Z5679"/>
  <c r="AA5679"/>
  <c r="AB5679" s="1"/>
  <c r="U5679"/>
  <c r="Z5695"/>
  <c r="AA5695" s="1"/>
  <c r="AB5695" s="1"/>
  <c r="U5695"/>
  <c r="Z5711"/>
  <c r="AA5711" s="1"/>
  <c r="AB5711" s="1"/>
  <c r="U5711"/>
  <c r="Z5727"/>
  <c r="AA5727" s="1"/>
  <c r="U5727"/>
  <c r="Z5743"/>
  <c r="AA5743"/>
  <c r="AB5743" s="1"/>
  <c r="U5743"/>
  <c r="Z5759"/>
  <c r="AA5759" s="1"/>
  <c r="AB5759" s="1"/>
  <c r="U5759"/>
  <c r="Z5775"/>
  <c r="AA5775" s="1"/>
  <c r="AB5775" s="1"/>
  <c r="U5775"/>
  <c r="Z5791"/>
  <c r="AA5791" s="1"/>
  <c r="U5791"/>
  <c r="Z5807"/>
  <c r="AA5807"/>
  <c r="AB5807" s="1"/>
  <c r="U5807"/>
  <c r="Z5823"/>
  <c r="AA5823" s="1"/>
  <c r="AB5823" s="1"/>
  <c r="U5823"/>
  <c r="Z5839"/>
  <c r="AA5839" s="1"/>
  <c r="AB5839" s="1"/>
  <c r="U5839"/>
  <c r="Z5855"/>
  <c r="AA5855" s="1"/>
  <c r="AB5855" s="1"/>
  <c r="U5855"/>
  <c r="Z5871"/>
  <c r="AA5871"/>
  <c r="AB5871" s="1"/>
  <c r="U5871"/>
  <c r="Z5887"/>
  <c r="AA5887" s="1"/>
  <c r="AB5887" s="1"/>
  <c r="U5887"/>
  <c r="Z5903"/>
  <c r="AA5903" s="1"/>
  <c r="AB5903" s="1"/>
  <c r="U5903"/>
  <c r="Z5919"/>
  <c r="AA5919" s="1"/>
  <c r="U5919"/>
  <c r="Z5935"/>
  <c r="AA5935"/>
  <c r="AB5935" s="1"/>
  <c r="U5935"/>
  <c r="Z5951"/>
  <c r="AA5951" s="1"/>
  <c r="AB5951" s="1"/>
  <c r="U5951"/>
  <c r="Z5967"/>
  <c r="AA5967" s="1"/>
  <c r="AB5967" s="1"/>
  <c r="U5967"/>
  <c r="Z5983"/>
  <c r="AA5983" s="1"/>
  <c r="U5983"/>
  <c r="Z5999"/>
  <c r="AA5999"/>
  <c r="AB5999" s="1"/>
  <c r="U5999"/>
  <c r="Z6015"/>
  <c r="AA6015" s="1"/>
  <c r="AB6015" s="1"/>
  <c r="U6015"/>
  <c r="Z6031"/>
  <c r="AA6031" s="1"/>
  <c r="AB6031" s="1"/>
  <c r="U6031"/>
  <c r="Z6047"/>
  <c r="AA6047" s="1"/>
  <c r="U6047"/>
  <c r="Z6063"/>
  <c r="AA6063"/>
  <c r="AB6063" s="1"/>
  <c r="U6063"/>
  <c r="Z6079"/>
  <c r="AA6079" s="1"/>
  <c r="AB6079" s="1"/>
  <c r="U6079"/>
  <c r="Z6095"/>
  <c r="AA6095" s="1"/>
  <c r="AB6095" s="1"/>
  <c r="U6095"/>
  <c r="Z6111"/>
  <c r="AA6111" s="1"/>
  <c r="AB6111" s="1"/>
  <c r="U6111"/>
  <c r="Z6127"/>
  <c r="AA6127"/>
  <c r="AB6127" s="1"/>
  <c r="U6127"/>
  <c r="Z6143"/>
  <c r="AA6143" s="1"/>
  <c r="AB6143" s="1"/>
  <c r="U6143"/>
  <c r="Z6159"/>
  <c r="AA6159" s="1"/>
  <c r="AB6159" s="1"/>
  <c r="U6159"/>
  <c r="Z6175"/>
  <c r="AA6175" s="1"/>
  <c r="U6175"/>
  <c r="Z6191"/>
  <c r="AA6191"/>
  <c r="AB6191" s="1"/>
  <c r="U6191"/>
  <c r="Z6043"/>
  <c r="AA6043" s="1"/>
  <c r="AB6043" s="1"/>
  <c r="U6043"/>
  <c r="Z6059"/>
  <c r="AA6059" s="1"/>
  <c r="AB6059" s="1"/>
  <c r="U6059"/>
  <c r="Z6075"/>
  <c r="AA6075" s="1"/>
  <c r="AB6075" s="1"/>
  <c r="U6075"/>
  <c r="Z6091"/>
  <c r="AA6091"/>
  <c r="AB6091" s="1"/>
  <c r="U6091"/>
  <c r="Z6107"/>
  <c r="AA6107" s="1"/>
  <c r="AB6107" s="1"/>
  <c r="U6107"/>
  <c r="Z6123"/>
  <c r="AA6123" s="1"/>
  <c r="AB6123" s="1"/>
  <c r="U6123"/>
  <c r="Z6139"/>
  <c r="AA6139" s="1"/>
  <c r="U6139"/>
  <c r="Z6155"/>
  <c r="AA6155"/>
  <c r="AB6155" s="1"/>
  <c r="U6155"/>
  <c r="Z6171"/>
  <c r="AA6171" s="1"/>
  <c r="AB6171" s="1"/>
  <c r="U6171"/>
  <c r="Z6187"/>
  <c r="AA6187" s="1"/>
  <c r="AB6187" s="1"/>
  <c r="U6187"/>
  <c r="Z6203"/>
  <c r="AA6203" s="1"/>
  <c r="U6203"/>
  <c r="Z6219"/>
  <c r="AA6219"/>
  <c r="AB6219" s="1"/>
  <c r="U6219"/>
  <c r="Z6235"/>
  <c r="AA6235" s="1"/>
  <c r="AB6235" s="1"/>
  <c r="U6235"/>
  <c r="Z6251"/>
  <c r="AA6251" s="1"/>
  <c r="AB6251" s="1"/>
  <c r="U6251"/>
  <c r="Z6267"/>
  <c r="AA6267" s="1"/>
  <c r="U6267"/>
  <c r="Z6283"/>
  <c r="AA6283"/>
  <c r="AB6283" s="1"/>
  <c r="U6283"/>
  <c r="Z6299"/>
  <c r="AA6299" s="1"/>
  <c r="AB6299" s="1"/>
  <c r="U6299"/>
  <c r="Z6315"/>
  <c r="AA6315" s="1"/>
  <c r="AB6315" s="1"/>
  <c r="U6315"/>
  <c r="Z6331"/>
  <c r="AA6331" s="1"/>
  <c r="U6331"/>
  <c r="Z6347"/>
  <c r="AA6347"/>
  <c r="AB6347" s="1"/>
  <c r="U6347"/>
  <c r="Z6363"/>
  <c r="AA6363" s="1"/>
  <c r="AB6363" s="1"/>
  <c r="U6363"/>
  <c r="Z6379"/>
  <c r="AA6379" s="1"/>
  <c r="AB6379" s="1"/>
  <c r="U6379"/>
  <c r="Z6395"/>
  <c r="AA6395" s="1"/>
  <c r="AB6395" s="1"/>
  <c r="U6395"/>
  <c r="Z6411"/>
  <c r="AA6411"/>
  <c r="AB6411" s="1"/>
  <c r="U6411"/>
  <c r="Z6427"/>
  <c r="AA6427" s="1"/>
  <c r="AB6427" s="1"/>
  <c r="U6427"/>
  <c r="Z6443"/>
  <c r="AA6443" s="1"/>
  <c r="AB6443" s="1"/>
  <c r="U6443"/>
  <c r="Z6459"/>
  <c r="AA6459" s="1"/>
  <c r="U6459"/>
  <c r="Z6475"/>
  <c r="AA6475"/>
  <c r="AB6475" s="1"/>
  <c r="U6475"/>
  <c r="Z6491"/>
  <c r="AA6491" s="1"/>
  <c r="AB6491" s="1"/>
  <c r="U6491"/>
  <c r="Z6507"/>
  <c r="AA6507" s="1"/>
  <c r="AB6507" s="1"/>
  <c r="U6507"/>
  <c r="Z6523"/>
  <c r="AA6523" s="1"/>
  <c r="U6523"/>
  <c r="Z6539"/>
  <c r="AA6539"/>
  <c r="AB6539" s="1"/>
  <c r="U6539"/>
  <c r="Z6555"/>
  <c r="AA6555" s="1"/>
  <c r="AB6555" s="1"/>
  <c r="U6555"/>
  <c r="Z6571"/>
  <c r="AA6571" s="1"/>
  <c r="AB6571" s="1"/>
  <c r="U6571"/>
  <c r="Z6587"/>
  <c r="AA6587" s="1"/>
  <c r="AB6587" s="1"/>
  <c r="U6587"/>
  <c r="Z6603"/>
  <c r="AA6603"/>
  <c r="AB6603" s="1"/>
  <c r="U6603"/>
  <c r="Z6619"/>
  <c r="AA6619" s="1"/>
  <c r="AB6619" s="1"/>
  <c r="U6619"/>
  <c r="Z6635"/>
  <c r="AA6635" s="1"/>
  <c r="AB6635" s="1"/>
  <c r="U6635"/>
  <c r="Z6651"/>
  <c r="AA6651"/>
  <c r="AB6651" s="1"/>
  <c r="U6651"/>
  <c r="Z6667"/>
  <c r="AA6667" s="1"/>
  <c r="U6667"/>
  <c r="Z6683"/>
  <c r="AA6683" s="1"/>
  <c r="AB6683" s="1"/>
  <c r="U6683"/>
  <c r="Z6699"/>
  <c r="AA6699" s="1"/>
  <c r="AB6699" s="1"/>
  <c r="U6699"/>
  <c r="Z6715"/>
  <c r="AA6715"/>
  <c r="AB6715" s="1"/>
  <c r="U6715"/>
  <c r="Z6731"/>
  <c r="AA6731" s="1"/>
  <c r="U6731"/>
  <c r="Z6747"/>
  <c r="AA6747" s="1"/>
  <c r="AB6747" s="1"/>
  <c r="U6747"/>
  <c r="Z6763"/>
  <c r="AA6763" s="1"/>
  <c r="AB6763" s="1"/>
  <c r="U6763"/>
  <c r="Z6779"/>
  <c r="AA6779"/>
  <c r="AB6779" s="1"/>
  <c r="U6779"/>
  <c r="Z6795"/>
  <c r="AA6795" s="1"/>
  <c r="U6795"/>
  <c r="Z6811"/>
  <c r="AA6811" s="1"/>
  <c r="AB6811" s="1"/>
  <c r="U6811"/>
  <c r="Z6827"/>
  <c r="AA6827" s="1"/>
  <c r="AB6827" s="1"/>
  <c r="U6827"/>
  <c r="Z6843"/>
  <c r="AA6843"/>
  <c r="AB6843" s="1"/>
  <c r="U6843"/>
  <c r="Z6859"/>
  <c r="AA6859" s="1"/>
  <c r="U6859"/>
  <c r="Z6875"/>
  <c r="AA6875" s="1"/>
  <c r="AB6875" s="1"/>
  <c r="U6875"/>
  <c r="Z6891"/>
  <c r="AA6891" s="1"/>
  <c r="AB6891" s="1"/>
  <c r="U6891"/>
  <c r="Z6907"/>
  <c r="AA6907"/>
  <c r="AB6907" s="1"/>
  <c r="U6907"/>
  <c r="Z6923"/>
  <c r="AA6923" s="1"/>
  <c r="U6923"/>
  <c r="Z6939"/>
  <c r="AA6939" s="1"/>
  <c r="AB6939" s="1"/>
  <c r="U6939"/>
  <c r="Z6955"/>
  <c r="AA6955" s="1"/>
  <c r="AB6955" s="1"/>
  <c r="U6955"/>
  <c r="Z6971"/>
  <c r="AA6971"/>
  <c r="AB6971" s="1"/>
  <c r="U6971"/>
  <c r="Z6987"/>
  <c r="AA6987" s="1"/>
  <c r="U6987"/>
  <c r="Z7003"/>
  <c r="AA7003"/>
  <c r="AB7003" s="1"/>
  <c r="U7003"/>
  <c r="Z7019"/>
  <c r="AA7019" s="1"/>
  <c r="AB7019" s="1"/>
  <c r="U7019"/>
  <c r="Z7035"/>
  <c r="AA7035" s="1"/>
  <c r="AB7035" s="1"/>
  <c r="U7035"/>
  <c r="Z7051"/>
  <c r="AA7051" s="1"/>
  <c r="U7051"/>
  <c r="Z7067"/>
  <c r="AA7067" s="1"/>
  <c r="AB7067" s="1"/>
  <c r="U7067"/>
  <c r="Z7083"/>
  <c r="AA7083" s="1"/>
  <c r="AB7083" s="1"/>
  <c r="U7083"/>
  <c r="Z7099"/>
  <c r="AA7099" s="1"/>
  <c r="AB7099" s="1"/>
  <c r="U7099"/>
  <c r="Z7115"/>
  <c r="AA7115"/>
  <c r="AB7115" s="1"/>
  <c r="U7115"/>
  <c r="Z7131"/>
  <c r="AA7131" s="1"/>
  <c r="AB7131" s="1"/>
  <c r="U7131"/>
  <c r="Z7147"/>
  <c r="AA7147" s="1"/>
  <c r="AB7147" s="1"/>
  <c r="U7147"/>
  <c r="Z7163"/>
  <c r="AA7163" s="1"/>
  <c r="AB7163" s="1"/>
  <c r="U7163"/>
  <c r="Z7179"/>
  <c r="AA7179" s="1"/>
  <c r="U7179"/>
  <c r="Z7195"/>
  <c r="AA7195"/>
  <c r="AB7195" s="1"/>
  <c r="U7195"/>
  <c r="Z7211"/>
  <c r="AA7211" s="1"/>
  <c r="AB7211" s="1"/>
  <c r="U7211"/>
  <c r="Z7227"/>
  <c r="AA7227" s="1"/>
  <c r="U7227"/>
  <c r="Z7243"/>
  <c r="AA7243"/>
  <c r="AB7243" s="1"/>
  <c r="U7243"/>
  <c r="Z7259"/>
  <c r="AA7259" s="1"/>
  <c r="U7259"/>
  <c r="Z7275"/>
  <c r="AA7275" s="1"/>
  <c r="AB7275" s="1"/>
  <c r="U7275"/>
  <c r="Z7291"/>
  <c r="AA7291" s="1"/>
  <c r="AB7291" s="1"/>
  <c r="U7291"/>
  <c r="Z7307"/>
  <c r="AA7307"/>
  <c r="AB7307" s="1"/>
  <c r="U7307"/>
  <c r="Z7323"/>
  <c r="AA7323" s="1"/>
  <c r="AB7323" s="1"/>
  <c r="U7323"/>
  <c r="Z7339"/>
  <c r="AA7339" s="1"/>
  <c r="AB7339" s="1"/>
  <c r="U7339"/>
  <c r="Z7355"/>
  <c r="AA7355"/>
  <c r="AB7355" s="1"/>
  <c r="U7355"/>
  <c r="Z7371"/>
  <c r="AA7371" s="1"/>
  <c r="U7371"/>
  <c r="Z7387"/>
  <c r="AA7387" s="1"/>
  <c r="AB7387" s="1"/>
  <c r="U7387"/>
  <c r="Z7403"/>
  <c r="AA7403" s="1"/>
  <c r="AB7403" s="1"/>
  <c r="U7403"/>
  <c r="Z7419"/>
  <c r="AA7419"/>
  <c r="AB7419" s="1"/>
  <c r="U7419"/>
  <c r="Z7435"/>
  <c r="AA7435" s="1"/>
  <c r="U7435"/>
  <c r="Z7451"/>
  <c r="AA7451" s="1"/>
  <c r="AB7451" s="1"/>
  <c r="U7451"/>
  <c r="Z7467"/>
  <c r="AA7467" s="1"/>
  <c r="AB7467" s="1"/>
  <c r="U7467"/>
  <c r="Z7483"/>
  <c r="AA7483"/>
  <c r="AB7483" s="1"/>
  <c r="U7483"/>
  <c r="Z7499"/>
  <c r="AA7499" s="1"/>
  <c r="U7499"/>
  <c r="Z7515"/>
  <c r="AA7515" s="1"/>
  <c r="AB7515" s="1"/>
  <c r="U7515"/>
  <c r="Z7531"/>
  <c r="AA7531" s="1"/>
  <c r="AB7531" s="1"/>
  <c r="U7531"/>
  <c r="Z7547"/>
  <c r="AA7547"/>
  <c r="AB7547" s="1"/>
  <c r="U7547"/>
  <c r="Z7563"/>
  <c r="AA7563" s="1"/>
  <c r="U7563"/>
  <c r="Z7579"/>
  <c r="AA7579" s="1"/>
  <c r="AB7579" s="1"/>
  <c r="U7579"/>
  <c r="Z7595"/>
  <c r="AA7595" s="1"/>
  <c r="AB7595" s="1"/>
  <c r="U7595"/>
  <c r="Z7611"/>
  <c r="AA7611"/>
  <c r="AB7611" s="1"/>
  <c r="U7611"/>
  <c r="Z7627"/>
  <c r="AA7627" s="1"/>
  <c r="U7627"/>
  <c r="Z7643"/>
  <c r="AA7643" s="1"/>
  <c r="AB7643" s="1"/>
  <c r="U7643"/>
  <c r="Z7659"/>
  <c r="AA7659" s="1"/>
  <c r="AB7659" s="1"/>
  <c r="U7659"/>
  <c r="Z7675"/>
  <c r="AA7675"/>
  <c r="AB7675" s="1"/>
  <c r="U7675"/>
  <c r="Z7691"/>
  <c r="AA7691" s="1"/>
  <c r="U7691"/>
  <c r="Z7707"/>
  <c r="AA7707" s="1"/>
  <c r="AB7707" s="1"/>
  <c r="U7707"/>
  <c r="Z7723"/>
  <c r="AA7723" s="1"/>
  <c r="AB7723" s="1"/>
  <c r="U7723"/>
  <c r="Z7739"/>
  <c r="AA7739"/>
  <c r="AB7739" s="1"/>
  <c r="U7739"/>
  <c r="Z7755"/>
  <c r="AA7755" s="1"/>
  <c r="U7755"/>
  <c r="Z7771"/>
  <c r="AA7771"/>
  <c r="AB7771" s="1"/>
  <c r="U7771"/>
  <c r="Z7787"/>
  <c r="AA7787" s="1"/>
  <c r="AB7787" s="1"/>
  <c r="U7787"/>
  <c r="Z7803"/>
  <c r="AA7803" s="1"/>
  <c r="AB7803" s="1"/>
  <c r="U7803"/>
  <c r="Z7819"/>
  <c r="AA7819" s="1"/>
  <c r="U7819"/>
  <c r="Z7835"/>
  <c r="AA7835" s="1"/>
  <c r="AB7835" s="1"/>
  <c r="U7835"/>
  <c r="Z7851"/>
  <c r="AA7851" s="1"/>
  <c r="AB7851" s="1"/>
  <c r="U7851"/>
  <c r="Z7867"/>
  <c r="AA7867" s="1"/>
  <c r="AB7867" s="1"/>
  <c r="U7867"/>
  <c r="Z7883"/>
  <c r="AA7883"/>
  <c r="AB7883" s="1"/>
  <c r="U7883"/>
  <c r="Z7899"/>
  <c r="AA7899" s="1"/>
  <c r="AB7899" s="1"/>
  <c r="U7899"/>
  <c r="Z7915"/>
  <c r="AA7915" s="1"/>
  <c r="AB7915" s="1"/>
  <c r="U7915"/>
  <c r="Z7931"/>
  <c r="AA7931" s="1"/>
  <c r="AB7931" s="1"/>
  <c r="U7931"/>
  <c r="Z7947"/>
  <c r="AA7947" s="1"/>
  <c r="U7947"/>
  <c r="Z7963"/>
  <c r="AA7963" s="1"/>
  <c r="AB7963" s="1"/>
  <c r="U7963"/>
  <c r="Z7979"/>
  <c r="AA7979" s="1"/>
  <c r="AB7979" s="1"/>
  <c r="U7979"/>
  <c r="Z7995"/>
  <c r="AA7995" s="1"/>
  <c r="AB7995" s="1"/>
  <c r="U7995"/>
  <c r="Z8011"/>
  <c r="AA8011"/>
  <c r="AB8011" s="1"/>
  <c r="U8011"/>
  <c r="Z8027"/>
  <c r="AA8027" s="1"/>
  <c r="AB8027" s="1"/>
  <c r="U8027"/>
  <c r="Z8043"/>
  <c r="AA8043" s="1"/>
  <c r="AB8043" s="1"/>
  <c r="U8043"/>
  <c r="Z8059"/>
  <c r="AA8059" s="1"/>
  <c r="AB8059" s="1"/>
  <c r="U8059"/>
  <c r="Z8075"/>
  <c r="AA8075" s="1"/>
  <c r="U8075"/>
  <c r="Z8091"/>
  <c r="AA8091" s="1"/>
  <c r="AB8091" s="1"/>
  <c r="U8091"/>
  <c r="Z8107"/>
  <c r="AA8107" s="1"/>
  <c r="AB8107" s="1"/>
  <c r="U8107"/>
  <c r="Z8123"/>
  <c r="AA8123" s="1"/>
  <c r="AB8123" s="1"/>
  <c r="U8123"/>
  <c r="Z8139"/>
  <c r="AA8139"/>
  <c r="AB8139" s="1"/>
  <c r="U8139"/>
  <c r="Z8155"/>
  <c r="AA8155" s="1"/>
  <c r="AB8155" s="1"/>
  <c r="U8155"/>
  <c r="Z8171"/>
  <c r="AA8171" s="1"/>
  <c r="AB8171" s="1"/>
  <c r="U8171"/>
  <c r="Z8187"/>
  <c r="AA8187" s="1"/>
  <c r="AB8187" s="1"/>
  <c r="U8187"/>
  <c r="Z8203"/>
  <c r="AA8203" s="1"/>
  <c r="U8203"/>
  <c r="Z8219"/>
  <c r="AA8219" s="1"/>
  <c r="AB8219" s="1"/>
  <c r="U8219"/>
  <c r="Z8235"/>
  <c r="AA8235" s="1"/>
  <c r="AB8235" s="1"/>
  <c r="U8235"/>
  <c r="Z8251"/>
  <c r="AA8251" s="1"/>
  <c r="AB8251" s="1"/>
  <c r="U8251"/>
  <c r="Z8267"/>
  <c r="AA8267"/>
  <c r="AB8267" s="1"/>
  <c r="U8267"/>
  <c r="Z8283"/>
  <c r="AA8283" s="1"/>
  <c r="AB8283" s="1"/>
  <c r="U8283"/>
  <c r="Z8299"/>
  <c r="AA8299" s="1"/>
  <c r="AB8299" s="1"/>
  <c r="U8299"/>
  <c r="Z8315"/>
  <c r="AA8315" s="1"/>
  <c r="AB8315" s="1"/>
  <c r="U8315"/>
  <c r="Z8331"/>
  <c r="AA8331" s="1"/>
  <c r="U8331"/>
  <c r="Z8347"/>
  <c r="AA8347" s="1"/>
  <c r="AB8347" s="1"/>
  <c r="U8347"/>
  <c r="Z8363"/>
  <c r="AA8363" s="1"/>
  <c r="AB8363" s="1"/>
  <c r="U8363"/>
  <c r="Z8379"/>
  <c r="AA8379" s="1"/>
  <c r="AB8379" s="1"/>
  <c r="U8379"/>
  <c r="Z8395"/>
  <c r="AA8395"/>
  <c r="AB8395" s="1"/>
  <c r="U8395"/>
  <c r="Z8411"/>
  <c r="AA8411" s="1"/>
  <c r="AB8411" s="1"/>
  <c r="U8411"/>
  <c r="Z8427"/>
  <c r="AA8427" s="1"/>
  <c r="AB8427" s="1"/>
  <c r="U8427"/>
  <c r="Z8443"/>
  <c r="AA8443" s="1"/>
  <c r="AB8443" s="1"/>
  <c r="U8443"/>
  <c r="Z8459"/>
  <c r="AA8459" s="1"/>
  <c r="U8459"/>
  <c r="Z8475"/>
  <c r="AA8475" s="1"/>
  <c r="AB8475" s="1"/>
  <c r="U8475"/>
  <c r="Z8491"/>
  <c r="AA8491" s="1"/>
  <c r="AB8491" s="1"/>
  <c r="U8491"/>
  <c r="Z8507"/>
  <c r="AA8507" s="1"/>
  <c r="AB8507" s="1"/>
  <c r="U8507"/>
  <c r="Z8523"/>
  <c r="AA8523"/>
  <c r="AB8523" s="1"/>
  <c r="U8523"/>
  <c r="Z8539"/>
  <c r="AA8539" s="1"/>
  <c r="AB8539" s="1"/>
  <c r="U8539"/>
  <c r="Z8555"/>
  <c r="AA8555" s="1"/>
  <c r="AB8555" s="1"/>
  <c r="U8555"/>
  <c r="Z8571"/>
  <c r="AA8571" s="1"/>
  <c r="AB8571" s="1"/>
  <c r="U8571"/>
  <c r="Z8587"/>
  <c r="AA8587" s="1"/>
  <c r="U8587"/>
  <c r="Z8603"/>
  <c r="AA8603" s="1"/>
  <c r="AB8603" s="1"/>
  <c r="U8603"/>
  <c r="Z8619"/>
  <c r="AA8619" s="1"/>
  <c r="AB8619" s="1"/>
  <c r="U8619"/>
  <c r="Z8635"/>
  <c r="AA8635" s="1"/>
  <c r="AB8635" s="1"/>
  <c r="U8635"/>
  <c r="Z8651"/>
  <c r="AA8651"/>
  <c r="AB8651" s="1"/>
  <c r="U8651"/>
  <c r="Z8667"/>
  <c r="AA8667" s="1"/>
  <c r="AB8667" s="1"/>
  <c r="U8667"/>
  <c r="Z8683"/>
  <c r="AA8683" s="1"/>
  <c r="AB8683" s="1"/>
  <c r="U8683"/>
  <c r="Z8699"/>
  <c r="AA8699" s="1"/>
  <c r="AB8699" s="1"/>
  <c r="U8699"/>
  <c r="Z8715"/>
  <c r="AA8715" s="1"/>
  <c r="U8715"/>
  <c r="Z8731"/>
  <c r="AA8731" s="1"/>
  <c r="AB8731" s="1"/>
  <c r="U8731"/>
  <c r="Z1649"/>
  <c r="AA1649" s="1"/>
  <c r="AB1649" s="1"/>
  <c r="U1649"/>
  <c r="Z1617"/>
  <c r="AA1617" s="1"/>
  <c r="AB1617" s="1"/>
  <c r="U1617"/>
  <c r="Z1585"/>
  <c r="AA1585"/>
  <c r="AB1585" s="1"/>
  <c r="U1585"/>
  <c r="Z1553"/>
  <c r="AA1553" s="1"/>
  <c r="AB1553" s="1"/>
  <c r="U1553"/>
  <c r="Z1521"/>
  <c r="AA1521" s="1"/>
  <c r="AB1521" s="1"/>
  <c r="U1521"/>
  <c r="Z1489"/>
  <c r="AA1489" s="1"/>
  <c r="AB1489" s="1"/>
  <c r="U1489"/>
  <c r="Z1457"/>
  <c r="AA1457" s="1"/>
  <c r="U1457"/>
  <c r="Z1425"/>
  <c r="AA1425" s="1"/>
  <c r="AB1425" s="1"/>
  <c r="U1425"/>
  <c r="Z1393"/>
  <c r="AA1393" s="1"/>
  <c r="AB1393" s="1"/>
  <c r="U1393"/>
  <c r="Z1361"/>
  <c r="AA1361" s="1"/>
  <c r="AB1361" s="1"/>
  <c r="U1361"/>
  <c r="Z1329"/>
  <c r="AA1329"/>
  <c r="AB1329" s="1"/>
  <c r="U1329"/>
  <c r="Z1297"/>
  <c r="AA1297" s="1"/>
  <c r="AB1297" s="1"/>
  <c r="U1297"/>
  <c r="Z1265"/>
  <c r="AA1265" s="1"/>
  <c r="AB1265" s="1"/>
  <c r="U1265"/>
  <c r="Z1233"/>
  <c r="AA1233" s="1"/>
  <c r="AB1233" s="1"/>
  <c r="U1233"/>
  <c r="Z1201"/>
  <c r="AA1201" s="1"/>
  <c r="U1201"/>
  <c r="Z1169"/>
  <c r="AA1169" s="1"/>
  <c r="AB1169" s="1"/>
  <c r="U1169"/>
  <c r="Z1137"/>
  <c r="AA1137" s="1"/>
  <c r="AB1137" s="1"/>
  <c r="U1137"/>
  <c r="Z1106"/>
  <c r="AA1106" s="1"/>
  <c r="AB1106" s="1"/>
  <c r="U1106"/>
  <c r="Z1090"/>
  <c r="AA1090"/>
  <c r="AB1090" s="1"/>
  <c r="U1090"/>
  <c r="Z1074"/>
  <c r="AA1074" s="1"/>
  <c r="U1074"/>
  <c r="Z1058"/>
  <c r="AA1058" s="1"/>
  <c r="AB1058" s="1"/>
  <c r="U1058"/>
  <c r="Z1042"/>
  <c r="AA1042"/>
  <c r="AB1042" s="1"/>
  <c r="U1042"/>
  <c r="Z1026"/>
  <c r="AA1026" s="1"/>
  <c r="U1026"/>
  <c r="Z1010"/>
  <c r="AA1010" s="1"/>
  <c r="AB1010" s="1"/>
  <c r="U1010"/>
  <c r="Z994"/>
  <c r="AA994" s="1"/>
  <c r="AB994" s="1"/>
  <c r="U994"/>
  <c r="Z978"/>
  <c r="AA978" s="1"/>
  <c r="U978"/>
  <c r="Z962"/>
  <c r="AA962" s="1"/>
  <c r="U962"/>
  <c r="Z946"/>
  <c r="AA946" s="1"/>
  <c r="AB946" s="1"/>
  <c r="U946"/>
  <c r="Z930"/>
  <c r="AA930" s="1"/>
  <c r="AB930" s="1"/>
  <c r="U930"/>
  <c r="Z914"/>
  <c r="AA914"/>
  <c r="AB914" s="1"/>
  <c r="U914"/>
  <c r="Z898"/>
  <c r="AA898" s="1"/>
  <c r="U898"/>
  <c r="Z882"/>
  <c r="AA882" s="1"/>
  <c r="AB882" s="1"/>
  <c r="U882"/>
  <c r="Z866"/>
  <c r="AA866" s="1"/>
  <c r="AB866" s="1"/>
  <c r="U866"/>
  <c r="Z850"/>
  <c r="AA850" s="1"/>
  <c r="AB850" s="1"/>
  <c r="U850"/>
  <c r="Z834"/>
  <c r="AA834" s="1"/>
  <c r="U834"/>
  <c r="Z818"/>
  <c r="AA818" s="1"/>
  <c r="AB818" s="1"/>
  <c r="U818"/>
  <c r="Z802"/>
  <c r="AA802" s="1"/>
  <c r="AB802" s="1"/>
  <c r="U802"/>
  <c r="Z786"/>
  <c r="AA786"/>
  <c r="AB786" s="1"/>
  <c r="U786"/>
  <c r="Z770"/>
  <c r="AA770" s="1"/>
  <c r="U770"/>
  <c r="Z754"/>
  <c r="AA754" s="1"/>
  <c r="AB754" s="1"/>
  <c r="U754"/>
  <c r="Z738"/>
  <c r="AA738" s="1"/>
  <c r="AB738" s="1"/>
  <c r="U738"/>
  <c r="Z722"/>
  <c r="AA722" s="1"/>
  <c r="U722"/>
  <c r="Z706"/>
  <c r="AA706" s="1"/>
  <c r="U706"/>
  <c r="Z690"/>
  <c r="AA690" s="1"/>
  <c r="AB690" s="1"/>
  <c r="U690"/>
  <c r="Z674"/>
  <c r="AA674" s="1"/>
  <c r="AB674" s="1"/>
  <c r="U674"/>
  <c r="Z658"/>
  <c r="AA658"/>
  <c r="AB658" s="1"/>
  <c r="U658"/>
  <c r="Z642"/>
  <c r="AA642" s="1"/>
  <c r="U642"/>
  <c r="Z626"/>
  <c r="AA626" s="1"/>
  <c r="AB626" s="1"/>
  <c r="U626"/>
  <c r="Z610"/>
  <c r="AA610" s="1"/>
  <c r="AB610" s="1"/>
  <c r="U610"/>
  <c r="Z594"/>
  <c r="AA594" s="1"/>
  <c r="AB594" s="1"/>
  <c r="U594"/>
  <c r="Z578"/>
  <c r="AA578" s="1"/>
  <c r="U578"/>
  <c r="Z562"/>
  <c r="AA562" s="1"/>
  <c r="AB562" s="1"/>
  <c r="U562"/>
  <c r="Z546"/>
  <c r="AA546" s="1"/>
  <c r="AB546" s="1"/>
  <c r="U546"/>
  <c r="Z530"/>
  <c r="AA530"/>
  <c r="AB530" s="1"/>
  <c r="U530"/>
  <c r="Z514"/>
  <c r="AA514" s="1"/>
  <c r="U514"/>
  <c r="Z498"/>
  <c r="AA498" s="1"/>
  <c r="AB498" s="1"/>
  <c r="U498"/>
  <c r="Z482"/>
  <c r="AA482" s="1"/>
  <c r="AB482" s="1"/>
  <c r="U482"/>
  <c r="Z466"/>
  <c r="AA466" s="1"/>
  <c r="U466"/>
  <c r="Z450"/>
  <c r="AA450" s="1"/>
  <c r="U450"/>
  <c r="Z434"/>
  <c r="AA434" s="1"/>
  <c r="AB434" s="1"/>
  <c r="U434"/>
  <c r="Z418"/>
  <c r="AA418" s="1"/>
  <c r="AB418" s="1"/>
  <c r="U418"/>
  <c r="Z402"/>
  <c r="AA402"/>
  <c r="AB402" s="1"/>
  <c r="U402"/>
  <c r="Z386"/>
  <c r="AA386" s="1"/>
  <c r="U386"/>
  <c r="Z370"/>
  <c r="AA370" s="1"/>
  <c r="AB370" s="1"/>
  <c r="U370"/>
  <c r="Z354"/>
  <c r="AA354" s="1"/>
  <c r="AB354" s="1"/>
  <c r="U354"/>
  <c r="Z338"/>
  <c r="AA338" s="1"/>
  <c r="U338"/>
  <c r="Z322"/>
  <c r="AA322" s="1"/>
  <c r="U322"/>
  <c r="Z306"/>
  <c r="AA306" s="1"/>
  <c r="AB306" s="1"/>
  <c r="U306"/>
  <c r="Z290"/>
  <c r="AA290" s="1"/>
  <c r="AB290" s="1"/>
  <c r="U290"/>
  <c r="Z274"/>
  <c r="AA274"/>
  <c r="AB274" s="1"/>
  <c r="U274"/>
  <c r="Z258"/>
  <c r="AA258" s="1"/>
  <c r="U258"/>
  <c r="Z242"/>
  <c r="AA242" s="1"/>
  <c r="AB242" s="1"/>
  <c r="U242"/>
  <c r="Z226"/>
  <c r="AA226" s="1"/>
  <c r="AB226" s="1"/>
  <c r="U226"/>
  <c r="Z210"/>
  <c r="AA210" s="1"/>
  <c r="U210"/>
  <c r="Z194"/>
  <c r="AA194" s="1"/>
  <c r="U194"/>
  <c r="Z178"/>
  <c r="AA178"/>
  <c r="AB178" s="1"/>
  <c r="U178"/>
  <c r="Z162"/>
  <c r="AA162" s="1"/>
  <c r="AB162" s="1"/>
  <c r="U162"/>
  <c r="Z146"/>
  <c r="AA146" s="1"/>
  <c r="AB146" s="1"/>
  <c r="U146"/>
  <c r="Z130"/>
  <c r="AA130" s="1"/>
  <c r="U130"/>
  <c r="Z114"/>
  <c r="AA114" s="1"/>
  <c r="U114"/>
  <c r="Z98"/>
  <c r="AA98" s="1"/>
  <c r="AB98" s="1"/>
  <c r="U98"/>
  <c r="Z82"/>
  <c r="AA82" s="1"/>
  <c r="AB82" s="1"/>
  <c r="U82"/>
  <c r="Z66"/>
  <c r="AA66" s="1"/>
  <c r="U66"/>
  <c r="Z50"/>
  <c r="AA50" s="1"/>
  <c r="U50"/>
  <c r="Z34"/>
  <c r="AA34" s="1"/>
  <c r="AB34" s="1"/>
  <c r="U34"/>
  <c r="Z18"/>
  <c r="AA18" s="1"/>
  <c r="AB18" s="1"/>
  <c r="U18"/>
  <c r="Z1665"/>
  <c r="AA1665"/>
  <c r="AB1665" s="1"/>
  <c r="U1665"/>
  <c r="Z6039"/>
  <c r="AA6039" s="1"/>
  <c r="U6039"/>
  <c r="Z6055"/>
  <c r="AA6055" s="1"/>
  <c r="AB6055" s="1"/>
  <c r="U6055"/>
  <c r="Z6071"/>
  <c r="AA6071"/>
  <c r="AB6071" s="1"/>
  <c r="U6071"/>
  <c r="Z6087"/>
  <c r="AA6087" s="1"/>
  <c r="AB6087" s="1"/>
  <c r="U6087"/>
  <c r="Z6103"/>
  <c r="AA6103" s="1"/>
  <c r="AB6103" s="1"/>
  <c r="U6103"/>
  <c r="Z6119"/>
  <c r="AA6119" s="1"/>
  <c r="AB6119" s="1"/>
  <c r="U6119"/>
  <c r="Z6135"/>
  <c r="AA6135" s="1"/>
  <c r="U6135"/>
  <c r="Z6151"/>
  <c r="AA6151" s="1"/>
  <c r="AB6151" s="1"/>
  <c r="U6151"/>
  <c r="Z6167"/>
  <c r="AA6167" s="1"/>
  <c r="U6167"/>
  <c r="Z6183"/>
  <c r="AA6183" s="1"/>
  <c r="AB6183" s="1"/>
  <c r="U6183"/>
  <c r="Z6199"/>
  <c r="AA6199"/>
  <c r="AB6199" s="1"/>
  <c r="U6199"/>
  <c r="Z6215"/>
  <c r="AA6215" s="1"/>
  <c r="AB6215" s="1"/>
  <c r="U6215"/>
  <c r="Z6231"/>
  <c r="AA6231" s="1"/>
  <c r="U6231"/>
  <c r="Z6247"/>
  <c r="AA6247" s="1"/>
  <c r="AB6247" s="1"/>
  <c r="U6247"/>
  <c r="Z6263"/>
  <c r="AA6263" s="1"/>
  <c r="U6263"/>
  <c r="Z6279"/>
  <c r="AA6279" s="1"/>
  <c r="AB6279" s="1"/>
  <c r="U6279"/>
  <c r="Z6295"/>
  <c r="AA6295" s="1"/>
  <c r="AB6295" s="1"/>
  <c r="U6295"/>
  <c r="Z6311"/>
  <c r="AA6311" s="1"/>
  <c r="AB6311" s="1"/>
  <c r="U6311"/>
  <c r="Z6327"/>
  <c r="AA6327"/>
  <c r="AB6327" s="1"/>
  <c r="U6327"/>
  <c r="Z6343"/>
  <c r="AA6343" s="1"/>
  <c r="AB6343" s="1"/>
  <c r="U6343"/>
  <c r="Z6359"/>
  <c r="AA6359" s="1"/>
  <c r="U6359"/>
  <c r="Z6375"/>
  <c r="AA6375" s="1"/>
  <c r="AB6375" s="1"/>
  <c r="U6375"/>
  <c r="Z6391"/>
  <c r="AA6391" s="1"/>
  <c r="AB6391" s="1"/>
  <c r="U6391"/>
  <c r="Z6407"/>
  <c r="AA6407" s="1"/>
  <c r="AB6407" s="1"/>
  <c r="U6407"/>
  <c r="Z6423"/>
  <c r="AA6423" s="1"/>
  <c r="U6423"/>
  <c r="Z6439"/>
  <c r="AA6439" s="1"/>
  <c r="AB6439" s="1"/>
  <c r="U6439"/>
  <c r="Z6455"/>
  <c r="AA6455"/>
  <c r="AB6455" s="1"/>
  <c r="U6455"/>
  <c r="Z6471"/>
  <c r="AA6471" s="1"/>
  <c r="AB6471" s="1"/>
  <c r="U6471"/>
  <c r="Z6487"/>
  <c r="AA6487" s="1"/>
  <c r="U6487"/>
  <c r="Z6503"/>
  <c r="AA6503" s="1"/>
  <c r="AB6503" s="1"/>
  <c r="U6503"/>
  <c r="Z6519"/>
  <c r="AA6519" s="1"/>
  <c r="U6519"/>
  <c r="Z6535"/>
  <c r="AA6535" s="1"/>
  <c r="AB6535" s="1"/>
  <c r="U6535"/>
  <c r="Z6551"/>
  <c r="AA6551" s="1"/>
  <c r="AB6551" s="1"/>
  <c r="U6551"/>
  <c r="Z6567"/>
  <c r="AA6567" s="1"/>
  <c r="AB6567" s="1"/>
  <c r="U6567"/>
  <c r="Z6583"/>
  <c r="AA6583"/>
  <c r="AB6583" s="1"/>
  <c r="U6583"/>
  <c r="Z6599"/>
  <c r="AA6599" s="1"/>
  <c r="AB6599" s="1"/>
  <c r="U6599"/>
  <c r="Z6615"/>
  <c r="AA6615" s="1"/>
  <c r="U6615"/>
  <c r="Z6631"/>
  <c r="AA6631" s="1"/>
  <c r="AB6631" s="1"/>
  <c r="U6631"/>
  <c r="Z6647"/>
  <c r="AA6647" s="1"/>
  <c r="U6647"/>
  <c r="Z6663"/>
  <c r="AA6663" s="1"/>
  <c r="AB6663" s="1"/>
  <c r="U6663"/>
  <c r="Z6679"/>
  <c r="AA6679" s="1"/>
  <c r="U6679"/>
  <c r="Z6695"/>
  <c r="AA6695" s="1"/>
  <c r="AB6695" s="1"/>
  <c r="U6695"/>
  <c r="Z6711"/>
  <c r="AA6711"/>
  <c r="AB6711" s="1"/>
  <c r="U6711"/>
  <c r="Z6727"/>
  <c r="AA6727" s="1"/>
  <c r="AB6727" s="1"/>
  <c r="U6727"/>
  <c r="Z6743"/>
  <c r="AA6743" s="1"/>
  <c r="AB6743" s="1"/>
  <c r="U6743"/>
  <c r="Z6759"/>
  <c r="AA6759" s="1"/>
  <c r="AB6759" s="1"/>
  <c r="U6759"/>
  <c r="Z6775"/>
  <c r="AA6775" s="1"/>
  <c r="U6775"/>
  <c r="Z6791"/>
  <c r="AA6791" s="1"/>
  <c r="AB6791" s="1"/>
  <c r="U6791"/>
  <c r="Z6807"/>
  <c r="AA6807" s="1"/>
  <c r="AB6807" s="1"/>
  <c r="U6807"/>
  <c r="Z6823"/>
  <c r="AA6823" s="1"/>
  <c r="AB6823" s="1"/>
  <c r="U6823"/>
  <c r="Z6839"/>
  <c r="AA6839"/>
  <c r="AB6839" s="1"/>
  <c r="U6839"/>
  <c r="Z6855"/>
  <c r="AA6855" s="1"/>
  <c r="AB6855" s="1"/>
  <c r="U6855"/>
  <c r="Z6871"/>
  <c r="AA6871" s="1"/>
  <c r="AB6871" s="1"/>
  <c r="U6871"/>
  <c r="Z6887"/>
  <c r="AA6887" s="1"/>
  <c r="AB6887" s="1"/>
  <c r="U6887"/>
  <c r="Z6903"/>
  <c r="AA6903" s="1"/>
  <c r="U6903"/>
  <c r="Z6919"/>
  <c r="AA6919" s="1"/>
  <c r="AB6919" s="1"/>
  <c r="U6919"/>
  <c r="Z6935"/>
  <c r="AA6935" s="1"/>
  <c r="U6935"/>
  <c r="Z6951"/>
  <c r="AA6951" s="1"/>
  <c r="AB6951" s="1"/>
  <c r="U6951"/>
  <c r="Z6967"/>
  <c r="AA6967"/>
  <c r="AB6967" s="1"/>
  <c r="U6967"/>
  <c r="Z6983"/>
  <c r="AA6983" s="1"/>
  <c r="AB6983" s="1"/>
  <c r="U6983"/>
  <c r="Z6999"/>
  <c r="AA6999" s="1"/>
  <c r="U6999"/>
  <c r="Z7015"/>
  <c r="AA7015" s="1"/>
  <c r="AB7015" s="1"/>
  <c r="U7015"/>
  <c r="Z7031"/>
  <c r="AA7031" s="1"/>
  <c r="AB7031" s="1"/>
  <c r="U7031"/>
  <c r="Z7047"/>
  <c r="AA7047" s="1"/>
  <c r="AB7047" s="1"/>
  <c r="U7047"/>
  <c r="Z7063"/>
  <c r="AA7063" s="1"/>
  <c r="U7063"/>
  <c r="Z7079"/>
  <c r="AA7079" s="1"/>
  <c r="AB7079" s="1"/>
  <c r="U7079"/>
  <c r="Z7095"/>
  <c r="AA7095"/>
  <c r="AB7095" s="1"/>
  <c r="U7095"/>
  <c r="Z7111"/>
  <c r="AA7111" s="1"/>
  <c r="AB7111" s="1"/>
  <c r="U7111"/>
  <c r="Z7127"/>
  <c r="AA7127" s="1"/>
  <c r="U7127"/>
  <c r="Z7143"/>
  <c r="AA7143" s="1"/>
  <c r="AB7143" s="1"/>
  <c r="U7143"/>
  <c r="Z7159"/>
  <c r="AA7159" s="1"/>
  <c r="U7159"/>
  <c r="Z7175"/>
  <c r="AA7175" s="1"/>
  <c r="AB7175" s="1"/>
  <c r="U7175"/>
  <c r="Z7191"/>
  <c r="AA7191" s="1"/>
  <c r="U7191"/>
  <c r="Z7207"/>
  <c r="AA7207" s="1"/>
  <c r="AB7207" s="1"/>
  <c r="U7207"/>
  <c r="Z7223"/>
  <c r="AA7223"/>
  <c r="AB7223" s="1"/>
  <c r="U7223"/>
  <c r="Z7239"/>
  <c r="AA7239" s="1"/>
  <c r="AB7239" s="1"/>
  <c r="U7239"/>
  <c r="Z7255"/>
  <c r="AA7255" s="1"/>
  <c r="AB7255" s="1"/>
  <c r="U7255"/>
  <c r="Z7271"/>
  <c r="AA7271" s="1"/>
  <c r="AB7271" s="1"/>
  <c r="U7271"/>
  <c r="Z7287"/>
  <c r="AA7287" s="1"/>
  <c r="U7287"/>
  <c r="Z7303"/>
  <c r="AA7303" s="1"/>
  <c r="AB7303" s="1"/>
  <c r="U7303"/>
  <c r="Z7319"/>
  <c r="AA7319" s="1"/>
  <c r="AB7319" s="1"/>
  <c r="U7319"/>
  <c r="Z7335"/>
  <c r="AA7335" s="1"/>
  <c r="AB7335" s="1"/>
  <c r="U7335"/>
  <c r="Z7351"/>
  <c r="AA7351"/>
  <c r="AB7351" s="1"/>
  <c r="U7351"/>
  <c r="Z7367"/>
  <c r="AA7367" s="1"/>
  <c r="AB7367" s="1"/>
  <c r="U7367"/>
  <c r="Z7383"/>
  <c r="AA7383" s="1"/>
  <c r="U7383"/>
  <c r="Z7399"/>
  <c r="AA7399" s="1"/>
  <c r="AB7399" s="1"/>
  <c r="U7399"/>
  <c r="Z7415"/>
  <c r="AA7415" s="1"/>
  <c r="U7415"/>
  <c r="Z7431"/>
  <c r="AA7431" s="1"/>
  <c r="AB7431" s="1"/>
  <c r="U7431"/>
  <c r="Z7447"/>
  <c r="AA7447" s="1"/>
  <c r="U7447"/>
  <c r="Z7463"/>
  <c r="AA7463" s="1"/>
  <c r="AB7463" s="1"/>
  <c r="U7463"/>
  <c r="Z7479"/>
  <c r="AA7479"/>
  <c r="AB7479" s="1"/>
  <c r="U7479"/>
  <c r="Z7495"/>
  <c r="AA7495" s="1"/>
  <c r="AB7495" s="1"/>
  <c r="U7495"/>
  <c r="Z7511"/>
  <c r="AA7511" s="1"/>
  <c r="AB7511" s="1"/>
  <c r="U7511"/>
  <c r="Z7527"/>
  <c r="AA7527" s="1"/>
  <c r="AB7527" s="1"/>
  <c r="U7527"/>
  <c r="Z7543"/>
  <c r="AA7543" s="1"/>
  <c r="U7543"/>
  <c r="Z7559"/>
  <c r="AA7559" s="1"/>
  <c r="AB7559" s="1"/>
  <c r="U7559"/>
  <c r="Z7575"/>
  <c r="AA7575" s="1"/>
  <c r="U7575"/>
  <c r="Z7591"/>
  <c r="AA7591" s="1"/>
  <c r="AB7591" s="1"/>
  <c r="U7591"/>
  <c r="Z7607"/>
  <c r="AA7607"/>
  <c r="AB7607" s="1"/>
  <c r="U7607"/>
  <c r="Z7623"/>
  <c r="AA7623" s="1"/>
  <c r="AB7623" s="1"/>
  <c r="U7623"/>
  <c r="Z7639"/>
  <c r="AA7639" s="1"/>
  <c r="U7639"/>
  <c r="Z7655"/>
  <c r="AA7655" s="1"/>
  <c r="AB7655" s="1"/>
  <c r="U7655"/>
  <c r="Z7671"/>
  <c r="AA7671" s="1"/>
  <c r="AB7671" s="1"/>
  <c r="U7671"/>
  <c r="Z7687"/>
  <c r="AA7687" s="1"/>
  <c r="AB7687" s="1"/>
  <c r="U7687"/>
  <c r="Z7703"/>
  <c r="AA7703" s="1"/>
  <c r="U7703"/>
  <c r="Z7719"/>
  <c r="AA7719" s="1"/>
  <c r="AB7719" s="1"/>
  <c r="U7719"/>
  <c r="Z7735"/>
  <c r="AA7735"/>
  <c r="AB7735" s="1"/>
  <c r="U7735"/>
  <c r="Z7751"/>
  <c r="AA7751" s="1"/>
  <c r="AB7751" s="1"/>
  <c r="U7751"/>
  <c r="Z7767"/>
  <c r="AA7767" s="1"/>
  <c r="AB7767" s="1"/>
  <c r="U7767"/>
  <c r="Z7783"/>
  <c r="AA7783" s="1"/>
  <c r="AB7783" s="1"/>
  <c r="U7783"/>
  <c r="Z7799"/>
  <c r="AA7799"/>
  <c r="AB7799" s="1"/>
  <c r="U7799"/>
  <c r="Z7815"/>
  <c r="AA7815" s="1"/>
  <c r="AB7815" s="1"/>
  <c r="U7815"/>
  <c r="Z7831"/>
  <c r="AA7831" s="1"/>
  <c r="U7831"/>
  <c r="Z7847"/>
  <c r="AA7847" s="1"/>
  <c r="AB7847" s="1"/>
  <c r="U7847"/>
  <c r="Z7863"/>
  <c r="AA7863"/>
  <c r="AB7863" s="1"/>
  <c r="U7863"/>
  <c r="Z7879"/>
  <c r="AA7879" s="1"/>
  <c r="AB7879" s="1"/>
  <c r="U7879"/>
  <c r="Z7895"/>
  <c r="AA7895" s="1"/>
  <c r="U7895"/>
  <c r="Z7911"/>
  <c r="AA7911" s="1"/>
  <c r="AB7911" s="1"/>
  <c r="U7911"/>
  <c r="Z7927"/>
  <c r="AA7927"/>
  <c r="AB7927" s="1"/>
  <c r="U7927"/>
  <c r="Z7943"/>
  <c r="AA7943" s="1"/>
  <c r="AB7943" s="1"/>
  <c r="U7943"/>
  <c r="Z7959"/>
  <c r="AA7959" s="1"/>
  <c r="AB7959" s="1"/>
  <c r="U7959"/>
  <c r="Z7975"/>
  <c r="AA7975" s="1"/>
  <c r="AB7975" s="1"/>
  <c r="U7975"/>
  <c r="Z7991"/>
  <c r="AA7991"/>
  <c r="AB7991" s="1"/>
  <c r="U7991"/>
  <c r="Z8007"/>
  <c r="AA8007" s="1"/>
  <c r="AB8007" s="1"/>
  <c r="U8007"/>
  <c r="Z8023"/>
  <c r="AA8023" s="1"/>
  <c r="U8023"/>
  <c r="Z8039"/>
  <c r="AA8039" s="1"/>
  <c r="AB8039" s="1"/>
  <c r="U8039"/>
  <c r="Z8055"/>
  <c r="AA8055"/>
  <c r="AB8055" s="1"/>
  <c r="U8055"/>
  <c r="Z8071"/>
  <c r="AA8071" s="1"/>
  <c r="AB8071" s="1"/>
  <c r="U8071"/>
  <c r="Z8087"/>
  <c r="AA8087" s="1"/>
  <c r="U8087"/>
  <c r="Z8103"/>
  <c r="AA8103" s="1"/>
  <c r="AB8103" s="1"/>
  <c r="U8103"/>
  <c r="Z8119"/>
  <c r="AA8119"/>
  <c r="AB8119" s="1"/>
  <c r="U8119"/>
  <c r="Z8135"/>
  <c r="AA8135" s="1"/>
  <c r="AB8135" s="1"/>
  <c r="U8135"/>
  <c r="Z8151"/>
  <c r="AA8151" s="1"/>
  <c r="U8151"/>
  <c r="Z8167"/>
  <c r="AA8167" s="1"/>
  <c r="AB8167" s="1"/>
  <c r="U8167"/>
  <c r="Z8183"/>
  <c r="AA8183" s="1"/>
  <c r="AB8183" s="1"/>
  <c r="U8183"/>
  <c r="Z8199"/>
  <c r="AA8199" s="1"/>
  <c r="AB8199" s="1"/>
  <c r="U8199"/>
  <c r="Z8215"/>
  <c r="AA8215" s="1"/>
  <c r="U8215"/>
  <c r="Z8231"/>
  <c r="AA8231" s="1"/>
  <c r="AB8231" s="1"/>
  <c r="U8231"/>
  <c r="Z8247"/>
  <c r="AA8247"/>
  <c r="AB8247" s="1"/>
  <c r="U8247"/>
  <c r="Z8263"/>
  <c r="AA8263" s="1"/>
  <c r="AB8263" s="1"/>
  <c r="U8263"/>
  <c r="Z8279"/>
  <c r="AA8279" s="1"/>
  <c r="U8279"/>
  <c r="Z8295"/>
  <c r="AA8295" s="1"/>
  <c r="AB8295" s="1"/>
  <c r="U8295"/>
  <c r="Z8311"/>
  <c r="AA8311" s="1"/>
  <c r="U8311"/>
  <c r="Z8327"/>
  <c r="AA8327" s="1"/>
  <c r="AB8327" s="1"/>
  <c r="U8327"/>
  <c r="Z8343"/>
  <c r="AA8343" s="1"/>
  <c r="U8343"/>
  <c r="Z8359"/>
  <c r="AA8359" s="1"/>
  <c r="AB8359" s="1"/>
  <c r="U8359"/>
  <c r="Z8375"/>
  <c r="AA8375"/>
  <c r="AB8375" s="1"/>
  <c r="U8375"/>
  <c r="Z8391"/>
  <c r="AA8391" s="1"/>
  <c r="AB8391" s="1"/>
  <c r="U8391"/>
  <c r="Z8407"/>
  <c r="AA8407" s="1"/>
  <c r="AB8407" s="1"/>
  <c r="U8407"/>
  <c r="Z8423"/>
  <c r="AA8423" s="1"/>
  <c r="AB8423" s="1"/>
  <c r="U8423"/>
  <c r="Z8439"/>
  <c r="AA8439" s="1"/>
  <c r="U8439"/>
  <c r="Z8455"/>
  <c r="AA8455" s="1"/>
  <c r="AB8455" s="1"/>
  <c r="U8455"/>
  <c r="Z8471"/>
  <c r="AA8471" s="1"/>
  <c r="U8471"/>
  <c r="Z8487"/>
  <c r="AA8487" s="1"/>
  <c r="AB8487" s="1"/>
  <c r="U8487"/>
  <c r="Z8503"/>
  <c r="AA8503"/>
  <c r="AB8503" s="1"/>
  <c r="U8503"/>
  <c r="Z8519"/>
  <c r="AA8519" s="1"/>
  <c r="AB8519" s="1"/>
  <c r="U8519"/>
  <c r="Z8535"/>
  <c r="AA8535" s="1"/>
  <c r="U8535"/>
  <c r="Z8551"/>
  <c r="AA8551" s="1"/>
  <c r="AB8551" s="1"/>
  <c r="U8551"/>
  <c r="Z8567"/>
  <c r="AA8567" s="1"/>
  <c r="U8567"/>
  <c r="Z8583"/>
  <c r="AA8583" s="1"/>
  <c r="AB8583" s="1"/>
  <c r="U8583"/>
  <c r="Z8599"/>
  <c r="AA8599" s="1"/>
  <c r="AB8599" s="1"/>
  <c r="U8599"/>
  <c r="Z8615"/>
  <c r="AA8615" s="1"/>
  <c r="AB8615" s="1"/>
  <c r="U8615"/>
  <c r="Z8631"/>
  <c r="AA8631"/>
  <c r="AB8631" s="1"/>
  <c r="U8631"/>
  <c r="Z8647"/>
  <c r="AA8647" s="1"/>
  <c r="AB8647" s="1"/>
  <c r="U8647"/>
  <c r="Z8663"/>
  <c r="AA8663" s="1"/>
  <c r="U8663"/>
  <c r="Z8679"/>
  <c r="AA8679" s="1"/>
  <c r="AB8679" s="1"/>
  <c r="U8679"/>
  <c r="Z8695"/>
  <c r="AA8695" s="1"/>
  <c r="AB8695" s="1"/>
  <c r="U8695"/>
  <c r="Z8711"/>
  <c r="AA8711" s="1"/>
  <c r="AB8711" s="1"/>
  <c r="U8711"/>
  <c r="Z8727"/>
  <c r="AA8727" s="1"/>
  <c r="U8727"/>
  <c r="Z1657"/>
  <c r="AA1657" s="1"/>
  <c r="AB1657" s="1"/>
  <c r="U1657"/>
  <c r="Z1625"/>
  <c r="AA1625"/>
  <c r="AB1625" s="1"/>
  <c r="U1625"/>
  <c r="Z1593"/>
  <c r="AA1593" s="1"/>
  <c r="AB1593" s="1"/>
  <c r="U1593"/>
  <c r="Z1561"/>
  <c r="AA1561" s="1"/>
  <c r="U1561"/>
  <c r="Z1529"/>
  <c r="AA1529" s="1"/>
  <c r="AB1529" s="1"/>
  <c r="U1529"/>
  <c r="Z1497"/>
  <c r="AA1497" s="1"/>
  <c r="U1497"/>
  <c r="Z1465"/>
  <c r="AA1465" s="1"/>
  <c r="AB1465" s="1"/>
  <c r="U1465"/>
  <c r="Z1433"/>
  <c r="AA1433" s="1"/>
  <c r="U1433"/>
  <c r="Z1401"/>
  <c r="AA1401" s="1"/>
  <c r="AB1401" s="1"/>
  <c r="U1401"/>
  <c r="Z1369"/>
  <c r="AA1369"/>
  <c r="AB1369" s="1"/>
  <c r="U1369"/>
  <c r="Z1337"/>
  <c r="AA1337" s="1"/>
  <c r="AB1337" s="1"/>
  <c r="U1337"/>
  <c r="Z1305"/>
  <c r="AA1305" s="1"/>
  <c r="U1305"/>
  <c r="Z1273"/>
  <c r="AA1273" s="1"/>
  <c r="AB1273" s="1"/>
  <c r="U1273"/>
  <c r="Z1241"/>
  <c r="AA1241" s="1"/>
  <c r="U1241"/>
  <c r="Z1209"/>
  <c r="AA1209" s="1"/>
  <c r="AB1209" s="1"/>
  <c r="U1209"/>
  <c r="Z1177"/>
  <c r="AA1177" s="1"/>
  <c r="U1177"/>
  <c r="Z1145"/>
  <c r="AA1145" s="1"/>
  <c r="AB1145" s="1"/>
  <c r="U1145"/>
  <c r="Z1113"/>
  <c r="AA1113"/>
  <c r="AB1113" s="1"/>
  <c r="U1113"/>
  <c r="Z1094"/>
  <c r="AA1094" s="1"/>
  <c r="AB1094" s="1"/>
  <c r="U1094"/>
  <c r="Z1078"/>
  <c r="AA1078" s="1"/>
  <c r="AB1078" s="1"/>
  <c r="U1078"/>
  <c r="Z1062"/>
  <c r="AA1062" s="1"/>
  <c r="AB1062" s="1"/>
  <c r="U1062"/>
  <c r="Z1046"/>
  <c r="AA1046" s="1"/>
  <c r="U1046"/>
  <c r="Z1030"/>
  <c r="AA1030" s="1"/>
  <c r="AB1030" s="1"/>
  <c r="U1030"/>
  <c r="Z1014"/>
  <c r="AA1014" s="1"/>
  <c r="AB1014" s="1"/>
  <c r="U1014"/>
  <c r="Z998"/>
  <c r="AA998" s="1"/>
  <c r="AB998" s="1"/>
  <c r="U998"/>
  <c r="Z982"/>
  <c r="AA982"/>
  <c r="AB982" s="1"/>
  <c r="U982"/>
  <c r="Z966"/>
  <c r="AA966" s="1"/>
  <c r="AB966" s="1"/>
  <c r="U966"/>
  <c r="Z950"/>
  <c r="AA950" s="1"/>
  <c r="AB950" s="1"/>
  <c r="U950"/>
  <c r="Z934"/>
  <c r="AA934" s="1"/>
  <c r="AB934" s="1"/>
  <c r="U934"/>
  <c r="Z918"/>
  <c r="AA918" s="1"/>
  <c r="U918"/>
  <c r="Z902"/>
  <c r="AA902" s="1"/>
  <c r="AB902" s="1"/>
  <c r="U902"/>
  <c r="Z886"/>
  <c r="AA886" s="1"/>
  <c r="U886"/>
  <c r="Z870"/>
  <c r="AA870" s="1"/>
  <c r="AB870" s="1"/>
  <c r="U870"/>
  <c r="Z854"/>
  <c r="AA854"/>
  <c r="AB854" s="1"/>
  <c r="U854"/>
  <c r="Z838"/>
  <c r="AA838" s="1"/>
  <c r="AB838" s="1"/>
  <c r="U838"/>
  <c r="Z822"/>
  <c r="AA822" s="1"/>
  <c r="U822"/>
  <c r="Z806"/>
  <c r="AA806" s="1"/>
  <c r="AB806" s="1"/>
  <c r="U806"/>
  <c r="Z790"/>
  <c r="AA790" s="1"/>
  <c r="AB790" s="1"/>
  <c r="U790"/>
  <c r="Z774"/>
  <c r="AA774" s="1"/>
  <c r="AB774" s="1"/>
  <c r="U774"/>
  <c r="Z758"/>
  <c r="AA758" s="1"/>
  <c r="U758"/>
  <c r="Z742"/>
  <c r="AA742" s="1"/>
  <c r="AB742" s="1"/>
  <c r="U742"/>
  <c r="Z726"/>
  <c r="AA726"/>
  <c r="AB726" s="1"/>
  <c r="U726"/>
  <c r="Z710"/>
  <c r="AA710" s="1"/>
  <c r="AB710" s="1"/>
  <c r="U710"/>
  <c r="Z694"/>
  <c r="AA694" s="1"/>
  <c r="U694"/>
  <c r="Z678"/>
  <c r="AA678" s="1"/>
  <c r="AB678" s="1"/>
  <c r="U678"/>
  <c r="Z662"/>
  <c r="AA662" s="1"/>
  <c r="U662"/>
  <c r="Z646"/>
  <c r="AA646" s="1"/>
  <c r="AB646" s="1"/>
  <c r="U646"/>
  <c r="Z630"/>
  <c r="AA630" s="1"/>
  <c r="AB630" s="1"/>
  <c r="U630"/>
  <c r="Z614"/>
  <c r="AA614" s="1"/>
  <c r="AB614" s="1"/>
  <c r="U614"/>
  <c r="Z598"/>
  <c r="AA598"/>
  <c r="AB598" s="1"/>
  <c r="U598"/>
  <c r="Z582"/>
  <c r="AA582" s="1"/>
  <c r="AB582" s="1"/>
  <c r="U582"/>
  <c r="Z566"/>
  <c r="AA566" s="1"/>
  <c r="AB566" s="1"/>
  <c r="U566"/>
  <c r="Z550"/>
  <c r="AA550" s="1"/>
  <c r="AB550" s="1"/>
  <c r="U550"/>
  <c r="Z534"/>
  <c r="AA534" s="1"/>
  <c r="U534"/>
  <c r="Z518"/>
  <c r="AA518" s="1"/>
  <c r="AB518" s="1"/>
  <c r="U518"/>
  <c r="Z502"/>
  <c r="AA502" s="1"/>
  <c r="AB502" s="1"/>
  <c r="U502"/>
  <c r="Z486"/>
  <c r="AA486" s="1"/>
  <c r="AB486" s="1"/>
  <c r="U486"/>
  <c r="Z470"/>
  <c r="AA470"/>
  <c r="AB470" s="1"/>
  <c r="U470"/>
  <c r="Z454"/>
  <c r="AA454" s="1"/>
  <c r="AB454" s="1"/>
  <c r="U454"/>
  <c r="Z438"/>
  <c r="AA438" s="1"/>
  <c r="U438"/>
  <c r="Z422"/>
  <c r="AA422" s="1"/>
  <c r="AB422" s="1"/>
  <c r="U422"/>
  <c r="Z406"/>
  <c r="AA406" s="1"/>
  <c r="U406"/>
  <c r="Z390"/>
  <c r="AA390" s="1"/>
  <c r="AB390" s="1"/>
  <c r="U390"/>
  <c r="Z374"/>
  <c r="AA374" s="1"/>
  <c r="U374"/>
  <c r="Z358"/>
  <c r="AA358" s="1"/>
  <c r="AB358" s="1"/>
  <c r="U358"/>
  <c r="Z342"/>
  <c r="AA342"/>
  <c r="AB342" s="1"/>
  <c r="U342"/>
  <c r="Z326"/>
  <c r="AA326" s="1"/>
  <c r="AB326" s="1"/>
  <c r="U326"/>
  <c r="Z310"/>
  <c r="AA310" s="1"/>
  <c r="U310"/>
  <c r="Z294"/>
  <c r="AA294" s="1"/>
  <c r="AB294" s="1"/>
  <c r="U294"/>
  <c r="Z278"/>
  <c r="AA278" s="1"/>
  <c r="U278"/>
  <c r="Z262"/>
  <c r="AA262" s="1"/>
  <c r="AB262" s="1"/>
  <c r="U262"/>
  <c r="Z246"/>
  <c r="AA246" s="1"/>
  <c r="U246"/>
  <c r="Z230"/>
  <c r="AA230" s="1"/>
  <c r="AB230" s="1"/>
  <c r="U230"/>
  <c r="Z214"/>
  <c r="AA214"/>
  <c r="AB214" s="1"/>
  <c r="U214"/>
  <c r="Z198"/>
  <c r="AA198" s="1"/>
  <c r="AB198" s="1"/>
  <c r="U198"/>
  <c r="Z182"/>
  <c r="AA182" s="1"/>
  <c r="U182"/>
  <c r="Z166"/>
  <c r="AA166" s="1"/>
  <c r="AB166" s="1"/>
  <c r="U166"/>
  <c r="Z150"/>
  <c r="AA150" s="1"/>
  <c r="U150"/>
  <c r="Z134"/>
  <c r="AA134" s="1"/>
  <c r="AB134" s="1"/>
  <c r="U134"/>
  <c r="Z118"/>
  <c r="AA118" s="1"/>
  <c r="U118"/>
  <c r="Z102"/>
  <c r="AA102" s="1"/>
  <c r="AB102" s="1"/>
  <c r="U102"/>
  <c r="Z86"/>
  <c r="AA86"/>
  <c r="AB86" s="1"/>
  <c r="U86"/>
  <c r="Z70"/>
  <c r="AA70" s="1"/>
  <c r="AB70" s="1"/>
  <c r="U70"/>
  <c r="Z54"/>
  <c r="AA54" s="1"/>
  <c r="U54"/>
  <c r="Z38"/>
  <c r="AA38" s="1"/>
  <c r="AB38" s="1"/>
  <c r="U38"/>
  <c r="Z22"/>
  <c r="AA22" s="1"/>
  <c r="U22"/>
  <c r="Z6211"/>
  <c r="AA6211" s="1"/>
  <c r="U6211"/>
  <c r="Z6227"/>
  <c r="AA6227" s="1"/>
  <c r="AB6227" s="1"/>
  <c r="U6227"/>
  <c r="Z6243"/>
  <c r="AA6243" s="1"/>
  <c r="U6243"/>
  <c r="Z6259"/>
  <c r="AA6259" s="1"/>
  <c r="AB6259" s="1"/>
  <c r="U6259"/>
  <c r="Z6275"/>
  <c r="AA6275" s="1"/>
  <c r="U6275"/>
  <c r="Z6291"/>
  <c r="AA6291" s="1"/>
  <c r="AB6291" s="1"/>
  <c r="U6291"/>
  <c r="Z6307"/>
  <c r="AA6307"/>
  <c r="AB6307" s="1"/>
  <c r="U6307"/>
  <c r="Z6323"/>
  <c r="AA6323" s="1"/>
  <c r="AB6323" s="1"/>
  <c r="U6323"/>
  <c r="Z6339"/>
  <c r="AA6339" s="1"/>
  <c r="U6339"/>
  <c r="Z6355"/>
  <c r="AA6355" s="1"/>
  <c r="AB6355" s="1"/>
  <c r="U6355"/>
  <c r="Z6371"/>
  <c r="AA6371" s="1"/>
  <c r="U6371"/>
  <c r="Z6387"/>
  <c r="AA6387" s="1"/>
  <c r="AB6387" s="1"/>
  <c r="U6387"/>
  <c r="Z6403"/>
  <c r="AA6403" s="1"/>
  <c r="U6403"/>
  <c r="Z6419"/>
  <c r="AA6419" s="1"/>
  <c r="AB6419" s="1"/>
  <c r="U6419"/>
  <c r="Z6435"/>
  <c r="AA6435"/>
  <c r="AB6435" s="1"/>
  <c r="U6435"/>
  <c r="Z6451"/>
  <c r="AA6451" s="1"/>
  <c r="AB6451" s="1"/>
  <c r="U6451"/>
  <c r="Z6467"/>
  <c r="AA6467" s="1"/>
  <c r="U6467"/>
  <c r="Z6483"/>
  <c r="AA6483" s="1"/>
  <c r="AB6483" s="1"/>
  <c r="U6483"/>
  <c r="Z6499"/>
  <c r="AA6499" s="1"/>
  <c r="U6499"/>
  <c r="Z6515"/>
  <c r="AA6515" s="1"/>
  <c r="AB6515" s="1"/>
  <c r="U6515"/>
  <c r="Z6531"/>
  <c r="AA6531" s="1"/>
  <c r="U6531"/>
  <c r="Z6547"/>
  <c r="AA6547" s="1"/>
  <c r="AB6547" s="1"/>
  <c r="U6547"/>
  <c r="Z6563"/>
  <c r="AA6563"/>
  <c r="AB6563" s="1"/>
  <c r="U6563"/>
  <c r="Z6579"/>
  <c r="AA6579" s="1"/>
  <c r="AB6579" s="1"/>
  <c r="U6579"/>
  <c r="Z6595"/>
  <c r="AA6595" s="1"/>
  <c r="U6595"/>
  <c r="Z6611"/>
  <c r="AA6611" s="1"/>
  <c r="AB6611" s="1"/>
  <c r="U6611"/>
  <c r="Z6627"/>
  <c r="AA6627" s="1"/>
  <c r="U6627"/>
  <c r="Z6643"/>
  <c r="AA6643" s="1"/>
  <c r="AB6643" s="1"/>
  <c r="U6643"/>
  <c r="Z6659"/>
  <c r="AA6659" s="1"/>
  <c r="U6659"/>
  <c r="Z6675"/>
  <c r="AA6675" s="1"/>
  <c r="AB6675" s="1"/>
  <c r="U6675"/>
  <c r="Z6691"/>
  <c r="AA6691"/>
  <c r="AB6691" s="1"/>
  <c r="U6691"/>
  <c r="Z6707"/>
  <c r="AA6707" s="1"/>
  <c r="AB6707" s="1"/>
  <c r="U6707"/>
  <c r="Z6723"/>
  <c r="AA6723" s="1"/>
  <c r="U6723"/>
  <c r="Z6739"/>
  <c r="AA6739" s="1"/>
  <c r="AB6739" s="1"/>
  <c r="U6739"/>
  <c r="Z6755"/>
  <c r="AA6755" s="1"/>
  <c r="U6755"/>
  <c r="Z6771"/>
  <c r="AA6771" s="1"/>
  <c r="AB6771" s="1"/>
  <c r="U6771"/>
  <c r="Z6787"/>
  <c r="AA6787" s="1"/>
  <c r="U6787"/>
  <c r="Z6803"/>
  <c r="AA6803" s="1"/>
  <c r="AB6803" s="1"/>
  <c r="U6803"/>
  <c r="Z6819"/>
  <c r="AA6819"/>
  <c r="AB6819" s="1"/>
  <c r="U6819"/>
  <c r="Z6835"/>
  <c r="AA6835" s="1"/>
  <c r="AB6835" s="1"/>
  <c r="U6835"/>
  <c r="Z6851"/>
  <c r="AA6851" s="1"/>
  <c r="U6851"/>
  <c r="Z6867"/>
  <c r="AA6867" s="1"/>
  <c r="AB6867" s="1"/>
  <c r="U6867"/>
  <c r="Z6883"/>
  <c r="AA6883" s="1"/>
  <c r="U6883"/>
  <c r="Z6899"/>
  <c r="AA6899" s="1"/>
  <c r="AB6899" s="1"/>
  <c r="U6899"/>
  <c r="Z6915"/>
  <c r="AA6915" s="1"/>
  <c r="U6915"/>
  <c r="Z6931"/>
  <c r="AA6931" s="1"/>
  <c r="AB6931" s="1"/>
  <c r="U6931"/>
  <c r="Z6947"/>
  <c r="AA6947"/>
  <c r="AB6947" s="1"/>
  <c r="U6947"/>
  <c r="Z6963"/>
  <c r="AA6963" s="1"/>
  <c r="AB6963" s="1"/>
  <c r="U6963"/>
  <c r="Z6979"/>
  <c r="AA6979" s="1"/>
  <c r="U6979"/>
  <c r="Z6995"/>
  <c r="AA6995" s="1"/>
  <c r="AB6995" s="1"/>
  <c r="U6995"/>
  <c r="Z7011"/>
  <c r="AA7011" s="1"/>
  <c r="U7011"/>
  <c r="Z7027"/>
  <c r="AA7027" s="1"/>
  <c r="AB7027" s="1"/>
  <c r="U7027"/>
  <c r="Z7043"/>
  <c r="AA7043" s="1"/>
  <c r="U7043"/>
  <c r="Z7059"/>
  <c r="AA7059" s="1"/>
  <c r="AB7059" s="1"/>
  <c r="U7059"/>
  <c r="Z7075"/>
  <c r="AA7075"/>
  <c r="AB7075" s="1"/>
  <c r="U7075"/>
  <c r="Z7091"/>
  <c r="AA7091" s="1"/>
  <c r="AB7091" s="1"/>
  <c r="U7091"/>
  <c r="Z7107"/>
  <c r="AA7107" s="1"/>
  <c r="U7107"/>
  <c r="Z7123"/>
  <c r="AA7123" s="1"/>
  <c r="AB7123" s="1"/>
  <c r="U7123"/>
  <c r="Z7139"/>
  <c r="AA7139" s="1"/>
  <c r="U7139"/>
  <c r="Z7155"/>
  <c r="AA7155" s="1"/>
  <c r="AB7155" s="1"/>
  <c r="U7155"/>
  <c r="Z7171"/>
  <c r="AA7171" s="1"/>
  <c r="U7171"/>
  <c r="Z7187"/>
  <c r="AA7187" s="1"/>
  <c r="AB7187" s="1"/>
  <c r="U7187"/>
  <c r="Z7203"/>
  <c r="AA7203"/>
  <c r="AB7203" s="1"/>
  <c r="U7203"/>
  <c r="Z7219"/>
  <c r="AA7219" s="1"/>
  <c r="AB7219" s="1"/>
  <c r="U7219"/>
  <c r="Z7235"/>
  <c r="AA7235" s="1"/>
  <c r="U7235"/>
  <c r="Z7251"/>
  <c r="AA7251" s="1"/>
  <c r="AB7251" s="1"/>
  <c r="U7251"/>
  <c r="Z7267"/>
  <c r="AA7267" s="1"/>
  <c r="U7267"/>
  <c r="Z7283"/>
  <c r="AA7283" s="1"/>
  <c r="AB7283" s="1"/>
  <c r="U7283"/>
  <c r="Z7299"/>
  <c r="AA7299" s="1"/>
  <c r="U7299"/>
  <c r="Z7315"/>
  <c r="AA7315" s="1"/>
  <c r="AB7315" s="1"/>
  <c r="U7315"/>
  <c r="Z7331"/>
  <c r="AA7331"/>
  <c r="AB7331" s="1"/>
  <c r="U7331"/>
  <c r="Z7347"/>
  <c r="AA7347" s="1"/>
  <c r="AB7347" s="1"/>
  <c r="U7347"/>
  <c r="Z7363"/>
  <c r="AA7363" s="1"/>
  <c r="U7363"/>
  <c r="Z7379"/>
  <c r="AA7379" s="1"/>
  <c r="AB7379" s="1"/>
  <c r="U7379"/>
  <c r="Z7395"/>
  <c r="AA7395" s="1"/>
  <c r="U7395"/>
  <c r="Z7411"/>
  <c r="AA7411" s="1"/>
  <c r="AB7411" s="1"/>
  <c r="U7411"/>
  <c r="Z7427"/>
  <c r="AA7427" s="1"/>
  <c r="U7427"/>
  <c r="Z7443"/>
  <c r="AA7443" s="1"/>
  <c r="AB7443" s="1"/>
  <c r="U7443"/>
  <c r="Z7459"/>
  <c r="AA7459"/>
  <c r="AB7459" s="1"/>
  <c r="U7459"/>
  <c r="Z7475"/>
  <c r="AA7475" s="1"/>
  <c r="AB7475" s="1"/>
  <c r="U7475"/>
  <c r="Z7491"/>
  <c r="AA7491" s="1"/>
  <c r="U7491"/>
  <c r="Z7507"/>
  <c r="AA7507" s="1"/>
  <c r="AB7507" s="1"/>
  <c r="U7507"/>
  <c r="Z7523"/>
  <c r="AA7523"/>
  <c r="AB7523" s="1"/>
  <c r="U7523"/>
  <c r="Z7539"/>
  <c r="AA7539" s="1"/>
  <c r="AB7539" s="1"/>
  <c r="U7539"/>
  <c r="Z7555"/>
  <c r="AA7555" s="1"/>
  <c r="U7555"/>
  <c r="Z7571"/>
  <c r="AA7571" s="1"/>
  <c r="AB7571" s="1"/>
  <c r="U7571"/>
  <c r="Z7587"/>
  <c r="AA7587"/>
  <c r="AB7587" s="1"/>
  <c r="U7587"/>
  <c r="Z7603"/>
  <c r="AA7603" s="1"/>
  <c r="AB7603" s="1"/>
  <c r="U7603"/>
  <c r="Z7619"/>
  <c r="AA7619" s="1"/>
  <c r="U7619"/>
  <c r="Z7635"/>
  <c r="AA7635" s="1"/>
  <c r="AB7635" s="1"/>
  <c r="U7635"/>
  <c r="Z7651"/>
  <c r="AA7651" s="1"/>
  <c r="U7651"/>
  <c r="Z7667"/>
  <c r="AA7667" s="1"/>
  <c r="AB7667" s="1"/>
  <c r="U7667"/>
  <c r="Z7683"/>
  <c r="AA7683" s="1"/>
  <c r="U7683"/>
  <c r="Z7699"/>
  <c r="AA7699" s="1"/>
  <c r="AB7699" s="1"/>
  <c r="U7699"/>
  <c r="Z7715"/>
  <c r="AA7715"/>
  <c r="AB7715" s="1"/>
  <c r="U7715"/>
  <c r="Z7731"/>
  <c r="AA7731" s="1"/>
  <c r="AB7731" s="1"/>
  <c r="U7731"/>
  <c r="Z7747"/>
  <c r="AA7747" s="1"/>
  <c r="U7747"/>
  <c r="Z7763"/>
  <c r="AA7763" s="1"/>
  <c r="AB7763" s="1"/>
  <c r="U7763"/>
  <c r="Z7779"/>
  <c r="AA7779" s="1"/>
  <c r="U7779"/>
  <c r="Z7795"/>
  <c r="AA7795" s="1"/>
  <c r="AB7795" s="1"/>
  <c r="U7795"/>
  <c r="Z7811"/>
  <c r="AA7811" s="1"/>
  <c r="U7811"/>
  <c r="Z7827"/>
  <c r="AA7827" s="1"/>
  <c r="AB7827" s="1"/>
  <c r="U7827"/>
  <c r="Z7843"/>
  <c r="AA7843"/>
  <c r="AB7843" s="1"/>
  <c r="U7843"/>
  <c r="Z7859"/>
  <c r="AA7859" s="1"/>
  <c r="AB7859" s="1"/>
  <c r="U7859"/>
  <c r="Z7875"/>
  <c r="AA7875" s="1"/>
  <c r="U7875"/>
  <c r="Z7891"/>
  <c r="AA7891" s="1"/>
  <c r="AB7891" s="1"/>
  <c r="U7891"/>
  <c r="Z7907"/>
  <c r="AA7907" s="1"/>
  <c r="U7907"/>
  <c r="Z7923"/>
  <c r="AA7923" s="1"/>
  <c r="AB7923" s="1"/>
  <c r="U7923"/>
  <c r="Z7939"/>
  <c r="AA7939" s="1"/>
  <c r="U7939"/>
  <c r="Z7955"/>
  <c r="AA7955" s="1"/>
  <c r="AB7955" s="1"/>
  <c r="U7955"/>
  <c r="Z7971"/>
  <c r="AA7971"/>
  <c r="AB7971" s="1"/>
  <c r="U7971"/>
  <c r="Z7987"/>
  <c r="AA7987" s="1"/>
  <c r="AB7987" s="1"/>
  <c r="U7987"/>
  <c r="Z8003"/>
  <c r="AA8003" s="1"/>
  <c r="U8003"/>
  <c r="Z8019"/>
  <c r="AA8019" s="1"/>
  <c r="AB8019" s="1"/>
  <c r="U8019"/>
  <c r="Z8035"/>
  <c r="AA8035" s="1"/>
  <c r="U8035"/>
  <c r="Z8051"/>
  <c r="AA8051" s="1"/>
  <c r="AB8051" s="1"/>
  <c r="U8051"/>
  <c r="Z8067"/>
  <c r="AA8067" s="1"/>
  <c r="U8067"/>
  <c r="Z8083"/>
  <c r="AA8083" s="1"/>
  <c r="AB8083" s="1"/>
  <c r="U8083"/>
  <c r="Z8099"/>
  <c r="AA8099"/>
  <c r="AB8099" s="1"/>
  <c r="U8099"/>
  <c r="Z8115"/>
  <c r="AA8115" s="1"/>
  <c r="AB8115" s="1"/>
  <c r="U8115"/>
  <c r="Z8131"/>
  <c r="AA8131" s="1"/>
  <c r="U8131"/>
  <c r="Z8147"/>
  <c r="AA8147" s="1"/>
  <c r="AB8147" s="1"/>
  <c r="U8147"/>
  <c r="Z8163"/>
  <c r="AA8163" s="1"/>
  <c r="U8163"/>
  <c r="Z8179"/>
  <c r="AA8179" s="1"/>
  <c r="AB8179" s="1"/>
  <c r="U8179"/>
  <c r="Z8195"/>
  <c r="AA8195" s="1"/>
  <c r="U8195"/>
  <c r="Z8211"/>
  <c r="AA8211" s="1"/>
  <c r="AB8211" s="1"/>
  <c r="U8211"/>
  <c r="Z8227"/>
  <c r="AA8227"/>
  <c r="AB8227" s="1"/>
  <c r="U8227"/>
  <c r="Z8243"/>
  <c r="AA8243" s="1"/>
  <c r="AB8243" s="1"/>
  <c r="U8243"/>
  <c r="Z8259"/>
  <c r="AA8259" s="1"/>
  <c r="U8259"/>
  <c r="Z8275"/>
  <c r="AA8275" s="1"/>
  <c r="AB8275" s="1"/>
  <c r="U8275"/>
  <c r="Z8291"/>
  <c r="AA8291" s="1"/>
  <c r="U8291"/>
  <c r="Z8307"/>
  <c r="AA8307" s="1"/>
  <c r="AB8307" s="1"/>
  <c r="U8307"/>
  <c r="Z8323"/>
  <c r="AA8323" s="1"/>
  <c r="U8323"/>
  <c r="Z8339"/>
  <c r="AA8339" s="1"/>
  <c r="AB8339" s="1"/>
  <c r="U8339"/>
  <c r="Z8355"/>
  <c r="AA8355"/>
  <c r="AB8355" s="1"/>
  <c r="U8355"/>
  <c r="Z8371"/>
  <c r="AA8371" s="1"/>
  <c r="AB8371" s="1"/>
  <c r="U8371"/>
  <c r="Z8387"/>
  <c r="AA8387" s="1"/>
  <c r="U8387"/>
  <c r="Z8403"/>
  <c r="AA8403" s="1"/>
  <c r="AB8403" s="1"/>
  <c r="U8403"/>
  <c r="Z8419"/>
  <c r="AA8419" s="1"/>
  <c r="U8419"/>
  <c r="Z8435"/>
  <c r="AA8435" s="1"/>
  <c r="AB8435" s="1"/>
  <c r="U8435"/>
  <c r="Z8451"/>
  <c r="AA8451" s="1"/>
  <c r="U8451"/>
  <c r="Z8467"/>
  <c r="AA8467" s="1"/>
  <c r="AB8467" s="1"/>
  <c r="U8467"/>
  <c r="Z8483"/>
  <c r="AA8483"/>
  <c r="AB8483" s="1"/>
  <c r="U8483"/>
  <c r="Z8499"/>
  <c r="AA8499" s="1"/>
  <c r="AB8499" s="1"/>
  <c r="U8499"/>
  <c r="Z8515"/>
  <c r="AA8515" s="1"/>
  <c r="U8515"/>
  <c r="Z8531"/>
  <c r="AA8531" s="1"/>
  <c r="AB8531" s="1"/>
  <c r="U8531"/>
  <c r="Z8547"/>
  <c r="AA8547" s="1"/>
  <c r="U8547"/>
  <c r="Z8563"/>
  <c r="AA8563" s="1"/>
  <c r="AB8563" s="1"/>
  <c r="U8563"/>
  <c r="Z8579"/>
  <c r="AA8579" s="1"/>
  <c r="U8579"/>
  <c r="Z8595"/>
  <c r="AA8595" s="1"/>
  <c r="AB8595" s="1"/>
  <c r="U8595"/>
  <c r="Z8611"/>
  <c r="AA8611"/>
  <c r="AB8611" s="1"/>
  <c r="U8611"/>
  <c r="Z8627"/>
  <c r="AA8627" s="1"/>
  <c r="AB8627" s="1"/>
  <c r="U8627"/>
  <c r="Z8643"/>
  <c r="AA8643" s="1"/>
  <c r="U8643"/>
  <c r="Z8659"/>
  <c r="AA8659" s="1"/>
  <c r="AB8659" s="1"/>
  <c r="U8659"/>
  <c r="Z8675"/>
  <c r="AA8675" s="1"/>
  <c r="U8675"/>
  <c r="Z8691"/>
  <c r="AA8691" s="1"/>
  <c r="AB8691" s="1"/>
  <c r="U8691"/>
  <c r="Z8707"/>
  <c r="AA8707" s="1"/>
  <c r="U8707"/>
  <c r="Z8723"/>
  <c r="AA8723" s="1"/>
  <c r="AB8723" s="1"/>
  <c r="U8723"/>
  <c r="Z8739"/>
  <c r="AA8739"/>
  <c r="AB8739" s="1"/>
  <c r="U8739"/>
  <c r="Z1633"/>
  <c r="AA1633" s="1"/>
  <c r="AB1633" s="1"/>
  <c r="U1633"/>
  <c r="Z1601"/>
  <c r="AA1601" s="1"/>
  <c r="U1601"/>
  <c r="Z1569"/>
  <c r="AA1569" s="1"/>
  <c r="AB1569" s="1"/>
  <c r="U1569"/>
  <c r="Z1537"/>
  <c r="AA1537"/>
  <c r="AB1537" s="1"/>
  <c r="U1537"/>
  <c r="Z1505"/>
  <c r="AA1505" s="1"/>
  <c r="AB1505" s="1"/>
  <c r="U1505"/>
  <c r="Z1473"/>
  <c r="AA1473" s="1"/>
  <c r="U1473"/>
  <c r="Z1441"/>
  <c r="AA1441" s="1"/>
  <c r="AB1441" s="1"/>
  <c r="U1441"/>
  <c r="Z1409"/>
  <c r="AA1409"/>
  <c r="AB1409" s="1"/>
  <c r="U1409"/>
  <c r="Z1377"/>
  <c r="AA1377" s="1"/>
  <c r="AB1377" s="1"/>
  <c r="U1377"/>
  <c r="Z1345"/>
  <c r="AA1345" s="1"/>
  <c r="U1345"/>
  <c r="Z1313"/>
  <c r="AA1313" s="1"/>
  <c r="AB1313" s="1"/>
  <c r="U1313"/>
  <c r="Z1281"/>
  <c r="AA1281"/>
  <c r="AB1281" s="1"/>
  <c r="U1281"/>
  <c r="Z1249"/>
  <c r="AA1249" s="1"/>
  <c r="AB1249" s="1"/>
  <c r="U1249"/>
  <c r="Z1217"/>
  <c r="AA1217" s="1"/>
  <c r="U1217"/>
  <c r="Z1185"/>
  <c r="AA1185" s="1"/>
  <c r="AB1185" s="1"/>
  <c r="U1185"/>
  <c r="Z1153"/>
  <c r="AA1153"/>
  <c r="AB1153" s="1"/>
  <c r="U1153"/>
  <c r="Z1121"/>
  <c r="AA1121" s="1"/>
  <c r="AB1121" s="1"/>
  <c r="U1121"/>
  <c r="Z1098"/>
  <c r="AA1098" s="1"/>
  <c r="U1098"/>
  <c r="Z1082"/>
  <c r="AA1082" s="1"/>
  <c r="AB1082" s="1"/>
  <c r="U1082"/>
  <c r="Z1066"/>
  <c r="AA1066" s="1"/>
  <c r="U1066"/>
  <c r="Z1050"/>
  <c r="AA1050" s="1"/>
  <c r="AB1050" s="1"/>
  <c r="U1050"/>
  <c r="Z1034"/>
  <c r="AA1034" s="1"/>
  <c r="U1034"/>
  <c r="Z1018"/>
  <c r="AA1018" s="1"/>
  <c r="AB1018" s="1"/>
  <c r="U1018"/>
  <c r="Z1002"/>
  <c r="AA1002"/>
  <c r="AB1002" s="1"/>
  <c r="U1002"/>
  <c r="Z986"/>
  <c r="AA986" s="1"/>
  <c r="AB986" s="1"/>
  <c r="U986"/>
  <c r="Z970"/>
  <c r="AA970" s="1"/>
  <c r="U970"/>
  <c r="Z954"/>
  <c r="AA954" s="1"/>
  <c r="AB954" s="1"/>
  <c r="U954"/>
  <c r="Z938"/>
  <c r="AA938" s="1"/>
  <c r="U938"/>
  <c r="Z922"/>
  <c r="AA922" s="1"/>
  <c r="AB922" s="1"/>
  <c r="U922"/>
  <c r="Z906"/>
  <c r="AA906" s="1"/>
  <c r="U906"/>
  <c r="Z890"/>
  <c r="AA890" s="1"/>
  <c r="AB890" s="1"/>
  <c r="U890"/>
  <c r="Z874"/>
  <c r="AA874"/>
  <c r="AB874" s="1"/>
  <c r="U874"/>
  <c r="Z858"/>
  <c r="AA858" s="1"/>
  <c r="AB858" s="1"/>
  <c r="U858"/>
  <c r="Z842"/>
  <c r="AA842" s="1"/>
  <c r="U842"/>
  <c r="Z826"/>
  <c r="AA826" s="1"/>
  <c r="AB826" s="1"/>
  <c r="U826"/>
  <c r="Z810"/>
  <c r="AA810" s="1"/>
  <c r="U810"/>
  <c r="Z794"/>
  <c r="AA794" s="1"/>
  <c r="AB794" s="1"/>
  <c r="U794"/>
  <c r="Z778"/>
  <c r="AA778" s="1"/>
  <c r="U778"/>
  <c r="Z762"/>
  <c r="AA762" s="1"/>
  <c r="AB762" s="1"/>
  <c r="U762"/>
  <c r="Z746"/>
  <c r="AA746"/>
  <c r="AB746" s="1"/>
  <c r="U746"/>
  <c r="Z730"/>
  <c r="AA730" s="1"/>
  <c r="AB730" s="1"/>
  <c r="U730"/>
  <c r="Z714"/>
  <c r="AA714" s="1"/>
  <c r="U714"/>
  <c r="Z698"/>
  <c r="AA698" s="1"/>
  <c r="AB698" s="1"/>
  <c r="U698"/>
  <c r="Z682"/>
  <c r="AA682" s="1"/>
  <c r="U682"/>
  <c r="Z666"/>
  <c r="AA666" s="1"/>
  <c r="AB666" s="1"/>
  <c r="U666"/>
  <c r="Z650"/>
  <c r="AA650" s="1"/>
  <c r="U650"/>
  <c r="Z634"/>
  <c r="AA634" s="1"/>
  <c r="AB634" s="1"/>
  <c r="U634"/>
  <c r="Z618"/>
  <c r="AA618"/>
  <c r="AB618" s="1"/>
  <c r="U618"/>
  <c r="Z602"/>
  <c r="AA602" s="1"/>
  <c r="AB602" s="1"/>
  <c r="U602"/>
  <c r="Z586"/>
  <c r="AA586" s="1"/>
  <c r="U586"/>
  <c r="Z570"/>
  <c r="AA570" s="1"/>
  <c r="AB570" s="1"/>
  <c r="U570"/>
  <c r="Z554"/>
  <c r="AA554" s="1"/>
  <c r="U554"/>
  <c r="Z538"/>
  <c r="AA538" s="1"/>
  <c r="AB538" s="1"/>
  <c r="U538"/>
  <c r="Z522"/>
  <c r="AA522" s="1"/>
  <c r="U522"/>
  <c r="Z506"/>
  <c r="AA506" s="1"/>
  <c r="AB506" s="1"/>
  <c r="U506"/>
  <c r="Z490"/>
  <c r="AA490"/>
  <c r="AB490" s="1"/>
  <c r="U490"/>
  <c r="Z474"/>
  <c r="AA474" s="1"/>
  <c r="AB474" s="1"/>
  <c r="U474"/>
  <c r="Z458"/>
  <c r="AA458" s="1"/>
  <c r="U458"/>
  <c r="Z442"/>
  <c r="AA442" s="1"/>
  <c r="AB442" s="1"/>
  <c r="U442"/>
  <c r="Z426"/>
  <c r="AA426" s="1"/>
  <c r="U426"/>
  <c r="Z410"/>
  <c r="AA410" s="1"/>
  <c r="AB410" s="1"/>
  <c r="U410"/>
  <c r="Z394"/>
  <c r="AA394" s="1"/>
  <c r="U394"/>
  <c r="Z378"/>
  <c r="AA378" s="1"/>
  <c r="AB378" s="1"/>
  <c r="U378"/>
  <c r="Z362"/>
  <c r="AA362"/>
  <c r="AB362" s="1"/>
  <c r="U362"/>
  <c r="Z346"/>
  <c r="AA346" s="1"/>
  <c r="AB346" s="1"/>
  <c r="U346"/>
  <c r="Z330"/>
  <c r="AA330" s="1"/>
  <c r="U330"/>
  <c r="Z314"/>
  <c r="AA314" s="1"/>
  <c r="AB314" s="1"/>
  <c r="U314"/>
  <c r="Z298"/>
  <c r="AA298" s="1"/>
  <c r="U298"/>
  <c r="Z282"/>
  <c r="AA282" s="1"/>
  <c r="AB282" s="1"/>
  <c r="U282"/>
  <c r="Z266"/>
  <c r="AA266" s="1"/>
  <c r="U266"/>
  <c r="Z250"/>
  <c r="AA250" s="1"/>
  <c r="AB250" s="1"/>
  <c r="U250"/>
  <c r="Z234"/>
  <c r="AA234"/>
  <c r="AB234" s="1"/>
  <c r="U234"/>
  <c r="Z218"/>
  <c r="AA218" s="1"/>
  <c r="AB218" s="1"/>
  <c r="U218"/>
  <c r="Z202"/>
  <c r="AA202" s="1"/>
  <c r="U202"/>
  <c r="Z186"/>
  <c r="AA186" s="1"/>
  <c r="AB186" s="1"/>
  <c r="U186"/>
  <c r="Z170"/>
  <c r="AA170" s="1"/>
  <c r="U170"/>
  <c r="Z154"/>
  <c r="AA154" s="1"/>
  <c r="AB154" s="1"/>
  <c r="U154"/>
  <c r="Z138"/>
  <c r="AA138" s="1"/>
  <c r="U138"/>
  <c r="Z122"/>
  <c r="AA122" s="1"/>
  <c r="AB122" s="1"/>
  <c r="U122"/>
  <c r="Z106"/>
  <c r="AA106"/>
  <c r="AB106" s="1"/>
  <c r="U106"/>
  <c r="Z90"/>
  <c r="AA90" s="1"/>
  <c r="AB90" s="1"/>
  <c r="U90"/>
  <c r="Z74"/>
  <c r="AA74" s="1"/>
  <c r="U74"/>
  <c r="Z58"/>
  <c r="AA58" s="1"/>
  <c r="AB58" s="1"/>
  <c r="U58"/>
  <c r="Z42"/>
  <c r="AA42" s="1"/>
  <c r="U42"/>
  <c r="Z26"/>
  <c r="AA26" s="1"/>
  <c r="AB26" s="1"/>
  <c r="U26"/>
  <c r="Z10"/>
  <c r="AA10" s="1"/>
  <c r="U10"/>
  <c r="Z6207"/>
  <c r="AA6207" s="1"/>
  <c r="AB6207" s="1"/>
  <c r="U6207"/>
  <c r="Z6223"/>
  <c r="AA6223"/>
  <c r="AB6223" s="1"/>
  <c r="U6223"/>
  <c r="Z6239"/>
  <c r="AA6239" s="1"/>
  <c r="AB6239" s="1"/>
  <c r="U6239"/>
  <c r="Z6255"/>
  <c r="AA6255" s="1"/>
  <c r="U6255"/>
  <c r="Z6271"/>
  <c r="AA6271" s="1"/>
  <c r="AB6271" s="1"/>
  <c r="U6271"/>
  <c r="Z6287"/>
  <c r="AA6287" s="1"/>
  <c r="U6287"/>
  <c r="Z6303"/>
  <c r="AA6303" s="1"/>
  <c r="AB6303" s="1"/>
  <c r="U6303"/>
  <c r="Z6319"/>
  <c r="AA6319" s="1"/>
  <c r="U6319"/>
  <c r="Z6335"/>
  <c r="AA6335" s="1"/>
  <c r="AB6335" s="1"/>
  <c r="U6335"/>
  <c r="Z6351"/>
  <c r="AA6351"/>
  <c r="AB6351" s="1"/>
  <c r="U6351"/>
  <c r="Z6367"/>
  <c r="AA6367" s="1"/>
  <c r="AB6367" s="1"/>
  <c r="U6367"/>
  <c r="Z6383"/>
  <c r="AA6383" s="1"/>
  <c r="U6383"/>
  <c r="Z6399"/>
  <c r="AA6399" s="1"/>
  <c r="AB6399" s="1"/>
  <c r="U6399"/>
  <c r="Z6415"/>
  <c r="AA6415" s="1"/>
  <c r="U6415"/>
  <c r="Z6431"/>
  <c r="AA6431" s="1"/>
  <c r="AB6431" s="1"/>
  <c r="U6431"/>
  <c r="Z6447"/>
  <c r="AA6447" s="1"/>
  <c r="U6447"/>
  <c r="Z6463"/>
  <c r="AA6463" s="1"/>
  <c r="AB6463" s="1"/>
  <c r="U6463"/>
  <c r="Z6479"/>
  <c r="AA6479"/>
  <c r="AB6479" s="1"/>
  <c r="U6479"/>
  <c r="Z6495"/>
  <c r="AA6495" s="1"/>
  <c r="AB6495" s="1"/>
  <c r="U6495"/>
  <c r="Z6511"/>
  <c r="AA6511" s="1"/>
  <c r="U6511"/>
  <c r="Z6527"/>
  <c r="AA6527" s="1"/>
  <c r="AB6527" s="1"/>
  <c r="U6527"/>
  <c r="Z6543"/>
  <c r="AA6543" s="1"/>
  <c r="U6543"/>
  <c r="Z6559"/>
  <c r="AA6559" s="1"/>
  <c r="AB6559" s="1"/>
  <c r="U6559"/>
  <c r="Z6575"/>
  <c r="AA6575" s="1"/>
  <c r="U6575"/>
  <c r="Z6591"/>
  <c r="AA6591" s="1"/>
  <c r="AB6591" s="1"/>
  <c r="U6591"/>
  <c r="Z6607"/>
  <c r="AA6607"/>
  <c r="AB6607" s="1"/>
  <c r="U6607"/>
  <c r="Z6623"/>
  <c r="AA6623" s="1"/>
  <c r="AB6623" s="1"/>
  <c r="U6623"/>
  <c r="Z6639"/>
  <c r="AA6639" s="1"/>
  <c r="U6639"/>
  <c r="Z6655"/>
  <c r="AA6655" s="1"/>
  <c r="AB6655" s="1"/>
  <c r="U6655"/>
  <c r="Z6671"/>
  <c r="AA6671" s="1"/>
  <c r="U6671"/>
  <c r="Z6687"/>
  <c r="AA6687" s="1"/>
  <c r="AB6687" s="1"/>
  <c r="U6687"/>
  <c r="Z6703"/>
  <c r="AA6703" s="1"/>
  <c r="U6703"/>
  <c r="Z6719"/>
  <c r="AA6719" s="1"/>
  <c r="AB6719" s="1"/>
  <c r="U6719"/>
  <c r="Z6735"/>
  <c r="AA6735"/>
  <c r="AB6735" s="1"/>
  <c r="U6735"/>
  <c r="Z6751"/>
  <c r="AA6751" s="1"/>
  <c r="AB6751" s="1"/>
  <c r="U6751"/>
  <c r="Z6767"/>
  <c r="AA6767" s="1"/>
  <c r="U6767"/>
  <c r="Z6783"/>
  <c r="AA6783" s="1"/>
  <c r="AB6783" s="1"/>
  <c r="U6783"/>
  <c r="Z6799"/>
  <c r="AA6799" s="1"/>
  <c r="U6799"/>
  <c r="Z6815"/>
  <c r="AA6815" s="1"/>
  <c r="AB6815" s="1"/>
  <c r="U6815"/>
  <c r="Z6831"/>
  <c r="AA6831" s="1"/>
  <c r="U6831"/>
  <c r="Z6847"/>
  <c r="AA6847" s="1"/>
  <c r="AB6847" s="1"/>
  <c r="U6847"/>
  <c r="Z6863"/>
  <c r="AA6863"/>
  <c r="AB6863" s="1"/>
  <c r="U6863"/>
  <c r="Z6879"/>
  <c r="AA6879" s="1"/>
  <c r="AB6879" s="1"/>
  <c r="U6879"/>
  <c r="Z6895"/>
  <c r="AA6895" s="1"/>
  <c r="U6895"/>
  <c r="Z6911"/>
  <c r="AA6911" s="1"/>
  <c r="AB6911" s="1"/>
  <c r="U6911"/>
  <c r="Z6927"/>
  <c r="AA6927" s="1"/>
  <c r="U6927"/>
  <c r="Z6943"/>
  <c r="AA6943" s="1"/>
  <c r="AB6943" s="1"/>
  <c r="U6943"/>
  <c r="Z6959"/>
  <c r="AA6959" s="1"/>
  <c r="U6959"/>
  <c r="Z6975"/>
  <c r="AA6975" s="1"/>
  <c r="AB6975" s="1"/>
  <c r="U6975"/>
  <c r="Z6991"/>
  <c r="AA6991"/>
  <c r="AB6991" s="1"/>
  <c r="U6991"/>
  <c r="Z7007"/>
  <c r="AA7007" s="1"/>
  <c r="AB7007" s="1"/>
  <c r="U7007"/>
  <c r="Z7023"/>
  <c r="AA7023" s="1"/>
  <c r="U7023"/>
  <c r="Z7039"/>
  <c r="AA7039" s="1"/>
  <c r="AB7039" s="1"/>
  <c r="U7039"/>
  <c r="Z7055"/>
  <c r="AA7055" s="1"/>
  <c r="U7055"/>
  <c r="Z7071"/>
  <c r="AA7071" s="1"/>
  <c r="AB7071" s="1"/>
  <c r="U7071"/>
  <c r="Z7087"/>
  <c r="AA7087" s="1"/>
  <c r="U7087"/>
  <c r="Z7103"/>
  <c r="AA7103" s="1"/>
  <c r="AB7103" s="1"/>
  <c r="U7103"/>
  <c r="Z7119"/>
  <c r="AA7119"/>
  <c r="AB7119" s="1"/>
  <c r="U7119"/>
  <c r="Z7135"/>
  <c r="AA7135" s="1"/>
  <c r="AB7135" s="1"/>
  <c r="U7135"/>
  <c r="Z7151"/>
  <c r="AA7151" s="1"/>
  <c r="U7151"/>
  <c r="Z7167"/>
  <c r="AA7167" s="1"/>
  <c r="AB7167" s="1"/>
  <c r="U7167"/>
  <c r="Z7183"/>
  <c r="AA7183" s="1"/>
  <c r="U7183"/>
  <c r="Z7199"/>
  <c r="AA7199" s="1"/>
  <c r="AB7199" s="1"/>
  <c r="U7199"/>
  <c r="Z7215"/>
  <c r="AA7215" s="1"/>
  <c r="U7215"/>
  <c r="Z7231"/>
  <c r="AA7231" s="1"/>
  <c r="AB7231" s="1"/>
  <c r="U7231"/>
  <c r="Z7247"/>
  <c r="AA7247"/>
  <c r="AB7247" s="1"/>
  <c r="U7247"/>
  <c r="Z7263"/>
  <c r="AA7263" s="1"/>
  <c r="AB7263" s="1"/>
  <c r="U7263"/>
  <c r="Z7279"/>
  <c r="AA7279" s="1"/>
  <c r="U7279"/>
  <c r="Z7295"/>
  <c r="AA7295" s="1"/>
  <c r="AB7295" s="1"/>
  <c r="U7295"/>
  <c r="Z7311"/>
  <c r="AA7311"/>
  <c r="AB7311" s="1"/>
  <c r="U7311"/>
  <c r="Z7327"/>
  <c r="AA7327" s="1"/>
  <c r="AB7327" s="1"/>
  <c r="U7327"/>
  <c r="Z7343"/>
  <c r="AA7343" s="1"/>
  <c r="U7343"/>
  <c r="Z7359"/>
  <c r="AA7359" s="1"/>
  <c r="AB7359" s="1"/>
  <c r="U7359"/>
  <c r="Z7375"/>
  <c r="AA7375"/>
  <c r="AB7375" s="1"/>
  <c r="U7375"/>
  <c r="Z7391"/>
  <c r="AA7391" s="1"/>
  <c r="AB7391" s="1"/>
  <c r="U7391"/>
  <c r="Z7407"/>
  <c r="AA7407" s="1"/>
  <c r="U7407"/>
  <c r="Z7423"/>
  <c r="AA7423" s="1"/>
  <c r="AB7423" s="1"/>
  <c r="U7423"/>
  <c r="Z7439"/>
  <c r="AA7439" s="1"/>
  <c r="U7439"/>
  <c r="Z7455"/>
  <c r="AA7455" s="1"/>
  <c r="AB7455" s="1"/>
  <c r="U7455"/>
  <c r="Z7471"/>
  <c r="AA7471" s="1"/>
  <c r="U7471"/>
  <c r="Z7487"/>
  <c r="AA7487" s="1"/>
  <c r="AB7487" s="1"/>
  <c r="U7487"/>
  <c r="Z7503"/>
  <c r="AA7503"/>
  <c r="AB7503" s="1"/>
  <c r="U7503"/>
  <c r="Z7519"/>
  <c r="AA7519" s="1"/>
  <c r="AB7519" s="1"/>
  <c r="U7519"/>
  <c r="Z7535"/>
  <c r="AA7535" s="1"/>
  <c r="U7535"/>
  <c r="Z7551"/>
  <c r="AA7551" s="1"/>
  <c r="AB7551" s="1"/>
  <c r="U7551"/>
  <c r="Z7567"/>
  <c r="AA7567" s="1"/>
  <c r="U7567"/>
  <c r="Z7583"/>
  <c r="AA7583" s="1"/>
  <c r="AB7583" s="1"/>
  <c r="U7583"/>
  <c r="Z7599"/>
  <c r="AA7599" s="1"/>
  <c r="U7599"/>
  <c r="Z7615"/>
  <c r="AA7615" s="1"/>
  <c r="AB7615" s="1"/>
  <c r="U7615"/>
  <c r="Z7631"/>
  <c r="AA7631"/>
  <c r="AB7631" s="1"/>
  <c r="U7631"/>
  <c r="Z7647"/>
  <c r="AA7647" s="1"/>
  <c r="AB7647" s="1"/>
  <c r="U7647"/>
  <c r="Z7663"/>
  <c r="AA7663" s="1"/>
  <c r="U7663"/>
  <c r="Z7679"/>
  <c r="AA7679" s="1"/>
  <c r="AB7679" s="1"/>
  <c r="U7679"/>
  <c r="Z7695"/>
  <c r="AA7695" s="1"/>
  <c r="U7695"/>
  <c r="Z7711"/>
  <c r="AA7711" s="1"/>
  <c r="AB7711" s="1"/>
  <c r="U7711"/>
  <c r="Z7727"/>
  <c r="AA7727" s="1"/>
  <c r="U7727"/>
  <c r="Z7743"/>
  <c r="AA7743" s="1"/>
  <c r="AB7743" s="1"/>
  <c r="U7743"/>
  <c r="Z7759"/>
  <c r="AA7759"/>
  <c r="AB7759" s="1"/>
  <c r="U7759"/>
  <c r="Z7775"/>
  <c r="AA7775" s="1"/>
  <c r="AB7775" s="1"/>
  <c r="U7775"/>
  <c r="Z7791"/>
  <c r="AA7791" s="1"/>
  <c r="U7791"/>
  <c r="Z7807"/>
  <c r="AA7807" s="1"/>
  <c r="AB7807" s="1"/>
  <c r="U7807"/>
  <c r="Z7823"/>
  <c r="AA7823" s="1"/>
  <c r="U7823"/>
  <c r="Z7839"/>
  <c r="AA7839" s="1"/>
  <c r="AB7839" s="1"/>
  <c r="U7839"/>
  <c r="Z7855"/>
  <c r="AA7855" s="1"/>
  <c r="U7855"/>
  <c r="Z7871"/>
  <c r="AA7871" s="1"/>
  <c r="AB7871" s="1"/>
  <c r="U7871"/>
  <c r="Z7887"/>
  <c r="AA7887"/>
  <c r="AB7887" s="1"/>
  <c r="U7887"/>
  <c r="Z7903"/>
  <c r="AA7903" s="1"/>
  <c r="AB7903" s="1"/>
  <c r="U7903"/>
  <c r="Z7919"/>
  <c r="AA7919" s="1"/>
  <c r="U7919"/>
  <c r="Z7935"/>
  <c r="AA7935" s="1"/>
  <c r="AB7935" s="1"/>
  <c r="U7935"/>
  <c r="Z7951"/>
  <c r="AA7951" s="1"/>
  <c r="U7951"/>
  <c r="Z7967"/>
  <c r="AA7967" s="1"/>
  <c r="AB7967" s="1"/>
  <c r="U7967"/>
  <c r="Z7983"/>
  <c r="AA7983" s="1"/>
  <c r="U7983"/>
  <c r="Z7999"/>
  <c r="AA7999" s="1"/>
  <c r="AB7999" s="1"/>
  <c r="U7999"/>
  <c r="Z8015"/>
  <c r="AA8015"/>
  <c r="AB8015" s="1"/>
  <c r="U8015"/>
  <c r="Z8031"/>
  <c r="AA8031" s="1"/>
  <c r="AB8031" s="1"/>
  <c r="U8031"/>
  <c r="Z8047"/>
  <c r="AA8047" s="1"/>
  <c r="U8047"/>
  <c r="Z8063"/>
  <c r="AA8063" s="1"/>
  <c r="AB8063" s="1"/>
  <c r="U8063"/>
  <c r="Z8079"/>
  <c r="AA8079" s="1"/>
  <c r="U8079"/>
  <c r="Z8095"/>
  <c r="AA8095" s="1"/>
  <c r="AB8095" s="1"/>
  <c r="U8095"/>
  <c r="Z8111"/>
  <c r="AA8111" s="1"/>
  <c r="U8111"/>
  <c r="Z8127"/>
  <c r="AA8127" s="1"/>
  <c r="AB8127" s="1"/>
  <c r="U8127"/>
  <c r="Z8143"/>
  <c r="AA8143"/>
  <c r="AB8143" s="1"/>
  <c r="U8143"/>
  <c r="Z8159"/>
  <c r="AA8159" s="1"/>
  <c r="AB8159" s="1"/>
  <c r="U8159"/>
  <c r="Z8175"/>
  <c r="AA8175" s="1"/>
  <c r="U8175"/>
  <c r="Z8191"/>
  <c r="AA8191" s="1"/>
  <c r="AB8191" s="1"/>
  <c r="U8191"/>
  <c r="Z8207"/>
  <c r="AA8207" s="1"/>
  <c r="U8207"/>
  <c r="Z8223"/>
  <c r="AA8223" s="1"/>
  <c r="AB8223" s="1"/>
  <c r="U8223"/>
  <c r="Z8239"/>
  <c r="AA8239" s="1"/>
  <c r="U8239"/>
  <c r="Z8255"/>
  <c r="AA8255" s="1"/>
  <c r="AB8255" s="1"/>
  <c r="U8255"/>
  <c r="Z8271"/>
  <c r="AA8271"/>
  <c r="AB8271" s="1"/>
  <c r="U8271"/>
  <c r="Z8287"/>
  <c r="AA8287" s="1"/>
  <c r="AB8287" s="1"/>
  <c r="U8287"/>
  <c r="Z8303"/>
  <c r="AA8303" s="1"/>
  <c r="U8303"/>
  <c r="Z8319"/>
  <c r="AA8319" s="1"/>
  <c r="AB8319" s="1"/>
  <c r="U8319"/>
  <c r="Z8335"/>
  <c r="AA8335" s="1"/>
  <c r="U8335"/>
  <c r="Z8351"/>
  <c r="AA8351" s="1"/>
  <c r="AB8351" s="1"/>
  <c r="U8351"/>
  <c r="Z8367"/>
  <c r="AA8367" s="1"/>
  <c r="U8367"/>
  <c r="Z8383"/>
  <c r="AA8383" s="1"/>
  <c r="AB8383" s="1"/>
  <c r="U8383"/>
  <c r="Z8399"/>
  <c r="AA8399"/>
  <c r="AB8399" s="1"/>
  <c r="U8399"/>
  <c r="Z8415"/>
  <c r="AA8415" s="1"/>
  <c r="AB8415" s="1"/>
  <c r="U8415"/>
  <c r="Z8431"/>
  <c r="AA8431" s="1"/>
  <c r="U8431"/>
  <c r="Z8447"/>
  <c r="AA8447" s="1"/>
  <c r="AB8447" s="1"/>
  <c r="U8447"/>
  <c r="Z8463"/>
  <c r="AA8463" s="1"/>
  <c r="U8463"/>
  <c r="Z8479"/>
  <c r="AA8479" s="1"/>
  <c r="AB8479" s="1"/>
  <c r="U8479"/>
  <c r="Z8495"/>
  <c r="AA8495" s="1"/>
  <c r="U8495"/>
  <c r="Z8511"/>
  <c r="AA8511" s="1"/>
  <c r="AB8511" s="1"/>
  <c r="U8511"/>
  <c r="Z8527"/>
  <c r="AA8527"/>
  <c r="AB8527" s="1"/>
  <c r="U8527"/>
  <c r="Z8543"/>
  <c r="AA8543" s="1"/>
  <c r="AB8543" s="1"/>
  <c r="U8543"/>
  <c r="Z8559"/>
  <c r="AA8559" s="1"/>
  <c r="U8559"/>
  <c r="Z8575"/>
  <c r="AA8575" s="1"/>
  <c r="AB8575" s="1"/>
  <c r="U8575"/>
  <c r="Z8591"/>
  <c r="AA8591" s="1"/>
  <c r="U8591"/>
  <c r="Z8607"/>
  <c r="AA8607" s="1"/>
  <c r="AB8607" s="1"/>
  <c r="U8607"/>
  <c r="Z8623"/>
  <c r="AA8623" s="1"/>
  <c r="U8623"/>
  <c r="Z8639"/>
  <c r="AA8639" s="1"/>
  <c r="AB8639" s="1"/>
  <c r="U8639"/>
  <c r="Z8655"/>
  <c r="AA8655"/>
  <c r="AB8655" s="1"/>
  <c r="U8655"/>
  <c r="Z8671"/>
  <c r="AA8671" s="1"/>
  <c r="AB8671" s="1"/>
  <c r="U8671"/>
  <c r="Z8687"/>
  <c r="AA8687" s="1"/>
  <c r="U8687"/>
  <c r="Z8703"/>
  <c r="AA8703" s="1"/>
  <c r="AB8703" s="1"/>
  <c r="U8703"/>
  <c r="Z8719"/>
  <c r="AA8719" s="1"/>
  <c r="U8719"/>
  <c r="Z8735"/>
  <c r="AA8735" s="1"/>
  <c r="AB8735" s="1"/>
  <c r="U8735"/>
  <c r="Z1641"/>
  <c r="AA1641" s="1"/>
  <c r="U1641"/>
  <c r="Z1609"/>
  <c r="AA1609" s="1"/>
  <c r="AB1609" s="1"/>
  <c r="U1609"/>
  <c r="Z1577"/>
  <c r="AA1577"/>
  <c r="AB1577" s="1"/>
  <c r="U1577"/>
  <c r="Z1545"/>
  <c r="AA1545" s="1"/>
  <c r="AB1545" s="1"/>
  <c r="U1545"/>
  <c r="Z1513"/>
  <c r="AA1513" s="1"/>
  <c r="U1513"/>
  <c r="Z1481"/>
  <c r="AA1481" s="1"/>
  <c r="AB1481" s="1"/>
  <c r="U1481"/>
  <c r="Z1449"/>
  <c r="AA1449" s="1"/>
  <c r="U1449"/>
  <c r="Z1417"/>
  <c r="AA1417" s="1"/>
  <c r="AB1417" s="1"/>
  <c r="U1417"/>
  <c r="Z1385"/>
  <c r="AA1385" s="1"/>
  <c r="U1385"/>
  <c r="Z1353"/>
  <c r="AA1353" s="1"/>
  <c r="AB1353" s="1"/>
  <c r="U1353"/>
  <c r="Z1321"/>
  <c r="AA1321"/>
  <c r="AB1321" s="1"/>
  <c r="U1321"/>
  <c r="Z1289"/>
  <c r="AA1289" s="1"/>
  <c r="AB1289" s="1"/>
  <c r="U1289"/>
  <c r="Z1257"/>
  <c r="AA1257" s="1"/>
  <c r="U1257"/>
  <c r="Z1225"/>
  <c r="AA1225" s="1"/>
  <c r="AB1225" s="1"/>
  <c r="U1225"/>
  <c r="Z1193"/>
  <c r="AA1193" s="1"/>
  <c r="U1193"/>
  <c r="Z1161"/>
  <c r="AA1161" s="1"/>
  <c r="AB1161" s="1"/>
  <c r="U1161"/>
  <c r="Z1129"/>
  <c r="AA1129" s="1"/>
  <c r="U1129"/>
  <c r="Z1102"/>
  <c r="AA1102" s="1"/>
  <c r="AB1102" s="1"/>
  <c r="U1102"/>
  <c r="Z1086"/>
  <c r="AA1086"/>
  <c r="AB1086" s="1"/>
  <c r="U1086"/>
  <c r="Z1070"/>
  <c r="AA1070" s="1"/>
  <c r="AB1070" s="1"/>
  <c r="U1070"/>
  <c r="Z1054"/>
  <c r="AA1054" s="1"/>
  <c r="U1054"/>
  <c r="Z1038"/>
  <c r="AA1038" s="1"/>
  <c r="AB1038" s="1"/>
  <c r="U1038"/>
  <c r="Z1022"/>
  <c r="AA1022" s="1"/>
  <c r="U1022"/>
  <c r="Z1006"/>
  <c r="AA1006" s="1"/>
  <c r="AB1006" s="1"/>
  <c r="U1006"/>
  <c r="Z990"/>
  <c r="AA990" s="1"/>
  <c r="U990"/>
  <c r="Z974"/>
  <c r="AA974" s="1"/>
  <c r="AB974" s="1"/>
  <c r="U974"/>
  <c r="Z958"/>
  <c r="AA958"/>
  <c r="AB958" s="1"/>
  <c r="U958"/>
  <c r="Z942"/>
  <c r="AA942" s="1"/>
  <c r="AB942" s="1"/>
  <c r="U942"/>
  <c r="Z926"/>
  <c r="AA926" s="1"/>
  <c r="U926"/>
  <c r="Z910"/>
  <c r="AA910" s="1"/>
  <c r="AB910" s="1"/>
  <c r="U910"/>
  <c r="Z894"/>
  <c r="AA894" s="1"/>
  <c r="U894"/>
  <c r="Z878"/>
  <c r="AA878" s="1"/>
  <c r="AB878" s="1"/>
  <c r="U878"/>
  <c r="Z862"/>
  <c r="AA862" s="1"/>
  <c r="U862"/>
  <c r="Z846"/>
  <c r="AA846" s="1"/>
  <c r="AB846" s="1"/>
  <c r="U846"/>
  <c r="Z830"/>
  <c r="AA830"/>
  <c r="AB830" s="1"/>
  <c r="U830"/>
  <c r="Z814"/>
  <c r="AA814" s="1"/>
  <c r="AB814" s="1"/>
  <c r="U814"/>
  <c r="Z798"/>
  <c r="AA798" s="1"/>
  <c r="U798"/>
  <c r="Z782"/>
  <c r="AA782" s="1"/>
  <c r="AB782" s="1"/>
  <c r="U782"/>
  <c r="Z766"/>
  <c r="AA766" s="1"/>
  <c r="U766"/>
  <c r="Z750"/>
  <c r="AA750" s="1"/>
  <c r="AB750" s="1"/>
  <c r="U750"/>
  <c r="Z734"/>
  <c r="AA734" s="1"/>
  <c r="U734"/>
  <c r="Z718"/>
  <c r="AA718" s="1"/>
  <c r="AB718" s="1"/>
  <c r="U718"/>
  <c r="Z702"/>
  <c r="AA702"/>
  <c r="AB702" s="1"/>
  <c r="U702"/>
  <c r="Z686"/>
  <c r="AA686" s="1"/>
  <c r="AB686" s="1"/>
  <c r="U686"/>
  <c r="Z670"/>
  <c r="AA670" s="1"/>
  <c r="U670"/>
  <c r="Z654"/>
  <c r="AA654" s="1"/>
  <c r="AB654" s="1"/>
  <c r="U654"/>
  <c r="Z638"/>
  <c r="AA638" s="1"/>
  <c r="U638"/>
  <c r="Z622"/>
  <c r="AA622" s="1"/>
  <c r="AB622" s="1"/>
  <c r="U622"/>
  <c r="Z606"/>
  <c r="AA606" s="1"/>
  <c r="U606"/>
  <c r="Z590"/>
  <c r="AA590" s="1"/>
  <c r="AB590" s="1"/>
  <c r="U590"/>
  <c r="Z574"/>
  <c r="AA574"/>
  <c r="AB574" s="1"/>
  <c r="U574"/>
  <c r="Z558"/>
  <c r="AA558" s="1"/>
  <c r="AB558" s="1"/>
  <c r="U558"/>
  <c r="Z542"/>
  <c r="AA542" s="1"/>
  <c r="U542"/>
  <c r="Z526"/>
  <c r="AA526" s="1"/>
  <c r="AB526" s="1"/>
  <c r="U526"/>
  <c r="Z510"/>
  <c r="AA510" s="1"/>
  <c r="U510"/>
  <c r="Z494"/>
  <c r="AA494" s="1"/>
  <c r="AB494" s="1"/>
  <c r="U494"/>
  <c r="Z478"/>
  <c r="AA478" s="1"/>
  <c r="U478"/>
  <c r="Z462"/>
  <c r="AA462" s="1"/>
  <c r="AB462" s="1"/>
  <c r="U462"/>
  <c r="Z446"/>
  <c r="AA446"/>
  <c r="AB446" s="1"/>
  <c r="U446"/>
  <c r="Z430"/>
  <c r="AA430" s="1"/>
  <c r="AB430" s="1"/>
  <c r="U430"/>
  <c r="Z414"/>
  <c r="AA414" s="1"/>
  <c r="U414"/>
  <c r="Z398"/>
  <c r="AA398" s="1"/>
  <c r="AB398" s="1"/>
  <c r="U398"/>
  <c r="Z382"/>
  <c r="AA382" s="1"/>
  <c r="U382"/>
  <c r="Z366"/>
  <c r="AA366" s="1"/>
  <c r="AB366" s="1"/>
  <c r="U366"/>
  <c r="Z350"/>
  <c r="AA350" s="1"/>
  <c r="U350"/>
  <c r="Z334"/>
  <c r="AA334" s="1"/>
  <c r="AB334" s="1"/>
  <c r="U334"/>
  <c r="Z318"/>
  <c r="AA318"/>
  <c r="AB318" s="1"/>
  <c r="U318"/>
  <c r="Z302"/>
  <c r="AA302" s="1"/>
  <c r="AB302" s="1"/>
  <c r="U302"/>
  <c r="Z286"/>
  <c r="AA286" s="1"/>
  <c r="U286"/>
  <c r="Z270"/>
  <c r="AA270" s="1"/>
  <c r="AB270" s="1"/>
  <c r="U270"/>
  <c r="Z254"/>
  <c r="AA254" s="1"/>
  <c r="U254"/>
  <c r="Z238"/>
  <c r="AA238" s="1"/>
  <c r="AB238" s="1"/>
  <c r="U238"/>
  <c r="Z222"/>
  <c r="AA222" s="1"/>
  <c r="U222"/>
  <c r="Z206"/>
  <c r="AA206" s="1"/>
  <c r="AB206" s="1"/>
  <c r="U206"/>
  <c r="Z190"/>
  <c r="AA190"/>
  <c r="AB190" s="1"/>
  <c r="U190"/>
  <c r="Z174"/>
  <c r="AA174" s="1"/>
  <c r="AB174" s="1"/>
  <c r="U174"/>
  <c r="Z158"/>
  <c r="AA158" s="1"/>
  <c r="U158"/>
  <c r="Z142"/>
  <c r="AA142" s="1"/>
  <c r="AB142" s="1"/>
  <c r="U142"/>
  <c r="Z126"/>
  <c r="AA126" s="1"/>
  <c r="U126"/>
  <c r="Z110"/>
  <c r="AA110" s="1"/>
  <c r="AB110" s="1"/>
  <c r="U110"/>
  <c r="Z94"/>
  <c r="AA94" s="1"/>
  <c r="U94"/>
  <c r="Z78"/>
  <c r="AA78" s="1"/>
  <c r="AB78" s="1"/>
  <c r="U78"/>
  <c r="Z62"/>
  <c r="AA62"/>
  <c r="AB62" s="1"/>
  <c r="U62"/>
  <c r="Z46"/>
  <c r="AA46" s="1"/>
  <c r="AB46" s="1"/>
  <c r="U46"/>
  <c r="Z30"/>
  <c r="AA30" s="1"/>
  <c r="U30"/>
  <c r="Z14"/>
  <c r="AA14" s="1"/>
  <c r="AB14" s="1"/>
  <c r="U14"/>
  <c r="X1665"/>
  <c r="T1665"/>
  <c r="T1580"/>
  <c r="T1452"/>
  <c r="T1292"/>
  <c r="T1132"/>
  <c r="T1055"/>
  <c r="T991"/>
  <c r="T895"/>
  <c r="T687"/>
  <c r="T47"/>
  <c r="T1660"/>
  <c r="T1628"/>
  <c r="T1596"/>
  <c r="T1564"/>
  <c r="T1532"/>
  <c r="T1500"/>
  <c r="T1468"/>
  <c r="T1436"/>
  <c r="T1404"/>
  <c r="T1372"/>
  <c r="T1340"/>
  <c r="T1308"/>
  <c r="T1276"/>
  <c r="T1244"/>
  <c r="T1212"/>
  <c r="T1180"/>
  <c r="T1148"/>
  <c r="T1116"/>
  <c r="T1095"/>
  <c r="T1079"/>
  <c r="T1063"/>
  <c r="T1047"/>
  <c r="T1031"/>
  <c r="T1015"/>
  <c r="T999"/>
  <c r="T983"/>
  <c r="T1644"/>
  <c r="T1516"/>
  <c r="T1388"/>
  <c r="T1260"/>
  <c r="T1164"/>
  <c r="T1087"/>
  <c r="T1023"/>
  <c r="T959"/>
  <c r="T911"/>
  <c r="T847"/>
  <c r="T799"/>
  <c r="T751"/>
  <c r="T703"/>
  <c r="T671"/>
  <c r="T623"/>
  <c r="T591"/>
  <c r="T527"/>
  <c r="T111"/>
  <c r="T1636"/>
  <c r="T1604"/>
  <c r="T1572"/>
  <c r="T1540"/>
  <c r="T1508"/>
  <c r="T1476"/>
  <c r="T1444"/>
  <c r="T1412"/>
  <c r="T1380"/>
  <c r="T1348"/>
  <c r="T1316"/>
  <c r="T1284"/>
  <c r="T1252"/>
  <c r="T1220"/>
  <c r="T1188"/>
  <c r="T1156"/>
  <c r="T1124"/>
  <c r="T1099"/>
  <c r="T1083"/>
  <c r="T1067"/>
  <c r="T1051"/>
  <c r="T1035"/>
  <c r="T1019"/>
  <c r="T1003"/>
  <c r="T987"/>
  <c r="T1612"/>
  <c r="T1484"/>
  <c r="T1356"/>
  <c r="T1228"/>
  <c r="T1071"/>
  <c r="T1007"/>
  <c r="T943"/>
  <c r="T879"/>
  <c r="T831"/>
  <c r="T783"/>
  <c r="T735"/>
  <c r="T639"/>
  <c r="T559"/>
  <c r="T495"/>
  <c r="T463"/>
  <c r="T447"/>
  <c r="T431"/>
  <c r="T399"/>
  <c r="T383"/>
  <c r="T367"/>
  <c r="T335"/>
  <c r="T319"/>
  <c r="T303"/>
  <c r="T271"/>
  <c r="T255"/>
  <c r="T239"/>
  <c r="T207"/>
  <c r="T191"/>
  <c r="T175"/>
  <c r="T143"/>
  <c r="T127"/>
  <c r="T95"/>
  <c r="T63"/>
  <c r="T31"/>
  <c r="T1653"/>
  <c r="T1589"/>
  <c r="T1557"/>
  <c r="T1493"/>
  <c r="T1429"/>
  <c r="T1365"/>
  <c r="T1301"/>
  <c r="T1237"/>
  <c r="T1173"/>
  <c r="T1092"/>
  <c r="T1060"/>
  <c r="T1028"/>
  <c r="T996"/>
  <c r="T964"/>
  <c r="T932"/>
  <c r="T884"/>
  <c r="T820"/>
  <c r="T1548"/>
  <c r="T1420"/>
  <c r="T1324"/>
  <c r="T1196"/>
  <c r="T1103"/>
  <c r="T1039"/>
  <c r="T975"/>
  <c r="T927"/>
  <c r="T863"/>
  <c r="T815"/>
  <c r="T767"/>
  <c r="T719"/>
  <c r="T655"/>
  <c r="T607"/>
  <c r="T575"/>
  <c r="T543"/>
  <c r="T511"/>
  <c r="T479"/>
  <c r="T415"/>
  <c r="T351"/>
  <c r="T287"/>
  <c r="T223"/>
  <c r="T159"/>
  <c r="T79"/>
  <c r="T15"/>
  <c r="T1621"/>
  <c r="T1525"/>
  <c r="T1461"/>
  <c r="T1397"/>
  <c r="T1333"/>
  <c r="T1269"/>
  <c r="T1205"/>
  <c r="T1141"/>
  <c r="T1109"/>
  <c r="T1076"/>
  <c r="T1044"/>
  <c r="T1012"/>
  <c r="T980"/>
  <c r="T948"/>
  <c r="T916"/>
  <c r="T900"/>
  <c r="T868"/>
  <c r="T852"/>
  <c r="T836"/>
  <c r="T804"/>
  <c r="T967"/>
  <c r="T951"/>
  <c r="T935"/>
  <c r="T919"/>
  <c r="T903"/>
  <c r="T887"/>
  <c r="T871"/>
  <c r="T855"/>
  <c r="T839"/>
  <c r="T823"/>
  <c r="T807"/>
  <c r="T791"/>
  <c r="T775"/>
  <c r="T759"/>
  <c r="T743"/>
  <c r="T727"/>
  <c r="T711"/>
  <c r="T695"/>
  <c r="T679"/>
  <c r="T663"/>
  <c r="T647"/>
  <c r="T631"/>
  <c r="T615"/>
  <c r="T599"/>
  <c r="T583"/>
  <c r="T567"/>
  <c r="T551"/>
  <c r="T535"/>
  <c r="T519"/>
  <c r="T503"/>
  <c r="T487"/>
  <c r="T471"/>
  <c r="T455"/>
  <c r="T439"/>
  <c r="T423"/>
  <c r="T407"/>
  <c r="T391"/>
  <c r="T375"/>
  <c r="T359"/>
  <c r="T343"/>
  <c r="T327"/>
  <c r="T311"/>
  <c r="T295"/>
  <c r="T279"/>
  <c r="T263"/>
  <c r="T247"/>
  <c r="T231"/>
  <c r="T215"/>
  <c r="T199"/>
  <c r="T183"/>
  <c r="T167"/>
  <c r="T151"/>
  <c r="T135"/>
  <c r="T119"/>
  <c r="T103"/>
  <c r="T87"/>
  <c r="T71"/>
  <c r="T55"/>
  <c r="T39"/>
  <c r="T23"/>
  <c r="T7"/>
  <c r="T1637"/>
  <c r="T1605"/>
  <c r="T1573"/>
  <c r="T1541"/>
  <c r="T1509"/>
  <c r="T1477"/>
  <c r="T1445"/>
  <c r="T1413"/>
  <c r="T1381"/>
  <c r="T1349"/>
  <c r="T1317"/>
  <c r="T1285"/>
  <c r="T1253"/>
  <c r="T1221"/>
  <c r="T1189"/>
  <c r="T1157"/>
  <c r="T1125"/>
  <c r="T1100"/>
  <c r="T1084"/>
  <c r="T1068"/>
  <c r="T1052"/>
  <c r="T1036"/>
  <c r="T1020"/>
  <c r="T1004"/>
  <c r="T988"/>
  <c r="T972"/>
  <c r="T956"/>
  <c r="T940"/>
  <c r="T924"/>
  <c r="T908"/>
  <c r="T892"/>
  <c r="T876"/>
  <c r="T860"/>
  <c r="T844"/>
  <c r="T828"/>
  <c r="T812"/>
  <c r="T796"/>
  <c r="T780"/>
  <c r="T764"/>
  <c r="T748"/>
  <c r="T732"/>
  <c r="T716"/>
  <c r="T700"/>
  <c r="T684"/>
  <c r="T668"/>
  <c r="T652"/>
  <c r="T636"/>
  <c r="T620"/>
  <c r="T604"/>
  <c r="T588"/>
  <c r="T572"/>
  <c r="T556"/>
  <c r="T540"/>
  <c r="T524"/>
  <c r="T508"/>
  <c r="T492"/>
  <c r="T476"/>
  <c r="T460"/>
  <c r="T444"/>
  <c r="T428"/>
  <c r="T412"/>
  <c r="T396"/>
  <c r="T380"/>
  <c r="T364"/>
  <c r="T348"/>
  <c r="T332"/>
  <c r="T316"/>
  <c r="T300"/>
  <c r="T284"/>
  <c r="T268"/>
  <c r="T252"/>
  <c r="T236"/>
  <c r="T220"/>
  <c r="T204"/>
  <c r="T188"/>
  <c r="T172"/>
  <c r="T156"/>
  <c r="T140"/>
  <c r="T124"/>
  <c r="T108"/>
  <c r="T92"/>
  <c r="T76"/>
  <c r="T60"/>
  <c r="T44"/>
  <c r="T28"/>
  <c r="T12"/>
  <c r="T1648"/>
  <c r="T1616"/>
  <c r="T1584"/>
  <c r="T1552"/>
  <c r="T1520"/>
  <c r="T1488"/>
  <c r="T1456"/>
  <c r="T1424"/>
  <c r="T1392"/>
  <c r="T1360"/>
  <c r="T1328"/>
  <c r="T1296"/>
  <c r="T1264"/>
  <c r="T1232"/>
  <c r="T1200"/>
  <c r="T1168"/>
  <c r="T1136"/>
  <c r="T1105"/>
  <c r="T1089"/>
  <c r="T1073"/>
  <c r="T1057"/>
  <c r="T1041"/>
  <c r="T1025"/>
  <c r="T1009"/>
  <c r="T993"/>
  <c r="T977"/>
  <c r="T961"/>
  <c r="T945"/>
  <c r="T929"/>
  <c r="T913"/>
  <c r="T897"/>
  <c r="T881"/>
  <c r="T865"/>
  <c r="T849"/>
  <c r="T833"/>
  <c r="T817"/>
  <c r="T801"/>
  <c r="T785"/>
  <c r="T769"/>
  <c r="T753"/>
  <c r="T737"/>
  <c r="T721"/>
  <c r="T705"/>
  <c r="T689"/>
  <c r="T673"/>
  <c r="T657"/>
  <c r="T641"/>
  <c r="T625"/>
  <c r="T609"/>
  <c r="T593"/>
  <c r="T577"/>
  <c r="T561"/>
  <c r="T545"/>
  <c r="T529"/>
  <c r="T513"/>
  <c r="T497"/>
  <c r="T481"/>
  <c r="T465"/>
  <c r="T449"/>
  <c r="T433"/>
  <c r="T417"/>
  <c r="T401"/>
  <c r="T385"/>
  <c r="T369"/>
  <c r="T353"/>
  <c r="T337"/>
  <c r="T321"/>
  <c r="T305"/>
  <c r="T289"/>
  <c r="T273"/>
  <c r="T257"/>
  <c r="T241"/>
  <c r="T225"/>
  <c r="T209"/>
  <c r="T193"/>
  <c r="T177"/>
  <c r="T161"/>
  <c r="T145"/>
  <c r="T129"/>
  <c r="T113"/>
  <c r="T97"/>
  <c r="T81"/>
  <c r="T65"/>
  <c r="T49"/>
  <c r="T33"/>
  <c r="T17"/>
  <c r="T1114"/>
  <c r="T1130"/>
  <c r="T1146"/>
  <c r="T1162"/>
  <c r="T1178"/>
  <c r="T1194"/>
  <c r="T1210"/>
  <c r="T1226"/>
  <c r="T1242"/>
  <c r="T1258"/>
  <c r="T1274"/>
  <c r="T1290"/>
  <c r="T1306"/>
  <c r="T1322"/>
  <c r="T1338"/>
  <c r="T1354"/>
  <c r="T1370"/>
  <c r="T1386"/>
  <c r="T1402"/>
  <c r="T1418"/>
  <c r="T1434"/>
  <c r="T1450"/>
  <c r="T1466"/>
  <c r="T1482"/>
  <c r="T1498"/>
  <c r="T1514"/>
  <c r="T1530"/>
  <c r="T1546"/>
  <c r="T1562"/>
  <c r="T1578"/>
  <c r="T1594"/>
  <c r="T1610"/>
  <c r="T1626"/>
  <c r="T1642"/>
  <c r="T1658"/>
  <c r="T1674"/>
  <c r="T1690"/>
  <c r="T1706"/>
  <c r="T1722"/>
  <c r="T1738"/>
  <c r="T1754"/>
  <c r="T1770"/>
  <c r="T1786"/>
  <c r="T1802"/>
  <c r="T1818"/>
  <c r="T1834"/>
  <c r="T1850"/>
  <c r="T1866"/>
  <c r="T1882"/>
  <c r="T1898"/>
  <c r="T1914"/>
  <c r="T1930"/>
  <c r="T1946"/>
  <c r="T1962"/>
  <c r="T1978"/>
  <c r="T1994"/>
  <c r="T2010"/>
  <c r="T2026"/>
  <c r="T2042"/>
  <c r="T2058"/>
  <c r="T2074"/>
  <c r="T2090"/>
  <c r="T2106"/>
  <c r="T2122"/>
  <c r="T2138"/>
  <c r="T2154"/>
  <c r="T2170"/>
  <c r="T2186"/>
  <c r="T2202"/>
  <c r="T2218"/>
  <c r="T2234"/>
  <c r="T2250"/>
  <c r="T2266"/>
  <c r="T2282"/>
  <c r="T2298"/>
  <c r="T2314"/>
  <c r="T2330"/>
  <c r="T2346"/>
  <c r="T2362"/>
  <c r="T2378"/>
  <c r="T2394"/>
  <c r="T2410"/>
  <c r="T2426"/>
  <c r="T2442"/>
  <c r="T2458"/>
  <c r="T2474"/>
  <c r="T2490"/>
  <c r="T2506"/>
  <c r="T2522"/>
  <c r="T2538"/>
  <c r="T2554"/>
  <c r="T2570"/>
  <c r="T2586"/>
  <c r="T2602"/>
  <c r="T2618"/>
  <c r="T2634"/>
  <c r="T2650"/>
  <c r="T2666"/>
  <c r="T2682"/>
  <c r="T2698"/>
  <c r="T2714"/>
  <c r="T2730"/>
  <c r="T2746"/>
  <c r="T2762"/>
  <c r="T2778"/>
  <c r="T2794"/>
  <c r="T2810"/>
  <c r="T2826"/>
  <c r="T2842"/>
  <c r="T2858"/>
  <c r="T2874"/>
  <c r="T2890"/>
  <c r="T2906"/>
  <c r="T2922"/>
  <c r="T2938"/>
  <c r="T2954"/>
  <c r="T2970"/>
  <c r="T2986"/>
  <c r="T3002"/>
  <c r="T3018"/>
  <c r="T3034"/>
  <c r="T3050"/>
  <c r="T3066"/>
  <c r="T3082"/>
  <c r="T3098"/>
  <c r="T3114"/>
  <c r="T3130"/>
  <c r="T3146"/>
  <c r="T3162"/>
  <c r="T3178"/>
  <c r="T3194"/>
  <c r="T3210"/>
  <c r="T3226"/>
  <c r="T3242"/>
  <c r="T3258"/>
  <c r="T3274"/>
  <c r="T3290"/>
  <c r="T3306"/>
  <c r="T3322"/>
  <c r="T3338"/>
  <c r="T3354"/>
  <c r="T3370"/>
  <c r="T3386"/>
  <c r="T3402"/>
  <c r="T3418"/>
  <c r="T3434"/>
  <c r="T3450"/>
  <c r="T3466"/>
  <c r="T3482"/>
  <c r="T3498"/>
  <c r="T3514"/>
  <c r="T3530"/>
  <c r="T3546"/>
  <c r="T3562"/>
  <c r="T3578"/>
  <c r="T3594"/>
  <c r="T3610"/>
  <c r="T3626"/>
  <c r="T3642"/>
  <c r="T3658"/>
  <c r="T3674"/>
  <c r="T3690"/>
  <c r="T3706"/>
  <c r="T3722"/>
  <c r="T3738"/>
  <c r="T3754"/>
  <c r="T3770"/>
  <c r="T3786"/>
  <c r="T3802"/>
  <c r="T3818"/>
  <c r="T3834"/>
  <c r="T3850"/>
  <c r="T3866"/>
  <c r="T3882"/>
  <c r="T3898"/>
  <c r="T3914"/>
  <c r="T3930"/>
  <c r="T3946"/>
  <c r="T3962"/>
  <c r="T3978"/>
  <c r="T3994"/>
  <c r="T4010"/>
  <c r="T4026"/>
  <c r="T4042"/>
  <c r="T4058"/>
  <c r="T4074"/>
  <c r="T4090"/>
  <c r="T4106"/>
  <c r="T4122"/>
  <c r="T4138"/>
  <c r="T4154"/>
  <c r="T4170"/>
  <c r="T4186"/>
  <c r="T4202"/>
  <c r="T4218"/>
  <c r="T4234"/>
  <c r="T4250"/>
  <c r="T4266"/>
  <c r="T4282"/>
  <c r="T4298"/>
  <c r="T4314"/>
  <c r="T4330"/>
  <c r="T4346"/>
  <c r="T4362"/>
  <c r="T4378"/>
  <c r="T4394"/>
  <c r="T4410"/>
  <c r="T4426"/>
  <c r="T4442"/>
  <c r="T4458"/>
  <c r="T4474"/>
  <c r="T4490"/>
  <c r="T4506"/>
  <c r="T4522"/>
  <c r="T4538"/>
  <c r="T4554"/>
  <c r="T4570"/>
  <c r="T4586"/>
  <c r="T4602"/>
  <c r="T4618"/>
  <c r="T4634"/>
  <c r="T4650"/>
  <c r="T4666"/>
  <c r="T4682"/>
  <c r="T4698"/>
  <c r="T4714"/>
  <c r="T4730"/>
  <c r="T4746"/>
  <c r="T4762"/>
  <c r="T4778"/>
  <c r="T4794"/>
  <c r="T4810"/>
  <c r="T4826"/>
  <c r="T4842"/>
  <c r="T4858"/>
  <c r="T4874"/>
  <c r="T4890"/>
  <c r="T4906"/>
  <c r="T4922"/>
  <c r="T4938"/>
  <c r="T4954"/>
  <c r="T4970"/>
  <c r="T4986"/>
  <c r="T5002"/>
  <c r="T5018"/>
  <c r="T5034"/>
  <c r="T5050"/>
  <c r="T5066"/>
  <c r="T5082"/>
  <c r="T5098"/>
  <c r="T5114"/>
  <c r="T5130"/>
  <c r="T5146"/>
  <c r="T5162"/>
  <c r="T5178"/>
  <c r="T5194"/>
  <c r="T5210"/>
  <c r="T5226"/>
  <c r="T5242"/>
  <c r="T5258"/>
  <c r="T5274"/>
  <c r="T5290"/>
  <c r="T5306"/>
  <c r="T5322"/>
  <c r="T5338"/>
  <c r="T5354"/>
  <c r="T5370"/>
  <c r="T5386"/>
  <c r="T5402"/>
  <c r="T5418"/>
  <c r="T5434"/>
  <c r="T5450"/>
  <c r="T5466"/>
  <c r="T5482"/>
  <c r="T5498"/>
  <c r="T5514"/>
  <c r="T5530"/>
  <c r="T5546"/>
  <c r="T5562"/>
  <c r="T5578"/>
  <c r="T5594"/>
  <c r="T5610"/>
  <c r="T5626"/>
  <c r="T5642"/>
  <c r="T5658"/>
  <c r="T5674"/>
  <c r="T5690"/>
  <c r="T5706"/>
  <c r="T5722"/>
  <c r="T5738"/>
  <c r="T5754"/>
  <c r="T5770"/>
  <c r="T5786"/>
  <c r="T5802"/>
  <c r="T5818"/>
  <c r="T5834"/>
  <c r="T5850"/>
  <c r="T5866"/>
  <c r="T5882"/>
  <c r="T5898"/>
  <c r="T5914"/>
  <c r="T5930"/>
  <c r="T5946"/>
  <c r="T5962"/>
  <c r="T5978"/>
  <c r="T5994"/>
  <c r="T6010"/>
  <c r="T6026"/>
  <c r="T6042"/>
  <c r="T6058"/>
  <c r="T6074"/>
  <c r="T6090"/>
  <c r="T6106"/>
  <c r="T6122"/>
  <c r="T6138"/>
  <c r="T6154"/>
  <c r="T6170"/>
  <c r="T6186"/>
  <c r="T6202"/>
  <c r="T6218"/>
  <c r="T6234"/>
  <c r="T6250"/>
  <c r="T6266"/>
  <c r="T6282"/>
  <c r="T6298"/>
  <c r="T6314"/>
  <c r="T6330"/>
  <c r="T6346"/>
  <c r="T6362"/>
  <c r="T6378"/>
  <c r="T6394"/>
  <c r="T6410"/>
  <c r="T971"/>
  <c r="T955"/>
  <c r="T939"/>
  <c r="T923"/>
  <c r="T907"/>
  <c r="T891"/>
  <c r="T875"/>
  <c r="T859"/>
  <c r="T843"/>
  <c r="T827"/>
  <c r="T811"/>
  <c r="T795"/>
  <c r="T779"/>
  <c r="T763"/>
  <c r="T747"/>
  <c r="T731"/>
  <c r="T715"/>
  <c r="T699"/>
  <c r="T683"/>
  <c r="T667"/>
  <c r="T651"/>
  <c r="T635"/>
  <c r="T619"/>
  <c r="T603"/>
  <c r="T587"/>
  <c r="T571"/>
  <c r="T555"/>
  <c r="T539"/>
  <c r="T523"/>
  <c r="T507"/>
  <c r="T491"/>
  <c r="T475"/>
  <c r="T459"/>
  <c r="T443"/>
  <c r="T427"/>
  <c r="T411"/>
  <c r="T395"/>
  <c r="T379"/>
  <c r="T363"/>
  <c r="T347"/>
  <c r="T331"/>
  <c r="T315"/>
  <c r="T299"/>
  <c r="T283"/>
  <c r="T267"/>
  <c r="T251"/>
  <c r="T235"/>
  <c r="T219"/>
  <c r="T203"/>
  <c r="T187"/>
  <c r="T171"/>
  <c r="T155"/>
  <c r="T139"/>
  <c r="T123"/>
  <c r="T107"/>
  <c r="T91"/>
  <c r="T75"/>
  <c r="T59"/>
  <c r="T43"/>
  <c r="T27"/>
  <c r="T11"/>
  <c r="T1645"/>
  <c r="T1613"/>
  <c r="T1581"/>
  <c r="T1549"/>
  <c r="T1517"/>
  <c r="T1485"/>
  <c r="T1453"/>
  <c r="T1421"/>
  <c r="T1389"/>
  <c r="T1357"/>
  <c r="T1325"/>
  <c r="T1293"/>
  <c r="T1261"/>
  <c r="T1229"/>
  <c r="T1197"/>
  <c r="T1165"/>
  <c r="T1133"/>
  <c r="T1104"/>
  <c r="T1088"/>
  <c r="T1072"/>
  <c r="T1056"/>
  <c r="T1040"/>
  <c r="T1024"/>
  <c r="T1008"/>
  <c r="T992"/>
  <c r="T976"/>
  <c r="T960"/>
  <c r="T944"/>
  <c r="T928"/>
  <c r="T912"/>
  <c r="T896"/>
  <c r="T880"/>
  <c r="T864"/>
  <c r="T848"/>
  <c r="T832"/>
  <c r="T816"/>
  <c r="T800"/>
  <c r="T784"/>
  <c r="T768"/>
  <c r="T752"/>
  <c r="T736"/>
  <c r="T720"/>
  <c r="T704"/>
  <c r="T688"/>
  <c r="T672"/>
  <c r="T656"/>
  <c r="T640"/>
  <c r="T624"/>
  <c r="T608"/>
  <c r="T592"/>
  <c r="T576"/>
  <c r="T560"/>
  <c r="T544"/>
  <c r="T528"/>
  <c r="T512"/>
  <c r="T496"/>
  <c r="T480"/>
  <c r="T464"/>
  <c r="T448"/>
  <c r="T432"/>
  <c r="T416"/>
  <c r="T400"/>
  <c r="T384"/>
  <c r="T368"/>
  <c r="T352"/>
  <c r="T336"/>
  <c r="T320"/>
  <c r="T304"/>
  <c r="T288"/>
  <c r="T272"/>
  <c r="T256"/>
  <c r="T240"/>
  <c r="T224"/>
  <c r="T208"/>
  <c r="T192"/>
  <c r="T176"/>
  <c r="T160"/>
  <c r="T144"/>
  <c r="T128"/>
  <c r="T112"/>
  <c r="T96"/>
  <c r="T80"/>
  <c r="T64"/>
  <c r="T48"/>
  <c r="T32"/>
  <c r="T16"/>
  <c r="T1656"/>
  <c r="T1624"/>
  <c r="T1592"/>
  <c r="T1560"/>
  <c r="T1528"/>
  <c r="T1496"/>
  <c r="T1464"/>
  <c r="T1432"/>
  <c r="T1400"/>
  <c r="T1368"/>
  <c r="T1336"/>
  <c r="T1304"/>
  <c r="T1272"/>
  <c r="T1240"/>
  <c r="T1208"/>
  <c r="T1176"/>
  <c r="T1144"/>
  <c r="T1112"/>
  <c r="T1093"/>
  <c r="T1077"/>
  <c r="T1061"/>
  <c r="T1045"/>
  <c r="T1029"/>
  <c r="T1013"/>
  <c r="T997"/>
  <c r="T981"/>
  <c r="T965"/>
  <c r="T949"/>
  <c r="T933"/>
  <c r="T917"/>
  <c r="T901"/>
  <c r="T885"/>
  <c r="T869"/>
  <c r="T853"/>
  <c r="T837"/>
  <c r="T821"/>
  <c r="T805"/>
  <c r="T789"/>
  <c r="T773"/>
  <c r="T757"/>
  <c r="T741"/>
  <c r="T725"/>
  <c r="T709"/>
  <c r="T693"/>
  <c r="T677"/>
  <c r="T661"/>
  <c r="T645"/>
  <c r="T629"/>
  <c r="T613"/>
  <c r="T597"/>
  <c r="T581"/>
  <c r="T565"/>
  <c r="T549"/>
  <c r="T533"/>
  <c r="T517"/>
  <c r="T501"/>
  <c r="T485"/>
  <c r="T469"/>
  <c r="T453"/>
  <c r="T437"/>
  <c r="T421"/>
  <c r="T405"/>
  <c r="T389"/>
  <c r="T373"/>
  <c r="T357"/>
  <c r="T341"/>
  <c r="T325"/>
  <c r="T309"/>
  <c r="T293"/>
  <c r="T277"/>
  <c r="T261"/>
  <c r="T245"/>
  <c r="T229"/>
  <c r="T213"/>
  <c r="T197"/>
  <c r="T181"/>
  <c r="T165"/>
  <c r="T149"/>
  <c r="T133"/>
  <c r="T117"/>
  <c r="T101"/>
  <c r="T85"/>
  <c r="T69"/>
  <c r="T53"/>
  <c r="T37"/>
  <c r="T21"/>
  <c r="T1110"/>
  <c r="T1126"/>
  <c r="T1142"/>
  <c r="T1158"/>
  <c r="T1174"/>
  <c r="T1190"/>
  <c r="T1206"/>
  <c r="T1222"/>
  <c r="T1238"/>
  <c r="T1254"/>
  <c r="T1270"/>
  <c r="T1286"/>
  <c r="T1302"/>
  <c r="T1318"/>
  <c r="T1334"/>
  <c r="T1350"/>
  <c r="T1366"/>
  <c r="T1382"/>
  <c r="T1398"/>
  <c r="T1414"/>
  <c r="T1430"/>
  <c r="T1446"/>
  <c r="T1462"/>
  <c r="T1478"/>
  <c r="T1494"/>
  <c r="T1510"/>
  <c r="T1526"/>
  <c r="T1542"/>
  <c r="T1558"/>
  <c r="T1574"/>
  <c r="T1590"/>
  <c r="T1606"/>
  <c r="T1622"/>
  <c r="T1638"/>
  <c r="T1654"/>
  <c r="T1670"/>
  <c r="T1686"/>
  <c r="T1702"/>
  <c r="T1718"/>
  <c r="T1734"/>
  <c r="T1750"/>
  <c r="T1766"/>
  <c r="T1782"/>
  <c r="T1798"/>
  <c r="T1814"/>
  <c r="T1830"/>
  <c r="T1846"/>
  <c r="T1862"/>
  <c r="T1878"/>
  <c r="T1894"/>
  <c r="T1910"/>
  <c r="T1926"/>
  <c r="T1942"/>
  <c r="T1958"/>
  <c r="T1974"/>
  <c r="T1990"/>
  <c r="T2006"/>
  <c r="T2022"/>
  <c r="T2038"/>
  <c r="T2054"/>
  <c r="T2070"/>
  <c r="T2086"/>
  <c r="T2102"/>
  <c r="T2118"/>
  <c r="T2134"/>
  <c r="T2150"/>
  <c r="T2166"/>
  <c r="T2182"/>
  <c r="T2198"/>
  <c r="T2214"/>
  <c r="T2230"/>
  <c r="T2246"/>
  <c r="T2262"/>
  <c r="T2278"/>
  <c r="T2294"/>
  <c r="T2310"/>
  <c r="T2326"/>
  <c r="T2342"/>
  <c r="T2358"/>
  <c r="T2374"/>
  <c r="T2390"/>
  <c r="T2406"/>
  <c r="T2422"/>
  <c r="T2438"/>
  <c r="T2454"/>
  <c r="T2470"/>
  <c r="T2486"/>
  <c r="T2502"/>
  <c r="T2518"/>
  <c r="T2534"/>
  <c r="T2550"/>
  <c r="T2566"/>
  <c r="T2582"/>
  <c r="T2598"/>
  <c r="T2614"/>
  <c r="T2630"/>
  <c r="T2646"/>
  <c r="T2662"/>
  <c r="T2678"/>
  <c r="T2694"/>
  <c r="T2710"/>
  <c r="T2726"/>
  <c r="T2742"/>
  <c r="T2758"/>
  <c r="T2774"/>
  <c r="T2790"/>
  <c r="T2806"/>
  <c r="T2822"/>
  <c r="T2838"/>
  <c r="T2854"/>
  <c r="T2870"/>
  <c r="T2886"/>
  <c r="T2902"/>
  <c r="T2918"/>
  <c r="T2934"/>
  <c r="T2950"/>
  <c r="T2966"/>
  <c r="T2982"/>
  <c r="T2998"/>
  <c r="T3014"/>
  <c r="T3030"/>
  <c r="T3046"/>
  <c r="T3062"/>
  <c r="T3078"/>
  <c r="T3094"/>
  <c r="T3110"/>
  <c r="T3126"/>
  <c r="T3142"/>
  <c r="T3158"/>
  <c r="T3174"/>
  <c r="T3190"/>
  <c r="T3206"/>
  <c r="T3222"/>
  <c r="T3238"/>
  <c r="T3254"/>
  <c r="T3270"/>
  <c r="T3286"/>
  <c r="T3302"/>
  <c r="T3318"/>
  <c r="T3334"/>
  <c r="T3350"/>
  <c r="T3366"/>
  <c r="T3382"/>
  <c r="T3398"/>
  <c r="T3414"/>
  <c r="T3430"/>
  <c r="T3446"/>
  <c r="T3462"/>
  <c r="T3478"/>
  <c r="T3494"/>
  <c r="T3510"/>
  <c r="T3526"/>
  <c r="T3542"/>
  <c r="T3558"/>
  <c r="T3574"/>
  <c r="T3590"/>
  <c r="T3606"/>
  <c r="T3622"/>
  <c r="T3638"/>
  <c r="T3654"/>
  <c r="T3670"/>
  <c r="T3686"/>
  <c r="T3702"/>
  <c r="T3718"/>
  <c r="T3734"/>
  <c r="T3750"/>
  <c r="T3766"/>
  <c r="T3782"/>
  <c r="T3798"/>
  <c r="T3814"/>
  <c r="T3830"/>
  <c r="T3846"/>
  <c r="T3862"/>
  <c r="T3878"/>
  <c r="T3894"/>
  <c r="T3910"/>
  <c r="T3926"/>
  <c r="T3942"/>
  <c r="T3958"/>
  <c r="T3974"/>
  <c r="T3990"/>
  <c r="T4006"/>
  <c r="T4022"/>
  <c r="T4038"/>
  <c r="T4054"/>
  <c r="T4070"/>
  <c r="T4086"/>
  <c r="T4102"/>
  <c r="T4118"/>
  <c r="T4134"/>
  <c r="T4150"/>
  <c r="T4166"/>
  <c r="T4182"/>
  <c r="T4198"/>
  <c r="T4214"/>
  <c r="T4230"/>
  <c r="T4246"/>
  <c r="T4262"/>
  <c r="T4278"/>
  <c r="T4294"/>
  <c r="T4310"/>
  <c r="T4326"/>
  <c r="T4342"/>
  <c r="T4358"/>
  <c r="T4374"/>
  <c r="T4390"/>
  <c r="T4406"/>
  <c r="T4422"/>
  <c r="T4438"/>
  <c r="T4454"/>
  <c r="T4470"/>
  <c r="T4486"/>
  <c r="T4502"/>
  <c r="T4518"/>
  <c r="T4534"/>
  <c r="T4550"/>
  <c r="T4566"/>
  <c r="T4582"/>
  <c r="T4598"/>
  <c r="T4614"/>
  <c r="T4630"/>
  <c r="T4646"/>
  <c r="T4662"/>
  <c r="T4678"/>
  <c r="T4694"/>
  <c r="T4710"/>
  <c r="T4726"/>
  <c r="T4742"/>
  <c r="T4758"/>
  <c r="T772"/>
  <c r="T740"/>
  <c r="T708"/>
  <c r="T660"/>
  <c r="T628"/>
  <c r="T596"/>
  <c r="T564"/>
  <c r="T516"/>
  <c r="T484"/>
  <c r="T436"/>
  <c r="T404"/>
  <c r="T356"/>
  <c r="T324"/>
  <c r="T276"/>
  <c r="T228"/>
  <c r="T196"/>
  <c r="T164"/>
  <c r="T148"/>
  <c r="T116"/>
  <c r="T100"/>
  <c r="T84"/>
  <c r="T68"/>
  <c r="T52"/>
  <c r="T36"/>
  <c r="T20"/>
  <c r="T1664"/>
  <c r="T1600"/>
  <c r="T1568"/>
  <c r="T1536"/>
  <c r="T1504"/>
  <c r="T1472"/>
  <c r="T1440"/>
  <c r="T1408"/>
  <c r="T1376"/>
  <c r="T1344"/>
  <c r="T1312"/>
  <c r="T1280"/>
  <c r="T1248"/>
  <c r="T1216"/>
  <c r="T1184"/>
  <c r="T1152"/>
  <c r="T1120"/>
  <c r="T1097"/>
  <c r="T1081"/>
  <c r="T1065"/>
  <c r="T1049"/>
  <c r="T1033"/>
  <c r="T1017"/>
  <c r="T1001"/>
  <c r="T985"/>
  <c r="T969"/>
  <c r="T953"/>
  <c r="T937"/>
  <c r="T921"/>
  <c r="T905"/>
  <c r="T889"/>
  <c r="T873"/>
  <c r="T857"/>
  <c r="T841"/>
  <c r="T825"/>
  <c r="T809"/>
  <c r="T793"/>
  <c r="T777"/>
  <c r="T761"/>
  <c r="T745"/>
  <c r="T729"/>
  <c r="T713"/>
  <c r="T697"/>
  <c r="T681"/>
  <c r="T665"/>
  <c r="T649"/>
  <c r="T633"/>
  <c r="T617"/>
  <c r="T601"/>
  <c r="T585"/>
  <c r="T569"/>
  <c r="T553"/>
  <c r="T537"/>
  <c r="T521"/>
  <c r="T505"/>
  <c r="T489"/>
  <c r="T473"/>
  <c r="T457"/>
  <c r="T441"/>
  <c r="T425"/>
  <c r="T409"/>
  <c r="T393"/>
  <c r="T377"/>
  <c r="T361"/>
  <c r="T345"/>
  <c r="T329"/>
  <c r="T313"/>
  <c r="T297"/>
  <c r="T281"/>
  <c r="T265"/>
  <c r="T249"/>
  <c r="T233"/>
  <c r="T217"/>
  <c r="T201"/>
  <c r="T185"/>
  <c r="T169"/>
  <c r="T153"/>
  <c r="T137"/>
  <c r="T121"/>
  <c r="T105"/>
  <c r="T89"/>
  <c r="T73"/>
  <c r="T57"/>
  <c r="T41"/>
  <c r="T25"/>
  <c r="T9"/>
  <c r="T1122"/>
  <c r="T1138"/>
  <c r="T1154"/>
  <c r="T1170"/>
  <c r="T1186"/>
  <c r="T1202"/>
  <c r="T1218"/>
  <c r="T1234"/>
  <c r="T1250"/>
  <c r="T1266"/>
  <c r="T1282"/>
  <c r="T1298"/>
  <c r="T1314"/>
  <c r="T1330"/>
  <c r="T1346"/>
  <c r="T1362"/>
  <c r="T1378"/>
  <c r="T1394"/>
  <c r="T1410"/>
  <c r="T1426"/>
  <c r="T1442"/>
  <c r="T1458"/>
  <c r="T1474"/>
  <c r="T1490"/>
  <c r="T1506"/>
  <c r="T1522"/>
  <c r="T1538"/>
  <c r="T1554"/>
  <c r="T1570"/>
  <c r="T1586"/>
  <c r="T1602"/>
  <c r="T1618"/>
  <c r="T1634"/>
  <c r="T1650"/>
  <c r="T1666"/>
  <c r="T1682"/>
  <c r="T1698"/>
  <c r="T1714"/>
  <c r="T1730"/>
  <c r="T1746"/>
  <c r="T1762"/>
  <c r="T1778"/>
  <c r="T1794"/>
  <c r="T1810"/>
  <c r="T1826"/>
  <c r="T1842"/>
  <c r="T1858"/>
  <c r="T1874"/>
  <c r="T1890"/>
  <c r="T1906"/>
  <c r="T1922"/>
  <c r="T1938"/>
  <c r="T1954"/>
  <c r="T1970"/>
  <c r="T1986"/>
  <c r="T2002"/>
  <c r="T2018"/>
  <c r="T2034"/>
  <c r="T2050"/>
  <c r="T2066"/>
  <c r="T2082"/>
  <c r="T2098"/>
  <c r="T2114"/>
  <c r="T2130"/>
  <c r="T2146"/>
  <c r="T2162"/>
  <c r="T2178"/>
  <c r="T2194"/>
  <c r="T2210"/>
  <c r="T2226"/>
  <c r="T2242"/>
  <c r="T2258"/>
  <c r="T2274"/>
  <c r="T2290"/>
  <c r="T2306"/>
  <c r="T2322"/>
  <c r="T2338"/>
  <c r="T2354"/>
  <c r="T2370"/>
  <c r="T2386"/>
  <c r="T2402"/>
  <c r="T2418"/>
  <c r="T2434"/>
  <c r="T2450"/>
  <c r="T2466"/>
  <c r="T2482"/>
  <c r="T2498"/>
  <c r="T2514"/>
  <c r="T2530"/>
  <c r="T2546"/>
  <c r="T2562"/>
  <c r="T2578"/>
  <c r="T2594"/>
  <c r="T2610"/>
  <c r="T2626"/>
  <c r="T2642"/>
  <c r="T2658"/>
  <c r="T2674"/>
  <c r="T2690"/>
  <c r="T2706"/>
  <c r="T2722"/>
  <c r="T2738"/>
  <c r="T2754"/>
  <c r="T2770"/>
  <c r="T2786"/>
  <c r="T2802"/>
  <c r="T2818"/>
  <c r="T2834"/>
  <c r="T2850"/>
  <c r="T2866"/>
  <c r="T2882"/>
  <c r="T2898"/>
  <c r="T2914"/>
  <c r="T2930"/>
  <c r="T2946"/>
  <c r="T2962"/>
  <c r="T2978"/>
  <c r="T2994"/>
  <c r="T3010"/>
  <c r="T3026"/>
  <c r="T3042"/>
  <c r="T3058"/>
  <c r="T3074"/>
  <c r="T3090"/>
  <c r="T3106"/>
  <c r="T3122"/>
  <c r="T3138"/>
  <c r="T3154"/>
  <c r="T3170"/>
  <c r="T3186"/>
  <c r="T3202"/>
  <c r="T3218"/>
  <c r="T3234"/>
  <c r="T3250"/>
  <c r="T3266"/>
  <c r="T3282"/>
  <c r="T3298"/>
  <c r="T3314"/>
  <c r="T3330"/>
  <c r="T3346"/>
  <c r="T3362"/>
  <c r="T3378"/>
  <c r="T3394"/>
  <c r="T3410"/>
  <c r="T3426"/>
  <c r="T3442"/>
  <c r="T3458"/>
  <c r="T3474"/>
  <c r="T3490"/>
  <c r="T3506"/>
  <c r="T3522"/>
  <c r="T3538"/>
  <c r="T3554"/>
  <c r="T3570"/>
  <c r="T3586"/>
  <c r="T3602"/>
  <c r="T3618"/>
  <c r="T3634"/>
  <c r="T3650"/>
  <c r="T3666"/>
  <c r="T3682"/>
  <c r="T3698"/>
  <c r="T3714"/>
  <c r="T3730"/>
  <c r="T3746"/>
  <c r="T3762"/>
  <c r="T3778"/>
  <c r="T3794"/>
  <c r="T3810"/>
  <c r="T3826"/>
  <c r="T3842"/>
  <c r="T3858"/>
  <c r="T3874"/>
  <c r="T3890"/>
  <c r="T3906"/>
  <c r="T3922"/>
  <c r="T3938"/>
  <c r="T3954"/>
  <c r="T3970"/>
  <c r="T3986"/>
  <c r="T4002"/>
  <c r="T4018"/>
  <c r="T4034"/>
  <c r="T4050"/>
  <c r="T4066"/>
  <c r="T4082"/>
  <c r="T4098"/>
  <c r="T4114"/>
  <c r="T4130"/>
  <c r="T4146"/>
  <c r="T4162"/>
  <c r="T4178"/>
  <c r="T4194"/>
  <c r="T4210"/>
  <c r="T4226"/>
  <c r="T4242"/>
  <c r="T4258"/>
  <c r="T4274"/>
  <c r="T4290"/>
  <c r="T4306"/>
  <c r="T4322"/>
  <c r="T4338"/>
  <c r="T4354"/>
  <c r="T4370"/>
  <c r="T4386"/>
  <c r="T4402"/>
  <c r="T4418"/>
  <c r="T4434"/>
  <c r="T4450"/>
  <c r="T4466"/>
  <c r="T4482"/>
  <c r="T4498"/>
  <c r="T4514"/>
  <c r="T4530"/>
  <c r="T4546"/>
  <c r="T4562"/>
  <c r="T4578"/>
  <c r="T4594"/>
  <c r="T4610"/>
  <c r="T4626"/>
  <c r="T4642"/>
  <c r="T4658"/>
  <c r="T4674"/>
  <c r="T4690"/>
  <c r="T4706"/>
  <c r="T4722"/>
  <c r="T4738"/>
  <c r="T4754"/>
  <c r="T4770"/>
  <c r="T4786"/>
  <c r="T4802"/>
  <c r="T4818"/>
  <c r="T4834"/>
  <c r="T4850"/>
  <c r="T4866"/>
  <c r="T4882"/>
  <c r="T4898"/>
  <c r="T4914"/>
  <c r="T4930"/>
  <c r="T4946"/>
  <c r="T4962"/>
  <c r="T4978"/>
  <c r="T4994"/>
  <c r="T5010"/>
  <c r="T5026"/>
  <c r="T5042"/>
  <c r="T5058"/>
  <c r="T5074"/>
  <c r="T5090"/>
  <c r="T5106"/>
  <c r="T5122"/>
  <c r="T5138"/>
  <c r="T5154"/>
  <c r="T5170"/>
  <c r="T5186"/>
  <c r="T5202"/>
  <c r="T5218"/>
  <c r="T5234"/>
  <c r="T5250"/>
  <c r="T5266"/>
  <c r="T5282"/>
  <c r="T5298"/>
  <c r="T5314"/>
  <c r="T5330"/>
  <c r="T5346"/>
  <c r="T5362"/>
  <c r="T5378"/>
  <c r="T5394"/>
  <c r="T5410"/>
  <c r="T5426"/>
  <c r="T5442"/>
  <c r="T5458"/>
  <c r="T5474"/>
  <c r="T5490"/>
  <c r="T5506"/>
  <c r="T5522"/>
  <c r="T5538"/>
  <c r="T5554"/>
  <c r="T5570"/>
  <c r="T5586"/>
  <c r="T5602"/>
  <c r="T5618"/>
  <c r="T5634"/>
  <c r="T5650"/>
  <c r="T5666"/>
  <c r="T5682"/>
  <c r="T5698"/>
  <c r="T5714"/>
  <c r="T5730"/>
  <c r="T5746"/>
  <c r="T5762"/>
  <c r="T5778"/>
  <c r="T5794"/>
  <c r="T5810"/>
  <c r="T5826"/>
  <c r="T5842"/>
  <c r="T5858"/>
  <c r="T5874"/>
  <c r="T5890"/>
  <c r="T5906"/>
  <c r="T5922"/>
  <c r="T5938"/>
  <c r="T5954"/>
  <c r="T5970"/>
  <c r="T5986"/>
  <c r="T6002"/>
  <c r="T6018"/>
  <c r="T6034"/>
  <c r="T6050"/>
  <c r="T6066"/>
  <c r="T6082"/>
  <c r="T6098"/>
  <c r="T6114"/>
  <c r="T6130"/>
  <c r="T6146"/>
  <c r="T6162"/>
  <c r="T6178"/>
  <c r="T6194"/>
  <c r="T6210"/>
  <c r="T6226"/>
  <c r="T6242"/>
  <c r="T6258"/>
  <c r="T6274"/>
  <c r="T6290"/>
  <c r="T6306"/>
  <c r="T6322"/>
  <c r="T6338"/>
  <c r="T6354"/>
  <c r="T6370"/>
  <c r="T6386"/>
  <c r="T6402"/>
  <c r="T6418"/>
  <c r="T6434"/>
  <c r="T6450"/>
  <c r="T6466"/>
  <c r="T6482"/>
  <c r="T6498"/>
  <c r="T6514"/>
  <c r="T6530"/>
  <c r="T6546"/>
  <c r="T6562"/>
  <c r="T6578"/>
  <c r="T6594"/>
  <c r="T6610"/>
  <c r="T6626"/>
  <c r="T6642"/>
  <c r="T6658"/>
  <c r="T6674"/>
  <c r="T6690"/>
  <c r="T6706"/>
  <c r="T6722"/>
  <c r="T6738"/>
  <c r="T6754"/>
  <c r="T6770"/>
  <c r="T6786"/>
  <c r="T6802"/>
  <c r="T6818"/>
  <c r="T6834"/>
  <c r="T6850"/>
  <c r="T6866"/>
  <c r="T6882"/>
  <c r="T6898"/>
  <c r="T6914"/>
  <c r="T6930"/>
  <c r="T6946"/>
  <c r="T6962"/>
  <c r="T6978"/>
  <c r="T6994"/>
  <c r="T7010"/>
  <c r="T7026"/>
  <c r="T7042"/>
  <c r="T7058"/>
  <c r="T7074"/>
  <c r="T788"/>
  <c r="T756"/>
  <c r="T724"/>
  <c r="T692"/>
  <c r="T676"/>
  <c r="T644"/>
  <c r="T612"/>
  <c r="T580"/>
  <c r="T548"/>
  <c r="T532"/>
  <c r="T500"/>
  <c r="T468"/>
  <c r="T452"/>
  <c r="T420"/>
  <c r="T388"/>
  <c r="T372"/>
  <c r="T340"/>
  <c r="T308"/>
  <c r="T292"/>
  <c r="T260"/>
  <c r="T244"/>
  <c r="T212"/>
  <c r="T180"/>
  <c r="T132"/>
  <c r="T1632"/>
  <c r="T1652"/>
  <c r="T1620"/>
  <c r="T1588"/>
  <c r="T1556"/>
  <c r="T1524"/>
  <c r="T1492"/>
  <c r="T1460"/>
  <c r="T1428"/>
  <c r="T1396"/>
  <c r="T1364"/>
  <c r="T1332"/>
  <c r="T1300"/>
  <c r="T1268"/>
  <c r="T1236"/>
  <c r="T1204"/>
  <c r="T1172"/>
  <c r="T1140"/>
  <c r="T1108"/>
  <c r="T1091"/>
  <c r="T1075"/>
  <c r="T1059"/>
  <c r="T1043"/>
  <c r="T1027"/>
  <c r="T1011"/>
  <c r="T995"/>
  <c r="T979"/>
  <c r="T963"/>
  <c r="T947"/>
  <c r="T931"/>
  <c r="T915"/>
  <c r="T899"/>
  <c r="T883"/>
  <c r="T867"/>
  <c r="T851"/>
  <c r="T835"/>
  <c r="T819"/>
  <c r="T803"/>
  <c r="T787"/>
  <c r="T771"/>
  <c r="T755"/>
  <c r="T739"/>
  <c r="T723"/>
  <c r="T707"/>
  <c r="T691"/>
  <c r="T675"/>
  <c r="T659"/>
  <c r="T643"/>
  <c r="T627"/>
  <c r="T611"/>
  <c r="T595"/>
  <c r="T579"/>
  <c r="T563"/>
  <c r="T547"/>
  <c r="T531"/>
  <c r="T515"/>
  <c r="T499"/>
  <c r="T483"/>
  <c r="T467"/>
  <c r="T451"/>
  <c r="T435"/>
  <c r="T419"/>
  <c r="T403"/>
  <c r="T387"/>
  <c r="T371"/>
  <c r="T355"/>
  <c r="T339"/>
  <c r="T323"/>
  <c r="T307"/>
  <c r="T291"/>
  <c r="T275"/>
  <c r="T259"/>
  <c r="T243"/>
  <c r="T227"/>
  <c r="T211"/>
  <c r="T195"/>
  <c r="T179"/>
  <c r="T163"/>
  <c r="T147"/>
  <c r="T131"/>
  <c r="T115"/>
  <c r="T99"/>
  <c r="T83"/>
  <c r="T67"/>
  <c r="T51"/>
  <c r="T35"/>
  <c r="T19"/>
  <c r="T1661"/>
  <c r="T1629"/>
  <c r="T1597"/>
  <c r="T1565"/>
  <c r="T1533"/>
  <c r="T1501"/>
  <c r="T1469"/>
  <c r="T1437"/>
  <c r="T1405"/>
  <c r="T1373"/>
  <c r="T1341"/>
  <c r="T1309"/>
  <c r="T1277"/>
  <c r="T1245"/>
  <c r="T1213"/>
  <c r="T1181"/>
  <c r="T1149"/>
  <c r="T1117"/>
  <c r="T1096"/>
  <c r="T1080"/>
  <c r="T1064"/>
  <c r="T1048"/>
  <c r="T1032"/>
  <c r="T1016"/>
  <c r="T1000"/>
  <c r="T984"/>
  <c r="T968"/>
  <c r="T952"/>
  <c r="T936"/>
  <c r="T920"/>
  <c r="T904"/>
  <c r="T888"/>
  <c r="T872"/>
  <c r="T856"/>
  <c r="T840"/>
  <c r="T824"/>
  <c r="T808"/>
  <c r="T792"/>
  <c r="T776"/>
  <c r="T760"/>
  <c r="T744"/>
  <c r="T728"/>
  <c r="T712"/>
  <c r="T696"/>
  <c r="T680"/>
  <c r="T664"/>
  <c r="T648"/>
  <c r="T632"/>
  <c r="T616"/>
  <c r="T600"/>
  <c r="T584"/>
  <c r="T568"/>
  <c r="T552"/>
  <c r="T536"/>
  <c r="T520"/>
  <c r="T504"/>
  <c r="T488"/>
  <c r="T472"/>
  <c r="T456"/>
  <c r="T440"/>
  <c r="T424"/>
  <c r="T408"/>
  <c r="T392"/>
  <c r="T376"/>
  <c r="T360"/>
  <c r="T344"/>
  <c r="T328"/>
  <c r="T312"/>
  <c r="T296"/>
  <c r="T280"/>
  <c r="T264"/>
  <c r="T248"/>
  <c r="T232"/>
  <c r="T216"/>
  <c r="T200"/>
  <c r="T184"/>
  <c r="T168"/>
  <c r="T152"/>
  <c r="T136"/>
  <c r="T120"/>
  <c r="T104"/>
  <c r="T88"/>
  <c r="T72"/>
  <c r="T56"/>
  <c r="T40"/>
  <c r="T24"/>
  <c r="T8"/>
  <c r="T1640"/>
  <c r="T1608"/>
  <c r="T1576"/>
  <c r="T1544"/>
  <c r="T1512"/>
  <c r="T1480"/>
  <c r="T1448"/>
  <c r="T1416"/>
  <c r="T1384"/>
  <c r="T1352"/>
  <c r="T1320"/>
  <c r="T1288"/>
  <c r="T1256"/>
  <c r="T1224"/>
  <c r="T1192"/>
  <c r="T1160"/>
  <c r="T1128"/>
  <c r="T1101"/>
  <c r="T1085"/>
  <c r="T1069"/>
  <c r="T1053"/>
  <c r="T1037"/>
  <c r="T1021"/>
  <c r="T1005"/>
  <c r="T989"/>
  <c r="T973"/>
  <c r="T957"/>
  <c r="T941"/>
  <c r="T925"/>
  <c r="T909"/>
  <c r="T893"/>
  <c r="T877"/>
  <c r="T861"/>
  <c r="T845"/>
  <c r="T829"/>
  <c r="T813"/>
  <c r="T797"/>
  <c r="T781"/>
  <c r="T765"/>
  <c r="T749"/>
  <c r="T733"/>
  <c r="T717"/>
  <c r="T701"/>
  <c r="T685"/>
  <c r="T669"/>
  <c r="T653"/>
  <c r="T637"/>
  <c r="T621"/>
  <c r="T605"/>
  <c r="T589"/>
  <c r="T573"/>
  <c r="T557"/>
  <c r="T541"/>
  <c r="T525"/>
  <c r="T509"/>
  <c r="T493"/>
  <c r="T477"/>
  <c r="T461"/>
  <c r="T445"/>
  <c r="T429"/>
  <c r="T413"/>
  <c r="T397"/>
  <c r="T381"/>
  <c r="T365"/>
  <c r="T349"/>
  <c r="T333"/>
  <c r="T317"/>
  <c r="T301"/>
  <c r="T285"/>
  <c r="T269"/>
  <c r="T253"/>
  <c r="T237"/>
  <c r="T221"/>
  <c r="T205"/>
  <c r="T189"/>
  <c r="T173"/>
  <c r="T157"/>
  <c r="T141"/>
  <c r="T125"/>
  <c r="T109"/>
  <c r="T93"/>
  <c r="T77"/>
  <c r="T61"/>
  <c r="T45"/>
  <c r="T29"/>
  <c r="T13"/>
  <c r="T1118"/>
  <c r="T1134"/>
  <c r="T1150"/>
  <c r="T1166"/>
  <c r="T1182"/>
  <c r="T1198"/>
  <c r="T1214"/>
  <c r="T1230"/>
  <c r="T1246"/>
  <c r="T1262"/>
  <c r="T1278"/>
  <c r="T1294"/>
  <c r="T1310"/>
  <c r="T1326"/>
  <c r="T1342"/>
  <c r="T1358"/>
  <c r="T1374"/>
  <c r="T1390"/>
  <c r="T1406"/>
  <c r="T1422"/>
  <c r="T1438"/>
  <c r="T1454"/>
  <c r="T1470"/>
  <c r="T1486"/>
  <c r="T1502"/>
  <c r="T1518"/>
  <c r="T1534"/>
  <c r="T1550"/>
  <c r="T1566"/>
  <c r="T1582"/>
  <c r="T1598"/>
  <c r="T1614"/>
  <c r="T1630"/>
  <c r="T1646"/>
  <c r="T1662"/>
  <c r="T1678"/>
  <c r="T1694"/>
  <c r="T1710"/>
  <c r="T1726"/>
  <c r="T1742"/>
  <c r="T1758"/>
  <c r="T1774"/>
  <c r="T1790"/>
  <c r="T1806"/>
  <c r="T1822"/>
  <c r="T1838"/>
  <c r="T1854"/>
  <c r="T1870"/>
  <c r="T1886"/>
  <c r="T1902"/>
  <c r="T1918"/>
  <c r="T1934"/>
  <c r="T1950"/>
  <c r="T1966"/>
  <c r="T1982"/>
  <c r="T1998"/>
  <c r="T2014"/>
  <c r="T2030"/>
  <c r="T2046"/>
  <c r="T2062"/>
  <c r="T2078"/>
  <c r="T2094"/>
  <c r="T2110"/>
  <c r="T2126"/>
  <c r="T2142"/>
  <c r="T2158"/>
  <c r="T2174"/>
  <c r="T2190"/>
  <c r="T2206"/>
  <c r="T2222"/>
  <c r="T2238"/>
  <c r="T2254"/>
  <c r="T2270"/>
  <c r="T2286"/>
  <c r="T2302"/>
  <c r="T2318"/>
  <c r="T2334"/>
  <c r="T2350"/>
  <c r="T2366"/>
  <c r="T2382"/>
  <c r="T2398"/>
  <c r="T2414"/>
  <c r="T2430"/>
  <c r="T2446"/>
  <c r="T2462"/>
  <c r="T2478"/>
  <c r="T2494"/>
  <c r="T2510"/>
  <c r="T2526"/>
  <c r="T2542"/>
  <c r="T2558"/>
  <c r="T2574"/>
  <c r="T2590"/>
  <c r="T2606"/>
  <c r="T2622"/>
  <c r="T2638"/>
  <c r="T2654"/>
  <c r="T2670"/>
  <c r="T2686"/>
  <c r="T2702"/>
  <c r="T2718"/>
  <c r="T2734"/>
  <c r="T2750"/>
  <c r="T2766"/>
  <c r="T2782"/>
  <c r="T2798"/>
  <c r="T2814"/>
  <c r="T2830"/>
  <c r="T2846"/>
  <c r="T2862"/>
  <c r="T2878"/>
  <c r="T2894"/>
  <c r="T2910"/>
  <c r="T2926"/>
  <c r="T2942"/>
  <c r="T2958"/>
  <c r="T2974"/>
  <c r="T2990"/>
  <c r="T3006"/>
  <c r="T3022"/>
  <c r="T3038"/>
  <c r="T3054"/>
  <c r="T3070"/>
  <c r="T3086"/>
  <c r="T3102"/>
  <c r="T3118"/>
  <c r="T3134"/>
  <c r="T3150"/>
  <c r="T3166"/>
  <c r="T3182"/>
  <c r="T3198"/>
  <c r="T3214"/>
  <c r="T3230"/>
  <c r="T3246"/>
  <c r="T3262"/>
  <c r="T3278"/>
  <c r="T3294"/>
  <c r="T3310"/>
  <c r="T3326"/>
  <c r="T3342"/>
  <c r="T3358"/>
  <c r="T3374"/>
  <c r="T3390"/>
  <c r="T3406"/>
  <c r="T3422"/>
  <c r="T3438"/>
  <c r="T3454"/>
  <c r="T3470"/>
  <c r="T3486"/>
  <c r="T3502"/>
  <c r="T3518"/>
  <c r="T3534"/>
  <c r="T3550"/>
  <c r="T3566"/>
  <c r="T3582"/>
  <c r="T3598"/>
  <c r="T3614"/>
  <c r="T3630"/>
  <c r="T3646"/>
  <c r="T3662"/>
  <c r="T3678"/>
  <c r="T3694"/>
  <c r="T3710"/>
  <c r="T3726"/>
  <c r="T3742"/>
  <c r="T3758"/>
  <c r="T3774"/>
  <c r="T3790"/>
  <c r="T3806"/>
  <c r="T3822"/>
  <c r="T3838"/>
  <c r="T3854"/>
  <c r="T3870"/>
  <c r="T3886"/>
  <c r="T3902"/>
  <c r="T3918"/>
  <c r="T3934"/>
  <c r="T3950"/>
  <c r="T3966"/>
  <c r="T3982"/>
  <c r="T3998"/>
  <c r="T4014"/>
  <c r="T4030"/>
  <c r="T4046"/>
  <c r="T4062"/>
  <c r="T4078"/>
  <c r="T4094"/>
  <c r="T4110"/>
  <c r="T4126"/>
  <c r="T4142"/>
  <c r="T4158"/>
  <c r="T4174"/>
  <c r="T4190"/>
  <c r="T4206"/>
  <c r="T4222"/>
  <c r="T4238"/>
  <c r="T4254"/>
  <c r="T4270"/>
  <c r="T4286"/>
  <c r="T4302"/>
  <c r="T4318"/>
  <c r="T4334"/>
  <c r="T4350"/>
  <c r="T4366"/>
  <c r="T4382"/>
  <c r="T4398"/>
  <c r="T4414"/>
  <c r="T4430"/>
  <c r="T4446"/>
  <c r="T4462"/>
  <c r="T4478"/>
  <c r="T4494"/>
  <c r="T4510"/>
  <c r="T4526"/>
  <c r="T4542"/>
  <c r="T4558"/>
  <c r="T4574"/>
  <c r="T4590"/>
  <c r="T4606"/>
  <c r="T4622"/>
  <c r="T4638"/>
  <c r="T4654"/>
  <c r="T4670"/>
  <c r="T4686"/>
  <c r="T4702"/>
  <c r="T4718"/>
  <c r="T4734"/>
  <c r="T4750"/>
  <c r="T6426"/>
  <c r="T6442"/>
  <c r="T6458"/>
  <c r="T6474"/>
  <c r="T6490"/>
  <c r="T6506"/>
  <c r="T6522"/>
  <c r="T6538"/>
  <c r="T6554"/>
  <c r="T6570"/>
  <c r="T6586"/>
  <c r="T6602"/>
  <c r="T6618"/>
  <c r="T6634"/>
  <c r="T6650"/>
  <c r="T6666"/>
  <c r="T6682"/>
  <c r="T6698"/>
  <c r="T6714"/>
  <c r="T6730"/>
  <c r="T6746"/>
  <c r="T6762"/>
  <c r="T6778"/>
  <c r="T6794"/>
  <c r="T6810"/>
  <c r="T6826"/>
  <c r="T6842"/>
  <c r="T6858"/>
  <c r="T6874"/>
  <c r="T6890"/>
  <c r="T6906"/>
  <c r="T6922"/>
  <c r="T6938"/>
  <c r="T6954"/>
  <c r="T6970"/>
  <c r="T6986"/>
  <c r="T7002"/>
  <c r="T7018"/>
  <c r="T7034"/>
  <c r="T7050"/>
  <c r="T7066"/>
  <c r="T7082"/>
  <c r="T7098"/>
  <c r="T7114"/>
  <c r="T7130"/>
  <c r="T7146"/>
  <c r="T7162"/>
  <c r="T7178"/>
  <c r="T7194"/>
  <c r="T7210"/>
  <c r="T7226"/>
  <c r="T7242"/>
  <c r="T7258"/>
  <c r="T7274"/>
  <c r="T7290"/>
  <c r="T7306"/>
  <c r="T7322"/>
  <c r="T7338"/>
  <c r="T7354"/>
  <c r="T7370"/>
  <c r="T7386"/>
  <c r="T7402"/>
  <c r="T7418"/>
  <c r="T7434"/>
  <c r="T7450"/>
  <c r="T7466"/>
  <c r="T7482"/>
  <c r="T7498"/>
  <c r="T7514"/>
  <c r="T7530"/>
  <c r="T7546"/>
  <c r="T7562"/>
  <c r="T7578"/>
  <c r="T7594"/>
  <c r="T7610"/>
  <c r="T7626"/>
  <c r="T7642"/>
  <c r="T7658"/>
  <c r="T7674"/>
  <c r="T7690"/>
  <c r="T7706"/>
  <c r="T7722"/>
  <c r="T7738"/>
  <c r="T7754"/>
  <c r="T7770"/>
  <c r="T7786"/>
  <c r="T7802"/>
  <c r="T7818"/>
  <c r="T7834"/>
  <c r="T7850"/>
  <c r="T7866"/>
  <c r="T7882"/>
  <c r="T7898"/>
  <c r="T7914"/>
  <c r="T7930"/>
  <c r="T7946"/>
  <c r="T7962"/>
  <c r="T7978"/>
  <c r="T7994"/>
  <c r="T8010"/>
  <c r="T8026"/>
  <c r="T8042"/>
  <c r="T8058"/>
  <c r="T8074"/>
  <c r="T8090"/>
  <c r="T8106"/>
  <c r="T8122"/>
  <c r="T8138"/>
  <c r="T8154"/>
  <c r="T8170"/>
  <c r="T8186"/>
  <c r="T8202"/>
  <c r="T8218"/>
  <c r="T8234"/>
  <c r="T8250"/>
  <c r="T8266"/>
  <c r="T8282"/>
  <c r="T8298"/>
  <c r="T8314"/>
  <c r="T8330"/>
  <c r="T8346"/>
  <c r="T8362"/>
  <c r="T8378"/>
  <c r="T8394"/>
  <c r="T8410"/>
  <c r="T8426"/>
  <c r="T8442"/>
  <c r="T8458"/>
  <c r="T8474"/>
  <c r="T8490"/>
  <c r="T8506"/>
  <c r="T8522"/>
  <c r="T8538"/>
  <c r="T8554"/>
  <c r="T8570"/>
  <c r="T8586"/>
  <c r="T8602"/>
  <c r="T8618"/>
  <c r="T8634"/>
  <c r="T8650"/>
  <c r="T8666"/>
  <c r="T8682"/>
  <c r="T8698"/>
  <c r="T8714"/>
  <c r="T8730"/>
  <c r="T1673"/>
  <c r="T1689"/>
  <c r="T1705"/>
  <c r="T1721"/>
  <c r="T1737"/>
  <c r="T1753"/>
  <c r="T1769"/>
  <c r="T1785"/>
  <c r="T1801"/>
  <c r="T1817"/>
  <c r="T1833"/>
  <c r="T1849"/>
  <c r="T1865"/>
  <c r="T1881"/>
  <c r="T1897"/>
  <c r="T1913"/>
  <c r="T1929"/>
  <c r="T1945"/>
  <c r="T1961"/>
  <c r="T1977"/>
  <c r="T1993"/>
  <c r="T2009"/>
  <c r="T2025"/>
  <c r="T2041"/>
  <c r="T2057"/>
  <c r="T2073"/>
  <c r="T2089"/>
  <c r="T2105"/>
  <c r="T2121"/>
  <c r="T2137"/>
  <c r="T2153"/>
  <c r="T2169"/>
  <c r="T2185"/>
  <c r="T2201"/>
  <c r="T2217"/>
  <c r="T2233"/>
  <c r="T2249"/>
  <c r="T2265"/>
  <c r="T2281"/>
  <c r="T2297"/>
  <c r="T2313"/>
  <c r="T2329"/>
  <c r="T2345"/>
  <c r="T2361"/>
  <c r="T2377"/>
  <c r="T2393"/>
  <c r="T2409"/>
  <c r="T2425"/>
  <c r="T2441"/>
  <c r="T2457"/>
  <c r="T2473"/>
  <c r="T2489"/>
  <c r="T2505"/>
  <c r="T2521"/>
  <c r="T2537"/>
  <c r="T2553"/>
  <c r="T2569"/>
  <c r="T2585"/>
  <c r="T2601"/>
  <c r="T2617"/>
  <c r="T2633"/>
  <c r="T2649"/>
  <c r="T2665"/>
  <c r="T2681"/>
  <c r="T2697"/>
  <c r="T2713"/>
  <c r="T2729"/>
  <c r="T2745"/>
  <c r="T2761"/>
  <c r="T2777"/>
  <c r="T2793"/>
  <c r="T2809"/>
  <c r="T2825"/>
  <c r="T2841"/>
  <c r="T2857"/>
  <c r="T2873"/>
  <c r="T2889"/>
  <c r="T2905"/>
  <c r="T2921"/>
  <c r="T2937"/>
  <c r="T2953"/>
  <c r="T2969"/>
  <c r="T2985"/>
  <c r="T3001"/>
  <c r="T3017"/>
  <c r="T3033"/>
  <c r="T3049"/>
  <c r="T3065"/>
  <c r="T3081"/>
  <c r="T3097"/>
  <c r="T3113"/>
  <c r="T3129"/>
  <c r="T3145"/>
  <c r="T3161"/>
  <c r="T3177"/>
  <c r="T3193"/>
  <c r="T3209"/>
  <c r="T3225"/>
  <c r="T3241"/>
  <c r="T3257"/>
  <c r="T3273"/>
  <c r="T3289"/>
  <c r="T3305"/>
  <c r="T3321"/>
  <c r="T3337"/>
  <c r="T3353"/>
  <c r="T3369"/>
  <c r="T3385"/>
  <c r="T3401"/>
  <c r="T3417"/>
  <c r="T3433"/>
  <c r="T3449"/>
  <c r="T3465"/>
  <c r="T3481"/>
  <c r="T3497"/>
  <c r="T3513"/>
  <c r="T3529"/>
  <c r="T3545"/>
  <c r="T3561"/>
  <c r="T3577"/>
  <c r="T3593"/>
  <c r="T3609"/>
  <c r="T3625"/>
  <c r="T3641"/>
  <c r="T3657"/>
  <c r="T3673"/>
  <c r="T3689"/>
  <c r="T3705"/>
  <c r="T3721"/>
  <c r="T3737"/>
  <c r="T3753"/>
  <c r="T3769"/>
  <c r="T3785"/>
  <c r="T3801"/>
  <c r="T3817"/>
  <c r="T3833"/>
  <c r="T3849"/>
  <c r="T3865"/>
  <c r="T3881"/>
  <c r="T3897"/>
  <c r="T3913"/>
  <c r="T3929"/>
  <c r="T3945"/>
  <c r="T3961"/>
  <c r="T3977"/>
  <c r="T3993"/>
  <c r="T4009"/>
  <c r="T4025"/>
  <c r="T4041"/>
  <c r="T4057"/>
  <c r="T4073"/>
  <c r="T4089"/>
  <c r="T4105"/>
  <c r="T4121"/>
  <c r="T4137"/>
  <c r="T4153"/>
  <c r="T4169"/>
  <c r="T4185"/>
  <c r="T4201"/>
  <c r="T4217"/>
  <c r="T4233"/>
  <c r="T4249"/>
  <c r="T4265"/>
  <c r="T4281"/>
  <c r="T4297"/>
  <c r="T4313"/>
  <c r="T4329"/>
  <c r="T4345"/>
  <c r="T4361"/>
  <c r="T4377"/>
  <c r="T4393"/>
  <c r="T4409"/>
  <c r="T4425"/>
  <c r="T4441"/>
  <c r="T4457"/>
  <c r="T4473"/>
  <c r="T4489"/>
  <c r="T4505"/>
  <c r="T4521"/>
  <c r="T4537"/>
  <c r="T4553"/>
  <c r="T4569"/>
  <c r="T4585"/>
  <c r="T4601"/>
  <c r="T4617"/>
  <c r="T4633"/>
  <c r="T4649"/>
  <c r="T4665"/>
  <c r="T4681"/>
  <c r="T4697"/>
  <c r="T4713"/>
  <c r="T4729"/>
  <c r="T4745"/>
  <c r="T4761"/>
  <c r="T4777"/>
  <c r="T4793"/>
  <c r="T4809"/>
  <c r="T4825"/>
  <c r="T4841"/>
  <c r="T4857"/>
  <c r="T4873"/>
  <c r="T4889"/>
  <c r="T4905"/>
  <c r="T4921"/>
  <c r="T4937"/>
  <c r="T4953"/>
  <c r="T4969"/>
  <c r="T4985"/>
  <c r="T5001"/>
  <c r="T5017"/>
  <c r="T5033"/>
  <c r="T5049"/>
  <c r="T5065"/>
  <c r="T5081"/>
  <c r="T5097"/>
  <c r="T5113"/>
  <c r="T5129"/>
  <c r="T5145"/>
  <c r="T5161"/>
  <c r="T5177"/>
  <c r="T5193"/>
  <c r="T5209"/>
  <c r="T5225"/>
  <c r="T5241"/>
  <c r="T5257"/>
  <c r="T5273"/>
  <c r="T5289"/>
  <c r="T5305"/>
  <c r="T5321"/>
  <c r="T5337"/>
  <c r="T5353"/>
  <c r="T5369"/>
  <c r="T5385"/>
  <c r="T5401"/>
  <c r="T5417"/>
  <c r="T5433"/>
  <c r="T5449"/>
  <c r="T5465"/>
  <c r="T5481"/>
  <c r="T5497"/>
  <c r="T5513"/>
  <c r="T5529"/>
  <c r="T5545"/>
  <c r="T5561"/>
  <c r="T5577"/>
  <c r="T5593"/>
  <c r="T5609"/>
  <c r="T5625"/>
  <c r="T5641"/>
  <c r="T5657"/>
  <c r="T5673"/>
  <c r="T5689"/>
  <c r="T5705"/>
  <c r="T5721"/>
  <c r="T5737"/>
  <c r="T5753"/>
  <c r="T5769"/>
  <c r="T5785"/>
  <c r="T5801"/>
  <c r="T5817"/>
  <c r="T5833"/>
  <c r="T5849"/>
  <c r="T5865"/>
  <c r="T4774"/>
  <c r="T4790"/>
  <c r="T4806"/>
  <c r="T4822"/>
  <c r="T4838"/>
  <c r="T4854"/>
  <c r="T4870"/>
  <c r="T4886"/>
  <c r="T4902"/>
  <c r="T4918"/>
  <c r="T4934"/>
  <c r="T4950"/>
  <c r="T4966"/>
  <c r="T4982"/>
  <c r="T4998"/>
  <c r="T5014"/>
  <c r="T5030"/>
  <c r="T5046"/>
  <c r="T5062"/>
  <c r="T5078"/>
  <c r="T5094"/>
  <c r="T5110"/>
  <c r="T5126"/>
  <c r="T5142"/>
  <c r="T5158"/>
  <c r="T5174"/>
  <c r="T5190"/>
  <c r="T5206"/>
  <c r="T5222"/>
  <c r="T5238"/>
  <c r="T5254"/>
  <c r="T5270"/>
  <c r="T5286"/>
  <c r="T5302"/>
  <c r="T5318"/>
  <c r="T5334"/>
  <c r="T5350"/>
  <c r="T5366"/>
  <c r="T5382"/>
  <c r="T5398"/>
  <c r="T5414"/>
  <c r="T5430"/>
  <c r="T5446"/>
  <c r="T5462"/>
  <c r="T5478"/>
  <c r="T5494"/>
  <c r="T5510"/>
  <c r="T5526"/>
  <c r="T5542"/>
  <c r="T5558"/>
  <c r="T5574"/>
  <c r="T5590"/>
  <c r="T5606"/>
  <c r="T5622"/>
  <c r="T5638"/>
  <c r="T5654"/>
  <c r="T5670"/>
  <c r="T5686"/>
  <c r="T5702"/>
  <c r="T5718"/>
  <c r="T5734"/>
  <c r="T5750"/>
  <c r="T5766"/>
  <c r="T5782"/>
  <c r="T5798"/>
  <c r="T5814"/>
  <c r="T5830"/>
  <c r="T5846"/>
  <c r="T5862"/>
  <c r="T5878"/>
  <c r="T5894"/>
  <c r="T5910"/>
  <c r="T5926"/>
  <c r="T5942"/>
  <c r="T5958"/>
  <c r="T5974"/>
  <c r="T5990"/>
  <c r="T6006"/>
  <c r="T6022"/>
  <c r="T6038"/>
  <c r="T6054"/>
  <c r="T6070"/>
  <c r="T6086"/>
  <c r="T6102"/>
  <c r="T6118"/>
  <c r="T6134"/>
  <c r="T6150"/>
  <c r="T6166"/>
  <c r="T6182"/>
  <c r="T6198"/>
  <c r="T6214"/>
  <c r="T6230"/>
  <c r="T6246"/>
  <c r="T6262"/>
  <c r="T6278"/>
  <c r="T6294"/>
  <c r="T6310"/>
  <c r="T6326"/>
  <c r="T6342"/>
  <c r="T6358"/>
  <c r="T6374"/>
  <c r="T6390"/>
  <c r="T6406"/>
  <c r="T6422"/>
  <c r="T6438"/>
  <c r="T6454"/>
  <c r="T6470"/>
  <c r="T6486"/>
  <c r="T6502"/>
  <c r="T6518"/>
  <c r="T6534"/>
  <c r="T6550"/>
  <c r="T6566"/>
  <c r="T6582"/>
  <c r="T6598"/>
  <c r="T6614"/>
  <c r="T6630"/>
  <c r="T6646"/>
  <c r="T6662"/>
  <c r="T6678"/>
  <c r="T6694"/>
  <c r="T6710"/>
  <c r="T6726"/>
  <c r="T6742"/>
  <c r="T6758"/>
  <c r="T6774"/>
  <c r="T6790"/>
  <c r="T6806"/>
  <c r="T6822"/>
  <c r="T6838"/>
  <c r="T6854"/>
  <c r="T6870"/>
  <c r="T6886"/>
  <c r="T6902"/>
  <c r="T6918"/>
  <c r="T6934"/>
  <c r="T6950"/>
  <c r="T6966"/>
  <c r="T6982"/>
  <c r="T6998"/>
  <c r="T7014"/>
  <c r="T7030"/>
  <c r="T7046"/>
  <c r="T7062"/>
  <c r="T7078"/>
  <c r="T7094"/>
  <c r="T7110"/>
  <c r="T7126"/>
  <c r="T7142"/>
  <c r="T7158"/>
  <c r="T7174"/>
  <c r="T7190"/>
  <c r="T7206"/>
  <c r="T7222"/>
  <c r="T7238"/>
  <c r="T7254"/>
  <c r="T7270"/>
  <c r="T7286"/>
  <c r="T7302"/>
  <c r="T7318"/>
  <c r="T7334"/>
  <c r="T7350"/>
  <c r="T7366"/>
  <c r="T7382"/>
  <c r="T7398"/>
  <c r="T7414"/>
  <c r="T7430"/>
  <c r="T7446"/>
  <c r="T7462"/>
  <c r="T7478"/>
  <c r="T7494"/>
  <c r="T7510"/>
  <c r="T7526"/>
  <c r="T7542"/>
  <c r="T7558"/>
  <c r="T7574"/>
  <c r="T7590"/>
  <c r="T7606"/>
  <c r="T7622"/>
  <c r="T7638"/>
  <c r="T7654"/>
  <c r="T7670"/>
  <c r="T7686"/>
  <c r="T7702"/>
  <c r="T7718"/>
  <c r="T7734"/>
  <c r="T7750"/>
  <c r="T7766"/>
  <c r="T7782"/>
  <c r="T7798"/>
  <c r="T7814"/>
  <c r="T7830"/>
  <c r="T7846"/>
  <c r="T7862"/>
  <c r="T7878"/>
  <c r="T7894"/>
  <c r="T7910"/>
  <c r="T7926"/>
  <c r="T7942"/>
  <c r="T7958"/>
  <c r="T7974"/>
  <c r="T7990"/>
  <c r="T8006"/>
  <c r="T8022"/>
  <c r="T8038"/>
  <c r="T8054"/>
  <c r="T8070"/>
  <c r="T8086"/>
  <c r="T8102"/>
  <c r="T8118"/>
  <c r="T8134"/>
  <c r="T8150"/>
  <c r="T8166"/>
  <c r="T8182"/>
  <c r="T8198"/>
  <c r="T8214"/>
  <c r="T8230"/>
  <c r="T8246"/>
  <c r="T8262"/>
  <c r="T8278"/>
  <c r="T8294"/>
  <c r="T8310"/>
  <c r="T8326"/>
  <c r="T8342"/>
  <c r="T8358"/>
  <c r="T8374"/>
  <c r="T8390"/>
  <c r="T8406"/>
  <c r="T8422"/>
  <c r="T8438"/>
  <c r="T8454"/>
  <c r="T8470"/>
  <c r="T8486"/>
  <c r="T8502"/>
  <c r="T8518"/>
  <c r="T8534"/>
  <c r="T8550"/>
  <c r="T8566"/>
  <c r="T8582"/>
  <c r="T8598"/>
  <c r="T8614"/>
  <c r="T8630"/>
  <c r="T8646"/>
  <c r="T8662"/>
  <c r="T8678"/>
  <c r="T8694"/>
  <c r="T8710"/>
  <c r="T8726"/>
  <c r="T1669"/>
  <c r="T1685"/>
  <c r="T1701"/>
  <c r="T1717"/>
  <c r="T1733"/>
  <c r="T1749"/>
  <c r="T1765"/>
  <c r="T1781"/>
  <c r="T1797"/>
  <c r="T1813"/>
  <c r="T1829"/>
  <c r="T1845"/>
  <c r="T1861"/>
  <c r="T1877"/>
  <c r="T1893"/>
  <c r="T1909"/>
  <c r="T1925"/>
  <c r="T1941"/>
  <c r="T1957"/>
  <c r="T1973"/>
  <c r="T1989"/>
  <c r="T2005"/>
  <c r="T2021"/>
  <c r="T2037"/>
  <c r="T2053"/>
  <c r="T2069"/>
  <c r="T2085"/>
  <c r="T2101"/>
  <c r="T2117"/>
  <c r="T2133"/>
  <c r="T2149"/>
  <c r="T2165"/>
  <c r="T2181"/>
  <c r="T2197"/>
  <c r="T2213"/>
  <c r="T2229"/>
  <c r="T2245"/>
  <c r="T2261"/>
  <c r="T2277"/>
  <c r="T2293"/>
  <c r="T2309"/>
  <c r="T2325"/>
  <c r="T2341"/>
  <c r="T2357"/>
  <c r="T2373"/>
  <c r="T2389"/>
  <c r="T2405"/>
  <c r="T2421"/>
  <c r="T2437"/>
  <c r="T2453"/>
  <c r="T2469"/>
  <c r="T2485"/>
  <c r="T2501"/>
  <c r="T2517"/>
  <c r="T2533"/>
  <c r="T2549"/>
  <c r="T2565"/>
  <c r="T2581"/>
  <c r="T2597"/>
  <c r="T2613"/>
  <c r="T2629"/>
  <c r="T2645"/>
  <c r="T2661"/>
  <c r="T2677"/>
  <c r="T2693"/>
  <c r="T2709"/>
  <c r="T2725"/>
  <c r="T2741"/>
  <c r="T2757"/>
  <c r="T2773"/>
  <c r="T2789"/>
  <c r="T2805"/>
  <c r="T2821"/>
  <c r="T2837"/>
  <c r="T2853"/>
  <c r="T2869"/>
  <c r="T2885"/>
  <c r="T2901"/>
  <c r="T2917"/>
  <c r="T2933"/>
  <c r="T2949"/>
  <c r="T2965"/>
  <c r="T2981"/>
  <c r="T2997"/>
  <c r="T3013"/>
  <c r="T3029"/>
  <c r="T3045"/>
  <c r="T3061"/>
  <c r="T3077"/>
  <c r="T3093"/>
  <c r="T3109"/>
  <c r="T3125"/>
  <c r="T3141"/>
  <c r="T3157"/>
  <c r="T3173"/>
  <c r="T3189"/>
  <c r="T3205"/>
  <c r="T3221"/>
  <c r="T3237"/>
  <c r="T3253"/>
  <c r="T3269"/>
  <c r="T3285"/>
  <c r="T3301"/>
  <c r="T3317"/>
  <c r="T3333"/>
  <c r="T3349"/>
  <c r="T3365"/>
  <c r="T3381"/>
  <c r="T3397"/>
  <c r="T3413"/>
  <c r="T3429"/>
  <c r="T3445"/>
  <c r="T3461"/>
  <c r="T3477"/>
  <c r="T3493"/>
  <c r="T3509"/>
  <c r="T3525"/>
  <c r="T3541"/>
  <c r="T3557"/>
  <c r="T3573"/>
  <c r="T3589"/>
  <c r="T3605"/>
  <c r="T3621"/>
  <c r="T3637"/>
  <c r="T3653"/>
  <c r="T3669"/>
  <c r="T3685"/>
  <c r="T3701"/>
  <c r="T3717"/>
  <c r="T3733"/>
  <c r="T3749"/>
  <c r="T3765"/>
  <c r="T3781"/>
  <c r="T3797"/>
  <c r="T3813"/>
  <c r="T3829"/>
  <c r="T3845"/>
  <c r="T3861"/>
  <c r="T3877"/>
  <c r="T3893"/>
  <c r="T3909"/>
  <c r="T3925"/>
  <c r="T3941"/>
  <c r="T3957"/>
  <c r="T3973"/>
  <c r="T3989"/>
  <c r="T4005"/>
  <c r="T4021"/>
  <c r="T4037"/>
  <c r="T4053"/>
  <c r="T4069"/>
  <c r="T4085"/>
  <c r="T4101"/>
  <c r="T4117"/>
  <c r="T4133"/>
  <c r="T4149"/>
  <c r="T4165"/>
  <c r="T4181"/>
  <c r="T4197"/>
  <c r="T4213"/>
  <c r="T4229"/>
  <c r="T4245"/>
  <c r="T4261"/>
  <c r="T4277"/>
  <c r="T4293"/>
  <c r="T4309"/>
  <c r="T4325"/>
  <c r="T4341"/>
  <c r="T4357"/>
  <c r="T4373"/>
  <c r="T4389"/>
  <c r="T4405"/>
  <c r="T4421"/>
  <c r="T4437"/>
  <c r="T4453"/>
  <c r="T4469"/>
  <c r="T4485"/>
  <c r="T4501"/>
  <c r="T4517"/>
  <c r="T4533"/>
  <c r="T4549"/>
  <c r="T4565"/>
  <c r="T4581"/>
  <c r="T4597"/>
  <c r="T4613"/>
  <c r="T4629"/>
  <c r="T4645"/>
  <c r="T4661"/>
  <c r="T4677"/>
  <c r="T4693"/>
  <c r="T4709"/>
  <c r="T4725"/>
  <c r="T4741"/>
  <c r="T4757"/>
  <c r="T4773"/>
  <c r="T4789"/>
  <c r="T4805"/>
  <c r="T4821"/>
  <c r="T4837"/>
  <c r="T4853"/>
  <c r="T4869"/>
  <c r="T4885"/>
  <c r="T4901"/>
  <c r="T4917"/>
  <c r="T4933"/>
  <c r="T4949"/>
  <c r="T4965"/>
  <c r="T4981"/>
  <c r="T4997"/>
  <c r="T5013"/>
  <c r="T5029"/>
  <c r="T5045"/>
  <c r="T5061"/>
  <c r="T5077"/>
  <c r="T5093"/>
  <c r="T5109"/>
  <c r="T5125"/>
  <c r="T5141"/>
  <c r="T5157"/>
  <c r="T5173"/>
  <c r="T5189"/>
  <c r="T5205"/>
  <c r="T5221"/>
  <c r="T5237"/>
  <c r="T5253"/>
  <c r="T5269"/>
  <c r="T5285"/>
  <c r="T5301"/>
  <c r="T5317"/>
  <c r="T5333"/>
  <c r="T5349"/>
  <c r="T5365"/>
  <c r="T5381"/>
  <c r="T5397"/>
  <c r="T5413"/>
  <c r="T5429"/>
  <c r="T5445"/>
  <c r="T5461"/>
  <c r="T5477"/>
  <c r="T5493"/>
  <c r="T5509"/>
  <c r="T5525"/>
  <c r="T5541"/>
  <c r="T5557"/>
  <c r="T5573"/>
  <c r="T5589"/>
  <c r="T5605"/>
  <c r="T5621"/>
  <c r="T5637"/>
  <c r="T5653"/>
  <c r="T5669"/>
  <c r="T5685"/>
  <c r="T5701"/>
  <c r="T5717"/>
  <c r="T5733"/>
  <c r="T5749"/>
  <c r="T5765"/>
  <c r="T5781"/>
  <c r="T5797"/>
  <c r="T5813"/>
  <c r="T5829"/>
  <c r="T5845"/>
  <c r="T5861"/>
  <c r="T5877"/>
  <c r="T7090"/>
  <c r="T7106"/>
  <c r="T7122"/>
  <c r="T7138"/>
  <c r="T7154"/>
  <c r="T7170"/>
  <c r="T7186"/>
  <c r="T7202"/>
  <c r="T7218"/>
  <c r="T7234"/>
  <c r="T7250"/>
  <c r="T7266"/>
  <c r="T7282"/>
  <c r="T7298"/>
  <c r="T7314"/>
  <c r="T7330"/>
  <c r="T7346"/>
  <c r="T7362"/>
  <c r="T7378"/>
  <c r="T7394"/>
  <c r="T7410"/>
  <c r="T7426"/>
  <c r="T7442"/>
  <c r="T7458"/>
  <c r="T7474"/>
  <c r="T7490"/>
  <c r="T7506"/>
  <c r="T7522"/>
  <c r="T7538"/>
  <c r="T7554"/>
  <c r="T7570"/>
  <c r="T7586"/>
  <c r="T7602"/>
  <c r="T7618"/>
  <c r="T7634"/>
  <c r="T7650"/>
  <c r="T7666"/>
  <c r="T7682"/>
  <c r="T7698"/>
  <c r="T7714"/>
  <c r="T7730"/>
  <c r="T7746"/>
  <c r="T7762"/>
  <c r="T7778"/>
  <c r="T7794"/>
  <c r="T7810"/>
  <c r="T7826"/>
  <c r="T7842"/>
  <c r="T7858"/>
  <c r="T7874"/>
  <c r="T7890"/>
  <c r="T7906"/>
  <c r="T7922"/>
  <c r="T7938"/>
  <c r="T7954"/>
  <c r="T7970"/>
  <c r="T7986"/>
  <c r="T8002"/>
  <c r="T8018"/>
  <c r="T8034"/>
  <c r="T8050"/>
  <c r="T8066"/>
  <c r="T8082"/>
  <c r="T8098"/>
  <c r="T8114"/>
  <c r="T8130"/>
  <c r="T8146"/>
  <c r="T8162"/>
  <c r="T8178"/>
  <c r="T8194"/>
  <c r="T8210"/>
  <c r="T8226"/>
  <c r="T8242"/>
  <c r="T8258"/>
  <c r="T8274"/>
  <c r="T8290"/>
  <c r="T8306"/>
  <c r="T8322"/>
  <c r="T8338"/>
  <c r="T8354"/>
  <c r="T8370"/>
  <c r="T8386"/>
  <c r="T8402"/>
  <c r="T8418"/>
  <c r="T8434"/>
  <c r="T8450"/>
  <c r="T8466"/>
  <c r="T8482"/>
  <c r="T8498"/>
  <c r="T8514"/>
  <c r="T8530"/>
  <c r="T8546"/>
  <c r="T8562"/>
  <c r="T8578"/>
  <c r="T8594"/>
  <c r="T8610"/>
  <c r="T8626"/>
  <c r="T8642"/>
  <c r="T8658"/>
  <c r="T8674"/>
  <c r="T8690"/>
  <c r="T8706"/>
  <c r="T8722"/>
  <c r="T8738"/>
  <c r="T1681"/>
  <c r="T1697"/>
  <c r="T1713"/>
  <c r="T1729"/>
  <c r="T1745"/>
  <c r="T1761"/>
  <c r="T1777"/>
  <c r="T1793"/>
  <c r="T1809"/>
  <c r="T1825"/>
  <c r="T1841"/>
  <c r="T1857"/>
  <c r="T1873"/>
  <c r="T1889"/>
  <c r="T1905"/>
  <c r="T1921"/>
  <c r="T1937"/>
  <c r="T1953"/>
  <c r="T1969"/>
  <c r="T1985"/>
  <c r="T2001"/>
  <c r="T2017"/>
  <c r="T2033"/>
  <c r="T2049"/>
  <c r="T2065"/>
  <c r="T2081"/>
  <c r="T2097"/>
  <c r="T2113"/>
  <c r="T2129"/>
  <c r="T2145"/>
  <c r="T2161"/>
  <c r="T2177"/>
  <c r="T2193"/>
  <c r="T2209"/>
  <c r="T2225"/>
  <c r="T2241"/>
  <c r="T2257"/>
  <c r="T2273"/>
  <c r="T2289"/>
  <c r="T2305"/>
  <c r="T2321"/>
  <c r="T2337"/>
  <c r="T2353"/>
  <c r="T2369"/>
  <c r="T2385"/>
  <c r="T2401"/>
  <c r="T2417"/>
  <c r="T2433"/>
  <c r="T2449"/>
  <c r="T2465"/>
  <c r="T2481"/>
  <c r="T2497"/>
  <c r="T2513"/>
  <c r="T2529"/>
  <c r="T2545"/>
  <c r="T2561"/>
  <c r="T2577"/>
  <c r="T2593"/>
  <c r="T2609"/>
  <c r="T2625"/>
  <c r="T2641"/>
  <c r="T2657"/>
  <c r="T2673"/>
  <c r="T2689"/>
  <c r="T2705"/>
  <c r="T2721"/>
  <c r="T2737"/>
  <c r="T2753"/>
  <c r="T2769"/>
  <c r="T2785"/>
  <c r="T2801"/>
  <c r="T2817"/>
  <c r="T2833"/>
  <c r="T2849"/>
  <c r="T2865"/>
  <c r="T2881"/>
  <c r="T2897"/>
  <c r="T2913"/>
  <c r="T2929"/>
  <c r="T2945"/>
  <c r="T2961"/>
  <c r="T2977"/>
  <c r="T2993"/>
  <c r="T3009"/>
  <c r="T3025"/>
  <c r="T3041"/>
  <c r="T3057"/>
  <c r="T3073"/>
  <c r="T3089"/>
  <c r="T3105"/>
  <c r="T3121"/>
  <c r="T3137"/>
  <c r="T3153"/>
  <c r="T3169"/>
  <c r="T3185"/>
  <c r="T3201"/>
  <c r="T3217"/>
  <c r="T3233"/>
  <c r="T3249"/>
  <c r="T3265"/>
  <c r="T3281"/>
  <c r="T3297"/>
  <c r="T3313"/>
  <c r="T3329"/>
  <c r="T3345"/>
  <c r="T3361"/>
  <c r="T3377"/>
  <c r="T3393"/>
  <c r="T3409"/>
  <c r="T3425"/>
  <c r="T3441"/>
  <c r="T3457"/>
  <c r="T3473"/>
  <c r="T3489"/>
  <c r="T3505"/>
  <c r="T3521"/>
  <c r="T3537"/>
  <c r="T3553"/>
  <c r="T3569"/>
  <c r="T3585"/>
  <c r="T3601"/>
  <c r="T3617"/>
  <c r="T3633"/>
  <c r="T3649"/>
  <c r="T3665"/>
  <c r="T3681"/>
  <c r="T3697"/>
  <c r="T3713"/>
  <c r="T3729"/>
  <c r="T3745"/>
  <c r="T3761"/>
  <c r="T3777"/>
  <c r="T3793"/>
  <c r="T3809"/>
  <c r="T3825"/>
  <c r="T3841"/>
  <c r="T3857"/>
  <c r="T3873"/>
  <c r="T3889"/>
  <c r="T3905"/>
  <c r="T3921"/>
  <c r="T3937"/>
  <c r="T3953"/>
  <c r="T3969"/>
  <c r="T3985"/>
  <c r="T4001"/>
  <c r="T4017"/>
  <c r="T4033"/>
  <c r="T4049"/>
  <c r="T4065"/>
  <c r="T4081"/>
  <c r="T4097"/>
  <c r="T4113"/>
  <c r="T4129"/>
  <c r="T4145"/>
  <c r="T4161"/>
  <c r="T4177"/>
  <c r="T4193"/>
  <c r="T4209"/>
  <c r="T4225"/>
  <c r="T4241"/>
  <c r="T4257"/>
  <c r="T4273"/>
  <c r="T4289"/>
  <c r="T4305"/>
  <c r="T4321"/>
  <c r="T4337"/>
  <c r="T4353"/>
  <c r="T4369"/>
  <c r="T4385"/>
  <c r="T4401"/>
  <c r="T4417"/>
  <c r="T4433"/>
  <c r="T4449"/>
  <c r="T4465"/>
  <c r="T4481"/>
  <c r="T4497"/>
  <c r="T4513"/>
  <c r="T4529"/>
  <c r="T4545"/>
  <c r="T4561"/>
  <c r="T4577"/>
  <c r="T4593"/>
  <c r="T4609"/>
  <c r="T4625"/>
  <c r="T4641"/>
  <c r="T4657"/>
  <c r="T4673"/>
  <c r="T4689"/>
  <c r="T4705"/>
  <c r="T4721"/>
  <c r="T4737"/>
  <c r="T4753"/>
  <c r="T4769"/>
  <c r="T4785"/>
  <c r="T4801"/>
  <c r="T4817"/>
  <c r="T4833"/>
  <c r="T4849"/>
  <c r="T4865"/>
  <c r="T4881"/>
  <c r="T4897"/>
  <c r="T4913"/>
  <c r="T4929"/>
  <c r="T4945"/>
  <c r="T4961"/>
  <c r="T4977"/>
  <c r="T4993"/>
  <c r="T5009"/>
  <c r="T5025"/>
  <c r="T5041"/>
  <c r="T5057"/>
  <c r="T5073"/>
  <c r="T5089"/>
  <c r="T5105"/>
  <c r="T5121"/>
  <c r="T5137"/>
  <c r="T5153"/>
  <c r="T5169"/>
  <c r="T5185"/>
  <c r="T5201"/>
  <c r="T5217"/>
  <c r="T5233"/>
  <c r="T5249"/>
  <c r="T5265"/>
  <c r="T5281"/>
  <c r="T5297"/>
  <c r="T5313"/>
  <c r="T5329"/>
  <c r="T5345"/>
  <c r="T5361"/>
  <c r="T5377"/>
  <c r="T5393"/>
  <c r="T5409"/>
  <c r="T5425"/>
  <c r="T5441"/>
  <c r="T5457"/>
  <c r="T5473"/>
  <c r="T5489"/>
  <c r="T5505"/>
  <c r="T5521"/>
  <c r="T5537"/>
  <c r="T5553"/>
  <c r="T5569"/>
  <c r="T5585"/>
  <c r="T5601"/>
  <c r="T5617"/>
  <c r="T5633"/>
  <c r="T5649"/>
  <c r="T5665"/>
  <c r="T5681"/>
  <c r="T5697"/>
  <c r="T5713"/>
  <c r="T5729"/>
  <c r="T5745"/>
  <c r="T5761"/>
  <c r="T5777"/>
  <c r="T5793"/>
  <c r="T5809"/>
  <c r="T5825"/>
  <c r="T5841"/>
  <c r="T5857"/>
  <c r="T5873"/>
  <c r="T5889"/>
  <c r="T5905"/>
  <c r="T5921"/>
  <c r="T5937"/>
  <c r="T5953"/>
  <c r="T5969"/>
  <c r="T5985"/>
  <c r="T6001"/>
  <c r="T6017"/>
  <c r="T6033"/>
  <c r="T6049"/>
  <c r="T6065"/>
  <c r="T6081"/>
  <c r="T6097"/>
  <c r="T6113"/>
  <c r="T6129"/>
  <c r="T6145"/>
  <c r="T6161"/>
  <c r="T6177"/>
  <c r="T6193"/>
  <c r="T6209"/>
  <c r="T6225"/>
  <c r="T6241"/>
  <c r="T6257"/>
  <c r="T6273"/>
  <c r="T6289"/>
  <c r="T6305"/>
  <c r="T6321"/>
  <c r="T6337"/>
  <c r="T6353"/>
  <c r="T6369"/>
  <c r="T6385"/>
  <c r="T6401"/>
  <c r="T6417"/>
  <c r="T6433"/>
  <c r="T6449"/>
  <c r="T6465"/>
  <c r="T6481"/>
  <c r="T6497"/>
  <c r="T6513"/>
  <c r="T6529"/>
  <c r="T6545"/>
  <c r="T6561"/>
  <c r="T6577"/>
  <c r="T6593"/>
  <c r="T6609"/>
  <c r="T6625"/>
  <c r="T6641"/>
  <c r="T6657"/>
  <c r="T6673"/>
  <c r="T6689"/>
  <c r="T6705"/>
  <c r="T6721"/>
  <c r="T6737"/>
  <c r="T6753"/>
  <c r="T6769"/>
  <c r="T6785"/>
  <c r="T6801"/>
  <c r="T6817"/>
  <c r="T6833"/>
  <c r="T6849"/>
  <c r="T6865"/>
  <c r="T6881"/>
  <c r="T6897"/>
  <c r="T6913"/>
  <c r="T6929"/>
  <c r="T6945"/>
  <c r="T6961"/>
  <c r="T6977"/>
  <c r="T6993"/>
  <c r="T7009"/>
  <c r="T7025"/>
  <c r="T7041"/>
  <c r="T7057"/>
  <c r="T7073"/>
  <c r="T7089"/>
  <c r="T7105"/>
  <c r="T7121"/>
  <c r="T7137"/>
  <c r="T7153"/>
  <c r="T7169"/>
  <c r="T7185"/>
  <c r="T7201"/>
  <c r="T7217"/>
  <c r="T7233"/>
  <c r="T7249"/>
  <c r="T7265"/>
  <c r="T7281"/>
  <c r="T7297"/>
  <c r="T7313"/>
  <c r="T7329"/>
  <c r="T7345"/>
  <c r="T7361"/>
  <c r="T7377"/>
  <c r="T7393"/>
  <c r="T7409"/>
  <c r="T7425"/>
  <c r="T7441"/>
  <c r="T7457"/>
  <c r="T7473"/>
  <c r="T7489"/>
  <c r="T7505"/>
  <c r="T7521"/>
  <c r="T7537"/>
  <c r="T4766"/>
  <c r="T4782"/>
  <c r="T4798"/>
  <c r="T4814"/>
  <c r="T4830"/>
  <c r="T4846"/>
  <c r="T4862"/>
  <c r="T4878"/>
  <c r="T4894"/>
  <c r="T4910"/>
  <c r="T4926"/>
  <c r="T4942"/>
  <c r="T4958"/>
  <c r="T4974"/>
  <c r="T4990"/>
  <c r="T5006"/>
  <c r="T5022"/>
  <c r="T5038"/>
  <c r="T5054"/>
  <c r="T5070"/>
  <c r="T5086"/>
  <c r="T5102"/>
  <c r="T5118"/>
  <c r="T5134"/>
  <c r="T5150"/>
  <c r="T5166"/>
  <c r="T5182"/>
  <c r="T5198"/>
  <c r="T5214"/>
  <c r="T5230"/>
  <c r="T5246"/>
  <c r="T5262"/>
  <c r="T5278"/>
  <c r="T5294"/>
  <c r="T5310"/>
  <c r="T5326"/>
  <c r="T5342"/>
  <c r="T5358"/>
  <c r="T5374"/>
  <c r="T5390"/>
  <c r="T5406"/>
  <c r="T5422"/>
  <c r="T5438"/>
  <c r="T5454"/>
  <c r="T5470"/>
  <c r="T5486"/>
  <c r="T5502"/>
  <c r="T5518"/>
  <c r="T5534"/>
  <c r="T5550"/>
  <c r="T5566"/>
  <c r="T5582"/>
  <c r="T5598"/>
  <c r="T5614"/>
  <c r="T5630"/>
  <c r="T5646"/>
  <c r="T5662"/>
  <c r="T5678"/>
  <c r="T5694"/>
  <c r="T5710"/>
  <c r="T5726"/>
  <c r="T5742"/>
  <c r="T5758"/>
  <c r="T5774"/>
  <c r="T5790"/>
  <c r="T5806"/>
  <c r="T5822"/>
  <c r="T5838"/>
  <c r="T5854"/>
  <c r="T5870"/>
  <c r="T5886"/>
  <c r="T5902"/>
  <c r="T5918"/>
  <c r="T5934"/>
  <c r="T5950"/>
  <c r="T5966"/>
  <c r="T5982"/>
  <c r="T5998"/>
  <c r="T6014"/>
  <c r="T6030"/>
  <c r="T6046"/>
  <c r="T6062"/>
  <c r="T6078"/>
  <c r="T6094"/>
  <c r="T6110"/>
  <c r="T6126"/>
  <c r="T6142"/>
  <c r="T6158"/>
  <c r="T6174"/>
  <c r="T6190"/>
  <c r="T6206"/>
  <c r="T6222"/>
  <c r="T6238"/>
  <c r="T6254"/>
  <c r="T6270"/>
  <c r="T6286"/>
  <c r="T6302"/>
  <c r="T6318"/>
  <c r="T6334"/>
  <c r="T6350"/>
  <c r="T6366"/>
  <c r="T6382"/>
  <c r="T6398"/>
  <c r="T6414"/>
  <c r="T6430"/>
  <c r="T6446"/>
  <c r="T6462"/>
  <c r="T6478"/>
  <c r="T6494"/>
  <c r="T6510"/>
  <c r="T6526"/>
  <c r="T6542"/>
  <c r="T6558"/>
  <c r="T6574"/>
  <c r="T6590"/>
  <c r="T6606"/>
  <c r="T6622"/>
  <c r="T6638"/>
  <c r="T6654"/>
  <c r="T6670"/>
  <c r="T6686"/>
  <c r="T6702"/>
  <c r="T6718"/>
  <c r="T6734"/>
  <c r="T6750"/>
  <c r="T6766"/>
  <c r="T6782"/>
  <c r="T6798"/>
  <c r="T6814"/>
  <c r="T6830"/>
  <c r="T6846"/>
  <c r="T6862"/>
  <c r="T6878"/>
  <c r="T6894"/>
  <c r="T6910"/>
  <c r="T6926"/>
  <c r="T6942"/>
  <c r="T6958"/>
  <c r="T6974"/>
  <c r="T6990"/>
  <c r="T7006"/>
  <c r="T7022"/>
  <c r="T7038"/>
  <c r="T7054"/>
  <c r="T7070"/>
  <c r="T7086"/>
  <c r="T7102"/>
  <c r="T7118"/>
  <c r="T7134"/>
  <c r="T7150"/>
  <c r="T7166"/>
  <c r="T7182"/>
  <c r="T7198"/>
  <c r="T7214"/>
  <c r="T7230"/>
  <c r="T7246"/>
  <c r="T7262"/>
  <c r="T7278"/>
  <c r="T7294"/>
  <c r="T7310"/>
  <c r="T7326"/>
  <c r="T7342"/>
  <c r="T7358"/>
  <c r="T7374"/>
  <c r="T7390"/>
  <c r="T7406"/>
  <c r="T7422"/>
  <c r="T7438"/>
  <c r="T7454"/>
  <c r="T7470"/>
  <c r="T7486"/>
  <c r="T7502"/>
  <c r="T7518"/>
  <c r="T7534"/>
  <c r="T7550"/>
  <c r="T7566"/>
  <c r="T7582"/>
  <c r="T7598"/>
  <c r="T7614"/>
  <c r="T7630"/>
  <c r="T7646"/>
  <c r="T7662"/>
  <c r="T7678"/>
  <c r="T7694"/>
  <c r="T7710"/>
  <c r="T7726"/>
  <c r="T7742"/>
  <c r="T7758"/>
  <c r="T7774"/>
  <c r="T7790"/>
  <c r="T7806"/>
  <c r="T7822"/>
  <c r="T7838"/>
  <c r="T7854"/>
  <c r="T7870"/>
  <c r="T7886"/>
  <c r="T7902"/>
  <c r="T7918"/>
  <c r="T7934"/>
  <c r="T7950"/>
  <c r="T7966"/>
  <c r="T7982"/>
  <c r="T7998"/>
  <c r="T8014"/>
  <c r="T8030"/>
  <c r="T8046"/>
  <c r="T8062"/>
  <c r="T8078"/>
  <c r="T8094"/>
  <c r="T8110"/>
  <c r="T8126"/>
  <c r="T8142"/>
  <c r="T8158"/>
  <c r="T8174"/>
  <c r="T8190"/>
  <c r="T8206"/>
  <c r="T8222"/>
  <c r="T8238"/>
  <c r="T8254"/>
  <c r="T8270"/>
  <c r="T8286"/>
  <c r="T8302"/>
  <c r="T8318"/>
  <c r="T8334"/>
  <c r="T8350"/>
  <c r="T8366"/>
  <c r="T8382"/>
  <c r="T8398"/>
  <c r="T8414"/>
  <c r="T8430"/>
  <c r="T8446"/>
  <c r="T8462"/>
  <c r="T8478"/>
  <c r="T8494"/>
  <c r="T8510"/>
  <c r="T8526"/>
  <c r="T8542"/>
  <c r="T8558"/>
  <c r="T8574"/>
  <c r="T8590"/>
  <c r="T8606"/>
  <c r="T8622"/>
  <c r="T8638"/>
  <c r="T8654"/>
  <c r="T8670"/>
  <c r="T8686"/>
  <c r="T8702"/>
  <c r="T8718"/>
  <c r="T8734"/>
  <c r="T1677"/>
  <c r="T1693"/>
  <c r="T1709"/>
  <c r="T1725"/>
  <c r="T1741"/>
  <c r="T1757"/>
  <c r="T1773"/>
  <c r="T1789"/>
  <c r="T1805"/>
  <c r="T1821"/>
  <c r="T1837"/>
  <c r="T1853"/>
  <c r="T1869"/>
  <c r="T1885"/>
  <c r="T1901"/>
  <c r="T1917"/>
  <c r="T1933"/>
  <c r="T1949"/>
  <c r="T1965"/>
  <c r="T1981"/>
  <c r="T1997"/>
  <c r="T2013"/>
  <c r="T2029"/>
  <c r="T2045"/>
  <c r="T2061"/>
  <c r="T2077"/>
  <c r="T2093"/>
  <c r="T2109"/>
  <c r="T2125"/>
  <c r="T2141"/>
  <c r="T2157"/>
  <c r="T2173"/>
  <c r="T2189"/>
  <c r="T2205"/>
  <c r="T2221"/>
  <c r="T2237"/>
  <c r="T2253"/>
  <c r="T2269"/>
  <c r="T2285"/>
  <c r="T2301"/>
  <c r="T2317"/>
  <c r="T2333"/>
  <c r="T2349"/>
  <c r="T2365"/>
  <c r="T2381"/>
  <c r="T2397"/>
  <c r="T2413"/>
  <c r="T2429"/>
  <c r="T2445"/>
  <c r="T2461"/>
  <c r="T2477"/>
  <c r="T2493"/>
  <c r="T2509"/>
  <c r="T2525"/>
  <c r="T2541"/>
  <c r="T2557"/>
  <c r="T2573"/>
  <c r="T2589"/>
  <c r="T2605"/>
  <c r="T2621"/>
  <c r="T2637"/>
  <c r="T2653"/>
  <c r="T2669"/>
  <c r="T2685"/>
  <c r="T2701"/>
  <c r="T2717"/>
  <c r="T2733"/>
  <c r="T2749"/>
  <c r="T2765"/>
  <c r="T2781"/>
  <c r="T2797"/>
  <c r="T2813"/>
  <c r="T2829"/>
  <c r="T2845"/>
  <c r="T2861"/>
  <c r="T2877"/>
  <c r="T2893"/>
  <c r="T2909"/>
  <c r="T2925"/>
  <c r="T2941"/>
  <c r="T2957"/>
  <c r="T2973"/>
  <c r="T2989"/>
  <c r="T3005"/>
  <c r="T3021"/>
  <c r="T3037"/>
  <c r="T3053"/>
  <c r="T3069"/>
  <c r="T3085"/>
  <c r="T3101"/>
  <c r="T3117"/>
  <c r="T3133"/>
  <c r="T3149"/>
  <c r="T3165"/>
  <c r="T3181"/>
  <c r="T3197"/>
  <c r="T3213"/>
  <c r="T3229"/>
  <c r="T3245"/>
  <c r="T3261"/>
  <c r="T3277"/>
  <c r="T3293"/>
  <c r="T3309"/>
  <c r="T3325"/>
  <c r="T3341"/>
  <c r="T3357"/>
  <c r="T3373"/>
  <c r="T3389"/>
  <c r="T3405"/>
  <c r="T3421"/>
  <c r="T3437"/>
  <c r="T3453"/>
  <c r="T3469"/>
  <c r="T3485"/>
  <c r="T3501"/>
  <c r="T3517"/>
  <c r="T3533"/>
  <c r="T3549"/>
  <c r="T3565"/>
  <c r="T3581"/>
  <c r="T3597"/>
  <c r="T3613"/>
  <c r="T3629"/>
  <c r="T3645"/>
  <c r="T3661"/>
  <c r="T3677"/>
  <c r="T3693"/>
  <c r="T3709"/>
  <c r="T3725"/>
  <c r="T3741"/>
  <c r="T3757"/>
  <c r="T3773"/>
  <c r="T3789"/>
  <c r="T3805"/>
  <c r="T3821"/>
  <c r="T3837"/>
  <c r="T3853"/>
  <c r="T3869"/>
  <c r="T3885"/>
  <c r="T3901"/>
  <c r="T3917"/>
  <c r="T3933"/>
  <c r="T3949"/>
  <c r="T3965"/>
  <c r="T3981"/>
  <c r="T3997"/>
  <c r="T4013"/>
  <c r="T4029"/>
  <c r="T4045"/>
  <c r="T4061"/>
  <c r="T4077"/>
  <c r="T4093"/>
  <c r="T4109"/>
  <c r="T4125"/>
  <c r="T4141"/>
  <c r="T4157"/>
  <c r="T4173"/>
  <c r="T4189"/>
  <c r="T4205"/>
  <c r="T4221"/>
  <c r="T4237"/>
  <c r="T4253"/>
  <c r="T4269"/>
  <c r="T4285"/>
  <c r="T4301"/>
  <c r="T4317"/>
  <c r="T4333"/>
  <c r="T4349"/>
  <c r="T4365"/>
  <c r="T4381"/>
  <c r="T4397"/>
  <c r="T4413"/>
  <c r="T4429"/>
  <c r="T4445"/>
  <c r="T4461"/>
  <c r="T4477"/>
  <c r="T4493"/>
  <c r="T4509"/>
  <c r="T4525"/>
  <c r="T4541"/>
  <c r="T4557"/>
  <c r="T4573"/>
  <c r="T4589"/>
  <c r="T4605"/>
  <c r="T4621"/>
  <c r="T4637"/>
  <c r="T4653"/>
  <c r="T4669"/>
  <c r="T4685"/>
  <c r="T4701"/>
  <c r="T4717"/>
  <c r="T4733"/>
  <c r="T4749"/>
  <c r="T4765"/>
  <c r="T4781"/>
  <c r="T4797"/>
  <c r="T4813"/>
  <c r="T4829"/>
  <c r="T4845"/>
  <c r="T4861"/>
  <c r="T4877"/>
  <c r="T4893"/>
  <c r="T4909"/>
  <c r="T4925"/>
  <c r="T4941"/>
  <c r="T4957"/>
  <c r="T4973"/>
  <c r="T4989"/>
  <c r="T5005"/>
  <c r="T5021"/>
  <c r="T5037"/>
  <c r="T5053"/>
  <c r="T5069"/>
  <c r="T5085"/>
  <c r="T5101"/>
  <c r="T5117"/>
  <c r="T5133"/>
  <c r="T5149"/>
  <c r="T5165"/>
  <c r="T5181"/>
  <c r="T5881"/>
  <c r="T5897"/>
  <c r="T5913"/>
  <c r="T5929"/>
  <c r="T5945"/>
  <c r="T5961"/>
  <c r="T5977"/>
  <c r="T5993"/>
  <c r="T6009"/>
  <c r="T6025"/>
  <c r="T6041"/>
  <c r="T6057"/>
  <c r="T6073"/>
  <c r="T6089"/>
  <c r="T6105"/>
  <c r="T6121"/>
  <c r="T6137"/>
  <c r="T6153"/>
  <c r="T6169"/>
  <c r="T6185"/>
  <c r="T6201"/>
  <c r="T6217"/>
  <c r="T6233"/>
  <c r="T6249"/>
  <c r="T6265"/>
  <c r="T6281"/>
  <c r="T6297"/>
  <c r="T6313"/>
  <c r="T6329"/>
  <c r="T6345"/>
  <c r="T6361"/>
  <c r="T6377"/>
  <c r="T6393"/>
  <c r="T6409"/>
  <c r="T6425"/>
  <c r="T6441"/>
  <c r="T6457"/>
  <c r="T6473"/>
  <c r="T6489"/>
  <c r="T6505"/>
  <c r="T6521"/>
  <c r="T6537"/>
  <c r="T6553"/>
  <c r="T6569"/>
  <c r="T6585"/>
  <c r="T6601"/>
  <c r="T6617"/>
  <c r="T6633"/>
  <c r="T6649"/>
  <c r="T6665"/>
  <c r="T6681"/>
  <c r="T6697"/>
  <c r="T6713"/>
  <c r="T6729"/>
  <c r="T6745"/>
  <c r="T6761"/>
  <c r="T6777"/>
  <c r="T6793"/>
  <c r="T6809"/>
  <c r="T6825"/>
  <c r="T6841"/>
  <c r="T6857"/>
  <c r="T6873"/>
  <c r="T6889"/>
  <c r="T6905"/>
  <c r="T6921"/>
  <c r="T6937"/>
  <c r="T6953"/>
  <c r="T6969"/>
  <c r="T6985"/>
  <c r="T7001"/>
  <c r="T7017"/>
  <c r="T7033"/>
  <c r="T7049"/>
  <c r="T7065"/>
  <c r="T7081"/>
  <c r="T7097"/>
  <c r="T7113"/>
  <c r="T7129"/>
  <c r="T7145"/>
  <c r="T7161"/>
  <c r="T7177"/>
  <c r="T7193"/>
  <c r="T7209"/>
  <c r="T7225"/>
  <c r="T7241"/>
  <c r="T7257"/>
  <c r="T7273"/>
  <c r="T7289"/>
  <c r="T7305"/>
  <c r="T7321"/>
  <c r="T7337"/>
  <c r="T7353"/>
  <c r="T7369"/>
  <c r="T7385"/>
  <c r="T7401"/>
  <c r="T7417"/>
  <c r="T7433"/>
  <c r="T7449"/>
  <c r="T7465"/>
  <c r="T7481"/>
  <c r="T7497"/>
  <c r="T7513"/>
  <c r="T7529"/>
  <c r="T7545"/>
  <c r="T7561"/>
  <c r="T7577"/>
  <c r="T7593"/>
  <c r="T7609"/>
  <c r="T7625"/>
  <c r="T7641"/>
  <c r="T7657"/>
  <c r="T7673"/>
  <c r="T7689"/>
  <c r="T7705"/>
  <c r="T7721"/>
  <c r="T7737"/>
  <c r="T7753"/>
  <c r="T7769"/>
  <c r="T7785"/>
  <c r="T7801"/>
  <c r="T7817"/>
  <c r="T7833"/>
  <c r="T7849"/>
  <c r="T7865"/>
  <c r="T7881"/>
  <c r="T7897"/>
  <c r="T7913"/>
  <c r="T7929"/>
  <c r="T7945"/>
  <c r="T7961"/>
  <c r="T7977"/>
  <c r="T7993"/>
  <c r="T8009"/>
  <c r="T8025"/>
  <c r="T8041"/>
  <c r="T8057"/>
  <c r="T8073"/>
  <c r="T8089"/>
  <c r="T8105"/>
  <c r="T8121"/>
  <c r="T8137"/>
  <c r="T8153"/>
  <c r="T8169"/>
  <c r="T8185"/>
  <c r="T8201"/>
  <c r="T8217"/>
  <c r="T8233"/>
  <c r="T8249"/>
  <c r="T8265"/>
  <c r="T8281"/>
  <c r="T8297"/>
  <c r="T8313"/>
  <c r="T8329"/>
  <c r="T8345"/>
  <c r="T8361"/>
  <c r="T8377"/>
  <c r="T8393"/>
  <c r="T8409"/>
  <c r="T8425"/>
  <c r="T8441"/>
  <c r="T8457"/>
  <c r="T8473"/>
  <c r="T8489"/>
  <c r="T8505"/>
  <c r="T8521"/>
  <c r="T8537"/>
  <c r="T8553"/>
  <c r="T8569"/>
  <c r="T8585"/>
  <c r="T8601"/>
  <c r="T8617"/>
  <c r="T8633"/>
  <c r="T8649"/>
  <c r="T8665"/>
  <c r="T8681"/>
  <c r="T8697"/>
  <c r="T8713"/>
  <c r="T8729"/>
  <c r="T1668"/>
  <c r="T1684"/>
  <c r="T1700"/>
  <c r="T1716"/>
  <c r="T1732"/>
  <c r="T1748"/>
  <c r="T1764"/>
  <c r="T1780"/>
  <c r="T1796"/>
  <c r="T1812"/>
  <c r="T1828"/>
  <c r="T1844"/>
  <c r="T1860"/>
  <c r="T1876"/>
  <c r="T1892"/>
  <c r="T1908"/>
  <c r="T1924"/>
  <c r="T1940"/>
  <c r="T1956"/>
  <c r="T1972"/>
  <c r="T1988"/>
  <c r="T2004"/>
  <c r="T2020"/>
  <c r="T2036"/>
  <c r="T2052"/>
  <c r="T2068"/>
  <c r="T2084"/>
  <c r="T2100"/>
  <c r="T2116"/>
  <c r="T2132"/>
  <c r="T2148"/>
  <c r="T2164"/>
  <c r="T2180"/>
  <c r="T2196"/>
  <c r="T2212"/>
  <c r="T2228"/>
  <c r="T2244"/>
  <c r="T2260"/>
  <c r="T2276"/>
  <c r="T2292"/>
  <c r="T2308"/>
  <c r="T2324"/>
  <c r="T2340"/>
  <c r="T2356"/>
  <c r="T2372"/>
  <c r="T2388"/>
  <c r="T2404"/>
  <c r="T2420"/>
  <c r="T2436"/>
  <c r="T2452"/>
  <c r="T2468"/>
  <c r="T2484"/>
  <c r="T2500"/>
  <c r="T2516"/>
  <c r="T2532"/>
  <c r="T2548"/>
  <c r="T2564"/>
  <c r="T2580"/>
  <c r="T2596"/>
  <c r="T2612"/>
  <c r="T2628"/>
  <c r="T2644"/>
  <c r="T2660"/>
  <c r="T2676"/>
  <c r="T2692"/>
  <c r="T2708"/>
  <c r="T2724"/>
  <c r="T2740"/>
  <c r="T2756"/>
  <c r="T2772"/>
  <c r="T2788"/>
  <c r="T2804"/>
  <c r="T2820"/>
  <c r="T2836"/>
  <c r="T2852"/>
  <c r="T2868"/>
  <c r="T2884"/>
  <c r="T2900"/>
  <c r="T2916"/>
  <c r="T2932"/>
  <c r="T2948"/>
  <c r="T2964"/>
  <c r="T2980"/>
  <c r="T2996"/>
  <c r="T3012"/>
  <c r="T3028"/>
  <c r="T3044"/>
  <c r="T3060"/>
  <c r="T3076"/>
  <c r="T3092"/>
  <c r="T3108"/>
  <c r="T3124"/>
  <c r="T3140"/>
  <c r="T3156"/>
  <c r="T3172"/>
  <c r="T3188"/>
  <c r="T3204"/>
  <c r="T3220"/>
  <c r="T3236"/>
  <c r="T3252"/>
  <c r="T3268"/>
  <c r="T3284"/>
  <c r="T3300"/>
  <c r="T3316"/>
  <c r="T3332"/>
  <c r="T3348"/>
  <c r="T3364"/>
  <c r="T3380"/>
  <c r="T3396"/>
  <c r="T3412"/>
  <c r="T3428"/>
  <c r="T3444"/>
  <c r="T3460"/>
  <c r="T3476"/>
  <c r="T3492"/>
  <c r="T3508"/>
  <c r="T3524"/>
  <c r="T3540"/>
  <c r="T3556"/>
  <c r="T3572"/>
  <c r="T3588"/>
  <c r="T3604"/>
  <c r="T3620"/>
  <c r="T3636"/>
  <c r="T3652"/>
  <c r="T3668"/>
  <c r="T3684"/>
  <c r="T3700"/>
  <c r="T3716"/>
  <c r="T3732"/>
  <c r="T3748"/>
  <c r="T3764"/>
  <c r="T3780"/>
  <c r="T3796"/>
  <c r="T3812"/>
  <c r="T3828"/>
  <c r="T3844"/>
  <c r="T3860"/>
  <c r="T3876"/>
  <c r="T3892"/>
  <c r="T3908"/>
  <c r="T3924"/>
  <c r="T3940"/>
  <c r="T3956"/>
  <c r="T3972"/>
  <c r="T3988"/>
  <c r="T4004"/>
  <c r="T4020"/>
  <c r="T4036"/>
  <c r="T4052"/>
  <c r="T4068"/>
  <c r="T4084"/>
  <c r="T4100"/>
  <c r="T4116"/>
  <c r="T4132"/>
  <c r="T4148"/>
  <c r="T4164"/>
  <c r="T4180"/>
  <c r="T4196"/>
  <c r="T4212"/>
  <c r="T4228"/>
  <c r="T4244"/>
  <c r="T4260"/>
  <c r="T4276"/>
  <c r="T4292"/>
  <c r="T4308"/>
  <c r="T4324"/>
  <c r="T4340"/>
  <c r="T4356"/>
  <c r="T4372"/>
  <c r="T4388"/>
  <c r="T4404"/>
  <c r="T4420"/>
  <c r="T4436"/>
  <c r="T4452"/>
  <c r="T4468"/>
  <c r="T4484"/>
  <c r="T4500"/>
  <c r="T4516"/>
  <c r="T4532"/>
  <c r="T4548"/>
  <c r="T4564"/>
  <c r="T4580"/>
  <c r="T4596"/>
  <c r="T4612"/>
  <c r="T4628"/>
  <c r="T4644"/>
  <c r="T4660"/>
  <c r="T4676"/>
  <c r="T4692"/>
  <c r="T4708"/>
  <c r="T4724"/>
  <c r="T4740"/>
  <c r="T4756"/>
  <c r="T4772"/>
  <c r="T4788"/>
  <c r="T4804"/>
  <c r="T4820"/>
  <c r="T4836"/>
  <c r="T4852"/>
  <c r="T4868"/>
  <c r="T4884"/>
  <c r="T4900"/>
  <c r="T4916"/>
  <c r="T4932"/>
  <c r="T4948"/>
  <c r="T4964"/>
  <c r="T4980"/>
  <c r="T4996"/>
  <c r="T5012"/>
  <c r="T5028"/>
  <c r="T5044"/>
  <c r="T5060"/>
  <c r="T5076"/>
  <c r="T5092"/>
  <c r="T5108"/>
  <c r="T5124"/>
  <c r="T5140"/>
  <c r="T5156"/>
  <c r="T5172"/>
  <c r="T5188"/>
  <c r="T5204"/>
  <c r="T5220"/>
  <c r="T5236"/>
  <c r="T5252"/>
  <c r="T5268"/>
  <c r="T5284"/>
  <c r="T5300"/>
  <c r="T5316"/>
  <c r="T5332"/>
  <c r="T5348"/>
  <c r="T5364"/>
  <c r="T5380"/>
  <c r="T5396"/>
  <c r="T5412"/>
  <c r="T5428"/>
  <c r="T5444"/>
  <c r="T5460"/>
  <c r="T5476"/>
  <c r="T5492"/>
  <c r="T5508"/>
  <c r="T5524"/>
  <c r="T5540"/>
  <c r="T5556"/>
  <c r="T5572"/>
  <c r="T5588"/>
  <c r="T5604"/>
  <c r="T5620"/>
  <c r="T5636"/>
  <c r="T5652"/>
  <c r="T5668"/>
  <c r="T5684"/>
  <c r="T5700"/>
  <c r="T5716"/>
  <c r="T5732"/>
  <c r="T5748"/>
  <c r="T5764"/>
  <c r="T5780"/>
  <c r="T5796"/>
  <c r="T5812"/>
  <c r="T5828"/>
  <c r="T5844"/>
  <c r="T5860"/>
  <c r="T5876"/>
  <c r="T5892"/>
  <c r="T5908"/>
  <c r="T5924"/>
  <c r="T5940"/>
  <c r="T5956"/>
  <c r="T5972"/>
  <c r="T5988"/>
  <c r="T6004"/>
  <c r="T6020"/>
  <c r="T6036"/>
  <c r="T6052"/>
  <c r="T6068"/>
  <c r="T6084"/>
  <c r="T6100"/>
  <c r="T6116"/>
  <c r="T6132"/>
  <c r="T6148"/>
  <c r="T6164"/>
  <c r="T6180"/>
  <c r="T6196"/>
  <c r="T6212"/>
  <c r="T6228"/>
  <c r="T6244"/>
  <c r="T6260"/>
  <c r="T6276"/>
  <c r="T6292"/>
  <c r="T6308"/>
  <c r="T6324"/>
  <c r="T6340"/>
  <c r="T6356"/>
  <c r="T6372"/>
  <c r="T6388"/>
  <c r="T6404"/>
  <c r="T6420"/>
  <c r="T6436"/>
  <c r="T6452"/>
  <c r="T6468"/>
  <c r="T6484"/>
  <c r="T6500"/>
  <c r="T6516"/>
  <c r="T6532"/>
  <c r="T6548"/>
  <c r="T6564"/>
  <c r="T6580"/>
  <c r="T6596"/>
  <c r="T6612"/>
  <c r="T6628"/>
  <c r="T6644"/>
  <c r="T6660"/>
  <c r="T6676"/>
  <c r="T6692"/>
  <c r="T6708"/>
  <c r="T6724"/>
  <c r="T6740"/>
  <c r="T6756"/>
  <c r="T6772"/>
  <c r="T6788"/>
  <c r="T6804"/>
  <c r="T6820"/>
  <c r="T6836"/>
  <c r="T6852"/>
  <c r="T6868"/>
  <c r="T6884"/>
  <c r="T6900"/>
  <c r="T6916"/>
  <c r="T6932"/>
  <c r="T6948"/>
  <c r="T6964"/>
  <c r="T6980"/>
  <c r="T5893"/>
  <c r="T5909"/>
  <c r="T5925"/>
  <c r="T5941"/>
  <c r="T5957"/>
  <c r="T5973"/>
  <c r="T5989"/>
  <c r="T6005"/>
  <c r="T6021"/>
  <c r="T6037"/>
  <c r="T6053"/>
  <c r="T6069"/>
  <c r="T6085"/>
  <c r="T6101"/>
  <c r="T6117"/>
  <c r="T6133"/>
  <c r="T6149"/>
  <c r="T6165"/>
  <c r="T6181"/>
  <c r="T6197"/>
  <c r="T6213"/>
  <c r="T6229"/>
  <c r="T6245"/>
  <c r="T6261"/>
  <c r="T6277"/>
  <c r="T6293"/>
  <c r="T6309"/>
  <c r="T6325"/>
  <c r="T6341"/>
  <c r="T6357"/>
  <c r="T6373"/>
  <c r="T6389"/>
  <c r="T6405"/>
  <c r="T6421"/>
  <c r="T6437"/>
  <c r="T6453"/>
  <c r="T6469"/>
  <c r="T6485"/>
  <c r="T6501"/>
  <c r="T6517"/>
  <c r="T6533"/>
  <c r="T6549"/>
  <c r="T6565"/>
  <c r="T6581"/>
  <c r="T6597"/>
  <c r="T6613"/>
  <c r="T6629"/>
  <c r="T6645"/>
  <c r="T6661"/>
  <c r="T6677"/>
  <c r="T6693"/>
  <c r="T6709"/>
  <c r="T6725"/>
  <c r="T6741"/>
  <c r="T6757"/>
  <c r="T6773"/>
  <c r="T6789"/>
  <c r="T6805"/>
  <c r="T6821"/>
  <c r="T6837"/>
  <c r="T6853"/>
  <c r="T6869"/>
  <c r="T6885"/>
  <c r="T6901"/>
  <c r="T6917"/>
  <c r="T6933"/>
  <c r="T6949"/>
  <c r="T6965"/>
  <c r="T6981"/>
  <c r="T6997"/>
  <c r="T7013"/>
  <c r="T7029"/>
  <c r="T7045"/>
  <c r="T7061"/>
  <c r="T7077"/>
  <c r="T7093"/>
  <c r="T7109"/>
  <c r="T7125"/>
  <c r="T7141"/>
  <c r="T7157"/>
  <c r="T7173"/>
  <c r="T7189"/>
  <c r="T7205"/>
  <c r="T7221"/>
  <c r="T7237"/>
  <c r="T7253"/>
  <c r="T7269"/>
  <c r="T7285"/>
  <c r="T7301"/>
  <c r="T7317"/>
  <c r="T7333"/>
  <c r="T7349"/>
  <c r="T7365"/>
  <c r="T7381"/>
  <c r="T7397"/>
  <c r="T7413"/>
  <c r="T7429"/>
  <c r="T7445"/>
  <c r="T7461"/>
  <c r="T7477"/>
  <c r="T7493"/>
  <c r="T7509"/>
  <c r="T7525"/>
  <c r="T7541"/>
  <c r="T7557"/>
  <c r="T7573"/>
  <c r="T7589"/>
  <c r="T7605"/>
  <c r="T7621"/>
  <c r="T7637"/>
  <c r="T7653"/>
  <c r="T7669"/>
  <c r="T7685"/>
  <c r="T7701"/>
  <c r="T7717"/>
  <c r="T7733"/>
  <c r="T7749"/>
  <c r="T7765"/>
  <c r="T7781"/>
  <c r="T7797"/>
  <c r="T7813"/>
  <c r="T7829"/>
  <c r="T7845"/>
  <c r="T7861"/>
  <c r="T7877"/>
  <c r="T7893"/>
  <c r="T7909"/>
  <c r="T7925"/>
  <c r="T7941"/>
  <c r="T7957"/>
  <c r="T7973"/>
  <c r="T7989"/>
  <c r="T8005"/>
  <c r="T8021"/>
  <c r="T8037"/>
  <c r="T8053"/>
  <c r="T8069"/>
  <c r="T8085"/>
  <c r="T8101"/>
  <c r="T8117"/>
  <c r="T8133"/>
  <c r="T8149"/>
  <c r="T8165"/>
  <c r="T8181"/>
  <c r="T8197"/>
  <c r="T8213"/>
  <c r="T8229"/>
  <c r="T8245"/>
  <c r="T8261"/>
  <c r="T8277"/>
  <c r="T8293"/>
  <c r="T8309"/>
  <c r="T8325"/>
  <c r="T8341"/>
  <c r="T8357"/>
  <c r="T8373"/>
  <c r="T8389"/>
  <c r="T8405"/>
  <c r="T8421"/>
  <c r="T8437"/>
  <c r="T8453"/>
  <c r="T8469"/>
  <c r="T8485"/>
  <c r="T8501"/>
  <c r="T8517"/>
  <c r="T8533"/>
  <c r="T8549"/>
  <c r="T8565"/>
  <c r="T8581"/>
  <c r="T8597"/>
  <c r="T8613"/>
  <c r="T8629"/>
  <c r="T8645"/>
  <c r="T8661"/>
  <c r="T8677"/>
  <c r="T8693"/>
  <c r="T8709"/>
  <c r="T8725"/>
  <c r="T8741"/>
  <c r="T1680"/>
  <c r="T1696"/>
  <c r="T1712"/>
  <c r="T1728"/>
  <c r="T1744"/>
  <c r="T1760"/>
  <c r="T1776"/>
  <c r="T1792"/>
  <c r="T1808"/>
  <c r="T1824"/>
  <c r="T1840"/>
  <c r="T1856"/>
  <c r="T1872"/>
  <c r="T1888"/>
  <c r="T1904"/>
  <c r="T1920"/>
  <c r="T1936"/>
  <c r="T1952"/>
  <c r="T1968"/>
  <c r="T1984"/>
  <c r="T2000"/>
  <c r="T2016"/>
  <c r="T2032"/>
  <c r="T2048"/>
  <c r="T2064"/>
  <c r="T2080"/>
  <c r="T2096"/>
  <c r="T2112"/>
  <c r="T2128"/>
  <c r="T2144"/>
  <c r="T2160"/>
  <c r="T2176"/>
  <c r="T2192"/>
  <c r="T2208"/>
  <c r="T2224"/>
  <c r="T2240"/>
  <c r="T2256"/>
  <c r="T2272"/>
  <c r="T2288"/>
  <c r="T2304"/>
  <c r="T2320"/>
  <c r="T2336"/>
  <c r="T2352"/>
  <c r="T2368"/>
  <c r="T2384"/>
  <c r="T2400"/>
  <c r="T2416"/>
  <c r="T2432"/>
  <c r="T2448"/>
  <c r="T2464"/>
  <c r="T2480"/>
  <c r="T2496"/>
  <c r="T2512"/>
  <c r="T2528"/>
  <c r="T2544"/>
  <c r="T2560"/>
  <c r="T2576"/>
  <c r="T2592"/>
  <c r="T2608"/>
  <c r="T2624"/>
  <c r="T2640"/>
  <c r="T2656"/>
  <c r="T2672"/>
  <c r="T2688"/>
  <c r="T2704"/>
  <c r="T2720"/>
  <c r="T2736"/>
  <c r="T2752"/>
  <c r="T2768"/>
  <c r="T2784"/>
  <c r="T2800"/>
  <c r="T2816"/>
  <c r="T2832"/>
  <c r="T2848"/>
  <c r="T2864"/>
  <c r="T2880"/>
  <c r="T2896"/>
  <c r="T2912"/>
  <c r="T2928"/>
  <c r="T2944"/>
  <c r="T2960"/>
  <c r="T2976"/>
  <c r="T2992"/>
  <c r="T3008"/>
  <c r="T3024"/>
  <c r="T3040"/>
  <c r="T3056"/>
  <c r="T3072"/>
  <c r="T3088"/>
  <c r="T3104"/>
  <c r="T3120"/>
  <c r="T3136"/>
  <c r="T3152"/>
  <c r="T3168"/>
  <c r="T3184"/>
  <c r="T3200"/>
  <c r="T3216"/>
  <c r="T3232"/>
  <c r="T3248"/>
  <c r="T3264"/>
  <c r="T3280"/>
  <c r="T3296"/>
  <c r="T3312"/>
  <c r="T3328"/>
  <c r="T3344"/>
  <c r="T3360"/>
  <c r="T3376"/>
  <c r="T3392"/>
  <c r="T3408"/>
  <c r="T3424"/>
  <c r="T3440"/>
  <c r="T3456"/>
  <c r="T3472"/>
  <c r="T3488"/>
  <c r="T3504"/>
  <c r="T3520"/>
  <c r="T3536"/>
  <c r="T3552"/>
  <c r="T3568"/>
  <c r="T3584"/>
  <c r="T3600"/>
  <c r="T3616"/>
  <c r="T3632"/>
  <c r="T3648"/>
  <c r="T3664"/>
  <c r="T3680"/>
  <c r="T3696"/>
  <c r="T3712"/>
  <c r="T3728"/>
  <c r="T3744"/>
  <c r="T3760"/>
  <c r="T3776"/>
  <c r="T3792"/>
  <c r="T3808"/>
  <c r="T3824"/>
  <c r="T3840"/>
  <c r="T3856"/>
  <c r="T3872"/>
  <c r="T3888"/>
  <c r="T3904"/>
  <c r="T3920"/>
  <c r="T3936"/>
  <c r="T3952"/>
  <c r="T3968"/>
  <c r="T3984"/>
  <c r="T4000"/>
  <c r="T4016"/>
  <c r="T4032"/>
  <c r="T4048"/>
  <c r="T4064"/>
  <c r="T4080"/>
  <c r="T4096"/>
  <c r="T4112"/>
  <c r="T4128"/>
  <c r="T4144"/>
  <c r="T4160"/>
  <c r="T4176"/>
  <c r="T4192"/>
  <c r="T4208"/>
  <c r="T4224"/>
  <c r="T4240"/>
  <c r="T4256"/>
  <c r="T4272"/>
  <c r="T4288"/>
  <c r="T4304"/>
  <c r="T4320"/>
  <c r="T4336"/>
  <c r="T4352"/>
  <c r="T4368"/>
  <c r="T4384"/>
  <c r="T4400"/>
  <c r="T4416"/>
  <c r="T4432"/>
  <c r="T4448"/>
  <c r="T4464"/>
  <c r="T4480"/>
  <c r="T4496"/>
  <c r="T4512"/>
  <c r="T4528"/>
  <c r="T4544"/>
  <c r="T4560"/>
  <c r="T4576"/>
  <c r="T4592"/>
  <c r="T4608"/>
  <c r="T4624"/>
  <c r="T4640"/>
  <c r="T4656"/>
  <c r="T4672"/>
  <c r="T4688"/>
  <c r="T4704"/>
  <c r="T4720"/>
  <c r="T4736"/>
  <c r="T4752"/>
  <c r="T4768"/>
  <c r="T4784"/>
  <c r="T4800"/>
  <c r="T4816"/>
  <c r="T4832"/>
  <c r="T4848"/>
  <c r="T4864"/>
  <c r="T4880"/>
  <c r="T4896"/>
  <c r="T4912"/>
  <c r="T4928"/>
  <c r="T4944"/>
  <c r="T4960"/>
  <c r="T4976"/>
  <c r="T4992"/>
  <c r="T5008"/>
  <c r="T5024"/>
  <c r="T5040"/>
  <c r="T5056"/>
  <c r="T5072"/>
  <c r="T5088"/>
  <c r="T5104"/>
  <c r="T5120"/>
  <c r="T5136"/>
  <c r="T5152"/>
  <c r="T5168"/>
  <c r="T5184"/>
  <c r="T5200"/>
  <c r="T5216"/>
  <c r="T5232"/>
  <c r="T5248"/>
  <c r="T5264"/>
  <c r="T5280"/>
  <c r="T5296"/>
  <c r="T5312"/>
  <c r="T5328"/>
  <c r="T5344"/>
  <c r="T5360"/>
  <c r="T5376"/>
  <c r="T5392"/>
  <c r="T5408"/>
  <c r="T5424"/>
  <c r="T5440"/>
  <c r="T5456"/>
  <c r="T5472"/>
  <c r="T5488"/>
  <c r="T5504"/>
  <c r="T5520"/>
  <c r="T5536"/>
  <c r="T5552"/>
  <c r="T5568"/>
  <c r="T5584"/>
  <c r="T5600"/>
  <c r="T5616"/>
  <c r="T5632"/>
  <c r="T5648"/>
  <c r="T5664"/>
  <c r="T5680"/>
  <c r="T5696"/>
  <c r="T5712"/>
  <c r="T5728"/>
  <c r="T5744"/>
  <c r="T5760"/>
  <c r="T5776"/>
  <c r="T5792"/>
  <c r="T5808"/>
  <c r="T5824"/>
  <c r="T5840"/>
  <c r="T5856"/>
  <c r="T5872"/>
  <c r="T5888"/>
  <c r="T5904"/>
  <c r="T5920"/>
  <c r="T5936"/>
  <c r="T5952"/>
  <c r="T5968"/>
  <c r="T7553"/>
  <c r="T7569"/>
  <c r="T7585"/>
  <c r="T7601"/>
  <c r="T7617"/>
  <c r="T7633"/>
  <c r="T7649"/>
  <c r="T7665"/>
  <c r="T7681"/>
  <c r="T7697"/>
  <c r="T7713"/>
  <c r="T7729"/>
  <c r="T7745"/>
  <c r="T7761"/>
  <c r="T7777"/>
  <c r="T7793"/>
  <c r="T7809"/>
  <c r="T7825"/>
  <c r="T7841"/>
  <c r="T7857"/>
  <c r="T7873"/>
  <c r="T7889"/>
  <c r="T7905"/>
  <c r="T7921"/>
  <c r="T7937"/>
  <c r="T7953"/>
  <c r="T7969"/>
  <c r="T7985"/>
  <c r="T8001"/>
  <c r="T8017"/>
  <c r="T8033"/>
  <c r="T8049"/>
  <c r="T8065"/>
  <c r="T8081"/>
  <c r="T8097"/>
  <c r="T8113"/>
  <c r="T8129"/>
  <c r="T8145"/>
  <c r="T8161"/>
  <c r="T8177"/>
  <c r="T8193"/>
  <c r="T8209"/>
  <c r="T8225"/>
  <c r="T8241"/>
  <c r="T8257"/>
  <c r="T8273"/>
  <c r="T8289"/>
  <c r="T8305"/>
  <c r="T8321"/>
  <c r="T8337"/>
  <c r="T8353"/>
  <c r="T8369"/>
  <c r="T8385"/>
  <c r="T8401"/>
  <c r="T8417"/>
  <c r="T8433"/>
  <c r="T8449"/>
  <c r="T8465"/>
  <c r="T8481"/>
  <c r="T8497"/>
  <c r="T8513"/>
  <c r="T8529"/>
  <c r="T8545"/>
  <c r="T8561"/>
  <c r="T8577"/>
  <c r="T8593"/>
  <c r="T8609"/>
  <c r="T8625"/>
  <c r="T8641"/>
  <c r="T8657"/>
  <c r="T8673"/>
  <c r="T8689"/>
  <c r="T8705"/>
  <c r="T8721"/>
  <c r="T8737"/>
  <c r="T1676"/>
  <c r="T1692"/>
  <c r="T1708"/>
  <c r="T1724"/>
  <c r="T1740"/>
  <c r="T1756"/>
  <c r="T1772"/>
  <c r="T1788"/>
  <c r="T1804"/>
  <c r="T1820"/>
  <c r="T1836"/>
  <c r="T1852"/>
  <c r="T1868"/>
  <c r="T1884"/>
  <c r="T1900"/>
  <c r="T1916"/>
  <c r="T1932"/>
  <c r="T1948"/>
  <c r="T1964"/>
  <c r="T1980"/>
  <c r="T1996"/>
  <c r="T2012"/>
  <c r="T2028"/>
  <c r="T2044"/>
  <c r="T2060"/>
  <c r="T2076"/>
  <c r="T2092"/>
  <c r="T2108"/>
  <c r="T2124"/>
  <c r="T2140"/>
  <c r="T2156"/>
  <c r="T2172"/>
  <c r="T2188"/>
  <c r="T2204"/>
  <c r="T2220"/>
  <c r="T2236"/>
  <c r="T2252"/>
  <c r="T2268"/>
  <c r="T2284"/>
  <c r="T2300"/>
  <c r="T2316"/>
  <c r="T2332"/>
  <c r="T2348"/>
  <c r="T2364"/>
  <c r="T2380"/>
  <c r="T2396"/>
  <c r="T2412"/>
  <c r="T2428"/>
  <c r="T2444"/>
  <c r="T2460"/>
  <c r="T2476"/>
  <c r="T2492"/>
  <c r="T2508"/>
  <c r="T2524"/>
  <c r="T2540"/>
  <c r="T2556"/>
  <c r="T2572"/>
  <c r="T2588"/>
  <c r="T2604"/>
  <c r="T2620"/>
  <c r="T2636"/>
  <c r="T2652"/>
  <c r="T2668"/>
  <c r="T2684"/>
  <c r="T2700"/>
  <c r="T2716"/>
  <c r="T2732"/>
  <c r="T2748"/>
  <c r="T2764"/>
  <c r="T2780"/>
  <c r="T2796"/>
  <c r="T2812"/>
  <c r="T2828"/>
  <c r="T2844"/>
  <c r="T2860"/>
  <c r="T2876"/>
  <c r="T2892"/>
  <c r="T2908"/>
  <c r="T2924"/>
  <c r="T2940"/>
  <c r="T2956"/>
  <c r="T2972"/>
  <c r="T2988"/>
  <c r="T3004"/>
  <c r="T3020"/>
  <c r="T3036"/>
  <c r="T3052"/>
  <c r="T3068"/>
  <c r="T3084"/>
  <c r="T3100"/>
  <c r="T3116"/>
  <c r="T3132"/>
  <c r="T3148"/>
  <c r="T3164"/>
  <c r="T3180"/>
  <c r="T3196"/>
  <c r="T3212"/>
  <c r="T3228"/>
  <c r="T3244"/>
  <c r="T3260"/>
  <c r="T3276"/>
  <c r="T3292"/>
  <c r="T3308"/>
  <c r="T3324"/>
  <c r="T3340"/>
  <c r="T3356"/>
  <c r="T3372"/>
  <c r="T3388"/>
  <c r="T3404"/>
  <c r="T3420"/>
  <c r="T3436"/>
  <c r="T3452"/>
  <c r="T3468"/>
  <c r="T3484"/>
  <c r="T3500"/>
  <c r="T3516"/>
  <c r="T3532"/>
  <c r="T3548"/>
  <c r="T3564"/>
  <c r="T3580"/>
  <c r="T3596"/>
  <c r="T3612"/>
  <c r="T3628"/>
  <c r="T3644"/>
  <c r="T3660"/>
  <c r="T3676"/>
  <c r="T3692"/>
  <c r="T3708"/>
  <c r="T3724"/>
  <c r="T3740"/>
  <c r="T3756"/>
  <c r="T3772"/>
  <c r="T3788"/>
  <c r="T3804"/>
  <c r="T3820"/>
  <c r="T3836"/>
  <c r="T3852"/>
  <c r="T3868"/>
  <c r="T3884"/>
  <c r="T3900"/>
  <c r="T3916"/>
  <c r="T3932"/>
  <c r="T3948"/>
  <c r="T3964"/>
  <c r="T3980"/>
  <c r="T3996"/>
  <c r="T4012"/>
  <c r="T4028"/>
  <c r="T4044"/>
  <c r="T4060"/>
  <c r="T4076"/>
  <c r="T4092"/>
  <c r="T4108"/>
  <c r="T4124"/>
  <c r="T4140"/>
  <c r="T4156"/>
  <c r="T4172"/>
  <c r="T4188"/>
  <c r="T4204"/>
  <c r="T4220"/>
  <c r="T4236"/>
  <c r="T4252"/>
  <c r="T4268"/>
  <c r="T4284"/>
  <c r="T4300"/>
  <c r="T4316"/>
  <c r="T4332"/>
  <c r="T4348"/>
  <c r="T4364"/>
  <c r="T4380"/>
  <c r="T4396"/>
  <c r="T4412"/>
  <c r="T4428"/>
  <c r="T4444"/>
  <c r="T4460"/>
  <c r="T4476"/>
  <c r="T4492"/>
  <c r="T4508"/>
  <c r="T4524"/>
  <c r="T4540"/>
  <c r="T4556"/>
  <c r="T4572"/>
  <c r="T4588"/>
  <c r="T4604"/>
  <c r="T4620"/>
  <c r="T4636"/>
  <c r="T4652"/>
  <c r="T4668"/>
  <c r="T4684"/>
  <c r="T4700"/>
  <c r="T4716"/>
  <c r="T4732"/>
  <c r="T4748"/>
  <c r="T4764"/>
  <c r="T4780"/>
  <c r="T4796"/>
  <c r="T4812"/>
  <c r="T4828"/>
  <c r="T4844"/>
  <c r="T4860"/>
  <c r="T4876"/>
  <c r="T4892"/>
  <c r="T4908"/>
  <c r="T4924"/>
  <c r="T4940"/>
  <c r="T4956"/>
  <c r="T4972"/>
  <c r="T4988"/>
  <c r="T5004"/>
  <c r="T5020"/>
  <c r="T5036"/>
  <c r="T5052"/>
  <c r="T5068"/>
  <c r="T5084"/>
  <c r="T5100"/>
  <c r="T5116"/>
  <c r="T5132"/>
  <c r="T5148"/>
  <c r="T5164"/>
  <c r="T5180"/>
  <c r="T5196"/>
  <c r="T5212"/>
  <c r="T5228"/>
  <c r="T5244"/>
  <c r="T5260"/>
  <c r="T5276"/>
  <c r="T5292"/>
  <c r="T5308"/>
  <c r="T5324"/>
  <c r="T5340"/>
  <c r="T5356"/>
  <c r="T5372"/>
  <c r="T5388"/>
  <c r="T5404"/>
  <c r="T5420"/>
  <c r="T5436"/>
  <c r="T5452"/>
  <c r="T5468"/>
  <c r="T5484"/>
  <c r="T5500"/>
  <c r="T5516"/>
  <c r="T5532"/>
  <c r="T5548"/>
  <c r="T5564"/>
  <c r="T5580"/>
  <c r="T5596"/>
  <c r="T5612"/>
  <c r="T5628"/>
  <c r="T5644"/>
  <c r="T5660"/>
  <c r="T5676"/>
  <c r="T5692"/>
  <c r="T5708"/>
  <c r="T5724"/>
  <c r="T5740"/>
  <c r="T5756"/>
  <c r="T5772"/>
  <c r="T5788"/>
  <c r="T5804"/>
  <c r="T5820"/>
  <c r="T5836"/>
  <c r="T5852"/>
  <c r="T5868"/>
  <c r="T5884"/>
  <c r="T5900"/>
  <c r="T5916"/>
  <c r="T5932"/>
  <c r="T5948"/>
  <c r="T5964"/>
  <c r="T5980"/>
  <c r="T5996"/>
  <c r="T6012"/>
  <c r="T6028"/>
  <c r="T6044"/>
  <c r="T6060"/>
  <c r="T6076"/>
  <c r="T6092"/>
  <c r="T6108"/>
  <c r="T6124"/>
  <c r="T6140"/>
  <c r="T6156"/>
  <c r="T6172"/>
  <c r="T6188"/>
  <c r="T6204"/>
  <c r="T6220"/>
  <c r="T6236"/>
  <c r="T6252"/>
  <c r="T6268"/>
  <c r="T6284"/>
  <c r="T6300"/>
  <c r="T6316"/>
  <c r="T6332"/>
  <c r="T6348"/>
  <c r="T6364"/>
  <c r="T6380"/>
  <c r="T6396"/>
  <c r="T6412"/>
  <c r="T6428"/>
  <c r="T6444"/>
  <c r="T6460"/>
  <c r="T6476"/>
  <c r="T6492"/>
  <c r="T6508"/>
  <c r="T6524"/>
  <c r="T6540"/>
  <c r="T6556"/>
  <c r="T6572"/>
  <c r="T6588"/>
  <c r="T6604"/>
  <c r="T6620"/>
  <c r="T6636"/>
  <c r="T6652"/>
  <c r="T6668"/>
  <c r="T6684"/>
  <c r="T6700"/>
  <c r="T6716"/>
  <c r="T6732"/>
  <c r="T6748"/>
  <c r="T6764"/>
  <c r="T6780"/>
  <c r="T6796"/>
  <c r="T6812"/>
  <c r="T6828"/>
  <c r="T6844"/>
  <c r="T6860"/>
  <c r="T6876"/>
  <c r="T6892"/>
  <c r="T6908"/>
  <c r="T6924"/>
  <c r="T6940"/>
  <c r="T6956"/>
  <c r="T6972"/>
  <c r="T6988"/>
  <c r="T7004"/>
  <c r="T7020"/>
  <c r="T7036"/>
  <c r="T7052"/>
  <c r="T7068"/>
  <c r="T7084"/>
  <c r="T7100"/>
  <c r="T7116"/>
  <c r="T7132"/>
  <c r="T7148"/>
  <c r="T7164"/>
  <c r="T7180"/>
  <c r="T7196"/>
  <c r="T7212"/>
  <c r="T7228"/>
  <c r="T7244"/>
  <c r="T7260"/>
  <c r="T7276"/>
  <c r="T7292"/>
  <c r="T7308"/>
  <c r="T7324"/>
  <c r="T7340"/>
  <c r="T5197"/>
  <c r="T5213"/>
  <c r="T5229"/>
  <c r="T5245"/>
  <c r="T5261"/>
  <c r="T5277"/>
  <c r="T5293"/>
  <c r="T5309"/>
  <c r="T5325"/>
  <c r="T5341"/>
  <c r="T5357"/>
  <c r="T5373"/>
  <c r="T5389"/>
  <c r="T5405"/>
  <c r="T5421"/>
  <c r="T5437"/>
  <c r="T5453"/>
  <c r="T5469"/>
  <c r="T5485"/>
  <c r="T5501"/>
  <c r="T5517"/>
  <c r="T5533"/>
  <c r="T5549"/>
  <c r="T5565"/>
  <c r="T5581"/>
  <c r="T5597"/>
  <c r="T5613"/>
  <c r="T5629"/>
  <c r="T5645"/>
  <c r="T5661"/>
  <c r="T5677"/>
  <c r="T5693"/>
  <c r="T5709"/>
  <c r="T5725"/>
  <c r="T5741"/>
  <c r="T5757"/>
  <c r="T5773"/>
  <c r="T5789"/>
  <c r="T5805"/>
  <c r="T5821"/>
  <c r="T5837"/>
  <c r="T5853"/>
  <c r="T5869"/>
  <c r="T5885"/>
  <c r="T5901"/>
  <c r="T5917"/>
  <c r="T5933"/>
  <c r="T5949"/>
  <c r="T5965"/>
  <c r="T5981"/>
  <c r="T5997"/>
  <c r="T6013"/>
  <c r="T6029"/>
  <c r="T6045"/>
  <c r="T6061"/>
  <c r="T6077"/>
  <c r="T6093"/>
  <c r="T6109"/>
  <c r="T6125"/>
  <c r="T6141"/>
  <c r="T6157"/>
  <c r="T6173"/>
  <c r="T6189"/>
  <c r="T6205"/>
  <c r="T6221"/>
  <c r="T6237"/>
  <c r="T6253"/>
  <c r="T6269"/>
  <c r="T6285"/>
  <c r="T6301"/>
  <c r="T6317"/>
  <c r="T6333"/>
  <c r="T6349"/>
  <c r="T6365"/>
  <c r="T6381"/>
  <c r="T6397"/>
  <c r="T6413"/>
  <c r="T6429"/>
  <c r="T6445"/>
  <c r="T6461"/>
  <c r="T6477"/>
  <c r="T6493"/>
  <c r="T6509"/>
  <c r="T6525"/>
  <c r="T6541"/>
  <c r="T6557"/>
  <c r="T6573"/>
  <c r="T6589"/>
  <c r="T6605"/>
  <c r="T6621"/>
  <c r="T6637"/>
  <c r="T6653"/>
  <c r="T6669"/>
  <c r="T6685"/>
  <c r="T6701"/>
  <c r="T6717"/>
  <c r="T6733"/>
  <c r="T6749"/>
  <c r="T6765"/>
  <c r="T6781"/>
  <c r="T6797"/>
  <c r="T6813"/>
  <c r="T6829"/>
  <c r="T6845"/>
  <c r="T6861"/>
  <c r="T6877"/>
  <c r="T6893"/>
  <c r="T6909"/>
  <c r="T6925"/>
  <c r="T6941"/>
  <c r="T6957"/>
  <c r="T6973"/>
  <c r="T6989"/>
  <c r="T7005"/>
  <c r="T7021"/>
  <c r="T7037"/>
  <c r="T7053"/>
  <c r="T7069"/>
  <c r="T7085"/>
  <c r="T7101"/>
  <c r="T7117"/>
  <c r="T7133"/>
  <c r="T7149"/>
  <c r="T7165"/>
  <c r="T7181"/>
  <c r="T7197"/>
  <c r="T7213"/>
  <c r="T7229"/>
  <c r="T7245"/>
  <c r="T7261"/>
  <c r="T7277"/>
  <c r="T7293"/>
  <c r="T7309"/>
  <c r="T7325"/>
  <c r="T7341"/>
  <c r="T7357"/>
  <c r="T7373"/>
  <c r="T7389"/>
  <c r="T7405"/>
  <c r="T7421"/>
  <c r="T7437"/>
  <c r="T7453"/>
  <c r="T7469"/>
  <c r="T7485"/>
  <c r="T7501"/>
  <c r="T7517"/>
  <c r="T7533"/>
  <c r="T7549"/>
  <c r="T7565"/>
  <c r="T7581"/>
  <c r="T7597"/>
  <c r="T7613"/>
  <c r="T7629"/>
  <c r="T7645"/>
  <c r="T7661"/>
  <c r="T7677"/>
  <c r="T7693"/>
  <c r="T7709"/>
  <c r="T7725"/>
  <c r="T7741"/>
  <c r="T7757"/>
  <c r="T7773"/>
  <c r="T7789"/>
  <c r="T7805"/>
  <c r="T7821"/>
  <c r="T7837"/>
  <c r="T7853"/>
  <c r="T7869"/>
  <c r="T7885"/>
  <c r="T7901"/>
  <c r="T7917"/>
  <c r="T7933"/>
  <c r="T7949"/>
  <c r="T7965"/>
  <c r="T7981"/>
  <c r="T7997"/>
  <c r="T8013"/>
  <c r="T8029"/>
  <c r="T8045"/>
  <c r="T8061"/>
  <c r="T8077"/>
  <c r="T8093"/>
  <c r="T8109"/>
  <c r="T8125"/>
  <c r="T8141"/>
  <c r="T8157"/>
  <c r="T8173"/>
  <c r="T8189"/>
  <c r="T8205"/>
  <c r="T8221"/>
  <c r="T8237"/>
  <c r="T8253"/>
  <c r="T8269"/>
  <c r="T8285"/>
  <c r="T8301"/>
  <c r="T8317"/>
  <c r="T8333"/>
  <c r="T8349"/>
  <c r="T8365"/>
  <c r="T8381"/>
  <c r="T8397"/>
  <c r="T8413"/>
  <c r="T8429"/>
  <c r="T8445"/>
  <c r="T8461"/>
  <c r="T8477"/>
  <c r="T8493"/>
  <c r="T8509"/>
  <c r="T8525"/>
  <c r="T8541"/>
  <c r="T8557"/>
  <c r="T8573"/>
  <c r="T8589"/>
  <c r="T8605"/>
  <c r="T8621"/>
  <c r="T8637"/>
  <c r="T8653"/>
  <c r="T8669"/>
  <c r="T8685"/>
  <c r="T8701"/>
  <c r="T8717"/>
  <c r="T8733"/>
  <c r="T1672"/>
  <c r="T1688"/>
  <c r="T1704"/>
  <c r="T1720"/>
  <c r="T1736"/>
  <c r="T1752"/>
  <c r="T1768"/>
  <c r="T1784"/>
  <c r="T1800"/>
  <c r="T1816"/>
  <c r="T1832"/>
  <c r="T1848"/>
  <c r="T1864"/>
  <c r="T1880"/>
  <c r="T1896"/>
  <c r="T1912"/>
  <c r="T1928"/>
  <c r="T1944"/>
  <c r="T1960"/>
  <c r="T1976"/>
  <c r="T1992"/>
  <c r="T2008"/>
  <c r="T2024"/>
  <c r="T2040"/>
  <c r="T2056"/>
  <c r="T2072"/>
  <c r="T2088"/>
  <c r="T2104"/>
  <c r="T2120"/>
  <c r="T2136"/>
  <c r="T2152"/>
  <c r="T2168"/>
  <c r="T2184"/>
  <c r="T2200"/>
  <c r="T2216"/>
  <c r="T2232"/>
  <c r="T2248"/>
  <c r="T2264"/>
  <c r="T2280"/>
  <c r="T2296"/>
  <c r="T2312"/>
  <c r="T2328"/>
  <c r="T2344"/>
  <c r="T2360"/>
  <c r="T2376"/>
  <c r="T2392"/>
  <c r="T2408"/>
  <c r="T2424"/>
  <c r="T2440"/>
  <c r="T2456"/>
  <c r="T2472"/>
  <c r="T2488"/>
  <c r="T2504"/>
  <c r="T2520"/>
  <c r="T2536"/>
  <c r="T2552"/>
  <c r="T2568"/>
  <c r="T2584"/>
  <c r="T2600"/>
  <c r="T2616"/>
  <c r="T2632"/>
  <c r="T2648"/>
  <c r="T2664"/>
  <c r="T2680"/>
  <c r="T2696"/>
  <c r="T2712"/>
  <c r="T2728"/>
  <c r="T2744"/>
  <c r="T2760"/>
  <c r="T2776"/>
  <c r="T2792"/>
  <c r="T2808"/>
  <c r="T2824"/>
  <c r="T2840"/>
  <c r="T2856"/>
  <c r="T2872"/>
  <c r="T2888"/>
  <c r="T2904"/>
  <c r="T2920"/>
  <c r="T2936"/>
  <c r="T2952"/>
  <c r="T2968"/>
  <c r="T2984"/>
  <c r="T3000"/>
  <c r="T3016"/>
  <c r="T3032"/>
  <c r="T3048"/>
  <c r="T3064"/>
  <c r="T3080"/>
  <c r="T3096"/>
  <c r="T3112"/>
  <c r="T3128"/>
  <c r="T3144"/>
  <c r="T3160"/>
  <c r="T3176"/>
  <c r="T3192"/>
  <c r="T3208"/>
  <c r="T3224"/>
  <c r="T3240"/>
  <c r="T3256"/>
  <c r="T3272"/>
  <c r="T3288"/>
  <c r="T3304"/>
  <c r="T3320"/>
  <c r="T3336"/>
  <c r="T3352"/>
  <c r="T3368"/>
  <c r="T3384"/>
  <c r="T3400"/>
  <c r="T3416"/>
  <c r="T3432"/>
  <c r="T3448"/>
  <c r="T3464"/>
  <c r="T3480"/>
  <c r="T3496"/>
  <c r="T3512"/>
  <c r="T3528"/>
  <c r="T3544"/>
  <c r="T3560"/>
  <c r="T3576"/>
  <c r="T3592"/>
  <c r="T3608"/>
  <c r="T3624"/>
  <c r="T3640"/>
  <c r="T3656"/>
  <c r="T3672"/>
  <c r="T3688"/>
  <c r="T3704"/>
  <c r="T3720"/>
  <c r="T3736"/>
  <c r="T3752"/>
  <c r="T3768"/>
  <c r="T3784"/>
  <c r="T3800"/>
  <c r="T3816"/>
  <c r="T3832"/>
  <c r="T3848"/>
  <c r="T3864"/>
  <c r="T3880"/>
  <c r="T3896"/>
  <c r="T3912"/>
  <c r="T3928"/>
  <c r="T3944"/>
  <c r="T3960"/>
  <c r="T3976"/>
  <c r="T3992"/>
  <c r="T4008"/>
  <c r="T4024"/>
  <c r="T4040"/>
  <c r="T4056"/>
  <c r="T4072"/>
  <c r="T4088"/>
  <c r="T4104"/>
  <c r="T4120"/>
  <c r="T4136"/>
  <c r="T4152"/>
  <c r="T4168"/>
  <c r="T4184"/>
  <c r="T4200"/>
  <c r="T4216"/>
  <c r="T4232"/>
  <c r="T4248"/>
  <c r="T4264"/>
  <c r="T4280"/>
  <c r="T4296"/>
  <c r="T4312"/>
  <c r="T4328"/>
  <c r="T4344"/>
  <c r="T4360"/>
  <c r="T4376"/>
  <c r="T4392"/>
  <c r="T4408"/>
  <c r="T4424"/>
  <c r="T4440"/>
  <c r="T4456"/>
  <c r="T4472"/>
  <c r="T4488"/>
  <c r="T4504"/>
  <c r="T4520"/>
  <c r="T4536"/>
  <c r="T4552"/>
  <c r="T4568"/>
  <c r="T4584"/>
  <c r="T4600"/>
  <c r="T4616"/>
  <c r="T4632"/>
  <c r="T4648"/>
  <c r="T4664"/>
  <c r="T4680"/>
  <c r="T4696"/>
  <c r="T4712"/>
  <c r="T4728"/>
  <c r="T4744"/>
  <c r="T4760"/>
  <c r="T4776"/>
  <c r="T4792"/>
  <c r="T4808"/>
  <c r="T4824"/>
  <c r="T4840"/>
  <c r="T4856"/>
  <c r="T4872"/>
  <c r="T4888"/>
  <c r="T4904"/>
  <c r="T4920"/>
  <c r="T4936"/>
  <c r="T4952"/>
  <c r="T4968"/>
  <c r="T4984"/>
  <c r="T5000"/>
  <c r="T5016"/>
  <c r="T5032"/>
  <c r="T5048"/>
  <c r="T5064"/>
  <c r="T5080"/>
  <c r="T5096"/>
  <c r="T5112"/>
  <c r="T5128"/>
  <c r="T5144"/>
  <c r="T5160"/>
  <c r="T5176"/>
  <c r="T5192"/>
  <c r="T5208"/>
  <c r="T5224"/>
  <c r="T5240"/>
  <c r="T5256"/>
  <c r="T5272"/>
  <c r="T5288"/>
  <c r="T5304"/>
  <c r="T5320"/>
  <c r="T5336"/>
  <c r="T5352"/>
  <c r="T5368"/>
  <c r="T5384"/>
  <c r="T5400"/>
  <c r="T5416"/>
  <c r="T5432"/>
  <c r="T5448"/>
  <c r="T5464"/>
  <c r="T5480"/>
  <c r="T5496"/>
  <c r="T5512"/>
  <c r="T5528"/>
  <c r="T5544"/>
  <c r="T5560"/>
  <c r="T5576"/>
  <c r="T5592"/>
  <c r="T5608"/>
  <c r="T5624"/>
  <c r="T5640"/>
  <c r="T5656"/>
  <c r="T5672"/>
  <c r="T5688"/>
  <c r="T5704"/>
  <c r="T5720"/>
  <c r="T5736"/>
  <c r="T5752"/>
  <c r="T5768"/>
  <c r="T5784"/>
  <c r="T5800"/>
  <c r="T5816"/>
  <c r="T5832"/>
  <c r="T5848"/>
  <c r="T5864"/>
  <c r="T5880"/>
  <c r="T5896"/>
  <c r="T5912"/>
  <c r="T5928"/>
  <c r="T5944"/>
  <c r="T5960"/>
  <c r="T5976"/>
  <c r="T6996"/>
  <c r="T7012"/>
  <c r="T7028"/>
  <c r="T7044"/>
  <c r="T7060"/>
  <c r="T7076"/>
  <c r="T7092"/>
  <c r="T7108"/>
  <c r="T7124"/>
  <c r="T7140"/>
  <c r="T7156"/>
  <c r="T7172"/>
  <c r="T7188"/>
  <c r="T7204"/>
  <c r="T7220"/>
  <c r="T7236"/>
  <c r="T7252"/>
  <c r="T7268"/>
  <c r="T7284"/>
  <c r="T7300"/>
  <c r="T7316"/>
  <c r="T7332"/>
  <c r="T7348"/>
  <c r="T7364"/>
  <c r="T7380"/>
  <c r="T7396"/>
  <c r="T7412"/>
  <c r="T7428"/>
  <c r="T7444"/>
  <c r="T7460"/>
  <c r="T7476"/>
  <c r="T7492"/>
  <c r="T7508"/>
  <c r="T7524"/>
  <c r="T7540"/>
  <c r="T7556"/>
  <c r="T7572"/>
  <c r="T7588"/>
  <c r="T7604"/>
  <c r="T7620"/>
  <c r="T7636"/>
  <c r="T7652"/>
  <c r="T7668"/>
  <c r="T7684"/>
  <c r="T7700"/>
  <c r="T7716"/>
  <c r="T7732"/>
  <c r="T7748"/>
  <c r="T7764"/>
  <c r="T7780"/>
  <c r="T7796"/>
  <c r="T7812"/>
  <c r="T7828"/>
  <c r="T7844"/>
  <c r="T7860"/>
  <c r="T7876"/>
  <c r="T7892"/>
  <c r="T7908"/>
  <c r="T7924"/>
  <c r="T7940"/>
  <c r="T7956"/>
  <c r="T7972"/>
  <c r="T7988"/>
  <c r="T8004"/>
  <c r="T8020"/>
  <c r="T8036"/>
  <c r="T8052"/>
  <c r="T8068"/>
  <c r="T8084"/>
  <c r="T8100"/>
  <c r="T8116"/>
  <c r="T8132"/>
  <c r="T8148"/>
  <c r="T8164"/>
  <c r="T8180"/>
  <c r="T8196"/>
  <c r="T8212"/>
  <c r="T8228"/>
  <c r="T8244"/>
  <c r="T8260"/>
  <c r="T8276"/>
  <c r="T8292"/>
  <c r="T8308"/>
  <c r="T8324"/>
  <c r="T8340"/>
  <c r="T8356"/>
  <c r="T8372"/>
  <c r="T8388"/>
  <c r="T8404"/>
  <c r="T8420"/>
  <c r="T8436"/>
  <c r="T8452"/>
  <c r="T8468"/>
  <c r="T8484"/>
  <c r="T8500"/>
  <c r="T8516"/>
  <c r="T8532"/>
  <c r="T8548"/>
  <c r="T8564"/>
  <c r="T8580"/>
  <c r="T8596"/>
  <c r="T8612"/>
  <c r="T8628"/>
  <c r="T8644"/>
  <c r="T8660"/>
  <c r="T8676"/>
  <c r="T8692"/>
  <c r="T8708"/>
  <c r="T8724"/>
  <c r="T8740"/>
  <c r="T1119"/>
  <c r="T1135"/>
  <c r="T1151"/>
  <c r="T1167"/>
  <c r="T1183"/>
  <c r="T1199"/>
  <c r="T1215"/>
  <c r="T1231"/>
  <c r="T1247"/>
  <c r="T1263"/>
  <c r="T1279"/>
  <c r="T1295"/>
  <c r="T1311"/>
  <c r="T1327"/>
  <c r="T1343"/>
  <c r="T1359"/>
  <c r="T1375"/>
  <c r="T1391"/>
  <c r="T1407"/>
  <c r="T1423"/>
  <c r="T1439"/>
  <c r="T1455"/>
  <c r="T1471"/>
  <c r="T1487"/>
  <c r="T1503"/>
  <c r="T1519"/>
  <c r="T1535"/>
  <c r="T1551"/>
  <c r="T1567"/>
  <c r="T1583"/>
  <c r="T1599"/>
  <c r="T1615"/>
  <c r="T1631"/>
  <c r="T1647"/>
  <c r="T1663"/>
  <c r="T1679"/>
  <c r="T1695"/>
  <c r="T1711"/>
  <c r="T1727"/>
  <c r="T1743"/>
  <c r="T1759"/>
  <c r="T1775"/>
  <c r="T1791"/>
  <c r="T1807"/>
  <c r="T1823"/>
  <c r="T1839"/>
  <c r="T1855"/>
  <c r="T1871"/>
  <c r="T1887"/>
  <c r="T1903"/>
  <c r="T1919"/>
  <c r="T1935"/>
  <c r="T1951"/>
  <c r="T1967"/>
  <c r="T1983"/>
  <c r="T1999"/>
  <c r="T2015"/>
  <c r="T2031"/>
  <c r="T2047"/>
  <c r="T2063"/>
  <c r="T2079"/>
  <c r="T2095"/>
  <c r="T2111"/>
  <c r="T2127"/>
  <c r="T2143"/>
  <c r="T2159"/>
  <c r="T2175"/>
  <c r="T2191"/>
  <c r="T2207"/>
  <c r="T2223"/>
  <c r="T2239"/>
  <c r="T2255"/>
  <c r="T2271"/>
  <c r="T2287"/>
  <c r="T2303"/>
  <c r="T2319"/>
  <c r="T2335"/>
  <c r="T2351"/>
  <c r="T2367"/>
  <c r="T2383"/>
  <c r="T2399"/>
  <c r="T2415"/>
  <c r="T2431"/>
  <c r="T2447"/>
  <c r="T2463"/>
  <c r="T5984"/>
  <c r="T6000"/>
  <c r="T6016"/>
  <c r="T6032"/>
  <c r="T6048"/>
  <c r="T6064"/>
  <c r="T6080"/>
  <c r="T6096"/>
  <c r="T6112"/>
  <c r="T6128"/>
  <c r="T6144"/>
  <c r="T6160"/>
  <c r="T6176"/>
  <c r="T6192"/>
  <c r="T6208"/>
  <c r="T6224"/>
  <c r="T6240"/>
  <c r="T6256"/>
  <c r="T6272"/>
  <c r="T6288"/>
  <c r="T6304"/>
  <c r="T6320"/>
  <c r="T6336"/>
  <c r="T6352"/>
  <c r="T6368"/>
  <c r="T6384"/>
  <c r="T6400"/>
  <c r="T6416"/>
  <c r="T6432"/>
  <c r="T6448"/>
  <c r="T6464"/>
  <c r="T6480"/>
  <c r="T6496"/>
  <c r="T6512"/>
  <c r="T6528"/>
  <c r="T6544"/>
  <c r="T6560"/>
  <c r="T6576"/>
  <c r="T6592"/>
  <c r="T6608"/>
  <c r="T6624"/>
  <c r="T6640"/>
  <c r="T6656"/>
  <c r="T6672"/>
  <c r="T6688"/>
  <c r="T6704"/>
  <c r="T6720"/>
  <c r="T6736"/>
  <c r="T6752"/>
  <c r="T6768"/>
  <c r="T6784"/>
  <c r="T6800"/>
  <c r="T6816"/>
  <c r="T6832"/>
  <c r="T6848"/>
  <c r="T6864"/>
  <c r="T6880"/>
  <c r="T6896"/>
  <c r="T6912"/>
  <c r="T6928"/>
  <c r="T6944"/>
  <c r="T6960"/>
  <c r="T6976"/>
  <c r="T6992"/>
  <c r="T7008"/>
  <c r="T7024"/>
  <c r="T7040"/>
  <c r="T7056"/>
  <c r="T7072"/>
  <c r="T7088"/>
  <c r="T7104"/>
  <c r="T7120"/>
  <c r="T7136"/>
  <c r="T7152"/>
  <c r="T7168"/>
  <c r="T7184"/>
  <c r="T7200"/>
  <c r="T7216"/>
  <c r="T7232"/>
  <c r="T7248"/>
  <c r="T7264"/>
  <c r="T7280"/>
  <c r="T7296"/>
  <c r="T7312"/>
  <c r="T7328"/>
  <c r="T7344"/>
  <c r="T7360"/>
  <c r="T7376"/>
  <c r="T7392"/>
  <c r="T7408"/>
  <c r="T7424"/>
  <c r="T7440"/>
  <c r="T7456"/>
  <c r="T7472"/>
  <c r="T7488"/>
  <c r="T7504"/>
  <c r="T7520"/>
  <c r="T7536"/>
  <c r="T7552"/>
  <c r="T7568"/>
  <c r="T7584"/>
  <c r="T7600"/>
  <c r="T7616"/>
  <c r="T7632"/>
  <c r="T7648"/>
  <c r="T7664"/>
  <c r="T7680"/>
  <c r="T7696"/>
  <c r="T7712"/>
  <c r="T7728"/>
  <c r="T7744"/>
  <c r="T7760"/>
  <c r="T7776"/>
  <c r="T7792"/>
  <c r="T7808"/>
  <c r="T7824"/>
  <c r="T7840"/>
  <c r="T7856"/>
  <c r="T7872"/>
  <c r="T7888"/>
  <c r="T7904"/>
  <c r="T7920"/>
  <c r="T7936"/>
  <c r="T7952"/>
  <c r="T7968"/>
  <c r="T7984"/>
  <c r="T8000"/>
  <c r="T8016"/>
  <c r="T8032"/>
  <c r="T8048"/>
  <c r="T8064"/>
  <c r="T8080"/>
  <c r="T8096"/>
  <c r="T8112"/>
  <c r="T8128"/>
  <c r="T8144"/>
  <c r="T8160"/>
  <c r="T8176"/>
  <c r="T8192"/>
  <c r="T8208"/>
  <c r="T8224"/>
  <c r="T8240"/>
  <c r="T8256"/>
  <c r="T8272"/>
  <c r="T8288"/>
  <c r="T8304"/>
  <c r="T8320"/>
  <c r="T8336"/>
  <c r="T8352"/>
  <c r="T8368"/>
  <c r="T8384"/>
  <c r="T8400"/>
  <c r="T8416"/>
  <c r="T8432"/>
  <c r="T8448"/>
  <c r="T8464"/>
  <c r="T8480"/>
  <c r="T8496"/>
  <c r="T8512"/>
  <c r="T8528"/>
  <c r="T8544"/>
  <c r="T8560"/>
  <c r="T8576"/>
  <c r="T8592"/>
  <c r="T8608"/>
  <c r="T8624"/>
  <c r="T8640"/>
  <c r="T8656"/>
  <c r="T8672"/>
  <c r="T8688"/>
  <c r="T8704"/>
  <c r="T8720"/>
  <c r="T8736"/>
  <c r="T1115"/>
  <c r="T1131"/>
  <c r="T1147"/>
  <c r="T1163"/>
  <c r="T1179"/>
  <c r="T1195"/>
  <c r="T1211"/>
  <c r="T1227"/>
  <c r="T1243"/>
  <c r="T1259"/>
  <c r="T1275"/>
  <c r="T1291"/>
  <c r="T1307"/>
  <c r="T1323"/>
  <c r="T1339"/>
  <c r="T1355"/>
  <c r="T1371"/>
  <c r="T1387"/>
  <c r="T1403"/>
  <c r="T1419"/>
  <c r="T1435"/>
  <c r="T1451"/>
  <c r="T1467"/>
  <c r="T1483"/>
  <c r="T1499"/>
  <c r="T1515"/>
  <c r="T1531"/>
  <c r="T1547"/>
  <c r="T1563"/>
  <c r="T1579"/>
  <c r="T1595"/>
  <c r="T1611"/>
  <c r="T1627"/>
  <c r="T1643"/>
  <c r="T1659"/>
  <c r="T1675"/>
  <c r="T1691"/>
  <c r="T1707"/>
  <c r="T1723"/>
  <c r="T1739"/>
  <c r="T1755"/>
  <c r="T1771"/>
  <c r="T1787"/>
  <c r="T1803"/>
  <c r="T1819"/>
  <c r="T1835"/>
  <c r="T1851"/>
  <c r="T1867"/>
  <c r="T1883"/>
  <c r="T1899"/>
  <c r="T1915"/>
  <c r="T1931"/>
  <c r="T1947"/>
  <c r="T1963"/>
  <c r="T1979"/>
  <c r="T1995"/>
  <c r="T2011"/>
  <c r="T2027"/>
  <c r="T2043"/>
  <c r="T2059"/>
  <c r="T2075"/>
  <c r="T2091"/>
  <c r="T2107"/>
  <c r="T2123"/>
  <c r="T2139"/>
  <c r="T2155"/>
  <c r="T2171"/>
  <c r="T2187"/>
  <c r="T2203"/>
  <c r="T2219"/>
  <c r="T2235"/>
  <c r="T2251"/>
  <c r="T2267"/>
  <c r="T2283"/>
  <c r="T2299"/>
  <c r="T2315"/>
  <c r="T2331"/>
  <c r="T2347"/>
  <c r="T2363"/>
  <c r="T2379"/>
  <c r="T2395"/>
  <c r="T2411"/>
  <c r="T2427"/>
  <c r="T7356"/>
  <c r="T7372"/>
  <c r="T7388"/>
  <c r="T7404"/>
  <c r="T7420"/>
  <c r="T7436"/>
  <c r="T7452"/>
  <c r="T7468"/>
  <c r="T7484"/>
  <c r="T7500"/>
  <c r="T7516"/>
  <c r="T7532"/>
  <c r="T7548"/>
  <c r="T7564"/>
  <c r="T7580"/>
  <c r="T7596"/>
  <c r="T7612"/>
  <c r="T7628"/>
  <c r="T7644"/>
  <c r="T7660"/>
  <c r="T7676"/>
  <c r="T7692"/>
  <c r="T7708"/>
  <c r="T7724"/>
  <c r="T7740"/>
  <c r="T7756"/>
  <c r="T7772"/>
  <c r="T7788"/>
  <c r="T7804"/>
  <c r="T7820"/>
  <c r="T7836"/>
  <c r="T7852"/>
  <c r="T7868"/>
  <c r="T7884"/>
  <c r="T7900"/>
  <c r="T7916"/>
  <c r="T7932"/>
  <c r="T7948"/>
  <c r="T7964"/>
  <c r="T7980"/>
  <c r="T7996"/>
  <c r="T8012"/>
  <c r="T8028"/>
  <c r="T8044"/>
  <c r="T8060"/>
  <c r="T8076"/>
  <c r="T8092"/>
  <c r="T8108"/>
  <c r="T8124"/>
  <c r="T8140"/>
  <c r="T8156"/>
  <c r="T8172"/>
  <c r="T8188"/>
  <c r="T8204"/>
  <c r="T8220"/>
  <c r="T8236"/>
  <c r="T8252"/>
  <c r="T8268"/>
  <c r="T8284"/>
  <c r="T8300"/>
  <c r="T8316"/>
  <c r="T8332"/>
  <c r="T8348"/>
  <c r="T8364"/>
  <c r="T8380"/>
  <c r="T8396"/>
  <c r="T8412"/>
  <c r="T8428"/>
  <c r="T8444"/>
  <c r="T8460"/>
  <c r="T8476"/>
  <c r="T8492"/>
  <c r="T8508"/>
  <c r="T8524"/>
  <c r="T8540"/>
  <c r="T8556"/>
  <c r="T8572"/>
  <c r="T8588"/>
  <c r="T8604"/>
  <c r="T8620"/>
  <c r="T8636"/>
  <c r="T8652"/>
  <c r="T8668"/>
  <c r="T8684"/>
  <c r="T8700"/>
  <c r="T8716"/>
  <c r="T8732"/>
  <c r="T1111"/>
  <c r="T1127"/>
  <c r="T1143"/>
  <c r="T1159"/>
  <c r="T1175"/>
  <c r="T1191"/>
  <c r="T1207"/>
  <c r="T1223"/>
  <c r="T1239"/>
  <c r="T1255"/>
  <c r="T1271"/>
  <c r="T1287"/>
  <c r="T1303"/>
  <c r="T1319"/>
  <c r="T1335"/>
  <c r="T1351"/>
  <c r="T1367"/>
  <c r="T1383"/>
  <c r="T1399"/>
  <c r="T1415"/>
  <c r="T1431"/>
  <c r="T1447"/>
  <c r="T1463"/>
  <c r="T1479"/>
  <c r="T1495"/>
  <c r="T1511"/>
  <c r="T1527"/>
  <c r="T1543"/>
  <c r="T1559"/>
  <c r="T1575"/>
  <c r="T1591"/>
  <c r="T1607"/>
  <c r="T1623"/>
  <c r="T1639"/>
  <c r="T1655"/>
  <c r="T1671"/>
  <c r="T1687"/>
  <c r="T1703"/>
  <c r="T1719"/>
  <c r="T1735"/>
  <c r="T1751"/>
  <c r="T1767"/>
  <c r="T1783"/>
  <c r="T1799"/>
  <c r="T1815"/>
  <c r="T1831"/>
  <c r="T1847"/>
  <c r="T1863"/>
  <c r="T1879"/>
  <c r="T1895"/>
  <c r="T1911"/>
  <c r="T1927"/>
  <c r="T1943"/>
  <c r="T1959"/>
  <c r="T1975"/>
  <c r="T1991"/>
  <c r="T2007"/>
  <c r="T2023"/>
  <c r="T2039"/>
  <c r="T2055"/>
  <c r="T2071"/>
  <c r="T2087"/>
  <c r="T2103"/>
  <c r="T2119"/>
  <c r="T2135"/>
  <c r="T2151"/>
  <c r="T2167"/>
  <c r="T2183"/>
  <c r="T2199"/>
  <c r="T2215"/>
  <c r="T2231"/>
  <c r="T2247"/>
  <c r="T2263"/>
  <c r="T2279"/>
  <c r="T2295"/>
  <c r="T2311"/>
  <c r="T2327"/>
  <c r="T2343"/>
  <c r="T2359"/>
  <c r="T2375"/>
  <c r="T2391"/>
  <c r="T2407"/>
  <c r="T2423"/>
  <c r="T2439"/>
  <c r="T2455"/>
  <c r="T2471"/>
  <c r="T2487"/>
  <c r="T2503"/>
  <c r="T2519"/>
  <c r="T2535"/>
  <c r="T2551"/>
  <c r="T2567"/>
  <c r="T2583"/>
  <c r="T2599"/>
  <c r="T2615"/>
  <c r="T2631"/>
  <c r="T2647"/>
  <c r="T2663"/>
  <c r="T2679"/>
  <c r="T2695"/>
  <c r="T2711"/>
  <c r="T2727"/>
  <c r="T2743"/>
  <c r="T2759"/>
  <c r="T2775"/>
  <c r="T2791"/>
  <c r="T2807"/>
  <c r="T2823"/>
  <c r="T2839"/>
  <c r="T2855"/>
  <c r="T2871"/>
  <c r="T2887"/>
  <c r="T2903"/>
  <c r="T2919"/>
  <c r="T2935"/>
  <c r="T2951"/>
  <c r="T2967"/>
  <c r="T2983"/>
  <c r="T2999"/>
  <c r="T3015"/>
  <c r="T3031"/>
  <c r="T3047"/>
  <c r="T3063"/>
  <c r="T3079"/>
  <c r="T3095"/>
  <c r="T3111"/>
  <c r="T3127"/>
  <c r="T3143"/>
  <c r="T3159"/>
  <c r="T3175"/>
  <c r="T3191"/>
  <c r="T3207"/>
  <c r="T3223"/>
  <c r="T3239"/>
  <c r="T3255"/>
  <c r="T3271"/>
  <c r="T3287"/>
  <c r="T3303"/>
  <c r="T3319"/>
  <c r="T3335"/>
  <c r="T3351"/>
  <c r="T3367"/>
  <c r="T3383"/>
  <c r="T3399"/>
  <c r="T3415"/>
  <c r="T3431"/>
  <c r="T3447"/>
  <c r="T3463"/>
  <c r="T3479"/>
  <c r="T3495"/>
  <c r="T3511"/>
  <c r="T3527"/>
  <c r="T3543"/>
  <c r="T3559"/>
  <c r="T3575"/>
  <c r="T3591"/>
  <c r="T3607"/>
  <c r="T3623"/>
  <c r="T3639"/>
  <c r="T3655"/>
  <c r="T3671"/>
  <c r="T3687"/>
  <c r="T3703"/>
  <c r="T3719"/>
  <c r="T3735"/>
  <c r="T3751"/>
  <c r="T3767"/>
  <c r="T3783"/>
  <c r="T3799"/>
  <c r="T5992"/>
  <c r="T6008"/>
  <c r="T6024"/>
  <c r="T6040"/>
  <c r="T6056"/>
  <c r="T6072"/>
  <c r="T6088"/>
  <c r="T6104"/>
  <c r="T6120"/>
  <c r="T6136"/>
  <c r="T6152"/>
  <c r="T6168"/>
  <c r="T6184"/>
  <c r="T6200"/>
  <c r="T6216"/>
  <c r="T6232"/>
  <c r="T6248"/>
  <c r="T6264"/>
  <c r="T6280"/>
  <c r="T6296"/>
  <c r="T6312"/>
  <c r="T6328"/>
  <c r="T6344"/>
  <c r="T6360"/>
  <c r="T6376"/>
  <c r="T6392"/>
  <c r="T6408"/>
  <c r="T6424"/>
  <c r="T6440"/>
  <c r="T6456"/>
  <c r="T6472"/>
  <c r="T6488"/>
  <c r="T6504"/>
  <c r="T6520"/>
  <c r="T6536"/>
  <c r="T6552"/>
  <c r="T6568"/>
  <c r="T6584"/>
  <c r="T6600"/>
  <c r="T6616"/>
  <c r="T6632"/>
  <c r="T6648"/>
  <c r="T6664"/>
  <c r="T6680"/>
  <c r="T6696"/>
  <c r="T6712"/>
  <c r="T6728"/>
  <c r="T6744"/>
  <c r="T6760"/>
  <c r="T6776"/>
  <c r="T6792"/>
  <c r="T6808"/>
  <c r="T6824"/>
  <c r="T6840"/>
  <c r="T6856"/>
  <c r="T6872"/>
  <c r="T6888"/>
  <c r="T6904"/>
  <c r="T6920"/>
  <c r="T6936"/>
  <c r="T6952"/>
  <c r="T6968"/>
  <c r="T6984"/>
  <c r="T7000"/>
  <c r="T7016"/>
  <c r="T7032"/>
  <c r="T7048"/>
  <c r="T7064"/>
  <c r="T7080"/>
  <c r="T7096"/>
  <c r="T7112"/>
  <c r="T7128"/>
  <c r="T7144"/>
  <c r="T7160"/>
  <c r="T7176"/>
  <c r="T7192"/>
  <c r="T7208"/>
  <c r="T7224"/>
  <c r="T7240"/>
  <c r="T7256"/>
  <c r="T7272"/>
  <c r="T7288"/>
  <c r="T7304"/>
  <c r="T7320"/>
  <c r="T7336"/>
  <c r="T7352"/>
  <c r="T7368"/>
  <c r="T7384"/>
  <c r="T7400"/>
  <c r="T7416"/>
  <c r="T7432"/>
  <c r="T7448"/>
  <c r="T7464"/>
  <c r="T7480"/>
  <c r="T7496"/>
  <c r="T7512"/>
  <c r="T7528"/>
  <c r="T7544"/>
  <c r="T7560"/>
  <c r="T7576"/>
  <c r="T7592"/>
  <c r="T7608"/>
  <c r="T7624"/>
  <c r="T7640"/>
  <c r="T7656"/>
  <c r="T7672"/>
  <c r="T7688"/>
  <c r="T7704"/>
  <c r="T7720"/>
  <c r="T7736"/>
  <c r="T7752"/>
  <c r="T7768"/>
  <c r="T7784"/>
  <c r="T7800"/>
  <c r="T7816"/>
  <c r="T7832"/>
  <c r="T7848"/>
  <c r="T7864"/>
  <c r="T7880"/>
  <c r="T7896"/>
  <c r="T7912"/>
  <c r="T7928"/>
  <c r="T7944"/>
  <c r="T7960"/>
  <c r="T7976"/>
  <c r="T7992"/>
  <c r="T8008"/>
  <c r="T8024"/>
  <c r="T8040"/>
  <c r="T8056"/>
  <c r="T8072"/>
  <c r="T8088"/>
  <c r="T8104"/>
  <c r="T8120"/>
  <c r="T8136"/>
  <c r="T8152"/>
  <c r="T8168"/>
  <c r="T8184"/>
  <c r="T8200"/>
  <c r="T8216"/>
  <c r="T8232"/>
  <c r="T8248"/>
  <c r="T8264"/>
  <c r="T8280"/>
  <c r="T8296"/>
  <c r="T8312"/>
  <c r="T8328"/>
  <c r="T8344"/>
  <c r="T8360"/>
  <c r="T8376"/>
  <c r="T8392"/>
  <c r="T8408"/>
  <c r="T8424"/>
  <c r="T8440"/>
  <c r="T8456"/>
  <c r="T8472"/>
  <c r="T8488"/>
  <c r="T8504"/>
  <c r="T8520"/>
  <c r="T8536"/>
  <c r="T8552"/>
  <c r="T8568"/>
  <c r="T8584"/>
  <c r="T8600"/>
  <c r="T8616"/>
  <c r="T8632"/>
  <c r="T8648"/>
  <c r="T8664"/>
  <c r="T8680"/>
  <c r="T8696"/>
  <c r="T8712"/>
  <c r="T8728"/>
  <c r="T1107"/>
  <c r="T1123"/>
  <c r="T1139"/>
  <c r="T1155"/>
  <c r="T1171"/>
  <c r="T1187"/>
  <c r="T1203"/>
  <c r="T1219"/>
  <c r="T1235"/>
  <c r="T1251"/>
  <c r="T1267"/>
  <c r="T1283"/>
  <c r="T1299"/>
  <c r="T1315"/>
  <c r="T1331"/>
  <c r="T1347"/>
  <c r="T1363"/>
  <c r="T1379"/>
  <c r="T1395"/>
  <c r="T1411"/>
  <c r="T1427"/>
  <c r="T1443"/>
  <c r="T1459"/>
  <c r="T1475"/>
  <c r="T1491"/>
  <c r="T1507"/>
  <c r="T1523"/>
  <c r="T1539"/>
  <c r="T1555"/>
  <c r="T1571"/>
  <c r="T1587"/>
  <c r="T1603"/>
  <c r="T1619"/>
  <c r="T1635"/>
  <c r="T1651"/>
  <c r="T1667"/>
  <c r="T1683"/>
  <c r="T1699"/>
  <c r="T1715"/>
  <c r="T1731"/>
  <c r="T1747"/>
  <c r="T1763"/>
  <c r="T1779"/>
  <c r="T1795"/>
  <c r="T1811"/>
  <c r="T1827"/>
  <c r="T1843"/>
  <c r="T1859"/>
  <c r="T1875"/>
  <c r="T1891"/>
  <c r="T1907"/>
  <c r="T1923"/>
  <c r="T1939"/>
  <c r="T1955"/>
  <c r="T1971"/>
  <c r="T1987"/>
  <c r="T2003"/>
  <c r="T2019"/>
  <c r="T2035"/>
  <c r="T2051"/>
  <c r="T2067"/>
  <c r="T2083"/>
  <c r="T2099"/>
  <c r="T2115"/>
  <c r="T2131"/>
  <c r="T2147"/>
  <c r="T2163"/>
  <c r="T2179"/>
  <c r="T2195"/>
  <c r="T2211"/>
  <c r="T2227"/>
  <c r="T2243"/>
  <c r="T2259"/>
  <c r="T2275"/>
  <c r="T2291"/>
  <c r="T2307"/>
  <c r="T2323"/>
  <c r="T2339"/>
  <c r="T2355"/>
  <c r="T2371"/>
  <c r="T2387"/>
  <c r="T2403"/>
  <c r="T2419"/>
  <c r="T2435"/>
  <c r="T2451"/>
  <c r="T2467"/>
  <c r="T2479"/>
  <c r="T2495"/>
  <c r="T2511"/>
  <c r="T2527"/>
  <c r="T2543"/>
  <c r="T2559"/>
  <c r="T2575"/>
  <c r="T2591"/>
  <c r="T2607"/>
  <c r="T2623"/>
  <c r="T2639"/>
  <c r="T2655"/>
  <c r="T2671"/>
  <c r="T2687"/>
  <c r="T2703"/>
  <c r="T2719"/>
  <c r="T2735"/>
  <c r="T2751"/>
  <c r="T2767"/>
  <c r="T2783"/>
  <c r="T2799"/>
  <c r="T2815"/>
  <c r="T2831"/>
  <c r="T2847"/>
  <c r="T2863"/>
  <c r="T2879"/>
  <c r="T2895"/>
  <c r="T2911"/>
  <c r="T2927"/>
  <c r="T2943"/>
  <c r="T2959"/>
  <c r="T2975"/>
  <c r="T2991"/>
  <c r="T3007"/>
  <c r="T3023"/>
  <c r="T3039"/>
  <c r="T3055"/>
  <c r="T3071"/>
  <c r="T3087"/>
  <c r="T3103"/>
  <c r="T3119"/>
  <c r="T3135"/>
  <c r="T3151"/>
  <c r="T3167"/>
  <c r="T3183"/>
  <c r="T3199"/>
  <c r="T3215"/>
  <c r="T3231"/>
  <c r="T3247"/>
  <c r="T3263"/>
  <c r="T3279"/>
  <c r="T3295"/>
  <c r="T3311"/>
  <c r="T3327"/>
  <c r="T3343"/>
  <c r="T3359"/>
  <c r="T3375"/>
  <c r="T3391"/>
  <c r="T3407"/>
  <c r="T3423"/>
  <c r="T3439"/>
  <c r="T3455"/>
  <c r="T3471"/>
  <c r="T3487"/>
  <c r="T3503"/>
  <c r="T3519"/>
  <c r="T3535"/>
  <c r="T3551"/>
  <c r="T3567"/>
  <c r="T3583"/>
  <c r="T3599"/>
  <c r="T3615"/>
  <c r="T3631"/>
  <c r="T3647"/>
  <c r="T3663"/>
  <c r="T3679"/>
  <c r="T3695"/>
  <c r="T3711"/>
  <c r="T3727"/>
  <c r="T3743"/>
  <c r="T3759"/>
  <c r="T3775"/>
  <c r="T3791"/>
  <c r="T3807"/>
  <c r="T3823"/>
  <c r="T3839"/>
  <c r="T3855"/>
  <c r="T3871"/>
  <c r="T3887"/>
  <c r="T3903"/>
  <c r="T3919"/>
  <c r="T3935"/>
  <c r="T3951"/>
  <c r="T3967"/>
  <c r="T3983"/>
  <c r="T3999"/>
  <c r="T4015"/>
  <c r="T4031"/>
  <c r="T4047"/>
  <c r="T4063"/>
  <c r="T4079"/>
  <c r="T4095"/>
  <c r="T4111"/>
  <c r="T4127"/>
  <c r="T4143"/>
  <c r="T4159"/>
  <c r="T4175"/>
  <c r="T4191"/>
  <c r="T4207"/>
  <c r="T4223"/>
  <c r="T4239"/>
  <c r="T4255"/>
  <c r="T4271"/>
  <c r="T4287"/>
  <c r="T4303"/>
  <c r="T4319"/>
  <c r="T4335"/>
  <c r="T4351"/>
  <c r="T4367"/>
  <c r="T4383"/>
  <c r="T4399"/>
  <c r="T4415"/>
  <c r="T4431"/>
  <c r="T4447"/>
  <c r="T4463"/>
  <c r="T4479"/>
  <c r="T4495"/>
  <c r="T4511"/>
  <c r="T4527"/>
  <c r="T4543"/>
  <c r="T4559"/>
  <c r="T4575"/>
  <c r="T4591"/>
  <c r="T4607"/>
  <c r="T4623"/>
  <c r="T4639"/>
  <c r="T4655"/>
  <c r="T4671"/>
  <c r="T4687"/>
  <c r="T4703"/>
  <c r="T4719"/>
  <c r="T4735"/>
  <c r="T4751"/>
  <c r="T4767"/>
  <c r="T4783"/>
  <c r="T4799"/>
  <c r="T4815"/>
  <c r="T4831"/>
  <c r="T4847"/>
  <c r="T4863"/>
  <c r="T4879"/>
  <c r="T4895"/>
  <c r="T4911"/>
  <c r="T4927"/>
  <c r="T4943"/>
  <c r="T4959"/>
  <c r="T4975"/>
  <c r="T4991"/>
  <c r="T5007"/>
  <c r="T5023"/>
  <c r="T5039"/>
  <c r="T5055"/>
  <c r="T5071"/>
  <c r="T5087"/>
  <c r="T5103"/>
  <c r="T5119"/>
  <c r="T5135"/>
  <c r="T5151"/>
  <c r="T5167"/>
  <c r="T5183"/>
  <c r="T5199"/>
  <c r="T5215"/>
  <c r="T5231"/>
  <c r="T5247"/>
  <c r="T5263"/>
  <c r="T5279"/>
  <c r="T5295"/>
  <c r="T5311"/>
  <c r="T5327"/>
  <c r="T5343"/>
  <c r="T5359"/>
  <c r="T5375"/>
  <c r="T5391"/>
  <c r="T5407"/>
  <c r="T5423"/>
  <c r="T5439"/>
  <c r="T5455"/>
  <c r="T5471"/>
  <c r="T5487"/>
  <c r="T5503"/>
  <c r="T5519"/>
  <c r="T5535"/>
  <c r="T5551"/>
  <c r="T5567"/>
  <c r="T5583"/>
  <c r="T5599"/>
  <c r="T5615"/>
  <c r="T5631"/>
  <c r="T5647"/>
  <c r="T5663"/>
  <c r="T5679"/>
  <c r="T5695"/>
  <c r="T5711"/>
  <c r="T5727"/>
  <c r="T5743"/>
  <c r="T5759"/>
  <c r="T5775"/>
  <c r="T5791"/>
  <c r="T5807"/>
  <c r="T5823"/>
  <c r="T5839"/>
  <c r="T5855"/>
  <c r="T5871"/>
  <c r="T5887"/>
  <c r="T5903"/>
  <c r="T5919"/>
  <c r="T5935"/>
  <c r="T5951"/>
  <c r="T5967"/>
  <c r="T5983"/>
  <c r="T5999"/>
  <c r="T6015"/>
  <c r="T2443"/>
  <c r="T2459"/>
  <c r="T2475"/>
  <c r="T2491"/>
  <c r="T2507"/>
  <c r="T2523"/>
  <c r="T2539"/>
  <c r="T2555"/>
  <c r="T2571"/>
  <c r="T2587"/>
  <c r="T2603"/>
  <c r="T2619"/>
  <c r="T2635"/>
  <c r="T2651"/>
  <c r="T2667"/>
  <c r="T2683"/>
  <c r="T2699"/>
  <c r="T2715"/>
  <c r="T2731"/>
  <c r="T2747"/>
  <c r="T2763"/>
  <c r="T2779"/>
  <c r="T2795"/>
  <c r="T2811"/>
  <c r="T2827"/>
  <c r="T2843"/>
  <c r="T2859"/>
  <c r="T2875"/>
  <c r="T2891"/>
  <c r="T2907"/>
  <c r="T2923"/>
  <c r="T2939"/>
  <c r="T2955"/>
  <c r="T2971"/>
  <c r="T2987"/>
  <c r="T3003"/>
  <c r="T3019"/>
  <c r="T3035"/>
  <c r="T3051"/>
  <c r="T3067"/>
  <c r="T3083"/>
  <c r="T3099"/>
  <c r="T3115"/>
  <c r="T3131"/>
  <c r="T3147"/>
  <c r="T3163"/>
  <c r="T3179"/>
  <c r="T3195"/>
  <c r="T3211"/>
  <c r="T3227"/>
  <c r="T3243"/>
  <c r="T3259"/>
  <c r="T3275"/>
  <c r="T3291"/>
  <c r="T3307"/>
  <c r="T3323"/>
  <c r="T3339"/>
  <c r="T3355"/>
  <c r="T3371"/>
  <c r="T3387"/>
  <c r="T3403"/>
  <c r="T3419"/>
  <c r="T3435"/>
  <c r="T3451"/>
  <c r="T3467"/>
  <c r="T3483"/>
  <c r="T3499"/>
  <c r="T3515"/>
  <c r="T3531"/>
  <c r="T3547"/>
  <c r="T3563"/>
  <c r="T3579"/>
  <c r="T3595"/>
  <c r="T3611"/>
  <c r="T3627"/>
  <c r="T3643"/>
  <c r="T3659"/>
  <c r="T3675"/>
  <c r="T3691"/>
  <c r="T3707"/>
  <c r="T3723"/>
  <c r="T3739"/>
  <c r="T3755"/>
  <c r="T3771"/>
  <c r="T3787"/>
  <c r="T3803"/>
  <c r="T3819"/>
  <c r="T3835"/>
  <c r="T3851"/>
  <c r="T3867"/>
  <c r="T3883"/>
  <c r="T3899"/>
  <c r="T3915"/>
  <c r="T3931"/>
  <c r="T3947"/>
  <c r="T3963"/>
  <c r="T3979"/>
  <c r="T3995"/>
  <c r="T4011"/>
  <c r="T4027"/>
  <c r="T4043"/>
  <c r="T4059"/>
  <c r="T4075"/>
  <c r="T4091"/>
  <c r="T4107"/>
  <c r="T4123"/>
  <c r="T4139"/>
  <c r="T4155"/>
  <c r="T4171"/>
  <c r="T4187"/>
  <c r="T4203"/>
  <c r="T4219"/>
  <c r="T4235"/>
  <c r="T4251"/>
  <c r="T4267"/>
  <c r="T4283"/>
  <c r="T4299"/>
  <c r="T4315"/>
  <c r="T4331"/>
  <c r="T4347"/>
  <c r="T4363"/>
  <c r="T4379"/>
  <c r="T4395"/>
  <c r="T4411"/>
  <c r="T4427"/>
  <c r="T4443"/>
  <c r="T4459"/>
  <c r="T4475"/>
  <c r="T4491"/>
  <c r="T4507"/>
  <c r="T4523"/>
  <c r="T4539"/>
  <c r="T4555"/>
  <c r="T4571"/>
  <c r="T4587"/>
  <c r="T4603"/>
  <c r="T4619"/>
  <c r="T4635"/>
  <c r="T4651"/>
  <c r="T4667"/>
  <c r="T4683"/>
  <c r="T4699"/>
  <c r="T4715"/>
  <c r="T4731"/>
  <c r="T4747"/>
  <c r="T4763"/>
  <c r="T4779"/>
  <c r="T4795"/>
  <c r="T4811"/>
  <c r="T4827"/>
  <c r="T4843"/>
  <c r="T4859"/>
  <c r="T4875"/>
  <c r="T4891"/>
  <c r="T4907"/>
  <c r="T4923"/>
  <c r="T4939"/>
  <c r="T4955"/>
  <c r="T4971"/>
  <c r="T4987"/>
  <c r="T5003"/>
  <c r="T5019"/>
  <c r="T5035"/>
  <c r="T5051"/>
  <c r="T5067"/>
  <c r="T5083"/>
  <c r="T5099"/>
  <c r="T5115"/>
  <c r="T5131"/>
  <c r="T5147"/>
  <c r="T5163"/>
  <c r="T5179"/>
  <c r="T5195"/>
  <c r="T5211"/>
  <c r="T5227"/>
  <c r="T5243"/>
  <c r="T5259"/>
  <c r="T5275"/>
  <c r="T5291"/>
  <c r="T5307"/>
  <c r="T5323"/>
  <c r="T5339"/>
  <c r="T5355"/>
  <c r="T5371"/>
  <c r="T5387"/>
  <c r="T5403"/>
  <c r="T5419"/>
  <c r="T5435"/>
  <c r="T5451"/>
  <c r="T5467"/>
  <c r="T5483"/>
  <c r="T5499"/>
  <c r="T5515"/>
  <c r="T5531"/>
  <c r="T5547"/>
  <c r="T5563"/>
  <c r="T5579"/>
  <c r="T5595"/>
  <c r="T5611"/>
  <c r="T5627"/>
  <c r="T5643"/>
  <c r="T5659"/>
  <c r="T5675"/>
  <c r="T5691"/>
  <c r="T5707"/>
  <c r="T5723"/>
  <c r="T5739"/>
  <c r="T5755"/>
  <c r="T5771"/>
  <c r="T5787"/>
  <c r="T5803"/>
  <c r="T5819"/>
  <c r="T5835"/>
  <c r="T5851"/>
  <c r="T5867"/>
  <c r="T5883"/>
  <c r="T5899"/>
  <c r="T5915"/>
  <c r="T5931"/>
  <c r="T5947"/>
  <c r="T5963"/>
  <c r="T5979"/>
  <c r="T5995"/>
  <c r="T6011"/>
  <c r="T3815"/>
  <c r="T3831"/>
  <c r="T3847"/>
  <c r="T3863"/>
  <c r="T3879"/>
  <c r="T3895"/>
  <c r="T3911"/>
  <c r="T3927"/>
  <c r="T3943"/>
  <c r="T3959"/>
  <c r="T3975"/>
  <c r="T3991"/>
  <c r="T4007"/>
  <c r="T4023"/>
  <c r="T4039"/>
  <c r="T4055"/>
  <c r="T4071"/>
  <c r="T4087"/>
  <c r="T4103"/>
  <c r="T4119"/>
  <c r="T4135"/>
  <c r="T4151"/>
  <c r="T4167"/>
  <c r="T4183"/>
  <c r="T4199"/>
  <c r="T4215"/>
  <c r="T4231"/>
  <c r="T4247"/>
  <c r="T4263"/>
  <c r="T4279"/>
  <c r="T4295"/>
  <c r="T4311"/>
  <c r="T4327"/>
  <c r="T4343"/>
  <c r="T4359"/>
  <c r="T4375"/>
  <c r="T4391"/>
  <c r="T4407"/>
  <c r="T4423"/>
  <c r="T4439"/>
  <c r="T4455"/>
  <c r="T4471"/>
  <c r="T4487"/>
  <c r="T4503"/>
  <c r="T4519"/>
  <c r="T4535"/>
  <c r="T4551"/>
  <c r="T4567"/>
  <c r="T4583"/>
  <c r="T4599"/>
  <c r="T4615"/>
  <c r="T4631"/>
  <c r="T4647"/>
  <c r="T4663"/>
  <c r="T4679"/>
  <c r="T4695"/>
  <c r="T4711"/>
  <c r="T4727"/>
  <c r="T4743"/>
  <c r="T4759"/>
  <c r="T4775"/>
  <c r="T4791"/>
  <c r="T4807"/>
  <c r="T4823"/>
  <c r="T4839"/>
  <c r="T4855"/>
  <c r="T4871"/>
  <c r="T4887"/>
  <c r="T4903"/>
  <c r="T4919"/>
  <c r="T4935"/>
  <c r="T4951"/>
  <c r="T4967"/>
  <c r="T4983"/>
  <c r="T4999"/>
  <c r="T5015"/>
  <c r="T5031"/>
  <c r="T5047"/>
  <c r="T5063"/>
  <c r="T5079"/>
  <c r="T5095"/>
  <c r="T5111"/>
  <c r="T5127"/>
  <c r="T5143"/>
  <c r="T5159"/>
  <c r="T5175"/>
  <c r="T5191"/>
  <c r="T5207"/>
  <c r="T5223"/>
  <c r="T5239"/>
  <c r="T5255"/>
  <c r="T5271"/>
  <c r="T5287"/>
  <c r="T5303"/>
  <c r="T5319"/>
  <c r="T5335"/>
  <c r="T5351"/>
  <c r="T5367"/>
  <c r="T5383"/>
  <c r="T5399"/>
  <c r="T5415"/>
  <c r="T5431"/>
  <c r="T5447"/>
  <c r="T5463"/>
  <c r="T5479"/>
  <c r="T5495"/>
  <c r="T5511"/>
  <c r="T5527"/>
  <c r="T5543"/>
  <c r="T5559"/>
  <c r="T5575"/>
  <c r="T5591"/>
  <c r="T5607"/>
  <c r="T5623"/>
  <c r="T5639"/>
  <c r="T5655"/>
  <c r="T5671"/>
  <c r="T5687"/>
  <c r="T5703"/>
  <c r="T5719"/>
  <c r="T5735"/>
  <c r="T5751"/>
  <c r="T5767"/>
  <c r="T5783"/>
  <c r="T5799"/>
  <c r="T5815"/>
  <c r="T5831"/>
  <c r="T5847"/>
  <c r="T5863"/>
  <c r="T5879"/>
  <c r="T5895"/>
  <c r="T5911"/>
  <c r="T5927"/>
  <c r="T5943"/>
  <c r="T5959"/>
  <c r="T5975"/>
  <c r="T5991"/>
  <c r="T6007"/>
  <c r="T6023"/>
  <c r="T6039"/>
  <c r="T6055"/>
  <c r="T6071"/>
  <c r="T6087"/>
  <c r="T6103"/>
  <c r="T6119"/>
  <c r="T6135"/>
  <c r="T6151"/>
  <c r="T6167"/>
  <c r="T6183"/>
  <c r="T6199"/>
  <c r="T6215"/>
  <c r="T6231"/>
  <c r="T6247"/>
  <c r="T6263"/>
  <c r="T6279"/>
  <c r="T6295"/>
  <c r="T6311"/>
  <c r="T6327"/>
  <c r="T6343"/>
  <c r="T6359"/>
  <c r="T6375"/>
  <c r="T6391"/>
  <c r="T6407"/>
  <c r="T6423"/>
  <c r="T6439"/>
  <c r="T6455"/>
  <c r="T6471"/>
  <c r="T6487"/>
  <c r="T6503"/>
  <c r="T6519"/>
  <c r="T6535"/>
  <c r="T6551"/>
  <c r="T6567"/>
  <c r="T2483"/>
  <c r="T2499"/>
  <c r="T2515"/>
  <c r="T2531"/>
  <c r="T2547"/>
  <c r="T2563"/>
  <c r="T2579"/>
  <c r="T2595"/>
  <c r="T2611"/>
  <c r="T2627"/>
  <c r="T2643"/>
  <c r="T2659"/>
  <c r="T2675"/>
  <c r="T2691"/>
  <c r="T2707"/>
  <c r="T2723"/>
  <c r="T2739"/>
  <c r="T2755"/>
  <c r="T2771"/>
  <c r="T2787"/>
  <c r="T2803"/>
  <c r="T2819"/>
  <c r="T2835"/>
  <c r="T2851"/>
  <c r="T2867"/>
  <c r="T2883"/>
  <c r="T2899"/>
  <c r="T2915"/>
  <c r="T2931"/>
  <c r="T2947"/>
  <c r="T2963"/>
  <c r="T2979"/>
  <c r="T2995"/>
  <c r="T3011"/>
  <c r="T3027"/>
  <c r="T3043"/>
  <c r="T3059"/>
  <c r="T3075"/>
  <c r="T3091"/>
  <c r="T3107"/>
  <c r="T3123"/>
  <c r="T3139"/>
  <c r="T3155"/>
  <c r="T3171"/>
  <c r="T3187"/>
  <c r="T3203"/>
  <c r="T3219"/>
  <c r="T3235"/>
  <c r="T3251"/>
  <c r="T3267"/>
  <c r="T3283"/>
  <c r="T3299"/>
  <c r="T3315"/>
  <c r="T3331"/>
  <c r="T3347"/>
  <c r="T3363"/>
  <c r="T3379"/>
  <c r="T3395"/>
  <c r="T3411"/>
  <c r="T3427"/>
  <c r="T3443"/>
  <c r="T3459"/>
  <c r="T3475"/>
  <c r="T3491"/>
  <c r="T3507"/>
  <c r="T3523"/>
  <c r="T3539"/>
  <c r="T3555"/>
  <c r="T3571"/>
  <c r="T3587"/>
  <c r="T3603"/>
  <c r="T3619"/>
  <c r="T3635"/>
  <c r="T3651"/>
  <c r="T3667"/>
  <c r="T3683"/>
  <c r="T3699"/>
  <c r="T3715"/>
  <c r="T3731"/>
  <c r="T3747"/>
  <c r="T3763"/>
  <c r="T3779"/>
  <c r="T3795"/>
  <c r="T3811"/>
  <c r="T3827"/>
  <c r="T3843"/>
  <c r="T3859"/>
  <c r="T3875"/>
  <c r="T3891"/>
  <c r="T3907"/>
  <c r="T3923"/>
  <c r="T3939"/>
  <c r="T3955"/>
  <c r="T3971"/>
  <c r="T3987"/>
  <c r="T4003"/>
  <c r="T4019"/>
  <c r="T4035"/>
  <c r="T4051"/>
  <c r="T4067"/>
  <c r="T4083"/>
  <c r="T4099"/>
  <c r="T4115"/>
  <c r="T4131"/>
  <c r="T4147"/>
  <c r="T4163"/>
  <c r="T4179"/>
  <c r="T4195"/>
  <c r="T4211"/>
  <c r="T4227"/>
  <c r="T4243"/>
  <c r="T4259"/>
  <c r="T4275"/>
  <c r="T4291"/>
  <c r="T4307"/>
  <c r="T4323"/>
  <c r="T4339"/>
  <c r="T4355"/>
  <c r="T4371"/>
  <c r="T4387"/>
  <c r="T4403"/>
  <c r="T4419"/>
  <c r="T4435"/>
  <c r="T4451"/>
  <c r="T4467"/>
  <c r="T4483"/>
  <c r="T4499"/>
  <c r="T4515"/>
  <c r="T4531"/>
  <c r="T4547"/>
  <c r="T4563"/>
  <c r="T4579"/>
  <c r="T4595"/>
  <c r="T4611"/>
  <c r="T4627"/>
  <c r="T4643"/>
  <c r="T4659"/>
  <c r="T4675"/>
  <c r="T4691"/>
  <c r="T4707"/>
  <c r="T4723"/>
  <c r="T4739"/>
  <c r="T4755"/>
  <c r="T4771"/>
  <c r="T4787"/>
  <c r="T4803"/>
  <c r="T4819"/>
  <c r="T4835"/>
  <c r="T4851"/>
  <c r="T4867"/>
  <c r="T4883"/>
  <c r="T4899"/>
  <c r="T4915"/>
  <c r="T4931"/>
  <c r="T4947"/>
  <c r="T4963"/>
  <c r="T4979"/>
  <c r="T4995"/>
  <c r="T5011"/>
  <c r="T5027"/>
  <c r="T5043"/>
  <c r="T5059"/>
  <c r="T5075"/>
  <c r="T5091"/>
  <c r="T5107"/>
  <c r="T5123"/>
  <c r="T5139"/>
  <c r="T5155"/>
  <c r="T5171"/>
  <c r="T5187"/>
  <c r="T5203"/>
  <c r="T5219"/>
  <c r="T5235"/>
  <c r="T5251"/>
  <c r="T5267"/>
  <c r="T5283"/>
  <c r="T5299"/>
  <c r="T5315"/>
  <c r="T5331"/>
  <c r="T5347"/>
  <c r="T5363"/>
  <c r="T5379"/>
  <c r="T5395"/>
  <c r="T5411"/>
  <c r="T5427"/>
  <c r="T5443"/>
  <c r="T5459"/>
  <c r="T5475"/>
  <c r="T5491"/>
  <c r="T5507"/>
  <c r="T5523"/>
  <c r="T5539"/>
  <c r="T5555"/>
  <c r="T5571"/>
  <c r="T5587"/>
  <c r="T5603"/>
  <c r="T5619"/>
  <c r="T5635"/>
  <c r="T5651"/>
  <c r="T5667"/>
  <c r="T5683"/>
  <c r="T5699"/>
  <c r="T5715"/>
  <c r="T5731"/>
  <c r="T5747"/>
  <c r="T5763"/>
  <c r="T5779"/>
  <c r="T5795"/>
  <c r="T5811"/>
  <c r="T5827"/>
  <c r="T5843"/>
  <c r="T5859"/>
  <c r="T5875"/>
  <c r="T5891"/>
  <c r="T5907"/>
  <c r="T5923"/>
  <c r="T5939"/>
  <c r="T5955"/>
  <c r="T5971"/>
  <c r="T5987"/>
  <c r="T6003"/>
  <c r="T6019"/>
  <c r="T6035"/>
  <c r="T6051"/>
  <c r="T6067"/>
  <c r="T6083"/>
  <c r="T6099"/>
  <c r="T6115"/>
  <c r="T6131"/>
  <c r="T6147"/>
  <c r="T6163"/>
  <c r="T6179"/>
  <c r="T6195"/>
  <c r="T6211"/>
  <c r="T6227"/>
  <c r="T6243"/>
  <c r="T6259"/>
  <c r="T6275"/>
  <c r="T6291"/>
  <c r="T6307"/>
  <c r="T6323"/>
  <c r="T6339"/>
  <c r="T6355"/>
  <c r="T6371"/>
  <c r="T6387"/>
  <c r="T6403"/>
  <c r="T6419"/>
  <c r="T6435"/>
  <c r="T6451"/>
  <c r="T6467"/>
  <c r="T6483"/>
  <c r="T6499"/>
  <c r="T6515"/>
  <c r="T6531"/>
  <c r="T6547"/>
  <c r="T6563"/>
  <c r="T6031"/>
  <c r="T6047"/>
  <c r="T6063"/>
  <c r="T6079"/>
  <c r="T6095"/>
  <c r="T6111"/>
  <c r="T6127"/>
  <c r="T6143"/>
  <c r="T6159"/>
  <c r="T6175"/>
  <c r="T6191"/>
  <c r="T6207"/>
  <c r="T6223"/>
  <c r="T6239"/>
  <c r="T6255"/>
  <c r="T6271"/>
  <c r="T6287"/>
  <c r="T6303"/>
  <c r="T6319"/>
  <c r="T6335"/>
  <c r="T6351"/>
  <c r="T6367"/>
  <c r="T6383"/>
  <c r="T6399"/>
  <c r="T6415"/>
  <c r="T6431"/>
  <c r="T6447"/>
  <c r="T6463"/>
  <c r="T6479"/>
  <c r="T6495"/>
  <c r="T6511"/>
  <c r="T6527"/>
  <c r="T6543"/>
  <c r="T6559"/>
  <c r="T6575"/>
  <c r="T6591"/>
  <c r="T6607"/>
  <c r="T6623"/>
  <c r="T6639"/>
  <c r="T6655"/>
  <c r="T6671"/>
  <c r="T6687"/>
  <c r="T6703"/>
  <c r="T6719"/>
  <c r="T6735"/>
  <c r="T6751"/>
  <c r="T6767"/>
  <c r="T6783"/>
  <c r="T6799"/>
  <c r="T6815"/>
  <c r="T6831"/>
  <c r="T6847"/>
  <c r="T6863"/>
  <c r="T6879"/>
  <c r="T6895"/>
  <c r="T6911"/>
  <c r="T6927"/>
  <c r="T6943"/>
  <c r="T6959"/>
  <c r="T6975"/>
  <c r="T6991"/>
  <c r="T7007"/>
  <c r="T7023"/>
  <c r="T7039"/>
  <c r="T7055"/>
  <c r="T7071"/>
  <c r="T7087"/>
  <c r="T7103"/>
  <c r="T7119"/>
  <c r="T7135"/>
  <c r="T7151"/>
  <c r="T7167"/>
  <c r="T7183"/>
  <c r="T7199"/>
  <c r="T7215"/>
  <c r="T7231"/>
  <c r="T7247"/>
  <c r="T7263"/>
  <c r="T7279"/>
  <c r="T7295"/>
  <c r="T7311"/>
  <c r="T7327"/>
  <c r="T7343"/>
  <c r="T7359"/>
  <c r="T7375"/>
  <c r="T7391"/>
  <c r="T7407"/>
  <c r="T7423"/>
  <c r="T7439"/>
  <c r="T7455"/>
  <c r="T7471"/>
  <c r="T7487"/>
  <c r="T7503"/>
  <c r="T7519"/>
  <c r="T7535"/>
  <c r="T7551"/>
  <c r="T7567"/>
  <c r="T7583"/>
  <c r="T7599"/>
  <c r="T7615"/>
  <c r="T7631"/>
  <c r="T7647"/>
  <c r="T7663"/>
  <c r="T7679"/>
  <c r="T7695"/>
  <c r="T7711"/>
  <c r="T7727"/>
  <c r="T7743"/>
  <c r="T7759"/>
  <c r="T7775"/>
  <c r="T7791"/>
  <c r="T7807"/>
  <c r="T7823"/>
  <c r="T7839"/>
  <c r="T7855"/>
  <c r="T7871"/>
  <c r="T7887"/>
  <c r="T7903"/>
  <c r="T7919"/>
  <c r="T7935"/>
  <c r="T7951"/>
  <c r="T7967"/>
  <c r="T7983"/>
  <c r="T7999"/>
  <c r="T8015"/>
  <c r="T8031"/>
  <c r="T8047"/>
  <c r="T8063"/>
  <c r="T8079"/>
  <c r="T8095"/>
  <c r="T8111"/>
  <c r="T8127"/>
  <c r="T8143"/>
  <c r="T8159"/>
  <c r="T8175"/>
  <c r="T8191"/>
  <c r="T8207"/>
  <c r="T8223"/>
  <c r="T8239"/>
  <c r="T8255"/>
  <c r="T8271"/>
  <c r="T8287"/>
  <c r="T8303"/>
  <c r="T8319"/>
  <c r="T8335"/>
  <c r="T8351"/>
  <c r="T8367"/>
  <c r="T8383"/>
  <c r="T8399"/>
  <c r="T8415"/>
  <c r="T8431"/>
  <c r="T8447"/>
  <c r="T8463"/>
  <c r="T8479"/>
  <c r="T8495"/>
  <c r="T8511"/>
  <c r="T8527"/>
  <c r="T8543"/>
  <c r="T8559"/>
  <c r="T8575"/>
  <c r="T8591"/>
  <c r="T8607"/>
  <c r="T8623"/>
  <c r="T8639"/>
  <c r="T8655"/>
  <c r="T8671"/>
  <c r="T8687"/>
  <c r="T8703"/>
  <c r="T8719"/>
  <c r="T8735"/>
  <c r="T1641"/>
  <c r="T1609"/>
  <c r="T1577"/>
  <c r="T1545"/>
  <c r="T1513"/>
  <c r="T1481"/>
  <c r="T1449"/>
  <c r="T1417"/>
  <c r="T1385"/>
  <c r="T1353"/>
  <c r="T1321"/>
  <c r="T1289"/>
  <c r="T1257"/>
  <c r="T1225"/>
  <c r="T1193"/>
  <c r="T1161"/>
  <c r="T1129"/>
  <c r="T1102"/>
  <c r="T1086"/>
  <c r="T1070"/>
  <c r="T1054"/>
  <c r="T1038"/>
  <c r="T1022"/>
  <c r="T1006"/>
  <c r="T990"/>
  <c r="T974"/>
  <c r="T958"/>
  <c r="T942"/>
  <c r="T926"/>
  <c r="T910"/>
  <c r="T894"/>
  <c r="T878"/>
  <c r="T862"/>
  <c r="T846"/>
  <c r="T830"/>
  <c r="T814"/>
  <c r="T798"/>
  <c r="T782"/>
  <c r="T766"/>
  <c r="T750"/>
  <c r="T734"/>
  <c r="T718"/>
  <c r="T702"/>
  <c r="T686"/>
  <c r="T670"/>
  <c r="T654"/>
  <c r="T638"/>
  <c r="T622"/>
  <c r="T606"/>
  <c r="T590"/>
  <c r="T574"/>
  <c r="T558"/>
  <c r="T542"/>
  <c r="T526"/>
  <c r="T510"/>
  <c r="T494"/>
  <c r="T478"/>
  <c r="T462"/>
  <c r="T446"/>
  <c r="T430"/>
  <c r="T414"/>
  <c r="T398"/>
  <c r="T382"/>
  <c r="T366"/>
  <c r="T350"/>
  <c r="T334"/>
  <c r="T318"/>
  <c r="T302"/>
  <c r="T286"/>
  <c r="T270"/>
  <c r="T254"/>
  <c r="T238"/>
  <c r="T222"/>
  <c r="T206"/>
  <c r="T190"/>
  <c r="T174"/>
  <c r="T158"/>
  <c r="T142"/>
  <c r="T126"/>
  <c r="T110"/>
  <c r="T94"/>
  <c r="T78"/>
  <c r="T62"/>
  <c r="T46"/>
  <c r="T30"/>
  <c r="T14"/>
  <c r="T6027"/>
  <c r="T6043"/>
  <c r="T6059"/>
  <c r="T6075"/>
  <c r="T6091"/>
  <c r="T6107"/>
  <c r="T6123"/>
  <c r="T6139"/>
  <c r="T6155"/>
  <c r="T6171"/>
  <c r="T6187"/>
  <c r="T6203"/>
  <c r="T6219"/>
  <c r="T6235"/>
  <c r="T6251"/>
  <c r="T6267"/>
  <c r="T6283"/>
  <c r="T6299"/>
  <c r="T6315"/>
  <c r="T6331"/>
  <c r="T6347"/>
  <c r="T6363"/>
  <c r="T6379"/>
  <c r="T6395"/>
  <c r="T6411"/>
  <c r="T6427"/>
  <c r="T6443"/>
  <c r="T6459"/>
  <c r="T6475"/>
  <c r="T6491"/>
  <c r="T6507"/>
  <c r="T6523"/>
  <c r="T6539"/>
  <c r="T6555"/>
  <c r="T6571"/>
  <c r="T6587"/>
  <c r="T6603"/>
  <c r="T6619"/>
  <c r="T6635"/>
  <c r="T6651"/>
  <c r="T6667"/>
  <c r="T6683"/>
  <c r="T6699"/>
  <c r="T6715"/>
  <c r="T6731"/>
  <c r="T6747"/>
  <c r="T6763"/>
  <c r="T6779"/>
  <c r="T6795"/>
  <c r="T6811"/>
  <c r="T6827"/>
  <c r="T6843"/>
  <c r="T6859"/>
  <c r="T6875"/>
  <c r="T6891"/>
  <c r="T6907"/>
  <c r="T6923"/>
  <c r="T6939"/>
  <c r="T6955"/>
  <c r="T6971"/>
  <c r="T6987"/>
  <c r="T7003"/>
  <c r="T7019"/>
  <c r="T7035"/>
  <c r="T7051"/>
  <c r="T7067"/>
  <c r="T7083"/>
  <c r="T7099"/>
  <c r="T7115"/>
  <c r="T7131"/>
  <c r="T7147"/>
  <c r="T7163"/>
  <c r="T7179"/>
  <c r="T7195"/>
  <c r="T7211"/>
  <c r="T7227"/>
  <c r="T7243"/>
  <c r="T7259"/>
  <c r="T7275"/>
  <c r="T7291"/>
  <c r="T7307"/>
  <c r="T7323"/>
  <c r="T7339"/>
  <c r="T7355"/>
  <c r="T7371"/>
  <c r="T7387"/>
  <c r="T7403"/>
  <c r="T7419"/>
  <c r="T7435"/>
  <c r="T7451"/>
  <c r="T7467"/>
  <c r="T7483"/>
  <c r="T7499"/>
  <c r="T7515"/>
  <c r="T7531"/>
  <c r="T7547"/>
  <c r="T7563"/>
  <c r="T7579"/>
  <c r="T7595"/>
  <c r="T7611"/>
  <c r="T7627"/>
  <c r="T7643"/>
  <c r="T7659"/>
  <c r="T7675"/>
  <c r="T7691"/>
  <c r="T7707"/>
  <c r="T7723"/>
  <c r="T7739"/>
  <c r="T7755"/>
  <c r="T7771"/>
  <c r="T7787"/>
  <c r="T7803"/>
  <c r="T7819"/>
  <c r="T7835"/>
  <c r="T7851"/>
  <c r="T7867"/>
  <c r="T7883"/>
  <c r="T7899"/>
  <c r="T7915"/>
  <c r="T7931"/>
  <c r="T7947"/>
  <c r="T7963"/>
  <c r="T7979"/>
  <c r="T7995"/>
  <c r="T8011"/>
  <c r="T8027"/>
  <c r="T8043"/>
  <c r="T8059"/>
  <c r="T8075"/>
  <c r="T8091"/>
  <c r="T8107"/>
  <c r="T8123"/>
  <c r="T8139"/>
  <c r="T8155"/>
  <c r="T8171"/>
  <c r="T8187"/>
  <c r="T8203"/>
  <c r="T8219"/>
  <c r="T8235"/>
  <c r="T8251"/>
  <c r="T8267"/>
  <c r="T8283"/>
  <c r="T8299"/>
  <c r="T8315"/>
  <c r="T8331"/>
  <c r="T8347"/>
  <c r="T8363"/>
  <c r="T8379"/>
  <c r="T8395"/>
  <c r="T8411"/>
  <c r="T8427"/>
  <c r="T8443"/>
  <c r="T8459"/>
  <c r="T8475"/>
  <c r="T8491"/>
  <c r="T8507"/>
  <c r="T8523"/>
  <c r="T8539"/>
  <c r="T8555"/>
  <c r="T8571"/>
  <c r="T8587"/>
  <c r="T8603"/>
  <c r="T8619"/>
  <c r="T8635"/>
  <c r="T8651"/>
  <c r="T8667"/>
  <c r="T8683"/>
  <c r="T8699"/>
  <c r="T8715"/>
  <c r="T8731"/>
  <c r="T1649"/>
  <c r="T1617"/>
  <c r="T1585"/>
  <c r="T1553"/>
  <c r="T1521"/>
  <c r="T1489"/>
  <c r="T1457"/>
  <c r="T1425"/>
  <c r="T1393"/>
  <c r="T1361"/>
  <c r="T1329"/>
  <c r="T1297"/>
  <c r="T1265"/>
  <c r="T1233"/>
  <c r="T1201"/>
  <c r="T1169"/>
  <c r="T1137"/>
  <c r="T1106"/>
  <c r="T1090"/>
  <c r="T1074"/>
  <c r="T1058"/>
  <c r="T1042"/>
  <c r="T1026"/>
  <c r="T1010"/>
  <c r="T994"/>
  <c r="T978"/>
  <c r="T962"/>
  <c r="T946"/>
  <c r="T930"/>
  <c r="T914"/>
  <c r="T898"/>
  <c r="T882"/>
  <c r="T866"/>
  <c r="T850"/>
  <c r="T834"/>
  <c r="T818"/>
  <c r="T802"/>
  <c r="T786"/>
  <c r="T770"/>
  <c r="T754"/>
  <c r="T738"/>
  <c r="T722"/>
  <c r="T706"/>
  <c r="T690"/>
  <c r="T674"/>
  <c r="T658"/>
  <c r="T642"/>
  <c r="T626"/>
  <c r="T610"/>
  <c r="T594"/>
  <c r="T578"/>
  <c r="T562"/>
  <c r="T546"/>
  <c r="T530"/>
  <c r="T514"/>
  <c r="T498"/>
  <c r="T482"/>
  <c r="T466"/>
  <c r="T450"/>
  <c r="T434"/>
  <c r="T418"/>
  <c r="T402"/>
  <c r="T386"/>
  <c r="T370"/>
  <c r="T354"/>
  <c r="T338"/>
  <c r="T322"/>
  <c r="T306"/>
  <c r="T290"/>
  <c r="T274"/>
  <c r="T258"/>
  <c r="T242"/>
  <c r="T226"/>
  <c r="T210"/>
  <c r="T194"/>
  <c r="T178"/>
  <c r="T162"/>
  <c r="T146"/>
  <c r="T130"/>
  <c r="T114"/>
  <c r="T98"/>
  <c r="T82"/>
  <c r="T66"/>
  <c r="T50"/>
  <c r="T34"/>
  <c r="T18"/>
  <c r="T6583"/>
  <c r="T6599"/>
  <c r="T6615"/>
  <c r="T6631"/>
  <c r="T6647"/>
  <c r="T6663"/>
  <c r="T6679"/>
  <c r="T6695"/>
  <c r="T6711"/>
  <c r="T6727"/>
  <c r="T6743"/>
  <c r="T6759"/>
  <c r="T6775"/>
  <c r="T6791"/>
  <c r="T6807"/>
  <c r="T6823"/>
  <c r="T6839"/>
  <c r="T6855"/>
  <c r="T6871"/>
  <c r="T6887"/>
  <c r="T6903"/>
  <c r="T6919"/>
  <c r="T6935"/>
  <c r="T6951"/>
  <c r="T6967"/>
  <c r="T6983"/>
  <c r="T6999"/>
  <c r="T7015"/>
  <c r="T7031"/>
  <c r="T7047"/>
  <c r="T7063"/>
  <c r="T7079"/>
  <c r="T7095"/>
  <c r="T7111"/>
  <c r="T7127"/>
  <c r="T7143"/>
  <c r="T7159"/>
  <c r="T7175"/>
  <c r="T7191"/>
  <c r="T7207"/>
  <c r="T7223"/>
  <c r="T7239"/>
  <c r="T7255"/>
  <c r="T7271"/>
  <c r="T7287"/>
  <c r="T7303"/>
  <c r="T7319"/>
  <c r="T7335"/>
  <c r="T7351"/>
  <c r="T7367"/>
  <c r="T7383"/>
  <c r="T7399"/>
  <c r="T7415"/>
  <c r="T7431"/>
  <c r="T7447"/>
  <c r="T7463"/>
  <c r="T7479"/>
  <c r="T7495"/>
  <c r="T7511"/>
  <c r="T7527"/>
  <c r="T7543"/>
  <c r="T7559"/>
  <c r="T7575"/>
  <c r="T7591"/>
  <c r="T7607"/>
  <c r="T7623"/>
  <c r="T7639"/>
  <c r="T7655"/>
  <c r="T7671"/>
  <c r="T7687"/>
  <c r="T7703"/>
  <c r="T7719"/>
  <c r="T7735"/>
  <c r="T7751"/>
  <c r="T7767"/>
  <c r="T7783"/>
  <c r="T7799"/>
  <c r="T7815"/>
  <c r="T7831"/>
  <c r="T7847"/>
  <c r="T7863"/>
  <c r="T7879"/>
  <c r="T7895"/>
  <c r="T7911"/>
  <c r="T7927"/>
  <c r="T7943"/>
  <c r="T7959"/>
  <c r="T7975"/>
  <c r="T7991"/>
  <c r="T8007"/>
  <c r="T8023"/>
  <c r="T8039"/>
  <c r="T8055"/>
  <c r="T8071"/>
  <c r="T8087"/>
  <c r="T8103"/>
  <c r="T8119"/>
  <c r="T8135"/>
  <c r="T8151"/>
  <c r="T8167"/>
  <c r="T8183"/>
  <c r="T8199"/>
  <c r="T8215"/>
  <c r="T8231"/>
  <c r="T8247"/>
  <c r="T8263"/>
  <c r="T8279"/>
  <c r="T8295"/>
  <c r="T8311"/>
  <c r="T8327"/>
  <c r="T8343"/>
  <c r="T8359"/>
  <c r="T8375"/>
  <c r="T8391"/>
  <c r="T8407"/>
  <c r="T8423"/>
  <c r="T8439"/>
  <c r="T8455"/>
  <c r="T8471"/>
  <c r="T8487"/>
  <c r="T8503"/>
  <c r="T8519"/>
  <c r="T8535"/>
  <c r="T8551"/>
  <c r="T8567"/>
  <c r="T8583"/>
  <c r="T8599"/>
  <c r="T8615"/>
  <c r="T8631"/>
  <c r="T8647"/>
  <c r="T8663"/>
  <c r="T8679"/>
  <c r="T8695"/>
  <c r="T8711"/>
  <c r="T8727"/>
  <c r="T1657"/>
  <c r="T1625"/>
  <c r="T1593"/>
  <c r="T1561"/>
  <c r="T1529"/>
  <c r="T1497"/>
  <c r="T1465"/>
  <c r="T1433"/>
  <c r="T1401"/>
  <c r="T1369"/>
  <c r="T1337"/>
  <c r="T1305"/>
  <c r="T1273"/>
  <c r="T1241"/>
  <c r="T1209"/>
  <c r="T1177"/>
  <c r="T1145"/>
  <c r="T1113"/>
  <c r="T1094"/>
  <c r="T1078"/>
  <c r="T1062"/>
  <c r="T1046"/>
  <c r="T1030"/>
  <c r="T1014"/>
  <c r="T998"/>
  <c r="T982"/>
  <c r="T966"/>
  <c r="T950"/>
  <c r="T934"/>
  <c r="T918"/>
  <c r="T902"/>
  <c r="T886"/>
  <c r="T870"/>
  <c r="T854"/>
  <c r="T838"/>
  <c r="T822"/>
  <c r="T806"/>
  <c r="T790"/>
  <c r="T774"/>
  <c r="T758"/>
  <c r="T742"/>
  <c r="T726"/>
  <c r="T710"/>
  <c r="T694"/>
  <c r="T678"/>
  <c r="T662"/>
  <c r="T646"/>
  <c r="T630"/>
  <c r="T614"/>
  <c r="T598"/>
  <c r="T582"/>
  <c r="T566"/>
  <c r="T550"/>
  <c r="T534"/>
  <c r="T518"/>
  <c r="T502"/>
  <c r="T486"/>
  <c r="T470"/>
  <c r="T454"/>
  <c r="T438"/>
  <c r="T422"/>
  <c r="T406"/>
  <c r="T390"/>
  <c r="T374"/>
  <c r="T358"/>
  <c r="T342"/>
  <c r="T326"/>
  <c r="T310"/>
  <c r="T294"/>
  <c r="T278"/>
  <c r="T262"/>
  <c r="T246"/>
  <c r="T230"/>
  <c r="T214"/>
  <c r="T198"/>
  <c r="T182"/>
  <c r="T166"/>
  <c r="T150"/>
  <c r="T134"/>
  <c r="T118"/>
  <c r="T102"/>
  <c r="T86"/>
  <c r="T70"/>
  <c r="T54"/>
  <c r="T38"/>
  <c r="T22"/>
  <c r="T6579"/>
  <c r="T6595"/>
  <c r="T6611"/>
  <c r="T6627"/>
  <c r="T6643"/>
  <c r="T6659"/>
  <c r="T6675"/>
  <c r="T6691"/>
  <c r="T6707"/>
  <c r="T6723"/>
  <c r="T6739"/>
  <c r="T6755"/>
  <c r="T6771"/>
  <c r="T6787"/>
  <c r="T6803"/>
  <c r="T6819"/>
  <c r="T6835"/>
  <c r="T6851"/>
  <c r="T6867"/>
  <c r="T6883"/>
  <c r="T6899"/>
  <c r="T6915"/>
  <c r="T6931"/>
  <c r="T6947"/>
  <c r="T6963"/>
  <c r="T6979"/>
  <c r="T6995"/>
  <c r="T7011"/>
  <c r="T7027"/>
  <c r="T7043"/>
  <c r="T7059"/>
  <c r="T7075"/>
  <c r="T7091"/>
  <c r="T7107"/>
  <c r="T7123"/>
  <c r="T7139"/>
  <c r="T7155"/>
  <c r="T7171"/>
  <c r="T7187"/>
  <c r="T7203"/>
  <c r="T7219"/>
  <c r="T7235"/>
  <c r="T7251"/>
  <c r="T7267"/>
  <c r="T7283"/>
  <c r="T7299"/>
  <c r="T7315"/>
  <c r="T7331"/>
  <c r="T7347"/>
  <c r="T7363"/>
  <c r="T7379"/>
  <c r="T7395"/>
  <c r="T7411"/>
  <c r="T7427"/>
  <c r="T7443"/>
  <c r="T7459"/>
  <c r="T7475"/>
  <c r="T7491"/>
  <c r="T7507"/>
  <c r="T7523"/>
  <c r="T7539"/>
  <c r="T7555"/>
  <c r="T7571"/>
  <c r="T7587"/>
  <c r="T7603"/>
  <c r="T7619"/>
  <c r="T7635"/>
  <c r="T7651"/>
  <c r="T7667"/>
  <c r="T7683"/>
  <c r="T7699"/>
  <c r="T7715"/>
  <c r="T7731"/>
  <c r="T7747"/>
  <c r="T7763"/>
  <c r="T7779"/>
  <c r="T7795"/>
  <c r="T7811"/>
  <c r="T7827"/>
  <c r="T7843"/>
  <c r="T7859"/>
  <c r="T7875"/>
  <c r="T7891"/>
  <c r="T7907"/>
  <c r="T7923"/>
  <c r="T7939"/>
  <c r="T7955"/>
  <c r="T7971"/>
  <c r="T7987"/>
  <c r="T8003"/>
  <c r="T8019"/>
  <c r="T8035"/>
  <c r="T8051"/>
  <c r="T8067"/>
  <c r="T8083"/>
  <c r="T8099"/>
  <c r="T8115"/>
  <c r="T8131"/>
  <c r="T8147"/>
  <c r="T8163"/>
  <c r="T8179"/>
  <c r="T8195"/>
  <c r="T8211"/>
  <c r="T8227"/>
  <c r="T8243"/>
  <c r="T8259"/>
  <c r="T8275"/>
  <c r="T8291"/>
  <c r="T8307"/>
  <c r="T8323"/>
  <c r="T8339"/>
  <c r="T8355"/>
  <c r="T8371"/>
  <c r="T8387"/>
  <c r="T8403"/>
  <c r="T8419"/>
  <c r="T8435"/>
  <c r="T8451"/>
  <c r="T8467"/>
  <c r="T8483"/>
  <c r="T8499"/>
  <c r="T8515"/>
  <c r="T8531"/>
  <c r="T8547"/>
  <c r="T8563"/>
  <c r="T8579"/>
  <c r="T8595"/>
  <c r="T8611"/>
  <c r="T8627"/>
  <c r="T8643"/>
  <c r="T8659"/>
  <c r="T8675"/>
  <c r="T8691"/>
  <c r="T8707"/>
  <c r="T8723"/>
  <c r="T8739"/>
  <c r="T1633"/>
  <c r="T1601"/>
  <c r="T1569"/>
  <c r="T1537"/>
  <c r="T1505"/>
  <c r="T1473"/>
  <c r="T1441"/>
  <c r="T1409"/>
  <c r="T1377"/>
  <c r="T1345"/>
  <c r="T1313"/>
  <c r="T1281"/>
  <c r="T1249"/>
  <c r="T1217"/>
  <c r="T1185"/>
  <c r="T1153"/>
  <c r="T1121"/>
  <c r="T1098"/>
  <c r="T1082"/>
  <c r="T1066"/>
  <c r="T1050"/>
  <c r="T1034"/>
  <c r="T1018"/>
  <c r="T1002"/>
  <c r="T986"/>
  <c r="T970"/>
  <c r="T954"/>
  <c r="T938"/>
  <c r="T922"/>
  <c r="T906"/>
  <c r="T890"/>
  <c r="T874"/>
  <c r="T858"/>
  <c r="T842"/>
  <c r="T826"/>
  <c r="T810"/>
  <c r="T794"/>
  <c r="T778"/>
  <c r="T762"/>
  <c r="T746"/>
  <c r="T730"/>
  <c r="T714"/>
  <c r="T698"/>
  <c r="T682"/>
  <c r="T666"/>
  <c r="T650"/>
  <c r="T634"/>
  <c r="T618"/>
  <c r="T602"/>
  <c r="T586"/>
  <c r="T570"/>
  <c r="T554"/>
  <c r="T538"/>
  <c r="T522"/>
  <c r="T506"/>
  <c r="T490"/>
  <c r="T474"/>
  <c r="T458"/>
  <c r="T442"/>
  <c r="T426"/>
  <c r="T410"/>
  <c r="T394"/>
  <c r="T378"/>
  <c r="T362"/>
  <c r="T346"/>
  <c r="T330"/>
  <c r="T314"/>
  <c r="T298"/>
  <c r="T282"/>
  <c r="T266"/>
  <c r="T250"/>
  <c r="T234"/>
  <c r="T218"/>
  <c r="T202"/>
  <c r="T186"/>
  <c r="T170"/>
  <c r="T154"/>
  <c r="T138"/>
  <c r="T122"/>
  <c r="T106"/>
  <c r="T90"/>
  <c r="T74"/>
  <c r="T58"/>
  <c r="T42"/>
  <c r="T26"/>
  <c r="T10"/>
  <c r="AC190"/>
  <c r="AF190" s="1"/>
  <c r="AI190"/>
  <c r="AC574"/>
  <c r="AF574" s="1"/>
  <c r="AI574"/>
  <c r="AC702"/>
  <c r="AF702" s="1"/>
  <c r="AI702"/>
  <c r="AC1086"/>
  <c r="AF1086" s="1"/>
  <c r="AI1086"/>
  <c r="AC8655"/>
  <c r="AF8655" s="1"/>
  <c r="AI8655"/>
  <c r="AC8271"/>
  <c r="AF8271" s="1"/>
  <c r="AI8271"/>
  <c r="AC7887"/>
  <c r="AF7887" s="1"/>
  <c r="AI7887"/>
  <c r="AC7759"/>
  <c r="AF7759" s="1"/>
  <c r="AI7759"/>
  <c r="AC7311"/>
  <c r="AF7311" s="1"/>
  <c r="AI7311"/>
  <c r="AC7247"/>
  <c r="AF7247" s="1"/>
  <c r="AI7247"/>
  <c r="AC6735"/>
  <c r="AF6735" s="1"/>
  <c r="AI6735"/>
  <c r="AC6607"/>
  <c r="AF6607" s="1"/>
  <c r="AI6607"/>
  <c r="AC6223"/>
  <c r="AF6223"/>
  <c r="AI6223"/>
  <c r="AC106"/>
  <c r="AF106" s="1"/>
  <c r="AI106"/>
  <c r="AC490"/>
  <c r="AF490" s="1"/>
  <c r="AI490"/>
  <c r="AC1002"/>
  <c r="AF1002" s="1"/>
  <c r="AI1002"/>
  <c r="AC1537"/>
  <c r="AF1537" s="1"/>
  <c r="AI1537"/>
  <c r="AC8739"/>
  <c r="AF8739" s="1"/>
  <c r="AI8739"/>
  <c r="AC8355"/>
  <c r="AF8355"/>
  <c r="AI8355"/>
  <c r="AC7971"/>
  <c r="AF7971" s="1"/>
  <c r="AI7971"/>
  <c r="AC7587"/>
  <c r="AF7587" s="1"/>
  <c r="AI7587"/>
  <c r="AC7523"/>
  <c r="AF7523" s="1"/>
  <c r="AI7523"/>
  <c r="AC7203"/>
  <c r="AF7203" s="1"/>
  <c r="AI7203"/>
  <c r="AC6307"/>
  <c r="AF6307" s="1"/>
  <c r="AI6307"/>
  <c r="AC86"/>
  <c r="AF86" s="1"/>
  <c r="AI86"/>
  <c r="AC62"/>
  <c r="AF62" s="1"/>
  <c r="AI62"/>
  <c r="AC318"/>
  <c r="AF318"/>
  <c r="AI318"/>
  <c r="AC446"/>
  <c r="AF446" s="1"/>
  <c r="AI446"/>
  <c r="AI510"/>
  <c r="AC606"/>
  <c r="AF606" s="1"/>
  <c r="AI670"/>
  <c r="AC830"/>
  <c r="AF830" s="1"/>
  <c r="AI830"/>
  <c r="AC894"/>
  <c r="AF894" s="1"/>
  <c r="AC958"/>
  <c r="AF958" s="1"/>
  <c r="AI958"/>
  <c r="AC1054"/>
  <c r="AF1054" s="1"/>
  <c r="AI1129"/>
  <c r="AC1321"/>
  <c r="AF1321"/>
  <c r="AI1321"/>
  <c r="AC1577"/>
  <c r="AF1577" s="1"/>
  <c r="AI1577"/>
  <c r="AI1641"/>
  <c r="AC8623"/>
  <c r="AF8623" s="1"/>
  <c r="AI8559"/>
  <c r="AC8527"/>
  <c r="AF8527" s="1"/>
  <c r="AI8527"/>
  <c r="AC8399"/>
  <c r="AF8399" s="1"/>
  <c r="AI8399"/>
  <c r="AC8367"/>
  <c r="AF8367" s="1"/>
  <c r="AI8303"/>
  <c r="AC8175"/>
  <c r="AF8175" s="1"/>
  <c r="AC8143"/>
  <c r="AF8143" s="1"/>
  <c r="AI8143"/>
  <c r="AC8015"/>
  <c r="AF8015"/>
  <c r="AI8015"/>
  <c r="AC7919"/>
  <c r="AF7919" s="1"/>
  <c r="AI7855"/>
  <c r="AC7727"/>
  <c r="AF7727" s="1"/>
  <c r="AI7663"/>
  <c r="AC7631"/>
  <c r="AF7631" s="1"/>
  <c r="AI7631"/>
  <c r="AC7503"/>
  <c r="AF7503" s="1"/>
  <c r="AI7503"/>
  <c r="AC7439"/>
  <c r="AF7439" s="1"/>
  <c r="AC7375"/>
  <c r="AF7375" s="1"/>
  <c r="AI7375"/>
  <c r="AC7279"/>
  <c r="AF7279" s="1"/>
  <c r="AI7215"/>
  <c r="AC7119"/>
  <c r="AF7119"/>
  <c r="AI7119"/>
  <c r="AC6991"/>
  <c r="AF6991" s="1"/>
  <c r="AI6991"/>
  <c r="AI6927"/>
  <c r="AC6863"/>
  <c r="AF6863" s="1"/>
  <c r="AI6863"/>
  <c r="AC6831"/>
  <c r="AF6831" s="1"/>
  <c r="AI6767"/>
  <c r="AC6543"/>
  <c r="AF6543" s="1"/>
  <c r="AC6479"/>
  <c r="AF6479" s="1"/>
  <c r="AI6479"/>
  <c r="AC6351"/>
  <c r="AF6351" s="1"/>
  <c r="AI6351"/>
  <c r="AI6319"/>
  <c r="AC138"/>
  <c r="AF138" s="1"/>
  <c r="AI170"/>
  <c r="AC234"/>
  <c r="AF234" s="1"/>
  <c r="AI234"/>
  <c r="AC298"/>
  <c r="AF298" s="1"/>
  <c r="AC362"/>
  <c r="AF362" s="1"/>
  <c r="AI362"/>
  <c r="AC554"/>
  <c r="AF554" s="1"/>
  <c r="AC618"/>
  <c r="AF618" s="1"/>
  <c r="AI618"/>
  <c r="AC746"/>
  <c r="AF746" s="1"/>
  <c r="AI746"/>
  <c r="AI810"/>
  <c r="AC874"/>
  <c r="AF874" s="1"/>
  <c r="AI874"/>
  <c r="AC1034"/>
  <c r="AF1034" s="1"/>
  <c r="AI1066"/>
  <c r="AC1153"/>
  <c r="AF1153" s="1"/>
  <c r="AI1153"/>
  <c r="AC1281"/>
  <c r="AF1281" s="1"/>
  <c r="AI1281"/>
  <c r="AC1409"/>
  <c r="AF1409" s="1"/>
  <c r="AI1409"/>
  <c r="AC8675"/>
  <c r="AF8675" s="1"/>
  <c r="AC8611"/>
  <c r="AF8611" s="1"/>
  <c r="AI8611"/>
  <c r="AC8483"/>
  <c r="AF8483" s="1"/>
  <c r="AI8483"/>
  <c r="AI8451"/>
  <c r="AC8227"/>
  <c r="AF8227" s="1"/>
  <c r="AI8227"/>
  <c r="AI8163"/>
  <c r="AC8099"/>
  <c r="AF8099"/>
  <c r="AI8099"/>
  <c r="AC8067"/>
  <c r="AF8067" s="1"/>
  <c r="AI8003"/>
  <c r="AC7843"/>
  <c r="AF7843" s="1"/>
  <c r="AI7843"/>
  <c r="AC7779"/>
  <c r="AF7779" s="1"/>
  <c r="AC7715"/>
  <c r="AF7715" s="1"/>
  <c r="AI7715"/>
  <c r="AC7619"/>
  <c r="AF7619" s="1"/>
  <c r="AI7555"/>
  <c r="AC7459"/>
  <c r="AF7459"/>
  <c r="AI7459"/>
  <c r="AC7331"/>
  <c r="AF7331" s="1"/>
  <c r="AI7331"/>
  <c r="AI7299"/>
  <c r="AC7171"/>
  <c r="AF7171" s="1"/>
  <c r="AI7107"/>
  <c r="AC7075"/>
  <c r="AF7075" s="1"/>
  <c r="AI7075"/>
  <c r="AC6947"/>
  <c r="AF6947" s="1"/>
  <c r="AI6947"/>
  <c r="AC6883"/>
  <c r="AF6883" s="1"/>
  <c r="AC6819"/>
  <c r="AF6819" s="1"/>
  <c r="AI6819"/>
  <c r="AC6691"/>
  <c r="AF6691" s="1"/>
  <c r="AI6691"/>
  <c r="AI6627"/>
  <c r="AC6563"/>
  <c r="AF6563" s="1"/>
  <c r="AI6563"/>
  <c r="AC6435"/>
  <c r="AF6435" s="1"/>
  <c r="AI6435"/>
  <c r="AC6403"/>
  <c r="AF6403" s="1"/>
  <c r="AI6339"/>
  <c r="AC6211"/>
  <c r="AF6211" s="1"/>
  <c r="AI54"/>
  <c r="AC214"/>
  <c r="AF214" s="1"/>
  <c r="AI214"/>
  <c r="AC310"/>
  <c r="AF310" s="1"/>
  <c r="AC1665"/>
  <c r="AF1665" s="1"/>
  <c r="AI1665"/>
  <c r="AC130"/>
  <c r="AF130" s="1"/>
  <c r="AI194"/>
  <c r="AC418"/>
  <c r="AF418" s="1"/>
  <c r="AI418"/>
  <c r="AC482"/>
  <c r="AF482" s="1"/>
  <c r="AI482"/>
  <c r="AC546"/>
  <c r="AF546" s="1"/>
  <c r="AI546"/>
  <c r="AC610"/>
  <c r="AF610"/>
  <c r="AI610"/>
  <c r="AC674"/>
  <c r="AF674" s="1"/>
  <c r="AI674"/>
  <c r="AC738"/>
  <c r="AF738" s="1"/>
  <c r="AI738"/>
  <c r="AC802"/>
  <c r="AF802" s="1"/>
  <c r="AI802"/>
  <c r="AC866"/>
  <c r="AF866"/>
  <c r="AI866"/>
  <c r="AC930"/>
  <c r="AF930" s="1"/>
  <c r="AI930"/>
  <c r="AC1026"/>
  <c r="AF1026" s="1"/>
  <c r="AC1090"/>
  <c r="AF1090" s="1"/>
  <c r="AI1090"/>
  <c r="AC1329"/>
  <c r="AF1329" s="1"/>
  <c r="AI1329"/>
  <c r="AI1457"/>
  <c r="AC1585"/>
  <c r="AF1585" s="1"/>
  <c r="AI1585"/>
  <c r="AC8683"/>
  <c r="AF8683"/>
  <c r="AI8683"/>
  <c r="AC8619"/>
  <c r="AF8619" s="1"/>
  <c r="AI8619"/>
  <c r="AC8555"/>
  <c r="AF8555" s="1"/>
  <c r="AI8555"/>
  <c r="AC8491"/>
  <c r="AF8491" s="1"/>
  <c r="AI8491"/>
  <c r="AC8427"/>
  <c r="AF8427" s="1"/>
  <c r="AI8427"/>
  <c r="AC8363"/>
  <c r="AF8363" s="1"/>
  <c r="AI8363"/>
  <c r="AC8299"/>
  <c r="AF8299" s="1"/>
  <c r="AI8299"/>
  <c r="AC8235"/>
  <c r="AF8235" s="1"/>
  <c r="AI8235"/>
  <c r="AC8171"/>
  <c r="AF8171"/>
  <c r="AI8171"/>
  <c r="AC8107"/>
  <c r="AF8107" s="1"/>
  <c r="AI8107"/>
  <c r="AC8043"/>
  <c r="AF8043" s="1"/>
  <c r="AI8043"/>
  <c r="AC7979"/>
  <c r="AF7979" s="1"/>
  <c r="AI7979"/>
  <c r="AC7883"/>
  <c r="AF7883" s="1"/>
  <c r="AI7883"/>
  <c r="AC7819"/>
  <c r="AF7819" s="1"/>
  <c r="AI7755"/>
  <c r="AC7499"/>
  <c r="AF7499" s="1"/>
  <c r="AI7435"/>
  <c r="AC7307"/>
  <c r="AF7307" s="1"/>
  <c r="AI7307"/>
  <c r="AC7243"/>
  <c r="AF7243" s="1"/>
  <c r="AI7243"/>
  <c r="AC7115"/>
  <c r="AF7115"/>
  <c r="AI7115"/>
  <c r="AC6987"/>
  <c r="AF6987" s="1"/>
  <c r="AI6923"/>
  <c r="AC6795"/>
  <c r="AF6795" s="1"/>
  <c r="AI6731"/>
  <c r="AC6603"/>
  <c r="AF6603"/>
  <c r="AI6603"/>
  <c r="AC6055"/>
  <c r="AF6055" s="1"/>
  <c r="AI6055"/>
  <c r="AC34"/>
  <c r="AF34" s="1"/>
  <c r="AI34"/>
  <c r="AC98"/>
  <c r="AF98"/>
  <c r="AI98"/>
  <c r="AC162"/>
  <c r="AF162" s="1"/>
  <c r="AI162"/>
  <c r="AC226"/>
  <c r="AF226" s="1"/>
  <c r="AI226"/>
  <c r="AC290"/>
  <c r="AF290" s="1"/>
  <c r="AI290"/>
  <c r="AC354"/>
  <c r="AF354" s="1"/>
  <c r="AI354"/>
  <c r="AC386"/>
  <c r="AF386" s="1"/>
  <c r="AI450"/>
  <c r="AC706"/>
  <c r="AF706" s="1"/>
  <c r="AI770"/>
  <c r="AC898"/>
  <c r="AF898" s="1"/>
  <c r="AI962"/>
  <c r="AC994"/>
  <c r="AF994" s="1"/>
  <c r="AI994"/>
  <c r="AC1058"/>
  <c r="AF1058"/>
  <c r="AI1058"/>
  <c r="AC1137"/>
  <c r="AF1137" s="1"/>
  <c r="AI1137"/>
  <c r="AC1265"/>
  <c r="AF1265" s="1"/>
  <c r="AI1265"/>
  <c r="AC1393"/>
  <c r="AF1393" s="1"/>
  <c r="AI1393"/>
  <c r="AC1521"/>
  <c r="AF1521" s="1"/>
  <c r="AI1521"/>
  <c r="AC1649"/>
  <c r="AF1649" s="1"/>
  <c r="AI1649"/>
  <c r="AI8715"/>
  <c r="AC8651"/>
  <c r="AF8651" s="1"/>
  <c r="AI8651"/>
  <c r="AC8523"/>
  <c r="AF8523" s="1"/>
  <c r="AI8523"/>
  <c r="AC8459"/>
  <c r="AF8459" s="1"/>
  <c r="AC8395"/>
  <c r="AF8395" s="1"/>
  <c r="AI8395"/>
  <c r="AC8267"/>
  <c r="AF8267" s="1"/>
  <c r="AI8267"/>
  <c r="AI8203"/>
  <c r="AC8139"/>
  <c r="AF8139" s="1"/>
  <c r="AI8139"/>
  <c r="AC8011"/>
  <c r="AF8011" s="1"/>
  <c r="AI8011"/>
  <c r="AC7947"/>
  <c r="AF7947" s="1"/>
  <c r="AC7915"/>
  <c r="AF7915" s="1"/>
  <c r="AI7915"/>
  <c r="AC7851"/>
  <c r="AF7851" s="1"/>
  <c r="AI7851"/>
  <c r="AC7787"/>
  <c r="AF7787" s="1"/>
  <c r="AI7787"/>
  <c r="AC7723"/>
  <c r="AF7723" s="1"/>
  <c r="AI7723"/>
  <c r="AC7659"/>
  <c r="AF7659" s="1"/>
  <c r="AI7659"/>
  <c r="AC7595"/>
  <c r="AF7595"/>
  <c r="AI7595"/>
  <c r="AC7531"/>
  <c r="AF7531" s="1"/>
  <c r="AI7531"/>
  <c r="AC7467"/>
  <c r="AF7467" s="1"/>
  <c r="AI7467"/>
  <c r="AC7403"/>
  <c r="AF7403" s="1"/>
  <c r="AI7403"/>
  <c r="AC7339"/>
  <c r="AF7339" s="1"/>
  <c r="AI7339"/>
  <c r="AC7275"/>
  <c r="AF7275" s="1"/>
  <c r="AI7275"/>
  <c r="AC7211"/>
  <c r="AF7211" s="1"/>
  <c r="AI7211"/>
  <c r="AC7147"/>
  <c r="AF7147" s="1"/>
  <c r="AI7147"/>
  <c r="AC7083"/>
  <c r="AF7083"/>
  <c r="AI7083"/>
  <c r="AC7019"/>
  <c r="AF7019" s="1"/>
  <c r="AI7019"/>
  <c r="AC6955"/>
  <c r="AF6955" s="1"/>
  <c r="AI6955"/>
  <c r="AC6891"/>
  <c r="AF6891" s="1"/>
  <c r="AI6891"/>
  <c r="AC6827"/>
  <c r="AF6827" s="1"/>
  <c r="AI6827"/>
  <c r="AC6763"/>
  <c r="AF6763" s="1"/>
  <c r="AI6763"/>
  <c r="AC6699"/>
  <c r="AF6699" s="1"/>
  <c r="AI6699"/>
  <c r="AC6635"/>
  <c r="AF6635" s="1"/>
  <c r="AI6635"/>
  <c r="AC6571"/>
  <c r="AF6571"/>
  <c r="AI6571"/>
  <c r="AC438"/>
  <c r="AF438" s="1"/>
  <c r="AI534"/>
  <c r="AC598"/>
  <c r="AF598" s="1"/>
  <c r="AI598"/>
  <c r="AC694"/>
  <c r="AF694" s="1"/>
  <c r="AI758"/>
  <c r="AC982"/>
  <c r="AF982" s="1"/>
  <c r="AI982"/>
  <c r="AC1046"/>
  <c r="AF1046" s="1"/>
  <c r="AI1177"/>
  <c r="AC1433"/>
  <c r="AF1433" s="1"/>
  <c r="AI1561"/>
  <c r="AC8503"/>
  <c r="AF8503" s="1"/>
  <c r="AI8503"/>
  <c r="AI8439"/>
  <c r="AC8375"/>
  <c r="AF8375"/>
  <c r="AI8375"/>
  <c r="AC8279"/>
  <c r="AF8279" s="1"/>
  <c r="AI8215"/>
  <c r="AC7991"/>
  <c r="AF7991" s="1"/>
  <c r="AI7991"/>
  <c r="AC7927"/>
  <c r="AF7927" s="1"/>
  <c r="AI7927"/>
  <c r="AC7863"/>
  <c r="AF7863" s="1"/>
  <c r="AI7863"/>
  <c r="AC7799"/>
  <c r="AF7799"/>
  <c r="AI7799"/>
  <c r="AC7703"/>
  <c r="AF7703" s="1"/>
  <c r="AI7639"/>
  <c r="AC7479"/>
  <c r="AF7479"/>
  <c r="AI7479"/>
  <c r="AC7351"/>
  <c r="AF7351" s="1"/>
  <c r="AI7351"/>
  <c r="AI7287"/>
  <c r="AC7127"/>
  <c r="AF7127" s="1"/>
  <c r="AI7063"/>
  <c r="AC6839"/>
  <c r="AF6839" s="1"/>
  <c r="AI6839"/>
  <c r="AC6775"/>
  <c r="AF6775" s="1"/>
  <c r="AC6711"/>
  <c r="AF6711" s="1"/>
  <c r="AI6711"/>
  <c r="AC6583"/>
  <c r="AF6583" s="1"/>
  <c r="AI6583"/>
  <c r="AI6487"/>
  <c r="AC6199"/>
  <c r="AF6199" s="1"/>
  <c r="AI6199"/>
  <c r="AI6135"/>
  <c r="AC6071"/>
  <c r="AF6071"/>
  <c r="AI6071"/>
  <c r="AC50"/>
  <c r="AF50" s="1"/>
  <c r="AI114"/>
  <c r="AC178"/>
  <c r="AF178" s="1"/>
  <c r="AI178"/>
  <c r="AC274"/>
  <c r="AF274"/>
  <c r="AI274"/>
  <c r="AC434"/>
  <c r="AF434" s="1"/>
  <c r="AI434"/>
  <c r="AC498"/>
  <c r="AF498" s="1"/>
  <c r="AI498"/>
  <c r="AC562"/>
  <c r="AF562" s="1"/>
  <c r="AI562"/>
  <c r="AC658"/>
  <c r="AF658" s="1"/>
  <c r="AI658"/>
  <c r="AI722"/>
  <c r="AC786"/>
  <c r="AF786" s="1"/>
  <c r="AI786"/>
  <c r="AC882"/>
  <c r="AF882"/>
  <c r="AI882"/>
  <c r="AC946"/>
  <c r="AF946" s="1"/>
  <c r="AI946"/>
  <c r="AC1042"/>
  <c r="AF1042" s="1"/>
  <c r="AI1042"/>
  <c r="AC1553"/>
  <c r="AF1553"/>
  <c r="AI1553"/>
  <c r="AC8731"/>
  <c r="AF8731" s="1"/>
  <c r="AI8731"/>
  <c r="AC8667"/>
  <c r="AF8667" s="1"/>
  <c r="AI8667"/>
  <c r="AC8347"/>
  <c r="AF8347"/>
  <c r="AI8347"/>
  <c r="AC8283"/>
  <c r="AF8283" s="1"/>
  <c r="AI8283"/>
  <c r="AC8219"/>
  <c r="AF8219" s="1"/>
  <c r="AI8219"/>
  <c r="AC7835"/>
  <c r="AF7835" s="1"/>
  <c r="AI7835"/>
  <c r="AC7771"/>
  <c r="AF7771"/>
  <c r="AI7771"/>
  <c r="AC7707"/>
  <c r="AF7707" s="1"/>
  <c r="AI7707"/>
  <c r="AC7611"/>
  <c r="AF7611" s="1"/>
  <c r="AI7611"/>
  <c r="AC7547"/>
  <c r="AF7547" s="1"/>
  <c r="AI7547"/>
  <c r="AC7483"/>
  <c r="AF7483"/>
  <c r="AI7483"/>
  <c r="AC7387"/>
  <c r="AF7387" s="1"/>
  <c r="AI7387"/>
  <c r="AC7323"/>
  <c r="AF7323"/>
  <c r="AI7323"/>
  <c r="AI7227"/>
  <c r="AC6971"/>
  <c r="AF6971" s="1"/>
  <c r="AI6971"/>
  <c r="AC6875"/>
  <c r="AF6875"/>
  <c r="AI6875"/>
  <c r="AC6811"/>
  <c r="AF6811" s="1"/>
  <c r="AI6811"/>
  <c r="AC6715"/>
  <c r="AF6715"/>
  <c r="AI6715"/>
  <c r="AC6651"/>
  <c r="AF6651" s="1"/>
  <c r="AI6651"/>
  <c r="AC6491"/>
  <c r="AF6491" s="1"/>
  <c r="AI6491"/>
  <c r="AC6427"/>
  <c r="AF6427"/>
  <c r="AI6427"/>
  <c r="AC6363"/>
  <c r="AF6363" s="1"/>
  <c r="AI6363"/>
  <c r="AC6299"/>
  <c r="AF6299"/>
  <c r="AI6299"/>
  <c r="AI6203"/>
  <c r="AC6139"/>
  <c r="AF6139" s="1"/>
  <c r="AC6075"/>
  <c r="AF6075" s="1"/>
  <c r="AI6075"/>
  <c r="AC6143"/>
  <c r="AF6143" s="1"/>
  <c r="AI6143"/>
  <c r="AC6079"/>
  <c r="AF6079" s="1"/>
  <c r="AI6079"/>
  <c r="AI5983"/>
  <c r="AC5919"/>
  <c r="AF5919" s="1"/>
  <c r="AC5855"/>
  <c r="AF5855" s="1"/>
  <c r="AI5855"/>
  <c r="AI5791"/>
  <c r="AC5727"/>
  <c r="AF5727" s="1"/>
  <c r="AC5663"/>
  <c r="AF5663" s="1"/>
  <c r="AI5663"/>
  <c r="AC5567"/>
  <c r="AF5567" s="1"/>
  <c r="AI5567"/>
  <c r="AC5503"/>
  <c r="AF5503" s="1"/>
  <c r="AI5503"/>
  <c r="AC5439"/>
  <c r="AF5439"/>
  <c r="AI5439"/>
  <c r="AC5343"/>
  <c r="AF5343" s="1"/>
  <c r="AC5279"/>
  <c r="AF5279" s="1"/>
  <c r="AI5279"/>
  <c r="AI5215"/>
  <c r="AC5119"/>
  <c r="AF5119" s="1"/>
  <c r="AI5119"/>
  <c r="AC5055"/>
  <c r="AF5055" s="1"/>
  <c r="AI5055"/>
  <c r="AC4991"/>
  <c r="AF4991" s="1"/>
  <c r="AI4991"/>
  <c r="AC4927"/>
  <c r="AF4927" s="1"/>
  <c r="AI4927"/>
  <c r="AI4831"/>
  <c r="AC4767"/>
  <c r="AF4767" s="1"/>
  <c r="AC4671"/>
  <c r="AF4671" s="1"/>
  <c r="AI4671"/>
  <c r="AC4607"/>
  <c r="AF4607" s="1"/>
  <c r="AI4607"/>
  <c r="AC4543"/>
  <c r="AF4543" s="1"/>
  <c r="AI4543"/>
  <c r="AC4447"/>
  <c r="AF4447" s="1"/>
  <c r="AI4447"/>
  <c r="AC4383"/>
  <c r="AF4383" s="1"/>
  <c r="AI4383"/>
  <c r="AC4319"/>
  <c r="AF4319" s="1"/>
  <c r="AI4319"/>
  <c r="AC4223"/>
  <c r="AF4223"/>
  <c r="AI4223"/>
  <c r="AC4159"/>
  <c r="AF4159" s="1"/>
  <c r="AI4159"/>
  <c r="AC4095"/>
  <c r="AF4095" s="1"/>
  <c r="AI4095"/>
  <c r="AI3999"/>
  <c r="AC3935"/>
  <c r="AF3935" s="1"/>
  <c r="AC3871"/>
  <c r="AF3871" s="1"/>
  <c r="AI3871"/>
  <c r="AC3775"/>
  <c r="AF3775" s="1"/>
  <c r="AI3775"/>
  <c r="AC3711"/>
  <c r="AF3711" s="1"/>
  <c r="AI3711"/>
  <c r="AC3647"/>
  <c r="AF3647"/>
  <c r="AI3647"/>
  <c r="AC3551"/>
  <c r="AF3551" s="1"/>
  <c r="AC3487"/>
  <c r="AF3487" s="1"/>
  <c r="AI3487"/>
  <c r="AC3391"/>
  <c r="AF3391" s="1"/>
  <c r="AI3391"/>
  <c r="AC3327"/>
  <c r="AF3327" s="1"/>
  <c r="AI3327"/>
  <c r="AC3231"/>
  <c r="AF3231" s="1"/>
  <c r="AI3231"/>
  <c r="AC3167"/>
  <c r="AF3167" s="1"/>
  <c r="AI3167"/>
  <c r="AC3071"/>
  <c r="AF3071" s="1"/>
  <c r="AI3071"/>
  <c r="AC3007"/>
  <c r="AF3007"/>
  <c r="AI3007"/>
  <c r="AC2911"/>
  <c r="AF2911" s="1"/>
  <c r="AI2911"/>
  <c r="AC2815"/>
  <c r="AF2815"/>
  <c r="AI2815"/>
  <c r="AC2751"/>
  <c r="AF2751" s="1"/>
  <c r="AI2751"/>
  <c r="AC2655"/>
  <c r="AF2655" s="1"/>
  <c r="AI2655"/>
  <c r="AC2559"/>
  <c r="AF2559" s="1"/>
  <c r="AI2559"/>
  <c r="AC2495"/>
  <c r="AF2495" s="1"/>
  <c r="AI2495"/>
  <c r="AC2431"/>
  <c r="AF2431" s="1"/>
  <c r="AI2431"/>
  <c r="AC2335"/>
  <c r="AF2335"/>
  <c r="AI2335"/>
  <c r="AC2271"/>
  <c r="AF2271" s="1"/>
  <c r="AI2271"/>
  <c r="AC2207"/>
  <c r="AF2207"/>
  <c r="AI2207"/>
  <c r="AC2143"/>
  <c r="AF2143" s="1"/>
  <c r="AI2143"/>
  <c r="AC6147"/>
  <c r="AF6147"/>
  <c r="AI6147"/>
  <c r="AC6083"/>
  <c r="AF6083" s="1"/>
  <c r="AI6083"/>
  <c r="AC6019"/>
  <c r="AF6019" s="1"/>
  <c r="AI6019"/>
  <c r="AC5923"/>
  <c r="AF5923" s="1"/>
  <c r="AI5923"/>
  <c r="AC5859"/>
  <c r="AF5859"/>
  <c r="AI5859"/>
  <c r="AC5795"/>
  <c r="AF5795" s="1"/>
  <c r="AI5795"/>
  <c r="AC5731"/>
  <c r="AF5731" s="1"/>
  <c r="AI5731"/>
  <c r="AC5635"/>
  <c r="AF5635" s="1"/>
  <c r="AI5635"/>
  <c r="AC5571"/>
  <c r="AF5571" s="1"/>
  <c r="AI5571"/>
  <c r="AC5507"/>
  <c r="AF5507" s="1"/>
  <c r="AI5507"/>
  <c r="AC5443"/>
  <c r="AF5443" s="1"/>
  <c r="AI5443"/>
  <c r="AC5347"/>
  <c r="AF5347" s="1"/>
  <c r="AI5347"/>
  <c r="AC5283"/>
  <c r="AF5283"/>
  <c r="AI5283"/>
  <c r="AC5219"/>
  <c r="AF5219" s="1"/>
  <c r="AI5219"/>
  <c r="AC5123"/>
  <c r="AF5123"/>
  <c r="AI5123"/>
  <c r="AC5059"/>
  <c r="AF5059" s="1"/>
  <c r="AI5059"/>
  <c r="AC4963"/>
  <c r="AF4963" s="1"/>
  <c r="AI4963"/>
  <c r="AC4899"/>
  <c r="AF4899" s="1"/>
  <c r="AI4899"/>
  <c r="AC4835"/>
  <c r="AF4835" s="1"/>
  <c r="AI4835"/>
  <c r="AC4739"/>
  <c r="AF4739" s="1"/>
  <c r="AI4739"/>
  <c r="AC4675"/>
  <c r="AF4675"/>
  <c r="AI4675"/>
  <c r="AC4579"/>
  <c r="AF4579" s="1"/>
  <c r="AI4579"/>
  <c r="AC4515"/>
  <c r="AF4515"/>
  <c r="AI4515"/>
  <c r="AC4419"/>
  <c r="AF4419" s="1"/>
  <c r="AI4419"/>
  <c r="AC4323"/>
  <c r="AF4323" s="1"/>
  <c r="AI4323"/>
  <c r="AC4227"/>
  <c r="AF4227" s="1"/>
  <c r="AI4227"/>
  <c r="AC4163"/>
  <c r="AF4163" s="1"/>
  <c r="AI4163"/>
  <c r="AC4067"/>
  <c r="AF4067" s="1"/>
  <c r="AI4067"/>
  <c r="AC3971"/>
  <c r="AF3971"/>
  <c r="AI3971"/>
  <c r="AC3875"/>
  <c r="AF3875" s="1"/>
  <c r="AI3875"/>
  <c r="AC342"/>
  <c r="AF342"/>
  <c r="AI342"/>
  <c r="AI406"/>
  <c r="AC470"/>
  <c r="AF470" s="1"/>
  <c r="AI470"/>
  <c r="AC502"/>
  <c r="AF502" s="1"/>
  <c r="AI502"/>
  <c r="AC566"/>
  <c r="AF566" s="1"/>
  <c r="AI566"/>
  <c r="AC630"/>
  <c r="AF630" s="1"/>
  <c r="AI630"/>
  <c r="AI662"/>
  <c r="AC726"/>
  <c r="AF726" s="1"/>
  <c r="AI726"/>
  <c r="AC790"/>
  <c r="AF790"/>
  <c r="AI790"/>
  <c r="AC854"/>
  <c r="AF854" s="1"/>
  <c r="AI854"/>
  <c r="AC886"/>
  <c r="AF886"/>
  <c r="AC950"/>
  <c r="AF950" s="1"/>
  <c r="AI950"/>
  <c r="AC1014"/>
  <c r="AF1014" s="1"/>
  <c r="AI1014"/>
  <c r="AC1078"/>
  <c r="AF1078" s="1"/>
  <c r="AI1078"/>
  <c r="AC1113"/>
  <c r="AF1113"/>
  <c r="AI1113"/>
  <c r="AC1241"/>
  <c r="AF1241" s="1"/>
  <c r="AC1369"/>
  <c r="AF1369" s="1"/>
  <c r="AI1369"/>
  <c r="AI1497"/>
  <c r="AC1625"/>
  <c r="AF1625" s="1"/>
  <c r="AI1625"/>
  <c r="AC8695"/>
  <c r="AF8695" s="1"/>
  <c r="AI8695"/>
  <c r="AC8631"/>
  <c r="AF8631" s="1"/>
  <c r="AI8631"/>
  <c r="AC8599"/>
  <c r="AF8599" s="1"/>
  <c r="AI8599"/>
  <c r="AI8535"/>
  <c r="AC8471"/>
  <c r="AF8471" s="1"/>
  <c r="AC8407"/>
  <c r="AF8407" s="1"/>
  <c r="AI8407"/>
  <c r="AI8343"/>
  <c r="AC8311"/>
  <c r="AF8311" s="1"/>
  <c r="AC8247"/>
  <c r="AF8247" s="1"/>
  <c r="AI8247"/>
  <c r="AC8183"/>
  <c r="AF8183" s="1"/>
  <c r="AI8183"/>
  <c r="AC8119"/>
  <c r="AF8119" s="1"/>
  <c r="AI8119"/>
  <c r="AC8055"/>
  <c r="AF8055"/>
  <c r="AI8055"/>
  <c r="AC8023"/>
  <c r="AF8023" s="1"/>
  <c r="AC7959"/>
  <c r="AF7959" s="1"/>
  <c r="AI7959"/>
  <c r="AI7895"/>
  <c r="AC7831"/>
  <c r="AF7831" s="1"/>
  <c r="AC7767"/>
  <c r="AF7767" s="1"/>
  <c r="AI7767"/>
  <c r="AC7735"/>
  <c r="AF7735" s="1"/>
  <c r="AI7735"/>
  <c r="AC7671"/>
  <c r="AF7671" s="1"/>
  <c r="AI7671"/>
  <c r="AC7607"/>
  <c r="AF7607"/>
  <c r="AI7607"/>
  <c r="AC7575"/>
  <c r="AF7575" s="1"/>
  <c r="AC7511"/>
  <c r="AF7511" s="1"/>
  <c r="AI7511"/>
  <c r="AI7447"/>
  <c r="AC7383"/>
  <c r="AF7383" s="1"/>
  <c r="AC7319"/>
  <c r="AF7319" s="1"/>
  <c r="AI7319"/>
  <c r="AC7255"/>
  <c r="AF7255" s="1"/>
  <c r="AI7255"/>
  <c r="AC7223"/>
  <c r="AF7223" s="1"/>
  <c r="AI7223"/>
  <c r="AI7159"/>
  <c r="AC7095"/>
  <c r="AF7095" s="1"/>
  <c r="AI7095"/>
  <c r="AC7031"/>
  <c r="AF7031" s="1"/>
  <c r="AI7031"/>
  <c r="AC6967"/>
  <c r="AF6967" s="1"/>
  <c r="AI6967"/>
  <c r="AC6935"/>
  <c r="AF6935" s="1"/>
  <c r="AC6871"/>
  <c r="AF6871" s="1"/>
  <c r="AI6871"/>
  <c r="AC6807"/>
  <c r="AF6807" s="1"/>
  <c r="AI6807"/>
  <c r="AC6743"/>
  <c r="AF6743" s="1"/>
  <c r="AI6743"/>
  <c r="AI6679"/>
  <c r="AC6615"/>
  <c r="AF6615" s="1"/>
  <c r="AC6551"/>
  <c r="AF6551" s="1"/>
  <c r="AI6551"/>
  <c r="AI6519"/>
  <c r="AC6455"/>
  <c r="AF6455" s="1"/>
  <c r="AI6455"/>
  <c r="AC6391"/>
  <c r="AF6391" s="1"/>
  <c r="AI6391"/>
  <c r="AC6327"/>
  <c r="AF6327" s="1"/>
  <c r="AI6327"/>
  <c r="AC6295"/>
  <c r="AF6295" s="1"/>
  <c r="AI6295"/>
  <c r="AI6231"/>
  <c r="AC6167"/>
  <c r="AF6167" s="1"/>
  <c r="AC6103"/>
  <c r="AF6103" s="1"/>
  <c r="AI6103"/>
  <c r="AI6039"/>
  <c r="AC82"/>
  <c r="AF82" s="1"/>
  <c r="AI82"/>
  <c r="AI210"/>
  <c r="AC242"/>
  <c r="AF242"/>
  <c r="AI242"/>
  <c r="AC306"/>
  <c r="AF306" s="1"/>
  <c r="AI306"/>
  <c r="AC370"/>
  <c r="AF370" s="1"/>
  <c r="AI370"/>
  <c r="AC402"/>
  <c r="AF402" s="1"/>
  <c r="AI402"/>
  <c r="AI466"/>
  <c r="AC530"/>
  <c r="AF530" s="1"/>
  <c r="AI530"/>
  <c r="AC594"/>
  <c r="AF594" s="1"/>
  <c r="AI594"/>
  <c r="AC626"/>
  <c r="AF626" s="1"/>
  <c r="AI626"/>
  <c r="AC690"/>
  <c r="AF690" s="1"/>
  <c r="AI690"/>
  <c r="AC754"/>
  <c r="AF754" s="1"/>
  <c r="AI754"/>
  <c r="AC818"/>
  <c r="AF818" s="1"/>
  <c r="AI818"/>
  <c r="AC850"/>
  <c r="AF850" s="1"/>
  <c r="AI850"/>
  <c r="AC914"/>
  <c r="AF914"/>
  <c r="AI914"/>
  <c r="AC978"/>
  <c r="AF978" s="1"/>
  <c r="AC1010"/>
  <c r="AF1010" s="1"/>
  <c r="AI1010"/>
  <c r="AI1074"/>
  <c r="AC1169"/>
  <c r="AF1169" s="1"/>
  <c r="AI1169"/>
  <c r="AC1297"/>
  <c r="AF1297" s="1"/>
  <c r="AI1297"/>
  <c r="AC1425"/>
  <c r="AF1425" s="1"/>
  <c r="AI1425"/>
  <c r="AC8603"/>
  <c r="AF8603" s="1"/>
  <c r="AI8603"/>
  <c r="AC8539"/>
  <c r="AF8539"/>
  <c r="AI8539"/>
  <c r="AC8475"/>
  <c r="AF8475" s="1"/>
  <c r="AI8475"/>
  <c r="AC8411"/>
  <c r="AF8411"/>
  <c r="AI8411"/>
  <c r="AC8155"/>
  <c r="AF8155" s="1"/>
  <c r="AI8155"/>
  <c r="AC8091"/>
  <c r="AF8091" s="1"/>
  <c r="AI8091"/>
  <c r="AC8027"/>
  <c r="AF8027" s="1"/>
  <c r="AI8027"/>
  <c r="AC7963"/>
  <c r="AF7963" s="1"/>
  <c r="AI7963"/>
  <c r="AC7899"/>
  <c r="AF7899" s="1"/>
  <c r="AI7899"/>
  <c r="AC7739"/>
  <c r="AF7739"/>
  <c r="AI7739"/>
  <c r="AC7675"/>
  <c r="AF7675" s="1"/>
  <c r="AI7675"/>
  <c r="AC7643"/>
  <c r="AF7643"/>
  <c r="AI7643"/>
  <c r="AC7579"/>
  <c r="AF7579" s="1"/>
  <c r="AI7579"/>
  <c r="AC7515"/>
  <c r="AF7515" s="1"/>
  <c r="AI7515"/>
  <c r="AC7451"/>
  <c r="AF7451" s="1"/>
  <c r="AI7451"/>
  <c r="AC7419"/>
  <c r="AF7419" s="1"/>
  <c r="AI7419"/>
  <c r="AC7355"/>
  <c r="AF7355" s="1"/>
  <c r="AI7355"/>
  <c r="AI7259"/>
  <c r="AC7195"/>
  <c r="AF7195"/>
  <c r="AI7195"/>
  <c r="AC7131"/>
  <c r="AF7131" s="1"/>
  <c r="AI7131"/>
  <c r="AC7067"/>
  <c r="AF7067" s="1"/>
  <c r="AI7067"/>
  <c r="AC7003"/>
  <c r="AF7003" s="1"/>
  <c r="AI7003"/>
  <c r="AC6939"/>
  <c r="AF6939"/>
  <c r="AI6939"/>
  <c r="AC6907"/>
  <c r="AF6907" s="1"/>
  <c r="AI6907"/>
  <c r="AC6843"/>
  <c r="AF6843"/>
  <c r="AI6843"/>
  <c r="AC6779"/>
  <c r="AF6779" s="1"/>
  <c r="AI6779"/>
  <c r="AC6747"/>
  <c r="AF6747" s="1"/>
  <c r="AI6747"/>
  <c r="AC6683"/>
  <c r="AF6683" s="1"/>
  <c r="AI6683"/>
  <c r="AC6619"/>
  <c r="AF6619" s="1"/>
  <c r="AI6619"/>
  <c r="AC6555"/>
  <c r="AF6555" s="1"/>
  <c r="AI6555"/>
  <c r="AI6523"/>
  <c r="AC6459"/>
  <c r="AF6459" s="1"/>
  <c r="AC6395"/>
  <c r="AF6395" s="1"/>
  <c r="AI6395"/>
  <c r="AI6331"/>
  <c r="AC6267"/>
  <c r="AF6267" s="1"/>
  <c r="AC6235"/>
  <c r="AF6235" s="1"/>
  <c r="AI6235"/>
  <c r="AC6171"/>
  <c r="AF6171" s="1"/>
  <c r="AI6171"/>
  <c r="AC6107"/>
  <c r="AF6107" s="1"/>
  <c r="AI6107"/>
  <c r="AC6043"/>
  <c r="AF6043"/>
  <c r="AI6043"/>
  <c r="AC6175"/>
  <c r="AF6175" s="1"/>
  <c r="AC6111"/>
  <c r="AF6111" s="1"/>
  <c r="AI6111"/>
  <c r="AI6047"/>
  <c r="AC6015"/>
  <c r="AF6015" s="1"/>
  <c r="AI6015"/>
  <c r="AC5951"/>
  <c r="AF5951" s="1"/>
  <c r="AI5951"/>
  <c r="AC5887"/>
  <c r="AF5887" s="1"/>
  <c r="AI5887"/>
  <c r="AC5823"/>
  <c r="AF5823" s="1"/>
  <c r="AI5823"/>
  <c r="AC5759"/>
  <c r="AF5759"/>
  <c r="AI5759"/>
  <c r="AC5695"/>
  <c r="AF5695" s="1"/>
  <c r="AI5695"/>
  <c r="AC5631"/>
  <c r="AF5631"/>
  <c r="AI5631"/>
  <c r="AI5599"/>
  <c r="AC5535"/>
  <c r="AF5535"/>
  <c r="AC5471"/>
  <c r="AF5471" s="1"/>
  <c r="AI5471"/>
  <c r="AC5407"/>
  <c r="AF5407" s="1"/>
  <c r="AI5407"/>
  <c r="AC5375"/>
  <c r="AF5375" s="1"/>
  <c r="AI5375"/>
  <c r="AC5311"/>
  <c r="AF5311"/>
  <c r="AI5311"/>
  <c r="AC5247"/>
  <c r="AF5247" s="1"/>
  <c r="AI5247"/>
  <c r="AC5183"/>
  <c r="AF5183"/>
  <c r="AI5183"/>
  <c r="AI5151"/>
  <c r="AC5087"/>
  <c r="AF5087" s="1"/>
  <c r="AC5023"/>
  <c r="AF5023" s="1"/>
  <c r="AI5023"/>
  <c r="AC4959"/>
  <c r="AF4959" s="1"/>
  <c r="AI4959"/>
  <c r="AC4895"/>
  <c r="AF4895" s="1"/>
  <c r="AI4895"/>
  <c r="AC4863"/>
  <c r="AF4863"/>
  <c r="AI4863"/>
  <c r="AC4799"/>
  <c r="AF4799" s="1"/>
  <c r="AI4799"/>
  <c r="AC4735"/>
  <c r="AF4735" s="1"/>
  <c r="AI4735"/>
  <c r="AI4703"/>
  <c r="AC4639"/>
  <c r="AF4639" s="1"/>
  <c r="AC4575"/>
  <c r="AF4575" s="1"/>
  <c r="AI4575"/>
  <c r="AC4511"/>
  <c r="AF4511" s="1"/>
  <c r="AI4511"/>
  <c r="AC4479"/>
  <c r="AF4479" s="1"/>
  <c r="AI4479"/>
  <c r="AC4415"/>
  <c r="AF4415"/>
  <c r="AI4415"/>
  <c r="AC4351"/>
  <c r="AF4351" s="1"/>
  <c r="AI4351"/>
  <c r="AC4287"/>
  <c r="AF4287"/>
  <c r="AI4287"/>
  <c r="AI4255"/>
  <c r="AC4191"/>
  <c r="AF4191" s="1"/>
  <c r="AC4127"/>
  <c r="AF4127" s="1"/>
  <c r="AI4127"/>
  <c r="AC4063"/>
  <c r="AF4063" s="1"/>
  <c r="AI4063"/>
  <c r="AC4031"/>
  <c r="AF4031" s="1"/>
  <c r="AI4031"/>
  <c r="AC3967"/>
  <c r="AF3967"/>
  <c r="AI3967"/>
  <c r="AC3903"/>
  <c r="AF3903" s="1"/>
  <c r="AI3903"/>
  <c r="AC3839"/>
  <c r="AF3839"/>
  <c r="AI3839"/>
  <c r="AI3807"/>
  <c r="AC3743"/>
  <c r="AF3743"/>
  <c r="AC3679"/>
  <c r="AF3679" s="1"/>
  <c r="AI3679"/>
  <c r="AC3615"/>
  <c r="AF3615" s="1"/>
  <c r="AI3615"/>
  <c r="AC3583"/>
  <c r="AF3583" s="1"/>
  <c r="AI3583"/>
  <c r="AC3519"/>
  <c r="AF3519"/>
  <c r="AI3519"/>
  <c r="AC3455"/>
  <c r="AF3455" s="1"/>
  <c r="AI3455"/>
  <c r="AC3423"/>
  <c r="AF3423"/>
  <c r="AI3423"/>
  <c r="AI3359"/>
  <c r="AC3295"/>
  <c r="AF3295" s="1"/>
  <c r="AC3263"/>
  <c r="AF3263" s="1"/>
  <c r="AI3263"/>
  <c r="AC3199"/>
  <c r="AF3199" s="1"/>
  <c r="AI3199"/>
  <c r="AC3135"/>
  <c r="AF3135" s="1"/>
  <c r="AI3135"/>
  <c r="AC3103"/>
  <c r="AF3103"/>
  <c r="AI3103"/>
  <c r="AC3039"/>
  <c r="AF3039" s="1"/>
  <c r="AI3039"/>
  <c r="AC2975"/>
  <c r="AF2975" s="1"/>
  <c r="AI2975"/>
  <c r="AC2943"/>
  <c r="AF2943" s="1"/>
  <c r="AI2943"/>
  <c r="AC2879"/>
  <c r="AF2879" s="1"/>
  <c r="AI2879"/>
  <c r="AC2847"/>
  <c r="AF2847" s="1"/>
  <c r="AI2847"/>
  <c r="AC2783"/>
  <c r="AF2783" s="1"/>
  <c r="AI2783"/>
  <c r="AC2719"/>
  <c r="AF2719" s="1"/>
  <c r="AI2719"/>
  <c r="AC2687"/>
  <c r="AF2687"/>
  <c r="AI2687"/>
  <c r="AC2623"/>
  <c r="AF2623" s="1"/>
  <c r="AI2623"/>
  <c r="AC2591"/>
  <c r="AF2591"/>
  <c r="AI2591"/>
  <c r="AC2527"/>
  <c r="AF2527" s="1"/>
  <c r="AI2527"/>
  <c r="AC2463"/>
  <c r="AF2463" s="1"/>
  <c r="AI2463"/>
  <c r="AC2399"/>
  <c r="AF2399" s="1"/>
  <c r="AI2399"/>
  <c r="AC2367"/>
  <c r="AF2367" s="1"/>
  <c r="AI2367"/>
  <c r="AC2303"/>
  <c r="AF2303" s="1"/>
  <c r="AI2303"/>
  <c r="AC2239"/>
  <c r="AF2239"/>
  <c r="AI2239"/>
  <c r="AC2175"/>
  <c r="AF2175" s="1"/>
  <c r="AI2175"/>
  <c r="AC2111"/>
  <c r="AF2111"/>
  <c r="AI2111"/>
  <c r="AC6179"/>
  <c r="AF6179" s="1"/>
  <c r="AI6179"/>
  <c r="AC6115"/>
  <c r="AF6115"/>
  <c r="AI6115"/>
  <c r="AC6051"/>
  <c r="AF6051" s="1"/>
  <c r="AI6051"/>
  <c r="AC5987"/>
  <c r="AF5987" s="1"/>
  <c r="AI5987"/>
  <c r="AC5955"/>
  <c r="AF5955" s="1"/>
  <c r="AI5955"/>
  <c r="AC5891"/>
  <c r="AF5891"/>
  <c r="AI5891"/>
  <c r="AC5827"/>
  <c r="AF5827" s="1"/>
  <c r="AI5827"/>
  <c r="AC5763"/>
  <c r="AF5763"/>
  <c r="AI5763"/>
  <c r="AC5699"/>
  <c r="AF5699" s="1"/>
  <c r="AI5699"/>
  <c r="AC5667"/>
  <c r="AF5667"/>
  <c r="AI5667"/>
  <c r="AC5603"/>
  <c r="AF5603" s="1"/>
  <c r="AI5603"/>
  <c r="AC5539"/>
  <c r="AF5539" s="1"/>
  <c r="AI5539"/>
  <c r="AC5475"/>
  <c r="AF5475" s="1"/>
  <c r="AI5475"/>
  <c r="AC5411"/>
  <c r="AF5411"/>
  <c r="AI5411"/>
  <c r="AC5379"/>
  <c r="AF5379" s="1"/>
  <c r="AI5379"/>
  <c r="AC5315"/>
  <c r="AF5315" s="1"/>
  <c r="AI5315"/>
  <c r="AC5251"/>
  <c r="AF5251" s="1"/>
  <c r="AI5251"/>
  <c r="AC5187"/>
  <c r="AF5187" s="1"/>
  <c r="AI5187"/>
  <c r="AC5155"/>
  <c r="AF5155" s="1"/>
  <c r="AI5155"/>
  <c r="AC5091"/>
  <c r="AF5091" s="1"/>
  <c r="AI5091"/>
  <c r="AC5027"/>
  <c r="AF5027" s="1"/>
  <c r="AI5027"/>
  <c r="AC4995"/>
  <c r="AF4995"/>
  <c r="AI4995"/>
  <c r="AC4931"/>
  <c r="AF4931" s="1"/>
  <c r="AI4931"/>
  <c r="AC4867"/>
  <c r="AF4867"/>
  <c r="AI4867"/>
  <c r="AC4803"/>
  <c r="AF4803" s="1"/>
  <c r="AI4803"/>
  <c r="AC4771"/>
  <c r="AF4771" s="1"/>
  <c r="AI4771"/>
  <c r="AC4707"/>
  <c r="AF4707" s="1"/>
  <c r="AI4707"/>
  <c r="AC4643"/>
  <c r="AF4643" s="1"/>
  <c r="AI4643"/>
  <c r="AC4611"/>
  <c r="AF4611" s="1"/>
  <c r="AI4611"/>
  <c r="AC4547"/>
  <c r="AF4547"/>
  <c r="AI4547"/>
  <c r="AC4483"/>
  <c r="AF4483" s="1"/>
  <c r="AI4483"/>
  <c r="AC4451"/>
  <c r="AF4451"/>
  <c r="AI4451"/>
  <c r="AC4387"/>
  <c r="AF4387" s="1"/>
  <c r="AI4387"/>
  <c r="AC4355"/>
  <c r="AF4355" s="1"/>
  <c r="AI4355"/>
  <c r="AC4291"/>
  <c r="AF4291" s="1"/>
  <c r="AI4291"/>
  <c r="AC4259"/>
  <c r="AF4259" s="1"/>
  <c r="AI4259"/>
  <c r="AC4195"/>
  <c r="AF4195" s="1"/>
  <c r="AI4195"/>
  <c r="AC4131"/>
  <c r="AF4131"/>
  <c r="AI4131"/>
  <c r="AC4099"/>
  <c r="AF4099" s="1"/>
  <c r="AI4099"/>
  <c r="AC4035"/>
  <c r="AF4035"/>
  <c r="AI4035"/>
  <c r="AC4003"/>
  <c r="AF4003" s="1"/>
  <c r="AI4003"/>
  <c r="AC3939"/>
  <c r="AF3939"/>
  <c r="AI3939"/>
  <c r="AC3907"/>
  <c r="AF3907" s="1"/>
  <c r="AI3907"/>
  <c r="AC6539"/>
  <c r="AF6539" s="1"/>
  <c r="AI6539"/>
  <c r="AC6475"/>
  <c r="AF6475" s="1"/>
  <c r="AI6475"/>
  <c r="AC6411"/>
  <c r="AF6411"/>
  <c r="AI6411"/>
  <c r="AC6347"/>
  <c r="AF6347" s="1"/>
  <c r="AI6347"/>
  <c r="AC6283"/>
  <c r="AF6283" s="1"/>
  <c r="AI6283"/>
  <c r="AC6219"/>
  <c r="AF6219" s="1"/>
  <c r="AI6219"/>
  <c r="AC6155"/>
  <c r="AF6155" s="1"/>
  <c r="AI6155"/>
  <c r="AC6091"/>
  <c r="AF6091" s="1"/>
  <c r="AI6091"/>
  <c r="AC6191"/>
  <c r="AF6191" s="1"/>
  <c r="AI6191"/>
  <c r="AC6127"/>
  <c r="AF6127" s="1"/>
  <c r="AI6127"/>
  <c r="AC6063"/>
  <c r="AF6063"/>
  <c r="AI6063"/>
  <c r="AC5999"/>
  <c r="AF5999" s="1"/>
  <c r="AI5999"/>
  <c r="AC5935"/>
  <c r="AF5935"/>
  <c r="AI5935"/>
  <c r="AC5839"/>
  <c r="AF5839" s="1"/>
  <c r="AI5839"/>
  <c r="AC5775"/>
  <c r="AF5775" s="1"/>
  <c r="AI5775"/>
  <c r="AC5711"/>
  <c r="AF5711" s="1"/>
  <c r="AI5711"/>
  <c r="AC5647"/>
  <c r="AF5647" s="1"/>
  <c r="AI5647"/>
  <c r="AC5583"/>
  <c r="AF5583" s="1"/>
  <c r="AI5583"/>
  <c r="AC5519"/>
  <c r="AF5519"/>
  <c r="AI5519"/>
  <c r="AC5455"/>
  <c r="AF5455" s="1"/>
  <c r="AI5455"/>
  <c r="AC5423"/>
  <c r="AF5423"/>
  <c r="AI5423"/>
  <c r="AC5359"/>
  <c r="AF5359" s="1"/>
  <c r="AI5359"/>
  <c r="AC5295"/>
  <c r="AF5295" s="1"/>
  <c r="AI5295"/>
  <c r="AC5231"/>
  <c r="AF5231" s="1"/>
  <c r="AI5231"/>
  <c r="AC5167"/>
  <c r="AF5167" s="1"/>
  <c r="AI5167"/>
  <c r="AC5103"/>
  <c r="AF5103" s="1"/>
  <c r="AI5103"/>
  <c r="AC5007"/>
  <c r="AF5007"/>
  <c r="AI5007"/>
  <c r="AC4943"/>
  <c r="AF4943" s="1"/>
  <c r="AI4943"/>
  <c r="AC4879"/>
  <c r="AF4879"/>
  <c r="AI4879"/>
  <c r="AC4815"/>
  <c r="AF4815" s="1"/>
  <c r="AI4815"/>
  <c r="AC4751"/>
  <c r="AF4751"/>
  <c r="AI4751"/>
  <c r="AC4687"/>
  <c r="AF4687" s="1"/>
  <c r="AI4687"/>
  <c r="AC4623"/>
  <c r="AF4623" s="1"/>
  <c r="AI4623"/>
  <c r="AC4559"/>
  <c r="AF4559" s="1"/>
  <c r="AI4559"/>
  <c r="AC4495"/>
  <c r="AF4495"/>
  <c r="AI4495"/>
  <c r="AC4431"/>
  <c r="AF4431" s="1"/>
  <c r="AI4431"/>
  <c r="AC4367"/>
  <c r="AF4367" s="1"/>
  <c r="AI4367"/>
  <c r="AC4303"/>
  <c r="AF4303" s="1"/>
  <c r="AI4303"/>
  <c r="AC4239"/>
  <c r="AF4239" s="1"/>
  <c r="AI4239"/>
  <c r="AC4175"/>
  <c r="AF4175" s="1"/>
  <c r="AI4175"/>
  <c r="AC4079"/>
  <c r="AF4079" s="1"/>
  <c r="AI4079"/>
  <c r="AC4015"/>
  <c r="AF4015" s="1"/>
  <c r="AI4015"/>
  <c r="AC3951"/>
  <c r="AF3951"/>
  <c r="AI3951"/>
  <c r="AC3887"/>
  <c r="AF3887" s="1"/>
  <c r="AI3887"/>
  <c r="AC3823"/>
  <c r="AF3823"/>
  <c r="AI3823"/>
  <c r="AC3759"/>
  <c r="AF3759" s="1"/>
  <c r="AI3759"/>
  <c r="AC3663"/>
  <c r="AF3663" s="1"/>
  <c r="AI3663"/>
  <c r="AC3599"/>
  <c r="AF3599" s="1"/>
  <c r="AI3599"/>
  <c r="AC3535"/>
  <c r="AF3535" s="1"/>
  <c r="AI3535"/>
  <c r="AC3471"/>
  <c r="AF3471" s="1"/>
  <c r="AI3471"/>
  <c r="AC3407"/>
  <c r="AF3407"/>
  <c r="AI3407"/>
  <c r="AC3343"/>
  <c r="AF3343" s="1"/>
  <c r="AI3343"/>
  <c r="AC3279"/>
  <c r="AF3279"/>
  <c r="AI3279"/>
  <c r="AC3215"/>
  <c r="AF3215" s="1"/>
  <c r="AI3215"/>
  <c r="AC3151"/>
  <c r="AF3151" s="1"/>
  <c r="AI3151"/>
  <c r="AC3087"/>
  <c r="AF3087" s="1"/>
  <c r="AI3087"/>
  <c r="AC3023"/>
  <c r="AF3023" s="1"/>
  <c r="AI3023"/>
  <c r="AC2927"/>
  <c r="AF2927" s="1"/>
  <c r="AI2927"/>
  <c r="AI2863"/>
  <c r="AC2799"/>
  <c r="AF2799" s="1"/>
  <c r="AC2735"/>
  <c r="AF2735" s="1"/>
  <c r="AI2735"/>
  <c r="AI2671"/>
  <c r="AC2607"/>
  <c r="AF2607" s="1"/>
  <c r="AC2543"/>
  <c r="AF2543" s="1"/>
  <c r="AI2543"/>
  <c r="AC2479"/>
  <c r="AF2479" s="1"/>
  <c r="AI2479"/>
  <c r="AC2415"/>
  <c r="AF2415" s="1"/>
  <c r="AI2415"/>
  <c r="AI2351"/>
  <c r="AC2255"/>
  <c r="AF2255" s="1"/>
  <c r="AI2255"/>
  <c r="AC2191"/>
  <c r="AF2191" s="1"/>
  <c r="AI2191"/>
  <c r="AC2127"/>
  <c r="AF2127" s="1"/>
  <c r="AI2127"/>
  <c r="AC6163"/>
  <c r="AF6163" s="1"/>
  <c r="AI6163"/>
  <c r="AC6099"/>
  <c r="AF6099" s="1"/>
  <c r="AI6099"/>
  <c r="AC6035"/>
  <c r="AF6035" s="1"/>
  <c r="AI6035"/>
  <c r="AC5971"/>
  <c r="AF5971" s="1"/>
  <c r="AI5971"/>
  <c r="AC5907"/>
  <c r="AF5907"/>
  <c r="AI5907"/>
  <c r="AC5843"/>
  <c r="AF5843" s="1"/>
  <c r="AI5843"/>
  <c r="AC5779"/>
  <c r="AF5779"/>
  <c r="AI5779"/>
  <c r="AC5715"/>
  <c r="AF5715" s="1"/>
  <c r="AI5715"/>
  <c r="AC5651"/>
  <c r="AF5651" s="1"/>
  <c r="AI5651"/>
  <c r="AC5587"/>
  <c r="AF5587" s="1"/>
  <c r="AI5587"/>
  <c r="AC5523"/>
  <c r="AF5523" s="1"/>
  <c r="AI5523"/>
  <c r="AC5427"/>
  <c r="AF5427" s="1"/>
  <c r="AI5427"/>
  <c r="AI5363"/>
  <c r="AC5299"/>
  <c r="AF5299" s="1"/>
  <c r="AI5299"/>
  <c r="AC5235"/>
  <c r="AF5235" s="1"/>
  <c r="AI5235"/>
  <c r="AI5171"/>
  <c r="AC5107"/>
  <c r="AF5107" s="1"/>
  <c r="AC5043"/>
  <c r="AF5043" s="1"/>
  <c r="AI5043"/>
  <c r="AC4979"/>
  <c r="AF4979" s="1"/>
  <c r="AI4979"/>
  <c r="AC4883"/>
  <c r="AF4883" s="1"/>
  <c r="AI4883"/>
  <c r="AC4819"/>
  <c r="AF4819"/>
  <c r="AI4819"/>
  <c r="AC4755"/>
  <c r="AF4755" s="1"/>
  <c r="AI4755"/>
  <c r="AC4691"/>
  <c r="AF4691"/>
  <c r="AI4691"/>
  <c r="AC4627"/>
  <c r="AF4627" s="1"/>
  <c r="AI4627"/>
  <c r="AC4563"/>
  <c r="AF4563"/>
  <c r="AI4563"/>
  <c r="AC4499"/>
  <c r="AF4499" s="1"/>
  <c r="AI4499"/>
  <c r="AC4435"/>
  <c r="AF4435" s="1"/>
  <c r="AI4435"/>
  <c r="AC4339"/>
  <c r="AF4339" s="1"/>
  <c r="AI4339"/>
  <c r="AC4275"/>
  <c r="AF4275"/>
  <c r="AI4275"/>
  <c r="AC4211"/>
  <c r="AF4211" s="1"/>
  <c r="AC4147"/>
  <c r="AF4147" s="1"/>
  <c r="AI4147"/>
  <c r="AI4083"/>
  <c r="AC4019"/>
  <c r="AF4019" s="1"/>
  <c r="AI4019"/>
  <c r="AC3955"/>
  <c r="AF3955" s="1"/>
  <c r="AI3955"/>
  <c r="AC3891"/>
  <c r="AF3891" s="1"/>
  <c r="AI3891"/>
  <c r="AC3795"/>
  <c r="AF3795" s="1"/>
  <c r="AI3795"/>
  <c r="AC3731"/>
  <c r="AF3731"/>
  <c r="AI3731"/>
  <c r="AC3667"/>
  <c r="AF3667" s="1"/>
  <c r="AI3667"/>
  <c r="AC3603"/>
  <c r="AF3603"/>
  <c r="AI3603"/>
  <c r="AC3539"/>
  <c r="AF3539" s="1"/>
  <c r="AI3539"/>
  <c r="AC3475"/>
  <c r="AF3475"/>
  <c r="AI3475"/>
  <c r="AC3411"/>
  <c r="AF3411" s="1"/>
  <c r="AI3411"/>
  <c r="AC3315"/>
  <c r="AF3315" s="1"/>
  <c r="AI3315"/>
  <c r="AC3251"/>
  <c r="AF3251" s="1"/>
  <c r="AI3251"/>
  <c r="AI3187"/>
  <c r="AC3123"/>
  <c r="AF3123" s="1"/>
  <c r="AC3027"/>
  <c r="AF3027"/>
  <c r="AI3027"/>
  <c r="AC2963"/>
  <c r="AF2963" s="1"/>
  <c r="AI2963"/>
  <c r="AC2899"/>
  <c r="AF2899" s="1"/>
  <c r="AI2899"/>
  <c r="AC2835"/>
  <c r="AF2835" s="1"/>
  <c r="AI2835"/>
  <c r="AC2771"/>
  <c r="AF2771" s="1"/>
  <c r="AI2771"/>
  <c r="AC2707"/>
  <c r="AF2707" s="1"/>
  <c r="AI2707"/>
  <c r="AC2643"/>
  <c r="AF2643"/>
  <c r="AI2643"/>
  <c r="AC2579"/>
  <c r="AF2579" s="1"/>
  <c r="AI2579"/>
  <c r="AC6023"/>
  <c r="AF6023"/>
  <c r="AI6023"/>
  <c r="AC5959"/>
  <c r="AF5959" s="1"/>
  <c r="AI5959"/>
  <c r="AC5863"/>
  <c r="AF5863"/>
  <c r="AC5799"/>
  <c r="AF5799" s="1"/>
  <c r="AI5799"/>
  <c r="AC5735"/>
  <c r="AF5735" s="1"/>
  <c r="AI5735"/>
  <c r="AC5639"/>
  <c r="AF5639" s="1"/>
  <c r="AI5639"/>
  <c r="AC5575"/>
  <c r="AF5575"/>
  <c r="AI5575"/>
  <c r="AC5511"/>
  <c r="AF5511" s="1"/>
  <c r="AI5511"/>
  <c r="AC5447"/>
  <c r="AF5447" s="1"/>
  <c r="AI5447"/>
  <c r="AC5383"/>
  <c r="AF5383" s="1"/>
  <c r="AI5383"/>
  <c r="AC5319"/>
  <c r="AF5319" s="1"/>
  <c r="AI5319"/>
  <c r="AC5255"/>
  <c r="AF5255" s="1"/>
  <c r="AI5255"/>
  <c r="AC5159"/>
  <c r="AF5159" s="1"/>
  <c r="AI5159"/>
  <c r="AC5095"/>
  <c r="AF5095" s="1"/>
  <c r="AI5095"/>
  <c r="AI5031"/>
  <c r="AC4935"/>
  <c r="AF4935" s="1"/>
  <c r="AI4935"/>
  <c r="AC4871"/>
  <c r="AF4871" s="1"/>
  <c r="AI4871"/>
  <c r="AC4807"/>
  <c r="AF4807" s="1"/>
  <c r="AI4807"/>
  <c r="AC4711"/>
  <c r="AF4711"/>
  <c r="AI4711"/>
  <c r="AC4647"/>
  <c r="AF4647" s="1"/>
  <c r="AI4647"/>
  <c r="AC4583"/>
  <c r="AF4583" s="1"/>
  <c r="AI4583"/>
  <c r="AC4519"/>
  <c r="AF4519" s="1"/>
  <c r="AI4519"/>
  <c r="AC4423"/>
  <c r="AF4423"/>
  <c r="AI4423"/>
  <c r="AC4359"/>
  <c r="AF4359" s="1"/>
  <c r="AI4359"/>
  <c r="AC4295"/>
  <c r="AF4295" s="1"/>
  <c r="AI4295"/>
  <c r="AC4199"/>
  <c r="AF4199" s="1"/>
  <c r="AI4199"/>
  <c r="AC4135"/>
  <c r="AF4135" s="1"/>
  <c r="AC4071"/>
  <c r="AF4071" s="1"/>
  <c r="AI4071"/>
  <c r="AC4007"/>
  <c r="AF4007" s="1"/>
  <c r="AI4007"/>
  <c r="AC3911"/>
  <c r="AF3911" s="1"/>
  <c r="AI3911"/>
  <c r="AC3847"/>
  <c r="AF3847"/>
  <c r="AI3847"/>
  <c r="AC3783"/>
  <c r="AF3783" s="1"/>
  <c r="AI3783"/>
  <c r="AC3687"/>
  <c r="AF3687"/>
  <c r="AI3687"/>
  <c r="AI3623"/>
  <c r="AC3559"/>
  <c r="AF3559"/>
  <c r="AI3559"/>
  <c r="AC3463"/>
  <c r="AF3463" s="1"/>
  <c r="AI3463"/>
  <c r="AC3399"/>
  <c r="AF3399" s="1"/>
  <c r="AI3399"/>
  <c r="AC3335"/>
  <c r="AF3335" s="1"/>
  <c r="AI3335"/>
  <c r="AI3239"/>
  <c r="AC3175"/>
  <c r="AF3175" s="1"/>
  <c r="AC3111"/>
  <c r="AF3111"/>
  <c r="AI3111"/>
  <c r="AC3079"/>
  <c r="AF3079" s="1"/>
  <c r="AI3079"/>
  <c r="AC3015"/>
  <c r="AF3015" s="1"/>
  <c r="AI3015"/>
  <c r="AC2983"/>
  <c r="AF2983" s="1"/>
  <c r="AI2983"/>
  <c r="AC2951"/>
  <c r="AF2951" s="1"/>
  <c r="AI2951"/>
  <c r="AC2919"/>
  <c r="AF2919" s="1"/>
  <c r="AI2919"/>
  <c r="AC2887"/>
  <c r="AF2887"/>
  <c r="AI2887"/>
  <c r="AC2855"/>
  <c r="AF2855" s="1"/>
  <c r="AC2823"/>
  <c r="AF2823" s="1"/>
  <c r="AI2823"/>
  <c r="AC2791"/>
  <c r="AF2791" s="1"/>
  <c r="AI2791"/>
  <c r="AC2759"/>
  <c r="AF2759"/>
  <c r="AI2759"/>
  <c r="AC2727"/>
  <c r="AF2727" s="1"/>
  <c r="AI2727"/>
  <c r="AC2695"/>
  <c r="AF2695" s="1"/>
  <c r="AI2695"/>
  <c r="AC2663"/>
  <c r="AF2663" s="1"/>
  <c r="AI2663"/>
  <c r="AC2631"/>
  <c r="AF2631"/>
  <c r="AI2631"/>
  <c r="AC2599"/>
  <c r="AF2599" s="1"/>
  <c r="AC2567"/>
  <c r="AF2567"/>
  <c r="AI2567"/>
  <c r="AI2535"/>
  <c r="AC6011"/>
  <c r="AF6011"/>
  <c r="AI6011"/>
  <c r="AC5979"/>
  <c r="AF5979" s="1"/>
  <c r="AI5979"/>
  <c r="AC5947"/>
  <c r="AF5947" s="1"/>
  <c r="AI5947"/>
  <c r="AC5915"/>
  <c r="AF5915" s="1"/>
  <c r="AI5915"/>
  <c r="AC5883"/>
  <c r="AF5883"/>
  <c r="AI5883"/>
  <c r="AC5851"/>
  <c r="AF5851" s="1"/>
  <c r="AC5819"/>
  <c r="AF5819" s="1"/>
  <c r="AI5819"/>
  <c r="AI5787"/>
  <c r="AC5755"/>
  <c r="AF5755" s="1"/>
  <c r="AI5755"/>
  <c r="AC5723"/>
  <c r="AF5723" s="1"/>
  <c r="AI5723"/>
  <c r="AC5691"/>
  <c r="AF5691" s="1"/>
  <c r="AI5691"/>
  <c r="AC5659"/>
  <c r="AF5659" s="1"/>
  <c r="AI5659"/>
  <c r="AC5627"/>
  <c r="AF5627"/>
  <c r="AI5627"/>
  <c r="AC5595"/>
  <c r="AF5595" s="1"/>
  <c r="AI5595"/>
  <c r="AC5563"/>
  <c r="AF5563"/>
  <c r="AI5563"/>
  <c r="AI5531"/>
  <c r="AC5499"/>
  <c r="AF5499" s="1"/>
  <c r="AI5499"/>
  <c r="AC5467"/>
  <c r="AF5467" s="1"/>
  <c r="AI5467"/>
  <c r="AC5435"/>
  <c r="AF5435" s="1"/>
  <c r="AI5435"/>
  <c r="AC5403"/>
  <c r="AF5403" s="1"/>
  <c r="AI5403"/>
  <c r="AC5371"/>
  <c r="AF5371"/>
  <c r="AI5371"/>
  <c r="AC5339"/>
  <c r="AF5339" s="1"/>
  <c r="AI5339"/>
  <c r="AC5307"/>
  <c r="AF5307"/>
  <c r="AI5307"/>
  <c r="AI5275"/>
  <c r="AC5243"/>
  <c r="AF5243" s="1"/>
  <c r="AI5243"/>
  <c r="AC5211"/>
  <c r="AF5211" s="1"/>
  <c r="AI5211"/>
  <c r="AC5179"/>
  <c r="AF5179" s="1"/>
  <c r="AI5179"/>
  <c r="AC5147"/>
  <c r="AF5147" s="1"/>
  <c r="AI5147"/>
  <c r="AC5115"/>
  <c r="AF5115"/>
  <c r="AI5115"/>
  <c r="AC5083"/>
  <c r="AF5083" s="1"/>
  <c r="AI5083"/>
  <c r="AC5051"/>
  <c r="AF5051" s="1"/>
  <c r="AI5051"/>
  <c r="AI5019"/>
  <c r="AC4987"/>
  <c r="AF4987" s="1"/>
  <c r="AI4987"/>
  <c r="AC4955"/>
  <c r="AF4955" s="1"/>
  <c r="AI4955"/>
  <c r="AC4923"/>
  <c r="AF4923" s="1"/>
  <c r="AI4923"/>
  <c r="AC4891"/>
  <c r="AF4891" s="1"/>
  <c r="AI4891"/>
  <c r="AC4859"/>
  <c r="AF4859"/>
  <c r="AI4859"/>
  <c r="AC4827"/>
  <c r="AF4827" s="1"/>
  <c r="AI4827"/>
  <c r="AC4795"/>
  <c r="AF4795"/>
  <c r="AI4795"/>
  <c r="AI4763"/>
  <c r="AC4731"/>
  <c r="AF4731" s="1"/>
  <c r="AI4731"/>
  <c r="AC4667"/>
  <c r="AF4667" s="1"/>
  <c r="AI4667"/>
  <c r="AC6507"/>
  <c r="AF6507" s="1"/>
  <c r="AI6507"/>
  <c r="AC6443"/>
  <c r="AF6443" s="1"/>
  <c r="AI6443"/>
  <c r="AC6379"/>
  <c r="AF6379"/>
  <c r="AI6379"/>
  <c r="AC6315"/>
  <c r="AF6315" s="1"/>
  <c r="AI6315"/>
  <c r="AC6251"/>
  <c r="AF6251" s="1"/>
  <c r="AI6251"/>
  <c r="AC6187"/>
  <c r="AF6187" s="1"/>
  <c r="AI6187"/>
  <c r="AC6123"/>
  <c r="AF6123"/>
  <c r="AI6123"/>
  <c r="AC6059"/>
  <c r="AF6059" s="1"/>
  <c r="AI6059"/>
  <c r="AC6159"/>
  <c r="AF6159" s="1"/>
  <c r="AI6159"/>
  <c r="AC6095"/>
  <c r="AF6095" s="1"/>
  <c r="AI6095"/>
  <c r="AC6031"/>
  <c r="AF6031"/>
  <c r="AI6031"/>
  <c r="AC5967"/>
  <c r="AF5967" s="1"/>
  <c r="AI5967"/>
  <c r="AC5903"/>
  <c r="AF5903" s="1"/>
  <c r="AI5903"/>
  <c r="AC5871"/>
  <c r="AF5871" s="1"/>
  <c r="AI5871"/>
  <c r="AC5807"/>
  <c r="AF5807" s="1"/>
  <c r="AI5807"/>
  <c r="AC5743"/>
  <c r="AF5743" s="1"/>
  <c r="AI5743"/>
  <c r="AC5679"/>
  <c r="AF5679" s="1"/>
  <c r="AI5679"/>
  <c r="AC5615"/>
  <c r="AF5615" s="1"/>
  <c r="AI5615"/>
  <c r="AC5551"/>
  <c r="AF5551"/>
  <c r="AI5551"/>
  <c r="AC5487"/>
  <c r="AF5487" s="1"/>
  <c r="AI5487"/>
  <c r="AC5391"/>
  <c r="AF5391"/>
  <c r="AI5391"/>
  <c r="AC5327"/>
  <c r="AF5327" s="1"/>
  <c r="AI5327"/>
  <c r="AC5263"/>
  <c r="AF5263" s="1"/>
  <c r="AI5263"/>
  <c r="AC5199"/>
  <c r="AF5199" s="1"/>
  <c r="AI5199"/>
  <c r="AC5135"/>
  <c r="AF5135" s="1"/>
  <c r="AI5135"/>
  <c r="AC5071"/>
  <c r="AF5071" s="1"/>
  <c r="AI5071"/>
  <c r="AC5039"/>
  <c r="AF5039"/>
  <c r="AI5039"/>
  <c r="AC4975"/>
  <c r="AF4975" s="1"/>
  <c r="AI4975"/>
  <c r="AC4911"/>
  <c r="AF4911"/>
  <c r="AI4911"/>
  <c r="AC4847"/>
  <c r="AF4847" s="1"/>
  <c r="AI4847"/>
  <c r="AC4783"/>
  <c r="AF4783" s="1"/>
  <c r="AI4783"/>
  <c r="AC4719"/>
  <c r="AF4719" s="1"/>
  <c r="AI4719"/>
  <c r="AC4655"/>
  <c r="AF4655" s="1"/>
  <c r="AI4655"/>
  <c r="AC4591"/>
  <c r="AF4591" s="1"/>
  <c r="AI4591"/>
  <c r="AC4527"/>
  <c r="AF4527"/>
  <c r="AI4527"/>
  <c r="AC4463"/>
  <c r="AF4463" s="1"/>
  <c r="AI4463"/>
  <c r="AC4399"/>
  <c r="AF4399"/>
  <c r="AI4399"/>
  <c r="AC4335"/>
  <c r="AF4335" s="1"/>
  <c r="AI4335"/>
  <c r="AC4271"/>
  <c r="AF4271"/>
  <c r="AI4271"/>
  <c r="AC4207"/>
  <c r="AF4207" s="1"/>
  <c r="AI4207"/>
  <c r="AC4143"/>
  <c r="AF4143" s="1"/>
  <c r="AI4143"/>
  <c r="AC4111"/>
  <c r="AF4111" s="1"/>
  <c r="AI4111"/>
  <c r="AC4047"/>
  <c r="AF4047"/>
  <c r="AI4047"/>
  <c r="AC3983"/>
  <c r="AF3983" s="1"/>
  <c r="AI3983"/>
  <c r="AC3919"/>
  <c r="AF3919" s="1"/>
  <c r="AI3919"/>
  <c r="AC3855"/>
  <c r="AF3855" s="1"/>
  <c r="AI3855"/>
  <c r="AC3791"/>
  <c r="AF3791" s="1"/>
  <c r="AI3791"/>
  <c r="AC3727"/>
  <c r="AF3727" s="1"/>
  <c r="AI3727"/>
  <c r="AC3695"/>
  <c r="AF3695" s="1"/>
  <c r="AI3695"/>
  <c r="AC3631"/>
  <c r="AF3631" s="1"/>
  <c r="AI3631"/>
  <c r="AC3567"/>
  <c r="AF3567"/>
  <c r="AI3567"/>
  <c r="AC3503"/>
  <c r="AF3503" s="1"/>
  <c r="AI3503"/>
  <c r="AC3439"/>
  <c r="AF3439"/>
  <c r="AI3439"/>
  <c r="AC3375"/>
  <c r="AF3375" s="1"/>
  <c r="AI3375"/>
  <c r="AC3311"/>
  <c r="AF3311" s="1"/>
  <c r="AC3247"/>
  <c r="AF3247" s="1"/>
  <c r="AI3247"/>
  <c r="AC3183"/>
  <c r="AF3183" s="1"/>
  <c r="AI3183"/>
  <c r="AC3119"/>
  <c r="AF3119" s="1"/>
  <c r="AI3119"/>
  <c r="AI3055"/>
  <c r="AC2991"/>
  <c r="AF2991" s="1"/>
  <c r="AI2991"/>
  <c r="AC2959"/>
  <c r="AF2959" s="1"/>
  <c r="AI2959"/>
  <c r="AC2895"/>
  <c r="AF2895" s="1"/>
  <c r="AI2895"/>
  <c r="AC2831"/>
  <c r="AF2831" s="1"/>
  <c r="AI2831"/>
  <c r="AC2767"/>
  <c r="AF2767" s="1"/>
  <c r="AI2767"/>
  <c r="AC2703"/>
  <c r="AF2703" s="1"/>
  <c r="AI2703"/>
  <c r="AC2639"/>
  <c r="AF2639" s="1"/>
  <c r="AI2639"/>
  <c r="AC2575"/>
  <c r="AF2575"/>
  <c r="AI2575"/>
  <c r="AC2511"/>
  <c r="AF2511" s="1"/>
  <c r="AI2511"/>
  <c r="AC2447"/>
  <c r="AF2447"/>
  <c r="AI2447"/>
  <c r="AC2383"/>
  <c r="AF2383" s="1"/>
  <c r="AI2383"/>
  <c r="AC2319"/>
  <c r="AF2319" s="1"/>
  <c r="AI2319"/>
  <c r="AC2287"/>
  <c r="AF2287" s="1"/>
  <c r="AI2287"/>
  <c r="AC2223"/>
  <c r="AF2223" s="1"/>
  <c r="AI2223"/>
  <c r="AC2159"/>
  <c r="AF2159" s="1"/>
  <c r="AI2159"/>
  <c r="AI6195"/>
  <c r="AC6131"/>
  <c r="AF6131" s="1"/>
  <c r="AC6067"/>
  <c r="AF6067" s="1"/>
  <c r="AI6067"/>
  <c r="AI6003"/>
  <c r="AC5939"/>
  <c r="AF5939" s="1"/>
  <c r="AC5875"/>
  <c r="AF5875" s="1"/>
  <c r="AI5875"/>
  <c r="AC5811"/>
  <c r="AF5811" s="1"/>
  <c r="AI5811"/>
  <c r="AC5747"/>
  <c r="AF5747" s="1"/>
  <c r="AI5747"/>
  <c r="AI5683"/>
  <c r="AC5619"/>
  <c r="AF5619" s="1"/>
  <c r="AC5555"/>
  <c r="AF5555" s="1"/>
  <c r="AI5555"/>
  <c r="AI5491"/>
  <c r="AC5459"/>
  <c r="AF5459" s="1"/>
  <c r="AI5459"/>
  <c r="AC5395"/>
  <c r="AF5395" s="1"/>
  <c r="AI5395"/>
  <c r="AC5331"/>
  <c r="AF5331" s="1"/>
  <c r="AI5331"/>
  <c r="AC5267"/>
  <c r="AF5267" s="1"/>
  <c r="AI5267"/>
  <c r="AC5203"/>
  <c r="AF5203"/>
  <c r="AI5203"/>
  <c r="AC5139"/>
  <c r="AF5139" s="1"/>
  <c r="AI5139"/>
  <c r="AC5075"/>
  <c r="AF5075"/>
  <c r="AI5075"/>
  <c r="AC5011"/>
  <c r="AF5011" s="1"/>
  <c r="AI5011"/>
  <c r="AC4947"/>
  <c r="AF4947"/>
  <c r="AI4947"/>
  <c r="AC4915"/>
  <c r="AF4915" s="1"/>
  <c r="AI4915"/>
  <c r="AC4851"/>
  <c r="AF4851" s="1"/>
  <c r="AI4851"/>
  <c r="AC4787"/>
  <c r="AF4787" s="1"/>
  <c r="AI4787"/>
  <c r="AI4723"/>
  <c r="AC4659"/>
  <c r="AF4659" s="1"/>
  <c r="AC4595"/>
  <c r="AF4595"/>
  <c r="AI4595"/>
  <c r="AC4531"/>
  <c r="AF4531" s="1"/>
  <c r="AI4531"/>
  <c r="AC4467"/>
  <c r="AF4467" s="1"/>
  <c r="AC4403"/>
  <c r="AF4403" s="1"/>
  <c r="AI4403"/>
  <c r="AC4371"/>
  <c r="AF4371" s="1"/>
  <c r="AI4371"/>
  <c r="AC4307"/>
  <c r="AF4307" s="1"/>
  <c r="AI4307"/>
  <c r="AC4243"/>
  <c r="AF4243"/>
  <c r="AI4243"/>
  <c r="AC4179"/>
  <c r="AF4179" s="1"/>
  <c r="AI4179"/>
  <c r="AC4115"/>
  <c r="AF4115" s="1"/>
  <c r="AI4115"/>
  <c r="AC4051"/>
  <c r="AF4051" s="1"/>
  <c r="AI4051"/>
  <c r="AC3987"/>
  <c r="AF3987" s="1"/>
  <c r="AI3987"/>
  <c r="AC3923"/>
  <c r="AF3923" s="1"/>
  <c r="AI3923"/>
  <c r="AC3859"/>
  <c r="AF3859" s="1"/>
  <c r="AI3859"/>
  <c r="AC3827"/>
  <c r="AF3827" s="1"/>
  <c r="AI3827"/>
  <c r="AC3763"/>
  <c r="AF3763"/>
  <c r="AI3763"/>
  <c r="AC3699"/>
  <c r="AF3699" s="1"/>
  <c r="AC3635"/>
  <c r="AF3635"/>
  <c r="AI3635"/>
  <c r="AI3571"/>
  <c r="AC3507"/>
  <c r="AF3507"/>
  <c r="AI3507"/>
  <c r="AC3443"/>
  <c r="AF3443" s="1"/>
  <c r="AI3443"/>
  <c r="AC3379"/>
  <c r="AF3379" s="1"/>
  <c r="AI3379"/>
  <c r="AC3347"/>
  <c r="AF3347" s="1"/>
  <c r="AI3347"/>
  <c r="AC3283"/>
  <c r="AF3283"/>
  <c r="AI3283"/>
  <c r="AC3219"/>
  <c r="AF3219" s="1"/>
  <c r="AI3219"/>
  <c r="AC3155"/>
  <c r="AF3155" s="1"/>
  <c r="AI3155"/>
  <c r="AC3091"/>
  <c r="AF3091" s="1"/>
  <c r="AI3091"/>
  <c r="AC3059"/>
  <c r="AF3059" s="1"/>
  <c r="AC2995"/>
  <c r="AF2995" s="1"/>
  <c r="AI2995"/>
  <c r="AC2931"/>
  <c r="AF2931" s="1"/>
  <c r="AI2931"/>
  <c r="AC2867"/>
  <c r="AF2867" s="1"/>
  <c r="AI2867"/>
  <c r="AC2803"/>
  <c r="AF2803"/>
  <c r="AI2803"/>
  <c r="AC2739"/>
  <c r="AF2739" s="1"/>
  <c r="AC2675"/>
  <c r="AF2675" s="1"/>
  <c r="AI2675"/>
  <c r="AI2611"/>
  <c r="AC2547"/>
  <c r="AF2547" s="1"/>
  <c r="AI2547"/>
  <c r="AC5991"/>
  <c r="AF5991" s="1"/>
  <c r="AI5991"/>
  <c r="AC5927"/>
  <c r="AF5927" s="1"/>
  <c r="AI5927"/>
  <c r="AC5895"/>
  <c r="AF5895" s="1"/>
  <c r="AI5895"/>
  <c r="AC5831"/>
  <c r="AF5831"/>
  <c r="AI5831"/>
  <c r="AC5767"/>
  <c r="AF5767" s="1"/>
  <c r="AI5767"/>
  <c r="AC5703"/>
  <c r="AF5703"/>
  <c r="AI5703"/>
  <c r="AI5671"/>
  <c r="AC5607"/>
  <c r="AF5607"/>
  <c r="AC5543"/>
  <c r="AF5543" s="1"/>
  <c r="AI5543"/>
  <c r="AC5479"/>
  <c r="AF5479" s="1"/>
  <c r="AI5479"/>
  <c r="AC5415"/>
  <c r="AF5415" s="1"/>
  <c r="AI5415"/>
  <c r="AC5351"/>
  <c r="AF5351"/>
  <c r="AI5351"/>
  <c r="AC5287"/>
  <c r="AF5287" s="1"/>
  <c r="AC5223"/>
  <c r="AF5223" s="1"/>
  <c r="AI5223"/>
  <c r="AC5191"/>
  <c r="AF5191" s="1"/>
  <c r="AI5191"/>
  <c r="AC5127"/>
  <c r="AF5127" s="1"/>
  <c r="AI5127"/>
  <c r="AC5063"/>
  <c r="AF5063" s="1"/>
  <c r="AI5063"/>
  <c r="AC4999"/>
  <c r="AF4999" s="1"/>
  <c r="AI4999"/>
  <c r="AC4967"/>
  <c r="AF4967" s="1"/>
  <c r="AI4967"/>
  <c r="AI4903"/>
  <c r="AC4839"/>
  <c r="AF4839" s="1"/>
  <c r="AC4775"/>
  <c r="AF4775" s="1"/>
  <c r="AI4775"/>
  <c r="AC4743"/>
  <c r="AF4743" s="1"/>
  <c r="AI4743"/>
  <c r="AC4679"/>
  <c r="AF4679" s="1"/>
  <c r="AI4679"/>
  <c r="AC4615"/>
  <c r="AF4615" s="1"/>
  <c r="AI4615"/>
  <c r="AC4551"/>
  <c r="AF4551" s="1"/>
  <c r="AI4551"/>
  <c r="AC4487"/>
  <c r="AF4487" s="1"/>
  <c r="AI4487"/>
  <c r="AC4455"/>
  <c r="AF4455"/>
  <c r="AI4455"/>
  <c r="AC4391"/>
  <c r="AF4391" s="1"/>
  <c r="AC4327"/>
  <c r="AF4327"/>
  <c r="AI4327"/>
  <c r="AI4263"/>
  <c r="AC4231"/>
  <c r="AF4231"/>
  <c r="AI4231"/>
  <c r="AC4167"/>
  <c r="AF4167" s="1"/>
  <c r="AI4167"/>
  <c r="AC4103"/>
  <c r="AF4103" s="1"/>
  <c r="AI4103"/>
  <c r="AC4039"/>
  <c r="AF4039" s="1"/>
  <c r="AI4039"/>
  <c r="AC3975"/>
  <c r="AF3975"/>
  <c r="AI3975"/>
  <c r="AC3943"/>
  <c r="AF3943" s="1"/>
  <c r="AI3943"/>
  <c r="AC3879"/>
  <c r="AF3879" s="1"/>
  <c r="AI3879"/>
  <c r="AI3815"/>
  <c r="AC3751"/>
  <c r="AF3751" s="1"/>
  <c r="AC3719"/>
  <c r="AF3719" s="1"/>
  <c r="AI3719"/>
  <c r="AC3655"/>
  <c r="AF3655" s="1"/>
  <c r="AI3655"/>
  <c r="AC3591"/>
  <c r="AF3591" s="1"/>
  <c r="AI3591"/>
  <c r="AC3527"/>
  <c r="AF3527"/>
  <c r="AI3527"/>
  <c r="AC3495"/>
  <c r="AF3495" s="1"/>
  <c r="AC3431"/>
  <c r="AF3431" s="1"/>
  <c r="AI3431"/>
  <c r="AI3367"/>
  <c r="AC3303"/>
  <c r="AF3303" s="1"/>
  <c r="AI3303"/>
  <c r="AC3271"/>
  <c r="AF3271" s="1"/>
  <c r="AI3271"/>
  <c r="AC3207"/>
  <c r="AF3207" s="1"/>
  <c r="AI3207"/>
  <c r="AC3143"/>
  <c r="AF3143" s="1"/>
  <c r="AI3143"/>
  <c r="AC3047"/>
  <c r="AF3047"/>
  <c r="AI3047"/>
  <c r="AC4699"/>
  <c r="AF4699" s="1"/>
  <c r="AC3811"/>
  <c r="AF3811" s="1"/>
  <c r="AI3811"/>
  <c r="AC3747"/>
  <c r="AF3747" s="1"/>
  <c r="AI3747"/>
  <c r="AC3683"/>
  <c r="AF3683"/>
  <c r="AI3683"/>
  <c r="AC3619"/>
  <c r="AF3619" s="1"/>
  <c r="AI3619"/>
  <c r="AC3555"/>
  <c r="AF3555" s="1"/>
  <c r="AI3555"/>
  <c r="AC3491"/>
  <c r="AF3491" s="1"/>
  <c r="AI3491"/>
  <c r="AC3427"/>
  <c r="AF3427"/>
  <c r="AI3427"/>
  <c r="AC3363"/>
  <c r="AF3363" s="1"/>
  <c r="AI3363"/>
  <c r="AC3299"/>
  <c r="AF3299" s="1"/>
  <c r="AI3299"/>
  <c r="AC3235"/>
  <c r="AF3235" s="1"/>
  <c r="AI3235"/>
  <c r="AC3171"/>
  <c r="AF3171" s="1"/>
  <c r="AI3171"/>
  <c r="AC3107"/>
  <c r="AF3107" s="1"/>
  <c r="AI3107"/>
  <c r="AC3043"/>
  <c r="AF3043" s="1"/>
  <c r="AI3043"/>
  <c r="AC3011"/>
  <c r="AF3011" s="1"/>
  <c r="AI3011"/>
  <c r="AI2947"/>
  <c r="AC2883"/>
  <c r="AF2883" s="1"/>
  <c r="AI2883"/>
  <c r="AC2819"/>
  <c r="AF2819"/>
  <c r="AI2819"/>
  <c r="AC2723"/>
  <c r="AF2723" s="1"/>
  <c r="AI2723"/>
  <c r="AC2659"/>
  <c r="AF2659"/>
  <c r="AI2659"/>
  <c r="AC2595"/>
  <c r="AF2595" s="1"/>
  <c r="AI2595"/>
  <c r="AC2531"/>
  <c r="AF2531" s="1"/>
  <c r="AI2531"/>
  <c r="AC6007"/>
  <c r="AF6007" s="1"/>
  <c r="AI6007"/>
  <c r="AC5943"/>
  <c r="AF5943"/>
  <c r="AI5943"/>
  <c r="AC5879"/>
  <c r="AF5879" s="1"/>
  <c r="AI5879"/>
  <c r="AC5815"/>
  <c r="AF5815"/>
  <c r="AI5815"/>
  <c r="AC5751"/>
  <c r="AF5751" s="1"/>
  <c r="AI5751"/>
  <c r="AC5719"/>
  <c r="AF5719"/>
  <c r="AC5687"/>
  <c r="AF5687" s="1"/>
  <c r="AI5687"/>
  <c r="AC5623"/>
  <c r="AF5623" s="1"/>
  <c r="AI5623"/>
  <c r="AC5591"/>
  <c r="AF5591" s="1"/>
  <c r="AI5591"/>
  <c r="AC5559"/>
  <c r="AF5559"/>
  <c r="AI5559"/>
  <c r="AC5527"/>
  <c r="AF5527" s="1"/>
  <c r="AI5527"/>
  <c r="AC5495"/>
  <c r="AF5495" s="1"/>
  <c r="AI5495"/>
  <c r="AI5463"/>
  <c r="AC5431"/>
  <c r="AF5431" s="1"/>
  <c r="AI5431"/>
  <c r="AC5399"/>
  <c r="AF5399" s="1"/>
  <c r="AI5399"/>
  <c r="AC5367"/>
  <c r="AF5367" s="1"/>
  <c r="AI5367"/>
  <c r="AC5335"/>
  <c r="AF5335" s="1"/>
  <c r="AI5335"/>
  <c r="AC5303"/>
  <c r="AF5303"/>
  <c r="AI5303"/>
  <c r="AC5271"/>
  <c r="AF5271" s="1"/>
  <c r="AC5239"/>
  <c r="AF5239" s="1"/>
  <c r="AI5239"/>
  <c r="AI5207"/>
  <c r="AC5175"/>
  <c r="AF5175" s="1"/>
  <c r="AI5175"/>
  <c r="AC5143"/>
  <c r="AF5143" s="1"/>
  <c r="AI5143"/>
  <c r="AC5111"/>
  <c r="AF5111" s="1"/>
  <c r="AI5111"/>
  <c r="AC5079"/>
  <c r="AF5079" s="1"/>
  <c r="AI5079"/>
  <c r="AC5047"/>
  <c r="AF5047"/>
  <c r="AI5047"/>
  <c r="AC5015"/>
  <c r="AF5015" s="1"/>
  <c r="AC4983"/>
  <c r="AF4983" s="1"/>
  <c r="AI4983"/>
  <c r="AC4951"/>
  <c r="AF4951" s="1"/>
  <c r="AI4951"/>
  <c r="AC4919"/>
  <c r="AF4919"/>
  <c r="AI4919"/>
  <c r="AC4887"/>
  <c r="AF4887" s="1"/>
  <c r="AI4887"/>
  <c r="AC4855"/>
  <c r="AF4855" s="1"/>
  <c r="AI4855"/>
  <c r="AC4823"/>
  <c r="AF4823" s="1"/>
  <c r="AI4823"/>
  <c r="AC4791"/>
  <c r="AF4791"/>
  <c r="AI4791"/>
  <c r="AC4759"/>
  <c r="AF4759" s="1"/>
  <c r="AI4759"/>
  <c r="AC4727"/>
  <c r="AF4727" s="1"/>
  <c r="AI4727"/>
  <c r="AC4695"/>
  <c r="AF4695" s="1"/>
  <c r="AI4695"/>
  <c r="AC4663"/>
  <c r="AF4663" s="1"/>
  <c r="AI4663"/>
  <c r="AC4631"/>
  <c r="AF4631" s="1"/>
  <c r="AI4631"/>
  <c r="AC4599"/>
  <c r="AF4599" s="1"/>
  <c r="AI4599"/>
  <c r="AC4567"/>
  <c r="AF4567" s="1"/>
  <c r="AI4567"/>
  <c r="AC4535"/>
  <c r="AF4535"/>
  <c r="AI4535"/>
  <c r="AC4503"/>
  <c r="AF4503" s="1"/>
  <c r="AI4503"/>
  <c r="AC4471"/>
  <c r="AF4471"/>
  <c r="AI4471"/>
  <c r="AC4439"/>
  <c r="AF4439" s="1"/>
  <c r="AI4439"/>
  <c r="AC4407"/>
  <c r="AF4407" s="1"/>
  <c r="AI4407"/>
  <c r="AC4375"/>
  <c r="AF4375" s="1"/>
  <c r="AI4375"/>
  <c r="AC4343"/>
  <c r="AF4343" s="1"/>
  <c r="AI4343"/>
  <c r="AC4311"/>
  <c r="AF4311" s="1"/>
  <c r="AI4311"/>
  <c r="AC4279"/>
  <c r="AF4279"/>
  <c r="AI4279"/>
  <c r="AC4247"/>
  <c r="AF4247" s="1"/>
  <c r="AI4247"/>
  <c r="AC4215"/>
  <c r="AF4215"/>
  <c r="AI4215"/>
  <c r="AC4183"/>
  <c r="AF4183" s="1"/>
  <c r="AI4183"/>
  <c r="AC4151"/>
  <c r="AF4151" s="1"/>
  <c r="AI4151"/>
  <c r="AC4119"/>
  <c r="AF4119" s="1"/>
  <c r="AI4119"/>
  <c r="AC4087"/>
  <c r="AF4087" s="1"/>
  <c r="AI4087"/>
  <c r="AC4055"/>
  <c r="AF4055" s="1"/>
  <c r="AI4055"/>
  <c r="AC4023"/>
  <c r="AF4023"/>
  <c r="AI4023"/>
  <c r="AC3991"/>
  <c r="AF3991" s="1"/>
  <c r="AI3991"/>
  <c r="AC3959"/>
  <c r="AF3959"/>
  <c r="AI3959"/>
  <c r="AC3927"/>
  <c r="AF3927" s="1"/>
  <c r="AI3927"/>
  <c r="AC3895"/>
  <c r="AF3895"/>
  <c r="AI3895"/>
  <c r="AC3863"/>
  <c r="AF3863" s="1"/>
  <c r="AI3863"/>
  <c r="AC3831"/>
  <c r="AF3831" s="1"/>
  <c r="AI3831"/>
  <c r="AC3799"/>
  <c r="AF3799" s="1"/>
  <c r="AI3799"/>
  <c r="AC3767"/>
  <c r="AF3767"/>
  <c r="AI3767"/>
  <c r="AC3735"/>
  <c r="AF3735" s="1"/>
  <c r="AI3735"/>
  <c r="AC3703"/>
  <c r="AF3703" s="1"/>
  <c r="AI3703"/>
  <c r="AC3671"/>
  <c r="AF3671" s="1"/>
  <c r="AI3671"/>
  <c r="AC3639"/>
  <c r="AF3639" s="1"/>
  <c r="AC3607"/>
  <c r="AF3607" s="1"/>
  <c r="AI3607"/>
  <c r="AC3575"/>
  <c r="AF3575" s="1"/>
  <c r="AI3575"/>
  <c r="AC3543"/>
  <c r="AF3543" s="1"/>
  <c r="AI3543"/>
  <c r="AC3511"/>
  <c r="AF3511"/>
  <c r="AI3511"/>
  <c r="AC3479"/>
  <c r="AF3479" s="1"/>
  <c r="AI3479"/>
  <c r="AC3447"/>
  <c r="AF3447"/>
  <c r="AI3447"/>
  <c r="AC3415"/>
  <c r="AF3415" s="1"/>
  <c r="AI3415"/>
  <c r="AC3383"/>
  <c r="AF3383" s="1"/>
  <c r="AI3383"/>
  <c r="AC3351"/>
  <c r="AF3351" s="1"/>
  <c r="AI3351"/>
  <c r="AC3319"/>
  <c r="AF3319" s="1"/>
  <c r="AI3319"/>
  <c r="AC3287"/>
  <c r="AF3287" s="1"/>
  <c r="AI3287"/>
  <c r="AC3255"/>
  <c r="AF3255"/>
  <c r="AI3255"/>
  <c r="AC3223"/>
  <c r="AF3223" s="1"/>
  <c r="AI3223"/>
  <c r="AC3191"/>
  <c r="AF3191"/>
  <c r="AI3191"/>
  <c r="AC3159"/>
  <c r="AF3159" s="1"/>
  <c r="AI3159"/>
  <c r="AC3127"/>
  <c r="AF3127"/>
  <c r="AI3127"/>
  <c r="AC3095"/>
  <c r="AF3095" s="1"/>
  <c r="AI3095"/>
  <c r="AC3063"/>
  <c r="AF3063" s="1"/>
  <c r="AI3063"/>
  <c r="AC3031"/>
  <c r="AF3031" s="1"/>
  <c r="AI3031"/>
  <c r="AC2999"/>
  <c r="AF2999"/>
  <c r="AI2999"/>
  <c r="AC2967"/>
  <c r="AF2967" s="1"/>
  <c r="AI2967"/>
  <c r="AC2935"/>
  <c r="AF2935" s="1"/>
  <c r="AI2935"/>
  <c r="AC2903"/>
  <c r="AF2903" s="1"/>
  <c r="AI2903"/>
  <c r="AC2871"/>
  <c r="AF2871" s="1"/>
  <c r="AI2871"/>
  <c r="AC2839"/>
  <c r="AF2839" s="1"/>
  <c r="AI2839"/>
  <c r="AC2807"/>
  <c r="AF2807" s="1"/>
  <c r="AI2807"/>
  <c r="AC2775"/>
  <c r="AF2775" s="1"/>
  <c r="AI2775"/>
  <c r="AC2743"/>
  <c r="AF2743"/>
  <c r="AI2743"/>
  <c r="AC2711"/>
  <c r="AF2711" s="1"/>
  <c r="AI2711"/>
  <c r="AC2679"/>
  <c r="AF2679"/>
  <c r="AI2679"/>
  <c r="AC2647"/>
  <c r="AF2647" s="1"/>
  <c r="AI2647"/>
  <c r="AC2615"/>
  <c r="AF2615" s="1"/>
  <c r="AI2615"/>
  <c r="AC2583"/>
  <c r="AF2583" s="1"/>
  <c r="AI2583"/>
  <c r="AC2551"/>
  <c r="AF2551" s="1"/>
  <c r="AI2551"/>
  <c r="AC6027"/>
  <c r="AF6027" s="1"/>
  <c r="AI6027"/>
  <c r="AC5995"/>
  <c r="AF5995"/>
  <c r="AI5995"/>
  <c r="AC5963"/>
  <c r="AF5963" s="1"/>
  <c r="AI5963"/>
  <c r="AC5931"/>
  <c r="AF5931"/>
  <c r="AI5931"/>
  <c r="AC5899"/>
  <c r="AF5899" s="1"/>
  <c r="AI5899"/>
  <c r="AC5867"/>
  <c r="AF5867" s="1"/>
  <c r="AI5867"/>
  <c r="AC5835"/>
  <c r="AF5835" s="1"/>
  <c r="AI5835"/>
  <c r="AC5803"/>
  <c r="AF5803" s="1"/>
  <c r="AI5803"/>
  <c r="AC5771"/>
  <c r="AF5771" s="1"/>
  <c r="AI5771"/>
  <c r="AC5739"/>
  <c r="AF5739"/>
  <c r="AI5739"/>
  <c r="AC5707"/>
  <c r="AF5707" s="1"/>
  <c r="AI5707"/>
  <c r="AC5675"/>
  <c r="AF5675"/>
  <c r="AI5675"/>
  <c r="AC5643"/>
  <c r="AF5643" s="1"/>
  <c r="AI5643"/>
  <c r="AC5611"/>
  <c r="AF5611"/>
  <c r="AI5611"/>
  <c r="AC5579"/>
  <c r="AF5579" s="1"/>
  <c r="AI5579"/>
  <c r="AC5547"/>
  <c r="AF5547" s="1"/>
  <c r="AI5547"/>
  <c r="AC5515"/>
  <c r="AF5515" s="1"/>
  <c r="AI5515"/>
  <c r="AC5483"/>
  <c r="AF5483"/>
  <c r="AI5483"/>
  <c r="AC5451"/>
  <c r="AF5451" s="1"/>
  <c r="AI5451"/>
  <c r="AC5419"/>
  <c r="AF5419" s="1"/>
  <c r="AI5419"/>
  <c r="AC5387"/>
  <c r="AF5387" s="1"/>
  <c r="AI5387"/>
  <c r="AC5355"/>
  <c r="AF5355" s="1"/>
  <c r="AI5355"/>
  <c r="AC5323"/>
  <c r="AF5323" s="1"/>
  <c r="AI5323"/>
  <c r="AC5291"/>
  <c r="AF5291" s="1"/>
  <c r="AI5291"/>
  <c r="AC5259"/>
  <c r="AF5259" s="1"/>
  <c r="AI5259"/>
  <c r="AC5227"/>
  <c r="AF5227"/>
  <c r="AI5227"/>
  <c r="AC5195"/>
  <c r="AF5195" s="1"/>
  <c r="AI5195"/>
  <c r="AC5163"/>
  <c r="AF5163"/>
  <c r="AI5163"/>
  <c r="AC5131"/>
  <c r="AF5131" s="1"/>
  <c r="AI5131"/>
  <c r="AC5099"/>
  <c r="AF5099" s="1"/>
  <c r="AI5099"/>
  <c r="AC5067"/>
  <c r="AF5067" s="1"/>
  <c r="AI5067"/>
  <c r="AC5035"/>
  <c r="AF5035" s="1"/>
  <c r="AI5035"/>
  <c r="AC5003"/>
  <c r="AF5003" s="1"/>
  <c r="AI5003"/>
  <c r="AC4971"/>
  <c r="AF4971"/>
  <c r="AI4971"/>
  <c r="AC4939"/>
  <c r="AF4939" s="1"/>
  <c r="AI4939"/>
  <c r="AC4907"/>
  <c r="AF4907"/>
  <c r="AI4907"/>
  <c r="AC4875"/>
  <c r="AF4875" s="1"/>
  <c r="AI4875"/>
  <c r="AC4843"/>
  <c r="AF4843" s="1"/>
  <c r="AI4843"/>
  <c r="AC4811"/>
  <c r="AF4811" s="1"/>
  <c r="AI4811"/>
  <c r="AC4779"/>
  <c r="AF4779" s="1"/>
  <c r="AI4779"/>
  <c r="AC4747"/>
  <c r="AF4747" s="1"/>
  <c r="AI4747"/>
  <c r="AC4715"/>
  <c r="AF4715" s="1"/>
  <c r="AI4715"/>
  <c r="AC4683"/>
  <c r="AF4683" s="1"/>
  <c r="AI4683"/>
  <c r="AC4651"/>
  <c r="AF4651"/>
  <c r="AI4651"/>
  <c r="AC4619"/>
  <c r="AF4619" s="1"/>
  <c r="AI4619"/>
  <c r="AC4587"/>
  <c r="AF4587"/>
  <c r="AI4587"/>
  <c r="AC4555"/>
  <c r="AF4555" s="1"/>
  <c r="AI4555"/>
  <c r="AC4523"/>
  <c r="AF4523" s="1"/>
  <c r="AI4523"/>
  <c r="AC4491"/>
  <c r="AF4491" s="1"/>
  <c r="AI4491"/>
  <c r="AC4459"/>
  <c r="AF4459" s="1"/>
  <c r="AI4459"/>
  <c r="AC4427"/>
  <c r="AF4427" s="1"/>
  <c r="AI4427"/>
  <c r="AC4395"/>
  <c r="AF4395" s="1"/>
  <c r="AI4395"/>
  <c r="AC4363"/>
  <c r="AF4363" s="1"/>
  <c r="AI4363"/>
  <c r="AC4331"/>
  <c r="AF4331"/>
  <c r="AI4331"/>
  <c r="AC4299"/>
  <c r="AF4299" s="1"/>
  <c r="AI4299"/>
  <c r="AC4267"/>
  <c r="AF4267" s="1"/>
  <c r="AI4267"/>
  <c r="AC4235"/>
  <c r="AF4235" s="1"/>
  <c r="AI4235"/>
  <c r="AC4203"/>
  <c r="AF4203" s="1"/>
  <c r="AI4203"/>
  <c r="AC4139"/>
  <c r="AF4139" s="1"/>
  <c r="AI4139"/>
  <c r="AC4107"/>
  <c r="AF4107" s="1"/>
  <c r="AI4107"/>
  <c r="AC4075"/>
  <c r="AF4075" s="1"/>
  <c r="AI4075"/>
  <c r="AC4043"/>
  <c r="AF4043"/>
  <c r="AI4043"/>
  <c r="AC4011"/>
  <c r="AF4011" s="1"/>
  <c r="AI4011"/>
  <c r="AC3979"/>
  <c r="AF3979" s="1"/>
  <c r="AI3979"/>
  <c r="AC3947"/>
  <c r="AF3947" s="1"/>
  <c r="AI3947"/>
  <c r="AC3915"/>
  <c r="AF3915" s="1"/>
  <c r="AI3915"/>
  <c r="AC3883"/>
  <c r="AF3883" s="1"/>
  <c r="AI3883"/>
  <c r="AC3851"/>
  <c r="AF3851" s="1"/>
  <c r="AI3851"/>
  <c r="AC3819"/>
  <c r="AF3819" s="1"/>
  <c r="AI3819"/>
  <c r="AC3787"/>
  <c r="AF3787"/>
  <c r="AI3787"/>
  <c r="AC3755"/>
  <c r="AF3755" s="1"/>
  <c r="AI3755"/>
  <c r="AC3723"/>
  <c r="AF3723" s="1"/>
  <c r="AI3723"/>
  <c r="AC3691"/>
  <c r="AF3691" s="1"/>
  <c r="AI3691"/>
  <c r="AC3659"/>
  <c r="AF3659" s="1"/>
  <c r="AI3659"/>
  <c r="AC3627"/>
  <c r="AF3627" s="1"/>
  <c r="AI3627"/>
  <c r="AC3595"/>
  <c r="AF3595" s="1"/>
  <c r="AI3595"/>
  <c r="AC3563"/>
  <c r="AF3563" s="1"/>
  <c r="AI3563"/>
  <c r="AC3531"/>
  <c r="AF3531"/>
  <c r="AI3531"/>
  <c r="AC3499"/>
  <c r="AF3499" s="1"/>
  <c r="AI3499"/>
  <c r="AC3467"/>
  <c r="AF3467" s="1"/>
  <c r="AI3467"/>
  <c r="AC3435"/>
  <c r="AF3435" s="1"/>
  <c r="AI3435"/>
  <c r="AC3403"/>
  <c r="AF3403" s="1"/>
  <c r="AI3403"/>
  <c r="AC3371"/>
  <c r="AF3371" s="1"/>
  <c r="AI3371"/>
  <c r="AC3339"/>
  <c r="AF3339" s="1"/>
  <c r="AI3339"/>
  <c r="AC3307"/>
  <c r="AF3307" s="1"/>
  <c r="AI3307"/>
  <c r="AC3275"/>
  <c r="AF3275"/>
  <c r="AI3275"/>
  <c r="AC3243"/>
  <c r="AF3243" s="1"/>
  <c r="AI3243"/>
  <c r="AC3211"/>
  <c r="AF3211" s="1"/>
  <c r="AI3211"/>
  <c r="AC3179"/>
  <c r="AF3179" s="1"/>
  <c r="AI3179"/>
  <c r="AC3147"/>
  <c r="AF3147" s="1"/>
  <c r="AI3147"/>
  <c r="AC3115"/>
  <c r="AF3115" s="1"/>
  <c r="AI3115"/>
  <c r="AC3083"/>
  <c r="AF3083" s="1"/>
  <c r="AI3083"/>
  <c r="AC3051"/>
  <c r="AF3051" s="1"/>
  <c r="AI3051"/>
  <c r="AC3019"/>
  <c r="AF3019"/>
  <c r="AI3019"/>
  <c r="AC2987"/>
  <c r="AF2987" s="1"/>
  <c r="AI2987"/>
  <c r="AC2955"/>
  <c r="AF2955" s="1"/>
  <c r="AI2955"/>
  <c r="AC2923"/>
  <c r="AF2923" s="1"/>
  <c r="AI2923"/>
  <c r="AC2891"/>
  <c r="AF2891" s="1"/>
  <c r="AI2891"/>
  <c r="AC2859"/>
  <c r="AF2859" s="1"/>
  <c r="AI2859"/>
  <c r="AC2827"/>
  <c r="AF2827" s="1"/>
  <c r="AI2827"/>
  <c r="AC2795"/>
  <c r="AF2795" s="1"/>
  <c r="AI2795"/>
  <c r="AC2763"/>
  <c r="AF2763"/>
  <c r="AI2763"/>
  <c r="AC2731"/>
  <c r="AF2731" s="1"/>
  <c r="AI2731"/>
  <c r="AC2699"/>
  <c r="AF2699" s="1"/>
  <c r="AI2699"/>
  <c r="AC2667"/>
  <c r="AF2667" s="1"/>
  <c r="AI2667"/>
  <c r="AC2635"/>
  <c r="AF2635" s="1"/>
  <c r="AI2635"/>
  <c r="AC2603"/>
  <c r="AF2603" s="1"/>
  <c r="AI2603"/>
  <c r="AC2571"/>
  <c r="AF2571" s="1"/>
  <c r="AI2571"/>
  <c r="AC2539"/>
  <c r="AF2539" s="1"/>
  <c r="AI2539"/>
  <c r="AC2507"/>
  <c r="AF2507"/>
  <c r="AI2507"/>
  <c r="AC2475"/>
  <c r="AF2475" s="1"/>
  <c r="AI2475"/>
  <c r="AC2443"/>
  <c r="AF2443" s="1"/>
  <c r="AI2443"/>
  <c r="AC2411"/>
  <c r="AF2411" s="1"/>
  <c r="AI2411"/>
  <c r="AC2379"/>
  <c r="AF2379" s="1"/>
  <c r="AI2379"/>
  <c r="AC2347"/>
  <c r="AF2347" s="1"/>
  <c r="AI2347"/>
  <c r="AC2315"/>
  <c r="AF2315" s="1"/>
  <c r="AI2315"/>
  <c r="AC2283"/>
  <c r="AF2283" s="1"/>
  <c r="AI2283"/>
  <c r="AC2251"/>
  <c r="AF2251"/>
  <c r="AI2251"/>
  <c r="AC2219"/>
  <c r="AF2219" s="1"/>
  <c r="AI2219"/>
  <c r="AC2187"/>
  <c r="AF2187" s="1"/>
  <c r="AI2187"/>
  <c r="AC2155"/>
  <c r="AF2155" s="1"/>
  <c r="AI2155"/>
  <c r="AC2123"/>
  <c r="AF2123" s="1"/>
  <c r="AI2123"/>
  <c r="AC2095"/>
  <c r="AF2095" s="1"/>
  <c r="AI2095"/>
  <c r="AC2063"/>
  <c r="AF2063" s="1"/>
  <c r="AI2063"/>
  <c r="AC2031"/>
  <c r="AF2031" s="1"/>
  <c r="AI2031"/>
  <c r="AC1999"/>
  <c r="AF1999"/>
  <c r="AI1999"/>
  <c r="AC1967"/>
  <c r="AF1967" s="1"/>
  <c r="AI1967"/>
  <c r="AC1935"/>
  <c r="AF1935" s="1"/>
  <c r="AI1935"/>
  <c r="AC1903"/>
  <c r="AF1903" s="1"/>
  <c r="AI1903"/>
  <c r="AC1871"/>
  <c r="AF1871" s="1"/>
  <c r="AI1871"/>
  <c r="AC1839"/>
  <c r="AF1839" s="1"/>
  <c r="AI1839"/>
  <c r="AC1807"/>
  <c r="AF1807" s="1"/>
  <c r="AI1807"/>
  <c r="AC1775"/>
  <c r="AF1775" s="1"/>
  <c r="AI1775"/>
  <c r="AC1743"/>
  <c r="AF1743"/>
  <c r="AI1743"/>
  <c r="AC1711"/>
  <c r="AF1711" s="1"/>
  <c r="AI1711"/>
  <c r="AC1679"/>
  <c r="AF1679" s="1"/>
  <c r="AI1679"/>
  <c r="AC1647"/>
  <c r="AF1647" s="1"/>
  <c r="AI1647"/>
  <c r="AC1615"/>
  <c r="AF1615" s="1"/>
  <c r="AI1615"/>
  <c r="AC1583"/>
  <c r="AF1583" s="1"/>
  <c r="AI1583"/>
  <c r="AC1551"/>
  <c r="AF1551" s="1"/>
  <c r="AI1551"/>
  <c r="AC1519"/>
  <c r="AF1519" s="1"/>
  <c r="AI1519"/>
  <c r="AC1487"/>
  <c r="AF1487"/>
  <c r="AI1487"/>
  <c r="AC1455"/>
  <c r="AF1455" s="1"/>
  <c r="AI1455"/>
  <c r="AC1423"/>
  <c r="AF1423" s="1"/>
  <c r="AI1423"/>
  <c r="AC1391"/>
  <c r="AF1391" s="1"/>
  <c r="AI1391"/>
  <c r="AC1359"/>
  <c r="AF1359" s="1"/>
  <c r="AI1359"/>
  <c r="AC1327"/>
  <c r="AF1327" s="1"/>
  <c r="AI1327"/>
  <c r="AC1295"/>
  <c r="AF1295" s="1"/>
  <c r="AI1295"/>
  <c r="AC1263"/>
  <c r="AF1263" s="1"/>
  <c r="AI1263"/>
  <c r="AC1231"/>
  <c r="AF1231"/>
  <c r="AI1231"/>
  <c r="AC1199"/>
  <c r="AF1199" s="1"/>
  <c r="AI1199"/>
  <c r="AC1167"/>
  <c r="AF1167" s="1"/>
  <c r="AI1167"/>
  <c r="AC1135"/>
  <c r="AF1135" s="1"/>
  <c r="AI1135"/>
  <c r="AC8740"/>
  <c r="AF8740" s="1"/>
  <c r="AI8740"/>
  <c r="AC8708"/>
  <c r="AF8708" s="1"/>
  <c r="AI8708"/>
  <c r="AC8676"/>
  <c r="AF8676" s="1"/>
  <c r="AI8676"/>
  <c r="AC8644"/>
  <c r="AF8644" s="1"/>
  <c r="AI8644"/>
  <c r="AC8612"/>
  <c r="AF8612"/>
  <c r="AI8612"/>
  <c r="AC8580"/>
  <c r="AF8580" s="1"/>
  <c r="AI8580"/>
  <c r="AC8548"/>
  <c r="AF8548" s="1"/>
  <c r="AI8548"/>
  <c r="AC8516"/>
  <c r="AF8516" s="1"/>
  <c r="AI8516"/>
  <c r="AC8484"/>
  <c r="AF8484" s="1"/>
  <c r="AI8484"/>
  <c r="AC8452"/>
  <c r="AF8452" s="1"/>
  <c r="AI8452"/>
  <c r="AC8420"/>
  <c r="AF8420" s="1"/>
  <c r="AI8420"/>
  <c r="AC8388"/>
  <c r="AF8388" s="1"/>
  <c r="AI8388"/>
  <c r="AC8356"/>
  <c r="AF8356"/>
  <c r="AI8356"/>
  <c r="AC8324"/>
  <c r="AF8324" s="1"/>
  <c r="AI8324"/>
  <c r="AC8292"/>
  <c r="AF8292" s="1"/>
  <c r="AI8292"/>
  <c r="AC8260"/>
  <c r="AF8260" s="1"/>
  <c r="AI8260"/>
  <c r="AC8228"/>
  <c r="AF8228" s="1"/>
  <c r="AI8228"/>
  <c r="AC8196"/>
  <c r="AF8196" s="1"/>
  <c r="AI8196"/>
  <c r="AC8164"/>
  <c r="AF8164" s="1"/>
  <c r="AI8164"/>
  <c r="AC8132"/>
  <c r="AF8132" s="1"/>
  <c r="AI8132"/>
  <c r="AC8100"/>
  <c r="AF8100"/>
  <c r="AI8100"/>
  <c r="AC8068"/>
  <c r="AF8068" s="1"/>
  <c r="AI8068"/>
  <c r="AC8036"/>
  <c r="AF8036" s="1"/>
  <c r="AI8036"/>
  <c r="AC8004"/>
  <c r="AF8004" s="1"/>
  <c r="AI8004"/>
  <c r="AC7972"/>
  <c r="AF7972" s="1"/>
  <c r="AI7972"/>
  <c r="AC7940"/>
  <c r="AF7940" s="1"/>
  <c r="AI7940"/>
  <c r="AC7908"/>
  <c r="AF7908" s="1"/>
  <c r="AI7908"/>
  <c r="AC7876"/>
  <c r="AF7876" s="1"/>
  <c r="AI7876"/>
  <c r="AC7844"/>
  <c r="AF7844"/>
  <c r="AI7844"/>
  <c r="AC7812"/>
  <c r="AF7812" s="1"/>
  <c r="AI7812"/>
  <c r="AC7780"/>
  <c r="AF7780" s="1"/>
  <c r="AI7780"/>
  <c r="AC7748"/>
  <c r="AF7748" s="1"/>
  <c r="AI7748"/>
  <c r="AC7716"/>
  <c r="AF7716" s="1"/>
  <c r="AI7716"/>
  <c r="AC7684"/>
  <c r="AF7684" s="1"/>
  <c r="AI7684"/>
  <c r="AC7652"/>
  <c r="AF7652" s="1"/>
  <c r="AI7652"/>
  <c r="AC7620"/>
  <c r="AF7620" s="1"/>
  <c r="AI7620"/>
  <c r="AC7588"/>
  <c r="AF7588"/>
  <c r="AI7588"/>
  <c r="AC7556"/>
  <c r="AF7556" s="1"/>
  <c r="AI7556"/>
  <c r="AC7524"/>
  <c r="AF7524" s="1"/>
  <c r="AI7524"/>
  <c r="AC7492"/>
  <c r="AF7492" s="1"/>
  <c r="AI7492"/>
  <c r="AC7460"/>
  <c r="AF7460" s="1"/>
  <c r="AI7460"/>
  <c r="AC7428"/>
  <c r="AF7428" s="1"/>
  <c r="AI7428"/>
  <c r="AC7396"/>
  <c r="AF7396" s="1"/>
  <c r="AI7396"/>
  <c r="AC7364"/>
  <c r="AF7364" s="1"/>
  <c r="AI7364"/>
  <c r="AC7332"/>
  <c r="AF7332"/>
  <c r="AI7332"/>
  <c r="AC7300"/>
  <c r="AF7300" s="1"/>
  <c r="AI7300"/>
  <c r="AC7268"/>
  <c r="AF7268" s="1"/>
  <c r="AI7268"/>
  <c r="AC7236"/>
  <c r="AF7236" s="1"/>
  <c r="AI7236"/>
  <c r="AC7204"/>
  <c r="AF7204" s="1"/>
  <c r="AI7204"/>
  <c r="AC7172"/>
  <c r="AF7172" s="1"/>
  <c r="AI7172"/>
  <c r="AC7140"/>
  <c r="AF7140" s="1"/>
  <c r="AI7140"/>
  <c r="AC7108"/>
  <c r="AF7108" s="1"/>
  <c r="AI7108"/>
  <c r="AC7076"/>
  <c r="AF7076"/>
  <c r="AI7076"/>
  <c r="AC7044"/>
  <c r="AF7044" s="1"/>
  <c r="AI7044"/>
  <c r="AC7012"/>
  <c r="AF7012" s="1"/>
  <c r="AI7012"/>
  <c r="AC6980"/>
  <c r="AF6980" s="1"/>
  <c r="AI6980"/>
  <c r="AC6948"/>
  <c r="AF6948" s="1"/>
  <c r="AI6948"/>
  <c r="AC6916"/>
  <c r="AF6916" s="1"/>
  <c r="AI6916"/>
  <c r="AC6884"/>
  <c r="AF6884" s="1"/>
  <c r="AI6884"/>
  <c r="AC6852"/>
  <c r="AF6852" s="1"/>
  <c r="AI6852"/>
  <c r="AC6820"/>
  <c r="AF6820"/>
  <c r="AI6820"/>
  <c r="AC6788"/>
  <c r="AF6788" s="1"/>
  <c r="AI6788"/>
  <c r="AC6756"/>
  <c r="AF6756" s="1"/>
  <c r="AI6756"/>
  <c r="AC6724"/>
  <c r="AF6724" s="1"/>
  <c r="AI6724"/>
  <c r="AC6692"/>
  <c r="AF6692" s="1"/>
  <c r="AI6692"/>
  <c r="AC6660"/>
  <c r="AF6660" s="1"/>
  <c r="AI6660"/>
  <c r="AC6628"/>
  <c r="AF6628" s="1"/>
  <c r="AI6628"/>
  <c r="AC6596"/>
  <c r="AF6596" s="1"/>
  <c r="AI6596"/>
  <c r="AC6564"/>
  <c r="AF6564"/>
  <c r="AI6564"/>
  <c r="AC6532"/>
  <c r="AF6532" s="1"/>
  <c r="AI6532"/>
  <c r="AC6500"/>
  <c r="AF6500" s="1"/>
  <c r="AI6500"/>
  <c r="AC6468"/>
  <c r="AF6468" s="1"/>
  <c r="AI6468"/>
  <c r="AC6436"/>
  <c r="AF6436" s="1"/>
  <c r="AI6436"/>
  <c r="AC6404"/>
  <c r="AF6404" s="1"/>
  <c r="AI6404"/>
  <c r="AC6372"/>
  <c r="AF6372" s="1"/>
  <c r="AI6372"/>
  <c r="AC6340"/>
  <c r="AF6340" s="1"/>
  <c r="AI6340"/>
  <c r="AC6308"/>
  <c r="AF6308"/>
  <c r="AI6308"/>
  <c r="AC6276"/>
  <c r="AF6276" s="1"/>
  <c r="AI6276"/>
  <c r="AC6244"/>
  <c r="AF6244" s="1"/>
  <c r="AI6244"/>
  <c r="AC6212"/>
  <c r="AF6212" s="1"/>
  <c r="AI6212"/>
  <c r="AC6180"/>
  <c r="AF6180" s="1"/>
  <c r="AI6180"/>
  <c r="AC6148"/>
  <c r="AF6148" s="1"/>
  <c r="AI6148"/>
  <c r="AC6116"/>
  <c r="AF6116" s="1"/>
  <c r="AI6116"/>
  <c r="AC6084"/>
  <c r="AF6084" s="1"/>
  <c r="AI6084"/>
  <c r="AC6052"/>
  <c r="AF6052"/>
  <c r="AI6052"/>
  <c r="AC6020"/>
  <c r="AF6020" s="1"/>
  <c r="AI6020"/>
  <c r="AC5988"/>
  <c r="AF5988" s="1"/>
  <c r="AI5988"/>
  <c r="AC5956"/>
  <c r="AF5956" s="1"/>
  <c r="AI5956"/>
  <c r="AC5924"/>
  <c r="AF5924" s="1"/>
  <c r="AI5924"/>
  <c r="AC5892"/>
  <c r="AF5892" s="1"/>
  <c r="AI5892"/>
  <c r="AC5860"/>
  <c r="AF5860" s="1"/>
  <c r="AI5860"/>
  <c r="AC5828"/>
  <c r="AF5828" s="1"/>
  <c r="AI5828"/>
  <c r="AC5796"/>
  <c r="AF5796"/>
  <c r="AI5796"/>
  <c r="AC5764"/>
  <c r="AF5764" s="1"/>
  <c r="AI5764"/>
  <c r="AC5732"/>
  <c r="AF5732" s="1"/>
  <c r="AI5732"/>
  <c r="AC5700"/>
  <c r="AF5700" s="1"/>
  <c r="AI5700"/>
  <c r="AC5668"/>
  <c r="AF5668" s="1"/>
  <c r="AI5668"/>
  <c r="AC5636"/>
  <c r="AF5636" s="1"/>
  <c r="AI5636"/>
  <c r="AC5604"/>
  <c r="AF5604" s="1"/>
  <c r="AI5604"/>
  <c r="AC5572"/>
  <c r="AF5572" s="1"/>
  <c r="AI5572"/>
  <c r="AC5540"/>
  <c r="AF5540"/>
  <c r="AI5540"/>
  <c r="AC5508"/>
  <c r="AF5508" s="1"/>
  <c r="AI5508"/>
  <c r="AC5476"/>
  <c r="AF5476" s="1"/>
  <c r="AI5476"/>
  <c r="AC5444"/>
  <c r="AF5444" s="1"/>
  <c r="AI5444"/>
  <c r="AC5412"/>
  <c r="AF5412" s="1"/>
  <c r="AI5412"/>
  <c r="AC5380"/>
  <c r="AF5380" s="1"/>
  <c r="AI5380"/>
  <c r="AC5348"/>
  <c r="AF5348" s="1"/>
  <c r="AI5348"/>
  <c r="AC5316"/>
  <c r="AF5316" s="1"/>
  <c r="AI5316"/>
  <c r="AC5284"/>
  <c r="AF5284"/>
  <c r="AI5284"/>
  <c r="AC5252"/>
  <c r="AF5252" s="1"/>
  <c r="AI5252"/>
  <c r="AC5220"/>
  <c r="AF5220" s="1"/>
  <c r="AI5220"/>
  <c r="AC5188"/>
  <c r="AF5188" s="1"/>
  <c r="AI5188"/>
  <c r="AC5156"/>
  <c r="AF5156" s="1"/>
  <c r="AI5156"/>
  <c r="AC5124"/>
  <c r="AF5124" s="1"/>
  <c r="AI5124"/>
  <c r="AC5092"/>
  <c r="AF5092" s="1"/>
  <c r="AI5092"/>
  <c r="AC2515"/>
  <c r="AF2515" s="1"/>
  <c r="AI2515"/>
  <c r="AC2483"/>
  <c r="AF2483"/>
  <c r="AI2483"/>
  <c r="AC2451"/>
  <c r="AF2451" s="1"/>
  <c r="AI2451"/>
  <c r="AC2419"/>
  <c r="AF2419" s="1"/>
  <c r="AI2419"/>
  <c r="AC2387"/>
  <c r="AF2387" s="1"/>
  <c r="AI2387"/>
  <c r="AC2355"/>
  <c r="AF2355" s="1"/>
  <c r="AI2355"/>
  <c r="AC2323"/>
  <c r="AF2323" s="1"/>
  <c r="AI2323"/>
  <c r="AC2291"/>
  <c r="AF2291" s="1"/>
  <c r="AI2291"/>
  <c r="AC2259"/>
  <c r="AF2259" s="1"/>
  <c r="AI2259"/>
  <c r="AC2227"/>
  <c r="AF2227"/>
  <c r="AI2227"/>
  <c r="AC2195"/>
  <c r="AF2195" s="1"/>
  <c r="AI2195"/>
  <c r="AC2163"/>
  <c r="AF2163" s="1"/>
  <c r="AI2163"/>
  <c r="AC2131"/>
  <c r="AF2131" s="1"/>
  <c r="AI2131"/>
  <c r="AC2099"/>
  <c r="AF2099" s="1"/>
  <c r="AI2099"/>
  <c r="AC2067"/>
  <c r="AF2067" s="1"/>
  <c r="AI2067"/>
  <c r="AC2035"/>
  <c r="AF2035" s="1"/>
  <c r="AI2035"/>
  <c r="AC2003"/>
  <c r="AF2003" s="1"/>
  <c r="AI2003"/>
  <c r="AC1971"/>
  <c r="AF1971"/>
  <c r="AI1971"/>
  <c r="AC1939"/>
  <c r="AF1939" s="1"/>
  <c r="AI1939"/>
  <c r="AC1907"/>
  <c r="AF1907" s="1"/>
  <c r="AI1907"/>
  <c r="AC1875"/>
  <c r="AF1875" s="1"/>
  <c r="AI1875"/>
  <c r="AC1843"/>
  <c r="AF1843" s="1"/>
  <c r="AI1843"/>
  <c r="AC1811"/>
  <c r="AF1811" s="1"/>
  <c r="AI1811"/>
  <c r="AC1779"/>
  <c r="AF1779" s="1"/>
  <c r="AI1779"/>
  <c r="AC1747"/>
  <c r="AF1747" s="1"/>
  <c r="AI1747"/>
  <c r="AC1715"/>
  <c r="AF1715"/>
  <c r="AI1715"/>
  <c r="AC1683"/>
  <c r="AF1683" s="1"/>
  <c r="AI1683"/>
  <c r="AC1651"/>
  <c r="AF1651" s="1"/>
  <c r="AI1651"/>
  <c r="AC1619"/>
  <c r="AF1619" s="1"/>
  <c r="AI1619"/>
  <c r="AC1587"/>
  <c r="AF1587" s="1"/>
  <c r="AI1587"/>
  <c r="AC1555"/>
  <c r="AF1555" s="1"/>
  <c r="AI1555"/>
  <c r="AC1523"/>
  <c r="AF1523" s="1"/>
  <c r="AI1523"/>
  <c r="AC1491"/>
  <c r="AF1491" s="1"/>
  <c r="AI1491"/>
  <c r="AC1459"/>
  <c r="AF1459"/>
  <c r="AI1459"/>
  <c r="AC1427"/>
  <c r="AF1427" s="1"/>
  <c r="AI1427"/>
  <c r="AC1395"/>
  <c r="AF1395" s="1"/>
  <c r="AI1395"/>
  <c r="AC1363"/>
  <c r="AF1363" s="1"/>
  <c r="AI1363"/>
  <c r="AC1331"/>
  <c r="AF1331" s="1"/>
  <c r="AI1331"/>
  <c r="AC1299"/>
  <c r="AF1299" s="1"/>
  <c r="AI1299"/>
  <c r="AC1267"/>
  <c r="AF1267" s="1"/>
  <c r="AI1267"/>
  <c r="AC1235"/>
  <c r="AF1235" s="1"/>
  <c r="AI1235"/>
  <c r="AC1203"/>
  <c r="AF1203"/>
  <c r="AI1203"/>
  <c r="AC1171"/>
  <c r="AF1171" s="1"/>
  <c r="AI1171"/>
  <c r="AC1139"/>
  <c r="AF1139" s="1"/>
  <c r="AI1139"/>
  <c r="AC1107"/>
  <c r="AF1107" s="1"/>
  <c r="AI1107"/>
  <c r="AC8712"/>
  <c r="AF8712" s="1"/>
  <c r="AI8712"/>
  <c r="AC8680"/>
  <c r="AF8680" s="1"/>
  <c r="AI8680"/>
  <c r="AC8648"/>
  <c r="AF8648" s="1"/>
  <c r="AI8648"/>
  <c r="AC8616"/>
  <c r="AF8616" s="1"/>
  <c r="AI8616"/>
  <c r="AC8584"/>
  <c r="AF8584"/>
  <c r="AI8584"/>
  <c r="AC8552"/>
  <c r="AF8552" s="1"/>
  <c r="AI8552"/>
  <c r="AC8520"/>
  <c r="AF8520" s="1"/>
  <c r="AI8520"/>
  <c r="AC8488"/>
  <c r="AF8488" s="1"/>
  <c r="AI8488"/>
  <c r="AC8456"/>
  <c r="AF8456" s="1"/>
  <c r="AI8456"/>
  <c r="AC8424"/>
  <c r="AF8424" s="1"/>
  <c r="AI8424"/>
  <c r="AC8392"/>
  <c r="AF8392" s="1"/>
  <c r="AI8392"/>
  <c r="AC8360"/>
  <c r="AF8360" s="1"/>
  <c r="AI8360"/>
  <c r="AC8328"/>
  <c r="AF8328"/>
  <c r="AI8328"/>
  <c r="AC8296"/>
  <c r="AF8296" s="1"/>
  <c r="AI8296"/>
  <c r="AC8264"/>
  <c r="AF8264" s="1"/>
  <c r="AI8264"/>
  <c r="AC8232"/>
  <c r="AF8232" s="1"/>
  <c r="AI8232"/>
  <c r="AC8200"/>
  <c r="AF8200" s="1"/>
  <c r="AI8200"/>
  <c r="AC8168"/>
  <c r="AF8168" s="1"/>
  <c r="AI8168"/>
  <c r="AC8136"/>
  <c r="AF8136" s="1"/>
  <c r="AI8136"/>
  <c r="AC8104"/>
  <c r="AF8104" s="1"/>
  <c r="AI8104"/>
  <c r="AC8072"/>
  <c r="AF8072"/>
  <c r="AI8072"/>
  <c r="AC8040"/>
  <c r="AF8040" s="1"/>
  <c r="AI8040"/>
  <c r="AC8008"/>
  <c r="AF8008" s="1"/>
  <c r="AI8008"/>
  <c r="AC7976"/>
  <c r="AF7976" s="1"/>
  <c r="AI7976"/>
  <c r="AC7944"/>
  <c r="AF7944" s="1"/>
  <c r="AI7944"/>
  <c r="AC7912"/>
  <c r="AF7912" s="1"/>
  <c r="AI7912"/>
  <c r="AC7880"/>
  <c r="AF7880" s="1"/>
  <c r="AI7880"/>
  <c r="AC7848"/>
  <c r="AF7848" s="1"/>
  <c r="AI7848"/>
  <c r="AC7816"/>
  <c r="AF7816"/>
  <c r="AI7816"/>
  <c r="AC7784"/>
  <c r="AF7784" s="1"/>
  <c r="AI7784"/>
  <c r="AC7752"/>
  <c r="AF7752" s="1"/>
  <c r="AI7752"/>
  <c r="AC7720"/>
  <c r="AF7720" s="1"/>
  <c r="AI7720"/>
  <c r="AC7688"/>
  <c r="AF7688" s="1"/>
  <c r="AI7688"/>
  <c r="AC7656"/>
  <c r="AF7656" s="1"/>
  <c r="AI7656"/>
  <c r="AC7624"/>
  <c r="AF7624" s="1"/>
  <c r="AI7624"/>
  <c r="AC7592"/>
  <c r="AF7592" s="1"/>
  <c r="AI7592"/>
  <c r="AC7560"/>
  <c r="AF7560"/>
  <c r="AI7560"/>
  <c r="AC7528"/>
  <c r="AF7528" s="1"/>
  <c r="AI7528"/>
  <c r="AC7496"/>
  <c r="AF7496" s="1"/>
  <c r="AI7496"/>
  <c r="AC7464"/>
  <c r="AF7464" s="1"/>
  <c r="AI7464"/>
  <c r="AC7432"/>
  <c r="AF7432" s="1"/>
  <c r="AI7432"/>
  <c r="AC7400"/>
  <c r="AF7400" s="1"/>
  <c r="AI7400"/>
  <c r="AC7368"/>
  <c r="AF7368" s="1"/>
  <c r="AI7368"/>
  <c r="AC7336"/>
  <c r="AF7336" s="1"/>
  <c r="AI7336"/>
  <c r="AC7304"/>
  <c r="AF7304"/>
  <c r="AI7304"/>
  <c r="AC7272"/>
  <c r="AF7272" s="1"/>
  <c r="AI7272"/>
  <c r="AC7240"/>
  <c r="AF7240" s="1"/>
  <c r="AI7240"/>
  <c r="AC7208"/>
  <c r="AF7208" s="1"/>
  <c r="AI7208"/>
  <c r="AC7176"/>
  <c r="AF7176" s="1"/>
  <c r="AI7176"/>
  <c r="AC7144"/>
  <c r="AF7144" s="1"/>
  <c r="AI7144"/>
  <c r="AC7112"/>
  <c r="AF7112" s="1"/>
  <c r="AI7112"/>
  <c r="AC7080"/>
  <c r="AF7080" s="1"/>
  <c r="AI7080"/>
  <c r="AC7048"/>
  <c r="AF7048"/>
  <c r="AI7048"/>
  <c r="AC7016"/>
  <c r="AF7016" s="1"/>
  <c r="AI7016"/>
  <c r="AC6984"/>
  <c r="AF6984" s="1"/>
  <c r="AI6984"/>
  <c r="AC6952"/>
  <c r="AF6952" s="1"/>
  <c r="AI6952"/>
  <c r="AC6920"/>
  <c r="AF6920" s="1"/>
  <c r="AI6920"/>
  <c r="AC6888"/>
  <c r="AF6888" s="1"/>
  <c r="AI6888"/>
  <c r="AC6856"/>
  <c r="AF6856" s="1"/>
  <c r="AI6856"/>
  <c r="AC6824"/>
  <c r="AF6824" s="1"/>
  <c r="AI6824"/>
  <c r="AC6792"/>
  <c r="AF6792"/>
  <c r="AI6792"/>
  <c r="AC6760"/>
  <c r="AF6760" s="1"/>
  <c r="AI6760"/>
  <c r="AC6728"/>
  <c r="AF6728" s="1"/>
  <c r="AI6728"/>
  <c r="AC6696"/>
  <c r="AF6696" s="1"/>
  <c r="AI6696"/>
  <c r="AC6664"/>
  <c r="AF6664" s="1"/>
  <c r="AI6664"/>
  <c r="AC6632"/>
  <c r="AF6632" s="1"/>
  <c r="AI6632"/>
  <c r="AC6600"/>
  <c r="AF6600" s="1"/>
  <c r="AI6600"/>
  <c r="AC6568"/>
  <c r="AF6568" s="1"/>
  <c r="AI6568"/>
  <c r="AC6536"/>
  <c r="AF6536"/>
  <c r="AI6536"/>
  <c r="AC6504"/>
  <c r="AF6504" s="1"/>
  <c r="AI6504"/>
  <c r="AC6472"/>
  <c r="AF6472" s="1"/>
  <c r="AI6472"/>
  <c r="AC6440"/>
  <c r="AF6440" s="1"/>
  <c r="AI6440"/>
  <c r="AC6408"/>
  <c r="AF6408" s="1"/>
  <c r="AI6408"/>
  <c r="AC6376"/>
  <c r="AF6376" s="1"/>
  <c r="AI6376"/>
  <c r="AC6344"/>
  <c r="AF6344" s="1"/>
  <c r="AI6344"/>
  <c r="AC6312"/>
  <c r="AF6312" s="1"/>
  <c r="AI6312"/>
  <c r="AC6280"/>
  <c r="AF6280"/>
  <c r="AI6280"/>
  <c r="AC6248"/>
  <c r="AF6248" s="1"/>
  <c r="AI6248"/>
  <c r="AC6216"/>
  <c r="AF6216" s="1"/>
  <c r="AI6216"/>
  <c r="AC6184"/>
  <c r="AF6184" s="1"/>
  <c r="AI6184"/>
  <c r="AC6152"/>
  <c r="AF6152" s="1"/>
  <c r="AI6152"/>
  <c r="AC6120"/>
  <c r="AF6120" s="1"/>
  <c r="AI6120"/>
  <c r="AC6088"/>
  <c r="AF6088" s="1"/>
  <c r="AI6088"/>
  <c r="AC2519"/>
  <c r="AF2519" s="1"/>
  <c r="AI2519"/>
  <c r="AC2487"/>
  <c r="AF2487"/>
  <c r="AI2487"/>
  <c r="AC2455"/>
  <c r="AF2455" s="1"/>
  <c r="AI2455"/>
  <c r="AC2423"/>
  <c r="AF2423" s="1"/>
  <c r="AI2423"/>
  <c r="AC2391"/>
  <c r="AF2391" s="1"/>
  <c r="AI2391"/>
  <c r="AC2359"/>
  <c r="AF2359" s="1"/>
  <c r="AI2359"/>
  <c r="AC2327"/>
  <c r="AF2327" s="1"/>
  <c r="AI2327"/>
  <c r="AC2295"/>
  <c r="AF2295" s="1"/>
  <c r="AI2295"/>
  <c r="AC2263"/>
  <c r="AF2263" s="1"/>
  <c r="AI2263"/>
  <c r="AC2231"/>
  <c r="AF2231"/>
  <c r="AI2231"/>
  <c r="AC2199"/>
  <c r="AF2199" s="1"/>
  <c r="AI2199"/>
  <c r="AC2167"/>
  <c r="AF2167" s="1"/>
  <c r="AI2167"/>
  <c r="AC2135"/>
  <c r="AF2135" s="1"/>
  <c r="AI2135"/>
  <c r="AC2103"/>
  <c r="AF2103" s="1"/>
  <c r="AI2103"/>
  <c r="AC2071"/>
  <c r="AF2071" s="1"/>
  <c r="AI2071"/>
  <c r="AC2039"/>
  <c r="AF2039" s="1"/>
  <c r="AI2039"/>
  <c r="AC2007"/>
  <c r="AF2007" s="1"/>
  <c r="AI2007"/>
  <c r="AC1975"/>
  <c r="AF1975"/>
  <c r="AI1975"/>
  <c r="AC1943"/>
  <c r="AF1943" s="1"/>
  <c r="AI1943"/>
  <c r="AC1911"/>
  <c r="AF1911" s="1"/>
  <c r="AI1911"/>
  <c r="AC1879"/>
  <c r="AF1879" s="1"/>
  <c r="AI1879"/>
  <c r="AC1847"/>
  <c r="AF1847" s="1"/>
  <c r="AI1847"/>
  <c r="AC1815"/>
  <c r="AF1815" s="1"/>
  <c r="AI1815"/>
  <c r="AC1783"/>
  <c r="AF1783" s="1"/>
  <c r="AI1783"/>
  <c r="AC1751"/>
  <c r="AF1751" s="1"/>
  <c r="AI1751"/>
  <c r="AC1719"/>
  <c r="AF1719"/>
  <c r="AI1719"/>
  <c r="AC1687"/>
  <c r="AF1687" s="1"/>
  <c r="AI1687"/>
  <c r="AC1655"/>
  <c r="AF1655" s="1"/>
  <c r="AI1655"/>
  <c r="AC1623"/>
  <c r="AF1623" s="1"/>
  <c r="AI1623"/>
  <c r="AC1591"/>
  <c r="AF1591" s="1"/>
  <c r="AI1591"/>
  <c r="AC1559"/>
  <c r="AF1559" s="1"/>
  <c r="AI1559"/>
  <c r="AC1527"/>
  <c r="AF1527" s="1"/>
  <c r="AI1527"/>
  <c r="AC1495"/>
  <c r="AF1495" s="1"/>
  <c r="AI1495"/>
  <c r="AC1463"/>
  <c r="AF1463"/>
  <c r="AI1463"/>
  <c r="AC1431"/>
  <c r="AF1431" s="1"/>
  <c r="AI1431"/>
  <c r="AC1399"/>
  <c r="AF1399" s="1"/>
  <c r="AI1399"/>
  <c r="AC1367"/>
  <c r="AF1367" s="1"/>
  <c r="AI1367"/>
  <c r="AC1335"/>
  <c r="AF1335" s="1"/>
  <c r="AI1335"/>
  <c r="AC1303"/>
  <c r="AF1303" s="1"/>
  <c r="AI1303"/>
  <c r="AC1271"/>
  <c r="AF1271" s="1"/>
  <c r="AI1271"/>
  <c r="AC1239"/>
  <c r="AF1239" s="1"/>
  <c r="AI1239"/>
  <c r="AC1207"/>
  <c r="AF1207"/>
  <c r="AI1207"/>
  <c r="AC1175"/>
  <c r="AF1175" s="1"/>
  <c r="AI1175"/>
  <c r="AC1143"/>
  <c r="AF1143" s="1"/>
  <c r="AI1143"/>
  <c r="AC1111"/>
  <c r="AF1111" s="1"/>
  <c r="AI1111"/>
  <c r="AC8716"/>
  <c r="AF8716" s="1"/>
  <c r="AI8716"/>
  <c r="AC8684"/>
  <c r="AF8684" s="1"/>
  <c r="AI8684"/>
  <c r="AC8652"/>
  <c r="AF8652" s="1"/>
  <c r="AI8652"/>
  <c r="AC8620"/>
  <c r="AF8620" s="1"/>
  <c r="AI8620"/>
  <c r="AC8588"/>
  <c r="AF8588"/>
  <c r="AI8588"/>
  <c r="AC8556"/>
  <c r="AF8556" s="1"/>
  <c r="AI8556"/>
  <c r="AC8524"/>
  <c r="AF8524" s="1"/>
  <c r="AI8524"/>
  <c r="AC8492"/>
  <c r="AF8492" s="1"/>
  <c r="AI8492"/>
  <c r="AC8460"/>
  <c r="AF8460" s="1"/>
  <c r="AI8460"/>
  <c r="AC8428"/>
  <c r="AF8428" s="1"/>
  <c r="AI8428"/>
  <c r="AC8396"/>
  <c r="AF8396" s="1"/>
  <c r="AI8396"/>
  <c r="AC8364"/>
  <c r="AF8364" s="1"/>
  <c r="AI8364"/>
  <c r="AC8332"/>
  <c r="AF8332"/>
  <c r="AI8332"/>
  <c r="AC8300"/>
  <c r="AF8300" s="1"/>
  <c r="AI8300"/>
  <c r="AC8268"/>
  <c r="AF8268" s="1"/>
  <c r="AI8268"/>
  <c r="AC8236"/>
  <c r="AF8236" s="1"/>
  <c r="AI8236"/>
  <c r="AC8204"/>
  <c r="AF8204" s="1"/>
  <c r="AI8204"/>
  <c r="AC8172"/>
  <c r="AF8172" s="1"/>
  <c r="AI8172"/>
  <c r="AC8140"/>
  <c r="AF8140" s="1"/>
  <c r="AI8140"/>
  <c r="AC8108"/>
  <c r="AF8108" s="1"/>
  <c r="AI8108"/>
  <c r="AC8076"/>
  <c r="AF8076"/>
  <c r="AI8076"/>
  <c r="AC8044"/>
  <c r="AF8044" s="1"/>
  <c r="AI8044"/>
  <c r="AC8012"/>
  <c r="AF8012" s="1"/>
  <c r="AI8012"/>
  <c r="AC7980"/>
  <c r="AF7980" s="1"/>
  <c r="AI7980"/>
  <c r="AC7948"/>
  <c r="AF7948" s="1"/>
  <c r="AI7948"/>
  <c r="AC7916"/>
  <c r="AF7916" s="1"/>
  <c r="AI7916"/>
  <c r="AC7884"/>
  <c r="AF7884" s="1"/>
  <c r="AI7884"/>
  <c r="AC7852"/>
  <c r="AF7852" s="1"/>
  <c r="AI7852"/>
  <c r="AC7820"/>
  <c r="AF7820"/>
  <c r="AI7820"/>
  <c r="AC7788"/>
  <c r="AF7788" s="1"/>
  <c r="AI7788"/>
  <c r="AC7756"/>
  <c r="AF7756" s="1"/>
  <c r="AI7756"/>
  <c r="AC7724"/>
  <c r="AF7724" s="1"/>
  <c r="AI7724"/>
  <c r="AC7692"/>
  <c r="AF7692" s="1"/>
  <c r="AI7692"/>
  <c r="AC7660"/>
  <c r="AF7660" s="1"/>
  <c r="AI7660"/>
  <c r="AC7628"/>
  <c r="AF7628" s="1"/>
  <c r="AI7628"/>
  <c r="AC7596"/>
  <c r="AF7596" s="1"/>
  <c r="AI7596"/>
  <c r="AC7564"/>
  <c r="AF7564"/>
  <c r="AI7564"/>
  <c r="AC7532"/>
  <c r="AF7532" s="1"/>
  <c r="AI7532"/>
  <c r="AC7500"/>
  <c r="AF7500" s="1"/>
  <c r="AI7500"/>
  <c r="AC7468"/>
  <c r="AF7468" s="1"/>
  <c r="AI7468"/>
  <c r="AC7436"/>
  <c r="AF7436" s="1"/>
  <c r="AI7436"/>
  <c r="AC7404"/>
  <c r="AF7404" s="1"/>
  <c r="AI7404"/>
  <c r="AC7372"/>
  <c r="AF7372" s="1"/>
  <c r="AI7372"/>
  <c r="AC7340"/>
  <c r="AF7340" s="1"/>
  <c r="AI7340"/>
  <c r="AC7308"/>
  <c r="AF7308"/>
  <c r="AI7308"/>
  <c r="AC7276"/>
  <c r="AF7276" s="1"/>
  <c r="AI7276"/>
  <c r="AC7244"/>
  <c r="AF7244" s="1"/>
  <c r="AI7244"/>
  <c r="AC7212"/>
  <c r="AF7212" s="1"/>
  <c r="AI7212"/>
  <c r="AC7180"/>
  <c r="AF7180" s="1"/>
  <c r="AI7180"/>
  <c r="AC7148"/>
  <c r="AF7148" s="1"/>
  <c r="AI7148"/>
  <c r="AC7116"/>
  <c r="AF7116" s="1"/>
  <c r="AI7116"/>
  <c r="AC7084"/>
  <c r="AF7084" s="1"/>
  <c r="AI7084"/>
  <c r="AC7052"/>
  <c r="AF7052"/>
  <c r="AI7052"/>
  <c r="AC7020"/>
  <c r="AF7020" s="1"/>
  <c r="AI7020"/>
  <c r="AC6988"/>
  <c r="AF6988" s="1"/>
  <c r="AI6988"/>
  <c r="AC6956"/>
  <c r="AF6956" s="1"/>
  <c r="AI6956"/>
  <c r="AC6924"/>
  <c r="AF6924" s="1"/>
  <c r="AI6924"/>
  <c r="AC6892"/>
  <c r="AF6892" s="1"/>
  <c r="AI6892"/>
  <c r="AC6860"/>
  <c r="AF6860" s="1"/>
  <c r="AI6860"/>
  <c r="AC6828"/>
  <c r="AF6828" s="1"/>
  <c r="AI6828"/>
  <c r="AC6796"/>
  <c r="AF6796"/>
  <c r="AI6796"/>
  <c r="AC6764"/>
  <c r="AF6764" s="1"/>
  <c r="AI6764"/>
  <c r="AC6732"/>
  <c r="AF6732" s="1"/>
  <c r="AI6732"/>
  <c r="AC6700"/>
  <c r="AF6700" s="1"/>
  <c r="AI6700"/>
  <c r="AC6668"/>
  <c r="AF6668" s="1"/>
  <c r="AI6668"/>
  <c r="AC6636"/>
  <c r="AF6636" s="1"/>
  <c r="AI6636"/>
  <c r="AC6604"/>
  <c r="AF6604" s="1"/>
  <c r="AI6604"/>
  <c r="AC6572"/>
  <c r="AF6572" s="1"/>
  <c r="AI6572"/>
  <c r="AC6540"/>
  <c r="AF6540"/>
  <c r="AI6540"/>
  <c r="AC6508"/>
  <c r="AF6508" s="1"/>
  <c r="AI6508"/>
  <c r="AC6476"/>
  <c r="AF6476" s="1"/>
  <c r="AI6476"/>
  <c r="AC6444"/>
  <c r="AF6444" s="1"/>
  <c r="AI6444"/>
  <c r="AC6412"/>
  <c r="AF6412" s="1"/>
  <c r="AI6412"/>
  <c r="AC6380"/>
  <c r="AF6380" s="1"/>
  <c r="AI6380"/>
  <c r="AC6348"/>
  <c r="AF6348"/>
  <c r="AI6348"/>
  <c r="AC6316"/>
  <c r="AF6316" s="1"/>
  <c r="AI6316"/>
  <c r="AC6284"/>
  <c r="AF6284"/>
  <c r="AI6284"/>
  <c r="AC6252"/>
  <c r="AF6252" s="1"/>
  <c r="AI6252"/>
  <c r="AC6220"/>
  <c r="AF6220" s="1"/>
  <c r="AI6220"/>
  <c r="AC6188"/>
  <c r="AF6188" s="1"/>
  <c r="AI6188"/>
  <c r="AC6156"/>
  <c r="AF6156" s="1"/>
  <c r="AI6156"/>
  <c r="AC6124"/>
  <c r="AF6124" s="1"/>
  <c r="AI6124"/>
  <c r="AC6092"/>
  <c r="AF6092" s="1"/>
  <c r="AI6092"/>
  <c r="AC6060"/>
  <c r="AF6060" s="1"/>
  <c r="AI6060"/>
  <c r="AC2075"/>
  <c r="AF2075"/>
  <c r="AI2075"/>
  <c r="AC2043"/>
  <c r="AF2043" s="1"/>
  <c r="AI2043"/>
  <c r="AC2011"/>
  <c r="AF2011" s="1"/>
  <c r="AI2011"/>
  <c r="AC1979"/>
  <c r="AF1979" s="1"/>
  <c r="AI1979"/>
  <c r="AC1947"/>
  <c r="AF1947" s="1"/>
  <c r="AI1947"/>
  <c r="AC1915"/>
  <c r="AF1915" s="1"/>
  <c r="AI1915"/>
  <c r="AC1883"/>
  <c r="AF1883" s="1"/>
  <c r="AI1883"/>
  <c r="AC1851"/>
  <c r="AF1851" s="1"/>
  <c r="AI1851"/>
  <c r="AC1819"/>
  <c r="AF1819"/>
  <c r="AI1819"/>
  <c r="AC1787"/>
  <c r="AF1787" s="1"/>
  <c r="AI1787"/>
  <c r="AC1755"/>
  <c r="AF1755" s="1"/>
  <c r="AI1755"/>
  <c r="AC1723"/>
  <c r="AF1723" s="1"/>
  <c r="AI1723"/>
  <c r="AC1691"/>
  <c r="AF1691" s="1"/>
  <c r="AI1691"/>
  <c r="AC1659"/>
  <c r="AF1659" s="1"/>
  <c r="AI1659"/>
  <c r="AC1627"/>
  <c r="AF1627" s="1"/>
  <c r="AI1627"/>
  <c r="AC1595"/>
  <c r="AF1595" s="1"/>
  <c r="AI1595"/>
  <c r="AC1563"/>
  <c r="AF1563"/>
  <c r="AI1563"/>
  <c r="AC1531"/>
  <c r="AF1531" s="1"/>
  <c r="AI1531"/>
  <c r="AC1499"/>
  <c r="AF1499" s="1"/>
  <c r="AI1499"/>
  <c r="AC1467"/>
  <c r="AF1467" s="1"/>
  <c r="AI1467"/>
  <c r="AC1435"/>
  <c r="AF1435" s="1"/>
  <c r="AI1435"/>
  <c r="AC1403"/>
  <c r="AF1403" s="1"/>
  <c r="AI1403"/>
  <c r="AC1371"/>
  <c r="AF1371" s="1"/>
  <c r="AI1371"/>
  <c r="AC1339"/>
  <c r="AF1339" s="1"/>
  <c r="AI1339"/>
  <c r="AC1307"/>
  <c r="AF1307"/>
  <c r="AI1307"/>
  <c r="AC1275"/>
  <c r="AF1275" s="1"/>
  <c r="AI1275"/>
  <c r="AC1243"/>
  <c r="AF1243" s="1"/>
  <c r="AI1243"/>
  <c r="AC1211"/>
  <c r="AF1211" s="1"/>
  <c r="AI1211"/>
  <c r="AC1179"/>
  <c r="AF1179" s="1"/>
  <c r="AI1179"/>
  <c r="AC1147"/>
  <c r="AF1147" s="1"/>
  <c r="AI1147"/>
  <c r="AC1115"/>
  <c r="AF1115" s="1"/>
  <c r="AI1115"/>
  <c r="AC8720"/>
  <c r="AF8720" s="1"/>
  <c r="AI8720"/>
  <c r="AC8688"/>
  <c r="AF8688"/>
  <c r="AI8688"/>
  <c r="AC8656"/>
  <c r="AF8656" s="1"/>
  <c r="AI8656"/>
  <c r="AC8624"/>
  <c r="AF8624" s="1"/>
  <c r="AI8624"/>
  <c r="AC8592"/>
  <c r="AF8592" s="1"/>
  <c r="AI8592"/>
  <c r="AC8560"/>
  <c r="AF8560" s="1"/>
  <c r="AI8560"/>
  <c r="AC8528"/>
  <c r="AF8528" s="1"/>
  <c r="AI8528"/>
  <c r="AC8496"/>
  <c r="AF8496" s="1"/>
  <c r="AI8496"/>
  <c r="AC8464"/>
  <c r="AF8464" s="1"/>
  <c r="AI8464"/>
  <c r="AC8432"/>
  <c r="AF8432"/>
  <c r="AI8432"/>
  <c r="AC8400"/>
  <c r="AF8400" s="1"/>
  <c r="AI8400"/>
  <c r="AC8368"/>
  <c r="AF8368" s="1"/>
  <c r="AI8368"/>
  <c r="AC8336"/>
  <c r="AF8336" s="1"/>
  <c r="AI8336"/>
  <c r="AC8304"/>
  <c r="AF8304" s="1"/>
  <c r="AI8304"/>
  <c r="AC8272"/>
  <c r="AF8272" s="1"/>
  <c r="AI8272"/>
  <c r="AC8240"/>
  <c r="AF8240" s="1"/>
  <c r="AI8240"/>
  <c r="AC8208"/>
  <c r="AF8208" s="1"/>
  <c r="AI8208"/>
  <c r="AC8176"/>
  <c r="AF8176"/>
  <c r="AI8176"/>
  <c r="AC8144"/>
  <c r="AF8144" s="1"/>
  <c r="AI8144"/>
  <c r="AC8112"/>
  <c r="AF8112" s="1"/>
  <c r="AI8112"/>
  <c r="AC8080"/>
  <c r="AF8080" s="1"/>
  <c r="AI8080"/>
  <c r="AC8048"/>
  <c r="AF8048" s="1"/>
  <c r="AI8048"/>
  <c r="AC8016"/>
  <c r="AF8016" s="1"/>
  <c r="AI8016"/>
  <c r="AC7984"/>
  <c r="AF7984" s="1"/>
  <c r="AI7984"/>
  <c r="AC7952"/>
  <c r="AF7952" s="1"/>
  <c r="AI7952"/>
  <c r="AC7920"/>
  <c r="AF7920"/>
  <c r="AI7920"/>
  <c r="AC7888"/>
  <c r="AF7888" s="1"/>
  <c r="AI7888"/>
  <c r="AC7856"/>
  <c r="AF7856" s="1"/>
  <c r="AI7856"/>
  <c r="AC7824"/>
  <c r="AF7824" s="1"/>
  <c r="AI7824"/>
  <c r="AC7792"/>
  <c r="AF7792" s="1"/>
  <c r="AI7792"/>
  <c r="AC7760"/>
  <c r="AF7760" s="1"/>
  <c r="AI7760"/>
  <c r="AC7728"/>
  <c r="AF7728" s="1"/>
  <c r="AI7728"/>
  <c r="AC7696"/>
  <c r="AF7696" s="1"/>
  <c r="AI7696"/>
  <c r="AC7664"/>
  <c r="AF7664"/>
  <c r="AI7664"/>
  <c r="AC7632"/>
  <c r="AF7632" s="1"/>
  <c r="AI7632"/>
  <c r="AC7600"/>
  <c r="AF7600" s="1"/>
  <c r="AI7600"/>
  <c r="AC7568"/>
  <c r="AF7568" s="1"/>
  <c r="AI7568"/>
  <c r="AC7536"/>
  <c r="AF7536" s="1"/>
  <c r="AI7536"/>
  <c r="AC7504"/>
  <c r="AF7504" s="1"/>
  <c r="AI7504"/>
  <c r="AC7472"/>
  <c r="AF7472" s="1"/>
  <c r="AI7472"/>
  <c r="AC7440"/>
  <c r="AF7440" s="1"/>
  <c r="AI7440"/>
  <c r="AC7408"/>
  <c r="AF7408"/>
  <c r="AI7408"/>
  <c r="AC7376"/>
  <c r="AF7376" s="1"/>
  <c r="AI7376"/>
  <c r="AC7344"/>
  <c r="AF7344" s="1"/>
  <c r="AI7344"/>
  <c r="AC7312"/>
  <c r="AF7312" s="1"/>
  <c r="AI7312"/>
  <c r="AC7280"/>
  <c r="AF7280" s="1"/>
  <c r="AI7280"/>
  <c r="AC7248"/>
  <c r="AF7248" s="1"/>
  <c r="AI7248"/>
  <c r="AC7216"/>
  <c r="AF7216" s="1"/>
  <c r="AI7216"/>
  <c r="AC7184"/>
  <c r="AF7184" s="1"/>
  <c r="AI7184"/>
  <c r="AC7152"/>
  <c r="AF7152"/>
  <c r="AI7152"/>
  <c r="AC7120"/>
  <c r="AF7120" s="1"/>
  <c r="AI7120"/>
  <c r="AC7088"/>
  <c r="AF7088" s="1"/>
  <c r="AI7088"/>
  <c r="AC7056"/>
  <c r="AF7056" s="1"/>
  <c r="AI7056"/>
  <c r="AC7024"/>
  <c r="AF7024" s="1"/>
  <c r="AI7024"/>
  <c r="AC6992"/>
  <c r="AF6992" s="1"/>
  <c r="AI6992"/>
  <c r="AC6960"/>
  <c r="AF6960" s="1"/>
  <c r="AI6960"/>
  <c r="AC6928"/>
  <c r="AF6928" s="1"/>
  <c r="AI6928"/>
  <c r="AC6896"/>
  <c r="AF6896"/>
  <c r="AI6896"/>
  <c r="AC6864"/>
  <c r="AF6864" s="1"/>
  <c r="AI6864"/>
  <c r="AC6832"/>
  <c r="AF6832" s="1"/>
  <c r="AI6832"/>
  <c r="AC6800"/>
  <c r="AF6800" s="1"/>
  <c r="AI6800"/>
  <c r="AC6768"/>
  <c r="AF6768" s="1"/>
  <c r="AI6768"/>
  <c r="AC6736"/>
  <c r="AF6736" s="1"/>
  <c r="AI6736"/>
  <c r="AC6704"/>
  <c r="AF6704" s="1"/>
  <c r="AI6704"/>
  <c r="AC6672"/>
  <c r="AF6672" s="1"/>
  <c r="AI6672"/>
  <c r="AC6640"/>
  <c r="AF6640"/>
  <c r="AI6640"/>
  <c r="AC6608"/>
  <c r="AF6608" s="1"/>
  <c r="AI6608"/>
  <c r="AC6576"/>
  <c r="AF6576" s="1"/>
  <c r="AI6576"/>
  <c r="AC6544"/>
  <c r="AF6544" s="1"/>
  <c r="AI6544"/>
  <c r="AC6512"/>
  <c r="AF6512" s="1"/>
  <c r="AI6512"/>
  <c r="AC6480"/>
  <c r="AF6480" s="1"/>
  <c r="AI6480"/>
  <c r="AC6448"/>
  <c r="AF6448" s="1"/>
  <c r="AI6448"/>
  <c r="AC6416"/>
  <c r="AF6416" s="1"/>
  <c r="AI6416"/>
  <c r="AC6384"/>
  <c r="AF6384"/>
  <c r="AI6384"/>
  <c r="AC6352"/>
  <c r="AF6352" s="1"/>
  <c r="AI6352"/>
  <c r="AC6320"/>
  <c r="AF6320" s="1"/>
  <c r="AI6320"/>
  <c r="AC6288"/>
  <c r="AF6288" s="1"/>
  <c r="AI6288"/>
  <c r="AC6256"/>
  <c r="AF6256" s="1"/>
  <c r="AI6256"/>
  <c r="AC6224"/>
  <c r="AF6224" s="1"/>
  <c r="AI6224"/>
  <c r="AC6192"/>
  <c r="AF6192" s="1"/>
  <c r="AI6192"/>
  <c r="AC6160"/>
  <c r="AF6160" s="1"/>
  <c r="AI6160"/>
  <c r="AC6128"/>
  <c r="AF6128"/>
  <c r="AI6128"/>
  <c r="AC6096"/>
  <c r="AF6096" s="1"/>
  <c r="AI6096"/>
  <c r="AC6064"/>
  <c r="AF6064" s="1"/>
  <c r="AI6064"/>
  <c r="AC6032"/>
  <c r="AF6032" s="1"/>
  <c r="AI6032"/>
  <c r="AC6000"/>
  <c r="AF6000" s="1"/>
  <c r="AI6000"/>
  <c r="AC5968"/>
  <c r="AF5968" s="1"/>
  <c r="AI5968"/>
  <c r="AC5936"/>
  <c r="AF5936"/>
  <c r="AI5936"/>
  <c r="AC5904"/>
  <c r="AF5904" s="1"/>
  <c r="AI5904"/>
  <c r="AC5872"/>
  <c r="AF5872"/>
  <c r="AI5872"/>
  <c r="AC5840"/>
  <c r="AF5840" s="1"/>
  <c r="AI5840"/>
  <c r="AC5808"/>
  <c r="AF5808" s="1"/>
  <c r="AI5808"/>
  <c r="AC5776"/>
  <c r="AF5776" s="1"/>
  <c r="AI5776"/>
  <c r="AC5744"/>
  <c r="AF5744" s="1"/>
  <c r="AI5744"/>
  <c r="AC5712"/>
  <c r="AF5712" s="1"/>
  <c r="AI5712"/>
  <c r="AC5680"/>
  <c r="AF5680" s="1"/>
  <c r="AI5680"/>
  <c r="AC5648"/>
  <c r="AF5648" s="1"/>
  <c r="AI5648"/>
  <c r="AC5616"/>
  <c r="AF5616"/>
  <c r="AI5616"/>
  <c r="AC5584"/>
  <c r="AF5584" s="1"/>
  <c r="AI5584"/>
  <c r="AC5552"/>
  <c r="AF5552" s="1"/>
  <c r="AI5552"/>
  <c r="AC5520"/>
  <c r="AF5520" s="1"/>
  <c r="AI5520"/>
  <c r="AC5488"/>
  <c r="AF5488" s="1"/>
  <c r="AI5488"/>
  <c r="AC5456"/>
  <c r="AF5456" s="1"/>
  <c r="AI5456"/>
  <c r="AC5424"/>
  <c r="AF5424" s="1"/>
  <c r="AI5424"/>
  <c r="AC5392"/>
  <c r="AF5392" s="1"/>
  <c r="AI5392"/>
  <c r="AC5360"/>
  <c r="AF5360"/>
  <c r="AI5360"/>
  <c r="AC5328"/>
  <c r="AF5328" s="1"/>
  <c r="AI5328"/>
  <c r="AC5296"/>
  <c r="AF5296" s="1"/>
  <c r="AI5296"/>
  <c r="AC5264"/>
  <c r="AF5264" s="1"/>
  <c r="AI5264"/>
  <c r="AC5232"/>
  <c r="AF5232" s="1"/>
  <c r="AI5232"/>
  <c r="AC5200"/>
  <c r="AF5200" s="1"/>
  <c r="AI5200"/>
  <c r="AC5168"/>
  <c r="AF5168" s="1"/>
  <c r="AI5168"/>
  <c r="AC5136"/>
  <c r="AF5136" s="1"/>
  <c r="AI5136"/>
  <c r="AC5104"/>
  <c r="AF5104"/>
  <c r="AI5104"/>
  <c r="AC5072"/>
  <c r="AF5072" s="1"/>
  <c r="AI5072"/>
  <c r="AC5044"/>
  <c r="AF5044" s="1"/>
  <c r="AI5044"/>
  <c r="AC5012"/>
  <c r="AF5012" s="1"/>
  <c r="AI5012"/>
  <c r="AC4980"/>
  <c r="AF4980" s="1"/>
  <c r="AI4980"/>
  <c r="AC4948"/>
  <c r="AF4948" s="1"/>
  <c r="AI4948"/>
  <c r="AC4916"/>
  <c r="AF4916" s="1"/>
  <c r="AI4916"/>
  <c r="AC4884"/>
  <c r="AF4884" s="1"/>
  <c r="AI4884"/>
  <c r="AC4852"/>
  <c r="AF4852"/>
  <c r="AI4852"/>
  <c r="AC4820"/>
  <c r="AF4820" s="1"/>
  <c r="AI4820"/>
  <c r="AC4788"/>
  <c r="AF4788" s="1"/>
  <c r="AI4788"/>
  <c r="AC4756"/>
  <c r="AF4756" s="1"/>
  <c r="AI4756"/>
  <c r="AC4724"/>
  <c r="AF4724" s="1"/>
  <c r="AI4724"/>
  <c r="AC4692"/>
  <c r="AF4692" s="1"/>
  <c r="AI4692"/>
  <c r="AC4660"/>
  <c r="AF4660" s="1"/>
  <c r="AI4660"/>
  <c r="AC4628"/>
  <c r="AF4628" s="1"/>
  <c r="AI4628"/>
  <c r="AC4596"/>
  <c r="AF4596"/>
  <c r="AI4596"/>
  <c r="AC4564"/>
  <c r="AF4564" s="1"/>
  <c r="AI4564"/>
  <c r="AC4532"/>
  <c r="AF4532" s="1"/>
  <c r="AI4532"/>
  <c r="AC4500"/>
  <c r="AF4500" s="1"/>
  <c r="AI4500"/>
  <c r="AC4468"/>
  <c r="AF4468" s="1"/>
  <c r="AI4468"/>
  <c r="AC4436"/>
  <c r="AF4436" s="1"/>
  <c r="AI4436"/>
  <c r="AC4404"/>
  <c r="AF4404"/>
  <c r="AI4404"/>
  <c r="AC4372"/>
  <c r="AF4372" s="1"/>
  <c r="AI4372"/>
  <c r="AC4340"/>
  <c r="AF4340"/>
  <c r="AI4340"/>
  <c r="AC4308"/>
  <c r="AF4308" s="1"/>
  <c r="AI4308"/>
  <c r="AC4276"/>
  <c r="AF4276" s="1"/>
  <c r="AI4276"/>
  <c r="AC4244"/>
  <c r="AF4244" s="1"/>
  <c r="AI4244"/>
  <c r="AC4212"/>
  <c r="AF4212" s="1"/>
  <c r="AI4212"/>
  <c r="AC4180"/>
  <c r="AF4180" s="1"/>
  <c r="AI4180"/>
  <c r="AC4148"/>
  <c r="AF4148"/>
  <c r="AI4148"/>
  <c r="AC4116"/>
  <c r="AF4116" s="1"/>
  <c r="AI4116"/>
  <c r="AC4084"/>
  <c r="AF4084"/>
  <c r="AI4084"/>
  <c r="AC4052"/>
  <c r="AF4052" s="1"/>
  <c r="AI4052"/>
  <c r="AC4020"/>
  <c r="AF4020"/>
  <c r="AI4020"/>
  <c r="AC3988"/>
  <c r="AF3988" s="1"/>
  <c r="AI3988"/>
  <c r="AC3956"/>
  <c r="AF3956" s="1"/>
  <c r="AI3956"/>
  <c r="AC3924"/>
  <c r="AF3924" s="1"/>
  <c r="AI3924"/>
  <c r="AC3892"/>
  <c r="AF3892" s="1"/>
  <c r="AI3892"/>
  <c r="AC3860"/>
  <c r="AF3860" s="1"/>
  <c r="AI3860"/>
  <c r="AC3828"/>
  <c r="AF3828"/>
  <c r="AI3828"/>
  <c r="AC3796"/>
  <c r="AF3796" s="1"/>
  <c r="AI3796"/>
  <c r="AC3764"/>
  <c r="AF3764"/>
  <c r="AI3764"/>
  <c r="AC3732"/>
  <c r="AF3732" s="1"/>
  <c r="AI3732"/>
  <c r="AC3700"/>
  <c r="AF3700" s="1"/>
  <c r="AI3700"/>
  <c r="AC3668"/>
  <c r="AF3668" s="1"/>
  <c r="AI3668"/>
  <c r="AC3636"/>
  <c r="AF3636" s="1"/>
  <c r="AI3636"/>
  <c r="AC3604"/>
  <c r="AF3604" s="1"/>
  <c r="AI3604"/>
  <c r="AC3572"/>
  <c r="AF3572"/>
  <c r="AI3572"/>
  <c r="AC3540"/>
  <c r="AF3540" s="1"/>
  <c r="AI3540"/>
  <c r="AC3508"/>
  <c r="AF3508"/>
  <c r="AI3508"/>
  <c r="AC3476"/>
  <c r="AF3476" s="1"/>
  <c r="AI3476"/>
  <c r="AC3444"/>
  <c r="AF3444" s="1"/>
  <c r="AI3444"/>
  <c r="AC3412"/>
  <c r="AF3412" s="1"/>
  <c r="AI3412"/>
  <c r="AC3380"/>
  <c r="AF3380" s="1"/>
  <c r="AI3380"/>
  <c r="AC3348"/>
  <c r="AF3348" s="1"/>
  <c r="AI3348"/>
  <c r="AC3316"/>
  <c r="AF3316"/>
  <c r="AI3316"/>
  <c r="AC3284"/>
  <c r="AF3284" s="1"/>
  <c r="AI3284"/>
  <c r="AC3252"/>
  <c r="AF3252" s="1"/>
  <c r="AI3252"/>
  <c r="AC3220"/>
  <c r="AF3220" s="1"/>
  <c r="AI3220"/>
  <c r="AC3188"/>
  <c r="AF3188" s="1"/>
  <c r="AI3188"/>
  <c r="AC3156"/>
  <c r="AF3156" s="1"/>
  <c r="AI3156"/>
  <c r="AC3124"/>
  <c r="AF3124" s="1"/>
  <c r="AI3124"/>
  <c r="AC3092"/>
  <c r="AF3092" s="1"/>
  <c r="AI3092"/>
  <c r="AC3060"/>
  <c r="AF3060"/>
  <c r="AI3060"/>
  <c r="AC3028"/>
  <c r="AF3028" s="1"/>
  <c r="AI3028"/>
  <c r="AC2996"/>
  <c r="AF2996"/>
  <c r="AI2996"/>
  <c r="AC2964"/>
  <c r="AF2964" s="1"/>
  <c r="AI2964"/>
  <c r="AC2932"/>
  <c r="AF2932" s="1"/>
  <c r="AI2932"/>
  <c r="AC2900"/>
  <c r="AF2900" s="1"/>
  <c r="AI2900"/>
  <c r="AC2868"/>
  <c r="AF2868" s="1"/>
  <c r="AI2868"/>
  <c r="AC2836"/>
  <c r="AF2836" s="1"/>
  <c r="AI2836"/>
  <c r="AC2804"/>
  <c r="AF2804"/>
  <c r="AI2804"/>
  <c r="AC2772"/>
  <c r="AF2772" s="1"/>
  <c r="AI2772"/>
  <c r="AC2740"/>
  <c r="AF2740" s="1"/>
  <c r="AI2740"/>
  <c r="AC2708"/>
  <c r="AF2708" s="1"/>
  <c r="AI2708"/>
  <c r="AC2676"/>
  <c r="AF2676" s="1"/>
  <c r="AI2676"/>
  <c r="AC2644"/>
  <c r="AF2644" s="1"/>
  <c r="AI2644"/>
  <c r="AC2612"/>
  <c r="AF2612" s="1"/>
  <c r="AI2612"/>
  <c r="AC2580"/>
  <c r="AF2580" s="1"/>
  <c r="AI2580"/>
  <c r="AC2548"/>
  <c r="AF2548"/>
  <c r="AI2548"/>
  <c r="AC2516"/>
  <c r="AF2516" s="1"/>
  <c r="AI2516"/>
  <c r="AC2484"/>
  <c r="AF2484" s="1"/>
  <c r="AI2484"/>
  <c r="AC2452"/>
  <c r="AF2452" s="1"/>
  <c r="AI2452"/>
  <c r="AC2420"/>
  <c r="AF2420" s="1"/>
  <c r="AI2420"/>
  <c r="AC2388"/>
  <c r="AF2388" s="1"/>
  <c r="AI2388"/>
  <c r="AC2356"/>
  <c r="AF2356" s="1"/>
  <c r="AI2356"/>
  <c r="AC2324"/>
  <c r="AF2324" s="1"/>
  <c r="AI2324"/>
  <c r="AC2292"/>
  <c r="AF2292"/>
  <c r="AI2292"/>
  <c r="AC2260"/>
  <c r="AF2260" s="1"/>
  <c r="AI2260"/>
  <c r="AC2228"/>
  <c r="AF2228" s="1"/>
  <c r="AI2228"/>
  <c r="AC2196"/>
  <c r="AF2196" s="1"/>
  <c r="AI2196"/>
  <c r="AC2164"/>
  <c r="AF2164" s="1"/>
  <c r="AI2164"/>
  <c r="AC2132"/>
  <c r="AF2132" s="1"/>
  <c r="AI2132"/>
  <c r="AC2100"/>
  <c r="AF2100" s="1"/>
  <c r="AI2100"/>
  <c r="AC2068"/>
  <c r="AF2068" s="1"/>
  <c r="AI2068"/>
  <c r="AC2036"/>
  <c r="AF2036"/>
  <c r="AI2036"/>
  <c r="AC2004"/>
  <c r="AF2004" s="1"/>
  <c r="AI2004"/>
  <c r="AC1972"/>
  <c r="AF1972" s="1"/>
  <c r="AI1972"/>
  <c r="AC1940"/>
  <c r="AF1940" s="1"/>
  <c r="AI1940"/>
  <c r="AC1908"/>
  <c r="AF1908" s="1"/>
  <c r="AI1908"/>
  <c r="AC1876"/>
  <c r="AF1876" s="1"/>
  <c r="AI1876"/>
  <c r="AC1844"/>
  <c r="AF1844" s="1"/>
  <c r="AI1844"/>
  <c r="AC1812"/>
  <c r="AF1812" s="1"/>
  <c r="AI1812"/>
  <c r="AC1780"/>
  <c r="AF1780"/>
  <c r="AI1780"/>
  <c r="AC1748"/>
  <c r="AF1748" s="1"/>
  <c r="AI1748"/>
  <c r="AC1716"/>
  <c r="AF1716" s="1"/>
  <c r="AI1716"/>
  <c r="AC1684"/>
  <c r="AF1684" s="1"/>
  <c r="AI1684"/>
  <c r="AC8729"/>
  <c r="AF8729" s="1"/>
  <c r="AI8729"/>
  <c r="AC8697"/>
  <c r="AF8697" s="1"/>
  <c r="AI8697"/>
  <c r="AC8665"/>
  <c r="AF8665" s="1"/>
  <c r="AI8665"/>
  <c r="AC8633"/>
  <c r="AF8633" s="1"/>
  <c r="AI8633"/>
  <c r="AC8601"/>
  <c r="AF8601"/>
  <c r="AI8601"/>
  <c r="AC8569"/>
  <c r="AF8569" s="1"/>
  <c r="AI8569"/>
  <c r="AC8537"/>
  <c r="AF8537" s="1"/>
  <c r="AI8537"/>
  <c r="AC8505"/>
  <c r="AF8505" s="1"/>
  <c r="AI8505"/>
  <c r="AC8473"/>
  <c r="AF8473" s="1"/>
  <c r="AI8473"/>
  <c r="AC8441"/>
  <c r="AF8441" s="1"/>
  <c r="AI8441"/>
  <c r="AC8409"/>
  <c r="AF8409" s="1"/>
  <c r="AI8409"/>
  <c r="AC8377"/>
  <c r="AF8377" s="1"/>
  <c r="AI8377"/>
  <c r="AC8345"/>
  <c r="AF8345"/>
  <c r="AI8345"/>
  <c r="AC8313"/>
  <c r="AF8313" s="1"/>
  <c r="AI8313"/>
  <c r="AC8281"/>
  <c r="AF8281" s="1"/>
  <c r="AI8281"/>
  <c r="AC8249"/>
  <c r="AF8249" s="1"/>
  <c r="AI8249"/>
  <c r="AC8217"/>
  <c r="AF8217" s="1"/>
  <c r="AI8217"/>
  <c r="AC8185"/>
  <c r="AF8185" s="1"/>
  <c r="AI8185"/>
  <c r="AC8153"/>
  <c r="AF8153" s="1"/>
  <c r="AI8153"/>
  <c r="AC8121"/>
  <c r="AF8121" s="1"/>
  <c r="AI8121"/>
  <c r="AC8089"/>
  <c r="AF8089"/>
  <c r="AI8089"/>
  <c r="AC8057"/>
  <c r="AF8057" s="1"/>
  <c r="AI8057"/>
  <c r="AC8025"/>
  <c r="AF8025" s="1"/>
  <c r="AI8025"/>
  <c r="AC7993"/>
  <c r="AF7993" s="1"/>
  <c r="AI7993"/>
  <c r="AC7961"/>
  <c r="AF7961" s="1"/>
  <c r="AI7961"/>
  <c r="AC7929"/>
  <c r="AF7929" s="1"/>
  <c r="AI7929"/>
  <c r="AC7897"/>
  <c r="AF7897" s="1"/>
  <c r="AI7897"/>
  <c r="AC7865"/>
  <c r="AF7865" s="1"/>
  <c r="AI7865"/>
  <c r="AC7833"/>
  <c r="AF7833"/>
  <c r="AI7833"/>
  <c r="AC7801"/>
  <c r="AF7801" s="1"/>
  <c r="AI7801"/>
  <c r="AC7769"/>
  <c r="AF7769" s="1"/>
  <c r="AI7769"/>
  <c r="AC7737"/>
  <c r="AF7737" s="1"/>
  <c r="AI7737"/>
  <c r="AC7705"/>
  <c r="AF7705" s="1"/>
  <c r="AI7705"/>
  <c r="AC7673"/>
  <c r="AF7673" s="1"/>
  <c r="AI7673"/>
  <c r="AC7641"/>
  <c r="AF7641" s="1"/>
  <c r="AI7641"/>
  <c r="AC7609"/>
  <c r="AF7609" s="1"/>
  <c r="AI7609"/>
  <c r="AC7577"/>
  <c r="AF7577"/>
  <c r="AI7577"/>
  <c r="AC7545"/>
  <c r="AF7545" s="1"/>
  <c r="AI7545"/>
  <c r="AC7513"/>
  <c r="AF7513" s="1"/>
  <c r="AI7513"/>
  <c r="AC7481"/>
  <c r="AF7481" s="1"/>
  <c r="AI7481"/>
  <c r="AC7449"/>
  <c r="AF7449" s="1"/>
  <c r="AI7449"/>
  <c r="AC7417"/>
  <c r="AF7417" s="1"/>
  <c r="AI7417"/>
  <c r="AC7385"/>
  <c r="AF7385" s="1"/>
  <c r="AI7385"/>
  <c r="AC7353"/>
  <c r="AF7353" s="1"/>
  <c r="AI7353"/>
  <c r="AC7321"/>
  <c r="AF7321"/>
  <c r="AI7321"/>
  <c r="AC7289"/>
  <c r="AF7289" s="1"/>
  <c r="AI7289"/>
  <c r="AC7257"/>
  <c r="AF7257" s="1"/>
  <c r="AI7257"/>
  <c r="AC7225"/>
  <c r="AF7225" s="1"/>
  <c r="AI7225"/>
  <c r="AC7193"/>
  <c r="AF7193" s="1"/>
  <c r="AI7193"/>
  <c r="AC7161"/>
  <c r="AF7161" s="1"/>
  <c r="AI7161"/>
  <c r="AC7129"/>
  <c r="AF7129" s="1"/>
  <c r="AI7129"/>
  <c r="AC7097"/>
  <c r="AF7097" s="1"/>
  <c r="AI7097"/>
  <c r="AC7065"/>
  <c r="AF7065"/>
  <c r="AI7065"/>
  <c r="AC7033"/>
  <c r="AF7033" s="1"/>
  <c r="AI7033"/>
  <c r="AC7001"/>
  <c r="AF7001" s="1"/>
  <c r="AI7001"/>
  <c r="AC6969"/>
  <c r="AF6969" s="1"/>
  <c r="AI6969"/>
  <c r="AC6937"/>
  <c r="AF6937" s="1"/>
  <c r="AI6937"/>
  <c r="AC6905"/>
  <c r="AF6905" s="1"/>
  <c r="AI6905"/>
  <c r="AC6873"/>
  <c r="AF6873" s="1"/>
  <c r="AI6873"/>
  <c r="AC6841"/>
  <c r="AF6841" s="1"/>
  <c r="AI6841"/>
  <c r="AC6809"/>
  <c r="AF6809"/>
  <c r="AI6809"/>
  <c r="AC6777"/>
  <c r="AF6777" s="1"/>
  <c r="AI6777"/>
  <c r="AC6745"/>
  <c r="AF6745" s="1"/>
  <c r="AI6745"/>
  <c r="AC6713"/>
  <c r="AF6713" s="1"/>
  <c r="AI6713"/>
  <c r="AC6681"/>
  <c r="AF6681" s="1"/>
  <c r="AI6681"/>
  <c r="AC6649"/>
  <c r="AF6649" s="1"/>
  <c r="AI6649"/>
  <c r="AC6617"/>
  <c r="AF6617" s="1"/>
  <c r="AI6617"/>
  <c r="AC6585"/>
  <c r="AF6585" s="1"/>
  <c r="AI6585"/>
  <c r="AC6553"/>
  <c r="AF6553"/>
  <c r="AI6553"/>
  <c r="AC6521"/>
  <c r="AF6521" s="1"/>
  <c r="AI6521"/>
  <c r="AC6489"/>
  <c r="AF6489" s="1"/>
  <c r="AI6489"/>
  <c r="AC6457"/>
  <c r="AF6457" s="1"/>
  <c r="AI6457"/>
  <c r="AC6425"/>
  <c r="AF6425" s="1"/>
  <c r="AI6425"/>
  <c r="AC6393"/>
  <c r="AF6393" s="1"/>
  <c r="AI6393"/>
  <c r="AC6361"/>
  <c r="AF6361" s="1"/>
  <c r="AI6361"/>
  <c r="AC6329"/>
  <c r="AF6329" s="1"/>
  <c r="AI6329"/>
  <c r="AC6297"/>
  <c r="AF6297"/>
  <c r="AI6297"/>
  <c r="AC6265"/>
  <c r="AF6265" s="1"/>
  <c r="AI6265"/>
  <c r="AC6233"/>
  <c r="AF6233" s="1"/>
  <c r="AI6233"/>
  <c r="AC6201"/>
  <c r="AF6201" s="1"/>
  <c r="AI6201"/>
  <c r="AC6169"/>
  <c r="AF6169" s="1"/>
  <c r="AI6169"/>
  <c r="AC6137"/>
  <c r="AF6137" s="1"/>
  <c r="AI6137"/>
  <c r="AC6105"/>
  <c r="AF6105" s="1"/>
  <c r="AI6105"/>
  <c r="AC6073"/>
  <c r="AF6073" s="1"/>
  <c r="AI6073"/>
  <c r="AC6041"/>
  <c r="AF6041"/>
  <c r="AI6041"/>
  <c r="AC6009"/>
  <c r="AF6009" s="1"/>
  <c r="AI6009"/>
  <c r="AC5977"/>
  <c r="AF5977" s="1"/>
  <c r="AI5977"/>
  <c r="AC5945"/>
  <c r="AF5945" s="1"/>
  <c r="AI5945"/>
  <c r="AC5913"/>
  <c r="AF5913" s="1"/>
  <c r="AI5913"/>
  <c r="AC5881"/>
  <c r="AF5881" s="1"/>
  <c r="AI5881"/>
  <c r="AC5849"/>
  <c r="AF5849" s="1"/>
  <c r="AI5849"/>
  <c r="AC5817"/>
  <c r="AF5817" s="1"/>
  <c r="AI5817"/>
  <c r="AC5785"/>
  <c r="AF5785"/>
  <c r="AI5785"/>
  <c r="AC5753"/>
  <c r="AF5753" s="1"/>
  <c r="AI5753"/>
  <c r="AC5721"/>
  <c r="AF5721" s="1"/>
  <c r="AI5721"/>
  <c r="AC5689"/>
  <c r="AF5689" s="1"/>
  <c r="AI5689"/>
  <c r="AC5657"/>
  <c r="AF5657" s="1"/>
  <c r="AI5657"/>
  <c r="AC5625"/>
  <c r="AF5625" s="1"/>
  <c r="AI5625"/>
  <c r="AC5593"/>
  <c r="AF5593" s="1"/>
  <c r="AI5593"/>
  <c r="AC5561"/>
  <c r="AF5561" s="1"/>
  <c r="AI5561"/>
  <c r="AC5529"/>
  <c r="AF5529"/>
  <c r="AI5529"/>
  <c r="AC5497"/>
  <c r="AF5497" s="1"/>
  <c r="AI5497"/>
  <c r="AC5465"/>
  <c r="AF5465" s="1"/>
  <c r="AI5465"/>
  <c r="AC5433"/>
  <c r="AF5433" s="1"/>
  <c r="AI5433"/>
  <c r="AC5401"/>
  <c r="AF5401" s="1"/>
  <c r="AI5401"/>
  <c r="AC5369"/>
  <c r="AF5369" s="1"/>
  <c r="AI5369"/>
  <c r="AC5337"/>
  <c r="AF5337" s="1"/>
  <c r="AI5337"/>
  <c r="AC5305"/>
  <c r="AF5305" s="1"/>
  <c r="AI5305"/>
  <c r="AC5273"/>
  <c r="AF5273"/>
  <c r="AI5273"/>
  <c r="AC5241"/>
  <c r="AF5241" s="1"/>
  <c r="AI5241"/>
  <c r="AC5209"/>
  <c r="AF5209" s="1"/>
  <c r="AI5209"/>
  <c r="AC5177"/>
  <c r="AF5177" s="1"/>
  <c r="AI5177"/>
  <c r="AC5145"/>
  <c r="AF5145" s="1"/>
  <c r="AI5145"/>
  <c r="AC5113"/>
  <c r="AF5113" s="1"/>
  <c r="AI5113"/>
  <c r="AC5081"/>
  <c r="AF5081" s="1"/>
  <c r="AI5081"/>
  <c r="AC5049"/>
  <c r="AF5049" s="1"/>
  <c r="AI5049"/>
  <c r="AC5017"/>
  <c r="AF5017"/>
  <c r="AI5017"/>
  <c r="AC4985"/>
  <c r="AF4985" s="1"/>
  <c r="AI4985"/>
  <c r="AC4953"/>
  <c r="AF4953" s="1"/>
  <c r="AI4953"/>
  <c r="AC4921"/>
  <c r="AF4921" s="1"/>
  <c r="AI4921"/>
  <c r="AC4889"/>
  <c r="AF4889" s="1"/>
  <c r="AI4889"/>
  <c r="AC4857"/>
  <c r="AF4857" s="1"/>
  <c r="AI4857"/>
  <c r="AC3843"/>
  <c r="AF3843" s="1"/>
  <c r="AI3843"/>
  <c r="AC3779"/>
  <c r="AF3779" s="1"/>
  <c r="AI3779"/>
  <c r="AC3715"/>
  <c r="AF3715"/>
  <c r="AI3715"/>
  <c r="AC3651"/>
  <c r="AF3651" s="1"/>
  <c r="AI3651"/>
  <c r="AC3587"/>
  <c r="AF3587" s="1"/>
  <c r="AI3587"/>
  <c r="AC3523"/>
  <c r="AF3523" s="1"/>
  <c r="AI3523"/>
  <c r="AC3459"/>
  <c r="AF3459" s="1"/>
  <c r="AI3459"/>
  <c r="AC3395"/>
  <c r="AF3395" s="1"/>
  <c r="AI3395"/>
  <c r="AC3331"/>
  <c r="AF3331" s="1"/>
  <c r="AI3331"/>
  <c r="AC3267"/>
  <c r="AF3267" s="1"/>
  <c r="AI3267"/>
  <c r="AC3203"/>
  <c r="AF3203"/>
  <c r="AI3203"/>
  <c r="AC3139"/>
  <c r="AF3139" s="1"/>
  <c r="AI3139"/>
  <c r="AC3075"/>
  <c r="AF3075" s="1"/>
  <c r="AI3075"/>
  <c r="AC2979"/>
  <c r="AF2979" s="1"/>
  <c r="AI2979"/>
  <c r="AC2915"/>
  <c r="AF2915" s="1"/>
  <c r="AI2915"/>
  <c r="AC2851"/>
  <c r="AF2851" s="1"/>
  <c r="AI2851"/>
  <c r="AC2787"/>
  <c r="AF2787" s="1"/>
  <c r="AI2787"/>
  <c r="AC2755"/>
  <c r="AF2755" s="1"/>
  <c r="AI2755"/>
  <c r="AC2691"/>
  <c r="AF2691"/>
  <c r="AI2691"/>
  <c r="AC2627"/>
  <c r="AF2627" s="1"/>
  <c r="AI2627"/>
  <c r="AC2563"/>
  <c r="AF2563"/>
  <c r="AI2563"/>
  <c r="AC5975"/>
  <c r="AF5975" s="1"/>
  <c r="AI5975"/>
  <c r="AC5911"/>
  <c r="AF5911" s="1"/>
  <c r="AI5911"/>
  <c r="AC5847"/>
  <c r="AF5847" s="1"/>
  <c r="AI5847"/>
  <c r="AC5783"/>
  <c r="AF5783" s="1"/>
  <c r="AI5783"/>
  <c r="AC5655"/>
  <c r="AF5655" s="1"/>
  <c r="AI5655"/>
  <c r="AC4171"/>
  <c r="AF4171"/>
  <c r="AI4171"/>
  <c r="AC4635"/>
  <c r="AF4635" s="1"/>
  <c r="AI4635"/>
  <c r="AC4603"/>
  <c r="AF4603" s="1"/>
  <c r="AI4603"/>
  <c r="AC4571"/>
  <c r="AF4571" s="1"/>
  <c r="AI4571"/>
  <c r="AC4539"/>
  <c r="AF4539" s="1"/>
  <c r="AI4539"/>
  <c r="AC4507"/>
  <c r="AF4507" s="1"/>
  <c r="AI4507"/>
  <c r="AC4475"/>
  <c r="AF4475" s="1"/>
  <c r="AI4475"/>
  <c r="AC4443"/>
  <c r="AF4443" s="1"/>
  <c r="AI4443"/>
  <c r="AC4411"/>
  <c r="AF4411"/>
  <c r="AI4411"/>
  <c r="AC4379"/>
  <c r="AF4379" s="1"/>
  <c r="AI4379"/>
  <c r="AC4347"/>
  <c r="AF4347" s="1"/>
  <c r="AI4347"/>
  <c r="AC4315"/>
  <c r="AF4315" s="1"/>
  <c r="AI4315"/>
  <c r="AC4283"/>
  <c r="AF4283" s="1"/>
  <c r="AI4283"/>
  <c r="AC4251"/>
  <c r="AF4251" s="1"/>
  <c r="AI4251"/>
  <c r="AC4219"/>
  <c r="AF4219" s="1"/>
  <c r="AI4219"/>
  <c r="AC4187"/>
  <c r="AF4187" s="1"/>
  <c r="AI4187"/>
  <c r="AC4155"/>
  <c r="AF4155"/>
  <c r="AI4155"/>
  <c r="AC4123"/>
  <c r="AF4123" s="1"/>
  <c r="AI4123"/>
  <c r="AC4091"/>
  <c r="AF4091" s="1"/>
  <c r="AI4091"/>
  <c r="AC4059"/>
  <c r="AF4059" s="1"/>
  <c r="AI4059"/>
  <c r="AC4027"/>
  <c r="AF4027" s="1"/>
  <c r="AI4027"/>
  <c r="AC3995"/>
  <c r="AF3995" s="1"/>
  <c r="AI3995"/>
  <c r="AC3963"/>
  <c r="AF3963" s="1"/>
  <c r="AI3963"/>
  <c r="AC3931"/>
  <c r="AF3931" s="1"/>
  <c r="AI3931"/>
  <c r="AC3899"/>
  <c r="AF3899"/>
  <c r="AI3899"/>
  <c r="AC3867"/>
  <c r="AF3867" s="1"/>
  <c r="AI3867"/>
  <c r="AC3835"/>
  <c r="AF3835" s="1"/>
  <c r="AI3835"/>
  <c r="AC3803"/>
  <c r="AF3803" s="1"/>
  <c r="AI3803"/>
  <c r="AC3771"/>
  <c r="AF3771" s="1"/>
  <c r="AI3771"/>
  <c r="AC3739"/>
  <c r="AF3739" s="1"/>
  <c r="AI3739"/>
  <c r="AC3707"/>
  <c r="AF3707" s="1"/>
  <c r="AI3707"/>
  <c r="AC3675"/>
  <c r="AF3675" s="1"/>
  <c r="AI3675"/>
  <c r="AC3643"/>
  <c r="AF3643"/>
  <c r="AI3643"/>
  <c r="AC3611"/>
  <c r="AF3611" s="1"/>
  <c r="AI3611"/>
  <c r="AC3579"/>
  <c r="AF3579" s="1"/>
  <c r="AI3579"/>
  <c r="AC3547"/>
  <c r="AF3547" s="1"/>
  <c r="AI3547"/>
  <c r="AC3515"/>
  <c r="AF3515" s="1"/>
  <c r="AI3515"/>
  <c r="AC3483"/>
  <c r="AF3483" s="1"/>
  <c r="AI3483"/>
  <c r="AC3451"/>
  <c r="AF3451" s="1"/>
  <c r="AI3451"/>
  <c r="AC3419"/>
  <c r="AF3419" s="1"/>
  <c r="AI3419"/>
  <c r="AC3387"/>
  <c r="AF3387"/>
  <c r="AI3387"/>
  <c r="AC3355"/>
  <c r="AF3355" s="1"/>
  <c r="AI3355"/>
  <c r="AC3323"/>
  <c r="AF3323" s="1"/>
  <c r="AI3323"/>
  <c r="AC3291"/>
  <c r="AF3291" s="1"/>
  <c r="AI3291"/>
  <c r="AC3259"/>
  <c r="AF3259" s="1"/>
  <c r="AI3259"/>
  <c r="AC3227"/>
  <c r="AF3227" s="1"/>
  <c r="AI3227"/>
  <c r="AC3195"/>
  <c r="AF3195" s="1"/>
  <c r="AI3195"/>
  <c r="AC3163"/>
  <c r="AF3163" s="1"/>
  <c r="AI3163"/>
  <c r="AC3131"/>
  <c r="AF3131"/>
  <c r="AI3131"/>
  <c r="AC3099"/>
  <c r="AF3099" s="1"/>
  <c r="AI3099"/>
  <c r="AC3067"/>
  <c r="AF3067" s="1"/>
  <c r="AI3067"/>
  <c r="AC3035"/>
  <c r="AF3035" s="1"/>
  <c r="AI3035"/>
  <c r="AC3003"/>
  <c r="AF3003" s="1"/>
  <c r="AI3003"/>
  <c r="AC2971"/>
  <c r="AF2971" s="1"/>
  <c r="AI2971"/>
  <c r="AC2939"/>
  <c r="AF2939" s="1"/>
  <c r="AI2939"/>
  <c r="AC2907"/>
  <c r="AF2907" s="1"/>
  <c r="AI2907"/>
  <c r="AC2875"/>
  <c r="AF2875"/>
  <c r="AI2875"/>
  <c r="AC2843"/>
  <c r="AF2843" s="1"/>
  <c r="AI2843"/>
  <c r="AC2811"/>
  <c r="AF2811" s="1"/>
  <c r="AI2811"/>
  <c r="AC2779"/>
  <c r="AF2779" s="1"/>
  <c r="AI2779"/>
  <c r="AC2747"/>
  <c r="AF2747" s="1"/>
  <c r="AI2747"/>
  <c r="AC2715"/>
  <c r="AF2715" s="1"/>
  <c r="AI2715"/>
  <c r="AC2683"/>
  <c r="AF2683" s="1"/>
  <c r="AI2683"/>
  <c r="AC2651"/>
  <c r="AF2651" s="1"/>
  <c r="AI2651"/>
  <c r="AC2619"/>
  <c r="AF2619"/>
  <c r="AI2619"/>
  <c r="AC2587"/>
  <c r="AF2587" s="1"/>
  <c r="AI2587"/>
  <c r="AC2555"/>
  <c r="AF2555" s="1"/>
  <c r="AI2555"/>
  <c r="AC2523"/>
  <c r="AF2523" s="1"/>
  <c r="AI2523"/>
  <c r="AC2491"/>
  <c r="AF2491" s="1"/>
  <c r="AI2491"/>
  <c r="AC2459"/>
  <c r="AF2459" s="1"/>
  <c r="AI2459"/>
  <c r="AC2427"/>
  <c r="AF2427" s="1"/>
  <c r="AI2427"/>
  <c r="AC2395"/>
  <c r="AF2395" s="1"/>
  <c r="AI2395"/>
  <c r="AC2363"/>
  <c r="AF2363"/>
  <c r="AI2363"/>
  <c r="AC2331"/>
  <c r="AF2331" s="1"/>
  <c r="AI2331"/>
  <c r="AC2299"/>
  <c r="AF2299" s="1"/>
  <c r="AI2299"/>
  <c r="AC2267"/>
  <c r="AF2267" s="1"/>
  <c r="AI2267"/>
  <c r="AC2235"/>
  <c r="AF2235" s="1"/>
  <c r="AI2235"/>
  <c r="AC2203"/>
  <c r="AF2203" s="1"/>
  <c r="AI2203"/>
  <c r="AC2171"/>
  <c r="AF2171" s="1"/>
  <c r="AI2171"/>
  <c r="AC2139"/>
  <c r="AF2139" s="1"/>
  <c r="AI2139"/>
  <c r="AC2107"/>
  <c r="AF2107"/>
  <c r="AI2107"/>
  <c r="AC2079"/>
  <c r="AF2079" s="1"/>
  <c r="AI2079"/>
  <c r="AC2047"/>
  <c r="AF2047"/>
  <c r="AI2047"/>
  <c r="AC2015"/>
  <c r="AF2015" s="1"/>
  <c r="AI2015"/>
  <c r="AC1983"/>
  <c r="AF1983" s="1"/>
  <c r="AI1983"/>
  <c r="AC1951"/>
  <c r="AF1951" s="1"/>
  <c r="AI1951"/>
  <c r="AC1919"/>
  <c r="AF1919" s="1"/>
  <c r="AI1919"/>
  <c r="AC1887"/>
  <c r="AF1887" s="1"/>
  <c r="AI1887"/>
  <c r="AC1855"/>
  <c r="AF1855"/>
  <c r="AI1855"/>
  <c r="AC1823"/>
  <c r="AF1823" s="1"/>
  <c r="AI1823"/>
  <c r="AC1791"/>
  <c r="AF1791" s="1"/>
  <c r="AI1791"/>
  <c r="AC1759"/>
  <c r="AF1759" s="1"/>
  <c r="AI1759"/>
  <c r="AC1727"/>
  <c r="AF1727" s="1"/>
  <c r="AI1727"/>
  <c r="AC1695"/>
  <c r="AF1695" s="1"/>
  <c r="AI1695"/>
  <c r="AC1663"/>
  <c r="AF1663" s="1"/>
  <c r="AI1663"/>
  <c r="AC1631"/>
  <c r="AF1631" s="1"/>
  <c r="AI1631"/>
  <c r="AC1599"/>
  <c r="AF1599"/>
  <c r="AI1599"/>
  <c r="AC1567"/>
  <c r="AF1567" s="1"/>
  <c r="AI1567"/>
  <c r="AC1535"/>
  <c r="AF1535" s="1"/>
  <c r="AI1535"/>
  <c r="AC1503"/>
  <c r="AF1503" s="1"/>
  <c r="AI1503"/>
  <c r="AC1471"/>
  <c r="AF1471" s="1"/>
  <c r="AI1471"/>
  <c r="AC1439"/>
  <c r="AF1439" s="1"/>
  <c r="AI1439"/>
  <c r="AC1407"/>
  <c r="AF1407" s="1"/>
  <c r="AI1407"/>
  <c r="AC1375"/>
  <c r="AF1375" s="1"/>
  <c r="AI1375"/>
  <c r="AC1343"/>
  <c r="AF1343"/>
  <c r="AI1343"/>
  <c r="AC1311"/>
  <c r="AF1311" s="1"/>
  <c r="AI1311"/>
  <c r="AC1279"/>
  <c r="AF1279" s="1"/>
  <c r="AI1279"/>
  <c r="AC1247"/>
  <c r="AF1247" s="1"/>
  <c r="AI1247"/>
  <c r="AC1215"/>
  <c r="AF1215" s="1"/>
  <c r="AI1215"/>
  <c r="AC1183"/>
  <c r="AF1183" s="1"/>
  <c r="AI1183"/>
  <c r="AC1151"/>
  <c r="AF1151" s="1"/>
  <c r="AI1151"/>
  <c r="AC1119"/>
  <c r="AF1119" s="1"/>
  <c r="AI1119"/>
  <c r="AC8724"/>
  <c r="AF8724"/>
  <c r="AI8724"/>
  <c r="AC8692"/>
  <c r="AF8692" s="1"/>
  <c r="AI8692"/>
  <c r="AC8660"/>
  <c r="AF8660" s="1"/>
  <c r="AI8660"/>
  <c r="AC8628"/>
  <c r="AF8628" s="1"/>
  <c r="AI8628"/>
  <c r="AC8596"/>
  <c r="AF8596" s="1"/>
  <c r="AI8596"/>
  <c r="AC8564"/>
  <c r="AF8564" s="1"/>
  <c r="AI8564"/>
  <c r="AC8532"/>
  <c r="AF8532" s="1"/>
  <c r="AI8532"/>
  <c r="AC8500"/>
  <c r="AF8500" s="1"/>
  <c r="AI8500"/>
  <c r="AC8468"/>
  <c r="AF8468"/>
  <c r="AI8468"/>
  <c r="AC8436"/>
  <c r="AF8436" s="1"/>
  <c r="AI8436"/>
  <c r="AC8404"/>
  <c r="AF8404" s="1"/>
  <c r="AI8404"/>
  <c r="AC8372"/>
  <c r="AF8372" s="1"/>
  <c r="AI8372"/>
  <c r="AC8340"/>
  <c r="AF8340" s="1"/>
  <c r="AI8340"/>
  <c r="AC8308"/>
  <c r="AF8308" s="1"/>
  <c r="AI8308"/>
  <c r="AC8276"/>
  <c r="AF8276" s="1"/>
  <c r="AI8276"/>
  <c r="AC8244"/>
  <c r="AF8244" s="1"/>
  <c r="AI8244"/>
  <c r="AC8212"/>
  <c r="AF8212"/>
  <c r="AI8212"/>
  <c r="AC8180"/>
  <c r="AF8180" s="1"/>
  <c r="AI8180"/>
  <c r="AC8148"/>
  <c r="AF8148" s="1"/>
  <c r="AI8148"/>
  <c r="AC8116"/>
  <c r="AF8116" s="1"/>
  <c r="AI8116"/>
  <c r="AC8084"/>
  <c r="AF8084" s="1"/>
  <c r="AI8084"/>
  <c r="AC8052"/>
  <c r="AF8052" s="1"/>
  <c r="AI8052"/>
  <c r="AC8020"/>
  <c r="AF8020" s="1"/>
  <c r="AI8020"/>
  <c r="AC7988"/>
  <c r="AF7988" s="1"/>
  <c r="AI7988"/>
  <c r="AC7956"/>
  <c r="AF7956"/>
  <c r="AI7956"/>
  <c r="AC7924"/>
  <c r="AF7924" s="1"/>
  <c r="AI7924"/>
  <c r="AC7892"/>
  <c r="AF7892" s="1"/>
  <c r="AI7892"/>
  <c r="AC7860"/>
  <c r="AF7860" s="1"/>
  <c r="AI7860"/>
  <c r="AC7828"/>
  <c r="AF7828" s="1"/>
  <c r="AI7828"/>
  <c r="AC7796"/>
  <c r="AF7796" s="1"/>
  <c r="AI7796"/>
  <c r="AC7764"/>
  <c r="AF7764" s="1"/>
  <c r="AI7764"/>
  <c r="AC7732"/>
  <c r="AF7732" s="1"/>
  <c r="AI7732"/>
  <c r="AC7700"/>
  <c r="AF7700"/>
  <c r="AI7700"/>
  <c r="AC7668"/>
  <c r="AF7668" s="1"/>
  <c r="AI7668"/>
  <c r="AC7636"/>
  <c r="AF7636" s="1"/>
  <c r="AI7636"/>
  <c r="AC7604"/>
  <c r="AF7604" s="1"/>
  <c r="AI7604"/>
  <c r="AC7572"/>
  <c r="AF7572" s="1"/>
  <c r="AI7572"/>
  <c r="AC7540"/>
  <c r="AF7540" s="1"/>
  <c r="AI7540"/>
  <c r="AC7508"/>
  <c r="AF7508"/>
  <c r="AI7508"/>
  <c r="AC7476"/>
  <c r="AF7476" s="1"/>
  <c r="AI7476"/>
  <c r="AC7444"/>
  <c r="AF7444"/>
  <c r="AI7444"/>
  <c r="AC7412"/>
  <c r="AF7412" s="1"/>
  <c r="AI7412"/>
  <c r="AC7380"/>
  <c r="AF7380"/>
  <c r="AI7380"/>
  <c r="AC7348"/>
  <c r="AF7348" s="1"/>
  <c r="AI7348"/>
  <c r="AC7316"/>
  <c r="AF7316" s="1"/>
  <c r="AI7316"/>
  <c r="AC7284"/>
  <c r="AF7284" s="1"/>
  <c r="AI7284"/>
  <c r="AC7252"/>
  <c r="AF7252" s="1"/>
  <c r="AI7252"/>
  <c r="AC7220"/>
  <c r="AF7220" s="1"/>
  <c r="AI7220"/>
  <c r="AC7188"/>
  <c r="AF7188"/>
  <c r="AI7188"/>
  <c r="AC7156"/>
  <c r="AF7156" s="1"/>
  <c r="AI7156"/>
  <c r="AC7124"/>
  <c r="AF7124" s="1"/>
  <c r="AI7124"/>
  <c r="AC7092"/>
  <c r="AF7092" s="1"/>
  <c r="AI7092"/>
  <c r="AC7060"/>
  <c r="AF7060" s="1"/>
  <c r="AI7060"/>
  <c r="AC7028"/>
  <c r="AF7028" s="1"/>
  <c r="AI7028"/>
  <c r="AC6996"/>
  <c r="AF6996" s="1"/>
  <c r="AI6996"/>
  <c r="AC6964"/>
  <c r="AF6964" s="1"/>
  <c r="AI6964"/>
  <c r="AC6932"/>
  <c r="AF6932"/>
  <c r="AI6932"/>
  <c r="AC6900"/>
  <c r="AF6900" s="1"/>
  <c r="AI6900"/>
  <c r="AC6868"/>
  <c r="AF6868" s="1"/>
  <c r="AI6868"/>
  <c r="AC6836"/>
  <c r="AF6836" s="1"/>
  <c r="AI6836"/>
  <c r="AC6804"/>
  <c r="AF6804" s="1"/>
  <c r="AI6804"/>
  <c r="AC6772"/>
  <c r="AF6772" s="1"/>
  <c r="AI6772"/>
  <c r="AC6740"/>
  <c r="AF6740" s="1"/>
  <c r="AI6740"/>
  <c r="AC6708"/>
  <c r="AF6708" s="1"/>
  <c r="AI6708"/>
  <c r="AC6676"/>
  <c r="AF6676"/>
  <c r="AI6676"/>
  <c r="AC6644"/>
  <c r="AF6644" s="1"/>
  <c r="AI6644"/>
  <c r="AC6612"/>
  <c r="AF6612" s="1"/>
  <c r="AI6612"/>
  <c r="AC6580"/>
  <c r="AF6580" s="1"/>
  <c r="AI6580"/>
  <c r="AC6548"/>
  <c r="AF6548" s="1"/>
  <c r="AI6548"/>
  <c r="AC6516"/>
  <c r="AF6516" s="1"/>
  <c r="AI6516"/>
  <c r="AC6484"/>
  <c r="AF6484" s="1"/>
  <c r="AI6484"/>
  <c r="AC6452"/>
  <c r="AF6452" s="1"/>
  <c r="AI6452"/>
  <c r="AC6420"/>
  <c r="AF6420"/>
  <c r="AI6420"/>
  <c r="AC6388"/>
  <c r="AF6388" s="1"/>
  <c r="AI6388"/>
  <c r="AC6356"/>
  <c r="AF6356" s="1"/>
  <c r="AI6356"/>
  <c r="AC6324"/>
  <c r="AF6324" s="1"/>
  <c r="AI6324"/>
  <c r="AC6292"/>
  <c r="AF6292" s="1"/>
  <c r="AI6292"/>
  <c r="AC6260"/>
  <c r="AF6260" s="1"/>
  <c r="AI6260"/>
  <c r="AC6228"/>
  <c r="AF6228" s="1"/>
  <c r="AI6228"/>
  <c r="AC6196"/>
  <c r="AF6196" s="1"/>
  <c r="AI6196"/>
  <c r="AC6164"/>
  <c r="AF6164"/>
  <c r="AI6164"/>
  <c r="AC6132"/>
  <c r="AF6132" s="1"/>
  <c r="AI6132"/>
  <c r="AC6100"/>
  <c r="AF6100" s="1"/>
  <c r="AI6100"/>
  <c r="AC6068"/>
  <c r="AF6068" s="1"/>
  <c r="AI6068"/>
  <c r="AC6036"/>
  <c r="AF6036" s="1"/>
  <c r="AI6036"/>
  <c r="AC6004"/>
  <c r="AF6004" s="1"/>
  <c r="AI6004"/>
  <c r="AC5972"/>
  <c r="AF5972" s="1"/>
  <c r="AI5972"/>
  <c r="AC5940"/>
  <c r="AF5940" s="1"/>
  <c r="AI5940"/>
  <c r="AC5908"/>
  <c r="AF5908"/>
  <c r="AI5908"/>
  <c r="AC5876"/>
  <c r="AF5876" s="1"/>
  <c r="AI5876"/>
  <c r="AC5844"/>
  <c r="AF5844" s="1"/>
  <c r="AI5844"/>
  <c r="AC5812"/>
  <c r="AF5812" s="1"/>
  <c r="AI5812"/>
  <c r="AC5780"/>
  <c r="AF5780" s="1"/>
  <c r="AI5780"/>
  <c r="AC5748"/>
  <c r="AF5748" s="1"/>
  <c r="AI5748"/>
  <c r="AC5716"/>
  <c r="AF5716" s="1"/>
  <c r="AI5716"/>
  <c r="AC5684"/>
  <c r="AF5684" s="1"/>
  <c r="AI5684"/>
  <c r="AC5652"/>
  <c r="AF5652"/>
  <c r="AI5652"/>
  <c r="AC5620"/>
  <c r="AF5620" s="1"/>
  <c r="AI5620"/>
  <c r="AC5588"/>
  <c r="AF5588" s="1"/>
  <c r="AI5588"/>
  <c r="AC5556"/>
  <c r="AF5556" s="1"/>
  <c r="AI5556"/>
  <c r="AC5524"/>
  <c r="AF5524" s="1"/>
  <c r="AI5524"/>
  <c r="AC5492"/>
  <c r="AF5492" s="1"/>
  <c r="AI5492"/>
  <c r="AC5460"/>
  <c r="AF5460" s="1"/>
  <c r="AI5460"/>
  <c r="AC5428"/>
  <c r="AF5428" s="1"/>
  <c r="AI5428"/>
  <c r="AC5396"/>
  <c r="AF5396"/>
  <c r="AI5396"/>
  <c r="AC5364"/>
  <c r="AF5364" s="1"/>
  <c r="AI5364"/>
  <c r="AC5332"/>
  <c r="AF5332" s="1"/>
  <c r="AI5332"/>
  <c r="AC5300"/>
  <c r="AF5300" s="1"/>
  <c r="AI5300"/>
  <c r="AC5268"/>
  <c r="AF5268" s="1"/>
  <c r="AI5268"/>
  <c r="AC5236"/>
  <c r="AF5236" s="1"/>
  <c r="AI5236"/>
  <c r="AC5204"/>
  <c r="AF5204" s="1"/>
  <c r="AI5204"/>
  <c r="AC5172"/>
  <c r="AF5172" s="1"/>
  <c r="AI5172"/>
  <c r="AC5140"/>
  <c r="AF5140"/>
  <c r="AI5140"/>
  <c r="AC5108"/>
  <c r="AF5108" s="1"/>
  <c r="AI5108"/>
  <c r="AC5076"/>
  <c r="AF5076" s="1"/>
  <c r="AI5076"/>
  <c r="AC2499"/>
  <c r="AF2499" s="1"/>
  <c r="AI2499"/>
  <c r="AC2467"/>
  <c r="AF2467" s="1"/>
  <c r="AI2467"/>
  <c r="AC2435"/>
  <c r="AF2435" s="1"/>
  <c r="AI2435"/>
  <c r="AC2403"/>
  <c r="AF2403" s="1"/>
  <c r="AI2403"/>
  <c r="AC2371"/>
  <c r="AF2371" s="1"/>
  <c r="AI2371"/>
  <c r="AC2339"/>
  <c r="AF2339"/>
  <c r="AI2339"/>
  <c r="AC2307"/>
  <c r="AF2307" s="1"/>
  <c r="AI2307"/>
  <c r="AC2275"/>
  <c r="AF2275" s="1"/>
  <c r="AI2275"/>
  <c r="AC2243"/>
  <c r="AF2243" s="1"/>
  <c r="AI2243"/>
  <c r="AC2211"/>
  <c r="AF2211" s="1"/>
  <c r="AI2211"/>
  <c r="AC2179"/>
  <c r="AF2179" s="1"/>
  <c r="AI2179"/>
  <c r="AC2147"/>
  <c r="AF2147" s="1"/>
  <c r="AI2147"/>
  <c r="AC2115"/>
  <c r="AF2115" s="1"/>
  <c r="AI2115"/>
  <c r="AC2083"/>
  <c r="AF2083"/>
  <c r="AI2083"/>
  <c r="AC2051"/>
  <c r="AF2051" s="1"/>
  <c r="AI2051"/>
  <c r="AC2019"/>
  <c r="AF2019" s="1"/>
  <c r="AI2019"/>
  <c r="AC1987"/>
  <c r="AF1987" s="1"/>
  <c r="AI1987"/>
  <c r="AC1955"/>
  <c r="AF1955" s="1"/>
  <c r="AI1955"/>
  <c r="AC1923"/>
  <c r="AF1923" s="1"/>
  <c r="AI1923"/>
  <c r="AC1891"/>
  <c r="AF1891" s="1"/>
  <c r="AI1891"/>
  <c r="AC1859"/>
  <c r="AF1859" s="1"/>
  <c r="AI1859"/>
  <c r="AC1827"/>
  <c r="AF1827"/>
  <c r="AI1827"/>
  <c r="AC1795"/>
  <c r="AF1795" s="1"/>
  <c r="AI1795"/>
  <c r="AC1763"/>
  <c r="AF1763" s="1"/>
  <c r="AI1763"/>
  <c r="AC1731"/>
  <c r="AF1731" s="1"/>
  <c r="AI1731"/>
  <c r="AC1699"/>
  <c r="AF1699" s="1"/>
  <c r="AI1699"/>
  <c r="AC1667"/>
  <c r="AF1667" s="1"/>
  <c r="AI1667"/>
  <c r="AC1635"/>
  <c r="AF1635" s="1"/>
  <c r="AI1635"/>
  <c r="AC1603"/>
  <c r="AF1603" s="1"/>
  <c r="AI1603"/>
  <c r="AC1571"/>
  <c r="AF1571"/>
  <c r="AI1571"/>
  <c r="AC1539"/>
  <c r="AF1539" s="1"/>
  <c r="AI1539"/>
  <c r="AC1507"/>
  <c r="AF1507"/>
  <c r="AI1507"/>
  <c r="AC1475"/>
  <c r="AF1475" s="1"/>
  <c r="AI1475"/>
  <c r="AC1443"/>
  <c r="AF1443" s="1"/>
  <c r="AI1443"/>
  <c r="AC1411"/>
  <c r="AF1411" s="1"/>
  <c r="AI1411"/>
  <c r="AC1379"/>
  <c r="AF1379" s="1"/>
  <c r="AI1379"/>
  <c r="AC1347"/>
  <c r="AF1347" s="1"/>
  <c r="AI1347"/>
  <c r="AC1315"/>
  <c r="AF1315"/>
  <c r="AI1315"/>
  <c r="AC1283"/>
  <c r="AF1283" s="1"/>
  <c r="AI1283"/>
  <c r="AC1251"/>
  <c r="AF1251" s="1"/>
  <c r="AI1251"/>
  <c r="AC1219"/>
  <c r="AF1219" s="1"/>
  <c r="AI1219"/>
  <c r="AC1187"/>
  <c r="AF1187" s="1"/>
  <c r="AI1187"/>
  <c r="AC1155"/>
  <c r="AF1155" s="1"/>
  <c r="AI1155"/>
  <c r="AC1123"/>
  <c r="AF1123" s="1"/>
  <c r="AI1123"/>
  <c r="AC8728"/>
  <c r="AF8728" s="1"/>
  <c r="AI8728"/>
  <c r="AC8696"/>
  <c r="AF8696"/>
  <c r="AI8696"/>
  <c r="AC8664"/>
  <c r="AF8664" s="1"/>
  <c r="AI8664"/>
  <c r="AC8632"/>
  <c r="AF8632" s="1"/>
  <c r="AI8632"/>
  <c r="AC8600"/>
  <c r="AF8600" s="1"/>
  <c r="AI8600"/>
  <c r="AC8568"/>
  <c r="AF8568" s="1"/>
  <c r="AI8568"/>
  <c r="AC8536"/>
  <c r="AF8536" s="1"/>
  <c r="AI8536"/>
  <c r="AC8504"/>
  <c r="AF8504" s="1"/>
  <c r="AI8504"/>
  <c r="AC8472"/>
  <c r="AF8472" s="1"/>
  <c r="AI8472"/>
  <c r="AC8440"/>
  <c r="AF8440"/>
  <c r="AI8440"/>
  <c r="AC8408"/>
  <c r="AF8408" s="1"/>
  <c r="AI8408"/>
  <c r="AC8376"/>
  <c r="AF8376" s="1"/>
  <c r="AI8376"/>
  <c r="AC8344"/>
  <c r="AF8344" s="1"/>
  <c r="AI8344"/>
  <c r="AC8312"/>
  <c r="AF8312" s="1"/>
  <c r="AI8312"/>
  <c r="AC8280"/>
  <c r="AF8280" s="1"/>
  <c r="AI8280"/>
  <c r="AC8248"/>
  <c r="AF8248" s="1"/>
  <c r="AI8248"/>
  <c r="AC8216"/>
  <c r="AF8216" s="1"/>
  <c r="AI8216"/>
  <c r="AC8184"/>
  <c r="AF8184"/>
  <c r="AI8184"/>
  <c r="AC8152"/>
  <c r="AF8152" s="1"/>
  <c r="AI8152"/>
  <c r="AC8120"/>
  <c r="AF8120" s="1"/>
  <c r="AI8120"/>
  <c r="AC8088"/>
  <c r="AF8088" s="1"/>
  <c r="AI8088"/>
  <c r="AC8056"/>
  <c r="AF8056" s="1"/>
  <c r="AI8056"/>
  <c r="AC8024"/>
  <c r="AF8024" s="1"/>
  <c r="AI8024"/>
  <c r="AC7992"/>
  <c r="AF7992" s="1"/>
  <c r="AI7992"/>
  <c r="AC7960"/>
  <c r="AF7960" s="1"/>
  <c r="AI7960"/>
  <c r="AC7928"/>
  <c r="AF7928"/>
  <c r="AI7928"/>
  <c r="AC7896"/>
  <c r="AF7896" s="1"/>
  <c r="AI7896"/>
  <c r="AC7864"/>
  <c r="AF7864" s="1"/>
  <c r="AI7864"/>
  <c r="AC7832"/>
  <c r="AF7832" s="1"/>
  <c r="AI7832"/>
  <c r="AC7800"/>
  <c r="AF7800" s="1"/>
  <c r="AI7800"/>
  <c r="AC7768"/>
  <c r="AF7768" s="1"/>
  <c r="AI7768"/>
  <c r="AC7736"/>
  <c r="AF7736" s="1"/>
  <c r="AI7736"/>
  <c r="AC7704"/>
  <c r="AF7704" s="1"/>
  <c r="AI7704"/>
  <c r="AC7672"/>
  <c r="AF7672"/>
  <c r="AI7672"/>
  <c r="AC7640"/>
  <c r="AF7640" s="1"/>
  <c r="AI7640"/>
  <c r="AC7608"/>
  <c r="AF7608" s="1"/>
  <c r="AI7608"/>
  <c r="AC7576"/>
  <c r="AF7576" s="1"/>
  <c r="AI7576"/>
  <c r="AC7544"/>
  <c r="AF7544" s="1"/>
  <c r="AI7544"/>
  <c r="AC7512"/>
  <c r="AF7512" s="1"/>
  <c r="AI7512"/>
  <c r="AC7480"/>
  <c r="AF7480" s="1"/>
  <c r="AI7480"/>
  <c r="AC7448"/>
  <c r="AF7448" s="1"/>
  <c r="AI7448"/>
  <c r="AC7416"/>
  <c r="AF7416"/>
  <c r="AI7416"/>
  <c r="AC7384"/>
  <c r="AF7384" s="1"/>
  <c r="AI7384"/>
  <c r="AC7352"/>
  <c r="AF7352" s="1"/>
  <c r="AI7352"/>
  <c r="AC7320"/>
  <c r="AF7320" s="1"/>
  <c r="AI7320"/>
  <c r="AC7288"/>
  <c r="AF7288" s="1"/>
  <c r="AI7288"/>
  <c r="AC7256"/>
  <c r="AF7256" s="1"/>
  <c r="AI7256"/>
  <c r="AC7224"/>
  <c r="AF7224" s="1"/>
  <c r="AI7224"/>
  <c r="AC7192"/>
  <c r="AF7192" s="1"/>
  <c r="AI7192"/>
  <c r="AC7160"/>
  <c r="AF7160"/>
  <c r="AI7160"/>
  <c r="AC7128"/>
  <c r="AF7128" s="1"/>
  <c r="AI7128"/>
  <c r="AC7096"/>
  <c r="AF7096" s="1"/>
  <c r="AI7096"/>
  <c r="AC7064"/>
  <c r="AF7064" s="1"/>
  <c r="AI7064"/>
  <c r="AC7032"/>
  <c r="AF7032" s="1"/>
  <c r="AI7032"/>
  <c r="AC7000"/>
  <c r="AF7000" s="1"/>
  <c r="AI7000"/>
  <c r="AC6968"/>
  <c r="AF6968" s="1"/>
  <c r="AI6968"/>
  <c r="AC6936"/>
  <c r="AF6936" s="1"/>
  <c r="AI6936"/>
  <c r="AC6904"/>
  <c r="AF6904"/>
  <c r="AI6904"/>
  <c r="AC6872"/>
  <c r="AF6872" s="1"/>
  <c r="AI6872"/>
  <c r="AC6840"/>
  <c r="AF6840" s="1"/>
  <c r="AI6840"/>
  <c r="AC6808"/>
  <c r="AF6808" s="1"/>
  <c r="AI6808"/>
  <c r="AC6776"/>
  <c r="AF6776" s="1"/>
  <c r="AI6776"/>
  <c r="AC6744"/>
  <c r="AF6744" s="1"/>
  <c r="AI6744"/>
  <c r="AC6712"/>
  <c r="AF6712" s="1"/>
  <c r="AI6712"/>
  <c r="AC6680"/>
  <c r="AF6680" s="1"/>
  <c r="AI6680"/>
  <c r="AC6648"/>
  <c r="AF6648"/>
  <c r="AI6648"/>
  <c r="AC6616"/>
  <c r="AF6616" s="1"/>
  <c r="AI6616"/>
  <c r="AC6584"/>
  <c r="AF6584" s="1"/>
  <c r="AI6584"/>
  <c r="AC6552"/>
  <c r="AF6552" s="1"/>
  <c r="AI6552"/>
  <c r="AC6520"/>
  <c r="AF6520" s="1"/>
  <c r="AI6520"/>
  <c r="AC6488"/>
  <c r="AF6488" s="1"/>
  <c r="AI6488"/>
  <c r="AC6456"/>
  <c r="AF6456" s="1"/>
  <c r="AI6456"/>
  <c r="AC6424"/>
  <c r="AF6424" s="1"/>
  <c r="AI6424"/>
  <c r="AC6392"/>
  <c r="AF6392"/>
  <c r="AI6392"/>
  <c r="AC6360"/>
  <c r="AF6360" s="1"/>
  <c r="AI6360"/>
  <c r="AC6328"/>
  <c r="AF6328" s="1"/>
  <c r="AI6328"/>
  <c r="AC6296"/>
  <c r="AF6296" s="1"/>
  <c r="AI6296"/>
  <c r="AC6264"/>
  <c r="AF6264" s="1"/>
  <c r="AI6264"/>
  <c r="AC6232"/>
  <c r="AF6232" s="1"/>
  <c r="AI6232"/>
  <c r="AC6200"/>
  <c r="AF6200" s="1"/>
  <c r="AI6200"/>
  <c r="AC6168"/>
  <c r="AF6168" s="1"/>
  <c r="AI6168"/>
  <c r="AC6136"/>
  <c r="AF6136"/>
  <c r="AI6136"/>
  <c r="AC6104"/>
  <c r="AF6104" s="1"/>
  <c r="AI6104"/>
  <c r="AC6072"/>
  <c r="AF6072" s="1"/>
  <c r="AI6072"/>
  <c r="AC2503"/>
  <c r="AF2503" s="1"/>
  <c r="AI2503"/>
  <c r="AC2471"/>
  <c r="AF2471" s="1"/>
  <c r="AI2471"/>
  <c r="AC2439"/>
  <c r="AF2439" s="1"/>
  <c r="AI2439"/>
  <c r="AC2407"/>
  <c r="AF2407" s="1"/>
  <c r="AI2407"/>
  <c r="AC2375"/>
  <c r="AF2375" s="1"/>
  <c r="AI2375"/>
  <c r="AC2343"/>
  <c r="AF2343"/>
  <c r="AI2343"/>
  <c r="AC2311"/>
  <c r="AF2311" s="1"/>
  <c r="AI2311"/>
  <c r="AC2279"/>
  <c r="AF2279" s="1"/>
  <c r="AI2279"/>
  <c r="AC2247"/>
  <c r="AF2247" s="1"/>
  <c r="AI2247"/>
  <c r="AC2215"/>
  <c r="AF2215" s="1"/>
  <c r="AI2215"/>
  <c r="AC2183"/>
  <c r="AF2183" s="1"/>
  <c r="AI2183"/>
  <c r="AC2151"/>
  <c r="AF2151" s="1"/>
  <c r="AI2151"/>
  <c r="AC2119"/>
  <c r="AF2119" s="1"/>
  <c r="AI2119"/>
  <c r="AC2087"/>
  <c r="AF2087"/>
  <c r="AI2087"/>
  <c r="AC2055"/>
  <c r="AF2055" s="1"/>
  <c r="AI2055"/>
  <c r="AC2023"/>
  <c r="AF2023" s="1"/>
  <c r="AI2023"/>
  <c r="AC1991"/>
  <c r="AF1991" s="1"/>
  <c r="AI1991"/>
  <c r="AC1959"/>
  <c r="AF1959" s="1"/>
  <c r="AI1959"/>
  <c r="AC1927"/>
  <c r="AF1927" s="1"/>
  <c r="AI1927"/>
  <c r="AC1895"/>
  <c r="AF1895" s="1"/>
  <c r="AI1895"/>
  <c r="AC1863"/>
  <c r="AF1863" s="1"/>
  <c r="AI1863"/>
  <c r="AC1831"/>
  <c r="AF1831"/>
  <c r="AI1831"/>
  <c r="AC1799"/>
  <c r="AF1799" s="1"/>
  <c r="AI1799"/>
  <c r="AC1767"/>
  <c r="AF1767" s="1"/>
  <c r="AI1767"/>
  <c r="AC1735"/>
  <c r="AF1735" s="1"/>
  <c r="AI1735"/>
  <c r="AC1703"/>
  <c r="AF1703" s="1"/>
  <c r="AI1703"/>
  <c r="AC1671"/>
  <c r="AF1671" s="1"/>
  <c r="AI1671"/>
  <c r="AC1639"/>
  <c r="AF1639" s="1"/>
  <c r="AI1639"/>
  <c r="AC1607"/>
  <c r="AF1607" s="1"/>
  <c r="AI1607"/>
  <c r="AC1575"/>
  <c r="AF1575"/>
  <c r="AI1575"/>
  <c r="AC1543"/>
  <c r="AF1543" s="1"/>
  <c r="AI1543"/>
  <c r="AC1511"/>
  <c r="AF1511" s="1"/>
  <c r="AI1511"/>
  <c r="AC1479"/>
  <c r="AF1479" s="1"/>
  <c r="AI1479"/>
  <c r="AC1447"/>
  <c r="AF1447" s="1"/>
  <c r="AI1447"/>
  <c r="AC1415"/>
  <c r="AF1415" s="1"/>
  <c r="AI1415"/>
  <c r="AC1383"/>
  <c r="AF1383" s="1"/>
  <c r="AI1383"/>
  <c r="AC1351"/>
  <c r="AF1351" s="1"/>
  <c r="AI1351"/>
  <c r="AC1319"/>
  <c r="AF1319"/>
  <c r="AI1319"/>
  <c r="AC1287"/>
  <c r="AF1287" s="1"/>
  <c r="AI1287"/>
  <c r="AC1255"/>
  <c r="AF1255" s="1"/>
  <c r="AI1255"/>
  <c r="AC1223"/>
  <c r="AF1223" s="1"/>
  <c r="AI1223"/>
  <c r="AC1191"/>
  <c r="AF1191" s="1"/>
  <c r="AI1191"/>
  <c r="AC1159"/>
  <c r="AF1159" s="1"/>
  <c r="AI1159"/>
  <c r="AC1127"/>
  <c r="AF1127" s="1"/>
  <c r="AI1127"/>
  <c r="AC8732"/>
  <c r="AF8732" s="1"/>
  <c r="AI8732"/>
  <c r="AC8700"/>
  <c r="AF8700"/>
  <c r="AI8700"/>
  <c r="AC8668"/>
  <c r="AF8668" s="1"/>
  <c r="AI8668"/>
  <c r="AC8636"/>
  <c r="AF8636"/>
  <c r="AI8636"/>
  <c r="AC8604"/>
  <c r="AF8604" s="1"/>
  <c r="AI8604"/>
  <c r="AC8572"/>
  <c r="AF8572" s="1"/>
  <c r="AI8572"/>
  <c r="AC8540"/>
  <c r="AF8540" s="1"/>
  <c r="AI8540"/>
  <c r="AC8508"/>
  <c r="AF8508"/>
  <c r="AI8508"/>
  <c r="AC8476"/>
  <c r="AF8476" s="1"/>
  <c r="AI8476"/>
  <c r="AC8444"/>
  <c r="AF8444"/>
  <c r="AI8444"/>
  <c r="AC8412"/>
  <c r="AF8412" s="1"/>
  <c r="AI8412"/>
  <c r="AC8380"/>
  <c r="AF8380" s="1"/>
  <c r="AI8380"/>
  <c r="AC8348"/>
  <c r="AF8348" s="1"/>
  <c r="AI8348"/>
  <c r="AC8316"/>
  <c r="AF8316" s="1"/>
  <c r="AI8316"/>
  <c r="AC8284"/>
  <c r="AF8284" s="1"/>
  <c r="AI8284"/>
  <c r="AC8252"/>
  <c r="AF8252" s="1"/>
  <c r="AI8252"/>
  <c r="AC8220"/>
  <c r="AF8220" s="1"/>
  <c r="AI8220"/>
  <c r="AC8188"/>
  <c r="AF8188"/>
  <c r="AI8188"/>
  <c r="AC8156"/>
  <c r="AF8156" s="1"/>
  <c r="AI8156"/>
  <c r="AC8124"/>
  <c r="AF8124" s="1"/>
  <c r="AI8124"/>
  <c r="AC8092"/>
  <c r="AF8092" s="1"/>
  <c r="AI8092"/>
  <c r="AC8060"/>
  <c r="AF8060" s="1"/>
  <c r="AI8060"/>
  <c r="AC8028"/>
  <c r="AF8028" s="1"/>
  <c r="AI8028"/>
  <c r="AC7996"/>
  <c r="AF7996"/>
  <c r="AI7996"/>
  <c r="AC7964"/>
  <c r="AF7964" s="1"/>
  <c r="AI7964"/>
  <c r="AC7932"/>
  <c r="AF7932"/>
  <c r="AI7932"/>
  <c r="AC7900"/>
  <c r="AF7900" s="1"/>
  <c r="AI7900"/>
  <c r="AC7868"/>
  <c r="AF7868" s="1"/>
  <c r="AI7868"/>
  <c r="AC7836"/>
  <c r="AF7836" s="1"/>
  <c r="AI7836"/>
  <c r="AC7804"/>
  <c r="AF7804" s="1"/>
  <c r="AI7804"/>
  <c r="AC7772"/>
  <c r="AF7772" s="1"/>
  <c r="AI7772"/>
  <c r="AC7740"/>
  <c r="AF7740" s="1"/>
  <c r="AI7740"/>
  <c r="AC7708"/>
  <c r="AF7708" s="1"/>
  <c r="AI7708"/>
  <c r="AC7676"/>
  <c r="AF7676"/>
  <c r="AI7676"/>
  <c r="AC7644"/>
  <c r="AF7644" s="1"/>
  <c r="AI7644"/>
  <c r="AC7612"/>
  <c r="AF7612" s="1"/>
  <c r="AI7612"/>
  <c r="AC7580"/>
  <c r="AF7580" s="1"/>
  <c r="AI7580"/>
  <c r="AC7548"/>
  <c r="AF7548" s="1"/>
  <c r="AI7548"/>
  <c r="AC7516"/>
  <c r="AF7516" s="1"/>
  <c r="AI7516"/>
  <c r="AC7484"/>
  <c r="AF7484" s="1"/>
  <c r="AI7484"/>
  <c r="AC7452"/>
  <c r="AF7452" s="1"/>
  <c r="AI7452"/>
  <c r="AC7420"/>
  <c r="AF7420"/>
  <c r="AI7420"/>
  <c r="AC7388"/>
  <c r="AF7388" s="1"/>
  <c r="AI7388"/>
  <c r="AC7356"/>
  <c r="AF7356" s="1"/>
  <c r="AI7356"/>
  <c r="AC7324"/>
  <c r="AF7324" s="1"/>
  <c r="AI7324"/>
  <c r="AC7292"/>
  <c r="AF7292" s="1"/>
  <c r="AI7292"/>
  <c r="AC7260"/>
  <c r="AF7260" s="1"/>
  <c r="AI7260"/>
  <c r="AC7228"/>
  <c r="AF7228" s="1"/>
  <c r="AI7228"/>
  <c r="AC7196"/>
  <c r="AF7196" s="1"/>
  <c r="AI7196"/>
  <c r="AC7164"/>
  <c r="AF7164"/>
  <c r="AI7164"/>
  <c r="AC7132"/>
  <c r="AF7132" s="1"/>
  <c r="AI7132"/>
  <c r="AC7100"/>
  <c r="AF7100" s="1"/>
  <c r="AI7100"/>
  <c r="AC7068"/>
  <c r="AF7068" s="1"/>
  <c r="AI7068"/>
  <c r="AC7036"/>
  <c r="AF7036" s="1"/>
  <c r="AI7036"/>
  <c r="AC7004"/>
  <c r="AF7004" s="1"/>
  <c r="AI7004"/>
  <c r="AC6972"/>
  <c r="AF6972" s="1"/>
  <c r="AI6972"/>
  <c r="AC6940"/>
  <c r="AF6940" s="1"/>
  <c r="AI6940"/>
  <c r="AC6908"/>
  <c r="AF6908"/>
  <c r="AI6908"/>
  <c r="AC6876"/>
  <c r="AF6876" s="1"/>
  <c r="AI6876"/>
  <c r="AC6844"/>
  <c r="AF6844" s="1"/>
  <c r="AI6844"/>
  <c r="AC6812"/>
  <c r="AF6812" s="1"/>
  <c r="AI6812"/>
  <c r="AC6780"/>
  <c r="AF6780" s="1"/>
  <c r="AI6780"/>
  <c r="AC6748"/>
  <c r="AF6748" s="1"/>
  <c r="AI6748"/>
  <c r="AC6716"/>
  <c r="AF6716" s="1"/>
  <c r="AI6716"/>
  <c r="AC6684"/>
  <c r="AF6684" s="1"/>
  <c r="AI6684"/>
  <c r="AC6652"/>
  <c r="AF6652"/>
  <c r="AI6652"/>
  <c r="AC6620"/>
  <c r="AF6620" s="1"/>
  <c r="AI6620"/>
  <c r="AC6588"/>
  <c r="AF6588" s="1"/>
  <c r="AI6588"/>
  <c r="AC6556"/>
  <c r="AF6556" s="1"/>
  <c r="AI6556"/>
  <c r="AC6524"/>
  <c r="AF6524" s="1"/>
  <c r="AI6524"/>
  <c r="AC6492"/>
  <c r="AF6492" s="1"/>
  <c r="AI6492"/>
  <c r="AC6460"/>
  <c r="AF6460" s="1"/>
  <c r="AI6460"/>
  <c r="AC6428"/>
  <c r="AF6428" s="1"/>
  <c r="AI6428"/>
  <c r="AC6396"/>
  <c r="AF6396"/>
  <c r="AI6396"/>
  <c r="AC6364"/>
  <c r="AF6364" s="1"/>
  <c r="AI6364"/>
  <c r="AC6332"/>
  <c r="AF6332" s="1"/>
  <c r="AI6332"/>
  <c r="AC6300"/>
  <c r="AF6300" s="1"/>
  <c r="AI6300"/>
  <c r="AC6268"/>
  <c r="AF6268" s="1"/>
  <c r="AI6268"/>
  <c r="AC6236"/>
  <c r="AF6236" s="1"/>
  <c r="AI6236"/>
  <c r="AC6204"/>
  <c r="AF6204" s="1"/>
  <c r="AI6204"/>
  <c r="AC6172"/>
  <c r="AF6172" s="1"/>
  <c r="AI6172"/>
  <c r="AC6140"/>
  <c r="AF6140"/>
  <c r="AI6140"/>
  <c r="AC6108"/>
  <c r="AF6108" s="1"/>
  <c r="AI6108"/>
  <c r="AC6076"/>
  <c r="AF6076" s="1"/>
  <c r="AI6076"/>
  <c r="AC2091"/>
  <c r="AF2091" s="1"/>
  <c r="AI2091"/>
  <c r="AC2059"/>
  <c r="AF2059" s="1"/>
  <c r="AI2059"/>
  <c r="AC2027"/>
  <c r="AF2027" s="1"/>
  <c r="AI2027"/>
  <c r="AC1995"/>
  <c r="AF1995" s="1"/>
  <c r="AI1995"/>
  <c r="AC1963"/>
  <c r="AF1963" s="1"/>
  <c r="AI1963"/>
  <c r="AC1931"/>
  <c r="AF1931"/>
  <c r="AI1931"/>
  <c r="AC1899"/>
  <c r="AF1899" s="1"/>
  <c r="AI1899"/>
  <c r="AC1867"/>
  <c r="AF1867" s="1"/>
  <c r="AI1867"/>
  <c r="AC1835"/>
  <c r="AF1835" s="1"/>
  <c r="AI1835"/>
  <c r="AC1803"/>
  <c r="AF1803" s="1"/>
  <c r="AI1803"/>
  <c r="AC1771"/>
  <c r="AF1771" s="1"/>
  <c r="AI1771"/>
  <c r="AC1739"/>
  <c r="AF1739" s="1"/>
  <c r="AI1739"/>
  <c r="AC1707"/>
  <c r="AF1707" s="1"/>
  <c r="AI1707"/>
  <c r="AC1675"/>
  <c r="AF1675"/>
  <c r="AI1675"/>
  <c r="AC1643"/>
  <c r="AF1643" s="1"/>
  <c r="AI1643"/>
  <c r="AC1611"/>
  <c r="AF1611" s="1"/>
  <c r="AI1611"/>
  <c r="AC1579"/>
  <c r="AF1579" s="1"/>
  <c r="AI1579"/>
  <c r="AC1547"/>
  <c r="AF1547" s="1"/>
  <c r="AI1547"/>
  <c r="AC1515"/>
  <c r="AF1515" s="1"/>
  <c r="AI1515"/>
  <c r="AC1483"/>
  <c r="AF1483" s="1"/>
  <c r="AI1483"/>
  <c r="AC1451"/>
  <c r="AF1451" s="1"/>
  <c r="AI1451"/>
  <c r="AC1419"/>
  <c r="AF1419"/>
  <c r="AI1419"/>
  <c r="AC1387"/>
  <c r="AF1387" s="1"/>
  <c r="AI1387"/>
  <c r="AC1355"/>
  <c r="AF1355" s="1"/>
  <c r="AI1355"/>
  <c r="AC1323"/>
  <c r="AF1323" s="1"/>
  <c r="AI1323"/>
  <c r="AC1291"/>
  <c r="AF1291" s="1"/>
  <c r="AI1291"/>
  <c r="AC1259"/>
  <c r="AF1259" s="1"/>
  <c r="AI1259"/>
  <c r="AC1227"/>
  <c r="AF1227" s="1"/>
  <c r="AI1227"/>
  <c r="AC1195"/>
  <c r="AF1195" s="1"/>
  <c r="AI1195"/>
  <c r="AC1163"/>
  <c r="AF1163"/>
  <c r="AI1163"/>
  <c r="AC1131"/>
  <c r="AF1131" s="1"/>
  <c r="AI1131"/>
  <c r="AC8736"/>
  <c r="AF8736" s="1"/>
  <c r="AI8736"/>
  <c r="AC8704"/>
  <c r="AF8704" s="1"/>
  <c r="AI8704"/>
  <c r="AC8672"/>
  <c r="AF8672" s="1"/>
  <c r="AI8672"/>
  <c r="AC8640"/>
  <c r="AF8640" s="1"/>
  <c r="AI8640"/>
  <c r="AC8608"/>
  <c r="AF8608"/>
  <c r="AI8608"/>
  <c r="AC8576"/>
  <c r="AF8576" s="1"/>
  <c r="AI8576"/>
  <c r="AC8544"/>
  <c r="AF8544"/>
  <c r="AI8544"/>
  <c r="AC8512"/>
  <c r="AF8512" s="1"/>
  <c r="AI8512"/>
  <c r="AC8480"/>
  <c r="AF8480" s="1"/>
  <c r="AI8480"/>
  <c r="AC8448"/>
  <c r="AF8448" s="1"/>
  <c r="AI8448"/>
  <c r="AC8416"/>
  <c r="AF8416" s="1"/>
  <c r="AI8416"/>
  <c r="AC8384"/>
  <c r="AF8384" s="1"/>
  <c r="AI8384"/>
  <c r="AC8352"/>
  <c r="AF8352" s="1"/>
  <c r="AI8352"/>
  <c r="AC8320"/>
  <c r="AF8320" s="1"/>
  <c r="AI8320"/>
  <c r="AC8288"/>
  <c r="AF8288"/>
  <c r="AI8288"/>
  <c r="AC8256"/>
  <c r="AF8256" s="1"/>
  <c r="AI8256"/>
  <c r="AC8224"/>
  <c r="AF8224" s="1"/>
  <c r="AI8224"/>
  <c r="AC8192"/>
  <c r="AF8192" s="1"/>
  <c r="AI8192"/>
  <c r="AC8160"/>
  <c r="AF8160" s="1"/>
  <c r="AI8160"/>
  <c r="AC8128"/>
  <c r="AF8128" s="1"/>
  <c r="AI8128"/>
  <c r="AC8096"/>
  <c r="AF8096" s="1"/>
  <c r="AI8096"/>
  <c r="AC8064"/>
  <c r="AF8064" s="1"/>
  <c r="AI8064"/>
  <c r="AC8032"/>
  <c r="AF8032"/>
  <c r="AI8032"/>
  <c r="AC8000"/>
  <c r="AF8000" s="1"/>
  <c r="AI8000"/>
  <c r="AC7968"/>
  <c r="AF7968" s="1"/>
  <c r="AI7968"/>
  <c r="AC7936"/>
  <c r="AF7936" s="1"/>
  <c r="AI7936"/>
  <c r="AC7904"/>
  <c r="AF7904" s="1"/>
  <c r="AI7904"/>
  <c r="AC7872"/>
  <c r="AF7872" s="1"/>
  <c r="AI7872"/>
  <c r="AC7840"/>
  <c r="AF7840" s="1"/>
  <c r="AI7840"/>
  <c r="AC7808"/>
  <c r="AF7808" s="1"/>
  <c r="AI7808"/>
  <c r="AC7776"/>
  <c r="AF7776"/>
  <c r="AI7776"/>
  <c r="AC7744"/>
  <c r="AF7744" s="1"/>
  <c r="AI7744"/>
  <c r="AC7712"/>
  <c r="AF7712" s="1"/>
  <c r="AI7712"/>
  <c r="AC7680"/>
  <c r="AF7680" s="1"/>
  <c r="AI7680"/>
  <c r="AC7648"/>
  <c r="AF7648" s="1"/>
  <c r="AI7648"/>
  <c r="AC7616"/>
  <c r="AF7616" s="1"/>
  <c r="AI7616"/>
  <c r="AC7584"/>
  <c r="AF7584" s="1"/>
  <c r="AI7584"/>
  <c r="AC7552"/>
  <c r="AF7552" s="1"/>
  <c r="AI7552"/>
  <c r="AC7520"/>
  <c r="AF7520"/>
  <c r="AI7520"/>
  <c r="AC7488"/>
  <c r="AF7488" s="1"/>
  <c r="AI7488"/>
  <c r="AC7456"/>
  <c r="AF7456" s="1"/>
  <c r="AI7456"/>
  <c r="AC7424"/>
  <c r="AF7424" s="1"/>
  <c r="AI7424"/>
  <c r="AC7392"/>
  <c r="AF7392" s="1"/>
  <c r="AI7392"/>
  <c r="AC7360"/>
  <c r="AF7360" s="1"/>
  <c r="AI7360"/>
  <c r="AC7328"/>
  <c r="AF7328" s="1"/>
  <c r="AI7328"/>
  <c r="AC7296"/>
  <c r="AF7296" s="1"/>
  <c r="AI7296"/>
  <c r="AC7264"/>
  <c r="AF7264"/>
  <c r="AI7264"/>
  <c r="AC7232"/>
  <c r="AF7232" s="1"/>
  <c r="AI7232"/>
  <c r="AC7200"/>
  <c r="AF7200" s="1"/>
  <c r="AI7200"/>
  <c r="AC7168"/>
  <c r="AF7168" s="1"/>
  <c r="AI7168"/>
  <c r="AC7136"/>
  <c r="AF7136" s="1"/>
  <c r="AI7136"/>
  <c r="AC7104"/>
  <c r="AF7104" s="1"/>
  <c r="AI7104"/>
  <c r="AC7072"/>
  <c r="AF7072" s="1"/>
  <c r="AI7072"/>
  <c r="AC7040"/>
  <c r="AF7040" s="1"/>
  <c r="AI7040"/>
  <c r="AC7008"/>
  <c r="AF7008"/>
  <c r="AI7008"/>
  <c r="AC6976"/>
  <c r="AF6976" s="1"/>
  <c r="AI6976"/>
  <c r="AC6944"/>
  <c r="AF6944" s="1"/>
  <c r="AI6944"/>
  <c r="AC6912"/>
  <c r="AF6912" s="1"/>
  <c r="AI6912"/>
  <c r="AC6880"/>
  <c r="AF6880" s="1"/>
  <c r="AI6880"/>
  <c r="AC6848"/>
  <c r="AF6848" s="1"/>
  <c r="AI6848"/>
  <c r="AC6816"/>
  <c r="AF6816" s="1"/>
  <c r="AI6816"/>
  <c r="AC6784"/>
  <c r="AF6784" s="1"/>
  <c r="AI6784"/>
  <c r="AC6752"/>
  <c r="AF6752"/>
  <c r="AI6752"/>
  <c r="AC6720"/>
  <c r="AF6720" s="1"/>
  <c r="AI6720"/>
  <c r="AC6688"/>
  <c r="AF6688" s="1"/>
  <c r="AI6688"/>
  <c r="AC6656"/>
  <c r="AF6656" s="1"/>
  <c r="AI6656"/>
  <c r="AC6624"/>
  <c r="AF6624" s="1"/>
  <c r="AI6624"/>
  <c r="AC6592"/>
  <c r="AF6592" s="1"/>
  <c r="AI6592"/>
  <c r="AC6560"/>
  <c r="AF6560" s="1"/>
  <c r="AI6560"/>
  <c r="AC6528"/>
  <c r="AF6528" s="1"/>
  <c r="AI6528"/>
  <c r="AC6496"/>
  <c r="AF6496"/>
  <c r="AI6496"/>
  <c r="AC6464"/>
  <c r="AF6464" s="1"/>
  <c r="AI6464"/>
  <c r="AC6432"/>
  <c r="AF6432" s="1"/>
  <c r="AI6432"/>
  <c r="AC6400"/>
  <c r="AF6400" s="1"/>
  <c r="AI6400"/>
  <c r="AC6368"/>
  <c r="AF6368" s="1"/>
  <c r="AI6368"/>
  <c r="AC6336"/>
  <c r="AF6336" s="1"/>
  <c r="AI6336"/>
  <c r="AC6304"/>
  <c r="AF6304" s="1"/>
  <c r="AI6304"/>
  <c r="AC6272"/>
  <c r="AF6272" s="1"/>
  <c r="AI6272"/>
  <c r="AC6240"/>
  <c r="AF6240"/>
  <c r="AI6240"/>
  <c r="AC6208"/>
  <c r="AF6208" s="1"/>
  <c r="AI6208"/>
  <c r="AC6176"/>
  <c r="AF6176" s="1"/>
  <c r="AI6176"/>
  <c r="AC6144"/>
  <c r="AF6144" s="1"/>
  <c r="AI6144"/>
  <c r="AC6112"/>
  <c r="AF6112" s="1"/>
  <c r="AI6112"/>
  <c r="AC6080"/>
  <c r="AF6080" s="1"/>
  <c r="AI6080"/>
  <c r="AC6048"/>
  <c r="AF6048" s="1"/>
  <c r="AI6048"/>
  <c r="AC6016"/>
  <c r="AF6016" s="1"/>
  <c r="AI6016"/>
  <c r="AC5984"/>
  <c r="AF5984"/>
  <c r="AI5984"/>
  <c r="AC5952"/>
  <c r="AF5952" s="1"/>
  <c r="AI5952"/>
  <c r="AC5920"/>
  <c r="AF5920" s="1"/>
  <c r="AI5920"/>
  <c r="AC5888"/>
  <c r="AF5888" s="1"/>
  <c r="AI5888"/>
  <c r="AC5856"/>
  <c r="AF5856" s="1"/>
  <c r="AI5856"/>
  <c r="AC5824"/>
  <c r="AF5824" s="1"/>
  <c r="AI5824"/>
  <c r="AC5792"/>
  <c r="AF5792" s="1"/>
  <c r="AI5792"/>
  <c r="AC5760"/>
  <c r="AF5760" s="1"/>
  <c r="AI5760"/>
  <c r="AC5728"/>
  <c r="AF5728"/>
  <c r="AI5728"/>
  <c r="AC5696"/>
  <c r="AF5696" s="1"/>
  <c r="AI5696"/>
  <c r="AC5664"/>
  <c r="AF5664" s="1"/>
  <c r="AI5664"/>
  <c r="AC5632"/>
  <c r="AF5632" s="1"/>
  <c r="AI5632"/>
  <c r="AC5600"/>
  <c r="AF5600" s="1"/>
  <c r="AI5600"/>
  <c r="AC5568"/>
  <c r="AF5568" s="1"/>
  <c r="AI5568"/>
  <c r="AC5536"/>
  <c r="AF5536" s="1"/>
  <c r="AI5536"/>
  <c r="AC5504"/>
  <c r="AF5504" s="1"/>
  <c r="AI5504"/>
  <c r="AC5472"/>
  <c r="AF5472"/>
  <c r="AI5472"/>
  <c r="AC5440"/>
  <c r="AF5440" s="1"/>
  <c r="AI5440"/>
  <c r="AC5408"/>
  <c r="AF5408" s="1"/>
  <c r="AI5408"/>
  <c r="AC5376"/>
  <c r="AF5376" s="1"/>
  <c r="AI5376"/>
  <c r="AC5344"/>
  <c r="AF5344" s="1"/>
  <c r="AI5344"/>
  <c r="AC5312"/>
  <c r="AF5312" s="1"/>
  <c r="AI5312"/>
  <c r="AC5280"/>
  <c r="AF5280" s="1"/>
  <c r="AI5280"/>
  <c r="AC5248"/>
  <c r="AF5248" s="1"/>
  <c r="AI5248"/>
  <c r="AC5216"/>
  <c r="AF5216"/>
  <c r="AI5216"/>
  <c r="AC5184"/>
  <c r="AF5184" s="1"/>
  <c r="AI5184"/>
  <c r="AC5152"/>
  <c r="AF5152" s="1"/>
  <c r="AI5152"/>
  <c r="AC5120"/>
  <c r="AF5120" s="1"/>
  <c r="AI5120"/>
  <c r="AC5088"/>
  <c r="AF5088" s="1"/>
  <c r="AI5088"/>
  <c r="AC5060"/>
  <c r="AF5060" s="1"/>
  <c r="AI5060"/>
  <c r="AC5028"/>
  <c r="AF5028" s="1"/>
  <c r="AI5028"/>
  <c r="AC4996"/>
  <c r="AF4996" s="1"/>
  <c r="AI4996"/>
  <c r="AC4964"/>
  <c r="AF4964"/>
  <c r="AI4964"/>
  <c r="AC4932"/>
  <c r="AF4932" s="1"/>
  <c r="AI4932"/>
  <c r="AC4900"/>
  <c r="AF4900" s="1"/>
  <c r="AI4900"/>
  <c r="AC4868"/>
  <c r="AF4868" s="1"/>
  <c r="AI4868"/>
  <c r="AC4836"/>
  <c r="AF4836" s="1"/>
  <c r="AI4836"/>
  <c r="AC4804"/>
  <c r="AF4804" s="1"/>
  <c r="AI4804"/>
  <c r="AC4772"/>
  <c r="AF4772" s="1"/>
  <c r="AI4772"/>
  <c r="AC4740"/>
  <c r="AF4740" s="1"/>
  <c r="AI4740"/>
  <c r="AC4708"/>
  <c r="AF4708"/>
  <c r="AI4708"/>
  <c r="AC4676"/>
  <c r="AF4676" s="1"/>
  <c r="AI4676"/>
  <c r="AC4644"/>
  <c r="AF4644" s="1"/>
  <c r="AI4644"/>
  <c r="AC4612"/>
  <c r="AF4612" s="1"/>
  <c r="AI4612"/>
  <c r="AC4580"/>
  <c r="AF4580" s="1"/>
  <c r="AI4580"/>
  <c r="AC4548"/>
  <c r="AF4548" s="1"/>
  <c r="AI4548"/>
  <c r="AC4516"/>
  <c r="AF4516" s="1"/>
  <c r="AI4516"/>
  <c r="AC4484"/>
  <c r="AF4484" s="1"/>
  <c r="AI4484"/>
  <c r="AC4452"/>
  <c r="AF4452"/>
  <c r="AI4452"/>
  <c r="AC4420"/>
  <c r="AF4420" s="1"/>
  <c r="AI4420"/>
  <c r="AC4388"/>
  <c r="AF4388" s="1"/>
  <c r="AI4388"/>
  <c r="AC4356"/>
  <c r="AF4356" s="1"/>
  <c r="AI4356"/>
  <c r="AC4324"/>
  <c r="AF4324" s="1"/>
  <c r="AI4324"/>
  <c r="AC4292"/>
  <c r="AF4292" s="1"/>
  <c r="AI4292"/>
  <c r="AC4260"/>
  <c r="AF4260" s="1"/>
  <c r="AI4260"/>
  <c r="AC4228"/>
  <c r="AF4228" s="1"/>
  <c r="AI4228"/>
  <c r="AC4196"/>
  <c r="AF4196"/>
  <c r="AI4196"/>
  <c r="AC4164"/>
  <c r="AF4164" s="1"/>
  <c r="AI4164"/>
  <c r="AC4132"/>
  <c r="AF4132" s="1"/>
  <c r="AI4132"/>
  <c r="AC4100"/>
  <c r="AF4100" s="1"/>
  <c r="AI4100"/>
  <c r="AC4068"/>
  <c r="AF4068" s="1"/>
  <c r="AI4068"/>
  <c r="AC4036"/>
  <c r="AF4036" s="1"/>
  <c r="AI4036"/>
  <c r="AC4004"/>
  <c r="AF4004" s="1"/>
  <c r="AI4004"/>
  <c r="AC3972"/>
  <c r="AF3972" s="1"/>
  <c r="AI3972"/>
  <c r="AC3940"/>
  <c r="AF3940"/>
  <c r="AI3940"/>
  <c r="AC3908"/>
  <c r="AF3908" s="1"/>
  <c r="AI3908"/>
  <c r="AC3876"/>
  <c r="AF3876" s="1"/>
  <c r="AI3876"/>
  <c r="AC3844"/>
  <c r="AF3844" s="1"/>
  <c r="AI3844"/>
  <c r="AC3812"/>
  <c r="AF3812" s="1"/>
  <c r="AI3812"/>
  <c r="AC3780"/>
  <c r="AF3780" s="1"/>
  <c r="AI3780"/>
  <c r="AC3748"/>
  <c r="AF3748"/>
  <c r="AI3748"/>
  <c r="AC3716"/>
  <c r="AF3716" s="1"/>
  <c r="AI3716"/>
  <c r="AC3684"/>
  <c r="AF3684"/>
  <c r="AI3684"/>
  <c r="AC3652"/>
  <c r="AF3652" s="1"/>
  <c r="AI3652"/>
  <c r="AC3620"/>
  <c r="AF3620" s="1"/>
  <c r="AI3620"/>
  <c r="AC3588"/>
  <c r="AF3588" s="1"/>
  <c r="AI3588"/>
  <c r="AC3556"/>
  <c r="AF3556" s="1"/>
  <c r="AI3556"/>
  <c r="AC3524"/>
  <c r="AF3524" s="1"/>
  <c r="AI3524"/>
  <c r="AC3492"/>
  <c r="AF3492" s="1"/>
  <c r="AI3492"/>
  <c r="AC3460"/>
  <c r="AF3460" s="1"/>
  <c r="AI3460"/>
  <c r="AC3428"/>
  <c r="AF3428"/>
  <c r="AI3428"/>
  <c r="AC3396"/>
  <c r="AF3396" s="1"/>
  <c r="AI3396"/>
  <c r="AC3364"/>
  <c r="AF3364" s="1"/>
  <c r="AI3364"/>
  <c r="AC3332"/>
  <c r="AF3332" s="1"/>
  <c r="AI3332"/>
  <c r="AC3300"/>
  <c r="AF3300" s="1"/>
  <c r="AI3300"/>
  <c r="AC3268"/>
  <c r="AF3268" s="1"/>
  <c r="AI3268"/>
  <c r="AC3236"/>
  <c r="AF3236" s="1"/>
  <c r="AI3236"/>
  <c r="AC3204"/>
  <c r="AF3204" s="1"/>
  <c r="AI3204"/>
  <c r="AC3172"/>
  <c r="AF3172"/>
  <c r="AI3172"/>
  <c r="AC3140"/>
  <c r="AF3140" s="1"/>
  <c r="AI3140"/>
  <c r="AC3108"/>
  <c r="AF3108" s="1"/>
  <c r="AI3108"/>
  <c r="AC3076"/>
  <c r="AF3076" s="1"/>
  <c r="AI3076"/>
  <c r="AC3044"/>
  <c r="AF3044" s="1"/>
  <c r="AI3044"/>
  <c r="AC3012"/>
  <c r="AF3012" s="1"/>
  <c r="AI3012"/>
  <c r="AC2980"/>
  <c r="AF2980" s="1"/>
  <c r="AI2980"/>
  <c r="AC2948"/>
  <c r="AF2948" s="1"/>
  <c r="AI2948"/>
  <c r="AC2916"/>
  <c r="AF2916"/>
  <c r="AI2916"/>
  <c r="AC2884"/>
  <c r="AF2884" s="1"/>
  <c r="AI2884"/>
  <c r="AC2852"/>
  <c r="AF2852" s="1"/>
  <c r="AI2852"/>
  <c r="AC2820"/>
  <c r="AF2820" s="1"/>
  <c r="AI2820"/>
  <c r="AC2788"/>
  <c r="AF2788" s="1"/>
  <c r="AI2788"/>
  <c r="AC2756"/>
  <c r="AF2756" s="1"/>
  <c r="AI2756"/>
  <c r="AC2724"/>
  <c r="AF2724" s="1"/>
  <c r="AI2724"/>
  <c r="AC2692"/>
  <c r="AF2692" s="1"/>
  <c r="AI2692"/>
  <c r="AC2660"/>
  <c r="AF2660"/>
  <c r="AI2660"/>
  <c r="AC2628"/>
  <c r="AF2628" s="1"/>
  <c r="AI2628"/>
  <c r="AC2596"/>
  <c r="AF2596" s="1"/>
  <c r="AI2596"/>
  <c r="AC2564"/>
  <c r="AF2564" s="1"/>
  <c r="AI2564"/>
  <c r="AC2532"/>
  <c r="AF2532" s="1"/>
  <c r="AI2532"/>
  <c r="AC2500"/>
  <c r="AF2500" s="1"/>
  <c r="AI2500"/>
  <c r="AC2468"/>
  <c r="AF2468" s="1"/>
  <c r="AI2468"/>
  <c r="AC2436"/>
  <c r="AF2436" s="1"/>
  <c r="AI2436"/>
  <c r="AC2404"/>
  <c r="AF2404"/>
  <c r="AI2404"/>
  <c r="AC2372"/>
  <c r="AF2372" s="1"/>
  <c r="AI2372"/>
  <c r="AC2340"/>
  <c r="AF2340" s="1"/>
  <c r="AI2340"/>
  <c r="AC2308"/>
  <c r="AF2308" s="1"/>
  <c r="AI2308"/>
  <c r="AC2276"/>
  <c r="AF2276" s="1"/>
  <c r="AI2276"/>
  <c r="AC2244"/>
  <c r="AF2244" s="1"/>
  <c r="AI2244"/>
  <c r="AC2212"/>
  <c r="AF2212" s="1"/>
  <c r="AI2212"/>
  <c r="AC2180"/>
  <c r="AF2180" s="1"/>
  <c r="AI2180"/>
  <c r="AC2148"/>
  <c r="AF2148"/>
  <c r="AI2148"/>
  <c r="AC2116"/>
  <c r="AF2116" s="1"/>
  <c r="AI2116"/>
  <c r="AC2084"/>
  <c r="AF2084" s="1"/>
  <c r="AI2084"/>
  <c r="AC2052"/>
  <c r="AF2052" s="1"/>
  <c r="AI2052"/>
  <c r="AC2020"/>
  <c r="AF2020" s="1"/>
  <c r="AI2020"/>
  <c r="AC1988"/>
  <c r="AF1988" s="1"/>
  <c r="AI1988"/>
  <c r="AC1956"/>
  <c r="AF1956" s="1"/>
  <c r="AI1956"/>
  <c r="AC1924"/>
  <c r="AF1924" s="1"/>
  <c r="AI1924"/>
  <c r="AC1892"/>
  <c r="AF1892"/>
  <c r="AI1892"/>
  <c r="AC1860"/>
  <c r="AF1860" s="1"/>
  <c r="AI1860"/>
  <c r="AC1828"/>
  <c r="AF1828" s="1"/>
  <c r="AI1828"/>
  <c r="AC1796"/>
  <c r="AF1796" s="1"/>
  <c r="AI1796"/>
  <c r="AC1764"/>
  <c r="AF1764" s="1"/>
  <c r="AI1764"/>
  <c r="AC1732"/>
  <c r="AF1732" s="1"/>
  <c r="AI1732"/>
  <c r="AC1700"/>
  <c r="AF1700" s="1"/>
  <c r="AI1700"/>
  <c r="AC1668"/>
  <c r="AF1668" s="1"/>
  <c r="AI1668"/>
  <c r="AC8713"/>
  <c r="AF8713"/>
  <c r="AI8713"/>
  <c r="AC8681"/>
  <c r="AF8681" s="1"/>
  <c r="AI8681"/>
  <c r="AC8649"/>
  <c r="AF8649" s="1"/>
  <c r="AI8649"/>
  <c r="AC8617"/>
  <c r="AF8617" s="1"/>
  <c r="AI8617"/>
  <c r="AC8585"/>
  <c r="AF8585" s="1"/>
  <c r="AI8585"/>
  <c r="AC8553"/>
  <c r="AF8553" s="1"/>
  <c r="AI8553"/>
  <c r="AC8521"/>
  <c r="AF8521" s="1"/>
  <c r="AI8521"/>
  <c r="AC8489"/>
  <c r="AF8489" s="1"/>
  <c r="AI8489"/>
  <c r="AC8457"/>
  <c r="AF8457"/>
  <c r="AI8457"/>
  <c r="AC8425"/>
  <c r="AF8425" s="1"/>
  <c r="AI8425"/>
  <c r="AC8393"/>
  <c r="AF8393" s="1"/>
  <c r="AI8393"/>
  <c r="AC8361"/>
  <c r="AF8361" s="1"/>
  <c r="AI8361"/>
  <c r="AC8329"/>
  <c r="AF8329" s="1"/>
  <c r="AI8329"/>
  <c r="AC8297"/>
  <c r="AF8297" s="1"/>
  <c r="AI8297"/>
  <c r="AC8265"/>
  <c r="AF8265" s="1"/>
  <c r="AI8265"/>
  <c r="AC8233"/>
  <c r="AF8233" s="1"/>
  <c r="AI8233"/>
  <c r="AC8201"/>
  <c r="AF8201"/>
  <c r="AI8201"/>
  <c r="AC8169"/>
  <c r="AF8169" s="1"/>
  <c r="AI8169"/>
  <c r="AC8137"/>
  <c r="AF8137" s="1"/>
  <c r="AI8137"/>
  <c r="AC8105"/>
  <c r="AF8105" s="1"/>
  <c r="AI8105"/>
  <c r="AC8073"/>
  <c r="AF8073" s="1"/>
  <c r="AI8073"/>
  <c r="AC8041"/>
  <c r="AF8041" s="1"/>
  <c r="AI8041"/>
  <c r="AC8009"/>
  <c r="AF8009" s="1"/>
  <c r="AI8009"/>
  <c r="AC7977"/>
  <c r="AF7977" s="1"/>
  <c r="AI7977"/>
  <c r="AC7945"/>
  <c r="AF7945"/>
  <c r="AI7945"/>
  <c r="AC7913"/>
  <c r="AF7913" s="1"/>
  <c r="AI7913"/>
  <c r="AC7881"/>
  <c r="AF7881" s="1"/>
  <c r="AI7881"/>
  <c r="AC7849"/>
  <c r="AF7849" s="1"/>
  <c r="AI7849"/>
  <c r="AC7817"/>
  <c r="AF7817" s="1"/>
  <c r="AI7817"/>
  <c r="AC7785"/>
  <c r="AF7785" s="1"/>
  <c r="AI7785"/>
  <c r="AC7753"/>
  <c r="AF7753" s="1"/>
  <c r="AI7753"/>
  <c r="AC7721"/>
  <c r="AF7721" s="1"/>
  <c r="AI7721"/>
  <c r="AC7689"/>
  <c r="AF7689"/>
  <c r="AI7689"/>
  <c r="AC7657"/>
  <c r="AF7657" s="1"/>
  <c r="AI7657"/>
  <c r="AC7625"/>
  <c r="AF7625" s="1"/>
  <c r="AI7625"/>
  <c r="AC7593"/>
  <c r="AF7593" s="1"/>
  <c r="AI7593"/>
  <c r="AC7561"/>
  <c r="AF7561" s="1"/>
  <c r="AI7561"/>
  <c r="AC7529"/>
  <c r="AF7529" s="1"/>
  <c r="AI7529"/>
  <c r="AC7497"/>
  <c r="AF7497" s="1"/>
  <c r="AI7497"/>
  <c r="AC7465"/>
  <c r="AF7465" s="1"/>
  <c r="AI7465"/>
  <c r="AC7433"/>
  <c r="AF7433"/>
  <c r="AI7433"/>
  <c r="AC7401"/>
  <c r="AF7401" s="1"/>
  <c r="AI7401"/>
  <c r="AC7369"/>
  <c r="AF7369" s="1"/>
  <c r="AI7369"/>
  <c r="AC7337"/>
  <c r="AF7337" s="1"/>
  <c r="AI7337"/>
  <c r="AC7305"/>
  <c r="AF7305" s="1"/>
  <c r="AI7305"/>
  <c r="AC7273"/>
  <c r="AF7273" s="1"/>
  <c r="AI7273"/>
  <c r="AC7241"/>
  <c r="AF7241" s="1"/>
  <c r="AI7241"/>
  <c r="AC7209"/>
  <c r="AF7209" s="1"/>
  <c r="AI7209"/>
  <c r="AC7177"/>
  <c r="AF7177"/>
  <c r="AI7177"/>
  <c r="AC7145"/>
  <c r="AF7145" s="1"/>
  <c r="AI7145"/>
  <c r="AC7113"/>
  <c r="AF7113" s="1"/>
  <c r="AI7113"/>
  <c r="AC7081"/>
  <c r="AF7081" s="1"/>
  <c r="AI7081"/>
  <c r="AC7049"/>
  <c r="AF7049" s="1"/>
  <c r="AI7049"/>
  <c r="AC7017"/>
  <c r="AF7017" s="1"/>
  <c r="AI7017"/>
  <c r="AC6985"/>
  <c r="AF6985" s="1"/>
  <c r="AI6985"/>
  <c r="AC6953"/>
  <c r="AF6953" s="1"/>
  <c r="AI6953"/>
  <c r="AC6921"/>
  <c r="AF6921"/>
  <c r="AI6921"/>
  <c r="AC6889"/>
  <c r="AF6889" s="1"/>
  <c r="AI6889"/>
  <c r="AC6857"/>
  <c r="AF6857" s="1"/>
  <c r="AI6857"/>
  <c r="AC6825"/>
  <c r="AF6825" s="1"/>
  <c r="AI6825"/>
  <c r="AC6793"/>
  <c r="AF6793" s="1"/>
  <c r="AI6793"/>
  <c r="AC6761"/>
  <c r="AF6761" s="1"/>
  <c r="AI6761"/>
  <c r="AC6729"/>
  <c r="AF6729" s="1"/>
  <c r="AI6729"/>
  <c r="AC6697"/>
  <c r="AF6697" s="1"/>
  <c r="AI6697"/>
  <c r="AC6665"/>
  <c r="AF6665"/>
  <c r="AI6665"/>
  <c r="AC6633"/>
  <c r="AF6633" s="1"/>
  <c r="AI6633"/>
  <c r="AC6601"/>
  <c r="AF6601" s="1"/>
  <c r="AI6601"/>
  <c r="AC6569"/>
  <c r="AF6569" s="1"/>
  <c r="AI6569"/>
  <c r="AC6537"/>
  <c r="AF6537" s="1"/>
  <c r="AI6537"/>
  <c r="AC6505"/>
  <c r="AF6505" s="1"/>
  <c r="AI6505"/>
  <c r="AC6473"/>
  <c r="AF6473" s="1"/>
  <c r="AI6473"/>
  <c r="AC6441"/>
  <c r="AF6441" s="1"/>
  <c r="AI6441"/>
  <c r="AC6409"/>
  <c r="AF6409"/>
  <c r="AI6409"/>
  <c r="AC6377"/>
  <c r="AF6377" s="1"/>
  <c r="AI6377"/>
  <c r="AC6345"/>
  <c r="AF6345" s="1"/>
  <c r="AI6345"/>
  <c r="AC6313"/>
  <c r="AF6313" s="1"/>
  <c r="AI6313"/>
  <c r="AC6281"/>
  <c r="AF6281" s="1"/>
  <c r="AI6281"/>
  <c r="AC6249"/>
  <c r="AF6249" s="1"/>
  <c r="AI6249"/>
  <c r="AC6217"/>
  <c r="AF6217" s="1"/>
  <c r="AI6217"/>
  <c r="AC6185"/>
  <c r="AF6185" s="1"/>
  <c r="AI6185"/>
  <c r="AC6153"/>
  <c r="AF6153"/>
  <c r="AI6153"/>
  <c r="AC6121"/>
  <c r="AF6121" s="1"/>
  <c r="AI6121"/>
  <c r="AC6089"/>
  <c r="AF6089" s="1"/>
  <c r="AI6089"/>
  <c r="AC6057"/>
  <c r="AF6057" s="1"/>
  <c r="AI6057"/>
  <c r="AC6025"/>
  <c r="AF6025" s="1"/>
  <c r="AI6025"/>
  <c r="AC5993"/>
  <c r="AF5993" s="1"/>
  <c r="AI5993"/>
  <c r="AC5961"/>
  <c r="AF5961" s="1"/>
  <c r="AI5961"/>
  <c r="AC5929"/>
  <c r="AF5929" s="1"/>
  <c r="AI5929"/>
  <c r="AC5897"/>
  <c r="AF5897"/>
  <c r="AI5897"/>
  <c r="AC5865"/>
  <c r="AF5865" s="1"/>
  <c r="AI5865"/>
  <c r="AC5833"/>
  <c r="AF5833" s="1"/>
  <c r="AI5833"/>
  <c r="AC5801"/>
  <c r="AF5801" s="1"/>
  <c r="AI5801"/>
  <c r="AC5769"/>
  <c r="AF5769" s="1"/>
  <c r="AI5769"/>
  <c r="AC5737"/>
  <c r="AF5737" s="1"/>
  <c r="AI5737"/>
  <c r="AC5705"/>
  <c r="AF5705" s="1"/>
  <c r="AI5705"/>
  <c r="AC5673"/>
  <c r="AF5673" s="1"/>
  <c r="AI5673"/>
  <c r="AC5641"/>
  <c r="AF5641"/>
  <c r="AI5641"/>
  <c r="AC5609"/>
  <c r="AF5609" s="1"/>
  <c r="AI5609"/>
  <c r="AC5577"/>
  <c r="AF5577" s="1"/>
  <c r="AI5577"/>
  <c r="AC5545"/>
  <c r="AF5545" s="1"/>
  <c r="AI5545"/>
  <c r="AC5513"/>
  <c r="AF5513" s="1"/>
  <c r="AI5513"/>
  <c r="AC5481"/>
  <c r="AF5481" s="1"/>
  <c r="AI5481"/>
  <c r="AC5449"/>
  <c r="AF5449" s="1"/>
  <c r="AI5449"/>
  <c r="AC5417"/>
  <c r="AF5417" s="1"/>
  <c r="AI5417"/>
  <c r="AC5385"/>
  <c r="AF5385"/>
  <c r="AI5385"/>
  <c r="AC5353"/>
  <c r="AF5353" s="1"/>
  <c r="AI5353"/>
  <c r="AC5321"/>
  <c r="AF5321" s="1"/>
  <c r="AI5321"/>
  <c r="AC5289"/>
  <c r="AF5289" s="1"/>
  <c r="AI5289"/>
  <c r="AC5257"/>
  <c r="AF5257" s="1"/>
  <c r="AI5257"/>
  <c r="AC5225"/>
  <c r="AF5225" s="1"/>
  <c r="AI5225"/>
  <c r="AC5193"/>
  <c r="AF5193" s="1"/>
  <c r="AI5193"/>
  <c r="AC5161"/>
  <c r="AF5161" s="1"/>
  <c r="AI5161"/>
  <c r="AC5129"/>
  <c r="AF5129"/>
  <c r="AI5129"/>
  <c r="AC5097"/>
  <c r="AF5097" s="1"/>
  <c r="AI5097"/>
  <c r="AC5065"/>
  <c r="AF5065" s="1"/>
  <c r="AI5065"/>
  <c r="AC5033"/>
  <c r="AF5033" s="1"/>
  <c r="AI5033"/>
  <c r="AC5001"/>
  <c r="AF5001" s="1"/>
  <c r="AI5001"/>
  <c r="AC4969"/>
  <c r="AF4969" s="1"/>
  <c r="AI4969"/>
  <c r="AC4937"/>
  <c r="AF4937" s="1"/>
  <c r="AI4937"/>
  <c r="AC4905"/>
  <c r="AF4905" s="1"/>
  <c r="AI4905"/>
  <c r="AC4873"/>
  <c r="AF4873"/>
  <c r="AI4873"/>
  <c r="AC4841"/>
  <c r="AF4841" s="1"/>
  <c r="AI4841"/>
  <c r="AC4809"/>
  <c r="AF4809" s="1"/>
  <c r="AI4809"/>
  <c r="AC4777"/>
  <c r="AF4777" s="1"/>
  <c r="AI4777"/>
  <c r="AC4745"/>
  <c r="AF4745" s="1"/>
  <c r="AI4745"/>
  <c r="AC4713"/>
  <c r="AF4713" s="1"/>
  <c r="AI4713"/>
  <c r="AC4681"/>
  <c r="AF4681" s="1"/>
  <c r="AI4681"/>
  <c r="AC4649"/>
  <c r="AF4649" s="1"/>
  <c r="AI4649"/>
  <c r="AC4617"/>
  <c r="AF4617"/>
  <c r="AI4617"/>
  <c r="AC4585"/>
  <c r="AF4585" s="1"/>
  <c r="AI4585"/>
  <c r="AC4553"/>
  <c r="AF4553" s="1"/>
  <c r="AI4553"/>
  <c r="AC4521"/>
  <c r="AF4521" s="1"/>
  <c r="AI4521"/>
  <c r="AC4489"/>
  <c r="AF4489" s="1"/>
  <c r="AI4489"/>
  <c r="AC4457"/>
  <c r="AF4457" s="1"/>
  <c r="AI4457"/>
  <c r="AC4425"/>
  <c r="AF4425" s="1"/>
  <c r="AI4425"/>
  <c r="AC4393"/>
  <c r="AF4393" s="1"/>
  <c r="AI4393"/>
  <c r="AC4361"/>
  <c r="AF4361"/>
  <c r="AI4361"/>
  <c r="AC4329"/>
  <c r="AF4329" s="1"/>
  <c r="AI4329"/>
  <c r="AC4297"/>
  <c r="AF4297" s="1"/>
  <c r="AI4297"/>
  <c r="AC4265"/>
  <c r="AF4265" s="1"/>
  <c r="AI4265"/>
  <c r="AC4233"/>
  <c r="AF4233" s="1"/>
  <c r="AI4233"/>
  <c r="AC4201"/>
  <c r="AF4201" s="1"/>
  <c r="AI4201"/>
  <c r="AC4169"/>
  <c r="AF4169" s="1"/>
  <c r="AI4169"/>
  <c r="AC4137"/>
  <c r="AF4137" s="1"/>
  <c r="AI4137"/>
  <c r="AC4105"/>
  <c r="AF4105"/>
  <c r="AI4105"/>
  <c r="AC4073"/>
  <c r="AF4073" s="1"/>
  <c r="AI4073"/>
  <c r="AC4041"/>
  <c r="AF4041" s="1"/>
  <c r="AI4041"/>
  <c r="AC4009"/>
  <c r="AF4009" s="1"/>
  <c r="AI4009"/>
  <c r="AC6040"/>
  <c r="AF6040" s="1"/>
  <c r="AI6040"/>
  <c r="AC6008"/>
  <c r="AF6008" s="1"/>
  <c r="AI6008"/>
  <c r="AC5976"/>
  <c r="AF5976"/>
  <c r="AI5976"/>
  <c r="AC5944"/>
  <c r="AF5944" s="1"/>
  <c r="AI5944"/>
  <c r="AC5912"/>
  <c r="AF5912"/>
  <c r="AI5912"/>
  <c r="AC5880"/>
  <c r="AF5880" s="1"/>
  <c r="AI5880"/>
  <c r="AC5848"/>
  <c r="AF5848" s="1"/>
  <c r="AI5848"/>
  <c r="AC5816"/>
  <c r="AF5816" s="1"/>
  <c r="AI5816"/>
  <c r="AC5784"/>
  <c r="AF5784" s="1"/>
  <c r="AI5784"/>
  <c r="AC5752"/>
  <c r="AF5752" s="1"/>
  <c r="AI5752"/>
  <c r="AC5720"/>
  <c r="AF5720" s="1"/>
  <c r="AI5720"/>
  <c r="AC5688"/>
  <c r="AF5688" s="1"/>
  <c r="AI5688"/>
  <c r="AC5656"/>
  <c r="AF5656"/>
  <c r="AI5656"/>
  <c r="AC5624"/>
  <c r="AF5624" s="1"/>
  <c r="AI5624"/>
  <c r="AC5592"/>
  <c r="AF5592" s="1"/>
  <c r="AI5592"/>
  <c r="AC5560"/>
  <c r="AF5560" s="1"/>
  <c r="AI5560"/>
  <c r="AC5528"/>
  <c r="AF5528" s="1"/>
  <c r="AI5528"/>
  <c r="AC5496"/>
  <c r="AF5496" s="1"/>
  <c r="AI5496"/>
  <c r="AC5464"/>
  <c r="AF5464" s="1"/>
  <c r="AI5464"/>
  <c r="AC5432"/>
  <c r="AF5432" s="1"/>
  <c r="AI5432"/>
  <c r="AC5400"/>
  <c r="AF5400"/>
  <c r="AI5400"/>
  <c r="AC5368"/>
  <c r="AF5368" s="1"/>
  <c r="AI5368"/>
  <c r="AC5336"/>
  <c r="AF5336" s="1"/>
  <c r="AI5336"/>
  <c r="AC5304"/>
  <c r="AF5304" s="1"/>
  <c r="AI5304"/>
  <c r="AC5272"/>
  <c r="AF5272" s="1"/>
  <c r="AI5272"/>
  <c r="AC5240"/>
  <c r="AF5240" s="1"/>
  <c r="AI5240"/>
  <c r="AC5208"/>
  <c r="AF5208" s="1"/>
  <c r="AI5208"/>
  <c r="AC5176"/>
  <c r="AF5176" s="1"/>
  <c r="AI5176"/>
  <c r="AC5144"/>
  <c r="AF5144"/>
  <c r="AI5144"/>
  <c r="AC5112"/>
  <c r="AF5112" s="1"/>
  <c r="AI5112"/>
  <c r="AC5080"/>
  <c r="AF5080" s="1"/>
  <c r="AI5080"/>
  <c r="AC5048"/>
  <c r="AF5048" s="1"/>
  <c r="AI5048"/>
  <c r="AC5016"/>
  <c r="AF5016" s="1"/>
  <c r="AI5016"/>
  <c r="AC4984"/>
  <c r="AF4984" s="1"/>
  <c r="AI4984"/>
  <c r="AC4952"/>
  <c r="AF4952" s="1"/>
  <c r="AI4952"/>
  <c r="AC4920"/>
  <c r="AF4920" s="1"/>
  <c r="AI4920"/>
  <c r="AC4888"/>
  <c r="AF4888"/>
  <c r="AI4888"/>
  <c r="AC4856"/>
  <c r="AF4856" s="1"/>
  <c r="AI4856"/>
  <c r="AC4824"/>
  <c r="AF4824" s="1"/>
  <c r="AI4824"/>
  <c r="AC4792"/>
  <c r="AF4792" s="1"/>
  <c r="AI4792"/>
  <c r="AC4760"/>
  <c r="AF4760" s="1"/>
  <c r="AI4760"/>
  <c r="AC4728"/>
  <c r="AF4728" s="1"/>
  <c r="AI4728"/>
  <c r="AC4696"/>
  <c r="AF4696" s="1"/>
  <c r="AI4696"/>
  <c r="AC4664"/>
  <c r="AF4664" s="1"/>
  <c r="AI4664"/>
  <c r="AC4632"/>
  <c r="AF4632"/>
  <c r="AI4632"/>
  <c r="AC4600"/>
  <c r="AF4600" s="1"/>
  <c r="AI4600"/>
  <c r="AC4568"/>
  <c r="AF4568" s="1"/>
  <c r="AI4568"/>
  <c r="AC4536"/>
  <c r="AF4536" s="1"/>
  <c r="AI4536"/>
  <c r="AC4504"/>
  <c r="AF4504" s="1"/>
  <c r="AI4504"/>
  <c r="AC4472"/>
  <c r="AF4472" s="1"/>
  <c r="AI4472"/>
  <c r="AC4440"/>
  <c r="AF4440" s="1"/>
  <c r="AI4440"/>
  <c r="AC4408"/>
  <c r="AF4408" s="1"/>
  <c r="AI4408"/>
  <c r="AC4376"/>
  <c r="AF4376"/>
  <c r="AI4376"/>
  <c r="AC4344"/>
  <c r="AF4344" s="1"/>
  <c r="AI4344"/>
  <c r="AC4312"/>
  <c r="AF4312" s="1"/>
  <c r="AI4312"/>
  <c r="AC4280"/>
  <c r="AF4280" s="1"/>
  <c r="AI4280"/>
  <c r="AC4248"/>
  <c r="AF4248" s="1"/>
  <c r="AI4248"/>
  <c r="AC4216"/>
  <c r="AF4216" s="1"/>
  <c r="AI4216"/>
  <c r="AC4184"/>
  <c r="AF4184" s="1"/>
  <c r="AI4184"/>
  <c r="AC4152"/>
  <c r="AF4152" s="1"/>
  <c r="AI4152"/>
  <c r="AC4120"/>
  <c r="AF4120"/>
  <c r="AI4120"/>
  <c r="AC4088"/>
  <c r="AF4088" s="1"/>
  <c r="AI4088"/>
  <c r="AC4056"/>
  <c r="AF4056" s="1"/>
  <c r="AI4056"/>
  <c r="AC4024"/>
  <c r="AF4024" s="1"/>
  <c r="AI4024"/>
  <c r="AC3992"/>
  <c r="AF3992" s="1"/>
  <c r="AI3992"/>
  <c r="AC3960"/>
  <c r="AF3960" s="1"/>
  <c r="AI3960"/>
  <c r="AC3928"/>
  <c r="AF3928" s="1"/>
  <c r="AI3928"/>
  <c r="AC3896"/>
  <c r="AF3896" s="1"/>
  <c r="AI3896"/>
  <c r="AC3864"/>
  <c r="AF3864"/>
  <c r="AI3864"/>
  <c r="AC3832"/>
  <c r="AF3832" s="1"/>
  <c r="AI3832"/>
  <c r="AC3800"/>
  <c r="AF3800" s="1"/>
  <c r="AI3800"/>
  <c r="AC3768"/>
  <c r="AF3768" s="1"/>
  <c r="AI3768"/>
  <c r="AC3736"/>
  <c r="AF3736" s="1"/>
  <c r="AI3736"/>
  <c r="AC3704"/>
  <c r="AF3704" s="1"/>
  <c r="AI3704"/>
  <c r="AC3672"/>
  <c r="AF3672" s="1"/>
  <c r="AI3672"/>
  <c r="AC3640"/>
  <c r="AF3640" s="1"/>
  <c r="AI3640"/>
  <c r="AC3608"/>
  <c r="AF3608"/>
  <c r="AI3608"/>
  <c r="AC3576"/>
  <c r="AF3576" s="1"/>
  <c r="AI3576"/>
  <c r="AC3544"/>
  <c r="AF3544" s="1"/>
  <c r="AI3544"/>
  <c r="AC3512"/>
  <c r="AF3512" s="1"/>
  <c r="AI3512"/>
  <c r="AC3480"/>
  <c r="AF3480" s="1"/>
  <c r="AI3480"/>
  <c r="AC3448"/>
  <c r="AF3448" s="1"/>
  <c r="AI3448"/>
  <c r="AC3416"/>
  <c r="AF3416" s="1"/>
  <c r="AI3416"/>
  <c r="AC3384"/>
  <c r="AF3384" s="1"/>
  <c r="AI3384"/>
  <c r="AC3352"/>
  <c r="AF3352"/>
  <c r="AI3352"/>
  <c r="AC3320"/>
  <c r="AF3320" s="1"/>
  <c r="AI3320"/>
  <c r="AC3288"/>
  <c r="AF3288" s="1"/>
  <c r="AI3288"/>
  <c r="AC3256"/>
  <c r="AF3256" s="1"/>
  <c r="AI3256"/>
  <c r="AC3224"/>
  <c r="AF3224" s="1"/>
  <c r="AI3224"/>
  <c r="AC3192"/>
  <c r="AF3192" s="1"/>
  <c r="AI3192"/>
  <c r="AC3160"/>
  <c r="AF3160" s="1"/>
  <c r="AI3160"/>
  <c r="AC3128"/>
  <c r="AF3128" s="1"/>
  <c r="AI3128"/>
  <c r="AC3096"/>
  <c r="AF3096"/>
  <c r="AI3096"/>
  <c r="AC3064"/>
  <c r="AF3064" s="1"/>
  <c r="AI3064"/>
  <c r="AC3032"/>
  <c r="AF3032" s="1"/>
  <c r="AI3032"/>
  <c r="AC3000"/>
  <c r="AF3000" s="1"/>
  <c r="AI3000"/>
  <c r="AC2968"/>
  <c r="AF2968" s="1"/>
  <c r="AI2968"/>
  <c r="AC2936"/>
  <c r="AF2936" s="1"/>
  <c r="AI2936"/>
  <c r="AC4825"/>
  <c r="AF4825" s="1"/>
  <c r="AI4825"/>
  <c r="AC4793"/>
  <c r="AF4793" s="1"/>
  <c r="AI4793"/>
  <c r="AC4761"/>
  <c r="AF4761"/>
  <c r="AI4761"/>
  <c r="AC4729"/>
  <c r="AF4729" s="1"/>
  <c r="AI4729"/>
  <c r="AC4697"/>
  <c r="AF4697" s="1"/>
  <c r="AI4697"/>
  <c r="AC4665"/>
  <c r="AF4665" s="1"/>
  <c r="AI4665"/>
  <c r="AC4633"/>
  <c r="AF4633" s="1"/>
  <c r="AI4633"/>
  <c r="AC4601"/>
  <c r="AF4601" s="1"/>
  <c r="AI4601"/>
  <c r="AC4569"/>
  <c r="AF4569" s="1"/>
  <c r="AI4569"/>
  <c r="AC4537"/>
  <c r="AF4537" s="1"/>
  <c r="AI4537"/>
  <c r="AC4505"/>
  <c r="AF4505"/>
  <c r="AI4505"/>
  <c r="AC4473"/>
  <c r="AF4473" s="1"/>
  <c r="AI4473"/>
  <c r="AC4441"/>
  <c r="AF4441" s="1"/>
  <c r="AI4441"/>
  <c r="AC4409"/>
  <c r="AF4409" s="1"/>
  <c r="AI4409"/>
  <c r="AC4377"/>
  <c r="AF4377" s="1"/>
  <c r="AI4377"/>
  <c r="AC4345"/>
  <c r="AF4345" s="1"/>
  <c r="AI4345"/>
  <c r="AC4313"/>
  <c r="AF4313" s="1"/>
  <c r="AI4313"/>
  <c r="AC4281"/>
  <c r="AF4281" s="1"/>
  <c r="AI4281"/>
  <c r="AC4249"/>
  <c r="AF4249"/>
  <c r="AI4249"/>
  <c r="AC4217"/>
  <c r="AF4217" s="1"/>
  <c r="AI4217"/>
  <c r="AC4185"/>
  <c r="AF4185" s="1"/>
  <c r="AI4185"/>
  <c r="AC4153"/>
  <c r="AF4153" s="1"/>
  <c r="AI4153"/>
  <c r="AC4121"/>
  <c r="AF4121" s="1"/>
  <c r="AI4121"/>
  <c r="AC4089"/>
  <c r="AF4089" s="1"/>
  <c r="AI4089"/>
  <c r="AC4057"/>
  <c r="AF4057" s="1"/>
  <c r="AI4057"/>
  <c r="AC4025"/>
  <c r="AF4025" s="1"/>
  <c r="AI4025"/>
  <c r="AC6056"/>
  <c r="AF6056"/>
  <c r="AI6056"/>
  <c r="AC6024"/>
  <c r="AF6024" s="1"/>
  <c r="AI6024"/>
  <c r="AC5992"/>
  <c r="AF5992" s="1"/>
  <c r="AI5992"/>
  <c r="AC5960"/>
  <c r="AF5960" s="1"/>
  <c r="AI5960"/>
  <c r="AC5928"/>
  <c r="AF5928" s="1"/>
  <c r="AI5928"/>
  <c r="AC5896"/>
  <c r="AF5896" s="1"/>
  <c r="AI5896"/>
  <c r="AC5864"/>
  <c r="AF5864" s="1"/>
  <c r="AI5864"/>
  <c r="AC5832"/>
  <c r="AF5832" s="1"/>
  <c r="AI5832"/>
  <c r="AC5800"/>
  <c r="AF5800"/>
  <c r="AI5800"/>
  <c r="AC5768"/>
  <c r="AF5768" s="1"/>
  <c r="AI5768"/>
  <c r="AC5736"/>
  <c r="AF5736" s="1"/>
  <c r="AI5736"/>
  <c r="AC5704"/>
  <c r="AF5704" s="1"/>
  <c r="AI5704"/>
  <c r="AC5672"/>
  <c r="AF5672" s="1"/>
  <c r="AI5672"/>
  <c r="AC5640"/>
  <c r="AF5640" s="1"/>
  <c r="AI5640"/>
  <c r="AC5608"/>
  <c r="AF5608" s="1"/>
  <c r="AI5608"/>
  <c r="AC5576"/>
  <c r="AF5576" s="1"/>
  <c r="AI5576"/>
  <c r="AC5544"/>
  <c r="AF5544"/>
  <c r="AI5544"/>
  <c r="AC5512"/>
  <c r="AF5512" s="1"/>
  <c r="AI5512"/>
  <c r="AC5480"/>
  <c r="AF5480" s="1"/>
  <c r="AI5480"/>
  <c r="AC5448"/>
  <c r="AF5448" s="1"/>
  <c r="AI5448"/>
  <c r="AC5416"/>
  <c r="AF5416" s="1"/>
  <c r="AI5416"/>
  <c r="AC5384"/>
  <c r="AF5384" s="1"/>
  <c r="AI5384"/>
  <c r="AC5352"/>
  <c r="AF5352" s="1"/>
  <c r="AI5352"/>
  <c r="AC5320"/>
  <c r="AF5320" s="1"/>
  <c r="AI5320"/>
  <c r="AC5288"/>
  <c r="AF5288"/>
  <c r="AI5288"/>
  <c r="AC5256"/>
  <c r="AF5256" s="1"/>
  <c r="AI5256"/>
  <c r="AC5224"/>
  <c r="AF5224"/>
  <c r="AI5224"/>
  <c r="AC5192"/>
  <c r="AF5192" s="1"/>
  <c r="AI5192"/>
  <c r="AC5160"/>
  <c r="AF5160" s="1"/>
  <c r="AI5160"/>
  <c r="AC5128"/>
  <c r="AF5128" s="1"/>
  <c r="AI5128"/>
  <c r="AC5096"/>
  <c r="AF5096" s="1"/>
  <c r="AI5096"/>
  <c r="AC5064"/>
  <c r="AF5064" s="1"/>
  <c r="AI5064"/>
  <c r="AC5032"/>
  <c r="AF5032"/>
  <c r="AI5032"/>
  <c r="AC5000"/>
  <c r="AF5000" s="1"/>
  <c r="AI5000"/>
  <c r="AC4968"/>
  <c r="AF4968" s="1"/>
  <c r="AI4968"/>
  <c r="AC4936"/>
  <c r="AF4936" s="1"/>
  <c r="AI4936"/>
  <c r="AC4904"/>
  <c r="AF4904" s="1"/>
  <c r="AI4904"/>
  <c r="AC4872"/>
  <c r="AF4872" s="1"/>
  <c r="AI4872"/>
  <c r="AC4840"/>
  <c r="AF4840" s="1"/>
  <c r="AI4840"/>
  <c r="AC4808"/>
  <c r="AF4808" s="1"/>
  <c r="AI4808"/>
  <c r="AC4776"/>
  <c r="AF4776"/>
  <c r="AI4776"/>
  <c r="AC4744"/>
  <c r="AF4744" s="1"/>
  <c r="AI4744"/>
  <c r="AC4712"/>
  <c r="AF4712" s="1"/>
  <c r="AI4712"/>
  <c r="AC4680"/>
  <c r="AF4680" s="1"/>
  <c r="AI4680"/>
  <c r="AC4648"/>
  <c r="AF4648" s="1"/>
  <c r="AI4648"/>
  <c r="AC4616"/>
  <c r="AF4616" s="1"/>
  <c r="AI4616"/>
  <c r="AC4584"/>
  <c r="AF4584" s="1"/>
  <c r="AI4584"/>
  <c r="AC4552"/>
  <c r="AF4552" s="1"/>
  <c r="AI4552"/>
  <c r="AC4520"/>
  <c r="AF4520"/>
  <c r="AI4520"/>
  <c r="AC4488"/>
  <c r="AF4488" s="1"/>
  <c r="AI4488"/>
  <c r="AC4456"/>
  <c r="AF4456" s="1"/>
  <c r="AI4456"/>
  <c r="AC4424"/>
  <c r="AF4424" s="1"/>
  <c r="AI4424"/>
  <c r="AC4392"/>
  <c r="AF4392" s="1"/>
  <c r="AI4392"/>
  <c r="AC4360"/>
  <c r="AF4360" s="1"/>
  <c r="AI4360"/>
  <c r="AC4328"/>
  <c r="AF4328" s="1"/>
  <c r="AI4328"/>
  <c r="AC4296"/>
  <c r="AF4296" s="1"/>
  <c r="AI4296"/>
  <c r="AC4264"/>
  <c r="AF4264"/>
  <c r="AI4264"/>
  <c r="AC4232"/>
  <c r="AF4232" s="1"/>
  <c r="AI4232"/>
  <c r="AC4200"/>
  <c r="AF4200" s="1"/>
  <c r="AI4200"/>
  <c r="AC4168"/>
  <c r="AF4168" s="1"/>
  <c r="AI4168"/>
  <c r="AC4136"/>
  <c r="AF4136" s="1"/>
  <c r="AI4136"/>
  <c r="AC4104"/>
  <c r="AF4104" s="1"/>
  <c r="AI4104"/>
  <c r="AC4072"/>
  <c r="AF4072" s="1"/>
  <c r="AI4072"/>
  <c r="AC4040"/>
  <c r="AF4040" s="1"/>
  <c r="AI4040"/>
  <c r="AC4008"/>
  <c r="AF4008"/>
  <c r="AI4008"/>
  <c r="AC3976"/>
  <c r="AF3976" s="1"/>
  <c r="AI3976"/>
  <c r="AC3944"/>
  <c r="AF3944" s="1"/>
  <c r="AI3944"/>
  <c r="AC3912"/>
  <c r="AF3912" s="1"/>
  <c r="AI3912"/>
  <c r="AC3880"/>
  <c r="AF3880" s="1"/>
  <c r="AI3880"/>
  <c r="AC3848"/>
  <c r="AF3848" s="1"/>
  <c r="AI3848"/>
  <c r="AC3816"/>
  <c r="AF3816" s="1"/>
  <c r="AI3816"/>
  <c r="AC3784"/>
  <c r="AF3784" s="1"/>
  <c r="AI3784"/>
  <c r="AC3752"/>
  <c r="AF3752"/>
  <c r="AI3752"/>
  <c r="AC3720"/>
  <c r="AF3720" s="1"/>
  <c r="AI3720"/>
  <c r="AC3688"/>
  <c r="AF3688" s="1"/>
  <c r="AI3688"/>
  <c r="AC3656"/>
  <c r="AF3656" s="1"/>
  <c r="AI3656"/>
  <c r="AC3624"/>
  <c r="AF3624" s="1"/>
  <c r="AI3624"/>
  <c r="AC3592"/>
  <c r="AF3592" s="1"/>
  <c r="AI3592"/>
  <c r="AC3560"/>
  <c r="AF3560" s="1"/>
  <c r="AI3560"/>
  <c r="AC3528"/>
  <c r="AF3528" s="1"/>
  <c r="AI3528"/>
  <c r="AC3496"/>
  <c r="AF3496"/>
  <c r="AI3496"/>
  <c r="AC3464"/>
  <c r="AF3464" s="1"/>
  <c r="AI3464"/>
  <c r="AC3432"/>
  <c r="AF3432" s="1"/>
  <c r="AI3432"/>
  <c r="AC3400"/>
  <c r="AF3400" s="1"/>
  <c r="AI3400"/>
  <c r="AC3368"/>
  <c r="AF3368" s="1"/>
  <c r="AI3368"/>
  <c r="AC3336"/>
  <c r="AF3336" s="1"/>
  <c r="AI3336"/>
  <c r="AC3304"/>
  <c r="AF3304" s="1"/>
  <c r="AI3304"/>
  <c r="AC3272"/>
  <c r="AF3272" s="1"/>
  <c r="AI3272"/>
  <c r="AC3240"/>
  <c r="AF3240"/>
  <c r="AI3240"/>
  <c r="AC3208"/>
  <c r="AF3208" s="1"/>
  <c r="AI3208"/>
  <c r="AC3176"/>
  <c r="AF3176" s="1"/>
  <c r="AI3176"/>
  <c r="AC3144"/>
  <c r="AF3144" s="1"/>
  <c r="AI3144"/>
  <c r="AC3112"/>
  <c r="AF3112" s="1"/>
  <c r="AI3112"/>
  <c r="AC3080"/>
  <c r="AF3080" s="1"/>
  <c r="AI3080"/>
  <c r="AC3048"/>
  <c r="AF3048" s="1"/>
  <c r="AI3048"/>
  <c r="AC3016"/>
  <c r="AF3016" s="1"/>
  <c r="AI3016"/>
  <c r="AC2984"/>
  <c r="AF2984"/>
  <c r="AI2984"/>
  <c r="AC2952"/>
  <c r="AF2952" s="1"/>
  <c r="AI2952"/>
  <c r="AC2920"/>
  <c r="AF2920" s="1"/>
  <c r="AI2920"/>
  <c r="AC2888"/>
  <c r="AF2888" s="1"/>
  <c r="AI2888"/>
  <c r="AC2856"/>
  <c r="AF2856" s="1"/>
  <c r="AI2856"/>
  <c r="AC2824"/>
  <c r="AF2824" s="1"/>
  <c r="AI2824"/>
  <c r="AC2792"/>
  <c r="AF2792" s="1"/>
  <c r="AI2792"/>
  <c r="AC2760"/>
  <c r="AF2760" s="1"/>
  <c r="AI2760"/>
  <c r="AC2728"/>
  <c r="AF2728"/>
  <c r="AI2728"/>
  <c r="AC2696"/>
  <c r="AF2696" s="1"/>
  <c r="AI2696"/>
  <c r="AC2664"/>
  <c r="AF2664" s="1"/>
  <c r="AI2664"/>
  <c r="AC2632"/>
  <c r="AF2632" s="1"/>
  <c r="AI2632"/>
  <c r="AC2600"/>
  <c r="AF2600" s="1"/>
  <c r="AI2600"/>
  <c r="AC2568"/>
  <c r="AF2568" s="1"/>
  <c r="AI2568"/>
  <c r="AC2536"/>
  <c r="AF2536" s="1"/>
  <c r="AI2536"/>
  <c r="AC2504"/>
  <c r="AF2504" s="1"/>
  <c r="AI2504"/>
  <c r="AC2472"/>
  <c r="AF2472"/>
  <c r="AI2472"/>
  <c r="AC2440"/>
  <c r="AF2440" s="1"/>
  <c r="AI2440"/>
  <c r="AC2408"/>
  <c r="AF2408" s="1"/>
  <c r="AI2408"/>
  <c r="AC2376"/>
  <c r="AF2376" s="1"/>
  <c r="AI2376"/>
  <c r="AC2344"/>
  <c r="AF2344" s="1"/>
  <c r="AI2344"/>
  <c r="AC2312"/>
  <c r="AF2312" s="1"/>
  <c r="AI2312"/>
  <c r="AC2280"/>
  <c r="AF2280" s="1"/>
  <c r="AI2280"/>
  <c r="AC2248"/>
  <c r="AF2248" s="1"/>
  <c r="AI2248"/>
  <c r="AC2216"/>
  <c r="AF2216"/>
  <c r="AI2216"/>
  <c r="AC2184"/>
  <c r="AF2184" s="1"/>
  <c r="AI2184"/>
  <c r="AC2152"/>
  <c r="AF2152" s="1"/>
  <c r="AI2152"/>
  <c r="AC2120"/>
  <c r="AF2120" s="1"/>
  <c r="AI2120"/>
  <c r="AC2088"/>
  <c r="AF2088" s="1"/>
  <c r="AI2088"/>
  <c r="AC2056"/>
  <c r="AF2056" s="1"/>
  <c r="AI2056"/>
  <c r="AC2024"/>
  <c r="AF2024" s="1"/>
  <c r="AI2024"/>
  <c r="AC1992"/>
  <c r="AF1992" s="1"/>
  <c r="AI1992"/>
  <c r="AC1960"/>
  <c r="AF1960"/>
  <c r="AI1960"/>
  <c r="AC1928"/>
  <c r="AF1928" s="1"/>
  <c r="AI1928"/>
  <c r="AC1896"/>
  <c r="AF1896" s="1"/>
  <c r="AI1896"/>
  <c r="AC1864"/>
  <c r="AF1864" s="1"/>
  <c r="AI1864"/>
  <c r="AC1832"/>
  <c r="AF1832" s="1"/>
  <c r="AI1832"/>
  <c r="AC1800"/>
  <c r="AF1800" s="1"/>
  <c r="AI1800"/>
  <c r="AC1768"/>
  <c r="AF1768" s="1"/>
  <c r="AI1768"/>
  <c r="AC1736"/>
  <c r="AF1736" s="1"/>
  <c r="AI1736"/>
  <c r="AC1704"/>
  <c r="AF1704"/>
  <c r="AI1704"/>
  <c r="AC1672"/>
  <c r="AF1672" s="1"/>
  <c r="AI1672"/>
  <c r="AC8717"/>
  <c r="AF8717" s="1"/>
  <c r="AI8717"/>
  <c r="AC8685"/>
  <c r="AF8685" s="1"/>
  <c r="AI8685"/>
  <c r="AC8653"/>
  <c r="AF8653" s="1"/>
  <c r="AI8653"/>
  <c r="AC8621"/>
  <c r="AF8621" s="1"/>
  <c r="AI8621"/>
  <c r="AC8589"/>
  <c r="AF8589" s="1"/>
  <c r="AI8589"/>
  <c r="AC8557"/>
  <c r="AF8557" s="1"/>
  <c r="AI8557"/>
  <c r="AC8525"/>
  <c r="AF8525"/>
  <c r="AI8525"/>
  <c r="AC8493"/>
  <c r="AF8493" s="1"/>
  <c r="AI8493"/>
  <c r="AC8461"/>
  <c r="AF8461" s="1"/>
  <c r="AI8461"/>
  <c r="AC8429"/>
  <c r="AF8429" s="1"/>
  <c r="AI8429"/>
  <c r="AC8397"/>
  <c r="AF8397" s="1"/>
  <c r="AI8397"/>
  <c r="AC8365"/>
  <c r="AF8365" s="1"/>
  <c r="AI8365"/>
  <c r="AC8333"/>
  <c r="AF8333" s="1"/>
  <c r="AI8333"/>
  <c r="AC8301"/>
  <c r="AF8301" s="1"/>
  <c r="AI8301"/>
  <c r="AC8269"/>
  <c r="AF8269"/>
  <c r="AI8269"/>
  <c r="AC8237"/>
  <c r="AF8237" s="1"/>
  <c r="AI8237"/>
  <c r="AC8205"/>
  <c r="AF8205" s="1"/>
  <c r="AI8205"/>
  <c r="AC8173"/>
  <c r="AF8173" s="1"/>
  <c r="AI8173"/>
  <c r="AC8141"/>
  <c r="AF8141" s="1"/>
  <c r="AI8141"/>
  <c r="AC8109"/>
  <c r="AF8109" s="1"/>
  <c r="AI8109"/>
  <c r="AC8077"/>
  <c r="AF8077" s="1"/>
  <c r="AI8077"/>
  <c r="AC8045"/>
  <c r="AF8045" s="1"/>
  <c r="AI8045"/>
  <c r="AC8013"/>
  <c r="AF8013"/>
  <c r="AI8013"/>
  <c r="AC7981"/>
  <c r="AF7981" s="1"/>
  <c r="AI7981"/>
  <c r="AC7949"/>
  <c r="AF7949" s="1"/>
  <c r="AI7949"/>
  <c r="AC7917"/>
  <c r="AF7917" s="1"/>
  <c r="AI7917"/>
  <c r="AC7885"/>
  <c r="AF7885" s="1"/>
  <c r="AI7885"/>
  <c r="AC7853"/>
  <c r="AF7853" s="1"/>
  <c r="AI7853"/>
  <c r="AC7821"/>
  <c r="AF7821" s="1"/>
  <c r="AI7821"/>
  <c r="AC7789"/>
  <c r="AF7789" s="1"/>
  <c r="AI7789"/>
  <c r="AC7757"/>
  <c r="AF7757"/>
  <c r="AI7757"/>
  <c r="AC7725"/>
  <c r="AF7725" s="1"/>
  <c r="AI7725"/>
  <c r="AC7693"/>
  <c r="AF7693" s="1"/>
  <c r="AI7693"/>
  <c r="AC7661"/>
  <c r="AF7661" s="1"/>
  <c r="AI7661"/>
  <c r="AC7629"/>
  <c r="AF7629" s="1"/>
  <c r="AI7629"/>
  <c r="AC7597"/>
  <c r="AF7597" s="1"/>
  <c r="AI7597"/>
  <c r="AC7565"/>
  <c r="AF7565" s="1"/>
  <c r="AI7565"/>
  <c r="AC7533"/>
  <c r="AF7533" s="1"/>
  <c r="AI7533"/>
  <c r="AC7501"/>
  <c r="AF7501"/>
  <c r="AI7501"/>
  <c r="AC7469"/>
  <c r="AF7469" s="1"/>
  <c r="AI7469"/>
  <c r="AC7437"/>
  <c r="AF7437" s="1"/>
  <c r="AI7437"/>
  <c r="AC7405"/>
  <c r="AF7405" s="1"/>
  <c r="AI7405"/>
  <c r="AC7373"/>
  <c r="AF7373" s="1"/>
  <c r="AI7373"/>
  <c r="AC7341"/>
  <c r="AF7341" s="1"/>
  <c r="AI7341"/>
  <c r="AC7309"/>
  <c r="AF7309" s="1"/>
  <c r="AI7309"/>
  <c r="AC7277"/>
  <c r="AF7277" s="1"/>
  <c r="AI7277"/>
  <c r="AC7245"/>
  <c r="AF7245"/>
  <c r="AI7245"/>
  <c r="AC7213"/>
  <c r="AF7213" s="1"/>
  <c r="AI7213"/>
  <c r="AC7181"/>
  <c r="AF7181" s="1"/>
  <c r="AI7181"/>
  <c r="AC7149"/>
  <c r="AF7149" s="1"/>
  <c r="AI7149"/>
  <c r="AC7117"/>
  <c r="AF7117" s="1"/>
  <c r="AI7117"/>
  <c r="AC7085"/>
  <c r="AF7085" s="1"/>
  <c r="AI7085"/>
  <c r="AC7053"/>
  <c r="AF7053" s="1"/>
  <c r="AI7053"/>
  <c r="AC7021"/>
  <c r="AF7021" s="1"/>
  <c r="AI7021"/>
  <c r="AC6989"/>
  <c r="AF6989"/>
  <c r="AI6989"/>
  <c r="AC6957"/>
  <c r="AF6957" s="1"/>
  <c r="AI6957"/>
  <c r="AC6925"/>
  <c r="AF6925" s="1"/>
  <c r="AI6925"/>
  <c r="AC6893"/>
  <c r="AF6893" s="1"/>
  <c r="AI6893"/>
  <c r="AC6861"/>
  <c r="AF6861" s="1"/>
  <c r="AI6861"/>
  <c r="AC6829"/>
  <c r="AF6829" s="1"/>
  <c r="AI6829"/>
  <c r="AC6797"/>
  <c r="AF6797" s="1"/>
  <c r="AI6797"/>
  <c r="AC6765"/>
  <c r="AF6765" s="1"/>
  <c r="AI6765"/>
  <c r="AC6733"/>
  <c r="AF6733"/>
  <c r="AI6733"/>
  <c r="AC6701"/>
  <c r="AF6701" s="1"/>
  <c r="AI6701"/>
  <c r="AC6669"/>
  <c r="AF6669" s="1"/>
  <c r="AI6669"/>
  <c r="AC6637"/>
  <c r="AF6637" s="1"/>
  <c r="AI6637"/>
  <c r="AC6605"/>
  <c r="AF6605" s="1"/>
  <c r="AI6605"/>
  <c r="AC6573"/>
  <c r="AF6573" s="1"/>
  <c r="AI6573"/>
  <c r="AC6541"/>
  <c r="AF6541" s="1"/>
  <c r="AI6541"/>
  <c r="AC6509"/>
  <c r="AF6509" s="1"/>
  <c r="AI6509"/>
  <c r="AC6477"/>
  <c r="AF6477"/>
  <c r="AI6477"/>
  <c r="AC6445"/>
  <c r="AF6445" s="1"/>
  <c r="AI6445"/>
  <c r="AC6413"/>
  <c r="AF6413" s="1"/>
  <c r="AI6413"/>
  <c r="AC6381"/>
  <c r="AF6381" s="1"/>
  <c r="AI6381"/>
  <c r="AC6349"/>
  <c r="AF6349" s="1"/>
  <c r="AI6349"/>
  <c r="AC6317"/>
  <c r="AF6317" s="1"/>
  <c r="AI6317"/>
  <c r="AC6285"/>
  <c r="AF6285" s="1"/>
  <c r="AI6285"/>
  <c r="AC6253"/>
  <c r="AF6253" s="1"/>
  <c r="AI6253"/>
  <c r="AC6221"/>
  <c r="AF6221"/>
  <c r="AI6221"/>
  <c r="AC6189"/>
  <c r="AF6189" s="1"/>
  <c r="AI6189"/>
  <c r="AC6157"/>
  <c r="AF6157" s="1"/>
  <c r="AI6157"/>
  <c r="AC6125"/>
  <c r="AF6125" s="1"/>
  <c r="AI6125"/>
  <c r="AC6093"/>
  <c r="AF6093" s="1"/>
  <c r="AI6093"/>
  <c r="AC6061"/>
  <c r="AF6061" s="1"/>
  <c r="AI6061"/>
  <c r="AC6029"/>
  <c r="AF6029" s="1"/>
  <c r="AI6029"/>
  <c r="AC5997"/>
  <c r="AF5997" s="1"/>
  <c r="AI5997"/>
  <c r="AC5965"/>
  <c r="AF5965"/>
  <c r="AI5965"/>
  <c r="AC5933"/>
  <c r="AF5933" s="1"/>
  <c r="AI5933"/>
  <c r="AC5901"/>
  <c r="AF5901" s="1"/>
  <c r="AI5901"/>
  <c r="AC5869"/>
  <c r="AF5869" s="1"/>
  <c r="AI5869"/>
  <c r="AC5837"/>
  <c r="AF5837" s="1"/>
  <c r="AI5837"/>
  <c r="AC5805"/>
  <c r="AF5805" s="1"/>
  <c r="AI5805"/>
  <c r="AC5773"/>
  <c r="AF5773" s="1"/>
  <c r="AI5773"/>
  <c r="AC5741"/>
  <c r="AF5741" s="1"/>
  <c r="AI5741"/>
  <c r="AC5709"/>
  <c r="AF5709"/>
  <c r="AI5709"/>
  <c r="AC5677"/>
  <c r="AF5677" s="1"/>
  <c r="AI5677"/>
  <c r="AC5645"/>
  <c r="AF5645" s="1"/>
  <c r="AI5645"/>
  <c r="AC5613"/>
  <c r="AF5613" s="1"/>
  <c r="AI5613"/>
  <c r="AC5581"/>
  <c r="AF5581" s="1"/>
  <c r="AI5581"/>
  <c r="AC6044"/>
  <c r="AF6044" s="1"/>
  <c r="AI6044"/>
  <c r="AC6012"/>
  <c r="AF6012" s="1"/>
  <c r="AI6012"/>
  <c r="AC5980"/>
  <c r="AF5980" s="1"/>
  <c r="AI5980"/>
  <c r="AC5948"/>
  <c r="AF5948"/>
  <c r="AI5948"/>
  <c r="AC5916"/>
  <c r="AF5916" s="1"/>
  <c r="AI5916"/>
  <c r="AC5884"/>
  <c r="AF5884" s="1"/>
  <c r="AI5884"/>
  <c r="AC5852"/>
  <c r="AF5852" s="1"/>
  <c r="AI5852"/>
  <c r="AC5820"/>
  <c r="AF5820" s="1"/>
  <c r="AI5820"/>
  <c r="AC5788"/>
  <c r="AF5788" s="1"/>
  <c r="AI5788"/>
  <c r="AC5756"/>
  <c r="AF5756" s="1"/>
  <c r="AI5756"/>
  <c r="AC5724"/>
  <c r="AF5724" s="1"/>
  <c r="AI5724"/>
  <c r="AC5692"/>
  <c r="AF5692"/>
  <c r="AI5692"/>
  <c r="AC5660"/>
  <c r="AF5660" s="1"/>
  <c r="AI5660"/>
  <c r="AC5628"/>
  <c r="AF5628" s="1"/>
  <c r="AI5628"/>
  <c r="AC5596"/>
  <c r="AF5596" s="1"/>
  <c r="AI5596"/>
  <c r="AC5564"/>
  <c r="AF5564" s="1"/>
  <c r="AI5564"/>
  <c r="AC5532"/>
  <c r="AF5532" s="1"/>
  <c r="AI5532"/>
  <c r="AC5500"/>
  <c r="AF5500" s="1"/>
  <c r="AI5500"/>
  <c r="AC5468"/>
  <c r="AF5468" s="1"/>
  <c r="AI5468"/>
  <c r="AC5436"/>
  <c r="AF5436"/>
  <c r="AI5436"/>
  <c r="AC5404"/>
  <c r="AF5404" s="1"/>
  <c r="AI5404"/>
  <c r="AC5372"/>
  <c r="AF5372" s="1"/>
  <c r="AI5372"/>
  <c r="AC5340"/>
  <c r="AF5340" s="1"/>
  <c r="AI5340"/>
  <c r="AC5308"/>
  <c r="AF5308" s="1"/>
  <c r="AI5308"/>
  <c r="AC5276"/>
  <c r="AF5276" s="1"/>
  <c r="AI5276"/>
  <c r="AC5244"/>
  <c r="AF5244" s="1"/>
  <c r="AI5244"/>
  <c r="AC5212"/>
  <c r="AF5212" s="1"/>
  <c r="AI5212"/>
  <c r="AC5180"/>
  <c r="AF5180"/>
  <c r="AI5180"/>
  <c r="AC5148"/>
  <c r="AF5148" s="1"/>
  <c r="AI5148"/>
  <c r="AC5116"/>
  <c r="AF5116" s="1"/>
  <c r="AI5116"/>
  <c r="AC5084"/>
  <c r="AF5084" s="1"/>
  <c r="AI5084"/>
  <c r="AC5052"/>
  <c r="AF5052" s="1"/>
  <c r="AI5052"/>
  <c r="AC5020"/>
  <c r="AF5020" s="1"/>
  <c r="AI5020"/>
  <c r="AC4988"/>
  <c r="AF4988" s="1"/>
  <c r="AI4988"/>
  <c r="AC4956"/>
  <c r="AF4956" s="1"/>
  <c r="AI4956"/>
  <c r="AC4924"/>
  <c r="AF4924"/>
  <c r="AI4924"/>
  <c r="AC4892"/>
  <c r="AF4892" s="1"/>
  <c r="AI4892"/>
  <c r="AC4860"/>
  <c r="AF4860" s="1"/>
  <c r="AI4860"/>
  <c r="AC4828"/>
  <c r="AF4828" s="1"/>
  <c r="AI4828"/>
  <c r="AC4796"/>
  <c r="AF4796" s="1"/>
  <c r="AI4796"/>
  <c r="AC4764"/>
  <c r="AF4764" s="1"/>
  <c r="AI4764"/>
  <c r="AC4732"/>
  <c r="AF4732" s="1"/>
  <c r="AI4732"/>
  <c r="AC4700"/>
  <c r="AF4700" s="1"/>
  <c r="AI4700"/>
  <c r="AC4668"/>
  <c r="AF4668"/>
  <c r="AI4668"/>
  <c r="AC4636"/>
  <c r="AF4636" s="1"/>
  <c r="AI4636"/>
  <c r="AC4604"/>
  <c r="AF4604" s="1"/>
  <c r="AI4604"/>
  <c r="AC4572"/>
  <c r="AF4572" s="1"/>
  <c r="AI4572"/>
  <c r="AC4540"/>
  <c r="AF4540" s="1"/>
  <c r="AI4540"/>
  <c r="AC4508"/>
  <c r="AF4508" s="1"/>
  <c r="AI4508"/>
  <c r="AC4476"/>
  <c r="AF4476" s="1"/>
  <c r="AI4476"/>
  <c r="AC4444"/>
  <c r="AF4444" s="1"/>
  <c r="AI4444"/>
  <c r="AC4412"/>
  <c r="AF4412"/>
  <c r="AI4412"/>
  <c r="AC4380"/>
  <c r="AF4380" s="1"/>
  <c r="AI4380"/>
  <c r="AC4348"/>
  <c r="AF4348" s="1"/>
  <c r="AI4348"/>
  <c r="AC4316"/>
  <c r="AF4316" s="1"/>
  <c r="AI4316"/>
  <c r="AC4284"/>
  <c r="AF4284" s="1"/>
  <c r="AI4284"/>
  <c r="AC4252"/>
  <c r="AF4252" s="1"/>
  <c r="AI4252"/>
  <c r="AC4220"/>
  <c r="AF4220" s="1"/>
  <c r="AI4220"/>
  <c r="AC4188"/>
  <c r="AF4188" s="1"/>
  <c r="AI4188"/>
  <c r="AC4156"/>
  <c r="AF4156"/>
  <c r="AI4156"/>
  <c r="AC4124"/>
  <c r="AF4124" s="1"/>
  <c r="AI4124"/>
  <c r="AC4092"/>
  <c r="AF4092"/>
  <c r="AI4092"/>
  <c r="AC4060"/>
  <c r="AF4060" s="1"/>
  <c r="AI4060"/>
  <c r="AC4028"/>
  <c r="AF4028" s="1"/>
  <c r="AI4028"/>
  <c r="AC3996"/>
  <c r="AF3996" s="1"/>
  <c r="AI3996"/>
  <c r="AC3964"/>
  <c r="AF3964" s="1"/>
  <c r="AI3964"/>
  <c r="AC3932"/>
  <c r="AF3932" s="1"/>
  <c r="AI3932"/>
  <c r="AC3900"/>
  <c r="AF3900"/>
  <c r="AI3900"/>
  <c r="AC3868"/>
  <c r="AF3868" s="1"/>
  <c r="AI3868"/>
  <c r="AC3836"/>
  <c r="AF3836" s="1"/>
  <c r="AI3836"/>
  <c r="AC3804"/>
  <c r="AF3804" s="1"/>
  <c r="AI3804"/>
  <c r="AC3772"/>
  <c r="AF3772" s="1"/>
  <c r="AI3772"/>
  <c r="AC3740"/>
  <c r="AF3740" s="1"/>
  <c r="AI3740"/>
  <c r="AC3708"/>
  <c r="AF3708" s="1"/>
  <c r="AI3708"/>
  <c r="AC3676"/>
  <c r="AF3676" s="1"/>
  <c r="AI3676"/>
  <c r="AC3644"/>
  <c r="AF3644"/>
  <c r="AI3644"/>
  <c r="AC3612"/>
  <c r="AF3612" s="1"/>
  <c r="AI3612"/>
  <c r="AC3580"/>
  <c r="AF3580" s="1"/>
  <c r="AI3580"/>
  <c r="AC3548"/>
  <c r="AF3548" s="1"/>
  <c r="AI3548"/>
  <c r="AC3516"/>
  <c r="AF3516" s="1"/>
  <c r="AI3516"/>
  <c r="AC3484"/>
  <c r="AF3484" s="1"/>
  <c r="AI3484"/>
  <c r="AC3452"/>
  <c r="AF3452" s="1"/>
  <c r="AI3452"/>
  <c r="AC3420"/>
  <c r="AF3420" s="1"/>
  <c r="AI3420"/>
  <c r="AC3388"/>
  <c r="AF3388"/>
  <c r="AI3388"/>
  <c r="AC3356"/>
  <c r="AF3356" s="1"/>
  <c r="AI3356"/>
  <c r="AC3324"/>
  <c r="AF3324" s="1"/>
  <c r="AI3324"/>
  <c r="AC3292"/>
  <c r="AF3292" s="1"/>
  <c r="AI3292"/>
  <c r="AC3260"/>
  <c r="AF3260" s="1"/>
  <c r="AI3260"/>
  <c r="AC3228"/>
  <c r="AF3228" s="1"/>
  <c r="AI3228"/>
  <c r="AC3196"/>
  <c r="AF3196" s="1"/>
  <c r="AI3196"/>
  <c r="AC3164"/>
  <c r="AF3164" s="1"/>
  <c r="AI3164"/>
  <c r="AC3132"/>
  <c r="AF3132"/>
  <c r="AI3132"/>
  <c r="AC3100"/>
  <c r="AF3100" s="1"/>
  <c r="AI3100"/>
  <c r="AC3068"/>
  <c r="AF3068" s="1"/>
  <c r="AI3068"/>
  <c r="AC3036"/>
  <c r="AF3036" s="1"/>
  <c r="AI3036"/>
  <c r="AC3004"/>
  <c r="AF3004" s="1"/>
  <c r="AI3004"/>
  <c r="AC2972"/>
  <c r="AF2972" s="1"/>
  <c r="AI2972"/>
  <c r="AC2940"/>
  <c r="AF2940" s="1"/>
  <c r="AI2940"/>
  <c r="AC2908"/>
  <c r="AF2908" s="1"/>
  <c r="AI2908"/>
  <c r="AC2876"/>
  <c r="AF2876"/>
  <c r="AI2876"/>
  <c r="AC2844"/>
  <c r="AF2844" s="1"/>
  <c r="AI2844"/>
  <c r="AC2812"/>
  <c r="AF2812" s="1"/>
  <c r="AI2812"/>
  <c r="AC2780"/>
  <c r="AF2780" s="1"/>
  <c r="AI2780"/>
  <c r="AC2748"/>
  <c r="AF2748" s="1"/>
  <c r="AI2748"/>
  <c r="AC2716"/>
  <c r="AF2716" s="1"/>
  <c r="AI2716"/>
  <c r="AC2684"/>
  <c r="AF2684" s="1"/>
  <c r="AI2684"/>
  <c r="AC2652"/>
  <c r="AF2652" s="1"/>
  <c r="AI2652"/>
  <c r="AC2620"/>
  <c r="AF2620"/>
  <c r="AI2620"/>
  <c r="AC2588"/>
  <c r="AF2588" s="1"/>
  <c r="AI2588"/>
  <c r="AC2556"/>
  <c r="AF2556" s="1"/>
  <c r="AI2556"/>
  <c r="AC2524"/>
  <c r="AF2524" s="1"/>
  <c r="AI2524"/>
  <c r="AC2492"/>
  <c r="AF2492" s="1"/>
  <c r="AI2492"/>
  <c r="AC2460"/>
  <c r="AF2460" s="1"/>
  <c r="AI2460"/>
  <c r="AC2428"/>
  <c r="AF2428" s="1"/>
  <c r="AI2428"/>
  <c r="AC2396"/>
  <c r="AF2396" s="1"/>
  <c r="AI2396"/>
  <c r="AC2364"/>
  <c r="AF2364"/>
  <c r="AI2364"/>
  <c r="AC2332"/>
  <c r="AF2332" s="1"/>
  <c r="AI2332"/>
  <c r="AC2300"/>
  <c r="AF2300" s="1"/>
  <c r="AI2300"/>
  <c r="AC2268"/>
  <c r="AF2268" s="1"/>
  <c r="AI2268"/>
  <c r="AC2236"/>
  <c r="AF2236" s="1"/>
  <c r="AI2236"/>
  <c r="AC2204"/>
  <c r="AF2204" s="1"/>
  <c r="AI2204"/>
  <c r="AC2172"/>
  <c r="AF2172" s="1"/>
  <c r="AI2172"/>
  <c r="AC2140"/>
  <c r="AF2140" s="1"/>
  <c r="AI2140"/>
  <c r="AC2108"/>
  <c r="AF2108"/>
  <c r="AI2108"/>
  <c r="AC2076"/>
  <c r="AF2076" s="1"/>
  <c r="AI2076"/>
  <c r="AC2044"/>
  <c r="AF2044" s="1"/>
  <c r="AI2044"/>
  <c r="AC2012"/>
  <c r="AF2012" s="1"/>
  <c r="AI2012"/>
  <c r="AC1980"/>
  <c r="AF1980" s="1"/>
  <c r="AI1980"/>
  <c r="AC1948"/>
  <c r="AF1948" s="1"/>
  <c r="AI1948"/>
  <c r="AC1916"/>
  <c r="AF1916" s="1"/>
  <c r="AI1916"/>
  <c r="AC1884"/>
  <c r="AF1884" s="1"/>
  <c r="AI1884"/>
  <c r="AC1852"/>
  <c r="AF1852"/>
  <c r="AI1852"/>
  <c r="AC1820"/>
  <c r="AF1820" s="1"/>
  <c r="AI1820"/>
  <c r="AC1788"/>
  <c r="AF1788" s="1"/>
  <c r="AI1788"/>
  <c r="AC1756"/>
  <c r="AF1756" s="1"/>
  <c r="AI1756"/>
  <c r="AC1724"/>
  <c r="AF1724" s="1"/>
  <c r="AI1724"/>
  <c r="AC1692"/>
  <c r="AF1692" s="1"/>
  <c r="AI1692"/>
  <c r="AC8737"/>
  <c r="AF8737" s="1"/>
  <c r="AI8737"/>
  <c r="AC8705"/>
  <c r="AF8705" s="1"/>
  <c r="AI8705"/>
  <c r="AC8673"/>
  <c r="AF8673"/>
  <c r="AI8673"/>
  <c r="AC8641"/>
  <c r="AF8641" s="1"/>
  <c r="AI8641"/>
  <c r="AC8609"/>
  <c r="AF8609" s="1"/>
  <c r="AI8609"/>
  <c r="AC8577"/>
  <c r="AF8577" s="1"/>
  <c r="AI8577"/>
  <c r="AC8545"/>
  <c r="AF8545" s="1"/>
  <c r="AI8545"/>
  <c r="AC8513"/>
  <c r="AF8513" s="1"/>
  <c r="AI8513"/>
  <c r="AC8481"/>
  <c r="AF8481" s="1"/>
  <c r="AI8481"/>
  <c r="AC8449"/>
  <c r="AF8449" s="1"/>
  <c r="AI8449"/>
  <c r="AC8417"/>
  <c r="AF8417"/>
  <c r="AI8417"/>
  <c r="AC8385"/>
  <c r="AF8385" s="1"/>
  <c r="AI8385"/>
  <c r="AC8353"/>
  <c r="AF8353" s="1"/>
  <c r="AI8353"/>
  <c r="AC8321"/>
  <c r="AF8321" s="1"/>
  <c r="AI8321"/>
  <c r="AC8289"/>
  <c r="AF8289" s="1"/>
  <c r="AI8289"/>
  <c r="AC8257"/>
  <c r="AF8257" s="1"/>
  <c r="AI8257"/>
  <c r="AC8225"/>
  <c r="AF8225" s="1"/>
  <c r="AI8225"/>
  <c r="AC8193"/>
  <c r="AF8193" s="1"/>
  <c r="AI8193"/>
  <c r="AC8161"/>
  <c r="AF8161"/>
  <c r="AI8161"/>
  <c r="AC8129"/>
  <c r="AF8129" s="1"/>
  <c r="AI8129"/>
  <c r="AC8097"/>
  <c r="AF8097" s="1"/>
  <c r="AI8097"/>
  <c r="AC8065"/>
  <c r="AF8065" s="1"/>
  <c r="AI8065"/>
  <c r="AC8033"/>
  <c r="AF8033" s="1"/>
  <c r="AI8033"/>
  <c r="AC8001"/>
  <c r="AF8001" s="1"/>
  <c r="AI8001"/>
  <c r="AC7969"/>
  <c r="AF7969" s="1"/>
  <c r="AI7969"/>
  <c r="AC7937"/>
  <c r="AF7937" s="1"/>
  <c r="AI7937"/>
  <c r="AC7905"/>
  <c r="AF7905"/>
  <c r="AI7905"/>
  <c r="AC7873"/>
  <c r="AF7873" s="1"/>
  <c r="AI7873"/>
  <c r="AC7841"/>
  <c r="AF7841" s="1"/>
  <c r="AI7841"/>
  <c r="AC7809"/>
  <c r="AF7809" s="1"/>
  <c r="AI7809"/>
  <c r="AC7777"/>
  <c r="AF7777" s="1"/>
  <c r="AI7777"/>
  <c r="AC7745"/>
  <c r="AF7745" s="1"/>
  <c r="AI7745"/>
  <c r="AC7713"/>
  <c r="AF7713" s="1"/>
  <c r="AI7713"/>
  <c r="AC7681"/>
  <c r="AF7681" s="1"/>
  <c r="AI7681"/>
  <c r="AC7649"/>
  <c r="AF7649"/>
  <c r="AI7649"/>
  <c r="AC7617"/>
  <c r="AF7617" s="1"/>
  <c r="AI7617"/>
  <c r="AC7585"/>
  <c r="AF7585" s="1"/>
  <c r="AI7585"/>
  <c r="AC7553"/>
  <c r="AF7553" s="1"/>
  <c r="AI7553"/>
  <c r="AC7521"/>
  <c r="AF7521" s="1"/>
  <c r="AI7521"/>
  <c r="AC7489"/>
  <c r="AF7489" s="1"/>
  <c r="AI7489"/>
  <c r="AC7457"/>
  <c r="AF7457" s="1"/>
  <c r="AI7457"/>
  <c r="AC7425"/>
  <c r="AF7425" s="1"/>
  <c r="AI7425"/>
  <c r="AC7393"/>
  <c r="AF7393"/>
  <c r="AI7393"/>
  <c r="AC7361"/>
  <c r="AF7361" s="1"/>
  <c r="AI7361"/>
  <c r="AC7329"/>
  <c r="AF7329" s="1"/>
  <c r="AI7329"/>
  <c r="AC7297"/>
  <c r="AF7297" s="1"/>
  <c r="AI7297"/>
  <c r="AC7265"/>
  <c r="AF7265" s="1"/>
  <c r="AI7265"/>
  <c r="AC7233"/>
  <c r="AF7233" s="1"/>
  <c r="AI7233"/>
  <c r="AC7201"/>
  <c r="AF7201" s="1"/>
  <c r="AI7201"/>
  <c r="AC7169"/>
  <c r="AF7169" s="1"/>
  <c r="AI7169"/>
  <c r="AC7137"/>
  <c r="AF7137"/>
  <c r="AI7137"/>
  <c r="AC7105"/>
  <c r="AF7105" s="1"/>
  <c r="AI7105"/>
  <c r="AC7073"/>
  <c r="AF7073" s="1"/>
  <c r="AI7073"/>
  <c r="AC7041"/>
  <c r="AF7041" s="1"/>
  <c r="AI7041"/>
  <c r="AC7009"/>
  <c r="AF7009" s="1"/>
  <c r="AI7009"/>
  <c r="AC6977"/>
  <c r="AF6977" s="1"/>
  <c r="AI6977"/>
  <c r="AC6945"/>
  <c r="AF6945" s="1"/>
  <c r="AI6945"/>
  <c r="AC6913"/>
  <c r="AF6913" s="1"/>
  <c r="AI6913"/>
  <c r="AC6881"/>
  <c r="AF6881"/>
  <c r="AI6881"/>
  <c r="AC6849"/>
  <c r="AF6849" s="1"/>
  <c r="AI6849"/>
  <c r="AC6817"/>
  <c r="AF6817" s="1"/>
  <c r="AI6817"/>
  <c r="AC6785"/>
  <c r="AF6785" s="1"/>
  <c r="AI6785"/>
  <c r="AC6753"/>
  <c r="AF6753" s="1"/>
  <c r="AI6753"/>
  <c r="AC6721"/>
  <c r="AF6721" s="1"/>
  <c r="AI6721"/>
  <c r="AC6689"/>
  <c r="AF6689" s="1"/>
  <c r="AI6689"/>
  <c r="AC6657"/>
  <c r="AF6657" s="1"/>
  <c r="AI6657"/>
  <c r="AC6625"/>
  <c r="AF6625"/>
  <c r="AI6625"/>
  <c r="AC6593"/>
  <c r="AF6593" s="1"/>
  <c r="AI6593"/>
  <c r="AC6561"/>
  <c r="AF6561" s="1"/>
  <c r="AI6561"/>
  <c r="AC6529"/>
  <c r="AF6529" s="1"/>
  <c r="AI6529"/>
  <c r="AC6497"/>
  <c r="AF6497" s="1"/>
  <c r="AI6497"/>
  <c r="AC6465"/>
  <c r="AF6465" s="1"/>
  <c r="AI6465"/>
  <c r="AC6433"/>
  <c r="AF6433"/>
  <c r="AI6433"/>
  <c r="AC6401"/>
  <c r="AF6401" s="1"/>
  <c r="AI6401"/>
  <c r="AC6369"/>
  <c r="AF6369"/>
  <c r="AI6369"/>
  <c r="AC6337"/>
  <c r="AF6337" s="1"/>
  <c r="AI6337"/>
  <c r="AC6305"/>
  <c r="AF6305" s="1"/>
  <c r="AI6305"/>
  <c r="AC6273"/>
  <c r="AF6273" s="1"/>
  <c r="AI6273"/>
  <c r="AC6241"/>
  <c r="AF6241" s="1"/>
  <c r="AI6241"/>
  <c r="AC6209"/>
  <c r="AF6209" s="1"/>
  <c r="AI6209"/>
  <c r="AC6177"/>
  <c r="AF6177" s="1"/>
  <c r="AI6177"/>
  <c r="AC6145"/>
  <c r="AF6145" s="1"/>
  <c r="AI6145"/>
  <c r="AC6113"/>
  <c r="AF6113"/>
  <c r="AI6113"/>
  <c r="AC6081"/>
  <c r="AF6081" s="1"/>
  <c r="AI6081"/>
  <c r="AC6049"/>
  <c r="AF6049" s="1"/>
  <c r="AI6049"/>
  <c r="AC6017"/>
  <c r="AF6017" s="1"/>
  <c r="AI6017"/>
  <c r="AC5985"/>
  <c r="AF5985" s="1"/>
  <c r="AI5985"/>
  <c r="AC5953"/>
  <c r="AF5953" s="1"/>
  <c r="AI5953"/>
  <c r="AC5921"/>
  <c r="AF5921" s="1"/>
  <c r="AI5921"/>
  <c r="AC5889"/>
  <c r="AF5889" s="1"/>
  <c r="AI5889"/>
  <c r="AC5857"/>
  <c r="AF5857"/>
  <c r="AI5857"/>
  <c r="AC5825"/>
  <c r="AF5825" s="1"/>
  <c r="AI5825"/>
  <c r="AC5793"/>
  <c r="AF5793" s="1"/>
  <c r="AI5793"/>
  <c r="AC5761"/>
  <c r="AF5761" s="1"/>
  <c r="AI5761"/>
  <c r="AC5729"/>
  <c r="AF5729" s="1"/>
  <c r="AI5729"/>
  <c r="AC5697"/>
  <c r="AF5697" s="1"/>
  <c r="AI5697"/>
  <c r="AC5665"/>
  <c r="AF5665" s="1"/>
  <c r="AI5665"/>
  <c r="AC5633"/>
  <c r="AF5633" s="1"/>
  <c r="AI5633"/>
  <c r="AC5601"/>
  <c r="AF5601"/>
  <c r="AI5601"/>
  <c r="AC5569"/>
  <c r="AF5569" s="1"/>
  <c r="AI5569"/>
  <c r="AC5537"/>
  <c r="AF5537" s="1"/>
  <c r="AI5537"/>
  <c r="AC5505"/>
  <c r="AF5505" s="1"/>
  <c r="AI5505"/>
  <c r="AC5473"/>
  <c r="AF5473" s="1"/>
  <c r="AI5473"/>
  <c r="AC5441"/>
  <c r="AF5441" s="1"/>
  <c r="AI5441"/>
  <c r="AC5409"/>
  <c r="AF5409" s="1"/>
  <c r="AI5409"/>
  <c r="AC5377"/>
  <c r="AF5377" s="1"/>
  <c r="AI5377"/>
  <c r="AC5345"/>
  <c r="AF5345"/>
  <c r="AI5345"/>
  <c r="AC5313"/>
  <c r="AF5313" s="1"/>
  <c r="AI5313"/>
  <c r="AC5281"/>
  <c r="AF5281" s="1"/>
  <c r="AI5281"/>
  <c r="AC5249"/>
  <c r="AF5249" s="1"/>
  <c r="AI5249"/>
  <c r="AC5217"/>
  <c r="AF5217" s="1"/>
  <c r="AI5217"/>
  <c r="AC5185"/>
  <c r="AF5185" s="1"/>
  <c r="AI5185"/>
  <c r="AC5153"/>
  <c r="AF5153" s="1"/>
  <c r="AI5153"/>
  <c r="AC5121"/>
  <c r="AF5121" s="1"/>
  <c r="AI5121"/>
  <c r="AC5089"/>
  <c r="AF5089"/>
  <c r="AI5089"/>
  <c r="AC5057"/>
  <c r="AF5057" s="1"/>
  <c r="AI5057"/>
  <c r="AC5025"/>
  <c r="AF5025" s="1"/>
  <c r="AI5025"/>
  <c r="AC4993"/>
  <c r="AF4993" s="1"/>
  <c r="AI4993"/>
  <c r="AC4961"/>
  <c r="AF4961" s="1"/>
  <c r="AI4961"/>
  <c r="AC5056"/>
  <c r="AF5056" s="1"/>
  <c r="AI5056"/>
  <c r="AC5024"/>
  <c r="AF5024" s="1"/>
  <c r="AI5024"/>
  <c r="AC4992"/>
  <c r="AF4992" s="1"/>
  <c r="AI4992"/>
  <c r="AC4960"/>
  <c r="AF4960"/>
  <c r="AI4960"/>
  <c r="AC4928"/>
  <c r="AF4928" s="1"/>
  <c r="AI4928"/>
  <c r="AC4896"/>
  <c r="AF4896" s="1"/>
  <c r="AI4896"/>
  <c r="AC4864"/>
  <c r="AF4864" s="1"/>
  <c r="AI4864"/>
  <c r="AC4832"/>
  <c r="AF4832" s="1"/>
  <c r="AI4832"/>
  <c r="AC4800"/>
  <c r="AF4800" s="1"/>
  <c r="AI4800"/>
  <c r="AC4768"/>
  <c r="AF4768" s="1"/>
  <c r="AI4768"/>
  <c r="AC4736"/>
  <c r="AF4736" s="1"/>
  <c r="AI4736"/>
  <c r="AC4704"/>
  <c r="AF4704"/>
  <c r="AI4704"/>
  <c r="AC4672"/>
  <c r="AF4672" s="1"/>
  <c r="AI4672"/>
  <c r="AC4640"/>
  <c r="AF4640" s="1"/>
  <c r="AI4640"/>
  <c r="AC4608"/>
  <c r="AF4608" s="1"/>
  <c r="AI4608"/>
  <c r="AC4576"/>
  <c r="AF4576" s="1"/>
  <c r="AI4576"/>
  <c r="AC4544"/>
  <c r="AF4544" s="1"/>
  <c r="AI4544"/>
  <c r="AC4512"/>
  <c r="AF4512" s="1"/>
  <c r="AI4512"/>
  <c r="AC4480"/>
  <c r="AF4480" s="1"/>
  <c r="AI4480"/>
  <c r="AC4448"/>
  <c r="AF4448"/>
  <c r="AI4448"/>
  <c r="AC4416"/>
  <c r="AF4416" s="1"/>
  <c r="AI4416"/>
  <c r="AC4384"/>
  <c r="AF4384" s="1"/>
  <c r="AI4384"/>
  <c r="AC4352"/>
  <c r="AF4352" s="1"/>
  <c r="AI4352"/>
  <c r="AC4320"/>
  <c r="AF4320" s="1"/>
  <c r="AI4320"/>
  <c r="AC4288"/>
  <c r="AF4288" s="1"/>
  <c r="AI4288"/>
  <c r="AC4256"/>
  <c r="AF4256" s="1"/>
  <c r="AI4256"/>
  <c r="AC4224"/>
  <c r="AF4224" s="1"/>
  <c r="AI4224"/>
  <c r="AC4192"/>
  <c r="AF4192"/>
  <c r="AI4192"/>
  <c r="AC4160"/>
  <c r="AF4160" s="1"/>
  <c r="AI4160"/>
  <c r="AC4128"/>
  <c r="AF4128" s="1"/>
  <c r="AI4128"/>
  <c r="AC4096"/>
  <c r="AF4096" s="1"/>
  <c r="AI4096"/>
  <c r="AC4064"/>
  <c r="AF4064" s="1"/>
  <c r="AI4064"/>
  <c r="AC4032"/>
  <c r="AF4032" s="1"/>
  <c r="AI4032"/>
  <c r="AC4000"/>
  <c r="AF4000" s="1"/>
  <c r="AI4000"/>
  <c r="AC3968"/>
  <c r="AF3968" s="1"/>
  <c r="AI3968"/>
  <c r="AC3936"/>
  <c r="AF3936"/>
  <c r="AI3936"/>
  <c r="AC3904"/>
  <c r="AF3904" s="1"/>
  <c r="AI3904"/>
  <c r="AC3872"/>
  <c r="AF3872" s="1"/>
  <c r="AI3872"/>
  <c r="AC3840"/>
  <c r="AF3840" s="1"/>
  <c r="AI3840"/>
  <c r="AC3808"/>
  <c r="AF3808" s="1"/>
  <c r="AI3808"/>
  <c r="AC3776"/>
  <c r="AF3776" s="1"/>
  <c r="AI3776"/>
  <c r="AC3744"/>
  <c r="AF3744" s="1"/>
  <c r="AI3744"/>
  <c r="AC3712"/>
  <c r="AF3712" s="1"/>
  <c r="AI3712"/>
  <c r="AC3680"/>
  <c r="AF3680"/>
  <c r="AI3680"/>
  <c r="AC3648"/>
  <c r="AF3648" s="1"/>
  <c r="AI3648"/>
  <c r="AC3616"/>
  <c r="AF3616" s="1"/>
  <c r="AI3616"/>
  <c r="AC3584"/>
  <c r="AF3584" s="1"/>
  <c r="AI3584"/>
  <c r="AC3552"/>
  <c r="AF3552" s="1"/>
  <c r="AI3552"/>
  <c r="AC3520"/>
  <c r="AF3520" s="1"/>
  <c r="AI3520"/>
  <c r="AC3488"/>
  <c r="AF3488" s="1"/>
  <c r="AI3488"/>
  <c r="AC3456"/>
  <c r="AF3456" s="1"/>
  <c r="AI3456"/>
  <c r="AC3424"/>
  <c r="AF3424"/>
  <c r="AI3424"/>
  <c r="AC3392"/>
  <c r="AF3392" s="1"/>
  <c r="AI3392"/>
  <c r="AC3360"/>
  <c r="AF3360" s="1"/>
  <c r="AI3360"/>
  <c r="AC3328"/>
  <c r="AF3328" s="1"/>
  <c r="AI3328"/>
  <c r="AC3296"/>
  <c r="AF3296" s="1"/>
  <c r="AI3296"/>
  <c r="AC3264"/>
  <c r="AF3264" s="1"/>
  <c r="AI3264"/>
  <c r="AC3232"/>
  <c r="AF3232" s="1"/>
  <c r="AI3232"/>
  <c r="AC3200"/>
  <c r="AF3200" s="1"/>
  <c r="AI3200"/>
  <c r="AC3168"/>
  <c r="AF3168"/>
  <c r="AI3168"/>
  <c r="AC3136"/>
  <c r="AF3136" s="1"/>
  <c r="AI3136"/>
  <c r="AC3104"/>
  <c r="AF3104" s="1"/>
  <c r="AI3104"/>
  <c r="AC3072"/>
  <c r="AF3072" s="1"/>
  <c r="AI3072"/>
  <c r="AC3040"/>
  <c r="AF3040" s="1"/>
  <c r="AI3040"/>
  <c r="AC3008"/>
  <c r="AF3008" s="1"/>
  <c r="AI3008"/>
  <c r="AC2976"/>
  <c r="AF2976" s="1"/>
  <c r="AI2976"/>
  <c r="AC2944"/>
  <c r="AF2944" s="1"/>
  <c r="AI2944"/>
  <c r="AC2912"/>
  <c r="AF2912"/>
  <c r="AI2912"/>
  <c r="AC2880"/>
  <c r="AF2880" s="1"/>
  <c r="AI2880"/>
  <c r="AC2848"/>
  <c r="AF2848" s="1"/>
  <c r="AI2848"/>
  <c r="AC2816"/>
  <c r="AF2816" s="1"/>
  <c r="AI2816"/>
  <c r="AC2784"/>
  <c r="AF2784" s="1"/>
  <c r="AI2784"/>
  <c r="AC2752"/>
  <c r="AF2752" s="1"/>
  <c r="AI2752"/>
  <c r="AC2720"/>
  <c r="AF2720" s="1"/>
  <c r="AI2720"/>
  <c r="AC2688"/>
  <c r="AF2688" s="1"/>
  <c r="AI2688"/>
  <c r="AC2656"/>
  <c r="AF2656"/>
  <c r="AI2656"/>
  <c r="AC2624"/>
  <c r="AF2624" s="1"/>
  <c r="AI2624"/>
  <c r="AC2592"/>
  <c r="AF2592" s="1"/>
  <c r="AI2592"/>
  <c r="AC2560"/>
  <c r="AF2560" s="1"/>
  <c r="AI2560"/>
  <c r="AC2528"/>
  <c r="AF2528" s="1"/>
  <c r="AI2528"/>
  <c r="AC2496"/>
  <c r="AF2496" s="1"/>
  <c r="AI2496"/>
  <c r="AC2464"/>
  <c r="AF2464" s="1"/>
  <c r="AI2464"/>
  <c r="AC2432"/>
  <c r="AF2432" s="1"/>
  <c r="AI2432"/>
  <c r="AC2400"/>
  <c r="AF2400"/>
  <c r="AI2400"/>
  <c r="AC2368"/>
  <c r="AF2368" s="1"/>
  <c r="AI2368"/>
  <c r="AC2336"/>
  <c r="AF2336" s="1"/>
  <c r="AI2336"/>
  <c r="AC2304"/>
  <c r="AF2304" s="1"/>
  <c r="AI2304"/>
  <c r="AC2272"/>
  <c r="AF2272" s="1"/>
  <c r="AI2272"/>
  <c r="AC2240"/>
  <c r="AF2240" s="1"/>
  <c r="AI2240"/>
  <c r="AC2208"/>
  <c r="AF2208" s="1"/>
  <c r="AI2208"/>
  <c r="AC2176"/>
  <c r="AF2176" s="1"/>
  <c r="AI2176"/>
  <c r="AC2144"/>
  <c r="AF2144"/>
  <c r="AI2144"/>
  <c r="AC2112"/>
  <c r="AF2112" s="1"/>
  <c r="AI2112"/>
  <c r="AC2080"/>
  <c r="AF2080" s="1"/>
  <c r="AI2080"/>
  <c r="AC2048"/>
  <c r="AF2048" s="1"/>
  <c r="AI2048"/>
  <c r="AC2016"/>
  <c r="AF2016" s="1"/>
  <c r="AI2016"/>
  <c r="AC1984"/>
  <c r="AF1984" s="1"/>
  <c r="AI1984"/>
  <c r="AC1952"/>
  <c r="AF1952" s="1"/>
  <c r="AI1952"/>
  <c r="AC1920"/>
  <c r="AF1920" s="1"/>
  <c r="AI1920"/>
  <c r="AC1888"/>
  <c r="AF1888"/>
  <c r="AI1888"/>
  <c r="AC1856"/>
  <c r="AF1856" s="1"/>
  <c r="AI1856"/>
  <c r="AC1824"/>
  <c r="AF1824" s="1"/>
  <c r="AI1824"/>
  <c r="AC1792"/>
  <c r="AF1792" s="1"/>
  <c r="AI1792"/>
  <c r="AC1760"/>
  <c r="AF1760" s="1"/>
  <c r="AI1760"/>
  <c r="AC1728"/>
  <c r="AF1728" s="1"/>
  <c r="AI1728"/>
  <c r="AC1696"/>
  <c r="AF1696" s="1"/>
  <c r="AI1696"/>
  <c r="AC8741"/>
  <c r="AF8741" s="1"/>
  <c r="AI8741"/>
  <c r="AC8709"/>
  <c r="AF8709"/>
  <c r="AI8709"/>
  <c r="AC8677"/>
  <c r="AF8677" s="1"/>
  <c r="AI8677"/>
  <c r="AC8645"/>
  <c r="AF8645" s="1"/>
  <c r="AI8645"/>
  <c r="AC8613"/>
  <c r="AF8613" s="1"/>
  <c r="AI8613"/>
  <c r="AC8581"/>
  <c r="AF8581" s="1"/>
  <c r="AI8581"/>
  <c r="AC8549"/>
  <c r="AF8549" s="1"/>
  <c r="AI8549"/>
  <c r="AC8517"/>
  <c r="AF8517" s="1"/>
  <c r="AI8517"/>
  <c r="AC8485"/>
  <c r="AF8485" s="1"/>
  <c r="AI8485"/>
  <c r="AC8453"/>
  <c r="AF8453"/>
  <c r="AI8453"/>
  <c r="AC8421"/>
  <c r="AF8421" s="1"/>
  <c r="AI8421"/>
  <c r="AC8389"/>
  <c r="AF8389"/>
  <c r="AI8389"/>
  <c r="AC8357"/>
  <c r="AF8357" s="1"/>
  <c r="AI8357"/>
  <c r="AC8325"/>
  <c r="AF8325" s="1"/>
  <c r="AI8325"/>
  <c r="AC8293"/>
  <c r="AF8293" s="1"/>
  <c r="AI8293"/>
  <c r="AC8261"/>
  <c r="AF8261" s="1"/>
  <c r="AI8261"/>
  <c r="AC8229"/>
  <c r="AF8229" s="1"/>
  <c r="AI8229"/>
  <c r="AC8197"/>
  <c r="AF8197"/>
  <c r="AI8197"/>
  <c r="AC8165"/>
  <c r="AF8165" s="1"/>
  <c r="AI8165"/>
  <c r="AC8133"/>
  <c r="AF8133" s="1"/>
  <c r="AI8133"/>
  <c r="AC8101"/>
  <c r="AF8101" s="1"/>
  <c r="AI8101"/>
  <c r="AC8069"/>
  <c r="AF8069" s="1"/>
  <c r="AI8069"/>
  <c r="AC8037"/>
  <c r="AF8037" s="1"/>
  <c r="AI8037"/>
  <c r="AC8005"/>
  <c r="AF8005" s="1"/>
  <c r="AI8005"/>
  <c r="AC7973"/>
  <c r="AF7973" s="1"/>
  <c r="AI7973"/>
  <c r="AC7941"/>
  <c r="AF7941"/>
  <c r="AI7941"/>
  <c r="AC7909"/>
  <c r="AF7909" s="1"/>
  <c r="AI7909"/>
  <c r="AC7877"/>
  <c r="AF7877" s="1"/>
  <c r="AI7877"/>
  <c r="AC7845"/>
  <c r="AF7845" s="1"/>
  <c r="AI7845"/>
  <c r="AC7813"/>
  <c r="AF7813" s="1"/>
  <c r="AI7813"/>
  <c r="AC7781"/>
  <c r="AF7781" s="1"/>
  <c r="AI7781"/>
  <c r="AC7749"/>
  <c r="AF7749" s="1"/>
  <c r="AI7749"/>
  <c r="AC7717"/>
  <c r="AF7717" s="1"/>
  <c r="AI7717"/>
  <c r="AC7685"/>
  <c r="AF7685"/>
  <c r="AI7685"/>
  <c r="AC7653"/>
  <c r="AF7653" s="1"/>
  <c r="AI7653"/>
  <c r="AC7621"/>
  <c r="AF7621" s="1"/>
  <c r="AI7621"/>
  <c r="AC7589"/>
  <c r="AF7589" s="1"/>
  <c r="AI7589"/>
  <c r="AC7557"/>
  <c r="AF7557" s="1"/>
  <c r="AI7557"/>
  <c r="AC7525"/>
  <c r="AF7525" s="1"/>
  <c r="AI7525"/>
  <c r="AC7493"/>
  <c r="AF7493" s="1"/>
  <c r="AI7493"/>
  <c r="AC7461"/>
  <c r="AF7461" s="1"/>
  <c r="AI7461"/>
  <c r="AC7429"/>
  <c r="AF7429"/>
  <c r="AI7429"/>
  <c r="AC7397"/>
  <c r="AF7397" s="1"/>
  <c r="AI7397"/>
  <c r="AC7365"/>
  <c r="AF7365" s="1"/>
  <c r="AI7365"/>
  <c r="AC7333"/>
  <c r="AF7333" s="1"/>
  <c r="AI7333"/>
  <c r="AC7301"/>
  <c r="AF7301" s="1"/>
  <c r="AI7301"/>
  <c r="AC7269"/>
  <c r="AF7269" s="1"/>
  <c r="AI7269"/>
  <c r="AC7237"/>
  <c r="AF7237" s="1"/>
  <c r="AI7237"/>
  <c r="AC7205"/>
  <c r="AF7205" s="1"/>
  <c r="AI7205"/>
  <c r="AC7173"/>
  <c r="AF7173"/>
  <c r="AI7173"/>
  <c r="AC7141"/>
  <c r="AF7141" s="1"/>
  <c r="AI7141"/>
  <c r="AC7109"/>
  <c r="AF7109" s="1"/>
  <c r="AI7109"/>
  <c r="AC7077"/>
  <c r="AF7077" s="1"/>
  <c r="AI7077"/>
  <c r="AC7045"/>
  <c r="AF7045" s="1"/>
  <c r="AI7045"/>
  <c r="AC7013"/>
  <c r="AF7013" s="1"/>
  <c r="AI7013"/>
  <c r="AC6981"/>
  <c r="AF6981" s="1"/>
  <c r="AI6981"/>
  <c r="AC6949"/>
  <c r="AF6949" s="1"/>
  <c r="AI6949"/>
  <c r="AC6917"/>
  <c r="AF6917"/>
  <c r="AI6917"/>
  <c r="AC6885"/>
  <c r="AF6885" s="1"/>
  <c r="AI6885"/>
  <c r="AC6853"/>
  <c r="AF6853" s="1"/>
  <c r="AI6853"/>
  <c r="AC6821"/>
  <c r="AF6821" s="1"/>
  <c r="AI6821"/>
  <c r="AC6789"/>
  <c r="AF6789" s="1"/>
  <c r="AI6789"/>
  <c r="AC6757"/>
  <c r="AF6757" s="1"/>
  <c r="AI6757"/>
  <c r="AC6725"/>
  <c r="AF6725" s="1"/>
  <c r="AI6725"/>
  <c r="AC6693"/>
  <c r="AF6693" s="1"/>
  <c r="AI6693"/>
  <c r="AC6661"/>
  <c r="AF6661"/>
  <c r="AI6661"/>
  <c r="AC6629"/>
  <c r="AF6629" s="1"/>
  <c r="AI6629"/>
  <c r="AC6597"/>
  <c r="AF6597" s="1"/>
  <c r="AI6597"/>
  <c r="AC6565"/>
  <c r="AF6565" s="1"/>
  <c r="AI6565"/>
  <c r="AC6533"/>
  <c r="AF6533" s="1"/>
  <c r="AI6533"/>
  <c r="AC6501"/>
  <c r="AF6501" s="1"/>
  <c r="AI6501"/>
  <c r="AC6469"/>
  <c r="AF6469" s="1"/>
  <c r="AI6469"/>
  <c r="AC6437"/>
  <c r="AF6437" s="1"/>
  <c r="AI6437"/>
  <c r="AC6405"/>
  <c r="AF6405"/>
  <c r="AI6405"/>
  <c r="AC6373"/>
  <c r="AF6373" s="1"/>
  <c r="AI6373"/>
  <c r="AC6341"/>
  <c r="AF6341" s="1"/>
  <c r="AI6341"/>
  <c r="AC6309"/>
  <c r="AF6309" s="1"/>
  <c r="AI6309"/>
  <c r="AC6277"/>
  <c r="AF6277" s="1"/>
  <c r="AI6277"/>
  <c r="AC6245"/>
  <c r="AF6245" s="1"/>
  <c r="AI6245"/>
  <c r="AC6213"/>
  <c r="AF6213" s="1"/>
  <c r="AI6213"/>
  <c r="AC6181"/>
  <c r="AF6181" s="1"/>
  <c r="AI6181"/>
  <c r="AC6149"/>
  <c r="AF6149"/>
  <c r="AI6149"/>
  <c r="AC6117"/>
  <c r="AF6117" s="1"/>
  <c r="AI6117"/>
  <c r="AC6085"/>
  <c r="AF6085" s="1"/>
  <c r="AI6085"/>
  <c r="AC6053"/>
  <c r="AF6053" s="1"/>
  <c r="AI6053"/>
  <c r="AC6021"/>
  <c r="AF6021" s="1"/>
  <c r="AI6021"/>
  <c r="AC5989"/>
  <c r="AF5989" s="1"/>
  <c r="AI5989"/>
  <c r="AC5957"/>
  <c r="AF5957" s="1"/>
  <c r="AI5957"/>
  <c r="AC5925"/>
  <c r="AF5925" s="1"/>
  <c r="AI5925"/>
  <c r="AC5893"/>
  <c r="AF5893"/>
  <c r="AI5893"/>
  <c r="AC5861"/>
  <c r="AF5861" s="1"/>
  <c r="AI5861"/>
  <c r="AC5829"/>
  <c r="AF5829" s="1"/>
  <c r="AI5829"/>
  <c r="AC5797"/>
  <c r="AF5797" s="1"/>
  <c r="AI5797"/>
  <c r="AC5765"/>
  <c r="AF5765" s="1"/>
  <c r="AI5765"/>
  <c r="AC5733"/>
  <c r="AF5733" s="1"/>
  <c r="AI5733"/>
  <c r="AC5701"/>
  <c r="AF5701" s="1"/>
  <c r="AI5701"/>
  <c r="AC5669"/>
  <c r="AF5669" s="1"/>
  <c r="AI5669"/>
  <c r="AC5637"/>
  <c r="AF5637"/>
  <c r="AI5637"/>
  <c r="AC5605"/>
  <c r="AF5605" s="1"/>
  <c r="AI5605"/>
  <c r="AC5573"/>
  <c r="AF5573" s="1"/>
  <c r="AI5573"/>
  <c r="AC5541"/>
  <c r="AF5541" s="1"/>
  <c r="AI5541"/>
  <c r="AC5509"/>
  <c r="AF5509" s="1"/>
  <c r="AI5509"/>
  <c r="AC5477"/>
  <c r="AF5477" s="1"/>
  <c r="AI5477"/>
  <c r="AC5445"/>
  <c r="AF5445" s="1"/>
  <c r="AI5445"/>
  <c r="AC5413"/>
  <c r="AF5413" s="1"/>
  <c r="AI5413"/>
  <c r="AC5381"/>
  <c r="AF5381"/>
  <c r="AI5381"/>
  <c r="AC5349"/>
  <c r="AF5349" s="1"/>
  <c r="AI5349"/>
  <c r="AC5317"/>
  <c r="AF5317" s="1"/>
  <c r="AI5317"/>
  <c r="AC5285"/>
  <c r="AF5285" s="1"/>
  <c r="AI5285"/>
  <c r="AC5253"/>
  <c r="AF5253" s="1"/>
  <c r="AI5253"/>
  <c r="AC5221"/>
  <c r="AF5221" s="1"/>
  <c r="AI5221"/>
  <c r="AC5189"/>
  <c r="AF5189" s="1"/>
  <c r="AI5189"/>
  <c r="AC5157"/>
  <c r="AF5157" s="1"/>
  <c r="AI5157"/>
  <c r="AC5125"/>
  <c r="AF5125"/>
  <c r="AI5125"/>
  <c r="AC5093"/>
  <c r="AF5093" s="1"/>
  <c r="AI5093"/>
  <c r="AC5061"/>
  <c r="AF5061" s="1"/>
  <c r="AI5061"/>
  <c r="AC5029"/>
  <c r="AF5029" s="1"/>
  <c r="AI5029"/>
  <c r="AC4997"/>
  <c r="AF4997" s="1"/>
  <c r="AI4997"/>
  <c r="AC4965"/>
  <c r="AF4965" s="1"/>
  <c r="AI4965"/>
  <c r="AC4933"/>
  <c r="AF4933" s="1"/>
  <c r="AI4933"/>
  <c r="AC4901"/>
  <c r="AF4901" s="1"/>
  <c r="AI4901"/>
  <c r="AC4869"/>
  <c r="AF4869"/>
  <c r="AI4869"/>
  <c r="AC4837"/>
  <c r="AF4837" s="1"/>
  <c r="AI4837"/>
  <c r="AC4805"/>
  <c r="AF4805" s="1"/>
  <c r="AI4805"/>
  <c r="AC4773"/>
  <c r="AF4773" s="1"/>
  <c r="AI4773"/>
  <c r="AC4741"/>
  <c r="AF4741" s="1"/>
  <c r="AI4741"/>
  <c r="AC4709"/>
  <c r="AF4709" s="1"/>
  <c r="AI4709"/>
  <c r="AC4677"/>
  <c r="AF4677" s="1"/>
  <c r="AI4677"/>
  <c r="AC4645"/>
  <c r="AF4645" s="1"/>
  <c r="AI4645"/>
  <c r="AC3993"/>
  <c r="AF3993"/>
  <c r="AI3993"/>
  <c r="AC3961"/>
  <c r="AF3961" s="1"/>
  <c r="AI3961"/>
  <c r="AC3929"/>
  <c r="AF3929" s="1"/>
  <c r="AI3929"/>
  <c r="AC3897"/>
  <c r="AF3897" s="1"/>
  <c r="AI3897"/>
  <c r="AC3865"/>
  <c r="AF3865" s="1"/>
  <c r="AI3865"/>
  <c r="AC3833"/>
  <c r="AF3833" s="1"/>
  <c r="AI3833"/>
  <c r="AC3801"/>
  <c r="AF3801" s="1"/>
  <c r="AI3801"/>
  <c r="AC3769"/>
  <c r="AF3769" s="1"/>
  <c r="AI3769"/>
  <c r="AC3737"/>
  <c r="AF3737"/>
  <c r="AI3737"/>
  <c r="AC3705"/>
  <c r="AF3705" s="1"/>
  <c r="AI3705"/>
  <c r="AC3673"/>
  <c r="AF3673" s="1"/>
  <c r="AI3673"/>
  <c r="AC3641"/>
  <c r="AF3641" s="1"/>
  <c r="AI3641"/>
  <c r="AC3609"/>
  <c r="AF3609" s="1"/>
  <c r="AI3609"/>
  <c r="AC3577"/>
  <c r="AF3577" s="1"/>
  <c r="AI3577"/>
  <c r="AC3545"/>
  <c r="AF3545" s="1"/>
  <c r="AI3545"/>
  <c r="AC3513"/>
  <c r="AF3513" s="1"/>
  <c r="AI3513"/>
  <c r="AC3481"/>
  <c r="AF3481"/>
  <c r="AI3481"/>
  <c r="AC3449"/>
  <c r="AF3449" s="1"/>
  <c r="AI3449"/>
  <c r="AC3417"/>
  <c r="AF3417" s="1"/>
  <c r="AI3417"/>
  <c r="AC3385"/>
  <c r="AF3385" s="1"/>
  <c r="AI3385"/>
  <c r="AC3353"/>
  <c r="AF3353" s="1"/>
  <c r="AI3353"/>
  <c r="AC3321"/>
  <c r="AF3321" s="1"/>
  <c r="AI3321"/>
  <c r="AC3289"/>
  <c r="AF3289" s="1"/>
  <c r="AI3289"/>
  <c r="AC3257"/>
  <c r="AF3257" s="1"/>
  <c r="AI3257"/>
  <c r="AC3225"/>
  <c r="AF3225"/>
  <c r="AI3225"/>
  <c r="AC3193"/>
  <c r="AF3193" s="1"/>
  <c r="AI3193"/>
  <c r="AC3161"/>
  <c r="AF3161" s="1"/>
  <c r="AI3161"/>
  <c r="AC3129"/>
  <c r="AF3129" s="1"/>
  <c r="AI3129"/>
  <c r="AC3097"/>
  <c r="AF3097" s="1"/>
  <c r="AI3097"/>
  <c r="AC3065"/>
  <c r="AF3065" s="1"/>
  <c r="AI3065"/>
  <c r="AC3033"/>
  <c r="AF3033" s="1"/>
  <c r="AI3033"/>
  <c r="AC3001"/>
  <c r="AF3001" s="1"/>
  <c r="AI3001"/>
  <c r="AC2969"/>
  <c r="AF2969"/>
  <c r="AI2969"/>
  <c r="AC2937"/>
  <c r="AF2937" s="1"/>
  <c r="AI2937"/>
  <c r="AC2905"/>
  <c r="AF2905"/>
  <c r="AI2905"/>
  <c r="AC2873"/>
  <c r="AF2873" s="1"/>
  <c r="AI2873"/>
  <c r="AC2841"/>
  <c r="AF2841" s="1"/>
  <c r="AI2841"/>
  <c r="AC2809"/>
  <c r="AF2809" s="1"/>
  <c r="AI2809"/>
  <c r="AC2777"/>
  <c r="AF2777" s="1"/>
  <c r="AI2777"/>
  <c r="AC2745"/>
  <c r="AF2745" s="1"/>
  <c r="AI2745"/>
  <c r="AC2713"/>
  <c r="AF2713"/>
  <c r="AI2713"/>
  <c r="AC2681"/>
  <c r="AF2681" s="1"/>
  <c r="AI2681"/>
  <c r="AC2649"/>
  <c r="AF2649" s="1"/>
  <c r="AI2649"/>
  <c r="AC2617"/>
  <c r="AF2617" s="1"/>
  <c r="AI2617"/>
  <c r="AC2585"/>
  <c r="AF2585" s="1"/>
  <c r="AI2585"/>
  <c r="AC2553"/>
  <c r="AF2553" s="1"/>
  <c r="AI2553"/>
  <c r="AC2521"/>
  <c r="AF2521" s="1"/>
  <c r="AI2521"/>
  <c r="AC2489"/>
  <c r="AF2489" s="1"/>
  <c r="AI2489"/>
  <c r="AC2457"/>
  <c r="AF2457"/>
  <c r="AI2457"/>
  <c r="AC2425"/>
  <c r="AF2425" s="1"/>
  <c r="AI2425"/>
  <c r="AC2393"/>
  <c r="AF2393" s="1"/>
  <c r="AI2393"/>
  <c r="AC2361"/>
  <c r="AF2361" s="1"/>
  <c r="AI2361"/>
  <c r="AC2329"/>
  <c r="AF2329" s="1"/>
  <c r="AI2329"/>
  <c r="AC2297"/>
  <c r="AF2297" s="1"/>
  <c r="AI2297"/>
  <c r="AC2265"/>
  <c r="AF2265" s="1"/>
  <c r="AI2265"/>
  <c r="AC2233"/>
  <c r="AF2233" s="1"/>
  <c r="AI2233"/>
  <c r="AC2201"/>
  <c r="AF2201"/>
  <c r="AI2201"/>
  <c r="AC2169"/>
  <c r="AF2169" s="1"/>
  <c r="AI2169"/>
  <c r="AC2137"/>
  <c r="AF2137" s="1"/>
  <c r="AI2137"/>
  <c r="AC2105"/>
  <c r="AF2105" s="1"/>
  <c r="AI2105"/>
  <c r="AC2073"/>
  <c r="AF2073" s="1"/>
  <c r="AI2073"/>
  <c r="AC2041"/>
  <c r="AF2041" s="1"/>
  <c r="AI2041"/>
  <c r="AC2009"/>
  <c r="AF2009" s="1"/>
  <c r="AI2009"/>
  <c r="AC1977"/>
  <c r="AF1977" s="1"/>
  <c r="AI1977"/>
  <c r="AC1945"/>
  <c r="AF1945"/>
  <c r="AI1945"/>
  <c r="AC1913"/>
  <c r="AF1913" s="1"/>
  <c r="AI1913"/>
  <c r="AC1881"/>
  <c r="AF1881" s="1"/>
  <c r="AI1881"/>
  <c r="AC1849"/>
  <c r="AF1849" s="1"/>
  <c r="AI1849"/>
  <c r="AC1817"/>
  <c r="AF1817" s="1"/>
  <c r="AI1817"/>
  <c r="AC1785"/>
  <c r="AF1785" s="1"/>
  <c r="AI1785"/>
  <c r="AC1753"/>
  <c r="AF1753" s="1"/>
  <c r="AI1753"/>
  <c r="AC1721"/>
  <c r="AF1721" s="1"/>
  <c r="AI1721"/>
  <c r="AC1689"/>
  <c r="AF1689"/>
  <c r="AI1689"/>
  <c r="AC8730"/>
  <c r="AF8730" s="1"/>
  <c r="AI8730"/>
  <c r="AC8698"/>
  <c r="AF8698" s="1"/>
  <c r="AI8698"/>
  <c r="AC8666"/>
  <c r="AF8666" s="1"/>
  <c r="AI8666"/>
  <c r="AC8634"/>
  <c r="AF8634" s="1"/>
  <c r="AI8634"/>
  <c r="AC8602"/>
  <c r="AF8602" s="1"/>
  <c r="AI8602"/>
  <c r="AC8570"/>
  <c r="AF8570" s="1"/>
  <c r="AI8570"/>
  <c r="AC8538"/>
  <c r="AF8538" s="1"/>
  <c r="AI8538"/>
  <c r="AC8506"/>
  <c r="AF8506"/>
  <c r="AI8506"/>
  <c r="AC8474"/>
  <c r="AF8474" s="1"/>
  <c r="AI8474"/>
  <c r="AC8442"/>
  <c r="AF8442" s="1"/>
  <c r="AI8442"/>
  <c r="AC8410"/>
  <c r="AF8410" s="1"/>
  <c r="AI8410"/>
  <c r="AC8378"/>
  <c r="AF8378" s="1"/>
  <c r="AI8378"/>
  <c r="AC8346"/>
  <c r="AF8346" s="1"/>
  <c r="AI8346"/>
  <c r="AC8314"/>
  <c r="AF8314" s="1"/>
  <c r="AI8314"/>
  <c r="AC8282"/>
  <c r="AF8282" s="1"/>
  <c r="AI8282"/>
  <c r="AC8250"/>
  <c r="AF8250"/>
  <c r="AI8250"/>
  <c r="AC8218"/>
  <c r="AF8218" s="1"/>
  <c r="AI8218"/>
  <c r="AC8186"/>
  <c r="AF8186" s="1"/>
  <c r="AI8186"/>
  <c r="AC8154"/>
  <c r="AF8154" s="1"/>
  <c r="AI8154"/>
  <c r="AC8122"/>
  <c r="AF8122" s="1"/>
  <c r="AI8122"/>
  <c r="AC8090"/>
  <c r="AF8090" s="1"/>
  <c r="AI8090"/>
  <c r="AC8058"/>
  <c r="AF8058" s="1"/>
  <c r="AI8058"/>
  <c r="AC8026"/>
  <c r="AF8026" s="1"/>
  <c r="AI8026"/>
  <c r="AC7994"/>
  <c r="AF7994"/>
  <c r="AI7994"/>
  <c r="AC7962"/>
  <c r="AF7962" s="1"/>
  <c r="AI7962"/>
  <c r="AC7930"/>
  <c r="AF7930" s="1"/>
  <c r="AI7930"/>
  <c r="AC7898"/>
  <c r="AF7898" s="1"/>
  <c r="AI7898"/>
  <c r="AC7866"/>
  <c r="AF7866" s="1"/>
  <c r="AI7866"/>
  <c r="AC7834"/>
  <c r="AF7834" s="1"/>
  <c r="AI7834"/>
  <c r="AC7802"/>
  <c r="AF7802" s="1"/>
  <c r="AI7802"/>
  <c r="AC7770"/>
  <c r="AF7770" s="1"/>
  <c r="AI7770"/>
  <c r="AC7738"/>
  <c r="AF7738"/>
  <c r="AI7738"/>
  <c r="AC7706"/>
  <c r="AF7706" s="1"/>
  <c r="AI7706"/>
  <c r="AC7674"/>
  <c r="AF7674"/>
  <c r="AI7674"/>
  <c r="AC7642"/>
  <c r="AF7642" s="1"/>
  <c r="AI7642"/>
  <c r="AC7610"/>
  <c r="AF7610" s="1"/>
  <c r="AI7610"/>
  <c r="AC7578"/>
  <c r="AF7578" s="1"/>
  <c r="AI7578"/>
  <c r="AC7546"/>
  <c r="AF7546" s="1"/>
  <c r="AI7546"/>
  <c r="AC7514"/>
  <c r="AF7514" s="1"/>
  <c r="AI7514"/>
  <c r="AC7482"/>
  <c r="AF7482"/>
  <c r="AI7482"/>
  <c r="AC7450"/>
  <c r="AF7450" s="1"/>
  <c r="AI7450"/>
  <c r="AC7418"/>
  <c r="AF7418" s="1"/>
  <c r="AI7418"/>
  <c r="AC7386"/>
  <c r="AF7386" s="1"/>
  <c r="AI7386"/>
  <c r="AC7354"/>
  <c r="AF7354" s="1"/>
  <c r="AI7354"/>
  <c r="AC7322"/>
  <c r="AF7322" s="1"/>
  <c r="AI7322"/>
  <c r="AC7290"/>
  <c r="AF7290" s="1"/>
  <c r="AI7290"/>
  <c r="AC7258"/>
  <c r="AF7258" s="1"/>
  <c r="AI7258"/>
  <c r="AC7226"/>
  <c r="AF7226"/>
  <c r="AI7226"/>
  <c r="AC7194"/>
  <c r="AF7194" s="1"/>
  <c r="AI7194"/>
  <c r="AC7162"/>
  <c r="AF7162" s="1"/>
  <c r="AI7162"/>
  <c r="AC7130"/>
  <c r="AF7130" s="1"/>
  <c r="AI7130"/>
  <c r="AC7098"/>
  <c r="AF7098" s="1"/>
  <c r="AI7098"/>
  <c r="AC7066"/>
  <c r="AF7066" s="1"/>
  <c r="AI7066"/>
  <c r="AC7034"/>
  <c r="AF7034" s="1"/>
  <c r="AI7034"/>
  <c r="AC7002"/>
  <c r="AF7002" s="1"/>
  <c r="AI7002"/>
  <c r="AC6970"/>
  <c r="AF6970"/>
  <c r="AI6970"/>
  <c r="AC6938"/>
  <c r="AF6938" s="1"/>
  <c r="AI6938"/>
  <c r="AC6906"/>
  <c r="AF6906" s="1"/>
  <c r="AI6906"/>
  <c r="AC6874"/>
  <c r="AF6874" s="1"/>
  <c r="AI6874"/>
  <c r="AC6842"/>
  <c r="AF6842" s="1"/>
  <c r="AI6842"/>
  <c r="AC6810"/>
  <c r="AF6810" s="1"/>
  <c r="AI6810"/>
  <c r="AC6778"/>
  <c r="AF6778" s="1"/>
  <c r="AI6778"/>
  <c r="AC6746"/>
  <c r="AF6746" s="1"/>
  <c r="AI6746"/>
  <c r="AC6714"/>
  <c r="AF6714"/>
  <c r="AI6714"/>
  <c r="AC6682"/>
  <c r="AF6682" s="1"/>
  <c r="AI6682"/>
  <c r="AC6650"/>
  <c r="AF6650"/>
  <c r="AI6650"/>
  <c r="AC6618"/>
  <c r="AF6618" s="1"/>
  <c r="AI6618"/>
  <c r="AC6586"/>
  <c r="AF6586" s="1"/>
  <c r="AI6586"/>
  <c r="AC6554"/>
  <c r="AF6554" s="1"/>
  <c r="AI6554"/>
  <c r="AC6522"/>
  <c r="AF6522"/>
  <c r="AI6522"/>
  <c r="AC6490"/>
  <c r="AF6490" s="1"/>
  <c r="AI6490"/>
  <c r="AC6458"/>
  <c r="AF6458"/>
  <c r="AI6458"/>
  <c r="AC6426"/>
  <c r="AF6426" s="1"/>
  <c r="AI6426"/>
  <c r="AC6394"/>
  <c r="AF6394" s="1"/>
  <c r="AI6394"/>
  <c r="AC6362"/>
  <c r="AF6362" s="1"/>
  <c r="AI6362"/>
  <c r="AC6330"/>
  <c r="AF6330" s="1"/>
  <c r="AI6330"/>
  <c r="AC6298"/>
  <c r="AF6298" s="1"/>
  <c r="AI6298"/>
  <c r="AC6266"/>
  <c r="AF6266" s="1"/>
  <c r="AI6266"/>
  <c r="AC6234"/>
  <c r="AF6234" s="1"/>
  <c r="AI6234"/>
  <c r="AC6202"/>
  <c r="AF6202"/>
  <c r="AI6202"/>
  <c r="AC6170"/>
  <c r="AF6170" s="1"/>
  <c r="AI6170"/>
  <c r="AC6138"/>
  <c r="AF6138" s="1"/>
  <c r="AI6138"/>
  <c r="AC6106"/>
  <c r="AF6106" s="1"/>
  <c r="AI6106"/>
  <c r="AC6074"/>
  <c r="AF6074" s="1"/>
  <c r="AI6074"/>
  <c r="AC6042"/>
  <c r="AF6042" s="1"/>
  <c r="AI6042"/>
  <c r="AC6010"/>
  <c r="AF6010" s="1"/>
  <c r="AI6010"/>
  <c r="AC5978"/>
  <c r="AF5978" s="1"/>
  <c r="AI5978"/>
  <c r="AC5946"/>
  <c r="AF5946"/>
  <c r="AI5946"/>
  <c r="AC5914"/>
  <c r="AF5914" s="1"/>
  <c r="AI5914"/>
  <c r="AC5882"/>
  <c r="AF5882" s="1"/>
  <c r="AI5882"/>
  <c r="AC5850"/>
  <c r="AF5850" s="1"/>
  <c r="AI5850"/>
  <c r="AC5818"/>
  <c r="AF5818" s="1"/>
  <c r="AI5818"/>
  <c r="AC5786"/>
  <c r="AF5786" s="1"/>
  <c r="AI5786"/>
  <c r="AC5754"/>
  <c r="AF5754" s="1"/>
  <c r="AI5754"/>
  <c r="AC5722"/>
  <c r="AF5722" s="1"/>
  <c r="AI5722"/>
  <c r="AC5690"/>
  <c r="AF5690"/>
  <c r="AI5690"/>
  <c r="AC5658"/>
  <c r="AF5658" s="1"/>
  <c r="AI5658"/>
  <c r="AC5626"/>
  <c r="AF5626" s="1"/>
  <c r="AI5626"/>
  <c r="AC5594"/>
  <c r="AF5594" s="1"/>
  <c r="AI5594"/>
  <c r="AC5562"/>
  <c r="AF5562" s="1"/>
  <c r="AI5562"/>
  <c r="AC5530"/>
  <c r="AF5530" s="1"/>
  <c r="AI5530"/>
  <c r="AC5498"/>
  <c r="AF5498" s="1"/>
  <c r="AI5498"/>
  <c r="AC5466"/>
  <c r="AF5466" s="1"/>
  <c r="AI5466"/>
  <c r="AC5434"/>
  <c r="AF5434"/>
  <c r="AI5434"/>
  <c r="AC5402"/>
  <c r="AF5402" s="1"/>
  <c r="AI5402"/>
  <c r="AC5370"/>
  <c r="AF5370" s="1"/>
  <c r="AI5370"/>
  <c r="AC5338"/>
  <c r="AF5338" s="1"/>
  <c r="AI5338"/>
  <c r="AC5306"/>
  <c r="AF5306" s="1"/>
  <c r="AI5306"/>
  <c r="AC5274"/>
  <c r="AF5274" s="1"/>
  <c r="AI5274"/>
  <c r="AC5242"/>
  <c r="AF5242" s="1"/>
  <c r="AI5242"/>
  <c r="AC5210"/>
  <c r="AF5210" s="1"/>
  <c r="AI5210"/>
  <c r="AC5178"/>
  <c r="AF5178"/>
  <c r="AI5178"/>
  <c r="AC5146"/>
  <c r="AF5146" s="1"/>
  <c r="AI5146"/>
  <c r="AC5114"/>
  <c r="AF5114" s="1"/>
  <c r="AI5114"/>
  <c r="AC5082"/>
  <c r="AF5082" s="1"/>
  <c r="AI5082"/>
  <c r="AC5050"/>
  <c r="AF5050" s="1"/>
  <c r="AI5050"/>
  <c r="AC5018"/>
  <c r="AF5018" s="1"/>
  <c r="AI5018"/>
  <c r="AC4986"/>
  <c r="AF4986" s="1"/>
  <c r="AI4986"/>
  <c r="AC4954"/>
  <c r="AF4954" s="1"/>
  <c r="AI4954"/>
  <c r="AC4922"/>
  <c r="AF4922"/>
  <c r="AI4922"/>
  <c r="AC4890"/>
  <c r="AF4890" s="1"/>
  <c r="AI4890"/>
  <c r="AC4858"/>
  <c r="AF4858" s="1"/>
  <c r="AI4858"/>
  <c r="AC4826"/>
  <c r="AF4826" s="1"/>
  <c r="AI4826"/>
  <c r="AC4794"/>
  <c r="AF4794" s="1"/>
  <c r="AI4794"/>
  <c r="AC4762"/>
  <c r="AF4762" s="1"/>
  <c r="AI4762"/>
  <c r="AC4730"/>
  <c r="AF4730" s="1"/>
  <c r="AI4730"/>
  <c r="AC4698"/>
  <c r="AF4698" s="1"/>
  <c r="AI4698"/>
  <c r="AC4666"/>
  <c r="AF4666"/>
  <c r="AI4666"/>
  <c r="AC4634"/>
  <c r="AF4634" s="1"/>
  <c r="AI4634"/>
  <c r="AC4602"/>
  <c r="AF4602" s="1"/>
  <c r="AI4602"/>
  <c r="AC4570"/>
  <c r="AF4570" s="1"/>
  <c r="AI4570"/>
  <c r="AC4538"/>
  <c r="AF4538" s="1"/>
  <c r="AI4538"/>
  <c r="AC4506"/>
  <c r="AF4506" s="1"/>
  <c r="AI4506"/>
  <c r="AC4474"/>
  <c r="AF4474" s="1"/>
  <c r="AI4474"/>
  <c r="AC4442"/>
  <c r="AF4442" s="1"/>
  <c r="AI4442"/>
  <c r="AC4410"/>
  <c r="AF4410"/>
  <c r="AI4410"/>
  <c r="AC4378"/>
  <c r="AF4378" s="1"/>
  <c r="AI4378"/>
  <c r="AC4346"/>
  <c r="AF4346" s="1"/>
  <c r="AI4346"/>
  <c r="AC4314"/>
  <c r="AF4314" s="1"/>
  <c r="AI4314"/>
  <c r="AC4282"/>
  <c r="AF4282" s="1"/>
  <c r="AI4282"/>
  <c r="AC4250"/>
  <c r="AF4250" s="1"/>
  <c r="AI4250"/>
  <c r="AC4218"/>
  <c r="AF4218" s="1"/>
  <c r="AI4218"/>
  <c r="AC4186"/>
  <c r="AF4186" s="1"/>
  <c r="AI4186"/>
  <c r="AC4154"/>
  <c r="AF4154"/>
  <c r="AI4154"/>
  <c r="AC4122"/>
  <c r="AF4122" s="1"/>
  <c r="AI4122"/>
  <c r="AC4090"/>
  <c r="AF4090" s="1"/>
  <c r="AI4090"/>
  <c r="AC4058"/>
  <c r="AF4058" s="1"/>
  <c r="AI4058"/>
  <c r="AC4026"/>
  <c r="AF4026" s="1"/>
  <c r="AI4026"/>
  <c r="AC3994"/>
  <c r="AF3994" s="1"/>
  <c r="AI3994"/>
  <c r="AC3962"/>
  <c r="AF3962" s="1"/>
  <c r="AI3962"/>
  <c r="AC3930"/>
  <c r="AF3930" s="1"/>
  <c r="AI3930"/>
  <c r="AC3898"/>
  <c r="AF3898"/>
  <c r="AI3898"/>
  <c r="AC3866"/>
  <c r="AF3866" s="1"/>
  <c r="AI3866"/>
  <c r="AC3834"/>
  <c r="AF3834" s="1"/>
  <c r="AI3834"/>
  <c r="AC3802"/>
  <c r="AF3802" s="1"/>
  <c r="AI3802"/>
  <c r="AC3770"/>
  <c r="AF3770" s="1"/>
  <c r="AI3770"/>
  <c r="AC3738"/>
  <c r="AF3738" s="1"/>
  <c r="AI3738"/>
  <c r="AC3706"/>
  <c r="AF3706" s="1"/>
  <c r="AI3706"/>
  <c r="AC3674"/>
  <c r="AF3674" s="1"/>
  <c r="AI3674"/>
  <c r="AC3642"/>
  <c r="AF3642"/>
  <c r="AI3642"/>
  <c r="AC3610"/>
  <c r="AF3610" s="1"/>
  <c r="AI3610"/>
  <c r="AC3578"/>
  <c r="AF3578" s="1"/>
  <c r="AI3578"/>
  <c r="AC3546"/>
  <c r="AF3546" s="1"/>
  <c r="AI3546"/>
  <c r="AC3514"/>
  <c r="AF3514" s="1"/>
  <c r="AI3514"/>
  <c r="AC3482"/>
  <c r="AF3482" s="1"/>
  <c r="AI3482"/>
  <c r="AC3450"/>
  <c r="AF3450" s="1"/>
  <c r="AI3450"/>
  <c r="AC3418"/>
  <c r="AF3418" s="1"/>
  <c r="AI3418"/>
  <c r="AC3386"/>
  <c r="AF3386"/>
  <c r="AI3386"/>
  <c r="AC3354"/>
  <c r="AF3354" s="1"/>
  <c r="AI3354"/>
  <c r="AC3322"/>
  <c r="AF3322" s="1"/>
  <c r="AI3322"/>
  <c r="AC3290"/>
  <c r="AF3290" s="1"/>
  <c r="AI3290"/>
  <c r="AC3258"/>
  <c r="AF3258" s="1"/>
  <c r="AI3258"/>
  <c r="AC3226"/>
  <c r="AF3226" s="1"/>
  <c r="AI3226"/>
  <c r="AC3194"/>
  <c r="AF3194"/>
  <c r="AI3194"/>
  <c r="AC3162"/>
  <c r="AF3162" s="1"/>
  <c r="AI3162"/>
  <c r="AC3130"/>
  <c r="AF3130"/>
  <c r="AI3130"/>
  <c r="AC3098"/>
  <c r="AF3098" s="1"/>
  <c r="AI3098"/>
  <c r="AC3066"/>
  <c r="AF3066" s="1"/>
  <c r="AI3066"/>
  <c r="AC3034"/>
  <c r="AF3034" s="1"/>
  <c r="AI3034"/>
  <c r="AC3002"/>
  <c r="AF3002" s="1"/>
  <c r="AI3002"/>
  <c r="AC2970"/>
  <c r="AF2970" s="1"/>
  <c r="AI2970"/>
  <c r="AC2938"/>
  <c r="AF2938" s="1"/>
  <c r="AI2938"/>
  <c r="AC2906"/>
  <c r="AF2906" s="1"/>
  <c r="AI2906"/>
  <c r="AC5549"/>
  <c r="AF5549"/>
  <c r="AI5549"/>
  <c r="AC5517"/>
  <c r="AF5517" s="1"/>
  <c r="AI5517"/>
  <c r="AC2904"/>
  <c r="AF2904" s="1"/>
  <c r="AI2904"/>
  <c r="AC2872"/>
  <c r="AF2872" s="1"/>
  <c r="AI2872"/>
  <c r="AC2840"/>
  <c r="AF2840" s="1"/>
  <c r="AI2840"/>
  <c r="AC2808"/>
  <c r="AF2808" s="1"/>
  <c r="AI2808"/>
  <c r="AC2776"/>
  <c r="AF2776" s="1"/>
  <c r="AI2776"/>
  <c r="AC2744"/>
  <c r="AF2744" s="1"/>
  <c r="AI2744"/>
  <c r="AC2712"/>
  <c r="AF2712"/>
  <c r="AI2712"/>
  <c r="AC2680"/>
  <c r="AF2680" s="1"/>
  <c r="AI2680"/>
  <c r="AC2648"/>
  <c r="AF2648" s="1"/>
  <c r="AI2648"/>
  <c r="AC2616"/>
  <c r="AF2616" s="1"/>
  <c r="AI2616"/>
  <c r="AC2584"/>
  <c r="AF2584" s="1"/>
  <c r="AI2584"/>
  <c r="AC2552"/>
  <c r="AF2552" s="1"/>
  <c r="AI2552"/>
  <c r="AC2520"/>
  <c r="AF2520" s="1"/>
  <c r="AI2520"/>
  <c r="AC2488"/>
  <c r="AF2488" s="1"/>
  <c r="AI2488"/>
  <c r="AC2456"/>
  <c r="AF2456"/>
  <c r="AI2456"/>
  <c r="AC2424"/>
  <c r="AF2424" s="1"/>
  <c r="AI2424"/>
  <c r="AC2392"/>
  <c r="AF2392" s="1"/>
  <c r="AI2392"/>
  <c r="AC2360"/>
  <c r="AF2360" s="1"/>
  <c r="AI2360"/>
  <c r="AC2328"/>
  <c r="AF2328" s="1"/>
  <c r="AI2328"/>
  <c r="AC2296"/>
  <c r="AF2296" s="1"/>
  <c r="AI2296"/>
  <c r="AC2264"/>
  <c r="AF2264" s="1"/>
  <c r="AI2264"/>
  <c r="AC2232"/>
  <c r="AF2232" s="1"/>
  <c r="AI2232"/>
  <c r="AC2200"/>
  <c r="AF2200"/>
  <c r="AI2200"/>
  <c r="AC2168"/>
  <c r="AF2168" s="1"/>
  <c r="AI2168"/>
  <c r="AC2136"/>
  <c r="AF2136"/>
  <c r="AI2136"/>
  <c r="AC2104"/>
  <c r="AF2104" s="1"/>
  <c r="AI2104"/>
  <c r="AC2072"/>
  <c r="AF2072" s="1"/>
  <c r="AI2072"/>
  <c r="AC2040"/>
  <c r="AF2040" s="1"/>
  <c r="AI2040"/>
  <c r="AC2008"/>
  <c r="AF2008" s="1"/>
  <c r="AI2008"/>
  <c r="AC1976"/>
  <c r="AF1976" s="1"/>
  <c r="AI1976"/>
  <c r="AC1944"/>
  <c r="AF1944"/>
  <c r="AI1944"/>
  <c r="AC1912"/>
  <c r="AF1912" s="1"/>
  <c r="AI1912"/>
  <c r="AC1880"/>
  <c r="AF1880" s="1"/>
  <c r="AI1880"/>
  <c r="AC1848"/>
  <c r="AF1848" s="1"/>
  <c r="AI1848"/>
  <c r="AC1816"/>
  <c r="AF1816" s="1"/>
  <c r="AI1816"/>
  <c r="AC1784"/>
  <c r="AF1784" s="1"/>
  <c r="AI1784"/>
  <c r="AC1752"/>
  <c r="AF1752" s="1"/>
  <c r="AI1752"/>
  <c r="AC1720"/>
  <c r="AF1720" s="1"/>
  <c r="AI1720"/>
  <c r="AC1688"/>
  <c r="AF1688"/>
  <c r="AI1688"/>
  <c r="AC8733"/>
  <c r="AF8733" s="1"/>
  <c r="AI8733"/>
  <c r="AC8701"/>
  <c r="AF8701" s="1"/>
  <c r="AI8701"/>
  <c r="AC8669"/>
  <c r="AF8669" s="1"/>
  <c r="AI8669"/>
  <c r="AC8637"/>
  <c r="AF8637" s="1"/>
  <c r="AI8637"/>
  <c r="AC8605"/>
  <c r="AF8605" s="1"/>
  <c r="AI8605"/>
  <c r="AC8573"/>
  <c r="AF8573" s="1"/>
  <c r="AI8573"/>
  <c r="AC8541"/>
  <c r="AF8541" s="1"/>
  <c r="AI8541"/>
  <c r="AC8509"/>
  <c r="AF8509"/>
  <c r="AI8509"/>
  <c r="AC8477"/>
  <c r="AF8477" s="1"/>
  <c r="AI8477"/>
  <c r="AC8445"/>
  <c r="AF8445" s="1"/>
  <c r="AI8445"/>
  <c r="AC8413"/>
  <c r="AF8413" s="1"/>
  <c r="AI8413"/>
  <c r="AC8381"/>
  <c r="AF8381" s="1"/>
  <c r="AI8381"/>
  <c r="AC8349"/>
  <c r="AF8349" s="1"/>
  <c r="AI8349"/>
  <c r="AC8317"/>
  <c r="AF8317" s="1"/>
  <c r="AI8317"/>
  <c r="AC8285"/>
  <c r="AF8285" s="1"/>
  <c r="AI8285"/>
  <c r="AC8253"/>
  <c r="AF8253"/>
  <c r="AI8253"/>
  <c r="AC8221"/>
  <c r="AF8221" s="1"/>
  <c r="AI8221"/>
  <c r="AC8189"/>
  <c r="AF8189" s="1"/>
  <c r="AI8189"/>
  <c r="AC8157"/>
  <c r="AF8157" s="1"/>
  <c r="AI8157"/>
  <c r="AC8125"/>
  <c r="AF8125" s="1"/>
  <c r="AI8125"/>
  <c r="AC8093"/>
  <c r="AF8093" s="1"/>
  <c r="AI8093"/>
  <c r="AC8061"/>
  <c r="AF8061" s="1"/>
  <c r="AI8061"/>
  <c r="AC8029"/>
  <c r="AF8029" s="1"/>
  <c r="AI8029"/>
  <c r="AC7997"/>
  <c r="AF7997"/>
  <c r="AI7997"/>
  <c r="AC7965"/>
  <c r="AF7965" s="1"/>
  <c r="AI7965"/>
  <c r="AC7933"/>
  <c r="AF7933" s="1"/>
  <c r="AI7933"/>
  <c r="AC7901"/>
  <c r="AF7901" s="1"/>
  <c r="AI7901"/>
  <c r="AC7869"/>
  <c r="AF7869" s="1"/>
  <c r="AI7869"/>
  <c r="AC7837"/>
  <c r="AF7837" s="1"/>
  <c r="AI7837"/>
  <c r="AC7805"/>
  <c r="AF7805" s="1"/>
  <c r="AI7805"/>
  <c r="AC7773"/>
  <c r="AF7773" s="1"/>
  <c r="AI7773"/>
  <c r="AC7741"/>
  <c r="AF7741"/>
  <c r="AI7741"/>
  <c r="AC7709"/>
  <c r="AF7709" s="1"/>
  <c r="AI7709"/>
  <c r="AC7677"/>
  <c r="AF7677" s="1"/>
  <c r="AI7677"/>
  <c r="AC7645"/>
  <c r="AF7645" s="1"/>
  <c r="AI7645"/>
  <c r="AC7613"/>
  <c r="AF7613" s="1"/>
  <c r="AI7613"/>
  <c r="AC7581"/>
  <c r="AF7581" s="1"/>
  <c r="AI7581"/>
  <c r="AC7549"/>
  <c r="AF7549" s="1"/>
  <c r="AI7549"/>
  <c r="AC7517"/>
  <c r="AF7517" s="1"/>
  <c r="AI7517"/>
  <c r="AC7485"/>
  <c r="AF7485"/>
  <c r="AI7485"/>
  <c r="AC7453"/>
  <c r="AF7453" s="1"/>
  <c r="AI7453"/>
  <c r="AC7421"/>
  <c r="AF7421" s="1"/>
  <c r="AI7421"/>
  <c r="AC7389"/>
  <c r="AF7389" s="1"/>
  <c r="AI7389"/>
  <c r="AC7357"/>
  <c r="AF7357" s="1"/>
  <c r="AI7357"/>
  <c r="AC7325"/>
  <c r="AF7325" s="1"/>
  <c r="AI7325"/>
  <c r="AC7293"/>
  <c r="AF7293" s="1"/>
  <c r="AI7293"/>
  <c r="AC7261"/>
  <c r="AF7261" s="1"/>
  <c r="AI7261"/>
  <c r="AC7229"/>
  <c r="AF7229"/>
  <c r="AI7229"/>
  <c r="AC7197"/>
  <c r="AF7197" s="1"/>
  <c r="AI7197"/>
  <c r="AC7165"/>
  <c r="AF7165" s="1"/>
  <c r="AI7165"/>
  <c r="AC7133"/>
  <c r="AF7133" s="1"/>
  <c r="AI7133"/>
  <c r="AC7101"/>
  <c r="AF7101" s="1"/>
  <c r="AI7101"/>
  <c r="AC7069"/>
  <c r="AF7069" s="1"/>
  <c r="AI7069"/>
  <c r="AC7037"/>
  <c r="AF7037" s="1"/>
  <c r="AI7037"/>
  <c r="AC7005"/>
  <c r="AF7005" s="1"/>
  <c r="AI7005"/>
  <c r="AC6973"/>
  <c r="AF6973"/>
  <c r="AI6973"/>
  <c r="AC6941"/>
  <c r="AF6941" s="1"/>
  <c r="AI6941"/>
  <c r="AC6909"/>
  <c r="AF6909" s="1"/>
  <c r="AI6909"/>
  <c r="AC6877"/>
  <c r="AF6877" s="1"/>
  <c r="AI6877"/>
  <c r="AC6845"/>
  <c r="AF6845" s="1"/>
  <c r="AI6845"/>
  <c r="AC6813"/>
  <c r="AF6813" s="1"/>
  <c r="AI6813"/>
  <c r="AC6781"/>
  <c r="AF6781" s="1"/>
  <c r="AI6781"/>
  <c r="AC6749"/>
  <c r="AF6749" s="1"/>
  <c r="AI6749"/>
  <c r="AC6717"/>
  <c r="AF6717"/>
  <c r="AI6717"/>
  <c r="AC6685"/>
  <c r="AF6685" s="1"/>
  <c r="AI6685"/>
  <c r="AC6653"/>
  <c r="AF6653" s="1"/>
  <c r="AI6653"/>
  <c r="AC6621"/>
  <c r="AF6621" s="1"/>
  <c r="AI6621"/>
  <c r="AC6589"/>
  <c r="AF6589" s="1"/>
  <c r="AI6589"/>
  <c r="AC6557"/>
  <c r="AF6557" s="1"/>
  <c r="AI6557"/>
  <c r="AC6525"/>
  <c r="AF6525" s="1"/>
  <c r="AI6525"/>
  <c r="AC6493"/>
  <c r="AF6493" s="1"/>
  <c r="AI6493"/>
  <c r="AC6461"/>
  <c r="AF6461"/>
  <c r="AI6461"/>
  <c r="AC6429"/>
  <c r="AF6429" s="1"/>
  <c r="AI6429"/>
  <c r="AC6397"/>
  <c r="AF6397" s="1"/>
  <c r="AI6397"/>
  <c r="AC6365"/>
  <c r="AF6365" s="1"/>
  <c r="AI6365"/>
  <c r="AC6333"/>
  <c r="AF6333" s="1"/>
  <c r="AI6333"/>
  <c r="AC6301"/>
  <c r="AF6301" s="1"/>
  <c r="AI6301"/>
  <c r="AC6269"/>
  <c r="AF6269" s="1"/>
  <c r="AI6269"/>
  <c r="AC6237"/>
  <c r="AF6237" s="1"/>
  <c r="AI6237"/>
  <c r="AC6205"/>
  <c r="AF6205"/>
  <c r="AI6205"/>
  <c r="AC6173"/>
  <c r="AF6173" s="1"/>
  <c r="AI6173"/>
  <c r="AC6141"/>
  <c r="AF6141" s="1"/>
  <c r="AI6141"/>
  <c r="AC6109"/>
  <c r="AF6109" s="1"/>
  <c r="AI6109"/>
  <c r="AC6077"/>
  <c r="AF6077" s="1"/>
  <c r="AI6077"/>
  <c r="AC6045"/>
  <c r="AF6045" s="1"/>
  <c r="AI6045"/>
  <c r="AC6013"/>
  <c r="AF6013" s="1"/>
  <c r="AI6013"/>
  <c r="AC5981"/>
  <c r="AF5981" s="1"/>
  <c r="AI5981"/>
  <c r="AC5949"/>
  <c r="AF5949"/>
  <c r="AI5949"/>
  <c r="AC5917"/>
  <c r="AF5917" s="1"/>
  <c r="AI5917"/>
  <c r="AC5885"/>
  <c r="AF5885" s="1"/>
  <c r="AI5885"/>
  <c r="AC5853"/>
  <c r="AF5853" s="1"/>
  <c r="AI5853"/>
  <c r="AC5821"/>
  <c r="AF5821" s="1"/>
  <c r="AI5821"/>
  <c r="AC5789"/>
  <c r="AF5789" s="1"/>
  <c r="AI5789"/>
  <c r="AC5757"/>
  <c r="AF5757" s="1"/>
  <c r="AI5757"/>
  <c r="AC5725"/>
  <c r="AF5725" s="1"/>
  <c r="AI5725"/>
  <c r="AC5693"/>
  <c r="AF5693"/>
  <c r="AI5693"/>
  <c r="AC5661"/>
  <c r="AF5661" s="1"/>
  <c r="AI5661"/>
  <c r="AC5629"/>
  <c r="AF5629" s="1"/>
  <c r="AI5629"/>
  <c r="AC5597"/>
  <c r="AF5597" s="1"/>
  <c r="AI5597"/>
  <c r="AC5565"/>
  <c r="AF5565" s="1"/>
  <c r="AI5565"/>
  <c r="AC6028"/>
  <c r="AF6028" s="1"/>
  <c r="AI6028"/>
  <c r="AC5996"/>
  <c r="AF5996" s="1"/>
  <c r="AI5996"/>
  <c r="AC5964"/>
  <c r="AF5964" s="1"/>
  <c r="AI5964"/>
  <c r="AC5932"/>
  <c r="AF5932"/>
  <c r="AI5932"/>
  <c r="AC5900"/>
  <c r="AF5900" s="1"/>
  <c r="AI5900"/>
  <c r="AC5868"/>
  <c r="AF5868" s="1"/>
  <c r="AI5868"/>
  <c r="AC5836"/>
  <c r="AF5836" s="1"/>
  <c r="AI5836"/>
  <c r="AC5804"/>
  <c r="AF5804" s="1"/>
  <c r="AI5804"/>
  <c r="AC5772"/>
  <c r="AF5772" s="1"/>
  <c r="AI5772"/>
  <c r="AC5740"/>
  <c r="AF5740" s="1"/>
  <c r="AI5740"/>
  <c r="AC5708"/>
  <c r="AF5708" s="1"/>
  <c r="AI5708"/>
  <c r="AC5676"/>
  <c r="AF5676"/>
  <c r="AI5676"/>
  <c r="AC5644"/>
  <c r="AF5644" s="1"/>
  <c r="AI5644"/>
  <c r="AC5612"/>
  <c r="AF5612" s="1"/>
  <c r="AI5612"/>
  <c r="AC5580"/>
  <c r="AF5580" s="1"/>
  <c r="AI5580"/>
  <c r="AC5548"/>
  <c r="AF5548" s="1"/>
  <c r="AI5548"/>
  <c r="AC5516"/>
  <c r="AF5516" s="1"/>
  <c r="AI5516"/>
  <c r="AC5484"/>
  <c r="AF5484" s="1"/>
  <c r="AI5484"/>
  <c r="AC5452"/>
  <c r="AF5452" s="1"/>
  <c r="AI5452"/>
  <c r="AC5420"/>
  <c r="AF5420"/>
  <c r="AI5420"/>
  <c r="AC5388"/>
  <c r="AF5388" s="1"/>
  <c r="AI5388"/>
  <c r="AC5356"/>
  <c r="AF5356" s="1"/>
  <c r="AI5356"/>
  <c r="AC5324"/>
  <c r="AF5324" s="1"/>
  <c r="AI5324"/>
  <c r="AC5292"/>
  <c r="AF5292" s="1"/>
  <c r="AI5292"/>
  <c r="AC5260"/>
  <c r="AF5260" s="1"/>
  <c r="AI5260"/>
  <c r="AC5228"/>
  <c r="AF5228" s="1"/>
  <c r="AI5228"/>
  <c r="AC5196"/>
  <c r="AF5196" s="1"/>
  <c r="AI5196"/>
  <c r="AC5164"/>
  <c r="AF5164"/>
  <c r="AI5164"/>
  <c r="AC5132"/>
  <c r="AF5132" s="1"/>
  <c r="AI5132"/>
  <c r="AC5100"/>
  <c r="AF5100" s="1"/>
  <c r="AI5100"/>
  <c r="AC5068"/>
  <c r="AF5068" s="1"/>
  <c r="AI5068"/>
  <c r="AC5036"/>
  <c r="AF5036" s="1"/>
  <c r="AI5036"/>
  <c r="AC5004"/>
  <c r="AF5004" s="1"/>
  <c r="AI5004"/>
  <c r="AC4972"/>
  <c r="AF4972" s="1"/>
  <c r="AI4972"/>
  <c r="AC4940"/>
  <c r="AF4940" s="1"/>
  <c r="AI4940"/>
  <c r="AC4908"/>
  <c r="AF4908"/>
  <c r="AI4908"/>
  <c r="AC4876"/>
  <c r="AF4876" s="1"/>
  <c r="AI4876"/>
  <c r="AC4844"/>
  <c r="AF4844" s="1"/>
  <c r="AI4844"/>
  <c r="AC4812"/>
  <c r="AF4812" s="1"/>
  <c r="AI4812"/>
  <c r="AC4780"/>
  <c r="AF4780" s="1"/>
  <c r="AI4780"/>
  <c r="AC4748"/>
  <c r="AF4748" s="1"/>
  <c r="AI4748"/>
  <c r="AC4716"/>
  <c r="AF4716" s="1"/>
  <c r="AI4716"/>
  <c r="AC4684"/>
  <c r="AF4684" s="1"/>
  <c r="AI4684"/>
  <c r="AC4652"/>
  <c r="AF4652"/>
  <c r="AI4652"/>
  <c r="AC4620"/>
  <c r="AF4620" s="1"/>
  <c r="AI4620"/>
  <c r="AC4588"/>
  <c r="AF4588" s="1"/>
  <c r="AI4588"/>
  <c r="AC4556"/>
  <c r="AF4556" s="1"/>
  <c r="AI4556"/>
  <c r="AC4524"/>
  <c r="AF4524" s="1"/>
  <c r="AI4524"/>
  <c r="AC4492"/>
  <c r="AF4492" s="1"/>
  <c r="AI4492"/>
  <c r="AC4460"/>
  <c r="AF4460" s="1"/>
  <c r="AI4460"/>
  <c r="AC4428"/>
  <c r="AF4428" s="1"/>
  <c r="AI4428"/>
  <c r="AC4396"/>
  <c r="AF4396"/>
  <c r="AI4396"/>
  <c r="AC4364"/>
  <c r="AF4364" s="1"/>
  <c r="AI4364"/>
  <c r="AC4332"/>
  <c r="AF4332" s="1"/>
  <c r="AI4332"/>
  <c r="AC4300"/>
  <c r="AF4300" s="1"/>
  <c r="AI4300"/>
  <c r="AC4268"/>
  <c r="AF4268" s="1"/>
  <c r="AI4268"/>
  <c r="AC4236"/>
  <c r="AF4236" s="1"/>
  <c r="AI4236"/>
  <c r="AC4204"/>
  <c r="AF4204" s="1"/>
  <c r="AI4204"/>
  <c r="AC4172"/>
  <c r="AF4172" s="1"/>
  <c r="AI4172"/>
  <c r="AC4140"/>
  <c r="AF4140"/>
  <c r="AI4140"/>
  <c r="AC4108"/>
  <c r="AF4108" s="1"/>
  <c r="AI4108"/>
  <c r="AC4076"/>
  <c r="AF4076" s="1"/>
  <c r="AI4076"/>
  <c r="AC4044"/>
  <c r="AF4044" s="1"/>
  <c r="AI4044"/>
  <c r="AC4012"/>
  <c r="AF4012" s="1"/>
  <c r="AI4012"/>
  <c r="AC3980"/>
  <c r="AF3980" s="1"/>
  <c r="AI3980"/>
  <c r="AC3948"/>
  <c r="AF3948" s="1"/>
  <c r="AI3948"/>
  <c r="AC3916"/>
  <c r="AF3916" s="1"/>
  <c r="AI3916"/>
  <c r="AC3884"/>
  <c r="AF3884"/>
  <c r="AI3884"/>
  <c r="AC3852"/>
  <c r="AF3852" s="1"/>
  <c r="AI3852"/>
  <c r="AC3820"/>
  <c r="AF3820" s="1"/>
  <c r="AI3820"/>
  <c r="AC3788"/>
  <c r="AF3788" s="1"/>
  <c r="AI3788"/>
  <c r="AC3756"/>
  <c r="AF3756" s="1"/>
  <c r="AI3756"/>
  <c r="AC3724"/>
  <c r="AF3724" s="1"/>
  <c r="AI3724"/>
  <c r="AC3692"/>
  <c r="AF3692" s="1"/>
  <c r="AI3692"/>
  <c r="AC3660"/>
  <c r="AF3660" s="1"/>
  <c r="AI3660"/>
  <c r="AC3628"/>
  <c r="AF3628"/>
  <c r="AI3628"/>
  <c r="AC3596"/>
  <c r="AF3596" s="1"/>
  <c r="AI3596"/>
  <c r="AC3564"/>
  <c r="AF3564" s="1"/>
  <c r="AI3564"/>
  <c r="AC3532"/>
  <c r="AF3532" s="1"/>
  <c r="AI3532"/>
  <c r="AC3500"/>
  <c r="AF3500" s="1"/>
  <c r="AI3500"/>
  <c r="AC3468"/>
  <c r="AF3468" s="1"/>
  <c r="AI3468"/>
  <c r="AC3436"/>
  <c r="AF3436" s="1"/>
  <c r="AI3436"/>
  <c r="AC3404"/>
  <c r="AF3404" s="1"/>
  <c r="AI3404"/>
  <c r="AC3372"/>
  <c r="AF3372"/>
  <c r="AI3372"/>
  <c r="AC3340"/>
  <c r="AF3340" s="1"/>
  <c r="AI3340"/>
  <c r="AC3308"/>
  <c r="AF3308" s="1"/>
  <c r="AI3308"/>
  <c r="AC3276"/>
  <c r="AF3276" s="1"/>
  <c r="AI3276"/>
  <c r="AC3244"/>
  <c r="AF3244" s="1"/>
  <c r="AI3244"/>
  <c r="AC3212"/>
  <c r="AF3212" s="1"/>
  <c r="AI3212"/>
  <c r="AC3180"/>
  <c r="AF3180" s="1"/>
  <c r="AI3180"/>
  <c r="AC3148"/>
  <c r="AF3148" s="1"/>
  <c r="AI3148"/>
  <c r="AC3116"/>
  <c r="AF3116"/>
  <c r="AI3116"/>
  <c r="AC3084"/>
  <c r="AF3084" s="1"/>
  <c r="AI3084"/>
  <c r="AC3052"/>
  <c r="AF3052" s="1"/>
  <c r="AI3052"/>
  <c r="AC3020"/>
  <c r="AF3020" s="1"/>
  <c r="AI3020"/>
  <c r="AC2988"/>
  <c r="AF2988" s="1"/>
  <c r="AI2988"/>
  <c r="AC2956"/>
  <c r="AF2956" s="1"/>
  <c r="AI2956"/>
  <c r="AC2924"/>
  <c r="AF2924" s="1"/>
  <c r="AI2924"/>
  <c r="AC2892"/>
  <c r="AF2892" s="1"/>
  <c r="AI2892"/>
  <c r="AC2860"/>
  <c r="AF2860"/>
  <c r="AI2860"/>
  <c r="AC2828"/>
  <c r="AF2828" s="1"/>
  <c r="AI2828"/>
  <c r="AC2796"/>
  <c r="AF2796" s="1"/>
  <c r="AI2796"/>
  <c r="AC2764"/>
  <c r="AF2764" s="1"/>
  <c r="AI2764"/>
  <c r="AC2732"/>
  <c r="AF2732" s="1"/>
  <c r="AI2732"/>
  <c r="AC2700"/>
  <c r="AF2700" s="1"/>
  <c r="AI2700"/>
  <c r="AC2668"/>
  <c r="AF2668" s="1"/>
  <c r="AI2668"/>
  <c r="AC2636"/>
  <c r="AF2636" s="1"/>
  <c r="AI2636"/>
  <c r="AC2604"/>
  <c r="AF2604"/>
  <c r="AI2604"/>
  <c r="AC2572"/>
  <c r="AF2572" s="1"/>
  <c r="AI2572"/>
  <c r="AC2540"/>
  <c r="AF2540" s="1"/>
  <c r="AI2540"/>
  <c r="AC2508"/>
  <c r="AF2508" s="1"/>
  <c r="AI2508"/>
  <c r="AC2476"/>
  <c r="AF2476" s="1"/>
  <c r="AI2476"/>
  <c r="AC2444"/>
  <c r="AF2444" s="1"/>
  <c r="AI2444"/>
  <c r="AC2412"/>
  <c r="AF2412" s="1"/>
  <c r="AI2412"/>
  <c r="AC2380"/>
  <c r="AF2380" s="1"/>
  <c r="AI2380"/>
  <c r="AC2348"/>
  <c r="AF2348"/>
  <c r="AI2348"/>
  <c r="AC2316"/>
  <c r="AF2316" s="1"/>
  <c r="AI2316"/>
  <c r="AC2284"/>
  <c r="AF2284" s="1"/>
  <c r="AI2284"/>
  <c r="AC2252"/>
  <c r="AF2252" s="1"/>
  <c r="AI2252"/>
  <c r="AC2220"/>
  <c r="AF2220" s="1"/>
  <c r="AI2220"/>
  <c r="AC2188"/>
  <c r="AF2188" s="1"/>
  <c r="AI2188"/>
  <c r="AC2156"/>
  <c r="AF2156" s="1"/>
  <c r="AI2156"/>
  <c r="AC2124"/>
  <c r="AF2124" s="1"/>
  <c r="AI2124"/>
  <c r="AC2092"/>
  <c r="AF2092"/>
  <c r="AI2092"/>
  <c r="AC2060"/>
  <c r="AF2060" s="1"/>
  <c r="AI2060"/>
  <c r="AC2028"/>
  <c r="AF2028" s="1"/>
  <c r="AI2028"/>
  <c r="AC1996"/>
  <c r="AF1996" s="1"/>
  <c r="AI1996"/>
  <c r="AC1964"/>
  <c r="AF1964" s="1"/>
  <c r="AI1964"/>
  <c r="AC1932"/>
  <c r="AF1932" s="1"/>
  <c r="AI1932"/>
  <c r="AC1900"/>
  <c r="AF1900"/>
  <c r="AI1900"/>
  <c r="AC1868"/>
  <c r="AF1868" s="1"/>
  <c r="AI1868"/>
  <c r="AC1836"/>
  <c r="AF1836"/>
  <c r="AI1836"/>
  <c r="AC1804"/>
  <c r="AF1804" s="1"/>
  <c r="AI1804"/>
  <c r="AC1772"/>
  <c r="AF1772" s="1"/>
  <c r="AI1772"/>
  <c r="AC1740"/>
  <c r="AF1740" s="1"/>
  <c r="AI1740"/>
  <c r="AC1708"/>
  <c r="AF1708" s="1"/>
  <c r="AI1708"/>
  <c r="AC1676"/>
  <c r="AF1676" s="1"/>
  <c r="AI1676"/>
  <c r="AC8721"/>
  <c r="AF8721" s="1"/>
  <c r="AI8721"/>
  <c r="AC8689"/>
  <c r="AF8689" s="1"/>
  <c r="AI8689"/>
  <c r="AC8657"/>
  <c r="AF8657"/>
  <c r="AI8657"/>
  <c r="AC8625"/>
  <c r="AF8625" s="1"/>
  <c r="AI8625"/>
  <c r="AC8593"/>
  <c r="AF8593" s="1"/>
  <c r="AI8593"/>
  <c r="AC8561"/>
  <c r="AF8561" s="1"/>
  <c r="AI8561"/>
  <c r="AC8529"/>
  <c r="AF8529" s="1"/>
  <c r="AI8529"/>
  <c r="AC8497"/>
  <c r="AF8497" s="1"/>
  <c r="AI8497"/>
  <c r="AC8465"/>
  <c r="AF8465" s="1"/>
  <c r="AI8465"/>
  <c r="AC8433"/>
  <c r="AF8433" s="1"/>
  <c r="AI8433"/>
  <c r="AC8401"/>
  <c r="AF8401"/>
  <c r="AI8401"/>
  <c r="AC8369"/>
  <c r="AF8369" s="1"/>
  <c r="AI8369"/>
  <c r="AC8337"/>
  <c r="AF8337" s="1"/>
  <c r="AI8337"/>
  <c r="AC8305"/>
  <c r="AF8305" s="1"/>
  <c r="AI8305"/>
  <c r="AC8273"/>
  <c r="AF8273" s="1"/>
  <c r="AI8273"/>
  <c r="AC8241"/>
  <c r="AF8241" s="1"/>
  <c r="AI8241"/>
  <c r="AC8209"/>
  <c r="AF8209" s="1"/>
  <c r="AI8209"/>
  <c r="AC8177"/>
  <c r="AF8177" s="1"/>
  <c r="AI8177"/>
  <c r="AC8145"/>
  <c r="AF8145"/>
  <c r="AI8145"/>
  <c r="AC8113"/>
  <c r="AF8113" s="1"/>
  <c r="AI8113"/>
  <c r="AC8081"/>
  <c r="AF8081" s="1"/>
  <c r="AI8081"/>
  <c r="AC8049"/>
  <c r="AF8049" s="1"/>
  <c r="AI8049"/>
  <c r="AC8017"/>
  <c r="AF8017" s="1"/>
  <c r="AI8017"/>
  <c r="AC7985"/>
  <c r="AF7985" s="1"/>
  <c r="AI7985"/>
  <c r="AC7953"/>
  <c r="AF7953" s="1"/>
  <c r="AI7953"/>
  <c r="AC7921"/>
  <c r="AF7921" s="1"/>
  <c r="AI7921"/>
  <c r="AC7889"/>
  <c r="AF7889"/>
  <c r="AI7889"/>
  <c r="AC7857"/>
  <c r="AF7857" s="1"/>
  <c r="AI7857"/>
  <c r="AC7825"/>
  <c r="AF7825" s="1"/>
  <c r="AI7825"/>
  <c r="AC7793"/>
  <c r="AF7793" s="1"/>
  <c r="AI7793"/>
  <c r="AC7761"/>
  <c r="AF7761" s="1"/>
  <c r="AI7761"/>
  <c r="AC7729"/>
  <c r="AF7729" s="1"/>
  <c r="AI7729"/>
  <c r="AC7697"/>
  <c r="AF7697" s="1"/>
  <c r="AI7697"/>
  <c r="AC7665"/>
  <c r="AF7665" s="1"/>
  <c r="AI7665"/>
  <c r="AC7633"/>
  <c r="AF7633"/>
  <c r="AI7633"/>
  <c r="AC7601"/>
  <c r="AF7601" s="1"/>
  <c r="AI7601"/>
  <c r="AC7569"/>
  <c r="AF7569" s="1"/>
  <c r="AI7569"/>
  <c r="AC7537"/>
  <c r="AF7537" s="1"/>
  <c r="AI7537"/>
  <c r="AC7505"/>
  <c r="AF7505" s="1"/>
  <c r="AI7505"/>
  <c r="AC7473"/>
  <c r="AF7473" s="1"/>
  <c r="AI7473"/>
  <c r="AC7441"/>
  <c r="AF7441" s="1"/>
  <c r="AI7441"/>
  <c r="AC7409"/>
  <c r="AF7409" s="1"/>
  <c r="AI7409"/>
  <c r="AC7377"/>
  <c r="AF7377"/>
  <c r="AI7377"/>
  <c r="AC7345"/>
  <c r="AF7345" s="1"/>
  <c r="AI7345"/>
  <c r="AC7313"/>
  <c r="AF7313" s="1"/>
  <c r="AI7313"/>
  <c r="AC7281"/>
  <c r="AF7281" s="1"/>
  <c r="AI7281"/>
  <c r="AC7249"/>
  <c r="AF7249" s="1"/>
  <c r="AI7249"/>
  <c r="AC7217"/>
  <c r="AF7217" s="1"/>
  <c r="AI7217"/>
  <c r="AC7185"/>
  <c r="AF7185" s="1"/>
  <c r="AI7185"/>
  <c r="AC7153"/>
  <c r="AF7153" s="1"/>
  <c r="AI7153"/>
  <c r="AC7121"/>
  <c r="AF7121"/>
  <c r="AI7121"/>
  <c r="AC7089"/>
  <c r="AF7089" s="1"/>
  <c r="AI7089"/>
  <c r="AC7057"/>
  <c r="AF7057" s="1"/>
  <c r="AI7057"/>
  <c r="AC7025"/>
  <c r="AF7025" s="1"/>
  <c r="AI7025"/>
  <c r="AC6993"/>
  <c r="AF6993" s="1"/>
  <c r="AI6993"/>
  <c r="AC6961"/>
  <c r="AF6961" s="1"/>
  <c r="AI6961"/>
  <c r="AC6929"/>
  <c r="AF6929" s="1"/>
  <c r="AI6929"/>
  <c r="AC6897"/>
  <c r="AF6897" s="1"/>
  <c r="AI6897"/>
  <c r="AC6865"/>
  <c r="AF6865"/>
  <c r="AI6865"/>
  <c r="AC6833"/>
  <c r="AF6833" s="1"/>
  <c r="AI6833"/>
  <c r="AC6801"/>
  <c r="AF6801" s="1"/>
  <c r="AI6801"/>
  <c r="AC6769"/>
  <c r="AF6769" s="1"/>
  <c r="AI6769"/>
  <c r="AC6737"/>
  <c r="AF6737" s="1"/>
  <c r="AI6737"/>
  <c r="AC6705"/>
  <c r="AF6705" s="1"/>
  <c r="AI6705"/>
  <c r="AC6673"/>
  <c r="AF6673" s="1"/>
  <c r="AI6673"/>
  <c r="AC6641"/>
  <c r="AF6641" s="1"/>
  <c r="AI6641"/>
  <c r="AC6609"/>
  <c r="AF6609"/>
  <c r="AI6609"/>
  <c r="AC6577"/>
  <c r="AF6577" s="1"/>
  <c r="AI6577"/>
  <c r="AC6545"/>
  <c r="AF6545" s="1"/>
  <c r="AI6545"/>
  <c r="AC6513"/>
  <c r="AF6513" s="1"/>
  <c r="AI6513"/>
  <c r="AC6481"/>
  <c r="AF6481" s="1"/>
  <c r="AI6481"/>
  <c r="AC6449"/>
  <c r="AF6449" s="1"/>
  <c r="AI6449"/>
  <c r="AC6417"/>
  <c r="AF6417" s="1"/>
  <c r="AI6417"/>
  <c r="AC6385"/>
  <c r="AF6385" s="1"/>
  <c r="AI6385"/>
  <c r="AC6353"/>
  <c r="AF6353"/>
  <c r="AI6353"/>
  <c r="AC6321"/>
  <c r="AF6321" s="1"/>
  <c r="AI6321"/>
  <c r="AC6289"/>
  <c r="AF6289" s="1"/>
  <c r="AI6289"/>
  <c r="AC6257"/>
  <c r="AF6257" s="1"/>
  <c r="AI6257"/>
  <c r="AC6225"/>
  <c r="AF6225" s="1"/>
  <c r="AI6225"/>
  <c r="AC6193"/>
  <c r="AF6193" s="1"/>
  <c r="AI6193"/>
  <c r="AC6161"/>
  <c r="AF6161" s="1"/>
  <c r="AI6161"/>
  <c r="AC6129"/>
  <c r="AF6129" s="1"/>
  <c r="AI6129"/>
  <c r="AC6097"/>
  <c r="AF6097"/>
  <c r="AI6097"/>
  <c r="AC6065"/>
  <c r="AF6065" s="1"/>
  <c r="AI6065"/>
  <c r="AC6033"/>
  <c r="AF6033" s="1"/>
  <c r="AI6033"/>
  <c r="AC6001"/>
  <c r="AF6001" s="1"/>
  <c r="AI6001"/>
  <c r="AC5969"/>
  <c r="AF5969" s="1"/>
  <c r="AI5969"/>
  <c r="AC5937"/>
  <c r="AF5937" s="1"/>
  <c r="AI5937"/>
  <c r="AC5905"/>
  <c r="AF5905" s="1"/>
  <c r="AI5905"/>
  <c r="AC5873"/>
  <c r="AF5873" s="1"/>
  <c r="AI5873"/>
  <c r="AC5841"/>
  <c r="AF5841"/>
  <c r="AI5841"/>
  <c r="AC5809"/>
  <c r="AF5809" s="1"/>
  <c r="AI5809"/>
  <c r="AC5777"/>
  <c r="AF5777" s="1"/>
  <c r="AI5777"/>
  <c r="AC5745"/>
  <c r="AF5745" s="1"/>
  <c r="AI5745"/>
  <c r="AC5713"/>
  <c r="AF5713" s="1"/>
  <c r="AI5713"/>
  <c r="AC5681"/>
  <c r="AF5681" s="1"/>
  <c r="AI5681"/>
  <c r="AC5649"/>
  <c r="AF5649" s="1"/>
  <c r="AI5649"/>
  <c r="AC5617"/>
  <c r="AF5617" s="1"/>
  <c r="AI5617"/>
  <c r="AC5585"/>
  <c r="AF5585"/>
  <c r="AI5585"/>
  <c r="AC5553"/>
  <c r="AF5553" s="1"/>
  <c r="AI5553"/>
  <c r="AC5521"/>
  <c r="AF5521" s="1"/>
  <c r="AI5521"/>
  <c r="AC5489"/>
  <c r="AF5489" s="1"/>
  <c r="AI5489"/>
  <c r="AC5457"/>
  <c r="AF5457" s="1"/>
  <c r="AI5457"/>
  <c r="AC5425"/>
  <c r="AF5425" s="1"/>
  <c r="AI5425"/>
  <c r="AC5393"/>
  <c r="AF5393" s="1"/>
  <c r="AI5393"/>
  <c r="AC5361"/>
  <c r="AF5361" s="1"/>
  <c r="AI5361"/>
  <c r="AC5329"/>
  <c r="AF5329"/>
  <c r="AI5329"/>
  <c r="AC5297"/>
  <c r="AF5297" s="1"/>
  <c r="AI5297"/>
  <c r="AC5265"/>
  <c r="AF5265" s="1"/>
  <c r="AI5265"/>
  <c r="AC5233"/>
  <c r="AF5233" s="1"/>
  <c r="AI5233"/>
  <c r="AC5201"/>
  <c r="AF5201" s="1"/>
  <c r="AI5201"/>
  <c r="AC5169"/>
  <c r="AF5169" s="1"/>
  <c r="AI5169"/>
  <c r="AC5137"/>
  <c r="AF5137" s="1"/>
  <c r="AI5137"/>
  <c r="AC5105"/>
  <c r="AF5105" s="1"/>
  <c r="AI5105"/>
  <c r="AC5073"/>
  <c r="AF5073"/>
  <c r="AI5073"/>
  <c r="AC5041"/>
  <c r="AF5041" s="1"/>
  <c r="AI5041"/>
  <c r="AC5009"/>
  <c r="AF5009" s="1"/>
  <c r="AI5009"/>
  <c r="AC4977"/>
  <c r="AF4977" s="1"/>
  <c r="AI4977"/>
  <c r="AC4945"/>
  <c r="AF4945" s="1"/>
  <c r="AI4945"/>
  <c r="AC5040"/>
  <c r="AF5040" s="1"/>
  <c r="AI5040"/>
  <c r="AC5008"/>
  <c r="AF5008" s="1"/>
  <c r="AI5008"/>
  <c r="AC4976"/>
  <c r="AF4976" s="1"/>
  <c r="AI4976"/>
  <c r="AC4944"/>
  <c r="AF4944"/>
  <c r="AI4944"/>
  <c r="AC4912"/>
  <c r="AF4912" s="1"/>
  <c r="AI4912"/>
  <c r="AC4880"/>
  <c r="AF4880" s="1"/>
  <c r="AI4880"/>
  <c r="AC4848"/>
  <c r="AF4848" s="1"/>
  <c r="AI4848"/>
  <c r="AC4816"/>
  <c r="AF4816" s="1"/>
  <c r="AI4816"/>
  <c r="AC4784"/>
  <c r="AF4784" s="1"/>
  <c r="AI4784"/>
  <c r="AC4752"/>
  <c r="AF4752" s="1"/>
  <c r="AI4752"/>
  <c r="AC4720"/>
  <c r="AF4720" s="1"/>
  <c r="AI4720"/>
  <c r="AC4688"/>
  <c r="AF4688"/>
  <c r="AI4688"/>
  <c r="AC4656"/>
  <c r="AF4656" s="1"/>
  <c r="AI4656"/>
  <c r="AC4624"/>
  <c r="AF4624" s="1"/>
  <c r="AI4624"/>
  <c r="AC4592"/>
  <c r="AF4592" s="1"/>
  <c r="AI4592"/>
  <c r="AC4560"/>
  <c r="AF4560" s="1"/>
  <c r="AI4560"/>
  <c r="AC4528"/>
  <c r="AF4528" s="1"/>
  <c r="AI4528"/>
  <c r="AC4496"/>
  <c r="AF4496" s="1"/>
  <c r="AI4496"/>
  <c r="AC4464"/>
  <c r="AF4464" s="1"/>
  <c r="AI4464"/>
  <c r="AC4432"/>
  <c r="AF4432"/>
  <c r="AI4432"/>
  <c r="AC4400"/>
  <c r="AF4400" s="1"/>
  <c r="AI4400"/>
  <c r="AC4368"/>
  <c r="AF4368" s="1"/>
  <c r="AI4368"/>
  <c r="AC4336"/>
  <c r="AF4336" s="1"/>
  <c r="AI4336"/>
  <c r="AC4304"/>
  <c r="AF4304" s="1"/>
  <c r="AI4304"/>
  <c r="AC4272"/>
  <c r="AF4272" s="1"/>
  <c r="AI4272"/>
  <c r="AC4240"/>
  <c r="AF4240" s="1"/>
  <c r="AI4240"/>
  <c r="AC4208"/>
  <c r="AF4208" s="1"/>
  <c r="AI4208"/>
  <c r="AC4176"/>
  <c r="AF4176"/>
  <c r="AI4176"/>
  <c r="AC4144"/>
  <c r="AF4144" s="1"/>
  <c r="AI4144"/>
  <c r="AC4112"/>
  <c r="AF4112" s="1"/>
  <c r="AI4112"/>
  <c r="AC4080"/>
  <c r="AF4080" s="1"/>
  <c r="AI4080"/>
  <c r="AC4048"/>
  <c r="AF4048" s="1"/>
  <c r="AI4048"/>
  <c r="AC4016"/>
  <c r="AF4016" s="1"/>
  <c r="AI4016"/>
  <c r="AC3984"/>
  <c r="AF3984" s="1"/>
  <c r="AI3984"/>
  <c r="AC3952"/>
  <c r="AF3952" s="1"/>
  <c r="AI3952"/>
  <c r="AC3920"/>
  <c r="AF3920"/>
  <c r="AI3920"/>
  <c r="AC3888"/>
  <c r="AF3888" s="1"/>
  <c r="AI3888"/>
  <c r="AC3856"/>
  <c r="AF3856" s="1"/>
  <c r="AI3856"/>
  <c r="AC3824"/>
  <c r="AF3824" s="1"/>
  <c r="AI3824"/>
  <c r="AC3792"/>
  <c r="AF3792" s="1"/>
  <c r="AI3792"/>
  <c r="AC3760"/>
  <c r="AF3760" s="1"/>
  <c r="AI3760"/>
  <c r="AC3728"/>
  <c r="AF3728" s="1"/>
  <c r="AI3728"/>
  <c r="AC3696"/>
  <c r="AF3696" s="1"/>
  <c r="AI3696"/>
  <c r="AC3664"/>
  <c r="AF3664"/>
  <c r="AI3664"/>
  <c r="AC3632"/>
  <c r="AF3632" s="1"/>
  <c r="AI3632"/>
  <c r="AC3600"/>
  <c r="AF3600" s="1"/>
  <c r="AI3600"/>
  <c r="AC3568"/>
  <c r="AF3568" s="1"/>
  <c r="AI3568"/>
  <c r="AC3536"/>
  <c r="AF3536" s="1"/>
  <c r="AI3536"/>
  <c r="AC3504"/>
  <c r="AF3504" s="1"/>
  <c r="AI3504"/>
  <c r="AC3472"/>
  <c r="AF3472" s="1"/>
  <c r="AI3472"/>
  <c r="AC3440"/>
  <c r="AF3440" s="1"/>
  <c r="AI3440"/>
  <c r="AC3408"/>
  <c r="AF3408"/>
  <c r="AI3408"/>
  <c r="AC3376"/>
  <c r="AF3376" s="1"/>
  <c r="AI3376"/>
  <c r="AC3344"/>
  <c r="AF3344" s="1"/>
  <c r="AI3344"/>
  <c r="AC3312"/>
  <c r="AF3312" s="1"/>
  <c r="AI3312"/>
  <c r="AC3280"/>
  <c r="AF3280" s="1"/>
  <c r="AI3280"/>
  <c r="AC3248"/>
  <c r="AF3248" s="1"/>
  <c r="AI3248"/>
  <c r="AC3216"/>
  <c r="AF3216" s="1"/>
  <c r="AI3216"/>
  <c r="AC3184"/>
  <c r="AF3184" s="1"/>
  <c r="AI3184"/>
  <c r="AC3152"/>
  <c r="AF3152"/>
  <c r="AI3152"/>
  <c r="AC3120"/>
  <c r="AF3120" s="1"/>
  <c r="AI3120"/>
  <c r="AC3088"/>
  <c r="AF3088" s="1"/>
  <c r="AI3088"/>
  <c r="AC3056"/>
  <c r="AF3056" s="1"/>
  <c r="AI3056"/>
  <c r="AC3024"/>
  <c r="AF3024" s="1"/>
  <c r="AI3024"/>
  <c r="AC2992"/>
  <c r="AF2992" s="1"/>
  <c r="AI2992"/>
  <c r="AC2960"/>
  <c r="AF2960" s="1"/>
  <c r="AI2960"/>
  <c r="AC2928"/>
  <c r="AF2928" s="1"/>
  <c r="AI2928"/>
  <c r="AC2896"/>
  <c r="AF2896"/>
  <c r="AI2896"/>
  <c r="AC2864"/>
  <c r="AF2864" s="1"/>
  <c r="AI2864"/>
  <c r="AC2832"/>
  <c r="AF2832" s="1"/>
  <c r="AI2832"/>
  <c r="AC2800"/>
  <c r="AF2800" s="1"/>
  <c r="AI2800"/>
  <c r="AC2768"/>
  <c r="AF2768" s="1"/>
  <c r="AI2768"/>
  <c r="AC2736"/>
  <c r="AF2736" s="1"/>
  <c r="AI2736"/>
  <c r="AC2704"/>
  <c r="AF2704" s="1"/>
  <c r="AI2704"/>
  <c r="AC2672"/>
  <c r="AF2672" s="1"/>
  <c r="AI2672"/>
  <c r="AC2640"/>
  <c r="AF2640"/>
  <c r="AI2640"/>
  <c r="AC2608"/>
  <c r="AF2608" s="1"/>
  <c r="AI2608"/>
  <c r="AC2576"/>
  <c r="AF2576" s="1"/>
  <c r="AI2576"/>
  <c r="AC2544"/>
  <c r="AF2544" s="1"/>
  <c r="AI2544"/>
  <c r="AC2512"/>
  <c r="AF2512" s="1"/>
  <c r="AI2512"/>
  <c r="AC2480"/>
  <c r="AF2480" s="1"/>
  <c r="AI2480"/>
  <c r="AC2448"/>
  <c r="AF2448" s="1"/>
  <c r="AI2448"/>
  <c r="AC2416"/>
  <c r="AF2416" s="1"/>
  <c r="AI2416"/>
  <c r="AC2384"/>
  <c r="AF2384"/>
  <c r="AI2384"/>
  <c r="AC2352"/>
  <c r="AF2352" s="1"/>
  <c r="AI2352"/>
  <c r="AC2320"/>
  <c r="AF2320" s="1"/>
  <c r="AI2320"/>
  <c r="AC2288"/>
  <c r="AF2288" s="1"/>
  <c r="AI2288"/>
  <c r="AC2256"/>
  <c r="AF2256" s="1"/>
  <c r="AI2256"/>
  <c r="AC2224"/>
  <c r="AF2224" s="1"/>
  <c r="AI2224"/>
  <c r="AC2192"/>
  <c r="AF2192" s="1"/>
  <c r="AI2192"/>
  <c r="AC2160"/>
  <c r="AF2160" s="1"/>
  <c r="AI2160"/>
  <c r="AC2128"/>
  <c r="AF2128"/>
  <c r="AI2128"/>
  <c r="AC2096"/>
  <c r="AF2096" s="1"/>
  <c r="AI2096"/>
  <c r="AC2064"/>
  <c r="AF2064" s="1"/>
  <c r="AI2064"/>
  <c r="AC2032"/>
  <c r="AF2032" s="1"/>
  <c r="AI2032"/>
  <c r="AC2000"/>
  <c r="AF2000" s="1"/>
  <c r="AI2000"/>
  <c r="AC1968"/>
  <c r="AF1968" s="1"/>
  <c r="AI1968"/>
  <c r="AC1936"/>
  <c r="AF1936" s="1"/>
  <c r="AI1936"/>
  <c r="AC1904"/>
  <c r="AF1904" s="1"/>
  <c r="AI1904"/>
  <c r="AC1872"/>
  <c r="AF1872"/>
  <c r="AI1872"/>
  <c r="AC1840"/>
  <c r="AF1840" s="1"/>
  <c r="AI1840"/>
  <c r="AC1808"/>
  <c r="AF1808" s="1"/>
  <c r="AI1808"/>
  <c r="AC1776"/>
  <c r="AF1776" s="1"/>
  <c r="AI1776"/>
  <c r="AC1744"/>
  <c r="AF1744" s="1"/>
  <c r="AI1744"/>
  <c r="AC1712"/>
  <c r="AF1712" s="1"/>
  <c r="AI1712"/>
  <c r="AC1680"/>
  <c r="AF1680" s="1"/>
  <c r="AI1680"/>
  <c r="AC8725"/>
  <c r="AF8725" s="1"/>
  <c r="AI8725"/>
  <c r="AC8693"/>
  <c r="AF8693"/>
  <c r="AI8693"/>
  <c r="AC8661"/>
  <c r="AF8661" s="1"/>
  <c r="AI8661"/>
  <c r="AC8629"/>
  <c r="AF8629" s="1"/>
  <c r="AI8629"/>
  <c r="AC8597"/>
  <c r="AF8597" s="1"/>
  <c r="AI8597"/>
  <c r="AC8565"/>
  <c r="AF8565" s="1"/>
  <c r="AI8565"/>
  <c r="AC8533"/>
  <c r="AF8533" s="1"/>
  <c r="AI8533"/>
  <c r="AC8501"/>
  <c r="AF8501" s="1"/>
  <c r="AI8501"/>
  <c r="AC8469"/>
  <c r="AF8469" s="1"/>
  <c r="AI8469"/>
  <c r="AC8437"/>
  <c r="AF8437"/>
  <c r="AI8437"/>
  <c r="AC8405"/>
  <c r="AF8405" s="1"/>
  <c r="AI8405"/>
  <c r="AC8373"/>
  <c r="AF8373" s="1"/>
  <c r="AI8373"/>
  <c r="AC8341"/>
  <c r="AF8341" s="1"/>
  <c r="AI8341"/>
  <c r="AC8309"/>
  <c r="AF8309" s="1"/>
  <c r="AI8309"/>
  <c r="AC8277"/>
  <c r="AF8277" s="1"/>
  <c r="AI8277"/>
  <c r="AC8245"/>
  <c r="AF8245" s="1"/>
  <c r="AI8245"/>
  <c r="AC8213"/>
  <c r="AF8213" s="1"/>
  <c r="AI8213"/>
  <c r="AC8181"/>
  <c r="AF8181"/>
  <c r="AI8181"/>
  <c r="AC8149"/>
  <c r="AF8149" s="1"/>
  <c r="AI8149"/>
  <c r="AC8117"/>
  <c r="AF8117" s="1"/>
  <c r="AI8117"/>
  <c r="AC8085"/>
  <c r="AF8085" s="1"/>
  <c r="AI8085"/>
  <c r="AC8053"/>
  <c r="AF8053" s="1"/>
  <c r="AI8053"/>
  <c r="AC8021"/>
  <c r="AF8021" s="1"/>
  <c r="AI8021"/>
  <c r="AC7989"/>
  <c r="AF7989" s="1"/>
  <c r="AI7989"/>
  <c r="AC7957"/>
  <c r="AF7957" s="1"/>
  <c r="AI7957"/>
  <c r="AC7925"/>
  <c r="AF7925"/>
  <c r="AI7925"/>
  <c r="AC7893"/>
  <c r="AF7893" s="1"/>
  <c r="AI7893"/>
  <c r="AC7861"/>
  <c r="AF7861" s="1"/>
  <c r="AI7861"/>
  <c r="AC7829"/>
  <c r="AF7829" s="1"/>
  <c r="AI7829"/>
  <c r="AC7797"/>
  <c r="AF7797" s="1"/>
  <c r="AI7797"/>
  <c r="AC7765"/>
  <c r="AF7765" s="1"/>
  <c r="AI7765"/>
  <c r="AC7733"/>
  <c r="AF7733" s="1"/>
  <c r="AI7733"/>
  <c r="AC7701"/>
  <c r="AF7701" s="1"/>
  <c r="AI7701"/>
  <c r="AC7669"/>
  <c r="AF7669"/>
  <c r="AI7669"/>
  <c r="AC7637"/>
  <c r="AF7637" s="1"/>
  <c r="AI7637"/>
  <c r="AC7605"/>
  <c r="AF7605" s="1"/>
  <c r="AI7605"/>
  <c r="AC7573"/>
  <c r="AF7573" s="1"/>
  <c r="AI7573"/>
  <c r="AC7541"/>
  <c r="AF7541" s="1"/>
  <c r="AI7541"/>
  <c r="AC7509"/>
  <c r="AF7509" s="1"/>
  <c r="AI7509"/>
  <c r="AC7477"/>
  <c r="AF7477" s="1"/>
  <c r="AI7477"/>
  <c r="AC7445"/>
  <c r="AF7445" s="1"/>
  <c r="AI7445"/>
  <c r="AC7413"/>
  <c r="AF7413"/>
  <c r="AI7413"/>
  <c r="AC7381"/>
  <c r="AF7381" s="1"/>
  <c r="AI7381"/>
  <c r="AC7349"/>
  <c r="AF7349" s="1"/>
  <c r="AI7349"/>
  <c r="AC7317"/>
  <c r="AF7317" s="1"/>
  <c r="AI7317"/>
  <c r="AC7285"/>
  <c r="AF7285" s="1"/>
  <c r="AI7285"/>
  <c r="AC7253"/>
  <c r="AF7253" s="1"/>
  <c r="AI7253"/>
  <c r="AC7221"/>
  <c r="AF7221" s="1"/>
  <c r="AI7221"/>
  <c r="AC7189"/>
  <c r="AF7189" s="1"/>
  <c r="AI7189"/>
  <c r="AC7157"/>
  <c r="AF7157"/>
  <c r="AI7157"/>
  <c r="AC7125"/>
  <c r="AF7125" s="1"/>
  <c r="AI7125"/>
  <c r="AC7093"/>
  <c r="AF7093" s="1"/>
  <c r="AI7093"/>
  <c r="AC7061"/>
  <c r="AF7061" s="1"/>
  <c r="AI7061"/>
  <c r="AC7029"/>
  <c r="AF7029" s="1"/>
  <c r="AI7029"/>
  <c r="AC6997"/>
  <c r="AF6997" s="1"/>
  <c r="AI6997"/>
  <c r="AC6965"/>
  <c r="AF6965" s="1"/>
  <c r="AI6965"/>
  <c r="AC6933"/>
  <c r="AF6933" s="1"/>
  <c r="AI6933"/>
  <c r="AC6901"/>
  <c r="AF6901"/>
  <c r="AI6901"/>
  <c r="AC6869"/>
  <c r="AF6869" s="1"/>
  <c r="AI6869"/>
  <c r="AC6837"/>
  <c r="AF6837" s="1"/>
  <c r="AI6837"/>
  <c r="AC6805"/>
  <c r="AF6805" s="1"/>
  <c r="AI6805"/>
  <c r="AC6773"/>
  <c r="AF6773" s="1"/>
  <c r="AI6773"/>
  <c r="AC6741"/>
  <c r="AF6741" s="1"/>
  <c r="AI6741"/>
  <c r="AC6709"/>
  <c r="AF6709" s="1"/>
  <c r="AI6709"/>
  <c r="AC6677"/>
  <c r="AF6677" s="1"/>
  <c r="AI6677"/>
  <c r="AC6645"/>
  <c r="AF6645"/>
  <c r="AI6645"/>
  <c r="AC6613"/>
  <c r="AF6613" s="1"/>
  <c r="AI6613"/>
  <c r="AC6581"/>
  <c r="AF6581" s="1"/>
  <c r="AI6581"/>
  <c r="AC6549"/>
  <c r="AF6549" s="1"/>
  <c r="AI6549"/>
  <c r="AC6517"/>
  <c r="AF6517" s="1"/>
  <c r="AI6517"/>
  <c r="AC6485"/>
  <c r="AF6485" s="1"/>
  <c r="AI6485"/>
  <c r="AC6453"/>
  <c r="AF6453" s="1"/>
  <c r="AI6453"/>
  <c r="AC6421"/>
  <c r="AF6421" s="1"/>
  <c r="AI6421"/>
  <c r="AC6389"/>
  <c r="AF6389"/>
  <c r="AI6389"/>
  <c r="AC6357"/>
  <c r="AF6357" s="1"/>
  <c r="AI6357"/>
  <c r="AC6325"/>
  <c r="AF6325" s="1"/>
  <c r="AI6325"/>
  <c r="AC6293"/>
  <c r="AF6293" s="1"/>
  <c r="AI6293"/>
  <c r="AC6261"/>
  <c r="AF6261" s="1"/>
  <c r="AI6261"/>
  <c r="AC6229"/>
  <c r="AF6229" s="1"/>
  <c r="AI6229"/>
  <c r="AC6197"/>
  <c r="AF6197" s="1"/>
  <c r="AI6197"/>
  <c r="AC6165"/>
  <c r="AF6165" s="1"/>
  <c r="AI6165"/>
  <c r="AC6133"/>
  <c r="AF6133"/>
  <c r="AI6133"/>
  <c r="AC6101"/>
  <c r="AF6101" s="1"/>
  <c r="AI6101"/>
  <c r="AC6069"/>
  <c r="AF6069" s="1"/>
  <c r="AI6069"/>
  <c r="AC6037"/>
  <c r="AF6037" s="1"/>
  <c r="AI6037"/>
  <c r="AC6005"/>
  <c r="AF6005" s="1"/>
  <c r="AI6005"/>
  <c r="AC5973"/>
  <c r="AF5973" s="1"/>
  <c r="AI5973"/>
  <c r="AC5941"/>
  <c r="AF5941" s="1"/>
  <c r="AI5941"/>
  <c r="AC5909"/>
  <c r="AF5909" s="1"/>
  <c r="AI5909"/>
  <c r="AC5877"/>
  <c r="AF5877"/>
  <c r="AI5877"/>
  <c r="AC5845"/>
  <c r="AF5845" s="1"/>
  <c r="AI5845"/>
  <c r="AC5813"/>
  <c r="AF5813" s="1"/>
  <c r="AI5813"/>
  <c r="AC5781"/>
  <c r="AF5781" s="1"/>
  <c r="AI5781"/>
  <c r="AC5749"/>
  <c r="AF5749" s="1"/>
  <c r="AI5749"/>
  <c r="AC5717"/>
  <c r="AF5717" s="1"/>
  <c r="AI5717"/>
  <c r="AC5685"/>
  <c r="AF5685" s="1"/>
  <c r="AI5685"/>
  <c r="AC5653"/>
  <c r="AF5653" s="1"/>
  <c r="AI5653"/>
  <c r="AC5621"/>
  <c r="AF5621"/>
  <c r="AI5621"/>
  <c r="AC5589"/>
  <c r="AF5589" s="1"/>
  <c r="AI5589"/>
  <c r="AC5557"/>
  <c r="AF5557" s="1"/>
  <c r="AI5557"/>
  <c r="AC5525"/>
  <c r="AF5525" s="1"/>
  <c r="AI5525"/>
  <c r="AC5493"/>
  <c r="AF5493" s="1"/>
  <c r="AI5493"/>
  <c r="AC5461"/>
  <c r="AF5461" s="1"/>
  <c r="AI5461"/>
  <c r="AC5429"/>
  <c r="AF5429" s="1"/>
  <c r="AI5429"/>
  <c r="AC5397"/>
  <c r="AF5397" s="1"/>
  <c r="AI5397"/>
  <c r="AC5365"/>
  <c r="AF5365"/>
  <c r="AI5365"/>
  <c r="AC5333"/>
  <c r="AF5333" s="1"/>
  <c r="AI5333"/>
  <c r="AC5301"/>
  <c r="AF5301" s="1"/>
  <c r="AI5301"/>
  <c r="AC5269"/>
  <c r="AF5269" s="1"/>
  <c r="AI5269"/>
  <c r="AC5237"/>
  <c r="AF5237" s="1"/>
  <c r="AI5237"/>
  <c r="AC5205"/>
  <c r="AF5205" s="1"/>
  <c r="AI5205"/>
  <c r="AC5173"/>
  <c r="AF5173" s="1"/>
  <c r="AI5173"/>
  <c r="AC5141"/>
  <c r="AF5141" s="1"/>
  <c r="AI5141"/>
  <c r="AC5109"/>
  <c r="AF5109"/>
  <c r="AI5109"/>
  <c r="AC5077"/>
  <c r="AF5077" s="1"/>
  <c r="AI5077"/>
  <c r="AC5045"/>
  <c r="AF5045" s="1"/>
  <c r="AI5045"/>
  <c r="AC5013"/>
  <c r="AF5013" s="1"/>
  <c r="AI5013"/>
  <c r="AC4981"/>
  <c r="AF4981" s="1"/>
  <c r="AI4981"/>
  <c r="AC4949"/>
  <c r="AF4949" s="1"/>
  <c r="AI4949"/>
  <c r="AC4917"/>
  <c r="AF4917" s="1"/>
  <c r="AI4917"/>
  <c r="AC4885"/>
  <c r="AF4885" s="1"/>
  <c r="AI4885"/>
  <c r="AC4853"/>
  <c r="AF4853"/>
  <c r="AI4853"/>
  <c r="AC4821"/>
  <c r="AF4821" s="1"/>
  <c r="AI4821"/>
  <c r="AC4789"/>
  <c r="AF4789" s="1"/>
  <c r="AI4789"/>
  <c r="AC4757"/>
  <c r="AF4757" s="1"/>
  <c r="AI4757"/>
  <c r="AC4725"/>
  <c r="AF4725" s="1"/>
  <c r="AI4725"/>
  <c r="AC4693"/>
  <c r="AF4693" s="1"/>
  <c r="AI4693"/>
  <c r="AC4661"/>
  <c r="AF4661" s="1"/>
  <c r="AI4661"/>
  <c r="AC4629"/>
  <c r="AF4629" s="1"/>
  <c r="AI4629"/>
  <c r="AC3977"/>
  <c r="AF3977"/>
  <c r="AI3977"/>
  <c r="AC3945"/>
  <c r="AF3945" s="1"/>
  <c r="AI3945"/>
  <c r="AC3913"/>
  <c r="AF3913" s="1"/>
  <c r="AI3913"/>
  <c r="AC3881"/>
  <c r="AF3881" s="1"/>
  <c r="AI3881"/>
  <c r="AC3849"/>
  <c r="AF3849" s="1"/>
  <c r="AI3849"/>
  <c r="AC3817"/>
  <c r="AF3817" s="1"/>
  <c r="AI3817"/>
  <c r="AC3785"/>
  <c r="AF3785" s="1"/>
  <c r="AI3785"/>
  <c r="AC3753"/>
  <c r="AF3753" s="1"/>
  <c r="AI3753"/>
  <c r="AC3721"/>
  <c r="AF3721"/>
  <c r="AI3721"/>
  <c r="AC3689"/>
  <c r="AF3689" s="1"/>
  <c r="AI3689"/>
  <c r="AC3657"/>
  <c r="AF3657" s="1"/>
  <c r="AI3657"/>
  <c r="AC3625"/>
  <c r="AF3625" s="1"/>
  <c r="AI3625"/>
  <c r="AC3593"/>
  <c r="AF3593" s="1"/>
  <c r="AI3593"/>
  <c r="AC3561"/>
  <c r="AF3561" s="1"/>
  <c r="AI3561"/>
  <c r="AC3529"/>
  <c r="AF3529" s="1"/>
  <c r="AI3529"/>
  <c r="AC3497"/>
  <c r="AF3497" s="1"/>
  <c r="AI3497"/>
  <c r="AC3465"/>
  <c r="AF3465"/>
  <c r="AI3465"/>
  <c r="AC3433"/>
  <c r="AF3433" s="1"/>
  <c r="AI3433"/>
  <c r="AC3401"/>
  <c r="AF3401" s="1"/>
  <c r="AI3401"/>
  <c r="AC3369"/>
  <c r="AF3369" s="1"/>
  <c r="AI3369"/>
  <c r="AC3337"/>
  <c r="AF3337" s="1"/>
  <c r="AI3337"/>
  <c r="AC3305"/>
  <c r="AF3305" s="1"/>
  <c r="AI3305"/>
  <c r="AC3273"/>
  <c r="AF3273" s="1"/>
  <c r="AI3273"/>
  <c r="AC3241"/>
  <c r="AF3241" s="1"/>
  <c r="AI3241"/>
  <c r="AC3209"/>
  <c r="AF3209"/>
  <c r="AI3209"/>
  <c r="AC3177"/>
  <c r="AF3177" s="1"/>
  <c r="AI3177"/>
  <c r="AC3145"/>
  <c r="AF3145" s="1"/>
  <c r="AI3145"/>
  <c r="AC3113"/>
  <c r="AF3113" s="1"/>
  <c r="AI3113"/>
  <c r="AC3081"/>
  <c r="AF3081" s="1"/>
  <c r="AI3081"/>
  <c r="AC3049"/>
  <c r="AF3049" s="1"/>
  <c r="AI3049"/>
  <c r="AC3017"/>
  <c r="AF3017" s="1"/>
  <c r="AI3017"/>
  <c r="AC2985"/>
  <c r="AF2985" s="1"/>
  <c r="AI2985"/>
  <c r="AC2953"/>
  <c r="AF2953"/>
  <c r="AI2953"/>
  <c r="AC2921"/>
  <c r="AF2921" s="1"/>
  <c r="AI2921"/>
  <c r="AC2889"/>
  <c r="AF2889" s="1"/>
  <c r="AI2889"/>
  <c r="AC2857"/>
  <c r="AF2857" s="1"/>
  <c r="AI2857"/>
  <c r="AC2825"/>
  <c r="AF2825" s="1"/>
  <c r="AI2825"/>
  <c r="AC2793"/>
  <c r="AF2793" s="1"/>
  <c r="AI2793"/>
  <c r="AC2761"/>
  <c r="AF2761" s="1"/>
  <c r="AI2761"/>
  <c r="AC2729"/>
  <c r="AF2729" s="1"/>
  <c r="AI2729"/>
  <c r="AC2697"/>
  <c r="AF2697"/>
  <c r="AI2697"/>
  <c r="AC2665"/>
  <c r="AF2665" s="1"/>
  <c r="AI2665"/>
  <c r="AC2633"/>
  <c r="AF2633" s="1"/>
  <c r="AI2633"/>
  <c r="AC2601"/>
  <c r="AF2601" s="1"/>
  <c r="AI2601"/>
  <c r="AC2569"/>
  <c r="AF2569" s="1"/>
  <c r="AI2569"/>
  <c r="AC2537"/>
  <c r="AF2537" s="1"/>
  <c r="AI2537"/>
  <c r="AC2505"/>
  <c r="AF2505" s="1"/>
  <c r="AI2505"/>
  <c r="AC2473"/>
  <c r="AF2473" s="1"/>
  <c r="AI2473"/>
  <c r="AC2441"/>
  <c r="AF2441"/>
  <c r="AI2441"/>
  <c r="AC2409"/>
  <c r="AF2409" s="1"/>
  <c r="AI2409"/>
  <c r="AC2377"/>
  <c r="AF2377" s="1"/>
  <c r="AI2377"/>
  <c r="AC2345"/>
  <c r="AF2345" s="1"/>
  <c r="AI2345"/>
  <c r="AC2313"/>
  <c r="AF2313" s="1"/>
  <c r="AI2313"/>
  <c r="AC2281"/>
  <c r="AF2281" s="1"/>
  <c r="AI2281"/>
  <c r="AC2249"/>
  <c r="AF2249" s="1"/>
  <c r="AI2249"/>
  <c r="AC2217"/>
  <c r="AF2217" s="1"/>
  <c r="AI2217"/>
  <c r="AC2185"/>
  <c r="AF2185"/>
  <c r="AI2185"/>
  <c r="AC2153"/>
  <c r="AF2153" s="1"/>
  <c r="AI2153"/>
  <c r="AC2121"/>
  <c r="AF2121" s="1"/>
  <c r="AI2121"/>
  <c r="AC2089"/>
  <c r="AF2089" s="1"/>
  <c r="AI2089"/>
  <c r="AC2057"/>
  <c r="AF2057" s="1"/>
  <c r="AI2057"/>
  <c r="AC2025"/>
  <c r="AF2025" s="1"/>
  <c r="AI2025"/>
  <c r="AC1993"/>
  <c r="AF1993" s="1"/>
  <c r="AI1993"/>
  <c r="AC1961"/>
  <c r="AF1961" s="1"/>
  <c r="AI1961"/>
  <c r="AC1929"/>
  <c r="AF1929"/>
  <c r="AI1929"/>
  <c r="AC1897"/>
  <c r="AF1897" s="1"/>
  <c r="AI1897"/>
  <c r="AC1865"/>
  <c r="AF1865" s="1"/>
  <c r="AI1865"/>
  <c r="AC1833"/>
  <c r="AF1833" s="1"/>
  <c r="AI1833"/>
  <c r="AC1801"/>
  <c r="AF1801" s="1"/>
  <c r="AI1801"/>
  <c r="AC1769"/>
  <c r="AF1769" s="1"/>
  <c r="AI1769"/>
  <c r="AC1737"/>
  <c r="AF1737" s="1"/>
  <c r="AI1737"/>
  <c r="AC1705"/>
  <c r="AF1705" s="1"/>
  <c r="AI1705"/>
  <c r="AC1673"/>
  <c r="AF1673"/>
  <c r="AI1673"/>
  <c r="AC8714"/>
  <c r="AF8714" s="1"/>
  <c r="AI8714"/>
  <c r="AC8682"/>
  <c r="AF8682" s="1"/>
  <c r="AI8682"/>
  <c r="AC8650"/>
  <c r="AF8650" s="1"/>
  <c r="AI8650"/>
  <c r="AC8618"/>
  <c r="AF8618" s="1"/>
  <c r="AI8618"/>
  <c r="AC8586"/>
  <c r="AF8586" s="1"/>
  <c r="AI8586"/>
  <c r="AC8554"/>
  <c r="AF8554" s="1"/>
  <c r="AI8554"/>
  <c r="AC8522"/>
  <c r="AF8522" s="1"/>
  <c r="AI8522"/>
  <c r="AC8490"/>
  <c r="AF8490"/>
  <c r="AI8490"/>
  <c r="AC8458"/>
  <c r="AF8458" s="1"/>
  <c r="AI8458"/>
  <c r="AC8426"/>
  <c r="AF8426" s="1"/>
  <c r="AI8426"/>
  <c r="AC8394"/>
  <c r="AF8394" s="1"/>
  <c r="AI8394"/>
  <c r="AC8362"/>
  <c r="AF8362" s="1"/>
  <c r="AI8362"/>
  <c r="AC8330"/>
  <c r="AF8330" s="1"/>
  <c r="AI8330"/>
  <c r="AC8298"/>
  <c r="AF8298" s="1"/>
  <c r="AI8298"/>
  <c r="AC8266"/>
  <c r="AF8266" s="1"/>
  <c r="AI8266"/>
  <c r="AC8234"/>
  <c r="AF8234"/>
  <c r="AI8234"/>
  <c r="AC8202"/>
  <c r="AF8202" s="1"/>
  <c r="AI8202"/>
  <c r="AC8170"/>
  <c r="AF8170" s="1"/>
  <c r="AI8170"/>
  <c r="AC8138"/>
  <c r="AF8138" s="1"/>
  <c r="AI8138"/>
  <c r="AC8106"/>
  <c r="AF8106" s="1"/>
  <c r="AI8106"/>
  <c r="AC8074"/>
  <c r="AF8074" s="1"/>
  <c r="AI8074"/>
  <c r="AC8042"/>
  <c r="AF8042" s="1"/>
  <c r="AI8042"/>
  <c r="AC8010"/>
  <c r="AF8010" s="1"/>
  <c r="AI8010"/>
  <c r="AC7978"/>
  <c r="AF7978"/>
  <c r="AI7978"/>
  <c r="AC7946"/>
  <c r="AF7946" s="1"/>
  <c r="AI7946"/>
  <c r="AC7914"/>
  <c r="AF7914" s="1"/>
  <c r="AI7914"/>
  <c r="AC7882"/>
  <c r="AF7882" s="1"/>
  <c r="AI7882"/>
  <c r="AC7850"/>
  <c r="AF7850" s="1"/>
  <c r="AI7850"/>
  <c r="AC7818"/>
  <c r="AF7818" s="1"/>
  <c r="AI7818"/>
  <c r="AC7786"/>
  <c r="AF7786" s="1"/>
  <c r="AI7786"/>
  <c r="AC7754"/>
  <c r="AF7754" s="1"/>
  <c r="AI7754"/>
  <c r="AC7722"/>
  <c r="AF7722"/>
  <c r="AI7722"/>
  <c r="AC7690"/>
  <c r="AF7690" s="1"/>
  <c r="AI7690"/>
  <c r="AC7658"/>
  <c r="AF7658" s="1"/>
  <c r="AI7658"/>
  <c r="AC7626"/>
  <c r="AF7626" s="1"/>
  <c r="AI7626"/>
  <c r="AC7594"/>
  <c r="AF7594" s="1"/>
  <c r="AI7594"/>
  <c r="AC7562"/>
  <c r="AF7562" s="1"/>
  <c r="AI7562"/>
  <c r="AC7530"/>
  <c r="AF7530" s="1"/>
  <c r="AI7530"/>
  <c r="AC7498"/>
  <c r="AF7498" s="1"/>
  <c r="AI7498"/>
  <c r="AC7466"/>
  <c r="AF7466"/>
  <c r="AI7466"/>
  <c r="AC7434"/>
  <c r="AF7434" s="1"/>
  <c r="AI7434"/>
  <c r="AC7402"/>
  <c r="AF7402" s="1"/>
  <c r="AI7402"/>
  <c r="AC7370"/>
  <c r="AF7370" s="1"/>
  <c r="AI7370"/>
  <c r="AC7338"/>
  <c r="AF7338" s="1"/>
  <c r="AI7338"/>
  <c r="AC7306"/>
  <c r="AF7306" s="1"/>
  <c r="AI7306"/>
  <c r="AC7274"/>
  <c r="AF7274" s="1"/>
  <c r="AI7274"/>
  <c r="AC7242"/>
  <c r="AF7242" s="1"/>
  <c r="AI7242"/>
  <c r="AC7210"/>
  <c r="AF7210"/>
  <c r="AI7210"/>
  <c r="AC7178"/>
  <c r="AF7178" s="1"/>
  <c r="AI7178"/>
  <c r="AC7146"/>
  <c r="AF7146" s="1"/>
  <c r="AI7146"/>
  <c r="AC7114"/>
  <c r="AF7114" s="1"/>
  <c r="AI7114"/>
  <c r="AC7082"/>
  <c r="AF7082" s="1"/>
  <c r="AI7082"/>
  <c r="AC7050"/>
  <c r="AF7050" s="1"/>
  <c r="AI7050"/>
  <c r="AC7018"/>
  <c r="AF7018" s="1"/>
  <c r="AI7018"/>
  <c r="AC6986"/>
  <c r="AF6986" s="1"/>
  <c r="AI6986"/>
  <c r="AC6954"/>
  <c r="AF6954"/>
  <c r="AI6954"/>
  <c r="AC6922"/>
  <c r="AF6922" s="1"/>
  <c r="AI6922"/>
  <c r="AC6890"/>
  <c r="AF6890" s="1"/>
  <c r="AI6890"/>
  <c r="AC6858"/>
  <c r="AF6858" s="1"/>
  <c r="AI6858"/>
  <c r="AC6826"/>
  <c r="AF6826" s="1"/>
  <c r="AI6826"/>
  <c r="AC6794"/>
  <c r="AF6794" s="1"/>
  <c r="AI6794"/>
  <c r="AC6762"/>
  <c r="AF6762" s="1"/>
  <c r="AI6762"/>
  <c r="AC6730"/>
  <c r="AF6730" s="1"/>
  <c r="AI6730"/>
  <c r="AC6698"/>
  <c r="AF6698"/>
  <c r="AI6698"/>
  <c r="AC6666"/>
  <c r="AF6666" s="1"/>
  <c r="AI6666"/>
  <c r="AC6634"/>
  <c r="AF6634" s="1"/>
  <c r="AI6634"/>
  <c r="AC6602"/>
  <c r="AF6602" s="1"/>
  <c r="AI6602"/>
  <c r="AC6570"/>
  <c r="AF6570" s="1"/>
  <c r="AI6570"/>
  <c r="AC6538"/>
  <c r="AF6538" s="1"/>
  <c r="AI6538"/>
  <c r="AC6506"/>
  <c r="AF6506" s="1"/>
  <c r="AI6506"/>
  <c r="AC6474"/>
  <c r="AF6474" s="1"/>
  <c r="AI6474"/>
  <c r="AC6442"/>
  <c r="AF6442"/>
  <c r="AI6442"/>
  <c r="AC6410"/>
  <c r="AF6410" s="1"/>
  <c r="AI6410"/>
  <c r="AC6378"/>
  <c r="AF6378" s="1"/>
  <c r="AI6378"/>
  <c r="AC6346"/>
  <c r="AF6346" s="1"/>
  <c r="AI6346"/>
  <c r="AC6314"/>
  <c r="AF6314" s="1"/>
  <c r="AI6314"/>
  <c r="AC6282"/>
  <c r="AF6282" s="1"/>
  <c r="AI6282"/>
  <c r="AC6250"/>
  <c r="AF6250" s="1"/>
  <c r="AI6250"/>
  <c r="AC6218"/>
  <c r="AF6218" s="1"/>
  <c r="AI6218"/>
  <c r="AC6186"/>
  <c r="AF6186"/>
  <c r="AI6186"/>
  <c r="AC6154"/>
  <c r="AF6154" s="1"/>
  <c r="AI6154"/>
  <c r="AC6122"/>
  <c r="AF6122" s="1"/>
  <c r="AI6122"/>
  <c r="AC6090"/>
  <c r="AF6090" s="1"/>
  <c r="AI6090"/>
  <c r="AC6058"/>
  <c r="AF6058" s="1"/>
  <c r="AI6058"/>
  <c r="AC6026"/>
  <c r="AF6026" s="1"/>
  <c r="AI6026"/>
  <c r="AC5994"/>
  <c r="AF5994" s="1"/>
  <c r="AI5994"/>
  <c r="AC5962"/>
  <c r="AF5962" s="1"/>
  <c r="AI5962"/>
  <c r="AC5930"/>
  <c r="AF5930"/>
  <c r="AI5930"/>
  <c r="AC5898"/>
  <c r="AF5898" s="1"/>
  <c r="AI5898"/>
  <c r="AC5866"/>
  <c r="AF5866" s="1"/>
  <c r="AI5866"/>
  <c r="AC5834"/>
  <c r="AF5834" s="1"/>
  <c r="AI5834"/>
  <c r="AC5802"/>
  <c r="AF5802" s="1"/>
  <c r="AI5802"/>
  <c r="AC5770"/>
  <c r="AF5770" s="1"/>
  <c r="AI5770"/>
  <c r="AC5738"/>
  <c r="AF5738" s="1"/>
  <c r="AI5738"/>
  <c r="AC5706"/>
  <c r="AF5706" s="1"/>
  <c r="AI5706"/>
  <c r="AC5674"/>
  <c r="AF5674"/>
  <c r="AI5674"/>
  <c r="AC5642"/>
  <c r="AF5642" s="1"/>
  <c r="AI5642"/>
  <c r="AC5610"/>
  <c r="AF5610" s="1"/>
  <c r="AI5610"/>
  <c r="AC5578"/>
  <c r="AF5578" s="1"/>
  <c r="AI5578"/>
  <c r="AC5546"/>
  <c r="AF5546" s="1"/>
  <c r="AI5546"/>
  <c r="AC5514"/>
  <c r="AF5514" s="1"/>
  <c r="AI5514"/>
  <c r="AC5482"/>
  <c r="AF5482" s="1"/>
  <c r="AI5482"/>
  <c r="AC5450"/>
  <c r="AF5450" s="1"/>
  <c r="AI5450"/>
  <c r="AC5418"/>
  <c r="AF5418"/>
  <c r="AI5418"/>
  <c r="AC5386"/>
  <c r="AF5386" s="1"/>
  <c r="AI5386"/>
  <c r="AC5354"/>
  <c r="AF5354" s="1"/>
  <c r="AI5354"/>
  <c r="AC5322"/>
  <c r="AF5322" s="1"/>
  <c r="AI5322"/>
  <c r="AC5290"/>
  <c r="AF5290" s="1"/>
  <c r="AI5290"/>
  <c r="AC5258"/>
  <c r="AF5258" s="1"/>
  <c r="AI5258"/>
  <c r="AC5226"/>
  <c r="AF5226" s="1"/>
  <c r="AI5226"/>
  <c r="AC5194"/>
  <c r="AF5194" s="1"/>
  <c r="AI5194"/>
  <c r="AC5162"/>
  <c r="AF5162"/>
  <c r="AI5162"/>
  <c r="AC5130"/>
  <c r="AF5130" s="1"/>
  <c r="AI5130"/>
  <c r="AC5098"/>
  <c r="AF5098" s="1"/>
  <c r="AI5098"/>
  <c r="AC5066"/>
  <c r="AF5066" s="1"/>
  <c r="AI5066"/>
  <c r="AC5034"/>
  <c r="AF5034" s="1"/>
  <c r="AI5034"/>
  <c r="AC5002"/>
  <c r="AF5002" s="1"/>
  <c r="AI5002"/>
  <c r="AC4970"/>
  <c r="AF4970" s="1"/>
  <c r="AI4970"/>
  <c r="AC4938"/>
  <c r="AF4938" s="1"/>
  <c r="AI4938"/>
  <c r="AC4906"/>
  <c r="AF4906"/>
  <c r="AI4906"/>
  <c r="AC4874"/>
  <c r="AF4874" s="1"/>
  <c r="AI4874"/>
  <c r="AC4842"/>
  <c r="AF4842" s="1"/>
  <c r="AI4842"/>
  <c r="AC4810"/>
  <c r="AF4810" s="1"/>
  <c r="AI4810"/>
  <c r="AC4778"/>
  <c r="AF4778" s="1"/>
  <c r="AI4778"/>
  <c r="AC4746"/>
  <c r="AF4746" s="1"/>
  <c r="AI4746"/>
  <c r="AC4714"/>
  <c r="AF4714" s="1"/>
  <c r="AI4714"/>
  <c r="AC4682"/>
  <c r="AF4682" s="1"/>
  <c r="AI4682"/>
  <c r="AC4650"/>
  <c r="AF4650"/>
  <c r="AI4650"/>
  <c r="AC4618"/>
  <c r="AF4618" s="1"/>
  <c r="AI4618"/>
  <c r="AC4586"/>
  <c r="AF4586" s="1"/>
  <c r="AI4586"/>
  <c r="AC4554"/>
  <c r="AF4554" s="1"/>
  <c r="AI4554"/>
  <c r="AC4522"/>
  <c r="AF4522" s="1"/>
  <c r="AI4522"/>
  <c r="AC4490"/>
  <c r="AF4490" s="1"/>
  <c r="AI4490"/>
  <c r="AC4458"/>
  <c r="AF4458" s="1"/>
  <c r="AI4458"/>
  <c r="AC4426"/>
  <c r="AF4426" s="1"/>
  <c r="AI4426"/>
  <c r="AC4394"/>
  <c r="AF4394"/>
  <c r="AI4394"/>
  <c r="AC4362"/>
  <c r="AF4362" s="1"/>
  <c r="AI4362"/>
  <c r="AC4330"/>
  <c r="AF4330" s="1"/>
  <c r="AI4330"/>
  <c r="AC4298"/>
  <c r="AF4298" s="1"/>
  <c r="AI4298"/>
  <c r="AC4266"/>
  <c r="AF4266" s="1"/>
  <c r="AI4266"/>
  <c r="AC4234"/>
  <c r="AF4234" s="1"/>
  <c r="AI4234"/>
  <c r="AC4202"/>
  <c r="AF4202" s="1"/>
  <c r="AI4202"/>
  <c r="AC4170"/>
  <c r="AF4170" s="1"/>
  <c r="AI4170"/>
  <c r="AC4138"/>
  <c r="AF4138"/>
  <c r="AI4138"/>
  <c r="AC4106"/>
  <c r="AF4106" s="1"/>
  <c r="AI4106"/>
  <c r="AC4074"/>
  <c r="AF4074" s="1"/>
  <c r="AI4074"/>
  <c r="AC4042"/>
  <c r="AF4042" s="1"/>
  <c r="AI4042"/>
  <c r="AC4010"/>
  <c r="AF4010" s="1"/>
  <c r="AI4010"/>
  <c r="AC3978"/>
  <c r="AF3978" s="1"/>
  <c r="AI3978"/>
  <c r="AC3946"/>
  <c r="AF3946" s="1"/>
  <c r="AI3946"/>
  <c r="AC3914"/>
  <c r="AF3914" s="1"/>
  <c r="AI3914"/>
  <c r="AC3882"/>
  <c r="AF3882"/>
  <c r="AI3882"/>
  <c r="AC3850"/>
  <c r="AF3850" s="1"/>
  <c r="AI3850"/>
  <c r="AC3818"/>
  <c r="AF3818" s="1"/>
  <c r="AI3818"/>
  <c r="AC3786"/>
  <c r="AF3786" s="1"/>
  <c r="AI3786"/>
  <c r="AC3754"/>
  <c r="AF3754" s="1"/>
  <c r="AI3754"/>
  <c r="AC3722"/>
  <c r="AF3722" s="1"/>
  <c r="AI3722"/>
  <c r="AC3690"/>
  <c r="AF3690" s="1"/>
  <c r="AI3690"/>
  <c r="AC3658"/>
  <c r="AF3658" s="1"/>
  <c r="AI3658"/>
  <c r="AC3626"/>
  <c r="AF3626"/>
  <c r="AI3626"/>
  <c r="AC3594"/>
  <c r="AF3594" s="1"/>
  <c r="AI3594"/>
  <c r="AC3562"/>
  <c r="AF3562" s="1"/>
  <c r="AI3562"/>
  <c r="AC3530"/>
  <c r="AF3530" s="1"/>
  <c r="AI3530"/>
  <c r="AC3498"/>
  <c r="AF3498" s="1"/>
  <c r="AI3498"/>
  <c r="AC3466"/>
  <c r="AF3466" s="1"/>
  <c r="AI3466"/>
  <c r="AC3434"/>
  <c r="AF3434" s="1"/>
  <c r="AI3434"/>
  <c r="AC3402"/>
  <c r="AF3402" s="1"/>
  <c r="AI3402"/>
  <c r="AC3370"/>
  <c r="AF3370"/>
  <c r="AI3370"/>
  <c r="AC3338"/>
  <c r="AF3338" s="1"/>
  <c r="AI3338"/>
  <c r="AC3306"/>
  <c r="AF3306" s="1"/>
  <c r="AI3306"/>
  <c r="AC3274"/>
  <c r="AF3274" s="1"/>
  <c r="AI3274"/>
  <c r="AC3242"/>
  <c r="AF3242" s="1"/>
  <c r="AI3242"/>
  <c r="AC3210"/>
  <c r="AF3210" s="1"/>
  <c r="AI3210"/>
  <c r="AC3178"/>
  <c r="AF3178" s="1"/>
  <c r="AI3178"/>
  <c r="AC3146"/>
  <c r="AF3146" s="1"/>
  <c r="AI3146"/>
  <c r="AC3114"/>
  <c r="AF3114"/>
  <c r="AI3114"/>
  <c r="AC3082"/>
  <c r="AF3082" s="1"/>
  <c r="AI3082"/>
  <c r="AC3050"/>
  <c r="AF3050" s="1"/>
  <c r="AI3050"/>
  <c r="AC3018"/>
  <c r="AF3018" s="1"/>
  <c r="AI3018"/>
  <c r="AC2986"/>
  <c r="AF2986" s="1"/>
  <c r="AI2986"/>
  <c r="AC2954"/>
  <c r="AF2954" s="1"/>
  <c r="AI2954"/>
  <c r="AC2922"/>
  <c r="AF2922" s="1"/>
  <c r="AI2922"/>
  <c r="AC2890"/>
  <c r="AF2890" s="1"/>
  <c r="AI2890"/>
  <c r="AC5533"/>
  <c r="AF5533"/>
  <c r="AI5533"/>
  <c r="AC5501"/>
  <c r="AF5501" s="1"/>
  <c r="AI5501"/>
  <c r="AC5469"/>
  <c r="AF5469" s="1"/>
  <c r="AI5469"/>
  <c r="AC5437"/>
  <c r="AF5437" s="1"/>
  <c r="AI5437"/>
  <c r="AC5405"/>
  <c r="AF5405" s="1"/>
  <c r="AI5405"/>
  <c r="AC5373"/>
  <c r="AF5373" s="1"/>
  <c r="AI5373"/>
  <c r="AC5341"/>
  <c r="AF5341" s="1"/>
  <c r="AI5341"/>
  <c r="AC5309"/>
  <c r="AF5309" s="1"/>
  <c r="AI5309"/>
  <c r="AC5277"/>
  <c r="AF5277"/>
  <c r="AI5277"/>
  <c r="AC5245"/>
  <c r="AF5245" s="1"/>
  <c r="AI5245"/>
  <c r="AC5213"/>
  <c r="AF5213" s="1"/>
  <c r="AI5213"/>
  <c r="AC5181"/>
  <c r="AF5181" s="1"/>
  <c r="AI5181"/>
  <c r="AC5149"/>
  <c r="AF5149" s="1"/>
  <c r="AI5149"/>
  <c r="AC5117"/>
  <c r="AF5117" s="1"/>
  <c r="AI5117"/>
  <c r="AC5085"/>
  <c r="AF5085" s="1"/>
  <c r="AI5085"/>
  <c r="AC5053"/>
  <c r="AF5053" s="1"/>
  <c r="AI5053"/>
  <c r="AC5021"/>
  <c r="AF5021"/>
  <c r="AI5021"/>
  <c r="AC4989"/>
  <c r="AF4989" s="1"/>
  <c r="AI4989"/>
  <c r="AC4957"/>
  <c r="AF4957" s="1"/>
  <c r="AI4957"/>
  <c r="AC4925"/>
  <c r="AF4925" s="1"/>
  <c r="AI4925"/>
  <c r="AC4893"/>
  <c r="AF4893" s="1"/>
  <c r="AI4893"/>
  <c r="AC4861"/>
  <c r="AF4861" s="1"/>
  <c r="AI4861"/>
  <c r="AC4829"/>
  <c r="AF4829" s="1"/>
  <c r="AI4829"/>
  <c r="AC4797"/>
  <c r="AF4797" s="1"/>
  <c r="AI4797"/>
  <c r="AC4765"/>
  <c r="AF4765"/>
  <c r="AI4765"/>
  <c r="AC4733"/>
  <c r="AF4733" s="1"/>
  <c r="AI4733"/>
  <c r="AC4701"/>
  <c r="AF4701" s="1"/>
  <c r="AI4701"/>
  <c r="AC4669"/>
  <c r="AF4669" s="1"/>
  <c r="AI4669"/>
  <c r="AC4637"/>
  <c r="AF4637" s="1"/>
  <c r="AI4637"/>
  <c r="AC4605"/>
  <c r="AF4605" s="1"/>
  <c r="AI4605"/>
  <c r="AC4573"/>
  <c r="AF4573" s="1"/>
  <c r="AI4573"/>
  <c r="AC4541"/>
  <c r="AF4541" s="1"/>
  <c r="AI4541"/>
  <c r="AC4509"/>
  <c r="AF4509"/>
  <c r="AI4509"/>
  <c r="AC4477"/>
  <c r="AF4477" s="1"/>
  <c r="AI4477"/>
  <c r="AC4445"/>
  <c r="AF4445" s="1"/>
  <c r="AI4445"/>
  <c r="AC4413"/>
  <c r="AF4413" s="1"/>
  <c r="AI4413"/>
  <c r="AC4381"/>
  <c r="AF4381" s="1"/>
  <c r="AI4381"/>
  <c r="AC4349"/>
  <c r="AF4349" s="1"/>
  <c r="AI4349"/>
  <c r="AC4317"/>
  <c r="AF4317" s="1"/>
  <c r="AI4317"/>
  <c r="AC4285"/>
  <c r="AF4285" s="1"/>
  <c r="AI4285"/>
  <c r="AC4253"/>
  <c r="AF4253"/>
  <c r="AI4253"/>
  <c r="AC4221"/>
  <c r="AF4221" s="1"/>
  <c r="AI4221"/>
  <c r="AC4189"/>
  <c r="AF4189" s="1"/>
  <c r="AI4189"/>
  <c r="AC4157"/>
  <c r="AF4157" s="1"/>
  <c r="AI4157"/>
  <c r="AC4125"/>
  <c r="AF4125" s="1"/>
  <c r="AI4125"/>
  <c r="AC4093"/>
  <c r="AF4093" s="1"/>
  <c r="AI4093"/>
  <c r="AC4061"/>
  <c r="AF4061" s="1"/>
  <c r="AI4061"/>
  <c r="AC4029"/>
  <c r="AF4029" s="1"/>
  <c r="AI4029"/>
  <c r="AC3997"/>
  <c r="AF3997"/>
  <c r="AI3997"/>
  <c r="AC3965"/>
  <c r="AF3965" s="1"/>
  <c r="AI3965"/>
  <c r="AC3933"/>
  <c r="AF3933" s="1"/>
  <c r="AI3933"/>
  <c r="AC3901"/>
  <c r="AF3901" s="1"/>
  <c r="AI3901"/>
  <c r="AC3869"/>
  <c r="AF3869" s="1"/>
  <c r="AI3869"/>
  <c r="AC3837"/>
  <c r="AF3837" s="1"/>
  <c r="AI3837"/>
  <c r="AC3805"/>
  <c r="AF3805" s="1"/>
  <c r="AI3805"/>
  <c r="AC3773"/>
  <c r="AF3773" s="1"/>
  <c r="AI3773"/>
  <c r="AC3741"/>
  <c r="AF3741"/>
  <c r="AI3741"/>
  <c r="AC3709"/>
  <c r="AF3709" s="1"/>
  <c r="AI3709"/>
  <c r="AC3677"/>
  <c r="AF3677" s="1"/>
  <c r="AI3677"/>
  <c r="AC3645"/>
  <c r="AF3645" s="1"/>
  <c r="AI3645"/>
  <c r="AC3613"/>
  <c r="AF3613" s="1"/>
  <c r="AI3613"/>
  <c r="AC3581"/>
  <c r="AF3581" s="1"/>
  <c r="AI3581"/>
  <c r="AC3549"/>
  <c r="AF3549" s="1"/>
  <c r="AI3549"/>
  <c r="AC3517"/>
  <c r="AF3517" s="1"/>
  <c r="AI3517"/>
  <c r="AC3485"/>
  <c r="AF3485"/>
  <c r="AI3485"/>
  <c r="AC3453"/>
  <c r="AF3453" s="1"/>
  <c r="AI3453"/>
  <c r="AC3421"/>
  <c r="AF3421" s="1"/>
  <c r="AI3421"/>
  <c r="AC3389"/>
  <c r="AF3389" s="1"/>
  <c r="AI3389"/>
  <c r="AC3357"/>
  <c r="AF3357" s="1"/>
  <c r="AI3357"/>
  <c r="AC3325"/>
  <c r="AF3325" s="1"/>
  <c r="AI3325"/>
  <c r="AC3293"/>
  <c r="AF3293" s="1"/>
  <c r="AI3293"/>
  <c r="AC3261"/>
  <c r="AF3261" s="1"/>
  <c r="AI3261"/>
  <c r="AC3229"/>
  <c r="AF3229"/>
  <c r="AI3229"/>
  <c r="AC3197"/>
  <c r="AF3197" s="1"/>
  <c r="AI3197"/>
  <c r="AC3165"/>
  <c r="AF3165" s="1"/>
  <c r="AI3165"/>
  <c r="AC3133"/>
  <c r="AF3133" s="1"/>
  <c r="AI3133"/>
  <c r="AC3101"/>
  <c r="AF3101" s="1"/>
  <c r="AI3101"/>
  <c r="AC3069"/>
  <c r="AF3069" s="1"/>
  <c r="AI3069"/>
  <c r="AC3037"/>
  <c r="AF3037" s="1"/>
  <c r="AI3037"/>
  <c r="AC3005"/>
  <c r="AF3005" s="1"/>
  <c r="AI3005"/>
  <c r="AC2973"/>
  <c r="AF2973"/>
  <c r="AI2973"/>
  <c r="AC2941"/>
  <c r="AF2941" s="1"/>
  <c r="AI2941"/>
  <c r="AC2909"/>
  <c r="AF2909" s="1"/>
  <c r="AI2909"/>
  <c r="AC2877"/>
  <c r="AF2877" s="1"/>
  <c r="AI2877"/>
  <c r="AC2845"/>
  <c r="AF2845" s="1"/>
  <c r="AI2845"/>
  <c r="AC2813"/>
  <c r="AF2813" s="1"/>
  <c r="AI2813"/>
  <c r="AC2781"/>
  <c r="AF2781" s="1"/>
  <c r="AI2781"/>
  <c r="AC2749"/>
  <c r="AF2749" s="1"/>
  <c r="AI2749"/>
  <c r="AC2717"/>
  <c r="AF2717"/>
  <c r="AI2717"/>
  <c r="AC2685"/>
  <c r="AF2685" s="1"/>
  <c r="AI2685"/>
  <c r="AC2653"/>
  <c r="AF2653" s="1"/>
  <c r="AI2653"/>
  <c r="AC2621"/>
  <c r="AF2621" s="1"/>
  <c r="AI2621"/>
  <c r="AC2589"/>
  <c r="AF2589" s="1"/>
  <c r="AI2589"/>
  <c r="AC2557"/>
  <c r="AF2557" s="1"/>
  <c r="AI2557"/>
  <c r="AC2525"/>
  <c r="AF2525" s="1"/>
  <c r="AI2525"/>
  <c r="AC2493"/>
  <c r="AF2493" s="1"/>
  <c r="AI2493"/>
  <c r="AC2461"/>
  <c r="AF2461"/>
  <c r="AI2461"/>
  <c r="AC2429"/>
  <c r="AF2429" s="1"/>
  <c r="AI2429"/>
  <c r="AC2397"/>
  <c r="AF2397" s="1"/>
  <c r="AI2397"/>
  <c r="AC2365"/>
  <c r="AF2365" s="1"/>
  <c r="AI2365"/>
  <c r="AC2333"/>
  <c r="AF2333" s="1"/>
  <c r="AI2333"/>
  <c r="AC2301"/>
  <c r="AF2301" s="1"/>
  <c r="AI2301"/>
  <c r="AC2269"/>
  <c r="AF2269" s="1"/>
  <c r="AI2269"/>
  <c r="AC2237"/>
  <c r="AF2237" s="1"/>
  <c r="AI2237"/>
  <c r="AC2205"/>
  <c r="AF2205"/>
  <c r="AI2205"/>
  <c r="AC2173"/>
  <c r="AF2173" s="1"/>
  <c r="AI2173"/>
  <c r="AC2141"/>
  <c r="AF2141" s="1"/>
  <c r="AI2141"/>
  <c r="AC2109"/>
  <c r="AF2109" s="1"/>
  <c r="AI2109"/>
  <c r="AC2077"/>
  <c r="AF2077" s="1"/>
  <c r="AI2077"/>
  <c r="AC2045"/>
  <c r="AF2045" s="1"/>
  <c r="AI2045"/>
  <c r="AC2013"/>
  <c r="AF2013" s="1"/>
  <c r="AI2013"/>
  <c r="AC1981"/>
  <c r="AF1981" s="1"/>
  <c r="AI1981"/>
  <c r="AC1949"/>
  <c r="AF1949"/>
  <c r="AI1949"/>
  <c r="AC1917"/>
  <c r="AF1917" s="1"/>
  <c r="AI1917"/>
  <c r="AC1885"/>
  <c r="AF1885" s="1"/>
  <c r="AI1885"/>
  <c r="AC1853"/>
  <c r="AF1853" s="1"/>
  <c r="AI1853"/>
  <c r="AC1821"/>
  <c r="AF1821" s="1"/>
  <c r="AI1821"/>
  <c r="AC1789"/>
  <c r="AF1789" s="1"/>
  <c r="AI1789"/>
  <c r="AC1757"/>
  <c r="AF1757" s="1"/>
  <c r="AI1757"/>
  <c r="AC1725"/>
  <c r="AF1725" s="1"/>
  <c r="AI1725"/>
  <c r="AC1693"/>
  <c r="AF1693"/>
  <c r="AI1693"/>
  <c r="AC8734"/>
  <c r="AF8734" s="1"/>
  <c r="AI8734"/>
  <c r="AC8702"/>
  <c r="AF8702" s="1"/>
  <c r="AI8702"/>
  <c r="AC8670"/>
  <c r="AF8670" s="1"/>
  <c r="AI8670"/>
  <c r="AC8638"/>
  <c r="AF8638" s="1"/>
  <c r="AI8638"/>
  <c r="AC8606"/>
  <c r="AF8606" s="1"/>
  <c r="AI8606"/>
  <c r="AC8574"/>
  <c r="AF8574" s="1"/>
  <c r="AI8574"/>
  <c r="AC8542"/>
  <c r="AF8542" s="1"/>
  <c r="AI8542"/>
  <c r="AC8510"/>
  <c r="AF8510"/>
  <c r="AI8510"/>
  <c r="AC8478"/>
  <c r="AF8478" s="1"/>
  <c r="AI8478"/>
  <c r="AC8446"/>
  <c r="AF8446" s="1"/>
  <c r="AI8446"/>
  <c r="AC8414"/>
  <c r="AF8414" s="1"/>
  <c r="AI8414"/>
  <c r="AC8382"/>
  <c r="AF8382" s="1"/>
  <c r="AI8382"/>
  <c r="AC8350"/>
  <c r="AF8350" s="1"/>
  <c r="AI8350"/>
  <c r="AC8318"/>
  <c r="AF8318" s="1"/>
  <c r="AI8318"/>
  <c r="AC8286"/>
  <c r="AF8286" s="1"/>
  <c r="AI8286"/>
  <c r="AC8254"/>
  <c r="AF8254"/>
  <c r="AI8254"/>
  <c r="AC8222"/>
  <c r="AF8222" s="1"/>
  <c r="AI8222"/>
  <c r="AC5485"/>
  <c r="AF5485" s="1"/>
  <c r="AI5485"/>
  <c r="AC5453"/>
  <c r="AF5453" s="1"/>
  <c r="AI5453"/>
  <c r="AC5421"/>
  <c r="AF5421" s="1"/>
  <c r="AI5421"/>
  <c r="AC5389"/>
  <c r="AF5389" s="1"/>
  <c r="AI5389"/>
  <c r="AC5357"/>
  <c r="AF5357" s="1"/>
  <c r="AI5357"/>
  <c r="AC5325"/>
  <c r="AF5325" s="1"/>
  <c r="AI5325"/>
  <c r="AC5293"/>
  <c r="AF5293"/>
  <c r="AI5293"/>
  <c r="AC5261"/>
  <c r="AF5261" s="1"/>
  <c r="AI5261"/>
  <c r="AC5229"/>
  <c r="AF5229" s="1"/>
  <c r="AI5229"/>
  <c r="AC5197"/>
  <c r="AF5197" s="1"/>
  <c r="AI5197"/>
  <c r="AC5165"/>
  <c r="AF5165" s="1"/>
  <c r="AI5165"/>
  <c r="AC5133"/>
  <c r="AF5133" s="1"/>
  <c r="AI5133"/>
  <c r="AC5101"/>
  <c r="AF5101" s="1"/>
  <c r="AI5101"/>
  <c r="AC5069"/>
  <c r="AF5069" s="1"/>
  <c r="AI5069"/>
  <c r="AC5037"/>
  <c r="AF5037"/>
  <c r="AI5037"/>
  <c r="AC5005"/>
  <c r="AF5005" s="1"/>
  <c r="AI5005"/>
  <c r="AC4973"/>
  <c r="AF4973" s="1"/>
  <c r="AI4973"/>
  <c r="AC4941"/>
  <c r="AF4941" s="1"/>
  <c r="AI4941"/>
  <c r="AC4909"/>
  <c r="AF4909" s="1"/>
  <c r="AI4909"/>
  <c r="AC4877"/>
  <c r="AF4877" s="1"/>
  <c r="AI4877"/>
  <c r="AC4845"/>
  <c r="AF4845" s="1"/>
  <c r="AI4845"/>
  <c r="AC4813"/>
  <c r="AF4813" s="1"/>
  <c r="AI4813"/>
  <c r="AC4781"/>
  <c r="AF4781"/>
  <c r="AI4781"/>
  <c r="AC4749"/>
  <c r="AF4749" s="1"/>
  <c r="AI4749"/>
  <c r="AC4717"/>
  <c r="AF4717" s="1"/>
  <c r="AI4717"/>
  <c r="AC4685"/>
  <c r="AF4685" s="1"/>
  <c r="AI4685"/>
  <c r="AC4653"/>
  <c r="AF4653" s="1"/>
  <c r="AI4653"/>
  <c r="AC4621"/>
  <c r="AF4621" s="1"/>
  <c r="AI4621"/>
  <c r="AC4589"/>
  <c r="AF4589" s="1"/>
  <c r="AI4589"/>
  <c r="AC4557"/>
  <c r="AF4557" s="1"/>
  <c r="AI4557"/>
  <c r="AC4525"/>
  <c r="AF4525"/>
  <c r="AI4525"/>
  <c r="AC4493"/>
  <c r="AF4493" s="1"/>
  <c r="AI4493"/>
  <c r="AC4461"/>
  <c r="AF4461" s="1"/>
  <c r="AI4461"/>
  <c r="AC4429"/>
  <c r="AF4429" s="1"/>
  <c r="AI4429"/>
  <c r="AC4397"/>
  <c r="AF4397" s="1"/>
  <c r="AI4397"/>
  <c r="AC4365"/>
  <c r="AF4365" s="1"/>
  <c r="AI4365"/>
  <c r="AC4333"/>
  <c r="AF4333" s="1"/>
  <c r="AI4333"/>
  <c r="AC4301"/>
  <c r="AF4301" s="1"/>
  <c r="AI4301"/>
  <c r="AC4269"/>
  <c r="AF4269"/>
  <c r="AI4269"/>
  <c r="AC4237"/>
  <c r="AF4237" s="1"/>
  <c r="AI4237"/>
  <c r="AC4205"/>
  <c r="AF4205" s="1"/>
  <c r="AI4205"/>
  <c r="AC4173"/>
  <c r="AF4173" s="1"/>
  <c r="AI4173"/>
  <c r="AC4141"/>
  <c r="AF4141" s="1"/>
  <c r="AI4141"/>
  <c r="AC4109"/>
  <c r="AF4109" s="1"/>
  <c r="AI4109"/>
  <c r="AC4077"/>
  <c r="AF4077" s="1"/>
  <c r="AI4077"/>
  <c r="AC4045"/>
  <c r="AF4045" s="1"/>
  <c r="AI4045"/>
  <c r="AC4013"/>
  <c r="AF4013"/>
  <c r="AI4013"/>
  <c r="AC3981"/>
  <c r="AF3981" s="1"/>
  <c r="AI3981"/>
  <c r="AC3949"/>
  <c r="AF3949" s="1"/>
  <c r="AI3949"/>
  <c r="AC3917"/>
  <c r="AF3917" s="1"/>
  <c r="AI3917"/>
  <c r="AC3885"/>
  <c r="AF3885" s="1"/>
  <c r="AI3885"/>
  <c r="AC3853"/>
  <c r="AF3853" s="1"/>
  <c r="AI3853"/>
  <c r="AC3821"/>
  <c r="AF3821" s="1"/>
  <c r="AI3821"/>
  <c r="AC3789"/>
  <c r="AF3789" s="1"/>
  <c r="AI3789"/>
  <c r="AC3757"/>
  <c r="AF3757"/>
  <c r="AI3757"/>
  <c r="AC3725"/>
  <c r="AF3725" s="1"/>
  <c r="AI3725"/>
  <c r="AC3693"/>
  <c r="AF3693" s="1"/>
  <c r="AI3693"/>
  <c r="AC3661"/>
  <c r="AF3661" s="1"/>
  <c r="AI3661"/>
  <c r="AC3629"/>
  <c r="AF3629" s="1"/>
  <c r="AI3629"/>
  <c r="AC3597"/>
  <c r="AF3597" s="1"/>
  <c r="AI3597"/>
  <c r="AC3565"/>
  <c r="AF3565" s="1"/>
  <c r="AI3565"/>
  <c r="AC3533"/>
  <c r="AF3533" s="1"/>
  <c r="AI3533"/>
  <c r="AC3501"/>
  <c r="AF3501"/>
  <c r="AI3501"/>
  <c r="AC3469"/>
  <c r="AF3469" s="1"/>
  <c r="AI3469"/>
  <c r="AC3437"/>
  <c r="AF3437" s="1"/>
  <c r="AI3437"/>
  <c r="AC3405"/>
  <c r="AF3405" s="1"/>
  <c r="AI3405"/>
  <c r="AC3373"/>
  <c r="AF3373" s="1"/>
  <c r="AI3373"/>
  <c r="AC3341"/>
  <c r="AF3341" s="1"/>
  <c r="AI3341"/>
  <c r="AC3309"/>
  <c r="AF3309" s="1"/>
  <c r="AI3309"/>
  <c r="AC3277"/>
  <c r="AF3277" s="1"/>
  <c r="AI3277"/>
  <c r="AC3245"/>
  <c r="AF3245"/>
  <c r="AI3245"/>
  <c r="AC3213"/>
  <c r="AF3213" s="1"/>
  <c r="AI3213"/>
  <c r="AC3181"/>
  <c r="AF3181" s="1"/>
  <c r="AI3181"/>
  <c r="AC3149"/>
  <c r="AF3149" s="1"/>
  <c r="AI3149"/>
  <c r="AC3117"/>
  <c r="AF3117" s="1"/>
  <c r="AI3117"/>
  <c r="AC3085"/>
  <c r="AF3085" s="1"/>
  <c r="AI3085"/>
  <c r="AC3053"/>
  <c r="AF3053" s="1"/>
  <c r="AI3053"/>
  <c r="AC3021"/>
  <c r="AF3021" s="1"/>
  <c r="AI3021"/>
  <c r="AC2989"/>
  <c r="AF2989"/>
  <c r="AI2989"/>
  <c r="AC2957"/>
  <c r="AF2957" s="1"/>
  <c r="AI2957"/>
  <c r="AC2925"/>
  <c r="AF2925" s="1"/>
  <c r="AI2925"/>
  <c r="AC2893"/>
  <c r="AF2893" s="1"/>
  <c r="AI2893"/>
  <c r="AC2861"/>
  <c r="AF2861" s="1"/>
  <c r="AI2861"/>
  <c r="AC2829"/>
  <c r="AF2829" s="1"/>
  <c r="AI2829"/>
  <c r="AC2797"/>
  <c r="AF2797" s="1"/>
  <c r="AI2797"/>
  <c r="AC2765"/>
  <c r="AF2765" s="1"/>
  <c r="AI2765"/>
  <c r="AC2733"/>
  <c r="AF2733"/>
  <c r="AI2733"/>
  <c r="AC2701"/>
  <c r="AF2701" s="1"/>
  <c r="AI2701"/>
  <c r="AC2669"/>
  <c r="AF2669" s="1"/>
  <c r="AI2669"/>
  <c r="AC2637"/>
  <c r="AF2637" s="1"/>
  <c r="AI2637"/>
  <c r="AC2605"/>
  <c r="AF2605" s="1"/>
  <c r="AI2605"/>
  <c r="AC2573"/>
  <c r="AF2573" s="1"/>
  <c r="AI2573"/>
  <c r="AC2541"/>
  <c r="AF2541" s="1"/>
  <c r="AI2541"/>
  <c r="AC2509"/>
  <c r="AF2509" s="1"/>
  <c r="AI2509"/>
  <c r="AC2477"/>
  <c r="AF2477"/>
  <c r="AI2477"/>
  <c r="AC2445"/>
  <c r="AF2445" s="1"/>
  <c r="AI2445"/>
  <c r="AC2413"/>
  <c r="AF2413" s="1"/>
  <c r="AI2413"/>
  <c r="AC2381"/>
  <c r="AF2381" s="1"/>
  <c r="AI2381"/>
  <c r="AC2349"/>
  <c r="AF2349" s="1"/>
  <c r="AI2349"/>
  <c r="AC2317"/>
  <c r="AF2317" s="1"/>
  <c r="AI2317"/>
  <c r="AC2285"/>
  <c r="AF2285" s="1"/>
  <c r="AI2285"/>
  <c r="AC2253"/>
  <c r="AF2253" s="1"/>
  <c r="AI2253"/>
  <c r="AC2221"/>
  <c r="AF2221"/>
  <c r="AI2221"/>
  <c r="AC2189"/>
  <c r="AF2189" s="1"/>
  <c r="AI2189"/>
  <c r="AC2157"/>
  <c r="AF2157" s="1"/>
  <c r="AI2157"/>
  <c r="AC2125"/>
  <c r="AF2125" s="1"/>
  <c r="AI2125"/>
  <c r="AC2093"/>
  <c r="AF2093" s="1"/>
  <c r="AI2093"/>
  <c r="AC2061"/>
  <c r="AF2061" s="1"/>
  <c r="AI2061"/>
  <c r="AC2029"/>
  <c r="AF2029" s="1"/>
  <c r="AI2029"/>
  <c r="AC1997"/>
  <c r="AF1997" s="1"/>
  <c r="AI1997"/>
  <c r="AC1965"/>
  <c r="AF1965"/>
  <c r="AI1965"/>
  <c r="AC1933"/>
  <c r="AF1933" s="1"/>
  <c r="AI1933"/>
  <c r="AC1901"/>
  <c r="AF1901" s="1"/>
  <c r="AI1901"/>
  <c r="AC1869"/>
  <c r="AF1869" s="1"/>
  <c r="AI1869"/>
  <c r="AC1837"/>
  <c r="AF1837" s="1"/>
  <c r="AI1837"/>
  <c r="AC1805"/>
  <c r="AF1805" s="1"/>
  <c r="AI1805"/>
  <c r="AC1773"/>
  <c r="AF1773" s="1"/>
  <c r="AI1773"/>
  <c r="AC1741"/>
  <c r="AF1741" s="1"/>
  <c r="AI1741"/>
  <c r="AC1709"/>
  <c r="AF1709"/>
  <c r="AI1709"/>
  <c r="AC1677"/>
  <c r="AF1677" s="1"/>
  <c r="AI1677"/>
  <c r="AC8718"/>
  <c r="AF8718" s="1"/>
  <c r="AI8718"/>
  <c r="AC8686"/>
  <c r="AF8686" s="1"/>
  <c r="AI8686"/>
  <c r="AC8654"/>
  <c r="AF8654" s="1"/>
  <c r="AI8654"/>
  <c r="AC8622"/>
  <c r="AF8622" s="1"/>
  <c r="AI8622"/>
  <c r="AC8590"/>
  <c r="AF8590" s="1"/>
  <c r="AI8590"/>
  <c r="AC8558"/>
  <c r="AF8558" s="1"/>
  <c r="AI8558"/>
  <c r="AC8526"/>
  <c r="AF8526"/>
  <c r="AI8526"/>
  <c r="AC8494"/>
  <c r="AF8494" s="1"/>
  <c r="AI8494"/>
  <c r="AC8462"/>
  <c r="AF8462" s="1"/>
  <c r="AI8462"/>
  <c r="AC8430"/>
  <c r="AF8430" s="1"/>
  <c r="AI8430"/>
  <c r="AC8398"/>
  <c r="AF8398" s="1"/>
  <c r="AI8398"/>
  <c r="AC8366"/>
  <c r="AF8366" s="1"/>
  <c r="AI8366"/>
  <c r="AC8334"/>
  <c r="AF8334" s="1"/>
  <c r="AI8334"/>
  <c r="AC8302"/>
  <c r="AF8302" s="1"/>
  <c r="AI8302"/>
  <c r="AC8270"/>
  <c r="AF8270"/>
  <c r="AI8270"/>
  <c r="AC8238"/>
  <c r="AF8238" s="1"/>
  <c r="AI8238"/>
  <c r="AC8206"/>
  <c r="AF8206" s="1"/>
  <c r="AI8206"/>
  <c r="AC8174"/>
  <c r="AF8174" s="1"/>
  <c r="AI8174"/>
  <c r="AC8142"/>
  <c r="AF8142" s="1"/>
  <c r="AI8142"/>
  <c r="AC8110"/>
  <c r="AF8110" s="1"/>
  <c r="AI8110"/>
  <c r="AC8078"/>
  <c r="AF8078" s="1"/>
  <c r="AI8078"/>
  <c r="AC8046"/>
  <c r="AF8046" s="1"/>
  <c r="AI8046"/>
  <c r="AC8014"/>
  <c r="AF8014"/>
  <c r="AI8014"/>
  <c r="AC7982"/>
  <c r="AF7982" s="1"/>
  <c r="AI7982"/>
  <c r="AC7950"/>
  <c r="AF7950" s="1"/>
  <c r="AI7950"/>
  <c r="AC7918"/>
  <c r="AF7918" s="1"/>
  <c r="AI7918"/>
  <c r="AC7886"/>
  <c r="AF7886" s="1"/>
  <c r="AI7886"/>
  <c r="AC7854"/>
  <c r="AF7854" s="1"/>
  <c r="AI7854"/>
  <c r="AC7822"/>
  <c r="AF7822" s="1"/>
  <c r="AI7822"/>
  <c r="AC7790"/>
  <c r="AF7790" s="1"/>
  <c r="AI7790"/>
  <c r="AC7758"/>
  <c r="AF7758"/>
  <c r="AI7758"/>
  <c r="AC7726"/>
  <c r="AF7726" s="1"/>
  <c r="AI7726"/>
  <c r="AC7694"/>
  <c r="AF7694" s="1"/>
  <c r="AI7694"/>
  <c r="AC7662"/>
  <c r="AF7662" s="1"/>
  <c r="AI7662"/>
  <c r="AC7630"/>
  <c r="AF7630" s="1"/>
  <c r="AI7630"/>
  <c r="AC7598"/>
  <c r="AF7598" s="1"/>
  <c r="AI7598"/>
  <c r="AC7566"/>
  <c r="AF7566" s="1"/>
  <c r="AI7566"/>
  <c r="AC7534"/>
  <c r="AF7534" s="1"/>
  <c r="AI7534"/>
  <c r="AC7502"/>
  <c r="AF7502"/>
  <c r="AI7502"/>
  <c r="AC7470"/>
  <c r="AF7470" s="1"/>
  <c r="AI7470"/>
  <c r="AC7438"/>
  <c r="AF7438" s="1"/>
  <c r="AI7438"/>
  <c r="AC7406"/>
  <c r="AF7406" s="1"/>
  <c r="AI7406"/>
  <c r="AC7374"/>
  <c r="AF7374" s="1"/>
  <c r="AI7374"/>
  <c r="AC7342"/>
  <c r="AF7342" s="1"/>
  <c r="AI7342"/>
  <c r="AC7310"/>
  <c r="AF7310" s="1"/>
  <c r="AI7310"/>
  <c r="AC7278"/>
  <c r="AF7278" s="1"/>
  <c r="AI7278"/>
  <c r="AC7246"/>
  <c r="AF7246"/>
  <c r="AI7246"/>
  <c r="AC7214"/>
  <c r="AF7214" s="1"/>
  <c r="AI7214"/>
  <c r="AC7182"/>
  <c r="AF7182" s="1"/>
  <c r="AI7182"/>
  <c r="AC7150"/>
  <c r="AF7150" s="1"/>
  <c r="AI7150"/>
  <c r="AC7118"/>
  <c r="AF7118" s="1"/>
  <c r="AI7118"/>
  <c r="AC7086"/>
  <c r="AF7086" s="1"/>
  <c r="AI7086"/>
  <c r="AC7054"/>
  <c r="AF7054" s="1"/>
  <c r="AI7054"/>
  <c r="AC7022"/>
  <c r="AF7022" s="1"/>
  <c r="AI7022"/>
  <c r="AC6990"/>
  <c r="AF6990"/>
  <c r="AI6990"/>
  <c r="AC6958"/>
  <c r="AF6958" s="1"/>
  <c r="AI6958"/>
  <c r="AC6926"/>
  <c r="AF6926" s="1"/>
  <c r="AI6926"/>
  <c r="AC6894"/>
  <c r="AF6894" s="1"/>
  <c r="AI6894"/>
  <c r="AC6862"/>
  <c r="AF6862" s="1"/>
  <c r="AI6862"/>
  <c r="AC6830"/>
  <c r="AF6830" s="1"/>
  <c r="AI6830"/>
  <c r="AC6798"/>
  <c r="AF6798" s="1"/>
  <c r="AI6798"/>
  <c r="AC6766"/>
  <c r="AF6766" s="1"/>
  <c r="AI6766"/>
  <c r="AC6734"/>
  <c r="AF6734"/>
  <c r="AI6734"/>
  <c r="AC6702"/>
  <c r="AF6702" s="1"/>
  <c r="AI6702"/>
  <c r="AC6670"/>
  <c r="AF6670" s="1"/>
  <c r="AI6670"/>
  <c r="AC6638"/>
  <c r="AF6638" s="1"/>
  <c r="AI6638"/>
  <c r="AC6606"/>
  <c r="AF6606" s="1"/>
  <c r="AI6606"/>
  <c r="AC6574"/>
  <c r="AF6574" s="1"/>
  <c r="AI6574"/>
  <c r="AC6542"/>
  <c r="AF6542" s="1"/>
  <c r="AI6542"/>
  <c r="AC6510"/>
  <c r="AF6510" s="1"/>
  <c r="AI6510"/>
  <c r="AC6478"/>
  <c r="AF6478"/>
  <c r="AI6478"/>
  <c r="AC6446"/>
  <c r="AF6446" s="1"/>
  <c r="AI6446"/>
  <c r="AC6414"/>
  <c r="AF6414" s="1"/>
  <c r="AI6414"/>
  <c r="AC6382"/>
  <c r="AF6382" s="1"/>
  <c r="AI6382"/>
  <c r="AC6350"/>
  <c r="AF6350" s="1"/>
  <c r="AI6350"/>
  <c r="AC6318"/>
  <c r="AF6318" s="1"/>
  <c r="AI6318"/>
  <c r="AC6286"/>
  <c r="AF6286" s="1"/>
  <c r="AI6286"/>
  <c r="AC6254"/>
  <c r="AF6254" s="1"/>
  <c r="AI6254"/>
  <c r="AC6222"/>
  <c r="AF6222"/>
  <c r="AI6222"/>
  <c r="AC6190"/>
  <c r="AF6190" s="1"/>
  <c r="AI6190"/>
  <c r="AC6158"/>
  <c r="AF6158" s="1"/>
  <c r="AI6158"/>
  <c r="AC6126"/>
  <c r="AF6126" s="1"/>
  <c r="AI6126"/>
  <c r="AC6094"/>
  <c r="AF6094" s="1"/>
  <c r="AI6094"/>
  <c r="AC6062"/>
  <c r="AF6062" s="1"/>
  <c r="AI6062"/>
  <c r="AC6030"/>
  <c r="AF6030" s="1"/>
  <c r="AI6030"/>
  <c r="AC5998"/>
  <c r="AF5998" s="1"/>
  <c r="AI5998"/>
  <c r="AC5966"/>
  <c r="AF5966"/>
  <c r="AI5966"/>
  <c r="AC5934"/>
  <c r="AF5934" s="1"/>
  <c r="AI5934"/>
  <c r="AC5902"/>
  <c r="AF5902" s="1"/>
  <c r="AI5902"/>
  <c r="AC5870"/>
  <c r="AF5870" s="1"/>
  <c r="AI5870"/>
  <c r="AC5838"/>
  <c r="AF5838" s="1"/>
  <c r="AI5838"/>
  <c r="AC5806"/>
  <c r="AF5806" s="1"/>
  <c r="AI5806"/>
  <c r="AC5774"/>
  <c r="AF5774" s="1"/>
  <c r="AI5774"/>
  <c r="AC5742"/>
  <c r="AF5742" s="1"/>
  <c r="AI5742"/>
  <c r="AC5710"/>
  <c r="AF5710"/>
  <c r="AI5710"/>
  <c r="AC5678"/>
  <c r="AF5678" s="1"/>
  <c r="AI5678"/>
  <c r="AC5646"/>
  <c r="AF5646" s="1"/>
  <c r="AI5646"/>
  <c r="AC5614"/>
  <c r="AF5614" s="1"/>
  <c r="AI5614"/>
  <c r="AC5582"/>
  <c r="AF5582" s="1"/>
  <c r="AI5582"/>
  <c r="AC5550"/>
  <c r="AF5550" s="1"/>
  <c r="AI5550"/>
  <c r="AC5518"/>
  <c r="AF5518" s="1"/>
  <c r="AI5518"/>
  <c r="AC5486"/>
  <c r="AF5486" s="1"/>
  <c r="AI5486"/>
  <c r="AC5454"/>
  <c r="AF5454"/>
  <c r="AI5454"/>
  <c r="AC5422"/>
  <c r="AF5422" s="1"/>
  <c r="AI5422"/>
  <c r="AC5390"/>
  <c r="AF5390" s="1"/>
  <c r="AI5390"/>
  <c r="AC5358"/>
  <c r="AF5358" s="1"/>
  <c r="AI5358"/>
  <c r="AC5326"/>
  <c r="AF5326" s="1"/>
  <c r="AI5326"/>
  <c r="AC5294"/>
  <c r="AF5294" s="1"/>
  <c r="AI5294"/>
  <c r="AC5262"/>
  <c r="AF5262" s="1"/>
  <c r="AI5262"/>
  <c r="AC5230"/>
  <c r="AF5230" s="1"/>
  <c r="AI5230"/>
  <c r="AC5198"/>
  <c r="AF5198"/>
  <c r="AI5198"/>
  <c r="AC5166"/>
  <c r="AF5166" s="1"/>
  <c r="AI5166"/>
  <c r="AC5134"/>
  <c r="AF5134" s="1"/>
  <c r="AI5134"/>
  <c r="AC5102"/>
  <c r="AF5102" s="1"/>
  <c r="AI5102"/>
  <c r="AC5070"/>
  <c r="AF5070" s="1"/>
  <c r="AI5070"/>
  <c r="AC5038"/>
  <c r="AF5038" s="1"/>
  <c r="AI5038"/>
  <c r="AC5006"/>
  <c r="AF5006" s="1"/>
  <c r="AI5006"/>
  <c r="AC4974"/>
  <c r="AF4974" s="1"/>
  <c r="AI4974"/>
  <c r="AC4942"/>
  <c r="AF4942"/>
  <c r="AI4942"/>
  <c r="AC4910"/>
  <c r="AF4910" s="1"/>
  <c r="AI4910"/>
  <c r="AC4878"/>
  <c r="AF4878"/>
  <c r="AI4878"/>
  <c r="AC4846"/>
  <c r="AF4846" s="1"/>
  <c r="AI4846"/>
  <c r="AC4913"/>
  <c r="AF4913" s="1"/>
  <c r="AI4913"/>
  <c r="AC4881"/>
  <c r="AF4881" s="1"/>
  <c r="AI4881"/>
  <c r="AC4849"/>
  <c r="AF4849" s="1"/>
  <c r="AI4849"/>
  <c r="AC4817"/>
  <c r="AF4817" s="1"/>
  <c r="AI4817"/>
  <c r="AC4785"/>
  <c r="AF4785"/>
  <c r="AI4785"/>
  <c r="AC4753"/>
  <c r="AF4753" s="1"/>
  <c r="AI4753"/>
  <c r="AC4721"/>
  <c r="AF4721"/>
  <c r="AI4721"/>
  <c r="AC4689"/>
  <c r="AF4689" s="1"/>
  <c r="AI4689"/>
  <c r="AC4657"/>
  <c r="AF4657" s="1"/>
  <c r="AI4657"/>
  <c r="AC4625"/>
  <c r="AF4625" s="1"/>
  <c r="AI4625"/>
  <c r="AC4593"/>
  <c r="AF4593" s="1"/>
  <c r="AI4593"/>
  <c r="AC4561"/>
  <c r="AF4561" s="1"/>
  <c r="AI4561"/>
  <c r="AC4529"/>
  <c r="AF4529"/>
  <c r="AI4529"/>
  <c r="AC4497"/>
  <c r="AF4497" s="1"/>
  <c r="AI4497"/>
  <c r="AC4465"/>
  <c r="AF4465" s="1"/>
  <c r="AI4465"/>
  <c r="AC4433"/>
  <c r="AF4433" s="1"/>
  <c r="AI4433"/>
  <c r="AC4401"/>
  <c r="AF4401" s="1"/>
  <c r="AI4401"/>
  <c r="AC4369"/>
  <c r="AF4369" s="1"/>
  <c r="AI4369"/>
  <c r="AC4337"/>
  <c r="AF4337" s="1"/>
  <c r="AI4337"/>
  <c r="AC4305"/>
  <c r="AF4305" s="1"/>
  <c r="AI4305"/>
  <c r="AC4273"/>
  <c r="AF4273"/>
  <c r="AI4273"/>
  <c r="AC4241"/>
  <c r="AF4241" s="1"/>
  <c r="AI4241"/>
  <c r="AC4209"/>
  <c r="AF4209" s="1"/>
  <c r="AI4209"/>
  <c r="AC4177"/>
  <c r="AF4177" s="1"/>
  <c r="AI4177"/>
  <c r="AC4145"/>
  <c r="AF4145" s="1"/>
  <c r="AI4145"/>
  <c r="AC4113"/>
  <c r="AF4113" s="1"/>
  <c r="AI4113"/>
  <c r="AC4081"/>
  <c r="AF4081" s="1"/>
  <c r="AI4081"/>
  <c r="AC4049"/>
  <c r="AF4049" s="1"/>
  <c r="AI4049"/>
  <c r="AC4017"/>
  <c r="AF4017"/>
  <c r="AI4017"/>
  <c r="AC3985"/>
  <c r="AF3985" s="1"/>
  <c r="AI3985"/>
  <c r="AC3953"/>
  <c r="AF3953" s="1"/>
  <c r="AI3953"/>
  <c r="AC3921"/>
  <c r="AF3921" s="1"/>
  <c r="AI3921"/>
  <c r="AC3889"/>
  <c r="AF3889" s="1"/>
  <c r="AI3889"/>
  <c r="AC3857"/>
  <c r="AF3857" s="1"/>
  <c r="AI3857"/>
  <c r="AC3825"/>
  <c r="AF3825" s="1"/>
  <c r="AI3825"/>
  <c r="AC3793"/>
  <c r="AF3793" s="1"/>
  <c r="AI3793"/>
  <c r="AC3761"/>
  <c r="AF3761"/>
  <c r="AI3761"/>
  <c r="AC3729"/>
  <c r="AF3729" s="1"/>
  <c r="AI3729"/>
  <c r="AC3697"/>
  <c r="AF3697" s="1"/>
  <c r="AI3697"/>
  <c r="AC3665"/>
  <c r="AF3665" s="1"/>
  <c r="AI3665"/>
  <c r="AC3633"/>
  <c r="AF3633" s="1"/>
  <c r="AI3633"/>
  <c r="AC3601"/>
  <c r="AF3601" s="1"/>
  <c r="AI3601"/>
  <c r="AC3569"/>
  <c r="AF3569" s="1"/>
  <c r="AI3569"/>
  <c r="AC3537"/>
  <c r="AF3537" s="1"/>
  <c r="AI3537"/>
  <c r="AC3505"/>
  <c r="AF3505"/>
  <c r="AI3505"/>
  <c r="AC3473"/>
  <c r="AF3473" s="1"/>
  <c r="AI3473"/>
  <c r="AC3441"/>
  <c r="AF3441" s="1"/>
  <c r="AI3441"/>
  <c r="AC3409"/>
  <c r="AF3409" s="1"/>
  <c r="AI3409"/>
  <c r="AC3377"/>
  <c r="AF3377" s="1"/>
  <c r="AI3377"/>
  <c r="AC3345"/>
  <c r="AF3345" s="1"/>
  <c r="AI3345"/>
  <c r="AC3313"/>
  <c r="AF3313" s="1"/>
  <c r="AI3313"/>
  <c r="AC3281"/>
  <c r="AF3281" s="1"/>
  <c r="AI3281"/>
  <c r="AC3249"/>
  <c r="AF3249"/>
  <c r="AI3249"/>
  <c r="AC3217"/>
  <c r="AF3217" s="1"/>
  <c r="AI3217"/>
  <c r="AC3185"/>
  <c r="AF3185" s="1"/>
  <c r="AI3185"/>
  <c r="AC3153"/>
  <c r="AF3153" s="1"/>
  <c r="AI3153"/>
  <c r="AC3121"/>
  <c r="AF3121" s="1"/>
  <c r="AI3121"/>
  <c r="AC3089"/>
  <c r="AF3089" s="1"/>
  <c r="AI3089"/>
  <c r="AC3057"/>
  <c r="AF3057" s="1"/>
  <c r="AI3057"/>
  <c r="AC3025"/>
  <c r="AF3025" s="1"/>
  <c r="AI3025"/>
  <c r="AC2993"/>
  <c r="AF2993"/>
  <c r="AI2993"/>
  <c r="AC2961"/>
  <c r="AF2961" s="1"/>
  <c r="AI2961"/>
  <c r="AC2929"/>
  <c r="AF2929" s="1"/>
  <c r="AI2929"/>
  <c r="AC2897"/>
  <c r="AF2897" s="1"/>
  <c r="AI2897"/>
  <c r="AC2865"/>
  <c r="AF2865" s="1"/>
  <c r="AI2865"/>
  <c r="AC2833"/>
  <c r="AF2833" s="1"/>
  <c r="AI2833"/>
  <c r="AC2801"/>
  <c r="AF2801" s="1"/>
  <c r="AI2801"/>
  <c r="AC2769"/>
  <c r="AF2769" s="1"/>
  <c r="AI2769"/>
  <c r="AC2737"/>
  <c r="AF2737"/>
  <c r="AI2737"/>
  <c r="AC2705"/>
  <c r="AF2705" s="1"/>
  <c r="AI2705"/>
  <c r="AC2673"/>
  <c r="AF2673" s="1"/>
  <c r="AI2673"/>
  <c r="AC2641"/>
  <c r="AF2641" s="1"/>
  <c r="AI2641"/>
  <c r="AC2609"/>
  <c r="AF2609" s="1"/>
  <c r="AI2609"/>
  <c r="AC2577"/>
  <c r="AF2577" s="1"/>
  <c r="AI2577"/>
  <c r="AC2545"/>
  <c r="AF2545" s="1"/>
  <c r="AI2545"/>
  <c r="AC2513"/>
  <c r="AF2513" s="1"/>
  <c r="AI2513"/>
  <c r="AC2481"/>
  <c r="AF2481"/>
  <c r="AI2481"/>
  <c r="AC2449"/>
  <c r="AF2449" s="1"/>
  <c r="AI2449"/>
  <c r="AC2417"/>
  <c r="AF2417" s="1"/>
  <c r="AI2417"/>
  <c r="AC2385"/>
  <c r="AF2385" s="1"/>
  <c r="AI2385"/>
  <c r="AC2353"/>
  <c r="AF2353" s="1"/>
  <c r="AI2353"/>
  <c r="AC2321"/>
  <c r="AF2321" s="1"/>
  <c r="AI2321"/>
  <c r="AC2289"/>
  <c r="AF2289" s="1"/>
  <c r="AI2289"/>
  <c r="AC2257"/>
  <c r="AF2257" s="1"/>
  <c r="AI2257"/>
  <c r="AC2225"/>
  <c r="AF2225"/>
  <c r="AI2225"/>
  <c r="AC2193"/>
  <c r="AF2193" s="1"/>
  <c r="AI2193"/>
  <c r="AC2161"/>
  <c r="AF2161" s="1"/>
  <c r="AI2161"/>
  <c r="AC2129"/>
  <c r="AF2129" s="1"/>
  <c r="AI2129"/>
  <c r="AC2097"/>
  <c r="AF2097" s="1"/>
  <c r="AI2097"/>
  <c r="AC2065"/>
  <c r="AF2065" s="1"/>
  <c r="AI2065"/>
  <c r="AC2033"/>
  <c r="AF2033" s="1"/>
  <c r="AI2033"/>
  <c r="AC2001"/>
  <c r="AF2001" s="1"/>
  <c r="AI2001"/>
  <c r="AC1969"/>
  <c r="AF1969"/>
  <c r="AI1969"/>
  <c r="AC1937"/>
  <c r="AF1937" s="1"/>
  <c r="AI1937"/>
  <c r="AC1905"/>
  <c r="AF1905" s="1"/>
  <c r="AI1905"/>
  <c r="AC1873"/>
  <c r="AF1873" s="1"/>
  <c r="AI1873"/>
  <c r="AC1841"/>
  <c r="AF1841" s="1"/>
  <c r="AI1841"/>
  <c r="AC1809"/>
  <c r="AF1809" s="1"/>
  <c r="AI1809"/>
  <c r="AC1777"/>
  <c r="AF1777" s="1"/>
  <c r="AI1777"/>
  <c r="AC1745"/>
  <c r="AF1745" s="1"/>
  <c r="AI1745"/>
  <c r="AC1713"/>
  <c r="AF1713"/>
  <c r="AI1713"/>
  <c r="AC1681"/>
  <c r="AF1681" s="1"/>
  <c r="AI1681"/>
  <c r="AC8722"/>
  <c r="AF8722" s="1"/>
  <c r="AI8722"/>
  <c r="AC8690"/>
  <c r="AF8690" s="1"/>
  <c r="AI8690"/>
  <c r="AC8658"/>
  <c r="AF8658" s="1"/>
  <c r="AI8658"/>
  <c r="AC8626"/>
  <c r="AF8626" s="1"/>
  <c r="AI8626"/>
  <c r="AC8594"/>
  <c r="AF8594" s="1"/>
  <c r="AI8594"/>
  <c r="AC8562"/>
  <c r="AF8562" s="1"/>
  <c r="AI8562"/>
  <c r="AC8530"/>
  <c r="AF8530"/>
  <c r="AI8530"/>
  <c r="AC8498"/>
  <c r="AF8498" s="1"/>
  <c r="AI8498"/>
  <c r="AC8466"/>
  <c r="AF8466" s="1"/>
  <c r="AI8466"/>
  <c r="AC8434"/>
  <c r="AF8434" s="1"/>
  <c r="AI8434"/>
  <c r="AC8402"/>
  <c r="AF8402" s="1"/>
  <c r="AI8402"/>
  <c r="AC8370"/>
  <c r="AF8370" s="1"/>
  <c r="AI8370"/>
  <c r="AC8338"/>
  <c r="AF8338" s="1"/>
  <c r="AI8338"/>
  <c r="AC8306"/>
  <c r="AF8306" s="1"/>
  <c r="AI8306"/>
  <c r="AC8274"/>
  <c r="AF8274"/>
  <c r="AI8274"/>
  <c r="AC8242"/>
  <c r="AF8242" s="1"/>
  <c r="AI8242"/>
  <c r="AC8210"/>
  <c r="AF8210" s="1"/>
  <c r="AI8210"/>
  <c r="AC8178"/>
  <c r="AF8178" s="1"/>
  <c r="AI8178"/>
  <c r="AC8146"/>
  <c r="AF8146" s="1"/>
  <c r="AI8146"/>
  <c r="AC8114"/>
  <c r="AF8114" s="1"/>
  <c r="AI8114"/>
  <c r="AC8082"/>
  <c r="AF8082" s="1"/>
  <c r="AI8082"/>
  <c r="AC8050"/>
  <c r="AF8050" s="1"/>
  <c r="AI8050"/>
  <c r="AC8018"/>
  <c r="AF8018"/>
  <c r="AI8018"/>
  <c r="AC7986"/>
  <c r="AF7986" s="1"/>
  <c r="AI7986"/>
  <c r="AC7954"/>
  <c r="AF7954" s="1"/>
  <c r="AI7954"/>
  <c r="AC7922"/>
  <c r="AF7922" s="1"/>
  <c r="AI7922"/>
  <c r="AC7890"/>
  <c r="AF7890" s="1"/>
  <c r="AI7890"/>
  <c r="AC7858"/>
  <c r="AF7858" s="1"/>
  <c r="AI7858"/>
  <c r="AC7826"/>
  <c r="AF7826" s="1"/>
  <c r="AI7826"/>
  <c r="AC7794"/>
  <c r="AF7794" s="1"/>
  <c r="AI7794"/>
  <c r="AC7762"/>
  <c r="AF7762"/>
  <c r="AI7762"/>
  <c r="AC7730"/>
  <c r="AF7730" s="1"/>
  <c r="AI7730"/>
  <c r="AC7698"/>
  <c r="AF7698" s="1"/>
  <c r="AI7698"/>
  <c r="AC7666"/>
  <c r="AF7666" s="1"/>
  <c r="AI7666"/>
  <c r="AC7634"/>
  <c r="AF7634" s="1"/>
  <c r="AI7634"/>
  <c r="AC7602"/>
  <c r="AF7602" s="1"/>
  <c r="AI7602"/>
  <c r="AC7570"/>
  <c r="AF7570" s="1"/>
  <c r="AI7570"/>
  <c r="AC7538"/>
  <c r="AF7538" s="1"/>
  <c r="AI7538"/>
  <c r="AC7506"/>
  <c r="AF7506"/>
  <c r="AI7506"/>
  <c r="AC7474"/>
  <c r="AF7474" s="1"/>
  <c r="AI7474"/>
  <c r="AC7442"/>
  <c r="AF7442" s="1"/>
  <c r="AI7442"/>
  <c r="AC7410"/>
  <c r="AF7410" s="1"/>
  <c r="AI7410"/>
  <c r="AC7378"/>
  <c r="AF7378" s="1"/>
  <c r="AI7378"/>
  <c r="AC7346"/>
  <c r="AF7346" s="1"/>
  <c r="AI7346"/>
  <c r="AC7314"/>
  <c r="AF7314" s="1"/>
  <c r="AI7314"/>
  <c r="AC7282"/>
  <c r="AF7282" s="1"/>
  <c r="AI7282"/>
  <c r="AC7250"/>
  <c r="AF7250"/>
  <c r="AI7250"/>
  <c r="AC7218"/>
  <c r="AF7218" s="1"/>
  <c r="AI7218"/>
  <c r="AC7186"/>
  <c r="AF7186" s="1"/>
  <c r="AI7186"/>
  <c r="AC7154"/>
  <c r="AF7154" s="1"/>
  <c r="AI7154"/>
  <c r="AC7122"/>
  <c r="AF7122" s="1"/>
  <c r="AI7122"/>
  <c r="AC7090"/>
  <c r="AF7090" s="1"/>
  <c r="AI7090"/>
  <c r="AC7058"/>
  <c r="AF7058" s="1"/>
  <c r="AI7058"/>
  <c r="AC7026"/>
  <c r="AF7026" s="1"/>
  <c r="AI7026"/>
  <c r="AC6994"/>
  <c r="AF6994"/>
  <c r="AI6994"/>
  <c r="AC6962"/>
  <c r="AF6962" s="1"/>
  <c r="AI6962"/>
  <c r="AC6930"/>
  <c r="AF6930" s="1"/>
  <c r="AI6930"/>
  <c r="AC6898"/>
  <c r="AF6898" s="1"/>
  <c r="AI6898"/>
  <c r="AC6866"/>
  <c r="AF6866" s="1"/>
  <c r="AI6866"/>
  <c r="AC6834"/>
  <c r="AF6834" s="1"/>
  <c r="AI6834"/>
  <c r="AC6802"/>
  <c r="AF6802" s="1"/>
  <c r="AI6802"/>
  <c r="AC6770"/>
  <c r="AF6770" s="1"/>
  <c r="AI6770"/>
  <c r="AC6738"/>
  <c r="AF6738"/>
  <c r="AI6738"/>
  <c r="AC6706"/>
  <c r="AF6706" s="1"/>
  <c r="AI6706"/>
  <c r="AC6674"/>
  <c r="AF6674" s="1"/>
  <c r="AI6674"/>
  <c r="AC6642"/>
  <c r="AF6642" s="1"/>
  <c r="AI6642"/>
  <c r="AC6610"/>
  <c r="AF6610" s="1"/>
  <c r="AI6610"/>
  <c r="AC6578"/>
  <c r="AF6578" s="1"/>
  <c r="AI6578"/>
  <c r="AC6546"/>
  <c r="AF6546" s="1"/>
  <c r="AI6546"/>
  <c r="AC6514"/>
  <c r="AF6514" s="1"/>
  <c r="AI6514"/>
  <c r="AC6482"/>
  <c r="AF6482"/>
  <c r="AI6482"/>
  <c r="AC6450"/>
  <c r="AF6450" s="1"/>
  <c r="AI6450"/>
  <c r="AC6418"/>
  <c r="AF6418" s="1"/>
  <c r="AI6418"/>
  <c r="AC6386"/>
  <c r="AF6386" s="1"/>
  <c r="AI6386"/>
  <c r="AC6354"/>
  <c r="AF6354" s="1"/>
  <c r="AI6354"/>
  <c r="AC6322"/>
  <c r="AF6322" s="1"/>
  <c r="AI6322"/>
  <c r="AC6290"/>
  <c r="AF6290" s="1"/>
  <c r="AI6290"/>
  <c r="AC6258"/>
  <c r="AF6258" s="1"/>
  <c r="AI6258"/>
  <c r="AC6226"/>
  <c r="AF6226"/>
  <c r="AI6226"/>
  <c r="AC6194"/>
  <c r="AF6194" s="1"/>
  <c r="AI6194"/>
  <c r="AC6162"/>
  <c r="AF6162" s="1"/>
  <c r="AI6162"/>
  <c r="AC6130"/>
  <c r="AF6130" s="1"/>
  <c r="AI6130"/>
  <c r="AC6098"/>
  <c r="AF6098" s="1"/>
  <c r="AI6098"/>
  <c r="AC6066"/>
  <c r="AF6066" s="1"/>
  <c r="AI6066"/>
  <c r="AC6034"/>
  <c r="AF6034"/>
  <c r="AI6034"/>
  <c r="AC6002"/>
  <c r="AF6002" s="1"/>
  <c r="AI6002"/>
  <c r="AC5970"/>
  <c r="AF5970"/>
  <c r="AI5970"/>
  <c r="AC5938"/>
  <c r="AF5938" s="1"/>
  <c r="AI5938"/>
  <c r="AC5906"/>
  <c r="AF5906" s="1"/>
  <c r="AI5906"/>
  <c r="AC5874"/>
  <c r="AF5874" s="1"/>
  <c r="AI5874"/>
  <c r="AC5842"/>
  <c r="AF5842" s="1"/>
  <c r="AI5842"/>
  <c r="AC5810"/>
  <c r="AF5810" s="1"/>
  <c r="AI5810"/>
  <c r="AC5778"/>
  <c r="AF5778" s="1"/>
  <c r="AI5778"/>
  <c r="AC5746"/>
  <c r="AF5746" s="1"/>
  <c r="AI5746"/>
  <c r="AC5714"/>
  <c r="AF5714"/>
  <c r="AI5714"/>
  <c r="AC5682"/>
  <c r="AF5682" s="1"/>
  <c r="AI5682"/>
  <c r="AC5650"/>
  <c r="AF5650" s="1"/>
  <c r="AI5650"/>
  <c r="AC5618"/>
  <c r="AF5618" s="1"/>
  <c r="AI5618"/>
  <c r="AC5586"/>
  <c r="AF5586" s="1"/>
  <c r="AI5586"/>
  <c r="AC5554"/>
  <c r="AF5554" s="1"/>
  <c r="AI5554"/>
  <c r="AC5522"/>
  <c r="AF5522" s="1"/>
  <c r="AI5522"/>
  <c r="AC5490"/>
  <c r="AF5490" s="1"/>
  <c r="AI5490"/>
  <c r="AC5458"/>
  <c r="AF5458"/>
  <c r="AI5458"/>
  <c r="AC5426"/>
  <c r="AF5426" s="1"/>
  <c r="AI5426"/>
  <c r="AC5394"/>
  <c r="AF5394" s="1"/>
  <c r="AI5394"/>
  <c r="AC5362"/>
  <c r="AF5362" s="1"/>
  <c r="AI5362"/>
  <c r="AC5330"/>
  <c r="AF5330" s="1"/>
  <c r="AI5330"/>
  <c r="AC5298"/>
  <c r="AF5298" s="1"/>
  <c r="AI5298"/>
  <c r="AC5266"/>
  <c r="AF5266" s="1"/>
  <c r="AI5266"/>
  <c r="AC5234"/>
  <c r="AF5234" s="1"/>
  <c r="AI5234"/>
  <c r="AC5202"/>
  <c r="AF5202"/>
  <c r="AI5202"/>
  <c r="AC5170"/>
  <c r="AF5170" s="1"/>
  <c r="AI5170"/>
  <c r="AC5138"/>
  <c r="AF5138" s="1"/>
  <c r="AI5138"/>
  <c r="AC5106"/>
  <c r="AF5106" s="1"/>
  <c r="AI5106"/>
  <c r="AC5074"/>
  <c r="AF5074" s="1"/>
  <c r="AI5074"/>
  <c r="AC5042"/>
  <c r="AF5042" s="1"/>
  <c r="AI5042"/>
  <c r="AC5010"/>
  <c r="AF5010"/>
  <c r="AI5010"/>
  <c r="AC4978"/>
  <c r="AF4978" s="1"/>
  <c r="AI4978"/>
  <c r="AC4946"/>
  <c r="AF4946"/>
  <c r="AI4946"/>
  <c r="AC4914"/>
  <c r="AF4914" s="1"/>
  <c r="AI4914"/>
  <c r="AC4882"/>
  <c r="AF4882" s="1"/>
  <c r="AI4882"/>
  <c r="AC4850"/>
  <c r="AF4850" s="1"/>
  <c r="AI4850"/>
  <c r="AC4818"/>
  <c r="AF4818" s="1"/>
  <c r="AI4818"/>
  <c r="AC4786"/>
  <c r="AF4786" s="1"/>
  <c r="AI4786"/>
  <c r="AC4754"/>
  <c r="AF4754" s="1"/>
  <c r="AI4754"/>
  <c r="AC4722"/>
  <c r="AF4722" s="1"/>
  <c r="AI4722"/>
  <c r="AC4690"/>
  <c r="AF4690"/>
  <c r="AI4690"/>
  <c r="AC4658"/>
  <c r="AF4658" s="1"/>
  <c r="AI4658"/>
  <c r="AC4626"/>
  <c r="AF4626" s="1"/>
  <c r="AI4626"/>
  <c r="AC4594"/>
  <c r="AF4594" s="1"/>
  <c r="AI4594"/>
  <c r="AC4562"/>
  <c r="AF4562" s="1"/>
  <c r="AI4562"/>
  <c r="AC4530"/>
  <c r="AF4530" s="1"/>
  <c r="AI4530"/>
  <c r="AC4498"/>
  <c r="AF4498" s="1"/>
  <c r="AI4498"/>
  <c r="AC4466"/>
  <c r="AF4466" s="1"/>
  <c r="AI4466"/>
  <c r="AC4434"/>
  <c r="AF4434"/>
  <c r="AI4434"/>
  <c r="AC4402"/>
  <c r="AF4402" s="1"/>
  <c r="AI4402"/>
  <c r="AC4370"/>
  <c r="AF4370" s="1"/>
  <c r="AI4370"/>
  <c r="AC4338"/>
  <c r="AF4338" s="1"/>
  <c r="AI4338"/>
  <c r="AC4306"/>
  <c r="AF4306" s="1"/>
  <c r="AI4306"/>
  <c r="AC4274"/>
  <c r="AF4274" s="1"/>
  <c r="AI4274"/>
  <c r="AC4242"/>
  <c r="AF4242" s="1"/>
  <c r="AI4242"/>
  <c r="AC4210"/>
  <c r="AF4210" s="1"/>
  <c r="AI4210"/>
  <c r="AC4178"/>
  <c r="AF4178"/>
  <c r="AI4178"/>
  <c r="AC4146"/>
  <c r="AF4146" s="1"/>
  <c r="AI4146"/>
  <c r="AC4114"/>
  <c r="AF4114" s="1"/>
  <c r="AI4114"/>
  <c r="AC4082"/>
  <c r="AF4082" s="1"/>
  <c r="AI4082"/>
  <c r="AC4050"/>
  <c r="AF4050" s="1"/>
  <c r="AI4050"/>
  <c r="AC4018"/>
  <c r="AF4018" s="1"/>
  <c r="AI4018"/>
  <c r="AC3986"/>
  <c r="AF3986" s="1"/>
  <c r="AI3986"/>
  <c r="AC3954"/>
  <c r="AF3954" s="1"/>
  <c r="AI3954"/>
  <c r="AC3922"/>
  <c r="AF3922"/>
  <c r="AI3922"/>
  <c r="AC3890"/>
  <c r="AF3890" s="1"/>
  <c r="AI3890"/>
  <c r="AC3858"/>
  <c r="AF3858" s="1"/>
  <c r="AI3858"/>
  <c r="AC3826"/>
  <c r="AF3826" s="1"/>
  <c r="AI3826"/>
  <c r="AC3794"/>
  <c r="AF3794" s="1"/>
  <c r="AI3794"/>
  <c r="AC3762"/>
  <c r="AF3762" s="1"/>
  <c r="AI3762"/>
  <c r="AC3730"/>
  <c r="AF3730" s="1"/>
  <c r="AI3730"/>
  <c r="AC4613"/>
  <c r="AF4613" s="1"/>
  <c r="AI4613"/>
  <c r="AC4581"/>
  <c r="AF4581"/>
  <c r="AI4581"/>
  <c r="AC4549"/>
  <c r="AF4549" s="1"/>
  <c r="AI4549"/>
  <c r="AC4517"/>
  <c r="AF4517" s="1"/>
  <c r="AI4517"/>
  <c r="AC4485"/>
  <c r="AF4485" s="1"/>
  <c r="AI4485"/>
  <c r="AC4453"/>
  <c r="AF4453" s="1"/>
  <c r="AI4453"/>
  <c r="AC4421"/>
  <c r="AF4421" s="1"/>
  <c r="AI4421"/>
  <c r="AC4389"/>
  <c r="AF4389" s="1"/>
  <c r="AI4389"/>
  <c r="AC4357"/>
  <c r="AF4357" s="1"/>
  <c r="AI4357"/>
  <c r="AC4325"/>
  <c r="AF4325"/>
  <c r="AI4325"/>
  <c r="AC4293"/>
  <c r="AF4293" s="1"/>
  <c r="AI4293"/>
  <c r="AC8190"/>
  <c r="AF8190" s="1"/>
  <c r="AI8190"/>
  <c r="AC8158"/>
  <c r="AF8158" s="1"/>
  <c r="AI8158"/>
  <c r="AC8126"/>
  <c r="AF8126" s="1"/>
  <c r="AI8126"/>
  <c r="AC8094"/>
  <c r="AF8094" s="1"/>
  <c r="AI8094"/>
  <c r="AC8062"/>
  <c r="AF8062" s="1"/>
  <c r="AI8062"/>
  <c r="AC8030"/>
  <c r="AF8030" s="1"/>
  <c r="AI8030"/>
  <c r="AC7998"/>
  <c r="AF7998"/>
  <c r="AI7998"/>
  <c r="AC7966"/>
  <c r="AF7966" s="1"/>
  <c r="AI7966"/>
  <c r="AC7934"/>
  <c r="AF7934" s="1"/>
  <c r="AI7934"/>
  <c r="AC7902"/>
  <c r="AF7902" s="1"/>
  <c r="AI7902"/>
  <c r="AC7870"/>
  <c r="AF7870" s="1"/>
  <c r="AI7870"/>
  <c r="AC7838"/>
  <c r="AF7838" s="1"/>
  <c r="AI7838"/>
  <c r="AC7806"/>
  <c r="AF7806" s="1"/>
  <c r="AI7806"/>
  <c r="AC7774"/>
  <c r="AF7774" s="1"/>
  <c r="AI7774"/>
  <c r="AC7742"/>
  <c r="AF7742"/>
  <c r="AI7742"/>
  <c r="AC7710"/>
  <c r="AF7710" s="1"/>
  <c r="AI7710"/>
  <c r="AC7678"/>
  <c r="AF7678" s="1"/>
  <c r="AI7678"/>
  <c r="AC7646"/>
  <c r="AF7646" s="1"/>
  <c r="AI7646"/>
  <c r="AC7614"/>
  <c r="AF7614" s="1"/>
  <c r="AI7614"/>
  <c r="AC7582"/>
  <c r="AF7582" s="1"/>
  <c r="AI7582"/>
  <c r="AC7550"/>
  <c r="AF7550" s="1"/>
  <c r="AI7550"/>
  <c r="AC7518"/>
  <c r="AF7518" s="1"/>
  <c r="AI7518"/>
  <c r="AC7486"/>
  <c r="AF7486"/>
  <c r="AI7486"/>
  <c r="AC7454"/>
  <c r="AF7454" s="1"/>
  <c r="AI7454"/>
  <c r="AC7422"/>
  <c r="AF7422" s="1"/>
  <c r="AI7422"/>
  <c r="AC7390"/>
  <c r="AF7390" s="1"/>
  <c r="AI7390"/>
  <c r="AC7358"/>
  <c r="AF7358" s="1"/>
  <c r="AI7358"/>
  <c r="AC7326"/>
  <c r="AF7326" s="1"/>
  <c r="AI7326"/>
  <c r="AC7294"/>
  <c r="AF7294" s="1"/>
  <c r="AI7294"/>
  <c r="AC7262"/>
  <c r="AF7262" s="1"/>
  <c r="AI7262"/>
  <c r="AC7230"/>
  <c r="AF7230"/>
  <c r="AI7230"/>
  <c r="AC7198"/>
  <c r="AF7198" s="1"/>
  <c r="AI7198"/>
  <c r="AC7166"/>
  <c r="AF7166" s="1"/>
  <c r="AI7166"/>
  <c r="AC7134"/>
  <c r="AF7134" s="1"/>
  <c r="AI7134"/>
  <c r="AC7102"/>
  <c r="AF7102" s="1"/>
  <c r="AI7102"/>
  <c r="AC7070"/>
  <c r="AF7070" s="1"/>
  <c r="AI7070"/>
  <c r="AC7038"/>
  <c r="AF7038" s="1"/>
  <c r="AI7038"/>
  <c r="AC7006"/>
  <c r="AF7006" s="1"/>
  <c r="AI7006"/>
  <c r="AC6974"/>
  <c r="AF6974"/>
  <c r="AI6974"/>
  <c r="AC6942"/>
  <c r="AF6942" s="1"/>
  <c r="AI6942"/>
  <c r="AC6910"/>
  <c r="AF6910" s="1"/>
  <c r="AI6910"/>
  <c r="AC6878"/>
  <c r="AF6878" s="1"/>
  <c r="AI6878"/>
  <c r="AC6846"/>
  <c r="AF6846" s="1"/>
  <c r="AI6846"/>
  <c r="AC6814"/>
  <c r="AF6814" s="1"/>
  <c r="AI6814"/>
  <c r="AC6782"/>
  <c r="AF6782" s="1"/>
  <c r="AI6782"/>
  <c r="AC6750"/>
  <c r="AF6750" s="1"/>
  <c r="AI6750"/>
  <c r="AC6718"/>
  <c r="AF6718"/>
  <c r="AI6718"/>
  <c r="AC6686"/>
  <c r="AF6686" s="1"/>
  <c r="AI6686"/>
  <c r="AC6654"/>
  <c r="AF6654" s="1"/>
  <c r="AI6654"/>
  <c r="AC6622"/>
  <c r="AF6622" s="1"/>
  <c r="AI6622"/>
  <c r="AC6590"/>
  <c r="AF6590" s="1"/>
  <c r="AI6590"/>
  <c r="AC6558"/>
  <c r="AF6558" s="1"/>
  <c r="AI6558"/>
  <c r="AC6526"/>
  <c r="AF6526" s="1"/>
  <c r="AI6526"/>
  <c r="AC6494"/>
  <c r="AF6494" s="1"/>
  <c r="AI6494"/>
  <c r="AC6462"/>
  <c r="AF6462"/>
  <c r="AI6462"/>
  <c r="AC6430"/>
  <c r="AF6430" s="1"/>
  <c r="AI6430"/>
  <c r="AC6398"/>
  <c r="AF6398" s="1"/>
  <c r="AI6398"/>
  <c r="AC6366"/>
  <c r="AF6366" s="1"/>
  <c r="AI6366"/>
  <c r="AC6334"/>
  <c r="AF6334" s="1"/>
  <c r="AI6334"/>
  <c r="AC6302"/>
  <c r="AF6302" s="1"/>
  <c r="AI6302"/>
  <c r="AC6270"/>
  <c r="AF6270" s="1"/>
  <c r="AI6270"/>
  <c r="AC6238"/>
  <c r="AF6238" s="1"/>
  <c r="AI6238"/>
  <c r="AC6206"/>
  <c r="AF6206"/>
  <c r="AI6206"/>
  <c r="AC6174"/>
  <c r="AF6174" s="1"/>
  <c r="AI6174"/>
  <c r="AC6142"/>
  <c r="AF6142" s="1"/>
  <c r="AI6142"/>
  <c r="AC6110"/>
  <c r="AF6110" s="1"/>
  <c r="AI6110"/>
  <c r="AC6078"/>
  <c r="AF6078" s="1"/>
  <c r="AI6078"/>
  <c r="AC6046"/>
  <c r="AF6046" s="1"/>
  <c r="AI6046"/>
  <c r="AC6014"/>
  <c r="AF6014" s="1"/>
  <c r="AI6014"/>
  <c r="AC5982"/>
  <c r="AF5982" s="1"/>
  <c r="AI5982"/>
  <c r="AC5950"/>
  <c r="AF5950"/>
  <c r="AI5950"/>
  <c r="AC5918"/>
  <c r="AF5918" s="1"/>
  <c r="AI5918"/>
  <c r="AC5886"/>
  <c r="AF5886" s="1"/>
  <c r="AI5886"/>
  <c r="AC5854"/>
  <c r="AF5854" s="1"/>
  <c r="AI5854"/>
  <c r="AC5822"/>
  <c r="AF5822" s="1"/>
  <c r="AI5822"/>
  <c r="AC5790"/>
  <c r="AF5790" s="1"/>
  <c r="AI5790"/>
  <c r="AC5758"/>
  <c r="AF5758" s="1"/>
  <c r="AI5758"/>
  <c r="AC5726"/>
  <c r="AF5726" s="1"/>
  <c r="AI5726"/>
  <c r="AC5694"/>
  <c r="AF5694"/>
  <c r="AI5694"/>
  <c r="AC5662"/>
  <c r="AF5662" s="1"/>
  <c r="AI5662"/>
  <c r="AC5630"/>
  <c r="AF5630" s="1"/>
  <c r="AI5630"/>
  <c r="AC5598"/>
  <c r="AF5598" s="1"/>
  <c r="AI5598"/>
  <c r="AC5566"/>
  <c r="AF5566" s="1"/>
  <c r="AI5566"/>
  <c r="AC5534"/>
  <c r="AF5534" s="1"/>
  <c r="AI5534"/>
  <c r="AC5502"/>
  <c r="AF5502" s="1"/>
  <c r="AI5502"/>
  <c r="AC5470"/>
  <c r="AF5470" s="1"/>
  <c r="AI5470"/>
  <c r="AC5438"/>
  <c r="AF5438"/>
  <c r="AI5438"/>
  <c r="AC5406"/>
  <c r="AF5406" s="1"/>
  <c r="AI5406"/>
  <c r="AC5374"/>
  <c r="AF5374"/>
  <c r="AI5374"/>
  <c r="AC5342"/>
  <c r="AF5342" s="1"/>
  <c r="AI5342"/>
  <c r="AC5310"/>
  <c r="AF5310" s="1"/>
  <c r="AI5310"/>
  <c r="AC5278"/>
  <c r="AF5278" s="1"/>
  <c r="AI5278"/>
  <c r="AC5246"/>
  <c r="AF5246" s="1"/>
  <c r="AI5246"/>
  <c r="AC5214"/>
  <c r="AF5214" s="1"/>
  <c r="AI5214"/>
  <c r="AC5182"/>
  <c r="AF5182"/>
  <c r="AI5182"/>
  <c r="AC5150"/>
  <c r="AF5150" s="1"/>
  <c r="AI5150"/>
  <c r="AC5118"/>
  <c r="AF5118" s="1"/>
  <c r="AI5118"/>
  <c r="AC5086"/>
  <c r="AF5086" s="1"/>
  <c r="AI5086"/>
  <c r="AC5054"/>
  <c r="AF5054" s="1"/>
  <c r="AI5054"/>
  <c r="AC5022"/>
  <c r="AF5022" s="1"/>
  <c r="AI5022"/>
  <c r="AC4990"/>
  <c r="AF4990" s="1"/>
  <c r="AI4990"/>
  <c r="AC4958"/>
  <c r="AF4958" s="1"/>
  <c r="AI4958"/>
  <c r="AC4926"/>
  <c r="AF4926"/>
  <c r="AI4926"/>
  <c r="AC4894"/>
  <c r="AF4894" s="1"/>
  <c r="AI4894"/>
  <c r="AC4862"/>
  <c r="AF4862" s="1"/>
  <c r="AI4862"/>
  <c r="AC4929"/>
  <c r="AF4929" s="1"/>
  <c r="AI4929"/>
  <c r="AC4897"/>
  <c r="AF4897" s="1"/>
  <c r="AI4897"/>
  <c r="AC4865"/>
  <c r="AF4865" s="1"/>
  <c r="AI4865"/>
  <c r="AC4833"/>
  <c r="AF4833" s="1"/>
  <c r="AI4833"/>
  <c r="AC4801"/>
  <c r="AF4801" s="1"/>
  <c r="AI4801"/>
  <c r="AC4769"/>
  <c r="AF4769"/>
  <c r="AI4769"/>
  <c r="AC4737"/>
  <c r="AF4737" s="1"/>
  <c r="AI4737"/>
  <c r="AC4705"/>
  <c r="AF4705" s="1"/>
  <c r="AI4705"/>
  <c r="AC4673"/>
  <c r="AF4673" s="1"/>
  <c r="AI4673"/>
  <c r="AC4641"/>
  <c r="AF4641" s="1"/>
  <c r="AI4641"/>
  <c r="AC4609"/>
  <c r="AF4609" s="1"/>
  <c r="AI4609"/>
  <c r="AC4577"/>
  <c r="AF4577" s="1"/>
  <c r="AI4577"/>
  <c r="AC4545"/>
  <c r="AF4545" s="1"/>
  <c r="AI4545"/>
  <c r="AC4513"/>
  <c r="AF4513"/>
  <c r="AI4513"/>
  <c r="AC4481"/>
  <c r="AF4481" s="1"/>
  <c r="AI4481"/>
  <c r="AC4449"/>
  <c r="AF4449" s="1"/>
  <c r="AI4449"/>
  <c r="AC4417"/>
  <c r="AF4417" s="1"/>
  <c r="AI4417"/>
  <c r="AC4385"/>
  <c r="AF4385" s="1"/>
  <c r="AI4385"/>
  <c r="AC4353"/>
  <c r="AF4353" s="1"/>
  <c r="AI4353"/>
  <c r="AC4321"/>
  <c r="AF4321" s="1"/>
  <c r="AI4321"/>
  <c r="AC4289"/>
  <c r="AF4289" s="1"/>
  <c r="AI4289"/>
  <c r="AC4257"/>
  <c r="AF4257"/>
  <c r="AI4257"/>
  <c r="AC4225"/>
  <c r="AF4225" s="1"/>
  <c r="AI4225"/>
  <c r="AC4193"/>
  <c r="AF4193" s="1"/>
  <c r="AI4193"/>
  <c r="AC4161"/>
  <c r="AF4161" s="1"/>
  <c r="AI4161"/>
  <c r="AC4129"/>
  <c r="AF4129" s="1"/>
  <c r="AI4129"/>
  <c r="AC4097"/>
  <c r="AF4097" s="1"/>
  <c r="AI4097"/>
  <c r="AC4065"/>
  <c r="AF4065" s="1"/>
  <c r="AI4065"/>
  <c r="AC4033"/>
  <c r="AF4033" s="1"/>
  <c r="AI4033"/>
  <c r="AC4001"/>
  <c r="AF4001"/>
  <c r="AI4001"/>
  <c r="AC3969"/>
  <c r="AF3969" s="1"/>
  <c r="AI3969"/>
  <c r="AC3937"/>
  <c r="AF3937" s="1"/>
  <c r="AI3937"/>
  <c r="AC3905"/>
  <c r="AF3905" s="1"/>
  <c r="AI3905"/>
  <c r="AC3873"/>
  <c r="AF3873" s="1"/>
  <c r="AI3873"/>
  <c r="AC3841"/>
  <c r="AF3841" s="1"/>
  <c r="AI3841"/>
  <c r="AC3809"/>
  <c r="AF3809" s="1"/>
  <c r="AI3809"/>
  <c r="AC3777"/>
  <c r="AF3777" s="1"/>
  <c r="AI3777"/>
  <c r="AC3745"/>
  <c r="AF3745"/>
  <c r="AI3745"/>
  <c r="AC3713"/>
  <c r="AF3713" s="1"/>
  <c r="AI3713"/>
  <c r="AC3681"/>
  <c r="AF3681" s="1"/>
  <c r="AI3681"/>
  <c r="AC3649"/>
  <c r="AF3649" s="1"/>
  <c r="AI3649"/>
  <c r="AC3617"/>
  <c r="AF3617" s="1"/>
  <c r="AI3617"/>
  <c r="AC3585"/>
  <c r="AF3585" s="1"/>
  <c r="AI3585"/>
  <c r="AC3553"/>
  <c r="AF3553" s="1"/>
  <c r="AI3553"/>
  <c r="AC3521"/>
  <c r="AF3521" s="1"/>
  <c r="AI3521"/>
  <c r="AC3489"/>
  <c r="AF3489"/>
  <c r="AI3489"/>
  <c r="AC3457"/>
  <c r="AF3457" s="1"/>
  <c r="AI3457"/>
  <c r="AC3425"/>
  <c r="AF3425" s="1"/>
  <c r="AI3425"/>
  <c r="AC3393"/>
  <c r="AF3393" s="1"/>
  <c r="AI3393"/>
  <c r="AC3361"/>
  <c r="AF3361" s="1"/>
  <c r="AI3361"/>
  <c r="AC3329"/>
  <c r="AF3329" s="1"/>
  <c r="AI3329"/>
  <c r="AC3297"/>
  <c r="AF3297" s="1"/>
  <c r="AI3297"/>
  <c r="AC3265"/>
  <c r="AF3265" s="1"/>
  <c r="AI3265"/>
  <c r="AC3233"/>
  <c r="AF3233"/>
  <c r="AI3233"/>
  <c r="AC3201"/>
  <c r="AF3201" s="1"/>
  <c r="AI3201"/>
  <c r="AC3169"/>
  <c r="AF3169" s="1"/>
  <c r="AI3169"/>
  <c r="AC3137"/>
  <c r="AF3137" s="1"/>
  <c r="AI3137"/>
  <c r="AC3105"/>
  <c r="AF3105" s="1"/>
  <c r="AI3105"/>
  <c r="AC3073"/>
  <c r="AF3073" s="1"/>
  <c r="AI3073"/>
  <c r="AC3041"/>
  <c r="AF3041" s="1"/>
  <c r="AI3041"/>
  <c r="AC3009"/>
  <c r="AF3009" s="1"/>
  <c r="AI3009"/>
  <c r="AC2977"/>
  <c r="AF2977"/>
  <c r="AI2977"/>
  <c r="AC2945"/>
  <c r="AF2945" s="1"/>
  <c r="AI2945"/>
  <c r="AC2913"/>
  <c r="AF2913" s="1"/>
  <c r="AI2913"/>
  <c r="AC2881"/>
  <c r="AF2881" s="1"/>
  <c r="AI2881"/>
  <c r="AC2849"/>
  <c r="AF2849" s="1"/>
  <c r="AI2849"/>
  <c r="AC2817"/>
  <c r="AF2817" s="1"/>
  <c r="AI2817"/>
  <c r="AC2785"/>
  <c r="AF2785" s="1"/>
  <c r="AI2785"/>
  <c r="AC2753"/>
  <c r="AF2753" s="1"/>
  <c r="AI2753"/>
  <c r="AC2721"/>
  <c r="AF2721"/>
  <c r="AI2721"/>
  <c r="AC2689"/>
  <c r="AF2689" s="1"/>
  <c r="AI2689"/>
  <c r="AC2657"/>
  <c r="AF2657" s="1"/>
  <c r="AI2657"/>
  <c r="AC2625"/>
  <c r="AF2625" s="1"/>
  <c r="AI2625"/>
  <c r="AC2593"/>
  <c r="AF2593" s="1"/>
  <c r="AI2593"/>
  <c r="AC2561"/>
  <c r="AF2561" s="1"/>
  <c r="AI2561"/>
  <c r="AC2529"/>
  <c r="AF2529" s="1"/>
  <c r="AI2529"/>
  <c r="AC2497"/>
  <c r="AF2497" s="1"/>
  <c r="AI2497"/>
  <c r="AC2465"/>
  <c r="AF2465"/>
  <c r="AI2465"/>
  <c r="AC2433"/>
  <c r="AF2433" s="1"/>
  <c r="AI2433"/>
  <c r="AC2401"/>
  <c r="AF2401" s="1"/>
  <c r="AI2401"/>
  <c r="AC2369"/>
  <c r="AF2369" s="1"/>
  <c r="AI2369"/>
  <c r="AC2337"/>
  <c r="AF2337" s="1"/>
  <c r="AI2337"/>
  <c r="AC2305"/>
  <c r="AF2305" s="1"/>
  <c r="AI2305"/>
  <c r="AC2273"/>
  <c r="AF2273" s="1"/>
  <c r="AI2273"/>
  <c r="AC2241"/>
  <c r="AF2241" s="1"/>
  <c r="AI2241"/>
  <c r="AC2209"/>
  <c r="AF2209"/>
  <c r="AI2209"/>
  <c r="AC2177"/>
  <c r="AF2177" s="1"/>
  <c r="AI2177"/>
  <c r="AC2145"/>
  <c r="AF2145" s="1"/>
  <c r="AI2145"/>
  <c r="AC2113"/>
  <c r="AF2113" s="1"/>
  <c r="AI2113"/>
  <c r="AC2081"/>
  <c r="AF2081" s="1"/>
  <c r="AI2081"/>
  <c r="AC2049"/>
  <c r="AF2049" s="1"/>
  <c r="AI2049"/>
  <c r="AC2017"/>
  <c r="AF2017" s="1"/>
  <c r="AI2017"/>
  <c r="AC1985"/>
  <c r="AF1985" s="1"/>
  <c r="AI1985"/>
  <c r="AC1953"/>
  <c r="AF1953"/>
  <c r="AI1953"/>
  <c r="AC1921"/>
  <c r="AF1921" s="1"/>
  <c r="AI1921"/>
  <c r="AC1889"/>
  <c r="AF1889" s="1"/>
  <c r="AI1889"/>
  <c r="AC1857"/>
  <c r="AF1857" s="1"/>
  <c r="AI1857"/>
  <c r="AC1825"/>
  <c r="AF1825" s="1"/>
  <c r="AI1825"/>
  <c r="AC1793"/>
  <c r="AF1793" s="1"/>
  <c r="AI1793"/>
  <c r="AC1761"/>
  <c r="AF1761" s="1"/>
  <c r="AI1761"/>
  <c r="AC1729"/>
  <c r="AF1729" s="1"/>
  <c r="AI1729"/>
  <c r="AC1697"/>
  <c r="AF1697"/>
  <c r="AI1697"/>
  <c r="AC8738"/>
  <c r="AF8738" s="1"/>
  <c r="AI8738"/>
  <c r="AC8706"/>
  <c r="AF8706" s="1"/>
  <c r="AI8706"/>
  <c r="AC8674"/>
  <c r="AF8674" s="1"/>
  <c r="AI8674"/>
  <c r="AC8642"/>
  <c r="AF8642" s="1"/>
  <c r="AI8642"/>
  <c r="AC8610"/>
  <c r="AF8610" s="1"/>
  <c r="AI8610"/>
  <c r="AC8578"/>
  <c r="AF8578" s="1"/>
  <c r="AI8578"/>
  <c r="AC8546"/>
  <c r="AF8546" s="1"/>
  <c r="AI8546"/>
  <c r="AC8514"/>
  <c r="AF8514"/>
  <c r="AI8514"/>
  <c r="AC8482"/>
  <c r="AF8482" s="1"/>
  <c r="AI8482"/>
  <c r="AC8450"/>
  <c r="AF8450" s="1"/>
  <c r="AI8450"/>
  <c r="AC8418"/>
  <c r="AF8418" s="1"/>
  <c r="AI8418"/>
  <c r="AC8386"/>
  <c r="AF8386" s="1"/>
  <c r="AI8386"/>
  <c r="AC8354"/>
  <c r="AF8354" s="1"/>
  <c r="AI8354"/>
  <c r="AC8322"/>
  <c r="AF8322" s="1"/>
  <c r="AI8322"/>
  <c r="AC8290"/>
  <c r="AF8290" s="1"/>
  <c r="AI8290"/>
  <c r="AC8258"/>
  <c r="AF8258"/>
  <c r="AI8258"/>
  <c r="AC8226"/>
  <c r="AF8226" s="1"/>
  <c r="AI8226"/>
  <c r="AC8194"/>
  <c r="AF8194" s="1"/>
  <c r="AI8194"/>
  <c r="AC8162"/>
  <c r="AF8162" s="1"/>
  <c r="AI8162"/>
  <c r="AC8130"/>
  <c r="AF8130" s="1"/>
  <c r="AI8130"/>
  <c r="AC8098"/>
  <c r="AF8098" s="1"/>
  <c r="AI8098"/>
  <c r="AC8066"/>
  <c r="AF8066" s="1"/>
  <c r="AI8066"/>
  <c r="AC8034"/>
  <c r="AF8034" s="1"/>
  <c r="AI8034"/>
  <c r="AC8002"/>
  <c r="AF8002"/>
  <c r="AI8002"/>
  <c r="AC7970"/>
  <c r="AF7970" s="1"/>
  <c r="AI7970"/>
  <c r="AC7938"/>
  <c r="AF7938" s="1"/>
  <c r="AI7938"/>
  <c r="AC7906"/>
  <c r="AF7906" s="1"/>
  <c r="AI7906"/>
  <c r="AC7874"/>
  <c r="AF7874" s="1"/>
  <c r="AI7874"/>
  <c r="AC7842"/>
  <c r="AF7842" s="1"/>
  <c r="AI7842"/>
  <c r="AC7810"/>
  <c r="AF7810" s="1"/>
  <c r="AI7810"/>
  <c r="AC7778"/>
  <c r="AF7778" s="1"/>
  <c r="AI7778"/>
  <c r="AC7746"/>
  <c r="AF7746"/>
  <c r="AI7746"/>
  <c r="AC7714"/>
  <c r="AF7714" s="1"/>
  <c r="AI7714"/>
  <c r="AC7682"/>
  <c r="AF7682" s="1"/>
  <c r="AI7682"/>
  <c r="AC7650"/>
  <c r="AF7650" s="1"/>
  <c r="AI7650"/>
  <c r="AC7618"/>
  <c r="AF7618" s="1"/>
  <c r="AI7618"/>
  <c r="AC7586"/>
  <c r="AF7586" s="1"/>
  <c r="AI7586"/>
  <c r="AC7554"/>
  <c r="AF7554" s="1"/>
  <c r="AI7554"/>
  <c r="AC7522"/>
  <c r="AF7522" s="1"/>
  <c r="AI7522"/>
  <c r="AC7490"/>
  <c r="AF7490"/>
  <c r="AI7490"/>
  <c r="AC7458"/>
  <c r="AF7458" s="1"/>
  <c r="AI7458"/>
  <c r="AC7426"/>
  <c r="AF7426" s="1"/>
  <c r="AI7426"/>
  <c r="AC7394"/>
  <c r="AF7394" s="1"/>
  <c r="AI7394"/>
  <c r="AC7362"/>
  <c r="AF7362" s="1"/>
  <c r="AI7362"/>
  <c r="AC7330"/>
  <c r="AF7330" s="1"/>
  <c r="AI7330"/>
  <c r="AC7298"/>
  <c r="AF7298" s="1"/>
  <c r="AI7298"/>
  <c r="AC7266"/>
  <c r="AF7266" s="1"/>
  <c r="AI7266"/>
  <c r="AC7234"/>
  <c r="AF7234"/>
  <c r="AI7234"/>
  <c r="AC7202"/>
  <c r="AF7202" s="1"/>
  <c r="AI7202"/>
  <c r="AC7170"/>
  <c r="AF7170" s="1"/>
  <c r="AI7170"/>
  <c r="AC7138"/>
  <c r="AF7138" s="1"/>
  <c r="AI7138"/>
  <c r="AC7106"/>
  <c r="AF7106" s="1"/>
  <c r="AI7106"/>
  <c r="AC7074"/>
  <c r="AF7074" s="1"/>
  <c r="AI7074"/>
  <c r="AC7042"/>
  <c r="AF7042" s="1"/>
  <c r="AI7042"/>
  <c r="AC7010"/>
  <c r="AF7010" s="1"/>
  <c r="AI7010"/>
  <c r="AC6978"/>
  <c r="AF6978"/>
  <c r="AI6978"/>
  <c r="AC6946"/>
  <c r="AF6946" s="1"/>
  <c r="AI6946"/>
  <c r="AC6914"/>
  <c r="AF6914" s="1"/>
  <c r="AI6914"/>
  <c r="AC6882"/>
  <c r="AF6882" s="1"/>
  <c r="AI6882"/>
  <c r="AC6850"/>
  <c r="AF6850" s="1"/>
  <c r="AI6850"/>
  <c r="AC6818"/>
  <c r="AF6818" s="1"/>
  <c r="AI6818"/>
  <c r="AC6786"/>
  <c r="AF6786"/>
  <c r="AI6786"/>
  <c r="AC6754"/>
  <c r="AF6754" s="1"/>
  <c r="AI6754"/>
  <c r="AC6722"/>
  <c r="AF6722"/>
  <c r="AI6722"/>
  <c r="AC6690"/>
  <c r="AF6690" s="1"/>
  <c r="AI6690"/>
  <c r="AC6658"/>
  <c r="AF6658" s="1"/>
  <c r="AI6658"/>
  <c r="AC6626"/>
  <c r="AF6626" s="1"/>
  <c r="AI6626"/>
  <c r="AC6594"/>
  <c r="AF6594" s="1"/>
  <c r="AI6594"/>
  <c r="AC6562"/>
  <c r="AF6562" s="1"/>
  <c r="AI6562"/>
  <c r="AC6530"/>
  <c r="AF6530" s="1"/>
  <c r="AI6530"/>
  <c r="AC6498"/>
  <c r="AF6498" s="1"/>
  <c r="AI6498"/>
  <c r="AC6466"/>
  <c r="AF6466"/>
  <c r="AI6466"/>
  <c r="AC6434"/>
  <c r="AF6434" s="1"/>
  <c r="AI6434"/>
  <c r="AC6402"/>
  <c r="AF6402" s="1"/>
  <c r="AI6402"/>
  <c r="AC6370"/>
  <c r="AF6370" s="1"/>
  <c r="AI6370"/>
  <c r="AC6338"/>
  <c r="AF6338" s="1"/>
  <c r="AI6338"/>
  <c r="AC6306"/>
  <c r="AF6306" s="1"/>
  <c r="AI6306"/>
  <c r="AC6274"/>
  <c r="AF6274" s="1"/>
  <c r="AI6274"/>
  <c r="AC6242"/>
  <c r="AF6242" s="1"/>
  <c r="AI6242"/>
  <c r="AC6210"/>
  <c r="AF6210"/>
  <c r="AI6210"/>
  <c r="AC6178"/>
  <c r="AF6178" s="1"/>
  <c r="AI6178"/>
  <c r="AC6146"/>
  <c r="AF6146" s="1"/>
  <c r="AI6146"/>
  <c r="AC6114"/>
  <c r="AF6114" s="1"/>
  <c r="AI6114"/>
  <c r="AC6082"/>
  <c r="AF6082" s="1"/>
  <c r="AI6082"/>
  <c r="AC6050"/>
  <c r="AF6050" s="1"/>
  <c r="AI6050"/>
  <c r="AC6018"/>
  <c r="AF6018" s="1"/>
  <c r="AI6018"/>
  <c r="AC5986"/>
  <c r="AF5986" s="1"/>
  <c r="AI5986"/>
  <c r="AC5954"/>
  <c r="AF5954"/>
  <c r="AI5954"/>
  <c r="AC5922"/>
  <c r="AF5922" s="1"/>
  <c r="AI5922"/>
  <c r="AC5890"/>
  <c r="AF5890" s="1"/>
  <c r="AI5890"/>
  <c r="AC5858"/>
  <c r="AF5858" s="1"/>
  <c r="AI5858"/>
  <c r="AC5826"/>
  <c r="AF5826" s="1"/>
  <c r="AI5826"/>
  <c r="AC5794"/>
  <c r="AF5794" s="1"/>
  <c r="AI5794"/>
  <c r="AC5762"/>
  <c r="AF5762"/>
  <c r="AI5762"/>
  <c r="AC5730"/>
  <c r="AF5730" s="1"/>
  <c r="AI5730"/>
  <c r="AC5698"/>
  <c r="AF5698"/>
  <c r="AI5698"/>
  <c r="AC5666"/>
  <c r="AF5666" s="1"/>
  <c r="AI5666"/>
  <c r="AC5634"/>
  <c r="AF5634" s="1"/>
  <c r="AI5634"/>
  <c r="AC5602"/>
  <c r="AF5602" s="1"/>
  <c r="AI5602"/>
  <c r="AC5570"/>
  <c r="AF5570" s="1"/>
  <c r="AI5570"/>
  <c r="AC5538"/>
  <c r="AF5538" s="1"/>
  <c r="AI5538"/>
  <c r="AC5506"/>
  <c r="AF5506" s="1"/>
  <c r="AI5506"/>
  <c r="AC5474"/>
  <c r="AF5474" s="1"/>
  <c r="AI5474"/>
  <c r="AC5442"/>
  <c r="AF5442"/>
  <c r="AI5442"/>
  <c r="AC5410"/>
  <c r="AF5410" s="1"/>
  <c r="AI5410"/>
  <c r="AC5378"/>
  <c r="AF5378" s="1"/>
  <c r="AI5378"/>
  <c r="AC5346"/>
  <c r="AF5346" s="1"/>
  <c r="AI5346"/>
  <c r="AC5314"/>
  <c r="AF5314" s="1"/>
  <c r="AI5314"/>
  <c r="AC5282"/>
  <c r="AF5282" s="1"/>
  <c r="AI5282"/>
  <c r="AC5250"/>
  <c r="AF5250" s="1"/>
  <c r="AI5250"/>
  <c r="AC5218"/>
  <c r="AF5218" s="1"/>
  <c r="AI5218"/>
  <c r="AC5186"/>
  <c r="AF5186"/>
  <c r="AI5186"/>
  <c r="AC5154"/>
  <c r="AF5154" s="1"/>
  <c r="AI5154"/>
  <c r="AC5122"/>
  <c r="AF5122" s="1"/>
  <c r="AI5122"/>
  <c r="AC5090"/>
  <c r="AF5090" s="1"/>
  <c r="AI5090"/>
  <c r="AC5058"/>
  <c r="AF5058" s="1"/>
  <c r="AI5058"/>
  <c r="AC5026"/>
  <c r="AF5026" s="1"/>
  <c r="AI5026"/>
  <c r="AC4994"/>
  <c r="AF4994" s="1"/>
  <c r="AI4994"/>
  <c r="AC4962"/>
  <c r="AF4962" s="1"/>
  <c r="AI4962"/>
  <c r="AC4930"/>
  <c r="AF4930"/>
  <c r="AI4930"/>
  <c r="AC4898"/>
  <c r="AF4898" s="1"/>
  <c r="AI4898"/>
  <c r="AC4866"/>
  <c r="AF4866" s="1"/>
  <c r="AI4866"/>
  <c r="AC4834"/>
  <c r="AF4834" s="1"/>
  <c r="AI4834"/>
  <c r="AC4802"/>
  <c r="AF4802" s="1"/>
  <c r="AI4802"/>
  <c r="AC4770"/>
  <c r="AF4770" s="1"/>
  <c r="AI4770"/>
  <c r="AC4738"/>
  <c r="AF4738" s="1"/>
  <c r="AI4738"/>
  <c r="AC4706"/>
  <c r="AF4706" s="1"/>
  <c r="AI4706"/>
  <c r="AC4674"/>
  <c r="AF4674"/>
  <c r="AI4674"/>
  <c r="AC4642"/>
  <c r="AF4642" s="1"/>
  <c r="AI4642"/>
  <c r="AC4610"/>
  <c r="AF4610" s="1"/>
  <c r="AI4610"/>
  <c r="AC4578"/>
  <c r="AF4578" s="1"/>
  <c r="AI4578"/>
  <c r="AC4546"/>
  <c r="AF4546" s="1"/>
  <c r="AI4546"/>
  <c r="AC4514"/>
  <c r="AF4514" s="1"/>
  <c r="AI4514"/>
  <c r="AC4482"/>
  <c r="AF4482" s="1"/>
  <c r="AI4482"/>
  <c r="AC4450"/>
  <c r="AF4450" s="1"/>
  <c r="AI4450"/>
  <c r="AC4418"/>
  <c r="AF4418"/>
  <c r="AI4418"/>
  <c r="AC4386"/>
  <c r="AF4386" s="1"/>
  <c r="AI4386"/>
  <c r="AC4354"/>
  <c r="AF4354" s="1"/>
  <c r="AI4354"/>
  <c r="AC4322"/>
  <c r="AF4322" s="1"/>
  <c r="AI4322"/>
  <c r="AC4290"/>
  <c r="AF4290" s="1"/>
  <c r="AI4290"/>
  <c r="AC4258"/>
  <c r="AF4258" s="1"/>
  <c r="AI4258"/>
  <c r="AC4226"/>
  <c r="AF4226" s="1"/>
  <c r="AI4226"/>
  <c r="AC4194"/>
  <c r="AF4194" s="1"/>
  <c r="AI4194"/>
  <c r="AC4162"/>
  <c r="AF4162"/>
  <c r="AI4162"/>
  <c r="AC4130"/>
  <c r="AF4130" s="1"/>
  <c r="AI4130"/>
  <c r="AC4098"/>
  <c r="AF4098" s="1"/>
  <c r="AI4098"/>
  <c r="AC4066"/>
  <c r="AF4066" s="1"/>
  <c r="AI4066"/>
  <c r="AC4034"/>
  <c r="AF4034" s="1"/>
  <c r="AI4034"/>
  <c r="AC4002"/>
  <c r="AF4002" s="1"/>
  <c r="AI4002"/>
  <c r="AC3970"/>
  <c r="AF3970"/>
  <c r="AI3970"/>
  <c r="AC3938"/>
  <c r="AF3938" s="1"/>
  <c r="AI3938"/>
  <c r="AC3906"/>
  <c r="AF3906"/>
  <c r="AI3906"/>
  <c r="AC3874"/>
  <c r="AF3874" s="1"/>
  <c r="AI3874"/>
  <c r="AC3842"/>
  <c r="AF3842" s="1"/>
  <c r="AI3842"/>
  <c r="AC3810"/>
  <c r="AF3810" s="1"/>
  <c r="AI3810"/>
  <c r="AC3778"/>
  <c r="AF3778" s="1"/>
  <c r="AI3778"/>
  <c r="AC3746"/>
  <c r="AF3746" s="1"/>
  <c r="AI3746"/>
  <c r="AC3714"/>
  <c r="AF3714" s="1"/>
  <c r="AI3714"/>
  <c r="AC4597"/>
  <c r="AF4597" s="1"/>
  <c r="AI4597"/>
  <c r="AC4565"/>
  <c r="AF4565"/>
  <c r="AI4565"/>
  <c r="AC4533"/>
  <c r="AF4533" s="1"/>
  <c r="AI4533"/>
  <c r="AC4501"/>
  <c r="AF4501" s="1"/>
  <c r="AI4501"/>
  <c r="AC4469"/>
  <c r="AF4469" s="1"/>
  <c r="AI4469"/>
  <c r="AC4437"/>
  <c r="AF4437" s="1"/>
  <c r="AI4437"/>
  <c r="AC4405"/>
  <c r="AF4405" s="1"/>
  <c r="AI4405"/>
  <c r="AC4373"/>
  <c r="AF4373" s="1"/>
  <c r="AI4373"/>
  <c r="AC4341"/>
  <c r="AF4341" s="1"/>
  <c r="AI4341"/>
  <c r="AC4309"/>
  <c r="AF4309"/>
  <c r="AI4309"/>
  <c r="AC4277"/>
  <c r="AF4277" s="1"/>
  <c r="AI4277"/>
  <c r="AC4245"/>
  <c r="AF4245" s="1"/>
  <c r="AI4245"/>
  <c r="AC4213"/>
  <c r="AF4213" s="1"/>
  <c r="AI4213"/>
  <c r="AC4181"/>
  <c r="AF4181" s="1"/>
  <c r="AI4181"/>
  <c r="AC4149"/>
  <c r="AF4149" s="1"/>
  <c r="AI4149"/>
  <c r="AC4117"/>
  <c r="AF4117" s="1"/>
  <c r="AI4117"/>
  <c r="AC4085"/>
  <c r="AF4085" s="1"/>
  <c r="AI4085"/>
  <c r="AC4053"/>
  <c r="AF4053"/>
  <c r="AI4053"/>
  <c r="AC4021"/>
  <c r="AF4021" s="1"/>
  <c r="AI4021"/>
  <c r="AC3989"/>
  <c r="AF3989" s="1"/>
  <c r="AI3989"/>
  <c r="AC3957"/>
  <c r="AF3957" s="1"/>
  <c r="AI3957"/>
  <c r="AC3925"/>
  <c r="AF3925" s="1"/>
  <c r="AI3925"/>
  <c r="AC3893"/>
  <c r="AF3893" s="1"/>
  <c r="AI3893"/>
  <c r="AC3861"/>
  <c r="AF3861" s="1"/>
  <c r="AI3861"/>
  <c r="AC3829"/>
  <c r="AF3829" s="1"/>
  <c r="AI3829"/>
  <c r="AC3797"/>
  <c r="AF3797"/>
  <c r="AI3797"/>
  <c r="AC3765"/>
  <c r="AF3765" s="1"/>
  <c r="AI3765"/>
  <c r="AC3733"/>
  <c r="AF3733" s="1"/>
  <c r="AI3733"/>
  <c r="AC3701"/>
  <c r="AF3701" s="1"/>
  <c r="AI3701"/>
  <c r="AC3669"/>
  <c r="AF3669" s="1"/>
  <c r="AI3669"/>
  <c r="AC3637"/>
  <c r="AF3637" s="1"/>
  <c r="AI3637"/>
  <c r="AC3605"/>
  <c r="AF3605" s="1"/>
  <c r="AI3605"/>
  <c r="AC3573"/>
  <c r="AF3573" s="1"/>
  <c r="AI3573"/>
  <c r="AC3541"/>
  <c r="AF3541"/>
  <c r="AI3541"/>
  <c r="AC3509"/>
  <c r="AF3509" s="1"/>
  <c r="AI3509"/>
  <c r="AC3477"/>
  <c r="AF3477" s="1"/>
  <c r="AI3477"/>
  <c r="AC3445"/>
  <c r="AF3445" s="1"/>
  <c r="AI3445"/>
  <c r="AC3413"/>
  <c r="AF3413" s="1"/>
  <c r="AI3413"/>
  <c r="AC3381"/>
  <c r="AF3381" s="1"/>
  <c r="AI3381"/>
  <c r="AC3349"/>
  <c r="AF3349" s="1"/>
  <c r="AI3349"/>
  <c r="AC3317"/>
  <c r="AF3317" s="1"/>
  <c r="AI3317"/>
  <c r="AC3285"/>
  <c r="AF3285"/>
  <c r="AI3285"/>
  <c r="AC3253"/>
  <c r="AF3253" s="1"/>
  <c r="AI3253"/>
  <c r="AC3221"/>
  <c r="AF3221" s="1"/>
  <c r="AI3221"/>
  <c r="AC3189"/>
  <c r="AF3189" s="1"/>
  <c r="AI3189"/>
  <c r="AC3157"/>
  <c r="AF3157" s="1"/>
  <c r="AI3157"/>
  <c r="AC3125"/>
  <c r="AF3125" s="1"/>
  <c r="AI3125"/>
  <c r="AC3093"/>
  <c r="AF3093" s="1"/>
  <c r="AI3093"/>
  <c r="AC3061"/>
  <c r="AF3061" s="1"/>
  <c r="AI3061"/>
  <c r="AC3029"/>
  <c r="AF3029"/>
  <c r="AI3029"/>
  <c r="AC2997"/>
  <c r="AF2997" s="1"/>
  <c r="AI2997"/>
  <c r="AC2965"/>
  <c r="AF2965" s="1"/>
  <c r="AI2965"/>
  <c r="AC2933"/>
  <c r="AF2933"/>
  <c r="AI2933"/>
  <c r="AC2901"/>
  <c r="AF2901" s="1"/>
  <c r="AI2901"/>
  <c r="AC2869"/>
  <c r="AF2869"/>
  <c r="AI2869"/>
  <c r="AC2837"/>
  <c r="AF2837" s="1"/>
  <c r="AI2837"/>
  <c r="AC2805"/>
  <c r="AF2805" s="1"/>
  <c r="AI2805"/>
  <c r="AC2773"/>
  <c r="AF2773" s="1"/>
  <c r="AI2773"/>
  <c r="AC2741"/>
  <c r="AF2741" s="1"/>
  <c r="AI2741"/>
  <c r="AC2709"/>
  <c r="AF2709" s="1"/>
  <c r="AI2709"/>
  <c r="AC2677"/>
  <c r="AF2677"/>
  <c r="AI2677"/>
  <c r="AC2645"/>
  <c r="AF2645" s="1"/>
  <c r="AI2645"/>
  <c r="AC2613"/>
  <c r="AF2613"/>
  <c r="AI2613"/>
  <c r="AC2581"/>
  <c r="AF2581" s="1"/>
  <c r="AI2581"/>
  <c r="AC2549"/>
  <c r="AF2549" s="1"/>
  <c r="AI2549"/>
  <c r="AC2517"/>
  <c r="AF2517" s="1"/>
  <c r="AI2517"/>
  <c r="AC2485"/>
  <c r="AF2485" s="1"/>
  <c r="AI2485"/>
  <c r="AC2453"/>
  <c r="AF2453" s="1"/>
  <c r="AI2453"/>
  <c r="AC2421"/>
  <c r="AF2421"/>
  <c r="AI2421"/>
  <c r="AC2389"/>
  <c r="AF2389" s="1"/>
  <c r="AI2389"/>
  <c r="AC2357"/>
  <c r="AF2357"/>
  <c r="AI2357"/>
  <c r="AC2325"/>
  <c r="AF2325" s="1"/>
  <c r="AI2325"/>
  <c r="AC2293"/>
  <c r="AF2293" s="1"/>
  <c r="AI2293"/>
  <c r="AC2261"/>
  <c r="AF2261" s="1"/>
  <c r="AI2261"/>
  <c r="AC2229"/>
  <c r="AF2229" s="1"/>
  <c r="AI2229"/>
  <c r="AC2197"/>
  <c r="AF2197" s="1"/>
  <c r="AI2197"/>
  <c r="AC2165"/>
  <c r="AF2165"/>
  <c r="AI2165"/>
  <c r="AC2133"/>
  <c r="AF2133" s="1"/>
  <c r="AI2133"/>
  <c r="AC2101"/>
  <c r="AF2101"/>
  <c r="AI2101"/>
  <c r="AC2069"/>
  <c r="AF2069" s="1"/>
  <c r="AI2069"/>
  <c r="AC2037"/>
  <c r="AF2037" s="1"/>
  <c r="AI2037"/>
  <c r="AC2005"/>
  <c r="AF2005" s="1"/>
  <c r="AI2005"/>
  <c r="AC1973"/>
  <c r="AF1973" s="1"/>
  <c r="AI1973"/>
  <c r="AC1941"/>
  <c r="AF1941" s="1"/>
  <c r="AI1941"/>
  <c r="AC1909"/>
  <c r="AF1909"/>
  <c r="AI1909"/>
  <c r="AC1877"/>
  <c r="AF1877" s="1"/>
  <c r="AI1877"/>
  <c r="AC1845"/>
  <c r="AF1845"/>
  <c r="AI1845"/>
  <c r="AC1813"/>
  <c r="AF1813" s="1"/>
  <c r="AI1813"/>
  <c r="AC1781"/>
  <c r="AF1781" s="1"/>
  <c r="AI1781"/>
  <c r="AC1749"/>
  <c r="AF1749" s="1"/>
  <c r="AI1749"/>
  <c r="AC1717"/>
  <c r="AF1717" s="1"/>
  <c r="AI1717"/>
  <c r="AC1685"/>
  <c r="AF1685" s="1"/>
  <c r="AI1685"/>
  <c r="AC8726"/>
  <c r="AF8726"/>
  <c r="AI8726"/>
  <c r="AC8694"/>
  <c r="AF8694" s="1"/>
  <c r="AI8694"/>
  <c r="AC8662"/>
  <c r="AF8662"/>
  <c r="AI8662"/>
  <c r="AC8630"/>
  <c r="AF8630" s="1"/>
  <c r="AI8630"/>
  <c r="AC8598"/>
  <c r="AF8598" s="1"/>
  <c r="AI8598"/>
  <c r="AC8566"/>
  <c r="AF8566" s="1"/>
  <c r="AI8566"/>
  <c r="AC8534"/>
  <c r="AF8534" s="1"/>
  <c r="AI8534"/>
  <c r="AC8502"/>
  <c r="AF8502" s="1"/>
  <c r="AI8502"/>
  <c r="AC8470"/>
  <c r="AF8470"/>
  <c r="AI8470"/>
  <c r="AC8438"/>
  <c r="AF8438" s="1"/>
  <c r="AI8438"/>
  <c r="AC8406"/>
  <c r="AF8406"/>
  <c r="AI8406"/>
  <c r="AC8374"/>
  <c r="AF8374" s="1"/>
  <c r="AI8374"/>
  <c r="AC8342"/>
  <c r="AF8342" s="1"/>
  <c r="AI8342"/>
  <c r="AC8310"/>
  <c r="AF8310" s="1"/>
  <c r="AI8310"/>
  <c r="AC8278"/>
  <c r="AF8278" s="1"/>
  <c r="AI8278"/>
  <c r="AC8246"/>
  <c r="AF8246" s="1"/>
  <c r="AI8246"/>
  <c r="AC4261"/>
  <c r="AF4261"/>
  <c r="AI4261"/>
  <c r="AC4229"/>
  <c r="AF4229" s="1"/>
  <c r="AI4229"/>
  <c r="AC4197"/>
  <c r="AF4197"/>
  <c r="AI4197"/>
  <c r="AC4165"/>
  <c r="AF4165" s="1"/>
  <c r="AI4165"/>
  <c r="AC4133"/>
  <c r="AF4133" s="1"/>
  <c r="AI4133"/>
  <c r="AC4101"/>
  <c r="AF4101" s="1"/>
  <c r="AI4101"/>
  <c r="AC4069"/>
  <c r="AF4069" s="1"/>
  <c r="AI4069"/>
  <c r="AC4037"/>
  <c r="AF4037" s="1"/>
  <c r="AI4037"/>
  <c r="AC4005"/>
  <c r="AF4005"/>
  <c r="AI4005"/>
  <c r="AC3973"/>
  <c r="AF3973" s="1"/>
  <c r="AI3973"/>
  <c r="AC3941"/>
  <c r="AF3941"/>
  <c r="AI3941"/>
  <c r="AC3909"/>
  <c r="AF3909" s="1"/>
  <c r="AI3909"/>
  <c r="AC3877"/>
  <c r="AF3877" s="1"/>
  <c r="AI3877"/>
  <c r="AC3845"/>
  <c r="AF3845" s="1"/>
  <c r="AI3845"/>
  <c r="AC3813"/>
  <c r="AF3813" s="1"/>
  <c r="AI3813"/>
  <c r="AC3781"/>
  <c r="AF3781" s="1"/>
  <c r="AI3781"/>
  <c r="AC3749"/>
  <c r="AF3749"/>
  <c r="AI3749"/>
  <c r="AC3717"/>
  <c r="AF3717" s="1"/>
  <c r="AI3717"/>
  <c r="AC3685"/>
  <c r="AF3685"/>
  <c r="AI3685"/>
  <c r="AC3653"/>
  <c r="AF3653" s="1"/>
  <c r="AI3653"/>
  <c r="AC3621"/>
  <c r="AF3621" s="1"/>
  <c r="AI3621"/>
  <c r="AC3589"/>
  <c r="AF3589" s="1"/>
  <c r="AI3589"/>
  <c r="AC3557"/>
  <c r="AF3557" s="1"/>
  <c r="AI3557"/>
  <c r="AC3525"/>
  <c r="AF3525" s="1"/>
  <c r="AI3525"/>
  <c r="AC3493"/>
  <c r="AF3493"/>
  <c r="AI3493"/>
  <c r="AC3461"/>
  <c r="AF3461" s="1"/>
  <c r="AI3461"/>
  <c r="AC3429"/>
  <c r="AF3429"/>
  <c r="AI3429"/>
  <c r="AC3397"/>
  <c r="AF3397" s="1"/>
  <c r="AI3397"/>
  <c r="AC3365"/>
  <c r="AF3365" s="1"/>
  <c r="AI3365"/>
  <c r="AC3333"/>
  <c r="AF3333" s="1"/>
  <c r="AI3333"/>
  <c r="AC3301"/>
  <c r="AF3301" s="1"/>
  <c r="AI3301"/>
  <c r="AC3269"/>
  <c r="AF3269" s="1"/>
  <c r="AI3269"/>
  <c r="AC3237"/>
  <c r="AF3237"/>
  <c r="AI3237"/>
  <c r="AC3205"/>
  <c r="AF3205" s="1"/>
  <c r="AI3205"/>
  <c r="AC3173"/>
  <c r="AF3173"/>
  <c r="AI3173"/>
  <c r="AC3141"/>
  <c r="AF3141" s="1"/>
  <c r="AI3141"/>
  <c r="AC3109"/>
  <c r="AF3109" s="1"/>
  <c r="AI3109"/>
  <c r="AC3077"/>
  <c r="AF3077" s="1"/>
  <c r="AI3077"/>
  <c r="AC3045"/>
  <c r="AF3045" s="1"/>
  <c r="AI3045"/>
  <c r="AC3013"/>
  <c r="AF3013" s="1"/>
  <c r="AI3013"/>
  <c r="AC2981"/>
  <c r="AF2981"/>
  <c r="AI2981"/>
  <c r="AC2949"/>
  <c r="AF2949" s="1"/>
  <c r="AI2949"/>
  <c r="AC2917"/>
  <c r="AF2917"/>
  <c r="AI2917"/>
  <c r="AC2885"/>
  <c r="AF2885" s="1"/>
  <c r="AI2885"/>
  <c r="AC2853"/>
  <c r="AF2853" s="1"/>
  <c r="AI2853"/>
  <c r="AC2821"/>
  <c r="AF2821" s="1"/>
  <c r="AI2821"/>
  <c r="AC2789"/>
  <c r="AF2789" s="1"/>
  <c r="AI2789"/>
  <c r="AC2757"/>
  <c r="AF2757" s="1"/>
  <c r="AI2757"/>
  <c r="AC2725"/>
  <c r="AF2725"/>
  <c r="AI2725"/>
  <c r="AC2693"/>
  <c r="AF2693" s="1"/>
  <c r="AI2693"/>
  <c r="AC2661"/>
  <c r="AF2661"/>
  <c r="AI2661"/>
  <c r="AC2629"/>
  <c r="AF2629" s="1"/>
  <c r="AI2629"/>
  <c r="AC2597"/>
  <c r="AF2597" s="1"/>
  <c r="AI2597"/>
  <c r="AC2565"/>
  <c r="AF2565" s="1"/>
  <c r="AI2565"/>
  <c r="AC2533"/>
  <c r="AF2533" s="1"/>
  <c r="AI2533"/>
  <c r="AC2501"/>
  <c r="AF2501" s="1"/>
  <c r="AI2501"/>
  <c r="AC2469"/>
  <c r="AF2469"/>
  <c r="AI2469"/>
  <c r="AC2437"/>
  <c r="AF2437" s="1"/>
  <c r="AI2437"/>
  <c r="AC2405"/>
  <c r="AF2405"/>
  <c r="AI2405"/>
  <c r="AC2373"/>
  <c r="AF2373" s="1"/>
  <c r="AI2373"/>
  <c r="AC2341"/>
  <c r="AF2341" s="1"/>
  <c r="AI2341"/>
  <c r="AC2309"/>
  <c r="AF2309" s="1"/>
  <c r="AI2309"/>
  <c r="AC2277"/>
  <c r="AF2277" s="1"/>
  <c r="AI2277"/>
  <c r="AC2245"/>
  <c r="AF2245" s="1"/>
  <c r="AI2245"/>
  <c r="AC2213"/>
  <c r="AF2213"/>
  <c r="AI2213"/>
  <c r="AC2181"/>
  <c r="AF2181" s="1"/>
  <c r="AI2181"/>
  <c r="AC2149"/>
  <c r="AF2149"/>
  <c r="AI2149"/>
  <c r="AC2117"/>
  <c r="AF2117" s="1"/>
  <c r="AI2117"/>
  <c r="AC2085"/>
  <c r="AF2085" s="1"/>
  <c r="AI2085"/>
  <c r="AC2053"/>
  <c r="AF2053" s="1"/>
  <c r="AI2053"/>
  <c r="AC2021"/>
  <c r="AF2021" s="1"/>
  <c r="AI2021"/>
  <c r="AC1989"/>
  <c r="AF1989" s="1"/>
  <c r="AI1989"/>
  <c r="AC1957"/>
  <c r="AF1957"/>
  <c r="AI1957"/>
  <c r="AC1925"/>
  <c r="AF1925" s="1"/>
  <c r="AI1925"/>
  <c r="AC1893"/>
  <c r="AF1893"/>
  <c r="AI1893"/>
  <c r="AC1861"/>
  <c r="AF1861" s="1"/>
  <c r="AI1861"/>
  <c r="AC1829"/>
  <c r="AF1829" s="1"/>
  <c r="AI1829"/>
  <c r="AC1797"/>
  <c r="AF1797" s="1"/>
  <c r="AI1797"/>
  <c r="AC1765"/>
  <c r="AF1765" s="1"/>
  <c r="AI1765"/>
  <c r="AC1733"/>
  <c r="AF1733" s="1"/>
  <c r="AI1733"/>
  <c r="AC1701"/>
  <c r="AF1701"/>
  <c r="AI1701"/>
  <c r="AC1669"/>
  <c r="AF1669" s="1"/>
  <c r="AI1669"/>
  <c r="AC8710"/>
  <c r="AF8710"/>
  <c r="AI8710"/>
  <c r="AC8678"/>
  <c r="AF8678" s="1"/>
  <c r="AI8678"/>
  <c r="AC8646"/>
  <c r="AF8646" s="1"/>
  <c r="AI8646"/>
  <c r="AC8614"/>
  <c r="AF8614" s="1"/>
  <c r="AI8614"/>
  <c r="AC8582"/>
  <c r="AF8582" s="1"/>
  <c r="AI8582"/>
  <c r="AC8550"/>
  <c r="AF8550" s="1"/>
  <c r="AI8550"/>
  <c r="AC8518"/>
  <c r="AF8518"/>
  <c r="AI8518"/>
  <c r="AC8486"/>
  <c r="AF8486" s="1"/>
  <c r="AI8486"/>
  <c r="AC8454"/>
  <c r="AF8454"/>
  <c r="AI8454"/>
  <c r="AC8422"/>
  <c r="AF8422" s="1"/>
  <c r="AI8422"/>
  <c r="AC8390"/>
  <c r="AF8390" s="1"/>
  <c r="AI8390"/>
  <c r="AC8358"/>
  <c r="AF8358" s="1"/>
  <c r="AI8358"/>
  <c r="AC8326"/>
  <c r="AF8326" s="1"/>
  <c r="AI8326"/>
  <c r="AC8294"/>
  <c r="AF8294" s="1"/>
  <c r="AI8294"/>
  <c r="AC8262"/>
  <c r="AF8262"/>
  <c r="AI8262"/>
  <c r="AC8230"/>
  <c r="AF8230" s="1"/>
  <c r="AI8230"/>
  <c r="AC8198"/>
  <c r="AF8198"/>
  <c r="AI8198"/>
  <c r="AC8166"/>
  <c r="AF8166" s="1"/>
  <c r="AI8166"/>
  <c r="AC8134"/>
  <c r="AF8134" s="1"/>
  <c r="AI8134"/>
  <c r="AC8102"/>
  <c r="AF8102" s="1"/>
  <c r="AI8102"/>
  <c r="AC8070"/>
  <c r="AF8070" s="1"/>
  <c r="AI8070"/>
  <c r="AC8038"/>
  <c r="AF8038" s="1"/>
  <c r="AI8038"/>
  <c r="AC8006"/>
  <c r="AF8006"/>
  <c r="AI8006"/>
  <c r="AC7974"/>
  <c r="AF7974" s="1"/>
  <c r="AI7974"/>
  <c r="AC7942"/>
  <c r="AF7942"/>
  <c r="AI7942"/>
  <c r="AC7910"/>
  <c r="AF7910" s="1"/>
  <c r="AI7910"/>
  <c r="AC7878"/>
  <c r="AF7878" s="1"/>
  <c r="AI7878"/>
  <c r="AC7846"/>
  <c r="AF7846" s="1"/>
  <c r="AI7846"/>
  <c r="AC7814"/>
  <c r="AF7814" s="1"/>
  <c r="AI7814"/>
  <c r="AC7782"/>
  <c r="AF7782" s="1"/>
  <c r="AI7782"/>
  <c r="AC7750"/>
  <c r="AF7750"/>
  <c r="AI7750"/>
  <c r="AC7718"/>
  <c r="AF7718" s="1"/>
  <c r="AI7718"/>
  <c r="AC7686"/>
  <c r="AF7686"/>
  <c r="AI7686"/>
  <c r="AC7654"/>
  <c r="AF7654" s="1"/>
  <c r="AI7654"/>
  <c r="AC7622"/>
  <c r="AF7622" s="1"/>
  <c r="AI7622"/>
  <c r="AC7590"/>
  <c r="AF7590" s="1"/>
  <c r="AI7590"/>
  <c r="AC7558"/>
  <c r="AF7558" s="1"/>
  <c r="AI7558"/>
  <c r="AC7526"/>
  <c r="AF7526" s="1"/>
  <c r="AI7526"/>
  <c r="AC7494"/>
  <c r="AF7494"/>
  <c r="AI7494"/>
  <c r="AC7462"/>
  <c r="AF7462" s="1"/>
  <c r="AI7462"/>
  <c r="AC7430"/>
  <c r="AF7430"/>
  <c r="AI7430"/>
  <c r="AC7398"/>
  <c r="AF7398" s="1"/>
  <c r="AI7398"/>
  <c r="AC7366"/>
  <c r="AF7366" s="1"/>
  <c r="AI7366"/>
  <c r="AC7334"/>
  <c r="AF7334" s="1"/>
  <c r="AI7334"/>
  <c r="AC7302"/>
  <c r="AF7302" s="1"/>
  <c r="AI7302"/>
  <c r="AC7270"/>
  <c r="AF7270" s="1"/>
  <c r="AI7270"/>
  <c r="AC7238"/>
  <c r="AF7238"/>
  <c r="AI7238"/>
  <c r="AC7206"/>
  <c r="AF7206" s="1"/>
  <c r="AI7206"/>
  <c r="AC7174"/>
  <c r="AF7174"/>
  <c r="AI7174"/>
  <c r="AC7142"/>
  <c r="AF7142" s="1"/>
  <c r="AI7142"/>
  <c r="AC7110"/>
  <c r="AF7110" s="1"/>
  <c r="AI7110"/>
  <c r="AC7078"/>
  <c r="AF7078" s="1"/>
  <c r="AI7078"/>
  <c r="AC7046"/>
  <c r="AF7046" s="1"/>
  <c r="AI7046"/>
  <c r="AC7014"/>
  <c r="AF7014" s="1"/>
  <c r="AI7014"/>
  <c r="AC6982"/>
  <c r="AF6982"/>
  <c r="AI6982"/>
  <c r="AC6950"/>
  <c r="AF6950" s="1"/>
  <c r="AI6950"/>
  <c r="AC6918"/>
  <c r="AF6918"/>
  <c r="AI6918"/>
  <c r="AC6886"/>
  <c r="AF6886" s="1"/>
  <c r="AI6886"/>
  <c r="AC6854"/>
  <c r="AF6854" s="1"/>
  <c r="AI6854"/>
  <c r="AC6822"/>
  <c r="AF6822" s="1"/>
  <c r="AI6822"/>
  <c r="AC6790"/>
  <c r="AF6790" s="1"/>
  <c r="AI6790"/>
  <c r="AC6758"/>
  <c r="AF6758" s="1"/>
  <c r="AI6758"/>
  <c r="AC6726"/>
  <c r="AF6726"/>
  <c r="AI6726"/>
  <c r="AC6694"/>
  <c r="AF6694" s="1"/>
  <c r="AI6694"/>
  <c r="AC6662"/>
  <c r="AF6662"/>
  <c r="AI6662"/>
  <c r="AC6630"/>
  <c r="AF6630" s="1"/>
  <c r="AI6630"/>
  <c r="AC6598"/>
  <c r="AF6598" s="1"/>
  <c r="AI6598"/>
  <c r="AC6566"/>
  <c r="AF6566" s="1"/>
  <c r="AI6566"/>
  <c r="AC6534"/>
  <c r="AF6534" s="1"/>
  <c r="AI6534"/>
  <c r="AC6502"/>
  <c r="AF6502" s="1"/>
  <c r="AI6502"/>
  <c r="AC6470"/>
  <c r="AF6470"/>
  <c r="AI6470"/>
  <c r="AC6438"/>
  <c r="AF6438" s="1"/>
  <c r="AI6438"/>
  <c r="AC6406"/>
  <c r="AF6406"/>
  <c r="AI6406"/>
  <c r="AC6374"/>
  <c r="AF6374" s="1"/>
  <c r="AI6374"/>
  <c r="AC6342"/>
  <c r="AF6342" s="1"/>
  <c r="AI6342"/>
  <c r="AC6310"/>
  <c r="AF6310" s="1"/>
  <c r="AI6310"/>
  <c r="AC6278"/>
  <c r="AF6278" s="1"/>
  <c r="AI6278"/>
  <c r="AC6246"/>
  <c r="AF6246" s="1"/>
  <c r="AI6246"/>
  <c r="AC6214"/>
  <c r="AF6214"/>
  <c r="AI6214"/>
  <c r="AC6182"/>
  <c r="AF6182" s="1"/>
  <c r="AI6182"/>
  <c r="AC6150"/>
  <c r="AF6150"/>
  <c r="AI6150"/>
  <c r="AC6118"/>
  <c r="AF6118" s="1"/>
  <c r="AI6118"/>
  <c r="AC6086"/>
  <c r="AF6086" s="1"/>
  <c r="AI6086"/>
  <c r="AC6054"/>
  <c r="AF6054" s="1"/>
  <c r="AI6054"/>
  <c r="AC6022"/>
  <c r="AF6022" s="1"/>
  <c r="AI6022"/>
  <c r="AC5990"/>
  <c r="AF5990" s="1"/>
  <c r="AI5990"/>
  <c r="AC5958"/>
  <c r="AF5958"/>
  <c r="AI5958"/>
  <c r="AC5926"/>
  <c r="AF5926" s="1"/>
  <c r="AI5926"/>
  <c r="AC5894"/>
  <c r="AF5894"/>
  <c r="AI5894"/>
  <c r="AC5862"/>
  <c r="AF5862" s="1"/>
  <c r="AI5862"/>
  <c r="AC5830"/>
  <c r="AF5830" s="1"/>
  <c r="AI5830"/>
  <c r="AC5798"/>
  <c r="AF5798" s="1"/>
  <c r="AI5798"/>
  <c r="AC5766"/>
  <c r="AF5766" s="1"/>
  <c r="AI5766"/>
  <c r="AC5734"/>
  <c r="AF5734" s="1"/>
  <c r="AI5734"/>
  <c r="AC5702"/>
  <c r="AF5702"/>
  <c r="AI5702"/>
  <c r="AC5670"/>
  <c r="AF5670" s="1"/>
  <c r="AI5670"/>
  <c r="AC5638"/>
  <c r="AF5638"/>
  <c r="AI5638"/>
  <c r="AC5606"/>
  <c r="AF5606" s="1"/>
  <c r="AI5606"/>
  <c r="AC5574"/>
  <c r="AF5574" s="1"/>
  <c r="AI5574"/>
  <c r="AC5542"/>
  <c r="AF5542" s="1"/>
  <c r="AI5542"/>
  <c r="AC5510"/>
  <c r="AF5510" s="1"/>
  <c r="AI5510"/>
  <c r="AC5478"/>
  <c r="AF5478" s="1"/>
  <c r="AI5478"/>
  <c r="AC5446"/>
  <c r="AF5446"/>
  <c r="AI5446"/>
  <c r="AC5414"/>
  <c r="AF5414" s="1"/>
  <c r="AI5414"/>
  <c r="AC5382"/>
  <c r="AF5382"/>
  <c r="AI5382"/>
  <c r="AC5350"/>
  <c r="AF5350" s="1"/>
  <c r="AI5350"/>
  <c r="AC5318"/>
  <c r="AF5318" s="1"/>
  <c r="AI5318"/>
  <c r="AC5286"/>
  <c r="AF5286" s="1"/>
  <c r="AI5286"/>
  <c r="AC5254"/>
  <c r="AF5254" s="1"/>
  <c r="AI5254"/>
  <c r="AC5222"/>
  <c r="AF5222" s="1"/>
  <c r="AI5222"/>
  <c r="AC5190"/>
  <c r="AF5190"/>
  <c r="AI5190"/>
  <c r="AC5158"/>
  <c r="AF5158" s="1"/>
  <c r="AI5158"/>
  <c r="AC5126"/>
  <c r="AF5126"/>
  <c r="AI5126"/>
  <c r="AC5094"/>
  <c r="AF5094" s="1"/>
  <c r="AI5094"/>
  <c r="AC5062"/>
  <c r="AF5062" s="1"/>
  <c r="AI5062"/>
  <c r="AC5030"/>
  <c r="AF5030" s="1"/>
  <c r="AI5030"/>
  <c r="AC4998"/>
  <c r="AF4998" s="1"/>
  <c r="AI4998"/>
  <c r="AC4966"/>
  <c r="AF4966" s="1"/>
  <c r="AI4966"/>
  <c r="AC4934"/>
  <c r="AF4934"/>
  <c r="AI4934"/>
  <c r="AC4902"/>
  <c r="AF4902" s="1"/>
  <c r="AI4902"/>
  <c r="AC4870"/>
  <c r="AF4870"/>
  <c r="AI4870"/>
  <c r="AC4838"/>
  <c r="AF4838" s="1"/>
  <c r="AI4838"/>
  <c r="AC4806"/>
  <c r="AF4806" s="1"/>
  <c r="AI4806"/>
  <c r="AC4774"/>
  <c r="AF4774" s="1"/>
  <c r="AI4774"/>
  <c r="AC4742"/>
  <c r="AF4742" s="1"/>
  <c r="AI4742"/>
  <c r="AC4710"/>
  <c r="AF4710" s="1"/>
  <c r="AI4710"/>
  <c r="AC4678"/>
  <c r="AF4678"/>
  <c r="AI4678"/>
  <c r="AC4646"/>
  <c r="AF4646" s="1"/>
  <c r="AI4646"/>
  <c r="AC4614"/>
  <c r="AF4614" s="1"/>
  <c r="AI4614"/>
  <c r="AC4582"/>
  <c r="AF4582" s="1"/>
  <c r="AI4582"/>
  <c r="AC4550"/>
  <c r="AF4550" s="1"/>
  <c r="AI4550"/>
  <c r="AC4518"/>
  <c r="AF4518" s="1"/>
  <c r="AI4518"/>
  <c r="AC4486"/>
  <c r="AF4486" s="1"/>
  <c r="AI4486"/>
  <c r="AC4454"/>
  <c r="AF4454" s="1"/>
  <c r="AI4454"/>
  <c r="AC4422"/>
  <c r="AF4422"/>
  <c r="AI4422"/>
  <c r="AC2874"/>
  <c r="AF2874" s="1"/>
  <c r="AI2874"/>
  <c r="AC2842"/>
  <c r="AF2842" s="1"/>
  <c r="AI2842"/>
  <c r="AC2810"/>
  <c r="AF2810" s="1"/>
  <c r="AI2810"/>
  <c r="AC2778"/>
  <c r="AF2778" s="1"/>
  <c r="AI2778"/>
  <c r="AC2746"/>
  <c r="AF2746" s="1"/>
  <c r="AI2746"/>
  <c r="AC2714"/>
  <c r="AF2714" s="1"/>
  <c r="AI2714"/>
  <c r="AC2682"/>
  <c r="AF2682" s="1"/>
  <c r="AI2682"/>
  <c r="AC2650"/>
  <c r="AF2650"/>
  <c r="AI2650"/>
  <c r="AC2618"/>
  <c r="AF2618" s="1"/>
  <c r="AI2618"/>
  <c r="AC2586"/>
  <c r="AF2586" s="1"/>
  <c r="AI2586"/>
  <c r="AC2554"/>
  <c r="AF2554" s="1"/>
  <c r="AI2554"/>
  <c r="AC2522"/>
  <c r="AF2522" s="1"/>
  <c r="AI2522"/>
  <c r="AC2490"/>
  <c r="AF2490" s="1"/>
  <c r="AI2490"/>
  <c r="AC2458"/>
  <c r="AF2458" s="1"/>
  <c r="AI2458"/>
  <c r="AC2426"/>
  <c r="AF2426" s="1"/>
  <c r="AI2426"/>
  <c r="AC2394"/>
  <c r="AF2394"/>
  <c r="AI2394"/>
  <c r="AC2362"/>
  <c r="AF2362" s="1"/>
  <c r="AI2362"/>
  <c r="AC2330"/>
  <c r="AF2330" s="1"/>
  <c r="AI2330"/>
  <c r="AC2298"/>
  <c r="AF2298" s="1"/>
  <c r="AI2298"/>
  <c r="AC2266"/>
  <c r="AF2266" s="1"/>
  <c r="AI2266"/>
  <c r="AC2234"/>
  <c r="AF2234" s="1"/>
  <c r="AI2234"/>
  <c r="AC2202"/>
  <c r="AF2202" s="1"/>
  <c r="AI2202"/>
  <c r="AC2170"/>
  <c r="AF2170" s="1"/>
  <c r="AI2170"/>
  <c r="AC2138"/>
  <c r="AF2138"/>
  <c r="AI2138"/>
  <c r="AC2106"/>
  <c r="AF2106" s="1"/>
  <c r="AI2106"/>
  <c r="AC2074"/>
  <c r="AF2074" s="1"/>
  <c r="AI2074"/>
  <c r="AC2042"/>
  <c r="AF2042" s="1"/>
  <c r="AI2042"/>
  <c r="AC2010"/>
  <c r="AF2010" s="1"/>
  <c r="AI2010"/>
  <c r="AC1978"/>
  <c r="AF1978" s="1"/>
  <c r="AI1978"/>
  <c r="AC1946"/>
  <c r="AF1946" s="1"/>
  <c r="AI1946"/>
  <c r="AC1914"/>
  <c r="AF1914" s="1"/>
  <c r="AI1914"/>
  <c r="AC1882"/>
  <c r="AF1882"/>
  <c r="AI1882"/>
  <c r="AC1850"/>
  <c r="AF1850" s="1"/>
  <c r="AI1850"/>
  <c r="AC1818"/>
  <c r="AF1818" s="1"/>
  <c r="AI1818"/>
  <c r="AC1786"/>
  <c r="AF1786" s="1"/>
  <c r="AI1786"/>
  <c r="AC1754"/>
  <c r="AF1754" s="1"/>
  <c r="AI1754"/>
  <c r="AC1722"/>
  <c r="AF1722" s="1"/>
  <c r="AI1722"/>
  <c r="AC1690"/>
  <c r="AF1690" s="1"/>
  <c r="AI1690"/>
  <c r="AC1658"/>
  <c r="AF1658" s="1"/>
  <c r="AI1658"/>
  <c r="AC1626"/>
  <c r="AF1626"/>
  <c r="AI1626"/>
  <c r="AC1594"/>
  <c r="AF1594" s="1"/>
  <c r="AI1594"/>
  <c r="AC1562"/>
  <c r="AF1562" s="1"/>
  <c r="AI1562"/>
  <c r="AC1530"/>
  <c r="AF1530" s="1"/>
  <c r="AI1530"/>
  <c r="AC1498"/>
  <c r="AF1498" s="1"/>
  <c r="AI1498"/>
  <c r="AC1466"/>
  <c r="AF1466" s="1"/>
  <c r="AI1466"/>
  <c r="AC1434"/>
  <c r="AF1434" s="1"/>
  <c r="AI1434"/>
  <c r="AC1402"/>
  <c r="AF1402" s="1"/>
  <c r="AI1402"/>
  <c r="AC1370"/>
  <c r="AF1370"/>
  <c r="AI1370"/>
  <c r="AC1338"/>
  <c r="AF1338" s="1"/>
  <c r="AI1338"/>
  <c r="AC1306"/>
  <c r="AF1306" s="1"/>
  <c r="AI1306"/>
  <c r="AC1274"/>
  <c r="AF1274" s="1"/>
  <c r="AI1274"/>
  <c r="AC1242"/>
  <c r="AF1242" s="1"/>
  <c r="AI1242"/>
  <c r="AC1210"/>
  <c r="AF1210" s="1"/>
  <c r="AI1210"/>
  <c r="AC1178"/>
  <c r="AF1178" s="1"/>
  <c r="AI1178"/>
  <c r="AC1146"/>
  <c r="AF1146" s="1"/>
  <c r="AI1146"/>
  <c r="AC1114"/>
  <c r="AF1114"/>
  <c r="AI1114"/>
  <c r="AC33"/>
  <c r="AF33" s="1"/>
  <c r="AI33"/>
  <c r="AC65"/>
  <c r="AF65" s="1"/>
  <c r="AI65"/>
  <c r="AC97"/>
  <c r="AF97" s="1"/>
  <c r="AI97"/>
  <c r="AC129"/>
  <c r="AF129" s="1"/>
  <c r="AI129"/>
  <c r="AC161"/>
  <c r="AF161" s="1"/>
  <c r="AI161"/>
  <c r="AC193"/>
  <c r="AF193" s="1"/>
  <c r="AI193"/>
  <c r="AC225"/>
  <c r="AF225" s="1"/>
  <c r="AI225"/>
  <c r="AC257"/>
  <c r="AF257"/>
  <c r="AI257"/>
  <c r="AC289"/>
  <c r="AF289" s="1"/>
  <c r="AI289"/>
  <c r="AC321"/>
  <c r="AF321" s="1"/>
  <c r="AI321"/>
  <c r="AC353"/>
  <c r="AF353" s="1"/>
  <c r="AI353"/>
  <c r="AC385"/>
  <c r="AF385" s="1"/>
  <c r="AI385"/>
  <c r="AC417"/>
  <c r="AF417" s="1"/>
  <c r="AI417"/>
  <c r="AC449"/>
  <c r="AF449" s="1"/>
  <c r="AI449"/>
  <c r="AC481"/>
  <c r="AF481" s="1"/>
  <c r="AI481"/>
  <c r="AC513"/>
  <c r="AF513"/>
  <c r="AI513"/>
  <c r="AC545"/>
  <c r="AF545" s="1"/>
  <c r="AI545"/>
  <c r="AC577"/>
  <c r="AF577" s="1"/>
  <c r="AI577"/>
  <c r="AC609"/>
  <c r="AF609" s="1"/>
  <c r="AI609"/>
  <c r="AC641"/>
  <c r="AF641" s="1"/>
  <c r="AI641"/>
  <c r="AC673"/>
  <c r="AF673" s="1"/>
  <c r="AI673"/>
  <c r="AC705"/>
  <c r="AF705" s="1"/>
  <c r="AI705"/>
  <c r="AC737"/>
  <c r="AF737" s="1"/>
  <c r="AI737"/>
  <c r="AC769"/>
  <c r="AF769"/>
  <c r="AI769"/>
  <c r="AC801"/>
  <c r="AF801" s="1"/>
  <c r="AI801"/>
  <c r="AC833"/>
  <c r="AF833" s="1"/>
  <c r="AI833"/>
  <c r="AC865"/>
  <c r="AF865" s="1"/>
  <c r="AI865"/>
  <c r="AC897"/>
  <c r="AF897" s="1"/>
  <c r="AI897"/>
  <c r="AC929"/>
  <c r="AF929" s="1"/>
  <c r="AI929"/>
  <c r="AC961"/>
  <c r="AF961" s="1"/>
  <c r="AI961"/>
  <c r="AC993"/>
  <c r="AF993" s="1"/>
  <c r="AI993"/>
  <c r="AC1025"/>
  <c r="AF1025"/>
  <c r="AI1025"/>
  <c r="AC1057"/>
  <c r="AF1057" s="1"/>
  <c r="AI1057"/>
  <c r="AC1089"/>
  <c r="AF1089" s="1"/>
  <c r="AI1089"/>
  <c r="AC1136"/>
  <c r="AF1136" s="1"/>
  <c r="AI1136"/>
  <c r="AC1200"/>
  <c r="AF1200" s="1"/>
  <c r="AI1200"/>
  <c r="AC1264"/>
  <c r="AF1264" s="1"/>
  <c r="AI1264"/>
  <c r="AC1328"/>
  <c r="AF1328" s="1"/>
  <c r="AI1328"/>
  <c r="AC1392"/>
  <c r="AF1392" s="1"/>
  <c r="AI1392"/>
  <c r="AC1456"/>
  <c r="AF1456"/>
  <c r="AI1456"/>
  <c r="AC1520"/>
  <c r="AF1520" s="1"/>
  <c r="AI1520"/>
  <c r="AC1584"/>
  <c r="AF1584" s="1"/>
  <c r="AI1584"/>
  <c r="AC1648"/>
  <c r="AF1648" s="1"/>
  <c r="AI1648"/>
  <c r="AC28"/>
  <c r="AF28" s="1"/>
  <c r="AI28"/>
  <c r="AC60"/>
  <c r="AF60" s="1"/>
  <c r="AI60"/>
  <c r="AC92"/>
  <c r="AF92" s="1"/>
  <c r="AI92"/>
  <c r="AC124"/>
  <c r="AF124" s="1"/>
  <c r="AI124"/>
  <c r="AC156"/>
  <c r="AF156"/>
  <c r="AI156"/>
  <c r="AC188"/>
  <c r="AF188" s="1"/>
  <c r="AI188"/>
  <c r="AC220"/>
  <c r="AF220" s="1"/>
  <c r="AI220"/>
  <c r="AC252"/>
  <c r="AF252" s="1"/>
  <c r="AI252"/>
  <c r="AC284"/>
  <c r="AF284" s="1"/>
  <c r="AI284"/>
  <c r="AC316"/>
  <c r="AF316" s="1"/>
  <c r="AI316"/>
  <c r="AC348"/>
  <c r="AF348" s="1"/>
  <c r="AI348"/>
  <c r="AC380"/>
  <c r="AF380" s="1"/>
  <c r="AI380"/>
  <c r="AC412"/>
  <c r="AF412"/>
  <c r="AI412"/>
  <c r="AC444"/>
  <c r="AF444" s="1"/>
  <c r="AI444"/>
  <c r="AC476"/>
  <c r="AF476" s="1"/>
  <c r="AI476"/>
  <c r="AC508"/>
  <c r="AF508" s="1"/>
  <c r="AI508"/>
  <c r="AC540"/>
  <c r="AF540" s="1"/>
  <c r="AI540"/>
  <c r="AC572"/>
  <c r="AF572" s="1"/>
  <c r="AI572"/>
  <c r="AC604"/>
  <c r="AF604" s="1"/>
  <c r="AI604"/>
  <c r="AC636"/>
  <c r="AF636" s="1"/>
  <c r="AI636"/>
  <c r="AC668"/>
  <c r="AF668"/>
  <c r="AI668"/>
  <c r="AC700"/>
  <c r="AF700" s="1"/>
  <c r="AI700"/>
  <c r="AC732"/>
  <c r="AF732" s="1"/>
  <c r="AI732"/>
  <c r="AC764"/>
  <c r="AF764" s="1"/>
  <c r="AI764"/>
  <c r="AC796"/>
  <c r="AF796" s="1"/>
  <c r="AI796"/>
  <c r="AC828"/>
  <c r="AF828" s="1"/>
  <c r="AI828"/>
  <c r="AC860"/>
  <c r="AF860" s="1"/>
  <c r="AI860"/>
  <c r="AC892"/>
  <c r="AF892" s="1"/>
  <c r="AI892"/>
  <c r="AC924"/>
  <c r="AF924"/>
  <c r="AI924"/>
  <c r="AC956"/>
  <c r="AF956" s="1"/>
  <c r="AI956"/>
  <c r="AC988"/>
  <c r="AF988" s="1"/>
  <c r="AI988"/>
  <c r="AC1020"/>
  <c r="AF1020" s="1"/>
  <c r="AI1020"/>
  <c r="AC1052"/>
  <c r="AF1052" s="1"/>
  <c r="AI1052"/>
  <c r="AC1084"/>
  <c r="AF1084" s="1"/>
  <c r="AI1084"/>
  <c r="AC1125"/>
  <c r="AF1125" s="1"/>
  <c r="AI1125"/>
  <c r="AC1189"/>
  <c r="AF1189" s="1"/>
  <c r="AI1189"/>
  <c r="AC1253"/>
  <c r="AF1253"/>
  <c r="AI1253"/>
  <c r="AC1317"/>
  <c r="AF1317" s="1"/>
  <c r="AI1317"/>
  <c r="AC1381"/>
  <c r="AF1381" s="1"/>
  <c r="AI1381"/>
  <c r="AC1445"/>
  <c r="AF1445" s="1"/>
  <c r="AI1445"/>
  <c r="AC1509"/>
  <c r="AF1509" s="1"/>
  <c r="AI1509"/>
  <c r="AC1573"/>
  <c r="AF1573" s="1"/>
  <c r="AI1573"/>
  <c r="AC1637"/>
  <c r="AF1637" s="1"/>
  <c r="AI1637"/>
  <c r="AC23"/>
  <c r="AF23" s="1"/>
  <c r="AI23"/>
  <c r="AC55"/>
  <c r="AF55"/>
  <c r="AI55"/>
  <c r="AC87"/>
  <c r="AF87" s="1"/>
  <c r="AI87"/>
  <c r="AC119"/>
  <c r="AF119" s="1"/>
  <c r="AI119"/>
  <c r="AC151"/>
  <c r="AF151" s="1"/>
  <c r="AI151"/>
  <c r="AC183"/>
  <c r="AF183" s="1"/>
  <c r="AI183"/>
  <c r="AC215"/>
  <c r="AF215" s="1"/>
  <c r="AI215"/>
  <c r="AC247"/>
  <c r="AF247" s="1"/>
  <c r="AI247"/>
  <c r="AC279"/>
  <c r="AF279" s="1"/>
  <c r="AI279"/>
  <c r="AC311"/>
  <c r="AF311"/>
  <c r="AI311"/>
  <c r="AC343"/>
  <c r="AF343" s="1"/>
  <c r="AI343"/>
  <c r="AC375"/>
  <c r="AF375" s="1"/>
  <c r="AI375"/>
  <c r="AC407"/>
  <c r="AF407" s="1"/>
  <c r="AI407"/>
  <c r="AC439"/>
  <c r="AF439" s="1"/>
  <c r="AI439"/>
  <c r="AC471"/>
  <c r="AF471" s="1"/>
  <c r="AI471"/>
  <c r="AC503"/>
  <c r="AF503" s="1"/>
  <c r="AI503"/>
  <c r="AC535"/>
  <c r="AF535" s="1"/>
  <c r="AI535"/>
  <c r="AC567"/>
  <c r="AF567"/>
  <c r="AI567"/>
  <c r="AC599"/>
  <c r="AF599" s="1"/>
  <c r="AI599"/>
  <c r="AC631"/>
  <c r="AF631" s="1"/>
  <c r="AI631"/>
  <c r="AC663"/>
  <c r="AF663" s="1"/>
  <c r="AI663"/>
  <c r="AC695"/>
  <c r="AF695" s="1"/>
  <c r="AI695"/>
  <c r="AC727"/>
  <c r="AF727" s="1"/>
  <c r="AI727"/>
  <c r="AC759"/>
  <c r="AF759" s="1"/>
  <c r="AI759"/>
  <c r="AC791"/>
  <c r="AF791" s="1"/>
  <c r="AI791"/>
  <c r="AC823"/>
  <c r="AF823"/>
  <c r="AI823"/>
  <c r="AC855"/>
  <c r="AF855" s="1"/>
  <c r="AI855"/>
  <c r="AC887"/>
  <c r="AF887" s="1"/>
  <c r="AI887"/>
  <c r="AC919"/>
  <c r="AF919" s="1"/>
  <c r="AI919"/>
  <c r="AC951"/>
  <c r="AF951" s="1"/>
  <c r="AI951"/>
  <c r="AC983"/>
  <c r="AF983" s="1"/>
  <c r="AI983"/>
  <c r="AC1015"/>
  <c r="AF1015" s="1"/>
  <c r="AI1015"/>
  <c r="AC1047"/>
  <c r="AF1047" s="1"/>
  <c r="AI1047"/>
  <c r="AC1079"/>
  <c r="AF1079"/>
  <c r="AI1079"/>
  <c r="AC1116"/>
  <c r="AF1116" s="1"/>
  <c r="AI1116"/>
  <c r="AC1180"/>
  <c r="AF1180" s="1"/>
  <c r="AI1180"/>
  <c r="AC1244"/>
  <c r="AF1244" s="1"/>
  <c r="AI1244"/>
  <c r="AC1308"/>
  <c r="AF1308" s="1"/>
  <c r="AI1308"/>
  <c r="AC1372"/>
  <c r="AF1372" s="1"/>
  <c r="AI1372"/>
  <c r="AC1436"/>
  <c r="AF1436" s="1"/>
  <c r="AI1436"/>
  <c r="AC1500"/>
  <c r="AF1500" s="1"/>
  <c r="AI1500"/>
  <c r="AC1564"/>
  <c r="AF1564"/>
  <c r="AI1564"/>
  <c r="AC1628"/>
  <c r="AF1628" s="1"/>
  <c r="AI1628"/>
  <c r="AC728"/>
  <c r="AF728" s="1"/>
  <c r="AI728"/>
  <c r="AC1016"/>
  <c r="AF1016" s="1"/>
  <c r="AI1016"/>
  <c r="AC1080"/>
  <c r="AF1080" s="1"/>
  <c r="AI1080"/>
  <c r="AC1149"/>
  <c r="AF1149" s="1"/>
  <c r="AI1149"/>
  <c r="AC1277"/>
  <c r="AF1277" s="1"/>
  <c r="AI1277"/>
  <c r="AC1405"/>
  <c r="AF1405" s="1"/>
  <c r="AI1405"/>
  <c r="AC1501"/>
  <c r="AF1501"/>
  <c r="AI1501"/>
  <c r="AC1629"/>
  <c r="AF1629" s="1"/>
  <c r="AI1629"/>
  <c r="AC51"/>
  <c r="AF51" s="1"/>
  <c r="AI51"/>
  <c r="AC115"/>
  <c r="AF115" s="1"/>
  <c r="AI115"/>
  <c r="AC195"/>
  <c r="AF195" s="1"/>
  <c r="AI195"/>
  <c r="AC275"/>
  <c r="AF275" s="1"/>
  <c r="AI275"/>
  <c r="AC355"/>
  <c r="AF355" s="1"/>
  <c r="AI355"/>
  <c r="AC435"/>
  <c r="AF435" s="1"/>
  <c r="AI435"/>
  <c r="AC531"/>
  <c r="AF531"/>
  <c r="AI531"/>
  <c r="AC611"/>
  <c r="AF611" s="1"/>
  <c r="AI611"/>
  <c r="AC723"/>
  <c r="AF723" s="1"/>
  <c r="AI723"/>
  <c r="AC787"/>
  <c r="AF787" s="1"/>
  <c r="AI787"/>
  <c r="AC867"/>
  <c r="AF867" s="1"/>
  <c r="AI867"/>
  <c r="AC947"/>
  <c r="AF947" s="1"/>
  <c r="AI947"/>
  <c r="AC1027"/>
  <c r="AF1027" s="1"/>
  <c r="AI1027"/>
  <c r="AC1108"/>
  <c r="AF1108" s="1"/>
  <c r="AI1108"/>
  <c r="AC1268"/>
  <c r="AF1268"/>
  <c r="AI1268"/>
  <c r="AC1428"/>
  <c r="AF1428" s="1"/>
  <c r="AI1428"/>
  <c r="AC1588"/>
  <c r="AF1588" s="1"/>
  <c r="AI1588"/>
  <c r="AC1164"/>
  <c r="AF1164" s="1"/>
  <c r="AI1164"/>
  <c r="AC1484"/>
  <c r="AF1484" s="1"/>
  <c r="AI1484"/>
  <c r="AC4830"/>
  <c r="AF4830" s="1"/>
  <c r="AI4830"/>
  <c r="AC4798"/>
  <c r="AF4798" s="1"/>
  <c r="AI4798"/>
  <c r="AC4766"/>
  <c r="AF4766" s="1"/>
  <c r="AI4766"/>
  <c r="AC4734"/>
  <c r="AF4734"/>
  <c r="AI4734"/>
  <c r="AC4702"/>
  <c r="AF4702" s="1"/>
  <c r="AI4702"/>
  <c r="AC4670"/>
  <c r="AF4670" s="1"/>
  <c r="AI4670"/>
  <c r="AC4638"/>
  <c r="AF4638" s="1"/>
  <c r="AI4638"/>
  <c r="AC4606"/>
  <c r="AF4606" s="1"/>
  <c r="AI4606"/>
  <c r="AC4574"/>
  <c r="AF4574" s="1"/>
  <c r="AI4574"/>
  <c r="AC4542"/>
  <c r="AF4542" s="1"/>
  <c r="AI4542"/>
  <c r="AC4510"/>
  <c r="AF4510" s="1"/>
  <c r="AI4510"/>
  <c r="AC4478"/>
  <c r="AF4478"/>
  <c r="AI4478"/>
  <c r="AC4446"/>
  <c r="AF4446" s="1"/>
  <c r="AI4446"/>
  <c r="AC4414"/>
  <c r="AF4414" s="1"/>
  <c r="AI4414"/>
  <c r="AC4382"/>
  <c r="AF4382" s="1"/>
  <c r="AI4382"/>
  <c r="AC4350"/>
  <c r="AF4350" s="1"/>
  <c r="AI4350"/>
  <c r="AC4318"/>
  <c r="AF4318" s="1"/>
  <c r="AI4318"/>
  <c r="AC4286"/>
  <c r="AF4286" s="1"/>
  <c r="AI4286"/>
  <c r="AC4254"/>
  <c r="AF4254" s="1"/>
  <c r="AI4254"/>
  <c r="AC4222"/>
  <c r="AF4222"/>
  <c r="AI4222"/>
  <c r="AC4190"/>
  <c r="AF4190" s="1"/>
  <c r="AI4190"/>
  <c r="AC4158"/>
  <c r="AF4158" s="1"/>
  <c r="AI4158"/>
  <c r="AC4126"/>
  <c r="AF4126" s="1"/>
  <c r="AI4126"/>
  <c r="AC4094"/>
  <c r="AF4094" s="1"/>
  <c r="AI4094"/>
  <c r="AC4062"/>
  <c r="AF4062" s="1"/>
  <c r="AI4062"/>
  <c r="AC4030"/>
  <c r="AF4030" s="1"/>
  <c r="AI4030"/>
  <c r="AC3998"/>
  <c r="AF3998" s="1"/>
  <c r="AI3998"/>
  <c r="AC3966"/>
  <c r="AF3966"/>
  <c r="AI3966"/>
  <c r="AC3934"/>
  <c r="AF3934" s="1"/>
  <c r="AI3934"/>
  <c r="AC3902"/>
  <c r="AF3902" s="1"/>
  <c r="AI3902"/>
  <c r="AC3870"/>
  <c r="AF3870" s="1"/>
  <c r="AI3870"/>
  <c r="AC3838"/>
  <c r="AF3838" s="1"/>
  <c r="AI3838"/>
  <c r="AC3806"/>
  <c r="AF3806" s="1"/>
  <c r="AI3806"/>
  <c r="AC3774"/>
  <c r="AF3774" s="1"/>
  <c r="AI3774"/>
  <c r="AC3742"/>
  <c r="AF3742" s="1"/>
  <c r="AI3742"/>
  <c r="AC3710"/>
  <c r="AF3710"/>
  <c r="AI3710"/>
  <c r="AC3678"/>
  <c r="AF3678" s="1"/>
  <c r="AI3678"/>
  <c r="AC3646"/>
  <c r="AF3646" s="1"/>
  <c r="AI3646"/>
  <c r="AC3614"/>
  <c r="AF3614" s="1"/>
  <c r="AI3614"/>
  <c r="AC3582"/>
  <c r="AF3582" s="1"/>
  <c r="AI3582"/>
  <c r="AC3550"/>
  <c r="AF3550" s="1"/>
  <c r="AI3550"/>
  <c r="AC3518"/>
  <c r="AF3518" s="1"/>
  <c r="AI3518"/>
  <c r="AC3486"/>
  <c r="AF3486" s="1"/>
  <c r="AI3486"/>
  <c r="AC3454"/>
  <c r="AF3454"/>
  <c r="AI3454"/>
  <c r="AC3422"/>
  <c r="AF3422" s="1"/>
  <c r="AI3422"/>
  <c r="AC3390"/>
  <c r="AF3390" s="1"/>
  <c r="AI3390"/>
  <c r="AC3358"/>
  <c r="AF3358" s="1"/>
  <c r="AI3358"/>
  <c r="AC3326"/>
  <c r="AF3326" s="1"/>
  <c r="AI3326"/>
  <c r="AC3294"/>
  <c r="AF3294" s="1"/>
  <c r="AI3294"/>
  <c r="AC3262"/>
  <c r="AF3262" s="1"/>
  <c r="AI3262"/>
  <c r="AC3230"/>
  <c r="AF3230" s="1"/>
  <c r="AI3230"/>
  <c r="AC3198"/>
  <c r="AF3198"/>
  <c r="AI3198"/>
  <c r="AC3166"/>
  <c r="AF3166" s="1"/>
  <c r="AI3166"/>
  <c r="AC3134"/>
  <c r="AF3134" s="1"/>
  <c r="AI3134"/>
  <c r="AC3102"/>
  <c r="AF3102" s="1"/>
  <c r="AI3102"/>
  <c r="AC3070"/>
  <c r="AF3070" s="1"/>
  <c r="AI3070"/>
  <c r="AC3038"/>
  <c r="AF3038" s="1"/>
  <c r="AI3038"/>
  <c r="AC3006"/>
  <c r="AF3006" s="1"/>
  <c r="AI3006"/>
  <c r="AC2974"/>
  <c r="AF2974" s="1"/>
  <c r="AI2974"/>
  <c r="AC2942"/>
  <c r="AF2942"/>
  <c r="AI2942"/>
  <c r="AC2910"/>
  <c r="AF2910" s="1"/>
  <c r="AI2910"/>
  <c r="AC2878"/>
  <c r="AF2878" s="1"/>
  <c r="AI2878"/>
  <c r="AC2846"/>
  <c r="AF2846" s="1"/>
  <c r="AI2846"/>
  <c r="AC2814"/>
  <c r="AF2814" s="1"/>
  <c r="AI2814"/>
  <c r="AC2782"/>
  <c r="AF2782" s="1"/>
  <c r="AI2782"/>
  <c r="AC2750"/>
  <c r="AF2750" s="1"/>
  <c r="AI2750"/>
  <c r="AC2718"/>
  <c r="AF2718" s="1"/>
  <c r="AI2718"/>
  <c r="AC2686"/>
  <c r="AF2686"/>
  <c r="AI2686"/>
  <c r="AC2654"/>
  <c r="AF2654" s="1"/>
  <c r="AI2654"/>
  <c r="AC2622"/>
  <c r="AF2622" s="1"/>
  <c r="AI2622"/>
  <c r="AC2590"/>
  <c r="AF2590" s="1"/>
  <c r="AI2590"/>
  <c r="AC2558"/>
  <c r="AF2558" s="1"/>
  <c r="AI2558"/>
  <c r="AC2526"/>
  <c r="AF2526" s="1"/>
  <c r="AI2526"/>
  <c r="AC2494"/>
  <c r="AF2494" s="1"/>
  <c r="AI2494"/>
  <c r="AC2462"/>
  <c r="AF2462" s="1"/>
  <c r="AI2462"/>
  <c r="AC2430"/>
  <c r="AF2430"/>
  <c r="AI2430"/>
  <c r="AC8214"/>
  <c r="AF8214" s="1"/>
  <c r="AI8214"/>
  <c r="AC8182"/>
  <c r="AF8182" s="1"/>
  <c r="AI8182"/>
  <c r="AC8150"/>
  <c r="AF8150" s="1"/>
  <c r="AI8150"/>
  <c r="AC8118"/>
  <c r="AF8118" s="1"/>
  <c r="AI8118"/>
  <c r="AC8086"/>
  <c r="AF8086" s="1"/>
  <c r="AI8086"/>
  <c r="AC8054"/>
  <c r="AF8054" s="1"/>
  <c r="AI8054"/>
  <c r="AC8022"/>
  <c r="AF8022" s="1"/>
  <c r="AI8022"/>
  <c r="AC7990"/>
  <c r="AF7990"/>
  <c r="AI7990"/>
  <c r="AC7958"/>
  <c r="AF7958" s="1"/>
  <c r="AI7958"/>
  <c r="AC7926"/>
  <c r="AF7926" s="1"/>
  <c r="AI7926"/>
  <c r="AC7894"/>
  <c r="AF7894" s="1"/>
  <c r="AI7894"/>
  <c r="AC7862"/>
  <c r="AF7862" s="1"/>
  <c r="AI7862"/>
  <c r="AC7830"/>
  <c r="AF7830" s="1"/>
  <c r="AI7830"/>
  <c r="AC7798"/>
  <c r="AF7798" s="1"/>
  <c r="AI7798"/>
  <c r="AC7766"/>
  <c r="AF7766" s="1"/>
  <c r="AI7766"/>
  <c r="AC7734"/>
  <c r="AF7734"/>
  <c r="AI7734"/>
  <c r="AC7702"/>
  <c r="AF7702" s="1"/>
  <c r="AI7702"/>
  <c r="AC7670"/>
  <c r="AF7670" s="1"/>
  <c r="AI7670"/>
  <c r="AC7638"/>
  <c r="AF7638" s="1"/>
  <c r="AI7638"/>
  <c r="AC7606"/>
  <c r="AF7606" s="1"/>
  <c r="AI7606"/>
  <c r="AC7574"/>
  <c r="AF7574" s="1"/>
  <c r="AI7574"/>
  <c r="AC7542"/>
  <c r="AF7542" s="1"/>
  <c r="AI7542"/>
  <c r="AC7510"/>
  <c r="AF7510" s="1"/>
  <c r="AI7510"/>
  <c r="AC7478"/>
  <c r="AF7478"/>
  <c r="AI7478"/>
  <c r="AC7446"/>
  <c r="AF7446" s="1"/>
  <c r="AI7446"/>
  <c r="AC7414"/>
  <c r="AF7414" s="1"/>
  <c r="AI7414"/>
  <c r="AC7382"/>
  <c r="AF7382" s="1"/>
  <c r="AI7382"/>
  <c r="AC7350"/>
  <c r="AF7350" s="1"/>
  <c r="AI7350"/>
  <c r="AC7318"/>
  <c r="AF7318" s="1"/>
  <c r="AI7318"/>
  <c r="AC7286"/>
  <c r="AF7286" s="1"/>
  <c r="AI7286"/>
  <c r="AC7254"/>
  <c r="AF7254" s="1"/>
  <c r="AI7254"/>
  <c r="AC7222"/>
  <c r="AF7222"/>
  <c r="AI7222"/>
  <c r="AC7190"/>
  <c r="AF7190" s="1"/>
  <c r="AI7190"/>
  <c r="AC7158"/>
  <c r="AF7158" s="1"/>
  <c r="AI7158"/>
  <c r="AC7126"/>
  <c r="AF7126" s="1"/>
  <c r="AI7126"/>
  <c r="AC7094"/>
  <c r="AF7094" s="1"/>
  <c r="AI7094"/>
  <c r="AC7062"/>
  <c r="AF7062" s="1"/>
  <c r="AI7062"/>
  <c r="AC7030"/>
  <c r="AF7030" s="1"/>
  <c r="AI7030"/>
  <c r="AC6998"/>
  <c r="AF6998" s="1"/>
  <c r="AI6998"/>
  <c r="AC6966"/>
  <c r="AF6966"/>
  <c r="AI6966"/>
  <c r="AC6934"/>
  <c r="AF6934" s="1"/>
  <c r="AI6934"/>
  <c r="AC6902"/>
  <c r="AF6902" s="1"/>
  <c r="AI6902"/>
  <c r="AC6870"/>
  <c r="AF6870" s="1"/>
  <c r="AI6870"/>
  <c r="AC6838"/>
  <c r="AF6838" s="1"/>
  <c r="AI6838"/>
  <c r="AC6806"/>
  <c r="AF6806" s="1"/>
  <c r="AI6806"/>
  <c r="AC6774"/>
  <c r="AF6774" s="1"/>
  <c r="AI6774"/>
  <c r="AC6742"/>
  <c r="AF6742" s="1"/>
  <c r="AI6742"/>
  <c r="AC6710"/>
  <c r="AF6710"/>
  <c r="AI6710"/>
  <c r="AC6678"/>
  <c r="AF6678" s="1"/>
  <c r="AI6678"/>
  <c r="AC6646"/>
  <c r="AF6646" s="1"/>
  <c r="AI6646"/>
  <c r="AC6614"/>
  <c r="AF6614" s="1"/>
  <c r="AI6614"/>
  <c r="AC6582"/>
  <c r="AF6582" s="1"/>
  <c r="AI6582"/>
  <c r="AC6550"/>
  <c r="AF6550" s="1"/>
  <c r="AI6550"/>
  <c r="AC6518"/>
  <c r="AF6518" s="1"/>
  <c r="AI6518"/>
  <c r="AC6486"/>
  <c r="AF6486" s="1"/>
  <c r="AI6486"/>
  <c r="AC6454"/>
  <c r="AF6454"/>
  <c r="AI6454"/>
  <c r="AC6422"/>
  <c r="AF6422" s="1"/>
  <c r="AI6422"/>
  <c r="AC6390"/>
  <c r="AF6390" s="1"/>
  <c r="AI6390"/>
  <c r="AC6358"/>
  <c r="AF6358" s="1"/>
  <c r="AI6358"/>
  <c r="AC6326"/>
  <c r="AF6326" s="1"/>
  <c r="AI6326"/>
  <c r="AC6294"/>
  <c r="AF6294" s="1"/>
  <c r="AI6294"/>
  <c r="AC6262"/>
  <c r="AF6262" s="1"/>
  <c r="AI6262"/>
  <c r="AC6230"/>
  <c r="AF6230" s="1"/>
  <c r="AI6230"/>
  <c r="AC6198"/>
  <c r="AF6198"/>
  <c r="AI6198"/>
  <c r="AC6166"/>
  <c r="AF6166" s="1"/>
  <c r="AI6166"/>
  <c r="AC6134"/>
  <c r="AF6134" s="1"/>
  <c r="AI6134"/>
  <c r="AC6102"/>
  <c r="AF6102" s="1"/>
  <c r="AI6102"/>
  <c r="AC6070"/>
  <c r="AF6070" s="1"/>
  <c r="AI6070"/>
  <c r="AC6038"/>
  <c r="AF6038" s="1"/>
  <c r="AI6038"/>
  <c r="AC6006"/>
  <c r="AF6006" s="1"/>
  <c r="AI6006"/>
  <c r="AC5974"/>
  <c r="AF5974" s="1"/>
  <c r="AI5974"/>
  <c r="AC5942"/>
  <c r="AF5942"/>
  <c r="AI5942"/>
  <c r="AC5910"/>
  <c r="AF5910" s="1"/>
  <c r="AI5910"/>
  <c r="AC5878"/>
  <c r="AF5878" s="1"/>
  <c r="AI5878"/>
  <c r="AC5846"/>
  <c r="AF5846" s="1"/>
  <c r="AI5846"/>
  <c r="AC5814"/>
  <c r="AF5814" s="1"/>
  <c r="AI5814"/>
  <c r="AC5782"/>
  <c r="AF5782" s="1"/>
  <c r="AI5782"/>
  <c r="AC5750"/>
  <c r="AF5750" s="1"/>
  <c r="AI5750"/>
  <c r="AC5718"/>
  <c r="AF5718" s="1"/>
  <c r="AI5718"/>
  <c r="AC5686"/>
  <c r="AF5686"/>
  <c r="AI5686"/>
  <c r="AC5654"/>
  <c r="AF5654" s="1"/>
  <c r="AI5654"/>
  <c r="AC5622"/>
  <c r="AF5622" s="1"/>
  <c r="AI5622"/>
  <c r="AC5590"/>
  <c r="AF5590" s="1"/>
  <c r="AI5590"/>
  <c r="AC5558"/>
  <c r="AF5558" s="1"/>
  <c r="AI5558"/>
  <c r="AC5526"/>
  <c r="AF5526" s="1"/>
  <c r="AI5526"/>
  <c r="AC5494"/>
  <c r="AF5494" s="1"/>
  <c r="AI5494"/>
  <c r="AC5462"/>
  <c r="AF5462" s="1"/>
  <c r="AI5462"/>
  <c r="AC5430"/>
  <c r="AF5430"/>
  <c r="AI5430"/>
  <c r="AC5398"/>
  <c r="AF5398" s="1"/>
  <c r="AI5398"/>
  <c r="AC5366"/>
  <c r="AF5366" s="1"/>
  <c r="AI5366"/>
  <c r="AC5334"/>
  <c r="AF5334" s="1"/>
  <c r="AI5334"/>
  <c r="AC5302"/>
  <c r="AF5302" s="1"/>
  <c r="AI5302"/>
  <c r="AC5270"/>
  <c r="AF5270" s="1"/>
  <c r="AI5270"/>
  <c r="AC5238"/>
  <c r="AF5238" s="1"/>
  <c r="AI5238"/>
  <c r="AC5206"/>
  <c r="AF5206" s="1"/>
  <c r="AI5206"/>
  <c r="AC5174"/>
  <c r="AF5174"/>
  <c r="AI5174"/>
  <c r="AC5142"/>
  <c r="AF5142" s="1"/>
  <c r="AI5142"/>
  <c r="AC5110"/>
  <c r="AF5110" s="1"/>
  <c r="AI5110"/>
  <c r="AC5078"/>
  <c r="AF5078" s="1"/>
  <c r="AI5078"/>
  <c r="AC5046"/>
  <c r="AF5046" s="1"/>
  <c r="AI5046"/>
  <c r="AC5014"/>
  <c r="AF5014" s="1"/>
  <c r="AI5014"/>
  <c r="AC4982"/>
  <c r="AF4982" s="1"/>
  <c r="AI4982"/>
  <c r="AC4950"/>
  <c r="AF4950" s="1"/>
  <c r="AI4950"/>
  <c r="AC4918"/>
  <c r="AF4918"/>
  <c r="AI4918"/>
  <c r="AC4886"/>
  <c r="AF4886" s="1"/>
  <c r="AI4886"/>
  <c r="AC4854"/>
  <c r="AF4854" s="1"/>
  <c r="AI4854"/>
  <c r="AC4822"/>
  <c r="AF4822" s="1"/>
  <c r="AI4822"/>
  <c r="AC4790"/>
  <c r="AF4790" s="1"/>
  <c r="AI4790"/>
  <c r="AC4758"/>
  <c r="AF4758" s="1"/>
  <c r="AI4758"/>
  <c r="AC4726"/>
  <c r="AF4726" s="1"/>
  <c r="AI4726"/>
  <c r="AC4694"/>
  <c r="AF4694" s="1"/>
  <c r="AI4694"/>
  <c r="AC4662"/>
  <c r="AF4662"/>
  <c r="AI4662"/>
  <c r="AC4630"/>
  <c r="AF4630" s="1"/>
  <c r="AI4630"/>
  <c r="AC4598"/>
  <c r="AF4598" s="1"/>
  <c r="AI4598"/>
  <c r="AC4566"/>
  <c r="AF4566" s="1"/>
  <c r="AI4566"/>
  <c r="AC4534"/>
  <c r="AF4534" s="1"/>
  <c r="AI4534"/>
  <c r="AC4502"/>
  <c r="AF4502" s="1"/>
  <c r="AI4502"/>
  <c r="AC4470"/>
  <c r="AF4470" s="1"/>
  <c r="AI4470"/>
  <c r="AC4438"/>
  <c r="AF4438" s="1"/>
  <c r="AI4438"/>
  <c r="AC4406"/>
  <c r="AF4406"/>
  <c r="AI4406"/>
  <c r="AC2858"/>
  <c r="AF2858" s="1"/>
  <c r="AI2858"/>
  <c r="AC2826"/>
  <c r="AF2826" s="1"/>
  <c r="AI2826"/>
  <c r="AC2794"/>
  <c r="AF2794" s="1"/>
  <c r="AI2794"/>
  <c r="AC2762"/>
  <c r="AF2762" s="1"/>
  <c r="AI2762"/>
  <c r="AC2730"/>
  <c r="AF2730" s="1"/>
  <c r="AI2730"/>
  <c r="AC2698"/>
  <c r="AF2698" s="1"/>
  <c r="AI2698"/>
  <c r="AC2666"/>
  <c r="AF2666" s="1"/>
  <c r="AI2666"/>
  <c r="AC2634"/>
  <c r="AF2634"/>
  <c r="AI2634"/>
  <c r="AC2602"/>
  <c r="AF2602" s="1"/>
  <c r="AI2602"/>
  <c r="AC2570"/>
  <c r="AF2570" s="1"/>
  <c r="AI2570"/>
  <c r="AC2538"/>
  <c r="AF2538" s="1"/>
  <c r="AI2538"/>
  <c r="AC2506"/>
  <c r="AF2506" s="1"/>
  <c r="AI2506"/>
  <c r="AC2474"/>
  <c r="AF2474" s="1"/>
  <c r="AI2474"/>
  <c r="AC2442"/>
  <c r="AF2442" s="1"/>
  <c r="AI2442"/>
  <c r="AC2410"/>
  <c r="AF2410" s="1"/>
  <c r="AI2410"/>
  <c r="AC2378"/>
  <c r="AF2378"/>
  <c r="AI2378"/>
  <c r="AC2346"/>
  <c r="AF2346" s="1"/>
  <c r="AI2346"/>
  <c r="AC2314"/>
  <c r="AF2314" s="1"/>
  <c r="AI2314"/>
  <c r="AC2282"/>
  <c r="AF2282" s="1"/>
  <c r="AI2282"/>
  <c r="AC2250"/>
  <c r="AF2250" s="1"/>
  <c r="AI2250"/>
  <c r="AC2218"/>
  <c r="AF2218" s="1"/>
  <c r="AI2218"/>
  <c r="AC2186"/>
  <c r="AF2186" s="1"/>
  <c r="AI2186"/>
  <c r="AC2154"/>
  <c r="AF2154" s="1"/>
  <c r="AI2154"/>
  <c r="AC2122"/>
  <c r="AF2122"/>
  <c r="AI2122"/>
  <c r="AC2090"/>
  <c r="AF2090" s="1"/>
  <c r="AI2090"/>
  <c r="AC2058"/>
  <c r="AF2058" s="1"/>
  <c r="AI2058"/>
  <c r="AC2026"/>
  <c r="AF2026" s="1"/>
  <c r="AI2026"/>
  <c r="AC1994"/>
  <c r="AF1994" s="1"/>
  <c r="AI1994"/>
  <c r="AC1962"/>
  <c r="AF1962" s="1"/>
  <c r="AI1962"/>
  <c r="AC1930"/>
  <c r="AF1930" s="1"/>
  <c r="AI1930"/>
  <c r="AC1898"/>
  <c r="AF1898" s="1"/>
  <c r="AI1898"/>
  <c r="AC1866"/>
  <c r="AF1866"/>
  <c r="AI1866"/>
  <c r="AC1834"/>
  <c r="AF1834" s="1"/>
  <c r="AI1834"/>
  <c r="AC1802"/>
  <c r="AF1802" s="1"/>
  <c r="AI1802"/>
  <c r="AC1770"/>
  <c r="AF1770" s="1"/>
  <c r="AI1770"/>
  <c r="AC1738"/>
  <c r="AF1738" s="1"/>
  <c r="AI1738"/>
  <c r="AC1706"/>
  <c r="AF1706" s="1"/>
  <c r="AI1706"/>
  <c r="AC1674"/>
  <c r="AF1674" s="1"/>
  <c r="AI1674"/>
  <c r="AC1642"/>
  <c r="AF1642" s="1"/>
  <c r="AI1642"/>
  <c r="AC1610"/>
  <c r="AF1610"/>
  <c r="AI1610"/>
  <c r="AC1578"/>
  <c r="AF1578" s="1"/>
  <c r="AI1578"/>
  <c r="AC1546"/>
  <c r="AF1546" s="1"/>
  <c r="AI1546"/>
  <c r="AC1514"/>
  <c r="AF1514" s="1"/>
  <c r="AI1514"/>
  <c r="AC1482"/>
  <c r="AF1482" s="1"/>
  <c r="AI1482"/>
  <c r="AC1450"/>
  <c r="AF1450" s="1"/>
  <c r="AI1450"/>
  <c r="AC1418"/>
  <c r="AF1418" s="1"/>
  <c r="AI1418"/>
  <c r="AC1386"/>
  <c r="AF1386" s="1"/>
  <c r="AI1386"/>
  <c r="AC1354"/>
  <c r="AF1354"/>
  <c r="AI1354"/>
  <c r="AC1322"/>
  <c r="AF1322" s="1"/>
  <c r="AI1322"/>
  <c r="AC1290"/>
  <c r="AF1290" s="1"/>
  <c r="AI1290"/>
  <c r="AC1258"/>
  <c r="AF1258" s="1"/>
  <c r="AI1258"/>
  <c r="AC1226"/>
  <c r="AF1226" s="1"/>
  <c r="AI1226"/>
  <c r="AC1194"/>
  <c r="AF1194" s="1"/>
  <c r="AI1194"/>
  <c r="AC1162"/>
  <c r="AF1162" s="1"/>
  <c r="AI1162"/>
  <c r="AC1130"/>
  <c r="AF1130" s="1"/>
  <c r="AI1130"/>
  <c r="AC17"/>
  <c r="AF17"/>
  <c r="AI17"/>
  <c r="AC49"/>
  <c r="AF49" s="1"/>
  <c r="AI49"/>
  <c r="AC81"/>
  <c r="AF81" s="1"/>
  <c r="AI81"/>
  <c r="AC113"/>
  <c r="AF113" s="1"/>
  <c r="AI113"/>
  <c r="AC145"/>
  <c r="AF145" s="1"/>
  <c r="AI145"/>
  <c r="AC177"/>
  <c r="AF177" s="1"/>
  <c r="AI177"/>
  <c r="AC209"/>
  <c r="AF209" s="1"/>
  <c r="AI209"/>
  <c r="AC241"/>
  <c r="AF241" s="1"/>
  <c r="AI241"/>
  <c r="AC273"/>
  <c r="AF273"/>
  <c r="AI273"/>
  <c r="AC305"/>
  <c r="AF305" s="1"/>
  <c r="AI305"/>
  <c r="AC337"/>
  <c r="AF337" s="1"/>
  <c r="AI337"/>
  <c r="AC369"/>
  <c r="AF369" s="1"/>
  <c r="AI369"/>
  <c r="AC401"/>
  <c r="AF401" s="1"/>
  <c r="AI401"/>
  <c r="AC433"/>
  <c r="AF433" s="1"/>
  <c r="AI433"/>
  <c r="AC465"/>
  <c r="AF465" s="1"/>
  <c r="AI465"/>
  <c r="AC497"/>
  <c r="AF497" s="1"/>
  <c r="AI497"/>
  <c r="AC529"/>
  <c r="AF529"/>
  <c r="AI529"/>
  <c r="AC561"/>
  <c r="AF561" s="1"/>
  <c r="AI561"/>
  <c r="AC593"/>
  <c r="AF593" s="1"/>
  <c r="AI593"/>
  <c r="AC625"/>
  <c r="AF625" s="1"/>
  <c r="AI625"/>
  <c r="AC657"/>
  <c r="AF657" s="1"/>
  <c r="AI657"/>
  <c r="AC689"/>
  <c r="AF689" s="1"/>
  <c r="AI689"/>
  <c r="AC721"/>
  <c r="AF721" s="1"/>
  <c r="AI721"/>
  <c r="AC753"/>
  <c r="AF753" s="1"/>
  <c r="AI753"/>
  <c r="AC785"/>
  <c r="AF785"/>
  <c r="AI785"/>
  <c r="AC817"/>
  <c r="AF817" s="1"/>
  <c r="AI817"/>
  <c r="AC849"/>
  <c r="AF849" s="1"/>
  <c r="AI849"/>
  <c r="AC881"/>
  <c r="AF881" s="1"/>
  <c r="AI881"/>
  <c r="AC913"/>
  <c r="AF913" s="1"/>
  <c r="AI913"/>
  <c r="AC945"/>
  <c r="AF945" s="1"/>
  <c r="AI945"/>
  <c r="AC977"/>
  <c r="AF977" s="1"/>
  <c r="AI977"/>
  <c r="AC1009"/>
  <c r="AF1009" s="1"/>
  <c r="AI1009"/>
  <c r="AC1041"/>
  <c r="AF1041"/>
  <c r="AI1041"/>
  <c r="AC1073"/>
  <c r="AF1073" s="1"/>
  <c r="AI1073"/>
  <c r="AC1105"/>
  <c r="AF1105" s="1"/>
  <c r="AI1105"/>
  <c r="AC1168"/>
  <c r="AF1168" s="1"/>
  <c r="AI1168"/>
  <c r="AC1232"/>
  <c r="AF1232" s="1"/>
  <c r="AI1232"/>
  <c r="AC1296"/>
  <c r="AF1296" s="1"/>
  <c r="AI1296"/>
  <c r="AC1360"/>
  <c r="AF1360" s="1"/>
  <c r="AI1360"/>
  <c r="AC1424"/>
  <c r="AF1424" s="1"/>
  <c r="AI1424"/>
  <c r="AC1488"/>
  <c r="AF1488"/>
  <c r="AI1488"/>
  <c r="AC1552"/>
  <c r="AF1552" s="1"/>
  <c r="AI1552"/>
  <c r="AC1616"/>
  <c r="AF1616" s="1"/>
  <c r="AI1616"/>
  <c r="AC12"/>
  <c r="AF12" s="1"/>
  <c r="AI12"/>
  <c r="AC44"/>
  <c r="AF44" s="1"/>
  <c r="AI44"/>
  <c r="AC76"/>
  <c r="AF76" s="1"/>
  <c r="AI76"/>
  <c r="AC108"/>
  <c r="AF108" s="1"/>
  <c r="AI108"/>
  <c r="AC140"/>
  <c r="AF140" s="1"/>
  <c r="AI140"/>
  <c r="AC172"/>
  <c r="AF172"/>
  <c r="AI172"/>
  <c r="AC204"/>
  <c r="AF204" s="1"/>
  <c r="AI204"/>
  <c r="AC236"/>
  <c r="AF236" s="1"/>
  <c r="AI236"/>
  <c r="AC268"/>
  <c r="AF268" s="1"/>
  <c r="AI268"/>
  <c r="AC300"/>
  <c r="AF300" s="1"/>
  <c r="AI300"/>
  <c r="AC332"/>
  <c r="AF332" s="1"/>
  <c r="AI332"/>
  <c r="AC364"/>
  <c r="AF364" s="1"/>
  <c r="AI364"/>
  <c r="AC396"/>
  <c r="AF396" s="1"/>
  <c r="AI396"/>
  <c r="AC428"/>
  <c r="AF428"/>
  <c r="AI428"/>
  <c r="AC460"/>
  <c r="AF460" s="1"/>
  <c r="AI460"/>
  <c r="AC492"/>
  <c r="AF492" s="1"/>
  <c r="AI492"/>
  <c r="AC524"/>
  <c r="AF524" s="1"/>
  <c r="AI524"/>
  <c r="AC556"/>
  <c r="AF556" s="1"/>
  <c r="AI556"/>
  <c r="AC588"/>
  <c r="AF588" s="1"/>
  <c r="AI588"/>
  <c r="AC620"/>
  <c r="AF620" s="1"/>
  <c r="AI620"/>
  <c r="AC652"/>
  <c r="AF652" s="1"/>
  <c r="AI652"/>
  <c r="AC684"/>
  <c r="AF684"/>
  <c r="AI684"/>
  <c r="AC716"/>
  <c r="AF716" s="1"/>
  <c r="AI716"/>
  <c r="AC748"/>
  <c r="AF748" s="1"/>
  <c r="AI748"/>
  <c r="AC780"/>
  <c r="AF780" s="1"/>
  <c r="AI780"/>
  <c r="AC812"/>
  <c r="AF812" s="1"/>
  <c r="AI812"/>
  <c r="AC844"/>
  <c r="AF844" s="1"/>
  <c r="AI844"/>
  <c r="AC876"/>
  <c r="AF876" s="1"/>
  <c r="AI876"/>
  <c r="AC908"/>
  <c r="AF908" s="1"/>
  <c r="AI908"/>
  <c r="AC940"/>
  <c r="AF940"/>
  <c r="AI940"/>
  <c r="AC972"/>
  <c r="AF972" s="1"/>
  <c r="AI972"/>
  <c r="AC1004"/>
  <c r="AF1004" s="1"/>
  <c r="AI1004"/>
  <c r="AC1036"/>
  <c r="AF1036" s="1"/>
  <c r="AI1036"/>
  <c r="AC1068"/>
  <c r="AF1068" s="1"/>
  <c r="AI1068"/>
  <c r="AC1100"/>
  <c r="AF1100" s="1"/>
  <c r="AI1100"/>
  <c r="AC1157"/>
  <c r="AF1157" s="1"/>
  <c r="AI1157"/>
  <c r="AC1221"/>
  <c r="AF1221" s="1"/>
  <c r="AI1221"/>
  <c r="AC1285"/>
  <c r="AF1285"/>
  <c r="AI1285"/>
  <c r="AC1349"/>
  <c r="AF1349" s="1"/>
  <c r="AI1349"/>
  <c r="AC1413"/>
  <c r="AF1413" s="1"/>
  <c r="AI1413"/>
  <c r="AC1477"/>
  <c r="AF1477" s="1"/>
  <c r="AI1477"/>
  <c r="AC1541"/>
  <c r="AF1541" s="1"/>
  <c r="AI1541"/>
  <c r="AC1605"/>
  <c r="AF1605" s="1"/>
  <c r="AI1605"/>
  <c r="AC7"/>
  <c r="AF7" s="1"/>
  <c r="AI7"/>
  <c r="AC39"/>
  <c r="AF39" s="1"/>
  <c r="AI39"/>
  <c r="AC71"/>
  <c r="AF71"/>
  <c r="AI71"/>
  <c r="AC103"/>
  <c r="AF103" s="1"/>
  <c r="AI103"/>
  <c r="AC135"/>
  <c r="AF135" s="1"/>
  <c r="AI135"/>
  <c r="AC167"/>
  <c r="AF167" s="1"/>
  <c r="AI167"/>
  <c r="AC199"/>
  <c r="AF199" s="1"/>
  <c r="AI199"/>
  <c r="AC231"/>
  <c r="AF231" s="1"/>
  <c r="AI231"/>
  <c r="AC263"/>
  <c r="AF263" s="1"/>
  <c r="AI263"/>
  <c r="AC295"/>
  <c r="AF295" s="1"/>
  <c r="AI295"/>
  <c r="AC327"/>
  <c r="AF327"/>
  <c r="AI327"/>
  <c r="AC359"/>
  <c r="AF359" s="1"/>
  <c r="AI359"/>
  <c r="AC391"/>
  <c r="AF391" s="1"/>
  <c r="AI391"/>
  <c r="AC423"/>
  <c r="AF423" s="1"/>
  <c r="AI423"/>
  <c r="AC455"/>
  <c r="AF455" s="1"/>
  <c r="AI455"/>
  <c r="AC487"/>
  <c r="AF487" s="1"/>
  <c r="AI487"/>
  <c r="AC519"/>
  <c r="AF519" s="1"/>
  <c r="AI519"/>
  <c r="AC551"/>
  <c r="AF551" s="1"/>
  <c r="AI551"/>
  <c r="AC583"/>
  <c r="AF583"/>
  <c r="AI583"/>
  <c r="AC615"/>
  <c r="AF615" s="1"/>
  <c r="AI615"/>
  <c r="AC647"/>
  <c r="AF647" s="1"/>
  <c r="AI647"/>
  <c r="AC679"/>
  <c r="AF679" s="1"/>
  <c r="AI679"/>
  <c r="AC711"/>
  <c r="AF711" s="1"/>
  <c r="AI711"/>
  <c r="AC743"/>
  <c r="AF743" s="1"/>
  <c r="AI743"/>
  <c r="AC775"/>
  <c r="AF775" s="1"/>
  <c r="AI775"/>
  <c r="AC807"/>
  <c r="AF807" s="1"/>
  <c r="AI807"/>
  <c r="AC839"/>
  <c r="AF839"/>
  <c r="AI839"/>
  <c r="AC871"/>
  <c r="AF871" s="1"/>
  <c r="AI871"/>
  <c r="AC903"/>
  <c r="AF903" s="1"/>
  <c r="AI903"/>
  <c r="AC935"/>
  <c r="AF935" s="1"/>
  <c r="AI935"/>
  <c r="AC967"/>
  <c r="AF967" s="1"/>
  <c r="AI967"/>
  <c r="AC999"/>
  <c r="AF999" s="1"/>
  <c r="AI999"/>
  <c r="AC1031"/>
  <c r="AF1031" s="1"/>
  <c r="AI1031"/>
  <c r="AC1063"/>
  <c r="AF1063" s="1"/>
  <c r="AI1063"/>
  <c r="AC1095"/>
  <c r="AF1095"/>
  <c r="AI1095"/>
  <c r="AC1148"/>
  <c r="AF1148" s="1"/>
  <c r="AI1148"/>
  <c r="AC1212"/>
  <c r="AF1212" s="1"/>
  <c r="AI1212"/>
  <c r="AC1276"/>
  <c r="AF1276" s="1"/>
  <c r="AI1276"/>
  <c r="AC1340"/>
  <c r="AF1340" s="1"/>
  <c r="AI1340"/>
  <c r="AC1404"/>
  <c r="AF1404" s="1"/>
  <c r="AI1404"/>
  <c r="AC1468"/>
  <c r="AF1468" s="1"/>
  <c r="AI1468"/>
  <c r="AC1532"/>
  <c r="AF1532" s="1"/>
  <c r="AI1532"/>
  <c r="AC1596"/>
  <c r="AF1596"/>
  <c r="AI1596"/>
  <c r="AC1660"/>
  <c r="AF1660" s="1"/>
  <c r="AI1660"/>
  <c r="AC984"/>
  <c r="AF984" s="1"/>
  <c r="AI984"/>
  <c r="AC1048"/>
  <c r="AF1048" s="1"/>
  <c r="AI1048"/>
  <c r="AC1096"/>
  <c r="AF1096" s="1"/>
  <c r="AI1096"/>
  <c r="AC1213"/>
  <c r="AF1213" s="1"/>
  <c r="AI1213"/>
  <c r="AC1341"/>
  <c r="AF1341" s="1"/>
  <c r="AI1341"/>
  <c r="AC1437"/>
  <c r="AF1437" s="1"/>
  <c r="AI1437"/>
  <c r="AC1565"/>
  <c r="AF1565"/>
  <c r="AI1565"/>
  <c r="AC19"/>
  <c r="AF19" s="1"/>
  <c r="AI19"/>
  <c r="AC83"/>
  <c r="AF83" s="1"/>
  <c r="AI83"/>
  <c r="AC163"/>
  <c r="AF163" s="1"/>
  <c r="AI163"/>
  <c r="AC227"/>
  <c r="AF227" s="1"/>
  <c r="AI227"/>
  <c r="AC307"/>
  <c r="AF307" s="1"/>
  <c r="AI307"/>
  <c r="AC403"/>
  <c r="AF403" s="1"/>
  <c r="AI403"/>
  <c r="AC483"/>
  <c r="AF483" s="1"/>
  <c r="AI483"/>
  <c r="AC563"/>
  <c r="AF563"/>
  <c r="AI563"/>
  <c r="AC675"/>
  <c r="AF675" s="1"/>
  <c r="AI675"/>
  <c r="AC755"/>
  <c r="AF755" s="1"/>
  <c r="AI755"/>
  <c r="AC835"/>
  <c r="AF835" s="1"/>
  <c r="AI835"/>
  <c r="AC915"/>
  <c r="AF915" s="1"/>
  <c r="AI915"/>
  <c r="AC995"/>
  <c r="AF995" s="1"/>
  <c r="AI995"/>
  <c r="AC1075"/>
  <c r="AF1075" s="1"/>
  <c r="AI1075"/>
  <c r="AC1204"/>
  <c r="AF1204" s="1"/>
  <c r="AI1204"/>
  <c r="AC1364"/>
  <c r="AF1364"/>
  <c r="AI1364"/>
  <c r="AC1524"/>
  <c r="AF1524" s="1"/>
  <c r="AI1524"/>
  <c r="AC1007"/>
  <c r="AF1007" s="1"/>
  <c r="AI1007"/>
  <c r="AC1356"/>
  <c r="AF1356" s="1"/>
  <c r="AI1356"/>
  <c r="AC1612"/>
  <c r="AF1612" s="1"/>
  <c r="AI1612"/>
  <c r="AC4814"/>
  <c r="AF4814" s="1"/>
  <c r="AI4814"/>
  <c r="AC4782"/>
  <c r="AF4782" s="1"/>
  <c r="AI4782"/>
  <c r="AC4750"/>
  <c r="AF4750" s="1"/>
  <c r="AI4750"/>
  <c r="AC4718"/>
  <c r="AF4718"/>
  <c r="AI4718"/>
  <c r="AC4686"/>
  <c r="AF4686" s="1"/>
  <c r="AI4686"/>
  <c r="AC4654"/>
  <c r="AF4654" s="1"/>
  <c r="AI4654"/>
  <c r="AC4622"/>
  <c r="AF4622" s="1"/>
  <c r="AI4622"/>
  <c r="AC4590"/>
  <c r="AF4590" s="1"/>
  <c r="AI4590"/>
  <c r="AC4558"/>
  <c r="AF4558" s="1"/>
  <c r="AI4558"/>
  <c r="AC4526"/>
  <c r="AF4526" s="1"/>
  <c r="AI4526"/>
  <c r="AC4494"/>
  <c r="AF4494" s="1"/>
  <c r="AI4494"/>
  <c r="AC4462"/>
  <c r="AF4462"/>
  <c r="AI4462"/>
  <c r="AC4430"/>
  <c r="AF4430" s="1"/>
  <c r="AI4430"/>
  <c r="AC4398"/>
  <c r="AF4398" s="1"/>
  <c r="AI4398"/>
  <c r="AC4366"/>
  <c r="AF4366" s="1"/>
  <c r="AI4366"/>
  <c r="AC4334"/>
  <c r="AF4334" s="1"/>
  <c r="AI4334"/>
  <c r="AC4302"/>
  <c r="AF4302" s="1"/>
  <c r="AI4302"/>
  <c r="AC4270"/>
  <c r="AF4270" s="1"/>
  <c r="AI4270"/>
  <c r="AC4238"/>
  <c r="AF4238" s="1"/>
  <c r="AI4238"/>
  <c r="AC4206"/>
  <c r="AF4206"/>
  <c r="AI4206"/>
  <c r="AC4174"/>
  <c r="AF4174" s="1"/>
  <c r="AI4174"/>
  <c r="AC4142"/>
  <c r="AF4142" s="1"/>
  <c r="AI4142"/>
  <c r="AC4110"/>
  <c r="AF4110" s="1"/>
  <c r="AI4110"/>
  <c r="AC4078"/>
  <c r="AF4078" s="1"/>
  <c r="AI4078"/>
  <c r="AC4046"/>
  <c r="AF4046" s="1"/>
  <c r="AI4046"/>
  <c r="AC4014"/>
  <c r="AF4014" s="1"/>
  <c r="AI4014"/>
  <c r="AC3982"/>
  <c r="AF3982" s="1"/>
  <c r="AI3982"/>
  <c r="AC3950"/>
  <c r="AF3950"/>
  <c r="AI3950"/>
  <c r="AC3918"/>
  <c r="AF3918" s="1"/>
  <c r="AI3918"/>
  <c r="AC3886"/>
  <c r="AF3886" s="1"/>
  <c r="AI3886"/>
  <c r="AC3854"/>
  <c r="AF3854" s="1"/>
  <c r="AI3854"/>
  <c r="AC3822"/>
  <c r="AF3822" s="1"/>
  <c r="AI3822"/>
  <c r="AC3790"/>
  <c r="AF3790" s="1"/>
  <c r="AI3790"/>
  <c r="AC3758"/>
  <c r="AF3758" s="1"/>
  <c r="AI3758"/>
  <c r="AC3726"/>
  <c r="AF3726" s="1"/>
  <c r="AI3726"/>
  <c r="AC3694"/>
  <c r="AF3694"/>
  <c r="AI3694"/>
  <c r="AC3662"/>
  <c r="AF3662" s="1"/>
  <c r="AI3662"/>
  <c r="AC3630"/>
  <c r="AF3630" s="1"/>
  <c r="AI3630"/>
  <c r="AC3598"/>
  <c r="AF3598" s="1"/>
  <c r="AI3598"/>
  <c r="AC3566"/>
  <c r="AF3566" s="1"/>
  <c r="AI3566"/>
  <c r="AC3534"/>
  <c r="AF3534" s="1"/>
  <c r="AI3534"/>
  <c r="AC3502"/>
  <c r="AF3502" s="1"/>
  <c r="AI3502"/>
  <c r="AC3470"/>
  <c r="AF3470" s="1"/>
  <c r="AI3470"/>
  <c r="AC3438"/>
  <c r="AF3438"/>
  <c r="AI3438"/>
  <c r="AC3406"/>
  <c r="AF3406" s="1"/>
  <c r="AI3406"/>
  <c r="AC3374"/>
  <c r="AF3374" s="1"/>
  <c r="AI3374"/>
  <c r="AC3342"/>
  <c r="AF3342" s="1"/>
  <c r="AI3342"/>
  <c r="AC3310"/>
  <c r="AF3310" s="1"/>
  <c r="AI3310"/>
  <c r="AC3278"/>
  <c r="AF3278" s="1"/>
  <c r="AI3278"/>
  <c r="AC3246"/>
  <c r="AF3246" s="1"/>
  <c r="AI3246"/>
  <c r="AC3214"/>
  <c r="AF3214" s="1"/>
  <c r="AI3214"/>
  <c r="AC3182"/>
  <c r="AF3182"/>
  <c r="AI3182"/>
  <c r="AC3150"/>
  <c r="AF3150" s="1"/>
  <c r="AI3150"/>
  <c r="AC3118"/>
  <c r="AF3118" s="1"/>
  <c r="AI3118"/>
  <c r="AC3086"/>
  <c r="AF3086" s="1"/>
  <c r="AI3086"/>
  <c r="AC3054"/>
  <c r="AF3054" s="1"/>
  <c r="AI3054"/>
  <c r="AC3022"/>
  <c r="AF3022" s="1"/>
  <c r="AI3022"/>
  <c r="AC2990"/>
  <c r="AF2990" s="1"/>
  <c r="AI2990"/>
  <c r="AC2958"/>
  <c r="AF2958" s="1"/>
  <c r="AI2958"/>
  <c r="AC2926"/>
  <c r="AF2926"/>
  <c r="AI2926"/>
  <c r="AC2894"/>
  <c r="AF2894" s="1"/>
  <c r="AI2894"/>
  <c r="AC2862"/>
  <c r="AF2862" s="1"/>
  <c r="AI2862"/>
  <c r="AC2830"/>
  <c r="AF2830" s="1"/>
  <c r="AI2830"/>
  <c r="AC2798"/>
  <c r="AF2798" s="1"/>
  <c r="AI2798"/>
  <c r="AC2766"/>
  <c r="AF2766" s="1"/>
  <c r="AI2766"/>
  <c r="AC2734"/>
  <c r="AF2734" s="1"/>
  <c r="AI2734"/>
  <c r="AC2702"/>
  <c r="AF2702" s="1"/>
  <c r="AI2702"/>
  <c r="AC2670"/>
  <c r="AF2670"/>
  <c r="AI2670"/>
  <c r="AC2638"/>
  <c r="AF2638" s="1"/>
  <c r="AI2638"/>
  <c r="AC2606"/>
  <c r="AF2606" s="1"/>
  <c r="AI2606"/>
  <c r="AC2574"/>
  <c r="AF2574" s="1"/>
  <c r="AI2574"/>
  <c r="AC2542"/>
  <c r="AF2542" s="1"/>
  <c r="AI2542"/>
  <c r="AC2510"/>
  <c r="AF2510" s="1"/>
  <c r="AI2510"/>
  <c r="AC2478"/>
  <c r="AF2478" s="1"/>
  <c r="AI2478"/>
  <c r="AC2446"/>
  <c r="AF2446" s="1"/>
  <c r="AI2446"/>
  <c r="AC2414"/>
  <c r="AF2414"/>
  <c r="AI2414"/>
  <c r="AC2382"/>
  <c r="AF2382" s="1"/>
  <c r="AI2382"/>
  <c r="AC2350"/>
  <c r="AF2350" s="1"/>
  <c r="AI2350"/>
  <c r="AC2318"/>
  <c r="AF2318" s="1"/>
  <c r="AI2318"/>
  <c r="AC2286"/>
  <c r="AF2286" s="1"/>
  <c r="AI2286"/>
  <c r="AC2254"/>
  <c r="AF2254" s="1"/>
  <c r="AI2254"/>
  <c r="AC2222"/>
  <c r="AF2222" s="1"/>
  <c r="AI2222"/>
  <c r="AC2190"/>
  <c r="AF2190" s="1"/>
  <c r="AI2190"/>
  <c r="AC2158"/>
  <c r="AF2158"/>
  <c r="AI2158"/>
  <c r="AC2126"/>
  <c r="AF2126" s="1"/>
  <c r="AI2126"/>
  <c r="AC2094"/>
  <c r="AF2094" s="1"/>
  <c r="AI2094"/>
  <c r="AC2062"/>
  <c r="AF2062" s="1"/>
  <c r="AI2062"/>
  <c r="AC2030"/>
  <c r="AF2030" s="1"/>
  <c r="AI2030"/>
  <c r="AC1998"/>
  <c r="AF1998" s="1"/>
  <c r="AI1998"/>
  <c r="AC1966"/>
  <c r="AF1966" s="1"/>
  <c r="AI1966"/>
  <c r="AC1934"/>
  <c r="AF1934" s="1"/>
  <c r="AI1934"/>
  <c r="AC1902"/>
  <c r="AF1902"/>
  <c r="AI1902"/>
  <c r="AC1870"/>
  <c r="AF1870" s="1"/>
  <c r="AI1870"/>
  <c r="AC1838"/>
  <c r="AF1838" s="1"/>
  <c r="AI1838"/>
  <c r="AC1806"/>
  <c r="AF1806" s="1"/>
  <c r="AI1806"/>
  <c r="AC1774"/>
  <c r="AF1774" s="1"/>
  <c r="AI1774"/>
  <c r="AC1742"/>
  <c r="AF1742" s="1"/>
  <c r="AI1742"/>
  <c r="AC1710"/>
  <c r="AF1710" s="1"/>
  <c r="AI1710"/>
  <c r="AC1678"/>
  <c r="AF1678" s="1"/>
  <c r="AI1678"/>
  <c r="AC1646"/>
  <c r="AF1646"/>
  <c r="AI1646"/>
  <c r="AC1614"/>
  <c r="AF1614" s="1"/>
  <c r="AI1614"/>
  <c r="AC1582"/>
  <c r="AF1582" s="1"/>
  <c r="AI1582"/>
  <c r="AC1550"/>
  <c r="AF1550" s="1"/>
  <c r="AI1550"/>
  <c r="AC1518"/>
  <c r="AF1518" s="1"/>
  <c r="AI1518"/>
  <c r="AC1486"/>
  <c r="AF1486" s="1"/>
  <c r="AI1486"/>
  <c r="AC1454"/>
  <c r="AF1454" s="1"/>
  <c r="AI1454"/>
  <c r="AC1422"/>
  <c r="AF1422" s="1"/>
  <c r="AI1422"/>
  <c r="AC1390"/>
  <c r="AF1390"/>
  <c r="AI1390"/>
  <c r="AC1358"/>
  <c r="AF1358" s="1"/>
  <c r="AI1358"/>
  <c r="AC1326"/>
  <c r="AF1326" s="1"/>
  <c r="AI1326"/>
  <c r="AC1294"/>
  <c r="AF1294" s="1"/>
  <c r="AI1294"/>
  <c r="AC1262"/>
  <c r="AF1262" s="1"/>
  <c r="AI1262"/>
  <c r="AC1230"/>
  <c r="AF1230" s="1"/>
  <c r="AI1230"/>
  <c r="AC1198"/>
  <c r="AF1198" s="1"/>
  <c r="AI1198"/>
  <c r="AC1166"/>
  <c r="AF1166" s="1"/>
  <c r="AI1166"/>
  <c r="AC1134"/>
  <c r="AF1134"/>
  <c r="AI1134"/>
  <c r="AC13"/>
  <c r="AF13" s="1"/>
  <c r="AI13"/>
  <c r="AC45"/>
  <c r="AF45" s="1"/>
  <c r="AI45"/>
  <c r="AC77"/>
  <c r="AF77" s="1"/>
  <c r="AI77"/>
  <c r="AC109"/>
  <c r="AF109" s="1"/>
  <c r="AI109"/>
  <c r="AC141"/>
  <c r="AF141" s="1"/>
  <c r="AI141"/>
  <c r="AC173"/>
  <c r="AF173"/>
  <c r="AI173"/>
  <c r="AC205"/>
  <c r="AF205" s="1"/>
  <c r="AI205"/>
  <c r="AC237"/>
  <c r="AF237"/>
  <c r="AI237"/>
  <c r="AC269"/>
  <c r="AF269" s="1"/>
  <c r="AI269"/>
  <c r="AC301"/>
  <c r="AF301" s="1"/>
  <c r="AI301"/>
  <c r="AC333"/>
  <c r="AF333" s="1"/>
  <c r="AI333"/>
  <c r="AC365"/>
  <c r="AF365" s="1"/>
  <c r="AI365"/>
  <c r="AC397"/>
  <c r="AF397" s="1"/>
  <c r="AI397"/>
  <c r="AC429"/>
  <c r="AF429"/>
  <c r="AI429"/>
  <c r="AC461"/>
  <c r="AF461" s="1"/>
  <c r="AI461"/>
  <c r="AC493"/>
  <c r="AF493"/>
  <c r="AI493"/>
  <c r="AC525"/>
  <c r="AF525" s="1"/>
  <c r="AI525"/>
  <c r="AC557"/>
  <c r="AF557" s="1"/>
  <c r="AI557"/>
  <c r="AC589"/>
  <c r="AF589" s="1"/>
  <c r="AI589"/>
  <c r="AC621"/>
  <c r="AF621" s="1"/>
  <c r="AI621"/>
  <c r="AC653"/>
  <c r="AF653" s="1"/>
  <c r="AI653"/>
  <c r="AC685"/>
  <c r="AF685" s="1"/>
  <c r="AI685"/>
  <c r="AC717"/>
  <c r="AF717" s="1"/>
  <c r="AI717"/>
  <c r="AC749"/>
  <c r="AF749"/>
  <c r="AI749"/>
  <c r="AC781"/>
  <c r="AF781" s="1"/>
  <c r="AI781"/>
  <c r="AC813"/>
  <c r="AF813" s="1"/>
  <c r="AI813"/>
  <c r="AC845"/>
  <c r="AF845" s="1"/>
  <c r="AI845"/>
  <c r="AC877"/>
  <c r="AF877" s="1"/>
  <c r="AI877"/>
  <c r="AC909"/>
  <c r="AF909" s="1"/>
  <c r="AI909"/>
  <c r="AC941"/>
  <c r="AF941" s="1"/>
  <c r="AI941"/>
  <c r="AC973"/>
  <c r="AF973" s="1"/>
  <c r="AI973"/>
  <c r="AC1005"/>
  <c r="AF1005"/>
  <c r="AI1005"/>
  <c r="AC1037"/>
  <c r="AF1037" s="1"/>
  <c r="AI1037"/>
  <c r="AC1069"/>
  <c r="AF1069" s="1"/>
  <c r="AI1069"/>
  <c r="AC1101"/>
  <c r="AF1101" s="1"/>
  <c r="AI1101"/>
  <c r="AC1160"/>
  <c r="AF1160" s="1"/>
  <c r="AI1160"/>
  <c r="AC1224"/>
  <c r="AF1224" s="1"/>
  <c r="AI1224"/>
  <c r="AC1288"/>
  <c r="AF1288" s="1"/>
  <c r="AI1288"/>
  <c r="AC1352"/>
  <c r="AF1352" s="1"/>
  <c r="AI1352"/>
  <c r="AC1416"/>
  <c r="AF1416"/>
  <c r="AI1416"/>
  <c r="AC1480"/>
  <c r="AF1480" s="1"/>
  <c r="AI1480"/>
  <c r="AC1544"/>
  <c r="AF1544" s="1"/>
  <c r="AI1544"/>
  <c r="AC1608"/>
  <c r="AF1608" s="1"/>
  <c r="AI1608"/>
  <c r="AC8"/>
  <c r="AF8" s="1"/>
  <c r="AI8"/>
  <c r="AC40"/>
  <c r="AF40" s="1"/>
  <c r="AI40"/>
  <c r="AC72"/>
  <c r="AF72" s="1"/>
  <c r="AI72"/>
  <c r="AC104"/>
  <c r="AF104" s="1"/>
  <c r="AI104"/>
  <c r="AC136"/>
  <c r="AF136"/>
  <c r="AI136"/>
  <c r="AC168"/>
  <c r="AF168" s="1"/>
  <c r="AI168"/>
  <c r="AC200"/>
  <c r="AF200" s="1"/>
  <c r="AI200"/>
  <c r="AC232"/>
  <c r="AF232" s="1"/>
  <c r="AI232"/>
  <c r="AC264"/>
  <c r="AF264" s="1"/>
  <c r="AI264"/>
  <c r="AC296"/>
  <c r="AF296" s="1"/>
  <c r="AI296"/>
  <c r="AC328"/>
  <c r="AF328" s="1"/>
  <c r="AI328"/>
  <c r="AC360"/>
  <c r="AF360" s="1"/>
  <c r="AI360"/>
  <c r="AC392"/>
  <c r="AF392"/>
  <c r="AI392"/>
  <c r="AC424"/>
  <c r="AF424" s="1"/>
  <c r="AI424"/>
  <c r="AC456"/>
  <c r="AF456" s="1"/>
  <c r="AI456"/>
  <c r="AC488"/>
  <c r="AF488" s="1"/>
  <c r="AI488"/>
  <c r="AC520"/>
  <c r="AF520" s="1"/>
  <c r="AI520"/>
  <c r="AC552"/>
  <c r="AF552" s="1"/>
  <c r="AI552"/>
  <c r="AC584"/>
  <c r="AF584" s="1"/>
  <c r="AI584"/>
  <c r="AC616"/>
  <c r="AF616" s="1"/>
  <c r="AI616"/>
  <c r="AC648"/>
  <c r="AF648"/>
  <c r="AI648"/>
  <c r="AC2398"/>
  <c r="AF2398" s="1"/>
  <c r="AI2398"/>
  <c r="AC2366"/>
  <c r="AF2366" s="1"/>
  <c r="AI2366"/>
  <c r="AC2334"/>
  <c r="AF2334" s="1"/>
  <c r="AI2334"/>
  <c r="AC2302"/>
  <c r="AF2302" s="1"/>
  <c r="AI2302"/>
  <c r="AC2270"/>
  <c r="AF2270" s="1"/>
  <c r="AI2270"/>
  <c r="AC2238"/>
  <c r="AF2238" s="1"/>
  <c r="AI2238"/>
  <c r="AC2206"/>
  <c r="AF2206" s="1"/>
  <c r="AI2206"/>
  <c r="AC2174"/>
  <c r="AF2174"/>
  <c r="AI2174"/>
  <c r="AC2142"/>
  <c r="AF2142" s="1"/>
  <c r="AI2142"/>
  <c r="AC2110"/>
  <c r="AF2110" s="1"/>
  <c r="AI2110"/>
  <c r="AC2078"/>
  <c r="AF2078" s="1"/>
  <c r="AI2078"/>
  <c r="AC2046"/>
  <c r="AF2046" s="1"/>
  <c r="AI2046"/>
  <c r="AC2014"/>
  <c r="AF2014" s="1"/>
  <c r="AI2014"/>
  <c r="AC1982"/>
  <c r="AF1982" s="1"/>
  <c r="AI1982"/>
  <c r="AC1950"/>
  <c r="AF1950" s="1"/>
  <c r="AI1950"/>
  <c r="AC1918"/>
  <c r="AF1918"/>
  <c r="AI1918"/>
  <c r="AC1886"/>
  <c r="AF1886" s="1"/>
  <c r="AI1886"/>
  <c r="AC1854"/>
  <c r="AF1854" s="1"/>
  <c r="AI1854"/>
  <c r="AC1822"/>
  <c r="AF1822" s="1"/>
  <c r="AI1822"/>
  <c r="AC1790"/>
  <c r="AF1790" s="1"/>
  <c r="AI1790"/>
  <c r="AC1758"/>
  <c r="AF1758" s="1"/>
  <c r="AI1758"/>
  <c r="AC1726"/>
  <c r="AF1726" s="1"/>
  <c r="AI1726"/>
  <c r="AC1694"/>
  <c r="AF1694" s="1"/>
  <c r="AI1694"/>
  <c r="AC1662"/>
  <c r="AF1662"/>
  <c r="AI1662"/>
  <c r="AC1630"/>
  <c r="AF1630" s="1"/>
  <c r="AI1630"/>
  <c r="AC1598"/>
  <c r="AF1598" s="1"/>
  <c r="AI1598"/>
  <c r="AC1566"/>
  <c r="AF1566" s="1"/>
  <c r="AI1566"/>
  <c r="AC1534"/>
  <c r="AF1534" s="1"/>
  <c r="AI1534"/>
  <c r="AC1502"/>
  <c r="AF1502" s="1"/>
  <c r="AI1502"/>
  <c r="AC1470"/>
  <c r="AF1470" s="1"/>
  <c r="AI1470"/>
  <c r="AC1438"/>
  <c r="AF1438" s="1"/>
  <c r="AI1438"/>
  <c r="AC1406"/>
  <c r="AF1406"/>
  <c r="AI1406"/>
  <c r="AC1374"/>
  <c r="AF1374" s="1"/>
  <c r="AI1374"/>
  <c r="AC1342"/>
  <c r="AF1342" s="1"/>
  <c r="AI1342"/>
  <c r="AC1310"/>
  <c r="AF1310" s="1"/>
  <c r="AI1310"/>
  <c r="AC1278"/>
  <c r="AF1278" s="1"/>
  <c r="AI1278"/>
  <c r="AC1246"/>
  <c r="AF1246" s="1"/>
  <c r="AI1246"/>
  <c r="AC1214"/>
  <c r="AF1214" s="1"/>
  <c r="AI1214"/>
  <c r="AC1182"/>
  <c r="AF1182" s="1"/>
  <c r="AI1182"/>
  <c r="AC1150"/>
  <c r="AF1150"/>
  <c r="AI1150"/>
  <c r="AC1118"/>
  <c r="AF1118" s="1"/>
  <c r="AI1118"/>
  <c r="AC29"/>
  <c r="AF29" s="1"/>
  <c r="AI29"/>
  <c r="AC61"/>
  <c r="AF61" s="1"/>
  <c r="AI61"/>
  <c r="AC93"/>
  <c r="AF93" s="1"/>
  <c r="AI93"/>
  <c r="AC125"/>
  <c r="AF125" s="1"/>
  <c r="AI125"/>
  <c r="AC157"/>
  <c r="AF157" s="1"/>
  <c r="AI157"/>
  <c r="AC189"/>
  <c r="AF189" s="1"/>
  <c r="AI189"/>
  <c r="AC221"/>
  <c r="AF221"/>
  <c r="AI221"/>
  <c r="AC253"/>
  <c r="AF253" s="1"/>
  <c r="AI253"/>
  <c r="AC285"/>
  <c r="AF285" s="1"/>
  <c r="AI285"/>
  <c r="AC317"/>
  <c r="AF317" s="1"/>
  <c r="AI317"/>
  <c r="AC349"/>
  <c r="AF349" s="1"/>
  <c r="AI349"/>
  <c r="AC381"/>
  <c r="AF381" s="1"/>
  <c r="AI381"/>
  <c r="AC413"/>
  <c r="AF413" s="1"/>
  <c r="AI413"/>
  <c r="AC445"/>
  <c r="AF445" s="1"/>
  <c r="AI445"/>
  <c r="AC477"/>
  <c r="AF477"/>
  <c r="AI477"/>
  <c r="AC509"/>
  <c r="AF509" s="1"/>
  <c r="AI509"/>
  <c r="AC541"/>
  <c r="AF541" s="1"/>
  <c r="AI541"/>
  <c r="AC573"/>
  <c r="AF573" s="1"/>
  <c r="AI573"/>
  <c r="AC605"/>
  <c r="AF605" s="1"/>
  <c r="AI605"/>
  <c r="AC637"/>
  <c r="AF637" s="1"/>
  <c r="AI637"/>
  <c r="AC669"/>
  <c r="AF669" s="1"/>
  <c r="AI669"/>
  <c r="AC701"/>
  <c r="AF701" s="1"/>
  <c r="AI701"/>
  <c r="AC733"/>
  <c r="AF733"/>
  <c r="AI733"/>
  <c r="AC765"/>
  <c r="AF765" s="1"/>
  <c r="AI765"/>
  <c r="AC797"/>
  <c r="AF797" s="1"/>
  <c r="AI797"/>
  <c r="AC829"/>
  <c r="AF829" s="1"/>
  <c r="AI829"/>
  <c r="AC861"/>
  <c r="AF861" s="1"/>
  <c r="AI861"/>
  <c r="AC893"/>
  <c r="AF893" s="1"/>
  <c r="AI893"/>
  <c r="AC925"/>
  <c r="AF925" s="1"/>
  <c r="AI925"/>
  <c r="AC957"/>
  <c r="AF957" s="1"/>
  <c r="AI957"/>
  <c r="AC989"/>
  <c r="AF989"/>
  <c r="AI989"/>
  <c r="AC1021"/>
  <c r="AF1021" s="1"/>
  <c r="AI1021"/>
  <c r="AC1053"/>
  <c r="AF1053" s="1"/>
  <c r="AI1053"/>
  <c r="AC1085"/>
  <c r="AF1085" s="1"/>
  <c r="AI1085"/>
  <c r="AC1128"/>
  <c r="AF1128" s="1"/>
  <c r="AI1128"/>
  <c r="AC1192"/>
  <c r="AF1192" s="1"/>
  <c r="AI1192"/>
  <c r="AC1256"/>
  <c r="AF1256" s="1"/>
  <c r="AI1256"/>
  <c r="AC1320"/>
  <c r="AF1320" s="1"/>
  <c r="AI1320"/>
  <c r="AC1384"/>
  <c r="AF1384"/>
  <c r="AI1384"/>
  <c r="AC1448"/>
  <c r="AF1448" s="1"/>
  <c r="AI1448"/>
  <c r="AC1512"/>
  <c r="AF1512" s="1"/>
  <c r="AI1512"/>
  <c r="AC1576"/>
  <c r="AF1576" s="1"/>
  <c r="AI1576"/>
  <c r="AC1640"/>
  <c r="AF1640" s="1"/>
  <c r="AI1640"/>
  <c r="AC24"/>
  <c r="AF24" s="1"/>
  <c r="AI24"/>
  <c r="AC56"/>
  <c r="AF56" s="1"/>
  <c r="AI56"/>
  <c r="AC88"/>
  <c r="AF88" s="1"/>
  <c r="AI88"/>
  <c r="AC120"/>
  <c r="AF120"/>
  <c r="AI120"/>
  <c r="AC152"/>
  <c r="AF152" s="1"/>
  <c r="AI152"/>
  <c r="AC184"/>
  <c r="AF184" s="1"/>
  <c r="AI184"/>
  <c r="AC216"/>
  <c r="AF216" s="1"/>
  <c r="AI216"/>
  <c r="AC248"/>
  <c r="AF248" s="1"/>
  <c r="AI248"/>
  <c r="AC280"/>
  <c r="AF280" s="1"/>
  <c r="AI280"/>
  <c r="AC312"/>
  <c r="AF312" s="1"/>
  <c r="AI312"/>
  <c r="AC344"/>
  <c r="AF344" s="1"/>
  <c r="AI344"/>
  <c r="AC376"/>
  <c r="AF376"/>
  <c r="AI376"/>
  <c r="AC408"/>
  <c r="AF408" s="1"/>
  <c r="AI408"/>
  <c r="AC440"/>
  <c r="AF440" s="1"/>
  <c r="AI440"/>
  <c r="AC472"/>
  <c r="AF472" s="1"/>
  <c r="AI472"/>
  <c r="AC504"/>
  <c r="AF504" s="1"/>
  <c r="AI504"/>
  <c r="AC536"/>
  <c r="AF536" s="1"/>
  <c r="AI536"/>
  <c r="AC568"/>
  <c r="AF568" s="1"/>
  <c r="AI568"/>
  <c r="AC600"/>
  <c r="AF600" s="1"/>
  <c r="AI600"/>
  <c r="AC632"/>
  <c r="AF632"/>
  <c r="AI632"/>
  <c r="AC664"/>
  <c r="AF664" s="1"/>
  <c r="AI664"/>
  <c r="AC696"/>
  <c r="AF696" s="1"/>
  <c r="AI696"/>
  <c r="AC744"/>
  <c r="AF744" s="1"/>
  <c r="AI744"/>
  <c r="AC776"/>
  <c r="AF776" s="1"/>
  <c r="AI776"/>
  <c r="AC808"/>
  <c r="AF808" s="1"/>
  <c r="AI808"/>
  <c r="AC840"/>
  <c r="AF840" s="1"/>
  <c r="AI840"/>
  <c r="AC872"/>
  <c r="AF872" s="1"/>
  <c r="AI872"/>
  <c r="AC904"/>
  <c r="AF904"/>
  <c r="AI904"/>
  <c r="AC936"/>
  <c r="AF936" s="1"/>
  <c r="AI936"/>
  <c r="AC968"/>
  <c r="AF968" s="1"/>
  <c r="AI968"/>
  <c r="AC1032"/>
  <c r="AF1032" s="1"/>
  <c r="AI1032"/>
  <c r="AC1117"/>
  <c r="AF1117" s="1"/>
  <c r="AI1117"/>
  <c r="AC1245"/>
  <c r="AF1245" s="1"/>
  <c r="AI1245"/>
  <c r="AC1373"/>
  <c r="AF1373" s="1"/>
  <c r="AI1373"/>
  <c r="AC1533"/>
  <c r="AF1533" s="1"/>
  <c r="AI1533"/>
  <c r="AC1661"/>
  <c r="AF1661"/>
  <c r="AI1661"/>
  <c r="AC67"/>
  <c r="AF67" s="1"/>
  <c r="AI67"/>
  <c r="AC131"/>
  <c r="AF131" s="1"/>
  <c r="AI131"/>
  <c r="AC179"/>
  <c r="AF179" s="1"/>
  <c r="AI179"/>
  <c r="AC243"/>
  <c r="AF243" s="1"/>
  <c r="AI243"/>
  <c r="AC291"/>
  <c r="AF291" s="1"/>
  <c r="AI291"/>
  <c r="AC371"/>
  <c r="AF371" s="1"/>
  <c r="AI371"/>
  <c r="AC419"/>
  <c r="AF419" s="1"/>
  <c r="AI419"/>
  <c r="AC499"/>
  <c r="AF499"/>
  <c r="AI499"/>
  <c r="AC595"/>
  <c r="AF595" s="1"/>
  <c r="AI595"/>
  <c r="AC691"/>
  <c r="AF691" s="1"/>
  <c r="AI691"/>
  <c r="AC819"/>
  <c r="AF819" s="1"/>
  <c r="AI819"/>
  <c r="AC979"/>
  <c r="AF979" s="1"/>
  <c r="AI979"/>
  <c r="AC1172"/>
  <c r="AF1172" s="1"/>
  <c r="AI1172"/>
  <c r="AC1492"/>
  <c r="AF1492" s="1"/>
  <c r="AI1492"/>
  <c r="AC1055"/>
  <c r="AF1055" s="1"/>
  <c r="AI1055"/>
  <c r="AC1196"/>
  <c r="AF1196"/>
  <c r="AI1196"/>
  <c r="AC1420"/>
  <c r="AF1420" s="1"/>
  <c r="AI1420"/>
  <c r="AC1644"/>
  <c r="AF1644" s="1"/>
  <c r="AI1644"/>
  <c r="AC3682"/>
  <c r="AF3682" s="1"/>
  <c r="AI3682"/>
  <c r="AC3650"/>
  <c r="AF3650" s="1"/>
  <c r="AI3650"/>
  <c r="AC3618"/>
  <c r="AF3618" s="1"/>
  <c r="AI3618"/>
  <c r="AC3586"/>
  <c r="AF3586" s="1"/>
  <c r="AI3586"/>
  <c r="AC3554"/>
  <c r="AF3554" s="1"/>
  <c r="AI3554"/>
  <c r="AC3522"/>
  <c r="AF3522"/>
  <c r="AI3522"/>
  <c r="AC3490"/>
  <c r="AF3490" s="1"/>
  <c r="AI3490"/>
  <c r="AC3458"/>
  <c r="AF3458" s="1"/>
  <c r="AI3458"/>
  <c r="AC3426"/>
  <c r="AF3426" s="1"/>
  <c r="AI3426"/>
  <c r="AC3394"/>
  <c r="AF3394" s="1"/>
  <c r="AI3394"/>
  <c r="AC3362"/>
  <c r="AF3362" s="1"/>
  <c r="AI3362"/>
  <c r="AC3330"/>
  <c r="AF3330" s="1"/>
  <c r="AI3330"/>
  <c r="AC3298"/>
  <c r="AF3298" s="1"/>
  <c r="AI3298"/>
  <c r="AC3266"/>
  <c r="AF3266"/>
  <c r="AI3266"/>
  <c r="AC3234"/>
  <c r="AF3234" s="1"/>
  <c r="AI3234"/>
  <c r="AC3202"/>
  <c r="AF3202" s="1"/>
  <c r="AI3202"/>
  <c r="AC3170"/>
  <c r="AF3170" s="1"/>
  <c r="AI3170"/>
  <c r="AC3138"/>
  <c r="AF3138" s="1"/>
  <c r="AI3138"/>
  <c r="AC3106"/>
  <c r="AF3106" s="1"/>
  <c r="AI3106"/>
  <c r="AC3074"/>
  <c r="AF3074" s="1"/>
  <c r="AI3074"/>
  <c r="AC3042"/>
  <c r="AF3042" s="1"/>
  <c r="AI3042"/>
  <c r="AC3010"/>
  <c r="AF3010"/>
  <c r="AI3010"/>
  <c r="AC2978"/>
  <c r="AF2978" s="1"/>
  <c r="AI2978"/>
  <c r="AC2946"/>
  <c r="AF2946" s="1"/>
  <c r="AI2946"/>
  <c r="AC2914"/>
  <c r="AF2914" s="1"/>
  <c r="AI2914"/>
  <c r="AC2882"/>
  <c r="AF2882" s="1"/>
  <c r="AI2882"/>
  <c r="AC2850"/>
  <c r="AF2850" s="1"/>
  <c r="AI2850"/>
  <c r="AC2818"/>
  <c r="AF2818" s="1"/>
  <c r="AI2818"/>
  <c r="AC2786"/>
  <c r="AF2786" s="1"/>
  <c r="AI2786"/>
  <c r="AC2754"/>
  <c r="AF2754"/>
  <c r="AI2754"/>
  <c r="AC2722"/>
  <c r="AF2722" s="1"/>
  <c r="AI2722"/>
  <c r="AC2690"/>
  <c r="AF2690" s="1"/>
  <c r="AI2690"/>
  <c r="AC2658"/>
  <c r="AF2658" s="1"/>
  <c r="AI2658"/>
  <c r="AC2626"/>
  <c r="AF2626" s="1"/>
  <c r="AI2626"/>
  <c r="AC2594"/>
  <c r="AF2594" s="1"/>
  <c r="AI2594"/>
  <c r="AC2562"/>
  <c r="AF2562" s="1"/>
  <c r="AI2562"/>
  <c r="AC2530"/>
  <c r="AF2530" s="1"/>
  <c r="AI2530"/>
  <c r="AC2498"/>
  <c r="AF2498"/>
  <c r="AI2498"/>
  <c r="AC2466"/>
  <c r="AF2466" s="1"/>
  <c r="AI2466"/>
  <c r="AC2434"/>
  <c r="AF2434" s="1"/>
  <c r="AI2434"/>
  <c r="AC2402"/>
  <c r="AF2402" s="1"/>
  <c r="AI2402"/>
  <c r="AC2370"/>
  <c r="AF2370" s="1"/>
  <c r="AI2370"/>
  <c r="AC2338"/>
  <c r="AF2338" s="1"/>
  <c r="AI2338"/>
  <c r="AC2306"/>
  <c r="AF2306" s="1"/>
  <c r="AI2306"/>
  <c r="AC2274"/>
  <c r="AF2274" s="1"/>
  <c r="AI2274"/>
  <c r="AC2242"/>
  <c r="AF2242"/>
  <c r="AI2242"/>
  <c r="AC2210"/>
  <c r="AF2210" s="1"/>
  <c r="AI2210"/>
  <c r="AC2178"/>
  <c r="AF2178" s="1"/>
  <c r="AI2178"/>
  <c r="AC2146"/>
  <c r="AF2146" s="1"/>
  <c r="AI2146"/>
  <c r="AC2114"/>
  <c r="AF2114" s="1"/>
  <c r="AI2114"/>
  <c r="AC2082"/>
  <c r="AF2082" s="1"/>
  <c r="AI2082"/>
  <c r="AC2050"/>
  <c r="AF2050" s="1"/>
  <c r="AI2050"/>
  <c r="AC2018"/>
  <c r="AF2018" s="1"/>
  <c r="AI2018"/>
  <c r="AC1986"/>
  <c r="AF1986"/>
  <c r="AI1986"/>
  <c r="AC1954"/>
  <c r="AF1954" s="1"/>
  <c r="AI1954"/>
  <c r="AC1922"/>
  <c r="AF1922" s="1"/>
  <c r="AI1922"/>
  <c r="AC1890"/>
  <c r="AF1890" s="1"/>
  <c r="AI1890"/>
  <c r="AC1858"/>
  <c r="AF1858" s="1"/>
  <c r="AI1858"/>
  <c r="AC1826"/>
  <c r="AF1826" s="1"/>
  <c r="AI1826"/>
  <c r="AC1794"/>
  <c r="AF1794" s="1"/>
  <c r="AI1794"/>
  <c r="AC1762"/>
  <c r="AF1762" s="1"/>
  <c r="AI1762"/>
  <c r="AC1730"/>
  <c r="AF1730"/>
  <c r="AI1730"/>
  <c r="AC1698"/>
  <c r="AF1698" s="1"/>
  <c r="AI1698"/>
  <c r="AC1666"/>
  <c r="AF1666" s="1"/>
  <c r="AI1666"/>
  <c r="AC1634"/>
  <c r="AF1634" s="1"/>
  <c r="AI1634"/>
  <c r="AC1602"/>
  <c r="AF1602" s="1"/>
  <c r="AI1602"/>
  <c r="AC1570"/>
  <c r="AF1570" s="1"/>
  <c r="AI1570"/>
  <c r="AC1538"/>
  <c r="AF1538"/>
  <c r="AI1538"/>
  <c r="AC1506"/>
  <c r="AF1506" s="1"/>
  <c r="AI1506"/>
  <c r="AC1474"/>
  <c r="AF1474"/>
  <c r="AI1474"/>
  <c r="AC1442"/>
  <c r="AF1442" s="1"/>
  <c r="AI1442"/>
  <c r="AC1410"/>
  <c r="AF1410" s="1"/>
  <c r="AI1410"/>
  <c r="AC1378"/>
  <c r="AF1378" s="1"/>
  <c r="AI1378"/>
  <c r="AC1346"/>
  <c r="AF1346" s="1"/>
  <c r="AI1346"/>
  <c r="AC1314"/>
  <c r="AF1314" s="1"/>
  <c r="AI1314"/>
  <c r="AC1282"/>
  <c r="AF1282" s="1"/>
  <c r="AI1282"/>
  <c r="AC1250"/>
  <c r="AF1250" s="1"/>
  <c r="AI1250"/>
  <c r="AC1218"/>
  <c r="AF1218"/>
  <c r="AI1218"/>
  <c r="AC1186"/>
  <c r="AF1186" s="1"/>
  <c r="AI1186"/>
  <c r="AC1154"/>
  <c r="AF1154" s="1"/>
  <c r="AI1154"/>
  <c r="AC1122"/>
  <c r="AF1122" s="1"/>
  <c r="AI1122"/>
  <c r="AC25"/>
  <c r="AF25" s="1"/>
  <c r="AI25"/>
  <c r="AC57"/>
  <c r="AF57" s="1"/>
  <c r="AI57"/>
  <c r="AC89"/>
  <c r="AF89" s="1"/>
  <c r="AI89"/>
  <c r="AC121"/>
  <c r="AF121" s="1"/>
  <c r="AI121"/>
  <c r="AC153"/>
  <c r="AF153"/>
  <c r="AI153"/>
  <c r="AC185"/>
  <c r="AF185" s="1"/>
  <c r="AI185"/>
  <c r="AC217"/>
  <c r="AF217" s="1"/>
  <c r="AI217"/>
  <c r="AC249"/>
  <c r="AF249" s="1"/>
  <c r="AI249"/>
  <c r="AC281"/>
  <c r="AF281" s="1"/>
  <c r="AI281"/>
  <c r="AC313"/>
  <c r="AF313" s="1"/>
  <c r="AI313"/>
  <c r="AC345"/>
  <c r="AF345" s="1"/>
  <c r="AI345"/>
  <c r="AC377"/>
  <c r="AF377" s="1"/>
  <c r="AI377"/>
  <c r="AC409"/>
  <c r="AF409"/>
  <c r="AI409"/>
  <c r="AC441"/>
  <c r="AF441" s="1"/>
  <c r="AI441"/>
  <c r="AC473"/>
  <c r="AF473" s="1"/>
  <c r="AI473"/>
  <c r="AC505"/>
  <c r="AF505" s="1"/>
  <c r="AI505"/>
  <c r="AC537"/>
  <c r="AF537" s="1"/>
  <c r="AI537"/>
  <c r="AC569"/>
  <c r="AF569" s="1"/>
  <c r="AI569"/>
  <c r="AC601"/>
  <c r="AF601" s="1"/>
  <c r="AI601"/>
  <c r="AC633"/>
  <c r="AF633" s="1"/>
  <c r="AI633"/>
  <c r="AC665"/>
  <c r="AF665"/>
  <c r="AI665"/>
  <c r="AC697"/>
  <c r="AF697" s="1"/>
  <c r="AI697"/>
  <c r="AC729"/>
  <c r="AF729" s="1"/>
  <c r="AI729"/>
  <c r="AC761"/>
  <c r="AF761" s="1"/>
  <c r="AI761"/>
  <c r="AC793"/>
  <c r="AF793" s="1"/>
  <c r="AI793"/>
  <c r="AC825"/>
  <c r="AF825" s="1"/>
  <c r="AI825"/>
  <c r="AC857"/>
  <c r="AF857" s="1"/>
  <c r="AI857"/>
  <c r="AC889"/>
  <c r="AF889" s="1"/>
  <c r="AI889"/>
  <c r="AC921"/>
  <c r="AF921"/>
  <c r="AI921"/>
  <c r="AC953"/>
  <c r="AF953" s="1"/>
  <c r="AI953"/>
  <c r="AC985"/>
  <c r="AF985"/>
  <c r="AI985"/>
  <c r="AC1017"/>
  <c r="AF1017" s="1"/>
  <c r="AI1017"/>
  <c r="AC1049"/>
  <c r="AF1049" s="1"/>
  <c r="AI1049"/>
  <c r="AC1081"/>
  <c r="AF1081" s="1"/>
  <c r="AI1081"/>
  <c r="AC1120"/>
  <c r="AF1120" s="1"/>
  <c r="AI1120"/>
  <c r="AC1184"/>
  <c r="AF1184" s="1"/>
  <c r="AI1184"/>
  <c r="AC1248"/>
  <c r="AF1248"/>
  <c r="AI1248"/>
  <c r="AC1312"/>
  <c r="AF1312" s="1"/>
  <c r="AI1312"/>
  <c r="AC1376"/>
  <c r="AF1376" s="1"/>
  <c r="AI1376"/>
  <c r="AC1440"/>
  <c r="AF1440" s="1"/>
  <c r="AI1440"/>
  <c r="AC1504"/>
  <c r="AF1504" s="1"/>
  <c r="AI1504"/>
  <c r="AC1568"/>
  <c r="AF1568" s="1"/>
  <c r="AI1568"/>
  <c r="AC1632"/>
  <c r="AF1632" s="1"/>
  <c r="AI1632"/>
  <c r="AC20"/>
  <c r="AF20" s="1"/>
  <c r="AI20"/>
  <c r="AC52"/>
  <c r="AF52"/>
  <c r="AI52"/>
  <c r="AC84"/>
  <c r="AF84" s="1"/>
  <c r="AI84"/>
  <c r="AC116"/>
  <c r="AF116"/>
  <c r="AI116"/>
  <c r="AC148"/>
  <c r="AF148" s="1"/>
  <c r="AI148"/>
  <c r="AC180"/>
  <c r="AF180" s="1"/>
  <c r="AI180"/>
  <c r="AC212"/>
  <c r="AF212" s="1"/>
  <c r="AI212"/>
  <c r="AC244"/>
  <c r="AF244" s="1"/>
  <c r="AI244"/>
  <c r="AC276"/>
  <c r="AF276" s="1"/>
  <c r="AI276"/>
  <c r="AC308"/>
  <c r="AF308"/>
  <c r="AI308"/>
  <c r="AC340"/>
  <c r="AF340" s="1"/>
  <c r="AI340"/>
  <c r="AC372"/>
  <c r="AF372" s="1"/>
  <c r="AI372"/>
  <c r="AC404"/>
  <c r="AF404" s="1"/>
  <c r="AI404"/>
  <c r="AC436"/>
  <c r="AF436" s="1"/>
  <c r="AI436"/>
  <c r="AC468"/>
  <c r="AF468" s="1"/>
  <c r="AI468"/>
  <c r="AC500"/>
  <c r="AF500" s="1"/>
  <c r="AI500"/>
  <c r="AC532"/>
  <c r="AF532" s="1"/>
  <c r="AI532"/>
  <c r="AC564"/>
  <c r="AF564"/>
  <c r="AI564"/>
  <c r="AC596"/>
  <c r="AF596" s="1"/>
  <c r="AI596"/>
  <c r="AC628"/>
  <c r="AF628"/>
  <c r="AI628"/>
  <c r="AC660"/>
  <c r="AF660" s="1"/>
  <c r="AI660"/>
  <c r="AC692"/>
  <c r="AF692" s="1"/>
  <c r="AI692"/>
  <c r="AC724"/>
  <c r="AF724" s="1"/>
  <c r="AI724"/>
  <c r="AC756"/>
  <c r="AF756" s="1"/>
  <c r="AI756"/>
  <c r="AC788"/>
  <c r="AF788" s="1"/>
  <c r="AI788"/>
  <c r="AC820"/>
  <c r="AF820"/>
  <c r="AI820"/>
  <c r="AC852"/>
  <c r="AF852" s="1"/>
  <c r="AI852"/>
  <c r="AC884"/>
  <c r="AF884" s="1"/>
  <c r="AI884"/>
  <c r="AC916"/>
  <c r="AF916" s="1"/>
  <c r="AI916"/>
  <c r="AC948"/>
  <c r="AF948" s="1"/>
  <c r="AI948"/>
  <c r="AC980"/>
  <c r="AF980" s="1"/>
  <c r="AI980"/>
  <c r="AC1012"/>
  <c r="AF1012" s="1"/>
  <c r="AI1012"/>
  <c r="AC1044"/>
  <c r="AF1044" s="1"/>
  <c r="AI1044"/>
  <c r="AC1076"/>
  <c r="AF1076"/>
  <c r="AI1076"/>
  <c r="AC1109"/>
  <c r="AF1109" s="1"/>
  <c r="AI1109"/>
  <c r="AC1173"/>
  <c r="AF1173"/>
  <c r="AI1173"/>
  <c r="AC1237"/>
  <c r="AF1237" s="1"/>
  <c r="AI1237"/>
  <c r="AC1301"/>
  <c r="AF1301" s="1"/>
  <c r="AI1301"/>
  <c r="AC1365"/>
  <c r="AF1365" s="1"/>
  <c r="AI1365"/>
  <c r="AC1429"/>
  <c r="AF1429" s="1"/>
  <c r="AI1429"/>
  <c r="AC1493"/>
  <c r="AF1493" s="1"/>
  <c r="AI1493"/>
  <c r="AC1557"/>
  <c r="AF1557"/>
  <c r="AI1557"/>
  <c r="AC1621"/>
  <c r="AF1621" s="1"/>
  <c r="AI1621"/>
  <c r="AC15"/>
  <c r="AF15" s="1"/>
  <c r="AI15"/>
  <c r="AC47"/>
  <c r="AF47" s="1"/>
  <c r="AI47"/>
  <c r="AC79"/>
  <c r="AF79" s="1"/>
  <c r="AI79"/>
  <c r="AC111"/>
  <c r="AF111" s="1"/>
  <c r="AI111"/>
  <c r="AC143"/>
  <c r="AF143" s="1"/>
  <c r="AI143"/>
  <c r="AC175"/>
  <c r="AF175" s="1"/>
  <c r="AI175"/>
  <c r="AC207"/>
  <c r="AF207"/>
  <c r="AI207"/>
  <c r="AC239"/>
  <c r="AF239" s="1"/>
  <c r="AI239"/>
  <c r="AC271"/>
  <c r="AF271"/>
  <c r="AI271"/>
  <c r="AC303"/>
  <c r="AF303" s="1"/>
  <c r="AI303"/>
  <c r="AC335"/>
  <c r="AF335" s="1"/>
  <c r="AI335"/>
  <c r="AC367"/>
  <c r="AF367" s="1"/>
  <c r="AI367"/>
  <c r="AC399"/>
  <c r="AF399" s="1"/>
  <c r="AI399"/>
  <c r="AC431"/>
  <c r="AF431" s="1"/>
  <c r="AI431"/>
  <c r="AC463"/>
  <c r="AF463"/>
  <c r="AI463"/>
  <c r="AC527"/>
  <c r="AF527"/>
  <c r="AI527"/>
  <c r="AC559"/>
  <c r="AF559" s="1"/>
  <c r="AI559"/>
  <c r="AC591"/>
  <c r="AF591" s="1"/>
  <c r="AI591"/>
  <c r="AC655"/>
  <c r="AF655" s="1"/>
  <c r="AI655"/>
  <c r="AC687"/>
  <c r="AF687" s="1"/>
  <c r="AI687"/>
  <c r="AC719"/>
  <c r="AF719"/>
  <c r="AI719"/>
  <c r="AC783"/>
  <c r="AF783"/>
  <c r="AI783"/>
  <c r="AC680"/>
  <c r="AF680" s="1"/>
  <c r="AI680"/>
  <c r="AC712"/>
  <c r="AF712" s="1"/>
  <c r="AI712"/>
  <c r="AC760"/>
  <c r="AF760" s="1"/>
  <c r="AI760"/>
  <c r="AC792"/>
  <c r="AF792" s="1"/>
  <c r="AI792"/>
  <c r="AC824"/>
  <c r="AF824" s="1"/>
  <c r="AI824"/>
  <c r="AC856"/>
  <c r="AF856"/>
  <c r="AI856"/>
  <c r="AC888"/>
  <c r="AF888" s="1"/>
  <c r="AI888"/>
  <c r="AC920"/>
  <c r="AF920" s="1"/>
  <c r="AI920"/>
  <c r="AC952"/>
  <c r="AF952" s="1"/>
  <c r="AI952"/>
  <c r="AC1000"/>
  <c r="AF1000" s="1"/>
  <c r="AI1000"/>
  <c r="AC1064"/>
  <c r="AF1064" s="1"/>
  <c r="AI1064"/>
  <c r="AC1181"/>
  <c r="AF1181" s="1"/>
  <c r="AI1181"/>
  <c r="AC1309"/>
  <c r="AF1309" s="1"/>
  <c r="AI1309"/>
  <c r="AC1469"/>
  <c r="AF1469"/>
  <c r="AI1469"/>
  <c r="AC1597"/>
  <c r="AF1597" s="1"/>
  <c r="AI1597"/>
  <c r="AC35"/>
  <c r="AF35"/>
  <c r="AI35"/>
  <c r="AC99"/>
  <c r="AF99" s="1"/>
  <c r="AI99"/>
  <c r="AC147"/>
  <c r="AF147" s="1"/>
  <c r="AI147"/>
  <c r="AC211"/>
  <c r="AF211" s="1"/>
  <c r="AI211"/>
  <c r="AC259"/>
  <c r="AF259" s="1"/>
  <c r="AI259"/>
  <c r="AC323"/>
  <c r="AF323" s="1"/>
  <c r="AI323"/>
  <c r="AC387"/>
  <c r="AF387"/>
  <c r="AI387"/>
  <c r="AC451"/>
  <c r="AF451" s="1"/>
  <c r="AI451"/>
  <c r="AC547"/>
  <c r="AF547" s="1"/>
  <c r="AI547"/>
  <c r="AC643"/>
  <c r="AF643" s="1"/>
  <c r="AI643"/>
  <c r="AC739"/>
  <c r="AF739" s="1"/>
  <c r="AI739"/>
  <c r="AC899"/>
  <c r="AF899" s="1"/>
  <c r="AI899"/>
  <c r="AC1059"/>
  <c r="AF1059" s="1"/>
  <c r="AI1059"/>
  <c r="AC1332"/>
  <c r="AF1332" s="1"/>
  <c r="AI1332"/>
  <c r="AC1652"/>
  <c r="AF1652"/>
  <c r="AI1652"/>
  <c r="AC1103"/>
  <c r="AF1103" s="1"/>
  <c r="AI1103"/>
  <c r="AC1292"/>
  <c r="AF1292"/>
  <c r="AI1292"/>
  <c r="AC1548"/>
  <c r="AF1548" s="1"/>
  <c r="AI1548"/>
  <c r="AC3698"/>
  <c r="AF3698" s="1"/>
  <c r="AI3698"/>
  <c r="AC3666"/>
  <c r="AF3666" s="1"/>
  <c r="AI3666"/>
  <c r="AC3634"/>
  <c r="AF3634" s="1"/>
  <c r="AI3634"/>
  <c r="AC3602"/>
  <c r="AF3602" s="1"/>
  <c r="AI3602"/>
  <c r="AC3570"/>
  <c r="AF3570"/>
  <c r="AI3570"/>
  <c r="AC3538"/>
  <c r="AF3538" s="1"/>
  <c r="AI3538"/>
  <c r="AC3506"/>
  <c r="AF3506" s="1"/>
  <c r="AI3506"/>
  <c r="AC3474"/>
  <c r="AF3474" s="1"/>
  <c r="AI3474"/>
  <c r="AC3442"/>
  <c r="AF3442" s="1"/>
  <c r="AI3442"/>
  <c r="AC3410"/>
  <c r="AF3410" s="1"/>
  <c r="AI3410"/>
  <c r="AC3378"/>
  <c r="AF3378" s="1"/>
  <c r="AI3378"/>
  <c r="AC3346"/>
  <c r="AF3346" s="1"/>
  <c r="AI3346"/>
  <c r="AC3314"/>
  <c r="AF3314"/>
  <c r="AI3314"/>
  <c r="AC3282"/>
  <c r="AF3282" s="1"/>
  <c r="AI3282"/>
  <c r="AC3250"/>
  <c r="AF3250"/>
  <c r="AI3250"/>
  <c r="AC3218"/>
  <c r="AF3218" s="1"/>
  <c r="AI3218"/>
  <c r="AC3186"/>
  <c r="AF3186" s="1"/>
  <c r="AI3186"/>
  <c r="AC3154"/>
  <c r="AF3154" s="1"/>
  <c r="AI3154"/>
  <c r="AC3122"/>
  <c r="AF3122" s="1"/>
  <c r="AI3122"/>
  <c r="AC3090"/>
  <c r="AF3090" s="1"/>
  <c r="AI3090"/>
  <c r="AC3058"/>
  <c r="AF3058"/>
  <c r="AI3058"/>
  <c r="AC3026"/>
  <c r="AF3026" s="1"/>
  <c r="AI3026"/>
  <c r="AC2994"/>
  <c r="AF2994" s="1"/>
  <c r="AI2994"/>
  <c r="AC2962"/>
  <c r="AF2962" s="1"/>
  <c r="AI2962"/>
  <c r="AC2930"/>
  <c r="AF2930" s="1"/>
  <c r="AI2930"/>
  <c r="AC2898"/>
  <c r="AF2898" s="1"/>
  <c r="AI2898"/>
  <c r="AC2866"/>
  <c r="AF2866" s="1"/>
  <c r="AI2866"/>
  <c r="AC2834"/>
  <c r="AF2834" s="1"/>
  <c r="AI2834"/>
  <c r="AC2802"/>
  <c r="AF2802"/>
  <c r="AI2802"/>
  <c r="AC2770"/>
  <c r="AF2770" s="1"/>
  <c r="AI2770"/>
  <c r="AC2738"/>
  <c r="AF2738"/>
  <c r="AI2738"/>
  <c r="AC2706"/>
  <c r="AF2706" s="1"/>
  <c r="AI2706"/>
  <c r="AC2674"/>
  <c r="AF2674" s="1"/>
  <c r="AI2674"/>
  <c r="AC2642"/>
  <c r="AF2642" s="1"/>
  <c r="AI2642"/>
  <c r="AC2610"/>
  <c r="AF2610" s="1"/>
  <c r="AI2610"/>
  <c r="AC2578"/>
  <c r="AF2578" s="1"/>
  <c r="AI2578"/>
  <c r="AC2546"/>
  <c r="AF2546"/>
  <c r="AI2546"/>
  <c r="AC2514"/>
  <c r="AF2514" s="1"/>
  <c r="AI2514"/>
  <c r="AC2482"/>
  <c r="AF2482" s="1"/>
  <c r="AI2482"/>
  <c r="AC2450"/>
  <c r="AF2450" s="1"/>
  <c r="AI2450"/>
  <c r="AC2418"/>
  <c r="AF2418" s="1"/>
  <c r="AI2418"/>
  <c r="AC2386"/>
  <c r="AF2386" s="1"/>
  <c r="AI2386"/>
  <c r="AC2354"/>
  <c r="AF2354" s="1"/>
  <c r="AI2354"/>
  <c r="AC2322"/>
  <c r="AF2322" s="1"/>
  <c r="AI2322"/>
  <c r="AC2290"/>
  <c r="AF2290"/>
  <c r="AI2290"/>
  <c r="AC2258"/>
  <c r="AF2258" s="1"/>
  <c r="AI2258"/>
  <c r="AC2226"/>
  <c r="AF2226"/>
  <c r="AI2226"/>
  <c r="AC2194"/>
  <c r="AF2194" s="1"/>
  <c r="AI2194"/>
  <c r="AC2162"/>
  <c r="AF2162" s="1"/>
  <c r="AI2162"/>
  <c r="AC2130"/>
  <c r="AF2130" s="1"/>
  <c r="AI2130"/>
  <c r="AC2098"/>
  <c r="AF2098" s="1"/>
  <c r="AI2098"/>
  <c r="AC2066"/>
  <c r="AF2066" s="1"/>
  <c r="AI2066"/>
  <c r="AC2034"/>
  <c r="AF2034"/>
  <c r="AI2034"/>
  <c r="AC2002"/>
  <c r="AF2002" s="1"/>
  <c r="AI2002"/>
  <c r="AC1970"/>
  <c r="AF1970" s="1"/>
  <c r="AI1970"/>
  <c r="AC1938"/>
  <c r="AF1938" s="1"/>
  <c r="AI1938"/>
  <c r="AC1906"/>
  <c r="AF1906" s="1"/>
  <c r="AI1906"/>
  <c r="AC1874"/>
  <c r="AF1874" s="1"/>
  <c r="AI1874"/>
  <c r="AC1842"/>
  <c r="AF1842" s="1"/>
  <c r="AI1842"/>
  <c r="AC1810"/>
  <c r="AF1810" s="1"/>
  <c r="AI1810"/>
  <c r="AC1778"/>
  <c r="AF1778"/>
  <c r="AI1778"/>
  <c r="AC1746"/>
  <c r="AF1746" s="1"/>
  <c r="AI1746"/>
  <c r="AC1714"/>
  <c r="AF1714"/>
  <c r="AI1714"/>
  <c r="AC1682"/>
  <c r="AF1682" s="1"/>
  <c r="AI1682"/>
  <c r="AC1650"/>
  <c r="AF1650" s="1"/>
  <c r="AI1650"/>
  <c r="AC1618"/>
  <c r="AF1618" s="1"/>
  <c r="AI1618"/>
  <c r="AC1586"/>
  <c r="AF1586" s="1"/>
  <c r="AI1586"/>
  <c r="AC1554"/>
  <c r="AF1554" s="1"/>
  <c r="AI1554"/>
  <c r="AC1522"/>
  <c r="AF1522"/>
  <c r="AI1522"/>
  <c r="AC1490"/>
  <c r="AF1490" s="1"/>
  <c r="AI1490"/>
  <c r="AC1458"/>
  <c r="AF1458" s="1"/>
  <c r="AI1458"/>
  <c r="AC1426"/>
  <c r="AF1426" s="1"/>
  <c r="AI1426"/>
  <c r="AC1394"/>
  <c r="AF1394" s="1"/>
  <c r="AI1394"/>
  <c r="AC1362"/>
  <c r="AF1362" s="1"/>
  <c r="AI1362"/>
  <c r="AC1330"/>
  <c r="AF1330" s="1"/>
  <c r="AI1330"/>
  <c r="AC1298"/>
  <c r="AF1298" s="1"/>
  <c r="AI1298"/>
  <c r="AC1266"/>
  <c r="AF1266"/>
  <c r="AI1266"/>
  <c r="AC1234"/>
  <c r="AF1234" s="1"/>
  <c r="AI1234"/>
  <c r="AC1202"/>
  <c r="AF1202"/>
  <c r="AI1202"/>
  <c r="AC1170"/>
  <c r="AF1170" s="1"/>
  <c r="AI1170"/>
  <c r="AC1138"/>
  <c r="AF1138" s="1"/>
  <c r="AI1138"/>
  <c r="AC9"/>
  <c r="AF9" s="1"/>
  <c r="AI9"/>
  <c r="AC41"/>
  <c r="AF41" s="1"/>
  <c r="AI41"/>
  <c r="AC73"/>
  <c r="AF73" s="1"/>
  <c r="AI73"/>
  <c r="AC105"/>
  <c r="AF105"/>
  <c r="AI105"/>
  <c r="AC137"/>
  <c r="AF137" s="1"/>
  <c r="AI137"/>
  <c r="AC169"/>
  <c r="AF169" s="1"/>
  <c r="AI169"/>
  <c r="AC201"/>
  <c r="AF201" s="1"/>
  <c r="AI201"/>
  <c r="AC233"/>
  <c r="AF233" s="1"/>
  <c r="AI233"/>
  <c r="AC265"/>
  <c r="AF265" s="1"/>
  <c r="AI265"/>
  <c r="AC297"/>
  <c r="AF297" s="1"/>
  <c r="AI297"/>
  <c r="AC329"/>
  <c r="AF329" s="1"/>
  <c r="AI329"/>
  <c r="AC361"/>
  <c r="AF361"/>
  <c r="AI361"/>
  <c r="AC393"/>
  <c r="AF393" s="1"/>
  <c r="AI393"/>
  <c r="AC425"/>
  <c r="AF425"/>
  <c r="AI425"/>
  <c r="AC457"/>
  <c r="AF457" s="1"/>
  <c r="AI457"/>
  <c r="AC489"/>
  <c r="AF489" s="1"/>
  <c r="AI489"/>
  <c r="AC521"/>
  <c r="AF521" s="1"/>
  <c r="AI521"/>
  <c r="AC553"/>
  <c r="AF553" s="1"/>
  <c r="AI553"/>
  <c r="AC585"/>
  <c r="AF585" s="1"/>
  <c r="AI585"/>
  <c r="AC617"/>
  <c r="AF617"/>
  <c r="AI617"/>
  <c r="AC649"/>
  <c r="AF649" s="1"/>
  <c r="AI649"/>
  <c r="AC681"/>
  <c r="AF681" s="1"/>
  <c r="AI681"/>
  <c r="AC713"/>
  <c r="AF713" s="1"/>
  <c r="AI713"/>
  <c r="AC745"/>
  <c r="AF745" s="1"/>
  <c r="AI745"/>
  <c r="AC777"/>
  <c r="AF777" s="1"/>
  <c r="AI777"/>
  <c r="AC809"/>
  <c r="AF809" s="1"/>
  <c r="AI809"/>
  <c r="AC841"/>
  <c r="AF841" s="1"/>
  <c r="AI841"/>
  <c r="AC873"/>
  <c r="AF873"/>
  <c r="AI873"/>
  <c r="AC905"/>
  <c r="AF905" s="1"/>
  <c r="AI905"/>
  <c r="AC937"/>
  <c r="AF937"/>
  <c r="AI937"/>
  <c r="AC969"/>
  <c r="AF969" s="1"/>
  <c r="AI969"/>
  <c r="AC1001"/>
  <c r="AF1001" s="1"/>
  <c r="AI1001"/>
  <c r="AC1033"/>
  <c r="AF1033" s="1"/>
  <c r="AI1033"/>
  <c r="AC1065"/>
  <c r="AF1065" s="1"/>
  <c r="AI1065"/>
  <c r="AC1097"/>
  <c r="AF1097" s="1"/>
  <c r="AI1097"/>
  <c r="AC1152"/>
  <c r="AF1152"/>
  <c r="AI1152"/>
  <c r="AC1216"/>
  <c r="AF1216" s="1"/>
  <c r="AI1216"/>
  <c r="AC1280"/>
  <c r="AF1280" s="1"/>
  <c r="AI1280"/>
  <c r="AC1344"/>
  <c r="AF1344" s="1"/>
  <c r="AI1344"/>
  <c r="AC1408"/>
  <c r="AF1408" s="1"/>
  <c r="AI1408"/>
  <c r="AC1472"/>
  <c r="AF1472" s="1"/>
  <c r="AI1472"/>
  <c r="AC1536"/>
  <c r="AF1536" s="1"/>
  <c r="AI1536"/>
  <c r="AC1600"/>
  <c r="AF1600" s="1"/>
  <c r="AI1600"/>
  <c r="AC1664"/>
  <c r="AF1664"/>
  <c r="AI1664"/>
  <c r="AC36"/>
  <c r="AF36" s="1"/>
  <c r="AI36"/>
  <c r="AC68"/>
  <c r="AF68"/>
  <c r="AI68"/>
  <c r="AC100"/>
  <c r="AF100" s="1"/>
  <c r="AI100"/>
  <c r="AC132"/>
  <c r="AF132" s="1"/>
  <c r="AI132"/>
  <c r="AC164"/>
  <c r="AF164" s="1"/>
  <c r="AI164"/>
  <c r="AC196"/>
  <c r="AF196" s="1"/>
  <c r="AI196"/>
  <c r="AC228"/>
  <c r="AF228" s="1"/>
  <c r="AI228"/>
  <c r="AC260"/>
  <c r="AF260"/>
  <c r="AI260"/>
  <c r="AC292"/>
  <c r="AF292" s="1"/>
  <c r="AI292"/>
  <c r="AC324"/>
  <c r="AF324" s="1"/>
  <c r="AI324"/>
  <c r="AC356"/>
  <c r="AF356" s="1"/>
  <c r="AI356"/>
  <c r="AC388"/>
  <c r="AF388" s="1"/>
  <c r="AI388"/>
  <c r="AC420"/>
  <c r="AF420" s="1"/>
  <c r="AI420"/>
  <c r="AC452"/>
  <c r="AF452"/>
  <c r="AI452"/>
  <c r="AC484"/>
  <c r="AF484" s="1"/>
  <c r="AI484"/>
  <c r="AC516"/>
  <c r="AF516"/>
  <c r="AI516"/>
  <c r="AC548"/>
  <c r="AF548" s="1"/>
  <c r="AI548"/>
  <c r="AC580"/>
  <c r="AF580" s="1"/>
  <c r="AI580"/>
  <c r="AC612"/>
  <c r="AF612" s="1"/>
  <c r="AI612"/>
  <c r="AC644"/>
  <c r="AF644" s="1"/>
  <c r="AI644"/>
  <c r="AC676"/>
  <c r="AF676" s="1"/>
  <c r="AI676"/>
  <c r="AC708"/>
  <c r="AF708" s="1"/>
  <c r="AI708"/>
  <c r="AC740"/>
  <c r="AF740" s="1"/>
  <c r="AI740"/>
  <c r="AC772"/>
  <c r="AF772"/>
  <c r="AI772"/>
  <c r="AC804"/>
  <c r="AF804" s="1"/>
  <c r="AI804"/>
  <c r="AC836"/>
  <c r="AF836" s="1"/>
  <c r="AI836"/>
  <c r="AC868"/>
  <c r="AF868" s="1"/>
  <c r="AI868"/>
  <c r="AC900"/>
  <c r="AF900" s="1"/>
  <c r="AI900"/>
  <c r="AC932"/>
  <c r="AF932" s="1"/>
  <c r="AI932"/>
  <c r="AC964"/>
  <c r="AF964" s="1"/>
  <c r="AI964"/>
  <c r="AC996"/>
  <c r="AF996" s="1"/>
  <c r="AI996"/>
  <c r="AC1028"/>
  <c r="AF1028"/>
  <c r="AI1028"/>
  <c r="AC1060"/>
  <c r="AF1060" s="1"/>
  <c r="AI1060"/>
  <c r="AC1092"/>
  <c r="AF1092"/>
  <c r="AI1092"/>
  <c r="AC1141"/>
  <c r="AF1141" s="1"/>
  <c r="AI1141"/>
  <c r="AC1205"/>
  <c r="AF1205" s="1"/>
  <c r="AI1205"/>
  <c r="AC1269"/>
  <c r="AF1269" s="1"/>
  <c r="AI1269"/>
  <c r="AC1333"/>
  <c r="AF1333" s="1"/>
  <c r="AI1333"/>
  <c r="AC1397"/>
  <c r="AF1397" s="1"/>
  <c r="AI1397"/>
  <c r="AC1461"/>
  <c r="AF1461"/>
  <c r="AI1461"/>
  <c r="AC1525"/>
  <c r="AF1525" s="1"/>
  <c r="AI1525"/>
  <c r="AC1589"/>
  <c r="AF1589"/>
  <c r="AI1589"/>
  <c r="AC1653"/>
  <c r="AF1653" s="1"/>
  <c r="AI1653"/>
  <c r="AC31"/>
  <c r="AF31" s="1"/>
  <c r="AI31"/>
  <c r="AC63"/>
  <c r="AF63" s="1"/>
  <c r="AI63"/>
  <c r="AC95"/>
  <c r="AF95" s="1"/>
  <c r="AI95"/>
  <c r="AC127"/>
  <c r="AF127" s="1"/>
  <c r="AI127"/>
  <c r="AC159"/>
  <c r="AF159"/>
  <c r="AI159"/>
  <c r="AC191"/>
  <c r="AF191" s="1"/>
  <c r="AI191"/>
  <c r="AC223"/>
  <c r="AF223"/>
  <c r="AI223"/>
  <c r="AC255"/>
  <c r="AF255" s="1"/>
  <c r="AI255"/>
  <c r="AC287"/>
  <c r="AF287" s="1"/>
  <c r="AI287"/>
  <c r="AC319"/>
  <c r="AF319" s="1"/>
  <c r="AI319"/>
  <c r="AC351"/>
  <c r="AF351" s="1"/>
  <c r="AI351"/>
  <c r="AC383"/>
  <c r="AF383" s="1"/>
  <c r="AI383"/>
  <c r="AC415"/>
  <c r="AF415"/>
  <c r="AI415"/>
  <c r="AC447"/>
  <c r="AF447" s="1"/>
  <c r="AI447"/>
  <c r="AC479"/>
  <c r="AF479"/>
  <c r="AI479"/>
  <c r="AC511"/>
  <c r="AF511" s="1"/>
  <c r="AI511"/>
  <c r="AC543"/>
  <c r="AF543" s="1"/>
  <c r="AI543"/>
  <c r="AC575"/>
  <c r="AF575" s="1"/>
  <c r="AI575"/>
  <c r="AC607"/>
  <c r="AF607" s="1"/>
  <c r="AI607"/>
  <c r="AC639"/>
  <c r="AF639" s="1"/>
  <c r="AI639"/>
  <c r="AC671"/>
  <c r="AF671"/>
  <c r="AI671"/>
  <c r="AC703"/>
  <c r="AF703" s="1"/>
  <c r="AI703"/>
  <c r="AC735"/>
  <c r="AF735"/>
  <c r="AI735"/>
  <c r="AC767"/>
  <c r="AF767" s="1"/>
  <c r="AI767"/>
  <c r="AC799"/>
  <c r="AF799" s="1"/>
  <c r="AI799"/>
  <c r="AC831"/>
  <c r="AF831" s="1"/>
  <c r="AI831"/>
  <c r="AC863"/>
  <c r="AF863" s="1"/>
  <c r="AI863"/>
  <c r="AC895"/>
  <c r="AF895" s="1"/>
  <c r="AI895"/>
  <c r="AC927"/>
  <c r="AF927"/>
  <c r="AI927"/>
  <c r="AC959"/>
  <c r="AF959" s="1"/>
  <c r="AI959"/>
  <c r="AC1023"/>
  <c r="AF1023"/>
  <c r="AI1023"/>
  <c r="AC1071"/>
  <c r="AF1071" s="1"/>
  <c r="AI1071"/>
  <c r="AC1132"/>
  <c r="AF1132" s="1"/>
  <c r="AI1132"/>
  <c r="AC1388"/>
  <c r="AF1388" s="1"/>
  <c r="AI1388"/>
  <c r="AC4390"/>
  <c r="AF4390" s="1"/>
  <c r="AI4390"/>
  <c r="AC4358"/>
  <c r="AF4358" s="1"/>
  <c r="AI4358"/>
  <c r="AC4326"/>
  <c r="AF4326"/>
  <c r="AI4326"/>
  <c r="AC4294"/>
  <c r="AF4294" s="1"/>
  <c r="AI4294"/>
  <c r="AC4262"/>
  <c r="AF4262"/>
  <c r="AI4262"/>
  <c r="AC4230"/>
  <c r="AF4230" s="1"/>
  <c r="AI4230"/>
  <c r="AC4198"/>
  <c r="AF4198" s="1"/>
  <c r="AI4198"/>
  <c r="AC4166"/>
  <c r="AF4166" s="1"/>
  <c r="AI4166"/>
  <c r="AC4134"/>
  <c r="AF4134"/>
  <c r="AI4134"/>
  <c r="AC4102"/>
  <c r="AF4102" s="1"/>
  <c r="AI4102"/>
  <c r="AC4070"/>
  <c r="AF4070"/>
  <c r="AI4070"/>
  <c r="AC4038"/>
  <c r="AF4038" s="1"/>
  <c r="AI4038"/>
  <c r="AC4006"/>
  <c r="AF4006"/>
  <c r="AI4006"/>
  <c r="AC3974"/>
  <c r="AF3974" s="1"/>
  <c r="AI3974"/>
  <c r="AC3942"/>
  <c r="AF3942" s="1"/>
  <c r="AI3942"/>
  <c r="AC3910"/>
  <c r="AF3910" s="1"/>
  <c r="AI3910"/>
  <c r="AC3878"/>
  <c r="AF3878" s="1"/>
  <c r="AI3878"/>
  <c r="AC3846"/>
  <c r="AF3846" s="1"/>
  <c r="AI3846"/>
  <c r="AC3814"/>
  <c r="AF3814"/>
  <c r="AI3814"/>
  <c r="AC3782"/>
  <c r="AF3782" s="1"/>
  <c r="AI3782"/>
  <c r="AC3750"/>
  <c r="AF3750" s="1"/>
  <c r="AI3750"/>
  <c r="AC815"/>
  <c r="AF815" s="1"/>
  <c r="AI815"/>
  <c r="AC847"/>
  <c r="AF847" s="1"/>
  <c r="AI847"/>
  <c r="AC911"/>
  <c r="AF911" s="1"/>
  <c r="AI911"/>
  <c r="AC943"/>
  <c r="AF943" s="1"/>
  <c r="AI943"/>
  <c r="AC991"/>
  <c r="AF991"/>
  <c r="AI991"/>
  <c r="AC1087"/>
  <c r="AF1087" s="1"/>
  <c r="AI1087"/>
  <c r="AC1260"/>
  <c r="AF1260" s="1"/>
  <c r="AI1260"/>
  <c r="AC1516"/>
  <c r="AF1516" s="1"/>
  <c r="AI1516"/>
  <c r="AC4374"/>
  <c r="AF4374" s="1"/>
  <c r="AI4374"/>
  <c r="AC4342"/>
  <c r="AF4342" s="1"/>
  <c r="AI4342"/>
  <c r="AC4310"/>
  <c r="AF4310" s="1"/>
  <c r="AI4310"/>
  <c r="AC4278"/>
  <c r="AF4278"/>
  <c r="AI4278"/>
  <c r="AC4246"/>
  <c r="AF4246" s="1"/>
  <c r="AI4246"/>
  <c r="AC4214"/>
  <c r="AF4214"/>
  <c r="AI4214"/>
  <c r="AC4182"/>
  <c r="AF4182" s="1"/>
  <c r="AI4182"/>
  <c r="AC4150"/>
  <c r="AF4150" s="1"/>
  <c r="AI4150"/>
  <c r="AC4118"/>
  <c r="AF4118" s="1"/>
  <c r="AI4118"/>
  <c r="AC4086"/>
  <c r="AF4086" s="1"/>
  <c r="AI4086"/>
  <c r="AC4054"/>
  <c r="AF4054" s="1"/>
  <c r="AI4054"/>
  <c r="AC4022"/>
  <c r="AF4022"/>
  <c r="AI4022"/>
  <c r="AC3990"/>
  <c r="AF3990" s="1"/>
  <c r="AI3990"/>
  <c r="AC3958"/>
  <c r="AF3958" s="1"/>
  <c r="AI3958"/>
  <c r="AC3926"/>
  <c r="AF3926" s="1"/>
  <c r="AI3926"/>
  <c r="AC3894"/>
  <c r="AF3894" s="1"/>
  <c r="AI3894"/>
  <c r="AC3862"/>
  <c r="AF3862" s="1"/>
  <c r="AI3862"/>
  <c r="AC3830"/>
  <c r="AF3830" s="1"/>
  <c r="AI3830"/>
  <c r="AC3798"/>
  <c r="AF3798" s="1"/>
  <c r="AI3798"/>
  <c r="AC3766"/>
  <c r="AF3766"/>
  <c r="AI3766"/>
  <c r="AC3734"/>
  <c r="AF3734" s="1"/>
  <c r="AI3734"/>
  <c r="AC3702"/>
  <c r="AF3702"/>
  <c r="AI3702"/>
  <c r="AC3670"/>
  <c r="AF3670" s="1"/>
  <c r="AI3670"/>
  <c r="AC3638"/>
  <c r="AF3638" s="1"/>
  <c r="AI3638"/>
  <c r="AC3606"/>
  <c r="AF3606" s="1"/>
  <c r="AI3606"/>
  <c r="AC3574"/>
  <c r="AF3574" s="1"/>
  <c r="AI3574"/>
  <c r="AC3542"/>
  <c r="AF3542" s="1"/>
  <c r="AI3542"/>
  <c r="AC3510"/>
  <c r="AF3510"/>
  <c r="AI3510"/>
  <c r="AC3478"/>
  <c r="AF3478" s="1"/>
  <c r="AI3478"/>
  <c r="AC3446"/>
  <c r="AF3446" s="1"/>
  <c r="AI3446"/>
  <c r="AC3414"/>
  <c r="AF3414" s="1"/>
  <c r="AI3414"/>
  <c r="AC3382"/>
  <c r="AF3382" s="1"/>
  <c r="AI3382"/>
  <c r="AC3350"/>
  <c r="AF3350" s="1"/>
  <c r="AI3350"/>
  <c r="AC3318"/>
  <c r="AF3318" s="1"/>
  <c r="AI3318"/>
  <c r="AC3286"/>
  <c r="AF3286" s="1"/>
  <c r="AI3286"/>
  <c r="AC3254"/>
  <c r="AF3254"/>
  <c r="AI3254"/>
  <c r="AC3222"/>
  <c r="AF3222" s="1"/>
  <c r="AI3222"/>
  <c r="AC3190"/>
  <c r="AF3190"/>
  <c r="AI3190"/>
  <c r="AC3158"/>
  <c r="AF3158" s="1"/>
  <c r="AI3158"/>
  <c r="AC3126"/>
  <c r="AF3126" s="1"/>
  <c r="AI3126"/>
  <c r="AC3094"/>
  <c r="AF3094" s="1"/>
  <c r="AI3094"/>
  <c r="AC3062"/>
  <c r="AF3062" s="1"/>
  <c r="AI3062"/>
  <c r="AC3030"/>
  <c r="AF3030" s="1"/>
  <c r="AI3030"/>
  <c r="AC2998"/>
  <c r="AF2998"/>
  <c r="AI2998"/>
  <c r="AC2966"/>
  <c r="AF2966" s="1"/>
  <c r="AI2966"/>
  <c r="AC2934"/>
  <c r="AF2934" s="1"/>
  <c r="AI2934"/>
  <c r="AC2902"/>
  <c r="AF2902" s="1"/>
  <c r="AI2902"/>
  <c r="AC2870"/>
  <c r="AF2870" s="1"/>
  <c r="AI2870"/>
  <c r="AC2838"/>
  <c r="AF2838" s="1"/>
  <c r="AI2838"/>
  <c r="AC2806"/>
  <c r="AF2806" s="1"/>
  <c r="AI2806"/>
  <c r="AC2774"/>
  <c r="AF2774" s="1"/>
  <c r="AI2774"/>
  <c r="AC2742"/>
  <c r="AF2742"/>
  <c r="AI2742"/>
  <c r="AC2710"/>
  <c r="AF2710" s="1"/>
  <c r="AI2710"/>
  <c r="AC2678"/>
  <c r="AF2678"/>
  <c r="AI2678"/>
  <c r="AC2646"/>
  <c r="AF2646" s="1"/>
  <c r="AI2646"/>
  <c r="AC2614"/>
  <c r="AF2614" s="1"/>
  <c r="AI2614"/>
  <c r="AC2582"/>
  <c r="AF2582" s="1"/>
  <c r="AI2582"/>
  <c r="AC2550"/>
  <c r="AF2550" s="1"/>
  <c r="AI2550"/>
  <c r="AC2518"/>
  <c r="AF2518" s="1"/>
  <c r="AI2518"/>
  <c r="AC2486"/>
  <c r="AF2486"/>
  <c r="AI2486"/>
  <c r="AC2454"/>
  <c r="AF2454" s="1"/>
  <c r="AI2454"/>
  <c r="AC2422"/>
  <c r="AF2422" s="1"/>
  <c r="AI2422"/>
  <c r="AC2390"/>
  <c r="AF2390" s="1"/>
  <c r="AI2390"/>
  <c r="AC2358"/>
  <c r="AF2358" s="1"/>
  <c r="AI2358"/>
  <c r="AC2326"/>
  <c r="AF2326" s="1"/>
  <c r="AI2326"/>
  <c r="AC2294"/>
  <c r="AF2294" s="1"/>
  <c r="AI2294"/>
  <c r="AC2262"/>
  <c r="AF2262" s="1"/>
  <c r="AI2262"/>
  <c r="AC2230"/>
  <c r="AF2230"/>
  <c r="AI2230"/>
  <c r="AC2198"/>
  <c r="AF2198" s="1"/>
  <c r="AI2198"/>
  <c r="AC2166"/>
  <c r="AF2166"/>
  <c r="AI2166"/>
  <c r="AC2134"/>
  <c r="AF2134" s="1"/>
  <c r="AI2134"/>
  <c r="AC2102"/>
  <c r="AF2102" s="1"/>
  <c r="AI2102"/>
  <c r="AC2070"/>
  <c r="AF2070" s="1"/>
  <c r="AI2070"/>
  <c r="AC2038"/>
  <c r="AF2038" s="1"/>
  <c r="AI2038"/>
  <c r="AC2006"/>
  <c r="AF2006" s="1"/>
  <c r="AI2006"/>
  <c r="AC1974"/>
  <c r="AF1974"/>
  <c r="AI1974"/>
  <c r="AC1942"/>
  <c r="AF1942" s="1"/>
  <c r="AI1942"/>
  <c r="AC1910"/>
  <c r="AF1910" s="1"/>
  <c r="AI1910"/>
  <c r="AC1878"/>
  <c r="AF1878" s="1"/>
  <c r="AI1878"/>
  <c r="AC1846"/>
  <c r="AF1846" s="1"/>
  <c r="AI1846"/>
  <c r="AC1814"/>
  <c r="AF1814" s="1"/>
  <c r="AI1814"/>
  <c r="AC1782"/>
  <c r="AF1782" s="1"/>
  <c r="AI1782"/>
  <c r="AC1750"/>
  <c r="AF1750" s="1"/>
  <c r="AI1750"/>
  <c r="AC1718"/>
  <c r="AF1718"/>
  <c r="AI1718"/>
  <c r="AC1686"/>
  <c r="AF1686" s="1"/>
  <c r="AI1686"/>
  <c r="AC1654"/>
  <c r="AF1654"/>
  <c r="AI1654"/>
  <c r="AC1622"/>
  <c r="AF1622" s="1"/>
  <c r="AI1622"/>
  <c r="AC1590"/>
  <c r="AF1590" s="1"/>
  <c r="AI1590"/>
  <c r="AC1558"/>
  <c r="AF1558" s="1"/>
  <c r="AI1558"/>
  <c r="AC1526"/>
  <c r="AF1526" s="1"/>
  <c r="AI1526"/>
  <c r="AC1494"/>
  <c r="AF1494" s="1"/>
  <c r="AI1494"/>
  <c r="AC1462"/>
  <c r="AF1462"/>
  <c r="AI1462"/>
  <c r="AC1430"/>
  <c r="AF1430" s="1"/>
  <c r="AI1430"/>
  <c r="AC1398"/>
  <c r="AF1398" s="1"/>
  <c r="AI1398"/>
  <c r="AC1366"/>
  <c r="AF1366" s="1"/>
  <c r="AI1366"/>
  <c r="AC1334"/>
  <c r="AF1334" s="1"/>
  <c r="AI1334"/>
  <c r="AC1302"/>
  <c r="AF1302" s="1"/>
  <c r="AI1302"/>
  <c r="AC1270"/>
  <c r="AF1270" s="1"/>
  <c r="AI1270"/>
  <c r="AC1238"/>
  <c r="AF1238" s="1"/>
  <c r="AI1238"/>
  <c r="AC1206"/>
  <c r="AF1206"/>
  <c r="AI1206"/>
  <c r="AC1174"/>
  <c r="AF1174" s="1"/>
  <c r="AI1174"/>
  <c r="AC1142"/>
  <c r="AF1142"/>
  <c r="AI1142"/>
  <c r="AC1110"/>
  <c r="AF1110" s="1"/>
  <c r="AI1110"/>
  <c r="AC37"/>
  <c r="AF37" s="1"/>
  <c r="AI37"/>
  <c r="AC69"/>
  <c r="AF69" s="1"/>
  <c r="AI69"/>
  <c r="AC101"/>
  <c r="AF101" s="1"/>
  <c r="AI101"/>
  <c r="AC133"/>
  <c r="AF133" s="1"/>
  <c r="AI133"/>
  <c r="AC165"/>
  <c r="AF165"/>
  <c r="AI165"/>
  <c r="AC197"/>
  <c r="AF197" s="1"/>
  <c r="AI197"/>
  <c r="AC229"/>
  <c r="AF229" s="1"/>
  <c r="AI229"/>
  <c r="AC261"/>
  <c r="AF261" s="1"/>
  <c r="AI261"/>
  <c r="AC293"/>
  <c r="AF293" s="1"/>
  <c r="AI293"/>
  <c r="AC325"/>
  <c r="AF325" s="1"/>
  <c r="AI325"/>
  <c r="AC357"/>
  <c r="AF357" s="1"/>
  <c r="AI357"/>
  <c r="AC389"/>
  <c r="AF389" s="1"/>
  <c r="AI389"/>
  <c r="AC421"/>
  <c r="AF421"/>
  <c r="AI421"/>
  <c r="AC453"/>
  <c r="AF453" s="1"/>
  <c r="AI453"/>
  <c r="AC485"/>
  <c r="AF485"/>
  <c r="AI485"/>
  <c r="AC517"/>
  <c r="AF517" s="1"/>
  <c r="AI517"/>
  <c r="AC549"/>
  <c r="AF549" s="1"/>
  <c r="AI549"/>
  <c r="AC581"/>
  <c r="AF581" s="1"/>
  <c r="AI581"/>
  <c r="AC613"/>
  <c r="AF613" s="1"/>
  <c r="AI613"/>
  <c r="AC645"/>
  <c r="AF645" s="1"/>
  <c r="AI645"/>
  <c r="AC677"/>
  <c r="AF677"/>
  <c r="AI677"/>
  <c r="AC709"/>
  <c r="AF709" s="1"/>
  <c r="AI709"/>
  <c r="AC741"/>
  <c r="AF741" s="1"/>
  <c r="AI741"/>
  <c r="AC773"/>
  <c r="AF773" s="1"/>
  <c r="AI773"/>
  <c r="AC805"/>
  <c r="AF805" s="1"/>
  <c r="AI805"/>
  <c r="AC837"/>
  <c r="AF837" s="1"/>
  <c r="AI837"/>
  <c r="AC869"/>
  <c r="AF869" s="1"/>
  <c r="AI869"/>
  <c r="AC901"/>
  <c r="AF901" s="1"/>
  <c r="AI901"/>
  <c r="AC933"/>
  <c r="AF933"/>
  <c r="AI933"/>
  <c r="AC965"/>
  <c r="AF965" s="1"/>
  <c r="AI965"/>
  <c r="AC997"/>
  <c r="AF997"/>
  <c r="AI997"/>
  <c r="AC1029"/>
  <c r="AF1029" s="1"/>
  <c r="AI1029"/>
  <c r="AC1061"/>
  <c r="AF1061" s="1"/>
  <c r="AI1061"/>
  <c r="AC1093"/>
  <c r="AF1093" s="1"/>
  <c r="AI1093"/>
  <c r="AC1144"/>
  <c r="AF1144" s="1"/>
  <c r="AI1144"/>
  <c r="AC1208"/>
  <c r="AF1208" s="1"/>
  <c r="AI1208"/>
  <c r="AC1272"/>
  <c r="AF1272"/>
  <c r="AI1272"/>
  <c r="AC1336"/>
  <c r="AF1336" s="1"/>
  <c r="AI1336"/>
  <c r="AC1400"/>
  <c r="AF1400" s="1"/>
  <c r="AI1400"/>
  <c r="AC1464"/>
  <c r="AF1464" s="1"/>
  <c r="AI1464"/>
  <c r="AC1528"/>
  <c r="AF1528" s="1"/>
  <c r="AI1528"/>
  <c r="AC1592"/>
  <c r="AF1592" s="1"/>
  <c r="AI1592"/>
  <c r="AC1656"/>
  <c r="AF1656" s="1"/>
  <c r="AI1656"/>
  <c r="AC32"/>
  <c r="AF32" s="1"/>
  <c r="AI32"/>
  <c r="AC64"/>
  <c r="AF64"/>
  <c r="AI64"/>
  <c r="AC96"/>
  <c r="AF96" s="1"/>
  <c r="AI96"/>
  <c r="AC128"/>
  <c r="AF128"/>
  <c r="AI128"/>
  <c r="AC160"/>
  <c r="AF160" s="1"/>
  <c r="AI160"/>
  <c r="AC192"/>
  <c r="AF192" s="1"/>
  <c r="AI192"/>
  <c r="AC224"/>
  <c r="AF224" s="1"/>
  <c r="AI224"/>
  <c r="AC256"/>
  <c r="AF256" s="1"/>
  <c r="AI256"/>
  <c r="AC288"/>
  <c r="AF288" s="1"/>
  <c r="AI288"/>
  <c r="AC320"/>
  <c r="AF320"/>
  <c r="AI320"/>
  <c r="AC352"/>
  <c r="AF352" s="1"/>
  <c r="AI352"/>
  <c r="AC384"/>
  <c r="AF384" s="1"/>
  <c r="AI384"/>
  <c r="AC416"/>
  <c r="AF416" s="1"/>
  <c r="AI416"/>
  <c r="AC448"/>
  <c r="AF448" s="1"/>
  <c r="AI448"/>
  <c r="AC480"/>
  <c r="AF480" s="1"/>
  <c r="AI480"/>
  <c r="AC512"/>
  <c r="AF512" s="1"/>
  <c r="AI512"/>
  <c r="AC544"/>
  <c r="AF544" s="1"/>
  <c r="AI544"/>
  <c r="AC576"/>
  <c r="AF576"/>
  <c r="AI576"/>
  <c r="AC608"/>
  <c r="AF608" s="1"/>
  <c r="AI608"/>
  <c r="AC640"/>
  <c r="AF640"/>
  <c r="AI640"/>
  <c r="AC672"/>
  <c r="AF672" s="1"/>
  <c r="AI672"/>
  <c r="AC704"/>
  <c r="AF704" s="1"/>
  <c r="AI704"/>
  <c r="AC736"/>
  <c r="AF736" s="1"/>
  <c r="AI736"/>
  <c r="AC768"/>
  <c r="AF768" s="1"/>
  <c r="AI768"/>
  <c r="AC800"/>
  <c r="AF800" s="1"/>
  <c r="AI800"/>
  <c r="AC832"/>
  <c r="AF832"/>
  <c r="AI832"/>
  <c r="AC864"/>
  <c r="AF864" s="1"/>
  <c r="AI864"/>
  <c r="AC896"/>
  <c r="AF896" s="1"/>
  <c r="AI896"/>
  <c r="AC928"/>
  <c r="AF928" s="1"/>
  <c r="AI928"/>
  <c r="AC960"/>
  <c r="AF960" s="1"/>
  <c r="AI960"/>
  <c r="AC992"/>
  <c r="AF992" s="1"/>
  <c r="AI992"/>
  <c r="AC1024"/>
  <c r="AF1024" s="1"/>
  <c r="AI1024"/>
  <c r="AC1056"/>
  <c r="AF1056" s="1"/>
  <c r="AI1056"/>
  <c r="AC1088"/>
  <c r="AF1088"/>
  <c r="AI1088"/>
  <c r="AC1133"/>
  <c r="AF1133" s="1"/>
  <c r="AI1133"/>
  <c r="AC1197"/>
  <c r="AF1197"/>
  <c r="AI1197"/>
  <c r="AC1261"/>
  <c r="AF1261" s="1"/>
  <c r="AI1261"/>
  <c r="AC1325"/>
  <c r="AF1325" s="1"/>
  <c r="AI1325"/>
  <c r="AC1389"/>
  <c r="AF1389" s="1"/>
  <c r="AI1389"/>
  <c r="AC1453"/>
  <c r="AF1453" s="1"/>
  <c r="AI1453"/>
  <c r="AC1517"/>
  <c r="AF1517" s="1"/>
  <c r="AI1517"/>
  <c r="AC1581"/>
  <c r="AF1581"/>
  <c r="AI1581"/>
  <c r="AC1645"/>
  <c r="AF1645" s="1"/>
  <c r="AI1645"/>
  <c r="AC27"/>
  <c r="AF27" s="1"/>
  <c r="AI27"/>
  <c r="AC59"/>
  <c r="AF59" s="1"/>
  <c r="AI59"/>
  <c r="AC91"/>
  <c r="AF91" s="1"/>
  <c r="AI91"/>
  <c r="AC123"/>
  <c r="AF123" s="1"/>
  <c r="AI123"/>
  <c r="AC155"/>
  <c r="AF155" s="1"/>
  <c r="AI155"/>
  <c r="AC187"/>
  <c r="AF187" s="1"/>
  <c r="AI187"/>
  <c r="AC219"/>
  <c r="AF219"/>
  <c r="AI219"/>
  <c r="AC251"/>
  <c r="AF251" s="1"/>
  <c r="AI251"/>
  <c r="AC283"/>
  <c r="AF283"/>
  <c r="AI283"/>
  <c r="AC315"/>
  <c r="AF315" s="1"/>
  <c r="AI315"/>
  <c r="AC347"/>
  <c r="AF347" s="1"/>
  <c r="AI347"/>
  <c r="AC379"/>
  <c r="AF379" s="1"/>
  <c r="AI379"/>
  <c r="AC411"/>
  <c r="AF411" s="1"/>
  <c r="AI411"/>
  <c r="AC443"/>
  <c r="AF443" s="1"/>
  <c r="AI443"/>
  <c r="AC475"/>
  <c r="AF475"/>
  <c r="AI475"/>
  <c r="AC507"/>
  <c r="AF507" s="1"/>
  <c r="AI507"/>
  <c r="AC539"/>
  <c r="AF539" s="1"/>
  <c r="AI539"/>
  <c r="AC571"/>
  <c r="AF571" s="1"/>
  <c r="AI571"/>
  <c r="AC603"/>
  <c r="AF603" s="1"/>
  <c r="AI603"/>
  <c r="AC635"/>
  <c r="AF635" s="1"/>
  <c r="AI635"/>
  <c r="AC667"/>
  <c r="AF667" s="1"/>
  <c r="AI667"/>
  <c r="AC699"/>
  <c r="AF699" s="1"/>
  <c r="AI699"/>
  <c r="AC731"/>
  <c r="AF731"/>
  <c r="AI731"/>
  <c r="AC763"/>
  <c r="AF763" s="1"/>
  <c r="AI763"/>
  <c r="AC795"/>
  <c r="AF795"/>
  <c r="AI795"/>
  <c r="AC827"/>
  <c r="AF827" s="1"/>
  <c r="AI827"/>
  <c r="AC859"/>
  <c r="AF859" s="1"/>
  <c r="AI859"/>
  <c r="AC891"/>
  <c r="AF891" s="1"/>
  <c r="AI891"/>
  <c r="AC923"/>
  <c r="AF923" s="1"/>
  <c r="AI923"/>
  <c r="AC955"/>
  <c r="AF955" s="1"/>
  <c r="AI955"/>
  <c r="AC987"/>
  <c r="AF987"/>
  <c r="AI987"/>
  <c r="AC1019"/>
  <c r="AF1019" s="1"/>
  <c r="AI1019"/>
  <c r="AC1051"/>
  <c r="AF1051" s="1"/>
  <c r="AI1051"/>
  <c r="AC1083"/>
  <c r="AF1083" s="1"/>
  <c r="AI1083"/>
  <c r="AC1124"/>
  <c r="AF1124" s="1"/>
  <c r="AI1124"/>
  <c r="AC1188"/>
  <c r="AF1188" s="1"/>
  <c r="AI1188"/>
  <c r="AC1252"/>
  <c r="AF1252" s="1"/>
  <c r="AI1252"/>
  <c r="AC1316"/>
  <c r="AF1316" s="1"/>
  <c r="AI1316"/>
  <c r="AC1380"/>
  <c r="AF1380"/>
  <c r="AI1380"/>
  <c r="AC1444"/>
  <c r="AF1444" s="1"/>
  <c r="AI1444"/>
  <c r="AC1508"/>
  <c r="AF1508"/>
  <c r="AI1508"/>
  <c r="AC1572"/>
  <c r="AF1572" s="1"/>
  <c r="AI1572"/>
  <c r="AC1636"/>
  <c r="AF1636" s="1"/>
  <c r="AI1636"/>
  <c r="AC467"/>
  <c r="AF467" s="1"/>
  <c r="AI467"/>
  <c r="AC659"/>
  <c r="AF659" s="1"/>
  <c r="AI659"/>
  <c r="AC851"/>
  <c r="AF851" s="1"/>
  <c r="AI851"/>
  <c r="AC1011"/>
  <c r="AF1011" s="1"/>
  <c r="AI1011"/>
  <c r="AC1091"/>
  <c r="AF1091"/>
  <c r="AI1091"/>
  <c r="AC1236"/>
  <c r="AF1236" s="1"/>
  <c r="AI1236"/>
  <c r="AC1556"/>
  <c r="AF1556" s="1"/>
  <c r="AI1556"/>
  <c r="AC975"/>
  <c r="AF975" s="1"/>
  <c r="AI975"/>
  <c r="AC1324"/>
  <c r="AF1324" s="1"/>
  <c r="AI1324"/>
  <c r="AC1580"/>
  <c r="AF1580"/>
  <c r="AI1580"/>
  <c r="AC3718"/>
  <c r="AF3718" s="1"/>
  <c r="AI3718"/>
  <c r="AC3686"/>
  <c r="AF3686"/>
  <c r="AI3686"/>
  <c r="AC3654"/>
  <c r="AF3654" s="1"/>
  <c r="AI3654"/>
  <c r="AC3622"/>
  <c r="AF3622" s="1"/>
  <c r="AI3622"/>
  <c r="AC3590"/>
  <c r="AF3590" s="1"/>
  <c r="AI3590"/>
  <c r="AC3558"/>
  <c r="AF3558" s="1"/>
  <c r="AI3558"/>
  <c r="AC3526"/>
  <c r="AF3526" s="1"/>
  <c r="AI3526"/>
  <c r="AC3494"/>
  <c r="AF3494"/>
  <c r="AI3494"/>
  <c r="AC3462"/>
  <c r="AF3462" s="1"/>
  <c r="AI3462"/>
  <c r="AC3430"/>
  <c r="AF3430"/>
  <c r="AI3430"/>
  <c r="AC3398"/>
  <c r="AF3398" s="1"/>
  <c r="AI3398"/>
  <c r="AC3366"/>
  <c r="AF3366" s="1"/>
  <c r="AI3366"/>
  <c r="AC3334"/>
  <c r="AF3334" s="1"/>
  <c r="AI3334"/>
  <c r="AC3302"/>
  <c r="AF3302" s="1"/>
  <c r="AI3302"/>
  <c r="AC3270"/>
  <c r="AF3270" s="1"/>
  <c r="AI3270"/>
  <c r="AC3238"/>
  <c r="AF3238"/>
  <c r="AI3238"/>
  <c r="AC3206"/>
  <c r="AF3206" s="1"/>
  <c r="AI3206"/>
  <c r="AC3174"/>
  <c r="AF3174"/>
  <c r="AI3174"/>
  <c r="AC3142"/>
  <c r="AF3142" s="1"/>
  <c r="AI3142"/>
  <c r="AC3110"/>
  <c r="AF3110" s="1"/>
  <c r="AI3110"/>
  <c r="AC3078"/>
  <c r="AF3078" s="1"/>
  <c r="AI3078"/>
  <c r="AC3046"/>
  <c r="AF3046" s="1"/>
  <c r="AI3046"/>
  <c r="AC3014"/>
  <c r="AF3014" s="1"/>
  <c r="AI3014"/>
  <c r="AC2982"/>
  <c r="AF2982"/>
  <c r="AI2982"/>
  <c r="AC2950"/>
  <c r="AF2950" s="1"/>
  <c r="AI2950"/>
  <c r="AC2918"/>
  <c r="AF2918"/>
  <c r="AI2918"/>
  <c r="AC2886"/>
  <c r="AF2886" s="1"/>
  <c r="AI2886"/>
  <c r="AC2854"/>
  <c r="AF2854" s="1"/>
  <c r="AI2854"/>
  <c r="AC2822"/>
  <c r="AF2822" s="1"/>
  <c r="AI2822"/>
  <c r="AC2790"/>
  <c r="AF2790" s="1"/>
  <c r="AI2790"/>
  <c r="AC2758"/>
  <c r="AF2758" s="1"/>
  <c r="AI2758"/>
  <c r="AC2726"/>
  <c r="AF2726"/>
  <c r="AI2726"/>
  <c r="AC2694"/>
  <c r="AF2694" s="1"/>
  <c r="AI2694"/>
  <c r="AC2662"/>
  <c r="AF2662"/>
  <c r="AI2662"/>
  <c r="AC2630"/>
  <c r="AF2630" s="1"/>
  <c r="AI2630"/>
  <c r="AC2598"/>
  <c r="AF2598" s="1"/>
  <c r="AI2598"/>
  <c r="AC2566"/>
  <c r="AF2566" s="1"/>
  <c r="AI2566"/>
  <c r="AC2534"/>
  <c r="AF2534" s="1"/>
  <c r="AI2534"/>
  <c r="AC2502"/>
  <c r="AF2502" s="1"/>
  <c r="AI2502"/>
  <c r="AC2470"/>
  <c r="AF2470"/>
  <c r="AI2470"/>
  <c r="AC2438"/>
  <c r="AF2438" s="1"/>
  <c r="AI2438"/>
  <c r="AC2406"/>
  <c r="AF2406"/>
  <c r="AI2406"/>
  <c r="AC2374"/>
  <c r="AF2374" s="1"/>
  <c r="AI2374"/>
  <c r="AC2342"/>
  <c r="AF2342" s="1"/>
  <c r="AI2342"/>
  <c r="AC2310"/>
  <c r="AF2310" s="1"/>
  <c r="AI2310"/>
  <c r="AC2278"/>
  <c r="AF2278" s="1"/>
  <c r="AI2278"/>
  <c r="AC2246"/>
  <c r="AF2246" s="1"/>
  <c r="AI2246"/>
  <c r="AC2214"/>
  <c r="AF2214"/>
  <c r="AI2214"/>
  <c r="AC2182"/>
  <c r="AF2182" s="1"/>
  <c r="AI2182"/>
  <c r="AC2150"/>
  <c r="AF2150"/>
  <c r="AI2150"/>
  <c r="AC2118"/>
  <c r="AF2118" s="1"/>
  <c r="AI2118"/>
  <c r="AC2086"/>
  <c r="AF2086" s="1"/>
  <c r="AI2086"/>
  <c r="AC2054"/>
  <c r="AF2054" s="1"/>
  <c r="AI2054"/>
  <c r="AC2022"/>
  <c r="AF2022" s="1"/>
  <c r="AI2022"/>
  <c r="AC1990"/>
  <c r="AF1990" s="1"/>
  <c r="AI1990"/>
  <c r="AC1958"/>
  <c r="AF1958"/>
  <c r="AI1958"/>
  <c r="AC1926"/>
  <c r="AF1926" s="1"/>
  <c r="AI1926"/>
  <c r="AC1894"/>
  <c r="AF1894"/>
  <c r="AI1894"/>
  <c r="AC1862"/>
  <c r="AF1862" s="1"/>
  <c r="AI1862"/>
  <c r="AC1830"/>
  <c r="AF1830" s="1"/>
  <c r="AI1830"/>
  <c r="AC1798"/>
  <c r="AF1798" s="1"/>
  <c r="AI1798"/>
  <c r="AC1766"/>
  <c r="AF1766" s="1"/>
  <c r="AI1766"/>
  <c r="AC1734"/>
  <c r="AF1734" s="1"/>
  <c r="AI1734"/>
  <c r="AC1702"/>
  <c r="AF1702"/>
  <c r="AI1702"/>
  <c r="AC1670"/>
  <c r="AF1670" s="1"/>
  <c r="AI1670"/>
  <c r="AC1638"/>
  <c r="AF1638"/>
  <c r="AI1638"/>
  <c r="AC1606"/>
  <c r="AF1606" s="1"/>
  <c r="AI1606"/>
  <c r="AC1574"/>
  <c r="AF1574" s="1"/>
  <c r="AI1574"/>
  <c r="AC1228"/>
  <c r="AF1228"/>
  <c r="AI1228"/>
  <c r="AC1452"/>
  <c r="AF1452" s="1"/>
  <c r="AI1452"/>
  <c r="Y1665"/>
  <c r="X10"/>
  <c r="Y10"/>
  <c r="X138"/>
  <c r="Y138" s="1"/>
  <c r="X234"/>
  <c r="Y234" s="1"/>
  <c r="X362"/>
  <c r="Y362" s="1"/>
  <c r="X426"/>
  <c r="Y426" s="1"/>
  <c r="X554"/>
  <c r="Y554" s="1"/>
  <c r="X682"/>
  <c r="Y682" s="1"/>
  <c r="X842"/>
  <c r="Y842" s="1"/>
  <c r="X906"/>
  <c r="Y906"/>
  <c r="X1034"/>
  <c r="Y1034" s="1"/>
  <c r="X1153"/>
  <c r="Y1153"/>
  <c r="X1281"/>
  <c r="Y1281" s="1"/>
  <c r="X1601"/>
  <c r="Y1601" s="1"/>
  <c r="X8643"/>
  <c r="Y8643" s="1"/>
  <c r="X8547"/>
  <c r="Y8547"/>
  <c r="X8451"/>
  <c r="Y8451" s="1"/>
  <c r="X8323"/>
  <c r="Y8323"/>
  <c r="X8195"/>
  <c r="Y8195" s="1"/>
  <c r="X8035"/>
  <c r="Y8035"/>
  <c r="X7843"/>
  <c r="Y7843" s="1"/>
  <c r="X7523"/>
  <c r="Y7523" s="1"/>
  <c r="X38"/>
  <c r="Y38" s="1"/>
  <c r="X134"/>
  <c r="Y134"/>
  <c r="X166"/>
  <c r="Y166" s="1"/>
  <c r="X230"/>
  <c r="Y230"/>
  <c r="X358"/>
  <c r="Y358" s="1"/>
  <c r="X422"/>
  <c r="Y422" s="1"/>
  <c r="X454"/>
  <c r="Y454" s="1"/>
  <c r="X518"/>
  <c r="Y518" s="1"/>
  <c r="X614"/>
  <c r="Y614" s="1"/>
  <c r="X678"/>
  <c r="Y678" s="1"/>
  <c r="X742"/>
  <c r="Y742" s="1"/>
  <c r="X806"/>
  <c r="Y806"/>
  <c r="X902"/>
  <c r="Y902" s="1"/>
  <c r="X966"/>
  <c r="Y966"/>
  <c r="X1062"/>
  <c r="Y1062" s="1"/>
  <c r="X1094"/>
  <c r="Y1094" s="1"/>
  <c r="X1337"/>
  <c r="Y1337" s="1"/>
  <c r="X1465"/>
  <c r="Y1465"/>
  <c r="X1593"/>
  <c r="Y1593" s="1"/>
  <c r="X8711"/>
  <c r="Y8711"/>
  <c r="X8615"/>
  <c r="Y8615" s="1"/>
  <c r="X8551"/>
  <c r="Y8551" s="1"/>
  <c r="X8519"/>
  <c r="Y8519" s="1"/>
  <c r="X8423"/>
  <c r="Y8423" s="1"/>
  <c r="X8327"/>
  <c r="Y8327" s="1"/>
  <c r="X8295"/>
  <c r="Y8295" s="1"/>
  <c r="X8231"/>
  <c r="Y8231" s="1"/>
  <c r="X8167"/>
  <c r="Y8167"/>
  <c r="X8071"/>
  <c r="Y8071" s="1"/>
  <c r="X8007"/>
  <c r="Y8007"/>
  <c r="X7911"/>
  <c r="Y7911" s="1"/>
  <c r="X7847"/>
  <c r="Y7847" s="1"/>
  <c r="X7783"/>
  <c r="Y7783" s="1"/>
  <c r="X7687"/>
  <c r="Y7687"/>
  <c r="X7623"/>
  <c r="Y7623" s="1"/>
  <c r="X7591"/>
  <c r="Y7591"/>
  <c r="X7463"/>
  <c r="Y7463" s="1"/>
  <c r="X7399"/>
  <c r="Y7399"/>
  <c r="X7335"/>
  <c r="Y7335" s="1"/>
  <c r="X7303"/>
  <c r="Y7303" s="1"/>
  <c r="X7175"/>
  <c r="Y7175" s="1"/>
  <c r="X7111"/>
  <c r="Y7111"/>
  <c r="X7047"/>
  <c r="Y7047" s="1"/>
  <c r="X6983"/>
  <c r="Y6983"/>
  <c r="X6919"/>
  <c r="Y6919" s="1"/>
  <c r="X6855"/>
  <c r="Y6855"/>
  <c r="X6759"/>
  <c r="Y6759" s="1"/>
  <c r="X6695"/>
  <c r="Y6695" s="1"/>
  <c r="X6599"/>
  <c r="Y6599" s="1"/>
  <c r="X50"/>
  <c r="Y50"/>
  <c r="X114"/>
  <c r="Y114" s="1"/>
  <c r="X178"/>
  <c r="Y178"/>
  <c r="X242"/>
  <c r="Y242" s="1"/>
  <c r="X306"/>
  <c r="Y306"/>
  <c r="X402"/>
  <c r="Y402" s="1"/>
  <c r="X498"/>
  <c r="Y498" s="1"/>
  <c r="X530"/>
  <c r="Y530" s="1"/>
  <c r="X626"/>
  <c r="Y626" s="1"/>
  <c r="X722"/>
  <c r="Y722" s="1"/>
  <c r="X786"/>
  <c r="Y786"/>
  <c r="X882"/>
  <c r="Y882" s="1"/>
  <c r="X1425"/>
  <c r="Y1425"/>
  <c r="X26"/>
  <c r="Y26" s="1"/>
  <c r="X58"/>
  <c r="Y58" s="1"/>
  <c r="X90"/>
  <c r="Y90" s="1"/>
  <c r="X122"/>
  <c r="Y122"/>
  <c r="X154"/>
  <c r="Y154" s="1"/>
  <c r="X186"/>
  <c r="Y186"/>
  <c r="X218"/>
  <c r="Y218" s="1"/>
  <c r="X250"/>
  <c r="Y250" s="1"/>
  <c r="X282"/>
  <c r="Y282" s="1"/>
  <c r="X314"/>
  <c r="Y314" s="1"/>
  <c r="X346"/>
  <c r="Y346" s="1"/>
  <c r="X378"/>
  <c r="Y378" s="1"/>
  <c r="X410"/>
  <c r="Y410" s="1"/>
  <c r="X442"/>
  <c r="Y442"/>
  <c r="X474"/>
  <c r="Y474" s="1"/>
  <c r="X506"/>
  <c r="Y506" s="1"/>
  <c r="X538"/>
  <c r="Y538" s="1"/>
  <c r="X570"/>
  <c r="Y570" s="1"/>
  <c r="X602"/>
  <c r="Y602" s="1"/>
  <c r="X634"/>
  <c r="Y634" s="1"/>
  <c r="X666"/>
  <c r="Y666" s="1"/>
  <c r="X698"/>
  <c r="Y698"/>
  <c r="X730"/>
  <c r="Y730" s="1"/>
  <c r="X762"/>
  <c r="Y762" s="1"/>
  <c r="X794"/>
  <c r="Y794" s="1"/>
  <c r="X826"/>
  <c r="Y826" s="1"/>
  <c r="X858"/>
  <c r="Y858" s="1"/>
  <c r="X890"/>
  <c r="Y890" s="1"/>
  <c r="X922"/>
  <c r="Y922" s="1"/>
  <c r="X954"/>
  <c r="Y954"/>
  <c r="X986"/>
  <c r="Y986" s="1"/>
  <c r="X1018"/>
  <c r="Y1018" s="1"/>
  <c r="X1050"/>
  <c r="Y1050" s="1"/>
  <c r="X1082"/>
  <c r="Y1082" s="1"/>
  <c r="X1121"/>
  <c r="Y1121" s="1"/>
  <c r="X1185"/>
  <c r="Y1185" s="1"/>
  <c r="X1249"/>
  <c r="Y1249" s="1"/>
  <c r="X1313"/>
  <c r="Y1313"/>
  <c r="X1377"/>
  <c r="Y1377" s="1"/>
  <c r="X1441"/>
  <c r="Y1441" s="1"/>
  <c r="X1505"/>
  <c r="Y1505" s="1"/>
  <c r="X1569"/>
  <c r="Y1569" s="1"/>
  <c r="X1633"/>
  <c r="Y1633" s="1"/>
  <c r="X8723"/>
  <c r="Y8723" s="1"/>
  <c r="X8691"/>
  <c r="Y8691" s="1"/>
  <c r="X8659"/>
  <c r="Y8659"/>
  <c r="X8627"/>
  <c r="Y8627" s="1"/>
  <c r="X8595"/>
  <c r="Y8595" s="1"/>
  <c r="X8563"/>
  <c r="Y8563" s="1"/>
  <c r="X8531"/>
  <c r="Y8531" s="1"/>
  <c r="X8499"/>
  <c r="Y8499" s="1"/>
  <c r="X8467"/>
  <c r="Y8467" s="1"/>
  <c r="X8435"/>
  <c r="Y8435" s="1"/>
  <c r="X8403"/>
  <c r="Y8403"/>
  <c r="X8371"/>
  <c r="Y8371" s="1"/>
  <c r="X8339"/>
  <c r="Y8339" s="1"/>
  <c r="X8307"/>
  <c r="Y8307" s="1"/>
  <c r="X8275"/>
  <c r="Y8275" s="1"/>
  <c r="X8243"/>
  <c r="Y8243" s="1"/>
  <c r="X8211"/>
  <c r="Y8211" s="1"/>
  <c r="X8179"/>
  <c r="Y8179" s="1"/>
  <c r="X8147"/>
  <c r="Y8147"/>
  <c r="X8115"/>
  <c r="Y8115" s="1"/>
  <c r="X8083"/>
  <c r="Y8083" s="1"/>
  <c r="X8051"/>
  <c r="Y8051" s="1"/>
  <c r="X8019"/>
  <c r="Y8019" s="1"/>
  <c r="X7987"/>
  <c r="Y7987" s="1"/>
  <c r="X7955"/>
  <c r="Y7955" s="1"/>
  <c r="X7923"/>
  <c r="Y7923" s="1"/>
  <c r="X7891"/>
  <c r="Y7891"/>
  <c r="X7859"/>
  <c r="Y7859" s="1"/>
  <c r="X7827"/>
  <c r="Y7827" s="1"/>
  <c r="X7795"/>
  <c r="Y7795" s="1"/>
  <c r="X7763"/>
  <c r="Y7763" s="1"/>
  <c r="X7731"/>
  <c r="Y7731" s="1"/>
  <c r="X7699"/>
  <c r="Y7699" s="1"/>
  <c r="X7667"/>
  <c r="Y7667" s="1"/>
  <c r="X7635"/>
  <c r="Y7635"/>
  <c r="X7603"/>
  <c r="Y7603" s="1"/>
  <c r="X7571"/>
  <c r="Y7571" s="1"/>
  <c r="X7539"/>
  <c r="Y7539" s="1"/>
  <c r="X7507"/>
  <c r="Y7507" s="1"/>
  <c r="X7475"/>
  <c r="Y7475" s="1"/>
  <c r="X7443"/>
  <c r="Y7443" s="1"/>
  <c r="X7411"/>
  <c r="Y7411" s="1"/>
  <c r="X7379"/>
  <c r="Y7379"/>
  <c r="X7347"/>
  <c r="Y7347" s="1"/>
  <c r="X7315"/>
  <c r="Y7315" s="1"/>
  <c r="X7283"/>
  <c r="Y7283" s="1"/>
  <c r="X7251"/>
  <c r="Y7251" s="1"/>
  <c r="X7219"/>
  <c r="Y7219" s="1"/>
  <c r="X7187"/>
  <c r="Y7187" s="1"/>
  <c r="X7155"/>
  <c r="Y7155" s="1"/>
  <c r="X7123"/>
  <c r="Y7123"/>
  <c r="X7091"/>
  <c r="Y7091" s="1"/>
  <c r="X7059"/>
  <c r="Y7059" s="1"/>
  <c r="X7027"/>
  <c r="Y7027" s="1"/>
  <c r="X6995"/>
  <c r="Y6995" s="1"/>
  <c r="X6963"/>
  <c r="Y6963" s="1"/>
  <c r="X6931"/>
  <c r="Y6931" s="1"/>
  <c r="X6899"/>
  <c r="Y6899" s="1"/>
  <c r="X6867"/>
  <c r="Y6867"/>
  <c r="X6835"/>
  <c r="Y6835" s="1"/>
  <c r="X6803"/>
  <c r="Y6803" s="1"/>
  <c r="X6771"/>
  <c r="Y6771" s="1"/>
  <c r="X6739"/>
  <c r="Y6739" s="1"/>
  <c r="X6707"/>
  <c r="Y6707" s="1"/>
  <c r="X6675"/>
  <c r="Y6675" s="1"/>
  <c r="X6643"/>
  <c r="Y6643" s="1"/>
  <c r="X6611"/>
  <c r="Y6611"/>
  <c r="X6579"/>
  <c r="Y6579" s="1"/>
  <c r="X42"/>
  <c r="Y42" s="1"/>
  <c r="X170"/>
  <c r="Y170" s="1"/>
  <c r="X298"/>
  <c r="Y298" s="1"/>
  <c r="X458"/>
  <c r="Y458" s="1"/>
  <c r="X586"/>
  <c r="Y586" s="1"/>
  <c r="X714"/>
  <c r="Y714" s="1"/>
  <c r="X746"/>
  <c r="Y746"/>
  <c r="X874"/>
  <c r="Y874" s="1"/>
  <c r="X1002"/>
  <c r="Y1002" s="1"/>
  <c r="X1066"/>
  <c r="Y1066" s="1"/>
  <c r="X1345"/>
  <c r="Y1345" s="1"/>
  <c r="X1537"/>
  <c r="Y1537" s="1"/>
  <c r="X8675"/>
  <c r="Y8675" s="1"/>
  <c r="X8579"/>
  <c r="Y8579" s="1"/>
  <c r="X8419"/>
  <c r="Y8419"/>
  <c r="X8291"/>
  <c r="Y8291" s="1"/>
  <c r="X8163"/>
  <c r="Y8163"/>
  <c r="X8003"/>
  <c r="Y8003" s="1"/>
  <c r="X7875"/>
  <c r="Y7875" s="1"/>
  <c r="X7619"/>
  <c r="Y7619" s="1"/>
  <c r="X70"/>
  <c r="Y70" s="1"/>
  <c r="X102"/>
  <c r="Y102" s="1"/>
  <c r="X198"/>
  <c r="Y198"/>
  <c r="X262"/>
  <c r="Y262" s="1"/>
  <c r="X326"/>
  <c r="Y326" s="1"/>
  <c r="X390"/>
  <c r="Y390" s="1"/>
  <c r="X486"/>
  <c r="Y486" s="1"/>
  <c r="X550"/>
  <c r="Y550" s="1"/>
  <c r="X646"/>
  <c r="Y646"/>
  <c r="X710"/>
  <c r="Y710" s="1"/>
  <c r="X774"/>
  <c r="Y774"/>
  <c r="X838"/>
  <c r="Y838" s="1"/>
  <c r="X934"/>
  <c r="Y934" s="1"/>
  <c r="X998"/>
  <c r="Y998" s="1"/>
  <c r="X1030"/>
  <c r="Y1030" s="1"/>
  <c r="X1145"/>
  <c r="Y1145" s="1"/>
  <c r="X1273"/>
  <c r="Y1273" s="1"/>
  <c r="X1401"/>
  <c r="Y1401" s="1"/>
  <c r="X1529"/>
  <c r="Y1529"/>
  <c r="X1657"/>
  <c r="Y1657" s="1"/>
  <c r="X8647"/>
  <c r="Y8647" s="1"/>
  <c r="X8583"/>
  <c r="Y8583" s="1"/>
  <c r="X8487"/>
  <c r="Y8487" s="1"/>
  <c r="X8455"/>
  <c r="Y8455" s="1"/>
  <c r="X8359"/>
  <c r="Y8359"/>
  <c r="X8263"/>
  <c r="Y8263" s="1"/>
  <c r="X8199"/>
  <c r="Y8199"/>
  <c r="X8135"/>
  <c r="Y8135" s="1"/>
  <c r="X8039"/>
  <c r="Y8039" s="1"/>
  <c r="X7975"/>
  <c r="Y7975" s="1"/>
  <c r="X7943"/>
  <c r="Y7943" s="1"/>
  <c r="X7879"/>
  <c r="Y7879" s="1"/>
  <c r="X7751"/>
  <c r="Y7751" s="1"/>
  <c r="X7719"/>
  <c r="Y7719" s="1"/>
  <c r="X7655"/>
  <c r="Y7655"/>
  <c r="X7559"/>
  <c r="Y7559" s="1"/>
  <c r="X7495"/>
  <c r="Y7495" s="1"/>
  <c r="X7431"/>
  <c r="Y7431" s="1"/>
  <c r="X7367"/>
  <c r="Y7367" s="1"/>
  <c r="X7271"/>
  <c r="Y7271" s="1"/>
  <c r="X7207"/>
  <c r="Y7207"/>
  <c r="X7143"/>
  <c r="Y7143" s="1"/>
  <c r="X7079"/>
  <c r="Y7079"/>
  <c r="X7015"/>
  <c r="Y7015" s="1"/>
  <c r="X6887"/>
  <c r="Y6887" s="1"/>
  <c r="X6823"/>
  <c r="Y6823" s="1"/>
  <c r="X6791"/>
  <c r="Y6791" s="1"/>
  <c r="X6727"/>
  <c r="Y6727" s="1"/>
  <c r="X6631"/>
  <c r="Y6631" s="1"/>
  <c r="X18"/>
  <c r="Y18" s="1"/>
  <c r="X82"/>
  <c r="Y82"/>
  <c r="X146"/>
  <c r="Y146" s="1"/>
  <c r="X274"/>
  <c r="Y274" s="1"/>
  <c r="X338"/>
  <c r="Y338" s="1"/>
  <c r="X370"/>
  <c r="Y370" s="1"/>
  <c r="X466"/>
  <c r="Y466" s="1"/>
  <c r="X562"/>
  <c r="Y562"/>
  <c r="X658"/>
  <c r="Y658" s="1"/>
  <c r="X690"/>
  <c r="Y690"/>
  <c r="X818"/>
  <c r="Y818" s="1"/>
  <c r="X914"/>
  <c r="Y914" s="1"/>
  <c r="X1361"/>
  <c r="Y1361" s="1"/>
  <c r="X22"/>
  <c r="Y22" s="1"/>
  <c r="X54"/>
  <c r="Y54" s="1"/>
  <c r="X86"/>
  <c r="Y86" s="1"/>
  <c r="X118"/>
  <c r="Y118" s="1"/>
  <c r="X150"/>
  <c r="Y150"/>
  <c r="X182"/>
  <c r="Y182" s="1"/>
  <c r="X214"/>
  <c r="Y214" s="1"/>
  <c r="X246"/>
  <c r="Y246" s="1"/>
  <c r="X278"/>
  <c r="Y278" s="1"/>
  <c r="X310"/>
  <c r="Y310" s="1"/>
  <c r="X342"/>
  <c r="Y342"/>
  <c r="X374"/>
  <c r="Y374" s="1"/>
  <c r="X406"/>
  <c r="Y406"/>
  <c r="X438"/>
  <c r="Y438" s="1"/>
  <c r="X470"/>
  <c r="Y470" s="1"/>
  <c r="X502"/>
  <c r="Y502" s="1"/>
  <c r="X534"/>
  <c r="Y534" s="1"/>
  <c r="X566"/>
  <c r="Y566" s="1"/>
  <c r="X598"/>
  <c r="Y598" s="1"/>
  <c r="X630"/>
  <c r="Y630" s="1"/>
  <c r="X662"/>
  <c r="Y662"/>
  <c r="X694"/>
  <c r="Y694" s="1"/>
  <c r="X726"/>
  <c r="Y726" s="1"/>
  <c r="X758"/>
  <c r="Y758" s="1"/>
  <c r="X790"/>
  <c r="Y790" s="1"/>
  <c r="X822"/>
  <c r="Y822" s="1"/>
  <c r="X854"/>
  <c r="Y854"/>
  <c r="X886"/>
  <c r="Y886" s="1"/>
  <c r="X918"/>
  <c r="Y918"/>
  <c r="X950"/>
  <c r="Y950" s="1"/>
  <c r="X982"/>
  <c r="Y982" s="1"/>
  <c r="X1014"/>
  <c r="Y1014" s="1"/>
  <c r="X1046"/>
  <c r="Y1046" s="1"/>
  <c r="X1078"/>
  <c r="Y1078" s="1"/>
  <c r="X1113"/>
  <c r="Y1113" s="1"/>
  <c r="X1177"/>
  <c r="Y1177" s="1"/>
  <c r="X1241"/>
  <c r="Y1241"/>
  <c r="X1305"/>
  <c r="Y1305" s="1"/>
  <c r="X1369"/>
  <c r="Y1369" s="1"/>
  <c r="X1433"/>
  <c r="Y1433" s="1"/>
  <c r="X1497"/>
  <c r="Y1497" s="1"/>
  <c r="X1561"/>
  <c r="Y1561" s="1"/>
  <c r="X1625"/>
  <c r="Y1625"/>
  <c r="X8727"/>
  <c r="Y8727" s="1"/>
  <c r="X8695"/>
  <c r="Y8695"/>
  <c r="X8663"/>
  <c r="Y8663" s="1"/>
  <c r="X8631"/>
  <c r="Y8631" s="1"/>
  <c r="X8599"/>
  <c r="Y8599" s="1"/>
  <c r="X8567"/>
  <c r="Y8567" s="1"/>
  <c r="X8535"/>
  <c r="Y8535" s="1"/>
  <c r="X8503"/>
  <c r="Y8503" s="1"/>
  <c r="X8471"/>
  <c r="Y8471" s="1"/>
  <c r="X8439"/>
  <c r="Y8439"/>
  <c r="X8407"/>
  <c r="Y8407" s="1"/>
  <c r="X8375"/>
  <c r="Y8375" s="1"/>
  <c r="X8343"/>
  <c r="Y8343" s="1"/>
  <c r="X8311"/>
  <c r="Y8311" s="1"/>
  <c r="X8279"/>
  <c r="Y8279" s="1"/>
  <c r="X8247"/>
  <c r="Y8247"/>
  <c r="X8215"/>
  <c r="Y8215" s="1"/>
  <c r="X8183"/>
  <c r="Y8183"/>
  <c r="X8151"/>
  <c r="Y8151" s="1"/>
  <c r="X8119"/>
  <c r="Y8119" s="1"/>
  <c r="X8087"/>
  <c r="Y8087" s="1"/>
  <c r="X8055"/>
  <c r="Y8055" s="1"/>
  <c r="X8023"/>
  <c r="Y8023" s="1"/>
  <c r="X7991"/>
  <c r="Y7991" s="1"/>
  <c r="X7959"/>
  <c r="Y7959" s="1"/>
  <c r="X7927"/>
  <c r="Y7927"/>
  <c r="X7895"/>
  <c r="Y7895" s="1"/>
  <c r="X7863"/>
  <c r="Y7863" s="1"/>
  <c r="X7831"/>
  <c r="Y7831" s="1"/>
  <c r="X7799"/>
  <c r="Y7799" s="1"/>
  <c r="X7767"/>
  <c r="Y7767" s="1"/>
  <c r="X7735"/>
  <c r="Y7735"/>
  <c r="X7703"/>
  <c r="Y7703" s="1"/>
  <c r="X7671"/>
  <c r="Y7671"/>
  <c r="X7639"/>
  <c r="Y7639" s="1"/>
  <c r="X7607"/>
  <c r="Y7607" s="1"/>
  <c r="X7575"/>
  <c r="Y7575" s="1"/>
  <c r="X7543"/>
  <c r="Y7543" s="1"/>
  <c r="X7511"/>
  <c r="Y7511" s="1"/>
  <c r="X7479"/>
  <c r="Y7479" s="1"/>
  <c r="X7447"/>
  <c r="Y7447" s="1"/>
  <c r="X7415"/>
  <c r="Y7415"/>
  <c r="X7383"/>
  <c r="Y7383" s="1"/>
  <c r="X7351"/>
  <c r="Y7351" s="1"/>
  <c r="X7319"/>
  <c r="Y7319" s="1"/>
  <c r="X7287"/>
  <c r="Y7287" s="1"/>
  <c r="X7255"/>
  <c r="Y7255" s="1"/>
  <c r="X7223"/>
  <c r="Y7223"/>
  <c r="X7191"/>
  <c r="Y7191" s="1"/>
  <c r="X7159"/>
  <c r="Y7159"/>
  <c r="X7127"/>
  <c r="Y7127" s="1"/>
  <c r="X7095"/>
  <c r="Y7095"/>
  <c r="X7063"/>
  <c r="Y7063" s="1"/>
  <c r="X7031"/>
  <c r="Y7031" s="1"/>
  <c r="X6999"/>
  <c r="Y6999" s="1"/>
  <c r="X6967"/>
  <c r="Y6967"/>
  <c r="X6935"/>
  <c r="Y6935" s="1"/>
  <c r="X6903"/>
  <c r="Y6903"/>
  <c r="X6871"/>
  <c r="Y6871" s="1"/>
  <c r="X6839"/>
  <c r="Y6839" s="1"/>
  <c r="X6807"/>
  <c r="Y6807" s="1"/>
  <c r="X6775"/>
  <c r="Y6775" s="1"/>
  <c r="X6743"/>
  <c r="Y6743" s="1"/>
  <c r="X6711"/>
  <c r="Y6711" s="1"/>
  <c r="X6679"/>
  <c r="Y6679" s="1"/>
  <c r="X6647"/>
  <c r="Y6647"/>
  <c r="X6615"/>
  <c r="Y6615" s="1"/>
  <c r="X6583"/>
  <c r="Y6583" s="1"/>
  <c r="X34"/>
  <c r="Y34" s="1"/>
  <c r="X66"/>
  <c r="Y66" s="1"/>
  <c r="X98"/>
  <c r="Y98" s="1"/>
  <c r="X130"/>
  <c r="Y130"/>
  <c r="X162"/>
  <c r="Y162" s="1"/>
  <c r="X194"/>
  <c r="Y194"/>
  <c r="X226"/>
  <c r="Y226" s="1"/>
  <c r="X258"/>
  <c r="Y258" s="1"/>
  <c r="X290"/>
  <c r="Y290" s="1"/>
  <c r="X322"/>
  <c r="Y322" s="1"/>
  <c r="X354"/>
  <c r="Y354" s="1"/>
  <c r="X386"/>
  <c r="Y386" s="1"/>
  <c r="X418"/>
  <c r="Y418" s="1"/>
  <c r="X450"/>
  <c r="Y450"/>
  <c r="X482"/>
  <c r="Y482" s="1"/>
  <c r="X514"/>
  <c r="Y514" s="1"/>
  <c r="X546"/>
  <c r="Y546" s="1"/>
  <c r="X578"/>
  <c r="Y578" s="1"/>
  <c r="X610"/>
  <c r="Y610" s="1"/>
  <c r="X642"/>
  <c r="Y642" s="1"/>
  <c r="X674"/>
  <c r="Y674" s="1"/>
  <c r="X706"/>
  <c r="Y706"/>
  <c r="X738"/>
  <c r="Y738" s="1"/>
  <c r="X770"/>
  <c r="Y770" s="1"/>
  <c r="X802"/>
  <c r="Y802" s="1"/>
  <c r="X834"/>
  <c r="Y834" s="1"/>
  <c r="X866"/>
  <c r="Y866" s="1"/>
  <c r="X898"/>
  <c r="Y898" s="1"/>
  <c r="X930"/>
  <c r="Y930" s="1"/>
  <c r="X962"/>
  <c r="Y962"/>
  <c r="X994"/>
  <c r="Y994" s="1"/>
  <c r="X1026"/>
  <c r="Y1026" s="1"/>
  <c r="X1058"/>
  <c r="Y1058" s="1"/>
  <c r="X1090"/>
  <c r="Y1090" s="1"/>
  <c r="X1137"/>
  <c r="Y1137" s="1"/>
  <c r="X1201"/>
  <c r="Y1201" s="1"/>
  <c r="X1265"/>
  <c r="Y1265" s="1"/>
  <c r="X1329"/>
  <c r="Y1329"/>
  <c r="X1393"/>
  <c r="Y1393" s="1"/>
  <c r="X1457"/>
  <c r="Y1457" s="1"/>
  <c r="X1521"/>
  <c r="Y1521" s="1"/>
  <c r="X1585"/>
  <c r="Y1585" s="1"/>
  <c r="X1649"/>
  <c r="Y1649" s="1"/>
  <c r="X8715"/>
  <c r="Y8715" s="1"/>
  <c r="X8683"/>
  <c r="Y8683" s="1"/>
  <c r="X8651"/>
  <c r="Y8651"/>
  <c r="X8619"/>
  <c r="Y8619" s="1"/>
  <c r="X8587"/>
  <c r="Y8587"/>
  <c r="X8555"/>
  <c r="Y8555" s="1"/>
  <c r="X8523"/>
  <c r="Y8523" s="1"/>
  <c r="X8491"/>
  <c r="Y8491" s="1"/>
  <c r="X8459"/>
  <c r="Y8459"/>
  <c r="X8427"/>
  <c r="Y8427" s="1"/>
  <c r="X8395"/>
  <c r="Y8395"/>
  <c r="X8363"/>
  <c r="Y8363" s="1"/>
  <c r="X8331"/>
  <c r="Y8331" s="1"/>
  <c r="X8299"/>
  <c r="Y8299" s="1"/>
  <c r="X8267"/>
  <c r="Y8267" s="1"/>
  <c r="X8235"/>
  <c r="Y8235" s="1"/>
  <c r="X8203"/>
  <c r="Y8203" s="1"/>
  <c r="X8171"/>
  <c r="Y8171" s="1"/>
  <c r="X8139"/>
  <c r="Y8139"/>
  <c r="X8107"/>
  <c r="Y8107" s="1"/>
  <c r="X8075"/>
  <c r="Y8075" s="1"/>
  <c r="X8043"/>
  <c r="Y8043" s="1"/>
  <c r="X8011"/>
  <c r="Y8011" s="1"/>
  <c r="X7979"/>
  <c r="Y7979" s="1"/>
  <c r="X7947"/>
  <c r="Y7947"/>
  <c r="X7915"/>
  <c r="Y7915" s="1"/>
  <c r="X7883"/>
  <c r="Y7883"/>
  <c r="X7851"/>
  <c r="Y7851" s="1"/>
  <c r="X7819"/>
  <c r="Y7819" s="1"/>
  <c r="X7787"/>
  <c r="Y7787" s="1"/>
  <c r="X7755"/>
  <c r="Y7755" s="1"/>
  <c r="X7723"/>
  <c r="Y7723" s="1"/>
  <c r="X7691"/>
  <c r="Y7691" s="1"/>
  <c r="X7659"/>
  <c r="Y7659" s="1"/>
  <c r="X7627"/>
  <c r="Y7627"/>
  <c r="X7595"/>
  <c r="Y7595" s="1"/>
  <c r="X7563"/>
  <c r="Y7563" s="1"/>
  <c r="X7531"/>
  <c r="Y7531" s="1"/>
  <c r="X7499"/>
  <c r="Y7499" s="1"/>
  <c r="X7467"/>
  <c r="Y7467" s="1"/>
  <c r="X7435"/>
  <c r="Y7435"/>
  <c r="X7403"/>
  <c r="Y7403" s="1"/>
  <c r="X7371"/>
  <c r="Y7371"/>
  <c r="X7339"/>
  <c r="Y7339" s="1"/>
  <c r="X7307"/>
  <c r="Y7307"/>
  <c r="X7275"/>
  <c r="Y7275" s="1"/>
  <c r="X7243"/>
  <c r="Y7243" s="1"/>
  <c r="X7211"/>
  <c r="Y7211" s="1"/>
  <c r="X7179"/>
  <c r="Y7179"/>
  <c r="X7147"/>
  <c r="Y7147" s="1"/>
  <c r="X7115"/>
  <c r="Y7115"/>
  <c r="X7083"/>
  <c r="Y7083" s="1"/>
  <c r="X7051"/>
  <c r="Y7051" s="1"/>
  <c r="X7019"/>
  <c r="Y7019" s="1"/>
  <c r="X6987"/>
  <c r="Y6987" s="1"/>
  <c r="X6955"/>
  <c r="Y6955" s="1"/>
  <c r="X6923"/>
  <c r="Y6923" s="1"/>
  <c r="X6891"/>
  <c r="Y6891" s="1"/>
  <c r="X6859"/>
  <c r="Y6859"/>
  <c r="X6827"/>
  <c r="Y6827" s="1"/>
  <c r="X6795"/>
  <c r="Y6795" s="1"/>
  <c r="X6763"/>
  <c r="Y6763" s="1"/>
  <c r="X6731"/>
  <c r="Y6731" s="1"/>
  <c r="X6699"/>
  <c r="Y6699" s="1"/>
  <c r="X6667"/>
  <c r="Y6667"/>
  <c r="X6635"/>
  <c r="Y6635" s="1"/>
  <c r="X6603"/>
  <c r="Y6603"/>
  <c r="X6571"/>
  <c r="Y6571" s="1"/>
  <c r="X6539"/>
  <c r="Y6539" s="1"/>
  <c r="X6507"/>
  <c r="Y6507" s="1"/>
  <c r="X6475"/>
  <c r="Y6475" s="1"/>
  <c r="X6443"/>
  <c r="Y6443" s="1"/>
  <c r="X6411"/>
  <c r="Y6411" s="1"/>
  <c r="X6379"/>
  <c r="Y6379" s="1"/>
  <c r="X6347"/>
  <c r="Y6347"/>
  <c r="X6315"/>
  <c r="Y6315" s="1"/>
  <c r="X6283"/>
  <c r="Y6283" s="1"/>
  <c r="X6251"/>
  <c r="Y6251" s="1"/>
  <c r="X6219"/>
  <c r="Y6219" s="1"/>
  <c r="X6187"/>
  <c r="Y6187" s="1"/>
  <c r="X6155"/>
  <c r="Y6155" s="1"/>
  <c r="X6123"/>
  <c r="Y6123" s="1"/>
  <c r="X6091"/>
  <c r="Y6091"/>
  <c r="X6059"/>
  <c r="Y6059" s="1"/>
  <c r="X6027"/>
  <c r="Y6027" s="1"/>
  <c r="X30"/>
  <c r="Y30" s="1"/>
  <c r="X62"/>
  <c r="Y62" s="1"/>
  <c r="X94"/>
  <c r="Y94" s="1"/>
  <c r="X126"/>
  <c r="Y126" s="1"/>
  <c r="X158"/>
  <c r="Y158" s="1"/>
  <c r="X190"/>
  <c r="Y190"/>
  <c r="X222"/>
  <c r="Y222" s="1"/>
  <c r="X254"/>
  <c r="Y254" s="1"/>
  <c r="X286"/>
  <c r="Y286" s="1"/>
  <c r="X318"/>
  <c r="Y318" s="1"/>
  <c r="X350"/>
  <c r="Y350" s="1"/>
  <c r="X382"/>
  <c r="Y382" s="1"/>
  <c r="X414"/>
  <c r="Y414" s="1"/>
  <c r="X446"/>
  <c r="Y446"/>
  <c r="X478"/>
  <c r="Y478" s="1"/>
  <c r="X510"/>
  <c r="Y510" s="1"/>
  <c r="X542"/>
  <c r="Y542" s="1"/>
  <c r="X574"/>
  <c r="Y574" s="1"/>
  <c r="X606"/>
  <c r="Y606" s="1"/>
  <c r="X638"/>
  <c r="Y638" s="1"/>
  <c r="X670"/>
  <c r="Y670" s="1"/>
  <c r="X702"/>
  <c r="Y702"/>
  <c r="X734"/>
  <c r="Y734" s="1"/>
  <c r="X766"/>
  <c r="Y766" s="1"/>
  <c r="X798"/>
  <c r="Y798" s="1"/>
  <c r="X830"/>
  <c r="Y830" s="1"/>
  <c r="X862"/>
  <c r="Y862" s="1"/>
  <c r="X894"/>
  <c r="Y894" s="1"/>
  <c r="X926"/>
  <c r="Y926" s="1"/>
  <c r="X958"/>
  <c r="Y958"/>
  <c r="X990"/>
  <c r="Y990" s="1"/>
  <c r="X1022"/>
  <c r="Y1022" s="1"/>
  <c r="X1054"/>
  <c r="Y1054" s="1"/>
  <c r="X1086"/>
  <c r="Y1086" s="1"/>
  <c r="X1129"/>
  <c r="Y1129" s="1"/>
  <c r="X1193"/>
  <c r="Y1193"/>
  <c r="X1257"/>
  <c r="Y1257" s="1"/>
  <c r="X1321"/>
  <c r="Y1321"/>
  <c r="X1385"/>
  <c r="Y1385" s="1"/>
  <c r="X1449"/>
  <c r="Y1449"/>
  <c r="X1513"/>
  <c r="Y1513" s="1"/>
  <c r="X1577"/>
  <c r="Y1577" s="1"/>
  <c r="X1641"/>
  <c r="Y1641" s="1"/>
  <c r="X8719"/>
  <c r="Y8719"/>
  <c r="X8687"/>
  <c r="Y8687" s="1"/>
  <c r="X8655"/>
  <c r="Y8655"/>
  <c r="X8623"/>
  <c r="Y8623" s="1"/>
  <c r="X8591"/>
  <c r="Y8591" s="1"/>
  <c r="X8559"/>
  <c r="Y8559" s="1"/>
  <c r="X8527"/>
  <c r="Y8527" s="1"/>
  <c r="X8495"/>
  <c r="Y8495" s="1"/>
  <c r="X8463"/>
  <c r="Y8463" s="1"/>
  <c r="X8431"/>
  <c r="Y8431" s="1"/>
  <c r="X8399"/>
  <c r="Y8399"/>
  <c r="X8367"/>
  <c r="Y8367" s="1"/>
  <c r="X8335"/>
  <c r="Y8335" s="1"/>
  <c r="X8303"/>
  <c r="Y8303" s="1"/>
  <c r="X8271"/>
  <c r="Y8271" s="1"/>
  <c r="X8239"/>
  <c r="Y8239" s="1"/>
  <c r="X8207"/>
  <c r="Y8207"/>
  <c r="X8175"/>
  <c r="Y8175" s="1"/>
  <c r="X8143"/>
  <c r="Y8143"/>
  <c r="X8111"/>
  <c r="Y8111" s="1"/>
  <c r="X8079"/>
  <c r="Y8079" s="1"/>
  <c r="X8047"/>
  <c r="Y8047" s="1"/>
  <c r="X8015"/>
  <c r="Y8015" s="1"/>
  <c r="X7983"/>
  <c r="Y7983" s="1"/>
  <c r="X7951"/>
  <c r="Y7951" s="1"/>
  <c r="X7919"/>
  <c r="Y7919" s="1"/>
  <c r="X7887"/>
  <c r="Y7887"/>
  <c r="X7855"/>
  <c r="Y7855" s="1"/>
  <c r="X7823"/>
  <c r="Y7823" s="1"/>
  <c r="X7791"/>
  <c r="Y7791" s="1"/>
  <c r="X7759"/>
  <c r="Y7759" s="1"/>
  <c r="X7727"/>
  <c r="Y7727" s="1"/>
  <c r="X7695"/>
  <c r="Y7695"/>
  <c r="X7663"/>
  <c r="Y7663" s="1"/>
  <c r="X7631"/>
  <c r="Y7631"/>
  <c r="X7599"/>
  <c r="Y7599" s="1"/>
  <c r="X7567"/>
  <c r="Y7567" s="1"/>
  <c r="X7535"/>
  <c r="Y7535" s="1"/>
  <c r="X7503"/>
  <c r="Y7503" s="1"/>
  <c r="X7471"/>
  <c r="Y7471" s="1"/>
  <c r="X7439"/>
  <c r="Y7439" s="1"/>
  <c r="X7407"/>
  <c r="Y7407" s="1"/>
  <c r="X7375"/>
  <c r="Y7375"/>
  <c r="X7343"/>
  <c r="Y7343" s="1"/>
  <c r="X7311"/>
  <c r="Y7311" s="1"/>
  <c r="X7279"/>
  <c r="Y7279" s="1"/>
  <c r="X7247"/>
  <c r="Y7247" s="1"/>
  <c r="X7215"/>
  <c r="Y7215" s="1"/>
  <c r="X7183"/>
  <c r="Y7183"/>
  <c r="X7151"/>
  <c r="Y7151" s="1"/>
  <c r="X7119"/>
  <c r="Y7119"/>
  <c r="X7087"/>
  <c r="Y7087" s="1"/>
  <c r="X7055"/>
  <c r="Y7055" s="1"/>
  <c r="X7023"/>
  <c r="Y7023" s="1"/>
  <c r="X6991"/>
  <c r="Y6991" s="1"/>
  <c r="X6959"/>
  <c r="Y6959" s="1"/>
  <c r="X6927"/>
  <c r="Y6927" s="1"/>
  <c r="X6895"/>
  <c r="Y6895" s="1"/>
  <c r="X6863"/>
  <c r="Y6863"/>
  <c r="X6831"/>
  <c r="Y6831" s="1"/>
  <c r="X6799"/>
  <c r="Y6799" s="1"/>
  <c r="X6767"/>
  <c r="Y6767" s="1"/>
  <c r="X6735"/>
  <c r="Y6735" s="1"/>
  <c r="X6703"/>
  <c r="Y6703" s="1"/>
  <c r="X6671"/>
  <c r="Y6671"/>
  <c r="X6639"/>
  <c r="Y6639" s="1"/>
  <c r="X6607"/>
  <c r="Y6607"/>
  <c r="X6575"/>
  <c r="Y6575" s="1"/>
  <c r="X6543"/>
  <c r="Y6543" s="1"/>
  <c r="X6511"/>
  <c r="Y6511" s="1"/>
  <c r="X6479"/>
  <c r="Y6479" s="1"/>
  <c r="X6447"/>
  <c r="Y6447" s="1"/>
  <c r="X6415"/>
  <c r="Y6415" s="1"/>
  <c r="X6383"/>
  <c r="Y6383" s="1"/>
  <c r="X6351"/>
  <c r="Y6351"/>
  <c r="X6319"/>
  <c r="Y6319" s="1"/>
  <c r="X6287"/>
  <c r="Y6287" s="1"/>
  <c r="X6255"/>
  <c r="Y6255" s="1"/>
  <c r="X6223"/>
  <c r="Y6223" s="1"/>
  <c r="X6191"/>
  <c r="Y6191" s="1"/>
  <c r="X6159"/>
  <c r="Y6159"/>
  <c r="X6127"/>
  <c r="Y6127" s="1"/>
  <c r="X6095"/>
  <c r="Y6095"/>
  <c r="X6063"/>
  <c r="Y6063" s="1"/>
  <c r="X6031"/>
  <c r="Y6031" s="1"/>
  <c r="X6547"/>
  <c r="Y6547" s="1"/>
  <c r="X6515"/>
  <c r="Y6515" s="1"/>
  <c r="X6483"/>
  <c r="Y6483" s="1"/>
  <c r="X6451"/>
  <c r="Y6451" s="1"/>
  <c r="X6419"/>
  <c r="Y6419" s="1"/>
  <c r="X6387"/>
  <c r="Y6387"/>
  <c r="X6355"/>
  <c r="Y6355" s="1"/>
  <c r="X6323"/>
  <c r="Y6323" s="1"/>
  <c r="X6291"/>
  <c r="Y6291" s="1"/>
  <c r="X6259"/>
  <c r="Y6259" s="1"/>
  <c r="X6227"/>
  <c r="Y6227" s="1"/>
  <c r="X6195"/>
  <c r="Y6195"/>
  <c r="X6163"/>
  <c r="Y6163" s="1"/>
  <c r="X6131"/>
  <c r="Y6131"/>
  <c r="X6099"/>
  <c r="Y6099" s="1"/>
  <c r="X6067"/>
  <c r="Y6067"/>
  <c r="X6035"/>
  <c r="Y6035" s="1"/>
  <c r="X6003"/>
  <c r="Y6003" s="1"/>
  <c r="X5971"/>
  <c r="Y5971" s="1"/>
  <c r="X5939"/>
  <c r="Y5939"/>
  <c r="X5907"/>
  <c r="Y5907" s="1"/>
  <c r="X5875"/>
  <c r="Y5875"/>
  <c r="X5843"/>
  <c r="Y5843" s="1"/>
  <c r="X5811"/>
  <c r="Y5811" s="1"/>
  <c r="X5779"/>
  <c r="Y5779" s="1"/>
  <c r="X5747"/>
  <c r="Y5747" s="1"/>
  <c r="X5715"/>
  <c r="Y5715" s="1"/>
  <c r="X5683"/>
  <c r="Y5683" s="1"/>
  <c r="X5651"/>
  <c r="Y5651" s="1"/>
  <c r="X5619"/>
  <c r="Y5619"/>
  <c r="X5587"/>
  <c r="Y5587" s="1"/>
  <c r="X5555"/>
  <c r="Y5555" s="1"/>
  <c r="X5523"/>
  <c r="Y5523" s="1"/>
  <c r="X5491"/>
  <c r="Y5491" s="1"/>
  <c r="X5459"/>
  <c r="Y5459" s="1"/>
  <c r="X5427"/>
  <c r="Y5427" s="1"/>
  <c r="X5395"/>
  <c r="Y5395" s="1"/>
  <c r="X5363"/>
  <c r="Y5363"/>
  <c r="X5331"/>
  <c r="Y5331" s="1"/>
  <c r="X5299"/>
  <c r="Y5299" s="1"/>
  <c r="X5267"/>
  <c r="Y5267" s="1"/>
  <c r="X5235"/>
  <c r="Y5235" s="1"/>
  <c r="X5203"/>
  <c r="Y5203" s="1"/>
  <c r="X5171"/>
  <c r="Y5171" s="1"/>
  <c r="X5139"/>
  <c r="Y5139" s="1"/>
  <c r="X5107"/>
  <c r="Y5107"/>
  <c r="X5075"/>
  <c r="Y5075" s="1"/>
  <c r="X5043"/>
  <c r="Y5043" s="1"/>
  <c r="X5011"/>
  <c r="Y5011" s="1"/>
  <c r="X4979"/>
  <c r="Y4979" s="1"/>
  <c r="X4947"/>
  <c r="Y4947" s="1"/>
  <c r="X4915"/>
  <c r="Y4915"/>
  <c r="X4883"/>
  <c r="Y4883" s="1"/>
  <c r="X4851"/>
  <c r="Y4851"/>
  <c r="X4819"/>
  <c r="Y4819" s="1"/>
  <c r="X4787"/>
  <c r="Y4787" s="1"/>
  <c r="X4755"/>
  <c r="Y4755" s="1"/>
  <c r="X4723"/>
  <c r="Y4723" s="1"/>
  <c r="X4691"/>
  <c r="Y4691" s="1"/>
  <c r="X4659"/>
  <c r="Y4659" s="1"/>
  <c r="X4627"/>
  <c r="Y4627" s="1"/>
  <c r="X4595"/>
  <c r="Y4595"/>
  <c r="X74"/>
  <c r="Y74" s="1"/>
  <c r="X202"/>
  <c r="Y202" s="1"/>
  <c r="X330"/>
  <c r="Y330" s="1"/>
  <c r="X490"/>
  <c r="Y490" s="1"/>
  <c r="X618"/>
  <c r="Y618" s="1"/>
  <c r="X778"/>
  <c r="Y778" s="1"/>
  <c r="X938"/>
  <c r="Y938" s="1"/>
  <c r="X1098"/>
  <c r="Y1098"/>
  <c r="X1409"/>
  <c r="Y1409" s="1"/>
  <c r="X8707"/>
  <c r="Y8707" s="1"/>
  <c r="X8515"/>
  <c r="Y8515" s="1"/>
  <c r="X8387"/>
  <c r="Y8387" s="1"/>
  <c r="X8259"/>
  <c r="Y8259" s="1"/>
  <c r="X8131"/>
  <c r="Y8131" s="1"/>
  <c r="X8067"/>
  <c r="Y8067" s="1"/>
  <c r="X7939"/>
  <c r="Y7939"/>
  <c r="X7811"/>
  <c r="Y7811" s="1"/>
  <c r="X7747"/>
  <c r="Y7747" s="1"/>
  <c r="X7683"/>
  <c r="Y7683" s="1"/>
  <c r="X7587"/>
  <c r="Y7587" s="1"/>
  <c r="X7459"/>
  <c r="Y7459" s="1"/>
  <c r="X7395"/>
  <c r="Y7395" s="1"/>
  <c r="X7331"/>
  <c r="Y7331" s="1"/>
  <c r="X7267"/>
  <c r="Y7267"/>
  <c r="X7203"/>
  <c r="Y7203" s="1"/>
  <c r="X7171"/>
  <c r="Y7171" s="1"/>
  <c r="X7075"/>
  <c r="Y7075" s="1"/>
  <c r="X7011"/>
  <c r="Y7011" s="1"/>
  <c r="X6979"/>
  <c r="Y6979" s="1"/>
  <c r="X6915"/>
  <c r="Y6915" s="1"/>
  <c r="X6819"/>
  <c r="Y6819" s="1"/>
  <c r="X6755"/>
  <c r="Y6755"/>
  <c r="X6723"/>
  <c r="Y6723" s="1"/>
  <c r="X6659"/>
  <c r="Y6659" s="1"/>
  <c r="X6595"/>
  <c r="Y6595" s="1"/>
  <c r="X106"/>
  <c r="Y106" s="1"/>
  <c r="X266"/>
  <c r="Y266" s="1"/>
  <c r="X394"/>
  <c r="Y394" s="1"/>
  <c r="X522"/>
  <c r="Y522" s="1"/>
  <c r="X650"/>
  <c r="Y650"/>
  <c r="X810"/>
  <c r="Y810" s="1"/>
  <c r="X970"/>
  <c r="Y970" s="1"/>
  <c r="X1217"/>
  <c r="Y1217" s="1"/>
  <c r="X1473"/>
  <c r="Y1473" s="1"/>
  <c r="X8739"/>
  <c r="Y8739" s="1"/>
  <c r="X8611"/>
  <c r="Y8611" s="1"/>
  <c r="X8483"/>
  <c r="Y8483" s="1"/>
  <c r="X8355"/>
  <c r="Y8355"/>
  <c r="X8227"/>
  <c r="Y8227" s="1"/>
  <c r="X8099"/>
  <c r="Y8099" s="1"/>
  <c r="X7971"/>
  <c r="Y7971" s="1"/>
  <c r="X7907"/>
  <c r="Y7907" s="1"/>
  <c r="X7779"/>
  <c r="Y7779" s="1"/>
  <c r="X7715"/>
  <c r="Y7715" s="1"/>
  <c r="X7651"/>
  <c r="Y7651" s="1"/>
  <c r="X7555"/>
  <c r="Y7555"/>
  <c r="X7491"/>
  <c r="Y7491" s="1"/>
  <c r="X7427"/>
  <c r="Y7427" s="1"/>
  <c r="X7363"/>
  <c r="Y7363" s="1"/>
  <c r="X7299"/>
  <c r="Y7299" s="1"/>
  <c r="X7235"/>
  <c r="Y7235" s="1"/>
  <c r="X7139"/>
  <c r="Y7139" s="1"/>
  <c r="X7107"/>
  <c r="Y7107" s="1"/>
  <c r="X7043"/>
  <c r="Y7043"/>
  <c r="X6947"/>
  <c r="Y6947" s="1"/>
  <c r="X6883"/>
  <c r="Y6883" s="1"/>
  <c r="X6851"/>
  <c r="Y6851" s="1"/>
  <c r="X6787"/>
  <c r="Y6787" s="1"/>
  <c r="X6691"/>
  <c r="Y6691" s="1"/>
  <c r="X6627"/>
  <c r="Y6627" s="1"/>
  <c r="X294"/>
  <c r="Y294" s="1"/>
  <c r="X582"/>
  <c r="Y582"/>
  <c r="X870"/>
  <c r="Y870" s="1"/>
  <c r="X1209"/>
  <c r="Y1209" s="1"/>
  <c r="X8679"/>
  <c r="Y8679" s="1"/>
  <c r="X8391"/>
  <c r="Y8391" s="1"/>
  <c r="X8103"/>
  <c r="Y8103" s="1"/>
  <c r="X7815"/>
  <c r="Y7815" s="1"/>
  <c r="X7527"/>
  <c r="Y7527" s="1"/>
  <c r="X7239"/>
  <c r="Y7239"/>
  <c r="X6951"/>
  <c r="Y6951" s="1"/>
  <c r="X6663"/>
  <c r="Y6663" s="1"/>
  <c r="X210"/>
  <c r="Y210" s="1"/>
  <c r="X434"/>
  <c r="Y434" s="1"/>
  <c r="X594"/>
  <c r="Y594" s="1"/>
  <c r="X754"/>
  <c r="Y754" s="1"/>
  <c r="X850"/>
  <c r="Y850" s="1"/>
  <c r="X946"/>
  <c r="Y946"/>
  <c r="X978"/>
  <c r="Y978" s="1"/>
  <c r="X1010"/>
  <c r="Y1010" s="1"/>
  <c r="X1042"/>
  <c r="Y1042" s="1"/>
  <c r="X1074"/>
  <c r="Y1074" s="1"/>
  <c r="X1106"/>
  <c r="Y1106" s="1"/>
  <c r="X1169"/>
  <c r="Y1169" s="1"/>
  <c r="X1233"/>
  <c r="Y1233" s="1"/>
  <c r="X1297"/>
  <c r="Y1297"/>
  <c r="X1489"/>
  <c r="Y1489" s="1"/>
  <c r="X1553"/>
  <c r="Y1553" s="1"/>
  <c r="X1617"/>
  <c r="Y1617" s="1"/>
  <c r="X8731"/>
  <c r="Y8731" s="1"/>
  <c r="X8699"/>
  <c r="Y8699" s="1"/>
  <c r="X8667"/>
  <c r="Y8667" s="1"/>
  <c r="X8635"/>
  <c r="Y8635" s="1"/>
  <c r="X8603"/>
  <c r="Y8603"/>
  <c r="X8571"/>
  <c r="Y8571" s="1"/>
  <c r="X8539"/>
  <c r="Y8539"/>
  <c r="X8507"/>
  <c r="Y8507" s="1"/>
  <c r="X8475"/>
  <c r="Y8475" s="1"/>
  <c r="X8443"/>
  <c r="Y8443" s="1"/>
  <c r="X8411"/>
  <c r="Y8411" s="1"/>
  <c r="X8379"/>
  <c r="Y8379" s="1"/>
  <c r="X8347"/>
  <c r="Y8347"/>
  <c r="X8315"/>
  <c r="Y8315" s="1"/>
  <c r="X8283"/>
  <c r="Y8283" s="1"/>
  <c r="X8251"/>
  <c r="Y8251" s="1"/>
  <c r="X8219"/>
  <c r="Y8219" s="1"/>
  <c r="X8187"/>
  <c r="Y8187" s="1"/>
  <c r="X8155"/>
  <c r="Y8155"/>
  <c r="X8123"/>
  <c r="Y8123" s="1"/>
  <c r="X8091"/>
  <c r="Y8091"/>
  <c r="X8059"/>
  <c r="Y8059" s="1"/>
  <c r="X8027"/>
  <c r="Y8027" s="1"/>
  <c r="X7995"/>
  <c r="Y7995" s="1"/>
  <c r="X7963"/>
  <c r="Y7963" s="1"/>
  <c r="X7931"/>
  <c r="Y7931" s="1"/>
  <c r="X7899"/>
  <c r="Y7899" s="1"/>
  <c r="X7867"/>
  <c r="Y7867" s="1"/>
  <c r="X7835"/>
  <c r="Y7835"/>
  <c r="X7803"/>
  <c r="Y7803" s="1"/>
  <c r="X7771"/>
  <c r="Y7771" s="1"/>
  <c r="X7739"/>
  <c r="Y7739" s="1"/>
  <c r="X7707"/>
  <c r="Y7707" s="1"/>
  <c r="X7675"/>
  <c r="Y7675" s="1"/>
  <c r="X7643"/>
  <c r="Y7643"/>
  <c r="X7611"/>
  <c r="Y7611" s="1"/>
  <c r="X7579"/>
  <c r="Y7579"/>
  <c r="X7547"/>
  <c r="Y7547" s="1"/>
  <c r="X7515"/>
  <c r="Y7515" s="1"/>
  <c r="X7483"/>
  <c r="Y7483" s="1"/>
  <c r="X7451"/>
  <c r="Y7451" s="1"/>
  <c r="X7419"/>
  <c r="Y7419" s="1"/>
  <c r="X7387"/>
  <c r="Y7387" s="1"/>
  <c r="X7355"/>
  <c r="Y7355" s="1"/>
  <c r="X7323"/>
  <c r="Y7323"/>
  <c r="X7291"/>
  <c r="Y7291" s="1"/>
  <c r="X7259"/>
  <c r="Y7259" s="1"/>
  <c r="X7227"/>
  <c r="Y7227" s="1"/>
  <c r="X7195"/>
  <c r="Y7195" s="1"/>
  <c r="X7163"/>
  <c r="Y7163" s="1"/>
  <c r="X7131"/>
  <c r="Y7131"/>
  <c r="X7099"/>
  <c r="Y7099" s="1"/>
  <c r="X7067"/>
  <c r="Y7067"/>
  <c r="X7035"/>
  <c r="Y7035" s="1"/>
  <c r="X7003"/>
  <c r="Y7003" s="1"/>
  <c r="X6971"/>
  <c r="Y6971" s="1"/>
  <c r="X6939"/>
  <c r="Y6939" s="1"/>
  <c r="X6907"/>
  <c r="Y6907" s="1"/>
  <c r="X6875"/>
  <c r="Y6875" s="1"/>
  <c r="X6843"/>
  <c r="Y6843" s="1"/>
  <c r="X6811"/>
  <c r="Y6811"/>
  <c r="X6779"/>
  <c r="Y6779" s="1"/>
  <c r="X6747"/>
  <c r="Y6747" s="1"/>
  <c r="X6715"/>
  <c r="Y6715" s="1"/>
  <c r="X6683"/>
  <c r="Y6683" s="1"/>
  <c r="X6651"/>
  <c r="Y6651" s="1"/>
  <c r="X6619"/>
  <c r="Y6619"/>
  <c r="X6587"/>
  <c r="Y6587" s="1"/>
  <c r="X6555"/>
  <c r="Y6555"/>
  <c r="X6523"/>
  <c r="Y6523" s="1"/>
  <c r="X6491"/>
  <c r="Y6491" s="1"/>
  <c r="X6459"/>
  <c r="Y6459" s="1"/>
  <c r="X6427"/>
  <c r="Y6427" s="1"/>
  <c r="X6395"/>
  <c r="Y6395" s="1"/>
  <c r="X6363"/>
  <c r="Y6363" s="1"/>
  <c r="X6331"/>
  <c r="Y6331" s="1"/>
  <c r="X6299"/>
  <c r="Y6299"/>
  <c r="X6267"/>
  <c r="Y6267" s="1"/>
  <c r="X6235"/>
  <c r="Y6235" s="1"/>
  <c r="X6203"/>
  <c r="Y6203" s="1"/>
  <c r="X6171"/>
  <c r="Y6171" s="1"/>
  <c r="X6139"/>
  <c r="Y6139" s="1"/>
  <c r="X6107"/>
  <c r="Y6107"/>
  <c r="X6075"/>
  <c r="Y6075" s="1"/>
  <c r="X6043"/>
  <c r="Y6043"/>
  <c r="X14"/>
  <c r="Y14" s="1"/>
  <c r="X46"/>
  <c r="Y46" s="1"/>
  <c r="X78"/>
  <c r="Y78" s="1"/>
  <c r="X110"/>
  <c r="Y110" s="1"/>
  <c r="X142"/>
  <c r="Y142" s="1"/>
  <c r="X174"/>
  <c r="Y174" s="1"/>
  <c r="X206"/>
  <c r="Y206" s="1"/>
  <c r="X238"/>
  <c r="Y238"/>
  <c r="X270"/>
  <c r="Y270" s="1"/>
  <c r="X302"/>
  <c r="Y302" s="1"/>
  <c r="X334"/>
  <c r="Y334" s="1"/>
  <c r="X366"/>
  <c r="Y366" s="1"/>
  <c r="X398"/>
  <c r="Y398" s="1"/>
  <c r="X430"/>
  <c r="Y430"/>
  <c r="X462"/>
  <c r="Y462" s="1"/>
  <c r="X494"/>
  <c r="Y494"/>
  <c r="X526"/>
  <c r="Y526" s="1"/>
  <c r="X558"/>
  <c r="Y558" s="1"/>
  <c r="X590"/>
  <c r="Y590" s="1"/>
  <c r="X622"/>
  <c r="Y622" s="1"/>
  <c r="X654"/>
  <c r="Y654" s="1"/>
  <c r="X686"/>
  <c r="Y686" s="1"/>
  <c r="X718"/>
  <c r="Y718" s="1"/>
  <c r="X750"/>
  <c r="Y750"/>
  <c r="X782"/>
  <c r="Y782" s="1"/>
  <c r="X814"/>
  <c r="Y814" s="1"/>
  <c r="X846"/>
  <c r="Y846" s="1"/>
  <c r="X878"/>
  <c r="Y878" s="1"/>
  <c r="X910"/>
  <c r="Y910" s="1"/>
  <c r="X942"/>
  <c r="Y942"/>
  <c r="X974"/>
  <c r="Y974" s="1"/>
  <c r="X1006"/>
  <c r="Y1006"/>
  <c r="X1038"/>
  <c r="Y1038" s="1"/>
  <c r="X1070"/>
  <c r="Y1070" s="1"/>
  <c r="X1102"/>
  <c r="Y1102" s="1"/>
  <c r="X1161"/>
  <c r="Y1161" s="1"/>
  <c r="X1225"/>
  <c r="Y1225" s="1"/>
  <c r="X1289"/>
  <c r="Y1289" s="1"/>
  <c r="X1353"/>
  <c r="Y1353" s="1"/>
  <c r="X1417"/>
  <c r="Y1417"/>
  <c r="X1481"/>
  <c r="Y1481" s="1"/>
  <c r="X1545"/>
  <c r="Y1545" s="1"/>
  <c r="X1609"/>
  <c r="Y1609" s="1"/>
  <c r="X8735"/>
  <c r="Y8735" s="1"/>
  <c r="X8703"/>
  <c r="Y8703" s="1"/>
  <c r="X8671"/>
  <c r="Y8671"/>
  <c r="X8639"/>
  <c r="Y8639" s="1"/>
  <c r="X8607"/>
  <c r="Y8607"/>
  <c r="X8575"/>
  <c r="Y8575" s="1"/>
  <c r="X8543"/>
  <c r="Y8543" s="1"/>
  <c r="X8511"/>
  <c r="Y8511" s="1"/>
  <c r="X8479"/>
  <c r="Y8479" s="1"/>
  <c r="X8447"/>
  <c r="Y8447" s="1"/>
  <c r="X8415"/>
  <c r="Y8415" s="1"/>
  <c r="X8383"/>
  <c r="Y8383" s="1"/>
  <c r="X8351"/>
  <c r="Y8351"/>
  <c r="X8319"/>
  <c r="Y8319" s="1"/>
  <c r="X8287"/>
  <c r="Y8287" s="1"/>
  <c r="X8255"/>
  <c r="Y8255" s="1"/>
  <c r="X8223"/>
  <c r="Y8223" s="1"/>
  <c r="X8191"/>
  <c r="Y8191" s="1"/>
  <c r="X8159"/>
  <c r="Y8159"/>
  <c r="X8127"/>
  <c r="Y8127" s="1"/>
  <c r="X8095"/>
  <c r="Y8095"/>
  <c r="X8063"/>
  <c r="Y8063" s="1"/>
  <c r="X8031"/>
  <c r="Y8031" s="1"/>
  <c r="X7999"/>
  <c r="Y7999" s="1"/>
  <c r="X7967"/>
  <c r="Y7967" s="1"/>
  <c r="X7935"/>
  <c r="Y7935" s="1"/>
  <c r="X7903"/>
  <c r="Y7903" s="1"/>
  <c r="X7871"/>
  <c r="Y7871" s="1"/>
  <c r="X7839"/>
  <c r="Y7839"/>
  <c r="X7807"/>
  <c r="Y7807" s="1"/>
  <c r="X7775"/>
  <c r="Y7775" s="1"/>
  <c r="X7743"/>
  <c r="Y7743" s="1"/>
  <c r="X7711"/>
  <c r="Y7711" s="1"/>
  <c r="X7679"/>
  <c r="Y7679" s="1"/>
  <c r="X7647"/>
  <c r="Y7647"/>
  <c r="X7615"/>
  <c r="Y7615" s="1"/>
  <c r="X7583"/>
  <c r="Y7583"/>
  <c r="X7551"/>
  <c r="Y7551" s="1"/>
  <c r="X7519"/>
  <c r="Y7519"/>
  <c r="X7487"/>
  <c r="Y7487" s="1"/>
  <c r="X7455"/>
  <c r="Y7455" s="1"/>
  <c r="X7423"/>
  <c r="Y7423" s="1"/>
  <c r="X7391"/>
  <c r="Y7391"/>
  <c r="X7359"/>
  <c r="Y7359" s="1"/>
  <c r="X7327"/>
  <c r="Y7327"/>
  <c r="X7295"/>
  <c r="Y7295" s="1"/>
  <c r="X7263"/>
  <c r="Y7263"/>
  <c r="X7231"/>
  <c r="Y7231" s="1"/>
  <c r="X7199"/>
  <c r="Y7199" s="1"/>
  <c r="X7167"/>
  <c r="Y7167" s="1"/>
  <c r="X7135"/>
  <c r="Y7135" s="1"/>
  <c r="X7103"/>
  <c r="Y7103" s="1"/>
  <c r="X7071"/>
  <c r="Y7071"/>
  <c r="X7039"/>
  <c r="Y7039" s="1"/>
  <c r="X7007"/>
  <c r="Y7007"/>
  <c r="X6975"/>
  <c r="Y6975" s="1"/>
  <c r="X6943"/>
  <c r="Y6943" s="1"/>
  <c r="X6911"/>
  <c r="Y6911" s="1"/>
  <c r="X6879"/>
  <c r="Y6879"/>
  <c r="X6847"/>
  <c r="Y6847" s="1"/>
  <c r="X6815"/>
  <c r="Y6815"/>
  <c r="X6783"/>
  <c r="Y6783" s="1"/>
  <c r="X6751"/>
  <c r="Y6751"/>
  <c r="X6719"/>
  <c r="Y6719" s="1"/>
  <c r="X6687"/>
  <c r="Y6687" s="1"/>
  <c r="X6655"/>
  <c r="Y6655" s="1"/>
  <c r="X6623"/>
  <c r="Y6623"/>
  <c r="X6591"/>
  <c r="Y6591" s="1"/>
  <c r="X6559"/>
  <c r="Y6559"/>
  <c r="X6527"/>
  <c r="Y6527" s="1"/>
  <c r="X6495"/>
  <c r="Y6495"/>
  <c r="X6463"/>
  <c r="Y6463" s="1"/>
  <c r="X6431"/>
  <c r="Y6431" s="1"/>
  <c r="X6399"/>
  <c r="Y6399" s="1"/>
  <c r="X6367"/>
  <c r="Y6367"/>
  <c r="X6335"/>
  <c r="Y6335" s="1"/>
  <c r="X6303"/>
  <c r="Y6303"/>
  <c r="X6271"/>
  <c r="Y6271" s="1"/>
  <c r="X6239"/>
  <c r="Y6239"/>
  <c r="X6207"/>
  <c r="Y6207" s="1"/>
  <c r="X6175"/>
  <c r="Y6175" s="1"/>
  <c r="X6143"/>
  <c r="Y6143" s="1"/>
  <c r="X6111"/>
  <c r="Y6111" s="1"/>
  <c r="X6079"/>
  <c r="Y6079" s="1"/>
  <c r="X6047"/>
  <c r="Y6047"/>
  <c r="X6563"/>
  <c r="Y6563" s="1"/>
  <c r="X6531"/>
  <c r="Y6531"/>
  <c r="X6499"/>
  <c r="Y6499" s="1"/>
  <c r="X6467"/>
  <c r="Y6467" s="1"/>
  <c r="X6435"/>
  <c r="Y6435" s="1"/>
  <c r="X6403"/>
  <c r="Y6403"/>
  <c r="X6371"/>
  <c r="Y6371" s="1"/>
  <c r="X6339"/>
  <c r="Y6339"/>
  <c r="X6307"/>
  <c r="Y6307" s="1"/>
  <c r="X6275"/>
  <c r="Y6275"/>
  <c r="X6243"/>
  <c r="Y6243" s="1"/>
  <c r="X6211"/>
  <c r="Y6211" s="1"/>
  <c r="X6179"/>
  <c r="Y6179" s="1"/>
  <c r="X6147"/>
  <c r="Y6147"/>
  <c r="X6115"/>
  <c r="Y6115" s="1"/>
  <c r="X6083"/>
  <c r="Y6083"/>
  <c r="X6051"/>
  <c r="Y6051" s="1"/>
  <c r="X6019"/>
  <c r="Y6019" s="1"/>
  <c r="X5987"/>
  <c r="Y5987" s="1"/>
  <c r="X5955"/>
  <c r="Y5955" s="1"/>
  <c r="X5923"/>
  <c r="Y5923" s="1"/>
  <c r="X5891"/>
  <c r="Y5891" s="1"/>
  <c r="X5859"/>
  <c r="Y5859" s="1"/>
  <c r="X5827"/>
  <c r="Y5827"/>
  <c r="X5795"/>
  <c r="Y5795" s="1"/>
  <c r="X5763"/>
  <c r="Y5763"/>
  <c r="X5731"/>
  <c r="Y5731" s="1"/>
  <c r="X5699"/>
  <c r="Y5699" s="1"/>
  <c r="X5667"/>
  <c r="Y5667" s="1"/>
  <c r="X5635"/>
  <c r="Y5635"/>
  <c r="X5603"/>
  <c r="Y5603" s="1"/>
  <c r="X5571"/>
  <c r="Y5571"/>
  <c r="X5539"/>
  <c r="Y5539" s="1"/>
  <c r="X5507"/>
  <c r="Y5507" s="1"/>
  <c r="X5475"/>
  <c r="Y5475" s="1"/>
  <c r="X5443"/>
  <c r="Y5443" s="1"/>
  <c r="X5411"/>
  <c r="Y5411" s="1"/>
  <c r="X5379"/>
  <c r="Y5379" s="1"/>
  <c r="X5347"/>
  <c r="Y5347" s="1"/>
  <c r="X5315"/>
  <c r="Y5315"/>
  <c r="X5283"/>
  <c r="Y5283" s="1"/>
  <c r="X5251"/>
  <c r="Y5251" s="1"/>
  <c r="X5219"/>
  <c r="Y5219" s="1"/>
  <c r="X5187"/>
  <c r="Y5187" s="1"/>
  <c r="X5155"/>
  <c r="Y5155" s="1"/>
  <c r="X5123"/>
  <c r="Y5123" s="1"/>
  <c r="X5091"/>
  <c r="Y5091" s="1"/>
  <c r="X5059"/>
  <c r="Y5059"/>
  <c r="X5027"/>
  <c r="Y5027" s="1"/>
  <c r="X4995"/>
  <c r="Y4995" s="1"/>
  <c r="X4963"/>
  <c r="Y4963" s="1"/>
  <c r="X4931"/>
  <c r="Y4931" s="1"/>
  <c r="X4899"/>
  <c r="Y4899" s="1"/>
  <c r="X4867"/>
  <c r="Y4867" s="1"/>
  <c r="X4835"/>
  <c r="Y4835" s="1"/>
  <c r="X4803"/>
  <c r="Y4803"/>
  <c r="X4771"/>
  <c r="Y4771" s="1"/>
  <c r="X4739"/>
  <c r="Y4739"/>
  <c r="X4707"/>
  <c r="Y4707" s="1"/>
  <c r="X4675"/>
  <c r="Y4675" s="1"/>
  <c r="X4643"/>
  <c r="Y4643" s="1"/>
  <c r="X4611"/>
  <c r="Y4611" s="1"/>
  <c r="X4579"/>
  <c r="Y4579" s="1"/>
  <c r="X4547"/>
  <c r="Y4547"/>
  <c r="X4515"/>
  <c r="Y4515" s="1"/>
  <c r="X4483"/>
  <c r="Y4483" s="1"/>
  <c r="X4451"/>
  <c r="Y4451" s="1"/>
  <c r="X4419"/>
  <c r="Y4419" s="1"/>
  <c r="X4387"/>
  <c r="Y4387" s="1"/>
  <c r="X4355"/>
  <c r="Y4355"/>
  <c r="X4323"/>
  <c r="Y4323" s="1"/>
  <c r="X4291"/>
  <c r="Y4291"/>
  <c r="X4259"/>
  <c r="Y4259" s="1"/>
  <c r="X4227"/>
  <c r="Y4227"/>
  <c r="X4195"/>
  <c r="Y4195" s="1"/>
  <c r="X4163"/>
  <c r="Y4163" s="1"/>
  <c r="X4131"/>
  <c r="Y4131" s="1"/>
  <c r="X4099"/>
  <c r="Y4099"/>
  <c r="X4067"/>
  <c r="Y4067" s="1"/>
  <c r="X4035"/>
  <c r="Y4035"/>
  <c r="X4003"/>
  <c r="Y4003" s="1"/>
  <c r="X3971"/>
  <c r="Y3971" s="1"/>
  <c r="X3939"/>
  <c r="Y3939" s="1"/>
  <c r="X3907"/>
  <c r="Y3907" s="1"/>
  <c r="X3875"/>
  <c r="Y3875" s="1"/>
  <c r="X3843"/>
  <c r="Y3843" s="1"/>
  <c r="X3811"/>
  <c r="Y3811" s="1"/>
  <c r="X3779"/>
  <c r="Y3779"/>
  <c r="X3747"/>
  <c r="Y3747" s="1"/>
  <c r="X3715"/>
  <c r="Y3715"/>
  <c r="X3683"/>
  <c r="Y3683" s="1"/>
  <c r="X3651"/>
  <c r="Y3651" s="1"/>
  <c r="X3619"/>
  <c r="Y3619" s="1"/>
  <c r="X3587"/>
  <c r="Y3587"/>
  <c r="X3555"/>
  <c r="Y3555" s="1"/>
  <c r="X3523"/>
  <c r="Y3523"/>
  <c r="X3491"/>
  <c r="Y3491" s="1"/>
  <c r="X3459"/>
  <c r="Y3459" s="1"/>
  <c r="X3427"/>
  <c r="Y3427" s="1"/>
  <c r="X3395"/>
  <c r="Y3395" s="1"/>
  <c r="X3363"/>
  <c r="Y3363" s="1"/>
  <c r="X3331"/>
  <c r="Y3331" s="1"/>
  <c r="X3299"/>
  <c r="Y3299" s="1"/>
  <c r="X3267"/>
  <c r="Y3267"/>
  <c r="X3235"/>
  <c r="Y3235" s="1"/>
  <c r="X3203"/>
  <c r="Y3203" s="1"/>
  <c r="X3171"/>
  <c r="Y3171" s="1"/>
  <c r="X3139"/>
  <c r="Y3139" s="1"/>
  <c r="X3107"/>
  <c r="Y3107" s="1"/>
  <c r="X3075"/>
  <c r="Y3075"/>
  <c r="X3043"/>
  <c r="Y3043" s="1"/>
  <c r="X3011"/>
  <c r="Y3011"/>
  <c r="X2979"/>
  <c r="Y2979" s="1"/>
  <c r="X2947"/>
  <c r="Y2947" s="1"/>
  <c r="X2915"/>
  <c r="Y2915" s="1"/>
  <c r="X2883"/>
  <c r="Y2883" s="1"/>
  <c r="X2851"/>
  <c r="Y2851" s="1"/>
  <c r="X2819"/>
  <c r="Y2819" s="1"/>
  <c r="X2787"/>
  <c r="Y2787" s="1"/>
  <c r="X2755"/>
  <c r="Y2755"/>
  <c r="X2723"/>
  <c r="Y2723" s="1"/>
  <c r="X2691"/>
  <c r="Y2691"/>
  <c r="X2659"/>
  <c r="Y2659" s="1"/>
  <c r="X2627"/>
  <c r="Y2627" s="1"/>
  <c r="X2595"/>
  <c r="Y2595" s="1"/>
  <c r="X2563"/>
  <c r="Y2563"/>
  <c r="X2531"/>
  <c r="Y2531" s="1"/>
  <c r="X2499"/>
  <c r="Y2499"/>
  <c r="X6567"/>
  <c r="Y6567" s="1"/>
  <c r="X6535"/>
  <c r="Y6535" s="1"/>
  <c r="X6503"/>
  <c r="Y6503" s="1"/>
  <c r="X6471"/>
  <c r="Y6471" s="1"/>
  <c r="X6439"/>
  <c r="Y6439" s="1"/>
  <c r="X6407"/>
  <c r="Y6407" s="1"/>
  <c r="X6375"/>
  <c r="Y6375" s="1"/>
  <c r="X6343"/>
  <c r="Y6343"/>
  <c r="X6311"/>
  <c r="Y6311" s="1"/>
  <c r="X6279"/>
  <c r="Y6279" s="1"/>
  <c r="X6247"/>
  <c r="Y6247" s="1"/>
  <c r="X6215"/>
  <c r="Y6215" s="1"/>
  <c r="X6183"/>
  <c r="Y6183" s="1"/>
  <c r="X6151"/>
  <c r="Y6151"/>
  <c r="X6119"/>
  <c r="Y6119" s="1"/>
  <c r="X6087"/>
  <c r="Y6087"/>
  <c r="X6055"/>
  <c r="Y6055" s="1"/>
  <c r="X6023"/>
  <c r="Y6023" s="1"/>
  <c r="X5991"/>
  <c r="Y5991" s="1"/>
  <c r="X5959"/>
  <c r="Y5959" s="1"/>
  <c r="X5927"/>
  <c r="Y5927" s="1"/>
  <c r="X5895"/>
  <c r="Y5895" s="1"/>
  <c r="X5863"/>
  <c r="Y5863" s="1"/>
  <c r="X5831"/>
  <c r="Y5831"/>
  <c r="X5799"/>
  <c r="Y5799" s="1"/>
  <c r="X5767"/>
  <c r="Y5767" s="1"/>
  <c r="X5735"/>
  <c r="Y5735" s="1"/>
  <c r="X5703"/>
  <c r="Y5703" s="1"/>
  <c r="X5671"/>
  <c r="Y5671" s="1"/>
  <c r="X5639"/>
  <c r="Y5639" s="1"/>
  <c r="X5607"/>
  <c r="Y5607" s="1"/>
  <c r="X5575"/>
  <c r="Y5575"/>
  <c r="X5543"/>
  <c r="Y5543" s="1"/>
  <c r="X5511"/>
  <c r="Y5511" s="1"/>
  <c r="X5479"/>
  <c r="Y5479" s="1"/>
  <c r="X5447"/>
  <c r="Y5447" s="1"/>
  <c r="X5415"/>
  <c r="Y5415" s="1"/>
  <c r="X5383"/>
  <c r="Y5383" s="1"/>
  <c r="X5351"/>
  <c r="Y5351" s="1"/>
  <c r="X5319"/>
  <c r="Y5319"/>
  <c r="X5287"/>
  <c r="Y5287" s="1"/>
  <c r="X5255"/>
  <c r="Y5255"/>
  <c r="X5223"/>
  <c r="Y5223" s="1"/>
  <c r="X5191"/>
  <c r="Y5191" s="1"/>
  <c r="X5159"/>
  <c r="Y5159" s="1"/>
  <c r="X5127"/>
  <c r="Y5127" s="1"/>
  <c r="X5095"/>
  <c r="Y5095" s="1"/>
  <c r="X5063"/>
  <c r="Y5063"/>
  <c r="X5031"/>
  <c r="Y5031" s="1"/>
  <c r="X4999"/>
  <c r="Y4999" s="1"/>
  <c r="X4967"/>
  <c r="Y4967" s="1"/>
  <c r="X4935"/>
  <c r="Y4935" s="1"/>
  <c r="X4903"/>
  <c r="Y4903" s="1"/>
  <c r="X4871"/>
  <c r="Y4871"/>
  <c r="X4839"/>
  <c r="Y4839" s="1"/>
  <c r="X4807"/>
  <c r="Y4807"/>
  <c r="X4775"/>
  <c r="Y4775" s="1"/>
  <c r="X4743"/>
  <c r="Y4743" s="1"/>
  <c r="X4711"/>
  <c r="Y4711" s="1"/>
  <c r="X4679"/>
  <c r="Y4679" s="1"/>
  <c r="X4647"/>
  <c r="Y4647" s="1"/>
  <c r="X4615"/>
  <c r="Y4615" s="1"/>
  <c r="X4583"/>
  <c r="Y4583" s="1"/>
  <c r="X4551"/>
  <c r="Y4551"/>
  <c r="X4519"/>
  <c r="Y4519" s="1"/>
  <c r="X4487"/>
  <c r="Y4487" s="1"/>
  <c r="X4455"/>
  <c r="Y4455" s="1"/>
  <c r="X4423"/>
  <c r="Y4423" s="1"/>
  <c r="X4391"/>
  <c r="Y4391" s="1"/>
  <c r="X4359"/>
  <c r="Y4359"/>
  <c r="X4327"/>
  <c r="Y4327" s="1"/>
  <c r="X4295"/>
  <c r="Y4295"/>
  <c r="X4263"/>
  <c r="Y4263" s="1"/>
  <c r="X4231"/>
  <c r="Y4231" s="1"/>
  <c r="X4199"/>
  <c r="Y4199" s="1"/>
  <c r="X4167"/>
  <c r="Y4167" s="1"/>
  <c r="X4135"/>
  <c r="Y4135" s="1"/>
  <c r="X4103"/>
  <c r="Y4103" s="1"/>
  <c r="X4071"/>
  <c r="Y4071" s="1"/>
  <c r="X4039"/>
  <c r="Y4039"/>
  <c r="X4007"/>
  <c r="Y4007" s="1"/>
  <c r="X3975"/>
  <c r="Y3975" s="1"/>
  <c r="X3943"/>
  <c r="Y3943" s="1"/>
  <c r="X3911"/>
  <c r="Y3911" s="1"/>
  <c r="X3879"/>
  <c r="Y3879" s="1"/>
  <c r="X3847"/>
  <c r="Y3847"/>
  <c r="X3815"/>
  <c r="Y3815" s="1"/>
  <c r="X5995"/>
  <c r="Y5995"/>
  <c r="X5963"/>
  <c r="Y5963" s="1"/>
  <c r="X5931"/>
  <c r="Y5931" s="1"/>
  <c r="X5899"/>
  <c r="Y5899" s="1"/>
  <c r="X5867"/>
  <c r="Y5867" s="1"/>
  <c r="X5835"/>
  <c r="Y5835" s="1"/>
  <c r="X5803"/>
  <c r="Y5803" s="1"/>
  <c r="X5771"/>
  <c r="Y5771" s="1"/>
  <c r="X5739"/>
  <c r="Y5739"/>
  <c r="X5707"/>
  <c r="Y5707" s="1"/>
  <c r="X5675"/>
  <c r="Y5675" s="1"/>
  <c r="X5643"/>
  <c r="Y5643" s="1"/>
  <c r="X5611"/>
  <c r="Y5611" s="1"/>
  <c r="X5579"/>
  <c r="Y5579" s="1"/>
  <c r="X5547"/>
  <c r="Y5547"/>
  <c r="X5515"/>
  <c r="Y5515" s="1"/>
  <c r="X5483"/>
  <c r="Y5483"/>
  <c r="X5451"/>
  <c r="Y5451" s="1"/>
  <c r="X5419"/>
  <c r="Y5419"/>
  <c r="X5387"/>
  <c r="Y5387" s="1"/>
  <c r="X5355"/>
  <c r="Y5355" s="1"/>
  <c r="X5323"/>
  <c r="Y5323" s="1"/>
  <c r="X5291"/>
  <c r="Y5291"/>
  <c r="X5259"/>
  <c r="Y5259" s="1"/>
  <c r="X5227"/>
  <c r="Y5227"/>
  <c r="X5195"/>
  <c r="Y5195" s="1"/>
  <c r="X5163"/>
  <c r="Y5163" s="1"/>
  <c r="X5131"/>
  <c r="Y5131" s="1"/>
  <c r="X5099"/>
  <c r="Y5099" s="1"/>
  <c r="X5067"/>
  <c r="Y5067" s="1"/>
  <c r="X5035"/>
  <c r="Y5035" s="1"/>
  <c r="X5003"/>
  <c r="Y5003" s="1"/>
  <c r="X4971"/>
  <c r="Y4971"/>
  <c r="X4939"/>
  <c r="Y4939" s="1"/>
  <c r="X4907"/>
  <c r="Y4907"/>
  <c r="X4875"/>
  <c r="Y4875" s="1"/>
  <c r="X4843"/>
  <c r="Y4843" s="1"/>
  <c r="X4811"/>
  <c r="Y4811" s="1"/>
  <c r="X4779"/>
  <c r="Y4779"/>
  <c r="X4747"/>
  <c r="Y4747" s="1"/>
  <c r="X4715"/>
  <c r="Y4715"/>
  <c r="X4683"/>
  <c r="Y4683" s="1"/>
  <c r="X4651"/>
  <c r="Y4651" s="1"/>
  <c r="X4619"/>
  <c r="Y4619" s="1"/>
  <c r="X4587"/>
  <c r="Y4587" s="1"/>
  <c r="X4555"/>
  <c r="Y4555" s="1"/>
  <c r="X4523"/>
  <c r="Y4523" s="1"/>
  <c r="X4491"/>
  <c r="Y4491" s="1"/>
  <c r="X4459"/>
  <c r="Y4459"/>
  <c r="X4427"/>
  <c r="Y4427" s="1"/>
  <c r="X4395"/>
  <c r="Y4395"/>
  <c r="X4363"/>
  <c r="Y4363" s="1"/>
  <c r="X4331"/>
  <c r="Y4331" s="1"/>
  <c r="X4299"/>
  <c r="Y4299" s="1"/>
  <c r="X4267"/>
  <c r="Y4267"/>
  <c r="X4235"/>
  <c r="Y4235" s="1"/>
  <c r="X4203"/>
  <c r="Y4203"/>
  <c r="X4171"/>
  <c r="Y4171" s="1"/>
  <c r="X4563"/>
  <c r="Y4563" s="1"/>
  <c r="X4531"/>
  <c r="Y4531" s="1"/>
  <c r="X4499"/>
  <c r="Y4499" s="1"/>
  <c r="X4467"/>
  <c r="Y4467" s="1"/>
  <c r="X4435"/>
  <c r="Y4435" s="1"/>
  <c r="X4403"/>
  <c r="Y4403" s="1"/>
  <c r="X4371"/>
  <c r="Y4371"/>
  <c r="X4339"/>
  <c r="Y4339" s="1"/>
  <c r="X4307"/>
  <c r="Y4307" s="1"/>
  <c r="X4275"/>
  <c r="Y4275" s="1"/>
  <c r="X4243"/>
  <c r="Y4243" s="1"/>
  <c r="X4211"/>
  <c r="Y4211" s="1"/>
  <c r="X4179"/>
  <c r="Y4179" s="1"/>
  <c r="X4147"/>
  <c r="Y4147" s="1"/>
  <c r="X4115"/>
  <c r="Y4115"/>
  <c r="X4083"/>
  <c r="Y4083" s="1"/>
  <c r="X4051"/>
  <c r="Y4051" s="1"/>
  <c r="X4019"/>
  <c r="Y4019" s="1"/>
  <c r="X3987"/>
  <c r="Y3987" s="1"/>
  <c r="X3955"/>
  <c r="Y3955" s="1"/>
  <c r="X3923"/>
  <c r="Y3923" s="1"/>
  <c r="X3891"/>
  <c r="Y3891" s="1"/>
  <c r="X3859"/>
  <c r="Y3859"/>
  <c r="X3827"/>
  <c r="Y3827" s="1"/>
  <c r="X3795"/>
  <c r="Y3795" s="1"/>
  <c r="X3763"/>
  <c r="Y3763" s="1"/>
  <c r="X3731"/>
  <c r="Y3731" s="1"/>
  <c r="X3699"/>
  <c r="Y3699" s="1"/>
  <c r="X3667"/>
  <c r="Y3667" s="1"/>
  <c r="X3635"/>
  <c r="Y3635" s="1"/>
  <c r="X3603"/>
  <c r="Y3603"/>
  <c r="X3571"/>
  <c r="Y3571" s="1"/>
  <c r="X3539"/>
  <c r="Y3539"/>
  <c r="X3507"/>
  <c r="Y3507" s="1"/>
  <c r="X3475"/>
  <c r="Y3475" s="1"/>
  <c r="X3443"/>
  <c r="Y3443" s="1"/>
  <c r="X3411"/>
  <c r="Y3411"/>
  <c r="X3379"/>
  <c r="Y3379" s="1"/>
  <c r="X3347"/>
  <c r="Y3347"/>
  <c r="X3315"/>
  <c r="Y3315" s="1"/>
  <c r="X3283"/>
  <c r="Y3283" s="1"/>
  <c r="X3251"/>
  <c r="Y3251" s="1"/>
  <c r="X3219"/>
  <c r="Y3219" s="1"/>
  <c r="X3187"/>
  <c r="Y3187" s="1"/>
  <c r="X3155"/>
  <c r="Y3155" s="1"/>
  <c r="X3123"/>
  <c r="Y3123" s="1"/>
  <c r="X3091"/>
  <c r="Y3091"/>
  <c r="X3059"/>
  <c r="Y3059" s="1"/>
  <c r="X3027"/>
  <c r="Y3027" s="1"/>
  <c r="X2995"/>
  <c r="Y2995" s="1"/>
  <c r="X2963"/>
  <c r="Y2963" s="1"/>
  <c r="X2931"/>
  <c r="Y2931" s="1"/>
  <c r="X2899"/>
  <c r="Y2899"/>
  <c r="X2867"/>
  <c r="Y2867" s="1"/>
  <c r="X2835"/>
  <c r="Y2835"/>
  <c r="X2803"/>
  <c r="Y2803" s="1"/>
  <c r="X2771"/>
  <c r="Y2771" s="1"/>
  <c r="X2739"/>
  <c r="Y2739" s="1"/>
  <c r="X2707"/>
  <c r="Y2707" s="1"/>
  <c r="X2675"/>
  <c r="Y2675" s="1"/>
  <c r="X2643"/>
  <c r="Y2643" s="1"/>
  <c r="X2611"/>
  <c r="Y2611" s="1"/>
  <c r="X2579"/>
  <c r="Y2579"/>
  <c r="X2547"/>
  <c r="Y2547" s="1"/>
  <c r="X2515"/>
  <c r="Y2515"/>
  <c r="X2483"/>
  <c r="Y2483" s="1"/>
  <c r="X6551"/>
  <c r="Y6551" s="1"/>
  <c r="X6519"/>
  <c r="Y6519" s="1"/>
  <c r="X6487"/>
  <c r="Y6487"/>
  <c r="X6455"/>
  <c r="Y6455" s="1"/>
  <c r="X6423"/>
  <c r="Y6423"/>
  <c r="X6391"/>
  <c r="Y6391" s="1"/>
  <c r="X6359"/>
  <c r="Y6359" s="1"/>
  <c r="X6327"/>
  <c r="Y6327" s="1"/>
  <c r="X6295"/>
  <c r="Y6295" s="1"/>
  <c r="X6263"/>
  <c r="Y6263" s="1"/>
  <c r="X6231"/>
  <c r="Y6231" s="1"/>
  <c r="X6199"/>
  <c r="Y6199" s="1"/>
  <c r="X6167"/>
  <c r="Y6167"/>
  <c r="X6135"/>
  <c r="Y6135" s="1"/>
  <c r="X6103"/>
  <c r="Y6103" s="1"/>
  <c r="X6071"/>
  <c r="Y6071" s="1"/>
  <c r="X6039"/>
  <c r="Y6039" s="1"/>
  <c r="X6007"/>
  <c r="Y6007" s="1"/>
  <c r="X5975"/>
  <c r="Y5975" s="1"/>
  <c r="X5943"/>
  <c r="Y5943" s="1"/>
  <c r="X5911"/>
  <c r="Y5911"/>
  <c r="X5879"/>
  <c r="Y5879" s="1"/>
  <c r="X5847"/>
  <c r="Y5847" s="1"/>
  <c r="X5815"/>
  <c r="Y5815" s="1"/>
  <c r="X5783"/>
  <c r="Y5783" s="1"/>
  <c r="X5751"/>
  <c r="Y5751" s="1"/>
  <c r="X5719"/>
  <c r="Y5719" s="1"/>
  <c r="X5687"/>
  <c r="Y5687" s="1"/>
  <c r="X5655"/>
  <c r="Y5655"/>
  <c r="X5623"/>
  <c r="Y5623" s="1"/>
  <c r="X5591"/>
  <c r="Y5591" s="1"/>
  <c r="X5559"/>
  <c r="Y5559" s="1"/>
  <c r="X5527"/>
  <c r="Y5527" s="1"/>
  <c r="X5495"/>
  <c r="Y5495" s="1"/>
  <c r="X5463"/>
  <c r="Y5463" s="1"/>
  <c r="X5431"/>
  <c r="Y5431" s="1"/>
  <c r="X5399"/>
  <c r="Y5399"/>
  <c r="X5367"/>
  <c r="Y5367" s="1"/>
  <c r="X5335"/>
  <c r="Y5335" s="1"/>
  <c r="X5303"/>
  <c r="Y5303" s="1"/>
  <c r="X5271"/>
  <c r="Y5271" s="1"/>
  <c r="X5239"/>
  <c r="Y5239" s="1"/>
  <c r="X5207"/>
  <c r="Y5207" s="1"/>
  <c r="X5175"/>
  <c r="Y5175" s="1"/>
  <c r="X5143"/>
  <c r="Y5143"/>
  <c r="X5111"/>
  <c r="Y5111" s="1"/>
  <c r="X5079"/>
  <c r="Y5079" s="1"/>
  <c r="X5047"/>
  <c r="Y5047" s="1"/>
  <c r="X5015"/>
  <c r="Y5015" s="1"/>
  <c r="X4983"/>
  <c r="Y4983" s="1"/>
  <c r="X4951"/>
  <c r="Y4951"/>
  <c r="X4919"/>
  <c r="Y4919" s="1"/>
  <c r="X4887"/>
  <c r="Y4887"/>
  <c r="X4855"/>
  <c r="Y4855" s="1"/>
  <c r="X4823"/>
  <c r="Y4823" s="1"/>
  <c r="X4791"/>
  <c r="Y4791" s="1"/>
  <c r="X4759"/>
  <c r="Y4759" s="1"/>
  <c r="X4727"/>
  <c r="Y4727" s="1"/>
  <c r="X4695"/>
  <c r="Y4695" s="1"/>
  <c r="X4663"/>
  <c r="Y4663" s="1"/>
  <c r="X4631"/>
  <c r="Y4631"/>
  <c r="X4599"/>
  <c r="Y4599" s="1"/>
  <c r="X4567"/>
  <c r="Y4567" s="1"/>
  <c r="X4535"/>
  <c r="Y4535" s="1"/>
  <c r="X4503"/>
  <c r="Y4503" s="1"/>
  <c r="X4471"/>
  <c r="Y4471" s="1"/>
  <c r="X4439"/>
  <c r="Y4439" s="1"/>
  <c r="X4407"/>
  <c r="Y4407" s="1"/>
  <c r="X4375"/>
  <c r="Y4375"/>
  <c r="X4343"/>
  <c r="Y4343" s="1"/>
  <c r="X4311"/>
  <c r="Y4311" s="1"/>
  <c r="X4279"/>
  <c r="Y4279" s="1"/>
  <c r="X4247"/>
  <c r="Y4247" s="1"/>
  <c r="X4215"/>
  <c r="Y4215" s="1"/>
  <c r="X4183"/>
  <c r="Y4183" s="1"/>
  <c r="X4151"/>
  <c r="Y4151" s="1"/>
  <c r="X4119"/>
  <c r="Y4119" s="1"/>
  <c r="X4087"/>
  <c r="Y4087" s="1"/>
  <c r="X4055"/>
  <c r="Y4055"/>
  <c r="X4023"/>
  <c r="Y4023" s="1"/>
  <c r="X3991"/>
  <c r="Y3991" s="1"/>
  <c r="X3959"/>
  <c r="Y3959" s="1"/>
  <c r="X3927"/>
  <c r="Y3927" s="1"/>
  <c r="X3895"/>
  <c r="Y3895" s="1"/>
  <c r="X3863"/>
  <c r="Y3863" s="1"/>
  <c r="X3831"/>
  <c r="Y3831" s="1"/>
  <c r="X6011"/>
  <c r="Y6011"/>
  <c r="X5979"/>
  <c r="Y5979" s="1"/>
  <c r="X5947"/>
  <c r="Y5947" s="1"/>
  <c r="X5915"/>
  <c r="Y5915" s="1"/>
  <c r="X5883"/>
  <c r="Y5883" s="1"/>
  <c r="X5851"/>
  <c r="Y5851" s="1"/>
  <c r="X5819"/>
  <c r="Y5819" s="1"/>
  <c r="X5787"/>
  <c r="Y5787" s="1"/>
  <c r="X5755"/>
  <c r="Y5755"/>
  <c r="X5723"/>
  <c r="Y5723" s="1"/>
  <c r="X5691"/>
  <c r="Y5691" s="1"/>
  <c r="X5659"/>
  <c r="Y5659" s="1"/>
  <c r="X5627"/>
  <c r="Y5627" s="1"/>
  <c r="X5595"/>
  <c r="Y5595" s="1"/>
  <c r="X5563"/>
  <c r="Y5563" s="1"/>
  <c r="X5531"/>
  <c r="Y5531" s="1"/>
  <c r="X5499"/>
  <c r="Y5499"/>
  <c r="X5467"/>
  <c r="Y5467" s="1"/>
  <c r="X5435"/>
  <c r="Y5435" s="1"/>
  <c r="X5403"/>
  <c r="Y5403" s="1"/>
  <c r="X5371"/>
  <c r="Y5371" s="1"/>
  <c r="X5339"/>
  <c r="Y5339" s="1"/>
  <c r="X5307"/>
  <c r="Y5307" s="1"/>
  <c r="X5275"/>
  <c r="Y5275" s="1"/>
  <c r="X5243"/>
  <c r="Y5243"/>
  <c r="X5211"/>
  <c r="Y5211" s="1"/>
  <c r="X5179"/>
  <c r="Y5179" s="1"/>
  <c r="X5147"/>
  <c r="Y5147" s="1"/>
  <c r="X5115"/>
  <c r="Y5115" s="1"/>
  <c r="X5083"/>
  <c r="Y5083" s="1"/>
  <c r="X5051"/>
  <c r="Y5051" s="1"/>
  <c r="X5019"/>
  <c r="Y5019" s="1"/>
  <c r="X4987"/>
  <c r="Y4987"/>
  <c r="X4955"/>
  <c r="Y4955" s="1"/>
  <c r="X4923"/>
  <c r="Y4923" s="1"/>
  <c r="X4891"/>
  <c r="Y4891" s="1"/>
  <c r="X4859"/>
  <c r="Y4859" s="1"/>
  <c r="X4827"/>
  <c r="Y4827" s="1"/>
  <c r="X4795"/>
  <c r="Y4795" s="1"/>
  <c r="X4763"/>
  <c r="Y4763" s="1"/>
  <c r="X4731"/>
  <c r="Y4731"/>
  <c r="X4699"/>
  <c r="Y4699" s="1"/>
  <c r="X4667"/>
  <c r="Y4667" s="1"/>
  <c r="X4635"/>
  <c r="Y4635" s="1"/>
  <c r="X4603"/>
  <c r="Y4603" s="1"/>
  <c r="X4571"/>
  <c r="Y4571" s="1"/>
  <c r="X4539"/>
  <c r="Y4539"/>
  <c r="X4507"/>
  <c r="Y4507" s="1"/>
  <c r="X4475"/>
  <c r="Y4475"/>
  <c r="X4443"/>
  <c r="Y4443" s="1"/>
  <c r="X4411"/>
  <c r="Y4411" s="1"/>
  <c r="X4379"/>
  <c r="Y4379" s="1"/>
  <c r="X4347"/>
  <c r="Y4347" s="1"/>
  <c r="X4315"/>
  <c r="Y4315" s="1"/>
  <c r="X4283"/>
  <c r="Y4283" s="1"/>
  <c r="X4251"/>
  <c r="Y4251" s="1"/>
  <c r="X4219"/>
  <c r="Y4219"/>
  <c r="X4187"/>
  <c r="Y4187" s="1"/>
  <c r="X4155"/>
  <c r="Y4155"/>
  <c r="X4123"/>
  <c r="Y4123" s="1"/>
  <c r="X4091"/>
  <c r="Y4091" s="1"/>
  <c r="X4059"/>
  <c r="Y4059" s="1"/>
  <c r="X4027"/>
  <c r="Y4027" s="1"/>
  <c r="X3995"/>
  <c r="Y3995" s="1"/>
  <c r="X3963"/>
  <c r="Y3963"/>
  <c r="X3931"/>
  <c r="Y3931" s="1"/>
  <c r="X3899"/>
  <c r="Y3899" s="1"/>
  <c r="X3867"/>
  <c r="Y3867" s="1"/>
  <c r="X3835"/>
  <c r="Y3835" s="1"/>
  <c r="X3803"/>
  <c r="Y3803" s="1"/>
  <c r="X3771"/>
  <c r="Y3771" s="1"/>
  <c r="X3739"/>
  <c r="Y3739" s="1"/>
  <c r="X3707"/>
  <c r="Y3707"/>
  <c r="X3675"/>
  <c r="Y3675" s="1"/>
  <c r="X3643"/>
  <c r="Y3643"/>
  <c r="X3611"/>
  <c r="Y3611" s="1"/>
  <c r="X3579"/>
  <c r="Y3579" s="1"/>
  <c r="X3547"/>
  <c r="Y3547" s="1"/>
  <c r="X3515"/>
  <c r="Y3515" s="1"/>
  <c r="X3483"/>
  <c r="Y3483" s="1"/>
  <c r="X3451"/>
  <c r="Y3451"/>
  <c r="X3419"/>
  <c r="Y3419" s="1"/>
  <c r="X3387"/>
  <c r="Y3387" s="1"/>
  <c r="X3355"/>
  <c r="Y3355" s="1"/>
  <c r="X3323"/>
  <c r="Y3323" s="1"/>
  <c r="X3291"/>
  <c r="Y3291" s="1"/>
  <c r="X3259"/>
  <c r="Y3259" s="1"/>
  <c r="X3227"/>
  <c r="Y3227" s="1"/>
  <c r="X3195"/>
  <c r="Y3195"/>
  <c r="X3163"/>
  <c r="Y3163" s="1"/>
  <c r="X3131"/>
  <c r="Y3131" s="1"/>
  <c r="X3099"/>
  <c r="Y3099" s="1"/>
  <c r="X3067"/>
  <c r="Y3067" s="1"/>
  <c r="X3035"/>
  <c r="Y3035" s="1"/>
  <c r="X3003"/>
  <c r="Y3003"/>
  <c r="X2971"/>
  <c r="Y2971" s="1"/>
  <c r="X2939"/>
  <c r="Y2939"/>
  <c r="X2907"/>
  <c r="Y2907" s="1"/>
  <c r="X2875"/>
  <c r="Y2875" s="1"/>
  <c r="X2843"/>
  <c r="Y2843" s="1"/>
  <c r="X2811"/>
  <c r="Y2811" s="1"/>
  <c r="X2779"/>
  <c r="Y2779" s="1"/>
  <c r="X2747"/>
  <c r="Y2747" s="1"/>
  <c r="X2715"/>
  <c r="Y2715" s="1"/>
  <c r="X2683"/>
  <c r="Y2683"/>
  <c r="X2651"/>
  <c r="Y2651" s="1"/>
  <c r="X2619"/>
  <c r="Y2619" s="1"/>
  <c r="X2587"/>
  <c r="Y2587" s="1"/>
  <c r="X2555"/>
  <c r="Y2555" s="1"/>
  <c r="X2523"/>
  <c r="Y2523" s="1"/>
  <c r="X2491"/>
  <c r="Y2491" s="1"/>
  <c r="X2459"/>
  <c r="Y2459" s="1"/>
  <c r="X6015"/>
  <c r="Y6015"/>
  <c r="X5983"/>
  <c r="Y5983" s="1"/>
  <c r="X5951"/>
  <c r="Y5951"/>
  <c r="X5919"/>
  <c r="Y5919" s="1"/>
  <c r="X5887"/>
  <c r="Y5887" s="1"/>
  <c r="X5855"/>
  <c r="Y5855" s="1"/>
  <c r="X5823"/>
  <c r="Y5823" s="1"/>
  <c r="X5791"/>
  <c r="Y5791" s="1"/>
  <c r="X5759"/>
  <c r="Y5759"/>
  <c r="X5727"/>
  <c r="Y5727" s="1"/>
  <c r="X5695"/>
  <c r="Y5695" s="1"/>
  <c r="X5663"/>
  <c r="Y5663" s="1"/>
  <c r="X5631"/>
  <c r="Y5631" s="1"/>
  <c r="X5599"/>
  <c r="Y5599" s="1"/>
  <c r="X5567"/>
  <c r="Y5567" s="1"/>
  <c r="X5535"/>
  <c r="Y5535" s="1"/>
  <c r="X5503"/>
  <c r="Y5503"/>
  <c r="X5471"/>
  <c r="Y5471" s="1"/>
  <c r="AH5471" s="1"/>
  <c r="X5439"/>
  <c r="Y5439"/>
  <c r="X5407"/>
  <c r="Y5407" s="1"/>
  <c r="AH5407" s="1"/>
  <c r="X5375"/>
  <c r="Y5375"/>
  <c r="X5343"/>
  <c r="Y5343" s="1"/>
  <c r="AG5343" s="1"/>
  <c r="X5311"/>
  <c r="Y5311"/>
  <c r="X5279"/>
  <c r="Y5279" s="1"/>
  <c r="AH5279" s="1"/>
  <c r="X5247"/>
  <c r="Y5247"/>
  <c r="X5215"/>
  <c r="Y5215" s="1"/>
  <c r="X5183"/>
  <c r="Y5183"/>
  <c r="X5151"/>
  <c r="Y5151" s="1"/>
  <c r="X5119"/>
  <c r="Y5119"/>
  <c r="X5087"/>
  <c r="Y5087" s="1"/>
  <c r="AG5087" s="1"/>
  <c r="X5055"/>
  <c r="Y5055"/>
  <c r="X5023"/>
  <c r="Y5023" s="1"/>
  <c r="AH5023" s="1"/>
  <c r="X4991"/>
  <c r="Y4991"/>
  <c r="X4959"/>
  <c r="Y4959" s="1"/>
  <c r="AH4959" s="1"/>
  <c r="X4927"/>
  <c r="Y4927"/>
  <c r="X4895"/>
  <c r="Y4895" s="1"/>
  <c r="AH4895" s="1"/>
  <c r="X4863"/>
  <c r="Y4863"/>
  <c r="X4831"/>
  <c r="Y4831" s="1"/>
  <c r="X4799"/>
  <c r="Y4799"/>
  <c r="X4767"/>
  <c r="Y4767" s="1"/>
  <c r="AG4767" s="1"/>
  <c r="X4735"/>
  <c r="Y4735"/>
  <c r="X4703"/>
  <c r="Y4703" s="1"/>
  <c r="X4671"/>
  <c r="Y4671"/>
  <c r="X4639"/>
  <c r="Y4639" s="1"/>
  <c r="AG4639" s="1"/>
  <c r="X4607"/>
  <c r="Y4607"/>
  <c r="X4575"/>
  <c r="Y4575" s="1"/>
  <c r="AH4575" s="1"/>
  <c r="X4543"/>
  <c r="Y4543"/>
  <c r="X4511"/>
  <c r="Y4511" s="1"/>
  <c r="AH4511" s="1"/>
  <c r="X4479"/>
  <c r="Y4479"/>
  <c r="X4447"/>
  <c r="Y4447" s="1"/>
  <c r="AH4447" s="1"/>
  <c r="X4415"/>
  <c r="Y4415"/>
  <c r="X4383"/>
  <c r="Y4383" s="1"/>
  <c r="X4351"/>
  <c r="Y4351"/>
  <c r="X4319"/>
  <c r="Y4319" s="1"/>
  <c r="X4287"/>
  <c r="Y4287"/>
  <c r="X4255"/>
  <c r="Y4255" s="1"/>
  <c r="X4223"/>
  <c r="Y4223"/>
  <c r="X4191"/>
  <c r="Y4191" s="1"/>
  <c r="X4159"/>
  <c r="Y4159"/>
  <c r="X4127"/>
  <c r="Y4127" s="1"/>
  <c r="X4095"/>
  <c r="Y4095"/>
  <c r="X4063"/>
  <c r="Y4063" s="1"/>
  <c r="X4031"/>
  <c r="Y4031"/>
  <c r="X3999"/>
  <c r="Y3999" s="1"/>
  <c r="X3967"/>
  <c r="Y3967"/>
  <c r="X3935"/>
  <c r="Y3935" s="1"/>
  <c r="X3903"/>
  <c r="Y3903"/>
  <c r="X3871"/>
  <c r="Y3871" s="1"/>
  <c r="X3839"/>
  <c r="Y3839"/>
  <c r="X3807"/>
  <c r="Y3807" s="1"/>
  <c r="X3775"/>
  <c r="Y3775"/>
  <c r="X3743"/>
  <c r="Y3743" s="1"/>
  <c r="X3711"/>
  <c r="Y3711"/>
  <c r="X3679"/>
  <c r="Y3679" s="1"/>
  <c r="X3647"/>
  <c r="Y3647"/>
  <c r="X3615"/>
  <c r="Y3615" s="1"/>
  <c r="X3583"/>
  <c r="Y3583"/>
  <c r="X3551"/>
  <c r="Y3551" s="1"/>
  <c r="X3519"/>
  <c r="Y3519"/>
  <c r="X3487"/>
  <c r="Y3487" s="1"/>
  <c r="X3455"/>
  <c r="Y3455"/>
  <c r="X3423"/>
  <c r="Y3423" s="1"/>
  <c r="X3391"/>
  <c r="Y3391"/>
  <c r="X3359"/>
  <c r="Y3359" s="1"/>
  <c r="X3327"/>
  <c r="Y3327"/>
  <c r="X3295"/>
  <c r="Y3295" s="1"/>
  <c r="X3263"/>
  <c r="Y3263"/>
  <c r="X3231"/>
  <c r="Y3231" s="1"/>
  <c r="X3199"/>
  <c r="Y3199"/>
  <c r="X3167"/>
  <c r="Y3167" s="1"/>
  <c r="X3135"/>
  <c r="Y3135"/>
  <c r="X3103"/>
  <c r="Y3103" s="1"/>
  <c r="X3071"/>
  <c r="Y3071"/>
  <c r="X3039"/>
  <c r="Y3039" s="1"/>
  <c r="X3007"/>
  <c r="Y3007"/>
  <c r="X2975"/>
  <c r="Y2975" s="1"/>
  <c r="X2943"/>
  <c r="Y2943"/>
  <c r="X2911"/>
  <c r="Y2911" s="1"/>
  <c r="X2879"/>
  <c r="Y2879"/>
  <c r="X2847"/>
  <c r="Y2847" s="1"/>
  <c r="X2815"/>
  <c r="Y2815"/>
  <c r="X2783"/>
  <c r="Y2783" s="1"/>
  <c r="X2751"/>
  <c r="Y2751"/>
  <c r="X2719"/>
  <c r="Y2719" s="1"/>
  <c r="X2687"/>
  <c r="Y2687"/>
  <c r="X2655"/>
  <c r="Y2655" s="1"/>
  <c r="X2623"/>
  <c r="Y2623"/>
  <c r="X2591"/>
  <c r="Y2591" s="1"/>
  <c r="X2559"/>
  <c r="Y2559"/>
  <c r="X2527"/>
  <c r="Y2527" s="1"/>
  <c r="X2495"/>
  <c r="Y2495"/>
  <c r="X2467"/>
  <c r="Y2467" s="1"/>
  <c r="X2435"/>
  <c r="Y2435"/>
  <c r="X2403"/>
  <c r="Y2403" s="1"/>
  <c r="X2371"/>
  <c r="Y2371"/>
  <c r="X2339"/>
  <c r="Y2339" s="1"/>
  <c r="X2307"/>
  <c r="Y2307"/>
  <c r="X2275"/>
  <c r="Y2275" s="1"/>
  <c r="X2243"/>
  <c r="Y2243"/>
  <c r="X2211"/>
  <c r="Y2211" s="1"/>
  <c r="X2179"/>
  <c r="Y2179"/>
  <c r="X2147"/>
  <c r="Y2147" s="1"/>
  <c r="X2115"/>
  <c r="Y2115"/>
  <c r="X2083"/>
  <c r="Y2083" s="1"/>
  <c r="X2051"/>
  <c r="Y2051"/>
  <c r="X2019"/>
  <c r="Y2019" s="1"/>
  <c r="X1987"/>
  <c r="Y1987"/>
  <c r="X1955"/>
  <c r="Y1955" s="1"/>
  <c r="X1923"/>
  <c r="Y1923"/>
  <c r="X1891"/>
  <c r="Y1891" s="1"/>
  <c r="X1859"/>
  <c r="Y1859"/>
  <c r="X1827"/>
  <c r="Y1827" s="1"/>
  <c r="X1795"/>
  <c r="Y1795"/>
  <c r="X1763"/>
  <c r="Y1763" s="1"/>
  <c r="X1731"/>
  <c r="Y1731"/>
  <c r="X1699"/>
  <c r="Y1699" s="1"/>
  <c r="X1667"/>
  <c r="Y1667"/>
  <c r="X1635"/>
  <c r="Y1635" s="1"/>
  <c r="X1603"/>
  <c r="Y1603"/>
  <c r="X1571"/>
  <c r="Y1571" s="1"/>
  <c r="X1539"/>
  <c r="Y1539"/>
  <c r="X1507"/>
  <c r="Y1507" s="1"/>
  <c r="X1475"/>
  <c r="Y1475"/>
  <c r="X1443"/>
  <c r="Y1443" s="1"/>
  <c r="X1411"/>
  <c r="Y1411"/>
  <c r="X1379"/>
  <c r="Y1379" s="1"/>
  <c r="X1347"/>
  <c r="Y1347"/>
  <c r="X1315"/>
  <c r="Y1315" s="1"/>
  <c r="X1283"/>
  <c r="Y1283"/>
  <c r="X1251"/>
  <c r="Y1251" s="1"/>
  <c r="X1219"/>
  <c r="Y1219"/>
  <c r="X1187"/>
  <c r="Y1187" s="1"/>
  <c r="X1155"/>
  <c r="Y1155"/>
  <c r="X1123"/>
  <c r="Y1123" s="1"/>
  <c r="X8728"/>
  <c r="Y8728"/>
  <c r="X8696"/>
  <c r="Y8696" s="1"/>
  <c r="X8664"/>
  <c r="Y8664"/>
  <c r="X8632"/>
  <c r="Y8632" s="1"/>
  <c r="X8600"/>
  <c r="Y8600"/>
  <c r="X8568"/>
  <c r="Y8568" s="1"/>
  <c r="X8536"/>
  <c r="Y8536"/>
  <c r="X8504"/>
  <c r="Y8504" s="1"/>
  <c r="X8472"/>
  <c r="Y8472"/>
  <c r="X8440"/>
  <c r="Y8440" s="1"/>
  <c r="X8408"/>
  <c r="Y8408"/>
  <c r="X8376"/>
  <c r="Y8376" s="1"/>
  <c r="X8344"/>
  <c r="Y8344"/>
  <c r="X8312"/>
  <c r="Y8312" s="1"/>
  <c r="X8280"/>
  <c r="Y8280"/>
  <c r="X8248"/>
  <c r="Y8248" s="1"/>
  <c r="X8216"/>
  <c r="Y8216"/>
  <c r="X8184"/>
  <c r="Y8184" s="1"/>
  <c r="X8152"/>
  <c r="Y8152"/>
  <c r="X8120"/>
  <c r="Y8120" s="1"/>
  <c r="X8088"/>
  <c r="Y8088"/>
  <c r="X8056"/>
  <c r="Y8056" s="1"/>
  <c r="X8024"/>
  <c r="Y8024"/>
  <c r="X7992"/>
  <c r="Y7992" s="1"/>
  <c r="X7960"/>
  <c r="Y7960"/>
  <c r="X7928"/>
  <c r="Y7928" s="1"/>
  <c r="X7896"/>
  <c r="Y7896"/>
  <c r="X7864"/>
  <c r="Y7864" s="1"/>
  <c r="X7832"/>
  <c r="Y7832"/>
  <c r="X7800"/>
  <c r="Y7800" s="1"/>
  <c r="X7768"/>
  <c r="Y7768"/>
  <c r="X7736"/>
  <c r="Y7736" s="1"/>
  <c r="X7704"/>
  <c r="Y7704"/>
  <c r="X7672"/>
  <c r="Y7672" s="1"/>
  <c r="X7640"/>
  <c r="Y7640"/>
  <c r="X7608"/>
  <c r="Y7608" s="1"/>
  <c r="X7576"/>
  <c r="Y7576"/>
  <c r="X7544"/>
  <c r="Y7544" s="1"/>
  <c r="X7512"/>
  <c r="Y7512"/>
  <c r="X7480"/>
  <c r="Y7480" s="1"/>
  <c r="X7448"/>
  <c r="Y7448"/>
  <c r="X7416"/>
  <c r="Y7416" s="1"/>
  <c r="X7384"/>
  <c r="Y7384"/>
  <c r="X7352"/>
  <c r="Y7352" s="1"/>
  <c r="X7320"/>
  <c r="Y7320"/>
  <c r="X7288"/>
  <c r="Y7288" s="1"/>
  <c r="X7256"/>
  <c r="Y7256"/>
  <c r="X7224"/>
  <c r="Y7224" s="1"/>
  <c r="X7192"/>
  <c r="Y7192"/>
  <c r="X7160"/>
  <c r="Y7160" s="1"/>
  <c r="X7128"/>
  <c r="Y7128"/>
  <c r="X7096"/>
  <c r="Y7096" s="1"/>
  <c r="X7064"/>
  <c r="Y7064"/>
  <c r="X7032"/>
  <c r="Y7032" s="1"/>
  <c r="X7000"/>
  <c r="Y7000"/>
  <c r="X6968"/>
  <c r="Y6968" s="1"/>
  <c r="X6936"/>
  <c r="Y6936"/>
  <c r="X6904"/>
  <c r="Y6904" s="1"/>
  <c r="X6872"/>
  <c r="Y6872"/>
  <c r="X6840"/>
  <c r="Y6840" s="1"/>
  <c r="X6808"/>
  <c r="Y6808"/>
  <c r="X6776"/>
  <c r="Y6776" s="1"/>
  <c r="X6744"/>
  <c r="Y6744"/>
  <c r="X6712"/>
  <c r="Y6712" s="1"/>
  <c r="X6680"/>
  <c r="Y6680"/>
  <c r="X6648"/>
  <c r="Y6648" s="1"/>
  <c r="X6616"/>
  <c r="Y6616"/>
  <c r="X6584"/>
  <c r="Y6584" s="1"/>
  <c r="X6552"/>
  <c r="Y6552"/>
  <c r="X6520"/>
  <c r="Y6520" s="1"/>
  <c r="X6488"/>
  <c r="Y6488"/>
  <c r="X6456"/>
  <c r="Y6456" s="1"/>
  <c r="X6424"/>
  <c r="Y6424"/>
  <c r="X6392"/>
  <c r="Y6392" s="1"/>
  <c r="X6360"/>
  <c r="Y6360"/>
  <c r="X6328"/>
  <c r="Y6328" s="1"/>
  <c r="X6296"/>
  <c r="Y6296"/>
  <c r="X6264"/>
  <c r="Y6264" s="1"/>
  <c r="X6232"/>
  <c r="Y6232"/>
  <c r="X6200"/>
  <c r="Y6200" s="1"/>
  <c r="X6168"/>
  <c r="Y6168"/>
  <c r="X6136"/>
  <c r="Y6136" s="1"/>
  <c r="X6104"/>
  <c r="Y6104"/>
  <c r="X6072"/>
  <c r="Y6072" s="1"/>
  <c r="X6040"/>
  <c r="Y6040"/>
  <c r="X6008"/>
  <c r="Y6008" s="1"/>
  <c r="X3799"/>
  <c r="Y3799"/>
  <c r="X3767"/>
  <c r="Y3767" s="1"/>
  <c r="X3735"/>
  <c r="Y3735"/>
  <c r="X3703"/>
  <c r="Y3703" s="1"/>
  <c r="X3671"/>
  <c r="Y3671"/>
  <c r="X3639"/>
  <c r="Y3639" s="1"/>
  <c r="X3607"/>
  <c r="Y3607"/>
  <c r="X3575"/>
  <c r="Y3575" s="1"/>
  <c r="X3543"/>
  <c r="Y3543"/>
  <c r="X3511"/>
  <c r="Y3511" s="1"/>
  <c r="X3479"/>
  <c r="Y3479"/>
  <c r="X3447"/>
  <c r="Y3447" s="1"/>
  <c r="X3415"/>
  <c r="Y3415"/>
  <c r="X3383"/>
  <c r="Y3383" s="1"/>
  <c r="X3351"/>
  <c r="Y3351"/>
  <c r="X3319"/>
  <c r="Y3319" s="1"/>
  <c r="X3287"/>
  <c r="Y3287"/>
  <c r="X3255"/>
  <c r="Y3255" s="1"/>
  <c r="X3223"/>
  <c r="Y3223"/>
  <c r="X3191"/>
  <c r="Y3191" s="1"/>
  <c r="X3159"/>
  <c r="Y3159"/>
  <c r="X3127"/>
  <c r="Y3127" s="1"/>
  <c r="X3095"/>
  <c r="Y3095"/>
  <c r="X3063"/>
  <c r="Y3063" s="1"/>
  <c r="X3031"/>
  <c r="Y3031"/>
  <c r="X2999"/>
  <c r="Y2999" s="1"/>
  <c r="X2967"/>
  <c r="Y2967"/>
  <c r="X2935"/>
  <c r="Y2935" s="1"/>
  <c r="X2903"/>
  <c r="Y2903"/>
  <c r="X2871"/>
  <c r="Y2871" s="1"/>
  <c r="X2839"/>
  <c r="Y2839"/>
  <c r="X2807"/>
  <c r="Y2807" s="1"/>
  <c r="X2775"/>
  <c r="Y2775"/>
  <c r="X2743"/>
  <c r="Y2743" s="1"/>
  <c r="X2711"/>
  <c r="Y2711"/>
  <c r="X2679"/>
  <c r="Y2679" s="1"/>
  <c r="X2647"/>
  <c r="Y2647"/>
  <c r="X2615"/>
  <c r="Y2615" s="1"/>
  <c r="X2583"/>
  <c r="Y2583"/>
  <c r="X2551"/>
  <c r="Y2551" s="1"/>
  <c r="X2519"/>
  <c r="Y2519"/>
  <c r="X2487"/>
  <c r="Y2487" s="1"/>
  <c r="X2455"/>
  <c r="Y2455"/>
  <c r="X2423"/>
  <c r="Y2423" s="1"/>
  <c r="X2391"/>
  <c r="Y2391"/>
  <c r="X2359"/>
  <c r="Y2359" s="1"/>
  <c r="X2327"/>
  <c r="Y2327"/>
  <c r="X2295"/>
  <c r="Y2295" s="1"/>
  <c r="X2263"/>
  <c r="Y2263"/>
  <c r="X2231"/>
  <c r="Y2231" s="1"/>
  <c r="X2199"/>
  <c r="Y2199"/>
  <c r="X2167"/>
  <c r="Y2167" s="1"/>
  <c r="X2135"/>
  <c r="Y2135"/>
  <c r="X2103"/>
  <c r="Y2103" s="1"/>
  <c r="X2071"/>
  <c r="Y2071"/>
  <c r="X2039"/>
  <c r="Y2039" s="1"/>
  <c r="X2007"/>
  <c r="Y2007"/>
  <c r="X1975"/>
  <c r="Y1975" s="1"/>
  <c r="X1943"/>
  <c r="Y1943"/>
  <c r="X1911"/>
  <c r="Y1911" s="1"/>
  <c r="X1879"/>
  <c r="Y1879"/>
  <c r="X1847"/>
  <c r="Y1847" s="1"/>
  <c r="X1815"/>
  <c r="Y1815"/>
  <c r="X1783"/>
  <c r="Y1783" s="1"/>
  <c r="X1751"/>
  <c r="Y1751"/>
  <c r="X1719"/>
  <c r="Y1719" s="1"/>
  <c r="X1687"/>
  <c r="Y1687"/>
  <c r="X1655"/>
  <c r="Y1655" s="1"/>
  <c r="X1623"/>
  <c r="Y1623"/>
  <c r="X1591"/>
  <c r="Y1591" s="1"/>
  <c r="X1559"/>
  <c r="Y1559"/>
  <c r="X1527"/>
  <c r="Y1527" s="1"/>
  <c r="X1495"/>
  <c r="Y1495"/>
  <c r="X1463"/>
  <c r="Y1463" s="1"/>
  <c r="X1431"/>
  <c r="Y1431"/>
  <c r="X1399"/>
  <c r="Y1399" s="1"/>
  <c r="X1367"/>
  <c r="Y1367"/>
  <c r="X1335"/>
  <c r="Y1335" s="1"/>
  <c r="X1303"/>
  <c r="Y1303"/>
  <c r="X1271"/>
  <c r="Y1271" s="1"/>
  <c r="X1239"/>
  <c r="Y1239"/>
  <c r="X1207"/>
  <c r="Y1207" s="1"/>
  <c r="X1175"/>
  <c r="Y1175"/>
  <c r="X1143"/>
  <c r="Y1143" s="1"/>
  <c r="X1111"/>
  <c r="Y1111"/>
  <c r="X8716"/>
  <c r="Y8716" s="1"/>
  <c r="X8684"/>
  <c r="Y8684"/>
  <c r="X8652"/>
  <c r="Y8652" s="1"/>
  <c r="X8620"/>
  <c r="Y8620"/>
  <c r="X8588"/>
  <c r="Y8588" s="1"/>
  <c r="X8556"/>
  <c r="Y8556"/>
  <c r="X8524"/>
  <c r="Y8524" s="1"/>
  <c r="X8492"/>
  <c r="Y8492"/>
  <c r="X8460"/>
  <c r="Y8460" s="1"/>
  <c r="X8428"/>
  <c r="Y8428"/>
  <c r="X8396"/>
  <c r="Y8396" s="1"/>
  <c r="X8364"/>
  <c r="Y8364"/>
  <c r="X8332"/>
  <c r="Y8332" s="1"/>
  <c r="X8300"/>
  <c r="Y8300"/>
  <c r="X8268"/>
  <c r="Y8268" s="1"/>
  <c r="X8236"/>
  <c r="Y8236"/>
  <c r="X8204"/>
  <c r="Y8204" s="1"/>
  <c r="X8172"/>
  <c r="Y8172"/>
  <c r="X8140"/>
  <c r="Y8140" s="1"/>
  <c r="X8108"/>
  <c r="Y8108"/>
  <c r="X8076"/>
  <c r="Y8076" s="1"/>
  <c r="X8044"/>
  <c r="Y8044"/>
  <c r="X8012"/>
  <c r="Y8012" s="1"/>
  <c r="X7980"/>
  <c r="Y7980"/>
  <c r="X7948"/>
  <c r="Y7948" s="1"/>
  <c r="X7916"/>
  <c r="Y7916"/>
  <c r="X7884"/>
  <c r="Y7884" s="1"/>
  <c r="X7852"/>
  <c r="Y7852"/>
  <c r="X7820"/>
  <c r="Y7820" s="1"/>
  <c r="X7788"/>
  <c r="Y7788"/>
  <c r="X7756"/>
  <c r="Y7756" s="1"/>
  <c r="X7724"/>
  <c r="Y7724"/>
  <c r="X7692"/>
  <c r="Y7692" s="1"/>
  <c r="X7660"/>
  <c r="Y7660"/>
  <c r="X7628"/>
  <c r="Y7628" s="1"/>
  <c r="X7596"/>
  <c r="Y7596"/>
  <c r="X7564"/>
  <c r="Y7564" s="1"/>
  <c r="X7532"/>
  <c r="Y7532"/>
  <c r="X7500"/>
  <c r="Y7500" s="1"/>
  <c r="X7468"/>
  <c r="Y7468"/>
  <c r="X7436"/>
  <c r="Y7436" s="1"/>
  <c r="X7404"/>
  <c r="Y7404"/>
  <c r="X7372"/>
  <c r="Y7372" s="1"/>
  <c r="X2427"/>
  <c r="Y2427"/>
  <c r="X2395"/>
  <c r="Y2395" s="1"/>
  <c r="X2363"/>
  <c r="Y2363"/>
  <c r="X2331"/>
  <c r="Y2331" s="1"/>
  <c r="X2299"/>
  <c r="Y2299"/>
  <c r="X2267"/>
  <c r="Y2267" s="1"/>
  <c r="X2235"/>
  <c r="Y2235"/>
  <c r="X2203"/>
  <c r="Y2203" s="1"/>
  <c r="X2171"/>
  <c r="Y2171"/>
  <c r="X2139"/>
  <c r="Y2139" s="1"/>
  <c r="X2107"/>
  <c r="Y2107"/>
  <c r="X2075"/>
  <c r="Y2075" s="1"/>
  <c r="X2043"/>
  <c r="Y2043"/>
  <c r="X2011"/>
  <c r="Y2011" s="1"/>
  <c r="X1979"/>
  <c r="Y1979"/>
  <c r="X1947"/>
  <c r="Y1947" s="1"/>
  <c r="X1915"/>
  <c r="Y1915"/>
  <c r="X1883"/>
  <c r="Y1883" s="1"/>
  <c r="X1851"/>
  <c r="Y1851"/>
  <c r="X1819"/>
  <c r="Y1819" s="1"/>
  <c r="X1787"/>
  <c r="Y1787"/>
  <c r="X1755"/>
  <c r="Y1755" s="1"/>
  <c r="X1723"/>
  <c r="Y1723"/>
  <c r="X1691"/>
  <c r="Y1691" s="1"/>
  <c r="X1659"/>
  <c r="Y1659"/>
  <c r="X1627"/>
  <c r="Y1627" s="1"/>
  <c r="X1595"/>
  <c r="Y1595"/>
  <c r="X1563"/>
  <c r="Y1563" s="1"/>
  <c r="X1531"/>
  <c r="Y1531"/>
  <c r="X1499"/>
  <c r="Y1499" s="1"/>
  <c r="X1467"/>
  <c r="Y1467"/>
  <c r="X1435"/>
  <c r="Y1435" s="1"/>
  <c r="X1403"/>
  <c r="Y1403"/>
  <c r="X1371"/>
  <c r="Y1371" s="1"/>
  <c r="X1339"/>
  <c r="Y1339"/>
  <c r="X1307"/>
  <c r="Y1307" s="1"/>
  <c r="X1275"/>
  <c r="Y1275"/>
  <c r="X1243"/>
  <c r="Y1243" s="1"/>
  <c r="X1211"/>
  <c r="Y1211"/>
  <c r="X1179"/>
  <c r="Y1179" s="1"/>
  <c r="X1147"/>
  <c r="Y1147"/>
  <c r="X1115"/>
  <c r="Y1115" s="1"/>
  <c r="X8720"/>
  <c r="Y8720"/>
  <c r="X8688"/>
  <c r="Y8688" s="1"/>
  <c r="X8656"/>
  <c r="Y8656"/>
  <c r="X8624"/>
  <c r="Y8624" s="1"/>
  <c r="X8592"/>
  <c r="Y8592"/>
  <c r="X8560"/>
  <c r="Y8560" s="1"/>
  <c r="X8528"/>
  <c r="Y8528"/>
  <c r="X8496"/>
  <c r="Y8496" s="1"/>
  <c r="X8464"/>
  <c r="Y8464"/>
  <c r="X8432"/>
  <c r="Y8432" s="1"/>
  <c r="X8400"/>
  <c r="Y8400"/>
  <c r="X8368"/>
  <c r="Y8368" s="1"/>
  <c r="X8336"/>
  <c r="Y8336"/>
  <c r="X8304"/>
  <c r="Y8304" s="1"/>
  <c r="X8272"/>
  <c r="Y8272"/>
  <c r="X8240"/>
  <c r="Y8240" s="1"/>
  <c r="X8208"/>
  <c r="Y8208"/>
  <c r="X8176"/>
  <c r="Y8176" s="1"/>
  <c r="X8144"/>
  <c r="Y8144"/>
  <c r="X8112"/>
  <c r="Y8112" s="1"/>
  <c r="X8080"/>
  <c r="Y8080"/>
  <c r="X8048"/>
  <c r="Y8048" s="1"/>
  <c r="X8016"/>
  <c r="Y8016"/>
  <c r="X7984"/>
  <c r="Y7984" s="1"/>
  <c r="X7952"/>
  <c r="Y7952"/>
  <c r="X7920"/>
  <c r="Y7920" s="1"/>
  <c r="X7888"/>
  <c r="Y7888"/>
  <c r="X7856"/>
  <c r="Y7856" s="1"/>
  <c r="X7824"/>
  <c r="Y7824"/>
  <c r="X7792"/>
  <c r="Y7792" s="1"/>
  <c r="X7760"/>
  <c r="Y7760"/>
  <c r="X7728"/>
  <c r="Y7728" s="1"/>
  <c r="X7696"/>
  <c r="Y7696"/>
  <c r="X7664"/>
  <c r="Y7664" s="1"/>
  <c r="X7632"/>
  <c r="Y7632"/>
  <c r="X7600"/>
  <c r="Y7600" s="1"/>
  <c r="X7568"/>
  <c r="Y7568"/>
  <c r="X7536"/>
  <c r="Y7536" s="1"/>
  <c r="X7504"/>
  <c r="Y7504"/>
  <c r="X7472"/>
  <c r="Y7472" s="1"/>
  <c r="X7440"/>
  <c r="Y7440"/>
  <c r="X7408"/>
  <c r="Y7408" s="1"/>
  <c r="X7376"/>
  <c r="Y7376"/>
  <c r="X7344"/>
  <c r="Y7344" s="1"/>
  <c r="X7312"/>
  <c r="Y7312"/>
  <c r="X7280"/>
  <c r="Y7280" s="1"/>
  <c r="X7248"/>
  <c r="Y7248"/>
  <c r="X7216"/>
  <c r="Y7216" s="1"/>
  <c r="X7184"/>
  <c r="Y7184"/>
  <c r="X7152"/>
  <c r="Y7152" s="1"/>
  <c r="X7120"/>
  <c r="Y7120"/>
  <c r="X7088"/>
  <c r="Y7088" s="1"/>
  <c r="X7056"/>
  <c r="Y7056"/>
  <c r="X7024"/>
  <c r="Y7024" s="1"/>
  <c r="X6992"/>
  <c r="Y6992"/>
  <c r="X6960"/>
  <c r="Y6960" s="1"/>
  <c r="X6928"/>
  <c r="Y6928"/>
  <c r="X6896"/>
  <c r="Y6896" s="1"/>
  <c r="X6864"/>
  <c r="Y6864"/>
  <c r="X6832"/>
  <c r="Y6832" s="1"/>
  <c r="X6800"/>
  <c r="Y6800"/>
  <c r="X6768"/>
  <c r="Y6768" s="1"/>
  <c r="X6736"/>
  <c r="Y6736"/>
  <c r="X6704"/>
  <c r="Y6704" s="1"/>
  <c r="X6672"/>
  <c r="Y6672"/>
  <c r="X6640"/>
  <c r="Y6640" s="1"/>
  <c r="X6608"/>
  <c r="Y6608"/>
  <c r="X6576"/>
  <c r="Y6576" s="1"/>
  <c r="X6544"/>
  <c r="Y6544"/>
  <c r="X6512"/>
  <c r="Y6512" s="1"/>
  <c r="X6480"/>
  <c r="Y6480"/>
  <c r="X6448"/>
  <c r="Y6448" s="1"/>
  <c r="X6416"/>
  <c r="Y6416"/>
  <c r="X6384"/>
  <c r="Y6384" s="1"/>
  <c r="X6352"/>
  <c r="Y6352"/>
  <c r="X6320"/>
  <c r="Y6320" s="1"/>
  <c r="X6288"/>
  <c r="Y6288"/>
  <c r="X6256"/>
  <c r="Y6256" s="1"/>
  <c r="X6224"/>
  <c r="Y6224"/>
  <c r="X6192"/>
  <c r="Y6192" s="1"/>
  <c r="X6160"/>
  <c r="Y6160"/>
  <c r="X6128"/>
  <c r="Y6128" s="1"/>
  <c r="X6096"/>
  <c r="Y6096"/>
  <c r="X6064"/>
  <c r="Y6064" s="1"/>
  <c r="X6032"/>
  <c r="Y6032"/>
  <c r="X6000"/>
  <c r="Y6000" s="1"/>
  <c r="X2463"/>
  <c r="Y2463"/>
  <c r="X2431"/>
  <c r="Y2431" s="1"/>
  <c r="X2399"/>
  <c r="Y2399"/>
  <c r="X2367"/>
  <c r="Y2367" s="1"/>
  <c r="X2335"/>
  <c r="Y2335"/>
  <c r="X2303"/>
  <c r="Y2303" s="1"/>
  <c r="X2271"/>
  <c r="Y2271"/>
  <c r="X2239"/>
  <c r="Y2239" s="1"/>
  <c r="X2207"/>
  <c r="Y2207"/>
  <c r="X2175"/>
  <c r="Y2175" s="1"/>
  <c r="X2143"/>
  <c r="Y2143"/>
  <c r="X2111"/>
  <c r="Y2111" s="1"/>
  <c r="X2079"/>
  <c r="Y2079"/>
  <c r="X2047"/>
  <c r="Y2047" s="1"/>
  <c r="X2015"/>
  <c r="Y2015"/>
  <c r="X1983"/>
  <c r="Y1983" s="1"/>
  <c r="X1951"/>
  <c r="Y1951"/>
  <c r="X1919"/>
  <c r="Y1919" s="1"/>
  <c r="X1887"/>
  <c r="Y1887"/>
  <c r="X1855"/>
  <c r="Y1855" s="1"/>
  <c r="X1823"/>
  <c r="Y1823"/>
  <c r="X1791"/>
  <c r="Y1791" s="1"/>
  <c r="X1759"/>
  <c r="Y1759"/>
  <c r="X1727"/>
  <c r="Y1727" s="1"/>
  <c r="X1695"/>
  <c r="Y1695"/>
  <c r="X1663"/>
  <c r="Y1663" s="1"/>
  <c r="X1631"/>
  <c r="Y1631"/>
  <c r="X1599"/>
  <c r="Y1599" s="1"/>
  <c r="X1567"/>
  <c r="Y1567"/>
  <c r="X1535"/>
  <c r="Y1535" s="1"/>
  <c r="X1503"/>
  <c r="Y1503"/>
  <c r="X1471"/>
  <c r="Y1471" s="1"/>
  <c r="X1439"/>
  <c r="Y1439"/>
  <c r="X1407"/>
  <c r="Y1407" s="1"/>
  <c r="X1375"/>
  <c r="Y1375"/>
  <c r="X1343"/>
  <c r="Y1343" s="1"/>
  <c r="X1311"/>
  <c r="Y1311"/>
  <c r="X1279"/>
  <c r="Y1279" s="1"/>
  <c r="X1247"/>
  <c r="Y1247"/>
  <c r="X1215"/>
  <c r="Y1215" s="1"/>
  <c r="X1183"/>
  <c r="Y1183"/>
  <c r="X1151"/>
  <c r="Y1151" s="1"/>
  <c r="X1119"/>
  <c r="Y1119"/>
  <c r="X8724"/>
  <c r="Y8724" s="1"/>
  <c r="X8692"/>
  <c r="Y8692"/>
  <c r="X8660"/>
  <c r="Y8660" s="1"/>
  <c r="X8628"/>
  <c r="Y8628"/>
  <c r="X8596"/>
  <c r="Y8596" s="1"/>
  <c r="X8564"/>
  <c r="Y8564"/>
  <c r="X8532"/>
  <c r="Y8532" s="1"/>
  <c r="X8500"/>
  <c r="Y8500"/>
  <c r="X8468"/>
  <c r="Y8468" s="1"/>
  <c r="X8436"/>
  <c r="Y8436"/>
  <c r="X8404"/>
  <c r="Y8404" s="1"/>
  <c r="X8372"/>
  <c r="Y8372"/>
  <c r="X8340"/>
  <c r="Y8340" s="1"/>
  <c r="X8308"/>
  <c r="Y8308"/>
  <c r="X8276"/>
  <c r="Y8276" s="1"/>
  <c r="X8244"/>
  <c r="Y8244"/>
  <c r="X8212"/>
  <c r="Y8212" s="1"/>
  <c r="X8180"/>
  <c r="Y8180"/>
  <c r="X8148"/>
  <c r="Y8148" s="1"/>
  <c r="X8116"/>
  <c r="Y8116"/>
  <c r="X8084"/>
  <c r="Y8084" s="1"/>
  <c r="X8052"/>
  <c r="Y8052"/>
  <c r="X8020"/>
  <c r="Y8020" s="1"/>
  <c r="X7988"/>
  <c r="Y7988"/>
  <c r="X7956"/>
  <c r="Y7956" s="1"/>
  <c r="X7924"/>
  <c r="Y7924"/>
  <c r="X7892"/>
  <c r="Y7892" s="1"/>
  <c r="X7860"/>
  <c r="Y7860"/>
  <c r="X7828"/>
  <c r="Y7828" s="1"/>
  <c r="X7796"/>
  <c r="Y7796"/>
  <c r="X7764"/>
  <c r="Y7764" s="1"/>
  <c r="X7732"/>
  <c r="Y7732"/>
  <c r="X7700"/>
  <c r="Y7700" s="1"/>
  <c r="X7668"/>
  <c r="Y7668"/>
  <c r="X7636"/>
  <c r="Y7636" s="1"/>
  <c r="X7604"/>
  <c r="Y7604"/>
  <c r="X7572"/>
  <c r="Y7572" s="1"/>
  <c r="X7540"/>
  <c r="Y7540"/>
  <c r="X7508"/>
  <c r="Y7508" s="1"/>
  <c r="X7476"/>
  <c r="Y7476"/>
  <c r="X7444"/>
  <c r="Y7444" s="1"/>
  <c r="X7412"/>
  <c r="Y7412"/>
  <c r="X7380"/>
  <c r="Y7380" s="1"/>
  <c r="X7348"/>
  <c r="Y7348"/>
  <c r="X7316"/>
  <c r="Y7316" s="1"/>
  <c r="X7284"/>
  <c r="Y7284"/>
  <c r="X7252"/>
  <c r="Y7252" s="1"/>
  <c r="X7220"/>
  <c r="Y7220"/>
  <c r="X7188"/>
  <c r="Y7188" s="1"/>
  <c r="X7156"/>
  <c r="Y7156"/>
  <c r="X7124"/>
  <c r="Y7124" s="1"/>
  <c r="X7092"/>
  <c r="Y7092"/>
  <c r="X7060"/>
  <c r="Y7060" s="1"/>
  <c r="X7028"/>
  <c r="Y7028"/>
  <c r="X6996"/>
  <c r="Y6996" s="1"/>
  <c r="X5960"/>
  <c r="Y5960"/>
  <c r="X5928"/>
  <c r="Y5928" s="1"/>
  <c r="X5896"/>
  <c r="Y5896"/>
  <c r="X5864"/>
  <c r="Y5864" s="1"/>
  <c r="X5832"/>
  <c r="Y5832"/>
  <c r="X5800"/>
  <c r="Y5800" s="1"/>
  <c r="X5768"/>
  <c r="Y5768"/>
  <c r="X5736"/>
  <c r="Y5736" s="1"/>
  <c r="X5704"/>
  <c r="Y5704"/>
  <c r="X5672"/>
  <c r="Y5672" s="1"/>
  <c r="X5640"/>
  <c r="Y5640"/>
  <c r="X5608"/>
  <c r="Y5608" s="1"/>
  <c r="X5576"/>
  <c r="Y5576"/>
  <c r="X5544"/>
  <c r="Y5544" s="1"/>
  <c r="X5512"/>
  <c r="Y5512"/>
  <c r="X5480"/>
  <c r="Y5480" s="1"/>
  <c r="X5448"/>
  <c r="Y5448"/>
  <c r="X5416"/>
  <c r="Y5416" s="1"/>
  <c r="X5384"/>
  <c r="Y5384"/>
  <c r="X5352"/>
  <c r="Y5352" s="1"/>
  <c r="X5320"/>
  <c r="Y5320"/>
  <c r="X5288"/>
  <c r="Y5288" s="1"/>
  <c r="X5256"/>
  <c r="Y5256"/>
  <c r="X5224"/>
  <c r="Y5224" s="1"/>
  <c r="X5192"/>
  <c r="Y5192"/>
  <c r="X5160"/>
  <c r="Y5160" s="1"/>
  <c r="X5128"/>
  <c r="Y5128"/>
  <c r="X5096"/>
  <c r="Y5096" s="1"/>
  <c r="X5064"/>
  <c r="Y5064"/>
  <c r="X5032"/>
  <c r="Y5032" s="1"/>
  <c r="X5000"/>
  <c r="Y5000"/>
  <c r="X4968"/>
  <c r="Y4968" s="1"/>
  <c r="X4936"/>
  <c r="Y4936"/>
  <c r="X4904"/>
  <c r="Y4904" s="1"/>
  <c r="X4872"/>
  <c r="Y4872"/>
  <c r="X4840"/>
  <c r="Y4840" s="1"/>
  <c r="X4808"/>
  <c r="Y4808"/>
  <c r="X4776"/>
  <c r="Y4776" s="1"/>
  <c r="X4744"/>
  <c r="Y4744"/>
  <c r="X4712"/>
  <c r="Y4712" s="1"/>
  <c r="X4680"/>
  <c r="Y4680"/>
  <c r="X4648"/>
  <c r="Y4648" s="1"/>
  <c r="X4616"/>
  <c r="Y4616"/>
  <c r="X4584"/>
  <c r="Y4584" s="1"/>
  <c r="X4552"/>
  <c r="Y4552"/>
  <c r="X4520"/>
  <c r="Y4520" s="1"/>
  <c r="X4488"/>
  <c r="Y4488"/>
  <c r="X4456"/>
  <c r="Y4456" s="1"/>
  <c r="X4424"/>
  <c r="Y4424"/>
  <c r="X4392"/>
  <c r="Y4392" s="1"/>
  <c r="X4360"/>
  <c r="Y4360"/>
  <c r="X4328"/>
  <c r="Y4328" s="1"/>
  <c r="X4296"/>
  <c r="Y4296"/>
  <c r="X4264"/>
  <c r="Y4264" s="1"/>
  <c r="X4232"/>
  <c r="Y4232"/>
  <c r="X4200"/>
  <c r="Y4200" s="1"/>
  <c r="X4168"/>
  <c r="Y4168"/>
  <c r="X4136"/>
  <c r="Y4136" s="1"/>
  <c r="X4104"/>
  <c r="Y4104"/>
  <c r="X4072"/>
  <c r="Y4072" s="1"/>
  <c r="X4040"/>
  <c r="Y4040"/>
  <c r="X4008"/>
  <c r="Y4008" s="1"/>
  <c r="X3976"/>
  <c r="Y3976"/>
  <c r="X3944"/>
  <c r="Y3944" s="1"/>
  <c r="X3912"/>
  <c r="Y3912"/>
  <c r="X3880"/>
  <c r="Y3880" s="1"/>
  <c r="X3848"/>
  <c r="Y3848"/>
  <c r="X3816"/>
  <c r="Y3816" s="1"/>
  <c r="X3784"/>
  <c r="Y3784"/>
  <c r="X3752"/>
  <c r="Y3752" s="1"/>
  <c r="X3720"/>
  <c r="Y3720"/>
  <c r="X3688"/>
  <c r="Y3688" s="1"/>
  <c r="X3656"/>
  <c r="Y3656"/>
  <c r="X3624"/>
  <c r="Y3624" s="1"/>
  <c r="X3592"/>
  <c r="Y3592"/>
  <c r="X3560"/>
  <c r="Y3560" s="1"/>
  <c r="X3528"/>
  <c r="Y3528"/>
  <c r="X3496"/>
  <c r="Y3496" s="1"/>
  <c r="X3464"/>
  <c r="Y3464"/>
  <c r="X3432"/>
  <c r="Y3432" s="1"/>
  <c r="X3400"/>
  <c r="Y3400"/>
  <c r="X3368"/>
  <c r="Y3368" s="1"/>
  <c r="X3336"/>
  <c r="Y3336"/>
  <c r="X3304"/>
  <c r="Y3304" s="1"/>
  <c r="X3272"/>
  <c r="Y3272"/>
  <c r="X3240"/>
  <c r="Y3240" s="1"/>
  <c r="X3208"/>
  <c r="Y3208"/>
  <c r="X3176"/>
  <c r="Y3176" s="1"/>
  <c r="X3144"/>
  <c r="Y3144"/>
  <c r="X3112"/>
  <c r="Y3112" s="1"/>
  <c r="X3080"/>
  <c r="Y3080"/>
  <c r="X3048"/>
  <c r="Y3048" s="1"/>
  <c r="X3016"/>
  <c r="Y3016"/>
  <c r="X2984"/>
  <c r="Y2984" s="1"/>
  <c r="X2952"/>
  <c r="Y2952"/>
  <c r="X2920"/>
  <c r="Y2920" s="1"/>
  <c r="X2888"/>
  <c r="Y2888"/>
  <c r="X2856"/>
  <c r="Y2856" s="1"/>
  <c r="X2824"/>
  <c r="Y2824"/>
  <c r="X2792"/>
  <c r="Y2792" s="1"/>
  <c r="X2760"/>
  <c r="Y2760"/>
  <c r="X2728"/>
  <c r="Y2728" s="1"/>
  <c r="X2696"/>
  <c r="Y2696"/>
  <c r="X2664"/>
  <c r="Y2664" s="1"/>
  <c r="X2632"/>
  <c r="Y2632"/>
  <c r="X2600"/>
  <c r="Y2600" s="1"/>
  <c r="X2568"/>
  <c r="Y2568"/>
  <c r="X2536"/>
  <c r="Y2536" s="1"/>
  <c r="X2504"/>
  <c r="Y2504"/>
  <c r="X2472"/>
  <c r="Y2472" s="1"/>
  <c r="X2440"/>
  <c r="Y2440"/>
  <c r="X2408"/>
  <c r="Y2408" s="1"/>
  <c r="X2376"/>
  <c r="Y2376"/>
  <c r="X2344"/>
  <c r="Y2344" s="1"/>
  <c r="X2312"/>
  <c r="Y2312"/>
  <c r="X2280"/>
  <c r="Y2280" s="1"/>
  <c r="X2248"/>
  <c r="Y2248"/>
  <c r="X2216"/>
  <c r="Y2216" s="1"/>
  <c r="X2184"/>
  <c r="Y2184"/>
  <c r="X2152"/>
  <c r="Y2152" s="1"/>
  <c r="X2120"/>
  <c r="Y2120"/>
  <c r="X2088"/>
  <c r="Y2088" s="1"/>
  <c r="X2056"/>
  <c r="Y2056"/>
  <c r="X2024"/>
  <c r="Y2024" s="1"/>
  <c r="X1992"/>
  <c r="Y1992"/>
  <c r="X1960"/>
  <c r="Y1960" s="1"/>
  <c r="X1928"/>
  <c r="Y1928"/>
  <c r="X1896"/>
  <c r="Y1896" s="1"/>
  <c r="X1864"/>
  <c r="Y1864"/>
  <c r="X1832"/>
  <c r="Y1832" s="1"/>
  <c r="X1800"/>
  <c r="Y1800"/>
  <c r="X1768"/>
  <c r="Y1768" s="1"/>
  <c r="X1736"/>
  <c r="Y1736"/>
  <c r="X1704"/>
  <c r="Y1704" s="1"/>
  <c r="X1672"/>
  <c r="Y1672"/>
  <c r="X8717"/>
  <c r="Y8717" s="1"/>
  <c r="X8685"/>
  <c r="Y8685"/>
  <c r="X8653"/>
  <c r="Y8653" s="1"/>
  <c r="X8621"/>
  <c r="Y8621"/>
  <c r="X8589"/>
  <c r="Y8589" s="1"/>
  <c r="X8557"/>
  <c r="Y8557"/>
  <c r="X8525"/>
  <c r="Y8525" s="1"/>
  <c r="X8493"/>
  <c r="Y8493"/>
  <c r="X8461"/>
  <c r="Y8461" s="1"/>
  <c r="X8429"/>
  <c r="Y8429"/>
  <c r="X8397"/>
  <c r="Y8397" s="1"/>
  <c r="X8365"/>
  <c r="Y8365"/>
  <c r="X8333"/>
  <c r="Y8333" s="1"/>
  <c r="X8301"/>
  <c r="Y8301"/>
  <c r="X8269"/>
  <c r="Y8269" s="1"/>
  <c r="X8237"/>
  <c r="Y8237"/>
  <c r="X8205"/>
  <c r="Y8205" s="1"/>
  <c r="X8173"/>
  <c r="Y8173"/>
  <c r="X8141"/>
  <c r="Y8141" s="1"/>
  <c r="X8109"/>
  <c r="Y8109"/>
  <c r="X8077"/>
  <c r="Y8077" s="1"/>
  <c r="X8045"/>
  <c r="Y8045"/>
  <c r="X8013"/>
  <c r="Y8013" s="1"/>
  <c r="X7981"/>
  <c r="Y7981"/>
  <c r="X7949"/>
  <c r="Y7949" s="1"/>
  <c r="X7917"/>
  <c r="Y7917"/>
  <c r="X7885"/>
  <c r="Y7885" s="1"/>
  <c r="X7853"/>
  <c r="Y7853"/>
  <c r="X7821"/>
  <c r="Y7821" s="1"/>
  <c r="X7789"/>
  <c r="Y7789"/>
  <c r="X7757"/>
  <c r="Y7757" s="1"/>
  <c r="X7725"/>
  <c r="Y7725"/>
  <c r="X7693"/>
  <c r="Y7693" s="1"/>
  <c r="X7661"/>
  <c r="Y7661"/>
  <c r="X7629"/>
  <c r="Y7629" s="1"/>
  <c r="X7597"/>
  <c r="Y7597"/>
  <c r="X7565"/>
  <c r="Y7565" s="1"/>
  <c r="X7533"/>
  <c r="Y7533"/>
  <c r="X7501"/>
  <c r="Y7501" s="1"/>
  <c r="X7469"/>
  <c r="Y7469"/>
  <c r="X7437"/>
  <c r="Y7437" s="1"/>
  <c r="X7405"/>
  <c r="Y7405"/>
  <c r="X7373"/>
  <c r="Y7373" s="1"/>
  <c r="X7341"/>
  <c r="Y7341"/>
  <c r="X7309"/>
  <c r="Y7309" s="1"/>
  <c r="X7277"/>
  <c r="Y7277"/>
  <c r="X7245"/>
  <c r="Y7245" s="1"/>
  <c r="X7213"/>
  <c r="Y7213"/>
  <c r="X7181"/>
  <c r="Y7181" s="1"/>
  <c r="X7149"/>
  <c r="Y7149"/>
  <c r="X7117"/>
  <c r="Y7117" s="1"/>
  <c r="X7085"/>
  <c r="Y7085"/>
  <c r="X7053"/>
  <c r="Y7053" s="1"/>
  <c r="X7021"/>
  <c r="Y7021"/>
  <c r="X6989"/>
  <c r="Y6989" s="1"/>
  <c r="X6957"/>
  <c r="Y6957"/>
  <c r="X6925"/>
  <c r="Y6925" s="1"/>
  <c r="X6893"/>
  <c r="Y6893"/>
  <c r="X6861"/>
  <c r="Y6861" s="1"/>
  <c r="X6829"/>
  <c r="Y6829"/>
  <c r="X6797"/>
  <c r="Y6797" s="1"/>
  <c r="X6765"/>
  <c r="Y6765"/>
  <c r="X6733"/>
  <c r="Y6733" s="1"/>
  <c r="X6701"/>
  <c r="Y6701"/>
  <c r="X6669"/>
  <c r="Y6669" s="1"/>
  <c r="X6637"/>
  <c r="Y6637"/>
  <c r="X6605"/>
  <c r="Y6605" s="1"/>
  <c r="X6573"/>
  <c r="Y6573"/>
  <c r="X6541"/>
  <c r="Y6541" s="1"/>
  <c r="X6509"/>
  <c r="Y6509"/>
  <c r="X6477"/>
  <c r="Y6477" s="1"/>
  <c r="X6445"/>
  <c r="Y6445"/>
  <c r="X6413"/>
  <c r="Y6413" s="1"/>
  <c r="X6381"/>
  <c r="Y6381"/>
  <c r="X6349"/>
  <c r="Y6349" s="1"/>
  <c r="X6317"/>
  <c r="Y6317"/>
  <c r="X6285"/>
  <c r="Y6285" s="1"/>
  <c r="X6253"/>
  <c r="Y6253"/>
  <c r="X6221"/>
  <c r="Y6221" s="1"/>
  <c r="X6189"/>
  <c r="Y6189"/>
  <c r="X6157"/>
  <c r="Y6157" s="1"/>
  <c r="X6125"/>
  <c r="Y6125"/>
  <c r="X6093"/>
  <c r="Y6093" s="1"/>
  <c r="X6061"/>
  <c r="Y6061"/>
  <c r="X6029"/>
  <c r="Y6029" s="1"/>
  <c r="X5997"/>
  <c r="Y5997"/>
  <c r="X5965"/>
  <c r="Y5965" s="1"/>
  <c r="X5933"/>
  <c r="Y5933"/>
  <c r="X5901"/>
  <c r="Y5901" s="1"/>
  <c r="X5869"/>
  <c r="Y5869"/>
  <c r="X5837"/>
  <c r="Y5837" s="1"/>
  <c r="X5805"/>
  <c r="Y5805"/>
  <c r="X5773"/>
  <c r="Y5773" s="1"/>
  <c r="X5741"/>
  <c r="Y5741"/>
  <c r="X5709"/>
  <c r="Y5709" s="1"/>
  <c r="X5677"/>
  <c r="Y5677"/>
  <c r="X5645"/>
  <c r="Y5645" s="1"/>
  <c r="X5613"/>
  <c r="Y5613"/>
  <c r="X5581"/>
  <c r="Y5581" s="1"/>
  <c r="X5549"/>
  <c r="Y5549"/>
  <c r="X5517"/>
  <c r="Y5517" s="1"/>
  <c r="AH5517" s="1"/>
  <c r="X5485"/>
  <c r="Y5485" s="1"/>
  <c r="X5453"/>
  <c r="Y5453"/>
  <c r="AH5453" s="1"/>
  <c r="X5421"/>
  <c r="Y5421" s="1"/>
  <c r="X5389"/>
  <c r="Y5389" s="1"/>
  <c r="AH5389" s="1"/>
  <c r="X5357"/>
  <c r="Y5357" s="1"/>
  <c r="AH5357" s="1"/>
  <c r="AG5357"/>
  <c r="X5325"/>
  <c r="Y5325"/>
  <c r="AH5325" s="1"/>
  <c r="X5293"/>
  <c r="Y5293" s="1"/>
  <c r="X5261"/>
  <c r="Y5261" s="1"/>
  <c r="AH5261" s="1"/>
  <c r="X5229"/>
  <c r="Y5229" s="1"/>
  <c r="X5197"/>
  <c r="Y5197" s="1"/>
  <c r="AH5197" s="1"/>
  <c r="X7324"/>
  <c r="Y7324"/>
  <c r="X7292"/>
  <c r="Y7292" s="1"/>
  <c r="X7260"/>
  <c r="Y7260" s="1"/>
  <c r="X7228"/>
  <c r="Y7228" s="1"/>
  <c r="X7196"/>
  <c r="Y7196"/>
  <c r="X7164"/>
  <c r="Y7164" s="1"/>
  <c r="X7132"/>
  <c r="Y7132"/>
  <c r="X7100"/>
  <c r="Y7100" s="1"/>
  <c r="X7068"/>
  <c r="Y7068" s="1"/>
  <c r="X7036"/>
  <c r="Y7036" s="1"/>
  <c r="X7004"/>
  <c r="Y7004" s="1"/>
  <c r="X6972"/>
  <c r="Y6972" s="1"/>
  <c r="X6940"/>
  <c r="Y6940" s="1"/>
  <c r="X4139"/>
  <c r="Y4139" s="1"/>
  <c r="X4107"/>
  <c r="Y4107"/>
  <c r="X4075"/>
  <c r="Y4075" s="1"/>
  <c r="X4043"/>
  <c r="Y4043" s="1"/>
  <c r="X4011"/>
  <c r="Y4011" s="1"/>
  <c r="X3979"/>
  <c r="Y3979" s="1"/>
  <c r="X3947"/>
  <c r="Y3947" s="1"/>
  <c r="X3915"/>
  <c r="Y3915"/>
  <c r="X3883"/>
  <c r="Y3883" s="1"/>
  <c r="X3851"/>
  <c r="Y3851"/>
  <c r="X3819"/>
  <c r="Y3819" s="1"/>
  <c r="X3787"/>
  <c r="Y3787" s="1"/>
  <c r="X3755"/>
  <c r="Y3755" s="1"/>
  <c r="X3723"/>
  <c r="Y3723" s="1"/>
  <c r="X3691"/>
  <c r="Y3691" s="1"/>
  <c r="X3659"/>
  <c r="Y3659" s="1"/>
  <c r="X3627"/>
  <c r="Y3627" s="1"/>
  <c r="X3595"/>
  <c r="Y3595"/>
  <c r="X3563"/>
  <c r="Y3563" s="1"/>
  <c r="X3531"/>
  <c r="Y3531" s="1"/>
  <c r="X3499"/>
  <c r="Y3499" s="1"/>
  <c r="X3467"/>
  <c r="Y3467" s="1"/>
  <c r="X3435"/>
  <c r="Y3435" s="1"/>
  <c r="X3403"/>
  <c r="Y3403"/>
  <c r="X3371"/>
  <c r="Y3371" s="1"/>
  <c r="X3339"/>
  <c r="Y3339"/>
  <c r="X3307"/>
  <c r="Y3307" s="1"/>
  <c r="X3275"/>
  <c r="Y3275" s="1"/>
  <c r="X3243"/>
  <c r="Y3243" s="1"/>
  <c r="X3211"/>
  <c r="Y3211" s="1"/>
  <c r="X3179"/>
  <c r="Y3179" s="1"/>
  <c r="X3147"/>
  <c r="Y3147" s="1"/>
  <c r="X3115"/>
  <c r="Y3115" s="1"/>
  <c r="X3083"/>
  <c r="Y3083"/>
  <c r="X3051"/>
  <c r="Y3051" s="1"/>
  <c r="X3019"/>
  <c r="Y3019" s="1"/>
  <c r="X2987"/>
  <c r="Y2987" s="1"/>
  <c r="X2955"/>
  <c r="Y2955" s="1"/>
  <c r="X2923"/>
  <c r="Y2923" s="1"/>
  <c r="X2891"/>
  <c r="Y2891"/>
  <c r="X2859"/>
  <c r="Y2859" s="1"/>
  <c r="X2827"/>
  <c r="Y2827"/>
  <c r="X2795"/>
  <c r="Y2795" s="1"/>
  <c r="X2763"/>
  <c r="Y2763" s="1"/>
  <c r="X2731"/>
  <c r="Y2731" s="1"/>
  <c r="X2699"/>
  <c r="Y2699" s="1"/>
  <c r="X2667"/>
  <c r="Y2667" s="1"/>
  <c r="X2635"/>
  <c r="Y2635" s="1"/>
  <c r="X2603"/>
  <c r="Y2603" s="1"/>
  <c r="X2571"/>
  <c r="Y2571"/>
  <c r="X2539"/>
  <c r="Y2539" s="1"/>
  <c r="X2507"/>
  <c r="Y2507"/>
  <c r="X2475"/>
  <c r="Y2475" s="1"/>
  <c r="X2443"/>
  <c r="Y2443" s="1"/>
  <c r="X5999"/>
  <c r="Y5999" s="1"/>
  <c r="X5967"/>
  <c r="Y5967"/>
  <c r="X5935"/>
  <c r="Y5935" s="1"/>
  <c r="X5903"/>
  <c r="Y5903"/>
  <c r="X5871"/>
  <c r="Y5871" s="1"/>
  <c r="X5839"/>
  <c r="Y5839" s="1"/>
  <c r="X5807"/>
  <c r="Y5807" s="1"/>
  <c r="X5775"/>
  <c r="Y5775" s="1"/>
  <c r="X5743"/>
  <c r="Y5743" s="1"/>
  <c r="X5711"/>
  <c r="Y5711" s="1"/>
  <c r="X5679"/>
  <c r="Y5679" s="1"/>
  <c r="X5647"/>
  <c r="Y5647"/>
  <c r="X5615"/>
  <c r="Y5615" s="1"/>
  <c r="X5583"/>
  <c r="Y5583" s="1"/>
  <c r="X5551"/>
  <c r="Y5551" s="1"/>
  <c r="X5519"/>
  <c r="Y5519" s="1"/>
  <c r="X5487"/>
  <c r="Y5487" s="1"/>
  <c r="X5455"/>
  <c r="Y5455"/>
  <c r="X5423"/>
  <c r="Y5423" s="1"/>
  <c r="X5391"/>
  <c r="Y5391"/>
  <c r="X5359"/>
  <c r="Y5359" s="1"/>
  <c r="X5327"/>
  <c r="Y5327" s="1"/>
  <c r="X5295"/>
  <c r="Y5295" s="1"/>
  <c r="X5263"/>
  <c r="Y5263" s="1"/>
  <c r="X5231"/>
  <c r="Y5231" s="1"/>
  <c r="X5199"/>
  <c r="Y5199" s="1"/>
  <c r="X5167"/>
  <c r="Y5167" s="1"/>
  <c r="X5135"/>
  <c r="Y5135"/>
  <c r="X5103"/>
  <c r="Y5103" s="1"/>
  <c r="X5071"/>
  <c r="Y5071" s="1"/>
  <c r="X5039"/>
  <c r="Y5039" s="1"/>
  <c r="X5007"/>
  <c r="Y5007" s="1"/>
  <c r="X4975"/>
  <c r="Y4975" s="1"/>
  <c r="X4943"/>
  <c r="Y4943"/>
  <c r="X4911"/>
  <c r="Y4911" s="1"/>
  <c r="X4879"/>
  <c r="Y4879"/>
  <c r="X4847"/>
  <c r="Y4847" s="1"/>
  <c r="X4815"/>
  <c r="Y4815" s="1"/>
  <c r="X4783"/>
  <c r="Y4783" s="1"/>
  <c r="X4751"/>
  <c r="Y4751" s="1"/>
  <c r="X4719"/>
  <c r="Y4719" s="1"/>
  <c r="X4687"/>
  <c r="Y4687" s="1"/>
  <c r="X4655"/>
  <c r="Y4655" s="1"/>
  <c r="X4623"/>
  <c r="Y4623"/>
  <c r="X4591"/>
  <c r="Y4591" s="1"/>
  <c r="X4559"/>
  <c r="Y4559" s="1"/>
  <c r="X4527"/>
  <c r="Y4527" s="1"/>
  <c r="X4495"/>
  <c r="Y4495" s="1"/>
  <c r="X4463"/>
  <c r="Y4463" s="1"/>
  <c r="X4431"/>
  <c r="Y4431" s="1"/>
  <c r="X4399"/>
  <c r="Y4399" s="1"/>
  <c r="X4367"/>
  <c r="Y4367"/>
  <c r="X4335"/>
  <c r="Y4335" s="1"/>
  <c r="X4303"/>
  <c r="Y4303" s="1"/>
  <c r="X4271"/>
  <c r="Y4271" s="1"/>
  <c r="X4239"/>
  <c r="Y4239" s="1"/>
  <c r="X4207"/>
  <c r="Y4207" s="1"/>
  <c r="X4175"/>
  <c r="Y4175" s="1"/>
  <c r="X4143"/>
  <c r="Y4143" s="1"/>
  <c r="X4111"/>
  <c r="Y4111"/>
  <c r="X4079"/>
  <c r="Y4079" s="1"/>
  <c r="X4047"/>
  <c r="Y4047" s="1"/>
  <c r="X4015"/>
  <c r="Y4015" s="1"/>
  <c r="X3983"/>
  <c r="Y3983" s="1"/>
  <c r="X3951"/>
  <c r="Y3951" s="1"/>
  <c r="X3919"/>
  <c r="Y3919"/>
  <c r="X3887"/>
  <c r="Y3887" s="1"/>
  <c r="X3855"/>
  <c r="Y3855"/>
  <c r="X3823"/>
  <c r="Y3823" s="1"/>
  <c r="X3791"/>
  <c r="Y3791" s="1"/>
  <c r="X3759"/>
  <c r="Y3759" s="1"/>
  <c r="X3727"/>
  <c r="Y3727" s="1"/>
  <c r="X3695"/>
  <c r="Y3695" s="1"/>
  <c r="X3663"/>
  <c r="Y3663" s="1"/>
  <c r="X3631"/>
  <c r="Y3631" s="1"/>
  <c r="X3599"/>
  <c r="Y3599" s="1"/>
  <c r="X3567"/>
  <c r="Y3567" s="1"/>
  <c r="X3535"/>
  <c r="Y3535" s="1"/>
  <c r="X3503"/>
  <c r="Y3503" s="1"/>
  <c r="X3471"/>
  <c r="Y3471"/>
  <c r="X3439"/>
  <c r="Y3439" s="1"/>
  <c r="X3407"/>
  <c r="Y3407" s="1"/>
  <c r="X3375"/>
  <c r="Y3375" s="1"/>
  <c r="X3343"/>
  <c r="Y3343" s="1"/>
  <c r="X3311"/>
  <c r="Y3311" s="1"/>
  <c r="X3279"/>
  <c r="Y3279" s="1"/>
  <c r="X3247"/>
  <c r="Y3247" s="1"/>
  <c r="X3215"/>
  <c r="Y3215"/>
  <c r="X3183"/>
  <c r="Y3183" s="1"/>
  <c r="X3151"/>
  <c r="Y3151" s="1"/>
  <c r="X3119"/>
  <c r="Y3119" s="1"/>
  <c r="X3087"/>
  <c r="Y3087" s="1"/>
  <c r="X3055"/>
  <c r="Y3055" s="1"/>
  <c r="X3023"/>
  <c r="Y3023" s="1"/>
  <c r="X2991"/>
  <c r="Y2991" s="1"/>
  <c r="X2959"/>
  <c r="Y2959"/>
  <c r="X2927"/>
  <c r="Y2927" s="1"/>
  <c r="X2895"/>
  <c r="Y2895" s="1"/>
  <c r="X2863"/>
  <c r="Y2863" s="1"/>
  <c r="X2831"/>
  <c r="Y2831" s="1"/>
  <c r="X2799"/>
  <c r="Y2799" s="1"/>
  <c r="X2767"/>
  <c r="Y2767" s="1"/>
  <c r="X2735"/>
  <c r="Y2735" s="1"/>
  <c r="X2703"/>
  <c r="Y2703"/>
  <c r="X2671"/>
  <c r="Y2671" s="1"/>
  <c r="X2639"/>
  <c r="Y2639" s="1"/>
  <c r="X2607"/>
  <c r="Y2607" s="1"/>
  <c r="X2575"/>
  <c r="Y2575" s="1"/>
  <c r="X2543"/>
  <c r="Y2543" s="1"/>
  <c r="X2511"/>
  <c r="Y2511"/>
  <c r="X2479"/>
  <c r="Y2479" s="1"/>
  <c r="X2451"/>
  <c r="Y2451"/>
  <c r="X2419"/>
  <c r="Y2419" s="1"/>
  <c r="X2387"/>
  <c r="Y2387"/>
  <c r="X2355"/>
  <c r="Y2355" s="1"/>
  <c r="X2323"/>
  <c r="Y2323" s="1"/>
  <c r="X2291"/>
  <c r="Y2291" s="1"/>
  <c r="X2259"/>
  <c r="Y2259" s="1"/>
  <c r="X2227"/>
  <c r="Y2227" s="1"/>
  <c r="X2195"/>
  <c r="Y2195"/>
  <c r="X2163"/>
  <c r="Y2163" s="1"/>
  <c r="X2131"/>
  <c r="Y2131" s="1"/>
  <c r="X2099"/>
  <c r="Y2099" s="1"/>
  <c r="X2067"/>
  <c r="Y2067" s="1"/>
  <c r="X2035"/>
  <c r="Y2035" s="1"/>
  <c r="X2003"/>
  <c r="Y2003"/>
  <c r="X1971"/>
  <c r="Y1971" s="1"/>
  <c r="X1939"/>
  <c r="Y1939"/>
  <c r="X1907"/>
  <c r="Y1907" s="1"/>
  <c r="X1875"/>
  <c r="Y1875" s="1"/>
  <c r="X1843"/>
  <c r="Y1843" s="1"/>
  <c r="X1811"/>
  <c r="Y1811" s="1"/>
  <c r="X1779"/>
  <c r="Y1779" s="1"/>
  <c r="X1747"/>
  <c r="Y1747"/>
  <c r="X1715"/>
  <c r="Y1715" s="1"/>
  <c r="X1683"/>
  <c r="Y1683" s="1"/>
  <c r="X1651"/>
  <c r="Y1651" s="1"/>
  <c r="X1619"/>
  <c r="Y1619" s="1"/>
  <c r="X1587"/>
  <c r="Y1587" s="1"/>
  <c r="X1555"/>
  <c r="Y1555"/>
  <c r="X1523"/>
  <c r="Y1523" s="1"/>
  <c r="X1491"/>
  <c r="Y1491"/>
  <c r="X1459"/>
  <c r="Y1459" s="1"/>
  <c r="X1427"/>
  <c r="Y1427" s="1"/>
  <c r="X1395"/>
  <c r="Y1395" s="1"/>
  <c r="X1363"/>
  <c r="Y1363" s="1"/>
  <c r="X1331"/>
  <c r="Y1331" s="1"/>
  <c r="X1299"/>
  <c r="Y1299" s="1"/>
  <c r="X1267"/>
  <c r="Y1267" s="1"/>
  <c r="X1235"/>
  <c r="Y1235"/>
  <c r="X1203"/>
  <c r="Y1203" s="1"/>
  <c r="X1171"/>
  <c r="Y1171" s="1"/>
  <c r="X1139"/>
  <c r="Y1139" s="1"/>
  <c r="X1107"/>
  <c r="Y1107" s="1"/>
  <c r="X8712"/>
  <c r="Y8712" s="1"/>
  <c r="X8680"/>
  <c r="Y8680" s="1"/>
  <c r="X8648"/>
  <c r="Y8648" s="1"/>
  <c r="X8616"/>
  <c r="Y8616"/>
  <c r="X8584"/>
  <c r="Y8584" s="1"/>
  <c r="X8552"/>
  <c r="Y8552" s="1"/>
  <c r="X8520"/>
  <c r="Y8520" s="1"/>
  <c r="X8488"/>
  <c r="Y8488" s="1"/>
  <c r="X8456"/>
  <c r="Y8456" s="1"/>
  <c r="X8424"/>
  <c r="Y8424" s="1"/>
  <c r="X8392"/>
  <c r="Y8392" s="1"/>
  <c r="X8360"/>
  <c r="Y8360"/>
  <c r="X8328"/>
  <c r="Y8328" s="1"/>
  <c r="X8296"/>
  <c r="Y8296" s="1"/>
  <c r="X8264"/>
  <c r="Y8264" s="1"/>
  <c r="X8232"/>
  <c r="Y8232" s="1"/>
  <c r="X8200"/>
  <c r="Y8200" s="1"/>
  <c r="X8168"/>
  <c r="Y8168" s="1"/>
  <c r="X8136"/>
  <c r="Y8136" s="1"/>
  <c r="X8104"/>
  <c r="Y8104"/>
  <c r="X8072"/>
  <c r="Y8072" s="1"/>
  <c r="X8040"/>
  <c r="Y8040" s="1"/>
  <c r="X8008"/>
  <c r="Y8008" s="1"/>
  <c r="X7976"/>
  <c r="Y7976" s="1"/>
  <c r="X7944"/>
  <c r="Y7944" s="1"/>
  <c r="X7912"/>
  <c r="Y7912"/>
  <c r="X7880"/>
  <c r="Y7880" s="1"/>
  <c r="X7848"/>
  <c r="Y7848"/>
  <c r="X7816"/>
  <c r="Y7816" s="1"/>
  <c r="X7784"/>
  <c r="Y7784" s="1"/>
  <c r="X7752"/>
  <c r="Y7752" s="1"/>
  <c r="X7720"/>
  <c r="Y7720" s="1"/>
  <c r="X7688"/>
  <c r="Y7688" s="1"/>
  <c r="X7656"/>
  <c r="Y7656" s="1"/>
  <c r="X7624"/>
  <c r="Y7624" s="1"/>
  <c r="X7592"/>
  <c r="Y7592"/>
  <c r="X7560"/>
  <c r="Y7560" s="1"/>
  <c r="X7528"/>
  <c r="Y7528" s="1"/>
  <c r="X7496"/>
  <c r="Y7496" s="1"/>
  <c r="X7464"/>
  <c r="Y7464" s="1"/>
  <c r="X7432"/>
  <c r="Y7432" s="1"/>
  <c r="X7400"/>
  <c r="Y7400" s="1"/>
  <c r="X7368"/>
  <c r="Y7368" s="1"/>
  <c r="X7336"/>
  <c r="Y7336"/>
  <c r="X7304"/>
  <c r="Y7304" s="1"/>
  <c r="X7272"/>
  <c r="Y7272" s="1"/>
  <c r="X7240"/>
  <c r="Y7240" s="1"/>
  <c r="X7208"/>
  <c r="Y7208" s="1"/>
  <c r="X7176"/>
  <c r="Y7176" s="1"/>
  <c r="X7144"/>
  <c r="Y7144" s="1"/>
  <c r="X7112"/>
  <c r="Y7112" s="1"/>
  <c r="X7080"/>
  <c r="Y7080"/>
  <c r="X7048"/>
  <c r="Y7048" s="1"/>
  <c r="X7016"/>
  <c r="Y7016" s="1"/>
  <c r="X6984"/>
  <c r="Y6984" s="1"/>
  <c r="X6952"/>
  <c r="Y6952" s="1"/>
  <c r="X6920"/>
  <c r="Y6920" s="1"/>
  <c r="X6888"/>
  <c r="Y6888" s="1"/>
  <c r="X6856"/>
  <c r="Y6856" s="1"/>
  <c r="X6824"/>
  <c r="Y6824"/>
  <c r="X6792"/>
  <c r="Y6792" s="1"/>
  <c r="X6760"/>
  <c r="Y6760" s="1"/>
  <c r="X6728"/>
  <c r="Y6728" s="1"/>
  <c r="X6696"/>
  <c r="Y6696" s="1"/>
  <c r="X6664"/>
  <c r="Y6664" s="1"/>
  <c r="X6632"/>
  <c r="Y6632"/>
  <c r="X6600"/>
  <c r="Y6600" s="1"/>
  <c r="X6568"/>
  <c r="Y6568"/>
  <c r="X6536"/>
  <c r="Y6536" s="1"/>
  <c r="X6504"/>
  <c r="Y6504" s="1"/>
  <c r="X6472"/>
  <c r="Y6472" s="1"/>
  <c r="X6440"/>
  <c r="Y6440" s="1"/>
  <c r="X6408"/>
  <c r="Y6408" s="1"/>
  <c r="X6376"/>
  <c r="Y6376"/>
  <c r="X6344"/>
  <c r="Y6344" s="1"/>
  <c r="X6312"/>
  <c r="Y6312"/>
  <c r="X6280"/>
  <c r="Y6280" s="1"/>
  <c r="X6248"/>
  <c r="Y6248" s="1"/>
  <c r="X6216"/>
  <c r="Y6216" s="1"/>
  <c r="X6184"/>
  <c r="Y6184" s="1"/>
  <c r="X6152"/>
  <c r="Y6152" s="1"/>
  <c r="X6120"/>
  <c r="Y6120"/>
  <c r="X6088"/>
  <c r="Y6088" s="1"/>
  <c r="X6056"/>
  <c r="Y6056"/>
  <c r="X6024"/>
  <c r="Y6024" s="1"/>
  <c r="X5992"/>
  <c r="Y5992" s="1"/>
  <c r="X3783"/>
  <c r="Y3783" s="1"/>
  <c r="X3751"/>
  <c r="Y3751" s="1"/>
  <c r="X3719"/>
  <c r="Y3719" s="1"/>
  <c r="X3687"/>
  <c r="Y3687" s="1"/>
  <c r="X3655"/>
  <c r="Y3655" s="1"/>
  <c r="X3623"/>
  <c r="Y3623"/>
  <c r="X3591"/>
  <c r="Y3591" s="1"/>
  <c r="X3559"/>
  <c r="Y3559" s="1"/>
  <c r="X3527"/>
  <c r="Y3527" s="1"/>
  <c r="X3495"/>
  <c r="Y3495" s="1"/>
  <c r="X3463"/>
  <c r="Y3463" s="1"/>
  <c r="X3431"/>
  <c r="Y3431" s="1"/>
  <c r="X3399"/>
  <c r="Y3399" s="1"/>
  <c r="X3367"/>
  <c r="Y3367"/>
  <c r="X3335"/>
  <c r="Y3335" s="1"/>
  <c r="X3303"/>
  <c r="Y3303" s="1"/>
  <c r="X3271"/>
  <c r="Y3271" s="1"/>
  <c r="X3239"/>
  <c r="Y3239" s="1"/>
  <c r="X3207"/>
  <c r="Y3207" s="1"/>
  <c r="X3175"/>
  <c r="Y3175" s="1"/>
  <c r="X3143"/>
  <c r="Y3143" s="1"/>
  <c r="X3111"/>
  <c r="Y3111"/>
  <c r="X3079"/>
  <c r="Y3079" s="1"/>
  <c r="X3047"/>
  <c r="Y3047" s="1"/>
  <c r="X3015"/>
  <c r="Y3015" s="1"/>
  <c r="X2983"/>
  <c r="Y2983" s="1"/>
  <c r="X2951"/>
  <c r="Y2951" s="1"/>
  <c r="X2919"/>
  <c r="Y2919" s="1"/>
  <c r="X2887"/>
  <c r="Y2887" s="1"/>
  <c r="X2855"/>
  <c r="Y2855"/>
  <c r="X2823"/>
  <c r="Y2823" s="1"/>
  <c r="X2791"/>
  <c r="Y2791" s="1"/>
  <c r="X2759"/>
  <c r="Y2759" s="1"/>
  <c r="X2727"/>
  <c r="Y2727" s="1"/>
  <c r="X2695"/>
  <c r="Y2695" s="1"/>
  <c r="X2663"/>
  <c r="Y2663" s="1"/>
  <c r="X2631"/>
  <c r="Y2631" s="1"/>
  <c r="X2599"/>
  <c r="Y2599"/>
  <c r="X2567"/>
  <c r="Y2567" s="1"/>
  <c r="X2535"/>
  <c r="Y2535" s="1"/>
  <c r="X2503"/>
  <c r="Y2503" s="1"/>
  <c r="X2471"/>
  <c r="Y2471" s="1"/>
  <c r="X2439"/>
  <c r="Y2439" s="1"/>
  <c r="X2407"/>
  <c r="Y2407" s="1"/>
  <c r="X2375"/>
  <c r="Y2375" s="1"/>
  <c r="X2343"/>
  <c r="Y2343"/>
  <c r="X2311"/>
  <c r="Y2311" s="1"/>
  <c r="X2279"/>
  <c r="Y2279" s="1"/>
  <c r="X2247"/>
  <c r="Y2247" s="1"/>
  <c r="X2215"/>
  <c r="Y2215" s="1"/>
  <c r="X2183"/>
  <c r="Y2183" s="1"/>
  <c r="X2151"/>
  <c r="Y2151" s="1"/>
  <c r="X2119"/>
  <c r="Y2119" s="1"/>
  <c r="X2087"/>
  <c r="Y2087"/>
  <c r="X2055"/>
  <c r="Y2055" s="1"/>
  <c r="X2023"/>
  <c r="Y2023" s="1"/>
  <c r="X1991"/>
  <c r="Y1991" s="1"/>
  <c r="X1959"/>
  <c r="Y1959" s="1"/>
  <c r="X1927"/>
  <c r="Y1927" s="1"/>
  <c r="X1895"/>
  <c r="Y1895" s="1"/>
  <c r="X1863"/>
  <c r="Y1863" s="1"/>
  <c r="X1831"/>
  <c r="Y1831"/>
  <c r="X1799"/>
  <c r="Y1799" s="1"/>
  <c r="X1767"/>
  <c r="Y1767" s="1"/>
  <c r="X1735"/>
  <c r="Y1735" s="1"/>
  <c r="X1703"/>
  <c r="Y1703" s="1"/>
  <c r="X1671"/>
  <c r="Y1671" s="1"/>
  <c r="X1639"/>
  <c r="Y1639" s="1"/>
  <c r="X1607"/>
  <c r="Y1607" s="1"/>
  <c r="X1575"/>
  <c r="Y1575"/>
  <c r="X1543"/>
  <c r="Y1543" s="1"/>
  <c r="X1511"/>
  <c r="Y1511" s="1"/>
  <c r="X1479"/>
  <c r="Y1479" s="1"/>
  <c r="X1447"/>
  <c r="Y1447" s="1"/>
  <c r="X1415"/>
  <c r="Y1415" s="1"/>
  <c r="X1383"/>
  <c r="Y1383" s="1"/>
  <c r="X1351"/>
  <c r="Y1351" s="1"/>
  <c r="X1319"/>
  <c r="Y1319"/>
  <c r="X1287"/>
  <c r="Y1287" s="1"/>
  <c r="X1255"/>
  <c r="Y1255" s="1"/>
  <c r="X1223"/>
  <c r="Y1223" s="1"/>
  <c r="X1191"/>
  <c r="Y1191" s="1"/>
  <c r="X1159"/>
  <c r="Y1159" s="1"/>
  <c r="X1127"/>
  <c r="Y1127" s="1"/>
  <c r="X8732"/>
  <c r="Y8732" s="1"/>
  <c r="X8700"/>
  <c r="Y8700"/>
  <c r="X8668"/>
  <c r="Y8668" s="1"/>
  <c r="X8636"/>
  <c r="Y8636" s="1"/>
  <c r="X8604"/>
  <c r="Y8604" s="1"/>
  <c r="X8572"/>
  <c r="Y8572" s="1"/>
  <c r="X8540"/>
  <c r="Y8540" s="1"/>
  <c r="X8508"/>
  <c r="Y8508" s="1"/>
  <c r="X8476"/>
  <c r="Y8476" s="1"/>
  <c r="X8444"/>
  <c r="Y8444"/>
  <c r="X8412"/>
  <c r="Y8412" s="1"/>
  <c r="X8380"/>
  <c r="Y8380" s="1"/>
  <c r="X8348"/>
  <c r="Y8348" s="1"/>
  <c r="X8316"/>
  <c r="Y8316" s="1"/>
  <c r="X8284"/>
  <c r="Y8284" s="1"/>
  <c r="X8252"/>
  <c r="Y8252" s="1"/>
  <c r="X8220"/>
  <c r="Y8220" s="1"/>
  <c r="X8188"/>
  <c r="Y8188"/>
  <c r="X8156"/>
  <c r="Y8156" s="1"/>
  <c r="X8124"/>
  <c r="Y8124" s="1"/>
  <c r="X8092"/>
  <c r="Y8092" s="1"/>
  <c r="X8060"/>
  <c r="Y8060" s="1"/>
  <c r="X8028"/>
  <c r="Y8028" s="1"/>
  <c r="X7996"/>
  <c r="Y7996" s="1"/>
  <c r="X7964"/>
  <c r="Y7964" s="1"/>
  <c r="X7932"/>
  <c r="Y7932"/>
  <c r="X7900"/>
  <c r="Y7900" s="1"/>
  <c r="X7868"/>
  <c r="Y7868" s="1"/>
  <c r="X7836"/>
  <c r="Y7836" s="1"/>
  <c r="X7804"/>
  <c r="Y7804" s="1"/>
  <c r="X7772"/>
  <c r="Y7772" s="1"/>
  <c r="X7740"/>
  <c r="Y7740" s="1"/>
  <c r="X7708"/>
  <c r="Y7708"/>
  <c r="X7676"/>
  <c r="Y7676" s="1"/>
  <c r="X7644"/>
  <c r="Y7644" s="1"/>
  <c r="X7612"/>
  <c r="Y7612" s="1"/>
  <c r="X7580"/>
  <c r="Y7580" s="1"/>
  <c r="X7548"/>
  <c r="Y7548" s="1"/>
  <c r="X7516"/>
  <c r="Y7516" s="1"/>
  <c r="X7484"/>
  <c r="Y7484" s="1"/>
  <c r="X7452"/>
  <c r="Y7452"/>
  <c r="X7420"/>
  <c r="Y7420" s="1"/>
  <c r="X7388"/>
  <c r="Y7388" s="1"/>
  <c r="X7356"/>
  <c r="Y7356" s="1"/>
  <c r="X2411"/>
  <c r="Y2411" s="1"/>
  <c r="X2379"/>
  <c r="Y2379" s="1"/>
  <c r="X2347"/>
  <c r="Y2347" s="1"/>
  <c r="X2315"/>
  <c r="Y2315" s="1"/>
  <c r="X2283"/>
  <c r="Y2283"/>
  <c r="X2251"/>
  <c r="Y2251" s="1"/>
  <c r="X2219"/>
  <c r="Y2219" s="1"/>
  <c r="X2187"/>
  <c r="Y2187" s="1"/>
  <c r="X2155"/>
  <c r="Y2155" s="1"/>
  <c r="X2123"/>
  <c r="Y2123" s="1"/>
  <c r="X2091"/>
  <c r="Y2091" s="1"/>
  <c r="X2059"/>
  <c r="Y2059" s="1"/>
  <c r="X2027"/>
  <c r="Y2027"/>
  <c r="X1995"/>
  <c r="Y1995" s="1"/>
  <c r="X1963"/>
  <c r="Y1963" s="1"/>
  <c r="X1931"/>
  <c r="Y1931" s="1"/>
  <c r="X1899"/>
  <c r="Y1899" s="1"/>
  <c r="X1867"/>
  <c r="Y1867" s="1"/>
  <c r="X1835"/>
  <c r="Y1835" s="1"/>
  <c r="X1803"/>
  <c r="Y1803" s="1"/>
  <c r="X1771"/>
  <c r="Y1771"/>
  <c r="X1739"/>
  <c r="Y1739" s="1"/>
  <c r="X1707"/>
  <c r="Y1707" s="1"/>
  <c r="X1675"/>
  <c r="Y1675" s="1"/>
  <c r="X1643"/>
  <c r="Y1643" s="1"/>
  <c r="X1611"/>
  <c r="Y1611" s="1"/>
  <c r="X1579"/>
  <c r="Y1579" s="1"/>
  <c r="X1547"/>
  <c r="Y1547" s="1"/>
  <c r="X1515"/>
  <c r="Y1515"/>
  <c r="X1483"/>
  <c r="Y1483" s="1"/>
  <c r="X1451"/>
  <c r="Y1451" s="1"/>
  <c r="X1419"/>
  <c r="Y1419" s="1"/>
  <c r="X1387"/>
  <c r="Y1387" s="1"/>
  <c r="X1355"/>
  <c r="Y1355" s="1"/>
  <c r="X1323"/>
  <c r="Y1323" s="1"/>
  <c r="X1291"/>
  <c r="Y1291" s="1"/>
  <c r="X1259"/>
  <c r="Y1259"/>
  <c r="X1227"/>
  <c r="Y1227" s="1"/>
  <c r="X1195"/>
  <c r="Y1195" s="1"/>
  <c r="X1163"/>
  <c r="Y1163" s="1"/>
  <c r="X1131"/>
  <c r="Y1131" s="1"/>
  <c r="X8736"/>
  <c r="Y8736" s="1"/>
  <c r="X8704"/>
  <c r="Y8704" s="1"/>
  <c r="X8672"/>
  <c r="Y8672" s="1"/>
  <c r="X8640"/>
  <c r="Y8640"/>
  <c r="X8608"/>
  <c r="Y8608" s="1"/>
  <c r="X8576"/>
  <c r="Y8576" s="1"/>
  <c r="X8544"/>
  <c r="Y8544" s="1"/>
  <c r="X8512"/>
  <c r="Y8512" s="1"/>
  <c r="X8480"/>
  <c r="Y8480" s="1"/>
  <c r="X8448"/>
  <c r="Y8448" s="1"/>
  <c r="X8416"/>
  <c r="Y8416" s="1"/>
  <c r="X8384"/>
  <c r="Y8384"/>
  <c r="X8352"/>
  <c r="Y8352" s="1"/>
  <c r="X8320"/>
  <c r="Y8320" s="1"/>
  <c r="X8288"/>
  <c r="Y8288" s="1"/>
  <c r="X8256"/>
  <c r="Y8256" s="1"/>
  <c r="X8224"/>
  <c r="Y8224" s="1"/>
  <c r="X8192"/>
  <c r="Y8192" s="1"/>
  <c r="X8160"/>
  <c r="Y8160" s="1"/>
  <c r="X8128"/>
  <c r="Y8128"/>
  <c r="X8096"/>
  <c r="Y8096" s="1"/>
  <c r="X8064"/>
  <c r="Y8064" s="1"/>
  <c r="X8032"/>
  <c r="Y8032" s="1"/>
  <c r="X8000"/>
  <c r="Y8000" s="1"/>
  <c r="X7968"/>
  <c r="Y7968" s="1"/>
  <c r="X7936"/>
  <c r="Y7936" s="1"/>
  <c r="X7904"/>
  <c r="Y7904" s="1"/>
  <c r="X7872"/>
  <c r="Y7872"/>
  <c r="X7840"/>
  <c r="Y7840" s="1"/>
  <c r="X7808"/>
  <c r="Y7808" s="1"/>
  <c r="X7776"/>
  <c r="Y7776" s="1"/>
  <c r="X7744"/>
  <c r="Y7744" s="1"/>
  <c r="X7712"/>
  <c r="Y7712" s="1"/>
  <c r="X7680"/>
  <c r="Y7680" s="1"/>
  <c r="X7648"/>
  <c r="Y7648" s="1"/>
  <c r="X7616"/>
  <c r="Y7616"/>
  <c r="X7584"/>
  <c r="Y7584" s="1"/>
  <c r="X7552"/>
  <c r="Y7552" s="1"/>
  <c r="X7520"/>
  <c r="Y7520" s="1"/>
  <c r="X7488"/>
  <c r="Y7488" s="1"/>
  <c r="X7456"/>
  <c r="Y7456" s="1"/>
  <c r="X7424"/>
  <c r="Y7424"/>
  <c r="X7392"/>
  <c r="Y7392" s="1"/>
  <c r="X7360"/>
  <c r="Y7360"/>
  <c r="X7328"/>
  <c r="Y7328" s="1"/>
  <c r="X7296"/>
  <c r="Y7296" s="1"/>
  <c r="X7264"/>
  <c r="Y7264" s="1"/>
  <c r="X7232"/>
  <c r="Y7232" s="1"/>
  <c r="X7200"/>
  <c r="Y7200" s="1"/>
  <c r="X7168"/>
  <c r="Y7168" s="1"/>
  <c r="X7136"/>
  <c r="Y7136" s="1"/>
  <c r="X7104"/>
  <c r="Y7104"/>
  <c r="X7072"/>
  <c r="Y7072" s="1"/>
  <c r="X7040"/>
  <c r="Y7040" s="1"/>
  <c r="X7008"/>
  <c r="Y7008" s="1"/>
  <c r="X6976"/>
  <c r="Y6976" s="1"/>
  <c r="X6944"/>
  <c r="Y6944" s="1"/>
  <c r="X6912"/>
  <c r="Y6912" s="1"/>
  <c r="X6880"/>
  <c r="Y6880" s="1"/>
  <c r="X6848"/>
  <c r="Y6848"/>
  <c r="X6816"/>
  <c r="Y6816" s="1"/>
  <c r="X6784"/>
  <c r="Y6784" s="1"/>
  <c r="X6752"/>
  <c r="Y6752" s="1"/>
  <c r="X6720"/>
  <c r="Y6720" s="1"/>
  <c r="X6688"/>
  <c r="Y6688" s="1"/>
  <c r="X6656"/>
  <c r="Y6656" s="1"/>
  <c r="X6624"/>
  <c r="Y6624" s="1"/>
  <c r="X6592"/>
  <c r="Y6592"/>
  <c r="X6560"/>
  <c r="Y6560" s="1"/>
  <c r="X6528"/>
  <c r="Y6528" s="1"/>
  <c r="X6496"/>
  <c r="Y6496" s="1"/>
  <c r="X6464"/>
  <c r="Y6464" s="1"/>
  <c r="X6432"/>
  <c r="Y6432" s="1"/>
  <c r="X6400"/>
  <c r="Y6400" s="1"/>
  <c r="X6368"/>
  <c r="Y6368" s="1"/>
  <c r="X6336"/>
  <c r="Y6336"/>
  <c r="X6304"/>
  <c r="Y6304" s="1"/>
  <c r="X6272"/>
  <c r="Y6272" s="1"/>
  <c r="X6240"/>
  <c r="Y6240" s="1"/>
  <c r="X6208"/>
  <c r="Y6208" s="1"/>
  <c r="X6176"/>
  <c r="Y6176" s="1"/>
  <c r="X6144"/>
  <c r="Y6144" s="1"/>
  <c r="X6112"/>
  <c r="Y6112" s="1"/>
  <c r="X6080"/>
  <c r="Y6080"/>
  <c r="X6048"/>
  <c r="Y6048" s="1"/>
  <c r="X6016"/>
  <c r="Y6016" s="1"/>
  <c r="X5984"/>
  <c r="Y5984" s="1"/>
  <c r="X2447"/>
  <c r="Y2447" s="1"/>
  <c r="X2415"/>
  <c r="Y2415" s="1"/>
  <c r="X2383"/>
  <c r="Y2383" s="1"/>
  <c r="X2351"/>
  <c r="Y2351" s="1"/>
  <c r="X2319"/>
  <c r="Y2319"/>
  <c r="X2287"/>
  <c r="Y2287" s="1"/>
  <c r="X2255"/>
  <c r="Y2255" s="1"/>
  <c r="X2223"/>
  <c r="Y2223" s="1"/>
  <c r="X2191"/>
  <c r="Y2191" s="1"/>
  <c r="X2159"/>
  <c r="Y2159" s="1"/>
  <c r="X2127"/>
  <c r="Y2127" s="1"/>
  <c r="X2095"/>
  <c r="Y2095" s="1"/>
  <c r="X2063"/>
  <c r="Y2063"/>
  <c r="X2031"/>
  <c r="Y2031" s="1"/>
  <c r="X1999"/>
  <c r="Y1999" s="1"/>
  <c r="X1967"/>
  <c r="Y1967" s="1"/>
  <c r="X1935"/>
  <c r="Y1935" s="1"/>
  <c r="X1903"/>
  <c r="Y1903" s="1"/>
  <c r="X1871"/>
  <c r="Y1871" s="1"/>
  <c r="X1839"/>
  <c r="Y1839" s="1"/>
  <c r="X1807"/>
  <c r="Y1807"/>
  <c r="X1775"/>
  <c r="Y1775" s="1"/>
  <c r="X1743"/>
  <c r="Y1743" s="1"/>
  <c r="X1711"/>
  <c r="Y1711" s="1"/>
  <c r="X1679"/>
  <c r="Y1679" s="1"/>
  <c r="X1647"/>
  <c r="Y1647" s="1"/>
  <c r="X1615"/>
  <c r="Y1615" s="1"/>
  <c r="X1583"/>
  <c r="Y1583" s="1"/>
  <c r="X1551"/>
  <c r="Y1551"/>
  <c r="X1519"/>
  <c r="Y1519" s="1"/>
  <c r="X1487"/>
  <c r="Y1487" s="1"/>
  <c r="X1455"/>
  <c r="Y1455" s="1"/>
  <c r="X1423"/>
  <c r="Y1423" s="1"/>
  <c r="X1391"/>
  <c r="Y1391" s="1"/>
  <c r="X1359"/>
  <c r="Y1359" s="1"/>
  <c r="X1327"/>
  <c r="Y1327" s="1"/>
  <c r="X1295"/>
  <c r="Y1295"/>
  <c r="X1263"/>
  <c r="Y1263" s="1"/>
  <c r="X1231"/>
  <c r="Y1231" s="1"/>
  <c r="X1199"/>
  <c r="Y1199" s="1"/>
  <c r="X1167"/>
  <c r="Y1167" s="1"/>
  <c r="X1135"/>
  <c r="Y1135" s="1"/>
  <c r="X8740"/>
  <c r="Y8740" s="1"/>
  <c r="X8708"/>
  <c r="Y8708" s="1"/>
  <c r="X8676"/>
  <c r="Y8676"/>
  <c r="X8644"/>
  <c r="Y8644" s="1"/>
  <c r="X8612"/>
  <c r="Y8612" s="1"/>
  <c r="X8580"/>
  <c r="Y8580" s="1"/>
  <c r="X8548"/>
  <c r="Y8548" s="1"/>
  <c r="X8516"/>
  <c r="Y8516" s="1"/>
  <c r="X8484"/>
  <c r="Y8484" s="1"/>
  <c r="X8452"/>
  <c r="Y8452" s="1"/>
  <c r="X8420"/>
  <c r="Y8420"/>
  <c r="X8388"/>
  <c r="Y8388" s="1"/>
  <c r="X8356"/>
  <c r="Y8356" s="1"/>
  <c r="X8324"/>
  <c r="Y8324" s="1"/>
  <c r="X8292"/>
  <c r="Y8292" s="1"/>
  <c r="X8260"/>
  <c r="Y8260" s="1"/>
  <c r="X8228"/>
  <c r="Y8228" s="1"/>
  <c r="X8196"/>
  <c r="Y8196" s="1"/>
  <c r="X8164"/>
  <c r="Y8164"/>
  <c r="X8132"/>
  <c r="Y8132" s="1"/>
  <c r="X8100"/>
  <c r="Y8100" s="1"/>
  <c r="X8068"/>
  <c r="Y8068" s="1"/>
  <c r="X8036"/>
  <c r="Y8036" s="1"/>
  <c r="X8004"/>
  <c r="Y8004" s="1"/>
  <c r="X7972"/>
  <c r="Y7972" s="1"/>
  <c r="X7940"/>
  <c r="Y7940" s="1"/>
  <c r="X7908"/>
  <c r="Y7908"/>
  <c r="X7876"/>
  <c r="Y7876" s="1"/>
  <c r="X7844"/>
  <c r="Y7844" s="1"/>
  <c r="X7812"/>
  <c r="Y7812" s="1"/>
  <c r="X7780"/>
  <c r="Y7780" s="1"/>
  <c r="X7748"/>
  <c r="Y7748" s="1"/>
  <c r="X7716"/>
  <c r="Y7716" s="1"/>
  <c r="X7684"/>
  <c r="Y7684" s="1"/>
  <c r="X7652"/>
  <c r="Y7652"/>
  <c r="X7620"/>
  <c r="Y7620" s="1"/>
  <c r="X7588"/>
  <c r="Y7588" s="1"/>
  <c r="X7556"/>
  <c r="Y7556" s="1"/>
  <c r="X7524"/>
  <c r="Y7524" s="1"/>
  <c r="X7492"/>
  <c r="Y7492" s="1"/>
  <c r="X7460"/>
  <c r="Y7460" s="1"/>
  <c r="X7428"/>
  <c r="Y7428" s="1"/>
  <c r="X7396"/>
  <c r="Y7396"/>
  <c r="X7364"/>
  <c r="Y7364" s="1"/>
  <c r="X7332"/>
  <c r="Y7332" s="1"/>
  <c r="X7300"/>
  <c r="Y7300" s="1"/>
  <c r="X7268"/>
  <c r="Y7268" s="1"/>
  <c r="X7236"/>
  <c r="Y7236" s="1"/>
  <c r="X7204"/>
  <c r="Y7204" s="1"/>
  <c r="X7172"/>
  <c r="Y7172" s="1"/>
  <c r="X7140"/>
  <c r="Y7140"/>
  <c r="X7108"/>
  <c r="Y7108" s="1"/>
  <c r="X7076"/>
  <c r="Y7076" s="1"/>
  <c r="X7044"/>
  <c r="Y7044" s="1"/>
  <c r="X7012"/>
  <c r="Y7012" s="1"/>
  <c r="X5976"/>
  <c r="Y5976" s="1"/>
  <c r="X5944"/>
  <c r="Y5944" s="1"/>
  <c r="X5912"/>
  <c r="Y5912" s="1"/>
  <c r="X5880"/>
  <c r="Y5880"/>
  <c r="X5848"/>
  <c r="Y5848" s="1"/>
  <c r="X5816"/>
  <c r="Y5816" s="1"/>
  <c r="X5784"/>
  <c r="Y5784" s="1"/>
  <c r="X5752"/>
  <c r="Y5752" s="1"/>
  <c r="X5720"/>
  <c r="Y5720" s="1"/>
  <c r="X5688"/>
  <c r="Y5688" s="1"/>
  <c r="X5656"/>
  <c r="Y5656" s="1"/>
  <c r="X5624"/>
  <c r="Y5624"/>
  <c r="X5592"/>
  <c r="Y5592" s="1"/>
  <c r="X5560"/>
  <c r="Y5560" s="1"/>
  <c r="X5528"/>
  <c r="Y5528" s="1"/>
  <c r="X5496"/>
  <c r="Y5496" s="1"/>
  <c r="X5464"/>
  <c r="Y5464" s="1"/>
  <c r="X5432"/>
  <c r="Y5432" s="1"/>
  <c r="X5400"/>
  <c r="Y5400" s="1"/>
  <c r="X5368"/>
  <c r="Y5368"/>
  <c r="X5336"/>
  <c r="Y5336" s="1"/>
  <c r="X5304"/>
  <c r="Y5304" s="1"/>
  <c r="X5272"/>
  <c r="Y5272" s="1"/>
  <c r="X5240"/>
  <c r="Y5240" s="1"/>
  <c r="X5208"/>
  <c r="Y5208" s="1"/>
  <c r="X5176"/>
  <c r="Y5176" s="1"/>
  <c r="X5144"/>
  <c r="Y5144" s="1"/>
  <c r="X5112"/>
  <c r="Y5112"/>
  <c r="X5080"/>
  <c r="Y5080" s="1"/>
  <c r="X5048"/>
  <c r="Y5048" s="1"/>
  <c r="X5016"/>
  <c r="Y5016" s="1"/>
  <c r="X4984"/>
  <c r="Y4984" s="1"/>
  <c r="X4952"/>
  <c r="Y4952" s="1"/>
  <c r="X4920"/>
  <c r="Y4920" s="1"/>
  <c r="X4888"/>
  <c r="Y4888" s="1"/>
  <c r="X4856"/>
  <c r="Y4856"/>
  <c r="X4824"/>
  <c r="Y4824" s="1"/>
  <c r="X4792"/>
  <c r="Y4792" s="1"/>
  <c r="X4760"/>
  <c r="Y4760" s="1"/>
  <c r="X4728"/>
  <c r="Y4728" s="1"/>
  <c r="X4696"/>
  <c r="Y4696" s="1"/>
  <c r="X4664"/>
  <c r="Y4664" s="1"/>
  <c r="X4632"/>
  <c r="Y4632" s="1"/>
  <c r="X4600"/>
  <c r="Y4600"/>
  <c r="X4568"/>
  <c r="Y4568" s="1"/>
  <c r="X4536"/>
  <c r="Y4536" s="1"/>
  <c r="X4504"/>
  <c r="Y4504" s="1"/>
  <c r="X4472"/>
  <c r="Y4472" s="1"/>
  <c r="X4440"/>
  <c r="Y4440" s="1"/>
  <c r="X4408"/>
  <c r="Y4408" s="1"/>
  <c r="X4376"/>
  <c r="Y4376" s="1"/>
  <c r="X4344"/>
  <c r="Y4344"/>
  <c r="X4312"/>
  <c r="Y4312" s="1"/>
  <c r="X4280"/>
  <c r="Y4280" s="1"/>
  <c r="X4248"/>
  <c r="Y4248" s="1"/>
  <c r="X4216"/>
  <c r="Y4216" s="1"/>
  <c r="X4184"/>
  <c r="Y4184" s="1"/>
  <c r="X4152"/>
  <c r="Y4152" s="1"/>
  <c r="X4120"/>
  <c r="Y4120" s="1"/>
  <c r="X4088"/>
  <c r="Y4088"/>
  <c r="X4056"/>
  <c r="Y4056" s="1"/>
  <c r="X4024"/>
  <c r="Y4024" s="1"/>
  <c r="X3992"/>
  <c r="Y3992" s="1"/>
  <c r="X3960"/>
  <c r="Y3960" s="1"/>
  <c r="X3928"/>
  <c r="Y3928" s="1"/>
  <c r="X3896"/>
  <c r="Y3896" s="1"/>
  <c r="X3864"/>
  <c r="Y3864" s="1"/>
  <c r="X3832"/>
  <c r="Y3832"/>
  <c r="X3800"/>
  <c r="Y3800" s="1"/>
  <c r="X3768"/>
  <c r="Y3768" s="1"/>
  <c r="X3736"/>
  <c r="Y3736" s="1"/>
  <c r="X3704"/>
  <c r="Y3704" s="1"/>
  <c r="X3672"/>
  <c r="Y3672" s="1"/>
  <c r="X3640"/>
  <c r="Y3640" s="1"/>
  <c r="X3608"/>
  <c r="Y3608" s="1"/>
  <c r="X3576"/>
  <c r="Y3576"/>
  <c r="X3544"/>
  <c r="Y3544" s="1"/>
  <c r="X3512"/>
  <c r="Y3512" s="1"/>
  <c r="X3480"/>
  <c r="Y3480" s="1"/>
  <c r="X3448"/>
  <c r="Y3448" s="1"/>
  <c r="X3416"/>
  <c r="Y3416" s="1"/>
  <c r="X3384"/>
  <c r="Y3384" s="1"/>
  <c r="X3352"/>
  <c r="Y3352" s="1"/>
  <c r="X3320"/>
  <c r="Y3320"/>
  <c r="X3288"/>
  <c r="Y3288" s="1"/>
  <c r="X3256"/>
  <c r="Y3256" s="1"/>
  <c r="X3224"/>
  <c r="Y3224" s="1"/>
  <c r="X3192"/>
  <c r="Y3192" s="1"/>
  <c r="X3160"/>
  <c r="Y3160" s="1"/>
  <c r="X3128"/>
  <c r="Y3128" s="1"/>
  <c r="X3096"/>
  <c r="Y3096" s="1"/>
  <c r="X3064"/>
  <c r="Y3064"/>
  <c r="X3032"/>
  <c r="Y3032" s="1"/>
  <c r="X3000"/>
  <c r="Y3000" s="1"/>
  <c r="X2968"/>
  <c r="Y2968" s="1"/>
  <c r="X2936"/>
  <c r="Y2936" s="1"/>
  <c r="X2904"/>
  <c r="Y2904" s="1"/>
  <c r="X2872"/>
  <c r="Y2872" s="1"/>
  <c r="AH2872" s="1"/>
  <c r="X2840"/>
  <c r="Y2840" s="1"/>
  <c r="X2808"/>
  <c r="Y2808" s="1"/>
  <c r="AH2808" s="1"/>
  <c r="X2776"/>
  <c r="Y2776" s="1"/>
  <c r="X2744"/>
  <c r="Y2744" s="1"/>
  <c r="AH2744" s="1"/>
  <c r="X2712"/>
  <c r="Y2712" s="1"/>
  <c r="X2680"/>
  <c r="Y2680" s="1"/>
  <c r="AH2680" s="1"/>
  <c r="X2648"/>
  <c r="Y2648" s="1"/>
  <c r="X2616"/>
  <c r="Y2616" s="1"/>
  <c r="AH2616" s="1"/>
  <c r="X2584"/>
  <c r="Y2584" s="1"/>
  <c r="X2552"/>
  <c r="Y2552" s="1"/>
  <c r="AH2552" s="1"/>
  <c r="X2520"/>
  <c r="Y2520" s="1"/>
  <c r="X2488"/>
  <c r="Y2488" s="1"/>
  <c r="AH2488" s="1"/>
  <c r="X2456"/>
  <c r="Y2456" s="1"/>
  <c r="X2424"/>
  <c r="Y2424" s="1"/>
  <c r="AH2424" s="1"/>
  <c r="X2392"/>
  <c r="Y2392" s="1"/>
  <c r="X2360"/>
  <c r="Y2360" s="1"/>
  <c r="AH2360" s="1"/>
  <c r="X2328"/>
  <c r="Y2328" s="1"/>
  <c r="X2296"/>
  <c r="Y2296" s="1"/>
  <c r="AH2296" s="1"/>
  <c r="X2264"/>
  <c r="Y2264" s="1"/>
  <c r="X2232"/>
  <c r="Y2232" s="1"/>
  <c r="AH2232" s="1"/>
  <c r="X2200"/>
  <c r="Y2200" s="1"/>
  <c r="X2168"/>
  <c r="Y2168" s="1"/>
  <c r="AH2168" s="1"/>
  <c r="X2136"/>
  <c r="Y2136" s="1"/>
  <c r="X2104"/>
  <c r="Y2104" s="1"/>
  <c r="AH2104" s="1"/>
  <c r="X2072"/>
  <c r="Y2072" s="1"/>
  <c r="X2040"/>
  <c r="Y2040" s="1"/>
  <c r="AH2040" s="1"/>
  <c r="X2008"/>
  <c r="Y2008" s="1"/>
  <c r="X1976"/>
  <c r="Y1976" s="1"/>
  <c r="AH1976" s="1"/>
  <c r="X1944"/>
  <c r="Y1944" s="1"/>
  <c r="X1912"/>
  <c r="Y1912" s="1"/>
  <c r="AH1912" s="1"/>
  <c r="X1880"/>
  <c r="Y1880" s="1"/>
  <c r="X1848"/>
  <c r="Y1848" s="1"/>
  <c r="AH1848" s="1"/>
  <c r="X1816"/>
  <c r="Y1816" s="1"/>
  <c r="X1784"/>
  <c r="Y1784" s="1"/>
  <c r="AH1784" s="1"/>
  <c r="X1752"/>
  <c r="Y1752" s="1"/>
  <c r="X1720"/>
  <c r="Y1720" s="1"/>
  <c r="AH1720" s="1"/>
  <c r="X1688"/>
  <c r="Y1688" s="1"/>
  <c r="X8733"/>
  <c r="Y8733" s="1"/>
  <c r="AH8733" s="1"/>
  <c r="X8701"/>
  <c r="Y8701" s="1"/>
  <c r="X8669"/>
  <c r="Y8669" s="1"/>
  <c r="AH8669" s="1"/>
  <c r="X8637"/>
  <c r="Y8637" s="1"/>
  <c r="X8605"/>
  <c r="Y8605" s="1"/>
  <c r="AH8605" s="1"/>
  <c r="X8573"/>
  <c r="Y8573" s="1"/>
  <c r="X8541"/>
  <c r="Y8541" s="1"/>
  <c r="AH8541" s="1"/>
  <c r="X8509"/>
  <c r="Y8509" s="1"/>
  <c r="X8477"/>
  <c r="Y8477" s="1"/>
  <c r="AH8477" s="1"/>
  <c r="X8445"/>
  <c r="Y8445" s="1"/>
  <c r="X8413"/>
  <c r="Y8413" s="1"/>
  <c r="AH8413" s="1"/>
  <c r="X8381"/>
  <c r="Y8381" s="1"/>
  <c r="X8349"/>
  <c r="Y8349" s="1"/>
  <c r="AH8349" s="1"/>
  <c r="X8317"/>
  <c r="Y8317" s="1"/>
  <c r="X8285"/>
  <c r="Y8285" s="1"/>
  <c r="AH8285" s="1"/>
  <c r="X8253"/>
  <c r="Y8253" s="1"/>
  <c r="X8221"/>
  <c r="Y8221" s="1"/>
  <c r="AH8221" s="1"/>
  <c r="X8189"/>
  <c r="Y8189" s="1"/>
  <c r="X8157"/>
  <c r="Y8157" s="1"/>
  <c r="AH8157" s="1"/>
  <c r="X8125"/>
  <c r="Y8125" s="1"/>
  <c r="X8093"/>
  <c r="Y8093" s="1"/>
  <c r="AH8093" s="1"/>
  <c r="X8061"/>
  <c r="Y8061" s="1"/>
  <c r="X8029"/>
  <c r="Y8029" s="1"/>
  <c r="AH8029" s="1"/>
  <c r="X7997"/>
  <c r="Y7997" s="1"/>
  <c r="X7965"/>
  <c r="Y7965" s="1"/>
  <c r="AH7965" s="1"/>
  <c r="X7933"/>
  <c r="Y7933" s="1"/>
  <c r="X7901"/>
  <c r="Y7901" s="1"/>
  <c r="AH7901" s="1"/>
  <c r="X7869"/>
  <c r="Y7869" s="1"/>
  <c r="X7837"/>
  <c r="Y7837" s="1"/>
  <c r="AH7837" s="1"/>
  <c r="X7805"/>
  <c r="Y7805" s="1"/>
  <c r="X7773"/>
  <c r="Y7773" s="1"/>
  <c r="AH7773" s="1"/>
  <c r="X7741"/>
  <c r="Y7741" s="1"/>
  <c r="X7709"/>
  <c r="Y7709" s="1"/>
  <c r="AH7709" s="1"/>
  <c r="X7677"/>
  <c r="Y7677" s="1"/>
  <c r="X7645"/>
  <c r="Y7645" s="1"/>
  <c r="AH7645" s="1"/>
  <c r="X7613"/>
  <c r="Y7613" s="1"/>
  <c r="X7581"/>
  <c r="Y7581" s="1"/>
  <c r="AH7581" s="1"/>
  <c r="X7549"/>
  <c r="Y7549" s="1"/>
  <c r="X7517"/>
  <c r="Y7517" s="1"/>
  <c r="AH7517" s="1"/>
  <c r="X7485"/>
  <c r="Y7485" s="1"/>
  <c r="X7453"/>
  <c r="Y7453" s="1"/>
  <c r="AH7453" s="1"/>
  <c r="X7421"/>
  <c r="Y7421" s="1"/>
  <c r="X7389"/>
  <c r="Y7389" s="1"/>
  <c r="AH7389" s="1"/>
  <c r="X7357"/>
  <c r="Y7357" s="1"/>
  <c r="X7325"/>
  <c r="Y7325" s="1"/>
  <c r="AH7325" s="1"/>
  <c r="X7293"/>
  <c r="Y7293" s="1"/>
  <c r="X7261"/>
  <c r="Y7261" s="1"/>
  <c r="AH7261" s="1"/>
  <c r="X7229"/>
  <c r="Y7229" s="1"/>
  <c r="X7197"/>
  <c r="Y7197" s="1"/>
  <c r="AH7197" s="1"/>
  <c r="X7165"/>
  <c r="Y7165" s="1"/>
  <c r="X7133"/>
  <c r="Y7133" s="1"/>
  <c r="AH7133" s="1"/>
  <c r="X7101"/>
  <c r="Y7101" s="1"/>
  <c r="X7069"/>
  <c r="Y7069" s="1"/>
  <c r="AH7069" s="1"/>
  <c r="X7037"/>
  <c r="Y7037" s="1"/>
  <c r="X7005"/>
  <c r="Y7005" s="1"/>
  <c r="AH7005" s="1"/>
  <c r="X6973"/>
  <c r="Y6973" s="1"/>
  <c r="X6941"/>
  <c r="Y6941" s="1"/>
  <c r="AH6941" s="1"/>
  <c r="X6909"/>
  <c r="Y6909" s="1"/>
  <c r="X6877"/>
  <c r="Y6877" s="1"/>
  <c r="AH6877" s="1"/>
  <c r="X6845"/>
  <c r="Y6845" s="1"/>
  <c r="X6813"/>
  <c r="Y6813" s="1"/>
  <c r="AH6813" s="1"/>
  <c r="X6781"/>
  <c r="Y6781" s="1"/>
  <c r="X6749"/>
  <c r="Y6749" s="1"/>
  <c r="AH6749" s="1"/>
  <c r="X6717"/>
  <c r="Y6717" s="1"/>
  <c r="X6685"/>
  <c r="Y6685" s="1"/>
  <c r="AH6685" s="1"/>
  <c r="X6653"/>
  <c r="Y6653" s="1"/>
  <c r="X6621"/>
  <c r="Y6621" s="1"/>
  <c r="AH6621" s="1"/>
  <c r="X6589"/>
  <c r="Y6589" s="1"/>
  <c r="X6557"/>
  <c r="Y6557" s="1"/>
  <c r="AH6557" s="1"/>
  <c r="X6525"/>
  <c r="Y6525" s="1"/>
  <c r="X6493"/>
  <c r="Y6493" s="1"/>
  <c r="AH6493" s="1"/>
  <c r="X6461"/>
  <c r="Y6461" s="1"/>
  <c r="X6429"/>
  <c r="Y6429" s="1"/>
  <c r="AH6429" s="1"/>
  <c r="X6397"/>
  <c r="Y6397" s="1"/>
  <c r="X6365"/>
  <c r="Y6365" s="1"/>
  <c r="AH6365" s="1"/>
  <c r="X6333"/>
  <c r="Y6333" s="1"/>
  <c r="X6301"/>
  <c r="Y6301" s="1"/>
  <c r="AH6301" s="1"/>
  <c r="X6269"/>
  <c r="Y6269" s="1"/>
  <c r="X6237"/>
  <c r="Y6237" s="1"/>
  <c r="AH6237" s="1"/>
  <c r="X6205"/>
  <c r="Y6205" s="1"/>
  <c r="X6173"/>
  <c r="Y6173" s="1"/>
  <c r="AH6173" s="1"/>
  <c r="X6141"/>
  <c r="Y6141" s="1"/>
  <c r="X6109"/>
  <c r="Y6109" s="1"/>
  <c r="AH6109" s="1"/>
  <c r="X6077"/>
  <c r="Y6077" s="1"/>
  <c r="X6045"/>
  <c r="Y6045" s="1"/>
  <c r="AH6045" s="1"/>
  <c r="X6013"/>
  <c r="Y6013" s="1"/>
  <c r="X5981"/>
  <c r="Y5981" s="1"/>
  <c r="AH5981" s="1"/>
  <c r="X5949"/>
  <c r="Y5949" s="1"/>
  <c r="X5917"/>
  <c r="Y5917" s="1"/>
  <c r="AH5917" s="1"/>
  <c r="X5885"/>
  <c r="Y5885" s="1"/>
  <c r="X5853"/>
  <c r="Y5853" s="1"/>
  <c r="AH5853" s="1"/>
  <c r="X5821"/>
  <c r="Y5821" s="1"/>
  <c r="X5789"/>
  <c r="Y5789" s="1"/>
  <c r="AH5789" s="1"/>
  <c r="X5757"/>
  <c r="Y5757" s="1"/>
  <c r="X5725"/>
  <c r="Y5725" s="1"/>
  <c r="AH5725" s="1"/>
  <c r="X5693"/>
  <c r="Y5693" s="1"/>
  <c r="X5661"/>
  <c r="Y5661" s="1"/>
  <c r="AH5661" s="1"/>
  <c r="X5629"/>
  <c r="Y5629" s="1"/>
  <c r="X5597"/>
  <c r="Y5597" s="1"/>
  <c r="AH5597" s="1"/>
  <c r="X5565"/>
  <c r="Y5565" s="1"/>
  <c r="X5533"/>
  <c r="Y5533" s="1"/>
  <c r="AH5533" s="1"/>
  <c r="X5501"/>
  <c r="Y5501" s="1"/>
  <c r="X5469"/>
  <c r="Y5469" s="1"/>
  <c r="AH5469" s="1"/>
  <c r="X5437"/>
  <c r="Y5437" s="1"/>
  <c r="X5405"/>
  <c r="Y5405" s="1"/>
  <c r="AH5405" s="1"/>
  <c r="X5373"/>
  <c r="Y5373" s="1"/>
  <c r="X5341"/>
  <c r="Y5341" s="1"/>
  <c r="AH5341" s="1"/>
  <c r="X5309"/>
  <c r="Y5309" s="1"/>
  <c r="X5277"/>
  <c r="Y5277" s="1"/>
  <c r="AH5277" s="1"/>
  <c r="X5245"/>
  <c r="Y5245" s="1"/>
  <c r="X5213"/>
  <c r="Y5213" s="1"/>
  <c r="AH5213" s="1"/>
  <c r="X7340"/>
  <c r="Y7340" s="1"/>
  <c r="X7308"/>
  <c r="Y7308" s="1"/>
  <c r="X7276"/>
  <c r="Y7276"/>
  <c r="X7244"/>
  <c r="Y7244" s="1"/>
  <c r="X7212"/>
  <c r="Y7212" s="1"/>
  <c r="X7180"/>
  <c r="Y7180" s="1"/>
  <c r="X7148"/>
  <c r="Y7148" s="1"/>
  <c r="X7116"/>
  <c r="Y7116" s="1"/>
  <c r="X7084"/>
  <c r="Y7084"/>
  <c r="X7052"/>
  <c r="Y7052" s="1"/>
  <c r="X7020"/>
  <c r="Y7020"/>
  <c r="X6988"/>
  <c r="Y6988" s="1"/>
  <c r="X6956"/>
  <c r="Y6956" s="1"/>
  <c r="X6924"/>
  <c r="Y6924" s="1"/>
  <c r="X6892"/>
  <c r="Y6892" s="1"/>
  <c r="X6860"/>
  <c r="Y6860" s="1"/>
  <c r="X6828"/>
  <c r="Y6828" s="1"/>
  <c r="X6796"/>
  <c r="Y6796" s="1"/>
  <c r="X6764"/>
  <c r="Y6764"/>
  <c r="X6732"/>
  <c r="Y6732" s="1"/>
  <c r="X6700"/>
  <c r="Y6700" s="1"/>
  <c r="X6668"/>
  <c r="Y6668" s="1"/>
  <c r="X6636"/>
  <c r="Y6636" s="1"/>
  <c r="X6604"/>
  <c r="Y6604" s="1"/>
  <c r="X6572"/>
  <c r="Y6572" s="1"/>
  <c r="X6540"/>
  <c r="Y6540" s="1"/>
  <c r="X6508"/>
  <c r="Y6508"/>
  <c r="X6476"/>
  <c r="Y6476" s="1"/>
  <c r="X6444"/>
  <c r="Y6444" s="1"/>
  <c r="X6412"/>
  <c r="Y6412" s="1"/>
  <c r="X6380"/>
  <c r="Y6380" s="1"/>
  <c r="X6348"/>
  <c r="Y6348" s="1"/>
  <c r="X6316"/>
  <c r="Y6316" s="1"/>
  <c r="X6284"/>
  <c r="Y6284" s="1"/>
  <c r="X6252"/>
  <c r="Y6252"/>
  <c r="X6220"/>
  <c r="Y6220" s="1"/>
  <c r="X6188"/>
  <c r="Y6188" s="1"/>
  <c r="X6156"/>
  <c r="Y6156" s="1"/>
  <c r="X6124"/>
  <c r="Y6124" s="1"/>
  <c r="X6092"/>
  <c r="Y6092" s="1"/>
  <c r="X6060"/>
  <c r="Y6060" s="1"/>
  <c r="X6028"/>
  <c r="Y6028" s="1"/>
  <c r="AH6028" s="1"/>
  <c r="X5996"/>
  <c r="Y5996" s="1"/>
  <c r="X5964"/>
  <c r="Y5964" s="1"/>
  <c r="AH5964" s="1"/>
  <c r="X5932"/>
  <c r="Y5932" s="1"/>
  <c r="X5900"/>
  <c r="Y5900" s="1"/>
  <c r="AH5900" s="1"/>
  <c r="X5868"/>
  <c r="Y5868" s="1"/>
  <c r="X5836"/>
  <c r="Y5836" s="1"/>
  <c r="AH5836" s="1"/>
  <c r="X5804"/>
  <c r="Y5804" s="1"/>
  <c r="X5772"/>
  <c r="Y5772" s="1"/>
  <c r="AH5772" s="1"/>
  <c r="X5740"/>
  <c r="Y5740" s="1"/>
  <c r="X5708"/>
  <c r="Y5708" s="1"/>
  <c r="AH5708" s="1"/>
  <c r="X5676"/>
  <c r="Y5676" s="1"/>
  <c r="X5644"/>
  <c r="Y5644" s="1"/>
  <c r="AH5644" s="1"/>
  <c r="X5612"/>
  <c r="Y5612" s="1"/>
  <c r="X5580"/>
  <c r="Y5580" s="1"/>
  <c r="AH5580" s="1"/>
  <c r="X5548"/>
  <c r="Y5548" s="1"/>
  <c r="X5516"/>
  <c r="Y5516" s="1"/>
  <c r="AH5516" s="1"/>
  <c r="X5484"/>
  <c r="Y5484" s="1"/>
  <c r="X5452"/>
  <c r="Y5452" s="1"/>
  <c r="AH5452" s="1"/>
  <c r="X5420"/>
  <c r="Y5420" s="1"/>
  <c r="X5388"/>
  <c r="Y5388" s="1"/>
  <c r="AH5388" s="1"/>
  <c r="X5356"/>
  <c r="Y5356" s="1"/>
  <c r="X5324"/>
  <c r="Y5324" s="1"/>
  <c r="AH5324" s="1"/>
  <c r="X5292"/>
  <c r="Y5292" s="1"/>
  <c r="X5260"/>
  <c r="Y5260" s="1"/>
  <c r="AH5260" s="1"/>
  <c r="X5228"/>
  <c r="Y5228" s="1"/>
  <c r="X5196"/>
  <c r="Y5196" s="1"/>
  <c r="AH5196" s="1"/>
  <c r="X5164"/>
  <c r="Y5164" s="1"/>
  <c r="X5132"/>
  <c r="Y5132" s="1"/>
  <c r="AH5132" s="1"/>
  <c r="X5100"/>
  <c r="Y5100" s="1"/>
  <c r="X5068"/>
  <c r="Y5068" s="1"/>
  <c r="AH5068" s="1"/>
  <c r="X5036"/>
  <c r="Y5036" s="1"/>
  <c r="X5004"/>
  <c r="Y5004" s="1"/>
  <c r="AH5004" s="1"/>
  <c r="X4972"/>
  <c r="Y4972" s="1"/>
  <c r="X4940"/>
  <c r="Y4940" s="1"/>
  <c r="AH4940" s="1"/>
  <c r="X4908"/>
  <c r="Y4908" s="1"/>
  <c r="X4876"/>
  <c r="Y4876" s="1"/>
  <c r="AH4876" s="1"/>
  <c r="X4844"/>
  <c r="Y4844" s="1"/>
  <c r="X4812"/>
  <c r="Y4812" s="1"/>
  <c r="AH4812" s="1"/>
  <c r="X4780"/>
  <c r="Y4780" s="1"/>
  <c r="X4748"/>
  <c r="Y4748" s="1"/>
  <c r="AH4748" s="1"/>
  <c r="X4716"/>
  <c r="Y4716" s="1"/>
  <c r="X4684"/>
  <c r="Y4684" s="1"/>
  <c r="AH4684" s="1"/>
  <c r="X4652"/>
  <c r="Y4652" s="1"/>
  <c r="X4620"/>
  <c r="Y4620" s="1"/>
  <c r="AH4620" s="1"/>
  <c r="X4588"/>
  <c r="Y4588" s="1"/>
  <c r="X4556"/>
  <c r="Y4556" s="1"/>
  <c r="AH4556" s="1"/>
  <c r="X4524"/>
  <c r="Y4524" s="1"/>
  <c r="X4492"/>
  <c r="Y4492" s="1"/>
  <c r="AH4492" s="1"/>
  <c r="X4460"/>
  <c r="Y4460" s="1"/>
  <c r="X4428"/>
  <c r="Y4428" s="1"/>
  <c r="AH4428" s="1"/>
  <c r="X4396"/>
  <c r="Y4396" s="1"/>
  <c r="X4364"/>
  <c r="Y4364" s="1"/>
  <c r="AH4364" s="1"/>
  <c r="X4332"/>
  <c r="Y4332" s="1"/>
  <c r="X4300"/>
  <c r="Y4300" s="1"/>
  <c r="AH4300" s="1"/>
  <c r="X4268"/>
  <c r="Y4268" s="1"/>
  <c r="X4236"/>
  <c r="Y4236" s="1"/>
  <c r="AH4236" s="1"/>
  <c r="X4204"/>
  <c r="Y4204" s="1"/>
  <c r="X4172"/>
  <c r="Y4172" s="1"/>
  <c r="AH4172" s="1"/>
  <c r="X4140"/>
  <c r="Y4140"/>
  <c r="X4108"/>
  <c r="Y4108" s="1"/>
  <c r="AH4108" s="1"/>
  <c r="X4076"/>
  <c r="Y4076" s="1"/>
  <c r="X4044"/>
  <c r="Y4044" s="1"/>
  <c r="AH4044" s="1"/>
  <c r="X4012"/>
  <c r="Y4012" s="1"/>
  <c r="X3980"/>
  <c r="Y3980" s="1"/>
  <c r="AH3980" s="1"/>
  <c r="X3948"/>
  <c r="Y3948" s="1"/>
  <c r="X3916"/>
  <c r="Y3916" s="1"/>
  <c r="AH3916" s="1"/>
  <c r="X3884"/>
  <c r="Y3884" s="1"/>
  <c r="X3852"/>
  <c r="Y3852" s="1"/>
  <c r="AH3852" s="1"/>
  <c r="X3820"/>
  <c r="Y3820" s="1"/>
  <c r="X3788"/>
  <c r="Y3788" s="1"/>
  <c r="AH3788" s="1"/>
  <c r="X3756"/>
  <c r="Y3756" s="1"/>
  <c r="X3724"/>
  <c r="Y3724" s="1"/>
  <c r="AH3724" s="1"/>
  <c r="X3692"/>
  <c r="Y3692" s="1"/>
  <c r="X3660"/>
  <c r="Y3660" s="1"/>
  <c r="AH3660" s="1"/>
  <c r="X3628"/>
  <c r="Y3628" s="1"/>
  <c r="X3596"/>
  <c r="Y3596" s="1"/>
  <c r="AH3596" s="1"/>
  <c r="X3564"/>
  <c r="Y3564" s="1"/>
  <c r="X3532"/>
  <c r="Y3532" s="1"/>
  <c r="AH3532" s="1"/>
  <c r="X3500"/>
  <c r="Y3500" s="1"/>
  <c r="X3468"/>
  <c r="Y3468" s="1"/>
  <c r="AH3468" s="1"/>
  <c r="X3436"/>
  <c r="Y3436" s="1"/>
  <c r="X3404"/>
  <c r="Y3404" s="1"/>
  <c r="AH3404" s="1"/>
  <c r="X3372"/>
  <c r="Y3372" s="1"/>
  <c r="X3340"/>
  <c r="Y3340" s="1"/>
  <c r="AH3340" s="1"/>
  <c r="X3308"/>
  <c r="Y3308" s="1"/>
  <c r="X3276"/>
  <c r="Y3276" s="1"/>
  <c r="AH3276" s="1"/>
  <c r="X3244"/>
  <c r="Y3244" s="1"/>
  <c r="X3212"/>
  <c r="Y3212" s="1"/>
  <c r="AH3212" s="1"/>
  <c r="X3180"/>
  <c r="Y3180" s="1"/>
  <c r="X6908"/>
  <c r="Y6908" s="1"/>
  <c r="X6876"/>
  <c r="Y6876" s="1"/>
  <c r="X6844"/>
  <c r="Y6844"/>
  <c r="X6812"/>
  <c r="Y6812" s="1"/>
  <c r="X6780"/>
  <c r="Y6780" s="1"/>
  <c r="X6748"/>
  <c r="Y6748" s="1"/>
  <c r="X6716"/>
  <c r="Y6716" s="1"/>
  <c r="X6684"/>
  <c r="Y6684" s="1"/>
  <c r="X6652"/>
  <c r="Y6652" s="1"/>
  <c r="X6620"/>
  <c r="Y6620" s="1"/>
  <c r="X6588"/>
  <c r="Y6588"/>
  <c r="X6556"/>
  <c r="Y6556" s="1"/>
  <c r="X6524"/>
  <c r="Y6524" s="1"/>
  <c r="X6492"/>
  <c r="Y6492" s="1"/>
  <c r="X6460"/>
  <c r="Y6460" s="1"/>
  <c r="X6428"/>
  <c r="Y6428" s="1"/>
  <c r="X6396"/>
  <c r="Y6396" s="1"/>
  <c r="X6364"/>
  <c r="Y6364" s="1"/>
  <c r="X6332"/>
  <c r="Y6332"/>
  <c r="X6300"/>
  <c r="Y6300" s="1"/>
  <c r="X6268"/>
  <c r="Y6268" s="1"/>
  <c r="X6236"/>
  <c r="Y6236" s="1"/>
  <c r="X6204"/>
  <c r="Y6204" s="1"/>
  <c r="X6172"/>
  <c r="Y6172" s="1"/>
  <c r="X6140"/>
  <c r="Y6140" s="1"/>
  <c r="X6108"/>
  <c r="Y6108" s="1"/>
  <c r="X6076"/>
  <c r="Y6076"/>
  <c r="X6044"/>
  <c r="Y6044" s="1"/>
  <c r="X6012"/>
  <c r="Y6012" s="1"/>
  <c r="X5980"/>
  <c r="Y5980" s="1"/>
  <c r="X5948"/>
  <c r="Y5948" s="1"/>
  <c r="X5916"/>
  <c r="Y5916" s="1"/>
  <c r="X5884"/>
  <c r="Y5884" s="1"/>
  <c r="X5852"/>
  <c r="Y5852" s="1"/>
  <c r="X5820"/>
  <c r="Y5820"/>
  <c r="X5788"/>
  <c r="Y5788" s="1"/>
  <c r="X5756"/>
  <c r="Y5756" s="1"/>
  <c r="X5724"/>
  <c r="Y5724" s="1"/>
  <c r="X5692"/>
  <c r="Y5692" s="1"/>
  <c r="X5660"/>
  <c r="Y5660" s="1"/>
  <c r="X5628"/>
  <c r="Y5628" s="1"/>
  <c r="X5596"/>
  <c r="Y5596" s="1"/>
  <c r="X5564"/>
  <c r="Y5564"/>
  <c r="X5532"/>
  <c r="Y5532" s="1"/>
  <c r="X5500"/>
  <c r="Y5500" s="1"/>
  <c r="X5468"/>
  <c r="Y5468" s="1"/>
  <c r="X5436"/>
  <c r="Y5436" s="1"/>
  <c r="X5404"/>
  <c r="Y5404" s="1"/>
  <c r="X5372"/>
  <c r="Y5372" s="1"/>
  <c r="X5340"/>
  <c r="Y5340" s="1"/>
  <c r="X5308"/>
  <c r="Y5308"/>
  <c r="X5276"/>
  <c r="Y5276" s="1"/>
  <c r="X5244"/>
  <c r="Y5244" s="1"/>
  <c r="X5212"/>
  <c r="Y5212" s="1"/>
  <c r="X5180"/>
  <c r="Y5180" s="1"/>
  <c r="X5148"/>
  <c r="Y5148" s="1"/>
  <c r="X5116"/>
  <c r="Y5116" s="1"/>
  <c r="X5084"/>
  <c r="Y5084" s="1"/>
  <c r="X5052"/>
  <c r="Y5052"/>
  <c r="X5020"/>
  <c r="Y5020" s="1"/>
  <c r="X4988"/>
  <c r="Y4988" s="1"/>
  <c r="X4956"/>
  <c r="Y4956" s="1"/>
  <c r="X4924"/>
  <c r="Y4924" s="1"/>
  <c r="X4892"/>
  <c r="Y4892" s="1"/>
  <c r="X4860"/>
  <c r="Y4860" s="1"/>
  <c r="X4828"/>
  <c r="Y4828" s="1"/>
  <c r="X4796"/>
  <c r="Y4796"/>
  <c r="X4764"/>
  <c r="Y4764" s="1"/>
  <c r="X4732"/>
  <c r="Y4732" s="1"/>
  <c r="X4700"/>
  <c r="Y4700" s="1"/>
  <c r="X4668"/>
  <c r="Y4668" s="1"/>
  <c r="X4636"/>
  <c r="Y4636" s="1"/>
  <c r="X4604"/>
  <c r="Y4604" s="1"/>
  <c r="X4572"/>
  <c r="Y4572" s="1"/>
  <c r="X4540"/>
  <c r="Y4540"/>
  <c r="X4508"/>
  <c r="Y4508" s="1"/>
  <c r="X4476"/>
  <c r="Y4476" s="1"/>
  <c r="X4444"/>
  <c r="Y4444" s="1"/>
  <c r="X4412"/>
  <c r="Y4412" s="1"/>
  <c r="X4380"/>
  <c r="Y4380" s="1"/>
  <c r="X4348"/>
  <c r="Y4348" s="1"/>
  <c r="X4316"/>
  <c r="Y4316" s="1"/>
  <c r="X4284"/>
  <c r="Y4284"/>
  <c r="X4252"/>
  <c r="Y4252" s="1"/>
  <c r="X4220"/>
  <c r="Y4220" s="1"/>
  <c r="X4188"/>
  <c r="Y4188" s="1"/>
  <c r="X4156"/>
  <c r="Y4156" s="1"/>
  <c r="X4124"/>
  <c r="Y4124" s="1"/>
  <c r="X4092"/>
  <c r="Y4092" s="1"/>
  <c r="X4060"/>
  <c r="Y4060" s="1"/>
  <c r="X4028"/>
  <c r="Y4028"/>
  <c r="X3996"/>
  <c r="Y3996" s="1"/>
  <c r="X3964"/>
  <c r="Y3964" s="1"/>
  <c r="X3932"/>
  <c r="Y3932" s="1"/>
  <c r="X3900"/>
  <c r="Y3900" s="1"/>
  <c r="X3868"/>
  <c r="Y3868" s="1"/>
  <c r="X3836"/>
  <c r="Y3836" s="1"/>
  <c r="X3804"/>
  <c r="Y3804" s="1"/>
  <c r="X3772"/>
  <c r="Y3772"/>
  <c r="X3740"/>
  <c r="Y3740" s="1"/>
  <c r="X3708"/>
  <c r="Y3708" s="1"/>
  <c r="X3676"/>
  <c r="Y3676" s="1"/>
  <c r="X3644"/>
  <c r="Y3644" s="1"/>
  <c r="X3612"/>
  <c r="Y3612" s="1"/>
  <c r="X3580"/>
  <c r="Y3580" s="1"/>
  <c r="X3548"/>
  <c r="Y3548" s="1"/>
  <c r="X3516"/>
  <c r="Y3516"/>
  <c r="X3484"/>
  <c r="Y3484" s="1"/>
  <c r="X3452"/>
  <c r="Y3452" s="1"/>
  <c r="X3420"/>
  <c r="Y3420" s="1"/>
  <c r="X3388"/>
  <c r="Y3388" s="1"/>
  <c r="X3356"/>
  <c r="Y3356" s="1"/>
  <c r="X3324"/>
  <c r="Y3324" s="1"/>
  <c r="X3292"/>
  <c r="Y3292" s="1"/>
  <c r="X3260"/>
  <c r="Y3260"/>
  <c r="X3228"/>
  <c r="Y3228" s="1"/>
  <c r="X3196"/>
  <c r="Y3196" s="1"/>
  <c r="X3164"/>
  <c r="Y3164" s="1"/>
  <c r="X3132"/>
  <c r="Y3132" s="1"/>
  <c r="X3100"/>
  <c r="Y3100" s="1"/>
  <c r="X3068"/>
  <c r="Y3068" s="1"/>
  <c r="X3036"/>
  <c r="Y3036" s="1"/>
  <c r="X3004"/>
  <c r="Y3004"/>
  <c r="X2972"/>
  <c r="Y2972" s="1"/>
  <c r="X2940"/>
  <c r="Y2940" s="1"/>
  <c r="X2908"/>
  <c r="Y2908" s="1"/>
  <c r="X2876"/>
  <c r="Y2876" s="1"/>
  <c r="X2844"/>
  <c r="Y2844" s="1"/>
  <c r="X2812"/>
  <c r="Y2812" s="1"/>
  <c r="X2780"/>
  <c r="Y2780" s="1"/>
  <c r="X2748"/>
  <c r="Y2748"/>
  <c r="X2716"/>
  <c r="Y2716" s="1"/>
  <c r="X2684"/>
  <c r="Y2684" s="1"/>
  <c r="X2652"/>
  <c r="Y2652" s="1"/>
  <c r="X2620"/>
  <c r="Y2620" s="1"/>
  <c r="X2588"/>
  <c r="Y2588" s="1"/>
  <c r="X2556"/>
  <c r="Y2556" s="1"/>
  <c r="X2524"/>
  <c r="Y2524" s="1"/>
  <c r="X2492"/>
  <c r="Y2492"/>
  <c r="X2460"/>
  <c r="Y2460" s="1"/>
  <c r="X2428"/>
  <c r="Y2428" s="1"/>
  <c r="X2396"/>
  <c r="Y2396" s="1"/>
  <c r="X2364"/>
  <c r="Y2364" s="1"/>
  <c r="X2332"/>
  <c r="Y2332" s="1"/>
  <c r="X2300"/>
  <c r="Y2300" s="1"/>
  <c r="X2268"/>
  <c r="Y2268" s="1"/>
  <c r="X2236"/>
  <c r="Y2236"/>
  <c r="X2204"/>
  <c r="Y2204" s="1"/>
  <c r="X2172"/>
  <c r="Y2172" s="1"/>
  <c r="X2140"/>
  <c r="Y2140" s="1"/>
  <c r="X2108"/>
  <c r="Y2108" s="1"/>
  <c r="X2076"/>
  <c r="Y2076" s="1"/>
  <c r="X2044"/>
  <c r="Y2044" s="1"/>
  <c r="X2012"/>
  <c r="Y2012" s="1"/>
  <c r="X1980"/>
  <c r="Y1980"/>
  <c r="X1948"/>
  <c r="Y1948" s="1"/>
  <c r="X1916"/>
  <c r="Y1916" s="1"/>
  <c r="X1884"/>
  <c r="Y1884" s="1"/>
  <c r="X1852"/>
  <c r="Y1852" s="1"/>
  <c r="X1820"/>
  <c r="Y1820" s="1"/>
  <c r="X1788"/>
  <c r="Y1788" s="1"/>
  <c r="X1756"/>
  <c r="Y1756" s="1"/>
  <c r="X1724"/>
  <c r="Y1724"/>
  <c r="X1692"/>
  <c r="Y1692" s="1"/>
  <c r="X8737"/>
  <c r="Y8737" s="1"/>
  <c r="X8705"/>
  <c r="Y8705" s="1"/>
  <c r="X8673"/>
  <c r="Y8673" s="1"/>
  <c r="X8641"/>
  <c r="Y8641" s="1"/>
  <c r="X8609"/>
  <c r="Y8609" s="1"/>
  <c r="X8577"/>
  <c r="Y8577" s="1"/>
  <c r="X8545"/>
  <c r="Y8545"/>
  <c r="X8513"/>
  <c r="Y8513" s="1"/>
  <c r="X8481"/>
  <c r="Y8481" s="1"/>
  <c r="X8449"/>
  <c r="Y8449" s="1"/>
  <c r="X8417"/>
  <c r="Y8417" s="1"/>
  <c r="X8385"/>
  <c r="Y8385" s="1"/>
  <c r="X8353"/>
  <c r="Y8353" s="1"/>
  <c r="X8321"/>
  <c r="Y8321" s="1"/>
  <c r="X8289"/>
  <c r="Y8289"/>
  <c r="X8257"/>
  <c r="Y8257" s="1"/>
  <c r="X8225"/>
  <c r="Y8225" s="1"/>
  <c r="X8193"/>
  <c r="Y8193" s="1"/>
  <c r="X8161"/>
  <c r="Y8161" s="1"/>
  <c r="X8129"/>
  <c r="Y8129" s="1"/>
  <c r="X8097"/>
  <c r="Y8097" s="1"/>
  <c r="X8065"/>
  <c r="Y8065" s="1"/>
  <c r="X8033"/>
  <c r="Y8033"/>
  <c r="X8001"/>
  <c r="Y8001" s="1"/>
  <c r="X7969"/>
  <c r="Y7969" s="1"/>
  <c r="X7937"/>
  <c r="Y7937" s="1"/>
  <c r="X7905"/>
  <c r="Y7905" s="1"/>
  <c r="X7873"/>
  <c r="Y7873" s="1"/>
  <c r="X7841"/>
  <c r="Y7841" s="1"/>
  <c r="X7809"/>
  <c r="Y7809" s="1"/>
  <c r="X7777"/>
  <c r="Y7777"/>
  <c r="X7745"/>
  <c r="Y7745" s="1"/>
  <c r="X7713"/>
  <c r="Y7713" s="1"/>
  <c r="X7681"/>
  <c r="Y7681" s="1"/>
  <c r="X7649"/>
  <c r="Y7649" s="1"/>
  <c r="X7617"/>
  <c r="Y7617" s="1"/>
  <c r="X7585"/>
  <c r="Y7585" s="1"/>
  <c r="X7553"/>
  <c r="Y7553" s="1"/>
  <c r="X5952"/>
  <c r="Y5952"/>
  <c r="X5920"/>
  <c r="Y5920" s="1"/>
  <c r="X5888"/>
  <c r="Y5888" s="1"/>
  <c r="X5856"/>
  <c r="Y5856" s="1"/>
  <c r="X5824"/>
  <c r="Y5824" s="1"/>
  <c r="X5792"/>
  <c r="Y5792" s="1"/>
  <c r="X5760"/>
  <c r="Y5760" s="1"/>
  <c r="X5728"/>
  <c r="Y5728" s="1"/>
  <c r="X5696"/>
  <c r="Y5696"/>
  <c r="X5664"/>
  <c r="Y5664" s="1"/>
  <c r="X5632"/>
  <c r="Y5632" s="1"/>
  <c r="X5600"/>
  <c r="Y5600" s="1"/>
  <c r="X5568"/>
  <c r="Y5568" s="1"/>
  <c r="X5536"/>
  <c r="Y5536" s="1"/>
  <c r="X5504"/>
  <c r="Y5504" s="1"/>
  <c r="X5472"/>
  <c r="Y5472" s="1"/>
  <c r="X5440"/>
  <c r="Y5440"/>
  <c r="X5408"/>
  <c r="Y5408" s="1"/>
  <c r="X5376"/>
  <c r="Y5376" s="1"/>
  <c r="X5344"/>
  <c r="Y5344" s="1"/>
  <c r="X5312"/>
  <c r="Y5312" s="1"/>
  <c r="X5280"/>
  <c r="Y5280" s="1"/>
  <c r="X5248"/>
  <c r="Y5248"/>
  <c r="X5216"/>
  <c r="Y5216" s="1"/>
  <c r="X5184"/>
  <c r="Y5184"/>
  <c r="X5152"/>
  <c r="Y5152" s="1"/>
  <c r="X5120"/>
  <c r="Y5120" s="1"/>
  <c r="X5088"/>
  <c r="Y5088" s="1"/>
  <c r="X5056"/>
  <c r="Y5056" s="1"/>
  <c r="X5024"/>
  <c r="Y5024" s="1"/>
  <c r="X4992"/>
  <c r="Y4992" s="1"/>
  <c r="X4960"/>
  <c r="Y4960" s="1"/>
  <c r="X4928"/>
  <c r="Y4928"/>
  <c r="X4896"/>
  <c r="Y4896" s="1"/>
  <c r="X4864"/>
  <c r="Y4864"/>
  <c r="X4832"/>
  <c r="Y4832" s="1"/>
  <c r="X4800"/>
  <c r="Y4800" s="1"/>
  <c r="X4768"/>
  <c r="Y4768" s="1"/>
  <c r="X4736"/>
  <c r="Y4736" s="1"/>
  <c r="X4704"/>
  <c r="Y4704" s="1"/>
  <c r="X4672"/>
  <c r="Y4672"/>
  <c r="X4640"/>
  <c r="Y4640" s="1"/>
  <c r="X4608"/>
  <c r="Y4608" s="1"/>
  <c r="X4576"/>
  <c r="Y4576" s="1"/>
  <c r="X4544"/>
  <c r="Y4544" s="1"/>
  <c r="X4512"/>
  <c r="Y4512" s="1"/>
  <c r="X4480"/>
  <c r="Y4480"/>
  <c r="X4448"/>
  <c r="Y4448" s="1"/>
  <c r="X4416"/>
  <c r="Y4416"/>
  <c r="X4384"/>
  <c r="Y4384" s="1"/>
  <c r="X4352"/>
  <c r="Y4352"/>
  <c r="X4320"/>
  <c r="Y4320" s="1"/>
  <c r="X4288"/>
  <c r="Y4288" s="1"/>
  <c r="X4256"/>
  <c r="Y4256" s="1"/>
  <c r="X4224"/>
  <c r="Y4224" s="1"/>
  <c r="X4192"/>
  <c r="Y4192" s="1"/>
  <c r="X4160"/>
  <c r="Y4160"/>
  <c r="X4128"/>
  <c r="Y4128" s="1"/>
  <c r="X4096"/>
  <c r="Y4096" s="1"/>
  <c r="X4064"/>
  <c r="Y4064" s="1"/>
  <c r="X4032"/>
  <c r="Y4032" s="1"/>
  <c r="X4000"/>
  <c r="Y4000" s="1"/>
  <c r="X3968"/>
  <c r="Y3968" s="1"/>
  <c r="X3936"/>
  <c r="Y3936" s="1"/>
  <c r="X3904"/>
  <c r="Y3904"/>
  <c r="X3872"/>
  <c r="Y3872" s="1"/>
  <c r="X3840"/>
  <c r="Y3840" s="1"/>
  <c r="X3808"/>
  <c r="Y3808" s="1"/>
  <c r="X3776"/>
  <c r="Y3776" s="1"/>
  <c r="X3744"/>
  <c r="Y3744" s="1"/>
  <c r="X3712"/>
  <c r="Y3712" s="1"/>
  <c r="X3680"/>
  <c r="Y3680" s="1"/>
  <c r="X3648"/>
  <c r="Y3648"/>
  <c r="X3616"/>
  <c r="Y3616" s="1"/>
  <c r="X3584"/>
  <c r="Y3584" s="1"/>
  <c r="X3552"/>
  <c r="Y3552" s="1"/>
  <c r="X3520"/>
  <c r="Y3520" s="1"/>
  <c r="X3488"/>
  <c r="Y3488" s="1"/>
  <c r="X3456"/>
  <c r="Y3456" s="1"/>
  <c r="X3424"/>
  <c r="Y3424" s="1"/>
  <c r="X3392"/>
  <c r="Y3392"/>
  <c r="X3360"/>
  <c r="Y3360" s="1"/>
  <c r="X3328"/>
  <c r="Y3328" s="1"/>
  <c r="X3296"/>
  <c r="Y3296" s="1"/>
  <c r="X3264"/>
  <c r="Y3264" s="1"/>
  <c r="X3232"/>
  <c r="Y3232" s="1"/>
  <c r="X3200"/>
  <c r="Y3200" s="1"/>
  <c r="X3168"/>
  <c r="Y3168" s="1"/>
  <c r="X3136"/>
  <c r="Y3136"/>
  <c r="X3104"/>
  <c r="Y3104" s="1"/>
  <c r="X3072"/>
  <c r="Y3072" s="1"/>
  <c r="X3040"/>
  <c r="Y3040" s="1"/>
  <c r="X3008"/>
  <c r="Y3008" s="1"/>
  <c r="X2976"/>
  <c r="Y2976" s="1"/>
  <c r="X2944"/>
  <c r="Y2944"/>
  <c r="X2912"/>
  <c r="Y2912" s="1"/>
  <c r="X2880"/>
  <c r="Y2880"/>
  <c r="X2848"/>
  <c r="Y2848" s="1"/>
  <c r="X2816"/>
  <c r="Y2816" s="1"/>
  <c r="X2784"/>
  <c r="Y2784" s="1"/>
  <c r="X2752"/>
  <c r="Y2752" s="1"/>
  <c r="X2720"/>
  <c r="Y2720" s="1"/>
  <c r="X2688"/>
  <c r="Y2688" s="1"/>
  <c r="X2656"/>
  <c r="Y2656" s="1"/>
  <c r="X2624"/>
  <c r="Y2624"/>
  <c r="X2592"/>
  <c r="Y2592" s="1"/>
  <c r="X2560"/>
  <c r="Y2560" s="1"/>
  <c r="X2528"/>
  <c r="Y2528" s="1"/>
  <c r="X2496"/>
  <c r="Y2496" s="1"/>
  <c r="X2464"/>
  <c r="Y2464" s="1"/>
  <c r="X2432"/>
  <c r="Y2432"/>
  <c r="X2400"/>
  <c r="Y2400" s="1"/>
  <c r="X2368"/>
  <c r="Y2368"/>
  <c r="X2336"/>
  <c r="Y2336" s="1"/>
  <c r="X2304"/>
  <c r="Y2304" s="1"/>
  <c r="X2272"/>
  <c r="Y2272" s="1"/>
  <c r="X2240"/>
  <c r="Y2240" s="1"/>
  <c r="X2208"/>
  <c r="Y2208" s="1"/>
  <c r="X2176"/>
  <c r="Y2176" s="1"/>
  <c r="X2144"/>
  <c r="Y2144" s="1"/>
  <c r="X2112"/>
  <c r="Y2112"/>
  <c r="X2080"/>
  <c r="Y2080" s="1"/>
  <c r="X2048"/>
  <c r="Y2048" s="1"/>
  <c r="X2016"/>
  <c r="Y2016" s="1"/>
  <c r="X1984"/>
  <c r="Y1984" s="1"/>
  <c r="X1952"/>
  <c r="Y1952" s="1"/>
  <c r="X1920"/>
  <c r="Y1920"/>
  <c r="X1888"/>
  <c r="Y1888" s="1"/>
  <c r="X1856"/>
  <c r="Y1856"/>
  <c r="X1824"/>
  <c r="Y1824" s="1"/>
  <c r="X1792"/>
  <c r="Y1792" s="1"/>
  <c r="X1760"/>
  <c r="Y1760" s="1"/>
  <c r="X1728"/>
  <c r="Y1728" s="1"/>
  <c r="X1696"/>
  <c r="Y1696" s="1"/>
  <c r="X8741"/>
  <c r="Y8741" s="1"/>
  <c r="X8709"/>
  <c r="Y8709" s="1"/>
  <c r="X8677"/>
  <c r="Y8677"/>
  <c r="X8645"/>
  <c r="Y8645" s="1"/>
  <c r="X8613"/>
  <c r="Y8613" s="1"/>
  <c r="X8581"/>
  <c r="Y8581" s="1"/>
  <c r="X8549"/>
  <c r="Y8549" s="1"/>
  <c r="X8517"/>
  <c r="Y8517" s="1"/>
  <c r="X8485"/>
  <c r="Y8485"/>
  <c r="X8453"/>
  <c r="Y8453" s="1"/>
  <c r="X8421"/>
  <c r="Y8421"/>
  <c r="X8389"/>
  <c r="Y8389" s="1"/>
  <c r="X8357"/>
  <c r="Y8357" s="1"/>
  <c r="X8325"/>
  <c r="Y8325" s="1"/>
  <c r="X8293"/>
  <c r="Y8293" s="1"/>
  <c r="X8261"/>
  <c r="Y8261" s="1"/>
  <c r="X8229"/>
  <c r="Y8229" s="1"/>
  <c r="X8197"/>
  <c r="Y8197" s="1"/>
  <c r="X8165"/>
  <c r="Y8165"/>
  <c r="X8133"/>
  <c r="Y8133" s="1"/>
  <c r="X8101"/>
  <c r="Y8101" s="1"/>
  <c r="X8069"/>
  <c r="Y8069" s="1"/>
  <c r="X8037"/>
  <c r="Y8037" s="1"/>
  <c r="X8005"/>
  <c r="Y8005" s="1"/>
  <c r="X7973"/>
  <c r="Y7973"/>
  <c r="X7941"/>
  <c r="Y7941" s="1"/>
  <c r="X7909"/>
  <c r="Y7909"/>
  <c r="X7877"/>
  <c r="Y7877" s="1"/>
  <c r="X7845"/>
  <c r="Y7845" s="1"/>
  <c r="X7813"/>
  <c r="Y7813" s="1"/>
  <c r="X7781"/>
  <c r="Y7781" s="1"/>
  <c r="X7749"/>
  <c r="Y7749" s="1"/>
  <c r="X7717"/>
  <c r="Y7717" s="1"/>
  <c r="X7685"/>
  <c r="Y7685" s="1"/>
  <c r="X7653"/>
  <c r="Y7653"/>
  <c r="X7621"/>
  <c r="Y7621" s="1"/>
  <c r="X7589"/>
  <c r="Y7589" s="1"/>
  <c r="X7557"/>
  <c r="Y7557" s="1"/>
  <c r="X7525"/>
  <c r="Y7525" s="1"/>
  <c r="X7493"/>
  <c r="Y7493" s="1"/>
  <c r="X7461"/>
  <c r="Y7461"/>
  <c r="X7429"/>
  <c r="Y7429" s="1"/>
  <c r="X7397"/>
  <c r="Y7397"/>
  <c r="X7365"/>
  <c r="Y7365" s="1"/>
  <c r="X7333"/>
  <c r="Y7333"/>
  <c r="X7301"/>
  <c r="Y7301" s="1"/>
  <c r="X7269"/>
  <c r="Y7269" s="1"/>
  <c r="X7237"/>
  <c r="Y7237" s="1"/>
  <c r="X7205"/>
  <c r="Y7205"/>
  <c r="X7173"/>
  <c r="Y7173" s="1"/>
  <c r="X7141"/>
  <c r="Y7141"/>
  <c r="X7109"/>
  <c r="Y7109" s="1"/>
  <c r="X7077"/>
  <c r="Y7077" s="1"/>
  <c r="X7045"/>
  <c r="Y7045" s="1"/>
  <c r="X7013"/>
  <c r="Y7013" s="1"/>
  <c r="X6981"/>
  <c r="Y6981" s="1"/>
  <c r="X6949"/>
  <c r="Y6949" s="1"/>
  <c r="X6917"/>
  <c r="Y6917" s="1"/>
  <c r="X6885"/>
  <c r="Y6885"/>
  <c r="X6853"/>
  <c r="Y6853" s="1"/>
  <c r="X6821"/>
  <c r="Y6821"/>
  <c r="X6789"/>
  <c r="Y6789" s="1"/>
  <c r="X6757"/>
  <c r="Y6757" s="1"/>
  <c r="X6725"/>
  <c r="Y6725" s="1"/>
  <c r="X6693"/>
  <c r="Y6693"/>
  <c r="X6661"/>
  <c r="Y6661" s="1"/>
  <c r="X6629"/>
  <c r="Y6629"/>
  <c r="X6597"/>
  <c r="Y6597" s="1"/>
  <c r="X6565"/>
  <c r="Y6565" s="1"/>
  <c r="X6533"/>
  <c r="Y6533" s="1"/>
  <c r="X6501"/>
  <c r="Y6501" s="1"/>
  <c r="X6469"/>
  <c r="Y6469" s="1"/>
  <c r="X6437"/>
  <c r="Y6437" s="1"/>
  <c r="X6405"/>
  <c r="Y6405" s="1"/>
  <c r="X6373"/>
  <c r="Y6373"/>
  <c r="X6341"/>
  <c r="Y6341" s="1"/>
  <c r="X6309"/>
  <c r="Y6309"/>
  <c r="X6277"/>
  <c r="Y6277" s="1"/>
  <c r="X6245"/>
  <c r="Y6245" s="1"/>
  <c r="X6213"/>
  <c r="Y6213" s="1"/>
  <c r="X6181"/>
  <c r="Y6181"/>
  <c r="X6149"/>
  <c r="Y6149" s="1"/>
  <c r="X6117"/>
  <c r="Y6117"/>
  <c r="X6085"/>
  <c r="Y6085" s="1"/>
  <c r="X6053"/>
  <c r="Y6053" s="1"/>
  <c r="X6021"/>
  <c r="Y6021" s="1"/>
  <c r="X5989"/>
  <c r="Y5989" s="1"/>
  <c r="X5957"/>
  <c r="Y5957" s="1"/>
  <c r="X5925"/>
  <c r="Y5925" s="1"/>
  <c r="X5893"/>
  <c r="Y5893" s="1"/>
  <c r="X6964"/>
  <c r="Y6964"/>
  <c r="X6932"/>
  <c r="Y6932" s="1"/>
  <c r="X6900"/>
  <c r="Y6900" s="1"/>
  <c r="X6868"/>
  <c r="Y6868" s="1"/>
  <c r="X6836"/>
  <c r="Y6836" s="1"/>
  <c r="X6804"/>
  <c r="Y6804" s="1"/>
  <c r="X6772"/>
  <c r="Y6772" s="1"/>
  <c r="X6740"/>
  <c r="Y6740" s="1"/>
  <c r="X6708"/>
  <c r="Y6708"/>
  <c r="X6676"/>
  <c r="Y6676" s="1"/>
  <c r="X6644"/>
  <c r="Y6644" s="1"/>
  <c r="X6612"/>
  <c r="Y6612" s="1"/>
  <c r="X6580"/>
  <c r="Y6580" s="1"/>
  <c r="X6548"/>
  <c r="Y6548" s="1"/>
  <c r="X6516"/>
  <c r="Y6516" s="1"/>
  <c r="X6484"/>
  <c r="Y6484" s="1"/>
  <c r="X6452"/>
  <c r="Y6452"/>
  <c r="X6420"/>
  <c r="Y6420" s="1"/>
  <c r="X6388"/>
  <c r="Y6388" s="1"/>
  <c r="X6356"/>
  <c r="Y6356" s="1"/>
  <c r="X6324"/>
  <c r="Y6324" s="1"/>
  <c r="X6292"/>
  <c r="Y6292" s="1"/>
  <c r="X6260"/>
  <c r="Y6260"/>
  <c r="X6228"/>
  <c r="Y6228" s="1"/>
  <c r="X6196"/>
  <c r="Y6196"/>
  <c r="X6164"/>
  <c r="Y6164" s="1"/>
  <c r="X6132"/>
  <c r="Y6132" s="1"/>
  <c r="X6100"/>
  <c r="Y6100" s="1"/>
  <c r="X6068"/>
  <c r="Y6068" s="1"/>
  <c r="X6036"/>
  <c r="Y6036" s="1"/>
  <c r="X6004"/>
  <c r="Y6004" s="1"/>
  <c r="X5972"/>
  <c r="Y5972" s="1"/>
  <c r="X5940"/>
  <c r="Y5940"/>
  <c r="X5908"/>
  <c r="Y5908" s="1"/>
  <c r="X5876"/>
  <c r="Y5876" s="1"/>
  <c r="X5844"/>
  <c r="Y5844" s="1"/>
  <c r="X5812"/>
  <c r="Y5812" s="1"/>
  <c r="X5780"/>
  <c r="Y5780" s="1"/>
  <c r="X5748"/>
  <c r="Y5748" s="1"/>
  <c r="X5716"/>
  <c r="Y5716" s="1"/>
  <c r="X5684"/>
  <c r="Y5684"/>
  <c r="X5652"/>
  <c r="Y5652" s="1"/>
  <c r="X5620"/>
  <c r="Y5620" s="1"/>
  <c r="X5588"/>
  <c r="Y5588" s="1"/>
  <c r="X5556"/>
  <c r="Y5556" s="1"/>
  <c r="X5524"/>
  <c r="Y5524" s="1"/>
  <c r="X5492"/>
  <c r="Y5492" s="1"/>
  <c r="X5460"/>
  <c r="Y5460" s="1"/>
  <c r="X5428"/>
  <c r="Y5428"/>
  <c r="X5396"/>
  <c r="Y5396" s="1"/>
  <c r="X5364"/>
  <c r="Y5364" s="1"/>
  <c r="X5332"/>
  <c r="Y5332" s="1"/>
  <c r="X5300"/>
  <c r="Y5300" s="1"/>
  <c r="X5268"/>
  <c r="Y5268" s="1"/>
  <c r="X5236"/>
  <c r="Y5236"/>
  <c r="X5204"/>
  <c r="Y5204" s="1"/>
  <c r="X5172"/>
  <c r="Y5172"/>
  <c r="X5140"/>
  <c r="Y5140" s="1"/>
  <c r="X5108"/>
  <c r="Y5108" s="1"/>
  <c r="X5076"/>
  <c r="Y5076" s="1"/>
  <c r="X5044"/>
  <c r="Y5044" s="1"/>
  <c r="X5012"/>
  <c r="Y5012" s="1"/>
  <c r="X4980"/>
  <c r="Y4980" s="1"/>
  <c r="X4948"/>
  <c r="Y4948" s="1"/>
  <c r="X4916"/>
  <c r="Y4916"/>
  <c r="X4884"/>
  <c r="Y4884" s="1"/>
  <c r="X4852"/>
  <c r="Y4852"/>
  <c r="X4820"/>
  <c r="Y4820" s="1"/>
  <c r="X4788"/>
  <c r="Y4788" s="1"/>
  <c r="X4756"/>
  <c r="Y4756" s="1"/>
  <c r="X4724"/>
  <c r="Y4724" s="1"/>
  <c r="X4692"/>
  <c r="Y4692" s="1"/>
  <c r="X4660"/>
  <c r="Y4660"/>
  <c r="X4628"/>
  <c r="Y4628" s="1"/>
  <c r="X4596"/>
  <c r="Y4596" s="1"/>
  <c r="X4564"/>
  <c r="Y4564" s="1"/>
  <c r="X4532"/>
  <c r="Y4532" s="1"/>
  <c r="X4500"/>
  <c r="Y4500" s="1"/>
  <c r="X4468"/>
  <c r="Y4468"/>
  <c r="X4436"/>
  <c r="Y4436" s="1"/>
  <c r="X4404"/>
  <c r="Y4404"/>
  <c r="X4372"/>
  <c r="Y4372" s="1"/>
  <c r="X4340"/>
  <c r="Y4340"/>
  <c r="X4308"/>
  <c r="Y4308" s="1"/>
  <c r="X4276"/>
  <c r="Y4276" s="1"/>
  <c r="X4244"/>
  <c r="Y4244" s="1"/>
  <c r="X4212"/>
  <c r="Y4212"/>
  <c r="X4180"/>
  <c r="Y4180" s="1"/>
  <c r="X4148"/>
  <c r="Y4148"/>
  <c r="X4116"/>
  <c r="Y4116" s="1"/>
  <c r="X4084"/>
  <c r="Y4084" s="1"/>
  <c r="X4052"/>
  <c r="Y4052" s="1"/>
  <c r="X4020"/>
  <c r="Y4020" s="1"/>
  <c r="X3988"/>
  <c r="Y3988" s="1"/>
  <c r="X3956"/>
  <c r="Y3956" s="1"/>
  <c r="X3924"/>
  <c r="Y3924" s="1"/>
  <c r="X3892"/>
  <c r="Y3892"/>
  <c r="X3860"/>
  <c r="Y3860" s="1"/>
  <c r="X3828"/>
  <c r="Y3828" s="1"/>
  <c r="X3796"/>
  <c r="Y3796" s="1"/>
  <c r="X3764"/>
  <c r="Y3764" s="1"/>
  <c r="X3732"/>
  <c r="Y3732" s="1"/>
  <c r="X3700"/>
  <c r="Y3700" s="1"/>
  <c r="X3668"/>
  <c r="Y3668" s="1"/>
  <c r="X3636"/>
  <c r="Y3636"/>
  <c r="X3604"/>
  <c r="Y3604" s="1"/>
  <c r="X3572"/>
  <c r="Y3572" s="1"/>
  <c r="X3540"/>
  <c r="Y3540" s="1"/>
  <c r="X3508"/>
  <c r="Y3508" s="1"/>
  <c r="X3476"/>
  <c r="Y3476" s="1"/>
  <c r="X3444"/>
  <c r="Y3444" s="1"/>
  <c r="X3412"/>
  <c r="Y3412" s="1"/>
  <c r="X3380"/>
  <c r="Y3380"/>
  <c r="X3348"/>
  <c r="Y3348" s="1"/>
  <c r="X3316"/>
  <c r="Y3316" s="1"/>
  <c r="X3284"/>
  <c r="Y3284" s="1"/>
  <c r="X3252"/>
  <c r="Y3252" s="1"/>
  <c r="X3220"/>
  <c r="Y3220" s="1"/>
  <c r="X3188"/>
  <c r="Y3188" s="1"/>
  <c r="X3156"/>
  <c r="Y3156" s="1"/>
  <c r="X3124"/>
  <c r="Y3124"/>
  <c r="X3092"/>
  <c r="Y3092" s="1"/>
  <c r="X3060"/>
  <c r="Y3060" s="1"/>
  <c r="X3028"/>
  <c r="Y3028" s="1"/>
  <c r="X2996"/>
  <c r="Y2996" s="1"/>
  <c r="X2964"/>
  <c r="Y2964" s="1"/>
  <c r="X2932"/>
  <c r="Y2932" s="1"/>
  <c r="X2900"/>
  <c r="Y2900" s="1"/>
  <c r="X2868"/>
  <c r="Y2868"/>
  <c r="X2836"/>
  <c r="Y2836" s="1"/>
  <c r="X2804"/>
  <c r="Y2804" s="1"/>
  <c r="X2772"/>
  <c r="Y2772" s="1"/>
  <c r="X2740"/>
  <c r="Y2740" s="1"/>
  <c r="X2708"/>
  <c r="Y2708" s="1"/>
  <c r="X2676"/>
  <c r="Y2676" s="1"/>
  <c r="X2644"/>
  <c r="Y2644" s="1"/>
  <c r="X2612"/>
  <c r="Y2612"/>
  <c r="X2580"/>
  <c r="Y2580" s="1"/>
  <c r="X2548"/>
  <c r="Y2548" s="1"/>
  <c r="X2516"/>
  <c r="Y2516" s="1"/>
  <c r="X2484"/>
  <c r="Y2484" s="1"/>
  <c r="X2452"/>
  <c r="Y2452" s="1"/>
  <c r="X2420"/>
  <c r="Y2420" s="1"/>
  <c r="X2388"/>
  <c r="Y2388" s="1"/>
  <c r="X2356"/>
  <c r="Y2356"/>
  <c r="X2324"/>
  <c r="Y2324" s="1"/>
  <c r="X2292"/>
  <c r="Y2292" s="1"/>
  <c r="X2260"/>
  <c r="Y2260" s="1"/>
  <c r="X2228"/>
  <c r="Y2228" s="1"/>
  <c r="X2196"/>
  <c r="Y2196" s="1"/>
  <c r="X2164"/>
  <c r="Y2164" s="1"/>
  <c r="X2132"/>
  <c r="Y2132" s="1"/>
  <c r="X2100"/>
  <c r="Y2100"/>
  <c r="X2068"/>
  <c r="Y2068" s="1"/>
  <c r="X2036"/>
  <c r="Y2036" s="1"/>
  <c r="X2004"/>
  <c r="Y2004" s="1"/>
  <c r="X1972"/>
  <c r="Y1972" s="1"/>
  <c r="X1940"/>
  <c r="Y1940" s="1"/>
  <c r="X1908"/>
  <c r="Y1908" s="1"/>
  <c r="X1876"/>
  <c r="Y1876" s="1"/>
  <c r="X1844"/>
  <c r="Y1844"/>
  <c r="X1812"/>
  <c r="Y1812" s="1"/>
  <c r="X1780"/>
  <c r="Y1780" s="1"/>
  <c r="X1748"/>
  <c r="Y1748" s="1"/>
  <c r="X1716"/>
  <c r="Y1716" s="1"/>
  <c r="X1684"/>
  <c r="Y1684" s="1"/>
  <c r="X8729"/>
  <c r="Y8729" s="1"/>
  <c r="X8697"/>
  <c r="Y8697" s="1"/>
  <c r="X8665"/>
  <c r="Y8665"/>
  <c r="X8633"/>
  <c r="Y8633" s="1"/>
  <c r="X8601"/>
  <c r="Y8601" s="1"/>
  <c r="X8569"/>
  <c r="Y8569" s="1"/>
  <c r="X8537"/>
  <c r="Y8537" s="1"/>
  <c r="X8505"/>
  <c r="Y8505" s="1"/>
  <c r="X8473"/>
  <c r="Y8473" s="1"/>
  <c r="X8441"/>
  <c r="Y8441" s="1"/>
  <c r="X8409"/>
  <c r="Y8409"/>
  <c r="X8377"/>
  <c r="Y8377" s="1"/>
  <c r="X8345"/>
  <c r="Y8345" s="1"/>
  <c r="X8313"/>
  <c r="Y8313" s="1"/>
  <c r="X8281"/>
  <c r="Y8281" s="1"/>
  <c r="X8249"/>
  <c r="Y8249" s="1"/>
  <c r="X8217"/>
  <c r="Y8217" s="1"/>
  <c r="X8185"/>
  <c r="Y8185" s="1"/>
  <c r="X8153"/>
  <c r="Y8153"/>
  <c r="X8121"/>
  <c r="Y8121" s="1"/>
  <c r="X8089"/>
  <c r="Y8089" s="1"/>
  <c r="X8057"/>
  <c r="Y8057" s="1"/>
  <c r="X8025"/>
  <c r="Y8025" s="1"/>
  <c r="X7993"/>
  <c r="Y7993" s="1"/>
  <c r="X7961"/>
  <c r="Y7961" s="1"/>
  <c r="X7929"/>
  <c r="Y7929" s="1"/>
  <c r="X7897"/>
  <c r="Y7897"/>
  <c r="X7865"/>
  <c r="Y7865" s="1"/>
  <c r="X7833"/>
  <c r="Y7833" s="1"/>
  <c r="X7801"/>
  <c r="Y7801" s="1"/>
  <c r="X7769"/>
  <c r="Y7769" s="1"/>
  <c r="X7737"/>
  <c r="Y7737" s="1"/>
  <c r="X7705"/>
  <c r="Y7705" s="1"/>
  <c r="X7673"/>
  <c r="Y7673" s="1"/>
  <c r="X7641"/>
  <c r="Y7641"/>
  <c r="X7609"/>
  <c r="Y7609" s="1"/>
  <c r="X7577"/>
  <c r="Y7577" s="1"/>
  <c r="X7545"/>
  <c r="Y7545" s="1"/>
  <c r="X7513"/>
  <c r="Y7513" s="1"/>
  <c r="X7481"/>
  <c r="Y7481" s="1"/>
  <c r="X7449"/>
  <c r="Y7449" s="1"/>
  <c r="X7417"/>
  <c r="Y7417" s="1"/>
  <c r="X7385"/>
  <c r="Y7385"/>
  <c r="X7353"/>
  <c r="Y7353" s="1"/>
  <c r="X7321"/>
  <c r="Y7321" s="1"/>
  <c r="X7289"/>
  <c r="Y7289" s="1"/>
  <c r="X7257"/>
  <c r="Y7257" s="1"/>
  <c r="X7225"/>
  <c r="Y7225" s="1"/>
  <c r="X7193"/>
  <c r="Y7193" s="1"/>
  <c r="X7161"/>
  <c r="Y7161" s="1"/>
  <c r="X7129"/>
  <c r="Y7129"/>
  <c r="X7097"/>
  <c r="Y7097" s="1"/>
  <c r="X7065"/>
  <c r="Y7065" s="1"/>
  <c r="X7033"/>
  <c r="Y7033" s="1"/>
  <c r="X7001"/>
  <c r="Y7001" s="1"/>
  <c r="X6969"/>
  <c r="Y6969" s="1"/>
  <c r="X6937"/>
  <c r="Y6937" s="1"/>
  <c r="X6905"/>
  <c r="Y6905" s="1"/>
  <c r="X6873"/>
  <c r="Y6873"/>
  <c r="X6841"/>
  <c r="Y6841" s="1"/>
  <c r="X6809"/>
  <c r="Y6809" s="1"/>
  <c r="X6777"/>
  <c r="Y6777" s="1"/>
  <c r="X6745"/>
  <c r="Y6745" s="1"/>
  <c r="X6713"/>
  <c r="Y6713" s="1"/>
  <c r="X6681"/>
  <c r="Y6681" s="1"/>
  <c r="X6649"/>
  <c r="Y6649" s="1"/>
  <c r="X6617"/>
  <c r="Y6617"/>
  <c r="X6585"/>
  <c r="Y6585" s="1"/>
  <c r="X6553"/>
  <c r="Y6553" s="1"/>
  <c r="X6521"/>
  <c r="Y6521" s="1"/>
  <c r="X6489"/>
  <c r="Y6489" s="1"/>
  <c r="X6457"/>
  <c r="Y6457" s="1"/>
  <c r="X6425"/>
  <c r="Y6425" s="1"/>
  <c r="X6393"/>
  <c r="Y6393" s="1"/>
  <c r="X6361"/>
  <c r="Y6361"/>
  <c r="X6329"/>
  <c r="Y6329" s="1"/>
  <c r="X6297"/>
  <c r="Y6297" s="1"/>
  <c r="X6265"/>
  <c r="Y6265" s="1"/>
  <c r="X6233"/>
  <c r="Y6233" s="1"/>
  <c r="X6201"/>
  <c r="Y6201" s="1"/>
  <c r="X6169"/>
  <c r="Y6169" s="1"/>
  <c r="X6137"/>
  <c r="Y6137" s="1"/>
  <c r="X6105"/>
  <c r="Y6105"/>
  <c r="X6073"/>
  <c r="Y6073" s="1"/>
  <c r="X6041"/>
  <c r="Y6041" s="1"/>
  <c r="X6009"/>
  <c r="Y6009" s="1"/>
  <c r="X5977"/>
  <c r="Y5977" s="1"/>
  <c r="X5945"/>
  <c r="Y5945" s="1"/>
  <c r="X5913"/>
  <c r="Y5913" s="1"/>
  <c r="X5881"/>
  <c r="Y5881" s="1"/>
  <c r="X5165"/>
  <c r="Y5165"/>
  <c r="AH5165" s="1"/>
  <c r="X5133"/>
  <c r="Y5133" s="1"/>
  <c r="X5101"/>
  <c r="Y5101" s="1"/>
  <c r="AH5101" s="1"/>
  <c r="X5069"/>
  <c r="Y5069" s="1"/>
  <c r="X5037"/>
  <c r="Y5037" s="1"/>
  <c r="AH5037" s="1"/>
  <c r="X5005"/>
  <c r="Y5005"/>
  <c r="X4973"/>
  <c r="Y4973" s="1"/>
  <c r="AH4973" s="1"/>
  <c r="X4941"/>
  <c r="Y4941" s="1"/>
  <c r="X4909"/>
  <c r="Y4909"/>
  <c r="AH4909" s="1"/>
  <c r="X4877"/>
  <c r="Y4877" s="1"/>
  <c r="X4845"/>
  <c r="Y4845" s="1"/>
  <c r="AH4845" s="1"/>
  <c r="X4813"/>
  <c r="Y4813" s="1"/>
  <c r="X4781"/>
  <c r="Y4781" s="1"/>
  <c r="AH4781" s="1"/>
  <c r="X4749"/>
  <c r="Y4749"/>
  <c r="X4717"/>
  <c r="Y4717" s="1"/>
  <c r="AH4717" s="1"/>
  <c r="X4685"/>
  <c r="Y4685" s="1"/>
  <c r="X4653"/>
  <c r="Y4653"/>
  <c r="AH4653" s="1"/>
  <c r="X4621"/>
  <c r="Y4621" s="1"/>
  <c r="X4589"/>
  <c r="Y4589" s="1"/>
  <c r="AH4589" s="1"/>
  <c r="X4557"/>
  <c r="Y4557" s="1"/>
  <c r="X4525"/>
  <c r="Y4525" s="1"/>
  <c r="AH4525" s="1"/>
  <c r="X4493"/>
  <c r="Y4493"/>
  <c r="X4461"/>
  <c r="Y4461" s="1"/>
  <c r="AH4461" s="1"/>
  <c r="X4429"/>
  <c r="Y4429" s="1"/>
  <c r="X4397"/>
  <c r="Y4397"/>
  <c r="AH4397" s="1"/>
  <c r="X4365"/>
  <c r="Y4365" s="1"/>
  <c r="X4333"/>
  <c r="Y4333" s="1"/>
  <c r="AH4333" s="1"/>
  <c r="X4301"/>
  <c r="Y4301" s="1"/>
  <c r="X4269"/>
  <c r="Y4269" s="1"/>
  <c r="AH4269" s="1"/>
  <c r="X4237"/>
  <c r="Y4237"/>
  <c r="X4205"/>
  <c r="Y4205" s="1"/>
  <c r="AH4205" s="1"/>
  <c r="X4173"/>
  <c r="Y4173" s="1"/>
  <c r="X4141"/>
  <c r="Y4141"/>
  <c r="AH4141" s="1"/>
  <c r="X4109"/>
  <c r="Y4109" s="1"/>
  <c r="X4077"/>
  <c r="Y4077" s="1"/>
  <c r="AH4077" s="1"/>
  <c r="X4045"/>
  <c r="Y4045" s="1"/>
  <c r="X4013"/>
  <c r="Y4013" s="1"/>
  <c r="AH4013" s="1"/>
  <c r="X3981"/>
  <c r="Y3981"/>
  <c r="X3949"/>
  <c r="Y3949" s="1"/>
  <c r="AH3949" s="1"/>
  <c r="X3917"/>
  <c r="Y3917" s="1"/>
  <c r="X3885"/>
  <c r="Y3885"/>
  <c r="AH3885" s="1"/>
  <c r="X3853"/>
  <c r="Y3853" s="1"/>
  <c r="X3821"/>
  <c r="Y3821" s="1"/>
  <c r="AH3821" s="1"/>
  <c r="X3789"/>
  <c r="Y3789" s="1"/>
  <c r="X3757"/>
  <c r="Y3757" s="1"/>
  <c r="AH3757" s="1"/>
  <c r="X3725"/>
  <c r="Y3725"/>
  <c r="X3693"/>
  <c r="Y3693" s="1"/>
  <c r="AH3693" s="1"/>
  <c r="X3661"/>
  <c r="Y3661" s="1"/>
  <c r="X3629"/>
  <c r="Y3629"/>
  <c r="AH3629" s="1"/>
  <c r="X3597"/>
  <c r="Y3597" s="1"/>
  <c r="X3565"/>
  <c r="Y3565" s="1"/>
  <c r="AH3565" s="1"/>
  <c r="X3533"/>
  <c r="Y3533" s="1"/>
  <c r="X3501"/>
  <c r="Y3501" s="1"/>
  <c r="AH3501" s="1"/>
  <c r="X3469"/>
  <c r="Y3469"/>
  <c r="X3437"/>
  <c r="Y3437" s="1"/>
  <c r="AH3437" s="1"/>
  <c r="X3405"/>
  <c r="Y3405" s="1"/>
  <c r="X3373"/>
  <c r="Y3373"/>
  <c r="AH3373" s="1"/>
  <c r="X3341"/>
  <c r="Y3341" s="1"/>
  <c r="X3309"/>
  <c r="Y3309" s="1"/>
  <c r="AH3309" s="1"/>
  <c r="X3277"/>
  <c r="Y3277" s="1"/>
  <c r="X3245"/>
  <c r="Y3245" s="1"/>
  <c r="AH3245" s="1"/>
  <c r="X3213"/>
  <c r="Y3213"/>
  <c r="X3181"/>
  <c r="Y3181" s="1"/>
  <c r="AH3181" s="1"/>
  <c r="X3149"/>
  <c r="Y3149" s="1"/>
  <c r="X3117"/>
  <c r="Y3117"/>
  <c r="AH3117" s="1"/>
  <c r="X3085"/>
  <c r="Y3085" s="1"/>
  <c r="X3053"/>
  <c r="Y3053" s="1"/>
  <c r="AH3053" s="1"/>
  <c r="X3021"/>
  <c r="Y3021" s="1"/>
  <c r="X2989"/>
  <c r="Y2989" s="1"/>
  <c r="AH2989" s="1"/>
  <c r="X2957"/>
  <c r="Y2957"/>
  <c r="X2925"/>
  <c r="Y2925" s="1"/>
  <c r="AH2925" s="1"/>
  <c r="X2893"/>
  <c r="Y2893" s="1"/>
  <c r="X2861"/>
  <c r="Y2861"/>
  <c r="AH2861" s="1"/>
  <c r="X2829"/>
  <c r="Y2829" s="1"/>
  <c r="X2797"/>
  <c r="Y2797" s="1"/>
  <c r="AH2797" s="1"/>
  <c r="X2765"/>
  <c r="Y2765" s="1"/>
  <c r="X2733"/>
  <c r="Y2733" s="1"/>
  <c r="AH2733" s="1"/>
  <c r="X2701"/>
  <c r="Y2701"/>
  <c r="X2669"/>
  <c r="Y2669" s="1"/>
  <c r="AH2669" s="1"/>
  <c r="X2637"/>
  <c r="Y2637" s="1"/>
  <c r="X2605"/>
  <c r="Y2605"/>
  <c r="AH2605" s="1"/>
  <c r="X2573"/>
  <c r="Y2573" s="1"/>
  <c r="X2541"/>
  <c r="Y2541" s="1"/>
  <c r="AH2541" s="1"/>
  <c r="X2509"/>
  <c r="Y2509" s="1"/>
  <c r="X2477"/>
  <c r="Y2477" s="1"/>
  <c r="AH2477" s="1"/>
  <c r="X2445"/>
  <c r="Y2445"/>
  <c r="X2413"/>
  <c r="Y2413" s="1"/>
  <c r="AH2413" s="1"/>
  <c r="X2381"/>
  <c r="Y2381" s="1"/>
  <c r="X2349"/>
  <c r="Y2349"/>
  <c r="AH2349" s="1"/>
  <c r="X2317"/>
  <c r="Y2317" s="1"/>
  <c r="X2285"/>
  <c r="Y2285" s="1"/>
  <c r="AH2285" s="1"/>
  <c r="X2253"/>
  <c r="Y2253" s="1"/>
  <c r="X2221"/>
  <c r="Y2221" s="1"/>
  <c r="AH2221" s="1"/>
  <c r="X2189"/>
  <c r="Y2189"/>
  <c r="X2157"/>
  <c r="Y2157" s="1"/>
  <c r="AH2157" s="1"/>
  <c r="X2125"/>
  <c r="Y2125" s="1"/>
  <c r="X2093"/>
  <c r="Y2093"/>
  <c r="AH2093" s="1"/>
  <c r="X2061"/>
  <c r="Y2061" s="1"/>
  <c r="X2029"/>
  <c r="Y2029" s="1"/>
  <c r="AH2029" s="1"/>
  <c r="X1997"/>
  <c r="Y1997" s="1"/>
  <c r="X1965"/>
  <c r="Y1965" s="1"/>
  <c r="AH1965" s="1"/>
  <c r="X1933"/>
  <c r="Y1933"/>
  <c r="X1901"/>
  <c r="Y1901" s="1"/>
  <c r="AH1901" s="1"/>
  <c r="X1869"/>
  <c r="Y1869" s="1"/>
  <c r="X1837"/>
  <c r="Y1837"/>
  <c r="AH1837" s="1"/>
  <c r="X1805"/>
  <c r="Y1805" s="1"/>
  <c r="X1773"/>
  <c r="Y1773" s="1"/>
  <c r="AH1773" s="1"/>
  <c r="X1741"/>
  <c r="Y1741" s="1"/>
  <c r="X1709"/>
  <c r="Y1709" s="1"/>
  <c r="AH1709" s="1"/>
  <c r="X1677"/>
  <c r="Y1677"/>
  <c r="X8718"/>
  <c r="Y8718" s="1"/>
  <c r="AH8718" s="1"/>
  <c r="X8686"/>
  <c r="Y8686" s="1"/>
  <c r="X8654"/>
  <c r="Y8654"/>
  <c r="AH8654" s="1"/>
  <c r="X8622"/>
  <c r="Y8622" s="1"/>
  <c r="X8590"/>
  <c r="Y8590" s="1"/>
  <c r="AH8590" s="1"/>
  <c r="X8558"/>
  <c r="Y8558" s="1"/>
  <c r="X8526"/>
  <c r="Y8526" s="1"/>
  <c r="AH8526" s="1"/>
  <c r="X8494"/>
  <c r="Y8494"/>
  <c r="X8462"/>
  <c r="Y8462" s="1"/>
  <c r="AH8462" s="1"/>
  <c r="X8430"/>
  <c r="Y8430" s="1"/>
  <c r="X8398"/>
  <c r="Y8398"/>
  <c r="AH8398" s="1"/>
  <c r="X8366"/>
  <c r="Y8366" s="1"/>
  <c r="X8334"/>
  <c r="Y8334" s="1"/>
  <c r="AH8334" s="1"/>
  <c r="X8302"/>
  <c r="Y8302" s="1"/>
  <c r="X8270"/>
  <c r="Y8270" s="1"/>
  <c r="AH8270" s="1"/>
  <c r="X8238"/>
  <c r="Y8238"/>
  <c r="X8206"/>
  <c r="Y8206" s="1"/>
  <c r="AH8206" s="1"/>
  <c r="X8174"/>
  <c r="Y8174" s="1"/>
  <c r="X8142"/>
  <c r="Y8142"/>
  <c r="AH8142" s="1"/>
  <c r="X8110"/>
  <c r="Y8110" s="1"/>
  <c r="X8078"/>
  <c r="Y8078" s="1"/>
  <c r="AH8078" s="1"/>
  <c r="X8046"/>
  <c r="Y8046" s="1"/>
  <c r="X8014"/>
  <c r="Y8014" s="1"/>
  <c r="AH8014" s="1"/>
  <c r="X7982"/>
  <c r="Y7982"/>
  <c r="X7950"/>
  <c r="Y7950" s="1"/>
  <c r="AH7950" s="1"/>
  <c r="X7918"/>
  <c r="Y7918" s="1"/>
  <c r="X7886"/>
  <c r="Y7886"/>
  <c r="AH7886" s="1"/>
  <c r="X7854"/>
  <c r="Y7854" s="1"/>
  <c r="X7822"/>
  <c r="Y7822" s="1"/>
  <c r="AH7822" s="1"/>
  <c r="X7790"/>
  <c r="Y7790" s="1"/>
  <c r="X7758"/>
  <c r="Y7758" s="1"/>
  <c r="AH7758" s="1"/>
  <c r="X7726"/>
  <c r="Y7726"/>
  <c r="X7694"/>
  <c r="Y7694" s="1"/>
  <c r="AH7694" s="1"/>
  <c r="X7662"/>
  <c r="Y7662" s="1"/>
  <c r="X7630"/>
  <c r="Y7630"/>
  <c r="AH7630" s="1"/>
  <c r="X7598"/>
  <c r="Y7598" s="1"/>
  <c r="X7566"/>
  <c r="Y7566" s="1"/>
  <c r="AH7566" s="1"/>
  <c r="X7534"/>
  <c r="Y7534" s="1"/>
  <c r="X7502"/>
  <c r="Y7502" s="1"/>
  <c r="AH7502" s="1"/>
  <c r="X7470"/>
  <c r="Y7470"/>
  <c r="X7438"/>
  <c r="Y7438" s="1"/>
  <c r="AH7438" s="1"/>
  <c r="X7406"/>
  <c r="Y7406" s="1"/>
  <c r="X7374"/>
  <c r="Y7374"/>
  <c r="AH7374" s="1"/>
  <c r="X7342"/>
  <c r="Y7342" s="1"/>
  <c r="X7310"/>
  <c r="Y7310" s="1"/>
  <c r="AH7310" s="1"/>
  <c r="X7278"/>
  <c r="Y7278" s="1"/>
  <c r="X7246"/>
  <c r="Y7246" s="1"/>
  <c r="AH7246" s="1"/>
  <c r="X7214"/>
  <c r="Y7214"/>
  <c r="X7182"/>
  <c r="Y7182" s="1"/>
  <c r="AH7182" s="1"/>
  <c r="X7150"/>
  <c r="Y7150" s="1"/>
  <c r="X7118"/>
  <c r="Y7118"/>
  <c r="AH7118" s="1"/>
  <c r="X7086"/>
  <c r="Y7086" s="1"/>
  <c r="X7054"/>
  <c r="Y7054" s="1"/>
  <c r="AH7054" s="1"/>
  <c r="X7022"/>
  <c r="Y7022" s="1"/>
  <c r="X6990"/>
  <c r="Y6990"/>
  <c r="AH6990" s="1"/>
  <c r="X6958"/>
  <c r="Y6958" s="1"/>
  <c r="X6926"/>
  <c r="Y6926" s="1"/>
  <c r="AH6926" s="1"/>
  <c r="X6894"/>
  <c r="Y6894" s="1"/>
  <c r="X6862"/>
  <c r="Y6862" s="1"/>
  <c r="AH6862" s="1"/>
  <c r="X6830"/>
  <c r="Y6830" s="1"/>
  <c r="X6798"/>
  <c r="Y6798" s="1"/>
  <c r="AH6798" s="1"/>
  <c r="X6766"/>
  <c r="Y6766" s="1"/>
  <c r="X6734"/>
  <c r="Y6734" s="1"/>
  <c r="AH6734" s="1"/>
  <c r="X6702"/>
  <c r="Y6702" s="1"/>
  <c r="X6670"/>
  <c r="Y6670" s="1"/>
  <c r="AH6670" s="1"/>
  <c r="X6638"/>
  <c r="Y6638" s="1"/>
  <c r="X6606"/>
  <c r="Y6606" s="1"/>
  <c r="AH6606" s="1"/>
  <c r="X6574"/>
  <c r="Y6574" s="1"/>
  <c r="X6542"/>
  <c r="Y6542" s="1"/>
  <c r="AH6542" s="1"/>
  <c r="X6510"/>
  <c r="Y6510" s="1"/>
  <c r="X6478"/>
  <c r="Y6478" s="1"/>
  <c r="AH6478" s="1"/>
  <c r="X6446"/>
  <c r="Y6446" s="1"/>
  <c r="X6414"/>
  <c r="Y6414" s="1"/>
  <c r="AH6414" s="1"/>
  <c r="X6382"/>
  <c r="Y6382" s="1"/>
  <c r="X6350"/>
  <c r="Y6350" s="1"/>
  <c r="AH6350" s="1"/>
  <c r="X6318"/>
  <c r="Y6318" s="1"/>
  <c r="X6286"/>
  <c r="Y6286" s="1"/>
  <c r="AH6286" s="1"/>
  <c r="X6254"/>
  <c r="Y6254" s="1"/>
  <c r="X6222"/>
  <c r="Y6222" s="1"/>
  <c r="AH6222" s="1"/>
  <c r="X6190"/>
  <c r="Y6190" s="1"/>
  <c r="X6158"/>
  <c r="Y6158" s="1"/>
  <c r="AH6158" s="1"/>
  <c r="X6126"/>
  <c r="Y6126" s="1"/>
  <c r="X6094"/>
  <c r="Y6094" s="1"/>
  <c r="AH6094" s="1"/>
  <c r="X6062"/>
  <c r="Y6062" s="1"/>
  <c r="X6030"/>
  <c r="Y6030" s="1"/>
  <c r="AH6030" s="1"/>
  <c r="X5998"/>
  <c r="Y5998" s="1"/>
  <c r="X5966"/>
  <c r="Y5966" s="1"/>
  <c r="AH5966" s="1"/>
  <c r="X5934"/>
  <c r="Y5934" s="1"/>
  <c r="X5902"/>
  <c r="Y5902" s="1"/>
  <c r="AH5902" s="1"/>
  <c r="X5870"/>
  <c r="Y5870" s="1"/>
  <c r="X5838"/>
  <c r="Y5838" s="1"/>
  <c r="AH5838" s="1"/>
  <c r="X5806"/>
  <c r="Y5806" s="1"/>
  <c r="X5774"/>
  <c r="Y5774" s="1"/>
  <c r="AH5774" s="1"/>
  <c r="X5742"/>
  <c r="Y5742" s="1"/>
  <c r="X5710"/>
  <c r="Y5710" s="1"/>
  <c r="AH5710" s="1"/>
  <c r="X5678"/>
  <c r="Y5678" s="1"/>
  <c r="X5646"/>
  <c r="Y5646" s="1"/>
  <c r="AH5646" s="1"/>
  <c r="X5614"/>
  <c r="Y5614" s="1"/>
  <c r="X5582"/>
  <c r="Y5582" s="1"/>
  <c r="AH5582" s="1"/>
  <c r="X5550"/>
  <c r="Y5550" s="1"/>
  <c r="X5518"/>
  <c r="Y5518" s="1"/>
  <c r="AH5518" s="1"/>
  <c r="X5486"/>
  <c r="Y5486" s="1"/>
  <c r="X5454"/>
  <c r="Y5454" s="1"/>
  <c r="AH5454" s="1"/>
  <c r="X5422"/>
  <c r="Y5422" s="1"/>
  <c r="X5390"/>
  <c r="Y5390" s="1"/>
  <c r="AH5390" s="1"/>
  <c r="X5358"/>
  <c r="Y5358" s="1"/>
  <c r="X5326"/>
  <c r="Y5326" s="1"/>
  <c r="AH5326" s="1"/>
  <c r="X5294"/>
  <c r="Y5294" s="1"/>
  <c r="X5262"/>
  <c r="Y5262" s="1"/>
  <c r="AH5262" s="1"/>
  <c r="X5230"/>
  <c r="Y5230" s="1"/>
  <c r="X5198"/>
  <c r="Y5198" s="1"/>
  <c r="AH5198" s="1"/>
  <c r="X5166"/>
  <c r="Y5166" s="1"/>
  <c r="X5134"/>
  <c r="Y5134" s="1"/>
  <c r="AH5134" s="1"/>
  <c r="X5102"/>
  <c r="Y5102" s="1"/>
  <c r="X5070"/>
  <c r="Y5070" s="1"/>
  <c r="AH5070" s="1"/>
  <c r="X5038"/>
  <c r="Y5038" s="1"/>
  <c r="X5006"/>
  <c r="Y5006" s="1"/>
  <c r="AH5006" s="1"/>
  <c r="X4974"/>
  <c r="Y4974" s="1"/>
  <c r="X4942"/>
  <c r="Y4942" s="1"/>
  <c r="AH4942" s="1"/>
  <c r="X4910"/>
  <c r="Y4910" s="1"/>
  <c r="X4878"/>
  <c r="Y4878" s="1"/>
  <c r="AH4878" s="1"/>
  <c r="X4846"/>
  <c r="Y4846" s="1"/>
  <c r="X4814"/>
  <c r="Y4814" s="1"/>
  <c r="AH4814" s="1"/>
  <c r="X4782"/>
  <c r="Y4782" s="1"/>
  <c r="X7537"/>
  <c r="Y7537" s="1"/>
  <c r="X7505"/>
  <c r="Y7505"/>
  <c r="X7473"/>
  <c r="Y7473" s="1"/>
  <c r="X7441"/>
  <c r="Y7441" s="1"/>
  <c r="X7409"/>
  <c r="Y7409" s="1"/>
  <c r="X7377"/>
  <c r="Y7377" s="1"/>
  <c r="X7345"/>
  <c r="Y7345" s="1"/>
  <c r="X7313"/>
  <c r="Y7313" s="1"/>
  <c r="X7281"/>
  <c r="Y7281" s="1"/>
  <c r="X7249"/>
  <c r="Y7249"/>
  <c r="X7217"/>
  <c r="Y7217" s="1"/>
  <c r="X7185"/>
  <c r="Y7185" s="1"/>
  <c r="X7153"/>
  <c r="Y7153" s="1"/>
  <c r="X7121"/>
  <c r="Y7121" s="1"/>
  <c r="X7089"/>
  <c r="Y7089" s="1"/>
  <c r="X7057"/>
  <c r="Y7057" s="1"/>
  <c r="X7025"/>
  <c r="Y7025" s="1"/>
  <c r="X6993"/>
  <c r="Y6993"/>
  <c r="X6961"/>
  <c r="Y6961" s="1"/>
  <c r="X6929"/>
  <c r="Y6929" s="1"/>
  <c r="X6897"/>
  <c r="Y6897" s="1"/>
  <c r="X6865"/>
  <c r="Y6865" s="1"/>
  <c r="X6833"/>
  <c r="Y6833" s="1"/>
  <c r="X6801"/>
  <c r="Y6801" s="1"/>
  <c r="X6769"/>
  <c r="Y6769" s="1"/>
  <c r="X6737"/>
  <c r="Y6737"/>
  <c r="X6705"/>
  <c r="Y6705" s="1"/>
  <c r="X6673"/>
  <c r="Y6673" s="1"/>
  <c r="X6641"/>
  <c r="Y6641" s="1"/>
  <c r="X6609"/>
  <c r="Y6609" s="1"/>
  <c r="X6577"/>
  <c r="Y6577" s="1"/>
  <c r="X6545"/>
  <c r="Y6545" s="1"/>
  <c r="X6513"/>
  <c r="Y6513" s="1"/>
  <c r="X6481"/>
  <c r="Y6481"/>
  <c r="X6449"/>
  <c r="Y6449" s="1"/>
  <c r="X6417"/>
  <c r="Y6417" s="1"/>
  <c r="X6385"/>
  <c r="Y6385" s="1"/>
  <c r="X6353"/>
  <c r="Y6353" s="1"/>
  <c r="X6321"/>
  <c r="Y6321" s="1"/>
  <c r="X6289"/>
  <c r="Y6289" s="1"/>
  <c r="X6257"/>
  <c r="Y6257" s="1"/>
  <c r="X6225"/>
  <c r="Y6225"/>
  <c r="X6193"/>
  <c r="Y6193" s="1"/>
  <c r="X6161"/>
  <c r="Y6161" s="1"/>
  <c r="X6129"/>
  <c r="Y6129" s="1"/>
  <c r="X6097"/>
  <c r="Y6097" s="1"/>
  <c r="X6065"/>
  <c r="Y6065" s="1"/>
  <c r="X6033"/>
  <c r="Y6033"/>
  <c r="X6001"/>
  <c r="Y6001" s="1"/>
  <c r="X5969"/>
  <c r="Y5969"/>
  <c r="X5937"/>
  <c r="Y5937" s="1"/>
  <c r="X5905"/>
  <c r="Y5905" s="1"/>
  <c r="X5873"/>
  <c r="Y5873" s="1"/>
  <c r="X5841"/>
  <c r="Y5841" s="1"/>
  <c r="X5809"/>
  <c r="Y5809" s="1"/>
  <c r="X5777"/>
  <c r="Y5777" s="1"/>
  <c r="X5745"/>
  <c r="Y5745" s="1"/>
  <c r="X5713"/>
  <c r="Y5713"/>
  <c r="X5681"/>
  <c r="Y5681" s="1"/>
  <c r="X5649"/>
  <c r="Y5649" s="1"/>
  <c r="X5617"/>
  <c r="Y5617" s="1"/>
  <c r="X5585"/>
  <c r="Y5585" s="1"/>
  <c r="X5553"/>
  <c r="Y5553" s="1"/>
  <c r="X5521"/>
  <c r="Y5521" s="1"/>
  <c r="X5489"/>
  <c r="Y5489" s="1"/>
  <c r="X5457"/>
  <c r="Y5457"/>
  <c r="X5425"/>
  <c r="Y5425" s="1"/>
  <c r="X5393"/>
  <c r="Y5393" s="1"/>
  <c r="X5361"/>
  <c r="Y5361" s="1"/>
  <c r="X5329"/>
  <c r="Y5329" s="1"/>
  <c r="X5297"/>
  <c r="Y5297" s="1"/>
  <c r="X5265"/>
  <c r="Y5265" s="1"/>
  <c r="X5233"/>
  <c r="Y5233" s="1"/>
  <c r="X5201"/>
  <c r="Y5201"/>
  <c r="X5169"/>
  <c r="Y5169" s="1"/>
  <c r="X5137"/>
  <c r="Y5137" s="1"/>
  <c r="X5105"/>
  <c r="Y5105" s="1"/>
  <c r="X5073"/>
  <c r="Y5073" s="1"/>
  <c r="X5041"/>
  <c r="Y5041" s="1"/>
  <c r="X5009"/>
  <c r="Y5009" s="1"/>
  <c r="X4977"/>
  <c r="Y4977" s="1"/>
  <c r="X4945"/>
  <c r="Y4945"/>
  <c r="X4913"/>
  <c r="Y4913" s="1"/>
  <c r="AH4913" s="1"/>
  <c r="X4881"/>
  <c r="Y4881" s="1"/>
  <c r="X4849"/>
  <c r="Y4849"/>
  <c r="AH4849" s="1"/>
  <c r="X4817"/>
  <c r="Y4817" s="1"/>
  <c r="X4785"/>
  <c r="Y4785" s="1"/>
  <c r="AH4785" s="1"/>
  <c r="X4753"/>
  <c r="Y4753" s="1"/>
  <c r="X4721"/>
  <c r="Y4721" s="1"/>
  <c r="AH4721" s="1"/>
  <c r="X4689"/>
  <c r="Y4689"/>
  <c r="X4657"/>
  <c r="Y4657" s="1"/>
  <c r="AH4657" s="1"/>
  <c r="X4625"/>
  <c r="Y4625" s="1"/>
  <c r="X4593"/>
  <c r="Y4593"/>
  <c r="AH4593" s="1"/>
  <c r="X4561"/>
  <c r="Y4561" s="1"/>
  <c r="X4529"/>
  <c r="Y4529" s="1"/>
  <c r="AH4529" s="1"/>
  <c r="X4497"/>
  <c r="Y4497" s="1"/>
  <c r="X4465"/>
  <c r="Y4465" s="1"/>
  <c r="AH4465" s="1"/>
  <c r="X4433"/>
  <c r="Y4433"/>
  <c r="X4401"/>
  <c r="Y4401" s="1"/>
  <c r="AH4401" s="1"/>
  <c r="X4369"/>
  <c r="Y4369" s="1"/>
  <c r="X4337"/>
  <c r="Y4337"/>
  <c r="AH4337" s="1"/>
  <c r="X4305"/>
  <c r="Y4305" s="1"/>
  <c r="X4273"/>
  <c r="Y4273" s="1"/>
  <c r="AH4273" s="1"/>
  <c r="X4241"/>
  <c r="Y4241" s="1"/>
  <c r="X4209"/>
  <c r="Y4209" s="1"/>
  <c r="AH4209" s="1"/>
  <c r="X4177"/>
  <c r="Y4177"/>
  <c r="X4145"/>
  <c r="Y4145" s="1"/>
  <c r="AH4145" s="1"/>
  <c r="X4113"/>
  <c r="Y4113" s="1"/>
  <c r="X3148"/>
  <c r="Y3148"/>
  <c r="X3116"/>
  <c r="Y3116" s="1"/>
  <c r="X3084"/>
  <c r="Y3084" s="1"/>
  <c r="X3052"/>
  <c r="Y3052" s="1"/>
  <c r="X3020"/>
  <c r="Y3020" s="1"/>
  <c r="X2988"/>
  <c r="Y2988" s="1"/>
  <c r="X2956"/>
  <c r="Y2956" s="1"/>
  <c r="X2924"/>
  <c r="Y2924" s="1"/>
  <c r="X2892"/>
  <c r="Y2892"/>
  <c r="X2860"/>
  <c r="Y2860" s="1"/>
  <c r="X2828"/>
  <c r="Y2828" s="1"/>
  <c r="X2796"/>
  <c r="Y2796" s="1"/>
  <c r="X2764"/>
  <c r="Y2764" s="1"/>
  <c r="X2732"/>
  <c r="Y2732" s="1"/>
  <c r="X2700"/>
  <c r="Y2700" s="1"/>
  <c r="X2668"/>
  <c r="Y2668" s="1"/>
  <c r="X2636"/>
  <c r="Y2636"/>
  <c r="X2604"/>
  <c r="Y2604" s="1"/>
  <c r="X2572"/>
  <c r="Y2572" s="1"/>
  <c r="X2540"/>
  <c r="Y2540" s="1"/>
  <c r="X2508"/>
  <c r="Y2508" s="1"/>
  <c r="X2476"/>
  <c r="Y2476" s="1"/>
  <c r="X2444"/>
  <c r="Y2444" s="1"/>
  <c r="X2412"/>
  <c r="Y2412" s="1"/>
  <c r="X2380"/>
  <c r="Y2380"/>
  <c r="X2348"/>
  <c r="Y2348" s="1"/>
  <c r="X2316"/>
  <c r="Y2316" s="1"/>
  <c r="X2284"/>
  <c r="Y2284" s="1"/>
  <c r="X2252"/>
  <c r="Y2252" s="1"/>
  <c r="X2220"/>
  <c r="Y2220" s="1"/>
  <c r="X2188"/>
  <c r="Y2188" s="1"/>
  <c r="X2156"/>
  <c r="Y2156" s="1"/>
  <c r="X2124"/>
  <c r="Y2124"/>
  <c r="X2092"/>
  <c r="Y2092" s="1"/>
  <c r="X2060"/>
  <c r="Y2060" s="1"/>
  <c r="X2028"/>
  <c r="Y2028" s="1"/>
  <c r="X1996"/>
  <c r="Y1996" s="1"/>
  <c r="X1964"/>
  <c r="Y1964" s="1"/>
  <c r="X1932"/>
  <c r="Y1932" s="1"/>
  <c r="X1900"/>
  <c r="Y1900" s="1"/>
  <c r="X1868"/>
  <c r="Y1868"/>
  <c r="X1836"/>
  <c r="Y1836" s="1"/>
  <c r="X1804"/>
  <c r="Y1804" s="1"/>
  <c r="X1772"/>
  <c r="Y1772" s="1"/>
  <c r="X1740"/>
  <c r="Y1740" s="1"/>
  <c r="X1708"/>
  <c r="Y1708" s="1"/>
  <c r="X1676"/>
  <c r="Y1676" s="1"/>
  <c r="X8721"/>
  <c r="Y8721" s="1"/>
  <c r="X8689"/>
  <c r="Y8689"/>
  <c r="X8657"/>
  <c r="Y8657" s="1"/>
  <c r="X8625"/>
  <c r="Y8625" s="1"/>
  <c r="X8593"/>
  <c r="Y8593" s="1"/>
  <c r="X8561"/>
  <c r="Y8561" s="1"/>
  <c r="X8529"/>
  <c r="Y8529" s="1"/>
  <c r="X8497"/>
  <c r="Y8497"/>
  <c r="X8465"/>
  <c r="Y8465" s="1"/>
  <c r="X8433"/>
  <c r="Y8433"/>
  <c r="X8401"/>
  <c r="Y8401" s="1"/>
  <c r="X8369"/>
  <c r="Y8369" s="1"/>
  <c r="X8337"/>
  <c r="Y8337" s="1"/>
  <c r="X8305"/>
  <c r="Y8305" s="1"/>
  <c r="X8273"/>
  <c r="Y8273" s="1"/>
  <c r="X8241"/>
  <c r="Y8241" s="1"/>
  <c r="X8209"/>
  <c r="Y8209" s="1"/>
  <c r="X8177"/>
  <c r="Y8177"/>
  <c r="X8145"/>
  <c r="Y8145" s="1"/>
  <c r="X8113"/>
  <c r="Y8113" s="1"/>
  <c r="X8081"/>
  <c r="Y8081" s="1"/>
  <c r="X8049"/>
  <c r="Y8049" s="1"/>
  <c r="X8017"/>
  <c r="Y8017" s="1"/>
  <c r="X7985"/>
  <c r="Y7985"/>
  <c r="X7953"/>
  <c r="Y7953" s="1"/>
  <c r="X7921"/>
  <c r="Y7921"/>
  <c r="X7889"/>
  <c r="Y7889" s="1"/>
  <c r="X7857"/>
  <c r="Y7857" s="1"/>
  <c r="X7825"/>
  <c r="Y7825" s="1"/>
  <c r="X7793"/>
  <c r="Y7793" s="1"/>
  <c r="X7761"/>
  <c r="Y7761" s="1"/>
  <c r="X7729"/>
  <c r="Y7729" s="1"/>
  <c r="X7697"/>
  <c r="Y7697" s="1"/>
  <c r="X7665"/>
  <c r="Y7665"/>
  <c r="X7633"/>
  <c r="Y7633" s="1"/>
  <c r="X7601"/>
  <c r="Y7601" s="1"/>
  <c r="X7569"/>
  <c r="Y7569" s="1"/>
  <c r="X5968"/>
  <c r="Y5968" s="1"/>
  <c r="X5936"/>
  <c r="Y5936" s="1"/>
  <c r="X5904"/>
  <c r="Y5904" s="1"/>
  <c r="X5872"/>
  <c r="Y5872" s="1"/>
  <c r="X5840"/>
  <c r="Y5840"/>
  <c r="X5808"/>
  <c r="Y5808" s="1"/>
  <c r="X5776"/>
  <c r="Y5776" s="1"/>
  <c r="X5744"/>
  <c r="Y5744" s="1"/>
  <c r="X5712"/>
  <c r="Y5712" s="1"/>
  <c r="X5680"/>
  <c r="Y5680" s="1"/>
  <c r="X5648"/>
  <c r="Y5648" s="1"/>
  <c r="X5616"/>
  <c r="Y5616" s="1"/>
  <c r="X5584"/>
  <c r="Y5584"/>
  <c r="X5552"/>
  <c r="Y5552" s="1"/>
  <c r="X5520"/>
  <c r="Y5520" s="1"/>
  <c r="X5488"/>
  <c r="Y5488" s="1"/>
  <c r="X5456"/>
  <c r="Y5456" s="1"/>
  <c r="X5424"/>
  <c r="Y5424" s="1"/>
  <c r="X5392"/>
  <c r="Y5392" s="1"/>
  <c r="X5360"/>
  <c r="Y5360" s="1"/>
  <c r="X5328"/>
  <c r="Y5328"/>
  <c r="X5296"/>
  <c r="Y5296" s="1"/>
  <c r="X5264"/>
  <c r="Y5264"/>
  <c r="X5232"/>
  <c r="Y5232" s="1"/>
  <c r="X5200"/>
  <c r="Y5200" s="1"/>
  <c r="X5168"/>
  <c r="Y5168" s="1"/>
  <c r="X5136"/>
  <c r="Y5136" s="1"/>
  <c r="X5104"/>
  <c r="Y5104" s="1"/>
  <c r="X5072"/>
  <c r="Y5072"/>
  <c r="X5040"/>
  <c r="Y5040" s="1"/>
  <c r="X5008"/>
  <c r="Y5008" s="1"/>
  <c r="X4976"/>
  <c r="Y4976" s="1"/>
  <c r="X4944"/>
  <c r="Y4944" s="1"/>
  <c r="X4912"/>
  <c r="Y4912" s="1"/>
  <c r="X4880"/>
  <c r="Y4880" s="1"/>
  <c r="X4848"/>
  <c r="Y4848" s="1"/>
  <c r="X4816"/>
  <c r="Y4816"/>
  <c r="X4784"/>
  <c r="Y4784" s="1"/>
  <c r="X4752"/>
  <c r="Y4752" s="1"/>
  <c r="X4720"/>
  <c r="Y4720" s="1"/>
  <c r="X4688"/>
  <c r="Y4688" s="1"/>
  <c r="X4656"/>
  <c r="Y4656" s="1"/>
  <c r="X4624"/>
  <c r="Y4624" s="1"/>
  <c r="X4592"/>
  <c r="Y4592" s="1"/>
  <c r="X4560"/>
  <c r="Y4560"/>
  <c r="X4528"/>
  <c r="Y4528" s="1"/>
  <c r="X4496"/>
  <c r="Y4496" s="1"/>
  <c r="X4464"/>
  <c r="Y4464" s="1"/>
  <c r="X4432"/>
  <c r="Y4432" s="1"/>
  <c r="X4400"/>
  <c r="Y4400" s="1"/>
  <c r="X4368"/>
  <c r="Y4368" s="1"/>
  <c r="X4336"/>
  <c r="Y4336" s="1"/>
  <c r="X4304"/>
  <c r="Y4304"/>
  <c r="X4272"/>
  <c r="Y4272" s="1"/>
  <c r="X4240"/>
  <c r="Y4240"/>
  <c r="X4208"/>
  <c r="Y4208" s="1"/>
  <c r="X4176"/>
  <c r="Y4176" s="1"/>
  <c r="X4144"/>
  <c r="Y4144" s="1"/>
  <c r="X4112"/>
  <c r="Y4112" s="1"/>
  <c r="X4080"/>
  <c r="Y4080" s="1"/>
  <c r="X4048"/>
  <c r="Y4048"/>
  <c r="X4016"/>
  <c r="Y4016" s="1"/>
  <c r="X3984"/>
  <c r="Y3984" s="1"/>
  <c r="X3952"/>
  <c r="Y3952" s="1"/>
  <c r="X3920"/>
  <c r="Y3920" s="1"/>
  <c r="X3888"/>
  <c r="Y3888" s="1"/>
  <c r="X3856"/>
  <c r="Y3856" s="1"/>
  <c r="X3824"/>
  <c r="Y3824" s="1"/>
  <c r="X3792"/>
  <c r="Y3792"/>
  <c r="X3760"/>
  <c r="Y3760" s="1"/>
  <c r="X3728"/>
  <c r="Y3728" s="1"/>
  <c r="X3696"/>
  <c r="Y3696" s="1"/>
  <c r="X3664"/>
  <c r="Y3664" s="1"/>
  <c r="X3632"/>
  <c r="Y3632" s="1"/>
  <c r="X3600"/>
  <c r="Y3600" s="1"/>
  <c r="X3568"/>
  <c r="Y3568" s="1"/>
  <c r="X3536"/>
  <c r="Y3536"/>
  <c r="X3504"/>
  <c r="Y3504" s="1"/>
  <c r="X3472"/>
  <c r="Y3472" s="1"/>
  <c r="X3440"/>
  <c r="Y3440" s="1"/>
  <c r="X3408"/>
  <c r="Y3408" s="1"/>
  <c r="X3376"/>
  <c r="Y3376" s="1"/>
  <c r="X3344"/>
  <c r="Y3344" s="1"/>
  <c r="X3312"/>
  <c r="Y3312" s="1"/>
  <c r="X3280"/>
  <c r="Y3280"/>
  <c r="X3248"/>
  <c r="Y3248" s="1"/>
  <c r="X3216"/>
  <c r="Y3216"/>
  <c r="X3184"/>
  <c r="Y3184" s="1"/>
  <c r="X3152"/>
  <c r="Y3152" s="1"/>
  <c r="X3120"/>
  <c r="Y3120" s="1"/>
  <c r="X3088"/>
  <c r="Y3088" s="1"/>
  <c r="X3056"/>
  <c r="Y3056" s="1"/>
  <c r="X3024"/>
  <c r="Y3024"/>
  <c r="X2992"/>
  <c r="Y2992" s="1"/>
  <c r="X2960"/>
  <c r="Y2960" s="1"/>
  <c r="X2928"/>
  <c r="Y2928" s="1"/>
  <c r="X2896"/>
  <c r="Y2896" s="1"/>
  <c r="X2864"/>
  <c r="Y2864" s="1"/>
  <c r="X2832"/>
  <c r="Y2832" s="1"/>
  <c r="X2800"/>
  <c r="Y2800" s="1"/>
  <c r="X2768"/>
  <c r="Y2768"/>
  <c r="X2736"/>
  <c r="Y2736" s="1"/>
  <c r="X2704"/>
  <c r="Y2704" s="1"/>
  <c r="X2672"/>
  <c r="Y2672" s="1"/>
  <c r="X2640"/>
  <c r="Y2640" s="1"/>
  <c r="X2608"/>
  <c r="Y2608" s="1"/>
  <c r="X2576"/>
  <c r="Y2576" s="1"/>
  <c r="X2544"/>
  <c r="Y2544" s="1"/>
  <c r="X2512"/>
  <c r="Y2512"/>
  <c r="X2480"/>
  <c r="Y2480" s="1"/>
  <c r="X2448"/>
  <c r="Y2448" s="1"/>
  <c r="X2416"/>
  <c r="Y2416" s="1"/>
  <c r="X2384"/>
  <c r="Y2384" s="1"/>
  <c r="X2352"/>
  <c r="Y2352" s="1"/>
  <c r="X2320"/>
  <c r="Y2320" s="1"/>
  <c r="X2288"/>
  <c r="Y2288" s="1"/>
  <c r="X2256"/>
  <c r="Y2256"/>
  <c r="X2224"/>
  <c r="Y2224" s="1"/>
  <c r="X2192"/>
  <c r="Y2192" s="1"/>
  <c r="X2160"/>
  <c r="Y2160" s="1"/>
  <c r="X2128"/>
  <c r="Y2128" s="1"/>
  <c r="X2096"/>
  <c r="Y2096" s="1"/>
  <c r="X2064"/>
  <c r="Y2064" s="1"/>
  <c r="X2032"/>
  <c r="Y2032" s="1"/>
  <c r="X2000"/>
  <c r="Y2000"/>
  <c r="X1968"/>
  <c r="Y1968" s="1"/>
  <c r="X1936"/>
  <c r="Y1936" s="1"/>
  <c r="X1904"/>
  <c r="Y1904" s="1"/>
  <c r="X1872"/>
  <c r="Y1872" s="1"/>
  <c r="X1840"/>
  <c r="Y1840" s="1"/>
  <c r="X1808"/>
  <c r="Y1808" s="1"/>
  <c r="X1776"/>
  <c r="Y1776" s="1"/>
  <c r="X1744"/>
  <c r="Y1744"/>
  <c r="X1712"/>
  <c r="Y1712" s="1"/>
  <c r="X1680"/>
  <c r="Y1680" s="1"/>
  <c r="X8725"/>
  <c r="Y8725" s="1"/>
  <c r="X8693"/>
  <c r="Y8693" s="1"/>
  <c r="X8661"/>
  <c r="Y8661" s="1"/>
  <c r="X8629"/>
  <c r="Y8629" s="1"/>
  <c r="X8597"/>
  <c r="Y8597" s="1"/>
  <c r="X8565"/>
  <c r="Y8565"/>
  <c r="X8533"/>
  <c r="Y8533" s="1"/>
  <c r="X8501"/>
  <c r="Y8501" s="1"/>
  <c r="X8469"/>
  <c r="Y8469" s="1"/>
  <c r="X8437"/>
  <c r="Y8437" s="1"/>
  <c r="X8405"/>
  <c r="Y8405" s="1"/>
  <c r="X8373"/>
  <c r="Y8373" s="1"/>
  <c r="X8341"/>
  <c r="Y8341" s="1"/>
  <c r="X8309"/>
  <c r="Y8309"/>
  <c r="X8277"/>
  <c r="Y8277" s="1"/>
  <c r="X8245"/>
  <c r="Y8245" s="1"/>
  <c r="X8213"/>
  <c r="Y8213" s="1"/>
  <c r="X8181"/>
  <c r="Y8181" s="1"/>
  <c r="X8149"/>
  <c r="Y8149" s="1"/>
  <c r="X8117"/>
  <c r="Y8117" s="1"/>
  <c r="X8085"/>
  <c r="Y8085" s="1"/>
  <c r="X8053"/>
  <c r="Y8053"/>
  <c r="X8021"/>
  <c r="Y8021" s="1"/>
  <c r="X7989"/>
  <c r="Y7989" s="1"/>
  <c r="X7957"/>
  <c r="Y7957" s="1"/>
  <c r="X7925"/>
  <c r="Y7925" s="1"/>
  <c r="X7893"/>
  <c r="Y7893" s="1"/>
  <c r="X7861"/>
  <c r="Y7861" s="1"/>
  <c r="X7829"/>
  <c r="Y7829" s="1"/>
  <c r="X7797"/>
  <c r="Y7797"/>
  <c r="X7765"/>
  <c r="Y7765" s="1"/>
  <c r="X7733"/>
  <c r="Y7733" s="1"/>
  <c r="X7701"/>
  <c r="Y7701" s="1"/>
  <c r="X7669"/>
  <c r="Y7669" s="1"/>
  <c r="X7637"/>
  <c r="Y7637" s="1"/>
  <c r="X7605"/>
  <c r="Y7605" s="1"/>
  <c r="X7573"/>
  <c r="Y7573" s="1"/>
  <c r="X7541"/>
  <c r="Y7541"/>
  <c r="X7509"/>
  <c r="Y7509" s="1"/>
  <c r="X7477"/>
  <c r="Y7477" s="1"/>
  <c r="X7445"/>
  <c r="Y7445" s="1"/>
  <c r="X7413"/>
  <c r="Y7413" s="1"/>
  <c r="X7381"/>
  <c r="Y7381" s="1"/>
  <c r="X7349"/>
  <c r="Y7349" s="1"/>
  <c r="X7317"/>
  <c r="Y7317" s="1"/>
  <c r="X7285"/>
  <c r="Y7285"/>
  <c r="X7253"/>
  <c r="Y7253" s="1"/>
  <c r="X7221"/>
  <c r="Y7221" s="1"/>
  <c r="X7189"/>
  <c r="Y7189" s="1"/>
  <c r="X7157"/>
  <c r="Y7157" s="1"/>
  <c r="X7125"/>
  <c r="Y7125" s="1"/>
  <c r="X7093"/>
  <c r="Y7093" s="1"/>
  <c r="X7061"/>
  <c r="Y7061" s="1"/>
  <c r="X7029"/>
  <c r="Y7029"/>
  <c r="X6997"/>
  <c r="Y6997" s="1"/>
  <c r="X6965"/>
  <c r="Y6965" s="1"/>
  <c r="X6933"/>
  <c r="Y6933" s="1"/>
  <c r="X6901"/>
  <c r="Y6901" s="1"/>
  <c r="X6869"/>
  <c r="Y6869" s="1"/>
  <c r="X6837"/>
  <c r="Y6837" s="1"/>
  <c r="X6805"/>
  <c r="Y6805" s="1"/>
  <c r="X6773"/>
  <c r="Y6773"/>
  <c r="X6741"/>
  <c r="Y6741" s="1"/>
  <c r="X6709"/>
  <c r="Y6709" s="1"/>
  <c r="X6677"/>
  <c r="Y6677" s="1"/>
  <c r="X6645"/>
  <c r="Y6645" s="1"/>
  <c r="X6613"/>
  <c r="Y6613" s="1"/>
  <c r="X6581"/>
  <c r="Y6581"/>
  <c r="X6549"/>
  <c r="Y6549" s="1"/>
  <c r="X6517"/>
  <c r="Y6517"/>
  <c r="X6485"/>
  <c r="Y6485" s="1"/>
  <c r="X6453"/>
  <c r="Y6453" s="1"/>
  <c r="X6421"/>
  <c r="Y6421" s="1"/>
  <c r="X6389"/>
  <c r="Y6389" s="1"/>
  <c r="X6357"/>
  <c r="Y6357" s="1"/>
  <c r="X6325"/>
  <c r="Y6325" s="1"/>
  <c r="X6293"/>
  <c r="Y6293" s="1"/>
  <c r="X6261"/>
  <c r="Y6261"/>
  <c r="X6229"/>
  <c r="Y6229" s="1"/>
  <c r="X6197"/>
  <c r="Y6197" s="1"/>
  <c r="X6165"/>
  <c r="Y6165" s="1"/>
  <c r="X6133"/>
  <c r="Y6133" s="1"/>
  <c r="X6101"/>
  <c r="Y6101" s="1"/>
  <c r="X6069"/>
  <c r="Y6069"/>
  <c r="X6037"/>
  <c r="Y6037" s="1"/>
  <c r="X6005"/>
  <c r="Y6005"/>
  <c r="X5973"/>
  <c r="Y5973" s="1"/>
  <c r="X5941"/>
  <c r="Y5941" s="1"/>
  <c r="X5909"/>
  <c r="Y5909" s="1"/>
  <c r="X6980"/>
  <c r="Y6980" s="1"/>
  <c r="X6948"/>
  <c r="Y6948" s="1"/>
  <c r="X6916"/>
  <c r="Y6916" s="1"/>
  <c r="X6884"/>
  <c r="Y6884" s="1"/>
  <c r="X6852"/>
  <c r="Y6852"/>
  <c r="X6820"/>
  <c r="Y6820" s="1"/>
  <c r="X6788"/>
  <c r="Y6788" s="1"/>
  <c r="X6756"/>
  <c r="Y6756" s="1"/>
  <c r="X6724"/>
  <c r="Y6724" s="1"/>
  <c r="X6692"/>
  <c r="Y6692" s="1"/>
  <c r="X6660"/>
  <c r="Y6660" s="1"/>
  <c r="X6628"/>
  <c r="Y6628" s="1"/>
  <c r="X6596"/>
  <c r="Y6596"/>
  <c r="X6564"/>
  <c r="Y6564" s="1"/>
  <c r="X6532"/>
  <c r="Y6532" s="1"/>
  <c r="X6500"/>
  <c r="Y6500" s="1"/>
  <c r="X6468"/>
  <c r="Y6468" s="1"/>
  <c r="X6436"/>
  <c r="Y6436" s="1"/>
  <c r="X6404"/>
  <c r="Y6404" s="1"/>
  <c r="X6372"/>
  <c r="Y6372" s="1"/>
  <c r="X6340"/>
  <c r="Y6340"/>
  <c r="X6308"/>
  <c r="Y6308" s="1"/>
  <c r="X6276"/>
  <c r="Y6276" s="1"/>
  <c r="X6244"/>
  <c r="Y6244" s="1"/>
  <c r="X6212"/>
  <c r="Y6212" s="1"/>
  <c r="X6180"/>
  <c r="Y6180" s="1"/>
  <c r="X6148"/>
  <c r="Y6148" s="1"/>
  <c r="X6116"/>
  <c r="Y6116" s="1"/>
  <c r="X6084"/>
  <c r="Y6084"/>
  <c r="X6052"/>
  <c r="Y6052" s="1"/>
  <c r="X6020"/>
  <c r="Y6020" s="1"/>
  <c r="X5988"/>
  <c r="Y5988" s="1"/>
  <c r="X5956"/>
  <c r="Y5956" s="1"/>
  <c r="X5924"/>
  <c r="Y5924" s="1"/>
  <c r="X5892"/>
  <c r="Y5892" s="1"/>
  <c r="X5860"/>
  <c r="Y5860" s="1"/>
  <c r="X5828"/>
  <c r="Y5828"/>
  <c r="X5796"/>
  <c r="Y5796" s="1"/>
  <c r="X5764"/>
  <c r="Y5764" s="1"/>
  <c r="X5732"/>
  <c r="Y5732" s="1"/>
  <c r="X5700"/>
  <c r="Y5700" s="1"/>
  <c r="X5668"/>
  <c r="Y5668" s="1"/>
  <c r="X5636"/>
  <c r="Y5636" s="1"/>
  <c r="X5604"/>
  <c r="Y5604" s="1"/>
  <c r="X5572"/>
  <c r="Y5572"/>
  <c r="X5540"/>
  <c r="Y5540" s="1"/>
  <c r="X5508"/>
  <c r="Y5508" s="1"/>
  <c r="X5476"/>
  <c r="Y5476" s="1"/>
  <c r="X5444"/>
  <c r="Y5444" s="1"/>
  <c r="X5412"/>
  <c r="Y5412" s="1"/>
  <c r="X5380"/>
  <c r="Y5380"/>
  <c r="X5348"/>
  <c r="Y5348" s="1"/>
  <c r="X5316"/>
  <c r="Y5316"/>
  <c r="X5284"/>
  <c r="Y5284" s="1"/>
  <c r="X5252"/>
  <c r="Y5252" s="1"/>
  <c r="X5220"/>
  <c r="Y5220" s="1"/>
  <c r="X5188"/>
  <c r="Y5188" s="1"/>
  <c r="X5156"/>
  <c r="Y5156" s="1"/>
  <c r="X5124"/>
  <c r="Y5124" s="1"/>
  <c r="X5092"/>
  <c r="Y5092" s="1"/>
  <c r="X5060"/>
  <c r="Y5060"/>
  <c r="X5028"/>
  <c r="Y5028" s="1"/>
  <c r="X4996"/>
  <c r="Y4996" s="1"/>
  <c r="X4964"/>
  <c r="Y4964" s="1"/>
  <c r="X4932"/>
  <c r="Y4932" s="1"/>
  <c r="X4900"/>
  <c r="Y4900" s="1"/>
  <c r="X4868"/>
  <c r="Y4868" s="1"/>
  <c r="X4836"/>
  <c r="Y4836" s="1"/>
  <c r="X4804"/>
  <c r="Y4804"/>
  <c r="X4772"/>
  <c r="Y4772" s="1"/>
  <c r="X4740"/>
  <c r="Y4740" s="1"/>
  <c r="X4708"/>
  <c r="Y4708" s="1"/>
  <c r="X4676"/>
  <c r="Y4676" s="1"/>
  <c r="X4644"/>
  <c r="Y4644" s="1"/>
  <c r="X4612"/>
  <c r="Y4612" s="1"/>
  <c r="X4580"/>
  <c r="Y4580" s="1"/>
  <c r="X4548"/>
  <c r="Y4548"/>
  <c r="X4516"/>
  <c r="Y4516" s="1"/>
  <c r="X4484"/>
  <c r="Y4484" s="1"/>
  <c r="X4452"/>
  <c r="Y4452" s="1"/>
  <c r="X4420"/>
  <c r="Y4420" s="1"/>
  <c r="X4388"/>
  <c r="Y4388" s="1"/>
  <c r="X4356"/>
  <c r="Y4356" s="1"/>
  <c r="X4324"/>
  <c r="Y4324" s="1"/>
  <c r="X4292"/>
  <c r="Y4292"/>
  <c r="X4260"/>
  <c r="Y4260" s="1"/>
  <c r="X4228"/>
  <c r="Y4228" s="1"/>
  <c r="X4196"/>
  <c r="Y4196" s="1"/>
  <c r="X4164"/>
  <c r="Y4164" s="1"/>
  <c r="X4132"/>
  <c r="Y4132" s="1"/>
  <c r="X4100"/>
  <c r="Y4100" s="1"/>
  <c r="X4068"/>
  <c r="Y4068" s="1"/>
  <c r="X4036"/>
  <c r="Y4036"/>
  <c r="X4004"/>
  <c r="Y4004" s="1"/>
  <c r="X3972"/>
  <c r="Y3972"/>
  <c r="X3940"/>
  <c r="Y3940" s="1"/>
  <c r="X3908"/>
  <c r="Y3908" s="1"/>
  <c r="X3876"/>
  <c r="Y3876" s="1"/>
  <c r="X3844"/>
  <c r="Y3844" s="1"/>
  <c r="X3812"/>
  <c r="Y3812" s="1"/>
  <c r="X3780"/>
  <c r="Y3780"/>
  <c r="X3748"/>
  <c r="Y3748" s="1"/>
  <c r="X3716"/>
  <c r="Y3716" s="1"/>
  <c r="X3684"/>
  <c r="Y3684" s="1"/>
  <c r="X3652"/>
  <c r="Y3652" s="1"/>
  <c r="X3620"/>
  <c r="Y3620" s="1"/>
  <c r="X3588"/>
  <c r="Y3588" s="1"/>
  <c r="X3556"/>
  <c r="Y3556" s="1"/>
  <c r="X3524"/>
  <c r="Y3524"/>
  <c r="X3492"/>
  <c r="Y3492" s="1"/>
  <c r="X3460"/>
  <c r="Y3460" s="1"/>
  <c r="X3428"/>
  <c r="Y3428" s="1"/>
  <c r="X3396"/>
  <c r="Y3396" s="1"/>
  <c r="X3364"/>
  <c r="Y3364" s="1"/>
  <c r="X3332"/>
  <c r="Y3332" s="1"/>
  <c r="X3300"/>
  <c r="Y3300" s="1"/>
  <c r="X3268"/>
  <c r="Y3268"/>
  <c r="X3236"/>
  <c r="Y3236" s="1"/>
  <c r="X3204"/>
  <c r="Y3204" s="1"/>
  <c r="X3172"/>
  <c r="Y3172" s="1"/>
  <c r="X3140"/>
  <c r="Y3140" s="1"/>
  <c r="X3108"/>
  <c r="Y3108" s="1"/>
  <c r="X3076"/>
  <c r="Y3076" s="1"/>
  <c r="X3044"/>
  <c r="Y3044" s="1"/>
  <c r="X3012"/>
  <c r="Y3012"/>
  <c r="X2980"/>
  <c r="Y2980" s="1"/>
  <c r="X2948"/>
  <c r="Y2948" s="1"/>
  <c r="X2916"/>
  <c r="Y2916" s="1"/>
  <c r="X2884"/>
  <c r="Y2884" s="1"/>
  <c r="X2852"/>
  <c r="Y2852" s="1"/>
  <c r="X2820"/>
  <c r="Y2820" s="1"/>
  <c r="X2788"/>
  <c r="Y2788" s="1"/>
  <c r="X2756"/>
  <c r="Y2756"/>
  <c r="X2724"/>
  <c r="Y2724" s="1"/>
  <c r="X2692"/>
  <c r="Y2692" s="1"/>
  <c r="X2660"/>
  <c r="Y2660" s="1"/>
  <c r="X2628"/>
  <c r="Y2628" s="1"/>
  <c r="X2596"/>
  <c r="Y2596" s="1"/>
  <c r="X2564"/>
  <c r="Y2564" s="1"/>
  <c r="X2532"/>
  <c r="Y2532" s="1"/>
  <c r="X2500"/>
  <c r="Y2500"/>
  <c r="X2468"/>
  <c r="Y2468" s="1"/>
  <c r="X2436"/>
  <c r="Y2436"/>
  <c r="X2404"/>
  <c r="Y2404" s="1"/>
  <c r="X2372"/>
  <c r="Y2372" s="1"/>
  <c r="X2340"/>
  <c r="Y2340" s="1"/>
  <c r="X2308"/>
  <c r="Y2308" s="1"/>
  <c r="X2276"/>
  <c r="Y2276" s="1"/>
  <c r="X2244"/>
  <c r="Y2244"/>
  <c r="X2212"/>
  <c r="Y2212" s="1"/>
  <c r="X2180"/>
  <c r="Y2180" s="1"/>
  <c r="X2148"/>
  <c r="Y2148" s="1"/>
  <c r="X2116"/>
  <c r="Y2116" s="1"/>
  <c r="X2084"/>
  <c r="Y2084" s="1"/>
  <c r="X2052"/>
  <c r="Y2052" s="1"/>
  <c r="X2020"/>
  <c r="Y2020" s="1"/>
  <c r="X1988"/>
  <c r="Y1988"/>
  <c r="X1956"/>
  <c r="Y1956" s="1"/>
  <c r="X1924"/>
  <c r="Y1924"/>
  <c r="X1892"/>
  <c r="Y1892" s="1"/>
  <c r="X1860"/>
  <c r="Y1860" s="1"/>
  <c r="X1828"/>
  <c r="Y1828" s="1"/>
  <c r="X1796"/>
  <c r="Y1796" s="1"/>
  <c r="X1764"/>
  <c r="Y1764" s="1"/>
  <c r="X1732"/>
  <c r="Y1732"/>
  <c r="X1700"/>
  <c r="Y1700" s="1"/>
  <c r="X1668"/>
  <c r="Y1668" s="1"/>
  <c r="X8713"/>
  <c r="Y8713" s="1"/>
  <c r="X8681"/>
  <c r="Y8681" s="1"/>
  <c r="X8649"/>
  <c r="Y8649" s="1"/>
  <c r="X8617"/>
  <c r="Y8617" s="1"/>
  <c r="X8585"/>
  <c r="Y8585" s="1"/>
  <c r="X8553"/>
  <c r="Y8553"/>
  <c r="X8521"/>
  <c r="Y8521" s="1"/>
  <c r="X8489"/>
  <c r="Y8489" s="1"/>
  <c r="X8457"/>
  <c r="Y8457" s="1"/>
  <c r="X8425"/>
  <c r="Y8425" s="1"/>
  <c r="X8393"/>
  <c r="Y8393" s="1"/>
  <c r="X8361"/>
  <c r="Y8361" s="1"/>
  <c r="X8329"/>
  <c r="Y8329" s="1"/>
  <c r="X8297"/>
  <c r="Y8297"/>
  <c r="X8265"/>
  <c r="Y8265" s="1"/>
  <c r="X8233"/>
  <c r="Y8233" s="1"/>
  <c r="X8201"/>
  <c r="Y8201" s="1"/>
  <c r="X8169"/>
  <c r="Y8169" s="1"/>
  <c r="X8137"/>
  <c r="Y8137" s="1"/>
  <c r="X8105"/>
  <c r="Y8105" s="1"/>
  <c r="X8073"/>
  <c r="Y8073" s="1"/>
  <c r="X8041"/>
  <c r="Y8041"/>
  <c r="X8009"/>
  <c r="Y8009" s="1"/>
  <c r="X7977"/>
  <c r="Y7977" s="1"/>
  <c r="X7945"/>
  <c r="Y7945" s="1"/>
  <c r="X7913"/>
  <c r="Y7913" s="1"/>
  <c r="X7881"/>
  <c r="Y7881" s="1"/>
  <c r="X7849"/>
  <c r="Y7849" s="1"/>
  <c r="X7817"/>
  <c r="Y7817" s="1"/>
  <c r="X7785"/>
  <c r="Y7785"/>
  <c r="X7753"/>
  <c r="Y7753" s="1"/>
  <c r="X7721"/>
  <c r="Y7721" s="1"/>
  <c r="X7689"/>
  <c r="Y7689" s="1"/>
  <c r="X7657"/>
  <c r="Y7657" s="1"/>
  <c r="X7625"/>
  <c r="Y7625" s="1"/>
  <c r="X7593"/>
  <c r="Y7593"/>
  <c r="X7561"/>
  <c r="Y7561" s="1"/>
  <c r="X7529"/>
  <c r="Y7529"/>
  <c r="X7497"/>
  <c r="Y7497" s="1"/>
  <c r="X7465"/>
  <c r="Y7465" s="1"/>
  <c r="X7433"/>
  <c r="Y7433" s="1"/>
  <c r="X7401"/>
  <c r="Y7401" s="1"/>
  <c r="X7369"/>
  <c r="Y7369" s="1"/>
  <c r="X7337"/>
  <c r="Y7337" s="1"/>
  <c r="X7305"/>
  <c r="Y7305" s="1"/>
  <c r="X7273"/>
  <c r="Y7273"/>
  <c r="X7241"/>
  <c r="Y7241" s="1"/>
  <c r="X7209"/>
  <c r="Y7209" s="1"/>
  <c r="X7177"/>
  <c r="Y7177" s="1"/>
  <c r="X7145"/>
  <c r="Y7145" s="1"/>
  <c r="X7113"/>
  <c r="Y7113" s="1"/>
  <c r="X7081"/>
  <c r="Y7081" s="1"/>
  <c r="X7049"/>
  <c r="Y7049" s="1"/>
  <c r="X7017"/>
  <c r="Y7017"/>
  <c r="X6985"/>
  <c r="Y6985" s="1"/>
  <c r="X6953"/>
  <c r="Y6953" s="1"/>
  <c r="X6921"/>
  <c r="Y6921" s="1"/>
  <c r="X6889"/>
  <c r="Y6889" s="1"/>
  <c r="X6857"/>
  <c r="Y6857" s="1"/>
  <c r="X6825"/>
  <c r="Y6825" s="1"/>
  <c r="X6793"/>
  <c r="Y6793" s="1"/>
  <c r="X6761"/>
  <c r="Y6761"/>
  <c r="X6729"/>
  <c r="Y6729" s="1"/>
  <c r="X6697"/>
  <c r="Y6697" s="1"/>
  <c r="X6665"/>
  <c r="Y6665" s="1"/>
  <c r="X6633"/>
  <c r="Y6633" s="1"/>
  <c r="X6601"/>
  <c r="Y6601" s="1"/>
  <c r="X6569"/>
  <c r="Y6569" s="1"/>
  <c r="X6537"/>
  <c r="Y6537" s="1"/>
  <c r="X6505"/>
  <c r="Y6505"/>
  <c r="X6473"/>
  <c r="Y6473" s="1"/>
  <c r="X6441"/>
  <c r="Y6441" s="1"/>
  <c r="X6409"/>
  <c r="Y6409" s="1"/>
  <c r="X6377"/>
  <c r="Y6377" s="1"/>
  <c r="X6345"/>
  <c r="Y6345" s="1"/>
  <c r="X6313"/>
  <c r="Y6313" s="1"/>
  <c r="X6281"/>
  <c r="Y6281" s="1"/>
  <c r="X6249"/>
  <c r="Y6249"/>
  <c r="X6217"/>
  <c r="Y6217" s="1"/>
  <c r="X6185"/>
  <c r="Y6185" s="1"/>
  <c r="X6153"/>
  <c r="Y6153" s="1"/>
  <c r="X6121"/>
  <c r="Y6121" s="1"/>
  <c r="X6089"/>
  <c r="Y6089" s="1"/>
  <c r="X6057"/>
  <c r="Y6057" s="1"/>
  <c r="X6025"/>
  <c r="Y6025" s="1"/>
  <c r="X5993"/>
  <c r="Y5993"/>
  <c r="X5961"/>
  <c r="Y5961" s="1"/>
  <c r="X5929"/>
  <c r="Y5929" s="1"/>
  <c r="X5897"/>
  <c r="Y5897" s="1"/>
  <c r="X5181"/>
  <c r="Y5181" s="1"/>
  <c r="X5149"/>
  <c r="Y5149" s="1"/>
  <c r="X5117"/>
  <c r="Y5117" s="1"/>
  <c r="X5085"/>
  <c r="Y5085" s="1"/>
  <c r="X5053"/>
  <c r="Y5053"/>
  <c r="X5021"/>
  <c r="Y5021" s="1"/>
  <c r="X4989"/>
  <c r="Y4989" s="1"/>
  <c r="X4957"/>
  <c r="Y4957" s="1"/>
  <c r="X4925"/>
  <c r="Y4925" s="1"/>
  <c r="X4893"/>
  <c r="Y4893" s="1"/>
  <c r="X4861"/>
  <c r="Y4861" s="1"/>
  <c r="X4829"/>
  <c r="Y4829" s="1"/>
  <c r="X4797"/>
  <c r="Y4797"/>
  <c r="X4765"/>
  <c r="Y4765" s="1"/>
  <c r="X4733"/>
  <c r="Y4733" s="1"/>
  <c r="X4701"/>
  <c r="Y4701" s="1"/>
  <c r="X4669"/>
  <c r="Y4669" s="1"/>
  <c r="X4637"/>
  <c r="Y4637" s="1"/>
  <c r="X4605"/>
  <c r="Y4605" s="1"/>
  <c r="X4573"/>
  <c r="Y4573" s="1"/>
  <c r="X4541"/>
  <c r="Y4541"/>
  <c r="X4509"/>
  <c r="Y4509" s="1"/>
  <c r="X4477"/>
  <c r="Y4477" s="1"/>
  <c r="X4445"/>
  <c r="Y4445" s="1"/>
  <c r="X4413"/>
  <c r="Y4413" s="1"/>
  <c r="X4381"/>
  <c r="Y4381" s="1"/>
  <c r="X4349"/>
  <c r="Y4349" s="1"/>
  <c r="X4317"/>
  <c r="Y4317" s="1"/>
  <c r="X4285"/>
  <c r="Y4285"/>
  <c r="X4253"/>
  <c r="Y4253" s="1"/>
  <c r="X4221"/>
  <c r="Y4221" s="1"/>
  <c r="X4189"/>
  <c r="Y4189" s="1"/>
  <c r="X4157"/>
  <c r="Y4157" s="1"/>
  <c r="X4125"/>
  <c r="Y4125" s="1"/>
  <c r="X4093"/>
  <c r="Y4093" s="1"/>
  <c r="X4061"/>
  <c r="Y4061" s="1"/>
  <c r="X4029"/>
  <c r="Y4029"/>
  <c r="X3997"/>
  <c r="Y3997" s="1"/>
  <c r="X3965"/>
  <c r="Y3965" s="1"/>
  <c r="X3933"/>
  <c r="Y3933" s="1"/>
  <c r="X3901"/>
  <c r="Y3901" s="1"/>
  <c r="X3869"/>
  <c r="Y3869" s="1"/>
  <c r="X3837"/>
  <c r="Y3837" s="1"/>
  <c r="X3805"/>
  <c r="Y3805" s="1"/>
  <c r="X3773"/>
  <c r="Y3773"/>
  <c r="X3741"/>
  <c r="Y3741" s="1"/>
  <c r="X3709"/>
  <c r="Y3709"/>
  <c r="X3677"/>
  <c r="Y3677" s="1"/>
  <c r="X3645"/>
  <c r="Y3645" s="1"/>
  <c r="AH3645" s="1"/>
  <c r="X3613"/>
  <c r="Y3613"/>
  <c r="X3581"/>
  <c r="Y3581" s="1"/>
  <c r="AH3581" s="1"/>
  <c r="X3549"/>
  <c r="Y3549" s="1"/>
  <c r="X3517"/>
  <c r="Y3517"/>
  <c r="AH3517" s="1"/>
  <c r="X3485"/>
  <c r="Y3485" s="1"/>
  <c r="X3453"/>
  <c r="Y3453" s="1"/>
  <c r="AH3453" s="1"/>
  <c r="X3421"/>
  <c r="Y3421" s="1"/>
  <c r="X3389"/>
  <c r="Y3389" s="1"/>
  <c r="AH3389" s="1"/>
  <c r="X3357"/>
  <c r="Y3357"/>
  <c r="X3325"/>
  <c r="Y3325" s="1"/>
  <c r="AH3325" s="1"/>
  <c r="X3293"/>
  <c r="Y3293" s="1"/>
  <c r="X3261"/>
  <c r="Y3261"/>
  <c r="AH3261" s="1"/>
  <c r="X3229"/>
  <c r="Y3229" s="1"/>
  <c r="X3197"/>
  <c r="Y3197" s="1"/>
  <c r="AH3197" s="1"/>
  <c r="X3165"/>
  <c r="Y3165" s="1"/>
  <c r="X3133"/>
  <c r="Y3133" s="1"/>
  <c r="AH3133" s="1"/>
  <c r="X3101"/>
  <c r="Y3101"/>
  <c r="X3069"/>
  <c r="Y3069" s="1"/>
  <c r="AH3069" s="1"/>
  <c r="X3037"/>
  <c r="Y3037" s="1"/>
  <c r="X3005"/>
  <c r="Y3005"/>
  <c r="AH3005" s="1"/>
  <c r="X2973"/>
  <c r="Y2973" s="1"/>
  <c r="X2941"/>
  <c r="Y2941" s="1"/>
  <c r="AH2941" s="1"/>
  <c r="X2909"/>
  <c r="Y2909" s="1"/>
  <c r="X2877"/>
  <c r="Y2877" s="1"/>
  <c r="AH2877" s="1"/>
  <c r="X2845"/>
  <c r="Y2845"/>
  <c r="X2813"/>
  <c r="Y2813" s="1"/>
  <c r="AH2813" s="1"/>
  <c r="X2781"/>
  <c r="Y2781" s="1"/>
  <c r="X2749"/>
  <c r="Y2749"/>
  <c r="AH2749" s="1"/>
  <c r="X2717"/>
  <c r="Y2717" s="1"/>
  <c r="X2685"/>
  <c r="Y2685" s="1"/>
  <c r="AH2685" s="1"/>
  <c r="X2653"/>
  <c r="Y2653" s="1"/>
  <c r="X2621"/>
  <c r="Y2621" s="1"/>
  <c r="AH2621" s="1"/>
  <c r="X2589"/>
  <c r="Y2589"/>
  <c r="X2557"/>
  <c r="Y2557" s="1"/>
  <c r="AH2557" s="1"/>
  <c r="X2525"/>
  <c r="Y2525" s="1"/>
  <c r="X2493"/>
  <c r="Y2493"/>
  <c r="AH2493" s="1"/>
  <c r="X2461"/>
  <c r="Y2461" s="1"/>
  <c r="X2429"/>
  <c r="Y2429" s="1"/>
  <c r="AH2429" s="1"/>
  <c r="X2397"/>
  <c r="Y2397" s="1"/>
  <c r="X2365"/>
  <c r="Y2365" s="1"/>
  <c r="AH2365" s="1"/>
  <c r="X2333"/>
  <c r="Y2333"/>
  <c r="X2301"/>
  <c r="Y2301" s="1"/>
  <c r="AH2301" s="1"/>
  <c r="X2269"/>
  <c r="Y2269" s="1"/>
  <c r="X2237"/>
  <c r="Y2237"/>
  <c r="AH2237" s="1"/>
  <c r="X2205"/>
  <c r="Y2205" s="1"/>
  <c r="X2173"/>
  <c r="Y2173" s="1"/>
  <c r="AH2173" s="1"/>
  <c r="X2141"/>
  <c r="Y2141" s="1"/>
  <c r="X2109"/>
  <c r="Y2109" s="1"/>
  <c r="AH2109" s="1"/>
  <c r="X2077"/>
  <c r="Y2077"/>
  <c r="X2045"/>
  <c r="Y2045" s="1"/>
  <c r="AH2045" s="1"/>
  <c r="X2013"/>
  <c r="Y2013" s="1"/>
  <c r="X1981"/>
  <c r="Y1981"/>
  <c r="AH1981" s="1"/>
  <c r="X1949"/>
  <c r="Y1949" s="1"/>
  <c r="X1917"/>
  <c r="Y1917" s="1"/>
  <c r="AH1917" s="1"/>
  <c r="X1885"/>
  <c r="Y1885" s="1"/>
  <c r="X1853"/>
  <c r="Y1853" s="1"/>
  <c r="AH1853" s="1"/>
  <c r="X1821"/>
  <c r="Y1821"/>
  <c r="X1789"/>
  <c r="Y1789" s="1"/>
  <c r="AH1789" s="1"/>
  <c r="X1757"/>
  <c r="Y1757" s="1"/>
  <c r="X1725"/>
  <c r="Y1725"/>
  <c r="AH1725" s="1"/>
  <c r="X1693"/>
  <c r="Y1693" s="1"/>
  <c r="X8734"/>
  <c r="Y8734" s="1"/>
  <c r="AH8734" s="1"/>
  <c r="X8702"/>
  <c r="Y8702" s="1"/>
  <c r="X8670"/>
  <c r="Y8670" s="1"/>
  <c r="AH8670" s="1"/>
  <c r="X8638"/>
  <c r="Y8638"/>
  <c r="X8606"/>
  <c r="Y8606" s="1"/>
  <c r="AH8606" s="1"/>
  <c r="X8574"/>
  <c r="Y8574" s="1"/>
  <c r="X8542"/>
  <c r="Y8542"/>
  <c r="AH8542" s="1"/>
  <c r="X8510"/>
  <c r="Y8510" s="1"/>
  <c r="X8478"/>
  <c r="Y8478" s="1"/>
  <c r="AH8478" s="1"/>
  <c r="X8446"/>
  <c r="Y8446" s="1"/>
  <c r="X8414"/>
  <c r="Y8414" s="1"/>
  <c r="AH8414" s="1"/>
  <c r="X8382"/>
  <c r="Y8382"/>
  <c r="X8350"/>
  <c r="Y8350" s="1"/>
  <c r="AH8350" s="1"/>
  <c r="X8318"/>
  <c r="Y8318" s="1"/>
  <c r="X8286"/>
  <c r="Y8286"/>
  <c r="AH8286" s="1"/>
  <c r="X8254"/>
  <c r="Y8254" s="1"/>
  <c r="X8222"/>
  <c r="Y8222" s="1"/>
  <c r="AH8222" s="1"/>
  <c r="X8190"/>
  <c r="Y8190" s="1"/>
  <c r="X8158"/>
  <c r="Y8158" s="1"/>
  <c r="AH8158" s="1"/>
  <c r="X8126"/>
  <c r="Y8126"/>
  <c r="X8094"/>
  <c r="Y8094" s="1"/>
  <c r="AH8094" s="1"/>
  <c r="X8062"/>
  <c r="Y8062" s="1"/>
  <c r="X8030"/>
  <c r="Y8030"/>
  <c r="AH8030" s="1"/>
  <c r="X7998"/>
  <c r="Y7998" s="1"/>
  <c r="X7966"/>
  <c r="Y7966" s="1"/>
  <c r="AH7966" s="1"/>
  <c r="X7934"/>
  <c r="Y7934" s="1"/>
  <c r="X7902"/>
  <c r="Y7902" s="1"/>
  <c r="AH7902" s="1"/>
  <c r="X7870"/>
  <c r="Y7870"/>
  <c r="X7838"/>
  <c r="Y7838" s="1"/>
  <c r="AH7838" s="1"/>
  <c r="X7806"/>
  <c r="Y7806" s="1"/>
  <c r="X7774"/>
  <c r="Y7774"/>
  <c r="AH7774" s="1"/>
  <c r="X7742"/>
  <c r="Y7742" s="1"/>
  <c r="X7710"/>
  <c r="Y7710" s="1"/>
  <c r="AH7710" s="1"/>
  <c r="X7678"/>
  <c r="Y7678" s="1"/>
  <c r="X7646"/>
  <c r="Y7646" s="1"/>
  <c r="AH7646" s="1"/>
  <c r="X7614"/>
  <c r="Y7614"/>
  <c r="X7582"/>
  <c r="Y7582" s="1"/>
  <c r="AH7582" s="1"/>
  <c r="X7550"/>
  <c r="Y7550" s="1"/>
  <c r="X7518"/>
  <c r="Y7518"/>
  <c r="AH7518" s="1"/>
  <c r="X7486"/>
  <c r="Y7486" s="1"/>
  <c r="X7454"/>
  <c r="Y7454" s="1"/>
  <c r="AH7454" s="1"/>
  <c r="X7422"/>
  <c r="Y7422" s="1"/>
  <c r="X7390"/>
  <c r="Y7390" s="1"/>
  <c r="AH7390" s="1"/>
  <c r="X7358"/>
  <c r="Y7358"/>
  <c r="X7326"/>
  <c r="Y7326" s="1"/>
  <c r="AH7326" s="1"/>
  <c r="X7294"/>
  <c r="Y7294" s="1"/>
  <c r="X7262"/>
  <c r="Y7262"/>
  <c r="AH7262" s="1"/>
  <c r="X7230"/>
  <c r="Y7230" s="1"/>
  <c r="X7198"/>
  <c r="Y7198" s="1"/>
  <c r="AH7198" s="1"/>
  <c r="X7166"/>
  <c r="Y7166" s="1"/>
  <c r="X7134"/>
  <c r="Y7134" s="1"/>
  <c r="AH7134" s="1"/>
  <c r="X7102"/>
  <c r="Y7102"/>
  <c r="X7070"/>
  <c r="Y7070" s="1"/>
  <c r="AH7070" s="1"/>
  <c r="X7038"/>
  <c r="Y7038" s="1"/>
  <c r="X7006"/>
  <c r="Y7006"/>
  <c r="AH7006" s="1"/>
  <c r="X6974"/>
  <c r="Y6974" s="1"/>
  <c r="X6942"/>
  <c r="Y6942" s="1"/>
  <c r="AH6942" s="1"/>
  <c r="X6910"/>
  <c r="Y6910" s="1"/>
  <c r="X6878"/>
  <c r="Y6878" s="1"/>
  <c r="AH6878" s="1"/>
  <c r="X6846"/>
  <c r="Y6846"/>
  <c r="X6814"/>
  <c r="Y6814" s="1"/>
  <c r="AH6814" s="1"/>
  <c r="X6782"/>
  <c r="Y6782" s="1"/>
  <c r="X6750"/>
  <c r="Y6750"/>
  <c r="AH6750" s="1"/>
  <c r="X6718"/>
  <c r="Y6718" s="1"/>
  <c r="X6686"/>
  <c r="Y6686" s="1"/>
  <c r="AH6686" s="1"/>
  <c r="X6654"/>
  <c r="Y6654" s="1"/>
  <c r="X6622"/>
  <c r="Y6622" s="1"/>
  <c r="AH6622" s="1"/>
  <c r="X6590"/>
  <c r="Y6590"/>
  <c r="X6558"/>
  <c r="Y6558" s="1"/>
  <c r="AH6558" s="1"/>
  <c r="X6526"/>
  <c r="Y6526" s="1"/>
  <c r="X6494"/>
  <c r="Y6494"/>
  <c r="AH6494" s="1"/>
  <c r="X6462"/>
  <c r="Y6462" s="1"/>
  <c r="X6430"/>
  <c r="Y6430" s="1"/>
  <c r="AH6430" s="1"/>
  <c r="X6398"/>
  <c r="Y6398" s="1"/>
  <c r="X6366"/>
  <c r="Y6366" s="1"/>
  <c r="AH6366" s="1"/>
  <c r="X6334"/>
  <c r="Y6334"/>
  <c r="X6302"/>
  <c r="Y6302" s="1"/>
  <c r="AH6302" s="1"/>
  <c r="X6270"/>
  <c r="Y6270" s="1"/>
  <c r="X6238"/>
  <c r="Y6238"/>
  <c r="AH6238" s="1"/>
  <c r="X6206"/>
  <c r="Y6206" s="1"/>
  <c r="X6174"/>
  <c r="Y6174" s="1"/>
  <c r="AH6174" s="1"/>
  <c r="X6142"/>
  <c r="Y6142" s="1"/>
  <c r="X6110"/>
  <c r="Y6110" s="1"/>
  <c r="AH6110" s="1"/>
  <c r="X6078"/>
  <c r="Y6078"/>
  <c r="X6046"/>
  <c r="Y6046" s="1"/>
  <c r="AH6046" s="1"/>
  <c r="X6014"/>
  <c r="Y6014" s="1"/>
  <c r="X5982"/>
  <c r="Y5982"/>
  <c r="AH5982" s="1"/>
  <c r="X5950"/>
  <c r="Y5950" s="1"/>
  <c r="X5918"/>
  <c r="Y5918" s="1"/>
  <c r="AH5918" s="1"/>
  <c r="X5886"/>
  <c r="Y5886" s="1"/>
  <c r="X5854"/>
  <c r="Y5854" s="1"/>
  <c r="AH5854" s="1"/>
  <c r="X5822"/>
  <c r="Y5822"/>
  <c r="X5790"/>
  <c r="Y5790" s="1"/>
  <c r="AH5790" s="1"/>
  <c r="X5758"/>
  <c r="Y5758" s="1"/>
  <c r="X5726"/>
  <c r="Y5726"/>
  <c r="AH5726" s="1"/>
  <c r="X5694"/>
  <c r="Y5694" s="1"/>
  <c r="X5662"/>
  <c r="Y5662" s="1"/>
  <c r="AH5662" s="1"/>
  <c r="X5630"/>
  <c r="Y5630" s="1"/>
  <c r="X5598"/>
  <c r="Y5598" s="1"/>
  <c r="AH5598" s="1"/>
  <c r="X5566"/>
  <c r="Y5566"/>
  <c r="X5534"/>
  <c r="Y5534" s="1"/>
  <c r="AH5534" s="1"/>
  <c r="X5502"/>
  <c r="Y5502" s="1"/>
  <c r="X5470"/>
  <c r="Y5470"/>
  <c r="AH5470" s="1"/>
  <c r="X5438"/>
  <c r="Y5438" s="1"/>
  <c r="X5406"/>
  <c r="Y5406" s="1"/>
  <c r="AH5406" s="1"/>
  <c r="X5374"/>
  <c r="Y5374" s="1"/>
  <c r="X5342"/>
  <c r="Y5342" s="1"/>
  <c r="AH5342" s="1"/>
  <c r="X5310"/>
  <c r="Y5310"/>
  <c r="X5278"/>
  <c r="Y5278" s="1"/>
  <c r="AH5278" s="1"/>
  <c r="X5246"/>
  <c r="Y5246" s="1"/>
  <c r="X5214"/>
  <c r="Y5214"/>
  <c r="AH5214" s="1"/>
  <c r="X5182"/>
  <c r="Y5182" s="1"/>
  <c r="X5150"/>
  <c r="Y5150" s="1"/>
  <c r="AH5150" s="1"/>
  <c r="X5118"/>
  <c r="Y5118" s="1"/>
  <c r="X5086"/>
  <c r="Y5086" s="1"/>
  <c r="AH5086" s="1"/>
  <c r="X5054"/>
  <c r="Y5054"/>
  <c r="X5022"/>
  <c r="Y5022" s="1"/>
  <c r="AH5022" s="1"/>
  <c r="X4081"/>
  <c r="Y4081" s="1"/>
  <c r="X4049"/>
  <c r="Y4049"/>
  <c r="AH4049" s="1"/>
  <c r="X4017"/>
  <c r="Y4017" s="1"/>
  <c r="X3985"/>
  <c r="Y3985" s="1"/>
  <c r="AH3985" s="1"/>
  <c r="X3953"/>
  <c r="Y3953" s="1"/>
  <c r="X3921"/>
  <c r="Y3921" s="1"/>
  <c r="AH3921" s="1"/>
  <c r="X3889"/>
  <c r="Y3889"/>
  <c r="X3857"/>
  <c r="Y3857" s="1"/>
  <c r="AH3857" s="1"/>
  <c r="X3825"/>
  <c r="Y3825" s="1"/>
  <c r="X3793"/>
  <c r="Y3793"/>
  <c r="AH3793" s="1"/>
  <c r="X3761"/>
  <c r="Y3761" s="1"/>
  <c r="X3729"/>
  <c r="Y3729" s="1"/>
  <c r="AH3729" s="1"/>
  <c r="X3697"/>
  <c r="Y3697" s="1"/>
  <c r="X3665"/>
  <c r="Y3665" s="1"/>
  <c r="AH3665" s="1"/>
  <c r="X3633"/>
  <c r="Y3633"/>
  <c r="X3601"/>
  <c r="Y3601" s="1"/>
  <c r="AH3601" s="1"/>
  <c r="X3569"/>
  <c r="Y3569" s="1"/>
  <c r="X3537"/>
  <c r="Y3537"/>
  <c r="AH3537" s="1"/>
  <c r="X3505"/>
  <c r="Y3505" s="1"/>
  <c r="X3473"/>
  <c r="Y3473" s="1"/>
  <c r="AH3473" s="1"/>
  <c r="X3441"/>
  <c r="Y3441" s="1"/>
  <c r="X3409"/>
  <c r="Y3409" s="1"/>
  <c r="AH3409" s="1"/>
  <c r="X3377"/>
  <c r="Y3377"/>
  <c r="X3345"/>
  <c r="Y3345" s="1"/>
  <c r="AH3345" s="1"/>
  <c r="X3313"/>
  <c r="Y3313" s="1"/>
  <c r="X3281"/>
  <c r="Y3281"/>
  <c r="AH3281" s="1"/>
  <c r="X3249"/>
  <c r="Y3249" s="1"/>
  <c r="X3217"/>
  <c r="Y3217" s="1"/>
  <c r="AH3217" s="1"/>
  <c r="X3185"/>
  <c r="Y3185" s="1"/>
  <c r="X3153"/>
  <c r="Y3153" s="1"/>
  <c r="AH3153" s="1"/>
  <c r="X3121"/>
  <c r="Y3121"/>
  <c r="X3089"/>
  <c r="Y3089" s="1"/>
  <c r="AH3089" s="1"/>
  <c r="X3057"/>
  <c r="Y3057" s="1"/>
  <c r="X3025"/>
  <c r="Y3025"/>
  <c r="AH3025" s="1"/>
  <c r="X2993"/>
  <c r="Y2993" s="1"/>
  <c r="X2961"/>
  <c r="Y2961" s="1"/>
  <c r="AH2961" s="1"/>
  <c r="X2929"/>
  <c r="Y2929" s="1"/>
  <c r="X2897"/>
  <c r="Y2897" s="1"/>
  <c r="AH2897" s="1"/>
  <c r="X2865"/>
  <c r="Y2865"/>
  <c r="X2833"/>
  <c r="Y2833" s="1"/>
  <c r="AH2833" s="1"/>
  <c r="X2801"/>
  <c r="Y2801" s="1"/>
  <c r="X2769"/>
  <c r="Y2769"/>
  <c r="AH2769" s="1"/>
  <c r="X2737"/>
  <c r="Y2737" s="1"/>
  <c r="X2705"/>
  <c r="Y2705" s="1"/>
  <c r="AH2705" s="1"/>
  <c r="X2673"/>
  <c r="Y2673" s="1"/>
  <c r="X2641"/>
  <c r="Y2641" s="1"/>
  <c r="AH2641" s="1"/>
  <c r="X2609"/>
  <c r="Y2609"/>
  <c r="X2577"/>
  <c r="Y2577" s="1"/>
  <c r="AH2577" s="1"/>
  <c r="X2545"/>
  <c r="Y2545" s="1"/>
  <c r="X2513"/>
  <c r="Y2513"/>
  <c r="AH2513" s="1"/>
  <c r="X2481"/>
  <c r="Y2481" s="1"/>
  <c r="X2449"/>
  <c r="Y2449" s="1"/>
  <c r="AH2449" s="1"/>
  <c r="X2417"/>
  <c r="Y2417" s="1"/>
  <c r="X2385"/>
  <c r="Y2385" s="1"/>
  <c r="AH2385" s="1"/>
  <c r="X2353"/>
  <c r="Y2353"/>
  <c r="X2321"/>
  <c r="Y2321" s="1"/>
  <c r="AH2321" s="1"/>
  <c r="X2289"/>
  <c r="Y2289" s="1"/>
  <c r="X2257"/>
  <c r="Y2257"/>
  <c r="AH2257" s="1"/>
  <c r="X2225"/>
  <c r="Y2225" s="1"/>
  <c r="X2193"/>
  <c r="Y2193" s="1"/>
  <c r="AH2193" s="1"/>
  <c r="X2161"/>
  <c r="Y2161" s="1"/>
  <c r="X2129"/>
  <c r="Y2129" s="1"/>
  <c r="AH2129" s="1"/>
  <c r="X2097"/>
  <c r="Y2097"/>
  <c r="X2065"/>
  <c r="Y2065" s="1"/>
  <c r="AH2065" s="1"/>
  <c r="X2033"/>
  <c r="Y2033" s="1"/>
  <c r="X2001"/>
  <c r="Y2001"/>
  <c r="AH2001" s="1"/>
  <c r="X1969"/>
  <c r="Y1969" s="1"/>
  <c r="X1937"/>
  <c r="Y1937" s="1"/>
  <c r="AH1937" s="1"/>
  <c r="X1905"/>
  <c r="Y1905" s="1"/>
  <c r="X1873"/>
  <c r="Y1873" s="1"/>
  <c r="AH1873" s="1"/>
  <c r="X1841"/>
  <c r="Y1841"/>
  <c r="X1809"/>
  <c r="Y1809" s="1"/>
  <c r="AH1809" s="1"/>
  <c r="X1777"/>
  <c r="Y1777" s="1"/>
  <c r="X1745"/>
  <c r="Y1745"/>
  <c r="AH1745" s="1"/>
  <c r="X1713"/>
  <c r="Y1713" s="1"/>
  <c r="X1681"/>
  <c r="Y1681" s="1"/>
  <c r="AH1681" s="1"/>
  <c r="X8722"/>
  <c r="Y8722" s="1"/>
  <c r="X8690"/>
  <c r="Y8690" s="1"/>
  <c r="AH8690" s="1"/>
  <c r="X8658"/>
  <c r="Y8658"/>
  <c r="X8626"/>
  <c r="Y8626" s="1"/>
  <c r="AH8626" s="1"/>
  <c r="X8594"/>
  <c r="Y8594" s="1"/>
  <c r="X8562"/>
  <c r="Y8562"/>
  <c r="AH8562" s="1"/>
  <c r="X8530"/>
  <c r="Y8530" s="1"/>
  <c r="X8498"/>
  <c r="Y8498" s="1"/>
  <c r="AH8498" s="1"/>
  <c r="X8466"/>
  <c r="Y8466" s="1"/>
  <c r="X8434"/>
  <c r="Y8434" s="1"/>
  <c r="AH8434" s="1"/>
  <c r="X8402"/>
  <c r="Y8402"/>
  <c r="X8370"/>
  <c r="Y8370" s="1"/>
  <c r="AH8370" s="1"/>
  <c r="X8338"/>
  <c r="Y8338" s="1"/>
  <c r="X8306"/>
  <c r="Y8306"/>
  <c r="AH8306" s="1"/>
  <c r="X8274"/>
  <c r="Y8274" s="1"/>
  <c r="X8242"/>
  <c r="Y8242" s="1"/>
  <c r="AH8242" s="1"/>
  <c r="X8210"/>
  <c r="Y8210" s="1"/>
  <c r="X8178"/>
  <c r="Y8178" s="1"/>
  <c r="AH8178" s="1"/>
  <c r="X8146"/>
  <c r="Y8146"/>
  <c r="X8114"/>
  <c r="Y8114" s="1"/>
  <c r="AH8114" s="1"/>
  <c r="X8082"/>
  <c r="Y8082" s="1"/>
  <c r="X8050"/>
  <c r="Y8050"/>
  <c r="AH8050" s="1"/>
  <c r="X8018"/>
  <c r="Y8018" s="1"/>
  <c r="X7986"/>
  <c r="Y7986" s="1"/>
  <c r="AH7986" s="1"/>
  <c r="X7954"/>
  <c r="Y7954" s="1"/>
  <c r="X7922"/>
  <c r="Y7922" s="1"/>
  <c r="AH7922" s="1"/>
  <c r="X7890"/>
  <c r="Y7890"/>
  <c r="X7858"/>
  <c r="Y7858" s="1"/>
  <c r="AH7858" s="1"/>
  <c r="X7826"/>
  <c r="Y7826" s="1"/>
  <c r="X7794"/>
  <c r="Y7794"/>
  <c r="AH7794" s="1"/>
  <c r="X7762"/>
  <c r="Y7762" s="1"/>
  <c r="X7730"/>
  <c r="Y7730" s="1"/>
  <c r="AH7730" s="1"/>
  <c r="X7698"/>
  <c r="Y7698" s="1"/>
  <c r="X7666"/>
  <c r="Y7666" s="1"/>
  <c r="AH7666" s="1"/>
  <c r="X7634"/>
  <c r="Y7634"/>
  <c r="X7602"/>
  <c r="Y7602" s="1"/>
  <c r="AH7602" s="1"/>
  <c r="X7570"/>
  <c r="Y7570" s="1"/>
  <c r="X7538"/>
  <c r="Y7538"/>
  <c r="AH7538" s="1"/>
  <c r="X7506"/>
  <c r="Y7506" s="1"/>
  <c r="X7474"/>
  <c r="Y7474" s="1"/>
  <c r="AH7474" s="1"/>
  <c r="X7442"/>
  <c r="Y7442" s="1"/>
  <c r="X7410"/>
  <c r="Y7410" s="1"/>
  <c r="AH7410" s="1"/>
  <c r="X7378"/>
  <c r="Y7378"/>
  <c r="X7346"/>
  <c r="Y7346" s="1"/>
  <c r="AH7346" s="1"/>
  <c r="X7314"/>
  <c r="Y7314" s="1"/>
  <c r="X7282"/>
  <c r="Y7282"/>
  <c r="AH7282" s="1"/>
  <c r="X7250"/>
  <c r="Y7250" s="1"/>
  <c r="X7218"/>
  <c r="Y7218" s="1"/>
  <c r="AH7218" s="1"/>
  <c r="X7186"/>
  <c r="Y7186" s="1"/>
  <c r="X7154"/>
  <c r="Y7154" s="1"/>
  <c r="AH7154" s="1"/>
  <c r="X7122"/>
  <c r="Y7122"/>
  <c r="X7090"/>
  <c r="Y7090" s="1"/>
  <c r="AH7090" s="1"/>
  <c r="X5861"/>
  <c r="Y5861" s="1"/>
  <c r="X5829"/>
  <c r="Y5829"/>
  <c r="X5797"/>
  <c r="Y5797" s="1"/>
  <c r="X5765"/>
  <c r="Y5765" s="1"/>
  <c r="X5733"/>
  <c r="Y5733" s="1"/>
  <c r="X5701"/>
  <c r="Y5701" s="1"/>
  <c r="X5669"/>
  <c r="Y5669" s="1"/>
  <c r="X5637"/>
  <c r="Y5637" s="1"/>
  <c r="X5605"/>
  <c r="Y5605" s="1"/>
  <c r="X5573"/>
  <c r="Y5573"/>
  <c r="X5541"/>
  <c r="Y5541" s="1"/>
  <c r="X5509"/>
  <c r="Y5509" s="1"/>
  <c r="X5477"/>
  <c r="Y5477" s="1"/>
  <c r="X5445"/>
  <c r="Y5445" s="1"/>
  <c r="X5413"/>
  <c r="Y5413" s="1"/>
  <c r="X5381"/>
  <c r="Y5381" s="1"/>
  <c r="X5349"/>
  <c r="Y5349" s="1"/>
  <c r="X5317"/>
  <c r="Y5317"/>
  <c r="X5285"/>
  <c r="Y5285" s="1"/>
  <c r="X5253"/>
  <c r="Y5253" s="1"/>
  <c r="X5221"/>
  <c r="Y5221" s="1"/>
  <c r="X5189"/>
  <c r="Y5189" s="1"/>
  <c r="X5157"/>
  <c r="Y5157" s="1"/>
  <c r="X5125"/>
  <c r="Y5125" s="1"/>
  <c r="X5093"/>
  <c r="Y5093" s="1"/>
  <c r="X5061"/>
  <c r="Y5061"/>
  <c r="X5029"/>
  <c r="Y5029" s="1"/>
  <c r="X4997"/>
  <c r="Y4997" s="1"/>
  <c r="X4965"/>
  <c r="Y4965" s="1"/>
  <c r="X4933"/>
  <c r="Y4933" s="1"/>
  <c r="X4901"/>
  <c r="Y4901" s="1"/>
  <c r="X4869"/>
  <c r="Y4869" s="1"/>
  <c r="X4837"/>
  <c r="Y4837" s="1"/>
  <c r="X4805"/>
  <c r="Y4805"/>
  <c r="X4773"/>
  <c r="Y4773" s="1"/>
  <c r="X4741"/>
  <c r="Y4741" s="1"/>
  <c r="X4709"/>
  <c r="Y4709" s="1"/>
  <c r="X4677"/>
  <c r="Y4677" s="1"/>
  <c r="X4645"/>
  <c r="Y4645" s="1"/>
  <c r="X4613"/>
  <c r="Y4613" s="1"/>
  <c r="AH4613" s="1"/>
  <c r="X4581"/>
  <c r="Y4581"/>
  <c r="X4549"/>
  <c r="Y4549" s="1"/>
  <c r="AH4549" s="1"/>
  <c r="X4517"/>
  <c r="Y4517" s="1"/>
  <c r="X4485"/>
  <c r="Y4485" s="1"/>
  <c r="AH4485" s="1"/>
  <c r="X4453"/>
  <c r="Y4453" s="1"/>
  <c r="X4421"/>
  <c r="Y4421" s="1"/>
  <c r="AH4421" s="1"/>
  <c r="X4389"/>
  <c r="Y4389" s="1"/>
  <c r="X4357"/>
  <c r="Y4357" s="1"/>
  <c r="AH4357" s="1"/>
  <c r="X4325"/>
  <c r="Y4325" s="1"/>
  <c r="X4293"/>
  <c r="Y4293" s="1"/>
  <c r="AH4293" s="1"/>
  <c r="X4261"/>
  <c r="Y4261" s="1"/>
  <c r="X4229"/>
  <c r="Y4229" s="1"/>
  <c r="AH4229" s="1"/>
  <c r="X4197"/>
  <c r="Y4197" s="1"/>
  <c r="X4165"/>
  <c r="Y4165" s="1"/>
  <c r="AH4165" s="1"/>
  <c r="X4133"/>
  <c r="Y4133" s="1"/>
  <c r="X4101"/>
  <c r="Y4101" s="1"/>
  <c r="AH4101" s="1"/>
  <c r="X4069"/>
  <c r="Y4069" s="1"/>
  <c r="X4037"/>
  <c r="Y4037" s="1"/>
  <c r="AH4037" s="1"/>
  <c r="X4005"/>
  <c r="Y4005" s="1"/>
  <c r="X3973"/>
  <c r="Y3973" s="1"/>
  <c r="AH3973" s="1"/>
  <c r="X3941"/>
  <c r="Y3941" s="1"/>
  <c r="X3909"/>
  <c r="Y3909" s="1"/>
  <c r="AH3909" s="1"/>
  <c r="X3877"/>
  <c r="Y3877" s="1"/>
  <c r="X3845"/>
  <c r="Y3845" s="1"/>
  <c r="AH3845" s="1"/>
  <c r="X3813"/>
  <c r="Y3813" s="1"/>
  <c r="X3781"/>
  <c r="Y3781" s="1"/>
  <c r="AH3781" s="1"/>
  <c r="X3749"/>
  <c r="Y3749" s="1"/>
  <c r="X3717"/>
  <c r="Y3717" s="1"/>
  <c r="AH3717" s="1"/>
  <c r="X3685"/>
  <c r="Y3685" s="1"/>
  <c r="X3653"/>
  <c r="Y3653" s="1"/>
  <c r="AH3653" s="1"/>
  <c r="X3621"/>
  <c r="Y3621" s="1"/>
  <c r="X3589"/>
  <c r="Y3589" s="1"/>
  <c r="AH3589" s="1"/>
  <c r="X3557"/>
  <c r="Y3557" s="1"/>
  <c r="X3525"/>
  <c r="Y3525" s="1"/>
  <c r="AH3525" s="1"/>
  <c r="X3493"/>
  <c r="Y3493" s="1"/>
  <c r="X3461"/>
  <c r="Y3461" s="1"/>
  <c r="AH3461" s="1"/>
  <c r="X3429"/>
  <c r="Y3429" s="1"/>
  <c r="X3397"/>
  <c r="Y3397" s="1"/>
  <c r="AH3397" s="1"/>
  <c r="X3365"/>
  <c r="Y3365" s="1"/>
  <c r="X3333"/>
  <c r="Y3333" s="1"/>
  <c r="AH3333" s="1"/>
  <c r="X3301"/>
  <c r="Y3301" s="1"/>
  <c r="X3269"/>
  <c r="Y3269" s="1"/>
  <c r="AH3269" s="1"/>
  <c r="X3237"/>
  <c r="Y3237" s="1"/>
  <c r="X3205"/>
  <c r="Y3205" s="1"/>
  <c r="AH3205" s="1"/>
  <c r="X3173"/>
  <c r="Y3173" s="1"/>
  <c r="X3141"/>
  <c r="Y3141" s="1"/>
  <c r="AH3141" s="1"/>
  <c r="X3109"/>
  <c r="Y3109" s="1"/>
  <c r="X3077"/>
  <c r="Y3077" s="1"/>
  <c r="AH3077" s="1"/>
  <c r="X3045"/>
  <c r="Y3045" s="1"/>
  <c r="X3013"/>
  <c r="Y3013" s="1"/>
  <c r="AH3013" s="1"/>
  <c r="X2981"/>
  <c r="Y2981" s="1"/>
  <c r="X2949"/>
  <c r="Y2949" s="1"/>
  <c r="AH2949" s="1"/>
  <c r="X2917"/>
  <c r="Y2917" s="1"/>
  <c r="X2885"/>
  <c r="Y2885" s="1"/>
  <c r="AH2885" s="1"/>
  <c r="X2853"/>
  <c r="Y2853" s="1"/>
  <c r="X2821"/>
  <c r="Y2821" s="1"/>
  <c r="AH2821" s="1"/>
  <c r="X2789"/>
  <c r="Y2789" s="1"/>
  <c r="X2757"/>
  <c r="Y2757" s="1"/>
  <c r="AH2757" s="1"/>
  <c r="X2725"/>
  <c r="Y2725" s="1"/>
  <c r="X2693"/>
  <c r="Y2693" s="1"/>
  <c r="AH2693" s="1"/>
  <c r="X2661"/>
  <c r="Y2661" s="1"/>
  <c r="X2629"/>
  <c r="Y2629" s="1"/>
  <c r="AH2629" s="1"/>
  <c r="X2597"/>
  <c r="Y2597" s="1"/>
  <c r="X2565"/>
  <c r="Y2565" s="1"/>
  <c r="AH2565" s="1"/>
  <c r="X2533"/>
  <c r="Y2533" s="1"/>
  <c r="X2501"/>
  <c r="Y2501" s="1"/>
  <c r="AH2501" s="1"/>
  <c r="X2469"/>
  <c r="Y2469" s="1"/>
  <c r="X2437"/>
  <c r="Y2437" s="1"/>
  <c r="AH2437" s="1"/>
  <c r="X2405"/>
  <c r="Y2405" s="1"/>
  <c r="X2373"/>
  <c r="Y2373" s="1"/>
  <c r="AH2373" s="1"/>
  <c r="X2341"/>
  <c r="Y2341" s="1"/>
  <c r="X2309"/>
  <c r="Y2309" s="1"/>
  <c r="AH2309" s="1"/>
  <c r="X2277"/>
  <c r="Y2277" s="1"/>
  <c r="X2245"/>
  <c r="Y2245" s="1"/>
  <c r="AH2245" s="1"/>
  <c r="X2213"/>
  <c r="Y2213" s="1"/>
  <c r="X2181"/>
  <c r="Y2181" s="1"/>
  <c r="AH2181" s="1"/>
  <c r="X2149"/>
  <c r="Y2149" s="1"/>
  <c r="X2117"/>
  <c r="Y2117" s="1"/>
  <c r="AH2117" s="1"/>
  <c r="X2085"/>
  <c r="Y2085" s="1"/>
  <c r="AH2085" s="1"/>
  <c r="AG2085"/>
  <c r="X2053"/>
  <c r="Y2053" s="1"/>
  <c r="AH2053" s="1"/>
  <c r="X2021"/>
  <c r="Y2021"/>
  <c r="X1989"/>
  <c r="Y1989" s="1"/>
  <c r="AH1989" s="1"/>
  <c r="X1957"/>
  <c r="Y1957" s="1"/>
  <c r="X1925"/>
  <c r="Y1925"/>
  <c r="AH1925" s="1"/>
  <c r="X1893"/>
  <c r="Y1893" s="1"/>
  <c r="X1861"/>
  <c r="Y1861" s="1"/>
  <c r="AH1861" s="1"/>
  <c r="X1829"/>
  <c r="Y1829" s="1"/>
  <c r="AH1829" s="1"/>
  <c r="X1797"/>
  <c r="Y1797" s="1"/>
  <c r="AH1797" s="1"/>
  <c r="X1765"/>
  <c r="Y1765" s="1"/>
  <c r="X1733"/>
  <c r="Y1733" s="1"/>
  <c r="AH1733" s="1"/>
  <c r="X1701"/>
  <c r="Y1701" s="1"/>
  <c r="X1669"/>
  <c r="Y1669" s="1"/>
  <c r="AH1669" s="1"/>
  <c r="X8710"/>
  <c r="Y8710" s="1"/>
  <c r="X8678"/>
  <c r="Y8678" s="1"/>
  <c r="AH8678" s="1"/>
  <c r="X8646"/>
  <c r="Y8646" s="1"/>
  <c r="AH8646" s="1"/>
  <c r="X8614"/>
  <c r="Y8614"/>
  <c r="AH8614" s="1"/>
  <c r="X8582"/>
  <c r="Y8582" s="1"/>
  <c r="X8550"/>
  <c r="Y8550" s="1"/>
  <c r="AH8550" s="1"/>
  <c r="X8518"/>
  <c r="Y8518" s="1"/>
  <c r="X8486"/>
  <c r="Y8486" s="1"/>
  <c r="AH8486" s="1"/>
  <c r="X8454"/>
  <c r="Y8454"/>
  <c r="X8422"/>
  <c r="Y8422" s="1"/>
  <c r="AH8422" s="1"/>
  <c r="X8390"/>
  <c r="Y8390" s="1"/>
  <c r="AH8390" s="1"/>
  <c r="AG8390"/>
  <c r="X8358"/>
  <c r="Y8358" s="1"/>
  <c r="AH8358" s="1"/>
  <c r="X8326"/>
  <c r="Y8326" s="1"/>
  <c r="X8294"/>
  <c r="Y8294" s="1"/>
  <c r="AH8294" s="1"/>
  <c r="X8262"/>
  <c r="Y8262" s="1"/>
  <c r="X8230"/>
  <c r="Y8230" s="1"/>
  <c r="AH8230" s="1"/>
  <c r="X8198"/>
  <c r="Y8198" s="1"/>
  <c r="X8166"/>
  <c r="Y8166" s="1"/>
  <c r="AH8166" s="1"/>
  <c r="X8134"/>
  <c r="Y8134" s="1"/>
  <c r="AH8134" s="1"/>
  <c r="AG8134"/>
  <c r="X8102"/>
  <c r="Y8102" s="1"/>
  <c r="AH8102" s="1"/>
  <c r="X8070"/>
  <c r="Y8070"/>
  <c r="X8038"/>
  <c r="Y8038" s="1"/>
  <c r="AH8038" s="1"/>
  <c r="X8006"/>
  <c r="Y8006" s="1"/>
  <c r="X7974"/>
  <c r="Y7974"/>
  <c r="AH7974" s="1"/>
  <c r="X7942"/>
  <c r="Y7942" s="1"/>
  <c r="X7910"/>
  <c r="Y7910" s="1"/>
  <c r="AH7910" s="1"/>
  <c r="X7878"/>
  <c r="Y7878" s="1"/>
  <c r="AH7878" s="1"/>
  <c r="X7846"/>
  <c r="Y7846" s="1"/>
  <c r="AH7846" s="1"/>
  <c r="X7814"/>
  <c r="Y7814" s="1"/>
  <c r="X7782"/>
  <c r="Y7782" s="1"/>
  <c r="AH7782" s="1"/>
  <c r="X7750"/>
  <c r="Y7750" s="1"/>
  <c r="X7718"/>
  <c r="Y7718" s="1"/>
  <c r="AH7718" s="1"/>
  <c r="X7686"/>
  <c r="Y7686" s="1"/>
  <c r="X7654"/>
  <c r="Y7654" s="1"/>
  <c r="AH7654" s="1"/>
  <c r="X7622"/>
  <c r="Y7622" s="1"/>
  <c r="AH7622" s="1"/>
  <c r="X7590"/>
  <c r="Y7590"/>
  <c r="AH7590" s="1"/>
  <c r="X7558"/>
  <c r="Y7558" s="1"/>
  <c r="X7526"/>
  <c r="Y7526" s="1"/>
  <c r="AH7526" s="1"/>
  <c r="X7494"/>
  <c r="Y7494" s="1"/>
  <c r="X7462"/>
  <c r="Y7462" s="1"/>
  <c r="AH7462" s="1"/>
  <c r="X7430"/>
  <c r="Y7430"/>
  <c r="X7398"/>
  <c r="Y7398" s="1"/>
  <c r="AH7398" s="1"/>
  <c r="X7366"/>
  <c r="Y7366" s="1"/>
  <c r="AH7366" s="1"/>
  <c r="X7334"/>
  <c r="Y7334" s="1"/>
  <c r="AH7334" s="1"/>
  <c r="X7302"/>
  <c r="Y7302" s="1"/>
  <c r="X7270"/>
  <c r="Y7270" s="1"/>
  <c r="AH7270" s="1"/>
  <c r="X7238"/>
  <c r="Y7238" s="1"/>
  <c r="X7206"/>
  <c r="Y7206" s="1"/>
  <c r="AH7206" s="1"/>
  <c r="X7174"/>
  <c r="Y7174" s="1"/>
  <c r="X7142"/>
  <c r="Y7142" s="1"/>
  <c r="AH7142" s="1"/>
  <c r="X7110"/>
  <c r="Y7110" s="1"/>
  <c r="AH7110" s="1"/>
  <c r="AG7110"/>
  <c r="X7078"/>
  <c r="Y7078" s="1"/>
  <c r="AH7078" s="1"/>
  <c r="X7046"/>
  <c r="Y7046"/>
  <c r="X7014"/>
  <c r="Y7014" s="1"/>
  <c r="AH7014" s="1"/>
  <c r="X6982"/>
  <c r="Y6982" s="1"/>
  <c r="X6950"/>
  <c r="Y6950"/>
  <c r="AH6950" s="1"/>
  <c r="X6918"/>
  <c r="Y6918" s="1"/>
  <c r="X6886"/>
  <c r="Y6886" s="1"/>
  <c r="AH6886" s="1"/>
  <c r="X6854"/>
  <c r="Y6854" s="1"/>
  <c r="AH6854" s="1"/>
  <c r="X6822"/>
  <c r="Y6822" s="1"/>
  <c r="AH6822" s="1"/>
  <c r="X6790"/>
  <c r="Y6790" s="1"/>
  <c r="X6758"/>
  <c r="Y6758" s="1"/>
  <c r="AH6758" s="1"/>
  <c r="X6726"/>
  <c r="Y6726" s="1"/>
  <c r="X6694"/>
  <c r="Y6694" s="1"/>
  <c r="AH6694" s="1"/>
  <c r="X6662"/>
  <c r="Y6662" s="1"/>
  <c r="X6630"/>
  <c r="Y6630" s="1"/>
  <c r="AH6630" s="1"/>
  <c r="X6598"/>
  <c r="Y6598" s="1"/>
  <c r="AH6598" s="1"/>
  <c r="X6566"/>
  <c r="Y6566"/>
  <c r="AH6566" s="1"/>
  <c r="X6534"/>
  <c r="Y6534" s="1"/>
  <c r="X6502"/>
  <c r="Y6502" s="1"/>
  <c r="AH6502" s="1"/>
  <c r="X6470"/>
  <c r="Y6470" s="1"/>
  <c r="X6438"/>
  <c r="Y6438" s="1"/>
  <c r="AH6438" s="1"/>
  <c r="X6406"/>
  <c r="Y6406"/>
  <c r="X6374"/>
  <c r="Y6374" s="1"/>
  <c r="AH6374" s="1"/>
  <c r="X6342"/>
  <c r="Y6342" s="1"/>
  <c r="AH6342" s="1"/>
  <c r="AG6342"/>
  <c r="X6310"/>
  <c r="Y6310"/>
  <c r="AH6310" s="1"/>
  <c r="X6278"/>
  <c r="Y6278" s="1"/>
  <c r="X6246"/>
  <c r="Y6246" s="1"/>
  <c r="AH6246" s="1"/>
  <c r="X6214"/>
  <c r="Y6214" s="1"/>
  <c r="X6182"/>
  <c r="Y6182" s="1"/>
  <c r="AH6182" s="1"/>
  <c r="X6150"/>
  <c r="Y6150" s="1"/>
  <c r="X6118"/>
  <c r="Y6118" s="1"/>
  <c r="AH6118" s="1"/>
  <c r="X6086"/>
  <c r="Y6086" s="1"/>
  <c r="AH6086" s="1"/>
  <c r="AG6086"/>
  <c r="X6054"/>
  <c r="Y6054" s="1"/>
  <c r="AH6054" s="1"/>
  <c r="X6022"/>
  <c r="Y6022"/>
  <c r="X5990"/>
  <c r="Y5990" s="1"/>
  <c r="AH5990" s="1"/>
  <c r="X5958"/>
  <c r="Y5958" s="1"/>
  <c r="X5926"/>
  <c r="Y5926"/>
  <c r="AH5926" s="1"/>
  <c r="X5894"/>
  <c r="Y5894" s="1"/>
  <c r="X5862"/>
  <c r="Y5862" s="1"/>
  <c r="AH5862" s="1"/>
  <c r="X5830"/>
  <c r="Y5830" s="1"/>
  <c r="AH5830" s="1"/>
  <c r="X5798"/>
  <c r="Y5798" s="1"/>
  <c r="AH5798" s="1"/>
  <c r="X5766"/>
  <c r="Y5766" s="1"/>
  <c r="X5734"/>
  <c r="Y5734" s="1"/>
  <c r="AH5734" s="1"/>
  <c r="X5702"/>
  <c r="Y5702" s="1"/>
  <c r="X5670"/>
  <c r="Y5670" s="1"/>
  <c r="AH5670" s="1"/>
  <c r="X5638"/>
  <c r="Y5638" s="1"/>
  <c r="X5606"/>
  <c r="Y5606" s="1"/>
  <c r="AH5606" s="1"/>
  <c r="X5574"/>
  <c r="Y5574" s="1"/>
  <c r="AH5574" s="1"/>
  <c r="X5542"/>
  <c r="Y5542"/>
  <c r="AH5542" s="1"/>
  <c r="X5510"/>
  <c r="Y5510" s="1"/>
  <c r="X5478"/>
  <c r="Y5478" s="1"/>
  <c r="AH5478" s="1"/>
  <c r="X5446"/>
  <c r="Y5446" s="1"/>
  <c r="X5414"/>
  <c r="Y5414" s="1"/>
  <c r="AH5414" s="1"/>
  <c r="X5382"/>
  <c r="Y5382"/>
  <c r="X5350"/>
  <c r="Y5350" s="1"/>
  <c r="AH5350" s="1"/>
  <c r="X5318"/>
  <c r="Y5318" s="1"/>
  <c r="AH5318" s="1"/>
  <c r="AG5318"/>
  <c r="X5286"/>
  <c r="Y5286"/>
  <c r="AH5286" s="1"/>
  <c r="X5254"/>
  <c r="Y5254" s="1"/>
  <c r="X5222"/>
  <c r="Y5222" s="1"/>
  <c r="AH5222" s="1"/>
  <c r="X5190"/>
  <c r="Y5190" s="1"/>
  <c r="X5158"/>
  <c r="Y5158" s="1"/>
  <c r="AH5158" s="1"/>
  <c r="X5126"/>
  <c r="Y5126" s="1"/>
  <c r="X5094"/>
  <c r="Y5094" s="1"/>
  <c r="AH5094" s="1"/>
  <c r="X5062"/>
  <c r="Y5062" s="1"/>
  <c r="AH5062" s="1"/>
  <c r="AG5062"/>
  <c r="X5030"/>
  <c r="Y5030" s="1"/>
  <c r="AH5030" s="1"/>
  <c r="X4998"/>
  <c r="Y4998"/>
  <c r="X4966"/>
  <c r="Y4966" s="1"/>
  <c r="AH4966" s="1"/>
  <c r="X4934"/>
  <c r="Y4934" s="1"/>
  <c r="X4902"/>
  <c r="Y4902"/>
  <c r="AH4902" s="1"/>
  <c r="X4870"/>
  <c r="Y4870" s="1"/>
  <c r="X4838"/>
  <c r="Y4838" s="1"/>
  <c r="AH4838" s="1"/>
  <c r="X4806"/>
  <c r="Y4806" s="1"/>
  <c r="AH4806" s="1"/>
  <c r="X4774"/>
  <c r="Y4774" s="1"/>
  <c r="AH4774" s="1"/>
  <c r="X5849"/>
  <c r="Y5849" s="1"/>
  <c r="X5817"/>
  <c r="Y5817" s="1"/>
  <c r="AH5817" s="1"/>
  <c r="X5785"/>
  <c r="Y5785" s="1"/>
  <c r="X5753"/>
  <c r="Y5753" s="1"/>
  <c r="AH5753" s="1"/>
  <c r="X5721"/>
  <c r="Y5721" s="1"/>
  <c r="X5689"/>
  <c r="Y5689" s="1"/>
  <c r="AH5689" s="1"/>
  <c r="X5657"/>
  <c r="Y5657" s="1"/>
  <c r="X5625"/>
  <c r="Y5625" s="1"/>
  <c r="AH5625" s="1"/>
  <c r="X5593"/>
  <c r="Y5593" s="1"/>
  <c r="X5561"/>
  <c r="Y5561" s="1"/>
  <c r="AH5561" s="1"/>
  <c r="X5529"/>
  <c r="Y5529" s="1"/>
  <c r="X5497"/>
  <c r="Y5497" s="1"/>
  <c r="AH5497" s="1"/>
  <c r="X5465"/>
  <c r="Y5465" s="1"/>
  <c r="X5433"/>
  <c r="Y5433" s="1"/>
  <c r="AH5433" s="1"/>
  <c r="X5401"/>
  <c r="Y5401" s="1"/>
  <c r="X5369"/>
  <c r="Y5369" s="1"/>
  <c r="AH5369" s="1"/>
  <c r="X5337"/>
  <c r="Y5337" s="1"/>
  <c r="X5305"/>
  <c r="Y5305" s="1"/>
  <c r="AH5305" s="1"/>
  <c r="X5273"/>
  <c r="Y5273" s="1"/>
  <c r="X5241"/>
  <c r="Y5241" s="1"/>
  <c r="AH5241" s="1"/>
  <c r="X5209"/>
  <c r="Y5209" s="1"/>
  <c r="X5177"/>
  <c r="Y5177" s="1"/>
  <c r="AH5177" s="1"/>
  <c r="X5145"/>
  <c r="Y5145" s="1"/>
  <c r="X5113"/>
  <c r="Y5113" s="1"/>
  <c r="AH5113" s="1"/>
  <c r="X5081"/>
  <c r="Y5081" s="1"/>
  <c r="X5049"/>
  <c r="Y5049" s="1"/>
  <c r="AH5049" s="1"/>
  <c r="X5017"/>
  <c r="Y5017" s="1"/>
  <c r="X4985"/>
  <c r="Y4985" s="1"/>
  <c r="AH4985" s="1"/>
  <c r="X4953"/>
  <c r="Y4953" s="1"/>
  <c r="X4921"/>
  <c r="Y4921" s="1"/>
  <c r="AH4921" s="1"/>
  <c r="X4889"/>
  <c r="Y4889" s="1"/>
  <c r="X4857"/>
  <c r="Y4857" s="1"/>
  <c r="AH4857" s="1"/>
  <c r="X4825"/>
  <c r="Y4825" s="1"/>
  <c r="X4793"/>
  <c r="Y4793" s="1"/>
  <c r="AH4793" s="1"/>
  <c r="X4761"/>
  <c r="Y4761" s="1"/>
  <c r="X4729"/>
  <c r="Y4729" s="1"/>
  <c r="AH4729" s="1"/>
  <c r="X4697"/>
  <c r="Y4697" s="1"/>
  <c r="X4665"/>
  <c r="Y4665" s="1"/>
  <c r="AH4665" s="1"/>
  <c r="X4633"/>
  <c r="Y4633" s="1"/>
  <c r="X4601"/>
  <c r="Y4601" s="1"/>
  <c r="AH4601" s="1"/>
  <c r="X4569"/>
  <c r="Y4569" s="1"/>
  <c r="X4537"/>
  <c r="Y4537" s="1"/>
  <c r="AH4537" s="1"/>
  <c r="X4505"/>
  <c r="Y4505" s="1"/>
  <c r="X4473"/>
  <c r="Y4473" s="1"/>
  <c r="AH4473" s="1"/>
  <c r="X4441"/>
  <c r="Y4441" s="1"/>
  <c r="X4409"/>
  <c r="Y4409" s="1"/>
  <c r="AH4409" s="1"/>
  <c r="X4377"/>
  <c r="Y4377" s="1"/>
  <c r="X4345"/>
  <c r="Y4345" s="1"/>
  <c r="AH4345" s="1"/>
  <c r="X4313"/>
  <c r="Y4313" s="1"/>
  <c r="X4281"/>
  <c r="Y4281" s="1"/>
  <c r="AH4281" s="1"/>
  <c r="X4249"/>
  <c r="Y4249" s="1"/>
  <c r="X4217"/>
  <c r="Y4217" s="1"/>
  <c r="AH4217" s="1"/>
  <c r="X4185"/>
  <c r="Y4185" s="1"/>
  <c r="X4153"/>
  <c r="Y4153" s="1"/>
  <c r="AH4153" s="1"/>
  <c r="X4121"/>
  <c r="Y4121" s="1"/>
  <c r="X4089"/>
  <c r="Y4089" s="1"/>
  <c r="AH4089" s="1"/>
  <c r="X4057"/>
  <c r="Y4057" s="1"/>
  <c r="X4025"/>
  <c r="Y4025" s="1"/>
  <c r="AH4025" s="1"/>
  <c r="X3993"/>
  <c r="Y3993" s="1"/>
  <c r="X3961"/>
  <c r="Y3961" s="1"/>
  <c r="AH3961" s="1"/>
  <c r="X3929"/>
  <c r="Y3929" s="1"/>
  <c r="X3897"/>
  <c r="Y3897" s="1"/>
  <c r="AH3897" s="1"/>
  <c r="X3865"/>
  <c r="Y3865" s="1"/>
  <c r="X3833"/>
  <c r="Y3833" s="1"/>
  <c r="AH3833" s="1"/>
  <c r="X3801"/>
  <c r="Y3801" s="1"/>
  <c r="X3769"/>
  <c r="Y3769" s="1"/>
  <c r="AH3769" s="1"/>
  <c r="X3737"/>
  <c r="Y3737" s="1"/>
  <c r="X3705"/>
  <c r="Y3705" s="1"/>
  <c r="AH3705" s="1"/>
  <c r="X3673"/>
  <c r="Y3673" s="1"/>
  <c r="X3641"/>
  <c r="Y3641" s="1"/>
  <c r="AH3641" s="1"/>
  <c r="X3609"/>
  <c r="Y3609" s="1"/>
  <c r="X3577"/>
  <c r="Y3577" s="1"/>
  <c r="AH3577" s="1"/>
  <c r="X3545"/>
  <c r="Y3545" s="1"/>
  <c r="X3513"/>
  <c r="Y3513" s="1"/>
  <c r="AH3513" s="1"/>
  <c r="X3481"/>
  <c r="Y3481" s="1"/>
  <c r="X3449"/>
  <c r="Y3449" s="1"/>
  <c r="AH3449" s="1"/>
  <c r="X3417"/>
  <c r="Y3417" s="1"/>
  <c r="X3385"/>
  <c r="Y3385" s="1"/>
  <c r="AH3385" s="1"/>
  <c r="X3353"/>
  <c r="Y3353" s="1"/>
  <c r="X3321"/>
  <c r="Y3321" s="1"/>
  <c r="AH3321" s="1"/>
  <c r="X3289"/>
  <c r="Y3289" s="1"/>
  <c r="X3257"/>
  <c r="Y3257" s="1"/>
  <c r="AH3257" s="1"/>
  <c r="X3225"/>
  <c r="Y3225" s="1"/>
  <c r="X3193"/>
  <c r="Y3193" s="1"/>
  <c r="AH3193" s="1"/>
  <c r="X3161"/>
  <c r="Y3161" s="1"/>
  <c r="X3129"/>
  <c r="Y3129" s="1"/>
  <c r="AH3129" s="1"/>
  <c r="X3097"/>
  <c r="Y3097" s="1"/>
  <c r="X3065"/>
  <c r="Y3065" s="1"/>
  <c r="AH3065" s="1"/>
  <c r="X3033"/>
  <c r="Y3033" s="1"/>
  <c r="X3001"/>
  <c r="Y3001" s="1"/>
  <c r="AH3001" s="1"/>
  <c r="X2969"/>
  <c r="Y2969" s="1"/>
  <c r="X2937"/>
  <c r="Y2937" s="1"/>
  <c r="AH2937" s="1"/>
  <c r="X2905"/>
  <c r="Y2905" s="1"/>
  <c r="X2873"/>
  <c r="Y2873" s="1"/>
  <c r="AH2873" s="1"/>
  <c r="X2841"/>
  <c r="Y2841" s="1"/>
  <c r="X2809"/>
  <c r="Y2809" s="1"/>
  <c r="AH2809" s="1"/>
  <c r="X2777"/>
  <c r="Y2777" s="1"/>
  <c r="X2745"/>
  <c r="Y2745" s="1"/>
  <c r="AH2745" s="1"/>
  <c r="X2713"/>
  <c r="Y2713" s="1"/>
  <c r="X2681"/>
  <c r="Y2681" s="1"/>
  <c r="AH2681" s="1"/>
  <c r="X2649"/>
  <c r="Y2649" s="1"/>
  <c r="X2617"/>
  <c r="Y2617" s="1"/>
  <c r="AH2617" s="1"/>
  <c r="X2585"/>
  <c r="Y2585" s="1"/>
  <c r="X2553"/>
  <c r="Y2553" s="1"/>
  <c r="AH2553" s="1"/>
  <c r="X2521"/>
  <c r="Y2521" s="1"/>
  <c r="X2489"/>
  <c r="Y2489" s="1"/>
  <c r="AH2489" s="1"/>
  <c r="X2457"/>
  <c r="Y2457" s="1"/>
  <c r="X2425"/>
  <c r="Y2425" s="1"/>
  <c r="AH2425" s="1"/>
  <c r="X2393"/>
  <c r="Y2393" s="1"/>
  <c r="X2361"/>
  <c r="Y2361" s="1"/>
  <c r="AH2361" s="1"/>
  <c r="X2329"/>
  <c r="Y2329" s="1"/>
  <c r="X2297"/>
  <c r="Y2297" s="1"/>
  <c r="AH2297" s="1"/>
  <c r="X2265"/>
  <c r="Y2265" s="1"/>
  <c r="X2233"/>
  <c r="Y2233" s="1"/>
  <c r="AH2233" s="1"/>
  <c r="X2201"/>
  <c r="Y2201" s="1"/>
  <c r="X2169"/>
  <c r="Y2169" s="1"/>
  <c r="AH2169" s="1"/>
  <c r="X2137"/>
  <c r="Y2137" s="1"/>
  <c r="X2105"/>
  <c r="Y2105" s="1"/>
  <c r="AH2105" s="1"/>
  <c r="X2073"/>
  <c r="Y2073" s="1"/>
  <c r="X2041"/>
  <c r="Y2041" s="1"/>
  <c r="AH2041" s="1"/>
  <c r="X2009"/>
  <c r="Y2009" s="1"/>
  <c r="X1977"/>
  <c r="Y1977" s="1"/>
  <c r="AH1977" s="1"/>
  <c r="X1945"/>
  <c r="Y1945" s="1"/>
  <c r="X1913"/>
  <c r="Y1913" s="1"/>
  <c r="AH1913" s="1"/>
  <c r="X1881"/>
  <c r="Y1881" s="1"/>
  <c r="X1849"/>
  <c r="Y1849" s="1"/>
  <c r="AH1849" s="1"/>
  <c r="X1817"/>
  <c r="Y1817" s="1"/>
  <c r="X1785"/>
  <c r="Y1785" s="1"/>
  <c r="AH1785" s="1"/>
  <c r="X4990"/>
  <c r="Y4990" s="1"/>
  <c r="X4958"/>
  <c r="Y4958" s="1"/>
  <c r="AH4958" s="1"/>
  <c r="X4926"/>
  <c r="Y4926" s="1"/>
  <c r="X4894"/>
  <c r="Y4894" s="1"/>
  <c r="AH4894" s="1"/>
  <c r="X4862"/>
  <c r="Y4862" s="1"/>
  <c r="X4830"/>
  <c r="Y4830" s="1"/>
  <c r="AH4830" s="1"/>
  <c r="X4798"/>
  <c r="Y4798" s="1"/>
  <c r="AH4798" s="1"/>
  <c r="X4766"/>
  <c r="Y4766"/>
  <c r="AH4766" s="1"/>
  <c r="X7521"/>
  <c r="Y7521" s="1"/>
  <c r="X7489"/>
  <c r="Y7489" s="1"/>
  <c r="AH7489" s="1"/>
  <c r="AG7489"/>
  <c r="X7457"/>
  <c r="Y7457" s="1"/>
  <c r="X7425"/>
  <c r="Y7425" s="1"/>
  <c r="AH7425" s="1"/>
  <c r="AG7425"/>
  <c r="X7393"/>
  <c r="Y7393" s="1"/>
  <c r="X7361"/>
  <c r="Y7361" s="1"/>
  <c r="AH7361" s="1"/>
  <c r="AG7361"/>
  <c r="X7329"/>
  <c r="Y7329" s="1"/>
  <c r="X7297"/>
  <c r="Y7297" s="1"/>
  <c r="AH7297" s="1"/>
  <c r="AG7297"/>
  <c r="X7265"/>
  <c r="Y7265" s="1"/>
  <c r="X7233"/>
  <c r="Y7233" s="1"/>
  <c r="AH7233" s="1"/>
  <c r="AG7233"/>
  <c r="X7201"/>
  <c r="Y7201" s="1"/>
  <c r="X7169"/>
  <c r="Y7169" s="1"/>
  <c r="AH7169" s="1"/>
  <c r="AG7169"/>
  <c r="X7137"/>
  <c r="Y7137" s="1"/>
  <c r="X7105"/>
  <c r="Y7105" s="1"/>
  <c r="AH7105" s="1"/>
  <c r="AG7105"/>
  <c r="X7073"/>
  <c r="Y7073" s="1"/>
  <c r="X7041"/>
  <c r="Y7041" s="1"/>
  <c r="AH7041" s="1"/>
  <c r="AG7041"/>
  <c r="X7009"/>
  <c r="Y7009" s="1"/>
  <c r="X6977"/>
  <c r="Y6977" s="1"/>
  <c r="AH6977" s="1"/>
  <c r="AG6977"/>
  <c r="X6945"/>
  <c r="Y6945" s="1"/>
  <c r="X6913"/>
  <c r="Y6913" s="1"/>
  <c r="AH6913" s="1"/>
  <c r="AG6913"/>
  <c r="X6881"/>
  <c r="Y6881" s="1"/>
  <c r="X6849"/>
  <c r="Y6849" s="1"/>
  <c r="AH6849" s="1"/>
  <c r="AG6849"/>
  <c r="X6817"/>
  <c r="Y6817" s="1"/>
  <c r="X6785"/>
  <c r="Y6785" s="1"/>
  <c r="AH6785" s="1"/>
  <c r="AG6785"/>
  <c r="X6753"/>
  <c r="Y6753" s="1"/>
  <c r="X6721"/>
  <c r="Y6721" s="1"/>
  <c r="AH6721" s="1"/>
  <c r="AG6721"/>
  <c r="X6689"/>
  <c r="Y6689" s="1"/>
  <c r="X6657"/>
  <c r="Y6657" s="1"/>
  <c r="AH6657" s="1"/>
  <c r="AG6657"/>
  <c r="X6625"/>
  <c r="Y6625" s="1"/>
  <c r="X6593"/>
  <c r="Y6593" s="1"/>
  <c r="AH6593" s="1"/>
  <c r="AG6593"/>
  <c r="X6561"/>
  <c r="Y6561" s="1"/>
  <c r="X6529"/>
  <c r="Y6529" s="1"/>
  <c r="AH6529" s="1"/>
  <c r="AG6529"/>
  <c r="X6497"/>
  <c r="Y6497" s="1"/>
  <c r="X6465"/>
  <c r="Y6465" s="1"/>
  <c r="AH6465" s="1"/>
  <c r="AG6465"/>
  <c r="X6433"/>
  <c r="Y6433" s="1"/>
  <c r="X6401"/>
  <c r="Y6401" s="1"/>
  <c r="AH6401" s="1"/>
  <c r="AG6401"/>
  <c r="X6369"/>
  <c r="Y6369" s="1"/>
  <c r="X6337"/>
  <c r="Y6337" s="1"/>
  <c r="AH6337" s="1"/>
  <c r="AG6337"/>
  <c r="X6305"/>
  <c r="Y6305" s="1"/>
  <c r="X6273"/>
  <c r="Y6273" s="1"/>
  <c r="AH6273" s="1"/>
  <c r="AG6273"/>
  <c r="X6241"/>
  <c r="Y6241" s="1"/>
  <c r="X6209"/>
  <c r="Y6209" s="1"/>
  <c r="AH6209" s="1"/>
  <c r="AG6209"/>
  <c r="X6177"/>
  <c r="Y6177" s="1"/>
  <c r="X6145"/>
  <c r="Y6145" s="1"/>
  <c r="AH6145" s="1"/>
  <c r="AG6145"/>
  <c r="X6113"/>
  <c r="Y6113" s="1"/>
  <c r="X6081"/>
  <c r="Y6081" s="1"/>
  <c r="AH6081" s="1"/>
  <c r="AG6081"/>
  <c r="X6049"/>
  <c r="Y6049" s="1"/>
  <c r="X6017"/>
  <c r="Y6017" s="1"/>
  <c r="AH6017" s="1"/>
  <c r="AG6017"/>
  <c r="X5985"/>
  <c r="Y5985" s="1"/>
  <c r="X5953"/>
  <c r="Y5953" s="1"/>
  <c r="AH5953" s="1"/>
  <c r="AG5953"/>
  <c r="X5921"/>
  <c r="Y5921" s="1"/>
  <c r="X5889"/>
  <c r="Y5889" s="1"/>
  <c r="AH5889" s="1"/>
  <c r="AG5889"/>
  <c r="X5857"/>
  <c r="Y5857" s="1"/>
  <c r="X5825"/>
  <c r="Y5825" s="1"/>
  <c r="AH5825" s="1"/>
  <c r="AG5825"/>
  <c r="X5793"/>
  <c r="Y5793" s="1"/>
  <c r="X5761"/>
  <c r="Y5761" s="1"/>
  <c r="AH5761" s="1"/>
  <c r="AG5761"/>
  <c r="X5729"/>
  <c r="Y5729" s="1"/>
  <c r="X5697"/>
  <c r="Y5697" s="1"/>
  <c r="AH5697" s="1"/>
  <c r="AG5697"/>
  <c r="X5665"/>
  <c r="Y5665" s="1"/>
  <c r="X5633"/>
  <c r="Y5633" s="1"/>
  <c r="AH5633" s="1"/>
  <c r="AG5633"/>
  <c r="X5601"/>
  <c r="Y5601" s="1"/>
  <c r="X5569"/>
  <c r="Y5569" s="1"/>
  <c r="AH5569" s="1"/>
  <c r="AG5569"/>
  <c r="X5537"/>
  <c r="Y5537" s="1"/>
  <c r="X5505"/>
  <c r="Y5505" s="1"/>
  <c r="AH5505" s="1"/>
  <c r="AG5505"/>
  <c r="X5473"/>
  <c r="Y5473" s="1"/>
  <c r="X5441"/>
  <c r="Y5441" s="1"/>
  <c r="AH5441" s="1"/>
  <c r="AG5441"/>
  <c r="X5409"/>
  <c r="Y5409" s="1"/>
  <c r="X5377"/>
  <c r="Y5377" s="1"/>
  <c r="AH5377" s="1"/>
  <c r="AG5377"/>
  <c r="X5345"/>
  <c r="Y5345" s="1"/>
  <c r="X5313"/>
  <c r="Y5313" s="1"/>
  <c r="AH5313" s="1"/>
  <c r="AG5313"/>
  <c r="X5281"/>
  <c r="Y5281" s="1"/>
  <c r="X5249"/>
  <c r="Y5249" s="1"/>
  <c r="AH5249" s="1"/>
  <c r="AG5249"/>
  <c r="X5217"/>
  <c r="Y5217" s="1"/>
  <c r="X5185"/>
  <c r="Y5185" s="1"/>
  <c r="AH5185" s="1"/>
  <c r="AG5185"/>
  <c r="X5153"/>
  <c r="Y5153" s="1"/>
  <c r="X5121"/>
  <c r="Y5121" s="1"/>
  <c r="AH5121" s="1"/>
  <c r="AG5121"/>
  <c r="X5089"/>
  <c r="Y5089" s="1"/>
  <c r="X5057"/>
  <c r="Y5057" s="1"/>
  <c r="AH5057" s="1"/>
  <c r="AG5057"/>
  <c r="X5025"/>
  <c r="Y5025" s="1"/>
  <c r="X4993"/>
  <c r="Y4993" s="1"/>
  <c r="AH4993" s="1"/>
  <c r="AG4993"/>
  <c r="X4961"/>
  <c r="Y4961" s="1"/>
  <c r="X4929"/>
  <c r="Y4929" s="1"/>
  <c r="AH4929" s="1"/>
  <c r="X4897"/>
  <c r="Y4897" s="1"/>
  <c r="X4865"/>
  <c r="Y4865" s="1"/>
  <c r="AH4865" s="1"/>
  <c r="X4833"/>
  <c r="Y4833"/>
  <c r="X4801"/>
  <c r="Y4801" s="1"/>
  <c r="AH4801" s="1"/>
  <c r="X4769"/>
  <c r="Y4769" s="1"/>
  <c r="AH4769" s="1"/>
  <c r="AG4769"/>
  <c r="X4737"/>
  <c r="Y4737"/>
  <c r="AH4737" s="1"/>
  <c r="X4705"/>
  <c r="Y4705"/>
  <c r="X4673"/>
  <c r="Y4673" s="1"/>
  <c r="AH4673" s="1"/>
  <c r="X4641"/>
  <c r="Y4641" s="1"/>
  <c r="X4609"/>
  <c r="Y4609"/>
  <c r="AH4609" s="1"/>
  <c r="X4577"/>
  <c r="Y4577"/>
  <c r="X4545"/>
  <c r="Y4545" s="1"/>
  <c r="AH4545" s="1"/>
  <c r="X4513"/>
  <c r="Y4513" s="1"/>
  <c r="AH4513" s="1"/>
  <c r="AG4513"/>
  <c r="X4481"/>
  <c r="Y4481" s="1"/>
  <c r="AH4481" s="1"/>
  <c r="X4449"/>
  <c r="Y4449"/>
  <c r="X4417"/>
  <c r="Y4417" s="1"/>
  <c r="AH4417" s="1"/>
  <c r="X4385"/>
  <c r="Y4385" s="1"/>
  <c r="X4353"/>
  <c r="Y4353"/>
  <c r="AH4353" s="1"/>
  <c r="X4321"/>
  <c r="Y4321" s="1"/>
  <c r="X4289"/>
  <c r="Y4289" s="1"/>
  <c r="AH4289" s="1"/>
  <c r="X4257"/>
  <c r="Y4257" s="1"/>
  <c r="AH4257" s="1"/>
  <c r="X4225"/>
  <c r="Y4225"/>
  <c r="AH4225" s="1"/>
  <c r="X4193"/>
  <c r="Y4193" s="1"/>
  <c r="X4161"/>
  <c r="Y4161" s="1"/>
  <c r="AH4161" s="1"/>
  <c r="X4129"/>
  <c r="Y4129" s="1"/>
  <c r="X4097"/>
  <c r="Y4097" s="1"/>
  <c r="AH4097" s="1"/>
  <c r="X4065"/>
  <c r="Y4065"/>
  <c r="X4033"/>
  <c r="Y4033" s="1"/>
  <c r="AH4033" s="1"/>
  <c r="X4001"/>
  <c r="Y4001" s="1"/>
  <c r="AH4001" s="1"/>
  <c r="X3969"/>
  <c r="Y3969"/>
  <c r="AH3969" s="1"/>
  <c r="X3937"/>
  <c r="Y3937" s="1"/>
  <c r="X3905"/>
  <c r="Y3905" s="1"/>
  <c r="AH3905" s="1"/>
  <c r="X3873"/>
  <c r="Y3873" s="1"/>
  <c r="X3841"/>
  <c r="Y3841" s="1"/>
  <c r="AH3841" s="1"/>
  <c r="X3809"/>
  <c r="Y3809"/>
  <c r="X3777"/>
  <c r="Y3777" s="1"/>
  <c r="AH3777" s="1"/>
  <c r="X3745"/>
  <c r="Y3745" s="1"/>
  <c r="AH3745" s="1"/>
  <c r="AG3745"/>
  <c r="X3713"/>
  <c r="Y3713" s="1"/>
  <c r="AH3713" s="1"/>
  <c r="X3681"/>
  <c r="Y3681"/>
  <c r="X3649"/>
  <c r="Y3649" s="1"/>
  <c r="AH3649" s="1"/>
  <c r="X3617"/>
  <c r="Y3617" s="1"/>
  <c r="X3585"/>
  <c r="Y3585" s="1"/>
  <c r="AH3585" s="1"/>
  <c r="X3553"/>
  <c r="Y3553" s="1"/>
  <c r="X3521"/>
  <c r="Y3521" s="1"/>
  <c r="AH3521" s="1"/>
  <c r="X3489"/>
  <c r="Y3489" s="1"/>
  <c r="AH3489" s="1"/>
  <c r="AG3489"/>
  <c r="X3457"/>
  <c r="Y3457" s="1"/>
  <c r="AH3457" s="1"/>
  <c r="X3425"/>
  <c r="Y3425"/>
  <c r="X3393"/>
  <c r="Y3393" s="1"/>
  <c r="AH3393" s="1"/>
  <c r="X3361"/>
  <c r="Y3361" s="1"/>
  <c r="X3329"/>
  <c r="Y3329"/>
  <c r="AH3329" s="1"/>
  <c r="X3297"/>
  <c r="Y3297" s="1"/>
  <c r="X3265"/>
  <c r="Y3265" s="1"/>
  <c r="AH3265" s="1"/>
  <c r="X3233"/>
  <c r="Y3233" s="1"/>
  <c r="AH3233" s="1"/>
  <c r="X3201"/>
  <c r="Y3201"/>
  <c r="AH3201" s="1"/>
  <c r="X3169"/>
  <c r="Y3169" s="1"/>
  <c r="X3137"/>
  <c r="Y3137" s="1"/>
  <c r="AH3137" s="1"/>
  <c r="X3105"/>
  <c r="Y3105" s="1"/>
  <c r="X3073"/>
  <c r="Y3073" s="1"/>
  <c r="AH3073" s="1"/>
  <c r="X3041"/>
  <c r="Y3041" s="1"/>
  <c r="X3009"/>
  <c r="Y3009" s="1"/>
  <c r="AH3009" s="1"/>
  <c r="X2977"/>
  <c r="Y2977" s="1"/>
  <c r="AH2977" s="1"/>
  <c r="X2945"/>
  <c r="Y2945"/>
  <c r="AH2945" s="1"/>
  <c r="X2913"/>
  <c r="Y2913" s="1"/>
  <c r="X2881"/>
  <c r="Y2881" s="1"/>
  <c r="AH2881" s="1"/>
  <c r="X2849"/>
  <c r="Y2849" s="1"/>
  <c r="X2817"/>
  <c r="Y2817" s="1"/>
  <c r="AH2817" s="1"/>
  <c r="X2785"/>
  <c r="Y2785"/>
  <c r="X2753"/>
  <c r="Y2753" s="1"/>
  <c r="AH2753" s="1"/>
  <c r="X2721"/>
  <c r="Y2721" s="1"/>
  <c r="AH2721" s="1"/>
  <c r="X2689"/>
  <c r="Y2689" s="1"/>
  <c r="AH2689" s="1"/>
  <c r="X2657"/>
  <c r="Y2657" s="1"/>
  <c r="X2625"/>
  <c r="Y2625" s="1"/>
  <c r="AH2625" s="1"/>
  <c r="X2593"/>
  <c r="Y2593" s="1"/>
  <c r="X2561"/>
  <c r="Y2561" s="1"/>
  <c r="AH2561" s="1"/>
  <c r="X2529"/>
  <c r="Y2529" s="1"/>
  <c r="X2497"/>
  <c r="Y2497" s="1"/>
  <c r="AH2497" s="1"/>
  <c r="X2465"/>
  <c r="Y2465" s="1"/>
  <c r="AH2465" s="1"/>
  <c r="AG2465"/>
  <c r="X2433"/>
  <c r="Y2433" s="1"/>
  <c r="AH2433" s="1"/>
  <c r="X2401"/>
  <c r="Y2401"/>
  <c r="X2369"/>
  <c r="Y2369" s="1"/>
  <c r="AH2369" s="1"/>
  <c r="X2337"/>
  <c r="Y2337" s="1"/>
  <c r="X2305"/>
  <c r="Y2305"/>
  <c r="AH2305" s="1"/>
  <c r="X2273"/>
  <c r="Y2273" s="1"/>
  <c r="X2241"/>
  <c r="Y2241" s="1"/>
  <c r="AH2241" s="1"/>
  <c r="X2209"/>
  <c r="Y2209" s="1"/>
  <c r="AH2209" s="1"/>
  <c r="X2177"/>
  <c r="Y2177" s="1"/>
  <c r="AH2177" s="1"/>
  <c r="X2145"/>
  <c r="Y2145" s="1"/>
  <c r="X2113"/>
  <c r="Y2113" s="1"/>
  <c r="AH2113" s="1"/>
  <c r="X2081"/>
  <c r="Y2081" s="1"/>
  <c r="X2049"/>
  <c r="Y2049" s="1"/>
  <c r="AH2049" s="1"/>
  <c r="X2017"/>
  <c r="Y2017" s="1"/>
  <c r="X1985"/>
  <c r="Y1985" s="1"/>
  <c r="AH1985" s="1"/>
  <c r="X1953"/>
  <c r="Y1953" s="1"/>
  <c r="AH1953" s="1"/>
  <c r="X1921"/>
  <c r="Y1921"/>
  <c r="AH1921" s="1"/>
  <c r="X1889"/>
  <c r="Y1889" s="1"/>
  <c r="X1857"/>
  <c r="Y1857" s="1"/>
  <c r="AH1857" s="1"/>
  <c r="X1825"/>
  <c r="Y1825" s="1"/>
  <c r="X1793"/>
  <c r="Y1793" s="1"/>
  <c r="AH1793" s="1"/>
  <c r="X1761"/>
  <c r="Y1761"/>
  <c r="X1729"/>
  <c r="Y1729" s="1"/>
  <c r="AH1729" s="1"/>
  <c r="X1697"/>
  <c r="Y1697" s="1"/>
  <c r="AH1697" s="1"/>
  <c r="AG1697"/>
  <c r="X8738"/>
  <c r="Y8738" s="1"/>
  <c r="AH8738" s="1"/>
  <c r="X8706"/>
  <c r="Y8706" s="1"/>
  <c r="X8674"/>
  <c r="Y8674" s="1"/>
  <c r="AH8674" s="1"/>
  <c r="X8642"/>
  <c r="Y8642" s="1"/>
  <c r="X8610"/>
  <c r="Y8610" s="1"/>
  <c r="AH8610" s="1"/>
  <c r="X8578"/>
  <c r="Y8578" s="1"/>
  <c r="X8546"/>
  <c r="Y8546" s="1"/>
  <c r="AH8546" s="1"/>
  <c r="X8514"/>
  <c r="Y8514" s="1"/>
  <c r="AH8514" s="1"/>
  <c r="AG8514"/>
  <c r="X8482"/>
  <c r="Y8482" s="1"/>
  <c r="AH8482" s="1"/>
  <c r="X8450"/>
  <c r="Y8450"/>
  <c r="X8418"/>
  <c r="Y8418" s="1"/>
  <c r="AH8418" s="1"/>
  <c r="X8386"/>
  <c r="Y8386" s="1"/>
  <c r="X8354"/>
  <c r="Y8354"/>
  <c r="AH8354" s="1"/>
  <c r="X8322"/>
  <c r="Y8322" s="1"/>
  <c r="X8290"/>
  <c r="Y8290" s="1"/>
  <c r="AH8290" s="1"/>
  <c r="X8258"/>
  <c r="Y8258" s="1"/>
  <c r="AH8258" s="1"/>
  <c r="X8226"/>
  <c r="Y8226" s="1"/>
  <c r="AH8226" s="1"/>
  <c r="X8194"/>
  <c r="Y8194" s="1"/>
  <c r="X8162"/>
  <c r="Y8162" s="1"/>
  <c r="AH8162" s="1"/>
  <c r="X8130"/>
  <c r="Y8130" s="1"/>
  <c r="X8098"/>
  <c r="Y8098" s="1"/>
  <c r="AH8098" s="1"/>
  <c r="X8066"/>
  <c r="Y8066" s="1"/>
  <c r="X8034"/>
  <c r="Y8034" s="1"/>
  <c r="AH8034" s="1"/>
  <c r="X8002"/>
  <c r="Y8002" s="1"/>
  <c r="AH8002" s="1"/>
  <c r="X7970"/>
  <c r="Y7970"/>
  <c r="AH7970" s="1"/>
  <c r="X7938"/>
  <c r="Y7938" s="1"/>
  <c r="X7906"/>
  <c r="Y7906" s="1"/>
  <c r="AH7906" s="1"/>
  <c r="X7874"/>
  <c r="Y7874" s="1"/>
  <c r="X7842"/>
  <c r="Y7842" s="1"/>
  <c r="AH7842" s="1"/>
  <c r="X7810"/>
  <c r="Y7810"/>
  <c r="X7778"/>
  <c r="Y7778" s="1"/>
  <c r="AH7778" s="1"/>
  <c r="X7746"/>
  <c r="Y7746" s="1"/>
  <c r="AH7746" s="1"/>
  <c r="AG7746"/>
  <c r="X7714"/>
  <c r="Y7714" s="1"/>
  <c r="AH7714" s="1"/>
  <c r="X7682"/>
  <c r="Y7682" s="1"/>
  <c r="X7650"/>
  <c r="Y7650" s="1"/>
  <c r="AH7650" s="1"/>
  <c r="X7618"/>
  <c r="Y7618" s="1"/>
  <c r="X7586"/>
  <c r="Y7586" s="1"/>
  <c r="AH7586" s="1"/>
  <c r="X7554"/>
  <c r="Y7554" s="1"/>
  <c r="X7522"/>
  <c r="Y7522" s="1"/>
  <c r="AH7522" s="1"/>
  <c r="X7490"/>
  <c r="Y7490" s="1"/>
  <c r="AH7490" s="1"/>
  <c r="AG7490"/>
  <c r="X7458"/>
  <c r="Y7458" s="1"/>
  <c r="AH7458" s="1"/>
  <c r="X7426"/>
  <c r="Y7426"/>
  <c r="X7394"/>
  <c r="Y7394" s="1"/>
  <c r="AH7394" s="1"/>
  <c r="X7362"/>
  <c r="Y7362" s="1"/>
  <c r="X7330"/>
  <c r="Y7330"/>
  <c r="AH7330" s="1"/>
  <c r="X7298"/>
  <c r="Y7298" s="1"/>
  <c r="X7266"/>
  <c r="Y7266" s="1"/>
  <c r="AH7266" s="1"/>
  <c r="X7234"/>
  <c r="Y7234" s="1"/>
  <c r="AH7234" s="1"/>
  <c r="X7202"/>
  <c r="Y7202"/>
  <c r="AH7202" s="1"/>
  <c r="X7170"/>
  <c r="Y7170" s="1"/>
  <c r="X7138"/>
  <c r="Y7138" s="1"/>
  <c r="AH7138" s="1"/>
  <c r="X7106"/>
  <c r="Y7106" s="1"/>
  <c r="X5877"/>
  <c r="Y5877" s="1"/>
  <c r="X5845"/>
  <c r="Y5845" s="1"/>
  <c r="X5813"/>
  <c r="Y5813"/>
  <c r="X5781"/>
  <c r="Y5781" s="1"/>
  <c r="X5749"/>
  <c r="Y5749" s="1"/>
  <c r="X5717"/>
  <c r="Y5717" s="1"/>
  <c r="X5685"/>
  <c r="Y5685" s="1"/>
  <c r="X5653"/>
  <c r="Y5653" s="1"/>
  <c r="X5621"/>
  <c r="Y5621" s="1"/>
  <c r="X5589"/>
  <c r="Y5589" s="1"/>
  <c r="X5557"/>
  <c r="Y5557"/>
  <c r="X5525"/>
  <c r="Y5525" s="1"/>
  <c r="X5493"/>
  <c r="Y5493" s="1"/>
  <c r="X5461"/>
  <c r="Y5461" s="1"/>
  <c r="X5429"/>
  <c r="Y5429" s="1"/>
  <c r="X5397"/>
  <c r="Y5397" s="1"/>
  <c r="X5365"/>
  <c r="Y5365" s="1"/>
  <c r="X5333"/>
  <c r="Y5333" s="1"/>
  <c r="X5301"/>
  <c r="Y5301"/>
  <c r="X5269"/>
  <c r="Y5269" s="1"/>
  <c r="X5237"/>
  <c r="Y5237" s="1"/>
  <c r="X5205"/>
  <c r="Y5205" s="1"/>
  <c r="X5173"/>
  <c r="Y5173" s="1"/>
  <c r="X5141"/>
  <c r="Y5141" s="1"/>
  <c r="X5109"/>
  <c r="Y5109" s="1"/>
  <c r="X5077"/>
  <c r="Y5077" s="1"/>
  <c r="X5045"/>
  <c r="Y5045"/>
  <c r="X5013"/>
  <c r="Y5013" s="1"/>
  <c r="X4981"/>
  <c r="Y4981" s="1"/>
  <c r="X4949"/>
  <c r="Y4949" s="1"/>
  <c r="X4917"/>
  <c r="Y4917" s="1"/>
  <c r="X4885"/>
  <c r="Y4885" s="1"/>
  <c r="X4853"/>
  <c r="Y4853" s="1"/>
  <c r="X4821"/>
  <c r="Y4821" s="1"/>
  <c r="X4789"/>
  <c r="Y4789"/>
  <c r="X4757"/>
  <c r="Y4757" s="1"/>
  <c r="X4725"/>
  <c r="Y4725" s="1"/>
  <c r="X4693"/>
  <c r="Y4693" s="1"/>
  <c r="X4661"/>
  <c r="Y4661" s="1"/>
  <c r="X4629"/>
  <c r="Y4629" s="1"/>
  <c r="X4597"/>
  <c r="Y4597" s="1"/>
  <c r="AH4597" s="1"/>
  <c r="X4565"/>
  <c r="Y4565"/>
  <c r="X4533"/>
  <c r="Y4533" s="1"/>
  <c r="AH4533" s="1"/>
  <c r="X4501"/>
  <c r="Y4501" s="1"/>
  <c r="AH4501" s="1"/>
  <c r="X4469"/>
  <c r="Y4469"/>
  <c r="AH4469" s="1"/>
  <c r="X4437"/>
  <c r="Y4437" s="1"/>
  <c r="X4405"/>
  <c r="Y4405" s="1"/>
  <c r="AH4405" s="1"/>
  <c r="X4373"/>
  <c r="Y4373" s="1"/>
  <c r="X4341"/>
  <c r="Y4341" s="1"/>
  <c r="AH4341" s="1"/>
  <c r="X4309"/>
  <c r="Y4309"/>
  <c r="X4277"/>
  <c r="Y4277" s="1"/>
  <c r="AH4277" s="1"/>
  <c r="X4245"/>
  <c r="Y4245" s="1"/>
  <c r="AH4245" s="1"/>
  <c r="X4213"/>
  <c r="Y4213"/>
  <c r="AH4213" s="1"/>
  <c r="X4181"/>
  <c r="Y4181" s="1"/>
  <c r="X4149"/>
  <c r="Y4149" s="1"/>
  <c r="AH4149" s="1"/>
  <c r="X4117"/>
  <c r="Y4117" s="1"/>
  <c r="X4085"/>
  <c r="Y4085" s="1"/>
  <c r="AH4085" s="1"/>
  <c r="X4053"/>
  <c r="Y4053" s="1"/>
  <c r="X4021"/>
  <c r="Y4021" s="1"/>
  <c r="AH4021" s="1"/>
  <c r="X3989"/>
  <c r="Y3989" s="1"/>
  <c r="AH3989" s="1"/>
  <c r="AG3989"/>
  <c r="X3957"/>
  <c r="Y3957" s="1"/>
  <c r="AH3957" s="1"/>
  <c r="X3925"/>
  <c r="Y3925"/>
  <c r="X3893"/>
  <c r="Y3893" s="1"/>
  <c r="AH3893" s="1"/>
  <c r="X3861"/>
  <c r="Y3861" s="1"/>
  <c r="X3829"/>
  <c r="Y3829"/>
  <c r="AH3829" s="1"/>
  <c r="X3797"/>
  <c r="Y3797" s="1"/>
  <c r="X3765"/>
  <c r="Y3765" s="1"/>
  <c r="AH3765" s="1"/>
  <c r="X3733"/>
  <c r="Y3733" s="1"/>
  <c r="AH3733" s="1"/>
  <c r="X3701"/>
  <c r="Y3701" s="1"/>
  <c r="AH3701" s="1"/>
  <c r="X3669"/>
  <c r="Y3669" s="1"/>
  <c r="X3637"/>
  <c r="Y3637" s="1"/>
  <c r="AH3637" s="1"/>
  <c r="X3605"/>
  <c r="Y3605" s="1"/>
  <c r="X3573"/>
  <c r="Y3573" s="1"/>
  <c r="AH3573" s="1"/>
  <c r="X3541"/>
  <c r="Y3541" s="1"/>
  <c r="X3509"/>
  <c r="Y3509" s="1"/>
  <c r="AH3509" s="1"/>
  <c r="X3477"/>
  <c r="Y3477" s="1"/>
  <c r="AH3477" s="1"/>
  <c r="X3445"/>
  <c r="Y3445"/>
  <c r="AH3445" s="1"/>
  <c r="X3413"/>
  <c r="Y3413" s="1"/>
  <c r="X3381"/>
  <c r="Y3381" s="1"/>
  <c r="AH3381" s="1"/>
  <c r="X3349"/>
  <c r="Y3349" s="1"/>
  <c r="X3317"/>
  <c r="Y3317" s="1"/>
  <c r="AH3317" s="1"/>
  <c r="X3285"/>
  <c r="Y3285"/>
  <c r="X3253"/>
  <c r="Y3253" s="1"/>
  <c r="AH3253" s="1"/>
  <c r="X3221"/>
  <c r="Y3221" s="1"/>
  <c r="AH3221" s="1"/>
  <c r="X3189"/>
  <c r="Y3189"/>
  <c r="AH3189" s="1"/>
  <c r="X3157"/>
  <c r="Y3157" s="1"/>
  <c r="X3125"/>
  <c r="Y3125" s="1"/>
  <c r="AH3125" s="1"/>
  <c r="X3093"/>
  <c r="Y3093" s="1"/>
  <c r="X3061"/>
  <c r="Y3061" s="1"/>
  <c r="AH3061" s="1"/>
  <c r="X3029"/>
  <c r="Y3029"/>
  <c r="X2997"/>
  <c r="Y2997" s="1"/>
  <c r="AH2997" s="1"/>
  <c r="X2965"/>
  <c r="Y2965" s="1"/>
  <c r="AH2965" s="1"/>
  <c r="AG2965"/>
  <c r="X2933"/>
  <c r="Y2933" s="1"/>
  <c r="AH2933" s="1"/>
  <c r="X2901"/>
  <c r="Y2901"/>
  <c r="X2869"/>
  <c r="Y2869" s="1"/>
  <c r="AH2869" s="1"/>
  <c r="X2837"/>
  <c r="Y2837" s="1"/>
  <c r="X2805"/>
  <c r="Y2805"/>
  <c r="AH2805" s="1"/>
  <c r="X2773"/>
  <c r="Y2773" s="1"/>
  <c r="X2741"/>
  <c r="Y2741" s="1"/>
  <c r="AH2741" s="1"/>
  <c r="X2709"/>
  <c r="Y2709" s="1"/>
  <c r="AH2709" s="1"/>
  <c r="AG2709"/>
  <c r="X2677"/>
  <c r="Y2677" s="1"/>
  <c r="AH2677" s="1"/>
  <c r="X2645"/>
  <c r="Y2645" s="1"/>
  <c r="X2613"/>
  <c r="Y2613" s="1"/>
  <c r="AH2613" s="1"/>
  <c r="X2581"/>
  <c r="Y2581" s="1"/>
  <c r="X2549"/>
  <c r="Y2549" s="1"/>
  <c r="X2517"/>
  <c r="Y2517" s="1"/>
  <c r="X2485"/>
  <c r="Y2485" s="1"/>
  <c r="AH2485" s="1"/>
  <c r="X2453"/>
  <c r="Y2453" s="1"/>
  <c r="X2421"/>
  <c r="Y2421"/>
  <c r="AH2421" s="1"/>
  <c r="X2389"/>
  <c r="Y2389" s="1"/>
  <c r="X2357"/>
  <c r="Y2357" s="1"/>
  <c r="AH2357" s="1"/>
  <c r="X2325"/>
  <c r="Y2325" s="1"/>
  <c r="X2293"/>
  <c r="Y2293" s="1"/>
  <c r="AH2293" s="1"/>
  <c r="X2261"/>
  <c r="Y2261"/>
  <c r="X2229"/>
  <c r="Y2229" s="1"/>
  <c r="AH2229" s="1"/>
  <c r="X2197"/>
  <c r="Y2197" s="1"/>
  <c r="AH2197" s="1"/>
  <c r="X2165"/>
  <c r="Y2165"/>
  <c r="AH2165" s="1"/>
  <c r="X2133"/>
  <c r="Y2133" s="1"/>
  <c r="X2101"/>
  <c r="Y2101" s="1"/>
  <c r="AH2101" s="1"/>
  <c r="X2069"/>
  <c r="Y2069" s="1"/>
  <c r="X2037"/>
  <c r="Y2037"/>
  <c r="AH2037" s="1"/>
  <c r="X2005"/>
  <c r="Y2005" s="1"/>
  <c r="X1973"/>
  <c r="Y1973" s="1"/>
  <c r="AH1973" s="1"/>
  <c r="X1941"/>
  <c r="Y1941" s="1"/>
  <c r="AH1941" s="1"/>
  <c r="AG1941"/>
  <c r="X1909"/>
  <c r="Y1909" s="1"/>
  <c r="AH1909" s="1"/>
  <c r="X1877"/>
  <c r="Y1877"/>
  <c r="X1845"/>
  <c r="Y1845" s="1"/>
  <c r="AH1845" s="1"/>
  <c r="X1813"/>
  <c r="Y1813" s="1"/>
  <c r="X1781"/>
  <c r="Y1781"/>
  <c r="AH1781" s="1"/>
  <c r="X1749"/>
  <c r="Y1749" s="1"/>
  <c r="X1717"/>
  <c r="Y1717" s="1"/>
  <c r="AH1717" s="1"/>
  <c r="X1685"/>
  <c r="Y1685" s="1"/>
  <c r="AH1685" s="1"/>
  <c r="X8726"/>
  <c r="Y8726"/>
  <c r="AH8726" s="1"/>
  <c r="X8694"/>
  <c r="Y8694" s="1"/>
  <c r="X8662"/>
  <c r="Y8662" s="1"/>
  <c r="AH8662" s="1"/>
  <c r="X8630"/>
  <c r="Y8630" s="1"/>
  <c r="X8598"/>
  <c r="Y8598" s="1"/>
  <c r="X8566"/>
  <c r="Y8566" s="1"/>
  <c r="X8534"/>
  <c r="Y8534" s="1"/>
  <c r="AH8534" s="1"/>
  <c r="X8502"/>
  <c r="Y8502" s="1"/>
  <c r="X8470"/>
  <c r="Y8470"/>
  <c r="AH8470" s="1"/>
  <c r="X8438"/>
  <c r="Y8438" s="1"/>
  <c r="X8406"/>
  <c r="Y8406" s="1"/>
  <c r="AH8406" s="1"/>
  <c r="X8374"/>
  <c r="Y8374" s="1"/>
  <c r="X8342"/>
  <c r="Y8342" s="1"/>
  <c r="AH8342" s="1"/>
  <c r="X8310"/>
  <c r="Y8310"/>
  <c r="X8278"/>
  <c r="Y8278" s="1"/>
  <c r="AH8278" s="1"/>
  <c r="X8246"/>
  <c r="Y8246" s="1"/>
  <c r="AH8246" s="1"/>
  <c r="X8214"/>
  <c r="Y8214"/>
  <c r="AH8214" s="1"/>
  <c r="X8182"/>
  <c r="Y8182" s="1"/>
  <c r="X8150"/>
  <c r="Y8150" s="1"/>
  <c r="AH8150" s="1"/>
  <c r="X8118"/>
  <c r="Y8118" s="1"/>
  <c r="X8086"/>
  <c r="Y8086" s="1"/>
  <c r="AH8086" s="1"/>
  <c r="X8054"/>
  <c r="Y8054"/>
  <c r="X8022"/>
  <c r="Y8022" s="1"/>
  <c r="AH8022" s="1"/>
  <c r="X7990"/>
  <c r="Y7990" s="1"/>
  <c r="AH7990" s="1"/>
  <c r="AG7990"/>
  <c r="X7958"/>
  <c r="Y7958" s="1"/>
  <c r="AH7958" s="1"/>
  <c r="X7926"/>
  <c r="Y7926"/>
  <c r="X7894"/>
  <c r="Y7894" s="1"/>
  <c r="AH7894" s="1"/>
  <c r="X7862"/>
  <c r="Y7862" s="1"/>
  <c r="X7830"/>
  <c r="Y7830"/>
  <c r="AH7830" s="1"/>
  <c r="X7798"/>
  <c r="Y7798" s="1"/>
  <c r="X7766"/>
  <c r="Y7766" s="1"/>
  <c r="AH7766" s="1"/>
  <c r="X7734"/>
  <c r="Y7734" s="1"/>
  <c r="AH7734" s="1"/>
  <c r="AG7734"/>
  <c r="X7702"/>
  <c r="Y7702"/>
  <c r="AH7702" s="1"/>
  <c r="X7670"/>
  <c r="Y7670"/>
  <c r="X7638"/>
  <c r="Y7638" s="1"/>
  <c r="AH7638" s="1"/>
  <c r="X7606"/>
  <c r="Y7606" s="1"/>
  <c r="X7574"/>
  <c r="Y7574"/>
  <c r="AH7574" s="1"/>
  <c r="X7542"/>
  <c r="Y7542"/>
  <c r="X7510"/>
  <c r="Y7510" s="1"/>
  <c r="AH7510" s="1"/>
  <c r="X7478"/>
  <c r="Y7478" s="1"/>
  <c r="X7446"/>
  <c r="Y7446"/>
  <c r="AH7446" s="1"/>
  <c r="X7414"/>
  <c r="Y7414" s="1"/>
  <c r="X7382"/>
  <c r="Y7382" s="1"/>
  <c r="AH7382" s="1"/>
  <c r="X7350"/>
  <c r="Y7350" s="1"/>
  <c r="X7318"/>
  <c r="Y7318" s="1"/>
  <c r="AH7318" s="1"/>
  <c r="X7286"/>
  <c r="Y7286"/>
  <c r="X7254"/>
  <c r="Y7254" s="1"/>
  <c r="AH7254" s="1"/>
  <c r="X7222"/>
  <c r="Y7222" s="1"/>
  <c r="AH7222" s="1"/>
  <c r="X7190"/>
  <c r="Y7190"/>
  <c r="AH7190" s="1"/>
  <c r="X7158"/>
  <c r="Y7158" s="1"/>
  <c r="X7126"/>
  <c r="Y7126" s="1"/>
  <c r="AH7126" s="1"/>
  <c r="X7094"/>
  <c r="Y7094" s="1"/>
  <c r="X7062"/>
  <c r="Y7062" s="1"/>
  <c r="AH7062" s="1"/>
  <c r="X7030"/>
  <c r="Y7030"/>
  <c r="X6998"/>
  <c r="Y6998" s="1"/>
  <c r="AH6998" s="1"/>
  <c r="X6966"/>
  <c r="Y6966" s="1"/>
  <c r="AH6966" s="1"/>
  <c r="AG6966"/>
  <c r="X6934"/>
  <c r="Y6934" s="1"/>
  <c r="AH6934" s="1"/>
  <c r="X6902"/>
  <c r="Y6902"/>
  <c r="X6870"/>
  <c r="Y6870" s="1"/>
  <c r="AH6870" s="1"/>
  <c r="X6838"/>
  <c r="Y6838" s="1"/>
  <c r="X6806"/>
  <c r="Y6806"/>
  <c r="AH6806" s="1"/>
  <c r="X6774"/>
  <c r="Y6774" s="1"/>
  <c r="X6742"/>
  <c r="Y6742" s="1"/>
  <c r="AH6742" s="1"/>
  <c r="X6710"/>
  <c r="Y6710" s="1"/>
  <c r="AH6710" s="1"/>
  <c r="AG6710"/>
  <c r="X6678"/>
  <c r="Y6678" s="1"/>
  <c r="AH6678" s="1"/>
  <c r="X6646"/>
  <c r="Y6646" s="1"/>
  <c r="X6614"/>
  <c r="Y6614" s="1"/>
  <c r="AH6614" s="1"/>
  <c r="X6582"/>
  <c r="Y6582" s="1"/>
  <c r="X6550"/>
  <c r="Y6550" s="1"/>
  <c r="X6518"/>
  <c r="Y6518" s="1"/>
  <c r="X6486"/>
  <c r="Y6486" s="1"/>
  <c r="AH6486" s="1"/>
  <c r="X6454"/>
  <c r="Y6454" s="1"/>
  <c r="X6422"/>
  <c r="Y6422"/>
  <c r="AH6422" s="1"/>
  <c r="X6390"/>
  <c r="Y6390" s="1"/>
  <c r="X6358"/>
  <c r="Y6358" s="1"/>
  <c r="AH6358" s="1"/>
  <c r="X6326"/>
  <c r="Y6326" s="1"/>
  <c r="X6294"/>
  <c r="Y6294" s="1"/>
  <c r="AH6294" s="1"/>
  <c r="X6262"/>
  <c r="Y6262"/>
  <c r="X6230"/>
  <c r="Y6230" s="1"/>
  <c r="AH6230" s="1"/>
  <c r="X6198"/>
  <c r="Y6198" s="1"/>
  <c r="AH6198" s="1"/>
  <c r="AG6198"/>
  <c r="X6166"/>
  <c r="Y6166" s="1"/>
  <c r="AH6166" s="1"/>
  <c r="X6134"/>
  <c r="Y6134" s="1"/>
  <c r="X6102"/>
  <c r="Y6102" s="1"/>
  <c r="AH6102" s="1"/>
  <c r="X6070"/>
  <c r="Y6070" s="1"/>
  <c r="X6038"/>
  <c r="Y6038" s="1"/>
  <c r="AH6038" s="1"/>
  <c r="X6006"/>
  <c r="Y6006" s="1"/>
  <c r="X5974"/>
  <c r="Y5974" s="1"/>
  <c r="AH5974" s="1"/>
  <c r="X5942"/>
  <c r="Y5942" s="1"/>
  <c r="AH5942" s="1"/>
  <c r="AG5942"/>
  <c r="X5910"/>
  <c r="Y5910" s="1"/>
  <c r="AH5910" s="1"/>
  <c r="X5878"/>
  <c r="Y5878"/>
  <c r="X5846"/>
  <c r="Y5846" s="1"/>
  <c r="AH5846" s="1"/>
  <c r="X5814"/>
  <c r="Y5814" s="1"/>
  <c r="X5782"/>
  <c r="Y5782"/>
  <c r="AH5782" s="1"/>
  <c r="X5750"/>
  <c r="Y5750" s="1"/>
  <c r="X5718"/>
  <c r="Y5718" s="1"/>
  <c r="AH5718" s="1"/>
  <c r="X5686"/>
  <c r="Y5686" s="1"/>
  <c r="AH5686" s="1"/>
  <c r="X5654"/>
  <c r="Y5654"/>
  <c r="AH5654" s="1"/>
  <c r="X5622"/>
  <c r="Y5622" s="1"/>
  <c r="X5590"/>
  <c r="Y5590" s="1"/>
  <c r="AH5590" s="1"/>
  <c r="X5558"/>
  <c r="Y5558" s="1"/>
  <c r="X5526"/>
  <c r="Y5526" s="1"/>
  <c r="X5494"/>
  <c r="Y5494" s="1"/>
  <c r="X5462"/>
  <c r="Y5462" s="1"/>
  <c r="AH5462" s="1"/>
  <c r="X5430"/>
  <c r="Y5430" s="1"/>
  <c r="X5398"/>
  <c r="Y5398"/>
  <c r="AH5398" s="1"/>
  <c r="X5366"/>
  <c r="Y5366" s="1"/>
  <c r="X5334"/>
  <c r="Y5334" s="1"/>
  <c r="AH5334" s="1"/>
  <c r="X5302"/>
  <c r="Y5302" s="1"/>
  <c r="X5270"/>
  <c r="Y5270" s="1"/>
  <c r="AH5270" s="1"/>
  <c r="X5238"/>
  <c r="Y5238"/>
  <c r="X5206"/>
  <c r="Y5206" s="1"/>
  <c r="AH5206" s="1"/>
  <c r="X5174"/>
  <c r="Y5174" s="1"/>
  <c r="AH5174" s="1"/>
  <c r="X5142"/>
  <c r="Y5142"/>
  <c r="AH5142" s="1"/>
  <c r="X5110"/>
  <c r="Y5110" s="1"/>
  <c r="X5078"/>
  <c r="Y5078" s="1"/>
  <c r="AH5078" s="1"/>
  <c r="X5046"/>
  <c r="Y5046" s="1"/>
  <c r="X5014"/>
  <c r="Y5014" s="1"/>
  <c r="AH5014" s="1"/>
  <c r="X4982"/>
  <c r="Y4982"/>
  <c r="X4950"/>
  <c r="Y4950" s="1"/>
  <c r="AH4950" s="1"/>
  <c r="X4918"/>
  <c r="Y4918" s="1"/>
  <c r="AH4918" s="1"/>
  <c r="AG4918"/>
  <c r="X4886"/>
  <c r="Y4886" s="1"/>
  <c r="AH4886" s="1"/>
  <c r="X4854"/>
  <c r="Y4854"/>
  <c r="X4822"/>
  <c r="Y4822" s="1"/>
  <c r="AH4822" s="1"/>
  <c r="X4790"/>
  <c r="Y4790" s="1"/>
  <c r="X5865"/>
  <c r="Y5865"/>
  <c r="X5833"/>
  <c r="Y5833" s="1"/>
  <c r="X5801"/>
  <c r="Y5801" s="1"/>
  <c r="X5769"/>
  <c r="Y5769" s="1"/>
  <c r="X5737"/>
  <c r="Y5737" s="1"/>
  <c r="X5705"/>
  <c r="Y5705" s="1"/>
  <c r="X5673"/>
  <c r="Y5673" s="1"/>
  <c r="X5641"/>
  <c r="Y5641" s="1"/>
  <c r="X5609"/>
  <c r="Y5609"/>
  <c r="X5577"/>
  <c r="Y5577" s="1"/>
  <c r="X5545"/>
  <c r="Y5545" s="1"/>
  <c r="X5513"/>
  <c r="Y5513" s="1"/>
  <c r="X5481"/>
  <c r="Y5481" s="1"/>
  <c r="X5449"/>
  <c r="Y5449" s="1"/>
  <c r="X5417"/>
  <c r="Y5417" s="1"/>
  <c r="X5385"/>
  <c r="Y5385" s="1"/>
  <c r="X5353"/>
  <c r="Y5353"/>
  <c r="X5321"/>
  <c r="Y5321" s="1"/>
  <c r="X5289"/>
  <c r="Y5289" s="1"/>
  <c r="X5257"/>
  <c r="Y5257" s="1"/>
  <c r="X5225"/>
  <c r="Y5225" s="1"/>
  <c r="X5193"/>
  <c r="Y5193" s="1"/>
  <c r="X5161"/>
  <c r="Y5161" s="1"/>
  <c r="X5129"/>
  <c r="Y5129" s="1"/>
  <c r="X5097"/>
  <c r="Y5097"/>
  <c r="X5065"/>
  <c r="Y5065" s="1"/>
  <c r="X5033"/>
  <c r="Y5033" s="1"/>
  <c r="X5001"/>
  <c r="Y5001" s="1"/>
  <c r="X4969"/>
  <c r="Y4969" s="1"/>
  <c r="X4937"/>
  <c r="Y4937" s="1"/>
  <c r="X4905"/>
  <c r="Y4905" s="1"/>
  <c r="X4873"/>
  <c r="Y4873" s="1"/>
  <c r="X4841"/>
  <c r="Y4841"/>
  <c r="X4809"/>
  <c r="Y4809" s="1"/>
  <c r="X4777"/>
  <c r="Y4777" s="1"/>
  <c r="X4745"/>
  <c r="Y4745" s="1"/>
  <c r="X4713"/>
  <c r="Y4713" s="1"/>
  <c r="X4681"/>
  <c r="Y4681" s="1"/>
  <c r="X4649"/>
  <c r="Y4649" s="1"/>
  <c r="X4617"/>
  <c r="Y4617" s="1"/>
  <c r="X4585"/>
  <c r="Y4585"/>
  <c r="X4553"/>
  <c r="Y4553" s="1"/>
  <c r="X4521"/>
  <c r="Y4521" s="1"/>
  <c r="X4489"/>
  <c r="Y4489" s="1"/>
  <c r="X4457"/>
  <c r="Y4457" s="1"/>
  <c r="X4425"/>
  <c r="Y4425" s="1"/>
  <c r="X4393"/>
  <c r="Y4393" s="1"/>
  <c r="X4361"/>
  <c r="Y4361" s="1"/>
  <c r="X4329"/>
  <c r="Y4329"/>
  <c r="X4297"/>
  <c r="Y4297" s="1"/>
  <c r="X4265"/>
  <c r="Y4265" s="1"/>
  <c r="X4233"/>
  <c r="Y4233" s="1"/>
  <c r="X4201"/>
  <c r="Y4201" s="1"/>
  <c r="X4169"/>
  <c r="Y4169" s="1"/>
  <c r="X4137"/>
  <c r="Y4137" s="1"/>
  <c r="X4105"/>
  <c r="Y4105" s="1"/>
  <c r="X4073"/>
  <c r="Y4073"/>
  <c r="X4041"/>
  <c r="Y4041" s="1"/>
  <c r="X4009"/>
  <c r="Y4009" s="1"/>
  <c r="X3977"/>
  <c r="Y3977" s="1"/>
  <c r="X3945"/>
  <c r="Y3945" s="1"/>
  <c r="X3913"/>
  <c r="Y3913" s="1"/>
  <c r="X3881"/>
  <c r="Y3881" s="1"/>
  <c r="X3849"/>
  <c r="Y3849" s="1"/>
  <c r="X3817"/>
  <c r="Y3817"/>
  <c r="X3785"/>
  <c r="Y3785" s="1"/>
  <c r="X1753"/>
  <c r="Y1753" s="1"/>
  <c r="X1721"/>
  <c r="Y1721" s="1"/>
  <c r="X1689"/>
  <c r="Y1689" s="1"/>
  <c r="X8730"/>
  <c r="Y8730" s="1"/>
  <c r="X8698"/>
  <c r="Y8698" s="1"/>
  <c r="X8666"/>
  <c r="Y8666" s="1"/>
  <c r="X8634"/>
  <c r="Y8634"/>
  <c r="X8602"/>
  <c r="Y8602" s="1"/>
  <c r="X8570"/>
  <c r="Y8570" s="1"/>
  <c r="X8538"/>
  <c r="Y8538" s="1"/>
  <c r="X8506"/>
  <c r="Y8506" s="1"/>
  <c r="X8474"/>
  <c r="Y8474" s="1"/>
  <c r="X8442"/>
  <c r="Y8442" s="1"/>
  <c r="X8410"/>
  <c r="Y8410" s="1"/>
  <c r="X8378"/>
  <c r="Y8378"/>
  <c r="X8346"/>
  <c r="Y8346" s="1"/>
  <c r="X8314"/>
  <c r="Y8314" s="1"/>
  <c r="X8282"/>
  <c r="Y8282" s="1"/>
  <c r="X8250"/>
  <c r="Y8250" s="1"/>
  <c r="X8218"/>
  <c r="Y8218" s="1"/>
  <c r="X8186"/>
  <c r="Y8186" s="1"/>
  <c r="X8154"/>
  <c r="Y8154" s="1"/>
  <c r="X8122"/>
  <c r="Y8122"/>
  <c r="X8090"/>
  <c r="Y8090" s="1"/>
  <c r="X8058"/>
  <c r="Y8058" s="1"/>
  <c r="X8026"/>
  <c r="Y8026" s="1"/>
  <c r="X7994"/>
  <c r="Y7994" s="1"/>
  <c r="X7962"/>
  <c r="Y7962" s="1"/>
  <c r="X7930"/>
  <c r="Y7930" s="1"/>
  <c r="X7898"/>
  <c r="Y7898" s="1"/>
  <c r="X7866"/>
  <c r="Y7866"/>
  <c r="X7834"/>
  <c r="Y7834" s="1"/>
  <c r="X7802"/>
  <c r="Y7802" s="1"/>
  <c r="X7770"/>
  <c r="Y7770" s="1"/>
  <c r="X7738"/>
  <c r="Y7738" s="1"/>
  <c r="X7706"/>
  <c r="Y7706" s="1"/>
  <c r="X7674"/>
  <c r="Y7674" s="1"/>
  <c r="X7642"/>
  <c r="Y7642" s="1"/>
  <c r="X7610"/>
  <c r="Y7610"/>
  <c r="X7578"/>
  <c r="Y7578" s="1"/>
  <c r="X7546"/>
  <c r="Y7546" s="1"/>
  <c r="X7514"/>
  <c r="Y7514" s="1"/>
  <c r="X7482"/>
  <c r="Y7482" s="1"/>
  <c r="X7450"/>
  <c r="Y7450" s="1"/>
  <c r="X7418"/>
  <c r="Y7418" s="1"/>
  <c r="X7386"/>
  <c r="Y7386" s="1"/>
  <c r="X7354"/>
  <c r="Y7354"/>
  <c r="X7322"/>
  <c r="Y7322" s="1"/>
  <c r="X7290"/>
  <c r="Y7290" s="1"/>
  <c r="X7258"/>
  <c r="Y7258" s="1"/>
  <c r="X7226"/>
  <c r="Y7226" s="1"/>
  <c r="X7194"/>
  <c r="Y7194" s="1"/>
  <c r="X7162"/>
  <c r="Y7162" s="1"/>
  <c r="X7130"/>
  <c r="Y7130" s="1"/>
  <c r="X7098"/>
  <c r="Y7098"/>
  <c r="X7066"/>
  <c r="Y7066" s="1"/>
  <c r="X7034"/>
  <c r="Y7034" s="1"/>
  <c r="X7002"/>
  <c r="Y7002" s="1"/>
  <c r="X6970"/>
  <c r="Y6970" s="1"/>
  <c r="X6938"/>
  <c r="Y6938" s="1"/>
  <c r="X6906"/>
  <c r="Y6906" s="1"/>
  <c r="X6874"/>
  <c r="Y6874" s="1"/>
  <c r="X6842"/>
  <c r="Y6842"/>
  <c r="X6810"/>
  <c r="Y6810" s="1"/>
  <c r="X6778"/>
  <c r="Y6778" s="1"/>
  <c r="X6746"/>
  <c r="Y6746" s="1"/>
  <c r="X6714"/>
  <c r="Y6714" s="1"/>
  <c r="X6682"/>
  <c r="Y6682" s="1"/>
  <c r="X6650"/>
  <c r="Y6650" s="1"/>
  <c r="X6618"/>
  <c r="Y6618" s="1"/>
  <c r="X6586"/>
  <c r="Y6586"/>
  <c r="X6554"/>
  <c r="Y6554" s="1"/>
  <c r="X6522"/>
  <c r="Y6522" s="1"/>
  <c r="X6490"/>
  <c r="Y6490" s="1"/>
  <c r="X6458"/>
  <c r="Y6458" s="1"/>
  <c r="X6426"/>
  <c r="Y6426" s="1"/>
  <c r="X4734"/>
  <c r="Y4734" s="1"/>
  <c r="X4702"/>
  <c r="Y4702" s="1"/>
  <c r="X4670"/>
  <c r="Y4670" s="1"/>
  <c r="AH4670" s="1"/>
  <c r="X4638"/>
  <c r="Y4638" s="1"/>
  <c r="X4606"/>
  <c r="Y4606"/>
  <c r="AH4606" s="1"/>
  <c r="X4574"/>
  <c r="Y4574" s="1"/>
  <c r="X4542"/>
  <c r="Y4542" s="1"/>
  <c r="AH4542" s="1"/>
  <c r="X4510"/>
  <c r="Y4510" s="1"/>
  <c r="X4478"/>
  <c r="Y4478" s="1"/>
  <c r="AH4478" s="1"/>
  <c r="X4446"/>
  <c r="Y4446"/>
  <c r="X4414"/>
  <c r="Y4414" s="1"/>
  <c r="AH4414" s="1"/>
  <c r="X4382"/>
  <c r="Y4382" s="1"/>
  <c r="AH4382" s="1"/>
  <c r="AG4382"/>
  <c r="X4350"/>
  <c r="Y4350" s="1"/>
  <c r="AH4350" s="1"/>
  <c r="X4318"/>
  <c r="Y4318" s="1"/>
  <c r="X4286"/>
  <c r="Y4286" s="1"/>
  <c r="AH4286" s="1"/>
  <c r="X4254"/>
  <c r="Y4254" s="1"/>
  <c r="X4222"/>
  <c r="Y4222" s="1"/>
  <c r="AH4222" s="1"/>
  <c r="X4190"/>
  <c r="Y4190" s="1"/>
  <c r="X4158"/>
  <c r="Y4158" s="1"/>
  <c r="AH4158" s="1"/>
  <c r="X4126"/>
  <c r="Y4126" s="1"/>
  <c r="AH4126" s="1"/>
  <c r="AG4126"/>
  <c r="X4094"/>
  <c r="Y4094" s="1"/>
  <c r="AH4094" s="1"/>
  <c r="X4062"/>
  <c r="Y4062"/>
  <c r="X4030"/>
  <c r="Y4030" s="1"/>
  <c r="AH4030" s="1"/>
  <c r="X3998"/>
  <c r="Y3998" s="1"/>
  <c r="X3966"/>
  <c r="Y3966"/>
  <c r="AH3966" s="1"/>
  <c r="X3934"/>
  <c r="Y3934" s="1"/>
  <c r="X3902"/>
  <c r="Y3902" s="1"/>
  <c r="AH3902" s="1"/>
  <c r="X3870"/>
  <c r="Y3870" s="1"/>
  <c r="AH3870" s="1"/>
  <c r="X3838"/>
  <c r="Y3838" s="1"/>
  <c r="AH3838" s="1"/>
  <c r="X3806"/>
  <c r="Y3806"/>
  <c r="X3774"/>
  <c r="Y3774" s="1"/>
  <c r="AH3774" s="1"/>
  <c r="X3742"/>
  <c r="Y3742" s="1"/>
  <c r="X3710"/>
  <c r="Y3710"/>
  <c r="AH3710" s="1"/>
  <c r="X3678"/>
  <c r="Y3678" s="1"/>
  <c r="X3646"/>
  <c r="Y3646" s="1"/>
  <c r="AH3646" s="1"/>
  <c r="X3614"/>
  <c r="Y3614" s="1"/>
  <c r="X3582"/>
  <c r="Y3582"/>
  <c r="AH3582" s="1"/>
  <c r="X3550"/>
  <c r="Y3550" s="1"/>
  <c r="X3518"/>
  <c r="Y3518" s="1"/>
  <c r="AH3518" s="1"/>
  <c r="X3486"/>
  <c r="Y3486" s="1"/>
  <c r="X3454"/>
  <c r="Y3454" s="1"/>
  <c r="AH3454" s="1"/>
  <c r="X3422"/>
  <c r="Y3422"/>
  <c r="X3390"/>
  <c r="Y3390" s="1"/>
  <c r="AH3390" s="1"/>
  <c r="X3358"/>
  <c r="Y3358" s="1"/>
  <c r="AH3358" s="1"/>
  <c r="AG3358"/>
  <c r="X3326"/>
  <c r="Y3326"/>
  <c r="AH3326" s="1"/>
  <c r="X3294"/>
  <c r="Y3294" s="1"/>
  <c r="X3262"/>
  <c r="Y3262" s="1"/>
  <c r="AH3262" s="1"/>
  <c r="X3230"/>
  <c r="Y3230" s="1"/>
  <c r="X3198"/>
  <c r="Y3198" s="1"/>
  <c r="AH3198" s="1"/>
  <c r="X3166"/>
  <c r="Y3166"/>
  <c r="X3134"/>
  <c r="Y3134" s="1"/>
  <c r="AH3134" s="1"/>
  <c r="X3102"/>
  <c r="Y3102" s="1"/>
  <c r="AH3102" s="1"/>
  <c r="AG3102"/>
  <c r="X3070"/>
  <c r="Y3070" s="1"/>
  <c r="AH3070" s="1"/>
  <c r="X3038"/>
  <c r="Y3038"/>
  <c r="X3006"/>
  <c r="Y3006" s="1"/>
  <c r="AH3006" s="1"/>
  <c r="X2974"/>
  <c r="Y2974" s="1"/>
  <c r="X2942"/>
  <c r="Y2942"/>
  <c r="AH2942" s="1"/>
  <c r="X2910"/>
  <c r="Y2910" s="1"/>
  <c r="X2878"/>
  <c r="Y2878" s="1"/>
  <c r="AH2878" s="1"/>
  <c r="X2846"/>
  <c r="Y2846" s="1"/>
  <c r="AH2846" s="1"/>
  <c r="AG2846"/>
  <c r="X2814"/>
  <c r="Y2814" s="1"/>
  <c r="AH2814" s="1"/>
  <c r="X2782"/>
  <c r="Y2782" s="1"/>
  <c r="X2750"/>
  <c r="Y2750" s="1"/>
  <c r="AH2750" s="1"/>
  <c r="X2718"/>
  <c r="Y2718" s="1"/>
  <c r="X2686"/>
  <c r="Y2686" s="1"/>
  <c r="X2654"/>
  <c r="Y2654" s="1"/>
  <c r="X2622"/>
  <c r="Y2622" s="1"/>
  <c r="AH2622" s="1"/>
  <c r="X2590"/>
  <c r="Y2590" s="1"/>
  <c r="X2558"/>
  <c r="Y2558"/>
  <c r="AH2558" s="1"/>
  <c r="X2526"/>
  <c r="Y2526" s="1"/>
  <c r="X2494"/>
  <c r="Y2494" s="1"/>
  <c r="AH2494" s="1"/>
  <c r="X2462"/>
  <c r="Y2462" s="1"/>
  <c r="X2430"/>
  <c r="Y2430" s="1"/>
  <c r="AH2430" s="1"/>
  <c r="X2398"/>
  <c r="Y2398"/>
  <c r="X2366"/>
  <c r="Y2366" s="1"/>
  <c r="AH2366" s="1"/>
  <c r="X2334"/>
  <c r="Y2334" s="1"/>
  <c r="AH2334" s="1"/>
  <c r="AG2334"/>
  <c r="X2302"/>
  <c r="Y2302" s="1"/>
  <c r="AH2302" s="1"/>
  <c r="X2270"/>
  <c r="Y2270" s="1"/>
  <c r="X2238"/>
  <c r="Y2238" s="1"/>
  <c r="AH2238" s="1"/>
  <c r="X2206"/>
  <c r="Y2206" s="1"/>
  <c r="X2174"/>
  <c r="Y2174" s="1"/>
  <c r="AH2174" s="1"/>
  <c r="X2142"/>
  <c r="Y2142" s="1"/>
  <c r="X2110"/>
  <c r="Y2110" s="1"/>
  <c r="AH2110" s="1"/>
  <c r="X2078"/>
  <c r="Y2078" s="1"/>
  <c r="AH2078" s="1"/>
  <c r="AG2078"/>
  <c r="X2046"/>
  <c r="Y2046" s="1"/>
  <c r="AH2046" s="1"/>
  <c r="X2014"/>
  <c r="Y2014"/>
  <c r="X1982"/>
  <c r="Y1982" s="1"/>
  <c r="AH1982" s="1"/>
  <c r="X1950"/>
  <c r="Y1950" s="1"/>
  <c r="X1918"/>
  <c r="Y1918"/>
  <c r="AH1918" s="1"/>
  <c r="X1886"/>
  <c r="Y1886" s="1"/>
  <c r="X1854"/>
  <c r="Y1854" s="1"/>
  <c r="AH1854" s="1"/>
  <c r="X1822"/>
  <c r="Y1822" s="1"/>
  <c r="AH1822" s="1"/>
  <c r="X1790"/>
  <c r="Y1790" s="1"/>
  <c r="AH1790" s="1"/>
  <c r="X1758"/>
  <c r="Y1758"/>
  <c r="X1726"/>
  <c r="Y1726" s="1"/>
  <c r="AH1726" s="1"/>
  <c r="X1694"/>
  <c r="Y1694" s="1"/>
  <c r="X1662"/>
  <c r="Y1662"/>
  <c r="AH1662" s="1"/>
  <c r="X1630"/>
  <c r="Y1630" s="1"/>
  <c r="X1598"/>
  <c r="Y1598" s="1"/>
  <c r="AH1598" s="1"/>
  <c r="X1566"/>
  <c r="Y1566" s="1"/>
  <c r="X1534"/>
  <c r="Y1534"/>
  <c r="AH1534" s="1"/>
  <c r="X1502"/>
  <c r="Y1502" s="1"/>
  <c r="X1470"/>
  <c r="Y1470" s="1"/>
  <c r="AH1470" s="1"/>
  <c r="X1438"/>
  <c r="Y1438" s="1"/>
  <c r="X1406"/>
  <c r="Y1406" s="1"/>
  <c r="AH1406" s="1"/>
  <c r="X1374"/>
  <c r="Y1374"/>
  <c r="X1342"/>
  <c r="Y1342" s="1"/>
  <c r="AH1342" s="1"/>
  <c r="X1310"/>
  <c r="Y1310" s="1"/>
  <c r="AH1310" s="1"/>
  <c r="AG1310"/>
  <c r="X1278"/>
  <c r="Y1278"/>
  <c r="AH1278" s="1"/>
  <c r="X1246"/>
  <c r="Y1246" s="1"/>
  <c r="X1214"/>
  <c r="Y1214" s="1"/>
  <c r="AH1214" s="1"/>
  <c r="X1182"/>
  <c r="Y1182" s="1"/>
  <c r="X1150"/>
  <c r="Y1150" s="1"/>
  <c r="AH1150" s="1"/>
  <c r="X1118"/>
  <c r="Y1118"/>
  <c r="X29"/>
  <c r="Y29" s="1"/>
  <c r="AH29" s="1"/>
  <c r="X61"/>
  <c r="Y61" s="1"/>
  <c r="AH61" s="1"/>
  <c r="AG61"/>
  <c r="X93"/>
  <c r="Y93" s="1"/>
  <c r="AH93" s="1"/>
  <c r="X125"/>
  <c r="Y125"/>
  <c r="X157"/>
  <c r="Y157" s="1"/>
  <c r="AH157" s="1"/>
  <c r="X189"/>
  <c r="Y189" s="1"/>
  <c r="X221"/>
  <c r="Y221"/>
  <c r="AH221" s="1"/>
  <c r="X253"/>
  <c r="Y253" s="1"/>
  <c r="X285"/>
  <c r="Y285" s="1"/>
  <c r="AH285" s="1"/>
  <c r="X317"/>
  <c r="Y317" s="1"/>
  <c r="AH317" s="1"/>
  <c r="AG317"/>
  <c r="X349"/>
  <c r="Y349" s="1"/>
  <c r="AH349" s="1"/>
  <c r="X381"/>
  <c r="Y381" s="1"/>
  <c r="X413"/>
  <c r="Y413" s="1"/>
  <c r="AH413" s="1"/>
  <c r="X445"/>
  <c r="Y445" s="1"/>
  <c r="X477"/>
  <c r="Y477" s="1"/>
  <c r="AH477" s="1"/>
  <c r="X509"/>
  <c r="Y509" s="1"/>
  <c r="X541"/>
  <c r="Y541" s="1"/>
  <c r="AH541" s="1"/>
  <c r="X573"/>
  <c r="Y573" s="1"/>
  <c r="X605"/>
  <c r="Y605"/>
  <c r="AH605" s="1"/>
  <c r="X637"/>
  <c r="Y637" s="1"/>
  <c r="X669"/>
  <c r="Y669" s="1"/>
  <c r="AH669" s="1"/>
  <c r="X701"/>
  <c r="Y701" s="1"/>
  <c r="X733"/>
  <c r="Y733" s="1"/>
  <c r="AH733" s="1"/>
  <c r="X765"/>
  <c r="Y765"/>
  <c r="X797"/>
  <c r="Y797" s="1"/>
  <c r="AH797" s="1"/>
  <c r="X829"/>
  <c r="Y829" s="1"/>
  <c r="AH829" s="1"/>
  <c r="X861"/>
  <c r="Y861"/>
  <c r="AH861" s="1"/>
  <c r="X893"/>
  <c r="Y893" s="1"/>
  <c r="X925"/>
  <c r="Y925" s="1"/>
  <c r="AH925" s="1"/>
  <c r="X957"/>
  <c r="Y957" s="1"/>
  <c r="X989"/>
  <c r="Y989" s="1"/>
  <c r="AH989" s="1"/>
  <c r="X1021"/>
  <c r="Y1021"/>
  <c r="X1053"/>
  <c r="Y1053" s="1"/>
  <c r="AH1053" s="1"/>
  <c r="X1085"/>
  <c r="Y1085" s="1"/>
  <c r="AH1085" s="1"/>
  <c r="AG1085"/>
  <c r="X1128"/>
  <c r="Y1128" s="1"/>
  <c r="AH1128" s="1"/>
  <c r="X1192"/>
  <c r="Y1192"/>
  <c r="X1256"/>
  <c r="Y1256" s="1"/>
  <c r="AH1256" s="1"/>
  <c r="X1320"/>
  <c r="Y1320" s="1"/>
  <c r="X1384"/>
  <c r="Y1384"/>
  <c r="AH1384" s="1"/>
  <c r="X1448"/>
  <c r="Y1448" s="1"/>
  <c r="X1512"/>
  <c r="Y1512" s="1"/>
  <c r="AH1512" s="1"/>
  <c r="X1576"/>
  <c r="Y1576" s="1"/>
  <c r="AH1576" s="1"/>
  <c r="AG1576"/>
  <c r="X1640"/>
  <c r="Y1640"/>
  <c r="AH1640" s="1"/>
  <c r="X24"/>
  <c r="Y24"/>
  <c r="X56"/>
  <c r="Y56" s="1"/>
  <c r="AH56" s="1"/>
  <c r="X88"/>
  <c r="Y88" s="1"/>
  <c r="X120"/>
  <c r="Y120"/>
  <c r="AH120" s="1"/>
  <c r="X152"/>
  <c r="Y152"/>
  <c r="X184"/>
  <c r="Y184" s="1"/>
  <c r="AH184" s="1"/>
  <c r="X216"/>
  <c r="Y216" s="1"/>
  <c r="X248"/>
  <c r="Y248"/>
  <c r="AH248" s="1"/>
  <c r="X280"/>
  <c r="Y280" s="1"/>
  <c r="X312"/>
  <c r="Y312" s="1"/>
  <c r="AH312" s="1"/>
  <c r="X344"/>
  <c r="Y344" s="1"/>
  <c r="X376"/>
  <c r="Y376" s="1"/>
  <c r="AH376" s="1"/>
  <c r="X408"/>
  <c r="Y408"/>
  <c r="X440"/>
  <c r="Y440" s="1"/>
  <c r="AH440" s="1"/>
  <c r="X472"/>
  <c r="Y472" s="1"/>
  <c r="AH472" s="1"/>
  <c r="X504"/>
  <c r="Y504"/>
  <c r="AH504" s="1"/>
  <c r="X536"/>
  <c r="Y536" s="1"/>
  <c r="X568"/>
  <c r="Y568" s="1"/>
  <c r="AH568" s="1"/>
  <c r="X600"/>
  <c r="Y600" s="1"/>
  <c r="X632"/>
  <c r="Y632" s="1"/>
  <c r="AH632" s="1"/>
  <c r="X664"/>
  <c r="Y664"/>
  <c r="X696"/>
  <c r="Y696" s="1"/>
  <c r="AH696" s="1"/>
  <c r="X728"/>
  <c r="Y728" s="1"/>
  <c r="AH728" s="1"/>
  <c r="AG728"/>
  <c r="X760"/>
  <c r="Y760" s="1"/>
  <c r="AH760" s="1"/>
  <c r="X792"/>
  <c r="Y792"/>
  <c r="X824"/>
  <c r="Y824" s="1"/>
  <c r="AH824" s="1"/>
  <c r="X856"/>
  <c r="Y856" s="1"/>
  <c r="X888"/>
  <c r="Y888"/>
  <c r="AH888" s="1"/>
  <c r="X920"/>
  <c r="Y920" s="1"/>
  <c r="X952"/>
  <c r="Y952" s="1"/>
  <c r="AH952" s="1"/>
  <c r="X984"/>
  <c r="Y984" s="1"/>
  <c r="AH984" s="1"/>
  <c r="AG984"/>
  <c r="X1016"/>
  <c r="Y1016" s="1"/>
  <c r="AH1016" s="1"/>
  <c r="X1048"/>
  <c r="Y1048" s="1"/>
  <c r="X1080"/>
  <c r="Y1080" s="1"/>
  <c r="AH1080" s="1"/>
  <c r="X1117"/>
  <c r="Y1117" s="1"/>
  <c r="X1181"/>
  <c r="Y1181" s="1"/>
  <c r="AH1181" s="1"/>
  <c r="X1245"/>
  <c r="Y1245"/>
  <c r="X1309"/>
  <c r="Y1309" s="1"/>
  <c r="AH1309" s="1"/>
  <c r="X1373"/>
  <c r="Y1373" s="1"/>
  <c r="X1437"/>
  <c r="Y1437"/>
  <c r="AH1437" s="1"/>
  <c r="X1501"/>
  <c r="Y1501" s="1"/>
  <c r="X1565"/>
  <c r="Y1565" s="1"/>
  <c r="AH1565" s="1"/>
  <c r="X1629"/>
  <c r="Y1629" s="1"/>
  <c r="X19"/>
  <c r="Y19" s="1"/>
  <c r="AH19" s="1"/>
  <c r="X51"/>
  <c r="Y51" s="1"/>
  <c r="X83"/>
  <c r="Y83" s="1"/>
  <c r="AH83" s="1"/>
  <c r="X115"/>
  <c r="Y115" s="1"/>
  <c r="AH115" s="1"/>
  <c r="AG115"/>
  <c r="X147"/>
  <c r="Y147"/>
  <c r="AH147" s="1"/>
  <c r="X179"/>
  <c r="Y179"/>
  <c r="X211"/>
  <c r="Y211" s="1"/>
  <c r="AH211" s="1"/>
  <c r="X243"/>
  <c r="Y243" s="1"/>
  <c r="X275"/>
  <c r="Y275"/>
  <c r="AH275" s="1"/>
  <c r="X307"/>
  <c r="Y307"/>
  <c r="X371"/>
  <c r="Y371" s="1"/>
  <c r="AH371" s="1"/>
  <c r="AG371"/>
  <c r="X403"/>
  <c r="Y403"/>
  <c r="AH403" s="1"/>
  <c r="X435"/>
  <c r="Y435"/>
  <c r="X467"/>
  <c r="Y467" s="1"/>
  <c r="AH467" s="1"/>
  <c r="X499"/>
  <c r="Y499" s="1"/>
  <c r="X531"/>
  <c r="Y531"/>
  <c r="AH531" s="1"/>
  <c r="X563"/>
  <c r="Y563"/>
  <c r="X595"/>
  <c r="Y595" s="1"/>
  <c r="AH595" s="1"/>
  <c r="X691"/>
  <c r="Y691" s="1"/>
  <c r="X723"/>
  <c r="Y723" s="1"/>
  <c r="AH723" s="1"/>
  <c r="X755"/>
  <c r="Y755" s="1"/>
  <c r="X787"/>
  <c r="Y787" s="1"/>
  <c r="AH787" s="1"/>
  <c r="X819"/>
  <c r="Y819" s="1"/>
  <c r="X915"/>
  <c r="Y915" s="1"/>
  <c r="X947"/>
  <c r="Y947" s="1"/>
  <c r="X979"/>
  <c r="Y979" s="1"/>
  <c r="AH979" s="1"/>
  <c r="X1011"/>
  <c r="Y1011" s="1"/>
  <c r="X1075"/>
  <c r="Y1075" s="1"/>
  <c r="X1108"/>
  <c r="Y1108" s="1"/>
  <c r="AH1108" s="1"/>
  <c r="X1172"/>
  <c r="Y1172" s="1"/>
  <c r="X1364"/>
  <c r="Y1364" s="1"/>
  <c r="AH1364" s="1"/>
  <c r="X1428"/>
  <c r="Y1428" s="1"/>
  <c r="AH1428" s="1"/>
  <c r="AG1428"/>
  <c r="X1492"/>
  <c r="Y1492"/>
  <c r="AH1492" s="1"/>
  <c r="X1632"/>
  <c r="Y1632" s="1"/>
  <c r="X180"/>
  <c r="Y180" s="1"/>
  <c r="AH180" s="1"/>
  <c r="X244"/>
  <c r="Y244" s="1"/>
  <c r="X292"/>
  <c r="Y292" s="1"/>
  <c r="AH292" s="1"/>
  <c r="X340"/>
  <c r="Y340" s="1"/>
  <c r="AH340" s="1"/>
  <c r="AG340"/>
  <c r="X388"/>
  <c r="Y388"/>
  <c r="AH388" s="1"/>
  <c r="X452"/>
  <c r="Y452"/>
  <c r="X500"/>
  <c r="Y500" s="1"/>
  <c r="AH500" s="1"/>
  <c r="X548"/>
  <c r="Y548" s="1"/>
  <c r="X612"/>
  <c r="Y612"/>
  <c r="AH612" s="1"/>
  <c r="X676"/>
  <c r="Y676"/>
  <c r="X724"/>
  <c r="Y724" s="1"/>
  <c r="AH724" s="1"/>
  <c r="X788"/>
  <c r="Y788" s="1"/>
  <c r="AH788" s="1"/>
  <c r="X7058"/>
  <c r="Y7058" s="1"/>
  <c r="X7026"/>
  <c r="Y7026" s="1"/>
  <c r="AH7026" s="1"/>
  <c r="X6994"/>
  <c r="Y6994" s="1"/>
  <c r="X6962"/>
  <c r="Y6962" s="1"/>
  <c r="AH6962" s="1"/>
  <c r="X6930"/>
  <c r="Y6930" s="1"/>
  <c r="X6898"/>
  <c r="Y6898" s="1"/>
  <c r="AH6898" s="1"/>
  <c r="X6866"/>
  <c r="Y6866" s="1"/>
  <c r="X6834"/>
  <c r="Y6834" s="1"/>
  <c r="AH6834" s="1"/>
  <c r="X6802"/>
  <c r="Y6802" s="1"/>
  <c r="X6770"/>
  <c r="Y6770" s="1"/>
  <c r="AH6770" s="1"/>
  <c r="X6738"/>
  <c r="Y6738" s="1"/>
  <c r="X6706"/>
  <c r="Y6706" s="1"/>
  <c r="AH6706" s="1"/>
  <c r="X6674"/>
  <c r="Y6674" s="1"/>
  <c r="X6642"/>
  <c r="Y6642" s="1"/>
  <c r="AH6642" s="1"/>
  <c r="X6610"/>
  <c r="Y6610" s="1"/>
  <c r="X6578"/>
  <c r="Y6578" s="1"/>
  <c r="AH6578" s="1"/>
  <c r="X6546"/>
  <c r="Y6546" s="1"/>
  <c r="X6514"/>
  <c r="Y6514" s="1"/>
  <c r="AH6514" s="1"/>
  <c r="X6482"/>
  <c r="Y6482" s="1"/>
  <c r="X6450"/>
  <c r="Y6450" s="1"/>
  <c r="AH6450" s="1"/>
  <c r="X6418"/>
  <c r="Y6418" s="1"/>
  <c r="X6386"/>
  <c r="Y6386" s="1"/>
  <c r="AH6386" s="1"/>
  <c r="X6354"/>
  <c r="Y6354" s="1"/>
  <c r="X6322"/>
  <c r="Y6322" s="1"/>
  <c r="AH6322" s="1"/>
  <c r="X6290"/>
  <c r="Y6290" s="1"/>
  <c r="X6258"/>
  <c r="Y6258" s="1"/>
  <c r="AH6258" s="1"/>
  <c r="X6226"/>
  <c r="Y6226" s="1"/>
  <c r="X6194"/>
  <c r="Y6194" s="1"/>
  <c r="AH6194" s="1"/>
  <c r="X6162"/>
  <c r="Y6162" s="1"/>
  <c r="X6130"/>
  <c r="Y6130" s="1"/>
  <c r="AH6130" s="1"/>
  <c r="X6098"/>
  <c r="Y6098" s="1"/>
  <c r="X6066"/>
  <c r="Y6066" s="1"/>
  <c r="AH6066" s="1"/>
  <c r="X6034"/>
  <c r="Y6034" s="1"/>
  <c r="X6002"/>
  <c r="Y6002" s="1"/>
  <c r="AH6002" s="1"/>
  <c r="X5970"/>
  <c r="Y5970" s="1"/>
  <c r="X5938"/>
  <c r="Y5938" s="1"/>
  <c r="AH5938" s="1"/>
  <c r="X5906"/>
  <c r="Y5906" s="1"/>
  <c r="X5874"/>
  <c r="Y5874" s="1"/>
  <c r="AH5874" s="1"/>
  <c r="X5842"/>
  <c r="Y5842" s="1"/>
  <c r="X5810"/>
  <c r="Y5810" s="1"/>
  <c r="AH5810" s="1"/>
  <c r="X5778"/>
  <c r="Y5778" s="1"/>
  <c r="X5746"/>
  <c r="Y5746" s="1"/>
  <c r="AH5746" s="1"/>
  <c r="X5714"/>
  <c r="Y5714" s="1"/>
  <c r="X5682"/>
  <c r="Y5682" s="1"/>
  <c r="X5650"/>
  <c r="Y5650" s="1"/>
  <c r="X5618"/>
  <c r="Y5618"/>
  <c r="X5586"/>
  <c r="Y5586" s="1"/>
  <c r="X5554"/>
  <c r="Y5554" s="1"/>
  <c r="X5522"/>
  <c r="Y5522" s="1"/>
  <c r="X5490"/>
  <c r="Y5490"/>
  <c r="X5458"/>
  <c r="Y5458" s="1"/>
  <c r="X5426"/>
  <c r="Y5426" s="1"/>
  <c r="X5394"/>
  <c r="Y5394" s="1"/>
  <c r="X5362"/>
  <c r="Y5362"/>
  <c r="X5330"/>
  <c r="Y5330" s="1"/>
  <c r="X5298"/>
  <c r="Y5298" s="1"/>
  <c r="X5266"/>
  <c r="Y5266" s="1"/>
  <c r="X5234"/>
  <c r="Y5234"/>
  <c r="X5202"/>
  <c r="Y5202" s="1"/>
  <c r="X5170"/>
  <c r="Y5170" s="1"/>
  <c r="X5138"/>
  <c r="Y5138" s="1"/>
  <c r="X5106"/>
  <c r="Y5106"/>
  <c r="X5074"/>
  <c r="Y5074" s="1"/>
  <c r="X5042"/>
  <c r="Y5042" s="1"/>
  <c r="X5010"/>
  <c r="Y5010" s="1"/>
  <c r="X4978"/>
  <c r="Y4978"/>
  <c r="X4946"/>
  <c r="Y4946" s="1"/>
  <c r="X4914"/>
  <c r="Y4914" s="1"/>
  <c r="X4882"/>
  <c r="Y4882" s="1"/>
  <c r="X4850"/>
  <c r="Y4850"/>
  <c r="X4818"/>
  <c r="Y4818" s="1"/>
  <c r="X4786"/>
  <c r="Y4786" s="1"/>
  <c r="X4754"/>
  <c r="Y4754" s="1"/>
  <c r="X4722"/>
  <c r="Y4722"/>
  <c r="X4690"/>
  <c r="Y4690" s="1"/>
  <c r="X4658"/>
  <c r="Y4658" s="1"/>
  <c r="X4626"/>
  <c r="Y4626" s="1"/>
  <c r="X4594"/>
  <c r="Y4594"/>
  <c r="X4562"/>
  <c r="Y4562" s="1"/>
  <c r="X4530"/>
  <c r="Y4530" s="1"/>
  <c r="X4498"/>
  <c r="Y4498" s="1"/>
  <c r="X4466"/>
  <c r="Y4466"/>
  <c r="X4434"/>
  <c r="Y4434" s="1"/>
  <c r="X4402"/>
  <c r="Y4402" s="1"/>
  <c r="X4370"/>
  <c r="Y4370" s="1"/>
  <c r="X4338"/>
  <c r="Y4338"/>
  <c r="X4306"/>
  <c r="Y4306" s="1"/>
  <c r="X4274"/>
  <c r="Y4274" s="1"/>
  <c r="X4242"/>
  <c r="Y4242" s="1"/>
  <c r="X4210"/>
  <c r="Y4210"/>
  <c r="X4178"/>
  <c r="Y4178" s="1"/>
  <c r="X4146"/>
  <c r="Y4146" s="1"/>
  <c r="X4114"/>
  <c r="Y4114" s="1"/>
  <c r="X4082"/>
  <c r="Y4082"/>
  <c r="X4050"/>
  <c r="Y4050" s="1"/>
  <c r="X4018"/>
  <c r="Y4018" s="1"/>
  <c r="X3986"/>
  <c r="Y3986" s="1"/>
  <c r="X3954"/>
  <c r="Y3954"/>
  <c r="X3922"/>
  <c r="Y3922" s="1"/>
  <c r="X3890"/>
  <c r="Y3890" s="1"/>
  <c r="X3858"/>
  <c r="Y3858" s="1"/>
  <c r="X3826"/>
  <c r="Y3826"/>
  <c r="X3794"/>
  <c r="Y3794" s="1"/>
  <c r="X3762"/>
  <c r="Y3762" s="1"/>
  <c r="X3730"/>
  <c r="Y3730" s="1"/>
  <c r="X3698"/>
  <c r="Y3698"/>
  <c r="X3666"/>
  <c r="Y3666" s="1"/>
  <c r="X3634"/>
  <c r="Y3634" s="1"/>
  <c r="X3602"/>
  <c r="Y3602"/>
  <c r="AH3602" s="1"/>
  <c r="X3570"/>
  <c r="Y3570"/>
  <c r="X3538"/>
  <c r="Y3538" s="1"/>
  <c r="X3506"/>
  <c r="Y3506" s="1"/>
  <c r="X3474"/>
  <c r="Y3474"/>
  <c r="AH3474" s="1"/>
  <c r="X3442"/>
  <c r="Y3442"/>
  <c r="X3410"/>
  <c r="Y3410" s="1"/>
  <c r="X3378"/>
  <c r="Y3378" s="1"/>
  <c r="X3346"/>
  <c r="Y3346"/>
  <c r="AH3346" s="1"/>
  <c r="X3314"/>
  <c r="Y3314"/>
  <c r="X3753"/>
  <c r="Y3753" s="1"/>
  <c r="X3721"/>
  <c r="Y3721" s="1"/>
  <c r="X3689"/>
  <c r="Y3689" s="1"/>
  <c r="X3657"/>
  <c r="Y3657"/>
  <c r="X3625"/>
  <c r="Y3625" s="1"/>
  <c r="X3593"/>
  <c r="Y3593" s="1"/>
  <c r="X3561"/>
  <c r="Y3561" s="1"/>
  <c r="X3529"/>
  <c r="Y3529"/>
  <c r="X3497"/>
  <c r="Y3497" s="1"/>
  <c r="X3465"/>
  <c r="Y3465" s="1"/>
  <c r="X3433"/>
  <c r="Y3433" s="1"/>
  <c r="X3401"/>
  <c r="Y3401"/>
  <c r="X3369"/>
  <c r="Y3369" s="1"/>
  <c r="X3337"/>
  <c r="Y3337" s="1"/>
  <c r="X3305"/>
  <c r="Y3305" s="1"/>
  <c r="X3273"/>
  <c r="Y3273"/>
  <c r="X3241"/>
  <c r="Y3241" s="1"/>
  <c r="X3209"/>
  <c r="Y3209" s="1"/>
  <c r="X3177"/>
  <c r="Y3177" s="1"/>
  <c r="X3145"/>
  <c r="Y3145"/>
  <c r="X3113"/>
  <c r="Y3113" s="1"/>
  <c r="X3081"/>
  <c r="Y3081" s="1"/>
  <c r="X3049"/>
  <c r="Y3049" s="1"/>
  <c r="X3017"/>
  <c r="Y3017"/>
  <c r="X2985"/>
  <c r="Y2985" s="1"/>
  <c r="X2953"/>
  <c r="Y2953" s="1"/>
  <c r="X2921"/>
  <c r="Y2921" s="1"/>
  <c r="X2889"/>
  <c r="Y2889"/>
  <c r="X2857"/>
  <c r="Y2857" s="1"/>
  <c r="X2825"/>
  <c r="Y2825" s="1"/>
  <c r="X2793"/>
  <c r="Y2793" s="1"/>
  <c r="X2761"/>
  <c r="Y2761"/>
  <c r="X2729"/>
  <c r="Y2729" s="1"/>
  <c r="X2697"/>
  <c r="Y2697" s="1"/>
  <c r="X2665"/>
  <c r="Y2665" s="1"/>
  <c r="X2633"/>
  <c r="Y2633"/>
  <c r="X2601"/>
  <c r="Y2601" s="1"/>
  <c r="X2569"/>
  <c r="Y2569" s="1"/>
  <c r="X2537"/>
  <c r="Y2537" s="1"/>
  <c r="X2505"/>
  <c r="Y2505"/>
  <c r="X2473"/>
  <c r="Y2473" s="1"/>
  <c r="X2441"/>
  <c r="Y2441" s="1"/>
  <c r="X2409"/>
  <c r="Y2409" s="1"/>
  <c r="X2377"/>
  <c r="Y2377"/>
  <c r="X2345"/>
  <c r="Y2345" s="1"/>
  <c r="X2313"/>
  <c r="Y2313" s="1"/>
  <c r="X2281"/>
  <c r="Y2281" s="1"/>
  <c r="X2249"/>
  <c r="Y2249"/>
  <c r="X2217"/>
  <c r="Y2217" s="1"/>
  <c r="X2185"/>
  <c r="Y2185" s="1"/>
  <c r="X2153"/>
  <c r="Y2153" s="1"/>
  <c r="X2121"/>
  <c r="Y2121"/>
  <c r="X2089"/>
  <c r="Y2089" s="1"/>
  <c r="X2057"/>
  <c r="Y2057" s="1"/>
  <c r="X2025"/>
  <c r="Y2025" s="1"/>
  <c r="X1993"/>
  <c r="Y1993"/>
  <c r="X1961"/>
  <c r="Y1961" s="1"/>
  <c r="X1929"/>
  <c r="Y1929" s="1"/>
  <c r="X1897"/>
  <c r="Y1897" s="1"/>
  <c r="X1865"/>
  <c r="Y1865"/>
  <c r="X1833"/>
  <c r="Y1833" s="1"/>
  <c r="X1801"/>
  <c r="Y1801" s="1"/>
  <c r="X1769"/>
  <c r="Y1769" s="1"/>
  <c r="X1737"/>
  <c r="Y1737"/>
  <c r="X1705"/>
  <c r="Y1705" s="1"/>
  <c r="X1673"/>
  <c r="Y1673" s="1"/>
  <c r="X8714"/>
  <c r="Y8714" s="1"/>
  <c r="X8682"/>
  <c r="Y8682"/>
  <c r="X8650"/>
  <c r="Y8650" s="1"/>
  <c r="X8618"/>
  <c r="Y8618" s="1"/>
  <c r="X8586"/>
  <c r="Y8586" s="1"/>
  <c r="X8554"/>
  <c r="Y8554"/>
  <c r="X8522"/>
  <c r="Y8522" s="1"/>
  <c r="X8490"/>
  <c r="Y8490" s="1"/>
  <c r="X8458"/>
  <c r="Y8458" s="1"/>
  <c r="X8426"/>
  <c r="Y8426"/>
  <c r="X8394"/>
  <c r="Y8394" s="1"/>
  <c r="X8362"/>
  <c r="Y8362" s="1"/>
  <c r="X8330"/>
  <c r="Y8330" s="1"/>
  <c r="X8298"/>
  <c r="Y8298"/>
  <c r="X8266"/>
  <c r="Y8266" s="1"/>
  <c r="X8234"/>
  <c r="Y8234" s="1"/>
  <c r="X8202"/>
  <c r="Y8202" s="1"/>
  <c r="X8170"/>
  <c r="Y8170"/>
  <c r="X8138"/>
  <c r="Y8138" s="1"/>
  <c r="X8106"/>
  <c r="Y8106" s="1"/>
  <c r="X8074"/>
  <c r="Y8074" s="1"/>
  <c r="X8042"/>
  <c r="Y8042"/>
  <c r="X8010"/>
  <c r="Y8010" s="1"/>
  <c r="X7978"/>
  <c r="Y7978" s="1"/>
  <c r="X7946"/>
  <c r="Y7946" s="1"/>
  <c r="X7914"/>
  <c r="Y7914"/>
  <c r="X7882"/>
  <c r="Y7882" s="1"/>
  <c r="X7850"/>
  <c r="Y7850" s="1"/>
  <c r="X7818"/>
  <c r="Y7818" s="1"/>
  <c r="X7786"/>
  <c r="Y7786"/>
  <c r="X7754"/>
  <c r="Y7754" s="1"/>
  <c r="X7722"/>
  <c r="Y7722" s="1"/>
  <c r="X7690"/>
  <c r="Y7690" s="1"/>
  <c r="X7658"/>
  <c r="Y7658"/>
  <c r="X7626"/>
  <c r="Y7626" s="1"/>
  <c r="X7594"/>
  <c r="Y7594" s="1"/>
  <c r="X7562"/>
  <c r="Y7562" s="1"/>
  <c r="X7530"/>
  <c r="Y7530"/>
  <c r="X7498"/>
  <c r="Y7498" s="1"/>
  <c r="X7466"/>
  <c r="Y7466" s="1"/>
  <c r="X7434"/>
  <c r="Y7434" s="1"/>
  <c r="X7402"/>
  <c r="Y7402"/>
  <c r="X7370"/>
  <c r="Y7370" s="1"/>
  <c r="X7338"/>
  <c r="Y7338" s="1"/>
  <c r="X7306"/>
  <c r="Y7306" s="1"/>
  <c r="X7274"/>
  <c r="Y7274"/>
  <c r="X7242"/>
  <c r="Y7242" s="1"/>
  <c r="X7210"/>
  <c r="Y7210" s="1"/>
  <c r="X7178"/>
  <c r="Y7178" s="1"/>
  <c r="X7146"/>
  <c r="Y7146"/>
  <c r="X7114"/>
  <c r="Y7114" s="1"/>
  <c r="X7082"/>
  <c r="Y7082" s="1"/>
  <c r="X7050"/>
  <c r="Y7050" s="1"/>
  <c r="X7018"/>
  <c r="Y7018"/>
  <c r="X6986"/>
  <c r="Y6986" s="1"/>
  <c r="X6954"/>
  <c r="Y6954" s="1"/>
  <c r="X6922"/>
  <c r="Y6922" s="1"/>
  <c r="X6890"/>
  <c r="Y6890"/>
  <c r="X6858"/>
  <c r="Y6858" s="1"/>
  <c r="X6826"/>
  <c r="Y6826" s="1"/>
  <c r="X6794"/>
  <c r="Y6794" s="1"/>
  <c r="X6762"/>
  <c r="Y6762"/>
  <c r="X6730"/>
  <c r="Y6730" s="1"/>
  <c r="X6698"/>
  <c r="Y6698" s="1"/>
  <c r="X6666"/>
  <c r="Y6666" s="1"/>
  <c r="X6634"/>
  <c r="Y6634"/>
  <c r="X6602"/>
  <c r="Y6602" s="1"/>
  <c r="X6570"/>
  <c r="Y6570" s="1"/>
  <c r="X6538"/>
  <c r="Y6538" s="1"/>
  <c r="X6506"/>
  <c r="Y6506"/>
  <c r="X6474"/>
  <c r="Y6474" s="1"/>
  <c r="X6442"/>
  <c r="Y6442" s="1"/>
  <c r="X4750"/>
  <c r="Y4750" s="1"/>
  <c r="X4718"/>
  <c r="Y4718" s="1"/>
  <c r="X4686"/>
  <c r="Y4686" s="1"/>
  <c r="AH4686" s="1"/>
  <c r="X4654"/>
  <c r="Y4654" s="1"/>
  <c r="X4622"/>
  <c r="Y4622" s="1"/>
  <c r="X4590"/>
  <c r="Y4590" s="1"/>
  <c r="X4558"/>
  <c r="Y4558" s="1"/>
  <c r="X4526"/>
  <c r="Y4526" s="1"/>
  <c r="X4494"/>
  <c r="Y4494" s="1"/>
  <c r="X4462"/>
  <c r="Y4462" s="1"/>
  <c r="X4430"/>
  <c r="Y4430" s="1"/>
  <c r="AH4430" s="1"/>
  <c r="X4398"/>
  <c r="Y4398" s="1"/>
  <c r="X4366"/>
  <c r="Y4366" s="1"/>
  <c r="X4334"/>
  <c r="Y4334" s="1"/>
  <c r="X4302"/>
  <c r="Y4302" s="1"/>
  <c r="X4270"/>
  <c r="Y4270" s="1"/>
  <c r="X4238"/>
  <c r="Y4238" s="1"/>
  <c r="X4206"/>
  <c r="Y4206" s="1"/>
  <c r="X4174"/>
  <c r="Y4174" s="1"/>
  <c r="AH4174" s="1"/>
  <c r="X4142"/>
  <c r="Y4142" s="1"/>
  <c r="X4110"/>
  <c r="Y4110" s="1"/>
  <c r="X4078"/>
  <c r="Y4078" s="1"/>
  <c r="X4046"/>
  <c r="Y4046" s="1"/>
  <c r="X4014"/>
  <c r="Y4014" s="1"/>
  <c r="X3982"/>
  <c r="Y3982" s="1"/>
  <c r="X3950"/>
  <c r="Y3950" s="1"/>
  <c r="X3918"/>
  <c r="Y3918" s="1"/>
  <c r="AH3918" s="1"/>
  <c r="X3886"/>
  <c r="Y3886" s="1"/>
  <c r="X3854"/>
  <c r="Y3854" s="1"/>
  <c r="X3822"/>
  <c r="Y3822" s="1"/>
  <c r="X3790"/>
  <c r="Y3790" s="1"/>
  <c r="X3758"/>
  <c r="Y3758" s="1"/>
  <c r="X3726"/>
  <c r="Y3726" s="1"/>
  <c r="X3694"/>
  <c r="Y3694" s="1"/>
  <c r="X3662"/>
  <c r="Y3662" s="1"/>
  <c r="AH3662" s="1"/>
  <c r="X3630"/>
  <c r="Y3630" s="1"/>
  <c r="X3598"/>
  <c r="Y3598" s="1"/>
  <c r="X3566"/>
  <c r="Y3566" s="1"/>
  <c r="X3534"/>
  <c r="Y3534" s="1"/>
  <c r="X3502"/>
  <c r="Y3502" s="1"/>
  <c r="X3470"/>
  <c r="Y3470" s="1"/>
  <c r="X3438"/>
  <c r="Y3438" s="1"/>
  <c r="X3406"/>
  <c r="Y3406" s="1"/>
  <c r="AH3406" s="1"/>
  <c r="X3374"/>
  <c r="Y3374" s="1"/>
  <c r="X3342"/>
  <c r="Y3342" s="1"/>
  <c r="X3310"/>
  <c r="Y3310" s="1"/>
  <c r="X3278"/>
  <c r="Y3278" s="1"/>
  <c r="X3246"/>
  <c r="Y3246" s="1"/>
  <c r="X3214"/>
  <c r="Y3214" s="1"/>
  <c r="X3182"/>
  <c r="Y3182" s="1"/>
  <c r="X3150"/>
  <c r="Y3150" s="1"/>
  <c r="AH3150" s="1"/>
  <c r="X3118"/>
  <c r="Y3118" s="1"/>
  <c r="X3086"/>
  <c r="Y3086" s="1"/>
  <c r="X3054"/>
  <c r="Y3054" s="1"/>
  <c r="X3022"/>
  <c r="Y3022" s="1"/>
  <c r="X2990"/>
  <c r="Y2990" s="1"/>
  <c r="X2958"/>
  <c r="Y2958" s="1"/>
  <c r="X2926"/>
  <c r="Y2926" s="1"/>
  <c r="X2894"/>
  <c r="Y2894" s="1"/>
  <c r="AH2894" s="1"/>
  <c r="X2862"/>
  <c r="Y2862" s="1"/>
  <c r="X2830"/>
  <c r="Y2830" s="1"/>
  <c r="X2798"/>
  <c r="Y2798" s="1"/>
  <c r="X2766"/>
  <c r="Y2766" s="1"/>
  <c r="X2734"/>
  <c r="Y2734" s="1"/>
  <c r="X2702"/>
  <c r="Y2702" s="1"/>
  <c r="X2670"/>
  <c r="Y2670" s="1"/>
  <c r="X2638"/>
  <c r="Y2638" s="1"/>
  <c r="AH2638" s="1"/>
  <c r="X2606"/>
  <c r="Y2606" s="1"/>
  <c r="X2574"/>
  <c r="Y2574" s="1"/>
  <c r="X2542"/>
  <c r="Y2542" s="1"/>
  <c r="X2510"/>
  <c r="Y2510" s="1"/>
  <c r="X2478"/>
  <c r="Y2478" s="1"/>
  <c r="X2446"/>
  <c r="Y2446" s="1"/>
  <c r="X2414"/>
  <c r="Y2414" s="1"/>
  <c r="X2382"/>
  <c r="Y2382" s="1"/>
  <c r="AH2382" s="1"/>
  <c r="X2350"/>
  <c r="Y2350" s="1"/>
  <c r="X2318"/>
  <c r="Y2318" s="1"/>
  <c r="X2286"/>
  <c r="Y2286" s="1"/>
  <c r="X2254"/>
  <c r="Y2254" s="1"/>
  <c r="X2222"/>
  <c r="Y2222" s="1"/>
  <c r="X2190"/>
  <c r="Y2190" s="1"/>
  <c r="X2158"/>
  <c r="Y2158" s="1"/>
  <c r="X2126"/>
  <c r="Y2126" s="1"/>
  <c r="AH2126" s="1"/>
  <c r="X2094"/>
  <c r="Y2094" s="1"/>
  <c r="X2062"/>
  <c r="Y2062" s="1"/>
  <c r="X2030"/>
  <c r="Y2030" s="1"/>
  <c r="X1998"/>
  <c r="Y1998" s="1"/>
  <c r="X1966"/>
  <c r="Y1966" s="1"/>
  <c r="X1934"/>
  <c r="Y1934" s="1"/>
  <c r="X1902"/>
  <c r="Y1902" s="1"/>
  <c r="X1870"/>
  <c r="Y1870" s="1"/>
  <c r="AH1870" s="1"/>
  <c r="X1838"/>
  <c r="Y1838" s="1"/>
  <c r="X1806"/>
  <c r="Y1806" s="1"/>
  <c r="X1774"/>
  <c r="Y1774" s="1"/>
  <c r="X1742"/>
  <c r="Y1742" s="1"/>
  <c r="X1710"/>
  <c r="Y1710" s="1"/>
  <c r="X1678"/>
  <c r="Y1678" s="1"/>
  <c r="X1646"/>
  <c r="Y1646" s="1"/>
  <c r="X1614"/>
  <c r="Y1614" s="1"/>
  <c r="AH1614" s="1"/>
  <c r="X1582"/>
  <c r="Y1582" s="1"/>
  <c r="X1550"/>
  <c r="Y1550" s="1"/>
  <c r="X1518"/>
  <c r="Y1518" s="1"/>
  <c r="X1486"/>
  <c r="Y1486" s="1"/>
  <c r="X1454"/>
  <c r="Y1454" s="1"/>
  <c r="X1422"/>
  <c r="Y1422" s="1"/>
  <c r="X1390"/>
  <c r="Y1390" s="1"/>
  <c r="X1358"/>
  <c r="Y1358" s="1"/>
  <c r="AH1358" s="1"/>
  <c r="X1326"/>
  <c r="Y1326" s="1"/>
  <c r="X1294"/>
  <c r="Y1294" s="1"/>
  <c r="X1262"/>
  <c r="Y1262" s="1"/>
  <c r="X1230"/>
  <c r="Y1230" s="1"/>
  <c r="X1198"/>
  <c r="Y1198" s="1"/>
  <c r="X1166"/>
  <c r="Y1166" s="1"/>
  <c r="X1134"/>
  <c r="Y1134" s="1"/>
  <c r="X13"/>
  <c r="Y13" s="1"/>
  <c r="AH13" s="1"/>
  <c r="X45"/>
  <c r="Y45" s="1"/>
  <c r="X77"/>
  <c r="Y77" s="1"/>
  <c r="X109"/>
  <c r="Y109" s="1"/>
  <c r="X141"/>
  <c r="Y141" s="1"/>
  <c r="X173"/>
  <c r="Y173" s="1"/>
  <c r="X205"/>
  <c r="Y205" s="1"/>
  <c r="X237"/>
  <c r="Y237" s="1"/>
  <c r="X269"/>
  <c r="Y269" s="1"/>
  <c r="AH269" s="1"/>
  <c r="X301"/>
  <c r="Y301" s="1"/>
  <c r="X333"/>
  <c r="Y333" s="1"/>
  <c r="X365"/>
  <c r="Y365" s="1"/>
  <c r="X397"/>
  <c r="Y397" s="1"/>
  <c r="X429"/>
  <c r="Y429" s="1"/>
  <c r="X461"/>
  <c r="Y461" s="1"/>
  <c r="X493"/>
  <c r="Y493" s="1"/>
  <c r="X525"/>
  <c r="Y525" s="1"/>
  <c r="AH525" s="1"/>
  <c r="X557"/>
  <c r="Y557" s="1"/>
  <c r="X589"/>
  <c r="Y589" s="1"/>
  <c r="X621"/>
  <c r="Y621" s="1"/>
  <c r="X653"/>
  <c r="Y653" s="1"/>
  <c r="X685"/>
  <c r="Y685" s="1"/>
  <c r="X717"/>
  <c r="Y717" s="1"/>
  <c r="X749"/>
  <c r="Y749" s="1"/>
  <c r="X781"/>
  <c r="Y781" s="1"/>
  <c r="AH781" s="1"/>
  <c r="X813"/>
  <c r="Y813" s="1"/>
  <c r="X845"/>
  <c r="Y845" s="1"/>
  <c r="X877"/>
  <c r="Y877" s="1"/>
  <c r="X909"/>
  <c r="Y909" s="1"/>
  <c r="X941"/>
  <c r="Y941" s="1"/>
  <c r="X973"/>
  <c r="Y973" s="1"/>
  <c r="X1005"/>
  <c r="Y1005" s="1"/>
  <c r="X1037"/>
  <c r="Y1037" s="1"/>
  <c r="AH1037" s="1"/>
  <c r="X1069"/>
  <c r="Y1069" s="1"/>
  <c r="X1101"/>
  <c r="Y1101" s="1"/>
  <c r="X1160"/>
  <c r="Y1160" s="1"/>
  <c r="X1224"/>
  <c r="Y1224" s="1"/>
  <c r="X1288"/>
  <c r="Y1288" s="1"/>
  <c r="X1352"/>
  <c r="Y1352" s="1"/>
  <c r="X1416"/>
  <c r="Y1416" s="1"/>
  <c r="X1480"/>
  <c r="Y1480" s="1"/>
  <c r="AH1480" s="1"/>
  <c r="X1544"/>
  <c r="Y1544" s="1"/>
  <c r="X1608"/>
  <c r="Y1608" s="1"/>
  <c r="X8"/>
  <c r="Y8" s="1"/>
  <c r="X40"/>
  <c r="Y40" s="1"/>
  <c r="X72"/>
  <c r="Y72" s="1"/>
  <c r="X104"/>
  <c r="Y104" s="1"/>
  <c r="X136"/>
  <c r="Y136" s="1"/>
  <c r="X168"/>
  <c r="Y168" s="1"/>
  <c r="AH168" s="1"/>
  <c r="X200"/>
  <c r="Y200" s="1"/>
  <c r="X232"/>
  <c r="Y232" s="1"/>
  <c r="X264"/>
  <c r="Y264" s="1"/>
  <c r="X296"/>
  <c r="Y296" s="1"/>
  <c r="X328"/>
  <c r="Y328" s="1"/>
  <c r="X360"/>
  <c r="Y360" s="1"/>
  <c r="X392"/>
  <c r="Y392" s="1"/>
  <c r="X424"/>
  <c r="Y424" s="1"/>
  <c r="AH424" s="1"/>
  <c r="X456"/>
  <c r="Y456" s="1"/>
  <c r="X488"/>
  <c r="Y488" s="1"/>
  <c r="X520"/>
  <c r="Y520" s="1"/>
  <c r="X552"/>
  <c r="Y552" s="1"/>
  <c r="X584"/>
  <c r="Y584" s="1"/>
  <c r="X616"/>
  <c r="Y616" s="1"/>
  <c r="X648"/>
  <c r="Y648" s="1"/>
  <c r="X680"/>
  <c r="Y680" s="1"/>
  <c r="AH680" s="1"/>
  <c r="X712"/>
  <c r="Y712" s="1"/>
  <c r="X744"/>
  <c r="Y744" s="1"/>
  <c r="X776"/>
  <c r="Y776" s="1"/>
  <c r="X808"/>
  <c r="Y808" s="1"/>
  <c r="X840"/>
  <c r="Y840" s="1"/>
  <c r="X872"/>
  <c r="Y872" s="1"/>
  <c r="X904"/>
  <c r="Y904" s="1"/>
  <c r="X936"/>
  <c r="Y936" s="1"/>
  <c r="AH936" s="1"/>
  <c r="X968"/>
  <c r="Y968" s="1"/>
  <c r="X1000"/>
  <c r="Y1000" s="1"/>
  <c r="X1032"/>
  <c r="Y1032" s="1"/>
  <c r="X1064"/>
  <c r="Y1064" s="1"/>
  <c r="X1096"/>
  <c r="Y1096" s="1"/>
  <c r="X1149"/>
  <c r="Y1149" s="1"/>
  <c r="X1213"/>
  <c r="Y1213" s="1"/>
  <c r="X1277"/>
  <c r="Y1277" s="1"/>
  <c r="AH1277" s="1"/>
  <c r="X1341"/>
  <c r="Y1341" s="1"/>
  <c r="X1405"/>
  <c r="Y1405" s="1"/>
  <c r="X1469"/>
  <c r="Y1469" s="1"/>
  <c r="X1533"/>
  <c r="Y1533" s="1"/>
  <c r="X1597"/>
  <c r="Y1597" s="1"/>
  <c r="X1661"/>
  <c r="Y1661" s="1"/>
  <c r="X35"/>
  <c r="Y35" s="1"/>
  <c r="X67"/>
  <c r="Y67" s="1"/>
  <c r="AH67" s="1"/>
  <c r="X99"/>
  <c r="Y99" s="1"/>
  <c r="X131"/>
  <c r="Y131" s="1"/>
  <c r="X163"/>
  <c r="Y163" s="1"/>
  <c r="X195"/>
  <c r="Y195" s="1"/>
  <c r="X227"/>
  <c r="Y227" s="1"/>
  <c r="X259"/>
  <c r="Y259" s="1"/>
  <c r="X291"/>
  <c r="Y291" s="1"/>
  <c r="X323"/>
  <c r="Y323" s="1"/>
  <c r="AH323" s="1"/>
  <c r="X355"/>
  <c r="Y355" s="1"/>
  <c r="X387"/>
  <c r="Y387" s="1"/>
  <c r="X419"/>
  <c r="Y419" s="1"/>
  <c r="X451"/>
  <c r="Y451" s="1"/>
  <c r="X483"/>
  <c r="Y483" s="1"/>
  <c r="X547"/>
  <c r="Y547" s="1"/>
  <c r="X579"/>
  <c r="Y579"/>
  <c r="X611"/>
  <c r="Y611"/>
  <c r="X643"/>
  <c r="Y643" s="1"/>
  <c r="X675"/>
  <c r="Y675" s="1"/>
  <c r="X739"/>
  <c r="Y739"/>
  <c r="X771"/>
  <c r="Y771" s="1"/>
  <c r="X835"/>
  <c r="Y835" s="1"/>
  <c r="AH835" s="1"/>
  <c r="X867"/>
  <c r="Y867" s="1"/>
  <c r="X899"/>
  <c r="Y899" s="1"/>
  <c r="X931"/>
  <c r="Y931" s="1"/>
  <c r="X995"/>
  <c r="Y995" s="1"/>
  <c r="X1027"/>
  <c r="Y1027" s="1"/>
  <c r="X1059"/>
  <c r="Y1059" s="1"/>
  <c r="X1091"/>
  <c r="Y1091" s="1"/>
  <c r="AH1091" s="1"/>
  <c r="X1204"/>
  <c r="Y1204" s="1"/>
  <c r="X1268"/>
  <c r="Y1268" s="1"/>
  <c r="X1332"/>
  <c r="Y1332" s="1"/>
  <c r="X1396"/>
  <c r="Y1396" s="1"/>
  <c r="X1524"/>
  <c r="Y1524" s="1"/>
  <c r="X1588"/>
  <c r="Y1588"/>
  <c r="AH1588" s="1"/>
  <c r="X1652"/>
  <c r="Y1652"/>
  <c r="X132"/>
  <c r="Y132" s="1"/>
  <c r="X212"/>
  <c r="Y212" s="1"/>
  <c r="X260"/>
  <c r="Y260"/>
  <c r="AH260" s="1"/>
  <c r="X308"/>
  <c r="Y308"/>
  <c r="X372"/>
  <c r="Y372" s="1"/>
  <c r="X420"/>
  <c r="Y420" s="1"/>
  <c r="X468"/>
  <c r="Y468"/>
  <c r="AH468" s="1"/>
  <c r="X532"/>
  <c r="Y532"/>
  <c r="X580"/>
  <c r="Y580" s="1"/>
  <c r="X644"/>
  <c r="Y644" s="1"/>
  <c r="X692"/>
  <c r="Y692"/>
  <c r="AH692" s="1"/>
  <c r="X756"/>
  <c r="Y756"/>
  <c r="X7074"/>
  <c r="Y7074" s="1"/>
  <c r="X7042"/>
  <c r="Y7042" s="1"/>
  <c r="X7010"/>
  <c r="Y7010" s="1"/>
  <c r="X6978"/>
  <c r="Y6978"/>
  <c r="X6946"/>
  <c r="Y6946" s="1"/>
  <c r="X6914"/>
  <c r="Y6914" s="1"/>
  <c r="X6882"/>
  <c r="Y6882" s="1"/>
  <c r="X6850"/>
  <c r="Y6850"/>
  <c r="X6818"/>
  <c r="Y6818" s="1"/>
  <c r="X6786"/>
  <c r="Y6786" s="1"/>
  <c r="X6754"/>
  <c r="Y6754" s="1"/>
  <c r="X6722"/>
  <c r="Y6722"/>
  <c r="X6690"/>
  <c r="Y6690" s="1"/>
  <c r="X6658"/>
  <c r="Y6658" s="1"/>
  <c r="X6626"/>
  <c r="Y6626" s="1"/>
  <c r="X6594"/>
  <c r="Y6594"/>
  <c r="X6562"/>
  <c r="Y6562" s="1"/>
  <c r="X6530"/>
  <c r="Y6530" s="1"/>
  <c r="X6498"/>
  <c r="Y6498" s="1"/>
  <c r="X6466"/>
  <c r="Y6466"/>
  <c r="X6434"/>
  <c r="Y6434" s="1"/>
  <c r="X6402"/>
  <c r="Y6402" s="1"/>
  <c r="X6370"/>
  <c r="Y6370" s="1"/>
  <c r="X6338"/>
  <c r="Y6338"/>
  <c r="X6306"/>
  <c r="Y6306" s="1"/>
  <c r="X6274"/>
  <c r="Y6274" s="1"/>
  <c r="X6242"/>
  <c r="Y6242" s="1"/>
  <c r="X6210"/>
  <c r="Y6210"/>
  <c r="X6178"/>
  <c r="Y6178" s="1"/>
  <c r="X6146"/>
  <c r="Y6146" s="1"/>
  <c r="X6114"/>
  <c r="Y6114" s="1"/>
  <c r="X6082"/>
  <c r="Y6082"/>
  <c r="X6050"/>
  <c r="Y6050" s="1"/>
  <c r="X6018"/>
  <c r="Y6018" s="1"/>
  <c r="X5986"/>
  <c r="Y5986" s="1"/>
  <c r="X5954"/>
  <c r="Y5954"/>
  <c r="X5922"/>
  <c r="Y5922" s="1"/>
  <c r="X5890"/>
  <c r="Y5890" s="1"/>
  <c r="X5858"/>
  <c r="Y5858" s="1"/>
  <c r="X5826"/>
  <c r="Y5826"/>
  <c r="X5794"/>
  <c r="Y5794" s="1"/>
  <c r="X5762"/>
  <c r="Y5762" s="1"/>
  <c r="X5730"/>
  <c r="Y5730" s="1"/>
  <c r="X5698"/>
  <c r="Y5698"/>
  <c r="X5666"/>
  <c r="Y5666" s="1"/>
  <c r="X5634"/>
  <c r="Y5634" s="1"/>
  <c r="X5602"/>
  <c r="Y5602" s="1"/>
  <c r="X5570"/>
  <c r="Y5570"/>
  <c r="X5538"/>
  <c r="Y5538" s="1"/>
  <c r="X5506"/>
  <c r="Y5506" s="1"/>
  <c r="X5474"/>
  <c r="Y5474" s="1"/>
  <c r="X5442"/>
  <c r="Y5442"/>
  <c r="X5410"/>
  <c r="Y5410" s="1"/>
  <c r="X5378"/>
  <c r="Y5378" s="1"/>
  <c r="X5346"/>
  <c r="Y5346" s="1"/>
  <c r="X5314"/>
  <c r="Y5314"/>
  <c r="X5282"/>
  <c r="Y5282" s="1"/>
  <c r="X5250"/>
  <c r="Y5250" s="1"/>
  <c r="X5218"/>
  <c r="Y5218" s="1"/>
  <c r="X5186"/>
  <c r="Y5186"/>
  <c r="X5154"/>
  <c r="Y5154" s="1"/>
  <c r="X5122"/>
  <c r="Y5122" s="1"/>
  <c r="X5090"/>
  <c r="Y5090" s="1"/>
  <c r="X5058"/>
  <c r="Y5058"/>
  <c r="X5026"/>
  <c r="Y5026" s="1"/>
  <c r="X4994"/>
  <c r="Y4994" s="1"/>
  <c r="X4962"/>
  <c r="Y4962" s="1"/>
  <c r="X4930"/>
  <c r="Y4930"/>
  <c r="X4898"/>
  <c r="Y4898" s="1"/>
  <c r="X4866"/>
  <c r="Y4866" s="1"/>
  <c r="X4834"/>
  <c r="Y4834" s="1"/>
  <c r="X4802"/>
  <c r="Y4802"/>
  <c r="X4770"/>
  <c r="Y4770" s="1"/>
  <c r="X4738"/>
  <c r="Y4738" s="1"/>
  <c r="X4706"/>
  <c r="Y4706" s="1"/>
  <c r="X4674"/>
  <c r="Y4674"/>
  <c r="X4642"/>
  <c r="Y4642" s="1"/>
  <c r="X4610"/>
  <c r="Y4610" s="1"/>
  <c r="X4578"/>
  <c r="Y4578" s="1"/>
  <c r="X4546"/>
  <c r="Y4546"/>
  <c r="X4514"/>
  <c r="Y4514" s="1"/>
  <c r="X4482"/>
  <c r="Y4482" s="1"/>
  <c r="X4450"/>
  <c r="Y4450" s="1"/>
  <c r="X4418"/>
  <c r="Y4418"/>
  <c r="X4386"/>
  <c r="Y4386" s="1"/>
  <c r="X4354"/>
  <c r="Y4354" s="1"/>
  <c r="X4322"/>
  <c r="Y4322" s="1"/>
  <c r="X4290"/>
  <c r="Y4290"/>
  <c r="X4258"/>
  <c r="Y4258" s="1"/>
  <c r="X4226"/>
  <c r="Y4226" s="1"/>
  <c r="X4194"/>
  <c r="Y4194" s="1"/>
  <c r="X4162"/>
  <c r="Y4162"/>
  <c r="X4130"/>
  <c r="Y4130" s="1"/>
  <c r="X4098"/>
  <c r="Y4098" s="1"/>
  <c r="X4066"/>
  <c r="Y4066" s="1"/>
  <c r="X4034"/>
  <c r="Y4034"/>
  <c r="X4002"/>
  <c r="Y4002" s="1"/>
  <c r="X3970"/>
  <c r="Y3970" s="1"/>
  <c r="X3938"/>
  <c r="Y3938" s="1"/>
  <c r="X3906"/>
  <c r="Y3906"/>
  <c r="X3874"/>
  <c r="Y3874" s="1"/>
  <c r="X3842"/>
  <c r="Y3842" s="1"/>
  <c r="X3810"/>
  <c r="Y3810" s="1"/>
  <c r="X3778"/>
  <c r="Y3778"/>
  <c r="X3746"/>
  <c r="Y3746" s="1"/>
  <c r="X3714"/>
  <c r="Y3714" s="1"/>
  <c r="X3682"/>
  <c r="Y3682" s="1"/>
  <c r="X3650"/>
  <c r="Y3650" s="1"/>
  <c r="X3618"/>
  <c r="Y3618" s="1"/>
  <c r="X3586"/>
  <c r="Y3586" s="1"/>
  <c r="X3554"/>
  <c r="Y3554" s="1"/>
  <c r="X3522"/>
  <c r="Y3522" s="1"/>
  <c r="X3490"/>
  <c r="Y3490" s="1"/>
  <c r="AH3490" s="1"/>
  <c r="X3458"/>
  <c r="Y3458" s="1"/>
  <c r="X3426"/>
  <c r="Y3426" s="1"/>
  <c r="X3394"/>
  <c r="Y3394" s="1"/>
  <c r="X3362"/>
  <c r="Y3362" s="1"/>
  <c r="X3330"/>
  <c r="Y3330" s="1"/>
  <c r="X3282"/>
  <c r="Y3282" s="1"/>
  <c r="X3250"/>
  <c r="Y3250" s="1"/>
  <c r="X3218"/>
  <c r="Y3218" s="1"/>
  <c r="AH3218" s="1"/>
  <c r="X3186"/>
  <c r="Y3186" s="1"/>
  <c r="X3154"/>
  <c r="Y3154" s="1"/>
  <c r="X3122"/>
  <c r="Y3122" s="1"/>
  <c r="X3090"/>
  <c r="Y3090" s="1"/>
  <c r="X3058"/>
  <c r="Y3058" s="1"/>
  <c r="X3026"/>
  <c r="Y3026" s="1"/>
  <c r="X2994"/>
  <c r="Y2994" s="1"/>
  <c r="X2962"/>
  <c r="Y2962" s="1"/>
  <c r="AH2962" s="1"/>
  <c r="X2930"/>
  <c r="Y2930" s="1"/>
  <c r="X2898"/>
  <c r="Y2898" s="1"/>
  <c r="X2866"/>
  <c r="Y2866" s="1"/>
  <c r="X2834"/>
  <c r="Y2834" s="1"/>
  <c r="X2802"/>
  <c r="Y2802" s="1"/>
  <c r="X2770"/>
  <c r="Y2770" s="1"/>
  <c r="X2738"/>
  <c r="Y2738" s="1"/>
  <c r="X2706"/>
  <c r="Y2706" s="1"/>
  <c r="AH2706" s="1"/>
  <c r="X2674"/>
  <c r="Y2674" s="1"/>
  <c r="X2642"/>
  <c r="Y2642" s="1"/>
  <c r="X2610"/>
  <c r="Y2610" s="1"/>
  <c r="X2578"/>
  <c r="Y2578" s="1"/>
  <c r="X2546"/>
  <c r="Y2546" s="1"/>
  <c r="X2514"/>
  <c r="Y2514" s="1"/>
  <c r="X2482"/>
  <c r="Y2482" s="1"/>
  <c r="X2450"/>
  <c r="Y2450" s="1"/>
  <c r="AH2450" s="1"/>
  <c r="X2418"/>
  <c r="Y2418" s="1"/>
  <c r="X2386"/>
  <c r="Y2386" s="1"/>
  <c r="X2354"/>
  <c r="Y2354" s="1"/>
  <c r="X2322"/>
  <c r="Y2322" s="1"/>
  <c r="X2290"/>
  <c r="Y2290" s="1"/>
  <c r="X2258"/>
  <c r="Y2258" s="1"/>
  <c r="X2226"/>
  <c r="Y2226" s="1"/>
  <c r="X2194"/>
  <c r="Y2194" s="1"/>
  <c r="AH2194" s="1"/>
  <c r="X2162"/>
  <c r="Y2162" s="1"/>
  <c r="X2130"/>
  <c r="Y2130" s="1"/>
  <c r="X2098"/>
  <c r="Y2098" s="1"/>
  <c r="X2066"/>
  <c r="Y2066" s="1"/>
  <c r="X2034"/>
  <c r="Y2034" s="1"/>
  <c r="X2002"/>
  <c r="Y2002" s="1"/>
  <c r="X1970"/>
  <c r="Y1970" s="1"/>
  <c r="X1938"/>
  <c r="Y1938" s="1"/>
  <c r="AH1938" s="1"/>
  <c r="X1906"/>
  <c r="Y1906" s="1"/>
  <c r="X1874"/>
  <c r="Y1874" s="1"/>
  <c r="X1842"/>
  <c r="Y1842" s="1"/>
  <c r="X1810"/>
  <c r="Y1810" s="1"/>
  <c r="X1778"/>
  <c r="Y1778" s="1"/>
  <c r="X1746"/>
  <c r="Y1746" s="1"/>
  <c r="X1714"/>
  <c r="Y1714" s="1"/>
  <c r="X1682"/>
  <c r="Y1682" s="1"/>
  <c r="AH1682" s="1"/>
  <c r="X1650"/>
  <c r="Y1650" s="1"/>
  <c r="X1618"/>
  <c r="Y1618" s="1"/>
  <c r="X1586"/>
  <c r="Y1586" s="1"/>
  <c r="X1554"/>
  <c r="Y1554" s="1"/>
  <c r="X1522"/>
  <c r="Y1522" s="1"/>
  <c r="X1490"/>
  <c r="Y1490" s="1"/>
  <c r="X1458"/>
  <c r="Y1458" s="1"/>
  <c r="X1426"/>
  <c r="Y1426" s="1"/>
  <c r="AH1426" s="1"/>
  <c r="X1394"/>
  <c r="Y1394" s="1"/>
  <c r="X1362"/>
  <c r="Y1362" s="1"/>
  <c r="X1330"/>
  <c r="Y1330" s="1"/>
  <c r="X1298"/>
  <c r="Y1298" s="1"/>
  <c r="X1266"/>
  <c r="Y1266" s="1"/>
  <c r="X1234"/>
  <c r="Y1234" s="1"/>
  <c r="X1202"/>
  <c r="Y1202" s="1"/>
  <c r="X1170"/>
  <c r="Y1170" s="1"/>
  <c r="AH1170" s="1"/>
  <c r="X1138"/>
  <c r="Y1138" s="1"/>
  <c r="X9"/>
  <c r="Y9" s="1"/>
  <c r="X41"/>
  <c r="Y41" s="1"/>
  <c r="X73"/>
  <c r="Y73" s="1"/>
  <c r="X105"/>
  <c r="Y105" s="1"/>
  <c r="X137"/>
  <c r="Y137" s="1"/>
  <c r="X169"/>
  <c r="Y169" s="1"/>
  <c r="X201"/>
  <c r="Y201" s="1"/>
  <c r="AH201" s="1"/>
  <c r="X233"/>
  <c r="Y233" s="1"/>
  <c r="X265"/>
  <c r="Y265" s="1"/>
  <c r="X297"/>
  <c r="Y297" s="1"/>
  <c r="X329"/>
  <c r="Y329" s="1"/>
  <c r="X361"/>
  <c r="Y361" s="1"/>
  <c r="X393"/>
  <c r="Y393" s="1"/>
  <c r="X425"/>
  <c r="Y425" s="1"/>
  <c r="X457"/>
  <c r="Y457" s="1"/>
  <c r="AH457" s="1"/>
  <c r="X489"/>
  <c r="Y489" s="1"/>
  <c r="X521"/>
  <c r="Y521" s="1"/>
  <c r="X553"/>
  <c r="Y553" s="1"/>
  <c r="X585"/>
  <c r="Y585" s="1"/>
  <c r="X617"/>
  <c r="Y617" s="1"/>
  <c r="X649"/>
  <c r="Y649" s="1"/>
  <c r="X681"/>
  <c r="Y681" s="1"/>
  <c r="X713"/>
  <c r="Y713" s="1"/>
  <c r="AH713" s="1"/>
  <c r="X745"/>
  <c r="Y745" s="1"/>
  <c r="X777"/>
  <c r="Y777" s="1"/>
  <c r="X809"/>
  <c r="Y809" s="1"/>
  <c r="X841"/>
  <c r="Y841" s="1"/>
  <c r="X873"/>
  <c r="Y873" s="1"/>
  <c r="X905"/>
  <c r="Y905" s="1"/>
  <c r="X937"/>
  <c r="Y937" s="1"/>
  <c r="X969"/>
  <c r="Y969" s="1"/>
  <c r="AH969" s="1"/>
  <c r="X1001"/>
  <c r="Y1001" s="1"/>
  <c r="X1033"/>
  <c r="Y1033" s="1"/>
  <c r="X1065"/>
  <c r="Y1065" s="1"/>
  <c r="X1097"/>
  <c r="Y1097" s="1"/>
  <c r="X1152"/>
  <c r="Y1152" s="1"/>
  <c r="X1216"/>
  <c r="Y1216" s="1"/>
  <c r="X1280"/>
  <c r="Y1280" s="1"/>
  <c r="X1344"/>
  <c r="Y1344" s="1"/>
  <c r="AH1344" s="1"/>
  <c r="X1408"/>
  <c r="Y1408" s="1"/>
  <c r="X1472"/>
  <c r="Y1472" s="1"/>
  <c r="X1536"/>
  <c r="Y1536" s="1"/>
  <c r="X1600"/>
  <c r="Y1600" s="1"/>
  <c r="X20"/>
  <c r="Y20" s="1"/>
  <c r="X52"/>
  <c r="Y52" s="1"/>
  <c r="X84"/>
  <c r="Y84" s="1"/>
  <c r="X116"/>
  <c r="Y116" s="1"/>
  <c r="AH116" s="1"/>
  <c r="X164"/>
  <c r="Y164" s="1"/>
  <c r="X228"/>
  <c r="Y228" s="1"/>
  <c r="X324"/>
  <c r="Y324" s="1"/>
  <c r="X404"/>
  <c r="Y404" s="1"/>
  <c r="X484"/>
  <c r="Y484" s="1"/>
  <c r="X564"/>
  <c r="Y564" s="1"/>
  <c r="X628"/>
  <c r="Y628" s="1"/>
  <c r="X708"/>
  <c r="Y708" s="1"/>
  <c r="AH708" s="1"/>
  <c r="X772"/>
  <c r="Y772" s="1"/>
  <c r="X4742"/>
  <c r="Y4742" s="1"/>
  <c r="X4710"/>
  <c r="Y4710"/>
  <c r="X4678"/>
  <c r="Y4678" s="1"/>
  <c r="X4646"/>
  <c r="Y4646" s="1"/>
  <c r="X4614"/>
  <c r="Y4614"/>
  <c r="X4582"/>
  <c r="Y4582" s="1"/>
  <c r="X4550"/>
  <c r="Y4550" s="1"/>
  <c r="AH4550" s="1"/>
  <c r="X4518"/>
  <c r="Y4518" s="1"/>
  <c r="X4486"/>
  <c r="Y4486" s="1"/>
  <c r="X4454"/>
  <c r="Y4454"/>
  <c r="X4422"/>
  <c r="Y4422" s="1"/>
  <c r="X4390"/>
  <c r="Y4390" s="1"/>
  <c r="X4358"/>
  <c r="Y4358"/>
  <c r="AH4358" s="1"/>
  <c r="X4326"/>
  <c r="Y4326"/>
  <c r="X4294"/>
  <c r="Y4294" s="1"/>
  <c r="X4262"/>
  <c r="Y4262" s="1"/>
  <c r="X4230"/>
  <c r="Y4230"/>
  <c r="AH4230" s="1"/>
  <c r="X4198"/>
  <c r="Y4198"/>
  <c r="X4166"/>
  <c r="Y4166" s="1"/>
  <c r="X4134"/>
  <c r="Y4134" s="1"/>
  <c r="X4102"/>
  <c r="Y4102"/>
  <c r="AH4102" s="1"/>
  <c r="X4070"/>
  <c r="Y4070"/>
  <c r="X4038"/>
  <c r="Y4038" s="1"/>
  <c r="X4006"/>
  <c r="Y4006" s="1"/>
  <c r="X3974"/>
  <c r="Y3974"/>
  <c r="AH3974" s="1"/>
  <c r="X3942"/>
  <c r="Y3942"/>
  <c r="X3910"/>
  <c r="Y3910" s="1"/>
  <c r="X3878"/>
  <c r="Y3878" s="1"/>
  <c r="X3846"/>
  <c r="Y3846"/>
  <c r="AH3846" s="1"/>
  <c r="X3814"/>
  <c r="Y3814"/>
  <c r="X3782"/>
  <c r="Y3782" s="1"/>
  <c r="X3750"/>
  <c r="Y3750" s="1"/>
  <c r="X3718"/>
  <c r="Y3718"/>
  <c r="AH3718" s="1"/>
  <c r="X3686"/>
  <c r="Y3686"/>
  <c r="X3654"/>
  <c r="Y3654" s="1"/>
  <c r="X3622"/>
  <c r="Y3622" s="1"/>
  <c r="X3590"/>
  <c r="Y3590"/>
  <c r="AH3590" s="1"/>
  <c r="X3558"/>
  <c r="Y3558"/>
  <c r="X3526"/>
  <c r="Y3526" s="1"/>
  <c r="X3494"/>
  <c r="Y3494" s="1"/>
  <c r="X3462"/>
  <c r="Y3462"/>
  <c r="AH3462" s="1"/>
  <c r="X3430"/>
  <c r="Y3430"/>
  <c r="X3398"/>
  <c r="Y3398" s="1"/>
  <c r="X3366"/>
  <c r="Y3366" s="1"/>
  <c r="X3334"/>
  <c r="Y3334"/>
  <c r="AH3334" s="1"/>
  <c r="X3302"/>
  <c r="Y3302"/>
  <c r="X3270"/>
  <c r="Y3270" s="1"/>
  <c r="X3238"/>
  <c r="Y3238" s="1"/>
  <c r="X3206"/>
  <c r="Y3206"/>
  <c r="AH3206" s="1"/>
  <c r="X3174"/>
  <c r="Y3174"/>
  <c r="X3142"/>
  <c r="Y3142" s="1"/>
  <c r="X3110"/>
  <c r="Y3110" s="1"/>
  <c r="X3078"/>
  <c r="Y3078"/>
  <c r="AH3078" s="1"/>
  <c r="X3046"/>
  <c r="Y3046"/>
  <c r="X3014"/>
  <c r="Y3014" s="1"/>
  <c r="X2982"/>
  <c r="Y2982" s="1"/>
  <c r="X2950"/>
  <c r="Y2950"/>
  <c r="AH2950" s="1"/>
  <c r="X2918"/>
  <c r="Y2918"/>
  <c r="X2886"/>
  <c r="Y2886" s="1"/>
  <c r="X2854"/>
  <c r="Y2854" s="1"/>
  <c r="X2822"/>
  <c r="Y2822"/>
  <c r="AH2822" s="1"/>
  <c r="X2790"/>
  <c r="Y2790"/>
  <c r="X2758"/>
  <c r="Y2758" s="1"/>
  <c r="X2726"/>
  <c r="Y2726" s="1"/>
  <c r="X2694"/>
  <c r="Y2694"/>
  <c r="AH2694" s="1"/>
  <c r="X2662"/>
  <c r="Y2662"/>
  <c r="X2630"/>
  <c r="Y2630" s="1"/>
  <c r="X2598"/>
  <c r="Y2598" s="1"/>
  <c r="X2566"/>
  <c r="Y2566"/>
  <c r="AH2566" s="1"/>
  <c r="X2534"/>
  <c r="Y2534"/>
  <c r="X2502"/>
  <c r="Y2502" s="1"/>
  <c r="X2470"/>
  <c r="Y2470" s="1"/>
  <c r="X2438"/>
  <c r="Y2438"/>
  <c r="AH2438" s="1"/>
  <c r="X2406"/>
  <c r="Y2406"/>
  <c r="X2374"/>
  <c r="Y2374" s="1"/>
  <c r="X2342"/>
  <c r="Y2342" s="1"/>
  <c r="X2310"/>
  <c r="Y2310"/>
  <c r="AH2310" s="1"/>
  <c r="X2278"/>
  <c r="Y2278"/>
  <c r="X2246"/>
  <c r="Y2246" s="1"/>
  <c r="X2214"/>
  <c r="Y2214" s="1"/>
  <c r="X2182"/>
  <c r="Y2182"/>
  <c r="AH2182" s="1"/>
  <c r="X2150"/>
  <c r="Y2150"/>
  <c r="X2118"/>
  <c r="Y2118" s="1"/>
  <c r="X2086"/>
  <c r="Y2086" s="1"/>
  <c r="X2054"/>
  <c r="Y2054"/>
  <c r="AH2054" s="1"/>
  <c r="X2022"/>
  <c r="Y2022"/>
  <c r="X1990"/>
  <c r="Y1990" s="1"/>
  <c r="X1958"/>
  <c r="Y1958" s="1"/>
  <c r="X1926"/>
  <c r="Y1926"/>
  <c r="AH1926" s="1"/>
  <c r="X1894"/>
  <c r="Y1894"/>
  <c r="X1862"/>
  <c r="Y1862" s="1"/>
  <c r="X1830"/>
  <c r="Y1830" s="1"/>
  <c r="X1798"/>
  <c r="Y1798"/>
  <c r="AH1798" s="1"/>
  <c r="X1766"/>
  <c r="Y1766"/>
  <c r="X1734"/>
  <c r="Y1734" s="1"/>
  <c r="X1702"/>
  <c r="Y1702" s="1"/>
  <c r="X1670"/>
  <c r="Y1670"/>
  <c r="AH1670" s="1"/>
  <c r="X1638"/>
  <c r="Y1638"/>
  <c r="X1606"/>
  <c r="Y1606" s="1"/>
  <c r="X1574"/>
  <c r="Y1574" s="1"/>
  <c r="X3298"/>
  <c r="Y3298"/>
  <c r="AH3298" s="1"/>
  <c r="X3266"/>
  <c r="Y3266"/>
  <c r="X3234"/>
  <c r="Y3234" s="1"/>
  <c r="X3202"/>
  <c r="Y3202" s="1"/>
  <c r="X3170"/>
  <c r="Y3170"/>
  <c r="AH3170" s="1"/>
  <c r="X3138"/>
  <c r="Y3138"/>
  <c r="X3106"/>
  <c r="Y3106" s="1"/>
  <c r="X3074"/>
  <c r="Y3074" s="1"/>
  <c r="X3042"/>
  <c r="Y3042"/>
  <c r="AH3042" s="1"/>
  <c r="X3010"/>
  <c r="Y3010"/>
  <c r="X2978"/>
  <c r="Y2978" s="1"/>
  <c r="X2946"/>
  <c r="Y2946" s="1"/>
  <c r="X2914"/>
  <c r="Y2914"/>
  <c r="AH2914" s="1"/>
  <c r="X2882"/>
  <c r="Y2882"/>
  <c r="X2850"/>
  <c r="Y2850" s="1"/>
  <c r="X2818"/>
  <c r="Y2818" s="1"/>
  <c r="X2786"/>
  <c r="Y2786"/>
  <c r="AH2786" s="1"/>
  <c r="X2754"/>
  <c r="Y2754"/>
  <c r="X2722"/>
  <c r="Y2722" s="1"/>
  <c r="X2690"/>
  <c r="Y2690" s="1"/>
  <c r="X2658"/>
  <c r="Y2658"/>
  <c r="AH2658" s="1"/>
  <c r="X2626"/>
  <c r="Y2626"/>
  <c r="X2594"/>
  <c r="Y2594" s="1"/>
  <c r="X2562"/>
  <c r="Y2562" s="1"/>
  <c r="X2530"/>
  <c r="Y2530"/>
  <c r="AH2530" s="1"/>
  <c r="X2498"/>
  <c r="Y2498"/>
  <c r="X2466"/>
  <c r="Y2466" s="1"/>
  <c r="X2434"/>
  <c r="Y2434" s="1"/>
  <c r="X2402"/>
  <c r="Y2402"/>
  <c r="AH2402" s="1"/>
  <c r="X2370"/>
  <c r="Y2370"/>
  <c r="X2338"/>
  <c r="Y2338" s="1"/>
  <c r="X2306"/>
  <c r="Y2306" s="1"/>
  <c r="X2274"/>
  <c r="Y2274"/>
  <c r="AH2274" s="1"/>
  <c r="X2242"/>
  <c r="Y2242"/>
  <c r="X2210"/>
  <c r="Y2210" s="1"/>
  <c r="X2178"/>
  <c r="Y2178" s="1"/>
  <c r="X2146"/>
  <c r="Y2146"/>
  <c r="AH2146" s="1"/>
  <c r="X2114"/>
  <c r="Y2114"/>
  <c r="X2082"/>
  <c r="Y2082" s="1"/>
  <c r="X2050"/>
  <c r="Y2050" s="1"/>
  <c r="X2018"/>
  <c r="Y2018"/>
  <c r="AH2018" s="1"/>
  <c r="X1986"/>
  <c r="Y1986"/>
  <c r="X1954"/>
  <c r="Y1954" s="1"/>
  <c r="X1922"/>
  <c r="Y1922" s="1"/>
  <c r="X1890"/>
  <c r="Y1890"/>
  <c r="AH1890" s="1"/>
  <c r="X1858"/>
  <c r="Y1858"/>
  <c r="X1826"/>
  <c r="Y1826" s="1"/>
  <c r="X1794"/>
  <c r="Y1794" s="1"/>
  <c r="X1762"/>
  <c r="Y1762"/>
  <c r="AH1762" s="1"/>
  <c r="X1730"/>
  <c r="Y1730"/>
  <c r="X1698"/>
  <c r="Y1698" s="1"/>
  <c r="X1666"/>
  <c r="Y1666" s="1"/>
  <c r="X1634"/>
  <c r="Y1634"/>
  <c r="AH1634" s="1"/>
  <c r="X1602"/>
  <c r="Y1602"/>
  <c r="X1570"/>
  <c r="Y1570" s="1"/>
  <c r="X1538"/>
  <c r="Y1538" s="1"/>
  <c r="X1506"/>
  <c r="Y1506"/>
  <c r="AH1506" s="1"/>
  <c r="X1474"/>
  <c r="Y1474"/>
  <c r="X1442"/>
  <c r="Y1442" s="1"/>
  <c r="X1410"/>
  <c r="Y1410" s="1"/>
  <c r="X1378"/>
  <c r="Y1378"/>
  <c r="AH1378" s="1"/>
  <c r="X1346"/>
  <c r="Y1346"/>
  <c r="X1314"/>
  <c r="Y1314" s="1"/>
  <c r="X1282"/>
  <c r="Y1282" s="1"/>
  <c r="X1250"/>
  <c r="Y1250"/>
  <c r="AH1250" s="1"/>
  <c r="X1218"/>
  <c r="Y1218"/>
  <c r="X1186"/>
  <c r="Y1186" s="1"/>
  <c r="X1154"/>
  <c r="Y1154" s="1"/>
  <c r="X1122"/>
  <c r="Y1122"/>
  <c r="AH1122" s="1"/>
  <c r="X25"/>
  <c r="Y25"/>
  <c r="X57"/>
  <c r="Y57" s="1"/>
  <c r="X89"/>
  <c r="Y89" s="1"/>
  <c r="X121"/>
  <c r="Y121"/>
  <c r="AH121" s="1"/>
  <c r="X153"/>
  <c r="Y153"/>
  <c r="X185"/>
  <c r="Y185" s="1"/>
  <c r="X217"/>
  <c r="Y217" s="1"/>
  <c r="X249"/>
  <c r="Y249"/>
  <c r="AH249" s="1"/>
  <c r="X281"/>
  <c r="Y281"/>
  <c r="X313"/>
  <c r="Y313" s="1"/>
  <c r="X345"/>
  <c r="Y345" s="1"/>
  <c r="X377"/>
  <c r="Y377"/>
  <c r="AH377" s="1"/>
  <c r="X409"/>
  <c r="Y409"/>
  <c r="X441"/>
  <c r="Y441" s="1"/>
  <c r="X473"/>
  <c r="Y473" s="1"/>
  <c r="X505"/>
  <c r="Y505"/>
  <c r="AH505" s="1"/>
  <c r="X537"/>
  <c r="Y537"/>
  <c r="X569"/>
  <c r="Y569" s="1"/>
  <c r="X601"/>
  <c r="Y601" s="1"/>
  <c r="X633"/>
  <c r="Y633"/>
  <c r="AH633" s="1"/>
  <c r="X665"/>
  <c r="Y665"/>
  <c r="X697"/>
  <c r="Y697" s="1"/>
  <c r="X729"/>
  <c r="Y729" s="1"/>
  <c r="X761"/>
  <c r="Y761"/>
  <c r="AH761" s="1"/>
  <c r="X793"/>
  <c r="Y793"/>
  <c r="X825"/>
  <c r="Y825" s="1"/>
  <c r="X857"/>
  <c r="Y857" s="1"/>
  <c r="X889"/>
  <c r="Y889"/>
  <c r="AH889" s="1"/>
  <c r="X921"/>
  <c r="Y921"/>
  <c r="X953"/>
  <c r="Y953" s="1"/>
  <c r="X985"/>
  <c r="Y985" s="1"/>
  <c r="X1017"/>
  <c r="Y1017"/>
  <c r="AH1017" s="1"/>
  <c r="X1049"/>
  <c r="Y1049"/>
  <c r="X1081"/>
  <c r="Y1081" s="1"/>
  <c r="X1120"/>
  <c r="Y1120" s="1"/>
  <c r="X1184"/>
  <c r="Y1184"/>
  <c r="AH1184" s="1"/>
  <c r="X1248"/>
  <c r="Y1248"/>
  <c r="X1312"/>
  <c r="Y1312" s="1"/>
  <c r="X1376"/>
  <c r="Y1376" s="1"/>
  <c r="X1440"/>
  <c r="Y1440"/>
  <c r="AH1440" s="1"/>
  <c r="X1504"/>
  <c r="Y1504"/>
  <c r="X1568"/>
  <c r="Y1568" s="1"/>
  <c r="X1664"/>
  <c r="Y1664" s="1"/>
  <c r="X36"/>
  <c r="Y36"/>
  <c r="AH36" s="1"/>
  <c r="X68"/>
  <c r="Y68"/>
  <c r="X100"/>
  <c r="Y100" s="1"/>
  <c r="X148"/>
  <c r="Y148" s="1"/>
  <c r="X196"/>
  <c r="Y196"/>
  <c r="AH196" s="1"/>
  <c r="X276"/>
  <c r="Y276"/>
  <c r="X356"/>
  <c r="Y356" s="1"/>
  <c r="X436"/>
  <c r="Y436" s="1"/>
  <c r="X516"/>
  <c r="Y516"/>
  <c r="AH516" s="1"/>
  <c r="X596"/>
  <c r="Y596"/>
  <c r="X660"/>
  <c r="Y660" s="1"/>
  <c r="X740"/>
  <c r="Y740" s="1"/>
  <c r="X4758"/>
  <c r="Y4758"/>
  <c r="AH4758" s="1"/>
  <c r="X4726"/>
  <c r="Y4726"/>
  <c r="X4694"/>
  <c r="Y4694" s="1"/>
  <c r="X4662"/>
  <c r="Y4662" s="1"/>
  <c r="X4630"/>
  <c r="Y4630"/>
  <c r="AH4630" s="1"/>
  <c r="X4598"/>
  <c r="Y4598"/>
  <c r="X4566"/>
  <c r="Y4566" s="1"/>
  <c r="X4534"/>
  <c r="Y4534" s="1"/>
  <c r="X4502"/>
  <c r="Y4502"/>
  <c r="AH4502" s="1"/>
  <c r="X4470"/>
  <c r="Y4470"/>
  <c r="X4438"/>
  <c r="Y4438" s="1"/>
  <c r="X4406"/>
  <c r="Y4406" s="1"/>
  <c r="X4374"/>
  <c r="Y4374"/>
  <c r="AH4374" s="1"/>
  <c r="X4342"/>
  <c r="Y4342"/>
  <c r="X4310"/>
  <c r="Y4310" s="1"/>
  <c r="X4278"/>
  <c r="Y4278" s="1"/>
  <c r="X4246"/>
  <c r="Y4246"/>
  <c r="AH4246" s="1"/>
  <c r="X4214"/>
  <c r="Y4214"/>
  <c r="X4182"/>
  <c r="Y4182" s="1"/>
  <c r="X4150"/>
  <c r="Y4150" s="1"/>
  <c r="X4118"/>
  <c r="Y4118"/>
  <c r="AH4118" s="1"/>
  <c r="X4086"/>
  <c r="Y4086"/>
  <c r="X4054"/>
  <c r="Y4054" s="1"/>
  <c r="X4022"/>
  <c r="Y4022" s="1"/>
  <c r="X3990"/>
  <c r="Y3990"/>
  <c r="AH3990" s="1"/>
  <c r="X3958"/>
  <c r="Y3958"/>
  <c r="X3926"/>
  <c r="Y3926" s="1"/>
  <c r="X3894"/>
  <c r="Y3894" s="1"/>
  <c r="X3862"/>
  <c r="Y3862"/>
  <c r="AH3862" s="1"/>
  <c r="X3830"/>
  <c r="Y3830"/>
  <c r="X3798"/>
  <c r="Y3798" s="1"/>
  <c r="X3766"/>
  <c r="Y3766" s="1"/>
  <c r="X3734"/>
  <c r="Y3734"/>
  <c r="AH3734" s="1"/>
  <c r="X3702"/>
  <c r="Y3702"/>
  <c r="X3670"/>
  <c r="Y3670" s="1"/>
  <c r="X3638"/>
  <c r="Y3638" s="1"/>
  <c r="X3606"/>
  <c r="Y3606"/>
  <c r="AH3606" s="1"/>
  <c r="X3574"/>
  <c r="Y3574"/>
  <c r="X3542"/>
  <c r="Y3542" s="1"/>
  <c r="X3510"/>
  <c r="Y3510" s="1"/>
  <c r="X3478"/>
  <c r="Y3478"/>
  <c r="AH3478" s="1"/>
  <c r="X3446"/>
  <c r="Y3446"/>
  <c r="X3414"/>
  <c r="Y3414" s="1"/>
  <c r="X3382"/>
  <c r="Y3382" s="1"/>
  <c r="X3350"/>
  <c r="Y3350"/>
  <c r="AH3350" s="1"/>
  <c r="X3318"/>
  <c r="Y3318"/>
  <c r="X3286"/>
  <c r="Y3286" s="1"/>
  <c r="X3254"/>
  <c r="Y3254" s="1"/>
  <c r="X3222"/>
  <c r="Y3222"/>
  <c r="AH3222" s="1"/>
  <c r="X3190"/>
  <c r="Y3190"/>
  <c r="X3158"/>
  <c r="Y3158" s="1"/>
  <c r="X3126"/>
  <c r="Y3126" s="1"/>
  <c r="X3094"/>
  <c r="Y3094"/>
  <c r="AH3094" s="1"/>
  <c r="X3062"/>
  <c r="Y3062"/>
  <c r="X3030"/>
  <c r="Y3030" s="1"/>
  <c r="X2998"/>
  <c r="Y2998" s="1"/>
  <c r="X2966"/>
  <c r="Y2966"/>
  <c r="AH2966" s="1"/>
  <c r="X2934"/>
  <c r="Y2934"/>
  <c r="X2902"/>
  <c r="Y2902" s="1"/>
  <c r="X2870"/>
  <c r="Y2870" s="1"/>
  <c r="X2838"/>
  <c r="Y2838"/>
  <c r="AH2838" s="1"/>
  <c r="X2806"/>
  <c r="Y2806"/>
  <c r="X2774"/>
  <c r="Y2774" s="1"/>
  <c r="X2742"/>
  <c r="Y2742" s="1"/>
  <c r="X2710"/>
  <c r="Y2710"/>
  <c r="AH2710" s="1"/>
  <c r="X2678"/>
  <c r="Y2678"/>
  <c r="X2646"/>
  <c r="Y2646" s="1"/>
  <c r="X2614"/>
  <c r="Y2614" s="1"/>
  <c r="X2582"/>
  <c r="Y2582"/>
  <c r="AH2582" s="1"/>
  <c r="X2550"/>
  <c r="Y2550"/>
  <c r="X2518"/>
  <c r="Y2518" s="1"/>
  <c r="X2486"/>
  <c r="Y2486" s="1"/>
  <c r="X2454"/>
  <c r="Y2454"/>
  <c r="AH2454" s="1"/>
  <c r="X2422"/>
  <c r="Y2422"/>
  <c r="X2390"/>
  <c r="Y2390" s="1"/>
  <c r="X2358"/>
  <c r="Y2358" s="1"/>
  <c r="X2326"/>
  <c r="Y2326"/>
  <c r="AH2326" s="1"/>
  <c r="X2294"/>
  <c r="Y2294"/>
  <c r="X2262"/>
  <c r="Y2262" s="1"/>
  <c r="X2230"/>
  <c r="Y2230" s="1"/>
  <c r="X2198"/>
  <c r="Y2198"/>
  <c r="AH2198" s="1"/>
  <c r="X2166"/>
  <c r="Y2166"/>
  <c r="X2134"/>
  <c r="Y2134" s="1"/>
  <c r="X2102"/>
  <c r="Y2102" s="1"/>
  <c r="X2070"/>
  <c r="Y2070"/>
  <c r="AH2070" s="1"/>
  <c r="X2038"/>
  <c r="Y2038"/>
  <c r="X2006"/>
  <c r="Y2006" s="1"/>
  <c r="X1974"/>
  <c r="Y1974" s="1"/>
  <c r="X1942"/>
  <c r="Y1942"/>
  <c r="AH1942" s="1"/>
  <c r="X6394"/>
  <c r="Y6394"/>
  <c r="X6362"/>
  <c r="Y6362" s="1"/>
  <c r="X6330"/>
  <c r="Y6330" s="1"/>
  <c r="X6298"/>
  <c r="Y6298" s="1"/>
  <c r="X6266"/>
  <c r="Y6266"/>
  <c r="X6234"/>
  <c r="Y6234" s="1"/>
  <c r="X6202"/>
  <c r="Y6202" s="1"/>
  <c r="X6170"/>
  <c r="Y6170" s="1"/>
  <c r="X6138"/>
  <c r="Y6138"/>
  <c r="X6106"/>
  <c r="Y6106" s="1"/>
  <c r="X6074"/>
  <c r="Y6074" s="1"/>
  <c r="X6042"/>
  <c r="Y6042" s="1"/>
  <c r="X6010"/>
  <c r="Y6010"/>
  <c r="X5978"/>
  <c r="Y5978" s="1"/>
  <c r="X5946"/>
  <c r="Y5946" s="1"/>
  <c r="X5914"/>
  <c r="Y5914" s="1"/>
  <c r="X5882"/>
  <c r="Y5882"/>
  <c r="X5850"/>
  <c r="Y5850" s="1"/>
  <c r="X5818"/>
  <c r="Y5818" s="1"/>
  <c r="X5786"/>
  <c r="Y5786" s="1"/>
  <c r="X5754"/>
  <c r="Y5754"/>
  <c r="X5722"/>
  <c r="Y5722" s="1"/>
  <c r="X5690"/>
  <c r="Y5690" s="1"/>
  <c r="X5658"/>
  <c r="Y5658" s="1"/>
  <c r="X5626"/>
  <c r="Y5626"/>
  <c r="X5594"/>
  <c r="Y5594" s="1"/>
  <c r="X5562"/>
  <c r="Y5562" s="1"/>
  <c r="X5530"/>
  <c r="Y5530" s="1"/>
  <c r="X5498"/>
  <c r="Y5498"/>
  <c r="X5466"/>
  <c r="Y5466" s="1"/>
  <c r="X5434"/>
  <c r="Y5434" s="1"/>
  <c r="X5402"/>
  <c r="Y5402" s="1"/>
  <c r="X5370"/>
  <c r="Y5370"/>
  <c r="X5338"/>
  <c r="Y5338" s="1"/>
  <c r="X5306"/>
  <c r="Y5306" s="1"/>
  <c r="X5274"/>
  <c r="Y5274" s="1"/>
  <c r="X5242"/>
  <c r="Y5242"/>
  <c r="X5210"/>
  <c r="Y5210" s="1"/>
  <c r="X5178"/>
  <c r="Y5178" s="1"/>
  <c r="X5146"/>
  <c r="Y5146" s="1"/>
  <c r="X5114"/>
  <c r="Y5114"/>
  <c r="X5082"/>
  <c r="Y5082" s="1"/>
  <c r="X5050"/>
  <c r="Y5050" s="1"/>
  <c r="X5018"/>
  <c r="Y5018" s="1"/>
  <c r="X4986"/>
  <c r="Y4986"/>
  <c r="X4954"/>
  <c r="Y4954" s="1"/>
  <c r="X4922"/>
  <c r="Y4922" s="1"/>
  <c r="X4890"/>
  <c r="Y4890" s="1"/>
  <c r="X4858"/>
  <c r="Y4858"/>
  <c r="X4826"/>
  <c r="Y4826" s="1"/>
  <c r="X4794"/>
  <c r="Y4794" s="1"/>
  <c r="X4762"/>
  <c r="Y4762" s="1"/>
  <c r="X4730"/>
  <c r="Y4730"/>
  <c r="X4698"/>
  <c r="Y4698" s="1"/>
  <c r="X4666"/>
  <c r="Y4666" s="1"/>
  <c r="X4634"/>
  <c r="Y4634" s="1"/>
  <c r="X4602"/>
  <c r="Y4602"/>
  <c r="X4570"/>
  <c r="Y4570" s="1"/>
  <c r="X4538"/>
  <c r="Y4538" s="1"/>
  <c r="X4506"/>
  <c r="Y4506" s="1"/>
  <c r="X4474"/>
  <c r="Y4474"/>
  <c r="X4442"/>
  <c r="Y4442" s="1"/>
  <c r="X4410"/>
  <c r="Y4410" s="1"/>
  <c r="X4378"/>
  <c r="Y4378" s="1"/>
  <c r="X4346"/>
  <c r="Y4346"/>
  <c r="X4314"/>
  <c r="Y4314" s="1"/>
  <c r="X4282"/>
  <c r="Y4282" s="1"/>
  <c r="X4250"/>
  <c r="Y4250" s="1"/>
  <c r="X4218"/>
  <c r="Y4218"/>
  <c r="X4186"/>
  <c r="Y4186" s="1"/>
  <c r="X4154"/>
  <c r="Y4154" s="1"/>
  <c r="X4122"/>
  <c r="Y4122" s="1"/>
  <c r="X4090"/>
  <c r="Y4090"/>
  <c r="X4058"/>
  <c r="Y4058" s="1"/>
  <c r="X4026"/>
  <c r="Y4026" s="1"/>
  <c r="X3994"/>
  <c r="Y3994" s="1"/>
  <c r="X3962"/>
  <c r="Y3962"/>
  <c r="X3930"/>
  <c r="Y3930" s="1"/>
  <c r="X3898"/>
  <c r="Y3898" s="1"/>
  <c r="X3866"/>
  <c r="Y3866" s="1"/>
  <c r="X3834"/>
  <c r="Y3834"/>
  <c r="X3802"/>
  <c r="Y3802" s="1"/>
  <c r="X3770"/>
  <c r="Y3770" s="1"/>
  <c r="X3738"/>
  <c r="Y3738" s="1"/>
  <c r="X3706"/>
  <c r="Y3706"/>
  <c r="X3674"/>
  <c r="Y3674" s="1"/>
  <c r="X3642"/>
  <c r="Y3642" s="1"/>
  <c r="X3610"/>
  <c r="Y3610" s="1"/>
  <c r="X3578"/>
  <c r="Y3578"/>
  <c r="X3546"/>
  <c r="Y3546" s="1"/>
  <c r="X3514"/>
  <c r="Y3514" s="1"/>
  <c r="X3482"/>
  <c r="Y3482" s="1"/>
  <c r="X3450"/>
  <c r="Y3450"/>
  <c r="X3418"/>
  <c r="Y3418" s="1"/>
  <c r="X3386"/>
  <c r="Y3386" s="1"/>
  <c r="X3354"/>
  <c r="Y3354" s="1"/>
  <c r="X3322"/>
  <c r="Y3322"/>
  <c r="X3290"/>
  <c r="Y3290" s="1"/>
  <c r="X3258"/>
  <c r="Y3258" s="1"/>
  <c r="X3226"/>
  <c r="Y3226" s="1"/>
  <c r="X3194"/>
  <c r="Y3194"/>
  <c r="X3162"/>
  <c r="Y3162" s="1"/>
  <c r="X3130"/>
  <c r="Y3130" s="1"/>
  <c r="X3098"/>
  <c r="Y3098" s="1"/>
  <c r="X3066"/>
  <c r="Y3066"/>
  <c r="X3034"/>
  <c r="Y3034" s="1"/>
  <c r="X3002"/>
  <c r="Y3002" s="1"/>
  <c r="X2970"/>
  <c r="Y2970" s="1"/>
  <c r="X2938"/>
  <c r="Y2938"/>
  <c r="X2906"/>
  <c r="Y2906" s="1"/>
  <c r="X2874"/>
  <c r="Y2874" s="1"/>
  <c r="X2842"/>
  <c r="Y2842" s="1"/>
  <c r="X2810"/>
  <c r="Y2810"/>
  <c r="X2778"/>
  <c r="Y2778" s="1"/>
  <c r="X2746"/>
  <c r="Y2746" s="1"/>
  <c r="X2714"/>
  <c r="Y2714" s="1"/>
  <c r="X2682"/>
  <c r="Y2682"/>
  <c r="X2650"/>
  <c r="Y2650" s="1"/>
  <c r="X2618"/>
  <c r="Y2618" s="1"/>
  <c r="X2586"/>
  <c r="Y2586" s="1"/>
  <c r="X2554"/>
  <c r="Y2554"/>
  <c r="X2522"/>
  <c r="Y2522" s="1"/>
  <c r="X2490"/>
  <c r="Y2490" s="1"/>
  <c r="X2458"/>
  <c r="Y2458" s="1"/>
  <c r="X2426"/>
  <c r="Y2426"/>
  <c r="X2394"/>
  <c r="Y2394" s="1"/>
  <c r="X2362"/>
  <c r="Y2362" s="1"/>
  <c r="X2330"/>
  <c r="Y2330" s="1"/>
  <c r="X2298"/>
  <c r="Y2298"/>
  <c r="X2266"/>
  <c r="Y2266" s="1"/>
  <c r="X2234"/>
  <c r="Y2234" s="1"/>
  <c r="X2202"/>
  <c r="Y2202" s="1"/>
  <c r="X2170"/>
  <c r="Y2170"/>
  <c r="X2138"/>
  <c r="Y2138" s="1"/>
  <c r="X2106"/>
  <c r="Y2106" s="1"/>
  <c r="X2074"/>
  <c r="Y2074" s="1"/>
  <c r="X2042"/>
  <c r="Y2042"/>
  <c r="X2010"/>
  <c r="Y2010" s="1"/>
  <c r="X1978"/>
  <c r="Y1978" s="1"/>
  <c r="X1946"/>
  <c r="Y1946" s="1"/>
  <c r="X1914"/>
  <c r="Y1914"/>
  <c r="X1882"/>
  <c r="Y1882" s="1"/>
  <c r="X1850"/>
  <c r="Y1850" s="1"/>
  <c r="X1818"/>
  <c r="Y1818" s="1"/>
  <c r="X1786"/>
  <c r="Y1786"/>
  <c r="X1754"/>
  <c r="Y1754" s="1"/>
  <c r="X1722"/>
  <c r="Y1722" s="1"/>
  <c r="X1690"/>
  <c r="Y1690" s="1"/>
  <c r="X1658"/>
  <c r="Y1658"/>
  <c r="X1626"/>
  <c r="Y1626" s="1"/>
  <c r="X1594"/>
  <c r="Y1594" s="1"/>
  <c r="X1562"/>
  <c r="Y1562" s="1"/>
  <c r="X1530"/>
  <c r="Y1530"/>
  <c r="X1498"/>
  <c r="Y1498" s="1"/>
  <c r="X1910"/>
  <c r="Y1910" s="1"/>
  <c r="AH1910" s="1"/>
  <c r="X1878"/>
  <c r="Y1878" s="1"/>
  <c r="X1846"/>
  <c r="Y1846" s="1"/>
  <c r="X1814"/>
  <c r="Y1814" s="1"/>
  <c r="X1782"/>
  <c r="Y1782" s="1"/>
  <c r="X1750"/>
  <c r="Y1750" s="1"/>
  <c r="X1718"/>
  <c r="Y1718" s="1"/>
  <c r="X1686"/>
  <c r="Y1686" s="1"/>
  <c r="X1654"/>
  <c r="Y1654" s="1"/>
  <c r="AH1654" s="1"/>
  <c r="X1622"/>
  <c r="Y1622" s="1"/>
  <c r="X1590"/>
  <c r="Y1590" s="1"/>
  <c r="X1558"/>
  <c r="Y1558" s="1"/>
  <c r="X1526"/>
  <c r="Y1526" s="1"/>
  <c r="X1494"/>
  <c r="Y1494" s="1"/>
  <c r="X1462"/>
  <c r="Y1462" s="1"/>
  <c r="X1430"/>
  <c r="Y1430" s="1"/>
  <c r="X1398"/>
  <c r="Y1398" s="1"/>
  <c r="X1366"/>
  <c r="Y1366" s="1"/>
  <c r="X1334"/>
  <c r="Y1334" s="1"/>
  <c r="X1302"/>
  <c r="Y1302" s="1"/>
  <c r="X1270"/>
  <c r="Y1270" s="1"/>
  <c r="AH1270" s="1"/>
  <c r="X1238"/>
  <c r="Y1238" s="1"/>
  <c r="X1206"/>
  <c r="Y1206" s="1"/>
  <c r="X1174"/>
  <c r="Y1174" s="1"/>
  <c r="X1142"/>
  <c r="Y1142" s="1"/>
  <c r="X1110"/>
  <c r="Y1110" s="1"/>
  <c r="X37"/>
  <c r="Y37" s="1"/>
  <c r="X69"/>
  <c r="Y69" s="1"/>
  <c r="X101"/>
  <c r="Y101" s="1"/>
  <c r="X133"/>
  <c r="Y133" s="1"/>
  <c r="X165"/>
  <c r="Y165" s="1"/>
  <c r="X197"/>
  <c r="Y197" s="1"/>
  <c r="X229"/>
  <c r="Y229" s="1"/>
  <c r="X261"/>
  <c r="Y261" s="1"/>
  <c r="X293"/>
  <c r="Y293" s="1"/>
  <c r="X325"/>
  <c r="Y325" s="1"/>
  <c r="X357"/>
  <c r="Y357" s="1"/>
  <c r="AH357" s="1"/>
  <c r="X389"/>
  <c r="Y389" s="1"/>
  <c r="X421"/>
  <c r="Y421" s="1"/>
  <c r="X453"/>
  <c r="Y453" s="1"/>
  <c r="X485"/>
  <c r="Y485" s="1"/>
  <c r="X517"/>
  <c r="Y517" s="1"/>
  <c r="X549"/>
  <c r="Y549" s="1"/>
  <c r="X581"/>
  <c r="Y581" s="1"/>
  <c r="X613"/>
  <c r="Y613" s="1"/>
  <c r="X645"/>
  <c r="Y645" s="1"/>
  <c r="X677"/>
  <c r="Y677" s="1"/>
  <c r="X709"/>
  <c r="Y709" s="1"/>
  <c r="X741"/>
  <c r="Y741" s="1"/>
  <c r="X773"/>
  <c r="Y773" s="1"/>
  <c r="X805"/>
  <c r="Y805" s="1"/>
  <c r="X837"/>
  <c r="Y837" s="1"/>
  <c r="X869"/>
  <c r="Y869" s="1"/>
  <c r="AH869" s="1"/>
  <c r="X901"/>
  <c r="Y901" s="1"/>
  <c r="X933"/>
  <c r="Y933" s="1"/>
  <c r="X965"/>
  <c r="Y965" s="1"/>
  <c r="X997"/>
  <c r="Y997" s="1"/>
  <c r="X1029"/>
  <c r="Y1029" s="1"/>
  <c r="X1061"/>
  <c r="Y1061" s="1"/>
  <c r="X1093"/>
  <c r="Y1093" s="1"/>
  <c r="X1144"/>
  <c r="Y1144" s="1"/>
  <c r="X1208"/>
  <c r="Y1208" s="1"/>
  <c r="X1272"/>
  <c r="Y1272" s="1"/>
  <c r="X1336"/>
  <c r="Y1336" s="1"/>
  <c r="X1400"/>
  <c r="Y1400" s="1"/>
  <c r="X1464"/>
  <c r="Y1464" s="1"/>
  <c r="X1528"/>
  <c r="Y1528" s="1"/>
  <c r="X1592"/>
  <c r="Y1592" s="1"/>
  <c r="X1656"/>
  <c r="Y1656" s="1"/>
  <c r="AH1656" s="1"/>
  <c r="X32"/>
  <c r="Y32" s="1"/>
  <c r="X64"/>
  <c r="Y64" s="1"/>
  <c r="X96"/>
  <c r="Y96" s="1"/>
  <c r="X128"/>
  <c r="Y128" s="1"/>
  <c r="X160"/>
  <c r="Y160" s="1"/>
  <c r="X192"/>
  <c r="Y192" s="1"/>
  <c r="X224"/>
  <c r="Y224" s="1"/>
  <c r="X256"/>
  <c r="Y256" s="1"/>
  <c r="X288"/>
  <c r="Y288" s="1"/>
  <c r="X320"/>
  <c r="Y320" s="1"/>
  <c r="X352"/>
  <c r="Y352" s="1"/>
  <c r="X384"/>
  <c r="Y384" s="1"/>
  <c r="X416"/>
  <c r="Y416" s="1"/>
  <c r="X448"/>
  <c r="Y448" s="1"/>
  <c r="X480"/>
  <c r="Y480" s="1"/>
  <c r="X512"/>
  <c r="Y512" s="1"/>
  <c r="AH512" s="1"/>
  <c r="X544"/>
  <c r="Y544" s="1"/>
  <c r="X576"/>
  <c r="Y576" s="1"/>
  <c r="X608"/>
  <c r="Y608" s="1"/>
  <c r="X640"/>
  <c r="Y640" s="1"/>
  <c r="X672"/>
  <c r="Y672" s="1"/>
  <c r="X704"/>
  <c r="Y704" s="1"/>
  <c r="X736"/>
  <c r="Y736" s="1"/>
  <c r="X768"/>
  <c r="Y768" s="1"/>
  <c r="X800"/>
  <c r="Y800" s="1"/>
  <c r="X832"/>
  <c r="Y832" s="1"/>
  <c r="X864"/>
  <c r="Y864" s="1"/>
  <c r="X896"/>
  <c r="Y896" s="1"/>
  <c r="AH896" s="1"/>
  <c r="X928"/>
  <c r="Y928" s="1"/>
  <c r="X960"/>
  <c r="Y960" s="1"/>
  <c r="X992"/>
  <c r="Y992" s="1"/>
  <c r="X1024"/>
  <c r="Y1024" s="1"/>
  <c r="AH1024" s="1"/>
  <c r="X1056"/>
  <c r="Y1056" s="1"/>
  <c r="X1088"/>
  <c r="Y1088" s="1"/>
  <c r="X1133"/>
  <c r="Y1133" s="1"/>
  <c r="X1197"/>
  <c r="Y1197" s="1"/>
  <c r="AH1197" s="1"/>
  <c r="X1261"/>
  <c r="Y1261" s="1"/>
  <c r="X1325"/>
  <c r="Y1325" s="1"/>
  <c r="X1389"/>
  <c r="Y1389" s="1"/>
  <c r="X1453"/>
  <c r="Y1453" s="1"/>
  <c r="AH1453" s="1"/>
  <c r="X1517"/>
  <c r="Y1517" s="1"/>
  <c r="X1581"/>
  <c r="Y1581" s="1"/>
  <c r="X1645"/>
  <c r="Y1645" s="1"/>
  <c r="X27"/>
  <c r="Y27" s="1"/>
  <c r="AH27" s="1"/>
  <c r="X59"/>
  <c r="Y59" s="1"/>
  <c r="X91"/>
  <c r="Y91" s="1"/>
  <c r="X123"/>
  <c r="Y123" s="1"/>
  <c r="X155"/>
  <c r="Y155" s="1"/>
  <c r="AH155" s="1"/>
  <c r="X187"/>
  <c r="Y187" s="1"/>
  <c r="X219"/>
  <c r="Y219" s="1"/>
  <c r="X251"/>
  <c r="Y251" s="1"/>
  <c r="X283"/>
  <c r="Y283" s="1"/>
  <c r="AH283" s="1"/>
  <c r="X315"/>
  <c r="Y315" s="1"/>
  <c r="X347"/>
  <c r="Y347" s="1"/>
  <c r="X379"/>
  <c r="Y379" s="1"/>
  <c r="X411"/>
  <c r="Y411" s="1"/>
  <c r="AH411" s="1"/>
  <c r="X443"/>
  <c r="Y443" s="1"/>
  <c r="X475"/>
  <c r="Y475" s="1"/>
  <c r="X507"/>
  <c r="Y507" s="1"/>
  <c r="X539"/>
  <c r="Y539" s="1"/>
  <c r="AH539" s="1"/>
  <c r="X571"/>
  <c r="Y571" s="1"/>
  <c r="X603"/>
  <c r="Y603" s="1"/>
  <c r="X635"/>
  <c r="Y635" s="1"/>
  <c r="X667"/>
  <c r="Y667" s="1"/>
  <c r="AH667" s="1"/>
  <c r="X699"/>
  <c r="Y699" s="1"/>
  <c r="X731"/>
  <c r="Y731" s="1"/>
  <c r="X763"/>
  <c r="Y763" s="1"/>
  <c r="X795"/>
  <c r="Y795" s="1"/>
  <c r="AH795" s="1"/>
  <c r="X827"/>
  <c r="Y827" s="1"/>
  <c r="X859"/>
  <c r="Y859" s="1"/>
  <c r="X891"/>
  <c r="Y891" s="1"/>
  <c r="X923"/>
  <c r="Y923" s="1"/>
  <c r="AH923" s="1"/>
  <c r="X6410"/>
  <c r="Y6410" s="1"/>
  <c r="X6378"/>
  <c r="Y6378"/>
  <c r="X6346"/>
  <c r="Y6346" s="1"/>
  <c r="X6314"/>
  <c r="Y6314" s="1"/>
  <c r="X6282"/>
  <c r="Y6282" s="1"/>
  <c r="X6250"/>
  <c r="Y6250"/>
  <c r="X6218"/>
  <c r="Y6218" s="1"/>
  <c r="X6186"/>
  <c r="Y6186" s="1"/>
  <c r="X6154"/>
  <c r="Y6154" s="1"/>
  <c r="X6122"/>
  <c r="Y6122"/>
  <c r="X6090"/>
  <c r="Y6090" s="1"/>
  <c r="X6058"/>
  <c r="Y6058" s="1"/>
  <c r="X6026"/>
  <c r="Y6026" s="1"/>
  <c r="X5994"/>
  <c r="Y5994"/>
  <c r="X5962"/>
  <c r="Y5962" s="1"/>
  <c r="X5930"/>
  <c r="Y5930" s="1"/>
  <c r="X5898"/>
  <c r="Y5898" s="1"/>
  <c r="X5866"/>
  <c r="Y5866"/>
  <c r="X5834"/>
  <c r="Y5834" s="1"/>
  <c r="X5802"/>
  <c r="Y5802" s="1"/>
  <c r="X5770"/>
  <c r="Y5770" s="1"/>
  <c r="X5738"/>
  <c r="Y5738"/>
  <c r="X5706"/>
  <c r="Y5706" s="1"/>
  <c r="X5674"/>
  <c r="Y5674" s="1"/>
  <c r="X5642"/>
  <c r="Y5642" s="1"/>
  <c r="X5610"/>
  <c r="Y5610"/>
  <c r="X5578"/>
  <c r="Y5578" s="1"/>
  <c r="X5546"/>
  <c r="Y5546" s="1"/>
  <c r="X5514"/>
  <c r="Y5514" s="1"/>
  <c r="X5482"/>
  <c r="Y5482"/>
  <c r="X5450"/>
  <c r="Y5450" s="1"/>
  <c r="X5418"/>
  <c r="Y5418" s="1"/>
  <c r="X5386"/>
  <c r="Y5386" s="1"/>
  <c r="X5354"/>
  <c r="Y5354"/>
  <c r="X5322"/>
  <c r="Y5322" s="1"/>
  <c r="X5290"/>
  <c r="Y5290" s="1"/>
  <c r="X5258"/>
  <c r="Y5258" s="1"/>
  <c r="X5226"/>
  <c r="Y5226"/>
  <c r="X5194"/>
  <c r="Y5194" s="1"/>
  <c r="X5162"/>
  <c r="Y5162" s="1"/>
  <c r="X5130"/>
  <c r="Y5130" s="1"/>
  <c r="X5098"/>
  <c r="Y5098"/>
  <c r="X5066"/>
  <c r="Y5066" s="1"/>
  <c r="X5034"/>
  <c r="Y5034" s="1"/>
  <c r="X5002"/>
  <c r="Y5002" s="1"/>
  <c r="X4970"/>
  <c r="Y4970"/>
  <c r="X4938"/>
  <c r="Y4938" s="1"/>
  <c r="X4906"/>
  <c r="Y4906" s="1"/>
  <c r="X4874"/>
  <c r="Y4874" s="1"/>
  <c r="X4842"/>
  <c r="Y4842"/>
  <c r="X4810"/>
  <c r="Y4810" s="1"/>
  <c r="X4778"/>
  <c r="Y4778" s="1"/>
  <c r="X4746"/>
  <c r="Y4746" s="1"/>
  <c r="X4714"/>
  <c r="Y4714"/>
  <c r="X4682"/>
  <c r="Y4682" s="1"/>
  <c r="X4650"/>
  <c r="Y4650" s="1"/>
  <c r="X4618"/>
  <c r="Y4618" s="1"/>
  <c r="X4586"/>
  <c r="Y4586"/>
  <c r="X4554"/>
  <c r="Y4554" s="1"/>
  <c r="X4522"/>
  <c r="Y4522" s="1"/>
  <c r="X4490"/>
  <c r="Y4490" s="1"/>
  <c r="X4458"/>
  <c r="Y4458"/>
  <c r="X4426"/>
  <c r="Y4426" s="1"/>
  <c r="X4394"/>
  <c r="Y4394" s="1"/>
  <c r="X4362"/>
  <c r="Y4362" s="1"/>
  <c r="X4330"/>
  <c r="Y4330"/>
  <c r="X4298"/>
  <c r="Y4298" s="1"/>
  <c r="X4266"/>
  <c r="Y4266" s="1"/>
  <c r="X4234"/>
  <c r="Y4234" s="1"/>
  <c r="X4202"/>
  <c r="Y4202"/>
  <c r="X4170"/>
  <c r="Y4170" s="1"/>
  <c r="X4138"/>
  <c r="Y4138" s="1"/>
  <c r="X4106"/>
  <c r="Y4106" s="1"/>
  <c r="X4074"/>
  <c r="Y4074"/>
  <c r="X4042"/>
  <c r="Y4042" s="1"/>
  <c r="X4010"/>
  <c r="Y4010" s="1"/>
  <c r="X3978"/>
  <c r="Y3978" s="1"/>
  <c r="X3946"/>
  <c r="Y3946"/>
  <c r="X3914"/>
  <c r="Y3914" s="1"/>
  <c r="X3882"/>
  <c r="Y3882" s="1"/>
  <c r="X3850"/>
  <c r="Y3850" s="1"/>
  <c r="X3818"/>
  <c r="Y3818"/>
  <c r="X3786"/>
  <c r="Y3786" s="1"/>
  <c r="X3754"/>
  <c r="Y3754" s="1"/>
  <c r="X3722"/>
  <c r="Y3722" s="1"/>
  <c r="X3690"/>
  <c r="Y3690"/>
  <c r="X3658"/>
  <c r="Y3658" s="1"/>
  <c r="X3626"/>
  <c r="Y3626" s="1"/>
  <c r="X3594"/>
  <c r="Y3594" s="1"/>
  <c r="X3562"/>
  <c r="Y3562"/>
  <c r="X3530"/>
  <c r="Y3530" s="1"/>
  <c r="X3498"/>
  <c r="Y3498" s="1"/>
  <c r="X3466"/>
  <c r="Y3466" s="1"/>
  <c r="X3434"/>
  <c r="Y3434"/>
  <c r="X3402"/>
  <c r="Y3402" s="1"/>
  <c r="X3370"/>
  <c r="Y3370" s="1"/>
  <c r="X3338"/>
  <c r="Y3338" s="1"/>
  <c r="X3306"/>
  <c r="Y3306"/>
  <c r="X3274"/>
  <c r="Y3274" s="1"/>
  <c r="X3242"/>
  <c r="Y3242" s="1"/>
  <c r="X3210"/>
  <c r="Y3210" s="1"/>
  <c r="X3178"/>
  <c r="Y3178"/>
  <c r="X3146"/>
  <c r="Y3146" s="1"/>
  <c r="X3114"/>
  <c r="Y3114" s="1"/>
  <c r="X3082"/>
  <c r="Y3082" s="1"/>
  <c r="X3050"/>
  <c r="Y3050"/>
  <c r="X3018"/>
  <c r="Y3018" s="1"/>
  <c r="X2986"/>
  <c r="Y2986" s="1"/>
  <c r="X2954"/>
  <c r="Y2954" s="1"/>
  <c r="X2922"/>
  <c r="Y2922"/>
  <c r="X2890"/>
  <c r="Y2890" s="1"/>
  <c r="X2858"/>
  <c r="Y2858" s="1"/>
  <c r="X2826"/>
  <c r="Y2826" s="1"/>
  <c r="X2794"/>
  <c r="Y2794"/>
  <c r="X2762"/>
  <c r="Y2762" s="1"/>
  <c r="X2730"/>
  <c r="Y2730" s="1"/>
  <c r="X2698"/>
  <c r="Y2698"/>
  <c r="X2666"/>
  <c r="Y2666" s="1"/>
  <c r="X2634"/>
  <c r="Y2634" s="1"/>
  <c r="AH2634" s="1"/>
  <c r="X2602"/>
  <c r="Y2602" s="1"/>
  <c r="X2570"/>
  <c r="Y2570" s="1"/>
  <c r="X2538"/>
  <c r="Y2538"/>
  <c r="X2506"/>
  <c r="Y2506" s="1"/>
  <c r="X2474"/>
  <c r="Y2474" s="1"/>
  <c r="X2442"/>
  <c r="Y2442"/>
  <c r="X2410"/>
  <c r="Y2410" s="1"/>
  <c r="X2378"/>
  <c r="Y2378" s="1"/>
  <c r="X2346"/>
  <c r="Y2346" s="1"/>
  <c r="X2314"/>
  <c r="Y2314" s="1"/>
  <c r="X2282"/>
  <c r="Y2282"/>
  <c r="X2250"/>
  <c r="Y2250" s="1"/>
  <c r="X2218"/>
  <c r="Y2218" s="1"/>
  <c r="X2186"/>
  <c r="Y2186"/>
  <c r="X2154"/>
  <c r="Y2154" s="1"/>
  <c r="X2122"/>
  <c r="Y2122" s="1"/>
  <c r="AH2122" s="1"/>
  <c r="X2090"/>
  <c r="Y2090" s="1"/>
  <c r="X2058"/>
  <c r="Y2058" s="1"/>
  <c r="X2026"/>
  <c r="Y2026"/>
  <c r="X1994"/>
  <c r="Y1994" s="1"/>
  <c r="X1962"/>
  <c r="Y1962" s="1"/>
  <c r="X1930"/>
  <c r="Y1930"/>
  <c r="X1898"/>
  <c r="Y1898" s="1"/>
  <c r="X1866"/>
  <c r="Y1866" s="1"/>
  <c r="X1834"/>
  <c r="Y1834" s="1"/>
  <c r="X1802"/>
  <c r="Y1802" s="1"/>
  <c r="X1770"/>
  <c r="Y1770"/>
  <c r="X1738"/>
  <c r="Y1738" s="1"/>
  <c r="X1706"/>
  <c r="Y1706" s="1"/>
  <c r="X1674"/>
  <c r="Y1674"/>
  <c r="X1642"/>
  <c r="Y1642" s="1"/>
  <c r="X1610"/>
  <c r="Y1610" s="1"/>
  <c r="AH1610" s="1"/>
  <c r="X1578"/>
  <c r="Y1578" s="1"/>
  <c r="X1546"/>
  <c r="Y1546" s="1"/>
  <c r="X1514"/>
  <c r="Y1514"/>
  <c r="X1482"/>
  <c r="Y1482" s="1"/>
  <c r="X1450"/>
  <c r="Y1450" s="1"/>
  <c r="X1418"/>
  <c r="Y1418"/>
  <c r="X1386"/>
  <c r="Y1386" s="1"/>
  <c r="X1354"/>
  <c r="Y1354" s="1"/>
  <c r="X1322"/>
  <c r="Y1322" s="1"/>
  <c r="X1290"/>
  <c r="Y1290" s="1"/>
  <c r="X1258"/>
  <c r="Y1258"/>
  <c r="X1226"/>
  <c r="Y1226" s="1"/>
  <c r="X1194"/>
  <c r="Y1194" s="1"/>
  <c r="X1162"/>
  <c r="Y1162"/>
  <c r="X1130"/>
  <c r="Y1130" s="1"/>
  <c r="X17"/>
  <c r="Y17" s="1"/>
  <c r="AH17" s="1"/>
  <c r="X49"/>
  <c r="Y49" s="1"/>
  <c r="X81"/>
  <c r="Y81" s="1"/>
  <c r="X113"/>
  <c r="Y113"/>
  <c r="X145"/>
  <c r="Y145" s="1"/>
  <c r="X177"/>
  <c r="Y177" s="1"/>
  <c r="X209"/>
  <c r="Y209"/>
  <c r="X241"/>
  <c r="Y241" s="1"/>
  <c r="X273"/>
  <c r="Y273" s="1"/>
  <c r="X305"/>
  <c r="Y305" s="1"/>
  <c r="X337"/>
  <c r="Y337" s="1"/>
  <c r="X369"/>
  <c r="Y369"/>
  <c r="X401"/>
  <c r="Y401" s="1"/>
  <c r="X433"/>
  <c r="Y433" s="1"/>
  <c r="X465"/>
  <c r="Y465"/>
  <c r="X497"/>
  <c r="Y497" s="1"/>
  <c r="X529"/>
  <c r="Y529" s="1"/>
  <c r="AH529" s="1"/>
  <c r="X561"/>
  <c r="Y561" s="1"/>
  <c r="X593"/>
  <c r="Y593" s="1"/>
  <c r="X625"/>
  <c r="Y625"/>
  <c r="X657"/>
  <c r="Y657" s="1"/>
  <c r="X689"/>
  <c r="Y689" s="1"/>
  <c r="X721"/>
  <c r="Y721"/>
  <c r="X753"/>
  <c r="Y753" s="1"/>
  <c r="X785"/>
  <c r="Y785" s="1"/>
  <c r="X817"/>
  <c r="Y817" s="1"/>
  <c r="X849"/>
  <c r="Y849" s="1"/>
  <c r="X881"/>
  <c r="Y881"/>
  <c r="X913"/>
  <c r="Y913" s="1"/>
  <c r="X945"/>
  <c r="Y945" s="1"/>
  <c r="X977"/>
  <c r="Y977"/>
  <c r="X1009"/>
  <c r="Y1009" s="1"/>
  <c r="X1041"/>
  <c r="Y1041" s="1"/>
  <c r="AH1041" s="1"/>
  <c r="X1073"/>
  <c r="Y1073" s="1"/>
  <c r="X1105"/>
  <c r="Y1105" s="1"/>
  <c r="X1168"/>
  <c r="Y1168"/>
  <c r="X1232"/>
  <c r="Y1232" s="1"/>
  <c r="X1296"/>
  <c r="Y1296" s="1"/>
  <c r="X1360"/>
  <c r="Y1360"/>
  <c r="X1424"/>
  <c r="Y1424"/>
  <c r="X1488"/>
  <c r="Y1488" s="1"/>
  <c r="X1552"/>
  <c r="Y1552" s="1"/>
  <c r="X1616"/>
  <c r="Y1616"/>
  <c r="X12"/>
  <c r="Y12"/>
  <c r="X44"/>
  <c r="Y44" s="1"/>
  <c r="X76"/>
  <c r="Y76" s="1"/>
  <c r="X108"/>
  <c r="Y108"/>
  <c r="X140"/>
  <c r="Y140"/>
  <c r="X172"/>
  <c r="Y172" s="1"/>
  <c r="X204"/>
  <c r="Y204" s="1"/>
  <c r="X236"/>
  <c r="Y236"/>
  <c r="AH236" s="1"/>
  <c r="X268"/>
  <c r="Y268"/>
  <c r="X300"/>
  <c r="Y300" s="1"/>
  <c r="X332"/>
  <c r="Y332" s="1"/>
  <c r="X364"/>
  <c r="Y364"/>
  <c r="X396"/>
  <c r="Y396"/>
  <c r="X428"/>
  <c r="Y428" s="1"/>
  <c r="X460"/>
  <c r="Y460" s="1"/>
  <c r="X492"/>
  <c r="Y492"/>
  <c r="X524"/>
  <c r="Y524"/>
  <c r="X556"/>
  <c r="Y556" s="1"/>
  <c r="X588"/>
  <c r="Y588" s="1"/>
  <c r="X620"/>
  <c r="Y620"/>
  <c r="X652"/>
  <c r="Y652"/>
  <c r="X684"/>
  <c r="Y684" s="1"/>
  <c r="X716"/>
  <c r="Y716" s="1"/>
  <c r="X748"/>
  <c r="Y748"/>
  <c r="AH748" s="1"/>
  <c r="X780"/>
  <c r="Y780"/>
  <c r="X812"/>
  <c r="Y812" s="1"/>
  <c r="X844"/>
  <c r="Y844" s="1"/>
  <c r="X876"/>
  <c r="Y876"/>
  <c r="X908"/>
  <c r="Y908"/>
  <c r="X940"/>
  <c r="Y940" s="1"/>
  <c r="X972"/>
  <c r="Y972" s="1"/>
  <c r="X1004"/>
  <c r="Y1004"/>
  <c r="X1036"/>
  <c r="Y1036"/>
  <c r="X1068"/>
  <c r="Y1068" s="1"/>
  <c r="X1100"/>
  <c r="Y1100" s="1"/>
  <c r="X1157"/>
  <c r="Y1157"/>
  <c r="X1221"/>
  <c r="Y1221"/>
  <c r="X1285"/>
  <c r="Y1285" s="1"/>
  <c r="X1349"/>
  <c r="Y1349" s="1"/>
  <c r="X1413"/>
  <c r="Y1413"/>
  <c r="AH1413" s="1"/>
  <c r="X1477"/>
  <c r="Y1477"/>
  <c r="X1541"/>
  <c r="Y1541" s="1"/>
  <c r="X1605"/>
  <c r="Y1605" s="1"/>
  <c r="X7"/>
  <c r="Y7"/>
  <c r="X39"/>
  <c r="Y39"/>
  <c r="X71"/>
  <c r="Y71" s="1"/>
  <c r="X103"/>
  <c r="Y103" s="1"/>
  <c r="X135"/>
  <c r="Y135"/>
  <c r="X167"/>
  <c r="Y167"/>
  <c r="X199"/>
  <c r="Y199" s="1"/>
  <c r="X231"/>
  <c r="Y231" s="1"/>
  <c r="X263"/>
  <c r="Y263"/>
  <c r="X295"/>
  <c r="Y295"/>
  <c r="X327"/>
  <c r="Y327" s="1"/>
  <c r="X359"/>
  <c r="Y359" s="1"/>
  <c r="X391"/>
  <c r="Y391"/>
  <c r="AH391" s="1"/>
  <c r="X423"/>
  <c r="Y423"/>
  <c r="X455"/>
  <c r="Y455" s="1"/>
  <c r="X487"/>
  <c r="Y487" s="1"/>
  <c r="X519"/>
  <c r="Y519"/>
  <c r="X551"/>
  <c r="Y551"/>
  <c r="X583"/>
  <c r="Y583" s="1"/>
  <c r="X615"/>
  <c r="Y615" s="1"/>
  <c r="X647"/>
  <c r="Y647"/>
  <c r="X679"/>
  <c r="Y679"/>
  <c r="X711"/>
  <c r="Y711" s="1"/>
  <c r="X743"/>
  <c r="Y743" s="1"/>
  <c r="X775"/>
  <c r="Y775"/>
  <c r="X807"/>
  <c r="Y807"/>
  <c r="X839"/>
  <c r="Y839" s="1"/>
  <c r="X871"/>
  <c r="Y871" s="1"/>
  <c r="X903"/>
  <c r="Y903"/>
  <c r="AH903" s="1"/>
  <c r="X935"/>
  <c r="Y935"/>
  <c r="X967"/>
  <c r="Y967" s="1"/>
  <c r="X836"/>
  <c r="Y836" s="1"/>
  <c r="X868"/>
  <c r="Y868"/>
  <c r="X916"/>
  <c r="Y916"/>
  <c r="X980"/>
  <c r="Y980" s="1"/>
  <c r="X1044"/>
  <c r="Y1044" s="1"/>
  <c r="X1109"/>
  <c r="Y1109"/>
  <c r="X1205"/>
  <c r="Y1205"/>
  <c r="X1333"/>
  <c r="Y1333" s="1"/>
  <c r="X1461"/>
  <c r="Y1461" s="1"/>
  <c r="X1621"/>
  <c r="Y1621"/>
  <c r="X79"/>
  <c r="Y79"/>
  <c r="X223"/>
  <c r="Y223" s="1"/>
  <c r="X351"/>
  <c r="Y351" s="1"/>
  <c r="X479"/>
  <c r="Y479"/>
  <c r="AH479" s="1"/>
  <c r="X543"/>
  <c r="Y543"/>
  <c r="X607"/>
  <c r="Y607" s="1"/>
  <c r="X719"/>
  <c r="Y719" s="1"/>
  <c r="X815"/>
  <c r="Y815"/>
  <c r="X927"/>
  <c r="Y927"/>
  <c r="X1039"/>
  <c r="Y1039" s="1"/>
  <c r="X1196"/>
  <c r="Y1196" s="1"/>
  <c r="X1420"/>
  <c r="Y1420"/>
  <c r="X820"/>
  <c r="Y820"/>
  <c r="X932"/>
  <c r="Y932" s="1"/>
  <c r="X996"/>
  <c r="Y996" s="1"/>
  <c r="X1060"/>
  <c r="Y1060"/>
  <c r="X1173"/>
  <c r="Y1173"/>
  <c r="X1301"/>
  <c r="Y1301" s="1"/>
  <c r="X1429"/>
  <c r="Y1429" s="1"/>
  <c r="X1557"/>
  <c r="Y1557"/>
  <c r="AH1557" s="1"/>
  <c r="X1653"/>
  <c r="Y1653"/>
  <c r="X63"/>
  <c r="Y63" s="1"/>
  <c r="X127"/>
  <c r="Y127" s="1"/>
  <c r="X175"/>
  <c r="Y175"/>
  <c r="X207"/>
  <c r="Y207"/>
  <c r="X255"/>
  <c r="Y255" s="1"/>
  <c r="X303"/>
  <c r="Y303" s="1"/>
  <c r="X335"/>
  <c r="Y335"/>
  <c r="X383"/>
  <c r="Y383"/>
  <c r="X431"/>
  <c r="Y431" s="1"/>
  <c r="X463"/>
  <c r="Y463" s="1"/>
  <c r="X559"/>
  <c r="Y559"/>
  <c r="X735"/>
  <c r="Y735"/>
  <c r="X831"/>
  <c r="Y831" s="1"/>
  <c r="X943"/>
  <c r="Y943" s="1"/>
  <c r="X1071"/>
  <c r="Y1071"/>
  <c r="AH1071" s="1"/>
  <c r="X1356"/>
  <c r="Y1356"/>
  <c r="X1612"/>
  <c r="Y1612" s="1"/>
  <c r="X111"/>
  <c r="Y111" s="1"/>
  <c r="X591"/>
  <c r="Y591"/>
  <c r="X671"/>
  <c r="Y671"/>
  <c r="X751"/>
  <c r="Y751" s="1"/>
  <c r="X847"/>
  <c r="Y847" s="1"/>
  <c r="X959"/>
  <c r="Y959"/>
  <c r="X1087"/>
  <c r="Y1087"/>
  <c r="X1260"/>
  <c r="Y1260" s="1"/>
  <c r="X1516"/>
  <c r="Y1516" s="1"/>
  <c r="X983"/>
  <c r="Y983"/>
  <c r="X1015"/>
  <c r="Y1015" s="1"/>
  <c r="X1047"/>
  <c r="Y1047" s="1"/>
  <c r="X1079"/>
  <c r="Y1079" s="1"/>
  <c r="X1116"/>
  <c r="Y1116"/>
  <c r="X1180"/>
  <c r="Y1180" s="1"/>
  <c r="X1244"/>
  <c r="Y1244" s="1"/>
  <c r="X1308"/>
  <c r="Y1308" s="1"/>
  <c r="X1372"/>
  <c r="Y1372"/>
  <c r="X1436"/>
  <c r="Y1436" s="1"/>
  <c r="X1500"/>
  <c r="Y1500" s="1"/>
  <c r="X1564"/>
  <c r="Y1564" s="1"/>
  <c r="X1628"/>
  <c r="Y1628"/>
  <c r="X47"/>
  <c r="Y47" s="1"/>
  <c r="X895"/>
  <c r="Y895" s="1"/>
  <c r="X1055"/>
  <c r="Y1055" s="1"/>
  <c r="X1292"/>
  <c r="Y1292" s="1"/>
  <c r="X1580"/>
  <c r="Y1580" s="1"/>
  <c r="X1466"/>
  <c r="Y1466" s="1"/>
  <c r="X1434"/>
  <c r="Y1434" s="1"/>
  <c r="X1402"/>
  <c r="Y1402"/>
  <c r="X1370"/>
  <c r="Y1370" s="1"/>
  <c r="X1338"/>
  <c r="Y1338" s="1"/>
  <c r="X1306"/>
  <c r="Y1306" s="1"/>
  <c r="X1274"/>
  <c r="Y1274"/>
  <c r="X1242"/>
  <c r="Y1242" s="1"/>
  <c r="X1210"/>
  <c r="Y1210" s="1"/>
  <c r="X1178"/>
  <c r="Y1178" s="1"/>
  <c r="X1146"/>
  <c r="Y1146"/>
  <c r="X1114"/>
  <c r="Y1114" s="1"/>
  <c r="X33"/>
  <c r="Y33" s="1"/>
  <c r="X65"/>
  <c r="Y65" s="1"/>
  <c r="X97"/>
  <c r="Y97"/>
  <c r="X129"/>
  <c r="Y129" s="1"/>
  <c r="X161"/>
  <c r="Y161" s="1"/>
  <c r="X193"/>
  <c r="Y193" s="1"/>
  <c r="X225"/>
  <c r="Y225"/>
  <c r="X257"/>
  <c r="Y257" s="1"/>
  <c r="X289"/>
  <c r="Y289" s="1"/>
  <c r="X321"/>
  <c r="Y321" s="1"/>
  <c r="X353"/>
  <c r="Y353"/>
  <c r="X385"/>
  <c r="Y385" s="1"/>
  <c r="X417"/>
  <c r="Y417" s="1"/>
  <c r="X449"/>
  <c r="Y449" s="1"/>
  <c r="X481"/>
  <c r="Y481"/>
  <c r="X513"/>
  <c r="Y513" s="1"/>
  <c r="X545"/>
  <c r="Y545" s="1"/>
  <c r="X577"/>
  <c r="Y577" s="1"/>
  <c r="X609"/>
  <c r="Y609"/>
  <c r="X641"/>
  <c r="Y641" s="1"/>
  <c r="X673"/>
  <c r="Y673" s="1"/>
  <c r="X705"/>
  <c r="Y705" s="1"/>
  <c r="X737"/>
  <c r="Y737"/>
  <c r="X769"/>
  <c r="Y769" s="1"/>
  <c r="X801"/>
  <c r="Y801" s="1"/>
  <c r="X833"/>
  <c r="Y833" s="1"/>
  <c r="X865"/>
  <c r="Y865"/>
  <c r="X897"/>
  <c r="Y897" s="1"/>
  <c r="X929"/>
  <c r="Y929" s="1"/>
  <c r="X961"/>
  <c r="Y961" s="1"/>
  <c r="X993"/>
  <c r="Y993"/>
  <c r="X1025"/>
  <c r="Y1025" s="1"/>
  <c r="X1057"/>
  <c r="Y1057" s="1"/>
  <c r="X1089"/>
  <c r="Y1089" s="1"/>
  <c r="X1136"/>
  <c r="Y1136"/>
  <c r="X1200"/>
  <c r="Y1200" s="1"/>
  <c r="X1264"/>
  <c r="Y1264" s="1"/>
  <c r="X1328"/>
  <c r="Y1328" s="1"/>
  <c r="X1392"/>
  <c r="Y1392"/>
  <c r="X1456"/>
  <c r="Y1456" s="1"/>
  <c r="X1520"/>
  <c r="Y1520" s="1"/>
  <c r="X1584"/>
  <c r="Y1584" s="1"/>
  <c r="X1648"/>
  <c r="Y1648"/>
  <c r="X28"/>
  <c r="Y28" s="1"/>
  <c r="X60"/>
  <c r="Y60" s="1"/>
  <c r="X92"/>
  <c r="Y92" s="1"/>
  <c r="X124"/>
  <c r="Y124"/>
  <c r="X156"/>
  <c r="Y156" s="1"/>
  <c r="X188"/>
  <c r="Y188" s="1"/>
  <c r="X220"/>
  <c r="Y220" s="1"/>
  <c r="X252"/>
  <c r="Y252"/>
  <c r="X284"/>
  <c r="Y284" s="1"/>
  <c r="X316"/>
  <c r="Y316" s="1"/>
  <c r="X348"/>
  <c r="Y348" s="1"/>
  <c r="X380"/>
  <c r="Y380"/>
  <c r="X412"/>
  <c r="Y412" s="1"/>
  <c r="X444"/>
  <c r="Y444" s="1"/>
  <c r="X476"/>
  <c r="Y476" s="1"/>
  <c r="X508"/>
  <c r="Y508"/>
  <c r="X540"/>
  <c r="Y540" s="1"/>
  <c r="X572"/>
  <c r="Y572" s="1"/>
  <c r="X604"/>
  <c r="Y604" s="1"/>
  <c r="X636"/>
  <c r="Y636"/>
  <c r="X668"/>
  <c r="Y668" s="1"/>
  <c r="X700"/>
  <c r="Y700" s="1"/>
  <c r="X732"/>
  <c r="Y732" s="1"/>
  <c r="X764"/>
  <c r="Y764"/>
  <c r="X796"/>
  <c r="Y796" s="1"/>
  <c r="X828"/>
  <c r="Y828" s="1"/>
  <c r="X860"/>
  <c r="Y860" s="1"/>
  <c r="X892"/>
  <c r="Y892"/>
  <c r="X924"/>
  <c r="Y924" s="1"/>
  <c r="X956"/>
  <c r="Y956" s="1"/>
  <c r="X988"/>
  <c r="Y988" s="1"/>
  <c r="X1020"/>
  <c r="Y1020"/>
  <c r="X1052"/>
  <c r="Y1052" s="1"/>
  <c r="X1084"/>
  <c r="Y1084" s="1"/>
  <c r="X1125"/>
  <c r="Y1125" s="1"/>
  <c r="X1189"/>
  <c r="Y1189"/>
  <c r="X1253"/>
  <c r="Y1253" s="1"/>
  <c r="X1317"/>
  <c r="Y1317" s="1"/>
  <c r="X1381"/>
  <c r="Y1381" s="1"/>
  <c r="X1445"/>
  <c r="Y1445"/>
  <c r="X1509"/>
  <c r="Y1509" s="1"/>
  <c r="X1573"/>
  <c r="Y1573" s="1"/>
  <c r="X1637"/>
  <c r="Y1637" s="1"/>
  <c r="X23"/>
  <c r="Y23"/>
  <c r="X55"/>
  <c r="Y55" s="1"/>
  <c r="X87"/>
  <c r="Y87" s="1"/>
  <c r="X119"/>
  <c r="Y119" s="1"/>
  <c r="X151"/>
  <c r="Y151"/>
  <c r="X183"/>
  <c r="Y183" s="1"/>
  <c r="X215"/>
  <c r="Y215" s="1"/>
  <c r="X247"/>
  <c r="Y247" s="1"/>
  <c r="X279"/>
  <c r="Y279"/>
  <c r="X311"/>
  <c r="Y311" s="1"/>
  <c r="X343"/>
  <c r="Y343" s="1"/>
  <c r="X375"/>
  <c r="Y375" s="1"/>
  <c r="X407"/>
  <c r="Y407"/>
  <c r="X439"/>
  <c r="Y439" s="1"/>
  <c r="X471"/>
  <c r="Y471" s="1"/>
  <c r="X503"/>
  <c r="Y503" s="1"/>
  <c r="X535"/>
  <c r="Y535"/>
  <c r="X567"/>
  <c r="Y567" s="1"/>
  <c r="X599"/>
  <c r="Y599" s="1"/>
  <c r="X631"/>
  <c r="Y631" s="1"/>
  <c r="X663"/>
  <c r="Y663"/>
  <c r="X695"/>
  <c r="Y695" s="1"/>
  <c r="X727"/>
  <c r="Y727" s="1"/>
  <c r="X759"/>
  <c r="Y759" s="1"/>
  <c r="X791"/>
  <c r="Y791"/>
  <c r="X823"/>
  <c r="Y823" s="1"/>
  <c r="X855"/>
  <c r="Y855" s="1"/>
  <c r="X887"/>
  <c r="Y887" s="1"/>
  <c r="X919"/>
  <c r="Y919"/>
  <c r="X951"/>
  <c r="Y951" s="1"/>
  <c r="X804"/>
  <c r="Y804" s="1"/>
  <c r="X852"/>
  <c r="Y852" s="1"/>
  <c r="X900"/>
  <c r="Y900" s="1"/>
  <c r="X948"/>
  <c r="Y948" s="1"/>
  <c r="X1012"/>
  <c r="Y1012" s="1"/>
  <c r="X1076"/>
  <c r="Y1076" s="1"/>
  <c r="X1141"/>
  <c r="Y1141" s="1"/>
  <c r="X1269"/>
  <c r="Y1269" s="1"/>
  <c r="X1397"/>
  <c r="Y1397" s="1"/>
  <c r="AH1397" s="1"/>
  <c r="X1525"/>
  <c r="Y1525" s="1"/>
  <c r="X15"/>
  <c r="Y15" s="1"/>
  <c r="X159"/>
  <c r="Y159" s="1"/>
  <c r="X287"/>
  <c r="Y287" s="1"/>
  <c r="X415"/>
  <c r="Y415" s="1"/>
  <c r="X511"/>
  <c r="Y511" s="1"/>
  <c r="X575"/>
  <c r="Y575" s="1"/>
  <c r="X655"/>
  <c r="Y655" s="1"/>
  <c r="X767"/>
  <c r="Y767" s="1"/>
  <c r="X863"/>
  <c r="Y863" s="1"/>
  <c r="X975"/>
  <c r="Y975" s="1"/>
  <c r="X1103"/>
  <c r="Y1103" s="1"/>
  <c r="X1324"/>
  <c r="Y1324" s="1"/>
  <c r="X1548"/>
  <c r="Y1548" s="1"/>
  <c r="X884"/>
  <c r="Y884" s="1"/>
  <c r="X964"/>
  <c r="Y964" s="1"/>
  <c r="AH964" s="1"/>
  <c r="X1028"/>
  <c r="Y1028" s="1"/>
  <c r="X1092"/>
  <c r="Y1092" s="1"/>
  <c r="X1237"/>
  <c r="Y1237" s="1"/>
  <c r="X1365"/>
  <c r="Y1365" s="1"/>
  <c r="X1493"/>
  <c r="Y1493" s="1"/>
  <c r="X1589"/>
  <c r="Y1589" s="1"/>
  <c r="X31"/>
  <c r="Y31" s="1"/>
  <c r="X95"/>
  <c r="Y95" s="1"/>
  <c r="X143"/>
  <c r="Y143" s="1"/>
  <c r="X191"/>
  <c r="Y191" s="1"/>
  <c r="X239"/>
  <c r="Y239" s="1"/>
  <c r="X271"/>
  <c r="Y271" s="1"/>
  <c r="X319"/>
  <c r="Y319" s="1"/>
  <c r="X367"/>
  <c r="Y367" s="1"/>
  <c r="X399"/>
  <c r="Y399" s="1"/>
  <c r="X447"/>
  <c r="Y447" s="1"/>
  <c r="AH447" s="1"/>
  <c r="X495"/>
  <c r="Y495" s="1"/>
  <c r="X639"/>
  <c r="Y639" s="1"/>
  <c r="X783"/>
  <c r="Y783" s="1"/>
  <c r="X879"/>
  <c r="Y879" s="1"/>
  <c r="X1007"/>
  <c r="Y1007" s="1"/>
  <c r="X1228"/>
  <c r="Y1228" s="1"/>
  <c r="X1484"/>
  <c r="Y1484" s="1"/>
  <c r="X987"/>
  <c r="Y987" s="1"/>
  <c r="X1019"/>
  <c r="Y1019" s="1"/>
  <c r="X1051"/>
  <c r="Y1051" s="1"/>
  <c r="X1124"/>
  <c r="Y1124" s="1"/>
  <c r="X1188"/>
  <c r="Y1188" s="1"/>
  <c r="X1252"/>
  <c r="Y1252" s="1"/>
  <c r="X1380"/>
  <c r="Y1380" s="1"/>
  <c r="AH1380" s="1"/>
  <c r="X1444"/>
  <c r="Y1444" s="1"/>
  <c r="X1508"/>
  <c r="Y1508" s="1"/>
  <c r="X1636"/>
  <c r="Y1636" s="1"/>
  <c r="X527"/>
  <c r="Y527" s="1"/>
  <c r="X623"/>
  <c r="Y623" s="1"/>
  <c r="X703"/>
  <c r="Y703" s="1"/>
  <c r="X799"/>
  <c r="Y799" s="1"/>
  <c r="X911"/>
  <c r="Y911" s="1"/>
  <c r="X1023"/>
  <c r="Y1023" s="1"/>
  <c r="X1164"/>
  <c r="Y1164" s="1"/>
  <c r="X1388"/>
  <c r="Y1388" s="1"/>
  <c r="X1644"/>
  <c r="Y1644" s="1"/>
  <c r="X999"/>
  <c r="Y999" s="1"/>
  <c r="X1031"/>
  <c r="Y1031"/>
  <c r="X1063"/>
  <c r="Y1063" s="1"/>
  <c r="X1095"/>
  <c r="Y1095" s="1"/>
  <c r="X1148"/>
  <c r="Y1148"/>
  <c r="X1212"/>
  <c r="Y1212" s="1"/>
  <c r="X1276"/>
  <c r="Y1276" s="1"/>
  <c r="X1340"/>
  <c r="Y1340" s="1"/>
  <c r="X1404"/>
  <c r="Y1404" s="1"/>
  <c r="X1468"/>
  <c r="Y1468"/>
  <c r="X1532"/>
  <c r="Y1532" s="1"/>
  <c r="X1596"/>
  <c r="Y1596" s="1"/>
  <c r="X1660"/>
  <c r="Y1660"/>
  <c r="X687"/>
  <c r="Y687" s="1"/>
  <c r="X991"/>
  <c r="Y991" s="1"/>
  <c r="X1132"/>
  <c r="Y1132" s="1"/>
  <c r="X1452"/>
  <c r="Y1452" s="1"/>
  <c r="AG1071"/>
  <c r="AG1557"/>
  <c r="AG391"/>
  <c r="AG1413"/>
  <c r="AG1942"/>
  <c r="AG2070"/>
  <c r="AG2198"/>
  <c r="AG2326"/>
  <c r="AG2454"/>
  <c r="AG2582"/>
  <c r="AG2710"/>
  <c r="AG2838"/>
  <c r="AG2966"/>
  <c r="AG3094"/>
  <c r="AG3222"/>
  <c r="AG3350"/>
  <c r="AG3478"/>
  <c r="AG3606"/>
  <c r="AG3734"/>
  <c r="AG3862"/>
  <c r="AG3990"/>
  <c r="AG4118"/>
  <c r="AG4246"/>
  <c r="AG4374"/>
  <c r="AG4502"/>
  <c r="AG4630"/>
  <c r="AG4758"/>
  <c r="AG516"/>
  <c r="AG196"/>
  <c r="AG36"/>
  <c r="AG1440"/>
  <c r="AG1184"/>
  <c r="AG1017"/>
  <c r="AG889"/>
  <c r="AG761"/>
  <c r="AG633"/>
  <c r="AG505"/>
  <c r="AG377"/>
  <c r="AG249"/>
  <c r="AG121"/>
  <c r="AG1122"/>
  <c r="AG1250"/>
  <c r="AG1378"/>
  <c r="AG1506"/>
  <c r="AG1634"/>
  <c r="AG1762"/>
  <c r="AG1890"/>
  <c r="AG2018"/>
  <c r="AG2146"/>
  <c r="AG2274"/>
  <c r="AG2402"/>
  <c r="AG2530"/>
  <c r="AG2658"/>
  <c r="AG2786"/>
  <c r="AG2914"/>
  <c r="AG3042"/>
  <c r="AG3170"/>
  <c r="AG3298"/>
  <c r="AG3846"/>
  <c r="AG3974"/>
  <c r="AG4102"/>
  <c r="AG4230"/>
  <c r="AG4358"/>
  <c r="AG1380"/>
  <c r="AG447"/>
  <c r="AG964"/>
  <c r="AG1041"/>
  <c r="AG529"/>
  <c r="AG17"/>
  <c r="AG1610"/>
  <c r="AG2122"/>
  <c r="AG2634"/>
  <c r="AG512"/>
  <c r="AG1656"/>
  <c r="AG869"/>
  <c r="AG357"/>
  <c r="AG1270"/>
  <c r="AG1654"/>
  <c r="AG1910"/>
  <c r="AG692"/>
  <c r="AG468"/>
  <c r="AG260"/>
  <c r="AG1588"/>
  <c r="AG835"/>
  <c r="AG323"/>
  <c r="AG67"/>
  <c r="AG1277"/>
  <c r="AG936"/>
  <c r="AG680"/>
  <c r="AG424"/>
  <c r="AG168"/>
  <c r="AG1480"/>
  <c r="AG1037"/>
  <c r="AG781"/>
  <c r="AG525"/>
  <c r="AG269"/>
  <c r="AG13"/>
  <c r="AG1358"/>
  <c r="AG1614"/>
  <c r="AG1870"/>
  <c r="AG2126"/>
  <c r="AG2382"/>
  <c r="AG2638"/>
  <c r="AG2894"/>
  <c r="AG3150"/>
  <c r="AG3406"/>
  <c r="AG3662"/>
  <c r="AG3918"/>
  <c r="AG4174"/>
  <c r="AG4430"/>
  <c r="AG4686"/>
  <c r="AG724"/>
  <c r="AG500"/>
  <c r="AG1364"/>
  <c r="AG1108"/>
  <c r="AG979"/>
  <c r="AG723"/>
  <c r="AG595"/>
  <c r="AG211"/>
  <c r="AG83"/>
  <c r="AG1565"/>
  <c r="AG1309"/>
  <c r="AG1080"/>
  <c r="AG952"/>
  <c r="AG824"/>
  <c r="AG696"/>
  <c r="AG568"/>
  <c r="AG440"/>
  <c r="AG312"/>
  <c r="AG184"/>
  <c r="AG56"/>
  <c r="AG1512"/>
  <c r="AG1256"/>
  <c r="AG1053"/>
  <c r="AG925"/>
  <c r="AG797"/>
  <c r="AG669"/>
  <c r="AG541"/>
  <c r="AG413"/>
  <c r="AG285"/>
  <c r="AG157"/>
  <c r="AG29"/>
  <c r="AG1214"/>
  <c r="AG1342"/>
  <c r="AG1470"/>
  <c r="AG1598"/>
  <c r="AG1726"/>
  <c r="AG1854"/>
  <c r="AG1982"/>
  <c r="AG2110"/>
  <c r="AG2238"/>
  <c r="AG2366"/>
  <c r="AG2494"/>
  <c r="AG2622"/>
  <c r="AG2750"/>
  <c r="AG2878"/>
  <c r="AG3006"/>
  <c r="AG3134"/>
  <c r="AG3262"/>
  <c r="AG3390"/>
  <c r="AG3518"/>
  <c r="AG3646"/>
  <c r="AG3774"/>
  <c r="AG3902"/>
  <c r="AG4030"/>
  <c r="AG4158"/>
  <c r="AG4286"/>
  <c r="AG4414"/>
  <c r="AG4542"/>
  <c r="AG4670"/>
  <c r="AG4886"/>
  <c r="AG5014"/>
  <c r="AG5142"/>
  <c r="AG5270"/>
  <c r="AG5398"/>
  <c r="AG5654"/>
  <c r="AG5782"/>
  <c r="AG5910"/>
  <c r="AG6038"/>
  <c r="AG6166"/>
  <c r="AG6294"/>
  <c r="AG6422"/>
  <c r="AG6678"/>
  <c r="AG6806"/>
  <c r="AG6934"/>
  <c r="AG7062"/>
  <c r="AG7190"/>
  <c r="AG7318"/>
  <c r="AG7446"/>
  <c r="AG7574"/>
  <c r="AG7702"/>
  <c r="AG7830"/>
  <c r="AG7958"/>
  <c r="AG8086"/>
  <c r="AG8214"/>
  <c r="AG8342"/>
  <c r="AG8470"/>
  <c r="AG8726"/>
  <c r="AG1781"/>
  <c r="AG1909"/>
  <c r="AG2037"/>
  <c r="AG2165"/>
  <c r="AG2293"/>
  <c r="AG2421"/>
  <c r="AG2677"/>
  <c r="AG2805"/>
  <c r="AG2933"/>
  <c r="AG3061"/>
  <c r="AG3189"/>
  <c r="AG3317"/>
  <c r="AG3445"/>
  <c r="AG3573"/>
  <c r="AG3701"/>
  <c r="AG3829"/>
  <c r="AG3957"/>
  <c r="AG4085"/>
  <c r="AG4213"/>
  <c r="AG4341"/>
  <c r="AG4469"/>
  <c r="AG4597"/>
  <c r="AG7202"/>
  <c r="AG7330"/>
  <c r="AG7458"/>
  <c r="AG7586"/>
  <c r="AG7714"/>
  <c r="AG7842"/>
  <c r="AG7970"/>
  <c r="AG8098"/>
  <c r="AG8226"/>
  <c r="AG8354"/>
  <c r="AG8482"/>
  <c r="AG8610"/>
  <c r="AG8738"/>
  <c r="AG1793"/>
  <c r="AG1921"/>
  <c r="AG2049"/>
  <c r="AG2177"/>
  <c r="AG2305"/>
  <c r="AG2433"/>
  <c r="AG2561"/>
  <c r="AG2689"/>
  <c r="AG2817"/>
  <c r="AG2945"/>
  <c r="AG3073"/>
  <c r="AG3201"/>
  <c r="AG3329"/>
  <c r="AG3457"/>
  <c r="AG3585"/>
  <c r="AG3713"/>
  <c r="AG3841"/>
  <c r="AG3969"/>
  <c r="AG4097"/>
  <c r="AG4225"/>
  <c r="AG4353"/>
  <c r="AG4481"/>
  <c r="AG4609"/>
  <c r="AG4737"/>
  <c r="AG4865"/>
  <c r="AG4766"/>
  <c r="AG4894"/>
  <c r="AG4774"/>
  <c r="AG4902"/>
  <c r="AG5030"/>
  <c r="AG5158"/>
  <c r="AG4550"/>
  <c r="AG116"/>
  <c r="AG1344"/>
  <c r="AG969"/>
  <c r="AG713"/>
  <c r="AG457"/>
  <c r="AG201"/>
  <c r="AG1170"/>
  <c r="AG1426"/>
  <c r="AG1682"/>
  <c r="AG1938"/>
  <c r="AG2194"/>
  <c r="AG2450"/>
  <c r="AG2706"/>
  <c r="AG2962"/>
  <c r="AG3218"/>
  <c r="AG3490"/>
  <c r="AG3346"/>
  <c r="AG3474"/>
  <c r="AG3602"/>
  <c r="AG787"/>
  <c r="AG531"/>
  <c r="AG403"/>
  <c r="AG275"/>
  <c r="AG19"/>
  <c r="AG1437"/>
  <c r="AG1016"/>
  <c r="AG888"/>
  <c r="AG760"/>
  <c r="AG2430"/>
  <c r="AG2558"/>
  <c r="AG2814"/>
  <c r="AG2942"/>
  <c r="AG3070"/>
  <c r="AG3198"/>
  <c r="AG3326"/>
  <c r="AG3454"/>
  <c r="AG3582"/>
  <c r="AG3710"/>
  <c r="AG3838"/>
  <c r="AG3966"/>
  <c r="AG4094"/>
  <c r="AG4222"/>
  <c r="AG4350"/>
  <c r="AG4478"/>
  <c r="AG4606"/>
  <c r="AG4822"/>
  <c r="AG4950"/>
  <c r="AG5078"/>
  <c r="AG5206"/>
  <c r="AG5334"/>
  <c r="AG5462"/>
  <c r="AG5590"/>
  <c r="AG5718"/>
  <c r="AG5846"/>
  <c r="AG5974"/>
  <c r="AG6102"/>
  <c r="AG6230"/>
  <c r="AG6358"/>
  <c r="AG6486"/>
  <c r="AG6614"/>
  <c r="AG6742"/>
  <c r="AG6870"/>
  <c r="AG6998"/>
  <c r="AG7126"/>
  <c r="AG7254"/>
  <c r="AG7382"/>
  <c r="AG7510"/>
  <c r="AG7638"/>
  <c r="AG7766"/>
  <c r="AG7894"/>
  <c r="AG8022"/>
  <c r="AG8150"/>
  <c r="AG8278"/>
  <c r="AG8406"/>
  <c r="AG8534"/>
  <c r="AG8662"/>
  <c r="AG1717"/>
  <c r="AG1845"/>
  <c r="AG1973"/>
  <c r="AG2101"/>
  <c r="AG2229"/>
  <c r="AG2357"/>
  <c r="AG2485"/>
  <c r="AG2613"/>
  <c r="AG2741"/>
  <c r="AG2869"/>
  <c r="AG2997"/>
  <c r="AG3125"/>
  <c r="AG3253"/>
  <c r="AG3381"/>
  <c r="AG3509"/>
  <c r="AG3637"/>
  <c r="AG3765"/>
  <c r="AG3893"/>
  <c r="AG4021"/>
  <c r="AG4149"/>
  <c r="AG4277"/>
  <c r="AG4405"/>
  <c r="AG4533"/>
  <c r="AG7138"/>
  <c r="AG7266"/>
  <c r="AG7394"/>
  <c r="AG7522"/>
  <c r="AG7650"/>
  <c r="AG7778"/>
  <c r="AG7906"/>
  <c r="AG8034"/>
  <c r="AG8162"/>
  <c r="AG8290"/>
  <c r="AG8418"/>
  <c r="AG8546"/>
  <c r="AG8674"/>
  <c r="AG1729"/>
  <c r="AG1857"/>
  <c r="AG1985"/>
  <c r="AG2113"/>
  <c r="AG2241"/>
  <c r="AG2369"/>
  <c r="AG2497"/>
  <c r="AG2625"/>
  <c r="AG2753"/>
  <c r="AG2881"/>
  <c r="AG3009"/>
  <c r="AG3137"/>
  <c r="AG3265"/>
  <c r="AG3393"/>
  <c r="AG3521"/>
  <c r="AG3649"/>
  <c r="AG3777"/>
  <c r="AG3905"/>
  <c r="AG4033"/>
  <c r="AG4161"/>
  <c r="AG4289"/>
  <c r="AG4417"/>
  <c r="AG4545"/>
  <c r="AG4673"/>
  <c r="AG4801"/>
  <c r="AG4929"/>
  <c r="AG4830"/>
  <c r="AG4958"/>
  <c r="AG4838"/>
  <c r="AG4966"/>
  <c r="AG5094"/>
  <c r="AG5286"/>
  <c r="AG5414"/>
  <c r="AG5542"/>
  <c r="AG5670"/>
  <c r="AG5798"/>
  <c r="AG5926"/>
  <c r="AG6054"/>
  <c r="AG6182"/>
  <c r="AG6310"/>
  <c r="AG6438"/>
  <c r="AG6566"/>
  <c r="AG6694"/>
  <c r="AG6822"/>
  <c r="AG6950"/>
  <c r="AG7078"/>
  <c r="AG7206"/>
  <c r="AG7334"/>
  <c r="AG7462"/>
  <c r="AG7590"/>
  <c r="AG7718"/>
  <c r="AG7846"/>
  <c r="AG7974"/>
  <c r="AG8102"/>
  <c r="AG8230"/>
  <c r="AG8358"/>
  <c r="AG8486"/>
  <c r="AG8614"/>
  <c r="AG1669"/>
  <c r="AG1797"/>
  <c r="AG1925"/>
  <c r="AG2053"/>
  <c r="AG2181"/>
  <c r="AG2309"/>
  <c r="AG2437"/>
  <c r="AG2565"/>
  <c r="AG2693"/>
  <c r="AG2821"/>
  <c r="AG2949"/>
  <c r="AG3077"/>
  <c r="AG3205"/>
  <c r="AG3333"/>
  <c r="AG3461"/>
  <c r="AG3589"/>
  <c r="AG3717"/>
  <c r="AG3845"/>
  <c r="AG3973"/>
  <c r="AG4101"/>
  <c r="AG4229"/>
  <c r="AG4357"/>
  <c r="AG4485"/>
  <c r="AG4613"/>
  <c r="AG7090"/>
  <c r="AG7218"/>
  <c r="AG7346"/>
  <c r="AG7474"/>
  <c r="AG7602"/>
  <c r="AG7730"/>
  <c r="AG7858"/>
  <c r="AG7986"/>
  <c r="AG8114"/>
  <c r="AG8242"/>
  <c r="AG8370"/>
  <c r="AG8498"/>
  <c r="AG8626"/>
  <c r="AG1681"/>
  <c r="AG1809"/>
  <c r="AG1937"/>
  <c r="AG2065"/>
  <c r="AG2193"/>
  <c r="AG2321"/>
  <c r="AG2449"/>
  <c r="AG2577"/>
  <c r="AG2705"/>
  <c r="AG2833"/>
  <c r="AG2961"/>
  <c r="AG3089"/>
  <c r="AG3217"/>
  <c r="AG3345"/>
  <c r="AG3473"/>
  <c r="AG3601"/>
  <c r="AG3729"/>
  <c r="AG3857"/>
  <c r="AG3985"/>
  <c r="AG5022"/>
  <c r="AG5150"/>
  <c r="AG5278"/>
  <c r="AG5406"/>
  <c r="AG5534"/>
  <c r="AG5662"/>
  <c r="AG5790"/>
  <c r="AG5918"/>
  <c r="AG6046"/>
  <c r="AG6174"/>
  <c r="AG6302"/>
  <c r="AG6430"/>
  <c r="AG6558"/>
  <c r="AG6686"/>
  <c r="AG6814"/>
  <c r="AG6942"/>
  <c r="AG7070"/>
  <c r="AG7198"/>
  <c r="AG7326"/>
  <c r="AG7454"/>
  <c r="AG7582"/>
  <c r="AG7710"/>
  <c r="AG7838"/>
  <c r="AG7966"/>
  <c r="AG8094"/>
  <c r="AG8222"/>
  <c r="AG8350"/>
  <c r="AG8478"/>
  <c r="AG8606"/>
  <c r="AG8734"/>
  <c r="AG1789"/>
  <c r="AG1917"/>
  <c r="AG2045"/>
  <c r="AG2173"/>
  <c r="AG2301"/>
  <c r="AG2429"/>
  <c r="AG2557"/>
  <c r="AG2685"/>
  <c r="AG2813"/>
  <c r="AG2941"/>
  <c r="AG3069"/>
  <c r="AG3197"/>
  <c r="AG3325"/>
  <c r="AG3453"/>
  <c r="AG3581"/>
  <c r="AG4145"/>
  <c r="AG4273"/>
  <c r="AG4401"/>
  <c r="AG4529"/>
  <c r="AG4657"/>
  <c r="AG4785"/>
  <c r="AG4913"/>
  <c r="AG4942"/>
  <c r="AG5070"/>
  <c r="AG5198"/>
  <c r="AG5326"/>
  <c r="AG5454"/>
  <c r="AG5582"/>
  <c r="AG5710"/>
  <c r="AG5838"/>
  <c r="AG5966"/>
  <c r="AG6094"/>
  <c r="AG6222"/>
  <c r="AG6350"/>
  <c r="AG6478"/>
  <c r="AG6606"/>
  <c r="AG6734"/>
  <c r="AG6862"/>
  <c r="AG6990"/>
  <c r="AG7118"/>
  <c r="AG7246"/>
  <c r="AG7374"/>
  <c r="AG7502"/>
  <c r="AG7630"/>
  <c r="AG7758"/>
  <c r="AG7886"/>
  <c r="AG8014"/>
  <c r="AG8142"/>
  <c r="AG8270"/>
  <c r="AG8398"/>
  <c r="AG8526"/>
  <c r="AG8654"/>
  <c r="AG1709"/>
  <c r="AG1837"/>
  <c r="AG1965"/>
  <c r="AG2093"/>
  <c r="AG2221"/>
  <c r="AG2349"/>
  <c r="AG2477"/>
  <c r="AG2605"/>
  <c r="AG2733"/>
  <c r="AG2861"/>
  <c r="AG2989"/>
  <c r="AG3117"/>
  <c r="AG3245"/>
  <c r="AG3373"/>
  <c r="AG3501"/>
  <c r="AG3629"/>
  <c r="AG3757"/>
  <c r="AG3885"/>
  <c r="AG4013"/>
  <c r="AG4141"/>
  <c r="AG4269"/>
  <c r="AG4397"/>
  <c r="AG4525"/>
  <c r="AG4653"/>
  <c r="AG4781"/>
  <c r="AG4909"/>
  <c r="AG5037"/>
  <c r="AG5165"/>
  <c r="AG3212"/>
  <c r="AG3340"/>
  <c r="AG3468"/>
  <c r="AG3596"/>
  <c r="AG3724"/>
  <c r="AG3852"/>
  <c r="AG3980"/>
  <c r="AG4108"/>
  <c r="AG4236"/>
  <c r="AG4364"/>
  <c r="AG4492"/>
  <c r="AG4620"/>
  <c r="AG4748"/>
  <c r="AG4876"/>
  <c r="AG5004"/>
  <c r="AG5132"/>
  <c r="AG5260"/>
  <c r="AG5388"/>
  <c r="AG5516"/>
  <c r="AG5644"/>
  <c r="AG5772"/>
  <c r="AG5900"/>
  <c r="AG6028"/>
  <c r="AG5277"/>
  <c r="AG5405"/>
  <c r="AG5533"/>
  <c r="AG5661"/>
  <c r="AG5789"/>
  <c r="AG5917"/>
  <c r="AG6045"/>
  <c r="AG6173"/>
  <c r="AG6301"/>
  <c r="AG6429"/>
  <c r="AG6557"/>
  <c r="AG6685"/>
  <c r="AG6813"/>
  <c r="AG6941"/>
  <c r="AG7069"/>
  <c r="AG7197"/>
  <c r="AG7325"/>
  <c r="AG7453"/>
  <c r="AG7581"/>
  <c r="AG7709"/>
  <c r="AG7837"/>
  <c r="AG7965"/>
  <c r="AG8093"/>
  <c r="AG8221"/>
  <c r="AG8349"/>
  <c r="AG8477"/>
  <c r="AG8605"/>
  <c r="AG8733"/>
  <c r="AG1784"/>
  <c r="AG1912"/>
  <c r="AG2040"/>
  <c r="AG2168"/>
  <c r="AG2296"/>
  <c r="AG2424"/>
  <c r="AG2552"/>
  <c r="AG2680"/>
  <c r="AG2808"/>
  <c r="AG5197"/>
  <c r="AG5325"/>
  <c r="AG5453"/>
  <c r="AG5222"/>
  <c r="AG5350"/>
  <c r="AG5478"/>
  <c r="AG5606"/>
  <c r="AG5734"/>
  <c r="AG5862"/>
  <c r="AG5990"/>
  <c r="AG6118"/>
  <c r="AG6246"/>
  <c r="AG6374"/>
  <c r="AG6502"/>
  <c r="AG6630"/>
  <c r="AG6758"/>
  <c r="AG6886"/>
  <c r="AG7014"/>
  <c r="AG7142"/>
  <c r="AG7270"/>
  <c r="AG7398"/>
  <c r="AG7526"/>
  <c r="AG7654"/>
  <c r="AG7782"/>
  <c r="AG7910"/>
  <c r="AG8038"/>
  <c r="AG8166"/>
  <c r="AG8294"/>
  <c r="AG8422"/>
  <c r="AG8550"/>
  <c r="AG8678"/>
  <c r="AG1733"/>
  <c r="AG1861"/>
  <c r="AG1989"/>
  <c r="AG2117"/>
  <c r="AG2245"/>
  <c r="AG2373"/>
  <c r="AG2501"/>
  <c r="AG2629"/>
  <c r="AG2757"/>
  <c r="AG2885"/>
  <c r="AG3013"/>
  <c r="AG3141"/>
  <c r="AG3269"/>
  <c r="AG3397"/>
  <c r="AG3525"/>
  <c r="AG3653"/>
  <c r="AG3781"/>
  <c r="AG3909"/>
  <c r="AG4037"/>
  <c r="AG4165"/>
  <c r="AG4293"/>
  <c r="AG4421"/>
  <c r="AG4549"/>
  <c r="AG7154"/>
  <c r="AG7282"/>
  <c r="AG7410"/>
  <c r="AG7538"/>
  <c r="AG7666"/>
  <c r="AG7794"/>
  <c r="AG7922"/>
  <c r="AG8050"/>
  <c r="AG8178"/>
  <c r="AG8306"/>
  <c r="AG8434"/>
  <c r="AG8562"/>
  <c r="AG8690"/>
  <c r="AG1745"/>
  <c r="AG1873"/>
  <c r="AG2001"/>
  <c r="AG2129"/>
  <c r="AG2257"/>
  <c r="AG2385"/>
  <c r="AG2513"/>
  <c r="AG2641"/>
  <c r="AG2769"/>
  <c r="AG2897"/>
  <c r="AG3025"/>
  <c r="AG3153"/>
  <c r="AG3281"/>
  <c r="AG3409"/>
  <c r="AG3537"/>
  <c r="AG3665"/>
  <c r="AG3793"/>
  <c r="AG3921"/>
  <c r="AG4049"/>
  <c r="AG5086"/>
  <c r="AG5214"/>
  <c r="AG5342"/>
  <c r="AG5470"/>
  <c r="AG5598"/>
  <c r="AG5726"/>
  <c r="AG5854"/>
  <c r="AG5982"/>
  <c r="AG6110"/>
  <c r="AG6238"/>
  <c r="AG6366"/>
  <c r="AG6494"/>
  <c r="AG6622"/>
  <c r="AG6750"/>
  <c r="AG6878"/>
  <c r="AG7006"/>
  <c r="AG7134"/>
  <c r="AG7262"/>
  <c r="AG7390"/>
  <c r="AG7518"/>
  <c r="AG7646"/>
  <c r="AG7774"/>
  <c r="AG7902"/>
  <c r="AG8030"/>
  <c r="AG8158"/>
  <c r="AG8286"/>
  <c r="AG8414"/>
  <c r="AG8542"/>
  <c r="AG8670"/>
  <c r="AG1725"/>
  <c r="AG1853"/>
  <c r="AG1981"/>
  <c r="AG2109"/>
  <c r="AG2237"/>
  <c r="AG2365"/>
  <c r="AG2493"/>
  <c r="AG2621"/>
  <c r="AG2749"/>
  <c r="AG2877"/>
  <c r="AG3005"/>
  <c r="AG3133"/>
  <c r="AG3261"/>
  <c r="AG3389"/>
  <c r="AG3517"/>
  <c r="AG3645"/>
  <c r="AG4209"/>
  <c r="AG4337"/>
  <c r="AG4465"/>
  <c r="AG4593"/>
  <c r="AG4721"/>
  <c r="AG4849"/>
  <c r="AG4878"/>
  <c r="AG5006"/>
  <c r="AG5134"/>
  <c r="AG5262"/>
  <c r="AG5390"/>
  <c r="AG5518"/>
  <c r="AG5646"/>
  <c r="AG5774"/>
  <c r="AG5902"/>
  <c r="AG6030"/>
  <c r="AG6158"/>
  <c r="AG6286"/>
  <c r="AG6414"/>
  <c r="AG6542"/>
  <c r="AG6670"/>
  <c r="AG6798"/>
  <c r="AG6926"/>
  <c r="AG7054"/>
  <c r="AG7182"/>
  <c r="AG7310"/>
  <c r="AG7438"/>
  <c r="AG7566"/>
  <c r="AG7694"/>
  <c r="AG7822"/>
  <c r="AG7950"/>
  <c r="AG8078"/>
  <c r="AG8206"/>
  <c r="AG8334"/>
  <c r="AG8462"/>
  <c r="AG8590"/>
  <c r="AG8718"/>
  <c r="AG1773"/>
  <c r="AG1901"/>
  <c r="AG2029"/>
  <c r="AG2157"/>
  <c r="AG2285"/>
  <c r="AG2413"/>
  <c r="AG2541"/>
  <c r="AG2669"/>
  <c r="AG2797"/>
  <c r="AG2925"/>
  <c r="AG3053"/>
  <c r="AG3181"/>
  <c r="AG3309"/>
  <c r="AG3437"/>
  <c r="AG3565"/>
  <c r="AG3693"/>
  <c r="AG3821"/>
  <c r="AG3949"/>
  <c r="AG4077"/>
  <c r="AG4205"/>
  <c r="AG4333"/>
  <c r="AG4461"/>
  <c r="AG4589"/>
  <c r="AG4717"/>
  <c r="AG4845"/>
  <c r="AG4973"/>
  <c r="AG5101"/>
  <c r="AG3276"/>
  <c r="AG3404"/>
  <c r="AG3532"/>
  <c r="AG3660"/>
  <c r="AG3788"/>
  <c r="AG3916"/>
  <c r="AG4044"/>
  <c r="AG4172"/>
  <c r="AG4300"/>
  <c r="AG4428"/>
  <c r="AG4556"/>
  <c r="AG4684"/>
  <c r="AG4812"/>
  <c r="AG4940"/>
  <c r="AG5068"/>
  <c r="AG5196"/>
  <c r="AG5324"/>
  <c r="AG5452"/>
  <c r="AG5580"/>
  <c r="AG5708"/>
  <c r="AG5836"/>
  <c r="AG5964"/>
  <c r="AG5213"/>
  <c r="AG5341"/>
  <c r="AG5469"/>
  <c r="AG5597"/>
  <c r="AG5725"/>
  <c r="AG5853"/>
  <c r="AG5981"/>
  <c r="AG6109"/>
  <c r="AG6237"/>
  <c r="AG6365"/>
  <c r="AG6493"/>
  <c r="AG6621"/>
  <c r="AG6749"/>
  <c r="AG6877"/>
  <c r="AG7005"/>
  <c r="AG7133"/>
  <c r="AG7261"/>
  <c r="AG7389"/>
  <c r="AG7517"/>
  <c r="AG7645"/>
  <c r="AG7773"/>
  <c r="AG7901"/>
  <c r="AG8029"/>
  <c r="AG8157"/>
  <c r="AG8285"/>
  <c r="AG8413"/>
  <c r="AG8541"/>
  <c r="AG8669"/>
  <c r="AG1720"/>
  <c r="AG1848"/>
  <c r="AG1976"/>
  <c r="AG2104"/>
  <c r="AG2232"/>
  <c r="AG2360"/>
  <c r="AG2488"/>
  <c r="AG2616"/>
  <c r="AG2744"/>
  <c r="AG2872"/>
  <c r="AG5517"/>
  <c r="AG1670"/>
  <c r="AG1798"/>
  <c r="AG1926"/>
  <c r="AG2054"/>
  <c r="AG2182"/>
  <c r="AG2310"/>
  <c r="AG2438"/>
  <c r="AG2566"/>
  <c r="AG2694"/>
  <c r="AG2822"/>
  <c r="AG2950"/>
  <c r="AG3078"/>
  <c r="AG3206"/>
  <c r="AG3334"/>
  <c r="AG3462"/>
  <c r="AG3590"/>
  <c r="AG3718"/>
  <c r="AG1091"/>
  <c r="AG292"/>
  <c r="AG467"/>
  <c r="AG4814"/>
  <c r="AG612"/>
  <c r="AG923"/>
  <c r="AG795"/>
  <c r="AG667"/>
  <c r="AG539"/>
  <c r="AG411"/>
  <c r="AG283"/>
  <c r="AG155"/>
  <c r="AG27"/>
  <c r="AG1453"/>
  <c r="AG1197"/>
  <c r="AG1024"/>
  <c r="AG896"/>
  <c r="AG708"/>
  <c r="AG388"/>
  <c r="AG180"/>
  <c r="AG1492"/>
  <c r="AG147"/>
  <c r="AG1181"/>
  <c r="AG632"/>
  <c r="AG504"/>
  <c r="AG376"/>
  <c r="AG248"/>
  <c r="AG120"/>
  <c r="AG1640"/>
  <c r="AG1384"/>
  <c r="AG1128"/>
  <c r="AG989"/>
  <c r="AG861"/>
  <c r="AG733"/>
  <c r="AG605"/>
  <c r="AG477"/>
  <c r="AG349"/>
  <c r="AG221"/>
  <c r="AG93"/>
  <c r="AG1150"/>
  <c r="AG1278"/>
  <c r="AG1406"/>
  <c r="AG1534"/>
  <c r="AG1662"/>
  <c r="AG1790"/>
  <c r="AG1918"/>
  <c r="AG2046"/>
  <c r="AG2174"/>
  <c r="AG2302"/>
  <c r="AG5261"/>
  <c r="AG5389"/>
  <c r="AG991" l="1"/>
  <c r="AH991"/>
  <c r="AG1148"/>
  <c r="AH1148"/>
  <c r="AG1031"/>
  <c r="AH1031"/>
  <c r="AG1252"/>
  <c r="AH1252"/>
  <c r="AG1493"/>
  <c r="AH1493"/>
  <c r="AG1324"/>
  <c r="AH1324"/>
  <c r="AG1525"/>
  <c r="AH1525"/>
  <c r="AG503"/>
  <c r="AH503"/>
  <c r="AG1637"/>
  <c r="AH1637"/>
  <c r="AG860"/>
  <c r="AH860"/>
  <c r="AG444"/>
  <c r="AH444"/>
  <c r="AG124"/>
  <c r="AH124"/>
  <c r="AG993"/>
  <c r="AH993"/>
  <c r="AG801"/>
  <c r="AH801"/>
  <c r="AG193"/>
  <c r="AH193"/>
  <c r="AG1338"/>
  <c r="AH1338"/>
  <c r="AG1132"/>
  <c r="AH1132"/>
  <c r="AG1644"/>
  <c r="AH1644"/>
  <c r="AG911"/>
  <c r="AH911"/>
  <c r="AG527"/>
  <c r="AH527"/>
  <c r="AG1051"/>
  <c r="AH1051"/>
  <c r="AG1228"/>
  <c r="AH1228"/>
  <c r="AG639"/>
  <c r="AH639"/>
  <c r="AG367"/>
  <c r="AH367"/>
  <c r="AG191"/>
  <c r="AH191"/>
  <c r="AG1589"/>
  <c r="AH1589"/>
  <c r="AG1092"/>
  <c r="AH1092"/>
  <c r="AG1548"/>
  <c r="AH1548"/>
  <c r="AG863"/>
  <c r="AH863"/>
  <c r="AG511"/>
  <c r="AH511"/>
  <c r="AG15"/>
  <c r="AH15"/>
  <c r="AG1141"/>
  <c r="AH1141"/>
  <c r="AG900"/>
  <c r="AH900"/>
  <c r="AG919"/>
  <c r="AH919"/>
  <c r="AG727"/>
  <c r="AH727"/>
  <c r="AG631"/>
  <c r="AH631"/>
  <c r="AG407"/>
  <c r="AH407"/>
  <c r="AG215"/>
  <c r="AH215"/>
  <c r="AG119"/>
  <c r="AH119"/>
  <c r="AG1445"/>
  <c r="AH1445"/>
  <c r="AG1084"/>
  <c r="AH1084"/>
  <c r="AG988"/>
  <c r="AH988"/>
  <c r="AG764"/>
  <c r="AH764"/>
  <c r="AG572"/>
  <c r="AH572"/>
  <c r="AG476"/>
  <c r="AH476"/>
  <c r="AG252"/>
  <c r="AH252"/>
  <c r="AG60"/>
  <c r="AH60"/>
  <c r="AG1584"/>
  <c r="AH1584"/>
  <c r="AG1136"/>
  <c r="AH1136"/>
  <c r="AG929"/>
  <c r="AH929"/>
  <c r="AG833"/>
  <c r="AH833"/>
  <c r="AG609"/>
  <c r="AH609"/>
  <c r="AG417"/>
  <c r="AH417"/>
  <c r="AG321"/>
  <c r="AH321"/>
  <c r="AG97"/>
  <c r="AH97"/>
  <c r="AG1210"/>
  <c r="AH1210"/>
  <c r="AG1306"/>
  <c r="AH1306"/>
  <c r="AG1292"/>
  <c r="AH1292"/>
  <c r="AG1628"/>
  <c r="AH1628"/>
  <c r="AG1244"/>
  <c r="AH1244"/>
  <c r="AG1079"/>
  <c r="AH1079"/>
  <c r="AG817"/>
  <c r="AH817"/>
  <c r="AG305"/>
  <c r="AH305"/>
  <c r="AG1322"/>
  <c r="AH1322"/>
  <c r="AG1834"/>
  <c r="AH1834"/>
  <c r="AG2346"/>
  <c r="AH2346"/>
  <c r="AG2858"/>
  <c r="AH2858"/>
  <c r="AG3370"/>
  <c r="AH3370"/>
  <c r="AG3882"/>
  <c r="AH3882"/>
  <c r="AG4394"/>
  <c r="AH4394"/>
  <c r="AG4906"/>
  <c r="AH4906"/>
  <c r="AG5418"/>
  <c r="AH5418"/>
  <c r="AG5930"/>
  <c r="AH5930"/>
  <c r="AH768"/>
  <c r="AG768"/>
  <c r="AG640"/>
  <c r="AH640"/>
  <c r="AG384"/>
  <c r="AH384"/>
  <c r="AH256"/>
  <c r="AG256"/>
  <c r="AG128"/>
  <c r="AH128"/>
  <c r="AG1400"/>
  <c r="AH1400"/>
  <c r="AH1144"/>
  <c r="AG1144"/>
  <c r="AG997"/>
  <c r="AH997"/>
  <c r="AG741"/>
  <c r="AH741"/>
  <c r="AH613"/>
  <c r="AG613"/>
  <c r="AG485"/>
  <c r="AH485"/>
  <c r="AG229"/>
  <c r="AH229"/>
  <c r="AH101"/>
  <c r="AG101"/>
  <c r="AG1142"/>
  <c r="AH1142"/>
  <c r="AG1398"/>
  <c r="AH1398"/>
  <c r="AH1526"/>
  <c r="AG1526"/>
  <c r="AH1782"/>
  <c r="AG1782"/>
  <c r="AG1978"/>
  <c r="AH1978"/>
  <c r="AG2490"/>
  <c r="AH2490"/>
  <c r="AG3002"/>
  <c r="AH3002"/>
  <c r="AG3514"/>
  <c r="AH3514"/>
  <c r="AG4026"/>
  <c r="AH4026"/>
  <c r="AG4538"/>
  <c r="AH4538"/>
  <c r="AG5050"/>
  <c r="AH5050"/>
  <c r="AG5562"/>
  <c r="AH5562"/>
  <c r="AG6074"/>
  <c r="AH6074"/>
  <c r="AG4098"/>
  <c r="AH4098"/>
  <c r="AG4610"/>
  <c r="AH4610"/>
  <c r="AG5122"/>
  <c r="AH5122"/>
  <c r="AG5634"/>
  <c r="AH5634"/>
  <c r="AG6146"/>
  <c r="AH6146"/>
  <c r="AG6658"/>
  <c r="AH6658"/>
  <c r="AG6698"/>
  <c r="AH6698"/>
  <c r="AG7210"/>
  <c r="AH7210"/>
  <c r="AG7722"/>
  <c r="AH7722"/>
  <c r="AG8234"/>
  <c r="AH8234"/>
  <c r="AG1673"/>
  <c r="AH1673"/>
  <c r="AG2185"/>
  <c r="AH2185"/>
  <c r="AG2697"/>
  <c r="AH2697"/>
  <c r="AG3209"/>
  <c r="AH3209"/>
  <c r="AG3721"/>
  <c r="AH3721"/>
  <c r="AG3890"/>
  <c r="AH3890"/>
  <c r="AG4402"/>
  <c r="AH4402"/>
  <c r="AG4914"/>
  <c r="AH4914"/>
  <c r="AG5426"/>
  <c r="AH5426"/>
  <c r="AG819"/>
  <c r="AH819"/>
  <c r="AG691"/>
  <c r="AH691"/>
  <c r="AG4190"/>
  <c r="AH4190"/>
  <c r="AH4734"/>
  <c r="AG4734"/>
  <c r="AG7418"/>
  <c r="AH7418"/>
  <c r="AG8442"/>
  <c r="AH8442"/>
  <c r="AG4393"/>
  <c r="AH4393"/>
  <c r="AG5417"/>
  <c r="AH5417"/>
  <c r="AG6646"/>
  <c r="AH6646"/>
  <c r="AG8694"/>
  <c r="AH8694"/>
  <c r="AG2005"/>
  <c r="AH2005"/>
  <c r="AG2645"/>
  <c r="AH2645"/>
  <c r="AG1397"/>
  <c r="AG748"/>
  <c r="AG479"/>
  <c r="AG1404"/>
  <c r="AH1404"/>
  <c r="AG1388"/>
  <c r="AH1388"/>
  <c r="AG1636"/>
  <c r="AH1636"/>
  <c r="AG1007"/>
  <c r="AH1007"/>
  <c r="AG143"/>
  <c r="AH143"/>
  <c r="AG767"/>
  <c r="AH767"/>
  <c r="AG852"/>
  <c r="AH852"/>
  <c r="AG599"/>
  <c r="AH599"/>
  <c r="AG279"/>
  <c r="AH279"/>
  <c r="AG1189"/>
  <c r="AH1189"/>
  <c r="AG636"/>
  <c r="AH636"/>
  <c r="AG348"/>
  <c r="AH348"/>
  <c r="AG1520"/>
  <c r="AH1520"/>
  <c r="AG705"/>
  <c r="AH705"/>
  <c r="AG481"/>
  <c r="AH481"/>
  <c r="AG1146"/>
  <c r="AH1146"/>
  <c r="AG1434"/>
  <c r="AH1434"/>
  <c r="AG295"/>
  <c r="AH295"/>
  <c r="AG1452"/>
  <c r="AH1452"/>
  <c r="AG1660"/>
  <c r="AH1660"/>
  <c r="AG1468"/>
  <c r="AH1468"/>
  <c r="AG1276"/>
  <c r="AH1276"/>
  <c r="AG1095"/>
  <c r="AH1095"/>
  <c r="AG999"/>
  <c r="AH999"/>
  <c r="AG1023"/>
  <c r="AH1023"/>
  <c r="AG1444"/>
  <c r="AH1444"/>
  <c r="AG1124"/>
  <c r="AH1124"/>
  <c r="AG855"/>
  <c r="AH855"/>
  <c r="AG759"/>
  <c r="AH759"/>
  <c r="AG535"/>
  <c r="AH535"/>
  <c r="AG343"/>
  <c r="AH343"/>
  <c r="AG247"/>
  <c r="AH247"/>
  <c r="AG23"/>
  <c r="AH23"/>
  <c r="AG1317"/>
  <c r="AH1317"/>
  <c r="AG1125"/>
  <c r="AH1125"/>
  <c r="AG892"/>
  <c r="AH892"/>
  <c r="AG700"/>
  <c r="AH700"/>
  <c r="AG604"/>
  <c r="AH604"/>
  <c r="AG380"/>
  <c r="AH380"/>
  <c r="AG188"/>
  <c r="AH188"/>
  <c r="AG92"/>
  <c r="AH92"/>
  <c r="AG1392"/>
  <c r="AH1392"/>
  <c r="AG1057"/>
  <c r="AH1057"/>
  <c r="AG961"/>
  <c r="AH961"/>
  <c r="AG737"/>
  <c r="AH737"/>
  <c r="AG545"/>
  <c r="AH545"/>
  <c r="AG449"/>
  <c r="AH449"/>
  <c r="AG225"/>
  <c r="AH225"/>
  <c r="AG33"/>
  <c r="AH33"/>
  <c r="AG1178"/>
  <c r="AH1178"/>
  <c r="AG1402"/>
  <c r="AH1402"/>
  <c r="AG1500"/>
  <c r="AH1500"/>
  <c r="AG1308"/>
  <c r="AH1308"/>
  <c r="AG983"/>
  <c r="AH983"/>
  <c r="AG1087"/>
  <c r="AH1087"/>
  <c r="AG847"/>
  <c r="AH847"/>
  <c r="AH591"/>
  <c r="AG591"/>
  <c r="AG1356"/>
  <c r="AH1356"/>
  <c r="AG943"/>
  <c r="AH943"/>
  <c r="AG559"/>
  <c r="AH559"/>
  <c r="AG383"/>
  <c r="AH383"/>
  <c r="AG303"/>
  <c r="AH303"/>
  <c r="AG175"/>
  <c r="AH175"/>
  <c r="AG1653"/>
  <c r="AH1653"/>
  <c r="AG1429"/>
  <c r="AH1429"/>
  <c r="AG1060"/>
  <c r="AH1060"/>
  <c r="AG820"/>
  <c r="AH820"/>
  <c r="AG1196"/>
  <c r="AH1196"/>
  <c r="AG815"/>
  <c r="AH815"/>
  <c r="AG543"/>
  <c r="AH543"/>
  <c r="AG351"/>
  <c r="AH351"/>
  <c r="AG1621"/>
  <c r="AH1621"/>
  <c r="AG1205"/>
  <c r="AH1205"/>
  <c r="AG1044"/>
  <c r="AH1044"/>
  <c r="AG868"/>
  <c r="AH868"/>
  <c r="AG935"/>
  <c r="AH935"/>
  <c r="AG871"/>
  <c r="AH871"/>
  <c r="AG775"/>
  <c r="AH775"/>
  <c r="AG679"/>
  <c r="AH679"/>
  <c r="AG615"/>
  <c r="AH615"/>
  <c r="AG519"/>
  <c r="AH519"/>
  <c r="AG423"/>
  <c r="AH423"/>
  <c r="AG359"/>
  <c r="AH359"/>
  <c r="AG263"/>
  <c r="AH263"/>
  <c r="AG167"/>
  <c r="AH167"/>
  <c r="AG103"/>
  <c r="AH103"/>
  <c r="AG7"/>
  <c r="AH7"/>
  <c r="AG1477"/>
  <c r="AH1477"/>
  <c r="AG1349"/>
  <c r="AH1349"/>
  <c r="AG1157"/>
  <c r="AH1157"/>
  <c r="AG1036"/>
  <c r="AH1036"/>
  <c r="AG972"/>
  <c r="AH972"/>
  <c r="AG876"/>
  <c r="AH876"/>
  <c r="AG780"/>
  <c r="AH780"/>
  <c r="AG716"/>
  <c r="AH716"/>
  <c r="AG620"/>
  <c r="AH620"/>
  <c r="AG524"/>
  <c r="AH524"/>
  <c r="AG460"/>
  <c r="AH460"/>
  <c r="AG364"/>
  <c r="AH364"/>
  <c r="AG268"/>
  <c r="AH268"/>
  <c r="AG204"/>
  <c r="AH204"/>
  <c r="AG108"/>
  <c r="AH108"/>
  <c r="AG12"/>
  <c r="AH12"/>
  <c r="AG1552"/>
  <c r="AH1552"/>
  <c r="AG1360"/>
  <c r="AH1360"/>
  <c r="AG1168"/>
  <c r="AH1168"/>
  <c r="AG945"/>
  <c r="AH945"/>
  <c r="AG849"/>
  <c r="AH849"/>
  <c r="AG721"/>
  <c r="AH721"/>
  <c r="AG625"/>
  <c r="AH625"/>
  <c r="AG433"/>
  <c r="AH433"/>
  <c r="AG337"/>
  <c r="AH337"/>
  <c r="AG209"/>
  <c r="AH209"/>
  <c r="AG113"/>
  <c r="AH113"/>
  <c r="AG1194"/>
  <c r="AH1194"/>
  <c r="AG1290"/>
  <c r="AH1290"/>
  <c r="AG1418"/>
  <c r="AH1418"/>
  <c r="AG1514"/>
  <c r="AH1514"/>
  <c r="AG1706"/>
  <c r="AH1706"/>
  <c r="AG1802"/>
  <c r="AH1802"/>
  <c r="AG1930"/>
  <c r="AH1930"/>
  <c r="AG2026"/>
  <c r="AH2026"/>
  <c r="AG2218"/>
  <c r="AH2218"/>
  <c r="AG2314"/>
  <c r="AH2314"/>
  <c r="AG3242"/>
  <c r="AH3242"/>
  <c r="AG3754"/>
  <c r="AH3754"/>
  <c r="AG4266"/>
  <c r="AH4266"/>
  <c r="AG4778"/>
  <c r="AH4778"/>
  <c r="AG5290"/>
  <c r="AH5290"/>
  <c r="AG5802"/>
  <c r="AH5802"/>
  <c r="AG6314"/>
  <c r="AH6314"/>
  <c r="AG827"/>
  <c r="AH827"/>
  <c r="AG699"/>
  <c r="AH699"/>
  <c r="AG571"/>
  <c r="AH571"/>
  <c r="AG443"/>
  <c r="AH443"/>
  <c r="AG315"/>
  <c r="AH315"/>
  <c r="AG187"/>
  <c r="AH187"/>
  <c r="AG59"/>
  <c r="AH59"/>
  <c r="AG1517"/>
  <c r="AH1517"/>
  <c r="AG1261"/>
  <c r="AH1261"/>
  <c r="AG1056"/>
  <c r="AH1056"/>
  <c r="AG928"/>
  <c r="AH928"/>
  <c r="AG800"/>
  <c r="AH800"/>
  <c r="AG672"/>
  <c r="AH672"/>
  <c r="AG544"/>
  <c r="AH544"/>
  <c r="AG416"/>
  <c r="AH416"/>
  <c r="AG288"/>
  <c r="AH288"/>
  <c r="AG160"/>
  <c r="AH160"/>
  <c r="AG32"/>
  <c r="AH32"/>
  <c r="AG1464"/>
  <c r="AH1464"/>
  <c r="AG1208"/>
  <c r="AH1208"/>
  <c r="AG1029"/>
  <c r="AH1029"/>
  <c r="AG901"/>
  <c r="AH901"/>
  <c r="AG773"/>
  <c r="AH773"/>
  <c r="AG645"/>
  <c r="AH645"/>
  <c r="AG517"/>
  <c r="AH517"/>
  <c r="AG389"/>
  <c r="AH389"/>
  <c r="AG261"/>
  <c r="AH261"/>
  <c r="AG133"/>
  <c r="AH133"/>
  <c r="AG1110"/>
  <c r="AH1110"/>
  <c r="AG1238"/>
  <c r="AH1238"/>
  <c r="AG1366"/>
  <c r="AH1366"/>
  <c r="AG1494"/>
  <c r="AH1494"/>
  <c r="AG1622"/>
  <c r="AH1622"/>
  <c r="AG1750"/>
  <c r="AH1750"/>
  <c r="AG1878"/>
  <c r="AH1878"/>
  <c r="AG1850"/>
  <c r="AH1850"/>
  <c r="AG2362"/>
  <c r="AH2362"/>
  <c r="AG2874"/>
  <c r="AH2874"/>
  <c r="AG3386"/>
  <c r="AH3386"/>
  <c r="AG3898"/>
  <c r="AH3898"/>
  <c r="AG4410"/>
  <c r="AH4410"/>
  <c r="AG4922"/>
  <c r="AH4922"/>
  <c r="AG5434"/>
  <c r="AH5434"/>
  <c r="AG5946"/>
  <c r="AH5946"/>
  <c r="AG4518"/>
  <c r="AH4518"/>
  <c r="AG3970"/>
  <c r="AH3970"/>
  <c r="AG4482"/>
  <c r="AH4482"/>
  <c r="AG4994"/>
  <c r="AH4994"/>
  <c r="AG5506"/>
  <c r="AH5506"/>
  <c r="AG6018"/>
  <c r="AH6018"/>
  <c r="AG6530"/>
  <c r="AH6530"/>
  <c r="AG7042"/>
  <c r="AH7042"/>
  <c r="AG995"/>
  <c r="AH995"/>
  <c r="AH451"/>
  <c r="AG451"/>
  <c r="AH195"/>
  <c r="AG195"/>
  <c r="AH1533"/>
  <c r="AG1533"/>
  <c r="AH1064"/>
  <c r="AG1064"/>
  <c r="AH808"/>
  <c r="AG808"/>
  <c r="AH552"/>
  <c r="AG552"/>
  <c r="AH296"/>
  <c r="AG296"/>
  <c r="AH40"/>
  <c r="AG40"/>
  <c r="AH1224"/>
  <c r="AG1224"/>
  <c r="AH909"/>
  <c r="AG909"/>
  <c r="AH653"/>
  <c r="AG653"/>
  <c r="AH397"/>
  <c r="AG397"/>
  <c r="AH141"/>
  <c r="AG141"/>
  <c r="AH1230"/>
  <c r="AG1230"/>
  <c r="AH1486"/>
  <c r="AG1486"/>
  <c r="AH1742"/>
  <c r="AG1742"/>
  <c r="AH1998"/>
  <c r="AG1998"/>
  <c r="AH2254"/>
  <c r="AG2254"/>
  <c r="AH2510"/>
  <c r="AG2510"/>
  <c r="AH2766"/>
  <c r="AG2766"/>
  <c r="AH3022"/>
  <c r="AG3022"/>
  <c r="AH3278"/>
  <c r="AG3278"/>
  <c r="AH3534"/>
  <c r="AG3534"/>
  <c r="AH3790"/>
  <c r="AG3790"/>
  <c r="AH4046"/>
  <c r="AG4046"/>
  <c r="AH4302"/>
  <c r="AG4302"/>
  <c r="AH4558"/>
  <c r="AG4558"/>
  <c r="AG6570"/>
  <c r="AH6570"/>
  <c r="AG7082"/>
  <c r="AH7082"/>
  <c r="AG7594"/>
  <c r="AH7594"/>
  <c r="AG8106"/>
  <c r="AH8106"/>
  <c r="AG8618"/>
  <c r="AH8618"/>
  <c r="AG2057"/>
  <c r="AH2057"/>
  <c r="AG2569"/>
  <c r="AH2569"/>
  <c r="AG3081"/>
  <c r="AH3081"/>
  <c r="AG3593"/>
  <c r="AH3593"/>
  <c r="AG3762"/>
  <c r="AH3762"/>
  <c r="AG4274"/>
  <c r="AH4274"/>
  <c r="AG4786"/>
  <c r="AH4786"/>
  <c r="AG5298"/>
  <c r="AH5298"/>
  <c r="AG5714"/>
  <c r="AH5714"/>
  <c r="AG5842"/>
  <c r="AH5842"/>
  <c r="AG5970"/>
  <c r="AH5970"/>
  <c r="AG6098"/>
  <c r="AH6098"/>
  <c r="AG6226"/>
  <c r="AH6226"/>
  <c r="AG6354"/>
  <c r="AH6354"/>
  <c r="AG6482"/>
  <c r="AH6482"/>
  <c r="AG6610"/>
  <c r="AH6610"/>
  <c r="AG6738"/>
  <c r="AH6738"/>
  <c r="AG6866"/>
  <c r="AH6866"/>
  <c r="AG6994"/>
  <c r="AH6994"/>
  <c r="AG1075"/>
  <c r="AH1075"/>
  <c r="AH915"/>
  <c r="AG915"/>
  <c r="AG51"/>
  <c r="AH51"/>
  <c r="AG2142"/>
  <c r="AH2142"/>
  <c r="AH2686"/>
  <c r="AG2686"/>
  <c r="AG7162"/>
  <c r="AH7162"/>
  <c r="AG8186"/>
  <c r="AH8186"/>
  <c r="AG4137"/>
  <c r="AH4137"/>
  <c r="AG5161"/>
  <c r="AH5161"/>
  <c r="AG236"/>
  <c r="AG903"/>
  <c r="AG1340"/>
  <c r="AH1340"/>
  <c r="AG1508"/>
  <c r="AH1508"/>
  <c r="AG1188"/>
  <c r="AH1188"/>
  <c r="AH987"/>
  <c r="AG987"/>
  <c r="AG271"/>
  <c r="AH271"/>
  <c r="AH95"/>
  <c r="AG95"/>
  <c r="AG1365"/>
  <c r="AH1365"/>
  <c r="AG1103"/>
  <c r="AH1103"/>
  <c r="AH655"/>
  <c r="AG655"/>
  <c r="AG287"/>
  <c r="AH287"/>
  <c r="AG1012"/>
  <c r="AH1012"/>
  <c r="AH804"/>
  <c r="AG804"/>
  <c r="AG887"/>
  <c r="AH887"/>
  <c r="AG663"/>
  <c r="AH663"/>
  <c r="AG471"/>
  <c r="AH471"/>
  <c r="AG375"/>
  <c r="AH375"/>
  <c r="AG151"/>
  <c r="AH151"/>
  <c r="AG1573"/>
  <c r="AH1573"/>
  <c r="AG1381"/>
  <c r="AH1381"/>
  <c r="AG1020"/>
  <c r="AH1020"/>
  <c r="AG828"/>
  <c r="AH828"/>
  <c r="AG732"/>
  <c r="AH732"/>
  <c r="AG508"/>
  <c r="AH508"/>
  <c r="AG316"/>
  <c r="AH316"/>
  <c r="AG220"/>
  <c r="AH220"/>
  <c r="AG1648"/>
  <c r="AH1648"/>
  <c r="AG1264"/>
  <c r="AH1264"/>
  <c r="AG1089"/>
  <c r="AH1089"/>
  <c r="AG865"/>
  <c r="AH865"/>
  <c r="AG673"/>
  <c r="AH673"/>
  <c r="AG577"/>
  <c r="AH577"/>
  <c r="AG353"/>
  <c r="AH353"/>
  <c r="AG161"/>
  <c r="AH161"/>
  <c r="AG65"/>
  <c r="AH65"/>
  <c r="AG1274"/>
  <c r="AH1274"/>
  <c r="AG1466"/>
  <c r="AH1466"/>
  <c r="AG895"/>
  <c r="AH895"/>
  <c r="AG1564"/>
  <c r="AH1564"/>
  <c r="AG1116"/>
  <c r="AH1116"/>
  <c r="AG1073"/>
  <c r="AH1073"/>
  <c r="AG561"/>
  <c r="AH561"/>
  <c r="AG49"/>
  <c r="AH49"/>
  <c r="AG1578"/>
  <c r="AH1578"/>
  <c r="AG2090"/>
  <c r="AH2090"/>
  <c r="AG2602"/>
  <c r="AH2602"/>
  <c r="AG3114"/>
  <c r="AH3114"/>
  <c r="AG3626"/>
  <c r="AH3626"/>
  <c r="AG4138"/>
  <c r="AH4138"/>
  <c r="AG4650"/>
  <c r="AH4650"/>
  <c r="AG5162"/>
  <c r="AH5162"/>
  <c r="AG5674"/>
  <c r="AH5674"/>
  <c r="AG6186"/>
  <c r="AH6186"/>
  <c r="AG1722"/>
  <c r="AH1722"/>
  <c r="AG2234"/>
  <c r="AH2234"/>
  <c r="AG2746"/>
  <c r="AH2746"/>
  <c r="AG3258"/>
  <c r="AH3258"/>
  <c r="AG3770"/>
  <c r="AH3770"/>
  <c r="AG4282"/>
  <c r="AH4282"/>
  <c r="AG4794"/>
  <c r="AH4794"/>
  <c r="AG5306"/>
  <c r="AH5306"/>
  <c r="AG5818"/>
  <c r="AH5818"/>
  <c r="AG6330"/>
  <c r="AH6330"/>
  <c r="AH404"/>
  <c r="AG404"/>
  <c r="AH1600"/>
  <c r="AG1600"/>
  <c r="AH1097"/>
  <c r="AG1097"/>
  <c r="AH841"/>
  <c r="AG841"/>
  <c r="AH585"/>
  <c r="AG585"/>
  <c r="AH329"/>
  <c r="AG329"/>
  <c r="AH73"/>
  <c r="AG73"/>
  <c r="AH1298"/>
  <c r="AG1298"/>
  <c r="AH1554"/>
  <c r="AG1554"/>
  <c r="AH1810"/>
  <c r="AG1810"/>
  <c r="AH2066"/>
  <c r="AG2066"/>
  <c r="AH2322"/>
  <c r="AG2322"/>
  <c r="AH2578"/>
  <c r="AG2578"/>
  <c r="AH2834"/>
  <c r="AG2834"/>
  <c r="AH3090"/>
  <c r="AG3090"/>
  <c r="AH3362"/>
  <c r="AG3362"/>
  <c r="AH3618"/>
  <c r="AG3618"/>
  <c r="AG3842"/>
  <c r="AH3842"/>
  <c r="AG4354"/>
  <c r="AH4354"/>
  <c r="AG4866"/>
  <c r="AH4866"/>
  <c r="AG5378"/>
  <c r="AH5378"/>
  <c r="AG5890"/>
  <c r="AH5890"/>
  <c r="AG6402"/>
  <c r="AH6402"/>
  <c r="AG6914"/>
  <c r="AH6914"/>
  <c r="AG867"/>
  <c r="AH867"/>
  <c r="AG483"/>
  <c r="AH483"/>
  <c r="AG355"/>
  <c r="AH355"/>
  <c r="AG227"/>
  <c r="AH227"/>
  <c r="AG99"/>
  <c r="AH99"/>
  <c r="AG1597"/>
  <c r="AH1597"/>
  <c r="AG1341"/>
  <c r="AH1341"/>
  <c r="AG1096"/>
  <c r="AH1096"/>
  <c r="AG968"/>
  <c r="AH968"/>
  <c r="AG840"/>
  <c r="AH840"/>
  <c r="AG712"/>
  <c r="AH712"/>
  <c r="AG584"/>
  <c r="AH584"/>
  <c r="AG456"/>
  <c r="AH456"/>
  <c r="AG328"/>
  <c r="AH328"/>
  <c r="AG200"/>
  <c r="AH200"/>
  <c r="AG72"/>
  <c r="AH72"/>
  <c r="AG1544"/>
  <c r="AH1544"/>
  <c r="AG1288"/>
  <c r="AH1288"/>
  <c r="AG1069"/>
  <c r="AH1069"/>
  <c r="AG941"/>
  <c r="AH941"/>
  <c r="AG813"/>
  <c r="AH813"/>
  <c r="AG685"/>
  <c r="AH685"/>
  <c r="AG557"/>
  <c r="AH557"/>
  <c r="AG429"/>
  <c r="AH429"/>
  <c r="AG301"/>
  <c r="AH301"/>
  <c r="AG173"/>
  <c r="AH173"/>
  <c r="AG45"/>
  <c r="AH45"/>
  <c r="AG1198"/>
  <c r="AH1198"/>
  <c r="AG1326"/>
  <c r="AH1326"/>
  <c r="AG1454"/>
  <c r="AH1454"/>
  <c r="AG1582"/>
  <c r="AH1582"/>
  <c r="AG1710"/>
  <c r="AH1710"/>
  <c r="AG1838"/>
  <c r="AH1838"/>
  <c r="AG1966"/>
  <c r="AH1966"/>
  <c r="AG2094"/>
  <c r="AH2094"/>
  <c r="AG2222"/>
  <c r="AH2222"/>
  <c r="AG2350"/>
  <c r="AH2350"/>
  <c r="AG2478"/>
  <c r="AH2478"/>
  <c r="AG2606"/>
  <c r="AH2606"/>
  <c r="AG2734"/>
  <c r="AH2734"/>
  <c r="AG2862"/>
  <c r="AH2862"/>
  <c r="AG2990"/>
  <c r="AH2990"/>
  <c r="AG3118"/>
  <c r="AH3118"/>
  <c r="AG3246"/>
  <c r="AH3246"/>
  <c r="AG3374"/>
  <c r="AH3374"/>
  <c r="AG3502"/>
  <c r="AH3502"/>
  <c r="AG3630"/>
  <c r="AH3630"/>
  <c r="AG3758"/>
  <c r="AH3758"/>
  <c r="AG3886"/>
  <c r="AH3886"/>
  <c r="AG4014"/>
  <c r="AH4014"/>
  <c r="AG4142"/>
  <c r="AH4142"/>
  <c r="AG4270"/>
  <c r="AH4270"/>
  <c r="AG4398"/>
  <c r="AH4398"/>
  <c r="AG4526"/>
  <c r="AH4526"/>
  <c r="AG4654"/>
  <c r="AH4654"/>
  <c r="AG6442"/>
  <c r="AH6442"/>
  <c r="AG6954"/>
  <c r="AH6954"/>
  <c r="AG7466"/>
  <c r="AH7466"/>
  <c r="AG7978"/>
  <c r="AH7978"/>
  <c r="AG8490"/>
  <c r="AH8490"/>
  <c r="AG1929"/>
  <c r="AH1929"/>
  <c r="AG2441"/>
  <c r="AH2441"/>
  <c r="AG2953"/>
  <c r="AH2953"/>
  <c r="AG3465"/>
  <c r="AH3465"/>
  <c r="AG4146"/>
  <c r="AH4146"/>
  <c r="AG4658"/>
  <c r="AH4658"/>
  <c r="AG5170"/>
  <c r="AH5170"/>
  <c r="AG5682"/>
  <c r="AH5682"/>
  <c r="AG947"/>
  <c r="AH947"/>
  <c r="AG2782"/>
  <c r="AH2782"/>
  <c r="AG6906"/>
  <c r="AH6906"/>
  <c r="AG7930"/>
  <c r="AH7930"/>
  <c r="AG3881"/>
  <c r="AH3881"/>
  <c r="AG4905"/>
  <c r="AH4905"/>
  <c r="AH5526"/>
  <c r="AG5526"/>
  <c r="AG1596"/>
  <c r="AH1596"/>
  <c r="AH799"/>
  <c r="AG799"/>
  <c r="AG1019"/>
  <c r="AH1019"/>
  <c r="AG319"/>
  <c r="AH319"/>
  <c r="AG1028"/>
  <c r="AH1028"/>
  <c r="AG415"/>
  <c r="AH415"/>
  <c r="AG1076"/>
  <c r="AH1076"/>
  <c r="AG791"/>
  <c r="AH791"/>
  <c r="AG87"/>
  <c r="AH87"/>
  <c r="AG956"/>
  <c r="AH956"/>
  <c r="AG1328"/>
  <c r="AH1328"/>
  <c r="AG289"/>
  <c r="AH289"/>
  <c r="AG1055"/>
  <c r="AH1055"/>
  <c r="AG1372"/>
  <c r="AH1372"/>
  <c r="AG1047"/>
  <c r="AH1047"/>
  <c r="AG1516"/>
  <c r="AH1516"/>
  <c r="AG959"/>
  <c r="AH959"/>
  <c r="AG671"/>
  <c r="AH671"/>
  <c r="AG111"/>
  <c r="AH111"/>
  <c r="AG735"/>
  <c r="AH735"/>
  <c r="AG463"/>
  <c r="AH463"/>
  <c r="AH335"/>
  <c r="AG335"/>
  <c r="AG207"/>
  <c r="AH207"/>
  <c r="AG127"/>
  <c r="AH127"/>
  <c r="AG1173"/>
  <c r="AH1173"/>
  <c r="AG996"/>
  <c r="AH996"/>
  <c r="AH1420"/>
  <c r="AG1420"/>
  <c r="AG927"/>
  <c r="AH927"/>
  <c r="AG719"/>
  <c r="AH719"/>
  <c r="AG79"/>
  <c r="AH79"/>
  <c r="AG1461"/>
  <c r="AH1461"/>
  <c r="AH1109"/>
  <c r="AG1109"/>
  <c r="AG916"/>
  <c r="AH916"/>
  <c r="AG836"/>
  <c r="AH836"/>
  <c r="AG807"/>
  <c r="AH807"/>
  <c r="AG743"/>
  <c r="AH743"/>
  <c r="AH647"/>
  <c r="AG647"/>
  <c r="AG551"/>
  <c r="AH551"/>
  <c r="AG487"/>
  <c r="AH487"/>
  <c r="AG231"/>
  <c r="AH231"/>
  <c r="AH135"/>
  <c r="AG135"/>
  <c r="AG39"/>
  <c r="AH39"/>
  <c r="AG1605"/>
  <c r="AH1605"/>
  <c r="AG1221"/>
  <c r="AH1221"/>
  <c r="AG1100"/>
  <c r="AH1100"/>
  <c r="AH1004"/>
  <c r="AG1004"/>
  <c r="AG908"/>
  <c r="AH908"/>
  <c r="AG844"/>
  <c r="AH844"/>
  <c r="AG652"/>
  <c r="AH652"/>
  <c r="AG588"/>
  <c r="AH588"/>
  <c r="AH492"/>
  <c r="AG492"/>
  <c r="AG396"/>
  <c r="AH396"/>
  <c r="AG332"/>
  <c r="AH332"/>
  <c r="AG140"/>
  <c r="AH140"/>
  <c r="AG76"/>
  <c r="AH76"/>
  <c r="AH1616"/>
  <c r="AG1616"/>
  <c r="AG1424"/>
  <c r="AH1424"/>
  <c r="AG1296"/>
  <c r="AH1296"/>
  <c r="AG1105"/>
  <c r="AH1105"/>
  <c r="AG977"/>
  <c r="AH977"/>
  <c r="AG881"/>
  <c r="AH881"/>
  <c r="AH785"/>
  <c r="AG785"/>
  <c r="AG689"/>
  <c r="AH689"/>
  <c r="AG593"/>
  <c r="AH593"/>
  <c r="AG465"/>
  <c r="AH465"/>
  <c r="AG369"/>
  <c r="AH369"/>
  <c r="AH273"/>
  <c r="AG273"/>
  <c r="AG177"/>
  <c r="AH177"/>
  <c r="AG81"/>
  <c r="AH81"/>
  <c r="AG1162"/>
  <c r="AH1162"/>
  <c r="AG1258"/>
  <c r="AH1258"/>
  <c r="AH1354"/>
  <c r="AG1354"/>
  <c r="AG1450"/>
  <c r="AH1450"/>
  <c r="AG1546"/>
  <c r="AH1546"/>
  <c r="AG1674"/>
  <c r="AH1674"/>
  <c r="AG1770"/>
  <c r="AH1770"/>
  <c r="AH1866"/>
  <c r="AG1866"/>
  <c r="AG1962"/>
  <c r="AH1962"/>
  <c r="AG2058"/>
  <c r="AH2058"/>
  <c r="AG2186"/>
  <c r="AH2186"/>
  <c r="AG2282"/>
  <c r="AH2282"/>
  <c r="AH2378"/>
  <c r="AG2378"/>
  <c r="AG2474"/>
  <c r="AH2474"/>
  <c r="AG2986"/>
  <c r="AH2986"/>
  <c r="AG3498"/>
  <c r="AH3498"/>
  <c r="AG4010"/>
  <c r="AH4010"/>
  <c r="AG4522"/>
  <c r="AH4522"/>
  <c r="AG5034"/>
  <c r="AH5034"/>
  <c r="AG5546"/>
  <c r="AH5546"/>
  <c r="AG6058"/>
  <c r="AH6058"/>
  <c r="AG1594"/>
  <c r="AH1594"/>
  <c r="AG2106"/>
  <c r="AH2106"/>
  <c r="AG2618"/>
  <c r="AH2618"/>
  <c r="AG3130"/>
  <c r="AH3130"/>
  <c r="AG3642"/>
  <c r="AH3642"/>
  <c r="AG4154"/>
  <c r="AH4154"/>
  <c r="AG4666"/>
  <c r="AH4666"/>
  <c r="AG5178"/>
  <c r="AH5178"/>
  <c r="AG5690"/>
  <c r="AH5690"/>
  <c r="AG6202"/>
  <c r="AH6202"/>
  <c r="AG772"/>
  <c r="AH772"/>
  <c r="AG484"/>
  <c r="AH484"/>
  <c r="AG164"/>
  <c r="AH164"/>
  <c r="AG20"/>
  <c r="AH20"/>
  <c r="AG1408"/>
  <c r="AH1408"/>
  <c r="AG1152"/>
  <c r="AH1152"/>
  <c r="AG1001"/>
  <c r="AH1001"/>
  <c r="AG873"/>
  <c r="AH873"/>
  <c r="AG745"/>
  <c r="AH745"/>
  <c r="AG617"/>
  <c r="AH617"/>
  <c r="AG489"/>
  <c r="AH489"/>
  <c r="AG361"/>
  <c r="AH361"/>
  <c r="AG233"/>
  <c r="AH233"/>
  <c r="AG105"/>
  <c r="AH105"/>
  <c r="AG1138"/>
  <c r="AH1138"/>
  <c r="AG1266"/>
  <c r="AH1266"/>
  <c r="AG1394"/>
  <c r="AH1394"/>
  <c r="AG1522"/>
  <c r="AH1522"/>
  <c r="AG1650"/>
  <c r="AH1650"/>
  <c r="AG1778"/>
  <c r="AH1778"/>
  <c r="AG1906"/>
  <c r="AH1906"/>
  <c r="AG2034"/>
  <c r="AH2034"/>
  <c r="AG2162"/>
  <c r="AH2162"/>
  <c r="AG2290"/>
  <c r="AH2290"/>
  <c r="AG2418"/>
  <c r="AH2418"/>
  <c r="AG2546"/>
  <c r="AH2546"/>
  <c r="AG2674"/>
  <c r="AH2674"/>
  <c r="AG2802"/>
  <c r="AH2802"/>
  <c r="AG2930"/>
  <c r="AH2930"/>
  <c r="AG3058"/>
  <c r="AH3058"/>
  <c r="AG3186"/>
  <c r="AH3186"/>
  <c r="AG3330"/>
  <c r="AH3330"/>
  <c r="AG3458"/>
  <c r="AH3458"/>
  <c r="AG3586"/>
  <c r="AH3586"/>
  <c r="AG3714"/>
  <c r="AH3714"/>
  <c r="AG4226"/>
  <c r="AH4226"/>
  <c r="AG4738"/>
  <c r="AH4738"/>
  <c r="AG5250"/>
  <c r="AH5250"/>
  <c r="AG5762"/>
  <c r="AH5762"/>
  <c r="AG6274"/>
  <c r="AH6274"/>
  <c r="AG6786"/>
  <c r="AH6786"/>
  <c r="AH1332"/>
  <c r="AG1332"/>
  <c r="AG6826"/>
  <c r="AH6826"/>
  <c r="AG7338"/>
  <c r="AH7338"/>
  <c r="AG7850"/>
  <c r="AH7850"/>
  <c r="AG8362"/>
  <c r="AH8362"/>
  <c r="AG1801"/>
  <c r="AH1801"/>
  <c r="AG2313"/>
  <c r="AH2313"/>
  <c r="AG2825"/>
  <c r="AH2825"/>
  <c r="AG3337"/>
  <c r="AH3337"/>
  <c r="AG4018"/>
  <c r="AH4018"/>
  <c r="AG4530"/>
  <c r="AH4530"/>
  <c r="AG5042"/>
  <c r="AH5042"/>
  <c r="AG5554"/>
  <c r="AH5554"/>
  <c r="AG5778"/>
  <c r="AH5778"/>
  <c r="AG5906"/>
  <c r="AH5906"/>
  <c r="AG6034"/>
  <c r="AH6034"/>
  <c r="AG6162"/>
  <c r="AH6162"/>
  <c r="AG6290"/>
  <c r="AH6290"/>
  <c r="AG6418"/>
  <c r="AH6418"/>
  <c r="AG6546"/>
  <c r="AH6546"/>
  <c r="AG6674"/>
  <c r="AH6674"/>
  <c r="AG6802"/>
  <c r="AH6802"/>
  <c r="AG6930"/>
  <c r="AH6930"/>
  <c r="AG7058"/>
  <c r="AH7058"/>
  <c r="AG244"/>
  <c r="AH244"/>
  <c r="AG1048"/>
  <c r="AH1048"/>
  <c r="AG381"/>
  <c r="AH381"/>
  <c r="AG6650"/>
  <c r="AH6650"/>
  <c r="AG7674"/>
  <c r="AH7674"/>
  <c r="AG8698"/>
  <c r="AH8698"/>
  <c r="AG4649"/>
  <c r="AH4649"/>
  <c r="AG5673"/>
  <c r="AH5673"/>
  <c r="AG5622"/>
  <c r="AH5622"/>
  <c r="AG6006"/>
  <c r="AH6006"/>
  <c r="AH6550"/>
  <c r="AG6550"/>
  <c r="AH8598"/>
  <c r="AG8598"/>
  <c r="AH2549"/>
  <c r="AG2549"/>
  <c r="AG2442"/>
  <c r="AH2442"/>
  <c r="AG2538"/>
  <c r="AH2538"/>
  <c r="AG2698"/>
  <c r="AH2698"/>
  <c r="AG2794"/>
  <c r="AH2794"/>
  <c r="AG2954"/>
  <c r="AH2954"/>
  <c r="AG3050"/>
  <c r="AH3050"/>
  <c r="AG3210"/>
  <c r="AH3210"/>
  <c r="AG3306"/>
  <c r="AH3306"/>
  <c r="AG3466"/>
  <c r="AH3466"/>
  <c r="AG3562"/>
  <c r="AH3562"/>
  <c r="AG3722"/>
  <c r="AH3722"/>
  <c r="AG3818"/>
  <c r="AH3818"/>
  <c r="AG3978"/>
  <c r="AH3978"/>
  <c r="AG4074"/>
  <c r="AH4074"/>
  <c r="AG4234"/>
  <c r="AH4234"/>
  <c r="AG4330"/>
  <c r="AH4330"/>
  <c r="AG4490"/>
  <c r="AH4490"/>
  <c r="AG4586"/>
  <c r="AH4586"/>
  <c r="AG4746"/>
  <c r="AH4746"/>
  <c r="AG4842"/>
  <c r="AH4842"/>
  <c r="AG5002"/>
  <c r="AH5002"/>
  <c r="AG5098"/>
  <c r="AH5098"/>
  <c r="AG5258"/>
  <c r="AH5258"/>
  <c r="AG5354"/>
  <c r="AH5354"/>
  <c r="AG5514"/>
  <c r="AH5514"/>
  <c r="AG5610"/>
  <c r="AH5610"/>
  <c r="AG5770"/>
  <c r="AH5770"/>
  <c r="AG5866"/>
  <c r="AH5866"/>
  <c r="AG6026"/>
  <c r="AH6026"/>
  <c r="AG6122"/>
  <c r="AH6122"/>
  <c r="AG6282"/>
  <c r="AH6282"/>
  <c r="AG6378"/>
  <c r="AH6378"/>
  <c r="AG859"/>
  <c r="AH859"/>
  <c r="AG603"/>
  <c r="AH603"/>
  <c r="AG347"/>
  <c r="AH347"/>
  <c r="AG91"/>
  <c r="AH91"/>
  <c r="AG1325"/>
  <c r="AH1325"/>
  <c r="AG960"/>
  <c r="AH960"/>
  <c r="AG704"/>
  <c r="AH704"/>
  <c r="AG448"/>
  <c r="AH448"/>
  <c r="AG192"/>
  <c r="AH192"/>
  <c r="AG1528"/>
  <c r="AH1528"/>
  <c r="AG1061"/>
  <c r="AH1061"/>
  <c r="AG805"/>
  <c r="AH805"/>
  <c r="AG549"/>
  <c r="AH549"/>
  <c r="AG293"/>
  <c r="AH293"/>
  <c r="AG37"/>
  <c r="AH37"/>
  <c r="AG1334"/>
  <c r="AH1334"/>
  <c r="AG1590"/>
  <c r="AH1590"/>
  <c r="AG1846"/>
  <c r="AH1846"/>
  <c r="AG1562"/>
  <c r="AH1562"/>
  <c r="AG1658"/>
  <c r="AH1658"/>
  <c r="AG1818"/>
  <c r="AH1818"/>
  <c r="AG1914"/>
  <c r="AH1914"/>
  <c r="AG2074"/>
  <c r="AH2074"/>
  <c r="AG2170"/>
  <c r="AH2170"/>
  <c r="AG2330"/>
  <c r="AH2330"/>
  <c r="AG2426"/>
  <c r="AH2426"/>
  <c r="AG2586"/>
  <c r="AH2586"/>
  <c r="AG2682"/>
  <c r="AH2682"/>
  <c r="AG2842"/>
  <c r="AH2842"/>
  <c r="AG2938"/>
  <c r="AH2938"/>
  <c r="AG3098"/>
  <c r="AH3098"/>
  <c r="AG3194"/>
  <c r="AH3194"/>
  <c r="AG3354"/>
  <c r="AH3354"/>
  <c r="AG3450"/>
  <c r="AH3450"/>
  <c r="AG3610"/>
  <c r="AH3610"/>
  <c r="AG3706"/>
  <c r="AH3706"/>
  <c r="AG3866"/>
  <c r="AH3866"/>
  <c r="AG3962"/>
  <c r="AH3962"/>
  <c r="AG4122"/>
  <c r="AH4122"/>
  <c r="AG4218"/>
  <c r="AH4218"/>
  <c r="AG4378"/>
  <c r="AH4378"/>
  <c r="AG4474"/>
  <c r="AH4474"/>
  <c r="AG4634"/>
  <c r="AH4634"/>
  <c r="AG4730"/>
  <c r="AH4730"/>
  <c r="AG4890"/>
  <c r="AH4890"/>
  <c r="AG4986"/>
  <c r="AH4986"/>
  <c r="AG5146"/>
  <c r="AH5146"/>
  <c r="AG5242"/>
  <c r="AH5242"/>
  <c r="AG5402"/>
  <c r="AH5402"/>
  <c r="AG5498"/>
  <c r="AH5498"/>
  <c r="AG5658"/>
  <c r="AH5658"/>
  <c r="AG5754"/>
  <c r="AH5754"/>
  <c r="AG5914"/>
  <c r="AH5914"/>
  <c r="AG6010"/>
  <c r="AH6010"/>
  <c r="AG6170"/>
  <c r="AH6170"/>
  <c r="AG6266"/>
  <c r="AH6266"/>
  <c r="AG2038"/>
  <c r="AH2038"/>
  <c r="AG2102"/>
  <c r="AH2102"/>
  <c r="AG2294"/>
  <c r="AH2294"/>
  <c r="AG2358"/>
  <c r="AH2358"/>
  <c r="AG2550"/>
  <c r="AH2550"/>
  <c r="AG2614"/>
  <c r="AH2614"/>
  <c r="AG2806"/>
  <c r="AH2806"/>
  <c r="AG2870"/>
  <c r="AH2870"/>
  <c r="AG3062"/>
  <c r="AH3062"/>
  <c r="AG3126"/>
  <c r="AH3126"/>
  <c r="AG3318"/>
  <c r="AH3318"/>
  <c r="AG3382"/>
  <c r="AH3382"/>
  <c r="AG3574"/>
  <c r="AH3574"/>
  <c r="AG3638"/>
  <c r="AH3638"/>
  <c r="AG3830"/>
  <c r="AH3830"/>
  <c r="AG3894"/>
  <c r="AH3894"/>
  <c r="AG4086"/>
  <c r="AH4086"/>
  <c r="AG4150"/>
  <c r="AH4150"/>
  <c r="AG4342"/>
  <c r="AH4342"/>
  <c r="AG4406"/>
  <c r="AH4406"/>
  <c r="AG4598"/>
  <c r="AH4598"/>
  <c r="AG4662"/>
  <c r="AH4662"/>
  <c r="AG596"/>
  <c r="AH596"/>
  <c r="AG436"/>
  <c r="AH436"/>
  <c r="AG68"/>
  <c r="AH68"/>
  <c r="AG1664"/>
  <c r="AH1664"/>
  <c r="AG1248"/>
  <c r="AH1248"/>
  <c r="AG1120"/>
  <c r="AH1120"/>
  <c r="AG921"/>
  <c r="AH921"/>
  <c r="AG857"/>
  <c r="AH857"/>
  <c r="AG665"/>
  <c r="AH665"/>
  <c r="AG601"/>
  <c r="AH601"/>
  <c r="AG409"/>
  <c r="AH409"/>
  <c r="AG345"/>
  <c r="AH345"/>
  <c r="AG153"/>
  <c r="AH153"/>
  <c r="AG89"/>
  <c r="AH89"/>
  <c r="AG1218"/>
  <c r="AH1218"/>
  <c r="AG1282"/>
  <c r="AH1282"/>
  <c r="AG1474"/>
  <c r="AH1474"/>
  <c r="AG1538"/>
  <c r="AH1538"/>
  <c r="AG1730"/>
  <c r="AH1730"/>
  <c r="AG1794"/>
  <c r="AH1794"/>
  <c r="AG1986"/>
  <c r="AH1986"/>
  <c r="AG2050"/>
  <c r="AH2050"/>
  <c r="AG2242"/>
  <c r="AH2242"/>
  <c r="AG2306"/>
  <c r="AH2306"/>
  <c r="AG2498"/>
  <c r="AH2498"/>
  <c r="AG2562"/>
  <c r="AH2562"/>
  <c r="AG2754"/>
  <c r="AH2754"/>
  <c r="AG2818"/>
  <c r="AH2818"/>
  <c r="AG3010"/>
  <c r="AH3010"/>
  <c r="AG3074"/>
  <c r="AH3074"/>
  <c r="AG3266"/>
  <c r="AH3266"/>
  <c r="AG1574"/>
  <c r="AH1574"/>
  <c r="AG1766"/>
  <c r="AH1766"/>
  <c r="AG1830"/>
  <c r="AH1830"/>
  <c r="AG2022"/>
  <c r="AH2022"/>
  <c r="AG2086"/>
  <c r="AH2086"/>
  <c r="AG2278"/>
  <c r="AH2278"/>
  <c r="AG2342"/>
  <c r="AH2342"/>
  <c r="AG2534"/>
  <c r="AH2534"/>
  <c r="AG2598"/>
  <c r="AH2598"/>
  <c r="AG2790"/>
  <c r="AH2790"/>
  <c r="AG2854"/>
  <c r="AH2854"/>
  <c r="AG3046"/>
  <c r="AH3046"/>
  <c r="AG3110"/>
  <c r="AH3110"/>
  <c r="AG3302"/>
  <c r="AH3302"/>
  <c r="AG3366"/>
  <c r="AH3366"/>
  <c r="AG3558"/>
  <c r="AH3558"/>
  <c r="AG3622"/>
  <c r="AH3622"/>
  <c r="AG3814"/>
  <c r="AH3814"/>
  <c r="AG3878"/>
  <c r="AH3878"/>
  <c r="AG4070"/>
  <c r="AH4070"/>
  <c r="AG4134"/>
  <c r="AH4134"/>
  <c r="AG4326"/>
  <c r="AH4326"/>
  <c r="AG4390"/>
  <c r="AH4390"/>
  <c r="AG4486"/>
  <c r="AH4486"/>
  <c r="AG4646"/>
  <c r="AH4646"/>
  <c r="AG4742"/>
  <c r="AH4742"/>
  <c r="AG228"/>
  <c r="AH228"/>
  <c r="AG1472"/>
  <c r="AH1472"/>
  <c r="AG1033"/>
  <c r="AH1033"/>
  <c r="AG777"/>
  <c r="AH777"/>
  <c r="AG521"/>
  <c r="AH521"/>
  <c r="AG265"/>
  <c r="AH265"/>
  <c r="AG9"/>
  <c r="AH9"/>
  <c r="AG1362"/>
  <c r="AH1362"/>
  <c r="AG1618"/>
  <c r="AH1618"/>
  <c r="AG1874"/>
  <c r="AH1874"/>
  <c r="AG2130"/>
  <c r="AH2130"/>
  <c r="AG2386"/>
  <c r="AH2386"/>
  <c r="AG2642"/>
  <c r="AH2642"/>
  <c r="AG2898"/>
  <c r="AH2898"/>
  <c r="AG3154"/>
  <c r="AH3154"/>
  <c r="AG3426"/>
  <c r="AH3426"/>
  <c r="AG3682"/>
  <c r="AH3682"/>
  <c r="AG3778"/>
  <c r="AH3778"/>
  <c r="AG3938"/>
  <c r="AH3938"/>
  <c r="AG4034"/>
  <c r="AH4034"/>
  <c r="AG4194"/>
  <c r="AH4194"/>
  <c r="AG4290"/>
  <c r="AH4290"/>
  <c r="AG4450"/>
  <c r="AH4450"/>
  <c r="AG4546"/>
  <c r="AH4546"/>
  <c r="AG4706"/>
  <c r="AH4706"/>
  <c r="AG4802"/>
  <c r="AH4802"/>
  <c r="AG4962"/>
  <c r="AH4962"/>
  <c r="AG5058"/>
  <c r="AH5058"/>
  <c r="AG5218"/>
  <c r="AH5218"/>
  <c r="AG5314"/>
  <c r="AH5314"/>
  <c r="AG5474"/>
  <c r="AH5474"/>
  <c r="AG5570"/>
  <c r="AH5570"/>
  <c r="AG5730"/>
  <c r="AH5730"/>
  <c r="AG5826"/>
  <c r="AH5826"/>
  <c r="AG5986"/>
  <c r="AH5986"/>
  <c r="AG6082"/>
  <c r="AH6082"/>
  <c r="AG6242"/>
  <c r="AH6242"/>
  <c r="AG6338"/>
  <c r="AH6338"/>
  <c r="AG6498"/>
  <c r="AH6498"/>
  <c r="AG6594"/>
  <c r="AH6594"/>
  <c r="AG6754"/>
  <c r="AH6754"/>
  <c r="AG6850"/>
  <c r="AH6850"/>
  <c r="AG7010"/>
  <c r="AH7010"/>
  <c r="AG756"/>
  <c r="AH756"/>
  <c r="AG644"/>
  <c r="AH644"/>
  <c r="AG308"/>
  <c r="AH308"/>
  <c r="AG212"/>
  <c r="AH212"/>
  <c r="AG1204"/>
  <c r="AH1204"/>
  <c r="AG1027"/>
  <c r="AH1027"/>
  <c r="AG899"/>
  <c r="AH899"/>
  <c r="AG675"/>
  <c r="AH675"/>
  <c r="AG387"/>
  <c r="AH387"/>
  <c r="AG131"/>
  <c r="AH131"/>
  <c r="AG1405"/>
  <c r="AH1405"/>
  <c r="AG1000"/>
  <c r="AH1000"/>
  <c r="AG744"/>
  <c r="AH744"/>
  <c r="AG488"/>
  <c r="AH488"/>
  <c r="AG232"/>
  <c r="AH232"/>
  <c r="AG1608"/>
  <c r="AH1608"/>
  <c r="AG1101"/>
  <c r="AH1101"/>
  <c r="AG845"/>
  <c r="AH845"/>
  <c r="AG589"/>
  <c r="AH589"/>
  <c r="AG333"/>
  <c r="AH333"/>
  <c r="AG77"/>
  <c r="AH77"/>
  <c r="AG1294"/>
  <c r="AH1294"/>
  <c r="AG1550"/>
  <c r="AH1550"/>
  <c r="AG1806"/>
  <c r="AH1806"/>
  <c r="AG2062"/>
  <c r="AH2062"/>
  <c r="AG2318"/>
  <c r="AH2318"/>
  <c r="AG2574"/>
  <c r="AH2574"/>
  <c r="AG2830"/>
  <c r="AH2830"/>
  <c r="AG3086"/>
  <c r="AH3086"/>
  <c r="AG3342"/>
  <c r="AH3342"/>
  <c r="AG3598"/>
  <c r="AH3598"/>
  <c r="AG3854"/>
  <c r="AH3854"/>
  <c r="AG4110"/>
  <c r="AH4110"/>
  <c r="AG4366"/>
  <c r="AH4366"/>
  <c r="AG4622"/>
  <c r="AH4622"/>
  <c r="AG6538"/>
  <c r="AH6538"/>
  <c r="AG6634"/>
  <c r="AH6634"/>
  <c r="AG6794"/>
  <c r="AH6794"/>
  <c r="AG6890"/>
  <c r="AH6890"/>
  <c r="AG7050"/>
  <c r="AH7050"/>
  <c r="AG7146"/>
  <c r="AH7146"/>
  <c r="AG7306"/>
  <c r="AH7306"/>
  <c r="AG7402"/>
  <c r="AH7402"/>
  <c r="AG7562"/>
  <c r="AH7562"/>
  <c r="AG7658"/>
  <c r="AH7658"/>
  <c r="AG7818"/>
  <c r="AH7818"/>
  <c r="AG7914"/>
  <c r="AH7914"/>
  <c r="AG8074"/>
  <c r="AH8074"/>
  <c r="AG8170"/>
  <c r="AH8170"/>
  <c r="AG8330"/>
  <c r="AH8330"/>
  <c r="AG8426"/>
  <c r="AH8426"/>
  <c r="AG8586"/>
  <c r="AH8586"/>
  <c r="AG8682"/>
  <c r="AH8682"/>
  <c r="AG1769"/>
  <c r="AH1769"/>
  <c r="AG1865"/>
  <c r="AH1865"/>
  <c r="AG2025"/>
  <c r="AH2025"/>
  <c r="AG2121"/>
  <c r="AH2121"/>
  <c r="AG2281"/>
  <c r="AH2281"/>
  <c r="AG2377"/>
  <c r="AH2377"/>
  <c r="AG2537"/>
  <c r="AH2537"/>
  <c r="AG2633"/>
  <c r="AH2633"/>
  <c r="AG2793"/>
  <c r="AH2793"/>
  <c r="AG2889"/>
  <c r="AH2889"/>
  <c r="AG3049"/>
  <c r="AH3049"/>
  <c r="AG3145"/>
  <c r="AH3145"/>
  <c r="AG3305"/>
  <c r="AH3305"/>
  <c r="AG3401"/>
  <c r="AH3401"/>
  <c r="AG3561"/>
  <c r="AH3561"/>
  <c r="AG3657"/>
  <c r="AH3657"/>
  <c r="AG3442"/>
  <c r="AH3442"/>
  <c r="AG3506"/>
  <c r="AH3506"/>
  <c r="AG3698"/>
  <c r="AH3698"/>
  <c r="AG3858"/>
  <c r="AH3858"/>
  <c r="AG3954"/>
  <c r="AH3954"/>
  <c r="AG4114"/>
  <c r="AH4114"/>
  <c r="AG4210"/>
  <c r="AH4210"/>
  <c r="AG4370"/>
  <c r="AH4370"/>
  <c r="AG4466"/>
  <c r="AH4466"/>
  <c r="AG4626"/>
  <c r="AH4626"/>
  <c r="AG4722"/>
  <c r="AH4722"/>
  <c r="AG4882"/>
  <c r="AH4882"/>
  <c r="AG4978"/>
  <c r="AH4978"/>
  <c r="AG5138"/>
  <c r="AH5138"/>
  <c r="AG5234"/>
  <c r="AH5234"/>
  <c r="AG5394"/>
  <c r="AH5394"/>
  <c r="AG5490"/>
  <c r="AH5490"/>
  <c r="AG5650"/>
  <c r="AH5650"/>
  <c r="AG676"/>
  <c r="AH676"/>
  <c r="AG548"/>
  <c r="AH548"/>
  <c r="AG435"/>
  <c r="AH435"/>
  <c r="AG179"/>
  <c r="AH179"/>
  <c r="AG1501"/>
  <c r="AH1501"/>
  <c r="AG664"/>
  <c r="AH664"/>
  <c r="AG1021"/>
  <c r="AH1021"/>
  <c r="AG509"/>
  <c r="AH509"/>
  <c r="AG125"/>
  <c r="AH125"/>
  <c r="AG1438"/>
  <c r="AH1438"/>
  <c r="AG1758"/>
  <c r="AH1758"/>
  <c r="AG2206"/>
  <c r="AH2206"/>
  <c r="AG2398"/>
  <c r="AH2398"/>
  <c r="AH2590"/>
  <c r="AG2590"/>
  <c r="AG3166"/>
  <c r="AH3166"/>
  <c r="AG3550"/>
  <c r="AH3550"/>
  <c r="AG3934"/>
  <c r="AH3934"/>
  <c r="AG4318"/>
  <c r="AH4318"/>
  <c r="AG4702"/>
  <c r="AH4702"/>
  <c r="AG6458"/>
  <c r="AH6458"/>
  <c r="AG6586"/>
  <c r="AH6586"/>
  <c r="AG6778"/>
  <c r="AH6778"/>
  <c r="AG6970"/>
  <c r="AH6970"/>
  <c r="AG7098"/>
  <c r="AH7098"/>
  <c r="AG7290"/>
  <c r="AH7290"/>
  <c r="AG7482"/>
  <c r="AH7482"/>
  <c r="AG7610"/>
  <c r="AH7610"/>
  <c r="AG7802"/>
  <c r="AH7802"/>
  <c r="AG7994"/>
  <c r="AH7994"/>
  <c r="AG8122"/>
  <c r="AH8122"/>
  <c r="AG8314"/>
  <c r="AH8314"/>
  <c r="AG8506"/>
  <c r="AH8506"/>
  <c r="AG8634"/>
  <c r="AH8634"/>
  <c r="AG1753"/>
  <c r="AH1753"/>
  <c r="AG3945"/>
  <c r="AH3945"/>
  <c r="AG4073"/>
  <c r="AH4073"/>
  <c r="AG4265"/>
  <c r="AH4265"/>
  <c r="AG4457"/>
  <c r="AH4457"/>
  <c r="AG4585"/>
  <c r="AH4585"/>
  <c r="AG4777"/>
  <c r="AH4777"/>
  <c r="AG4969"/>
  <c r="AH4969"/>
  <c r="AG5097"/>
  <c r="AH5097"/>
  <c r="AG5289"/>
  <c r="AH5289"/>
  <c r="AG5481"/>
  <c r="AH5481"/>
  <c r="AG5609"/>
  <c r="AH5609"/>
  <c r="AG5801"/>
  <c r="AH5801"/>
  <c r="AG4982"/>
  <c r="AH4982"/>
  <c r="AG5494"/>
  <c r="AH5494"/>
  <c r="AG5750"/>
  <c r="AH5750"/>
  <c r="AG6134"/>
  <c r="AH6134"/>
  <c r="AG6518"/>
  <c r="AH6518"/>
  <c r="AG6902"/>
  <c r="AH6902"/>
  <c r="AG7286"/>
  <c r="AH7286"/>
  <c r="AH7478"/>
  <c r="AG7478"/>
  <c r="AG7670"/>
  <c r="AH7670"/>
  <c r="AG7926"/>
  <c r="AH7926"/>
  <c r="AG8310"/>
  <c r="AH8310"/>
  <c r="AH8502"/>
  <c r="AG8502"/>
  <c r="AG2261"/>
  <c r="AH2261"/>
  <c r="AH2453"/>
  <c r="AG2453"/>
  <c r="AG3029"/>
  <c r="AH3029"/>
  <c r="AG3541"/>
  <c r="AH3541"/>
  <c r="AG3669"/>
  <c r="AH3669"/>
  <c r="AG3797"/>
  <c r="AH3797"/>
  <c r="AG4725"/>
  <c r="AH4725"/>
  <c r="AG5173"/>
  <c r="AH5173"/>
  <c r="AG5621"/>
  <c r="AH5621"/>
  <c r="AG5749"/>
  <c r="AH5749"/>
  <c r="AG7170"/>
  <c r="AH7170"/>
  <c r="AG7554"/>
  <c r="AH7554"/>
  <c r="AG7682"/>
  <c r="AH7682"/>
  <c r="AG1889"/>
  <c r="AH1889"/>
  <c r="AG2529"/>
  <c r="AH2529"/>
  <c r="AG2657"/>
  <c r="AH2657"/>
  <c r="AG4321"/>
  <c r="AH4321"/>
  <c r="AG5025"/>
  <c r="AH5025"/>
  <c r="AG5281"/>
  <c r="AH5281"/>
  <c r="AG5537"/>
  <c r="AH5537"/>
  <c r="AG5793"/>
  <c r="AH5793"/>
  <c r="AG6049"/>
  <c r="AH6049"/>
  <c r="AG6305"/>
  <c r="AH6305"/>
  <c r="AG6561"/>
  <c r="AH6561"/>
  <c r="AG6817"/>
  <c r="AH6817"/>
  <c r="AG7073"/>
  <c r="AH7073"/>
  <c r="AG7329"/>
  <c r="AH7329"/>
  <c r="AG1817"/>
  <c r="AH1817"/>
  <c r="AG1945"/>
  <c r="AH1945"/>
  <c r="AG2073"/>
  <c r="AH2073"/>
  <c r="AG2201"/>
  <c r="AH2201"/>
  <c r="AG2329"/>
  <c r="AH2329"/>
  <c r="AG2457"/>
  <c r="AH2457"/>
  <c r="AG2585"/>
  <c r="AH2585"/>
  <c r="AG2713"/>
  <c r="AH2713"/>
  <c r="AG2841"/>
  <c r="AH2841"/>
  <c r="AG2969"/>
  <c r="AH2969"/>
  <c r="AG3097"/>
  <c r="AH3097"/>
  <c r="AG3225"/>
  <c r="AH3225"/>
  <c r="AG3353"/>
  <c r="AH3353"/>
  <c r="AG3481"/>
  <c r="AH3481"/>
  <c r="AG3609"/>
  <c r="AH3609"/>
  <c r="AG3737"/>
  <c r="AH3737"/>
  <c r="AG3865"/>
  <c r="AH3865"/>
  <c r="AG3993"/>
  <c r="AH3993"/>
  <c r="AG4121"/>
  <c r="AH4121"/>
  <c r="AG4249"/>
  <c r="AH4249"/>
  <c r="AG4377"/>
  <c r="AH4377"/>
  <c r="AG4505"/>
  <c r="AH4505"/>
  <c r="AG4633"/>
  <c r="AH4633"/>
  <c r="AG4761"/>
  <c r="AH4761"/>
  <c r="AG4889"/>
  <c r="AH4889"/>
  <c r="AG5017"/>
  <c r="AH5017"/>
  <c r="AG5145"/>
  <c r="AH5145"/>
  <c r="AG5273"/>
  <c r="AH5273"/>
  <c r="AG5401"/>
  <c r="AH5401"/>
  <c r="AG5529"/>
  <c r="AH5529"/>
  <c r="AG5657"/>
  <c r="AH5657"/>
  <c r="AG5785"/>
  <c r="AH5785"/>
  <c r="AG5510"/>
  <c r="AH5510"/>
  <c r="AG6150"/>
  <c r="AH6150"/>
  <c r="AG6278"/>
  <c r="AH6278"/>
  <c r="AG6662"/>
  <c r="AH6662"/>
  <c r="AG6790"/>
  <c r="AH6790"/>
  <c r="AG6918"/>
  <c r="AH6918"/>
  <c r="AG7558"/>
  <c r="AH7558"/>
  <c r="AG8198"/>
  <c r="AH8198"/>
  <c r="AG8326"/>
  <c r="AH8326"/>
  <c r="AG4741"/>
  <c r="AH4741"/>
  <c r="AG5189"/>
  <c r="AH5189"/>
  <c r="AG5637"/>
  <c r="AH5637"/>
  <c r="AG5765"/>
  <c r="AH5765"/>
  <c r="AG3837"/>
  <c r="AH3837"/>
  <c r="AG3965"/>
  <c r="AH3965"/>
  <c r="AG4413"/>
  <c r="AH4413"/>
  <c r="AG4861"/>
  <c r="AH4861"/>
  <c r="AG4989"/>
  <c r="AH4989"/>
  <c r="AG6121"/>
  <c r="AH6121"/>
  <c r="AG6569"/>
  <c r="AH6569"/>
  <c r="AG6697"/>
  <c r="AH6697"/>
  <c r="AG7145"/>
  <c r="AH7145"/>
  <c r="AG7913"/>
  <c r="AH7913"/>
  <c r="AG8361"/>
  <c r="AH8361"/>
  <c r="AG8489"/>
  <c r="AH8489"/>
  <c r="AG1860"/>
  <c r="AH1860"/>
  <c r="AG2052"/>
  <c r="AH2052"/>
  <c r="AG2180"/>
  <c r="AH2180"/>
  <c r="AG2820"/>
  <c r="AH2820"/>
  <c r="AG2948"/>
  <c r="AH2948"/>
  <c r="AG3396"/>
  <c r="AH3396"/>
  <c r="AG3844"/>
  <c r="AH3844"/>
  <c r="AG4164"/>
  <c r="AH4164"/>
  <c r="AG4612"/>
  <c r="AH4612"/>
  <c r="AG4740"/>
  <c r="AH4740"/>
  <c r="AG5188"/>
  <c r="AH5188"/>
  <c r="AG5508"/>
  <c r="AH5508"/>
  <c r="AG5956"/>
  <c r="AH5956"/>
  <c r="AG6404"/>
  <c r="AH6404"/>
  <c r="AG6532"/>
  <c r="AH6532"/>
  <c r="AG6980"/>
  <c r="AH6980"/>
  <c r="AG6197"/>
  <c r="AH6197"/>
  <c r="AG6837"/>
  <c r="AH6837"/>
  <c r="AG6965"/>
  <c r="AH6965"/>
  <c r="AG7413"/>
  <c r="AH7413"/>
  <c r="AG7861"/>
  <c r="AH7861"/>
  <c r="AG7989"/>
  <c r="AH7989"/>
  <c r="AG8437"/>
  <c r="AH8437"/>
  <c r="AG1808"/>
  <c r="AH1808"/>
  <c r="AG1936"/>
  <c r="AH1936"/>
  <c r="AG2384"/>
  <c r="AH2384"/>
  <c r="AG2832"/>
  <c r="AH2832"/>
  <c r="AG2960"/>
  <c r="AH2960"/>
  <c r="AG3600"/>
  <c r="AH3600"/>
  <c r="AG3728"/>
  <c r="AH3728"/>
  <c r="AG4176"/>
  <c r="AH4176"/>
  <c r="AG4368"/>
  <c r="AH4368"/>
  <c r="AG4496"/>
  <c r="AH4496"/>
  <c r="AG4944"/>
  <c r="AH4944"/>
  <c r="AG5712"/>
  <c r="AH5712"/>
  <c r="AG7729"/>
  <c r="AH7729"/>
  <c r="AG7857"/>
  <c r="AH7857"/>
  <c r="AG8049"/>
  <c r="AH8049"/>
  <c r="AG1740"/>
  <c r="AH1740"/>
  <c r="AG2188"/>
  <c r="AH2188"/>
  <c r="AG2316"/>
  <c r="AH2316"/>
  <c r="AG2764"/>
  <c r="AH2764"/>
  <c r="AG4561"/>
  <c r="AH4561"/>
  <c r="AG5073"/>
  <c r="AH5073"/>
  <c r="AG5521"/>
  <c r="AH5521"/>
  <c r="AG5649"/>
  <c r="AH5649"/>
  <c r="AG6289"/>
  <c r="AH6289"/>
  <c r="AG6417"/>
  <c r="AH6417"/>
  <c r="AG6865"/>
  <c r="AH6865"/>
  <c r="AG7313"/>
  <c r="AH7313"/>
  <c r="AG7441"/>
  <c r="AH7441"/>
  <c r="AG6425"/>
  <c r="AH6425"/>
  <c r="AG7449"/>
  <c r="AH7449"/>
  <c r="AG8473"/>
  <c r="AH8473"/>
  <c r="AG2420"/>
  <c r="AH2420"/>
  <c r="AG3444"/>
  <c r="AH3444"/>
  <c r="AG4724"/>
  <c r="AH4724"/>
  <c r="AG5925"/>
  <c r="AH5925"/>
  <c r="AG6437"/>
  <c r="AH6437"/>
  <c r="AG6949"/>
  <c r="AH6949"/>
  <c r="AG8741"/>
  <c r="AH8741"/>
  <c r="AG703"/>
  <c r="AH703"/>
  <c r="AG1484"/>
  <c r="AH1484"/>
  <c r="AG399"/>
  <c r="AH399"/>
  <c r="AG31"/>
  <c r="AH31"/>
  <c r="AG884"/>
  <c r="AH884"/>
  <c r="AG575"/>
  <c r="AH575"/>
  <c r="AG1269"/>
  <c r="AH1269"/>
  <c r="AG951"/>
  <c r="AH951"/>
  <c r="AG695"/>
  <c r="AH695"/>
  <c r="AG439"/>
  <c r="AH439"/>
  <c r="AG183"/>
  <c r="AH183"/>
  <c r="AG1509"/>
  <c r="AH1509"/>
  <c r="AG1052"/>
  <c r="AH1052"/>
  <c r="AG796"/>
  <c r="AH796"/>
  <c r="AG540"/>
  <c r="AH540"/>
  <c r="AG284"/>
  <c r="AH284"/>
  <c r="AG28"/>
  <c r="AH28"/>
  <c r="AG1200"/>
  <c r="AH1200"/>
  <c r="AG897"/>
  <c r="AH897"/>
  <c r="AG641"/>
  <c r="AH641"/>
  <c r="AG385"/>
  <c r="AH385"/>
  <c r="AG129"/>
  <c r="AH129"/>
  <c r="AG1242"/>
  <c r="AH1242"/>
  <c r="AG1580"/>
  <c r="AH1580"/>
  <c r="AG1436"/>
  <c r="AH1436"/>
  <c r="AG1015"/>
  <c r="AH1015"/>
  <c r="AG1260"/>
  <c r="AH1260"/>
  <c r="AG1612"/>
  <c r="AH1612"/>
  <c r="AG431"/>
  <c r="AH431"/>
  <c r="AG63"/>
  <c r="AH63"/>
  <c r="AG932"/>
  <c r="AH932"/>
  <c r="AG607"/>
  <c r="AH607"/>
  <c r="AG1333"/>
  <c r="AH1333"/>
  <c r="AG967"/>
  <c r="AH967"/>
  <c r="AG711"/>
  <c r="AH711"/>
  <c r="AG455"/>
  <c r="AH455"/>
  <c r="AG199"/>
  <c r="AH199"/>
  <c r="AG1541"/>
  <c r="AH1541"/>
  <c r="AG1068"/>
  <c r="AH1068"/>
  <c r="AG812"/>
  <c r="AH812"/>
  <c r="AG556"/>
  <c r="AH556"/>
  <c r="AG300"/>
  <c r="AH300"/>
  <c r="AG44"/>
  <c r="AH44"/>
  <c r="AG1232"/>
  <c r="AH1232"/>
  <c r="AG1009"/>
  <c r="AH1009"/>
  <c r="AG913"/>
  <c r="AH913"/>
  <c r="AG753"/>
  <c r="AH753"/>
  <c r="AG657"/>
  <c r="AH657"/>
  <c r="AG497"/>
  <c r="AH497"/>
  <c r="AG401"/>
  <c r="AH401"/>
  <c r="AG241"/>
  <c r="AH241"/>
  <c r="AG145"/>
  <c r="AH145"/>
  <c r="AG1130"/>
  <c r="AH1130"/>
  <c r="AG1226"/>
  <c r="AH1226"/>
  <c r="AG1386"/>
  <c r="AH1386"/>
  <c r="AG1482"/>
  <c r="AH1482"/>
  <c r="AG1642"/>
  <c r="AH1642"/>
  <c r="AG1738"/>
  <c r="AH1738"/>
  <c r="AG1898"/>
  <c r="AH1898"/>
  <c r="AG1994"/>
  <c r="AH1994"/>
  <c r="AG2154"/>
  <c r="AH2154"/>
  <c r="AG2250"/>
  <c r="AH2250"/>
  <c r="AG2410"/>
  <c r="AH2410"/>
  <c r="AG2506"/>
  <c r="AH2506"/>
  <c r="AG2666"/>
  <c r="AH2666"/>
  <c r="AG2762"/>
  <c r="AH2762"/>
  <c r="AG3018"/>
  <c r="AH3018"/>
  <c r="AG3274"/>
  <c r="AH3274"/>
  <c r="AG3530"/>
  <c r="AH3530"/>
  <c r="AG3786"/>
  <c r="AH3786"/>
  <c r="AG4042"/>
  <c r="AH4042"/>
  <c r="AG4298"/>
  <c r="AH4298"/>
  <c r="AG4554"/>
  <c r="AH4554"/>
  <c r="AG4810"/>
  <c r="AH4810"/>
  <c r="AG5066"/>
  <c r="AH5066"/>
  <c r="AG5322"/>
  <c r="AH5322"/>
  <c r="AG5578"/>
  <c r="AH5578"/>
  <c r="AG5834"/>
  <c r="AH5834"/>
  <c r="AG6090"/>
  <c r="AH6090"/>
  <c r="AG6346"/>
  <c r="AH6346"/>
  <c r="AG891"/>
  <c r="AH891"/>
  <c r="AG635"/>
  <c r="AH635"/>
  <c r="AG379"/>
  <c r="AH379"/>
  <c r="AG123"/>
  <c r="AH123"/>
  <c r="AG1389"/>
  <c r="AH1389"/>
  <c r="AG992"/>
  <c r="AH992"/>
  <c r="AG736"/>
  <c r="AH736"/>
  <c r="AG480"/>
  <c r="AH480"/>
  <c r="AG224"/>
  <c r="AH224"/>
  <c r="AG1592"/>
  <c r="AH1592"/>
  <c r="AG1093"/>
  <c r="AH1093"/>
  <c r="AG837"/>
  <c r="AH837"/>
  <c r="AG581"/>
  <c r="AH581"/>
  <c r="AG325"/>
  <c r="AH325"/>
  <c r="AG69"/>
  <c r="AH69"/>
  <c r="AG1302"/>
  <c r="AH1302"/>
  <c r="AG1558"/>
  <c r="AH1558"/>
  <c r="AG1814"/>
  <c r="AH1814"/>
  <c r="AG1626"/>
  <c r="AH1626"/>
  <c r="AG1882"/>
  <c r="AH1882"/>
  <c r="AG2138"/>
  <c r="AH2138"/>
  <c r="AG2394"/>
  <c r="AH2394"/>
  <c r="AG2650"/>
  <c r="AH2650"/>
  <c r="AG2906"/>
  <c r="AH2906"/>
  <c r="AG3162"/>
  <c r="AH3162"/>
  <c r="AG3418"/>
  <c r="AH3418"/>
  <c r="AG3674"/>
  <c r="AH3674"/>
  <c r="AG3930"/>
  <c r="AH3930"/>
  <c r="AG4186"/>
  <c r="AH4186"/>
  <c r="AG4442"/>
  <c r="AH4442"/>
  <c r="AG4698"/>
  <c r="AH4698"/>
  <c r="AG4954"/>
  <c r="AH4954"/>
  <c r="AG5210"/>
  <c r="AH5210"/>
  <c r="AG5466"/>
  <c r="AH5466"/>
  <c r="AG5722"/>
  <c r="AH5722"/>
  <c r="AG5978"/>
  <c r="AH5978"/>
  <c r="AG6234"/>
  <c r="AH6234"/>
  <c r="AG2006"/>
  <c r="AH2006"/>
  <c r="AG2262"/>
  <c r="AH2262"/>
  <c r="AG2518"/>
  <c r="AH2518"/>
  <c r="AG2774"/>
  <c r="AH2774"/>
  <c r="AG3030"/>
  <c r="AH3030"/>
  <c r="AG3286"/>
  <c r="AH3286"/>
  <c r="AG3542"/>
  <c r="AH3542"/>
  <c r="AG3798"/>
  <c r="AH3798"/>
  <c r="AG4054"/>
  <c r="AH4054"/>
  <c r="AG4310"/>
  <c r="AH4310"/>
  <c r="AG4566"/>
  <c r="AH4566"/>
  <c r="AG660"/>
  <c r="AH660"/>
  <c r="AG100"/>
  <c r="AH100"/>
  <c r="AG1312"/>
  <c r="AH1312"/>
  <c r="AG953"/>
  <c r="AH953"/>
  <c r="AG697"/>
  <c r="AH697"/>
  <c r="AG441"/>
  <c r="AH441"/>
  <c r="AG185"/>
  <c r="AH185"/>
  <c r="AG1186"/>
  <c r="AH1186"/>
  <c r="AG1442"/>
  <c r="AH1442"/>
  <c r="AG1698"/>
  <c r="AH1698"/>
  <c r="AG1954"/>
  <c r="AH1954"/>
  <c r="AG2210"/>
  <c r="AH2210"/>
  <c r="AG2466"/>
  <c r="AH2466"/>
  <c r="AG2722"/>
  <c r="AH2722"/>
  <c r="AG2978"/>
  <c r="AH2978"/>
  <c r="AG3234"/>
  <c r="AH3234"/>
  <c r="AG1734"/>
  <c r="AH1734"/>
  <c r="AG1990"/>
  <c r="AH1990"/>
  <c r="AG2246"/>
  <c r="AH2246"/>
  <c r="AG2502"/>
  <c r="AH2502"/>
  <c r="AG2758"/>
  <c r="AH2758"/>
  <c r="AG3014"/>
  <c r="AH3014"/>
  <c r="AG3270"/>
  <c r="AH3270"/>
  <c r="AG3526"/>
  <c r="AH3526"/>
  <c r="AG3782"/>
  <c r="AH3782"/>
  <c r="AG4038"/>
  <c r="AH4038"/>
  <c r="AG4294"/>
  <c r="AH4294"/>
  <c r="AG324"/>
  <c r="AH324"/>
  <c r="AG1536"/>
  <c r="AH1536"/>
  <c r="AG1065"/>
  <c r="AH1065"/>
  <c r="AG809"/>
  <c r="AH809"/>
  <c r="AG553"/>
  <c r="AH553"/>
  <c r="AG297"/>
  <c r="AH297"/>
  <c r="AG41"/>
  <c r="AH41"/>
  <c r="AG1330"/>
  <c r="AH1330"/>
  <c r="AG1586"/>
  <c r="AH1586"/>
  <c r="AG1842"/>
  <c r="AH1842"/>
  <c r="AG2098"/>
  <c r="AH2098"/>
  <c r="AG2354"/>
  <c r="AH2354"/>
  <c r="AG2610"/>
  <c r="AH2610"/>
  <c r="AG2866"/>
  <c r="AH2866"/>
  <c r="AG3122"/>
  <c r="AH3122"/>
  <c r="AG3394"/>
  <c r="AH3394"/>
  <c r="AG3650"/>
  <c r="AH3650"/>
  <c r="AG3746"/>
  <c r="AH3746"/>
  <c r="AG4002"/>
  <c r="AH4002"/>
  <c r="AG4258"/>
  <c r="AH4258"/>
  <c r="AG4514"/>
  <c r="AH4514"/>
  <c r="AG4770"/>
  <c r="AH4770"/>
  <c r="AG5026"/>
  <c r="AH5026"/>
  <c r="AG5282"/>
  <c r="AH5282"/>
  <c r="AG5538"/>
  <c r="AH5538"/>
  <c r="AG5794"/>
  <c r="AH5794"/>
  <c r="AG6050"/>
  <c r="AH6050"/>
  <c r="AG6306"/>
  <c r="AH6306"/>
  <c r="AG6562"/>
  <c r="AH6562"/>
  <c r="AG6818"/>
  <c r="AH6818"/>
  <c r="AG7074"/>
  <c r="AH7074"/>
  <c r="AG372"/>
  <c r="AH372"/>
  <c r="AG1268"/>
  <c r="AH1268"/>
  <c r="AG1059"/>
  <c r="AH1059"/>
  <c r="AG419"/>
  <c r="AH419"/>
  <c r="AG163"/>
  <c r="AH163"/>
  <c r="AG1469"/>
  <c r="AH1469"/>
  <c r="AG1032"/>
  <c r="AH1032"/>
  <c r="AG776"/>
  <c r="AH776"/>
  <c r="AG520"/>
  <c r="AH520"/>
  <c r="AG264"/>
  <c r="AH264"/>
  <c r="AG8"/>
  <c r="AH8"/>
  <c r="AG1160"/>
  <c r="AH1160"/>
  <c r="AG877"/>
  <c r="AH877"/>
  <c r="AG621"/>
  <c r="AH621"/>
  <c r="AG365"/>
  <c r="AH365"/>
  <c r="AG109"/>
  <c r="AH109"/>
  <c r="AG1262"/>
  <c r="AH1262"/>
  <c r="AG1518"/>
  <c r="AH1518"/>
  <c r="AG1774"/>
  <c r="AH1774"/>
  <c r="AG2030"/>
  <c r="AH2030"/>
  <c r="AG2286"/>
  <c r="AH2286"/>
  <c r="AG2542"/>
  <c r="AH2542"/>
  <c r="AG2798"/>
  <c r="AH2798"/>
  <c r="AG3054"/>
  <c r="AH3054"/>
  <c r="AG3310"/>
  <c r="AH3310"/>
  <c r="AG3566"/>
  <c r="AH3566"/>
  <c r="AG3822"/>
  <c r="AH3822"/>
  <c r="AG4078"/>
  <c r="AH4078"/>
  <c r="AG4334"/>
  <c r="AH4334"/>
  <c r="AG4590"/>
  <c r="AH4590"/>
  <c r="AG6602"/>
  <c r="AH6602"/>
  <c r="AG6858"/>
  <c r="AH6858"/>
  <c r="AG7114"/>
  <c r="AH7114"/>
  <c r="AG7370"/>
  <c r="AH7370"/>
  <c r="AG7626"/>
  <c r="AH7626"/>
  <c r="AG7882"/>
  <c r="AH7882"/>
  <c r="AG8138"/>
  <c r="AH8138"/>
  <c r="AG8394"/>
  <c r="AH8394"/>
  <c r="AG8650"/>
  <c r="AH8650"/>
  <c r="AG1833"/>
  <c r="AH1833"/>
  <c r="AG2089"/>
  <c r="AH2089"/>
  <c r="AG2345"/>
  <c r="AH2345"/>
  <c r="AG2601"/>
  <c r="AH2601"/>
  <c r="AG2857"/>
  <c r="AH2857"/>
  <c r="AG3113"/>
  <c r="AH3113"/>
  <c r="AG3369"/>
  <c r="AH3369"/>
  <c r="AG3625"/>
  <c r="AH3625"/>
  <c r="AG3410"/>
  <c r="AH3410"/>
  <c r="AG3666"/>
  <c r="AH3666"/>
  <c r="AG3922"/>
  <c r="AH3922"/>
  <c r="AG4178"/>
  <c r="AH4178"/>
  <c r="AG4434"/>
  <c r="AH4434"/>
  <c r="AG4690"/>
  <c r="AH4690"/>
  <c r="AG4946"/>
  <c r="AH4946"/>
  <c r="AG5202"/>
  <c r="AH5202"/>
  <c r="AG5458"/>
  <c r="AH5458"/>
  <c r="AG755"/>
  <c r="AH755"/>
  <c r="AH1373"/>
  <c r="AG1373"/>
  <c r="AG600"/>
  <c r="AH600"/>
  <c r="AG280"/>
  <c r="AH280"/>
  <c r="AG957"/>
  <c r="AH957"/>
  <c r="AG637"/>
  <c r="AH637"/>
  <c r="AG253"/>
  <c r="AH253"/>
  <c r="AG1246"/>
  <c r="AH1246"/>
  <c r="AG1630"/>
  <c r="AH1630"/>
  <c r="AG2014"/>
  <c r="AH2014"/>
  <c r="AG2462"/>
  <c r="AH2462"/>
  <c r="AG3230"/>
  <c r="AH3230"/>
  <c r="AG3422"/>
  <c r="AH3422"/>
  <c r="AH3614"/>
  <c r="AG3614"/>
  <c r="AG4574"/>
  <c r="AH4574"/>
  <c r="AG6554"/>
  <c r="AH6554"/>
  <c r="AG6746"/>
  <c r="AH6746"/>
  <c r="AG7066"/>
  <c r="AH7066"/>
  <c r="AG7258"/>
  <c r="AH7258"/>
  <c r="AG7578"/>
  <c r="AH7578"/>
  <c r="AG7770"/>
  <c r="AH7770"/>
  <c r="AG8090"/>
  <c r="AH8090"/>
  <c r="AG8282"/>
  <c r="AH8282"/>
  <c r="AG8602"/>
  <c r="AH8602"/>
  <c r="AG1721"/>
  <c r="AH1721"/>
  <c r="AG4041"/>
  <c r="AH4041"/>
  <c r="AG4233"/>
  <c r="AH4233"/>
  <c r="AG4553"/>
  <c r="AH4553"/>
  <c r="AG4745"/>
  <c r="AH4745"/>
  <c r="AG5065"/>
  <c r="AH5065"/>
  <c r="AG5257"/>
  <c r="AH5257"/>
  <c r="AG5577"/>
  <c r="AH5577"/>
  <c r="AG5769"/>
  <c r="AH5769"/>
  <c r="AG5046"/>
  <c r="AH5046"/>
  <c r="AG5366"/>
  <c r="AH5366"/>
  <c r="AG6390"/>
  <c r="AH6390"/>
  <c r="AG6774"/>
  <c r="AH6774"/>
  <c r="AG7158"/>
  <c r="AH7158"/>
  <c r="AG7350"/>
  <c r="AH7350"/>
  <c r="AG7798"/>
  <c r="AH7798"/>
  <c r="AG8182"/>
  <c r="AH8182"/>
  <c r="AG8374"/>
  <c r="AH8374"/>
  <c r="AG1877"/>
  <c r="AH1877"/>
  <c r="AG2133"/>
  <c r="AH2133"/>
  <c r="AG2325"/>
  <c r="AH2325"/>
  <c r="AG3093"/>
  <c r="AH3093"/>
  <c r="AG3413"/>
  <c r="AH3413"/>
  <c r="AG4053"/>
  <c r="AH4053"/>
  <c r="AG4181"/>
  <c r="AH4181"/>
  <c r="AG4917"/>
  <c r="AH4917"/>
  <c r="AG5365"/>
  <c r="AH5365"/>
  <c r="AG5493"/>
  <c r="AH5493"/>
  <c r="AG8066"/>
  <c r="AH8066"/>
  <c r="AG8194"/>
  <c r="AH8194"/>
  <c r="AG8322"/>
  <c r="AH8322"/>
  <c r="AG3297"/>
  <c r="AH3297"/>
  <c r="AG4193"/>
  <c r="AH4193"/>
  <c r="AG5089"/>
  <c r="AH5089"/>
  <c r="AG5345"/>
  <c r="AH5345"/>
  <c r="AG5601"/>
  <c r="AH5601"/>
  <c r="AG5857"/>
  <c r="AH5857"/>
  <c r="AG6113"/>
  <c r="AH6113"/>
  <c r="AG6369"/>
  <c r="AH6369"/>
  <c r="AG6625"/>
  <c r="AH6625"/>
  <c r="AG6881"/>
  <c r="AH6881"/>
  <c r="AG7137"/>
  <c r="AH7137"/>
  <c r="AG7393"/>
  <c r="AH7393"/>
  <c r="AG6534"/>
  <c r="AH6534"/>
  <c r="AG7174"/>
  <c r="AH7174"/>
  <c r="AG7302"/>
  <c r="AH7302"/>
  <c r="AG8710"/>
  <c r="AH8710"/>
  <c r="AG1765"/>
  <c r="AH1765"/>
  <c r="AG1893"/>
  <c r="AH1893"/>
  <c r="AG4933"/>
  <c r="AH4933"/>
  <c r="AG5381"/>
  <c r="AH5381"/>
  <c r="AG5509"/>
  <c r="AH5509"/>
  <c r="AG7250"/>
  <c r="AH7250"/>
  <c r="AG7762"/>
  <c r="AH7762"/>
  <c r="AG8274"/>
  <c r="AH8274"/>
  <c r="AG1713"/>
  <c r="AH1713"/>
  <c r="AG2225"/>
  <c r="AH2225"/>
  <c r="AG2737"/>
  <c r="AH2737"/>
  <c r="AG3249"/>
  <c r="AH3249"/>
  <c r="AG3761"/>
  <c r="AH3761"/>
  <c r="AG5182"/>
  <c r="AH5182"/>
  <c r="AG5694"/>
  <c r="AH5694"/>
  <c r="AG6206"/>
  <c r="AH6206"/>
  <c r="AG6718"/>
  <c r="AH6718"/>
  <c r="AG7230"/>
  <c r="AH7230"/>
  <c r="AG7742"/>
  <c r="AH7742"/>
  <c r="AG8254"/>
  <c r="AH8254"/>
  <c r="AG1693"/>
  <c r="AH1693"/>
  <c r="AG2205"/>
  <c r="AH2205"/>
  <c r="AG2717"/>
  <c r="AH2717"/>
  <c r="AG3229"/>
  <c r="AH3229"/>
  <c r="AG4157"/>
  <c r="AH4157"/>
  <c r="AG4605"/>
  <c r="AH4605"/>
  <c r="AG4733"/>
  <c r="AH4733"/>
  <c r="AG5181"/>
  <c r="AH5181"/>
  <c r="AG6313"/>
  <c r="AH6313"/>
  <c r="AG6441"/>
  <c r="AH6441"/>
  <c r="AG6889"/>
  <c r="AH6889"/>
  <c r="AG7337"/>
  <c r="AH7337"/>
  <c r="AG7465"/>
  <c r="AH7465"/>
  <c r="AG7657"/>
  <c r="AH7657"/>
  <c r="AG8105"/>
  <c r="AH8105"/>
  <c r="AG8233"/>
  <c r="AH8233"/>
  <c r="AG8681"/>
  <c r="AH8681"/>
  <c r="AG2372"/>
  <c r="AH2372"/>
  <c r="AG2564"/>
  <c r="AH2564"/>
  <c r="AG2692"/>
  <c r="AH2692"/>
  <c r="AG3140"/>
  <c r="AH3140"/>
  <c r="AG3588"/>
  <c r="AH3588"/>
  <c r="AG3716"/>
  <c r="AH3716"/>
  <c r="AG4356"/>
  <c r="AH4356"/>
  <c r="AG4484"/>
  <c r="AH4484"/>
  <c r="AG4932"/>
  <c r="AH4932"/>
  <c r="AG5700"/>
  <c r="AH5700"/>
  <c r="AG6148"/>
  <c r="AH6148"/>
  <c r="AG6276"/>
  <c r="AH6276"/>
  <c r="AG6724"/>
  <c r="AH6724"/>
  <c r="AG6389"/>
  <c r="AH6389"/>
  <c r="AG6709"/>
  <c r="AH6709"/>
  <c r="AG7157"/>
  <c r="AH7157"/>
  <c r="AG7605"/>
  <c r="AH7605"/>
  <c r="AG7733"/>
  <c r="AH7733"/>
  <c r="AG8181"/>
  <c r="AH8181"/>
  <c r="AG8629"/>
  <c r="AH8629"/>
  <c r="AG1680"/>
  <c r="AH1680"/>
  <c r="AG2128"/>
  <c r="AH2128"/>
  <c r="AG2576"/>
  <c r="AH2576"/>
  <c r="AG2704"/>
  <c r="AH2704"/>
  <c r="AG3152"/>
  <c r="AH3152"/>
  <c r="AG3344"/>
  <c r="AH3344"/>
  <c r="AG3472"/>
  <c r="AH3472"/>
  <c r="AG3920"/>
  <c r="AH3920"/>
  <c r="AG4688"/>
  <c r="AH4688"/>
  <c r="AG5136"/>
  <c r="AH5136"/>
  <c r="AG5456"/>
  <c r="AH5456"/>
  <c r="AG5904"/>
  <c r="AH5904"/>
  <c r="AG7601"/>
  <c r="AH7601"/>
  <c r="AG8241"/>
  <c r="AH8241"/>
  <c r="AG8369"/>
  <c r="AH8369"/>
  <c r="AG8561"/>
  <c r="AH8561"/>
  <c r="AG1932"/>
  <c r="AH1932"/>
  <c r="AG2060"/>
  <c r="AH2060"/>
  <c r="AG2508"/>
  <c r="AH2508"/>
  <c r="AG2956"/>
  <c r="AH2956"/>
  <c r="AG3084"/>
  <c r="AH3084"/>
  <c r="AG5265"/>
  <c r="AH5265"/>
  <c r="AG5393"/>
  <c r="AH5393"/>
  <c r="AG5841"/>
  <c r="AH5841"/>
  <c r="AG6161"/>
  <c r="AH6161"/>
  <c r="AG6609"/>
  <c r="AH6609"/>
  <c r="AG7057"/>
  <c r="AH7057"/>
  <c r="AG7185"/>
  <c r="AH7185"/>
  <c r="AG6169"/>
  <c r="AH6169"/>
  <c r="AG7193"/>
  <c r="AH7193"/>
  <c r="AG8217"/>
  <c r="AH8217"/>
  <c r="AG2164"/>
  <c r="AH2164"/>
  <c r="AG3188"/>
  <c r="AH3188"/>
  <c r="AG6004"/>
  <c r="AH6004"/>
  <c r="AG6772"/>
  <c r="AH6772"/>
  <c r="AG2176"/>
  <c r="AH2176"/>
  <c r="AG1822"/>
  <c r="AG1685"/>
  <c r="AG2570"/>
  <c r="AH2570"/>
  <c r="AG2730"/>
  <c r="AH2730"/>
  <c r="AG2826"/>
  <c r="AH2826"/>
  <c r="AG2922"/>
  <c r="AH2922"/>
  <c r="AG3082"/>
  <c r="AH3082"/>
  <c r="AG3178"/>
  <c r="AH3178"/>
  <c r="AG3338"/>
  <c r="AH3338"/>
  <c r="AG3434"/>
  <c r="AH3434"/>
  <c r="AG3594"/>
  <c r="AH3594"/>
  <c r="AG3690"/>
  <c r="AH3690"/>
  <c r="AG3850"/>
  <c r="AH3850"/>
  <c r="AG3946"/>
  <c r="AH3946"/>
  <c r="AG4106"/>
  <c r="AH4106"/>
  <c r="AG4202"/>
  <c r="AH4202"/>
  <c r="AG4362"/>
  <c r="AH4362"/>
  <c r="AG4458"/>
  <c r="AH4458"/>
  <c r="AG4618"/>
  <c r="AH4618"/>
  <c r="AG4714"/>
  <c r="AH4714"/>
  <c r="AG4874"/>
  <c r="AH4874"/>
  <c r="AG4970"/>
  <c r="AH4970"/>
  <c r="AG5130"/>
  <c r="AH5130"/>
  <c r="AG5226"/>
  <c r="AH5226"/>
  <c r="AG5386"/>
  <c r="AH5386"/>
  <c r="AG5482"/>
  <c r="AH5482"/>
  <c r="AG5642"/>
  <c r="AH5642"/>
  <c r="AG5738"/>
  <c r="AH5738"/>
  <c r="AG5898"/>
  <c r="AH5898"/>
  <c r="AG5994"/>
  <c r="AH5994"/>
  <c r="AG6154"/>
  <c r="AH6154"/>
  <c r="AG6250"/>
  <c r="AH6250"/>
  <c r="AG6410"/>
  <c r="AH6410"/>
  <c r="AG731"/>
  <c r="AH731"/>
  <c r="AG475"/>
  <c r="AH475"/>
  <c r="AG219"/>
  <c r="AH219"/>
  <c r="AG1581"/>
  <c r="AH1581"/>
  <c r="AG1088"/>
  <c r="AH1088"/>
  <c r="AG832"/>
  <c r="AH832"/>
  <c r="AG576"/>
  <c r="AH576"/>
  <c r="AG320"/>
  <c r="AH320"/>
  <c r="AG64"/>
  <c r="AH64"/>
  <c r="AG1272"/>
  <c r="AH1272"/>
  <c r="AG933"/>
  <c r="AH933"/>
  <c r="AG677"/>
  <c r="AH677"/>
  <c r="AG421"/>
  <c r="AH421"/>
  <c r="AG165"/>
  <c r="AH165"/>
  <c r="AG1206"/>
  <c r="AH1206"/>
  <c r="AG1462"/>
  <c r="AH1462"/>
  <c r="AG1718"/>
  <c r="AH1718"/>
  <c r="AG1530"/>
  <c r="AH1530"/>
  <c r="AG1690"/>
  <c r="AH1690"/>
  <c r="AG1786"/>
  <c r="AH1786"/>
  <c r="AG1946"/>
  <c r="AH1946"/>
  <c r="AG2042"/>
  <c r="AH2042"/>
  <c r="AG2202"/>
  <c r="AH2202"/>
  <c r="AG2298"/>
  <c r="AH2298"/>
  <c r="AG2458"/>
  <c r="AH2458"/>
  <c r="AG2554"/>
  <c r="AH2554"/>
  <c r="AG2714"/>
  <c r="AH2714"/>
  <c r="AG2810"/>
  <c r="AH2810"/>
  <c r="AG2970"/>
  <c r="AH2970"/>
  <c r="AG3066"/>
  <c r="AH3066"/>
  <c r="AG3226"/>
  <c r="AH3226"/>
  <c r="AG3322"/>
  <c r="AH3322"/>
  <c r="AG3482"/>
  <c r="AH3482"/>
  <c r="AG3578"/>
  <c r="AH3578"/>
  <c r="AG3738"/>
  <c r="AH3738"/>
  <c r="AG3834"/>
  <c r="AH3834"/>
  <c r="AG3994"/>
  <c r="AH3994"/>
  <c r="AG4090"/>
  <c r="AH4090"/>
  <c r="AG4250"/>
  <c r="AH4250"/>
  <c r="AG4346"/>
  <c r="AH4346"/>
  <c r="AG4506"/>
  <c r="AH4506"/>
  <c r="AG4602"/>
  <c r="AH4602"/>
  <c r="AG4762"/>
  <c r="AH4762"/>
  <c r="AG4858"/>
  <c r="AH4858"/>
  <c r="AG5018"/>
  <c r="AH5018"/>
  <c r="AG5114"/>
  <c r="AH5114"/>
  <c r="AG5274"/>
  <c r="AH5274"/>
  <c r="AG5370"/>
  <c r="AH5370"/>
  <c r="AG5530"/>
  <c r="AH5530"/>
  <c r="AG5626"/>
  <c r="AH5626"/>
  <c r="AG5786"/>
  <c r="AH5786"/>
  <c r="AG5882"/>
  <c r="AH5882"/>
  <c r="AG6042"/>
  <c r="AH6042"/>
  <c r="AG6138"/>
  <c r="AH6138"/>
  <c r="AG6298"/>
  <c r="AH6298"/>
  <c r="AG6394"/>
  <c r="AH6394"/>
  <c r="AG1974"/>
  <c r="AH1974"/>
  <c r="AG2166"/>
  <c r="AH2166"/>
  <c r="AG2230"/>
  <c r="AH2230"/>
  <c r="AG2422"/>
  <c r="AH2422"/>
  <c r="AG2486"/>
  <c r="AH2486"/>
  <c r="AG2678"/>
  <c r="AH2678"/>
  <c r="AG2742"/>
  <c r="AH2742"/>
  <c r="AG2934"/>
  <c r="AH2934"/>
  <c r="AG2998"/>
  <c r="AH2998"/>
  <c r="AG3190"/>
  <c r="AH3190"/>
  <c r="AG3254"/>
  <c r="AH3254"/>
  <c r="AG3446"/>
  <c r="AH3446"/>
  <c r="AG3510"/>
  <c r="AH3510"/>
  <c r="AG3702"/>
  <c r="AH3702"/>
  <c r="AG3766"/>
  <c r="AH3766"/>
  <c r="AG3958"/>
  <c r="AH3958"/>
  <c r="AG4022"/>
  <c r="AH4022"/>
  <c r="AG4214"/>
  <c r="AH4214"/>
  <c r="AG4278"/>
  <c r="AH4278"/>
  <c r="AG4470"/>
  <c r="AH4470"/>
  <c r="AG4534"/>
  <c r="AH4534"/>
  <c r="AG4726"/>
  <c r="AH4726"/>
  <c r="AG740"/>
  <c r="AH740"/>
  <c r="AG276"/>
  <c r="AH276"/>
  <c r="AG148"/>
  <c r="AH148"/>
  <c r="AG1504"/>
  <c r="AH1504"/>
  <c r="AG1376"/>
  <c r="AH1376"/>
  <c r="AG1049"/>
  <c r="AH1049"/>
  <c r="AG985"/>
  <c r="AH985"/>
  <c r="AG793"/>
  <c r="AH793"/>
  <c r="AG729"/>
  <c r="AH729"/>
  <c r="AG537"/>
  <c r="AH537"/>
  <c r="AG473"/>
  <c r="AH473"/>
  <c r="AG281"/>
  <c r="AH281"/>
  <c r="AG217"/>
  <c r="AH217"/>
  <c r="AG25"/>
  <c r="AH25"/>
  <c r="AG1154"/>
  <c r="AH1154"/>
  <c r="AG1346"/>
  <c r="AH1346"/>
  <c r="AG1410"/>
  <c r="AH1410"/>
  <c r="AG1602"/>
  <c r="AH1602"/>
  <c r="AG1666"/>
  <c r="AH1666"/>
  <c r="AG1858"/>
  <c r="AH1858"/>
  <c r="AG1922"/>
  <c r="AH1922"/>
  <c r="AG2114"/>
  <c r="AH2114"/>
  <c r="AG2178"/>
  <c r="AH2178"/>
  <c r="AG2370"/>
  <c r="AH2370"/>
  <c r="AG2434"/>
  <c r="AH2434"/>
  <c r="AG2626"/>
  <c r="AH2626"/>
  <c r="AG2690"/>
  <c r="AH2690"/>
  <c r="AG2882"/>
  <c r="AH2882"/>
  <c r="AG2946"/>
  <c r="AH2946"/>
  <c r="AG3138"/>
  <c r="AH3138"/>
  <c r="AG3202"/>
  <c r="AH3202"/>
  <c r="AG1638"/>
  <c r="AH1638"/>
  <c r="AG1702"/>
  <c r="AH1702"/>
  <c r="AG1894"/>
  <c r="AH1894"/>
  <c r="AG1958"/>
  <c r="AH1958"/>
  <c r="AG2150"/>
  <c r="AH2150"/>
  <c r="AG2214"/>
  <c r="AH2214"/>
  <c r="AG2406"/>
  <c r="AH2406"/>
  <c r="AG2470"/>
  <c r="AH2470"/>
  <c r="AG2662"/>
  <c r="AH2662"/>
  <c r="AG2726"/>
  <c r="AH2726"/>
  <c r="AG2918"/>
  <c r="AH2918"/>
  <c r="AG2982"/>
  <c r="AH2982"/>
  <c r="AG3174"/>
  <c r="AH3174"/>
  <c r="AG3238"/>
  <c r="AH3238"/>
  <c r="AG3430"/>
  <c r="AH3430"/>
  <c r="AG3494"/>
  <c r="AH3494"/>
  <c r="AG3686"/>
  <c r="AH3686"/>
  <c r="AG3750"/>
  <c r="AH3750"/>
  <c r="AG3942"/>
  <c r="AH3942"/>
  <c r="AG4006"/>
  <c r="AH4006"/>
  <c r="AG4198"/>
  <c r="AH4198"/>
  <c r="AG4262"/>
  <c r="AH4262"/>
  <c r="AG4454"/>
  <c r="AH4454"/>
  <c r="AG4614"/>
  <c r="AH4614"/>
  <c r="AG4710"/>
  <c r="AH4710"/>
  <c r="AG564"/>
  <c r="AH564"/>
  <c r="AG52"/>
  <c r="AH52"/>
  <c r="AG1216"/>
  <c r="AH1216"/>
  <c r="AG905"/>
  <c r="AH905"/>
  <c r="AG649"/>
  <c r="AH649"/>
  <c r="AG393"/>
  <c r="AH393"/>
  <c r="AG137"/>
  <c r="AH137"/>
  <c r="AG1234"/>
  <c r="AH1234"/>
  <c r="AG1490"/>
  <c r="AH1490"/>
  <c r="AG1746"/>
  <c r="AH1746"/>
  <c r="AG2002"/>
  <c r="AH2002"/>
  <c r="AG2258"/>
  <c r="AH2258"/>
  <c r="AG2514"/>
  <c r="AH2514"/>
  <c r="AG2770"/>
  <c r="AH2770"/>
  <c r="AG3026"/>
  <c r="AH3026"/>
  <c r="AG3282"/>
  <c r="AH3282"/>
  <c r="AG3554"/>
  <c r="AH3554"/>
  <c r="AG3810"/>
  <c r="AH3810"/>
  <c r="AG3906"/>
  <c r="AH3906"/>
  <c r="AG4066"/>
  <c r="AH4066"/>
  <c r="AG4162"/>
  <c r="AH4162"/>
  <c r="AG4322"/>
  <c r="AH4322"/>
  <c r="AG4418"/>
  <c r="AH4418"/>
  <c r="AG4578"/>
  <c r="AH4578"/>
  <c r="AG4674"/>
  <c r="AH4674"/>
  <c r="AG4834"/>
  <c r="AH4834"/>
  <c r="AG4930"/>
  <c r="AH4930"/>
  <c r="AG5090"/>
  <c r="AH5090"/>
  <c r="AG5186"/>
  <c r="AH5186"/>
  <c r="AG5346"/>
  <c r="AH5346"/>
  <c r="AG5442"/>
  <c r="AH5442"/>
  <c r="AG5602"/>
  <c r="AH5602"/>
  <c r="AG5698"/>
  <c r="AH5698"/>
  <c r="AG5858"/>
  <c r="AH5858"/>
  <c r="AG5954"/>
  <c r="AH5954"/>
  <c r="AG6114"/>
  <c r="AH6114"/>
  <c r="AG6210"/>
  <c r="AH6210"/>
  <c r="AG6370"/>
  <c r="AH6370"/>
  <c r="AG6466"/>
  <c r="AH6466"/>
  <c r="AG6626"/>
  <c r="AH6626"/>
  <c r="AG6722"/>
  <c r="AH6722"/>
  <c r="AG6882"/>
  <c r="AH6882"/>
  <c r="AG6978"/>
  <c r="AH6978"/>
  <c r="AG532"/>
  <c r="AH532"/>
  <c r="AG420"/>
  <c r="AH420"/>
  <c r="AG1652"/>
  <c r="AH1652"/>
  <c r="AG1524"/>
  <c r="AH1524"/>
  <c r="AG739"/>
  <c r="AH739"/>
  <c r="AG611"/>
  <c r="AH611"/>
  <c r="AG547"/>
  <c r="AH547"/>
  <c r="AG259"/>
  <c r="AH259"/>
  <c r="AG1661"/>
  <c r="AH1661"/>
  <c r="AG1149"/>
  <c r="AH1149"/>
  <c r="AG872"/>
  <c r="AH872"/>
  <c r="AG616"/>
  <c r="AH616"/>
  <c r="AG360"/>
  <c r="AH360"/>
  <c r="AG104"/>
  <c r="AH104"/>
  <c r="AG1352"/>
  <c r="AH1352"/>
  <c r="AG973"/>
  <c r="AH973"/>
  <c r="AG717"/>
  <c r="AH717"/>
  <c r="AG461"/>
  <c r="AH461"/>
  <c r="AG205"/>
  <c r="AH205"/>
  <c r="AG1166"/>
  <c r="AH1166"/>
  <c r="AG1422"/>
  <c r="AH1422"/>
  <c r="AG1678"/>
  <c r="AH1678"/>
  <c r="AG1934"/>
  <c r="AH1934"/>
  <c r="AG2190"/>
  <c r="AH2190"/>
  <c r="AG2446"/>
  <c r="AH2446"/>
  <c r="AG2702"/>
  <c r="AH2702"/>
  <c r="AG2958"/>
  <c r="AH2958"/>
  <c r="AG3214"/>
  <c r="AH3214"/>
  <c r="AG3470"/>
  <c r="AH3470"/>
  <c r="AG3726"/>
  <c r="AH3726"/>
  <c r="AG3982"/>
  <c r="AH3982"/>
  <c r="AG4238"/>
  <c r="AH4238"/>
  <c r="AG4494"/>
  <c r="AH4494"/>
  <c r="AG4750"/>
  <c r="AH4750"/>
  <c r="AG6506"/>
  <c r="AH6506"/>
  <c r="AG6666"/>
  <c r="AH6666"/>
  <c r="AG6762"/>
  <c r="AH6762"/>
  <c r="AG6922"/>
  <c r="AH6922"/>
  <c r="AG7018"/>
  <c r="AH7018"/>
  <c r="AG7178"/>
  <c r="AH7178"/>
  <c r="AG7274"/>
  <c r="AH7274"/>
  <c r="AG7434"/>
  <c r="AH7434"/>
  <c r="AG7530"/>
  <c r="AH7530"/>
  <c r="AG7690"/>
  <c r="AH7690"/>
  <c r="AG7786"/>
  <c r="AH7786"/>
  <c r="AG7946"/>
  <c r="AH7946"/>
  <c r="AG8042"/>
  <c r="AH8042"/>
  <c r="AG8202"/>
  <c r="AH8202"/>
  <c r="AG8298"/>
  <c r="AH8298"/>
  <c r="AG8458"/>
  <c r="AH8458"/>
  <c r="AG8554"/>
  <c r="AH8554"/>
  <c r="AG8714"/>
  <c r="AH8714"/>
  <c r="AG1737"/>
  <c r="AH1737"/>
  <c r="AG1897"/>
  <c r="AH1897"/>
  <c r="AG1993"/>
  <c r="AH1993"/>
  <c r="AG2153"/>
  <c r="AH2153"/>
  <c r="AG2249"/>
  <c r="AH2249"/>
  <c r="AG2409"/>
  <c r="AH2409"/>
  <c r="AG2505"/>
  <c r="AH2505"/>
  <c r="AG2665"/>
  <c r="AH2665"/>
  <c r="AG2761"/>
  <c r="AH2761"/>
  <c r="AG2921"/>
  <c r="AH2921"/>
  <c r="AG3017"/>
  <c r="AH3017"/>
  <c r="AG3177"/>
  <c r="AH3177"/>
  <c r="AG3273"/>
  <c r="AH3273"/>
  <c r="AG3433"/>
  <c r="AH3433"/>
  <c r="AG3529"/>
  <c r="AH3529"/>
  <c r="AG3689"/>
  <c r="AH3689"/>
  <c r="AG3314"/>
  <c r="AH3314"/>
  <c r="AG3378"/>
  <c r="AH3378"/>
  <c r="AG3570"/>
  <c r="AH3570"/>
  <c r="AG3634"/>
  <c r="AH3634"/>
  <c r="AG3730"/>
  <c r="AH3730"/>
  <c r="AG3826"/>
  <c r="AH3826"/>
  <c r="AG3986"/>
  <c r="AH3986"/>
  <c r="AG4082"/>
  <c r="AH4082"/>
  <c r="AG4242"/>
  <c r="AH4242"/>
  <c r="AG4338"/>
  <c r="AH4338"/>
  <c r="AG4498"/>
  <c r="AH4498"/>
  <c r="AG4594"/>
  <c r="AH4594"/>
  <c r="AG4754"/>
  <c r="AH4754"/>
  <c r="AG4850"/>
  <c r="AH4850"/>
  <c r="AG5010"/>
  <c r="AH5010"/>
  <c r="AG5106"/>
  <c r="AH5106"/>
  <c r="AG5266"/>
  <c r="AH5266"/>
  <c r="AG5362"/>
  <c r="AH5362"/>
  <c r="AG5522"/>
  <c r="AH5522"/>
  <c r="AG5618"/>
  <c r="AH5618"/>
  <c r="AG452"/>
  <c r="AH452"/>
  <c r="AG563"/>
  <c r="AH563"/>
  <c r="AG499"/>
  <c r="AH499"/>
  <c r="AG307"/>
  <c r="AH307"/>
  <c r="AG243"/>
  <c r="AH243"/>
  <c r="AG1629"/>
  <c r="AH1629"/>
  <c r="AG792"/>
  <c r="AH792"/>
  <c r="AG408"/>
  <c r="AH408"/>
  <c r="AH216"/>
  <c r="AG216"/>
  <c r="AG24"/>
  <c r="AH24"/>
  <c r="AG1192"/>
  <c r="AH1192"/>
  <c r="AG765"/>
  <c r="AH765"/>
  <c r="AH573"/>
  <c r="AG573"/>
  <c r="AG1118"/>
  <c r="AH1118"/>
  <c r="AG1502"/>
  <c r="AH1502"/>
  <c r="AG1886"/>
  <c r="AH1886"/>
  <c r="AG2270"/>
  <c r="AH2270"/>
  <c r="AG2654"/>
  <c r="AH2654"/>
  <c r="AG3038"/>
  <c r="AH3038"/>
  <c r="AG3486"/>
  <c r="AH3486"/>
  <c r="AG3806"/>
  <c r="AH3806"/>
  <c r="AG4254"/>
  <c r="AH4254"/>
  <c r="AG4446"/>
  <c r="AH4446"/>
  <c r="AH4638"/>
  <c r="AG4638"/>
  <c r="AG6522"/>
  <c r="AH6522"/>
  <c r="AG6714"/>
  <c r="AH6714"/>
  <c r="AG6842"/>
  <c r="AH6842"/>
  <c r="AG7034"/>
  <c r="AH7034"/>
  <c r="AG7226"/>
  <c r="AH7226"/>
  <c r="AG7354"/>
  <c r="AH7354"/>
  <c r="AG7546"/>
  <c r="AH7546"/>
  <c r="AG7738"/>
  <c r="AH7738"/>
  <c r="AG7866"/>
  <c r="AH7866"/>
  <c r="AG8058"/>
  <c r="AH8058"/>
  <c r="AG8250"/>
  <c r="AH8250"/>
  <c r="AG8378"/>
  <c r="AH8378"/>
  <c r="AG8570"/>
  <c r="AH8570"/>
  <c r="AG1689"/>
  <c r="AH1689"/>
  <c r="AG3817"/>
  <c r="AH3817"/>
  <c r="AG4009"/>
  <c r="AH4009"/>
  <c r="AG4201"/>
  <c r="AH4201"/>
  <c r="AG4329"/>
  <c r="AH4329"/>
  <c r="AG4521"/>
  <c r="AH4521"/>
  <c r="AG4713"/>
  <c r="AH4713"/>
  <c r="AG4841"/>
  <c r="AH4841"/>
  <c r="AG5033"/>
  <c r="AH5033"/>
  <c r="AG5225"/>
  <c r="AH5225"/>
  <c r="AG5353"/>
  <c r="AH5353"/>
  <c r="AG5545"/>
  <c r="AH5545"/>
  <c r="AG5737"/>
  <c r="AH5737"/>
  <c r="AG5865"/>
  <c r="AH5865"/>
  <c r="AG4854"/>
  <c r="AH4854"/>
  <c r="AG5238"/>
  <c r="AH5238"/>
  <c r="AH5430"/>
  <c r="AG5430"/>
  <c r="AG6070"/>
  <c r="AH6070"/>
  <c r="AG6262"/>
  <c r="AH6262"/>
  <c r="AH6454"/>
  <c r="AG6454"/>
  <c r="AG7030"/>
  <c r="AH7030"/>
  <c r="AG8054"/>
  <c r="AH8054"/>
  <c r="AG8566"/>
  <c r="AH8566"/>
  <c r="AG1749"/>
  <c r="AH1749"/>
  <c r="AG2517"/>
  <c r="AH2517"/>
  <c r="AG2901"/>
  <c r="AH2901"/>
  <c r="AG4661"/>
  <c r="AH4661"/>
  <c r="AG5109"/>
  <c r="AH5109"/>
  <c r="AG5237"/>
  <c r="AH5237"/>
  <c r="AG5685"/>
  <c r="AH5685"/>
  <c r="AG7938"/>
  <c r="AH7938"/>
  <c r="AG8578"/>
  <c r="AH8578"/>
  <c r="AG8706"/>
  <c r="AH8706"/>
  <c r="AG3041"/>
  <c r="AH3041"/>
  <c r="AG3169"/>
  <c r="AH3169"/>
  <c r="AG3553"/>
  <c r="AH3553"/>
  <c r="AG5153"/>
  <c r="AH5153"/>
  <c r="AG5409"/>
  <c r="AH5409"/>
  <c r="AG5665"/>
  <c r="AH5665"/>
  <c r="AG5921"/>
  <c r="AH5921"/>
  <c r="AG6177"/>
  <c r="AH6177"/>
  <c r="AG6433"/>
  <c r="AH6433"/>
  <c r="AG6689"/>
  <c r="AH6689"/>
  <c r="AG6945"/>
  <c r="AH6945"/>
  <c r="AG7201"/>
  <c r="AH7201"/>
  <c r="AG7457"/>
  <c r="AH7457"/>
  <c r="AG4862"/>
  <c r="AH4862"/>
  <c r="AG4990"/>
  <c r="AH4990"/>
  <c r="AG1881"/>
  <c r="AH1881"/>
  <c r="AG2009"/>
  <c r="AH2009"/>
  <c r="AG2137"/>
  <c r="AH2137"/>
  <c r="AG2265"/>
  <c r="AH2265"/>
  <c r="AG2393"/>
  <c r="AH2393"/>
  <c r="AG2521"/>
  <c r="AH2521"/>
  <c r="AG2649"/>
  <c r="AH2649"/>
  <c r="AG2777"/>
  <c r="AH2777"/>
  <c r="AG2905"/>
  <c r="AH2905"/>
  <c r="AG3033"/>
  <c r="AH3033"/>
  <c r="AG3161"/>
  <c r="AH3161"/>
  <c r="AG3289"/>
  <c r="AH3289"/>
  <c r="AG3417"/>
  <c r="AH3417"/>
  <c r="AG3545"/>
  <c r="AH3545"/>
  <c r="AG3673"/>
  <c r="AH3673"/>
  <c r="AG3801"/>
  <c r="AH3801"/>
  <c r="AG3929"/>
  <c r="AH3929"/>
  <c r="AG4057"/>
  <c r="AH4057"/>
  <c r="AG4185"/>
  <c r="AH4185"/>
  <c r="AG4313"/>
  <c r="AH4313"/>
  <c r="AG4441"/>
  <c r="AH4441"/>
  <c r="AG4569"/>
  <c r="AH4569"/>
  <c r="AG4697"/>
  <c r="AH4697"/>
  <c r="AG4825"/>
  <c r="AH4825"/>
  <c r="AG4953"/>
  <c r="AH4953"/>
  <c r="AG5081"/>
  <c r="AH5081"/>
  <c r="AG5209"/>
  <c r="AH5209"/>
  <c r="AG5337"/>
  <c r="AH5337"/>
  <c r="AG5465"/>
  <c r="AH5465"/>
  <c r="AG5593"/>
  <c r="AH5593"/>
  <c r="AG5721"/>
  <c r="AH5721"/>
  <c r="AG5849"/>
  <c r="AH5849"/>
  <c r="AG4870"/>
  <c r="AH4870"/>
  <c r="AG8582"/>
  <c r="AH8582"/>
  <c r="AG2149"/>
  <c r="AH2149"/>
  <c r="AG2277"/>
  <c r="AH2277"/>
  <c r="AG2405"/>
  <c r="AH2405"/>
  <c r="AG2533"/>
  <c r="AH2533"/>
  <c r="AG2661"/>
  <c r="AH2661"/>
  <c r="AG2789"/>
  <c r="AH2789"/>
  <c r="AG2917"/>
  <c r="AH2917"/>
  <c r="AG3045"/>
  <c r="AH3045"/>
  <c r="AG3173"/>
  <c r="AH3173"/>
  <c r="AG3301"/>
  <c r="AH3301"/>
  <c r="AG3429"/>
  <c r="AH3429"/>
  <c r="AG3557"/>
  <c r="AH3557"/>
  <c r="AG3685"/>
  <c r="AH3685"/>
  <c r="AG3813"/>
  <c r="AH3813"/>
  <c r="AG3941"/>
  <c r="AH3941"/>
  <c r="AG4069"/>
  <c r="AH4069"/>
  <c r="AG4197"/>
  <c r="AH4197"/>
  <c r="AG4325"/>
  <c r="AH4325"/>
  <c r="AG4453"/>
  <c r="AH4453"/>
  <c r="AG4677"/>
  <c r="AH4677"/>
  <c r="AG5125"/>
  <c r="AH5125"/>
  <c r="AG5253"/>
  <c r="AH5253"/>
  <c r="AG5701"/>
  <c r="AH5701"/>
  <c r="AG3901"/>
  <c r="AH3901"/>
  <c r="AG4349"/>
  <c r="AH4349"/>
  <c r="AG4477"/>
  <c r="AH4477"/>
  <c r="AG4925"/>
  <c r="AH4925"/>
  <c r="AG6057"/>
  <c r="AH6057"/>
  <c r="AG6185"/>
  <c r="AH6185"/>
  <c r="AG6633"/>
  <c r="AH6633"/>
  <c r="AG7081"/>
  <c r="AH7081"/>
  <c r="AG7209"/>
  <c r="AH7209"/>
  <c r="AG7849"/>
  <c r="AH7849"/>
  <c r="AG7977"/>
  <c r="AH7977"/>
  <c r="AG8425"/>
  <c r="AH8425"/>
  <c r="AG1796"/>
  <c r="AH1796"/>
  <c r="AG2116"/>
  <c r="AH2116"/>
  <c r="AG2884"/>
  <c r="AH2884"/>
  <c r="AG3332"/>
  <c r="AH3332"/>
  <c r="AG3460"/>
  <c r="AH3460"/>
  <c r="AG3908"/>
  <c r="AH3908"/>
  <c r="AG4100"/>
  <c r="AH4100"/>
  <c r="AG4228"/>
  <c r="AH4228"/>
  <c r="AG4676"/>
  <c r="AH4676"/>
  <c r="AG5124"/>
  <c r="AH5124"/>
  <c r="AG5252"/>
  <c r="AH5252"/>
  <c r="AG5444"/>
  <c r="AH5444"/>
  <c r="AG5892"/>
  <c r="AH5892"/>
  <c r="AG6020"/>
  <c r="AH6020"/>
  <c r="AG6468"/>
  <c r="AH6468"/>
  <c r="AG6916"/>
  <c r="AH6916"/>
  <c r="AG5941"/>
  <c r="AH5941"/>
  <c r="AG6133"/>
  <c r="AH6133"/>
  <c r="AG6901"/>
  <c r="AH6901"/>
  <c r="AG7349"/>
  <c r="AH7349"/>
  <c r="AG7477"/>
  <c r="AH7477"/>
  <c r="AG7925"/>
  <c r="AH7925"/>
  <c r="AG8373"/>
  <c r="AH8373"/>
  <c r="AG8501"/>
  <c r="AH8501"/>
  <c r="AG1872"/>
  <c r="AH1872"/>
  <c r="AG2320"/>
  <c r="AH2320"/>
  <c r="AG2448"/>
  <c r="AH2448"/>
  <c r="AG2896"/>
  <c r="AH2896"/>
  <c r="AG3664"/>
  <c r="AH3664"/>
  <c r="AG4112"/>
  <c r="AH4112"/>
  <c r="AG4432"/>
  <c r="AH4432"/>
  <c r="AG4880"/>
  <c r="AH4880"/>
  <c r="AG5008"/>
  <c r="AH5008"/>
  <c r="AG5648"/>
  <c r="AH5648"/>
  <c r="AG5776"/>
  <c r="AH5776"/>
  <c r="AG7793"/>
  <c r="AH7793"/>
  <c r="AG8113"/>
  <c r="AH8113"/>
  <c r="AG1676"/>
  <c r="AH1676"/>
  <c r="AG1804"/>
  <c r="AH1804"/>
  <c r="AG2252"/>
  <c r="AH2252"/>
  <c r="AG2700"/>
  <c r="AH2700"/>
  <c r="AG2828"/>
  <c r="AH2828"/>
  <c r="AG4305"/>
  <c r="AH4305"/>
  <c r="AG4817"/>
  <c r="AH4817"/>
  <c r="AG5009"/>
  <c r="AH5009"/>
  <c r="AG5137"/>
  <c r="AH5137"/>
  <c r="AG5585"/>
  <c r="AH5585"/>
  <c r="AG6353"/>
  <c r="AH6353"/>
  <c r="AG6801"/>
  <c r="AH6801"/>
  <c r="AG6929"/>
  <c r="AH6929"/>
  <c r="AG7377"/>
  <c r="AH7377"/>
  <c r="AG5913"/>
  <c r="AH5913"/>
  <c r="AG6937"/>
  <c r="AH6937"/>
  <c r="AG7961"/>
  <c r="AH7961"/>
  <c r="AG1908"/>
  <c r="AH1908"/>
  <c r="AG2932"/>
  <c r="AH2932"/>
  <c r="AG3956"/>
  <c r="AH3956"/>
  <c r="AG4980"/>
  <c r="AH4980"/>
  <c r="AG5748"/>
  <c r="AH5748"/>
  <c r="AG6516"/>
  <c r="AH6516"/>
  <c r="AG7717"/>
  <c r="AH7717"/>
  <c r="AG2688"/>
  <c r="AH2688"/>
  <c r="AG687"/>
  <c r="AH687"/>
  <c r="AG1532"/>
  <c r="AH1532"/>
  <c r="AG1212"/>
  <c r="AH1212"/>
  <c r="AG1063"/>
  <c r="AH1063"/>
  <c r="AG1164"/>
  <c r="AH1164"/>
  <c r="AG783"/>
  <c r="AH783"/>
  <c r="AG239"/>
  <c r="AH239"/>
  <c r="AG1237"/>
  <c r="AH1237"/>
  <c r="AG975"/>
  <c r="AH975"/>
  <c r="AG159"/>
  <c r="AH159"/>
  <c r="AG948"/>
  <c r="AH948"/>
  <c r="AG823"/>
  <c r="AH823"/>
  <c r="AG567"/>
  <c r="AH567"/>
  <c r="AG311"/>
  <c r="AH311"/>
  <c r="AG55"/>
  <c r="AH55"/>
  <c r="AG1253"/>
  <c r="AH1253"/>
  <c r="AG924"/>
  <c r="AH924"/>
  <c r="AG668"/>
  <c r="AH668"/>
  <c r="AG412"/>
  <c r="AH412"/>
  <c r="AG156"/>
  <c r="AH156"/>
  <c r="AG1456"/>
  <c r="AH1456"/>
  <c r="AG1025"/>
  <c r="AH1025"/>
  <c r="AG769"/>
  <c r="AH769"/>
  <c r="AG513"/>
  <c r="AH513"/>
  <c r="AG257"/>
  <c r="AH257"/>
  <c r="AG1114"/>
  <c r="AH1114"/>
  <c r="AG1370"/>
  <c r="AH1370"/>
  <c r="AG47"/>
  <c r="AH47"/>
  <c r="AG1180"/>
  <c r="AH1180"/>
  <c r="AG831"/>
  <c r="AH831"/>
  <c r="AG255"/>
  <c r="AH255"/>
  <c r="AG1301"/>
  <c r="AH1301"/>
  <c r="AG223"/>
  <c r="AH223"/>
  <c r="AG980"/>
  <c r="AH980"/>
  <c r="AG839"/>
  <c r="AH839"/>
  <c r="AG583"/>
  <c r="AH583"/>
  <c r="AG327"/>
  <c r="AH327"/>
  <c r="AG71"/>
  <c r="AH71"/>
  <c r="AG1285"/>
  <c r="AH1285"/>
  <c r="AG940"/>
  <c r="AH940"/>
  <c r="AG684"/>
  <c r="AH684"/>
  <c r="AG428"/>
  <c r="AH428"/>
  <c r="AG172"/>
  <c r="AH172"/>
  <c r="AG1488"/>
  <c r="AH1488"/>
  <c r="AG2890"/>
  <c r="AH2890"/>
  <c r="AG3146"/>
  <c r="AH3146"/>
  <c r="AG3402"/>
  <c r="AH3402"/>
  <c r="AG3658"/>
  <c r="AH3658"/>
  <c r="AG3914"/>
  <c r="AH3914"/>
  <c r="AG4170"/>
  <c r="AH4170"/>
  <c r="AG4426"/>
  <c r="AH4426"/>
  <c r="AG4682"/>
  <c r="AH4682"/>
  <c r="AG4938"/>
  <c r="AH4938"/>
  <c r="AG5194"/>
  <c r="AH5194"/>
  <c r="AG5450"/>
  <c r="AH5450"/>
  <c r="AG5706"/>
  <c r="AH5706"/>
  <c r="AG5962"/>
  <c r="AH5962"/>
  <c r="AG6218"/>
  <c r="AH6218"/>
  <c r="AG763"/>
  <c r="AH763"/>
  <c r="AG507"/>
  <c r="AH507"/>
  <c r="AG251"/>
  <c r="AH251"/>
  <c r="AG1645"/>
  <c r="AH1645"/>
  <c r="AG1133"/>
  <c r="AH1133"/>
  <c r="AG864"/>
  <c r="AH864"/>
  <c r="AG608"/>
  <c r="AH608"/>
  <c r="AG352"/>
  <c r="AH352"/>
  <c r="AG96"/>
  <c r="AH96"/>
  <c r="AG1336"/>
  <c r="AH1336"/>
  <c r="AG965"/>
  <c r="AH965"/>
  <c r="AG709"/>
  <c r="AH709"/>
  <c r="AG453"/>
  <c r="AH453"/>
  <c r="AG197"/>
  <c r="AH197"/>
  <c r="AG1174"/>
  <c r="AH1174"/>
  <c r="AG1430"/>
  <c r="AH1430"/>
  <c r="AG1686"/>
  <c r="AH1686"/>
  <c r="AG1498"/>
  <c r="AH1498"/>
  <c r="AG1754"/>
  <c r="AH1754"/>
  <c r="AG2010"/>
  <c r="AH2010"/>
  <c r="AG2266"/>
  <c r="AH2266"/>
  <c r="AG2522"/>
  <c r="AH2522"/>
  <c r="AG2778"/>
  <c r="AH2778"/>
  <c r="AG3034"/>
  <c r="AH3034"/>
  <c r="AG3290"/>
  <c r="AH3290"/>
  <c r="AG3546"/>
  <c r="AH3546"/>
  <c r="AG3802"/>
  <c r="AH3802"/>
  <c r="AG4058"/>
  <c r="AH4058"/>
  <c r="AG4314"/>
  <c r="AH4314"/>
  <c r="AG4570"/>
  <c r="AH4570"/>
  <c r="AG4826"/>
  <c r="AH4826"/>
  <c r="AG5082"/>
  <c r="AH5082"/>
  <c r="AG5338"/>
  <c r="AH5338"/>
  <c r="AG5594"/>
  <c r="AH5594"/>
  <c r="AG5850"/>
  <c r="AH5850"/>
  <c r="AG6106"/>
  <c r="AH6106"/>
  <c r="AG6362"/>
  <c r="AH6362"/>
  <c r="AG2134"/>
  <c r="AH2134"/>
  <c r="AG2390"/>
  <c r="AH2390"/>
  <c r="AG2646"/>
  <c r="AH2646"/>
  <c r="AG2902"/>
  <c r="AH2902"/>
  <c r="AG3158"/>
  <c r="AH3158"/>
  <c r="AG3414"/>
  <c r="AH3414"/>
  <c r="AG3670"/>
  <c r="AH3670"/>
  <c r="AG3926"/>
  <c r="AH3926"/>
  <c r="AG4182"/>
  <c r="AH4182"/>
  <c r="AG4438"/>
  <c r="AH4438"/>
  <c r="AG4694"/>
  <c r="AH4694"/>
  <c r="AG356"/>
  <c r="AH356"/>
  <c r="AG1568"/>
  <c r="AH1568"/>
  <c r="AG1081"/>
  <c r="AH1081"/>
  <c r="AG825"/>
  <c r="AH825"/>
  <c r="AG569"/>
  <c r="AH569"/>
  <c r="AG313"/>
  <c r="AH313"/>
  <c r="AG57"/>
  <c r="AH57"/>
  <c r="AG1314"/>
  <c r="AH1314"/>
  <c r="AG1570"/>
  <c r="AH1570"/>
  <c r="AG1826"/>
  <c r="AH1826"/>
  <c r="AG2082"/>
  <c r="AH2082"/>
  <c r="AG2338"/>
  <c r="AH2338"/>
  <c r="AG2594"/>
  <c r="AH2594"/>
  <c r="AG2850"/>
  <c r="AH2850"/>
  <c r="AG3106"/>
  <c r="AH3106"/>
  <c r="AG1606"/>
  <c r="AH1606"/>
  <c r="AG1862"/>
  <c r="AH1862"/>
  <c r="AG2118"/>
  <c r="AH2118"/>
  <c r="AG2374"/>
  <c r="AH2374"/>
  <c r="AG2630"/>
  <c r="AH2630"/>
  <c r="AG2886"/>
  <c r="AH2886"/>
  <c r="AG3142"/>
  <c r="AH3142"/>
  <c r="AG3398"/>
  <c r="AH3398"/>
  <c r="AG3654"/>
  <c r="AH3654"/>
  <c r="AG3910"/>
  <c r="AH3910"/>
  <c r="AG4166"/>
  <c r="AH4166"/>
  <c r="AG4422"/>
  <c r="AH4422"/>
  <c r="AG4582"/>
  <c r="AH4582"/>
  <c r="AG4678"/>
  <c r="AH4678"/>
  <c r="AG628"/>
  <c r="AH628"/>
  <c r="AG84"/>
  <c r="AH84"/>
  <c r="AG1280"/>
  <c r="AH1280"/>
  <c r="AG937"/>
  <c r="AH937"/>
  <c r="AG681"/>
  <c r="AH681"/>
  <c r="AG425"/>
  <c r="AH425"/>
  <c r="AG169"/>
  <c r="AH169"/>
  <c r="AG1202"/>
  <c r="AH1202"/>
  <c r="AG1458"/>
  <c r="AH1458"/>
  <c r="AG1714"/>
  <c r="AH1714"/>
  <c r="AG1970"/>
  <c r="AH1970"/>
  <c r="AG2226"/>
  <c r="AH2226"/>
  <c r="AG2482"/>
  <c r="AH2482"/>
  <c r="AG2738"/>
  <c r="AH2738"/>
  <c r="AG2994"/>
  <c r="AH2994"/>
  <c r="AG3250"/>
  <c r="AH3250"/>
  <c r="AG3522"/>
  <c r="AH3522"/>
  <c r="AG3874"/>
  <c r="AH3874"/>
  <c r="AG4130"/>
  <c r="AH4130"/>
  <c r="AG4386"/>
  <c r="AH4386"/>
  <c r="AG4642"/>
  <c r="AH4642"/>
  <c r="AG4898"/>
  <c r="AH4898"/>
  <c r="AG5154"/>
  <c r="AH5154"/>
  <c r="AG5410"/>
  <c r="AH5410"/>
  <c r="AG5666"/>
  <c r="AH5666"/>
  <c r="AG5922"/>
  <c r="AH5922"/>
  <c r="AG6178"/>
  <c r="AH6178"/>
  <c r="AG6434"/>
  <c r="AH6434"/>
  <c r="AG6690"/>
  <c r="AH6690"/>
  <c r="AG6946"/>
  <c r="AH6946"/>
  <c r="AG580"/>
  <c r="AH580"/>
  <c r="AG132"/>
  <c r="AH132"/>
  <c r="AG643"/>
  <c r="AH643"/>
  <c r="AG291"/>
  <c r="AH291"/>
  <c r="AG35"/>
  <c r="AH35"/>
  <c r="AG1213"/>
  <c r="AH1213"/>
  <c r="AG904"/>
  <c r="AH904"/>
  <c r="AG648"/>
  <c r="AH648"/>
  <c r="AG392"/>
  <c r="AH392"/>
  <c r="AG136"/>
  <c r="AH136"/>
  <c r="AG1416"/>
  <c r="AH1416"/>
  <c r="AG1005"/>
  <c r="AH1005"/>
  <c r="AG749"/>
  <c r="AH749"/>
  <c r="AG493"/>
  <c r="AH493"/>
  <c r="AG237"/>
  <c r="AH237"/>
  <c r="AG1134"/>
  <c r="AH1134"/>
  <c r="AG1390"/>
  <c r="AH1390"/>
  <c r="AG1646"/>
  <c r="AH1646"/>
  <c r="AG1902"/>
  <c r="AH1902"/>
  <c r="AG2158"/>
  <c r="AH2158"/>
  <c r="AG2414"/>
  <c r="AH2414"/>
  <c r="AG2670"/>
  <c r="AH2670"/>
  <c r="AG2926"/>
  <c r="AH2926"/>
  <c r="AG3182"/>
  <c r="AH3182"/>
  <c r="AG3438"/>
  <c r="AH3438"/>
  <c r="AG3694"/>
  <c r="AH3694"/>
  <c r="AG3950"/>
  <c r="AH3950"/>
  <c r="AG4206"/>
  <c r="AH4206"/>
  <c r="AG4462"/>
  <c r="AH4462"/>
  <c r="AG4718"/>
  <c r="AH4718"/>
  <c r="AG6474"/>
  <c r="AH6474"/>
  <c r="AG6730"/>
  <c r="AH6730"/>
  <c r="AG6986"/>
  <c r="AH6986"/>
  <c r="AG7242"/>
  <c r="AH7242"/>
  <c r="AG7498"/>
  <c r="AH7498"/>
  <c r="AG7754"/>
  <c r="AH7754"/>
  <c r="AG8010"/>
  <c r="AH8010"/>
  <c r="AG8266"/>
  <c r="AH8266"/>
  <c r="AG8522"/>
  <c r="AH8522"/>
  <c r="AG1705"/>
  <c r="AH1705"/>
  <c r="AG1961"/>
  <c r="AH1961"/>
  <c r="AG2217"/>
  <c r="AH2217"/>
  <c r="AG2473"/>
  <c r="AH2473"/>
  <c r="AG2729"/>
  <c r="AH2729"/>
  <c r="AG2985"/>
  <c r="AH2985"/>
  <c r="AG3241"/>
  <c r="AH3241"/>
  <c r="AG3497"/>
  <c r="AH3497"/>
  <c r="AG3753"/>
  <c r="AH3753"/>
  <c r="AG3538"/>
  <c r="AH3538"/>
  <c r="AG3794"/>
  <c r="AH3794"/>
  <c r="AG4050"/>
  <c r="AH4050"/>
  <c r="AG4306"/>
  <c r="AH4306"/>
  <c r="AG4562"/>
  <c r="AH4562"/>
  <c r="AG4818"/>
  <c r="AH4818"/>
  <c r="AG5074"/>
  <c r="AH5074"/>
  <c r="AG5330"/>
  <c r="AH5330"/>
  <c r="AG5586"/>
  <c r="AH5586"/>
  <c r="AG1632"/>
  <c r="AH1632"/>
  <c r="AG1172"/>
  <c r="AH1172"/>
  <c r="AG1011"/>
  <c r="AH1011"/>
  <c r="AG920"/>
  <c r="AH920"/>
  <c r="AG536"/>
  <c r="AH536"/>
  <c r="AG344"/>
  <c r="AH344"/>
  <c r="AG1448"/>
  <c r="AH1448"/>
  <c r="AG893"/>
  <c r="AH893"/>
  <c r="AG701"/>
  <c r="AH701"/>
  <c r="AG1182"/>
  <c r="AH1182"/>
  <c r="AG1374"/>
  <c r="AH1374"/>
  <c r="AH1566"/>
  <c r="AG1566"/>
  <c r="AG2526"/>
  <c r="AH2526"/>
  <c r="AG2910"/>
  <c r="AH2910"/>
  <c r="AG3294"/>
  <c r="AH3294"/>
  <c r="AG3678"/>
  <c r="AH3678"/>
  <c r="AG4062"/>
  <c r="AH4062"/>
  <c r="AG4510"/>
  <c r="AH4510"/>
  <c r="AG6490"/>
  <c r="AH6490"/>
  <c r="AG6810"/>
  <c r="AH6810"/>
  <c r="AG7002"/>
  <c r="AH7002"/>
  <c r="AG7322"/>
  <c r="AH7322"/>
  <c r="AG7514"/>
  <c r="AH7514"/>
  <c r="AG7834"/>
  <c r="AH7834"/>
  <c r="AG8026"/>
  <c r="AH8026"/>
  <c r="AG8346"/>
  <c r="AH8346"/>
  <c r="AG8538"/>
  <c r="AH8538"/>
  <c r="AG3785"/>
  <c r="AH3785"/>
  <c r="AG3977"/>
  <c r="AH3977"/>
  <c r="AG4297"/>
  <c r="AH4297"/>
  <c r="AG4489"/>
  <c r="AH4489"/>
  <c r="AG4809"/>
  <c r="AH4809"/>
  <c r="AG5001"/>
  <c r="AH5001"/>
  <c r="AG5321"/>
  <c r="AH5321"/>
  <c r="AG5513"/>
  <c r="AH5513"/>
  <c r="AG5833"/>
  <c r="AH5833"/>
  <c r="AG5110"/>
  <c r="AH5110"/>
  <c r="AG5302"/>
  <c r="AH5302"/>
  <c r="AG5878"/>
  <c r="AH5878"/>
  <c r="AG6326"/>
  <c r="AH6326"/>
  <c r="AG7094"/>
  <c r="AH7094"/>
  <c r="AG7414"/>
  <c r="AH7414"/>
  <c r="AG8118"/>
  <c r="AH8118"/>
  <c r="AG8438"/>
  <c r="AH8438"/>
  <c r="AG2069"/>
  <c r="AH2069"/>
  <c r="AG2389"/>
  <c r="AH2389"/>
  <c r="AG2773"/>
  <c r="AH2773"/>
  <c r="AG3157"/>
  <c r="AH3157"/>
  <c r="AG4437"/>
  <c r="AH4437"/>
  <c r="AG4853"/>
  <c r="AH4853"/>
  <c r="AG4981"/>
  <c r="AH4981"/>
  <c r="AG5429"/>
  <c r="AH5429"/>
  <c r="AG5877"/>
  <c r="AH5877"/>
  <c r="AG7298"/>
  <c r="AH7298"/>
  <c r="AG2017"/>
  <c r="AH2017"/>
  <c r="AG2145"/>
  <c r="AH2145"/>
  <c r="AG2273"/>
  <c r="AH2273"/>
  <c r="AG2913"/>
  <c r="AH2913"/>
  <c r="AG3937"/>
  <c r="AH3937"/>
  <c r="AG4961"/>
  <c r="AH4961"/>
  <c r="AG5217"/>
  <c r="AH5217"/>
  <c r="AG5473"/>
  <c r="AH5473"/>
  <c r="AG5729"/>
  <c r="AH5729"/>
  <c r="AG5985"/>
  <c r="AH5985"/>
  <c r="AG6241"/>
  <c r="AH6241"/>
  <c r="AG6497"/>
  <c r="AH6497"/>
  <c r="AG6753"/>
  <c r="AH6753"/>
  <c r="AG7009"/>
  <c r="AH7009"/>
  <c r="AG7265"/>
  <c r="AH7265"/>
  <c r="AG7521"/>
  <c r="AH7521"/>
  <c r="AG5126"/>
  <c r="AH5126"/>
  <c r="AG5254"/>
  <c r="AH5254"/>
  <c r="AG5638"/>
  <c r="AH5638"/>
  <c r="AG5766"/>
  <c r="AH5766"/>
  <c r="AG5894"/>
  <c r="AH5894"/>
  <c r="AG7686"/>
  <c r="AH7686"/>
  <c r="AG7814"/>
  <c r="AH7814"/>
  <c r="AG7942"/>
  <c r="AH7942"/>
  <c r="AG4869"/>
  <c r="AH4869"/>
  <c r="AG4997"/>
  <c r="AH4997"/>
  <c r="AG5445"/>
  <c r="AH5445"/>
  <c r="AG7506"/>
  <c r="AH7506"/>
  <c r="AG8018"/>
  <c r="AH8018"/>
  <c r="AG8530"/>
  <c r="AH8530"/>
  <c r="AG1969"/>
  <c r="AH1969"/>
  <c r="AG2481"/>
  <c r="AH2481"/>
  <c r="AG2993"/>
  <c r="AH2993"/>
  <c r="AG3505"/>
  <c r="AH3505"/>
  <c r="AG4017"/>
  <c r="AH4017"/>
  <c r="AG5438"/>
  <c r="AH5438"/>
  <c r="AG5950"/>
  <c r="AH5950"/>
  <c r="AG6462"/>
  <c r="AH6462"/>
  <c r="AG6974"/>
  <c r="AH6974"/>
  <c r="AG7486"/>
  <c r="AH7486"/>
  <c r="AG7998"/>
  <c r="AH7998"/>
  <c r="AG8510"/>
  <c r="AH8510"/>
  <c r="AG1949"/>
  <c r="AH1949"/>
  <c r="AG2461"/>
  <c r="AH2461"/>
  <c r="AG2973"/>
  <c r="AH2973"/>
  <c r="AG3485"/>
  <c r="AH3485"/>
  <c r="AG4093"/>
  <c r="AH4093"/>
  <c r="AG4221"/>
  <c r="AH4221"/>
  <c r="AG4669"/>
  <c r="AH4669"/>
  <c r="AG5117"/>
  <c r="AH5117"/>
  <c r="AG5929"/>
  <c r="AH5929"/>
  <c r="AG6377"/>
  <c r="AH6377"/>
  <c r="AG6825"/>
  <c r="AH6825"/>
  <c r="AG6953"/>
  <c r="AH6953"/>
  <c r="AG7401"/>
  <c r="AH7401"/>
  <c r="AG7721"/>
  <c r="AH7721"/>
  <c r="AG8169"/>
  <c r="AH8169"/>
  <c r="AG8617"/>
  <c r="AH8617"/>
  <c r="AG1668"/>
  <c r="AH1668"/>
  <c r="AG2308"/>
  <c r="AH2308"/>
  <c r="AG2628"/>
  <c r="AH2628"/>
  <c r="AG3076"/>
  <c r="AH3076"/>
  <c r="AG3204"/>
  <c r="AH3204"/>
  <c r="AG3652"/>
  <c r="AH3652"/>
  <c r="AG4420"/>
  <c r="AH4420"/>
  <c r="AG4868"/>
  <c r="AH4868"/>
  <c r="AG4996"/>
  <c r="AH4996"/>
  <c r="AG5636"/>
  <c r="AH5636"/>
  <c r="AG5764"/>
  <c r="AH5764"/>
  <c r="AG6212"/>
  <c r="AH6212"/>
  <c r="AG6660"/>
  <c r="AH6660"/>
  <c r="AG6788"/>
  <c r="AH6788"/>
  <c r="AG6325"/>
  <c r="AH6325"/>
  <c r="AG6453"/>
  <c r="AH6453"/>
  <c r="AG6645"/>
  <c r="AH6645"/>
  <c r="AG7093"/>
  <c r="AH7093"/>
  <c r="AG7221"/>
  <c r="AH7221"/>
  <c r="AG7669"/>
  <c r="AH7669"/>
  <c r="AG8117"/>
  <c r="AH8117"/>
  <c r="AG8245"/>
  <c r="AH8245"/>
  <c r="AG8693"/>
  <c r="AH8693"/>
  <c r="AG2064"/>
  <c r="AH2064"/>
  <c r="AG2192"/>
  <c r="AH2192"/>
  <c r="AG2640"/>
  <c r="AH2640"/>
  <c r="AG3088"/>
  <c r="AH3088"/>
  <c r="AG3408"/>
  <c r="AH3408"/>
  <c r="AG3856"/>
  <c r="AH3856"/>
  <c r="AG3984"/>
  <c r="AH3984"/>
  <c r="AG4624"/>
  <c r="AH4624"/>
  <c r="AG4752"/>
  <c r="AH4752"/>
  <c r="AG5200"/>
  <c r="AH5200"/>
  <c r="AG5392"/>
  <c r="AH5392"/>
  <c r="AG5520"/>
  <c r="AH5520"/>
  <c r="AG5968"/>
  <c r="AH5968"/>
  <c r="AG8305"/>
  <c r="AH8305"/>
  <c r="AG8625"/>
  <c r="AH8625"/>
  <c r="AG1996"/>
  <c r="AH1996"/>
  <c r="AG2444"/>
  <c r="AH2444"/>
  <c r="AG2572"/>
  <c r="AH2572"/>
  <c r="AG3020"/>
  <c r="AH3020"/>
  <c r="AG5329"/>
  <c r="AH5329"/>
  <c r="AG5777"/>
  <c r="AH5777"/>
  <c r="AG5905"/>
  <c r="AH5905"/>
  <c r="AG6097"/>
  <c r="AH6097"/>
  <c r="AG6545"/>
  <c r="AH6545"/>
  <c r="AG6673"/>
  <c r="AH6673"/>
  <c r="AG7121"/>
  <c r="AH7121"/>
  <c r="AG4782"/>
  <c r="AH4782"/>
  <c r="AG4910"/>
  <c r="AH4910"/>
  <c r="AG5038"/>
  <c r="AH5038"/>
  <c r="AG5166"/>
  <c r="AH5166"/>
  <c r="AG5294"/>
  <c r="AH5294"/>
  <c r="AG5422"/>
  <c r="AH5422"/>
  <c r="AG5550"/>
  <c r="AH5550"/>
  <c r="AG5678"/>
  <c r="AH5678"/>
  <c r="AG5806"/>
  <c r="AH5806"/>
  <c r="AG5934"/>
  <c r="AH5934"/>
  <c r="AG6062"/>
  <c r="AH6062"/>
  <c r="AG6190"/>
  <c r="AH6190"/>
  <c r="AG6318"/>
  <c r="AH6318"/>
  <c r="AG6446"/>
  <c r="AH6446"/>
  <c r="AG6574"/>
  <c r="AH6574"/>
  <c r="AG6702"/>
  <c r="AH6702"/>
  <c r="AG6830"/>
  <c r="AH6830"/>
  <c r="AG6958"/>
  <c r="AH6958"/>
  <c r="AG6681"/>
  <c r="AH6681"/>
  <c r="AG7705"/>
  <c r="AH7705"/>
  <c r="AG8729"/>
  <c r="AH8729"/>
  <c r="AG2676"/>
  <c r="AH2676"/>
  <c r="AG3700"/>
  <c r="AH3700"/>
  <c r="AG5492"/>
  <c r="AH5492"/>
  <c r="AG8229"/>
  <c r="AH8229"/>
  <c r="AG5746"/>
  <c r="AG5810"/>
  <c r="AG5874"/>
  <c r="AG5938"/>
  <c r="AG6002"/>
  <c r="AG6066"/>
  <c r="AG6130"/>
  <c r="AG6194"/>
  <c r="AG6258"/>
  <c r="AG6322"/>
  <c r="AG6386"/>
  <c r="AG6450"/>
  <c r="AG6514"/>
  <c r="AG6578"/>
  <c r="AG6642"/>
  <c r="AG6706"/>
  <c r="AG6770"/>
  <c r="AG6834"/>
  <c r="AG6898"/>
  <c r="AG6962"/>
  <c r="AG7026"/>
  <c r="AG788"/>
  <c r="AG3870"/>
  <c r="AG5686"/>
  <c r="AG1245"/>
  <c r="AH1245"/>
  <c r="AG1117"/>
  <c r="AH1117"/>
  <c r="AG152"/>
  <c r="AH152"/>
  <c r="AG88"/>
  <c r="AH88"/>
  <c r="AG445"/>
  <c r="AH445"/>
  <c r="AG1694"/>
  <c r="AH1694"/>
  <c r="AG2718"/>
  <c r="AH2718"/>
  <c r="AG3742"/>
  <c r="AH3742"/>
  <c r="AG6426"/>
  <c r="AH6426"/>
  <c r="AG6682"/>
  <c r="AH6682"/>
  <c r="AG6938"/>
  <c r="AH6938"/>
  <c r="AG7194"/>
  <c r="AH7194"/>
  <c r="AG7450"/>
  <c r="AH7450"/>
  <c r="AG7706"/>
  <c r="AH7706"/>
  <c r="AG7962"/>
  <c r="AH7962"/>
  <c r="AG8218"/>
  <c r="AH8218"/>
  <c r="AG8474"/>
  <c r="AH8474"/>
  <c r="AG8730"/>
  <c r="AH8730"/>
  <c r="AG3913"/>
  <c r="AH3913"/>
  <c r="AG4169"/>
  <c r="AH4169"/>
  <c r="AG4425"/>
  <c r="AH4425"/>
  <c r="AG4681"/>
  <c r="AH4681"/>
  <c r="AG4937"/>
  <c r="AH4937"/>
  <c r="AG5193"/>
  <c r="AH5193"/>
  <c r="AG5449"/>
  <c r="AH5449"/>
  <c r="AG5705"/>
  <c r="AH5705"/>
  <c r="AG5558"/>
  <c r="AH5558"/>
  <c r="AG6582"/>
  <c r="AH6582"/>
  <c r="AG7542"/>
  <c r="AH7542"/>
  <c r="AG7606"/>
  <c r="AH7606"/>
  <c r="AG8630"/>
  <c r="AH8630"/>
  <c r="AG2581"/>
  <c r="AH2581"/>
  <c r="AG3605"/>
  <c r="AH3605"/>
  <c r="AG4565"/>
  <c r="AH4565"/>
  <c r="AG4629"/>
  <c r="AH4629"/>
  <c r="AG4885"/>
  <c r="AH4885"/>
  <c r="AG5141"/>
  <c r="AH5141"/>
  <c r="AG5397"/>
  <c r="AH5397"/>
  <c r="AG5653"/>
  <c r="AH5653"/>
  <c r="AG7106"/>
  <c r="AH7106"/>
  <c r="AG8130"/>
  <c r="AH8130"/>
  <c r="AG2081"/>
  <c r="AH2081"/>
  <c r="AG3105"/>
  <c r="AH3105"/>
  <c r="AG3681"/>
  <c r="AH3681"/>
  <c r="AG4065"/>
  <c r="AH4065"/>
  <c r="AG4129"/>
  <c r="AH4129"/>
  <c r="AG4705"/>
  <c r="AH4705"/>
  <c r="AG4926"/>
  <c r="AH4926"/>
  <c r="AG5702"/>
  <c r="AH5702"/>
  <c r="AG6726"/>
  <c r="AH6726"/>
  <c r="AG7750"/>
  <c r="AH7750"/>
  <c r="AG1701"/>
  <c r="AH1701"/>
  <c r="AG2341"/>
  <c r="AH2341"/>
  <c r="AG2597"/>
  <c r="AH2597"/>
  <c r="AG2853"/>
  <c r="AH2853"/>
  <c r="AG3109"/>
  <c r="AH3109"/>
  <c r="AG3365"/>
  <c r="AH3365"/>
  <c r="AG3621"/>
  <c r="AH3621"/>
  <c r="AG3877"/>
  <c r="AH3877"/>
  <c r="AG4133"/>
  <c r="AH4133"/>
  <c r="AG4389"/>
  <c r="AH4389"/>
  <c r="AG4581"/>
  <c r="AH4581"/>
  <c r="AG4645"/>
  <c r="AH4645"/>
  <c r="AG4901"/>
  <c r="AH4901"/>
  <c r="AG5157"/>
  <c r="AH5157"/>
  <c r="AG5413"/>
  <c r="AH5413"/>
  <c r="AG5669"/>
  <c r="AH5669"/>
  <c r="AG3709"/>
  <c r="AH3709"/>
  <c r="AG3869"/>
  <c r="AH3869"/>
  <c r="AG4125"/>
  <c r="AH4125"/>
  <c r="AG4381"/>
  <c r="AH4381"/>
  <c r="AG4637"/>
  <c r="AH4637"/>
  <c r="AG4893"/>
  <c r="AH4893"/>
  <c r="AG5149"/>
  <c r="AH5149"/>
  <c r="AG6089"/>
  <c r="AH6089"/>
  <c r="AG6345"/>
  <c r="AH6345"/>
  <c r="AG6601"/>
  <c r="AH6601"/>
  <c r="AG6857"/>
  <c r="AH6857"/>
  <c r="AG7113"/>
  <c r="AH7113"/>
  <c r="AG7369"/>
  <c r="AH7369"/>
  <c r="AG7625"/>
  <c r="AH7625"/>
  <c r="AG7881"/>
  <c r="AH7881"/>
  <c r="AG8137"/>
  <c r="AH8137"/>
  <c r="AG8393"/>
  <c r="AH8393"/>
  <c r="AG8649"/>
  <c r="AH8649"/>
  <c r="AG1828"/>
  <c r="AH1828"/>
  <c r="AG1924"/>
  <c r="AH1924"/>
  <c r="AG2084"/>
  <c r="AH2084"/>
  <c r="AG2340"/>
  <c r="AH2340"/>
  <c r="AG2436"/>
  <c r="AH2436"/>
  <c r="AG2596"/>
  <c r="AH2596"/>
  <c r="AG2852"/>
  <c r="AH2852"/>
  <c r="AG3108"/>
  <c r="AH3108"/>
  <c r="AG3364"/>
  <c r="AH3364"/>
  <c r="AG3620"/>
  <c r="AH3620"/>
  <c r="AG3876"/>
  <c r="AH3876"/>
  <c r="AG3972"/>
  <c r="AH3972"/>
  <c r="AG4132"/>
  <c r="AH4132"/>
  <c r="AG4388"/>
  <c r="AH4388"/>
  <c r="AG4644"/>
  <c r="AH4644"/>
  <c r="AG4900"/>
  <c r="AH4900"/>
  <c r="AG5156"/>
  <c r="AH5156"/>
  <c r="AG5412"/>
  <c r="AH5412"/>
  <c r="AG5668"/>
  <c r="AH5668"/>
  <c r="AG5924"/>
  <c r="AH5924"/>
  <c r="AG6180"/>
  <c r="AH6180"/>
  <c r="AG6436"/>
  <c r="AH6436"/>
  <c r="AG6692"/>
  <c r="AH6692"/>
  <c r="AG6948"/>
  <c r="AH6948"/>
  <c r="AG6101"/>
  <c r="AH6101"/>
  <c r="AG6357"/>
  <c r="AH6357"/>
  <c r="AG6613"/>
  <c r="AH6613"/>
  <c r="AG6869"/>
  <c r="AH6869"/>
  <c r="AG7125"/>
  <c r="AH7125"/>
  <c r="AG7381"/>
  <c r="AH7381"/>
  <c r="AG7637"/>
  <c r="AH7637"/>
  <c r="AG7893"/>
  <c r="AH7893"/>
  <c r="AG8149"/>
  <c r="AH8149"/>
  <c r="AG8405"/>
  <c r="AH8405"/>
  <c r="AG8661"/>
  <c r="AH8661"/>
  <c r="AG1840"/>
  <c r="AH1840"/>
  <c r="AG2096"/>
  <c r="AH2096"/>
  <c r="AG2352"/>
  <c r="AH2352"/>
  <c r="AG2608"/>
  <c r="AH2608"/>
  <c r="AG2864"/>
  <c r="AH2864"/>
  <c r="AG3120"/>
  <c r="AH3120"/>
  <c r="AG3216"/>
  <c r="AH3216"/>
  <c r="AG3376"/>
  <c r="AH3376"/>
  <c r="AG3632"/>
  <c r="AH3632"/>
  <c r="AG3888"/>
  <c r="AH3888"/>
  <c r="AG4144"/>
  <c r="AH4144"/>
  <c r="AG4240"/>
  <c r="AH4240"/>
  <c r="AG4400"/>
  <c r="AH4400"/>
  <c r="AG4656"/>
  <c r="AH4656"/>
  <c r="AG4912"/>
  <c r="AH4912"/>
  <c r="AG5168"/>
  <c r="AH5168"/>
  <c r="AG5264"/>
  <c r="AH5264"/>
  <c r="AG5424"/>
  <c r="AH5424"/>
  <c r="AG5680"/>
  <c r="AH5680"/>
  <c r="AG5936"/>
  <c r="AH5936"/>
  <c r="AG7761"/>
  <c r="AH7761"/>
  <c r="AG8017"/>
  <c r="AH8017"/>
  <c r="AG8273"/>
  <c r="AH8273"/>
  <c r="AG8529"/>
  <c r="AH8529"/>
  <c r="AG1708"/>
  <c r="AH1708"/>
  <c r="AG1964"/>
  <c r="AH1964"/>
  <c r="AG2220"/>
  <c r="AH2220"/>
  <c r="AG2476"/>
  <c r="AH2476"/>
  <c r="AG2732"/>
  <c r="AH2732"/>
  <c r="AG2988"/>
  <c r="AH2988"/>
  <c r="AG5041"/>
  <c r="AH5041"/>
  <c r="AG5297"/>
  <c r="AH5297"/>
  <c r="AG5553"/>
  <c r="AH5553"/>
  <c r="AG5809"/>
  <c r="AH5809"/>
  <c r="AG6065"/>
  <c r="AH6065"/>
  <c r="AG6321"/>
  <c r="AH6321"/>
  <c r="AG6577"/>
  <c r="AH6577"/>
  <c r="AG6833"/>
  <c r="AH6833"/>
  <c r="AG7089"/>
  <c r="AH7089"/>
  <c r="AG7345"/>
  <c r="AH7345"/>
  <c r="AG4974"/>
  <c r="AH4974"/>
  <c r="AG5230"/>
  <c r="AH5230"/>
  <c r="AG5486"/>
  <c r="AH5486"/>
  <c r="AG5742"/>
  <c r="AH5742"/>
  <c r="AG5998"/>
  <c r="AH5998"/>
  <c r="AG6254"/>
  <c r="AH6254"/>
  <c r="AG6510"/>
  <c r="AH6510"/>
  <c r="AG6766"/>
  <c r="AH6766"/>
  <c r="AG7022"/>
  <c r="AH7022"/>
  <c r="AG7342"/>
  <c r="AH7342"/>
  <c r="AG7534"/>
  <c r="AH7534"/>
  <c r="AG7854"/>
  <c r="AH7854"/>
  <c r="AG8046"/>
  <c r="AH8046"/>
  <c r="AG8366"/>
  <c r="AH8366"/>
  <c r="AG8558"/>
  <c r="AH8558"/>
  <c r="AG1805"/>
  <c r="AH1805"/>
  <c r="AG1997"/>
  <c r="AH1997"/>
  <c r="AG2317"/>
  <c r="AH2317"/>
  <c r="AG2509"/>
  <c r="AH2509"/>
  <c r="AG2829"/>
  <c r="AH2829"/>
  <c r="AG3021"/>
  <c r="AH3021"/>
  <c r="AG3341"/>
  <c r="AH3341"/>
  <c r="AG3533"/>
  <c r="AH3533"/>
  <c r="AG3853"/>
  <c r="AH3853"/>
  <c r="AG4045"/>
  <c r="AH4045"/>
  <c r="AG4365"/>
  <c r="AH4365"/>
  <c r="AG4557"/>
  <c r="AH4557"/>
  <c r="AG4877"/>
  <c r="AH4877"/>
  <c r="AG5069"/>
  <c r="AH5069"/>
  <c r="AG6073"/>
  <c r="AH6073"/>
  <c r="AG6265"/>
  <c r="AH6265"/>
  <c r="AG6585"/>
  <c r="AH6585"/>
  <c r="AG6777"/>
  <c r="AH6777"/>
  <c r="AG7097"/>
  <c r="AH7097"/>
  <c r="AG7289"/>
  <c r="AH7289"/>
  <c r="AG7609"/>
  <c r="AH7609"/>
  <c r="AG7801"/>
  <c r="AH7801"/>
  <c r="AG8121"/>
  <c r="AH8121"/>
  <c r="AG8313"/>
  <c r="AH8313"/>
  <c r="AG8633"/>
  <c r="AH8633"/>
  <c r="AG1748"/>
  <c r="AH1748"/>
  <c r="AG2068"/>
  <c r="AH2068"/>
  <c r="AG2260"/>
  <c r="AH2260"/>
  <c r="AG2580"/>
  <c r="AH2580"/>
  <c r="AG2772"/>
  <c r="AH2772"/>
  <c r="AG3092"/>
  <c r="AH3092"/>
  <c r="AG3284"/>
  <c r="AH3284"/>
  <c r="AG3604"/>
  <c r="AH3604"/>
  <c r="AG3796"/>
  <c r="AH3796"/>
  <c r="AG4116"/>
  <c r="AH4116"/>
  <c r="AG4212"/>
  <c r="AH4212"/>
  <c r="AG4308"/>
  <c r="AH4308"/>
  <c r="AG4404"/>
  <c r="AH4404"/>
  <c r="AG4596"/>
  <c r="AH4596"/>
  <c r="AG4788"/>
  <c r="AH4788"/>
  <c r="AG4884"/>
  <c r="AH4884"/>
  <c r="AG5076"/>
  <c r="AH5076"/>
  <c r="AG5396"/>
  <c r="AH5396"/>
  <c r="AG5588"/>
  <c r="AH5588"/>
  <c r="AG5908"/>
  <c r="AH5908"/>
  <c r="AG6100"/>
  <c r="AH6100"/>
  <c r="AG6420"/>
  <c r="AH6420"/>
  <c r="AG6612"/>
  <c r="AH6612"/>
  <c r="AG6932"/>
  <c r="AH6932"/>
  <c r="AG6021"/>
  <c r="AH6021"/>
  <c r="AG6501"/>
  <c r="AH6501"/>
  <c r="AG6629"/>
  <c r="AH6629"/>
  <c r="AG7109"/>
  <c r="AH7109"/>
  <c r="AG7205"/>
  <c r="AH7205"/>
  <c r="AG7301"/>
  <c r="AH7301"/>
  <c r="AG7397"/>
  <c r="AH7397"/>
  <c r="AG7589"/>
  <c r="AH7589"/>
  <c r="AG7781"/>
  <c r="AH7781"/>
  <c r="AG7909"/>
  <c r="AH7909"/>
  <c r="AG8101"/>
  <c r="AH8101"/>
  <c r="AG8293"/>
  <c r="AH8293"/>
  <c r="AG8421"/>
  <c r="AH8421"/>
  <c r="AG8613"/>
  <c r="AH8613"/>
  <c r="AG1728"/>
  <c r="AH1728"/>
  <c r="AG1856"/>
  <c r="AH1856"/>
  <c r="AG2048"/>
  <c r="AH2048"/>
  <c r="AG2240"/>
  <c r="AH2240"/>
  <c r="AG2368"/>
  <c r="AH2368"/>
  <c r="AG2560"/>
  <c r="AH2560"/>
  <c r="AG2752"/>
  <c r="AH2752"/>
  <c r="AG2880"/>
  <c r="AH2880"/>
  <c r="AG3072"/>
  <c r="AH3072"/>
  <c r="AG3520"/>
  <c r="AH3520"/>
  <c r="AG3968"/>
  <c r="AH3968"/>
  <c r="AG4096"/>
  <c r="AH4096"/>
  <c r="AG4608"/>
  <c r="AH4608"/>
  <c r="AG5568"/>
  <c r="AH5568"/>
  <c r="AG7585"/>
  <c r="AH7585"/>
  <c r="AG7713"/>
  <c r="AH7713"/>
  <c r="AG8161"/>
  <c r="AH8161"/>
  <c r="AG8609"/>
  <c r="AH8609"/>
  <c r="AG8737"/>
  <c r="AH8737"/>
  <c r="AG2108"/>
  <c r="AH2108"/>
  <c r="AG2556"/>
  <c r="AH2556"/>
  <c r="AG2684"/>
  <c r="AH2684"/>
  <c r="AG3132"/>
  <c r="AH3132"/>
  <c r="AG3580"/>
  <c r="AH3580"/>
  <c r="AG3708"/>
  <c r="AH3708"/>
  <c r="AG4156"/>
  <c r="AH4156"/>
  <c r="AG4604"/>
  <c r="AH4604"/>
  <c r="AG4732"/>
  <c r="AH4732"/>
  <c r="AG5180"/>
  <c r="AH5180"/>
  <c r="AG5628"/>
  <c r="AH5628"/>
  <c r="AG5756"/>
  <c r="AH5756"/>
  <c r="AG6204"/>
  <c r="AH6204"/>
  <c r="AG6652"/>
  <c r="AH6652"/>
  <c r="AG6780"/>
  <c r="AH6780"/>
  <c r="AG3244"/>
  <c r="AH3244"/>
  <c r="AG3372"/>
  <c r="AH3372"/>
  <c r="AG3500"/>
  <c r="AH3500"/>
  <c r="AG3628"/>
  <c r="AH3628"/>
  <c r="AG3756"/>
  <c r="AH3756"/>
  <c r="AG3884"/>
  <c r="AH3884"/>
  <c r="AG4012"/>
  <c r="AH4012"/>
  <c r="AG6380"/>
  <c r="AH6380"/>
  <c r="AG6828"/>
  <c r="AH6828"/>
  <c r="AG6956"/>
  <c r="AH6956"/>
  <c r="AG7148"/>
  <c r="AH7148"/>
  <c r="AG3000"/>
  <c r="AH3000"/>
  <c r="AG3448"/>
  <c r="AH3448"/>
  <c r="AG3896"/>
  <c r="AH3896"/>
  <c r="AG4024"/>
  <c r="AH4024"/>
  <c r="AG4472"/>
  <c r="AH4472"/>
  <c r="AG4920"/>
  <c r="AH4920"/>
  <c r="AG5048"/>
  <c r="AH5048"/>
  <c r="AG5496"/>
  <c r="AH5496"/>
  <c r="AG5944"/>
  <c r="AH5944"/>
  <c r="AG7076"/>
  <c r="AH7076"/>
  <c r="AG7524"/>
  <c r="AH7524"/>
  <c r="AG7972"/>
  <c r="AH7972"/>
  <c r="AG8100"/>
  <c r="AH8100"/>
  <c r="AG8548"/>
  <c r="AH8548"/>
  <c r="AG1359"/>
  <c r="AH1359"/>
  <c r="AG1487"/>
  <c r="AH1487"/>
  <c r="AG1935"/>
  <c r="AH1935"/>
  <c r="AG2383"/>
  <c r="AH2383"/>
  <c r="AG6016"/>
  <c r="AH6016"/>
  <c r="AG6464"/>
  <c r="AH6464"/>
  <c r="AG6912"/>
  <c r="AH6912"/>
  <c r="AG7040"/>
  <c r="AH7040"/>
  <c r="AG7680"/>
  <c r="AH7680"/>
  <c r="AG7808"/>
  <c r="AH7808"/>
  <c r="AG8256"/>
  <c r="AH8256"/>
  <c r="AG8704"/>
  <c r="AH8704"/>
  <c r="AG1195"/>
  <c r="AH1195"/>
  <c r="AG1643"/>
  <c r="AH1643"/>
  <c r="AG2091"/>
  <c r="AH2091"/>
  <c r="AG2219"/>
  <c r="AH2219"/>
  <c r="AG7580"/>
  <c r="AH7580"/>
  <c r="AG7804"/>
  <c r="AH7804"/>
  <c r="AG8252"/>
  <c r="AH8252"/>
  <c r="AG8380"/>
  <c r="AH8380"/>
  <c r="AG1191"/>
  <c r="AH1191"/>
  <c r="AG1639"/>
  <c r="AH1639"/>
  <c r="AG1767"/>
  <c r="AH1767"/>
  <c r="AG2215"/>
  <c r="AH2215"/>
  <c r="AG2663"/>
  <c r="AH2663"/>
  <c r="AG2791"/>
  <c r="AH2791"/>
  <c r="AG3687"/>
  <c r="AH3687"/>
  <c r="AG5992"/>
  <c r="AH5992"/>
  <c r="AG6184"/>
  <c r="AH6184"/>
  <c r="AG6504"/>
  <c r="AH6504"/>
  <c r="AG6696"/>
  <c r="AH6696"/>
  <c r="AG7144"/>
  <c r="AH7144"/>
  <c r="AG7272"/>
  <c r="AH7272"/>
  <c r="AG7720"/>
  <c r="AH7720"/>
  <c r="AG8040"/>
  <c r="AH8040"/>
  <c r="AG8488"/>
  <c r="AH8488"/>
  <c r="AG1299"/>
  <c r="AH1299"/>
  <c r="AG1427"/>
  <c r="AH1427"/>
  <c r="AG1619"/>
  <c r="AH1619"/>
  <c r="AG2259"/>
  <c r="AH2259"/>
  <c r="AG2767"/>
  <c r="AH2767"/>
  <c r="AG472"/>
  <c r="AG829"/>
  <c r="AG5174"/>
  <c r="AG7222"/>
  <c r="AG8246"/>
  <c r="AG2197"/>
  <c r="AG3221"/>
  <c r="AG4245"/>
  <c r="AG2721"/>
  <c r="AG1785"/>
  <c r="AG1849"/>
  <c r="AG1913"/>
  <c r="AG1977"/>
  <c r="AG2041"/>
  <c r="AG2105"/>
  <c r="AG2169"/>
  <c r="AG2233"/>
  <c r="AG2297"/>
  <c r="AG2361"/>
  <c r="AG2425"/>
  <c r="AG2489"/>
  <c r="AG2553"/>
  <c r="AG2617"/>
  <c r="AG2681"/>
  <c r="AG2745"/>
  <c r="AG2809"/>
  <c r="AG2873"/>
  <c r="AG2937"/>
  <c r="AG3001"/>
  <c r="AG3065"/>
  <c r="AG3129"/>
  <c r="AG3193"/>
  <c r="AG3257"/>
  <c r="AG3321"/>
  <c r="AG3385"/>
  <c r="AG3449"/>
  <c r="AG3513"/>
  <c r="AG3577"/>
  <c r="AG3641"/>
  <c r="AG3705"/>
  <c r="AG3769"/>
  <c r="AG3833"/>
  <c r="AG3897"/>
  <c r="AG3961"/>
  <c r="AG4025"/>
  <c r="AG4089"/>
  <c r="AG4153"/>
  <c r="AG4217"/>
  <c r="AG4281"/>
  <c r="AG4345"/>
  <c r="AG4409"/>
  <c r="AG4473"/>
  <c r="AG4537"/>
  <c r="AG4601"/>
  <c r="AG4665"/>
  <c r="AG4729"/>
  <c r="AG4793"/>
  <c r="AG4857"/>
  <c r="AG4921"/>
  <c r="AG4985"/>
  <c r="AG5049"/>
  <c r="AG5113"/>
  <c r="AG5177"/>
  <c r="AG5241"/>
  <c r="AG5305"/>
  <c r="AG5369"/>
  <c r="AG5433"/>
  <c r="AG5497"/>
  <c r="AG5561"/>
  <c r="AG5625"/>
  <c r="AG5689"/>
  <c r="AG5753"/>
  <c r="AG5817"/>
  <c r="AG7366"/>
  <c r="AG3285"/>
  <c r="AH3285"/>
  <c r="AG3349"/>
  <c r="AH3349"/>
  <c r="AG3925"/>
  <c r="AH3925"/>
  <c r="AG4309"/>
  <c r="AH4309"/>
  <c r="AG4373"/>
  <c r="AH4373"/>
  <c r="AG4693"/>
  <c r="AH4693"/>
  <c r="AG4789"/>
  <c r="AH4789"/>
  <c r="AG4949"/>
  <c r="AH4949"/>
  <c r="AG5045"/>
  <c r="AH5045"/>
  <c r="AG5205"/>
  <c r="AH5205"/>
  <c r="AG5301"/>
  <c r="AH5301"/>
  <c r="AG5461"/>
  <c r="AH5461"/>
  <c r="AG5557"/>
  <c r="AH5557"/>
  <c r="AG5717"/>
  <c r="AH5717"/>
  <c r="AG5813"/>
  <c r="AH5813"/>
  <c r="AG7426"/>
  <c r="AH7426"/>
  <c r="AG7810"/>
  <c r="AH7810"/>
  <c r="AG7874"/>
  <c r="AH7874"/>
  <c r="AG8450"/>
  <c r="AH8450"/>
  <c r="AG1761"/>
  <c r="AH1761"/>
  <c r="AG1825"/>
  <c r="AH1825"/>
  <c r="AG2401"/>
  <c r="AH2401"/>
  <c r="AG2785"/>
  <c r="AH2785"/>
  <c r="AG2849"/>
  <c r="AH2849"/>
  <c r="AG3425"/>
  <c r="AH3425"/>
  <c r="AG3809"/>
  <c r="AH3809"/>
  <c r="AG3873"/>
  <c r="AH3873"/>
  <c r="AG4449"/>
  <c r="AH4449"/>
  <c r="AG4833"/>
  <c r="AH4833"/>
  <c r="AG4897"/>
  <c r="AH4897"/>
  <c r="AG4998"/>
  <c r="AH4998"/>
  <c r="AG5382"/>
  <c r="AH5382"/>
  <c r="AG5446"/>
  <c r="AH5446"/>
  <c r="AG6022"/>
  <c r="AH6022"/>
  <c r="AG6406"/>
  <c r="AH6406"/>
  <c r="AG6470"/>
  <c r="AH6470"/>
  <c r="AG7046"/>
  <c r="AH7046"/>
  <c r="AG7430"/>
  <c r="AH7430"/>
  <c r="AG7494"/>
  <c r="AH7494"/>
  <c r="AG8070"/>
  <c r="AH8070"/>
  <c r="AG8454"/>
  <c r="AH8454"/>
  <c r="AG8518"/>
  <c r="AH8518"/>
  <c r="AG2021"/>
  <c r="AH2021"/>
  <c r="AG4709"/>
  <c r="AH4709"/>
  <c r="AG4805"/>
  <c r="AH4805"/>
  <c r="AG4965"/>
  <c r="AH4965"/>
  <c r="AG5061"/>
  <c r="AH5061"/>
  <c r="AG5221"/>
  <c r="AH5221"/>
  <c r="AG5317"/>
  <c r="AH5317"/>
  <c r="AG5477"/>
  <c r="AH5477"/>
  <c r="AG5573"/>
  <c r="AH5573"/>
  <c r="AG5733"/>
  <c r="AH5733"/>
  <c r="AG5829"/>
  <c r="AH5829"/>
  <c r="AG7122"/>
  <c r="AH7122"/>
  <c r="AG7186"/>
  <c r="AH7186"/>
  <c r="AG7378"/>
  <c r="AH7378"/>
  <c r="AG7442"/>
  <c r="AH7442"/>
  <c r="AG7634"/>
  <c r="AH7634"/>
  <c r="AG7698"/>
  <c r="AH7698"/>
  <c r="AG7890"/>
  <c r="AH7890"/>
  <c r="AG7954"/>
  <c r="AH7954"/>
  <c r="AG8146"/>
  <c r="AH8146"/>
  <c r="AG8210"/>
  <c r="AH8210"/>
  <c r="AG8402"/>
  <c r="AH8402"/>
  <c r="AG8466"/>
  <c r="AH8466"/>
  <c r="AG8658"/>
  <c r="AH8658"/>
  <c r="AG8722"/>
  <c r="AH8722"/>
  <c r="AG1841"/>
  <c r="AH1841"/>
  <c r="AG1905"/>
  <c r="AH1905"/>
  <c r="AG2097"/>
  <c r="AH2097"/>
  <c r="AG2161"/>
  <c r="AH2161"/>
  <c r="AG2353"/>
  <c r="AH2353"/>
  <c r="AG2417"/>
  <c r="AH2417"/>
  <c r="AG2609"/>
  <c r="AH2609"/>
  <c r="AG2673"/>
  <c r="AH2673"/>
  <c r="AG2865"/>
  <c r="AH2865"/>
  <c r="AG2929"/>
  <c r="AH2929"/>
  <c r="AG3121"/>
  <c r="AH3121"/>
  <c r="AG3185"/>
  <c r="AH3185"/>
  <c r="AG3377"/>
  <c r="AH3377"/>
  <c r="AG3441"/>
  <c r="AH3441"/>
  <c r="AG3633"/>
  <c r="AH3633"/>
  <c r="AG3697"/>
  <c r="AH3697"/>
  <c r="AG3889"/>
  <c r="AH3889"/>
  <c r="AG3953"/>
  <c r="AH3953"/>
  <c r="AG5054"/>
  <c r="AH5054"/>
  <c r="AG5118"/>
  <c r="AH5118"/>
  <c r="AG5310"/>
  <c r="AH5310"/>
  <c r="AG5374"/>
  <c r="AH5374"/>
  <c r="AG5566"/>
  <c r="AH5566"/>
  <c r="AG5630"/>
  <c r="AH5630"/>
  <c r="AG5822"/>
  <c r="AH5822"/>
  <c r="AG5886"/>
  <c r="AH5886"/>
  <c r="AG6078"/>
  <c r="AH6078"/>
  <c r="AG6142"/>
  <c r="AH6142"/>
  <c r="AG6334"/>
  <c r="AH6334"/>
  <c r="AG6398"/>
  <c r="AH6398"/>
  <c r="AG6590"/>
  <c r="AH6590"/>
  <c r="AG6654"/>
  <c r="AH6654"/>
  <c r="AG6846"/>
  <c r="AH6846"/>
  <c r="AG6910"/>
  <c r="AH6910"/>
  <c r="AG7102"/>
  <c r="AH7102"/>
  <c r="AG7166"/>
  <c r="AH7166"/>
  <c r="AG7358"/>
  <c r="AH7358"/>
  <c r="AG7422"/>
  <c r="AH7422"/>
  <c r="AG7614"/>
  <c r="AH7614"/>
  <c r="AG7678"/>
  <c r="AH7678"/>
  <c r="AG7870"/>
  <c r="AH7870"/>
  <c r="AG7934"/>
  <c r="AH7934"/>
  <c r="AG8126"/>
  <c r="AH8126"/>
  <c r="AG8190"/>
  <c r="AH8190"/>
  <c r="AG8382"/>
  <c r="AH8382"/>
  <c r="AG8446"/>
  <c r="AH8446"/>
  <c r="AG8638"/>
  <c r="AH8638"/>
  <c r="AG8702"/>
  <c r="AH8702"/>
  <c r="AG1821"/>
  <c r="AH1821"/>
  <c r="AG1885"/>
  <c r="AH1885"/>
  <c r="AG2077"/>
  <c r="AH2077"/>
  <c r="AG2141"/>
  <c r="AH2141"/>
  <c r="AG2333"/>
  <c r="AH2333"/>
  <c r="AG2397"/>
  <c r="AH2397"/>
  <c r="AG2589"/>
  <c r="AH2589"/>
  <c r="AG2653"/>
  <c r="AH2653"/>
  <c r="AG2845"/>
  <c r="AH2845"/>
  <c r="AG2909"/>
  <c r="AH2909"/>
  <c r="AG3101"/>
  <c r="AH3101"/>
  <c r="AG3165"/>
  <c r="AH3165"/>
  <c r="AG3357"/>
  <c r="AH3357"/>
  <c r="AG3421"/>
  <c r="AH3421"/>
  <c r="AG3613"/>
  <c r="AH3613"/>
  <c r="AG3677"/>
  <c r="AH3677"/>
  <c r="AG3773"/>
  <c r="AH3773"/>
  <c r="AG3933"/>
  <c r="AH3933"/>
  <c r="AG4029"/>
  <c r="AH4029"/>
  <c r="AG4189"/>
  <c r="AH4189"/>
  <c r="AG4285"/>
  <c r="AH4285"/>
  <c r="AG4445"/>
  <c r="AH4445"/>
  <c r="AG4541"/>
  <c r="AH4541"/>
  <c r="AG4701"/>
  <c r="AH4701"/>
  <c r="AG4797"/>
  <c r="AH4797"/>
  <c r="AG4957"/>
  <c r="AH4957"/>
  <c r="AG5053"/>
  <c r="AH5053"/>
  <c r="AG5897"/>
  <c r="AH5897"/>
  <c r="AG5993"/>
  <c r="AH5993"/>
  <c r="AG6153"/>
  <c r="AH6153"/>
  <c r="AG6249"/>
  <c r="AH6249"/>
  <c r="AG6409"/>
  <c r="AH6409"/>
  <c r="AG6505"/>
  <c r="AH6505"/>
  <c r="AG6665"/>
  <c r="AH6665"/>
  <c r="AG6761"/>
  <c r="AH6761"/>
  <c r="AG6921"/>
  <c r="AH6921"/>
  <c r="AG7017"/>
  <c r="AH7017"/>
  <c r="AG7177"/>
  <c r="AH7177"/>
  <c r="AG7273"/>
  <c r="AH7273"/>
  <c r="AG7433"/>
  <c r="AH7433"/>
  <c r="AG7529"/>
  <c r="AH7529"/>
  <c r="AG7689"/>
  <c r="AH7689"/>
  <c r="AG7785"/>
  <c r="AH7785"/>
  <c r="AG7945"/>
  <c r="AH7945"/>
  <c r="AG8041"/>
  <c r="AH8041"/>
  <c r="AG8201"/>
  <c r="AH8201"/>
  <c r="AG8297"/>
  <c r="AH8297"/>
  <c r="AG8457"/>
  <c r="AH8457"/>
  <c r="AG8553"/>
  <c r="AH8553"/>
  <c r="AG8713"/>
  <c r="AH8713"/>
  <c r="AG1732"/>
  <c r="AH1732"/>
  <c r="AG1892"/>
  <c r="AH1892"/>
  <c r="AG1988"/>
  <c r="AH1988"/>
  <c r="AG2148"/>
  <c r="AH2148"/>
  <c r="AG2244"/>
  <c r="AH2244"/>
  <c r="AG2404"/>
  <c r="AH2404"/>
  <c r="AG2500"/>
  <c r="AH2500"/>
  <c r="AG2660"/>
  <c r="AH2660"/>
  <c r="AG2756"/>
  <c r="AH2756"/>
  <c r="AG2916"/>
  <c r="AH2916"/>
  <c r="AG3012"/>
  <c r="AH3012"/>
  <c r="AG3172"/>
  <c r="AH3172"/>
  <c r="AG3268"/>
  <c r="AH3268"/>
  <c r="AG3428"/>
  <c r="AH3428"/>
  <c r="AG3524"/>
  <c r="AH3524"/>
  <c r="AG3684"/>
  <c r="AH3684"/>
  <c r="AG3780"/>
  <c r="AH3780"/>
  <c r="AG3940"/>
  <c r="AH3940"/>
  <c r="AG4036"/>
  <c r="AH4036"/>
  <c r="AG4196"/>
  <c r="AH4196"/>
  <c r="AG4292"/>
  <c r="AH4292"/>
  <c r="AG4452"/>
  <c r="AH4452"/>
  <c r="AG4548"/>
  <c r="AH4548"/>
  <c r="AG4708"/>
  <c r="AH4708"/>
  <c r="AG4804"/>
  <c r="AH4804"/>
  <c r="AG4964"/>
  <c r="AH4964"/>
  <c r="AG5060"/>
  <c r="AH5060"/>
  <c r="AG5220"/>
  <c r="AH5220"/>
  <c r="AG5316"/>
  <c r="AH5316"/>
  <c r="AG5476"/>
  <c r="AH5476"/>
  <c r="AG5572"/>
  <c r="AH5572"/>
  <c r="AG5732"/>
  <c r="AH5732"/>
  <c r="AG5828"/>
  <c r="AH5828"/>
  <c r="AG5988"/>
  <c r="AH5988"/>
  <c r="AG6084"/>
  <c r="AH6084"/>
  <c r="AG6244"/>
  <c r="AH6244"/>
  <c r="AG6340"/>
  <c r="AH6340"/>
  <c r="AG6500"/>
  <c r="AH6500"/>
  <c r="AG6596"/>
  <c r="AH6596"/>
  <c r="AG6756"/>
  <c r="AH6756"/>
  <c r="AG6852"/>
  <c r="AH6852"/>
  <c r="AG5909"/>
  <c r="AH5909"/>
  <c r="AG6005"/>
  <c r="AH6005"/>
  <c r="AG6165"/>
  <c r="AH6165"/>
  <c r="AG6261"/>
  <c r="AH6261"/>
  <c r="AG6421"/>
  <c r="AH6421"/>
  <c r="AG6517"/>
  <c r="AH6517"/>
  <c r="AG6677"/>
  <c r="AH6677"/>
  <c r="AG6773"/>
  <c r="AH6773"/>
  <c r="AG6933"/>
  <c r="AH6933"/>
  <c r="AG7029"/>
  <c r="AH7029"/>
  <c r="AG7189"/>
  <c r="AH7189"/>
  <c r="AG7285"/>
  <c r="AH7285"/>
  <c r="AG7445"/>
  <c r="AH7445"/>
  <c r="AG7541"/>
  <c r="AH7541"/>
  <c r="AG7701"/>
  <c r="AH7701"/>
  <c r="AG7797"/>
  <c r="AH7797"/>
  <c r="AG7957"/>
  <c r="AH7957"/>
  <c r="AG8053"/>
  <c r="AH8053"/>
  <c r="AG8213"/>
  <c r="AH8213"/>
  <c r="AG8309"/>
  <c r="AH8309"/>
  <c r="AG8469"/>
  <c r="AH8469"/>
  <c r="AG8565"/>
  <c r="AH8565"/>
  <c r="AG8725"/>
  <c r="AH8725"/>
  <c r="AG1744"/>
  <c r="AH1744"/>
  <c r="AG1904"/>
  <c r="AH1904"/>
  <c r="AG2000"/>
  <c r="AH2000"/>
  <c r="AG2160"/>
  <c r="AH2160"/>
  <c r="AG2256"/>
  <c r="AH2256"/>
  <c r="AG2416"/>
  <c r="AH2416"/>
  <c r="AG2512"/>
  <c r="AH2512"/>
  <c r="AG2672"/>
  <c r="AH2672"/>
  <c r="AG2768"/>
  <c r="AH2768"/>
  <c r="AG2928"/>
  <c r="AH2928"/>
  <c r="AG3024"/>
  <c r="AH3024"/>
  <c r="AG3184"/>
  <c r="AH3184"/>
  <c r="AG3280"/>
  <c r="AH3280"/>
  <c r="AG3440"/>
  <c r="AH3440"/>
  <c r="AG3536"/>
  <c r="AH3536"/>
  <c r="AG3696"/>
  <c r="AH3696"/>
  <c r="AG3792"/>
  <c r="AH3792"/>
  <c r="AG3952"/>
  <c r="AH3952"/>
  <c r="AG4048"/>
  <c r="AH4048"/>
  <c r="AG4208"/>
  <c r="AH4208"/>
  <c r="AG4304"/>
  <c r="AH4304"/>
  <c r="AG4464"/>
  <c r="AH4464"/>
  <c r="AG4560"/>
  <c r="AH4560"/>
  <c r="AG4720"/>
  <c r="AH4720"/>
  <c r="AG4816"/>
  <c r="AH4816"/>
  <c r="AG4976"/>
  <c r="AH4976"/>
  <c r="AG5072"/>
  <c r="AH5072"/>
  <c r="AG5232"/>
  <c r="AH5232"/>
  <c r="AG5328"/>
  <c r="AH5328"/>
  <c r="AG5488"/>
  <c r="AH5488"/>
  <c r="AG5584"/>
  <c r="AH5584"/>
  <c r="AG5744"/>
  <c r="AH5744"/>
  <c r="AG5840"/>
  <c r="AH5840"/>
  <c r="AG7569"/>
  <c r="AH7569"/>
  <c r="AG7665"/>
  <c r="AH7665"/>
  <c r="AG7825"/>
  <c r="AH7825"/>
  <c r="AG7921"/>
  <c r="AH7921"/>
  <c r="AG8081"/>
  <c r="AH8081"/>
  <c r="AG8177"/>
  <c r="AH8177"/>
  <c r="AG8337"/>
  <c r="AH8337"/>
  <c r="AG8433"/>
  <c r="AH8433"/>
  <c r="AG8593"/>
  <c r="AH8593"/>
  <c r="AG8689"/>
  <c r="AH8689"/>
  <c r="AG1772"/>
  <c r="AH1772"/>
  <c r="AG1868"/>
  <c r="AH1868"/>
  <c r="AG2028"/>
  <c r="AH2028"/>
  <c r="AG2124"/>
  <c r="AH2124"/>
  <c r="AG2284"/>
  <c r="AH2284"/>
  <c r="AG2380"/>
  <c r="AH2380"/>
  <c r="AG2540"/>
  <c r="AH2540"/>
  <c r="AG2636"/>
  <c r="AH2636"/>
  <c r="AG2796"/>
  <c r="AH2796"/>
  <c r="AG2892"/>
  <c r="AH2892"/>
  <c r="AG3052"/>
  <c r="AH3052"/>
  <c r="AG3148"/>
  <c r="AH3148"/>
  <c r="AG4177"/>
  <c r="AH4177"/>
  <c r="AG4241"/>
  <c r="AH4241"/>
  <c r="AG4433"/>
  <c r="AH4433"/>
  <c r="AG4497"/>
  <c r="AH4497"/>
  <c r="AG4689"/>
  <c r="AH4689"/>
  <c r="AG4753"/>
  <c r="AH4753"/>
  <c r="AG4945"/>
  <c r="AH4945"/>
  <c r="AG5105"/>
  <c r="AH5105"/>
  <c r="AG5201"/>
  <c r="AH5201"/>
  <c r="AG5361"/>
  <c r="AH5361"/>
  <c r="AG5457"/>
  <c r="AH5457"/>
  <c r="AG5617"/>
  <c r="AH5617"/>
  <c r="AG5713"/>
  <c r="AH5713"/>
  <c r="AG5873"/>
  <c r="AH5873"/>
  <c r="AG5969"/>
  <c r="AH5969"/>
  <c r="AG6129"/>
  <c r="AH6129"/>
  <c r="AG6225"/>
  <c r="AH6225"/>
  <c r="AG6385"/>
  <c r="AH6385"/>
  <c r="AG6481"/>
  <c r="AH6481"/>
  <c r="AG6641"/>
  <c r="AH6641"/>
  <c r="AG6737"/>
  <c r="AH6737"/>
  <c r="AG6897"/>
  <c r="AH6897"/>
  <c r="AG6993"/>
  <c r="AH6993"/>
  <c r="AG7153"/>
  <c r="AH7153"/>
  <c r="AG7249"/>
  <c r="AH7249"/>
  <c r="AG7409"/>
  <c r="AH7409"/>
  <c r="AG7505"/>
  <c r="AH7505"/>
  <c r="AG7214"/>
  <c r="AH7214"/>
  <c r="AG7726"/>
  <c r="AH7726"/>
  <c r="AG8238"/>
  <c r="AH8238"/>
  <c r="AG1677"/>
  <c r="AH1677"/>
  <c r="AG2189"/>
  <c r="AH2189"/>
  <c r="AG2701"/>
  <c r="AH2701"/>
  <c r="AG3213"/>
  <c r="AH3213"/>
  <c r="AG3725"/>
  <c r="AH3725"/>
  <c r="AG4237"/>
  <c r="AH4237"/>
  <c r="AG4749"/>
  <c r="AH4749"/>
  <c r="AG6041"/>
  <c r="AH6041"/>
  <c r="AG6233"/>
  <c r="AH6233"/>
  <c r="AG6361"/>
  <c r="AH6361"/>
  <c r="AG6553"/>
  <c r="AH6553"/>
  <c r="AG6745"/>
  <c r="AH6745"/>
  <c r="AG6873"/>
  <c r="AH6873"/>
  <c r="AG7065"/>
  <c r="AH7065"/>
  <c r="AG7257"/>
  <c r="AH7257"/>
  <c r="AG7385"/>
  <c r="AH7385"/>
  <c r="AG7577"/>
  <c r="AH7577"/>
  <c r="AG7769"/>
  <c r="AH7769"/>
  <c r="AG7897"/>
  <c r="AH7897"/>
  <c r="AG8089"/>
  <c r="AH8089"/>
  <c r="AG8281"/>
  <c r="AH8281"/>
  <c r="AG8409"/>
  <c r="AH8409"/>
  <c r="AG8601"/>
  <c r="AH8601"/>
  <c r="AG1716"/>
  <c r="AH1716"/>
  <c r="AG1844"/>
  <c r="AH1844"/>
  <c r="AG2036"/>
  <c r="AH2036"/>
  <c r="AG2228"/>
  <c r="AH2228"/>
  <c r="AG2356"/>
  <c r="AH2356"/>
  <c r="AG2548"/>
  <c r="AH2548"/>
  <c r="AG2740"/>
  <c r="AH2740"/>
  <c r="AG2868"/>
  <c r="AH2868"/>
  <c r="AG3060"/>
  <c r="AH3060"/>
  <c r="AG3252"/>
  <c r="AH3252"/>
  <c r="AG3380"/>
  <c r="AH3380"/>
  <c r="AG3572"/>
  <c r="AH3572"/>
  <c r="AG3764"/>
  <c r="AH3764"/>
  <c r="AG3892"/>
  <c r="AH3892"/>
  <c r="AG4084"/>
  <c r="AH4084"/>
  <c r="AG4276"/>
  <c r="AH4276"/>
  <c r="AG4372"/>
  <c r="AH4372"/>
  <c r="AG4468"/>
  <c r="AH4468"/>
  <c r="AG4564"/>
  <c r="AH4564"/>
  <c r="AG5044"/>
  <c r="AH5044"/>
  <c r="AG5172"/>
  <c r="AH5172"/>
  <c r="AG5364"/>
  <c r="AH5364"/>
  <c r="AG5556"/>
  <c r="AH5556"/>
  <c r="AG5684"/>
  <c r="AH5684"/>
  <c r="AG5876"/>
  <c r="AH5876"/>
  <c r="AG6068"/>
  <c r="AH6068"/>
  <c r="AG6196"/>
  <c r="AH6196"/>
  <c r="AG6388"/>
  <c r="AH6388"/>
  <c r="AG6580"/>
  <c r="AH6580"/>
  <c r="AG6708"/>
  <c r="AH6708"/>
  <c r="AG6900"/>
  <c r="AH6900"/>
  <c r="AG5989"/>
  <c r="AH5989"/>
  <c r="AG6117"/>
  <c r="AH6117"/>
  <c r="AG6597"/>
  <c r="AH6597"/>
  <c r="AG6693"/>
  <c r="AH6693"/>
  <c r="AG6789"/>
  <c r="AH6789"/>
  <c r="AG6885"/>
  <c r="AH6885"/>
  <c r="AG7077"/>
  <c r="AH7077"/>
  <c r="AG7269"/>
  <c r="AH7269"/>
  <c r="AG7365"/>
  <c r="AH7365"/>
  <c r="AG7461"/>
  <c r="AH7461"/>
  <c r="AG7557"/>
  <c r="AH7557"/>
  <c r="AG7877"/>
  <c r="AH7877"/>
  <c r="AG7973"/>
  <c r="AH7973"/>
  <c r="AG8069"/>
  <c r="AH8069"/>
  <c r="AG8389"/>
  <c r="AH8389"/>
  <c r="AG8485"/>
  <c r="AH8485"/>
  <c r="AG8581"/>
  <c r="AH8581"/>
  <c r="AG1824"/>
  <c r="AH1824"/>
  <c r="AG1920"/>
  <c r="AH1920"/>
  <c r="AG2016"/>
  <c r="AH2016"/>
  <c r="AG2336"/>
  <c r="AH2336"/>
  <c r="AG2432"/>
  <c r="AH2432"/>
  <c r="AG2528"/>
  <c r="AH2528"/>
  <c r="AG2848"/>
  <c r="AH2848"/>
  <c r="AG2944"/>
  <c r="AH2944"/>
  <c r="AG3264"/>
  <c r="AH3264"/>
  <c r="AG3712"/>
  <c r="AH3712"/>
  <c r="AG3840"/>
  <c r="AH3840"/>
  <c r="AG4288"/>
  <c r="AH4288"/>
  <c r="AG4800"/>
  <c r="AH4800"/>
  <c r="AG4992"/>
  <c r="AH4992"/>
  <c r="AG5120"/>
  <c r="AH5120"/>
  <c r="AG5312"/>
  <c r="AH5312"/>
  <c r="AG5760"/>
  <c r="AH5760"/>
  <c r="AG5888"/>
  <c r="AH5888"/>
  <c r="AG7905"/>
  <c r="AH7905"/>
  <c r="AG8353"/>
  <c r="AH8353"/>
  <c r="AG8481"/>
  <c r="AH8481"/>
  <c r="AG1852"/>
  <c r="AH1852"/>
  <c r="AG2300"/>
  <c r="AH2300"/>
  <c r="AG2428"/>
  <c r="AH2428"/>
  <c r="AG2876"/>
  <c r="AH2876"/>
  <c r="AG3324"/>
  <c r="AH3324"/>
  <c r="AG3452"/>
  <c r="AH3452"/>
  <c r="AG3900"/>
  <c r="AH3900"/>
  <c r="AG4348"/>
  <c r="AH4348"/>
  <c r="AG4476"/>
  <c r="AH4476"/>
  <c r="AG4924"/>
  <c r="AH4924"/>
  <c r="AG5372"/>
  <c r="AH5372"/>
  <c r="AG5500"/>
  <c r="AH5500"/>
  <c r="AG5948"/>
  <c r="AH5948"/>
  <c r="AG6396"/>
  <c r="AH6396"/>
  <c r="AG6524"/>
  <c r="AH6524"/>
  <c r="AG6124"/>
  <c r="AH6124"/>
  <c r="AG6572"/>
  <c r="AH6572"/>
  <c r="AG6700"/>
  <c r="AH6700"/>
  <c r="AG7340"/>
  <c r="AH7340"/>
  <c r="AG5309"/>
  <c r="AH5309"/>
  <c r="AG5437"/>
  <c r="AH5437"/>
  <c r="AG5565"/>
  <c r="AH5565"/>
  <c r="AG5693"/>
  <c r="AH5693"/>
  <c r="AG5821"/>
  <c r="AH5821"/>
  <c r="AG5949"/>
  <c r="AH5949"/>
  <c r="AG6077"/>
  <c r="AH6077"/>
  <c r="AG6205"/>
  <c r="AH6205"/>
  <c r="AG6333"/>
  <c r="AH6333"/>
  <c r="AG6461"/>
  <c r="AH6461"/>
  <c r="AG6589"/>
  <c r="AH6589"/>
  <c r="AG6717"/>
  <c r="AH6717"/>
  <c r="AG6845"/>
  <c r="AH6845"/>
  <c r="AG6973"/>
  <c r="AH6973"/>
  <c r="AG7101"/>
  <c r="AH7101"/>
  <c r="AG7229"/>
  <c r="AH7229"/>
  <c r="AG7357"/>
  <c r="AH7357"/>
  <c r="AG7485"/>
  <c r="AH7485"/>
  <c r="AG7613"/>
  <c r="AH7613"/>
  <c r="AG7741"/>
  <c r="AH7741"/>
  <c r="AG7869"/>
  <c r="AH7869"/>
  <c r="AG7997"/>
  <c r="AH7997"/>
  <c r="AG8125"/>
  <c r="AH8125"/>
  <c r="AG8253"/>
  <c r="AH8253"/>
  <c r="AG8381"/>
  <c r="AH8381"/>
  <c r="AG8509"/>
  <c r="AH8509"/>
  <c r="AG8637"/>
  <c r="AH8637"/>
  <c r="AG1688"/>
  <c r="AH1688"/>
  <c r="AG1816"/>
  <c r="AH1816"/>
  <c r="AG1944"/>
  <c r="AH1944"/>
  <c r="AG2072"/>
  <c r="AH2072"/>
  <c r="AG2200"/>
  <c r="AH2200"/>
  <c r="AG2328"/>
  <c r="AH2328"/>
  <c r="AG2456"/>
  <c r="AH2456"/>
  <c r="AG2584"/>
  <c r="AH2584"/>
  <c r="AG2712"/>
  <c r="AH2712"/>
  <c r="AG2840"/>
  <c r="AH2840"/>
  <c r="AG3192"/>
  <c r="AH3192"/>
  <c r="AG3640"/>
  <c r="AH3640"/>
  <c r="AG3768"/>
  <c r="AH3768"/>
  <c r="AG4216"/>
  <c r="AH4216"/>
  <c r="AG4664"/>
  <c r="AH4664"/>
  <c r="AG4792"/>
  <c r="AH4792"/>
  <c r="AG5240"/>
  <c r="AH5240"/>
  <c r="AG5688"/>
  <c r="AH5688"/>
  <c r="AG5816"/>
  <c r="AH5816"/>
  <c r="AG7268"/>
  <c r="AH7268"/>
  <c r="AG7716"/>
  <c r="AH7716"/>
  <c r="AG7844"/>
  <c r="AH7844"/>
  <c r="AG8292"/>
  <c r="AH8292"/>
  <c r="AG8740"/>
  <c r="AH8740"/>
  <c r="AG1231"/>
  <c r="AH1231"/>
  <c r="AG1679"/>
  <c r="AH1679"/>
  <c r="AG2127"/>
  <c r="AH2127"/>
  <c r="AG2255"/>
  <c r="AH2255"/>
  <c r="AG6208"/>
  <c r="AH6208"/>
  <c r="AG6656"/>
  <c r="AH6656"/>
  <c r="AG6784"/>
  <c r="AH6784"/>
  <c r="AG7232"/>
  <c r="AH7232"/>
  <c r="AG7552"/>
  <c r="AH7552"/>
  <c r="AG8000"/>
  <c r="AH8000"/>
  <c r="AG8448"/>
  <c r="AH8448"/>
  <c r="AG8576"/>
  <c r="AH8576"/>
  <c r="AG1387"/>
  <c r="AH1387"/>
  <c r="AG1835"/>
  <c r="AH1835"/>
  <c r="AG1963"/>
  <c r="AH1963"/>
  <c r="AG2411"/>
  <c r="AH2411"/>
  <c r="AG7996"/>
  <c r="AH7996"/>
  <c r="AG8124"/>
  <c r="AH8124"/>
  <c r="AG8572"/>
  <c r="AH8572"/>
  <c r="AG1383"/>
  <c r="AH1383"/>
  <c r="AG1511"/>
  <c r="AH1511"/>
  <c r="AG1959"/>
  <c r="AH1959"/>
  <c r="AG2407"/>
  <c r="AH2407"/>
  <c r="AG2983"/>
  <c r="AH2983"/>
  <c r="AG3431"/>
  <c r="AH3431"/>
  <c r="AG3559"/>
  <c r="AH3559"/>
  <c r="AG6888"/>
  <c r="AH6888"/>
  <c r="AG7016"/>
  <c r="AH7016"/>
  <c r="AG7464"/>
  <c r="AH7464"/>
  <c r="AG8232"/>
  <c r="AH8232"/>
  <c r="AG8680"/>
  <c r="AH8680"/>
  <c r="AG1171"/>
  <c r="AH1171"/>
  <c r="AG1811"/>
  <c r="AH1811"/>
  <c r="AG3535"/>
  <c r="AH3535"/>
  <c r="AG4431"/>
  <c r="AH4431"/>
  <c r="AG4117"/>
  <c r="AH4117"/>
  <c r="AG4757"/>
  <c r="AH4757"/>
  <c r="AG5013"/>
  <c r="AH5013"/>
  <c r="AG5269"/>
  <c r="AH5269"/>
  <c r="AG5525"/>
  <c r="AH5525"/>
  <c r="AG5781"/>
  <c r="AH5781"/>
  <c r="AG7618"/>
  <c r="AH7618"/>
  <c r="AG8642"/>
  <c r="AH8642"/>
  <c r="AG2593"/>
  <c r="AH2593"/>
  <c r="AG3617"/>
  <c r="AH3617"/>
  <c r="AG4577"/>
  <c r="AH4577"/>
  <c r="AG4641"/>
  <c r="AH4641"/>
  <c r="AG5190"/>
  <c r="AH5190"/>
  <c r="AG6214"/>
  <c r="AH6214"/>
  <c r="AG7238"/>
  <c r="AH7238"/>
  <c r="AG8262"/>
  <c r="AH8262"/>
  <c r="AG2213"/>
  <c r="AH2213"/>
  <c r="AG2469"/>
  <c r="AH2469"/>
  <c r="AG2725"/>
  <c r="AH2725"/>
  <c r="AG2981"/>
  <c r="AH2981"/>
  <c r="AG3237"/>
  <c r="AH3237"/>
  <c r="AG3493"/>
  <c r="AH3493"/>
  <c r="AG3749"/>
  <c r="AH3749"/>
  <c r="AG4005"/>
  <c r="AH4005"/>
  <c r="AG4261"/>
  <c r="AH4261"/>
  <c r="AG4517"/>
  <c r="AH4517"/>
  <c r="AG4773"/>
  <c r="AH4773"/>
  <c r="AG5029"/>
  <c r="AH5029"/>
  <c r="AG5285"/>
  <c r="AH5285"/>
  <c r="AG5541"/>
  <c r="AH5541"/>
  <c r="AG5797"/>
  <c r="AH5797"/>
  <c r="AG3741"/>
  <c r="AH3741"/>
  <c r="AG3997"/>
  <c r="AH3997"/>
  <c r="AG4253"/>
  <c r="AH4253"/>
  <c r="AG4509"/>
  <c r="AH4509"/>
  <c r="AG4765"/>
  <c r="AH4765"/>
  <c r="AG5021"/>
  <c r="AH5021"/>
  <c r="AG5961"/>
  <c r="AH5961"/>
  <c r="AG6217"/>
  <c r="AH6217"/>
  <c r="AG6473"/>
  <c r="AH6473"/>
  <c r="AG6729"/>
  <c r="AH6729"/>
  <c r="AG6985"/>
  <c r="AH6985"/>
  <c r="AG7241"/>
  <c r="AH7241"/>
  <c r="AG7497"/>
  <c r="AH7497"/>
  <c r="AG7593"/>
  <c r="AH7593"/>
  <c r="AG7753"/>
  <c r="AH7753"/>
  <c r="AG8009"/>
  <c r="AH8009"/>
  <c r="AG8265"/>
  <c r="AH8265"/>
  <c r="AG8521"/>
  <c r="AH8521"/>
  <c r="AG1700"/>
  <c r="AH1700"/>
  <c r="AG1956"/>
  <c r="AH1956"/>
  <c r="AG2212"/>
  <c r="AH2212"/>
  <c r="AG2468"/>
  <c r="AH2468"/>
  <c r="AG2724"/>
  <c r="AH2724"/>
  <c r="AG2980"/>
  <c r="AH2980"/>
  <c r="AG3236"/>
  <c r="AH3236"/>
  <c r="AG3492"/>
  <c r="AH3492"/>
  <c r="AG3748"/>
  <c r="AH3748"/>
  <c r="AG4004"/>
  <c r="AH4004"/>
  <c r="AG4260"/>
  <c r="AH4260"/>
  <c r="AG4516"/>
  <c r="AH4516"/>
  <c r="AG4772"/>
  <c r="AH4772"/>
  <c r="AG5028"/>
  <c r="AH5028"/>
  <c r="AG5284"/>
  <c r="AH5284"/>
  <c r="AG5380"/>
  <c r="AH5380"/>
  <c r="AG5540"/>
  <c r="AH5540"/>
  <c r="AG5796"/>
  <c r="AH5796"/>
  <c r="AG6052"/>
  <c r="AH6052"/>
  <c r="AG6308"/>
  <c r="AH6308"/>
  <c r="AG6564"/>
  <c r="AH6564"/>
  <c r="AG6820"/>
  <c r="AH6820"/>
  <c r="AG5973"/>
  <c r="AH5973"/>
  <c r="AG6069"/>
  <c r="AH6069"/>
  <c r="AG6229"/>
  <c r="AH6229"/>
  <c r="AG6485"/>
  <c r="AH6485"/>
  <c r="AG6581"/>
  <c r="AH6581"/>
  <c r="AG6741"/>
  <c r="AH6741"/>
  <c r="AG6997"/>
  <c r="AH6997"/>
  <c r="AG7253"/>
  <c r="AH7253"/>
  <c r="AG7509"/>
  <c r="AH7509"/>
  <c r="AG7765"/>
  <c r="AH7765"/>
  <c r="AG8021"/>
  <c r="AH8021"/>
  <c r="AG8277"/>
  <c r="AH8277"/>
  <c r="AG8533"/>
  <c r="AH8533"/>
  <c r="AG1712"/>
  <c r="AH1712"/>
  <c r="AG1968"/>
  <c r="AH1968"/>
  <c r="AG2224"/>
  <c r="AH2224"/>
  <c r="AG2480"/>
  <c r="AH2480"/>
  <c r="AG2736"/>
  <c r="AH2736"/>
  <c r="AG2992"/>
  <c r="AH2992"/>
  <c r="AG3248"/>
  <c r="AH3248"/>
  <c r="AG3504"/>
  <c r="AH3504"/>
  <c r="AG3760"/>
  <c r="AH3760"/>
  <c r="AG4016"/>
  <c r="AH4016"/>
  <c r="AG4272"/>
  <c r="AH4272"/>
  <c r="AG4528"/>
  <c r="AH4528"/>
  <c r="AG4784"/>
  <c r="AH4784"/>
  <c r="AG5040"/>
  <c r="AH5040"/>
  <c r="AG5296"/>
  <c r="AH5296"/>
  <c r="AG5552"/>
  <c r="AH5552"/>
  <c r="AG5808"/>
  <c r="AH5808"/>
  <c r="AG7633"/>
  <c r="AH7633"/>
  <c r="AG7889"/>
  <c r="AH7889"/>
  <c r="AG7985"/>
  <c r="AH7985"/>
  <c r="AG8145"/>
  <c r="AH8145"/>
  <c r="AG8401"/>
  <c r="AH8401"/>
  <c r="AG8497"/>
  <c r="AH8497"/>
  <c r="AG8657"/>
  <c r="AH8657"/>
  <c r="AG1836"/>
  <c r="AH1836"/>
  <c r="AG2092"/>
  <c r="AH2092"/>
  <c r="AG2348"/>
  <c r="AH2348"/>
  <c r="AG2604"/>
  <c r="AH2604"/>
  <c r="AG2860"/>
  <c r="AH2860"/>
  <c r="AG3116"/>
  <c r="AH3116"/>
  <c r="AG5169"/>
  <c r="AH5169"/>
  <c r="AG5425"/>
  <c r="AH5425"/>
  <c r="AG5681"/>
  <c r="AH5681"/>
  <c r="AG5937"/>
  <c r="AH5937"/>
  <c r="AG6033"/>
  <c r="AH6033"/>
  <c r="AG6193"/>
  <c r="AH6193"/>
  <c r="AG6449"/>
  <c r="AH6449"/>
  <c r="AG6705"/>
  <c r="AH6705"/>
  <c r="AG6961"/>
  <c r="AH6961"/>
  <c r="AG7217"/>
  <c r="AH7217"/>
  <c r="AG7473"/>
  <c r="AH7473"/>
  <c r="AG4846"/>
  <c r="AH4846"/>
  <c r="AG5102"/>
  <c r="AH5102"/>
  <c r="AG5358"/>
  <c r="AH5358"/>
  <c r="AG5614"/>
  <c r="AH5614"/>
  <c r="AG5870"/>
  <c r="AH5870"/>
  <c r="AG6126"/>
  <c r="AH6126"/>
  <c r="AG6382"/>
  <c r="AH6382"/>
  <c r="AG6638"/>
  <c r="AH6638"/>
  <c r="AG6894"/>
  <c r="AH6894"/>
  <c r="AG7086"/>
  <c r="AH7086"/>
  <c r="AG7278"/>
  <c r="AH7278"/>
  <c r="AG7598"/>
  <c r="AH7598"/>
  <c r="AG7790"/>
  <c r="AH7790"/>
  <c r="AG8110"/>
  <c r="AH8110"/>
  <c r="AG8302"/>
  <c r="AH8302"/>
  <c r="AG8622"/>
  <c r="AH8622"/>
  <c r="AG1741"/>
  <c r="AH1741"/>
  <c r="AG2061"/>
  <c r="AH2061"/>
  <c r="AG2253"/>
  <c r="AH2253"/>
  <c r="AG2573"/>
  <c r="AH2573"/>
  <c r="AG2765"/>
  <c r="AH2765"/>
  <c r="AG3085"/>
  <c r="AH3085"/>
  <c r="AG3277"/>
  <c r="AH3277"/>
  <c r="AG3597"/>
  <c r="AH3597"/>
  <c r="AG3789"/>
  <c r="AH3789"/>
  <c r="AG4109"/>
  <c r="AH4109"/>
  <c r="AG4301"/>
  <c r="AH4301"/>
  <c r="AG4621"/>
  <c r="AH4621"/>
  <c r="AG4813"/>
  <c r="AH4813"/>
  <c r="AG5133"/>
  <c r="AH5133"/>
  <c r="AG6009"/>
  <c r="AH6009"/>
  <c r="AG6329"/>
  <c r="AH6329"/>
  <c r="AG6521"/>
  <c r="AH6521"/>
  <c r="AG6841"/>
  <c r="AH6841"/>
  <c r="AG7033"/>
  <c r="AH7033"/>
  <c r="AG7353"/>
  <c r="AH7353"/>
  <c r="AG7545"/>
  <c r="AH7545"/>
  <c r="AG7865"/>
  <c r="AH7865"/>
  <c r="AG8057"/>
  <c r="AH8057"/>
  <c r="AG8377"/>
  <c r="AH8377"/>
  <c r="AG8569"/>
  <c r="AH8569"/>
  <c r="AG1812"/>
  <c r="AH1812"/>
  <c r="AG2004"/>
  <c r="AH2004"/>
  <c r="AG2324"/>
  <c r="AH2324"/>
  <c r="AG2516"/>
  <c r="AH2516"/>
  <c r="AG2836"/>
  <c r="AH2836"/>
  <c r="AG3028"/>
  <c r="AH3028"/>
  <c r="AG3348"/>
  <c r="AH3348"/>
  <c r="AG3540"/>
  <c r="AH3540"/>
  <c r="AG3860"/>
  <c r="AH3860"/>
  <c r="AG4052"/>
  <c r="AH4052"/>
  <c r="AG4532"/>
  <c r="AH4532"/>
  <c r="AG4660"/>
  <c r="AH4660"/>
  <c r="AG5140"/>
  <c r="AH5140"/>
  <c r="AG5236"/>
  <c r="AH5236"/>
  <c r="AG5332"/>
  <c r="AH5332"/>
  <c r="AG5652"/>
  <c r="AH5652"/>
  <c r="AG5844"/>
  <c r="AH5844"/>
  <c r="AG6164"/>
  <c r="AH6164"/>
  <c r="AG6260"/>
  <c r="AH6260"/>
  <c r="AG6356"/>
  <c r="AH6356"/>
  <c r="AG6676"/>
  <c r="AH6676"/>
  <c r="AG6868"/>
  <c r="AH6868"/>
  <c r="AG6085"/>
  <c r="AH6085"/>
  <c r="AG6181"/>
  <c r="AH6181"/>
  <c r="AG6277"/>
  <c r="AH6277"/>
  <c r="AG6373"/>
  <c r="AH6373"/>
  <c r="AG6565"/>
  <c r="AH6565"/>
  <c r="AG6757"/>
  <c r="AH6757"/>
  <c r="AG6853"/>
  <c r="AH6853"/>
  <c r="AG7045"/>
  <c r="AH7045"/>
  <c r="AG7525"/>
  <c r="AH7525"/>
  <c r="AG7653"/>
  <c r="AH7653"/>
  <c r="AG7845"/>
  <c r="AH7845"/>
  <c r="AG8037"/>
  <c r="AH8037"/>
  <c r="AG8165"/>
  <c r="AH8165"/>
  <c r="AG8357"/>
  <c r="AH8357"/>
  <c r="AG8549"/>
  <c r="AH8549"/>
  <c r="AG8677"/>
  <c r="AH8677"/>
  <c r="AG1792"/>
  <c r="AH1792"/>
  <c r="AG1984"/>
  <c r="AH1984"/>
  <c r="AG2112"/>
  <c r="AH2112"/>
  <c r="AG2304"/>
  <c r="AH2304"/>
  <c r="AG2496"/>
  <c r="AH2496"/>
  <c r="AG2624"/>
  <c r="AH2624"/>
  <c r="AG2816"/>
  <c r="AH2816"/>
  <c r="AG3008"/>
  <c r="AH3008"/>
  <c r="AG3456"/>
  <c r="AH3456"/>
  <c r="AG3584"/>
  <c r="AH3584"/>
  <c r="AG4032"/>
  <c r="AH4032"/>
  <c r="AG4544"/>
  <c r="AH4544"/>
  <c r="AG5504"/>
  <c r="AH5504"/>
  <c r="AG5632"/>
  <c r="AH5632"/>
  <c r="AG7649"/>
  <c r="AH7649"/>
  <c r="AG8097"/>
  <c r="AH8097"/>
  <c r="AG8225"/>
  <c r="AH8225"/>
  <c r="AG8673"/>
  <c r="AH8673"/>
  <c r="AG2044"/>
  <c r="AH2044"/>
  <c r="AG2172"/>
  <c r="AH2172"/>
  <c r="AG2620"/>
  <c r="AH2620"/>
  <c r="AG3068"/>
  <c r="AH3068"/>
  <c r="AG3196"/>
  <c r="AH3196"/>
  <c r="AG3644"/>
  <c r="AH3644"/>
  <c r="AG4092"/>
  <c r="AH4092"/>
  <c r="AG4220"/>
  <c r="AH4220"/>
  <c r="AG4668"/>
  <c r="AH4668"/>
  <c r="AG5116"/>
  <c r="AH5116"/>
  <c r="AG5244"/>
  <c r="AH5244"/>
  <c r="AG5692"/>
  <c r="AH5692"/>
  <c r="AG6140"/>
  <c r="AH6140"/>
  <c r="AG6268"/>
  <c r="AH6268"/>
  <c r="AG6716"/>
  <c r="AH6716"/>
  <c r="AG6316"/>
  <c r="AH6316"/>
  <c r="AG6444"/>
  <c r="AH6444"/>
  <c r="AG6892"/>
  <c r="AH6892"/>
  <c r="AG7212"/>
  <c r="AH7212"/>
  <c r="AG2936"/>
  <c r="AH2936"/>
  <c r="AG3384"/>
  <c r="AH3384"/>
  <c r="AG3512"/>
  <c r="AH3512"/>
  <c r="AG3960"/>
  <c r="AH3960"/>
  <c r="AG4408"/>
  <c r="AH4408"/>
  <c r="AG4536"/>
  <c r="AH4536"/>
  <c r="AG4984"/>
  <c r="AH4984"/>
  <c r="AG5432"/>
  <c r="AH5432"/>
  <c r="AG5560"/>
  <c r="AH5560"/>
  <c r="AG7012"/>
  <c r="AH7012"/>
  <c r="AG7460"/>
  <c r="AH7460"/>
  <c r="AG7588"/>
  <c r="AH7588"/>
  <c r="AG8036"/>
  <c r="AH8036"/>
  <c r="AG8484"/>
  <c r="AH8484"/>
  <c r="AG8612"/>
  <c r="AH8612"/>
  <c r="AG1423"/>
  <c r="AH1423"/>
  <c r="AG1871"/>
  <c r="AH1871"/>
  <c r="AG1999"/>
  <c r="AH1999"/>
  <c r="AG2447"/>
  <c r="AH2447"/>
  <c r="AG6400"/>
  <c r="AH6400"/>
  <c r="AG6528"/>
  <c r="AH6528"/>
  <c r="AG6976"/>
  <c r="AH6976"/>
  <c r="AG7744"/>
  <c r="AH7744"/>
  <c r="AG8192"/>
  <c r="AH8192"/>
  <c r="AG8320"/>
  <c r="AH8320"/>
  <c r="AG1131"/>
  <c r="AH1131"/>
  <c r="AG1579"/>
  <c r="AH1579"/>
  <c r="AG1707"/>
  <c r="AH1707"/>
  <c r="AG2155"/>
  <c r="AH2155"/>
  <c r="AG7516"/>
  <c r="AH7516"/>
  <c r="AG7644"/>
  <c r="AH7644"/>
  <c r="AH7740"/>
  <c r="AG7740"/>
  <c r="AG7868"/>
  <c r="AH7868"/>
  <c r="AG8316"/>
  <c r="AH8316"/>
  <c r="AG1127"/>
  <c r="AH1127"/>
  <c r="AG1255"/>
  <c r="AH1255"/>
  <c r="AG1703"/>
  <c r="AH1703"/>
  <c r="AG2151"/>
  <c r="AH2151"/>
  <c r="AG2279"/>
  <c r="AH2279"/>
  <c r="AG2727"/>
  <c r="AH2727"/>
  <c r="AG3175"/>
  <c r="AG3303"/>
  <c r="AH3303"/>
  <c r="AG3751"/>
  <c r="AG6248"/>
  <c r="AH6248"/>
  <c r="AG6440"/>
  <c r="AH6440"/>
  <c r="AG6760"/>
  <c r="AH6760"/>
  <c r="AG7208"/>
  <c r="AH7208"/>
  <c r="AG7656"/>
  <c r="AH7656"/>
  <c r="AG7784"/>
  <c r="AH7784"/>
  <c r="AG7976"/>
  <c r="AH7976"/>
  <c r="AG8424"/>
  <c r="AH8424"/>
  <c r="AG8552"/>
  <c r="AH8552"/>
  <c r="AG1363"/>
  <c r="AH1363"/>
  <c r="AG1683"/>
  <c r="AH1683"/>
  <c r="AG3279"/>
  <c r="AH3279"/>
  <c r="AG5293"/>
  <c r="AH5293"/>
  <c r="AG3733"/>
  <c r="AG7234"/>
  <c r="AG8258"/>
  <c r="AG2209"/>
  <c r="AG3233"/>
  <c r="AG4257"/>
  <c r="AG4806"/>
  <c r="AG5830"/>
  <c r="AG6854"/>
  <c r="AG7878"/>
  <c r="AG1829"/>
  <c r="AG856"/>
  <c r="AH856"/>
  <c r="AG1320"/>
  <c r="AH1320"/>
  <c r="AG189"/>
  <c r="AH189"/>
  <c r="AG1950"/>
  <c r="AH1950"/>
  <c r="AG2974"/>
  <c r="AH2974"/>
  <c r="AG3998"/>
  <c r="AH3998"/>
  <c r="AG6618"/>
  <c r="AH6618"/>
  <c r="AG6874"/>
  <c r="AH6874"/>
  <c r="AG7130"/>
  <c r="AH7130"/>
  <c r="AG7386"/>
  <c r="AH7386"/>
  <c r="AG7642"/>
  <c r="AH7642"/>
  <c r="AG7898"/>
  <c r="AH7898"/>
  <c r="AG8154"/>
  <c r="AH8154"/>
  <c r="AG8410"/>
  <c r="AH8410"/>
  <c r="AG8666"/>
  <c r="AH8666"/>
  <c r="AG3849"/>
  <c r="AH3849"/>
  <c r="AG4105"/>
  <c r="AH4105"/>
  <c r="AG4361"/>
  <c r="AH4361"/>
  <c r="AG4617"/>
  <c r="AH4617"/>
  <c r="AG4873"/>
  <c r="AH4873"/>
  <c r="AG5129"/>
  <c r="AH5129"/>
  <c r="AG5385"/>
  <c r="AH5385"/>
  <c r="AG5641"/>
  <c r="AH5641"/>
  <c r="AG4790"/>
  <c r="AH4790"/>
  <c r="AG5814"/>
  <c r="AH5814"/>
  <c r="AG6838"/>
  <c r="AH6838"/>
  <c r="AG7862"/>
  <c r="AH7862"/>
  <c r="AG1813"/>
  <c r="AH1813"/>
  <c r="AG2837"/>
  <c r="AH2837"/>
  <c r="AG3861"/>
  <c r="AH3861"/>
  <c r="AG4821"/>
  <c r="AH4821"/>
  <c r="AG5077"/>
  <c r="AH5077"/>
  <c r="AG5333"/>
  <c r="AH5333"/>
  <c r="AG5589"/>
  <c r="AH5589"/>
  <c r="AG5845"/>
  <c r="AH5845"/>
  <c r="AG7362"/>
  <c r="AH7362"/>
  <c r="AG8386"/>
  <c r="AH8386"/>
  <c r="AG2337"/>
  <c r="AH2337"/>
  <c r="AG3361"/>
  <c r="AH3361"/>
  <c r="AG4385"/>
  <c r="AH4385"/>
  <c r="AG4934"/>
  <c r="AH4934"/>
  <c r="AG5958"/>
  <c r="AH5958"/>
  <c r="AG6982"/>
  <c r="AH6982"/>
  <c r="AG8006"/>
  <c r="AH8006"/>
  <c r="AG1957"/>
  <c r="AH1957"/>
  <c r="AG4837"/>
  <c r="AH4837"/>
  <c r="AG5093"/>
  <c r="AH5093"/>
  <c r="AG5349"/>
  <c r="AH5349"/>
  <c r="AG5605"/>
  <c r="AH5605"/>
  <c r="AG5861"/>
  <c r="AH5861"/>
  <c r="AG7314"/>
  <c r="AH7314"/>
  <c r="AG7570"/>
  <c r="AH7570"/>
  <c r="AG7826"/>
  <c r="AH7826"/>
  <c r="AG8082"/>
  <c r="AH8082"/>
  <c r="AG8338"/>
  <c r="AH8338"/>
  <c r="AG8594"/>
  <c r="AH8594"/>
  <c r="AG1777"/>
  <c r="AH1777"/>
  <c r="AG2033"/>
  <c r="AH2033"/>
  <c r="AG2289"/>
  <c r="AH2289"/>
  <c r="AG2545"/>
  <c r="AH2545"/>
  <c r="AG2801"/>
  <c r="AH2801"/>
  <c r="AG3057"/>
  <c r="AH3057"/>
  <c r="AG3313"/>
  <c r="AH3313"/>
  <c r="AG3569"/>
  <c r="AH3569"/>
  <c r="AG3825"/>
  <c r="AH3825"/>
  <c r="AG4081"/>
  <c r="AH4081"/>
  <c r="AG5246"/>
  <c r="AH5246"/>
  <c r="AG5502"/>
  <c r="AH5502"/>
  <c r="AG5758"/>
  <c r="AH5758"/>
  <c r="AG6014"/>
  <c r="AH6014"/>
  <c r="AG6270"/>
  <c r="AH6270"/>
  <c r="AG6526"/>
  <c r="AH6526"/>
  <c r="AG6782"/>
  <c r="AH6782"/>
  <c r="AG7038"/>
  <c r="AH7038"/>
  <c r="AG7294"/>
  <c r="AH7294"/>
  <c r="AG7550"/>
  <c r="AH7550"/>
  <c r="AG7806"/>
  <c r="AH7806"/>
  <c r="AG8062"/>
  <c r="AH8062"/>
  <c r="AG8318"/>
  <c r="AH8318"/>
  <c r="AG8574"/>
  <c r="AH8574"/>
  <c r="AG1757"/>
  <c r="AH1757"/>
  <c r="AG2013"/>
  <c r="AH2013"/>
  <c r="AG2269"/>
  <c r="AH2269"/>
  <c r="AG2525"/>
  <c r="AH2525"/>
  <c r="AG2781"/>
  <c r="AH2781"/>
  <c r="AG3037"/>
  <c r="AH3037"/>
  <c r="AG3293"/>
  <c r="AH3293"/>
  <c r="AG3549"/>
  <c r="AH3549"/>
  <c r="AG3805"/>
  <c r="AH3805"/>
  <c r="AG4061"/>
  <c r="AH4061"/>
  <c r="AG4317"/>
  <c r="AH4317"/>
  <c r="AG4573"/>
  <c r="AH4573"/>
  <c r="AG4829"/>
  <c r="AH4829"/>
  <c r="AG5085"/>
  <c r="AH5085"/>
  <c r="AG6025"/>
  <c r="AH6025"/>
  <c r="AG6281"/>
  <c r="AH6281"/>
  <c r="AG6537"/>
  <c r="AH6537"/>
  <c r="AG6793"/>
  <c r="AH6793"/>
  <c r="AG7049"/>
  <c r="AH7049"/>
  <c r="AG7305"/>
  <c r="AH7305"/>
  <c r="AG7561"/>
  <c r="AH7561"/>
  <c r="AG7817"/>
  <c r="AH7817"/>
  <c r="AG8073"/>
  <c r="AH8073"/>
  <c r="AG8329"/>
  <c r="AH8329"/>
  <c r="AG8585"/>
  <c r="AH8585"/>
  <c r="AG1764"/>
  <c r="AH1764"/>
  <c r="AG2020"/>
  <c r="AH2020"/>
  <c r="AG2276"/>
  <c r="AH2276"/>
  <c r="AG2532"/>
  <c r="AH2532"/>
  <c r="AG2788"/>
  <c r="AH2788"/>
  <c r="AG3044"/>
  <c r="AH3044"/>
  <c r="AG3300"/>
  <c r="AH3300"/>
  <c r="AG3556"/>
  <c r="AH3556"/>
  <c r="AG3812"/>
  <c r="AH3812"/>
  <c r="AG4068"/>
  <c r="AH4068"/>
  <c r="AG4324"/>
  <c r="AH4324"/>
  <c r="AG4580"/>
  <c r="AH4580"/>
  <c r="AG4836"/>
  <c r="AH4836"/>
  <c r="AG5092"/>
  <c r="AH5092"/>
  <c r="AG5348"/>
  <c r="AH5348"/>
  <c r="AG5604"/>
  <c r="AH5604"/>
  <c r="AG5860"/>
  <c r="AH5860"/>
  <c r="AG6116"/>
  <c r="AH6116"/>
  <c r="AG6372"/>
  <c r="AH6372"/>
  <c r="AG6628"/>
  <c r="AH6628"/>
  <c r="AG6884"/>
  <c r="AH6884"/>
  <c r="AG6037"/>
  <c r="AH6037"/>
  <c r="AG6293"/>
  <c r="AH6293"/>
  <c r="AG6549"/>
  <c r="AH6549"/>
  <c r="AG6805"/>
  <c r="AH6805"/>
  <c r="AG7061"/>
  <c r="AH7061"/>
  <c r="AG7317"/>
  <c r="AH7317"/>
  <c r="AG7573"/>
  <c r="AH7573"/>
  <c r="AG7829"/>
  <c r="AH7829"/>
  <c r="AG8085"/>
  <c r="AH8085"/>
  <c r="AG8341"/>
  <c r="AH8341"/>
  <c r="AG8597"/>
  <c r="AH8597"/>
  <c r="AG1776"/>
  <c r="AH1776"/>
  <c r="AG2032"/>
  <c r="AH2032"/>
  <c r="AG2288"/>
  <c r="AH2288"/>
  <c r="AG2544"/>
  <c r="AH2544"/>
  <c r="AG2800"/>
  <c r="AH2800"/>
  <c r="AG3056"/>
  <c r="AH3056"/>
  <c r="AG3312"/>
  <c r="AH3312"/>
  <c r="AG3568"/>
  <c r="AH3568"/>
  <c r="AG3824"/>
  <c r="AH3824"/>
  <c r="AG4080"/>
  <c r="AH4080"/>
  <c r="AG4336"/>
  <c r="AH4336"/>
  <c r="AG4592"/>
  <c r="AH4592"/>
  <c r="AG4848"/>
  <c r="AH4848"/>
  <c r="AG5104"/>
  <c r="AH5104"/>
  <c r="AG5360"/>
  <c r="AH5360"/>
  <c r="AG5616"/>
  <c r="AH5616"/>
  <c r="AG5872"/>
  <c r="AH5872"/>
  <c r="AG7697"/>
  <c r="AH7697"/>
  <c r="AG7953"/>
  <c r="AH7953"/>
  <c r="AG8209"/>
  <c r="AH8209"/>
  <c r="AG8465"/>
  <c r="AH8465"/>
  <c r="AG8721"/>
  <c r="AH8721"/>
  <c r="AG1900"/>
  <c r="AH1900"/>
  <c r="AG2156"/>
  <c r="AH2156"/>
  <c r="AG2412"/>
  <c r="AH2412"/>
  <c r="AG2668"/>
  <c r="AH2668"/>
  <c r="AG2924"/>
  <c r="AH2924"/>
  <c r="AG4113"/>
  <c r="AH4113"/>
  <c r="AG4369"/>
  <c r="AH4369"/>
  <c r="AG4625"/>
  <c r="AH4625"/>
  <c r="AG4881"/>
  <c r="AH4881"/>
  <c r="AG4977"/>
  <c r="AH4977"/>
  <c r="AG5233"/>
  <c r="AH5233"/>
  <c r="AG5489"/>
  <c r="AH5489"/>
  <c r="AG5745"/>
  <c r="AH5745"/>
  <c r="AG6001"/>
  <c r="AH6001"/>
  <c r="AG6257"/>
  <c r="AH6257"/>
  <c r="AG6513"/>
  <c r="AH6513"/>
  <c r="AG6769"/>
  <c r="AH6769"/>
  <c r="AG7025"/>
  <c r="AH7025"/>
  <c r="AG7281"/>
  <c r="AH7281"/>
  <c r="AG7537"/>
  <c r="AH7537"/>
  <c r="AG7470"/>
  <c r="AH7470"/>
  <c r="AG7982"/>
  <c r="AH7982"/>
  <c r="AG8494"/>
  <c r="AH8494"/>
  <c r="AG1933"/>
  <c r="AH1933"/>
  <c r="AG2445"/>
  <c r="AH2445"/>
  <c r="AG2957"/>
  <c r="AH2957"/>
  <c r="AG3469"/>
  <c r="AH3469"/>
  <c r="AG3981"/>
  <c r="AH3981"/>
  <c r="AG4493"/>
  <c r="AH4493"/>
  <c r="AG5005"/>
  <c r="AH5005"/>
  <c r="AG5977"/>
  <c r="AH5977"/>
  <c r="AG6105"/>
  <c r="AH6105"/>
  <c r="AG6297"/>
  <c r="AH6297"/>
  <c r="AG6489"/>
  <c r="AH6489"/>
  <c r="AG6617"/>
  <c r="AH6617"/>
  <c r="AG6809"/>
  <c r="AH6809"/>
  <c r="AG7001"/>
  <c r="AH7001"/>
  <c r="AG7129"/>
  <c r="AH7129"/>
  <c r="AG7321"/>
  <c r="AH7321"/>
  <c r="AG7513"/>
  <c r="AH7513"/>
  <c r="AG7641"/>
  <c r="AH7641"/>
  <c r="AG7833"/>
  <c r="AH7833"/>
  <c r="AG8025"/>
  <c r="AH8025"/>
  <c r="AG8153"/>
  <c r="AH8153"/>
  <c r="AG8345"/>
  <c r="AH8345"/>
  <c r="AG8537"/>
  <c r="AH8537"/>
  <c r="AG8665"/>
  <c r="AH8665"/>
  <c r="AG1780"/>
  <c r="AH1780"/>
  <c r="AG1972"/>
  <c r="AH1972"/>
  <c r="AG2100"/>
  <c r="AH2100"/>
  <c r="AG2292"/>
  <c r="AH2292"/>
  <c r="AG2484"/>
  <c r="AH2484"/>
  <c r="AG2612"/>
  <c r="AH2612"/>
  <c r="AG2804"/>
  <c r="AH2804"/>
  <c r="AG2996"/>
  <c r="AH2996"/>
  <c r="AG3124"/>
  <c r="AH3124"/>
  <c r="AG3316"/>
  <c r="AH3316"/>
  <c r="AG3508"/>
  <c r="AH3508"/>
  <c r="AG3636"/>
  <c r="AH3636"/>
  <c r="AG3828"/>
  <c r="AH3828"/>
  <c r="AG4020"/>
  <c r="AH4020"/>
  <c r="AG4148"/>
  <c r="AH4148"/>
  <c r="AG4628"/>
  <c r="AH4628"/>
  <c r="AG4820"/>
  <c r="AH4820"/>
  <c r="AG4916"/>
  <c r="AH4916"/>
  <c r="AG5108"/>
  <c r="AH5108"/>
  <c r="AG5300"/>
  <c r="AH5300"/>
  <c r="AG5428"/>
  <c r="AH5428"/>
  <c r="AG5620"/>
  <c r="AH5620"/>
  <c r="AG5812"/>
  <c r="AH5812"/>
  <c r="AG5940"/>
  <c r="AH5940"/>
  <c r="AG6132"/>
  <c r="AH6132"/>
  <c r="AG6324"/>
  <c r="AH6324"/>
  <c r="AG6452"/>
  <c r="AH6452"/>
  <c r="AG6644"/>
  <c r="AH6644"/>
  <c r="AG6836"/>
  <c r="AH6836"/>
  <c r="AG6964"/>
  <c r="AH6964"/>
  <c r="AG6053"/>
  <c r="AH6053"/>
  <c r="AG6245"/>
  <c r="AH6245"/>
  <c r="AG6341"/>
  <c r="AH6341"/>
  <c r="AG6533"/>
  <c r="AH6533"/>
  <c r="AG7013"/>
  <c r="AH7013"/>
  <c r="AG7141"/>
  <c r="AH7141"/>
  <c r="AG7621"/>
  <c r="AH7621"/>
  <c r="AG7813"/>
  <c r="AH7813"/>
  <c r="AG8133"/>
  <c r="AH8133"/>
  <c r="AG8325"/>
  <c r="AH8325"/>
  <c r="AG8645"/>
  <c r="AH8645"/>
  <c r="AG1760"/>
  <c r="AH1760"/>
  <c r="AG2080"/>
  <c r="AH2080"/>
  <c r="AG2272"/>
  <c r="AH2272"/>
  <c r="AG2592"/>
  <c r="AH2592"/>
  <c r="AG2784"/>
  <c r="AH2784"/>
  <c r="AG3200"/>
  <c r="AH3200"/>
  <c r="AG3328"/>
  <c r="AH3328"/>
  <c r="AG3776"/>
  <c r="AH3776"/>
  <c r="AG4224"/>
  <c r="AH4224"/>
  <c r="AG4736"/>
  <c r="AH4736"/>
  <c r="AG5056"/>
  <c r="AH5056"/>
  <c r="AG5376"/>
  <c r="AH5376"/>
  <c r="AG5824"/>
  <c r="AH5824"/>
  <c r="AG7841"/>
  <c r="AH7841"/>
  <c r="AG7969"/>
  <c r="AH7969"/>
  <c r="AG8417"/>
  <c r="AH8417"/>
  <c r="AG1788"/>
  <c r="AH1788"/>
  <c r="AG1916"/>
  <c r="AH1916"/>
  <c r="AG2364"/>
  <c r="AH2364"/>
  <c r="AG2812"/>
  <c r="AH2812"/>
  <c r="AG2940"/>
  <c r="AH2940"/>
  <c r="AG3388"/>
  <c r="AH3388"/>
  <c r="AG3836"/>
  <c r="AH3836"/>
  <c r="AG3964"/>
  <c r="AH3964"/>
  <c r="AG4412"/>
  <c r="AH4412"/>
  <c r="AG4860"/>
  <c r="AH4860"/>
  <c r="AG4988"/>
  <c r="AH4988"/>
  <c r="AG5436"/>
  <c r="AH5436"/>
  <c r="AG5884"/>
  <c r="AH5884"/>
  <c r="AG6012"/>
  <c r="AH6012"/>
  <c r="AG6460"/>
  <c r="AH6460"/>
  <c r="AG6908"/>
  <c r="AH6908"/>
  <c r="AG4268"/>
  <c r="AH4268"/>
  <c r="AG4396"/>
  <c r="AH4396"/>
  <c r="AG4524"/>
  <c r="AH4524"/>
  <c r="AG4652"/>
  <c r="AH4652"/>
  <c r="AG4780"/>
  <c r="AH4780"/>
  <c r="AG4908"/>
  <c r="AH4908"/>
  <c r="AG5036"/>
  <c r="AH5036"/>
  <c r="AG5164"/>
  <c r="AH5164"/>
  <c r="AG5292"/>
  <c r="AH5292"/>
  <c r="AG5420"/>
  <c r="AH5420"/>
  <c r="AG5548"/>
  <c r="AH5548"/>
  <c r="AG5676"/>
  <c r="AH5676"/>
  <c r="AG5804"/>
  <c r="AH5804"/>
  <c r="AG5932"/>
  <c r="AH5932"/>
  <c r="AG6060"/>
  <c r="AH6060"/>
  <c r="AG6188"/>
  <c r="AH6188"/>
  <c r="AG6636"/>
  <c r="AH6636"/>
  <c r="AG3128"/>
  <c r="AH3128"/>
  <c r="AG3256"/>
  <c r="AH3256"/>
  <c r="AG3704"/>
  <c r="AH3704"/>
  <c r="AG4152"/>
  <c r="AH4152"/>
  <c r="AG4280"/>
  <c r="AH4280"/>
  <c r="AG4728"/>
  <c r="AH4728"/>
  <c r="AG5176"/>
  <c r="AH5176"/>
  <c r="AG5304"/>
  <c r="AH5304"/>
  <c r="AG5752"/>
  <c r="AH5752"/>
  <c r="AG7204"/>
  <c r="AH7204"/>
  <c r="AG7332"/>
  <c r="AH7332"/>
  <c r="AG7780"/>
  <c r="AH7780"/>
  <c r="AG8228"/>
  <c r="AH8228"/>
  <c r="AG8356"/>
  <c r="AH8356"/>
  <c r="AG1167"/>
  <c r="AH1167"/>
  <c r="AG1615"/>
  <c r="AH1615"/>
  <c r="AG1743"/>
  <c r="AH1743"/>
  <c r="AG2191"/>
  <c r="AH2191"/>
  <c r="AG6144"/>
  <c r="AH6144"/>
  <c r="AG6272"/>
  <c r="AH6272"/>
  <c r="AG6720"/>
  <c r="AH6720"/>
  <c r="AG7168"/>
  <c r="AH7168"/>
  <c r="AG7296"/>
  <c r="AH7296"/>
  <c r="AG7488"/>
  <c r="AH7488"/>
  <c r="AG7936"/>
  <c r="AH7936"/>
  <c r="AG8064"/>
  <c r="AH8064"/>
  <c r="AG8512"/>
  <c r="AH8512"/>
  <c r="AG1323"/>
  <c r="AH1323"/>
  <c r="AG1451"/>
  <c r="AH1451"/>
  <c r="AG1899"/>
  <c r="AH1899"/>
  <c r="AG2347"/>
  <c r="AH2347"/>
  <c r="AG7388"/>
  <c r="AH7388"/>
  <c r="AG8060"/>
  <c r="AH8060"/>
  <c r="AG8508"/>
  <c r="AH8508"/>
  <c r="AG8636"/>
  <c r="AH8636"/>
  <c r="AG1447"/>
  <c r="AH1447"/>
  <c r="AG1895"/>
  <c r="AH1895"/>
  <c r="AG2023"/>
  <c r="AH2023"/>
  <c r="AG2471"/>
  <c r="AH2471"/>
  <c r="AG2919"/>
  <c r="AH2919"/>
  <c r="AG3047"/>
  <c r="AH3047"/>
  <c r="AG3495"/>
  <c r="AG6952"/>
  <c r="AH6952"/>
  <c r="AG7400"/>
  <c r="AH7400"/>
  <c r="AG7528"/>
  <c r="AH7528"/>
  <c r="AG8168"/>
  <c r="AH8168"/>
  <c r="AG8296"/>
  <c r="AH8296"/>
  <c r="AG1107"/>
  <c r="AH1107"/>
  <c r="AG1875"/>
  <c r="AH1875"/>
  <c r="AG3023"/>
  <c r="AH3023"/>
  <c r="AG3477"/>
  <c r="AG4501"/>
  <c r="AG8002"/>
  <c r="AG1953"/>
  <c r="AG2977"/>
  <c r="AG4001"/>
  <c r="AG4798"/>
  <c r="AG5574"/>
  <c r="AG6598"/>
  <c r="AG7622"/>
  <c r="AG8646"/>
  <c r="AG7150"/>
  <c r="AH7150"/>
  <c r="AG7406"/>
  <c r="AH7406"/>
  <c r="AG7662"/>
  <c r="AH7662"/>
  <c r="AG7918"/>
  <c r="AH7918"/>
  <c r="AG8174"/>
  <c r="AH8174"/>
  <c r="AG8430"/>
  <c r="AH8430"/>
  <c r="AG8686"/>
  <c r="AH8686"/>
  <c r="AG1869"/>
  <c r="AH1869"/>
  <c r="AG2125"/>
  <c r="AH2125"/>
  <c r="AG2381"/>
  <c r="AH2381"/>
  <c r="AG2637"/>
  <c r="AH2637"/>
  <c r="AG2893"/>
  <c r="AH2893"/>
  <c r="AG3149"/>
  <c r="AH3149"/>
  <c r="AG3405"/>
  <c r="AH3405"/>
  <c r="AG3661"/>
  <c r="AH3661"/>
  <c r="AG3917"/>
  <c r="AH3917"/>
  <c r="AG4173"/>
  <c r="AH4173"/>
  <c r="AG4429"/>
  <c r="AH4429"/>
  <c r="AG4685"/>
  <c r="AH4685"/>
  <c r="AG4941"/>
  <c r="AH4941"/>
  <c r="AG5881"/>
  <c r="AH5881"/>
  <c r="AG6137"/>
  <c r="AH6137"/>
  <c r="AG6393"/>
  <c r="AH6393"/>
  <c r="AG6649"/>
  <c r="AH6649"/>
  <c r="AG6905"/>
  <c r="AH6905"/>
  <c r="AG7161"/>
  <c r="AH7161"/>
  <c r="AG7417"/>
  <c r="AH7417"/>
  <c r="AG7673"/>
  <c r="AH7673"/>
  <c r="AG7929"/>
  <c r="AH7929"/>
  <c r="AG8185"/>
  <c r="AH8185"/>
  <c r="AG8441"/>
  <c r="AH8441"/>
  <c r="AG8697"/>
  <c r="AH8697"/>
  <c r="AG1876"/>
  <c r="AH1876"/>
  <c r="AG2132"/>
  <c r="AH2132"/>
  <c r="AG2388"/>
  <c r="AH2388"/>
  <c r="AG2644"/>
  <c r="AH2644"/>
  <c r="AG2900"/>
  <c r="AH2900"/>
  <c r="AG3156"/>
  <c r="AH3156"/>
  <c r="AG3412"/>
  <c r="AH3412"/>
  <c r="AG3668"/>
  <c r="AH3668"/>
  <c r="AG3924"/>
  <c r="AH3924"/>
  <c r="AG4180"/>
  <c r="AH4180"/>
  <c r="AG4436"/>
  <c r="AH4436"/>
  <c r="AG4692"/>
  <c r="AH4692"/>
  <c r="AG4948"/>
  <c r="AH4948"/>
  <c r="AG5204"/>
  <c r="AH5204"/>
  <c r="AG5460"/>
  <c r="AH5460"/>
  <c r="AG5716"/>
  <c r="AH5716"/>
  <c r="AG5972"/>
  <c r="AH5972"/>
  <c r="AG6228"/>
  <c r="AH6228"/>
  <c r="AG6484"/>
  <c r="AH6484"/>
  <c r="AG6740"/>
  <c r="AH6740"/>
  <c r="AG5893"/>
  <c r="AH5893"/>
  <c r="AG6149"/>
  <c r="AH6149"/>
  <c r="AG6405"/>
  <c r="AH6405"/>
  <c r="AG6661"/>
  <c r="AH6661"/>
  <c r="AG6917"/>
  <c r="AH6917"/>
  <c r="AG7173"/>
  <c r="AH7173"/>
  <c r="AG7429"/>
  <c r="AH7429"/>
  <c r="AG7685"/>
  <c r="AH7685"/>
  <c r="AG7941"/>
  <c r="AH7941"/>
  <c r="AG8197"/>
  <c r="AH8197"/>
  <c r="AG8453"/>
  <c r="AH8453"/>
  <c r="AG8709"/>
  <c r="AH8709"/>
  <c r="AG1888"/>
  <c r="AH1888"/>
  <c r="AG2144"/>
  <c r="AH2144"/>
  <c r="AG2400"/>
  <c r="AH2400"/>
  <c r="AG2656"/>
  <c r="AH2656"/>
  <c r="AG2912"/>
  <c r="AH2912"/>
  <c r="AG3168"/>
  <c r="AH3168"/>
  <c r="AG3424"/>
  <c r="AH3424"/>
  <c r="AG3680"/>
  <c r="AH3680"/>
  <c r="AG3936"/>
  <c r="AH3936"/>
  <c r="AG4192"/>
  <c r="AH4192"/>
  <c r="AG4448"/>
  <c r="AH4448"/>
  <c r="AG4704"/>
  <c r="AH4704"/>
  <c r="AG4960"/>
  <c r="AH4960"/>
  <c r="AG5216"/>
  <c r="AH5216"/>
  <c r="AG5472"/>
  <c r="AH5472"/>
  <c r="AG5728"/>
  <c r="AH5728"/>
  <c r="AG7553"/>
  <c r="AH7553"/>
  <c r="AG7809"/>
  <c r="AH7809"/>
  <c r="AG8065"/>
  <c r="AH8065"/>
  <c r="AG8321"/>
  <c r="AH8321"/>
  <c r="AG8577"/>
  <c r="AH8577"/>
  <c r="AG1756"/>
  <c r="AH1756"/>
  <c r="AG2012"/>
  <c r="AH2012"/>
  <c r="AG2268"/>
  <c r="AH2268"/>
  <c r="AG2524"/>
  <c r="AH2524"/>
  <c r="AG2780"/>
  <c r="AH2780"/>
  <c r="AG3036"/>
  <c r="AH3036"/>
  <c r="AG3292"/>
  <c r="AH3292"/>
  <c r="AG3548"/>
  <c r="AH3548"/>
  <c r="AG3804"/>
  <c r="AH3804"/>
  <c r="AG4060"/>
  <c r="AH4060"/>
  <c r="AG4316"/>
  <c r="AH4316"/>
  <c r="AG4572"/>
  <c r="AH4572"/>
  <c r="AG4828"/>
  <c r="AH4828"/>
  <c r="AG5084"/>
  <c r="AH5084"/>
  <c r="AG5340"/>
  <c r="AH5340"/>
  <c r="AG5596"/>
  <c r="AH5596"/>
  <c r="AG5852"/>
  <c r="AH5852"/>
  <c r="AG6108"/>
  <c r="AH6108"/>
  <c r="AG6364"/>
  <c r="AH6364"/>
  <c r="AG6620"/>
  <c r="AH6620"/>
  <c r="AG6876"/>
  <c r="AH6876"/>
  <c r="AG6284"/>
  <c r="AH6284"/>
  <c r="AG6540"/>
  <c r="AH6540"/>
  <c r="AG6796"/>
  <c r="AH6796"/>
  <c r="AG7052"/>
  <c r="AH7052"/>
  <c r="AG7308"/>
  <c r="AH7308"/>
  <c r="AG3096"/>
  <c r="AH3096"/>
  <c r="AG3352"/>
  <c r="AH3352"/>
  <c r="AG3608"/>
  <c r="AH3608"/>
  <c r="AG3864"/>
  <c r="AH3864"/>
  <c r="AG4120"/>
  <c r="AH4120"/>
  <c r="AG4376"/>
  <c r="AH4376"/>
  <c r="AG4632"/>
  <c r="AH4632"/>
  <c r="AG4888"/>
  <c r="AH4888"/>
  <c r="AG5144"/>
  <c r="AH5144"/>
  <c r="AG5400"/>
  <c r="AH5400"/>
  <c r="AG5656"/>
  <c r="AH5656"/>
  <c r="AG5912"/>
  <c r="AH5912"/>
  <c r="AG7172"/>
  <c r="AH7172"/>
  <c r="AG7428"/>
  <c r="AH7428"/>
  <c r="AG7684"/>
  <c r="AH7684"/>
  <c r="AG7940"/>
  <c r="AH7940"/>
  <c r="AG8196"/>
  <c r="AH8196"/>
  <c r="AG8452"/>
  <c r="AH8452"/>
  <c r="AG8708"/>
  <c r="AH8708"/>
  <c r="AG1327"/>
  <c r="AH1327"/>
  <c r="AG1583"/>
  <c r="AH1583"/>
  <c r="AG1839"/>
  <c r="AH1839"/>
  <c r="AG2095"/>
  <c r="AH2095"/>
  <c r="AG6112"/>
  <c r="AH6112"/>
  <c r="AG6368"/>
  <c r="AH6368"/>
  <c r="AG6624"/>
  <c r="AH6624"/>
  <c r="AG6880"/>
  <c r="AH6880"/>
  <c r="AG7136"/>
  <c r="AH7136"/>
  <c r="AG7392"/>
  <c r="AH7392"/>
  <c r="AG7648"/>
  <c r="AH7648"/>
  <c r="AG7904"/>
  <c r="AH7904"/>
  <c r="AG8160"/>
  <c r="AH8160"/>
  <c r="AG8416"/>
  <c r="AH8416"/>
  <c r="AG8672"/>
  <c r="AH8672"/>
  <c r="AG1291"/>
  <c r="AH1291"/>
  <c r="AG1547"/>
  <c r="AH1547"/>
  <c r="AG1803"/>
  <c r="AH1803"/>
  <c r="AG2059"/>
  <c r="AH2059"/>
  <c r="AG2315"/>
  <c r="AH2315"/>
  <c r="AG7484"/>
  <c r="AH7484"/>
  <c r="AG7964"/>
  <c r="AH7964"/>
  <c r="AG8220"/>
  <c r="AH8220"/>
  <c r="AG8476"/>
  <c r="AH8476"/>
  <c r="AG8732"/>
  <c r="AH8732"/>
  <c r="AG1351"/>
  <c r="AH1351"/>
  <c r="AG1607"/>
  <c r="AH1607"/>
  <c r="AG1863"/>
  <c r="AH1863"/>
  <c r="AG2119"/>
  <c r="AH2119"/>
  <c r="AG2375"/>
  <c r="AH2375"/>
  <c r="AG2631"/>
  <c r="AH2631"/>
  <c r="AG2887"/>
  <c r="AH2887"/>
  <c r="AG3143"/>
  <c r="AH3143"/>
  <c r="AG3399"/>
  <c r="AH3399"/>
  <c r="AG3655"/>
  <c r="AH3655"/>
  <c r="AG6088"/>
  <c r="AH6088"/>
  <c r="AG6344"/>
  <c r="AH6344"/>
  <c r="AG6600"/>
  <c r="AH6600"/>
  <c r="AG6856"/>
  <c r="AH6856"/>
  <c r="AG7112"/>
  <c r="AH7112"/>
  <c r="AG7368"/>
  <c r="AH7368"/>
  <c r="AG7624"/>
  <c r="AH7624"/>
  <c r="AG7880"/>
  <c r="AH7880"/>
  <c r="AG8136"/>
  <c r="AH8136"/>
  <c r="AG8392"/>
  <c r="AH8392"/>
  <c r="AG8648"/>
  <c r="AH8648"/>
  <c r="AG1267"/>
  <c r="AH1267"/>
  <c r="AG1523"/>
  <c r="AH1523"/>
  <c r="AG1779"/>
  <c r="AH1779"/>
  <c r="AG2163"/>
  <c r="AH2163"/>
  <c r="AG2355"/>
  <c r="AH2355"/>
  <c r="AG2451"/>
  <c r="AH2451"/>
  <c r="AG2639"/>
  <c r="AH2639"/>
  <c r="AG2831"/>
  <c r="AH2831"/>
  <c r="AG2959"/>
  <c r="AH2959"/>
  <c r="AG3151"/>
  <c r="AH3151"/>
  <c r="AG3343"/>
  <c r="AH3343"/>
  <c r="AG3471"/>
  <c r="AH3471"/>
  <c r="AG3663"/>
  <c r="AH3663"/>
  <c r="AG4335"/>
  <c r="AH4335"/>
  <c r="AG4527"/>
  <c r="AH4527"/>
  <c r="AG4751"/>
  <c r="AH4751"/>
  <c r="AG4879"/>
  <c r="AH4879"/>
  <c r="AG5071"/>
  <c r="AH5071"/>
  <c r="AG5711"/>
  <c r="AH5711"/>
  <c r="AG2635"/>
  <c r="AH2635"/>
  <c r="AG2763"/>
  <c r="AH2763"/>
  <c r="AG2955"/>
  <c r="AH2955"/>
  <c r="AG3083"/>
  <c r="AH3083"/>
  <c r="AG3307"/>
  <c r="AH3307"/>
  <c r="AG3403"/>
  <c r="AH3403"/>
  <c r="AG3499"/>
  <c r="AH3499"/>
  <c r="AG5945"/>
  <c r="AH5945"/>
  <c r="AG6201"/>
  <c r="AH6201"/>
  <c r="AG6457"/>
  <c r="AH6457"/>
  <c r="AG6713"/>
  <c r="AH6713"/>
  <c r="AG6969"/>
  <c r="AH6969"/>
  <c r="AG7225"/>
  <c r="AH7225"/>
  <c r="AG7481"/>
  <c r="AH7481"/>
  <c r="AG7737"/>
  <c r="AH7737"/>
  <c r="AG7993"/>
  <c r="AH7993"/>
  <c r="AG8249"/>
  <c r="AH8249"/>
  <c r="AG8505"/>
  <c r="AH8505"/>
  <c r="AG1684"/>
  <c r="AH1684"/>
  <c r="AG1940"/>
  <c r="AH1940"/>
  <c r="AG2196"/>
  <c r="AH2196"/>
  <c r="AG2452"/>
  <c r="AH2452"/>
  <c r="AG2708"/>
  <c r="AH2708"/>
  <c r="AG2964"/>
  <c r="AH2964"/>
  <c r="AG3220"/>
  <c r="AH3220"/>
  <c r="AG3476"/>
  <c r="AH3476"/>
  <c r="AG3732"/>
  <c r="AH3732"/>
  <c r="AG3988"/>
  <c r="AH3988"/>
  <c r="AG4244"/>
  <c r="AH4244"/>
  <c r="AG4340"/>
  <c r="AH4340"/>
  <c r="AG4500"/>
  <c r="AH4500"/>
  <c r="AG4756"/>
  <c r="AH4756"/>
  <c r="AG4852"/>
  <c r="AH4852"/>
  <c r="AG5012"/>
  <c r="AH5012"/>
  <c r="AG5268"/>
  <c r="AH5268"/>
  <c r="AG5524"/>
  <c r="AH5524"/>
  <c r="AG5780"/>
  <c r="AH5780"/>
  <c r="AG6036"/>
  <c r="AH6036"/>
  <c r="AG6292"/>
  <c r="AH6292"/>
  <c r="AG6548"/>
  <c r="AH6548"/>
  <c r="AG6804"/>
  <c r="AH6804"/>
  <c r="AG5957"/>
  <c r="AH5957"/>
  <c r="AG6213"/>
  <c r="AH6213"/>
  <c r="AG6309"/>
  <c r="AH6309"/>
  <c r="AG6469"/>
  <c r="AH6469"/>
  <c r="AG6725"/>
  <c r="AH6725"/>
  <c r="AG6821"/>
  <c r="AH6821"/>
  <c r="AG6981"/>
  <c r="AH6981"/>
  <c r="AG7237"/>
  <c r="AH7237"/>
  <c r="AG7333"/>
  <c r="AH7333"/>
  <c r="AG7493"/>
  <c r="AH7493"/>
  <c r="AG7749"/>
  <c r="AH7749"/>
  <c r="AG8005"/>
  <c r="AH8005"/>
  <c r="AG8261"/>
  <c r="AH8261"/>
  <c r="AG8517"/>
  <c r="AH8517"/>
  <c r="AG1696"/>
  <c r="AH1696"/>
  <c r="AG1952"/>
  <c r="AH1952"/>
  <c r="AG2208"/>
  <c r="AH2208"/>
  <c r="AG2464"/>
  <c r="AH2464"/>
  <c r="AG2720"/>
  <c r="AH2720"/>
  <c r="AG2976"/>
  <c r="AH2976"/>
  <c r="AG3232"/>
  <c r="AH3232"/>
  <c r="AG3488"/>
  <c r="AH3488"/>
  <c r="AG3744"/>
  <c r="AH3744"/>
  <c r="AG4000"/>
  <c r="AH4000"/>
  <c r="AG4256"/>
  <c r="AH4256"/>
  <c r="AG4352"/>
  <c r="AH4352"/>
  <c r="AG4512"/>
  <c r="AH4512"/>
  <c r="AG4768"/>
  <c r="AH4768"/>
  <c r="AG4864"/>
  <c r="AH4864"/>
  <c r="AG5024"/>
  <c r="AH5024"/>
  <c r="AG5280"/>
  <c r="AH5280"/>
  <c r="AG5536"/>
  <c r="AH5536"/>
  <c r="AG5792"/>
  <c r="AH5792"/>
  <c r="AG7617"/>
  <c r="AH7617"/>
  <c r="AG7873"/>
  <c r="AH7873"/>
  <c r="AG8129"/>
  <c r="AH8129"/>
  <c r="AG8385"/>
  <c r="AH8385"/>
  <c r="AG8641"/>
  <c r="AH8641"/>
  <c r="AG1820"/>
  <c r="AH1820"/>
  <c r="AG2076"/>
  <c r="AH2076"/>
  <c r="AG2332"/>
  <c r="AH2332"/>
  <c r="AG2588"/>
  <c r="AH2588"/>
  <c r="AG2844"/>
  <c r="AH2844"/>
  <c r="AG3100"/>
  <c r="AH3100"/>
  <c r="AG3356"/>
  <c r="AH3356"/>
  <c r="AG3612"/>
  <c r="AH3612"/>
  <c r="AG3868"/>
  <c r="AH3868"/>
  <c r="AG4124"/>
  <c r="AH4124"/>
  <c r="AG4380"/>
  <c r="AH4380"/>
  <c r="AG4636"/>
  <c r="AH4636"/>
  <c r="AG4892"/>
  <c r="AH4892"/>
  <c r="AG5148"/>
  <c r="AH5148"/>
  <c r="AG5404"/>
  <c r="AH5404"/>
  <c r="AG5660"/>
  <c r="AH5660"/>
  <c r="AG5916"/>
  <c r="AH5916"/>
  <c r="AG6172"/>
  <c r="AH6172"/>
  <c r="AG6428"/>
  <c r="AH6428"/>
  <c r="AG6684"/>
  <c r="AH6684"/>
  <c r="AG3180"/>
  <c r="AH3180"/>
  <c r="AG3436"/>
  <c r="AH3436"/>
  <c r="AG3692"/>
  <c r="AH3692"/>
  <c r="AG3948"/>
  <c r="AH3948"/>
  <c r="AG4140"/>
  <c r="AH4140"/>
  <c r="AG4204"/>
  <c r="AH4204"/>
  <c r="AG4460"/>
  <c r="AH4460"/>
  <c r="AG4716"/>
  <c r="AH4716"/>
  <c r="AG4972"/>
  <c r="AH4972"/>
  <c r="AG5228"/>
  <c r="AH5228"/>
  <c r="AG5484"/>
  <c r="AH5484"/>
  <c r="AG5740"/>
  <c r="AH5740"/>
  <c r="AG5996"/>
  <c r="AH5996"/>
  <c r="AG6092"/>
  <c r="AH6092"/>
  <c r="AG6348"/>
  <c r="AH6348"/>
  <c r="AG6604"/>
  <c r="AH6604"/>
  <c r="AG6860"/>
  <c r="AH6860"/>
  <c r="AG7116"/>
  <c r="AH7116"/>
  <c r="AG5373"/>
  <c r="AH5373"/>
  <c r="AG5629"/>
  <c r="AH5629"/>
  <c r="AG5885"/>
  <c r="AH5885"/>
  <c r="AG6141"/>
  <c r="AH6141"/>
  <c r="AG6397"/>
  <c r="AH6397"/>
  <c r="AG6653"/>
  <c r="AH6653"/>
  <c r="AG6909"/>
  <c r="AH6909"/>
  <c r="AG7165"/>
  <c r="AH7165"/>
  <c r="AG7421"/>
  <c r="AH7421"/>
  <c r="AG7677"/>
  <c r="AH7677"/>
  <c r="AG7933"/>
  <c r="AH7933"/>
  <c r="AG8189"/>
  <c r="AH8189"/>
  <c r="AG8445"/>
  <c r="AH8445"/>
  <c r="AG8701"/>
  <c r="AH8701"/>
  <c r="AG1880"/>
  <c r="AH1880"/>
  <c r="AG2136"/>
  <c r="AH2136"/>
  <c r="AG2392"/>
  <c r="AH2392"/>
  <c r="AG2648"/>
  <c r="AH2648"/>
  <c r="AG2904"/>
  <c r="AH2904"/>
  <c r="AG3160"/>
  <c r="AH3160"/>
  <c r="AG3416"/>
  <c r="AH3416"/>
  <c r="AG3672"/>
  <c r="AH3672"/>
  <c r="AG3928"/>
  <c r="AH3928"/>
  <c r="AG4184"/>
  <c r="AH4184"/>
  <c r="AG4440"/>
  <c r="AH4440"/>
  <c r="AG4696"/>
  <c r="AH4696"/>
  <c r="AG4952"/>
  <c r="AH4952"/>
  <c r="AG5208"/>
  <c r="AH5208"/>
  <c r="AG5464"/>
  <c r="AH5464"/>
  <c r="AG5720"/>
  <c r="AH5720"/>
  <c r="AG5976"/>
  <c r="AH5976"/>
  <c r="AG7236"/>
  <c r="AH7236"/>
  <c r="AG7492"/>
  <c r="AH7492"/>
  <c r="AG7748"/>
  <c r="AH7748"/>
  <c r="AG8004"/>
  <c r="AH8004"/>
  <c r="AG8260"/>
  <c r="AH8260"/>
  <c r="AG8516"/>
  <c r="AH8516"/>
  <c r="AG1135"/>
  <c r="AH1135"/>
  <c r="AG1391"/>
  <c r="AH1391"/>
  <c r="AG1647"/>
  <c r="AH1647"/>
  <c r="AG1903"/>
  <c r="AH1903"/>
  <c r="AG2159"/>
  <c r="AH2159"/>
  <c r="AG2415"/>
  <c r="AH2415"/>
  <c r="AG6176"/>
  <c r="AH6176"/>
  <c r="AG6432"/>
  <c r="AH6432"/>
  <c r="AG6688"/>
  <c r="AH6688"/>
  <c r="AG6944"/>
  <c r="AH6944"/>
  <c r="AG7200"/>
  <c r="AH7200"/>
  <c r="AG7456"/>
  <c r="AH7456"/>
  <c r="AG7712"/>
  <c r="AH7712"/>
  <c r="AG7968"/>
  <c r="AH7968"/>
  <c r="AG8224"/>
  <c r="AH8224"/>
  <c r="AG8480"/>
  <c r="AH8480"/>
  <c r="AG8736"/>
  <c r="AH8736"/>
  <c r="AG1355"/>
  <c r="AH1355"/>
  <c r="AG1611"/>
  <c r="AH1611"/>
  <c r="AG1867"/>
  <c r="AH1867"/>
  <c r="AG2123"/>
  <c r="AH2123"/>
  <c r="AG2379"/>
  <c r="AH2379"/>
  <c r="AG7548"/>
  <c r="AH7548"/>
  <c r="AG7772"/>
  <c r="AH7772"/>
  <c r="AG8028"/>
  <c r="AH8028"/>
  <c r="AG8284"/>
  <c r="AH8284"/>
  <c r="AG8540"/>
  <c r="AH8540"/>
  <c r="AG1159"/>
  <c r="AH1159"/>
  <c r="AG1415"/>
  <c r="AH1415"/>
  <c r="AG1671"/>
  <c r="AH1671"/>
  <c r="AG1927"/>
  <c r="AH1927"/>
  <c r="AG2183"/>
  <c r="AH2183"/>
  <c r="AG2439"/>
  <c r="AH2439"/>
  <c r="AG2695"/>
  <c r="AH2695"/>
  <c r="AG2951"/>
  <c r="AH2951"/>
  <c r="AG3207"/>
  <c r="AH3207"/>
  <c r="AG3463"/>
  <c r="AH3463"/>
  <c r="AG3719"/>
  <c r="AH3719"/>
  <c r="AG6152"/>
  <c r="AH6152"/>
  <c r="AG6408"/>
  <c r="AH6408"/>
  <c r="AG6664"/>
  <c r="AH6664"/>
  <c r="AG6920"/>
  <c r="AH6920"/>
  <c r="AG7176"/>
  <c r="AH7176"/>
  <c r="AG7432"/>
  <c r="AH7432"/>
  <c r="AG7688"/>
  <c r="AH7688"/>
  <c r="AG7944"/>
  <c r="AH7944"/>
  <c r="AG8200"/>
  <c r="AH8200"/>
  <c r="AG8456"/>
  <c r="AH8456"/>
  <c r="AG8712"/>
  <c r="AH8712"/>
  <c r="AG1331"/>
  <c r="AH1331"/>
  <c r="AG1587"/>
  <c r="AH1587"/>
  <c r="AG1843"/>
  <c r="AH1843"/>
  <c r="AG1939"/>
  <c r="AH1939"/>
  <c r="AG2131"/>
  <c r="AH2131"/>
  <c r="AG2323"/>
  <c r="AH2323"/>
  <c r="AG2419"/>
  <c r="AH2419"/>
  <c r="AG2511"/>
  <c r="AH2511"/>
  <c r="AG2607"/>
  <c r="AG2927"/>
  <c r="AH2927"/>
  <c r="AG3119"/>
  <c r="AH3119"/>
  <c r="AG3439"/>
  <c r="AH3439"/>
  <c r="AG3631"/>
  <c r="AH3631"/>
  <c r="AG4175"/>
  <c r="AH4175"/>
  <c r="AG4847"/>
  <c r="AH4847"/>
  <c r="AG4943"/>
  <c r="AH4943"/>
  <c r="AG5039"/>
  <c r="AH5039"/>
  <c r="AG5263"/>
  <c r="AH5263"/>
  <c r="AG5391"/>
  <c r="AH5391"/>
  <c r="AG5583"/>
  <c r="AH5583"/>
  <c r="AG3147"/>
  <c r="AH3147"/>
  <c r="AG3275"/>
  <c r="AH3275"/>
  <c r="AG3467"/>
  <c r="AH3467"/>
  <c r="AG3595"/>
  <c r="AH3595"/>
  <c r="AG3819"/>
  <c r="AH3819"/>
  <c r="AG3915"/>
  <c r="AH3915"/>
  <c r="AG4011"/>
  <c r="AH4011"/>
  <c r="AG3040"/>
  <c r="AH3040"/>
  <c r="AG3136"/>
  <c r="AH3136"/>
  <c r="AG3296"/>
  <c r="AH3296"/>
  <c r="AG3392"/>
  <c r="AH3392"/>
  <c r="AG3552"/>
  <c r="AH3552"/>
  <c r="AG3648"/>
  <c r="AH3648"/>
  <c r="AG3808"/>
  <c r="AH3808"/>
  <c r="AG3904"/>
  <c r="AH3904"/>
  <c r="AG4064"/>
  <c r="AH4064"/>
  <c r="AG4160"/>
  <c r="AH4160"/>
  <c r="AG4320"/>
  <c r="AH4320"/>
  <c r="AG4416"/>
  <c r="AH4416"/>
  <c r="AG4576"/>
  <c r="AH4576"/>
  <c r="AG4672"/>
  <c r="AH4672"/>
  <c r="AG4832"/>
  <c r="AH4832"/>
  <c r="AG4928"/>
  <c r="AH4928"/>
  <c r="AG5088"/>
  <c r="AH5088"/>
  <c r="AG5184"/>
  <c r="AH5184"/>
  <c r="AG5344"/>
  <c r="AH5344"/>
  <c r="AG5440"/>
  <c r="AH5440"/>
  <c r="AG5600"/>
  <c r="AH5600"/>
  <c r="AG5696"/>
  <c r="AH5696"/>
  <c r="AG5856"/>
  <c r="AH5856"/>
  <c r="AG5952"/>
  <c r="AH5952"/>
  <c r="AG7681"/>
  <c r="AH7681"/>
  <c r="AG7777"/>
  <c r="AH7777"/>
  <c r="AG7937"/>
  <c r="AH7937"/>
  <c r="AG8033"/>
  <c r="AH8033"/>
  <c r="AG8193"/>
  <c r="AH8193"/>
  <c r="AG8289"/>
  <c r="AH8289"/>
  <c r="AG8449"/>
  <c r="AH8449"/>
  <c r="AG8545"/>
  <c r="AH8545"/>
  <c r="AG8705"/>
  <c r="AH8705"/>
  <c r="AG1724"/>
  <c r="AH1724"/>
  <c r="AG1884"/>
  <c r="AH1884"/>
  <c r="AG1980"/>
  <c r="AH1980"/>
  <c r="AG2140"/>
  <c r="AH2140"/>
  <c r="AG2236"/>
  <c r="AH2236"/>
  <c r="AG2396"/>
  <c r="AH2396"/>
  <c r="AG2492"/>
  <c r="AH2492"/>
  <c r="AG2652"/>
  <c r="AH2652"/>
  <c r="AG2748"/>
  <c r="AH2748"/>
  <c r="AG2908"/>
  <c r="AH2908"/>
  <c r="AG3004"/>
  <c r="AH3004"/>
  <c r="AG3164"/>
  <c r="AH3164"/>
  <c r="AG3260"/>
  <c r="AH3260"/>
  <c r="AG3420"/>
  <c r="AH3420"/>
  <c r="AG3516"/>
  <c r="AH3516"/>
  <c r="AG3676"/>
  <c r="AH3676"/>
  <c r="AG3772"/>
  <c r="AH3772"/>
  <c r="AG3932"/>
  <c r="AH3932"/>
  <c r="AG4028"/>
  <c r="AH4028"/>
  <c r="AG4188"/>
  <c r="AH4188"/>
  <c r="AG4284"/>
  <c r="AH4284"/>
  <c r="AG4444"/>
  <c r="AH4444"/>
  <c r="AG4540"/>
  <c r="AH4540"/>
  <c r="AG4700"/>
  <c r="AH4700"/>
  <c r="AG4796"/>
  <c r="AH4796"/>
  <c r="AG4956"/>
  <c r="AH4956"/>
  <c r="AG5052"/>
  <c r="AH5052"/>
  <c r="AG5212"/>
  <c r="AH5212"/>
  <c r="AG5308"/>
  <c r="AH5308"/>
  <c r="AG5468"/>
  <c r="AH5468"/>
  <c r="AG5564"/>
  <c r="AH5564"/>
  <c r="AG5724"/>
  <c r="AH5724"/>
  <c r="AG5820"/>
  <c r="AH5820"/>
  <c r="AG5980"/>
  <c r="AH5980"/>
  <c r="AG6076"/>
  <c r="AH6076"/>
  <c r="AG6236"/>
  <c r="AH6236"/>
  <c r="AG6332"/>
  <c r="AH6332"/>
  <c r="AG6492"/>
  <c r="AH6492"/>
  <c r="AG6588"/>
  <c r="AH6588"/>
  <c r="AG6748"/>
  <c r="AH6748"/>
  <c r="AG6844"/>
  <c r="AH6844"/>
  <c r="AG6156"/>
  <c r="AH6156"/>
  <c r="AG6252"/>
  <c r="AH6252"/>
  <c r="AG6412"/>
  <c r="AH6412"/>
  <c r="AG6508"/>
  <c r="AH6508"/>
  <c r="AG6668"/>
  <c r="AH6668"/>
  <c r="AG6764"/>
  <c r="AH6764"/>
  <c r="AG6924"/>
  <c r="AH6924"/>
  <c r="AG7020"/>
  <c r="AH7020"/>
  <c r="AG7180"/>
  <c r="AH7180"/>
  <c r="AG7276"/>
  <c r="AH7276"/>
  <c r="AG2968"/>
  <c r="AH2968"/>
  <c r="AG3064"/>
  <c r="AH3064"/>
  <c r="AG3224"/>
  <c r="AH3224"/>
  <c r="AG3320"/>
  <c r="AH3320"/>
  <c r="AG3480"/>
  <c r="AH3480"/>
  <c r="AG3576"/>
  <c r="AH3576"/>
  <c r="AG3736"/>
  <c r="AH3736"/>
  <c r="AG3832"/>
  <c r="AH3832"/>
  <c r="AG3992"/>
  <c r="AH3992"/>
  <c r="AG4088"/>
  <c r="AH4088"/>
  <c r="AG4248"/>
  <c r="AH4248"/>
  <c r="AG4344"/>
  <c r="AH4344"/>
  <c r="AG4504"/>
  <c r="AH4504"/>
  <c r="AG4600"/>
  <c r="AH4600"/>
  <c r="AG4760"/>
  <c r="AH4760"/>
  <c r="AG4856"/>
  <c r="AH4856"/>
  <c r="AG5016"/>
  <c r="AH5016"/>
  <c r="AG5112"/>
  <c r="AH5112"/>
  <c r="AG5272"/>
  <c r="AH5272"/>
  <c r="AG5368"/>
  <c r="AH5368"/>
  <c r="AG5528"/>
  <c r="AH5528"/>
  <c r="AG5624"/>
  <c r="AH5624"/>
  <c r="AG5784"/>
  <c r="AH5784"/>
  <c r="AG5880"/>
  <c r="AH5880"/>
  <c r="AG7044"/>
  <c r="AH7044"/>
  <c r="AG7140"/>
  <c r="AH7140"/>
  <c r="AG7300"/>
  <c r="AH7300"/>
  <c r="AG7396"/>
  <c r="AH7396"/>
  <c r="AG7556"/>
  <c r="AH7556"/>
  <c r="AG7652"/>
  <c r="AH7652"/>
  <c r="AG7812"/>
  <c r="AH7812"/>
  <c r="AG7908"/>
  <c r="AH7908"/>
  <c r="AG8068"/>
  <c r="AH8068"/>
  <c r="AG8164"/>
  <c r="AH8164"/>
  <c r="AG8324"/>
  <c r="AH8324"/>
  <c r="AG8420"/>
  <c r="AH8420"/>
  <c r="AG8580"/>
  <c r="AH8580"/>
  <c r="AG8676"/>
  <c r="AH8676"/>
  <c r="AG1199"/>
  <c r="AH1199"/>
  <c r="AG1295"/>
  <c r="AH1295"/>
  <c r="AG1455"/>
  <c r="AH1455"/>
  <c r="AG1551"/>
  <c r="AH1551"/>
  <c r="AG1711"/>
  <c r="AH1711"/>
  <c r="AG1807"/>
  <c r="AH1807"/>
  <c r="AG1967"/>
  <c r="AH1967"/>
  <c r="AG2063"/>
  <c r="AH2063"/>
  <c r="AG2223"/>
  <c r="AH2223"/>
  <c r="AG2319"/>
  <c r="AH2319"/>
  <c r="AG5984"/>
  <c r="AH5984"/>
  <c r="AG6080"/>
  <c r="AH6080"/>
  <c r="AG6240"/>
  <c r="AH6240"/>
  <c r="AG6336"/>
  <c r="AH6336"/>
  <c r="AG6496"/>
  <c r="AH6496"/>
  <c r="AG6592"/>
  <c r="AH6592"/>
  <c r="AG6752"/>
  <c r="AH6752"/>
  <c r="AG6848"/>
  <c r="AH6848"/>
  <c r="AG7008"/>
  <c r="AH7008"/>
  <c r="AG7104"/>
  <c r="AH7104"/>
  <c r="AG7264"/>
  <c r="AH7264"/>
  <c r="AG7360"/>
  <c r="AH7360"/>
  <c r="AG7520"/>
  <c r="AH7520"/>
  <c r="AG7616"/>
  <c r="AH7616"/>
  <c r="AG7776"/>
  <c r="AH7776"/>
  <c r="AG7872"/>
  <c r="AH7872"/>
  <c r="AG8032"/>
  <c r="AH8032"/>
  <c r="AG8128"/>
  <c r="AH8128"/>
  <c r="AG8288"/>
  <c r="AH8288"/>
  <c r="AG8384"/>
  <c r="AH8384"/>
  <c r="AG8544"/>
  <c r="AH8544"/>
  <c r="AG8640"/>
  <c r="AH8640"/>
  <c r="AG1163"/>
  <c r="AH1163"/>
  <c r="AG1259"/>
  <c r="AH1259"/>
  <c r="AG1419"/>
  <c r="AH1419"/>
  <c r="AG1515"/>
  <c r="AH1515"/>
  <c r="AG1675"/>
  <c r="AH1675"/>
  <c r="AG1771"/>
  <c r="AH1771"/>
  <c r="AG1931"/>
  <c r="AH1931"/>
  <c r="AG2027"/>
  <c r="AH2027"/>
  <c r="AG2187"/>
  <c r="AH2187"/>
  <c r="AG2283"/>
  <c r="AH2283"/>
  <c r="AG7356"/>
  <c r="AH7356"/>
  <c r="AG7452"/>
  <c r="AH7452"/>
  <c r="AG7612"/>
  <c r="AH7612"/>
  <c r="AG7708"/>
  <c r="AH7708"/>
  <c r="AG7836"/>
  <c r="AH7836"/>
  <c r="AG7932"/>
  <c r="AH7932"/>
  <c r="AG8092"/>
  <c r="AH8092"/>
  <c r="AG8188"/>
  <c r="AH8188"/>
  <c r="AG8348"/>
  <c r="AH8348"/>
  <c r="AG8444"/>
  <c r="AH8444"/>
  <c r="AG8604"/>
  <c r="AH8604"/>
  <c r="AG8700"/>
  <c r="AH8700"/>
  <c r="AG1223"/>
  <c r="AH1223"/>
  <c r="AG1319"/>
  <c r="AH1319"/>
  <c r="AG1479"/>
  <c r="AH1479"/>
  <c r="AG1575"/>
  <c r="AH1575"/>
  <c r="AG1735"/>
  <c r="AH1735"/>
  <c r="AG1831"/>
  <c r="AH1831"/>
  <c r="AG1991"/>
  <c r="AH1991"/>
  <c r="AG2087"/>
  <c r="AH2087"/>
  <c r="AG2247"/>
  <c r="AH2247"/>
  <c r="AG2343"/>
  <c r="AH2343"/>
  <c r="AG2503"/>
  <c r="AH2503"/>
  <c r="AG2599"/>
  <c r="AG2759"/>
  <c r="AH2759"/>
  <c r="AG2855"/>
  <c r="AG3015"/>
  <c r="AH3015"/>
  <c r="AG3111"/>
  <c r="AH3111"/>
  <c r="AG3271"/>
  <c r="AH3271"/>
  <c r="AG3527"/>
  <c r="AH3527"/>
  <c r="AG3783"/>
  <c r="AH3783"/>
  <c r="AG6056"/>
  <c r="AH6056"/>
  <c r="AG6216"/>
  <c r="AH6216"/>
  <c r="AG6312"/>
  <c r="AH6312"/>
  <c r="AG6472"/>
  <c r="AH6472"/>
  <c r="AG6568"/>
  <c r="AH6568"/>
  <c r="AG6728"/>
  <c r="AH6728"/>
  <c r="AG6824"/>
  <c r="AH6824"/>
  <c r="AG6984"/>
  <c r="AH6984"/>
  <c r="AG7080"/>
  <c r="AH7080"/>
  <c r="AG7240"/>
  <c r="AH7240"/>
  <c r="AG7336"/>
  <c r="AH7336"/>
  <c r="AG7496"/>
  <c r="AH7496"/>
  <c r="AG7592"/>
  <c r="AH7592"/>
  <c r="AG7752"/>
  <c r="AH7752"/>
  <c r="AG7848"/>
  <c r="AH7848"/>
  <c r="AG8008"/>
  <c r="AH8008"/>
  <c r="AG8104"/>
  <c r="AH8104"/>
  <c r="AG8264"/>
  <c r="AH8264"/>
  <c r="AG8360"/>
  <c r="AH8360"/>
  <c r="AG8520"/>
  <c r="AH8520"/>
  <c r="AG8616"/>
  <c r="AH8616"/>
  <c r="AG1139"/>
  <c r="AH1139"/>
  <c r="AG1235"/>
  <c r="AH1235"/>
  <c r="AG1395"/>
  <c r="AH1395"/>
  <c r="AG1491"/>
  <c r="AH1491"/>
  <c r="AG1651"/>
  <c r="AH1651"/>
  <c r="AG1747"/>
  <c r="AH1747"/>
  <c r="AG1907"/>
  <c r="AH1907"/>
  <c r="AG2003"/>
  <c r="AH2003"/>
  <c r="AG2099"/>
  <c r="AH2099"/>
  <c r="AG2575"/>
  <c r="AH2575"/>
  <c r="AG2703"/>
  <c r="AH2703"/>
  <c r="AG2895"/>
  <c r="AH2895"/>
  <c r="AG3087"/>
  <c r="AH3087"/>
  <c r="AG3215"/>
  <c r="AH3215"/>
  <c r="AG3407"/>
  <c r="AH3407"/>
  <c r="AG3599"/>
  <c r="AH3599"/>
  <c r="AG3727"/>
  <c r="AH3727"/>
  <c r="AG3855"/>
  <c r="AH3855"/>
  <c r="AG4047"/>
  <c r="AH4047"/>
  <c r="AG4687"/>
  <c r="AH4687"/>
  <c r="AG5359"/>
  <c r="AH5359"/>
  <c r="AG5455"/>
  <c r="AH5455"/>
  <c r="AG5551"/>
  <c r="AH5551"/>
  <c r="AG5775"/>
  <c r="AH5775"/>
  <c r="AG5903"/>
  <c r="AH5903"/>
  <c r="AG3659"/>
  <c r="AH3659"/>
  <c r="AG3787"/>
  <c r="AH3787"/>
  <c r="AG3979"/>
  <c r="AH3979"/>
  <c r="AG4107"/>
  <c r="AH4107"/>
  <c r="AG7100"/>
  <c r="AH7100"/>
  <c r="AG7196"/>
  <c r="AH7196"/>
  <c r="AG7292"/>
  <c r="AH7292"/>
  <c r="AH5645"/>
  <c r="AG5645"/>
  <c r="AG5741"/>
  <c r="AH5741"/>
  <c r="AH5901"/>
  <c r="AG5901"/>
  <c r="AG5997"/>
  <c r="AH5997"/>
  <c r="AH6157"/>
  <c r="AG6157"/>
  <c r="AG6253"/>
  <c r="AH6253"/>
  <c r="AH6413"/>
  <c r="AG6413"/>
  <c r="AG6509"/>
  <c r="AH6509"/>
  <c r="AH6669"/>
  <c r="AG6669"/>
  <c r="AG6765"/>
  <c r="AH6765"/>
  <c r="AH6925"/>
  <c r="AG6925"/>
  <c r="AG7021"/>
  <c r="AH7021"/>
  <c r="AH7181"/>
  <c r="AG7181"/>
  <c r="AG7277"/>
  <c r="AH7277"/>
  <c r="AH7437"/>
  <c r="AG7437"/>
  <c r="AG7533"/>
  <c r="AH7533"/>
  <c r="AH7693"/>
  <c r="AG7693"/>
  <c r="AG7789"/>
  <c r="AH7789"/>
  <c r="AH7949"/>
  <c r="AG7949"/>
  <c r="AG8045"/>
  <c r="AH8045"/>
  <c r="AH8205"/>
  <c r="AG8205"/>
  <c r="AG8301"/>
  <c r="AH8301"/>
  <c r="AH8461"/>
  <c r="AG8461"/>
  <c r="AG8557"/>
  <c r="AH8557"/>
  <c r="AH8717"/>
  <c r="AG8717"/>
  <c r="AG1736"/>
  <c r="AH1736"/>
  <c r="AH1896"/>
  <c r="AG1896"/>
  <c r="AG1992"/>
  <c r="AH1992"/>
  <c r="AH2152"/>
  <c r="AG2152"/>
  <c r="AG2248"/>
  <c r="AH2248"/>
  <c r="AH2408"/>
  <c r="AG2408"/>
  <c r="AG2504"/>
  <c r="AH2504"/>
  <c r="AH2664"/>
  <c r="AG2664"/>
  <c r="AG2760"/>
  <c r="AH2760"/>
  <c r="AH2920"/>
  <c r="AG2920"/>
  <c r="AG3016"/>
  <c r="AH3016"/>
  <c r="AH3176"/>
  <c r="AG3176"/>
  <c r="AG3272"/>
  <c r="AH3272"/>
  <c r="AH3432"/>
  <c r="AG3432"/>
  <c r="AG3528"/>
  <c r="AH3528"/>
  <c r="AH3688"/>
  <c r="AG3688"/>
  <c r="AG3784"/>
  <c r="AH3784"/>
  <c r="AH3944"/>
  <c r="AG3944"/>
  <c r="AG4040"/>
  <c r="AH4040"/>
  <c r="AH4200"/>
  <c r="AG4200"/>
  <c r="AG4296"/>
  <c r="AH4296"/>
  <c r="AH4456"/>
  <c r="AG4456"/>
  <c r="AG4552"/>
  <c r="AH4552"/>
  <c r="AH4712"/>
  <c r="AG4712"/>
  <c r="AG4808"/>
  <c r="AH4808"/>
  <c r="AH4968"/>
  <c r="AG4968"/>
  <c r="AG5064"/>
  <c r="AH5064"/>
  <c r="AH5224"/>
  <c r="AG5224"/>
  <c r="AG5320"/>
  <c r="AH5320"/>
  <c r="AH5480"/>
  <c r="AG5480"/>
  <c r="AG5576"/>
  <c r="AH5576"/>
  <c r="AH5736"/>
  <c r="AG5736"/>
  <c r="AG5832"/>
  <c r="AH5832"/>
  <c r="AH6996"/>
  <c r="AG6996"/>
  <c r="AG7092"/>
  <c r="AH7092"/>
  <c r="AH7252"/>
  <c r="AG7252"/>
  <c r="AG7348"/>
  <c r="AH7348"/>
  <c r="AH7508"/>
  <c r="AG7508"/>
  <c r="AG7604"/>
  <c r="AH7604"/>
  <c r="AH7764"/>
  <c r="AG7764"/>
  <c r="AG7860"/>
  <c r="AH7860"/>
  <c r="AH8020"/>
  <c r="AG8020"/>
  <c r="AG8116"/>
  <c r="AH8116"/>
  <c r="AH8276"/>
  <c r="AG8276"/>
  <c r="AG8372"/>
  <c r="AH8372"/>
  <c r="AH8532"/>
  <c r="AG8532"/>
  <c r="AG8628"/>
  <c r="AH8628"/>
  <c r="AH1151"/>
  <c r="AG1151"/>
  <c r="AG1247"/>
  <c r="AH1247"/>
  <c r="AH1407"/>
  <c r="AG1407"/>
  <c r="AG1503"/>
  <c r="AH1503"/>
  <c r="AH1663"/>
  <c r="AG1663"/>
  <c r="AG1759"/>
  <c r="AH1759"/>
  <c r="AH1919"/>
  <c r="AG1919"/>
  <c r="AG2015"/>
  <c r="AH2015"/>
  <c r="AH2175"/>
  <c r="AG2175"/>
  <c r="AG3104"/>
  <c r="AH3104"/>
  <c r="AG3360"/>
  <c r="AH3360"/>
  <c r="AG3616"/>
  <c r="AH3616"/>
  <c r="AG3872"/>
  <c r="AH3872"/>
  <c r="AG4128"/>
  <c r="AH4128"/>
  <c r="AG4384"/>
  <c r="AH4384"/>
  <c r="AG4480"/>
  <c r="AH4480"/>
  <c r="AG4640"/>
  <c r="AH4640"/>
  <c r="AG4896"/>
  <c r="AH4896"/>
  <c r="AG5152"/>
  <c r="AH5152"/>
  <c r="AG5248"/>
  <c r="AH5248"/>
  <c r="AG5408"/>
  <c r="AH5408"/>
  <c r="AG5664"/>
  <c r="AH5664"/>
  <c r="AG5920"/>
  <c r="AH5920"/>
  <c r="AG7745"/>
  <c r="AH7745"/>
  <c r="AG8001"/>
  <c r="AH8001"/>
  <c r="AG8257"/>
  <c r="AH8257"/>
  <c r="AG8513"/>
  <c r="AH8513"/>
  <c r="AG1692"/>
  <c r="AH1692"/>
  <c r="AG1948"/>
  <c r="AH1948"/>
  <c r="AG2204"/>
  <c r="AH2204"/>
  <c r="AG2460"/>
  <c r="AH2460"/>
  <c r="AG2716"/>
  <c r="AH2716"/>
  <c r="AG2972"/>
  <c r="AH2972"/>
  <c r="AG3228"/>
  <c r="AH3228"/>
  <c r="AG3484"/>
  <c r="AH3484"/>
  <c r="AG3740"/>
  <c r="AH3740"/>
  <c r="AG3996"/>
  <c r="AH3996"/>
  <c r="AG4252"/>
  <c r="AH4252"/>
  <c r="AG4508"/>
  <c r="AH4508"/>
  <c r="AG4764"/>
  <c r="AH4764"/>
  <c r="AG5020"/>
  <c r="AH5020"/>
  <c r="AG5276"/>
  <c r="AH5276"/>
  <c r="AG5532"/>
  <c r="AH5532"/>
  <c r="AG5788"/>
  <c r="AH5788"/>
  <c r="AG6044"/>
  <c r="AH6044"/>
  <c r="AG6300"/>
  <c r="AH6300"/>
  <c r="AG6556"/>
  <c r="AH6556"/>
  <c r="AG6812"/>
  <c r="AH6812"/>
  <c r="AG3308"/>
  <c r="AH3308"/>
  <c r="AG3564"/>
  <c r="AH3564"/>
  <c r="AG3820"/>
  <c r="AH3820"/>
  <c r="AG4076"/>
  <c r="AH4076"/>
  <c r="AG4332"/>
  <c r="AH4332"/>
  <c r="AG4588"/>
  <c r="AH4588"/>
  <c r="AG4844"/>
  <c r="AH4844"/>
  <c r="AG5100"/>
  <c r="AH5100"/>
  <c r="AG5356"/>
  <c r="AH5356"/>
  <c r="AG5612"/>
  <c r="AH5612"/>
  <c r="AG5868"/>
  <c r="AH5868"/>
  <c r="AG6220"/>
  <c r="AH6220"/>
  <c r="AG6476"/>
  <c r="AH6476"/>
  <c r="AG6732"/>
  <c r="AH6732"/>
  <c r="AG6988"/>
  <c r="AH6988"/>
  <c r="AG7084"/>
  <c r="AH7084"/>
  <c r="AG7244"/>
  <c r="AH7244"/>
  <c r="AG5245"/>
  <c r="AH5245"/>
  <c r="AG5501"/>
  <c r="AH5501"/>
  <c r="AG5757"/>
  <c r="AH5757"/>
  <c r="AG6013"/>
  <c r="AH6013"/>
  <c r="AG6269"/>
  <c r="AH6269"/>
  <c r="AG6525"/>
  <c r="AH6525"/>
  <c r="AG6781"/>
  <c r="AH6781"/>
  <c r="AG7037"/>
  <c r="AH7037"/>
  <c r="AG7293"/>
  <c r="AH7293"/>
  <c r="AG7549"/>
  <c r="AH7549"/>
  <c r="AG7805"/>
  <c r="AH7805"/>
  <c r="AG8061"/>
  <c r="AH8061"/>
  <c r="AG8317"/>
  <c r="AH8317"/>
  <c r="AG8573"/>
  <c r="AH8573"/>
  <c r="AG1752"/>
  <c r="AH1752"/>
  <c r="AG2008"/>
  <c r="AH2008"/>
  <c r="AG2264"/>
  <c r="AH2264"/>
  <c r="AG2520"/>
  <c r="AH2520"/>
  <c r="AG2776"/>
  <c r="AH2776"/>
  <c r="AG3032"/>
  <c r="AH3032"/>
  <c r="AG3288"/>
  <c r="AH3288"/>
  <c r="AG3544"/>
  <c r="AH3544"/>
  <c r="AG3800"/>
  <c r="AH3800"/>
  <c r="AG4056"/>
  <c r="AH4056"/>
  <c r="AG4312"/>
  <c r="AH4312"/>
  <c r="AG4568"/>
  <c r="AH4568"/>
  <c r="AG4824"/>
  <c r="AH4824"/>
  <c r="AG5080"/>
  <c r="AH5080"/>
  <c r="AG5336"/>
  <c r="AH5336"/>
  <c r="AG5592"/>
  <c r="AH5592"/>
  <c r="AG5848"/>
  <c r="AH5848"/>
  <c r="AG7108"/>
  <c r="AH7108"/>
  <c r="AG7364"/>
  <c r="AH7364"/>
  <c r="AG7620"/>
  <c r="AH7620"/>
  <c r="AG7876"/>
  <c r="AH7876"/>
  <c r="AG8132"/>
  <c r="AH8132"/>
  <c r="AG8388"/>
  <c r="AH8388"/>
  <c r="AG8644"/>
  <c r="AH8644"/>
  <c r="AG1263"/>
  <c r="AH1263"/>
  <c r="AG1519"/>
  <c r="AH1519"/>
  <c r="AG1775"/>
  <c r="AH1775"/>
  <c r="AG2031"/>
  <c r="AH2031"/>
  <c r="AG2287"/>
  <c r="AH2287"/>
  <c r="AG6048"/>
  <c r="AH6048"/>
  <c r="AG6304"/>
  <c r="AH6304"/>
  <c r="AG6560"/>
  <c r="AH6560"/>
  <c r="AG6816"/>
  <c r="AH6816"/>
  <c r="AG7072"/>
  <c r="AH7072"/>
  <c r="AG7328"/>
  <c r="AH7328"/>
  <c r="AG7424"/>
  <c r="AH7424"/>
  <c r="AG7584"/>
  <c r="AH7584"/>
  <c r="AG7840"/>
  <c r="AH7840"/>
  <c r="AG8096"/>
  <c r="AH8096"/>
  <c r="AG8352"/>
  <c r="AH8352"/>
  <c r="AG8608"/>
  <c r="AH8608"/>
  <c r="AG1227"/>
  <c r="AH1227"/>
  <c r="AG1483"/>
  <c r="AH1483"/>
  <c r="AG1739"/>
  <c r="AH1739"/>
  <c r="AG1995"/>
  <c r="AH1995"/>
  <c r="AG2251"/>
  <c r="AH2251"/>
  <c r="AG7420"/>
  <c r="AH7420"/>
  <c r="AG7676"/>
  <c r="AH7676"/>
  <c r="AG7900"/>
  <c r="AH7900"/>
  <c r="AG8156"/>
  <c r="AH8156"/>
  <c r="AG8412"/>
  <c r="AH8412"/>
  <c r="AG8668"/>
  <c r="AH8668"/>
  <c r="AG1287"/>
  <c r="AH1287"/>
  <c r="AG1543"/>
  <c r="AH1543"/>
  <c r="AG1799"/>
  <c r="AH1799"/>
  <c r="AG2055"/>
  <c r="AH2055"/>
  <c r="AG2311"/>
  <c r="AH2311"/>
  <c r="AG2567"/>
  <c r="AH2567"/>
  <c r="AG2823"/>
  <c r="AH2823"/>
  <c r="AG3079"/>
  <c r="AH3079"/>
  <c r="AG3335"/>
  <c r="AH3335"/>
  <c r="AG3591"/>
  <c r="AH3591"/>
  <c r="AG6024"/>
  <c r="AH6024"/>
  <c r="AG6120"/>
  <c r="AH6120"/>
  <c r="AG6280"/>
  <c r="AH6280"/>
  <c r="AG6376"/>
  <c r="AH6376"/>
  <c r="AG6536"/>
  <c r="AH6536"/>
  <c r="AG6632"/>
  <c r="AH6632"/>
  <c r="AG6792"/>
  <c r="AH6792"/>
  <c r="AG7048"/>
  <c r="AH7048"/>
  <c r="AG7304"/>
  <c r="AH7304"/>
  <c r="AG7560"/>
  <c r="AH7560"/>
  <c r="AG7816"/>
  <c r="AH7816"/>
  <c r="AG7912"/>
  <c r="AH7912"/>
  <c r="AG8072"/>
  <c r="AH8072"/>
  <c r="AG8328"/>
  <c r="AH8328"/>
  <c r="AG8584"/>
  <c r="AH8584"/>
  <c r="AG1203"/>
  <c r="AH1203"/>
  <c r="AG1459"/>
  <c r="AH1459"/>
  <c r="AG1555"/>
  <c r="AH1555"/>
  <c r="AG1715"/>
  <c r="AH1715"/>
  <c r="AG2067"/>
  <c r="AH2067"/>
  <c r="AG2195"/>
  <c r="AH2195"/>
  <c r="AG3183"/>
  <c r="AH3183"/>
  <c r="AG3375"/>
  <c r="AH3375"/>
  <c r="AG3823"/>
  <c r="AH3823"/>
  <c r="AG3919"/>
  <c r="AH3919"/>
  <c r="AG4015"/>
  <c r="AH4015"/>
  <c r="AG4239"/>
  <c r="AH4239"/>
  <c r="AG4367"/>
  <c r="AH4367"/>
  <c r="AG4559"/>
  <c r="AH4559"/>
  <c r="AG5199"/>
  <c r="AH5199"/>
  <c r="AG5871"/>
  <c r="AH5871"/>
  <c r="AG5967"/>
  <c r="AH5967"/>
  <c r="AG2475"/>
  <c r="AH2475"/>
  <c r="AG2571"/>
  <c r="AH2571"/>
  <c r="AG2795"/>
  <c r="AH2795"/>
  <c r="AG2891"/>
  <c r="AH2891"/>
  <c r="AG2987"/>
  <c r="AH2987"/>
  <c r="AG6940"/>
  <c r="AH6940"/>
  <c r="AG7068"/>
  <c r="AH7068"/>
  <c r="AG7260"/>
  <c r="AH7260"/>
  <c r="AG5549"/>
  <c r="AH5549"/>
  <c r="AH5709"/>
  <c r="AG5709"/>
  <c r="AG5805"/>
  <c r="AH5805"/>
  <c r="AH5965"/>
  <c r="AG5965"/>
  <c r="AG6061"/>
  <c r="AH6061"/>
  <c r="AH6221"/>
  <c r="AG6221"/>
  <c r="AG6317"/>
  <c r="AH6317"/>
  <c r="AH6477"/>
  <c r="AG6477"/>
  <c r="AG6573"/>
  <c r="AH6573"/>
  <c r="AH6733"/>
  <c r="AG6733"/>
  <c r="AG6829"/>
  <c r="AH6829"/>
  <c r="AH6989"/>
  <c r="AG6989"/>
  <c r="AG7085"/>
  <c r="AH7085"/>
  <c r="AH7245"/>
  <c r="AG7245"/>
  <c r="AG7341"/>
  <c r="AH7341"/>
  <c r="AH7501"/>
  <c r="AG7501"/>
  <c r="AG7597"/>
  <c r="AH7597"/>
  <c r="AH7757"/>
  <c r="AG7757"/>
  <c r="AG7853"/>
  <c r="AH7853"/>
  <c r="AH8013"/>
  <c r="AG8013"/>
  <c r="AG8109"/>
  <c r="AH8109"/>
  <c r="AH8269"/>
  <c r="AG8269"/>
  <c r="AG8365"/>
  <c r="AH8365"/>
  <c r="AH8525"/>
  <c r="AG8525"/>
  <c r="AG8621"/>
  <c r="AH8621"/>
  <c r="AH1704"/>
  <c r="AG1704"/>
  <c r="AG1800"/>
  <c r="AH1800"/>
  <c r="AH1960"/>
  <c r="AG1960"/>
  <c r="AG2056"/>
  <c r="AH2056"/>
  <c r="AH2216"/>
  <c r="AG2216"/>
  <c r="AG2312"/>
  <c r="AH2312"/>
  <c r="AH2472"/>
  <c r="AG2472"/>
  <c r="AG2568"/>
  <c r="AH2568"/>
  <c r="AH2728"/>
  <c r="AG2728"/>
  <c r="AG2824"/>
  <c r="AH2824"/>
  <c r="AH2984"/>
  <c r="AG2984"/>
  <c r="AG3080"/>
  <c r="AH3080"/>
  <c r="AH3240"/>
  <c r="AG3240"/>
  <c r="AG3336"/>
  <c r="AH3336"/>
  <c r="AH3496"/>
  <c r="AG3496"/>
  <c r="AG3592"/>
  <c r="AH3592"/>
  <c r="AH3752"/>
  <c r="AG3752"/>
  <c r="AG3848"/>
  <c r="AH3848"/>
  <c r="AH4008"/>
  <c r="AG4008"/>
  <c r="AG4104"/>
  <c r="AH4104"/>
  <c r="AH4264"/>
  <c r="AG4264"/>
  <c r="AG4360"/>
  <c r="AH4360"/>
  <c r="AH4520"/>
  <c r="AG4520"/>
  <c r="AG4616"/>
  <c r="AH4616"/>
  <c r="AH4776"/>
  <c r="AG4776"/>
  <c r="AG4872"/>
  <c r="AH4872"/>
  <c r="AH5032"/>
  <c r="AG5032"/>
  <c r="AG5128"/>
  <c r="AH5128"/>
  <c r="AH5288"/>
  <c r="AG5288"/>
  <c r="AG5384"/>
  <c r="AH5384"/>
  <c r="AH5544"/>
  <c r="AG5544"/>
  <c r="AG5640"/>
  <c r="AH5640"/>
  <c r="AH5800"/>
  <c r="AG5800"/>
  <c r="AG5896"/>
  <c r="AH5896"/>
  <c r="AH7060"/>
  <c r="AG7060"/>
  <c r="AG7156"/>
  <c r="AH7156"/>
  <c r="AH7316"/>
  <c r="AG7316"/>
  <c r="AG7412"/>
  <c r="AH7412"/>
  <c r="AH7572"/>
  <c r="AG7572"/>
  <c r="AG7668"/>
  <c r="AH7668"/>
  <c r="AH7828"/>
  <c r="AG7828"/>
  <c r="AG7924"/>
  <c r="AH7924"/>
  <c r="AH8084"/>
  <c r="AG8084"/>
  <c r="AG8180"/>
  <c r="AH8180"/>
  <c r="AH8340"/>
  <c r="AG8340"/>
  <c r="AG8436"/>
  <c r="AH8436"/>
  <c r="AH8596"/>
  <c r="AG8596"/>
  <c r="AG8692"/>
  <c r="AH8692"/>
  <c r="AH1215"/>
  <c r="AG1215"/>
  <c r="AG1311"/>
  <c r="AH1311"/>
  <c r="AH1471"/>
  <c r="AG1471"/>
  <c r="AG1567"/>
  <c r="AH1567"/>
  <c r="AH1727"/>
  <c r="AG1727"/>
  <c r="AG1823"/>
  <c r="AH1823"/>
  <c r="AH1983"/>
  <c r="AG1983"/>
  <c r="AG2079"/>
  <c r="AH2079"/>
  <c r="AH2239"/>
  <c r="AG2239"/>
  <c r="AG1971"/>
  <c r="AH1971"/>
  <c r="AG2227"/>
  <c r="AH2227"/>
  <c r="AG2479"/>
  <c r="AH2479"/>
  <c r="AG2735"/>
  <c r="AH2735"/>
  <c r="AG2991"/>
  <c r="AH2991"/>
  <c r="AG3247"/>
  <c r="AH3247"/>
  <c r="AG3503"/>
  <c r="AH3503"/>
  <c r="AG3791"/>
  <c r="AH3791"/>
  <c r="AG3983"/>
  <c r="AH3983"/>
  <c r="AG4111"/>
  <c r="AH4111"/>
  <c r="AG4303"/>
  <c r="AH4303"/>
  <c r="AG4495"/>
  <c r="AH4495"/>
  <c r="AG4623"/>
  <c r="AH4623"/>
  <c r="AG4815"/>
  <c r="AH4815"/>
  <c r="AG5007"/>
  <c r="AH5007"/>
  <c r="AG5135"/>
  <c r="AH5135"/>
  <c r="AG5327"/>
  <c r="AH5327"/>
  <c r="AG5519"/>
  <c r="AH5519"/>
  <c r="AG5647"/>
  <c r="AH5647"/>
  <c r="AG5839"/>
  <c r="AH5839"/>
  <c r="AG2443"/>
  <c r="AH2443"/>
  <c r="AG2539"/>
  <c r="AH2539"/>
  <c r="AG2731"/>
  <c r="AH2731"/>
  <c r="AG3051"/>
  <c r="AH3051"/>
  <c r="AG3243"/>
  <c r="AH3243"/>
  <c r="AG3563"/>
  <c r="AH3563"/>
  <c r="AG3755"/>
  <c r="AH3755"/>
  <c r="AG4075"/>
  <c r="AH4075"/>
  <c r="AG7036"/>
  <c r="AH7036"/>
  <c r="AG5421"/>
  <c r="AH5421"/>
  <c r="AG5613"/>
  <c r="AH5613"/>
  <c r="AH5773"/>
  <c r="AG5773"/>
  <c r="AG5869"/>
  <c r="AH5869"/>
  <c r="AH6029"/>
  <c r="AG6029"/>
  <c r="AG6125"/>
  <c r="AH6125"/>
  <c r="AH6285"/>
  <c r="AG6285"/>
  <c r="AG6381"/>
  <c r="AH6381"/>
  <c r="AH6541"/>
  <c r="AG6541"/>
  <c r="AG6637"/>
  <c r="AH6637"/>
  <c r="AH6797"/>
  <c r="AG6797"/>
  <c r="AG6893"/>
  <c r="AH6893"/>
  <c r="AH7053"/>
  <c r="AG7053"/>
  <c r="AG7149"/>
  <c r="AH7149"/>
  <c r="AH7309"/>
  <c r="AG7309"/>
  <c r="AG7405"/>
  <c r="AH7405"/>
  <c r="AH7565"/>
  <c r="AG7565"/>
  <c r="AG7661"/>
  <c r="AH7661"/>
  <c r="AH7821"/>
  <c r="AG7821"/>
  <c r="AG7917"/>
  <c r="AH7917"/>
  <c r="AH8077"/>
  <c r="AG8077"/>
  <c r="AG8173"/>
  <c r="AH8173"/>
  <c r="AH8333"/>
  <c r="AG8333"/>
  <c r="AG8429"/>
  <c r="AH8429"/>
  <c r="AH8589"/>
  <c r="AG8589"/>
  <c r="AG8685"/>
  <c r="AH8685"/>
  <c r="AH1768"/>
  <c r="AG1768"/>
  <c r="AG1864"/>
  <c r="AH1864"/>
  <c r="AH2024"/>
  <c r="AG2024"/>
  <c r="AG2120"/>
  <c r="AH2120"/>
  <c r="AH2280"/>
  <c r="AG2280"/>
  <c r="AG2376"/>
  <c r="AH2376"/>
  <c r="AH2536"/>
  <c r="AG2536"/>
  <c r="AG2632"/>
  <c r="AH2632"/>
  <c r="AH2792"/>
  <c r="AG2792"/>
  <c r="AG2888"/>
  <c r="AH2888"/>
  <c r="AH3048"/>
  <c r="AG3048"/>
  <c r="AG3144"/>
  <c r="AH3144"/>
  <c r="AH3304"/>
  <c r="AG3304"/>
  <c r="AG3400"/>
  <c r="AH3400"/>
  <c r="AH3560"/>
  <c r="AG3560"/>
  <c r="AG3656"/>
  <c r="AH3656"/>
  <c r="AH3816"/>
  <c r="AG3816"/>
  <c r="AG3912"/>
  <c r="AH3912"/>
  <c r="AH4072"/>
  <c r="AG4072"/>
  <c r="AG4168"/>
  <c r="AH4168"/>
  <c r="AH4328"/>
  <c r="AG4328"/>
  <c r="AG4424"/>
  <c r="AH4424"/>
  <c r="AH4584"/>
  <c r="AG4584"/>
  <c r="AG4680"/>
  <c r="AH4680"/>
  <c r="AH4840"/>
  <c r="AG4840"/>
  <c r="AG4936"/>
  <c r="AH4936"/>
  <c r="AH5096"/>
  <c r="AG5096"/>
  <c r="AG5192"/>
  <c r="AH5192"/>
  <c r="AH5352"/>
  <c r="AG5352"/>
  <c r="AG5448"/>
  <c r="AH5448"/>
  <c r="AH5608"/>
  <c r="AG5608"/>
  <c r="AG5704"/>
  <c r="AH5704"/>
  <c r="AH5864"/>
  <c r="AG5864"/>
  <c r="AG5960"/>
  <c r="AH5960"/>
  <c r="AH7124"/>
  <c r="AG7124"/>
  <c r="AG7220"/>
  <c r="AH7220"/>
  <c r="AH7380"/>
  <c r="AG7380"/>
  <c r="AG7476"/>
  <c r="AH7476"/>
  <c r="AH7636"/>
  <c r="AG7636"/>
  <c r="AG7732"/>
  <c r="AH7732"/>
  <c r="AH7892"/>
  <c r="AG7892"/>
  <c r="AG7988"/>
  <c r="AH7988"/>
  <c r="AH8148"/>
  <c r="AG8148"/>
  <c r="AG8244"/>
  <c r="AH8244"/>
  <c r="AH8404"/>
  <c r="AG8404"/>
  <c r="AG8500"/>
  <c r="AH8500"/>
  <c r="AH8660"/>
  <c r="AG8660"/>
  <c r="AG1119"/>
  <c r="AH1119"/>
  <c r="AH1279"/>
  <c r="AG1279"/>
  <c r="AG1375"/>
  <c r="AH1375"/>
  <c r="AH1535"/>
  <c r="AG1535"/>
  <c r="AG1631"/>
  <c r="AH1631"/>
  <c r="AH1791"/>
  <c r="AG1791"/>
  <c r="AG1887"/>
  <c r="AH1887"/>
  <c r="AH2047"/>
  <c r="AG2047"/>
  <c r="AG2143"/>
  <c r="AH2143"/>
  <c r="AH2303"/>
  <c r="AG2303"/>
  <c r="AG2399"/>
  <c r="AH2399"/>
  <c r="AH6064"/>
  <c r="AG6064"/>
  <c r="AG6160"/>
  <c r="AH6160"/>
  <c r="AH6320"/>
  <c r="AG6320"/>
  <c r="AG6416"/>
  <c r="AH6416"/>
  <c r="AH6576"/>
  <c r="AG6576"/>
  <c r="AG6672"/>
  <c r="AH6672"/>
  <c r="AH6832"/>
  <c r="AG6832"/>
  <c r="AG6928"/>
  <c r="AH6928"/>
  <c r="AH7088"/>
  <c r="AG7088"/>
  <c r="AG7184"/>
  <c r="AH7184"/>
  <c r="AH7344"/>
  <c r="AG7344"/>
  <c r="AG7440"/>
  <c r="AH7440"/>
  <c r="AH7600"/>
  <c r="AG7600"/>
  <c r="AG7696"/>
  <c r="AH7696"/>
  <c r="AH7856"/>
  <c r="AG7856"/>
  <c r="AG7952"/>
  <c r="AH7952"/>
  <c r="AH8112"/>
  <c r="AG8112"/>
  <c r="AG8208"/>
  <c r="AH8208"/>
  <c r="AH8368"/>
  <c r="AG8368"/>
  <c r="AG8464"/>
  <c r="AH8464"/>
  <c r="AH8624"/>
  <c r="AG8624"/>
  <c r="AG8720"/>
  <c r="AH8720"/>
  <c r="AH1243"/>
  <c r="AG1243"/>
  <c r="AG1339"/>
  <c r="AH1339"/>
  <c r="AH1499"/>
  <c r="AG1499"/>
  <c r="AG1595"/>
  <c r="AH1595"/>
  <c r="AH1755"/>
  <c r="AG1755"/>
  <c r="AG1851"/>
  <c r="AH1851"/>
  <c r="AH2011"/>
  <c r="AG2011"/>
  <c r="AG2107"/>
  <c r="AH2107"/>
  <c r="AH2267"/>
  <c r="AG2267"/>
  <c r="AG2363"/>
  <c r="AH2363"/>
  <c r="AH7436"/>
  <c r="AG7436"/>
  <c r="AG7532"/>
  <c r="AH7532"/>
  <c r="AH7692"/>
  <c r="AG7692"/>
  <c r="AG7788"/>
  <c r="AH7788"/>
  <c r="AH7948"/>
  <c r="AG7948"/>
  <c r="AG8044"/>
  <c r="AH8044"/>
  <c r="AH8204"/>
  <c r="AG8204"/>
  <c r="AG8300"/>
  <c r="AH8300"/>
  <c r="AH8460"/>
  <c r="AG8460"/>
  <c r="AG8556"/>
  <c r="AH8556"/>
  <c r="AH8716"/>
  <c r="AG8716"/>
  <c r="AG1175"/>
  <c r="AH1175"/>
  <c r="AH1335"/>
  <c r="AG1335"/>
  <c r="AG1431"/>
  <c r="AH1431"/>
  <c r="AH1591"/>
  <c r="AG1591"/>
  <c r="AG1687"/>
  <c r="AH1687"/>
  <c r="AH1847"/>
  <c r="AG1847"/>
  <c r="AG1943"/>
  <c r="AH1943"/>
  <c r="AH2103"/>
  <c r="AG2103"/>
  <c r="AG2199"/>
  <c r="AH2199"/>
  <c r="AH2359"/>
  <c r="AG2359"/>
  <c r="AG2455"/>
  <c r="AH2455"/>
  <c r="AH2615"/>
  <c r="AG2615"/>
  <c r="AG2711"/>
  <c r="AH2711"/>
  <c r="AH2871"/>
  <c r="AG2871"/>
  <c r="AG2967"/>
  <c r="AH2967"/>
  <c r="AH3127"/>
  <c r="AG3127"/>
  <c r="AG3223"/>
  <c r="AH3223"/>
  <c r="AH3383"/>
  <c r="AG3383"/>
  <c r="AG3479"/>
  <c r="AH3479"/>
  <c r="AG3639"/>
  <c r="AG3735"/>
  <c r="AH3735"/>
  <c r="AH6072"/>
  <c r="AG6072"/>
  <c r="AG6168"/>
  <c r="AH6168"/>
  <c r="AH6328"/>
  <c r="AG6328"/>
  <c r="AG6424"/>
  <c r="AH6424"/>
  <c r="AH6584"/>
  <c r="AG6584"/>
  <c r="AG6680"/>
  <c r="AH6680"/>
  <c r="AH6840"/>
  <c r="AG6840"/>
  <c r="AG6936"/>
  <c r="AH6936"/>
  <c r="AH7096"/>
  <c r="AG7096"/>
  <c r="AG7192"/>
  <c r="AH7192"/>
  <c r="AH7352"/>
  <c r="AG7352"/>
  <c r="AG7448"/>
  <c r="AH7448"/>
  <c r="AH7608"/>
  <c r="AG7608"/>
  <c r="AG7704"/>
  <c r="AH7704"/>
  <c r="AH7864"/>
  <c r="AG7864"/>
  <c r="AG7960"/>
  <c r="AH7960"/>
  <c r="AH8120"/>
  <c r="AG8120"/>
  <c r="AG8216"/>
  <c r="AH8216"/>
  <c r="AH8376"/>
  <c r="AG8376"/>
  <c r="AG8472"/>
  <c r="AH8472"/>
  <c r="AH8632"/>
  <c r="AG8632"/>
  <c r="AG8728"/>
  <c r="AH8728"/>
  <c r="AH1251"/>
  <c r="AG1251"/>
  <c r="AG1347"/>
  <c r="AH1347"/>
  <c r="AH1507"/>
  <c r="AG1507"/>
  <c r="AG1603"/>
  <c r="AH1603"/>
  <c r="AH1763"/>
  <c r="AG1763"/>
  <c r="AG1859"/>
  <c r="AH1859"/>
  <c r="AH2019"/>
  <c r="AG2019"/>
  <c r="AG2115"/>
  <c r="AH2115"/>
  <c r="AH2275"/>
  <c r="AG2275"/>
  <c r="AG2371"/>
  <c r="AH2371"/>
  <c r="AH2527"/>
  <c r="AG2527"/>
  <c r="AG2623"/>
  <c r="AH2623"/>
  <c r="AH2783"/>
  <c r="AG2783"/>
  <c r="AG2879"/>
  <c r="AH2879"/>
  <c r="AH3039"/>
  <c r="AG3039"/>
  <c r="AG3135"/>
  <c r="AH3135"/>
  <c r="AG3295"/>
  <c r="AG3391"/>
  <c r="AH3391"/>
  <c r="AG3551"/>
  <c r="AG3647"/>
  <c r="AH3647"/>
  <c r="AH4063"/>
  <c r="AG4063"/>
  <c r="AH4319"/>
  <c r="AG4319"/>
  <c r="AG5631"/>
  <c r="AH5631"/>
  <c r="AG2811"/>
  <c r="AH2811"/>
  <c r="AG3131"/>
  <c r="AH3131"/>
  <c r="AG3579"/>
  <c r="AH3579"/>
  <c r="AG3771"/>
  <c r="AH3771"/>
  <c r="AG3899"/>
  <c r="AH3899"/>
  <c r="AG4859"/>
  <c r="AH4859"/>
  <c r="AG5307"/>
  <c r="AH5307"/>
  <c r="AG5435"/>
  <c r="AH5435"/>
  <c r="AG5883"/>
  <c r="AH5883"/>
  <c r="AG4119"/>
  <c r="AH4119"/>
  <c r="AG4695"/>
  <c r="AH4695"/>
  <c r="AG4179"/>
  <c r="AH4179"/>
  <c r="AG5127"/>
  <c r="AH5127"/>
  <c r="AG5895"/>
  <c r="AH5895"/>
  <c r="AG4611"/>
  <c r="AH4611"/>
  <c r="AG5379"/>
  <c r="AH5379"/>
  <c r="AG5891"/>
  <c r="AH5891"/>
  <c r="AG6363"/>
  <c r="AH6363"/>
  <c r="AG8411"/>
  <c r="AH8411"/>
  <c r="AG754"/>
  <c r="AH754"/>
  <c r="AG7715"/>
  <c r="AH7715"/>
  <c r="AG6411"/>
  <c r="AH6411"/>
  <c r="AG386"/>
  <c r="AG7991"/>
  <c r="AH7991"/>
  <c r="AG86"/>
  <c r="AH86"/>
  <c r="AG626"/>
  <c r="AH626"/>
  <c r="AG2035"/>
  <c r="AH2035"/>
  <c r="AG2291"/>
  <c r="AH2291"/>
  <c r="AG2387"/>
  <c r="AH2387"/>
  <c r="AG2543"/>
  <c r="AH2543"/>
  <c r="AG2799"/>
  <c r="AG3311"/>
  <c r="AG3567"/>
  <c r="AH3567"/>
  <c r="AG3759"/>
  <c r="AH3759"/>
  <c r="AG4079"/>
  <c r="AH4079"/>
  <c r="AG4271"/>
  <c r="AH4271"/>
  <c r="AG4591"/>
  <c r="AH4591"/>
  <c r="AG4783"/>
  <c r="AH4783"/>
  <c r="AG5103"/>
  <c r="AH5103"/>
  <c r="AG5295"/>
  <c r="AH5295"/>
  <c r="AG5615"/>
  <c r="AH5615"/>
  <c r="AG5807"/>
  <c r="AH5807"/>
  <c r="AG2699"/>
  <c r="AH2699"/>
  <c r="AG2827"/>
  <c r="AH2827"/>
  <c r="AG3019"/>
  <c r="AH3019"/>
  <c r="AG3211"/>
  <c r="AH3211"/>
  <c r="AG3339"/>
  <c r="AH3339"/>
  <c r="AG3531"/>
  <c r="AH3531"/>
  <c r="AG3723"/>
  <c r="AH3723"/>
  <c r="AG3851"/>
  <c r="AH3851"/>
  <c r="AG4043"/>
  <c r="AH4043"/>
  <c r="AG7004"/>
  <c r="AH7004"/>
  <c r="AG7132"/>
  <c r="AH7132"/>
  <c r="AH5581"/>
  <c r="AG5581"/>
  <c r="AG5677"/>
  <c r="AH5677"/>
  <c r="AH5837"/>
  <c r="AG5837"/>
  <c r="AG5933"/>
  <c r="AH5933"/>
  <c r="AH6093"/>
  <c r="AG6093"/>
  <c r="AG6189"/>
  <c r="AH6189"/>
  <c r="AH6349"/>
  <c r="AG6349"/>
  <c r="AG6445"/>
  <c r="AH6445"/>
  <c r="AH6605"/>
  <c r="AG6605"/>
  <c r="AG6701"/>
  <c r="AH6701"/>
  <c r="AH6861"/>
  <c r="AG6861"/>
  <c r="AG6957"/>
  <c r="AH6957"/>
  <c r="AH7117"/>
  <c r="AG7117"/>
  <c r="AG7213"/>
  <c r="AH7213"/>
  <c r="AH7373"/>
  <c r="AG7373"/>
  <c r="AG7469"/>
  <c r="AH7469"/>
  <c r="AH7629"/>
  <c r="AG7629"/>
  <c r="AG7725"/>
  <c r="AH7725"/>
  <c r="AH7885"/>
  <c r="AG7885"/>
  <c r="AG7981"/>
  <c r="AH7981"/>
  <c r="AH8141"/>
  <c r="AG8141"/>
  <c r="AG8237"/>
  <c r="AH8237"/>
  <c r="AH8397"/>
  <c r="AG8397"/>
  <c r="AG8493"/>
  <c r="AH8493"/>
  <c r="AH8653"/>
  <c r="AG8653"/>
  <c r="AG1672"/>
  <c r="AH1672"/>
  <c r="AH1832"/>
  <c r="AG1832"/>
  <c r="AG1928"/>
  <c r="AH1928"/>
  <c r="AH2088"/>
  <c r="AG2088"/>
  <c r="AG2184"/>
  <c r="AH2184"/>
  <c r="AH2344"/>
  <c r="AG2344"/>
  <c r="AG2440"/>
  <c r="AH2440"/>
  <c r="AH2600"/>
  <c r="AG2600"/>
  <c r="AG2696"/>
  <c r="AH2696"/>
  <c r="AH2856"/>
  <c r="AG2856"/>
  <c r="AG2952"/>
  <c r="AH2952"/>
  <c r="AH3112"/>
  <c r="AG3112"/>
  <c r="AG3208"/>
  <c r="AH3208"/>
  <c r="AH3368"/>
  <c r="AG3368"/>
  <c r="AG3464"/>
  <c r="AH3464"/>
  <c r="AH3624"/>
  <c r="AG3624"/>
  <c r="AG3720"/>
  <c r="AH3720"/>
  <c r="AH3880"/>
  <c r="AG3880"/>
  <c r="AG3976"/>
  <c r="AH3976"/>
  <c r="AH4136"/>
  <c r="AG4136"/>
  <c r="AG4232"/>
  <c r="AH4232"/>
  <c r="AH4392"/>
  <c r="AG4392"/>
  <c r="AG4488"/>
  <c r="AH4488"/>
  <c r="AH4648"/>
  <c r="AG4648"/>
  <c r="AG4744"/>
  <c r="AH4744"/>
  <c r="AH4904"/>
  <c r="AG4904"/>
  <c r="AG5000"/>
  <c r="AH5000"/>
  <c r="AH5160"/>
  <c r="AG5160"/>
  <c r="AG5256"/>
  <c r="AH5256"/>
  <c r="AH5416"/>
  <c r="AG5416"/>
  <c r="AG5512"/>
  <c r="AH5512"/>
  <c r="AH5672"/>
  <c r="AG5672"/>
  <c r="AG5768"/>
  <c r="AH5768"/>
  <c r="AH5928"/>
  <c r="AG5928"/>
  <c r="AG7028"/>
  <c r="AH7028"/>
  <c r="AH7188"/>
  <c r="AG7188"/>
  <c r="AG7284"/>
  <c r="AH7284"/>
  <c r="AH7444"/>
  <c r="AG7444"/>
  <c r="AG7540"/>
  <c r="AH7540"/>
  <c r="AH7700"/>
  <c r="AG7700"/>
  <c r="AG7796"/>
  <c r="AH7796"/>
  <c r="AH7956"/>
  <c r="AG7956"/>
  <c r="AG8052"/>
  <c r="AH8052"/>
  <c r="AH8212"/>
  <c r="AG8212"/>
  <c r="AG8308"/>
  <c r="AH8308"/>
  <c r="AH8468"/>
  <c r="AG8468"/>
  <c r="AG8564"/>
  <c r="AH8564"/>
  <c r="AH8724"/>
  <c r="AG8724"/>
  <c r="AG1183"/>
  <c r="AH1183"/>
  <c r="AH1343"/>
  <c r="AG1343"/>
  <c r="AG1439"/>
  <c r="AH1439"/>
  <c r="AH1599"/>
  <c r="AG1599"/>
  <c r="AG1695"/>
  <c r="AH1695"/>
  <c r="AH1855"/>
  <c r="AG1855"/>
  <c r="AG1951"/>
  <c r="AH1951"/>
  <c r="AH2111"/>
  <c r="AG2111"/>
  <c r="AG2207"/>
  <c r="AH2207"/>
  <c r="AH2367"/>
  <c r="AG2367"/>
  <c r="AG2463"/>
  <c r="AH2463"/>
  <c r="AH6128"/>
  <c r="AG6128"/>
  <c r="AG6224"/>
  <c r="AH6224"/>
  <c r="AH6384"/>
  <c r="AG6384"/>
  <c r="AG6480"/>
  <c r="AH6480"/>
  <c r="AH6640"/>
  <c r="AG6640"/>
  <c r="AG6736"/>
  <c r="AH6736"/>
  <c r="AH6896"/>
  <c r="AG6896"/>
  <c r="AG6992"/>
  <c r="AH6992"/>
  <c r="AH7152"/>
  <c r="AG7152"/>
  <c r="AG7248"/>
  <c r="AH7248"/>
  <c r="AH7408"/>
  <c r="AG7408"/>
  <c r="AG7504"/>
  <c r="AH7504"/>
  <c r="AH7664"/>
  <c r="AG7664"/>
  <c r="AG7760"/>
  <c r="AH7760"/>
  <c r="AH7920"/>
  <c r="AG7920"/>
  <c r="AG8016"/>
  <c r="AH8016"/>
  <c r="AH8176"/>
  <c r="AG8176"/>
  <c r="AG8272"/>
  <c r="AH8272"/>
  <c r="AH8432"/>
  <c r="AG8432"/>
  <c r="AG8528"/>
  <c r="AH8528"/>
  <c r="AH8688"/>
  <c r="AG8688"/>
  <c r="AG1147"/>
  <c r="AH1147"/>
  <c r="AH1307"/>
  <c r="AG1307"/>
  <c r="AG1403"/>
  <c r="AH1403"/>
  <c r="AH1563"/>
  <c r="AG1563"/>
  <c r="AG1659"/>
  <c r="AH1659"/>
  <c r="AH1819"/>
  <c r="AG1819"/>
  <c r="AG1915"/>
  <c r="AH1915"/>
  <c r="AH2075"/>
  <c r="AG2075"/>
  <c r="AG2171"/>
  <c r="AH2171"/>
  <c r="AH2331"/>
  <c r="AG2331"/>
  <c r="AG2427"/>
  <c r="AH2427"/>
  <c r="AH7500"/>
  <c r="AG7500"/>
  <c r="AG7596"/>
  <c r="AH7596"/>
  <c r="AH7756"/>
  <c r="AG7756"/>
  <c r="AG7852"/>
  <c r="AH7852"/>
  <c r="AH8012"/>
  <c r="AG8012"/>
  <c r="AG8108"/>
  <c r="AH8108"/>
  <c r="AH8268"/>
  <c r="AG8268"/>
  <c r="AG8364"/>
  <c r="AH8364"/>
  <c r="AH8524"/>
  <c r="AG8524"/>
  <c r="AG8620"/>
  <c r="AH8620"/>
  <c r="AH1143"/>
  <c r="AG1143"/>
  <c r="AG1239"/>
  <c r="AH1239"/>
  <c r="AH1399"/>
  <c r="AG1399"/>
  <c r="AG1495"/>
  <c r="AH1495"/>
  <c r="AH1655"/>
  <c r="AG1655"/>
  <c r="AG1751"/>
  <c r="AH1751"/>
  <c r="AH1911"/>
  <c r="AG1911"/>
  <c r="AG2007"/>
  <c r="AH2007"/>
  <c r="AH2167"/>
  <c r="AG2167"/>
  <c r="AG2263"/>
  <c r="AH2263"/>
  <c r="AH2423"/>
  <c r="AG2423"/>
  <c r="AG2519"/>
  <c r="AH2519"/>
  <c r="AH2679"/>
  <c r="AG2679"/>
  <c r="AG2775"/>
  <c r="AH2775"/>
  <c r="AH2935"/>
  <c r="AG2935"/>
  <c r="AG3031"/>
  <c r="AH3031"/>
  <c r="AH3191"/>
  <c r="AG3191"/>
  <c r="AG3287"/>
  <c r="AH3287"/>
  <c r="AH3447"/>
  <c r="AG3447"/>
  <c r="AG3543"/>
  <c r="AH3543"/>
  <c r="AH3703"/>
  <c r="AG3703"/>
  <c r="AG3799"/>
  <c r="AH3799"/>
  <c r="AH6136"/>
  <c r="AG6136"/>
  <c r="AG6232"/>
  <c r="AH6232"/>
  <c r="AH6392"/>
  <c r="AG6392"/>
  <c r="AG6488"/>
  <c r="AH6488"/>
  <c r="AH6648"/>
  <c r="AG6648"/>
  <c r="AG6744"/>
  <c r="AH6744"/>
  <c r="AH6904"/>
  <c r="AG6904"/>
  <c r="AG7000"/>
  <c r="AH7000"/>
  <c r="AH7160"/>
  <c r="AG7160"/>
  <c r="AG7256"/>
  <c r="AH7256"/>
  <c r="AH7416"/>
  <c r="AG7416"/>
  <c r="AG7512"/>
  <c r="AH7512"/>
  <c r="AH7672"/>
  <c r="AG7672"/>
  <c r="AG7768"/>
  <c r="AH7768"/>
  <c r="AH7928"/>
  <c r="AG7928"/>
  <c r="AG8024"/>
  <c r="AH8024"/>
  <c r="AH8184"/>
  <c r="AG8184"/>
  <c r="AG8280"/>
  <c r="AH8280"/>
  <c r="AH8440"/>
  <c r="AG8440"/>
  <c r="AG8536"/>
  <c r="AH8536"/>
  <c r="AH8696"/>
  <c r="AG8696"/>
  <c r="AG1155"/>
  <c r="AH1155"/>
  <c r="AH1315"/>
  <c r="AG1315"/>
  <c r="AG1411"/>
  <c r="AH1411"/>
  <c r="AH1571"/>
  <c r="AG1571"/>
  <c r="AG1667"/>
  <c r="AH1667"/>
  <c r="AH1827"/>
  <c r="AG1827"/>
  <c r="AG1923"/>
  <c r="AH1923"/>
  <c r="AH2083"/>
  <c r="AG2083"/>
  <c r="AG2179"/>
  <c r="AH2179"/>
  <c r="AH2339"/>
  <c r="AG2339"/>
  <c r="AG2435"/>
  <c r="AH2435"/>
  <c r="AH2591"/>
  <c r="AG2591"/>
  <c r="AG2687"/>
  <c r="AH2687"/>
  <c r="AH2847"/>
  <c r="AG2847"/>
  <c r="AG2943"/>
  <c r="AH2943"/>
  <c r="AH3103"/>
  <c r="AG3103"/>
  <c r="AG3199"/>
  <c r="AH3199"/>
  <c r="AG3455"/>
  <c r="AH3455"/>
  <c r="AH3615"/>
  <c r="AG3615"/>
  <c r="AG3711"/>
  <c r="AH3711"/>
  <c r="AH3871"/>
  <c r="AG3871"/>
  <c r="AH4127"/>
  <c r="AG4127"/>
  <c r="AH4383"/>
  <c r="AG4383"/>
  <c r="AG5823"/>
  <c r="AH5823"/>
  <c r="AG2555"/>
  <c r="AH2555"/>
  <c r="AG3323"/>
  <c r="AH3323"/>
  <c r="AG4091"/>
  <c r="AH4091"/>
  <c r="AG4283"/>
  <c r="AH4283"/>
  <c r="AG4411"/>
  <c r="AH4411"/>
  <c r="AG4603"/>
  <c r="AH4603"/>
  <c r="AG5051"/>
  <c r="AH5051"/>
  <c r="AG5179"/>
  <c r="AH5179"/>
  <c r="AG5627"/>
  <c r="AH5627"/>
  <c r="AG3863"/>
  <c r="AH3863"/>
  <c r="AG4439"/>
  <c r="AH4439"/>
  <c r="AG2643"/>
  <c r="AH2643"/>
  <c r="AG3923"/>
  <c r="AH3923"/>
  <c r="AG5803"/>
  <c r="AH5803"/>
  <c r="AG5639"/>
  <c r="AH5639"/>
  <c r="AG2819"/>
  <c r="AH2819"/>
  <c r="AG5123"/>
  <c r="AH5123"/>
  <c r="AG6111"/>
  <c r="AH6111"/>
  <c r="AG6875"/>
  <c r="AH6875"/>
  <c r="AG1169"/>
  <c r="AH1169"/>
  <c r="AG4659"/>
  <c r="AG5427"/>
  <c r="AH5427"/>
  <c r="AG7439"/>
  <c r="AG894"/>
  <c r="AG6155"/>
  <c r="AH6155"/>
  <c r="AG6711"/>
  <c r="AH6711"/>
  <c r="AG8503"/>
  <c r="AH8503"/>
  <c r="AG2271"/>
  <c r="AH2271"/>
  <c r="AH2431"/>
  <c r="AG2431"/>
  <c r="AG6032"/>
  <c r="AH6032"/>
  <c r="AH6192"/>
  <c r="AG6192"/>
  <c r="AG6288"/>
  <c r="AH6288"/>
  <c r="AH6448"/>
  <c r="AG6448"/>
  <c r="AG6544"/>
  <c r="AH6544"/>
  <c r="AH6704"/>
  <c r="AG6704"/>
  <c r="AG6800"/>
  <c r="AH6800"/>
  <c r="AH6960"/>
  <c r="AG6960"/>
  <c r="AG7056"/>
  <c r="AH7056"/>
  <c r="AH7216"/>
  <c r="AG7216"/>
  <c r="AG7312"/>
  <c r="AH7312"/>
  <c r="AH7472"/>
  <c r="AG7472"/>
  <c r="AG7568"/>
  <c r="AH7568"/>
  <c r="AH7728"/>
  <c r="AG7728"/>
  <c r="AG7824"/>
  <c r="AH7824"/>
  <c r="AH7984"/>
  <c r="AG7984"/>
  <c r="AG8080"/>
  <c r="AH8080"/>
  <c r="AH8240"/>
  <c r="AG8240"/>
  <c r="AG8336"/>
  <c r="AH8336"/>
  <c r="AH8496"/>
  <c r="AG8496"/>
  <c r="AG8592"/>
  <c r="AH8592"/>
  <c r="AH1115"/>
  <c r="AG1115"/>
  <c r="AG1211"/>
  <c r="AH1211"/>
  <c r="AH1371"/>
  <c r="AG1371"/>
  <c r="AG1467"/>
  <c r="AH1467"/>
  <c r="AH1627"/>
  <c r="AG1627"/>
  <c r="AG1723"/>
  <c r="AH1723"/>
  <c r="AH1883"/>
  <c r="AG1883"/>
  <c r="AG1979"/>
  <c r="AH1979"/>
  <c r="AH2139"/>
  <c r="AG2139"/>
  <c r="AG2235"/>
  <c r="AH2235"/>
  <c r="AH2395"/>
  <c r="AG2395"/>
  <c r="AG7404"/>
  <c r="AH7404"/>
  <c r="AH7564"/>
  <c r="AG7564"/>
  <c r="AG7660"/>
  <c r="AH7660"/>
  <c r="AH7820"/>
  <c r="AG7820"/>
  <c r="AG7916"/>
  <c r="AH7916"/>
  <c r="AH8076"/>
  <c r="AG8076"/>
  <c r="AG8172"/>
  <c r="AH8172"/>
  <c r="AH8332"/>
  <c r="AG8332"/>
  <c r="AG8428"/>
  <c r="AH8428"/>
  <c r="AH8588"/>
  <c r="AG8588"/>
  <c r="AG8684"/>
  <c r="AH8684"/>
  <c r="AH1207"/>
  <c r="AG1207"/>
  <c r="AG1303"/>
  <c r="AH1303"/>
  <c r="AH1463"/>
  <c r="AG1463"/>
  <c r="AG1559"/>
  <c r="AH1559"/>
  <c r="AH1719"/>
  <c r="AG1719"/>
  <c r="AG1815"/>
  <c r="AH1815"/>
  <c r="AH1975"/>
  <c r="AG1975"/>
  <c r="AG2071"/>
  <c r="AH2071"/>
  <c r="AH2231"/>
  <c r="AG2231"/>
  <c r="AG2327"/>
  <c r="AH2327"/>
  <c r="AH2487"/>
  <c r="AG2487"/>
  <c r="AG2583"/>
  <c r="AH2583"/>
  <c r="AH2743"/>
  <c r="AG2743"/>
  <c r="AG2839"/>
  <c r="AH2839"/>
  <c r="AH2999"/>
  <c r="AG2999"/>
  <c r="AG3095"/>
  <c r="AH3095"/>
  <c r="AH3255"/>
  <c r="AG3255"/>
  <c r="AG3351"/>
  <c r="AH3351"/>
  <c r="AH3511"/>
  <c r="AG3511"/>
  <c r="AG3607"/>
  <c r="AH3607"/>
  <c r="AH3767"/>
  <c r="AG3767"/>
  <c r="AG6040"/>
  <c r="AH6040"/>
  <c r="AH6200"/>
  <c r="AG6200"/>
  <c r="AG6296"/>
  <c r="AH6296"/>
  <c r="AH6456"/>
  <c r="AG6456"/>
  <c r="AG6552"/>
  <c r="AH6552"/>
  <c r="AH6712"/>
  <c r="AG6712"/>
  <c r="AG6808"/>
  <c r="AH6808"/>
  <c r="AH6968"/>
  <c r="AG6968"/>
  <c r="AG7064"/>
  <c r="AH7064"/>
  <c r="AH7224"/>
  <c r="AG7224"/>
  <c r="AG7320"/>
  <c r="AH7320"/>
  <c r="AH7480"/>
  <c r="AG7480"/>
  <c r="AG7576"/>
  <c r="AH7576"/>
  <c r="AH7736"/>
  <c r="AG7736"/>
  <c r="AG7832"/>
  <c r="AH7832"/>
  <c r="AH7992"/>
  <c r="AG7992"/>
  <c r="AG8088"/>
  <c r="AH8088"/>
  <c r="AH8248"/>
  <c r="AG8248"/>
  <c r="AG8344"/>
  <c r="AH8344"/>
  <c r="AH8504"/>
  <c r="AG8504"/>
  <c r="AG8600"/>
  <c r="AH8600"/>
  <c r="AH1123"/>
  <c r="AG1123"/>
  <c r="AG1219"/>
  <c r="AH1219"/>
  <c r="AH1379"/>
  <c r="AG1379"/>
  <c r="AG1475"/>
  <c r="AH1475"/>
  <c r="AH1635"/>
  <c r="AG1635"/>
  <c r="AG1731"/>
  <c r="AH1731"/>
  <c r="AH1891"/>
  <c r="AG1891"/>
  <c r="AG1987"/>
  <c r="AH1987"/>
  <c r="AH2147"/>
  <c r="AG2147"/>
  <c r="AG2243"/>
  <c r="AH2243"/>
  <c r="AH2403"/>
  <c r="AG2403"/>
  <c r="AG2495"/>
  <c r="AH2495"/>
  <c r="AH2655"/>
  <c r="AG2655"/>
  <c r="AG2751"/>
  <c r="AH2751"/>
  <c r="AH2911"/>
  <c r="AG2911"/>
  <c r="AG3007"/>
  <c r="AH3007"/>
  <c r="AH3167"/>
  <c r="AG3167"/>
  <c r="AG3263"/>
  <c r="AH3263"/>
  <c r="AH3423"/>
  <c r="AG3423"/>
  <c r="AG3519"/>
  <c r="AH3519"/>
  <c r="AH3679"/>
  <c r="AG3679"/>
  <c r="AG3935"/>
  <c r="AG4191"/>
  <c r="AG5567"/>
  <c r="AH5567"/>
  <c r="AG5695"/>
  <c r="AH5695"/>
  <c r="AG2747"/>
  <c r="AH2747"/>
  <c r="AG2875"/>
  <c r="AH2875"/>
  <c r="AG3067"/>
  <c r="AH3067"/>
  <c r="AG3515"/>
  <c r="AH3515"/>
  <c r="AG3835"/>
  <c r="AH3835"/>
  <c r="AG4795"/>
  <c r="AH4795"/>
  <c r="AG4923"/>
  <c r="AH4923"/>
  <c r="AG5371"/>
  <c r="AH5371"/>
  <c r="AG5819"/>
  <c r="AH5819"/>
  <c r="AG5947"/>
  <c r="AH5947"/>
  <c r="AG4183"/>
  <c r="AH4183"/>
  <c r="AG5975"/>
  <c r="AH5975"/>
  <c r="AG3155"/>
  <c r="AH3155"/>
  <c r="AG3667"/>
  <c r="AH3667"/>
  <c r="AG4103"/>
  <c r="AH4103"/>
  <c r="AG5383"/>
  <c r="AH5383"/>
  <c r="AG3331"/>
  <c r="AH3331"/>
  <c r="AG3843"/>
  <c r="AH3843"/>
  <c r="AG4867"/>
  <c r="AH4867"/>
  <c r="AG7387"/>
  <c r="AH7387"/>
  <c r="AG8667"/>
  <c r="AH8667"/>
  <c r="AG898"/>
  <c r="AG1113"/>
  <c r="AH1113"/>
  <c r="AG8675"/>
  <c r="AG2335"/>
  <c r="AH2335"/>
  <c r="AH6000"/>
  <c r="AG6000"/>
  <c r="AG6096"/>
  <c r="AH6096"/>
  <c r="AH6256"/>
  <c r="AG6256"/>
  <c r="AG6352"/>
  <c r="AH6352"/>
  <c r="AH6512"/>
  <c r="AG6512"/>
  <c r="AG6608"/>
  <c r="AH6608"/>
  <c r="AH6768"/>
  <c r="AG6768"/>
  <c r="AG6864"/>
  <c r="AH6864"/>
  <c r="AH7024"/>
  <c r="AG7024"/>
  <c r="AG7120"/>
  <c r="AH7120"/>
  <c r="AH7280"/>
  <c r="AG7280"/>
  <c r="AG7376"/>
  <c r="AH7376"/>
  <c r="AH7536"/>
  <c r="AG7536"/>
  <c r="AG7632"/>
  <c r="AH7632"/>
  <c r="AH7792"/>
  <c r="AG7792"/>
  <c r="AG7888"/>
  <c r="AH7888"/>
  <c r="AH8048"/>
  <c r="AG8048"/>
  <c r="AG8144"/>
  <c r="AH8144"/>
  <c r="AH8304"/>
  <c r="AG8304"/>
  <c r="AG8400"/>
  <c r="AH8400"/>
  <c r="AH8560"/>
  <c r="AG8560"/>
  <c r="AG8656"/>
  <c r="AH8656"/>
  <c r="AH1179"/>
  <c r="AG1179"/>
  <c r="AG1275"/>
  <c r="AH1275"/>
  <c r="AH1435"/>
  <c r="AG1435"/>
  <c r="AG1531"/>
  <c r="AH1531"/>
  <c r="AH1691"/>
  <c r="AG1691"/>
  <c r="AG1787"/>
  <c r="AH1787"/>
  <c r="AH1947"/>
  <c r="AG1947"/>
  <c r="AG2043"/>
  <c r="AH2043"/>
  <c r="AH2203"/>
  <c r="AG2203"/>
  <c r="AG2299"/>
  <c r="AH2299"/>
  <c r="AH7372"/>
  <c r="AG7372"/>
  <c r="AG7468"/>
  <c r="AH7468"/>
  <c r="AH7628"/>
  <c r="AG7628"/>
  <c r="AG7724"/>
  <c r="AH7724"/>
  <c r="AH7884"/>
  <c r="AG7884"/>
  <c r="AG7980"/>
  <c r="AH7980"/>
  <c r="AH8140"/>
  <c r="AG8140"/>
  <c r="AG8236"/>
  <c r="AH8236"/>
  <c r="AH8396"/>
  <c r="AG8396"/>
  <c r="AG8492"/>
  <c r="AH8492"/>
  <c r="AH8652"/>
  <c r="AG8652"/>
  <c r="AG1111"/>
  <c r="AH1111"/>
  <c r="AH1271"/>
  <c r="AG1271"/>
  <c r="AG1367"/>
  <c r="AH1367"/>
  <c r="AH1527"/>
  <c r="AG1527"/>
  <c r="AG1623"/>
  <c r="AH1623"/>
  <c r="AH1783"/>
  <c r="AG1783"/>
  <c r="AG1879"/>
  <c r="AH1879"/>
  <c r="AH2039"/>
  <c r="AG2039"/>
  <c r="AG2135"/>
  <c r="AH2135"/>
  <c r="AH2295"/>
  <c r="AG2295"/>
  <c r="AG2391"/>
  <c r="AH2391"/>
  <c r="AH2551"/>
  <c r="AG2551"/>
  <c r="AG2647"/>
  <c r="AH2647"/>
  <c r="AH2807"/>
  <c r="AG2807"/>
  <c r="AG2903"/>
  <c r="AH2903"/>
  <c r="AH3063"/>
  <c r="AG3063"/>
  <c r="AG3159"/>
  <c r="AH3159"/>
  <c r="AH3319"/>
  <c r="AG3319"/>
  <c r="AG3415"/>
  <c r="AH3415"/>
  <c r="AH3575"/>
  <c r="AG3575"/>
  <c r="AG3671"/>
  <c r="AH3671"/>
  <c r="AH6008"/>
  <c r="AG6008"/>
  <c r="AG6104"/>
  <c r="AH6104"/>
  <c r="AH6264"/>
  <c r="AG6264"/>
  <c r="AG6360"/>
  <c r="AH6360"/>
  <c r="AH6520"/>
  <c r="AG6520"/>
  <c r="AG6616"/>
  <c r="AH6616"/>
  <c r="AH6776"/>
  <c r="AG6776"/>
  <c r="AG6872"/>
  <c r="AH6872"/>
  <c r="AH7032"/>
  <c r="AG7032"/>
  <c r="AG7128"/>
  <c r="AH7128"/>
  <c r="AH7288"/>
  <c r="AG7288"/>
  <c r="AG7384"/>
  <c r="AH7384"/>
  <c r="AH7544"/>
  <c r="AG7544"/>
  <c r="AG7640"/>
  <c r="AH7640"/>
  <c r="AH7800"/>
  <c r="AG7800"/>
  <c r="AG7896"/>
  <c r="AH7896"/>
  <c r="AH8056"/>
  <c r="AG8056"/>
  <c r="AG8152"/>
  <c r="AH8152"/>
  <c r="AH8312"/>
  <c r="AG8312"/>
  <c r="AG8408"/>
  <c r="AH8408"/>
  <c r="AH8568"/>
  <c r="AG8568"/>
  <c r="AG8664"/>
  <c r="AH8664"/>
  <c r="AH1187"/>
  <c r="AG1187"/>
  <c r="AG1283"/>
  <c r="AH1283"/>
  <c r="AH1443"/>
  <c r="AG1443"/>
  <c r="AG1539"/>
  <c r="AH1539"/>
  <c r="AH1699"/>
  <c r="AG1699"/>
  <c r="AG1795"/>
  <c r="AH1795"/>
  <c r="AH1955"/>
  <c r="AG1955"/>
  <c r="AG2051"/>
  <c r="AH2051"/>
  <c r="AH2211"/>
  <c r="AG2211"/>
  <c r="AG2307"/>
  <c r="AH2307"/>
  <c r="AH2467"/>
  <c r="AG2467"/>
  <c r="AG2559"/>
  <c r="AH2559"/>
  <c r="AH2719"/>
  <c r="AG2719"/>
  <c r="AG2815"/>
  <c r="AH2815"/>
  <c r="AH2975"/>
  <c r="AG2975"/>
  <c r="AG3071"/>
  <c r="AH3071"/>
  <c r="AH3231"/>
  <c r="AG3231"/>
  <c r="AG3327"/>
  <c r="AH3327"/>
  <c r="AH3487"/>
  <c r="AG3487"/>
  <c r="AG3583"/>
  <c r="AH3583"/>
  <c r="AG3743"/>
  <c r="AG5887"/>
  <c r="AH5887"/>
  <c r="AG2491"/>
  <c r="AH2491"/>
  <c r="AG2619"/>
  <c r="AH2619"/>
  <c r="AG3259"/>
  <c r="AH3259"/>
  <c r="AG3387"/>
  <c r="AH3387"/>
  <c r="AG4027"/>
  <c r="AH4027"/>
  <c r="AG4347"/>
  <c r="AH4347"/>
  <c r="AG4667"/>
  <c r="AH4667"/>
  <c r="AG5115"/>
  <c r="AH5115"/>
  <c r="AG5563"/>
  <c r="AH5563"/>
  <c r="AG5691"/>
  <c r="AH5691"/>
  <c r="AG3927"/>
  <c r="AH3927"/>
  <c r="AG5719"/>
  <c r="AG4435"/>
  <c r="AH4435"/>
  <c r="AG4523"/>
  <c r="AH4523"/>
  <c r="AG5035"/>
  <c r="AH5035"/>
  <c r="AG4615"/>
  <c r="AH4615"/>
  <c r="AG7899"/>
  <c r="AH7899"/>
  <c r="AG8611"/>
  <c r="AH8611"/>
  <c r="AG7479"/>
  <c r="AH7479"/>
  <c r="AG598"/>
  <c r="AH598"/>
  <c r="AG3887"/>
  <c r="AH3887"/>
  <c r="AG4143"/>
  <c r="AH4143"/>
  <c r="AG4399"/>
  <c r="AH4399"/>
  <c r="AG4655"/>
  <c r="AH4655"/>
  <c r="AG4911"/>
  <c r="AH4911"/>
  <c r="AG5167"/>
  <c r="AH5167"/>
  <c r="AG5423"/>
  <c r="AH5423"/>
  <c r="AG5679"/>
  <c r="AH5679"/>
  <c r="AG5935"/>
  <c r="AH5935"/>
  <c r="AG2603"/>
  <c r="AH2603"/>
  <c r="AG2859"/>
  <c r="AH2859"/>
  <c r="AG3115"/>
  <c r="AH3115"/>
  <c r="AG3371"/>
  <c r="AH3371"/>
  <c r="AG3627"/>
  <c r="AH3627"/>
  <c r="AG3883"/>
  <c r="AH3883"/>
  <c r="AG4139"/>
  <c r="AH4139"/>
  <c r="AG7164"/>
  <c r="AH7164"/>
  <c r="AG5485"/>
  <c r="AH5485"/>
  <c r="AG5535"/>
  <c r="AG2459"/>
  <c r="AH2459"/>
  <c r="AG2715"/>
  <c r="AH2715"/>
  <c r="AG2971"/>
  <c r="AH2971"/>
  <c r="AG3227"/>
  <c r="AH3227"/>
  <c r="AG3483"/>
  <c r="AH3483"/>
  <c r="AG3739"/>
  <c r="AH3739"/>
  <c r="AG3995"/>
  <c r="AH3995"/>
  <c r="AG4251"/>
  <c r="AH4251"/>
  <c r="AG4507"/>
  <c r="AH4507"/>
  <c r="AG3831"/>
  <c r="AH3831"/>
  <c r="AG4023"/>
  <c r="AH4023"/>
  <c r="AG4311"/>
  <c r="AH4311"/>
  <c r="AG4503"/>
  <c r="AH4503"/>
  <c r="AG4631"/>
  <c r="AH4631"/>
  <c r="AG4823"/>
  <c r="AH4823"/>
  <c r="AG5015"/>
  <c r="AG5143"/>
  <c r="AH5143"/>
  <c r="AG5335"/>
  <c r="AH5335"/>
  <c r="AG5527"/>
  <c r="AH5527"/>
  <c r="AG5655"/>
  <c r="AH5655"/>
  <c r="AG5847"/>
  <c r="AH5847"/>
  <c r="AG6167"/>
  <c r="AG6551"/>
  <c r="AH6551"/>
  <c r="AG2547"/>
  <c r="AH2547"/>
  <c r="AG2739"/>
  <c r="AG3059"/>
  <c r="AG3251"/>
  <c r="AH3251"/>
  <c r="AG3731"/>
  <c r="AH3731"/>
  <c r="AG3859"/>
  <c r="AH3859"/>
  <c r="AG4051"/>
  <c r="AH4051"/>
  <c r="AG4243"/>
  <c r="AH4243"/>
  <c r="AG4371"/>
  <c r="AH4371"/>
  <c r="AG4563"/>
  <c r="AH4563"/>
  <c r="AG4331"/>
  <c r="AH4331"/>
  <c r="AG4427"/>
  <c r="AH4427"/>
  <c r="AG4619"/>
  <c r="AH4619"/>
  <c r="AG5099"/>
  <c r="AH5099"/>
  <c r="AG5227"/>
  <c r="AH5227"/>
  <c r="AG5707"/>
  <c r="AH5707"/>
  <c r="AG5899"/>
  <c r="AH5899"/>
  <c r="AG4007"/>
  <c r="AH4007"/>
  <c r="AG4199"/>
  <c r="AH4199"/>
  <c r="AG4519"/>
  <c r="AH4519"/>
  <c r="AG4711"/>
  <c r="AH4711"/>
  <c r="AG5223"/>
  <c r="AH5223"/>
  <c r="AG5319"/>
  <c r="AH5319"/>
  <c r="AG5511"/>
  <c r="AH5511"/>
  <c r="AG5703"/>
  <c r="AH5703"/>
  <c r="AG5831"/>
  <c r="AH5831"/>
  <c r="AG6023"/>
  <c r="AH6023"/>
  <c r="AG2627"/>
  <c r="AH2627"/>
  <c r="AG2723"/>
  <c r="AH2723"/>
  <c r="AG2915"/>
  <c r="AH2915"/>
  <c r="AG3235"/>
  <c r="AH3235"/>
  <c r="AG3427"/>
  <c r="AH3427"/>
  <c r="AG3907"/>
  <c r="AH3907"/>
  <c r="AG4035"/>
  <c r="AH4035"/>
  <c r="AG4515"/>
  <c r="AH4515"/>
  <c r="AG4707"/>
  <c r="AH4707"/>
  <c r="AG4803"/>
  <c r="AH4803"/>
  <c r="AG4995"/>
  <c r="AH4995"/>
  <c r="AG5187"/>
  <c r="AH5187"/>
  <c r="AG5315"/>
  <c r="AH5315"/>
  <c r="AG5507"/>
  <c r="AH5507"/>
  <c r="AG5699"/>
  <c r="AH5699"/>
  <c r="AG5795"/>
  <c r="AH5795"/>
  <c r="AG5987"/>
  <c r="AH5987"/>
  <c r="AG6563"/>
  <c r="AH6563"/>
  <c r="AG6267"/>
  <c r="AG6459"/>
  <c r="AG6779"/>
  <c r="AH6779"/>
  <c r="AG6971"/>
  <c r="AH6971"/>
  <c r="AG7483"/>
  <c r="AH7483"/>
  <c r="AG8603"/>
  <c r="AH8603"/>
  <c r="AG1553"/>
  <c r="AH1553"/>
  <c r="AG946"/>
  <c r="AH946"/>
  <c r="AG6883"/>
  <c r="AG8099"/>
  <c r="AH8099"/>
  <c r="AG4851"/>
  <c r="AH4851"/>
  <c r="AG5043"/>
  <c r="AH5043"/>
  <c r="AG5235"/>
  <c r="AH5235"/>
  <c r="AG5555"/>
  <c r="AH5555"/>
  <c r="AG5747"/>
  <c r="AH5747"/>
  <c r="AG5875"/>
  <c r="AH5875"/>
  <c r="AG6831"/>
  <c r="AG8367"/>
  <c r="AG1086"/>
  <c r="AH1086"/>
  <c r="AG958"/>
  <c r="AH958"/>
  <c r="AG574"/>
  <c r="AH574"/>
  <c r="AG446"/>
  <c r="AH446"/>
  <c r="AG62"/>
  <c r="AH62"/>
  <c r="AG6091"/>
  <c r="AH6091"/>
  <c r="AG6283"/>
  <c r="AH6283"/>
  <c r="AG6475"/>
  <c r="AH6475"/>
  <c r="AG6603"/>
  <c r="AH6603"/>
  <c r="AG6795"/>
  <c r="AG6987"/>
  <c r="AG7115"/>
  <c r="AH7115"/>
  <c r="AG7595"/>
  <c r="AH7595"/>
  <c r="AG7787"/>
  <c r="AH7787"/>
  <c r="AG8107"/>
  <c r="AH8107"/>
  <c r="AG8299"/>
  <c r="AH8299"/>
  <c r="AG1585"/>
  <c r="AH1585"/>
  <c r="AG1329"/>
  <c r="AH1329"/>
  <c r="AG1026"/>
  <c r="AG706"/>
  <c r="AG6583"/>
  <c r="AH6583"/>
  <c r="AG6775"/>
  <c r="AG7383"/>
  <c r="AG7575"/>
  <c r="AG8407"/>
  <c r="AH8407"/>
  <c r="AG8599"/>
  <c r="AH8599"/>
  <c r="AG1014"/>
  <c r="AH1014"/>
  <c r="AG694"/>
  <c r="AG502"/>
  <c r="AH502"/>
  <c r="AG1002"/>
  <c r="AH1002"/>
  <c r="AG298"/>
  <c r="AG882"/>
  <c r="AH882"/>
  <c r="AG402"/>
  <c r="AH402"/>
  <c r="AG178"/>
  <c r="AH178"/>
  <c r="AG4447"/>
  <c r="AG4511"/>
  <c r="AG4575"/>
  <c r="AG4895"/>
  <c r="AG4959"/>
  <c r="AG5023"/>
  <c r="AG5279"/>
  <c r="AG5407"/>
  <c r="AG5471"/>
  <c r="AG3695"/>
  <c r="AH3695"/>
  <c r="AG3951"/>
  <c r="AH3951"/>
  <c r="AG4207"/>
  <c r="AH4207"/>
  <c r="AG4463"/>
  <c r="AH4463"/>
  <c r="AG4719"/>
  <c r="AH4719"/>
  <c r="AG4975"/>
  <c r="AH4975"/>
  <c r="AG5231"/>
  <c r="AH5231"/>
  <c r="AG5487"/>
  <c r="AH5487"/>
  <c r="AG5743"/>
  <c r="AH5743"/>
  <c r="AG5999"/>
  <c r="AH5999"/>
  <c r="AG2507"/>
  <c r="AH2507"/>
  <c r="AG2667"/>
  <c r="AH2667"/>
  <c r="AG2923"/>
  <c r="AH2923"/>
  <c r="AG3179"/>
  <c r="AH3179"/>
  <c r="AG3435"/>
  <c r="AH3435"/>
  <c r="AG3691"/>
  <c r="AH3691"/>
  <c r="AG3947"/>
  <c r="AH3947"/>
  <c r="AG6972"/>
  <c r="AH6972"/>
  <c r="AG7228"/>
  <c r="AH7228"/>
  <c r="AG7324"/>
  <c r="AH7324"/>
  <c r="AG5229"/>
  <c r="AH5229"/>
  <c r="AG5855"/>
  <c r="AH5855"/>
  <c r="AG5951"/>
  <c r="AH5951"/>
  <c r="AG2523"/>
  <c r="AH2523"/>
  <c r="AG2779"/>
  <c r="AH2779"/>
  <c r="AG3035"/>
  <c r="AH3035"/>
  <c r="AG3291"/>
  <c r="AH3291"/>
  <c r="AG3547"/>
  <c r="AH3547"/>
  <c r="AG3643"/>
  <c r="AH3643"/>
  <c r="AG3803"/>
  <c r="AH3803"/>
  <c r="AG4059"/>
  <c r="AH4059"/>
  <c r="AG4155"/>
  <c r="AH4155"/>
  <c r="AG4315"/>
  <c r="AH4315"/>
  <c r="AG4571"/>
  <c r="AH4571"/>
  <c r="AG4827"/>
  <c r="AH4827"/>
  <c r="AG5083"/>
  <c r="AH5083"/>
  <c r="AG5339"/>
  <c r="AH5339"/>
  <c r="AG5595"/>
  <c r="AH5595"/>
  <c r="AG5851"/>
  <c r="AG3991"/>
  <c r="AH3991"/>
  <c r="AG4087"/>
  <c r="AH4087"/>
  <c r="AG4279"/>
  <c r="AH4279"/>
  <c r="AG4599"/>
  <c r="AH4599"/>
  <c r="AG4791"/>
  <c r="AH4791"/>
  <c r="AG5111"/>
  <c r="AH5111"/>
  <c r="AG5303"/>
  <c r="AH5303"/>
  <c r="AG5623"/>
  <c r="AH5623"/>
  <c r="AG5815"/>
  <c r="AH5815"/>
  <c r="AG6327"/>
  <c r="AH6327"/>
  <c r="AG2707"/>
  <c r="AH2707"/>
  <c r="AG2835"/>
  <c r="AH2835"/>
  <c r="AG3027"/>
  <c r="AH3027"/>
  <c r="AG3219"/>
  <c r="AH3219"/>
  <c r="AG3347"/>
  <c r="AH3347"/>
  <c r="AG3827"/>
  <c r="AH3827"/>
  <c r="AG4019"/>
  <c r="AH4019"/>
  <c r="AG4339"/>
  <c r="AH4339"/>
  <c r="AG4531"/>
  <c r="AH4531"/>
  <c r="AG4587"/>
  <c r="AH4587"/>
  <c r="AG4715"/>
  <c r="AH4715"/>
  <c r="AG5195"/>
  <c r="AH5195"/>
  <c r="AG5291"/>
  <c r="AH5291"/>
  <c r="AG5387"/>
  <c r="AH5387"/>
  <c r="AG5483"/>
  <c r="AH5483"/>
  <c r="AG5675"/>
  <c r="AH5675"/>
  <c r="AG5867"/>
  <c r="AH5867"/>
  <c r="AG5995"/>
  <c r="AH5995"/>
  <c r="AG3975"/>
  <c r="AH3975"/>
  <c r="AG4167"/>
  <c r="AH4167"/>
  <c r="AG4295"/>
  <c r="AH4295"/>
  <c r="AG4487"/>
  <c r="AH4487"/>
  <c r="AG4679"/>
  <c r="AH4679"/>
  <c r="AG4807"/>
  <c r="AH4807"/>
  <c r="AG4999"/>
  <c r="AH4999"/>
  <c r="AG5191"/>
  <c r="AH5191"/>
  <c r="AG5287"/>
  <c r="AG5479"/>
  <c r="AH5479"/>
  <c r="AG5799"/>
  <c r="AH5799"/>
  <c r="AG5991"/>
  <c r="AH5991"/>
  <c r="AG2883"/>
  <c r="AH2883"/>
  <c r="AG3011"/>
  <c r="AH3011"/>
  <c r="AG3203"/>
  <c r="AH3203"/>
  <c r="AG3395"/>
  <c r="AH3395"/>
  <c r="AG3523"/>
  <c r="AH3523"/>
  <c r="AG4003"/>
  <c r="AH4003"/>
  <c r="AG4099"/>
  <c r="AH4099"/>
  <c r="AG4195"/>
  <c r="AH4195"/>
  <c r="AG4291"/>
  <c r="AH4291"/>
  <c r="AG4483"/>
  <c r="AH4483"/>
  <c r="AG4675"/>
  <c r="AH4675"/>
  <c r="AG4771"/>
  <c r="AH4771"/>
  <c r="AG4963"/>
  <c r="AH4963"/>
  <c r="AG5283"/>
  <c r="AH5283"/>
  <c r="AG5475"/>
  <c r="AH5475"/>
  <c r="AG5955"/>
  <c r="AH5955"/>
  <c r="AG6083"/>
  <c r="AH6083"/>
  <c r="AG6175"/>
  <c r="AG6043"/>
  <c r="AH6043"/>
  <c r="AG6235"/>
  <c r="AH6235"/>
  <c r="AG6427"/>
  <c r="AH6427"/>
  <c r="AG6555"/>
  <c r="AH6555"/>
  <c r="AG6747"/>
  <c r="AH6747"/>
  <c r="AG6939"/>
  <c r="AH6939"/>
  <c r="AG7067"/>
  <c r="AH7067"/>
  <c r="AG7451"/>
  <c r="AH7451"/>
  <c r="AG7579"/>
  <c r="AH7579"/>
  <c r="AG7771"/>
  <c r="AH7771"/>
  <c r="AG7963"/>
  <c r="AH7963"/>
  <c r="AG8091"/>
  <c r="AH8091"/>
  <c r="AG8283"/>
  <c r="AH8283"/>
  <c r="AG8475"/>
  <c r="AH8475"/>
  <c r="AG978"/>
  <c r="AG7971"/>
  <c r="AH7971"/>
  <c r="AG7203"/>
  <c r="AH7203"/>
  <c r="AG1409"/>
  <c r="AH1409"/>
  <c r="AG4819"/>
  <c r="AH4819"/>
  <c r="AG4915"/>
  <c r="AH4915"/>
  <c r="AG5011"/>
  <c r="AH5011"/>
  <c r="AG5331"/>
  <c r="AH5331"/>
  <c r="AG5523"/>
  <c r="AH5523"/>
  <c r="AG5843"/>
  <c r="AH5843"/>
  <c r="AG5939"/>
  <c r="AG6035"/>
  <c r="AH6035"/>
  <c r="AG6131"/>
  <c r="AG6095"/>
  <c r="AH6095"/>
  <c r="AG6479"/>
  <c r="AH6479"/>
  <c r="AG6607"/>
  <c r="AH6607"/>
  <c r="AG6991"/>
  <c r="AH6991"/>
  <c r="AG7119"/>
  <c r="AH7119"/>
  <c r="AG7311"/>
  <c r="AH7311"/>
  <c r="AG7503"/>
  <c r="AH7503"/>
  <c r="AG7631"/>
  <c r="AH7631"/>
  <c r="AG8015"/>
  <c r="AH8015"/>
  <c r="AG8143"/>
  <c r="AH8143"/>
  <c r="AG8527"/>
  <c r="AH8527"/>
  <c r="AG8655"/>
  <c r="AH8655"/>
  <c r="AG6059"/>
  <c r="AH6059"/>
  <c r="AG6251"/>
  <c r="AH6251"/>
  <c r="AG6571"/>
  <c r="AH6571"/>
  <c r="AG6763"/>
  <c r="AH6763"/>
  <c r="AG7083"/>
  <c r="AH7083"/>
  <c r="AG7275"/>
  <c r="AH7275"/>
  <c r="AG7883"/>
  <c r="AH7883"/>
  <c r="AG8267"/>
  <c r="AH8267"/>
  <c r="AG8395"/>
  <c r="AH8395"/>
  <c r="AG1393"/>
  <c r="AH1393"/>
  <c r="AG1058"/>
  <c r="AH1058"/>
  <c r="AG738"/>
  <c r="AH738"/>
  <c r="AG546"/>
  <c r="AH546"/>
  <c r="AG226"/>
  <c r="AH226"/>
  <c r="AG130"/>
  <c r="AG34"/>
  <c r="AH34"/>
  <c r="AG6871"/>
  <c r="AH6871"/>
  <c r="AG6967"/>
  <c r="AH6967"/>
  <c r="AG7351"/>
  <c r="AH7351"/>
  <c r="AG7671"/>
  <c r="AH7671"/>
  <c r="AG7863"/>
  <c r="AH7863"/>
  <c r="AG8055"/>
  <c r="AH8055"/>
  <c r="AG8183"/>
  <c r="AH8183"/>
  <c r="AG8375"/>
  <c r="AH8375"/>
  <c r="AG8695"/>
  <c r="AH8695"/>
  <c r="AG1369"/>
  <c r="AH1369"/>
  <c r="AG1046"/>
  <c r="AG726"/>
  <c r="AH726"/>
  <c r="AG214"/>
  <c r="AH214"/>
  <c r="AG690"/>
  <c r="AH690"/>
  <c r="AG274"/>
  <c r="AH274"/>
  <c r="AG498"/>
  <c r="AH498"/>
  <c r="AG242"/>
  <c r="AH242"/>
  <c r="AG50"/>
  <c r="AG7843"/>
  <c r="AH7843"/>
  <c r="AG138"/>
  <c r="AG3775"/>
  <c r="AH3775"/>
  <c r="AG3839"/>
  <c r="AH3839"/>
  <c r="AG3903"/>
  <c r="AH3903"/>
  <c r="AG3967"/>
  <c r="AH3967"/>
  <c r="AG4031"/>
  <c r="AH4031"/>
  <c r="AG4095"/>
  <c r="AH4095"/>
  <c r="AG4159"/>
  <c r="AH4159"/>
  <c r="AG4223"/>
  <c r="AH4223"/>
  <c r="AG4287"/>
  <c r="AH4287"/>
  <c r="AG4351"/>
  <c r="AH4351"/>
  <c r="AG4415"/>
  <c r="AH4415"/>
  <c r="AG4479"/>
  <c r="AH4479"/>
  <c r="AG4543"/>
  <c r="AH4543"/>
  <c r="AG4607"/>
  <c r="AH4607"/>
  <c r="AG4671"/>
  <c r="AH4671"/>
  <c r="AG4735"/>
  <c r="AH4735"/>
  <c r="AG4799"/>
  <c r="AH4799"/>
  <c r="AG4863"/>
  <c r="AH4863"/>
  <c r="AG4927"/>
  <c r="AH4927"/>
  <c r="AG4991"/>
  <c r="AH4991"/>
  <c r="AG5055"/>
  <c r="AH5055"/>
  <c r="AG5119"/>
  <c r="AH5119"/>
  <c r="AG5183"/>
  <c r="AH5183"/>
  <c r="AG5247"/>
  <c r="AH5247"/>
  <c r="AG5311"/>
  <c r="AH5311"/>
  <c r="AG5375"/>
  <c r="AH5375"/>
  <c r="AG5439"/>
  <c r="AH5439"/>
  <c r="AG5503"/>
  <c r="AH5503"/>
  <c r="AG5663"/>
  <c r="AH5663"/>
  <c r="AG5759"/>
  <c r="AH5759"/>
  <c r="AG5919"/>
  <c r="AG6015"/>
  <c r="AH6015"/>
  <c r="AG2587"/>
  <c r="AH2587"/>
  <c r="AG2683"/>
  <c r="AH2683"/>
  <c r="AG2843"/>
  <c r="AH2843"/>
  <c r="AG2939"/>
  <c r="AH2939"/>
  <c r="AG3099"/>
  <c r="AH3099"/>
  <c r="AG3195"/>
  <c r="AH3195"/>
  <c r="AG3355"/>
  <c r="AH3355"/>
  <c r="AG3451"/>
  <c r="AH3451"/>
  <c r="AG3611"/>
  <c r="AH3611"/>
  <c r="AG3707"/>
  <c r="AH3707"/>
  <c r="AG3867"/>
  <c r="AH3867"/>
  <c r="AG3963"/>
  <c r="AH3963"/>
  <c r="AG4123"/>
  <c r="AH4123"/>
  <c r="AG4219"/>
  <c r="AH4219"/>
  <c r="AG4379"/>
  <c r="AH4379"/>
  <c r="AG4475"/>
  <c r="AH4475"/>
  <c r="AG4635"/>
  <c r="AH4635"/>
  <c r="AG4731"/>
  <c r="AH4731"/>
  <c r="AG4891"/>
  <c r="AH4891"/>
  <c r="AG4987"/>
  <c r="AH4987"/>
  <c r="AG5147"/>
  <c r="AH5147"/>
  <c r="AG5243"/>
  <c r="AH5243"/>
  <c r="AG5403"/>
  <c r="AH5403"/>
  <c r="AG5499"/>
  <c r="AH5499"/>
  <c r="AG5659"/>
  <c r="AH5659"/>
  <c r="AG5755"/>
  <c r="AH5755"/>
  <c r="AG5915"/>
  <c r="AH5915"/>
  <c r="AG6011"/>
  <c r="AH6011"/>
  <c r="AG3959"/>
  <c r="AH3959"/>
  <c r="AG4247"/>
  <c r="AH4247"/>
  <c r="AG4375"/>
  <c r="AH4375"/>
  <c r="AG4567"/>
  <c r="AH4567"/>
  <c r="AG4759"/>
  <c r="AH4759"/>
  <c r="AG4887"/>
  <c r="AH4887"/>
  <c r="AG5079"/>
  <c r="AH5079"/>
  <c r="AG5271"/>
  <c r="AG5399"/>
  <c r="AH5399"/>
  <c r="AG5591"/>
  <c r="AH5591"/>
  <c r="AG5783"/>
  <c r="AH5783"/>
  <c r="AG5911"/>
  <c r="AH5911"/>
  <c r="AG6103"/>
  <c r="AH6103"/>
  <c r="AG6295"/>
  <c r="AH6295"/>
  <c r="AG2803"/>
  <c r="AH2803"/>
  <c r="AG2899"/>
  <c r="AH2899"/>
  <c r="AG2995"/>
  <c r="AH2995"/>
  <c r="AG3315"/>
  <c r="AH3315"/>
  <c r="AG3411"/>
  <c r="AH3411"/>
  <c r="AG3507"/>
  <c r="AH3507"/>
  <c r="AG3603"/>
  <c r="AH3603"/>
  <c r="AG3795"/>
  <c r="AH3795"/>
  <c r="AG3987"/>
  <c r="AH3987"/>
  <c r="AG4115"/>
  <c r="AH4115"/>
  <c r="AG4307"/>
  <c r="AH4307"/>
  <c r="AG4499"/>
  <c r="AH4499"/>
  <c r="AG4203"/>
  <c r="AH4203"/>
  <c r="AG4683"/>
  <c r="AH4683"/>
  <c r="AG4779"/>
  <c r="AH4779"/>
  <c r="AG4875"/>
  <c r="AH4875"/>
  <c r="AG4971"/>
  <c r="AH4971"/>
  <c r="AG5163"/>
  <c r="AH5163"/>
  <c r="AG5355"/>
  <c r="AH5355"/>
  <c r="AG5451"/>
  <c r="AH5451"/>
  <c r="AG5547"/>
  <c r="AH5547"/>
  <c r="AG5643"/>
  <c r="AH5643"/>
  <c r="AG5963"/>
  <c r="AH5963"/>
  <c r="AG3847"/>
  <c r="AH3847"/>
  <c r="AG3943"/>
  <c r="AH3943"/>
  <c r="AG4359"/>
  <c r="AH4359"/>
  <c r="AG4455"/>
  <c r="AH4455"/>
  <c r="AG4775"/>
  <c r="AH4775"/>
  <c r="AG4871"/>
  <c r="AH4871"/>
  <c r="AG4967"/>
  <c r="AH4967"/>
  <c r="AG5447"/>
  <c r="AH5447"/>
  <c r="AG5575"/>
  <c r="AH5575"/>
  <c r="AG5767"/>
  <c r="AH5767"/>
  <c r="AG5959"/>
  <c r="AH5959"/>
  <c r="AG2499"/>
  <c r="AH2499"/>
  <c r="AG2979"/>
  <c r="AH2979"/>
  <c r="AG3075"/>
  <c r="AH3075"/>
  <c r="AG3171"/>
  <c r="AH3171"/>
  <c r="AG3491"/>
  <c r="AH3491"/>
  <c r="AG3587"/>
  <c r="AH3587"/>
  <c r="AG3683"/>
  <c r="AH3683"/>
  <c r="AG3779"/>
  <c r="AH3779"/>
  <c r="AG3971"/>
  <c r="AH3971"/>
  <c r="AG4163"/>
  <c r="AH4163"/>
  <c r="AG4259"/>
  <c r="AH4259"/>
  <c r="AG4355"/>
  <c r="AH4355"/>
  <c r="AG4451"/>
  <c r="AH4451"/>
  <c r="AG4931"/>
  <c r="AH4931"/>
  <c r="AG5059"/>
  <c r="AH5059"/>
  <c r="AG5251"/>
  <c r="AH5251"/>
  <c r="AG5443"/>
  <c r="AH5443"/>
  <c r="AG5571"/>
  <c r="AH5571"/>
  <c r="AG6051"/>
  <c r="AH6051"/>
  <c r="AG6147"/>
  <c r="AH6147"/>
  <c r="AG6107"/>
  <c r="AH6107"/>
  <c r="AG6619"/>
  <c r="AH6619"/>
  <c r="AG6715"/>
  <c r="AH6715"/>
  <c r="AG7131"/>
  <c r="AH7131"/>
  <c r="AG7547"/>
  <c r="AH7547"/>
  <c r="AG7643"/>
  <c r="AH7643"/>
  <c r="AG7739"/>
  <c r="AH7739"/>
  <c r="AG8155"/>
  <c r="AH8155"/>
  <c r="AG8731"/>
  <c r="AH8731"/>
  <c r="AG1297"/>
  <c r="AH1297"/>
  <c r="AG1010"/>
  <c r="AH1010"/>
  <c r="AG434"/>
  <c r="AH434"/>
  <c r="AG8355"/>
  <c r="AH8355"/>
  <c r="AG106"/>
  <c r="AH106"/>
  <c r="AG7171"/>
  <c r="AG7587"/>
  <c r="AH7587"/>
  <c r="AG490"/>
  <c r="AH490"/>
  <c r="AG4595"/>
  <c r="AH4595"/>
  <c r="AG4787"/>
  <c r="AH4787"/>
  <c r="AG4979"/>
  <c r="AH4979"/>
  <c r="AG5107"/>
  <c r="AG5299"/>
  <c r="AH5299"/>
  <c r="AG5619"/>
  <c r="AG5811"/>
  <c r="AH5811"/>
  <c r="AG6099"/>
  <c r="AH6099"/>
  <c r="AG6063"/>
  <c r="AH6063"/>
  <c r="AG6159"/>
  <c r="AH6159"/>
  <c r="AG7279"/>
  <c r="AG8623"/>
  <c r="AG1321"/>
  <c r="AH1321"/>
  <c r="AG830"/>
  <c r="AH830"/>
  <c r="AG702"/>
  <c r="AH702"/>
  <c r="AG318"/>
  <c r="AH318"/>
  <c r="AG190"/>
  <c r="AH190"/>
  <c r="AG6027"/>
  <c r="AH6027"/>
  <c r="AG6219"/>
  <c r="AH6219"/>
  <c r="AG6347"/>
  <c r="AH6347"/>
  <c r="AG6539"/>
  <c r="AH6539"/>
  <c r="AG6859"/>
  <c r="AG7243"/>
  <c r="AH7243"/>
  <c r="AG7339"/>
  <c r="AH7339"/>
  <c r="AG7531"/>
  <c r="AH7531"/>
  <c r="AG7851"/>
  <c r="AH7851"/>
  <c r="AG7947"/>
  <c r="AG8043"/>
  <c r="AH8043"/>
  <c r="AG8363"/>
  <c r="AH8363"/>
  <c r="AG8459"/>
  <c r="AG8555"/>
  <c r="AH8555"/>
  <c r="AG8651"/>
  <c r="AH8651"/>
  <c r="AG1090"/>
  <c r="AH1090"/>
  <c r="AG6839"/>
  <c r="AH6839"/>
  <c r="AG7031"/>
  <c r="AH7031"/>
  <c r="AG7127"/>
  <c r="AG7223"/>
  <c r="AH7223"/>
  <c r="AG7319"/>
  <c r="AH7319"/>
  <c r="AG7735"/>
  <c r="AH7735"/>
  <c r="AG7831"/>
  <c r="AG8151"/>
  <c r="AG8247"/>
  <c r="AH8247"/>
  <c r="AH8663"/>
  <c r="AG1625"/>
  <c r="AH1625"/>
  <c r="AG1433"/>
  <c r="AG950"/>
  <c r="AH950"/>
  <c r="AG854"/>
  <c r="AH854"/>
  <c r="AG438"/>
  <c r="AH438"/>
  <c r="AG342"/>
  <c r="AH342"/>
  <c r="AG818"/>
  <c r="AH818"/>
  <c r="AG562"/>
  <c r="AH562"/>
  <c r="AG746"/>
  <c r="AH746"/>
  <c r="AG7523"/>
  <c r="AH7523"/>
  <c r="AG1281"/>
  <c r="AH1281"/>
  <c r="AG234"/>
  <c r="AH234"/>
  <c r="AH1665"/>
  <c r="AG1665"/>
  <c r="AG5727"/>
  <c r="AG2651"/>
  <c r="AH2651"/>
  <c r="AG2907"/>
  <c r="AH2907"/>
  <c r="AG3003"/>
  <c r="AH3003"/>
  <c r="AG3163"/>
  <c r="AH3163"/>
  <c r="AG3419"/>
  <c r="AH3419"/>
  <c r="AG3675"/>
  <c r="AH3675"/>
  <c r="AG3931"/>
  <c r="AH3931"/>
  <c r="AG4187"/>
  <c r="AH4187"/>
  <c r="AG4443"/>
  <c r="AH4443"/>
  <c r="AG4539"/>
  <c r="AH4539"/>
  <c r="AG4699"/>
  <c r="AG4955"/>
  <c r="AH4955"/>
  <c r="AG5211"/>
  <c r="AH5211"/>
  <c r="AG5467"/>
  <c r="AH5467"/>
  <c r="AG5723"/>
  <c r="AH5723"/>
  <c r="AG5979"/>
  <c r="AH5979"/>
  <c r="AG4055"/>
  <c r="AH4055"/>
  <c r="AG4343"/>
  <c r="AH4343"/>
  <c r="AG4535"/>
  <c r="AH4535"/>
  <c r="AG4855"/>
  <c r="AH4855"/>
  <c r="AG4951"/>
  <c r="AH4951"/>
  <c r="AG5047"/>
  <c r="AH5047"/>
  <c r="AG5367"/>
  <c r="AH5367"/>
  <c r="AG5559"/>
  <c r="AH5559"/>
  <c r="AG5879"/>
  <c r="AH5879"/>
  <c r="AG6071"/>
  <c r="AH6071"/>
  <c r="AG6391"/>
  <c r="AH6391"/>
  <c r="AG2483"/>
  <c r="AH2483"/>
  <c r="AG2579"/>
  <c r="AH2579"/>
  <c r="AG2771"/>
  <c r="AH2771"/>
  <c r="AG2963"/>
  <c r="AH2963"/>
  <c r="AG3091"/>
  <c r="AH3091"/>
  <c r="AG3283"/>
  <c r="AH3283"/>
  <c r="AG3475"/>
  <c r="AH3475"/>
  <c r="AG3763"/>
  <c r="AH3763"/>
  <c r="AG4275"/>
  <c r="AH4275"/>
  <c r="AG4171"/>
  <c r="AH4171"/>
  <c r="AG4267"/>
  <c r="AH4267"/>
  <c r="AG4363"/>
  <c r="AH4363"/>
  <c r="AG4459"/>
  <c r="AH4459"/>
  <c r="AG4651"/>
  <c r="AH4651"/>
  <c r="AG4843"/>
  <c r="AH4843"/>
  <c r="AG4939"/>
  <c r="AH4939"/>
  <c r="AG5131"/>
  <c r="AH5131"/>
  <c r="AG5611"/>
  <c r="AH5611"/>
  <c r="AG5739"/>
  <c r="AH5739"/>
  <c r="AG5931"/>
  <c r="AH5931"/>
  <c r="AG3911"/>
  <c r="AH3911"/>
  <c r="AG4039"/>
  <c r="AH4039"/>
  <c r="AG4231"/>
  <c r="AH4231"/>
  <c r="AG4423"/>
  <c r="AH4423"/>
  <c r="AG4551"/>
  <c r="AH4551"/>
  <c r="AG4743"/>
  <c r="AH4743"/>
  <c r="AG4935"/>
  <c r="AH4935"/>
  <c r="AG5063"/>
  <c r="AH5063"/>
  <c r="AG5543"/>
  <c r="AH5543"/>
  <c r="AG5735"/>
  <c r="AH5735"/>
  <c r="AG6055"/>
  <c r="AH6055"/>
  <c r="AG2563"/>
  <c r="AH2563"/>
  <c r="AG2659"/>
  <c r="AH2659"/>
  <c r="AG2755"/>
  <c r="AH2755"/>
  <c r="AG3139"/>
  <c r="AH3139"/>
  <c r="AG3267"/>
  <c r="AH3267"/>
  <c r="AG3459"/>
  <c r="AH3459"/>
  <c r="AG3651"/>
  <c r="AH3651"/>
  <c r="AG3747"/>
  <c r="AH3747"/>
  <c r="AG3939"/>
  <c r="AH3939"/>
  <c r="AG4419"/>
  <c r="AH4419"/>
  <c r="AG4547"/>
  <c r="AH4547"/>
  <c r="AG5027"/>
  <c r="AH5027"/>
  <c r="AG5219"/>
  <c r="AH5219"/>
  <c r="AG5539"/>
  <c r="AH5539"/>
  <c r="AG5635"/>
  <c r="AH5635"/>
  <c r="AG5731"/>
  <c r="AH5731"/>
  <c r="AG5827"/>
  <c r="AH5827"/>
  <c r="AG6019"/>
  <c r="AH6019"/>
  <c r="AG6211"/>
  <c r="AG6307"/>
  <c r="AH6307"/>
  <c r="AG6403"/>
  <c r="AG6171"/>
  <c r="AH6171"/>
  <c r="AG6299"/>
  <c r="AH6299"/>
  <c r="AG6491"/>
  <c r="AH6491"/>
  <c r="AG6683"/>
  <c r="AH6683"/>
  <c r="AG6811"/>
  <c r="AH6811"/>
  <c r="AG7003"/>
  <c r="AH7003"/>
  <c r="AG7195"/>
  <c r="AH7195"/>
  <c r="AG7323"/>
  <c r="AH7323"/>
  <c r="AG7515"/>
  <c r="AH7515"/>
  <c r="AG7707"/>
  <c r="AH7707"/>
  <c r="AG7835"/>
  <c r="AH7835"/>
  <c r="AG8027"/>
  <c r="AH8027"/>
  <c r="AG8219"/>
  <c r="AH8219"/>
  <c r="AG8347"/>
  <c r="AH8347"/>
  <c r="AG1042"/>
  <c r="AH1042"/>
  <c r="AG6947"/>
  <c r="AH6947"/>
  <c r="AG8227"/>
  <c r="AH8227"/>
  <c r="AG7075"/>
  <c r="AH7075"/>
  <c r="AG4755"/>
  <c r="AH4755"/>
  <c r="AG5075"/>
  <c r="AH5075"/>
  <c r="AG5267"/>
  <c r="AH5267"/>
  <c r="AG5587"/>
  <c r="AH5587"/>
  <c r="AG5779"/>
  <c r="AH5779"/>
  <c r="AG6031"/>
  <c r="AH6031"/>
  <c r="AG6223"/>
  <c r="AH6223"/>
  <c r="AG6351"/>
  <c r="AH6351"/>
  <c r="AG6543"/>
  <c r="AG6735"/>
  <c r="AH6735"/>
  <c r="AG6863"/>
  <c r="AH6863"/>
  <c r="AG7247"/>
  <c r="AH7247"/>
  <c r="AG7375"/>
  <c r="AH7375"/>
  <c r="AG7759"/>
  <c r="AH7759"/>
  <c r="AG7887"/>
  <c r="AH7887"/>
  <c r="AG8271"/>
  <c r="AH8271"/>
  <c r="AG8399"/>
  <c r="AH8399"/>
  <c r="AG1577"/>
  <c r="AH1577"/>
  <c r="AH1385"/>
  <c r="AG1054"/>
  <c r="AG734"/>
  <c r="AG222"/>
  <c r="AG6315"/>
  <c r="AH6315"/>
  <c r="AG6507"/>
  <c r="AH6507"/>
  <c r="AG6827"/>
  <c r="AH6827"/>
  <c r="AG7019"/>
  <c r="AH7019"/>
  <c r="AG7499"/>
  <c r="AG7819"/>
  <c r="AG8011"/>
  <c r="AH8011"/>
  <c r="AG8139"/>
  <c r="AH8139"/>
  <c r="AG8523"/>
  <c r="AH8523"/>
  <c r="AG8619"/>
  <c r="AH8619"/>
  <c r="AG1521"/>
  <c r="AH1521"/>
  <c r="AG994"/>
  <c r="AH994"/>
  <c r="AG802"/>
  <c r="AH802"/>
  <c r="AG482"/>
  <c r="AH482"/>
  <c r="AG290"/>
  <c r="AH290"/>
  <c r="AG6615"/>
  <c r="AG6807"/>
  <c r="AH6807"/>
  <c r="AG7607"/>
  <c r="AH7607"/>
  <c r="AG7799"/>
  <c r="AH7799"/>
  <c r="AG7927"/>
  <c r="AH7927"/>
  <c r="AG8119"/>
  <c r="AH8119"/>
  <c r="AG8311"/>
  <c r="AG8631"/>
  <c r="AH8631"/>
  <c r="AG1241"/>
  <c r="AG982"/>
  <c r="AH982"/>
  <c r="AG790"/>
  <c r="AH790"/>
  <c r="AG470"/>
  <c r="AH470"/>
  <c r="AG914"/>
  <c r="AH914"/>
  <c r="AG370"/>
  <c r="AH370"/>
  <c r="AG82"/>
  <c r="AH82"/>
  <c r="AG874"/>
  <c r="AH874"/>
  <c r="AG170"/>
  <c r="AG786"/>
  <c r="AH786"/>
  <c r="AG1034"/>
  <c r="AG362"/>
  <c r="AH362"/>
  <c r="AG3895"/>
  <c r="AH3895"/>
  <c r="AG4151"/>
  <c r="AH4151"/>
  <c r="AG4407"/>
  <c r="AH4407"/>
  <c r="AG4663"/>
  <c r="AH4663"/>
  <c r="AG4919"/>
  <c r="AH4919"/>
  <c r="AG5175"/>
  <c r="AH5175"/>
  <c r="AG5431"/>
  <c r="AH5431"/>
  <c r="AG5687"/>
  <c r="AH5687"/>
  <c r="AG5943"/>
  <c r="AH5943"/>
  <c r="AG6199"/>
  <c r="AH6199"/>
  <c r="AG6455"/>
  <c r="AH6455"/>
  <c r="AG2867"/>
  <c r="AH2867"/>
  <c r="AG3123"/>
  <c r="AG3379"/>
  <c r="AH3379"/>
  <c r="AG3635"/>
  <c r="AH3635"/>
  <c r="AG3891"/>
  <c r="AH3891"/>
  <c r="AG4147"/>
  <c r="AH4147"/>
  <c r="AG4403"/>
  <c r="AH4403"/>
  <c r="AG4235"/>
  <c r="AH4235"/>
  <c r="AG4491"/>
  <c r="AH4491"/>
  <c r="AG4747"/>
  <c r="AH4747"/>
  <c r="AG5003"/>
  <c r="AH5003"/>
  <c r="AG5259"/>
  <c r="AH5259"/>
  <c r="AG5515"/>
  <c r="AH5515"/>
  <c r="AG5771"/>
  <c r="AH5771"/>
  <c r="AG4071"/>
  <c r="AH4071"/>
  <c r="AG4327"/>
  <c r="AH4327"/>
  <c r="AG4583"/>
  <c r="AH4583"/>
  <c r="AG4839"/>
  <c r="AG5095"/>
  <c r="AH5095"/>
  <c r="AG5351"/>
  <c r="AH5351"/>
  <c r="AG5607"/>
  <c r="AG5863"/>
  <c r="AH5863"/>
  <c r="AG2531"/>
  <c r="AH2531"/>
  <c r="AG2787"/>
  <c r="AH2787"/>
  <c r="AG3043"/>
  <c r="AH3043"/>
  <c r="AG3299"/>
  <c r="AH3299"/>
  <c r="AG3555"/>
  <c r="AH3555"/>
  <c r="AG3811"/>
  <c r="AH3811"/>
  <c r="AG4067"/>
  <c r="AH4067"/>
  <c r="AG4323"/>
  <c r="AH4323"/>
  <c r="AG4579"/>
  <c r="AH4579"/>
  <c r="AG4835"/>
  <c r="AH4835"/>
  <c r="AG5091"/>
  <c r="AH5091"/>
  <c r="AG5347"/>
  <c r="AH5347"/>
  <c r="AG5603"/>
  <c r="AH5603"/>
  <c r="AG5859"/>
  <c r="AH5859"/>
  <c r="AG6115"/>
  <c r="AH6115"/>
  <c r="AG6079"/>
  <c r="AH6079"/>
  <c r="AG6075"/>
  <c r="AH6075"/>
  <c r="AG6843"/>
  <c r="AH6843"/>
  <c r="AG7355"/>
  <c r="AH7355"/>
  <c r="AG7611"/>
  <c r="AH7611"/>
  <c r="AG850"/>
  <c r="AH850"/>
  <c r="AG8483"/>
  <c r="AH8483"/>
  <c r="AG6819"/>
  <c r="AH6819"/>
  <c r="AG7331"/>
  <c r="AH7331"/>
  <c r="AG8067"/>
  <c r="AH8067"/>
  <c r="AG4627"/>
  <c r="AH4627"/>
  <c r="AG4883"/>
  <c r="AH4883"/>
  <c r="AG5139"/>
  <c r="AH5139"/>
  <c r="AG5395"/>
  <c r="AH5395"/>
  <c r="AG5651"/>
  <c r="AH5651"/>
  <c r="AG5907"/>
  <c r="AH5907"/>
  <c r="AG6163"/>
  <c r="AH6163"/>
  <c r="AG6127"/>
  <c r="AH6127"/>
  <c r="AG6895"/>
  <c r="AH6895"/>
  <c r="AG7919"/>
  <c r="AG8175"/>
  <c r="AG8431"/>
  <c r="AG1257"/>
  <c r="AH1257"/>
  <c r="AG6123"/>
  <c r="AH6123"/>
  <c r="AG6379"/>
  <c r="AH6379"/>
  <c r="AG6635"/>
  <c r="AH6635"/>
  <c r="AG6891"/>
  <c r="AH6891"/>
  <c r="AG7147"/>
  <c r="AH7147"/>
  <c r="AG7403"/>
  <c r="AH7403"/>
  <c r="AG7659"/>
  <c r="AH7659"/>
  <c r="AG7915"/>
  <c r="AH7915"/>
  <c r="AG8171"/>
  <c r="AH8171"/>
  <c r="AG8427"/>
  <c r="AH8427"/>
  <c r="AG8683"/>
  <c r="AH8683"/>
  <c r="AG1265"/>
  <c r="AH1265"/>
  <c r="AG930"/>
  <c r="AH930"/>
  <c r="AG674"/>
  <c r="AH674"/>
  <c r="AG418"/>
  <c r="AH418"/>
  <c r="AG162"/>
  <c r="AH162"/>
  <c r="AG6935"/>
  <c r="AG7703"/>
  <c r="AG7959"/>
  <c r="AH7959"/>
  <c r="AG8471"/>
  <c r="AG886"/>
  <c r="AG630"/>
  <c r="AH630"/>
  <c r="AG658"/>
  <c r="AH658"/>
  <c r="AG8579"/>
  <c r="AH8579"/>
  <c r="AB222"/>
  <c r="AH222" s="1"/>
  <c r="AI222"/>
  <c r="AC222"/>
  <c r="AF222" s="1"/>
  <c r="AB254"/>
  <c r="AH254" s="1"/>
  <c r="AC254"/>
  <c r="AF254" s="1"/>
  <c r="AI254"/>
  <c r="AB286"/>
  <c r="AH286" s="1"/>
  <c r="AC286"/>
  <c r="AF286" s="1"/>
  <c r="AI286"/>
  <c r="AB734"/>
  <c r="AH734" s="1"/>
  <c r="AC734"/>
  <c r="AF734" s="1"/>
  <c r="AI734"/>
  <c r="AB766"/>
  <c r="AH766" s="1"/>
  <c r="AI766"/>
  <c r="AC766"/>
  <c r="AF766" s="1"/>
  <c r="AB798"/>
  <c r="AH798" s="1"/>
  <c r="AI798"/>
  <c r="AC798"/>
  <c r="AF798" s="1"/>
  <c r="AB1385"/>
  <c r="AC1385"/>
  <c r="AF1385" s="1"/>
  <c r="AI1385"/>
  <c r="AB1449"/>
  <c r="AI1449"/>
  <c r="AC1449"/>
  <c r="AF1449" s="1"/>
  <c r="AB1513"/>
  <c r="AH1513" s="1"/>
  <c r="AI1513"/>
  <c r="AC1513"/>
  <c r="AF1513" s="1"/>
  <c r="AB8367"/>
  <c r="AH8367" s="1"/>
  <c r="AI8367"/>
  <c r="AI8335"/>
  <c r="AB8335"/>
  <c r="AH8335" s="1"/>
  <c r="AC8335"/>
  <c r="AF8335" s="1"/>
  <c r="AB8303"/>
  <c r="AH8303" s="1"/>
  <c r="AC8303"/>
  <c r="AF8303" s="1"/>
  <c r="AB7855"/>
  <c r="AH7855" s="1"/>
  <c r="AC7855"/>
  <c r="AF7855" s="1"/>
  <c r="AC7823"/>
  <c r="AF7823" s="1"/>
  <c r="AB7823"/>
  <c r="AH7823" s="1"/>
  <c r="AI7823"/>
  <c r="AC7791"/>
  <c r="AF7791" s="1"/>
  <c r="AB7791"/>
  <c r="AH7791" s="1"/>
  <c r="AI7791"/>
  <c r="AC7343"/>
  <c r="AF7343" s="1"/>
  <c r="AB7343"/>
  <c r="AH7343" s="1"/>
  <c r="AI7343"/>
  <c r="AI6959"/>
  <c r="AB6959"/>
  <c r="AC6959"/>
  <c r="AF6959" s="1"/>
  <c r="AB6927"/>
  <c r="AH6927" s="1"/>
  <c r="AC6927"/>
  <c r="AF6927" s="1"/>
  <c r="AC6895"/>
  <c r="AF6895" s="1"/>
  <c r="AB6895"/>
  <c r="AI6895"/>
  <c r="AI6447"/>
  <c r="AC6447"/>
  <c r="AF6447" s="1"/>
  <c r="AB6447"/>
  <c r="AC6415"/>
  <c r="AF6415" s="1"/>
  <c r="AB6415"/>
  <c r="AH6415" s="1"/>
  <c r="AI6415"/>
  <c r="AI6383"/>
  <c r="AB6383"/>
  <c r="AH6383" s="1"/>
  <c r="AC6383"/>
  <c r="AF6383" s="1"/>
  <c r="AB266"/>
  <c r="AC266"/>
  <c r="AF266" s="1"/>
  <c r="AI266"/>
  <c r="AB298"/>
  <c r="AH298" s="1"/>
  <c r="AI298"/>
  <c r="AB330"/>
  <c r="AH330" s="1"/>
  <c r="AI330"/>
  <c r="AC330"/>
  <c r="AF330" s="1"/>
  <c r="AB778"/>
  <c r="AH778" s="1"/>
  <c r="AI778"/>
  <c r="AC778"/>
  <c r="AF778" s="1"/>
  <c r="AB810"/>
  <c r="AH810" s="1"/>
  <c r="AC810"/>
  <c r="AF810" s="1"/>
  <c r="AB842"/>
  <c r="AH842" s="1"/>
  <c r="AC842"/>
  <c r="AF842" s="1"/>
  <c r="AI842"/>
  <c r="AB1345"/>
  <c r="AI1345"/>
  <c r="AC1345"/>
  <c r="AF1345" s="1"/>
  <c r="AH1345" s="1"/>
  <c r="AI8579"/>
  <c r="AC8579"/>
  <c r="AF8579" s="1"/>
  <c r="AB8579"/>
  <c r="AC8547"/>
  <c r="AF8547" s="1"/>
  <c r="AB8547"/>
  <c r="AH8547" s="1"/>
  <c r="AI8547"/>
  <c r="AI8515"/>
  <c r="AB8515"/>
  <c r="AH8515" s="1"/>
  <c r="AC8515"/>
  <c r="AF8515" s="1"/>
  <c r="AI8067"/>
  <c r="AB8067"/>
  <c r="AC8035"/>
  <c r="AF8035" s="1"/>
  <c r="AB8035"/>
  <c r="AH8035" s="1"/>
  <c r="AI8035"/>
  <c r="AB8003"/>
  <c r="AH8003" s="1"/>
  <c r="AC8003"/>
  <c r="AF8003" s="1"/>
  <c r="AB7555"/>
  <c r="AH7555" s="1"/>
  <c r="AC7555"/>
  <c r="AF7555" s="1"/>
  <c r="AI7171"/>
  <c r="AB7171"/>
  <c r="AH7171" s="1"/>
  <c r="AI7139"/>
  <c r="AB7139"/>
  <c r="AH7139" s="1"/>
  <c r="AC7139"/>
  <c r="AF7139" s="1"/>
  <c r="AB7107"/>
  <c r="AH7107" s="1"/>
  <c r="AC7107"/>
  <c r="AF7107" s="1"/>
  <c r="AC6659"/>
  <c r="AF6659" s="1"/>
  <c r="AB6659"/>
  <c r="AH6659" s="1"/>
  <c r="AI6659"/>
  <c r="AB6627"/>
  <c r="AH6627" s="1"/>
  <c r="AC6627"/>
  <c r="AF6627" s="1"/>
  <c r="AI6595"/>
  <c r="AB6595"/>
  <c r="AH6595" s="1"/>
  <c r="AC6595"/>
  <c r="AF6595" s="1"/>
  <c r="AB374"/>
  <c r="AH374" s="1"/>
  <c r="AI374"/>
  <c r="AC374"/>
  <c r="AF374" s="1"/>
  <c r="AB406"/>
  <c r="AH406" s="1"/>
  <c r="AC406"/>
  <c r="AF406" s="1"/>
  <c r="AB438"/>
  <c r="AI438"/>
  <c r="AB886"/>
  <c r="AH886" s="1"/>
  <c r="AI886"/>
  <c r="AB918"/>
  <c r="AH918" s="1"/>
  <c r="AI918"/>
  <c r="AC918"/>
  <c r="AF918" s="1"/>
  <c r="AC8727"/>
  <c r="AF8727" s="1"/>
  <c r="AB8727"/>
  <c r="AH8727" s="1"/>
  <c r="AI8727"/>
  <c r="AI8663"/>
  <c r="AB8663"/>
  <c r="AC8663"/>
  <c r="AF8663" s="1"/>
  <c r="AB8215"/>
  <c r="AH8215" s="1"/>
  <c r="AC8215"/>
  <c r="AF8215" s="1"/>
  <c r="AC8151"/>
  <c r="AF8151" s="1"/>
  <c r="AB8151"/>
  <c r="AH8151" s="1"/>
  <c r="AI8151"/>
  <c r="AB7895"/>
  <c r="AH7895" s="1"/>
  <c r="AC7895"/>
  <c r="AF7895" s="1"/>
  <c r="AB7575"/>
  <c r="AH7575" s="1"/>
  <c r="AI7575"/>
  <c r="AC7543"/>
  <c r="AF7543" s="1"/>
  <c r="AB7543"/>
  <c r="AH7543" s="1"/>
  <c r="AI7543"/>
  <c r="AB7063"/>
  <c r="AH7063" s="1"/>
  <c r="AC7063"/>
  <c r="AF7063" s="1"/>
  <c r="AC6999"/>
  <c r="AF6999" s="1"/>
  <c r="AB6999"/>
  <c r="AI6999"/>
  <c r="AB6519"/>
  <c r="AC6519"/>
  <c r="AF6519" s="1"/>
  <c r="AB6487"/>
  <c r="AC6487"/>
  <c r="AF6487" s="1"/>
  <c r="AH6487" s="1"/>
  <c r="AB6039"/>
  <c r="AH6039" s="1"/>
  <c r="AC6039"/>
  <c r="AF6039" s="1"/>
  <c r="AB194"/>
  <c r="AH194" s="1"/>
  <c r="AC194"/>
  <c r="AF194" s="1"/>
  <c r="AB258"/>
  <c r="AH258" s="1"/>
  <c r="AC258"/>
  <c r="AF258" s="1"/>
  <c r="AI258"/>
  <c r="AB466"/>
  <c r="AH466" s="1"/>
  <c r="AC466"/>
  <c r="AF466" s="1"/>
  <c r="AB706"/>
  <c r="AH706" s="1"/>
  <c r="AI706"/>
  <c r="AB770"/>
  <c r="AH770" s="1"/>
  <c r="AC770"/>
  <c r="AF770" s="1"/>
  <c r="AB978"/>
  <c r="AH978" s="1"/>
  <c r="AI978"/>
  <c r="AB1201"/>
  <c r="AH1201" s="1"/>
  <c r="AC1201"/>
  <c r="AF1201" s="1"/>
  <c r="AI1201"/>
  <c r="AB8459"/>
  <c r="AH8459" s="1"/>
  <c r="AI8459"/>
  <c r="AB7947"/>
  <c r="AH7947" s="1"/>
  <c r="AI7947"/>
  <c r="AI7627"/>
  <c r="AB7627"/>
  <c r="AH7627" s="1"/>
  <c r="AC7627"/>
  <c r="AF7627" s="1"/>
  <c r="AC7371"/>
  <c r="AF7371" s="1"/>
  <c r="AB7371"/>
  <c r="AH7371" s="1"/>
  <c r="AI7371"/>
  <c r="AB7259"/>
  <c r="AH7259" s="1"/>
  <c r="AC7259"/>
  <c r="AF7259" s="1"/>
  <c r="AC7179"/>
  <c r="AF7179" s="1"/>
  <c r="AB7179"/>
  <c r="AH7179" s="1"/>
  <c r="AI7179"/>
  <c r="AC6859"/>
  <c r="AF6859" s="1"/>
  <c r="AB6859"/>
  <c r="AH6859" s="1"/>
  <c r="AI6859"/>
  <c r="AB6523"/>
  <c r="AH6523" s="1"/>
  <c r="AC6523"/>
  <c r="AF6523" s="1"/>
  <c r="AB6267"/>
  <c r="AH6267" s="1"/>
  <c r="AI6267"/>
  <c r="AB6175"/>
  <c r="AH6175" s="1"/>
  <c r="AI6175"/>
  <c r="AB5919"/>
  <c r="AH5919" s="1"/>
  <c r="AI5919"/>
  <c r="AB5151"/>
  <c r="AH5151" s="1"/>
  <c r="AC5151"/>
  <c r="AF5151" s="1"/>
  <c r="AB4639"/>
  <c r="AH4639" s="1"/>
  <c r="AI4639"/>
  <c r="AB3359"/>
  <c r="AH3359" s="1"/>
  <c r="AC3359"/>
  <c r="AF3359" s="1"/>
  <c r="AB3295"/>
  <c r="AH3295" s="1"/>
  <c r="AI3295"/>
  <c r="AB2863"/>
  <c r="AH2863" s="1"/>
  <c r="AC2863"/>
  <c r="AF2863" s="1"/>
  <c r="AB2799"/>
  <c r="AH2799" s="1"/>
  <c r="AI2799"/>
  <c r="AB6003"/>
  <c r="AH6003" s="1"/>
  <c r="AC6003"/>
  <c r="AF6003" s="1"/>
  <c r="AB5939"/>
  <c r="AH5939" s="1"/>
  <c r="AI5939"/>
  <c r="AB3059"/>
  <c r="AH3059" s="1"/>
  <c r="AI3059"/>
  <c r="AB5671"/>
  <c r="AC5671"/>
  <c r="AF5671" s="1"/>
  <c r="AH5671" s="1"/>
  <c r="AB5463"/>
  <c r="AH5463" s="1"/>
  <c r="AC5463"/>
  <c r="AF5463" s="1"/>
  <c r="AB5287"/>
  <c r="AH5287" s="1"/>
  <c r="AI5287"/>
  <c r="AB5015"/>
  <c r="AH5015" s="1"/>
  <c r="AI5015"/>
  <c r="AB3623"/>
  <c r="AH3623" s="1"/>
  <c r="AC3623"/>
  <c r="AF3623" s="1"/>
  <c r="AB2599"/>
  <c r="AH2599" s="1"/>
  <c r="AI2599"/>
  <c r="AB2535"/>
  <c r="AH2535" s="1"/>
  <c r="AC2535"/>
  <c r="AF2535" s="1"/>
  <c r="AB5275"/>
  <c r="AH5275" s="1"/>
  <c r="AC5275"/>
  <c r="AF5275" s="1"/>
  <c r="AG4215"/>
  <c r="AH4215"/>
  <c r="AG4471"/>
  <c r="AH4471"/>
  <c r="AG4727"/>
  <c r="AH4727"/>
  <c r="AG4983"/>
  <c r="AH4983"/>
  <c r="AG5239"/>
  <c r="AH5239"/>
  <c r="AG5495"/>
  <c r="AH5495"/>
  <c r="AG5751"/>
  <c r="AH5751"/>
  <c r="AG6007"/>
  <c r="AH6007"/>
  <c r="AG6263"/>
  <c r="AG6519"/>
  <c r="AH6519"/>
  <c r="AG2515"/>
  <c r="AH2515"/>
  <c r="AG2675"/>
  <c r="AH2675"/>
  <c r="AG2931"/>
  <c r="AH2931"/>
  <c r="AG3443"/>
  <c r="AH3443"/>
  <c r="AG3539"/>
  <c r="AH3539"/>
  <c r="AG3699"/>
  <c r="AG3955"/>
  <c r="AH3955"/>
  <c r="AG4211"/>
  <c r="AG4467"/>
  <c r="AH4467"/>
  <c r="AG4299"/>
  <c r="AH4299"/>
  <c r="AG4395"/>
  <c r="AH4395"/>
  <c r="AG4555"/>
  <c r="AH4555"/>
  <c r="AG4811"/>
  <c r="AH4811"/>
  <c r="AG4907"/>
  <c r="AH4907"/>
  <c r="AG5067"/>
  <c r="AH5067"/>
  <c r="AG5323"/>
  <c r="AH5323"/>
  <c r="AG5419"/>
  <c r="AH5419"/>
  <c r="AG5579"/>
  <c r="AH5579"/>
  <c r="AG5835"/>
  <c r="AH5835"/>
  <c r="AG3879"/>
  <c r="AH3879"/>
  <c r="AG4135"/>
  <c r="AH4135"/>
  <c r="AG4391"/>
  <c r="AG4647"/>
  <c r="AH4647"/>
  <c r="AG4903"/>
  <c r="AG5159"/>
  <c r="AH5159"/>
  <c r="AG5255"/>
  <c r="AH5255"/>
  <c r="AG5415"/>
  <c r="AH5415"/>
  <c r="AG5671"/>
  <c r="AG5927"/>
  <c r="AH5927"/>
  <c r="AG2595"/>
  <c r="AH2595"/>
  <c r="AG2691"/>
  <c r="AH2691"/>
  <c r="AG2851"/>
  <c r="AH2851"/>
  <c r="AG3107"/>
  <c r="AH3107"/>
  <c r="AG3363"/>
  <c r="AH3363"/>
  <c r="AG3619"/>
  <c r="AH3619"/>
  <c r="AG3715"/>
  <c r="AH3715"/>
  <c r="AG3875"/>
  <c r="AH3875"/>
  <c r="AG4131"/>
  <c r="AH4131"/>
  <c r="AG4227"/>
  <c r="AH4227"/>
  <c r="AG4387"/>
  <c r="AH4387"/>
  <c r="AG4643"/>
  <c r="AH4643"/>
  <c r="AG4739"/>
  <c r="AH4739"/>
  <c r="AG4899"/>
  <c r="AH4899"/>
  <c r="AG5155"/>
  <c r="AH5155"/>
  <c r="AG5411"/>
  <c r="AH5411"/>
  <c r="AG5667"/>
  <c r="AH5667"/>
  <c r="AG5763"/>
  <c r="AH5763"/>
  <c r="AG5923"/>
  <c r="AH5923"/>
  <c r="AG6179"/>
  <c r="AH6179"/>
  <c r="AG6275"/>
  <c r="AG6435"/>
  <c r="AH6435"/>
  <c r="AG6531"/>
  <c r="AG6143"/>
  <c r="AH6143"/>
  <c r="AG6139"/>
  <c r="AG6395"/>
  <c r="AH6395"/>
  <c r="AG6651"/>
  <c r="AH6651"/>
  <c r="AG6907"/>
  <c r="AH6907"/>
  <c r="AG7419"/>
  <c r="AH7419"/>
  <c r="AG7675"/>
  <c r="AH7675"/>
  <c r="AG8539"/>
  <c r="AH8539"/>
  <c r="AG594"/>
  <c r="AH594"/>
  <c r="AG6691"/>
  <c r="AH6691"/>
  <c r="AG7779"/>
  <c r="AG8739"/>
  <c r="AH8739"/>
  <c r="AG266"/>
  <c r="AH266"/>
  <c r="AH6979"/>
  <c r="AG7459"/>
  <c r="AH7459"/>
  <c r="AG618"/>
  <c r="AH618"/>
  <c r="AG4691"/>
  <c r="AH4691"/>
  <c r="AG4947"/>
  <c r="AH4947"/>
  <c r="AG5203"/>
  <c r="AH5203"/>
  <c r="AG5459"/>
  <c r="AH5459"/>
  <c r="AG5715"/>
  <c r="AH5715"/>
  <c r="AG5971"/>
  <c r="AH5971"/>
  <c r="AG6067"/>
  <c r="AH6067"/>
  <c r="AG6191"/>
  <c r="AH6191"/>
  <c r="AG6447"/>
  <c r="AH6447"/>
  <c r="AG6959"/>
  <c r="AH6959"/>
  <c r="AG7215"/>
  <c r="AH7471"/>
  <c r="AG7727"/>
  <c r="AG8239"/>
  <c r="AG1449"/>
  <c r="AH1449"/>
  <c r="AG1129"/>
  <c r="AG606"/>
  <c r="AG94"/>
  <c r="AG6187"/>
  <c r="AH6187"/>
  <c r="AG6443"/>
  <c r="AH6443"/>
  <c r="AG6699"/>
  <c r="AH6699"/>
  <c r="AG6955"/>
  <c r="AH6955"/>
  <c r="AG7211"/>
  <c r="AH7211"/>
  <c r="AG7307"/>
  <c r="AH7307"/>
  <c r="AG7467"/>
  <c r="AH7467"/>
  <c r="AG7723"/>
  <c r="AH7723"/>
  <c r="AG7979"/>
  <c r="AH7979"/>
  <c r="AG8235"/>
  <c r="AH8235"/>
  <c r="AG8491"/>
  <c r="AH8491"/>
  <c r="AG8587"/>
  <c r="AG1649"/>
  <c r="AH1649"/>
  <c r="AG1137"/>
  <c r="AH1137"/>
  <c r="AG866"/>
  <c r="AH866"/>
  <c r="AG610"/>
  <c r="AH610"/>
  <c r="AG354"/>
  <c r="AH354"/>
  <c r="AG98"/>
  <c r="AH98"/>
  <c r="AG6743"/>
  <c r="AH6743"/>
  <c r="AG6999"/>
  <c r="AH6999"/>
  <c r="AG7095"/>
  <c r="AH7095"/>
  <c r="AG7255"/>
  <c r="AH7255"/>
  <c r="AG7511"/>
  <c r="AH7511"/>
  <c r="AG7767"/>
  <c r="AH7767"/>
  <c r="AG8023"/>
  <c r="AH8023"/>
  <c r="AG8279"/>
  <c r="AH8535"/>
  <c r="AG1078"/>
  <c r="AH1078"/>
  <c r="AG822"/>
  <c r="AG566"/>
  <c r="AH566"/>
  <c r="AG310"/>
  <c r="AG466"/>
  <c r="AG7619"/>
  <c r="AG8163"/>
  <c r="AG1537"/>
  <c r="AH1537"/>
  <c r="AG458"/>
  <c r="AG1425"/>
  <c r="AH1425"/>
  <c r="AG530"/>
  <c r="AH530"/>
  <c r="AG306"/>
  <c r="AH306"/>
  <c r="AG8035"/>
  <c r="AG1153"/>
  <c r="AH1153"/>
  <c r="AG554"/>
  <c r="AH554"/>
  <c r="AB94"/>
  <c r="AH94" s="1"/>
  <c r="AC94"/>
  <c r="AF94" s="1"/>
  <c r="AI94"/>
  <c r="AB126"/>
  <c r="AH126" s="1"/>
  <c r="AI126"/>
  <c r="AC126"/>
  <c r="AF126" s="1"/>
  <c r="AB158"/>
  <c r="AI158"/>
  <c r="AC158"/>
  <c r="AF158" s="1"/>
  <c r="AH158" s="1"/>
  <c r="AB606"/>
  <c r="AH606" s="1"/>
  <c r="AI606"/>
  <c r="AB638"/>
  <c r="AH638" s="1"/>
  <c r="AC638"/>
  <c r="AF638" s="1"/>
  <c r="AI638"/>
  <c r="AB670"/>
  <c r="AC670"/>
  <c r="AF670" s="1"/>
  <c r="AH670" s="1"/>
  <c r="AB1129"/>
  <c r="AH1129" s="1"/>
  <c r="AC1129"/>
  <c r="AF1129" s="1"/>
  <c r="AB1193"/>
  <c r="AH1193" s="1"/>
  <c r="AI1193"/>
  <c r="AC1193"/>
  <c r="AF1193" s="1"/>
  <c r="AB1257"/>
  <c r="AC1257"/>
  <c r="AF1257" s="1"/>
  <c r="AI1257"/>
  <c r="AB8495"/>
  <c r="AH8495" s="1"/>
  <c r="AI8495"/>
  <c r="AC8495"/>
  <c r="AF8495" s="1"/>
  <c r="AI8463"/>
  <c r="AB8463"/>
  <c r="AH8463" s="1"/>
  <c r="AC8463"/>
  <c r="AF8463" s="1"/>
  <c r="AC8431"/>
  <c r="AF8431" s="1"/>
  <c r="AB8431"/>
  <c r="AH8431" s="1"/>
  <c r="AI8431"/>
  <c r="AI7983"/>
  <c r="AB7983"/>
  <c r="AC7983"/>
  <c r="AF7983" s="1"/>
  <c r="AH7983" s="1"/>
  <c r="AB7951"/>
  <c r="AH7951" s="1"/>
  <c r="AI7951"/>
  <c r="AC7951"/>
  <c r="AF7951" s="1"/>
  <c r="AB7919"/>
  <c r="AH7919" s="1"/>
  <c r="AI7919"/>
  <c r="AC7471"/>
  <c r="AF7471" s="1"/>
  <c r="AB7471"/>
  <c r="AI7471"/>
  <c r="AB7439"/>
  <c r="AH7439" s="1"/>
  <c r="AI7439"/>
  <c r="AI7407"/>
  <c r="AB7407"/>
  <c r="AH7407" s="1"/>
  <c r="AC7407"/>
  <c r="AF7407" s="1"/>
  <c r="AC7087"/>
  <c r="AF7087" s="1"/>
  <c r="AB7087"/>
  <c r="AH7087" s="1"/>
  <c r="AI7087"/>
  <c r="AB7055"/>
  <c r="AH7055" s="1"/>
  <c r="AI7055"/>
  <c r="AC7055"/>
  <c r="AF7055" s="1"/>
  <c r="AI7023"/>
  <c r="AC7023"/>
  <c r="AF7023" s="1"/>
  <c r="AB7023"/>
  <c r="AH7023" s="1"/>
  <c r="AB6575"/>
  <c r="AH6575" s="1"/>
  <c r="AI6575"/>
  <c r="AC6575"/>
  <c r="AF6575" s="1"/>
  <c r="AB6543"/>
  <c r="AH6543" s="1"/>
  <c r="AI6543"/>
  <c r="AC6511"/>
  <c r="AF6511" s="1"/>
  <c r="AB6511"/>
  <c r="AH6511" s="1"/>
  <c r="AI6511"/>
  <c r="AB138"/>
  <c r="AH138" s="1"/>
  <c r="AI138"/>
  <c r="AB170"/>
  <c r="AH170" s="1"/>
  <c r="AC170"/>
  <c r="AF170" s="1"/>
  <c r="AB202"/>
  <c r="AH202" s="1"/>
  <c r="AI202"/>
  <c r="AC202"/>
  <c r="AF202" s="1"/>
  <c r="AB650"/>
  <c r="AH650" s="1"/>
  <c r="AI650"/>
  <c r="AC650"/>
  <c r="AF650" s="1"/>
  <c r="AB682"/>
  <c r="AH682" s="1"/>
  <c r="AC682"/>
  <c r="AF682" s="1"/>
  <c r="AI682"/>
  <c r="AB714"/>
  <c r="AH714" s="1"/>
  <c r="AC714"/>
  <c r="AF714" s="1"/>
  <c r="AI714"/>
  <c r="AB1217"/>
  <c r="AH1217" s="1"/>
  <c r="AI1217"/>
  <c r="AC1217"/>
  <c r="AF1217" s="1"/>
  <c r="AB8707"/>
  <c r="AH8707" s="1"/>
  <c r="AI8707"/>
  <c r="AC8707"/>
  <c r="AF8707" s="1"/>
  <c r="AB8675"/>
  <c r="AH8675" s="1"/>
  <c r="AI8675"/>
  <c r="AC8643"/>
  <c r="AF8643" s="1"/>
  <c r="AB8643"/>
  <c r="AH8643" s="1"/>
  <c r="AI8643"/>
  <c r="AC8195"/>
  <c r="AF8195" s="1"/>
  <c r="AB8195"/>
  <c r="AH8195" s="1"/>
  <c r="AI8195"/>
  <c r="AB8163"/>
  <c r="AH8163" s="1"/>
  <c r="AC8163"/>
  <c r="AF8163" s="1"/>
  <c r="AI8131"/>
  <c r="AB8131"/>
  <c r="AH8131" s="1"/>
  <c r="AC8131"/>
  <c r="AF8131" s="1"/>
  <c r="AC7683"/>
  <c r="AF7683" s="1"/>
  <c r="AB7683"/>
  <c r="AH7683" s="1"/>
  <c r="AI7683"/>
  <c r="AB7651"/>
  <c r="AH7651" s="1"/>
  <c r="AI7651"/>
  <c r="AC7651"/>
  <c r="AF7651" s="1"/>
  <c r="AI7619"/>
  <c r="AB7619"/>
  <c r="AH7619" s="1"/>
  <c r="AB7299"/>
  <c r="AH7299" s="1"/>
  <c r="AC7299"/>
  <c r="AF7299" s="1"/>
  <c r="AI7267"/>
  <c r="AB7267"/>
  <c r="AH7267" s="1"/>
  <c r="AC7267"/>
  <c r="AF7267" s="1"/>
  <c r="AC7235"/>
  <c r="AF7235" s="1"/>
  <c r="AB7235"/>
  <c r="AH7235" s="1"/>
  <c r="AI7235"/>
  <c r="AI6787"/>
  <c r="AC6787"/>
  <c r="AF6787" s="1"/>
  <c r="AB6787"/>
  <c r="AH6787" s="1"/>
  <c r="AC6755"/>
  <c r="AF6755" s="1"/>
  <c r="AB6755"/>
  <c r="AH6755" s="1"/>
  <c r="AI6755"/>
  <c r="AI6723"/>
  <c r="AB6723"/>
  <c r="AH6723" s="1"/>
  <c r="AC6723"/>
  <c r="AF6723" s="1"/>
  <c r="AC6275"/>
  <c r="AF6275" s="1"/>
  <c r="AB6275"/>
  <c r="AH6275" s="1"/>
  <c r="AI6275"/>
  <c r="AI6243"/>
  <c r="AC6243"/>
  <c r="AF6243" s="1"/>
  <c r="AB6243"/>
  <c r="AH6243" s="1"/>
  <c r="AI6211"/>
  <c r="AB6211"/>
  <c r="AH6211" s="1"/>
  <c r="AB246"/>
  <c r="AH246" s="1"/>
  <c r="AI246"/>
  <c r="AC246"/>
  <c r="AF246" s="1"/>
  <c r="AB278"/>
  <c r="AH278" s="1"/>
  <c r="AC278"/>
  <c r="AF278" s="1"/>
  <c r="AI278"/>
  <c r="AB310"/>
  <c r="AH310" s="1"/>
  <c r="AI310"/>
  <c r="AB758"/>
  <c r="AH758" s="1"/>
  <c r="AC758"/>
  <c r="AF758" s="1"/>
  <c r="AB822"/>
  <c r="AH822" s="1"/>
  <c r="AC822"/>
  <c r="AF822" s="1"/>
  <c r="AI822"/>
  <c r="AB1433"/>
  <c r="AH1433" s="1"/>
  <c r="AI1433"/>
  <c r="AB1497"/>
  <c r="AH1497" s="1"/>
  <c r="AC1497"/>
  <c r="AF1497" s="1"/>
  <c r="AB1561"/>
  <c r="AH1561" s="1"/>
  <c r="AC1561"/>
  <c r="AF1561" s="1"/>
  <c r="AB8343"/>
  <c r="AH8343" s="1"/>
  <c r="AC8343"/>
  <c r="AF8343" s="1"/>
  <c r="AB8311"/>
  <c r="AH8311" s="1"/>
  <c r="AI8311"/>
  <c r="AI8279"/>
  <c r="AB8279"/>
  <c r="AH8279" s="1"/>
  <c r="AI7703"/>
  <c r="AB7703"/>
  <c r="AH7703" s="1"/>
  <c r="AB7639"/>
  <c r="AH7639" s="1"/>
  <c r="AC7639"/>
  <c r="AF7639" s="1"/>
  <c r="AC7191"/>
  <c r="AF7191" s="1"/>
  <c r="AB7191"/>
  <c r="AH7191" s="1"/>
  <c r="AI7191"/>
  <c r="AB7159"/>
  <c r="AH7159" s="1"/>
  <c r="AC7159"/>
  <c r="AF7159" s="1"/>
  <c r="AI7127"/>
  <c r="AB7127"/>
  <c r="AH7127" s="1"/>
  <c r="AB6679"/>
  <c r="AH6679" s="1"/>
  <c r="AC6679"/>
  <c r="AF6679" s="1"/>
  <c r="AC6647"/>
  <c r="AF6647" s="1"/>
  <c r="AB6647"/>
  <c r="AH6647" s="1"/>
  <c r="AI6647"/>
  <c r="AB6615"/>
  <c r="AH6615" s="1"/>
  <c r="AI6615"/>
  <c r="AB6167"/>
  <c r="AH6167" s="1"/>
  <c r="AI6167"/>
  <c r="AB6135"/>
  <c r="AH6135" s="1"/>
  <c r="AC6135"/>
  <c r="AF6135" s="1"/>
  <c r="AB66"/>
  <c r="AH66" s="1"/>
  <c r="AC66"/>
  <c r="AF66" s="1"/>
  <c r="AI66"/>
  <c r="AB130"/>
  <c r="AH130" s="1"/>
  <c r="AI130"/>
  <c r="AB338"/>
  <c r="AH338" s="1"/>
  <c r="AI338"/>
  <c r="AC338"/>
  <c r="AF338" s="1"/>
  <c r="AB578"/>
  <c r="AH578" s="1"/>
  <c r="AI578"/>
  <c r="AC578"/>
  <c r="AF578" s="1"/>
  <c r="AB642"/>
  <c r="AH642" s="1"/>
  <c r="AI642"/>
  <c r="AC642"/>
  <c r="AF642" s="1"/>
  <c r="AI8587"/>
  <c r="AB8587"/>
  <c r="AH8587" s="1"/>
  <c r="AC8587"/>
  <c r="AF8587" s="1"/>
  <c r="AI8075"/>
  <c r="AB8075"/>
  <c r="AH8075" s="1"/>
  <c r="AC8075"/>
  <c r="AF8075" s="1"/>
  <c r="AC7691"/>
  <c r="AF7691" s="1"/>
  <c r="AB7691"/>
  <c r="AH7691" s="1"/>
  <c r="AI7691"/>
  <c r="AB7435"/>
  <c r="AH7435" s="1"/>
  <c r="AC7435"/>
  <c r="AF7435" s="1"/>
  <c r="AB6923"/>
  <c r="AH6923" s="1"/>
  <c r="AC6923"/>
  <c r="AF6923" s="1"/>
  <c r="AC6667"/>
  <c r="AF6667" s="1"/>
  <c r="AB6667"/>
  <c r="AH6667" s="1"/>
  <c r="AI6667"/>
  <c r="AB6331"/>
  <c r="AH6331" s="1"/>
  <c r="AC6331"/>
  <c r="AF6331" s="1"/>
  <c r="AB5983"/>
  <c r="AH5983" s="1"/>
  <c r="AC5983"/>
  <c r="AF5983" s="1"/>
  <c r="AB5727"/>
  <c r="AH5727" s="1"/>
  <c r="AI5727"/>
  <c r="AB5215"/>
  <c r="AH5215" s="1"/>
  <c r="AC5215"/>
  <c r="AF5215" s="1"/>
  <c r="AB4703"/>
  <c r="AH4703" s="1"/>
  <c r="AC4703"/>
  <c r="AF4703" s="1"/>
  <c r="AB4191"/>
  <c r="AH4191" s="1"/>
  <c r="AI4191"/>
  <c r="AB3935"/>
  <c r="AH3935" s="1"/>
  <c r="AI3935"/>
  <c r="AB3055"/>
  <c r="AH3055" s="1"/>
  <c r="AC3055"/>
  <c r="AF3055" s="1"/>
  <c r="AB6195"/>
  <c r="AH6195" s="1"/>
  <c r="AC6195"/>
  <c r="AF6195" s="1"/>
  <c r="AB6131"/>
  <c r="AH6131" s="1"/>
  <c r="AI6131"/>
  <c r="AB5171"/>
  <c r="AH5171" s="1"/>
  <c r="AC5171"/>
  <c r="AF5171" s="1"/>
  <c r="AB5107"/>
  <c r="AH5107" s="1"/>
  <c r="AI5107"/>
  <c r="AB4211"/>
  <c r="AH4211" s="1"/>
  <c r="AI4211"/>
  <c r="AB4083"/>
  <c r="AH4083" s="1"/>
  <c r="AC4083"/>
  <c r="AF4083" s="1"/>
  <c r="AB3187"/>
  <c r="AH3187" s="1"/>
  <c r="AC3187"/>
  <c r="AF3187" s="1"/>
  <c r="AB3123"/>
  <c r="AH3123" s="1"/>
  <c r="AI3123"/>
  <c r="AB2947"/>
  <c r="AH2947" s="1"/>
  <c r="AC2947"/>
  <c r="AF2947" s="1"/>
  <c r="AB5863"/>
  <c r="AI5863"/>
  <c r="AB5207"/>
  <c r="AH5207" s="1"/>
  <c r="AC5207"/>
  <c r="AF5207" s="1"/>
  <c r="AB4903"/>
  <c r="AH4903" s="1"/>
  <c r="AC4903"/>
  <c r="AF4903" s="1"/>
  <c r="AB4839"/>
  <c r="AH4839" s="1"/>
  <c r="AI4839"/>
  <c r="AB3815"/>
  <c r="AH3815" s="1"/>
  <c r="AC3815"/>
  <c r="AF3815" s="1"/>
  <c r="AB3751"/>
  <c r="AH3751" s="1"/>
  <c r="AI3751"/>
  <c r="AB2855"/>
  <c r="AH2855" s="1"/>
  <c r="AI2855"/>
  <c r="AB5531"/>
  <c r="AH5531" s="1"/>
  <c r="AC5531"/>
  <c r="AF5531" s="1"/>
  <c r="AH1225"/>
  <c r="AH910"/>
  <c r="AH142"/>
  <c r="AH7163"/>
  <c r="AH8443"/>
  <c r="AH6227"/>
  <c r="AH8455"/>
  <c r="AH7399"/>
  <c r="AH8327"/>
  <c r="AB30"/>
  <c r="AH30" s="1"/>
  <c r="AC30"/>
  <c r="AF30" s="1"/>
  <c r="AI30"/>
  <c r="AB478"/>
  <c r="AH478" s="1"/>
  <c r="AC478"/>
  <c r="AF478" s="1"/>
  <c r="AI478"/>
  <c r="AB510"/>
  <c r="AH510" s="1"/>
  <c r="AC510"/>
  <c r="AF510" s="1"/>
  <c r="AB542"/>
  <c r="AH542" s="1"/>
  <c r="AC542"/>
  <c r="AF542" s="1"/>
  <c r="AI542"/>
  <c r="AB990"/>
  <c r="AH990" s="1"/>
  <c r="AC990"/>
  <c r="AF990" s="1"/>
  <c r="AI990"/>
  <c r="AB1022"/>
  <c r="AH1022" s="1"/>
  <c r="AI1022"/>
  <c r="AC1022"/>
  <c r="AF1022" s="1"/>
  <c r="AB1054"/>
  <c r="AH1054" s="1"/>
  <c r="AI1054"/>
  <c r="AI8623"/>
  <c r="AB8623"/>
  <c r="AH8623" s="1"/>
  <c r="AI8591"/>
  <c r="AB8591"/>
  <c r="AH8591" s="1"/>
  <c r="AC8591"/>
  <c r="AF8591" s="1"/>
  <c r="AB8559"/>
  <c r="AH8559" s="1"/>
  <c r="AC8559"/>
  <c r="AF8559" s="1"/>
  <c r="AI8111"/>
  <c r="AB8111"/>
  <c r="AH8111" s="1"/>
  <c r="AC8111"/>
  <c r="AF8111" s="1"/>
  <c r="AC8079"/>
  <c r="AF8079" s="1"/>
  <c r="AB8079"/>
  <c r="AH8079" s="1"/>
  <c r="AI8079"/>
  <c r="AC8047"/>
  <c r="AF8047" s="1"/>
  <c r="AB8047"/>
  <c r="AH8047" s="1"/>
  <c r="AI8047"/>
  <c r="AI7599"/>
  <c r="AC7599"/>
  <c r="AF7599" s="1"/>
  <c r="AB7599"/>
  <c r="AH7599" s="1"/>
  <c r="AI7567"/>
  <c r="AB7567"/>
  <c r="AH7567" s="1"/>
  <c r="AC7567"/>
  <c r="AF7567" s="1"/>
  <c r="AI7535"/>
  <c r="AB7535"/>
  <c r="AH7535" s="1"/>
  <c r="AC7535"/>
  <c r="AF7535" s="1"/>
  <c r="AB7215"/>
  <c r="AH7215" s="1"/>
  <c r="AC7215"/>
  <c r="AF7215" s="1"/>
  <c r="AI7183"/>
  <c r="AB7183"/>
  <c r="AH7183" s="1"/>
  <c r="AC7183"/>
  <c r="AF7183" s="1"/>
  <c r="AC7151"/>
  <c r="AF7151" s="1"/>
  <c r="AB7151"/>
  <c r="AH7151" s="1"/>
  <c r="AI7151"/>
  <c r="AC6703"/>
  <c r="AF6703" s="1"/>
  <c r="AB6703"/>
  <c r="AH6703" s="1"/>
  <c r="AI6703"/>
  <c r="AC6671"/>
  <c r="AF6671" s="1"/>
  <c r="AB6671"/>
  <c r="AH6671" s="1"/>
  <c r="AI6671"/>
  <c r="AI6639"/>
  <c r="AB6639"/>
  <c r="AH6639" s="1"/>
  <c r="AC6639"/>
  <c r="AF6639" s="1"/>
  <c r="AB10"/>
  <c r="AH10" s="1"/>
  <c r="AI10"/>
  <c r="AC10"/>
  <c r="AF10" s="1"/>
  <c r="AB42"/>
  <c r="AH42" s="1"/>
  <c r="AI42"/>
  <c r="AC42"/>
  <c r="AF42" s="1"/>
  <c r="AB74"/>
  <c r="AH74" s="1"/>
  <c r="AI74"/>
  <c r="AC74"/>
  <c r="AF74" s="1"/>
  <c r="AB522"/>
  <c r="AH522" s="1"/>
  <c r="AI522"/>
  <c r="AC522"/>
  <c r="AF522" s="1"/>
  <c r="AB554"/>
  <c r="AI554"/>
  <c r="AB586"/>
  <c r="AH586" s="1"/>
  <c r="AI586"/>
  <c r="AC586"/>
  <c r="AF586" s="1"/>
  <c r="AB1034"/>
  <c r="AH1034" s="1"/>
  <c r="AI1034"/>
  <c r="AB1066"/>
  <c r="AH1066" s="1"/>
  <c r="AC1066"/>
  <c r="AF1066" s="1"/>
  <c r="AB1098"/>
  <c r="AH1098" s="1"/>
  <c r="AC1098"/>
  <c r="AF1098" s="1"/>
  <c r="AI1098"/>
  <c r="AB1601"/>
  <c r="AH1601" s="1"/>
  <c r="AI1601"/>
  <c r="AC1601"/>
  <c r="AF1601" s="1"/>
  <c r="AI8323"/>
  <c r="AB8323"/>
  <c r="AH8323" s="1"/>
  <c r="AC8323"/>
  <c r="AF8323" s="1"/>
  <c r="AB8291"/>
  <c r="AH8291" s="1"/>
  <c r="AI8291"/>
  <c r="AC8291"/>
  <c r="AF8291" s="1"/>
  <c r="AB8259"/>
  <c r="AI8259"/>
  <c r="AC8259"/>
  <c r="AF8259" s="1"/>
  <c r="AH8259" s="1"/>
  <c r="AC7811"/>
  <c r="AF7811" s="1"/>
  <c r="AB7811"/>
  <c r="AH7811" s="1"/>
  <c r="AI7811"/>
  <c r="AB7779"/>
  <c r="AH7779" s="1"/>
  <c r="AI7779"/>
  <c r="AI7747"/>
  <c r="AB7747"/>
  <c r="AH7747" s="1"/>
  <c r="AC7747"/>
  <c r="AF7747" s="1"/>
  <c r="AC7427"/>
  <c r="AF7427" s="1"/>
  <c r="AB7427"/>
  <c r="AH7427" s="1"/>
  <c r="AI7427"/>
  <c r="AB7395"/>
  <c r="AH7395" s="1"/>
  <c r="AI7395"/>
  <c r="AC7395"/>
  <c r="AF7395" s="1"/>
  <c r="AI7363"/>
  <c r="AC7363"/>
  <c r="AF7363" s="1"/>
  <c r="AB7363"/>
  <c r="AH7363" s="1"/>
  <c r="AI6915"/>
  <c r="AB6915"/>
  <c r="AH6915" s="1"/>
  <c r="AC6915"/>
  <c r="AF6915" s="1"/>
  <c r="AB6883"/>
  <c r="AH6883" s="1"/>
  <c r="AI6883"/>
  <c r="AC6851"/>
  <c r="AF6851" s="1"/>
  <c r="AB6851"/>
  <c r="AH6851" s="1"/>
  <c r="AI6851"/>
  <c r="AB6403"/>
  <c r="AH6403" s="1"/>
  <c r="AI6403"/>
  <c r="AI6371"/>
  <c r="AB6371"/>
  <c r="AH6371" s="1"/>
  <c r="AC6371"/>
  <c r="AF6371" s="1"/>
  <c r="AB6339"/>
  <c r="AH6339" s="1"/>
  <c r="AC6339"/>
  <c r="AF6339" s="1"/>
  <c r="AB118"/>
  <c r="AH118" s="1"/>
  <c r="AC118"/>
  <c r="AF118" s="1"/>
  <c r="AI118"/>
  <c r="AB150"/>
  <c r="AH150" s="1"/>
  <c r="AI150"/>
  <c r="AC150"/>
  <c r="AF150" s="1"/>
  <c r="AB182"/>
  <c r="AH182" s="1"/>
  <c r="AI182"/>
  <c r="AC182"/>
  <c r="AF182" s="1"/>
  <c r="AB662"/>
  <c r="AH662" s="1"/>
  <c r="AC662"/>
  <c r="AF662" s="1"/>
  <c r="AB694"/>
  <c r="AH694" s="1"/>
  <c r="AI694"/>
  <c r="AB1177"/>
  <c r="AH1177" s="1"/>
  <c r="AC1177"/>
  <c r="AF1177" s="1"/>
  <c r="AB1241"/>
  <c r="AH1241" s="1"/>
  <c r="AI1241"/>
  <c r="AB1305"/>
  <c r="AH1305" s="1"/>
  <c r="AC1305"/>
  <c r="AF1305" s="1"/>
  <c r="AI1305"/>
  <c r="AB8471"/>
  <c r="AH8471" s="1"/>
  <c r="AI8471"/>
  <c r="AB8439"/>
  <c r="AH8439" s="1"/>
  <c r="AC8439"/>
  <c r="AF8439" s="1"/>
  <c r="AB8023"/>
  <c r="AI8023"/>
  <c r="AB7287"/>
  <c r="AH7287" s="1"/>
  <c r="AC7287"/>
  <c r="AF7287" s="1"/>
  <c r="AB6775"/>
  <c r="AH6775" s="1"/>
  <c r="AI6775"/>
  <c r="AB6263"/>
  <c r="AH6263" s="1"/>
  <c r="AI6263"/>
  <c r="AC6263"/>
  <c r="AF6263" s="1"/>
  <c r="AB6231"/>
  <c r="AH6231" s="1"/>
  <c r="AC6231"/>
  <c r="AF6231" s="1"/>
  <c r="AB210"/>
  <c r="AH210" s="1"/>
  <c r="AC210"/>
  <c r="AF210" s="1"/>
  <c r="AB450"/>
  <c r="AH450" s="1"/>
  <c r="AC450"/>
  <c r="AF450" s="1"/>
  <c r="AB514"/>
  <c r="AH514" s="1"/>
  <c r="AC514"/>
  <c r="AF514" s="1"/>
  <c r="AI514"/>
  <c r="AB722"/>
  <c r="AH722" s="1"/>
  <c r="AC722"/>
  <c r="AF722" s="1"/>
  <c r="AB962"/>
  <c r="AH962" s="1"/>
  <c r="AC962"/>
  <c r="AF962" s="1"/>
  <c r="AB1026"/>
  <c r="AH1026" s="1"/>
  <c r="AI1026"/>
  <c r="AB8715"/>
  <c r="AH8715" s="1"/>
  <c r="AC8715"/>
  <c r="AF8715" s="1"/>
  <c r="AB8203"/>
  <c r="AH8203" s="1"/>
  <c r="AC8203"/>
  <c r="AF8203" s="1"/>
  <c r="AB7755"/>
  <c r="AH7755" s="1"/>
  <c r="AC7755"/>
  <c r="AF7755" s="1"/>
  <c r="AB7499"/>
  <c r="AH7499" s="1"/>
  <c r="AI7499"/>
  <c r="AB6987"/>
  <c r="AH6987" s="1"/>
  <c r="AI6987"/>
  <c r="AB6731"/>
  <c r="AH6731" s="1"/>
  <c r="AC6731"/>
  <c r="AF6731" s="1"/>
  <c r="AB6139"/>
  <c r="AH6139" s="1"/>
  <c r="AI6139"/>
  <c r="AB6047"/>
  <c r="AH6047" s="1"/>
  <c r="AC6047"/>
  <c r="AF6047" s="1"/>
  <c r="AB5791"/>
  <c r="AH5791" s="1"/>
  <c r="AC5791"/>
  <c r="AF5791" s="1"/>
  <c r="AB5535"/>
  <c r="AH5535" s="1"/>
  <c r="AI5535"/>
  <c r="AB4767"/>
  <c r="AH4767" s="1"/>
  <c r="AI4767"/>
  <c r="AB4255"/>
  <c r="AH4255" s="1"/>
  <c r="AC4255"/>
  <c r="AF4255" s="1"/>
  <c r="AB3999"/>
  <c r="AH3999" s="1"/>
  <c r="AC3999"/>
  <c r="AF3999" s="1"/>
  <c r="AB3743"/>
  <c r="AH3743" s="1"/>
  <c r="AI3743"/>
  <c r="AB3311"/>
  <c r="AH3311" s="1"/>
  <c r="AI3311"/>
  <c r="AB2351"/>
  <c r="AH2351" s="1"/>
  <c r="AC2351"/>
  <c r="AF2351" s="1"/>
  <c r="AB5491"/>
  <c r="AH5491" s="1"/>
  <c r="AC5491"/>
  <c r="AF5491" s="1"/>
  <c r="AB5363"/>
  <c r="AH5363" s="1"/>
  <c r="AC5363"/>
  <c r="AF5363" s="1"/>
  <c r="AB4467"/>
  <c r="AI4467"/>
  <c r="AB2739"/>
  <c r="AH2739" s="1"/>
  <c r="AI2739"/>
  <c r="AB2611"/>
  <c r="AH2611" s="1"/>
  <c r="AC2611"/>
  <c r="AF2611" s="1"/>
  <c r="AB5719"/>
  <c r="AH5719" s="1"/>
  <c r="AI5719"/>
  <c r="AB5271"/>
  <c r="AH5271" s="1"/>
  <c r="AI5271"/>
  <c r="AB5031"/>
  <c r="AH5031" s="1"/>
  <c r="AC5031"/>
  <c r="AF5031" s="1"/>
  <c r="AB4135"/>
  <c r="AI4135"/>
  <c r="AB3639"/>
  <c r="AH3639" s="1"/>
  <c r="AI3639"/>
  <c r="AB3239"/>
  <c r="AH3239" s="1"/>
  <c r="AC3239"/>
  <c r="AF3239" s="1"/>
  <c r="AB3175"/>
  <c r="AH3175" s="1"/>
  <c r="AI3175"/>
  <c r="AB5851"/>
  <c r="AH5851" s="1"/>
  <c r="AI5851"/>
  <c r="AB5787"/>
  <c r="AH5787" s="1"/>
  <c r="AC5787"/>
  <c r="AF5787" s="1"/>
  <c r="AB4763"/>
  <c r="AH4763" s="1"/>
  <c r="AC4763"/>
  <c r="AF4763" s="1"/>
  <c r="AB4699"/>
  <c r="AH4699" s="1"/>
  <c r="AI4699"/>
  <c r="AB350"/>
  <c r="AI350"/>
  <c r="AC350"/>
  <c r="AF350" s="1"/>
  <c r="AH350" s="1"/>
  <c r="AB382"/>
  <c r="AH382" s="1"/>
  <c r="AI382"/>
  <c r="AC382"/>
  <c r="AF382" s="1"/>
  <c r="AB414"/>
  <c r="AH414" s="1"/>
  <c r="AI414"/>
  <c r="AC414"/>
  <c r="AF414" s="1"/>
  <c r="AB862"/>
  <c r="AC862"/>
  <c r="AF862" s="1"/>
  <c r="AH862" s="1"/>
  <c r="AI862"/>
  <c r="AB894"/>
  <c r="AH894" s="1"/>
  <c r="AI894"/>
  <c r="AB926"/>
  <c r="AH926" s="1"/>
  <c r="AI926"/>
  <c r="AC926"/>
  <c r="AF926" s="1"/>
  <c r="AB1641"/>
  <c r="AH1641" s="1"/>
  <c r="AC1641"/>
  <c r="AF1641" s="1"/>
  <c r="AI8719"/>
  <c r="AB8719"/>
  <c r="AH8719" s="1"/>
  <c r="AC8719"/>
  <c r="AF8719" s="1"/>
  <c r="AC8687"/>
  <c r="AF8687" s="1"/>
  <c r="AB8687"/>
  <c r="AH8687" s="1"/>
  <c r="AI8687"/>
  <c r="AC8239"/>
  <c r="AF8239" s="1"/>
  <c r="AB8239"/>
  <c r="AH8239" s="1"/>
  <c r="AI8239"/>
  <c r="AI8207"/>
  <c r="AC8207"/>
  <c r="AF8207" s="1"/>
  <c r="AB8207"/>
  <c r="AH8207" s="1"/>
  <c r="AI8175"/>
  <c r="AB8175"/>
  <c r="AH8175" s="1"/>
  <c r="AI7727"/>
  <c r="AB7727"/>
  <c r="AH7727" s="1"/>
  <c r="AC7695"/>
  <c r="AF7695" s="1"/>
  <c r="AB7695"/>
  <c r="AH7695" s="1"/>
  <c r="AI7695"/>
  <c r="AB7663"/>
  <c r="AH7663" s="1"/>
  <c r="AC7663"/>
  <c r="AF7663" s="1"/>
  <c r="AI7279"/>
  <c r="AB7279"/>
  <c r="AH7279" s="1"/>
  <c r="AI6831"/>
  <c r="AB6831"/>
  <c r="AH6831" s="1"/>
  <c r="AI6799"/>
  <c r="AB6799"/>
  <c r="AH6799" s="1"/>
  <c r="AC6799"/>
  <c r="AF6799" s="1"/>
  <c r="AB6767"/>
  <c r="AH6767" s="1"/>
  <c r="AC6767"/>
  <c r="AF6767" s="1"/>
  <c r="AB6319"/>
  <c r="AH6319" s="1"/>
  <c r="AC6319"/>
  <c r="AF6319" s="1"/>
  <c r="AC6287"/>
  <c r="AF6287" s="1"/>
  <c r="AB6287"/>
  <c r="AH6287" s="1"/>
  <c r="AI6287"/>
  <c r="AC6255"/>
  <c r="AF6255" s="1"/>
  <c r="AB6255"/>
  <c r="AH6255" s="1"/>
  <c r="AI6255"/>
  <c r="AB394"/>
  <c r="AH394" s="1"/>
  <c r="AC394"/>
  <c r="AF394" s="1"/>
  <c r="AI394"/>
  <c r="AB426"/>
  <c r="AH426" s="1"/>
  <c r="AI426"/>
  <c r="AC426"/>
  <c r="AF426" s="1"/>
  <c r="AB458"/>
  <c r="AH458" s="1"/>
  <c r="AI458"/>
  <c r="AC458"/>
  <c r="AF458" s="1"/>
  <c r="AB906"/>
  <c r="AH906" s="1"/>
  <c r="AI906"/>
  <c r="AC906"/>
  <c r="AF906" s="1"/>
  <c r="AB938"/>
  <c r="AH938" s="1"/>
  <c r="AI938"/>
  <c r="AC938"/>
  <c r="AF938" s="1"/>
  <c r="AB970"/>
  <c r="AH970" s="1"/>
  <c r="AI970"/>
  <c r="AC970"/>
  <c r="AF970" s="1"/>
  <c r="AB1473"/>
  <c r="AH1473" s="1"/>
  <c r="AC1473"/>
  <c r="AF1473" s="1"/>
  <c r="AI1473"/>
  <c r="AB8451"/>
  <c r="AH8451" s="1"/>
  <c r="AC8451"/>
  <c r="AF8451" s="1"/>
  <c r="AC8419"/>
  <c r="AF8419" s="1"/>
  <c r="AB8419"/>
  <c r="AH8419" s="1"/>
  <c r="AI8419"/>
  <c r="AC8387"/>
  <c r="AF8387" s="1"/>
  <c r="AB8387"/>
  <c r="AH8387" s="1"/>
  <c r="AI8387"/>
  <c r="AC7939"/>
  <c r="AF7939" s="1"/>
  <c r="AB7939"/>
  <c r="AH7939" s="1"/>
  <c r="AI7939"/>
  <c r="AI7907"/>
  <c r="AB7907"/>
  <c r="AH7907" s="1"/>
  <c r="AC7907"/>
  <c r="AF7907" s="1"/>
  <c r="AI7875"/>
  <c r="AB7875"/>
  <c r="AH7875" s="1"/>
  <c r="AC7875"/>
  <c r="AF7875" s="1"/>
  <c r="AC7491"/>
  <c r="AF7491" s="1"/>
  <c r="AB7491"/>
  <c r="AH7491" s="1"/>
  <c r="AI7491"/>
  <c r="AB7043"/>
  <c r="AH7043" s="1"/>
  <c r="AI7043"/>
  <c r="AC7043"/>
  <c r="AF7043" s="1"/>
  <c r="AI7011"/>
  <c r="AB7011"/>
  <c r="AH7011" s="1"/>
  <c r="AC7011"/>
  <c r="AF7011" s="1"/>
  <c r="AC6979"/>
  <c r="AF6979" s="1"/>
  <c r="AB6979"/>
  <c r="AI6979"/>
  <c r="AB6531"/>
  <c r="AH6531" s="1"/>
  <c r="AI6531"/>
  <c r="AC6531"/>
  <c r="AF6531" s="1"/>
  <c r="AI6499"/>
  <c r="AB6499"/>
  <c r="AH6499" s="1"/>
  <c r="AC6499"/>
  <c r="AF6499" s="1"/>
  <c r="AC6467"/>
  <c r="AF6467" s="1"/>
  <c r="AB6467"/>
  <c r="AH6467" s="1"/>
  <c r="AI6467"/>
  <c r="AB22"/>
  <c r="AH22" s="1"/>
  <c r="AI22"/>
  <c r="AC22"/>
  <c r="AF22" s="1"/>
  <c r="AB54"/>
  <c r="AH54" s="1"/>
  <c r="AC54"/>
  <c r="AF54" s="1"/>
  <c r="AB534"/>
  <c r="AH534" s="1"/>
  <c r="AC534"/>
  <c r="AF534" s="1"/>
  <c r="AB1046"/>
  <c r="AH1046" s="1"/>
  <c r="AI1046"/>
  <c r="AB8567"/>
  <c r="AH8567" s="1"/>
  <c r="AI8567"/>
  <c r="AC8567"/>
  <c r="AF8567" s="1"/>
  <c r="AB8535"/>
  <c r="AC8535"/>
  <c r="AF8535" s="1"/>
  <c r="AI8087"/>
  <c r="AB8087"/>
  <c r="AH8087" s="1"/>
  <c r="AC8087"/>
  <c r="AF8087" s="1"/>
  <c r="AB7831"/>
  <c r="AH7831" s="1"/>
  <c r="AI7831"/>
  <c r="AB7447"/>
  <c r="AH7447" s="1"/>
  <c r="AC7447"/>
  <c r="AF7447" s="1"/>
  <c r="AB7415"/>
  <c r="AH7415" s="1"/>
  <c r="AI7415"/>
  <c r="AC7415"/>
  <c r="AF7415" s="1"/>
  <c r="AB7383"/>
  <c r="AH7383" s="1"/>
  <c r="AI7383"/>
  <c r="AB6935"/>
  <c r="AH6935" s="1"/>
  <c r="AI6935"/>
  <c r="AI6903"/>
  <c r="AB6903"/>
  <c r="AH6903" s="1"/>
  <c r="AC6903"/>
  <c r="AF6903" s="1"/>
  <c r="AC6423"/>
  <c r="AF6423" s="1"/>
  <c r="AB6423"/>
  <c r="AH6423" s="1"/>
  <c r="AI6423"/>
  <c r="AI6359"/>
  <c r="AB6359"/>
  <c r="AH6359" s="1"/>
  <c r="AC6359"/>
  <c r="AF6359" s="1"/>
  <c r="AB50"/>
  <c r="AH50" s="1"/>
  <c r="AI50"/>
  <c r="AB114"/>
  <c r="AH114" s="1"/>
  <c r="AC114"/>
  <c r="AF114" s="1"/>
  <c r="AB322"/>
  <c r="AH322" s="1"/>
  <c r="AI322"/>
  <c r="AC322"/>
  <c r="AF322" s="1"/>
  <c r="AB386"/>
  <c r="AH386" s="1"/>
  <c r="AI386"/>
  <c r="AB834"/>
  <c r="AH834" s="1"/>
  <c r="AC834"/>
  <c r="AF834" s="1"/>
  <c r="AI834"/>
  <c r="AB898"/>
  <c r="AH898" s="1"/>
  <c r="AI898"/>
  <c r="AB1074"/>
  <c r="AH1074" s="1"/>
  <c r="AC1074"/>
  <c r="AF1074" s="1"/>
  <c r="AB1457"/>
  <c r="AH1457" s="1"/>
  <c r="AC1457"/>
  <c r="AF1457" s="1"/>
  <c r="AC8331"/>
  <c r="AF8331" s="1"/>
  <c r="AB8331"/>
  <c r="AH8331" s="1"/>
  <c r="AI8331"/>
  <c r="AI7819"/>
  <c r="AB7819"/>
  <c r="AH7819" s="1"/>
  <c r="AB7563"/>
  <c r="AH7563" s="1"/>
  <c r="AI7563"/>
  <c r="AC7563"/>
  <c r="AF7563" s="1"/>
  <c r="AB7227"/>
  <c r="AH7227" s="1"/>
  <c r="AC7227"/>
  <c r="AF7227" s="1"/>
  <c r="AB7051"/>
  <c r="AH7051" s="1"/>
  <c r="AI7051"/>
  <c r="AC7051"/>
  <c r="AF7051" s="1"/>
  <c r="AI6795"/>
  <c r="AB6795"/>
  <c r="AH6795" s="1"/>
  <c r="AB6459"/>
  <c r="AH6459" s="1"/>
  <c r="AI6459"/>
  <c r="AB6203"/>
  <c r="AH6203" s="1"/>
  <c r="AC6203"/>
  <c r="AF6203" s="1"/>
  <c r="AB5599"/>
  <c r="AH5599" s="1"/>
  <c r="AC5599"/>
  <c r="AF5599" s="1"/>
  <c r="AB5343"/>
  <c r="AH5343" s="1"/>
  <c r="AI5343"/>
  <c r="AB5087"/>
  <c r="AH5087" s="1"/>
  <c r="AI5087"/>
  <c r="AB4831"/>
  <c r="AH4831" s="1"/>
  <c r="AC4831"/>
  <c r="AF4831" s="1"/>
  <c r="AB3807"/>
  <c r="AH3807" s="1"/>
  <c r="AC3807"/>
  <c r="AF3807" s="1"/>
  <c r="AB3551"/>
  <c r="AH3551" s="1"/>
  <c r="AI3551"/>
  <c r="AB2671"/>
  <c r="AH2671" s="1"/>
  <c r="AC2671"/>
  <c r="AF2671" s="1"/>
  <c r="AB2607"/>
  <c r="AH2607" s="1"/>
  <c r="AI2607"/>
  <c r="AB5683"/>
  <c r="AH5683" s="1"/>
  <c r="AC5683"/>
  <c r="AF5683" s="1"/>
  <c r="AB5619"/>
  <c r="AH5619" s="1"/>
  <c r="AI5619"/>
  <c r="AB4723"/>
  <c r="AH4723" s="1"/>
  <c r="AC4723"/>
  <c r="AF4723" s="1"/>
  <c r="AB4659"/>
  <c r="AH4659" s="1"/>
  <c r="AI4659"/>
  <c r="AB3699"/>
  <c r="AH3699" s="1"/>
  <c r="AI3699"/>
  <c r="AB3571"/>
  <c r="AH3571" s="1"/>
  <c r="AC3571"/>
  <c r="AF3571" s="1"/>
  <c r="AB5607"/>
  <c r="AH5607" s="1"/>
  <c r="AI5607"/>
  <c r="AB4391"/>
  <c r="AH4391" s="1"/>
  <c r="AI4391"/>
  <c r="AB4263"/>
  <c r="AH4263" s="1"/>
  <c r="AC4263"/>
  <c r="AF4263" s="1"/>
  <c r="AB3495"/>
  <c r="AH3495" s="1"/>
  <c r="AI3495"/>
  <c r="AB3367"/>
  <c r="AH3367" s="1"/>
  <c r="AC3367"/>
  <c r="AF3367" s="1"/>
  <c r="AB5019"/>
  <c r="AH5019" s="1"/>
  <c r="AC5019"/>
  <c r="AF5019" s="1"/>
  <c r="Z495"/>
  <c r="AA495" s="1"/>
  <c r="Z623"/>
  <c r="AA623" s="1"/>
  <c r="Z751"/>
  <c r="AA751" s="1"/>
  <c r="Z879"/>
  <c r="AA879" s="1"/>
  <c r="Z1039"/>
  <c r="AA1039" s="1"/>
  <c r="U955"/>
  <c r="X955" s="1"/>
  <c r="Y955" s="1"/>
  <c r="U1083"/>
  <c r="X1083" s="1"/>
  <c r="Y1083" s="1"/>
  <c r="U1316"/>
  <c r="X1316" s="1"/>
  <c r="Y1316" s="1"/>
  <c r="U1572"/>
  <c r="X1572" s="1"/>
  <c r="Y1572" s="1"/>
  <c r="Z771"/>
  <c r="AA771" s="1"/>
  <c r="U659"/>
  <c r="X659" s="1"/>
  <c r="Y659" s="1"/>
  <c r="U1556"/>
  <c r="X1556" s="1"/>
  <c r="Y1556" s="1"/>
  <c r="S6"/>
  <c r="AI14"/>
  <c r="AC14"/>
  <c r="AF14" s="1"/>
  <c r="AH14" s="1"/>
  <c r="AC142"/>
  <c r="AF142" s="1"/>
  <c r="AI142"/>
  <c r="AI270"/>
  <c r="AC270"/>
  <c r="AF270" s="1"/>
  <c r="AH270" s="1"/>
  <c r="AC398"/>
  <c r="AF398" s="1"/>
  <c r="AH398" s="1"/>
  <c r="AI398"/>
  <c r="AI526"/>
  <c r="AC526"/>
  <c r="AF526" s="1"/>
  <c r="AH526" s="1"/>
  <c r="AC654"/>
  <c r="AF654" s="1"/>
  <c r="AH654" s="1"/>
  <c r="AI654"/>
  <c r="AI782"/>
  <c r="AC782"/>
  <c r="AF782" s="1"/>
  <c r="AH782" s="1"/>
  <c r="AC910"/>
  <c r="AF910" s="1"/>
  <c r="AI910"/>
  <c r="AI1038"/>
  <c r="AC1038"/>
  <c r="AF1038" s="1"/>
  <c r="AH1038" s="1"/>
  <c r="AC1225"/>
  <c r="AF1225" s="1"/>
  <c r="AI1225"/>
  <c r="AI1481"/>
  <c r="AC1481"/>
  <c r="AF1481" s="1"/>
  <c r="AH1481" s="1"/>
  <c r="AC8703"/>
  <c r="AF8703" s="1"/>
  <c r="AH8703" s="1"/>
  <c r="AI8703"/>
  <c r="AI8575"/>
  <c r="AC8575"/>
  <c r="AF8575" s="1"/>
  <c r="AH8575" s="1"/>
  <c r="AI8447"/>
  <c r="AC8447"/>
  <c r="AF8447" s="1"/>
  <c r="AH8447" s="1"/>
  <c r="AC8319"/>
  <c r="AF8319" s="1"/>
  <c r="AH8319" s="1"/>
  <c r="AI8319"/>
  <c r="AI8191"/>
  <c r="AC8191"/>
  <c r="AF8191" s="1"/>
  <c r="AH8191" s="1"/>
  <c r="AC8063"/>
  <c r="AF8063" s="1"/>
  <c r="AH8063" s="1"/>
  <c r="AI8063"/>
  <c r="AI7935"/>
  <c r="AC7935"/>
  <c r="AF7935" s="1"/>
  <c r="AH7935" s="1"/>
  <c r="AC7807"/>
  <c r="AF7807" s="1"/>
  <c r="AH7807" s="1"/>
  <c r="AI7807"/>
  <c r="AI7679"/>
  <c r="AC7679"/>
  <c r="AF7679" s="1"/>
  <c r="AH7679" s="1"/>
  <c r="AC7551"/>
  <c r="AF7551" s="1"/>
  <c r="AH7551" s="1"/>
  <c r="AI7551"/>
  <c r="AI7423"/>
  <c r="AC7423"/>
  <c r="AF7423" s="1"/>
  <c r="AH7423" s="1"/>
  <c r="AC7295"/>
  <c r="AF7295" s="1"/>
  <c r="AH7295" s="1"/>
  <c r="AI7295"/>
  <c r="AI7167"/>
  <c r="AC7167"/>
  <c r="AF7167" s="1"/>
  <c r="AH7167" s="1"/>
  <c r="AC7039"/>
  <c r="AF7039" s="1"/>
  <c r="AH7039" s="1"/>
  <c r="AI7039"/>
  <c r="AI6911"/>
  <c r="AC6911"/>
  <c r="AF6911" s="1"/>
  <c r="AH6911" s="1"/>
  <c r="AC6783"/>
  <c r="AF6783" s="1"/>
  <c r="AH6783" s="1"/>
  <c r="AI6783"/>
  <c r="AI6655"/>
  <c r="AC6655"/>
  <c r="AF6655" s="1"/>
  <c r="AH6655" s="1"/>
  <c r="AC6527"/>
  <c r="AF6527" s="1"/>
  <c r="AH6527" s="1"/>
  <c r="AI6527"/>
  <c r="AI6399"/>
  <c r="AC6399"/>
  <c r="AF6399" s="1"/>
  <c r="AH6399" s="1"/>
  <c r="AC6271"/>
  <c r="AF6271" s="1"/>
  <c r="AH6271" s="1"/>
  <c r="AI6271"/>
  <c r="AI58"/>
  <c r="AC58"/>
  <c r="AF58" s="1"/>
  <c r="AH58" s="1"/>
  <c r="AC186"/>
  <c r="AF186" s="1"/>
  <c r="AH186" s="1"/>
  <c r="AI186"/>
  <c r="AC314"/>
  <c r="AF314" s="1"/>
  <c r="AH314" s="1"/>
  <c r="AI314"/>
  <c r="AI442"/>
  <c r="AC442"/>
  <c r="AF442" s="1"/>
  <c r="AH442" s="1"/>
  <c r="AC570"/>
  <c r="AF570" s="1"/>
  <c r="AH570" s="1"/>
  <c r="AI570"/>
  <c r="AI698"/>
  <c r="AC698"/>
  <c r="AF698" s="1"/>
  <c r="AH698" s="1"/>
  <c r="AC826"/>
  <c r="AF826" s="1"/>
  <c r="AH826" s="1"/>
  <c r="AI826"/>
  <c r="AI954"/>
  <c r="AC954"/>
  <c r="AF954" s="1"/>
  <c r="AH954" s="1"/>
  <c r="AC1082"/>
  <c r="AF1082" s="1"/>
  <c r="AH1082" s="1"/>
  <c r="AI1082"/>
  <c r="AI1313"/>
  <c r="AC1313"/>
  <c r="AF1313" s="1"/>
  <c r="AH1313" s="1"/>
  <c r="AC1569"/>
  <c r="AF1569" s="1"/>
  <c r="AH1569" s="1"/>
  <c r="AI1569"/>
  <c r="AI8659"/>
  <c r="AC8659"/>
  <c r="AF8659" s="1"/>
  <c r="AH8659" s="1"/>
  <c r="AC8531"/>
  <c r="AF8531" s="1"/>
  <c r="AH8531" s="1"/>
  <c r="AI8531"/>
  <c r="AI8403"/>
  <c r="AC8403"/>
  <c r="AF8403" s="1"/>
  <c r="AH8403" s="1"/>
  <c r="AC8275"/>
  <c r="AF8275" s="1"/>
  <c r="AH8275" s="1"/>
  <c r="AI8275"/>
  <c r="AC8147"/>
  <c r="AF8147" s="1"/>
  <c r="AH8147" s="1"/>
  <c r="AI8147"/>
  <c r="AI8019"/>
  <c r="AC8019"/>
  <c r="AF8019" s="1"/>
  <c r="AH8019" s="1"/>
  <c r="AI7891"/>
  <c r="AC7891"/>
  <c r="AF7891" s="1"/>
  <c r="AH7891" s="1"/>
  <c r="AC7763"/>
  <c r="AF7763" s="1"/>
  <c r="AH7763" s="1"/>
  <c r="AI7763"/>
  <c r="AI7635"/>
  <c r="AC7635"/>
  <c r="AF7635" s="1"/>
  <c r="AH7635" s="1"/>
  <c r="AC7507"/>
  <c r="AF7507" s="1"/>
  <c r="AH7507" s="1"/>
  <c r="AI7507"/>
  <c r="AI7379"/>
  <c r="AC7379"/>
  <c r="AF7379" s="1"/>
  <c r="AH7379" s="1"/>
  <c r="AI7251"/>
  <c r="AC7251"/>
  <c r="AF7251" s="1"/>
  <c r="AH7251" s="1"/>
  <c r="AC7123"/>
  <c r="AF7123" s="1"/>
  <c r="AH7123" s="1"/>
  <c r="AI7123"/>
  <c r="AI6995"/>
  <c r="AC6995"/>
  <c r="AF6995" s="1"/>
  <c r="AH6995" s="1"/>
  <c r="AC6867"/>
  <c r="AF6867" s="1"/>
  <c r="AH6867" s="1"/>
  <c r="AI6867"/>
  <c r="AI6739"/>
  <c r="AC6739"/>
  <c r="AF6739" s="1"/>
  <c r="AH6739" s="1"/>
  <c r="AC6611"/>
  <c r="AF6611" s="1"/>
  <c r="AH6611" s="1"/>
  <c r="AI6611"/>
  <c r="AI6483"/>
  <c r="AC6483"/>
  <c r="AF6483" s="1"/>
  <c r="AH6483" s="1"/>
  <c r="AI6355"/>
  <c r="AC6355"/>
  <c r="AF6355" s="1"/>
  <c r="AH6355" s="1"/>
  <c r="AC6227"/>
  <c r="AF6227" s="1"/>
  <c r="AI6227"/>
  <c r="AC38"/>
  <c r="AF38" s="1"/>
  <c r="AH38" s="1"/>
  <c r="AI38"/>
  <c r="AI166"/>
  <c r="AC166"/>
  <c r="AF166" s="1"/>
  <c r="AH166" s="1"/>
  <c r="AC294"/>
  <c r="AF294" s="1"/>
  <c r="AH294" s="1"/>
  <c r="AI294"/>
  <c r="AI422"/>
  <c r="AC422"/>
  <c r="AF422" s="1"/>
  <c r="AH422" s="1"/>
  <c r="AC550"/>
  <c r="AF550" s="1"/>
  <c r="AH550" s="1"/>
  <c r="AI550"/>
  <c r="AI678"/>
  <c r="AC678"/>
  <c r="AF678" s="1"/>
  <c r="AH678" s="1"/>
  <c r="AC806"/>
  <c r="AF806" s="1"/>
  <c r="AH806" s="1"/>
  <c r="AI806"/>
  <c r="AI934"/>
  <c r="AC934"/>
  <c r="AF934" s="1"/>
  <c r="AH934" s="1"/>
  <c r="AC1062"/>
  <c r="AF1062" s="1"/>
  <c r="AH1062" s="1"/>
  <c r="AI1062"/>
  <c r="AI1273"/>
  <c r="AC1273"/>
  <c r="AF1273" s="1"/>
  <c r="AH1273" s="1"/>
  <c r="AC1529"/>
  <c r="AF1529" s="1"/>
  <c r="AH1529" s="1"/>
  <c r="AI1529"/>
  <c r="AI8679"/>
  <c r="AC8679"/>
  <c r="AF8679" s="1"/>
  <c r="AH8679" s="1"/>
  <c r="AC8551"/>
  <c r="AF8551" s="1"/>
  <c r="AH8551" s="1"/>
  <c r="AI8551"/>
  <c r="AI8423"/>
  <c r="AC8423"/>
  <c r="AF8423" s="1"/>
  <c r="AH8423" s="1"/>
  <c r="AC8295"/>
  <c r="AF8295" s="1"/>
  <c r="AH8295" s="1"/>
  <c r="AI8295"/>
  <c r="AI8167"/>
  <c r="AC8167"/>
  <c r="AF8167" s="1"/>
  <c r="AH8167" s="1"/>
  <c r="AC8039"/>
  <c r="AF8039" s="1"/>
  <c r="AH8039" s="1"/>
  <c r="AI8039"/>
  <c r="AI7911"/>
  <c r="AC7911"/>
  <c r="AF7911" s="1"/>
  <c r="AH7911" s="1"/>
  <c r="AC7783"/>
  <c r="AF7783" s="1"/>
  <c r="AH7783" s="1"/>
  <c r="AI7783"/>
  <c r="AI7655"/>
  <c r="AC7655"/>
  <c r="AF7655" s="1"/>
  <c r="AH7655" s="1"/>
  <c r="AI7527"/>
  <c r="AC7527"/>
  <c r="AF7527" s="1"/>
  <c r="AH7527" s="1"/>
  <c r="AC7399"/>
  <c r="AF7399" s="1"/>
  <c r="AI7399"/>
  <c r="AI7271"/>
  <c r="AC7271"/>
  <c r="AF7271" s="1"/>
  <c r="AH7271" s="1"/>
  <c r="AC7143"/>
  <c r="AF7143" s="1"/>
  <c r="AH7143" s="1"/>
  <c r="AI7143"/>
  <c r="AI7015"/>
  <c r="AC7015"/>
  <c r="AF7015" s="1"/>
  <c r="AH7015" s="1"/>
  <c r="AC6887"/>
  <c r="AF6887" s="1"/>
  <c r="AH6887" s="1"/>
  <c r="AI6887"/>
  <c r="AI6759"/>
  <c r="AC6759"/>
  <c r="AF6759" s="1"/>
  <c r="AH6759" s="1"/>
  <c r="AC6631"/>
  <c r="AF6631" s="1"/>
  <c r="AH6631" s="1"/>
  <c r="AI6631"/>
  <c r="AI6503"/>
  <c r="AC6503"/>
  <c r="AF6503" s="1"/>
  <c r="AH6503" s="1"/>
  <c r="AC6375"/>
  <c r="AF6375" s="1"/>
  <c r="AH6375" s="1"/>
  <c r="AI6375"/>
  <c r="AI6247"/>
  <c r="AC6247"/>
  <c r="AF6247" s="1"/>
  <c r="AH6247" s="1"/>
  <c r="AC6119"/>
  <c r="AF6119" s="1"/>
  <c r="AH6119" s="1"/>
  <c r="AI6119"/>
  <c r="AC1361"/>
  <c r="AF1361" s="1"/>
  <c r="AH1361" s="1"/>
  <c r="AI1361"/>
  <c r="AC8635"/>
  <c r="AF8635" s="1"/>
  <c r="AH8635" s="1"/>
  <c r="AI8635"/>
  <c r="AC8379"/>
  <c r="AF8379" s="1"/>
  <c r="AH8379" s="1"/>
  <c r="AI8379"/>
  <c r="AI8123"/>
  <c r="AC8123"/>
  <c r="AF8123" s="1"/>
  <c r="AH8123" s="1"/>
  <c r="AI7867"/>
  <c r="AC7867"/>
  <c r="AF7867" s="1"/>
  <c r="AH7867" s="1"/>
  <c r="AC7099"/>
  <c r="AF7099" s="1"/>
  <c r="AH7099" s="1"/>
  <c r="AI7099"/>
  <c r="AC6587"/>
  <c r="AF6587" s="1"/>
  <c r="AH6587" s="1"/>
  <c r="AI6587"/>
  <c r="AI110"/>
  <c r="AC110"/>
  <c r="AF110" s="1"/>
  <c r="AH110" s="1"/>
  <c r="AC238"/>
  <c r="AF238" s="1"/>
  <c r="AH238" s="1"/>
  <c r="AI238"/>
  <c r="AI366"/>
  <c r="AC366"/>
  <c r="AF366" s="1"/>
  <c r="AH366" s="1"/>
  <c r="AC494"/>
  <c r="AF494" s="1"/>
  <c r="AH494" s="1"/>
  <c r="AI494"/>
  <c r="AI622"/>
  <c r="AC622"/>
  <c r="AF622" s="1"/>
  <c r="AH622" s="1"/>
  <c r="AC750"/>
  <c r="AF750" s="1"/>
  <c r="AH750" s="1"/>
  <c r="AI750"/>
  <c r="AI878"/>
  <c r="AC878"/>
  <c r="AF878" s="1"/>
  <c r="AH878" s="1"/>
  <c r="AC1006"/>
  <c r="AF1006" s="1"/>
  <c r="AH1006" s="1"/>
  <c r="AI1006"/>
  <c r="AI1161"/>
  <c r="AC1161"/>
  <c r="AF1161" s="1"/>
  <c r="AH1161" s="1"/>
  <c r="AC1417"/>
  <c r="AF1417" s="1"/>
  <c r="AH1417" s="1"/>
  <c r="AI1417"/>
  <c r="AI8735"/>
  <c r="AC8735"/>
  <c r="AF8735" s="1"/>
  <c r="AH8735" s="1"/>
  <c r="AC8607"/>
  <c r="AF8607" s="1"/>
  <c r="AH8607" s="1"/>
  <c r="AI8607"/>
  <c r="AC8479"/>
  <c r="AF8479" s="1"/>
  <c r="AH8479" s="1"/>
  <c r="AI8479"/>
  <c r="AI8351"/>
  <c r="AC8351"/>
  <c r="AF8351" s="1"/>
  <c r="AH8351" s="1"/>
  <c r="AC8223"/>
  <c r="AF8223" s="1"/>
  <c r="AH8223" s="1"/>
  <c r="AI8223"/>
  <c r="AI8095"/>
  <c r="AC8095"/>
  <c r="AF8095" s="1"/>
  <c r="AH8095" s="1"/>
  <c r="AC7967"/>
  <c r="AF7967" s="1"/>
  <c r="AH7967" s="1"/>
  <c r="AI7967"/>
  <c r="AI7839"/>
  <c r="AC7839"/>
  <c r="AF7839" s="1"/>
  <c r="AH7839" s="1"/>
  <c r="AC7711"/>
  <c r="AF7711" s="1"/>
  <c r="AH7711" s="1"/>
  <c r="AI7711"/>
  <c r="AI7583"/>
  <c r="AC7583"/>
  <c r="AF7583" s="1"/>
  <c r="AH7583" s="1"/>
  <c r="AC7455"/>
  <c r="AF7455" s="1"/>
  <c r="AH7455" s="1"/>
  <c r="AI7455"/>
  <c r="AI7327"/>
  <c r="AC7327"/>
  <c r="AF7327" s="1"/>
  <c r="AH7327" s="1"/>
  <c r="AC7199"/>
  <c r="AF7199" s="1"/>
  <c r="AH7199" s="1"/>
  <c r="AI7199"/>
  <c r="AI7071"/>
  <c r="AC7071"/>
  <c r="AF7071" s="1"/>
  <c r="AH7071" s="1"/>
  <c r="AC6943"/>
  <c r="AF6943" s="1"/>
  <c r="AH6943" s="1"/>
  <c r="AI6943"/>
  <c r="AI6815"/>
  <c r="AC6815"/>
  <c r="AF6815" s="1"/>
  <c r="AH6815" s="1"/>
  <c r="AC6687"/>
  <c r="AF6687" s="1"/>
  <c r="AH6687" s="1"/>
  <c r="AI6687"/>
  <c r="AI6559"/>
  <c r="AC6559"/>
  <c r="AF6559" s="1"/>
  <c r="AH6559" s="1"/>
  <c r="AC6431"/>
  <c r="AF6431" s="1"/>
  <c r="AH6431" s="1"/>
  <c r="AI6431"/>
  <c r="AI6303"/>
  <c r="AC6303"/>
  <c r="AF6303" s="1"/>
  <c r="AH6303" s="1"/>
  <c r="AC26"/>
  <c r="AF26" s="1"/>
  <c r="AH26" s="1"/>
  <c r="AI26"/>
  <c r="AI154"/>
  <c r="AC154"/>
  <c r="AF154" s="1"/>
  <c r="AH154" s="1"/>
  <c r="AI282"/>
  <c r="AC282"/>
  <c r="AF282" s="1"/>
  <c r="AH282" s="1"/>
  <c r="AC410"/>
  <c r="AF410" s="1"/>
  <c r="AH410" s="1"/>
  <c r="AI410"/>
  <c r="AI538"/>
  <c r="AC538"/>
  <c r="AF538" s="1"/>
  <c r="AH538" s="1"/>
  <c r="AC666"/>
  <c r="AF666" s="1"/>
  <c r="AH666" s="1"/>
  <c r="AI666"/>
  <c r="AI794"/>
  <c r="AC794"/>
  <c r="AF794" s="1"/>
  <c r="AH794" s="1"/>
  <c r="AC922"/>
  <c r="AF922" s="1"/>
  <c r="AH922" s="1"/>
  <c r="AI922"/>
  <c r="AI1050"/>
  <c r="AC1050"/>
  <c r="AF1050" s="1"/>
  <c r="AH1050" s="1"/>
  <c r="AC1249"/>
  <c r="AF1249" s="1"/>
  <c r="AH1249" s="1"/>
  <c r="AI1249"/>
  <c r="AI1505"/>
  <c r="AC1505"/>
  <c r="AF1505" s="1"/>
  <c r="AH1505" s="1"/>
  <c r="AC8691"/>
  <c r="AF8691" s="1"/>
  <c r="AH8691" s="1"/>
  <c r="AI8691"/>
  <c r="AI8563"/>
  <c r="AC8563"/>
  <c r="AF8563" s="1"/>
  <c r="AH8563" s="1"/>
  <c r="AC8435"/>
  <c r="AF8435" s="1"/>
  <c r="AH8435" s="1"/>
  <c r="AI8435"/>
  <c r="AI8307"/>
  <c r="AC8307"/>
  <c r="AF8307" s="1"/>
  <c r="AH8307" s="1"/>
  <c r="AC8179"/>
  <c r="AF8179" s="1"/>
  <c r="AH8179" s="1"/>
  <c r="AI8179"/>
  <c r="AC8051"/>
  <c r="AF8051" s="1"/>
  <c r="AH8051" s="1"/>
  <c r="AI8051"/>
  <c r="AI7923"/>
  <c r="AC7923"/>
  <c r="AF7923" s="1"/>
  <c r="AH7923" s="1"/>
  <c r="AI7795"/>
  <c r="AC7795"/>
  <c r="AF7795" s="1"/>
  <c r="AH7795" s="1"/>
  <c r="AC7667"/>
  <c r="AF7667" s="1"/>
  <c r="AH7667" s="1"/>
  <c r="AI7667"/>
  <c r="AI7539"/>
  <c r="AC7539"/>
  <c r="AF7539" s="1"/>
  <c r="AH7539" s="1"/>
  <c r="AC7411"/>
  <c r="AF7411" s="1"/>
  <c r="AH7411" s="1"/>
  <c r="AI7411"/>
  <c r="AI7283"/>
  <c r="AC7283"/>
  <c r="AF7283" s="1"/>
  <c r="AH7283" s="1"/>
  <c r="AI7155"/>
  <c r="AC7155"/>
  <c r="AF7155" s="1"/>
  <c r="AH7155" s="1"/>
  <c r="AC7027"/>
  <c r="AF7027" s="1"/>
  <c r="AH7027" s="1"/>
  <c r="AI7027"/>
  <c r="AI6899"/>
  <c r="AC6899"/>
  <c r="AF6899" s="1"/>
  <c r="AH6899" s="1"/>
  <c r="AC6771"/>
  <c r="AF6771" s="1"/>
  <c r="AH6771" s="1"/>
  <c r="AI6771"/>
  <c r="AI6643"/>
  <c r="AC6643"/>
  <c r="AF6643" s="1"/>
  <c r="AH6643" s="1"/>
  <c r="AC6515"/>
  <c r="AF6515" s="1"/>
  <c r="AH6515" s="1"/>
  <c r="AI6515"/>
  <c r="AC6387"/>
  <c r="AF6387" s="1"/>
  <c r="AH6387" s="1"/>
  <c r="AI6387"/>
  <c r="AI6259"/>
  <c r="AC6259"/>
  <c r="AF6259" s="1"/>
  <c r="AH6259" s="1"/>
  <c r="AC134"/>
  <c r="AF134" s="1"/>
  <c r="AH134" s="1"/>
  <c r="AI134"/>
  <c r="AI262"/>
  <c r="AC262"/>
  <c r="AF262" s="1"/>
  <c r="AH262" s="1"/>
  <c r="AC390"/>
  <c r="AF390" s="1"/>
  <c r="AH390" s="1"/>
  <c r="AI390"/>
  <c r="AI518"/>
  <c r="AC518"/>
  <c r="AF518" s="1"/>
  <c r="AH518" s="1"/>
  <c r="AC646"/>
  <c r="AF646" s="1"/>
  <c r="AH646" s="1"/>
  <c r="AI646"/>
  <c r="AI774"/>
  <c r="AC774"/>
  <c r="AF774" s="1"/>
  <c r="AH774" s="1"/>
  <c r="AC902"/>
  <c r="AF902" s="1"/>
  <c r="AH902" s="1"/>
  <c r="AI902"/>
  <c r="AC1030"/>
  <c r="AF1030" s="1"/>
  <c r="AH1030" s="1"/>
  <c r="AI1030"/>
  <c r="AI1209"/>
  <c r="AC1209"/>
  <c r="AF1209" s="1"/>
  <c r="AH1209" s="1"/>
  <c r="AC1465"/>
  <c r="AF1465" s="1"/>
  <c r="AH1465" s="1"/>
  <c r="AI1465"/>
  <c r="AI8711"/>
  <c r="AC8711"/>
  <c r="AF8711" s="1"/>
  <c r="AH8711" s="1"/>
  <c r="AC8583"/>
  <c r="AF8583" s="1"/>
  <c r="AH8583" s="1"/>
  <c r="AI8583"/>
  <c r="AI8455"/>
  <c r="AC8455"/>
  <c r="AF8455" s="1"/>
  <c r="AC8327"/>
  <c r="AF8327" s="1"/>
  <c r="AI8327"/>
  <c r="AC8199"/>
  <c r="AF8199" s="1"/>
  <c r="AH8199" s="1"/>
  <c r="AI8199"/>
  <c r="AI8071"/>
  <c r="AC8071"/>
  <c r="AF8071" s="1"/>
  <c r="AH8071" s="1"/>
  <c r="AC7943"/>
  <c r="AF7943" s="1"/>
  <c r="AH7943" s="1"/>
  <c r="AI7943"/>
  <c r="AI7815"/>
  <c r="AC7815"/>
  <c r="AF7815" s="1"/>
  <c r="AH7815" s="1"/>
  <c r="AC7687"/>
  <c r="AF7687" s="1"/>
  <c r="AH7687" s="1"/>
  <c r="AI7687"/>
  <c r="AC7559"/>
  <c r="AF7559" s="1"/>
  <c r="AH7559" s="1"/>
  <c r="AI7559"/>
  <c r="AI7431"/>
  <c r="AC7431"/>
  <c r="AF7431" s="1"/>
  <c r="AH7431" s="1"/>
  <c r="AI7303"/>
  <c r="AC7303"/>
  <c r="AF7303" s="1"/>
  <c r="AH7303" s="1"/>
  <c r="AC7175"/>
  <c r="AF7175" s="1"/>
  <c r="AH7175" s="1"/>
  <c r="AI7175"/>
  <c r="AI7047"/>
  <c r="AC7047"/>
  <c r="AF7047" s="1"/>
  <c r="AH7047" s="1"/>
  <c r="AC6919"/>
  <c r="AF6919" s="1"/>
  <c r="AH6919" s="1"/>
  <c r="AI6919"/>
  <c r="AI6791"/>
  <c r="AC6791"/>
  <c r="AF6791" s="1"/>
  <c r="AH6791" s="1"/>
  <c r="AC6663"/>
  <c r="AF6663" s="1"/>
  <c r="AH6663" s="1"/>
  <c r="AI6663"/>
  <c r="AI6535"/>
  <c r="AC6535"/>
  <c r="AF6535" s="1"/>
  <c r="AH6535" s="1"/>
  <c r="AC6407"/>
  <c r="AF6407" s="1"/>
  <c r="AH6407" s="1"/>
  <c r="AI6407"/>
  <c r="AI6279"/>
  <c r="AC6279"/>
  <c r="AF6279" s="1"/>
  <c r="AH6279" s="1"/>
  <c r="AI6151"/>
  <c r="AC6151"/>
  <c r="AF6151" s="1"/>
  <c r="AH6151" s="1"/>
  <c r="AC146"/>
  <c r="AF146" s="1"/>
  <c r="AH146" s="1"/>
  <c r="AI146"/>
  <c r="AC1233"/>
  <c r="AF1233" s="1"/>
  <c r="AH1233" s="1"/>
  <c r="AI1233"/>
  <c r="AI8699"/>
  <c r="AC8699"/>
  <c r="AF8699" s="1"/>
  <c r="AH8699" s="1"/>
  <c r="AI8443"/>
  <c r="AC8443"/>
  <c r="AF8443" s="1"/>
  <c r="AC8187"/>
  <c r="AF8187" s="1"/>
  <c r="AH8187" s="1"/>
  <c r="AI8187"/>
  <c r="AI7931"/>
  <c r="AC7931"/>
  <c r="AF7931" s="1"/>
  <c r="AH7931" s="1"/>
  <c r="AC7163"/>
  <c r="AF7163" s="1"/>
  <c r="AI7163"/>
  <c r="AC78"/>
  <c r="AF78" s="1"/>
  <c r="AH78" s="1"/>
  <c r="AI78"/>
  <c r="AI206"/>
  <c r="AC206"/>
  <c r="AF206" s="1"/>
  <c r="AH206" s="1"/>
  <c r="AC334"/>
  <c r="AF334" s="1"/>
  <c r="AH334" s="1"/>
  <c r="AI334"/>
  <c r="AI462"/>
  <c r="AC462"/>
  <c r="AF462" s="1"/>
  <c r="AH462" s="1"/>
  <c r="AC590"/>
  <c r="AF590" s="1"/>
  <c r="AH590" s="1"/>
  <c r="AI590"/>
  <c r="AI718"/>
  <c r="AC718"/>
  <c r="AF718" s="1"/>
  <c r="AH718" s="1"/>
  <c r="AC846"/>
  <c r="AF846" s="1"/>
  <c r="AH846" s="1"/>
  <c r="AI846"/>
  <c r="AI974"/>
  <c r="AC974"/>
  <c r="AF974" s="1"/>
  <c r="AH974" s="1"/>
  <c r="AC1102"/>
  <c r="AF1102" s="1"/>
  <c r="AH1102" s="1"/>
  <c r="AI1102"/>
  <c r="AI1353"/>
  <c r="AC1353"/>
  <c r="AF1353" s="1"/>
  <c r="AH1353" s="1"/>
  <c r="AC1609"/>
  <c r="AF1609" s="1"/>
  <c r="AH1609" s="1"/>
  <c r="AI1609"/>
  <c r="AI8639"/>
  <c r="AC8639"/>
  <c r="AF8639" s="1"/>
  <c r="AH8639" s="1"/>
  <c r="AC8511"/>
  <c r="AF8511" s="1"/>
  <c r="AH8511" s="1"/>
  <c r="AI8511"/>
  <c r="AI8383"/>
  <c r="AC8383"/>
  <c r="AF8383" s="1"/>
  <c r="AH8383" s="1"/>
  <c r="AC8255"/>
  <c r="AF8255" s="1"/>
  <c r="AH8255" s="1"/>
  <c r="AI8255"/>
  <c r="AI8127"/>
  <c r="AC8127"/>
  <c r="AF8127" s="1"/>
  <c r="AH8127" s="1"/>
  <c r="AC7999"/>
  <c r="AF7999" s="1"/>
  <c r="AH7999" s="1"/>
  <c r="AI7999"/>
  <c r="AI7871"/>
  <c r="AC7871"/>
  <c r="AF7871" s="1"/>
  <c r="AH7871" s="1"/>
  <c r="AC7743"/>
  <c r="AF7743" s="1"/>
  <c r="AH7743" s="1"/>
  <c r="AI7743"/>
  <c r="AI7615"/>
  <c r="AC7615"/>
  <c r="AF7615" s="1"/>
  <c r="AH7615" s="1"/>
  <c r="AC7487"/>
  <c r="AF7487" s="1"/>
  <c r="AH7487" s="1"/>
  <c r="AI7487"/>
  <c r="AI7359"/>
  <c r="AC7359"/>
  <c r="AF7359" s="1"/>
  <c r="AH7359" s="1"/>
  <c r="AC7231"/>
  <c r="AF7231" s="1"/>
  <c r="AH7231" s="1"/>
  <c r="AI7231"/>
  <c r="AI7103"/>
  <c r="AC7103"/>
  <c r="AF7103" s="1"/>
  <c r="AH7103" s="1"/>
  <c r="AC6975"/>
  <c r="AF6975" s="1"/>
  <c r="AH6975" s="1"/>
  <c r="AI6975"/>
  <c r="AI6847"/>
  <c r="AC6847"/>
  <c r="AF6847" s="1"/>
  <c r="AH6847" s="1"/>
  <c r="AC6719"/>
  <c r="AF6719" s="1"/>
  <c r="AH6719" s="1"/>
  <c r="AI6719"/>
  <c r="AI6591"/>
  <c r="AC6591"/>
  <c r="AF6591" s="1"/>
  <c r="AH6591" s="1"/>
  <c r="AC6463"/>
  <c r="AF6463" s="1"/>
  <c r="AH6463" s="1"/>
  <c r="AI6463"/>
  <c r="AI6335"/>
  <c r="AC6335"/>
  <c r="AF6335" s="1"/>
  <c r="AH6335" s="1"/>
  <c r="AC6207"/>
  <c r="AF6207" s="1"/>
  <c r="AH6207" s="1"/>
  <c r="AI6207"/>
  <c r="AI122"/>
  <c r="AC122"/>
  <c r="AF122" s="1"/>
  <c r="AH122" s="1"/>
  <c r="AC250"/>
  <c r="AF250" s="1"/>
  <c r="AH250" s="1"/>
  <c r="AI250"/>
  <c r="AI378"/>
  <c r="AC378"/>
  <c r="AF378" s="1"/>
  <c r="AH378" s="1"/>
  <c r="AC506"/>
  <c r="AF506" s="1"/>
  <c r="AH506" s="1"/>
  <c r="AI506"/>
  <c r="AI634"/>
  <c r="AC634"/>
  <c r="AF634" s="1"/>
  <c r="AH634" s="1"/>
  <c r="AC762"/>
  <c r="AF762" s="1"/>
  <c r="AH762" s="1"/>
  <c r="AI762"/>
  <c r="AI890"/>
  <c r="AC890"/>
  <c r="AF890" s="1"/>
  <c r="AH890" s="1"/>
  <c r="AC1018"/>
  <c r="AF1018" s="1"/>
  <c r="AH1018" s="1"/>
  <c r="AI1018"/>
  <c r="AI1185"/>
  <c r="AC1185"/>
  <c r="AF1185" s="1"/>
  <c r="AH1185" s="1"/>
  <c r="AC1441"/>
  <c r="AF1441" s="1"/>
  <c r="AH1441" s="1"/>
  <c r="AI1441"/>
  <c r="AI8723"/>
  <c r="AC8723"/>
  <c r="AF8723" s="1"/>
  <c r="AH8723" s="1"/>
  <c r="AC8595"/>
  <c r="AF8595" s="1"/>
  <c r="AH8595" s="1"/>
  <c r="AI8595"/>
  <c r="AI8467"/>
  <c r="AC8467"/>
  <c r="AF8467" s="1"/>
  <c r="AH8467" s="1"/>
  <c r="AC8339"/>
  <c r="AF8339" s="1"/>
  <c r="AH8339" s="1"/>
  <c r="AI8339"/>
  <c r="AI8211"/>
  <c r="AC8211"/>
  <c r="AF8211" s="1"/>
  <c r="AH8211" s="1"/>
  <c r="AI8083"/>
  <c r="AC8083"/>
  <c r="AF8083" s="1"/>
  <c r="AH8083" s="1"/>
  <c r="AC7955"/>
  <c r="AF7955" s="1"/>
  <c r="AH7955" s="1"/>
  <c r="AI7955"/>
  <c r="AC7827"/>
  <c r="AF7827" s="1"/>
  <c r="AH7827" s="1"/>
  <c r="AI7827"/>
  <c r="AI7699"/>
  <c r="AC7699"/>
  <c r="AF7699" s="1"/>
  <c r="AH7699" s="1"/>
  <c r="AC7571"/>
  <c r="AF7571" s="1"/>
  <c r="AH7571" s="1"/>
  <c r="AI7571"/>
  <c r="AI7443"/>
  <c r="AC7443"/>
  <c r="AF7443" s="1"/>
  <c r="AH7443" s="1"/>
  <c r="AC7315"/>
  <c r="AF7315" s="1"/>
  <c r="AH7315" s="1"/>
  <c r="AI7315"/>
  <c r="AC7187"/>
  <c r="AF7187" s="1"/>
  <c r="AH7187" s="1"/>
  <c r="AI7187"/>
  <c r="AI7059"/>
  <c r="AC7059"/>
  <c r="AF7059" s="1"/>
  <c r="AH7059" s="1"/>
  <c r="AC6931"/>
  <c r="AF6931" s="1"/>
  <c r="AH6931" s="1"/>
  <c r="AI6931"/>
  <c r="AI6803"/>
  <c r="AC6803"/>
  <c r="AF6803" s="1"/>
  <c r="AH6803" s="1"/>
  <c r="AC6675"/>
  <c r="AF6675" s="1"/>
  <c r="AH6675" s="1"/>
  <c r="AI6675"/>
  <c r="AI6547"/>
  <c r="AC6547"/>
  <c r="AF6547" s="1"/>
  <c r="AH6547" s="1"/>
  <c r="AC6419"/>
  <c r="AF6419" s="1"/>
  <c r="AH6419" s="1"/>
  <c r="AI6419"/>
  <c r="AI6291"/>
  <c r="AC6291"/>
  <c r="AF6291" s="1"/>
  <c r="AH6291" s="1"/>
  <c r="AI102"/>
  <c r="AC102"/>
  <c r="AF102" s="1"/>
  <c r="AH102" s="1"/>
  <c r="AC230"/>
  <c r="AF230" s="1"/>
  <c r="AH230" s="1"/>
  <c r="AI230"/>
  <c r="AI358"/>
  <c r="AC358"/>
  <c r="AF358" s="1"/>
  <c r="AH358" s="1"/>
  <c r="AC486"/>
  <c r="AF486" s="1"/>
  <c r="AH486" s="1"/>
  <c r="AI486"/>
  <c r="AI614"/>
  <c r="AC614"/>
  <c r="AF614" s="1"/>
  <c r="AH614" s="1"/>
  <c r="AC742"/>
  <c r="AF742" s="1"/>
  <c r="AH742" s="1"/>
  <c r="AI742"/>
  <c r="AI870"/>
  <c r="AC870"/>
  <c r="AF870" s="1"/>
  <c r="AH870" s="1"/>
  <c r="AI998"/>
  <c r="AC998"/>
  <c r="AF998" s="1"/>
  <c r="AH998" s="1"/>
  <c r="AC1145"/>
  <c r="AF1145" s="1"/>
  <c r="AH1145" s="1"/>
  <c r="AI1145"/>
  <c r="AI1401"/>
  <c r="AC1401"/>
  <c r="AF1401" s="1"/>
  <c r="AH1401" s="1"/>
  <c r="AC1657"/>
  <c r="AF1657" s="1"/>
  <c r="AH1657" s="1"/>
  <c r="AI1657"/>
  <c r="AI8615"/>
  <c r="AC8615"/>
  <c r="AF8615" s="1"/>
  <c r="AH8615" s="1"/>
  <c r="AC8487"/>
  <c r="AF8487" s="1"/>
  <c r="AH8487" s="1"/>
  <c r="AI8487"/>
  <c r="AI8359"/>
  <c r="AC8359"/>
  <c r="AF8359" s="1"/>
  <c r="AH8359" s="1"/>
  <c r="AI8231"/>
  <c r="AC8231"/>
  <c r="AF8231" s="1"/>
  <c r="AH8231" s="1"/>
  <c r="AC8103"/>
  <c r="AF8103" s="1"/>
  <c r="AH8103" s="1"/>
  <c r="AI8103"/>
  <c r="AI7975"/>
  <c r="AC7975"/>
  <c r="AF7975" s="1"/>
  <c r="AH7975" s="1"/>
  <c r="AC7847"/>
  <c r="AF7847" s="1"/>
  <c r="AH7847" s="1"/>
  <c r="AI7847"/>
  <c r="AI7719"/>
  <c r="AC7719"/>
  <c r="AF7719" s="1"/>
  <c r="AH7719" s="1"/>
  <c r="AI7591"/>
  <c r="AC7591"/>
  <c r="AF7591" s="1"/>
  <c r="AH7591" s="1"/>
  <c r="AC7463"/>
  <c r="AF7463" s="1"/>
  <c r="AH7463" s="1"/>
  <c r="AI7463"/>
  <c r="AC7335"/>
  <c r="AF7335" s="1"/>
  <c r="AH7335" s="1"/>
  <c r="AI7335"/>
  <c r="AI7207"/>
  <c r="AC7207"/>
  <c r="AF7207" s="1"/>
  <c r="AH7207" s="1"/>
  <c r="AC7079"/>
  <c r="AF7079" s="1"/>
  <c r="AH7079" s="1"/>
  <c r="AI7079"/>
  <c r="AI6951"/>
  <c r="AC6951"/>
  <c r="AF6951" s="1"/>
  <c r="AH6951" s="1"/>
  <c r="AC6823"/>
  <c r="AF6823" s="1"/>
  <c r="AH6823" s="1"/>
  <c r="AI6823"/>
  <c r="AI6695"/>
  <c r="AC6695"/>
  <c r="AF6695" s="1"/>
  <c r="AH6695" s="1"/>
  <c r="AC6567"/>
  <c r="AF6567" s="1"/>
  <c r="AH6567" s="1"/>
  <c r="AI6567"/>
  <c r="AI6439"/>
  <c r="AC6439"/>
  <c r="AF6439" s="1"/>
  <c r="AH6439" s="1"/>
  <c r="AC6311"/>
  <c r="AF6311" s="1"/>
  <c r="AH6311" s="1"/>
  <c r="AI6311"/>
  <c r="AC6183"/>
  <c r="AF6183" s="1"/>
  <c r="AH6183" s="1"/>
  <c r="AI6183"/>
  <c r="AI18"/>
  <c r="AC18"/>
  <c r="AF18" s="1"/>
  <c r="AH18" s="1"/>
  <c r="AI1106"/>
  <c r="AC1106"/>
  <c r="AF1106" s="1"/>
  <c r="AH1106" s="1"/>
  <c r="AI1617"/>
  <c r="AC1617"/>
  <c r="AF1617" s="1"/>
  <c r="AH1617" s="1"/>
  <c r="AI8507"/>
  <c r="AC8507"/>
  <c r="AF8507" s="1"/>
  <c r="AH8507" s="1"/>
  <c r="AI8251"/>
  <c r="AC8251"/>
  <c r="AF8251" s="1"/>
  <c r="AH8251" s="1"/>
  <c r="AC7995"/>
  <c r="AF7995" s="1"/>
  <c r="AH7995" s="1"/>
  <c r="AI7995"/>
  <c r="AC7291"/>
  <c r="AF7291" s="1"/>
  <c r="AH7291" s="1"/>
  <c r="AI7291"/>
  <c r="AC46"/>
  <c r="AF46" s="1"/>
  <c r="AH46" s="1"/>
  <c r="AI46"/>
  <c r="AI174"/>
  <c r="AC174"/>
  <c r="AF174" s="1"/>
  <c r="AH174" s="1"/>
  <c r="AC302"/>
  <c r="AF302" s="1"/>
  <c r="AH302" s="1"/>
  <c r="AI302"/>
  <c r="AI430"/>
  <c r="AC430"/>
  <c r="AF430" s="1"/>
  <c r="AH430" s="1"/>
  <c r="AC558"/>
  <c r="AF558" s="1"/>
  <c r="AH558" s="1"/>
  <c r="AI558"/>
  <c r="AI686"/>
  <c r="AC686"/>
  <c r="AF686" s="1"/>
  <c r="AH686" s="1"/>
  <c r="AC814"/>
  <c r="AF814" s="1"/>
  <c r="AH814" s="1"/>
  <c r="AI814"/>
  <c r="AI942"/>
  <c r="AC942"/>
  <c r="AF942" s="1"/>
  <c r="AH942" s="1"/>
  <c r="AC1070"/>
  <c r="AF1070" s="1"/>
  <c r="AH1070" s="1"/>
  <c r="AI1070"/>
  <c r="AI1289"/>
  <c r="AC1289"/>
  <c r="AF1289" s="1"/>
  <c r="AH1289" s="1"/>
  <c r="AC1545"/>
  <c r="AF1545" s="1"/>
  <c r="AH1545" s="1"/>
  <c r="AI1545"/>
  <c r="AI8671"/>
  <c r="AC8671"/>
  <c r="AF8671" s="1"/>
  <c r="AH8671" s="1"/>
  <c r="AC8543"/>
  <c r="AF8543" s="1"/>
  <c r="AH8543" s="1"/>
  <c r="AI8543"/>
  <c r="AI8415"/>
  <c r="AC8415"/>
  <c r="AF8415" s="1"/>
  <c r="AH8415" s="1"/>
  <c r="AC8287"/>
  <c r="AF8287" s="1"/>
  <c r="AH8287" s="1"/>
  <c r="AI8287"/>
  <c r="AI8159"/>
  <c r="AC8159"/>
  <c r="AF8159" s="1"/>
  <c r="AH8159" s="1"/>
  <c r="AC8031"/>
  <c r="AF8031" s="1"/>
  <c r="AH8031" s="1"/>
  <c r="AI8031"/>
  <c r="AI7903"/>
  <c r="AC7903"/>
  <c r="AF7903" s="1"/>
  <c r="AH7903" s="1"/>
  <c r="AC7775"/>
  <c r="AF7775" s="1"/>
  <c r="AH7775" s="1"/>
  <c r="AI7775"/>
  <c r="AI7647"/>
  <c r="AC7647"/>
  <c r="AF7647" s="1"/>
  <c r="AH7647" s="1"/>
  <c r="AC7519"/>
  <c r="AF7519" s="1"/>
  <c r="AH7519" s="1"/>
  <c r="AI7519"/>
  <c r="AI7391"/>
  <c r="AC7391"/>
  <c r="AF7391" s="1"/>
  <c r="AH7391" s="1"/>
  <c r="AC7263"/>
  <c r="AF7263" s="1"/>
  <c r="AH7263" s="1"/>
  <c r="AI7263"/>
  <c r="AI7135"/>
  <c r="AC7135"/>
  <c r="AF7135" s="1"/>
  <c r="AH7135" s="1"/>
  <c r="AC7007"/>
  <c r="AF7007" s="1"/>
  <c r="AH7007" s="1"/>
  <c r="AI7007"/>
  <c r="AI6879"/>
  <c r="AC6879"/>
  <c r="AF6879" s="1"/>
  <c r="AH6879" s="1"/>
  <c r="AC6751"/>
  <c r="AF6751" s="1"/>
  <c r="AH6751" s="1"/>
  <c r="AI6751"/>
  <c r="AI6623"/>
  <c r="AC6623"/>
  <c r="AF6623" s="1"/>
  <c r="AH6623" s="1"/>
  <c r="AC6495"/>
  <c r="AF6495" s="1"/>
  <c r="AH6495" s="1"/>
  <c r="AI6495"/>
  <c r="AI6367"/>
  <c r="AC6367"/>
  <c r="AF6367" s="1"/>
  <c r="AH6367" s="1"/>
  <c r="AC6239"/>
  <c r="AF6239" s="1"/>
  <c r="AH6239" s="1"/>
  <c r="AI6239"/>
  <c r="AI90"/>
  <c r="AC90"/>
  <c r="AF90" s="1"/>
  <c r="AH90" s="1"/>
  <c r="AC218"/>
  <c r="AF218" s="1"/>
  <c r="AH218" s="1"/>
  <c r="AI218"/>
  <c r="AI346"/>
  <c r="AC346"/>
  <c r="AF346" s="1"/>
  <c r="AH346" s="1"/>
  <c r="AC474"/>
  <c r="AF474" s="1"/>
  <c r="AH474" s="1"/>
  <c r="AI474"/>
  <c r="AI602"/>
  <c r="AC602"/>
  <c r="AF602" s="1"/>
  <c r="AH602" s="1"/>
  <c r="AC730"/>
  <c r="AF730" s="1"/>
  <c r="AH730" s="1"/>
  <c r="AI730"/>
  <c r="AI858"/>
  <c r="AC858"/>
  <c r="AF858" s="1"/>
  <c r="AH858" s="1"/>
  <c r="AC986"/>
  <c r="AF986" s="1"/>
  <c r="AH986" s="1"/>
  <c r="AI986"/>
  <c r="AI1121"/>
  <c r="AC1121"/>
  <c r="AF1121" s="1"/>
  <c r="AH1121" s="1"/>
  <c r="AC1377"/>
  <c r="AF1377" s="1"/>
  <c r="AH1377" s="1"/>
  <c r="AI1377"/>
  <c r="AI1633"/>
  <c r="AC1633"/>
  <c r="AF1633" s="1"/>
  <c r="AH1633" s="1"/>
  <c r="AC8627"/>
  <c r="AF8627" s="1"/>
  <c r="AH8627" s="1"/>
  <c r="AI8627"/>
  <c r="AI8499"/>
  <c r="AC8499"/>
  <c r="AF8499" s="1"/>
  <c r="AH8499" s="1"/>
  <c r="AC8371"/>
  <c r="AF8371" s="1"/>
  <c r="AH8371" s="1"/>
  <c r="AI8371"/>
  <c r="AI8243"/>
  <c r="AC8243"/>
  <c r="AF8243" s="1"/>
  <c r="AH8243" s="1"/>
  <c r="AI8115"/>
  <c r="AC8115"/>
  <c r="AF8115" s="1"/>
  <c r="AH8115" s="1"/>
  <c r="AC7987"/>
  <c r="AF7987" s="1"/>
  <c r="AH7987" s="1"/>
  <c r="AI7987"/>
  <c r="AC7859"/>
  <c r="AF7859" s="1"/>
  <c r="AH7859" s="1"/>
  <c r="AI7859"/>
  <c r="AI7731"/>
  <c r="AC7731"/>
  <c r="AF7731" s="1"/>
  <c r="AH7731" s="1"/>
  <c r="AC7603"/>
  <c r="AF7603" s="1"/>
  <c r="AH7603" s="1"/>
  <c r="AI7603"/>
  <c r="AI7475"/>
  <c r="AC7475"/>
  <c r="AF7475" s="1"/>
  <c r="AH7475" s="1"/>
  <c r="AC7347"/>
  <c r="AF7347" s="1"/>
  <c r="AH7347" s="1"/>
  <c r="AI7347"/>
  <c r="AC7219"/>
  <c r="AF7219" s="1"/>
  <c r="AH7219" s="1"/>
  <c r="AI7219"/>
  <c r="AI7091"/>
  <c r="AC7091"/>
  <c r="AF7091" s="1"/>
  <c r="AH7091" s="1"/>
  <c r="AC6963"/>
  <c r="AF6963" s="1"/>
  <c r="AH6963" s="1"/>
  <c r="AI6963"/>
  <c r="AI6835"/>
  <c r="AC6835"/>
  <c r="AF6835" s="1"/>
  <c r="AH6835" s="1"/>
  <c r="AC6707"/>
  <c r="AF6707" s="1"/>
  <c r="AH6707" s="1"/>
  <c r="AI6707"/>
  <c r="AI6579"/>
  <c r="AC6579"/>
  <c r="AF6579" s="1"/>
  <c r="AH6579" s="1"/>
  <c r="AC6451"/>
  <c r="AF6451" s="1"/>
  <c r="AH6451" s="1"/>
  <c r="AI6451"/>
  <c r="AI6323"/>
  <c r="AC6323"/>
  <c r="AF6323" s="1"/>
  <c r="AH6323" s="1"/>
  <c r="AC70"/>
  <c r="AF70" s="1"/>
  <c r="AH70" s="1"/>
  <c r="AI70"/>
  <c r="AI198"/>
  <c r="AC198"/>
  <c r="AF198" s="1"/>
  <c r="AH198" s="1"/>
  <c r="AC326"/>
  <c r="AF326" s="1"/>
  <c r="AH326" s="1"/>
  <c r="AI326"/>
  <c r="AI454"/>
  <c r="AC454"/>
  <c r="AF454" s="1"/>
  <c r="AH454" s="1"/>
  <c r="AC582"/>
  <c r="AF582" s="1"/>
  <c r="AH582" s="1"/>
  <c r="AI582"/>
  <c r="AI710"/>
  <c r="AC710"/>
  <c r="AF710" s="1"/>
  <c r="AH710" s="1"/>
  <c r="AC838"/>
  <c r="AF838" s="1"/>
  <c r="AH838" s="1"/>
  <c r="AI838"/>
  <c r="AI966"/>
  <c r="AC966"/>
  <c r="AF966" s="1"/>
  <c r="AH966" s="1"/>
  <c r="AC1094"/>
  <c r="AF1094" s="1"/>
  <c r="AH1094" s="1"/>
  <c r="AI1094"/>
  <c r="AI1337"/>
  <c r="AC1337"/>
  <c r="AF1337" s="1"/>
  <c r="AH1337" s="1"/>
  <c r="AC1593"/>
  <c r="AF1593" s="1"/>
  <c r="AH1593" s="1"/>
  <c r="AI1593"/>
  <c r="AI8647"/>
  <c r="AC8647"/>
  <c r="AF8647" s="1"/>
  <c r="AH8647" s="1"/>
  <c r="AC8519"/>
  <c r="AF8519" s="1"/>
  <c r="AH8519" s="1"/>
  <c r="AI8519"/>
  <c r="AI8391"/>
  <c r="AC8391"/>
  <c r="AF8391" s="1"/>
  <c r="AH8391" s="1"/>
  <c r="AC8263"/>
  <c r="AF8263" s="1"/>
  <c r="AH8263" s="1"/>
  <c r="AI8263"/>
  <c r="AI8135"/>
  <c r="AC8135"/>
  <c r="AF8135" s="1"/>
  <c r="AH8135" s="1"/>
  <c r="AC8007"/>
  <c r="AF8007" s="1"/>
  <c r="AH8007" s="1"/>
  <c r="AI8007"/>
  <c r="AI7879"/>
  <c r="AC7879"/>
  <c r="AF7879" s="1"/>
  <c r="AH7879" s="1"/>
  <c r="AC7751"/>
  <c r="AF7751" s="1"/>
  <c r="AH7751" s="1"/>
  <c r="AI7751"/>
  <c r="AC7623"/>
  <c r="AF7623" s="1"/>
  <c r="AH7623" s="1"/>
  <c r="AI7623"/>
  <c r="AI7495"/>
  <c r="AC7495"/>
  <c r="AF7495" s="1"/>
  <c r="AH7495" s="1"/>
  <c r="AC7367"/>
  <c r="AF7367" s="1"/>
  <c r="AH7367" s="1"/>
  <c r="AI7367"/>
  <c r="AI7239"/>
  <c r="AC7239"/>
  <c r="AF7239" s="1"/>
  <c r="AH7239" s="1"/>
  <c r="AC7111"/>
  <c r="AF7111" s="1"/>
  <c r="AH7111" s="1"/>
  <c r="AI7111"/>
  <c r="AI6983"/>
  <c r="AC6983"/>
  <c r="AF6983" s="1"/>
  <c r="AH6983" s="1"/>
  <c r="AC6855"/>
  <c r="AF6855" s="1"/>
  <c r="AH6855" s="1"/>
  <c r="AI6855"/>
  <c r="AI6727"/>
  <c r="AC6727"/>
  <c r="AF6727" s="1"/>
  <c r="AH6727" s="1"/>
  <c r="AC6599"/>
  <c r="AF6599" s="1"/>
  <c r="AH6599" s="1"/>
  <c r="AI6599"/>
  <c r="AI6471"/>
  <c r="AC6471"/>
  <c r="AF6471" s="1"/>
  <c r="AH6471" s="1"/>
  <c r="AC6343"/>
  <c r="AF6343" s="1"/>
  <c r="AH6343" s="1"/>
  <c r="AI6343"/>
  <c r="AI6215"/>
  <c r="AC6215"/>
  <c r="AF6215" s="1"/>
  <c r="AH6215" s="1"/>
  <c r="AC6087"/>
  <c r="AF6087" s="1"/>
  <c r="AH6087" s="1"/>
  <c r="AI6087"/>
  <c r="AC1489"/>
  <c r="AF1489" s="1"/>
  <c r="AH1489" s="1"/>
  <c r="AI1489"/>
  <c r="AC8571"/>
  <c r="AF8571" s="1"/>
  <c r="AH8571" s="1"/>
  <c r="AI8571"/>
  <c r="AI8315"/>
  <c r="AC8315"/>
  <c r="AF8315" s="1"/>
  <c r="AH8315" s="1"/>
  <c r="AC8059"/>
  <c r="AF8059" s="1"/>
  <c r="AH8059" s="1"/>
  <c r="AI8059"/>
  <c r="AI7803"/>
  <c r="AC7803"/>
  <c r="AF7803" s="1"/>
  <c r="AH7803" s="1"/>
  <c r="AI7035"/>
  <c r="AC7035"/>
  <c r="AF7035" s="1"/>
  <c r="AH7035" s="1"/>
  <c r="U1604"/>
  <c r="X1604" s="1"/>
  <c r="Y1604" s="1"/>
  <c r="Z1604"/>
  <c r="AA1604" s="1"/>
  <c r="AB1604" s="1"/>
  <c r="Z1540"/>
  <c r="AA1540" s="1"/>
  <c r="AB1540" s="1"/>
  <c r="U1540"/>
  <c r="X1540" s="1"/>
  <c r="Y1540" s="1"/>
  <c r="U1476"/>
  <c r="X1476" s="1"/>
  <c r="Y1476" s="1"/>
  <c r="Z1476"/>
  <c r="AA1476" s="1"/>
  <c r="AB1476" s="1"/>
  <c r="Z1412"/>
  <c r="AA1412" s="1"/>
  <c r="AB1412" s="1"/>
  <c r="U1412"/>
  <c r="X1412" s="1"/>
  <c r="Y1412" s="1"/>
  <c r="U1348"/>
  <c r="X1348" s="1"/>
  <c r="Y1348" s="1"/>
  <c r="Z1348"/>
  <c r="AA1348" s="1"/>
  <c r="AB1348" s="1"/>
  <c r="Z1284"/>
  <c r="AA1284" s="1"/>
  <c r="AB1284" s="1"/>
  <c r="U1284"/>
  <c r="X1284" s="1"/>
  <c r="Y1284" s="1"/>
  <c r="U1220"/>
  <c r="X1220" s="1"/>
  <c r="Y1220" s="1"/>
  <c r="Z1220"/>
  <c r="AA1220" s="1"/>
  <c r="AB1220" s="1"/>
  <c r="Z1156"/>
  <c r="AA1156" s="1"/>
  <c r="AB1156" s="1"/>
  <c r="U1156"/>
  <c r="X1156" s="1"/>
  <c r="Y1156" s="1"/>
  <c r="U1099"/>
  <c r="X1099" s="1"/>
  <c r="Y1099" s="1"/>
  <c r="Z1099"/>
  <c r="AA1099" s="1"/>
  <c r="AB1099" s="1"/>
  <c r="Z1067"/>
  <c r="AA1067" s="1"/>
  <c r="AB1067" s="1"/>
  <c r="U1067"/>
  <c r="X1067" s="1"/>
  <c r="Y1067" s="1"/>
  <c r="U1035"/>
  <c r="X1035" s="1"/>
  <c r="Y1035" s="1"/>
  <c r="Z1035"/>
  <c r="AA1035" s="1"/>
  <c r="AB1035" s="1"/>
  <c r="Z1003"/>
  <c r="AA1003" s="1"/>
  <c r="AB1003" s="1"/>
  <c r="U1003"/>
  <c r="X1003" s="1"/>
  <c r="Y1003" s="1"/>
  <c r="U971"/>
  <c r="X971" s="1"/>
  <c r="Y971" s="1"/>
  <c r="Z971"/>
  <c r="AA971" s="1"/>
  <c r="AB971" s="1"/>
  <c r="Z939"/>
  <c r="AA939" s="1"/>
  <c r="AB939" s="1"/>
  <c r="U939"/>
  <c r="X939" s="1"/>
  <c r="Y939" s="1"/>
  <c r="U907"/>
  <c r="X907" s="1"/>
  <c r="Y907" s="1"/>
  <c r="Z907"/>
  <c r="AA907" s="1"/>
  <c r="AB907" s="1"/>
  <c r="Z875"/>
  <c r="AA875" s="1"/>
  <c r="AB875" s="1"/>
  <c r="U875"/>
  <c r="X875" s="1"/>
  <c r="Y875" s="1"/>
  <c r="U843"/>
  <c r="X843" s="1"/>
  <c r="Y843" s="1"/>
  <c r="Z843"/>
  <c r="AA843" s="1"/>
  <c r="AB843" s="1"/>
  <c r="Z811"/>
  <c r="AA811" s="1"/>
  <c r="AB811" s="1"/>
  <c r="U811"/>
  <c r="X811" s="1"/>
  <c r="Y811" s="1"/>
  <c r="U779"/>
  <c r="X779" s="1"/>
  <c r="Y779" s="1"/>
  <c r="Z779"/>
  <c r="AA779" s="1"/>
  <c r="AB779" s="1"/>
  <c r="Z747"/>
  <c r="AA747" s="1"/>
  <c r="AB747" s="1"/>
  <c r="U747"/>
  <c r="X747" s="1"/>
  <c r="Y747" s="1"/>
  <c r="U715"/>
  <c r="X715" s="1"/>
  <c r="Y715" s="1"/>
  <c r="Z715"/>
  <c r="AA715" s="1"/>
  <c r="AB715" s="1"/>
  <c r="Z683"/>
  <c r="AA683" s="1"/>
  <c r="AB683" s="1"/>
  <c r="U683"/>
  <c r="X683" s="1"/>
  <c r="Y683" s="1"/>
  <c r="U651"/>
  <c r="X651" s="1"/>
  <c r="Y651" s="1"/>
  <c r="Z651"/>
  <c r="AA651" s="1"/>
  <c r="AB651" s="1"/>
  <c r="Z619"/>
  <c r="AA619" s="1"/>
  <c r="AB619" s="1"/>
  <c r="U619"/>
  <c r="X619" s="1"/>
  <c r="Y619" s="1"/>
  <c r="U587"/>
  <c r="X587" s="1"/>
  <c r="Y587" s="1"/>
  <c r="Z587"/>
  <c r="AA587" s="1"/>
  <c r="AB587" s="1"/>
  <c r="Z555"/>
  <c r="AA555" s="1"/>
  <c r="AB555" s="1"/>
  <c r="U555"/>
  <c r="X555" s="1"/>
  <c r="Y555" s="1"/>
  <c r="U523"/>
  <c r="X523" s="1"/>
  <c r="Y523" s="1"/>
  <c r="Z523"/>
  <c r="AA523" s="1"/>
  <c r="AB523" s="1"/>
  <c r="Z491"/>
  <c r="AA491" s="1"/>
  <c r="AB491" s="1"/>
  <c r="U491"/>
  <c r="X491" s="1"/>
  <c r="Y491" s="1"/>
  <c r="U459"/>
  <c r="X459" s="1"/>
  <c r="Y459" s="1"/>
  <c r="Z459"/>
  <c r="AA459" s="1"/>
  <c r="AB459" s="1"/>
  <c r="Z427"/>
  <c r="AA427" s="1"/>
  <c r="AB427" s="1"/>
  <c r="U427"/>
  <c r="X427" s="1"/>
  <c r="Y427" s="1"/>
  <c r="U395"/>
  <c r="X395" s="1"/>
  <c r="Y395" s="1"/>
  <c r="Z395"/>
  <c r="AA395" s="1"/>
  <c r="AB395" s="1"/>
  <c r="Z363"/>
  <c r="AA363" s="1"/>
  <c r="AB363" s="1"/>
  <c r="U363"/>
  <c r="X363" s="1"/>
  <c r="Y363" s="1"/>
  <c r="U331"/>
  <c r="X331" s="1"/>
  <c r="Y331" s="1"/>
  <c r="Z331"/>
  <c r="AA331" s="1"/>
  <c r="AB331" s="1"/>
  <c r="Z299"/>
  <c r="AA299" s="1"/>
  <c r="AB299" s="1"/>
  <c r="U299"/>
  <c r="X299" s="1"/>
  <c r="Y299" s="1"/>
  <c r="U267"/>
  <c r="X267" s="1"/>
  <c r="Y267" s="1"/>
  <c r="Z267"/>
  <c r="AA267" s="1"/>
  <c r="AB267" s="1"/>
  <c r="Z235"/>
  <c r="AA235" s="1"/>
  <c r="AB235" s="1"/>
  <c r="U235"/>
  <c r="X235" s="1"/>
  <c r="Y235" s="1"/>
  <c r="U203"/>
  <c r="X203" s="1"/>
  <c r="Y203" s="1"/>
  <c r="Z203"/>
  <c r="AA203" s="1"/>
  <c r="AB203" s="1"/>
  <c r="Z171"/>
  <c r="AA171" s="1"/>
  <c r="AB171" s="1"/>
  <c r="U171"/>
  <c r="X171" s="1"/>
  <c r="Y171" s="1"/>
  <c r="U139"/>
  <c r="X139" s="1"/>
  <c r="Y139" s="1"/>
  <c r="Z139"/>
  <c r="AA139" s="1"/>
  <c r="AB139" s="1"/>
  <c r="Z107"/>
  <c r="AA107" s="1"/>
  <c r="AB107" s="1"/>
  <c r="U107"/>
  <c r="X107" s="1"/>
  <c r="Y107" s="1"/>
  <c r="U75"/>
  <c r="X75" s="1"/>
  <c r="Y75" s="1"/>
  <c r="Z75"/>
  <c r="AA75" s="1"/>
  <c r="AB75" s="1"/>
  <c r="Z43"/>
  <c r="AA43" s="1"/>
  <c r="AB43" s="1"/>
  <c r="U43"/>
  <c r="X43" s="1"/>
  <c r="Y43" s="1"/>
  <c r="U11"/>
  <c r="X11" s="1"/>
  <c r="Y11" s="1"/>
  <c r="Z11"/>
  <c r="AA11" s="1"/>
  <c r="AB11" s="1"/>
  <c r="Z1613"/>
  <c r="AA1613" s="1"/>
  <c r="AB1613" s="1"/>
  <c r="U1613"/>
  <c r="X1613" s="1"/>
  <c r="Y1613" s="1"/>
  <c r="U1549"/>
  <c r="X1549" s="1"/>
  <c r="Y1549" s="1"/>
  <c r="Z1549"/>
  <c r="AA1549" s="1"/>
  <c r="AB1549" s="1"/>
  <c r="Z1485"/>
  <c r="AA1485" s="1"/>
  <c r="AB1485" s="1"/>
  <c r="U1485"/>
  <c r="X1485" s="1"/>
  <c r="Y1485" s="1"/>
  <c r="U1421"/>
  <c r="X1421" s="1"/>
  <c r="Y1421" s="1"/>
  <c r="Z1421"/>
  <c r="AA1421" s="1"/>
  <c r="AB1421" s="1"/>
  <c r="Z1357"/>
  <c r="AA1357" s="1"/>
  <c r="AB1357" s="1"/>
  <c r="U1357"/>
  <c r="X1357" s="1"/>
  <c r="Y1357" s="1"/>
  <c r="U1293"/>
  <c r="X1293" s="1"/>
  <c r="Y1293" s="1"/>
  <c r="Z1293"/>
  <c r="AA1293" s="1"/>
  <c r="AB1293" s="1"/>
  <c r="Z1229"/>
  <c r="AA1229" s="1"/>
  <c r="AB1229" s="1"/>
  <c r="U1229"/>
  <c r="X1229" s="1"/>
  <c r="Y1229" s="1"/>
  <c r="U1165"/>
  <c r="X1165" s="1"/>
  <c r="Y1165" s="1"/>
  <c r="Z1165"/>
  <c r="AA1165" s="1"/>
  <c r="AB1165" s="1"/>
  <c r="Z1104"/>
  <c r="AA1104" s="1"/>
  <c r="AB1104" s="1"/>
  <c r="U1104"/>
  <c r="X1104" s="1"/>
  <c r="Y1104" s="1"/>
  <c r="U1072"/>
  <c r="X1072" s="1"/>
  <c r="Y1072" s="1"/>
  <c r="Z1072"/>
  <c r="AA1072" s="1"/>
  <c r="AB1072" s="1"/>
  <c r="Z1040"/>
  <c r="AA1040" s="1"/>
  <c r="AB1040" s="1"/>
  <c r="U1040"/>
  <c r="X1040" s="1"/>
  <c r="Y1040" s="1"/>
  <c r="U1008"/>
  <c r="X1008" s="1"/>
  <c r="Y1008" s="1"/>
  <c r="Z1008"/>
  <c r="AA1008" s="1"/>
  <c r="AB1008" s="1"/>
  <c r="Z976"/>
  <c r="AA976" s="1"/>
  <c r="AB976" s="1"/>
  <c r="U976"/>
  <c r="X976" s="1"/>
  <c r="Y976" s="1"/>
  <c r="U944"/>
  <c r="X944" s="1"/>
  <c r="Y944" s="1"/>
  <c r="Z944"/>
  <c r="AA944" s="1"/>
  <c r="AB944" s="1"/>
  <c r="Z912"/>
  <c r="AA912" s="1"/>
  <c r="AB912" s="1"/>
  <c r="U912"/>
  <c r="X912" s="1"/>
  <c r="Y912" s="1"/>
  <c r="U880"/>
  <c r="X880" s="1"/>
  <c r="Y880" s="1"/>
  <c r="Z880"/>
  <c r="AA880" s="1"/>
  <c r="AB880" s="1"/>
  <c r="Z848"/>
  <c r="AA848" s="1"/>
  <c r="AB848" s="1"/>
  <c r="U848"/>
  <c r="X848" s="1"/>
  <c r="Y848" s="1"/>
  <c r="U816"/>
  <c r="X816" s="1"/>
  <c r="Y816" s="1"/>
  <c r="Z816"/>
  <c r="AA816" s="1"/>
  <c r="AB816" s="1"/>
  <c r="Z784"/>
  <c r="AA784" s="1"/>
  <c r="AB784" s="1"/>
  <c r="U784"/>
  <c r="X784" s="1"/>
  <c r="Y784" s="1"/>
  <c r="U752"/>
  <c r="X752" s="1"/>
  <c r="Y752" s="1"/>
  <c r="Z752"/>
  <c r="AA752" s="1"/>
  <c r="AB752" s="1"/>
  <c r="Z720"/>
  <c r="AA720" s="1"/>
  <c r="AB720" s="1"/>
  <c r="U720"/>
  <c r="X720" s="1"/>
  <c r="Y720" s="1"/>
  <c r="U688"/>
  <c r="X688" s="1"/>
  <c r="Y688" s="1"/>
  <c r="Z688"/>
  <c r="AA688" s="1"/>
  <c r="AB688" s="1"/>
  <c r="Z656"/>
  <c r="AA656" s="1"/>
  <c r="AB656" s="1"/>
  <c r="U656"/>
  <c r="X656" s="1"/>
  <c r="Y656" s="1"/>
  <c r="U624"/>
  <c r="X624" s="1"/>
  <c r="Y624" s="1"/>
  <c r="Z624"/>
  <c r="AA624" s="1"/>
  <c r="AB624" s="1"/>
  <c r="Z592"/>
  <c r="AA592" s="1"/>
  <c r="AB592" s="1"/>
  <c r="U592"/>
  <c r="X592" s="1"/>
  <c r="Y592" s="1"/>
  <c r="U560"/>
  <c r="X560" s="1"/>
  <c r="Y560" s="1"/>
  <c r="Z560"/>
  <c r="AA560" s="1"/>
  <c r="AB560" s="1"/>
  <c r="Z528"/>
  <c r="AA528" s="1"/>
  <c r="AB528" s="1"/>
  <c r="U528"/>
  <c r="X528" s="1"/>
  <c r="Y528" s="1"/>
  <c r="U496"/>
  <c r="X496" s="1"/>
  <c r="Y496" s="1"/>
  <c r="Z496"/>
  <c r="AA496" s="1"/>
  <c r="AB496" s="1"/>
  <c r="Z464"/>
  <c r="AA464" s="1"/>
  <c r="AB464" s="1"/>
  <c r="U464"/>
  <c r="X464" s="1"/>
  <c r="Y464" s="1"/>
  <c r="U432"/>
  <c r="X432" s="1"/>
  <c r="Y432" s="1"/>
  <c r="Z432"/>
  <c r="AA432" s="1"/>
  <c r="AB432" s="1"/>
  <c r="Z400"/>
  <c r="AA400" s="1"/>
  <c r="AB400" s="1"/>
  <c r="U400"/>
  <c r="X400" s="1"/>
  <c r="Y400" s="1"/>
  <c r="U368"/>
  <c r="X368" s="1"/>
  <c r="Y368" s="1"/>
  <c r="Z368"/>
  <c r="AA368" s="1"/>
  <c r="AB368" s="1"/>
  <c r="Z336"/>
  <c r="AA336" s="1"/>
  <c r="AB336" s="1"/>
  <c r="U336"/>
  <c r="X336" s="1"/>
  <c r="Y336" s="1"/>
  <c r="U304"/>
  <c r="X304" s="1"/>
  <c r="Y304" s="1"/>
  <c r="Z304"/>
  <c r="AA304" s="1"/>
  <c r="AB304" s="1"/>
  <c r="Z272"/>
  <c r="AA272" s="1"/>
  <c r="AB272" s="1"/>
  <c r="U272"/>
  <c r="X272" s="1"/>
  <c r="Y272" s="1"/>
  <c r="U240"/>
  <c r="X240" s="1"/>
  <c r="Y240" s="1"/>
  <c r="Z240"/>
  <c r="AA240" s="1"/>
  <c r="AB240" s="1"/>
  <c r="Z208"/>
  <c r="AA208" s="1"/>
  <c r="AB208" s="1"/>
  <c r="U208"/>
  <c r="X208" s="1"/>
  <c r="Y208" s="1"/>
  <c r="U176"/>
  <c r="X176" s="1"/>
  <c r="Y176" s="1"/>
  <c r="Z176"/>
  <c r="AA176" s="1"/>
  <c r="AB176" s="1"/>
  <c r="Z144"/>
  <c r="AA144" s="1"/>
  <c r="AB144" s="1"/>
  <c r="U144"/>
  <c r="X144" s="1"/>
  <c r="Y144" s="1"/>
  <c r="U112"/>
  <c r="X112" s="1"/>
  <c r="Y112" s="1"/>
  <c r="Z112"/>
  <c r="AA112" s="1"/>
  <c r="AB112" s="1"/>
  <c r="Z80"/>
  <c r="AA80" s="1"/>
  <c r="AB80" s="1"/>
  <c r="U80"/>
  <c r="X80" s="1"/>
  <c r="Y80" s="1"/>
  <c r="U48"/>
  <c r="X48" s="1"/>
  <c r="Y48" s="1"/>
  <c r="Z48"/>
  <c r="AA48" s="1"/>
  <c r="AB48" s="1"/>
  <c r="Z16"/>
  <c r="AA16" s="1"/>
  <c r="AB16" s="1"/>
  <c r="U16"/>
  <c r="X16" s="1"/>
  <c r="Y16" s="1"/>
  <c r="U1624"/>
  <c r="X1624" s="1"/>
  <c r="Y1624" s="1"/>
  <c r="Z1624"/>
  <c r="AA1624" s="1"/>
  <c r="AB1624" s="1"/>
  <c r="Z1560"/>
  <c r="AA1560" s="1"/>
  <c r="AB1560" s="1"/>
  <c r="U1560"/>
  <c r="X1560" s="1"/>
  <c r="Y1560" s="1"/>
  <c r="U1496"/>
  <c r="X1496" s="1"/>
  <c r="Y1496" s="1"/>
  <c r="Z1496"/>
  <c r="AA1496" s="1"/>
  <c r="AB1496" s="1"/>
  <c r="Z1432"/>
  <c r="AA1432" s="1"/>
  <c r="AB1432" s="1"/>
  <c r="U1432"/>
  <c r="X1432" s="1"/>
  <c r="Y1432" s="1"/>
  <c r="U1368"/>
  <c r="X1368" s="1"/>
  <c r="Y1368" s="1"/>
  <c r="Z1368"/>
  <c r="AA1368" s="1"/>
  <c r="AB1368" s="1"/>
  <c r="Z1304"/>
  <c r="AA1304" s="1"/>
  <c r="AB1304" s="1"/>
  <c r="U1304"/>
  <c r="X1304" s="1"/>
  <c r="Y1304" s="1"/>
  <c r="U1240"/>
  <c r="X1240" s="1"/>
  <c r="Y1240" s="1"/>
  <c r="Z1240"/>
  <c r="AA1240" s="1"/>
  <c r="AB1240" s="1"/>
  <c r="Z1176"/>
  <c r="AA1176" s="1"/>
  <c r="AB1176" s="1"/>
  <c r="U1176"/>
  <c r="X1176" s="1"/>
  <c r="Y1176" s="1"/>
  <c r="U1112"/>
  <c r="X1112" s="1"/>
  <c r="Y1112" s="1"/>
  <c r="Z1112"/>
  <c r="AA1112" s="1"/>
  <c r="AB1112" s="1"/>
  <c r="Z1077"/>
  <c r="AA1077" s="1"/>
  <c r="AB1077" s="1"/>
  <c r="U1077"/>
  <c r="X1077" s="1"/>
  <c r="Y1077" s="1"/>
  <c r="U1045"/>
  <c r="X1045" s="1"/>
  <c r="Y1045" s="1"/>
  <c r="Z1045"/>
  <c r="AA1045" s="1"/>
  <c r="AB1045" s="1"/>
  <c r="Z1013"/>
  <c r="AA1013" s="1"/>
  <c r="AB1013" s="1"/>
  <c r="U1013"/>
  <c r="X1013" s="1"/>
  <c r="Y1013" s="1"/>
  <c r="U981"/>
  <c r="X981" s="1"/>
  <c r="Y981" s="1"/>
  <c r="Z981"/>
  <c r="AA981" s="1"/>
  <c r="AB981" s="1"/>
  <c r="Z949"/>
  <c r="AA949" s="1"/>
  <c r="AB949" s="1"/>
  <c r="U949"/>
  <c r="X949" s="1"/>
  <c r="Y949" s="1"/>
  <c r="U917"/>
  <c r="X917" s="1"/>
  <c r="Y917" s="1"/>
  <c r="Z917"/>
  <c r="AA917" s="1"/>
  <c r="AB917" s="1"/>
  <c r="Z885"/>
  <c r="AA885" s="1"/>
  <c r="AB885" s="1"/>
  <c r="U885"/>
  <c r="X885" s="1"/>
  <c r="Y885" s="1"/>
  <c r="U853"/>
  <c r="X853" s="1"/>
  <c r="Y853" s="1"/>
  <c r="Z853"/>
  <c r="AA853" s="1"/>
  <c r="AB853" s="1"/>
  <c r="Z821"/>
  <c r="AA821" s="1"/>
  <c r="AB821" s="1"/>
  <c r="U821"/>
  <c r="X821" s="1"/>
  <c r="Y821" s="1"/>
  <c r="U789"/>
  <c r="X789" s="1"/>
  <c r="Y789" s="1"/>
  <c r="Z789"/>
  <c r="AA789" s="1"/>
  <c r="AB789" s="1"/>
  <c r="Z757"/>
  <c r="AA757" s="1"/>
  <c r="AB757" s="1"/>
  <c r="U757"/>
  <c r="X757" s="1"/>
  <c r="Y757" s="1"/>
  <c r="U725"/>
  <c r="X725" s="1"/>
  <c r="Y725" s="1"/>
  <c r="Z725"/>
  <c r="AA725" s="1"/>
  <c r="AB725" s="1"/>
  <c r="Z693"/>
  <c r="AA693" s="1"/>
  <c r="AB693" s="1"/>
  <c r="U693"/>
  <c r="X693" s="1"/>
  <c r="Y693" s="1"/>
  <c r="U661"/>
  <c r="X661" s="1"/>
  <c r="Y661" s="1"/>
  <c r="Z661"/>
  <c r="AA661" s="1"/>
  <c r="AB661" s="1"/>
  <c r="Z629"/>
  <c r="AA629" s="1"/>
  <c r="AB629" s="1"/>
  <c r="U629"/>
  <c r="X629" s="1"/>
  <c r="Y629" s="1"/>
  <c r="U597"/>
  <c r="X597" s="1"/>
  <c r="Y597" s="1"/>
  <c r="Z597"/>
  <c r="AA597" s="1"/>
  <c r="AB597" s="1"/>
  <c r="Z565"/>
  <c r="AA565" s="1"/>
  <c r="AB565" s="1"/>
  <c r="U565"/>
  <c r="X565" s="1"/>
  <c r="Y565" s="1"/>
  <c r="U533"/>
  <c r="X533" s="1"/>
  <c r="Y533" s="1"/>
  <c r="Z533"/>
  <c r="AA533" s="1"/>
  <c r="AB533" s="1"/>
  <c r="Z501"/>
  <c r="AA501" s="1"/>
  <c r="AB501" s="1"/>
  <c r="U501"/>
  <c r="X501" s="1"/>
  <c r="Y501" s="1"/>
  <c r="U469"/>
  <c r="X469" s="1"/>
  <c r="Y469" s="1"/>
  <c r="Z469"/>
  <c r="AA469" s="1"/>
  <c r="AB469" s="1"/>
  <c r="Z437"/>
  <c r="AA437" s="1"/>
  <c r="AB437" s="1"/>
  <c r="U437"/>
  <c r="X437" s="1"/>
  <c r="Y437" s="1"/>
  <c r="U405"/>
  <c r="X405" s="1"/>
  <c r="Y405" s="1"/>
  <c r="Z405"/>
  <c r="AA405" s="1"/>
  <c r="AB405" s="1"/>
  <c r="Z373"/>
  <c r="AA373" s="1"/>
  <c r="AB373" s="1"/>
  <c r="U373"/>
  <c r="X373" s="1"/>
  <c r="Y373" s="1"/>
  <c r="U341"/>
  <c r="X341" s="1"/>
  <c r="Y341" s="1"/>
  <c r="Z341"/>
  <c r="AA341" s="1"/>
  <c r="AB341" s="1"/>
  <c r="Z309"/>
  <c r="AA309" s="1"/>
  <c r="AB309" s="1"/>
  <c r="U309"/>
  <c r="X309" s="1"/>
  <c r="Y309" s="1"/>
  <c r="U277"/>
  <c r="X277" s="1"/>
  <c r="Y277" s="1"/>
  <c r="Z277"/>
  <c r="AA277" s="1"/>
  <c r="AB277" s="1"/>
  <c r="Z245"/>
  <c r="AA245" s="1"/>
  <c r="AB245" s="1"/>
  <c r="U245"/>
  <c r="X245" s="1"/>
  <c r="Y245" s="1"/>
  <c r="U213"/>
  <c r="X213" s="1"/>
  <c r="Y213" s="1"/>
  <c r="Z213"/>
  <c r="AA213" s="1"/>
  <c r="AB213" s="1"/>
  <c r="Z181"/>
  <c r="AA181" s="1"/>
  <c r="AB181" s="1"/>
  <c r="U181"/>
  <c r="X181" s="1"/>
  <c r="Y181" s="1"/>
  <c r="U149"/>
  <c r="X149" s="1"/>
  <c r="Y149" s="1"/>
  <c r="Z149"/>
  <c r="AA149" s="1"/>
  <c r="AB149" s="1"/>
  <c r="Z117"/>
  <c r="AA117" s="1"/>
  <c r="AB117" s="1"/>
  <c r="U117"/>
  <c r="X117" s="1"/>
  <c r="Y117" s="1"/>
  <c r="U85"/>
  <c r="X85" s="1"/>
  <c r="Y85" s="1"/>
  <c r="Z85"/>
  <c r="AA85" s="1"/>
  <c r="AB85" s="1"/>
  <c r="Z53"/>
  <c r="AA53" s="1"/>
  <c r="AB53" s="1"/>
  <c r="U53"/>
  <c r="X53" s="1"/>
  <c r="Y53" s="1"/>
  <c r="U21"/>
  <c r="X21" s="1"/>
  <c r="Y21" s="1"/>
  <c r="Z21"/>
  <c r="AA21" s="1"/>
  <c r="AB21" s="1"/>
  <c r="Z1126"/>
  <c r="AA1126" s="1"/>
  <c r="AB1126" s="1"/>
  <c r="U1126"/>
  <c r="X1126" s="1"/>
  <c r="Y1126" s="1"/>
  <c r="U1158"/>
  <c r="X1158" s="1"/>
  <c r="Y1158" s="1"/>
  <c r="Z1158"/>
  <c r="AA1158" s="1"/>
  <c r="AB1158" s="1"/>
  <c r="Z1190"/>
  <c r="AA1190" s="1"/>
  <c r="AB1190" s="1"/>
  <c r="U1190"/>
  <c r="X1190" s="1"/>
  <c r="Y1190" s="1"/>
  <c r="U1222"/>
  <c r="X1222" s="1"/>
  <c r="Y1222" s="1"/>
  <c r="Z1222"/>
  <c r="AA1222" s="1"/>
  <c r="AB1222" s="1"/>
  <c r="Z1254"/>
  <c r="AA1254" s="1"/>
  <c r="AB1254" s="1"/>
  <c r="U1254"/>
  <c r="X1254" s="1"/>
  <c r="Y1254" s="1"/>
  <c r="U1286"/>
  <c r="X1286" s="1"/>
  <c r="Y1286" s="1"/>
  <c r="Z1286"/>
  <c r="AA1286" s="1"/>
  <c r="AB1286" s="1"/>
  <c r="Z1318"/>
  <c r="AA1318" s="1"/>
  <c r="AB1318" s="1"/>
  <c r="U1318"/>
  <c r="X1318" s="1"/>
  <c r="Y1318" s="1"/>
  <c r="U1350"/>
  <c r="X1350" s="1"/>
  <c r="Y1350" s="1"/>
  <c r="Z1350"/>
  <c r="AA1350" s="1"/>
  <c r="AB1350" s="1"/>
  <c r="Z1382"/>
  <c r="AA1382" s="1"/>
  <c r="AB1382" s="1"/>
  <c r="U1382"/>
  <c r="X1382" s="1"/>
  <c r="Y1382" s="1"/>
  <c r="U1414"/>
  <c r="X1414" s="1"/>
  <c r="Y1414" s="1"/>
  <c r="Z1414"/>
  <c r="AA1414" s="1"/>
  <c r="AB1414" s="1"/>
  <c r="Z1446"/>
  <c r="AA1446" s="1"/>
  <c r="AB1446" s="1"/>
  <c r="U1446"/>
  <c r="X1446" s="1"/>
  <c r="Y1446" s="1"/>
  <c r="U1478"/>
  <c r="X1478" s="1"/>
  <c r="Y1478" s="1"/>
  <c r="Z1478"/>
  <c r="AA1478" s="1"/>
  <c r="AB1478" s="1"/>
  <c r="Z1510"/>
  <c r="AA1510" s="1"/>
  <c r="AB1510" s="1"/>
  <c r="U1510"/>
  <c r="X1510" s="1"/>
  <c r="Y1510" s="1"/>
  <c r="U1542"/>
  <c r="X1542" s="1"/>
  <c r="Y1542" s="1"/>
  <c r="Z1542"/>
  <c r="AA1542" s="1"/>
  <c r="AB1542" s="1"/>
  <c r="T6"/>
  <c r="Z6"/>
  <c r="AA6" s="1"/>
  <c r="AB6" s="1"/>
  <c r="U6"/>
  <c r="X6" s="1"/>
  <c r="Z579"/>
  <c r="AA579" s="1"/>
  <c r="AB579" s="1"/>
  <c r="U851"/>
  <c r="X851" s="1"/>
  <c r="Y851" s="1"/>
  <c r="Z931"/>
  <c r="AA931" s="1"/>
  <c r="AB931" s="1"/>
  <c r="U1236"/>
  <c r="X1236" s="1"/>
  <c r="Y1236" s="1"/>
  <c r="Z1396"/>
  <c r="AA1396" s="1"/>
  <c r="AB1396" s="1"/>
  <c r="U1620"/>
  <c r="X1620" s="1"/>
  <c r="Y1620" s="1"/>
  <c r="Z1620"/>
  <c r="AA1620" s="1"/>
  <c r="AB1620" s="1"/>
  <c r="Z1460"/>
  <c r="AA1460" s="1"/>
  <c r="AB1460" s="1"/>
  <c r="U1460"/>
  <c r="X1460" s="1"/>
  <c r="Y1460" s="1"/>
  <c r="U1300"/>
  <c r="X1300" s="1"/>
  <c r="Y1300" s="1"/>
  <c r="Z1300"/>
  <c r="AA1300" s="1"/>
  <c r="AB1300" s="1"/>
  <c r="Z1140"/>
  <c r="AA1140" s="1"/>
  <c r="AB1140" s="1"/>
  <c r="U1140"/>
  <c r="X1140" s="1"/>
  <c r="Y1140" s="1"/>
  <c r="U1043"/>
  <c r="X1043" s="1"/>
  <c r="Y1043" s="1"/>
  <c r="Z1043"/>
  <c r="AA1043" s="1"/>
  <c r="AB1043" s="1"/>
  <c r="Z963"/>
  <c r="AA963" s="1"/>
  <c r="AB963" s="1"/>
  <c r="U963"/>
  <c r="X963" s="1"/>
  <c r="Y963" s="1"/>
  <c r="U883"/>
  <c r="X883" s="1"/>
  <c r="Y883" s="1"/>
  <c r="Z883"/>
  <c r="AA883" s="1"/>
  <c r="AB883" s="1"/>
  <c r="Z803"/>
  <c r="AA803" s="1"/>
  <c r="AB803" s="1"/>
  <c r="U803"/>
  <c r="X803" s="1"/>
  <c r="Y803" s="1"/>
  <c r="U707"/>
  <c r="X707" s="1"/>
  <c r="Y707" s="1"/>
  <c r="Z707"/>
  <c r="AA707" s="1"/>
  <c r="AB707" s="1"/>
  <c r="Z627"/>
  <c r="AA627" s="1"/>
  <c r="AB627" s="1"/>
  <c r="U627"/>
  <c r="X627" s="1"/>
  <c r="Y627" s="1"/>
  <c r="U515"/>
  <c r="X515" s="1"/>
  <c r="Y515" s="1"/>
  <c r="Z515"/>
  <c r="AA515" s="1"/>
  <c r="AB515" s="1"/>
  <c r="Z339"/>
  <c r="AA339" s="1"/>
  <c r="AB339" s="1"/>
  <c r="U339"/>
  <c r="X339" s="1"/>
  <c r="Y339" s="1"/>
  <c r="AH659" l="1"/>
  <c r="AG659"/>
  <c r="AG1083"/>
  <c r="AH1083"/>
  <c r="AB751"/>
  <c r="AI751"/>
  <c r="AC751"/>
  <c r="AG842"/>
  <c r="AG114"/>
  <c r="AG714"/>
  <c r="AG374"/>
  <c r="AG8727"/>
  <c r="AG8215"/>
  <c r="AG7191"/>
  <c r="AG6679"/>
  <c r="AG414"/>
  <c r="AG926"/>
  <c r="AG8687"/>
  <c r="AG7663"/>
  <c r="AG7151"/>
  <c r="AG6639"/>
  <c r="AG938"/>
  <c r="AG522"/>
  <c r="AG7651"/>
  <c r="AG6331"/>
  <c r="AG2611"/>
  <c r="AG1066"/>
  <c r="AG7875"/>
  <c r="AG534"/>
  <c r="AG918"/>
  <c r="AG8567"/>
  <c r="AG7543"/>
  <c r="AG7159"/>
  <c r="AG7563"/>
  <c r="AG6667"/>
  <c r="AG286"/>
  <c r="AG798"/>
  <c r="AG8335"/>
  <c r="AG6287"/>
  <c r="AG810"/>
  <c r="AG7491"/>
  <c r="AG210"/>
  <c r="AG6135"/>
  <c r="AG5599"/>
  <c r="AG10"/>
  <c r="AG8003"/>
  <c r="AG8087"/>
  <c r="AG6903"/>
  <c r="AG322"/>
  <c r="AG766"/>
  <c r="AG7855"/>
  <c r="AG7343"/>
  <c r="AG6319"/>
  <c r="AG5363"/>
  <c r="AG4723"/>
  <c r="AG1098"/>
  <c r="AG7747"/>
  <c r="AG7011"/>
  <c r="AG650"/>
  <c r="AG7299"/>
  <c r="AG6467"/>
  <c r="AG5031"/>
  <c r="AG5787"/>
  <c r="AG5275"/>
  <c r="AG4763"/>
  <c r="AG5791"/>
  <c r="AG4255"/>
  <c r="AG4703"/>
  <c r="AG7951"/>
  <c r="AG778"/>
  <c r="AG6627"/>
  <c r="AG8715"/>
  <c r="AG6927"/>
  <c r="AG7395"/>
  <c r="AG2671"/>
  <c r="AG2351"/>
  <c r="AG1236"/>
  <c r="AH1236"/>
  <c r="AG851"/>
  <c r="AH851"/>
  <c r="AG1556"/>
  <c r="AH1556"/>
  <c r="AG1316"/>
  <c r="AH1316"/>
  <c r="AB879"/>
  <c r="AI879"/>
  <c r="AC879"/>
  <c r="AG8643"/>
  <c r="AG54"/>
  <c r="AG8535"/>
  <c r="AG350"/>
  <c r="AG862"/>
  <c r="AG8495"/>
  <c r="AG7983"/>
  <c r="AG7471"/>
  <c r="AG8259"/>
  <c r="AG6979"/>
  <c r="AG7235"/>
  <c r="AG3187"/>
  <c r="AG150"/>
  <c r="AG7287"/>
  <c r="AG8331"/>
  <c r="AG7627"/>
  <c r="AG30"/>
  <c r="AG542"/>
  <c r="AG1385"/>
  <c r="AG8591"/>
  <c r="AG7567"/>
  <c r="AG8515"/>
  <c r="AG1217"/>
  <c r="AG7363"/>
  <c r="AG6499"/>
  <c r="AG4083"/>
  <c r="AG3571"/>
  <c r="AG6487"/>
  <c r="AG5983"/>
  <c r="AG8195"/>
  <c r="AG42"/>
  <c r="AG1345"/>
  <c r="AG246"/>
  <c r="AG8663"/>
  <c r="AG7639"/>
  <c r="AG6647"/>
  <c r="AG258"/>
  <c r="AG578"/>
  <c r="AG962"/>
  <c r="AG1457"/>
  <c r="AG7051"/>
  <c r="AG6731"/>
  <c r="AG1022"/>
  <c r="AG1513"/>
  <c r="AG8207"/>
  <c r="AG7791"/>
  <c r="AG7599"/>
  <c r="AG7183"/>
  <c r="AG6767"/>
  <c r="AG6575"/>
  <c r="AG6195"/>
  <c r="AG6003"/>
  <c r="AG8707"/>
  <c r="AG6755"/>
  <c r="AG970"/>
  <c r="AG7907"/>
  <c r="AG7043"/>
  <c r="AG7227"/>
  <c r="AG6523"/>
  <c r="AG6243"/>
  <c r="AG4263"/>
  <c r="AG6423"/>
  <c r="AG1201"/>
  <c r="AG382"/>
  <c r="AG6415"/>
  <c r="AG5215"/>
  <c r="AG5151"/>
  <c r="AG642"/>
  <c r="AG7139"/>
  <c r="AG6231"/>
  <c r="AG3807"/>
  <c r="AG1572"/>
  <c r="AH1572"/>
  <c r="AB1039"/>
  <c r="AI1039"/>
  <c r="AC1039"/>
  <c r="AB495"/>
  <c r="AI495"/>
  <c r="AC495"/>
  <c r="AG8451"/>
  <c r="AG722"/>
  <c r="AG118"/>
  <c r="AG1177"/>
  <c r="AG7447"/>
  <c r="AG158"/>
  <c r="AG670"/>
  <c r="AG7407"/>
  <c r="AG6383"/>
  <c r="AG7107"/>
  <c r="AG6371"/>
  <c r="AG3815"/>
  <c r="AG8323"/>
  <c r="AG8291"/>
  <c r="AG22"/>
  <c r="AG406"/>
  <c r="AG7063"/>
  <c r="AG8075"/>
  <c r="AG7755"/>
  <c r="AG7371"/>
  <c r="AG7179"/>
  <c r="AG478"/>
  <c r="AG990"/>
  <c r="AG7823"/>
  <c r="AG6799"/>
  <c r="AG330"/>
  <c r="AG7683"/>
  <c r="AG6595"/>
  <c r="AG6851"/>
  <c r="AG7259"/>
  <c r="AG426"/>
  <c r="AG8419"/>
  <c r="AG182"/>
  <c r="AG1305"/>
  <c r="AG7895"/>
  <c r="AG194"/>
  <c r="AG514"/>
  <c r="AG834"/>
  <c r="AG254"/>
  <c r="AG8559"/>
  <c r="AG8047"/>
  <c r="AG7535"/>
  <c r="AG7023"/>
  <c r="AG6511"/>
  <c r="AG202"/>
  <c r="AG8387"/>
  <c r="AG7267"/>
  <c r="AG6659"/>
  <c r="AG1473"/>
  <c r="AG7555"/>
  <c r="AG1074"/>
  <c r="AG6359"/>
  <c r="AG6039"/>
  <c r="AG5531"/>
  <c r="AG5019"/>
  <c r="AG3999"/>
  <c r="AG682"/>
  <c r="AG126"/>
  <c r="AG5171"/>
  <c r="AG394"/>
  <c r="AG3359"/>
  <c r="AG4831"/>
  <c r="AG8203"/>
  <c r="AG638"/>
  <c r="AG5683"/>
  <c r="AG5463"/>
  <c r="AG2863"/>
  <c r="AG3623"/>
  <c r="AG3367"/>
  <c r="AG2535"/>
  <c r="AG3239"/>
  <c r="AB771"/>
  <c r="AI771"/>
  <c r="AC771"/>
  <c r="AG955"/>
  <c r="AH955"/>
  <c r="AB623"/>
  <c r="AI623"/>
  <c r="AC623"/>
  <c r="AG1561"/>
  <c r="AG1641"/>
  <c r="AG6703"/>
  <c r="AG1601"/>
  <c r="AG278"/>
  <c r="AG662"/>
  <c r="AG1497"/>
  <c r="AG8439"/>
  <c r="AG7415"/>
  <c r="AG1193"/>
  <c r="AG8079"/>
  <c r="AG7055"/>
  <c r="AG74"/>
  <c r="AG7811"/>
  <c r="AG6723"/>
  <c r="AG6047"/>
  <c r="AG2947"/>
  <c r="AG906"/>
  <c r="AG8547"/>
  <c r="AG338"/>
  <c r="AG758"/>
  <c r="AG8343"/>
  <c r="AG66"/>
  <c r="AG450"/>
  <c r="AG770"/>
  <c r="AG7435"/>
  <c r="AG510"/>
  <c r="AG8719"/>
  <c r="AG8303"/>
  <c r="AG8111"/>
  <c r="AG7695"/>
  <c r="AG7087"/>
  <c r="AG6671"/>
  <c r="AG6255"/>
  <c r="AG5491"/>
  <c r="AG7939"/>
  <c r="AG7427"/>
  <c r="AG6787"/>
  <c r="AG6203"/>
  <c r="AG6339"/>
  <c r="AG7691"/>
  <c r="AG8463"/>
  <c r="AG8131"/>
  <c r="AG586"/>
  <c r="AG6923"/>
  <c r="AG6915"/>
  <c r="AG5207"/>
  <c r="AG3055"/>
  <c r="AI339"/>
  <c r="AC339"/>
  <c r="AF339" s="1"/>
  <c r="AH339" s="1"/>
  <c r="AG1062"/>
  <c r="AG7911"/>
  <c r="AG6759"/>
  <c r="AG442"/>
  <c r="AG954"/>
  <c r="AG8659"/>
  <c r="AG8147"/>
  <c r="AG7635"/>
  <c r="AG7123"/>
  <c r="AG6611"/>
  <c r="AG998"/>
  <c r="AG7975"/>
  <c r="AG6823"/>
  <c r="AG6291"/>
  <c r="AG1617"/>
  <c r="AG78"/>
  <c r="AG590"/>
  <c r="AG1102"/>
  <c r="AG8511"/>
  <c r="AG7999"/>
  <c r="AG7487"/>
  <c r="AG6975"/>
  <c r="AG6463"/>
  <c r="AG6343"/>
  <c r="AG422"/>
  <c r="AG8551"/>
  <c r="AG7399"/>
  <c r="AG90"/>
  <c r="AG602"/>
  <c r="AG1121"/>
  <c r="AG8499"/>
  <c r="AG7987"/>
  <c r="AG7475"/>
  <c r="AG6963"/>
  <c r="AG550"/>
  <c r="AG8455"/>
  <c r="AG7271"/>
  <c r="AG6323"/>
  <c r="AG6663"/>
  <c r="AG8187"/>
  <c r="AG142"/>
  <c r="AG654"/>
  <c r="AG1225"/>
  <c r="AG8447"/>
  <c r="AG7935"/>
  <c r="AG7423"/>
  <c r="AG6911"/>
  <c r="AG6399"/>
  <c r="AG6279"/>
  <c r="AG742"/>
  <c r="AG8231"/>
  <c r="AG7047"/>
  <c r="AG314"/>
  <c r="AG826"/>
  <c r="AG1569"/>
  <c r="AG8275"/>
  <c r="AG7763"/>
  <c r="AG7251"/>
  <c r="AG6739"/>
  <c r="AG710"/>
  <c r="AG8263"/>
  <c r="AG7143"/>
  <c r="AG6419"/>
  <c r="AG7527"/>
  <c r="AG8123"/>
  <c r="AG110"/>
  <c r="AG622"/>
  <c r="AG1161"/>
  <c r="AG8479"/>
  <c r="AG7967"/>
  <c r="AG7455"/>
  <c r="AG6943"/>
  <c r="AG6431"/>
  <c r="AG6215"/>
  <c r="AG678"/>
  <c r="AG8295"/>
  <c r="AG7111"/>
  <c r="AG378"/>
  <c r="AG890"/>
  <c r="AG8723"/>
  <c r="AG8211"/>
  <c r="AG7699"/>
  <c r="AG7187"/>
  <c r="AG6675"/>
  <c r="AG646"/>
  <c r="AG8359"/>
  <c r="AG7207"/>
  <c r="AG6451"/>
  <c r="AG6951"/>
  <c r="AG8059"/>
  <c r="AG14"/>
  <c r="AG526"/>
  <c r="AG1038"/>
  <c r="AG8575"/>
  <c r="AG8063"/>
  <c r="AG7551"/>
  <c r="AG7039"/>
  <c r="AG6527"/>
  <c r="AG6407"/>
  <c r="AC627"/>
  <c r="AF627" s="1"/>
  <c r="AH627" s="1"/>
  <c r="AI627"/>
  <c r="AI1140"/>
  <c r="AC1140"/>
  <c r="AF1140" s="1"/>
  <c r="AH1140" s="1"/>
  <c r="AI1396"/>
  <c r="AC1396"/>
  <c r="AI579"/>
  <c r="AC579"/>
  <c r="AI1542"/>
  <c r="AC1542"/>
  <c r="AF1542" s="1"/>
  <c r="AH1542" s="1"/>
  <c r="AC1478"/>
  <c r="AF1478" s="1"/>
  <c r="AH1478" s="1"/>
  <c r="AI1478"/>
  <c r="AI1414"/>
  <c r="AC1414"/>
  <c r="AF1414" s="1"/>
  <c r="AH1414" s="1"/>
  <c r="AC1350"/>
  <c r="AF1350" s="1"/>
  <c r="AH1350" s="1"/>
  <c r="AI1350"/>
  <c r="AI1286"/>
  <c r="AC1286"/>
  <c r="AF1286" s="1"/>
  <c r="AH1286" s="1"/>
  <c r="AC1222"/>
  <c r="AF1222" s="1"/>
  <c r="AH1222" s="1"/>
  <c r="AI1222"/>
  <c r="AI1158"/>
  <c r="AC1158"/>
  <c r="AF1158" s="1"/>
  <c r="AH1158" s="1"/>
  <c r="AC21"/>
  <c r="AF21" s="1"/>
  <c r="AH21" s="1"/>
  <c r="AI21"/>
  <c r="AI85"/>
  <c r="AC85"/>
  <c r="AF85" s="1"/>
  <c r="AH85" s="1"/>
  <c r="AC149"/>
  <c r="AF149" s="1"/>
  <c r="AH149" s="1"/>
  <c r="AI149"/>
  <c r="AI213"/>
  <c r="AC213"/>
  <c r="AF213" s="1"/>
  <c r="AH213" s="1"/>
  <c r="AC277"/>
  <c r="AF277" s="1"/>
  <c r="AH277" s="1"/>
  <c r="AI277"/>
  <c r="AI341"/>
  <c r="AC341"/>
  <c r="AF341" s="1"/>
  <c r="AH341" s="1"/>
  <c r="AC405"/>
  <c r="AF405" s="1"/>
  <c r="AH405" s="1"/>
  <c r="AI405"/>
  <c r="AI469"/>
  <c r="AC469"/>
  <c r="AF469" s="1"/>
  <c r="AH469" s="1"/>
  <c r="AC533"/>
  <c r="AF533" s="1"/>
  <c r="AH533" s="1"/>
  <c r="AI533"/>
  <c r="AI597"/>
  <c r="AC597"/>
  <c r="AF597" s="1"/>
  <c r="AH597" s="1"/>
  <c r="AC661"/>
  <c r="AF661" s="1"/>
  <c r="AH661" s="1"/>
  <c r="AI661"/>
  <c r="AI725"/>
  <c r="AC725"/>
  <c r="AF725" s="1"/>
  <c r="AH725" s="1"/>
  <c r="AC789"/>
  <c r="AF789" s="1"/>
  <c r="AH789" s="1"/>
  <c r="AI789"/>
  <c r="AI853"/>
  <c r="AC853"/>
  <c r="AF853" s="1"/>
  <c r="AH853" s="1"/>
  <c r="AC917"/>
  <c r="AF917" s="1"/>
  <c r="AH917" s="1"/>
  <c r="AI917"/>
  <c r="AI981"/>
  <c r="AC981"/>
  <c r="AF981" s="1"/>
  <c r="AH981" s="1"/>
  <c r="AC1045"/>
  <c r="AF1045" s="1"/>
  <c r="AH1045" s="1"/>
  <c r="AI1045"/>
  <c r="AI1112"/>
  <c r="AC1112"/>
  <c r="AF1112" s="1"/>
  <c r="AH1112" s="1"/>
  <c r="AC1240"/>
  <c r="AF1240" s="1"/>
  <c r="AH1240" s="1"/>
  <c r="AI1240"/>
  <c r="AI1368"/>
  <c r="AC1368"/>
  <c r="AF1368" s="1"/>
  <c r="AH1368" s="1"/>
  <c r="AC1496"/>
  <c r="AF1496" s="1"/>
  <c r="AH1496" s="1"/>
  <c r="AI1496"/>
  <c r="AI1624"/>
  <c r="AC1624"/>
  <c r="AF1624" s="1"/>
  <c r="AH1624" s="1"/>
  <c r="AC48"/>
  <c r="AF48" s="1"/>
  <c r="AH48" s="1"/>
  <c r="AI48"/>
  <c r="AI112"/>
  <c r="AC112"/>
  <c r="AF112" s="1"/>
  <c r="AH112" s="1"/>
  <c r="AC176"/>
  <c r="AF176" s="1"/>
  <c r="AH176" s="1"/>
  <c r="AI176"/>
  <c r="AI240"/>
  <c r="AC240"/>
  <c r="AF240" s="1"/>
  <c r="AH240" s="1"/>
  <c r="AC304"/>
  <c r="AF304" s="1"/>
  <c r="AH304" s="1"/>
  <c r="AI304"/>
  <c r="AI368"/>
  <c r="AC368"/>
  <c r="AF368" s="1"/>
  <c r="AH368" s="1"/>
  <c r="AC432"/>
  <c r="AF432" s="1"/>
  <c r="AH432" s="1"/>
  <c r="AI432"/>
  <c r="AI496"/>
  <c r="AC496"/>
  <c r="AF496" s="1"/>
  <c r="AH496" s="1"/>
  <c r="AC560"/>
  <c r="AF560" s="1"/>
  <c r="AH560" s="1"/>
  <c r="AI560"/>
  <c r="AI624"/>
  <c r="AC624"/>
  <c r="AF624" s="1"/>
  <c r="AH624" s="1"/>
  <c r="AC688"/>
  <c r="AF688" s="1"/>
  <c r="AH688" s="1"/>
  <c r="AI688"/>
  <c r="AI752"/>
  <c r="AC752"/>
  <c r="AF752" s="1"/>
  <c r="AH752" s="1"/>
  <c r="AC816"/>
  <c r="AF816" s="1"/>
  <c r="AH816" s="1"/>
  <c r="AI816"/>
  <c r="AI880"/>
  <c r="AC880"/>
  <c r="AF880" s="1"/>
  <c r="AH880" s="1"/>
  <c r="AC944"/>
  <c r="AF944" s="1"/>
  <c r="AH944" s="1"/>
  <c r="AI944"/>
  <c r="AI1008"/>
  <c r="AC1008"/>
  <c r="AF1008" s="1"/>
  <c r="AH1008" s="1"/>
  <c r="AC1072"/>
  <c r="AF1072" s="1"/>
  <c r="AH1072" s="1"/>
  <c r="AI1072"/>
  <c r="AI1165"/>
  <c r="AC1165"/>
  <c r="AF1165" s="1"/>
  <c r="AH1165" s="1"/>
  <c r="AC1293"/>
  <c r="AF1293" s="1"/>
  <c r="AH1293" s="1"/>
  <c r="AI1293"/>
  <c r="AI1421"/>
  <c r="AC1421"/>
  <c r="AF1421" s="1"/>
  <c r="AH1421" s="1"/>
  <c r="AC1549"/>
  <c r="AF1549" s="1"/>
  <c r="AH1549" s="1"/>
  <c r="AI1549"/>
  <c r="AI11"/>
  <c r="AC11"/>
  <c r="AF11" s="1"/>
  <c r="AH11" s="1"/>
  <c r="AC75"/>
  <c r="AF75" s="1"/>
  <c r="AH75" s="1"/>
  <c r="AI75"/>
  <c r="AI139"/>
  <c r="AC139"/>
  <c r="AF139" s="1"/>
  <c r="AH139" s="1"/>
  <c r="AC203"/>
  <c r="AF203" s="1"/>
  <c r="AH203" s="1"/>
  <c r="AI203"/>
  <c r="AI267"/>
  <c r="AC267"/>
  <c r="AF267" s="1"/>
  <c r="AH267" s="1"/>
  <c r="AC331"/>
  <c r="AF331" s="1"/>
  <c r="AH331" s="1"/>
  <c r="AI331"/>
  <c r="AI395"/>
  <c r="AC395"/>
  <c r="AF395" s="1"/>
  <c r="AH395" s="1"/>
  <c r="AC459"/>
  <c r="AF459" s="1"/>
  <c r="AH459" s="1"/>
  <c r="AI459"/>
  <c r="AI523"/>
  <c r="AC523"/>
  <c r="AF523" s="1"/>
  <c r="AH523" s="1"/>
  <c r="AC587"/>
  <c r="AF587" s="1"/>
  <c r="AH587" s="1"/>
  <c r="AI587"/>
  <c r="AI651"/>
  <c r="AC651"/>
  <c r="AF651" s="1"/>
  <c r="AH651" s="1"/>
  <c r="AC715"/>
  <c r="AF715" s="1"/>
  <c r="AH715" s="1"/>
  <c r="AI715"/>
  <c r="AI779"/>
  <c r="AC779"/>
  <c r="AF779" s="1"/>
  <c r="AH779" s="1"/>
  <c r="AC843"/>
  <c r="AF843" s="1"/>
  <c r="AH843" s="1"/>
  <c r="AI843"/>
  <c r="AI907"/>
  <c r="AC907"/>
  <c r="AF907" s="1"/>
  <c r="AH907" s="1"/>
  <c r="AC971"/>
  <c r="AF971" s="1"/>
  <c r="AH971" s="1"/>
  <c r="AI971"/>
  <c r="AI1035"/>
  <c r="AC1035"/>
  <c r="AF1035" s="1"/>
  <c r="AH1035" s="1"/>
  <c r="AC1099"/>
  <c r="AF1099" s="1"/>
  <c r="AH1099" s="1"/>
  <c r="AI1099"/>
  <c r="AI1220"/>
  <c r="AC1220"/>
  <c r="AF1220" s="1"/>
  <c r="AH1220" s="1"/>
  <c r="AC1348"/>
  <c r="AF1348" s="1"/>
  <c r="AH1348" s="1"/>
  <c r="AI1348"/>
  <c r="AI1476"/>
  <c r="AC1476"/>
  <c r="AF1476" s="1"/>
  <c r="AH1476" s="1"/>
  <c r="AC1604"/>
  <c r="AF1604" s="1"/>
  <c r="AH1604" s="1"/>
  <c r="AI1604"/>
  <c r="AG1478"/>
  <c r="AG1350"/>
  <c r="AG1222"/>
  <c r="AG21"/>
  <c r="AG149"/>
  <c r="AG277"/>
  <c r="AG405"/>
  <c r="AG533"/>
  <c r="AG597"/>
  <c r="AG725"/>
  <c r="AG853"/>
  <c r="AG1045"/>
  <c r="AG339"/>
  <c r="AG627"/>
  <c r="AG1140"/>
  <c r="AG806"/>
  <c r="AG8167"/>
  <c r="AG6983"/>
  <c r="AG282"/>
  <c r="AG794"/>
  <c r="AG1505"/>
  <c r="AG8307"/>
  <c r="AG7795"/>
  <c r="AG7283"/>
  <c r="AG6771"/>
  <c r="AG774"/>
  <c r="AG8199"/>
  <c r="AG7079"/>
  <c r="AG6387"/>
  <c r="AG7239"/>
  <c r="AG7995"/>
  <c r="AG494"/>
  <c r="AG1006"/>
  <c r="AG8607"/>
  <c r="AG8095"/>
  <c r="AG7583"/>
  <c r="AG7071"/>
  <c r="AG6559"/>
  <c r="AG6503"/>
  <c r="AG38"/>
  <c r="AG1337"/>
  <c r="AG7783"/>
  <c r="AG6599"/>
  <c r="AG506"/>
  <c r="AG1018"/>
  <c r="AG8595"/>
  <c r="AG8083"/>
  <c r="AG7571"/>
  <c r="AG7059"/>
  <c r="AG326"/>
  <c r="AG8647"/>
  <c r="AG7495"/>
  <c r="AG6483"/>
  <c r="AG8103"/>
  <c r="AG8443"/>
  <c r="AG46"/>
  <c r="AG558"/>
  <c r="AG1070"/>
  <c r="AG8543"/>
  <c r="AG8031"/>
  <c r="AG7519"/>
  <c r="AG7007"/>
  <c r="AG6495"/>
  <c r="AG6439"/>
  <c r="AG518"/>
  <c r="AG8423"/>
  <c r="AG7303"/>
  <c r="AG154"/>
  <c r="AG666"/>
  <c r="AG1249"/>
  <c r="AG8435"/>
  <c r="AG7923"/>
  <c r="AG7411"/>
  <c r="AG6899"/>
  <c r="AG486"/>
  <c r="AG8487"/>
  <c r="AG7367"/>
  <c r="AG6515"/>
  <c r="AG8391"/>
  <c r="AG8379"/>
  <c r="AG6587"/>
  <c r="AG462"/>
  <c r="AG974"/>
  <c r="AG8639"/>
  <c r="AG8127"/>
  <c r="AG7615"/>
  <c r="AG7103"/>
  <c r="AG6591"/>
  <c r="AG6375"/>
  <c r="AG358"/>
  <c r="AG8615"/>
  <c r="AG7463"/>
  <c r="AG218"/>
  <c r="AG730"/>
  <c r="AG1377"/>
  <c r="AG8371"/>
  <c r="AG7859"/>
  <c r="AG7347"/>
  <c r="AG6835"/>
  <c r="AG262"/>
  <c r="AG1657"/>
  <c r="AG7559"/>
  <c r="AG146"/>
  <c r="AG7815"/>
  <c r="AG8315"/>
  <c r="AG7035"/>
  <c r="AG430"/>
  <c r="AG942"/>
  <c r="AG8671"/>
  <c r="AG8159"/>
  <c r="AG7647"/>
  <c r="AG7135"/>
  <c r="AG6623"/>
  <c r="AG6567"/>
  <c r="AC963"/>
  <c r="AF963" s="1"/>
  <c r="AH963" s="1"/>
  <c r="AI963"/>
  <c r="AC1510"/>
  <c r="AF1510" s="1"/>
  <c r="AH1510" s="1"/>
  <c r="AI1510"/>
  <c r="AI1318"/>
  <c r="AC1318"/>
  <c r="AF1318" s="1"/>
  <c r="AH1318" s="1"/>
  <c r="AC1126"/>
  <c r="AF1126" s="1"/>
  <c r="AH1126" s="1"/>
  <c r="AI1126"/>
  <c r="AI53"/>
  <c r="AC53"/>
  <c r="AF53" s="1"/>
  <c r="AH53" s="1"/>
  <c r="AC117"/>
  <c r="AF117" s="1"/>
  <c r="AH117" s="1"/>
  <c r="AI117"/>
  <c r="AI181"/>
  <c r="AC181"/>
  <c r="AF181" s="1"/>
  <c r="AH181" s="1"/>
  <c r="AC245"/>
  <c r="AF245" s="1"/>
  <c r="AH245" s="1"/>
  <c r="AI245"/>
  <c r="AI309"/>
  <c r="AC309"/>
  <c r="AF309" s="1"/>
  <c r="AH309" s="1"/>
  <c r="AC373"/>
  <c r="AF373" s="1"/>
  <c r="AH373" s="1"/>
  <c r="AI373"/>
  <c r="AI437"/>
  <c r="AC437"/>
  <c r="AF437" s="1"/>
  <c r="AH437" s="1"/>
  <c r="AC501"/>
  <c r="AF501" s="1"/>
  <c r="AH501" s="1"/>
  <c r="AI501"/>
  <c r="AI565"/>
  <c r="AC565"/>
  <c r="AF565" s="1"/>
  <c r="AH565" s="1"/>
  <c r="AC629"/>
  <c r="AF629" s="1"/>
  <c r="AH629" s="1"/>
  <c r="AI629"/>
  <c r="AI693"/>
  <c r="AC693"/>
  <c r="AF693" s="1"/>
  <c r="AH693" s="1"/>
  <c r="AC757"/>
  <c r="AF757" s="1"/>
  <c r="AH757" s="1"/>
  <c r="AI757"/>
  <c r="AI821"/>
  <c r="AC821"/>
  <c r="AF821" s="1"/>
  <c r="AH821" s="1"/>
  <c r="AC885"/>
  <c r="AF885" s="1"/>
  <c r="AH885" s="1"/>
  <c r="AI885"/>
  <c r="AI949"/>
  <c r="AC949"/>
  <c r="AF949" s="1"/>
  <c r="AH949" s="1"/>
  <c r="AC1013"/>
  <c r="AF1013" s="1"/>
  <c r="AH1013" s="1"/>
  <c r="AI1013"/>
  <c r="AI1077"/>
  <c r="AC1077"/>
  <c r="AF1077" s="1"/>
  <c r="AH1077" s="1"/>
  <c r="AC1176"/>
  <c r="AF1176" s="1"/>
  <c r="AH1176" s="1"/>
  <c r="AI1176"/>
  <c r="AI1304"/>
  <c r="AC1304"/>
  <c r="AF1304" s="1"/>
  <c r="AH1304" s="1"/>
  <c r="AC1432"/>
  <c r="AF1432" s="1"/>
  <c r="AH1432" s="1"/>
  <c r="AI1432"/>
  <c r="AI1560"/>
  <c r="AC1560"/>
  <c r="AF1560" s="1"/>
  <c r="AH1560" s="1"/>
  <c r="AC16"/>
  <c r="AF16" s="1"/>
  <c r="AH16" s="1"/>
  <c r="AI16"/>
  <c r="AI80"/>
  <c r="AC80"/>
  <c r="AF80" s="1"/>
  <c r="AH80" s="1"/>
  <c r="AC144"/>
  <c r="AF144" s="1"/>
  <c r="AH144" s="1"/>
  <c r="AI144"/>
  <c r="AI208"/>
  <c r="AC208"/>
  <c r="AF208" s="1"/>
  <c r="AH208" s="1"/>
  <c r="AC272"/>
  <c r="AF272" s="1"/>
  <c r="AH272" s="1"/>
  <c r="AI272"/>
  <c r="AI336"/>
  <c r="AC336"/>
  <c r="AF336" s="1"/>
  <c r="AH336" s="1"/>
  <c r="AC400"/>
  <c r="AF400" s="1"/>
  <c r="AH400" s="1"/>
  <c r="AI400"/>
  <c r="AI464"/>
  <c r="AC464"/>
  <c r="AF464" s="1"/>
  <c r="AH464" s="1"/>
  <c r="AC528"/>
  <c r="AF528" s="1"/>
  <c r="AH528" s="1"/>
  <c r="AI528"/>
  <c r="AI592"/>
  <c r="AC592"/>
  <c r="AF592" s="1"/>
  <c r="AH592" s="1"/>
  <c r="AC656"/>
  <c r="AF656" s="1"/>
  <c r="AH656" s="1"/>
  <c r="AI656"/>
  <c r="AI720"/>
  <c r="AC720"/>
  <c r="AF720" s="1"/>
  <c r="AH720" s="1"/>
  <c r="AC784"/>
  <c r="AF784" s="1"/>
  <c r="AH784" s="1"/>
  <c r="AI784"/>
  <c r="AI848"/>
  <c r="AC848"/>
  <c r="AF848" s="1"/>
  <c r="AH848" s="1"/>
  <c r="AC912"/>
  <c r="AF912" s="1"/>
  <c r="AH912" s="1"/>
  <c r="AI912"/>
  <c r="AI976"/>
  <c r="AC976"/>
  <c r="AF976" s="1"/>
  <c r="AH976" s="1"/>
  <c r="AC1040"/>
  <c r="AF1040" s="1"/>
  <c r="AH1040" s="1"/>
  <c r="AI1040"/>
  <c r="AI1104"/>
  <c r="AC1104"/>
  <c r="AF1104" s="1"/>
  <c r="AH1104" s="1"/>
  <c r="AC1229"/>
  <c r="AF1229" s="1"/>
  <c r="AH1229" s="1"/>
  <c r="AI1229"/>
  <c r="AI1357"/>
  <c r="AC1357"/>
  <c r="AF1357" s="1"/>
  <c r="AH1357" s="1"/>
  <c r="AC1485"/>
  <c r="AF1485" s="1"/>
  <c r="AH1485" s="1"/>
  <c r="AI1485"/>
  <c r="AI1613"/>
  <c r="AC1613"/>
  <c r="AF1613" s="1"/>
  <c r="AH1613" s="1"/>
  <c r="AC43"/>
  <c r="AF43" s="1"/>
  <c r="AH43" s="1"/>
  <c r="AI43"/>
  <c r="AI107"/>
  <c r="AC107"/>
  <c r="AF107" s="1"/>
  <c r="AH107" s="1"/>
  <c r="AC171"/>
  <c r="AF171" s="1"/>
  <c r="AH171" s="1"/>
  <c r="AI171"/>
  <c r="AI235"/>
  <c r="AC235"/>
  <c r="AF235" s="1"/>
  <c r="AH235" s="1"/>
  <c r="AC299"/>
  <c r="AF299" s="1"/>
  <c r="AH299" s="1"/>
  <c r="AI299"/>
  <c r="AI363"/>
  <c r="AC363"/>
  <c r="AF363" s="1"/>
  <c r="AH363" s="1"/>
  <c r="AC427"/>
  <c r="AF427" s="1"/>
  <c r="AH427" s="1"/>
  <c r="AI427"/>
  <c r="AI491"/>
  <c r="AC491"/>
  <c r="AF491" s="1"/>
  <c r="AH491" s="1"/>
  <c r="AC555"/>
  <c r="AF555" s="1"/>
  <c r="AH555" s="1"/>
  <c r="AI555"/>
  <c r="AI619"/>
  <c r="AC619"/>
  <c r="AF619" s="1"/>
  <c r="AH619" s="1"/>
  <c r="AC683"/>
  <c r="AF683" s="1"/>
  <c r="AH683" s="1"/>
  <c r="AI683"/>
  <c r="AI747"/>
  <c r="AC747"/>
  <c r="AF747" s="1"/>
  <c r="AH747" s="1"/>
  <c r="AC811"/>
  <c r="AF811" s="1"/>
  <c r="AH811" s="1"/>
  <c r="AI811"/>
  <c r="AI875"/>
  <c r="AC875"/>
  <c r="AF875" s="1"/>
  <c r="AH875" s="1"/>
  <c r="AC939"/>
  <c r="AF939" s="1"/>
  <c r="AH939" s="1"/>
  <c r="AI939"/>
  <c r="AI1003"/>
  <c r="AC1003"/>
  <c r="AF1003" s="1"/>
  <c r="AH1003" s="1"/>
  <c r="AC1067"/>
  <c r="AF1067" s="1"/>
  <c r="AH1067" s="1"/>
  <c r="AI1067"/>
  <c r="AI1156"/>
  <c r="AC1156"/>
  <c r="AF1156" s="1"/>
  <c r="AH1156" s="1"/>
  <c r="AC1284"/>
  <c r="AF1284" s="1"/>
  <c r="AH1284" s="1"/>
  <c r="AI1284"/>
  <c r="AI1412"/>
  <c r="AC1412"/>
  <c r="AF1412" s="1"/>
  <c r="AH1412" s="1"/>
  <c r="AC1540"/>
  <c r="AF1540" s="1"/>
  <c r="AH1540" s="1"/>
  <c r="AI1540"/>
  <c r="AG454"/>
  <c r="AG8519"/>
  <c r="AG7335"/>
  <c r="AG186"/>
  <c r="AG698"/>
  <c r="AG1313"/>
  <c r="AG8403"/>
  <c r="AG7891"/>
  <c r="AG7379"/>
  <c r="AG6867"/>
  <c r="AG390"/>
  <c r="AG8583"/>
  <c r="AG7431"/>
  <c r="AG6547"/>
  <c r="AG8679"/>
  <c r="AG8251"/>
  <c r="AG334"/>
  <c r="AG846"/>
  <c r="AG1609"/>
  <c r="AG8255"/>
  <c r="AG7743"/>
  <c r="AG7231"/>
  <c r="AG6719"/>
  <c r="AG6207"/>
  <c r="AG6087"/>
  <c r="AG966"/>
  <c r="AG8007"/>
  <c r="AG6855"/>
  <c r="AG346"/>
  <c r="AG858"/>
  <c r="AG1633"/>
  <c r="AG8243"/>
  <c r="AG7731"/>
  <c r="AG7219"/>
  <c r="AG6707"/>
  <c r="AG1145"/>
  <c r="AG7879"/>
  <c r="AG6727"/>
  <c r="AG1209"/>
  <c r="AG8699"/>
  <c r="AG7163"/>
  <c r="AG398"/>
  <c r="AG910"/>
  <c r="AG8703"/>
  <c r="AG8191"/>
  <c r="AG7679"/>
  <c r="AG7167"/>
  <c r="AG6655"/>
  <c r="AG6535"/>
  <c r="AG166"/>
  <c r="AG1593"/>
  <c r="AG7623"/>
  <c r="AG58"/>
  <c r="AG570"/>
  <c r="AG1082"/>
  <c r="AG8531"/>
  <c r="AG8019"/>
  <c r="AG7507"/>
  <c r="AG6995"/>
  <c r="AG102"/>
  <c r="AG1401"/>
  <c r="AG7719"/>
  <c r="AG18"/>
  <c r="AG294"/>
  <c r="AG8635"/>
  <c r="AG7099"/>
  <c r="AG366"/>
  <c r="AG878"/>
  <c r="AG8735"/>
  <c r="AG8223"/>
  <c r="AG7711"/>
  <c r="AG7199"/>
  <c r="AG6687"/>
  <c r="AG6471"/>
  <c r="AG134"/>
  <c r="AG1465"/>
  <c r="AG7687"/>
  <c r="AG122"/>
  <c r="AG634"/>
  <c r="AG1185"/>
  <c r="AG8467"/>
  <c r="AG7955"/>
  <c r="AG7443"/>
  <c r="AG6931"/>
  <c r="AG70"/>
  <c r="AG1273"/>
  <c r="AG7751"/>
  <c r="AG6631"/>
  <c r="AG870"/>
  <c r="AG8571"/>
  <c r="AG7291"/>
  <c r="AG270"/>
  <c r="AG782"/>
  <c r="AG1481"/>
  <c r="AG8319"/>
  <c r="AG7807"/>
  <c r="AG7295"/>
  <c r="AG6783"/>
  <c r="AG6271"/>
  <c r="AG6151"/>
  <c r="AI803"/>
  <c r="AC803"/>
  <c r="AF803" s="1"/>
  <c r="AH803" s="1"/>
  <c r="AC1460"/>
  <c r="AF1460" s="1"/>
  <c r="AH1460" s="1"/>
  <c r="AI1460"/>
  <c r="AI1446"/>
  <c r="AC1446"/>
  <c r="AF1446" s="1"/>
  <c r="AH1446" s="1"/>
  <c r="AC1382"/>
  <c r="AF1382" s="1"/>
  <c r="AH1382" s="1"/>
  <c r="AI1382"/>
  <c r="AC1254"/>
  <c r="AF1254" s="1"/>
  <c r="AH1254" s="1"/>
  <c r="AI1254"/>
  <c r="AI1190"/>
  <c r="AC1190"/>
  <c r="AF1190" s="1"/>
  <c r="AH1190" s="1"/>
  <c r="AI515"/>
  <c r="AC515"/>
  <c r="AF515" s="1"/>
  <c r="AH515" s="1"/>
  <c r="AC707"/>
  <c r="AF707" s="1"/>
  <c r="AH707" s="1"/>
  <c r="AI707"/>
  <c r="AI883"/>
  <c r="AC883"/>
  <c r="AF883" s="1"/>
  <c r="AH883" s="1"/>
  <c r="AC1043"/>
  <c r="AF1043" s="1"/>
  <c r="AH1043" s="1"/>
  <c r="AI1043"/>
  <c r="AI1300"/>
  <c r="AC1300"/>
  <c r="AF1300" s="1"/>
  <c r="AH1300" s="1"/>
  <c r="AC1620"/>
  <c r="AF1620" s="1"/>
  <c r="AH1620" s="1"/>
  <c r="AI1620"/>
  <c r="AI931"/>
  <c r="AC931"/>
  <c r="AC6"/>
  <c r="AF6" s="1"/>
  <c r="AI6"/>
  <c r="AG515"/>
  <c r="AG883"/>
  <c r="AG1300"/>
  <c r="Y6"/>
  <c r="AG1510"/>
  <c r="AG1446"/>
  <c r="AG1318"/>
  <c r="AG1190"/>
  <c r="AG1126"/>
  <c r="AG53"/>
  <c r="AG117"/>
  <c r="AG181"/>
  <c r="AG245"/>
  <c r="AG309"/>
  <c r="AG373"/>
  <c r="AG437"/>
  <c r="AG501"/>
  <c r="AG565"/>
  <c r="AG629"/>
  <c r="AG693"/>
  <c r="AG757"/>
  <c r="AG821"/>
  <c r="AG885"/>
  <c r="AG949"/>
  <c r="AG1013"/>
  <c r="AG1077"/>
  <c r="AG1176"/>
  <c r="AG1304"/>
  <c r="AG1432"/>
  <c r="AG1560"/>
  <c r="AG16"/>
  <c r="AG80"/>
  <c r="AG144"/>
  <c r="AG208"/>
  <c r="AG272"/>
  <c r="AG336"/>
  <c r="AG400"/>
  <c r="AG464"/>
  <c r="AG528"/>
  <c r="AG592"/>
  <c r="AG656"/>
  <c r="AG720"/>
  <c r="AG784"/>
  <c r="AG848"/>
  <c r="AG912"/>
  <c r="AG976"/>
  <c r="AG1040"/>
  <c r="AG1104"/>
  <c r="AG1229"/>
  <c r="AG1357"/>
  <c r="AG1485"/>
  <c r="AG1613"/>
  <c r="AG43"/>
  <c r="AG107"/>
  <c r="AG171"/>
  <c r="AG235"/>
  <c r="AG299"/>
  <c r="AG363"/>
  <c r="AG427"/>
  <c r="AG491"/>
  <c r="AG555"/>
  <c r="AG619"/>
  <c r="AG683"/>
  <c r="AG747"/>
  <c r="AG811"/>
  <c r="AG875"/>
  <c r="AG939"/>
  <c r="AG1003"/>
  <c r="AG1067"/>
  <c r="AG1156"/>
  <c r="AG1284"/>
  <c r="AG1412"/>
  <c r="AG1540"/>
  <c r="AG230"/>
  <c r="AG8711"/>
  <c r="AG7591"/>
  <c r="AG26"/>
  <c r="AG538"/>
  <c r="AG1050"/>
  <c r="AG8563"/>
  <c r="AG8051"/>
  <c r="AG7539"/>
  <c r="AG7027"/>
  <c r="AG198"/>
  <c r="AG1529"/>
  <c r="AG7655"/>
  <c r="AG1361"/>
  <c r="AG582"/>
  <c r="AG8507"/>
  <c r="AG238"/>
  <c r="AG750"/>
  <c r="AG1417"/>
  <c r="AG8351"/>
  <c r="AG7839"/>
  <c r="AG7327"/>
  <c r="AG6815"/>
  <c r="AG6303"/>
  <c r="AG6247"/>
  <c r="AG614"/>
  <c r="AG8327"/>
  <c r="AG7175"/>
  <c r="AG250"/>
  <c r="AG762"/>
  <c r="AG1441"/>
  <c r="AG8339"/>
  <c r="AG7827"/>
  <c r="AG7315"/>
  <c r="AG6803"/>
  <c r="AG934"/>
  <c r="AG8039"/>
  <c r="AG6887"/>
  <c r="AG6227"/>
  <c r="AG1106"/>
  <c r="AG7931"/>
  <c r="AG302"/>
  <c r="AG814"/>
  <c r="AG1545"/>
  <c r="AG8287"/>
  <c r="AG7775"/>
  <c r="AG7263"/>
  <c r="AG6751"/>
  <c r="AG6239"/>
  <c r="AG6183"/>
  <c r="AG1094"/>
  <c r="AG7847"/>
  <c r="AG6695"/>
  <c r="AG410"/>
  <c r="AG922"/>
  <c r="AG8691"/>
  <c r="AG8179"/>
  <c r="AG7667"/>
  <c r="AG7155"/>
  <c r="AG6643"/>
  <c r="AG1030"/>
  <c r="AG7943"/>
  <c r="AG6791"/>
  <c r="AG6259"/>
  <c r="AG1233"/>
  <c r="AG7867"/>
  <c r="AG206"/>
  <c r="AG718"/>
  <c r="AG1353"/>
  <c r="AG8383"/>
  <c r="AG7871"/>
  <c r="AG7359"/>
  <c r="AG6847"/>
  <c r="AG6335"/>
  <c r="AG6119"/>
  <c r="AG902"/>
  <c r="AG8071"/>
  <c r="AG6919"/>
  <c r="AG474"/>
  <c r="AG986"/>
  <c r="AG8627"/>
  <c r="AG8115"/>
  <c r="AG7603"/>
  <c r="AG7091"/>
  <c r="AG6579"/>
  <c r="AG838"/>
  <c r="AG8135"/>
  <c r="AG7015"/>
  <c r="AG6355"/>
  <c r="AG1489"/>
  <c r="AG7803"/>
  <c r="AG174"/>
  <c r="AG686"/>
  <c r="AG1289"/>
  <c r="AG8415"/>
  <c r="AG7903"/>
  <c r="AG7391"/>
  <c r="AG6879"/>
  <c r="AG6367"/>
  <c r="AG6311"/>
  <c r="AF879" l="1"/>
  <c r="AG879"/>
  <c r="AF771"/>
  <c r="AG771"/>
  <c r="AF751"/>
  <c r="AG751" s="1"/>
  <c r="AF623"/>
  <c r="AH623" s="1"/>
  <c r="AG623"/>
  <c r="AF495"/>
  <c r="AH495" s="1"/>
  <c r="AG495"/>
  <c r="AH879"/>
  <c r="AF1039"/>
  <c r="AG1039" s="1"/>
  <c r="AH771"/>
  <c r="AH751"/>
  <c r="AF579"/>
  <c r="AG1382"/>
  <c r="AG1620"/>
  <c r="AG963"/>
  <c r="AG1476"/>
  <c r="AG1035"/>
  <c r="AG779"/>
  <c r="AG523"/>
  <c r="AG267"/>
  <c r="AG11"/>
  <c r="AG1165"/>
  <c r="AG880"/>
  <c r="AG624"/>
  <c r="AG368"/>
  <c r="AG112"/>
  <c r="AG1368"/>
  <c r="AG917"/>
  <c r="AG341"/>
  <c r="AG1286"/>
  <c r="AH6"/>
  <c r="AG6"/>
  <c r="AG1604"/>
  <c r="AG1099"/>
  <c r="AG843"/>
  <c r="AG587"/>
  <c r="AG331"/>
  <c r="AG75"/>
  <c r="AG1293"/>
  <c r="AG944"/>
  <c r="AG688"/>
  <c r="AG432"/>
  <c r="AG176"/>
  <c r="AG1496"/>
  <c r="AG981"/>
  <c r="AG469"/>
  <c r="AG1158"/>
  <c r="AF931"/>
  <c r="AH931" s="1"/>
  <c r="AF1396"/>
  <c r="AG1254"/>
  <c r="AG707"/>
  <c r="AG1460"/>
  <c r="AG1220"/>
  <c r="AG907"/>
  <c r="AG651"/>
  <c r="AG395"/>
  <c r="AG139"/>
  <c r="AG1421"/>
  <c r="AG1008"/>
  <c r="AG752"/>
  <c r="AG496"/>
  <c r="AG240"/>
  <c r="AG1624"/>
  <c r="AG1112"/>
  <c r="AG661"/>
  <c r="AG85"/>
  <c r="AG1542"/>
  <c r="AG1043"/>
  <c r="AG803"/>
  <c r="AG1348"/>
  <c r="AG971"/>
  <c r="AG715"/>
  <c r="AG459"/>
  <c r="AG203"/>
  <c r="AG1549"/>
  <c r="AG1072"/>
  <c r="AG816"/>
  <c r="AG560"/>
  <c r="AG304"/>
  <c r="AG48"/>
  <c r="AG1240"/>
  <c r="AG789"/>
  <c r="AG213"/>
  <c r="AG1414"/>
  <c r="AG1396" l="1"/>
  <c r="AH1396"/>
  <c r="AH1039"/>
  <c r="AG579"/>
  <c r="AH579"/>
  <c r="AG931"/>
</calcChain>
</file>

<file path=xl/comments1.xml><?xml version="1.0" encoding="utf-8"?>
<comments xmlns="http://schemas.openxmlformats.org/spreadsheetml/2006/main">
  <authors>
    <author>Lisa Emberson</author>
    <author>TUOVINEN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Lisa Emberson:</t>
        </r>
        <r>
          <rPr>
            <sz val="8"/>
            <color indexed="81"/>
            <rFont val="Tahoma"/>
            <family val="2"/>
          </rPr>
          <t xml:space="preserve">
Need to run interface for grassland and input Rsur and Rb 
values here</t>
        </r>
      </text>
    </comment>
    <comment ref="AB5" authorId="1">
      <text>
        <r>
          <rPr>
            <b/>
            <sz val="8"/>
            <color indexed="81"/>
            <rFont val="Tahoma"/>
          </rPr>
          <t>TUOVINEN:</t>
        </r>
        <r>
          <rPr>
            <sz val="8"/>
            <color indexed="81"/>
            <rFont val="Tahoma"/>
          </rPr>
          <t xml:space="preserve">
We need this for the profile down to the canopy top.
</t>
        </r>
      </text>
    </comment>
    <comment ref="AD5" authorId="0">
      <text>
        <r>
          <rPr>
            <b/>
            <sz val="8"/>
            <color indexed="81"/>
            <rFont val="Tahoma"/>
            <family val="2"/>
          </rPr>
          <t>Lisa Emberson:</t>
        </r>
        <r>
          <rPr>
            <sz val="8"/>
            <color indexed="81"/>
            <rFont val="Tahoma"/>
            <family val="2"/>
          </rPr>
          <t xml:space="preserve">
Need to run interface for forest and input Rsur and Rb 
values here</t>
        </r>
      </text>
    </comment>
    <comment ref="AG5" authorId="1">
      <text>
        <r>
          <rPr>
            <b/>
            <sz val="8"/>
            <color indexed="81"/>
            <rFont val="Tahoma"/>
          </rPr>
          <t>TUOVINEN:</t>
        </r>
        <r>
          <rPr>
            <sz val="8"/>
            <color indexed="81"/>
            <rFont val="Tahoma"/>
          </rPr>
          <t xml:space="preserve">
This would be [O3] at d+z0, while AH is [O3] at the canopy top.</t>
        </r>
      </text>
    </comment>
  </commentList>
</comments>
</file>

<file path=xl/sharedStrings.xml><?xml version="1.0" encoding="utf-8"?>
<sst xmlns="http://schemas.openxmlformats.org/spreadsheetml/2006/main" count="81" uniqueCount="75">
  <si>
    <t>u(zRef)</t>
  </si>
  <si>
    <t>Input data</t>
  </si>
  <si>
    <t>Windspeed at measurement height</t>
  </si>
  <si>
    <t>Ozone at measurement height</t>
  </si>
  <si>
    <t>Windspeed measurement height</t>
  </si>
  <si>
    <t>m</t>
  </si>
  <si>
    <t>uhzRef</t>
  </si>
  <si>
    <t>Year</t>
  </si>
  <si>
    <t>Month</t>
  </si>
  <si>
    <t>Month day</t>
  </si>
  <si>
    <t>Day</t>
  </si>
  <si>
    <t>Hour</t>
  </si>
  <si>
    <t>Ts_C (C)</t>
  </si>
  <si>
    <t>VPD (kPa)</t>
  </si>
  <si>
    <t>uh_zR (m/s)</t>
  </si>
  <si>
    <t>precip (mm)</t>
  </si>
  <si>
    <t>P (kPa)</t>
  </si>
  <si>
    <t>O3_zR (ppb)</t>
  </si>
  <si>
    <t>PAR (umol/m^2/s)</t>
  </si>
  <si>
    <t>ustar(Ref canopy)</t>
  </si>
  <si>
    <t>Ozone concentration measurement height</t>
  </si>
  <si>
    <t>O3(zRef)</t>
  </si>
  <si>
    <t>von Karmans constant</t>
  </si>
  <si>
    <t>k</t>
  </si>
  <si>
    <t>Latitude</t>
  </si>
  <si>
    <t>Longitude</t>
  </si>
  <si>
    <t>Elevation</t>
  </si>
  <si>
    <t>Grassland</t>
  </si>
  <si>
    <t>Use fPAW</t>
  </si>
  <si>
    <t>Reference canopy height</t>
  </si>
  <si>
    <t>Reference canopy height_d</t>
  </si>
  <si>
    <t>Reference canopy height_zo</t>
  </si>
  <si>
    <t>hRef</t>
  </si>
  <si>
    <t>zoRef</t>
  </si>
  <si>
    <t>[O3]_50, ppb</t>
  </si>
  <si>
    <t>uh_50m, m/s</t>
  </si>
  <si>
    <t>Target canopy height</t>
  </si>
  <si>
    <t>Target canopy height_d</t>
  </si>
  <si>
    <t>Target canopy height_zo</t>
  </si>
  <si>
    <t>dRef</t>
  </si>
  <si>
    <t>hTar</t>
  </si>
  <si>
    <t>dTar</t>
  </si>
  <si>
    <t>zoTar</t>
  </si>
  <si>
    <t>Rsur_Ref (s/m)</t>
  </si>
  <si>
    <t>Rb_Ref (s/m)</t>
  </si>
  <si>
    <t>Deposition Velocity (Vd)_Ref, m/s</t>
  </si>
  <si>
    <t>Ra_Ref (O3zR_50)</t>
  </si>
  <si>
    <t>Ra_Ref (hRef_50) (s/m)</t>
  </si>
  <si>
    <t>ustar(Tar canopy)</t>
  </si>
  <si>
    <t>Rsur_Tar (s/m)</t>
  </si>
  <si>
    <t>Rb_Tar (s/m)</t>
  </si>
  <si>
    <t>Forests</t>
  </si>
  <si>
    <t>Use preset for Beech (Continental Central Europe)</t>
  </si>
  <si>
    <t>Deposition Velocity (Vd)_Tar, m/s</t>
  </si>
  <si>
    <t>uh_Tar Canopy, m/s</t>
  </si>
  <si>
    <t>Interface setting - assume cover type default unless given below</t>
  </si>
  <si>
    <t>How to use</t>
  </si>
  <si>
    <t>Set up your input data so that this can be provided as input to the DO3SE interface AND inserted into this spreadsheet</t>
  </si>
  <si>
    <t>Set up the interface for your reference conver type (in this case grasslands)</t>
  </si>
  <si>
    <t>Set up your interface for your target cover type (in thsi case forests)</t>
  </si>
  <si>
    <t>Insert these grassland interface outputs into the spreadsheet (brown columns)</t>
  </si>
  <si>
    <t>Insert the forest interface outputs into the spreadsheet (green columns)</t>
  </si>
  <si>
    <t>Set ozone and windspeed measurement heights as 50m</t>
  </si>
  <si>
    <t>Set ozone and windpseed measurment heights as 3m and 10 m respectively</t>
  </si>
  <si>
    <t>In the 'Measurement data' tab set for the grass (Ref canopy) e.g. Ozone measurement height = 3m, windspeed measurement height = 10m...</t>
  </si>
  <si>
    <t>Use presets for Grassland cover type</t>
  </si>
  <si>
    <t>Remember to change default h (grassland canopy vegetation height) from 1 to 0.1</t>
  </si>
  <si>
    <t>Run the interface and output Rsur and Rb values for your reference cover type (in this case grasslands)</t>
  </si>
  <si>
    <t>Use [O3]_50 and uh_50 data as your ozone and windspeed interface input data</t>
  </si>
  <si>
    <t>'Measurement data' - include forest (target canopy) details i.e. Canopy height = 20m</t>
  </si>
  <si>
    <t>Results for target canopy ozone concentration and windspeed are provided (in pink columns)</t>
  </si>
  <si>
    <t>Ra between Tar(d+zo) and 50m (s/m)</t>
  </si>
  <si>
    <t>Ra between Tar(h) and 50m</t>
  </si>
  <si>
    <t>[O3] at Tar(h), ppb</t>
  </si>
  <si>
    <t>[O3] at Tar(d+zo), ppb</t>
  </si>
</sst>
</file>

<file path=xl/styles.xml><?xml version="1.0" encoding="utf-8"?>
<styleSheet xmlns="http://schemas.openxmlformats.org/spreadsheetml/2006/main">
  <numFmts count="1">
    <numFmt numFmtId="164" formatCode="0.0000"/>
  </numFmts>
  <fonts count="17">
    <font>
      <sz val="10"/>
      <name val="Arial"/>
      <family val="2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10"/>
      <name val="Calibri"/>
      <family val="2"/>
    </font>
    <font>
      <b/>
      <sz val="11"/>
      <name val="Calibri"/>
      <family val="2"/>
    </font>
    <font>
      <b/>
      <sz val="10"/>
      <color indexed="10"/>
      <name val="Arial"/>
      <family val="2"/>
    </font>
    <font>
      <sz val="11"/>
      <color indexed="8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indexed="10"/>
      <name val="Calibri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16" fillId="0" borderId="0"/>
    <xf numFmtId="0" fontId="8" fillId="5" borderId="2" applyNumberFormat="0" applyFont="0" applyAlignment="0" applyProtection="0"/>
    <xf numFmtId="0" fontId="1" fillId="5" borderId="2" applyNumberFormat="0" applyFont="0" applyAlignment="0" applyProtection="0"/>
  </cellStyleXfs>
  <cellXfs count="27">
    <xf numFmtId="0" fontId="0" fillId="0" borderId="0" xfId="0"/>
    <xf numFmtId="0" fontId="4" fillId="0" borderId="0" xfId="0" applyFont="1"/>
    <xf numFmtId="0" fontId="0" fillId="2" borderId="0" xfId="0" applyFill="1"/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2" fontId="2" fillId="0" borderId="0" xfId="0" applyNumberFormat="1" applyFont="1"/>
    <xf numFmtId="0" fontId="7" fillId="0" borderId="0" xfId="0" applyFont="1"/>
    <xf numFmtId="2" fontId="2" fillId="2" borderId="0" xfId="0" applyNumberFormat="1" applyFont="1" applyFill="1"/>
    <xf numFmtId="164" fontId="2" fillId="0" borderId="0" xfId="0" applyNumberFormat="1" applyFont="1"/>
    <xf numFmtId="0" fontId="0" fillId="3" borderId="0" xfId="0" applyFill="1"/>
    <xf numFmtId="0" fontId="0" fillId="0" borderId="0" xfId="0" applyFont="1"/>
    <xf numFmtId="0" fontId="0" fillId="0" borderId="0" xfId="0" quotePrefix="1"/>
    <xf numFmtId="2" fontId="5" fillId="0" borderId="1" xfId="0" applyNumberFormat="1" applyFont="1" applyBorder="1" applyAlignment="1">
      <alignment wrapText="1"/>
    </xf>
    <xf numFmtId="2" fontId="6" fillId="0" borderId="1" xfId="0" applyNumberFormat="1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11" fillId="0" borderId="0" xfId="1" applyFont="1"/>
    <xf numFmtId="0" fontId="12" fillId="0" borderId="0" xfId="0" applyFont="1"/>
    <xf numFmtId="0" fontId="0" fillId="2" borderId="0" xfId="0" applyFill="1"/>
    <xf numFmtId="0" fontId="0" fillId="4" borderId="0" xfId="0" applyFill="1"/>
    <xf numFmtId="0" fontId="4" fillId="4" borderId="1" xfId="0" applyFont="1" applyFill="1" applyBorder="1" applyAlignment="1">
      <alignment wrapText="1"/>
    </xf>
    <xf numFmtId="2" fontId="6" fillId="0" borderId="1" xfId="0" applyNumberFormat="1" applyFont="1" applyFill="1" applyBorder="1" applyAlignment="1">
      <alignment wrapText="1"/>
    </xf>
    <xf numFmtId="0" fontId="4" fillId="0" borderId="1" xfId="0" applyFont="1" applyFill="1" applyBorder="1" applyAlignment="1">
      <alignment wrapText="1"/>
    </xf>
    <xf numFmtId="0" fontId="0" fillId="6" borderId="0" xfId="0" applyFont="1" applyFill="1"/>
    <xf numFmtId="0" fontId="4" fillId="6" borderId="1" xfId="0" applyFont="1" applyFill="1" applyBorder="1" applyAlignment="1">
      <alignment wrapText="1"/>
    </xf>
    <xf numFmtId="0" fontId="0" fillId="7" borderId="0" xfId="0" applyFill="1"/>
    <xf numFmtId="0" fontId="4" fillId="7" borderId="1" xfId="0" applyFont="1" applyFill="1" applyBorder="1" applyAlignment="1">
      <alignment wrapText="1"/>
    </xf>
  </cellXfs>
  <cellStyles count="4">
    <cellStyle name="Normal" xfId="0" builtinId="0"/>
    <cellStyle name="Normal 2" xfId="1"/>
    <cellStyle name="Note 2" xfId="2"/>
    <cellStyle name="Note 3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Wind%20speed_O3_transfer%20functions_Sabine_JP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rasses"/>
      <sheetName val="Offline Ozone corrections"/>
      <sheetName val="Forests"/>
      <sheetName val="JP Calcs"/>
      <sheetName val="Sheet3"/>
      <sheetName val="Readme"/>
    </sheetNames>
    <sheetDataSet>
      <sheetData sheetId="0">
        <row r="4">
          <cell r="B4">
            <v>1.21449995041</v>
          </cell>
        </row>
        <row r="8">
          <cell r="B8">
            <v>7.2158297999158141E-2</v>
          </cell>
        </row>
        <row r="9">
          <cell r="B9">
            <v>7.2158297999158127E-2</v>
          </cell>
        </row>
        <row r="10">
          <cell r="B10">
            <v>7.2158297999158127E-2</v>
          </cell>
        </row>
        <row r="12">
          <cell r="B12">
            <v>50</v>
          </cell>
        </row>
        <row r="13">
          <cell r="B13">
            <v>0.1</v>
          </cell>
        </row>
        <row r="14">
          <cell r="B14">
            <v>6.9999999999999993E-2</v>
          </cell>
        </row>
        <row r="15">
          <cell r="B15">
            <v>1.0000000000000002E-2</v>
          </cell>
        </row>
        <row r="17">
          <cell r="B17">
            <v>3</v>
          </cell>
        </row>
        <row r="22">
          <cell r="B22">
            <v>25.4717159271</v>
          </cell>
        </row>
        <row r="25">
          <cell r="B25">
            <v>95.846847296103704</v>
          </cell>
        </row>
        <row r="26">
          <cell r="B26">
            <v>250.70827940520289</v>
          </cell>
        </row>
        <row r="28">
          <cell r="B28">
            <v>28.523526574014653</v>
          </cell>
        </row>
        <row r="31">
          <cell r="B31">
            <v>1.4987440781078354</v>
          </cell>
        </row>
        <row r="35">
          <cell r="B35">
            <v>1.1162887094500001E-3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O22"/>
  <sheetViews>
    <sheetView workbookViewId="0">
      <selection activeCell="D45" sqref="D45"/>
    </sheetView>
  </sheetViews>
  <sheetFormatPr defaultRowHeight="12.75"/>
  <cols>
    <col min="1" max="1" width="9.140625" style="1"/>
  </cols>
  <sheetData>
    <row r="2" spans="1:2">
      <c r="B2" s="1" t="s">
        <v>56</v>
      </c>
    </row>
    <row r="4" spans="1:2">
      <c r="A4" s="1">
        <v>1</v>
      </c>
      <c r="B4" t="s">
        <v>57</v>
      </c>
    </row>
    <row r="5" spans="1:2">
      <c r="A5" s="1">
        <v>2</v>
      </c>
      <c r="B5" t="s">
        <v>58</v>
      </c>
    </row>
    <row r="6" spans="1:2">
      <c r="B6" s="1" t="s">
        <v>27</v>
      </c>
    </row>
    <row r="7" spans="1:2">
      <c r="B7" t="s">
        <v>63</v>
      </c>
    </row>
    <row r="8" spans="1:2">
      <c r="B8" s="11" t="s">
        <v>64</v>
      </c>
    </row>
    <row r="9" spans="1:2">
      <c r="B9" t="s">
        <v>65</v>
      </c>
    </row>
    <row r="10" spans="1:2">
      <c r="B10" t="s">
        <v>66</v>
      </c>
    </row>
    <row r="11" spans="1:2">
      <c r="B11" s="10" t="s">
        <v>28</v>
      </c>
    </row>
    <row r="12" spans="1:2">
      <c r="A12" s="1">
        <v>3</v>
      </c>
      <c r="B12" t="s">
        <v>67</v>
      </c>
    </row>
    <row r="13" spans="1:2">
      <c r="A13" s="1">
        <v>4</v>
      </c>
      <c r="B13" t="s">
        <v>60</v>
      </c>
    </row>
    <row r="14" spans="1:2">
      <c r="A14" s="1">
        <v>5</v>
      </c>
      <c r="B14" t="s">
        <v>59</v>
      </c>
    </row>
    <row r="15" spans="1:2">
      <c r="B15" s="1" t="s">
        <v>51</v>
      </c>
    </row>
    <row r="16" spans="1:2">
      <c r="B16" s="10" t="s">
        <v>62</v>
      </c>
    </row>
    <row r="17" spans="1:15">
      <c r="B17" s="11" t="s">
        <v>69</v>
      </c>
    </row>
    <row r="18" spans="1:15">
      <c r="B18" t="s">
        <v>68</v>
      </c>
      <c r="O18" s="1"/>
    </row>
    <row r="19" spans="1:15">
      <c r="B19" t="s">
        <v>52</v>
      </c>
    </row>
    <row r="20" spans="1:15">
      <c r="B20" s="10" t="s">
        <v>28</v>
      </c>
    </row>
    <row r="21" spans="1:15">
      <c r="A21" s="1">
        <v>6</v>
      </c>
      <c r="B21" t="s">
        <v>61</v>
      </c>
    </row>
    <row r="22" spans="1:15">
      <c r="A22" s="1">
        <v>7</v>
      </c>
      <c r="B22" t="s">
        <v>70</v>
      </c>
    </row>
  </sheetData>
  <phoneticPr fontId="1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AI8765"/>
  <sheetViews>
    <sheetView tabSelected="1" topLeftCell="O1" zoomScaleNormal="75" workbookViewId="0">
      <selection activeCell="AF8" sqref="AF8"/>
    </sheetView>
  </sheetViews>
  <sheetFormatPr defaultRowHeight="12.75"/>
  <cols>
    <col min="1" max="1" width="35.42578125" style="1" customWidth="1"/>
    <col min="2" max="2" width="11.7109375" customWidth="1"/>
    <col min="5" max="5" width="2.7109375" customWidth="1"/>
    <col min="13" max="14" width="13.140625" customWidth="1"/>
    <col min="15" max="15" width="11.42578125" customWidth="1"/>
    <col min="17" max="17" width="12.140625" customWidth="1"/>
    <col min="19" max="19" width="16.5703125" customWidth="1"/>
    <col min="20" max="21" width="11.7109375" customWidth="1"/>
    <col min="22" max="23" width="9.140625" style="9"/>
    <col min="24" max="24" width="12.28515625" customWidth="1"/>
    <col min="25" max="25" width="10.28515625" customWidth="1"/>
    <col min="29" max="29" width="10.7109375" customWidth="1"/>
    <col min="30" max="31" width="9.140625" style="19"/>
    <col min="32" max="32" width="12.42578125" customWidth="1"/>
    <col min="33" max="33" width="10.85546875" style="23" customWidth="1"/>
    <col min="34" max="34" width="11.28515625" style="25" customWidth="1"/>
    <col min="35" max="35" width="9.7109375" style="25" customWidth="1"/>
  </cols>
  <sheetData>
    <row r="3" spans="1:35">
      <c r="M3" s="2" t="s">
        <v>0</v>
      </c>
      <c r="N3" s="2"/>
      <c r="Q3" s="18" t="s">
        <v>21</v>
      </c>
    </row>
    <row r="4" spans="1:35" ht="42" customHeight="1">
      <c r="B4" s="3"/>
      <c r="F4" s="1" t="s">
        <v>1</v>
      </c>
      <c r="M4" s="4" t="s">
        <v>2</v>
      </c>
      <c r="N4" s="4"/>
      <c r="Q4" s="4" t="s">
        <v>3</v>
      </c>
    </row>
    <row r="5" spans="1:35" ht="64.5">
      <c r="A5" s="10" t="s">
        <v>4</v>
      </c>
      <c r="B5" s="16">
        <v>10</v>
      </c>
      <c r="C5" t="s">
        <v>5</v>
      </c>
      <c r="D5" s="2" t="s">
        <v>6</v>
      </c>
      <c r="F5" s="12" t="s">
        <v>7</v>
      </c>
      <c r="G5" s="12" t="s">
        <v>8</v>
      </c>
      <c r="H5" s="12" t="s">
        <v>9</v>
      </c>
      <c r="I5" s="12" t="s">
        <v>10</v>
      </c>
      <c r="J5" s="12" t="s">
        <v>11</v>
      </c>
      <c r="K5" s="12" t="s">
        <v>12</v>
      </c>
      <c r="L5" s="12" t="s">
        <v>13</v>
      </c>
      <c r="M5" s="12" t="s">
        <v>14</v>
      </c>
      <c r="N5" s="12" t="s">
        <v>14</v>
      </c>
      <c r="O5" s="12" t="s">
        <v>15</v>
      </c>
      <c r="P5" s="12" t="s">
        <v>16</v>
      </c>
      <c r="Q5" s="12" t="s">
        <v>17</v>
      </c>
      <c r="R5" s="12" t="s">
        <v>18</v>
      </c>
      <c r="S5" s="13" t="s">
        <v>19</v>
      </c>
      <c r="T5" s="14" t="s">
        <v>46</v>
      </c>
      <c r="U5" s="14" t="s">
        <v>47</v>
      </c>
      <c r="V5" s="15" t="s">
        <v>43</v>
      </c>
      <c r="W5" s="15" t="s">
        <v>44</v>
      </c>
      <c r="X5" s="14" t="s">
        <v>45</v>
      </c>
      <c r="Y5" s="14" t="s">
        <v>34</v>
      </c>
      <c r="Z5" s="14" t="s">
        <v>35</v>
      </c>
      <c r="AA5" s="21" t="s">
        <v>48</v>
      </c>
      <c r="AB5" s="22" t="s">
        <v>72</v>
      </c>
      <c r="AC5" s="14" t="s">
        <v>71</v>
      </c>
      <c r="AD5" s="20" t="s">
        <v>49</v>
      </c>
      <c r="AE5" s="20" t="s">
        <v>50</v>
      </c>
      <c r="AF5" s="14" t="s">
        <v>53</v>
      </c>
      <c r="AG5" s="24" t="s">
        <v>74</v>
      </c>
      <c r="AH5" s="26" t="s">
        <v>73</v>
      </c>
      <c r="AI5" s="26" t="s">
        <v>54</v>
      </c>
    </row>
    <row r="6" spans="1:35" ht="15">
      <c r="A6" s="10" t="s">
        <v>20</v>
      </c>
      <c r="B6" s="6">
        <v>3</v>
      </c>
      <c r="C6" t="s">
        <v>5</v>
      </c>
      <c r="D6" s="2" t="s">
        <v>21</v>
      </c>
      <c r="F6" s="5">
        <v>2006</v>
      </c>
      <c r="G6" s="5">
        <v>1</v>
      </c>
      <c r="H6" s="5">
        <v>0</v>
      </c>
      <c r="I6" s="5">
        <v>1</v>
      </c>
      <c r="J6" s="5">
        <v>1</v>
      </c>
      <c r="K6" s="5">
        <v>5.1939997673000002</v>
      </c>
      <c r="L6" s="5">
        <v>0.15605524182300001</v>
      </c>
      <c r="M6" s="5">
        <v>1.21449995041</v>
      </c>
      <c r="N6" s="8">
        <f>IF(M6&lt;0, 0, IF(M6=0, 0.0001, IF(M6&gt;0, M6)))</f>
        <v>1.21449995041</v>
      </c>
      <c r="O6" s="5">
        <v>0</v>
      </c>
      <c r="P6" s="5">
        <v>96.736587524399994</v>
      </c>
      <c r="Q6" s="5">
        <v>25.4717159271</v>
      </c>
      <c r="R6" s="5">
        <v>0</v>
      </c>
      <c r="S6">
        <f t="shared" ref="S6:S69" si="0">(N6*k)/LN((uhzRef-dRef)/zoRef)</f>
        <v>7.2158297999158141E-2</v>
      </c>
      <c r="T6">
        <f t="shared" ref="T6:T69" si="1">(1/(S6*k))*(LN((50-dRef)/(O3zRef-dRef)))</f>
        <v>95.846847296103675</v>
      </c>
      <c r="U6">
        <f t="shared" ref="U6:U69" si="2">(1/(S6*k))*(LN((50-dRef)/(uzoRef)))</f>
        <v>287.8425001640469</v>
      </c>
      <c r="V6" s="9">
        <v>560.96392822300004</v>
      </c>
      <c r="W6" s="9">
        <v>84.153373718300003</v>
      </c>
      <c r="X6">
        <f xml:space="preserve"> (1/(U6 + W6 + V6))</f>
        <v>1.0718575417111948E-3</v>
      </c>
      <c r="Y6">
        <f xml:space="preserve"> Q6/(1-(T6*X6))</f>
        <v>28.388148712913015</v>
      </c>
      <c r="Z6">
        <f t="shared" ref="Z6:Z69" si="3">(S6/k)*LN((50-dRef)/(uzoRef))</f>
        <v>1.4987440781078354</v>
      </c>
      <c r="AA6">
        <f t="shared" ref="AA6:AA69" si="4">(Z6*k)/LN((50-dTar)/zoTar)</f>
        <v>0.21259724474732691</v>
      </c>
      <c r="AB6">
        <f>(1/(AA6*k))*(LN((50-dTar)/(hTar-dTar)))</f>
        <v>20.555981579590263</v>
      </c>
      <c r="AC6">
        <f t="shared" ref="AC6:AC69" si="5">(1/(AA6*k))*(LN((50-dTar)/(zoTar)))</f>
        <v>33.159823979654504</v>
      </c>
      <c r="AD6" s="19">
        <v>944.12969970699999</v>
      </c>
      <c r="AE6" s="19">
        <v>28.562759399400001</v>
      </c>
      <c r="AF6">
        <f xml:space="preserve"> (1/(AC6 + AE6 + AD6))</f>
        <v>9.9418176686133356E-4</v>
      </c>
      <c r="AG6" s="23">
        <f t="shared" ref="AG6:AG69" si="6" xml:space="preserve"> Y6*(1-(AC6*AF6))</f>
        <v>27.452279669060662</v>
      </c>
      <c r="AH6" s="25">
        <f>Y6*(1-AB6*AF6)</f>
        <v>27.807997659091342</v>
      </c>
      <c r="AI6" s="25">
        <f t="shared" ref="AI6:AI69" si="7">(AA6/k)*LN((hTar-dTar)/(zoTar))</f>
        <v>0.56966328199120764</v>
      </c>
    </row>
    <row r="7" spans="1:35" ht="15">
      <c r="A7" s="10" t="s">
        <v>29</v>
      </c>
      <c r="B7" s="17">
        <v>0.1</v>
      </c>
      <c r="C7" t="s">
        <v>5</v>
      </c>
      <c r="D7" s="2" t="s">
        <v>32</v>
      </c>
      <c r="F7" s="5">
        <v>2006</v>
      </c>
      <c r="G7" s="5">
        <v>1</v>
      </c>
      <c r="H7" s="5">
        <v>0</v>
      </c>
      <c r="I7" s="5">
        <v>1</v>
      </c>
      <c r="J7" s="5">
        <v>2</v>
      </c>
      <c r="K7" s="5">
        <v>4.8829998970000004</v>
      </c>
      <c r="L7" s="5">
        <v>0.143187940121</v>
      </c>
      <c r="M7" s="5">
        <v>9.5499999821199999E-2</v>
      </c>
      <c r="N7" s="8">
        <f t="shared" ref="N7:N70" si="8">IF(M7&lt;0, 0, IF(M7=0, 0.0001, IF(M7&gt;0, M7)))</f>
        <v>9.5499999821199999E-2</v>
      </c>
      <c r="O7" s="5">
        <v>0</v>
      </c>
      <c r="P7" s="5">
        <v>96.736587524399994</v>
      </c>
      <c r="Q7" s="5">
        <v>32.014850616499999</v>
      </c>
      <c r="R7" s="5">
        <v>0</v>
      </c>
      <c r="S7">
        <f t="shared" si="0"/>
        <v>5.6740368278247718E-3</v>
      </c>
      <c r="T7">
        <f t="shared" si="1"/>
        <v>1218.9109058221366</v>
      </c>
      <c r="U7">
        <f t="shared" si="2"/>
        <v>3660.5728044988041</v>
      </c>
      <c r="V7" s="9">
        <v>671.33062744100005</v>
      </c>
      <c r="W7" s="9">
        <v>1070.2017822299999</v>
      </c>
      <c r="X7">
        <f t="shared" ref="X7:X70" si="9" xml:space="preserve"> (1/(U7 + W7 + V7))</f>
        <v>1.8511301804655431E-4</v>
      </c>
      <c r="Y7">
        <f t="shared" ref="Y7:Y70" si="10" xml:space="preserve"> Q7/(1-(T7*X7))</f>
        <v>41.343427700965464</v>
      </c>
      <c r="Z7">
        <f t="shared" si="3"/>
        <v>0.11785102102557019</v>
      </c>
      <c r="AA7">
        <f t="shared" si="4"/>
        <v>1.671719857090425E-2</v>
      </c>
      <c r="AB7">
        <f>(1/(AA7*k))*(LN((50-dTar)/(hTar-dTar)))</f>
        <v>261.41611157887382</v>
      </c>
      <c r="AC7">
        <f t="shared" si="5"/>
        <v>421.70266653712218</v>
      </c>
      <c r="AD7" s="19">
        <v>2178.6503906299999</v>
      </c>
      <c r="AE7" s="19">
        <v>363.24057006800001</v>
      </c>
      <c r="AF7">
        <f t="shared" ref="AF7:AF70" si="11" xml:space="preserve"> (1/(AC7 + AE7 + AD7))</f>
        <v>3.3742817868485827E-4</v>
      </c>
      <c r="AG7" s="23">
        <f t="shared" si="6"/>
        <v>35.460491003754562</v>
      </c>
      <c r="AH7" s="25">
        <f t="shared" ref="AH7:AH70" si="12">Y7*(1-AB7*AF7)</f>
        <v>37.696558572348856</v>
      </c>
      <c r="AI7" s="25">
        <f t="shared" si="7"/>
        <v>4.4794438492927739E-2</v>
      </c>
    </row>
    <row r="8" spans="1:35" ht="15">
      <c r="A8" s="10" t="s">
        <v>30</v>
      </c>
      <c r="B8">
        <f>hRef*0.7</f>
        <v>6.9999999999999993E-2</v>
      </c>
      <c r="D8" s="2" t="s">
        <v>39</v>
      </c>
      <c r="F8" s="5">
        <v>2006</v>
      </c>
      <c r="G8" s="5">
        <v>1</v>
      </c>
      <c r="H8" s="5">
        <v>0</v>
      </c>
      <c r="I8" s="5">
        <v>1</v>
      </c>
      <c r="J8" s="5">
        <v>3</v>
      </c>
      <c r="K8" s="5">
        <v>4.9019999504099996</v>
      </c>
      <c r="L8" s="5">
        <v>0.13601431250599999</v>
      </c>
      <c r="M8" s="5">
        <v>0.87900000810599999</v>
      </c>
      <c r="N8" s="8">
        <f t="shared" si="8"/>
        <v>0.87900000810599999</v>
      </c>
      <c r="O8" s="5">
        <v>0</v>
      </c>
      <c r="P8" s="5">
        <v>96.736587524399994</v>
      </c>
      <c r="Q8" s="5">
        <v>32.635166168200001</v>
      </c>
      <c r="R8" s="5">
        <v>0</v>
      </c>
      <c r="S8">
        <f t="shared" si="0"/>
        <v>5.2224904994654764E-2</v>
      </c>
      <c r="T8">
        <f t="shared" si="1"/>
        <v>132.43002299726393</v>
      </c>
      <c r="U8">
        <f t="shared" si="2"/>
        <v>397.70727980808891</v>
      </c>
      <c r="V8" s="9">
        <v>565.25469970699999</v>
      </c>
      <c r="W8" s="9">
        <v>116.273345947</v>
      </c>
      <c r="X8">
        <f t="shared" si="9"/>
        <v>9.2658197559632031E-4</v>
      </c>
      <c r="Y8">
        <f t="shared" si="10"/>
        <v>37.199859453000037</v>
      </c>
      <c r="Z8">
        <f t="shared" si="3"/>
        <v>1.0847230223112569</v>
      </c>
      <c r="AA8">
        <f t="shared" si="4"/>
        <v>0.1538682482392261</v>
      </c>
      <c r="AB8">
        <f>(1/(AA8*k))*(LN((50-dTar)/(hTar-dTar)))</f>
        <v>28.401863912190827</v>
      </c>
      <c r="AC8">
        <f t="shared" si="5"/>
        <v>45.816387039257208</v>
      </c>
      <c r="AD8" s="19">
        <v>1117.17675781</v>
      </c>
      <c r="AE8" s="19">
        <v>39.464702606199999</v>
      </c>
      <c r="AF8">
        <f t="shared" si="11"/>
        <v>8.3162998363403584E-4</v>
      </c>
      <c r="AG8" s="23">
        <f t="shared" si="6"/>
        <v>35.782459947386386</v>
      </c>
      <c r="AH8" s="25">
        <f t="shared" si="12"/>
        <v>36.321204664416385</v>
      </c>
      <c r="AI8" s="25">
        <f t="shared" si="7"/>
        <v>0.41229645939377818</v>
      </c>
    </row>
    <row r="9" spans="1:35" ht="15">
      <c r="A9" s="10" t="s">
        <v>31</v>
      </c>
      <c r="B9">
        <f>hRef*0.1</f>
        <v>1.0000000000000002E-2</v>
      </c>
      <c r="D9" s="2" t="s">
        <v>33</v>
      </c>
      <c r="F9" s="5">
        <v>2006</v>
      </c>
      <c r="G9" s="5">
        <v>1</v>
      </c>
      <c r="H9" s="5">
        <v>0</v>
      </c>
      <c r="I9" s="5">
        <v>1</v>
      </c>
      <c r="J9" s="5">
        <v>4</v>
      </c>
      <c r="K9" s="5">
        <v>4.3499999046299997</v>
      </c>
      <c r="L9" s="5">
        <v>0.13919235765900001</v>
      </c>
      <c r="M9" s="5">
        <v>2.2974998951000001</v>
      </c>
      <c r="N9" s="8">
        <f t="shared" si="8"/>
        <v>2.2974998951000001</v>
      </c>
      <c r="O9" s="5">
        <v>0</v>
      </c>
      <c r="P9" s="5">
        <v>96.736587524399994</v>
      </c>
      <c r="Q9" s="5">
        <v>33.122589111300002</v>
      </c>
      <c r="R9" s="5">
        <v>0</v>
      </c>
      <c r="S9">
        <f t="shared" si="0"/>
        <v>0.13650365488091942</v>
      </c>
      <c r="T9">
        <f t="shared" si="1"/>
        <v>50.666375017617185</v>
      </c>
      <c r="U9">
        <f t="shared" si="2"/>
        <v>152.15874565248217</v>
      </c>
      <c r="V9" s="9">
        <v>555.586425781</v>
      </c>
      <c r="W9" s="9">
        <v>44.484996795699999</v>
      </c>
      <c r="X9">
        <f t="shared" si="9"/>
        <v>1.3293803442556557E-3</v>
      </c>
      <c r="Y9">
        <f t="shared" si="10"/>
        <v>35.514675957437298</v>
      </c>
      <c r="Z9">
        <f t="shared" si="3"/>
        <v>2.8352116120482855</v>
      </c>
      <c r="AA9">
        <f t="shared" si="4"/>
        <v>0.40217551869033902</v>
      </c>
      <c r="AB9">
        <f>(1/(AA9*k))*(LN((50-dTar)/(hTar-dTar)))</f>
        <v>10.866263220418826</v>
      </c>
      <c r="AC9">
        <f t="shared" si="5"/>
        <v>17.528882009869179</v>
      </c>
      <c r="AD9" s="19">
        <v>659.71520996100003</v>
      </c>
      <c r="AE9" s="19">
        <v>15.0987911224</v>
      </c>
      <c r="AF9">
        <f t="shared" si="11"/>
        <v>1.4443710254262623E-3</v>
      </c>
      <c r="AG9" s="23">
        <f t="shared" si="6"/>
        <v>34.615507958922905</v>
      </c>
      <c r="AH9" s="25">
        <f t="shared" si="12"/>
        <v>34.957276110388676</v>
      </c>
      <c r="AI9" s="25">
        <f t="shared" si="7"/>
        <v>1.0776462610601891</v>
      </c>
    </row>
    <row r="10" spans="1:35" ht="15">
      <c r="A10" s="10" t="s">
        <v>36</v>
      </c>
      <c r="B10" s="17">
        <v>20</v>
      </c>
      <c r="C10" t="s">
        <v>5</v>
      </c>
      <c r="D10" s="2" t="s">
        <v>40</v>
      </c>
      <c r="F10" s="5">
        <v>2006</v>
      </c>
      <c r="G10" s="5">
        <v>1</v>
      </c>
      <c r="H10" s="5">
        <v>0</v>
      </c>
      <c r="I10" s="5">
        <v>1</v>
      </c>
      <c r="J10" s="5">
        <v>5</v>
      </c>
      <c r="K10" s="5">
        <v>3.7060000896499998</v>
      </c>
      <c r="L10" s="5">
        <v>0.132627084851</v>
      </c>
      <c r="M10" s="5">
        <v>1.8580000400500001</v>
      </c>
      <c r="N10" s="8">
        <f t="shared" si="8"/>
        <v>1.8580000400500001</v>
      </c>
      <c r="O10" s="5">
        <v>0</v>
      </c>
      <c r="P10" s="5">
        <v>96.736587524399994</v>
      </c>
      <c r="Q10" s="5">
        <v>33.403404235799997</v>
      </c>
      <c r="R10" s="5">
        <v>0</v>
      </c>
      <c r="S10">
        <f t="shared" si="0"/>
        <v>0.11039121123645601</v>
      </c>
      <c r="T10">
        <f t="shared" si="1"/>
        <v>62.651231850856263</v>
      </c>
      <c r="U10">
        <f t="shared" si="2"/>
        <v>188.15107354126744</v>
      </c>
      <c r="V10" s="9">
        <v>557.02142333999996</v>
      </c>
      <c r="W10" s="9">
        <v>55.007678985600002</v>
      </c>
      <c r="X10">
        <f t="shared" si="9"/>
        <v>1.2497185385987098E-3</v>
      </c>
      <c r="Y10">
        <f t="shared" si="10"/>
        <v>36.240939549315158</v>
      </c>
      <c r="Z10">
        <f t="shared" si="3"/>
        <v>2.2928502847686323</v>
      </c>
      <c r="AA10">
        <f t="shared" si="4"/>
        <v>0.3252414206535818</v>
      </c>
      <c r="AB10">
        <f>(1/(AA10*k))*(LN((50-dTar)/(hTar-dTar)))</f>
        <v>13.436618983264079</v>
      </c>
      <c r="AC10">
        <f t="shared" si="5"/>
        <v>21.675244193111517</v>
      </c>
      <c r="AD10" s="19">
        <v>744.82525634800004</v>
      </c>
      <c r="AE10" s="19">
        <v>18.670328140300001</v>
      </c>
      <c r="AF10">
        <f t="shared" si="11"/>
        <v>1.2736081926010485E-3</v>
      </c>
      <c r="AG10" s="23">
        <f t="shared" si="6"/>
        <v>35.240480558959653</v>
      </c>
      <c r="AH10" s="25">
        <f t="shared" si="12"/>
        <v>35.620748785048697</v>
      </c>
      <c r="AI10" s="25">
        <f t="shared" si="7"/>
        <v>0.87149810125341209</v>
      </c>
    </row>
    <row r="11" spans="1:35" ht="15">
      <c r="A11" s="10" t="s">
        <v>37</v>
      </c>
      <c r="B11">
        <f>hTar*0.7</f>
        <v>14</v>
      </c>
      <c r="D11" s="2" t="s">
        <v>41</v>
      </c>
      <c r="F11" s="5">
        <v>2006</v>
      </c>
      <c r="G11" s="5">
        <v>1</v>
      </c>
      <c r="H11" s="5">
        <v>0</v>
      </c>
      <c r="I11" s="5">
        <v>1</v>
      </c>
      <c r="J11" s="5">
        <v>6</v>
      </c>
      <c r="K11" s="5">
        <v>3.98900008202</v>
      </c>
      <c r="L11" s="5">
        <v>0.14830042421799999</v>
      </c>
      <c r="M11" s="5">
        <v>2.3570001125300002</v>
      </c>
      <c r="N11" s="8">
        <f t="shared" si="8"/>
        <v>2.3570001125300002</v>
      </c>
      <c r="O11" s="5">
        <v>0.34999999403999998</v>
      </c>
      <c r="P11" s="5">
        <v>96.736587524399994</v>
      </c>
      <c r="Q11" s="5">
        <v>33.066814422599997</v>
      </c>
      <c r="R11" s="5">
        <v>0</v>
      </c>
      <c r="S11">
        <f t="shared" si="0"/>
        <v>0.14003880069865224</v>
      </c>
      <c r="T11">
        <f t="shared" si="1"/>
        <v>49.387350755415433</v>
      </c>
      <c r="U11">
        <f t="shared" si="2"/>
        <v>148.31764339624138</v>
      </c>
      <c r="V11" s="9">
        <v>555.43292236299999</v>
      </c>
      <c r="W11" s="9">
        <v>43.362010955800002</v>
      </c>
      <c r="X11">
        <f t="shared" si="9"/>
        <v>1.3384863689443864E-3</v>
      </c>
      <c r="Y11">
        <f t="shared" si="10"/>
        <v>35.407395358321637</v>
      </c>
      <c r="Z11">
        <f t="shared" si="3"/>
        <v>2.9086373857498291</v>
      </c>
      <c r="AA11">
        <f t="shared" si="4"/>
        <v>0.41259098415265916</v>
      </c>
      <c r="AB11">
        <f>(1/(AA11*k))*(LN((50-dTar)/(hTar-dTar)))</f>
        <v>10.591954780283654</v>
      </c>
      <c r="AC11">
        <f t="shared" si="5"/>
        <v>17.086382119713257</v>
      </c>
      <c r="AD11" s="19">
        <v>650.14227294900002</v>
      </c>
      <c r="AE11" s="19">
        <v>14.7176370621</v>
      </c>
      <c r="AF11">
        <f t="shared" si="11"/>
        <v>1.4663911389200376E-3</v>
      </c>
      <c r="AG11" s="23">
        <f t="shared" si="6"/>
        <v>34.520251760743434</v>
      </c>
      <c r="AH11" s="25">
        <f t="shared" si="12"/>
        <v>34.857449512364859</v>
      </c>
      <c r="AI11" s="25">
        <f t="shared" si="7"/>
        <v>1.1055549399604407</v>
      </c>
    </row>
    <row r="12" spans="1:35" ht="15">
      <c r="A12" s="10" t="s">
        <v>38</v>
      </c>
      <c r="B12">
        <f>hTar*0.1</f>
        <v>2</v>
      </c>
      <c r="D12" s="2" t="s">
        <v>42</v>
      </c>
      <c r="F12" s="5">
        <v>2006</v>
      </c>
      <c r="G12" s="5">
        <v>1</v>
      </c>
      <c r="H12" s="5">
        <v>0</v>
      </c>
      <c r="I12" s="5">
        <v>1</v>
      </c>
      <c r="J12" s="5">
        <v>7</v>
      </c>
      <c r="K12" s="5">
        <v>3.9744999408699999</v>
      </c>
      <c r="L12" s="5">
        <v>0.15423744916900001</v>
      </c>
      <c r="M12" s="5">
        <v>1.2905000448199999</v>
      </c>
      <c r="N12" s="8">
        <f t="shared" si="8"/>
        <v>1.2905000448199999</v>
      </c>
      <c r="O12" s="5">
        <v>0</v>
      </c>
      <c r="P12" s="5">
        <v>96.736587524399994</v>
      </c>
      <c r="Q12" s="5">
        <v>32.668628692600002</v>
      </c>
      <c r="R12" s="5">
        <v>0</v>
      </c>
      <c r="S12">
        <f t="shared" si="0"/>
        <v>7.6673767479868774E-2</v>
      </c>
      <c r="T12">
        <f t="shared" si="1"/>
        <v>90.202237307406818</v>
      </c>
      <c r="U12">
        <f t="shared" si="2"/>
        <v>270.89088727919085</v>
      </c>
      <c r="V12" s="9">
        <v>560.29681396499996</v>
      </c>
      <c r="W12" s="9">
        <v>79.197418212900004</v>
      </c>
      <c r="X12">
        <f t="shared" si="9"/>
        <v>1.0984362316865978E-3</v>
      </c>
      <c r="Y12">
        <f t="shared" si="10"/>
        <v>36.261465682947815</v>
      </c>
      <c r="Z12">
        <f t="shared" si="3"/>
        <v>1.5925313947678084</v>
      </c>
      <c r="AA12">
        <f t="shared" si="4"/>
        <v>0.22590100047547512</v>
      </c>
      <c r="AB12">
        <f>(1/(AA12*k))*(LN((50-dTar)/(hTar-dTar)))</f>
        <v>19.345399257636927</v>
      </c>
      <c r="AC12">
        <f t="shared" si="5"/>
        <v>31.206976505383988</v>
      </c>
      <c r="AD12" s="19">
        <v>913.496582031</v>
      </c>
      <c r="AE12" s="19">
        <v>26.880641937299998</v>
      </c>
      <c r="AF12">
        <f t="shared" si="11"/>
        <v>1.0292468728005893E-3</v>
      </c>
      <c r="AG12" s="23">
        <f t="shared" si="6"/>
        <v>35.096758900903772</v>
      </c>
      <c r="AH12" s="25">
        <f t="shared" si="12"/>
        <v>35.539456688810482</v>
      </c>
      <c r="AI12" s="25">
        <f t="shared" si="7"/>
        <v>0.60531125645067685</v>
      </c>
    </row>
    <row r="13" spans="1:35" ht="15">
      <c r="F13" s="5">
        <v>2006</v>
      </c>
      <c r="G13" s="5">
        <v>1</v>
      </c>
      <c r="H13" s="5">
        <v>0</v>
      </c>
      <c r="I13" s="5">
        <v>1</v>
      </c>
      <c r="J13" s="5">
        <v>8</v>
      </c>
      <c r="K13" s="5">
        <v>4.3800001144399996</v>
      </c>
      <c r="L13" s="5">
        <v>0.190017923713</v>
      </c>
      <c r="M13" s="5">
        <v>0.85199999809299998</v>
      </c>
      <c r="N13" s="8">
        <f t="shared" si="8"/>
        <v>0.85199999809299998</v>
      </c>
      <c r="O13" s="5">
        <v>0</v>
      </c>
      <c r="P13" s="5">
        <v>96.736587524399994</v>
      </c>
      <c r="Q13" s="5">
        <v>29.125705718999999</v>
      </c>
      <c r="R13" s="5">
        <v>0</v>
      </c>
      <c r="S13">
        <f t="shared" si="0"/>
        <v>5.0620726445416785E-2</v>
      </c>
      <c r="T13">
        <f t="shared" si="1"/>
        <v>136.62675064392016</v>
      </c>
      <c r="U13">
        <f t="shared" si="2"/>
        <v>410.31068422252099</v>
      </c>
      <c r="V13" s="9">
        <v>565.74334716800001</v>
      </c>
      <c r="W13" s="9">
        <v>119.958061218</v>
      </c>
      <c r="X13">
        <f t="shared" si="9"/>
        <v>9.123986922625907E-4</v>
      </c>
      <c r="Y13">
        <f t="shared" si="10"/>
        <v>33.273518238679749</v>
      </c>
      <c r="Z13">
        <f t="shared" si="3"/>
        <v>1.0514038730579571</v>
      </c>
      <c r="AA13">
        <f t="shared" si="4"/>
        <v>0.1491419180858356</v>
      </c>
      <c r="AB13">
        <f>(1/(AA13*k))*(LN((50-dTar)/(hTar-dTar)))</f>
        <v>29.301923315633815</v>
      </c>
      <c r="AC13">
        <f t="shared" si="5"/>
        <v>47.268315339243422</v>
      </c>
      <c r="AD13" s="19">
        <v>1134.5979003899999</v>
      </c>
      <c r="AE13" s="19">
        <v>40.715339660600002</v>
      </c>
      <c r="AF13">
        <f t="shared" si="11"/>
        <v>8.1794134353771681E-4</v>
      </c>
      <c r="AG13" s="23">
        <f t="shared" si="6"/>
        <v>31.987073873787896</v>
      </c>
      <c r="AH13" s="25">
        <f t="shared" si="12"/>
        <v>32.476043358110125</v>
      </c>
      <c r="AI13" s="25">
        <f t="shared" si="7"/>
        <v>0.39963205845032101</v>
      </c>
    </row>
    <row r="14" spans="1:35" ht="15">
      <c r="A14" s="10" t="s">
        <v>22</v>
      </c>
      <c r="B14">
        <v>0.41</v>
      </c>
      <c r="D14" s="2" t="s">
        <v>23</v>
      </c>
      <c r="F14" s="5">
        <v>2006</v>
      </c>
      <c r="G14" s="5">
        <v>1</v>
      </c>
      <c r="H14" s="5">
        <v>0</v>
      </c>
      <c r="I14" s="5">
        <v>1</v>
      </c>
      <c r="J14" s="5">
        <v>9</v>
      </c>
      <c r="K14" s="5">
        <v>3.5504999160800002</v>
      </c>
      <c r="L14" s="5">
        <v>0.169390290976</v>
      </c>
      <c r="M14" s="5">
        <v>0.37999999523200001</v>
      </c>
      <c r="N14" s="8">
        <f t="shared" si="8"/>
        <v>0.37999999523200001</v>
      </c>
      <c r="O14" s="5">
        <v>0</v>
      </c>
      <c r="P14" s="5">
        <v>96.736587524399994</v>
      </c>
      <c r="Q14" s="5">
        <v>29.0820541382</v>
      </c>
      <c r="R14" s="5">
        <v>0</v>
      </c>
      <c r="S14">
        <f t="shared" si="0"/>
        <v>2.257731907388932E-2</v>
      </c>
      <c r="T14">
        <f t="shared" si="1"/>
        <v>306.33155986489908</v>
      </c>
      <c r="U14">
        <f t="shared" si="2"/>
        <v>919.95975410919345</v>
      </c>
      <c r="V14" s="9">
        <v>584.90985107400002</v>
      </c>
      <c r="W14" s="9">
        <v>268.95861816399997</v>
      </c>
      <c r="X14">
        <f t="shared" si="9"/>
        <v>5.6375244617148522E-4</v>
      </c>
      <c r="Y14">
        <f t="shared" si="10"/>
        <v>35.152767094432718</v>
      </c>
      <c r="Z14">
        <f t="shared" si="3"/>
        <v>0.46893599488637439</v>
      </c>
      <c r="AA14">
        <f t="shared" si="4"/>
        <v>6.6518695174131476E-2</v>
      </c>
      <c r="AB14">
        <f>(1/(AA14*k))*(LN((50-dTar)/(hTar-dTar)))</f>
        <v>65.697997163919197</v>
      </c>
      <c r="AC14">
        <f t="shared" si="5"/>
        <v>105.98053969528929</v>
      </c>
      <c r="AD14" s="19">
        <v>1595.4277343799999</v>
      </c>
      <c r="AE14" s="19">
        <v>91.2880859375</v>
      </c>
      <c r="AF14">
        <f t="shared" si="11"/>
        <v>5.5781894932439423E-4</v>
      </c>
      <c r="AG14" s="23">
        <f t="shared" si="6"/>
        <v>33.074607450919963</v>
      </c>
      <c r="AH14" s="25">
        <f t="shared" si="12"/>
        <v>33.864502977659768</v>
      </c>
      <c r="AI14" s="25">
        <f t="shared" si="7"/>
        <v>0.17823964864504618</v>
      </c>
    </row>
    <row r="15" spans="1:35" ht="15">
      <c r="F15" s="5">
        <v>2006</v>
      </c>
      <c r="G15" s="5">
        <v>1</v>
      </c>
      <c r="H15" s="5">
        <v>0</v>
      </c>
      <c r="I15" s="5">
        <v>1</v>
      </c>
      <c r="J15" s="5">
        <v>10</v>
      </c>
      <c r="K15" s="5">
        <v>3.4744999408699999</v>
      </c>
      <c r="L15" s="5">
        <v>0.17475208640100001</v>
      </c>
      <c r="M15" s="5">
        <v>4.3999999761600003E-2</v>
      </c>
      <c r="N15" s="8">
        <f t="shared" si="8"/>
        <v>4.3999999761600003E-2</v>
      </c>
      <c r="O15" s="5">
        <v>0</v>
      </c>
      <c r="P15" s="5">
        <v>96.736587524399994</v>
      </c>
      <c r="Q15" s="5">
        <v>30.939119339000001</v>
      </c>
      <c r="R15" s="5">
        <v>21.361000060999999</v>
      </c>
      <c r="S15">
        <f t="shared" si="0"/>
        <v>2.6142159114033656E-3</v>
      </c>
      <c r="T15">
        <f t="shared" si="1"/>
        <v>2645.5907254268536</v>
      </c>
      <c r="U15">
        <f t="shared" si="2"/>
        <v>7945.1069106645173</v>
      </c>
      <c r="V15" s="9">
        <v>773.37542724599996</v>
      </c>
      <c r="W15" s="9">
        <v>2322.82421875</v>
      </c>
      <c r="X15">
        <f t="shared" si="9"/>
        <v>9.0568991529065346E-5</v>
      </c>
      <c r="Y15">
        <f t="shared" si="10"/>
        <v>40.688406811501999</v>
      </c>
      <c r="Z15">
        <f t="shared" si="3"/>
        <v>5.4297852426574464E-2</v>
      </c>
      <c r="AA15">
        <f t="shared" si="4"/>
        <v>7.7021647592832882E-3</v>
      </c>
      <c r="AB15">
        <f>(1/(AA15*k))*(LN((50-dTar)/(hTar-dTar)))</f>
        <v>567.39178964335099</v>
      </c>
      <c r="AC15">
        <f t="shared" si="5"/>
        <v>915.28647266134124</v>
      </c>
      <c r="AD15" s="19">
        <v>2339.9628906299999</v>
      </c>
      <c r="AE15" s="19">
        <v>788.39709472699997</v>
      </c>
      <c r="AF15">
        <f t="shared" si="11"/>
        <v>2.4730154091910086E-4</v>
      </c>
      <c r="AG15" s="23">
        <f t="shared" si="6"/>
        <v>31.478514518652979</v>
      </c>
      <c r="AH15" s="25">
        <f t="shared" si="12"/>
        <v>34.979137171290013</v>
      </c>
      <c r="AI15" s="25">
        <f t="shared" si="7"/>
        <v>2.0638275253402623E-2</v>
      </c>
    </row>
    <row r="16" spans="1:35" ht="15">
      <c r="A16" s="1" t="s">
        <v>55</v>
      </c>
      <c r="F16" s="5">
        <v>2006</v>
      </c>
      <c r="G16" s="5">
        <v>1</v>
      </c>
      <c r="H16" s="5">
        <v>0</v>
      </c>
      <c r="I16" s="5">
        <v>1</v>
      </c>
      <c r="J16" s="5">
        <v>11</v>
      </c>
      <c r="K16" s="5">
        <v>4.5095000266999996</v>
      </c>
      <c r="L16" s="5">
        <v>0.25104680657400003</v>
      </c>
      <c r="M16" s="5">
        <v>0.31749999523200001</v>
      </c>
      <c r="N16" s="8">
        <f t="shared" si="8"/>
        <v>0.31749999523200001</v>
      </c>
      <c r="O16" s="5">
        <v>0</v>
      </c>
      <c r="P16" s="5">
        <v>96.736587524399994</v>
      </c>
      <c r="Q16" s="5">
        <v>34.319568633999999</v>
      </c>
      <c r="R16" s="5">
        <v>240.06524658199999</v>
      </c>
      <c r="S16">
        <f t="shared" si="0"/>
        <v>1.8863944179617075E-2</v>
      </c>
      <c r="T16">
        <f t="shared" si="1"/>
        <v>366.63304893284766</v>
      </c>
      <c r="U16">
        <f t="shared" si="2"/>
        <v>1101.0541966140213</v>
      </c>
      <c r="V16" s="9">
        <v>571.75469970699999</v>
      </c>
      <c r="W16" s="9">
        <v>321.90319824199997</v>
      </c>
      <c r="X16">
        <f t="shared" si="9"/>
        <v>5.0132548086798893E-4</v>
      </c>
      <c r="Y16">
        <f t="shared" si="10"/>
        <v>42.04811726934787</v>
      </c>
      <c r="Z16">
        <f t="shared" si="3"/>
        <v>0.39180836318073509</v>
      </c>
      <c r="AA16">
        <f t="shared" si="4"/>
        <v>5.5578120172689691E-2</v>
      </c>
      <c r="AB16">
        <f>(1/(AA16*k))*(LN((50-dTar)/(hTar-dTar)))</f>
        <v>78.630673965204082</v>
      </c>
      <c r="AC16">
        <f t="shared" si="5"/>
        <v>126.84285097222498</v>
      </c>
      <c r="AD16" s="19">
        <v>1692.29296875</v>
      </c>
      <c r="AE16" s="19">
        <v>109.258178711</v>
      </c>
      <c r="AF16">
        <f t="shared" si="11"/>
        <v>5.1856622703268967E-4</v>
      </c>
      <c r="AG16" s="23">
        <f t="shared" si="6"/>
        <v>39.282342704195791</v>
      </c>
      <c r="AH16" s="25">
        <f t="shared" si="12"/>
        <v>40.333596376551569</v>
      </c>
      <c r="AI16" s="25">
        <f t="shared" si="7"/>
        <v>0.14892391659217039</v>
      </c>
    </row>
    <row r="17" spans="1:35" ht="15">
      <c r="A17" s="10" t="s">
        <v>24</v>
      </c>
      <c r="B17">
        <v>47</v>
      </c>
      <c r="F17" s="5">
        <v>2006</v>
      </c>
      <c r="G17" s="5">
        <v>1</v>
      </c>
      <c r="H17" s="5">
        <v>0</v>
      </c>
      <c r="I17" s="5">
        <v>1</v>
      </c>
      <c r="J17" s="5">
        <v>12</v>
      </c>
      <c r="K17" s="5">
        <v>7.9400000572199998</v>
      </c>
      <c r="L17" s="5">
        <v>0.44213992357300003</v>
      </c>
      <c r="M17" s="5">
        <v>7.6499998569500002E-2</v>
      </c>
      <c r="N17" s="8">
        <f t="shared" si="8"/>
        <v>7.6499998569500002E-2</v>
      </c>
      <c r="O17" s="5">
        <v>0</v>
      </c>
      <c r="P17" s="5">
        <v>96.736587524399994</v>
      </c>
      <c r="Q17" s="5">
        <v>36.180515289299997</v>
      </c>
      <c r="R17" s="5">
        <v>470.57751464799998</v>
      </c>
      <c r="S17">
        <f t="shared" si="0"/>
        <v>4.5451707855975066E-3</v>
      </c>
      <c r="T17">
        <f t="shared" si="1"/>
        <v>1521.6469733959314</v>
      </c>
      <c r="U17">
        <f t="shared" si="2"/>
        <v>4569.7347544069398</v>
      </c>
      <c r="V17" s="9">
        <v>655.73504638700001</v>
      </c>
      <c r="W17" s="9">
        <v>1336.00354004</v>
      </c>
      <c r="X17">
        <f t="shared" si="9"/>
        <v>1.5240479509025996E-4</v>
      </c>
      <c r="Y17">
        <f t="shared" si="10"/>
        <v>47.104298684213902</v>
      </c>
      <c r="Z17">
        <f t="shared" si="3"/>
        <v>9.4404219442405318E-2</v>
      </c>
      <c r="AA17">
        <f t="shared" si="4"/>
        <v>1.3391263551356867E-2</v>
      </c>
      <c r="AB17">
        <f>(1/(AA17*k))*(LN((50-dTar)/(hTar-dTar)))</f>
        <v>326.34299445588096</v>
      </c>
      <c r="AC17">
        <f t="shared" si="5"/>
        <v>526.43928538517798</v>
      </c>
      <c r="AD17" s="19">
        <v>2235.2722168</v>
      </c>
      <c r="AE17" s="19">
        <v>453.45715331999997</v>
      </c>
      <c r="AF17">
        <f t="shared" si="11"/>
        <v>3.1102567459027333E-4</v>
      </c>
      <c r="AG17" s="23">
        <f t="shared" si="6"/>
        <v>39.39162292910914</v>
      </c>
      <c r="AH17" s="25">
        <f t="shared" si="12"/>
        <v>42.323162908325571</v>
      </c>
      <c r="AI17" s="25">
        <f t="shared" si="7"/>
        <v>3.5882455361741485E-2</v>
      </c>
    </row>
    <row r="18" spans="1:35" ht="15">
      <c r="A18" s="10" t="s">
        <v>25</v>
      </c>
      <c r="B18">
        <v>9</v>
      </c>
      <c r="F18" s="5">
        <v>2006</v>
      </c>
      <c r="G18" s="5">
        <v>1</v>
      </c>
      <c r="H18" s="5">
        <v>0</v>
      </c>
      <c r="I18" s="5">
        <v>1</v>
      </c>
      <c r="J18" s="5">
        <v>13</v>
      </c>
      <c r="K18" s="5">
        <v>6.6710000038099997</v>
      </c>
      <c r="L18" s="5">
        <v>0.39617422223100002</v>
      </c>
      <c r="M18" s="5">
        <v>2.9454998969999999</v>
      </c>
      <c r="N18" s="8">
        <f t="shared" si="8"/>
        <v>2.9454998969999999</v>
      </c>
      <c r="O18" s="5">
        <v>0</v>
      </c>
      <c r="P18" s="5">
        <v>96.736587524399994</v>
      </c>
      <c r="Q18" s="5">
        <v>35.250286102300002</v>
      </c>
      <c r="R18" s="5">
        <v>474.57501220699999</v>
      </c>
      <c r="S18">
        <f t="shared" si="0"/>
        <v>0.17500392589762068</v>
      </c>
      <c r="T18">
        <f t="shared" si="1"/>
        <v>39.519944104100155</v>
      </c>
      <c r="U18">
        <f t="shared" si="2"/>
        <v>118.68433692059483</v>
      </c>
      <c r="V18" s="9">
        <v>528.92657470699999</v>
      </c>
      <c r="W18" s="9">
        <v>34.698444366499999</v>
      </c>
      <c r="X18">
        <f t="shared" si="9"/>
        <v>1.4656108570327952E-3</v>
      </c>
      <c r="Y18">
        <f t="shared" si="10"/>
        <v>37.417542299505136</v>
      </c>
      <c r="Z18">
        <f t="shared" si="3"/>
        <v>3.634870899917034</v>
      </c>
      <c r="AA18">
        <f t="shared" si="4"/>
        <v>0.51560740063788091</v>
      </c>
      <c r="AB18">
        <f>(1/(AA18*k))*(LN((50-dTar)/(hTar-dTar)))</f>
        <v>8.4757221123885991</v>
      </c>
      <c r="AC18">
        <f t="shared" si="5"/>
        <v>13.672587332259791</v>
      </c>
      <c r="AD18" s="19">
        <v>572.80114746100003</v>
      </c>
      <c r="AE18" s="19">
        <v>11.7771081924</v>
      </c>
      <c r="AF18">
        <f t="shared" si="11"/>
        <v>1.6715396421496896E-3</v>
      </c>
      <c r="AG18" s="23">
        <f t="shared" si="6"/>
        <v>36.562391620075552</v>
      </c>
      <c r="AH18" s="25">
        <f t="shared" si="12"/>
        <v>36.887429062929634</v>
      </c>
      <c r="AI18" s="25">
        <f t="shared" si="7"/>
        <v>1.3815917718756034</v>
      </c>
    </row>
    <row r="19" spans="1:35" ht="15">
      <c r="A19" s="10" t="s">
        <v>26</v>
      </c>
      <c r="B19">
        <v>380</v>
      </c>
      <c r="F19" s="5">
        <v>2006</v>
      </c>
      <c r="G19" s="5">
        <v>1</v>
      </c>
      <c r="H19" s="5">
        <v>0</v>
      </c>
      <c r="I19" s="5">
        <v>1</v>
      </c>
      <c r="J19" s="5">
        <v>14</v>
      </c>
      <c r="K19" s="5">
        <v>7.5199999809299998</v>
      </c>
      <c r="L19" s="5">
        <v>0.460270375013</v>
      </c>
      <c r="M19" s="5">
        <v>2.36849999428</v>
      </c>
      <c r="N19" s="8">
        <f t="shared" si="8"/>
        <v>2.36849999428</v>
      </c>
      <c r="O19" s="5">
        <v>0</v>
      </c>
      <c r="P19" s="5">
        <v>96.736587524399994</v>
      </c>
      <c r="Q19" s="5">
        <v>34.523269653299998</v>
      </c>
      <c r="R19" s="5">
        <v>674.34747314499998</v>
      </c>
      <c r="S19">
        <f t="shared" si="0"/>
        <v>0.14072205465349302</v>
      </c>
      <c r="T19">
        <f t="shared" si="1"/>
        <v>49.147558188387926</v>
      </c>
      <c r="U19">
        <f t="shared" si="2"/>
        <v>147.59751024673133</v>
      </c>
      <c r="V19" s="9">
        <v>531.33178710899995</v>
      </c>
      <c r="W19" s="9">
        <v>43.151477813699998</v>
      </c>
      <c r="X19">
        <f t="shared" si="9"/>
        <v>1.3848866143339115E-3</v>
      </c>
      <c r="Y19">
        <f t="shared" si="10"/>
        <v>37.044670531311297</v>
      </c>
      <c r="Z19">
        <f t="shared" si="3"/>
        <v>2.9228287240581876</v>
      </c>
      <c r="AA19">
        <f t="shared" si="4"/>
        <v>0.41460402925335649</v>
      </c>
      <c r="AB19">
        <f>(1/(AA19*k))*(LN((50-dTar)/(hTar-dTar)))</f>
        <v>10.540527198367348</v>
      </c>
      <c r="AC19">
        <f t="shared" si="5"/>
        <v>17.003421860314248</v>
      </c>
      <c r="AD19" s="19">
        <v>648.336425781</v>
      </c>
      <c r="AE19" s="19">
        <v>14.6461782455</v>
      </c>
      <c r="AF19">
        <f t="shared" si="11"/>
        <v>1.4706184567481878E-3</v>
      </c>
      <c r="AG19" s="23">
        <f t="shared" si="6"/>
        <v>36.118348317705859</v>
      </c>
      <c r="AH19" s="25">
        <f t="shared" si="12"/>
        <v>36.470437617067795</v>
      </c>
      <c r="AI19" s="25">
        <f t="shared" si="7"/>
        <v>1.1109489791928047</v>
      </c>
    </row>
    <row r="20" spans="1:35" ht="15">
      <c r="F20" s="5">
        <v>2006</v>
      </c>
      <c r="G20" s="5">
        <v>1</v>
      </c>
      <c r="H20" s="5">
        <v>0</v>
      </c>
      <c r="I20" s="5">
        <v>1</v>
      </c>
      <c r="J20" s="5">
        <v>15</v>
      </c>
      <c r="K20" s="5">
        <v>7.8899998664900002</v>
      </c>
      <c r="L20" s="5">
        <v>0.50057971477499996</v>
      </c>
      <c r="M20" s="5">
        <v>2.03349995613</v>
      </c>
      <c r="N20" s="8">
        <f t="shared" si="8"/>
        <v>2.03349995613</v>
      </c>
      <c r="O20" s="5">
        <v>0</v>
      </c>
      <c r="P20" s="5">
        <v>96.736587524399994</v>
      </c>
      <c r="Q20" s="5">
        <v>30.049144744900001</v>
      </c>
      <c r="R20" s="5">
        <v>457.04748535200002</v>
      </c>
      <c r="S20">
        <f t="shared" si="0"/>
        <v>0.12081836295354975</v>
      </c>
      <c r="T20">
        <f t="shared" si="1"/>
        <v>57.24415726549001</v>
      </c>
      <c r="U20">
        <f t="shared" si="2"/>
        <v>171.9128152038065</v>
      </c>
      <c r="V20" s="9">
        <v>535.71966552699996</v>
      </c>
      <c r="W20" s="9">
        <v>50.260272979699998</v>
      </c>
      <c r="X20">
        <f t="shared" si="9"/>
        <v>1.3194478969539953E-3</v>
      </c>
      <c r="Y20">
        <f t="shared" si="10"/>
        <v>32.504209917653142</v>
      </c>
      <c r="Z20">
        <f t="shared" si="3"/>
        <v>2.5094245710372545</v>
      </c>
      <c r="AA20">
        <f t="shared" si="4"/>
        <v>0.3559625405675016</v>
      </c>
      <c r="AB20">
        <f>(1/(AA20*k))*(LN((50-dTar)/(hTar-dTar)))</f>
        <v>12.276980156199834</v>
      </c>
      <c r="AC20">
        <f t="shared" si="5"/>
        <v>19.804576074610999</v>
      </c>
      <c r="AD20" s="19">
        <v>707.42248535199997</v>
      </c>
      <c r="AE20" s="19">
        <v>17.058998107899999</v>
      </c>
      <c r="AF20">
        <f t="shared" si="11"/>
        <v>1.3435694343454678E-3</v>
      </c>
      <c r="AG20" s="23">
        <f t="shared" si="6"/>
        <v>31.639311146793606</v>
      </c>
      <c r="AH20" s="25">
        <f t="shared" si="12"/>
        <v>31.968053778437589</v>
      </c>
      <c r="AI20" s="25">
        <f t="shared" si="7"/>
        <v>0.95381663749506795</v>
      </c>
    </row>
    <row r="21" spans="1:35" ht="15">
      <c r="F21" s="5">
        <v>2006</v>
      </c>
      <c r="G21" s="5">
        <v>1</v>
      </c>
      <c r="H21" s="5">
        <v>0</v>
      </c>
      <c r="I21" s="5">
        <v>1</v>
      </c>
      <c r="J21" s="5">
        <v>16</v>
      </c>
      <c r="K21" s="5">
        <v>7.07999992371</v>
      </c>
      <c r="L21" s="5">
        <v>0.44549712538699998</v>
      </c>
      <c r="M21" s="5">
        <v>0.72500002384200002</v>
      </c>
      <c r="N21" s="8">
        <f t="shared" si="8"/>
        <v>0.72500002384200002</v>
      </c>
      <c r="O21" s="5">
        <v>0</v>
      </c>
      <c r="P21" s="5">
        <v>96.736587524399994</v>
      </c>
      <c r="Q21" s="5">
        <v>31.361070632899999</v>
      </c>
      <c r="R21" s="5">
        <v>106.52825164799999</v>
      </c>
      <c r="S21">
        <f t="shared" si="0"/>
        <v>4.3075150190106624E-2</v>
      </c>
      <c r="T21">
        <f t="shared" si="1"/>
        <v>160.55998270345054</v>
      </c>
      <c r="U21">
        <f t="shared" si="2"/>
        <v>482.18578024669233</v>
      </c>
      <c r="V21" s="9">
        <v>561.40930175799997</v>
      </c>
      <c r="W21" s="9">
        <v>140.97138977099999</v>
      </c>
      <c r="X21">
        <f t="shared" si="9"/>
        <v>8.4419070084009481E-4</v>
      </c>
      <c r="Y21">
        <f t="shared" si="10"/>
        <v>36.278356814301219</v>
      </c>
      <c r="Z21">
        <f t="shared" si="3"/>
        <v>0.89468055720744832</v>
      </c>
      <c r="AA21">
        <f t="shared" si="4"/>
        <v>0.12691067419024774</v>
      </c>
      <c r="AB21">
        <f>(1/(AA21*k))*(LN((50-dTar)/(hTar-dTar)))</f>
        <v>34.434810742133088</v>
      </c>
      <c r="AC21">
        <f t="shared" si="5"/>
        <v>55.54841828208184</v>
      </c>
      <c r="AD21" s="19">
        <v>1226.12145996</v>
      </c>
      <c r="AE21" s="19">
        <v>47.847545623800002</v>
      </c>
      <c r="AF21">
        <f t="shared" si="11"/>
        <v>7.5215260969823685E-4</v>
      </c>
      <c r="AG21" s="23">
        <f t="shared" si="6"/>
        <v>34.762614859564188</v>
      </c>
      <c r="AH21" s="25">
        <f t="shared" si="12"/>
        <v>35.338738928509557</v>
      </c>
      <c r="AI21" s="25">
        <f t="shared" si="7"/>
        <v>0.34006250299648993</v>
      </c>
    </row>
    <row r="22" spans="1:35" ht="15">
      <c r="F22" s="5">
        <v>2006</v>
      </c>
      <c r="G22" s="5">
        <v>1</v>
      </c>
      <c r="H22" s="5">
        <v>0</v>
      </c>
      <c r="I22" s="5">
        <v>1</v>
      </c>
      <c r="J22" s="5">
        <v>17</v>
      </c>
      <c r="K22" s="5">
        <v>6.72249984741</v>
      </c>
      <c r="L22" s="5">
        <v>0.42112153768499999</v>
      </c>
      <c r="M22" s="5">
        <v>0.123999997973</v>
      </c>
      <c r="N22" s="8">
        <f t="shared" si="8"/>
        <v>0.123999997973</v>
      </c>
      <c r="O22" s="5">
        <v>0</v>
      </c>
      <c r="P22" s="5">
        <v>96.736587524399994</v>
      </c>
      <c r="Q22" s="5">
        <v>30.591375351</v>
      </c>
      <c r="R22" s="5">
        <v>24.0977497101</v>
      </c>
      <c r="S22">
        <f t="shared" si="0"/>
        <v>7.3673356698039649E-3</v>
      </c>
      <c r="T22">
        <f t="shared" si="1"/>
        <v>938.7580096043165</v>
      </c>
      <c r="U22">
        <f t="shared" si="2"/>
        <v>2819.2315152395777</v>
      </c>
      <c r="V22" s="9">
        <v>647.41333007799994</v>
      </c>
      <c r="W22" s="9">
        <v>824.22796630899995</v>
      </c>
      <c r="X22">
        <f t="shared" si="9"/>
        <v>2.3305281789998375E-4</v>
      </c>
      <c r="Y22">
        <f t="shared" si="10"/>
        <v>39.158474132413573</v>
      </c>
      <c r="Z22">
        <f t="shared" si="3"/>
        <v>0.1530212188025851</v>
      </c>
      <c r="AA22">
        <f t="shared" si="4"/>
        <v>2.1706100448035774E-2</v>
      </c>
      <c r="AB22">
        <f>(1/(AA22*k))*(LN((50-dTar)/(hTar-dTar)))</f>
        <v>201.33257271889011</v>
      </c>
      <c r="AC22">
        <f t="shared" si="5"/>
        <v>324.77907449372509</v>
      </c>
      <c r="AD22" s="19">
        <v>2099.3486328099998</v>
      </c>
      <c r="AE22" s="19">
        <v>279.753814697</v>
      </c>
      <c r="AF22">
        <f t="shared" si="11"/>
        <v>3.6983868999557884E-4</v>
      </c>
      <c r="AG22" s="23">
        <f t="shared" si="6"/>
        <v>34.454920044029834</v>
      </c>
      <c r="AH22" s="25">
        <f t="shared" si="12"/>
        <v>36.242711634435743</v>
      </c>
      <c r="AI22" s="25">
        <f t="shared" si="7"/>
        <v>5.8162411442137726E-2</v>
      </c>
    </row>
    <row r="23" spans="1:35" ht="15">
      <c r="F23" s="5">
        <v>2006</v>
      </c>
      <c r="G23" s="5">
        <v>1</v>
      </c>
      <c r="H23" s="5">
        <v>0</v>
      </c>
      <c r="I23" s="5">
        <v>1</v>
      </c>
      <c r="J23" s="5">
        <v>18</v>
      </c>
      <c r="K23" s="5">
        <v>5.9679999351499999</v>
      </c>
      <c r="L23" s="5">
        <v>0.35160452127500003</v>
      </c>
      <c r="M23" s="5">
        <v>6.0499999672200003E-2</v>
      </c>
      <c r="N23" s="8">
        <f t="shared" si="8"/>
        <v>6.0499999672200003E-2</v>
      </c>
      <c r="O23" s="5">
        <v>0.34999999403999998</v>
      </c>
      <c r="P23" s="5">
        <v>96.736587524399994</v>
      </c>
      <c r="Q23" s="5">
        <v>24.7073554993</v>
      </c>
      <c r="R23" s="5">
        <v>0</v>
      </c>
      <c r="S23">
        <f t="shared" si="0"/>
        <v>3.5945468781796277E-3</v>
      </c>
      <c r="T23">
        <f t="shared" si="1"/>
        <v>1924.0659821286213</v>
      </c>
      <c r="U23">
        <f t="shared" si="2"/>
        <v>5778.2595713923774</v>
      </c>
      <c r="V23" s="9">
        <v>723.52258300799997</v>
      </c>
      <c r="W23" s="9">
        <v>1689.3266601600001</v>
      </c>
      <c r="X23">
        <f t="shared" si="9"/>
        <v>1.220835936427089E-4</v>
      </c>
      <c r="Y23">
        <f t="shared" si="10"/>
        <v>32.292844141335593</v>
      </c>
      <c r="Z23">
        <f t="shared" si="3"/>
        <v>7.4659547086539879E-2</v>
      </c>
      <c r="AA23">
        <f t="shared" si="4"/>
        <v>1.0590476544014521E-2</v>
      </c>
      <c r="AB23">
        <f>(1/(AA23*k))*(LN((50-dTar)/(hTar-dTar)))</f>
        <v>412.64857428607354</v>
      </c>
      <c r="AC23">
        <f t="shared" si="5"/>
        <v>665.6628892082482</v>
      </c>
      <c r="AD23" s="19">
        <v>2285.5097656299999</v>
      </c>
      <c r="AE23" s="19">
        <v>573.37969970699999</v>
      </c>
      <c r="AF23">
        <f t="shared" si="11"/>
        <v>2.8372397382901807E-4</v>
      </c>
      <c r="AG23" s="23">
        <f t="shared" si="6"/>
        <v>26.193871628088129</v>
      </c>
      <c r="AH23" s="25">
        <f t="shared" si="12"/>
        <v>28.512053063745302</v>
      </c>
      <c r="AI23" s="25">
        <f t="shared" si="7"/>
        <v>2.8377628473428604E-2</v>
      </c>
    </row>
    <row r="24" spans="1:35" ht="15">
      <c r="F24" s="5">
        <v>2006</v>
      </c>
      <c r="G24" s="5">
        <v>1</v>
      </c>
      <c r="H24" s="5">
        <v>0</v>
      </c>
      <c r="I24" s="5">
        <v>1</v>
      </c>
      <c r="J24" s="5">
        <v>19</v>
      </c>
      <c r="K24" s="5">
        <v>5.1279997825599999</v>
      </c>
      <c r="L24" s="5">
        <v>0.28326243162199999</v>
      </c>
      <c r="M24" s="5">
        <v>0</v>
      </c>
      <c r="N24" s="8">
        <f t="shared" si="8"/>
        <v>1E-4</v>
      </c>
      <c r="O24" s="5">
        <v>0</v>
      </c>
      <c r="P24" s="5">
        <v>96.736587524399994</v>
      </c>
      <c r="Q24" s="5">
        <v>21.6935653687</v>
      </c>
      <c r="R24" s="5">
        <v>0</v>
      </c>
      <c r="S24">
        <f t="shared" si="0"/>
        <v>5.9413998308355972E-6</v>
      </c>
      <c r="T24">
        <f t="shared" si="1"/>
        <v>1164059.9128807276</v>
      </c>
      <c r="U24">
        <f t="shared" si="2"/>
        <v>3495847.0217512534</v>
      </c>
      <c r="V24" s="9">
        <v>1170.2985839800001</v>
      </c>
      <c r="W24" s="9">
        <v>60723.6445313</v>
      </c>
      <c r="X24">
        <f t="shared" si="9"/>
        <v>2.8107723689701351E-7</v>
      </c>
      <c r="Y24">
        <f t="shared" si="10"/>
        <v>32.243262368729155</v>
      </c>
      <c r="Z24">
        <f t="shared" si="3"/>
        <v>1.2340421072902296E-4</v>
      </c>
      <c r="AA24">
        <f t="shared" si="4"/>
        <v>1.7504920002306861E-5</v>
      </c>
      <c r="AB24">
        <f>(1/(AA24*k))*(LN((50-dTar)/(hTar-dTar)))</f>
        <v>249652.38609041239</v>
      </c>
      <c r="AC24">
        <f t="shared" si="5"/>
        <v>402726.04578894714</v>
      </c>
      <c r="AD24" s="19">
        <v>2497.7700195299999</v>
      </c>
      <c r="AE24" s="19">
        <v>60723.6445313</v>
      </c>
      <c r="AF24">
        <f t="shared" si="11"/>
        <v>2.1461647183800129E-6</v>
      </c>
      <c r="AG24" s="23">
        <f t="shared" si="6"/>
        <v>4.3748809258411194</v>
      </c>
      <c r="AH24" s="25">
        <f t="shared" si="12"/>
        <v>14.967479000744879</v>
      </c>
      <c r="AI24" s="25">
        <f t="shared" si="7"/>
        <v>4.6905171284601254E-5</v>
      </c>
    </row>
    <row r="25" spans="1:35" ht="15">
      <c r="F25" s="5">
        <v>2006</v>
      </c>
      <c r="G25" s="5">
        <v>1</v>
      </c>
      <c r="H25" s="5">
        <v>0</v>
      </c>
      <c r="I25" s="5">
        <v>1</v>
      </c>
      <c r="J25" s="5">
        <v>20</v>
      </c>
      <c r="K25" s="5">
        <v>4.68300008774</v>
      </c>
      <c r="L25" s="5">
        <v>0.24229964613900001</v>
      </c>
      <c r="M25" s="5">
        <v>0</v>
      </c>
      <c r="N25" s="8">
        <f t="shared" si="8"/>
        <v>1E-4</v>
      </c>
      <c r="O25" s="5">
        <v>0</v>
      </c>
      <c r="P25" s="5">
        <v>96.736587524399994</v>
      </c>
      <c r="Q25" s="5">
        <v>15.0980501175</v>
      </c>
      <c r="R25" s="5">
        <v>0</v>
      </c>
      <c r="S25">
        <f t="shared" si="0"/>
        <v>5.9413998308355972E-6</v>
      </c>
      <c r="T25">
        <f t="shared" si="1"/>
        <v>1164059.9128807276</v>
      </c>
      <c r="U25">
        <f t="shared" si="2"/>
        <v>3495847.0217512534</v>
      </c>
      <c r="V25" s="9">
        <v>1170.2985839800001</v>
      </c>
      <c r="W25" s="9">
        <v>60723.6445313</v>
      </c>
      <c r="X25">
        <f t="shared" si="9"/>
        <v>2.8107723689701351E-7</v>
      </c>
      <c r="Y25">
        <f t="shared" si="10"/>
        <v>22.440312734261578</v>
      </c>
      <c r="Z25">
        <f t="shared" si="3"/>
        <v>1.2340421072902296E-4</v>
      </c>
      <c r="AA25">
        <f t="shared" si="4"/>
        <v>1.7504920002306861E-5</v>
      </c>
      <c r="AB25">
        <f>(1/(AA25*k))*(LN((50-dTar)/(hTar-dTar)))</f>
        <v>249652.38609041239</v>
      </c>
      <c r="AC25">
        <f t="shared" si="5"/>
        <v>402726.04578894714</v>
      </c>
      <c r="AD25" s="19">
        <v>2497.7700195299999</v>
      </c>
      <c r="AE25" s="19">
        <v>60723.6445313</v>
      </c>
      <c r="AF25">
        <f t="shared" si="11"/>
        <v>2.1461647183800129E-6</v>
      </c>
      <c r="AG25" s="23">
        <f t="shared" si="6"/>
        <v>3.0447817292285984</v>
      </c>
      <c r="AH25" s="25">
        <f t="shared" si="12"/>
        <v>10.416902166387276</v>
      </c>
      <c r="AI25" s="25">
        <f t="shared" si="7"/>
        <v>4.6905171284601254E-5</v>
      </c>
    </row>
    <row r="26" spans="1:35" ht="15">
      <c r="F26" s="5">
        <v>2006</v>
      </c>
      <c r="G26" s="5">
        <v>1</v>
      </c>
      <c r="H26" s="5">
        <v>0</v>
      </c>
      <c r="I26" s="5">
        <v>1</v>
      </c>
      <c r="J26" s="5">
        <v>21</v>
      </c>
      <c r="K26" s="5">
        <v>4.2694997787500002</v>
      </c>
      <c r="L26" s="5">
        <v>0.20719751715699999</v>
      </c>
      <c r="M26" s="5">
        <v>0</v>
      </c>
      <c r="N26" s="8">
        <f t="shared" si="8"/>
        <v>1E-4</v>
      </c>
      <c r="O26" s="5">
        <v>0</v>
      </c>
      <c r="P26" s="5">
        <v>96.736587524399994</v>
      </c>
      <c r="Q26" s="5">
        <v>16.727649688700001</v>
      </c>
      <c r="R26" s="5">
        <v>0</v>
      </c>
      <c r="S26">
        <f t="shared" si="0"/>
        <v>5.9413998308355972E-6</v>
      </c>
      <c r="T26">
        <f t="shared" si="1"/>
        <v>1164059.9128807276</v>
      </c>
      <c r="U26">
        <f t="shared" si="2"/>
        <v>3495847.0217512534</v>
      </c>
      <c r="V26" s="9">
        <v>1170.2985839800001</v>
      </c>
      <c r="W26" s="9">
        <v>60723.6445313</v>
      </c>
      <c r="X26">
        <f t="shared" si="9"/>
        <v>2.8107723689701351E-7</v>
      </c>
      <c r="Y26">
        <f t="shared" si="10"/>
        <v>24.862395302854999</v>
      </c>
      <c r="Z26">
        <f t="shared" si="3"/>
        <v>1.2340421072902296E-4</v>
      </c>
      <c r="AA26">
        <f t="shared" si="4"/>
        <v>1.7504920002306861E-5</v>
      </c>
      <c r="AB26">
        <f>(1/(AA26*k))*(LN((50-dTar)/(hTar-dTar)))</f>
        <v>249652.38609041239</v>
      </c>
      <c r="AC26">
        <f t="shared" si="5"/>
        <v>402726.04578894714</v>
      </c>
      <c r="AD26" s="19">
        <v>2497.7700195299999</v>
      </c>
      <c r="AE26" s="19">
        <v>60723.6445313</v>
      </c>
      <c r="AF26">
        <f t="shared" si="11"/>
        <v>2.1461647183800129E-6</v>
      </c>
      <c r="AG26" s="23">
        <f t="shared" si="6"/>
        <v>3.3734185374080452</v>
      </c>
      <c r="AH26" s="25">
        <f t="shared" si="12"/>
        <v>11.541244659057973</v>
      </c>
      <c r="AI26" s="25">
        <f t="shared" si="7"/>
        <v>4.6905171284601254E-5</v>
      </c>
    </row>
    <row r="27" spans="1:35" ht="15">
      <c r="F27" s="5">
        <v>2006</v>
      </c>
      <c r="G27" s="5">
        <v>1</v>
      </c>
      <c r="H27" s="5">
        <v>0</v>
      </c>
      <c r="I27" s="5">
        <v>1</v>
      </c>
      <c r="J27" s="5">
        <v>22</v>
      </c>
      <c r="K27" s="5">
        <v>3.73699998856</v>
      </c>
      <c r="L27" s="5">
        <v>0.17363089323</v>
      </c>
      <c r="M27" s="5">
        <v>0</v>
      </c>
      <c r="N27" s="8">
        <f t="shared" si="8"/>
        <v>1E-4</v>
      </c>
      <c r="O27" s="5">
        <v>0</v>
      </c>
      <c r="P27" s="5">
        <v>96.736587524399994</v>
      </c>
      <c r="Q27" s="5">
        <v>15.834765434299999</v>
      </c>
      <c r="R27" s="5">
        <v>0</v>
      </c>
      <c r="S27">
        <f t="shared" si="0"/>
        <v>5.9413998308355972E-6</v>
      </c>
      <c r="T27">
        <f t="shared" si="1"/>
        <v>1164059.9128807276</v>
      </c>
      <c r="U27">
        <f t="shared" si="2"/>
        <v>3495847.0217512534</v>
      </c>
      <c r="V27" s="9">
        <v>1170.2985839800001</v>
      </c>
      <c r="W27" s="9">
        <v>60723.6445313</v>
      </c>
      <c r="X27">
        <f t="shared" si="9"/>
        <v>2.8107723689701351E-7</v>
      </c>
      <c r="Y27">
        <f t="shared" si="10"/>
        <v>23.535296654466634</v>
      </c>
      <c r="Z27">
        <f t="shared" si="3"/>
        <v>1.2340421072902296E-4</v>
      </c>
      <c r="AA27">
        <f t="shared" si="4"/>
        <v>1.7504920002306861E-5</v>
      </c>
      <c r="AB27">
        <f>(1/(AA27*k))*(LN((50-dTar)/(hTar-dTar)))</f>
        <v>249652.38609041239</v>
      </c>
      <c r="AC27">
        <f t="shared" si="5"/>
        <v>402726.04578894714</v>
      </c>
      <c r="AD27" s="19">
        <v>2497.7700195299999</v>
      </c>
      <c r="AE27" s="19">
        <v>60723.6445313</v>
      </c>
      <c r="AF27">
        <f t="shared" si="11"/>
        <v>2.1461647183800129E-6</v>
      </c>
      <c r="AG27" s="23">
        <f t="shared" si="6"/>
        <v>3.1933530559084256</v>
      </c>
      <c r="AH27" s="25">
        <f t="shared" si="12"/>
        <v>10.925199020607504</v>
      </c>
      <c r="AI27" s="25">
        <f t="shared" si="7"/>
        <v>4.6905171284601254E-5</v>
      </c>
    </row>
    <row r="28" spans="1:35" ht="15">
      <c r="F28" s="5">
        <v>2006</v>
      </c>
      <c r="G28" s="5">
        <v>1</v>
      </c>
      <c r="H28" s="5">
        <v>0</v>
      </c>
      <c r="I28" s="5">
        <v>1</v>
      </c>
      <c r="J28" s="5">
        <v>23</v>
      </c>
      <c r="K28" s="5">
        <v>3.4735000133499998</v>
      </c>
      <c r="L28" s="5">
        <v>0.14927317202099999</v>
      </c>
      <c r="M28" s="5">
        <v>0</v>
      </c>
      <c r="N28" s="8">
        <f t="shared" si="8"/>
        <v>1E-4</v>
      </c>
      <c r="O28" s="5">
        <v>0</v>
      </c>
      <c r="P28" s="5">
        <v>96.736587524399994</v>
      </c>
      <c r="Q28" s="5">
        <v>5.9401831626900004</v>
      </c>
      <c r="R28" s="5">
        <v>0</v>
      </c>
      <c r="S28">
        <f t="shared" si="0"/>
        <v>5.9413998308355972E-6</v>
      </c>
      <c r="T28">
        <f t="shared" si="1"/>
        <v>1164059.9128807276</v>
      </c>
      <c r="U28">
        <f t="shared" si="2"/>
        <v>3495847.0217512534</v>
      </c>
      <c r="V28" s="9">
        <v>1170.2985839800001</v>
      </c>
      <c r="W28" s="9">
        <v>60723.6445313</v>
      </c>
      <c r="X28">
        <f t="shared" si="9"/>
        <v>2.8107723689701351E-7</v>
      </c>
      <c r="Y28">
        <f t="shared" si="10"/>
        <v>8.8289260422478275</v>
      </c>
      <c r="Z28">
        <f t="shared" si="3"/>
        <v>1.2340421072902296E-4</v>
      </c>
      <c r="AA28">
        <f t="shared" si="4"/>
        <v>1.7504920002306861E-5</v>
      </c>
      <c r="AB28">
        <f>(1/(AA28*k))*(LN((50-dTar)/(hTar-dTar)))</f>
        <v>249652.38609041239</v>
      </c>
      <c r="AC28">
        <f t="shared" si="5"/>
        <v>402726.04578894714</v>
      </c>
      <c r="AD28" s="19">
        <v>2497.7700195299999</v>
      </c>
      <c r="AE28" s="19">
        <v>60723.6445313</v>
      </c>
      <c r="AF28">
        <f t="shared" si="11"/>
        <v>2.1461647183800129E-6</v>
      </c>
      <c r="AG28" s="23">
        <f t="shared" si="6"/>
        <v>1.1979401989840999</v>
      </c>
      <c r="AH28" s="25">
        <f t="shared" si="12"/>
        <v>4.0984303519061811</v>
      </c>
      <c r="AI28" s="25">
        <f t="shared" si="7"/>
        <v>4.6905171284601254E-5</v>
      </c>
    </row>
    <row r="29" spans="1:35" ht="15">
      <c r="F29" s="5">
        <v>2006</v>
      </c>
      <c r="G29" s="5">
        <v>1</v>
      </c>
      <c r="H29" s="5">
        <v>0</v>
      </c>
      <c r="I29" s="5">
        <v>1</v>
      </c>
      <c r="J29" s="5">
        <v>24</v>
      </c>
      <c r="K29" s="5">
        <v>3.3324999809300002</v>
      </c>
      <c r="L29" s="5">
        <v>0.13227561116200001</v>
      </c>
      <c r="M29" s="5">
        <v>0</v>
      </c>
      <c r="N29" s="8">
        <f t="shared" si="8"/>
        <v>1E-4</v>
      </c>
      <c r="O29" s="5">
        <v>0</v>
      </c>
      <c r="P29" s="5">
        <v>96.736587524399994</v>
      </c>
      <c r="Q29" s="5">
        <v>6.92570304871</v>
      </c>
      <c r="R29" s="5">
        <v>0</v>
      </c>
      <c r="S29">
        <f t="shared" si="0"/>
        <v>5.9413998308355972E-6</v>
      </c>
      <c r="T29">
        <f t="shared" si="1"/>
        <v>1164059.9128807276</v>
      </c>
      <c r="U29">
        <f t="shared" si="2"/>
        <v>3495847.0217512534</v>
      </c>
      <c r="V29" s="9">
        <v>1170.2985839800001</v>
      </c>
      <c r="W29" s="9">
        <v>60723.6445313</v>
      </c>
      <c r="X29">
        <f t="shared" si="9"/>
        <v>2.8107723689701351E-7</v>
      </c>
      <c r="Y29">
        <f t="shared" si="10"/>
        <v>10.293709525943441</v>
      </c>
      <c r="Z29">
        <f t="shared" si="3"/>
        <v>1.2340421072902296E-4</v>
      </c>
      <c r="AA29">
        <f t="shared" si="4"/>
        <v>1.7504920002306861E-5</v>
      </c>
      <c r="AB29">
        <f>(1/(AA29*k))*(LN((50-dTar)/(hTar-dTar)))</f>
        <v>249652.38609041239</v>
      </c>
      <c r="AC29">
        <f t="shared" si="5"/>
        <v>402726.04578894714</v>
      </c>
      <c r="AD29" s="19">
        <v>2497.7700195299999</v>
      </c>
      <c r="AE29" s="19">
        <v>60723.6445313</v>
      </c>
      <c r="AF29">
        <f t="shared" si="11"/>
        <v>2.1461647183800129E-6</v>
      </c>
      <c r="AG29" s="23">
        <f t="shared" si="6"/>
        <v>1.396687250384272</v>
      </c>
      <c r="AH29" s="25">
        <f t="shared" si="12"/>
        <v>4.7783899596571304</v>
      </c>
      <c r="AI29" s="25">
        <f t="shared" si="7"/>
        <v>4.6905171284601254E-5</v>
      </c>
    </row>
    <row r="30" spans="1:35" ht="15">
      <c r="F30" s="5">
        <v>2006</v>
      </c>
      <c r="G30" s="5">
        <v>1</v>
      </c>
      <c r="H30" s="5">
        <v>0</v>
      </c>
      <c r="I30" s="5">
        <v>2</v>
      </c>
      <c r="J30" s="5">
        <v>1</v>
      </c>
      <c r="K30" s="5">
        <v>2.8949999809300002</v>
      </c>
      <c r="L30" s="5">
        <v>9.9278964102299999E-2</v>
      </c>
      <c r="M30" s="5">
        <v>0</v>
      </c>
      <c r="N30" s="8">
        <f t="shared" si="8"/>
        <v>1E-4</v>
      </c>
      <c r="O30" s="5">
        <v>0</v>
      </c>
      <c r="P30" s="5">
        <v>96.736587524399994</v>
      </c>
      <c r="Q30" s="5">
        <v>13.093544959999999</v>
      </c>
      <c r="R30" s="5">
        <v>0</v>
      </c>
      <c r="S30">
        <f t="shared" si="0"/>
        <v>5.9413998308355972E-6</v>
      </c>
      <c r="T30">
        <f t="shared" si="1"/>
        <v>1164059.9128807276</v>
      </c>
      <c r="U30">
        <f t="shared" si="2"/>
        <v>3495847.0217512534</v>
      </c>
      <c r="V30" s="9">
        <v>1164.5535888700001</v>
      </c>
      <c r="W30" s="9">
        <v>60723.6445313</v>
      </c>
      <c r="X30">
        <f t="shared" si="9"/>
        <v>2.8107769077771337E-7</v>
      </c>
      <c r="Y30">
        <f t="shared" si="10"/>
        <v>19.461021267636376</v>
      </c>
      <c r="Z30">
        <f t="shared" si="3"/>
        <v>1.2340421072902296E-4</v>
      </c>
      <c r="AA30">
        <f t="shared" si="4"/>
        <v>1.7504920002306861E-5</v>
      </c>
      <c r="AB30">
        <f>(1/(AA30*k))*(LN((50-dTar)/(hTar-dTar)))</f>
        <v>249652.38609041239</v>
      </c>
      <c r="AC30">
        <f t="shared" si="5"/>
        <v>402726.04578894714</v>
      </c>
      <c r="AD30" s="19">
        <v>2497.7700195299999</v>
      </c>
      <c r="AE30" s="19">
        <v>60723.6445313</v>
      </c>
      <c r="AF30">
        <f t="shared" si="11"/>
        <v>2.1461647183800129E-6</v>
      </c>
      <c r="AG30" s="23">
        <f t="shared" si="6"/>
        <v>2.6405408288877954</v>
      </c>
      <c r="AH30" s="25">
        <f t="shared" si="12"/>
        <v>9.033900596823436</v>
      </c>
      <c r="AI30" s="25">
        <f t="shared" si="7"/>
        <v>4.6905171284601254E-5</v>
      </c>
    </row>
    <row r="31" spans="1:35" ht="15">
      <c r="F31" s="5">
        <v>2006</v>
      </c>
      <c r="G31" s="5">
        <v>1</v>
      </c>
      <c r="H31" s="5">
        <v>0</v>
      </c>
      <c r="I31" s="5">
        <v>2</v>
      </c>
      <c r="J31" s="5">
        <v>2</v>
      </c>
      <c r="K31" s="5">
        <v>2.97600007057</v>
      </c>
      <c r="L31" s="5">
        <v>9.2665344476699996E-2</v>
      </c>
      <c r="M31" s="5">
        <v>0</v>
      </c>
      <c r="N31" s="8">
        <f t="shared" si="8"/>
        <v>1E-4</v>
      </c>
      <c r="O31" s="5">
        <v>0</v>
      </c>
      <c r="P31" s="5">
        <v>96.736587524399994</v>
      </c>
      <c r="Q31" s="5">
        <v>13.8268651962</v>
      </c>
      <c r="R31" s="5">
        <v>0</v>
      </c>
      <c r="S31">
        <f t="shared" si="0"/>
        <v>5.9413998308355972E-6</v>
      </c>
      <c r="T31">
        <f t="shared" si="1"/>
        <v>1164059.9128807276</v>
      </c>
      <c r="U31">
        <f t="shared" si="2"/>
        <v>3495847.0217512534</v>
      </c>
      <c r="V31" s="9">
        <v>1164.5535888700001</v>
      </c>
      <c r="W31" s="9">
        <v>60723.6445313</v>
      </c>
      <c r="X31">
        <f t="shared" si="9"/>
        <v>2.8107769077771337E-7</v>
      </c>
      <c r="Y31">
        <f t="shared" si="10"/>
        <v>20.550959917274341</v>
      </c>
      <c r="Z31">
        <f t="shared" si="3"/>
        <v>1.2340421072902296E-4</v>
      </c>
      <c r="AA31">
        <f t="shared" si="4"/>
        <v>1.7504920002306861E-5</v>
      </c>
      <c r="AB31">
        <f>(1/(AA31*k))*(LN((50-dTar)/(hTar-dTar)))</f>
        <v>249652.38609041239</v>
      </c>
      <c r="AC31">
        <f t="shared" si="5"/>
        <v>402726.04578894714</v>
      </c>
      <c r="AD31" s="19">
        <v>2497.7700195299999</v>
      </c>
      <c r="AE31" s="19">
        <v>60723.6445313</v>
      </c>
      <c r="AF31">
        <f t="shared" si="11"/>
        <v>2.1461647183800129E-6</v>
      </c>
      <c r="AG31" s="23">
        <f t="shared" si="6"/>
        <v>2.7884275952487174</v>
      </c>
      <c r="AH31" s="25">
        <f t="shared" si="12"/>
        <v>9.5398554119409678</v>
      </c>
      <c r="AI31" s="25">
        <f t="shared" si="7"/>
        <v>4.6905171284601254E-5</v>
      </c>
    </row>
    <row r="32" spans="1:35" ht="15">
      <c r="F32" s="5">
        <v>2006</v>
      </c>
      <c r="G32" s="5">
        <v>1</v>
      </c>
      <c r="H32" s="5">
        <v>0</v>
      </c>
      <c r="I32" s="5">
        <v>2</v>
      </c>
      <c r="J32" s="5">
        <v>3</v>
      </c>
      <c r="K32" s="5">
        <v>2.8315000534100001</v>
      </c>
      <c r="L32" s="5">
        <v>7.6744578778700001E-2</v>
      </c>
      <c r="M32" s="5">
        <v>0</v>
      </c>
      <c r="N32" s="8">
        <f t="shared" si="8"/>
        <v>1E-4</v>
      </c>
      <c r="O32" s="5">
        <v>0</v>
      </c>
      <c r="P32" s="5">
        <v>96.736587524399994</v>
      </c>
      <c r="Q32" s="5">
        <v>11.7942304611</v>
      </c>
      <c r="R32" s="5">
        <v>0</v>
      </c>
      <c r="S32">
        <f t="shared" si="0"/>
        <v>5.9413998308355972E-6</v>
      </c>
      <c r="T32">
        <f t="shared" si="1"/>
        <v>1164059.9128807276</v>
      </c>
      <c r="U32">
        <f t="shared" si="2"/>
        <v>3495847.0217512534</v>
      </c>
      <c r="V32" s="9">
        <v>1164.5535888700001</v>
      </c>
      <c r="W32" s="9">
        <v>60723.6445313</v>
      </c>
      <c r="X32">
        <f t="shared" si="9"/>
        <v>2.8107769077771337E-7</v>
      </c>
      <c r="Y32">
        <f t="shared" si="10"/>
        <v>17.529841654041405</v>
      </c>
      <c r="Z32">
        <f t="shared" si="3"/>
        <v>1.2340421072902296E-4</v>
      </c>
      <c r="AA32">
        <f t="shared" si="4"/>
        <v>1.7504920002306861E-5</v>
      </c>
      <c r="AB32">
        <f>(1/(AA32*k))*(LN((50-dTar)/(hTar-dTar)))</f>
        <v>249652.38609041239</v>
      </c>
      <c r="AC32">
        <f t="shared" si="5"/>
        <v>402726.04578894714</v>
      </c>
      <c r="AD32" s="19">
        <v>2497.7700195299999</v>
      </c>
      <c r="AE32" s="19">
        <v>60723.6445313</v>
      </c>
      <c r="AF32">
        <f t="shared" si="11"/>
        <v>2.1461647183800129E-6</v>
      </c>
      <c r="AG32" s="23">
        <f t="shared" si="6"/>
        <v>2.3785114858494887</v>
      </c>
      <c r="AH32" s="25">
        <f t="shared" si="12"/>
        <v>8.1374376402343245</v>
      </c>
      <c r="AI32" s="25">
        <f t="shared" si="7"/>
        <v>4.6905171284601254E-5</v>
      </c>
    </row>
    <row r="33" spans="6:35" ht="15">
      <c r="F33" s="5">
        <v>2006</v>
      </c>
      <c r="G33" s="5">
        <v>1</v>
      </c>
      <c r="H33" s="5">
        <v>0</v>
      </c>
      <c r="I33" s="5">
        <v>2</v>
      </c>
      <c r="J33" s="5">
        <v>4</v>
      </c>
      <c r="K33" s="5">
        <v>2.8120000362400002</v>
      </c>
      <c r="L33" s="5">
        <v>7.3647528886799998E-2</v>
      </c>
      <c r="M33" s="5">
        <v>0</v>
      </c>
      <c r="N33" s="8">
        <f t="shared" si="8"/>
        <v>1E-4</v>
      </c>
      <c r="O33" s="5">
        <v>0</v>
      </c>
      <c r="P33" s="5">
        <v>96.736587524399994</v>
      </c>
      <c r="Q33" s="5">
        <v>7.6246848106399998</v>
      </c>
      <c r="R33" s="5">
        <v>0</v>
      </c>
      <c r="S33">
        <f t="shared" si="0"/>
        <v>5.9413998308355972E-6</v>
      </c>
      <c r="T33">
        <f t="shared" si="1"/>
        <v>1164059.9128807276</v>
      </c>
      <c r="U33">
        <f t="shared" si="2"/>
        <v>3495847.0217512534</v>
      </c>
      <c r="V33" s="9">
        <v>1164.5535888700001</v>
      </c>
      <c r="W33" s="9">
        <v>60723.6445313</v>
      </c>
      <c r="X33">
        <f t="shared" si="9"/>
        <v>2.8107769077771337E-7</v>
      </c>
      <c r="Y33">
        <f t="shared" si="10"/>
        <v>11.332618760785856</v>
      </c>
      <c r="Z33">
        <f t="shared" si="3"/>
        <v>1.2340421072902296E-4</v>
      </c>
      <c r="AA33">
        <f t="shared" si="4"/>
        <v>1.7504920002306861E-5</v>
      </c>
      <c r="AB33">
        <f>(1/(AA33*k))*(LN((50-dTar)/(hTar-dTar)))</f>
        <v>249652.38609041239</v>
      </c>
      <c r="AC33">
        <f t="shared" si="5"/>
        <v>402726.04578894714</v>
      </c>
      <c r="AD33" s="19">
        <v>2497.7700195299999</v>
      </c>
      <c r="AE33" s="19">
        <v>60723.6445313</v>
      </c>
      <c r="AF33">
        <f t="shared" si="11"/>
        <v>2.1461647183800129E-6</v>
      </c>
      <c r="AG33" s="23">
        <f t="shared" si="6"/>
        <v>1.5376501636036335</v>
      </c>
      <c r="AH33" s="25">
        <f t="shared" si="12"/>
        <v>5.2606566725709154</v>
      </c>
      <c r="AI33" s="25">
        <f t="shared" si="7"/>
        <v>4.6905171284601254E-5</v>
      </c>
    </row>
    <row r="34" spans="6:35" ht="15">
      <c r="F34" s="5">
        <v>2006</v>
      </c>
      <c r="G34" s="5">
        <v>1</v>
      </c>
      <c r="H34" s="5">
        <v>0</v>
      </c>
      <c r="I34" s="5">
        <v>2</v>
      </c>
      <c r="J34" s="5">
        <v>5</v>
      </c>
      <c r="K34" s="5">
        <v>2.67650008202</v>
      </c>
      <c r="L34" s="5">
        <v>7.1460142731699997E-2</v>
      </c>
      <c r="M34" s="5">
        <v>0</v>
      </c>
      <c r="N34" s="8">
        <f t="shared" si="8"/>
        <v>1E-4</v>
      </c>
      <c r="O34" s="5">
        <v>0</v>
      </c>
      <c r="P34" s="5">
        <v>96.736587524399994</v>
      </c>
      <c r="Q34" s="5">
        <v>10.3562049866</v>
      </c>
      <c r="R34" s="5">
        <v>0</v>
      </c>
      <c r="S34">
        <f t="shared" si="0"/>
        <v>5.9413998308355972E-6</v>
      </c>
      <c r="T34">
        <f t="shared" si="1"/>
        <v>1164059.9128807276</v>
      </c>
      <c r="U34">
        <f t="shared" si="2"/>
        <v>3495847.0217512534</v>
      </c>
      <c r="V34" s="9">
        <v>1164.5535888700001</v>
      </c>
      <c r="W34" s="9">
        <v>60723.6445313</v>
      </c>
      <c r="X34">
        <f t="shared" si="9"/>
        <v>2.8107769077771337E-7</v>
      </c>
      <c r="Y34">
        <f t="shared" si="10"/>
        <v>15.39249501276578</v>
      </c>
      <c r="Z34">
        <f t="shared" si="3"/>
        <v>1.2340421072902296E-4</v>
      </c>
      <c r="AA34">
        <f t="shared" si="4"/>
        <v>1.7504920002306861E-5</v>
      </c>
      <c r="AB34">
        <f>(1/(AA34*k))*(LN((50-dTar)/(hTar-dTar)))</f>
        <v>249652.38609041239</v>
      </c>
      <c r="AC34">
        <f t="shared" si="5"/>
        <v>402726.04578894714</v>
      </c>
      <c r="AD34" s="19">
        <v>2497.7700195299999</v>
      </c>
      <c r="AE34" s="19">
        <v>60723.6445313</v>
      </c>
      <c r="AF34">
        <f t="shared" si="11"/>
        <v>2.1461647183800129E-6</v>
      </c>
      <c r="AG34" s="23">
        <f t="shared" si="6"/>
        <v>2.0885086646121453</v>
      </c>
      <c r="AH34" s="25">
        <f t="shared" si="12"/>
        <v>7.1452709480192285</v>
      </c>
      <c r="AI34" s="25">
        <f t="shared" si="7"/>
        <v>4.6905171284601254E-5</v>
      </c>
    </row>
    <row r="35" spans="6:35" ht="15">
      <c r="F35" s="5">
        <v>2006</v>
      </c>
      <c r="G35" s="5">
        <v>1</v>
      </c>
      <c r="H35" s="5">
        <v>0</v>
      </c>
      <c r="I35" s="5">
        <v>2</v>
      </c>
      <c r="J35" s="5">
        <v>6</v>
      </c>
      <c r="K35" s="5">
        <v>2.6384999751999998</v>
      </c>
      <c r="L35" s="5">
        <v>6.1666380614000003E-2</v>
      </c>
      <c r="M35" s="5">
        <v>0</v>
      </c>
      <c r="N35" s="8">
        <f t="shared" si="8"/>
        <v>1E-4</v>
      </c>
      <c r="O35" s="5">
        <v>0.20000000298000001</v>
      </c>
      <c r="P35" s="5">
        <v>96.736587524399994</v>
      </c>
      <c r="Q35" s="5">
        <v>9.5308809280400002</v>
      </c>
      <c r="R35" s="5">
        <v>0</v>
      </c>
      <c r="S35">
        <f t="shared" si="0"/>
        <v>5.9413998308355972E-6</v>
      </c>
      <c r="T35">
        <f t="shared" si="1"/>
        <v>1164059.9128807276</v>
      </c>
      <c r="U35">
        <f t="shared" si="2"/>
        <v>3495847.0217512534</v>
      </c>
      <c r="V35" s="9">
        <v>1164.5535888700001</v>
      </c>
      <c r="W35" s="9">
        <v>60723.6445313</v>
      </c>
      <c r="X35">
        <f t="shared" si="9"/>
        <v>2.8107769077771337E-7</v>
      </c>
      <c r="Y35">
        <f t="shared" si="10"/>
        <v>14.165810481922872</v>
      </c>
      <c r="Z35">
        <f t="shared" si="3"/>
        <v>1.2340421072902296E-4</v>
      </c>
      <c r="AA35">
        <f t="shared" si="4"/>
        <v>1.7504920002306861E-5</v>
      </c>
      <c r="AB35">
        <f>(1/(AA35*k))*(LN((50-dTar)/(hTar-dTar)))</f>
        <v>249652.38609041239</v>
      </c>
      <c r="AC35">
        <f t="shared" si="5"/>
        <v>402726.04578894714</v>
      </c>
      <c r="AD35" s="19">
        <v>2497.7700195299999</v>
      </c>
      <c r="AE35" s="19">
        <v>60723.6445313</v>
      </c>
      <c r="AF35">
        <f t="shared" si="11"/>
        <v>2.1461647183800129E-6</v>
      </c>
      <c r="AG35" s="23">
        <f t="shared" si="6"/>
        <v>1.9220677289947325</v>
      </c>
      <c r="AH35" s="25">
        <f t="shared" si="12"/>
        <v>6.5758380306561124</v>
      </c>
      <c r="AI35" s="25">
        <f t="shared" si="7"/>
        <v>4.6905171284601254E-5</v>
      </c>
    </row>
    <row r="36" spans="6:35" ht="15">
      <c r="F36" s="5">
        <v>2006</v>
      </c>
      <c r="G36" s="5">
        <v>1</v>
      </c>
      <c r="H36" s="5">
        <v>0</v>
      </c>
      <c r="I36" s="5">
        <v>2</v>
      </c>
      <c r="J36" s="5">
        <v>7</v>
      </c>
      <c r="K36" s="5">
        <v>2.7304999828300001</v>
      </c>
      <c r="L36" s="5">
        <v>6.0584664344799997E-2</v>
      </c>
      <c r="M36" s="5">
        <v>0</v>
      </c>
      <c r="N36" s="8">
        <f t="shared" si="8"/>
        <v>1E-4</v>
      </c>
      <c r="O36" s="5">
        <v>0</v>
      </c>
      <c r="P36" s="5">
        <v>96.736587524399994</v>
      </c>
      <c r="Q36" s="5">
        <v>11.8732852936</v>
      </c>
      <c r="R36" s="5">
        <v>0</v>
      </c>
      <c r="S36">
        <f t="shared" si="0"/>
        <v>5.9413998308355972E-6</v>
      </c>
      <c r="T36">
        <f t="shared" si="1"/>
        <v>1164059.9128807276</v>
      </c>
      <c r="U36">
        <f t="shared" si="2"/>
        <v>3495847.0217512534</v>
      </c>
      <c r="V36" s="9">
        <v>1164.5535888700001</v>
      </c>
      <c r="W36" s="9">
        <v>60723.6445313</v>
      </c>
      <c r="X36">
        <f t="shared" si="9"/>
        <v>2.8107769077771337E-7</v>
      </c>
      <c r="Y36">
        <f t="shared" si="10"/>
        <v>17.647341367166607</v>
      </c>
      <c r="Z36">
        <f t="shared" si="3"/>
        <v>1.2340421072902296E-4</v>
      </c>
      <c r="AA36">
        <f t="shared" si="4"/>
        <v>1.7504920002306861E-5</v>
      </c>
      <c r="AB36">
        <f>(1/(AA36*k))*(LN((50-dTar)/(hTar-dTar)))</f>
        <v>249652.38609041239</v>
      </c>
      <c r="AC36">
        <f t="shared" si="5"/>
        <v>402726.04578894714</v>
      </c>
      <c r="AD36" s="19">
        <v>2497.7700195299999</v>
      </c>
      <c r="AE36" s="19">
        <v>60723.6445313</v>
      </c>
      <c r="AF36">
        <f t="shared" si="11"/>
        <v>2.1461647183800129E-6</v>
      </c>
      <c r="AG36" s="23">
        <f t="shared" si="6"/>
        <v>2.3944542663245123</v>
      </c>
      <c r="AH36" s="25">
        <f t="shared" si="12"/>
        <v>8.1919815777764722</v>
      </c>
      <c r="AI36" s="25">
        <f t="shared" si="7"/>
        <v>4.6905171284601254E-5</v>
      </c>
    </row>
    <row r="37" spans="6:35" ht="15">
      <c r="F37" s="5">
        <v>2006</v>
      </c>
      <c r="G37" s="5">
        <v>1</v>
      </c>
      <c r="H37" s="5">
        <v>0</v>
      </c>
      <c r="I37" s="5">
        <v>2</v>
      </c>
      <c r="J37" s="5">
        <v>8</v>
      </c>
      <c r="K37" s="5">
        <v>2.7385001182600002</v>
      </c>
      <c r="L37" s="5">
        <v>4.9090355634700003E-2</v>
      </c>
      <c r="M37" s="5">
        <v>0</v>
      </c>
      <c r="N37" s="8">
        <f t="shared" si="8"/>
        <v>1E-4</v>
      </c>
      <c r="O37" s="5">
        <v>0</v>
      </c>
      <c r="P37" s="5">
        <v>96.736587524399994</v>
      </c>
      <c r="Q37" s="5">
        <v>11.3315401077</v>
      </c>
      <c r="R37" s="5">
        <v>0</v>
      </c>
      <c r="S37">
        <f t="shared" si="0"/>
        <v>5.9413998308355972E-6</v>
      </c>
      <c r="T37">
        <f t="shared" si="1"/>
        <v>1164059.9128807276</v>
      </c>
      <c r="U37">
        <f t="shared" si="2"/>
        <v>3495847.0217512534</v>
      </c>
      <c r="V37" s="9">
        <v>1164.5535888700001</v>
      </c>
      <c r="W37" s="9">
        <v>60723.6445313</v>
      </c>
      <c r="X37">
        <f t="shared" si="9"/>
        <v>2.8107769077771337E-7</v>
      </c>
      <c r="Y37">
        <f t="shared" si="10"/>
        <v>16.842141964205265</v>
      </c>
      <c r="Z37">
        <f t="shared" si="3"/>
        <v>1.2340421072902296E-4</v>
      </c>
      <c r="AA37">
        <f t="shared" si="4"/>
        <v>1.7504920002306861E-5</v>
      </c>
      <c r="AB37">
        <f>(1/(AA37*k))*(LN((50-dTar)/(hTar-dTar)))</f>
        <v>249652.38609041239</v>
      </c>
      <c r="AC37">
        <f t="shared" si="5"/>
        <v>402726.04578894714</v>
      </c>
      <c r="AD37" s="19">
        <v>2497.7700195299999</v>
      </c>
      <c r="AE37" s="19">
        <v>60723.6445313</v>
      </c>
      <c r="AF37">
        <f t="shared" si="11"/>
        <v>2.1461647183800129E-6</v>
      </c>
      <c r="AG37" s="23">
        <f t="shared" si="6"/>
        <v>2.2852019372881478</v>
      </c>
      <c r="AH37" s="25">
        <f t="shared" si="12"/>
        <v>7.8182041039770294</v>
      </c>
      <c r="AI37" s="25">
        <f t="shared" si="7"/>
        <v>4.6905171284601254E-5</v>
      </c>
    </row>
    <row r="38" spans="6:35" ht="15">
      <c r="F38" s="5">
        <v>2006</v>
      </c>
      <c r="G38" s="5">
        <v>1</v>
      </c>
      <c r="H38" s="5">
        <v>0</v>
      </c>
      <c r="I38" s="5">
        <v>2</v>
      </c>
      <c r="J38" s="5">
        <v>9</v>
      </c>
      <c r="K38" s="5">
        <v>2.7265000343299999</v>
      </c>
      <c r="L38" s="5">
        <v>4.5332677662399998E-2</v>
      </c>
      <c r="M38" s="5">
        <v>0</v>
      </c>
      <c r="N38" s="8">
        <f t="shared" si="8"/>
        <v>1E-4</v>
      </c>
      <c r="O38" s="5">
        <v>0</v>
      </c>
      <c r="P38" s="5">
        <v>96.736587524399994</v>
      </c>
      <c r="Q38" s="5">
        <v>15.2222099304</v>
      </c>
      <c r="R38" s="5">
        <v>0</v>
      </c>
      <c r="S38">
        <f t="shared" si="0"/>
        <v>5.9413998308355972E-6</v>
      </c>
      <c r="T38">
        <f t="shared" si="1"/>
        <v>1164059.9128807276</v>
      </c>
      <c r="U38">
        <f t="shared" si="2"/>
        <v>3495847.0217512534</v>
      </c>
      <c r="V38" s="9">
        <v>1164.5535888700001</v>
      </c>
      <c r="W38" s="9">
        <v>60723.6445313</v>
      </c>
      <c r="X38">
        <f t="shared" si="9"/>
        <v>2.8107769077771337E-7</v>
      </c>
      <c r="Y38">
        <f t="shared" si="10"/>
        <v>22.624869895886476</v>
      </c>
      <c r="Z38">
        <f t="shared" si="3"/>
        <v>1.2340421072902296E-4</v>
      </c>
      <c r="AA38">
        <f t="shared" si="4"/>
        <v>1.7504920002306861E-5</v>
      </c>
      <c r="AB38">
        <f>(1/(AA38*k))*(LN((50-dTar)/(hTar-dTar)))</f>
        <v>249652.38609041239</v>
      </c>
      <c r="AC38">
        <f t="shared" si="5"/>
        <v>402726.04578894714</v>
      </c>
      <c r="AD38" s="19">
        <v>2497.7700195299999</v>
      </c>
      <c r="AE38" s="19">
        <v>60723.6445313</v>
      </c>
      <c r="AF38">
        <f t="shared" si="11"/>
        <v>2.1461647183800129E-6</v>
      </c>
      <c r="AG38" s="23">
        <f t="shared" si="6"/>
        <v>3.0698231036679049</v>
      </c>
      <c r="AH38" s="25">
        <f t="shared" si="12"/>
        <v>10.502574497228611</v>
      </c>
      <c r="AI38" s="25">
        <f t="shared" si="7"/>
        <v>4.6905171284601254E-5</v>
      </c>
    </row>
    <row r="39" spans="6:35" ht="15">
      <c r="F39" s="5">
        <v>2006</v>
      </c>
      <c r="G39" s="5">
        <v>1</v>
      </c>
      <c r="H39" s="5">
        <v>0</v>
      </c>
      <c r="I39" s="5">
        <v>2</v>
      </c>
      <c r="J39" s="5">
        <v>10</v>
      </c>
      <c r="K39" s="5">
        <v>2.5629999637599998</v>
      </c>
      <c r="L39" s="5">
        <v>4.26044687629E-2</v>
      </c>
      <c r="M39" s="5">
        <v>0</v>
      </c>
      <c r="N39" s="8">
        <f t="shared" si="8"/>
        <v>1E-4</v>
      </c>
      <c r="O39" s="5">
        <v>0</v>
      </c>
      <c r="P39" s="5">
        <v>96.736587524399994</v>
      </c>
      <c r="Q39" s="5">
        <v>7.6339483261099996</v>
      </c>
      <c r="R39" s="5">
        <v>0</v>
      </c>
      <c r="S39">
        <f t="shared" si="0"/>
        <v>5.9413998308355972E-6</v>
      </c>
      <c r="T39">
        <f t="shared" si="1"/>
        <v>1164059.9128807276</v>
      </c>
      <c r="U39">
        <f t="shared" si="2"/>
        <v>3495847.0217512534</v>
      </c>
      <c r="V39" s="9">
        <v>1164.5535888700001</v>
      </c>
      <c r="W39" s="9">
        <v>60723.6445313</v>
      </c>
      <c r="X39">
        <f t="shared" si="9"/>
        <v>2.8107769077771337E-7</v>
      </c>
      <c r="Y39">
        <f t="shared" si="10"/>
        <v>11.346387184243788</v>
      </c>
      <c r="Z39">
        <f t="shared" si="3"/>
        <v>1.2340421072902296E-4</v>
      </c>
      <c r="AA39">
        <f t="shared" si="4"/>
        <v>1.7504920002306861E-5</v>
      </c>
      <c r="AB39">
        <f>(1/(AA39*k))*(LN((50-dTar)/(hTar-dTar)))</f>
        <v>249652.38609041239</v>
      </c>
      <c r="AC39">
        <f t="shared" si="5"/>
        <v>402726.04578894714</v>
      </c>
      <c r="AD39" s="19">
        <v>2497.7700195299999</v>
      </c>
      <c r="AE39" s="19">
        <v>60723.6445313</v>
      </c>
      <c r="AF39">
        <f t="shared" si="11"/>
        <v>2.1461647183800129E-6</v>
      </c>
      <c r="AG39" s="23">
        <f t="shared" si="6"/>
        <v>1.5395183124427978</v>
      </c>
      <c r="AH39" s="25">
        <f t="shared" si="12"/>
        <v>5.2670480416148822</v>
      </c>
      <c r="AI39" s="25">
        <f t="shared" si="7"/>
        <v>4.6905171284601254E-5</v>
      </c>
    </row>
    <row r="40" spans="6:35" ht="15">
      <c r="F40" s="5">
        <v>2006</v>
      </c>
      <c r="G40" s="5">
        <v>1</v>
      </c>
      <c r="H40" s="5">
        <v>0</v>
      </c>
      <c r="I40" s="5">
        <v>2</v>
      </c>
      <c r="J40" s="5">
        <v>11</v>
      </c>
      <c r="K40" s="5">
        <v>2.5964999198899998</v>
      </c>
      <c r="L40" s="5">
        <v>3.4606780856800003E-2</v>
      </c>
      <c r="M40" s="5">
        <v>0</v>
      </c>
      <c r="N40" s="8">
        <f t="shared" si="8"/>
        <v>1E-4</v>
      </c>
      <c r="O40" s="5">
        <v>0</v>
      </c>
      <c r="P40" s="5">
        <v>96.736587524399994</v>
      </c>
      <c r="Q40" s="5">
        <v>7.5563001632700004</v>
      </c>
      <c r="R40" s="5">
        <v>0</v>
      </c>
      <c r="S40">
        <f t="shared" si="0"/>
        <v>5.9413998308355972E-6</v>
      </c>
      <c r="T40">
        <f t="shared" si="1"/>
        <v>1164059.9128807276</v>
      </c>
      <c r="U40">
        <f t="shared" si="2"/>
        <v>3495847.0217512534</v>
      </c>
      <c r="V40" s="9">
        <v>1164.5535888700001</v>
      </c>
      <c r="W40" s="9">
        <v>60723.6445313</v>
      </c>
      <c r="X40">
        <f t="shared" si="9"/>
        <v>2.8107769077771337E-7</v>
      </c>
      <c r="Y40">
        <f t="shared" si="10"/>
        <v>11.230978213408275</v>
      </c>
      <c r="Z40">
        <f t="shared" si="3"/>
        <v>1.2340421072902296E-4</v>
      </c>
      <c r="AA40">
        <f t="shared" si="4"/>
        <v>1.7504920002306861E-5</v>
      </c>
      <c r="AB40">
        <f>(1/(AA40*k))*(LN((50-dTar)/(hTar-dTar)))</f>
        <v>249652.38609041239</v>
      </c>
      <c r="AC40">
        <f t="shared" si="5"/>
        <v>402726.04578894714</v>
      </c>
      <c r="AD40" s="19">
        <v>2497.7700195299999</v>
      </c>
      <c r="AE40" s="19">
        <v>60723.6445313</v>
      </c>
      <c r="AF40">
        <f t="shared" si="11"/>
        <v>2.1461647183800129E-6</v>
      </c>
      <c r="AG40" s="23">
        <f t="shared" si="6"/>
        <v>1.5238592113442404</v>
      </c>
      <c r="AH40" s="25">
        <f t="shared" si="12"/>
        <v>5.2134746367985807</v>
      </c>
      <c r="AI40" s="25">
        <f t="shared" si="7"/>
        <v>4.6905171284601254E-5</v>
      </c>
    </row>
    <row r="41" spans="6:35" ht="15">
      <c r="F41" s="5">
        <v>2006</v>
      </c>
      <c r="G41" s="5">
        <v>1</v>
      </c>
      <c r="H41" s="5">
        <v>0</v>
      </c>
      <c r="I41" s="5">
        <v>2</v>
      </c>
      <c r="J41" s="5">
        <v>12</v>
      </c>
      <c r="K41" s="5">
        <v>2.8150000572199998</v>
      </c>
      <c r="L41" s="5">
        <v>3.02879288793E-2</v>
      </c>
      <c r="M41" s="5">
        <v>0</v>
      </c>
      <c r="N41" s="8">
        <f t="shared" si="8"/>
        <v>1E-4</v>
      </c>
      <c r="O41" s="5">
        <v>0</v>
      </c>
      <c r="P41" s="5">
        <v>96.736587524399994</v>
      </c>
      <c r="Q41" s="5">
        <v>7.0059218406700001</v>
      </c>
      <c r="R41" s="5">
        <v>6.8767251968399998</v>
      </c>
      <c r="S41">
        <f t="shared" si="0"/>
        <v>5.9413998308355972E-6</v>
      </c>
      <c r="T41">
        <f t="shared" si="1"/>
        <v>1164059.9128807276</v>
      </c>
      <c r="U41">
        <f t="shared" si="2"/>
        <v>3495847.0217512534</v>
      </c>
      <c r="V41" s="9">
        <v>1187.6961669899999</v>
      </c>
      <c r="W41" s="9">
        <v>60723.6445313</v>
      </c>
      <c r="X41">
        <f t="shared" si="9"/>
        <v>2.8107586241789974E-7</v>
      </c>
      <c r="Y41">
        <f t="shared" si="10"/>
        <v>10.412914383514547</v>
      </c>
      <c r="Z41">
        <f t="shared" si="3"/>
        <v>1.2340421072902296E-4</v>
      </c>
      <c r="AA41">
        <f t="shared" si="4"/>
        <v>1.7504920002306861E-5</v>
      </c>
      <c r="AB41">
        <f>(1/(AA41*k))*(LN((50-dTar)/(hTar-dTar)))</f>
        <v>249652.38609041239</v>
      </c>
      <c r="AC41">
        <f t="shared" si="5"/>
        <v>402726.04578894714</v>
      </c>
      <c r="AD41" s="19">
        <v>2497.7700195299999</v>
      </c>
      <c r="AE41" s="19">
        <v>60723.6445313</v>
      </c>
      <c r="AF41">
        <f t="shared" si="11"/>
        <v>2.1461647183800129E-6</v>
      </c>
      <c r="AG41" s="23">
        <f t="shared" si="6"/>
        <v>1.4128613909439822</v>
      </c>
      <c r="AH41" s="25">
        <f t="shared" si="12"/>
        <v>4.8337254335331457</v>
      </c>
      <c r="AI41" s="25">
        <f t="shared" si="7"/>
        <v>4.6905171284601254E-5</v>
      </c>
    </row>
    <row r="42" spans="6:35" ht="15">
      <c r="F42" s="5">
        <v>2006</v>
      </c>
      <c r="G42" s="5">
        <v>1</v>
      </c>
      <c r="H42" s="5">
        <v>0</v>
      </c>
      <c r="I42" s="5">
        <v>2</v>
      </c>
      <c r="J42" s="5">
        <v>13</v>
      </c>
      <c r="K42" s="5">
        <v>2.8875000476800001</v>
      </c>
      <c r="L42" s="5">
        <v>3.2699506729800001E-2</v>
      </c>
      <c r="M42" s="5">
        <v>0.28099998831700002</v>
      </c>
      <c r="N42" s="8">
        <f t="shared" si="8"/>
        <v>0.28099998831700002</v>
      </c>
      <c r="O42" s="5">
        <v>0</v>
      </c>
      <c r="P42" s="5">
        <v>96.736587524399994</v>
      </c>
      <c r="Q42" s="5">
        <v>7.1110215187100003</v>
      </c>
      <c r="R42" s="5">
        <v>35.065250396700002</v>
      </c>
      <c r="S42">
        <f t="shared" si="0"/>
        <v>1.6695332830514283E-2</v>
      </c>
      <c r="T42">
        <f t="shared" si="1"/>
        <v>414.25621397803604</v>
      </c>
      <c r="U42">
        <f t="shared" si="2"/>
        <v>1244.0737249453337</v>
      </c>
      <c r="V42" s="9">
        <v>596.53845214800003</v>
      </c>
      <c r="W42" s="9">
        <v>363.71624755900001</v>
      </c>
      <c r="X42">
        <f t="shared" si="9"/>
        <v>4.5365290798612278E-4</v>
      </c>
      <c r="Y42">
        <f t="shared" si="10"/>
        <v>8.7566449937247377</v>
      </c>
      <c r="Z42">
        <f t="shared" si="3"/>
        <v>0.34676581773124049</v>
      </c>
      <c r="AA42">
        <f t="shared" si="4"/>
        <v>4.9188823161382463E-2</v>
      </c>
      <c r="AB42">
        <f>(1/(AA42*k))*(LN((50-dTar)/(hTar-dTar)))</f>
        <v>88.844269206437161</v>
      </c>
      <c r="AC42">
        <f t="shared" si="5"/>
        <v>143.31888346366276</v>
      </c>
      <c r="AD42" s="19">
        <v>1755.2741699200001</v>
      </c>
      <c r="AE42" s="19">
        <v>123.450080872</v>
      </c>
      <c r="AF42">
        <f t="shared" si="11"/>
        <v>4.9454929178259662E-4</v>
      </c>
      <c r="AG42" s="23">
        <f t="shared" si="6"/>
        <v>8.1359893004176413</v>
      </c>
      <c r="AH42" s="25">
        <f t="shared" si="12"/>
        <v>8.3718966607204255</v>
      </c>
      <c r="AI42" s="25">
        <f t="shared" si="7"/>
        <v>0.13180352582979835</v>
      </c>
    </row>
    <row r="43" spans="6:35" ht="15">
      <c r="F43" s="5">
        <v>2006</v>
      </c>
      <c r="G43" s="5">
        <v>1</v>
      </c>
      <c r="H43" s="5">
        <v>0</v>
      </c>
      <c r="I43" s="5">
        <v>2</v>
      </c>
      <c r="J43" s="5">
        <v>14</v>
      </c>
      <c r="K43" s="5">
        <v>2.9289999008200001</v>
      </c>
      <c r="L43" s="5">
        <v>3.6942657083300003E-2</v>
      </c>
      <c r="M43" s="5">
        <v>4.5499999076100001E-2</v>
      </c>
      <c r="N43" s="8">
        <f t="shared" si="8"/>
        <v>4.5499999076100001E-2</v>
      </c>
      <c r="O43" s="5">
        <v>0</v>
      </c>
      <c r="P43" s="5">
        <v>96.736587524399994</v>
      </c>
      <c r="Q43" s="5">
        <v>9.2090826034499997</v>
      </c>
      <c r="R43" s="5">
        <v>30.514249801599998</v>
      </c>
      <c r="S43">
        <f t="shared" si="0"/>
        <v>2.7033368681376032E-3</v>
      </c>
      <c r="T43">
        <f t="shared" si="1"/>
        <v>2558.3734868517367</v>
      </c>
      <c r="U43">
        <f t="shared" si="2"/>
        <v>7683.1804235959507</v>
      </c>
      <c r="V43" s="9">
        <v>764.23144531299999</v>
      </c>
      <c r="W43" s="9">
        <v>2246.2475585900002</v>
      </c>
      <c r="X43">
        <f t="shared" si="9"/>
        <v>9.3513357778019448E-5</v>
      </c>
      <c r="Y43">
        <f t="shared" si="10"/>
        <v>12.1051421817836</v>
      </c>
      <c r="Z43">
        <f t="shared" si="3"/>
        <v>5.6148914741573935E-2</v>
      </c>
      <c r="AA43">
        <f t="shared" si="4"/>
        <v>7.9647384393216631E-3</v>
      </c>
      <c r="AB43">
        <f>(1/(AA43*k))*(LN((50-dTar)/(hTar-dTar)))</f>
        <v>548.68657397742356</v>
      </c>
      <c r="AC43">
        <f t="shared" si="5"/>
        <v>885.11220651977783</v>
      </c>
      <c r="AD43" s="19">
        <v>2334.8959960900002</v>
      </c>
      <c r="AE43" s="19">
        <v>762.40594482400002</v>
      </c>
      <c r="AF43">
        <f t="shared" si="11"/>
        <v>2.5110396934592766E-4</v>
      </c>
      <c r="AG43" s="23">
        <f t="shared" si="6"/>
        <v>9.4147115258814864</v>
      </c>
      <c r="AH43" s="25">
        <f t="shared" si="12"/>
        <v>10.437327447971342</v>
      </c>
      <c r="AI43" s="25">
        <f t="shared" si="7"/>
        <v>2.1341852501136686E-2</v>
      </c>
    </row>
    <row r="44" spans="6:35" ht="15">
      <c r="F44" s="5">
        <v>2006</v>
      </c>
      <c r="G44" s="5">
        <v>1</v>
      </c>
      <c r="H44" s="5">
        <v>0</v>
      </c>
      <c r="I44" s="5">
        <v>2</v>
      </c>
      <c r="J44" s="5">
        <v>15</v>
      </c>
      <c r="K44" s="5">
        <v>3.23699998856</v>
      </c>
      <c r="L44" s="5">
        <v>4.4693749397999999E-2</v>
      </c>
      <c r="M44" s="5">
        <v>7.5999997556200002E-2</v>
      </c>
      <c r="N44" s="8">
        <f t="shared" si="8"/>
        <v>7.5999997556200002E-2</v>
      </c>
      <c r="O44" s="5">
        <v>0</v>
      </c>
      <c r="P44" s="5">
        <v>96.736587524399994</v>
      </c>
      <c r="Q44" s="5">
        <v>6.3388528823900003</v>
      </c>
      <c r="R44" s="5">
        <v>74.753250122099999</v>
      </c>
      <c r="S44">
        <f t="shared" si="0"/>
        <v>4.5154637262391243E-3</v>
      </c>
      <c r="T44">
        <f t="shared" si="1"/>
        <v>1531.657829357081</v>
      </c>
      <c r="U44">
        <f t="shared" si="2"/>
        <v>4599.7988607383395</v>
      </c>
      <c r="V44" s="9">
        <v>688.38067626999998</v>
      </c>
      <c r="W44" s="9">
        <v>1344.79296875</v>
      </c>
      <c r="X44">
        <f t="shared" si="9"/>
        <v>1.5076196970993948E-4</v>
      </c>
      <c r="Y44">
        <f t="shared" si="10"/>
        <v>8.2420786707086631</v>
      </c>
      <c r="Z44">
        <f t="shared" si="3"/>
        <v>9.3787197138305342E-2</v>
      </c>
      <c r="AA44">
        <f t="shared" si="4"/>
        <v>1.3303738773967979E-2</v>
      </c>
      <c r="AB44">
        <f>(1/(AA44*k))*(LN((50-dTar)/(hTar-dTar)))</f>
        <v>328.48999226059323</v>
      </c>
      <c r="AC44">
        <f t="shared" si="5"/>
        <v>529.90270886672306</v>
      </c>
      <c r="AD44" s="19">
        <v>2236.8056640599998</v>
      </c>
      <c r="AE44" s="19">
        <v>456.44046020500002</v>
      </c>
      <c r="AF44">
        <f t="shared" si="11"/>
        <v>3.1025560772146083E-4</v>
      </c>
      <c r="AG44" s="23">
        <f t="shared" si="6"/>
        <v>6.8870373615992886</v>
      </c>
      <c r="AH44" s="25">
        <f t="shared" si="12"/>
        <v>7.4020801168343615</v>
      </c>
      <c r="AI44" s="25">
        <f t="shared" si="7"/>
        <v>3.5647929030028377E-2</v>
      </c>
    </row>
    <row r="45" spans="6:35" ht="15">
      <c r="F45" s="5">
        <v>2006</v>
      </c>
      <c r="G45" s="5">
        <v>1</v>
      </c>
      <c r="H45" s="5">
        <v>0</v>
      </c>
      <c r="I45" s="5">
        <v>2</v>
      </c>
      <c r="J45" s="5">
        <v>16</v>
      </c>
      <c r="K45" s="5">
        <v>3.7105000019099998</v>
      </c>
      <c r="L45" s="5">
        <v>6.05577118695E-2</v>
      </c>
      <c r="M45" s="5">
        <v>0</v>
      </c>
      <c r="N45" s="8">
        <f t="shared" si="8"/>
        <v>1E-4</v>
      </c>
      <c r="O45" s="5">
        <v>0</v>
      </c>
      <c r="P45" s="5">
        <v>96.736587524399994</v>
      </c>
      <c r="Q45" s="5">
        <v>4.7336969375600004</v>
      </c>
      <c r="R45" s="5">
        <v>15.2386751175</v>
      </c>
      <c r="S45">
        <f t="shared" si="0"/>
        <v>5.9413998308355972E-6</v>
      </c>
      <c r="T45">
        <f t="shared" si="1"/>
        <v>1164059.9128807276</v>
      </c>
      <c r="U45">
        <f t="shared" si="2"/>
        <v>3495847.0217512534</v>
      </c>
      <c r="V45" s="9">
        <v>1182.0948486299999</v>
      </c>
      <c r="W45" s="9">
        <v>60723.6445313</v>
      </c>
      <c r="X45">
        <f t="shared" si="9"/>
        <v>2.8107630494313811E-7</v>
      </c>
      <c r="Y45">
        <f t="shared" si="10"/>
        <v>7.0357077610319134</v>
      </c>
      <c r="Z45">
        <f t="shared" si="3"/>
        <v>1.2340421072902296E-4</v>
      </c>
      <c r="AA45">
        <f t="shared" si="4"/>
        <v>1.7504920002306861E-5</v>
      </c>
      <c r="AB45">
        <f>(1/(AA45*k))*(LN((50-dTar)/(hTar-dTar)))</f>
        <v>249652.38609041239</v>
      </c>
      <c r="AC45">
        <f t="shared" si="5"/>
        <v>402726.04578894714</v>
      </c>
      <c r="AD45" s="19">
        <v>2497.7700195299999</v>
      </c>
      <c r="AE45" s="19">
        <v>60723.6445313</v>
      </c>
      <c r="AF45">
        <f t="shared" si="11"/>
        <v>2.1461647183800129E-6</v>
      </c>
      <c r="AG45" s="23">
        <f t="shared" si="6"/>
        <v>0.9546299419559644</v>
      </c>
      <c r="AH45" s="25">
        <f t="shared" si="12"/>
        <v>3.2660097159012609</v>
      </c>
      <c r="AI45" s="25">
        <f t="shared" si="7"/>
        <v>4.6905171284601254E-5</v>
      </c>
    </row>
    <row r="46" spans="6:35" ht="15">
      <c r="F46" s="5">
        <v>2006</v>
      </c>
      <c r="G46" s="5">
        <v>1</v>
      </c>
      <c r="H46" s="5">
        <v>0</v>
      </c>
      <c r="I46" s="5">
        <v>2</v>
      </c>
      <c r="J46" s="5">
        <v>17</v>
      </c>
      <c r="K46" s="5">
        <v>3.71000003815</v>
      </c>
      <c r="L46" s="5">
        <v>6.6133059561300001E-2</v>
      </c>
      <c r="M46" s="5">
        <v>0</v>
      </c>
      <c r="N46" s="8">
        <f t="shared" si="8"/>
        <v>1E-4</v>
      </c>
      <c r="O46" s="5">
        <v>0</v>
      </c>
      <c r="P46" s="5">
        <v>96.736587524399994</v>
      </c>
      <c r="Q46" s="5">
        <v>2.0734233856199999</v>
      </c>
      <c r="R46" s="5">
        <v>0</v>
      </c>
      <c r="S46">
        <f t="shared" si="0"/>
        <v>5.9413998308355972E-6</v>
      </c>
      <c r="T46">
        <f t="shared" si="1"/>
        <v>1164059.9128807276</v>
      </c>
      <c r="U46">
        <f t="shared" si="2"/>
        <v>3495847.0217512534</v>
      </c>
      <c r="V46" s="9">
        <v>1164.5535888700001</v>
      </c>
      <c r="W46" s="9">
        <v>60723.6445313</v>
      </c>
      <c r="X46">
        <f t="shared" si="9"/>
        <v>2.8107769077771337E-7</v>
      </c>
      <c r="Y46">
        <f t="shared" si="10"/>
        <v>3.0817427005165636</v>
      </c>
      <c r="Z46">
        <f t="shared" si="3"/>
        <v>1.2340421072902296E-4</v>
      </c>
      <c r="AA46">
        <f t="shared" si="4"/>
        <v>1.7504920002306861E-5</v>
      </c>
      <c r="AB46">
        <f>(1/(AA46*k))*(LN((50-dTar)/(hTar-dTar)))</f>
        <v>249652.38609041239</v>
      </c>
      <c r="AC46">
        <f t="shared" si="5"/>
        <v>402726.04578894714</v>
      </c>
      <c r="AD46" s="19">
        <v>2497.7700195299999</v>
      </c>
      <c r="AE46" s="19">
        <v>60723.6445313</v>
      </c>
      <c r="AF46">
        <f t="shared" si="11"/>
        <v>2.1461647183800129E-6</v>
      </c>
      <c r="AG46" s="23">
        <f t="shared" si="6"/>
        <v>0.41814184944001398</v>
      </c>
      <c r="AH46" s="25">
        <f t="shared" si="12"/>
        <v>1.4305599299534681</v>
      </c>
      <c r="AI46" s="25">
        <f t="shared" si="7"/>
        <v>4.6905171284601254E-5</v>
      </c>
    </row>
    <row r="47" spans="6:35" ht="15">
      <c r="F47" s="5">
        <v>2006</v>
      </c>
      <c r="G47" s="5">
        <v>1</v>
      </c>
      <c r="H47" s="5">
        <v>0</v>
      </c>
      <c r="I47" s="5">
        <v>2</v>
      </c>
      <c r="J47" s="5">
        <v>18</v>
      </c>
      <c r="K47" s="5">
        <v>3.4904999732999999</v>
      </c>
      <c r="L47" s="5">
        <v>6.5115861594699995E-2</v>
      </c>
      <c r="M47" s="5">
        <v>0.136500000954</v>
      </c>
      <c r="N47" s="8">
        <f t="shared" si="8"/>
        <v>0.136500000954</v>
      </c>
      <c r="O47" s="5">
        <v>0.20000000298000001</v>
      </c>
      <c r="P47" s="5">
        <v>96.736587524399994</v>
      </c>
      <c r="Q47" s="5">
        <v>0.63084918260599998</v>
      </c>
      <c r="R47" s="5">
        <v>0</v>
      </c>
      <c r="S47">
        <f t="shared" si="0"/>
        <v>8.110010825771544E-3</v>
      </c>
      <c r="T47">
        <f t="shared" si="1"/>
        <v>852.79113900739924</v>
      </c>
      <c r="U47">
        <f t="shared" si="2"/>
        <v>2561.0600712957803</v>
      </c>
      <c r="V47" s="9">
        <v>638.27319335899995</v>
      </c>
      <c r="W47" s="9">
        <v>748.74920654300001</v>
      </c>
      <c r="X47">
        <f t="shared" si="9"/>
        <v>2.5328751546991295E-4</v>
      </c>
      <c r="Y47">
        <f t="shared" si="10"/>
        <v>0.8046559540014907</v>
      </c>
      <c r="Z47">
        <f t="shared" si="3"/>
        <v>0.16844674882239249</v>
      </c>
      <c r="AA47">
        <f t="shared" si="4"/>
        <v>2.3894215970145797E-2</v>
      </c>
      <c r="AB47">
        <f>(1/(AA47*k))*(LN((50-dTar)/(hTar-dTar)))</f>
        <v>182.89551966709831</v>
      </c>
      <c r="AC47">
        <f t="shared" si="5"/>
        <v>295.03739412035929</v>
      </c>
      <c r="AD47" s="19">
        <v>2066.5236816400002</v>
      </c>
      <c r="AE47" s="19">
        <v>254.1353302</v>
      </c>
      <c r="AF47">
        <f t="shared" si="11"/>
        <v>3.8230736476959276E-4</v>
      </c>
      <c r="AG47" s="23">
        <f t="shared" si="6"/>
        <v>0.71389481089212126</v>
      </c>
      <c r="AH47" s="25">
        <f t="shared" si="12"/>
        <v>0.74839255564800544</v>
      </c>
      <c r="AI47" s="25">
        <f t="shared" si="7"/>
        <v>6.402555925095603E-2</v>
      </c>
    </row>
    <row r="48" spans="6:35" ht="15">
      <c r="F48" s="5">
        <v>2006</v>
      </c>
      <c r="G48" s="5">
        <v>1</v>
      </c>
      <c r="H48" s="5">
        <v>0</v>
      </c>
      <c r="I48" s="5">
        <v>2</v>
      </c>
      <c r="J48" s="5">
        <v>19</v>
      </c>
      <c r="K48" s="5">
        <v>3.2074999809300002</v>
      </c>
      <c r="L48" s="5">
        <v>6.0364399105299997E-2</v>
      </c>
      <c r="M48" s="5">
        <v>0</v>
      </c>
      <c r="N48" s="8">
        <f t="shared" si="8"/>
        <v>1E-4</v>
      </c>
      <c r="O48" s="5">
        <v>0</v>
      </c>
      <c r="P48" s="5">
        <v>96.736587524399994</v>
      </c>
      <c r="Q48" s="5">
        <v>0.47702661156699999</v>
      </c>
      <c r="R48" s="5">
        <v>0</v>
      </c>
      <c r="S48">
        <f t="shared" si="0"/>
        <v>5.9413998308355972E-6</v>
      </c>
      <c r="T48">
        <f t="shared" si="1"/>
        <v>1164059.9128807276</v>
      </c>
      <c r="U48">
        <f t="shared" si="2"/>
        <v>3495847.0217512534</v>
      </c>
      <c r="V48" s="9">
        <v>1164.5535888700001</v>
      </c>
      <c r="W48" s="9">
        <v>60723.6445313</v>
      </c>
      <c r="X48">
        <f t="shared" si="9"/>
        <v>2.8107769077771337E-7</v>
      </c>
      <c r="Y48">
        <f t="shared" si="10"/>
        <v>0.70900776384808051</v>
      </c>
      <c r="Z48">
        <f t="shared" si="3"/>
        <v>1.2340421072902296E-4</v>
      </c>
      <c r="AA48">
        <f t="shared" si="4"/>
        <v>1.7504920002306861E-5</v>
      </c>
      <c r="AB48">
        <f>(1/(AA48*k))*(LN((50-dTar)/(hTar-dTar)))</f>
        <v>249652.38609041239</v>
      </c>
      <c r="AC48">
        <f t="shared" si="5"/>
        <v>402726.04578894714</v>
      </c>
      <c r="AD48" s="19">
        <v>2497.7700195299999</v>
      </c>
      <c r="AE48" s="19">
        <v>60723.6445313</v>
      </c>
      <c r="AF48">
        <f t="shared" si="11"/>
        <v>2.1461647183800129E-6</v>
      </c>
      <c r="AG48" s="23">
        <f t="shared" si="6"/>
        <v>9.6200704099362766E-2</v>
      </c>
      <c r="AH48" s="25">
        <f t="shared" si="12"/>
        <v>0.32912484770936956</v>
      </c>
      <c r="AI48" s="25">
        <f t="shared" si="7"/>
        <v>4.6905171284601254E-5</v>
      </c>
    </row>
    <row r="49" spans="6:35" ht="15">
      <c r="F49" s="5">
        <v>2006</v>
      </c>
      <c r="G49" s="5">
        <v>1</v>
      </c>
      <c r="H49" s="5">
        <v>0</v>
      </c>
      <c r="I49" s="5">
        <v>2</v>
      </c>
      <c r="J49" s="5">
        <v>20</v>
      </c>
      <c r="K49" s="5">
        <v>2.87299990654</v>
      </c>
      <c r="L49" s="5">
        <v>5.6320413947100002E-2</v>
      </c>
      <c r="M49" s="5">
        <v>0</v>
      </c>
      <c r="N49" s="8">
        <f t="shared" si="8"/>
        <v>1E-4</v>
      </c>
      <c r="O49" s="5">
        <v>0</v>
      </c>
      <c r="P49" s="5">
        <v>96.736587524399994</v>
      </c>
      <c r="Q49" s="5">
        <v>0.563550591469</v>
      </c>
      <c r="R49" s="5">
        <v>0</v>
      </c>
      <c r="S49">
        <f t="shared" si="0"/>
        <v>5.9413998308355972E-6</v>
      </c>
      <c r="T49">
        <f t="shared" si="1"/>
        <v>1164059.9128807276</v>
      </c>
      <c r="U49">
        <f t="shared" si="2"/>
        <v>3495847.0217512534</v>
      </c>
      <c r="V49" s="9">
        <v>1164.5535888700001</v>
      </c>
      <c r="W49" s="9">
        <v>60723.6445313</v>
      </c>
      <c r="X49">
        <f t="shared" si="9"/>
        <v>2.8107769077771337E-7</v>
      </c>
      <c r="Y49">
        <f t="shared" si="10"/>
        <v>0.83760891946922134</v>
      </c>
      <c r="Z49">
        <f t="shared" si="3"/>
        <v>1.2340421072902296E-4</v>
      </c>
      <c r="AA49">
        <f t="shared" si="4"/>
        <v>1.7504920002306861E-5</v>
      </c>
      <c r="AB49">
        <f>(1/(AA49*k))*(LN((50-dTar)/(hTar-dTar)))</f>
        <v>249652.38609041239</v>
      </c>
      <c r="AC49">
        <f t="shared" si="5"/>
        <v>402726.04578894714</v>
      </c>
      <c r="AD49" s="19">
        <v>2497.7700195299999</v>
      </c>
      <c r="AE49" s="19">
        <v>60723.6445313</v>
      </c>
      <c r="AF49">
        <f t="shared" si="11"/>
        <v>2.1461647183800129E-6</v>
      </c>
      <c r="AG49" s="23">
        <f t="shared" si="6"/>
        <v>0.11364976791722574</v>
      </c>
      <c r="AH49" s="25">
        <f t="shared" si="12"/>
        <v>0.38882212877909572</v>
      </c>
      <c r="AI49" s="25">
        <f t="shared" si="7"/>
        <v>4.6905171284601254E-5</v>
      </c>
    </row>
    <row r="50" spans="6:35" ht="15">
      <c r="F50" s="5">
        <v>2006</v>
      </c>
      <c r="G50" s="5">
        <v>1</v>
      </c>
      <c r="H50" s="5">
        <v>0</v>
      </c>
      <c r="I50" s="5">
        <v>2</v>
      </c>
      <c r="J50" s="5">
        <v>21</v>
      </c>
      <c r="K50" s="5">
        <v>2.5525000095400001</v>
      </c>
      <c r="L50" s="5">
        <v>5.0646729767300003E-2</v>
      </c>
      <c r="M50" s="5">
        <v>0</v>
      </c>
      <c r="N50" s="8">
        <f t="shared" si="8"/>
        <v>1E-4</v>
      </c>
      <c r="O50" s="5">
        <v>0</v>
      </c>
      <c r="P50" s="5">
        <v>96.736587524399994</v>
      </c>
      <c r="Q50" s="5">
        <v>0.44294565916099998</v>
      </c>
      <c r="R50" s="5">
        <v>0</v>
      </c>
      <c r="S50">
        <f t="shared" si="0"/>
        <v>5.9413998308355972E-6</v>
      </c>
      <c r="T50">
        <f t="shared" si="1"/>
        <v>1164059.9128807276</v>
      </c>
      <c r="U50">
        <f t="shared" si="2"/>
        <v>3495847.0217512534</v>
      </c>
      <c r="V50" s="9">
        <v>1164.5535888700001</v>
      </c>
      <c r="W50" s="9">
        <v>60723.6445313</v>
      </c>
      <c r="X50">
        <f t="shared" si="9"/>
        <v>2.8107769077771337E-7</v>
      </c>
      <c r="Y50">
        <f t="shared" si="10"/>
        <v>0.65835302201760915</v>
      </c>
      <c r="Z50">
        <f t="shared" si="3"/>
        <v>1.2340421072902296E-4</v>
      </c>
      <c r="AA50">
        <f t="shared" si="4"/>
        <v>1.7504920002306861E-5</v>
      </c>
      <c r="AB50">
        <f>(1/(AA50*k))*(LN((50-dTar)/(hTar-dTar)))</f>
        <v>249652.38609041239</v>
      </c>
      <c r="AC50">
        <f t="shared" si="5"/>
        <v>402726.04578894714</v>
      </c>
      <c r="AD50" s="19">
        <v>2497.7700195299999</v>
      </c>
      <c r="AE50" s="19">
        <v>60723.6445313</v>
      </c>
      <c r="AF50">
        <f t="shared" si="11"/>
        <v>2.1461647183800129E-6</v>
      </c>
      <c r="AG50" s="23">
        <f t="shared" si="6"/>
        <v>8.9327687923044935E-2</v>
      </c>
      <c r="AH50" s="25">
        <f t="shared" si="12"/>
        <v>0.30561067051584084</v>
      </c>
      <c r="AI50" s="25">
        <f t="shared" si="7"/>
        <v>4.6905171284601254E-5</v>
      </c>
    </row>
    <row r="51" spans="6:35" ht="15">
      <c r="F51" s="5">
        <v>2006</v>
      </c>
      <c r="G51" s="5">
        <v>1</v>
      </c>
      <c r="H51" s="5">
        <v>0</v>
      </c>
      <c r="I51" s="5">
        <v>2</v>
      </c>
      <c r="J51" s="5">
        <v>22</v>
      </c>
      <c r="K51" s="5">
        <v>2.49550008774</v>
      </c>
      <c r="L51" s="5">
        <v>5.3000070154699999E-2</v>
      </c>
      <c r="M51" s="5">
        <v>0</v>
      </c>
      <c r="N51" s="8">
        <f t="shared" si="8"/>
        <v>1E-4</v>
      </c>
      <c r="O51" s="5">
        <v>0</v>
      </c>
      <c r="P51" s="5">
        <v>96.736587524399994</v>
      </c>
      <c r="Q51" s="5">
        <v>0.30695649981500001</v>
      </c>
      <c r="R51" s="5">
        <v>0</v>
      </c>
      <c r="S51">
        <f t="shared" si="0"/>
        <v>5.9413998308355972E-6</v>
      </c>
      <c r="T51">
        <f t="shared" si="1"/>
        <v>1164059.9128807276</v>
      </c>
      <c r="U51">
        <f t="shared" si="2"/>
        <v>3495847.0217512534</v>
      </c>
      <c r="V51" s="9">
        <v>1164.5535888700001</v>
      </c>
      <c r="W51" s="9">
        <v>60723.6445313</v>
      </c>
      <c r="X51">
        <f t="shared" si="9"/>
        <v>2.8107769077771337E-7</v>
      </c>
      <c r="Y51">
        <f t="shared" si="10"/>
        <v>0.45623144758644013</v>
      </c>
      <c r="Z51">
        <f t="shared" si="3"/>
        <v>1.2340421072902296E-4</v>
      </c>
      <c r="AA51">
        <f t="shared" si="4"/>
        <v>1.7504920002306861E-5</v>
      </c>
      <c r="AB51">
        <f>(1/(AA51*k))*(LN((50-dTar)/(hTar-dTar)))</f>
        <v>249652.38609041239</v>
      </c>
      <c r="AC51">
        <f t="shared" si="5"/>
        <v>402726.04578894714</v>
      </c>
      <c r="AD51" s="19">
        <v>2497.7700195299999</v>
      </c>
      <c r="AE51" s="19">
        <v>60723.6445313</v>
      </c>
      <c r="AF51">
        <f t="shared" si="11"/>
        <v>2.1461647183800129E-6</v>
      </c>
      <c r="AG51" s="23">
        <f t="shared" si="6"/>
        <v>6.1903111260557864E-2</v>
      </c>
      <c r="AH51" s="25">
        <f t="shared" si="12"/>
        <v>0.21178485393749025</v>
      </c>
      <c r="AI51" s="25">
        <f t="shared" si="7"/>
        <v>4.6905171284601254E-5</v>
      </c>
    </row>
    <row r="52" spans="6:35" ht="15">
      <c r="F52" s="5">
        <v>2006</v>
      </c>
      <c r="G52" s="5">
        <v>1</v>
      </c>
      <c r="H52" s="5">
        <v>0</v>
      </c>
      <c r="I52" s="5">
        <v>2</v>
      </c>
      <c r="J52" s="5">
        <v>23</v>
      </c>
      <c r="K52" s="5">
        <v>2.04500007629</v>
      </c>
      <c r="L52" s="5">
        <v>6.1940722167499997E-2</v>
      </c>
      <c r="M52" s="5">
        <v>0.106499999762</v>
      </c>
      <c r="N52" s="8">
        <f t="shared" si="8"/>
        <v>0.106499999762</v>
      </c>
      <c r="O52" s="5">
        <v>0</v>
      </c>
      <c r="P52" s="5">
        <v>96.736587524399994</v>
      </c>
      <c r="Q52" s="5">
        <v>0.55042165517800001</v>
      </c>
      <c r="R52" s="5">
        <v>0</v>
      </c>
      <c r="S52">
        <f t="shared" si="0"/>
        <v>6.327590805699378E-3</v>
      </c>
      <c r="T52">
        <f t="shared" si="1"/>
        <v>1093.0140051475125</v>
      </c>
      <c r="U52">
        <f t="shared" si="2"/>
        <v>3282.4854737686092</v>
      </c>
      <c r="V52" s="9">
        <v>659.41607666000004</v>
      </c>
      <c r="W52" s="9">
        <v>959.66448974599996</v>
      </c>
      <c r="X52">
        <f t="shared" si="9"/>
        <v>2.0401642899508436E-4</v>
      </c>
      <c r="Y52">
        <f t="shared" si="10"/>
        <v>0.70838682732556879</v>
      </c>
      <c r="Z52">
        <f t="shared" si="3"/>
        <v>0.13142548413270741</v>
      </c>
      <c r="AA52">
        <f t="shared" si="4"/>
        <v>1.8642739760795092E-2</v>
      </c>
      <c r="AB52">
        <f>(1/(AA52*k))*(LN((50-dTar)/(hTar-dTar)))</f>
        <v>234.41538652424518</v>
      </c>
      <c r="AC52">
        <f t="shared" si="5"/>
        <v>378.14652271261593</v>
      </c>
      <c r="AD52" s="19">
        <v>2147.2763671900002</v>
      </c>
      <c r="AE52" s="19">
        <v>325.72271728499999</v>
      </c>
      <c r="AF52">
        <f t="shared" si="11"/>
        <v>3.50736208448647E-4</v>
      </c>
      <c r="AG52" s="23">
        <f t="shared" si="6"/>
        <v>0.61443371079118803</v>
      </c>
      <c r="AH52" s="25">
        <f t="shared" si="12"/>
        <v>0.65014470474944186</v>
      </c>
      <c r="AI52" s="25">
        <f t="shared" si="7"/>
        <v>4.9954007306466021E-2</v>
      </c>
    </row>
    <row r="53" spans="6:35" ht="15">
      <c r="F53" s="5">
        <v>2006</v>
      </c>
      <c r="G53" s="5">
        <v>1</v>
      </c>
      <c r="H53" s="5">
        <v>0</v>
      </c>
      <c r="I53" s="5">
        <v>2</v>
      </c>
      <c r="J53" s="5">
        <v>24</v>
      </c>
      <c r="K53" s="5">
        <v>1.9715000390999999</v>
      </c>
      <c r="L53" s="5">
        <v>5.84469772875E-2</v>
      </c>
      <c r="M53" s="5">
        <v>0</v>
      </c>
      <c r="N53" s="8">
        <f t="shared" si="8"/>
        <v>1E-4</v>
      </c>
      <c r="O53" s="5">
        <v>0</v>
      </c>
      <c r="P53" s="5">
        <v>96.736587524399994</v>
      </c>
      <c r="Q53" s="5">
        <v>0.901881754398</v>
      </c>
      <c r="R53" s="5">
        <v>0</v>
      </c>
      <c r="S53">
        <f t="shared" si="0"/>
        <v>5.9413998308355972E-6</v>
      </c>
      <c r="T53">
        <f t="shared" si="1"/>
        <v>1164059.9128807276</v>
      </c>
      <c r="U53">
        <f t="shared" si="2"/>
        <v>3495847.0217512534</v>
      </c>
      <c r="V53" s="9">
        <v>1164.5535888700001</v>
      </c>
      <c r="W53" s="9">
        <v>60723.6445313</v>
      </c>
      <c r="X53">
        <f t="shared" si="9"/>
        <v>2.8107769077771337E-7</v>
      </c>
      <c r="Y53">
        <f t="shared" si="10"/>
        <v>1.3404727334615336</v>
      </c>
      <c r="Z53">
        <f t="shared" si="3"/>
        <v>1.2340421072902296E-4</v>
      </c>
      <c r="AA53">
        <f t="shared" si="4"/>
        <v>1.7504920002306861E-5</v>
      </c>
      <c r="AB53">
        <f>(1/(AA53*k))*(LN((50-dTar)/(hTar-dTar)))</f>
        <v>249652.38609041239</v>
      </c>
      <c r="AC53">
        <f t="shared" si="5"/>
        <v>402726.04578894714</v>
      </c>
      <c r="AD53" s="19">
        <v>2497.7700195299999</v>
      </c>
      <c r="AE53" s="19">
        <v>60723.6445313</v>
      </c>
      <c r="AF53">
        <f t="shared" si="11"/>
        <v>2.1461647183800129E-6</v>
      </c>
      <c r="AG53" s="23">
        <f t="shared" si="6"/>
        <v>0.1818801250992057</v>
      </c>
      <c r="AH53" s="25">
        <f t="shared" si="12"/>
        <v>0.62225395370088221</v>
      </c>
      <c r="AI53" s="25">
        <f t="shared" si="7"/>
        <v>4.6905171284601254E-5</v>
      </c>
    </row>
    <row r="54" spans="6:35" ht="15">
      <c r="F54" s="5">
        <v>2006</v>
      </c>
      <c r="G54" s="5">
        <v>1</v>
      </c>
      <c r="H54" s="5">
        <v>0</v>
      </c>
      <c r="I54" s="5">
        <v>3</v>
      </c>
      <c r="J54" s="5">
        <v>1</v>
      </c>
      <c r="K54" s="5">
        <v>1.86049997807</v>
      </c>
      <c r="L54" s="5">
        <v>5.7285595685200003E-2</v>
      </c>
      <c r="M54" s="5">
        <v>0</v>
      </c>
      <c r="N54" s="8">
        <f t="shared" si="8"/>
        <v>1E-4</v>
      </c>
      <c r="O54" s="5">
        <v>0</v>
      </c>
      <c r="P54" s="5">
        <v>96.736587524399994</v>
      </c>
      <c r="Q54" s="5">
        <v>0.63905054330800004</v>
      </c>
      <c r="R54" s="5">
        <v>0</v>
      </c>
      <c r="S54">
        <f t="shared" si="0"/>
        <v>5.9413998308355972E-6</v>
      </c>
      <c r="T54">
        <f t="shared" si="1"/>
        <v>1164059.9128807276</v>
      </c>
      <c r="U54">
        <f t="shared" si="2"/>
        <v>3495847.0217512534</v>
      </c>
      <c r="V54" s="9">
        <v>1158.8621826200001</v>
      </c>
      <c r="W54" s="9">
        <v>60723.6445313</v>
      </c>
      <c r="X54">
        <f t="shared" si="9"/>
        <v>2.8107814042609537E-7</v>
      </c>
      <c r="Y54">
        <f t="shared" si="10"/>
        <v>0.94982572920927621</v>
      </c>
      <c r="Z54">
        <f t="shared" si="3"/>
        <v>1.2340421072902296E-4</v>
      </c>
      <c r="AA54">
        <f t="shared" si="4"/>
        <v>1.7504920002306861E-5</v>
      </c>
      <c r="AB54">
        <f>(1/(AA54*k))*(LN((50-dTar)/(hTar-dTar)))</f>
        <v>249652.38609041239</v>
      </c>
      <c r="AC54">
        <f t="shared" si="5"/>
        <v>402726.04578894714</v>
      </c>
      <c r="AD54" s="19">
        <v>2497.7700195299999</v>
      </c>
      <c r="AE54" s="19">
        <v>60723.6445313</v>
      </c>
      <c r="AF54">
        <f t="shared" si="11"/>
        <v>2.1461647183800129E-6</v>
      </c>
      <c r="AG54" s="23">
        <f t="shared" si="6"/>
        <v>0.12887574520439496</v>
      </c>
      <c r="AH54" s="25">
        <f t="shared" si="12"/>
        <v>0.44091371691019632</v>
      </c>
      <c r="AI54" s="25">
        <f t="shared" si="7"/>
        <v>4.6905171284601254E-5</v>
      </c>
    </row>
    <row r="55" spans="6:35" ht="15">
      <c r="F55" s="5">
        <v>2006</v>
      </c>
      <c r="G55" s="5">
        <v>1</v>
      </c>
      <c r="H55" s="5">
        <v>0</v>
      </c>
      <c r="I55" s="5">
        <v>3</v>
      </c>
      <c r="J55" s="5">
        <v>2</v>
      </c>
      <c r="K55" s="5">
        <v>1.97899997234</v>
      </c>
      <c r="L55" s="5">
        <v>6.55239447951E-2</v>
      </c>
      <c r="M55" s="5">
        <v>0</v>
      </c>
      <c r="N55" s="8">
        <f t="shared" si="8"/>
        <v>1E-4</v>
      </c>
      <c r="O55" s="5">
        <v>0</v>
      </c>
      <c r="P55" s="5">
        <v>96.736587524399994</v>
      </c>
      <c r="Q55" s="5">
        <v>1.34611749649</v>
      </c>
      <c r="R55" s="5">
        <v>0</v>
      </c>
      <c r="S55">
        <f t="shared" si="0"/>
        <v>5.9413998308355972E-6</v>
      </c>
      <c r="T55">
        <f t="shared" si="1"/>
        <v>1164059.9128807276</v>
      </c>
      <c r="U55">
        <f t="shared" si="2"/>
        <v>3495847.0217512534</v>
      </c>
      <c r="V55" s="9">
        <v>1158.8621826200001</v>
      </c>
      <c r="W55" s="9">
        <v>60723.6445313</v>
      </c>
      <c r="X55">
        <f t="shared" si="9"/>
        <v>2.8107814042609537E-7</v>
      </c>
      <c r="Y55">
        <f t="shared" si="10"/>
        <v>2.0007447706507153</v>
      </c>
      <c r="Z55">
        <f t="shared" si="3"/>
        <v>1.2340421072902296E-4</v>
      </c>
      <c r="AA55">
        <f t="shared" si="4"/>
        <v>1.7504920002306861E-5</v>
      </c>
      <c r="AB55">
        <f>(1/(AA55*k))*(LN((50-dTar)/(hTar-dTar)))</f>
        <v>249652.38609041239</v>
      </c>
      <c r="AC55">
        <f t="shared" si="5"/>
        <v>402726.04578894714</v>
      </c>
      <c r="AD55" s="19">
        <v>2497.7700195299999</v>
      </c>
      <c r="AE55" s="19">
        <v>60723.6445313</v>
      </c>
      <c r="AF55">
        <f t="shared" si="11"/>
        <v>2.1461647183800129E-6</v>
      </c>
      <c r="AG55" s="23">
        <f t="shared" si="6"/>
        <v>0.27146819185037613</v>
      </c>
      <c r="AH55" s="25">
        <f t="shared" si="12"/>
        <v>0.92875544038024127</v>
      </c>
      <c r="AI55" s="25">
        <f t="shared" si="7"/>
        <v>4.6905171284601254E-5</v>
      </c>
    </row>
    <row r="56" spans="6:35" ht="15">
      <c r="F56" s="5">
        <v>2006</v>
      </c>
      <c r="G56" s="5">
        <v>1</v>
      </c>
      <c r="H56" s="5">
        <v>0</v>
      </c>
      <c r="I56" s="5">
        <v>3</v>
      </c>
      <c r="J56" s="5">
        <v>3</v>
      </c>
      <c r="K56" s="5">
        <v>1.77250003815</v>
      </c>
      <c r="L56" s="5">
        <v>6.8379908800100003E-2</v>
      </c>
      <c r="M56" s="5">
        <v>5.7500001043099998E-2</v>
      </c>
      <c r="N56" s="8">
        <f t="shared" si="8"/>
        <v>5.7500001043099998E-2</v>
      </c>
      <c r="O56" s="5">
        <v>0</v>
      </c>
      <c r="P56" s="5">
        <v>96.736587524399994</v>
      </c>
      <c r="Q56" s="5">
        <v>0.36378395557400001</v>
      </c>
      <c r="R56" s="5">
        <v>0</v>
      </c>
      <c r="S56">
        <f t="shared" si="0"/>
        <v>3.4163049647052096E-3</v>
      </c>
      <c r="T56">
        <f t="shared" si="1"/>
        <v>2024.4519856759459</v>
      </c>
      <c r="U56">
        <f t="shared" si="2"/>
        <v>6079.7338405800865</v>
      </c>
      <c r="V56" s="9">
        <v>726.89324951200001</v>
      </c>
      <c r="W56" s="9">
        <v>1777.4655761700001</v>
      </c>
      <c r="X56">
        <f t="shared" si="9"/>
        <v>1.1649454856542763E-4</v>
      </c>
      <c r="Y56">
        <f t="shared" si="10"/>
        <v>0.47605582945856578</v>
      </c>
      <c r="Z56">
        <f t="shared" si="3"/>
        <v>7.0957422456417521E-2</v>
      </c>
      <c r="AA56">
        <f t="shared" si="4"/>
        <v>1.0065329183920264E-2</v>
      </c>
      <c r="AB56">
        <f>(1/(AA56*k))*(LN((50-dTar)/(hTar-dTar)))</f>
        <v>434.17805488956725</v>
      </c>
      <c r="AC56">
        <f t="shared" si="5"/>
        <v>700.3931104054725</v>
      </c>
      <c r="AD56" s="19">
        <v>2295.2045898400002</v>
      </c>
      <c r="AE56" s="19">
        <v>603.29516601600005</v>
      </c>
      <c r="AF56">
        <f t="shared" si="11"/>
        <v>2.7786323104382913E-4</v>
      </c>
      <c r="AG56" s="23">
        <f t="shared" si="6"/>
        <v>0.38340894178738461</v>
      </c>
      <c r="AH56" s="25">
        <f t="shared" si="12"/>
        <v>0.4186234462968319</v>
      </c>
      <c r="AI56" s="25">
        <f t="shared" si="7"/>
        <v>2.6970473977913557E-2</v>
      </c>
    </row>
    <row r="57" spans="6:35" ht="15">
      <c r="F57" s="5">
        <v>2006</v>
      </c>
      <c r="G57" s="5">
        <v>1</v>
      </c>
      <c r="H57" s="5">
        <v>0</v>
      </c>
      <c r="I57" s="5">
        <v>3</v>
      </c>
      <c r="J57" s="5">
        <v>4</v>
      </c>
      <c r="K57" s="5">
        <v>1.87750005722</v>
      </c>
      <c r="L57" s="5">
        <v>6.6798068582999998E-2</v>
      </c>
      <c r="M57" s="5">
        <v>0</v>
      </c>
      <c r="N57" s="8">
        <f t="shared" si="8"/>
        <v>1E-4</v>
      </c>
      <c r="O57" s="5">
        <v>0</v>
      </c>
      <c r="P57" s="5">
        <v>96.736587524399994</v>
      </c>
      <c r="Q57" s="5">
        <v>0.31687474250800002</v>
      </c>
      <c r="R57" s="5">
        <v>0</v>
      </c>
      <c r="S57">
        <f t="shared" si="0"/>
        <v>5.9413998308355972E-6</v>
      </c>
      <c r="T57">
        <f t="shared" si="1"/>
        <v>1164059.9128807276</v>
      </c>
      <c r="U57">
        <f t="shared" si="2"/>
        <v>3495847.0217512534</v>
      </c>
      <c r="V57" s="9">
        <v>1158.8621826200001</v>
      </c>
      <c r="W57" s="9">
        <v>60723.6445313</v>
      </c>
      <c r="X57">
        <f t="shared" si="9"/>
        <v>2.8107814042609537E-7</v>
      </c>
      <c r="Y57">
        <f t="shared" si="10"/>
        <v>0.47097336278392449</v>
      </c>
      <c r="Z57">
        <f t="shared" si="3"/>
        <v>1.2340421072902296E-4</v>
      </c>
      <c r="AA57">
        <f t="shared" si="4"/>
        <v>1.7504920002306861E-5</v>
      </c>
      <c r="AB57">
        <f>(1/(AA57*k))*(LN((50-dTar)/(hTar-dTar)))</f>
        <v>249652.38609041239</v>
      </c>
      <c r="AC57">
        <f t="shared" si="5"/>
        <v>402726.04578894714</v>
      </c>
      <c r="AD57" s="19">
        <v>2497.7700195299999</v>
      </c>
      <c r="AE57" s="19">
        <v>60723.6445313</v>
      </c>
      <c r="AF57">
        <f t="shared" si="11"/>
        <v>2.1461647183800129E-6</v>
      </c>
      <c r="AG57" s="23">
        <f t="shared" si="6"/>
        <v>6.3903346933682256E-2</v>
      </c>
      <c r="AH57" s="25">
        <f t="shared" si="12"/>
        <v>0.21862812257531594</v>
      </c>
      <c r="AI57" s="25">
        <f t="shared" si="7"/>
        <v>4.6905171284601254E-5</v>
      </c>
    </row>
    <row r="58" spans="6:35" ht="15">
      <c r="F58" s="5">
        <v>2006</v>
      </c>
      <c r="G58" s="5">
        <v>1</v>
      </c>
      <c r="H58" s="5">
        <v>0</v>
      </c>
      <c r="I58" s="5">
        <v>3</v>
      </c>
      <c r="J58" s="5">
        <v>5</v>
      </c>
      <c r="K58" s="5">
        <v>1.6360000371900001</v>
      </c>
      <c r="L58" s="5">
        <v>6.2557689845600006E-2</v>
      </c>
      <c r="M58" s="5">
        <v>0</v>
      </c>
      <c r="N58" s="8">
        <f t="shared" si="8"/>
        <v>1E-4</v>
      </c>
      <c r="O58" s="5">
        <v>0</v>
      </c>
      <c r="P58" s="5">
        <v>96.736587524399994</v>
      </c>
      <c r="Q58" s="5">
        <v>0.42863816022899998</v>
      </c>
      <c r="R58" s="5">
        <v>0</v>
      </c>
      <c r="S58">
        <f t="shared" si="0"/>
        <v>5.9413998308355972E-6</v>
      </c>
      <c r="T58">
        <f t="shared" si="1"/>
        <v>1164059.9128807276</v>
      </c>
      <c r="U58">
        <f t="shared" si="2"/>
        <v>3495847.0217512534</v>
      </c>
      <c r="V58" s="9">
        <v>1158.8621826200001</v>
      </c>
      <c r="W58" s="9">
        <v>60723.6445313</v>
      </c>
      <c r="X58">
        <f t="shared" si="9"/>
        <v>2.8107814042609537E-7</v>
      </c>
      <c r="Y58">
        <f t="shared" si="10"/>
        <v>0.63708818867275308</v>
      </c>
      <c r="Z58">
        <f t="shared" si="3"/>
        <v>1.2340421072902296E-4</v>
      </c>
      <c r="AA58">
        <f t="shared" si="4"/>
        <v>1.7504920002306861E-5</v>
      </c>
      <c r="AB58">
        <f>(1/(AA58*k))*(LN((50-dTar)/(hTar-dTar)))</f>
        <v>249652.38609041239</v>
      </c>
      <c r="AC58">
        <f t="shared" si="5"/>
        <v>402726.04578894714</v>
      </c>
      <c r="AD58" s="19">
        <v>2497.7700195299999</v>
      </c>
      <c r="AE58" s="19">
        <v>60723.6445313</v>
      </c>
      <c r="AF58">
        <f t="shared" si="11"/>
        <v>2.1461647183800129E-6</v>
      </c>
      <c r="AG58" s="23">
        <f t="shared" si="6"/>
        <v>8.6442399433074191E-2</v>
      </c>
      <c r="AH58" s="25">
        <f t="shared" si="12"/>
        <v>0.29573943159145227</v>
      </c>
      <c r="AI58" s="25">
        <f t="shared" si="7"/>
        <v>4.6905171284601254E-5</v>
      </c>
    </row>
    <row r="59" spans="6:35" ht="15">
      <c r="F59" s="5">
        <v>2006</v>
      </c>
      <c r="G59" s="5">
        <v>1</v>
      </c>
      <c r="H59" s="5">
        <v>0</v>
      </c>
      <c r="I59" s="5">
        <v>3</v>
      </c>
      <c r="J59" s="5">
        <v>6</v>
      </c>
      <c r="K59" s="5">
        <v>2.10750007629</v>
      </c>
      <c r="L59" s="5">
        <v>6.4351417124299995E-2</v>
      </c>
      <c r="M59" s="5">
        <v>0</v>
      </c>
      <c r="N59" s="8">
        <f t="shared" si="8"/>
        <v>1E-4</v>
      </c>
      <c r="O59" s="5">
        <v>0</v>
      </c>
      <c r="P59" s="5">
        <v>96.736587524399994</v>
      </c>
      <c r="Q59" s="5">
        <v>0.45904764532999998</v>
      </c>
      <c r="R59" s="5">
        <v>0</v>
      </c>
      <c r="S59">
        <f t="shared" si="0"/>
        <v>5.9413998308355972E-6</v>
      </c>
      <c r="T59">
        <f t="shared" si="1"/>
        <v>1164059.9128807276</v>
      </c>
      <c r="U59">
        <f t="shared" si="2"/>
        <v>3495847.0217512534</v>
      </c>
      <c r="V59" s="9">
        <v>1158.8621826200001</v>
      </c>
      <c r="W59" s="9">
        <v>60723.6445313</v>
      </c>
      <c r="X59">
        <f t="shared" si="9"/>
        <v>2.8107814042609537E-7</v>
      </c>
      <c r="Y59">
        <f t="shared" si="10"/>
        <v>0.68228603986527603</v>
      </c>
      <c r="Z59">
        <f t="shared" si="3"/>
        <v>1.2340421072902296E-4</v>
      </c>
      <c r="AA59">
        <f t="shared" si="4"/>
        <v>1.7504920002306861E-5</v>
      </c>
      <c r="AB59">
        <f>(1/(AA59*k))*(LN((50-dTar)/(hTar-dTar)))</f>
        <v>249652.38609041239</v>
      </c>
      <c r="AC59">
        <f t="shared" si="5"/>
        <v>402726.04578894714</v>
      </c>
      <c r="AD59" s="19">
        <v>2497.7700195299999</v>
      </c>
      <c r="AE59" s="19">
        <v>60723.6445313</v>
      </c>
      <c r="AF59">
        <f t="shared" si="11"/>
        <v>2.1461647183800129E-6</v>
      </c>
      <c r="AG59" s="23">
        <f t="shared" si="6"/>
        <v>9.2575005210054934E-2</v>
      </c>
      <c r="AH59" s="25">
        <f t="shared" si="12"/>
        <v>0.31672049364610882</v>
      </c>
      <c r="AI59" s="25">
        <f t="shared" si="7"/>
        <v>4.6905171284601254E-5</v>
      </c>
    </row>
    <row r="60" spans="6:35" ht="15">
      <c r="F60" s="5">
        <v>2006</v>
      </c>
      <c r="G60" s="5">
        <v>1</v>
      </c>
      <c r="H60" s="5">
        <v>0</v>
      </c>
      <c r="I60" s="5">
        <v>3</v>
      </c>
      <c r="J60" s="5">
        <v>7</v>
      </c>
      <c r="K60" s="5">
        <v>2.1040000915500001</v>
      </c>
      <c r="L60" s="5">
        <v>5.5804662406400002E-2</v>
      </c>
      <c r="M60" s="5">
        <v>0.286000013351</v>
      </c>
      <c r="N60" s="8">
        <f t="shared" si="8"/>
        <v>0.286000013351</v>
      </c>
      <c r="O60" s="5">
        <v>0</v>
      </c>
      <c r="P60" s="5">
        <v>96.736587524399994</v>
      </c>
      <c r="Q60" s="5">
        <v>0.444434612989</v>
      </c>
      <c r="R60" s="5">
        <v>0</v>
      </c>
      <c r="S60">
        <f t="shared" si="0"/>
        <v>1.6992404309426098E-2</v>
      </c>
      <c r="T60">
        <f t="shared" si="1"/>
        <v>407.01393655255134</v>
      </c>
      <c r="U60">
        <f t="shared" si="2"/>
        <v>1222.3240764191489</v>
      </c>
      <c r="V60" s="9">
        <v>593.11346435500002</v>
      </c>
      <c r="W60" s="9">
        <v>357.35754394499997</v>
      </c>
      <c r="X60">
        <f t="shared" si="9"/>
        <v>4.6023668178964887E-4</v>
      </c>
      <c r="Y60">
        <f t="shared" si="10"/>
        <v>0.54687713909744839</v>
      </c>
      <c r="Z60">
        <f t="shared" si="3"/>
        <v>0.35293605916070181</v>
      </c>
      <c r="AA60">
        <f t="shared" si="4"/>
        <v>5.0064073543679484E-2</v>
      </c>
      <c r="AB60">
        <f>(1/(AA60*k))*(LN((50-dTar)/(hTar-dTar)))</f>
        <v>87.291040012652346</v>
      </c>
      <c r="AC60">
        <f t="shared" si="5"/>
        <v>140.81329614998742</v>
      </c>
      <c r="AD60" s="19">
        <v>1746.3371582</v>
      </c>
      <c r="AE60" s="19">
        <v>121.29185485799999</v>
      </c>
      <c r="AF60">
        <f t="shared" si="11"/>
        <v>4.9789829432259959E-4</v>
      </c>
      <c r="AG60" s="23">
        <f t="shared" si="6"/>
        <v>0.50853520007717645</v>
      </c>
      <c r="AH60" s="25">
        <f t="shared" si="12"/>
        <v>0.52310873210258424</v>
      </c>
      <c r="AI60" s="25">
        <f t="shared" si="7"/>
        <v>0.13414879613626898</v>
      </c>
    </row>
    <row r="61" spans="6:35" ht="15">
      <c r="F61" s="5">
        <v>2006</v>
      </c>
      <c r="G61" s="5">
        <v>1</v>
      </c>
      <c r="H61" s="5">
        <v>0</v>
      </c>
      <c r="I61" s="5">
        <v>3</v>
      </c>
      <c r="J61" s="5">
        <v>8</v>
      </c>
      <c r="K61" s="5">
        <v>2.0179998874699998</v>
      </c>
      <c r="L61" s="5">
        <v>5.0870001316099998E-2</v>
      </c>
      <c r="M61" s="5">
        <v>0.379500001669</v>
      </c>
      <c r="N61" s="8">
        <f t="shared" si="8"/>
        <v>0.379500001669</v>
      </c>
      <c r="O61" s="5">
        <v>0</v>
      </c>
      <c r="P61" s="5">
        <v>96.736587524399994</v>
      </c>
      <c r="Q61" s="5">
        <v>0.38783025741600002</v>
      </c>
      <c r="R61" s="5">
        <v>0</v>
      </c>
      <c r="S61">
        <f t="shared" si="0"/>
        <v>2.2547612457183053E-2</v>
      </c>
      <c r="T61">
        <f t="shared" si="1"/>
        <v>306.73515356029452</v>
      </c>
      <c r="U61">
        <f t="shared" si="2"/>
        <v>921.17180668692902</v>
      </c>
      <c r="V61" s="9">
        <v>582.31958007799994</v>
      </c>
      <c r="W61" s="9">
        <v>269.31295776399998</v>
      </c>
      <c r="X61">
        <f t="shared" si="9"/>
        <v>5.6407804001953801E-4</v>
      </c>
      <c r="Y61">
        <f t="shared" si="10"/>
        <v>0.4689732036675528</v>
      </c>
      <c r="Z61">
        <f t="shared" si="3"/>
        <v>0.46831898177625836</v>
      </c>
      <c r="AA61">
        <f t="shared" si="4"/>
        <v>6.6431171700911645E-2</v>
      </c>
      <c r="AB61">
        <f>(1/(AA61*k))*(LN((50-dTar)/(hTar-dTar)))</f>
        <v>65.784554675222196</v>
      </c>
      <c r="AC61">
        <f t="shared" si="5"/>
        <v>106.1201697016605</v>
      </c>
      <c r="AD61" s="19">
        <v>1596.1531982399999</v>
      </c>
      <c r="AE61" s="19">
        <v>91.408355712900004</v>
      </c>
      <c r="AF61">
        <f t="shared" si="11"/>
        <v>5.5751251005810374E-4</v>
      </c>
      <c r="AG61" s="23">
        <f t="shared" si="6"/>
        <v>0.44122719092604334</v>
      </c>
      <c r="AH61" s="25">
        <f t="shared" si="12"/>
        <v>0.45177327742031193</v>
      </c>
      <c r="AI61" s="25">
        <f t="shared" si="7"/>
        <v>0.17800512580790906</v>
      </c>
    </row>
    <row r="62" spans="6:35" ht="15">
      <c r="F62" s="5">
        <v>2006</v>
      </c>
      <c r="G62" s="5">
        <v>1</v>
      </c>
      <c r="H62" s="5">
        <v>0</v>
      </c>
      <c r="I62" s="5">
        <v>3</v>
      </c>
      <c r="J62" s="5">
        <v>9</v>
      </c>
      <c r="K62" s="5">
        <v>1.9270000457800001</v>
      </c>
      <c r="L62" s="5">
        <v>5.0890684127799998E-2</v>
      </c>
      <c r="M62" s="5">
        <v>0</v>
      </c>
      <c r="N62" s="8">
        <f t="shared" si="8"/>
        <v>1E-4</v>
      </c>
      <c r="O62" s="5">
        <v>0</v>
      </c>
      <c r="P62" s="5">
        <v>96.736587524399994</v>
      </c>
      <c r="Q62" s="5">
        <v>1.46697950363</v>
      </c>
      <c r="R62" s="5">
        <v>0</v>
      </c>
      <c r="S62">
        <f t="shared" si="0"/>
        <v>5.9413998308355972E-6</v>
      </c>
      <c r="T62">
        <f t="shared" si="1"/>
        <v>1164059.9128807276</v>
      </c>
      <c r="U62">
        <f t="shared" si="2"/>
        <v>3495847.0217512534</v>
      </c>
      <c r="V62" s="9">
        <v>1158.8621826200001</v>
      </c>
      <c r="W62" s="9">
        <v>60723.6445313</v>
      </c>
      <c r="X62">
        <f t="shared" si="9"/>
        <v>2.8107814042609537E-7</v>
      </c>
      <c r="Y62">
        <f t="shared" si="10"/>
        <v>2.1803828998528347</v>
      </c>
      <c r="Z62">
        <f t="shared" si="3"/>
        <v>1.2340421072902296E-4</v>
      </c>
      <c r="AA62">
        <f t="shared" si="4"/>
        <v>1.7504920002306861E-5</v>
      </c>
      <c r="AB62">
        <f>(1/(AA62*k))*(LN((50-dTar)/(hTar-dTar)))</f>
        <v>249652.38609041239</v>
      </c>
      <c r="AC62">
        <f t="shared" si="5"/>
        <v>402726.04578894714</v>
      </c>
      <c r="AD62" s="19">
        <v>2497.7700195299999</v>
      </c>
      <c r="AE62" s="19">
        <v>60723.6445313</v>
      </c>
      <c r="AF62">
        <f t="shared" si="11"/>
        <v>2.1461647183800129E-6</v>
      </c>
      <c r="AG62" s="23">
        <f t="shared" si="6"/>
        <v>0.29584213441278656</v>
      </c>
      <c r="AH62" s="25">
        <f t="shared" si="12"/>
        <v>1.0121443324786246</v>
      </c>
      <c r="AI62" s="25">
        <f t="shared" si="7"/>
        <v>4.6905171284601254E-5</v>
      </c>
    </row>
    <row r="63" spans="6:35" ht="15">
      <c r="F63" s="5">
        <v>2006</v>
      </c>
      <c r="G63" s="5">
        <v>1</v>
      </c>
      <c r="H63" s="5">
        <v>0</v>
      </c>
      <c r="I63" s="5">
        <v>3</v>
      </c>
      <c r="J63" s="5">
        <v>10</v>
      </c>
      <c r="K63" s="5">
        <v>1.90699994564</v>
      </c>
      <c r="L63" s="5">
        <v>5.1518779248000003E-2</v>
      </c>
      <c r="M63" s="5">
        <v>0.31999999284699998</v>
      </c>
      <c r="N63" s="8">
        <f t="shared" si="8"/>
        <v>0.31999999284699998</v>
      </c>
      <c r="O63" s="5">
        <v>0</v>
      </c>
      <c r="P63" s="5">
        <v>96.736587524399994</v>
      </c>
      <c r="Q63" s="5">
        <v>3.6178574562099999</v>
      </c>
      <c r="R63" s="5">
        <v>26.158000946000001</v>
      </c>
      <c r="S63">
        <f t="shared" si="0"/>
        <v>1.9012479033685577E-2</v>
      </c>
      <c r="T63">
        <f t="shared" si="1"/>
        <v>363.76873090659529</v>
      </c>
      <c r="U63">
        <f t="shared" si="2"/>
        <v>1092.4522187169878</v>
      </c>
      <c r="V63" s="9">
        <v>591.21948242200006</v>
      </c>
      <c r="W63" s="9">
        <v>319.38833618199999</v>
      </c>
      <c r="X63">
        <f t="shared" si="9"/>
        <v>4.9923615936018565E-4</v>
      </c>
      <c r="Y63">
        <f t="shared" si="10"/>
        <v>4.4206820733459802</v>
      </c>
      <c r="Z63">
        <f t="shared" si="3"/>
        <v>0.3948934655057702</v>
      </c>
      <c r="AA63">
        <f t="shared" si="4"/>
        <v>5.6015742755255019E-2</v>
      </c>
      <c r="AB63">
        <f>(1/(AA63*k))*(LN((50-dTar)/(hTar-dTar)))</f>
        <v>78.016372397163622</v>
      </c>
      <c r="AC63">
        <f t="shared" si="5"/>
        <v>125.85189212222907</v>
      </c>
      <c r="AD63" s="19">
        <v>1688.1635742200001</v>
      </c>
      <c r="AE63" s="19">
        <v>108.404602051</v>
      </c>
      <c r="AF63">
        <f t="shared" si="11"/>
        <v>5.2017767419365645E-4</v>
      </c>
      <c r="AG63" s="23">
        <f t="shared" si="6"/>
        <v>4.1312805983257928</v>
      </c>
      <c r="AH63" s="25">
        <f t="shared" si="12"/>
        <v>4.2412802950593633</v>
      </c>
      <c r="AI63" s="25">
        <f t="shared" si="7"/>
        <v>0.15009654475559708</v>
      </c>
    </row>
    <row r="64" spans="6:35" ht="15">
      <c r="F64" s="5">
        <v>2006</v>
      </c>
      <c r="G64" s="5">
        <v>1</v>
      </c>
      <c r="H64" s="5">
        <v>0</v>
      </c>
      <c r="I64" s="5">
        <v>3</v>
      </c>
      <c r="J64" s="5">
        <v>11</v>
      </c>
      <c r="K64" s="5">
        <v>2.1914999485000002</v>
      </c>
      <c r="L64" s="5">
        <v>6.1162207275599997E-2</v>
      </c>
      <c r="M64" s="5">
        <v>0.305500000715</v>
      </c>
      <c r="N64" s="8">
        <f t="shared" si="8"/>
        <v>0.305500000715</v>
      </c>
      <c r="O64" s="5">
        <v>0</v>
      </c>
      <c r="P64" s="5">
        <v>96.736587524399994</v>
      </c>
      <c r="Q64" s="5">
        <v>4.1676049232499999</v>
      </c>
      <c r="R64" s="5">
        <v>126.013496399</v>
      </c>
      <c r="S64">
        <f t="shared" si="0"/>
        <v>1.8150976525683753E-2</v>
      </c>
      <c r="T64">
        <f t="shared" si="1"/>
        <v>381.03434047670447</v>
      </c>
      <c r="U64">
        <f t="shared" si="2"/>
        <v>1144.3034414302731</v>
      </c>
      <c r="V64" s="9">
        <v>580.138671875</v>
      </c>
      <c r="W64" s="9">
        <v>334.54754638700001</v>
      </c>
      <c r="X64">
        <f t="shared" si="9"/>
        <v>4.8567509569205668E-4</v>
      </c>
      <c r="Y64">
        <f t="shared" si="10"/>
        <v>5.1139951966456039</v>
      </c>
      <c r="Z64">
        <f t="shared" si="3"/>
        <v>0.37699986465950514</v>
      </c>
      <c r="AA64">
        <f t="shared" si="4"/>
        <v>5.3477530732207623E-2</v>
      </c>
      <c r="AB64">
        <f>(1/(AA64*k))*(LN((50-dTar)/(hTar-dTar)))</f>
        <v>81.719275124752755</v>
      </c>
      <c r="AC64">
        <f t="shared" si="5"/>
        <v>131.82521926232306</v>
      </c>
      <c r="AD64" s="19">
        <v>1712.4340820299999</v>
      </c>
      <c r="AE64" s="19">
        <v>113.549827576</v>
      </c>
      <c r="AF64">
        <f t="shared" si="11"/>
        <v>5.1077502155587166E-4</v>
      </c>
      <c r="AG64" s="23">
        <f t="shared" si="6"/>
        <v>4.7696544086884263</v>
      </c>
      <c r="AH64" s="25">
        <f t="shared" si="12"/>
        <v>4.9005361958170024</v>
      </c>
      <c r="AI64" s="25">
        <f t="shared" si="7"/>
        <v>0.14329529860982876</v>
      </c>
    </row>
    <row r="65" spans="6:35" ht="15">
      <c r="F65" s="5">
        <v>2006</v>
      </c>
      <c r="G65" s="5">
        <v>1</v>
      </c>
      <c r="H65" s="5">
        <v>0</v>
      </c>
      <c r="I65" s="5">
        <v>3</v>
      </c>
      <c r="J65" s="5">
        <v>12</v>
      </c>
      <c r="K65" s="5">
        <v>2.5325000286099999</v>
      </c>
      <c r="L65" s="5">
        <v>8.3924546837799999E-2</v>
      </c>
      <c r="M65" s="5">
        <v>5.0000002374899996E-4</v>
      </c>
      <c r="N65" s="8">
        <f t="shared" si="8"/>
        <v>5.0000002374899996E-4</v>
      </c>
      <c r="O65" s="5">
        <v>0</v>
      </c>
      <c r="P65" s="5">
        <v>96.736587524399994</v>
      </c>
      <c r="Q65" s="5">
        <v>5.6805138588000004</v>
      </c>
      <c r="R65" s="5">
        <v>113.231750488</v>
      </c>
      <c r="S65">
        <f t="shared" si="0"/>
        <v>2.9707000565201025E-5</v>
      </c>
      <c r="T65">
        <f t="shared" si="1"/>
        <v>232811.9715180425</v>
      </c>
      <c r="U65">
        <f t="shared" si="2"/>
        <v>699169.37114110391</v>
      </c>
      <c r="V65" s="9">
        <v>1125.28222656</v>
      </c>
      <c r="W65" s="9">
        <v>60723.6445313</v>
      </c>
      <c r="X65">
        <f t="shared" si="9"/>
        <v>1.3140288515543214E-6</v>
      </c>
      <c r="Y65">
        <f t="shared" si="10"/>
        <v>8.1842544704735225</v>
      </c>
      <c r="Z65">
        <f t="shared" si="3"/>
        <v>6.1702108295238068E-4</v>
      </c>
      <c r="AA65">
        <f t="shared" si="4"/>
        <v>8.7524604168777735E-5</v>
      </c>
      <c r="AB65">
        <f>(1/(AA65*k))*(LN((50-dTar)/(hTar-dTar)))</f>
        <v>49930.474846484794</v>
      </c>
      <c r="AC65">
        <f t="shared" si="5"/>
        <v>80545.205332053287</v>
      </c>
      <c r="AD65" s="19">
        <v>2497.7700195299999</v>
      </c>
      <c r="AE65" s="19">
        <v>60723.6445313</v>
      </c>
      <c r="AF65">
        <f t="shared" si="11"/>
        <v>6.9557175428804734E-6</v>
      </c>
      <c r="AG65" s="23">
        <f t="shared" si="6"/>
        <v>3.5990283773020235</v>
      </c>
      <c r="AH65" s="25">
        <f t="shared" si="12"/>
        <v>5.3418442342997663</v>
      </c>
      <c r="AI65" s="25">
        <f t="shared" si="7"/>
        <v>2.3452586756251537E-4</v>
      </c>
    </row>
    <row r="66" spans="6:35" ht="15">
      <c r="F66" s="5">
        <v>2006</v>
      </c>
      <c r="G66" s="5">
        <v>1</v>
      </c>
      <c r="H66" s="5">
        <v>0</v>
      </c>
      <c r="I66" s="5">
        <v>3</v>
      </c>
      <c r="J66" s="5">
        <v>13</v>
      </c>
      <c r="K66" s="5">
        <v>2.6145000457799998</v>
      </c>
      <c r="L66" s="5">
        <v>9.8055414855499998E-2</v>
      </c>
      <c r="M66" s="5">
        <v>0</v>
      </c>
      <c r="N66" s="8">
        <f t="shared" si="8"/>
        <v>1E-4</v>
      </c>
      <c r="O66" s="5">
        <v>0</v>
      </c>
      <c r="P66" s="5">
        <v>96.736587524399994</v>
      </c>
      <c r="Q66" s="5">
        <v>6.2544145584099997</v>
      </c>
      <c r="R66" s="5">
        <v>175.37750244099999</v>
      </c>
      <c r="S66">
        <f t="shared" si="0"/>
        <v>5.9413998308355972E-6</v>
      </c>
      <c r="T66">
        <f t="shared" si="1"/>
        <v>1164059.9128807276</v>
      </c>
      <c r="U66">
        <f t="shared" si="2"/>
        <v>3495847.0217512534</v>
      </c>
      <c r="V66" s="9">
        <v>1102.8475341799999</v>
      </c>
      <c r="W66" s="9">
        <v>60723.6445313</v>
      </c>
      <c r="X66">
        <f t="shared" si="9"/>
        <v>2.8108256592864893E-7</v>
      </c>
      <c r="Y66">
        <f t="shared" si="10"/>
        <v>9.2960555580833422</v>
      </c>
      <c r="Z66">
        <f t="shared" si="3"/>
        <v>1.2340421072902296E-4</v>
      </c>
      <c r="AA66">
        <f t="shared" si="4"/>
        <v>1.7504920002306861E-5</v>
      </c>
      <c r="AB66">
        <f>(1/(AA66*k))*(LN((50-dTar)/(hTar-dTar)))</f>
        <v>249652.38609041239</v>
      </c>
      <c r="AC66">
        <f t="shared" si="5"/>
        <v>402726.04578894714</v>
      </c>
      <c r="AD66" s="19">
        <v>2497.7700195299999</v>
      </c>
      <c r="AE66" s="19">
        <v>60723.6445313</v>
      </c>
      <c r="AF66">
        <f t="shared" si="11"/>
        <v>2.1461647183800129E-6</v>
      </c>
      <c r="AG66" s="23">
        <f t="shared" si="6"/>
        <v>1.2613219990437674</v>
      </c>
      <c r="AH66" s="25">
        <f t="shared" si="12"/>
        <v>4.315274142058044</v>
      </c>
      <c r="AI66" s="25">
        <f t="shared" si="7"/>
        <v>4.6905171284601254E-5</v>
      </c>
    </row>
    <row r="67" spans="6:35" ht="15">
      <c r="F67" s="5">
        <v>2006</v>
      </c>
      <c r="G67" s="5">
        <v>1</v>
      </c>
      <c r="H67" s="5">
        <v>0</v>
      </c>
      <c r="I67" s="5">
        <v>3</v>
      </c>
      <c r="J67" s="5">
        <v>14</v>
      </c>
      <c r="K67" s="5">
        <v>2.92650008202</v>
      </c>
      <c r="L67" s="5">
        <v>0.113069690764</v>
      </c>
      <c r="M67" s="5">
        <v>0.11400000006</v>
      </c>
      <c r="N67" s="8">
        <f t="shared" si="8"/>
        <v>0.11400000006</v>
      </c>
      <c r="O67" s="5">
        <v>0</v>
      </c>
      <c r="P67" s="5">
        <v>96.736587524399994</v>
      </c>
      <c r="Q67" s="5">
        <v>7.8051533699000002</v>
      </c>
      <c r="R67" s="5">
        <v>171.6875</v>
      </c>
      <c r="S67">
        <f t="shared" si="0"/>
        <v>6.7731958107174195E-3</v>
      </c>
      <c r="T67">
        <f t="shared" si="1"/>
        <v>1021.1051862000567</v>
      </c>
      <c r="U67">
        <f t="shared" si="2"/>
        <v>3066.5324736064335</v>
      </c>
      <c r="V67" s="9">
        <v>634.12481689499998</v>
      </c>
      <c r="W67" s="9">
        <v>896.52862548799999</v>
      </c>
      <c r="X67">
        <f t="shared" si="9"/>
        <v>2.1752437649343452E-4</v>
      </c>
      <c r="Y67">
        <f t="shared" si="10"/>
        <v>10.033817426251197</v>
      </c>
      <c r="Z67">
        <f t="shared" si="3"/>
        <v>0.14068080030512869</v>
      </c>
      <c r="AA67">
        <f t="shared" si="4"/>
        <v>1.9955608813132773E-2</v>
      </c>
      <c r="AB67">
        <f>(1/(AA67*k))*(LN((50-dTar)/(hTar-dTar)))</f>
        <v>218.99332101668105</v>
      </c>
      <c r="AC67">
        <f t="shared" si="5"/>
        <v>353.26846103244389</v>
      </c>
      <c r="AD67" s="19">
        <v>2126.4450683599998</v>
      </c>
      <c r="AE67" s="19">
        <v>304.29360961899999</v>
      </c>
      <c r="AF67">
        <f t="shared" si="11"/>
        <v>3.5919448121641097E-4</v>
      </c>
      <c r="AG67" s="23">
        <f t="shared" si="6"/>
        <v>8.7606054467334573</v>
      </c>
      <c r="AH67" s="25">
        <f t="shared" si="12"/>
        <v>9.2445453838562059</v>
      </c>
      <c r="AI67" s="25">
        <f t="shared" si="7"/>
        <v>5.3471895292588528E-2</v>
      </c>
    </row>
    <row r="68" spans="6:35" ht="15">
      <c r="F68" s="5">
        <v>2006</v>
      </c>
      <c r="G68" s="5">
        <v>1</v>
      </c>
      <c r="H68" s="5">
        <v>0</v>
      </c>
      <c r="I68" s="5">
        <v>3</v>
      </c>
      <c r="J68" s="5">
        <v>15</v>
      </c>
      <c r="K68" s="5">
        <v>3.02699995041</v>
      </c>
      <c r="L68" s="5">
        <v>0.117295585573</v>
      </c>
      <c r="M68" s="5">
        <v>0.87050002813299998</v>
      </c>
      <c r="N68" s="8">
        <f t="shared" si="8"/>
        <v>0.87050002813299998</v>
      </c>
      <c r="O68" s="5">
        <v>0</v>
      </c>
      <c r="P68" s="5">
        <v>96.736587524399994</v>
      </c>
      <c r="Q68" s="5">
        <v>8.2549905776999992</v>
      </c>
      <c r="R68" s="5">
        <v>133.588256836</v>
      </c>
      <c r="S68">
        <f t="shared" si="0"/>
        <v>5.1719887198917881E-2</v>
      </c>
      <c r="T68">
        <f t="shared" si="1"/>
        <v>133.72313328666266</v>
      </c>
      <c r="U68">
        <f t="shared" si="2"/>
        <v>401.59068452288875</v>
      </c>
      <c r="V68" s="9">
        <v>552.76184081999997</v>
      </c>
      <c r="W68" s="9">
        <v>117.408699036</v>
      </c>
      <c r="X68">
        <f t="shared" si="9"/>
        <v>9.3304364559328396E-4</v>
      </c>
      <c r="Y68">
        <f t="shared" si="10"/>
        <v>9.4317905560639801</v>
      </c>
      <c r="Z68">
        <f t="shared" si="3"/>
        <v>1.0742336891134514</v>
      </c>
      <c r="AA68">
        <f t="shared" si="4"/>
        <v>0.15238033354474034</v>
      </c>
      <c r="AB68">
        <f>(1/(AA68*k))*(LN((50-dTar)/(hTar-dTar)))</f>
        <v>28.679193339700742</v>
      </c>
      <c r="AC68">
        <f t="shared" si="5"/>
        <v>46.263760226716087</v>
      </c>
      <c r="AD68" s="19">
        <v>1122.5917968799999</v>
      </c>
      <c r="AE68" s="19">
        <v>39.850051879900001</v>
      </c>
      <c r="AF68">
        <f t="shared" si="11"/>
        <v>8.2733131422994247E-4</v>
      </c>
      <c r="AG68" s="23">
        <f t="shared" si="6"/>
        <v>9.0707844570187479</v>
      </c>
      <c r="AH68" s="25">
        <f t="shared" si="12"/>
        <v>9.2080006250122768</v>
      </c>
      <c r="AI68" s="25">
        <f t="shared" si="7"/>
        <v>0.40830952922828573</v>
      </c>
    </row>
    <row r="69" spans="6:35" ht="15">
      <c r="F69" s="5">
        <v>2006</v>
      </c>
      <c r="G69" s="5">
        <v>1</v>
      </c>
      <c r="H69" s="5">
        <v>0</v>
      </c>
      <c r="I69" s="5">
        <v>3</v>
      </c>
      <c r="J69" s="5">
        <v>16</v>
      </c>
      <c r="K69" s="5">
        <v>2.87949991226</v>
      </c>
      <c r="L69" s="5">
        <v>0.116073638201</v>
      </c>
      <c r="M69" s="5">
        <v>0.39300000667599999</v>
      </c>
      <c r="N69" s="8">
        <f t="shared" si="8"/>
        <v>0.39300000667599999</v>
      </c>
      <c r="O69" s="5">
        <v>0</v>
      </c>
      <c r="P69" s="5">
        <v>96.736587524399994</v>
      </c>
      <c r="Q69" s="5">
        <v>6.9986472129799999</v>
      </c>
      <c r="R69" s="5">
        <v>81.077499389600007</v>
      </c>
      <c r="S69">
        <f t="shared" si="0"/>
        <v>2.3349701731831748E-2</v>
      </c>
      <c r="T69">
        <f t="shared" si="1"/>
        <v>296.19844608308381</v>
      </c>
      <c r="U69">
        <f t="shared" si="2"/>
        <v>889.52848915173831</v>
      </c>
      <c r="V69" s="9">
        <v>576.31665039100005</v>
      </c>
      <c r="W69" s="9">
        <v>260.06173706099997</v>
      </c>
      <c r="X69">
        <f t="shared" si="9"/>
        <v>5.7940553662304923E-4</v>
      </c>
      <c r="Y69">
        <f t="shared" si="10"/>
        <v>8.448585105850551</v>
      </c>
      <c r="Z69">
        <f t="shared" si="3"/>
        <v>0.48497855640352533</v>
      </c>
      <c r="AA69">
        <f t="shared" si="4"/>
        <v>6.879433677769442E-2</v>
      </c>
      <c r="AB69">
        <f>(1/(AA69*k))*(LN((50-dTar)/(hTar-dTar)))</f>
        <v>63.524779096564423</v>
      </c>
      <c r="AC69">
        <f t="shared" si="5"/>
        <v>102.47481907066876</v>
      </c>
      <c r="AD69" s="19">
        <v>1576.8233642600001</v>
      </c>
      <c r="AE69" s="19">
        <v>88.268371582</v>
      </c>
      <c r="AF69">
        <f t="shared" si="11"/>
        <v>5.6574955959687052E-4</v>
      </c>
      <c r="AG69" s="23">
        <f t="shared" si="6"/>
        <v>7.9587776766938267</v>
      </c>
      <c r="AH69" s="25">
        <f t="shared" si="12"/>
        <v>8.1449504274074531</v>
      </c>
      <c r="AI69" s="25">
        <f t="shared" si="7"/>
        <v>0.18433732627987218</v>
      </c>
    </row>
    <row r="70" spans="6:35" ht="15">
      <c r="F70" s="5">
        <v>2006</v>
      </c>
      <c r="G70" s="5">
        <v>1</v>
      </c>
      <c r="H70" s="5">
        <v>0</v>
      </c>
      <c r="I70" s="5">
        <v>3</v>
      </c>
      <c r="J70" s="5">
        <v>17</v>
      </c>
      <c r="K70" s="5">
        <v>2.8245000839199998</v>
      </c>
      <c r="L70" s="5">
        <v>0.12385278940199999</v>
      </c>
      <c r="M70" s="5">
        <v>0.21850000321900001</v>
      </c>
      <c r="N70" s="8">
        <f t="shared" si="8"/>
        <v>0.21850000321900001</v>
      </c>
      <c r="O70" s="5">
        <v>0</v>
      </c>
      <c r="P70" s="5">
        <v>96.736587524399994</v>
      </c>
      <c r="Q70" s="5">
        <v>3.5678055286400001</v>
      </c>
      <c r="R70" s="5">
        <v>14.363325119000001</v>
      </c>
      <c r="S70">
        <f t="shared" ref="S70:S133" si="13">(N70*k)/LN((uhzRef-dRef)/zoRef)</f>
        <v>1.298195882162944E-2</v>
      </c>
      <c r="T70">
        <f t="shared" ref="T70:T133" si="14">(1/(S70*k))*(LN((50-dRef)/(O3zRef-dRef)))</f>
        <v>532.75052436223712</v>
      </c>
      <c r="U70">
        <f t="shared" ref="U70:U133" si="15">(1/(S70*k))*(LN((50-dRef)/(uzoRef)))</f>
        <v>1599.9299635009188</v>
      </c>
      <c r="V70" s="9">
        <v>606.13140869100005</v>
      </c>
      <c r="W70" s="9">
        <v>467.75408935500002</v>
      </c>
      <c r="X70">
        <f t="shared" si="9"/>
        <v>3.7399738851889814E-4</v>
      </c>
      <c r="Y70">
        <f t="shared" si="10"/>
        <v>4.455564808236991</v>
      </c>
      <c r="Z70">
        <f t="shared" ref="Z70:Z133" si="16">(S70/k)*LN((50-dRef)/(uzoRef))</f>
        <v>0.26963820441529668</v>
      </c>
      <c r="AA70">
        <f t="shared" ref="AA70:AA133" si="17">(Z70*k)/LN((50-dTar)/zoTar)</f>
        <v>3.824825076852386E-2</v>
      </c>
      <c r="AB70">
        <f>(1/(AA70*k))*(LN((50-dTar)/(hTar-dTar)))</f>
        <v>114.25738325513376</v>
      </c>
      <c r="AC70">
        <f t="shared" ref="AC70:AC133" si="18">(1/(AA70*k))*(LN((50-dTar)/(zoTar)))</f>
        <v>184.31397705074613</v>
      </c>
      <c r="AD70" s="19">
        <v>1876.2846679700001</v>
      </c>
      <c r="AE70" s="19">
        <v>158.76187133799999</v>
      </c>
      <c r="AF70">
        <f t="shared" si="11"/>
        <v>4.505802426550676E-4</v>
      </c>
      <c r="AG70" s="23">
        <f t="shared" ref="AG70:AG133" si="19" xml:space="preserve"> Y70*(1-(AC70*AF70))</f>
        <v>4.0855380082825308</v>
      </c>
      <c r="AH70" s="25">
        <f t="shared" si="12"/>
        <v>4.2261828884630654</v>
      </c>
      <c r="AI70" s="25">
        <f t="shared" ref="AI70:AI133" si="20">(AA70/k)*LN((hTar-dTar)/(zoTar))</f>
        <v>0.1024878007667312</v>
      </c>
    </row>
    <row r="71" spans="6:35" ht="15">
      <c r="F71" s="5">
        <v>2006</v>
      </c>
      <c r="G71" s="5">
        <v>1</v>
      </c>
      <c r="H71" s="5">
        <v>0</v>
      </c>
      <c r="I71" s="5">
        <v>3</v>
      </c>
      <c r="J71" s="5">
        <v>18</v>
      </c>
      <c r="K71" s="5">
        <v>2.7709999084499999</v>
      </c>
      <c r="L71" s="5">
        <v>0.118164025247</v>
      </c>
      <c r="M71" s="5">
        <v>7.99999982119E-2</v>
      </c>
      <c r="N71" s="8">
        <f t="shared" ref="N71:N134" si="21">IF(M71&lt;0, 0, IF(M71=0, 0.0001, IF(M71&gt;0, M71)))</f>
        <v>7.99999982119E-2</v>
      </c>
      <c r="O71" s="5">
        <v>0</v>
      </c>
      <c r="P71" s="5">
        <v>96.736587524399994</v>
      </c>
      <c r="Q71" s="5">
        <v>0.930501580238</v>
      </c>
      <c r="R71" s="5">
        <v>0</v>
      </c>
      <c r="S71">
        <f t="shared" si="13"/>
        <v>4.7531197584303074E-3</v>
      </c>
      <c r="T71">
        <f t="shared" si="14"/>
        <v>1455.0749236236529</v>
      </c>
      <c r="U71">
        <f t="shared" si="15"/>
        <v>4369.8088748597575</v>
      </c>
      <c r="V71" s="9">
        <v>687.00738525400004</v>
      </c>
      <c r="W71" s="9">
        <v>1277.5533447299999</v>
      </c>
      <c r="X71">
        <f t="shared" ref="X71:X134" si="22" xml:space="preserve"> (1/(U71 + W71 + V71))</f>
        <v>1.5786890604478168E-4</v>
      </c>
      <c r="Y71">
        <f t="shared" ref="Y71:Y134" si="23" xml:space="preserve"> Q71/(1-(T71*X71))</f>
        <v>1.2079903576647266</v>
      </c>
      <c r="Z71">
        <f t="shared" si="16"/>
        <v>9.872336637662768E-2</v>
      </c>
      <c r="AA71">
        <f t="shared" si="17"/>
        <v>1.4003935688840013E-2</v>
      </c>
      <c r="AB71">
        <f>(1/(AA71*k))*(LN((50-dTar)/(hTar-dTar)))</f>
        <v>312.06548958806928</v>
      </c>
      <c r="AC71">
        <f t="shared" si="18"/>
        <v>503.40756848797236</v>
      </c>
      <c r="AD71" s="19">
        <v>2224.6013183599998</v>
      </c>
      <c r="AE71" s="19">
        <v>433.618408203</v>
      </c>
      <c r="AF71">
        <f t="shared" ref="AF71:AF134" si="24" xml:space="preserve"> (1/(AC71 + AE71 + AD71))</f>
        <v>3.1629281590696729E-4</v>
      </c>
      <c r="AG71" s="23">
        <f t="shared" si="19"/>
        <v>1.0156490625156056</v>
      </c>
      <c r="AH71" s="25">
        <f t="shared" ref="AH71:AH134" si="25">Y71*(1-AB71*AF71)</f>
        <v>1.0887567898838564</v>
      </c>
      <c r="AI71" s="25">
        <f t="shared" si="20"/>
        <v>3.7524136188969631E-2</v>
      </c>
    </row>
    <row r="72" spans="6:35" ht="15">
      <c r="F72" s="5">
        <v>2006</v>
      </c>
      <c r="G72" s="5">
        <v>1</v>
      </c>
      <c r="H72" s="5">
        <v>0</v>
      </c>
      <c r="I72" s="5">
        <v>3</v>
      </c>
      <c r="J72" s="5">
        <v>19</v>
      </c>
      <c r="K72" s="5">
        <v>2.5859999656700001</v>
      </c>
      <c r="L72" s="5">
        <v>9.71208587289E-2</v>
      </c>
      <c r="M72" s="5">
        <v>0</v>
      </c>
      <c r="N72" s="8">
        <f t="shared" si="21"/>
        <v>1E-4</v>
      </c>
      <c r="O72" s="5">
        <v>0</v>
      </c>
      <c r="P72" s="5">
        <v>96.736587524399994</v>
      </c>
      <c r="Q72" s="5">
        <v>0.54991722106899998</v>
      </c>
      <c r="R72" s="5">
        <v>0</v>
      </c>
      <c r="S72">
        <f t="shared" si="13"/>
        <v>5.9413998308355972E-6</v>
      </c>
      <c r="T72">
        <f t="shared" si="14"/>
        <v>1164059.9128807276</v>
      </c>
      <c r="U72">
        <f t="shared" si="15"/>
        <v>3495847.0217512534</v>
      </c>
      <c r="V72" s="9">
        <v>1158.8621826200001</v>
      </c>
      <c r="W72" s="9">
        <v>60723.6445313</v>
      </c>
      <c r="X72">
        <f t="shared" si="22"/>
        <v>2.8107814042609537E-7</v>
      </c>
      <c r="Y72">
        <f t="shared" si="23"/>
        <v>0.8173461879913605</v>
      </c>
      <c r="Z72">
        <f t="shared" si="16"/>
        <v>1.2340421072902296E-4</v>
      </c>
      <c r="AA72">
        <f t="shared" si="17"/>
        <v>1.7504920002306861E-5</v>
      </c>
      <c r="AB72">
        <f>(1/(AA72*k))*(LN((50-dTar)/(hTar-dTar)))</f>
        <v>249652.38609041239</v>
      </c>
      <c r="AC72">
        <f t="shared" si="18"/>
        <v>402726.04578894714</v>
      </c>
      <c r="AD72" s="19">
        <v>2497.7700195299999</v>
      </c>
      <c r="AE72" s="19">
        <v>60723.6445313</v>
      </c>
      <c r="AF72">
        <f t="shared" si="24"/>
        <v>2.1461647183800129E-6</v>
      </c>
      <c r="AG72" s="23">
        <f t="shared" si="19"/>
        <v>0.11090044818542628</v>
      </c>
      <c r="AH72" s="25">
        <f t="shared" si="25"/>
        <v>0.37941607040868869</v>
      </c>
      <c r="AI72" s="25">
        <f t="shared" si="20"/>
        <v>4.6905171284601254E-5</v>
      </c>
    </row>
    <row r="73" spans="6:35" ht="15">
      <c r="F73" s="5">
        <v>2006</v>
      </c>
      <c r="G73" s="5">
        <v>1</v>
      </c>
      <c r="H73" s="5">
        <v>0</v>
      </c>
      <c r="I73" s="5">
        <v>3</v>
      </c>
      <c r="J73" s="5">
        <v>20</v>
      </c>
      <c r="K73" s="5">
        <v>2.2279999256099998</v>
      </c>
      <c r="L73" s="5">
        <v>8.1045314669599994E-2</v>
      </c>
      <c r="M73" s="5">
        <v>0.123999997973</v>
      </c>
      <c r="N73" s="8">
        <f t="shared" si="21"/>
        <v>0.123999997973</v>
      </c>
      <c r="O73" s="5">
        <v>0</v>
      </c>
      <c r="P73" s="5">
        <v>96.736587524399994</v>
      </c>
      <c r="Q73" s="5">
        <v>0.50416237115899998</v>
      </c>
      <c r="R73" s="5">
        <v>0</v>
      </c>
      <c r="S73">
        <f t="shared" si="13"/>
        <v>7.3673356698039649E-3</v>
      </c>
      <c r="T73">
        <f t="shared" si="14"/>
        <v>938.7580096043165</v>
      </c>
      <c r="U73">
        <f t="shared" si="15"/>
        <v>2819.2315152395777</v>
      </c>
      <c r="V73" s="9">
        <v>644.63635253899997</v>
      </c>
      <c r="W73" s="9">
        <v>824.22796630899995</v>
      </c>
      <c r="X73">
        <f t="shared" si="22"/>
        <v>2.3320374326773419E-4</v>
      </c>
      <c r="Y73">
        <f t="shared" si="23"/>
        <v>0.64546984411886321</v>
      </c>
      <c r="Z73">
        <f t="shared" si="16"/>
        <v>0.1530212188025851</v>
      </c>
      <c r="AA73">
        <f t="shared" si="17"/>
        <v>2.1706100448035774E-2</v>
      </c>
      <c r="AB73">
        <f>(1/(AA73*k))*(LN((50-dTar)/(hTar-dTar)))</f>
        <v>201.33257271889011</v>
      </c>
      <c r="AC73">
        <f t="shared" si="18"/>
        <v>324.77907449372509</v>
      </c>
      <c r="AD73" s="19">
        <v>2099.3486328099998</v>
      </c>
      <c r="AE73" s="19">
        <v>279.753814697</v>
      </c>
      <c r="AF73">
        <f t="shared" si="24"/>
        <v>3.6983868999557884E-4</v>
      </c>
      <c r="AG73" s="23">
        <f t="shared" si="19"/>
        <v>0.56793867388052566</v>
      </c>
      <c r="AH73" s="25">
        <f t="shared" si="25"/>
        <v>0.59740778841430975</v>
      </c>
      <c r="AI73" s="25">
        <f t="shared" si="20"/>
        <v>5.8162411442137726E-2</v>
      </c>
    </row>
    <row r="74" spans="6:35" ht="15">
      <c r="F74" s="5">
        <v>2006</v>
      </c>
      <c r="G74" s="5">
        <v>1</v>
      </c>
      <c r="H74" s="5">
        <v>0</v>
      </c>
      <c r="I74" s="5">
        <v>3</v>
      </c>
      <c r="J74" s="5">
        <v>21</v>
      </c>
      <c r="K74" s="5">
        <v>2.1435000896499998</v>
      </c>
      <c r="L74" s="5">
        <v>7.5210712850100003E-2</v>
      </c>
      <c r="M74" s="5">
        <v>7.0000000298000006E-2</v>
      </c>
      <c r="N74" s="8">
        <f t="shared" si="21"/>
        <v>7.0000000298000006E-2</v>
      </c>
      <c r="O74" s="5">
        <v>0</v>
      </c>
      <c r="P74" s="5">
        <v>96.736587524399994</v>
      </c>
      <c r="Q74" s="5">
        <v>0.53395587205899997</v>
      </c>
      <c r="R74" s="5">
        <v>0</v>
      </c>
      <c r="S74">
        <f t="shared" si="13"/>
        <v>4.1589798992902891E-3</v>
      </c>
      <c r="T74">
        <f t="shared" si="14"/>
        <v>1662.9427256073689</v>
      </c>
      <c r="U74">
        <f t="shared" si="15"/>
        <v>4994.0671526699043</v>
      </c>
      <c r="V74" s="9">
        <v>702.31500244100005</v>
      </c>
      <c r="W74" s="9">
        <v>1460.0610351600001</v>
      </c>
      <c r="X74">
        <f t="shared" si="22"/>
        <v>1.3973421899855052E-4</v>
      </c>
      <c r="Y74">
        <f t="shared" si="23"/>
        <v>0.69559015951331749</v>
      </c>
      <c r="Z74">
        <f t="shared" si="16"/>
        <v>8.6382947878060612E-2</v>
      </c>
      <c r="AA74">
        <f t="shared" si="17"/>
        <v>1.2253444053779462E-2</v>
      </c>
      <c r="AB74">
        <f>(1/(AA74*k))*(LN((50-dTar)/(hTar-dTar)))</f>
        <v>356.64626432515223</v>
      </c>
      <c r="AC74">
        <f t="shared" si="18"/>
        <v>575.32292010640697</v>
      </c>
      <c r="AD74" s="19">
        <v>2255.3884277299999</v>
      </c>
      <c r="AE74" s="19">
        <v>495.56390380900001</v>
      </c>
      <c r="AF74">
        <f t="shared" si="24"/>
        <v>3.0063657525195204E-4</v>
      </c>
      <c r="AG74" s="23">
        <f t="shared" si="19"/>
        <v>0.5752787205936063</v>
      </c>
      <c r="AH74" s="25">
        <f t="shared" si="25"/>
        <v>0.62100834859161336</v>
      </c>
      <c r="AI74" s="25">
        <f t="shared" si="20"/>
        <v>3.2833620038998285E-2</v>
      </c>
    </row>
    <row r="75" spans="6:35" ht="15">
      <c r="F75" s="5">
        <v>2006</v>
      </c>
      <c r="G75" s="5">
        <v>1</v>
      </c>
      <c r="H75" s="5">
        <v>0</v>
      </c>
      <c r="I75" s="5">
        <v>3</v>
      </c>
      <c r="J75" s="5">
        <v>22</v>
      </c>
      <c r="K75" s="5">
        <v>2.0095000267000001</v>
      </c>
      <c r="L75" s="5">
        <v>6.3195787370199999E-2</v>
      </c>
      <c r="M75" s="5">
        <v>0</v>
      </c>
      <c r="N75" s="8">
        <f t="shared" si="21"/>
        <v>1E-4</v>
      </c>
      <c r="O75" s="5">
        <v>0</v>
      </c>
      <c r="P75" s="5">
        <v>96.736587524399994</v>
      </c>
      <c r="Q75" s="5">
        <v>0.70848315954200003</v>
      </c>
      <c r="R75" s="5">
        <v>0</v>
      </c>
      <c r="S75">
        <f t="shared" si="13"/>
        <v>5.9413998308355972E-6</v>
      </c>
      <c r="T75">
        <f t="shared" si="14"/>
        <v>1164059.9128807276</v>
      </c>
      <c r="U75">
        <f t="shared" si="15"/>
        <v>3495847.0217512534</v>
      </c>
      <c r="V75" s="9">
        <v>1158.8621826200001</v>
      </c>
      <c r="W75" s="9">
        <v>60723.6445313</v>
      </c>
      <c r="X75">
        <f t="shared" si="22"/>
        <v>2.8107814042609537E-7</v>
      </c>
      <c r="Y75">
        <f t="shared" si="23"/>
        <v>1.0530239598280737</v>
      </c>
      <c r="Z75">
        <f t="shared" si="16"/>
        <v>1.2340421072902296E-4</v>
      </c>
      <c r="AA75">
        <f t="shared" si="17"/>
        <v>1.7504920002306861E-5</v>
      </c>
      <c r="AB75">
        <f>(1/(AA75*k))*(LN((50-dTar)/(hTar-dTar)))</f>
        <v>249652.38609041239</v>
      </c>
      <c r="AC75">
        <f t="shared" si="18"/>
        <v>402726.04578894714</v>
      </c>
      <c r="AD75" s="19">
        <v>2497.7700195299999</v>
      </c>
      <c r="AE75" s="19">
        <v>60723.6445313</v>
      </c>
      <c r="AF75">
        <f t="shared" si="24"/>
        <v>2.1461647183800129E-6</v>
      </c>
      <c r="AG75" s="23">
        <f t="shared" si="19"/>
        <v>0.14287804948588087</v>
      </c>
      <c r="AH75" s="25">
        <f t="shared" si="25"/>
        <v>0.48881883680894805</v>
      </c>
      <c r="AI75" s="25">
        <f t="shared" si="20"/>
        <v>4.6905171284601254E-5</v>
      </c>
    </row>
    <row r="76" spans="6:35" ht="15">
      <c r="F76" s="5">
        <v>2006</v>
      </c>
      <c r="G76" s="5">
        <v>1</v>
      </c>
      <c r="H76" s="5">
        <v>0</v>
      </c>
      <c r="I76" s="5">
        <v>3</v>
      </c>
      <c r="J76" s="5">
        <v>23</v>
      </c>
      <c r="K76" s="5">
        <v>1.9335000515</v>
      </c>
      <c r="L76" s="5">
        <v>5.7234782725600002E-2</v>
      </c>
      <c r="M76" s="5">
        <v>8.6499996483300007E-2</v>
      </c>
      <c r="N76" s="8">
        <f t="shared" si="21"/>
        <v>8.6499996483300007E-2</v>
      </c>
      <c r="O76" s="5">
        <v>0</v>
      </c>
      <c r="P76" s="5">
        <v>96.736587524399994</v>
      </c>
      <c r="Q76" s="5">
        <v>0.35301211476299998</v>
      </c>
      <c r="R76" s="5">
        <v>0</v>
      </c>
      <c r="S76">
        <f t="shared" si="13"/>
        <v>5.1393106447315835E-3</v>
      </c>
      <c r="T76">
        <f t="shared" si="14"/>
        <v>1345.7340580417999</v>
      </c>
      <c r="U76">
        <f t="shared" si="15"/>
        <v>4041.4418079498691</v>
      </c>
      <c r="V76" s="9">
        <v>678.57635498000002</v>
      </c>
      <c r="W76" s="9">
        <v>1181.5522460899999</v>
      </c>
      <c r="X76">
        <f t="shared" si="22"/>
        <v>1.6944642369624453E-4</v>
      </c>
      <c r="Y76">
        <f t="shared" si="23"/>
        <v>0.45728724431982459</v>
      </c>
      <c r="Z76">
        <f t="shared" si="16"/>
        <v>0.10674463794084899</v>
      </c>
      <c r="AA76">
        <f t="shared" si="17"/>
        <v>1.5141755186399911E-2</v>
      </c>
      <c r="AB76">
        <f>(1/(AA76*k))*(LN((50-dTar)/(hTar-dTar)))</f>
        <v>288.61548698283616</v>
      </c>
      <c r="AC76">
        <f t="shared" si="18"/>
        <v>465.57926261499784</v>
      </c>
      <c r="AD76" s="19">
        <v>2205.0761718799999</v>
      </c>
      <c r="AE76" s="19">
        <v>401.03436279300001</v>
      </c>
      <c r="AF76">
        <f t="shared" si="24"/>
        <v>3.2555370691496983E-4</v>
      </c>
      <c r="AG76" s="23">
        <f t="shared" si="19"/>
        <v>0.38797573434845922</v>
      </c>
      <c r="AH76" s="25">
        <f t="shared" si="25"/>
        <v>0.4143206072502445</v>
      </c>
      <c r="AI76" s="25">
        <f t="shared" si="20"/>
        <v>4.0572971511665924E-2</v>
      </c>
    </row>
    <row r="77" spans="6:35" ht="15">
      <c r="F77" s="5">
        <v>2006</v>
      </c>
      <c r="G77" s="5">
        <v>1</v>
      </c>
      <c r="H77" s="5">
        <v>0</v>
      </c>
      <c r="I77" s="5">
        <v>3</v>
      </c>
      <c r="J77" s="5">
        <v>24</v>
      </c>
      <c r="K77" s="5">
        <v>1.85249996185</v>
      </c>
      <c r="L77" s="5">
        <v>5.7950973510699999E-2</v>
      </c>
      <c r="M77" s="5">
        <v>4.0500000119199998E-2</v>
      </c>
      <c r="N77" s="8">
        <f t="shared" si="21"/>
        <v>4.0500000119199998E-2</v>
      </c>
      <c r="O77" s="5">
        <v>0</v>
      </c>
      <c r="P77" s="5">
        <v>96.736587524399994</v>
      </c>
      <c r="Q77" s="5">
        <v>0.33014434576000001</v>
      </c>
      <c r="R77" s="5">
        <v>0</v>
      </c>
      <c r="S77">
        <f t="shared" si="13"/>
        <v>2.4062669385705652E-3</v>
      </c>
      <c r="T77">
        <f t="shared" si="14"/>
        <v>2874.2219986534692</v>
      </c>
      <c r="U77">
        <f t="shared" si="15"/>
        <v>8631.7210159561528</v>
      </c>
      <c r="V77" s="9">
        <v>776.20202636700003</v>
      </c>
      <c r="W77" s="9">
        <v>2523.5622558599998</v>
      </c>
      <c r="X77">
        <f t="shared" si="22"/>
        <v>8.381186206148814E-5</v>
      </c>
      <c r="Y77">
        <f t="shared" si="23"/>
        <v>0.43491199023862781</v>
      </c>
      <c r="Z77">
        <f t="shared" si="16"/>
        <v>4.9978705492352116E-2</v>
      </c>
      <c r="AA77">
        <f t="shared" si="17"/>
        <v>7.0894926218001419E-3</v>
      </c>
      <c r="AB77">
        <f>(1/(AA77*k))*(LN((50-dTar)/(hTar-dTar)))</f>
        <v>616.42564285341507</v>
      </c>
      <c r="AC77">
        <f t="shared" si="18"/>
        <v>994.38529531762947</v>
      </c>
      <c r="AD77" s="19">
        <v>2351.8784179700001</v>
      </c>
      <c r="AE77" s="19">
        <v>856.53021240199996</v>
      </c>
      <c r="AF77">
        <f t="shared" si="24"/>
        <v>2.3793695757659867E-4</v>
      </c>
      <c r="AG77" s="23">
        <f t="shared" si="19"/>
        <v>0.33201137329256797</v>
      </c>
      <c r="AH77" s="25">
        <f t="shared" si="25"/>
        <v>0.37112325638498933</v>
      </c>
      <c r="AI77" s="25">
        <f t="shared" si="20"/>
        <v>1.8996594426174469E-2</v>
      </c>
    </row>
    <row r="78" spans="6:35" ht="15">
      <c r="F78" s="5">
        <v>2006</v>
      </c>
      <c r="G78" s="5">
        <v>1</v>
      </c>
      <c r="H78" s="5">
        <v>0</v>
      </c>
      <c r="I78" s="5">
        <v>4</v>
      </c>
      <c r="J78" s="5">
        <v>1</v>
      </c>
      <c r="K78" s="5">
        <v>1.77149999142</v>
      </c>
      <c r="L78" s="5">
        <v>5.6227162480400002E-2</v>
      </c>
      <c r="M78" s="5">
        <v>4.0000001899900004E-3</v>
      </c>
      <c r="N78" s="8">
        <f t="shared" si="21"/>
        <v>4.0000001899900004E-3</v>
      </c>
      <c r="O78" s="5">
        <v>0</v>
      </c>
      <c r="P78" s="5">
        <v>96.736587524399994</v>
      </c>
      <c r="Q78" s="5">
        <v>0.27592134475699998</v>
      </c>
      <c r="R78" s="5">
        <v>0</v>
      </c>
      <c r="S78">
        <f t="shared" si="13"/>
        <v>2.376560045214894E-4</v>
      </c>
      <c r="T78">
        <f t="shared" si="14"/>
        <v>29101.49643976986</v>
      </c>
      <c r="U78">
        <f t="shared" si="15"/>
        <v>87396.171392681688</v>
      </c>
      <c r="V78" s="9">
        <v>1098.5714111299999</v>
      </c>
      <c r="W78" s="9">
        <v>25551.0664063</v>
      </c>
      <c r="X78">
        <f t="shared" si="22"/>
        <v>8.7684063704406289E-6</v>
      </c>
      <c r="Y78">
        <f t="shared" si="23"/>
        <v>0.37045061658490641</v>
      </c>
      <c r="Z78">
        <f t="shared" si="16"/>
        <v>4.9361686636165778E-3</v>
      </c>
      <c r="AA78">
        <f t="shared" si="17"/>
        <v>7.001968333498719E-4</v>
      </c>
      <c r="AB78">
        <f>(1/(AA78*k))*(LN((50-dTar)/(hTar-dTar)))</f>
        <v>6241.3093558137198</v>
      </c>
      <c r="AC78">
        <f t="shared" si="18"/>
        <v>10068.150666511692</v>
      </c>
      <c r="AD78" s="19">
        <v>2484.4753418</v>
      </c>
      <c r="AE78" s="19">
        <v>8672.3671875</v>
      </c>
      <c r="AF78">
        <f t="shared" si="24"/>
        <v>4.7114267164869061E-5</v>
      </c>
      <c r="AG78" s="23">
        <f t="shared" si="19"/>
        <v>0.19472605507998295</v>
      </c>
      <c r="AH78" s="25">
        <f t="shared" si="25"/>
        <v>0.26151786556689516</v>
      </c>
      <c r="AI78" s="25">
        <f t="shared" si="20"/>
        <v>1.8762069404991849E-3</v>
      </c>
    </row>
    <row r="79" spans="6:35" ht="15">
      <c r="F79" s="5">
        <v>2006</v>
      </c>
      <c r="G79" s="5">
        <v>1</v>
      </c>
      <c r="H79" s="5">
        <v>0</v>
      </c>
      <c r="I79" s="5">
        <v>4</v>
      </c>
      <c r="J79" s="5">
        <v>2</v>
      </c>
      <c r="K79" s="5">
        <v>1.3634999990500001</v>
      </c>
      <c r="L79" s="5">
        <v>5.1569834351499998E-2</v>
      </c>
      <c r="M79" s="5">
        <v>0</v>
      </c>
      <c r="N79" s="8">
        <f t="shared" si="21"/>
        <v>1E-4</v>
      </c>
      <c r="O79" s="5">
        <v>0</v>
      </c>
      <c r="P79" s="5">
        <v>96.736587524399994</v>
      </c>
      <c r="Q79" s="5">
        <v>0.22304180264500001</v>
      </c>
      <c r="R79" s="5">
        <v>0</v>
      </c>
      <c r="S79">
        <f t="shared" si="13"/>
        <v>5.9413998308355972E-6</v>
      </c>
      <c r="T79">
        <f t="shared" si="14"/>
        <v>1164059.9128807276</v>
      </c>
      <c r="U79">
        <f t="shared" si="15"/>
        <v>3495847.0217512534</v>
      </c>
      <c r="V79" s="9">
        <v>1153.2237548799999</v>
      </c>
      <c r="W79" s="9">
        <v>60723.6445313</v>
      </c>
      <c r="X79">
        <f t="shared" si="22"/>
        <v>2.8107858589033965E-7</v>
      </c>
      <c r="Y79">
        <f t="shared" si="23"/>
        <v>0.33150899930812699</v>
      </c>
      <c r="Z79">
        <f t="shared" si="16"/>
        <v>1.2340421072902296E-4</v>
      </c>
      <c r="AA79">
        <f t="shared" si="17"/>
        <v>1.7504920002306861E-5</v>
      </c>
      <c r="AB79">
        <f>(1/(AA79*k))*(LN((50-dTar)/(hTar-dTar)))</f>
        <v>249652.38609041239</v>
      </c>
      <c r="AC79">
        <f t="shared" si="18"/>
        <v>402726.04578894714</v>
      </c>
      <c r="AD79" s="19">
        <v>2497.7700195299999</v>
      </c>
      <c r="AE79" s="19">
        <v>60723.6445313</v>
      </c>
      <c r="AF79">
        <f t="shared" si="24"/>
        <v>2.1461647183800129E-6</v>
      </c>
      <c r="AG79" s="23">
        <f t="shared" si="19"/>
        <v>4.4980324299453471E-2</v>
      </c>
      <c r="AH79" s="25">
        <f t="shared" si="25"/>
        <v>0.153888087655626</v>
      </c>
      <c r="AI79" s="25">
        <f t="shared" si="20"/>
        <v>4.6905171284601254E-5</v>
      </c>
    </row>
    <row r="80" spans="6:35" ht="15">
      <c r="F80" s="5">
        <v>2006</v>
      </c>
      <c r="G80" s="5">
        <v>1</v>
      </c>
      <c r="H80" s="5">
        <v>0</v>
      </c>
      <c r="I80" s="5">
        <v>4</v>
      </c>
      <c r="J80" s="5">
        <v>3</v>
      </c>
      <c r="K80" s="5">
        <v>1.3580000400500001</v>
      </c>
      <c r="L80" s="5">
        <v>4.9864809960100002E-2</v>
      </c>
      <c r="M80" s="5">
        <v>0</v>
      </c>
      <c r="N80" s="8">
        <f t="shared" si="21"/>
        <v>1E-4</v>
      </c>
      <c r="O80" s="5">
        <v>0</v>
      </c>
      <c r="P80" s="5">
        <v>96.736587524399994</v>
      </c>
      <c r="Q80" s="5">
        <v>0.224390104413</v>
      </c>
      <c r="R80" s="5">
        <v>0</v>
      </c>
      <c r="S80">
        <f t="shared" si="13"/>
        <v>5.9413998308355972E-6</v>
      </c>
      <c r="T80">
        <f t="shared" si="14"/>
        <v>1164059.9128807276</v>
      </c>
      <c r="U80">
        <f t="shared" si="15"/>
        <v>3495847.0217512534</v>
      </c>
      <c r="V80" s="9">
        <v>1153.2237548799999</v>
      </c>
      <c r="W80" s="9">
        <v>60723.6445313</v>
      </c>
      <c r="X80">
        <f t="shared" si="22"/>
        <v>2.8107858589033965E-7</v>
      </c>
      <c r="Y80">
        <f t="shared" si="23"/>
        <v>0.33351299212281238</v>
      </c>
      <c r="Z80">
        <f t="shared" si="16"/>
        <v>1.2340421072902296E-4</v>
      </c>
      <c r="AA80">
        <f t="shared" si="17"/>
        <v>1.7504920002306861E-5</v>
      </c>
      <c r="AB80">
        <f>(1/(AA80*k))*(LN((50-dTar)/(hTar-dTar)))</f>
        <v>249652.38609041239</v>
      </c>
      <c r="AC80">
        <f t="shared" si="18"/>
        <v>402726.04578894714</v>
      </c>
      <c r="AD80" s="19">
        <v>2497.7700195299999</v>
      </c>
      <c r="AE80" s="19">
        <v>60723.6445313</v>
      </c>
      <c r="AF80">
        <f t="shared" si="24"/>
        <v>2.1461647183800129E-6</v>
      </c>
      <c r="AG80" s="23">
        <f t="shared" si="19"/>
        <v>4.5252233197511892E-2</v>
      </c>
      <c r="AH80" s="25">
        <f t="shared" si="25"/>
        <v>0.15481835085382326</v>
      </c>
      <c r="AI80" s="25">
        <f t="shared" si="20"/>
        <v>4.6905171284601254E-5</v>
      </c>
    </row>
    <row r="81" spans="6:35" ht="15">
      <c r="F81" s="5">
        <v>2006</v>
      </c>
      <c r="G81" s="5">
        <v>1</v>
      </c>
      <c r="H81" s="5">
        <v>0</v>
      </c>
      <c r="I81" s="5">
        <v>4</v>
      </c>
      <c r="J81" s="5">
        <v>4</v>
      </c>
      <c r="K81" s="5">
        <v>1.1095000505399999</v>
      </c>
      <c r="L81" s="5">
        <v>5.4275404661899999E-2</v>
      </c>
      <c r="M81" s="5">
        <v>0</v>
      </c>
      <c r="N81" s="8">
        <f t="shared" si="21"/>
        <v>1E-4</v>
      </c>
      <c r="O81" s="5">
        <v>0</v>
      </c>
      <c r="P81" s="5">
        <v>96.736587524399994</v>
      </c>
      <c r="Q81" s="5">
        <v>0.293332844973</v>
      </c>
      <c r="R81" s="5">
        <v>0</v>
      </c>
      <c r="S81">
        <f t="shared" si="13"/>
        <v>5.9413998308355972E-6</v>
      </c>
      <c r="T81">
        <f t="shared" si="14"/>
        <v>1164059.9128807276</v>
      </c>
      <c r="U81">
        <f t="shared" si="15"/>
        <v>3495847.0217512534</v>
      </c>
      <c r="V81" s="9">
        <v>1153.2237548799999</v>
      </c>
      <c r="W81" s="9">
        <v>60723.6445313</v>
      </c>
      <c r="X81">
        <f t="shared" si="22"/>
        <v>2.8107858589033965E-7</v>
      </c>
      <c r="Y81">
        <f t="shared" si="23"/>
        <v>0.43598319574191752</v>
      </c>
      <c r="Z81">
        <f t="shared" si="16"/>
        <v>1.2340421072902296E-4</v>
      </c>
      <c r="AA81">
        <f t="shared" si="17"/>
        <v>1.7504920002306861E-5</v>
      </c>
      <c r="AB81">
        <f>(1/(AA81*k))*(LN((50-dTar)/(hTar-dTar)))</f>
        <v>249652.38609041239</v>
      </c>
      <c r="AC81">
        <f t="shared" si="18"/>
        <v>402726.04578894714</v>
      </c>
      <c r="AD81" s="19">
        <v>2497.7700195299999</v>
      </c>
      <c r="AE81" s="19">
        <v>60723.6445313</v>
      </c>
      <c r="AF81">
        <f t="shared" si="24"/>
        <v>2.1461647183800129E-6</v>
      </c>
      <c r="AG81" s="23">
        <f t="shared" si="19"/>
        <v>5.9155756177092692E-2</v>
      </c>
      <c r="AH81" s="25">
        <f t="shared" si="25"/>
        <v>0.20238551708320807</v>
      </c>
      <c r="AI81" s="25">
        <f t="shared" si="20"/>
        <v>4.6905171284601254E-5</v>
      </c>
    </row>
    <row r="82" spans="6:35" ht="15">
      <c r="F82" s="5">
        <v>2006</v>
      </c>
      <c r="G82" s="5">
        <v>1</v>
      </c>
      <c r="H82" s="5">
        <v>0</v>
      </c>
      <c r="I82" s="5">
        <v>4</v>
      </c>
      <c r="J82" s="5">
        <v>5</v>
      </c>
      <c r="K82" s="5">
        <v>0.559000015259</v>
      </c>
      <c r="L82" s="5">
        <v>5.3112640976900001E-2</v>
      </c>
      <c r="M82" s="5">
        <v>0</v>
      </c>
      <c r="N82" s="8">
        <f t="shared" si="21"/>
        <v>1E-4</v>
      </c>
      <c r="O82" s="5">
        <v>0</v>
      </c>
      <c r="P82" s="5">
        <v>96.736587524399994</v>
      </c>
      <c r="Q82" s="5">
        <v>1.6910010576200001</v>
      </c>
      <c r="R82" s="5">
        <v>0</v>
      </c>
      <c r="S82">
        <f t="shared" si="13"/>
        <v>5.9413998308355972E-6</v>
      </c>
      <c r="T82">
        <f t="shared" si="14"/>
        <v>1164059.9128807276</v>
      </c>
      <c r="U82">
        <f t="shared" si="15"/>
        <v>3495847.0217512534</v>
      </c>
      <c r="V82" s="9">
        <v>1153.2237548799999</v>
      </c>
      <c r="W82" s="9">
        <v>60723.6445313</v>
      </c>
      <c r="X82">
        <f t="shared" si="22"/>
        <v>2.8107858589033965E-7</v>
      </c>
      <c r="Y82">
        <f t="shared" si="23"/>
        <v>2.5133497926970656</v>
      </c>
      <c r="Z82">
        <f t="shared" si="16"/>
        <v>1.2340421072902296E-4</v>
      </c>
      <c r="AA82">
        <f t="shared" si="17"/>
        <v>1.7504920002306861E-5</v>
      </c>
      <c r="AB82">
        <f>(1/(AA82*k))*(LN((50-dTar)/(hTar-dTar)))</f>
        <v>249652.38609041239</v>
      </c>
      <c r="AC82">
        <f t="shared" si="18"/>
        <v>402726.04578894714</v>
      </c>
      <c r="AD82" s="19">
        <v>2497.7700195299999</v>
      </c>
      <c r="AE82" s="19">
        <v>60723.6445313</v>
      </c>
      <c r="AF82">
        <f t="shared" si="24"/>
        <v>2.1461647183800129E-6</v>
      </c>
      <c r="AG82" s="23">
        <f t="shared" si="19"/>
        <v>0.34102027091095832</v>
      </c>
      <c r="AH82" s="25">
        <f t="shared" si="25"/>
        <v>1.1667091813948642</v>
      </c>
      <c r="AI82" s="25">
        <f t="shared" si="20"/>
        <v>4.6905171284601254E-5</v>
      </c>
    </row>
    <row r="83" spans="6:35" ht="15">
      <c r="F83" s="5">
        <v>2006</v>
      </c>
      <c r="G83" s="5">
        <v>1</v>
      </c>
      <c r="H83" s="5">
        <v>0</v>
      </c>
      <c r="I83" s="5">
        <v>4</v>
      </c>
      <c r="J83" s="5">
        <v>6</v>
      </c>
      <c r="K83" s="5">
        <v>0.391000002623</v>
      </c>
      <c r="L83" s="5">
        <v>6.4094811677900002E-2</v>
      </c>
      <c r="M83" s="5">
        <v>0</v>
      </c>
      <c r="N83" s="8">
        <f t="shared" si="21"/>
        <v>1E-4</v>
      </c>
      <c r="O83" s="5">
        <v>0</v>
      </c>
      <c r="P83" s="5">
        <v>96.736587524399994</v>
      </c>
      <c r="Q83" s="5">
        <v>0.34929698705700002</v>
      </c>
      <c r="R83" s="5">
        <v>0</v>
      </c>
      <c r="S83">
        <f t="shared" si="13"/>
        <v>5.9413998308355972E-6</v>
      </c>
      <c r="T83">
        <f t="shared" si="14"/>
        <v>1164059.9128807276</v>
      </c>
      <c r="U83">
        <f t="shared" si="15"/>
        <v>3495847.0217512534</v>
      </c>
      <c r="V83" s="9">
        <v>1153.2237548799999</v>
      </c>
      <c r="W83" s="9">
        <v>60723.6445313</v>
      </c>
      <c r="X83">
        <f t="shared" si="22"/>
        <v>2.8107858589033965E-7</v>
      </c>
      <c r="Y83">
        <f t="shared" si="23"/>
        <v>0.51916319392787902</v>
      </c>
      <c r="Z83">
        <f t="shared" si="16"/>
        <v>1.2340421072902296E-4</v>
      </c>
      <c r="AA83">
        <f t="shared" si="17"/>
        <v>1.7504920002306861E-5</v>
      </c>
      <c r="AB83">
        <f>(1/(AA83*k))*(LN((50-dTar)/(hTar-dTar)))</f>
        <v>249652.38609041239</v>
      </c>
      <c r="AC83">
        <f t="shared" si="18"/>
        <v>402726.04578894714</v>
      </c>
      <c r="AD83" s="19">
        <v>2497.7700195299999</v>
      </c>
      <c r="AE83" s="19">
        <v>60723.6445313</v>
      </c>
      <c r="AF83">
        <f t="shared" si="24"/>
        <v>2.1461647183800129E-6</v>
      </c>
      <c r="AG83" s="23">
        <f t="shared" si="19"/>
        <v>7.0441915229912042E-2</v>
      </c>
      <c r="AH83" s="25">
        <f t="shared" si="25"/>
        <v>0.24099807625581288</v>
      </c>
      <c r="AI83" s="25">
        <f t="shared" si="20"/>
        <v>4.6905171284601254E-5</v>
      </c>
    </row>
    <row r="84" spans="6:35" ht="15">
      <c r="F84" s="5">
        <v>2006</v>
      </c>
      <c r="G84" s="5">
        <v>1</v>
      </c>
      <c r="H84" s="5">
        <v>0</v>
      </c>
      <c r="I84" s="5">
        <v>4</v>
      </c>
      <c r="J84" s="5">
        <v>7</v>
      </c>
      <c r="K84" s="5">
        <v>-0.16400000452999999</v>
      </c>
      <c r="L84" s="5">
        <v>5.8844022452800002E-2</v>
      </c>
      <c r="M84" s="5">
        <v>0</v>
      </c>
      <c r="N84" s="8">
        <f t="shared" si="21"/>
        <v>1E-4</v>
      </c>
      <c r="O84" s="5">
        <v>0</v>
      </c>
      <c r="P84" s="5">
        <v>96.736587524399994</v>
      </c>
      <c r="Q84" s="5">
        <v>0.36775124072999998</v>
      </c>
      <c r="R84" s="5">
        <v>0</v>
      </c>
      <c r="S84">
        <f t="shared" si="13"/>
        <v>5.9413998308355972E-6</v>
      </c>
      <c r="T84">
        <f t="shared" si="14"/>
        <v>1164059.9128807276</v>
      </c>
      <c r="U84">
        <f t="shared" si="15"/>
        <v>3495847.0217512534</v>
      </c>
      <c r="V84" s="9">
        <v>1153.2237548799999</v>
      </c>
      <c r="W84" s="9">
        <v>60723.6445313</v>
      </c>
      <c r="X84">
        <f t="shared" si="22"/>
        <v>2.8107858589033965E-7</v>
      </c>
      <c r="Y84">
        <f t="shared" si="23"/>
        <v>0.54659191399544294</v>
      </c>
      <c r="Z84">
        <f t="shared" si="16"/>
        <v>1.2340421072902296E-4</v>
      </c>
      <c r="AA84">
        <f t="shared" si="17"/>
        <v>1.7504920002306861E-5</v>
      </c>
      <c r="AB84">
        <f>(1/(AA84*k))*(LN((50-dTar)/(hTar-dTar)))</f>
        <v>249652.38609041239</v>
      </c>
      <c r="AC84">
        <f t="shared" si="18"/>
        <v>402726.04578894714</v>
      </c>
      <c r="AD84" s="19">
        <v>2497.7700195299999</v>
      </c>
      <c r="AE84" s="19">
        <v>60723.6445313</v>
      </c>
      <c r="AF84">
        <f t="shared" si="24"/>
        <v>2.1461647183800129E-6</v>
      </c>
      <c r="AG84" s="23">
        <f t="shared" si="19"/>
        <v>7.4163541871520092E-2</v>
      </c>
      <c r="AH84" s="25">
        <f t="shared" si="25"/>
        <v>0.25373062133557905</v>
      </c>
      <c r="AI84" s="25">
        <f t="shared" si="20"/>
        <v>4.6905171284601254E-5</v>
      </c>
    </row>
    <row r="85" spans="6:35" ht="15">
      <c r="F85" s="5">
        <v>2006</v>
      </c>
      <c r="G85" s="5">
        <v>1</v>
      </c>
      <c r="H85" s="5">
        <v>0</v>
      </c>
      <c r="I85" s="5">
        <v>4</v>
      </c>
      <c r="J85" s="5">
        <v>8</v>
      </c>
      <c r="K85" s="5">
        <v>-0.88849997520400004</v>
      </c>
      <c r="L85" s="5">
        <v>5.0370864570100003E-2</v>
      </c>
      <c r="M85" s="5">
        <v>0</v>
      </c>
      <c r="N85" s="8">
        <f t="shared" si="21"/>
        <v>1E-4</v>
      </c>
      <c r="O85" s="5">
        <v>0</v>
      </c>
      <c r="P85" s="5">
        <v>96.736587524399994</v>
      </c>
      <c r="Q85" s="5">
        <v>0.52256327867499996</v>
      </c>
      <c r="R85" s="5">
        <v>0</v>
      </c>
      <c r="S85">
        <f t="shared" si="13"/>
        <v>5.9413998308355972E-6</v>
      </c>
      <c r="T85">
        <f t="shared" si="14"/>
        <v>1164059.9128807276</v>
      </c>
      <c r="U85">
        <f t="shared" si="15"/>
        <v>3495847.0217512534</v>
      </c>
      <c r="V85" s="9">
        <v>1153.2237548799999</v>
      </c>
      <c r="W85" s="9">
        <v>60723.6445313</v>
      </c>
      <c r="X85">
        <f t="shared" si="22"/>
        <v>2.8107858589033965E-7</v>
      </c>
      <c r="Y85">
        <f t="shared" si="23"/>
        <v>0.77669041199621325</v>
      </c>
      <c r="Z85">
        <f t="shared" si="16"/>
        <v>1.2340421072902296E-4</v>
      </c>
      <c r="AA85">
        <f t="shared" si="17"/>
        <v>1.7504920002306861E-5</v>
      </c>
      <c r="AB85">
        <f>(1/(AA85*k))*(LN((50-dTar)/(hTar-dTar)))</f>
        <v>249652.38609041239</v>
      </c>
      <c r="AC85">
        <f t="shared" si="18"/>
        <v>402726.04578894714</v>
      </c>
      <c r="AD85" s="19">
        <v>2497.7700195299999</v>
      </c>
      <c r="AE85" s="19">
        <v>60723.6445313</v>
      </c>
      <c r="AF85">
        <f t="shared" si="24"/>
        <v>2.1461647183800129E-6</v>
      </c>
      <c r="AG85" s="23">
        <f t="shared" si="19"/>
        <v>0.10538412738350461</v>
      </c>
      <c r="AH85" s="25">
        <f t="shared" si="25"/>
        <v>0.36054346172202811</v>
      </c>
      <c r="AI85" s="25">
        <f t="shared" si="20"/>
        <v>4.6905171284601254E-5</v>
      </c>
    </row>
    <row r="86" spans="6:35" ht="15">
      <c r="F86" s="5">
        <v>2006</v>
      </c>
      <c r="G86" s="5">
        <v>1</v>
      </c>
      <c r="H86" s="5">
        <v>0</v>
      </c>
      <c r="I86" s="5">
        <v>4</v>
      </c>
      <c r="J86" s="5">
        <v>9</v>
      </c>
      <c r="K86" s="5">
        <v>-0.821500003338</v>
      </c>
      <c r="L86" s="5">
        <v>4.40038964152E-2</v>
      </c>
      <c r="M86" s="5">
        <v>0</v>
      </c>
      <c r="N86" s="8">
        <f t="shared" si="21"/>
        <v>1E-4</v>
      </c>
      <c r="O86" s="5">
        <v>0</v>
      </c>
      <c r="P86" s="5">
        <v>96.736587524399994</v>
      </c>
      <c r="Q86" s="5">
        <v>3.20526790619</v>
      </c>
      <c r="R86" s="5">
        <v>0</v>
      </c>
      <c r="S86">
        <f t="shared" si="13"/>
        <v>5.9413998308355972E-6</v>
      </c>
      <c r="T86">
        <f t="shared" si="14"/>
        <v>1164059.9128807276</v>
      </c>
      <c r="U86">
        <f t="shared" si="15"/>
        <v>3495847.0217512534</v>
      </c>
      <c r="V86" s="9">
        <v>1153.2237548799999</v>
      </c>
      <c r="W86" s="9">
        <v>60723.6445313</v>
      </c>
      <c r="X86">
        <f t="shared" si="22"/>
        <v>2.8107858589033965E-7</v>
      </c>
      <c r="Y86">
        <f t="shared" si="23"/>
        <v>4.7640179710470179</v>
      </c>
      <c r="Z86">
        <f t="shared" si="16"/>
        <v>1.2340421072902296E-4</v>
      </c>
      <c r="AA86">
        <f t="shared" si="17"/>
        <v>1.7504920002306861E-5</v>
      </c>
      <c r="AB86">
        <f>(1/(AA86*k))*(LN((50-dTar)/(hTar-dTar)))</f>
        <v>249652.38609041239</v>
      </c>
      <c r="AC86">
        <f t="shared" si="18"/>
        <v>402726.04578894714</v>
      </c>
      <c r="AD86" s="19">
        <v>2497.7700195299999</v>
      </c>
      <c r="AE86" s="19">
        <v>60723.6445313</v>
      </c>
      <c r="AF86">
        <f t="shared" si="24"/>
        <v>2.1461647183800129E-6</v>
      </c>
      <c r="AG86" s="23">
        <f t="shared" si="19"/>
        <v>0.64639896278334885</v>
      </c>
      <c r="AH86" s="25">
        <f t="shared" si="25"/>
        <v>2.2114802815354166</v>
      </c>
      <c r="AI86" s="25">
        <f t="shared" si="20"/>
        <v>4.6905171284601254E-5</v>
      </c>
    </row>
    <row r="87" spans="6:35" ht="15">
      <c r="F87" s="5">
        <v>2006</v>
      </c>
      <c r="G87" s="5">
        <v>1</v>
      </c>
      <c r="H87" s="5">
        <v>0</v>
      </c>
      <c r="I87" s="5">
        <v>4</v>
      </c>
      <c r="J87" s="5">
        <v>10</v>
      </c>
      <c r="K87" s="5">
        <v>-1.06949996948</v>
      </c>
      <c r="L87" s="5">
        <v>4.8576574772600002E-2</v>
      </c>
      <c r="M87" s="5">
        <v>0</v>
      </c>
      <c r="N87" s="8">
        <f t="shared" si="21"/>
        <v>1E-4</v>
      </c>
      <c r="O87" s="5">
        <v>0</v>
      </c>
      <c r="P87" s="5">
        <v>96.736587524399994</v>
      </c>
      <c r="Q87" s="5">
        <v>3.0104434490199998</v>
      </c>
      <c r="R87" s="5">
        <v>0</v>
      </c>
      <c r="S87">
        <f t="shared" si="13"/>
        <v>5.9413998308355972E-6</v>
      </c>
      <c r="T87">
        <f t="shared" si="14"/>
        <v>1164059.9128807276</v>
      </c>
      <c r="U87">
        <f t="shared" si="15"/>
        <v>3495847.0217512534</v>
      </c>
      <c r="V87" s="9">
        <v>1153.2237548799999</v>
      </c>
      <c r="W87" s="9">
        <v>60723.6445313</v>
      </c>
      <c r="X87">
        <f t="shared" si="22"/>
        <v>2.8107858589033965E-7</v>
      </c>
      <c r="Y87">
        <f t="shared" si="23"/>
        <v>4.4744486612976129</v>
      </c>
      <c r="Z87">
        <f t="shared" si="16"/>
        <v>1.2340421072902296E-4</v>
      </c>
      <c r="AA87">
        <f t="shared" si="17"/>
        <v>1.7504920002306861E-5</v>
      </c>
      <c r="AB87">
        <f>(1/(AA87*k))*(LN((50-dTar)/(hTar-dTar)))</f>
        <v>249652.38609041239</v>
      </c>
      <c r="AC87">
        <f t="shared" si="18"/>
        <v>402726.04578894714</v>
      </c>
      <c r="AD87" s="19">
        <v>2497.7700195299999</v>
      </c>
      <c r="AE87" s="19">
        <v>60723.6445313</v>
      </c>
      <c r="AF87">
        <f t="shared" si="24"/>
        <v>2.1461647183800129E-6</v>
      </c>
      <c r="AG87" s="23">
        <f t="shared" si="19"/>
        <v>0.60710916526086622</v>
      </c>
      <c r="AH87" s="25">
        <f t="shared" si="25"/>
        <v>2.0770608014787766</v>
      </c>
      <c r="AI87" s="25">
        <f t="shared" si="20"/>
        <v>4.6905171284601254E-5</v>
      </c>
    </row>
    <row r="88" spans="6:35" ht="15">
      <c r="F88" s="5">
        <v>2006</v>
      </c>
      <c r="G88" s="5">
        <v>1</v>
      </c>
      <c r="H88" s="5">
        <v>0</v>
      </c>
      <c r="I88" s="5">
        <v>4</v>
      </c>
      <c r="J88" s="5">
        <v>11</v>
      </c>
      <c r="K88" s="5">
        <v>-1.0540000200299999</v>
      </c>
      <c r="L88" s="5">
        <v>4.8914637416600001E-2</v>
      </c>
      <c r="M88" s="5">
        <v>0</v>
      </c>
      <c r="N88" s="8">
        <f t="shared" si="21"/>
        <v>1E-4</v>
      </c>
      <c r="O88" s="5">
        <v>0</v>
      </c>
      <c r="P88" s="5">
        <v>96.736587524399994</v>
      </c>
      <c r="Q88" s="5">
        <v>3.5107696056400002</v>
      </c>
      <c r="R88" s="5">
        <v>46.3709983826</v>
      </c>
      <c r="S88">
        <f t="shared" si="13"/>
        <v>5.9413998308355972E-6</v>
      </c>
      <c r="T88">
        <f t="shared" si="14"/>
        <v>1164059.9128807276</v>
      </c>
      <c r="U88">
        <f t="shared" si="15"/>
        <v>3495847.0217512534</v>
      </c>
      <c r="V88" s="9">
        <v>1152.0017089800001</v>
      </c>
      <c r="W88" s="9">
        <v>60723.6445313</v>
      </c>
      <c r="X88">
        <f t="shared" si="22"/>
        <v>2.8107868243831865E-7</v>
      </c>
      <c r="Y88">
        <f t="shared" si="23"/>
        <v>5.2180887142152699</v>
      </c>
      <c r="Z88">
        <f t="shared" si="16"/>
        <v>1.2340421072902296E-4</v>
      </c>
      <c r="AA88">
        <f t="shared" si="17"/>
        <v>1.7504920002306861E-5</v>
      </c>
      <c r="AB88">
        <f>(1/(AA88*k))*(LN((50-dTar)/(hTar-dTar)))</f>
        <v>249652.38609041239</v>
      </c>
      <c r="AC88">
        <f t="shared" si="18"/>
        <v>402726.04578894714</v>
      </c>
      <c r="AD88" s="19">
        <v>2497.7700195299999</v>
      </c>
      <c r="AE88" s="19">
        <v>60723.6445313</v>
      </c>
      <c r="AF88">
        <f t="shared" si="24"/>
        <v>2.1461647183800129E-6</v>
      </c>
      <c r="AG88" s="23">
        <f t="shared" si="19"/>
        <v>0.70800890195612565</v>
      </c>
      <c r="AH88" s="25">
        <f t="shared" si="25"/>
        <v>2.4222621259871979</v>
      </c>
      <c r="AI88" s="25">
        <f t="shared" si="20"/>
        <v>4.6905171284601254E-5</v>
      </c>
    </row>
    <row r="89" spans="6:35" ht="15">
      <c r="F89" s="5">
        <v>2006</v>
      </c>
      <c r="G89" s="5">
        <v>1</v>
      </c>
      <c r="H89" s="5">
        <v>0</v>
      </c>
      <c r="I89" s="5">
        <v>4</v>
      </c>
      <c r="J89" s="5">
        <v>12</v>
      </c>
      <c r="K89" s="5">
        <v>-1.13300001621</v>
      </c>
      <c r="L89" s="5">
        <v>4.3571684509499997E-2</v>
      </c>
      <c r="M89" s="5">
        <v>0</v>
      </c>
      <c r="N89" s="8">
        <f t="shared" si="21"/>
        <v>1E-4</v>
      </c>
      <c r="O89" s="5">
        <v>0</v>
      </c>
      <c r="P89" s="5">
        <v>96.736587524399994</v>
      </c>
      <c r="Q89" s="5">
        <v>4.8124608993500004</v>
      </c>
      <c r="R89" s="5">
        <v>118.151748657</v>
      </c>
      <c r="S89">
        <f t="shared" si="13"/>
        <v>5.9413998308355972E-6</v>
      </c>
      <c r="T89">
        <f t="shared" si="14"/>
        <v>1164059.9128807276</v>
      </c>
      <c r="U89">
        <f t="shared" si="15"/>
        <v>3495847.0217512534</v>
      </c>
      <c r="V89" s="9">
        <v>1117.9709472699999</v>
      </c>
      <c r="W89" s="9">
        <v>60723.6445313</v>
      </c>
      <c r="X89">
        <f t="shared" si="22"/>
        <v>2.8108137107204669E-7</v>
      </c>
      <c r="Y89">
        <f t="shared" si="23"/>
        <v>7.1528375660624341</v>
      </c>
      <c r="Z89">
        <f t="shared" si="16"/>
        <v>1.2340421072902296E-4</v>
      </c>
      <c r="AA89">
        <f t="shared" si="17"/>
        <v>1.7504920002306861E-5</v>
      </c>
      <c r="AB89">
        <f>(1/(AA89*k))*(LN((50-dTar)/(hTar-dTar)))</f>
        <v>249652.38609041239</v>
      </c>
      <c r="AC89">
        <f t="shared" si="18"/>
        <v>402726.04578894714</v>
      </c>
      <c r="AD89" s="19">
        <v>2497.7700195299999</v>
      </c>
      <c r="AE89" s="19">
        <v>60723.6445313</v>
      </c>
      <c r="AF89">
        <f t="shared" si="24"/>
        <v>2.1461647183800129E-6</v>
      </c>
      <c r="AG89" s="23">
        <f t="shared" si="19"/>
        <v>0.97052253198036875</v>
      </c>
      <c r="AH89" s="25">
        <f t="shared" si="25"/>
        <v>3.3203819403091712</v>
      </c>
      <c r="AI89" s="25">
        <f t="shared" si="20"/>
        <v>4.6905171284601254E-5</v>
      </c>
    </row>
    <row r="90" spans="6:35" ht="15">
      <c r="F90" s="5">
        <v>2006</v>
      </c>
      <c r="G90" s="5">
        <v>1</v>
      </c>
      <c r="H90" s="5">
        <v>0</v>
      </c>
      <c r="I90" s="5">
        <v>4</v>
      </c>
      <c r="J90" s="5">
        <v>13</v>
      </c>
      <c r="K90" s="5">
        <v>-0.69499999284699998</v>
      </c>
      <c r="L90" s="5">
        <v>5.0799764692800002E-2</v>
      </c>
      <c r="M90" s="5">
        <v>0.307999998331</v>
      </c>
      <c r="N90" s="8">
        <f t="shared" si="21"/>
        <v>0.307999998331</v>
      </c>
      <c r="O90" s="5">
        <v>0</v>
      </c>
      <c r="P90" s="5">
        <v>96.736587524399994</v>
      </c>
      <c r="Q90" s="5">
        <v>5.1479840278599998</v>
      </c>
      <c r="R90" s="5">
        <v>243.94999694800001</v>
      </c>
      <c r="S90">
        <f t="shared" si="13"/>
        <v>1.8299511379811673E-2</v>
      </c>
      <c r="T90">
        <f t="shared" si="14"/>
        <v>377.94153220408174</v>
      </c>
      <c r="U90">
        <f t="shared" si="15"/>
        <v>1135.0152729528113</v>
      </c>
      <c r="V90" s="9">
        <v>568.78594970699999</v>
      </c>
      <c r="W90" s="9">
        <v>331.83206176800002</v>
      </c>
      <c r="X90">
        <f t="shared" si="22"/>
        <v>4.9124761697001153E-4</v>
      </c>
      <c r="Y90">
        <f t="shared" si="23"/>
        <v>6.3216865383789491</v>
      </c>
      <c r="Z90">
        <f t="shared" si="16"/>
        <v>0.38008496698577438</v>
      </c>
      <c r="AA90">
        <f t="shared" si="17"/>
        <v>5.3915153314948006E-2</v>
      </c>
      <c r="AB90">
        <f>(1/(AA90*k))*(LN((50-dTar)/(hTar-dTar)))</f>
        <v>81.055969949102789</v>
      </c>
      <c r="AC90">
        <f t="shared" si="18"/>
        <v>130.75521038027651</v>
      </c>
      <c r="AD90" s="19">
        <v>1708.19372559</v>
      </c>
      <c r="AE90" s="19">
        <v>112.62815856899999</v>
      </c>
      <c r="AF90">
        <f t="shared" si="24"/>
        <v>5.1240609597135985E-4</v>
      </c>
      <c r="AG90" s="23">
        <f t="shared" si="19"/>
        <v>5.8981350140262601</v>
      </c>
      <c r="AH90" s="25">
        <f t="shared" si="25"/>
        <v>6.0591243083157496</v>
      </c>
      <c r="AI90" s="25">
        <f t="shared" si="20"/>
        <v>0.14446792677372453</v>
      </c>
    </row>
    <row r="91" spans="6:35" ht="15">
      <c r="F91" s="5">
        <v>2006</v>
      </c>
      <c r="G91" s="5">
        <v>1</v>
      </c>
      <c r="H91" s="5">
        <v>0</v>
      </c>
      <c r="I91" s="5">
        <v>4</v>
      </c>
      <c r="J91" s="5">
        <v>14</v>
      </c>
      <c r="K91" s="5">
        <v>3.2499998807899999E-2</v>
      </c>
      <c r="L91" s="5">
        <v>7.0099897682700002E-2</v>
      </c>
      <c r="M91" s="5">
        <v>0.28049999475499998</v>
      </c>
      <c r="N91" s="8">
        <f t="shared" si="21"/>
        <v>0.28049999475499998</v>
      </c>
      <c r="O91" s="5">
        <v>0</v>
      </c>
      <c r="P91" s="5">
        <v>96.736587524399994</v>
      </c>
      <c r="Q91" s="5">
        <v>3.9826259613000001</v>
      </c>
      <c r="R91" s="5">
        <v>309.447509766</v>
      </c>
      <c r="S91">
        <f t="shared" si="13"/>
        <v>1.6665626213867427E-2</v>
      </c>
      <c r="T91">
        <f t="shared" si="14"/>
        <v>414.99462910773468</v>
      </c>
      <c r="U91">
        <f t="shared" si="15"/>
        <v>1246.2912966556976</v>
      </c>
      <c r="V91" s="9">
        <v>568.92694091800001</v>
      </c>
      <c r="W91" s="9">
        <v>364.36459350600001</v>
      </c>
      <c r="X91">
        <f t="shared" si="22"/>
        <v>4.5880339381487554E-4</v>
      </c>
      <c r="Y91">
        <f t="shared" si="23"/>
        <v>4.9192571718212577</v>
      </c>
      <c r="Z91">
        <f t="shared" si="16"/>
        <v>0.34614880462235847</v>
      </c>
      <c r="AA91">
        <f t="shared" si="17"/>
        <v>4.9101299688337673E-2</v>
      </c>
      <c r="AB91">
        <f>(1/(AA91*k))*(LN((50-dTar)/(hTar-dTar)))</f>
        <v>89.002634851551051</v>
      </c>
      <c r="AC91">
        <f t="shared" si="18"/>
        <v>143.57435055950873</v>
      </c>
      <c r="AD91" s="19">
        <v>1756.17346191</v>
      </c>
      <c r="AE91" s="19">
        <v>123.670127869</v>
      </c>
      <c r="AF91">
        <f t="shared" si="24"/>
        <v>4.9421327154621571E-4</v>
      </c>
      <c r="AG91" s="23">
        <f t="shared" si="19"/>
        <v>4.5702046406564474</v>
      </c>
      <c r="AH91" s="25">
        <f t="shared" si="25"/>
        <v>4.7028773320086117</v>
      </c>
      <c r="AI91" s="25">
        <f t="shared" si="20"/>
        <v>0.13156900299313024</v>
      </c>
    </row>
    <row r="92" spans="6:35" ht="15">
      <c r="F92" s="5">
        <v>2006</v>
      </c>
      <c r="G92" s="5">
        <v>1</v>
      </c>
      <c r="H92" s="5">
        <v>0</v>
      </c>
      <c r="I92" s="5">
        <v>4</v>
      </c>
      <c r="J92" s="5">
        <v>15</v>
      </c>
      <c r="K92" s="5">
        <v>0.66200000047700003</v>
      </c>
      <c r="L92" s="5">
        <v>9.4203613698499999E-2</v>
      </c>
      <c r="M92" s="5">
        <v>0.41400000453000002</v>
      </c>
      <c r="N92" s="8">
        <f t="shared" si="21"/>
        <v>0.41400000453000002</v>
      </c>
      <c r="O92" s="5">
        <v>0</v>
      </c>
      <c r="P92" s="5">
        <v>96.736587524399994</v>
      </c>
      <c r="Q92" s="5">
        <v>3.24018788338</v>
      </c>
      <c r="R92" s="5">
        <v>199.25999450699999</v>
      </c>
      <c r="S92">
        <f t="shared" si="13"/>
        <v>2.4597395568804786E-2</v>
      </c>
      <c r="T92">
        <f t="shared" si="14"/>
        <v>281.17388892356291</v>
      </c>
      <c r="U92">
        <f t="shared" si="15"/>
        <v>844.4074839371001</v>
      </c>
      <c r="V92" s="9">
        <v>562.15356445299994</v>
      </c>
      <c r="W92" s="9">
        <v>246.870193481</v>
      </c>
      <c r="X92">
        <f t="shared" si="22"/>
        <v>6.0480289393126092E-4</v>
      </c>
      <c r="Y92">
        <f t="shared" si="23"/>
        <v>3.9040985019356675</v>
      </c>
      <c r="Z92">
        <f t="shared" si="16"/>
        <v>0.51089343800836584</v>
      </c>
      <c r="AA92">
        <f t="shared" si="17"/>
        <v>7.2470369602523288E-2</v>
      </c>
      <c r="AB92">
        <f>(1/(AA92*k))*(LN((50-dTar)/(hTar-dTar)))</f>
        <v>60.302508057659118</v>
      </c>
      <c r="AC92">
        <f t="shared" si="18"/>
        <v>97.276821589929227</v>
      </c>
      <c r="AD92" s="19">
        <v>1547.78552246</v>
      </c>
      <c r="AE92" s="19">
        <v>83.790985107400004</v>
      </c>
      <c r="AF92">
        <f t="shared" si="24"/>
        <v>5.7841806655016591E-4</v>
      </c>
      <c r="AG92" s="23">
        <f t="shared" si="19"/>
        <v>3.6844278757250475</v>
      </c>
      <c r="AH92" s="25">
        <f t="shared" si="25"/>
        <v>3.76792331147829</v>
      </c>
      <c r="AI92" s="25">
        <f t="shared" si="20"/>
        <v>0.1941874112430535</v>
      </c>
    </row>
    <row r="93" spans="6:35" ht="15">
      <c r="F93" s="5">
        <v>2006</v>
      </c>
      <c r="G93" s="5">
        <v>1</v>
      </c>
      <c r="H93" s="5">
        <v>0</v>
      </c>
      <c r="I93" s="5">
        <v>4</v>
      </c>
      <c r="J93" s="5">
        <v>16</v>
      </c>
      <c r="K93" s="5">
        <v>0.46099999546999998</v>
      </c>
      <c r="L93" s="5">
        <v>8.6210444569600003E-2</v>
      </c>
      <c r="M93" s="5">
        <v>0.27450001239799998</v>
      </c>
      <c r="N93" s="8">
        <f t="shared" si="21"/>
        <v>0.27450001239799998</v>
      </c>
      <c r="O93" s="5">
        <v>0</v>
      </c>
      <c r="P93" s="5">
        <v>96.736587524399994</v>
      </c>
      <c r="Q93" s="5">
        <v>1.7657879591000001</v>
      </c>
      <c r="R93" s="5">
        <v>86.151252746599994</v>
      </c>
      <c r="S93">
        <f t="shared" si="13"/>
        <v>1.630914327225846E-2</v>
      </c>
      <c r="T93">
        <f t="shared" si="14"/>
        <v>424.06552287981214</v>
      </c>
      <c r="U93">
        <f t="shared" si="15"/>
        <v>1273.5325551397771</v>
      </c>
      <c r="V93" s="9">
        <v>587.93682861299999</v>
      </c>
      <c r="W93" s="9">
        <v>372.32882690399998</v>
      </c>
      <c r="X93">
        <f t="shared" si="22"/>
        <v>4.4766801013148899E-4</v>
      </c>
      <c r="Y93">
        <f t="shared" si="23"/>
        <v>2.1795561355981765</v>
      </c>
      <c r="Z93">
        <f t="shared" si="16"/>
        <v>0.33874457375082201</v>
      </c>
      <c r="AA93">
        <f t="shared" si="17"/>
        <v>4.8051007576592301E-2</v>
      </c>
      <c r="AB93">
        <f>(1/(AA93*k))*(LN((50-dTar)/(hTar-dTar)))</f>
        <v>90.948041826839429</v>
      </c>
      <c r="AC93">
        <f t="shared" si="18"/>
        <v>146.71257836048153</v>
      </c>
      <c r="AD93" s="19">
        <v>1767.04626465</v>
      </c>
      <c r="AE93" s="19">
        <v>126.37329864500001</v>
      </c>
      <c r="AF93">
        <f t="shared" si="24"/>
        <v>4.9016432787953729E-4</v>
      </c>
      <c r="AG93" s="23">
        <f t="shared" si="19"/>
        <v>2.0228171215872814</v>
      </c>
      <c r="AH93" s="25">
        <f t="shared" si="25"/>
        <v>2.0823926438140239</v>
      </c>
      <c r="AI93" s="25">
        <f t="shared" si="20"/>
        <v>0.12875470099153355</v>
      </c>
    </row>
    <row r="94" spans="6:35" ht="15">
      <c r="F94" s="5">
        <v>2006</v>
      </c>
      <c r="G94" s="5">
        <v>1</v>
      </c>
      <c r="H94" s="5">
        <v>0</v>
      </c>
      <c r="I94" s="5">
        <v>4</v>
      </c>
      <c r="J94" s="5">
        <v>17</v>
      </c>
      <c r="K94" s="5">
        <v>0.70649999380100004</v>
      </c>
      <c r="L94" s="5">
        <v>9.0971440076799998E-2</v>
      </c>
      <c r="M94" s="5">
        <v>9.9999997764800008E-3</v>
      </c>
      <c r="N94" s="8">
        <f t="shared" si="21"/>
        <v>9.9999997764800008E-3</v>
      </c>
      <c r="O94" s="5">
        <v>0</v>
      </c>
      <c r="P94" s="5">
        <v>96.736587524399994</v>
      </c>
      <c r="Q94" s="5">
        <v>0.81638109684000004</v>
      </c>
      <c r="R94" s="5">
        <v>26.923675537099999</v>
      </c>
      <c r="S94">
        <f t="shared" si="13"/>
        <v>5.9413996980334281E-4</v>
      </c>
      <c r="T94">
        <f t="shared" si="14"/>
        <v>11640.599388997953</v>
      </c>
      <c r="U94">
        <f t="shared" si="15"/>
        <v>34958.470998904275</v>
      </c>
      <c r="V94" s="9">
        <v>994.098144531</v>
      </c>
      <c r="W94" s="9">
        <v>10220.4267578</v>
      </c>
      <c r="X94">
        <f t="shared" si="22"/>
        <v>2.1657680652540172E-5</v>
      </c>
      <c r="Y94">
        <f t="shared" si="23"/>
        <v>1.0915767466321458</v>
      </c>
      <c r="Z94">
        <f t="shared" si="16"/>
        <v>1.2340420797069205E-2</v>
      </c>
      <c r="AA94">
        <f t="shared" si="17"/>
        <v>1.7504919611036891E-3</v>
      </c>
      <c r="AB94">
        <f>(1/(AA94*k))*(LN((50-dTar)/(hTar-dTar)))</f>
        <v>2496.5239167064265</v>
      </c>
      <c r="AC94">
        <f t="shared" si="18"/>
        <v>4027.2605479067984</v>
      </c>
      <c r="AD94" s="19">
        <v>2461.5751953099998</v>
      </c>
      <c r="AE94" s="19">
        <v>3468.9472656299999</v>
      </c>
      <c r="AF94">
        <f t="shared" si="24"/>
        <v>1.0042395974199975E-4</v>
      </c>
      <c r="AG94" s="23">
        <f t="shared" si="19"/>
        <v>0.65010659581458952</v>
      </c>
      <c r="AH94" s="25">
        <f t="shared" si="25"/>
        <v>0.81790664833148596</v>
      </c>
      <c r="AI94" s="25">
        <f t="shared" si="20"/>
        <v>4.6905170236176876E-3</v>
      </c>
    </row>
    <row r="95" spans="6:35" ht="15">
      <c r="F95" s="5">
        <v>2006</v>
      </c>
      <c r="G95" s="5">
        <v>1</v>
      </c>
      <c r="H95" s="5">
        <v>0</v>
      </c>
      <c r="I95" s="5">
        <v>4</v>
      </c>
      <c r="J95" s="5">
        <v>18</v>
      </c>
      <c r="K95" s="5">
        <v>0.74000000953699996</v>
      </c>
      <c r="L95" s="5">
        <v>9.5058962702799996E-2</v>
      </c>
      <c r="M95" s="5">
        <v>0</v>
      </c>
      <c r="N95" s="8">
        <f t="shared" si="21"/>
        <v>1E-4</v>
      </c>
      <c r="O95" s="5">
        <v>0</v>
      </c>
      <c r="P95" s="5">
        <v>96.736587524399994</v>
      </c>
      <c r="Q95" s="5">
        <v>0.76653277874000003</v>
      </c>
      <c r="R95" s="5">
        <v>0</v>
      </c>
      <c r="S95">
        <f t="shared" si="13"/>
        <v>5.9413998308355972E-6</v>
      </c>
      <c r="T95">
        <f t="shared" si="14"/>
        <v>1164059.9128807276</v>
      </c>
      <c r="U95">
        <f t="shared" si="15"/>
        <v>3495847.0217512534</v>
      </c>
      <c r="V95" s="9">
        <v>1153.2237548799999</v>
      </c>
      <c r="W95" s="9">
        <v>60723.6445313</v>
      </c>
      <c r="X95">
        <f t="shared" si="22"/>
        <v>2.8107858589033965E-7</v>
      </c>
      <c r="Y95">
        <f t="shared" si="23"/>
        <v>1.1393044326378066</v>
      </c>
      <c r="Z95">
        <f t="shared" si="16"/>
        <v>1.2340421072902296E-4</v>
      </c>
      <c r="AA95">
        <f t="shared" si="17"/>
        <v>1.7504920002306861E-5</v>
      </c>
      <c r="AB95">
        <f>(1/(AA95*k))*(LN((50-dTar)/(hTar-dTar)))</f>
        <v>249652.38609041239</v>
      </c>
      <c r="AC95">
        <f t="shared" si="18"/>
        <v>402726.04578894714</v>
      </c>
      <c r="AD95" s="19">
        <v>2497.7700195299999</v>
      </c>
      <c r="AE95" s="19">
        <v>60723.6445313</v>
      </c>
      <c r="AF95">
        <f t="shared" si="24"/>
        <v>2.1461647183800129E-6</v>
      </c>
      <c r="AG95" s="23">
        <f t="shared" si="19"/>
        <v>0.15458489200234832</v>
      </c>
      <c r="AH95" s="25">
        <f t="shared" si="25"/>
        <v>0.52887065136126421</v>
      </c>
      <c r="AI95" s="25">
        <f t="shared" si="20"/>
        <v>4.6905171284601254E-5</v>
      </c>
    </row>
    <row r="96" spans="6:35" ht="15">
      <c r="F96" s="5">
        <v>2006</v>
      </c>
      <c r="G96" s="5">
        <v>1</v>
      </c>
      <c r="H96" s="5">
        <v>0</v>
      </c>
      <c r="I96" s="5">
        <v>4</v>
      </c>
      <c r="J96" s="5">
        <v>19</v>
      </c>
      <c r="K96" s="5">
        <v>0.58950001001399999</v>
      </c>
      <c r="L96" s="5">
        <v>8.2873202860399994E-2</v>
      </c>
      <c r="M96" s="5">
        <v>0.22300000488800001</v>
      </c>
      <c r="N96" s="8">
        <f t="shared" si="21"/>
        <v>0.22300000488800001</v>
      </c>
      <c r="O96" s="5">
        <v>0</v>
      </c>
      <c r="P96" s="5">
        <v>96.736587524399994</v>
      </c>
      <c r="Q96" s="5">
        <v>0.49774581193900003</v>
      </c>
      <c r="R96" s="5">
        <v>0</v>
      </c>
      <c r="S96">
        <f t="shared" si="13"/>
        <v>1.3249321913179004E-2</v>
      </c>
      <c r="T96">
        <f t="shared" si="14"/>
        <v>521.9999494911973</v>
      </c>
      <c r="U96">
        <f t="shared" si="15"/>
        <v>1567.6443700111195</v>
      </c>
      <c r="V96" s="9">
        <v>603.71594238299997</v>
      </c>
      <c r="W96" s="9">
        <v>458.31509399399999</v>
      </c>
      <c r="X96">
        <f t="shared" si="22"/>
        <v>3.802750702884308E-4</v>
      </c>
      <c r="Y96">
        <f t="shared" si="23"/>
        <v>0.62102062061098806</v>
      </c>
      <c r="Z96">
        <f t="shared" si="16"/>
        <v>0.27519139595771897</v>
      </c>
      <c r="AA96">
        <f t="shared" si="17"/>
        <v>3.9035972460784781E-2</v>
      </c>
      <c r="AB96">
        <f>(1/(AA96*k))*(LN((50-dTar)/(hTar-dTar)))</f>
        <v>111.95174018753873</v>
      </c>
      <c r="AC96">
        <f t="shared" si="18"/>
        <v>180.59463540873605</v>
      </c>
      <c r="AD96" s="19">
        <v>1866.95214844</v>
      </c>
      <c r="AE96" s="19">
        <v>155.55816650400001</v>
      </c>
      <c r="AF96">
        <f t="shared" si="24"/>
        <v>4.539048400031471E-4</v>
      </c>
      <c r="AG96" s="23">
        <f t="shared" si="19"/>
        <v>0.57011383446691821</v>
      </c>
      <c r="AH96" s="25">
        <f t="shared" si="25"/>
        <v>0.58946318656382024</v>
      </c>
      <c r="AI96" s="25">
        <f t="shared" si="20"/>
        <v>0.10459853425738555</v>
      </c>
    </row>
    <row r="97" spans="6:35" ht="15">
      <c r="F97" s="5">
        <v>2006</v>
      </c>
      <c r="G97" s="5">
        <v>1</v>
      </c>
      <c r="H97" s="5">
        <v>0</v>
      </c>
      <c r="I97" s="5">
        <v>4</v>
      </c>
      <c r="J97" s="5">
        <v>20</v>
      </c>
      <c r="K97" s="5">
        <v>0.135000005364</v>
      </c>
      <c r="L97" s="5">
        <v>6.6306747496099994E-2</v>
      </c>
      <c r="M97" s="5">
        <v>0</v>
      </c>
      <c r="N97" s="8">
        <f t="shared" si="21"/>
        <v>1E-4</v>
      </c>
      <c r="O97" s="5">
        <v>0</v>
      </c>
      <c r="P97" s="5">
        <v>96.736587524399994</v>
      </c>
      <c r="Q97" s="5">
        <v>0.54575109481799999</v>
      </c>
      <c r="R97" s="5">
        <v>0</v>
      </c>
      <c r="S97">
        <f t="shared" si="13"/>
        <v>5.9413998308355972E-6</v>
      </c>
      <c r="T97">
        <f t="shared" si="14"/>
        <v>1164059.9128807276</v>
      </c>
      <c r="U97">
        <f t="shared" si="15"/>
        <v>3495847.0217512534</v>
      </c>
      <c r="V97" s="9">
        <v>1153.2237548799999</v>
      </c>
      <c r="W97" s="9">
        <v>60723.6445313</v>
      </c>
      <c r="X97">
        <f t="shared" si="22"/>
        <v>2.8107858589033965E-7</v>
      </c>
      <c r="Y97">
        <f t="shared" si="23"/>
        <v>0.81115466773011069</v>
      </c>
      <c r="Z97">
        <f t="shared" si="16"/>
        <v>1.2340421072902296E-4</v>
      </c>
      <c r="AA97">
        <f t="shared" si="17"/>
        <v>1.7504920002306861E-5</v>
      </c>
      <c r="AB97">
        <f>(1/(AA97*k))*(LN((50-dTar)/(hTar-dTar)))</f>
        <v>249652.38609041239</v>
      </c>
      <c r="AC97">
        <f t="shared" si="18"/>
        <v>402726.04578894714</v>
      </c>
      <c r="AD97" s="19">
        <v>2497.7700195299999</v>
      </c>
      <c r="AE97" s="19">
        <v>60723.6445313</v>
      </c>
      <c r="AF97">
        <f t="shared" si="24"/>
        <v>2.1461647183800129E-6</v>
      </c>
      <c r="AG97" s="23">
        <f t="shared" si="19"/>
        <v>0.11006036061664569</v>
      </c>
      <c r="AH97" s="25">
        <f t="shared" si="25"/>
        <v>0.37654193663050067</v>
      </c>
      <c r="AI97" s="25">
        <f t="shared" si="20"/>
        <v>4.6905171284601254E-5</v>
      </c>
    </row>
    <row r="98" spans="6:35" ht="15">
      <c r="F98" s="5">
        <v>2006</v>
      </c>
      <c r="G98" s="5">
        <v>1</v>
      </c>
      <c r="H98" s="5">
        <v>0</v>
      </c>
      <c r="I98" s="5">
        <v>4</v>
      </c>
      <c r="J98" s="5">
        <v>21</v>
      </c>
      <c r="K98" s="5">
        <v>5.7000000029799998E-2</v>
      </c>
      <c r="L98" s="5">
        <v>6.4398422837300004E-2</v>
      </c>
      <c r="M98" s="5">
        <v>0</v>
      </c>
      <c r="N98" s="8">
        <f t="shared" si="21"/>
        <v>1E-4</v>
      </c>
      <c r="O98" s="5">
        <v>0</v>
      </c>
      <c r="P98" s="5">
        <v>96.736587524399994</v>
      </c>
      <c r="Q98" s="5">
        <v>0.38602119684199998</v>
      </c>
      <c r="R98" s="5">
        <v>0</v>
      </c>
      <c r="S98">
        <f t="shared" si="13"/>
        <v>5.9413998308355972E-6</v>
      </c>
      <c r="T98">
        <f t="shared" si="14"/>
        <v>1164059.9128807276</v>
      </c>
      <c r="U98">
        <f t="shared" si="15"/>
        <v>3495847.0217512534</v>
      </c>
      <c r="V98" s="9">
        <v>1153.2237548799999</v>
      </c>
      <c r="W98" s="9">
        <v>60723.6445313</v>
      </c>
      <c r="X98">
        <f t="shared" si="22"/>
        <v>2.8107858589033965E-7</v>
      </c>
      <c r="Y98">
        <f t="shared" si="23"/>
        <v>0.57374671097192043</v>
      </c>
      <c r="Z98">
        <f t="shared" si="16"/>
        <v>1.2340421072902296E-4</v>
      </c>
      <c r="AA98">
        <f t="shared" si="17"/>
        <v>1.7504920002306861E-5</v>
      </c>
      <c r="AB98">
        <f>(1/(AA98*k))*(LN((50-dTar)/(hTar-dTar)))</f>
        <v>249652.38609041239</v>
      </c>
      <c r="AC98">
        <f t="shared" si="18"/>
        <v>402726.04578894714</v>
      </c>
      <c r="AD98" s="19">
        <v>2497.7700195299999</v>
      </c>
      <c r="AE98" s="19">
        <v>60723.6445313</v>
      </c>
      <c r="AF98">
        <f t="shared" si="24"/>
        <v>2.1461647183800129E-6</v>
      </c>
      <c r="AG98" s="23">
        <f t="shared" si="19"/>
        <v>7.7848001650400775E-2</v>
      </c>
      <c r="AH98" s="25">
        <f t="shared" si="25"/>
        <v>0.26633600998598739</v>
      </c>
      <c r="AI98" s="25">
        <f t="shared" si="20"/>
        <v>4.6905171284601254E-5</v>
      </c>
    </row>
    <row r="99" spans="6:35" ht="15">
      <c r="F99" s="5">
        <v>2006</v>
      </c>
      <c r="G99" s="5">
        <v>1</v>
      </c>
      <c r="H99" s="5">
        <v>0</v>
      </c>
      <c r="I99" s="5">
        <v>4</v>
      </c>
      <c r="J99" s="5">
        <v>22</v>
      </c>
      <c r="K99" s="5">
        <v>2.7499999851E-2</v>
      </c>
      <c r="L99" s="5">
        <v>6.2424354255200001E-2</v>
      </c>
      <c r="M99" s="5">
        <v>0</v>
      </c>
      <c r="N99" s="8">
        <f t="shared" si="21"/>
        <v>1E-4</v>
      </c>
      <c r="O99" s="5">
        <v>0</v>
      </c>
      <c r="P99" s="5">
        <v>96.736587524399994</v>
      </c>
      <c r="Q99" s="5">
        <v>0.40499925613400001</v>
      </c>
      <c r="R99" s="5">
        <v>0</v>
      </c>
      <c r="S99">
        <f t="shared" si="13"/>
        <v>5.9413998308355972E-6</v>
      </c>
      <c r="T99">
        <f t="shared" si="14"/>
        <v>1164059.9128807276</v>
      </c>
      <c r="U99">
        <f t="shared" si="15"/>
        <v>3495847.0217512534</v>
      </c>
      <c r="V99" s="9">
        <v>1153.2237548799999</v>
      </c>
      <c r="W99" s="9">
        <v>60723.6445313</v>
      </c>
      <c r="X99">
        <f t="shared" si="22"/>
        <v>2.8107858589033965E-7</v>
      </c>
      <c r="Y99">
        <f t="shared" si="23"/>
        <v>0.6019539679528676</v>
      </c>
      <c r="Z99">
        <f t="shared" si="16"/>
        <v>1.2340421072902296E-4</v>
      </c>
      <c r="AA99">
        <f t="shared" si="17"/>
        <v>1.7504920002306861E-5</v>
      </c>
      <c r="AB99">
        <f>(1/(AA99*k))*(LN((50-dTar)/(hTar-dTar)))</f>
        <v>249652.38609041239</v>
      </c>
      <c r="AC99">
        <f t="shared" si="18"/>
        <v>402726.04578894714</v>
      </c>
      <c r="AD99" s="19">
        <v>2497.7700195299999</v>
      </c>
      <c r="AE99" s="19">
        <v>60723.6445313</v>
      </c>
      <c r="AF99">
        <f t="shared" si="24"/>
        <v>2.1461647183800129E-6</v>
      </c>
      <c r="AG99" s="23">
        <f t="shared" si="19"/>
        <v>8.1675262959291339E-2</v>
      </c>
      <c r="AH99" s="25">
        <f t="shared" si="25"/>
        <v>0.27942995568238815</v>
      </c>
      <c r="AI99" s="25">
        <f t="shared" si="20"/>
        <v>4.6905171284601254E-5</v>
      </c>
    </row>
    <row r="100" spans="6:35" ht="15">
      <c r="F100" s="5">
        <v>2006</v>
      </c>
      <c r="G100" s="5">
        <v>1</v>
      </c>
      <c r="H100" s="5">
        <v>0</v>
      </c>
      <c r="I100" s="5">
        <v>4</v>
      </c>
      <c r="J100" s="5">
        <v>23</v>
      </c>
      <c r="K100" s="5">
        <v>0.108999997377</v>
      </c>
      <c r="L100" s="5">
        <v>6.8028457462799993E-2</v>
      </c>
      <c r="M100" s="5">
        <v>0</v>
      </c>
      <c r="N100" s="8">
        <f t="shared" si="21"/>
        <v>1E-4</v>
      </c>
      <c r="O100" s="5">
        <v>0</v>
      </c>
      <c r="P100" s="5">
        <v>96.736587524399994</v>
      </c>
      <c r="Q100" s="5">
        <v>0.48999550938600001</v>
      </c>
      <c r="R100" s="5">
        <v>0</v>
      </c>
      <c r="S100">
        <f t="shared" si="13"/>
        <v>5.9413998308355972E-6</v>
      </c>
      <c r="T100">
        <f t="shared" si="14"/>
        <v>1164059.9128807276</v>
      </c>
      <c r="U100">
        <f t="shared" si="15"/>
        <v>3495847.0217512534</v>
      </c>
      <c r="V100" s="9">
        <v>1153.2237548799999</v>
      </c>
      <c r="W100" s="9">
        <v>60723.6445313</v>
      </c>
      <c r="X100">
        <f t="shared" si="22"/>
        <v>2.8107858589033965E-7</v>
      </c>
      <c r="Y100">
        <f t="shared" si="23"/>
        <v>0.72828464913624225</v>
      </c>
      <c r="Z100">
        <f t="shared" si="16"/>
        <v>1.2340421072902296E-4</v>
      </c>
      <c r="AA100">
        <f t="shared" si="17"/>
        <v>1.7504920002306861E-5</v>
      </c>
      <c r="AB100">
        <f>(1/(AA100*k))*(LN((50-dTar)/(hTar-dTar)))</f>
        <v>249652.38609041239</v>
      </c>
      <c r="AC100">
        <f t="shared" si="18"/>
        <v>402726.04578894714</v>
      </c>
      <c r="AD100" s="19">
        <v>2497.7700195299999</v>
      </c>
      <c r="AE100" s="19">
        <v>60723.6445313</v>
      </c>
      <c r="AF100">
        <f t="shared" si="24"/>
        <v>2.1461647183800129E-6</v>
      </c>
      <c r="AG100" s="23">
        <f t="shared" si="19"/>
        <v>9.881626070130875E-2</v>
      </c>
      <c r="AH100" s="25">
        <f t="shared" si="25"/>
        <v>0.33807327149015154</v>
      </c>
      <c r="AI100" s="25">
        <f t="shared" si="20"/>
        <v>4.6905171284601254E-5</v>
      </c>
    </row>
    <row r="101" spans="6:35" ht="15">
      <c r="F101" s="5">
        <v>2006</v>
      </c>
      <c r="G101" s="5">
        <v>1</v>
      </c>
      <c r="H101" s="5">
        <v>0</v>
      </c>
      <c r="I101" s="5">
        <v>4</v>
      </c>
      <c r="J101" s="5">
        <v>24</v>
      </c>
      <c r="K101" s="5">
        <v>7.8500002622599999E-2</v>
      </c>
      <c r="L101" s="5">
        <v>6.7877739667900006E-2</v>
      </c>
      <c r="M101" s="5">
        <v>0</v>
      </c>
      <c r="N101" s="8">
        <f t="shared" si="21"/>
        <v>1E-4</v>
      </c>
      <c r="O101" s="5">
        <v>0</v>
      </c>
      <c r="P101" s="5">
        <v>96.736587524399994</v>
      </c>
      <c r="Q101" s="5">
        <v>0.53058999776799998</v>
      </c>
      <c r="R101" s="5">
        <v>0</v>
      </c>
      <c r="S101">
        <f t="shared" si="13"/>
        <v>5.9413998308355972E-6</v>
      </c>
      <c r="T101">
        <f t="shared" si="14"/>
        <v>1164059.9128807276</v>
      </c>
      <c r="U101">
        <f t="shared" si="15"/>
        <v>3495847.0217512534</v>
      </c>
      <c r="V101" s="9">
        <v>1153.2237548799999</v>
      </c>
      <c r="W101" s="9">
        <v>60723.6445313</v>
      </c>
      <c r="X101">
        <f t="shared" si="22"/>
        <v>2.8107858589033965E-7</v>
      </c>
      <c r="Y101">
        <f t="shared" si="23"/>
        <v>0.78862059540888541</v>
      </c>
      <c r="Z101">
        <f t="shared" si="16"/>
        <v>1.2340421072902296E-4</v>
      </c>
      <c r="AA101">
        <f t="shared" si="17"/>
        <v>1.7504920002306861E-5</v>
      </c>
      <c r="AB101">
        <f>(1/(AA101*k))*(LN((50-dTar)/(hTar-dTar)))</f>
        <v>249652.38609041239</v>
      </c>
      <c r="AC101">
        <f t="shared" si="18"/>
        <v>402726.04578894714</v>
      </c>
      <c r="AD101" s="19">
        <v>2497.7700195299999</v>
      </c>
      <c r="AE101" s="19">
        <v>60723.6445313</v>
      </c>
      <c r="AF101">
        <f t="shared" si="24"/>
        <v>2.1461647183800129E-6</v>
      </c>
      <c r="AG101" s="23">
        <f t="shared" si="19"/>
        <v>0.1070028572519966</v>
      </c>
      <c r="AH101" s="25">
        <f t="shared" si="25"/>
        <v>0.36608151080844392</v>
      </c>
      <c r="AI101" s="25">
        <f t="shared" si="20"/>
        <v>4.6905171284601254E-5</v>
      </c>
    </row>
    <row r="102" spans="6:35" ht="15">
      <c r="F102" s="5">
        <v>2006</v>
      </c>
      <c r="G102" s="5">
        <v>1</v>
      </c>
      <c r="H102" s="5">
        <v>0</v>
      </c>
      <c r="I102" s="5">
        <v>5</v>
      </c>
      <c r="J102" s="5">
        <v>1</v>
      </c>
      <c r="K102" s="5">
        <v>0.10700000077500001</v>
      </c>
      <c r="L102" s="5">
        <v>7.0173002779500004E-2</v>
      </c>
      <c r="M102" s="5">
        <v>0</v>
      </c>
      <c r="N102" s="8">
        <f t="shared" si="21"/>
        <v>1E-4</v>
      </c>
      <c r="O102" s="5">
        <v>0</v>
      </c>
      <c r="P102" s="5">
        <v>96.736587524399994</v>
      </c>
      <c r="Q102" s="5">
        <v>1.1618951559099999</v>
      </c>
      <c r="R102" s="5">
        <v>0</v>
      </c>
      <c r="S102">
        <f t="shared" si="13"/>
        <v>5.9413998308355972E-6</v>
      </c>
      <c r="T102">
        <f t="shared" si="14"/>
        <v>1164059.9128807276</v>
      </c>
      <c r="U102">
        <f t="shared" si="15"/>
        <v>3495847.0217512534</v>
      </c>
      <c r="V102" s="9">
        <v>1147.6375732399999</v>
      </c>
      <c r="W102" s="9">
        <v>60723.6445313</v>
      </c>
      <c r="X102">
        <f t="shared" si="22"/>
        <v>2.8107902722827082E-7</v>
      </c>
      <c r="Y102">
        <f t="shared" si="23"/>
        <v>1.7269363410116809</v>
      </c>
      <c r="Z102">
        <f t="shared" si="16"/>
        <v>1.2340421072902296E-4</v>
      </c>
      <c r="AA102">
        <f t="shared" si="17"/>
        <v>1.7504920002306861E-5</v>
      </c>
      <c r="AB102">
        <f>(1/(AA102*k))*(LN((50-dTar)/(hTar-dTar)))</f>
        <v>249652.38609041239</v>
      </c>
      <c r="AC102">
        <f t="shared" si="18"/>
        <v>402726.04578894714</v>
      </c>
      <c r="AD102" s="19">
        <v>2497.7700195299999</v>
      </c>
      <c r="AE102" s="19">
        <v>60723.6445313</v>
      </c>
      <c r="AF102">
        <f t="shared" si="24"/>
        <v>2.1461647183800129E-6</v>
      </c>
      <c r="AG102" s="23">
        <f t="shared" si="19"/>
        <v>0.23431688679744592</v>
      </c>
      <c r="AH102" s="25">
        <f t="shared" si="25"/>
        <v>0.80165223742321667</v>
      </c>
      <c r="AI102" s="25">
        <f t="shared" si="20"/>
        <v>4.6905171284601254E-5</v>
      </c>
    </row>
    <row r="103" spans="6:35" ht="15">
      <c r="F103" s="5">
        <v>2006</v>
      </c>
      <c r="G103" s="5">
        <v>1</v>
      </c>
      <c r="H103" s="5">
        <v>0</v>
      </c>
      <c r="I103" s="5">
        <v>5</v>
      </c>
      <c r="J103" s="5">
        <v>2</v>
      </c>
      <c r="K103" s="5">
        <v>0.18150000274200001</v>
      </c>
      <c r="L103" s="5">
        <v>8.1694148480899995E-2</v>
      </c>
      <c r="M103" s="5">
        <v>0</v>
      </c>
      <c r="N103" s="8">
        <f t="shared" si="21"/>
        <v>1E-4</v>
      </c>
      <c r="O103" s="5">
        <v>0</v>
      </c>
      <c r="P103" s="5">
        <v>96.736587524399994</v>
      </c>
      <c r="Q103" s="5">
        <v>2.5438735485100001</v>
      </c>
      <c r="R103" s="5">
        <v>0</v>
      </c>
      <c r="S103">
        <f t="shared" si="13"/>
        <v>5.9413998308355972E-6</v>
      </c>
      <c r="T103">
        <f t="shared" si="14"/>
        <v>1164059.9128807276</v>
      </c>
      <c r="U103">
        <f t="shared" si="15"/>
        <v>3495847.0217512534</v>
      </c>
      <c r="V103" s="9">
        <v>1147.6375732399999</v>
      </c>
      <c r="W103" s="9">
        <v>60723.6445313</v>
      </c>
      <c r="X103">
        <f t="shared" si="22"/>
        <v>2.8107902722827082E-7</v>
      </c>
      <c r="Y103">
        <f t="shared" si="23"/>
        <v>3.7809845884240429</v>
      </c>
      <c r="Z103">
        <f t="shared" si="16"/>
        <v>1.2340421072902296E-4</v>
      </c>
      <c r="AA103">
        <f t="shared" si="17"/>
        <v>1.7504920002306861E-5</v>
      </c>
      <c r="AB103">
        <f>(1/(AA103*k))*(LN((50-dTar)/(hTar-dTar)))</f>
        <v>249652.38609041239</v>
      </c>
      <c r="AC103">
        <f t="shared" si="18"/>
        <v>402726.04578894714</v>
      </c>
      <c r="AD103" s="19">
        <v>2497.7700195299999</v>
      </c>
      <c r="AE103" s="19">
        <v>60723.6445313</v>
      </c>
      <c r="AF103">
        <f t="shared" si="24"/>
        <v>2.1461647183800129E-6</v>
      </c>
      <c r="AG103" s="23">
        <f t="shared" si="19"/>
        <v>0.5130174846338772</v>
      </c>
      <c r="AH103" s="25">
        <f t="shared" si="25"/>
        <v>1.7551514106172441</v>
      </c>
      <c r="AI103" s="25">
        <f t="shared" si="20"/>
        <v>4.6905171284601254E-5</v>
      </c>
    </row>
    <row r="104" spans="6:35" ht="15">
      <c r="F104" s="5">
        <v>2006</v>
      </c>
      <c r="G104" s="5">
        <v>1</v>
      </c>
      <c r="H104" s="5">
        <v>0</v>
      </c>
      <c r="I104" s="5">
        <v>5</v>
      </c>
      <c r="J104" s="5">
        <v>3</v>
      </c>
      <c r="K104" s="5">
        <v>0.210500001907</v>
      </c>
      <c r="L104" s="5">
        <v>9.0549275279000002E-2</v>
      </c>
      <c r="M104" s="5">
        <v>0</v>
      </c>
      <c r="N104" s="8">
        <f t="shared" si="21"/>
        <v>1E-4</v>
      </c>
      <c r="O104" s="5">
        <v>0</v>
      </c>
      <c r="P104" s="5">
        <v>96.736587524399994</v>
      </c>
      <c r="Q104" s="5">
        <v>3.5038340091700002</v>
      </c>
      <c r="R104" s="5">
        <v>0</v>
      </c>
      <c r="S104">
        <f t="shared" si="13"/>
        <v>5.9413998308355972E-6</v>
      </c>
      <c r="T104">
        <f t="shared" si="14"/>
        <v>1164059.9128807276</v>
      </c>
      <c r="U104">
        <f t="shared" si="15"/>
        <v>3495847.0217512534</v>
      </c>
      <c r="V104" s="9">
        <v>1147.6375732399999</v>
      </c>
      <c r="W104" s="9">
        <v>60723.6445313</v>
      </c>
      <c r="X104">
        <f t="shared" si="22"/>
        <v>2.8107902722827082E-7</v>
      </c>
      <c r="Y104">
        <f t="shared" si="23"/>
        <v>5.2077833809103424</v>
      </c>
      <c r="Z104">
        <f t="shared" si="16"/>
        <v>1.2340421072902296E-4</v>
      </c>
      <c r="AA104">
        <f t="shared" si="17"/>
        <v>1.7504920002306861E-5</v>
      </c>
      <c r="AB104">
        <f>(1/(AA104*k))*(LN((50-dTar)/(hTar-dTar)))</f>
        <v>249652.38609041239</v>
      </c>
      <c r="AC104">
        <f t="shared" si="18"/>
        <v>402726.04578894714</v>
      </c>
      <c r="AD104" s="19">
        <v>2497.7700195299999</v>
      </c>
      <c r="AE104" s="19">
        <v>60723.6445313</v>
      </c>
      <c r="AF104">
        <f t="shared" si="24"/>
        <v>2.1461647183800129E-6</v>
      </c>
      <c r="AG104" s="23">
        <f t="shared" si="19"/>
        <v>0.70661063754991937</v>
      </c>
      <c r="AH104" s="25">
        <f t="shared" si="25"/>
        <v>2.4174783402128783</v>
      </c>
      <c r="AI104" s="25">
        <f t="shared" si="20"/>
        <v>4.6905171284601254E-5</v>
      </c>
    </row>
    <row r="105" spans="6:35" ht="15">
      <c r="F105" s="5">
        <v>2006</v>
      </c>
      <c r="G105" s="5">
        <v>1</v>
      </c>
      <c r="H105" s="5">
        <v>0</v>
      </c>
      <c r="I105" s="5">
        <v>5</v>
      </c>
      <c r="J105" s="5">
        <v>4</v>
      </c>
      <c r="K105" s="5">
        <v>0.199000000954</v>
      </c>
      <c r="L105" s="5">
        <v>8.9544132351899994E-2</v>
      </c>
      <c r="M105" s="5">
        <v>0</v>
      </c>
      <c r="N105" s="8">
        <f t="shared" si="21"/>
        <v>1E-4</v>
      </c>
      <c r="O105" s="5">
        <v>0</v>
      </c>
      <c r="P105" s="5">
        <v>96.736587524399994</v>
      </c>
      <c r="Q105" s="5">
        <v>5.69957447052</v>
      </c>
      <c r="R105" s="5">
        <v>0</v>
      </c>
      <c r="S105">
        <f t="shared" si="13"/>
        <v>5.9413998308355972E-6</v>
      </c>
      <c r="T105">
        <f t="shared" si="14"/>
        <v>1164059.9128807276</v>
      </c>
      <c r="U105">
        <f t="shared" si="15"/>
        <v>3495847.0217512534</v>
      </c>
      <c r="V105" s="9">
        <v>1147.6375732399999</v>
      </c>
      <c r="W105" s="9">
        <v>60723.6445313</v>
      </c>
      <c r="X105">
        <f t="shared" si="22"/>
        <v>2.8107902722827082E-7</v>
      </c>
      <c r="Y105">
        <f t="shared" si="23"/>
        <v>8.4713342949902248</v>
      </c>
      <c r="Z105">
        <f t="shared" si="16"/>
        <v>1.2340421072902296E-4</v>
      </c>
      <c r="AA105">
        <f t="shared" si="17"/>
        <v>1.7504920002306861E-5</v>
      </c>
      <c r="AB105">
        <f>(1/(AA105*k))*(LN((50-dTar)/(hTar-dTar)))</f>
        <v>249652.38609041239</v>
      </c>
      <c r="AC105">
        <f t="shared" si="18"/>
        <v>402726.04578894714</v>
      </c>
      <c r="AD105" s="19">
        <v>2497.7700195299999</v>
      </c>
      <c r="AE105" s="19">
        <v>60723.6445313</v>
      </c>
      <c r="AF105">
        <f t="shared" si="24"/>
        <v>2.1461647183800129E-6</v>
      </c>
      <c r="AG105" s="23">
        <f t="shared" si="19"/>
        <v>1.1494208743442731</v>
      </c>
      <c r="AH105" s="25">
        <f t="shared" si="25"/>
        <v>3.9324345259655442</v>
      </c>
      <c r="AI105" s="25">
        <f t="shared" si="20"/>
        <v>4.6905171284601254E-5</v>
      </c>
    </row>
    <row r="106" spans="6:35" ht="15">
      <c r="F106" s="5">
        <v>2006</v>
      </c>
      <c r="G106" s="5">
        <v>1</v>
      </c>
      <c r="H106" s="5">
        <v>0</v>
      </c>
      <c r="I106" s="5">
        <v>5</v>
      </c>
      <c r="J106" s="5">
        <v>5</v>
      </c>
      <c r="K106" s="5">
        <v>0.18649999797299999</v>
      </c>
      <c r="L106" s="5">
        <v>9.3796677887399996E-2</v>
      </c>
      <c r="M106" s="5">
        <v>0</v>
      </c>
      <c r="N106" s="8">
        <f t="shared" si="21"/>
        <v>1E-4</v>
      </c>
      <c r="O106" s="5">
        <v>0</v>
      </c>
      <c r="P106" s="5">
        <v>96.736587524399994</v>
      </c>
      <c r="Q106" s="5">
        <v>5.3606567382800003</v>
      </c>
      <c r="R106" s="5">
        <v>0</v>
      </c>
      <c r="S106">
        <f t="shared" si="13"/>
        <v>5.9413998308355972E-6</v>
      </c>
      <c r="T106">
        <f t="shared" si="14"/>
        <v>1164059.9128807276</v>
      </c>
      <c r="U106">
        <f t="shared" si="15"/>
        <v>3495847.0217512534</v>
      </c>
      <c r="V106" s="9">
        <v>1147.6375732399999</v>
      </c>
      <c r="W106" s="9">
        <v>60723.6445313</v>
      </c>
      <c r="X106">
        <f t="shared" si="22"/>
        <v>2.8107902722827082E-7</v>
      </c>
      <c r="Y106">
        <f t="shared" si="23"/>
        <v>7.9675974944351688</v>
      </c>
      <c r="Z106">
        <f t="shared" si="16"/>
        <v>1.2340421072902296E-4</v>
      </c>
      <c r="AA106">
        <f t="shared" si="17"/>
        <v>1.7504920002306861E-5</v>
      </c>
      <c r="AB106">
        <f>(1/(AA106*k))*(LN((50-dTar)/(hTar-dTar)))</f>
        <v>249652.38609041239</v>
      </c>
      <c r="AC106">
        <f t="shared" si="18"/>
        <v>402726.04578894714</v>
      </c>
      <c r="AD106" s="19">
        <v>2497.7700195299999</v>
      </c>
      <c r="AE106" s="19">
        <v>60723.6445313</v>
      </c>
      <c r="AF106">
        <f t="shared" si="24"/>
        <v>2.1461647183800129E-6</v>
      </c>
      <c r="AG106" s="23">
        <f t="shared" si="19"/>
        <v>1.0810720672294609</v>
      </c>
      <c r="AH106" s="25">
        <f t="shared" si="25"/>
        <v>3.6985974564411377</v>
      </c>
      <c r="AI106" s="25">
        <f t="shared" si="20"/>
        <v>4.6905171284601254E-5</v>
      </c>
    </row>
    <row r="107" spans="6:35" ht="15">
      <c r="F107" s="5">
        <v>2006</v>
      </c>
      <c r="G107" s="5">
        <v>1</v>
      </c>
      <c r="H107" s="5">
        <v>0</v>
      </c>
      <c r="I107" s="5">
        <v>5</v>
      </c>
      <c r="J107" s="5">
        <v>6</v>
      </c>
      <c r="K107" s="5">
        <v>-0.113499999046</v>
      </c>
      <c r="L107" s="5">
        <v>8.7228462100000001E-2</v>
      </c>
      <c r="M107" s="5">
        <v>0</v>
      </c>
      <c r="N107" s="8">
        <f t="shared" si="21"/>
        <v>1E-4</v>
      </c>
      <c r="O107" s="5">
        <v>0</v>
      </c>
      <c r="P107" s="5">
        <v>96.736587524399994</v>
      </c>
      <c r="Q107" s="5">
        <v>10.8481407166</v>
      </c>
      <c r="R107" s="5">
        <v>0</v>
      </c>
      <c r="S107">
        <f t="shared" si="13"/>
        <v>5.9413998308355972E-6</v>
      </c>
      <c r="T107">
        <f t="shared" si="14"/>
        <v>1164059.9128807276</v>
      </c>
      <c r="U107">
        <f t="shared" si="15"/>
        <v>3495847.0217512534</v>
      </c>
      <c r="V107" s="9">
        <v>1147.6375732399999</v>
      </c>
      <c r="W107" s="9">
        <v>60723.6445313</v>
      </c>
      <c r="X107">
        <f t="shared" si="22"/>
        <v>2.8107902722827082E-7</v>
      </c>
      <c r="Y107">
        <f t="shared" si="23"/>
        <v>16.123699578756288</v>
      </c>
      <c r="Z107">
        <f t="shared" si="16"/>
        <v>1.2340421072902296E-4</v>
      </c>
      <c r="AA107">
        <f t="shared" si="17"/>
        <v>1.7504920002306861E-5</v>
      </c>
      <c r="AB107">
        <f>(1/(AA107*k))*(LN((50-dTar)/(hTar-dTar)))</f>
        <v>249652.38609041239</v>
      </c>
      <c r="AC107">
        <f t="shared" si="18"/>
        <v>402726.04578894714</v>
      </c>
      <c r="AD107" s="19">
        <v>2497.7700195299999</v>
      </c>
      <c r="AE107" s="19">
        <v>60723.6445313</v>
      </c>
      <c r="AF107">
        <f t="shared" si="24"/>
        <v>2.1461647183800129E-6</v>
      </c>
      <c r="AG107" s="23">
        <f t="shared" si="19"/>
        <v>2.1877211100544609</v>
      </c>
      <c r="AH107" s="25">
        <f t="shared" si="25"/>
        <v>7.4846996590954973</v>
      </c>
      <c r="AI107" s="25">
        <f t="shared" si="20"/>
        <v>4.6905171284601254E-5</v>
      </c>
    </row>
    <row r="108" spans="6:35" ht="15">
      <c r="F108" s="5">
        <v>2006</v>
      </c>
      <c r="G108" s="5">
        <v>1</v>
      </c>
      <c r="H108" s="5">
        <v>0</v>
      </c>
      <c r="I108" s="5">
        <v>5</v>
      </c>
      <c r="J108" s="5">
        <v>7</v>
      </c>
      <c r="K108" s="5">
        <v>1.7500000074500002E-2</v>
      </c>
      <c r="L108" s="5">
        <v>0.107328489423</v>
      </c>
      <c r="M108" s="5">
        <v>5.6000001728499997E-2</v>
      </c>
      <c r="N108" s="8">
        <f t="shared" si="21"/>
        <v>5.6000001728499997E-2</v>
      </c>
      <c r="O108" s="5">
        <v>0</v>
      </c>
      <c r="P108" s="5">
        <v>96.736587524399994</v>
      </c>
      <c r="Q108" s="5">
        <v>15.415724754299999</v>
      </c>
      <c r="R108" s="5">
        <v>0</v>
      </c>
      <c r="S108">
        <f t="shared" si="13"/>
        <v>3.3271840079650301E-3</v>
      </c>
      <c r="T108">
        <f t="shared" si="14"/>
        <v>2078.6783516978076</v>
      </c>
      <c r="U108">
        <f t="shared" si="15"/>
        <v>6242.5837747289161</v>
      </c>
      <c r="V108" s="9">
        <v>727.10052490199996</v>
      </c>
      <c r="W108" s="9">
        <v>1825.0760498</v>
      </c>
      <c r="X108">
        <f t="shared" si="22"/>
        <v>1.1370406472357229E-4</v>
      </c>
      <c r="Y108">
        <f t="shared" si="23"/>
        <v>20.187008567289684</v>
      </c>
      <c r="Z108">
        <f t="shared" si="16"/>
        <v>6.9106360141294634E-2</v>
      </c>
      <c r="AA108">
        <f t="shared" si="17"/>
        <v>9.8027555038643823E-3</v>
      </c>
      <c r="AB108">
        <f>(1/(AA108*k))*(LN((50-dTar)/(hTar-dTar)))</f>
        <v>445.80781854397196</v>
      </c>
      <c r="AC108">
        <f t="shared" si="18"/>
        <v>719.15363099710123</v>
      </c>
      <c r="AD108" s="19">
        <v>2300.0856933599998</v>
      </c>
      <c r="AE108" s="19">
        <v>619.45483398399995</v>
      </c>
      <c r="AF108">
        <f t="shared" si="24"/>
        <v>2.7482386715785566E-4</v>
      </c>
      <c r="AG108" s="23">
        <f t="shared" si="19"/>
        <v>16.197236446195944</v>
      </c>
      <c r="AH108" s="25">
        <f t="shared" si="25"/>
        <v>17.713723960040685</v>
      </c>
      <c r="AI108" s="25">
        <f t="shared" si="20"/>
        <v>2.6266896730132584E-2</v>
      </c>
    </row>
    <row r="109" spans="6:35" ht="15">
      <c r="F109" s="5">
        <v>2006</v>
      </c>
      <c r="G109" s="5">
        <v>1</v>
      </c>
      <c r="H109" s="5">
        <v>0</v>
      </c>
      <c r="I109" s="5">
        <v>5</v>
      </c>
      <c r="J109" s="5">
        <v>8</v>
      </c>
      <c r="K109" s="5">
        <v>0.63599997758899995</v>
      </c>
      <c r="L109" s="5">
        <v>0.17334136366799999</v>
      </c>
      <c r="M109" s="5">
        <v>0.38100001215899998</v>
      </c>
      <c r="N109" s="8">
        <f t="shared" si="21"/>
        <v>0.38100001215899998</v>
      </c>
      <c r="O109" s="5">
        <v>0</v>
      </c>
      <c r="P109" s="5">
        <v>96.736587524399994</v>
      </c>
      <c r="Q109" s="5">
        <v>11.798595428500001</v>
      </c>
      <c r="R109" s="5">
        <v>0</v>
      </c>
      <c r="S109">
        <f t="shared" si="13"/>
        <v>2.2636734077898426E-2</v>
      </c>
      <c r="T109">
        <f t="shared" si="14"/>
        <v>305.52752643874959</v>
      </c>
      <c r="U109">
        <f t="shared" si="15"/>
        <v>917.54512078397454</v>
      </c>
      <c r="V109" s="9">
        <v>579.575683594</v>
      </c>
      <c r="W109" s="9">
        <v>268.25265502899998</v>
      </c>
      <c r="X109">
        <f t="shared" si="22"/>
        <v>5.6645238131988263E-4</v>
      </c>
      <c r="Y109">
        <f t="shared" si="23"/>
        <v>14.267894136886104</v>
      </c>
      <c r="Z109">
        <f t="shared" si="16"/>
        <v>0.47017005788229538</v>
      </c>
      <c r="AA109">
        <f t="shared" si="17"/>
        <v>6.6693747337212339E-2</v>
      </c>
      <c r="AB109">
        <f>(1/(AA109*k))*(LN((50-dTar)/(hTar-dTar)))</f>
        <v>65.525558562509133</v>
      </c>
      <c r="AC109">
        <f t="shared" si="18"/>
        <v>105.70237084950026</v>
      </c>
      <c r="AD109" s="19">
        <v>1593.9790039100001</v>
      </c>
      <c r="AE109" s="19">
        <v>91.048484802199994</v>
      </c>
      <c r="AF109">
        <f t="shared" si="24"/>
        <v>5.5843152146061847E-4</v>
      </c>
      <c r="AG109" s="23">
        <f t="shared" si="19"/>
        <v>13.425695505280284</v>
      </c>
      <c r="AH109" s="25">
        <f t="shared" si="25"/>
        <v>13.745809955490346</v>
      </c>
      <c r="AI109" s="25">
        <f t="shared" si="20"/>
        <v>0.17870870829753052</v>
      </c>
    </row>
    <row r="110" spans="6:35" ht="15">
      <c r="F110" s="5">
        <v>2006</v>
      </c>
      <c r="G110" s="5">
        <v>1</v>
      </c>
      <c r="H110" s="5">
        <v>0</v>
      </c>
      <c r="I110" s="5">
        <v>5</v>
      </c>
      <c r="J110" s="5">
        <v>9</v>
      </c>
      <c r="K110" s="5">
        <v>0.36849999427800001</v>
      </c>
      <c r="L110" s="5">
        <v>0.156211555004</v>
      </c>
      <c r="M110" s="5">
        <v>0</v>
      </c>
      <c r="N110" s="8">
        <f t="shared" si="21"/>
        <v>1E-4</v>
      </c>
      <c r="O110" s="5">
        <v>0</v>
      </c>
      <c r="P110" s="5">
        <v>96.736587524399994</v>
      </c>
      <c r="Q110" s="5">
        <v>3.38840389252</v>
      </c>
      <c r="R110" s="5">
        <v>0</v>
      </c>
      <c r="S110">
        <f t="shared" si="13"/>
        <v>5.9413998308355972E-6</v>
      </c>
      <c r="T110">
        <f t="shared" si="14"/>
        <v>1164059.9128807276</v>
      </c>
      <c r="U110">
        <f t="shared" si="15"/>
        <v>3495847.0217512534</v>
      </c>
      <c r="V110" s="9">
        <v>1147.6375732399999</v>
      </c>
      <c r="W110" s="9">
        <v>60723.6445313</v>
      </c>
      <c r="X110">
        <f t="shared" si="22"/>
        <v>2.8107902722827082E-7</v>
      </c>
      <c r="Y110">
        <f t="shared" si="23"/>
        <v>5.0362184490176887</v>
      </c>
      <c r="Z110">
        <f t="shared" si="16"/>
        <v>1.2340421072902296E-4</v>
      </c>
      <c r="AA110">
        <f t="shared" si="17"/>
        <v>1.7504920002306861E-5</v>
      </c>
      <c r="AB110">
        <f>(1/(AA110*k))*(LN((50-dTar)/(hTar-dTar)))</f>
        <v>249652.38609041239</v>
      </c>
      <c r="AC110">
        <f t="shared" si="18"/>
        <v>402726.04578894714</v>
      </c>
      <c r="AD110" s="19">
        <v>2497.7700195299999</v>
      </c>
      <c r="AE110" s="19">
        <v>60723.6445313</v>
      </c>
      <c r="AF110">
        <f t="shared" si="24"/>
        <v>2.1461647183800129E-6</v>
      </c>
      <c r="AG110" s="23">
        <f t="shared" si="19"/>
        <v>0.68333209521456506</v>
      </c>
      <c r="AH110" s="25">
        <f t="shared" si="25"/>
        <v>2.3378370655179834</v>
      </c>
      <c r="AI110" s="25">
        <f t="shared" si="20"/>
        <v>4.6905171284601254E-5</v>
      </c>
    </row>
    <row r="111" spans="6:35" ht="15">
      <c r="F111" s="5">
        <v>2006</v>
      </c>
      <c r="G111" s="5">
        <v>1</v>
      </c>
      <c r="H111" s="5">
        <v>0</v>
      </c>
      <c r="I111" s="5">
        <v>5</v>
      </c>
      <c r="J111" s="5">
        <v>10</v>
      </c>
      <c r="K111" s="5">
        <v>-0.40549999475499998</v>
      </c>
      <c r="L111" s="5">
        <v>8.7762318551500004E-2</v>
      </c>
      <c r="M111" s="5">
        <v>0</v>
      </c>
      <c r="N111" s="8">
        <f t="shared" si="21"/>
        <v>1E-4</v>
      </c>
      <c r="O111" s="5">
        <v>0</v>
      </c>
      <c r="P111" s="5">
        <v>96.736587524399994</v>
      </c>
      <c r="Q111" s="5">
        <v>5.6263394355800003</v>
      </c>
      <c r="R111" s="5">
        <v>6.7906250953700003</v>
      </c>
      <c r="S111">
        <f t="shared" si="13"/>
        <v>5.9413998308355972E-6</v>
      </c>
      <c r="T111">
        <f t="shared" si="14"/>
        <v>1164059.9128807276</v>
      </c>
      <c r="U111">
        <f t="shared" si="15"/>
        <v>3495847.0217512534</v>
      </c>
      <c r="V111" s="9">
        <v>1170.5803222699999</v>
      </c>
      <c r="W111" s="9">
        <v>60723.6445313</v>
      </c>
      <c r="X111">
        <f t="shared" si="22"/>
        <v>2.8107721463844704E-7</v>
      </c>
      <c r="Y111">
        <f t="shared" si="23"/>
        <v>8.3624581080806077</v>
      </c>
      <c r="Z111">
        <f t="shared" si="16"/>
        <v>1.2340421072902296E-4</v>
      </c>
      <c r="AA111">
        <f t="shared" si="17"/>
        <v>1.7504920002306861E-5</v>
      </c>
      <c r="AB111">
        <f>(1/(AA111*k))*(LN((50-dTar)/(hTar-dTar)))</f>
        <v>249652.38609041239</v>
      </c>
      <c r="AC111">
        <f t="shared" si="18"/>
        <v>402726.04578894714</v>
      </c>
      <c r="AD111" s="19">
        <v>2497.7700195299999</v>
      </c>
      <c r="AE111" s="19">
        <v>60723.6445313</v>
      </c>
      <c r="AF111">
        <f t="shared" si="24"/>
        <v>2.1461647183800129E-6</v>
      </c>
      <c r="AG111" s="23">
        <f t="shared" si="19"/>
        <v>1.1346481646866067</v>
      </c>
      <c r="AH111" s="25">
        <f t="shared" si="25"/>
        <v>3.8818936711781169</v>
      </c>
      <c r="AI111" s="25">
        <f t="shared" si="20"/>
        <v>4.6905171284601254E-5</v>
      </c>
    </row>
    <row r="112" spans="6:35" ht="15">
      <c r="F112" s="5">
        <v>2006</v>
      </c>
      <c r="G112" s="5">
        <v>1</v>
      </c>
      <c r="H112" s="5">
        <v>0</v>
      </c>
      <c r="I112" s="5">
        <v>5</v>
      </c>
      <c r="J112" s="5">
        <v>11</v>
      </c>
      <c r="K112" s="5">
        <v>-0.95800000429200005</v>
      </c>
      <c r="L112" s="5">
        <v>5.03994897008E-2</v>
      </c>
      <c r="M112" s="5">
        <v>0</v>
      </c>
      <c r="N112" s="8">
        <f t="shared" si="21"/>
        <v>1E-4</v>
      </c>
      <c r="O112" s="5">
        <v>0</v>
      </c>
      <c r="P112" s="5">
        <v>96.736587524399994</v>
      </c>
      <c r="Q112" s="5">
        <v>8.13369274139</v>
      </c>
      <c r="R112" s="5">
        <v>187.86199951200001</v>
      </c>
      <c r="S112">
        <f t="shared" si="13"/>
        <v>5.9413998308355972E-6</v>
      </c>
      <c r="T112">
        <f t="shared" si="14"/>
        <v>1164059.9128807276</v>
      </c>
      <c r="U112">
        <f t="shared" si="15"/>
        <v>3495847.0217512534</v>
      </c>
      <c r="V112" s="9">
        <v>1088.7419433600001</v>
      </c>
      <c r="W112" s="9">
        <v>60723.6445313</v>
      </c>
      <c r="X112">
        <f t="shared" si="22"/>
        <v>2.8108368037924882E-7</v>
      </c>
      <c r="Y112">
        <f t="shared" si="23"/>
        <v>12.089285848070379</v>
      </c>
      <c r="Z112">
        <f t="shared" si="16"/>
        <v>1.2340421072902296E-4</v>
      </c>
      <c r="AA112">
        <f t="shared" si="17"/>
        <v>1.7504920002306861E-5</v>
      </c>
      <c r="AB112">
        <f>(1/(AA112*k))*(LN((50-dTar)/(hTar-dTar)))</f>
        <v>249652.38609041239</v>
      </c>
      <c r="AC112">
        <f t="shared" si="18"/>
        <v>402726.04578894714</v>
      </c>
      <c r="AD112" s="19">
        <v>2497.7700195299999</v>
      </c>
      <c r="AE112" s="19">
        <v>60723.6445313</v>
      </c>
      <c r="AF112">
        <f t="shared" si="24"/>
        <v>2.1461647183800129E-6</v>
      </c>
      <c r="AG112" s="23">
        <f t="shared" si="19"/>
        <v>1.6403174548199004</v>
      </c>
      <c r="AH112" s="25">
        <f t="shared" si="25"/>
        <v>5.6119052097062188</v>
      </c>
      <c r="AI112" s="25">
        <f t="shared" si="20"/>
        <v>4.6905171284601254E-5</v>
      </c>
    </row>
    <row r="113" spans="6:35" ht="15">
      <c r="F113" s="5">
        <v>2006</v>
      </c>
      <c r="G113" s="5">
        <v>1</v>
      </c>
      <c r="H113" s="5">
        <v>0</v>
      </c>
      <c r="I113" s="5">
        <v>5</v>
      </c>
      <c r="J113" s="5">
        <v>12</v>
      </c>
      <c r="K113" s="5">
        <v>0.128999993205</v>
      </c>
      <c r="L113" s="5">
        <v>7.7067248523200002E-2</v>
      </c>
      <c r="M113" s="5">
        <v>0</v>
      </c>
      <c r="N113" s="8">
        <f t="shared" si="21"/>
        <v>1E-4</v>
      </c>
      <c r="O113" s="5">
        <v>0</v>
      </c>
      <c r="P113" s="5">
        <v>96.736587524399994</v>
      </c>
      <c r="Q113" s="5">
        <v>15.3492803574</v>
      </c>
      <c r="R113" s="5">
        <v>370.947509766</v>
      </c>
      <c r="S113">
        <f t="shared" si="13"/>
        <v>5.9413998308355972E-6</v>
      </c>
      <c r="T113">
        <f t="shared" si="14"/>
        <v>1164059.9128807276</v>
      </c>
      <c r="U113">
        <f t="shared" si="15"/>
        <v>3495847.0217512534</v>
      </c>
      <c r="V113" s="9">
        <v>1052.2307128899999</v>
      </c>
      <c r="W113" s="9">
        <v>60723.6445313</v>
      </c>
      <c r="X113">
        <f t="shared" si="22"/>
        <v>2.810865650894423E-7</v>
      </c>
      <c r="Y113">
        <f t="shared" si="23"/>
        <v>22.814085785206771</v>
      </c>
      <c r="Z113">
        <f t="shared" si="16"/>
        <v>1.2340421072902296E-4</v>
      </c>
      <c r="AA113">
        <f t="shared" si="17"/>
        <v>1.7504920002306861E-5</v>
      </c>
      <c r="AB113">
        <f>(1/(AA113*k))*(LN((50-dTar)/(hTar-dTar)))</f>
        <v>249652.38609041239</v>
      </c>
      <c r="AC113">
        <f t="shared" si="18"/>
        <v>402726.04578894714</v>
      </c>
      <c r="AD113" s="19">
        <v>2497.7700195299999</v>
      </c>
      <c r="AE113" s="19">
        <v>60723.6445313</v>
      </c>
      <c r="AF113">
        <f t="shared" si="24"/>
        <v>2.1461647183800129E-6</v>
      </c>
      <c r="AG113" s="23">
        <f t="shared" si="19"/>
        <v>3.0954965909095762</v>
      </c>
      <c r="AH113" s="25">
        <f t="shared" si="25"/>
        <v>10.590409432094118</v>
      </c>
      <c r="AI113" s="25">
        <f t="shared" si="20"/>
        <v>4.6905171284601254E-5</v>
      </c>
    </row>
    <row r="114" spans="6:35" ht="15">
      <c r="F114" s="5">
        <v>2006</v>
      </c>
      <c r="G114" s="5">
        <v>1</v>
      </c>
      <c r="H114" s="5">
        <v>0</v>
      </c>
      <c r="I114" s="5">
        <v>5</v>
      </c>
      <c r="J114" s="5">
        <v>13</v>
      </c>
      <c r="K114" s="5">
        <v>1.8995000124000001</v>
      </c>
      <c r="L114" s="5">
        <v>0.21727848053000001</v>
      </c>
      <c r="M114" s="5">
        <v>1.08949995041</v>
      </c>
      <c r="N114" s="8">
        <f t="shared" si="21"/>
        <v>1.08949995041</v>
      </c>
      <c r="O114" s="5">
        <v>0</v>
      </c>
      <c r="P114" s="5">
        <v>96.736587524399994</v>
      </c>
      <c r="Q114" s="5">
        <v>18.0812854767</v>
      </c>
      <c r="R114" s="5">
        <v>498.35501098600002</v>
      </c>
      <c r="S114">
        <f t="shared" si="13"/>
        <v>6.4731548210613651E-2</v>
      </c>
      <c r="T114">
        <f t="shared" si="14"/>
        <v>106.84350306236078</v>
      </c>
      <c r="U114">
        <f t="shared" si="15"/>
        <v>320.86711159883015</v>
      </c>
      <c r="V114" s="9">
        <v>530.66375732400002</v>
      </c>
      <c r="W114" s="9">
        <v>93.8084106445</v>
      </c>
      <c r="X114">
        <f t="shared" si="22"/>
        <v>1.0578212728637358E-3</v>
      </c>
      <c r="Y114">
        <f t="shared" si="23"/>
        <v>20.385254005025399</v>
      </c>
      <c r="Z114">
        <f t="shared" si="16"/>
        <v>1.3444888146965568</v>
      </c>
      <c r="AA114">
        <f t="shared" si="17"/>
        <v>0.19071609474444337</v>
      </c>
      <c r="AB114">
        <f>(1/(AA114*k))*(LN((50-dTar)/(hTar-dTar)))</f>
        <v>22.914400867706643</v>
      </c>
      <c r="AC114">
        <f t="shared" si="18"/>
        <v>36.964301433643357</v>
      </c>
      <c r="AD114" s="19">
        <v>1000.53405762</v>
      </c>
      <c r="AE114" s="19">
        <v>31.8398094177</v>
      </c>
      <c r="AF114">
        <f t="shared" si="24"/>
        <v>9.351578663179444E-4</v>
      </c>
      <c r="AG114" s="23">
        <f t="shared" si="19"/>
        <v>19.680587608500588</v>
      </c>
      <c r="AH114" s="25">
        <f t="shared" si="25"/>
        <v>19.948426913433845</v>
      </c>
      <c r="AI114" s="25">
        <f t="shared" si="20"/>
        <v>0.51103181788545615</v>
      </c>
    </row>
    <row r="115" spans="6:35" ht="15">
      <c r="F115" s="5">
        <v>2006</v>
      </c>
      <c r="G115" s="5">
        <v>1</v>
      </c>
      <c r="H115" s="5">
        <v>0</v>
      </c>
      <c r="I115" s="5">
        <v>5</v>
      </c>
      <c r="J115" s="5">
        <v>14</v>
      </c>
      <c r="K115" s="5">
        <v>2.4014999866500002</v>
      </c>
      <c r="L115" s="5">
        <v>0.267841339111</v>
      </c>
      <c r="M115" s="5">
        <v>1.29200005531</v>
      </c>
      <c r="N115" s="8">
        <f t="shared" si="21"/>
        <v>1.29200005531</v>
      </c>
      <c r="O115" s="5">
        <v>0</v>
      </c>
      <c r="P115" s="5">
        <v>96.736587524399994</v>
      </c>
      <c r="Q115" s="5">
        <v>19.102209091199999</v>
      </c>
      <c r="R115" s="5">
        <v>536.69000244100005</v>
      </c>
      <c r="S115">
        <f t="shared" si="13"/>
        <v>7.6762889100584153E-2</v>
      </c>
      <c r="T115">
        <f t="shared" si="14"/>
        <v>90.097512619798252</v>
      </c>
      <c r="U115">
        <f t="shared" si="15"/>
        <v>270.57638328912202</v>
      </c>
      <c r="V115" s="9">
        <v>529.42303466800001</v>
      </c>
      <c r="W115" s="9">
        <v>79.105461120599998</v>
      </c>
      <c r="X115">
        <f t="shared" si="22"/>
        <v>1.1375207029326356E-3</v>
      </c>
      <c r="Y115">
        <f t="shared" si="23"/>
        <v>21.283508782211435</v>
      </c>
      <c r="Z115">
        <f t="shared" si="16"/>
        <v>1.5943824708738454</v>
      </c>
      <c r="AA115">
        <f t="shared" si="17"/>
        <v>0.22616357611177584</v>
      </c>
      <c r="AB115">
        <f>(1/(AA115*k))*(LN((50-dTar)/(hTar-dTar)))</f>
        <v>19.322939272669874</v>
      </c>
      <c r="AC115">
        <f t="shared" si="18"/>
        <v>31.170745243684834</v>
      </c>
      <c r="AD115" s="19">
        <v>912.91687011700003</v>
      </c>
      <c r="AE115" s="19">
        <v>26.849433898899999</v>
      </c>
      <c r="AF115">
        <f t="shared" si="24"/>
        <v>1.0299328888135207E-3</v>
      </c>
      <c r="AG115" s="23">
        <f t="shared" si="19"/>
        <v>20.600227790258401</v>
      </c>
      <c r="AH115" s="25">
        <f t="shared" si="25"/>
        <v>20.859938636215229</v>
      </c>
      <c r="AI115" s="25">
        <f t="shared" si="20"/>
        <v>0.60601483894029839</v>
      </c>
    </row>
    <row r="116" spans="6:35" ht="15">
      <c r="F116" s="5">
        <v>2006</v>
      </c>
      <c r="G116" s="5">
        <v>1</v>
      </c>
      <c r="H116" s="5">
        <v>0</v>
      </c>
      <c r="I116" s="5">
        <v>5</v>
      </c>
      <c r="J116" s="5">
        <v>15</v>
      </c>
      <c r="K116" s="5">
        <v>3.19250011444</v>
      </c>
      <c r="L116" s="5">
        <v>0.31141060590699998</v>
      </c>
      <c r="M116" s="5">
        <v>1.2465000152600001</v>
      </c>
      <c r="N116" s="8">
        <f t="shared" si="21"/>
        <v>1.2465000152600001</v>
      </c>
      <c r="O116" s="5">
        <v>0</v>
      </c>
      <c r="P116" s="5">
        <v>96.736587524399994</v>
      </c>
      <c r="Q116" s="5">
        <v>18.869895935100001</v>
      </c>
      <c r="R116" s="5">
        <v>558.31750488299997</v>
      </c>
      <c r="S116">
        <f t="shared" si="13"/>
        <v>7.405954979802333E-2</v>
      </c>
      <c r="T116">
        <f t="shared" si="14"/>
        <v>93.3862734560756</v>
      </c>
      <c r="U116">
        <f t="shared" si="15"/>
        <v>280.45302679134551</v>
      </c>
      <c r="V116" s="9">
        <v>532.46813964800003</v>
      </c>
      <c r="W116" s="9">
        <v>81.992988586400003</v>
      </c>
      <c r="X116">
        <f t="shared" si="22"/>
        <v>1.1174256149420626E-3</v>
      </c>
      <c r="Y116">
        <f t="shared" si="23"/>
        <v>21.068433630921586</v>
      </c>
      <c r="Z116">
        <f t="shared" si="16"/>
        <v>1.5382335055687535</v>
      </c>
      <c r="AA116">
        <f t="shared" si="17"/>
        <v>0.21819883050000577</v>
      </c>
      <c r="AB116">
        <f>(1/(AA116*k))*(LN((50-dTar)/(hTar-dTar)))</f>
        <v>20.028269798162736</v>
      </c>
      <c r="AC116">
        <f t="shared" si="18"/>
        <v>32.308547200855429</v>
      </c>
      <c r="AD116" s="19">
        <v>930.92291259800004</v>
      </c>
      <c r="AE116" s="19">
        <v>27.829498291</v>
      </c>
      <c r="AF116">
        <f t="shared" si="24"/>
        <v>1.0090196691103376E-3</v>
      </c>
      <c r="AG116" s="23">
        <f t="shared" si="19"/>
        <v>20.381603545590945</v>
      </c>
      <c r="AH116" s="25">
        <f t="shared" si="25"/>
        <v>20.642663379818096</v>
      </c>
      <c r="AI116" s="25">
        <f t="shared" si="20"/>
        <v>0.58467296722028372</v>
      </c>
    </row>
    <row r="117" spans="6:35" ht="15">
      <c r="F117" s="5">
        <v>2006</v>
      </c>
      <c r="G117" s="5">
        <v>1</v>
      </c>
      <c r="H117" s="5">
        <v>0</v>
      </c>
      <c r="I117" s="5">
        <v>5</v>
      </c>
      <c r="J117" s="5">
        <v>16</v>
      </c>
      <c r="K117" s="5">
        <v>3.4335000514999998</v>
      </c>
      <c r="L117" s="5">
        <v>0.32544195652000002</v>
      </c>
      <c r="M117" s="5">
        <v>0.81400001049000004</v>
      </c>
      <c r="N117" s="8">
        <f t="shared" si="21"/>
        <v>0.81400001049000004</v>
      </c>
      <c r="O117" s="5">
        <v>0</v>
      </c>
      <c r="P117" s="5">
        <v>96.736587524399994</v>
      </c>
      <c r="Q117" s="5">
        <v>16.525405883800001</v>
      </c>
      <c r="R117" s="5">
        <v>376.17498779300001</v>
      </c>
      <c r="S117">
        <f t="shared" si="13"/>
        <v>4.8362995246254599E-2</v>
      </c>
      <c r="T117">
        <f t="shared" si="14"/>
        <v>143.00490145939966</v>
      </c>
      <c r="U117">
        <f t="shared" si="15"/>
        <v>429.4652305528686</v>
      </c>
      <c r="V117" s="9">
        <v>539.82055664100005</v>
      </c>
      <c r="W117" s="9">
        <v>125.558067322</v>
      </c>
      <c r="X117">
        <f t="shared" si="22"/>
        <v>9.1337225475151618E-4</v>
      </c>
      <c r="Y117">
        <f t="shared" si="23"/>
        <v>19.008193578504908</v>
      </c>
      <c r="Z117">
        <f t="shared" si="16"/>
        <v>1.0045102882793486</v>
      </c>
      <c r="AA117">
        <f t="shared" si="17"/>
        <v>0.14249005065504394</v>
      </c>
      <c r="AB117">
        <f>(1/(AA117*k))*(LN((50-dTar)/(hTar-dTar)))</f>
        <v>30.669825905792102</v>
      </c>
      <c r="AC117">
        <f t="shared" si="18"/>
        <v>49.474943562533859</v>
      </c>
      <c r="AD117" s="19">
        <v>1160.25</v>
      </c>
      <c r="AE117" s="19">
        <v>42.616058349600003</v>
      </c>
      <c r="AF117">
        <f t="shared" si="24"/>
        <v>7.9850455943960349E-4</v>
      </c>
      <c r="AG117" s="23">
        <f t="shared" si="19"/>
        <v>18.257256491013276</v>
      </c>
      <c r="AH117" s="25">
        <f t="shared" si="25"/>
        <v>18.542682997164665</v>
      </c>
      <c r="AI117" s="25">
        <f t="shared" si="20"/>
        <v>0.3818080991770067</v>
      </c>
    </row>
    <row r="118" spans="6:35" ht="15">
      <c r="F118" s="5">
        <v>2006</v>
      </c>
      <c r="G118" s="5">
        <v>1</v>
      </c>
      <c r="H118" s="5">
        <v>0</v>
      </c>
      <c r="I118" s="5">
        <v>5</v>
      </c>
      <c r="J118" s="5">
        <v>17</v>
      </c>
      <c r="K118" s="5">
        <v>2.6800000667599999</v>
      </c>
      <c r="L118" s="5">
        <v>0.28246751427700001</v>
      </c>
      <c r="M118" s="5">
        <v>0.124499998987</v>
      </c>
      <c r="N118" s="8">
        <f t="shared" si="21"/>
        <v>0.124499998987</v>
      </c>
      <c r="O118" s="5">
        <v>0</v>
      </c>
      <c r="P118" s="5">
        <v>96.736587524399994</v>
      </c>
      <c r="Q118" s="5">
        <v>12.944649696400001</v>
      </c>
      <c r="R118" s="5">
        <v>111.222747803</v>
      </c>
      <c r="S118">
        <f t="shared" si="13"/>
        <v>7.3970427292039363E-3</v>
      </c>
      <c r="T118">
        <f t="shared" si="14"/>
        <v>934.98788943948193</v>
      </c>
      <c r="U118">
        <f t="shared" si="15"/>
        <v>2807.9092772653617</v>
      </c>
      <c r="V118" s="9">
        <v>641.54437255899995</v>
      </c>
      <c r="W118" s="9">
        <v>820.91778564499998</v>
      </c>
      <c r="X118">
        <f t="shared" si="22"/>
        <v>2.3417166752617356E-4</v>
      </c>
      <c r="Y118">
        <f t="shared" si="23"/>
        <v>16.573345026979545</v>
      </c>
      <c r="Z118">
        <f t="shared" si="16"/>
        <v>0.1536382411075489</v>
      </c>
      <c r="AA118">
        <f t="shared" si="17"/>
        <v>2.1793625225547196E-2</v>
      </c>
      <c r="AB118">
        <f>(1/(AA118*k))*(LN((50-dTar)/(hTar-dTar)))</f>
        <v>200.52400652347043</v>
      </c>
      <c r="AC118">
        <f t="shared" si="18"/>
        <v>323.47473820541876</v>
      </c>
      <c r="AD118" s="19">
        <v>2098.0136718799999</v>
      </c>
      <c r="AE118" s="19">
        <v>278.63027954099999</v>
      </c>
      <c r="AF118">
        <f t="shared" si="24"/>
        <v>3.7035408993015684E-4</v>
      </c>
      <c r="AG118" s="23">
        <f t="shared" si="19"/>
        <v>14.587855105967211</v>
      </c>
      <c r="AH118" s="25">
        <f t="shared" si="25"/>
        <v>15.342527448821313</v>
      </c>
      <c r="AI118" s="25">
        <f t="shared" si="20"/>
        <v>5.8396937774179161E-2</v>
      </c>
    </row>
    <row r="119" spans="6:35" ht="15">
      <c r="F119" s="5">
        <v>2006</v>
      </c>
      <c r="G119" s="5">
        <v>1</v>
      </c>
      <c r="H119" s="5">
        <v>0</v>
      </c>
      <c r="I119" s="5">
        <v>5</v>
      </c>
      <c r="J119" s="5">
        <v>18</v>
      </c>
      <c r="K119" s="5">
        <v>0.228499993682</v>
      </c>
      <c r="L119" s="5">
        <v>0.17615005374000001</v>
      </c>
      <c r="M119" s="5">
        <v>0</v>
      </c>
      <c r="N119" s="8">
        <f t="shared" si="21"/>
        <v>1E-4</v>
      </c>
      <c r="O119" s="5">
        <v>0</v>
      </c>
      <c r="P119" s="5">
        <v>96.736587524399994</v>
      </c>
      <c r="Q119" s="5">
        <v>15.2867145538</v>
      </c>
      <c r="R119" s="5">
        <v>0</v>
      </c>
      <c r="S119">
        <f t="shared" si="13"/>
        <v>5.9413998308355972E-6</v>
      </c>
      <c r="T119">
        <f t="shared" si="14"/>
        <v>1164059.9128807276</v>
      </c>
      <c r="U119">
        <f t="shared" si="15"/>
        <v>3495847.0217512534</v>
      </c>
      <c r="V119" s="9">
        <v>1147.6375732399999</v>
      </c>
      <c r="W119" s="9">
        <v>60723.6445313</v>
      </c>
      <c r="X119">
        <f t="shared" si="22"/>
        <v>2.8107902722827082E-7</v>
      </c>
      <c r="Y119">
        <f t="shared" si="23"/>
        <v>22.720796074714208</v>
      </c>
      <c r="Z119">
        <f t="shared" si="16"/>
        <v>1.2340421072902296E-4</v>
      </c>
      <c r="AA119">
        <f t="shared" si="17"/>
        <v>1.7504920002306861E-5</v>
      </c>
      <c r="AB119">
        <f>(1/(AA119*k))*(LN((50-dTar)/(hTar-dTar)))</f>
        <v>249652.38609041239</v>
      </c>
      <c r="AC119">
        <f t="shared" si="18"/>
        <v>402726.04578894714</v>
      </c>
      <c r="AD119" s="19">
        <v>2497.7700195299999</v>
      </c>
      <c r="AE119" s="19">
        <v>60723.6445313</v>
      </c>
      <c r="AF119">
        <f t="shared" si="24"/>
        <v>2.1461647183800129E-6</v>
      </c>
      <c r="AG119" s="23">
        <f t="shared" si="19"/>
        <v>3.0828387100058441</v>
      </c>
      <c r="AH119" s="25">
        <f t="shared" si="25"/>
        <v>10.547103895364771</v>
      </c>
      <c r="AI119" s="25">
        <f t="shared" si="20"/>
        <v>4.6905171284601254E-5</v>
      </c>
    </row>
    <row r="120" spans="6:35" ht="15">
      <c r="F120" s="5">
        <v>2006</v>
      </c>
      <c r="G120" s="5">
        <v>1</v>
      </c>
      <c r="H120" s="5">
        <v>0</v>
      </c>
      <c r="I120" s="5">
        <v>5</v>
      </c>
      <c r="J120" s="5">
        <v>19</v>
      </c>
      <c r="K120" s="5">
        <v>-0.59399998188000003</v>
      </c>
      <c r="L120" s="5">
        <v>0.14885078370599999</v>
      </c>
      <c r="M120" s="5">
        <v>0</v>
      </c>
      <c r="N120" s="8">
        <f t="shared" si="21"/>
        <v>1E-4</v>
      </c>
      <c r="O120" s="5">
        <v>0</v>
      </c>
      <c r="P120" s="5">
        <v>96.736587524399994</v>
      </c>
      <c r="Q120" s="5">
        <v>18.011930465700001</v>
      </c>
      <c r="R120" s="5">
        <v>0</v>
      </c>
      <c r="S120">
        <f t="shared" si="13"/>
        <v>5.9413998308355972E-6</v>
      </c>
      <c r="T120">
        <f t="shared" si="14"/>
        <v>1164059.9128807276</v>
      </c>
      <c r="U120">
        <f t="shared" si="15"/>
        <v>3495847.0217512534</v>
      </c>
      <c r="V120" s="9">
        <v>1147.6375732399999</v>
      </c>
      <c r="W120" s="9">
        <v>60723.6445313</v>
      </c>
      <c r="X120">
        <f t="shared" si="22"/>
        <v>2.8107902722827082E-7</v>
      </c>
      <c r="Y120">
        <f t="shared" si="23"/>
        <v>26.771311623750499</v>
      </c>
      <c r="Z120">
        <f t="shared" si="16"/>
        <v>1.2340421072902296E-4</v>
      </c>
      <c r="AA120">
        <f t="shared" si="17"/>
        <v>1.7504920002306861E-5</v>
      </c>
      <c r="AB120">
        <f>(1/(AA120*k))*(LN((50-dTar)/(hTar-dTar)))</f>
        <v>249652.38609041239</v>
      </c>
      <c r="AC120">
        <f t="shared" si="18"/>
        <v>402726.04578894714</v>
      </c>
      <c r="AD120" s="19">
        <v>2497.7700195299999</v>
      </c>
      <c r="AE120" s="19">
        <v>60723.6445313</v>
      </c>
      <c r="AF120">
        <f t="shared" si="24"/>
        <v>2.1461647183800129E-6</v>
      </c>
      <c r="AG120" s="23">
        <f t="shared" si="19"/>
        <v>3.6324271174272913</v>
      </c>
      <c r="AH120" s="25">
        <f t="shared" si="25"/>
        <v>12.427372887040653</v>
      </c>
      <c r="AI120" s="25">
        <f t="shared" si="20"/>
        <v>4.6905171284601254E-5</v>
      </c>
    </row>
    <row r="121" spans="6:35" ht="15">
      <c r="F121" s="5">
        <v>2006</v>
      </c>
      <c r="G121" s="5">
        <v>1</v>
      </c>
      <c r="H121" s="5">
        <v>0</v>
      </c>
      <c r="I121" s="5">
        <v>5</v>
      </c>
      <c r="J121" s="5">
        <v>20</v>
      </c>
      <c r="K121" s="5">
        <v>0.26899999380099998</v>
      </c>
      <c r="L121" s="5">
        <v>0.183738172054</v>
      </c>
      <c r="M121" s="5">
        <v>1.19550001621</v>
      </c>
      <c r="N121" s="8">
        <f t="shared" si="21"/>
        <v>1.19550001621</v>
      </c>
      <c r="O121" s="5">
        <v>0</v>
      </c>
      <c r="P121" s="5">
        <v>96.736587524399994</v>
      </c>
      <c r="Q121" s="5">
        <v>17.853334426899998</v>
      </c>
      <c r="R121" s="5">
        <v>0</v>
      </c>
      <c r="S121">
        <f t="shared" si="13"/>
        <v>7.102943594074046E-2</v>
      </c>
      <c r="T121">
        <f t="shared" si="14"/>
        <v>97.370129410040136</v>
      </c>
      <c r="U121">
        <f t="shared" si="15"/>
        <v>292.41714549146258</v>
      </c>
      <c r="V121" s="9">
        <v>555.90612793000003</v>
      </c>
      <c r="W121" s="9">
        <v>85.490814209000007</v>
      </c>
      <c r="X121">
        <f t="shared" si="22"/>
        <v>1.0708769692450058E-3</v>
      </c>
      <c r="Y121">
        <f t="shared" si="23"/>
        <v>19.931634433091055</v>
      </c>
      <c r="Z121">
        <f t="shared" si="16"/>
        <v>1.4752973592692917</v>
      </c>
      <c r="AA121">
        <f t="shared" si="17"/>
        <v>0.209271321465126</v>
      </c>
      <c r="AB121">
        <f>(1/(AA121*k))*(LN((50-dTar)/(hTar-dTar)))</f>
        <v>20.882675257660463</v>
      </c>
      <c r="AC121">
        <f t="shared" si="18"/>
        <v>33.686828969327671</v>
      </c>
      <c r="AD121" s="19">
        <v>952.19488525400004</v>
      </c>
      <c r="AE121" s="19">
        <v>29.016706466700001</v>
      </c>
      <c r="AF121">
        <f t="shared" si="24"/>
        <v>9.853202838960985E-4</v>
      </c>
      <c r="AG121" s="23">
        <f t="shared" si="19"/>
        <v>19.270057326911115</v>
      </c>
      <c r="AH121" s="25">
        <f t="shared" si="25"/>
        <v>19.521518661172077</v>
      </c>
      <c r="AI121" s="25">
        <f t="shared" si="20"/>
        <v>0.56075133031073621</v>
      </c>
    </row>
    <row r="122" spans="6:35" ht="15">
      <c r="F122" s="5">
        <v>2006</v>
      </c>
      <c r="G122" s="5">
        <v>1</v>
      </c>
      <c r="H122" s="5">
        <v>0</v>
      </c>
      <c r="I122" s="5">
        <v>5</v>
      </c>
      <c r="J122" s="5">
        <v>21</v>
      </c>
      <c r="K122" s="5">
        <v>-0.34950000047699997</v>
      </c>
      <c r="L122" s="5">
        <v>0.16165599226999999</v>
      </c>
      <c r="M122" s="5">
        <v>0.65450000762899996</v>
      </c>
      <c r="N122" s="8">
        <f t="shared" si="21"/>
        <v>0.65450000762899996</v>
      </c>
      <c r="O122" s="5">
        <v>0</v>
      </c>
      <c r="P122" s="5">
        <v>96.736587524399994</v>
      </c>
      <c r="Q122" s="5">
        <v>16.992460250899999</v>
      </c>
      <c r="R122" s="5">
        <v>0</v>
      </c>
      <c r="S122">
        <f t="shared" si="13"/>
        <v>3.8886462346088363E-2</v>
      </c>
      <c r="T122">
        <f t="shared" si="14"/>
        <v>177.85483564739226</v>
      </c>
      <c r="U122">
        <f t="shared" si="15"/>
        <v>534.12482521052266</v>
      </c>
      <c r="V122" s="9">
        <v>565.27111816399997</v>
      </c>
      <c r="W122" s="9">
        <v>156.15625</v>
      </c>
      <c r="X122">
        <f t="shared" si="22"/>
        <v>7.9646230979241086E-4</v>
      </c>
      <c r="Y122">
        <f t="shared" si="23"/>
        <v>19.796764449568986</v>
      </c>
      <c r="Z122">
        <f t="shared" si="16"/>
        <v>0.80768056863596227</v>
      </c>
      <c r="AA122">
        <f t="shared" si="17"/>
        <v>0.11456970275054872</v>
      </c>
      <c r="AB122">
        <f>(1/(AA122*k))*(LN((50-dTar)/(hTar-dTar)))</f>
        <v>38.14398520709058</v>
      </c>
      <c r="AC122">
        <f t="shared" si="18"/>
        <v>61.531862657705332</v>
      </c>
      <c r="AD122" s="19">
        <v>1284.97497559</v>
      </c>
      <c r="AE122" s="19">
        <v>53.001483917199998</v>
      </c>
      <c r="AF122">
        <f t="shared" si="24"/>
        <v>7.1453665845523217E-4</v>
      </c>
      <c r="AG122" s="23">
        <f t="shared" si="19"/>
        <v>18.926364629942697</v>
      </c>
      <c r="AH122" s="25">
        <f t="shared" si="25"/>
        <v>19.257198175933326</v>
      </c>
      <c r="AI122" s="25">
        <f t="shared" si="20"/>
        <v>0.30699434963611066</v>
      </c>
    </row>
    <row r="123" spans="6:35" ht="15">
      <c r="F123" s="5">
        <v>2006</v>
      </c>
      <c r="G123" s="5">
        <v>1</v>
      </c>
      <c r="H123" s="5">
        <v>0</v>
      </c>
      <c r="I123" s="5">
        <v>5</v>
      </c>
      <c r="J123" s="5">
        <v>22</v>
      </c>
      <c r="K123" s="5">
        <v>-1.1614999771100001</v>
      </c>
      <c r="L123" s="5">
        <v>0.131844177842</v>
      </c>
      <c r="M123" s="5">
        <v>0.48550000786800002</v>
      </c>
      <c r="N123" s="8">
        <f t="shared" si="21"/>
        <v>0.48550000786800002</v>
      </c>
      <c r="O123" s="5">
        <v>0</v>
      </c>
      <c r="P123" s="5">
        <v>96.736587524399994</v>
      </c>
      <c r="Q123" s="5">
        <v>16.120914459200002</v>
      </c>
      <c r="R123" s="5">
        <v>0</v>
      </c>
      <c r="S123">
        <f t="shared" si="13"/>
        <v>2.8845496646176159E-2</v>
      </c>
      <c r="T123">
        <f t="shared" si="14"/>
        <v>239.76516869536644</v>
      </c>
      <c r="U123">
        <f t="shared" si="15"/>
        <v>720.05086819725045</v>
      </c>
      <c r="V123" s="9">
        <v>572.28985595699999</v>
      </c>
      <c r="W123" s="9">
        <v>210.51341247600001</v>
      </c>
      <c r="X123">
        <f t="shared" si="22"/>
        <v>6.6540057057182765E-4</v>
      </c>
      <c r="Y123">
        <f t="shared" si="23"/>
        <v>19.181058180630181</v>
      </c>
      <c r="Z123">
        <f t="shared" si="16"/>
        <v>0.59912745279884971</v>
      </c>
      <c r="AA123">
        <f t="shared" si="17"/>
        <v>8.49863879884869E-2</v>
      </c>
      <c r="AB123">
        <f>(1/(AA123*k))*(LN((50-dTar)/(hTar-dTar)))</f>
        <v>51.421705879413523</v>
      </c>
      <c r="AC123">
        <f t="shared" si="18"/>
        <v>82.950780486586993</v>
      </c>
      <c r="AD123" s="19">
        <v>1457.4028320299999</v>
      </c>
      <c r="AE123" s="19">
        <v>71.451019287099996</v>
      </c>
      <c r="AF123">
        <f t="shared" si="24"/>
        <v>6.2042258737087257E-4</v>
      </c>
      <c r="AG123" s="23">
        <f t="shared" si="19"/>
        <v>18.193913885814869</v>
      </c>
      <c r="AH123" s="25">
        <f t="shared" si="25"/>
        <v>18.569121279123365</v>
      </c>
      <c r="AI123" s="25">
        <f t="shared" si="20"/>
        <v>0.22772461027723792</v>
      </c>
    </row>
    <row r="124" spans="6:35" ht="15">
      <c r="F124" s="5">
        <v>2006</v>
      </c>
      <c r="G124" s="5">
        <v>1</v>
      </c>
      <c r="H124" s="5">
        <v>0</v>
      </c>
      <c r="I124" s="5">
        <v>5</v>
      </c>
      <c r="J124" s="5">
        <v>23</v>
      </c>
      <c r="K124" s="5">
        <v>-0.91750001907300005</v>
      </c>
      <c r="L124" s="5">
        <v>0.135655283928</v>
      </c>
      <c r="M124" s="5">
        <v>1.49849998951</v>
      </c>
      <c r="N124" s="8">
        <f t="shared" si="21"/>
        <v>1.49849998951</v>
      </c>
      <c r="O124" s="5">
        <v>0</v>
      </c>
      <c r="P124" s="5">
        <v>96.736587524399994</v>
      </c>
      <c r="Q124" s="5">
        <v>15.209115028399999</v>
      </c>
      <c r="R124" s="5">
        <v>0</v>
      </c>
      <c r="S124">
        <f t="shared" si="13"/>
        <v>8.903187584181857E-2</v>
      </c>
      <c r="T124">
        <f t="shared" si="14"/>
        <v>77.681676411714065</v>
      </c>
      <c r="U124">
        <f t="shared" si="15"/>
        <v>233.28975950773099</v>
      </c>
      <c r="V124" s="9">
        <v>553.57257080099998</v>
      </c>
      <c r="W124" s="9">
        <v>68.204383850100001</v>
      </c>
      <c r="X124">
        <f t="shared" si="22"/>
        <v>1.1694993892771824E-3</v>
      </c>
      <c r="Y124">
        <f t="shared" si="23"/>
        <v>16.728914734821721</v>
      </c>
      <c r="Z124">
        <f t="shared" si="16"/>
        <v>1.8492120848293072</v>
      </c>
      <c r="AA124">
        <f t="shared" si="17"/>
        <v>0.26231122439830218</v>
      </c>
      <c r="AB124">
        <f>(1/(AA124*k))*(LN((50-dTar)/(hTar-dTar)))</f>
        <v>16.660152675212711</v>
      </c>
      <c r="AC124">
        <f t="shared" si="18"/>
        <v>26.875278519063322</v>
      </c>
      <c r="AD124" s="19">
        <v>841.04608154300001</v>
      </c>
      <c r="AE124" s="19">
        <v>23.149463653600002</v>
      </c>
      <c r="AF124">
        <f t="shared" si="24"/>
        <v>1.1222452507535982E-3</v>
      </c>
      <c r="AG124" s="23">
        <f t="shared" si="19"/>
        <v>16.224359731050821</v>
      </c>
      <c r="AH124" s="25">
        <f t="shared" si="25"/>
        <v>16.416137942949472</v>
      </c>
      <c r="AI124" s="25">
        <f t="shared" si="20"/>
        <v>0.70287398677939728</v>
      </c>
    </row>
    <row r="125" spans="6:35" ht="15">
      <c r="F125" s="5">
        <v>2006</v>
      </c>
      <c r="G125" s="5">
        <v>1</v>
      </c>
      <c r="H125" s="5">
        <v>0</v>
      </c>
      <c r="I125" s="5">
        <v>5</v>
      </c>
      <c r="J125" s="5">
        <v>24</v>
      </c>
      <c r="K125" s="5">
        <v>-1.7825000286099999</v>
      </c>
      <c r="L125" s="5">
        <v>0.10986854136</v>
      </c>
      <c r="M125" s="5">
        <v>0.22100000083400001</v>
      </c>
      <c r="N125" s="8">
        <f t="shared" si="21"/>
        <v>0.22100000083400001</v>
      </c>
      <c r="O125" s="5">
        <v>0</v>
      </c>
      <c r="P125" s="5">
        <v>96.736587524399994</v>
      </c>
      <c r="Q125" s="5">
        <v>13.674574851999999</v>
      </c>
      <c r="R125" s="5">
        <v>0</v>
      </c>
      <c r="S125">
        <f t="shared" si="13"/>
        <v>1.3130493675697944E-2</v>
      </c>
      <c r="T125">
        <f t="shared" si="14"/>
        <v>526.72394049223976</v>
      </c>
      <c r="U125">
        <f t="shared" si="15"/>
        <v>1581.8312255922085</v>
      </c>
      <c r="V125" s="9">
        <v>602.87628173799999</v>
      </c>
      <c r="W125" s="9">
        <v>462.46273803700001</v>
      </c>
      <c r="X125">
        <f t="shared" si="22"/>
        <v>3.7776187676258902E-4</v>
      </c>
      <c r="Y125">
        <f t="shared" si="23"/>
        <v>17.071371995149651</v>
      </c>
      <c r="Z125">
        <f t="shared" si="16"/>
        <v>0.27272330674033185</v>
      </c>
      <c r="AA125">
        <f t="shared" si="17"/>
        <v>3.8685873351089195E-2</v>
      </c>
      <c r="AB125">
        <f>(1/(AA125*k))*(LN((50-dTar)/(hTar-dTar)))</f>
        <v>112.96488015759516</v>
      </c>
      <c r="AC125">
        <f t="shared" si="18"/>
        <v>182.22897930731105</v>
      </c>
      <c r="AD125" s="19">
        <v>1871.0871582</v>
      </c>
      <c r="AE125" s="19">
        <v>156.965942383</v>
      </c>
      <c r="AF125">
        <f t="shared" si="24"/>
        <v>4.5243094042079308E-4</v>
      </c>
      <c r="AG125" s="23">
        <f t="shared" si="19"/>
        <v>15.663905173446098</v>
      </c>
      <c r="AH125" s="25">
        <f t="shared" si="25"/>
        <v>16.198874539235106</v>
      </c>
      <c r="AI125" s="25">
        <f t="shared" si="20"/>
        <v>0.10366042893015791</v>
      </c>
    </row>
    <row r="126" spans="6:35" ht="15">
      <c r="F126" s="5">
        <v>2006</v>
      </c>
      <c r="G126" s="5">
        <v>1</v>
      </c>
      <c r="H126" s="5">
        <v>0</v>
      </c>
      <c r="I126" s="5">
        <v>6</v>
      </c>
      <c r="J126" s="5">
        <v>1</v>
      </c>
      <c r="K126" s="5">
        <v>-1.84300005436</v>
      </c>
      <c r="L126" s="5">
        <v>0.102975770831</v>
      </c>
      <c r="M126" s="5">
        <v>0</v>
      </c>
      <c r="N126" s="8">
        <f t="shared" si="21"/>
        <v>1E-4</v>
      </c>
      <c r="O126" s="5">
        <v>0</v>
      </c>
      <c r="P126" s="5">
        <v>96.736587524399994</v>
      </c>
      <c r="Q126" s="5">
        <v>11.9761047363</v>
      </c>
      <c r="R126" s="5">
        <v>0</v>
      </c>
      <c r="S126">
        <f t="shared" si="13"/>
        <v>5.9413998308355972E-6</v>
      </c>
      <c r="T126">
        <f t="shared" si="14"/>
        <v>1164059.9128807276</v>
      </c>
      <c r="U126">
        <f t="shared" si="15"/>
        <v>3495847.0217512534</v>
      </c>
      <c r="V126" s="9">
        <v>1142.1030273399999</v>
      </c>
      <c r="W126" s="9">
        <v>60723.6445313</v>
      </c>
      <c r="X126">
        <f t="shared" si="22"/>
        <v>2.8107946448807186E-7</v>
      </c>
      <c r="Y126">
        <f t="shared" si="23"/>
        <v>17.800217200454384</v>
      </c>
      <c r="Z126">
        <f t="shared" si="16"/>
        <v>1.2340421072902296E-4</v>
      </c>
      <c r="AA126">
        <f t="shared" si="17"/>
        <v>1.7504920002306861E-5</v>
      </c>
      <c r="AB126">
        <f>(1/(AA126*k))*(LN((50-dTar)/(hTar-dTar)))</f>
        <v>249652.38609041239</v>
      </c>
      <c r="AC126">
        <f t="shared" si="18"/>
        <v>402726.04578894714</v>
      </c>
      <c r="AD126" s="19">
        <v>2497.7700195299999</v>
      </c>
      <c r="AE126" s="19">
        <v>60723.6445313</v>
      </c>
      <c r="AF126">
        <f t="shared" si="24"/>
        <v>2.1461647183800129E-6</v>
      </c>
      <c r="AG126" s="23">
        <f t="shared" si="19"/>
        <v>2.4151970050531282</v>
      </c>
      <c r="AH126" s="25">
        <f t="shared" si="25"/>
        <v>8.2629472821239123</v>
      </c>
      <c r="AI126" s="25">
        <f t="shared" si="20"/>
        <v>4.6905171284601254E-5</v>
      </c>
    </row>
    <row r="127" spans="6:35" ht="15">
      <c r="F127" s="5">
        <v>2006</v>
      </c>
      <c r="G127" s="5">
        <v>1</v>
      </c>
      <c r="H127" s="5">
        <v>0</v>
      </c>
      <c r="I127" s="5">
        <v>6</v>
      </c>
      <c r="J127" s="5">
        <v>2</v>
      </c>
      <c r="K127" s="5">
        <v>-2.4609999656700001</v>
      </c>
      <c r="L127" s="5">
        <v>9.428820014E-2</v>
      </c>
      <c r="M127" s="5">
        <v>0</v>
      </c>
      <c r="N127" s="8">
        <f t="shared" si="21"/>
        <v>1E-4</v>
      </c>
      <c r="O127" s="5">
        <v>0</v>
      </c>
      <c r="P127" s="5">
        <v>96.736587524399994</v>
      </c>
      <c r="Q127" s="5">
        <v>12.212300300600001</v>
      </c>
      <c r="R127" s="5">
        <v>0</v>
      </c>
      <c r="S127">
        <f t="shared" si="13"/>
        <v>5.9413998308355972E-6</v>
      </c>
      <c r="T127">
        <f t="shared" si="14"/>
        <v>1164059.9128807276</v>
      </c>
      <c r="U127">
        <f t="shared" si="15"/>
        <v>3495847.0217512534</v>
      </c>
      <c r="V127" s="9">
        <v>1142.1030273399999</v>
      </c>
      <c r="W127" s="9">
        <v>60723.6445313</v>
      </c>
      <c r="X127">
        <f t="shared" si="22"/>
        <v>2.8107946448807186E-7</v>
      </c>
      <c r="Y127">
        <f t="shared" si="23"/>
        <v>18.151277285423451</v>
      </c>
      <c r="Z127">
        <f t="shared" si="16"/>
        <v>1.2340421072902296E-4</v>
      </c>
      <c r="AA127">
        <f t="shared" si="17"/>
        <v>1.7504920002306861E-5</v>
      </c>
      <c r="AB127">
        <f>(1/(AA127*k))*(LN((50-dTar)/(hTar-dTar)))</f>
        <v>249652.38609041239</v>
      </c>
      <c r="AC127">
        <f t="shared" si="18"/>
        <v>402726.04578894714</v>
      </c>
      <c r="AD127" s="19">
        <v>2497.7700195299999</v>
      </c>
      <c r="AE127" s="19">
        <v>60723.6445313</v>
      </c>
      <c r="AF127">
        <f t="shared" si="24"/>
        <v>2.1461647183800129E-6</v>
      </c>
      <c r="AG127" s="23">
        <f t="shared" si="19"/>
        <v>2.4628300904398248</v>
      </c>
      <c r="AH127" s="25">
        <f t="shared" si="25"/>
        <v>8.4259110787051856</v>
      </c>
      <c r="AI127" s="25">
        <f t="shared" si="20"/>
        <v>4.6905171284601254E-5</v>
      </c>
    </row>
    <row r="128" spans="6:35" ht="15">
      <c r="F128" s="5">
        <v>2006</v>
      </c>
      <c r="G128" s="5">
        <v>1</v>
      </c>
      <c r="H128" s="5">
        <v>0</v>
      </c>
      <c r="I128" s="5">
        <v>6</v>
      </c>
      <c r="J128" s="5">
        <v>3</v>
      </c>
      <c r="K128" s="5">
        <v>-2.70799994469</v>
      </c>
      <c r="L128" s="5">
        <v>8.3064220845700004E-2</v>
      </c>
      <c r="M128" s="5">
        <v>0</v>
      </c>
      <c r="N128" s="8">
        <f t="shared" si="21"/>
        <v>1E-4</v>
      </c>
      <c r="O128" s="5">
        <v>0</v>
      </c>
      <c r="P128" s="5">
        <v>96.736587524399994</v>
      </c>
      <c r="Q128" s="5">
        <v>9.1019468307500002</v>
      </c>
      <c r="R128" s="5">
        <v>0</v>
      </c>
      <c r="S128">
        <f t="shared" si="13"/>
        <v>5.9413998308355972E-6</v>
      </c>
      <c r="T128">
        <f t="shared" si="14"/>
        <v>1164059.9128807276</v>
      </c>
      <c r="U128">
        <f t="shared" si="15"/>
        <v>3495847.0217512534</v>
      </c>
      <c r="V128" s="9">
        <v>1142.1030273399999</v>
      </c>
      <c r="W128" s="9">
        <v>60723.6445313</v>
      </c>
      <c r="X128">
        <f t="shared" si="22"/>
        <v>2.8107946448807186E-7</v>
      </c>
      <c r="Y128">
        <f t="shared" si="23"/>
        <v>13.528324451209853</v>
      </c>
      <c r="Z128">
        <f t="shared" si="16"/>
        <v>1.2340421072902296E-4</v>
      </c>
      <c r="AA128">
        <f t="shared" si="17"/>
        <v>1.7504920002306861E-5</v>
      </c>
      <c r="AB128">
        <f>(1/(AA128*k))*(LN((50-dTar)/(hTar-dTar)))</f>
        <v>249652.38609041239</v>
      </c>
      <c r="AC128">
        <f t="shared" si="18"/>
        <v>402726.04578894714</v>
      </c>
      <c r="AD128" s="19">
        <v>2497.7700195299999</v>
      </c>
      <c r="AE128" s="19">
        <v>60723.6445313</v>
      </c>
      <c r="AF128">
        <f t="shared" si="24"/>
        <v>2.1461647183800129E-6</v>
      </c>
      <c r="AG128" s="23">
        <f t="shared" si="19"/>
        <v>1.8355713489335956</v>
      </c>
      <c r="AH128" s="25">
        <f t="shared" si="25"/>
        <v>6.2799139188572051</v>
      </c>
      <c r="AI128" s="25">
        <f t="shared" si="20"/>
        <v>4.6905171284601254E-5</v>
      </c>
    </row>
    <row r="129" spans="6:35" ht="15">
      <c r="F129" s="5">
        <v>2006</v>
      </c>
      <c r="G129" s="5">
        <v>1</v>
      </c>
      <c r="H129" s="5">
        <v>0</v>
      </c>
      <c r="I129" s="5">
        <v>6</v>
      </c>
      <c r="J129" s="5">
        <v>4</v>
      </c>
      <c r="K129" s="5">
        <v>-2.8789999485000002</v>
      </c>
      <c r="L129" s="5">
        <v>8.0777309835000005E-2</v>
      </c>
      <c r="M129" s="5">
        <v>0.37450000643699999</v>
      </c>
      <c r="N129" s="8">
        <f t="shared" si="21"/>
        <v>0.37450000643699999</v>
      </c>
      <c r="O129" s="5">
        <v>0</v>
      </c>
      <c r="P129" s="5">
        <v>96.736587524399994</v>
      </c>
      <c r="Q129" s="5">
        <v>8.2864189147899996</v>
      </c>
      <c r="R129" s="5">
        <v>0</v>
      </c>
      <c r="S129">
        <f t="shared" si="13"/>
        <v>2.2250542748927214E-2</v>
      </c>
      <c r="T129">
        <f t="shared" si="14"/>
        <v>310.83041198199572</v>
      </c>
      <c r="U129">
        <f t="shared" si="15"/>
        <v>933.4704837553428</v>
      </c>
      <c r="V129" s="9">
        <v>578.85815429700006</v>
      </c>
      <c r="W129" s="9">
        <v>272.90859985399999</v>
      </c>
      <c r="X129">
        <f t="shared" si="22"/>
        <v>5.6014964216899335E-4</v>
      </c>
      <c r="Y129">
        <f t="shared" si="23"/>
        <v>10.033339072681169</v>
      </c>
      <c r="Z129">
        <f t="shared" si="16"/>
        <v>0.46214877712371993</v>
      </c>
      <c r="AA129">
        <f t="shared" si="17"/>
        <v>6.5555926535430867E-2</v>
      </c>
      <c r="AB129">
        <f>(1/(AA129*k))*(LN((50-dTar)/(hTar-dTar)))</f>
        <v>66.662852282863739</v>
      </c>
      <c r="AC129">
        <f t="shared" si="18"/>
        <v>107.53699302184006</v>
      </c>
      <c r="AD129" s="19">
        <v>1603.4493408200001</v>
      </c>
      <c r="AE129" s="19">
        <v>92.628753662099996</v>
      </c>
      <c r="AF129">
        <f t="shared" si="24"/>
        <v>5.5444202420368998E-4</v>
      </c>
      <c r="AG129" s="23">
        <f t="shared" si="19"/>
        <v>9.4351210153362075</v>
      </c>
      <c r="AH129" s="25">
        <f t="shared" si="25"/>
        <v>9.662499970069943</v>
      </c>
      <c r="AI129" s="25">
        <f t="shared" si="20"/>
        <v>0.1756598694801175</v>
      </c>
    </row>
    <row r="130" spans="6:35" ht="15">
      <c r="F130" s="5">
        <v>2006</v>
      </c>
      <c r="G130" s="5">
        <v>1</v>
      </c>
      <c r="H130" s="5">
        <v>0</v>
      </c>
      <c r="I130" s="5">
        <v>6</v>
      </c>
      <c r="J130" s="5">
        <v>5</v>
      </c>
      <c r="K130" s="5">
        <v>-3.3389999866500002</v>
      </c>
      <c r="L130" s="5">
        <v>6.8978190422100003E-2</v>
      </c>
      <c r="M130" s="5">
        <v>0</v>
      </c>
      <c r="N130" s="8">
        <f t="shared" si="21"/>
        <v>1E-4</v>
      </c>
      <c r="O130" s="5">
        <v>0</v>
      </c>
      <c r="P130" s="5">
        <v>96.736587524399994</v>
      </c>
      <c r="Q130" s="5">
        <v>7.0995755195600001</v>
      </c>
      <c r="R130" s="5">
        <v>0</v>
      </c>
      <c r="S130">
        <f t="shared" si="13"/>
        <v>5.9413998308355972E-6</v>
      </c>
      <c r="T130">
        <f t="shared" si="14"/>
        <v>1164059.9128807276</v>
      </c>
      <c r="U130">
        <f t="shared" si="15"/>
        <v>3495847.0217512534</v>
      </c>
      <c r="V130" s="9">
        <v>1142.1030273399999</v>
      </c>
      <c r="W130" s="9">
        <v>60723.6445313</v>
      </c>
      <c r="X130">
        <f t="shared" si="22"/>
        <v>2.8107946448807186E-7</v>
      </c>
      <c r="Y130">
        <f t="shared" si="23"/>
        <v>10.552177779153245</v>
      </c>
      <c r="Z130">
        <f t="shared" si="16"/>
        <v>1.2340421072902296E-4</v>
      </c>
      <c r="AA130">
        <f t="shared" si="17"/>
        <v>1.7504920002306861E-5</v>
      </c>
      <c r="AB130">
        <f>(1/(AA130*k))*(LN((50-dTar)/(hTar-dTar)))</f>
        <v>249652.38609041239</v>
      </c>
      <c r="AC130">
        <f t="shared" si="18"/>
        <v>402726.04578894714</v>
      </c>
      <c r="AD130" s="19">
        <v>2497.7700195299999</v>
      </c>
      <c r="AE130" s="19">
        <v>60723.6445313</v>
      </c>
      <c r="AF130">
        <f t="shared" si="24"/>
        <v>2.1461647183800129E-6</v>
      </c>
      <c r="AG130" s="23">
        <f t="shared" si="19"/>
        <v>1.4317571455447478</v>
      </c>
      <c r="AH130" s="25">
        <f t="shared" si="25"/>
        <v>4.8983721782067304</v>
      </c>
      <c r="AI130" s="25">
        <f t="shared" si="20"/>
        <v>4.6905171284601254E-5</v>
      </c>
    </row>
    <row r="131" spans="6:35" ht="15">
      <c r="F131" s="5">
        <v>2006</v>
      </c>
      <c r="G131" s="5">
        <v>1</v>
      </c>
      <c r="H131" s="5">
        <v>0</v>
      </c>
      <c r="I131" s="5">
        <v>6</v>
      </c>
      <c r="J131" s="5">
        <v>6</v>
      </c>
      <c r="K131" s="5">
        <v>-3.6979999542200002</v>
      </c>
      <c r="L131" s="5">
        <v>6.52873963118E-2</v>
      </c>
      <c r="M131" s="5">
        <v>0</v>
      </c>
      <c r="N131" s="8">
        <f t="shared" si="21"/>
        <v>1E-4</v>
      </c>
      <c r="O131" s="5">
        <v>0</v>
      </c>
      <c r="P131" s="5">
        <v>96.736587524399994</v>
      </c>
      <c r="Q131" s="5">
        <v>6.8409252166699996</v>
      </c>
      <c r="R131" s="5">
        <v>0</v>
      </c>
      <c r="S131">
        <f t="shared" si="13"/>
        <v>5.9413998308355972E-6</v>
      </c>
      <c r="T131">
        <f t="shared" si="14"/>
        <v>1164059.9128807276</v>
      </c>
      <c r="U131">
        <f t="shared" si="15"/>
        <v>3495847.0217512534</v>
      </c>
      <c r="V131" s="9">
        <v>1142.1030273399999</v>
      </c>
      <c r="W131" s="9">
        <v>60723.6445313</v>
      </c>
      <c r="X131">
        <f t="shared" si="22"/>
        <v>2.8107946448807186E-7</v>
      </c>
      <c r="Y131">
        <f t="shared" si="23"/>
        <v>10.167742967352515</v>
      </c>
      <c r="Z131">
        <f t="shared" si="16"/>
        <v>1.2340421072902296E-4</v>
      </c>
      <c r="AA131">
        <f t="shared" si="17"/>
        <v>1.7504920002306861E-5</v>
      </c>
      <c r="AB131">
        <f>(1/(AA131*k))*(LN((50-dTar)/(hTar-dTar)))</f>
        <v>249652.38609041239</v>
      </c>
      <c r="AC131">
        <f t="shared" si="18"/>
        <v>402726.04578894714</v>
      </c>
      <c r="AD131" s="19">
        <v>2497.7700195299999</v>
      </c>
      <c r="AE131" s="19">
        <v>60723.6445313</v>
      </c>
      <c r="AF131">
        <f t="shared" si="24"/>
        <v>2.1461647183800129E-6</v>
      </c>
      <c r="AG131" s="23">
        <f t="shared" si="19"/>
        <v>1.3795956580952808</v>
      </c>
      <c r="AH131" s="25">
        <f t="shared" si="25"/>
        <v>4.7199156713253663</v>
      </c>
      <c r="AI131" s="25">
        <f t="shared" si="20"/>
        <v>4.6905171284601254E-5</v>
      </c>
    </row>
    <row r="132" spans="6:35" ht="15">
      <c r="F132" s="5">
        <v>2006</v>
      </c>
      <c r="G132" s="5">
        <v>1</v>
      </c>
      <c r="H132" s="5">
        <v>0</v>
      </c>
      <c r="I132" s="5">
        <v>6</v>
      </c>
      <c r="J132" s="5">
        <v>7</v>
      </c>
      <c r="K132" s="5">
        <v>-4.2259998321500003</v>
      </c>
      <c r="L132" s="5">
        <v>5.7384718209500002E-2</v>
      </c>
      <c r="M132" s="5">
        <v>0</v>
      </c>
      <c r="N132" s="8">
        <f t="shared" si="21"/>
        <v>1E-4</v>
      </c>
      <c r="O132" s="5">
        <v>0</v>
      </c>
      <c r="P132" s="5">
        <v>96.736587524399994</v>
      </c>
      <c r="Q132" s="5">
        <v>3.7605445385</v>
      </c>
      <c r="R132" s="5">
        <v>0</v>
      </c>
      <c r="S132">
        <f t="shared" si="13"/>
        <v>5.9413998308355972E-6</v>
      </c>
      <c r="T132">
        <f t="shared" si="14"/>
        <v>1164059.9128807276</v>
      </c>
      <c r="U132">
        <f t="shared" si="15"/>
        <v>3495847.0217512534</v>
      </c>
      <c r="V132" s="9">
        <v>1142.1030273399999</v>
      </c>
      <c r="W132" s="9">
        <v>60723.6445313</v>
      </c>
      <c r="X132">
        <f t="shared" si="22"/>
        <v>2.8107946448807186E-7</v>
      </c>
      <c r="Y132">
        <f t="shared" si="23"/>
        <v>5.5893390256006601</v>
      </c>
      <c r="Z132">
        <f t="shared" si="16"/>
        <v>1.2340421072902296E-4</v>
      </c>
      <c r="AA132">
        <f t="shared" si="17"/>
        <v>1.7504920002306861E-5</v>
      </c>
      <c r="AB132">
        <f>(1/(AA132*k))*(LN((50-dTar)/(hTar-dTar)))</f>
        <v>249652.38609041239</v>
      </c>
      <c r="AC132">
        <f t="shared" si="18"/>
        <v>402726.04578894714</v>
      </c>
      <c r="AD132" s="19">
        <v>2497.7700195299999</v>
      </c>
      <c r="AE132" s="19">
        <v>60723.6445313</v>
      </c>
      <c r="AF132">
        <f t="shared" si="24"/>
        <v>2.1461647183800129E-6</v>
      </c>
      <c r="AG132" s="23">
        <f t="shared" si="19"/>
        <v>0.75838146932907591</v>
      </c>
      <c r="AH132" s="25">
        <f t="shared" si="25"/>
        <v>2.5945983237371477</v>
      </c>
      <c r="AI132" s="25">
        <f t="shared" si="20"/>
        <v>4.6905171284601254E-5</v>
      </c>
    </row>
    <row r="133" spans="6:35" ht="15">
      <c r="F133" s="5">
        <v>2006</v>
      </c>
      <c r="G133" s="5">
        <v>1</v>
      </c>
      <c r="H133" s="5">
        <v>0</v>
      </c>
      <c r="I133" s="5">
        <v>6</v>
      </c>
      <c r="J133" s="5">
        <v>8</v>
      </c>
      <c r="K133" s="5">
        <v>-4.0260000228899999</v>
      </c>
      <c r="L133" s="5">
        <v>5.5536210537000003E-2</v>
      </c>
      <c r="M133" s="5">
        <v>8.7999999523200007E-2</v>
      </c>
      <c r="N133" s="8">
        <f t="shared" si="21"/>
        <v>8.7999999523200007E-2</v>
      </c>
      <c r="O133" s="5">
        <v>0</v>
      </c>
      <c r="P133" s="5">
        <v>96.736587524399994</v>
      </c>
      <c r="Q133" s="5">
        <v>5.9089007377599998</v>
      </c>
      <c r="R133" s="5">
        <v>0</v>
      </c>
      <c r="S133">
        <f t="shared" si="13"/>
        <v>5.2284318228067311E-3</v>
      </c>
      <c r="T133">
        <f t="shared" si="14"/>
        <v>1322.7953627134268</v>
      </c>
      <c r="U133">
        <f t="shared" si="15"/>
        <v>3972.5534553322586</v>
      </c>
      <c r="V133" s="9">
        <v>672.41522216800001</v>
      </c>
      <c r="W133" s="9">
        <v>1161.4121093799999</v>
      </c>
      <c r="X133">
        <f t="shared" si="22"/>
        <v>1.7222432298266395E-4</v>
      </c>
      <c r="Y133">
        <f t="shared" si="23"/>
        <v>7.6522078804125435</v>
      </c>
      <c r="Z133">
        <f t="shared" si="16"/>
        <v>0.10859570485314893</v>
      </c>
      <c r="AA133">
        <f t="shared" si="17"/>
        <v>1.5404329518566576E-2</v>
      </c>
      <c r="AB133">
        <f>(1/(AA133*k))*(LN((50-dTar)/(hTar-dTar)))</f>
        <v>283.69589482167549</v>
      </c>
      <c r="AC133">
        <f t="shared" si="18"/>
        <v>457.64323633067062</v>
      </c>
      <c r="AD133" s="19">
        <v>2200.6232910200001</v>
      </c>
      <c r="AE133" s="19">
        <v>394.19854736299999</v>
      </c>
      <c r="AF133">
        <f t="shared" si="24"/>
        <v>3.276040758939077E-4</v>
      </c>
      <c r="AG133" s="23">
        <f t="shared" si="19"/>
        <v>6.5049445723153809</v>
      </c>
      <c r="AH133" s="25">
        <f t="shared" si="25"/>
        <v>6.9410122045050153</v>
      </c>
      <c r="AI133" s="25">
        <f t="shared" si="20"/>
        <v>4.1276550506805246E-2</v>
      </c>
    </row>
    <row r="134" spans="6:35" ht="15">
      <c r="F134" s="5">
        <v>2006</v>
      </c>
      <c r="G134" s="5">
        <v>1</v>
      </c>
      <c r="H134" s="5">
        <v>0</v>
      </c>
      <c r="I134" s="5">
        <v>6</v>
      </c>
      <c r="J134" s="5">
        <v>9</v>
      </c>
      <c r="K134" s="5">
        <v>-4.2874999046299997</v>
      </c>
      <c r="L134" s="5">
        <v>5.6896772235600003E-2</v>
      </c>
      <c r="M134" s="5">
        <v>0</v>
      </c>
      <c r="N134" s="8">
        <f t="shared" si="21"/>
        <v>1E-4</v>
      </c>
      <c r="O134" s="5">
        <v>0</v>
      </c>
      <c r="P134" s="5">
        <v>96.736587524399994</v>
      </c>
      <c r="Q134" s="5">
        <v>8.7204456329299997</v>
      </c>
      <c r="R134" s="5">
        <v>0</v>
      </c>
      <c r="S134">
        <f t="shared" ref="S134:S197" si="26">(N134*k)/LN((uhzRef-dRef)/zoRef)</f>
        <v>5.9413998308355972E-6</v>
      </c>
      <c r="T134">
        <f t="shared" ref="T134:T197" si="27">(1/(S134*k))*(LN((50-dRef)/(O3zRef-dRef)))</f>
        <v>1164059.9128807276</v>
      </c>
      <c r="U134">
        <f t="shared" ref="U134:U197" si="28">(1/(S134*k))*(LN((50-dRef)/(uzoRef)))</f>
        <v>3495847.0217512534</v>
      </c>
      <c r="V134" s="9">
        <v>1142.1030273399999</v>
      </c>
      <c r="W134" s="9">
        <v>60723.6445313</v>
      </c>
      <c r="X134">
        <f t="shared" si="22"/>
        <v>2.8107946448807186E-7</v>
      </c>
      <c r="Y134">
        <f t="shared" si="23"/>
        <v>12.961294992721038</v>
      </c>
      <c r="Z134">
        <f t="shared" ref="Z134:Z197" si="29">(S134/k)*LN((50-dRef)/(uzoRef))</f>
        <v>1.2340421072902296E-4</v>
      </c>
      <c r="AA134">
        <f t="shared" ref="AA134:AA197" si="30">(Z134*k)/LN((50-dTar)/zoTar)</f>
        <v>1.7504920002306861E-5</v>
      </c>
      <c r="AB134">
        <f>(1/(AA134*k))*(LN((50-dTar)/(hTar-dTar)))</f>
        <v>249652.38609041239</v>
      </c>
      <c r="AC134">
        <f t="shared" ref="AC134:AC197" si="31">(1/(AA134*k))*(LN((50-dTar)/(zoTar)))</f>
        <v>402726.04578894714</v>
      </c>
      <c r="AD134" s="19">
        <v>2497.7700195299999</v>
      </c>
      <c r="AE134" s="19">
        <v>60723.6445313</v>
      </c>
      <c r="AF134">
        <f t="shared" si="24"/>
        <v>2.1461647183800129E-6</v>
      </c>
      <c r="AG134" s="23">
        <f t="shared" ref="AG134:AG197" si="32" xml:space="preserve"> Y134*(1-(AC134*AF134))</f>
        <v>1.7586347680763617</v>
      </c>
      <c r="AH134" s="25">
        <f t="shared" si="25"/>
        <v>6.0166960901003321</v>
      </c>
      <c r="AI134" s="25">
        <f t="shared" ref="AI134:AI197" si="33">(AA134/k)*LN((hTar-dTar)/(zoTar))</f>
        <v>4.6905171284601254E-5</v>
      </c>
    </row>
    <row r="135" spans="6:35" ht="15">
      <c r="F135" s="5">
        <v>2006</v>
      </c>
      <c r="G135" s="5">
        <v>1</v>
      </c>
      <c r="H135" s="5">
        <v>0</v>
      </c>
      <c r="I135" s="5">
        <v>6</v>
      </c>
      <c r="J135" s="5">
        <v>10</v>
      </c>
      <c r="K135" s="5">
        <v>-3.65849995613</v>
      </c>
      <c r="L135" s="5">
        <v>5.96555806696E-2</v>
      </c>
      <c r="M135" s="5">
        <v>3.4000001847700002E-2</v>
      </c>
      <c r="N135" s="8">
        <f t="shared" ref="N135:N198" si="34">IF(M135&lt;0, 0, IF(M135=0, 0.0001, IF(M135&gt;0, M135)))</f>
        <v>3.4000001847700002E-2</v>
      </c>
      <c r="O135" s="5">
        <v>0</v>
      </c>
      <c r="P135" s="5">
        <v>96.736587524399994</v>
      </c>
      <c r="Q135" s="5">
        <v>10.9008598328</v>
      </c>
      <c r="R135" s="5">
        <v>5.7215499877899996</v>
      </c>
      <c r="S135">
        <f t="shared" si="26"/>
        <v>2.0200760522633477E-3</v>
      </c>
      <c r="T135">
        <f t="shared" si="27"/>
        <v>3423.7054400615357</v>
      </c>
      <c r="U135">
        <f t="shared" si="28"/>
        <v>10281.902446389829</v>
      </c>
      <c r="V135" s="9">
        <v>808.44885253899997</v>
      </c>
      <c r="W135" s="9">
        <v>3006.0075683599998</v>
      </c>
      <c r="X135">
        <f t="shared" ref="X135:X198" si="35" xml:space="preserve"> (1/(U135 + W135 + V135))</f>
        <v>7.0940305181967271E-5</v>
      </c>
      <c r="Y135">
        <f t="shared" ref="Y135:Y198" si="36" xml:space="preserve"> Q135/(1-(T135*X135))</f>
        <v>14.397772139133696</v>
      </c>
      <c r="Z135">
        <f t="shared" si="29"/>
        <v>4.1957433928007409E-2</v>
      </c>
      <c r="AA135">
        <f t="shared" si="30"/>
        <v>5.9516731242227399E-3</v>
      </c>
      <c r="AB135">
        <f>(1/(AA135*k))*(LN((50-dTar)/(hTar-dTar)))</f>
        <v>734.2716838919838</v>
      </c>
      <c r="AC135">
        <f t="shared" si="31"/>
        <v>1184.4883055975197</v>
      </c>
      <c r="AD135" s="19">
        <v>2374.3608398400002</v>
      </c>
      <c r="AE135" s="19">
        <v>1020.27850342</v>
      </c>
      <c r="AF135">
        <f t="shared" ref="AF135:AF198" si="37" xml:space="preserve"> (1/(AC135 + AE135 + AD135))</f>
        <v>2.18382206543095E-4</v>
      </c>
      <c r="AG135" s="23">
        <f t="shared" si="32"/>
        <v>10.673483577377493</v>
      </c>
      <c r="AH135" s="25">
        <f t="shared" ref="AH135:AH198" si="38">Y135*(1-AB135*AF135)</f>
        <v>12.089062445152475</v>
      </c>
      <c r="AI135" s="25">
        <f t="shared" si="33"/>
        <v>1.5947759103431276E-2</v>
      </c>
    </row>
    <row r="136" spans="6:35" ht="15">
      <c r="F136" s="5">
        <v>2006</v>
      </c>
      <c r="G136" s="5">
        <v>1</v>
      </c>
      <c r="H136" s="5">
        <v>0</v>
      </c>
      <c r="I136" s="5">
        <v>6</v>
      </c>
      <c r="J136" s="5">
        <v>11</v>
      </c>
      <c r="K136" s="5">
        <v>-2.0025000572199998</v>
      </c>
      <c r="L136" s="5">
        <v>9.4385832548099999E-2</v>
      </c>
      <c r="M136" s="5">
        <v>0</v>
      </c>
      <c r="N136" s="8">
        <f t="shared" si="34"/>
        <v>1E-4</v>
      </c>
      <c r="O136" s="5">
        <v>0</v>
      </c>
      <c r="P136" s="5">
        <v>96.736587524399994</v>
      </c>
      <c r="Q136" s="5">
        <v>12.7118501663</v>
      </c>
      <c r="R136" s="5">
        <v>101.76200103799999</v>
      </c>
      <c r="S136">
        <f t="shared" si="26"/>
        <v>5.9413998308355972E-6</v>
      </c>
      <c r="T136">
        <f t="shared" si="27"/>
        <v>1164059.9128807276</v>
      </c>
      <c r="U136">
        <f t="shared" si="28"/>
        <v>3495847.0217512534</v>
      </c>
      <c r="V136" s="9">
        <v>1114.2447509799999</v>
      </c>
      <c r="W136" s="9">
        <v>60723.6445313</v>
      </c>
      <c r="X136">
        <f t="shared" si="35"/>
        <v>2.8108166546696596E-7</v>
      </c>
      <c r="Y136">
        <f t="shared" si="36"/>
        <v>18.893835735700126</v>
      </c>
      <c r="Z136">
        <f t="shared" si="29"/>
        <v>1.2340421072902296E-4</v>
      </c>
      <c r="AA136">
        <f t="shared" si="30"/>
        <v>1.7504920002306861E-5</v>
      </c>
      <c r="AB136">
        <f>(1/(AA136*k))*(LN((50-dTar)/(hTar-dTar)))</f>
        <v>249652.38609041239</v>
      </c>
      <c r="AC136">
        <f t="shared" si="31"/>
        <v>402726.04578894714</v>
      </c>
      <c r="AD136" s="19">
        <v>2497.7700195299999</v>
      </c>
      <c r="AE136" s="19">
        <v>60723.6445313</v>
      </c>
      <c r="AF136">
        <f t="shared" si="37"/>
        <v>2.1461647183800129E-6</v>
      </c>
      <c r="AG136" s="23">
        <f t="shared" si="32"/>
        <v>2.5635830714281318</v>
      </c>
      <c r="AH136" s="25">
        <f t="shared" si="38"/>
        <v>8.7706103180141959</v>
      </c>
      <c r="AI136" s="25">
        <f t="shared" si="33"/>
        <v>4.6905171284601254E-5</v>
      </c>
    </row>
    <row r="137" spans="6:35" ht="15">
      <c r="F137" s="5">
        <v>2006</v>
      </c>
      <c r="G137" s="5">
        <v>1</v>
      </c>
      <c r="H137" s="5">
        <v>0</v>
      </c>
      <c r="I137" s="5">
        <v>6</v>
      </c>
      <c r="J137" s="5">
        <v>12</v>
      </c>
      <c r="K137" s="5">
        <v>-1.15250003338</v>
      </c>
      <c r="L137" s="5">
        <v>0.12772083282499999</v>
      </c>
      <c r="M137" s="5">
        <v>8.9999996125699998E-3</v>
      </c>
      <c r="N137" s="8">
        <f t="shared" si="34"/>
        <v>8.9999996125699998E-3</v>
      </c>
      <c r="O137" s="5">
        <v>0</v>
      </c>
      <c r="P137" s="5">
        <v>96.736587524399994</v>
      </c>
      <c r="Q137" s="5">
        <v>12.4693498611</v>
      </c>
      <c r="R137" s="5">
        <v>178.86250305199999</v>
      </c>
      <c r="S137">
        <f t="shared" si="26"/>
        <v>5.3472596175643827E-4</v>
      </c>
      <c r="T137">
        <f t="shared" si="27"/>
        <v>12933.999588788027</v>
      </c>
      <c r="U137">
        <f t="shared" si="28"/>
        <v>38842.746358218959</v>
      </c>
      <c r="V137" s="9">
        <v>958.12506103500004</v>
      </c>
      <c r="W137" s="9">
        <v>11356.0302734</v>
      </c>
      <c r="X137">
        <f t="shared" si="35"/>
        <v>1.9547704550363693E-5</v>
      </c>
      <c r="Y137">
        <f t="shared" si="36"/>
        <v>16.68877217334796</v>
      </c>
      <c r="Z137">
        <f t="shared" si="29"/>
        <v>1.110637848750713E-2</v>
      </c>
      <c r="AA137">
        <f t="shared" si="30"/>
        <v>1.5754427323883054E-3</v>
      </c>
      <c r="AB137">
        <f>(1/(AA137*k))*(LN((50-dTar)/(hTar-dTar)))</f>
        <v>2773.9155204154822</v>
      </c>
      <c r="AC137">
        <f t="shared" si="31"/>
        <v>4474.73403472677</v>
      </c>
      <c r="AD137" s="19">
        <v>2465.3601074200001</v>
      </c>
      <c r="AE137" s="19">
        <v>3854.3859863299999</v>
      </c>
      <c r="AF137">
        <f t="shared" si="37"/>
        <v>9.2639940793620422E-5</v>
      </c>
      <c r="AG137" s="23">
        <f t="shared" si="32"/>
        <v>9.7706236425192596</v>
      </c>
      <c r="AH137" s="25">
        <f t="shared" si="38"/>
        <v>12.400168776302246</v>
      </c>
      <c r="AI137" s="25">
        <f t="shared" si="33"/>
        <v>4.2214652338894067E-3</v>
      </c>
    </row>
    <row r="138" spans="6:35" ht="15">
      <c r="F138" s="5">
        <v>2006</v>
      </c>
      <c r="G138" s="5">
        <v>1</v>
      </c>
      <c r="H138" s="5">
        <v>0</v>
      </c>
      <c r="I138" s="5">
        <v>6</v>
      </c>
      <c r="J138" s="5">
        <v>13</v>
      </c>
      <c r="K138" s="5">
        <v>1.9500000402299999E-2</v>
      </c>
      <c r="L138" s="5">
        <v>0.164838954806</v>
      </c>
      <c r="M138" s="5">
        <v>0</v>
      </c>
      <c r="N138" s="8">
        <f t="shared" si="34"/>
        <v>1E-4</v>
      </c>
      <c r="O138" s="5">
        <v>0</v>
      </c>
      <c r="P138" s="5">
        <v>96.736587524399994</v>
      </c>
      <c r="Q138" s="5">
        <v>13.5761203766</v>
      </c>
      <c r="R138" s="5">
        <v>407.642486572</v>
      </c>
      <c r="S138">
        <f t="shared" si="26"/>
        <v>5.9413998308355972E-6</v>
      </c>
      <c r="T138">
        <f t="shared" si="27"/>
        <v>1164059.9128807276</v>
      </c>
      <c r="U138">
        <f t="shared" si="28"/>
        <v>3495847.0217512534</v>
      </c>
      <c r="V138" s="9">
        <v>1043.18395996</v>
      </c>
      <c r="W138" s="9">
        <v>60723.6445313</v>
      </c>
      <c r="X138">
        <f t="shared" si="35"/>
        <v>2.8108727987210657E-7</v>
      </c>
      <c r="Y138">
        <f t="shared" si="36"/>
        <v>20.178611031254746</v>
      </c>
      <c r="Z138">
        <f t="shared" si="29"/>
        <v>1.2340421072902296E-4</v>
      </c>
      <c r="AA138">
        <f t="shared" si="30"/>
        <v>1.7504920002306861E-5</v>
      </c>
      <c r="AB138">
        <f>(1/(AA138*k))*(LN((50-dTar)/(hTar-dTar)))</f>
        <v>249652.38609041239</v>
      </c>
      <c r="AC138">
        <f t="shared" si="31"/>
        <v>402726.04578894714</v>
      </c>
      <c r="AD138" s="19">
        <v>2497.7700195299999</v>
      </c>
      <c r="AE138" s="19">
        <v>60723.6445313</v>
      </c>
      <c r="AF138">
        <f t="shared" si="37"/>
        <v>2.1461647183800129E-6</v>
      </c>
      <c r="AG138" s="23">
        <f t="shared" si="32"/>
        <v>2.7379059693481955</v>
      </c>
      <c r="AH138" s="25">
        <f t="shared" si="38"/>
        <v>9.3670092505099198</v>
      </c>
      <c r="AI138" s="25">
        <f t="shared" si="33"/>
        <v>4.6905171284601254E-5</v>
      </c>
    </row>
    <row r="139" spans="6:35" ht="15">
      <c r="F139" s="5">
        <v>2006</v>
      </c>
      <c r="G139" s="5">
        <v>1</v>
      </c>
      <c r="H139" s="5">
        <v>0</v>
      </c>
      <c r="I139" s="5">
        <v>6</v>
      </c>
      <c r="J139" s="5">
        <v>14</v>
      </c>
      <c r="K139" s="5">
        <v>2.1354999542200002</v>
      </c>
      <c r="L139" s="5">
        <v>0.251152783632</v>
      </c>
      <c r="M139" s="5">
        <v>0</v>
      </c>
      <c r="N139" s="8">
        <f t="shared" si="34"/>
        <v>1E-4</v>
      </c>
      <c r="O139" s="5">
        <v>0</v>
      </c>
      <c r="P139" s="5">
        <v>96.736587524399994</v>
      </c>
      <c r="Q139" s="5">
        <v>12.590114593499999</v>
      </c>
      <c r="R139" s="5">
        <v>635.09002685500002</v>
      </c>
      <c r="S139">
        <f t="shared" si="26"/>
        <v>5.9413998308355972E-6</v>
      </c>
      <c r="T139">
        <f t="shared" si="27"/>
        <v>1164059.9128807276</v>
      </c>
      <c r="U139">
        <f t="shared" si="28"/>
        <v>3495847.0217512534</v>
      </c>
      <c r="V139" s="9">
        <v>1039.80310059</v>
      </c>
      <c r="W139" s="9">
        <v>60723.6445313</v>
      </c>
      <c r="X139">
        <f t="shared" si="35"/>
        <v>2.8108754699425842E-7</v>
      </c>
      <c r="Y139">
        <f t="shared" si="36"/>
        <v>18.713088539905208</v>
      </c>
      <c r="Z139">
        <f t="shared" si="29"/>
        <v>1.2340421072902296E-4</v>
      </c>
      <c r="AA139">
        <f t="shared" si="30"/>
        <v>1.7504920002306861E-5</v>
      </c>
      <c r="AB139">
        <f>(1/(AA139*k))*(LN((50-dTar)/(hTar-dTar)))</f>
        <v>249652.38609041239</v>
      </c>
      <c r="AC139">
        <f t="shared" si="31"/>
        <v>402726.04578894714</v>
      </c>
      <c r="AD139" s="19">
        <v>2497.7700195299999</v>
      </c>
      <c r="AE139" s="19">
        <v>60723.6445313</v>
      </c>
      <c r="AF139">
        <f t="shared" si="37"/>
        <v>2.1461647183800129E-6</v>
      </c>
      <c r="AG139" s="23">
        <f t="shared" si="32"/>
        <v>2.5390586467517582</v>
      </c>
      <c r="AH139" s="25">
        <f t="shared" si="38"/>
        <v>8.6867065918165736</v>
      </c>
      <c r="AI139" s="25">
        <f t="shared" si="33"/>
        <v>4.6905171284601254E-5</v>
      </c>
    </row>
    <row r="140" spans="6:35" ht="15">
      <c r="F140" s="5">
        <v>2006</v>
      </c>
      <c r="G140" s="5">
        <v>1</v>
      </c>
      <c r="H140" s="5">
        <v>0</v>
      </c>
      <c r="I140" s="5">
        <v>6</v>
      </c>
      <c r="J140" s="5">
        <v>15</v>
      </c>
      <c r="K140" s="5">
        <v>1.89900004864</v>
      </c>
      <c r="L140" s="5">
        <v>0.24073860049199999</v>
      </c>
      <c r="M140" s="5">
        <v>0.43000000715300002</v>
      </c>
      <c r="N140" s="8">
        <f t="shared" si="34"/>
        <v>0.43000000715300002</v>
      </c>
      <c r="O140" s="5">
        <v>0</v>
      </c>
      <c r="P140" s="5">
        <v>96.736587524399994</v>
      </c>
      <c r="Q140" s="5">
        <v>11.1040754318</v>
      </c>
      <c r="R140" s="5">
        <v>562.82751464800003</v>
      </c>
      <c r="S140">
        <f t="shared" si="26"/>
        <v>2.5548019697581394E-2</v>
      </c>
      <c r="T140">
        <f t="shared" si="27"/>
        <v>270.71160314342478</v>
      </c>
      <c r="U140">
        <f t="shared" si="28"/>
        <v>812.98766595308041</v>
      </c>
      <c r="V140" s="9">
        <v>549.77648925799997</v>
      </c>
      <c r="W140" s="9">
        <v>237.684356689</v>
      </c>
      <c r="X140">
        <f t="shared" si="35"/>
        <v>6.248248491373099E-4</v>
      </c>
      <c r="Y140">
        <f t="shared" si="36"/>
        <v>13.364674533601871</v>
      </c>
      <c r="Z140">
        <f t="shared" si="29"/>
        <v>0.53063811496190183</v>
      </c>
      <c r="AA140">
        <f t="shared" si="30"/>
        <v>7.5271157262046418E-2</v>
      </c>
      <c r="AB140">
        <f>(1/(AA140*k))*(LN((50-dTar)/(hTar-dTar)))</f>
        <v>58.058693473831184</v>
      </c>
      <c r="AC140">
        <f t="shared" si="31"/>
        <v>93.657218392941004</v>
      </c>
      <c r="AD140" s="19">
        <v>1526.4622802700001</v>
      </c>
      <c r="AE140" s="19">
        <v>80.673194885300006</v>
      </c>
      <c r="AF140">
        <f t="shared" si="37"/>
        <v>5.8796113353107846E-4</v>
      </c>
      <c r="AG140" s="23">
        <f t="shared" si="32"/>
        <v>12.628724616664728</v>
      </c>
      <c r="AH140" s="25">
        <f t="shared" si="38"/>
        <v>12.908454592707646</v>
      </c>
      <c r="AI140" s="25">
        <f t="shared" si="33"/>
        <v>0.20169223987891227</v>
      </c>
    </row>
    <row r="141" spans="6:35" ht="15">
      <c r="F141" s="5">
        <v>2006</v>
      </c>
      <c r="G141" s="5">
        <v>1</v>
      </c>
      <c r="H141" s="5">
        <v>0</v>
      </c>
      <c r="I141" s="5">
        <v>6</v>
      </c>
      <c r="J141" s="5">
        <v>16</v>
      </c>
      <c r="K141" s="5">
        <v>2.0315001010899998</v>
      </c>
      <c r="L141" s="5">
        <v>0.243245080113</v>
      </c>
      <c r="M141" s="5">
        <v>0</v>
      </c>
      <c r="N141" s="8">
        <f t="shared" si="34"/>
        <v>1E-4</v>
      </c>
      <c r="O141" s="5">
        <v>0</v>
      </c>
      <c r="P141" s="5">
        <v>96.736587524399994</v>
      </c>
      <c r="Q141" s="5">
        <v>8.0637550353999998</v>
      </c>
      <c r="R141" s="5">
        <v>364.18249511699997</v>
      </c>
      <c r="S141">
        <f t="shared" si="26"/>
        <v>5.9413998308355972E-6</v>
      </c>
      <c r="T141">
        <f t="shared" si="27"/>
        <v>1164059.9128807276</v>
      </c>
      <c r="U141">
        <f t="shared" si="28"/>
        <v>3495847.0217512534</v>
      </c>
      <c r="V141" s="9">
        <v>1058.6016845700001</v>
      </c>
      <c r="W141" s="9">
        <v>60723.6445313</v>
      </c>
      <c r="X141">
        <f t="shared" si="35"/>
        <v>2.8108606172205608E-7</v>
      </c>
      <c r="Y141">
        <f t="shared" si="36"/>
        <v>11.985385283569867</v>
      </c>
      <c r="Z141">
        <f t="shared" si="29"/>
        <v>1.2340421072902296E-4</v>
      </c>
      <c r="AA141">
        <f t="shared" si="30"/>
        <v>1.7504920002306861E-5</v>
      </c>
      <c r="AB141">
        <f>(1/(AA141*k))*(LN((50-dTar)/(hTar-dTar)))</f>
        <v>249652.38609041239</v>
      </c>
      <c r="AC141">
        <f t="shared" si="31"/>
        <v>402726.04578894714</v>
      </c>
      <c r="AD141" s="19">
        <v>2497.7700195299999</v>
      </c>
      <c r="AE141" s="19">
        <v>60723.6445313</v>
      </c>
      <c r="AF141">
        <f t="shared" si="37"/>
        <v>2.1461647183800129E-6</v>
      </c>
      <c r="AG141" s="23">
        <f t="shared" si="32"/>
        <v>1.6262198553704645</v>
      </c>
      <c r="AH141" s="25">
        <f t="shared" si="38"/>
        <v>5.5636740630082606</v>
      </c>
      <c r="AI141" s="25">
        <f t="shared" si="33"/>
        <v>4.6905171284601254E-5</v>
      </c>
    </row>
    <row r="142" spans="6:35" ht="15">
      <c r="F142" s="5">
        <v>2006</v>
      </c>
      <c r="G142" s="5">
        <v>1</v>
      </c>
      <c r="H142" s="5">
        <v>0</v>
      </c>
      <c r="I142" s="5">
        <v>6</v>
      </c>
      <c r="J142" s="5">
        <v>17</v>
      </c>
      <c r="K142" s="5">
        <v>1.15400004387</v>
      </c>
      <c r="L142" s="5">
        <v>0.20989732444299999</v>
      </c>
      <c r="M142" s="5">
        <v>0</v>
      </c>
      <c r="N142" s="8">
        <f t="shared" si="34"/>
        <v>1E-4</v>
      </c>
      <c r="O142" s="5">
        <v>0</v>
      </c>
      <c r="P142" s="5">
        <v>96.736587524399994</v>
      </c>
      <c r="Q142" s="5">
        <v>5.2025465965300004</v>
      </c>
      <c r="R142" s="5">
        <v>127.88925170900001</v>
      </c>
      <c r="S142">
        <f t="shared" si="26"/>
        <v>5.9413998308355972E-6</v>
      </c>
      <c r="T142">
        <f t="shared" si="27"/>
        <v>1164059.9128807276</v>
      </c>
      <c r="U142">
        <f t="shared" si="28"/>
        <v>3495847.0217512534</v>
      </c>
      <c r="V142" s="9">
        <v>1142.1030273399999</v>
      </c>
      <c r="W142" s="9">
        <v>60723.6445313</v>
      </c>
      <c r="X142">
        <f t="shared" si="35"/>
        <v>2.8107946448807186E-7</v>
      </c>
      <c r="Y142">
        <f t="shared" si="36"/>
        <v>7.7326026661260947</v>
      </c>
      <c r="Z142">
        <f t="shared" si="29"/>
        <v>1.2340421072902296E-4</v>
      </c>
      <c r="AA142">
        <f t="shared" si="30"/>
        <v>1.7504920002306861E-5</v>
      </c>
      <c r="AB142">
        <f>(1/(AA142*k))*(LN((50-dTar)/(hTar-dTar)))</f>
        <v>249652.38609041239</v>
      </c>
      <c r="AC142">
        <f t="shared" si="31"/>
        <v>402726.04578894714</v>
      </c>
      <c r="AD142" s="19">
        <v>2497.7700195299999</v>
      </c>
      <c r="AE142" s="19">
        <v>60723.6445313</v>
      </c>
      <c r="AF142">
        <f t="shared" si="37"/>
        <v>2.1461647183800129E-6</v>
      </c>
      <c r="AG142" s="23">
        <f t="shared" si="32"/>
        <v>1.0491871301445044</v>
      </c>
      <c r="AH142" s="25">
        <f t="shared" si="38"/>
        <v>3.5895117157435426</v>
      </c>
      <c r="AI142" s="25">
        <f t="shared" si="33"/>
        <v>4.6905171284601254E-5</v>
      </c>
    </row>
    <row r="143" spans="6:35" ht="15">
      <c r="F143" s="5">
        <v>2006</v>
      </c>
      <c r="G143" s="5">
        <v>1</v>
      </c>
      <c r="H143" s="5">
        <v>0</v>
      </c>
      <c r="I143" s="5">
        <v>6</v>
      </c>
      <c r="J143" s="5">
        <v>18</v>
      </c>
      <c r="K143" s="5">
        <v>-1.1924999952299999</v>
      </c>
      <c r="L143" s="5">
        <v>0.127345874906</v>
      </c>
      <c r="M143" s="5">
        <v>1.1935000419599999</v>
      </c>
      <c r="N143" s="8">
        <f t="shared" si="34"/>
        <v>1.1935000419599999</v>
      </c>
      <c r="O143" s="5">
        <v>0</v>
      </c>
      <c r="P143" s="5">
        <v>96.736587524399994</v>
      </c>
      <c r="Q143" s="5">
        <v>3.7516689300500001</v>
      </c>
      <c r="R143" s="5">
        <v>1.58157503605</v>
      </c>
      <c r="S143">
        <f t="shared" si="26"/>
        <v>7.0910609474034214E-2</v>
      </c>
      <c r="T143">
        <f t="shared" si="27"/>
        <v>97.533294675807056</v>
      </c>
      <c r="U143">
        <f t="shared" si="28"/>
        <v>292.90715532864778</v>
      </c>
      <c r="V143" s="9">
        <v>554.63116455099998</v>
      </c>
      <c r="W143" s="9">
        <v>85.634071350100001</v>
      </c>
      <c r="X143">
        <f t="shared" si="35"/>
        <v>1.0716133582586878E-3</v>
      </c>
      <c r="Y143">
        <f t="shared" si="36"/>
        <v>4.1895525005885368</v>
      </c>
      <c r="Z143">
        <f t="shared" si="29"/>
        <v>1.4728293068312956</v>
      </c>
      <c r="AA143">
        <f t="shared" si="30"/>
        <v>0.20892122757259676</v>
      </c>
      <c r="AB143">
        <f>(1/(AA143*k))*(LN((50-dTar)/(hTar-dTar)))</f>
        <v>20.917668815530675</v>
      </c>
      <c r="AC143">
        <f t="shared" si="31"/>
        <v>33.743278728970878</v>
      </c>
      <c r="AD143" s="19">
        <v>953.05377197300004</v>
      </c>
      <c r="AE143" s="19">
        <v>29.065330505399999</v>
      </c>
      <c r="AF143">
        <f t="shared" si="37"/>
        <v>9.8438530503657559E-4</v>
      </c>
      <c r="AG143" s="23">
        <f t="shared" si="32"/>
        <v>4.0503907003366209</v>
      </c>
      <c r="AH143" s="25">
        <f t="shared" si="38"/>
        <v>4.103285233177342</v>
      </c>
      <c r="AI143" s="25">
        <f t="shared" si="33"/>
        <v>0.55981323896312574</v>
      </c>
    </row>
    <row r="144" spans="6:35" ht="15">
      <c r="F144" s="5">
        <v>2006</v>
      </c>
      <c r="G144" s="5">
        <v>1</v>
      </c>
      <c r="H144" s="5">
        <v>0</v>
      </c>
      <c r="I144" s="5">
        <v>6</v>
      </c>
      <c r="J144" s="5">
        <v>19</v>
      </c>
      <c r="K144" s="5">
        <v>-2.38800001144</v>
      </c>
      <c r="L144" s="5">
        <v>9.3519821762999999E-2</v>
      </c>
      <c r="M144" s="5">
        <v>0.28249999880799997</v>
      </c>
      <c r="N144" s="8">
        <f t="shared" si="34"/>
        <v>0.28249999880799997</v>
      </c>
      <c r="O144" s="5">
        <v>0</v>
      </c>
      <c r="P144" s="5">
        <v>96.736587524399994</v>
      </c>
      <c r="Q144" s="5">
        <v>4.5184540748600002</v>
      </c>
      <c r="R144" s="5">
        <v>0</v>
      </c>
      <c r="S144">
        <f t="shared" si="26"/>
        <v>1.6784454451289073E-2</v>
      </c>
      <c r="T144">
        <f t="shared" si="27"/>
        <v>412.05660806812119</v>
      </c>
      <c r="U144">
        <f t="shared" si="28"/>
        <v>1237.4679775227867</v>
      </c>
      <c r="V144" s="9">
        <v>589.71850585899995</v>
      </c>
      <c r="W144" s="9">
        <v>361.78500366200001</v>
      </c>
      <c r="X144">
        <f t="shared" si="35"/>
        <v>4.5683555309827421E-4</v>
      </c>
      <c r="Y144">
        <f t="shared" si="36"/>
        <v>5.5662582672992542</v>
      </c>
      <c r="Z144">
        <f t="shared" si="29"/>
        <v>0.34861689383851158</v>
      </c>
      <c r="AA144">
        <f t="shared" si="30"/>
        <v>4.9451398797858225E-2</v>
      </c>
      <c r="AB144">
        <f>(1/(AA144*k))*(LN((50-dTar)/(hTar-dTar)))</f>
        <v>88.372526422588663</v>
      </c>
      <c r="AC144">
        <f t="shared" si="31"/>
        <v>142.55789291619018</v>
      </c>
      <c r="AD144" s="19">
        <v>1752.5822753899999</v>
      </c>
      <c r="AE144" s="19">
        <v>122.794586182</v>
      </c>
      <c r="AF144">
        <f t="shared" si="37"/>
        <v>4.9555616095904467E-4</v>
      </c>
      <c r="AG144" s="23">
        <f t="shared" si="32"/>
        <v>5.173027491007498</v>
      </c>
      <c r="AH144" s="25">
        <f t="shared" si="38"/>
        <v>5.322492057956862</v>
      </c>
      <c r="AI144" s="25">
        <f t="shared" si="33"/>
        <v>0.13250710831988888</v>
      </c>
    </row>
    <row r="145" spans="6:35" ht="15">
      <c r="F145" s="5">
        <v>2006</v>
      </c>
      <c r="G145" s="5">
        <v>1</v>
      </c>
      <c r="H145" s="5">
        <v>0</v>
      </c>
      <c r="I145" s="5">
        <v>6</v>
      </c>
      <c r="J145" s="5">
        <v>20</v>
      </c>
      <c r="K145" s="5">
        <v>-2.8505001068100002</v>
      </c>
      <c r="L145" s="5">
        <v>8.5652619600300003E-2</v>
      </c>
      <c r="M145" s="5">
        <v>0.46700000762900001</v>
      </c>
      <c r="N145" s="8">
        <f t="shared" si="34"/>
        <v>0.46700000762900001</v>
      </c>
      <c r="O145" s="5">
        <v>0</v>
      </c>
      <c r="P145" s="5">
        <v>96.736587524399994</v>
      </c>
      <c r="Q145" s="5">
        <v>2.8123695850399999</v>
      </c>
      <c r="R145" s="5">
        <v>0</v>
      </c>
      <c r="S145">
        <f t="shared" si="26"/>
        <v>2.7746337663271631E-2</v>
      </c>
      <c r="T145">
        <f t="shared" si="27"/>
        <v>249.26336057054081</v>
      </c>
      <c r="U145">
        <f t="shared" si="28"/>
        <v>748.57536716112168</v>
      </c>
      <c r="V145" s="9">
        <v>572.05767822300004</v>
      </c>
      <c r="W145" s="9">
        <v>218.85281372099999</v>
      </c>
      <c r="X145">
        <f t="shared" si="35"/>
        <v>6.4956751248191648E-4</v>
      </c>
      <c r="Y145">
        <f t="shared" si="36"/>
        <v>3.3557027657353129</v>
      </c>
      <c r="Z145">
        <f t="shared" si="29"/>
        <v>0.57629767351904448</v>
      </c>
      <c r="AA145">
        <f t="shared" si="30"/>
        <v>8.1747977746223388E-2</v>
      </c>
      <c r="AB145">
        <f>(1/(AA145*k))*(LN((50-dTar)/(hTar-dTar)))</f>
        <v>53.458754178167887</v>
      </c>
      <c r="AC145">
        <f t="shared" si="31"/>
        <v>86.236839231250244</v>
      </c>
      <c r="AD145" s="19">
        <v>1479.6186523399999</v>
      </c>
      <c r="AE145" s="19">
        <v>74.281524658199999</v>
      </c>
      <c r="AF145">
        <f t="shared" si="37"/>
        <v>6.0970515884028011E-4</v>
      </c>
      <c r="AG145" s="23">
        <f t="shared" si="32"/>
        <v>3.1792631164541492</v>
      </c>
      <c r="AH145" s="25">
        <f t="shared" si="38"/>
        <v>3.2463267273474656</v>
      </c>
      <c r="AI145" s="25">
        <f t="shared" si="33"/>
        <v>0.21904715347748338</v>
      </c>
    </row>
    <row r="146" spans="6:35" ht="15">
      <c r="F146" s="5">
        <v>2006</v>
      </c>
      <c r="G146" s="5">
        <v>1</v>
      </c>
      <c r="H146" s="5">
        <v>0</v>
      </c>
      <c r="I146" s="5">
        <v>6</v>
      </c>
      <c r="J146" s="5">
        <v>21</v>
      </c>
      <c r="K146" s="5">
        <v>-3.8310000896499998</v>
      </c>
      <c r="L146" s="5">
        <v>6.6708430647899997E-2</v>
      </c>
      <c r="M146" s="5">
        <v>0</v>
      </c>
      <c r="N146" s="8">
        <f t="shared" si="34"/>
        <v>1E-4</v>
      </c>
      <c r="O146" s="5">
        <v>0</v>
      </c>
      <c r="P146" s="5">
        <v>96.736587524399994</v>
      </c>
      <c r="Q146" s="5">
        <v>7.2919750213599999</v>
      </c>
      <c r="R146" s="5">
        <v>0</v>
      </c>
      <c r="S146">
        <f t="shared" si="26"/>
        <v>5.9413998308355972E-6</v>
      </c>
      <c r="T146">
        <f t="shared" si="27"/>
        <v>1164059.9128807276</v>
      </c>
      <c r="U146">
        <f t="shared" si="28"/>
        <v>3495847.0217512534</v>
      </c>
      <c r="V146" s="9">
        <v>1142.1030273399999</v>
      </c>
      <c r="W146" s="9">
        <v>60723.6445313</v>
      </c>
      <c r="X146">
        <f t="shared" si="35"/>
        <v>2.8107946448807186E-7</v>
      </c>
      <c r="Y146">
        <f t="shared" si="36"/>
        <v>10.838143291037811</v>
      </c>
      <c r="Z146">
        <f t="shared" si="29"/>
        <v>1.2340421072902296E-4</v>
      </c>
      <c r="AA146">
        <f t="shared" si="30"/>
        <v>1.7504920002306861E-5</v>
      </c>
      <c r="AB146">
        <f>(1/(AA146*k))*(LN((50-dTar)/(hTar-dTar)))</f>
        <v>249652.38609041239</v>
      </c>
      <c r="AC146">
        <f t="shared" si="31"/>
        <v>402726.04578894714</v>
      </c>
      <c r="AD146" s="19">
        <v>2497.7700195299999</v>
      </c>
      <c r="AE146" s="19">
        <v>60723.6445313</v>
      </c>
      <c r="AF146">
        <f t="shared" si="37"/>
        <v>2.1461647183800129E-6</v>
      </c>
      <c r="AG146" s="23">
        <f t="shared" si="32"/>
        <v>1.4705579669096949</v>
      </c>
      <c r="AH146" s="25">
        <f t="shared" si="38"/>
        <v>5.0311187577904573</v>
      </c>
      <c r="AI146" s="25">
        <f t="shared" si="33"/>
        <v>4.6905171284601254E-5</v>
      </c>
    </row>
    <row r="147" spans="6:35" ht="15">
      <c r="F147" s="5">
        <v>2006</v>
      </c>
      <c r="G147" s="5">
        <v>1</v>
      </c>
      <c r="H147" s="5">
        <v>0</v>
      </c>
      <c r="I147" s="5">
        <v>6</v>
      </c>
      <c r="J147" s="5">
        <v>22</v>
      </c>
      <c r="K147" s="5">
        <v>-3.37050008774</v>
      </c>
      <c r="L147" s="5">
        <v>6.8101331591600006E-2</v>
      </c>
      <c r="M147" s="5">
        <v>0.210500001907</v>
      </c>
      <c r="N147" s="8">
        <f t="shared" si="34"/>
        <v>0.210500001907</v>
      </c>
      <c r="O147" s="5">
        <v>0</v>
      </c>
      <c r="P147" s="5">
        <v>96.736587524399994</v>
      </c>
      <c r="Q147" s="5">
        <v>10.5720300674</v>
      </c>
      <c r="R147" s="5">
        <v>0</v>
      </c>
      <c r="S147">
        <f t="shared" si="26"/>
        <v>1.2506646757211425E-2</v>
      </c>
      <c r="T147">
        <f t="shared" si="27"/>
        <v>552.99757830644364</v>
      </c>
      <c r="U147">
        <f t="shared" si="28"/>
        <v>1660.7349121525126</v>
      </c>
      <c r="V147" s="9">
        <v>604.21014404300001</v>
      </c>
      <c r="W147" s="9">
        <v>485.53094482400002</v>
      </c>
      <c r="X147">
        <f t="shared" si="35"/>
        <v>3.6357343224566668E-4</v>
      </c>
      <c r="Y147">
        <f t="shared" si="36"/>
        <v>13.232491696796611</v>
      </c>
      <c r="Z147">
        <f t="shared" si="29"/>
        <v>0.25976586593791162</v>
      </c>
      <c r="AA147">
        <f t="shared" si="30"/>
        <v>3.6847856938674761E-2</v>
      </c>
      <c r="AB147">
        <f>(1/(AA147*k))*(LN((50-dTar)/(hTar-dTar)))</f>
        <v>118.59970728205037</v>
      </c>
      <c r="AC147">
        <f t="shared" si="31"/>
        <v>191.31878486484464</v>
      </c>
      <c r="AD147" s="19">
        <v>1893.1340332</v>
      </c>
      <c r="AE147" s="19">
        <v>164.79559326200001</v>
      </c>
      <c r="AF147">
        <f t="shared" si="37"/>
        <v>4.4459295601329078E-4</v>
      </c>
      <c r="AG147" s="23">
        <f t="shared" si="32"/>
        <v>12.106949395903374</v>
      </c>
      <c r="AH147" s="25">
        <f t="shared" si="38"/>
        <v>12.534761008648005</v>
      </c>
      <c r="AI147" s="25">
        <f t="shared" si="33"/>
        <v>9.8735386448567247E-2</v>
      </c>
    </row>
    <row r="148" spans="6:35" ht="15">
      <c r="F148" s="5">
        <v>2006</v>
      </c>
      <c r="G148" s="5">
        <v>1</v>
      </c>
      <c r="H148" s="5">
        <v>0</v>
      </c>
      <c r="I148" s="5">
        <v>6</v>
      </c>
      <c r="J148" s="5">
        <v>23</v>
      </c>
      <c r="K148" s="5">
        <v>-3.0824999809300002</v>
      </c>
      <c r="L148" s="5">
        <v>7.9559624195100001E-2</v>
      </c>
      <c r="M148" s="5">
        <v>0.139500007033</v>
      </c>
      <c r="N148" s="8">
        <f t="shared" si="34"/>
        <v>0.139500007033</v>
      </c>
      <c r="O148" s="5">
        <v>0</v>
      </c>
      <c r="P148" s="5">
        <v>96.736587524399994</v>
      </c>
      <c r="Q148" s="5">
        <v>10.143289566</v>
      </c>
      <c r="R148" s="5">
        <v>0</v>
      </c>
      <c r="S148">
        <f t="shared" si="26"/>
        <v>8.2882531818743062E-3</v>
      </c>
      <c r="T148">
        <f t="shared" si="27"/>
        <v>834.45150838261873</v>
      </c>
      <c r="U148">
        <f t="shared" si="28"/>
        <v>2505.9834017960152</v>
      </c>
      <c r="V148" s="9">
        <v>631.14465331999997</v>
      </c>
      <c r="W148" s="9">
        <v>732.64703369100005</v>
      </c>
      <c r="X148">
        <f t="shared" si="35"/>
        <v>2.5841295089536654E-4</v>
      </c>
      <c r="Y148">
        <f t="shared" si="36"/>
        <v>12.931817066954919</v>
      </c>
      <c r="Z148">
        <f t="shared" si="29"/>
        <v>0.17214888264600514</v>
      </c>
      <c r="AA148">
        <f t="shared" si="30"/>
        <v>2.4419364634339087E-2</v>
      </c>
      <c r="AB148">
        <f>(1/(AA148*k))*(LN((50-dTar)/(hTar-dTar)))</f>
        <v>178.96227491325857</v>
      </c>
      <c r="AC148">
        <f t="shared" si="31"/>
        <v>288.69249138724331</v>
      </c>
      <c r="AD148" s="19">
        <v>2058.8125</v>
      </c>
      <c r="AE148" s="19">
        <v>248.67002868700001</v>
      </c>
      <c r="AF148">
        <f t="shared" si="37"/>
        <v>3.8518204368648566E-4</v>
      </c>
      <c r="AG148" s="23">
        <f t="shared" si="32"/>
        <v>11.493809822313713</v>
      </c>
      <c r="AH148" s="25">
        <f t="shared" si="38"/>
        <v>12.040387412494191</v>
      </c>
      <c r="AI148" s="25">
        <f t="shared" si="33"/>
        <v>6.5432717240859431E-2</v>
      </c>
    </row>
    <row r="149" spans="6:35" ht="15">
      <c r="F149" s="5">
        <v>2006</v>
      </c>
      <c r="G149" s="5">
        <v>1</v>
      </c>
      <c r="H149" s="5">
        <v>0</v>
      </c>
      <c r="I149" s="5">
        <v>6</v>
      </c>
      <c r="J149" s="5">
        <v>24</v>
      </c>
      <c r="K149" s="5">
        <v>-3.83649992943</v>
      </c>
      <c r="L149" s="5">
        <v>6.7370653152500001E-2</v>
      </c>
      <c r="M149" s="5">
        <v>0</v>
      </c>
      <c r="N149" s="8">
        <f t="shared" si="34"/>
        <v>1E-4</v>
      </c>
      <c r="O149" s="5">
        <v>0</v>
      </c>
      <c r="P149" s="5">
        <v>96.736587524399994</v>
      </c>
      <c r="Q149" s="5">
        <v>10.501219749500001</v>
      </c>
      <c r="R149" s="5">
        <v>0</v>
      </c>
      <c r="S149">
        <f t="shared" si="26"/>
        <v>5.9413998308355972E-6</v>
      </c>
      <c r="T149">
        <f t="shared" si="27"/>
        <v>1164059.9128807276</v>
      </c>
      <c r="U149">
        <f t="shared" si="28"/>
        <v>3495847.0217512534</v>
      </c>
      <c r="V149" s="9">
        <v>1142.1030273399999</v>
      </c>
      <c r="W149" s="9">
        <v>60723.6445313</v>
      </c>
      <c r="X149">
        <f t="shared" si="35"/>
        <v>2.8107946448807186E-7</v>
      </c>
      <c r="Y149">
        <f t="shared" si="36"/>
        <v>15.608079298457362</v>
      </c>
      <c r="Z149">
        <f t="shared" si="29"/>
        <v>1.2340421072902296E-4</v>
      </c>
      <c r="AA149">
        <f t="shared" si="30"/>
        <v>1.7504920002306861E-5</v>
      </c>
      <c r="AB149">
        <f>(1/(AA149*k))*(LN((50-dTar)/(hTar-dTar)))</f>
        <v>249652.38609041239</v>
      </c>
      <c r="AC149">
        <f t="shared" si="31"/>
        <v>402726.04578894714</v>
      </c>
      <c r="AD149" s="19">
        <v>2497.7700195299999</v>
      </c>
      <c r="AE149" s="19">
        <v>60723.6445313</v>
      </c>
      <c r="AF149">
        <f t="shared" si="37"/>
        <v>2.1461647183800129E-6</v>
      </c>
      <c r="AG149" s="23">
        <f t="shared" si="32"/>
        <v>2.117759909991642</v>
      </c>
      <c r="AH149" s="25">
        <f t="shared" si="38"/>
        <v>7.2453462205545778</v>
      </c>
      <c r="AI149" s="25">
        <f t="shared" si="33"/>
        <v>4.6905171284601254E-5</v>
      </c>
    </row>
    <row r="150" spans="6:35" ht="15">
      <c r="F150" s="5">
        <v>2006</v>
      </c>
      <c r="G150" s="5">
        <v>1</v>
      </c>
      <c r="H150" s="5">
        <v>0</v>
      </c>
      <c r="I150" s="5">
        <v>7</v>
      </c>
      <c r="J150" s="5">
        <v>1</v>
      </c>
      <c r="K150" s="5">
        <v>-4.63800001144</v>
      </c>
      <c r="L150" s="5">
        <v>5.2595313638399997E-2</v>
      </c>
      <c r="M150" s="5">
        <v>0</v>
      </c>
      <c r="N150" s="8">
        <f t="shared" si="34"/>
        <v>1E-4</v>
      </c>
      <c r="O150" s="5">
        <v>0</v>
      </c>
      <c r="P150" s="5">
        <v>96.736587524399994</v>
      </c>
      <c r="Q150" s="5">
        <v>8.1995067596400002</v>
      </c>
      <c r="R150" s="5">
        <v>0</v>
      </c>
      <c r="S150">
        <f t="shared" si="26"/>
        <v>5.9413998308355972E-6</v>
      </c>
      <c r="T150">
        <f t="shared" si="27"/>
        <v>1164059.9128807276</v>
      </c>
      <c r="U150">
        <f t="shared" si="28"/>
        <v>3495847.0217512534</v>
      </c>
      <c r="V150" s="9">
        <v>1136.6193847699999</v>
      </c>
      <c r="W150" s="9">
        <v>60723.6445313</v>
      </c>
      <c r="X150">
        <f t="shared" si="35"/>
        <v>2.8107989772756951E-7</v>
      </c>
      <c r="Y150">
        <f t="shared" si="36"/>
        <v>12.187026906845254</v>
      </c>
      <c r="Z150">
        <f t="shared" si="29"/>
        <v>1.2340421072902296E-4</v>
      </c>
      <c r="AA150">
        <f t="shared" si="30"/>
        <v>1.7504920002306861E-5</v>
      </c>
      <c r="AB150">
        <f>(1/(AA150*k))*(LN((50-dTar)/(hTar-dTar)))</f>
        <v>249652.38609041239</v>
      </c>
      <c r="AC150">
        <f t="shared" si="31"/>
        <v>402726.04578894714</v>
      </c>
      <c r="AD150" s="19">
        <v>2497.7700195299999</v>
      </c>
      <c r="AE150" s="19">
        <v>60723.6445313</v>
      </c>
      <c r="AF150">
        <f t="shared" si="37"/>
        <v>2.1461647183800129E-6</v>
      </c>
      <c r="AG150" s="23">
        <f t="shared" si="32"/>
        <v>1.6535793105470189</v>
      </c>
      <c r="AH150" s="25">
        <f t="shared" si="38"/>
        <v>5.6572770839289204</v>
      </c>
      <c r="AI150" s="25">
        <f t="shared" si="33"/>
        <v>4.6905171284601254E-5</v>
      </c>
    </row>
    <row r="151" spans="6:35" ht="15">
      <c r="F151" s="5">
        <v>2006</v>
      </c>
      <c r="G151" s="5">
        <v>1</v>
      </c>
      <c r="H151" s="5">
        <v>0</v>
      </c>
      <c r="I151" s="5">
        <v>7</v>
      </c>
      <c r="J151" s="5">
        <v>2</v>
      </c>
      <c r="K151" s="5">
        <v>-4.7399997711199999</v>
      </c>
      <c r="L151" s="5">
        <v>5.3049657493800001E-2</v>
      </c>
      <c r="M151" s="5">
        <v>0</v>
      </c>
      <c r="N151" s="8">
        <f t="shared" si="34"/>
        <v>1E-4</v>
      </c>
      <c r="O151" s="5">
        <v>0</v>
      </c>
      <c r="P151" s="5">
        <v>96.736587524399994</v>
      </c>
      <c r="Q151" s="5">
        <v>7.1577754020700004</v>
      </c>
      <c r="R151" s="5">
        <v>0</v>
      </c>
      <c r="S151">
        <f t="shared" si="26"/>
        <v>5.9413998308355972E-6</v>
      </c>
      <c r="T151">
        <f t="shared" si="27"/>
        <v>1164059.9128807276</v>
      </c>
      <c r="U151">
        <f t="shared" si="28"/>
        <v>3495847.0217512534</v>
      </c>
      <c r="V151" s="9">
        <v>1136.6193847699999</v>
      </c>
      <c r="W151" s="9">
        <v>60723.6445313</v>
      </c>
      <c r="X151">
        <f t="shared" si="35"/>
        <v>2.8107989772756951E-7</v>
      </c>
      <c r="Y151">
        <f t="shared" si="36"/>
        <v>10.638688884014304</v>
      </c>
      <c r="Z151">
        <f t="shared" si="29"/>
        <v>1.2340421072902296E-4</v>
      </c>
      <c r="AA151">
        <f t="shared" si="30"/>
        <v>1.7504920002306861E-5</v>
      </c>
      <c r="AB151">
        <f>(1/(AA151*k))*(LN((50-dTar)/(hTar-dTar)))</f>
        <v>249652.38609041239</v>
      </c>
      <c r="AC151">
        <f t="shared" si="31"/>
        <v>402726.04578894714</v>
      </c>
      <c r="AD151" s="19">
        <v>2497.7700195299999</v>
      </c>
      <c r="AE151" s="19">
        <v>60723.6445313</v>
      </c>
      <c r="AF151">
        <f t="shared" si="37"/>
        <v>2.1461647183800129E-6</v>
      </c>
      <c r="AG151" s="23">
        <f t="shared" si="32"/>
        <v>1.4434952810411468</v>
      </c>
      <c r="AH151" s="25">
        <f t="shared" si="38"/>
        <v>4.9385310532774778</v>
      </c>
      <c r="AI151" s="25">
        <f t="shared" si="33"/>
        <v>4.6905171284601254E-5</v>
      </c>
    </row>
    <row r="152" spans="6:35" ht="15">
      <c r="F152" s="5">
        <v>2006</v>
      </c>
      <c r="G152" s="5">
        <v>1</v>
      </c>
      <c r="H152" s="5">
        <v>0</v>
      </c>
      <c r="I152" s="5">
        <v>7</v>
      </c>
      <c r="J152" s="5">
        <v>3</v>
      </c>
      <c r="K152" s="5">
        <v>-4.8944997787500002</v>
      </c>
      <c r="L152" s="5">
        <v>4.9459967762199998E-2</v>
      </c>
      <c r="M152" s="5">
        <v>0</v>
      </c>
      <c r="N152" s="8">
        <f t="shared" si="34"/>
        <v>1E-4</v>
      </c>
      <c r="O152" s="5">
        <v>0</v>
      </c>
      <c r="P152" s="5">
        <v>96.736587524399994</v>
      </c>
      <c r="Q152" s="5">
        <v>7.2879009246799997</v>
      </c>
      <c r="R152" s="5">
        <v>0</v>
      </c>
      <c r="S152">
        <f t="shared" si="26"/>
        <v>5.9413998308355972E-6</v>
      </c>
      <c r="T152">
        <f t="shared" si="27"/>
        <v>1164059.9128807276</v>
      </c>
      <c r="U152">
        <f t="shared" si="28"/>
        <v>3495847.0217512534</v>
      </c>
      <c r="V152" s="9">
        <v>1136.6193847699999</v>
      </c>
      <c r="W152" s="9">
        <v>60723.6445313</v>
      </c>
      <c r="X152">
        <f t="shared" si="35"/>
        <v>2.8107989772756951E-7</v>
      </c>
      <c r="Y152">
        <f t="shared" si="36"/>
        <v>10.8320960354202</v>
      </c>
      <c r="Z152">
        <f t="shared" si="29"/>
        <v>1.2340421072902296E-4</v>
      </c>
      <c r="AA152">
        <f t="shared" si="30"/>
        <v>1.7504920002306861E-5</v>
      </c>
      <c r="AB152">
        <f>(1/(AA152*k))*(LN((50-dTar)/(hTar-dTar)))</f>
        <v>249652.38609041239</v>
      </c>
      <c r="AC152">
        <f t="shared" si="31"/>
        <v>402726.04578894714</v>
      </c>
      <c r="AD152" s="19">
        <v>2497.7700195299999</v>
      </c>
      <c r="AE152" s="19">
        <v>60723.6445313</v>
      </c>
      <c r="AF152">
        <f t="shared" si="37"/>
        <v>2.1461647183800129E-6</v>
      </c>
      <c r="AG152" s="23">
        <f t="shared" si="32"/>
        <v>1.4697374536826948</v>
      </c>
      <c r="AH152" s="25">
        <f t="shared" si="38"/>
        <v>5.0283115923605566</v>
      </c>
      <c r="AI152" s="25">
        <f t="shared" si="33"/>
        <v>4.6905171284601254E-5</v>
      </c>
    </row>
    <row r="153" spans="6:35" ht="15">
      <c r="F153" s="5">
        <v>2006</v>
      </c>
      <c r="G153" s="5">
        <v>1</v>
      </c>
      <c r="H153" s="5">
        <v>0</v>
      </c>
      <c r="I153" s="5">
        <v>7</v>
      </c>
      <c r="J153" s="5">
        <v>4</v>
      </c>
      <c r="K153" s="5">
        <v>-5.20949983597</v>
      </c>
      <c r="L153" s="5">
        <v>4.5595988631199999E-2</v>
      </c>
      <c r="M153" s="5">
        <v>0</v>
      </c>
      <c r="N153" s="8">
        <f t="shared" si="34"/>
        <v>1E-4</v>
      </c>
      <c r="O153" s="5">
        <v>0</v>
      </c>
      <c r="P153" s="5">
        <v>96.736587524399994</v>
      </c>
      <c r="Q153" s="5">
        <v>8.8598833084099997</v>
      </c>
      <c r="R153" s="5">
        <v>0</v>
      </c>
      <c r="S153">
        <f t="shared" si="26"/>
        <v>5.9413998308355972E-6</v>
      </c>
      <c r="T153">
        <f t="shared" si="27"/>
        <v>1164059.9128807276</v>
      </c>
      <c r="U153">
        <f t="shared" si="28"/>
        <v>3495847.0217512534</v>
      </c>
      <c r="V153" s="9">
        <v>1136.6193847699999</v>
      </c>
      <c r="W153" s="9">
        <v>60723.6445313</v>
      </c>
      <c r="X153">
        <f t="shared" si="35"/>
        <v>2.8107989772756951E-7</v>
      </c>
      <c r="Y153">
        <f t="shared" si="36"/>
        <v>13.168552625943867</v>
      </c>
      <c r="Z153">
        <f t="shared" si="29"/>
        <v>1.2340421072902296E-4</v>
      </c>
      <c r="AA153">
        <f t="shared" si="30"/>
        <v>1.7504920002306861E-5</v>
      </c>
      <c r="AB153">
        <f>(1/(AA153*k))*(LN((50-dTar)/(hTar-dTar)))</f>
        <v>249652.38609041239</v>
      </c>
      <c r="AC153">
        <f t="shared" si="31"/>
        <v>402726.04578894714</v>
      </c>
      <c r="AD153" s="19">
        <v>2497.7700195299999</v>
      </c>
      <c r="AE153" s="19">
        <v>60723.6445313</v>
      </c>
      <c r="AF153">
        <f t="shared" si="37"/>
        <v>2.1461647183800129E-6</v>
      </c>
      <c r="AG153" s="23">
        <f t="shared" si="32"/>
        <v>1.7867562235281187</v>
      </c>
      <c r="AH153" s="25">
        <f t="shared" si="38"/>
        <v>6.1129060901161916</v>
      </c>
      <c r="AI153" s="25">
        <f t="shared" si="33"/>
        <v>4.6905171284601254E-5</v>
      </c>
    </row>
    <row r="154" spans="6:35" ht="15">
      <c r="F154" s="5">
        <v>2006</v>
      </c>
      <c r="G154" s="5">
        <v>1</v>
      </c>
      <c r="H154" s="5">
        <v>0</v>
      </c>
      <c r="I154" s="5">
        <v>7</v>
      </c>
      <c r="J154" s="5">
        <v>5</v>
      </c>
      <c r="K154" s="5">
        <v>-4.2804999351499999</v>
      </c>
      <c r="L154" s="5">
        <v>5.1145210862200002E-2</v>
      </c>
      <c r="M154" s="5">
        <v>6.0499999672200003E-2</v>
      </c>
      <c r="N154" s="8">
        <f t="shared" si="34"/>
        <v>6.0499999672200003E-2</v>
      </c>
      <c r="O154" s="5">
        <v>0</v>
      </c>
      <c r="P154" s="5">
        <v>96.736587524399994</v>
      </c>
      <c r="Q154" s="5">
        <v>6.5179634094200001</v>
      </c>
      <c r="R154" s="5">
        <v>0</v>
      </c>
      <c r="S154">
        <f t="shared" si="26"/>
        <v>3.5945468781796277E-3</v>
      </c>
      <c r="T154">
        <f t="shared" si="27"/>
        <v>1924.0659821286213</v>
      </c>
      <c r="U154">
        <f t="shared" si="28"/>
        <v>5778.2595713923774</v>
      </c>
      <c r="V154" s="9">
        <v>713.93780517599998</v>
      </c>
      <c r="W154" s="9">
        <v>1689.3266601600001</v>
      </c>
      <c r="X154">
        <f t="shared" si="35"/>
        <v>1.2222661639944035E-4</v>
      </c>
      <c r="Y154">
        <f t="shared" si="36"/>
        <v>8.5221305263861993</v>
      </c>
      <c r="Z154">
        <f t="shared" si="29"/>
        <v>7.4659547086539879E-2</v>
      </c>
      <c r="AA154">
        <f t="shared" si="30"/>
        <v>1.0590476544014521E-2</v>
      </c>
      <c r="AB154">
        <f>(1/(AA154*k))*(LN((50-dTar)/(hTar-dTar)))</f>
        <v>412.64857428607354</v>
      </c>
      <c r="AC154">
        <f t="shared" si="31"/>
        <v>665.6628892082482</v>
      </c>
      <c r="AD154" s="19">
        <v>2285.5097656299999</v>
      </c>
      <c r="AE154" s="19">
        <v>573.37969970699999</v>
      </c>
      <c r="AF154">
        <f t="shared" si="37"/>
        <v>2.8372397382901807E-4</v>
      </c>
      <c r="AG154" s="23">
        <f t="shared" si="32"/>
        <v>6.9126024338077645</v>
      </c>
      <c r="AH154" s="25">
        <f t="shared" si="38"/>
        <v>7.5243740291510139</v>
      </c>
      <c r="AI154" s="25">
        <f t="shared" si="33"/>
        <v>2.8377628473428604E-2</v>
      </c>
    </row>
    <row r="155" spans="6:35" ht="15">
      <c r="F155" s="5">
        <v>2006</v>
      </c>
      <c r="G155" s="5">
        <v>1</v>
      </c>
      <c r="H155" s="5">
        <v>0</v>
      </c>
      <c r="I155" s="5">
        <v>7</v>
      </c>
      <c r="J155" s="5">
        <v>6</v>
      </c>
      <c r="K155" s="5">
        <v>-4.3210000991799999</v>
      </c>
      <c r="L155" s="5">
        <v>5.9635058045400001E-2</v>
      </c>
      <c r="M155" s="5">
        <v>0</v>
      </c>
      <c r="N155" s="8">
        <f t="shared" si="34"/>
        <v>1E-4</v>
      </c>
      <c r="O155" s="5">
        <v>0</v>
      </c>
      <c r="P155" s="5">
        <v>96.736587524399994</v>
      </c>
      <c r="Q155" s="5">
        <v>4.5500760078400004</v>
      </c>
      <c r="R155" s="5">
        <v>0</v>
      </c>
      <c r="S155">
        <f t="shared" si="26"/>
        <v>5.9413998308355972E-6</v>
      </c>
      <c r="T155">
        <f t="shared" si="27"/>
        <v>1164059.9128807276</v>
      </c>
      <c r="U155">
        <f t="shared" si="28"/>
        <v>3495847.0217512534</v>
      </c>
      <c r="V155" s="9">
        <v>1136.6193847699999</v>
      </c>
      <c r="W155" s="9">
        <v>60723.6445313</v>
      </c>
      <c r="X155">
        <f t="shared" si="35"/>
        <v>2.8107989772756951E-7</v>
      </c>
      <c r="Y155">
        <f t="shared" si="36"/>
        <v>6.7628334680672602</v>
      </c>
      <c r="Z155">
        <f t="shared" si="29"/>
        <v>1.2340421072902296E-4</v>
      </c>
      <c r="AA155">
        <f t="shared" si="30"/>
        <v>1.7504920002306861E-5</v>
      </c>
      <c r="AB155">
        <f>(1/(AA155*k))*(LN((50-dTar)/(hTar-dTar)))</f>
        <v>249652.38609041239</v>
      </c>
      <c r="AC155">
        <f t="shared" si="31"/>
        <v>402726.04578894714</v>
      </c>
      <c r="AD155" s="19">
        <v>2497.7700195299999</v>
      </c>
      <c r="AE155" s="19">
        <v>60723.6445313</v>
      </c>
      <c r="AF155">
        <f t="shared" si="37"/>
        <v>2.1461647183800129E-6</v>
      </c>
      <c r="AG155" s="23">
        <f t="shared" si="32"/>
        <v>0.91760538390127977</v>
      </c>
      <c r="AH155" s="25">
        <f t="shared" si="38"/>
        <v>3.1393401437256916</v>
      </c>
      <c r="AI155" s="25">
        <f t="shared" si="33"/>
        <v>4.6905171284601254E-5</v>
      </c>
    </row>
    <row r="156" spans="6:35" ht="15">
      <c r="F156" s="5">
        <v>2006</v>
      </c>
      <c r="G156" s="5">
        <v>1</v>
      </c>
      <c r="H156" s="5">
        <v>0</v>
      </c>
      <c r="I156" s="5">
        <v>7</v>
      </c>
      <c r="J156" s="5">
        <v>7</v>
      </c>
      <c r="K156" s="5">
        <v>-4.7845001220699999</v>
      </c>
      <c r="L156" s="5">
        <v>5.5867783725299998E-2</v>
      </c>
      <c r="M156" s="5">
        <v>0</v>
      </c>
      <c r="N156" s="8">
        <f t="shared" si="34"/>
        <v>1E-4</v>
      </c>
      <c r="O156" s="5">
        <v>0</v>
      </c>
      <c r="P156" s="5">
        <v>96.736587524399994</v>
      </c>
      <c r="Q156" s="5">
        <v>3.90298891068</v>
      </c>
      <c r="R156" s="5">
        <v>0</v>
      </c>
      <c r="S156">
        <f t="shared" si="26"/>
        <v>5.9413998308355972E-6</v>
      </c>
      <c r="T156">
        <f t="shared" si="27"/>
        <v>1164059.9128807276</v>
      </c>
      <c r="U156">
        <f t="shared" si="28"/>
        <v>3495847.0217512534</v>
      </c>
      <c r="V156" s="9">
        <v>1136.6193847699999</v>
      </c>
      <c r="W156" s="9">
        <v>60723.6445313</v>
      </c>
      <c r="X156">
        <f t="shared" si="35"/>
        <v>2.8107989772756951E-7</v>
      </c>
      <c r="Y156">
        <f t="shared" si="36"/>
        <v>5.8010600229890157</v>
      </c>
      <c r="Z156">
        <f t="shared" si="29"/>
        <v>1.2340421072902296E-4</v>
      </c>
      <c r="AA156">
        <f t="shared" si="30"/>
        <v>1.7504920002306861E-5</v>
      </c>
      <c r="AB156">
        <f>(1/(AA156*k))*(LN((50-dTar)/(hTar-dTar)))</f>
        <v>249652.38609041239</v>
      </c>
      <c r="AC156">
        <f t="shared" si="31"/>
        <v>402726.04578894714</v>
      </c>
      <c r="AD156" s="19">
        <v>2497.7700195299999</v>
      </c>
      <c r="AE156" s="19">
        <v>60723.6445313</v>
      </c>
      <c r="AF156">
        <f t="shared" si="37"/>
        <v>2.1461647183800129E-6</v>
      </c>
      <c r="AG156" s="23">
        <f t="shared" si="32"/>
        <v>0.78710852996214298</v>
      </c>
      <c r="AH156" s="25">
        <f t="shared" si="38"/>
        <v>2.6928802390777098</v>
      </c>
      <c r="AI156" s="25">
        <f t="shared" si="33"/>
        <v>4.6905171284601254E-5</v>
      </c>
    </row>
    <row r="157" spans="6:35" ht="15">
      <c r="F157" s="5">
        <v>2006</v>
      </c>
      <c r="G157" s="5">
        <v>1</v>
      </c>
      <c r="H157" s="5">
        <v>0</v>
      </c>
      <c r="I157" s="5">
        <v>7</v>
      </c>
      <c r="J157" s="5">
        <v>8</v>
      </c>
      <c r="K157" s="5">
        <v>-4.9369997978200004</v>
      </c>
      <c r="L157" s="5">
        <v>5.2897751331300001E-2</v>
      </c>
      <c r="M157" s="5">
        <v>0</v>
      </c>
      <c r="N157" s="8">
        <f t="shared" si="34"/>
        <v>1E-4</v>
      </c>
      <c r="O157" s="5">
        <v>0</v>
      </c>
      <c r="P157" s="5">
        <v>96.736587524399994</v>
      </c>
      <c r="Q157" s="5">
        <v>2.5956230163599998</v>
      </c>
      <c r="R157" s="5">
        <v>0</v>
      </c>
      <c r="S157">
        <f t="shared" si="26"/>
        <v>5.9413998308355972E-6</v>
      </c>
      <c r="T157">
        <f t="shared" si="27"/>
        <v>1164059.9128807276</v>
      </c>
      <c r="U157">
        <f t="shared" si="28"/>
        <v>3495847.0217512534</v>
      </c>
      <c r="V157" s="9">
        <v>1136.6193847699999</v>
      </c>
      <c r="W157" s="9">
        <v>60723.6445313</v>
      </c>
      <c r="X157">
        <f t="shared" si="35"/>
        <v>2.8107989772756951E-7</v>
      </c>
      <c r="Y157">
        <f t="shared" si="36"/>
        <v>3.8579061482223844</v>
      </c>
      <c r="Z157">
        <f t="shared" si="29"/>
        <v>1.2340421072902296E-4</v>
      </c>
      <c r="AA157">
        <f t="shared" si="30"/>
        <v>1.7504920002306861E-5</v>
      </c>
      <c r="AB157">
        <f>(1/(AA157*k))*(LN((50-dTar)/(hTar-dTar)))</f>
        <v>249652.38609041239</v>
      </c>
      <c r="AC157">
        <f t="shared" si="31"/>
        <v>402726.04578894714</v>
      </c>
      <c r="AD157" s="19">
        <v>2497.7700195299999</v>
      </c>
      <c r="AE157" s="19">
        <v>60723.6445313</v>
      </c>
      <c r="AF157">
        <f t="shared" si="37"/>
        <v>2.1461647183800129E-6</v>
      </c>
      <c r="AG157" s="23">
        <f t="shared" si="32"/>
        <v>0.52345447642767551</v>
      </c>
      <c r="AH157" s="25">
        <f t="shared" si="38"/>
        <v>1.7908587722923708</v>
      </c>
      <c r="AI157" s="25">
        <f t="shared" si="33"/>
        <v>4.6905171284601254E-5</v>
      </c>
    </row>
    <row r="158" spans="6:35" ht="15">
      <c r="F158" s="5">
        <v>2006</v>
      </c>
      <c r="G158" s="5">
        <v>1</v>
      </c>
      <c r="H158" s="5">
        <v>0</v>
      </c>
      <c r="I158" s="5">
        <v>7</v>
      </c>
      <c r="J158" s="5">
        <v>9</v>
      </c>
      <c r="K158" s="5">
        <v>-4.9864997863799996</v>
      </c>
      <c r="L158" s="5">
        <v>5.45965135098E-2</v>
      </c>
      <c r="M158" s="5">
        <v>0</v>
      </c>
      <c r="N158" s="8">
        <f t="shared" si="34"/>
        <v>1E-4</v>
      </c>
      <c r="O158" s="5">
        <v>0</v>
      </c>
      <c r="P158" s="5">
        <v>96.736587524399994</v>
      </c>
      <c r="Q158" s="5">
        <v>3.8699119090999998</v>
      </c>
      <c r="R158" s="5">
        <v>0</v>
      </c>
      <c r="S158">
        <f t="shared" si="26"/>
        <v>5.9413998308355972E-6</v>
      </c>
      <c r="T158">
        <f t="shared" si="27"/>
        <v>1164059.9128807276</v>
      </c>
      <c r="U158">
        <f t="shared" si="28"/>
        <v>3495847.0217512534</v>
      </c>
      <c r="V158" s="9">
        <v>1136.6193847699999</v>
      </c>
      <c r="W158" s="9">
        <v>60723.6445313</v>
      </c>
      <c r="X158">
        <f t="shared" si="35"/>
        <v>2.8107989772756951E-7</v>
      </c>
      <c r="Y158">
        <f t="shared" si="36"/>
        <v>5.7518972720980193</v>
      </c>
      <c r="Z158">
        <f t="shared" si="29"/>
        <v>1.2340421072902296E-4</v>
      </c>
      <c r="AA158">
        <f t="shared" si="30"/>
        <v>1.7504920002306861E-5</v>
      </c>
      <c r="AB158">
        <f>(1/(AA158*k))*(LN((50-dTar)/(hTar-dTar)))</f>
        <v>249652.38609041239</v>
      </c>
      <c r="AC158">
        <f t="shared" si="31"/>
        <v>402726.04578894714</v>
      </c>
      <c r="AD158" s="19">
        <v>2497.7700195299999</v>
      </c>
      <c r="AE158" s="19">
        <v>60723.6445313</v>
      </c>
      <c r="AF158">
        <f t="shared" si="37"/>
        <v>2.1461647183800129E-6</v>
      </c>
      <c r="AG158" s="23">
        <f t="shared" si="32"/>
        <v>0.78043795244193859</v>
      </c>
      <c r="AH158" s="25">
        <f t="shared" si="38"/>
        <v>2.6700586513250548</v>
      </c>
      <c r="AI158" s="25">
        <f t="shared" si="33"/>
        <v>4.6905171284601254E-5</v>
      </c>
    </row>
    <row r="159" spans="6:35" ht="15">
      <c r="F159" s="5">
        <v>2006</v>
      </c>
      <c r="G159" s="5">
        <v>1</v>
      </c>
      <c r="H159" s="5">
        <v>0</v>
      </c>
      <c r="I159" s="5">
        <v>7</v>
      </c>
      <c r="J159" s="5">
        <v>10</v>
      </c>
      <c r="K159" s="5">
        <v>-5.0720000266999996</v>
      </c>
      <c r="L159" s="5">
        <v>4.98449802399E-2</v>
      </c>
      <c r="M159" s="5">
        <v>0</v>
      </c>
      <c r="N159" s="8">
        <f t="shared" si="34"/>
        <v>1E-4</v>
      </c>
      <c r="O159" s="5">
        <v>0</v>
      </c>
      <c r="P159" s="5">
        <v>96.736587524399994</v>
      </c>
      <c r="Q159" s="5">
        <v>6.3650431633000002</v>
      </c>
      <c r="R159" s="5">
        <v>15.7747497559</v>
      </c>
      <c r="S159">
        <f t="shared" si="26"/>
        <v>5.9413998308355972E-6</v>
      </c>
      <c r="T159">
        <f t="shared" si="27"/>
        <v>1164059.9128807276</v>
      </c>
      <c r="U159">
        <f t="shared" si="28"/>
        <v>3495847.0217512534</v>
      </c>
      <c r="V159" s="9">
        <v>1153.6166992200001</v>
      </c>
      <c r="W159" s="9">
        <v>60723.6445313</v>
      </c>
      <c r="X159">
        <f t="shared" si="35"/>
        <v>2.810785548457081E-7</v>
      </c>
      <c r="Y159">
        <f t="shared" si="36"/>
        <v>9.460419308218885</v>
      </c>
      <c r="Z159">
        <f t="shared" si="29"/>
        <v>1.2340421072902296E-4</v>
      </c>
      <c r="AA159">
        <f t="shared" si="30"/>
        <v>1.7504920002306861E-5</v>
      </c>
      <c r="AB159">
        <f>(1/(AA159*k))*(LN((50-dTar)/(hTar-dTar)))</f>
        <v>249652.38609041239</v>
      </c>
      <c r="AC159">
        <f t="shared" si="31"/>
        <v>402726.04578894714</v>
      </c>
      <c r="AD159" s="19">
        <v>2497.7700195299999</v>
      </c>
      <c r="AE159" s="19">
        <v>60723.6445313</v>
      </c>
      <c r="AF159">
        <f t="shared" si="37"/>
        <v>2.1461647183800129E-6</v>
      </c>
      <c r="AG159" s="23">
        <f t="shared" si="32"/>
        <v>1.2836234593347424</v>
      </c>
      <c r="AH159" s="25">
        <f t="shared" si="38"/>
        <v>4.3915725932043319</v>
      </c>
      <c r="AI159" s="25">
        <f t="shared" si="33"/>
        <v>4.6905171284601254E-5</v>
      </c>
    </row>
    <row r="160" spans="6:35" ht="15">
      <c r="F160" s="5">
        <v>2006</v>
      </c>
      <c r="G160" s="5">
        <v>1</v>
      </c>
      <c r="H160" s="5">
        <v>0</v>
      </c>
      <c r="I160" s="5">
        <v>7</v>
      </c>
      <c r="J160" s="5">
        <v>11</v>
      </c>
      <c r="K160" s="5">
        <v>-3.7860000133499998</v>
      </c>
      <c r="L160" s="5">
        <v>6.1395060271000002E-2</v>
      </c>
      <c r="M160" s="5">
        <v>0</v>
      </c>
      <c r="N160" s="8">
        <f t="shared" si="34"/>
        <v>1E-4</v>
      </c>
      <c r="O160" s="5">
        <v>0</v>
      </c>
      <c r="P160" s="5">
        <v>96.736587524399994</v>
      </c>
      <c r="Q160" s="5">
        <v>8.9226417541499998</v>
      </c>
      <c r="R160" s="5">
        <v>121.67774963399999</v>
      </c>
      <c r="S160">
        <f t="shared" si="26"/>
        <v>5.9413998308355972E-6</v>
      </c>
      <c r="T160">
        <f t="shared" si="27"/>
        <v>1164059.9128807276</v>
      </c>
      <c r="U160">
        <f t="shared" si="28"/>
        <v>3495847.0217512534</v>
      </c>
      <c r="V160" s="9">
        <v>1100.9709472699999</v>
      </c>
      <c r="W160" s="9">
        <v>60723.6445313</v>
      </c>
      <c r="X160">
        <f t="shared" si="35"/>
        <v>2.8108271419299643E-7</v>
      </c>
      <c r="Y160">
        <f t="shared" si="36"/>
        <v>13.261895893551507</v>
      </c>
      <c r="Z160">
        <f t="shared" si="29"/>
        <v>1.2340421072902296E-4</v>
      </c>
      <c r="AA160">
        <f t="shared" si="30"/>
        <v>1.7504920002306861E-5</v>
      </c>
      <c r="AB160">
        <f>(1/(AA160*k))*(LN((50-dTar)/(hTar-dTar)))</f>
        <v>249652.38609041239</v>
      </c>
      <c r="AC160">
        <f t="shared" si="31"/>
        <v>402726.04578894714</v>
      </c>
      <c r="AD160" s="19">
        <v>2497.7700195299999</v>
      </c>
      <c r="AE160" s="19">
        <v>60723.6445313</v>
      </c>
      <c r="AF160">
        <f t="shared" si="37"/>
        <v>2.1461647183800129E-6</v>
      </c>
      <c r="AG160" s="23">
        <f t="shared" si="32"/>
        <v>1.7994213712523888</v>
      </c>
      <c r="AH160" s="25">
        <f t="shared" si="38"/>
        <v>6.1562364883184912</v>
      </c>
      <c r="AI160" s="25">
        <f t="shared" si="33"/>
        <v>4.6905171284601254E-5</v>
      </c>
    </row>
    <row r="161" spans="6:35" ht="15">
      <c r="F161" s="5">
        <v>2006</v>
      </c>
      <c r="G161" s="5">
        <v>1</v>
      </c>
      <c r="H161" s="5">
        <v>0</v>
      </c>
      <c r="I161" s="5">
        <v>7</v>
      </c>
      <c r="J161" s="5">
        <v>12</v>
      </c>
      <c r="K161" s="5">
        <v>-1.15199995041</v>
      </c>
      <c r="L161" s="5">
        <v>0.123514793813</v>
      </c>
      <c r="M161" s="5">
        <v>0</v>
      </c>
      <c r="N161" s="8">
        <f t="shared" si="34"/>
        <v>1E-4</v>
      </c>
      <c r="O161" s="5">
        <v>0</v>
      </c>
      <c r="P161" s="5">
        <v>96.736587524399994</v>
      </c>
      <c r="Q161" s="5">
        <v>9.3497333526599995</v>
      </c>
      <c r="R161" s="5">
        <v>380.17248535200002</v>
      </c>
      <c r="S161">
        <f t="shared" si="26"/>
        <v>5.9413998308355972E-6</v>
      </c>
      <c r="T161">
        <f t="shared" si="27"/>
        <v>1164059.9128807276</v>
      </c>
      <c r="U161">
        <f t="shared" si="28"/>
        <v>3495847.0217512534</v>
      </c>
      <c r="V161" s="9">
        <v>1041.2882080100001</v>
      </c>
      <c r="W161" s="9">
        <v>60723.6445313</v>
      </c>
      <c r="X161">
        <f t="shared" si="35"/>
        <v>2.8108742965565965E-7</v>
      </c>
      <c r="Y161">
        <f t="shared" si="36"/>
        <v>13.896803816452962</v>
      </c>
      <c r="Z161">
        <f t="shared" si="29"/>
        <v>1.2340421072902296E-4</v>
      </c>
      <c r="AA161">
        <f t="shared" si="30"/>
        <v>1.7504920002306861E-5</v>
      </c>
      <c r="AB161">
        <f>(1/(AA161*k))*(LN((50-dTar)/(hTar-dTar)))</f>
        <v>249652.38609041239</v>
      </c>
      <c r="AC161">
        <f t="shared" si="31"/>
        <v>402726.04578894714</v>
      </c>
      <c r="AD161" s="19">
        <v>2497.7700195299999</v>
      </c>
      <c r="AE161" s="19">
        <v>60723.6445313</v>
      </c>
      <c r="AF161">
        <f t="shared" si="37"/>
        <v>2.1461647183800129E-6</v>
      </c>
      <c r="AG161" s="23">
        <f t="shared" si="32"/>
        <v>1.8855679444434705</v>
      </c>
      <c r="AH161" s="25">
        <f t="shared" si="38"/>
        <v>6.4509638299491083</v>
      </c>
      <c r="AI161" s="25">
        <f t="shared" si="33"/>
        <v>4.6905171284601254E-5</v>
      </c>
    </row>
    <row r="162" spans="6:35" ht="15">
      <c r="F162" s="5">
        <v>2006</v>
      </c>
      <c r="G162" s="5">
        <v>1</v>
      </c>
      <c r="H162" s="5">
        <v>0</v>
      </c>
      <c r="I162" s="5">
        <v>7</v>
      </c>
      <c r="J162" s="5">
        <v>13</v>
      </c>
      <c r="K162" s="5">
        <v>0.57499998807899999</v>
      </c>
      <c r="L162" s="5">
        <v>0.18881626427199999</v>
      </c>
      <c r="M162" s="5">
        <v>0</v>
      </c>
      <c r="N162" s="8">
        <f t="shared" si="34"/>
        <v>1E-4</v>
      </c>
      <c r="O162" s="5">
        <v>0</v>
      </c>
      <c r="P162" s="5">
        <v>96.736587524399994</v>
      </c>
      <c r="Q162" s="5">
        <v>11.325235366799999</v>
      </c>
      <c r="R162" s="5">
        <v>488.61749267599998</v>
      </c>
      <c r="S162">
        <f t="shared" si="26"/>
        <v>5.9413998308355972E-6</v>
      </c>
      <c r="T162">
        <f t="shared" si="27"/>
        <v>1164059.9128807276</v>
      </c>
      <c r="U162">
        <f t="shared" si="28"/>
        <v>3495847.0217512534</v>
      </c>
      <c r="V162" s="9">
        <v>1031.76330566</v>
      </c>
      <c r="W162" s="9">
        <v>60723.6445313</v>
      </c>
      <c r="X162">
        <f t="shared" si="35"/>
        <v>2.8108818222157229E-7</v>
      </c>
      <c r="Y162">
        <f t="shared" si="36"/>
        <v>16.833076736823202</v>
      </c>
      <c r="Z162">
        <f t="shared" si="29"/>
        <v>1.2340421072902296E-4</v>
      </c>
      <c r="AA162">
        <f t="shared" si="30"/>
        <v>1.7504920002306861E-5</v>
      </c>
      <c r="AB162">
        <f>(1/(AA162*k))*(LN((50-dTar)/(hTar-dTar)))</f>
        <v>249652.38609041239</v>
      </c>
      <c r="AC162">
        <f t="shared" si="31"/>
        <v>402726.04578894714</v>
      </c>
      <c r="AD162" s="19">
        <v>2497.7700195299999</v>
      </c>
      <c r="AE162" s="19">
        <v>60723.6445313</v>
      </c>
      <c r="AF162">
        <f t="shared" si="37"/>
        <v>2.1461647183800129E-6</v>
      </c>
      <c r="AG162" s="23">
        <f t="shared" si="32"/>
        <v>2.2839719348799341</v>
      </c>
      <c r="AH162" s="25">
        <f t="shared" si="38"/>
        <v>7.8139959813954389</v>
      </c>
      <c r="AI162" s="25">
        <f t="shared" si="33"/>
        <v>4.6905171284601254E-5</v>
      </c>
    </row>
    <row r="163" spans="6:35" ht="15">
      <c r="F163" s="5">
        <v>2006</v>
      </c>
      <c r="G163" s="5">
        <v>1</v>
      </c>
      <c r="H163" s="5">
        <v>0</v>
      </c>
      <c r="I163" s="5">
        <v>7</v>
      </c>
      <c r="J163" s="5">
        <v>14</v>
      </c>
      <c r="K163" s="5">
        <v>1.02649998665</v>
      </c>
      <c r="L163" s="5">
        <v>0.20310749113599999</v>
      </c>
      <c r="M163" s="5">
        <v>0</v>
      </c>
      <c r="N163" s="8">
        <f t="shared" si="34"/>
        <v>1E-4</v>
      </c>
      <c r="O163" s="5">
        <v>0</v>
      </c>
      <c r="P163" s="5">
        <v>96.736587524399994</v>
      </c>
      <c r="Q163" s="5">
        <v>10.059676170299999</v>
      </c>
      <c r="R163" s="5">
        <v>443.107513428</v>
      </c>
      <c r="S163">
        <f t="shared" si="26"/>
        <v>5.9413998308355972E-6</v>
      </c>
      <c r="T163">
        <f t="shared" si="27"/>
        <v>1164059.9128807276</v>
      </c>
      <c r="U163">
        <f t="shared" si="28"/>
        <v>3495847.0217512534</v>
      </c>
      <c r="V163" s="9">
        <v>1036.9641113299999</v>
      </c>
      <c r="W163" s="9">
        <v>60723.6445313</v>
      </c>
      <c r="X163">
        <f t="shared" si="35"/>
        <v>2.8108777130357242E-7</v>
      </c>
      <c r="Y163">
        <f t="shared" si="36"/>
        <v>14.952023074741184</v>
      </c>
      <c r="Z163">
        <f t="shared" si="29"/>
        <v>1.2340421072902296E-4</v>
      </c>
      <c r="AA163">
        <f t="shared" si="30"/>
        <v>1.7504920002306861E-5</v>
      </c>
      <c r="AB163">
        <f>(1/(AA163*k))*(LN((50-dTar)/(hTar-dTar)))</f>
        <v>249652.38609041239</v>
      </c>
      <c r="AC163">
        <f t="shared" si="31"/>
        <v>402726.04578894714</v>
      </c>
      <c r="AD163" s="19">
        <v>2497.7700195299999</v>
      </c>
      <c r="AE163" s="19">
        <v>60723.6445313</v>
      </c>
      <c r="AF163">
        <f t="shared" si="37"/>
        <v>2.1461647183800129E-6</v>
      </c>
      <c r="AG163" s="23">
        <f t="shared" si="32"/>
        <v>2.0287438598602239</v>
      </c>
      <c r="AH163" s="25">
        <f t="shared" si="38"/>
        <v>6.9408017349660707</v>
      </c>
      <c r="AI163" s="25">
        <f t="shared" si="33"/>
        <v>4.6905171284601254E-5</v>
      </c>
    </row>
    <row r="164" spans="6:35" ht="15">
      <c r="F164" s="5">
        <v>2006</v>
      </c>
      <c r="G164" s="5">
        <v>1</v>
      </c>
      <c r="H164" s="5">
        <v>0</v>
      </c>
      <c r="I164" s="5">
        <v>7</v>
      </c>
      <c r="J164" s="5">
        <v>15</v>
      </c>
      <c r="K164" s="5">
        <v>0.577000021935</v>
      </c>
      <c r="L164" s="5">
        <v>0.19186894595599999</v>
      </c>
      <c r="M164" s="5">
        <v>0.13300000131100001</v>
      </c>
      <c r="N164" s="8">
        <f t="shared" si="34"/>
        <v>0.13300000131100001</v>
      </c>
      <c r="O164" s="5">
        <v>0</v>
      </c>
      <c r="P164" s="5">
        <v>96.736587524399994</v>
      </c>
      <c r="Q164" s="5">
        <v>9.3348922729500003</v>
      </c>
      <c r="R164" s="5">
        <v>239.44000244099999</v>
      </c>
      <c r="S164">
        <f t="shared" si="26"/>
        <v>7.9020618529030955E-3</v>
      </c>
      <c r="T164">
        <f t="shared" si="27"/>
        <v>875.23300857625782</v>
      </c>
      <c r="U164">
        <f t="shared" si="28"/>
        <v>2628.4563814226999</v>
      </c>
      <c r="V164" s="9">
        <v>611.09686279300001</v>
      </c>
      <c r="W164" s="9">
        <v>768.45318603500004</v>
      </c>
      <c r="X164">
        <f t="shared" si="35"/>
        <v>2.4950059771671829E-4</v>
      </c>
      <c r="Y164">
        <f t="shared" si="36"/>
        <v>11.942870811156055</v>
      </c>
      <c r="Z164">
        <f t="shared" si="29"/>
        <v>0.16412760188742972</v>
      </c>
      <c r="AA164">
        <f t="shared" si="30"/>
        <v>2.3281543832557625E-2</v>
      </c>
      <c r="AB164">
        <f>(1/(AA164*k))*(LN((50-dTar)/(hTar-dTar)))</f>
        <v>187.7085591199648</v>
      </c>
      <c r="AC164">
        <f t="shared" si="31"/>
        <v>302.80153520242027</v>
      </c>
      <c r="AD164" s="19">
        <v>2075.6005859400002</v>
      </c>
      <c r="AE164" s="19">
        <v>260.8230896</v>
      </c>
      <c r="AF164">
        <f t="shared" si="37"/>
        <v>3.7889907838471184E-4</v>
      </c>
      <c r="AG164" s="23">
        <f t="shared" si="32"/>
        <v>10.572650641379431</v>
      </c>
      <c r="AH164" s="25">
        <f t="shared" si="38"/>
        <v>11.093462786939975</v>
      </c>
      <c r="AI164" s="25">
        <f t="shared" si="33"/>
        <v>6.2383878423446462E-2</v>
      </c>
    </row>
    <row r="165" spans="6:35" ht="15">
      <c r="F165" s="5">
        <v>2006</v>
      </c>
      <c r="G165" s="5">
        <v>1</v>
      </c>
      <c r="H165" s="5">
        <v>0</v>
      </c>
      <c r="I165" s="5">
        <v>7</v>
      </c>
      <c r="J165" s="5">
        <v>16</v>
      </c>
      <c r="K165" s="5">
        <v>-0.59750002622599996</v>
      </c>
      <c r="L165" s="5">
        <v>0.152613401413</v>
      </c>
      <c r="M165" s="5">
        <v>0</v>
      </c>
      <c r="N165" s="8">
        <f t="shared" si="34"/>
        <v>1E-4</v>
      </c>
      <c r="O165" s="5">
        <v>0</v>
      </c>
      <c r="P165" s="5">
        <v>96.736587524399994</v>
      </c>
      <c r="Q165" s="5">
        <v>7.63186311722</v>
      </c>
      <c r="R165" s="5">
        <v>158.875</v>
      </c>
      <c r="S165">
        <f t="shared" si="26"/>
        <v>5.9413998308355972E-6</v>
      </c>
      <c r="T165">
        <f t="shared" si="27"/>
        <v>1164059.9128807276</v>
      </c>
      <c r="U165">
        <f t="shared" si="28"/>
        <v>3495847.0217512534</v>
      </c>
      <c r="V165" s="9">
        <v>1094.6716308600001</v>
      </c>
      <c r="W165" s="9">
        <v>60723.6445313</v>
      </c>
      <c r="X165">
        <f t="shared" si="35"/>
        <v>2.8108321188706989E-7</v>
      </c>
      <c r="Y165">
        <f t="shared" si="36"/>
        <v>11.343396280722684</v>
      </c>
      <c r="Z165">
        <f t="shared" si="29"/>
        <v>1.2340421072902296E-4</v>
      </c>
      <c r="AA165">
        <f t="shared" si="30"/>
        <v>1.7504920002306861E-5</v>
      </c>
      <c r="AB165">
        <f>(1/(AA165*k))*(LN((50-dTar)/(hTar-dTar)))</f>
        <v>249652.38609041239</v>
      </c>
      <c r="AC165">
        <f t="shared" si="31"/>
        <v>402726.04578894714</v>
      </c>
      <c r="AD165" s="19">
        <v>2497.7700195299999</v>
      </c>
      <c r="AE165" s="19">
        <v>60723.6445313</v>
      </c>
      <c r="AF165">
        <f t="shared" si="37"/>
        <v>2.1461647183800129E-6</v>
      </c>
      <c r="AG165" s="23">
        <f t="shared" si="32"/>
        <v>1.5391124959774578</v>
      </c>
      <c r="AH165" s="25">
        <f t="shared" si="38"/>
        <v>5.2656596496732275</v>
      </c>
      <c r="AI165" s="25">
        <f t="shared" si="33"/>
        <v>4.6905171284601254E-5</v>
      </c>
    </row>
    <row r="166" spans="6:35" ht="15">
      <c r="F166" s="5">
        <v>2006</v>
      </c>
      <c r="G166" s="5">
        <v>1</v>
      </c>
      <c r="H166" s="5">
        <v>0</v>
      </c>
      <c r="I166" s="5">
        <v>7</v>
      </c>
      <c r="J166" s="5">
        <v>17</v>
      </c>
      <c r="K166" s="5">
        <v>-0.71600002050400002</v>
      </c>
      <c r="L166" s="5">
        <v>0.149846464396</v>
      </c>
      <c r="M166" s="5">
        <v>0</v>
      </c>
      <c r="N166" s="8">
        <f t="shared" si="34"/>
        <v>1E-4</v>
      </c>
      <c r="O166" s="5">
        <v>0</v>
      </c>
      <c r="P166" s="5">
        <v>96.736587524399994</v>
      </c>
      <c r="Q166" s="5">
        <v>3.6352689266199998</v>
      </c>
      <c r="R166" s="5">
        <v>130.503005981</v>
      </c>
      <c r="S166">
        <f t="shared" si="26"/>
        <v>5.9413998308355972E-6</v>
      </c>
      <c r="T166">
        <f t="shared" si="27"/>
        <v>1164059.9128807276</v>
      </c>
      <c r="U166">
        <f t="shared" si="28"/>
        <v>3495847.0217512534</v>
      </c>
      <c r="V166" s="9">
        <v>1136.6193847699999</v>
      </c>
      <c r="W166" s="9">
        <v>60723.6445313</v>
      </c>
      <c r="X166">
        <f t="shared" si="35"/>
        <v>2.8107989772756951E-7</v>
      </c>
      <c r="Y166">
        <f t="shared" si="36"/>
        <v>5.4031445452801279</v>
      </c>
      <c r="Z166">
        <f t="shared" si="29"/>
        <v>1.2340421072902296E-4</v>
      </c>
      <c r="AA166">
        <f t="shared" si="30"/>
        <v>1.7504920002306861E-5</v>
      </c>
      <c r="AB166">
        <f>(1/(AA166*k))*(LN((50-dTar)/(hTar-dTar)))</f>
        <v>249652.38609041239</v>
      </c>
      <c r="AC166">
        <f t="shared" si="31"/>
        <v>402726.04578894714</v>
      </c>
      <c r="AD166" s="19">
        <v>2497.7700195299999</v>
      </c>
      <c r="AE166" s="19">
        <v>60723.6445313</v>
      </c>
      <c r="AF166">
        <f t="shared" si="37"/>
        <v>2.1461647183800129E-6</v>
      </c>
      <c r="AG166" s="23">
        <f t="shared" si="32"/>
        <v>0.73311793764497402</v>
      </c>
      <c r="AH166" s="25">
        <f t="shared" si="38"/>
        <v>2.5081659416046564</v>
      </c>
      <c r="AI166" s="25">
        <f t="shared" si="33"/>
        <v>4.6905171284601254E-5</v>
      </c>
    </row>
    <row r="167" spans="6:35" ht="15">
      <c r="F167" s="5">
        <v>2006</v>
      </c>
      <c r="G167" s="5">
        <v>1</v>
      </c>
      <c r="H167" s="5">
        <v>0</v>
      </c>
      <c r="I167" s="5">
        <v>7</v>
      </c>
      <c r="J167" s="5">
        <v>18</v>
      </c>
      <c r="K167" s="5">
        <v>-2.41350007057</v>
      </c>
      <c r="L167" s="5">
        <v>0.105106621981</v>
      </c>
      <c r="M167" s="5">
        <v>0</v>
      </c>
      <c r="N167" s="8">
        <f t="shared" si="34"/>
        <v>1E-4</v>
      </c>
      <c r="O167" s="5">
        <v>0</v>
      </c>
      <c r="P167" s="5">
        <v>96.736587524399994</v>
      </c>
      <c r="Q167" s="5">
        <v>4.3378887176500003</v>
      </c>
      <c r="R167" s="5">
        <v>1.9700499773</v>
      </c>
      <c r="S167">
        <f t="shared" si="26"/>
        <v>5.9413998308355972E-6</v>
      </c>
      <c r="T167">
        <f t="shared" si="27"/>
        <v>1164059.9128807276</v>
      </c>
      <c r="U167">
        <f t="shared" si="28"/>
        <v>3495847.0217512534</v>
      </c>
      <c r="V167" s="9">
        <v>1136.6193847699999</v>
      </c>
      <c r="W167" s="9">
        <v>60723.6445313</v>
      </c>
      <c r="X167">
        <f t="shared" si="35"/>
        <v>2.8107989772756951E-7</v>
      </c>
      <c r="Y167">
        <f t="shared" si="36"/>
        <v>6.4474569105937407</v>
      </c>
      <c r="Z167">
        <f t="shared" si="29"/>
        <v>1.2340421072902296E-4</v>
      </c>
      <c r="AA167">
        <f t="shared" si="30"/>
        <v>1.7504920002306861E-5</v>
      </c>
      <c r="AB167">
        <f>(1/(AA167*k))*(LN((50-dTar)/(hTar-dTar)))</f>
        <v>249652.38609041239</v>
      </c>
      <c r="AC167">
        <f t="shared" si="31"/>
        <v>402726.04578894714</v>
      </c>
      <c r="AD167" s="19">
        <v>2497.7700195299999</v>
      </c>
      <c r="AE167" s="19">
        <v>60723.6445313</v>
      </c>
      <c r="AF167">
        <f t="shared" si="37"/>
        <v>2.1461647183800129E-6</v>
      </c>
      <c r="AG167" s="23">
        <f t="shared" si="32"/>
        <v>0.87481396689235891</v>
      </c>
      <c r="AH167" s="25">
        <f t="shared" si="38"/>
        <v>2.9929408139267895</v>
      </c>
      <c r="AI167" s="25">
        <f t="shared" si="33"/>
        <v>4.6905171284601254E-5</v>
      </c>
    </row>
    <row r="168" spans="6:35" ht="15">
      <c r="F168" s="5">
        <v>2006</v>
      </c>
      <c r="G168" s="5">
        <v>1</v>
      </c>
      <c r="H168" s="5">
        <v>0</v>
      </c>
      <c r="I168" s="5">
        <v>7</v>
      </c>
      <c r="J168" s="5">
        <v>19</v>
      </c>
      <c r="K168" s="5">
        <v>-3.4684998989100002</v>
      </c>
      <c r="L168" s="5">
        <v>7.7530883252600005E-2</v>
      </c>
      <c r="M168" s="5">
        <v>0</v>
      </c>
      <c r="N168" s="8">
        <f t="shared" si="34"/>
        <v>1E-4</v>
      </c>
      <c r="O168" s="5">
        <v>0</v>
      </c>
      <c r="P168" s="5">
        <v>96.736587524399994</v>
      </c>
      <c r="Q168" s="5">
        <v>2.6185150146499998</v>
      </c>
      <c r="R168" s="5">
        <v>0</v>
      </c>
      <c r="S168">
        <f t="shared" si="26"/>
        <v>5.9413998308355972E-6</v>
      </c>
      <c r="T168">
        <f t="shared" si="27"/>
        <v>1164059.9128807276</v>
      </c>
      <c r="U168">
        <f t="shared" si="28"/>
        <v>3495847.0217512534</v>
      </c>
      <c r="V168" s="9">
        <v>1136.6193847699999</v>
      </c>
      <c r="W168" s="9">
        <v>60723.6445313</v>
      </c>
      <c r="X168">
        <f t="shared" si="35"/>
        <v>2.8107989772756951E-7</v>
      </c>
      <c r="Y168">
        <f t="shared" si="36"/>
        <v>3.8919308044962131</v>
      </c>
      <c r="Z168">
        <f t="shared" si="29"/>
        <v>1.2340421072902296E-4</v>
      </c>
      <c r="AA168">
        <f t="shared" si="30"/>
        <v>1.7504920002306861E-5</v>
      </c>
      <c r="AB168">
        <f>(1/(AA168*k))*(LN((50-dTar)/(hTar-dTar)))</f>
        <v>249652.38609041239</v>
      </c>
      <c r="AC168">
        <f t="shared" si="31"/>
        <v>402726.04578894714</v>
      </c>
      <c r="AD168" s="19">
        <v>2497.7700195299999</v>
      </c>
      <c r="AE168" s="19">
        <v>60723.6445313</v>
      </c>
      <c r="AF168">
        <f t="shared" si="37"/>
        <v>2.1461647183800129E-6</v>
      </c>
      <c r="AG168" s="23">
        <f t="shared" si="32"/>
        <v>0.52807106323698783</v>
      </c>
      <c r="AH168" s="25">
        <f t="shared" si="38"/>
        <v>1.8066531829962951</v>
      </c>
      <c r="AI168" s="25">
        <f t="shared" si="33"/>
        <v>4.6905171284601254E-5</v>
      </c>
    </row>
    <row r="169" spans="6:35" ht="15">
      <c r="F169" s="5">
        <v>2006</v>
      </c>
      <c r="G169" s="5">
        <v>1</v>
      </c>
      <c r="H169" s="5">
        <v>0</v>
      </c>
      <c r="I169" s="5">
        <v>7</v>
      </c>
      <c r="J169" s="5">
        <v>20</v>
      </c>
      <c r="K169" s="5">
        <v>-4.0894999504099996</v>
      </c>
      <c r="L169" s="5">
        <v>6.2039088457799998E-2</v>
      </c>
      <c r="M169" s="5">
        <v>0</v>
      </c>
      <c r="N169" s="8">
        <f t="shared" si="34"/>
        <v>1E-4</v>
      </c>
      <c r="O169" s="5">
        <v>0</v>
      </c>
      <c r="P169" s="5">
        <v>96.736587524399994</v>
      </c>
      <c r="Q169" s="5">
        <v>2.1079070568099998</v>
      </c>
      <c r="R169" s="5">
        <v>0</v>
      </c>
      <c r="S169">
        <f t="shared" si="26"/>
        <v>5.9413998308355972E-6</v>
      </c>
      <c r="T169">
        <f t="shared" si="27"/>
        <v>1164059.9128807276</v>
      </c>
      <c r="U169">
        <f t="shared" si="28"/>
        <v>3495847.0217512534</v>
      </c>
      <c r="V169" s="9">
        <v>1136.6193847699999</v>
      </c>
      <c r="W169" s="9">
        <v>60723.6445313</v>
      </c>
      <c r="X169">
        <f t="shared" si="35"/>
        <v>2.8107989772756951E-7</v>
      </c>
      <c r="Y169">
        <f t="shared" si="36"/>
        <v>3.1330079688354742</v>
      </c>
      <c r="Z169">
        <f t="shared" si="29"/>
        <v>1.2340421072902296E-4</v>
      </c>
      <c r="AA169">
        <f t="shared" si="30"/>
        <v>1.7504920002306861E-5</v>
      </c>
      <c r="AB169">
        <f>(1/(AA169*k))*(LN((50-dTar)/(hTar-dTar)))</f>
        <v>249652.38609041239</v>
      </c>
      <c r="AC169">
        <f t="shared" si="31"/>
        <v>402726.04578894714</v>
      </c>
      <c r="AD169" s="19">
        <v>2497.7700195299999</v>
      </c>
      <c r="AE169" s="19">
        <v>60723.6445313</v>
      </c>
      <c r="AF169">
        <f t="shared" si="37"/>
        <v>2.1461647183800129E-6</v>
      </c>
      <c r="AG169" s="23">
        <f t="shared" si="32"/>
        <v>0.42509770402946906</v>
      </c>
      <c r="AH169" s="25">
        <f t="shared" si="38"/>
        <v>1.4543575165083269</v>
      </c>
      <c r="AI169" s="25">
        <f t="shared" si="33"/>
        <v>4.6905171284601254E-5</v>
      </c>
    </row>
    <row r="170" spans="6:35" ht="15">
      <c r="F170" s="5">
        <v>2006</v>
      </c>
      <c r="G170" s="5">
        <v>1</v>
      </c>
      <c r="H170" s="5">
        <v>0</v>
      </c>
      <c r="I170" s="5">
        <v>7</v>
      </c>
      <c r="J170" s="5">
        <v>21</v>
      </c>
      <c r="K170" s="5">
        <v>-4.1215000152599996</v>
      </c>
      <c r="L170" s="5">
        <v>6.0989439487499998E-2</v>
      </c>
      <c r="M170" s="5">
        <v>0</v>
      </c>
      <c r="N170" s="8">
        <f t="shared" si="34"/>
        <v>1E-4</v>
      </c>
      <c r="O170" s="5">
        <v>0</v>
      </c>
      <c r="P170" s="5">
        <v>96.736587524399994</v>
      </c>
      <c r="Q170" s="5">
        <v>4.1681871414199998</v>
      </c>
      <c r="R170" s="5">
        <v>0</v>
      </c>
      <c r="S170">
        <f t="shared" si="26"/>
        <v>5.9413998308355972E-6</v>
      </c>
      <c r="T170">
        <f t="shared" si="27"/>
        <v>1164059.9128807276</v>
      </c>
      <c r="U170">
        <f t="shared" si="28"/>
        <v>3495847.0217512534</v>
      </c>
      <c r="V170" s="9">
        <v>1136.6193847699999</v>
      </c>
      <c r="W170" s="9">
        <v>60723.6445313</v>
      </c>
      <c r="X170">
        <f t="shared" si="35"/>
        <v>2.8107989772756951E-7</v>
      </c>
      <c r="Y170">
        <f t="shared" si="36"/>
        <v>6.195227387980375</v>
      </c>
      <c r="Z170">
        <f t="shared" si="29"/>
        <v>1.2340421072902296E-4</v>
      </c>
      <c r="AA170">
        <f t="shared" si="30"/>
        <v>1.7504920002306861E-5</v>
      </c>
      <c r="AB170">
        <f>(1/(AA170*k))*(LN((50-dTar)/(hTar-dTar)))</f>
        <v>249652.38609041239</v>
      </c>
      <c r="AC170">
        <f t="shared" si="31"/>
        <v>402726.04578894714</v>
      </c>
      <c r="AD170" s="19">
        <v>2497.7700195299999</v>
      </c>
      <c r="AE170" s="19">
        <v>60723.6445313</v>
      </c>
      <c r="AF170">
        <f t="shared" si="37"/>
        <v>2.1461647183800129E-6</v>
      </c>
      <c r="AG170" s="23">
        <f t="shared" si="32"/>
        <v>0.84059056496745255</v>
      </c>
      <c r="AH170" s="25">
        <f t="shared" si="38"/>
        <v>2.8758546444222781</v>
      </c>
      <c r="AI170" s="25">
        <f t="shared" si="33"/>
        <v>4.6905171284601254E-5</v>
      </c>
    </row>
    <row r="171" spans="6:35" ht="15">
      <c r="F171" s="5">
        <v>2006</v>
      </c>
      <c r="G171" s="5">
        <v>1</v>
      </c>
      <c r="H171" s="5">
        <v>0</v>
      </c>
      <c r="I171" s="5">
        <v>7</v>
      </c>
      <c r="J171" s="5">
        <v>22</v>
      </c>
      <c r="K171" s="5">
        <v>-4.4429998397799997</v>
      </c>
      <c r="L171" s="5">
        <v>5.6891404092300001E-2</v>
      </c>
      <c r="M171" s="5">
        <v>0</v>
      </c>
      <c r="N171" s="8">
        <f t="shared" si="34"/>
        <v>1E-4</v>
      </c>
      <c r="O171" s="5">
        <v>0</v>
      </c>
      <c r="P171" s="5">
        <v>96.736587524399994</v>
      </c>
      <c r="Q171" s="5">
        <v>5.1529793739300001</v>
      </c>
      <c r="R171" s="5">
        <v>0</v>
      </c>
      <c r="S171">
        <f t="shared" si="26"/>
        <v>5.9413998308355972E-6</v>
      </c>
      <c r="T171">
        <f t="shared" si="27"/>
        <v>1164059.9128807276</v>
      </c>
      <c r="U171">
        <f t="shared" si="28"/>
        <v>3495847.0217512534</v>
      </c>
      <c r="V171" s="9">
        <v>1136.6193847699999</v>
      </c>
      <c r="W171" s="9">
        <v>60723.6445313</v>
      </c>
      <c r="X171">
        <f t="shared" si="35"/>
        <v>2.8107989772756951E-7</v>
      </c>
      <c r="Y171">
        <f t="shared" si="36"/>
        <v>7.6589360947439165</v>
      </c>
      <c r="Z171">
        <f t="shared" si="29"/>
        <v>1.2340421072902296E-4</v>
      </c>
      <c r="AA171">
        <f t="shared" si="30"/>
        <v>1.7504920002306861E-5</v>
      </c>
      <c r="AB171">
        <f>(1/(AA171*k))*(LN((50-dTar)/(hTar-dTar)))</f>
        <v>249652.38609041239</v>
      </c>
      <c r="AC171">
        <f t="shared" si="31"/>
        <v>402726.04578894714</v>
      </c>
      <c r="AD171" s="19">
        <v>2497.7700195299999</v>
      </c>
      <c r="AE171" s="19">
        <v>60723.6445313</v>
      </c>
      <c r="AF171">
        <f t="shared" si="37"/>
        <v>2.1461647183800129E-6</v>
      </c>
      <c r="AG171" s="23">
        <f t="shared" si="32"/>
        <v>1.0391917867972205</v>
      </c>
      <c r="AH171" s="25">
        <f t="shared" si="38"/>
        <v>3.5553153355010463</v>
      </c>
      <c r="AI171" s="25">
        <f t="shared" si="33"/>
        <v>4.6905171284601254E-5</v>
      </c>
    </row>
    <row r="172" spans="6:35" ht="15">
      <c r="F172" s="5">
        <v>2006</v>
      </c>
      <c r="G172" s="5">
        <v>1</v>
      </c>
      <c r="H172" s="5">
        <v>0</v>
      </c>
      <c r="I172" s="5">
        <v>7</v>
      </c>
      <c r="J172" s="5">
        <v>23</v>
      </c>
      <c r="K172" s="5">
        <v>-4.6314997673000002</v>
      </c>
      <c r="L172" s="5">
        <v>5.0022624432999999E-2</v>
      </c>
      <c r="M172" s="5">
        <v>0</v>
      </c>
      <c r="N172" s="8">
        <f t="shared" si="34"/>
        <v>1E-4</v>
      </c>
      <c r="O172" s="5">
        <v>0</v>
      </c>
      <c r="P172" s="5">
        <v>96.736587524399994</v>
      </c>
      <c r="Q172" s="5">
        <v>8.5063180923499999</v>
      </c>
      <c r="R172" s="5">
        <v>0</v>
      </c>
      <c r="S172">
        <f t="shared" si="26"/>
        <v>5.9413998308355972E-6</v>
      </c>
      <c r="T172">
        <f t="shared" si="27"/>
        <v>1164059.9128807276</v>
      </c>
      <c r="U172">
        <f t="shared" si="28"/>
        <v>3495847.0217512534</v>
      </c>
      <c r="V172" s="9">
        <v>1136.6193847699999</v>
      </c>
      <c r="W172" s="9">
        <v>60723.6445313</v>
      </c>
      <c r="X172">
        <f t="shared" si="35"/>
        <v>2.8107989772756951E-7</v>
      </c>
      <c r="Y172">
        <f t="shared" si="36"/>
        <v>12.643044332852718</v>
      </c>
      <c r="Z172">
        <f t="shared" si="29"/>
        <v>1.2340421072902296E-4</v>
      </c>
      <c r="AA172">
        <f t="shared" si="30"/>
        <v>1.7504920002306861E-5</v>
      </c>
      <c r="AB172">
        <f>(1/(AA172*k))*(LN((50-dTar)/(hTar-dTar)))</f>
        <v>249652.38609041239</v>
      </c>
      <c r="AC172">
        <f t="shared" si="31"/>
        <v>402726.04578894714</v>
      </c>
      <c r="AD172" s="19">
        <v>2497.7700195299999</v>
      </c>
      <c r="AE172" s="19">
        <v>60723.6445313</v>
      </c>
      <c r="AF172">
        <f t="shared" si="37"/>
        <v>2.1461647183800129E-6</v>
      </c>
      <c r="AG172" s="23">
        <f t="shared" si="32"/>
        <v>1.7154533825958223</v>
      </c>
      <c r="AH172" s="25">
        <f t="shared" si="38"/>
        <v>5.8689625880099223</v>
      </c>
      <c r="AI172" s="25">
        <f t="shared" si="33"/>
        <v>4.6905171284601254E-5</v>
      </c>
    </row>
    <row r="173" spans="6:35" ht="15">
      <c r="F173" s="5">
        <v>2006</v>
      </c>
      <c r="G173" s="5">
        <v>1</v>
      </c>
      <c r="H173" s="5">
        <v>0</v>
      </c>
      <c r="I173" s="5">
        <v>7</v>
      </c>
      <c r="J173" s="5">
        <v>24</v>
      </c>
      <c r="K173" s="5">
        <v>-4.4879999160799997</v>
      </c>
      <c r="L173" s="5">
        <v>5.1882136613099997E-2</v>
      </c>
      <c r="M173" s="5">
        <v>0</v>
      </c>
      <c r="N173" s="8">
        <f t="shared" si="34"/>
        <v>1E-4</v>
      </c>
      <c r="O173" s="5">
        <v>0</v>
      </c>
      <c r="P173" s="5">
        <v>96.736587524399994</v>
      </c>
      <c r="Q173" s="5">
        <v>9.1086397171000009</v>
      </c>
      <c r="R173" s="5">
        <v>0</v>
      </c>
      <c r="S173">
        <f t="shared" si="26"/>
        <v>5.9413998308355972E-6</v>
      </c>
      <c r="T173">
        <f t="shared" si="27"/>
        <v>1164059.9128807276</v>
      </c>
      <c r="U173">
        <f t="shared" si="28"/>
        <v>3495847.0217512534</v>
      </c>
      <c r="V173" s="9">
        <v>1136.6193847699999</v>
      </c>
      <c r="W173" s="9">
        <v>60723.6445313</v>
      </c>
      <c r="X173">
        <f t="shared" si="35"/>
        <v>2.8107989772756951E-7</v>
      </c>
      <c r="Y173">
        <f t="shared" si="36"/>
        <v>13.538282310280191</v>
      </c>
      <c r="Z173">
        <f t="shared" si="29"/>
        <v>1.2340421072902296E-4</v>
      </c>
      <c r="AA173">
        <f t="shared" si="30"/>
        <v>1.7504920002306861E-5</v>
      </c>
      <c r="AB173">
        <f>(1/(AA173*k))*(LN((50-dTar)/(hTar-dTar)))</f>
        <v>249652.38609041239</v>
      </c>
      <c r="AC173">
        <f t="shared" si="31"/>
        <v>402726.04578894714</v>
      </c>
      <c r="AD173" s="19">
        <v>2497.7700195299999</v>
      </c>
      <c r="AE173" s="19">
        <v>60723.6445313</v>
      </c>
      <c r="AF173">
        <f t="shared" si="37"/>
        <v>2.1461647183800129E-6</v>
      </c>
      <c r="AG173" s="23">
        <f t="shared" si="32"/>
        <v>1.8369224667953938</v>
      </c>
      <c r="AH173" s="25">
        <f t="shared" si="38"/>
        <v>6.2845364054041069</v>
      </c>
      <c r="AI173" s="25">
        <f t="shared" si="33"/>
        <v>4.6905171284601254E-5</v>
      </c>
    </row>
    <row r="174" spans="6:35" ht="15">
      <c r="F174" s="5">
        <v>2006</v>
      </c>
      <c r="G174" s="5">
        <v>1</v>
      </c>
      <c r="H174" s="5">
        <v>0</v>
      </c>
      <c r="I174" s="5">
        <v>8</v>
      </c>
      <c r="J174" s="5">
        <v>1</v>
      </c>
      <c r="K174" s="5">
        <v>-4.5590000152599996</v>
      </c>
      <c r="L174" s="5">
        <v>4.9644622951700003E-2</v>
      </c>
      <c r="M174" s="5">
        <v>0</v>
      </c>
      <c r="N174" s="8">
        <f t="shared" si="34"/>
        <v>1E-4</v>
      </c>
      <c r="O174" s="5">
        <v>0</v>
      </c>
      <c r="P174" s="5">
        <v>96.736587524399994</v>
      </c>
      <c r="Q174" s="5">
        <v>9.1191158294699992</v>
      </c>
      <c r="R174" s="5">
        <v>0</v>
      </c>
      <c r="S174">
        <f t="shared" si="26"/>
        <v>5.9413998308355972E-6</v>
      </c>
      <c r="T174">
        <f t="shared" si="27"/>
        <v>1164059.9128807276</v>
      </c>
      <c r="U174">
        <f t="shared" si="28"/>
        <v>3495847.0217512534</v>
      </c>
      <c r="V174" s="9">
        <v>1131.1860351600001</v>
      </c>
      <c r="W174" s="9">
        <v>60723.6445313</v>
      </c>
      <c r="X174">
        <f t="shared" si="35"/>
        <v>2.810803269949494E-7</v>
      </c>
      <c r="Y174">
        <f t="shared" si="36"/>
        <v>13.553863150324069</v>
      </c>
      <c r="Z174">
        <f t="shared" si="29"/>
        <v>1.2340421072902296E-4</v>
      </c>
      <c r="AA174">
        <f t="shared" si="30"/>
        <v>1.7504920002306861E-5</v>
      </c>
      <c r="AB174">
        <f>(1/(AA174*k))*(LN((50-dTar)/(hTar-dTar)))</f>
        <v>249652.38609041239</v>
      </c>
      <c r="AC174">
        <f t="shared" si="31"/>
        <v>402726.04578894714</v>
      </c>
      <c r="AD174" s="19">
        <v>2497.7700195299999</v>
      </c>
      <c r="AE174" s="19">
        <v>60723.6445313</v>
      </c>
      <c r="AF174">
        <f t="shared" si="37"/>
        <v>2.1461647183800129E-6</v>
      </c>
      <c r="AG174" s="23">
        <f t="shared" si="32"/>
        <v>1.8390365307860976</v>
      </c>
      <c r="AH174" s="25">
        <f t="shared" si="38"/>
        <v>6.2917691070303814</v>
      </c>
      <c r="AI174" s="25">
        <f t="shared" si="33"/>
        <v>4.6905171284601254E-5</v>
      </c>
    </row>
    <row r="175" spans="6:35" ht="15">
      <c r="F175" s="5">
        <v>2006</v>
      </c>
      <c r="G175" s="5">
        <v>1</v>
      </c>
      <c r="H175" s="5">
        <v>0</v>
      </c>
      <c r="I175" s="5">
        <v>8</v>
      </c>
      <c r="J175" s="5">
        <v>2</v>
      </c>
      <c r="K175" s="5">
        <v>-4.4949998855600004</v>
      </c>
      <c r="L175" s="5">
        <v>4.9885518848900003E-2</v>
      </c>
      <c r="M175" s="5">
        <v>0</v>
      </c>
      <c r="N175" s="8">
        <f t="shared" si="34"/>
        <v>1E-4</v>
      </c>
      <c r="O175" s="5">
        <v>0</v>
      </c>
      <c r="P175" s="5">
        <v>96.736587524399994</v>
      </c>
      <c r="Q175" s="5">
        <v>9.4785490035999995</v>
      </c>
      <c r="R175" s="5">
        <v>0</v>
      </c>
      <c r="S175">
        <f t="shared" si="26"/>
        <v>5.9413998308355972E-6</v>
      </c>
      <c r="T175">
        <f t="shared" si="27"/>
        <v>1164059.9128807276</v>
      </c>
      <c r="U175">
        <f t="shared" si="28"/>
        <v>3495847.0217512534</v>
      </c>
      <c r="V175" s="9">
        <v>1131.1860351600001</v>
      </c>
      <c r="W175" s="9">
        <v>60723.6445313</v>
      </c>
      <c r="X175">
        <f t="shared" si="35"/>
        <v>2.810803269949494E-7</v>
      </c>
      <c r="Y175">
        <f t="shared" si="36"/>
        <v>14.088093457839285</v>
      </c>
      <c r="Z175">
        <f t="shared" si="29"/>
        <v>1.2340421072902296E-4</v>
      </c>
      <c r="AA175">
        <f t="shared" si="30"/>
        <v>1.7504920002306861E-5</v>
      </c>
      <c r="AB175">
        <f>(1/(AA175*k))*(LN((50-dTar)/(hTar-dTar)))</f>
        <v>249652.38609041239</v>
      </c>
      <c r="AC175">
        <f t="shared" si="31"/>
        <v>402726.04578894714</v>
      </c>
      <c r="AD175" s="19">
        <v>2497.7700195299999</v>
      </c>
      <c r="AE175" s="19">
        <v>60723.6445313</v>
      </c>
      <c r="AF175">
        <f t="shared" si="37"/>
        <v>2.1461647183800129E-6</v>
      </c>
      <c r="AG175" s="23">
        <f t="shared" si="32"/>
        <v>1.9115228057674176</v>
      </c>
      <c r="AH175" s="25">
        <f t="shared" si="38"/>
        <v>6.5397614105961148</v>
      </c>
      <c r="AI175" s="25">
        <f t="shared" si="33"/>
        <v>4.6905171284601254E-5</v>
      </c>
    </row>
    <row r="176" spans="6:35" ht="15">
      <c r="F176" s="5">
        <v>2006</v>
      </c>
      <c r="G176" s="5">
        <v>1</v>
      </c>
      <c r="H176" s="5">
        <v>0</v>
      </c>
      <c r="I176" s="5">
        <v>8</v>
      </c>
      <c r="J176" s="5">
        <v>3</v>
      </c>
      <c r="K176" s="5">
        <v>-4.3534998893700001</v>
      </c>
      <c r="L176" s="5">
        <v>5.3517881780900001E-2</v>
      </c>
      <c r="M176" s="5">
        <v>0</v>
      </c>
      <c r="N176" s="8">
        <f t="shared" si="34"/>
        <v>1E-4</v>
      </c>
      <c r="O176" s="5">
        <v>0</v>
      </c>
      <c r="P176" s="5">
        <v>96.736587524399994</v>
      </c>
      <c r="Q176" s="5">
        <v>8.9014472961400006</v>
      </c>
      <c r="R176" s="5">
        <v>0</v>
      </c>
      <c r="S176">
        <f t="shared" si="26"/>
        <v>5.9413998308355972E-6</v>
      </c>
      <c r="T176">
        <f t="shared" si="27"/>
        <v>1164059.9128807276</v>
      </c>
      <c r="U176">
        <f t="shared" si="28"/>
        <v>3495847.0217512534</v>
      </c>
      <c r="V176" s="9">
        <v>1131.1860351600001</v>
      </c>
      <c r="W176" s="9">
        <v>60723.6445313</v>
      </c>
      <c r="X176">
        <f t="shared" si="35"/>
        <v>2.810803269949494E-7</v>
      </c>
      <c r="Y176">
        <f t="shared" si="36"/>
        <v>13.230339514035526</v>
      </c>
      <c r="Z176">
        <f t="shared" si="29"/>
        <v>1.2340421072902296E-4</v>
      </c>
      <c r="AA176">
        <f t="shared" si="30"/>
        <v>1.7504920002306861E-5</v>
      </c>
      <c r="AB176">
        <f>(1/(AA176*k))*(LN((50-dTar)/(hTar-dTar)))</f>
        <v>249652.38609041239</v>
      </c>
      <c r="AC176">
        <f t="shared" si="31"/>
        <v>402726.04578894714</v>
      </c>
      <c r="AD176" s="19">
        <v>2497.7700195299999</v>
      </c>
      <c r="AE176" s="19">
        <v>60723.6445313</v>
      </c>
      <c r="AF176">
        <f t="shared" si="37"/>
        <v>2.1461647183800129E-6</v>
      </c>
      <c r="AG176" s="23">
        <f t="shared" si="32"/>
        <v>1.7951396890437372</v>
      </c>
      <c r="AH176" s="25">
        <f t="shared" si="38"/>
        <v>6.1415878636742596</v>
      </c>
      <c r="AI176" s="25">
        <f t="shared" si="33"/>
        <v>4.6905171284601254E-5</v>
      </c>
    </row>
    <row r="177" spans="6:35" ht="15">
      <c r="F177" s="5">
        <v>2006</v>
      </c>
      <c r="G177" s="5">
        <v>1</v>
      </c>
      <c r="H177" s="5">
        <v>0</v>
      </c>
      <c r="I177" s="5">
        <v>8</v>
      </c>
      <c r="J177" s="5">
        <v>4</v>
      </c>
      <c r="K177" s="5">
        <v>-4.4435000419600001</v>
      </c>
      <c r="L177" s="5">
        <v>5.7108905166399999E-2</v>
      </c>
      <c r="M177" s="5">
        <v>0</v>
      </c>
      <c r="N177" s="8">
        <f t="shared" si="34"/>
        <v>1E-4</v>
      </c>
      <c r="O177" s="5">
        <v>0</v>
      </c>
      <c r="P177" s="5">
        <v>96.736587524399994</v>
      </c>
      <c r="Q177" s="5">
        <v>9.2701930999800002</v>
      </c>
      <c r="R177" s="5">
        <v>0</v>
      </c>
      <c r="S177">
        <f t="shared" si="26"/>
        <v>5.9413998308355972E-6</v>
      </c>
      <c r="T177">
        <f t="shared" si="27"/>
        <v>1164059.9128807276</v>
      </c>
      <c r="U177">
        <f t="shared" si="28"/>
        <v>3495847.0217512534</v>
      </c>
      <c r="V177" s="9">
        <v>1131.1860351600001</v>
      </c>
      <c r="W177" s="9">
        <v>60723.6445313</v>
      </c>
      <c r="X177">
        <f t="shared" si="35"/>
        <v>2.810803269949494E-7</v>
      </c>
      <c r="Y177">
        <f t="shared" si="36"/>
        <v>13.778411306955617</v>
      </c>
      <c r="Z177">
        <f t="shared" si="29"/>
        <v>1.2340421072902296E-4</v>
      </c>
      <c r="AA177">
        <f t="shared" si="30"/>
        <v>1.7504920002306861E-5</v>
      </c>
      <c r="AB177">
        <f>(1/(AA177*k))*(LN((50-dTar)/(hTar-dTar)))</f>
        <v>249652.38609041239</v>
      </c>
      <c r="AC177">
        <f t="shared" si="31"/>
        <v>402726.04578894714</v>
      </c>
      <c r="AD177" s="19">
        <v>2497.7700195299999</v>
      </c>
      <c r="AE177" s="19">
        <v>60723.6445313</v>
      </c>
      <c r="AF177">
        <f t="shared" si="37"/>
        <v>2.1461647183800129E-6</v>
      </c>
      <c r="AG177" s="23">
        <f t="shared" si="32"/>
        <v>1.8695040261699667</v>
      </c>
      <c r="AH177" s="25">
        <f t="shared" si="38"/>
        <v>6.3960054519945997</v>
      </c>
      <c r="AI177" s="25">
        <f t="shared" si="33"/>
        <v>4.6905171284601254E-5</v>
      </c>
    </row>
    <row r="178" spans="6:35" ht="15">
      <c r="F178" s="5">
        <v>2006</v>
      </c>
      <c r="G178" s="5">
        <v>1</v>
      </c>
      <c r="H178" s="5">
        <v>0</v>
      </c>
      <c r="I178" s="5">
        <v>8</v>
      </c>
      <c r="J178" s="5">
        <v>5</v>
      </c>
      <c r="K178" s="5">
        <v>-4.4710001945500002</v>
      </c>
      <c r="L178" s="5">
        <v>5.9620637446599997E-2</v>
      </c>
      <c r="M178" s="5">
        <v>0</v>
      </c>
      <c r="N178" s="8">
        <f t="shared" si="34"/>
        <v>1E-4</v>
      </c>
      <c r="O178" s="5">
        <v>0</v>
      </c>
      <c r="P178" s="5">
        <v>96.736587524399994</v>
      </c>
      <c r="Q178" s="5">
        <v>8.8170089721699991</v>
      </c>
      <c r="R178" s="5">
        <v>0</v>
      </c>
      <c r="S178">
        <f t="shared" si="26"/>
        <v>5.9413998308355972E-6</v>
      </c>
      <c r="T178">
        <f t="shared" si="27"/>
        <v>1164059.9128807276</v>
      </c>
      <c r="U178">
        <f t="shared" si="28"/>
        <v>3495847.0217512534</v>
      </c>
      <c r="V178" s="9">
        <v>1131.1860351600001</v>
      </c>
      <c r="W178" s="9">
        <v>60723.6445313</v>
      </c>
      <c r="X178">
        <f t="shared" si="35"/>
        <v>2.810803269949494E-7</v>
      </c>
      <c r="Y178">
        <f t="shared" si="36"/>
        <v>13.104837710008255</v>
      </c>
      <c r="Z178">
        <f t="shared" si="29"/>
        <v>1.2340421072902296E-4</v>
      </c>
      <c r="AA178">
        <f t="shared" si="30"/>
        <v>1.7504920002306861E-5</v>
      </c>
      <c r="AB178">
        <f>(1/(AA178*k))*(LN((50-dTar)/(hTar-dTar)))</f>
        <v>249652.38609041239</v>
      </c>
      <c r="AC178">
        <f t="shared" si="31"/>
        <v>402726.04578894714</v>
      </c>
      <c r="AD178" s="19">
        <v>2497.7700195299999</v>
      </c>
      <c r="AE178" s="19">
        <v>60723.6445313</v>
      </c>
      <c r="AF178">
        <f t="shared" si="37"/>
        <v>2.1461647183800129E-6</v>
      </c>
      <c r="AG178" s="23">
        <f t="shared" si="32"/>
        <v>1.7781111563128167</v>
      </c>
      <c r="AH178" s="25">
        <f t="shared" si="38"/>
        <v>6.0833293166683093</v>
      </c>
      <c r="AI178" s="25">
        <f t="shared" si="33"/>
        <v>4.6905171284601254E-5</v>
      </c>
    </row>
    <row r="179" spans="6:35" ht="15">
      <c r="F179" s="5">
        <v>2006</v>
      </c>
      <c r="G179" s="5">
        <v>1</v>
      </c>
      <c r="H179" s="5">
        <v>0</v>
      </c>
      <c r="I179" s="5">
        <v>8</v>
      </c>
      <c r="J179" s="5">
        <v>6</v>
      </c>
      <c r="K179" s="5">
        <v>-5.0310001373300004</v>
      </c>
      <c r="L179" s="5">
        <v>5.8403935283400002E-2</v>
      </c>
      <c r="M179" s="5">
        <v>0</v>
      </c>
      <c r="N179" s="8">
        <f t="shared" si="34"/>
        <v>1E-4</v>
      </c>
      <c r="O179" s="5">
        <v>0</v>
      </c>
      <c r="P179" s="5">
        <v>96.736587524399994</v>
      </c>
      <c r="Q179" s="5">
        <v>8.4776058197000008</v>
      </c>
      <c r="R179" s="5">
        <v>0</v>
      </c>
      <c r="S179">
        <f t="shared" si="26"/>
        <v>5.9413998308355972E-6</v>
      </c>
      <c r="T179">
        <f t="shared" si="27"/>
        <v>1164059.9128807276</v>
      </c>
      <c r="U179">
        <f t="shared" si="28"/>
        <v>3495847.0217512534</v>
      </c>
      <c r="V179" s="9">
        <v>1131.1860351600001</v>
      </c>
      <c r="W179" s="9">
        <v>60723.6445313</v>
      </c>
      <c r="X179">
        <f t="shared" si="35"/>
        <v>2.810803269949494E-7</v>
      </c>
      <c r="Y179">
        <f t="shared" si="36"/>
        <v>12.600378290104791</v>
      </c>
      <c r="Z179">
        <f t="shared" si="29"/>
        <v>1.2340421072902296E-4</v>
      </c>
      <c r="AA179">
        <f t="shared" si="30"/>
        <v>1.7504920002306861E-5</v>
      </c>
      <c r="AB179">
        <f>(1/(AA179*k))*(LN((50-dTar)/(hTar-dTar)))</f>
        <v>249652.38609041239</v>
      </c>
      <c r="AC179">
        <f t="shared" si="31"/>
        <v>402726.04578894714</v>
      </c>
      <c r="AD179" s="19">
        <v>2497.7700195299999</v>
      </c>
      <c r="AE179" s="19">
        <v>60723.6445313</v>
      </c>
      <c r="AF179">
        <f t="shared" si="37"/>
        <v>2.1461647183800129E-6</v>
      </c>
      <c r="AG179" s="23">
        <f t="shared" si="32"/>
        <v>1.7096643016255277</v>
      </c>
      <c r="AH179" s="25">
        <f t="shared" si="38"/>
        <v>5.8491568037325274</v>
      </c>
      <c r="AI179" s="25">
        <f t="shared" si="33"/>
        <v>4.6905171284601254E-5</v>
      </c>
    </row>
    <row r="180" spans="6:35" ht="15">
      <c r="F180" s="5">
        <v>2006</v>
      </c>
      <c r="G180" s="5">
        <v>1</v>
      </c>
      <c r="H180" s="5">
        <v>0</v>
      </c>
      <c r="I180" s="5">
        <v>8</v>
      </c>
      <c r="J180" s="5">
        <v>7</v>
      </c>
      <c r="K180" s="5">
        <v>-5.9085001945500002</v>
      </c>
      <c r="L180" s="5">
        <v>4.6174909919499997E-2</v>
      </c>
      <c r="M180" s="5">
        <v>0</v>
      </c>
      <c r="N180" s="8">
        <f t="shared" si="34"/>
        <v>1E-4</v>
      </c>
      <c r="O180" s="5">
        <v>0</v>
      </c>
      <c r="P180" s="5">
        <v>96.736587524399994</v>
      </c>
      <c r="Q180" s="5">
        <v>5.0617995262099997</v>
      </c>
      <c r="R180" s="5">
        <v>0</v>
      </c>
      <c r="S180">
        <f t="shared" si="26"/>
        <v>5.9413998308355972E-6</v>
      </c>
      <c r="T180">
        <f t="shared" si="27"/>
        <v>1164059.9128807276</v>
      </c>
      <c r="U180">
        <f t="shared" si="28"/>
        <v>3495847.0217512534</v>
      </c>
      <c r="V180" s="9">
        <v>1131.1860351600001</v>
      </c>
      <c r="W180" s="9">
        <v>60723.6445313</v>
      </c>
      <c r="X180">
        <f t="shared" si="35"/>
        <v>2.810803269949494E-7</v>
      </c>
      <c r="Y180">
        <f t="shared" si="36"/>
        <v>7.5234199625922473</v>
      </c>
      <c r="Z180">
        <f t="shared" si="29"/>
        <v>1.2340421072902296E-4</v>
      </c>
      <c r="AA180">
        <f t="shared" si="30"/>
        <v>1.7504920002306861E-5</v>
      </c>
      <c r="AB180">
        <f>(1/(AA180*k))*(LN((50-dTar)/(hTar-dTar)))</f>
        <v>249652.38609041239</v>
      </c>
      <c r="AC180">
        <f t="shared" si="31"/>
        <v>402726.04578894714</v>
      </c>
      <c r="AD180" s="19">
        <v>2497.7700195299999</v>
      </c>
      <c r="AE180" s="19">
        <v>60723.6445313</v>
      </c>
      <c r="AF180">
        <f t="shared" si="37"/>
        <v>2.1461647183800129E-6</v>
      </c>
      <c r="AG180" s="23">
        <f t="shared" si="32"/>
        <v>1.0208044742816889</v>
      </c>
      <c r="AH180" s="25">
        <f t="shared" si="38"/>
        <v>3.4924080887390239</v>
      </c>
      <c r="AI180" s="25">
        <f t="shared" si="33"/>
        <v>4.6905171284601254E-5</v>
      </c>
    </row>
    <row r="181" spans="6:35" ht="15">
      <c r="F181" s="5">
        <v>2006</v>
      </c>
      <c r="G181" s="5">
        <v>1</v>
      </c>
      <c r="H181" s="5">
        <v>0</v>
      </c>
      <c r="I181" s="5">
        <v>8</v>
      </c>
      <c r="J181" s="5">
        <v>8</v>
      </c>
      <c r="K181" s="5">
        <v>-6.1420001983599999</v>
      </c>
      <c r="L181" s="5">
        <v>4.3426115065799999E-2</v>
      </c>
      <c r="M181" s="5">
        <v>0</v>
      </c>
      <c r="N181" s="8">
        <f t="shared" si="34"/>
        <v>1E-4</v>
      </c>
      <c r="O181" s="5">
        <v>0</v>
      </c>
      <c r="P181" s="5">
        <v>96.736587524399994</v>
      </c>
      <c r="Q181" s="5">
        <v>3.34892511368</v>
      </c>
      <c r="R181" s="5">
        <v>0</v>
      </c>
      <c r="S181">
        <f t="shared" si="26"/>
        <v>5.9413998308355972E-6</v>
      </c>
      <c r="T181">
        <f t="shared" si="27"/>
        <v>1164059.9128807276</v>
      </c>
      <c r="U181">
        <f t="shared" si="28"/>
        <v>3495847.0217512534</v>
      </c>
      <c r="V181" s="9">
        <v>1131.1860351600001</v>
      </c>
      <c r="W181" s="9">
        <v>60723.6445313</v>
      </c>
      <c r="X181">
        <f t="shared" si="35"/>
        <v>2.810803269949494E-7</v>
      </c>
      <c r="Y181">
        <f t="shared" si="36"/>
        <v>4.97755194037713</v>
      </c>
      <c r="Z181">
        <f t="shared" si="29"/>
        <v>1.2340421072902296E-4</v>
      </c>
      <c r="AA181">
        <f t="shared" si="30"/>
        <v>1.7504920002306861E-5</v>
      </c>
      <c r="AB181">
        <f>(1/(AA181*k))*(LN((50-dTar)/(hTar-dTar)))</f>
        <v>249652.38609041239</v>
      </c>
      <c r="AC181">
        <f t="shared" si="31"/>
        <v>402726.04578894714</v>
      </c>
      <c r="AD181" s="19">
        <v>2497.7700195299999</v>
      </c>
      <c r="AE181" s="19">
        <v>60723.6445313</v>
      </c>
      <c r="AF181">
        <f t="shared" si="37"/>
        <v>2.1461647183800129E-6</v>
      </c>
      <c r="AG181" s="23">
        <f t="shared" si="32"/>
        <v>0.67537201392061408</v>
      </c>
      <c r="AH181" s="25">
        <f t="shared" si="38"/>
        <v>2.3106037872571528</v>
      </c>
      <c r="AI181" s="25">
        <f t="shared" si="33"/>
        <v>4.6905171284601254E-5</v>
      </c>
    </row>
    <row r="182" spans="6:35" ht="15">
      <c r="F182" s="5">
        <v>2006</v>
      </c>
      <c r="G182" s="5">
        <v>1</v>
      </c>
      <c r="H182" s="5">
        <v>0</v>
      </c>
      <c r="I182" s="5">
        <v>8</v>
      </c>
      <c r="J182" s="5">
        <v>9</v>
      </c>
      <c r="K182" s="5">
        <v>-6.7690000534100001</v>
      </c>
      <c r="L182" s="5">
        <v>4.1749667376300002E-2</v>
      </c>
      <c r="M182" s="5">
        <v>0</v>
      </c>
      <c r="N182" s="8">
        <f t="shared" si="34"/>
        <v>1E-4</v>
      </c>
      <c r="O182" s="5">
        <v>0</v>
      </c>
      <c r="P182" s="5">
        <v>96.736587524399994</v>
      </c>
      <c r="Q182" s="5">
        <v>4.4587507247899998</v>
      </c>
      <c r="R182" s="5">
        <v>0</v>
      </c>
      <c r="S182">
        <f t="shared" si="26"/>
        <v>5.9413998308355972E-6</v>
      </c>
      <c r="T182">
        <f t="shared" si="27"/>
        <v>1164059.9128807276</v>
      </c>
      <c r="U182">
        <f t="shared" si="28"/>
        <v>3495847.0217512534</v>
      </c>
      <c r="V182" s="9">
        <v>1131.1860351600001</v>
      </c>
      <c r="W182" s="9">
        <v>60723.6445313</v>
      </c>
      <c r="X182">
        <f t="shared" si="35"/>
        <v>2.810803269949494E-7</v>
      </c>
      <c r="Y182">
        <f t="shared" si="36"/>
        <v>6.6271005079145144</v>
      </c>
      <c r="Z182">
        <f t="shared" si="29"/>
        <v>1.2340421072902296E-4</v>
      </c>
      <c r="AA182">
        <f t="shared" si="30"/>
        <v>1.7504920002306861E-5</v>
      </c>
      <c r="AB182">
        <f>(1/(AA182*k))*(LN((50-dTar)/(hTar-dTar)))</f>
        <v>249652.38609041239</v>
      </c>
      <c r="AC182">
        <f t="shared" si="31"/>
        <v>402726.04578894714</v>
      </c>
      <c r="AD182" s="19">
        <v>2497.7700195299999</v>
      </c>
      <c r="AE182" s="19">
        <v>60723.6445313</v>
      </c>
      <c r="AF182">
        <f t="shared" si="37"/>
        <v>2.1461647183800129E-6</v>
      </c>
      <c r="AG182" s="23">
        <f t="shared" si="32"/>
        <v>0.89918865138862603</v>
      </c>
      <c r="AH182" s="25">
        <f t="shared" si="38"/>
        <v>3.0763322443524115</v>
      </c>
      <c r="AI182" s="25">
        <f t="shared" si="33"/>
        <v>4.6905171284601254E-5</v>
      </c>
    </row>
    <row r="183" spans="6:35" ht="15">
      <c r="F183" s="5">
        <v>2006</v>
      </c>
      <c r="G183" s="5">
        <v>1</v>
      </c>
      <c r="H183" s="5">
        <v>0</v>
      </c>
      <c r="I183" s="5">
        <v>8</v>
      </c>
      <c r="J183" s="5">
        <v>10</v>
      </c>
      <c r="K183" s="5">
        <v>-5.9854998588599999</v>
      </c>
      <c r="L183" s="5">
        <v>4.3950140476200002E-2</v>
      </c>
      <c r="M183" s="5">
        <v>0</v>
      </c>
      <c r="N183" s="8">
        <f t="shared" si="34"/>
        <v>1E-4</v>
      </c>
      <c r="O183" s="5">
        <v>0</v>
      </c>
      <c r="P183" s="5">
        <v>96.736587524399994</v>
      </c>
      <c r="Q183" s="5">
        <v>7.0058250427199997</v>
      </c>
      <c r="R183" s="5">
        <v>35.659751892099997</v>
      </c>
      <c r="S183">
        <f t="shared" si="26"/>
        <v>5.9413998308355972E-6</v>
      </c>
      <c r="T183">
        <f t="shared" si="27"/>
        <v>1164059.9128807276</v>
      </c>
      <c r="U183">
        <f t="shared" si="28"/>
        <v>3495847.0217512534</v>
      </c>
      <c r="V183" s="9">
        <v>1136.2961425799999</v>
      </c>
      <c r="W183" s="9">
        <v>60723.6445313</v>
      </c>
      <c r="X183">
        <f t="shared" si="35"/>
        <v>2.8107992326561483E-7</v>
      </c>
      <c r="Y183">
        <f t="shared" si="36"/>
        <v>10.412843671652148</v>
      </c>
      <c r="Z183">
        <f t="shared" si="29"/>
        <v>1.2340421072902296E-4</v>
      </c>
      <c r="AA183">
        <f t="shared" si="30"/>
        <v>1.7504920002306861E-5</v>
      </c>
      <c r="AB183">
        <f>(1/(AA183*k))*(LN((50-dTar)/(hTar-dTar)))</f>
        <v>249652.38609041239</v>
      </c>
      <c r="AC183">
        <f t="shared" si="31"/>
        <v>402726.04578894714</v>
      </c>
      <c r="AD183" s="19">
        <v>2497.7700195299999</v>
      </c>
      <c r="AE183" s="19">
        <v>60723.6445313</v>
      </c>
      <c r="AF183">
        <f t="shared" si="37"/>
        <v>2.1461647183800129E-6</v>
      </c>
      <c r="AG183" s="23">
        <f t="shared" si="32"/>
        <v>1.412851796506096</v>
      </c>
      <c r="AH183" s="25">
        <f t="shared" si="38"/>
        <v>4.8336926087431644</v>
      </c>
      <c r="AI183" s="25">
        <f t="shared" si="33"/>
        <v>4.6905171284601254E-5</v>
      </c>
    </row>
    <row r="184" spans="6:35" ht="15">
      <c r="F184" s="5">
        <v>2006</v>
      </c>
      <c r="G184" s="5">
        <v>1</v>
      </c>
      <c r="H184" s="5">
        <v>0</v>
      </c>
      <c r="I184" s="5">
        <v>8</v>
      </c>
      <c r="J184" s="5">
        <v>11</v>
      </c>
      <c r="K184" s="5">
        <v>-4.2725000381499996</v>
      </c>
      <c r="L184" s="5">
        <v>5.1843613386199999E-2</v>
      </c>
      <c r="M184" s="5">
        <v>0</v>
      </c>
      <c r="N184" s="8">
        <f t="shared" si="34"/>
        <v>1E-4</v>
      </c>
      <c r="O184" s="5">
        <v>0</v>
      </c>
      <c r="P184" s="5">
        <v>96.736587524399994</v>
      </c>
      <c r="Q184" s="5">
        <v>10.0138921738</v>
      </c>
      <c r="R184" s="5">
        <v>223.32699585</v>
      </c>
      <c r="S184">
        <f t="shared" si="26"/>
        <v>5.9413998308355972E-6</v>
      </c>
      <c r="T184">
        <f t="shared" si="27"/>
        <v>1164059.9128807276</v>
      </c>
      <c r="U184">
        <f t="shared" si="28"/>
        <v>3495847.0217512534</v>
      </c>
      <c r="V184" s="9">
        <v>1064.2084960899999</v>
      </c>
      <c r="W184" s="9">
        <v>60723.6445313</v>
      </c>
      <c r="X184">
        <f t="shared" si="35"/>
        <v>2.8108561873208536E-7</v>
      </c>
      <c r="Y184">
        <f t="shared" si="36"/>
        <v>14.883917402584867</v>
      </c>
      <c r="Z184">
        <f t="shared" si="29"/>
        <v>1.2340421072902296E-4</v>
      </c>
      <c r="AA184">
        <f t="shared" si="30"/>
        <v>1.7504920002306861E-5</v>
      </c>
      <c r="AB184">
        <f>(1/(AA184*k))*(LN((50-dTar)/(hTar-dTar)))</f>
        <v>249652.38609041239</v>
      </c>
      <c r="AC184">
        <f t="shared" si="31"/>
        <v>402726.04578894714</v>
      </c>
      <c r="AD184" s="19">
        <v>2497.7700195299999</v>
      </c>
      <c r="AE184" s="19">
        <v>60723.6445313</v>
      </c>
      <c r="AF184">
        <f t="shared" si="37"/>
        <v>2.1461647183800129E-6</v>
      </c>
      <c r="AG184" s="23">
        <f t="shared" si="32"/>
        <v>2.0195030391687285</v>
      </c>
      <c r="AH184" s="25">
        <f t="shared" si="38"/>
        <v>6.9091867511541372</v>
      </c>
      <c r="AI184" s="25">
        <f t="shared" si="33"/>
        <v>4.6905171284601254E-5</v>
      </c>
    </row>
    <row r="185" spans="6:35" ht="15">
      <c r="F185" s="5">
        <v>2006</v>
      </c>
      <c r="G185" s="5">
        <v>1</v>
      </c>
      <c r="H185" s="5">
        <v>0</v>
      </c>
      <c r="I185" s="5">
        <v>8</v>
      </c>
      <c r="J185" s="5">
        <v>12</v>
      </c>
      <c r="K185" s="5">
        <v>-0.99299997091299996</v>
      </c>
      <c r="L185" s="5">
        <v>0.14399434626099999</v>
      </c>
      <c r="M185" s="5">
        <v>0</v>
      </c>
      <c r="N185" s="8">
        <f t="shared" si="34"/>
        <v>1E-4</v>
      </c>
      <c r="O185" s="5">
        <v>0</v>
      </c>
      <c r="P185" s="5">
        <v>96.736587524399994</v>
      </c>
      <c r="Q185" s="5">
        <v>12.2743797302</v>
      </c>
      <c r="R185" s="5">
        <v>541.917480469</v>
      </c>
      <c r="S185">
        <f t="shared" si="26"/>
        <v>5.9413998308355972E-6</v>
      </c>
      <c r="T185">
        <f t="shared" si="27"/>
        <v>1164059.9128807276</v>
      </c>
      <c r="U185">
        <f t="shared" si="28"/>
        <v>3495847.0217512534</v>
      </c>
      <c r="V185" s="9">
        <v>1024.16247559</v>
      </c>
      <c r="W185" s="9">
        <v>60723.6445313</v>
      </c>
      <c r="X185">
        <f t="shared" si="35"/>
        <v>2.8108878276874266E-7</v>
      </c>
      <c r="Y185">
        <f t="shared" si="36"/>
        <v>18.243840758164104</v>
      </c>
      <c r="Z185">
        <f t="shared" si="29"/>
        <v>1.2340421072902296E-4</v>
      </c>
      <c r="AA185">
        <f t="shared" si="30"/>
        <v>1.7504920002306861E-5</v>
      </c>
      <c r="AB185">
        <f>(1/(AA185*k))*(LN((50-dTar)/(hTar-dTar)))</f>
        <v>249652.38609041239</v>
      </c>
      <c r="AC185">
        <f t="shared" si="31"/>
        <v>402726.04578894714</v>
      </c>
      <c r="AD185" s="19">
        <v>2497.7700195299999</v>
      </c>
      <c r="AE185" s="19">
        <v>60723.6445313</v>
      </c>
      <c r="AF185">
        <f t="shared" si="37"/>
        <v>2.1461647183800129E-6</v>
      </c>
      <c r="AG185" s="23">
        <f t="shared" si="32"/>
        <v>2.4753894328131771</v>
      </c>
      <c r="AH185" s="25">
        <f t="shared" si="38"/>
        <v>8.468879492342678</v>
      </c>
      <c r="AI185" s="25">
        <f t="shared" si="33"/>
        <v>4.6905171284601254E-5</v>
      </c>
    </row>
    <row r="186" spans="6:35" ht="15">
      <c r="F186" s="5">
        <v>2006</v>
      </c>
      <c r="G186" s="5">
        <v>1</v>
      </c>
      <c r="H186" s="5">
        <v>0</v>
      </c>
      <c r="I186" s="5">
        <v>8</v>
      </c>
      <c r="J186" s="5">
        <v>13</v>
      </c>
      <c r="K186" s="5">
        <v>0.401499986649</v>
      </c>
      <c r="L186" s="5">
        <v>0.197681903839</v>
      </c>
      <c r="M186" s="5">
        <v>0</v>
      </c>
      <c r="N186" s="8">
        <f t="shared" si="34"/>
        <v>1E-4</v>
      </c>
      <c r="O186" s="5">
        <v>0</v>
      </c>
      <c r="P186" s="5">
        <v>96.736587524399994</v>
      </c>
      <c r="Q186" s="5">
        <v>12.9674453735</v>
      </c>
      <c r="R186" s="5">
        <v>705.20001220699999</v>
      </c>
      <c r="S186">
        <f t="shared" si="26"/>
        <v>5.9413998308355972E-6</v>
      </c>
      <c r="T186">
        <f t="shared" si="27"/>
        <v>1164059.9128807276</v>
      </c>
      <c r="U186">
        <f t="shared" si="28"/>
        <v>3495847.0217512534</v>
      </c>
      <c r="V186" s="9">
        <v>1022.06713867</v>
      </c>
      <c r="W186" s="9">
        <v>60723.6445313</v>
      </c>
      <c r="X186">
        <f t="shared" si="35"/>
        <v>2.8108894832330399E-7</v>
      </c>
      <c r="Y186">
        <f t="shared" si="36"/>
        <v>19.273974033655726</v>
      </c>
      <c r="Z186">
        <f t="shared" si="29"/>
        <v>1.2340421072902296E-4</v>
      </c>
      <c r="AA186">
        <f t="shared" si="30"/>
        <v>1.7504920002306861E-5</v>
      </c>
      <c r="AB186">
        <f>(1/(AA186*k))*(LN((50-dTar)/(hTar-dTar)))</f>
        <v>249652.38609041239</v>
      </c>
      <c r="AC186">
        <f t="shared" si="31"/>
        <v>402726.04578894714</v>
      </c>
      <c r="AD186" s="19">
        <v>2497.7700195299999</v>
      </c>
      <c r="AE186" s="19">
        <v>60723.6445313</v>
      </c>
      <c r="AF186">
        <f t="shared" si="37"/>
        <v>2.1461647183800129E-6</v>
      </c>
      <c r="AG186" s="23">
        <f t="shared" si="32"/>
        <v>2.6151615925433083</v>
      </c>
      <c r="AH186" s="25">
        <f t="shared" si="38"/>
        <v>8.9470723622999966</v>
      </c>
      <c r="AI186" s="25">
        <f t="shared" si="33"/>
        <v>4.6905171284601254E-5</v>
      </c>
    </row>
    <row r="187" spans="6:35" ht="15">
      <c r="F187" s="5">
        <v>2006</v>
      </c>
      <c r="G187" s="5">
        <v>1</v>
      </c>
      <c r="H187" s="5">
        <v>0</v>
      </c>
      <c r="I187" s="5">
        <v>8</v>
      </c>
      <c r="J187" s="5">
        <v>14</v>
      </c>
      <c r="K187" s="5">
        <v>1.66499996185</v>
      </c>
      <c r="L187" s="5">
        <v>0.24121116101699999</v>
      </c>
      <c r="M187" s="5">
        <v>0.105499997735</v>
      </c>
      <c r="N187" s="8">
        <f t="shared" si="34"/>
        <v>0.105499997735</v>
      </c>
      <c r="O187" s="5">
        <v>0</v>
      </c>
      <c r="P187" s="5">
        <v>96.736587524399994</v>
      </c>
      <c r="Q187" s="5">
        <v>12.002294540399999</v>
      </c>
      <c r="R187" s="5">
        <v>709.19750976600005</v>
      </c>
      <c r="S187">
        <f t="shared" si="26"/>
        <v>6.2681766869588477E-3</v>
      </c>
      <c r="T187">
        <f t="shared" si="27"/>
        <v>1103.3743486939873</v>
      </c>
      <c r="U187">
        <f t="shared" si="28"/>
        <v>3313.599143890307</v>
      </c>
      <c r="V187" s="9">
        <v>617.67077636700003</v>
      </c>
      <c r="W187" s="9">
        <v>968.76080322300004</v>
      </c>
      <c r="X187">
        <f t="shared" si="35"/>
        <v>2.0408035304924325E-4</v>
      </c>
      <c r="Y187">
        <f t="shared" si="36"/>
        <v>15.490369997872122</v>
      </c>
      <c r="Z187">
        <f t="shared" si="29"/>
        <v>0.13019143952401382</v>
      </c>
      <c r="AA187">
        <f t="shared" si="30"/>
        <v>1.8467690205947296E-2</v>
      </c>
      <c r="AB187">
        <f>(1/(AA187*k))*(LN((50-dTar)/(hTar-dTar)))</f>
        <v>236.6373378675338</v>
      </c>
      <c r="AC187">
        <f t="shared" si="31"/>
        <v>381.73085728450343</v>
      </c>
      <c r="AD187" s="19">
        <v>2150.0876464799999</v>
      </c>
      <c r="AE187" s="19">
        <v>328.81015014600001</v>
      </c>
      <c r="AF187">
        <f t="shared" si="37"/>
        <v>3.4957351022580008E-4</v>
      </c>
      <c r="AG187" s="23">
        <f t="shared" si="32"/>
        <v>13.423288620197132</v>
      </c>
      <c r="AH187" s="25">
        <f t="shared" si="38"/>
        <v>14.208973367145981</v>
      </c>
      <c r="AI187" s="25">
        <f t="shared" si="33"/>
        <v>4.9484954642852186E-2</v>
      </c>
    </row>
    <row r="188" spans="6:35" ht="15">
      <c r="F188" s="5">
        <v>2006</v>
      </c>
      <c r="G188" s="5">
        <v>1</v>
      </c>
      <c r="H188" s="5">
        <v>0</v>
      </c>
      <c r="I188" s="5">
        <v>8</v>
      </c>
      <c r="J188" s="5">
        <v>15</v>
      </c>
      <c r="K188" s="5">
        <v>1.18499994278</v>
      </c>
      <c r="L188" s="5">
        <v>0.22161382436800001</v>
      </c>
      <c r="M188" s="5">
        <v>0</v>
      </c>
      <c r="N188" s="8">
        <f t="shared" si="34"/>
        <v>1E-4</v>
      </c>
      <c r="O188" s="5">
        <v>0</v>
      </c>
      <c r="P188" s="5">
        <v>96.736587524399994</v>
      </c>
      <c r="Q188" s="5">
        <v>11.065759658799999</v>
      </c>
      <c r="R188" s="5">
        <v>423.32501220699999</v>
      </c>
      <c r="S188">
        <f t="shared" si="26"/>
        <v>5.9413998308355972E-6</v>
      </c>
      <c r="T188">
        <f t="shared" si="27"/>
        <v>1164059.9128807276</v>
      </c>
      <c r="U188">
        <f t="shared" si="28"/>
        <v>3495847.0217512534</v>
      </c>
      <c r="V188" s="9">
        <v>1044.86657715</v>
      </c>
      <c r="W188" s="9">
        <v>60723.6445313</v>
      </c>
      <c r="X188">
        <f t="shared" si="35"/>
        <v>2.8108714692848618E-7</v>
      </c>
      <c r="Y188">
        <f t="shared" si="36"/>
        <v>16.447379837943757</v>
      </c>
      <c r="Z188">
        <f t="shared" si="29"/>
        <v>1.2340421072902296E-4</v>
      </c>
      <c r="AA188">
        <f t="shared" si="30"/>
        <v>1.7504920002306861E-5</v>
      </c>
      <c r="AB188">
        <f>(1/(AA188*k))*(LN((50-dTar)/(hTar-dTar)))</f>
        <v>249652.38609041239</v>
      </c>
      <c r="AC188">
        <f t="shared" si="31"/>
        <v>402726.04578894714</v>
      </c>
      <c r="AD188" s="19">
        <v>2497.7700195299999</v>
      </c>
      <c r="AE188" s="19">
        <v>60723.6445313</v>
      </c>
      <c r="AF188">
        <f t="shared" si="37"/>
        <v>2.1461647183800129E-6</v>
      </c>
      <c r="AG188" s="23">
        <f t="shared" si="32"/>
        <v>2.2316392029507903</v>
      </c>
      <c r="AH188" s="25">
        <f t="shared" si="38"/>
        <v>7.6349536075620357</v>
      </c>
      <c r="AI188" s="25">
        <f t="shared" si="33"/>
        <v>4.6905171284601254E-5</v>
      </c>
    </row>
    <row r="189" spans="6:35" ht="15">
      <c r="F189" s="5">
        <v>2006</v>
      </c>
      <c r="G189" s="5">
        <v>1</v>
      </c>
      <c r="H189" s="5">
        <v>0</v>
      </c>
      <c r="I189" s="5">
        <v>8</v>
      </c>
      <c r="J189" s="5">
        <v>16</v>
      </c>
      <c r="K189" s="5">
        <v>1.1390000581699999</v>
      </c>
      <c r="L189" s="5">
        <v>0.21670153737100001</v>
      </c>
      <c r="M189" s="5">
        <v>0</v>
      </c>
      <c r="N189" s="8">
        <f t="shared" si="34"/>
        <v>1E-4</v>
      </c>
      <c r="O189" s="5">
        <v>0</v>
      </c>
      <c r="P189" s="5">
        <v>96.736587524399994</v>
      </c>
      <c r="Q189" s="5">
        <v>8.9796295165999993</v>
      </c>
      <c r="R189" s="5">
        <v>325.232513428</v>
      </c>
      <c r="S189">
        <f t="shared" si="26"/>
        <v>5.9413998308355972E-6</v>
      </c>
      <c r="T189">
        <f t="shared" si="27"/>
        <v>1164059.9128807276</v>
      </c>
      <c r="U189">
        <f t="shared" si="28"/>
        <v>3495847.0217512534</v>
      </c>
      <c r="V189" s="9">
        <v>1055.3762207</v>
      </c>
      <c r="W189" s="9">
        <v>60723.6445313</v>
      </c>
      <c r="X189">
        <f t="shared" si="35"/>
        <v>2.8108631656416869E-7</v>
      </c>
      <c r="Y189">
        <f t="shared" si="36"/>
        <v>13.346681098518506</v>
      </c>
      <c r="Z189">
        <f t="shared" si="29"/>
        <v>1.2340421072902296E-4</v>
      </c>
      <c r="AA189">
        <f t="shared" si="30"/>
        <v>1.7504920002306861E-5</v>
      </c>
      <c r="AB189">
        <f>(1/(AA189*k))*(LN((50-dTar)/(hTar-dTar)))</f>
        <v>249652.38609041239</v>
      </c>
      <c r="AC189">
        <f t="shared" si="31"/>
        <v>402726.04578894714</v>
      </c>
      <c r="AD189" s="19">
        <v>2497.7700195299999</v>
      </c>
      <c r="AE189" s="19">
        <v>60723.6445313</v>
      </c>
      <c r="AF189">
        <f t="shared" si="37"/>
        <v>2.1461647183800129E-6</v>
      </c>
      <c r="AG189" s="23">
        <f t="shared" si="32"/>
        <v>1.8109253304908119</v>
      </c>
      <c r="AH189" s="25">
        <f t="shared" si="38"/>
        <v>6.1955941922755242</v>
      </c>
      <c r="AI189" s="25">
        <f t="shared" si="33"/>
        <v>4.6905171284601254E-5</v>
      </c>
    </row>
    <row r="190" spans="6:35" ht="15">
      <c r="F190" s="5">
        <v>2006</v>
      </c>
      <c r="G190" s="5">
        <v>1</v>
      </c>
      <c r="H190" s="5">
        <v>0</v>
      </c>
      <c r="I190" s="5">
        <v>8</v>
      </c>
      <c r="J190" s="5">
        <v>17</v>
      </c>
      <c r="K190" s="5">
        <v>0.46450001001399999</v>
      </c>
      <c r="L190" s="5">
        <v>0.194891363382</v>
      </c>
      <c r="M190" s="5">
        <v>0</v>
      </c>
      <c r="N190" s="8">
        <f t="shared" si="34"/>
        <v>1E-4</v>
      </c>
      <c r="O190" s="5">
        <v>0</v>
      </c>
      <c r="P190" s="5">
        <v>96.736587524399994</v>
      </c>
      <c r="Q190" s="5">
        <v>6.0178799629200004</v>
      </c>
      <c r="R190" s="5">
        <v>124.68099975600001</v>
      </c>
      <c r="S190">
        <f t="shared" si="26"/>
        <v>5.9413998308355972E-6</v>
      </c>
      <c r="T190">
        <f t="shared" si="27"/>
        <v>1164059.9128807276</v>
      </c>
      <c r="U190">
        <f t="shared" si="28"/>
        <v>3495847.0217512534</v>
      </c>
      <c r="V190" s="9">
        <v>1131.1860351600001</v>
      </c>
      <c r="W190" s="9">
        <v>60723.6445313</v>
      </c>
      <c r="X190">
        <f t="shared" si="35"/>
        <v>2.810803269949494E-7</v>
      </c>
      <c r="Y190">
        <f t="shared" si="36"/>
        <v>8.9444550324607004</v>
      </c>
      <c r="Z190">
        <f t="shared" si="29"/>
        <v>1.2340421072902296E-4</v>
      </c>
      <c r="AA190">
        <f t="shared" si="30"/>
        <v>1.7504920002306861E-5</v>
      </c>
      <c r="AB190">
        <f>(1/(AA190*k))*(LN((50-dTar)/(hTar-dTar)))</f>
        <v>249652.38609041239</v>
      </c>
      <c r="AC190">
        <f t="shared" si="31"/>
        <v>402726.04578894714</v>
      </c>
      <c r="AD190" s="19">
        <v>2497.7700195299999</v>
      </c>
      <c r="AE190" s="19">
        <v>60723.6445313</v>
      </c>
      <c r="AF190">
        <f t="shared" si="37"/>
        <v>2.1461647183800129E-6</v>
      </c>
      <c r="AG190" s="23">
        <f t="shared" si="32"/>
        <v>1.2136155847401693</v>
      </c>
      <c r="AH190" s="25">
        <f t="shared" si="38"/>
        <v>4.1520594703003999</v>
      </c>
      <c r="AI190" s="25">
        <f t="shared" si="33"/>
        <v>4.6905171284601254E-5</v>
      </c>
    </row>
    <row r="191" spans="6:35" ht="15">
      <c r="F191" s="5">
        <v>2006</v>
      </c>
      <c r="G191" s="5">
        <v>1</v>
      </c>
      <c r="H191" s="5">
        <v>0</v>
      </c>
      <c r="I191" s="5">
        <v>8</v>
      </c>
      <c r="J191" s="5">
        <v>18</v>
      </c>
      <c r="K191" s="5">
        <v>-1.69500005245</v>
      </c>
      <c r="L191" s="5">
        <v>0.125414863229</v>
      </c>
      <c r="M191" s="5">
        <v>0</v>
      </c>
      <c r="N191" s="8">
        <f t="shared" si="34"/>
        <v>1E-4</v>
      </c>
      <c r="O191" s="5">
        <v>0</v>
      </c>
      <c r="P191" s="5">
        <v>96.736587524399994</v>
      </c>
      <c r="Q191" s="5">
        <v>3.9269480705299999</v>
      </c>
      <c r="R191" s="5">
        <v>2.35750007629</v>
      </c>
      <c r="S191">
        <f t="shared" si="26"/>
        <v>5.9413998308355972E-6</v>
      </c>
      <c r="T191">
        <f t="shared" si="27"/>
        <v>1164059.9128807276</v>
      </c>
      <c r="U191">
        <f t="shared" si="28"/>
        <v>3495847.0217512534</v>
      </c>
      <c r="V191" s="9">
        <v>1131.1860351600001</v>
      </c>
      <c r="W191" s="9">
        <v>60723.6445313</v>
      </c>
      <c r="X191">
        <f t="shared" si="35"/>
        <v>2.810803269949494E-7</v>
      </c>
      <c r="Y191">
        <f t="shared" si="36"/>
        <v>5.8366751494027485</v>
      </c>
      <c r="Z191">
        <f t="shared" si="29"/>
        <v>1.2340421072902296E-4</v>
      </c>
      <c r="AA191">
        <f t="shared" si="30"/>
        <v>1.7504920002306861E-5</v>
      </c>
      <c r="AB191">
        <f>(1/(AA191*k))*(LN((50-dTar)/(hTar-dTar)))</f>
        <v>249652.38609041239</v>
      </c>
      <c r="AC191">
        <f t="shared" si="31"/>
        <v>402726.04578894714</v>
      </c>
      <c r="AD191" s="19">
        <v>2497.7700195299999</v>
      </c>
      <c r="AE191" s="19">
        <v>60723.6445313</v>
      </c>
      <c r="AF191">
        <f t="shared" si="37"/>
        <v>2.1461647183800129E-6</v>
      </c>
      <c r="AG191" s="23">
        <f t="shared" si="32"/>
        <v>0.79194091743699024</v>
      </c>
      <c r="AH191" s="25">
        <f t="shared" si="38"/>
        <v>2.7094129537456713</v>
      </c>
      <c r="AI191" s="25">
        <f t="shared" si="33"/>
        <v>4.6905171284601254E-5</v>
      </c>
    </row>
    <row r="192" spans="6:35" ht="15">
      <c r="F192" s="5">
        <v>2006</v>
      </c>
      <c r="G192" s="5">
        <v>1</v>
      </c>
      <c r="H192" s="5">
        <v>0</v>
      </c>
      <c r="I192" s="5">
        <v>8</v>
      </c>
      <c r="J192" s="5">
        <v>19</v>
      </c>
      <c r="K192" s="5">
        <v>-2.9400000572199998</v>
      </c>
      <c r="L192" s="5">
        <v>9.2705778777600001E-2</v>
      </c>
      <c r="M192" s="5">
        <v>0</v>
      </c>
      <c r="N192" s="8">
        <f t="shared" si="34"/>
        <v>1E-4</v>
      </c>
      <c r="O192" s="5">
        <v>0</v>
      </c>
      <c r="P192" s="5">
        <v>96.736587524399994</v>
      </c>
      <c r="Q192" s="5">
        <v>3.01209259033</v>
      </c>
      <c r="R192" s="5">
        <v>0</v>
      </c>
      <c r="S192">
        <f t="shared" si="26"/>
        <v>5.9413998308355972E-6</v>
      </c>
      <c r="T192">
        <f t="shared" si="27"/>
        <v>1164059.9128807276</v>
      </c>
      <c r="U192">
        <f t="shared" si="28"/>
        <v>3495847.0217512534</v>
      </c>
      <c r="V192" s="9">
        <v>1131.1860351600001</v>
      </c>
      <c r="W192" s="9">
        <v>60723.6445313</v>
      </c>
      <c r="X192">
        <f t="shared" si="35"/>
        <v>2.810803269949494E-7</v>
      </c>
      <c r="Y192">
        <f t="shared" si="36"/>
        <v>4.4769132807265519</v>
      </c>
      <c r="Z192">
        <f t="shared" si="29"/>
        <v>1.2340421072902296E-4</v>
      </c>
      <c r="AA192">
        <f t="shared" si="30"/>
        <v>1.7504920002306861E-5</v>
      </c>
      <c r="AB192">
        <f>(1/(AA192*k))*(LN((50-dTar)/(hTar-dTar)))</f>
        <v>249652.38609041239</v>
      </c>
      <c r="AC192">
        <f t="shared" si="31"/>
        <v>402726.04578894714</v>
      </c>
      <c r="AD192" s="19">
        <v>2497.7700195299999</v>
      </c>
      <c r="AE192" s="19">
        <v>60723.6445313</v>
      </c>
      <c r="AF192">
        <f t="shared" si="37"/>
        <v>2.1461647183800129E-6</v>
      </c>
      <c r="AG192" s="23">
        <f t="shared" si="32"/>
        <v>0.60744357362208656</v>
      </c>
      <c r="AH192" s="25">
        <f t="shared" si="38"/>
        <v>2.0782048897886258</v>
      </c>
      <c r="AI192" s="25">
        <f t="shared" si="33"/>
        <v>4.6905171284601254E-5</v>
      </c>
    </row>
    <row r="193" spans="6:35" ht="15">
      <c r="F193" s="5">
        <v>2006</v>
      </c>
      <c r="G193" s="5">
        <v>1</v>
      </c>
      <c r="H193" s="5">
        <v>0</v>
      </c>
      <c r="I193" s="5">
        <v>8</v>
      </c>
      <c r="J193" s="5">
        <v>20</v>
      </c>
      <c r="K193" s="5">
        <v>-3.63000011444</v>
      </c>
      <c r="L193" s="5">
        <v>7.4729174375500002E-2</v>
      </c>
      <c r="M193" s="5">
        <v>0</v>
      </c>
      <c r="N193" s="8">
        <f t="shared" si="34"/>
        <v>1E-4</v>
      </c>
      <c r="O193" s="5">
        <v>0</v>
      </c>
      <c r="P193" s="5">
        <v>96.736587524399994</v>
      </c>
      <c r="Q193" s="5">
        <v>2.2780935764299999</v>
      </c>
      <c r="R193" s="5">
        <v>0</v>
      </c>
      <c r="S193">
        <f t="shared" si="26"/>
        <v>5.9413998308355972E-6</v>
      </c>
      <c r="T193">
        <f t="shared" si="27"/>
        <v>1164059.9128807276</v>
      </c>
      <c r="U193">
        <f t="shared" si="28"/>
        <v>3495847.0217512534</v>
      </c>
      <c r="V193" s="9">
        <v>1131.1860351600001</v>
      </c>
      <c r="W193" s="9">
        <v>60723.6445313</v>
      </c>
      <c r="X193">
        <f t="shared" si="35"/>
        <v>2.810803269949494E-7</v>
      </c>
      <c r="Y193">
        <f t="shared" si="36"/>
        <v>3.3859607834764294</v>
      </c>
      <c r="Z193">
        <f t="shared" si="29"/>
        <v>1.2340421072902296E-4</v>
      </c>
      <c r="AA193">
        <f t="shared" si="30"/>
        <v>1.7504920002306861E-5</v>
      </c>
      <c r="AB193">
        <f>(1/(AA193*k))*(LN((50-dTar)/(hTar-dTar)))</f>
        <v>249652.38609041239</v>
      </c>
      <c r="AC193">
        <f t="shared" si="31"/>
        <v>402726.04578894714</v>
      </c>
      <c r="AD193" s="19">
        <v>2497.7700195299999</v>
      </c>
      <c r="AE193" s="19">
        <v>60723.6445313</v>
      </c>
      <c r="AF193">
        <f t="shared" si="37"/>
        <v>2.1461647183800129E-6</v>
      </c>
      <c r="AG193" s="23">
        <f t="shared" si="32"/>
        <v>0.45941924479836477</v>
      </c>
      <c r="AH193" s="25">
        <f t="shared" si="38"/>
        <v>1.5717794416851567</v>
      </c>
      <c r="AI193" s="25">
        <f t="shared" si="33"/>
        <v>4.6905171284601254E-5</v>
      </c>
    </row>
    <row r="194" spans="6:35" ht="15">
      <c r="F194" s="5">
        <v>2006</v>
      </c>
      <c r="G194" s="5">
        <v>1</v>
      </c>
      <c r="H194" s="5">
        <v>0</v>
      </c>
      <c r="I194" s="5">
        <v>8</v>
      </c>
      <c r="J194" s="5">
        <v>21</v>
      </c>
      <c r="K194" s="5">
        <v>-4.0894999504099996</v>
      </c>
      <c r="L194" s="5">
        <v>6.4971841871700006E-2</v>
      </c>
      <c r="M194" s="5">
        <v>0</v>
      </c>
      <c r="N194" s="8">
        <f t="shared" si="34"/>
        <v>1E-4</v>
      </c>
      <c r="O194" s="5">
        <v>0</v>
      </c>
      <c r="P194" s="5">
        <v>96.736587524399994</v>
      </c>
      <c r="Q194" s="5">
        <v>1.5976870059999999</v>
      </c>
      <c r="R194" s="5">
        <v>0</v>
      </c>
      <c r="S194">
        <f t="shared" si="26"/>
        <v>5.9413998308355972E-6</v>
      </c>
      <c r="T194">
        <f t="shared" si="27"/>
        <v>1164059.9128807276</v>
      </c>
      <c r="U194">
        <f t="shared" si="28"/>
        <v>3495847.0217512534</v>
      </c>
      <c r="V194" s="9">
        <v>1131.1860351600001</v>
      </c>
      <c r="W194" s="9">
        <v>60723.6445313</v>
      </c>
      <c r="X194">
        <f t="shared" si="35"/>
        <v>2.810803269949494E-7</v>
      </c>
      <c r="Y194">
        <f t="shared" si="36"/>
        <v>2.3746634477866442</v>
      </c>
      <c r="Z194">
        <f t="shared" si="29"/>
        <v>1.2340421072902296E-4</v>
      </c>
      <c r="AA194">
        <f t="shared" si="30"/>
        <v>1.7504920002306861E-5</v>
      </c>
      <c r="AB194">
        <f>(1/(AA194*k))*(LN((50-dTar)/(hTar-dTar)))</f>
        <v>249652.38609041239</v>
      </c>
      <c r="AC194">
        <f t="shared" si="31"/>
        <v>402726.04578894714</v>
      </c>
      <c r="AD194" s="19">
        <v>2497.7700195299999</v>
      </c>
      <c r="AE194" s="19">
        <v>60723.6445313</v>
      </c>
      <c r="AF194">
        <f t="shared" si="37"/>
        <v>2.1461647183800129E-6</v>
      </c>
      <c r="AG194" s="23">
        <f t="shared" si="32"/>
        <v>0.32220281261270423</v>
      </c>
      <c r="AH194" s="25">
        <f t="shared" si="38"/>
        <v>1.1023303064721461</v>
      </c>
      <c r="AI194" s="25">
        <f t="shared" si="33"/>
        <v>4.6905171284601254E-5</v>
      </c>
    </row>
    <row r="195" spans="6:35" ht="15">
      <c r="F195" s="5">
        <v>2006</v>
      </c>
      <c r="G195" s="5">
        <v>1</v>
      </c>
      <c r="H195" s="5">
        <v>0</v>
      </c>
      <c r="I195" s="5">
        <v>8</v>
      </c>
      <c r="J195" s="5">
        <v>22</v>
      </c>
      <c r="K195" s="5">
        <v>-4.6015000343299999</v>
      </c>
      <c r="L195" s="5">
        <v>5.7081639766699999E-2</v>
      </c>
      <c r="M195" s="5">
        <v>0</v>
      </c>
      <c r="N195" s="8">
        <f t="shared" si="34"/>
        <v>1E-4</v>
      </c>
      <c r="O195" s="5">
        <v>0</v>
      </c>
      <c r="P195" s="5">
        <v>96.736587524399994</v>
      </c>
      <c r="Q195" s="5">
        <v>1.1471220254900001</v>
      </c>
      <c r="R195" s="5">
        <v>0</v>
      </c>
      <c r="S195">
        <f t="shared" si="26"/>
        <v>5.9413998308355972E-6</v>
      </c>
      <c r="T195">
        <f t="shared" si="27"/>
        <v>1164059.9128807276</v>
      </c>
      <c r="U195">
        <f t="shared" si="28"/>
        <v>3495847.0217512534</v>
      </c>
      <c r="V195" s="9">
        <v>1131.1860351600001</v>
      </c>
      <c r="W195" s="9">
        <v>60723.6445313</v>
      </c>
      <c r="X195">
        <f t="shared" si="35"/>
        <v>2.810803269949494E-7</v>
      </c>
      <c r="Y195">
        <f t="shared" si="36"/>
        <v>1.7049827243084446</v>
      </c>
      <c r="Z195">
        <f t="shared" si="29"/>
        <v>1.2340421072902296E-4</v>
      </c>
      <c r="AA195">
        <f t="shared" si="30"/>
        <v>1.7504920002306861E-5</v>
      </c>
      <c r="AB195">
        <f>(1/(AA195*k))*(LN((50-dTar)/(hTar-dTar)))</f>
        <v>249652.38609041239</v>
      </c>
      <c r="AC195">
        <f t="shared" si="31"/>
        <v>402726.04578894714</v>
      </c>
      <c r="AD195" s="19">
        <v>2497.7700195299999</v>
      </c>
      <c r="AE195" s="19">
        <v>60723.6445313</v>
      </c>
      <c r="AF195">
        <f t="shared" si="37"/>
        <v>2.1461647183800129E-6</v>
      </c>
      <c r="AG195" s="23">
        <f t="shared" si="32"/>
        <v>0.23133814172289777</v>
      </c>
      <c r="AH195" s="25">
        <f t="shared" si="38"/>
        <v>0.79146126191836907</v>
      </c>
      <c r="AI195" s="25">
        <f t="shared" si="33"/>
        <v>4.6905171284601254E-5</v>
      </c>
    </row>
    <row r="196" spans="6:35" ht="15">
      <c r="F196" s="5">
        <v>2006</v>
      </c>
      <c r="G196" s="5">
        <v>1</v>
      </c>
      <c r="H196" s="5">
        <v>0</v>
      </c>
      <c r="I196" s="5">
        <v>8</v>
      </c>
      <c r="J196" s="5">
        <v>23</v>
      </c>
      <c r="K196" s="5">
        <v>-5.0904998779300001</v>
      </c>
      <c r="L196" s="5">
        <v>5.0402365624899997E-2</v>
      </c>
      <c r="M196" s="5">
        <v>0</v>
      </c>
      <c r="N196" s="8">
        <f t="shared" si="34"/>
        <v>1E-4</v>
      </c>
      <c r="O196" s="5">
        <v>0</v>
      </c>
      <c r="P196" s="5">
        <v>96.736587524399994</v>
      </c>
      <c r="Q196" s="5">
        <v>2.8127574920699998</v>
      </c>
      <c r="R196" s="5">
        <v>0</v>
      </c>
      <c r="S196">
        <f t="shared" si="26"/>
        <v>5.9413998308355972E-6</v>
      </c>
      <c r="T196">
        <f t="shared" si="27"/>
        <v>1164059.9128807276</v>
      </c>
      <c r="U196">
        <f t="shared" si="28"/>
        <v>3495847.0217512534</v>
      </c>
      <c r="V196" s="9">
        <v>1131.1860351600001</v>
      </c>
      <c r="W196" s="9">
        <v>60723.6445313</v>
      </c>
      <c r="X196">
        <f t="shared" si="35"/>
        <v>2.810803269949494E-7</v>
      </c>
      <c r="Y196">
        <f t="shared" si="36"/>
        <v>4.180638872834809</v>
      </c>
      <c r="Z196">
        <f t="shared" si="29"/>
        <v>1.2340421072902296E-4</v>
      </c>
      <c r="AA196">
        <f t="shared" si="30"/>
        <v>1.7504920002306861E-5</v>
      </c>
      <c r="AB196">
        <f>(1/(AA196*k))*(LN((50-dTar)/(hTar-dTar)))</f>
        <v>249652.38609041239</v>
      </c>
      <c r="AC196">
        <f t="shared" si="31"/>
        <v>402726.04578894714</v>
      </c>
      <c r="AD196" s="19">
        <v>2497.7700195299999</v>
      </c>
      <c r="AE196" s="19">
        <v>60723.6445313</v>
      </c>
      <c r="AF196">
        <f t="shared" si="37"/>
        <v>2.1461647183800129E-6</v>
      </c>
      <c r="AG196" s="23">
        <f t="shared" si="32"/>
        <v>0.5672440044507755</v>
      </c>
      <c r="AH196" s="25">
        <f t="shared" si="38"/>
        <v>1.9406728706068905</v>
      </c>
      <c r="AI196" s="25">
        <f t="shared" si="33"/>
        <v>4.6905171284601254E-5</v>
      </c>
    </row>
    <row r="197" spans="6:35" ht="15">
      <c r="F197" s="5">
        <v>2006</v>
      </c>
      <c r="G197" s="5">
        <v>1</v>
      </c>
      <c r="H197" s="5">
        <v>0</v>
      </c>
      <c r="I197" s="5">
        <v>8</v>
      </c>
      <c r="J197" s="5">
        <v>24</v>
      </c>
      <c r="K197" s="5">
        <v>-5.2734999656700001</v>
      </c>
      <c r="L197" s="5">
        <v>4.4755708426199997E-2</v>
      </c>
      <c r="M197" s="5">
        <v>0</v>
      </c>
      <c r="N197" s="8">
        <f t="shared" si="34"/>
        <v>1E-4</v>
      </c>
      <c r="O197" s="5">
        <v>0</v>
      </c>
      <c r="P197" s="5">
        <v>96.736587524399994</v>
      </c>
      <c r="Q197" s="5">
        <v>3.1579320430800002</v>
      </c>
      <c r="R197" s="5">
        <v>0</v>
      </c>
      <c r="S197">
        <f t="shared" si="26"/>
        <v>5.9413998308355972E-6</v>
      </c>
      <c r="T197">
        <f t="shared" si="27"/>
        <v>1164059.9128807276</v>
      </c>
      <c r="U197">
        <f t="shared" si="28"/>
        <v>3495847.0217512534</v>
      </c>
      <c r="V197" s="9">
        <v>1131.1860351600001</v>
      </c>
      <c r="W197" s="9">
        <v>60723.6445313</v>
      </c>
      <c r="X197">
        <f t="shared" si="35"/>
        <v>2.810803269949494E-7</v>
      </c>
      <c r="Y197">
        <f t="shared" si="36"/>
        <v>4.6936763991534116</v>
      </c>
      <c r="Z197">
        <f t="shared" si="29"/>
        <v>1.2340421072902296E-4</v>
      </c>
      <c r="AA197">
        <f t="shared" si="30"/>
        <v>1.7504920002306861E-5</v>
      </c>
      <c r="AB197">
        <f>(1/(AA197*k))*(LN((50-dTar)/(hTar-dTar)))</f>
        <v>249652.38609041239</v>
      </c>
      <c r="AC197">
        <f t="shared" si="31"/>
        <v>402726.04578894714</v>
      </c>
      <c r="AD197" s="19">
        <v>2497.7700195299999</v>
      </c>
      <c r="AE197" s="19">
        <v>60723.6445313</v>
      </c>
      <c r="AF197">
        <f t="shared" si="37"/>
        <v>2.1461647183800129E-6</v>
      </c>
      <c r="AG197" s="23">
        <f t="shared" si="32"/>
        <v>0.63685476723477819</v>
      </c>
      <c r="AH197" s="25">
        <f t="shared" si="38"/>
        <v>2.1788273822054154</v>
      </c>
      <c r="AI197" s="25">
        <f t="shared" si="33"/>
        <v>4.6905171284601254E-5</v>
      </c>
    </row>
    <row r="198" spans="6:35" ht="15">
      <c r="F198" s="5">
        <v>2006</v>
      </c>
      <c r="G198" s="5">
        <v>1</v>
      </c>
      <c r="H198" s="5">
        <v>0</v>
      </c>
      <c r="I198" s="5">
        <v>9</v>
      </c>
      <c r="J198" s="5">
        <v>1</v>
      </c>
      <c r="K198" s="5">
        <v>-5.5904998779300001</v>
      </c>
      <c r="L198" s="5">
        <v>4.1472639888500001E-2</v>
      </c>
      <c r="M198" s="5">
        <v>0</v>
      </c>
      <c r="N198" s="8">
        <f t="shared" si="34"/>
        <v>1E-4</v>
      </c>
      <c r="O198" s="5">
        <v>0</v>
      </c>
      <c r="P198" s="5">
        <v>96.736587524399994</v>
      </c>
      <c r="Q198" s="5">
        <v>4.2432165145900003</v>
      </c>
      <c r="R198" s="5">
        <v>0</v>
      </c>
      <c r="S198">
        <f t="shared" ref="S198:S261" si="39">(N198*k)/LN((uhzRef-dRef)/zoRef)</f>
        <v>5.9413998308355972E-6</v>
      </c>
      <c r="T198">
        <f t="shared" ref="T198:T261" si="40">(1/(S198*k))*(LN((50-dRef)/(O3zRef-dRef)))</f>
        <v>1164059.9128807276</v>
      </c>
      <c r="U198">
        <f t="shared" ref="U198:U261" si="41">(1/(S198*k))*(LN((50-dRef)/(uzoRef)))</f>
        <v>3495847.0217512534</v>
      </c>
      <c r="V198" s="9">
        <v>1125.8022460899999</v>
      </c>
      <c r="W198" s="9">
        <v>60723.6445313</v>
      </c>
      <c r="X198">
        <f t="shared" si="35"/>
        <v>2.8108075234804113E-7</v>
      </c>
      <c r="Y198">
        <f t="shared" si="36"/>
        <v>6.3067537857989544</v>
      </c>
      <c r="Z198">
        <f t="shared" ref="Z198:Z261" si="42">(S198/k)*LN((50-dRef)/(uzoRef))</f>
        <v>1.2340421072902296E-4</v>
      </c>
      <c r="AA198">
        <f t="shared" ref="AA198:AA261" si="43">(Z198*k)/LN((50-dTar)/zoTar)</f>
        <v>1.7504920002306861E-5</v>
      </c>
      <c r="AB198">
        <f>(1/(AA198*k))*(LN((50-dTar)/(hTar-dTar)))</f>
        <v>249652.38609041239</v>
      </c>
      <c r="AC198">
        <f t="shared" ref="AC198:AC261" si="44">(1/(AA198*k))*(LN((50-dTar)/(zoTar)))</f>
        <v>402726.04578894714</v>
      </c>
      <c r="AD198" s="19">
        <v>2497.7700195299999</v>
      </c>
      <c r="AE198" s="19">
        <v>60723.6445313</v>
      </c>
      <c r="AF198">
        <f t="shared" si="37"/>
        <v>2.1461647183800129E-6</v>
      </c>
      <c r="AG198" s="23">
        <f t="shared" ref="AG198:AG261" si="45" xml:space="preserve"> Y198*(1-(AC198*AF198))</f>
        <v>0.85572286470079062</v>
      </c>
      <c r="AH198" s="25">
        <f t="shared" si="38"/>
        <v>2.9276257399860208</v>
      </c>
      <c r="AI198" s="25">
        <f t="shared" ref="AI198:AI261" si="46">(AA198/k)*LN((hTar-dTar)/(zoTar))</f>
        <v>4.6905171284601254E-5</v>
      </c>
    </row>
    <row r="199" spans="6:35" ht="15">
      <c r="F199" s="5">
        <v>2006</v>
      </c>
      <c r="G199" s="5">
        <v>1</v>
      </c>
      <c r="H199" s="5">
        <v>0</v>
      </c>
      <c r="I199" s="5">
        <v>9</v>
      </c>
      <c r="J199" s="5">
        <v>2</v>
      </c>
      <c r="K199" s="5">
        <v>-5.7100000381499996</v>
      </c>
      <c r="L199" s="5">
        <v>4.2891319841099999E-2</v>
      </c>
      <c r="M199" s="5">
        <v>0</v>
      </c>
      <c r="N199" s="8">
        <f t="shared" ref="N199:N262" si="47">IF(M199&lt;0, 0, IF(M199=0, 0.0001, IF(M199&gt;0, M199)))</f>
        <v>1E-4</v>
      </c>
      <c r="O199" s="5">
        <v>0</v>
      </c>
      <c r="P199" s="5">
        <v>96.736587524399994</v>
      </c>
      <c r="Q199" s="5">
        <v>4.3600044250499996</v>
      </c>
      <c r="R199" s="5">
        <v>0</v>
      </c>
      <c r="S199">
        <f t="shared" si="39"/>
        <v>5.9413998308355972E-6</v>
      </c>
      <c r="T199">
        <f t="shared" si="40"/>
        <v>1164059.9128807276</v>
      </c>
      <c r="U199">
        <f t="shared" si="41"/>
        <v>3495847.0217512534</v>
      </c>
      <c r="V199" s="9">
        <v>1125.8022460899999</v>
      </c>
      <c r="W199" s="9">
        <v>60723.6445313</v>
      </c>
      <c r="X199">
        <f t="shared" ref="X199:X262" si="48" xml:space="preserve"> (1/(U199 + W199 + V199))</f>
        <v>2.8108075234804113E-7</v>
      </c>
      <c r="Y199">
        <f t="shared" ref="Y199:Y262" si="49" xml:space="preserve"> Q199/(1-(T199*X199))</f>
        <v>6.4803373382518084</v>
      </c>
      <c r="Z199">
        <f t="shared" si="42"/>
        <v>1.2340421072902296E-4</v>
      </c>
      <c r="AA199">
        <f t="shared" si="43"/>
        <v>1.7504920002306861E-5</v>
      </c>
      <c r="AB199">
        <f>(1/(AA199*k))*(LN((50-dTar)/(hTar-dTar)))</f>
        <v>249652.38609041239</v>
      </c>
      <c r="AC199">
        <f t="shared" si="44"/>
        <v>402726.04578894714</v>
      </c>
      <c r="AD199" s="19">
        <v>2497.7700195299999</v>
      </c>
      <c r="AE199" s="19">
        <v>60723.6445313</v>
      </c>
      <c r="AF199">
        <f t="shared" ref="AF199:AF262" si="50" xml:space="preserve"> (1/(AC199 + AE199 + AD199))</f>
        <v>2.1461647183800129E-6</v>
      </c>
      <c r="AG199" s="23">
        <f t="shared" si="45"/>
        <v>0.87927530067892656</v>
      </c>
      <c r="AH199" s="25">
        <f t="shared" ref="AH199:AH262" si="51">Y199*(1-AB199*AF199)</f>
        <v>3.0082040681496296</v>
      </c>
      <c r="AI199" s="25">
        <f t="shared" si="46"/>
        <v>4.6905171284601254E-5</v>
      </c>
    </row>
    <row r="200" spans="6:35" ht="15">
      <c r="F200" s="5">
        <v>2006</v>
      </c>
      <c r="G200" s="5">
        <v>1</v>
      </c>
      <c r="H200" s="5">
        <v>0</v>
      </c>
      <c r="I200" s="5">
        <v>9</v>
      </c>
      <c r="J200" s="5">
        <v>3</v>
      </c>
      <c r="K200" s="5">
        <v>-5.8235001563999997</v>
      </c>
      <c r="L200" s="5">
        <v>4.0740832686399997E-2</v>
      </c>
      <c r="M200" s="5">
        <v>0</v>
      </c>
      <c r="N200" s="8">
        <f t="shared" si="47"/>
        <v>1E-4</v>
      </c>
      <c r="O200" s="5">
        <v>0</v>
      </c>
      <c r="P200" s="5">
        <v>96.736587524399994</v>
      </c>
      <c r="Q200" s="5">
        <v>4.8660049438500002</v>
      </c>
      <c r="R200" s="5">
        <v>0</v>
      </c>
      <c r="S200">
        <f t="shared" si="39"/>
        <v>5.9413998308355972E-6</v>
      </c>
      <c r="T200">
        <f t="shared" si="40"/>
        <v>1164059.9128807276</v>
      </c>
      <c r="U200">
        <f t="shared" si="41"/>
        <v>3495847.0217512534</v>
      </c>
      <c r="V200" s="9">
        <v>1125.8022460899999</v>
      </c>
      <c r="W200" s="9">
        <v>60723.6445313</v>
      </c>
      <c r="X200">
        <f t="shared" si="48"/>
        <v>2.8108075234804113E-7</v>
      </c>
      <c r="Y200">
        <f t="shared" si="49"/>
        <v>7.232413193109875</v>
      </c>
      <c r="Z200">
        <f t="shared" si="42"/>
        <v>1.2340421072902296E-4</v>
      </c>
      <c r="AA200">
        <f t="shared" si="43"/>
        <v>1.7504920002306861E-5</v>
      </c>
      <c r="AB200">
        <f>(1/(AA200*k))*(LN((50-dTar)/(hTar-dTar)))</f>
        <v>249652.38609041239</v>
      </c>
      <c r="AC200">
        <f t="shared" si="44"/>
        <v>402726.04578894714</v>
      </c>
      <c r="AD200" s="19">
        <v>2497.7700195299999</v>
      </c>
      <c r="AE200" s="19">
        <v>60723.6445313</v>
      </c>
      <c r="AF200">
        <f t="shared" si="50"/>
        <v>2.1461647183800129E-6</v>
      </c>
      <c r="AG200" s="23">
        <f t="shared" si="45"/>
        <v>0.98131963709183323</v>
      </c>
      <c r="AH200" s="25">
        <f t="shared" si="51"/>
        <v>3.3573213328924352</v>
      </c>
      <c r="AI200" s="25">
        <f t="shared" si="46"/>
        <v>4.6905171284601254E-5</v>
      </c>
    </row>
    <row r="201" spans="6:35" ht="15">
      <c r="F201" s="5">
        <v>2006</v>
      </c>
      <c r="G201" s="5">
        <v>1</v>
      </c>
      <c r="H201" s="5">
        <v>0</v>
      </c>
      <c r="I201" s="5">
        <v>9</v>
      </c>
      <c r="J201" s="5">
        <v>4</v>
      </c>
      <c r="K201" s="5">
        <v>-5.5244998931899998</v>
      </c>
      <c r="L201" s="5">
        <v>4.2896080762099997E-2</v>
      </c>
      <c r="M201" s="5">
        <v>0</v>
      </c>
      <c r="N201" s="8">
        <f t="shared" si="47"/>
        <v>1E-4</v>
      </c>
      <c r="O201" s="5">
        <v>0</v>
      </c>
      <c r="P201" s="5">
        <v>96.736587524399994</v>
      </c>
      <c r="Q201" s="5">
        <v>4.3180518150299996</v>
      </c>
      <c r="R201" s="5">
        <v>0</v>
      </c>
      <c r="S201">
        <f t="shared" si="39"/>
        <v>5.9413998308355972E-6</v>
      </c>
      <c r="T201">
        <f t="shared" si="40"/>
        <v>1164059.9128807276</v>
      </c>
      <c r="U201">
        <f t="shared" si="41"/>
        <v>3495847.0217512534</v>
      </c>
      <c r="V201" s="9">
        <v>1125.8022460899999</v>
      </c>
      <c r="W201" s="9">
        <v>60723.6445313</v>
      </c>
      <c r="X201">
        <f t="shared" si="48"/>
        <v>2.8108075234804113E-7</v>
      </c>
      <c r="Y201">
        <f t="shared" si="49"/>
        <v>6.4179825700805342</v>
      </c>
      <c r="Z201">
        <f t="shared" si="42"/>
        <v>1.2340421072902296E-4</v>
      </c>
      <c r="AA201">
        <f t="shared" si="43"/>
        <v>1.7504920002306861E-5</v>
      </c>
      <c r="AB201">
        <f>(1/(AA201*k))*(LN((50-dTar)/(hTar-dTar)))</f>
        <v>249652.38609041239</v>
      </c>
      <c r="AC201">
        <f t="shared" si="44"/>
        <v>402726.04578894714</v>
      </c>
      <c r="AD201" s="19">
        <v>2497.7700195299999</v>
      </c>
      <c r="AE201" s="19">
        <v>60723.6445313</v>
      </c>
      <c r="AF201">
        <f t="shared" si="50"/>
        <v>2.1461647183800129E-6</v>
      </c>
      <c r="AG201" s="23">
        <f t="shared" si="45"/>
        <v>0.87081478316714034</v>
      </c>
      <c r="AH201" s="25">
        <f t="shared" si="51"/>
        <v>2.9792586819003457</v>
      </c>
      <c r="AI201" s="25">
        <f t="shared" si="46"/>
        <v>4.6905171284601254E-5</v>
      </c>
    </row>
    <row r="202" spans="6:35" ht="15">
      <c r="F202" s="5">
        <v>2006</v>
      </c>
      <c r="G202" s="5">
        <v>1</v>
      </c>
      <c r="H202" s="5">
        <v>0</v>
      </c>
      <c r="I202" s="5">
        <v>9</v>
      </c>
      <c r="J202" s="5">
        <v>5</v>
      </c>
      <c r="K202" s="5">
        <v>-5.8680000305200002</v>
      </c>
      <c r="L202" s="5">
        <v>4.2967561632400002E-2</v>
      </c>
      <c r="M202" s="5">
        <v>0</v>
      </c>
      <c r="N202" s="8">
        <f t="shared" si="47"/>
        <v>1E-4</v>
      </c>
      <c r="O202" s="5">
        <v>0</v>
      </c>
      <c r="P202" s="5">
        <v>96.736587524399994</v>
      </c>
      <c r="Q202" s="5">
        <v>2.2351710796400002</v>
      </c>
      <c r="R202" s="5">
        <v>0</v>
      </c>
      <c r="S202">
        <f t="shared" si="39"/>
        <v>5.9413998308355972E-6</v>
      </c>
      <c r="T202">
        <f t="shared" si="40"/>
        <v>1164059.9128807276</v>
      </c>
      <c r="U202">
        <f t="shared" si="41"/>
        <v>3495847.0217512534</v>
      </c>
      <c r="V202" s="9">
        <v>1125.8022460899999</v>
      </c>
      <c r="W202" s="9">
        <v>60723.6445313</v>
      </c>
      <c r="X202">
        <f t="shared" si="48"/>
        <v>2.8108075234804113E-7</v>
      </c>
      <c r="Y202">
        <f t="shared" si="49"/>
        <v>3.3221669504625773</v>
      </c>
      <c r="Z202">
        <f t="shared" si="42"/>
        <v>1.2340421072902296E-4</v>
      </c>
      <c r="AA202">
        <f t="shared" si="43"/>
        <v>1.7504920002306861E-5</v>
      </c>
      <c r="AB202">
        <f>(1/(AA202*k))*(LN((50-dTar)/(hTar-dTar)))</f>
        <v>249652.38609041239</v>
      </c>
      <c r="AC202">
        <f t="shared" si="44"/>
        <v>402726.04578894714</v>
      </c>
      <c r="AD202" s="19">
        <v>2497.7700195299999</v>
      </c>
      <c r="AE202" s="19">
        <v>60723.6445313</v>
      </c>
      <c r="AF202">
        <f t="shared" si="50"/>
        <v>2.1461647183800129E-6</v>
      </c>
      <c r="AG202" s="23">
        <f t="shared" si="45"/>
        <v>0.45076346983220417</v>
      </c>
      <c r="AH202" s="25">
        <f t="shared" si="51"/>
        <v>1.5421660345462471</v>
      </c>
      <c r="AI202" s="25">
        <f t="shared" si="46"/>
        <v>4.6905171284601254E-5</v>
      </c>
    </row>
    <row r="203" spans="6:35" ht="15">
      <c r="F203" s="5">
        <v>2006</v>
      </c>
      <c r="G203" s="5">
        <v>1</v>
      </c>
      <c r="H203" s="5">
        <v>0</v>
      </c>
      <c r="I203" s="5">
        <v>9</v>
      </c>
      <c r="J203" s="5">
        <v>6</v>
      </c>
      <c r="K203" s="5">
        <v>-6.5205001831100002</v>
      </c>
      <c r="L203" s="5">
        <v>4.0119383484099998E-2</v>
      </c>
      <c r="M203" s="5">
        <v>0</v>
      </c>
      <c r="N203" s="8">
        <f t="shared" si="47"/>
        <v>1E-4</v>
      </c>
      <c r="O203" s="5">
        <v>0</v>
      </c>
      <c r="P203" s="5">
        <v>96.736587524399994</v>
      </c>
      <c r="Q203" s="5">
        <v>1.1712265014600001</v>
      </c>
      <c r="R203" s="5">
        <v>0</v>
      </c>
      <c r="S203">
        <f t="shared" si="39"/>
        <v>5.9413998308355972E-6</v>
      </c>
      <c r="T203">
        <f t="shared" si="40"/>
        <v>1164059.9128807276</v>
      </c>
      <c r="U203">
        <f t="shared" si="41"/>
        <v>3495847.0217512534</v>
      </c>
      <c r="V203" s="9">
        <v>1125.8022460899999</v>
      </c>
      <c r="W203" s="9">
        <v>60723.6445313</v>
      </c>
      <c r="X203">
        <f t="shared" si="48"/>
        <v>2.8108075234804113E-7</v>
      </c>
      <c r="Y203">
        <f t="shared" si="49"/>
        <v>1.740810808666607</v>
      </c>
      <c r="Z203">
        <f t="shared" si="42"/>
        <v>1.2340421072902296E-4</v>
      </c>
      <c r="AA203">
        <f t="shared" si="43"/>
        <v>1.7504920002306861E-5</v>
      </c>
      <c r="AB203">
        <f>(1/(AA203*k))*(LN((50-dTar)/(hTar-dTar)))</f>
        <v>249652.38609041239</v>
      </c>
      <c r="AC203">
        <f t="shared" si="44"/>
        <v>402726.04578894714</v>
      </c>
      <c r="AD203" s="19">
        <v>2497.7700195299999</v>
      </c>
      <c r="AE203" s="19">
        <v>60723.6445313</v>
      </c>
      <c r="AF203">
        <f t="shared" si="50"/>
        <v>2.1461647183800129E-6</v>
      </c>
      <c r="AG203" s="23">
        <f t="shared" si="45"/>
        <v>0.23619942409176772</v>
      </c>
      <c r="AH203" s="25">
        <f t="shared" si="51"/>
        <v>0.80809283269849563</v>
      </c>
      <c r="AI203" s="25">
        <f t="shared" si="46"/>
        <v>4.6905171284601254E-5</v>
      </c>
    </row>
    <row r="204" spans="6:35" ht="15">
      <c r="F204" s="5">
        <v>2006</v>
      </c>
      <c r="G204" s="5">
        <v>1</v>
      </c>
      <c r="H204" s="5">
        <v>0</v>
      </c>
      <c r="I204" s="5">
        <v>9</v>
      </c>
      <c r="J204" s="5">
        <v>7</v>
      </c>
      <c r="K204" s="5">
        <v>-6.7835001945500002</v>
      </c>
      <c r="L204" s="5">
        <v>4.0968153625699999E-2</v>
      </c>
      <c r="M204" s="5">
        <v>0</v>
      </c>
      <c r="N204" s="8">
        <f t="shared" si="47"/>
        <v>1E-4</v>
      </c>
      <c r="O204" s="5">
        <v>0</v>
      </c>
      <c r="P204" s="5">
        <v>96.736587524399994</v>
      </c>
      <c r="Q204" s="5">
        <v>0.95599806308699997</v>
      </c>
      <c r="R204" s="5">
        <v>0</v>
      </c>
      <c r="S204">
        <f t="shared" si="39"/>
        <v>5.9413998308355972E-6</v>
      </c>
      <c r="T204">
        <f t="shared" si="40"/>
        <v>1164059.9128807276</v>
      </c>
      <c r="U204">
        <f t="shared" si="41"/>
        <v>3495847.0217512534</v>
      </c>
      <c r="V204" s="9">
        <v>1125.8022460899999</v>
      </c>
      <c r="W204" s="9">
        <v>60723.6445313</v>
      </c>
      <c r="X204">
        <f t="shared" si="48"/>
        <v>2.8108075234804113E-7</v>
      </c>
      <c r="Y204">
        <f t="shared" si="49"/>
        <v>1.4209136825470192</v>
      </c>
      <c r="Z204">
        <f t="shared" si="42"/>
        <v>1.2340421072902296E-4</v>
      </c>
      <c r="AA204">
        <f t="shared" si="43"/>
        <v>1.7504920002306861E-5</v>
      </c>
      <c r="AB204">
        <f>(1/(AA204*k))*(LN((50-dTar)/(hTar-dTar)))</f>
        <v>249652.38609041239</v>
      </c>
      <c r="AC204">
        <f t="shared" si="44"/>
        <v>402726.04578894714</v>
      </c>
      <c r="AD204" s="19">
        <v>2497.7700195299999</v>
      </c>
      <c r="AE204" s="19">
        <v>60723.6445313</v>
      </c>
      <c r="AF204">
        <f t="shared" si="50"/>
        <v>2.1461647183800129E-6</v>
      </c>
      <c r="AG204" s="23">
        <f t="shared" si="45"/>
        <v>0.19279464019343368</v>
      </c>
      <c r="AH204" s="25">
        <f t="shared" si="51"/>
        <v>0.65959503297717414</v>
      </c>
      <c r="AI204" s="25">
        <f t="shared" si="46"/>
        <v>4.6905171284601254E-5</v>
      </c>
    </row>
    <row r="205" spans="6:35" ht="15">
      <c r="F205" s="5">
        <v>2006</v>
      </c>
      <c r="G205" s="5">
        <v>1</v>
      </c>
      <c r="H205" s="5">
        <v>0</v>
      </c>
      <c r="I205" s="5">
        <v>9</v>
      </c>
      <c r="J205" s="5">
        <v>8</v>
      </c>
      <c r="K205" s="5">
        <v>-7.21500015259</v>
      </c>
      <c r="L205" s="5">
        <v>3.9624750614199997E-2</v>
      </c>
      <c r="M205" s="5">
        <v>4.8000000417199998E-2</v>
      </c>
      <c r="N205" s="8">
        <f t="shared" si="47"/>
        <v>4.8000000417199998E-2</v>
      </c>
      <c r="O205" s="5">
        <v>0</v>
      </c>
      <c r="P205" s="5">
        <v>96.736587524399994</v>
      </c>
      <c r="Q205" s="5">
        <v>0.85316836833999998</v>
      </c>
      <c r="R205" s="5">
        <v>0</v>
      </c>
      <c r="S205">
        <f t="shared" si="39"/>
        <v>2.8518719435886063E-3</v>
      </c>
      <c r="T205">
        <f t="shared" si="40"/>
        <v>2425.1247974231396</v>
      </c>
      <c r="U205">
        <f t="shared" si="41"/>
        <v>7283.0145653469108</v>
      </c>
      <c r="V205" s="9">
        <v>741.15734863299997</v>
      </c>
      <c r="W205" s="9">
        <v>2129.2556152299999</v>
      </c>
      <c r="X205">
        <f t="shared" si="48"/>
        <v>9.8488909003698291E-5</v>
      </c>
      <c r="Y205">
        <f t="shared" si="49"/>
        <v>1.1208907697837662</v>
      </c>
      <c r="Z205">
        <f t="shared" si="42"/>
        <v>5.923402166477338E-2</v>
      </c>
      <c r="AA205">
        <f t="shared" si="43"/>
        <v>8.4023616741378173E-3</v>
      </c>
      <c r="AB205">
        <f>(1/(AA205*k))*(LN((50-dTar)/(hTar-dTar)))</f>
        <v>520.10913316774406</v>
      </c>
      <c r="AC205">
        <f t="shared" si="44"/>
        <v>839.01258810122238</v>
      </c>
      <c r="AD205" s="19">
        <v>2326.5043945299999</v>
      </c>
      <c r="AE205" s="19">
        <v>722.69732666000004</v>
      </c>
      <c r="AF205">
        <f t="shared" si="50"/>
        <v>2.5718746973653534E-4</v>
      </c>
      <c r="AG205" s="23">
        <f t="shared" si="45"/>
        <v>0.87902100877605038</v>
      </c>
      <c r="AH205" s="25">
        <f t="shared" si="51"/>
        <v>0.97095419729215593</v>
      </c>
      <c r="AI205" s="25">
        <f t="shared" si="46"/>
        <v>2.2514482412296973E-2</v>
      </c>
    </row>
    <row r="206" spans="6:35" ht="15">
      <c r="F206" s="5">
        <v>2006</v>
      </c>
      <c r="G206" s="5">
        <v>1</v>
      </c>
      <c r="H206" s="5">
        <v>0</v>
      </c>
      <c r="I206" s="5">
        <v>9</v>
      </c>
      <c r="J206" s="5">
        <v>9</v>
      </c>
      <c r="K206" s="5">
        <v>-7.2399997711199999</v>
      </c>
      <c r="L206" s="5">
        <v>4.1853625327299998E-2</v>
      </c>
      <c r="M206" s="5">
        <v>0</v>
      </c>
      <c r="N206" s="8">
        <f t="shared" si="47"/>
        <v>1E-4</v>
      </c>
      <c r="O206" s="5">
        <v>0</v>
      </c>
      <c r="P206" s="5">
        <v>96.736587524399994</v>
      </c>
      <c r="Q206" s="5">
        <v>2.4455640316</v>
      </c>
      <c r="R206" s="5">
        <v>0</v>
      </c>
      <c r="S206">
        <f t="shared" si="39"/>
        <v>5.9413998308355972E-6</v>
      </c>
      <c r="T206">
        <f t="shared" si="40"/>
        <v>1164059.9128807276</v>
      </c>
      <c r="U206">
        <f t="shared" si="41"/>
        <v>3495847.0217512534</v>
      </c>
      <c r="V206" s="9">
        <v>1125.8022460899999</v>
      </c>
      <c r="W206" s="9">
        <v>60723.6445313</v>
      </c>
      <c r="X206">
        <f t="shared" si="48"/>
        <v>2.8108075234804113E-7</v>
      </c>
      <c r="Y206">
        <f t="shared" si="49"/>
        <v>3.6348770235207648</v>
      </c>
      <c r="Z206">
        <f t="shared" si="42"/>
        <v>1.2340421072902296E-4</v>
      </c>
      <c r="AA206">
        <f t="shared" si="43"/>
        <v>1.7504920002306861E-5</v>
      </c>
      <c r="AB206">
        <f>(1/(AA206*k))*(LN((50-dTar)/(hTar-dTar)))</f>
        <v>249652.38609041239</v>
      </c>
      <c r="AC206">
        <f t="shared" si="44"/>
        <v>402726.04578894714</v>
      </c>
      <c r="AD206" s="19">
        <v>2497.7700195299999</v>
      </c>
      <c r="AE206" s="19">
        <v>60723.6445313</v>
      </c>
      <c r="AF206">
        <f t="shared" si="50"/>
        <v>2.1461647183800129E-6</v>
      </c>
      <c r="AG206" s="23">
        <f t="shared" si="45"/>
        <v>0.49319308871802314</v>
      </c>
      <c r="AH206" s="25">
        <f t="shared" si="51"/>
        <v>1.6873275693281351</v>
      </c>
      <c r="AI206" s="25">
        <f t="shared" si="46"/>
        <v>4.6905171284601254E-5</v>
      </c>
    </row>
    <row r="207" spans="6:35" ht="15">
      <c r="F207" s="5">
        <v>2006</v>
      </c>
      <c r="G207" s="5">
        <v>1</v>
      </c>
      <c r="H207" s="5">
        <v>0</v>
      </c>
      <c r="I207" s="5">
        <v>9</v>
      </c>
      <c r="J207" s="5">
        <v>10</v>
      </c>
      <c r="K207" s="5">
        <v>-7.1760001182600002</v>
      </c>
      <c r="L207" s="5">
        <v>3.8675181567700001E-2</v>
      </c>
      <c r="M207" s="5">
        <v>0</v>
      </c>
      <c r="N207" s="8">
        <f t="shared" si="47"/>
        <v>1E-4</v>
      </c>
      <c r="O207" s="5">
        <v>0</v>
      </c>
      <c r="P207" s="5">
        <v>96.736587524399994</v>
      </c>
      <c r="Q207" s="5">
        <v>5.31744289398</v>
      </c>
      <c r="R207" s="5">
        <v>20.930500030499999</v>
      </c>
      <c r="S207">
        <f t="shared" si="39"/>
        <v>5.9413998308355972E-6</v>
      </c>
      <c r="T207">
        <f t="shared" si="40"/>
        <v>1164059.9128807276</v>
      </c>
      <c r="U207">
        <f t="shared" si="41"/>
        <v>3495847.0217512534</v>
      </c>
      <c r="V207" s="9">
        <v>1139.5682373</v>
      </c>
      <c r="W207" s="9">
        <v>60723.6445313</v>
      </c>
      <c r="X207">
        <f t="shared" si="48"/>
        <v>2.8107966475098822E-7</v>
      </c>
      <c r="Y207">
        <f t="shared" si="49"/>
        <v>7.9033770448278693</v>
      </c>
      <c r="Z207">
        <f t="shared" si="42"/>
        <v>1.2340421072902296E-4</v>
      </c>
      <c r="AA207">
        <f t="shared" si="43"/>
        <v>1.7504920002306861E-5</v>
      </c>
      <c r="AB207">
        <f>(1/(AA207*k))*(LN((50-dTar)/(hTar-dTar)))</f>
        <v>249652.38609041239</v>
      </c>
      <c r="AC207">
        <f t="shared" si="44"/>
        <v>402726.04578894714</v>
      </c>
      <c r="AD207" s="19">
        <v>2497.7700195299999</v>
      </c>
      <c r="AE207" s="19">
        <v>60723.6445313</v>
      </c>
      <c r="AF207">
        <f t="shared" si="50"/>
        <v>2.1461647183800129E-6</v>
      </c>
      <c r="AG207" s="23">
        <f t="shared" si="45"/>
        <v>1.0723584074011552</v>
      </c>
      <c r="AH207" s="25">
        <f t="shared" si="51"/>
        <v>3.6687860118074247</v>
      </c>
      <c r="AI207" s="25">
        <f t="shared" si="46"/>
        <v>4.6905171284601254E-5</v>
      </c>
    </row>
    <row r="208" spans="6:35" ht="15">
      <c r="F208" s="5">
        <v>2006</v>
      </c>
      <c r="G208" s="5">
        <v>1</v>
      </c>
      <c r="H208" s="5">
        <v>0</v>
      </c>
      <c r="I208" s="5">
        <v>9</v>
      </c>
      <c r="J208" s="5">
        <v>11</v>
      </c>
      <c r="K208" s="5">
        <v>-5.20949983597</v>
      </c>
      <c r="L208" s="5">
        <v>4.0621880441900002E-2</v>
      </c>
      <c r="M208" s="5">
        <v>0</v>
      </c>
      <c r="N208" s="8">
        <f t="shared" si="47"/>
        <v>1E-4</v>
      </c>
      <c r="O208" s="5">
        <v>0</v>
      </c>
      <c r="P208" s="5">
        <v>96.736587524399994</v>
      </c>
      <c r="Q208" s="5">
        <v>5.6188707351699998</v>
      </c>
      <c r="R208" s="5">
        <v>224.321243286</v>
      </c>
      <c r="S208">
        <f t="shared" si="39"/>
        <v>5.9413998308355972E-6</v>
      </c>
      <c r="T208">
        <f t="shared" si="40"/>
        <v>1164059.9128807276</v>
      </c>
      <c r="U208">
        <f t="shared" si="41"/>
        <v>3495847.0217512534</v>
      </c>
      <c r="V208" s="9">
        <v>1059.0811767600001</v>
      </c>
      <c r="W208" s="9">
        <v>60723.6445313</v>
      </c>
      <c r="X208">
        <f t="shared" si="48"/>
        <v>2.8108602383768336E-7</v>
      </c>
      <c r="Y208">
        <f t="shared" si="49"/>
        <v>8.3514846259285385</v>
      </c>
      <c r="Z208">
        <f t="shared" si="42"/>
        <v>1.2340421072902296E-4</v>
      </c>
      <c r="AA208">
        <f t="shared" si="43"/>
        <v>1.7504920002306861E-5</v>
      </c>
      <c r="AB208">
        <f>(1/(AA208*k))*(LN((50-dTar)/(hTar-dTar)))</f>
        <v>249652.38609041239</v>
      </c>
      <c r="AC208">
        <f t="shared" si="44"/>
        <v>402726.04578894714</v>
      </c>
      <c r="AD208" s="19">
        <v>2497.7700195299999</v>
      </c>
      <c r="AE208" s="19">
        <v>60723.6445313</v>
      </c>
      <c r="AF208">
        <f t="shared" si="50"/>
        <v>2.1461647183800129E-6</v>
      </c>
      <c r="AG208" s="23">
        <f t="shared" si="45"/>
        <v>1.1331592434599598</v>
      </c>
      <c r="AH208" s="25">
        <f t="shared" si="51"/>
        <v>3.8767997274636792</v>
      </c>
      <c r="AI208" s="25">
        <f t="shared" si="46"/>
        <v>4.6905171284601254E-5</v>
      </c>
    </row>
    <row r="209" spans="6:35" ht="15">
      <c r="F209" s="5">
        <v>2006</v>
      </c>
      <c r="G209" s="5">
        <v>1</v>
      </c>
      <c r="H209" s="5">
        <v>0</v>
      </c>
      <c r="I209" s="5">
        <v>9</v>
      </c>
      <c r="J209" s="5">
        <v>12</v>
      </c>
      <c r="K209" s="5">
        <v>-1.6134999990500001</v>
      </c>
      <c r="L209" s="5">
        <v>0.102836556733</v>
      </c>
      <c r="M209" s="5">
        <v>0</v>
      </c>
      <c r="N209" s="8">
        <f t="shared" si="47"/>
        <v>1E-4</v>
      </c>
      <c r="O209" s="5">
        <v>0</v>
      </c>
      <c r="P209" s="5">
        <v>96.736587524399994</v>
      </c>
      <c r="Q209" s="5">
        <v>7.3168554306000004</v>
      </c>
      <c r="R209" s="5">
        <v>550.73248291000004</v>
      </c>
      <c r="S209">
        <f t="shared" si="39"/>
        <v>5.9413998308355972E-6</v>
      </c>
      <c r="T209">
        <f t="shared" si="40"/>
        <v>1164059.9128807276</v>
      </c>
      <c r="U209">
        <f t="shared" si="41"/>
        <v>3495847.0217512534</v>
      </c>
      <c r="V209" s="9">
        <v>1018.95239258</v>
      </c>
      <c r="W209" s="9">
        <v>60723.6445313</v>
      </c>
      <c r="X209">
        <f t="shared" si="48"/>
        <v>2.8108919442271304E-7</v>
      </c>
      <c r="Y209">
        <f t="shared" si="49"/>
        <v>10.875306397172926</v>
      </c>
      <c r="Z209">
        <f t="shared" si="42"/>
        <v>1.2340421072902296E-4</v>
      </c>
      <c r="AA209">
        <f t="shared" si="43"/>
        <v>1.7504920002306861E-5</v>
      </c>
      <c r="AB209">
        <f>(1/(AA209*k))*(LN((50-dTar)/(hTar-dTar)))</f>
        <v>249652.38609041239</v>
      </c>
      <c r="AC209">
        <f t="shared" si="44"/>
        <v>402726.04578894714</v>
      </c>
      <c r="AD209" s="19">
        <v>2497.7700195299999</v>
      </c>
      <c r="AE209" s="19">
        <v>60723.6445313</v>
      </c>
      <c r="AF209">
        <f t="shared" si="50"/>
        <v>2.1461647183800129E-6</v>
      </c>
      <c r="AG209" s="23">
        <f t="shared" si="45"/>
        <v>1.4756003897984284</v>
      </c>
      <c r="AH209" s="25">
        <f t="shared" si="51"/>
        <v>5.0483700521637971</v>
      </c>
      <c r="AI209" s="25">
        <f t="shared" si="46"/>
        <v>4.6905171284601254E-5</v>
      </c>
    </row>
    <row r="210" spans="6:35" ht="15">
      <c r="F210" s="5">
        <v>2006</v>
      </c>
      <c r="G210" s="5">
        <v>1</v>
      </c>
      <c r="H210" s="5">
        <v>0</v>
      </c>
      <c r="I210" s="5">
        <v>9</v>
      </c>
      <c r="J210" s="5">
        <v>13</v>
      </c>
      <c r="K210" s="5">
        <v>0.73949998617199997</v>
      </c>
      <c r="L210" s="5">
        <v>0.20032548904399999</v>
      </c>
      <c r="M210" s="5">
        <v>0</v>
      </c>
      <c r="N210" s="8">
        <f t="shared" si="47"/>
        <v>1E-4</v>
      </c>
      <c r="O210" s="5">
        <v>0</v>
      </c>
      <c r="P210" s="5">
        <v>96.736587524399994</v>
      </c>
      <c r="Q210" s="5">
        <v>8.4904098510699999</v>
      </c>
      <c r="R210" s="5">
        <v>641.44500732400002</v>
      </c>
      <c r="S210">
        <f t="shared" si="39"/>
        <v>5.9413998308355972E-6</v>
      </c>
      <c r="T210">
        <f t="shared" si="40"/>
        <v>1164059.9128807276</v>
      </c>
      <c r="U210">
        <f t="shared" si="41"/>
        <v>3495847.0217512534</v>
      </c>
      <c r="V210" s="9">
        <v>1016.76599121</v>
      </c>
      <c r="W210" s="9">
        <v>60723.6445313</v>
      </c>
      <c r="X210">
        <f t="shared" si="48"/>
        <v>2.8108936717287346E-7</v>
      </c>
      <c r="Y210">
        <f t="shared" si="49"/>
        <v>12.619606474664488</v>
      </c>
      <c r="Z210">
        <f t="shared" si="42"/>
        <v>1.2340421072902296E-4</v>
      </c>
      <c r="AA210">
        <f t="shared" si="43"/>
        <v>1.7504920002306861E-5</v>
      </c>
      <c r="AB210">
        <f>(1/(AA210*k))*(LN((50-dTar)/(hTar-dTar)))</f>
        <v>249652.38609041239</v>
      </c>
      <c r="AC210">
        <f t="shared" si="44"/>
        <v>402726.04578894714</v>
      </c>
      <c r="AD210" s="19">
        <v>2497.7700195299999</v>
      </c>
      <c r="AE210" s="19">
        <v>60723.6445313</v>
      </c>
      <c r="AF210">
        <f t="shared" si="50"/>
        <v>2.1461647183800129E-6</v>
      </c>
      <c r="AG210" s="23">
        <f t="shared" si="45"/>
        <v>1.7122732503388054</v>
      </c>
      <c r="AH210" s="25">
        <f t="shared" si="51"/>
        <v>5.8580826203986112</v>
      </c>
      <c r="AI210" s="25">
        <f t="shared" si="46"/>
        <v>4.6905171284601254E-5</v>
      </c>
    </row>
    <row r="211" spans="6:35" ht="15">
      <c r="F211" s="5">
        <v>2006</v>
      </c>
      <c r="G211" s="5">
        <v>1</v>
      </c>
      <c r="H211" s="5">
        <v>0</v>
      </c>
      <c r="I211" s="5">
        <v>9</v>
      </c>
      <c r="J211" s="5">
        <v>14</v>
      </c>
      <c r="K211" s="5">
        <v>1.88800001144</v>
      </c>
      <c r="L211" s="5">
        <v>0.25395366549499998</v>
      </c>
      <c r="M211" s="5">
        <v>0</v>
      </c>
      <c r="N211" s="8">
        <f t="shared" si="47"/>
        <v>1E-4</v>
      </c>
      <c r="O211" s="5">
        <v>0</v>
      </c>
      <c r="P211" s="5">
        <v>96.736587524399994</v>
      </c>
      <c r="Q211" s="5">
        <v>8.6817913055399991</v>
      </c>
      <c r="R211" s="5">
        <v>824.30499267599998</v>
      </c>
      <c r="S211">
        <f t="shared" si="39"/>
        <v>5.9413998308355972E-6</v>
      </c>
      <c r="T211">
        <f t="shared" si="40"/>
        <v>1164059.9128807276</v>
      </c>
      <c r="U211">
        <f t="shared" si="41"/>
        <v>3495847.0217512534</v>
      </c>
      <c r="V211" s="9">
        <v>1021.73339844</v>
      </c>
      <c r="W211" s="9">
        <v>60723.6445313</v>
      </c>
      <c r="X211">
        <f t="shared" si="48"/>
        <v>2.8108897469245475E-7</v>
      </c>
      <c r="Y211">
        <f t="shared" si="49"/>
        <v>12.904054962502379</v>
      </c>
      <c r="Z211">
        <f t="shared" si="42"/>
        <v>1.2340421072902296E-4</v>
      </c>
      <c r="AA211">
        <f t="shared" si="43"/>
        <v>1.7504920002306861E-5</v>
      </c>
      <c r="AB211">
        <f>(1/(AA211*k))*(LN((50-dTar)/(hTar-dTar)))</f>
        <v>249652.38609041239</v>
      </c>
      <c r="AC211">
        <f t="shared" si="44"/>
        <v>402726.04578894714</v>
      </c>
      <c r="AD211" s="19">
        <v>2497.7700195299999</v>
      </c>
      <c r="AE211" s="19">
        <v>60723.6445313</v>
      </c>
      <c r="AF211">
        <f t="shared" si="50"/>
        <v>2.1461647183800129E-6</v>
      </c>
      <c r="AG211" s="23">
        <f t="shared" si="45"/>
        <v>1.750868236466302</v>
      </c>
      <c r="AH211" s="25">
        <f t="shared" si="51"/>
        <v>5.9901249900515143</v>
      </c>
      <c r="AI211" s="25">
        <f t="shared" si="46"/>
        <v>4.6905171284601254E-5</v>
      </c>
    </row>
    <row r="212" spans="6:35" ht="15">
      <c r="F212" s="5">
        <v>2006</v>
      </c>
      <c r="G212" s="5">
        <v>1</v>
      </c>
      <c r="H212" s="5">
        <v>0</v>
      </c>
      <c r="I212" s="5">
        <v>9</v>
      </c>
      <c r="J212" s="5">
        <v>15</v>
      </c>
      <c r="K212" s="5">
        <v>2.5945000648500001</v>
      </c>
      <c r="L212" s="5">
        <v>0.290213823318</v>
      </c>
      <c r="M212" s="5">
        <v>0</v>
      </c>
      <c r="N212" s="8">
        <f t="shared" si="47"/>
        <v>1E-4</v>
      </c>
      <c r="O212" s="5">
        <v>0</v>
      </c>
      <c r="P212" s="5">
        <v>96.736587524399994</v>
      </c>
      <c r="Q212" s="5">
        <v>7.6320571899400003</v>
      </c>
      <c r="R212" s="5">
        <v>736.46252441399997</v>
      </c>
      <c r="S212">
        <f t="shared" si="39"/>
        <v>5.9413998308355972E-6</v>
      </c>
      <c r="T212">
        <f t="shared" si="40"/>
        <v>1164059.9128807276</v>
      </c>
      <c r="U212">
        <f t="shared" si="41"/>
        <v>3495847.0217512534</v>
      </c>
      <c r="V212" s="9">
        <v>1023.28161621</v>
      </c>
      <c r="W212" s="9">
        <v>60723.6445313</v>
      </c>
      <c r="X212">
        <f t="shared" si="48"/>
        <v>2.8108885236625562E-7</v>
      </c>
      <c r="Y212">
        <f t="shared" si="49"/>
        <v>11.343795438757232</v>
      </c>
      <c r="Z212">
        <f t="shared" si="42"/>
        <v>1.2340421072902296E-4</v>
      </c>
      <c r="AA212">
        <f t="shared" si="43"/>
        <v>1.7504920002306861E-5</v>
      </c>
      <c r="AB212">
        <f>(1/(AA212*k))*(LN((50-dTar)/(hTar-dTar)))</f>
        <v>249652.38609041239</v>
      </c>
      <c r="AC212">
        <f t="shared" si="44"/>
        <v>402726.04578894714</v>
      </c>
      <c r="AD212" s="19">
        <v>2497.7700195299999</v>
      </c>
      <c r="AE212" s="19">
        <v>60723.6445313</v>
      </c>
      <c r="AF212">
        <f t="shared" si="50"/>
        <v>2.1461647183800129E-6</v>
      </c>
      <c r="AG212" s="23">
        <f t="shared" si="45"/>
        <v>1.5391666551643219</v>
      </c>
      <c r="AH212" s="25">
        <f t="shared" si="51"/>
        <v>5.2658449407716201</v>
      </c>
      <c r="AI212" s="25">
        <f t="shared" si="46"/>
        <v>4.6905171284601254E-5</v>
      </c>
    </row>
    <row r="213" spans="6:35" ht="15">
      <c r="F213" s="5">
        <v>2006</v>
      </c>
      <c r="G213" s="5">
        <v>1</v>
      </c>
      <c r="H213" s="5">
        <v>0</v>
      </c>
      <c r="I213" s="5">
        <v>9</v>
      </c>
      <c r="J213" s="5">
        <v>16</v>
      </c>
      <c r="K213" s="5">
        <v>2.2690000534100001</v>
      </c>
      <c r="L213" s="5">
        <v>0.27010405063600001</v>
      </c>
      <c r="M213" s="5">
        <v>0</v>
      </c>
      <c r="N213" s="8">
        <f t="shared" si="47"/>
        <v>1E-4</v>
      </c>
      <c r="O213" s="5">
        <v>0</v>
      </c>
      <c r="P213" s="5">
        <v>96.736587524399994</v>
      </c>
      <c r="Q213" s="5">
        <v>4.8758988380400003</v>
      </c>
      <c r="R213" s="5">
        <v>484.41500854499998</v>
      </c>
      <c r="S213">
        <f t="shared" si="39"/>
        <v>5.9413998308355972E-6</v>
      </c>
      <c r="T213">
        <f t="shared" si="40"/>
        <v>1164059.9128807276</v>
      </c>
      <c r="U213">
        <f t="shared" si="41"/>
        <v>3495847.0217512534</v>
      </c>
      <c r="V213" s="9">
        <v>1031.4110107399999</v>
      </c>
      <c r="W213" s="9">
        <v>60723.6445313</v>
      </c>
      <c r="X213">
        <f t="shared" si="48"/>
        <v>2.8108821005659615E-7</v>
      </c>
      <c r="Y213">
        <f t="shared" si="49"/>
        <v>7.2472121413997828</v>
      </c>
      <c r="Z213">
        <f t="shared" si="42"/>
        <v>1.2340421072902296E-4</v>
      </c>
      <c r="AA213">
        <f t="shared" si="43"/>
        <v>1.7504920002306861E-5</v>
      </c>
      <c r="AB213">
        <f>(1/(AA213*k))*(LN((50-dTar)/(hTar-dTar)))</f>
        <v>249652.38609041239</v>
      </c>
      <c r="AC213">
        <f t="shared" si="44"/>
        <v>402726.04578894714</v>
      </c>
      <c r="AD213" s="19">
        <v>2497.7700195299999</v>
      </c>
      <c r="AE213" s="19">
        <v>60723.6445313</v>
      </c>
      <c r="AF213">
        <f t="shared" si="50"/>
        <v>2.1461647183800129E-6</v>
      </c>
      <c r="AG213" s="23">
        <f t="shared" si="45"/>
        <v>0.98332761121850898</v>
      </c>
      <c r="AH213" s="25">
        <f t="shared" si="51"/>
        <v>3.3641910765687801</v>
      </c>
      <c r="AI213" s="25">
        <f t="shared" si="46"/>
        <v>4.6905171284601254E-5</v>
      </c>
    </row>
    <row r="214" spans="6:35" ht="15">
      <c r="F214" s="5">
        <v>2006</v>
      </c>
      <c r="G214" s="5">
        <v>1</v>
      </c>
      <c r="H214" s="5">
        <v>0</v>
      </c>
      <c r="I214" s="5">
        <v>9</v>
      </c>
      <c r="J214" s="5">
        <v>17</v>
      </c>
      <c r="K214" s="5">
        <v>0.97600001096699995</v>
      </c>
      <c r="L214" s="5">
        <v>0.21862630546100001</v>
      </c>
      <c r="M214" s="5">
        <v>0</v>
      </c>
      <c r="N214" s="8">
        <f t="shared" si="47"/>
        <v>1E-4</v>
      </c>
      <c r="O214" s="5">
        <v>0</v>
      </c>
      <c r="P214" s="5">
        <v>96.736587524399994</v>
      </c>
      <c r="Q214" s="5">
        <v>1.71209847927</v>
      </c>
      <c r="R214" s="5">
        <v>190.772994995</v>
      </c>
      <c r="S214">
        <f t="shared" si="39"/>
        <v>5.9413998308355972E-6</v>
      </c>
      <c r="T214">
        <f t="shared" si="40"/>
        <v>1164059.9128807276</v>
      </c>
      <c r="U214">
        <f t="shared" si="41"/>
        <v>3495847.0217512534</v>
      </c>
      <c r="V214" s="9">
        <v>1125.8022460899999</v>
      </c>
      <c r="W214" s="9">
        <v>60723.6445313</v>
      </c>
      <c r="X214">
        <f t="shared" si="48"/>
        <v>2.8108075234804113E-7</v>
      </c>
      <c r="Y214">
        <f t="shared" si="49"/>
        <v>2.5447166150181801</v>
      </c>
      <c r="Z214">
        <f t="shared" si="42"/>
        <v>1.2340421072902296E-4</v>
      </c>
      <c r="AA214">
        <f t="shared" si="43"/>
        <v>1.7504920002306861E-5</v>
      </c>
      <c r="AB214">
        <f>(1/(AA214*k))*(LN((50-dTar)/(hTar-dTar)))</f>
        <v>249652.38609041239</v>
      </c>
      <c r="AC214">
        <f t="shared" si="44"/>
        <v>402726.04578894714</v>
      </c>
      <c r="AD214" s="19">
        <v>2497.7700195299999</v>
      </c>
      <c r="AE214" s="19">
        <v>60723.6445313</v>
      </c>
      <c r="AF214">
        <f t="shared" si="50"/>
        <v>2.1461647183800129E-6</v>
      </c>
      <c r="AG214" s="23">
        <f t="shared" si="45"/>
        <v>0.34527623332281338</v>
      </c>
      <c r="AH214" s="25">
        <f t="shared" si="51"/>
        <v>1.1812698126685377</v>
      </c>
      <c r="AI214" s="25">
        <f t="shared" si="46"/>
        <v>4.6905171284601254E-5</v>
      </c>
    </row>
    <row r="215" spans="6:35" ht="15">
      <c r="F215" s="5">
        <v>2006</v>
      </c>
      <c r="G215" s="5">
        <v>1</v>
      </c>
      <c r="H215" s="5">
        <v>0</v>
      </c>
      <c r="I215" s="5">
        <v>9</v>
      </c>
      <c r="J215" s="5">
        <v>18</v>
      </c>
      <c r="K215" s="5">
        <v>-1.98800003529</v>
      </c>
      <c r="L215" s="5">
        <v>0.120616324246</v>
      </c>
      <c r="M215" s="5">
        <v>0</v>
      </c>
      <c r="N215" s="8">
        <f t="shared" si="47"/>
        <v>1E-4</v>
      </c>
      <c r="O215" s="5">
        <v>0</v>
      </c>
      <c r="P215" s="5">
        <v>96.736587524399994</v>
      </c>
      <c r="Q215" s="5">
        <v>0.936966657639</v>
      </c>
      <c r="R215" s="5">
        <v>5.2305750846899999</v>
      </c>
      <c r="S215">
        <f t="shared" si="39"/>
        <v>5.9413998308355972E-6</v>
      </c>
      <c r="T215">
        <f t="shared" si="40"/>
        <v>1164059.9128807276</v>
      </c>
      <c r="U215">
        <f t="shared" si="41"/>
        <v>3495847.0217512534</v>
      </c>
      <c r="V215" s="9">
        <v>1125.8022460899999</v>
      </c>
      <c r="W215" s="9">
        <v>60723.6445313</v>
      </c>
      <c r="X215">
        <f t="shared" si="48"/>
        <v>2.8108075234804113E-7</v>
      </c>
      <c r="Y215">
        <f t="shared" si="49"/>
        <v>1.3926270306767821</v>
      </c>
      <c r="Z215">
        <f t="shared" si="42"/>
        <v>1.2340421072902296E-4</v>
      </c>
      <c r="AA215">
        <f t="shared" si="43"/>
        <v>1.7504920002306861E-5</v>
      </c>
      <c r="AB215">
        <f>(1/(AA215*k))*(LN((50-dTar)/(hTar-dTar)))</f>
        <v>249652.38609041239</v>
      </c>
      <c r="AC215">
        <f t="shared" si="44"/>
        <v>402726.04578894714</v>
      </c>
      <c r="AD215" s="19">
        <v>2497.7700195299999</v>
      </c>
      <c r="AE215" s="19">
        <v>60723.6445313</v>
      </c>
      <c r="AF215">
        <f t="shared" si="50"/>
        <v>2.1461647183800129E-6</v>
      </c>
      <c r="AG215" s="23">
        <f t="shared" si="45"/>
        <v>0.18895660630257569</v>
      </c>
      <c r="AH215" s="25">
        <f t="shared" si="51"/>
        <v>0.64646423178753498</v>
      </c>
      <c r="AI215" s="25">
        <f t="shared" si="46"/>
        <v>4.6905171284601254E-5</v>
      </c>
    </row>
    <row r="216" spans="6:35" ht="15">
      <c r="F216" s="5">
        <v>2006</v>
      </c>
      <c r="G216" s="5">
        <v>1</v>
      </c>
      <c r="H216" s="5">
        <v>0</v>
      </c>
      <c r="I216" s="5">
        <v>9</v>
      </c>
      <c r="J216" s="5">
        <v>19</v>
      </c>
      <c r="K216" s="5">
        <v>-3.5169999599500001</v>
      </c>
      <c r="L216" s="5">
        <v>7.9133629798899999E-2</v>
      </c>
      <c r="M216" s="5">
        <v>0</v>
      </c>
      <c r="N216" s="8">
        <f t="shared" si="47"/>
        <v>1E-4</v>
      </c>
      <c r="O216" s="5">
        <v>0</v>
      </c>
      <c r="P216" s="5">
        <v>96.736587524399994</v>
      </c>
      <c r="Q216" s="5">
        <v>1.7360575199099999</v>
      </c>
      <c r="R216" s="5">
        <v>0</v>
      </c>
      <c r="S216">
        <f t="shared" si="39"/>
        <v>5.9413998308355972E-6</v>
      </c>
      <c r="T216">
        <f t="shared" si="40"/>
        <v>1164059.9128807276</v>
      </c>
      <c r="U216">
        <f t="shared" si="41"/>
        <v>3495847.0217512534</v>
      </c>
      <c r="V216" s="9">
        <v>1125.8022460899999</v>
      </c>
      <c r="W216" s="9">
        <v>60723.6445313</v>
      </c>
      <c r="X216">
        <f t="shared" si="48"/>
        <v>2.8108075234804113E-7</v>
      </c>
      <c r="Y216">
        <f t="shared" si="49"/>
        <v>2.5803272820065062</v>
      </c>
      <c r="Z216">
        <f t="shared" si="42"/>
        <v>1.2340421072902296E-4</v>
      </c>
      <c r="AA216">
        <f t="shared" si="43"/>
        <v>1.7504920002306861E-5</v>
      </c>
      <c r="AB216">
        <f>(1/(AA216*k))*(LN((50-dTar)/(hTar-dTar)))</f>
        <v>249652.38609041239</v>
      </c>
      <c r="AC216">
        <f t="shared" si="44"/>
        <v>402726.04578894714</v>
      </c>
      <c r="AD216" s="19">
        <v>2497.7700195299999</v>
      </c>
      <c r="AE216" s="19">
        <v>60723.6445313</v>
      </c>
      <c r="AF216">
        <f t="shared" si="50"/>
        <v>2.1461647183800129E-6</v>
      </c>
      <c r="AG216" s="23">
        <f t="shared" si="45"/>
        <v>0.35010801572690414</v>
      </c>
      <c r="AH216" s="25">
        <f t="shared" si="51"/>
        <v>1.1978004572495655</v>
      </c>
      <c r="AI216" s="25">
        <f t="shared" si="46"/>
        <v>4.6905171284601254E-5</v>
      </c>
    </row>
    <row r="217" spans="6:35" ht="15">
      <c r="F217" s="5">
        <v>2006</v>
      </c>
      <c r="G217" s="5">
        <v>1</v>
      </c>
      <c r="H217" s="5">
        <v>0</v>
      </c>
      <c r="I217" s="5">
        <v>9</v>
      </c>
      <c r="J217" s="5">
        <v>20</v>
      </c>
      <c r="K217" s="5">
        <v>-4.3445000648500001</v>
      </c>
      <c r="L217" s="5">
        <v>5.7316344231400002E-2</v>
      </c>
      <c r="M217" s="5">
        <v>0</v>
      </c>
      <c r="N217" s="8">
        <f t="shared" si="47"/>
        <v>1E-4</v>
      </c>
      <c r="O217" s="5">
        <v>0</v>
      </c>
      <c r="P217" s="5">
        <v>96.736587524399994</v>
      </c>
      <c r="Q217" s="5">
        <v>1.55796551704</v>
      </c>
      <c r="R217" s="5">
        <v>0</v>
      </c>
      <c r="S217">
        <f t="shared" si="39"/>
        <v>5.9413998308355972E-6</v>
      </c>
      <c r="T217">
        <f t="shared" si="40"/>
        <v>1164059.9128807276</v>
      </c>
      <c r="U217">
        <f t="shared" si="41"/>
        <v>3495847.0217512534</v>
      </c>
      <c r="V217" s="9">
        <v>1125.8022460899999</v>
      </c>
      <c r="W217" s="9">
        <v>60723.6445313</v>
      </c>
      <c r="X217">
        <f t="shared" si="48"/>
        <v>2.8108075234804113E-7</v>
      </c>
      <c r="Y217">
        <f t="shared" si="49"/>
        <v>2.3156265745458082</v>
      </c>
      <c r="Z217">
        <f t="shared" si="42"/>
        <v>1.2340421072902296E-4</v>
      </c>
      <c r="AA217">
        <f t="shared" si="43"/>
        <v>1.7504920002306861E-5</v>
      </c>
      <c r="AB217">
        <f>(1/(AA217*k))*(LN((50-dTar)/(hTar-dTar)))</f>
        <v>249652.38609041239</v>
      </c>
      <c r="AC217">
        <f t="shared" si="44"/>
        <v>402726.04578894714</v>
      </c>
      <c r="AD217" s="19">
        <v>2497.7700195299999</v>
      </c>
      <c r="AE217" s="19">
        <v>60723.6445313</v>
      </c>
      <c r="AF217">
        <f t="shared" si="50"/>
        <v>2.1461647183800129E-6</v>
      </c>
      <c r="AG217" s="23">
        <f t="shared" si="45"/>
        <v>0.31419247892782493</v>
      </c>
      <c r="AH217" s="25">
        <f t="shared" si="51"/>
        <v>1.0749251031649638</v>
      </c>
      <c r="AI217" s="25">
        <f t="shared" si="46"/>
        <v>4.6905171284601254E-5</v>
      </c>
    </row>
    <row r="218" spans="6:35" ht="15">
      <c r="F218" s="5">
        <v>2006</v>
      </c>
      <c r="G218" s="5">
        <v>1</v>
      </c>
      <c r="H218" s="5">
        <v>0</v>
      </c>
      <c r="I218" s="5">
        <v>9</v>
      </c>
      <c r="J218" s="5">
        <v>21</v>
      </c>
      <c r="K218" s="5">
        <v>-5.1389999389599996</v>
      </c>
      <c r="L218" s="5">
        <v>4.8133190721299998E-2</v>
      </c>
      <c r="M218" s="5">
        <v>0</v>
      </c>
      <c r="N218" s="8">
        <f t="shared" si="47"/>
        <v>1E-4</v>
      </c>
      <c r="O218" s="5">
        <v>0</v>
      </c>
      <c r="P218" s="5">
        <v>96.736587524399994</v>
      </c>
      <c r="Q218" s="5">
        <v>1.4175579547899999</v>
      </c>
      <c r="R218" s="5">
        <v>0</v>
      </c>
      <c r="S218">
        <f t="shared" si="39"/>
        <v>5.9413998308355972E-6</v>
      </c>
      <c r="T218">
        <f t="shared" si="40"/>
        <v>1164059.9128807276</v>
      </c>
      <c r="U218">
        <f t="shared" si="41"/>
        <v>3495847.0217512534</v>
      </c>
      <c r="V218" s="9">
        <v>1125.8022460899999</v>
      </c>
      <c r="W218" s="9">
        <v>60723.6445313</v>
      </c>
      <c r="X218">
        <f t="shared" si="48"/>
        <v>2.8108075234804113E-7</v>
      </c>
      <c r="Y218">
        <f t="shared" si="49"/>
        <v>2.1069367936378089</v>
      </c>
      <c r="Z218">
        <f t="shared" si="42"/>
        <v>1.2340421072902296E-4</v>
      </c>
      <c r="AA218">
        <f t="shared" si="43"/>
        <v>1.7504920002306861E-5</v>
      </c>
      <c r="AB218">
        <f>(1/(AA218*k))*(LN((50-dTar)/(hTar-dTar)))</f>
        <v>249652.38609041239</v>
      </c>
      <c r="AC218">
        <f t="shared" si="44"/>
        <v>402726.04578894714</v>
      </c>
      <c r="AD218" s="19">
        <v>2497.7700195299999</v>
      </c>
      <c r="AE218" s="19">
        <v>60723.6445313</v>
      </c>
      <c r="AF218">
        <f t="shared" si="50"/>
        <v>2.1461647183800129E-6</v>
      </c>
      <c r="AG218" s="23">
        <f t="shared" si="45"/>
        <v>0.28587670456630043</v>
      </c>
      <c r="AH218" s="25">
        <f t="shared" si="51"/>
        <v>0.978050293237545</v>
      </c>
      <c r="AI218" s="25">
        <f t="shared" si="46"/>
        <v>4.6905171284601254E-5</v>
      </c>
    </row>
    <row r="219" spans="6:35" ht="15">
      <c r="F219" s="5">
        <v>2006</v>
      </c>
      <c r="G219" s="5">
        <v>1</v>
      </c>
      <c r="H219" s="5">
        <v>0</v>
      </c>
      <c r="I219" s="5">
        <v>9</v>
      </c>
      <c r="J219" s="5">
        <v>22</v>
      </c>
      <c r="K219" s="5">
        <v>-6.02750015259</v>
      </c>
      <c r="L219" s="5">
        <v>4.1277773678300003E-2</v>
      </c>
      <c r="M219" s="5">
        <v>0</v>
      </c>
      <c r="N219" s="8">
        <f t="shared" si="47"/>
        <v>1E-4</v>
      </c>
      <c r="O219" s="5">
        <v>0</v>
      </c>
      <c r="P219" s="5">
        <v>96.736587524399994</v>
      </c>
      <c r="Q219" s="5">
        <v>1.9561990499499999</v>
      </c>
      <c r="R219" s="5">
        <v>0</v>
      </c>
      <c r="S219">
        <f t="shared" si="39"/>
        <v>5.9413998308355972E-6</v>
      </c>
      <c r="T219">
        <f t="shared" si="40"/>
        <v>1164059.9128807276</v>
      </c>
      <c r="U219">
        <f t="shared" si="41"/>
        <v>3495847.0217512534</v>
      </c>
      <c r="V219" s="9">
        <v>1125.8022460899999</v>
      </c>
      <c r="W219" s="9">
        <v>60723.6445313</v>
      </c>
      <c r="X219">
        <f t="shared" si="48"/>
        <v>2.8108075234804113E-7</v>
      </c>
      <c r="Y219">
        <f t="shared" si="49"/>
        <v>2.9075268069936246</v>
      </c>
      <c r="Z219">
        <f t="shared" si="42"/>
        <v>1.2340421072902296E-4</v>
      </c>
      <c r="AA219">
        <f t="shared" si="43"/>
        <v>1.7504920002306861E-5</v>
      </c>
      <c r="AB219">
        <f>(1/(AA219*k))*(LN((50-dTar)/(hTar-dTar)))</f>
        <v>249652.38609041239</v>
      </c>
      <c r="AC219">
        <f t="shared" si="44"/>
        <v>402726.04578894714</v>
      </c>
      <c r="AD219" s="19">
        <v>2497.7700195299999</v>
      </c>
      <c r="AE219" s="19">
        <v>60723.6445313</v>
      </c>
      <c r="AF219">
        <f t="shared" si="50"/>
        <v>2.1461647183800129E-6</v>
      </c>
      <c r="AG219" s="23">
        <f t="shared" si="45"/>
        <v>0.39450361516843913</v>
      </c>
      <c r="AH219" s="25">
        <f t="shared" si="51"/>
        <v>1.349688065993774</v>
      </c>
      <c r="AI219" s="25">
        <f t="shared" si="46"/>
        <v>4.6905171284601254E-5</v>
      </c>
    </row>
    <row r="220" spans="6:35" ht="15">
      <c r="F220" s="5">
        <v>2006</v>
      </c>
      <c r="G220" s="5">
        <v>1</v>
      </c>
      <c r="H220" s="5">
        <v>0</v>
      </c>
      <c r="I220" s="5">
        <v>9</v>
      </c>
      <c r="J220" s="5">
        <v>23</v>
      </c>
      <c r="K220" s="5">
        <v>-6.9114999771100001</v>
      </c>
      <c r="L220" s="5">
        <v>3.5653974860900002E-2</v>
      </c>
      <c r="M220" s="5">
        <v>0</v>
      </c>
      <c r="N220" s="8">
        <f t="shared" si="47"/>
        <v>1E-4</v>
      </c>
      <c r="O220" s="5">
        <v>0</v>
      </c>
      <c r="P220" s="5">
        <v>96.736587524399994</v>
      </c>
      <c r="Q220" s="5">
        <v>1.5451129674899999</v>
      </c>
      <c r="R220" s="5">
        <v>0</v>
      </c>
      <c r="S220">
        <f t="shared" si="39"/>
        <v>5.9413998308355972E-6</v>
      </c>
      <c r="T220">
        <f t="shared" si="40"/>
        <v>1164059.9128807276</v>
      </c>
      <c r="U220">
        <f t="shared" si="41"/>
        <v>3495847.0217512534</v>
      </c>
      <c r="V220" s="9">
        <v>1125.8022460899999</v>
      </c>
      <c r="W220" s="9">
        <v>60723.6445313</v>
      </c>
      <c r="X220">
        <f t="shared" si="48"/>
        <v>2.8108075234804113E-7</v>
      </c>
      <c r="Y220">
        <f t="shared" si="49"/>
        <v>2.296523645140033</v>
      </c>
      <c r="Z220">
        <f t="shared" si="42"/>
        <v>1.2340421072902296E-4</v>
      </c>
      <c r="AA220">
        <f t="shared" si="43"/>
        <v>1.7504920002306861E-5</v>
      </c>
      <c r="AB220">
        <f>(1/(AA220*k))*(LN((50-dTar)/(hTar-dTar)))</f>
        <v>249652.38609041239</v>
      </c>
      <c r="AC220">
        <f t="shared" si="44"/>
        <v>402726.04578894714</v>
      </c>
      <c r="AD220" s="19">
        <v>2497.7700195299999</v>
      </c>
      <c r="AE220" s="19">
        <v>60723.6445313</v>
      </c>
      <c r="AF220">
        <f t="shared" si="50"/>
        <v>2.1461647183800129E-6</v>
      </c>
      <c r="AG220" s="23">
        <f t="shared" si="45"/>
        <v>0.31160052528091148</v>
      </c>
      <c r="AH220" s="25">
        <f t="shared" si="51"/>
        <v>1.066057430549709</v>
      </c>
      <c r="AI220" s="25">
        <f t="shared" si="46"/>
        <v>4.6905171284601254E-5</v>
      </c>
    </row>
    <row r="221" spans="6:35" ht="15">
      <c r="F221" s="5">
        <v>2006</v>
      </c>
      <c r="G221" s="5">
        <v>1</v>
      </c>
      <c r="H221" s="5">
        <v>0</v>
      </c>
      <c r="I221" s="5">
        <v>9</v>
      </c>
      <c r="J221" s="5">
        <v>24</v>
      </c>
      <c r="K221" s="5">
        <v>-6.8334999084500003</v>
      </c>
      <c r="L221" s="5">
        <v>3.5503257066E-2</v>
      </c>
      <c r="M221" s="5">
        <v>0</v>
      </c>
      <c r="N221" s="8">
        <f t="shared" si="47"/>
        <v>1E-4</v>
      </c>
      <c r="O221" s="5">
        <v>0</v>
      </c>
      <c r="P221" s="5">
        <v>96.736587524399994</v>
      </c>
      <c r="Q221" s="5">
        <v>1.26075744629</v>
      </c>
      <c r="R221" s="5">
        <v>0</v>
      </c>
      <c r="S221">
        <f t="shared" si="39"/>
        <v>5.9413998308355972E-6</v>
      </c>
      <c r="T221">
        <f t="shared" si="40"/>
        <v>1164059.9128807276</v>
      </c>
      <c r="U221">
        <f t="shared" si="41"/>
        <v>3495847.0217512534</v>
      </c>
      <c r="V221" s="9">
        <v>1125.8022460899999</v>
      </c>
      <c r="W221" s="9">
        <v>60723.6445313</v>
      </c>
      <c r="X221">
        <f t="shared" si="48"/>
        <v>2.8108075234804113E-7</v>
      </c>
      <c r="Y221">
        <f t="shared" si="49"/>
        <v>1.8738819407455976</v>
      </c>
      <c r="Z221">
        <f t="shared" si="42"/>
        <v>1.2340421072902296E-4</v>
      </c>
      <c r="AA221">
        <f t="shared" si="43"/>
        <v>1.7504920002306861E-5</v>
      </c>
      <c r="AB221">
        <f>(1/(AA221*k))*(LN((50-dTar)/(hTar-dTar)))</f>
        <v>249652.38609041239</v>
      </c>
      <c r="AC221">
        <f t="shared" si="44"/>
        <v>402726.04578894714</v>
      </c>
      <c r="AD221" s="19">
        <v>2497.7700195299999</v>
      </c>
      <c r="AE221" s="19">
        <v>60723.6445313</v>
      </c>
      <c r="AF221">
        <f t="shared" si="50"/>
        <v>2.1461647183800129E-6</v>
      </c>
      <c r="AG221" s="23">
        <f t="shared" si="45"/>
        <v>0.25425499027036486</v>
      </c>
      <c r="AH221" s="25">
        <f t="shared" si="51"/>
        <v>0.86986509855113814</v>
      </c>
      <c r="AI221" s="25">
        <f t="shared" si="46"/>
        <v>4.6905171284601254E-5</v>
      </c>
    </row>
    <row r="222" spans="6:35" ht="15">
      <c r="F222" s="5">
        <v>2006</v>
      </c>
      <c r="G222" s="5">
        <v>1</v>
      </c>
      <c r="H222" s="5">
        <v>0</v>
      </c>
      <c r="I222" s="5">
        <v>10</v>
      </c>
      <c r="J222" s="5">
        <v>1</v>
      </c>
      <c r="K222" s="5">
        <v>-6.73250007629</v>
      </c>
      <c r="L222" s="5">
        <v>3.6149762570900003E-2</v>
      </c>
      <c r="M222" s="5">
        <v>0</v>
      </c>
      <c r="N222" s="8">
        <f t="shared" si="47"/>
        <v>1E-4</v>
      </c>
      <c r="O222" s="5">
        <v>0</v>
      </c>
      <c r="P222" s="5">
        <v>96.736587524399994</v>
      </c>
      <c r="Q222" s="5">
        <v>1.11292946339</v>
      </c>
      <c r="R222" s="5">
        <v>0</v>
      </c>
      <c r="S222">
        <f t="shared" si="39"/>
        <v>5.9413998308355972E-6</v>
      </c>
      <c r="T222">
        <f t="shared" si="40"/>
        <v>1164059.9128807276</v>
      </c>
      <c r="U222">
        <f t="shared" si="41"/>
        <v>3495847.0217512534</v>
      </c>
      <c r="V222" s="9">
        <v>1120.4674072299999</v>
      </c>
      <c r="W222" s="9">
        <v>60723.6445313</v>
      </c>
      <c r="X222">
        <f t="shared" si="48"/>
        <v>2.8108117383502921E-7</v>
      </c>
      <c r="Y222">
        <f t="shared" si="49"/>
        <v>1.6541642880921399</v>
      </c>
      <c r="Z222">
        <f t="shared" si="42"/>
        <v>1.2340421072902296E-4</v>
      </c>
      <c r="AA222">
        <f t="shared" si="43"/>
        <v>1.7504920002306861E-5</v>
      </c>
      <c r="AB222">
        <f>(1/(AA222*k))*(LN((50-dTar)/(hTar-dTar)))</f>
        <v>249652.38609041239</v>
      </c>
      <c r="AC222">
        <f t="shared" si="44"/>
        <v>402726.04578894714</v>
      </c>
      <c r="AD222" s="19">
        <v>2497.7700195299999</v>
      </c>
      <c r="AE222" s="19">
        <v>60723.6445313</v>
      </c>
      <c r="AF222">
        <f t="shared" si="50"/>
        <v>2.1461647183800129E-6</v>
      </c>
      <c r="AG222" s="23">
        <f t="shared" si="45"/>
        <v>0.2244429149080267</v>
      </c>
      <c r="AH222" s="25">
        <f t="shared" si="51"/>
        <v>0.76787109699585432</v>
      </c>
      <c r="AI222" s="25">
        <f t="shared" si="46"/>
        <v>4.6905171284601254E-5</v>
      </c>
    </row>
    <row r="223" spans="6:35" ht="15">
      <c r="F223" s="5">
        <v>2006</v>
      </c>
      <c r="G223" s="5">
        <v>1</v>
      </c>
      <c r="H223" s="5">
        <v>0</v>
      </c>
      <c r="I223" s="5">
        <v>10</v>
      </c>
      <c r="J223" s="5">
        <v>2</v>
      </c>
      <c r="K223" s="5">
        <v>-6.8944997787500002</v>
      </c>
      <c r="L223" s="5">
        <v>3.8433004170700003E-2</v>
      </c>
      <c r="M223" s="5">
        <v>0</v>
      </c>
      <c r="N223" s="8">
        <f t="shared" si="47"/>
        <v>1E-4</v>
      </c>
      <c r="O223" s="5">
        <v>0</v>
      </c>
      <c r="P223" s="5">
        <v>96.736587524399994</v>
      </c>
      <c r="Q223" s="5">
        <v>1.07170450687</v>
      </c>
      <c r="R223" s="5">
        <v>0</v>
      </c>
      <c r="S223">
        <f t="shared" si="39"/>
        <v>5.9413998308355972E-6</v>
      </c>
      <c r="T223">
        <f t="shared" si="40"/>
        <v>1164059.9128807276</v>
      </c>
      <c r="U223">
        <f t="shared" si="41"/>
        <v>3495847.0217512534</v>
      </c>
      <c r="V223" s="9">
        <v>1120.4674072299999</v>
      </c>
      <c r="W223" s="9">
        <v>60723.6445313</v>
      </c>
      <c r="X223">
        <f t="shared" si="48"/>
        <v>2.8108117383502921E-7</v>
      </c>
      <c r="Y223">
        <f t="shared" si="49"/>
        <v>1.5928909971094223</v>
      </c>
      <c r="Z223">
        <f t="shared" si="42"/>
        <v>1.2340421072902296E-4</v>
      </c>
      <c r="AA223">
        <f t="shared" si="43"/>
        <v>1.7504920002306861E-5</v>
      </c>
      <c r="AB223">
        <f>(1/(AA223*k))*(LN((50-dTar)/(hTar-dTar)))</f>
        <v>249652.38609041239</v>
      </c>
      <c r="AC223">
        <f t="shared" si="44"/>
        <v>402726.04578894714</v>
      </c>
      <c r="AD223" s="19">
        <v>2497.7700195299999</v>
      </c>
      <c r="AE223" s="19">
        <v>60723.6445313</v>
      </c>
      <c r="AF223">
        <f t="shared" si="50"/>
        <v>2.1461647183800129E-6</v>
      </c>
      <c r="AG223" s="23">
        <f t="shared" si="45"/>
        <v>0.21612913608135986</v>
      </c>
      <c r="AH223" s="25">
        <f t="shared" si="51"/>
        <v>0.73942773771035586</v>
      </c>
      <c r="AI223" s="25">
        <f t="shared" si="46"/>
        <v>4.6905171284601254E-5</v>
      </c>
    </row>
    <row r="224" spans="6:35" ht="15">
      <c r="F224" s="5">
        <v>2006</v>
      </c>
      <c r="G224" s="5">
        <v>1</v>
      </c>
      <c r="H224" s="5">
        <v>0</v>
      </c>
      <c r="I224" s="5">
        <v>10</v>
      </c>
      <c r="J224" s="5">
        <v>3</v>
      </c>
      <c r="K224" s="5">
        <v>-6.8744997978200004</v>
      </c>
      <c r="L224" s="5">
        <v>4.1228808462599999E-2</v>
      </c>
      <c r="M224" s="5">
        <v>0</v>
      </c>
      <c r="N224" s="8">
        <f t="shared" si="47"/>
        <v>1E-4</v>
      </c>
      <c r="O224" s="5">
        <v>0</v>
      </c>
      <c r="P224" s="5">
        <v>96.736587524399994</v>
      </c>
      <c r="Q224" s="5">
        <v>1.0736445188499999</v>
      </c>
      <c r="R224" s="5">
        <v>0</v>
      </c>
      <c r="S224">
        <f t="shared" si="39"/>
        <v>5.9413998308355972E-6</v>
      </c>
      <c r="T224">
        <f t="shared" si="40"/>
        <v>1164059.9128807276</v>
      </c>
      <c r="U224">
        <f t="shared" si="41"/>
        <v>3495847.0217512534</v>
      </c>
      <c r="V224" s="9">
        <v>1120.4674072299999</v>
      </c>
      <c r="W224" s="9">
        <v>60723.6445313</v>
      </c>
      <c r="X224">
        <f t="shared" si="48"/>
        <v>2.8108117383502921E-7</v>
      </c>
      <c r="Y224">
        <f t="shared" si="49"/>
        <v>1.5957744669440799</v>
      </c>
      <c r="Z224">
        <f t="shared" si="42"/>
        <v>1.2340421072902296E-4</v>
      </c>
      <c r="AA224">
        <f t="shared" si="43"/>
        <v>1.7504920002306861E-5</v>
      </c>
      <c r="AB224">
        <f>(1/(AA224*k))*(LN((50-dTar)/(hTar-dTar)))</f>
        <v>249652.38609041239</v>
      </c>
      <c r="AC224">
        <f t="shared" si="44"/>
        <v>402726.04578894714</v>
      </c>
      <c r="AD224" s="19">
        <v>2497.7700195299999</v>
      </c>
      <c r="AE224" s="19">
        <v>60723.6445313</v>
      </c>
      <c r="AF224">
        <f t="shared" si="50"/>
        <v>2.1461647183800129E-6</v>
      </c>
      <c r="AG224" s="23">
        <f t="shared" si="45"/>
        <v>0.21652037556065387</v>
      </c>
      <c r="AH224" s="25">
        <f t="shared" si="51"/>
        <v>0.74076625841294375</v>
      </c>
      <c r="AI224" s="25">
        <f t="shared" si="46"/>
        <v>4.6905171284601254E-5</v>
      </c>
    </row>
    <row r="225" spans="6:35" ht="15">
      <c r="F225" s="5">
        <v>2006</v>
      </c>
      <c r="G225" s="5">
        <v>1</v>
      </c>
      <c r="H225" s="5">
        <v>0</v>
      </c>
      <c r="I225" s="5">
        <v>10</v>
      </c>
      <c r="J225" s="5">
        <v>4</v>
      </c>
      <c r="K225" s="5">
        <v>-6.8365001678499997</v>
      </c>
      <c r="L225" s="5">
        <v>4.2630638927200003E-2</v>
      </c>
      <c r="M225" s="5">
        <v>0</v>
      </c>
      <c r="N225" s="8">
        <f t="shared" si="47"/>
        <v>1E-4</v>
      </c>
      <c r="O225" s="5">
        <v>0</v>
      </c>
      <c r="P225" s="5">
        <v>96.736587524399994</v>
      </c>
      <c r="Q225" s="5">
        <v>0.97743022441899996</v>
      </c>
      <c r="R225" s="5">
        <v>0</v>
      </c>
      <c r="S225">
        <f t="shared" si="39"/>
        <v>5.9413998308355972E-6</v>
      </c>
      <c r="T225">
        <f t="shared" si="40"/>
        <v>1164059.9128807276</v>
      </c>
      <c r="U225">
        <f t="shared" si="41"/>
        <v>3495847.0217512534</v>
      </c>
      <c r="V225" s="9">
        <v>1120.4674072299999</v>
      </c>
      <c r="W225" s="9">
        <v>60723.6445313</v>
      </c>
      <c r="X225">
        <f t="shared" si="48"/>
        <v>2.8108117383502921E-7</v>
      </c>
      <c r="Y225">
        <f t="shared" si="49"/>
        <v>1.4527696718630365</v>
      </c>
      <c r="Z225">
        <f t="shared" si="42"/>
        <v>1.2340421072902296E-4</v>
      </c>
      <c r="AA225">
        <f t="shared" si="43"/>
        <v>1.7504920002306861E-5</v>
      </c>
      <c r="AB225">
        <f>(1/(AA225*k))*(LN((50-dTar)/(hTar-dTar)))</f>
        <v>249652.38609041239</v>
      </c>
      <c r="AC225">
        <f t="shared" si="44"/>
        <v>402726.04578894714</v>
      </c>
      <c r="AD225" s="19">
        <v>2497.7700195299999</v>
      </c>
      <c r="AE225" s="19">
        <v>60723.6445313</v>
      </c>
      <c r="AF225">
        <f t="shared" si="50"/>
        <v>2.1461647183800129E-6</v>
      </c>
      <c r="AG225" s="23">
        <f t="shared" si="45"/>
        <v>0.19711697452916782</v>
      </c>
      <c r="AH225" s="25">
        <f t="shared" si="51"/>
        <v>0.67438273794582104</v>
      </c>
      <c r="AI225" s="25">
        <f t="shared" si="46"/>
        <v>4.6905171284601254E-5</v>
      </c>
    </row>
    <row r="226" spans="6:35" ht="15">
      <c r="F226" s="5">
        <v>2006</v>
      </c>
      <c r="G226" s="5">
        <v>1</v>
      </c>
      <c r="H226" s="5">
        <v>0</v>
      </c>
      <c r="I226" s="5">
        <v>10</v>
      </c>
      <c r="J226" s="5">
        <v>5</v>
      </c>
      <c r="K226" s="5">
        <v>-7.1900000572199998</v>
      </c>
      <c r="L226" s="5">
        <v>3.8099199533500001E-2</v>
      </c>
      <c r="M226" s="5">
        <v>0</v>
      </c>
      <c r="N226" s="8">
        <f t="shared" si="47"/>
        <v>1E-4</v>
      </c>
      <c r="O226" s="5">
        <v>0</v>
      </c>
      <c r="P226" s="5">
        <v>96.736587524399994</v>
      </c>
      <c r="Q226" s="5">
        <v>0.99289202690099998</v>
      </c>
      <c r="R226" s="5">
        <v>0</v>
      </c>
      <c r="S226">
        <f t="shared" si="39"/>
        <v>5.9413998308355972E-6</v>
      </c>
      <c r="T226">
        <f t="shared" si="40"/>
        <v>1164059.9128807276</v>
      </c>
      <c r="U226">
        <f t="shared" si="41"/>
        <v>3495847.0217512534</v>
      </c>
      <c r="V226" s="9">
        <v>1120.4674072299999</v>
      </c>
      <c r="W226" s="9">
        <v>60723.6445313</v>
      </c>
      <c r="X226">
        <f t="shared" si="48"/>
        <v>2.8108117383502921E-7</v>
      </c>
      <c r="Y226">
        <f t="shared" si="49"/>
        <v>1.4757507882200003</v>
      </c>
      <c r="Z226">
        <f t="shared" si="42"/>
        <v>1.2340421072902296E-4</v>
      </c>
      <c r="AA226">
        <f t="shared" si="43"/>
        <v>1.7504920002306861E-5</v>
      </c>
      <c r="AB226">
        <f>(1/(AA226*k))*(LN((50-dTar)/(hTar-dTar)))</f>
        <v>249652.38609041239</v>
      </c>
      <c r="AC226">
        <f t="shared" si="44"/>
        <v>402726.04578894714</v>
      </c>
      <c r="AD226" s="19">
        <v>2497.7700195299999</v>
      </c>
      <c r="AE226" s="19">
        <v>60723.6445313</v>
      </c>
      <c r="AF226">
        <f t="shared" si="50"/>
        <v>2.1461647183800129E-6</v>
      </c>
      <c r="AG226" s="23">
        <f t="shared" si="45"/>
        <v>0.20023513442424482</v>
      </c>
      <c r="AH226" s="25">
        <f t="shared" si="51"/>
        <v>0.68505068378061118</v>
      </c>
      <c r="AI226" s="25">
        <f t="shared" si="46"/>
        <v>4.6905171284601254E-5</v>
      </c>
    </row>
    <row r="227" spans="6:35" ht="15">
      <c r="F227" s="5">
        <v>2006</v>
      </c>
      <c r="G227" s="5">
        <v>1</v>
      </c>
      <c r="H227" s="5">
        <v>0</v>
      </c>
      <c r="I227" s="5">
        <v>10</v>
      </c>
      <c r="J227" s="5">
        <v>6</v>
      </c>
      <c r="K227" s="5">
        <v>-7.4299998283399997</v>
      </c>
      <c r="L227" s="5">
        <v>3.77468168736E-2</v>
      </c>
      <c r="M227" s="5">
        <v>0</v>
      </c>
      <c r="N227" s="8">
        <f t="shared" si="47"/>
        <v>1E-4</v>
      </c>
      <c r="O227" s="5">
        <v>0</v>
      </c>
      <c r="P227" s="5">
        <v>96.736587524399994</v>
      </c>
      <c r="Q227" s="5">
        <v>0.81791853904699996</v>
      </c>
      <c r="R227" s="5">
        <v>0</v>
      </c>
      <c r="S227">
        <f t="shared" si="39"/>
        <v>5.9413998308355972E-6</v>
      </c>
      <c r="T227">
        <f t="shared" si="40"/>
        <v>1164059.9128807276</v>
      </c>
      <c r="U227">
        <f t="shared" si="41"/>
        <v>3495847.0217512534</v>
      </c>
      <c r="V227" s="9">
        <v>1120.4674072299999</v>
      </c>
      <c r="W227" s="9">
        <v>60723.6445313</v>
      </c>
      <c r="X227">
        <f t="shared" si="48"/>
        <v>2.8108117383502921E-7</v>
      </c>
      <c r="Y227">
        <f t="shared" si="49"/>
        <v>1.2156849848676587</v>
      </c>
      <c r="Z227">
        <f t="shared" si="42"/>
        <v>1.2340421072902296E-4</v>
      </c>
      <c r="AA227">
        <f t="shared" si="43"/>
        <v>1.7504920002306861E-5</v>
      </c>
      <c r="AB227">
        <f>(1/(AA227*k))*(LN((50-dTar)/(hTar-dTar)))</f>
        <v>249652.38609041239</v>
      </c>
      <c r="AC227">
        <f t="shared" si="44"/>
        <v>402726.04578894714</v>
      </c>
      <c r="AD227" s="19">
        <v>2497.7700195299999</v>
      </c>
      <c r="AE227" s="19">
        <v>60723.6445313</v>
      </c>
      <c r="AF227">
        <f t="shared" si="50"/>
        <v>2.1461647183800129E-6</v>
      </c>
      <c r="AG227" s="23">
        <f t="shared" si="45"/>
        <v>0.16494847795820589</v>
      </c>
      <c r="AH227" s="25">
        <f t="shared" si="51"/>
        <v>0.56432687469536325</v>
      </c>
      <c r="AI227" s="25">
        <f t="shared" si="46"/>
        <v>4.6905171284601254E-5</v>
      </c>
    </row>
    <row r="228" spans="6:35" ht="15">
      <c r="F228" s="5">
        <v>2006</v>
      </c>
      <c r="G228" s="5">
        <v>1</v>
      </c>
      <c r="H228" s="5">
        <v>0</v>
      </c>
      <c r="I228" s="5">
        <v>10</v>
      </c>
      <c r="J228" s="5">
        <v>7</v>
      </c>
      <c r="K228" s="5">
        <v>-6.9739999771100001</v>
      </c>
      <c r="L228" s="5">
        <v>4.3085642159000001E-2</v>
      </c>
      <c r="M228" s="5">
        <v>0</v>
      </c>
      <c r="N228" s="8">
        <f t="shared" si="47"/>
        <v>1E-4</v>
      </c>
      <c r="O228" s="5">
        <v>0</v>
      </c>
      <c r="P228" s="5">
        <v>96.736587524399994</v>
      </c>
      <c r="Q228" s="5">
        <v>0.81764692068099998</v>
      </c>
      <c r="R228" s="5">
        <v>0</v>
      </c>
      <c r="S228">
        <f t="shared" si="39"/>
        <v>5.9413998308355972E-6</v>
      </c>
      <c r="T228">
        <f t="shared" si="40"/>
        <v>1164059.9128807276</v>
      </c>
      <c r="U228">
        <f t="shared" si="41"/>
        <v>3495847.0217512534</v>
      </c>
      <c r="V228" s="9">
        <v>1120.4674072299999</v>
      </c>
      <c r="W228" s="9">
        <v>60723.6445313</v>
      </c>
      <c r="X228">
        <f t="shared" si="48"/>
        <v>2.8108117383502921E-7</v>
      </c>
      <c r="Y228">
        <f t="shared" si="49"/>
        <v>1.2152812742859851</v>
      </c>
      <c r="Z228">
        <f t="shared" si="42"/>
        <v>1.2340421072902296E-4</v>
      </c>
      <c r="AA228">
        <f t="shared" si="43"/>
        <v>1.7504920002306861E-5</v>
      </c>
      <c r="AB228">
        <f>(1/(AA228*k))*(LN((50-dTar)/(hTar-dTar)))</f>
        <v>249652.38609041239</v>
      </c>
      <c r="AC228">
        <f t="shared" si="44"/>
        <v>402726.04578894714</v>
      </c>
      <c r="AD228" s="19">
        <v>2497.7700195299999</v>
      </c>
      <c r="AE228" s="19">
        <v>60723.6445313</v>
      </c>
      <c r="AF228">
        <f t="shared" si="50"/>
        <v>2.1461647183800129E-6</v>
      </c>
      <c r="AG228" s="23">
        <f t="shared" si="45"/>
        <v>0.16489370106549797</v>
      </c>
      <c r="AH228" s="25">
        <f t="shared" si="51"/>
        <v>0.56413947028248224</v>
      </c>
      <c r="AI228" s="25">
        <f t="shared" si="46"/>
        <v>4.6905171284601254E-5</v>
      </c>
    </row>
    <row r="229" spans="6:35" ht="15">
      <c r="F229" s="5">
        <v>2006</v>
      </c>
      <c r="G229" s="5">
        <v>1</v>
      </c>
      <c r="H229" s="5">
        <v>0</v>
      </c>
      <c r="I229" s="5">
        <v>10</v>
      </c>
      <c r="J229" s="5">
        <v>8</v>
      </c>
      <c r="K229" s="5">
        <v>-7.5050001144399996</v>
      </c>
      <c r="L229" s="5">
        <v>4.3956194072999999E-2</v>
      </c>
      <c r="M229" s="5">
        <v>0</v>
      </c>
      <c r="N229" s="8">
        <f t="shared" si="47"/>
        <v>1E-4</v>
      </c>
      <c r="O229" s="5">
        <v>0</v>
      </c>
      <c r="P229" s="5">
        <v>96.736587524399994</v>
      </c>
      <c r="Q229" s="5">
        <v>0.94661331176800001</v>
      </c>
      <c r="R229" s="5">
        <v>0</v>
      </c>
      <c r="S229">
        <f t="shared" si="39"/>
        <v>5.9413998308355972E-6</v>
      </c>
      <c r="T229">
        <f t="shared" si="40"/>
        <v>1164059.9128807276</v>
      </c>
      <c r="U229">
        <f t="shared" si="41"/>
        <v>3495847.0217512534</v>
      </c>
      <c r="V229" s="9">
        <v>1120.4674072299999</v>
      </c>
      <c r="W229" s="9">
        <v>60723.6445313</v>
      </c>
      <c r="X229">
        <f t="shared" si="48"/>
        <v>2.8108117383502921E-7</v>
      </c>
      <c r="Y229">
        <f t="shared" si="49"/>
        <v>1.4069660175853749</v>
      </c>
      <c r="Z229">
        <f t="shared" si="42"/>
        <v>1.2340421072902296E-4</v>
      </c>
      <c r="AA229">
        <f t="shared" si="43"/>
        <v>1.7504920002306861E-5</v>
      </c>
      <c r="AB229">
        <f>(1/(AA229*k))*(LN((50-dTar)/(hTar-dTar)))</f>
        <v>249652.38609041239</v>
      </c>
      <c r="AC229">
        <f t="shared" si="44"/>
        <v>402726.04578894714</v>
      </c>
      <c r="AD229" s="19">
        <v>2497.7700195299999</v>
      </c>
      <c r="AE229" s="19">
        <v>60723.6445313</v>
      </c>
      <c r="AF229">
        <f t="shared" si="50"/>
        <v>2.1461647183800129E-6</v>
      </c>
      <c r="AG229" s="23">
        <f t="shared" si="45"/>
        <v>0.19090217122726916</v>
      </c>
      <c r="AH229" s="25">
        <f t="shared" si="51"/>
        <v>0.65312045915658878</v>
      </c>
      <c r="AI229" s="25">
        <f t="shared" si="46"/>
        <v>4.6905171284601254E-5</v>
      </c>
    </row>
    <row r="230" spans="6:35" ht="15">
      <c r="F230" s="5">
        <v>2006</v>
      </c>
      <c r="G230" s="5">
        <v>1</v>
      </c>
      <c r="H230" s="5">
        <v>0</v>
      </c>
      <c r="I230" s="5">
        <v>10</v>
      </c>
      <c r="J230" s="5">
        <v>9</v>
      </c>
      <c r="K230" s="5">
        <v>-7.6649999618500004</v>
      </c>
      <c r="L230" s="5">
        <v>4.0153078734899997E-2</v>
      </c>
      <c r="M230" s="5">
        <v>0</v>
      </c>
      <c r="N230" s="8">
        <f t="shared" si="47"/>
        <v>1E-4</v>
      </c>
      <c r="O230" s="5">
        <v>0</v>
      </c>
      <c r="P230" s="5">
        <v>96.736587524399994</v>
      </c>
      <c r="Q230" s="5">
        <v>1.87918102741</v>
      </c>
      <c r="R230" s="5">
        <v>0</v>
      </c>
      <c r="S230">
        <f t="shared" si="39"/>
        <v>5.9413998308355972E-6</v>
      </c>
      <c r="T230">
        <f t="shared" si="40"/>
        <v>1164059.9128807276</v>
      </c>
      <c r="U230">
        <f t="shared" si="41"/>
        <v>3495847.0217512534</v>
      </c>
      <c r="V230" s="9">
        <v>1120.4674072299999</v>
      </c>
      <c r="W230" s="9">
        <v>60723.6445313</v>
      </c>
      <c r="X230">
        <f t="shared" si="48"/>
        <v>2.8108117383502921E-7</v>
      </c>
      <c r="Y230">
        <f t="shared" si="49"/>
        <v>2.7930558482416843</v>
      </c>
      <c r="Z230">
        <f t="shared" si="42"/>
        <v>1.2340421072902296E-4</v>
      </c>
      <c r="AA230">
        <f t="shared" si="43"/>
        <v>1.7504920002306861E-5</v>
      </c>
      <c r="AB230">
        <f>(1/(AA230*k))*(LN((50-dTar)/(hTar-dTar)))</f>
        <v>249652.38609041239</v>
      </c>
      <c r="AC230">
        <f t="shared" si="44"/>
        <v>402726.04578894714</v>
      </c>
      <c r="AD230" s="19">
        <v>2497.7700195299999</v>
      </c>
      <c r="AE230" s="19">
        <v>60723.6445313</v>
      </c>
      <c r="AF230">
        <f t="shared" si="50"/>
        <v>2.1461647183800129E-6</v>
      </c>
      <c r="AG230" s="23">
        <f t="shared" si="45"/>
        <v>0.37897178689747912</v>
      </c>
      <c r="AH230" s="25">
        <f t="shared" si="51"/>
        <v>1.2965500909426988</v>
      </c>
      <c r="AI230" s="25">
        <f t="shared" si="46"/>
        <v>4.6905171284601254E-5</v>
      </c>
    </row>
    <row r="231" spans="6:35" ht="15">
      <c r="F231" s="5">
        <v>2006</v>
      </c>
      <c r="G231" s="5">
        <v>1</v>
      </c>
      <c r="H231" s="5">
        <v>0</v>
      </c>
      <c r="I231" s="5">
        <v>10</v>
      </c>
      <c r="J231" s="5">
        <v>10</v>
      </c>
      <c r="K231" s="5">
        <v>-7.0504999160799997</v>
      </c>
      <c r="L231" s="5">
        <v>3.8692489266400003E-2</v>
      </c>
      <c r="M231" s="5">
        <v>0</v>
      </c>
      <c r="N231" s="8">
        <f t="shared" si="47"/>
        <v>1E-4</v>
      </c>
      <c r="O231" s="5">
        <v>0</v>
      </c>
      <c r="P231" s="5">
        <v>96.736587524399994</v>
      </c>
      <c r="Q231" s="5">
        <v>4.1623187065099998</v>
      </c>
      <c r="R231" s="5">
        <v>13.417249679599999</v>
      </c>
      <c r="S231">
        <f t="shared" si="39"/>
        <v>5.9413998308355972E-6</v>
      </c>
      <c r="T231">
        <f t="shared" si="40"/>
        <v>1164059.9128807276</v>
      </c>
      <c r="U231">
        <f t="shared" si="41"/>
        <v>3495847.0217512534</v>
      </c>
      <c r="V231" s="9">
        <v>1138.8081054700001</v>
      </c>
      <c r="W231" s="9">
        <v>60723.6445313</v>
      </c>
      <c r="X231">
        <f t="shared" si="48"/>
        <v>2.8107972480580762E-7</v>
      </c>
      <c r="Y231">
        <f t="shared" si="49"/>
        <v>6.1865032107073512</v>
      </c>
      <c r="Z231">
        <f t="shared" si="42"/>
        <v>1.2340421072902296E-4</v>
      </c>
      <c r="AA231">
        <f t="shared" si="43"/>
        <v>1.7504920002306861E-5</v>
      </c>
      <c r="AB231">
        <f>(1/(AA231*k))*(LN((50-dTar)/(hTar-dTar)))</f>
        <v>249652.38609041239</v>
      </c>
      <c r="AC231">
        <f t="shared" si="44"/>
        <v>402726.04578894714</v>
      </c>
      <c r="AD231" s="19">
        <v>2497.7700195299999</v>
      </c>
      <c r="AE231" s="19">
        <v>60723.6445313</v>
      </c>
      <c r="AF231">
        <f t="shared" si="50"/>
        <v>2.1461647183800129E-6</v>
      </c>
      <c r="AG231" s="23">
        <f t="shared" si="45"/>
        <v>0.83940683745536226</v>
      </c>
      <c r="AH231" s="25">
        <f t="shared" si="51"/>
        <v>2.8718048389578223</v>
      </c>
      <c r="AI231" s="25">
        <f t="shared" si="46"/>
        <v>4.6905171284601254E-5</v>
      </c>
    </row>
    <row r="232" spans="6:35" ht="15">
      <c r="F232" s="5">
        <v>2006</v>
      </c>
      <c r="G232" s="5">
        <v>1</v>
      </c>
      <c r="H232" s="5">
        <v>0</v>
      </c>
      <c r="I232" s="5">
        <v>10</v>
      </c>
      <c r="J232" s="5">
        <v>11</v>
      </c>
      <c r="K232" s="5">
        <v>-5.1909999847400004</v>
      </c>
      <c r="L232" s="5">
        <v>4.0056452155100002E-2</v>
      </c>
      <c r="M232" s="5">
        <v>0</v>
      </c>
      <c r="N232" s="8">
        <f t="shared" si="47"/>
        <v>1E-4</v>
      </c>
      <c r="O232" s="5">
        <v>0</v>
      </c>
      <c r="P232" s="5">
        <v>96.736587524399994</v>
      </c>
      <c r="Q232" s="5">
        <v>5.2717561721799999</v>
      </c>
      <c r="R232" s="5">
        <v>198.94224548299999</v>
      </c>
      <c r="S232">
        <f t="shared" si="39"/>
        <v>5.9413998308355972E-6</v>
      </c>
      <c r="T232">
        <f t="shared" si="40"/>
        <v>1164059.9128807276</v>
      </c>
      <c r="U232">
        <f t="shared" si="41"/>
        <v>3495847.0217512534</v>
      </c>
      <c r="V232" s="9">
        <v>1060.77282715</v>
      </c>
      <c r="W232" s="9">
        <v>60723.6445313</v>
      </c>
      <c r="X232">
        <f t="shared" si="48"/>
        <v>2.8108589018154447E-7</v>
      </c>
      <c r="Y232">
        <f t="shared" si="49"/>
        <v>7.8355567368468275</v>
      </c>
      <c r="Z232">
        <f t="shared" si="42"/>
        <v>1.2340421072902296E-4</v>
      </c>
      <c r="AA232">
        <f t="shared" si="43"/>
        <v>1.7504920002306861E-5</v>
      </c>
      <c r="AB232">
        <f>(1/(AA232*k))*(LN((50-dTar)/(hTar-dTar)))</f>
        <v>249652.38609041239</v>
      </c>
      <c r="AC232">
        <f t="shared" si="44"/>
        <v>402726.04578894714</v>
      </c>
      <c r="AD232" s="19">
        <v>2497.7700195299999</v>
      </c>
      <c r="AE232" s="19">
        <v>60723.6445313</v>
      </c>
      <c r="AF232">
        <f t="shared" si="50"/>
        <v>2.1461647183800129E-6</v>
      </c>
      <c r="AG232" s="23">
        <f t="shared" si="45"/>
        <v>1.0631563059395275</v>
      </c>
      <c r="AH232" s="25">
        <f t="shared" si="51"/>
        <v>3.6373034954317003</v>
      </c>
      <c r="AI232" s="25">
        <f t="shared" si="46"/>
        <v>4.6905171284601254E-5</v>
      </c>
    </row>
    <row r="233" spans="6:35" ht="15">
      <c r="F233" s="5">
        <v>2006</v>
      </c>
      <c r="G233" s="5">
        <v>1</v>
      </c>
      <c r="H233" s="5">
        <v>0</v>
      </c>
      <c r="I233" s="5">
        <v>10</v>
      </c>
      <c r="J233" s="5">
        <v>12</v>
      </c>
      <c r="K233" s="5">
        <v>-1.7250000238400001</v>
      </c>
      <c r="L233" s="5">
        <v>6.99692815542E-2</v>
      </c>
      <c r="M233" s="5">
        <v>0</v>
      </c>
      <c r="N233" s="8">
        <f t="shared" si="47"/>
        <v>1E-4</v>
      </c>
      <c r="O233" s="5">
        <v>0</v>
      </c>
      <c r="P233" s="5">
        <v>96.736587524399994</v>
      </c>
      <c r="Q233" s="5">
        <v>6.9581007957500001</v>
      </c>
      <c r="R233" s="5">
        <v>497.53500366200001</v>
      </c>
      <c r="S233">
        <f t="shared" si="39"/>
        <v>5.9413998308355972E-6</v>
      </c>
      <c r="T233">
        <f t="shared" si="40"/>
        <v>1164059.9128807276</v>
      </c>
      <c r="U233">
        <f t="shared" si="41"/>
        <v>3495847.0217512534</v>
      </c>
      <c r="V233" s="9">
        <v>1016.73657227</v>
      </c>
      <c r="W233" s="9">
        <v>60723.6445313</v>
      </c>
      <c r="X233">
        <f t="shared" si="48"/>
        <v>2.8108936949730022E-7</v>
      </c>
      <c r="Y233">
        <f t="shared" si="49"/>
        <v>10.342079563507427</v>
      </c>
      <c r="Z233">
        <f t="shared" si="42"/>
        <v>1.2340421072902296E-4</v>
      </c>
      <c r="AA233">
        <f t="shared" si="43"/>
        <v>1.7504920002306861E-5</v>
      </c>
      <c r="AB233">
        <f>(1/(AA233*k))*(LN((50-dTar)/(hTar-dTar)))</f>
        <v>249652.38609041239</v>
      </c>
      <c r="AC233">
        <f t="shared" si="44"/>
        <v>402726.04578894714</v>
      </c>
      <c r="AD233" s="19">
        <v>2497.7700195299999</v>
      </c>
      <c r="AE233" s="19">
        <v>60723.6445313</v>
      </c>
      <c r="AF233">
        <f t="shared" si="50"/>
        <v>2.1461647183800129E-6</v>
      </c>
      <c r="AG233" s="23">
        <f t="shared" si="45"/>
        <v>1.4032502697307923</v>
      </c>
      <c r="AH233" s="25">
        <f t="shared" si="51"/>
        <v>4.8008435660330893</v>
      </c>
      <c r="AI233" s="25">
        <f t="shared" si="46"/>
        <v>4.6905171284601254E-5</v>
      </c>
    </row>
    <row r="234" spans="6:35" ht="15">
      <c r="F234" s="5">
        <v>2006</v>
      </c>
      <c r="G234" s="5">
        <v>1</v>
      </c>
      <c r="H234" s="5">
        <v>0</v>
      </c>
      <c r="I234" s="5">
        <v>10</v>
      </c>
      <c r="J234" s="5">
        <v>13</v>
      </c>
      <c r="K234" s="5">
        <v>0.10000000149</v>
      </c>
      <c r="L234" s="5">
        <v>0.152271747589</v>
      </c>
      <c r="M234" s="5">
        <v>0</v>
      </c>
      <c r="N234" s="8">
        <f t="shared" si="47"/>
        <v>1E-4</v>
      </c>
      <c r="O234" s="5">
        <v>0</v>
      </c>
      <c r="P234" s="5">
        <v>96.736587524399994</v>
      </c>
      <c r="Q234" s="5">
        <v>8.3193016052199997</v>
      </c>
      <c r="R234" s="5">
        <v>556.0625</v>
      </c>
      <c r="S234">
        <f t="shared" si="39"/>
        <v>5.9413998308355972E-6</v>
      </c>
      <c r="T234">
        <f t="shared" si="40"/>
        <v>1164059.9128807276</v>
      </c>
      <c r="U234">
        <f t="shared" si="41"/>
        <v>3495847.0217512534</v>
      </c>
      <c r="V234" s="9">
        <v>1013.86785889</v>
      </c>
      <c r="W234" s="9">
        <v>60723.6445313</v>
      </c>
      <c r="X234">
        <f t="shared" si="48"/>
        <v>2.8108959615806609E-7</v>
      </c>
      <c r="Y234">
        <f t="shared" si="49"/>
        <v>12.365286934044423</v>
      </c>
      <c r="Z234">
        <f t="shared" si="42"/>
        <v>1.2340421072902296E-4</v>
      </c>
      <c r="AA234">
        <f t="shared" si="43"/>
        <v>1.7504920002306861E-5</v>
      </c>
      <c r="AB234">
        <f>(1/(AA234*k))*(LN((50-dTar)/(hTar-dTar)))</f>
        <v>249652.38609041239</v>
      </c>
      <c r="AC234">
        <f t="shared" si="44"/>
        <v>402726.04578894714</v>
      </c>
      <c r="AD234" s="19">
        <v>2497.7700195299999</v>
      </c>
      <c r="AE234" s="19">
        <v>60723.6445313</v>
      </c>
      <c r="AF234">
        <f t="shared" si="50"/>
        <v>2.1461647183800129E-6</v>
      </c>
      <c r="AG234" s="23">
        <f t="shared" si="45"/>
        <v>1.6777662673107339</v>
      </c>
      <c r="AH234" s="25">
        <f t="shared" si="51"/>
        <v>5.7400262543839355</v>
      </c>
      <c r="AI234" s="25">
        <f t="shared" si="46"/>
        <v>4.6905171284601254E-5</v>
      </c>
    </row>
    <row r="235" spans="6:35" ht="15">
      <c r="F235" s="5">
        <v>2006</v>
      </c>
      <c r="G235" s="5">
        <v>1</v>
      </c>
      <c r="H235" s="5">
        <v>0</v>
      </c>
      <c r="I235" s="5">
        <v>10</v>
      </c>
      <c r="J235" s="5">
        <v>14</v>
      </c>
      <c r="K235" s="5">
        <v>1.5965000390999999</v>
      </c>
      <c r="L235" s="5">
        <v>0.21747498214200001</v>
      </c>
      <c r="M235" s="5">
        <v>0</v>
      </c>
      <c r="N235" s="8">
        <f t="shared" si="47"/>
        <v>1E-4</v>
      </c>
      <c r="O235" s="5">
        <v>0</v>
      </c>
      <c r="P235" s="5">
        <v>96.736587524399994</v>
      </c>
      <c r="Q235" s="5">
        <v>8.6613235473600003</v>
      </c>
      <c r="R235" s="5">
        <v>732.46502685500002</v>
      </c>
      <c r="S235">
        <f t="shared" si="39"/>
        <v>5.9413998308355972E-6</v>
      </c>
      <c r="T235">
        <f t="shared" si="40"/>
        <v>1164059.9128807276</v>
      </c>
      <c r="U235">
        <f t="shared" si="41"/>
        <v>3495847.0217512534</v>
      </c>
      <c r="V235" s="9">
        <v>1021.45129395</v>
      </c>
      <c r="W235" s="9">
        <v>60723.6445313</v>
      </c>
      <c r="X235">
        <f t="shared" si="48"/>
        <v>2.8108899698181764E-7</v>
      </c>
      <c r="Y235">
        <f t="shared" si="49"/>
        <v>12.87363350257665</v>
      </c>
      <c r="Z235">
        <f t="shared" si="42"/>
        <v>1.2340421072902296E-4</v>
      </c>
      <c r="AA235">
        <f t="shared" si="43"/>
        <v>1.7504920002306861E-5</v>
      </c>
      <c r="AB235">
        <f>(1/(AA235*k))*(LN((50-dTar)/(hTar-dTar)))</f>
        <v>249652.38609041239</v>
      </c>
      <c r="AC235">
        <f t="shared" si="44"/>
        <v>402726.04578894714</v>
      </c>
      <c r="AD235" s="19">
        <v>2497.7700195299999</v>
      </c>
      <c r="AE235" s="19">
        <v>60723.6445313</v>
      </c>
      <c r="AF235">
        <f t="shared" si="50"/>
        <v>2.1461647183800129E-6</v>
      </c>
      <c r="AG235" s="23">
        <f t="shared" si="45"/>
        <v>1.746740544198587</v>
      </c>
      <c r="AH235" s="25">
        <f t="shared" si="51"/>
        <v>5.9760032005935111</v>
      </c>
      <c r="AI235" s="25">
        <f t="shared" si="46"/>
        <v>4.6905171284601254E-5</v>
      </c>
    </row>
    <row r="236" spans="6:35" ht="15">
      <c r="F236" s="5">
        <v>2006</v>
      </c>
      <c r="G236" s="5">
        <v>1</v>
      </c>
      <c r="H236" s="5">
        <v>0</v>
      </c>
      <c r="I236" s="5">
        <v>10</v>
      </c>
      <c r="J236" s="5">
        <v>15</v>
      </c>
      <c r="K236" s="5">
        <v>2.52250003815</v>
      </c>
      <c r="L236" s="5">
        <v>0.26232460141199998</v>
      </c>
      <c r="M236" s="5">
        <v>0</v>
      </c>
      <c r="N236" s="8">
        <f t="shared" si="47"/>
        <v>1E-4</v>
      </c>
      <c r="O236" s="5">
        <v>0</v>
      </c>
      <c r="P236" s="5">
        <v>96.736587524399994</v>
      </c>
      <c r="Q236" s="5">
        <v>7.6431636810299999</v>
      </c>
      <c r="R236" s="5">
        <v>758.70501708999996</v>
      </c>
      <c r="S236">
        <f t="shared" si="39"/>
        <v>5.9413998308355972E-6</v>
      </c>
      <c r="T236">
        <f t="shared" si="40"/>
        <v>1164059.9128807276</v>
      </c>
      <c r="U236">
        <f t="shared" si="41"/>
        <v>3495847.0217512534</v>
      </c>
      <c r="V236" s="9">
        <v>1017.52770996</v>
      </c>
      <c r="W236" s="9">
        <v>60723.6445313</v>
      </c>
      <c r="X236">
        <f t="shared" si="48"/>
        <v>2.8108930698854924E-7</v>
      </c>
      <c r="Y236">
        <f t="shared" si="49"/>
        <v>11.360312343480835</v>
      </c>
      <c r="Z236">
        <f t="shared" si="42"/>
        <v>1.2340421072902296E-4</v>
      </c>
      <c r="AA236">
        <f t="shared" si="43"/>
        <v>1.7504920002306861E-5</v>
      </c>
      <c r="AB236">
        <f>(1/(AA236*k))*(LN((50-dTar)/(hTar-dTar)))</f>
        <v>249652.38609041239</v>
      </c>
      <c r="AC236">
        <f t="shared" si="44"/>
        <v>402726.04578894714</v>
      </c>
      <c r="AD236" s="19">
        <v>2497.7700195299999</v>
      </c>
      <c r="AE236" s="19">
        <v>60723.6445313</v>
      </c>
      <c r="AF236">
        <f t="shared" si="50"/>
        <v>2.1461647183800129E-6</v>
      </c>
      <c r="AG236" s="23">
        <f t="shared" si="45"/>
        <v>1.541407727751918</v>
      </c>
      <c r="AH236" s="25">
        <f t="shared" si="51"/>
        <v>5.2735121681687964</v>
      </c>
      <c r="AI236" s="25">
        <f t="shared" si="46"/>
        <v>4.6905171284601254E-5</v>
      </c>
    </row>
    <row r="237" spans="6:35" ht="15">
      <c r="F237" s="5">
        <v>2006</v>
      </c>
      <c r="G237" s="5">
        <v>1</v>
      </c>
      <c r="H237" s="5">
        <v>0</v>
      </c>
      <c r="I237" s="5">
        <v>10</v>
      </c>
      <c r="J237" s="5">
        <v>16</v>
      </c>
      <c r="K237" s="5">
        <v>2.56049990654</v>
      </c>
      <c r="L237" s="5">
        <v>0.27019640803299999</v>
      </c>
      <c r="M237" s="5">
        <v>0</v>
      </c>
      <c r="N237" s="8">
        <f t="shared" si="47"/>
        <v>1E-4</v>
      </c>
      <c r="O237" s="5">
        <v>0</v>
      </c>
      <c r="P237" s="5">
        <v>96.736587524399994</v>
      </c>
      <c r="Q237" s="5">
        <v>4.4556951522799997</v>
      </c>
      <c r="R237" s="5">
        <v>412.25500488300003</v>
      </c>
      <c r="S237">
        <f t="shared" si="39"/>
        <v>5.9413998308355972E-6</v>
      </c>
      <c r="T237">
        <f t="shared" si="40"/>
        <v>1164059.9128807276</v>
      </c>
      <c r="U237">
        <f t="shared" si="41"/>
        <v>3495847.0217512534</v>
      </c>
      <c r="V237" s="9">
        <v>1034.8358154299999</v>
      </c>
      <c r="W237" s="9">
        <v>60723.6445313</v>
      </c>
      <c r="X237">
        <f t="shared" si="48"/>
        <v>2.8108793946104541E-7</v>
      </c>
      <c r="Y237">
        <f t="shared" si="49"/>
        <v>6.6226461951812992</v>
      </c>
      <c r="Z237">
        <f t="shared" si="42"/>
        <v>1.2340421072902296E-4</v>
      </c>
      <c r="AA237">
        <f t="shared" si="43"/>
        <v>1.7504920002306861E-5</v>
      </c>
      <c r="AB237">
        <f>(1/(AA237*k))*(LN((50-dTar)/(hTar-dTar)))</f>
        <v>249652.38609041239</v>
      </c>
      <c r="AC237">
        <f t="shared" si="44"/>
        <v>402726.04578894714</v>
      </c>
      <c r="AD237" s="19">
        <v>2497.7700195299999</v>
      </c>
      <c r="AE237" s="19">
        <v>60723.6445313</v>
      </c>
      <c r="AF237">
        <f t="shared" si="50"/>
        <v>2.1461647183800129E-6</v>
      </c>
      <c r="AG237" s="23">
        <f t="shared" si="45"/>
        <v>0.89858427433795962</v>
      </c>
      <c r="AH237" s="25">
        <f t="shared" si="51"/>
        <v>3.074264530746551</v>
      </c>
      <c r="AI237" s="25">
        <f t="shared" si="46"/>
        <v>4.6905171284601254E-5</v>
      </c>
    </row>
    <row r="238" spans="6:35" ht="15">
      <c r="F238" s="5">
        <v>2006</v>
      </c>
      <c r="G238" s="5">
        <v>1</v>
      </c>
      <c r="H238" s="5">
        <v>0</v>
      </c>
      <c r="I238" s="5">
        <v>10</v>
      </c>
      <c r="J238" s="5">
        <v>17</v>
      </c>
      <c r="K238" s="5">
        <v>1.6019999980899999</v>
      </c>
      <c r="L238" s="5">
        <v>0.23278500139700001</v>
      </c>
      <c r="M238" s="5">
        <v>0</v>
      </c>
      <c r="N238" s="8">
        <f t="shared" si="47"/>
        <v>1E-4</v>
      </c>
      <c r="O238" s="5">
        <v>0</v>
      </c>
      <c r="P238" s="5">
        <v>96.736587524399994</v>
      </c>
      <c r="Q238" s="5">
        <v>1.5731945037799999</v>
      </c>
      <c r="R238" s="5">
        <v>153.22724914599999</v>
      </c>
      <c r="S238">
        <f t="shared" si="39"/>
        <v>5.9413998308355972E-6</v>
      </c>
      <c r="T238">
        <f t="shared" si="40"/>
        <v>1164059.9128807276</v>
      </c>
      <c r="U238">
        <f t="shared" si="41"/>
        <v>3495847.0217512534</v>
      </c>
      <c r="V238" s="9">
        <v>1120.4674072299999</v>
      </c>
      <c r="W238" s="9">
        <v>60723.6445313</v>
      </c>
      <c r="X238">
        <f t="shared" si="48"/>
        <v>2.8108117383502921E-7</v>
      </c>
      <c r="Y238">
        <f t="shared" si="49"/>
        <v>2.3382633419093768</v>
      </c>
      <c r="Z238">
        <f t="shared" si="42"/>
        <v>1.2340421072902296E-4</v>
      </c>
      <c r="AA238">
        <f t="shared" si="43"/>
        <v>1.7504920002306861E-5</v>
      </c>
      <c r="AB238">
        <f>(1/(AA238*k))*(LN((50-dTar)/(hTar-dTar)))</f>
        <v>249652.38609041239</v>
      </c>
      <c r="AC238">
        <f t="shared" si="44"/>
        <v>402726.04578894714</v>
      </c>
      <c r="AD238" s="19">
        <v>2497.7700195299999</v>
      </c>
      <c r="AE238" s="19">
        <v>60723.6445313</v>
      </c>
      <c r="AF238">
        <f t="shared" si="50"/>
        <v>2.1461647183800129E-6</v>
      </c>
      <c r="AG238" s="23">
        <f t="shared" si="45"/>
        <v>0.31726391632237422</v>
      </c>
      <c r="AH238" s="25">
        <f t="shared" si="51"/>
        <v>1.0854332005244778</v>
      </c>
      <c r="AI238" s="25">
        <f t="shared" si="46"/>
        <v>4.6905171284601254E-5</v>
      </c>
    </row>
    <row r="239" spans="6:35" ht="15">
      <c r="F239" s="5">
        <v>2006</v>
      </c>
      <c r="G239" s="5">
        <v>1</v>
      </c>
      <c r="H239" s="5">
        <v>0</v>
      </c>
      <c r="I239" s="5">
        <v>10</v>
      </c>
      <c r="J239" s="5">
        <v>18</v>
      </c>
      <c r="K239" s="5">
        <v>-1.46800005436</v>
      </c>
      <c r="L239" s="5">
        <v>0.12862940132600001</v>
      </c>
      <c r="M239" s="5">
        <v>0</v>
      </c>
      <c r="N239" s="8">
        <f t="shared" si="47"/>
        <v>1E-4</v>
      </c>
      <c r="O239" s="5">
        <v>0</v>
      </c>
      <c r="P239" s="5">
        <v>96.736587524399994</v>
      </c>
      <c r="Q239" s="5">
        <v>1.03232252598</v>
      </c>
      <c r="R239" s="5">
        <v>5.3166751861600003</v>
      </c>
      <c r="S239">
        <f t="shared" si="39"/>
        <v>5.9413998308355972E-6</v>
      </c>
      <c r="T239">
        <f t="shared" si="40"/>
        <v>1164059.9128807276</v>
      </c>
      <c r="U239">
        <f t="shared" si="41"/>
        <v>3495847.0217512534</v>
      </c>
      <c r="V239" s="9">
        <v>1120.4674072299999</v>
      </c>
      <c r="W239" s="9">
        <v>60723.6445313</v>
      </c>
      <c r="X239">
        <f t="shared" si="48"/>
        <v>2.8108117383502921E-7</v>
      </c>
      <c r="Y239">
        <f t="shared" si="49"/>
        <v>1.5343569493323648</v>
      </c>
      <c r="Z239">
        <f t="shared" si="42"/>
        <v>1.2340421072902296E-4</v>
      </c>
      <c r="AA239">
        <f t="shared" si="43"/>
        <v>1.7504920002306861E-5</v>
      </c>
      <c r="AB239">
        <f>(1/(AA239*k))*(LN((50-dTar)/(hTar-dTar)))</f>
        <v>249652.38609041239</v>
      </c>
      <c r="AC239">
        <f t="shared" si="44"/>
        <v>402726.04578894714</v>
      </c>
      <c r="AD239" s="19">
        <v>2497.7700195299999</v>
      </c>
      <c r="AE239" s="19">
        <v>60723.6445313</v>
      </c>
      <c r="AF239">
        <f t="shared" si="50"/>
        <v>2.1461647183800129E-6</v>
      </c>
      <c r="AG239" s="23">
        <f t="shared" si="45"/>
        <v>0.2081870275501686</v>
      </c>
      <c r="AH239" s="25">
        <f t="shared" si="51"/>
        <v>0.71225594842573958</v>
      </c>
      <c r="AI239" s="25">
        <f t="shared" si="46"/>
        <v>4.6905171284601254E-5</v>
      </c>
    </row>
    <row r="240" spans="6:35" ht="15">
      <c r="F240" s="5">
        <v>2006</v>
      </c>
      <c r="G240" s="5">
        <v>1</v>
      </c>
      <c r="H240" s="5">
        <v>0</v>
      </c>
      <c r="I240" s="5">
        <v>10</v>
      </c>
      <c r="J240" s="5">
        <v>19</v>
      </c>
      <c r="K240" s="5">
        <v>-3.0499999523199999</v>
      </c>
      <c r="L240" s="5">
        <v>8.7313681840900007E-2</v>
      </c>
      <c r="M240" s="5">
        <v>1.5000000130400001E-3</v>
      </c>
      <c r="N240" s="8">
        <f t="shared" si="47"/>
        <v>1.5000000130400001E-3</v>
      </c>
      <c r="O240" s="5">
        <v>0</v>
      </c>
      <c r="P240" s="5">
        <v>96.736587524399994</v>
      </c>
      <c r="Q240" s="5">
        <v>1.2708455324200001</v>
      </c>
      <c r="R240" s="5">
        <v>0</v>
      </c>
      <c r="S240">
        <f t="shared" si="39"/>
        <v>8.9120998237292483E-5</v>
      </c>
      <c r="T240">
        <f t="shared" si="40"/>
        <v>77603.993517411131</v>
      </c>
      <c r="U240">
        <f t="shared" si="41"/>
        <v>233056.4660907127</v>
      </c>
      <c r="V240" s="9">
        <v>1120.4674072299999</v>
      </c>
      <c r="W240" s="9">
        <v>60723.6445313</v>
      </c>
      <c r="X240">
        <f t="shared" si="48"/>
        <v>3.3909733466200221E-6</v>
      </c>
      <c r="Y240">
        <f t="shared" si="49"/>
        <v>1.7247076521634546</v>
      </c>
      <c r="Z240">
        <f t="shared" si="42"/>
        <v>1.8510631770272533E-3</v>
      </c>
      <c r="AA240">
        <f t="shared" si="43"/>
        <v>2.6257380231724443E-4</v>
      </c>
      <c r="AB240">
        <f>(1/(AA240*k))*(LN((50-dTar)/(hTar-dTar)))</f>
        <v>16643.492261340074</v>
      </c>
      <c r="AC240">
        <f t="shared" si="44"/>
        <v>26848.402819194369</v>
      </c>
      <c r="AD240" s="19">
        <v>2494.1538085900002</v>
      </c>
      <c r="AE240" s="19">
        <v>23126.3164063</v>
      </c>
      <c r="AF240">
        <f t="shared" si="50"/>
        <v>1.9058918977550534E-5</v>
      </c>
      <c r="AG240" s="23">
        <f t="shared" si="45"/>
        <v>0.84217210083665683</v>
      </c>
      <c r="AH240" s="25">
        <f t="shared" si="51"/>
        <v>1.1776183628011831</v>
      </c>
      <c r="AI240" s="25">
        <f t="shared" si="46"/>
        <v>7.0357757538545309E-4</v>
      </c>
    </row>
    <row r="241" spans="6:35" ht="15">
      <c r="F241" s="5">
        <v>2006</v>
      </c>
      <c r="G241" s="5">
        <v>1</v>
      </c>
      <c r="H241" s="5">
        <v>0</v>
      </c>
      <c r="I241" s="5">
        <v>10</v>
      </c>
      <c r="J241" s="5">
        <v>20</v>
      </c>
      <c r="K241" s="5">
        <v>-4.3790001869199999</v>
      </c>
      <c r="L241" s="5">
        <v>6.3568145036699997E-2</v>
      </c>
      <c r="M241" s="5">
        <v>0</v>
      </c>
      <c r="N241" s="8">
        <f t="shared" si="47"/>
        <v>1E-4</v>
      </c>
      <c r="O241" s="5">
        <v>0</v>
      </c>
      <c r="P241" s="5">
        <v>96.736587524399994</v>
      </c>
      <c r="Q241" s="5">
        <v>1.39335644245</v>
      </c>
      <c r="R241" s="5">
        <v>0</v>
      </c>
      <c r="S241">
        <f t="shared" si="39"/>
        <v>5.9413998308355972E-6</v>
      </c>
      <c r="T241">
        <f t="shared" si="40"/>
        <v>1164059.9128807276</v>
      </c>
      <c r="U241">
        <f t="shared" si="41"/>
        <v>3495847.0217512534</v>
      </c>
      <c r="V241" s="9">
        <v>1120.4674072299999</v>
      </c>
      <c r="W241" s="9">
        <v>60723.6445313</v>
      </c>
      <c r="X241">
        <f t="shared" si="48"/>
        <v>2.8108117383502921E-7</v>
      </c>
      <c r="Y241">
        <f t="shared" si="49"/>
        <v>2.0709672477025829</v>
      </c>
      <c r="Z241">
        <f t="shared" si="42"/>
        <v>1.2340421072902296E-4</v>
      </c>
      <c r="AA241">
        <f t="shared" si="43"/>
        <v>1.7504920002306861E-5</v>
      </c>
      <c r="AB241">
        <f>(1/(AA241*k))*(LN((50-dTar)/(hTar-dTar)))</f>
        <v>249652.38609041239</v>
      </c>
      <c r="AC241">
        <f t="shared" si="44"/>
        <v>402726.04578894714</v>
      </c>
      <c r="AD241" s="19">
        <v>2497.7700195299999</v>
      </c>
      <c r="AE241" s="19">
        <v>60723.6445313</v>
      </c>
      <c r="AF241">
        <f t="shared" si="50"/>
        <v>2.1461647183800129E-6</v>
      </c>
      <c r="AG241" s="23">
        <f t="shared" si="45"/>
        <v>0.28099622818572789</v>
      </c>
      <c r="AH241" s="25">
        <f t="shared" si="51"/>
        <v>0.96135305530625059</v>
      </c>
      <c r="AI241" s="25">
        <f t="shared" si="46"/>
        <v>4.6905171284601254E-5</v>
      </c>
    </row>
    <row r="242" spans="6:35" ht="15">
      <c r="F242" s="5">
        <v>2006</v>
      </c>
      <c r="G242" s="5">
        <v>1</v>
      </c>
      <c r="H242" s="5">
        <v>0</v>
      </c>
      <c r="I242" s="5">
        <v>10</v>
      </c>
      <c r="J242" s="5">
        <v>21</v>
      </c>
      <c r="K242" s="5">
        <v>-5.1774997711199999</v>
      </c>
      <c r="L242" s="5">
        <v>4.9239028245200003E-2</v>
      </c>
      <c r="M242" s="5">
        <v>0</v>
      </c>
      <c r="N242" s="8">
        <f t="shared" si="47"/>
        <v>1E-4</v>
      </c>
      <c r="O242" s="5">
        <v>0</v>
      </c>
      <c r="P242" s="5">
        <v>96.736587524399994</v>
      </c>
      <c r="Q242" s="5">
        <v>1.3602794408800001</v>
      </c>
      <c r="R242" s="5">
        <v>0</v>
      </c>
      <c r="S242">
        <f t="shared" si="39"/>
        <v>5.9413998308355972E-6</v>
      </c>
      <c r="T242">
        <f t="shared" si="40"/>
        <v>1164059.9128807276</v>
      </c>
      <c r="U242">
        <f t="shared" si="41"/>
        <v>3495847.0217512534</v>
      </c>
      <c r="V242" s="9">
        <v>1120.4674072299999</v>
      </c>
      <c r="W242" s="9">
        <v>60723.6445313</v>
      </c>
      <c r="X242">
        <f t="shared" si="48"/>
        <v>2.8108117383502921E-7</v>
      </c>
      <c r="Y242">
        <f t="shared" si="49"/>
        <v>2.0218043882814665</v>
      </c>
      <c r="Z242">
        <f t="shared" si="42"/>
        <v>1.2340421072902296E-4</v>
      </c>
      <c r="AA242">
        <f t="shared" si="43"/>
        <v>1.7504920002306861E-5</v>
      </c>
      <c r="AB242">
        <f>(1/(AA242*k))*(LN((50-dTar)/(hTar-dTar)))</f>
        <v>249652.38609041239</v>
      </c>
      <c r="AC242">
        <f t="shared" si="44"/>
        <v>402726.04578894714</v>
      </c>
      <c r="AD242" s="19">
        <v>2497.7700195299999</v>
      </c>
      <c r="AE242" s="19">
        <v>60723.6445313</v>
      </c>
      <c r="AF242">
        <f t="shared" si="50"/>
        <v>2.1461647183800129E-6</v>
      </c>
      <c r="AG242" s="23">
        <f t="shared" si="45"/>
        <v>0.27432563593976939</v>
      </c>
      <c r="AH242" s="25">
        <f t="shared" si="51"/>
        <v>0.9385314171733864</v>
      </c>
      <c r="AI242" s="25">
        <f t="shared" si="46"/>
        <v>4.6905171284601254E-5</v>
      </c>
    </row>
    <row r="243" spans="6:35" ht="15">
      <c r="F243" s="5">
        <v>2006</v>
      </c>
      <c r="G243" s="5">
        <v>1</v>
      </c>
      <c r="H243" s="5">
        <v>0</v>
      </c>
      <c r="I243" s="5">
        <v>10</v>
      </c>
      <c r="J243" s="5">
        <v>22</v>
      </c>
      <c r="K243" s="5">
        <v>-5.4695000648500001</v>
      </c>
      <c r="L243" s="5">
        <v>4.73433993757E-2</v>
      </c>
      <c r="M243" s="5">
        <v>0</v>
      </c>
      <c r="N243" s="8">
        <f t="shared" si="47"/>
        <v>1E-4</v>
      </c>
      <c r="O243" s="5">
        <v>0</v>
      </c>
      <c r="P243" s="5">
        <v>96.736587524399994</v>
      </c>
      <c r="Q243" s="5">
        <v>1.2261284589799999</v>
      </c>
      <c r="R243" s="5">
        <v>0</v>
      </c>
      <c r="S243">
        <f t="shared" si="39"/>
        <v>5.9413998308355972E-6</v>
      </c>
      <c r="T243">
        <f t="shared" si="40"/>
        <v>1164059.9128807276</v>
      </c>
      <c r="U243">
        <f t="shared" si="41"/>
        <v>3495847.0217512534</v>
      </c>
      <c r="V243" s="9">
        <v>1120.4674072299999</v>
      </c>
      <c r="W243" s="9">
        <v>60723.6445313</v>
      </c>
      <c r="X243">
        <f t="shared" si="48"/>
        <v>2.8108117383502921E-7</v>
      </c>
      <c r="Y243">
        <f t="shared" si="49"/>
        <v>1.8224137074062012</v>
      </c>
      <c r="Z243">
        <f t="shared" si="42"/>
        <v>1.2340421072902296E-4</v>
      </c>
      <c r="AA243">
        <f t="shared" si="43"/>
        <v>1.7504920002306861E-5</v>
      </c>
      <c r="AB243">
        <f>(1/(AA243*k))*(LN((50-dTar)/(hTar-dTar)))</f>
        <v>249652.38609041239</v>
      </c>
      <c r="AC243">
        <f t="shared" si="44"/>
        <v>402726.04578894714</v>
      </c>
      <c r="AD243" s="19">
        <v>2497.7700195299999</v>
      </c>
      <c r="AE243" s="19">
        <v>60723.6445313</v>
      </c>
      <c r="AF243">
        <f t="shared" si="50"/>
        <v>2.1461647183800129E-6</v>
      </c>
      <c r="AG243" s="23">
        <f t="shared" si="45"/>
        <v>0.24727159666247606</v>
      </c>
      <c r="AH243" s="25">
        <f t="shared" si="51"/>
        <v>0.84597329464794602</v>
      </c>
      <c r="AI243" s="25">
        <f t="shared" si="46"/>
        <v>4.6905171284601254E-5</v>
      </c>
    </row>
    <row r="244" spans="6:35" ht="15">
      <c r="F244" s="5">
        <v>2006</v>
      </c>
      <c r="G244" s="5">
        <v>1</v>
      </c>
      <c r="H244" s="5">
        <v>0</v>
      </c>
      <c r="I244" s="5">
        <v>10</v>
      </c>
      <c r="J244" s="5">
        <v>23</v>
      </c>
      <c r="K244" s="5">
        <v>-6.0510001182600002</v>
      </c>
      <c r="L244" s="5">
        <v>4.3147072196000003E-2</v>
      </c>
      <c r="M244" s="5">
        <v>0</v>
      </c>
      <c r="N244" s="8">
        <f t="shared" si="47"/>
        <v>1E-4</v>
      </c>
      <c r="O244" s="5">
        <v>0</v>
      </c>
      <c r="P244" s="5">
        <v>96.736587524399994</v>
      </c>
      <c r="Q244" s="5">
        <v>1.1129779815700001</v>
      </c>
      <c r="R244" s="5">
        <v>0</v>
      </c>
      <c r="S244">
        <f t="shared" si="39"/>
        <v>5.9413998308355972E-6</v>
      </c>
      <c r="T244">
        <f t="shared" si="40"/>
        <v>1164059.9128807276</v>
      </c>
      <c r="U244">
        <f t="shared" si="41"/>
        <v>3495847.0217512534</v>
      </c>
      <c r="V244" s="9">
        <v>1120.4674072299999</v>
      </c>
      <c r="W244" s="9">
        <v>60723.6445313</v>
      </c>
      <c r="X244">
        <f t="shared" si="48"/>
        <v>2.8108117383502921E-7</v>
      </c>
      <c r="Y244">
        <f t="shared" si="49"/>
        <v>1.6542364014140702</v>
      </c>
      <c r="Z244">
        <f t="shared" si="42"/>
        <v>1.2340421072902296E-4</v>
      </c>
      <c r="AA244">
        <f t="shared" si="43"/>
        <v>1.7504920002306861E-5</v>
      </c>
      <c r="AB244">
        <f>(1/(AA244*k))*(LN((50-dTar)/(hTar-dTar)))</f>
        <v>249652.38609041239</v>
      </c>
      <c r="AC244">
        <f t="shared" si="44"/>
        <v>402726.04578894714</v>
      </c>
      <c r="AD244" s="19">
        <v>2497.7700195299999</v>
      </c>
      <c r="AE244" s="19">
        <v>60723.6445313</v>
      </c>
      <c r="AF244">
        <f t="shared" si="50"/>
        <v>2.1461647183800129E-6</v>
      </c>
      <c r="AG244" s="23">
        <f t="shared" si="45"/>
        <v>0.22445269950094426</v>
      </c>
      <c r="AH244" s="25">
        <f t="shared" si="51"/>
        <v>0.76790457235015697</v>
      </c>
      <c r="AI244" s="25">
        <f t="shared" si="46"/>
        <v>4.6905171284601254E-5</v>
      </c>
    </row>
    <row r="245" spans="6:35" ht="15">
      <c r="F245" s="5">
        <v>2006</v>
      </c>
      <c r="G245" s="5">
        <v>1</v>
      </c>
      <c r="H245" s="5">
        <v>0</v>
      </c>
      <c r="I245" s="5">
        <v>10</v>
      </c>
      <c r="J245" s="5">
        <v>24</v>
      </c>
      <c r="K245" s="5">
        <v>-6.1395001411400001</v>
      </c>
      <c r="L245" s="5">
        <v>4.3627485632899997E-2</v>
      </c>
      <c r="M245" s="5">
        <v>0</v>
      </c>
      <c r="N245" s="8">
        <f t="shared" si="47"/>
        <v>1E-4</v>
      </c>
      <c r="O245" s="5">
        <v>0</v>
      </c>
      <c r="P245" s="5">
        <v>96.736587524399994</v>
      </c>
      <c r="Q245" s="5">
        <v>0.99221301078799995</v>
      </c>
      <c r="R245" s="5">
        <v>0</v>
      </c>
      <c r="S245">
        <f t="shared" si="39"/>
        <v>5.9413998308355972E-6</v>
      </c>
      <c r="T245">
        <f t="shared" si="40"/>
        <v>1164059.9128807276</v>
      </c>
      <c r="U245">
        <f t="shared" si="41"/>
        <v>3495847.0217512534</v>
      </c>
      <c r="V245" s="9">
        <v>1120.4674072299999</v>
      </c>
      <c r="W245" s="9">
        <v>60723.6445313</v>
      </c>
      <c r="X245">
        <f t="shared" si="48"/>
        <v>2.8108117383502921E-7</v>
      </c>
      <c r="Y245">
        <f t="shared" si="49"/>
        <v>1.4747415560609896</v>
      </c>
      <c r="Z245">
        <f t="shared" si="42"/>
        <v>1.2340421072902296E-4</v>
      </c>
      <c r="AA245">
        <f t="shared" si="43"/>
        <v>1.7504920002306861E-5</v>
      </c>
      <c r="AB245">
        <f>(1/(AA245*k))*(LN((50-dTar)/(hTar-dTar)))</f>
        <v>249652.38609041239</v>
      </c>
      <c r="AC245">
        <f t="shared" si="44"/>
        <v>402726.04578894714</v>
      </c>
      <c r="AD245" s="19">
        <v>2497.7700195299999</v>
      </c>
      <c r="AE245" s="19">
        <v>60723.6445313</v>
      </c>
      <c r="AF245">
        <f t="shared" si="50"/>
        <v>2.1461647183800129E-6</v>
      </c>
      <c r="AG245" s="23">
        <f t="shared" si="45"/>
        <v>0.2000981982026023</v>
      </c>
      <c r="AH245" s="25">
        <f t="shared" si="51"/>
        <v>0.68458219331044334</v>
      </c>
      <c r="AI245" s="25">
        <f t="shared" si="46"/>
        <v>4.6905171284601254E-5</v>
      </c>
    </row>
    <row r="246" spans="6:35" ht="15">
      <c r="F246" s="5">
        <v>2006</v>
      </c>
      <c r="G246" s="5">
        <v>1</v>
      </c>
      <c r="H246" s="5">
        <v>0</v>
      </c>
      <c r="I246" s="5">
        <v>11</v>
      </c>
      <c r="J246" s="5">
        <v>1</v>
      </c>
      <c r="K246" s="5">
        <v>-6.4295001029999996</v>
      </c>
      <c r="L246" s="5">
        <v>4.1911508888E-2</v>
      </c>
      <c r="M246" s="5">
        <v>0</v>
      </c>
      <c r="N246" s="8">
        <f t="shared" si="47"/>
        <v>1E-4</v>
      </c>
      <c r="O246" s="5">
        <v>0</v>
      </c>
      <c r="P246" s="5">
        <v>96.736587524399994</v>
      </c>
      <c r="Q246" s="5">
        <v>1.0170401334800001</v>
      </c>
      <c r="R246" s="5">
        <v>0</v>
      </c>
      <c r="S246">
        <f t="shared" si="39"/>
        <v>5.9413998308355972E-6</v>
      </c>
      <c r="T246">
        <f t="shared" si="40"/>
        <v>1164059.9128807276</v>
      </c>
      <c r="U246">
        <f t="shared" si="41"/>
        <v>3495847.0217512534</v>
      </c>
      <c r="V246" s="9">
        <v>1115.1809082</v>
      </c>
      <c r="W246" s="9">
        <v>60723.6445313</v>
      </c>
      <c r="X246">
        <f t="shared" si="48"/>
        <v>2.8108159150410306E-7</v>
      </c>
      <c r="Y246">
        <f t="shared" si="49"/>
        <v>1.5116435851743839</v>
      </c>
      <c r="Z246">
        <f t="shared" si="42"/>
        <v>1.2340421072902296E-4</v>
      </c>
      <c r="AA246">
        <f t="shared" si="43"/>
        <v>1.7504920002306861E-5</v>
      </c>
      <c r="AB246">
        <f>(1/(AA246*k))*(LN((50-dTar)/(hTar-dTar)))</f>
        <v>249652.38609041239</v>
      </c>
      <c r="AC246">
        <f t="shared" si="44"/>
        <v>402726.04578894714</v>
      </c>
      <c r="AD246" s="19">
        <v>2497.7700195299999</v>
      </c>
      <c r="AE246" s="19">
        <v>60723.6445313</v>
      </c>
      <c r="AF246">
        <f t="shared" si="50"/>
        <v>2.1461647183800129E-6</v>
      </c>
      <c r="AG246" s="23">
        <f t="shared" si="45"/>
        <v>0.2051051972291523</v>
      </c>
      <c r="AH246" s="25">
        <f t="shared" si="51"/>
        <v>0.70171229446222005</v>
      </c>
      <c r="AI246" s="25">
        <f t="shared" si="46"/>
        <v>4.6905171284601254E-5</v>
      </c>
    </row>
    <row r="247" spans="6:35" ht="15">
      <c r="F247" s="5">
        <v>2006</v>
      </c>
      <c r="G247" s="5">
        <v>1</v>
      </c>
      <c r="H247" s="5">
        <v>0</v>
      </c>
      <c r="I247" s="5">
        <v>11</v>
      </c>
      <c r="J247" s="5">
        <v>2</v>
      </c>
      <c r="K247" s="5">
        <v>-6.7519998550400002</v>
      </c>
      <c r="L247" s="5">
        <v>4.2356912046700002E-2</v>
      </c>
      <c r="M247" s="5">
        <v>0</v>
      </c>
      <c r="N247" s="8">
        <f t="shared" si="47"/>
        <v>1E-4</v>
      </c>
      <c r="O247" s="5">
        <v>0</v>
      </c>
      <c r="P247" s="5">
        <v>96.736587524399994</v>
      </c>
      <c r="Q247" s="5">
        <v>0.96780782937999998</v>
      </c>
      <c r="R247" s="5">
        <v>0</v>
      </c>
      <c r="S247">
        <f t="shared" si="39"/>
        <v>5.9413998308355972E-6</v>
      </c>
      <c r="T247">
        <f t="shared" si="40"/>
        <v>1164059.9128807276</v>
      </c>
      <c r="U247">
        <f t="shared" si="41"/>
        <v>3495847.0217512534</v>
      </c>
      <c r="V247" s="9">
        <v>1115.1809082</v>
      </c>
      <c r="W247" s="9">
        <v>60723.6445313</v>
      </c>
      <c r="X247">
        <f t="shared" si="48"/>
        <v>2.8108159150410306E-7</v>
      </c>
      <c r="Y247">
        <f t="shared" si="49"/>
        <v>1.4384687966618879</v>
      </c>
      <c r="Z247">
        <f t="shared" si="42"/>
        <v>1.2340421072902296E-4</v>
      </c>
      <c r="AA247">
        <f t="shared" si="43"/>
        <v>1.7504920002306861E-5</v>
      </c>
      <c r="AB247">
        <f>(1/(AA247*k))*(LN((50-dTar)/(hTar-dTar)))</f>
        <v>249652.38609041239</v>
      </c>
      <c r="AC247">
        <f t="shared" si="44"/>
        <v>402726.04578894714</v>
      </c>
      <c r="AD247" s="19">
        <v>2497.7700195299999</v>
      </c>
      <c r="AE247" s="19">
        <v>60723.6445313</v>
      </c>
      <c r="AF247">
        <f t="shared" si="50"/>
        <v>2.1461647183800129E-6</v>
      </c>
      <c r="AG247" s="23">
        <f t="shared" si="45"/>
        <v>0.19517658073697461</v>
      </c>
      <c r="AH247" s="25">
        <f t="shared" si="51"/>
        <v>0.66774420221647568</v>
      </c>
      <c r="AI247" s="25">
        <f t="shared" si="46"/>
        <v>4.6905171284601254E-5</v>
      </c>
    </row>
    <row r="248" spans="6:35" ht="15">
      <c r="F248" s="5">
        <v>2006</v>
      </c>
      <c r="G248" s="5">
        <v>1</v>
      </c>
      <c r="H248" s="5">
        <v>0</v>
      </c>
      <c r="I248" s="5">
        <v>11</v>
      </c>
      <c r="J248" s="5">
        <v>3</v>
      </c>
      <c r="K248" s="5">
        <v>-6.99550008774</v>
      </c>
      <c r="L248" s="5">
        <v>4.2110476642800002E-2</v>
      </c>
      <c r="M248" s="5">
        <v>0</v>
      </c>
      <c r="N248" s="8">
        <f t="shared" si="47"/>
        <v>1E-4</v>
      </c>
      <c r="O248" s="5">
        <v>0</v>
      </c>
      <c r="P248" s="5">
        <v>96.736587524399994</v>
      </c>
      <c r="Q248" s="5">
        <v>0.94793736934700001</v>
      </c>
      <c r="R248" s="5">
        <v>0</v>
      </c>
      <c r="S248">
        <f t="shared" si="39"/>
        <v>5.9413998308355972E-6</v>
      </c>
      <c r="T248">
        <f t="shared" si="40"/>
        <v>1164059.9128807276</v>
      </c>
      <c r="U248">
        <f t="shared" si="41"/>
        <v>3495847.0217512534</v>
      </c>
      <c r="V248" s="9">
        <v>1115.1809082</v>
      </c>
      <c r="W248" s="9">
        <v>60723.6445313</v>
      </c>
      <c r="X248">
        <f t="shared" si="48"/>
        <v>2.8108159150410306E-7</v>
      </c>
      <c r="Y248">
        <f t="shared" si="49"/>
        <v>1.4089350030046299</v>
      </c>
      <c r="Z248">
        <f t="shared" si="42"/>
        <v>1.2340421072902296E-4</v>
      </c>
      <c r="AA248">
        <f t="shared" si="43"/>
        <v>1.7504920002306861E-5</v>
      </c>
      <c r="AB248">
        <f>(1/(AA248*k))*(LN((50-dTar)/(hTar-dTar)))</f>
        <v>249652.38609041239</v>
      </c>
      <c r="AC248">
        <f t="shared" si="44"/>
        <v>402726.04578894714</v>
      </c>
      <c r="AD248" s="19">
        <v>2497.7700195299999</v>
      </c>
      <c r="AE248" s="19">
        <v>60723.6445313</v>
      </c>
      <c r="AF248">
        <f t="shared" si="50"/>
        <v>2.1461647183800129E-6</v>
      </c>
      <c r="AG248" s="23">
        <f t="shared" si="45"/>
        <v>0.19116933019696178</v>
      </c>
      <c r="AH248" s="25">
        <f t="shared" si="51"/>
        <v>0.65403447175179241</v>
      </c>
      <c r="AI248" s="25">
        <f t="shared" si="46"/>
        <v>4.6905171284601254E-5</v>
      </c>
    </row>
    <row r="249" spans="6:35" ht="15">
      <c r="F249" s="5">
        <v>2006</v>
      </c>
      <c r="G249" s="5">
        <v>1</v>
      </c>
      <c r="H249" s="5">
        <v>0</v>
      </c>
      <c r="I249" s="5">
        <v>11</v>
      </c>
      <c r="J249" s="5">
        <v>4</v>
      </c>
      <c r="K249" s="5">
        <v>-7.17000007629</v>
      </c>
      <c r="L249" s="5">
        <v>4.1189473122399997E-2</v>
      </c>
      <c r="M249" s="5">
        <v>0</v>
      </c>
      <c r="N249" s="8">
        <f t="shared" si="47"/>
        <v>1E-4</v>
      </c>
      <c r="O249" s="5">
        <v>0</v>
      </c>
      <c r="P249" s="5">
        <v>96.736587524399994</v>
      </c>
      <c r="Q249" s="5">
        <v>0.86463862657500001</v>
      </c>
      <c r="R249" s="5">
        <v>0</v>
      </c>
      <c r="S249">
        <f t="shared" si="39"/>
        <v>5.9413998308355972E-6</v>
      </c>
      <c r="T249">
        <f t="shared" si="40"/>
        <v>1164059.9128807276</v>
      </c>
      <c r="U249">
        <f t="shared" si="41"/>
        <v>3495847.0217512534</v>
      </c>
      <c r="V249" s="9">
        <v>1115.1809082</v>
      </c>
      <c r="W249" s="9">
        <v>60723.6445313</v>
      </c>
      <c r="X249">
        <f t="shared" si="48"/>
        <v>2.8108159150410306E-7</v>
      </c>
      <c r="Y249">
        <f t="shared" si="49"/>
        <v>1.285126702801636</v>
      </c>
      <c r="Z249">
        <f t="shared" si="42"/>
        <v>1.2340421072902296E-4</v>
      </c>
      <c r="AA249">
        <f t="shared" si="43"/>
        <v>1.7504920002306861E-5</v>
      </c>
      <c r="AB249">
        <f>(1/(AA249*k))*(LN((50-dTar)/(hTar-dTar)))</f>
        <v>249652.38609041239</v>
      </c>
      <c r="AC249">
        <f t="shared" si="44"/>
        <v>402726.04578894714</v>
      </c>
      <c r="AD249" s="19">
        <v>2497.7700195299999</v>
      </c>
      <c r="AE249" s="19">
        <v>60723.6445313</v>
      </c>
      <c r="AF249">
        <f t="shared" si="50"/>
        <v>2.1461647183800129E-6</v>
      </c>
      <c r="AG249" s="23">
        <f t="shared" si="45"/>
        <v>0.17437057810963574</v>
      </c>
      <c r="AH249" s="25">
        <f t="shared" si="51"/>
        <v>0.59656205744661217</v>
      </c>
      <c r="AI249" s="25">
        <f t="shared" si="46"/>
        <v>4.6905171284601254E-5</v>
      </c>
    </row>
    <row r="250" spans="6:35" ht="15">
      <c r="F250" s="5">
        <v>2006</v>
      </c>
      <c r="G250" s="5">
        <v>1</v>
      </c>
      <c r="H250" s="5">
        <v>0</v>
      </c>
      <c r="I250" s="5">
        <v>11</v>
      </c>
      <c r="J250" s="5">
        <v>5</v>
      </c>
      <c r="K250" s="5">
        <v>-7.4349999427800002</v>
      </c>
      <c r="L250" s="5">
        <v>4.3147448450299997E-2</v>
      </c>
      <c r="M250" s="5">
        <v>0</v>
      </c>
      <c r="N250" s="8">
        <f t="shared" si="47"/>
        <v>1E-4</v>
      </c>
      <c r="O250" s="5">
        <v>0</v>
      </c>
      <c r="P250" s="5">
        <v>96.736587524399994</v>
      </c>
      <c r="Q250" s="5">
        <v>0.80446463823299996</v>
      </c>
      <c r="R250" s="5">
        <v>0</v>
      </c>
      <c r="S250">
        <f t="shared" si="39"/>
        <v>5.9413998308355972E-6</v>
      </c>
      <c r="T250">
        <f t="shared" si="40"/>
        <v>1164059.9128807276</v>
      </c>
      <c r="U250">
        <f t="shared" si="41"/>
        <v>3495847.0217512534</v>
      </c>
      <c r="V250" s="9">
        <v>1115.1809082</v>
      </c>
      <c r="W250" s="9">
        <v>60723.6445313</v>
      </c>
      <c r="X250">
        <f t="shared" si="48"/>
        <v>2.8108159150410306E-7</v>
      </c>
      <c r="Y250">
        <f t="shared" si="49"/>
        <v>1.1956891078855931</v>
      </c>
      <c r="Z250">
        <f t="shared" si="42"/>
        <v>1.2340421072902296E-4</v>
      </c>
      <c r="AA250">
        <f t="shared" si="43"/>
        <v>1.7504920002306861E-5</v>
      </c>
      <c r="AB250">
        <f>(1/(AA250*k))*(LN((50-dTar)/(hTar-dTar)))</f>
        <v>249652.38609041239</v>
      </c>
      <c r="AC250">
        <f t="shared" si="44"/>
        <v>402726.04578894714</v>
      </c>
      <c r="AD250" s="19">
        <v>2497.7700195299999</v>
      </c>
      <c r="AE250" s="19">
        <v>60723.6445313</v>
      </c>
      <c r="AF250">
        <f t="shared" si="50"/>
        <v>2.1461647183800129E-6</v>
      </c>
      <c r="AG250" s="23">
        <f t="shared" si="45"/>
        <v>0.16223536599689437</v>
      </c>
      <c r="AH250" s="25">
        <f t="shared" si="51"/>
        <v>0.55504469147804691</v>
      </c>
      <c r="AI250" s="25">
        <f t="shared" si="46"/>
        <v>4.6905171284601254E-5</v>
      </c>
    </row>
    <row r="251" spans="6:35" ht="15">
      <c r="F251" s="5">
        <v>2006</v>
      </c>
      <c r="G251" s="5">
        <v>1</v>
      </c>
      <c r="H251" s="5">
        <v>0</v>
      </c>
      <c r="I251" s="5">
        <v>11</v>
      </c>
      <c r="J251" s="5">
        <v>6</v>
      </c>
      <c r="K251" s="5">
        <v>-7.6550002098099998</v>
      </c>
      <c r="L251" s="5">
        <v>4.0012568235400003E-2</v>
      </c>
      <c r="M251" s="5">
        <v>0</v>
      </c>
      <c r="N251" s="8">
        <f t="shared" si="47"/>
        <v>1E-4</v>
      </c>
      <c r="O251" s="5">
        <v>0</v>
      </c>
      <c r="P251" s="5">
        <v>96.736587524399994</v>
      </c>
      <c r="Q251" s="5">
        <v>0.89646428823500002</v>
      </c>
      <c r="R251" s="5">
        <v>0</v>
      </c>
      <c r="S251">
        <f t="shared" si="39"/>
        <v>5.9413998308355972E-6</v>
      </c>
      <c r="T251">
        <f t="shared" si="40"/>
        <v>1164059.9128807276</v>
      </c>
      <c r="U251">
        <f t="shared" si="41"/>
        <v>3495847.0217512534</v>
      </c>
      <c r="V251" s="9">
        <v>1115.1809082</v>
      </c>
      <c r="W251" s="9">
        <v>60723.6445313</v>
      </c>
      <c r="X251">
        <f t="shared" si="48"/>
        <v>2.8108159150410306E-7</v>
      </c>
      <c r="Y251">
        <f t="shared" si="49"/>
        <v>1.3324297105282386</v>
      </c>
      <c r="Z251">
        <f t="shared" si="42"/>
        <v>1.2340421072902296E-4</v>
      </c>
      <c r="AA251">
        <f t="shared" si="43"/>
        <v>1.7504920002306861E-5</v>
      </c>
      <c r="AB251">
        <f>(1/(AA251*k))*(LN((50-dTar)/(hTar-dTar)))</f>
        <v>249652.38609041239</v>
      </c>
      <c r="AC251">
        <f t="shared" si="44"/>
        <v>402726.04578894714</v>
      </c>
      <c r="AD251" s="19">
        <v>2497.7700195299999</v>
      </c>
      <c r="AE251" s="19">
        <v>60723.6445313</v>
      </c>
      <c r="AF251">
        <f t="shared" si="50"/>
        <v>2.1461647183800129E-6</v>
      </c>
      <c r="AG251" s="23">
        <f t="shared" si="45"/>
        <v>0.18078881903921157</v>
      </c>
      <c r="AH251" s="25">
        <f t="shared" si="51"/>
        <v>0.61852034338937245</v>
      </c>
      <c r="AI251" s="25">
        <f t="shared" si="46"/>
        <v>4.6905171284601254E-5</v>
      </c>
    </row>
    <row r="252" spans="6:35" ht="15">
      <c r="F252" s="5">
        <v>2006</v>
      </c>
      <c r="G252" s="5">
        <v>1</v>
      </c>
      <c r="H252" s="5">
        <v>0</v>
      </c>
      <c r="I252" s="5">
        <v>11</v>
      </c>
      <c r="J252" s="5">
        <v>7</v>
      </c>
      <c r="K252" s="5">
        <v>-7.9800000190700002</v>
      </c>
      <c r="L252" s="5">
        <v>4.1692305356300002E-2</v>
      </c>
      <c r="M252" s="5">
        <v>0</v>
      </c>
      <c r="N252" s="8">
        <f t="shared" si="47"/>
        <v>1E-4</v>
      </c>
      <c r="O252" s="5">
        <v>0</v>
      </c>
      <c r="P252" s="5">
        <v>96.736587524399994</v>
      </c>
      <c r="Q252" s="5">
        <v>0.83585387468299999</v>
      </c>
      <c r="R252" s="5">
        <v>0</v>
      </c>
      <c r="S252">
        <f t="shared" si="39"/>
        <v>5.9413998308355972E-6</v>
      </c>
      <c r="T252">
        <f t="shared" si="40"/>
        <v>1164059.9128807276</v>
      </c>
      <c r="U252">
        <f t="shared" si="41"/>
        <v>3495847.0217512534</v>
      </c>
      <c r="V252" s="9">
        <v>1115.1809082</v>
      </c>
      <c r="W252" s="9">
        <v>60723.6445313</v>
      </c>
      <c r="X252">
        <f t="shared" si="48"/>
        <v>2.8108159150410306E-7</v>
      </c>
      <c r="Y252">
        <f t="shared" si="49"/>
        <v>1.2423434495985473</v>
      </c>
      <c r="Z252">
        <f t="shared" si="42"/>
        <v>1.2340421072902296E-4</v>
      </c>
      <c r="AA252">
        <f t="shared" si="43"/>
        <v>1.7504920002306861E-5</v>
      </c>
      <c r="AB252">
        <f>(1/(AA252*k))*(LN((50-dTar)/(hTar-dTar)))</f>
        <v>249652.38609041239</v>
      </c>
      <c r="AC252">
        <f t="shared" si="44"/>
        <v>402726.04578894714</v>
      </c>
      <c r="AD252" s="19">
        <v>2497.7700195299999</v>
      </c>
      <c r="AE252" s="19">
        <v>60723.6445313</v>
      </c>
      <c r="AF252">
        <f t="shared" si="50"/>
        <v>2.1461647183800129E-6</v>
      </c>
      <c r="AG252" s="23">
        <f t="shared" si="45"/>
        <v>0.16856559360641901</v>
      </c>
      <c r="AH252" s="25">
        <f t="shared" si="51"/>
        <v>0.57670186350662711</v>
      </c>
      <c r="AI252" s="25">
        <f t="shared" si="46"/>
        <v>4.6905171284601254E-5</v>
      </c>
    </row>
    <row r="253" spans="6:35" ht="15">
      <c r="F253" s="5">
        <v>2006</v>
      </c>
      <c r="G253" s="5">
        <v>1</v>
      </c>
      <c r="H253" s="5">
        <v>0</v>
      </c>
      <c r="I253" s="5">
        <v>11</v>
      </c>
      <c r="J253" s="5">
        <v>8</v>
      </c>
      <c r="K253" s="5">
        <v>-7.8800001144399996</v>
      </c>
      <c r="L253" s="5">
        <v>4.4043321162500003E-2</v>
      </c>
      <c r="M253" s="5">
        <v>0</v>
      </c>
      <c r="N253" s="8">
        <f t="shared" si="47"/>
        <v>1E-4</v>
      </c>
      <c r="O253" s="5">
        <v>0</v>
      </c>
      <c r="P253" s="5">
        <v>96.736587524399994</v>
      </c>
      <c r="Q253" s="5">
        <v>0.88208889961199999</v>
      </c>
      <c r="R253" s="5">
        <v>0</v>
      </c>
      <c r="S253">
        <f t="shared" si="39"/>
        <v>5.9413998308355972E-6</v>
      </c>
      <c r="T253">
        <f t="shared" si="40"/>
        <v>1164059.9128807276</v>
      </c>
      <c r="U253">
        <f t="shared" si="41"/>
        <v>3495847.0217512534</v>
      </c>
      <c r="V253" s="9">
        <v>1115.1809082</v>
      </c>
      <c r="W253" s="9">
        <v>60723.6445313</v>
      </c>
      <c r="X253">
        <f t="shared" si="48"/>
        <v>2.8108159150410306E-7</v>
      </c>
      <c r="Y253">
        <f t="shared" si="49"/>
        <v>1.3110633324660554</v>
      </c>
      <c r="Z253">
        <f t="shared" si="42"/>
        <v>1.2340421072902296E-4</v>
      </c>
      <c r="AA253">
        <f t="shared" si="43"/>
        <v>1.7504920002306861E-5</v>
      </c>
      <c r="AB253">
        <f>(1/(AA253*k))*(LN((50-dTar)/(hTar-dTar)))</f>
        <v>249652.38609041239</v>
      </c>
      <c r="AC253">
        <f t="shared" si="44"/>
        <v>402726.04578894714</v>
      </c>
      <c r="AD253" s="19">
        <v>2497.7700195299999</v>
      </c>
      <c r="AE253" s="19">
        <v>60723.6445313</v>
      </c>
      <c r="AF253">
        <f t="shared" si="50"/>
        <v>2.1461647183800129E-6</v>
      </c>
      <c r="AG253" s="23">
        <f t="shared" si="45"/>
        <v>0.17788975259954473</v>
      </c>
      <c r="AH253" s="25">
        <f t="shared" si="51"/>
        <v>0.60860196691398649</v>
      </c>
      <c r="AI253" s="25">
        <f t="shared" si="46"/>
        <v>4.6905171284601254E-5</v>
      </c>
    </row>
    <row r="254" spans="6:35" ht="15">
      <c r="F254" s="5">
        <v>2006</v>
      </c>
      <c r="G254" s="5">
        <v>1</v>
      </c>
      <c r="H254" s="5">
        <v>0</v>
      </c>
      <c r="I254" s="5">
        <v>11</v>
      </c>
      <c r="J254" s="5">
        <v>9</v>
      </c>
      <c r="K254" s="5">
        <v>-8.2299995422399999</v>
      </c>
      <c r="L254" s="5">
        <v>4.1051227599399998E-2</v>
      </c>
      <c r="M254" s="5">
        <v>0</v>
      </c>
      <c r="N254" s="8">
        <f t="shared" si="47"/>
        <v>1E-4</v>
      </c>
      <c r="O254" s="5">
        <v>0</v>
      </c>
      <c r="P254" s="5">
        <v>96.736587524399994</v>
      </c>
      <c r="Q254" s="5">
        <v>2.81731653214</v>
      </c>
      <c r="R254" s="5">
        <v>0</v>
      </c>
      <c r="S254">
        <f t="shared" si="39"/>
        <v>5.9413998308355972E-6</v>
      </c>
      <c r="T254">
        <f t="shared" si="40"/>
        <v>1164059.9128807276</v>
      </c>
      <c r="U254">
        <f t="shared" si="41"/>
        <v>3495847.0217512534</v>
      </c>
      <c r="V254" s="9">
        <v>1115.1809082</v>
      </c>
      <c r="W254" s="9">
        <v>60723.6445313</v>
      </c>
      <c r="X254">
        <f t="shared" si="48"/>
        <v>2.8108159150410306E-7</v>
      </c>
      <c r="Y254">
        <f t="shared" si="49"/>
        <v>4.1874241959783189</v>
      </c>
      <c r="Z254">
        <f t="shared" si="42"/>
        <v>1.2340421072902296E-4</v>
      </c>
      <c r="AA254">
        <f t="shared" si="43"/>
        <v>1.7504920002306861E-5</v>
      </c>
      <c r="AB254">
        <f>(1/(AA254*k))*(LN((50-dTar)/(hTar-dTar)))</f>
        <v>249652.38609041239</v>
      </c>
      <c r="AC254">
        <f t="shared" si="44"/>
        <v>402726.04578894714</v>
      </c>
      <c r="AD254" s="19">
        <v>2497.7700195299999</v>
      </c>
      <c r="AE254" s="19">
        <v>60723.6445313</v>
      </c>
      <c r="AF254">
        <f t="shared" si="50"/>
        <v>2.1461647183800129E-6</v>
      </c>
      <c r="AG254" s="23">
        <f t="shared" si="45"/>
        <v>0.56816466131411447</v>
      </c>
      <c r="AH254" s="25">
        <f t="shared" si="51"/>
        <v>1.9438226505671918</v>
      </c>
      <c r="AI254" s="25">
        <f t="shared" si="46"/>
        <v>4.6905171284601254E-5</v>
      </c>
    </row>
    <row r="255" spans="6:35" ht="15">
      <c r="F255" s="5">
        <v>2006</v>
      </c>
      <c r="G255" s="5">
        <v>1</v>
      </c>
      <c r="H255" s="5">
        <v>0</v>
      </c>
      <c r="I255" s="5">
        <v>11</v>
      </c>
      <c r="J255" s="5">
        <v>10</v>
      </c>
      <c r="K255" s="5">
        <v>-7.8200001716600003</v>
      </c>
      <c r="L255" s="5">
        <v>4.1875969618599997E-2</v>
      </c>
      <c r="M255" s="5">
        <v>0</v>
      </c>
      <c r="N255" s="8">
        <f t="shared" si="47"/>
        <v>1E-4</v>
      </c>
      <c r="O255" s="5">
        <v>0</v>
      </c>
      <c r="P255" s="5">
        <v>96.736587524399994</v>
      </c>
      <c r="Q255" s="5">
        <v>5.5699825286899998</v>
      </c>
      <c r="R255" s="5">
        <v>4.4741249084500003</v>
      </c>
      <c r="S255">
        <f t="shared" si="39"/>
        <v>5.9413998308355972E-6</v>
      </c>
      <c r="T255">
        <f t="shared" si="40"/>
        <v>1164059.9128807276</v>
      </c>
      <c r="U255">
        <f t="shared" si="41"/>
        <v>3495847.0217512534</v>
      </c>
      <c r="V255" s="9">
        <v>1139.10668945</v>
      </c>
      <c r="W255" s="9">
        <v>60723.6445313</v>
      </c>
      <c r="X255">
        <f t="shared" si="48"/>
        <v>2.8107970121593988E-7</v>
      </c>
      <c r="Y255">
        <f t="shared" si="49"/>
        <v>8.2787301551481214</v>
      </c>
      <c r="Z255">
        <f t="shared" si="42"/>
        <v>1.2340421072902296E-4</v>
      </c>
      <c r="AA255">
        <f t="shared" si="43"/>
        <v>1.7504920002306861E-5</v>
      </c>
      <c r="AB255">
        <f>(1/(AA255*k))*(LN((50-dTar)/(hTar-dTar)))</f>
        <v>249652.38609041239</v>
      </c>
      <c r="AC255">
        <f t="shared" si="44"/>
        <v>402726.04578894714</v>
      </c>
      <c r="AD255" s="19">
        <v>2497.7700195299999</v>
      </c>
      <c r="AE255" s="19">
        <v>60723.6445313</v>
      </c>
      <c r="AF255">
        <f t="shared" si="50"/>
        <v>2.1461647183800129E-6</v>
      </c>
      <c r="AG255" s="23">
        <f t="shared" si="45"/>
        <v>1.1232876571779338</v>
      </c>
      <c r="AH255" s="25">
        <f t="shared" si="51"/>
        <v>3.8430267487506966</v>
      </c>
      <c r="AI255" s="25">
        <f t="shared" si="46"/>
        <v>4.6905171284601254E-5</v>
      </c>
    </row>
    <row r="256" spans="6:35" ht="15">
      <c r="F256" s="5">
        <v>2006</v>
      </c>
      <c r="G256" s="5">
        <v>1</v>
      </c>
      <c r="H256" s="5">
        <v>0</v>
      </c>
      <c r="I256" s="5">
        <v>11</v>
      </c>
      <c r="J256" s="5">
        <v>11</v>
      </c>
      <c r="K256" s="5">
        <v>-5.8540000915499997</v>
      </c>
      <c r="L256" s="5">
        <v>4.3605543673E-2</v>
      </c>
      <c r="M256" s="5">
        <v>0</v>
      </c>
      <c r="N256" s="8">
        <f t="shared" si="47"/>
        <v>1E-4</v>
      </c>
      <c r="O256" s="5">
        <v>0</v>
      </c>
      <c r="P256" s="5">
        <v>96.736587524399994</v>
      </c>
      <c r="Q256" s="5">
        <v>8.59677028656</v>
      </c>
      <c r="R256" s="5">
        <v>203.12425231899999</v>
      </c>
      <c r="S256">
        <f t="shared" si="39"/>
        <v>5.9413998308355972E-6</v>
      </c>
      <c r="T256">
        <f t="shared" si="40"/>
        <v>1164059.9128807276</v>
      </c>
      <c r="U256">
        <f t="shared" si="41"/>
        <v>3495847.0217512534</v>
      </c>
      <c r="V256" s="9">
        <v>1054.8248291</v>
      </c>
      <c r="W256" s="9">
        <v>60723.6445313</v>
      </c>
      <c r="X256">
        <f t="shared" si="48"/>
        <v>2.8108636012935958E-7</v>
      </c>
      <c r="Y256">
        <f t="shared" si="49"/>
        <v>12.777627398578174</v>
      </c>
      <c r="Z256">
        <f t="shared" si="42"/>
        <v>1.2340421072902296E-4</v>
      </c>
      <c r="AA256">
        <f t="shared" si="43"/>
        <v>1.7504920002306861E-5</v>
      </c>
      <c r="AB256">
        <f>(1/(AA256*k))*(LN((50-dTar)/(hTar-dTar)))</f>
        <v>249652.38609041239</v>
      </c>
      <c r="AC256">
        <f t="shared" si="44"/>
        <v>402726.04578894714</v>
      </c>
      <c r="AD256" s="19">
        <v>2497.7700195299999</v>
      </c>
      <c r="AE256" s="19">
        <v>60723.6445313</v>
      </c>
      <c r="AF256">
        <f t="shared" si="50"/>
        <v>2.1461647183800129E-6</v>
      </c>
      <c r="AG256" s="23">
        <f t="shared" si="45"/>
        <v>1.7337140933281998</v>
      </c>
      <c r="AH256" s="25">
        <f t="shared" si="51"/>
        <v>5.9314367008048867</v>
      </c>
      <c r="AI256" s="25">
        <f t="shared" si="46"/>
        <v>4.6905171284601254E-5</v>
      </c>
    </row>
    <row r="257" spans="6:35" ht="15">
      <c r="F257" s="5">
        <v>2006</v>
      </c>
      <c r="G257" s="5">
        <v>1</v>
      </c>
      <c r="H257" s="5">
        <v>0</v>
      </c>
      <c r="I257" s="5">
        <v>11</v>
      </c>
      <c r="J257" s="5">
        <v>12</v>
      </c>
      <c r="K257" s="5">
        <v>-2.8110001087200001</v>
      </c>
      <c r="L257" s="5">
        <v>9.2857070267199998E-2</v>
      </c>
      <c r="M257" s="5">
        <v>0</v>
      </c>
      <c r="N257" s="8">
        <f t="shared" si="47"/>
        <v>1E-4</v>
      </c>
      <c r="O257" s="5">
        <v>0</v>
      </c>
      <c r="P257" s="5">
        <v>96.736587524399994</v>
      </c>
      <c r="Q257" s="5">
        <v>7.8546719551099997</v>
      </c>
      <c r="R257" s="5">
        <v>538.53497314499998</v>
      </c>
      <c r="S257">
        <f t="shared" si="39"/>
        <v>5.9413998308355972E-6</v>
      </c>
      <c r="T257">
        <f t="shared" si="40"/>
        <v>1164059.9128807276</v>
      </c>
      <c r="U257">
        <f t="shared" si="41"/>
        <v>3495847.0217512534</v>
      </c>
      <c r="V257" s="9">
        <v>1009.86608887</v>
      </c>
      <c r="W257" s="9">
        <v>60723.6445313</v>
      </c>
      <c r="X257">
        <f t="shared" si="48"/>
        <v>2.8108991234371775E-7</v>
      </c>
      <c r="Y257">
        <f t="shared" si="49"/>
        <v>11.674697016652022</v>
      </c>
      <c r="Z257">
        <f t="shared" si="42"/>
        <v>1.2340421072902296E-4</v>
      </c>
      <c r="AA257">
        <f t="shared" si="43"/>
        <v>1.7504920002306861E-5</v>
      </c>
      <c r="AB257">
        <f>(1/(AA257*k))*(LN((50-dTar)/(hTar-dTar)))</f>
        <v>249652.38609041239</v>
      </c>
      <c r="AC257">
        <f t="shared" si="44"/>
        <v>402726.04578894714</v>
      </c>
      <c r="AD257" s="19">
        <v>2497.7700195299999</v>
      </c>
      <c r="AE257" s="19">
        <v>60723.6445313</v>
      </c>
      <c r="AF257">
        <f t="shared" si="50"/>
        <v>2.1461647183800129E-6</v>
      </c>
      <c r="AG257" s="23">
        <f t="shared" si="45"/>
        <v>1.5840645623583112</v>
      </c>
      <c r="AH257" s="25">
        <f t="shared" si="51"/>
        <v>5.4194510604568613</v>
      </c>
      <c r="AI257" s="25">
        <f t="shared" si="46"/>
        <v>4.6905171284601254E-5</v>
      </c>
    </row>
    <row r="258" spans="6:35" ht="15">
      <c r="F258" s="5">
        <v>2006</v>
      </c>
      <c r="G258" s="5">
        <v>1</v>
      </c>
      <c r="H258" s="5">
        <v>0</v>
      </c>
      <c r="I258" s="5">
        <v>11</v>
      </c>
      <c r="J258" s="5">
        <v>13</v>
      </c>
      <c r="K258" s="5">
        <v>0.15250000357599999</v>
      </c>
      <c r="L258" s="5">
        <v>0.20043951272999999</v>
      </c>
      <c r="M258" s="5">
        <v>0</v>
      </c>
      <c r="N258" s="8">
        <f t="shared" si="47"/>
        <v>1E-4</v>
      </c>
      <c r="O258" s="5">
        <v>0</v>
      </c>
      <c r="P258" s="5">
        <v>96.736587524399994</v>
      </c>
      <c r="Q258" s="5">
        <v>8.7333469390899996</v>
      </c>
      <c r="R258" s="5">
        <v>630.06750488299997</v>
      </c>
      <c r="S258">
        <f t="shared" si="39"/>
        <v>5.9413998308355972E-6</v>
      </c>
      <c r="T258">
        <f t="shared" si="40"/>
        <v>1164059.9128807276</v>
      </c>
      <c r="U258">
        <f t="shared" si="41"/>
        <v>3495847.0217512534</v>
      </c>
      <c r="V258" s="9">
        <v>1007.10723877</v>
      </c>
      <c r="W258" s="9">
        <v>60723.6445313</v>
      </c>
      <c r="X258">
        <f t="shared" si="48"/>
        <v>2.8109013032487857E-7</v>
      </c>
      <c r="Y258">
        <f t="shared" si="49"/>
        <v>12.980709887262623</v>
      </c>
      <c r="Z258">
        <f t="shared" si="42"/>
        <v>1.2340421072902296E-4</v>
      </c>
      <c r="AA258">
        <f t="shared" si="43"/>
        <v>1.7504920002306861E-5</v>
      </c>
      <c r="AB258">
        <f>(1/(AA258*k))*(LN((50-dTar)/(hTar-dTar)))</f>
        <v>249652.38609041239</v>
      </c>
      <c r="AC258">
        <f t="shared" si="44"/>
        <v>402726.04578894714</v>
      </c>
      <c r="AD258" s="19">
        <v>2497.7700195299999</v>
      </c>
      <c r="AE258" s="19">
        <v>60723.6445313</v>
      </c>
      <c r="AF258">
        <f t="shared" si="50"/>
        <v>2.1461647183800129E-6</v>
      </c>
      <c r="AG258" s="23">
        <f t="shared" si="45"/>
        <v>1.7612690502664163</v>
      </c>
      <c r="AH258" s="25">
        <f t="shared" si="51"/>
        <v>6.0257085784468796</v>
      </c>
      <c r="AI258" s="25">
        <f t="shared" si="46"/>
        <v>4.6905171284601254E-5</v>
      </c>
    </row>
    <row r="259" spans="6:35" ht="15">
      <c r="F259" s="5">
        <v>2006</v>
      </c>
      <c r="G259" s="5">
        <v>1</v>
      </c>
      <c r="H259" s="5">
        <v>0</v>
      </c>
      <c r="I259" s="5">
        <v>11</v>
      </c>
      <c r="J259" s="5">
        <v>14</v>
      </c>
      <c r="K259" s="5">
        <v>1.69449996948</v>
      </c>
      <c r="L259" s="5">
        <v>0.26153504848499998</v>
      </c>
      <c r="M259" s="5">
        <v>0</v>
      </c>
      <c r="N259" s="8">
        <f t="shared" si="47"/>
        <v>1E-4</v>
      </c>
      <c r="O259" s="5">
        <v>0</v>
      </c>
      <c r="P259" s="5">
        <v>96.736587524399994</v>
      </c>
      <c r="Q259" s="5">
        <v>8.7364501953100007</v>
      </c>
      <c r="R259" s="5">
        <v>783.20251464800003</v>
      </c>
      <c r="S259">
        <f t="shared" si="39"/>
        <v>5.9413998308355972E-6</v>
      </c>
      <c r="T259">
        <f t="shared" si="40"/>
        <v>1164059.9128807276</v>
      </c>
      <c r="U259">
        <f t="shared" si="41"/>
        <v>3495847.0217512534</v>
      </c>
      <c r="V259" s="9">
        <v>1014.3457031299999</v>
      </c>
      <c r="W259" s="9">
        <v>60723.6445313</v>
      </c>
      <c r="X259">
        <f t="shared" si="48"/>
        <v>2.8108955840294736E-7</v>
      </c>
      <c r="Y259">
        <f t="shared" si="49"/>
        <v>12.985309527114079</v>
      </c>
      <c r="Z259">
        <f t="shared" si="42"/>
        <v>1.2340421072902296E-4</v>
      </c>
      <c r="AA259">
        <f t="shared" si="43"/>
        <v>1.7504920002306861E-5</v>
      </c>
      <c r="AB259">
        <f>(1/(AA259*k))*(LN((50-dTar)/(hTar-dTar)))</f>
        <v>249652.38609041239</v>
      </c>
      <c r="AC259">
        <f t="shared" si="44"/>
        <v>402726.04578894714</v>
      </c>
      <c r="AD259" s="19">
        <v>2497.7700195299999</v>
      </c>
      <c r="AE259" s="19">
        <v>60723.6445313</v>
      </c>
      <c r="AF259">
        <f t="shared" si="50"/>
        <v>2.1461647183800129E-6</v>
      </c>
      <c r="AG259" s="23">
        <f t="shared" si="45"/>
        <v>1.7618931458192095</v>
      </c>
      <c r="AH259" s="25">
        <f t="shared" si="51"/>
        <v>6.0278437536068976</v>
      </c>
      <c r="AI259" s="25">
        <f t="shared" si="46"/>
        <v>4.6905171284601254E-5</v>
      </c>
    </row>
    <row r="260" spans="6:35" ht="15">
      <c r="F260" s="5">
        <v>2006</v>
      </c>
      <c r="G260" s="5">
        <v>1</v>
      </c>
      <c r="H260" s="5">
        <v>0</v>
      </c>
      <c r="I260" s="5">
        <v>11</v>
      </c>
      <c r="J260" s="5">
        <v>15</v>
      </c>
      <c r="K260" s="5">
        <v>3.04949998856</v>
      </c>
      <c r="L260" s="5">
        <v>0.32172846794100002</v>
      </c>
      <c r="M260" s="5">
        <v>0</v>
      </c>
      <c r="N260" s="8">
        <f t="shared" si="47"/>
        <v>1E-4</v>
      </c>
      <c r="O260" s="5">
        <v>0</v>
      </c>
      <c r="P260" s="5">
        <v>96.736587524399994</v>
      </c>
      <c r="Q260" s="5">
        <v>7.6274008750900002</v>
      </c>
      <c r="R260" s="5">
        <v>788.63500976600005</v>
      </c>
      <c r="S260">
        <f t="shared" si="39"/>
        <v>5.9413998308355972E-6</v>
      </c>
      <c r="T260">
        <f t="shared" si="40"/>
        <v>1164059.9128807276</v>
      </c>
      <c r="U260">
        <f t="shared" si="41"/>
        <v>3495847.0217512534</v>
      </c>
      <c r="V260" s="9">
        <v>1011.49908447</v>
      </c>
      <c r="W260" s="9">
        <v>60723.6445313</v>
      </c>
      <c r="X260">
        <f t="shared" si="48"/>
        <v>2.8108978331828173E-7</v>
      </c>
      <c r="Y260">
        <f t="shared" si="49"/>
        <v>11.336892854511023</v>
      </c>
      <c r="Z260">
        <f t="shared" si="42"/>
        <v>1.2340421072902296E-4</v>
      </c>
      <c r="AA260">
        <f t="shared" si="43"/>
        <v>1.7504920002306861E-5</v>
      </c>
      <c r="AB260">
        <f>(1/(AA260*k))*(LN((50-dTar)/(hTar-dTar)))</f>
        <v>249652.38609041239</v>
      </c>
      <c r="AC260">
        <f t="shared" si="44"/>
        <v>402726.04578894714</v>
      </c>
      <c r="AD260" s="19">
        <v>2497.7700195299999</v>
      </c>
      <c r="AE260" s="19">
        <v>60723.6445313</v>
      </c>
      <c r="AF260">
        <f t="shared" si="50"/>
        <v>2.1461647183800129E-6</v>
      </c>
      <c r="AG260" s="23">
        <f t="shared" si="45"/>
        <v>1.5382300878960222</v>
      </c>
      <c r="AH260" s="25">
        <f t="shared" si="51"/>
        <v>5.2626407276378959</v>
      </c>
      <c r="AI260" s="25">
        <f t="shared" si="46"/>
        <v>4.6905171284601254E-5</v>
      </c>
    </row>
    <row r="261" spans="6:35" ht="15">
      <c r="F261" s="5">
        <v>2006</v>
      </c>
      <c r="G261" s="5">
        <v>1</v>
      </c>
      <c r="H261" s="5">
        <v>0</v>
      </c>
      <c r="I261" s="5">
        <v>11</v>
      </c>
      <c r="J261" s="5">
        <v>16</v>
      </c>
      <c r="K261" s="5">
        <v>3.5869998931899998</v>
      </c>
      <c r="L261" s="5">
        <v>0.34885743260399998</v>
      </c>
      <c r="M261" s="5">
        <v>0</v>
      </c>
      <c r="N261" s="8">
        <f t="shared" si="47"/>
        <v>1E-4</v>
      </c>
      <c r="O261" s="5">
        <v>0</v>
      </c>
      <c r="P261" s="5">
        <v>96.736587524399994</v>
      </c>
      <c r="Q261" s="5">
        <v>4.1596994399999998</v>
      </c>
      <c r="R261" s="5">
        <v>493.23001098600002</v>
      </c>
      <c r="S261">
        <f t="shared" si="39"/>
        <v>5.9413998308355972E-6</v>
      </c>
      <c r="T261">
        <f t="shared" si="40"/>
        <v>1164059.9128807276</v>
      </c>
      <c r="U261">
        <f t="shared" si="41"/>
        <v>3495847.0217512534</v>
      </c>
      <c r="V261" s="9">
        <v>1022.00939941</v>
      </c>
      <c r="W261" s="9">
        <v>60723.6445313</v>
      </c>
      <c r="X261">
        <f t="shared" si="48"/>
        <v>2.8108895288534059E-7</v>
      </c>
      <c r="Y261">
        <f t="shared" si="49"/>
        <v>6.1827088773429359</v>
      </c>
      <c r="Z261">
        <f t="shared" si="42"/>
        <v>1.2340421072902296E-4</v>
      </c>
      <c r="AA261">
        <f t="shared" si="43"/>
        <v>1.7504920002306861E-5</v>
      </c>
      <c r="AB261">
        <f>(1/(AA261*k))*(LN((50-dTar)/(hTar-dTar)))</f>
        <v>249652.38609041239</v>
      </c>
      <c r="AC261">
        <f t="shared" si="44"/>
        <v>402726.04578894714</v>
      </c>
      <c r="AD261" s="19">
        <v>2497.7700195299999</v>
      </c>
      <c r="AE261" s="19">
        <v>60723.6445313</v>
      </c>
      <c r="AF261">
        <f t="shared" si="50"/>
        <v>2.1461647183800129E-6</v>
      </c>
      <c r="AG261" s="23">
        <f t="shared" si="45"/>
        <v>0.83889200876115544</v>
      </c>
      <c r="AH261" s="25">
        <f t="shared" si="51"/>
        <v>2.8700434909805534</v>
      </c>
      <c r="AI261" s="25">
        <f t="shared" si="46"/>
        <v>4.6905171284601254E-5</v>
      </c>
    </row>
    <row r="262" spans="6:35" ht="15">
      <c r="F262" s="5">
        <v>2006</v>
      </c>
      <c r="G262" s="5">
        <v>1</v>
      </c>
      <c r="H262" s="5">
        <v>0</v>
      </c>
      <c r="I262" s="5">
        <v>11</v>
      </c>
      <c r="J262" s="5">
        <v>17</v>
      </c>
      <c r="K262" s="5">
        <v>2.58500003815</v>
      </c>
      <c r="L262" s="5">
        <v>0.29152575135199998</v>
      </c>
      <c r="M262" s="5">
        <v>0</v>
      </c>
      <c r="N262" s="8">
        <f t="shared" si="47"/>
        <v>1E-4</v>
      </c>
      <c r="O262" s="5">
        <v>0</v>
      </c>
      <c r="P262" s="5">
        <v>96.736587524399994</v>
      </c>
      <c r="Q262" s="5">
        <v>1.7268910408</v>
      </c>
      <c r="R262" s="5">
        <v>186.21174621599999</v>
      </c>
      <c r="S262">
        <f t="shared" ref="S262:S325" si="52">(N262*k)/LN((uhzRef-dRef)/zoRef)</f>
        <v>5.9413998308355972E-6</v>
      </c>
      <c r="T262">
        <f t="shared" ref="T262:T325" si="53">(1/(S262*k))*(LN((50-dRef)/(O3zRef-dRef)))</f>
        <v>1164059.9128807276</v>
      </c>
      <c r="U262">
        <f t="shared" ref="U262:U325" si="54">(1/(S262*k))*(LN((50-dRef)/(uzoRef)))</f>
        <v>3495847.0217512534</v>
      </c>
      <c r="V262" s="9">
        <v>1115.1809082</v>
      </c>
      <c r="W262" s="9">
        <v>60723.6445313</v>
      </c>
      <c r="X262">
        <f t="shared" si="48"/>
        <v>2.8108159150410306E-7</v>
      </c>
      <c r="Y262">
        <f t="shared" si="49"/>
        <v>2.5667067386891564</v>
      </c>
      <c r="Z262">
        <f t="shared" ref="Z262:Z325" si="55">(S262/k)*LN((50-dRef)/(uzoRef))</f>
        <v>1.2340421072902296E-4</v>
      </c>
      <c r="AA262">
        <f t="shared" ref="AA262:AA325" si="56">(Z262*k)/LN((50-dTar)/zoTar)</f>
        <v>1.7504920002306861E-5</v>
      </c>
      <c r="AB262">
        <f>(1/(AA262*k))*(LN((50-dTar)/(hTar-dTar)))</f>
        <v>249652.38609041239</v>
      </c>
      <c r="AC262">
        <f t="shared" ref="AC262:AC325" si="57">(1/(AA262*k))*(LN((50-dTar)/(zoTar)))</f>
        <v>402726.04578894714</v>
      </c>
      <c r="AD262" s="19">
        <v>2497.7700195299999</v>
      </c>
      <c r="AE262" s="19">
        <v>60723.6445313</v>
      </c>
      <c r="AF262">
        <f t="shared" si="50"/>
        <v>2.1461647183800129E-6</v>
      </c>
      <c r="AG262" s="23">
        <f t="shared" ref="AG262:AG325" si="58" xml:space="preserve"> Y262*(1-(AC262*AF262))</f>
        <v>0.34825993179305081</v>
      </c>
      <c r="AH262" s="25">
        <f t="shared" si="51"/>
        <v>1.1914777348851286</v>
      </c>
      <c r="AI262" s="25">
        <f t="shared" ref="AI262:AI325" si="59">(AA262/k)*LN((hTar-dTar)/(zoTar))</f>
        <v>4.6905171284601254E-5</v>
      </c>
    </row>
    <row r="263" spans="6:35" ht="15">
      <c r="F263" s="5">
        <v>2006</v>
      </c>
      <c r="G263" s="5">
        <v>1</v>
      </c>
      <c r="H263" s="5">
        <v>0</v>
      </c>
      <c r="I263" s="5">
        <v>11</v>
      </c>
      <c r="J263" s="5">
        <v>18</v>
      </c>
      <c r="K263" s="5">
        <v>-0.31349998712499999</v>
      </c>
      <c r="L263" s="5">
        <v>0.17619995772800001</v>
      </c>
      <c r="M263" s="5">
        <v>0</v>
      </c>
      <c r="N263" s="8">
        <f t="shared" ref="N263:N326" si="60">IF(M263&lt;0, 0, IF(M263=0, 0.0001, IF(M263&gt;0, M263)))</f>
        <v>1E-4</v>
      </c>
      <c r="O263" s="5">
        <v>0</v>
      </c>
      <c r="P263" s="5">
        <v>96.736587524399994</v>
      </c>
      <c r="Q263" s="5">
        <v>1.3339924812299999</v>
      </c>
      <c r="R263" s="5">
        <v>5.1157751083400003</v>
      </c>
      <c r="S263">
        <f t="shared" si="52"/>
        <v>5.9413998308355972E-6</v>
      </c>
      <c r="T263">
        <f t="shared" si="53"/>
        <v>1164059.9128807276</v>
      </c>
      <c r="U263">
        <f t="shared" si="54"/>
        <v>3495847.0217512534</v>
      </c>
      <c r="V263" s="9">
        <v>1115.1809082</v>
      </c>
      <c r="W263" s="9">
        <v>60723.6445313</v>
      </c>
      <c r="X263">
        <f t="shared" ref="X263:X326" si="61" xml:space="preserve"> (1/(U263 + W263 + V263))</f>
        <v>2.8108159150410306E-7</v>
      </c>
      <c r="Y263">
        <f t="shared" ref="Y263:Y326" si="62" xml:space="preserve"> Q263/(1-(T263*X263))</f>
        <v>1.9827351060594538</v>
      </c>
      <c r="Z263">
        <f t="shared" si="55"/>
        <v>1.2340421072902296E-4</v>
      </c>
      <c r="AA263">
        <f t="shared" si="56"/>
        <v>1.7504920002306861E-5</v>
      </c>
      <c r="AB263">
        <f>(1/(AA263*k))*(LN((50-dTar)/(hTar-dTar)))</f>
        <v>249652.38609041239</v>
      </c>
      <c r="AC263">
        <f t="shared" si="57"/>
        <v>402726.04578894714</v>
      </c>
      <c r="AD263" s="19">
        <v>2497.7700195299999</v>
      </c>
      <c r="AE263" s="19">
        <v>60723.6445313</v>
      </c>
      <c r="AF263">
        <f t="shared" ref="AF263:AF326" si="63" xml:space="preserve"> (1/(AC263 + AE263 + AD263))</f>
        <v>2.1461647183800129E-6</v>
      </c>
      <c r="AG263" s="23">
        <f t="shared" si="58"/>
        <v>0.26902457627574616</v>
      </c>
      <c r="AH263" s="25">
        <f t="shared" ref="AH263:AH326" si="64">Y263*(1-AB263*AF263)</f>
        <v>0.920395266601995</v>
      </c>
      <c r="AI263" s="25">
        <f t="shared" si="59"/>
        <v>4.6905171284601254E-5</v>
      </c>
    </row>
    <row r="264" spans="6:35" ht="15">
      <c r="F264" s="5">
        <v>2006</v>
      </c>
      <c r="G264" s="5">
        <v>1</v>
      </c>
      <c r="H264" s="5">
        <v>0</v>
      </c>
      <c r="I264" s="5">
        <v>11</v>
      </c>
      <c r="J264" s="5">
        <v>19</v>
      </c>
      <c r="K264" s="5">
        <v>-1.7869999408699999</v>
      </c>
      <c r="L264" s="5">
        <v>0.125904992223</v>
      </c>
      <c r="M264" s="5">
        <v>0</v>
      </c>
      <c r="N264" s="8">
        <f t="shared" si="60"/>
        <v>1E-4</v>
      </c>
      <c r="O264" s="5">
        <v>0</v>
      </c>
      <c r="P264" s="5">
        <v>96.736587524399994</v>
      </c>
      <c r="Q264" s="5">
        <v>1.9316580295600001</v>
      </c>
      <c r="R264" s="5">
        <v>0</v>
      </c>
      <c r="S264">
        <f t="shared" si="52"/>
        <v>5.9413998308355972E-6</v>
      </c>
      <c r="T264">
        <f t="shared" si="53"/>
        <v>1164059.9128807276</v>
      </c>
      <c r="U264">
        <f t="shared" si="54"/>
        <v>3495847.0217512534</v>
      </c>
      <c r="V264" s="9">
        <v>1115.1809082</v>
      </c>
      <c r="W264" s="9">
        <v>60723.6445313</v>
      </c>
      <c r="X264">
        <f t="shared" si="61"/>
        <v>2.8108159150410306E-7</v>
      </c>
      <c r="Y264">
        <f t="shared" si="62"/>
        <v>2.8710553035342783</v>
      </c>
      <c r="Z264">
        <f t="shared" si="55"/>
        <v>1.2340421072902296E-4</v>
      </c>
      <c r="AA264">
        <f t="shared" si="56"/>
        <v>1.7504920002306861E-5</v>
      </c>
      <c r="AB264">
        <f>(1/(AA264*k))*(LN((50-dTar)/(hTar-dTar)))</f>
        <v>249652.38609041239</v>
      </c>
      <c r="AC264">
        <f t="shared" si="57"/>
        <v>402726.04578894714</v>
      </c>
      <c r="AD264" s="19">
        <v>2497.7700195299999</v>
      </c>
      <c r="AE264" s="19">
        <v>60723.6445313</v>
      </c>
      <c r="AF264">
        <f t="shared" si="63"/>
        <v>2.1461647183800129E-6</v>
      </c>
      <c r="AG264" s="23">
        <f t="shared" si="58"/>
        <v>0.38955503139932929</v>
      </c>
      <c r="AH264" s="25">
        <f t="shared" si="64"/>
        <v>1.3327578169417182</v>
      </c>
      <c r="AI264" s="25">
        <f t="shared" si="59"/>
        <v>4.6905171284601254E-5</v>
      </c>
    </row>
    <row r="265" spans="6:35" ht="15">
      <c r="F265" s="5">
        <v>2006</v>
      </c>
      <c r="G265" s="5">
        <v>1</v>
      </c>
      <c r="H265" s="5">
        <v>0</v>
      </c>
      <c r="I265" s="5">
        <v>11</v>
      </c>
      <c r="J265" s="5">
        <v>20</v>
      </c>
      <c r="K265" s="5">
        <v>-3.0155000686600002</v>
      </c>
      <c r="L265" s="5">
        <v>9.41410064697E-2</v>
      </c>
      <c r="M265" s="5">
        <v>4.0000001899900004E-3</v>
      </c>
      <c r="N265" s="8">
        <f t="shared" si="60"/>
        <v>4.0000001899900004E-3</v>
      </c>
      <c r="O265" s="5">
        <v>0</v>
      </c>
      <c r="P265" s="5">
        <v>96.736587524399994</v>
      </c>
      <c r="Q265" s="5">
        <v>1.2003749609000001</v>
      </c>
      <c r="R265" s="5">
        <v>0</v>
      </c>
      <c r="S265">
        <f t="shared" si="52"/>
        <v>2.376560045214894E-4</v>
      </c>
      <c r="T265">
        <f t="shared" si="53"/>
        <v>29101.49643976986</v>
      </c>
      <c r="U265">
        <f t="shared" si="54"/>
        <v>87396.171392681688</v>
      </c>
      <c r="V265" s="9">
        <v>1065.5485839800001</v>
      </c>
      <c r="W265" s="9">
        <v>25551.0664063</v>
      </c>
      <c r="X265">
        <f t="shared" si="61"/>
        <v>8.7709460642516336E-6</v>
      </c>
      <c r="Y265">
        <f t="shared" si="62"/>
        <v>1.6117773512581168</v>
      </c>
      <c r="Z265">
        <f t="shared" si="55"/>
        <v>4.9361686636165778E-3</v>
      </c>
      <c r="AA265">
        <f t="shared" si="56"/>
        <v>7.001968333498719E-4</v>
      </c>
      <c r="AB265">
        <f>(1/(AA265*k))*(LN((50-dTar)/(hTar-dTar)))</f>
        <v>6241.3093558137198</v>
      </c>
      <c r="AC265">
        <f t="shared" si="57"/>
        <v>10068.150666511692</v>
      </c>
      <c r="AD265" s="19">
        <v>2484.4753418</v>
      </c>
      <c r="AE265" s="19">
        <v>8672.3671875</v>
      </c>
      <c r="AF265">
        <f t="shared" si="63"/>
        <v>4.7114267164869061E-5</v>
      </c>
      <c r="AG265" s="23">
        <f t="shared" si="58"/>
        <v>0.84722505841968887</v>
      </c>
      <c r="AH265" s="25">
        <f t="shared" si="64"/>
        <v>1.137826619255951</v>
      </c>
      <c r="AI265" s="25">
        <f t="shared" si="59"/>
        <v>1.8762069404991849E-3</v>
      </c>
    </row>
    <row r="266" spans="6:35" ht="15">
      <c r="F266" s="5">
        <v>2006</v>
      </c>
      <c r="G266" s="5">
        <v>1</v>
      </c>
      <c r="H266" s="5">
        <v>0</v>
      </c>
      <c r="I266" s="5">
        <v>11</v>
      </c>
      <c r="J266" s="5">
        <v>21</v>
      </c>
      <c r="K266" s="5">
        <v>-4.1754999160799997</v>
      </c>
      <c r="L266" s="5">
        <v>6.9931350648400004E-2</v>
      </c>
      <c r="M266" s="5">
        <v>0</v>
      </c>
      <c r="N266" s="8">
        <f t="shared" si="60"/>
        <v>1E-4</v>
      </c>
      <c r="O266" s="5">
        <v>0</v>
      </c>
      <c r="P266" s="5">
        <v>96.736587524399994</v>
      </c>
      <c r="Q266" s="5">
        <v>1.34524452686</v>
      </c>
      <c r="R266" s="5">
        <v>0</v>
      </c>
      <c r="S266">
        <f t="shared" si="52"/>
        <v>5.9413998308355972E-6</v>
      </c>
      <c r="T266">
        <f t="shared" si="53"/>
        <v>1164059.9128807276</v>
      </c>
      <c r="U266">
        <f t="shared" si="54"/>
        <v>3495847.0217512534</v>
      </c>
      <c r="V266" s="9">
        <v>1115.1809082</v>
      </c>
      <c r="W266" s="9">
        <v>60723.6445313</v>
      </c>
      <c r="X266">
        <f t="shared" si="61"/>
        <v>2.8108159150410306E-7</v>
      </c>
      <c r="Y266">
        <f t="shared" si="62"/>
        <v>1.9994592077313114</v>
      </c>
      <c r="Z266">
        <f t="shared" si="55"/>
        <v>1.2340421072902296E-4</v>
      </c>
      <c r="AA266">
        <f t="shared" si="56"/>
        <v>1.7504920002306861E-5</v>
      </c>
      <c r="AB266">
        <f>(1/(AA266*k))*(LN((50-dTar)/(hTar-dTar)))</f>
        <v>249652.38609041239</v>
      </c>
      <c r="AC266">
        <f t="shared" si="57"/>
        <v>402726.04578894714</v>
      </c>
      <c r="AD266" s="19">
        <v>2497.7700195299999</v>
      </c>
      <c r="AE266" s="19">
        <v>60723.6445313</v>
      </c>
      <c r="AF266">
        <f t="shared" si="63"/>
        <v>2.1461647183800129E-6</v>
      </c>
      <c r="AG266" s="23">
        <f t="shared" si="58"/>
        <v>0.27129376208484091</v>
      </c>
      <c r="AH266" s="25">
        <f t="shared" si="64"/>
        <v>0.92815867582892919</v>
      </c>
      <c r="AI266" s="25">
        <f t="shared" si="59"/>
        <v>4.6905171284601254E-5</v>
      </c>
    </row>
    <row r="267" spans="6:35" ht="15">
      <c r="F267" s="5">
        <v>2006</v>
      </c>
      <c r="G267" s="5">
        <v>1</v>
      </c>
      <c r="H267" s="5">
        <v>0</v>
      </c>
      <c r="I267" s="5">
        <v>11</v>
      </c>
      <c r="J267" s="5">
        <v>22</v>
      </c>
      <c r="K267" s="5">
        <v>-4.5054998397799997</v>
      </c>
      <c r="L267" s="5">
        <v>6.2963277101500001E-2</v>
      </c>
      <c r="M267" s="5">
        <v>0</v>
      </c>
      <c r="N267" s="8">
        <f t="shared" si="60"/>
        <v>1E-4</v>
      </c>
      <c r="O267" s="5">
        <v>0</v>
      </c>
      <c r="P267" s="5">
        <v>96.736587524399994</v>
      </c>
      <c r="Q267" s="5">
        <v>1.03857898712</v>
      </c>
      <c r="R267" s="5">
        <v>0</v>
      </c>
      <c r="S267">
        <f t="shared" si="52"/>
        <v>5.9413998308355972E-6</v>
      </c>
      <c r="T267">
        <f t="shared" si="53"/>
        <v>1164059.9128807276</v>
      </c>
      <c r="U267">
        <f t="shared" si="54"/>
        <v>3495847.0217512534</v>
      </c>
      <c r="V267" s="9">
        <v>1115.1809082</v>
      </c>
      <c r="W267" s="9">
        <v>60723.6445313</v>
      </c>
      <c r="X267">
        <f t="shared" si="61"/>
        <v>2.8108159150410306E-7</v>
      </c>
      <c r="Y267">
        <f t="shared" si="62"/>
        <v>1.543657139866182</v>
      </c>
      <c r="Z267">
        <f t="shared" si="55"/>
        <v>1.2340421072902296E-4</v>
      </c>
      <c r="AA267">
        <f t="shared" si="56"/>
        <v>1.7504920002306861E-5</v>
      </c>
      <c r="AB267">
        <f>(1/(AA267*k))*(LN((50-dTar)/(hTar-dTar)))</f>
        <v>249652.38609041239</v>
      </c>
      <c r="AC267">
        <f t="shared" si="57"/>
        <v>402726.04578894714</v>
      </c>
      <c r="AD267" s="19">
        <v>2497.7700195299999</v>
      </c>
      <c r="AE267" s="19">
        <v>60723.6445313</v>
      </c>
      <c r="AF267">
        <f t="shared" si="63"/>
        <v>2.1461647183800129E-6</v>
      </c>
      <c r="AG267" s="23">
        <f t="shared" si="58"/>
        <v>0.20944891059747917</v>
      </c>
      <c r="AH267" s="25">
        <f t="shared" si="64"/>
        <v>0.71657314204361733</v>
      </c>
      <c r="AI267" s="25">
        <f t="shared" si="59"/>
        <v>4.6905171284601254E-5</v>
      </c>
    </row>
    <row r="268" spans="6:35" ht="15">
      <c r="F268" s="5">
        <v>2006</v>
      </c>
      <c r="G268" s="5">
        <v>1</v>
      </c>
      <c r="H268" s="5">
        <v>0</v>
      </c>
      <c r="I268" s="5">
        <v>11</v>
      </c>
      <c r="J268" s="5">
        <v>23</v>
      </c>
      <c r="K268" s="5">
        <v>-4.7670001983599999</v>
      </c>
      <c r="L268" s="5">
        <v>6.0871686786400002E-2</v>
      </c>
      <c r="M268" s="5">
        <v>0</v>
      </c>
      <c r="N268" s="8">
        <f t="shared" si="60"/>
        <v>1E-4</v>
      </c>
      <c r="O268" s="5">
        <v>0</v>
      </c>
      <c r="P268" s="5">
        <v>96.736587524399994</v>
      </c>
      <c r="Q268" s="5">
        <v>1.0609375238400001</v>
      </c>
      <c r="R268" s="5">
        <v>0</v>
      </c>
      <c r="S268">
        <f t="shared" si="52"/>
        <v>5.9413998308355972E-6</v>
      </c>
      <c r="T268">
        <f t="shared" si="53"/>
        <v>1164059.9128807276</v>
      </c>
      <c r="U268">
        <f t="shared" si="54"/>
        <v>3495847.0217512534</v>
      </c>
      <c r="V268" s="9">
        <v>1115.1809082</v>
      </c>
      <c r="W268" s="9">
        <v>60723.6445313</v>
      </c>
      <c r="X268">
        <f t="shared" si="61"/>
        <v>2.8108159150410306E-7</v>
      </c>
      <c r="Y268">
        <f t="shared" si="62"/>
        <v>1.5768890030877711</v>
      </c>
      <c r="Z268">
        <f t="shared" si="55"/>
        <v>1.2340421072902296E-4</v>
      </c>
      <c r="AA268">
        <f t="shared" si="56"/>
        <v>1.7504920002306861E-5</v>
      </c>
      <c r="AB268">
        <f>(1/(AA268*k))*(LN((50-dTar)/(hTar-dTar)))</f>
        <v>249652.38609041239</v>
      </c>
      <c r="AC268">
        <f t="shared" si="57"/>
        <v>402726.04578894714</v>
      </c>
      <c r="AD268" s="19">
        <v>2497.7700195299999</v>
      </c>
      <c r="AE268" s="19">
        <v>60723.6445313</v>
      </c>
      <c r="AF268">
        <f t="shared" si="63"/>
        <v>2.1461647183800129E-6</v>
      </c>
      <c r="AG268" s="23">
        <f t="shared" si="58"/>
        <v>0.21395792841570377</v>
      </c>
      <c r="AH268" s="25">
        <f t="shared" si="64"/>
        <v>0.73199953436200627</v>
      </c>
      <c r="AI268" s="25">
        <f t="shared" si="59"/>
        <v>4.6905171284601254E-5</v>
      </c>
    </row>
    <row r="269" spans="6:35" ht="15">
      <c r="F269" s="5">
        <v>2006</v>
      </c>
      <c r="G269" s="5">
        <v>1</v>
      </c>
      <c r="H269" s="5">
        <v>0</v>
      </c>
      <c r="I269" s="5">
        <v>11</v>
      </c>
      <c r="J269" s="5">
        <v>24</v>
      </c>
      <c r="K269" s="5">
        <v>-4.3720002174400001</v>
      </c>
      <c r="L269" s="5">
        <v>6.2055893242399997E-2</v>
      </c>
      <c r="M269" s="5">
        <v>0</v>
      </c>
      <c r="N269" s="8">
        <f t="shared" si="60"/>
        <v>1E-4</v>
      </c>
      <c r="O269" s="5">
        <v>0</v>
      </c>
      <c r="P269" s="5">
        <v>96.736587524399994</v>
      </c>
      <c r="Q269" s="5">
        <v>1.0824424028399999</v>
      </c>
      <c r="R269" s="5">
        <v>0</v>
      </c>
      <c r="S269">
        <f t="shared" si="52"/>
        <v>5.9413998308355972E-6</v>
      </c>
      <c r="T269">
        <f t="shared" si="53"/>
        <v>1164059.9128807276</v>
      </c>
      <c r="U269">
        <f t="shared" si="54"/>
        <v>3495847.0217512534</v>
      </c>
      <c r="V269" s="9">
        <v>1115.1809082</v>
      </c>
      <c r="W269" s="9">
        <v>60723.6445313</v>
      </c>
      <c r="X269">
        <f t="shared" si="61"/>
        <v>2.8108159150410306E-7</v>
      </c>
      <c r="Y269">
        <f t="shared" si="62"/>
        <v>1.6088520607097645</v>
      </c>
      <c r="Z269">
        <f t="shared" si="55"/>
        <v>1.2340421072902296E-4</v>
      </c>
      <c r="AA269">
        <f t="shared" si="56"/>
        <v>1.7504920002306861E-5</v>
      </c>
      <c r="AB269">
        <f>(1/(AA269*k))*(LN((50-dTar)/(hTar-dTar)))</f>
        <v>249652.38609041239</v>
      </c>
      <c r="AC269">
        <f t="shared" si="57"/>
        <v>402726.04578894714</v>
      </c>
      <c r="AD269" s="19">
        <v>2497.7700195299999</v>
      </c>
      <c r="AE269" s="19">
        <v>60723.6445313</v>
      </c>
      <c r="AF269">
        <f t="shared" si="63"/>
        <v>2.1461647183800129E-6</v>
      </c>
      <c r="AG269" s="23">
        <f t="shared" si="58"/>
        <v>0.21829479016135755</v>
      </c>
      <c r="AH269" s="25">
        <f t="shared" si="64"/>
        <v>0.7468369409583302</v>
      </c>
      <c r="AI269" s="25">
        <f t="shared" si="59"/>
        <v>4.6905171284601254E-5</v>
      </c>
    </row>
    <row r="270" spans="6:35" ht="15">
      <c r="F270" s="5">
        <v>2006</v>
      </c>
      <c r="G270" s="5">
        <v>1</v>
      </c>
      <c r="H270" s="5">
        <v>0</v>
      </c>
      <c r="I270" s="5">
        <v>12</v>
      </c>
      <c r="J270" s="5">
        <v>1</v>
      </c>
      <c r="K270" s="5">
        <v>-4.3210000991799999</v>
      </c>
      <c r="L270" s="5">
        <v>6.4512275159400001E-2</v>
      </c>
      <c r="M270" s="5">
        <v>0</v>
      </c>
      <c r="N270" s="8">
        <f t="shared" si="60"/>
        <v>1E-4</v>
      </c>
      <c r="O270" s="5">
        <v>0</v>
      </c>
      <c r="P270" s="5">
        <v>96.736587524399994</v>
      </c>
      <c r="Q270" s="5">
        <v>0.85921144485500001</v>
      </c>
      <c r="R270" s="5">
        <v>0</v>
      </c>
      <c r="S270">
        <f t="shared" si="52"/>
        <v>5.9413998308355972E-6</v>
      </c>
      <c r="T270">
        <f t="shared" si="53"/>
        <v>1164059.9128807276</v>
      </c>
      <c r="U270">
        <f t="shared" si="54"/>
        <v>3495847.0217512534</v>
      </c>
      <c r="V270" s="9">
        <v>1109.9421386700001</v>
      </c>
      <c r="W270" s="9">
        <v>60723.6445313</v>
      </c>
      <c r="X270">
        <f t="shared" si="61"/>
        <v>2.8108200540344899E-7</v>
      </c>
      <c r="Y270">
        <f t="shared" si="62"/>
        <v>1.2770611072962705</v>
      </c>
      <c r="Z270">
        <f t="shared" si="55"/>
        <v>1.2340421072902296E-4</v>
      </c>
      <c r="AA270">
        <f t="shared" si="56"/>
        <v>1.7504920002306861E-5</v>
      </c>
      <c r="AB270">
        <f>(1/(AA270*k))*(LN((50-dTar)/(hTar-dTar)))</f>
        <v>249652.38609041239</v>
      </c>
      <c r="AC270">
        <f t="shared" si="57"/>
        <v>402726.04578894714</v>
      </c>
      <c r="AD270" s="19">
        <v>2497.7700195299999</v>
      </c>
      <c r="AE270" s="19">
        <v>60723.6445313</v>
      </c>
      <c r="AF270">
        <f t="shared" si="63"/>
        <v>2.1461647183800129E-6</v>
      </c>
      <c r="AG270" s="23">
        <f t="shared" si="58"/>
        <v>0.17327620932249357</v>
      </c>
      <c r="AH270" s="25">
        <f t="shared" si="64"/>
        <v>0.59281796883750981</v>
      </c>
      <c r="AI270" s="25">
        <f t="shared" si="59"/>
        <v>4.6905171284601254E-5</v>
      </c>
    </row>
    <row r="271" spans="6:35" ht="15">
      <c r="F271" s="5">
        <v>2006</v>
      </c>
      <c r="G271" s="5">
        <v>1</v>
      </c>
      <c r="H271" s="5">
        <v>0</v>
      </c>
      <c r="I271" s="5">
        <v>12</v>
      </c>
      <c r="J271" s="5">
        <v>2</v>
      </c>
      <c r="K271" s="5">
        <v>-4.2459998130800001</v>
      </c>
      <c r="L271" s="5">
        <v>6.8891607224899995E-2</v>
      </c>
      <c r="M271" s="5">
        <v>0</v>
      </c>
      <c r="N271" s="8">
        <f t="shared" si="60"/>
        <v>1E-4</v>
      </c>
      <c r="O271" s="5">
        <v>0</v>
      </c>
      <c r="P271" s="5">
        <v>96.736587524399994</v>
      </c>
      <c r="Q271" s="5">
        <v>0.76895296573600003</v>
      </c>
      <c r="R271" s="5">
        <v>0</v>
      </c>
      <c r="S271">
        <f t="shared" si="52"/>
        <v>5.9413998308355972E-6</v>
      </c>
      <c r="T271">
        <f t="shared" si="53"/>
        <v>1164059.9128807276</v>
      </c>
      <c r="U271">
        <f t="shared" si="54"/>
        <v>3495847.0217512534</v>
      </c>
      <c r="V271" s="9">
        <v>1109.9421386700001</v>
      </c>
      <c r="W271" s="9">
        <v>60723.6445313</v>
      </c>
      <c r="X271">
        <f t="shared" si="61"/>
        <v>2.8108200540344899E-7</v>
      </c>
      <c r="Y271">
        <f t="shared" si="62"/>
        <v>1.1429083396896431</v>
      </c>
      <c r="Z271">
        <f t="shared" si="55"/>
        <v>1.2340421072902296E-4</v>
      </c>
      <c r="AA271">
        <f t="shared" si="56"/>
        <v>1.7504920002306861E-5</v>
      </c>
      <c r="AB271">
        <f>(1/(AA271*k))*(LN((50-dTar)/(hTar-dTar)))</f>
        <v>249652.38609041239</v>
      </c>
      <c r="AC271">
        <f t="shared" si="57"/>
        <v>402726.04578894714</v>
      </c>
      <c r="AD271" s="19">
        <v>2497.7700195299999</v>
      </c>
      <c r="AE271" s="19">
        <v>60723.6445313</v>
      </c>
      <c r="AF271">
        <f t="shared" si="63"/>
        <v>2.1461647183800129E-6</v>
      </c>
      <c r="AG271" s="23">
        <f t="shared" si="58"/>
        <v>0.1550738829747654</v>
      </c>
      <c r="AH271" s="25">
        <f t="shared" si="64"/>
        <v>0.53054360251931187</v>
      </c>
      <c r="AI271" s="25">
        <f t="shared" si="59"/>
        <v>4.6905171284601254E-5</v>
      </c>
    </row>
    <row r="272" spans="6:35" ht="15">
      <c r="F272" s="5">
        <v>2006</v>
      </c>
      <c r="G272" s="5">
        <v>1</v>
      </c>
      <c r="H272" s="5">
        <v>0</v>
      </c>
      <c r="I272" s="5">
        <v>12</v>
      </c>
      <c r="J272" s="5">
        <v>3</v>
      </c>
      <c r="K272" s="5">
        <v>-4.3889999389599996</v>
      </c>
      <c r="L272" s="5">
        <v>6.9034047424800002E-2</v>
      </c>
      <c r="M272" s="5">
        <v>1.5000000130400001E-3</v>
      </c>
      <c r="N272" s="8">
        <f t="shared" si="60"/>
        <v>1.5000000130400001E-3</v>
      </c>
      <c r="O272" s="5">
        <v>0</v>
      </c>
      <c r="P272" s="5">
        <v>96.736587524399994</v>
      </c>
      <c r="Q272" s="5">
        <v>0.939304351807</v>
      </c>
      <c r="R272" s="5">
        <v>0</v>
      </c>
      <c r="S272">
        <f t="shared" si="52"/>
        <v>8.9120998237292483E-5</v>
      </c>
      <c r="T272">
        <f t="shared" si="53"/>
        <v>77603.993517411131</v>
      </c>
      <c r="U272">
        <f t="shared" si="54"/>
        <v>233056.4660907127</v>
      </c>
      <c r="V272" s="9">
        <v>1109.9421386700001</v>
      </c>
      <c r="W272" s="9">
        <v>60723.6445313</v>
      </c>
      <c r="X272">
        <f t="shared" si="61"/>
        <v>3.3910943778478265E-6</v>
      </c>
      <c r="Y272">
        <f t="shared" si="62"/>
        <v>1.2747781004789995</v>
      </c>
      <c r="Z272">
        <f t="shared" si="55"/>
        <v>1.8510631770272533E-3</v>
      </c>
      <c r="AA272">
        <f t="shared" si="56"/>
        <v>2.6257380231724443E-4</v>
      </c>
      <c r="AB272">
        <f>(1/(AA272*k))*(LN((50-dTar)/(hTar-dTar)))</f>
        <v>16643.492261340074</v>
      </c>
      <c r="AC272">
        <f t="shared" si="57"/>
        <v>26848.402819194369</v>
      </c>
      <c r="AD272" s="19">
        <v>2494.1538085900002</v>
      </c>
      <c r="AE272" s="19">
        <v>23126.3164063</v>
      </c>
      <c r="AF272">
        <f t="shared" si="63"/>
        <v>1.9058918977550534E-5</v>
      </c>
      <c r="AG272" s="23">
        <f t="shared" si="58"/>
        <v>0.62247219094451833</v>
      </c>
      <c r="AH272" s="25">
        <f t="shared" si="64"/>
        <v>0.87040960115054278</v>
      </c>
      <c r="AI272" s="25">
        <f t="shared" si="59"/>
        <v>7.0357757538545309E-4</v>
      </c>
    </row>
    <row r="273" spans="6:35" ht="15">
      <c r="F273" s="5">
        <v>2006</v>
      </c>
      <c r="G273" s="5">
        <v>1</v>
      </c>
      <c r="H273" s="5">
        <v>0</v>
      </c>
      <c r="I273" s="5">
        <v>12</v>
      </c>
      <c r="J273" s="5">
        <v>4</v>
      </c>
      <c r="K273" s="5">
        <v>-4.2104997634899997</v>
      </c>
      <c r="L273" s="5">
        <v>7.0864737033800002E-2</v>
      </c>
      <c r="M273" s="5">
        <v>2.4499999359300001E-2</v>
      </c>
      <c r="N273" s="8">
        <f t="shared" si="60"/>
        <v>2.4499999359300001E-2</v>
      </c>
      <c r="O273" s="5">
        <v>0</v>
      </c>
      <c r="P273" s="5">
        <v>96.736587524399994</v>
      </c>
      <c r="Q273" s="5">
        <v>0.73461008071900002</v>
      </c>
      <c r="R273" s="5">
        <v>0</v>
      </c>
      <c r="S273">
        <f t="shared" si="52"/>
        <v>1.4556429204881725E-3</v>
      </c>
      <c r="T273">
        <f t="shared" si="53"/>
        <v>4751.2650747840116</v>
      </c>
      <c r="U273">
        <f t="shared" si="54"/>
        <v>14268.76372722948</v>
      </c>
      <c r="V273" s="9">
        <v>835.00018310500002</v>
      </c>
      <c r="W273" s="9">
        <v>4171.6025390599998</v>
      </c>
      <c r="X273">
        <f t="shared" si="61"/>
        <v>5.187968813072367E-5</v>
      </c>
      <c r="Y273">
        <f t="shared" si="62"/>
        <v>0.97492286359490854</v>
      </c>
      <c r="Z273">
        <f t="shared" si="55"/>
        <v>3.0234030837959846E-2</v>
      </c>
      <c r="AA273">
        <f t="shared" si="56"/>
        <v>4.2887052884111581E-3</v>
      </c>
      <c r="AB273">
        <f>(1/(AA273*k))*(LN((50-dTar)/(hTar-dTar)))</f>
        <v>1018.9893576288869</v>
      </c>
      <c r="AC273">
        <f t="shared" si="57"/>
        <v>1643.7798217169166</v>
      </c>
      <c r="AD273" s="19">
        <v>2408.0717773400002</v>
      </c>
      <c r="AE273" s="19">
        <v>1415.8967285199999</v>
      </c>
      <c r="AF273">
        <f t="shared" si="63"/>
        <v>1.8289064164794127E-4</v>
      </c>
      <c r="AG273" s="23">
        <f t="shared" si="58"/>
        <v>0.68182990559880174</v>
      </c>
      <c r="AH273" s="25">
        <f t="shared" si="64"/>
        <v>0.79323271200145706</v>
      </c>
      <c r="AI273" s="25">
        <f t="shared" si="59"/>
        <v>1.1491766664205875E-2</v>
      </c>
    </row>
    <row r="274" spans="6:35" ht="15">
      <c r="F274" s="5">
        <v>2006</v>
      </c>
      <c r="G274" s="5">
        <v>1</v>
      </c>
      <c r="H274" s="5">
        <v>0</v>
      </c>
      <c r="I274" s="5">
        <v>12</v>
      </c>
      <c r="J274" s="5">
        <v>5</v>
      </c>
      <c r="K274" s="5">
        <v>-3.7195000648500001</v>
      </c>
      <c r="L274" s="5">
        <v>7.5156532228000006E-2</v>
      </c>
      <c r="M274" s="5">
        <v>0</v>
      </c>
      <c r="N274" s="8">
        <f t="shared" si="60"/>
        <v>1E-4</v>
      </c>
      <c r="O274" s="5">
        <v>0</v>
      </c>
      <c r="P274" s="5">
        <v>96.736587524399994</v>
      </c>
      <c r="Q274" s="5">
        <v>0.661244153976</v>
      </c>
      <c r="R274" s="5">
        <v>0</v>
      </c>
      <c r="S274">
        <f t="shared" si="52"/>
        <v>5.9413998308355972E-6</v>
      </c>
      <c r="T274">
        <f t="shared" si="53"/>
        <v>1164059.9128807276</v>
      </c>
      <c r="U274">
        <f t="shared" si="54"/>
        <v>3495847.0217512534</v>
      </c>
      <c r="V274" s="9">
        <v>1109.9421386700001</v>
      </c>
      <c r="W274" s="9">
        <v>60723.6445313</v>
      </c>
      <c r="X274">
        <f t="shared" si="61"/>
        <v>2.8108200540344899E-7</v>
      </c>
      <c r="Y274">
        <f t="shared" si="62"/>
        <v>0.98281883525455715</v>
      </c>
      <c r="Z274">
        <f t="shared" si="55"/>
        <v>1.2340421072902296E-4</v>
      </c>
      <c r="AA274">
        <f t="shared" si="56"/>
        <v>1.7504920002306861E-5</v>
      </c>
      <c r="AB274">
        <f>(1/(AA274*k))*(LN((50-dTar)/(hTar-dTar)))</f>
        <v>249652.38609041239</v>
      </c>
      <c r="AC274">
        <f t="shared" si="57"/>
        <v>402726.04578894714</v>
      </c>
      <c r="AD274" s="19">
        <v>2497.7700195299999</v>
      </c>
      <c r="AE274" s="19">
        <v>60723.6445313</v>
      </c>
      <c r="AF274">
        <f t="shared" si="63"/>
        <v>2.1461647183800129E-6</v>
      </c>
      <c r="AG274" s="23">
        <f t="shared" si="58"/>
        <v>0.13335236759672894</v>
      </c>
      <c r="AH274" s="25">
        <f t="shared" si="64"/>
        <v>0.45622927698767229</v>
      </c>
      <c r="AI274" s="25">
        <f t="shared" si="59"/>
        <v>4.6905171284601254E-5</v>
      </c>
    </row>
    <row r="275" spans="6:35" ht="15">
      <c r="F275" s="5">
        <v>2006</v>
      </c>
      <c r="G275" s="5">
        <v>1</v>
      </c>
      <c r="H275" s="5">
        <v>0</v>
      </c>
      <c r="I275" s="5">
        <v>12</v>
      </c>
      <c r="J275" s="5">
        <v>6</v>
      </c>
      <c r="K275" s="5">
        <v>-3.2130000591300001</v>
      </c>
      <c r="L275" s="5">
        <v>8.8183991611000004E-2</v>
      </c>
      <c r="M275" s="5">
        <v>0</v>
      </c>
      <c r="N275" s="8">
        <f t="shared" si="60"/>
        <v>1E-4</v>
      </c>
      <c r="O275" s="5">
        <v>5.0000000745099998E-2</v>
      </c>
      <c r="P275" s="5">
        <v>96.736587524399994</v>
      </c>
      <c r="Q275" s="5">
        <v>0.75620716810199995</v>
      </c>
      <c r="R275" s="5">
        <v>0</v>
      </c>
      <c r="S275">
        <f t="shared" si="52"/>
        <v>5.9413998308355972E-6</v>
      </c>
      <c r="T275">
        <f t="shared" si="53"/>
        <v>1164059.9128807276</v>
      </c>
      <c r="U275">
        <f t="shared" si="54"/>
        <v>3495847.0217512534</v>
      </c>
      <c r="V275" s="9">
        <v>1109.9421386700001</v>
      </c>
      <c r="W275" s="9">
        <v>60723.6445313</v>
      </c>
      <c r="X275">
        <f t="shared" si="61"/>
        <v>2.8108200540344899E-7</v>
      </c>
      <c r="Y275">
        <f t="shared" si="62"/>
        <v>1.1239640361223213</v>
      </c>
      <c r="Z275">
        <f t="shared" si="55"/>
        <v>1.2340421072902296E-4</v>
      </c>
      <c r="AA275">
        <f t="shared" si="56"/>
        <v>1.7504920002306861E-5</v>
      </c>
      <c r="AB275">
        <f>(1/(AA275*k))*(LN((50-dTar)/(hTar-dTar)))</f>
        <v>249652.38609041239</v>
      </c>
      <c r="AC275">
        <f t="shared" si="57"/>
        <v>402726.04578894714</v>
      </c>
      <c r="AD275" s="19">
        <v>2497.7700195299999</v>
      </c>
      <c r="AE275" s="19">
        <v>60723.6445313</v>
      </c>
      <c r="AF275">
        <f t="shared" si="63"/>
        <v>2.1461647183800129E-6</v>
      </c>
      <c r="AG275" s="23">
        <f t="shared" si="58"/>
        <v>0.15250345224780523</v>
      </c>
      <c r="AH275" s="25">
        <f t="shared" si="64"/>
        <v>0.52174956478873091</v>
      </c>
      <c r="AI275" s="25">
        <f t="shared" si="59"/>
        <v>4.6905171284601254E-5</v>
      </c>
    </row>
    <row r="276" spans="6:35" ht="15">
      <c r="F276" s="5">
        <v>2006</v>
      </c>
      <c r="G276" s="5">
        <v>1</v>
      </c>
      <c r="H276" s="5">
        <v>0</v>
      </c>
      <c r="I276" s="5">
        <v>12</v>
      </c>
      <c r="J276" s="5">
        <v>7</v>
      </c>
      <c r="K276" s="5">
        <v>-2.7990000248000002</v>
      </c>
      <c r="L276" s="5">
        <v>9.4928175210999999E-2</v>
      </c>
      <c r="M276" s="5">
        <v>0</v>
      </c>
      <c r="N276" s="8">
        <f t="shared" si="60"/>
        <v>1E-4</v>
      </c>
      <c r="O276" s="5">
        <v>0</v>
      </c>
      <c r="P276" s="5">
        <v>96.736587524399994</v>
      </c>
      <c r="Q276" s="5">
        <v>0.80051672458599998</v>
      </c>
      <c r="R276" s="5">
        <v>0</v>
      </c>
      <c r="S276">
        <f t="shared" si="52"/>
        <v>5.9413998308355972E-6</v>
      </c>
      <c r="T276">
        <f t="shared" si="53"/>
        <v>1164059.9128807276</v>
      </c>
      <c r="U276">
        <f t="shared" si="54"/>
        <v>3495847.0217512534</v>
      </c>
      <c r="V276" s="9">
        <v>1109.9421386700001</v>
      </c>
      <c r="W276" s="9">
        <v>60723.6445313</v>
      </c>
      <c r="X276">
        <f t="shared" si="61"/>
        <v>2.8108200540344899E-7</v>
      </c>
      <c r="Y276">
        <f t="shared" si="62"/>
        <v>1.1898221105300861</v>
      </c>
      <c r="Z276">
        <f t="shared" si="55"/>
        <v>1.2340421072902296E-4</v>
      </c>
      <c r="AA276">
        <f t="shared" si="56"/>
        <v>1.7504920002306861E-5</v>
      </c>
      <c r="AB276">
        <f>(1/(AA276*k))*(LN((50-dTar)/(hTar-dTar)))</f>
        <v>249652.38609041239</v>
      </c>
      <c r="AC276">
        <f t="shared" si="57"/>
        <v>402726.04578894714</v>
      </c>
      <c r="AD276" s="19">
        <v>2497.7700195299999</v>
      </c>
      <c r="AE276" s="19">
        <v>60723.6445313</v>
      </c>
      <c r="AF276">
        <f t="shared" si="63"/>
        <v>2.1461647183800129E-6</v>
      </c>
      <c r="AG276" s="23">
        <f t="shared" si="58"/>
        <v>0.16143931085430244</v>
      </c>
      <c r="AH276" s="25">
        <f t="shared" si="64"/>
        <v>0.55232120280894925</v>
      </c>
      <c r="AI276" s="25">
        <f t="shared" si="59"/>
        <v>4.6905171284601254E-5</v>
      </c>
    </row>
    <row r="277" spans="6:35" ht="15">
      <c r="F277" s="5">
        <v>2006</v>
      </c>
      <c r="G277" s="5">
        <v>1</v>
      </c>
      <c r="H277" s="5">
        <v>0</v>
      </c>
      <c r="I277" s="5">
        <v>12</v>
      </c>
      <c r="J277" s="5">
        <v>8</v>
      </c>
      <c r="K277" s="5">
        <v>-2.6419999599500001</v>
      </c>
      <c r="L277" s="5">
        <v>0.10207886248799999</v>
      </c>
      <c r="M277" s="5">
        <v>0</v>
      </c>
      <c r="N277" s="8">
        <f t="shared" si="60"/>
        <v>1E-4</v>
      </c>
      <c r="O277" s="5">
        <v>0</v>
      </c>
      <c r="P277" s="5">
        <v>96.736587524399994</v>
      </c>
      <c r="Q277" s="5">
        <v>1.30028498173</v>
      </c>
      <c r="R277" s="5">
        <v>0</v>
      </c>
      <c r="S277">
        <f t="shared" si="52"/>
        <v>5.9413998308355972E-6</v>
      </c>
      <c r="T277">
        <f t="shared" si="53"/>
        <v>1164059.9128807276</v>
      </c>
      <c r="U277">
        <f t="shared" si="54"/>
        <v>3495847.0217512534</v>
      </c>
      <c r="V277" s="9">
        <v>1109.9421386700001</v>
      </c>
      <c r="W277" s="9">
        <v>60723.6445313</v>
      </c>
      <c r="X277">
        <f t="shared" si="61"/>
        <v>2.8108200540344899E-7</v>
      </c>
      <c r="Y277">
        <f t="shared" si="62"/>
        <v>1.9326364755872834</v>
      </c>
      <c r="Z277">
        <f t="shared" si="55"/>
        <v>1.2340421072902296E-4</v>
      </c>
      <c r="AA277">
        <f t="shared" si="56"/>
        <v>1.7504920002306861E-5</v>
      </c>
      <c r="AB277">
        <f>(1/(AA277*k))*(LN((50-dTar)/(hTar-dTar)))</f>
        <v>249652.38609041239</v>
      </c>
      <c r="AC277">
        <f t="shared" si="57"/>
        <v>402726.04578894714</v>
      </c>
      <c r="AD277" s="19">
        <v>2497.7700195299999</v>
      </c>
      <c r="AE277" s="19">
        <v>60723.6445313</v>
      </c>
      <c r="AF277">
        <f t="shared" si="63"/>
        <v>2.1461647183800129E-6</v>
      </c>
      <c r="AG277" s="23">
        <f t="shared" si="58"/>
        <v>0.26222701527348152</v>
      </c>
      <c r="AH277" s="25">
        <f t="shared" si="64"/>
        <v>0.89713923900208548</v>
      </c>
      <c r="AI277" s="25">
        <f t="shared" si="59"/>
        <v>4.6905171284601254E-5</v>
      </c>
    </row>
    <row r="278" spans="6:35" ht="15">
      <c r="F278" s="5">
        <v>2006</v>
      </c>
      <c r="G278" s="5">
        <v>1</v>
      </c>
      <c r="H278" s="5">
        <v>0</v>
      </c>
      <c r="I278" s="5">
        <v>12</v>
      </c>
      <c r="J278" s="5">
        <v>9</v>
      </c>
      <c r="K278" s="5">
        <v>-2.6129999160800002</v>
      </c>
      <c r="L278" s="5">
        <v>0.10204742103800001</v>
      </c>
      <c r="M278" s="5">
        <v>0</v>
      </c>
      <c r="N278" s="8">
        <f t="shared" si="60"/>
        <v>1E-4</v>
      </c>
      <c r="O278" s="5">
        <v>0</v>
      </c>
      <c r="P278" s="5">
        <v>96.736587524399994</v>
      </c>
      <c r="Q278" s="5">
        <v>1.2315604686699999</v>
      </c>
      <c r="R278" s="5">
        <v>0</v>
      </c>
      <c r="S278">
        <f t="shared" si="52"/>
        <v>5.9413998308355972E-6</v>
      </c>
      <c r="T278">
        <f t="shared" si="53"/>
        <v>1164059.9128807276</v>
      </c>
      <c r="U278">
        <f t="shared" si="54"/>
        <v>3495847.0217512534</v>
      </c>
      <c r="V278" s="9">
        <v>1109.9421386700001</v>
      </c>
      <c r="W278" s="9">
        <v>60723.6445313</v>
      </c>
      <c r="X278">
        <f t="shared" si="61"/>
        <v>2.8108200540344899E-7</v>
      </c>
      <c r="Y278">
        <f t="shared" si="62"/>
        <v>1.8304900211000392</v>
      </c>
      <c r="Z278">
        <f t="shared" si="55"/>
        <v>1.2340421072902296E-4</v>
      </c>
      <c r="AA278">
        <f t="shared" si="56"/>
        <v>1.7504920002306861E-5</v>
      </c>
      <c r="AB278">
        <f>(1/(AA278*k))*(LN((50-dTar)/(hTar-dTar)))</f>
        <v>249652.38609041239</v>
      </c>
      <c r="AC278">
        <f t="shared" si="57"/>
        <v>402726.04578894714</v>
      </c>
      <c r="AD278" s="19">
        <v>2497.7700195299999</v>
      </c>
      <c r="AE278" s="19">
        <v>60723.6445313</v>
      </c>
      <c r="AF278">
        <f t="shared" si="63"/>
        <v>2.1461647183800129E-6</v>
      </c>
      <c r="AG278" s="23">
        <f t="shared" si="58"/>
        <v>0.24836741973168722</v>
      </c>
      <c r="AH278" s="25">
        <f t="shared" si="64"/>
        <v>0.84972235869219681</v>
      </c>
      <c r="AI278" s="25">
        <f t="shared" si="59"/>
        <v>4.6905171284601254E-5</v>
      </c>
    </row>
    <row r="279" spans="6:35" ht="15">
      <c r="F279" s="5">
        <v>2006</v>
      </c>
      <c r="G279" s="5">
        <v>1</v>
      </c>
      <c r="H279" s="5">
        <v>0</v>
      </c>
      <c r="I279" s="5">
        <v>12</v>
      </c>
      <c r="J279" s="5">
        <v>10</v>
      </c>
      <c r="K279" s="5">
        <v>-2.5659999847399999</v>
      </c>
      <c r="L279" s="5">
        <v>0.101393438876</v>
      </c>
      <c r="M279" s="5">
        <v>0</v>
      </c>
      <c r="N279" s="8">
        <f t="shared" si="60"/>
        <v>1E-4</v>
      </c>
      <c r="O279" s="5">
        <v>0</v>
      </c>
      <c r="P279" s="5">
        <v>96.736587524399994</v>
      </c>
      <c r="Q279" s="5">
        <v>2.0103735923800001</v>
      </c>
      <c r="R279" s="5">
        <v>15.498000145000001</v>
      </c>
      <c r="S279">
        <f t="shared" si="52"/>
        <v>5.9413998308355972E-6</v>
      </c>
      <c r="T279">
        <f t="shared" si="53"/>
        <v>1164059.9128807276</v>
      </c>
      <c r="U279">
        <f t="shared" si="54"/>
        <v>3495847.0217512534</v>
      </c>
      <c r="V279" s="9">
        <v>1126.9178466799999</v>
      </c>
      <c r="W279" s="9">
        <v>60723.6445313</v>
      </c>
      <c r="X279">
        <f t="shared" si="61"/>
        <v>2.8108066420849419E-7</v>
      </c>
      <c r="Y279">
        <f t="shared" si="62"/>
        <v>2.9880467535744208</v>
      </c>
      <c r="Z279">
        <f t="shared" si="55"/>
        <v>1.2340421072902296E-4</v>
      </c>
      <c r="AA279">
        <f t="shared" si="56"/>
        <v>1.7504920002306861E-5</v>
      </c>
      <c r="AB279">
        <f>(1/(AA279*k))*(LN((50-dTar)/(hTar-dTar)))</f>
        <v>249652.38609041239</v>
      </c>
      <c r="AC279">
        <f t="shared" si="57"/>
        <v>402726.04578894714</v>
      </c>
      <c r="AD279" s="19">
        <v>2497.7700195299999</v>
      </c>
      <c r="AE279" s="19">
        <v>60723.6445313</v>
      </c>
      <c r="AF279">
        <f t="shared" si="63"/>
        <v>2.1461647183800129E-6</v>
      </c>
      <c r="AG279" s="23">
        <f t="shared" si="58"/>
        <v>0.40542884892480097</v>
      </c>
      <c r="AH279" s="25">
        <f t="shared" si="64"/>
        <v>1.3870658162910887</v>
      </c>
      <c r="AI279" s="25">
        <f t="shared" si="59"/>
        <v>4.6905171284601254E-5</v>
      </c>
    </row>
    <row r="280" spans="6:35" ht="15">
      <c r="F280" s="5">
        <v>2006</v>
      </c>
      <c r="G280" s="5">
        <v>1</v>
      </c>
      <c r="H280" s="5">
        <v>0</v>
      </c>
      <c r="I280" s="5">
        <v>12</v>
      </c>
      <c r="J280" s="5">
        <v>11</v>
      </c>
      <c r="K280" s="5">
        <v>-1.74450004101</v>
      </c>
      <c r="L280" s="5">
        <v>0.116626791656</v>
      </c>
      <c r="M280" s="5">
        <v>0</v>
      </c>
      <c r="N280" s="8">
        <f t="shared" si="60"/>
        <v>1E-4</v>
      </c>
      <c r="O280" s="5">
        <v>0</v>
      </c>
      <c r="P280" s="5">
        <v>96.736587524399994</v>
      </c>
      <c r="Q280" s="5">
        <v>3.77572488785</v>
      </c>
      <c r="R280" s="5">
        <v>174.701004028</v>
      </c>
      <c r="S280">
        <f t="shared" si="52"/>
        <v>5.9413998308355972E-6</v>
      </c>
      <c r="T280">
        <f t="shared" si="53"/>
        <v>1164059.9128807276</v>
      </c>
      <c r="U280">
        <f t="shared" si="54"/>
        <v>3495847.0217512534</v>
      </c>
      <c r="V280" s="9">
        <v>1058.06970215</v>
      </c>
      <c r="W280" s="9">
        <v>60723.6445313</v>
      </c>
      <c r="X280">
        <f t="shared" si="61"/>
        <v>2.8108610375366041E-7</v>
      </c>
      <c r="Y280">
        <f t="shared" si="62"/>
        <v>5.611966211511886</v>
      </c>
      <c r="Z280">
        <f t="shared" si="55"/>
        <v>1.2340421072902296E-4</v>
      </c>
      <c r="AA280">
        <f t="shared" si="56"/>
        <v>1.7504920002306861E-5</v>
      </c>
      <c r="AB280">
        <f>(1/(AA280*k))*(LN((50-dTar)/(hTar-dTar)))</f>
        <v>249652.38609041239</v>
      </c>
      <c r="AC280">
        <f t="shared" si="57"/>
        <v>402726.04578894714</v>
      </c>
      <c r="AD280" s="19">
        <v>2497.7700195299999</v>
      </c>
      <c r="AE280" s="19">
        <v>60723.6445313</v>
      </c>
      <c r="AF280">
        <f t="shared" si="63"/>
        <v>2.1461647183800129E-6</v>
      </c>
      <c r="AG280" s="23">
        <f t="shared" si="58"/>
        <v>0.76145160667797174</v>
      </c>
      <c r="AH280" s="25">
        <f t="shared" si="64"/>
        <v>2.6051019733399459</v>
      </c>
      <c r="AI280" s="25">
        <f t="shared" si="59"/>
        <v>4.6905171284601254E-5</v>
      </c>
    </row>
    <row r="281" spans="6:35" ht="15">
      <c r="F281" s="5">
        <v>2006</v>
      </c>
      <c r="G281" s="5">
        <v>1</v>
      </c>
      <c r="H281" s="5">
        <v>0</v>
      </c>
      <c r="I281" s="5">
        <v>12</v>
      </c>
      <c r="J281" s="5">
        <v>12</v>
      </c>
      <c r="K281" s="5">
        <v>-0.43599998951000002</v>
      </c>
      <c r="L281" s="5">
        <v>0.16418819129500001</v>
      </c>
      <c r="M281" s="5">
        <v>0</v>
      </c>
      <c r="N281" s="8">
        <f t="shared" si="60"/>
        <v>1E-4</v>
      </c>
      <c r="O281" s="5">
        <v>0</v>
      </c>
      <c r="P281" s="5">
        <v>96.736587524399994</v>
      </c>
      <c r="Q281" s="5">
        <v>5.7502083778399999</v>
      </c>
      <c r="R281" s="5">
        <v>341.63250732400002</v>
      </c>
      <c r="S281">
        <f t="shared" si="52"/>
        <v>5.9413998308355972E-6</v>
      </c>
      <c r="T281">
        <f t="shared" si="53"/>
        <v>1164059.9128807276</v>
      </c>
      <c r="U281">
        <f t="shared" si="54"/>
        <v>3495847.0217512534</v>
      </c>
      <c r="V281" s="9">
        <v>1022.47937012</v>
      </c>
      <c r="W281" s="9">
        <v>60723.6445313</v>
      </c>
      <c r="X281">
        <f t="shared" si="61"/>
        <v>2.8108891575248995E-7</v>
      </c>
      <c r="Y281">
        <f t="shared" si="62"/>
        <v>8.5467381989875548</v>
      </c>
      <c r="Z281">
        <f t="shared" si="55"/>
        <v>1.2340421072902296E-4</v>
      </c>
      <c r="AA281">
        <f t="shared" si="56"/>
        <v>1.7504920002306861E-5</v>
      </c>
      <c r="AB281">
        <f>(1/(AA281*k))*(LN((50-dTar)/(hTar-dTar)))</f>
        <v>249652.38609041239</v>
      </c>
      <c r="AC281">
        <f t="shared" si="57"/>
        <v>402726.04578894714</v>
      </c>
      <c r="AD281" s="19">
        <v>2497.7700195299999</v>
      </c>
      <c r="AE281" s="19">
        <v>60723.6445313</v>
      </c>
      <c r="AF281">
        <f t="shared" si="63"/>
        <v>2.1461647183800129E-6</v>
      </c>
      <c r="AG281" s="23">
        <f t="shared" si="58"/>
        <v>1.1596519451819376</v>
      </c>
      <c r="AH281" s="25">
        <f t="shared" si="64"/>
        <v>3.9674373844464155</v>
      </c>
      <c r="AI281" s="25">
        <f t="shared" si="59"/>
        <v>4.6905171284601254E-5</v>
      </c>
    </row>
    <row r="282" spans="6:35" ht="15">
      <c r="F282" s="5">
        <v>2006</v>
      </c>
      <c r="G282" s="5">
        <v>1</v>
      </c>
      <c r="H282" s="5">
        <v>0</v>
      </c>
      <c r="I282" s="5">
        <v>12</v>
      </c>
      <c r="J282" s="5">
        <v>13</v>
      </c>
      <c r="K282" s="5">
        <v>0.49649998545599999</v>
      </c>
      <c r="L282" s="5">
        <v>0.20652000606099999</v>
      </c>
      <c r="M282" s="5">
        <v>0</v>
      </c>
      <c r="N282" s="8">
        <f t="shared" si="60"/>
        <v>1E-4</v>
      </c>
      <c r="O282" s="5">
        <v>0</v>
      </c>
      <c r="P282" s="5">
        <v>96.736587524399994</v>
      </c>
      <c r="Q282" s="5">
        <v>6.7707939147899996</v>
      </c>
      <c r="R282" s="5">
        <v>433.267486572</v>
      </c>
      <c r="S282">
        <f t="shared" si="52"/>
        <v>5.9413998308355972E-6</v>
      </c>
      <c r="T282">
        <f t="shared" si="53"/>
        <v>1164059.9128807276</v>
      </c>
      <c r="U282">
        <f t="shared" si="54"/>
        <v>3495847.0217512534</v>
      </c>
      <c r="V282" s="9">
        <v>1011.9887085</v>
      </c>
      <c r="W282" s="9">
        <v>60723.6445313</v>
      </c>
      <c r="X282">
        <f t="shared" si="61"/>
        <v>2.8108974463237453E-7</v>
      </c>
      <c r="Y282">
        <f t="shared" si="62"/>
        <v>10.063685031268275</v>
      </c>
      <c r="Z282">
        <f t="shared" si="55"/>
        <v>1.2340421072902296E-4</v>
      </c>
      <c r="AA282">
        <f t="shared" si="56"/>
        <v>1.7504920002306861E-5</v>
      </c>
      <c r="AB282">
        <f>(1/(AA282*k))*(LN((50-dTar)/(hTar-dTar)))</f>
        <v>249652.38609041239</v>
      </c>
      <c r="AC282">
        <f t="shared" si="57"/>
        <v>402726.04578894714</v>
      </c>
      <c r="AD282" s="19">
        <v>2497.7700195299999</v>
      </c>
      <c r="AE282" s="19">
        <v>60723.6445313</v>
      </c>
      <c r="AF282">
        <f t="shared" si="63"/>
        <v>2.1461647183800129E-6</v>
      </c>
      <c r="AG282" s="23">
        <f t="shared" si="58"/>
        <v>1.3654767059076496</v>
      </c>
      <c r="AH282" s="25">
        <f t="shared" si="64"/>
        <v>4.6716114719738693</v>
      </c>
      <c r="AI282" s="25">
        <f t="shared" si="59"/>
        <v>4.6905171284601254E-5</v>
      </c>
    </row>
    <row r="283" spans="6:35" ht="15">
      <c r="F283" s="5">
        <v>2006</v>
      </c>
      <c r="G283" s="5">
        <v>1</v>
      </c>
      <c r="H283" s="5">
        <v>0</v>
      </c>
      <c r="I283" s="5">
        <v>12</v>
      </c>
      <c r="J283" s="5">
        <v>14</v>
      </c>
      <c r="K283" s="5">
        <v>2.01600003242</v>
      </c>
      <c r="L283" s="5">
        <v>0.27589493989899999</v>
      </c>
      <c r="M283" s="5">
        <v>0</v>
      </c>
      <c r="N283" s="8">
        <f t="shared" si="60"/>
        <v>1E-4</v>
      </c>
      <c r="O283" s="5">
        <v>0</v>
      </c>
      <c r="P283" s="5">
        <v>96.736587524399994</v>
      </c>
      <c r="Q283" s="5">
        <v>7.9560856819200003</v>
      </c>
      <c r="R283" s="5">
        <v>517.11248779300001</v>
      </c>
      <c r="S283">
        <f t="shared" si="52"/>
        <v>5.9413998308355972E-6</v>
      </c>
      <c r="T283">
        <f t="shared" si="53"/>
        <v>1164059.9128807276</v>
      </c>
      <c r="U283">
        <f t="shared" si="54"/>
        <v>3495847.0217512534</v>
      </c>
      <c r="V283" s="9">
        <v>1008.65979004</v>
      </c>
      <c r="W283" s="9">
        <v>60723.6445313</v>
      </c>
      <c r="X283">
        <f t="shared" si="61"/>
        <v>2.8109000765527687E-7</v>
      </c>
      <c r="Y283">
        <f t="shared" si="62"/>
        <v>11.825434037618924</v>
      </c>
      <c r="Z283">
        <f t="shared" si="55"/>
        <v>1.2340421072902296E-4</v>
      </c>
      <c r="AA283">
        <f t="shared" si="56"/>
        <v>1.7504920002306861E-5</v>
      </c>
      <c r="AB283">
        <f>(1/(AA283*k))*(LN((50-dTar)/(hTar-dTar)))</f>
        <v>249652.38609041239</v>
      </c>
      <c r="AC283">
        <f t="shared" si="57"/>
        <v>402726.04578894714</v>
      </c>
      <c r="AD283" s="19">
        <v>2497.7700195299999</v>
      </c>
      <c r="AE283" s="19">
        <v>60723.6445313</v>
      </c>
      <c r="AF283">
        <f t="shared" si="63"/>
        <v>2.1461647183800129E-6</v>
      </c>
      <c r="AG283" s="23">
        <f t="shared" si="58"/>
        <v>1.6045170993970501</v>
      </c>
      <c r="AH283" s="25">
        <f t="shared" si="64"/>
        <v>5.489423917736497</v>
      </c>
      <c r="AI283" s="25">
        <f t="shared" si="59"/>
        <v>4.6905171284601254E-5</v>
      </c>
    </row>
    <row r="284" spans="6:35" ht="15">
      <c r="F284" s="5">
        <v>2006</v>
      </c>
      <c r="G284" s="5">
        <v>1</v>
      </c>
      <c r="H284" s="5">
        <v>0</v>
      </c>
      <c r="I284" s="5">
        <v>12</v>
      </c>
      <c r="J284" s="5">
        <v>15</v>
      </c>
      <c r="K284" s="5">
        <v>2.2400000095400001</v>
      </c>
      <c r="L284" s="5">
        <v>0.273888111115</v>
      </c>
      <c r="M284" s="5">
        <v>0</v>
      </c>
      <c r="N284" s="8">
        <f t="shared" si="60"/>
        <v>1E-4</v>
      </c>
      <c r="O284" s="5">
        <v>0</v>
      </c>
      <c r="P284" s="5">
        <v>96.736587524399994</v>
      </c>
      <c r="Q284" s="5">
        <v>6.3904085159299999</v>
      </c>
      <c r="R284" s="5">
        <v>388.78250122100002</v>
      </c>
      <c r="S284">
        <f t="shared" si="52"/>
        <v>5.9413998308355972E-6</v>
      </c>
      <c r="T284">
        <f t="shared" si="53"/>
        <v>1164059.9128807276</v>
      </c>
      <c r="U284">
        <f t="shared" si="54"/>
        <v>3495847.0217512534</v>
      </c>
      <c r="V284" s="9">
        <v>1023.6749267599999</v>
      </c>
      <c r="W284" s="9">
        <v>60723.6445313</v>
      </c>
      <c r="X284">
        <f t="shared" si="61"/>
        <v>2.8108882129042165E-7</v>
      </c>
      <c r="Y284">
        <f t="shared" si="62"/>
        <v>9.4982887671116352</v>
      </c>
      <c r="Z284">
        <f t="shared" si="55"/>
        <v>1.2340421072902296E-4</v>
      </c>
      <c r="AA284">
        <f t="shared" si="56"/>
        <v>1.7504920002306861E-5</v>
      </c>
      <c r="AB284">
        <f>(1/(AA284*k))*(LN((50-dTar)/(hTar-dTar)))</f>
        <v>249652.38609041239</v>
      </c>
      <c r="AC284">
        <f t="shared" si="57"/>
        <v>402726.04578894714</v>
      </c>
      <c r="AD284" s="19">
        <v>2497.7700195299999</v>
      </c>
      <c r="AE284" s="19">
        <v>60723.6445313</v>
      </c>
      <c r="AF284">
        <f t="shared" si="63"/>
        <v>2.1461647183800129E-6</v>
      </c>
      <c r="AG284" s="23">
        <f t="shared" si="58"/>
        <v>1.2887617226868557</v>
      </c>
      <c r="AH284" s="25">
        <f t="shared" si="64"/>
        <v>4.4091517799586022</v>
      </c>
      <c r="AI284" s="25">
        <f t="shared" si="59"/>
        <v>4.6905171284601254E-5</v>
      </c>
    </row>
    <row r="285" spans="6:35" ht="15">
      <c r="F285" s="5">
        <v>2006</v>
      </c>
      <c r="G285" s="5">
        <v>1</v>
      </c>
      <c r="H285" s="5">
        <v>0</v>
      </c>
      <c r="I285" s="5">
        <v>12</v>
      </c>
      <c r="J285" s="5">
        <v>16</v>
      </c>
      <c r="K285" s="5">
        <v>2.4094998836500001</v>
      </c>
      <c r="L285" s="5">
        <v>0.2794739604</v>
      </c>
      <c r="M285" s="5">
        <v>0</v>
      </c>
      <c r="N285" s="8">
        <f t="shared" si="60"/>
        <v>1E-4</v>
      </c>
      <c r="O285" s="5">
        <v>0</v>
      </c>
      <c r="P285" s="5">
        <v>96.736587524399994</v>
      </c>
      <c r="Q285" s="5">
        <v>3.5719764232600002</v>
      </c>
      <c r="R285" s="5">
        <v>294.58499145500002</v>
      </c>
      <c r="S285">
        <f t="shared" si="52"/>
        <v>5.9413998308355972E-6</v>
      </c>
      <c r="T285">
        <f t="shared" si="53"/>
        <v>1164059.9128807276</v>
      </c>
      <c r="U285">
        <f t="shared" si="54"/>
        <v>3495847.0217512534</v>
      </c>
      <c r="V285" s="9">
        <v>1042.66369629</v>
      </c>
      <c r="W285" s="9">
        <v>60723.6445313</v>
      </c>
      <c r="X285">
        <f t="shared" si="61"/>
        <v>2.8108732097817583E-7</v>
      </c>
      <c r="Y285">
        <f t="shared" si="62"/>
        <v>5.3091403128852832</v>
      </c>
      <c r="Z285">
        <f t="shared" si="55"/>
        <v>1.2340421072902296E-4</v>
      </c>
      <c r="AA285">
        <f t="shared" si="56"/>
        <v>1.7504920002306861E-5</v>
      </c>
      <c r="AB285">
        <f>(1/(AA285*k))*(LN((50-dTar)/(hTar-dTar)))</f>
        <v>249652.38609041239</v>
      </c>
      <c r="AC285">
        <f t="shared" si="57"/>
        <v>402726.04578894714</v>
      </c>
      <c r="AD285" s="19">
        <v>2497.7700195299999</v>
      </c>
      <c r="AE285" s="19">
        <v>60723.6445313</v>
      </c>
      <c r="AF285">
        <f t="shared" si="63"/>
        <v>2.1461647183800129E-6</v>
      </c>
      <c r="AG285" s="23">
        <f t="shared" si="58"/>
        <v>0.72036310785915825</v>
      </c>
      <c r="AH285" s="25">
        <f t="shared" si="64"/>
        <v>2.4645287203377553</v>
      </c>
      <c r="AI285" s="25">
        <f t="shared" si="59"/>
        <v>4.6905171284601254E-5</v>
      </c>
    </row>
    <row r="286" spans="6:35" ht="15">
      <c r="F286" s="5">
        <v>2006</v>
      </c>
      <c r="G286" s="5">
        <v>1</v>
      </c>
      <c r="H286" s="5">
        <v>0</v>
      </c>
      <c r="I286" s="5">
        <v>12</v>
      </c>
      <c r="J286" s="5">
        <v>17</v>
      </c>
      <c r="K286" s="5">
        <v>1.5859999656699999</v>
      </c>
      <c r="L286" s="5">
        <v>0.24536113440999999</v>
      </c>
      <c r="M286" s="5">
        <v>0</v>
      </c>
      <c r="N286" s="8">
        <f t="shared" si="60"/>
        <v>1E-4</v>
      </c>
      <c r="O286" s="5">
        <v>0</v>
      </c>
      <c r="P286" s="5">
        <v>96.736587524399994</v>
      </c>
      <c r="Q286" s="5">
        <v>6.8714799880999999</v>
      </c>
      <c r="R286" s="5">
        <v>122.364501953</v>
      </c>
      <c r="S286">
        <f t="shared" si="52"/>
        <v>5.9413998308355972E-6</v>
      </c>
      <c r="T286">
        <f t="shared" si="53"/>
        <v>1164059.9128807276</v>
      </c>
      <c r="U286">
        <f t="shared" si="54"/>
        <v>3495847.0217512534</v>
      </c>
      <c r="V286" s="9">
        <v>1109.9421386700001</v>
      </c>
      <c r="W286" s="9">
        <v>60723.6445313</v>
      </c>
      <c r="X286">
        <f t="shared" si="61"/>
        <v>2.8108200540344899E-7</v>
      </c>
      <c r="Y286">
        <f t="shared" si="62"/>
        <v>10.213201761817855</v>
      </c>
      <c r="Z286">
        <f t="shared" si="55"/>
        <v>1.2340421072902296E-4</v>
      </c>
      <c r="AA286">
        <f t="shared" si="56"/>
        <v>1.7504920002306861E-5</v>
      </c>
      <c r="AB286">
        <f>(1/(AA286*k))*(LN((50-dTar)/(hTar-dTar)))</f>
        <v>249652.38609041239</v>
      </c>
      <c r="AC286">
        <f t="shared" si="57"/>
        <v>402726.04578894714</v>
      </c>
      <c r="AD286" s="19">
        <v>2497.7700195299999</v>
      </c>
      <c r="AE286" s="19">
        <v>60723.6445313</v>
      </c>
      <c r="AF286">
        <f t="shared" si="63"/>
        <v>2.1461647183800129E-6</v>
      </c>
      <c r="AG286" s="23">
        <f t="shared" si="58"/>
        <v>1.3857636695869164</v>
      </c>
      <c r="AH286" s="25">
        <f t="shared" si="64"/>
        <v>4.7410178645146956</v>
      </c>
      <c r="AI286" s="25">
        <f t="shared" si="59"/>
        <v>4.6905171284601254E-5</v>
      </c>
    </row>
    <row r="287" spans="6:35" ht="15">
      <c r="F287" s="5">
        <v>2006</v>
      </c>
      <c r="G287" s="5">
        <v>1</v>
      </c>
      <c r="H287" s="5">
        <v>0</v>
      </c>
      <c r="I287" s="5">
        <v>12</v>
      </c>
      <c r="J287" s="5">
        <v>18</v>
      </c>
      <c r="K287" s="5">
        <v>0.517499983311</v>
      </c>
      <c r="L287" s="5">
        <v>0.150139734149</v>
      </c>
      <c r="M287" s="5">
        <v>0</v>
      </c>
      <c r="N287" s="8">
        <f t="shared" si="60"/>
        <v>1E-4</v>
      </c>
      <c r="O287" s="5">
        <v>5.0000000745099998E-2</v>
      </c>
      <c r="P287" s="5">
        <v>96.736587524399994</v>
      </c>
      <c r="Q287" s="5">
        <v>12.335490226699999</v>
      </c>
      <c r="R287" s="5">
        <v>14.298749923700001</v>
      </c>
      <c r="S287">
        <f t="shared" si="52"/>
        <v>5.9413998308355972E-6</v>
      </c>
      <c r="T287">
        <f t="shared" si="53"/>
        <v>1164059.9128807276</v>
      </c>
      <c r="U287">
        <f t="shared" si="54"/>
        <v>3495847.0217512534</v>
      </c>
      <c r="V287" s="9">
        <v>1109.9421386700001</v>
      </c>
      <c r="W287" s="9">
        <v>60723.6445313</v>
      </c>
      <c r="X287">
        <f t="shared" si="61"/>
        <v>2.8108200540344899E-7</v>
      </c>
      <c r="Y287">
        <f t="shared" si="62"/>
        <v>18.334456439427807</v>
      </c>
      <c r="Z287">
        <f t="shared" si="55"/>
        <v>1.2340421072902296E-4</v>
      </c>
      <c r="AA287">
        <f t="shared" si="56"/>
        <v>1.7504920002306861E-5</v>
      </c>
      <c r="AB287">
        <f>(1/(AA287*k))*(LN((50-dTar)/(hTar-dTar)))</f>
        <v>249652.38609041239</v>
      </c>
      <c r="AC287">
        <f t="shared" si="57"/>
        <v>402726.04578894714</v>
      </c>
      <c r="AD287" s="19">
        <v>2497.7700195299999</v>
      </c>
      <c r="AE287" s="19">
        <v>60723.6445313</v>
      </c>
      <c r="AF287">
        <f t="shared" si="63"/>
        <v>2.1461647183800129E-6</v>
      </c>
      <c r="AG287" s="23">
        <f t="shared" si="58"/>
        <v>2.4876844918865775</v>
      </c>
      <c r="AH287" s="25">
        <f t="shared" si="64"/>
        <v>8.5109437317159262</v>
      </c>
      <c r="AI287" s="25">
        <f t="shared" si="59"/>
        <v>4.6905171284601254E-5</v>
      </c>
    </row>
    <row r="288" spans="6:35" ht="15">
      <c r="F288" s="5">
        <v>2006</v>
      </c>
      <c r="G288" s="5">
        <v>1</v>
      </c>
      <c r="H288" s="5">
        <v>0</v>
      </c>
      <c r="I288" s="5">
        <v>12</v>
      </c>
      <c r="J288" s="5">
        <v>19</v>
      </c>
      <c r="K288" s="5">
        <v>-8.0000003799800008E-3</v>
      </c>
      <c r="L288" s="5">
        <v>7.7829122543300003E-2</v>
      </c>
      <c r="M288" s="5">
        <v>0</v>
      </c>
      <c r="N288" s="8">
        <f t="shared" si="60"/>
        <v>1E-4</v>
      </c>
      <c r="O288" s="5">
        <v>0</v>
      </c>
      <c r="P288" s="5">
        <v>96.736587524399994</v>
      </c>
      <c r="Q288" s="5">
        <v>3.5862839221999998</v>
      </c>
      <c r="R288" s="5">
        <v>0</v>
      </c>
      <c r="S288">
        <f t="shared" si="52"/>
        <v>5.9413998308355972E-6</v>
      </c>
      <c r="T288">
        <f t="shared" si="53"/>
        <v>1164059.9128807276</v>
      </c>
      <c r="U288">
        <f t="shared" si="54"/>
        <v>3495847.0217512534</v>
      </c>
      <c r="V288" s="9">
        <v>1109.9421386700001</v>
      </c>
      <c r="W288" s="9">
        <v>60723.6445313</v>
      </c>
      <c r="X288">
        <f t="shared" si="61"/>
        <v>2.8108200540344899E-7</v>
      </c>
      <c r="Y288">
        <f t="shared" si="62"/>
        <v>5.3303569734647169</v>
      </c>
      <c r="Z288">
        <f t="shared" si="55"/>
        <v>1.2340421072902296E-4</v>
      </c>
      <c r="AA288">
        <f t="shared" si="56"/>
        <v>1.7504920002306861E-5</v>
      </c>
      <c r="AB288">
        <f>(1/(AA288*k))*(LN((50-dTar)/(hTar-dTar)))</f>
        <v>249652.38609041239</v>
      </c>
      <c r="AC288">
        <f t="shared" si="57"/>
        <v>402726.04578894714</v>
      </c>
      <c r="AD288" s="19">
        <v>2497.7700195299999</v>
      </c>
      <c r="AE288" s="19">
        <v>60723.6445313</v>
      </c>
      <c r="AF288">
        <f t="shared" si="63"/>
        <v>2.1461647183800129E-6</v>
      </c>
      <c r="AG288" s="23">
        <f t="shared" si="58"/>
        <v>0.7232418600963707</v>
      </c>
      <c r="AH288" s="25">
        <f t="shared" si="64"/>
        <v>2.4743775972304545</v>
      </c>
      <c r="AI288" s="25">
        <f t="shared" si="59"/>
        <v>4.6905171284601254E-5</v>
      </c>
    </row>
    <row r="289" spans="6:35" ht="15">
      <c r="F289" s="5">
        <v>2006</v>
      </c>
      <c r="G289" s="5">
        <v>1</v>
      </c>
      <c r="H289" s="5">
        <v>0</v>
      </c>
      <c r="I289" s="5">
        <v>12</v>
      </c>
      <c r="J289" s="5">
        <v>20</v>
      </c>
      <c r="K289" s="5">
        <v>-0.20049999654299999</v>
      </c>
      <c r="L289" s="5">
        <v>6.4105004072200003E-2</v>
      </c>
      <c r="M289" s="5">
        <v>0</v>
      </c>
      <c r="N289" s="8">
        <f t="shared" si="60"/>
        <v>1E-4</v>
      </c>
      <c r="O289" s="5">
        <v>0</v>
      </c>
      <c r="P289" s="5">
        <v>96.736587524399994</v>
      </c>
      <c r="Q289" s="5">
        <v>1.1207671165499999</v>
      </c>
      <c r="R289" s="5">
        <v>0</v>
      </c>
      <c r="S289">
        <f t="shared" si="52"/>
        <v>5.9413998308355972E-6</v>
      </c>
      <c r="T289">
        <f t="shared" si="53"/>
        <v>1164059.9128807276</v>
      </c>
      <c r="U289">
        <f t="shared" si="54"/>
        <v>3495847.0217512534</v>
      </c>
      <c r="V289" s="9">
        <v>1109.9421386700001</v>
      </c>
      <c r="W289" s="9">
        <v>60723.6445313</v>
      </c>
      <c r="X289">
        <f t="shared" si="61"/>
        <v>2.8108200540344899E-7</v>
      </c>
      <c r="Y289">
        <f t="shared" si="62"/>
        <v>1.6658159099872496</v>
      </c>
      <c r="Z289">
        <f t="shared" si="55"/>
        <v>1.2340421072902296E-4</v>
      </c>
      <c r="AA289">
        <f t="shared" si="56"/>
        <v>1.7504920002306861E-5</v>
      </c>
      <c r="AB289">
        <f>(1/(AA289*k))*(LN((50-dTar)/(hTar-dTar)))</f>
        <v>249652.38609041239</v>
      </c>
      <c r="AC289">
        <f t="shared" si="57"/>
        <v>402726.04578894714</v>
      </c>
      <c r="AD289" s="19">
        <v>2497.7700195299999</v>
      </c>
      <c r="AE289" s="19">
        <v>60723.6445313</v>
      </c>
      <c r="AF289">
        <f t="shared" si="63"/>
        <v>2.1461647183800129E-6</v>
      </c>
      <c r="AG289" s="23">
        <f t="shared" si="58"/>
        <v>0.22602384855553084</v>
      </c>
      <c r="AH289" s="25">
        <f t="shared" si="64"/>
        <v>0.77327983647281273</v>
      </c>
      <c r="AI289" s="25">
        <f t="shared" si="59"/>
        <v>4.6905171284601254E-5</v>
      </c>
    </row>
    <row r="290" spans="6:35" ht="15">
      <c r="F290" s="5">
        <v>2006</v>
      </c>
      <c r="G290" s="5">
        <v>1</v>
      </c>
      <c r="H290" s="5">
        <v>0</v>
      </c>
      <c r="I290" s="5">
        <v>12</v>
      </c>
      <c r="J290" s="5">
        <v>21</v>
      </c>
      <c r="K290" s="5">
        <v>-0.39599999785399997</v>
      </c>
      <c r="L290" s="5">
        <v>5.6669712066699997E-2</v>
      </c>
      <c r="M290" s="5">
        <v>0</v>
      </c>
      <c r="N290" s="8">
        <f t="shared" si="60"/>
        <v>1E-4</v>
      </c>
      <c r="O290" s="5">
        <v>0</v>
      </c>
      <c r="P290" s="5">
        <v>96.736587524399994</v>
      </c>
      <c r="Q290" s="5">
        <v>0.86970686912499995</v>
      </c>
      <c r="R290" s="5">
        <v>0</v>
      </c>
      <c r="S290">
        <f t="shared" si="52"/>
        <v>5.9413998308355972E-6</v>
      </c>
      <c r="T290">
        <f t="shared" si="53"/>
        <v>1164059.9128807276</v>
      </c>
      <c r="U290">
        <f t="shared" si="54"/>
        <v>3495847.0217512534</v>
      </c>
      <c r="V290" s="9">
        <v>1109.9421386700001</v>
      </c>
      <c r="W290" s="9">
        <v>60723.6445313</v>
      </c>
      <c r="X290">
        <f t="shared" si="61"/>
        <v>2.8108200540344899E-7</v>
      </c>
      <c r="Y290">
        <f t="shared" si="62"/>
        <v>1.2926606412876414</v>
      </c>
      <c r="Z290">
        <f t="shared" si="55"/>
        <v>1.2340421072902296E-4</v>
      </c>
      <c r="AA290">
        <f t="shared" si="56"/>
        <v>1.7504920002306861E-5</v>
      </c>
      <c r="AB290">
        <f>(1/(AA290*k))*(LN((50-dTar)/(hTar-dTar)))</f>
        <v>249652.38609041239</v>
      </c>
      <c r="AC290">
        <f t="shared" si="57"/>
        <v>402726.04578894714</v>
      </c>
      <c r="AD290" s="19">
        <v>2497.7700195299999</v>
      </c>
      <c r="AE290" s="19">
        <v>60723.6445313</v>
      </c>
      <c r="AF290">
        <f t="shared" si="63"/>
        <v>2.1461647183800129E-6</v>
      </c>
      <c r="AG290" s="23">
        <f t="shared" si="58"/>
        <v>0.17539280977471847</v>
      </c>
      <c r="AH290" s="25">
        <f t="shared" si="64"/>
        <v>0.60005934828500929</v>
      </c>
      <c r="AI290" s="25">
        <f t="shared" si="59"/>
        <v>4.6905171284601254E-5</v>
      </c>
    </row>
    <row r="291" spans="6:35" ht="15">
      <c r="F291" s="5">
        <v>2006</v>
      </c>
      <c r="G291" s="5">
        <v>1</v>
      </c>
      <c r="H291" s="5">
        <v>0</v>
      </c>
      <c r="I291" s="5">
        <v>12</v>
      </c>
      <c r="J291" s="5">
        <v>22</v>
      </c>
      <c r="K291" s="5">
        <v>-0.65499997138999999</v>
      </c>
      <c r="L291" s="5">
        <v>6.7252293229099994E-2</v>
      </c>
      <c r="M291" s="5">
        <v>0</v>
      </c>
      <c r="N291" s="8">
        <f t="shared" si="60"/>
        <v>1E-4</v>
      </c>
      <c r="O291" s="5">
        <v>0</v>
      </c>
      <c r="P291" s="5">
        <v>96.736587524399994</v>
      </c>
      <c r="Q291" s="5">
        <v>1.32337105274</v>
      </c>
      <c r="R291" s="5">
        <v>0</v>
      </c>
      <c r="S291">
        <f t="shared" si="52"/>
        <v>5.9413998308355972E-6</v>
      </c>
      <c r="T291">
        <f t="shared" si="53"/>
        <v>1164059.9128807276</v>
      </c>
      <c r="U291">
        <f t="shared" si="54"/>
        <v>3495847.0217512534</v>
      </c>
      <c r="V291" s="9">
        <v>1109.9421386700001</v>
      </c>
      <c r="W291" s="9">
        <v>60723.6445313</v>
      </c>
      <c r="X291">
        <f t="shared" si="61"/>
        <v>2.8108200540344899E-7</v>
      </c>
      <c r="Y291">
        <f t="shared" si="62"/>
        <v>1.9669497096389159</v>
      </c>
      <c r="Z291">
        <f t="shared" si="55"/>
        <v>1.2340421072902296E-4</v>
      </c>
      <c r="AA291">
        <f t="shared" si="56"/>
        <v>1.7504920002306861E-5</v>
      </c>
      <c r="AB291">
        <f>(1/(AA291*k))*(LN((50-dTar)/(hTar-dTar)))</f>
        <v>249652.38609041239</v>
      </c>
      <c r="AC291">
        <f t="shared" si="57"/>
        <v>402726.04578894714</v>
      </c>
      <c r="AD291" s="19">
        <v>2497.7700195299999</v>
      </c>
      <c r="AE291" s="19">
        <v>60723.6445313</v>
      </c>
      <c r="AF291">
        <f t="shared" si="63"/>
        <v>2.1461647183800129E-6</v>
      </c>
      <c r="AG291" s="23">
        <f t="shared" si="58"/>
        <v>0.26688275734572287</v>
      </c>
      <c r="AH291" s="25">
        <f t="shared" si="64"/>
        <v>0.91306760891212124</v>
      </c>
      <c r="AI291" s="25">
        <f t="shared" si="59"/>
        <v>4.6905171284601254E-5</v>
      </c>
    </row>
    <row r="292" spans="6:35" ht="15">
      <c r="F292" s="5">
        <v>2006</v>
      </c>
      <c r="G292" s="5">
        <v>1</v>
      </c>
      <c r="H292" s="5">
        <v>0</v>
      </c>
      <c r="I292" s="5">
        <v>12</v>
      </c>
      <c r="J292" s="5">
        <v>23</v>
      </c>
      <c r="K292" s="5">
        <v>-1.8504999875999999</v>
      </c>
      <c r="L292" s="5">
        <v>5.91915808618E-2</v>
      </c>
      <c r="M292" s="5">
        <v>0</v>
      </c>
      <c r="N292" s="8">
        <f t="shared" si="60"/>
        <v>1E-4</v>
      </c>
      <c r="O292" s="5">
        <v>0</v>
      </c>
      <c r="P292" s="5">
        <v>96.736587524399994</v>
      </c>
      <c r="Q292" s="5">
        <v>1.39447200298</v>
      </c>
      <c r="R292" s="5">
        <v>0</v>
      </c>
      <c r="S292">
        <f t="shared" si="52"/>
        <v>5.9413998308355972E-6</v>
      </c>
      <c r="T292">
        <f t="shared" si="53"/>
        <v>1164059.9128807276</v>
      </c>
      <c r="U292">
        <f t="shared" si="54"/>
        <v>3495847.0217512534</v>
      </c>
      <c r="V292" s="9">
        <v>1109.9421386700001</v>
      </c>
      <c r="W292" s="9">
        <v>60723.6445313</v>
      </c>
      <c r="X292">
        <f t="shared" si="61"/>
        <v>2.8108200540344899E-7</v>
      </c>
      <c r="Y292">
        <f t="shared" si="62"/>
        <v>2.0726283045727101</v>
      </c>
      <c r="Z292">
        <f t="shared" si="55"/>
        <v>1.2340421072902296E-4</v>
      </c>
      <c r="AA292">
        <f t="shared" si="56"/>
        <v>1.7504920002306861E-5</v>
      </c>
      <c r="AB292">
        <f>(1/(AA292*k))*(LN((50-dTar)/(hTar-dTar)))</f>
        <v>249652.38609041239</v>
      </c>
      <c r="AC292">
        <f t="shared" si="57"/>
        <v>402726.04578894714</v>
      </c>
      <c r="AD292" s="19">
        <v>2497.7700195299999</v>
      </c>
      <c r="AE292" s="19">
        <v>60723.6445313</v>
      </c>
      <c r="AF292">
        <f t="shared" si="63"/>
        <v>2.1461647183800129E-6</v>
      </c>
      <c r="AG292" s="23">
        <f t="shared" si="58"/>
        <v>0.28122160631076848</v>
      </c>
      <c r="AH292" s="25">
        <f t="shared" si="64"/>
        <v>0.9621241259733051</v>
      </c>
      <c r="AI292" s="25">
        <f t="shared" si="59"/>
        <v>4.6905171284601254E-5</v>
      </c>
    </row>
    <row r="293" spans="6:35" ht="15">
      <c r="F293" s="5">
        <v>2006</v>
      </c>
      <c r="G293" s="5">
        <v>1</v>
      </c>
      <c r="H293" s="5">
        <v>0</v>
      </c>
      <c r="I293" s="5">
        <v>12</v>
      </c>
      <c r="J293" s="5">
        <v>24</v>
      </c>
      <c r="K293" s="5">
        <v>-2.9045000076299998</v>
      </c>
      <c r="L293" s="5">
        <v>4.5612867921599999E-2</v>
      </c>
      <c r="M293" s="5">
        <v>0</v>
      </c>
      <c r="N293" s="8">
        <f t="shared" si="60"/>
        <v>1E-4</v>
      </c>
      <c r="O293" s="5">
        <v>0</v>
      </c>
      <c r="P293" s="5">
        <v>96.736587524399994</v>
      </c>
      <c r="Q293" s="5">
        <v>1.47440004349</v>
      </c>
      <c r="R293" s="5">
        <v>0</v>
      </c>
      <c r="S293">
        <f t="shared" si="52"/>
        <v>5.9413998308355972E-6</v>
      </c>
      <c r="T293">
        <f t="shared" si="53"/>
        <v>1164059.9128807276</v>
      </c>
      <c r="U293">
        <f t="shared" si="54"/>
        <v>3495847.0217512534</v>
      </c>
      <c r="V293" s="9">
        <v>1109.9421386700001</v>
      </c>
      <c r="W293" s="9">
        <v>60723.6445313</v>
      </c>
      <c r="X293">
        <f t="shared" si="61"/>
        <v>2.8108200540344899E-7</v>
      </c>
      <c r="Y293">
        <f t="shared" si="62"/>
        <v>2.191426759282479</v>
      </c>
      <c r="Z293">
        <f t="shared" si="55"/>
        <v>1.2340421072902296E-4</v>
      </c>
      <c r="AA293">
        <f t="shared" si="56"/>
        <v>1.7504920002306861E-5</v>
      </c>
      <c r="AB293">
        <f>(1/(AA293*k))*(LN((50-dTar)/(hTar-dTar)))</f>
        <v>249652.38609041239</v>
      </c>
      <c r="AC293">
        <f t="shared" si="57"/>
        <v>402726.04578894714</v>
      </c>
      <c r="AD293" s="19">
        <v>2497.7700195299999</v>
      </c>
      <c r="AE293" s="19">
        <v>60723.6445313</v>
      </c>
      <c r="AF293">
        <f t="shared" si="63"/>
        <v>2.1461647183800129E-6</v>
      </c>
      <c r="AG293" s="23">
        <f t="shared" si="58"/>
        <v>0.29734060467965634</v>
      </c>
      <c r="AH293" s="25">
        <f t="shared" si="64"/>
        <v>1.0172709456671427</v>
      </c>
      <c r="AI293" s="25">
        <f t="shared" si="59"/>
        <v>4.6905171284601254E-5</v>
      </c>
    </row>
    <row r="294" spans="6:35" ht="15">
      <c r="F294" s="5">
        <v>2006</v>
      </c>
      <c r="G294" s="5">
        <v>1</v>
      </c>
      <c r="H294" s="5">
        <v>0</v>
      </c>
      <c r="I294" s="5">
        <v>13</v>
      </c>
      <c r="J294" s="5">
        <v>1</v>
      </c>
      <c r="K294" s="5">
        <v>-3.4365000724799999</v>
      </c>
      <c r="L294" s="5">
        <v>5.18903397024E-2</v>
      </c>
      <c r="M294" s="5">
        <v>0</v>
      </c>
      <c r="N294" s="8">
        <f t="shared" si="60"/>
        <v>1E-4</v>
      </c>
      <c r="O294" s="5">
        <v>0</v>
      </c>
      <c r="P294" s="5">
        <v>96.736587524399994</v>
      </c>
      <c r="Q294" s="5">
        <v>1.7145235538500001</v>
      </c>
      <c r="R294" s="5">
        <v>0</v>
      </c>
      <c r="S294">
        <f t="shared" si="52"/>
        <v>5.9413998308355972E-6</v>
      </c>
      <c r="T294">
        <f t="shared" si="53"/>
        <v>1164059.9128807276</v>
      </c>
      <c r="U294">
        <f t="shared" si="54"/>
        <v>3495847.0217512534</v>
      </c>
      <c r="V294" s="9">
        <v>1104.75036621</v>
      </c>
      <c r="W294" s="9">
        <v>60723.6445313</v>
      </c>
      <c r="X294">
        <f t="shared" si="61"/>
        <v>2.8108241559090114E-7</v>
      </c>
      <c r="Y294">
        <f t="shared" si="62"/>
        <v>2.5483283715347036</v>
      </c>
      <c r="Z294">
        <f t="shared" si="55"/>
        <v>1.2340421072902296E-4</v>
      </c>
      <c r="AA294">
        <f t="shared" si="56"/>
        <v>1.7504920002306861E-5</v>
      </c>
      <c r="AB294">
        <f>(1/(AA294*k))*(LN((50-dTar)/(hTar-dTar)))</f>
        <v>249652.38609041239</v>
      </c>
      <c r="AC294">
        <f t="shared" si="57"/>
        <v>402726.04578894714</v>
      </c>
      <c r="AD294" s="19">
        <v>2497.7700195299999</v>
      </c>
      <c r="AE294" s="19">
        <v>60723.6445313</v>
      </c>
      <c r="AF294">
        <f t="shared" si="63"/>
        <v>2.1461647183800129E-6</v>
      </c>
      <c r="AG294" s="23">
        <f t="shared" si="58"/>
        <v>0.34576628933861669</v>
      </c>
      <c r="AH294" s="25">
        <f t="shared" si="64"/>
        <v>1.1829464075862188</v>
      </c>
      <c r="AI294" s="25">
        <f t="shared" si="59"/>
        <v>4.6905171284601254E-5</v>
      </c>
    </row>
    <row r="295" spans="6:35" ht="15">
      <c r="F295" s="5">
        <v>2006</v>
      </c>
      <c r="G295" s="5">
        <v>1</v>
      </c>
      <c r="H295" s="5">
        <v>0</v>
      </c>
      <c r="I295" s="5">
        <v>13</v>
      </c>
      <c r="J295" s="5">
        <v>2</v>
      </c>
      <c r="K295" s="5">
        <v>-3.9660000801100002</v>
      </c>
      <c r="L295" s="5">
        <v>3.7798989564199997E-2</v>
      </c>
      <c r="M295" s="5">
        <v>2.1500000730199999E-2</v>
      </c>
      <c r="N295" s="8">
        <f t="shared" si="60"/>
        <v>2.1500000730199999E-2</v>
      </c>
      <c r="O295" s="5">
        <v>0</v>
      </c>
      <c r="P295" s="5">
        <v>96.736587524399994</v>
      </c>
      <c r="Q295" s="5">
        <v>0.69808477163299998</v>
      </c>
      <c r="R295" s="5">
        <v>0</v>
      </c>
      <c r="S295">
        <f t="shared" si="52"/>
        <v>1.2774010070137549E-3</v>
      </c>
      <c r="T295">
        <f t="shared" si="53"/>
        <v>5414.2319690511895</v>
      </c>
      <c r="U295">
        <f t="shared" si="54"/>
        <v>16259.753037314124</v>
      </c>
      <c r="V295" s="9">
        <v>852.69171142599998</v>
      </c>
      <c r="W295" s="9">
        <v>4753.6870117199996</v>
      </c>
      <c r="X295">
        <f t="shared" si="61"/>
        <v>4.5732826041424961E-5</v>
      </c>
      <c r="Y295">
        <f t="shared" si="62"/>
        <v>0.92782072526778114</v>
      </c>
      <c r="Z295">
        <f t="shared" si="55"/>
        <v>2.6531906207837481E-2</v>
      </c>
      <c r="AA295">
        <f t="shared" si="56"/>
        <v>3.7635579283169006E-3</v>
      </c>
      <c r="AB295">
        <f>(1/(AA295*k))*(LN((50-dTar)/(hTar-dTar)))</f>
        <v>1161.1738493559117</v>
      </c>
      <c r="AC295">
        <f t="shared" si="57"/>
        <v>1873.1443354011501</v>
      </c>
      <c r="AD295" s="19">
        <v>2418.9340820299999</v>
      </c>
      <c r="AE295" s="19">
        <v>1613.4637451200001</v>
      </c>
      <c r="AF295">
        <f t="shared" si="63"/>
        <v>1.6933246304485066E-4</v>
      </c>
      <c r="AG295" s="23">
        <f t="shared" si="58"/>
        <v>0.63353070278280865</v>
      </c>
      <c r="AH295" s="25">
        <f t="shared" si="64"/>
        <v>0.74538850593603878</v>
      </c>
      <c r="AI295" s="25">
        <f t="shared" si="59"/>
        <v>1.008461216869083E-2</v>
      </c>
    </row>
    <row r="296" spans="6:35" ht="15">
      <c r="F296" s="5">
        <v>2006</v>
      </c>
      <c r="G296" s="5">
        <v>1</v>
      </c>
      <c r="H296" s="5">
        <v>0</v>
      </c>
      <c r="I296" s="5">
        <v>13</v>
      </c>
      <c r="J296" s="5">
        <v>3</v>
      </c>
      <c r="K296" s="5">
        <v>-3.10450005531</v>
      </c>
      <c r="L296" s="5">
        <v>3.8864325732E-2</v>
      </c>
      <c r="M296" s="5">
        <v>8.5000004619400008E-3</v>
      </c>
      <c r="N296" s="8">
        <f t="shared" si="60"/>
        <v>8.5000004619400008E-3</v>
      </c>
      <c r="O296" s="5">
        <v>0</v>
      </c>
      <c r="P296" s="5">
        <v>96.736587524399994</v>
      </c>
      <c r="Q296" s="5">
        <v>0.68894249200799995</v>
      </c>
      <c r="R296" s="5">
        <v>0</v>
      </c>
      <c r="S296">
        <f t="shared" si="52"/>
        <v>5.0501901306672814E-4</v>
      </c>
      <c r="T296">
        <f t="shared" si="53"/>
        <v>13694.821760221976</v>
      </c>
      <c r="U296">
        <f t="shared" si="54"/>
        <v>41127.60978548674</v>
      </c>
      <c r="V296" s="9">
        <v>982.67956543000003</v>
      </c>
      <c r="W296" s="9">
        <v>12024.0302734</v>
      </c>
      <c r="X296">
        <f t="shared" si="61"/>
        <v>1.847256983998017E-5</v>
      </c>
      <c r="Y296">
        <f t="shared" si="62"/>
        <v>0.92225262515556727</v>
      </c>
      <c r="Z296">
        <f t="shared" si="55"/>
        <v>1.0489358482020364E-2</v>
      </c>
      <c r="AA296">
        <f t="shared" si="56"/>
        <v>1.4879182810583107E-3</v>
      </c>
      <c r="AB296">
        <f>(1/(AA296*k))*(LN((50-dTar)/(hTar-dTar)))</f>
        <v>2937.0867355627524</v>
      </c>
      <c r="AC296">
        <f t="shared" si="57"/>
        <v>4737.9532223817178</v>
      </c>
      <c r="AD296" s="19">
        <v>2467.2573242200001</v>
      </c>
      <c r="AE296" s="19">
        <v>4081.1142578099998</v>
      </c>
      <c r="AF296">
        <f t="shared" si="63"/>
        <v>8.860280182696049E-5</v>
      </c>
      <c r="AG296" s="23">
        <f t="shared" si="58"/>
        <v>0.53509472628863164</v>
      </c>
      <c r="AH296" s="25">
        <f t="shared" si="64"/>
        <v>0.68225103038279189</v>
      </c>
      <c r="AI296" s="25">
        <f t="shared" si="59"/>
        <v>3.9869397758648551E-3</v>
      </c>
    </row>
    <row r="297" spans="6:35" ht="15">
      <c r="F297" s="5">
        <v>2006</v>
      </c>
      <c r="G297" s="5">
        <v>1</v>
      </c>
      <c r="H297" s="5">
        <v>0</v>
      </c>
      <c r="I297" s="5">
        <v>13</v>
      </c>
      <c r="J297" s="5">
        <v>4</v>
      </c>
      <c r="K297" s="5">
        <v>-3.3289999961899999</v>
      </c>
      <c r="L297" s="5">
        <v>4.1083507239799998E-2</v>
      </c>
      <c r="M297" s="5">
        <v>0</v>
      </c>
      <c r="N297" s="8">
        <f t="shared" si="60"/>
        <v>1E-4</v>
      </c>
      <c r="O297" s="5">
        <v>0</v>
      </c>
      <c r="P297" s="5">
        <v>96.736587524399994</v>
      </c>
      <c r="Q297" s="5">
        <v>0.80060404539100005</v>
      </c>
      <c r="R297" s="5">
        <v>0</v>
      </c>
      <c r="S297">
        <f t="shared" si="52"/>
        <v>5.9413998308355972E-6</v>
      </c>
      <c r="T297">
        <f t="shared" si="53"/>
        <v>1164059.9128807276</v>
      </c>
      <c r="U297">
        <f t="shared" si="54"/>
        <v>3495847.0217512534</v>
      </c>
      <c r="V297" s="9">
        <v>1104.75036621</v>
      </c>
      <c r="W297" s="9">
        <v>60723.6445313</v>
      </c>
      <c r="X297">
        <f t="shared" si="61"/>
        <v>2.8108241559090114E-7</v>
      </c>
      <c r="Y297">
        <f t="shared" si="62"/>
        <v>1.1899527414797102</v>
      </c>
      <c r="Z297">
        <f t="shared" si="55"/>
        <v>1.2340421072902296E-4</v>
      </c>
      <c r="AA297">
        <f t="shared" si="56"/>
        <v>1.7504920002306861E-5</v>
      </c>
      <c r="AB297">
        <f>(1/(AA297*k))*(LN((50-dTar)/(hTar-dTar)))</f>
        <v>249652.38609041239</v>
      </c>
      <c r="AC297">
        <f t="shared" si="57"/>
        <v>402726.04578894714</v>
      </c>
      <c r="AD297" s="19">
        <v>2497.7700195299999</v>
      </c>
      <c r="AE297" s="19">
        <v>60723.6445313</v>
      </c>
      <c r="AF297">
        <f t="shared" si="63"/>
        <v>2.1461647183800129E-6</v>
      </c>
      <c r="AG297" s="23">
        <f t="shared" si="58"/>
        <v>0.16145703532781566</v>
      </c>
      <c r="AH297" s="25">
        <f t="shared" si="64"/>
        <v>0.552381842330254</v>
      </c>
      <c r="AI297" s="25">
        <f t="shared" si="59"/>
        <v>4.6905171284601254E-5</v>
      </c>
    </row>
    <row r="298" spans="6:35" ht="15">
      <c r="F298" s="5">
        <v>2006</v>
      </c>
      <c r="G298" s="5">
        <v>1</v>
      </c>
      <c r="H298" s="5">
        <v>0</v>
      </c>
      <c r="I298" s="5">
        <v>13</v>
      </c>
      <c r="J298" s="5">
        <v>5</v>
      </c>
      <c r="K298" s="5">
        <v>-4.3540000915499997</v>
      </c>
      <c r="L298" s="5">
        <v>3.82572077215E-2</v>
      </c>
      <c r="M298" s="5">
        <v>0</v>
      </c>
      <c r="N298" s="8">
        <f t="shared" si="60"/>
        <v>1E-4</v>
      </c>
      <c r="O298" s="5">
        <v>0</v>
      </c>
      <c r="P298" s="5">
        <v>96.736587524399994</v>
      </c>
      <c r="Q298" s="5">
        <v>0.72698587179200003</v>
      </c>
      <c r="R298" s="5">
        <v>0</v>
      </c>
      <c r="S298">
        <f t="shared" si="52"/>
        <v>5.9413998308355972E-6</v>
      </c>
      <c r="T298">
        <f t="shared" si="53"/>
        <v>1164059.9128807276</v>
      </c>
      <c r="U298">
        <f t="shared" si="54"/>
        <v>3495847.0217512534</v>
      </c>
      <c r="V298" s="9">
        <v>1104.75036621</v>
      </c>
      <c r="W298" s="9">
        <v>60723.6445313</v>
      </c>
      <c r="X298">
        <f t="shared" si="61"/>
        <v>2.8108241559090114E-7</v>
      </c>
      <c r="Y298">
        <f t="shared" si="62"/>
        <v>1.0805326754668334</v>
      </c>
      <c r="Z298">
        <f t="shared" si="55"/>
        <v>1.2340421072902296E-4</v>
      </c>
      <c r="AA298">
        <f t="shared" si="56"/>
        <v>1.7504920002306861E-5</v>
      </c>
      <c r="AB298">
        <f>(1/(AA298*k))*(LN((50-dTar)/(hTar-dTar)))</f>
        <v>249652.38609041239</v>
      </c>
      <c r="AC298">
        <f t="shared" si="57"/>
        <v>402726.04578894714</v>
      </c>
      <c r="AD298" s="19">
        <v>2497.7700195299999</v>
      </c>
      <c r="AE298" s="19">
        <v>60723.6445313</v>
      </c>
      <c r="AF298">
        <f t="shared" si="63"/>
        <v>2.1461647183800129E-6</v>
      </c>
      <c r="AG298" s="23">
        <f t="shared" si="58"/>
        <v>0.14661053021212136</v>
      </c>
      <c r="AH298" s="25">
        <f t="shared" si="64"/>
        <v>0.50158851622141087</v>
      </c>
      <c r="AI298" s="25">
        <f t="shared" si="59"/>
        <v>4.6905171284601254E-5</v>
      </c>
    </row>
    <row r="299" spans="6:35" ht="15">
      <c r="F299" s="5">
        <v>2006</v>
      </c>
      <c r="G299" s="5">
        <v>1</v>
      </c>
      <c r="H299" s="5">
        <v>0</v>
      </c>
      <c r="I299" s="5">
        <v>13</v>
      </c>
      <c r="J299" s="5">
        <v>6</v>
      </c>
      <c r="K299" s="5">
        <v>-4.2170000076300003</v>
      </c>
      <c r="L299" s="5">
        <v>3.7984542548699998E-2</v>
      </c>
      <c r="M299" s="5">
        <v>0</v>
      </c>
      <c r="N299" s="8">
        <f t="shared" si="60"/>
        <v>1E-4</v>
      </c>
      <c r="O299" s="5">
        <v>0</v>
      </c>
      <c r="P299" s="5">
        <v>96.736587524399994</v>
      </c>
      <c r="Q299" s="5">
        <v>0.78091788291899999</v>
      </c>
      <c r="R299" s="5">
        <v>0</v>
      </c>
      <c r="S299">
        <f t="shared" si="52"/>
        <v>5.9413998308355972E-6</v>
      </c>
      <c r="T299">
        <f t="shared" si="53"/>
        <v>1164059.9128807276</v>
      </c>
      <c r="U299">
        <f t="shared" si="54"/>
        <v>3495847.0217512534</v>
      </c>
      <c r="V299" s="9">
        <v>1104.75036621</v>
      </c>
      <c r="W299" s="9">
        <v>60723.6445313</v>
      </c>
      <c r="X299">
        <f t="shared" si="61"/>
        <v>2.8108241559090114E-7</v>
      </c>
      <c r="Y299">
        <f t="shared" si="62"/>
        <v>1.1606928306191164</v>
      </c>
      <c r="Z299">
        <f t="shared" si="55"/>
        <v>1.2340421072902296E-4</v>
      </c>
      <c r="AA299">
        <f t="shared" si="56"/>
        <v>1.7504920002306861E-5</v>
      </c>
      <c r="AB299">
        <f>(1/(AA299*k))*(LN((50-dTar)/(hTar-dTar)))</f>
        <v>249652.38609041239</v>
      </c>
      <c r="AC299">
        <f t="shared" si="57"/>
        <v>402726.04578894714</v>
      </c>
      <c r="AD299" s="19">
        <v>2497.7700195299999</v>
      </c>
      <c r="AE299" s="19">
        <v>60723.6445313</v>
      </c>
      <c r="AF299">
        <f t="shared" si="63"/>
        <v>2.1461647183800129E-6</v>
      </c>
      <c r="AG299" s="23">
        <f t="shared" si="58"/>
        <v>0.15748694618323919</v>
      </c>
      <c r="AH299" s="25">
        <f t="shared" si="64"/>
        <v>0.53879924959006209</v>
      </c>
      <c r="AI299" s="25">
        <f t="shared" si="59"/>
        <v>4.6905171284601254E-5</v>
      </c>
    </row>
    <row r="300" spans="6:35" ht="15">
      <c r="F300" s="5">
        <v>2006</v>
      </c>
      <c r="G300" s="5">
        <v>1</v>
      </c>
      <c r="H300" s="5">
        <v>0</v>
      </c>
      <c r="I300" s="5">
        <v>13</v>
      </c>
      <c r="J300" s="5">
        <v>7</v>
      </c>
      <c r="K300" s="5">
        <v>-4.7164998054499998</v>
      </c>
      <c r="L300" s="5">
        <v>3.7652768194700002E-2</v>
      </c>
      <c r="M300" s="5">
        <v>0</v>
      </c>
      <c r="N300" s="8">
        <f t="shared" si="60"/>
        <v>1E-4</v>
      </c>
      <c r="O300" s="5">
        <v>0</v>
      </c>
      <c r="P300" s="5">
        <v>96.736587524399994</v>
      </c>
      <c r="Q300" s="5">
        <v>0.86898422241200002</v>
      </c>
      <c r="R300" s="5">
        <v>0</v>
      </c>
      <c r="S300">
        <f t="shared" si="52"/>
        <v>5.9413998308355972E-6</v>
      </c>
      <c r="T300">
        <f t="shared" si="53"/>
        <v>1164059.9128807276</v>
      </c>
      <c r="U300">
        <f t="shared" si="54"/>
        <v>3495847.0217512534</v>
      </c>
      <c r="V300" s="9">
        <v>1104.75036621</v>
      </c>
      <c r="W300" s="9">
        <v>60723.6445313</v>
      </c>
      <c r="X300">
        <f t="shared" si="61"/>
        <v>2.8108241559090114E-7</v>
      </c>
      <c r="Y300">
        <f t="shared" si="62"/>
        <v>1.2915874753752496</v>
      </c>
      <c r="Z300">
        <f t="shared" si="55"/>
        <v>1.2340421072902296E-4</v>
      </c>
      <c r="AA300">
        <f t="shared" si="56"/>
        <v>1.7504920002306861E-5</v>
      </c>
      <c r="AB300">
        <f>(1/(AA300*k))*(LN((50-dTar)/(hTar-dTar)))</f>
        <v>249652.38609041239</v>
      </c>
      <c r="AC300">
        <f t="shared" si="57"/>
        <v>402726.04578894714</v>
      </c>
      <c r="AD300" s="19">
        <v>2497.7700195299999</v>
      </c>
      <c r="AE300" s="19">
        <v>60723.6445313</v>
      </c>
      <c r="AF300">
        <f t="shared" si="63"/>
        <v>2.1461647183800129E-6</v>
      </c>
      <c r="AG300" s="23">
        <f t="shared" si="58"/>
        <v>0.17524719879321499</v>
      </c>
      <c r="AH300" s="25">
        <f t="shared" si="64"/>
        <v>0.59956117945598852</v>
      </c>
      <c r="AI300" s="25">
        <f t="shared" si="59"/>
        <v>4.6905171284601254E-5</v>
      </c>
    </row>
    <row r="301" spans="6:35" ht="15">
      <c r="F301" s="5">
        <v>2006</v>
      </c>
      <c r="G301" s="5">
        <v>1</v>
      </c>
      <c r="H301" s="5">
        <v>0</v>
      </c>
      <c r="I301" s="5">
        <v>13</v>
      </c>
      <c r="J301" s="5">
        <v>8</v>
      </c>
      <c r="K301" s="5">
        <v>-5.1104998588599999</v>
      </c>
      <c r="L301" s="5">
        <v>3.8005378097300001E-2</v>
      </c>
      <c r="M301" s="5">
        <v>0</v>
      </c>
      <c r="N301" s="8">
        <f t="shared" si="60"/>
        <v>1E-4</v>
      </c>
      <c r="O301" s="5">
        <v>0</v>
      </c>
      <c r="P301" s="5">
        <v>96.736587524399994</v>
      </c>
      <c r="Q301" s="5">
        <v>0.82798230648000004</v>
      </c>
      <c r="R301" s="5">
        <v>0</v>
      </c>
      <c r="S301">
        <f t="shared" si="52"/>
        <v>5.9413998308355972E-6</v>
      </c>
      <c r="T301">
        <f t="shared" si="53"/>
        <v>1164059.9128807276</v>
      </c>
      <c r="U301">
        <f t="shared" si="54"/>
        <v>3495847.0217512534</v>
      </c>
      <c r="V301" s="9">
        <v>1104.75036621</v>
      </c>
      <c r="W301" s="9">
        <v>60723.6445313</v>
      </c>
      <c r="X301">
        <f t="shared" si="61"/>
        <v>2.8108241559090114E-7</v>
      </c>
      <c r="Y301">
        <f t="shared" si="62"/>
        <v>1.2306455621410046</v>
      </c>
      <c r="Z301">
        <f t="shared" si="55"/>
        <v>1.2340421072902296E-4</v>
      </c>
      <c r="AA301">
        <f t="shared" si="56"/>
        <v>1.7504920002306861E-5</v>
      </c>
      <c r="AB301">
        <f>(1/(AA301*k))*(LN((50-dTar)/(hTar-dTar)))</f>
        <v>249652.38609041239</v>
      </c>
      <c r="AC301">
        <f t="shared" si="57"/>
        <v>402726.04578894714</v>
      </c>
      <c r="AD301" s="19">
        <v>2497.7700195299999</v>
      </c>
      <c r="AE301" s="19">
        <v>60723.6445313</v>
      </c>
      <c r="AF301">
        <f t="shared" si="63"/>
        <v>2.1461647183800129E-6</v>
      </c>
      <c r="AG301" s="23">
        <f t="shared" si="58"/>
        <v>0.16697838248226576</v>
      </c>
      <c r="AH301" s="25">
        <f t="shared" si="64"/>
        <v>0.57127164733087032</v>
      </c>
      <c r="AI301" s="25">
        <f t="shared" si="59"/>
        <v>4.6905171284601254E-5</v>
      </c>
    </row>
    <row r="302" spans="6:35" ht="15">
      <c r="F302" s="5">
        <v>2006</v>
      </c>
      <c r="G302" s="5">
        <v>1</v>
      </c>
      <c r="H302" s="5">
        <v>0</v>
      </c>
      <c r="I302" s="5">
        <v>13</v>
      </c>
      <c r="J302" s="5">
        <v>9</v>
      </c>
      <c r="K302" s="5">
        <v>-5.9305000305200002</v>
      </c>
      <c r="L302" s="5">
        <v>3.94278280437E-2</v>
      </c>
      <c r="M302" s="5">
        <v>0</v>
      </c>
      <c r="N302" s="8">
        <f t="shared" si="60"/>
        <v>1E-4</v>
      </c>
      <c r="O302" s="5">
        <v>0</v>
      </c>
      <c r="P302" s="5">
        <v>96.736587524399994</v>
      </c>
      <c r="Q302" s="5">
        <v>1.77170503139</v>
      </c>
      <c r="R302" s="5">
        <v>0</v>
      </c>
      <c r="S302">
        <f t="shared" si="52"/>
        <v>5.9413998308355972E-6</v>
      </c>
      <c r="T302">
        <f t="shared" si="53"/>
        <v>1164059.9128807276</v>
      </c>
      <c r="U302">
        <f t="shared" si="54"/>
        <v>3495847.0217512534</v>
      </c>
      <c r="V302" s="9">
        <v>1104.75036621</v>
      </c>
      <c r="W302" s="9">
        <v>60723.6445313</v>
      </c>
      <c r="X302">
        <f t="shared" si="61"/>
        <v>2.8108241559090114E-7</v>
      </c>
      <c r="Y302">
        <f t="shared" si="62"/>
        <v>2.6333182692904065</v>
      </c>
      <c r="Z302">
        <f t="shared" si="55"/>
        <v>1.2340421072902296E-4</v>
      </c>
      <c r="AA302">
        <f t="shared" si="56"/>
        <v>1.7504920002306861E-5</v>
      </c>
      <c r="AB302">
        <f>(1/(AA302*k))*(LN((50-dTar)/(hTar-dTar)))</f>
        <v>249652.38609041239</v>
      </c>
      <c r="AC302">
        <f t="shared" si="57"/>
        <v>402726.04578894714</v>
      </c>
      <c r="AD302" s="19">
        <v>2497.7700195299999</v>
      </c>
      <c r="AE302" s="19">
        <v>60723.6445313</v>
      </c>
      <c r="AF302">
        <f t="shared" si="63"/>
        <v>2.1461647183800129E-6</v>
      </c>
      <c r="AG302" s="23">
        <f t="shared" si="58"/>
        <v>0.35729802202523275</v>
      </c>
      <c r="AH302" s="25">
        <f t="shared" si="64"/>
        <v>1.2223991309299849</v>
      </c>
      <c r="AI302" s="25">
        <f t="shared" si="59"/>
        <v>4.6905171284601254E-5</v>
      </c>
    </row>
    <row r="303" spans="6:35" ht="15">
      <c r="F303" s="5">
        <v>2006</v>
      </c>
      <c r="G303" s="5">
        <v>1</v>
      </c>
      <c r="H303" s="5">
        <v>0</v>
      </c>
      <c r="I303" s="5">
        <v>13</v>
      </c>
      <c r="J303" s="5">
        <v>10</v>
      </c>
      <c r="K303" s="5">
        <v>-6.5984997749299996</v>
      </c>
      <c r="L303" s="5">
        <v>3.8202065974500002E-2</v>
      </c>
      <c r="M303" s="5">
        <v>0</v>
      </c>
      <c r="N303" s="8">
        <f t="shared" si="60"/>
        <v>1E-4</v>
      </c>
      <c r="O303" s="5">
        <v>0</v>
      </c>
      <c r="P303" s="5">
        <v>96.736587524399994</v>
      </c>
      <c r="Q303" s="5">
        <v>3.39073204994</v>
      </c>
      <c r="R303" s="5">
        <v>25.717250824000001</v>
      </c>
      <c r="S303">
        <f t="shared" si="52"/>
        <v>5.9413998308355972E-6</v>
      </c>
      <c r="T303">
        <f t="shared" si="53"/>
        <v>1164059.9128807276</v>
      </c>
      <c r="U303">
        <f t="shared" si="54"/>
        <v>3495847.0217512534</v>
      </c>
      <c r="V303" s="9">
        <v>1115.6864013700001</v>
      </c>
      <c r="W303" s="9">
        <v>60723.6445313</v>
      </c>
      <c r="X303">
        <f t="shared" si="61"/>
        <v>2.8108155156668006E-7</v>
      </c>
      <c r="Y303">
        <f t="shared" si="62"/>
        <v>5.0397008234381619</v>
      </c>
      <c r="Z303">
        <f t="shared" si="55"/>
        <v>1.2340421072902296E-4</v>
      </c>
      <c r="AA303">
        <f t="shared" si="56"/>
        <v>1.7504920002306861E-5</v>
      </c>
      <c r="AB303">
        <f>(1/(AA303*k))*(LN((50-dTar)/(hTar-dTar)))</f>
        <v>249652.38609041239</v>
      </c>
      <c r="AC303">
        <f t="shared" si="57"/>
        <v>402726.04578894714</v>
      </c>
      <c r="AD303" s="19">
        <v>2497.7700195299999</v>
      </c>
      <c r="AE303" s="19">
        <v>60723.6445313</v>
      </c>
      <c r="AF303">
        <f t="shared" si="63"/>
        <v>2.1461647183800129E-6</v>
      </c>
      <c r="AG303" s="23">
        <f t="shared" si="58"/>
        <v>0.68380459620576561</v>
      </c>
      <c r="AH303" s="25">
        <f t="shared" si="64"/>
        <v>2.3394536006382545</v>
      </c>
      <c r="AI303" s="25">
        <f t="shared" si="59"/>
        <v>4.6905171284601254E-5</v>
      </c>
    </row>
    <row r="304" spans="6:35" ht="15">
      <c r="F304" s="5">
        <v>2006</v>
      </c>
      <c r="G304" s="5">
        <v>1</v>
      </c>
      <c r="H304" s="5">
        <v>0</v>
      </c>
      <c r="I304" s="5">
        <v>13</v>
      </c>
      <c r="J304" s="5">
        <v>11</v>
      </c>
      <c r="K304" s="5">
        <v>-4.66550016403</v>
      </c>
      <c r="L304" s="5">
        <v>3.9742421358799997E-2</v>
      </c>
      <c r="M304" s="5">
        <v>0</v>
      </c>
      <c r="N304" s="8">
        <f t="shared" si="60"/>
        <v>1E-4</v>
      </c>
      <c r="O304" s="5">
        <v>0</v>
      </c>
      <c r="P304" s="5">
        <v>96.736587524399994</v>
      </c>
      <c r="Q304" s="5">
        <v>5.0009803772000003</v>
      </c>
      <c r="R304" s="5">
        <v>212.12374877900001</v>
      </c>
      <c r="S304">
        <f t="shared" si="52"/>
        <v>5.9413998308355972E-6</v>
      </c>
      <c r="T304">
        <f t="shared" si="53"/>
        <v>1164059.9128807276</v>
      </c>
      <c r="U304">
        <f t="shared" si="54"/>
        <v>3495847.0217512534</v>
      </c>
      <c r="V304" s="9">
        <v>1042.9907226600001</v>
      </c>
      <c r="W304" s="9">
        <v>60723.6445313</v>
      </c>
      <c r="X304">
        <f t="shared" si="61"/>
        <v>2.8108729513979788E-7</v>
      </c>
      <c r="Y304">
        <f t="shared" si="62"/>
        <v>7.4331132660025574</v>
      </c>
      <c r="Z304">
        <f t="shared" si="55"/>
        <v>1.2340421072902296E-4</v>
      </c>
      <c r="AA304">
        <f t="shared" si="56"/>
        <v>1.7504920002306861E-5</v>
      </c>
      <c r="AB304">
        <f>(1/(AA304*k))*(LN((50-dTar)/(hTar-dTar)))</f>
        <v>249652.38609041239</v>
      </c>
      <c r="AC304">
        <f t="shared" si="57"/>
        <v>402726.04578894714</v>
      </c>
      <c r="AD304" s="19">
        <v>2497.7700195299999</v>
      </c>
      <c r="AE304" s="19">
        <v>60723.6445313</v>
      </c>
      <c r="AF304">
        <f t="shared" si="63"/>
        <v>2.1461647183800129E-6</v>
      </c>
      <c r="AG304" s="23">
        <f t="shared" si="58"/>
        <v>1.0085513393517347</v>
      </c>
      <c r="AH304" s="25">
        <f t="shared" si="64"/>
        <v>3.4504872815522263</v>
      </c>
      <c r="AI304" s="25">
        <f t="shared" si="59"/>
        <v>4.6905171284601254E-5</v>
      </c>
    </row>
    <row r="305" spans="6:35" ht="15">
      <c r="F305" s="5">
        <v>2006</v>
      </c>
      <c r="G305" s="5">
        <v>1</v>
      </c>
      <c r="H305" s="5">
        <v>0</v>
      </c>
      <c r="I305" s="5">
        <v>13</v>
      </c>
      <c r="J305" s="5">
        <v>12</v>
      </c>
      <c r="K305" s="5">
        <v>-1.8515000343300001</v>
      </c>
      <c r="L305" s="5">
        <v>8.2382194697899994E-2</v>
      </c>
      <c r="M305" s="5">
        <v>0</v>
      </c>
      <c r="N305" s="8">
        <f t="shared" si="60"/>
        <v>1E-4</v>
      </c>
      <c r="O305" s="5">
        <v>0</v>
      </c>
      <c r="P305" s="5">
        <v>96.736587524399994</v>
      </c>
      <c r="Q305" s="5">
        <v>6.90441131592</v>
      </c>
      <c r="R305" s="5">
        <v>529.51501464800003</v>
      </c>
      <c r="S305">
        <f t="shared" si="52"/>
        <v>5.9413998308355972E-6</v>
      </c>
      <c r="T305">
        <f t="shared" si="53"/>
        <v>1164059.9128807276</v>
      </c>
      <c r="U305">
        <f t="shared" si="54"/>
        <v>3495847.0217512534</v>
      </c>
      <c r="V305" s="9">
        <v>1000.87097168</v>
      </c>
      <c r="W305" s="9">
        <v>60723.6445313</v>
      </c>
      <c r="X305">
        <f t="shared" si="61"/>
        <v>2.8109062306356577E-7</v>
      </c>
      <c r="Y305">
        <f t="shared" si="62"/>
        <v>10.26230118495552</v>
      </c>
      <c r="Z305">
        <f t="shared" si="55"/>
        <v>1.2340421072902296E-4</v>
      </c>
      <c r="AA305">
        <f t="shared" si="56"/>
        <v>1.7504920002306861E-5</v>
      </c>
      <c r="AB305">
        <f>(1/(AA305*k))*(LN((50-dTar)/(hTar-dTar)))</f>
        <v>249652.38609041239</v>
      </c>
      <c r="AC305">
        <f t="shared" si="57"/>
        <v>402726.04578894714</v>
      </c>
      <c r="AD305" s="19">
        <v>2497.7700195299999</v>
      </c>
      <c r="AE305" s="19">
        <v>60723.6445313</v>
      </c>
      <c r="AF305">
        <f t="shared" si="63"/>
        <v>2.1461647183800129E-6</v>
      </c>
      <c r="AG305" s="23">
        <f t="shared" si="58"/>
        <v>1.3924256545715097</v>
      </c>
      <c r="AH305" s="25">
        <f t="shared" si="64"/>
        <v>4.7638100552166645</v>
      </c>
      <c r="AI305" s="25">
        <f t="shared" si="59"/>
        <v>4.6905171284601254E-5</v>
      </c>
    </row>
    <row r="306" spans="6:35" ht="15">
      <c r="F306" s="5">
        <v>2006</v>
      </c>
      <c r="G306" s="5">
        <v>1</v>
      </c>
      <c r="H306" s="5">
        <v>0</v>
      </c>
      <c r="I306" s="5">
        <v>13</v>
      </c>
      <c r="J306" s="5">
        <v>13</v>
      </c>
      <c r="K306" s="5">
        <v>6.1000000685500003E-2</v>
      </c>
      <c r="L306" s="5">
        <v>0.174325123429</v>
      </c>
      <c r="M306" s="5">
        <v>0</v>
      </c>
      <c r="N306" s="8">
        <f t="shared" si="60"/>
        <v>1E-4</v>
      </c>
      <c r="O306" s="5">
        <v>0</v>
      </c>
      <c r="P306" s="5">
        <v>96.736587524399994</v>
      </c>
      <c r="Q306" s="5">
        <v>8.2026109695400002</v>
      </c>
      <c r="R306" s="5">
        <v>618.07501220699999</v>
      </c>
      <c r="S306">
        <f t="shared" si="52"/>
        <v>5.9413998308355972E-6</v>
      </c>
      <c r="T306">
        <f t="shared" si="53"/>
        <v>1164059.9128807276</v>
      </c>
      <c r="U306">
        <f t="shared" si="54"/>
        <v>3495847.0217512534</v>
      </c>
      <c r="V306" s="9">
        <v>997.72863769499997</v>
      </c>
      <c r="W306" s="9">
        <v>60723.6445313</v>
      </c>
      <c r="X306">
        <f t="shared" si="61"/>
        <v>2.8109087134568428E-7</v>
      </c>
      <c r="Y306">
        <f t="shared" si="62"/>
        <v>12.191872207695736</v>
      </c>
      <c r="Z306">
        <f t="shared" si="55"/>
        <v>1.2340421072902296E-4</v>
      </c>
      <c r="AA306">
        <f t="shared" si="56"/>
        <v>1.7504920002306861E-5</v>
      </c>
      <c r="AB306">
        <f>(1/(AA306*k))*(LN((50-dTar)/(hTar-dTar)))</f>
        <v>249652.38609041239</v>
      </c>
      <c r="AC306">
        <f t="shared" si="57"/>
        <v>402726.04578894714</v>
      </c>
      <c r="AD306" s="19">
        <v>2497.7700195299999</v>
      </c>
      <c r="AE306" s="19">
        <v>60723.6445313</v>
      </c>
      <c r="AF306">
        <f t="shared" si="63"/>
        <v>2.1461647183800129E-6</v>
      </c>
      <c r="AG306" s="23">
        <f t="shared" si="58"/>
        <v>1.6542367382610115</v>
      </c>
      <c r="AH306" s="25">
        <f t="shared" si="64"/>
        <v>5.6595262961178889</v>
      </c>
      <c r="AI306" s="25">
        <f t="shared" si="59"/>
        <v>4.6905171284601254E-5</v>
      </c>
    </row>
    <row r="307" spans="6:35" ht="15">
      <c r="F307" s="5">
        <v>2006</v>
      </c>
      <c r="G307" s="5">
        <v>1</v>
      </c>
      <c r="H307" s="5">
        <v>0</v>
      </c>
      <c r="I307" s="5">
        <v>13</v>
      </c>
      <c r="J307" s="5">
        <v>14</v>
      </c>
      <c r="K307" s="5">
        <v>1.58249998093</v>
      </c>
      <c r="L307" s="5">
        <v>0.25060677528399999</v>
      </c>
      <c r="M307" s="5">
        <v>0</v>
      </c>
      <c r="N307" s="8">
        <f t="shared" si="60"/>
        <v>1E-4</v>
      </c>
      <c r="O307" s="5">
        <v>0</v>
      </c>
      <c r="P307" s="5">
        <v>96.736587524399994</v>
      </c>
      <c r="Q307" s="5">
        <v>7.6777439117400004</v>
      </c>
      <c r="R307" s="5">
        <v>739.12750244100005</v>
      </c>
      <c r="S307">
        <f t="shared" si="52"/>
        <v>5.9413998308355972E-6</v>
      </c>
      <c r="T307">
        <f t="shared" si="53"/>
        <v>1164059.9128807276</v>
      </c>
      <c r="U307">
        <f t="shared" si="54"/>
        <v>3495847.0217512534</v>
      </c>
      <c r="V307" s="9">
        <v>1007.3948364300001</v>
      </c>
      <c r="W307" s="9">
        <v>60723.6445313</v>
      </c>
      <c r="X307">
        <f t="shared" si="61"/>
        <v>2.8109010760131144E-7</v>
      </c>
      <c r="Y307">
        <f t="shared" si="62"/>
        <v>11.411726006506619</v>
      </c>
      <c r="Z307">
        <f t="shared" si="55"/>
        <v>1.2340421072902296E-4</v>
      </c>
      <c r="AA307">
        <f t="shared" si="56"/>
        <v>1.7504920002306861E-5</v>
      </c>
      <c r="AB307">
        <f>(1/(AA307*k))*(LN((50-dTar)/(hTar-dTar)))</f>
        <v>249652.38609041239</v>
      </c>
      <c r="AC307">
        <f t="shared" si="57"/>
        <v>402726.04578894714</v>
      </c>
      <c r="AD307" s="19">
        <v>2497.7700195299999</v>
      </c>
      <c r="AE307" s="19">
        <v>60723.6445313</v>
      </c>
      <c r="AF307">
        <f t="shared" si="63"/>
        <v>2.1461647183800129E-6</v>
      </c>
      <c r="AG307" s="23">
        <f t="shared" si="58"/>
        <v>1.5483837170648751</v>
      </c>
      <c r="AH307" s="25">
        <f t="shared" si="64"/>
        <v>5.2973786402673548</v>
      </c>
      <c r="AI307" s="25">
        <f t="shared" si="59"/>
        <v>4.6905171284601254E-5</v>
      </c>
    </row>
    <row r="308" spans="6:35" ht="15">
      <c r="F308" s="5">
        <v>2006</v>
      </c>
      <c r="G308" s="5">
        <v>1</v>
      </c>
      <c r="H308" s="5">
        <v>0</v>
      </c>
      <c r="I308" s="5">
        <v>13</v>
      </c>
      <c r="J308" s="5">
        <v>15</v>
      </c>
      <c r="K308" s="5">
        <v>2.3294999599500001</v>
      </c>
      <c r="L308" s="5">
        <v>0.29077878594399997</v>
      </c>
      <c r="M308" s="5">
        <v>0.27750000357600002</v>
      </c>
      <c r="N308" s="8">
        <f t="shared" si="60"/>
        <v>0.27750000357600002</v>
      </c>
      <c r="O308" s="5">
        <v>0</v>
      </c>
      <c r="P308" s="5">
        <v>96.736587524399994</v>
      </c>
      <c r="Q308" s="5">
        <v>6.06196641922</v>
      </c>
      <c r="R308" s="5">
        <v>854.84997558600003</v>
      </c>
      <c r="S308">
        <f t="shared" si="52"/>
        <v>1.648738474303324E-2</v>
      </c>
      <c r="T308">
        <f t="shared" si="53"/>
        <v>419.48104428111179</v>
      </c>
      <c r="U308">
        <f t="shared" si="54"/>
        <v>1259.7646762890336</v>
      </c>
      <c r="V308" s="9">
        <v>550.99530029300001</v>
      </c>
      <c r="W308" s="9">
        <v>368.30368041999998</v>
      </c>
      <c r="X308">
        <f t="shared" si="61"/>
        <v>4.5891270628403984E-4</v>
      </c>
      <c r="Y308">
        <f t="shared" si="62"/>
        <v>7.5071273258734639</v>
      </c>
      <c r="Z308">
        <f t="shared" si="55"/>
        <v>0.34244668918597326</v>
      </c>
      <c r="AA308">
        <f t="shared" si="56"/>
        <v>4.8576153632377474E-2</v>
      </c>
      <c r="AB308">
        <f>(1/(AA308*k))*(LN((50-dTar)/(hTar-dTar)))</f>
        <v>89.964822657034361</v>
      </c>
      <c r="AC308">
        <f t="shared" si="57"/>
        <v>145.12650111683729</v>
      </c>
      <c r="AD308" s="19">
        <v>1761.59106445</v>
      </c>
      <c r="AE308" s="19">
        <v>125.00710296600001</v>
      </c>
      <c r="AF308">
        <f t="shared" si="63"/>
        <v>4.9219267526151892E-4</v>
      </c>
      <c r="AG308" s="23">
        <f t="shared" si="58"/>
        <v>6.9708917132845993</v>
      </c>
      <c r="AH308" s="25">
        <f t="shared" si="64"/>
        <v>7.1747115271207269</v>
      </c>
      <c r="AI308" s="25">
        <f t="shared" si="59"/>
        <v>0.1301618519920974</v>
      </c>
    </row>
    <row r="309" spans="6:35" ht="15">
      <c r="F309" s="5">
        <v>2006</v>
      </c>
      <c r="G309" s="5">
        <v>1</v>
      </c>
      <c r="H309" s="5">
        <v>0</v>
      </c>
      <c r="I309" s="5">
        <v>13</v>
      </c>
      <c r="J309" s="5">
        <v>16</v>
      </c>
      <c r="K309" s="5">
        <v>2.1005001068100002</v>
      </c>
      <c r="L309" s="5">
        <v>0.27991294860799998</v>
      </c>
      <c r="M309" s="5">
        <v>8.3999998867499995E-2</v>
      </c>
      <c r="N309" s="8">
        <f t="shared" si="60"/>
        <v>8.3999998867499995E-2</v>
      </c>
      <c r="O309" s="5">
        <v>0</v>
      </c>
      <c r="P309" s="5">
        <v>96.736587524399994</v>
      </c>
      <c r="Q309" s="5">
        <v>3.3514955043799999</v>
      </c>
      <c r="R309" s="5">
        <v>531.87249755899995</v>
      </c>
      <c r="S309">
        <f t="shared" si="52"/>
        <v>4.9907757906155472E-3</v>
      </c>
      <c r="T309">
        <f t="shared" si="53"/>
        <v>1385.7856292556548</v>
      </c>
      <c r="U309">
        <f t="shared" si="54"/>
        <v>4161.7227010509096</v>
      </c>
      <c r="V309" s="9">
        <v>631.46801757799994</v>
      </c>
      <c r="W309" s="9">
        <v>1216.7175293</v>
      </c>
      <c r="X309">
        <f t="shared" si="61"/>
        <v>1.6639189131458247E-4</v>
      </c>
      <c r="Y309">
        <f t="shared" si="62"/>
        <v>4.3558923790929187</v>
      </c>
      <c r="Z309">
        <f t="shared" si="55"/>
        <v>0.10365953561482656</v>
      </c>
      <c r="AA309">
        <f t="shared" si="56"/>
        <v>1.4704132603694539E-2</v>
      </c>
      <c r="AB309">
        <f>(1/(AA309*k))*(LN((50-dTar)/(hTar-dTar)))</f>
        <v>297.20522554316869</v>
      </c>
      <c r="AC309">
        <f t="shared" si="57"/>
        <v>479.43577526018748</v>
      </c>
      <c r="AD309" s="19">
        <v>2212.5415039099998</v>
      </c>
      <c r="AE309" s="19">
        <v>412.96990966800001</v>
      </c>
      <c r="AF309">
        <f t="shared" si="63"/>
        <v>3.2206666947342871E-4</v>
      </c>
      <c r="AG309" s="23">
        <f t="shared" si="58"/>
        <v>3.6832978025320902</v>
      </c>
      <c r="AH309" s="25">
        <f t="shared" si="64"/>
        <v>3.9389468086098041</v>
      </c>
      <c r="AI309" s="25">
        <f t="shared" si="59"/>
        <v>3.9400343347863978E-2</v>
      </c>
    </row>
    <row r="310" spans="6:35" ht="15">
      <c r="F310" s="5">
        <v>2006</v>
      </c>
      <c r="G310" s="5">
        <v>1</v>
      </c>
      <c r="H310" s="5">
        <v>0</v>
      </c>
      <c r="I310" s="5">
        <v>13</v>
      </c>
      <c r="J310" s="5">
        <v>17</v>
      </c>
      <c r="K310" s="5">
        <v>1.5605000257499999</v>
      </c>
      <c r="L310" s="5">
        <v>0.25171530246700002</v>
      </c>
      <c r="M310" s="5">
        <v>0</v>
      </c>
      <c r="N310" s="8">
        <f t="shared" si="60"/>
        <v>1E-4</v>
      </c>
      <c r="O310" s="5">
        <v>0</v>
      </c>
      <c r="P310" s="5">
        <v>96.736587524399994</v>
      </c>
      <c r="Q310" s="5">
        <v>1.6717464923900001</v>
      </c>
      <c r="R310" s="5">
        <v>212.574752808</v>
      </c>
      <c r="S310">
        <f t="shared" si="52"/>
        <v>5.9413998308355972E-6</v>
      </c>
      <c r="T310">
        <f t="shared" si="53"/>
        <v>1164059.9128807276</v>
      </c>
      <c r="U310">
        <f t="shared" si="54"/>
        <v>3495847.0217512534</v>
      </c>
      <c r="V310" s="9">
        <v>1104.75036621</v>
      </c>
      <c r="W310" s="9">
        <v>60723.6445313</v>
      </c>
      <c r="X310">
        <f t="shared" si="61"/>
        <v>2.8108241559090114E-7</v>
      </c>
      <c r="Y310">
        <f t="shared" si="62"/>
        <v>2.484748026356816</v>
      </c>
      <c r="Z310">
        <f t="shared" si="55"/>
        <v>1.2340421072902296E-4</v>
      </c>
      <c r="AA310">
        <f t="shared" si="56"/>
        <v>1.7504920002306861E-5</v>
      </c>
      <c r="AB310">
        <f>(1/(AA310*k))*(LN((50-dTar)/(hTar-dTar)))</f>
        <v>249652.38609041239</v>
      </c>
      <c r="AC310">
        <f t="shared" si="57"/>
        <v>402726.04578894714</v>
      </c>
      <c r="AD310" s="19">
        <v>2497.7700195299999</v>
      </c>
      <c r="AE310" s="19">
        <v>60723.6445313</v>
      </c>
      <c r="AF310">
        <f t="shared" si="63"/>
        <v>2.1461647183800129E-6</v>
      </c>
      <c r="AG310" s="23">
        <f t="shared" si="58"/>
        <v>0.33713948116405362</v>
      </c>
      <c r="AH310" s="25">
        <f t="shared" si="64"/>
        <v>1.1534321025376986</v>
      </c>
      <c r="AI310" s="25">
        <f t="shared" si="59"/>
        <v>4.6905171284601254E-5</v>
      </c>
    </row>
    <row r="311" spans="6:35" ht="15">
      <c r="F311" s="5">
        <v>2006</v>
      </c>
      <c r="G311" s="5">
        <v>1</v>
      </c>
      <c r="H311" s="5">
        <v>0</v>
      </c>
      <c r="I311" s="5">
        <v>13</v>
      </c>
      <c r="J311" s="5">
        <v>18</v>
      </c>
      <c r="K311" s="5">
        <v>-1.3120000362399999</v>
      </c>
      <c r="L311" s="5">
        <v>0.152310073376</v>
      </c>
      <c r="M311" s="5">
        <v>0</v>
      </c>
      <c r="N311" s="8">
        <f t="shared" si="60"/>
        <v>1E-4</v>
      </c>
      <c r="O311" s="5">
        <v>0</v>
      </c>
      <c r="P311" s="5">
        <v>96.736587524399994</v>
      </c>
      <c r="Q311" s="5">
        <v>1.4727510213899999</v>
      </c>
      <c r="R311" s="5">
        <v>12.4025001526</v>
      </c>
      <c r="S311">
        <f t="shared" si="52"/>
        <v>5.9413998308355972E-6</v>
      </c>
      <c r="T311">
        <f t="shared" si="53"/>
        <v>1164059.9128807276</v>
      </c>
      <c r="U311">
        <f t="shared" si="54"/>
        <v>3495847.0217512534</v>
      </c>
      <c r="V311" s="9">
        <v>1104.75036621</v>
      </c>
      <c r="W311" s="9">
        <v>60723.6445313</v>
      </c>
      <c r="X311">
        <f t="shared" si="61"/>
        <v>2.8108241559090114E-7</v>
      </c>
      <c r="Y311">
        <f t="shared" si="62"/>
        <v>2.1889773421819063</v>
      </c>
      <c r="Z311">
        <f t="shared" si="55"/>
        <v>1.2340421072902296E-4</v>
      </c>
      <c r="AA311">
        <f t="shared" si="56"/>
        <v>1.7504920002306861E-5</v>
      </c>
      <c r="AB311">
        <f>(1/(AA311*k))*(LN((50-dTar)/(hTar-dTar)))</f>
        <v>249652.38609041239</v>
      </c>
      <c r="AC311">
        <f t="shared" si="57"/>
        <v>402726.04578894714</v>
      </c>
      <c r="AD311" s="19">
        <v>2497.7700195299999</v>
      </c>
      <c r="AE311" s="19">
        <v>60723.6445313</v>
      </c>
      <c r="AF311">
        <f t="shared" si="63"/>
        <v>2.1461647183800129E-6</v>
      </c>
      <c r="AG311" s="23">
        <f t="shared" si="58"/>
        <v>0.29700825902461131</v>
      </c>
      <c r="AH311" s="25">
        <f t="shared" si="64"/>
        <v>1.0161339143519603</v>
      </c>
      <c r="AI311" s="25">
        <f t="shared" si="59"/>
        <v>4.6905171284601254E-5</v>
      </c>
    </row>
    <row r="312" spans="6:35" ht="15">
      <c r="F312" s="5">
        <v>2006</v>
      </c>
      <c r="G312" s="5">
        <v>1</v>
      </c>
      <c r="H312" s="5">
        <v>0</v>
      </c>
      <c r="I312" s="5">
        <v>13</v>
      </c>
      <c r="J312" s="5">
        <v>19</v>
      </c>
      <c r="K312" s="5">
        <v>-3.9349999427800002</v>
      </c>
      <c r="L312" s="5">
        <v>8.3534605801100004E-2</v>
      </c>
      <c r="M312" s="5">
        <v>0</v>
      </c>
      <c r="N312" s="8">
        <f t="shared" si="60"/>
        <v>1E-4</v>
      </c>
      <c r="O312" s="5">
        <v>0</v>
      </c>
      <c r="P312" s="5">
        <v>96.736587524399994</v>
      </c>
      <c r="Q312" s="5">
        <v>1.3351080417600001</v>
      </c>
      <c r="R312" s="5">
        <v>0</v>
      </c>
      <c r="S312">
        <f t="shared" si="52"/>
        <v>5.9413998308355972E-6</v>
      </c>
      <c r="T312">
        <f t="shared" si="53"/>
        <v>1164059.9128807276</v>
      </c>
      <c r="U312">
        <f t="shared" si="54"/>
        <v>3495847.0217512534</v>
      </c>
      <c r="V312" s="9">
        <v>1104.75036621</v>
      </c>
      <c r="W312" s="9">
        <v>60723.6445313</v>
      </c>
      <c r="X312">
        <f t="shared" si="61"/>
        <v>2.8108241559090114E-7</v>
      </c>
      <c r="Y312">
        <f t="shared" si="62"/>
        <v>1.9843960114990682</v>
      </c>
      <c r="Z312">
        <f t="shared" si="55"/>
        <v>1.2340421072902296E-4</v>
      </c>
      <c r="AA312">
        <f t="shared" si="56"/>
        <v>1.7504920002306861E-5</v>
      </c>
      <c r="AB312">
        <f>(1/(AA312*k))*(LN((50-dTar)/(hTar-dTar)))</f>
        <v>249652.38609041239</v>
      </c>
      <c r="AC312">
        <f t="shared" si="57"/>
        <v>402726.04578894714</v>
      </c>
      <c r="AD312" s="19">
        <v>2497.7700195299999</v>
      </c>
      <c r="AE312" s="19">
        <v>60723.6445313</v>
      </c>
      <c r="AF312">
        <f t="shared" si="63"/>
        <v>2.1461647183800129E-6</v>
      </c>
      <c r="AG312" s="23">
        <f t="shared" si="58"/>
        <v>0.2692499338541543</v>
      </c>
      <c r="AH312" s="25">
        <f t="shared" si="64"/>
        <v>0.92116626697427006</v>
      </c>
      <c r="AI312" s="25">
        <f t="shared" si="59"/>
        <v>4.6905171284601254E-5</v>
      </c>
    </row>
    <row r="313" spans="6:35" ht="15">
      <c r="F313" s="5">
        <v>2006</v>
      </c>
      <c r="G313" s="5">
        <v>1</v>
      </c>
      <c r="H313" s="5">
        <v>0</v>
      </c>
      <c r="I313" s="5">
        <v>13</v>
      </c>
      <c r="J313" s="5">
        <v>20</v>
      </c>
      <c r="K313" s="5">
        <v>-5.0479998588599999</v>
      </c>
      <c r="L313" s="5">
        <v>6.0426708310799999E-2</v>
      </c>
      <c r="M313" s="5">
        <v>0</v>
      </c>
      <c r="N313" s="8">
        <f t="shared" si="60"/>
        <v>1E-4</v>
      </c>
      <c r="O313" s="5">
        <v>0</v>
      </c>
      <c r="P313" s="5">
        <v>96.736587524399994</v>
      </c>
      <c r="Q313" s="5">
        <v>1.4042689800299999</v>
      </c>
      <c r="R313" s="5">
        <v>0</v>
      </c>
      <c r="S313">
        <f t="shared" si="52"/>
        <v>5.9413998308355972E-6</v>
      </c>
      <c r="T313">
        <f t="shared" si="53"/>
        <v>1164059.9128807276</v>
      </c>
      <c r="U313">
        <f t="shared" si="54"/>
        <v>3495847.0217512534</v>
      </c>
      <c r="V313" s="9">
        <v>1104.75036621</v>
      </c>
      <c r="W313" s="9">
        <v>60723.6445313</v>
      </c>
      <c r="X313">
        <f t="shared" si="61"/>
        <v>2.8108241559090114E-7</v>
      </c>
      <c r="Y313">
        <f t="shared" si="62"/>
        <v>2.0871912054173083</v>
      </c>
      <c r="Z313">
        <f t="shared" si="55"/>
        <v>1.2340421072902296E-4</v>
      </c>
      <c r="AA313">
        <f t="shared" si="56"/>
        <v>1.7504920002306861E-5</v>
      </c>
      <c r="AB313">
        <f>(1/(AA313*k))*(LN((50-dTar)/(hTar-dTar)))</f>
        <v>249652.38609041239</v>
      </c>
      <c r="AC313">
        <f t="shared" si="57"/>
        <v>402726.04578894714</v>
      </c>
      <c r="AD313" s="19">
        <v>2497.7700195299999</v>
      </c>
      <c r="AE313" s="19">
        <v>60723.6445313</v>
      </c>
      <c r="AF313">
        <f t="shared" si="63"/>
        <v>2.1461647183800129E-6</v>
      </c>
      <c r="AG313" s="23">
        <f t="shared" si="58"/>
        <v>0.2831975526775275</v>
      </c>
      <c r="AH313" s="25">
        <f t="shared" si="64"/>
        <v>0.96888429527902808</v>
      </c>
      <c r="AI313" s="25">
        <f t="shared" si="59"/>
        <v>4.6905171284601254E-5</v>
      </c>
    </row>
    <row r="314" spans="6:35" ht="15">
      <c r="F314" s="5">
        <v>2006</v>
      </c>
      <c r="G314" s="5">
        <v>1</v>
      </c>
      <c r="H314" s="5">
        <v>0</v>
      </c>
      <c r="I314" s="5">
        <v>13</v>
      </c>
      <c r="J314" s="5">
        <v>21</v>
      </c>
      <c r="K314" s="5">
        <v>-5.7925000190700002</v>
      </c>
      <c r="L314" s="5">
        <v>5.05513139069E-2</v>
      </c>
      <c r="M314" s="5">
        <v>0</v>
      </c>
      <c r="N314" s="8">
        <f t="shared" si="60"/>
        <v>1E-4</v>
      </c>
      <c r="O314" s="5">
        <v>0</v>
      </c>
      <c r="P314" s="5">
        <v>96.736587524399994</v>
      </c>
      <c r="Q314" s="5">
        <v>1.58551347256</v>
      </c>
      <c r="R314" s="5">
        <v>0</v>
      </c>
      <c r="S314">
        <f t="shared" si="52"/>
        <v>5.9413998308355972E-6</v>
      </c>
      <c r="T314">
        <f t="shared" si="53"/>
        <v>1164059.9128807276</v>
      </c>
      <c r="U314">
        <f t="shared" si="54"/>
        <v>3495847.0217512534</v>
      </c>
      <c r="V314" s="9">
        <v>1104.75036621</v>
      </c>
      <c r="W314" s="9">
        <v>60723.6445313</v>
      </c>
      <c r="X314">
        <f t="shared" si="61"/>
        <v>2.8108241559090114E-7</v>
      </c>
      <c r="Y314">
        <f t="shared" si="62"/>
        <v>2.3565782788473983</v>
      </c>
      <c r="Z314">
        <f t="shared" si="55"/>
        <v>1.2340421072902296E-4</v>
      </c>
      <c r="AA314">
        <f t="shared" si="56"/>
        <v>1.7504920002306861E-5</v>
      </c>
      <c r="AB314">
        <f>(1/(AA314*k))*(LN((50-dTar)/(hTar-dTar)))</f>
        <v>249652.38609041239</v>
      </c>
      <c r="AC314">
        <f t="shared" si="57"/>
        <v>402726.04578894714</v>
      </c>
      <c r="AD314" s="19">
        <v>2497.7700195299999</v>
      </c>
      <c r="AE314" s="19">
        <v>60723.6445313</v>
      </c>
      <c r="AF314">
        <f t="shared" si="63"/>
        <v>2.1461647183800129E-6</v>
      </c>
      <c r="AG314" s="23">
        <f t="shared" si="58"/>
        <v>0.31974895233863798</v>
      </c>
      <c r="AH314" s="25">
        <f t="shared" si="64"/>
        <v>1.0939350832088324</v>
      </c>
      <c r="AI314" s="25">
        <f t="shared" si="59"/>
        <v>4.6905171284601254E-5</v>
      </c>
    </row>
    <row r="315" spans="6:35" ht="15">
      <c r="F315" s="5">
        <v>2006</v>
      </c>
      <c r="G315" s="5">
        <v>1</v>
      </c>
      <c r="H315" s="5">
        <v>0</v>
      </c>
      <c r="I315" s="5">
        <v>13</v>
      </c>
      <c r="J315" s="5">
        <v>22</v>
      </c>
      <c r="K315" s="5">
        <v>-6.17850017548</v>
      </c>
      <c r="L315" s="5">
        <v>4.6576611697699999E-2</v>
      </c>
      <c r="M315" s="5">
        <v>0</v>
      </c>
      <c r="N315" s="8">
        <f t="shared" si="60"/>
        <v>1E-4</v>
      </c>
      <c r="O315" s="5">
        <v>0</v>
      </c>
      <c r="P315" s="5">
        <v>96.736587524399994</v>
      </c>
      <c r="Q315" s="5">
        <v>2.0727930069</v>
      </c>
      <c r="R315" s="5">
        <v>0</v>
      </c>
      <c r="S315">
        <f t="shared" si="52"/>
        <v>5.9413998308355972E-6</v>
      </c>
      <c r="T315">
        <f t="shared" si="53"/>
        <v>1164059.9128807276</v>
      </c>
      <c r="U315">
        <f t="shared" si="54"/>
        <v>3495847.0217512534</v>
      </c>
      <c r="V315" s="9">
        <v>1104.75036621</v>
      </c>
      <c r="W315" s="9">
        <v>60723.6445313</v>
      </c>
      <c r="X315">
        <f t="shared" si="61"/>
        <v>2.8108241559090114E-7</v>
      </c>
      <c r="Y315">
        <f t="shared" si="62"/>
        <v>3.0808309491816539</v>
      </c>
      <c r="Z315">
        <f t="shared" si="55"/>
        <v>1.2340421072902296E-4</v>
      </c>
      <c r="AA315">
        <f t="shared" si="56"/>
        <v>1.7504920002306861E-5</v>
      </c>
      <c r="AB315">
        <f>(1/(AA315*k))*(LN((50-dTar)/(hTar-dTar)))</f>
        <v>249652.38609041239</v>
      </c>
      <c r="AC315">
        <f t="shared" si="57"/>
        <v>402726.04578894714</v>
      </c>
      <c r="AD315" s="19">
        <v>2497.7700195299999</v>
      </c>
      <c r="AE315" s="19">
        <v>60723.6445313</v>
      </c>
      <c r="AF315">
        <f t="shared" si="63"/>
        <v>2.1461647183800129E-6</v>
      </c>
      <c r="AG315" s="23">
        <f t="shared" si="58"/>
        <v>0.41801813976452917</v>
      </c>
      <c r="AH315" s="25">
        <f t="shared" si="64"/>
        <v>1.4301366905553237</v>
      </c>
      <c r="AI315" s="25">
        <f t="shared" si="59"/>
        <v>4.6905171284601254E-5</v>
      </c>
    </row>
    <row r="316" spans="6:35" ht="15">
      <c r="F316" s="5">
        <v>2006</v>
      </c>
      <c r="G316" s="5">
        <v>1</v>
      </c>
      <c r="H316" s="5">
        <v>0</v>
      </c>
      <c r="I316" s="5">
        <v>13</v>
      </c>
      <c r="J316" s="5">
        <v>23</v>
      </c>
      <c r="K316" s="5">
        <v>-6.5784997940099998</v>
      </c>
      <c r="L316" s="5">
        <v>4.3300185352600003E-2</v>
      </c>
      <c r="M316" s="5">
        <v>0</v>
      </c>
      <c r="N316" s="8">
        <f t="shared" si="60"/>
        <v>1E-4</v>
      </c>
      <c r="O316" s="5">
        <v>0</v>
      </c>
      <c r="P316" s="5">
        <v>96.736587524399994</v>
      </c>
      <c r="Q316" s="5">
        <v>1.5815365314500001</v>
      </c>
      <c r="R316" s="5">
        <v>0</v>
      </c>
      <c r="S316">
        <f t="shared" si="52"/>
        <v>5.9413998308355972E-6</v>
      </c>
      <c r="T316">
        <f t="shared" si="53"/>
        <v>1164059.9128807276</v>
      </c>
      <c r="U316">
        <f t="shared" si="54"/>
        <v>3495847.0217512534</v>
      </c>
      <c r="V316" s="9">
        <v>1104.75036621</v>
      </c>
      <c r="W316" s="9">
        <v>60723.6445313</v>
      </c>
      <c r="X316">
        <f t="shared" si="61"/>
        <v>2.8108241559090114E-7</v>
      </c>
      <c r="Y316">
        <f t="shared" si="62"/>
        <v>2.3506672770184771</v>
      </c>
      <c r="Z316">
        <f t="shared" si="55"/>
        <v>1.2340421072902296E-4</v>
      </c>
      <c r="AA316">
        <f t="shared" si="56"/>
        <v>1.7504920002306861E-5</v>
      </c>
      <c r="AB316">
        <f>(1/(AA316*k))*(LN((50-dTar)/(hTar-dTar)))</f>
        <v>249652.38609041239</v>
      </c>
      <c r="AC316">
        <f t="shared" si="57"/>
        <v>402726.04578894714</v>
      </c>
      <c r="AD316" s="19">
        <v>2497.7700195299999</v>
      </c>
      <c r="AE316" s="19">
        <v>60723.6445313</v>
      </c>
      <c r="AF316">
        <f t="shared" si="63"/>
        <v>2.1461647183800129E-6</v>
      </c>
      <c r="AG316" s="23">
        <f t="shared" si="58"/>
        <v>0.31894692651202561</v>
      </c>
      <c r="AH316" s="25">
        <f t="shared" si="64"/>
        <v>1.0911911674494412</v>
      </c>
      <c r="AI316" s="25">
        <f t="shared" si="59"/>
        <v>4.6905171284601254E-5</v>
      </c>
    </row>
    <row r="317" spans="6:35" ht="15">
      <c r="F317" s="5">
        <v>2006</v>
      </c>
      <c r="G317" s="5">
        <v>1</v>
      </c>
      <c r="H317" s="5">
        <v>0</v>
      </c>
      <c r="I317" s="5">
        <v>13</v>
      </c>
      <c r="J317" s="5">
        <v>24</v>
      </c>
      <c r="K317" s="5">
        <v>-6.9429998397799997</v>
      </c>
      <c r="L317" s="5">
        <v>4.0648404508800001E-2</v>
      </c>
      <c r="M317" s="5">
        <v>0</v>
      </c>
      <c r="N317" s="8">
        <f t="shared" si="60"/>
        <v>1E-4</v>
      </c>
      <c r="O317" s="5">
        <v>0</v>
      </c>
      <c r="P317" s="5">
        <v>96.736587524399994</v>
      </c>
      <c r="Q317" s="5">
        <v>1.1003776788699999</v>
      </c>
      <c r="R317" s="5">
        <v>0</v>
      </c>
      <c r="S317">
        <f t="shared" si="52"/>
        <v>5.9413998308355972E-6</v>
      </c>
      <c r="T317">
        <f t="shared" si="53"/>
        <v>1164059.9128807276</v>
      </c>
      <c r="U317">
        <f t="shared" si="54"/>
        <v>3495847.0217512534</v>
      </c>
      <c r="V317" s="9">
        <v>1104.75036621</v>
      </c>
      <c r="W317" s="9">
        <v>60723.6445313</v>
      </c>
      <c r="X317">
        <f t="shared" si="61"/>
        <v>2.8108241559090114E-7</v>
      </c>
      <c r="Y317">
        <f t="shared" si="62"/>
        <v>1.6355118902689922</v>
      </c>
      <c r="Z317">
        <f t="shared" si="55"/>
        <v>1.2340421072902296E-4</v>
      </c>
      <c r="AA317">
        <f t="shared" si="56"/>
        <v>1.7504920002306861E-5</v>
      </c>
      <c r="AB317">
        <f>(1/(AA317*k))*(LN((50-dTar)/(hTar-dTar)))</f>
        <v>249652.38609041239</v>
      </c>
      <c r="AC317">
        <f t="shared" si="57"/>
        <v>402726.04578894714</v>
      </c>
      <c r="AD317" s="19">
        <v>2497.7700195299999</v>
      </c>
      <c r="AE317" s="19">
        <v>60723.6445313</v>
      </c>
      <c r="AF317">
        <f t="shared" si="63"/>
        <v>2.1461647183800129E-6</v>
      </c>
      <c r="AG317" s="23">
        <f t="shared" si="58"/>
        <v>0.22191209099435133</v>
      </c>
      <c r="AH317" s="25">
        <f t="shared" si="64"/>
        <v>0.75921256332953835</v>
      </c>
      <c r="AI317" s="25">
        <f t="shared" si="59"/>
        <v>4.6905171284601254E-5</v>
      </c>
    </row>
    <row r="318" spans="6:35" ht="15">
      <c r="F318" s="5">
        <v>2006</v>
      </c>
      <c r="G318" s="5">
        <v>1</v>
      </c>
      <c r="H318" s="5">
        <v>0</v>
      </c>
      <c r="I318" s="5">
        <v>14</v>
      </c>
      <c r="J318" s="5">
        <v>1</v>
      </c>
      <c r="K318" s="5">
        <v>-7.6300001144399996</v>
      </c>
      <c r="L318" s="5">
        <v>4.06065545976E-2</v>
      </c>
      <c r="M318" s="5">
        <v>0</v>
      </c>
      <c r="N318" s="8">
        <f t="shared" si="60"/>
        <v>1E-4</v>
      </c>
      <c r="O318" s="5">
        <v>0</v>
      </c>
      <c r="P318" s="5">
        <v>96.736587524399994</v>
      </c>
      <c r="Q318" s="5">
        <v>1.26759600639</v>
      </c>
      <c r="R318" s="5">
        <v>0</v>
      </c>
      <c r="S318">
        <f t="shared" si="52"/>
        <v>5.9413998308355972E-6</v>
      </c>
      <c r="T318">
        <f t="shared" si="53"/>
        <v>1164059.9128807276</v>
      </c>
      <c r="U318">
        <f t="shared" si="54"/>
        <v>3495847.0217512534</v>
      </c>
      <c r="V318" s="9">
        <v>1099.60510254</v>
      </c>
      <c r="W318" s="9">
        <v>60723.6445313</v>
      </c>
      <c r="X318">
        <f t="shared" si="61"/>
        <v>2.8108282210500471E-7</v>
      </c>
      <c r="Y318">
        <f t="shared" si="62"/>
        <v>1.8840529378716535</v>
      </c>
      <c r="Z318">
        <f t="shared" si="55"/>
        <v>1.2340421072902296E-4</v>
      </c>
      <c r="AA318">
        <f t="shared" si="56"/>
        <v>1.7504920002306861E-5</v>
      </c>
      <c r="AB318">
        <f>(1/(AA318*k))*(LN((50-dTar)/(hTar-dTar)))</f>
        <v>249652.38609041239</v>
      </c>
      <c r="AC318">
        <f t="shared" si="57"/>
        <v>402726.04578894714</v>
      </c>
      <c r="AD318" s="19">
        <v>2497.7700195299999</v>
      </c>
      <c r="AE318" s="19">
        <v>60723.6445313</v>
      </c>
      <c r="AF318">
        <f t="shared" si="63"/>
        <v>2.1461647183800129E-6</v>
      </c>
      <c r="AG318" s="23">
        <f t="shared" si="58"/>
        <v>0.25563502746432831</v>
      </c>
      <c r="AH318" s="25">
        <f t="shared" si="64"/>
        <v>0.87458652481873944</v>
      </c>
      <c r="AI318" s="25">
        <f t="shared" si="59"/>
        <v>4.6905171284601254E-5</v>
      </c>
    </row>
    <row r="319" spans="6:35" ht="15">
      <c r="F319" s="5">
        <v>2006</v>
      </c>
      <c r="G319" s="5">
        <v>1</v>
      </c>
      <c r="H319" s="5">
        <v>0</v>
      </c>
      <c r="I319" s="5">
        <v>14</v>
      </c>
      <c r="J319" s="5">
        <v>2</v>
      </c>
      <c r="K319" s="5">
        <v>-7.7449998855600004</v>
      </c>
      <c r="L319" s="5">
        <v>4.1438896209000001E-2</v>
      </c>
      <c r="M319" s="5">
        <v>0</v>
      </c>
      <c r="N319" s="8">
        <f t="shared" si="60"/>
        <v>1E-4</v>
      </c>
      <c r="O319" s="5">
        <v>0</v>
      </c>
      <c r="P319" s="5">
        <v>96.736587524399994</v>
      </c>
      <c r="Q319" s="5">
        <v>0.96478623151800003</v>
      </c>
      <c r="R319" s="5">
        <v>0</v>
      </c>
      <c r="S319">
        <f t="shared" si="52"/>
        <v>5.9413998308355972E-6</v>
      </c>
      <c r="T319">
        <f t="shared" si="53"/>
        <v>1164059.9128807276</v>
      </c>
      <c r="U319">
        <f t="shared" si="54"/>
        <v>3495847.0217512534</v>
      </c>
      <c r="V319" s="9">
        <v>1099.60510254</v>
      </c>
      <c r="W319" s="9">
        <v>60723.6445313</v>
      </c>
      <c r="X319">
        <f t="shared" si="61"/>
        <v>2.8108282210500471E-7</v>
      </c>
      <c r="Y319">
        <f t="shared" si="62"/>
        <v>1.4339807988873994</v>
      </c>
      <c r="Z319">
        <f t="shared" si="55"/>
        <v>1.2340421072902296E-4</v>
      </c>
      <c r="AA319">
        <f t="shared" si="56"/>
        <v>1.7504920002306861E-5</v>
      </c>
      <c r="AB319">
        <f>(1/(AA319*k))*(LN((50-dTar)/(hTar-dTar)))</f>
        <v>249652.38609041239</v>
      </c>
      <c r="AC319">
        <f t="shared" si="57"/>
        <v>402726.04578894714</v>
      </c>
      <c r="AD319" s="19">
        <v>2497.7700195299999</v>
      </c>
      <c r="AE319" s="19">
        <v>60723.6445313</v>
      </c>
      <c r="AF319">
        <f t="shared" si="63"/>
        <v>2.1461647183800129E-6</v>
      </c>
      <c r="AG319" s="23">
        <f t="shared" si="58"/>
        <v>0.1945676331796744</v>
      </c>
      <c r="AH319" s="25">
        <f t="shared" si="64"/>
        <v>0.66566085185084412</v>
      </c>
      <c r="AI319" s="25">
        <f t="shared" si="59"/>
        <v>4.6905171284601254E-5</v>
      </c>
    </row>
    <row r="320" spans="6:35" ht="15">
      <c r="F320" s="5">
        <v>2006</v>
      </c>
      <c r="G320" s="5">
        <v>1</v>
      </c>
      <c r="H320" s="5">
        <v>0</v>
      </c>
      <c r="I320" s="5">
        <v>14</v>
      </c>
      <c r="J320" s="5">
        <v>3</v>
      </c>
      <c r="K320" s="5">
        <v>-7.4600000381499996</v>
      </c>
      <c r="L320" s="5">
        <v>4.2192120105000001E-2</v>
      </c>
      <c r="M320" s="5">
        <v>0</v>
      </c>
      <c r="N320" s="8">
        <f t="shared" si="60"/>
        <v>1E-4</v>
      </c>
      <c r="O320" s="5">
        <v>0</v>
      </c>
      <c r="P320" s="5">
        <v>96.736587524399994</v>
      </c>
      <c r="Q320" s="5">
        <v>1.03896701336</v>
      </c>
      <c r="R320" s="5">
        <v>0</v>
      </c>
      <c r="S320">
        <f t="shared" si="52"/>
        <v>5.9413998308355972E-6</v>
      </c>
      <c r="T320">
        <f t="shared" si="53"/>
        <v>1164059.9128807276</v>
      </c>
      <c r="U320">
        <f t="shared" si="54"/>
        <v>3495847.0217512534</v>
      </c>
      <c r="V320" s="9">
        <v>1099.60510254</v>
      </c>
      <c r="W320" s="9">
        <v>60723.6445313</v>
      </c>
      <c r="X320">
        <f t="shared" si="61"/>
        <v>2.8108282210500471E-7</v>
      </c>
      <c r="Y320">
        <f t="shared" si="62"/>
        <v>1.5442371575840961</v>
      </c>
      <c r="Z320">
        <f t="shared" si="55"/>
        <v>1.2340421072902296E-4</v>
      </c>
      <c r="AA320">
        <f t="shared" si="56"/>
        <v>1.7504920002306861E-5</v>
      </c>
      <c r="AB320">
        <f>(1/(AA320*k))*(LN((50-dTar)/(hTar-dTar)))</f>
        <v>249652.38609041239</v>
      </c>
      <c r="AC320">
        <f t="shared" si="57"/>
        <v>402726.04578894714</v>
      </c>
      <c r="AD320" s="19">
        <v>2497.7700195299999</v>
      </c>
      <c r="AE320" s="19">
        <v>60723.6445313</v>
      </c>
      <c r="AF320">
        <f t="shared" si="63"/>
        <v>2.1461647183800129E-6</v>
      </c>
      <c r="AG320" s="23">
        <f t="shared" si="58"/>
        <v>0.2095276094717349</v>
      </c>
      <c r="AH320" s="25">
        <f t="shared" si="64"/>
        <v>0.71684238908548492</v>
      </c>
      <c r="AI320" s="25">
        <f t="shared" si="59"/>
        <v>4.6905171284601254E-5</v>
      </c>
    </row>
    <row r="321" spans="6:35" ht="15">
      <c r="F321" s="5">
        <v>2006</v>
      </c>
      <c r="G321" s="5">
        <v>1</v>
      </c>
      <c r="H321" s="5">
        <v>0</v>
      </c>
      <c r="I321" s="5">
        <v>14</v>
      </c>
      <c r="J321" s="5">
        <v>4</v>
      </c>
      <c r="K321" s="5">
        <v>-7.3200001716600003</v>
      </c>
      <c r="L321" s="5">
        <v>4.4062584638600001E-2</v>
      </c>
      <c r="M321" s="5">
        <v>0</v>
      </c>
      <c r="N321" s="8">
        <f t="shared" si="60"/>
        <v>1E-4</v>
      </c>
      <c r="O321" s="5">
        <v>0</v>
      </c>
      <c r="P321" s="5">
        <v>96.736587524399994</v>
      </c>
      <c r="Q321" s="5">
        <v>1.0004338025999999</v>
      </c>
      <c r="R321" s="5">
        <v>0</v>
      </c>
      <c r="S321">
        <f t="shared" si="52"/>
        <v>5.9413998308355972E-6</v>
      </c>
      <c r="T321">
        <f t="shared" si="53"/>
        <v>1164059.9128807276</v>
      </c>
      <c r="U321">
        <f t="shared" si="54"/>
        <v>3495847.0217512534</v>
      </c>
      <c r="V321" s="9">
        <v>1099.60510254</v>
      </c>
      <c r="W321" s="9">
        <v>60723.6445313</v>
      </c>
      <c r="X321">
        <f t="shared" si="61"/>
        <v>2.8108282210500471E-7</v>
      </c>
      <c r="Y321">
        <f t="shared" si="62"/>
        <v>1.4869644866605263</v>
      </c>
      <c r="Z321">
        <f t="shared" si="55"/>
        <v>1.2340421072902296E-4</v>
      </c>
      <c r="AA321">
        <f t="shared" si="56"/>
        <v>1.7504920002306861E-5</v>
      </c>
      <c r="AB321">
        <f>(1/(AA321*k))*(LN((50-dTar)/(hTar-dTar)))</f>
        <v>249652.38609041239</v>
      </c>
      <c r="AC321">
        <f t="shared" si="57"/>
        <v>402726.04578894714</v>
      </c>
      <c r="AD321" s="19">
        <v>2497.7700195299999</v>
      </c>
      <c r="AE321" s="19">
        <v>60723.6445313</v>
      </c>
      <c r="AF321">
        <f t="shared" si="63"/>
        <v>2.1461647183800129E-6</v>
      </c>
      <c r="AG321" s="23">
        <f t="shared" si="58"/>
        <v>0.20175664905432675</v>
      </c>
      <c r="AH321" s="25">
        <f t="shared" si="64"/>
        <v>0.690256137062908</v>
      </c>
      <c r="AI321" s="25">
        <f t="shared" si="59"/>
        <v>4.6905171284601254E-5</v>
      </c>
    </row>
    <row r="322" spans="6:35" ht="15">
      <c r="F322" s="5">
        <v>2006</v>
      </c>
      <c r="G322" s="5">
        <v>1</v>
      </c>
      <c r="H322" s="5">
        <v>0</v>
      </c>
      <c r="I322" s="5">
        <v>14</v>
      </c>
      <c r="J322" s="5">
        <v>5</v>
      </c>
      <c r="K322" s="5">
        <v>-7.6999998092700004</v>
      </c>
      <c r="L322" s="5">
        <v>4.43221963942E-2</v>
      </c>
      <c r="M322" s="5">
        <v>0</v>
      </c>
      <c r="N322" s="8">
        <f t="shared" si="60"/>
        <v>1E-4</v>
      </c>
      <c r="O322" s="5">
        <v>0</v>
      </c>
      <c r="P322" s="5">
        <v>96.736587524399994</v>
      </c>
      <c r="Q322" s="5">
        <v>0.88118678331400002</v>
      </c>
      <c r="R322" s="5">
        <v>0</v>
      </c>
      <c r="S322">
        <f t="shared" si="52"/>
        <v>5.9413998308355972E-6</v>
      </c>
      <c r="T322">
        <f t="shared" si="53"/>
        <v>1164059.9128807276</v>
      </c>
      <c r="U322">
        <f t="shared" si="54"/>
        <v>3495847.0217512534</v>
      </c>
      <c r="V322" s="9">
        <v>1099.60510254</v>
      </c>
      <c r="W322" s="9">
        <v>60723.6445313</v>
      </c>
      <c r="X322">
        <f t="shared" si="61"/>
        <v>2.8108282210500471E-7</v>
      </c>
      <c r="Y322">
        <f t="shared" si="62"/>
        <v>1.3097252906661658</v>
      </c>
      <c r="Z322">
        <f t="shared" si="55"/>
        <v>1.2340421072902296E-4</v>
      </c>
      <c r="AA322">
        <f t="shared" si="56"/>
        <v>1.7504920002306861E-5</v>
      </c>
      <c r="AB322">
        <f>(1/(AA322*k))*(LN((50-dTar)/(hTar-dTar)))</f>
        <v>249652.38609041239</v>
      </c>
      <c r="AC322">
        <f t="shared" si="57"/>
        <v>402726.04578894714</v>
      </c>
      <c r="AD322" s="19">
        <v>2497.7700195299999</v>
      </c>
      <c r="AE322" s="19">
        <v>60723.6445313</v>
      </c>
      <c r="AF322">
        <f t="shared" si="63"/>
        <v>2.1461647183800129E-6</v>
      </c>
      <c r="AG322" s="23">
        <f t="shared" si="58"/>
        <v>0.17770820231218942</v>
      </c>
      <c r="AH322" s="25">
        <f t="shared" si="64"/>
        <v>0.60798084141145703</v>
      </c>
      <c r="AI322" s="25">
        <f t="shared" si="59"/>
        <v>4.6905171284601254E-5</v>
      </c>
    </row>
    <row r="323" spans="6:35" ht="15">
      <c r="F323" s="5">
        <v>2006</v>
      </c>
      <c r="G323" s="5">
        <v>1</v>
      </c>
      <c r="H323" s="5">
        <v>0</v>
      </c>
      <c r="I323" s="5">
        <v>14</v>
      </c>
      <c r="J323" s="5">
        <v>6</v>
      </c>
      <c r="K323" s="5">
        <v>-8.6599998474100008</v>
      </c>
      <c r="L323" s="5">
        <v>3.9534211158800001E-2</v>
      </c>
      <c r="M323" s="5">
        <v>0</v>
      </c>
      <c r="N323" s="8">
        <f t="shared" si="60"/>
        <v>1E-4</v>
      </c>
      <c r="O323" s="5">
        <v>0</v>
      </c>
      <c r="P323" s="5">
        <v>96.736587524399994</v>
      </c>
      <c r="Q323" s="5">
        <v>0.92066097259500002</v>
      </c>
      <c r="R323" s="5">
        <v>0</v>
      </c>
      <c r="S323">
        <f t="shared" si="52"/>
        <v>5.9413998308355972E-6</v>
      </c>
      <c r="T323">
        <f t="shared" si="53"/>
        <v>1164059.9128807276</v>
      </c>
      <c r="U323">
        <f t="shared" si="54"/>
        <v>3495847.0217512534</v>
      </c>
      <c r="V323" s="9">
        <v>1099.60510254</v>
      </c>
      <c r="W323" s="9">
        <v>60723.6445313</v>
      </c>
      <c r="X323">
        <f t="shared" si="61"/>
        <v>2.8108282210500471E-7</v>
      </c>
      <c r="Y323">
        <f t="shared" si="62"/>
        <v>1.3683965565190561</v>
      </c>
      <c r="Z323">
        <f t="shared" si="55"/>
        <v>1.2340421072902296E-4</v>
      </c>
      <c r="AA323">
        <f t="shared" si="56"/>
        <v>1.7504920002306861E-5</v>
      </c>
      <c r="AB323">
        <f>(1/(AA323*k))*(LN((50-dTar)/(hTar-dTar)))</f>
        <v>249652.38609041239</v>
      </c>
      <c r="AC323">
        <f t="shared" si="57"/>
        <v>402726.04578894714</v>
      </c>
      <c r="AD323" s="19">
        <v>2497.7700195299999</v>
      </c>
      <c r="AE323" s="19">
        <v>60723.6445313</v>
      </c>
      <c r="AF323">
        <f t="shared" si="63"/>
        <v>2.1461647183800129E-6</v>
      </c>
      <c r="AG323" s="23">
        <f t="shared" si="58"/>
        <v>0.18566892908168969</v>
      </c>
      <c r="AH323" s="25">
        <f t="shared" si="64"/>
        <v>0.63521632799335859</v>
      </c>
      <c r="AI323" s="25">
        <f t="shared" si="59"/>
        <v>4.6905171284601254E-5</v>
      </c>
    </row>
    <row r="324" spans="6:35" ht="15">
      <c r="F324" s="5">
        <v>2006</v>
      </c>
      <c r="G324" s="5">
        <v>1</v>
      </c>
      <c r="H324" s="5">
        <v>0</v>
      </c>
      <c r="I324" s="5">
        <v>14</v>
      </c>
      <c r="J324" s="5">
        <v>7</v>
      </c>
      <c r="K324" s="5">
        <v>-8.6149997711200008</v>
      </c>
      <c r="L324" s="5">
        <v>3.7283901125199997E-2</v>
      </c>
      <c r="M324" s="5">
        <v>0</v>
      </c>
      <c r="N324" s="8">
        <f t="shared" si="60"/>
        <v>1E-4</v>
      </c>
      <c r="O324" s="5">
        <v>0</v>
      </c>
      <c r="P324" s="5">
        <v>96.736587524399994</v>
      </c>
      <c r="Q324" s="5">
        <v>1.14304804802</v>
      </c>
      <c r="R324" s="5">
        <v>0</v>
      </c>
      <c r="S324">
        <f t="shared" si="52"/>
        <v>5.9413998308355972E-6</v>
      </c>
      <c r="T324">
        <f t="shared" si="53"/>
        <v>1164059.9128807276</v>
      </c>
      <c r="U324">
        <f t="shared" si="54"/>
        <v>3495847.0217512534</v>
      </c>
      <c r="V324" s="9">
        <v>1099.60510254</v>
      </c>
      <c r="W324" s="9">
        <v>60723.6445313</v>
      </c>
      <c r="X324">
        <f t="shared" si="61"/>
        <v>2.8108282210500471E-7</v>
      </c>
      <c r="Y324">
        <f t="shared" si="62"/>
        <v>1.698934851596523</v>
      </c>
      <c r="Z324">
        <f t="shared" si="55"/>
        <v>1.2340421072902296E-4</v>
      </c>
      <c r="AA324">
        <f t="shared" si="56"/>
        <v>1.7504920002306861E-5</v>
      </c>
      <c r="AB324">
        <f>(1/(AA324*k))*(LN((50-dTar)/(hTar-dTar)))</f>
        <v>249652.38609041239</v>
      </c>
      <c r="AC324">
        <f t="shared" si="57"/>
        <v>402726.04578894714</v>
      </c>
      <c r="AD324" s="19">
        <v>2497.7700195299999</v>
      </c>
      <c r="AE324" s="19">
        <v>60723.6445313</v>
      </c>
      <c r="AF324">
        <f t="shared" si="63"/>
        <v>2.1461647183800129E-6</v>
      </c>
      <c r="AG324" s="23">
        <f t="shared" si="58"/>
        <v>0.23051754476633915</v>
      </c>
      <c r="AH324" s="25">
        <f t="shared" si="64"/>
        <v>0.78865381003029167</v>
      </c>
      <c r="AI324" s="25">
        <f t="shared" si="59"/>
        <v>4.6905171284601254E-5</v>
      </c>
    </row>
    <row r="325" spans="6:35" ht="15">
      <c r="F325" s="5">
        <v>2006</v>
      </c>
      <c r="G325" s="5">
        <v>1</v>
      </c>
      <c r="H325" s="5">
        <v>0</v>
      </c>
      <c r="I325" s="5">
        <v>14</v>
      </c>
      <c r="J325" s="5">
        <v>8</v>
      </c>
      <c r="K325" s="5">
        <v>-8.625</v>
      </c>
      <c r="L325" s="5">
        <v>4.1234899312299997E-2</v>
      </c>
      <c r="M325" s="5">
        <v>0</v>
      </c>
      <c r="N325" s="8">
        <f t="shared" si="60"/>
        <v>1E-4</v>
      </c>
      <c r="O325" s="5">
        <v>0</v>
      </c>
      <c r="P325" s="5">
        <v>96.736587524399994</v>
      </c>
      <c r="Q325" s="5">
        <v>1.0897949934</v>
      </c>
      <c r="R325" s="5">
        <v>0</v>
      </c>
      <c r="S325">
        <f t="shared" si="52"/>
        <v>5.9413998308355972E-6</v>
      </c>
      <c r="T325">
        <f t="shared" si="53"/>
        <v>1164059.9128807276</v>
      </c>
      <c r="U325">
        <f t="shared" si="54"/>
        <v>3495847.0217512534</v>
      </c>
      <c r="V325" s="9">
        <v>1099.60510254</v>
      </c>
      <c r="W325" s="9">
        <v>60723.6445313</v>
      </c>
      <c r="X325">
        <f t="shared" si="61"/>
        <v>2.8108282210500471E-7</v>
      </c>
      <c r="Y325">
        <f t="shared" si="62"/>
        <v>1.6197837865082176</v>
      </c>
      <c r="Z325">
        <f t="shared" si="55"/>
        <v>1.2340421072902296E-4</v>
      </c>
      <c r="AA325">
        <f t="shared" si="56"/>
        <v>1.7504920002306861E-5</v>
      </c>
      <c r="AB325">
        <f>(1/(AA325*k))*(LN((50-dTar)/(hTar-dTar)))</f>
        <v>249652.38609041239</v>
      </c>
      <c r="AC325">
        <f t="shared" si="57"/>
        <v>402726.04578894714</v>
      </c>
      <c r="AD325" s="19">
        <v>2497.7700195299999</v>
      </c>
      <c r="AE325" s="19">
        <v>60723.6445313</v>
      </c>
      <c r="AF325">
        <f t="shared" si="63"/>
        <v>2.1461647183800129E-6</v>
      </c>
      <c r="AG325" s="23">
        <f t="shared" si="58"/>
        <v>0.21977804573690254</v>
      </c>
      <c r="AH325" s="25">
        <f t="shared" si="64"/>
        <v>0.75191150117060368</v>
      </c>
      <c r="AI325" s="25">
        <f t="shared" si="59"/>
        <v>4.6905171284601254E-5</v>
      </c>
    </row>
    <row r="326" spans="6:35" ht="15">
      <c r="F326" s="5">
        <v>2006</v>
      </c>
      <c r="G326" s="5">
        <v>1</v>
      </c>
      <c r="H326" s="5">
        <v>0</v>
      </c>
      <c r="I326" s="5">
        <v>14</v>
      </c>
      <c r="J326" s="5">
        <v>9</v>
      </c>
      <c r="K326" s="5">
        <v>-8.95499992371</v>
      </c>
      <c r="L326" s="5">
        <v>3.9404951036000002E-2</v>
      </c>
      <c r="M326" s="5">
        <v>0</v>
      </c>
      <c r="N326" s="8">
        <f t="shared" si="60"/>
        <v>1E-4</v>
      </c>
      <c r="O326" s="5">
        <v>0</v>
      </c>
      <c r="P326" s="5">
        <v>96.736587524399994</v>
      </c>
      <c r="Q326" s="5">
        <v>2.1166853904699998</v>
      </c>
      <c r="R326" s="5">
        <v>0</v>
      </c>
      <c r="S326">
        <f t="shared" ref="S326:S389" si="65">(N326*k)/LN((uhzRef-dRef)/zoRef)</f>
        <v>5.9413998308355972E-6</v>
      </c>
      <c r="T326">
        <f t="shared" ref="T326:T389" si="66">(1/(S326*k))*(LN((50-dRef)/(O3zRef-dRef)))</f>
        <v>1164059.9128807276</v>
      </c>
      <c r="U326">
        <f t="shared" ref="U326:U389" si="67">(1/(S326*k))*(LN((50-dRef)/(uzoRef)))</f>
        <v>3495847.0217512534</v>
      </c>
      <c r="V326" s="9">
        <v>1099.60510254</v>
      </c>
      <c r="W326" s="9">
        <v>60723.6445313</v>
      </c>
      <c r="X326">
        <f t="shared" si="61"/>
        <v>2.8108282210500471E-7</v>
      </c>
      <c r="Y326">
        <f t="shared" si="62"/>
        <v>3.1460712311821872</v>
      </c>
      <c r="Z326">
        <f t="shared" ref="Z326:Z389" si="68">(S326/k)*LN((50-dRef)/(uzoRef))</f>
        <v>1.2340421072902296E-4</v>
      </c>
      <c r="AA326">
        <f t="shared" ref="AA326:AA389" si="69">(Z326*k)/LN((50-dTar)/zoTar)</f>
        <v>1.7504920002306861E-5</v>
      </c>
      <c r="AB326">
        <f>(1/(AA326*k))*(LN((50-dTar)/(hTar-dTar)))</f>
        <v>249652.38609041239</v>
      </c>
      <c r="AC326">
        <f t="shared" ref="AC326:AC389" si="70">(1/(AA326*k))*(LN((50-dTar)/(zoTar)))</f>
        <v>402726.04578894714</v>
      </c>
      <c r="AD326" s="19">
        <v>2497.7700195299999</v>
      </c>
      <c r="AE326" s="19">
        <v>60723.6445313</v>
      </c>
      <c r="AF326">
        <f t="shared" si="63"/>
        <v>2.1461647183800129E-6</v>
      </c>
      <c r="AG326" s="23">
        <f t="shared" ref="AG326:AG389" si="71" xml:space="preserve"> Y326*(1-(AC326*AF326))</f>
        <v>0.42687017409209277</v>
      </c>
      <c r="AH326" s="25">
        <f t="shared" si="64"/>
        <v>1.4604215463394172</v>
      </c>
      <c r="AI326" s="25">
        <f t="shared" ref="AI326:AI389" si="72">(AA326/k)*LN((hTar-dTar)/(zoTar))</f>
        <v>4.6905171284601254E-5</v>
      </c>
    </row>
    <row r="327" spans="6:35" ht="15">
      <c r="F327" s="5">
        <v>2006</v>
      </c>
      <c r="G327" s="5">
        <v>1</v>
      </c>
      <c r="H327" s="5">
        <v>0</v>
      </c>
      <c r="I327" s="5">
        <v>14</v>
      </c>
      <c r="J327" s="5">
        <v>10</v>
      </c>
      <c r="K327" s="5">
        <v>-8.6400003433200006</v>
      </c>
      <c r="L327" s="5">
        <v>3.7847008556100001E-2</v>
      </c>
      <c r="M327" s="5">
        <v>0</v>
      </c>
      <c r="N327" s="8">
        <f t="shared" ref="N327:N390" si="73">IF(M327&lt;0, 0, IF(M327=0, 0.0001, IF(M327&gt;0, M327)))</f>
        <v>1E-4</v>
      </c>
      <c r="O327" s="5">
        <v>0</v>
      </c>
      <c r="P327" s="5">
        <v>96.736587524399994</v>
      </c>
      <c r="Q327" s="5">
        <v>3.7522995471999998</v>
      </c>
      <c r="R327" s="5">
        <v>12.925250053399999</v>
      </c>
      <c r="S327">
        <f t="shared" si="65"/>
        <v>5.9413998308355972E-6</v>
      </c>
      <c r="T327">
        <f t="shared" si="66"/>
        <v>1164059.9128807276</v>
      </c>
      <c r="U327">
        <f t="shared" si="67"/>
        <v>3495847.0217512534</v>
      </c>
      <c r="V327" s="9">
        <v>1118.04785156</v>
      </c>
      <c r="W327" s="9">
        <v>60723.6445313</v>
      </c>
      <c r="X327">
        <f t="shared" ref="X327:X390" si="74" xml:space="preserve"> (1/(U327 + W327 + V327))</f>
        <v>2.8108136499608978E-7</v>
      </c>
      <c r="Y327">
        <f t="shared" ref="Y327:Y390" si="75" xml:space="preserve"> Q327/(1-(T327*X327))</f>
        <v>5.577102742135172</v>
      </c>
      <c r="Z327">
        <f t="shared" si="68"/>
        <v>1.2340421072902296E-4</v>
      </c>
      <c r="AA327">
        <f t="shared" si="69"/>
        <v>1.7504920002306861E-5</v>
      </c>
      <c r="AB327">
        <f>(1/(AA327*k))*(LN((50-dTar)/(hTar-dTar)))</f>
        <v>249652.38609041239</v>
      </c>
      <c r="AC327">
        <f t="shared" si="70"/>
        <v>402726.04578894714</v>
      </c>
      <c r="AD327" s="19">
        <v>2497.7700195299999</v>
      </c>
      <c r="AE327" s="19">
        <v>60723.6445313</v>
      </c>
      <c r="AF327">
        <f t="shared" ref="AF327:AF390" si="76" xml:space="preserve"> (1/(AC327 + AE327 + AD327))</f>
        <v>2.1461647183800129E-6</v>
      </c>
      <c r="AG327" s="23">
        <f t="shared" si="71"/>
        <v>0.75672120671283805</v>
      </c>
      <c r="AH327" s="25">
        <f t="shared" ref="AH327:AH390" si="77">Y327*(1-AB327*AF327)</f>
        <v>2.588918181519452</v>
      </c>
      <c r="AI327" s="25">
        <f t="shared" si="72"/>
        <v>4.6905171284601254E-5</v>
      </c>
    </row>
    <row r="328" spans="6:35" ht="15">
      <c r="F328" s="5">
        <v>2006</v>
      </c>
      <c r="G328" s="5">
        <v>1</v>
      </c>
      <c r="H328" s="5">
        <v>0</v>
      </c>
      <c r="I328" s="5">
        <v>14</v>
      </c>
      <c r="J328" s="5">
        <v>11</v>
      </c>
      <c r="K328" s="5">
        <v>-6.6395001411400001</v>
      </c>
      <c r="L328" s="5">
        <v>4.0496565401600002E-2</v>
      </c>
      <c r="M328" s="5">
        <v>0</v>
      </c>
      <c r="N328" s="8">
        <f t="shared" si="73"/>
        <v>1E-4</v>
      </c>
      <c r="O328" s="5">
        <v>0</v>
      </c>
      <c r="P328" s="5">
        <v>96.736587524399994</v>
      </c>
      <c r="Q328" s="5">
        <v>5.6003437042200002</v>
      </c>
      <c r="R328" s="5">
        <v>201.45350647000001</v>
      </c>
      <c r="S328">
        <f t="shared" si="65"/>
        <v>5.9413998308355972E-6</v>
      </c>
      <c r="T328">
        <f t="shared" si="66"/>
        <v>1164059.9128807276</v>
      </c>
      <c r="U328">
        <f t="shared" si="67"/>
        <v>3495847.0217512534</v>
      </c>
      <c r="V328" s="9">
        <v>1041.0649414100001</v>
      </c>
      <c r="W328" s="9">
        <v>60723.6445313</v>
      </c>
      <c r="X328">
        <f t="shared" si="74"/>
        <v>2.8108744729598676E-7</v>
      </c>
      <c r="Y328">
        <f t="shared" si="75"/>
        <v>8.3239678825128554</v>
      </c>
      <c r="Z328">
        <f t="shared" si="68"/>
        <v>1.2340421072902296E-4</v>
      </c>
      <c r="AA328">
        <f t="shared" si="69"/>
        <v>1.7504920002306861E-5</v>
      </c>
      <c r="AB328">
        <f>(1/(AA328*k))*(LN((50-dTar)/(hTar-dTar)))</f>
        <v>249652.38609041239</v>
      </c>
      <c r="AC328">
        <f t="shared" si="70"/>
        <v>402726.04578894714</v>
      </c>
      <c r="AD328" s="19">
        <v>2497.7700195299999</v>
      </c>
      <c r="AE328" s="19">
        <v>60723.6445313</v>
      </c>
      <c r="AF328">
        <f t="shared" si="76"/>
        <v>2.1461647183800129E-6</v>
      </c>
      <c r="AG328" s="23">
        <f t="shared" si="71"/>
        <v>1.1294256734962922</v>
      </c>
      <c r="AH328" s="25">
        <f t="shared" si="77"/>
        <v>3.8640263215181769</v>
      </c>
      <c r="AI328" s="25">
        <f t="shared" si="72"/>
        <v>4.6905171284601254E-5</v>
      </c>
    </row>
    <row r="329" spans="6:35" ht="15">
      <c r="F329" s="5">
        <v>2006</v>
      </c>
      <c r="G329" s="5">
        <v>1</v>
      </c>
      <c r="H329" s="5">
        <v>0</v>
      </c>
      <c r="I329" s="5">
        <v>14</v>
      </c>
      <c r="J329" s="5">
        <v>12</v>
      </c>
      <c r="K329" s="5">
        <v>-3.1535000801100002</v>
      </c>
      <c r="L329" s="5">
        <v>8.2768842577900001E-2</v>
      </c>
      <c r="M329" s="5">
        <v>0</v>
      </c>
      <c r="N329" s="8">
        <f t="shared" si="73"/>
        <v>1E-4</v>
      </c>
      <c r="O329" s="5">
        <v>0</v>
      </c>
      <c r="P329" s="5">
        <v>96.736587524399994</v>
      </c>
      <c r="Q329" s="5">
        <v>7.82445669174</v>
      </c>
      <c r="R329" s="5">
        <v>514.75500488299997</v>
      </c>
      <c r="S329">
        <f t="shared" si="65"/>
        <v>5.9413998308355972E-6</v>
      </c>
      <c r="T329">
        <f t="shared" si="66"/>
        <v>1164059.9128807276</v>
      </c>
      <c r="U329">
        <f t="shared" si="67"/>
        <v>3495847.0217512534</v>
      </c>
      <c r="V329" s="9">
        <v>996.993652344</v>
      </c>
      <c r="W329" s="9">
        <v>60723.6445313</v>
      </c>
      <c r="X329">
        <f t="shared" si="74"/>
        <v>2.8109092941841608E-7</v>
      </c>
      <c r="Y329">
        <f t="shared" si="75"/>
        <v>11.629807389324249</v>
      </c>
      <c r="Z329">
        <f t="shared" si="68"/>
        <v>1.2340421072902296E-4</v>
      </c>
      <c r="AA329">
        <f t="shared" si="69"/>
        <v>1.7504920002306861E-5</v>
      </c>
      <c r="AB329">
        <f>(1/(AA329*k))*(LN((50-dTar)/(hTar-dTar)))</f>
        <v>249652.38609041239</v>
      </c>
      <c r="AC329">
        <f t="shared" si="70"/>
        <v>402726.04578894714</v>
      </c>
      <c r="AD329" s="19">
        <v>2497.7700195299999</v>
      </c>
      <c r="AE329" s="19">
        <v>60723.6445313</v>
      </c>
      <c r="AF329">
        <f t="shared" si="76"/>
        <v>2.1461647183800129E-6</v>
      </c>
      <c r="AG329" s="23">
        <f t="shared" si="71"/>
        <v>1.5779737774954601</v>
      </c>
      <c r="AH329" s="25">
        <f t="shared" si="77"/>
        <v>5.3986130774172993</v>
      </c>
      <c r="AI329" s="25">
        <f t="shared" si="72"/>
        <v>4.6905171284601254E-5</v>
      </c>
    </row>
    <row r="330" spans="6:35" ht="15">
      <c r="F330" s="5">
        <v>2006</v>
      </c>
      <c r="G330" s="5">
        <v>1</v>
      </c>
      <c r="H330" s="5">
        <v>0</v>
      </c>
      <c r="I330" s="5">
        <v>14</v>
      </c>
      <c r="J330" s="5">
        <v>13</v>
      </c>
      <c r="K330" s="5">
        <v>-1.1790000200299999</v>
      </c>
      <c r="L330" s="5">
        <v>0.172241702676</v>
      </c>
      <c r="M330" s="5">
        <v>0</v>
      </c>
      <c r="N330" s="8">
        <f t="shared" si="73"/>
        <v>1E-4</v>
      </c>
      <c r="O330" s="5">
        <v>0</v>
      </c>
      <c r="P330" s="5">
        <v>96.736587524399994</v>
      </c>
      <c r="Q330" s="5">
        <v>9.29808044434</v>
      </c>
      <c r="R330" s="5">
        <v>602.28997802699996</v>
      </c>
      <c r="S330">
        <f t="shared" si="65"/>
        <v>5.9413998308355972E-6</v>
      </c>
      <c r="T330">
        <f t="shared" si="66"/>
        <v>1164059.9128807276</v>
      </c>
      <c r="U330">
        <f t="shared" si="67"/>
        <v>3495847.0217512534</v>
      </c>
      <c r="V330" s="9">
        <v>993.384277344</v>
      </c>
      <c r="W330" s="9">
        <v>60723.6445313</v>
      </c>
      <c r="X330">
        <f t="shared" si="74"/>
        <v>2.8109121460304214E-7</v>
      </c>
      <c r="Y330">
        <f t="shared" si="75"/>
        <v>13.820120971285279</v>
      </c>
      <c r="Z330">
        <f t="shared" si="68"/>
        <v>1.2340421072902296E-4</v>
      </c>
      <c r="AA330">
        <f t="shared" si="69"/>
        <v>1.7504920002306861E-5</v>
      </c>
      <c r="AB330">
        <f>(1/(AA330*k))*(LN((50-dTar)/(hTar-dTar)))</f>
        <v>249652.38609041239</v>
      </c>
      <c r="AC330">
        <f t="shared" si="70"/>
        <v>402726.04578894714</v>
      </c>
      <c r="AD330" s="19">
        <v>2497.7700195299999</v>
      </c>
      <c r="AE330" s="19">
        <v>60723.6445313</v>
      </c>
      <c r="AF330">
        <f t="shared" si="76"/>
        <v>2.1461647183800129E-6</v>
      </c>
      <c r="AG330" s="23">
        <f t="shared" si="71"/>
        <v>1.8751633423028171</v>
      </c>
      <c r="AH330" s="25">
        <f t="shared" si="77"/>
        <v>6.4153672807649977</v>
      </c>
      <c r="AI330" s="25">
        <f t="shared" si="72"/>
        <v>4.6905171284601254E-5</v>
      </c>
    </row>
    <row r="331" spans="6:35" ht="15">
      <c r="F331" s="5">
        <v>2006</v>
      </c>
      <c r="G331" s="5">
        <v>1</v>
      </c>
      <c r="H331" s="5">
        <v>0</v>
      </c>
      <c r="I331" s="5">
        <v>14</v>
      </c>
      <c r="J331" s="5">
        <v>14</v>
      </c>
      <c r="K331" s="5">
        <v>1.3945000171699999</v>
      </c>
      <c r="L331" s="5">
        <v>0.26646474003800003</v>
      </c>
      <c r="M331" s="5">
        <v>0</v>
      </c>
      <c r="N331" s="8">
        <f t="shared" si="73"/>
        <v>1E-4</v>
      </c>
      <c r="O331" s="5">
        <v>0</v>
      </c>
      <c r="P331" s="5">
        <v>96.736587524399994</v>
      </c>
      <c r="Q331" s="5">
        <v>10.164629936200001</v>
      </c>
      <c r="R331" s="5">
        <v>657.12750244100005</v>
      </c>
      <c r="S331">
        <f t="shared" si="65"/>
        <v>5.9413998308355972E-6</v>
      </c>
      <c r="T331">
        <f t="shared" si="66"/>
        <v>1164059.9128807276</v>
      </c>
      <c r="U331">
        <f t="shared" si="67"/>
        <v>3495847.0217512534</v>
      </c>
      <c r="V331" s="9">
        <v>997.87359619100005</v>
      </c>
      <c r="W331" s="9">
        <v>60723.6445313</v>
      </c>
      <c r="X331">
        <f t="shared" si="74"/>
        <v>2.8109085989221276E-7</v>
      </c>
      <c r="Y331">
        <f t="shared" si="75"/>
        <v>15.108099997069607</v>
      </c>
      <c r="Z331">
        <f t="shared" si="68"/>
        <v>1.2340421072902296E-4</v>
      </c>
      <c r="AA331">
        <f t="shared" si="69"/>
        <v>1.7504920002306861E-5</v>
      </c>
      <c r="AB331">
        <f>(1/(AA331*k))*(LN((50-dTar)/(hTar-dTar)))</f>
        <v>249652.38609041239</v>
      </c>
      <c r="AC331">
        <f t="shared" si="70"/>
        <v>402726.04578894714</v>
      </c>
      <c r="AD331" s="19">
        <v>2497.7700195299999</v>
      </c>
      <c r="AE331" s="19">
        <v>60723.6445313</v>
      </c>
      <c r="AF331">
        <f t="shared" si="76"/>
        <v>2.1461647183800129E-6</v>
      </c>
      <c r="AG331" s="23">
        <f t="shared" si="71"/>
        <v>2.0499209337756978</v>
      </c>
      <c r="AH331" s="25">
        <f t="shared" si="77"/>
        <v>7.0132534003942313</v>
      </c>
      <c r="AI331" s="25">
        <f t="shared" si="72"/>
        <v>4.6905171284601254E-5</v>
      </c>
    </row>
    <row r="332" spans="6:35" ht="15">
      <c r="F332" s="5">
        <v>2006</v>
      </c>
      <c r="G332" s="5">
        <v>1</v>
      </c>
      <c r="H332" s="5">
        <v>0</v>
      </c>
      <c r="I332" s="5">
        <v>14</v>
      </c>
      <c r="J332" s="5">
        <v>15</v>
      </c>
      <c r="K332" s="5">
        <v>1.6970000267000001</v>
      </c>
      <c r="L332" s="5">
        <v>0.28719815611799998</v>
      </c>
      <c r="M332" s="5">
        <v>0</v>
      </c>
      <c r="N332" s="8">
        <f t="shared" si="73"/>
        <v>1E-4</v>
      </c>
      <c r="O332" s="5">
        <v>0</v>
      </c>
      <c r="P332" s="5">
        <v>96.736587524399994</v>
      </c>
      <c r="Q332" s="5">
        <v>9.3025426864600007</v>
      </c>
      <c r="R332" s="5">
        <v>800.01251220699999</v>
      </c>
      <c r="S332">
        <f t="shared" si="65"/>
        <v>5.9413998308355972E-6</v>
      </c>
      <c r="T332">
        <f t="shared" si="66"/>
        <v>1164059.9128807276</v>
      </c>
      <c r="U332">
        <f t="shared" si="67"/>
        <v>3495847.0217512534</v>
      </c>
      <c r="V332" s="9">
        <v>997.587890625</v>
      </c>
      <c r="W332" s="9">
        <v>60723.6445313</v>
      </c>
      <c r="X332">
        <f t="shared" si="74"/>
        <v>2.8109088246640319E-7</v>
      </c>
      <c r="Y332">
        <f t="shared" si="75"/>
        <v>13.826745440364995</v>
      </c>
      <c r="Z332">
        <f t="shared" si="68"/>
        <v>1.2340421072902296E-4</v>
      </c>
      <c r="AA332">
        <f t="shared" si="69"/>
        <v>1.7504920002306861E-5</v>
      </c>
      <c r="AB332">
        <f>(1/(AA332*k))*(LN((50-dTar)/(hTar-dTar)))</f>
        <v>249652.38609041239</v>
      </c>
      <c r="AC332">
        <f t="shared" si="70"/>
        <v>402726.04578894714</v>
      </c>
      <c r="AD332" s="19">
        <v>2497.7700195299999</v>
      </c>
      <c r="AE332" s="19">
        <v>60723.6445313</v>
      </c>
      <c r="AF332">
        <f t="shared" si="76"/>
        <v>2.1461647183800129E-6</v>
      </c>
      <c r="AG332" s="23">
        <f t="shared" si="71"/>
        <v>1.8760621739126353</v>
      </c>
      <c r="AH332" s="25">
        <f t="shared" si="77"/>
        <v>6.4184423914875985</v>
      </c>
      <c r="AI332" s="25">
        <f t="shared" si="72"/>
        <v>4.6905171284601254E-5</v>
      </c>
    </row>
    <row r="333" spans="6:35" ht="15">
      <c r="F333" s="5">
        <v>2006</v>
      </c>
      <c r="G333" s="5">
        <v>1</v>
      </c>
      <c r="H333" s="5">
        <v>0</v>
      </c>
      <c r="I333" s="5">
        <v>14</v>
      </c>
      <c r="J333" s="5">
        <v>16</v>
      </c>
      <c r="K333" s="5">
        <v>1.59200000763</v>
      </c>
      <c r="L333" s="5">
        <v>0.28493893146499999</v>
      </c>
      <c r="M333" s="5">
        <v>0</v>
      </c>
      <c r="N333" s="8">
        <f t="shared" si="73"/>
        <v>1E-4</v>
      </c>
      <c r="O333" s="5">
        <v>0</v>
      </c>
      <c r="P333" s="5">
        <v>96.736587524399994</v>
      </c>
      <c r="Q333" s="5">
        <v>5.1319303512600003</v>
      </c>
      <c r="R333" s="5">
        <v>583.12249755899995</v>
      </c>
      <c r="S333">
        <f t="shared" si="65"/>
        <v>5.9413998308355972E-6</v>
      </c>
      <c r="T333">
        <f t="shared" si="66"/>
        <v>1164059.9128807276</v>
      </c>
      <c r="U333">
        <f t="shared" si="67"/>
        <v>3495847.0217512534</v>
      </c>
      <c r="V333" s="9">
        <v>1001.9533691399999</v>
      </c>
      <c r="W333" s="9">
        <v>60723.6445313</v>
      </c>
      <c r="X333">
        <f t="shared" si="74"/>
        <v>2.8109053754127039E-7</v>
      </c>
      <c r="Y333">
        <f t="shared" si="75"/>
        <v>7.6277910921277163</v>
      </c>
      <c r="Z333">
        <f t="shared" si="68"/>
        <v>1.2340421072902296E-4</v>
      </c>
      <c r="AA333">
        <f t="shared" si="69"/>
        <v>1.7504920002306861E-5</v>
      </c>
      <c r="AB333">
        <f>(1/(AA333*k))*(LN((50-dTar)/(hTar-dTar)))</f>
        <v>249652.38609041239</v>
      </c>
      <c r="AC333">
        <f t="shared" si="70"/>
        <v>402726.04578894714</v>
      </c>
      <c r="AD333" s="19">
        <v>2497.7700195299999</v>
      </c>
      <c r="AE333" s="19">
        <v>60723.6445313</v>
      </c>
      <c r="AF333">
        <f t="shared" si="76"/>
        <v>2.1461647183800129E-6</v>
      </c>
      <c r="AG333" s="23">
        <f t="shared" si="71"/>
        <v>1.0349659216746816</v>
      </c>
      <c r="AH333" s="25">
        <f t="shared" si="77"/>
        <v>3.5408576740117974</v>
      </c>
      <c r="AI333" s="25">
        <f t="shared" si="72"/>
        <v>4.6905171284601254E-5</v>
      </c>
    </row>
    <row r="334" spans="6:35" ht="15">
      <c r="F334" s="5">
        <v>2006</v>
      </c>
      <c r="G334" s="5">
        <v>1</v>
      </c>
      <c r="H334" s="5">
        <v>0</v>
      </c>
      <c r="I334" s="5">
        <v>14</v>
      </c>
      <c r="J334" s="5">
        <v>17</v>
      </c>
      <c r="K334" s="5">
        <v>0.928499996662</v>
      </c>
      <c r="L334" s="5">
        <v>0.25266644358599999</v>
      </c>
      <c r="M334" s="5">
        <v>0</v>
      </c>
      <c r="N334" s="8">
        <f t="shared" si="73"/>
        <v>1E-4</v>
      </c>
      <c r="O334" s="5">
        <v>0</v>
      </c>
      <c r="P334" s="5">
        <v>96.736587524399994</v>
      </c>
      <c r="Q334" s="5">
        <v>1.93117296696</v>
      </c>
      <c r="R334" s="5">
        <v>255.32749939000001</v>
      </c>
      <c r="S334">
        <f t="shared" si="65"/>
        <v>5.9413998308355972E-6</v>
      </c>
      <c r="T334">
        <f t="shared" si="66"/>
        <v>1164059.9128807276</v>
      </c>
      <c r="U334">
        <f t="shared" si="67"/>
        <v>3495847.0217512534</v>
      </c>
      <c r="V334" s="9">
        <v>1099.60510254</v>
      </c>
      <c r="W334" s="9">
        <v>60723.6445313</v>
      </c>
      <c r="X334">
        <f t="shared" si="74"/>
        <v>2.8108282210500471E-7</v>
      </c>
      <c r="Y334">
        <f t="shared" si="75"/>
        <v>2.8703404583146601</v>
      </c>
      <c r="Z334">
        <f t="shared" si="68"/>
        <v>1.2340421072902296E-4</v>
      </c>
      <c r="AA334">
        <f t="shared" si="69"/>
        <v>1.7504920002306861E-5</v>
      </c>
      <c r="AB334">
        <f>(1/(AA334*k))*(LN((50-dTar)/(hTar-dTar)))</f>
        <v>249652.38609041239</v>
      </c>
      <c r="AC334">
        <f t="shared" si="70"/>
        <v>402726.04578894714</v>
      </c>
      <c r="AD334" s="19">
        <v>2497.7700195299999</v>
      </c>
      <c r="AE334" s="19">
        <v>60723.6445313</v>
      </c>
      <c r="AF334">
        <f t="shared" si="76"/>
        <v>2.1461647183800129E-6</v>
      </c>
      <c r="AG334" s="23">
        <f t="shared" si="71"/>
        <v>0.38945803864839512</v>
      </c>
      <c r="AH334" s="25">
        <f t="shared" si="77"/>
        <v>1.3324259823186873</v>
      </c>
      <c r="AI334" s="25">
        <f t="shared" si="72"/>
        <v>4.6905171284601254E-5</v>
      </c>
    </row>
    <row r="335" spans="6:35" ht="15">
      <c r="F335" s="5">
        <v>2006</v>
      </c>
      <c r="G335" s="5">
        <v>1</v>
      </c>
      <c r="H335" s="5">
        <v>0</v>
      </c>
      <c r="I335" s="5">
        <v>14</v>
      </c>
      <c r="J335" s="5">
        <v>18</v>
      </c>
      <c r="K335" s="5">
        <v>-2.12299990654</v>
      </c>
      <c r="L335" s="5">
        <v>0.15142637491200001</v>
      </c>
      <c r="M335" s="5">
        <v>0</v>
      </c>
      <c r="N335" s="8">
        <f t="shared" si="73"/>
        <v>1E-4</v>
      </c>
      <c r="O335" s="5">
        <v>0</v>
      </c>
      <c r="P335" s="5">
        <v>96.736587524399994</v>
      </c>
      <c r="Q335" s="5">
        <v>1.3532470464699999</v>
      </c>
      <c r="R335" s="5">
        <v>14.062999725299999</v>
      </c>
      <c r="S335">
        <f t="shared" si="65"/>
        <v>5.9413998308355972E-6</v>
      </c>
      <c r="T335">
        <f t="shared" si="66"/>
        <v>1164059.9128807276</v>
      </c>
      <c r="U335">
        <f t="shared" si="67"/>
        <v>3495847.0217512534</v>
      </c>
      <c r="V335" s="9">
        <v>1099.60510254</v>
      </c>
      <c r="W335" s="9">
        <v>60723.6445313</v>
      </c>
      <c r="X335">
        <f t="shared" si="74"/>
        <v>2.8108282210500471E-7</v>
      </c>
      <c r="Y335">
        <f t="shared" si="75"/>
        <v>2.0113577675500438</v>
      </c>
      <c r="Z335">
        <f t="shared" si="68"/>
        <v>1.2340421072902296E-4</v>
      </c>
      <c r="AA335">
        <f t="shared" si="69"/>
        <v>1.7504920002306861E-5</v>
      </c>
      <c r="AB335">
        <f>(1/(AA335*k))*(LN((50-dTar)/(hTar-dTar)))</f>
        <v>249652.38609041239</v>
      </c>
      <c r="AC335">
        <f t="shared" si="70"/>
        <v>402726.04578894714</v>
      </c>
      <c r="AD335" s="19">
        <v>2497.7700195299999</v>
      </c>
      <c r="AE335" s="19">
        <v>60723.6445313</v>
      </c>
      <c r="AF335">
        <f t="shared" si="76"/>
        <v>2.1461647183800129E-6</v>
      </c>
      <c r="AG335" s="23">
        <f t="shared" si="71"/>
        <v>0.27290820115123127</v>
      </c>
      <c r="AH335" s="25">
        <f t="shared" si="77"/>
        <v>0.93368204508943875</v>
      </c>
      <c r="AI335" s="25">
        <f t="shared" si="72"/>
        <v>4.6905171284601254E-5</v>
      </c>
    </row>
    <row r="336" spans="6:35" ht="15">
      <c r="F336" s="5">
        <v>2006</v>
      </c>
      <c r="G336" s="5">
        <v>1</v>
      </c>
      <c r="H336" s="5">
        <v>0</v>
      </c>
      <c r="I336" s="5">
        <v>14</v>
      </c>
      <c r="J336" s="5">
        <v>19</v>
      </c>
      <c r="K336" s="5">
        <v>-4.9924998283399997</v>
      </c>
      <c r="L336" s="5">
        <v>8.2805618643799997E-2</v>
      </c>
      <c r="M336" s="5">
        <v>0</v>
      </c>
      <c r="N336" s="8">
        <f t="shared" si="73"/>
        <v>1E-4</v>
      </c>
      <c r="O336" s="5">
        <v>0</v>
      </c>
      <c r="P336" s="5">
        <v>96.736587524399994</v>
      </c>
      <c r="Q336" s="5">
        <v>1.39054346085</v>
      </c>
      <c r="R336" s="5">
        <v>0</v>
      </c>
      <c r="S336">
        <f t="shared" si="65"/>
        <v>5.9413998308355972E-6</v>
      </c>
      <c r="T336">
        <f t="shared" si="66"/>
        <v>1164059.9128807276</v>
      </c>
      <c r="U336">
        <f t="shared" si="67"/>
        <v>3495847.0217512534</v>
      </c>
      <c r="V336" s="9">
        <v>1099.60510254</v>
      </c>
      <c r="W336" s="9">
        <v>60723.6445313</v>
      </c>
      <c r="X336">
        <f t="shared" si="74"/>
        <v>2.8108282210500471E-7</v>
      </c>
      <c r="Y336">
        <f t="shared" si="75"/>
        <v>2.0667921636277309</v>
      </c>
      <c r="Z336">
        <f t="shared" si="68"/>
        <v>1.2340421072902296E-4</v>
      </c>
      <c r="AA336">
        <f t="shared" si="69"/>
        <v>1.7504920002306861E-5</v>
      </c>
      <c r="AB336">
        <f>(1/(AA336*k))*(LN((50-dTar)/(hTar-dTar)))</f>
        <v>249652.38609041239</v>
      </c>
      <c r="AC336">
        <f t="shared" si="70"/>
        <v>402726.04578894714</v>
      </c>
      <c r="AD336" s="19">
        <v>2497.7700195299999</v>
      </c>
      <c r="AE336" s="19">
        <v>60723.6445313</v>
      </c>
      <c r="AF336">
        <f t="shared" si="76"/>
        <v>2.1461647183800129E-6</v>
      </c>
      <c r="AG336" s="23">
        <f t="shared" si="71"/>
        <v>0.28042973787609449</v>
      </c>
      <c r="AH336" s="25">
        <f t="shared" si="77"/>
        <v>0.95941496099984758</v>
      </c>
      <c r="AI336" s="25">
        <f t="shared" si="72"/>
        <v>4.6905171284601254E-5</v>
      </c>
    </row>
    <row r="337" spans="6:35" ht="15">
      <c r="F337" s="5">
        <v>2006</v>
      </c>
      <c r="G337" s="5">
        <v>1</v>
      </c>
      <c r="H337" s="5">
        <v>0</v>
      </c>
      <c r="I337" s="5">
        <v>14</v>
      </c>
      <c r="J337" s="5">
        <v>20</v>
      </c>
      <c r="K337" s="5">
        <v>-6.3845000266999996</v>
      </c>
      <c r="L337" s="5">
        <v>5.49389868975E-2</v>
      </c>
      <c r="M337" s="5">
        <v>0</v>
      </c>
      <c r="N337" s="8">
        <f t="shared" si="73"/>
        <v>1E-4</v>
      </c>
      <c r="O337" s="5">
        <v>0</v>
      </c>
      <c r="P337" s="5">
        <v>96.736587524399994</v>
      </c>
      <c r="Q337" s="5">
        <v>1.4910839796099999</v>
      </c>
      <c r="R337" s="5">
        <v>0</v>
      </c>
      <c r="S337">
        <f t="shared" si="65"/>
        <v>5.9413998308355972E-6</v>
      </c>
      <c r="T337">
        <f t="shared" si="66"/>
        <v>1164059.9128807276</v>
      </c>
      <c r="U337">
        <f t="shared" si="67"/>
        <v>3495847.0217512534</v>
      </c>
      <c r="V337" s="9">
        <v>1099.60510254</v>
      </c>
      <c r="W337" s="9">
        <v>60723.6445313</v>
      </c>
      <c r="X337">
        <f t="shared" si="74"/>
        <v>2.8108282210500471E-7</v>
      </c>
      <c r="Y337">
        <f t="shared" si="75"/>
        <v>2.2162275190485636</v>
      </c>
      <c r="Z337">
        <f t="shared" si="68"/>
        <v>1.2340421072902296E-4</v>
      </c>
      <c r="AA337">
        <f t="shared" si="69"/>
        <v>1.7504920002306861E-5</v>
      </c>
      <c r="AB337">
        <f>(1/(AA337*k))*(LN((50-dTar)/(hTar-dTar)))</f>
        <v>249652.38609041239</v>
      </c>
      <c r="AC337">
        <f t="shared" si="70"/>
        <v>402726.04578894714</v>
      </c>
      <c r="AD337" s="19">
        <v>2497.7700195299999</v>
      </c>
      <c r="AE337" s="19">
        <v>60723.6445313</v>
      </c>
      <c r="AF337">
        <f t="shared" si="76"/>
        <v>2.1461647183800129E-6</v>
      </c>
      <c r="AG337" s="23">
        <f t="shared" si="71"/>
        <v>0.30070566028743628</v>
      </c>
      <c r="AH337" s="25">
        <f t="shared" si="77"/>
        <v>1.0287835788106612</v>
      </c>
      <c r="AI337" s="25">
        <f t="shared" si="72"/>
        <v>4.6905171284601254E-5</v>
      </c>
    </row>
    <row r="338" spans="6:35" ht="15">
      <c r="F338" s="5">
        <v>2006</v>
      </c>
      <c r="G338" s="5">
        <v>1</v>
      </c>
      <c r="H338" s="5">
        <v>0</v>
      </c>
      <c r="I338" s="5">
        <v>14</v>
      </c>
      <c r="J338" s="5">
        <v>21</v>
      </c>
      <c r="K338" s="5">
        <v>-7.1300001144399996</v>
      </c>
      <c r="L338" s="5">
        <v>4.77561764419E-2</v>
      </c>
      <c r="M338" s="5">
        <v>0</v>
      </c>
      <c r="N338" s="8">
        <f t="shared" si="73"/>
        <v>1E-4</v>
      </c>
      <c r="O338" s="5">
        <v>0</v>
      </c>
      <c r="P338" s="5">
        <v>96.736587524399994</v>
      </c>
      <c r="Q338" s="5">
        <v>1.4965159893</v>
      </c>
      <c r="R338" s="5">
        <v>0</v>
      </c>
      <c r="S338">
        <f t="shared" si="65"/>
        <v>5.9413998308355972E-6</v>
      </c>
      <c r="T338">
        <f t="shared" si="66"/>
        <v>1164059.9128807276</v>
      </c>
      <c r="U338">
        <f t="shared" si="67"/>
        <v>3495847.0217512534</v>
      </c>
      <c r="V338" s="9">
        <v>1099.60510254</v>
      </c>
      <c r="W338" s="9">
        <v>60723.6445313</v>
      </c>
      <c r="X338">
        <f t="shared" si="74"/>
        <v>2.8108282210500471E-7</v>
      </c>
      <c r="Y338">
        <f t="shared" si="75"/>
        <v>2.2243012221553902</v>
      </c>
      <c r="Z338">
        <f t="shared" si="68"/>
        <v>1.2340421072902296E-4</v>
      </c>
      <c r="AA338">
        <f t="shared" si="69"/>
        <v>1.7504920002306861E-5</v>
      </c>
      <c r="AB338">
        <f>(1/(AA338*k))*(LN((50-dTar)/(hTar-dTar)))</f>
        <v>249652.38609041239</v>
      </c>
      <c r="AC338">
        <f t="shared" si="70"/>
        <v>402726.04578894714</v>
      </c>
      <c r="AD338" s="19">
        <v>2497.7700195299999</v>
      </c>
      <c r="AE338" s="19">
        <v>60723.6445313</v>
      </c>
      <c r="AF338">
        <f t="shared" si="76"/>
        <v>2.1461647183800129E-6</v>
      </c>
      <c r="AG338" s="23">
        <f t="shared" si="71"/>
        <v>0.3018011291428836</v>
      </c>
      <c r="AH338" s="25">
        <f t="shared" si="77"/>
        <v>1.0325314310077414</v>
      </c>
      <c r="AI338" s="25">
        <f t="shared" si="72"/>
        <v>4.6905171284601254E-5</v>
      </c>
    </row>
    <row r="339" spans="6:35" ht="15">
      <c r="F339" s="5">
        <v>2006</v>
      </c>
      <c r="G339" s="5">
        <v>1</v>
      </c>
      <c r="H339" s="5">
        <v>0</v>
      </c>
      <c r="I339" s="5">
        <v>14</v>
      </c>
      <c r="J339" s="5">
        <v>22</v>
      </c>
      <c r="K339" s="5">
        <v>-7.4149999618500004</v>
      </c>
      <c r="L339" s="5">
        <v>4.3564341962300003E-2</v>
      </c>
      <c r="M339" s="5">
        <v>0</v>
      </c>
      <c r="N339" s="8">
        <f t="shared" si="73"/>
        <v>1E-4</v>
      </c>
      <c r="O339" s="5">
        <v>0</v>
      </c>
      <c r="P339" s="5">
        <v>96.736587524399994</v>
      </c>
      <c r="Q339" s="5">
        <v>1.4377825260199999</v>
      </c>
      <c r="R339" s="5">
        <v>0</v>
      </c>
      <c r="S339">
        <f t="shared" si="65"/>
        <v>5.9413998308355972E-6</v>
      </c>
      <c r="T339">
        <f t="shared" si="66"/>
        <v>1164059.9128807276</v>
      </c>
      <c r="U339">
        <f t="shared" si="67"/>
        <v>3495847.0217512534</v>
      </c>
      <c r="V339" s="9">
        <v>1099.60510254</v>
      </c>
      <c r="W339" s="9">
        <v>60723.6445313</v>
      </c>
      <c r="X339">
        <f t="shared" si="74"/>
        <v>2.8108282210500471E-7</v>
      </c>
      <c r="Y339">
        <f t="shared" si="75"/>
        <v>2.1370045176168504</v>
      </c>
      <c r="Z339">
        <f t="shared" si="68"/>
        <v>1.2340421072902296E-4</v>
      </c>
      <c r="AA339">
        <f t="shared" si="69"/>
        <v>1.7504920002306861E-5</v>
      </c>
      <c r="AB339">
        <f>(1/(AA339*k))*(LN((50-dTar)/(hTar-dTar)))</f>
        <v>249652.38609041239</v>
      </c>
      <c r="AC339">
        <f t="shared" si="70"/>
        <v>402726.04578894714</v>
      </c>
      <c r="AD339" s="19">
        <v>2497.7700195299999</v>
      </c>
      <c r="AE339" s="19">
        <v>60723.6445313</v>
      </c>
      <c r="AF339">
        <f t="shared" si="76"/>
        <v>2.1461647183800129E-6</v>
      </c>
      <c r="AG339" s="23">
        <f t="shared" si="71"/>
        <v>0.28995640067815975</v>
      </c>
      <c r="AH339" s="25">
        <f t="shared" si="77"/>
        <v>0.99200787675096025</v>
      </c>
      <c r="AI339" s="25">
        <f t="shared" si="72"/>
        <v>4.6905171284601254E-5</v>
      </c>
    </row>
    <row r="340" spans="6:35" ht="15">
      <c r="F340" s="5">
        <v>2006</v>
      </c>
      <c r="G340" s="5">
        <v>1</v>
      </c>
      <c r="H340" s="5">
        <v>0</v>
      </c>
      <c r="I340" s="5">
        <v>14</v>
      </c>
      <c r="J340" s="5">
        <v>23</v>
      </c>
      <c r="K340" s="5">
        <v>-7.7800002098099998</v>
      </c>
      <c r="L340" s="5">
        <v>4.2176570743300001E-2</v>
      </c>
      <c r="M340" s="5">
        <v>0</v>
      </c>
      <c r="N340" s="8">
        <f t="shared" si="73"/>
        <v>1E-4</v>
      </c>
      <c r="O340" s="5">
        <v>0</v>
      </c>
      <c r="P340" s="5">
        <v>96.736587524399994</v>
      </c>
      <c r="Q340" s="5">
        <v>1.5875990390800001</v>
      </c>
      <c r="R340" s="5">
        <v>0</v>
      </c>
      <c r="S340">
        <f t="shared" si="65"/>
        <v>5.9413998308355972E-6</v>
      </c>
      <c r="T340">
        <f t="shared" si="66"/>
        <v>1164059.9128807276</v>
      </c>
      <c r="U340">
        <f t="shared" si="67"/>
        <v>3495847.0217512534</v>
      </c>
      <c r="V340" s="9">
        <v>1099.60510254</v>
      </c>
      <c r="W340" s="9">
        <v>60723.6445313</v>
      </c>
      <c r="X340">
        <f t="shared" si="74"/>
        <v>2.8108282210500471E-7</v>
      </c>
      <c r="Y340">
        <f t="shared" si="75"/>
        <v>2.3596797549554704</v>
      </c>
      <c r="Z340">
        <f t="shared" si="68"/>
        <v>1.2340421072902296E-4</v>
      </c>
      <c r="AA340">
        <f t="shared" si="69"/>
        <v>1.7504920002306861E-5</v>
      </c>
      <c r="AB340">
        <f>(1/(AA340*k))*(LN((50-dTar)/(hTar-dTar)))</f>
        <v>249652.38609041239</v>
      </c>
      <c r="AC340">
        <f t="shared" si="70"/>
        <v>402726.04578894714</v>
      </c>
      <c r="AD340" s="19">
        <v>2497.7700195299999</v>
      </c>
      <c r="AE340" s="19">
        <v>60723.6445313</v>
      </c>
      <c r="AF340">
        <f t="shared" si="76"/>
        <v>2.1461647183800129E-6</v>
      </c>
      <c r="AG340" s="23">
        <f t="shared" si="71"/>
        <v>0.32016977168725064</v>
      </c>
      <c r="AH340" s="25">
        <f t="shared" si="77"/>
        <v>1.0953748034824207</v>
      </c>
      <c r="AI340" s="25">
        <f t="shared" si="72"/>
        <v>4.6905171284601254E-5</v>
      </c>
    </row>
    <row r="341" spans="6:35" ht="15">
      <c r="F341" s="5">
        <v>2006</v>
      </c>
      <c r="G341" s="5">
        <v>1</v>
      </c>
      <c r="H341" s="5">
        <v>0</v>
      </c>
      <c r="I341" s="5">
        <v>14</v>
      </c>
      <c r="J341" s="5">
        <v>24</v>
      </c>
      <c r="K341" s="5">
        <v>-8.1949996948199999</v>
      </c>
      <c r="L341" s="5">
        <v>4.0834270417699998E-2</v>
      </c>
      <c r="M341" s="5">
        <v>0</v>
      </c>
      <c r="N341" s="8">
        <f t="shared" si="73"/>
        <v>1E-4</v>
      </c>
      <c r="O341" s="5">
        <v>0</v>
      </c>
      <c r="P341" s="5">
        <v>96.736587524399994</v>
      </c>
      <c r="Q341" s="5">
        <v>2.00091600418</v>
      </c>
      <c r="R341" s="5">
        <v>0</v>
      </c>
      <c r="S341">
        <f t="shared" si="65"/>
        <v>5.9413998308355972E-6</v>
      </c>
      <c r="T341">
        <f t="shared" si="66"/>
        <v>1164059.9128807276</v>
      </c>
      <c r="U341">
        <f t="shared" si="67"/>
        <v>3495847.0217512534</v>
      </c>
      <c r="V341" s="9">
        <v>1099.60510254</v>
      </c>
      <c r="W341" s="9">
        <v>60723.6445313</v>
      </c>
      <c r="X341">
        <f t="shared" si="74"/>
        <v>2.8108282210500471E-7</v>
      </c>
      <c r="Y341">
        <f t="shared" si="75"/>
        <v>2.9740009096793245</v>
      </c>
      <c r="Z341">
        <f t="shared" si="68"/>
        <v>1.2340421072902296E-4</v>
      </c>
      <c r="AA341">
        <f t="shared" si="69"/>
        <v>1.7504920002306861E-5</v>
      </c>
      <c r="AB341">
        <f>(1/(AA341*k))*(LN((50-dTar)/(hTar-dTar)))</f>
        <v>249652.38609041239</v>
      </c>
      <c r="AC341">
        <f t="shared" si="70"/>
        <v>402726.04578894714</v>
      </c>
      <c r="AD341" s="19">
        <v>2497.7700195299999</v>
      </c>
      <c r="AE341" s="19">
        <v>60723.6445313</v>
      </c>
      <c r="AF341">
        <f t="shared" si="76"/>
        <v>2.1461647183800129E-6</v>
      </c>
      <c r="AG341" s="23">
        <f t="shared" si="71"/>
        <v>0.40352305869051019</v>
      </c>
      <c r="AH341" s="25">
        <f t="shared" si="77"/>
        <v>1.3805456673327288</v>
      </c>
      <c r="AI341" s="25">
        <f t="shared" si="72"/>
        <v>4.6905171284601254E-5</v>
      </c>
    </row>
    <row r="342" spans="6:35" ht="15">
      <c r="F342" s="5">
        <v>2006</v>
      </c>
      <c r="G342" s="5">
        <v>1</v>
      </c>
      <c r="H342" s="5">
        <v>0</v>
      </c>
      <c r="I342" s="5">
        <v>15</v>
      </c>
      <c r="J342" s="5">
        <v>1</v>
      </c>
      <c r="K342" s="5">
        <v>-8.5249996185299999</v>
      </c>
      <c r="L342" s="5">
        <v>4.1398726403700001E-2</v>
      </c>
      <c r="M342" s="5">
        <v>0</v>
      </c>
      <c r="N342" s="8">
        <f t="shared" si="73"/>
        <v>1E-4</v>
      </c>
      <c r="O342" s="5">
        <v>0</v>
      </c>
      <c r="P342" s="5">
        <v>96.736587524399994</v>
      </c>
      <c r="Q342" s="5">
        <v>1.95469546318</v>
      </c>
      <c r="R342" s="5">
        <v>0</v>
      </c>
      <c r="S342">
        <f t="shared" si="65"/>
        <v>5.9413998308355972E-6</v>
      </c>
      <c r="T342">
        <f t="shared" si="66"/>
        <v>1164059.9128807276</v>
      </c>
      <c r="U342">
        <f t="shared" si="67"/>
        <v>3495847.0217512534</v>
      </c>
      <c r="V342" s="9">
        <v>1094.5057373</v>
      </c>
      <c r="W342" s="9">
        <v>60723.6445313</v>
      </c>
      <c r="X342">
        <f t="shared" si="74"/>
        <v>2.8108322499395105E-7</v>
      </c>
      <c r="Y342">
        <f t="shared" si="75"/>
        <v>2.9053044334310174</v>
      </c>
      <c r="Z342">
        <f t="shared" si="68"/>
        <v>1.2340421072902296E-4</v>
      </c>
      <c r="AA342">
        <f t="shared" si="69"/>
        <v>1.7504920002306861E-5</v>
      </c>
      <c r="AB342">
        <f>(1/(AA342*k))*(LN((50-dTar)/(hTar-dTar)))</f>
        <v>249652.38609041239</v>
      </c>
      <c r="AC342">
        <f t="shared" si="70"/>
        <v>402726.04578894714</v>
      </c>
      <c r="AD342" s="19">
        <v>2497.7700195299999</v>
      </c>
      <c r="AE342" s="19">
        <v>60723.6445313</v>
      </c>
      <c r="AF342">
        <f t="shared" si="76"/>
        <v>2.1461647183800129E-6</v>
      </c>
      <c r="AG342" s="23">
        <f t="shared" si="71"/>
        <v>0.39420207559102427</v>
      </c>
      <c r="AH342" s="25">
        <f t="shared" si="77"/>
        <v>1.3486564293916914</v>
      </c>
      <c r="AI342" s="25">
        <f t="shared" si="72"/>
        <v>4.6905171284601254E-5</v>
      </c>
    </row>
    <row r="343" spans="6:35" ht="15">
      <c r="F343" s="5">
        <v>2006</v>
      </c>
      <c r="G343" s="5">
        <v>1</v>
      </c>
      <c r="H343" s="5">
        <v>0</v>
      </c>
      <c r="I343" s="5">
        <v>15</v>
      </c>
      <c r="J343" s="5">
        <v>2</v>
      </c>
      <c r="K343" s="5">
        <v>-8.7799997329699995</v>
      </c>
      <c r="L343" s="5">
        <v>4.1365832090399998E-2</v>
      </c>
      <c r="M343" s="5">
        <v>0</v>
      </c>
      <c r="N343" s="8">
        <f t="shared" si="73"/>
        <v>1E-4</v>
      </c>
      <c r="O343" s="5">
        <v>0</v>
      </c>
      <c r="P343" s="5">
        <v>96.736587524399994</v>
      </c>
      <c r="Q343" s="5">
        <v>2.0406374931300002</v>
      </c>
      <c r="R343" s="5">
        <v>0</v>
      </c>
      <c r="S343">
        <f t="shared" si="65"/>
        <v>5.9413998308355972E-6</v>
      </c>
      <c r="T343">
        <f t="shared" si="66"/>
        <v>1164059.9128807276</v>
      </c>
      <c r="U343">
        <f t="shared" si="67"/>
        <v>3495847.0217512534</v>
      </c>
      <c r="V343" s="9">
        <v>1094.5057373</v>
      </c>
      <c r="W343" s="9">
        <v>60723.6445313</v>
      </c>
      <c r="X343">
        <f t="shared" si="74"/>
        <v>2.8108322499395105E-7</v>
      </c>
      <c r="Y343">
        <f t="shared" si="75"/>
        <v>3.033041856131939</v>
      </c>
      <c r="Z343">
        <f t="shared" si="68"/>
        <v>1.2340421072902296E-4</v>
      </c>
      <c r="AA343">
        <f t="shared" si="69"/>
        <v>1.7504920002306861E-5</v>
      </c>
      <c r="AB343">
        <f>(1/(AA343*k))*(LN((50-dTar)/(hTar-dTar)))</f>
        <v>249652.38609041239</v>
      </c>
      <c r="AC343">
        <f t="shared" si="70"/>
        <v>402726.04578894714</v>
      </c>
      <c r="AD343" s="19">
        <v>2497.7700195299999</v>
      </c>
      <c r="AE343" s="19">
        <v>60723.6445313</v>
      </c>
      <c r="AF343">
        <f t="shared" si="76"/>
        <v>2.1461647183800129E-6</v>
      </c>
      <c r="AG343" s="23">
        <f t="shared" si="71"/>
        <v>0.41153394504330237</v>
      </c>
      <c r="AH343" s="25">
        <f t="shared" si="77"/>
        <v>1.407952761444603</v>
      </c>
      <c r="AI343" s="25">
        <f t="shared" si="72"/>
        <v>4.6905171284601254E-5</v>
      </c>
    </row>
    <row r="344" spans="6:35" ht="15">
      <c r="F344" s="5">
        <v>2006</v>
      </c>
      <c r="G344" s="5">
        <v>1</v>
      </c>
      <c r="H344" s="5">
        <v>0</v>
      </c>
      <c r="I344" s="5">
        <v>15</v>
      </c>
      <c r="J344" s="5">
        <v>3</v>
      </c>
      <c r="K344" s="5">
        <v>-9.1099996566799994</v>
      </c>
      <c r="L344" s="5">
        <v>4.1686128824899998E-2</v>
      </c>
      <c r="M344" s="5">
        <v>0</v>
      </c>
      <c r="N344" s="8">
        <f t="shared" si="73"/>
        <v>1E-4</v>
      </c>
      <c r="O344" s="5">
        <v>0</v>
      </c>
      <c r="P344" s="5">
        <v>96.736587524399994</v>
      </c>
      <c r="Q344" s="5">
        <v>2.11489105225</v>
      </c>
      <c r="R344" s="5">
        <v>0</v>
      </c>
      <c r="S344">
        <f t="shared" si="65"/>
        <v>5.9413998308355972E-6</v>
      </c>
      <c r="T344">
        <f t="shared" si="66"/>
        <v>1164059.9128807276</v>
      </c>
      <c r="U344">
        <f t="shared" si="67"/>
        <v>3495847.0217512534</v>
      </c>
      <c r="V344" s="9">
        <v>1094.5057373</v>
      </c>
      <c r="W344" s="9">
        <v>60723.6445313</v>
      </c>
      <c r="X344">
        <f t="shared" si="74"/>
        <v>2.8108322499395105E-7</v>
      </c>
      <c r="Y344">
        <f t="shared" si="75"/>
        <v>3.1434064620631399</v>
      </c>
      <c r="Z344">
        <f t="shared" si="68"/>
        <v>1.2340421072902296E-4</v>
      </c>
      <c r="AA344">
        <f t="shared" si="69"/>
        <v>1.7504920002306861E-5</v>
      </c>
      <c r="AB344">
        <f>(1/(AA344*k))*(LN((50-dTar)/(hTar-dTar)))</f>
        <v>249652.38609041239</v>
      </c>
      <c r="AC344">
        <f t="shared" si="70"/>
        <v>402726.04578894714</v>
      </c>
      <c r="AD344" s="19">
        <v>2497.7700195299999</v>
      </c>
      <c r="AE344" s="19">
        <v>60723.6445313</v>
      </c>
      <c r="AF344">
        <f t="shared" si="76"/>
        <v>2.1461647183800129E-6</v>
      </c>
      <c r="AG344" s="23">
        <f t="shared" si="71"/>
        <v>0.42650860870651325</v>
      </c>
      <c r="AH344" s="25">
        <f t="shared" si="77"/>
        <v>1.4591845475712697</v>
      </c>
      <c r="AI344" s="25">
        <f t="shared" si="72"/>
        <v>4.6905171284601254E-5</v>
      </c>
    </row>
    <row r="345" spans="6:35" ht="15">
      <c r="F345" s="5">
        <v>2006</v>
      </c>
      <c r="G345" s="5">
        <v>1</v>
      </c>
      <c r="H345" s="5">
        <v>0</v>
      </c>
      <c r="I345" s="5">
        <v>15</v>
      </c>
      <c r="J345" s="5">
        <v>4</v>
      </c>
      <c r="K345" s="5">
        <v>-9.3450002670300005</v>
      </c>
      <c r="L345" s="5">
        <v>4.0169201791299999E-2</v>
      </c>
      <c r="M345" s="5">
        <v>0</v>
      </c>
      <c r="N345" s="8">
        <f t="shared" si="73"/>
        <v>1E-4</v>
      </c>
      <c r="O345" s="5">
        <v>0</v>
      </c>
      <c r="P345" s="5">
        <v>96.736587524399994</v>
      </c>
      <c r="Q345" s="5">
        <v>1.7850425243400001</v>
      </c>
      <c r="R345" s="5">
        <v>0</v>
      </c>
      <c r="S345">
        <f t="shared" si="65"/>
        <v>5.9413998308355972E-6</v>
      </c>
      <c r="T345">
        <f t="shared" si="66"/>
        <v>1164059.9128807276</v>
      </c>
      <c r="U345">
        <f t="shared" si="67"/>
        <v>3495847.0217512534</v>
      </c>
      <c r="V345" s="9">
        <v>1094.5057373</v>
      </c>
      <c r="W345" s="9">
        <v>60723.6445313</v>
      </c>
      <c r="X345">
        <f t="shared" si="74"/>
        <v>2.8108322499395105E-7</v>
      </c>
      <c r="Y345">
        <f t="shared" si="75"/>
        <v>2.653145749563921</v>
      </c>
      <c r="Z345">
        <f t="shared" si="68"/>
        <v>1.2340421072902296E-4</v>
      </c>
      <c r="AA345">
        <f t="shared" si="69"/>
        <v>1.7504920002306861E-5</v>
      </c>
      <c r="AB345">
        <f>(1/(AA345*k))*(LN((50-dTar)/(hTar-dTar)))</f>
        <v>249652.38609041239</v>
      </c>
      <c r="AC345">
        <f t="shared" si="70"/>
        <v>402726.04578894714</v>
      </c>
      <c r="AD345" s="19">
        <v>2497.7700195299999</v>
      </c>
      <c r="AE345" s="19">
        <v>60723.6445313</v>
      </c>
      <c r="AF345">
        <f t="shared" si="76"/>
        <v>2.1461647183800129E-6</v>
      </c>
      <c r="AG345" s="23">
        <f t="shared" si="71"/>
        <v>0.35998828532006039</v>
      </c>
      <c r="AH345" s="25">
        <f t="shared" si="77"/>
        <v>1.2316031435772699</v>
      </c>
      <c r="AI345" s="25">
        <f t="shared" si="72"/>
        <v>4.6905171284601254E-5</v>
      </c>
    </row>
    <row r="346" spans="6:35" ht="15">
      <c r="F346" s="5">
        <v>2006</v>
      </c>
      <c r="G346" s="5">
        <v>1</v>
      </c>
      <c r="H346" s="5">
        <v>0</v>
      </c>
      <c r="I346" s="5">
        <v>15</v>
      </c>
      <c r="J346" s="5">
        <v>5</v>
      </c>
      <c r="K346" s="5">
        <v>-9.3800001144399996</v>
      </c>
      <c r="L346" s="5">
        <v>4.2308930307600003E-2</v>
      </c>
      <c r="M346" s="5">
        <v>0</v>
      </c>
      <c r="N346" s="8">
        <f t="shared" si="73"/>
        <v>1E-4</v>
      </c>
      <c r="O346" s="5">
        <v>0</v>
      </c>
      <c r="P346" s="5">
        <v>96.736587524399994</v>
      </c>
      <c r="Q346" s="5">
        <v>1.70608448982</v>
      </c>
      <c r="R346" s="5">
        <v>0</v>
      </c>
      <c r="S346">
        <f t="shared" si="65"/>
        <v>5.9413998308355972E-6</v>
      </c>
      <c r="T346">
        <f t="shared" si="66"/>
        <v>1164059.9128807276</v>
      </c>
      <c r="U346">
        <f t="shared" si="67"/>
        <v>3495847.0217512534</v>
      </c>
      <c r="V346" s="9">
        <v>1094.5057373</v>
      </c>
      <c r="W346" s="9">
        <v>60723.6445313</v>
      </c>
      <c r="X346">
        <f t="shared" si="74"/>
        <v>2.8108322499395105E-7</v>
      </c>
      <c r="Y346">
        <f t="shared" si="75"/>
        <v>2.5357887842120088</v>
      </c>
      <c r="Z346">
        <f t="shared" si="68"/>
        <v>1.2340421072902296E-4</v>
      </c>
      <c r="AA346">
        <f t="shared" si="69"/>
        <v>1.7504920002306861E-5</v>
      </c>
      <c r="AB346">
        <f>(1/(AA346*k))*(LN((50-dTar)/(hTar-dTar)))</f>
        <v>249652.38609041239</v>
      </c>
      <c r="AC346">
        <f t="shared" si="70"/>
        <v>402726.04578894714</v>
      </c>
      <c r="AD346" s="19">
        <v>2497.7700195299999</v>
      </c>
      <c r="AE346" s="19">
        <v>60723.6445313</v>
      </c>
      <c r="AF346">
        <f t="shared" si="76"/>
        <v>2.1461647183800129E-6</v>
      </c>
      <c r="AG346" s="23">
        <f t="shared" si="71"/>
        <v>0.34406487337243391</v>
      </c>
      <c r="AH346" s="25">
        <f t="shared" si="77"/>
        <v>1.1771254702448266</v>
      </c>
      <c r="AI346" s="25">
        <f t="shared" si="72"/>
        <v>4.6905171284601254E-5</v>
      </c>
    </row>
    <row r="347" spans="6:35" ht="15">
      <c r="F347" s="5">
        <v>2006</v>
      </c>
      <c r="G347" s="5">
        <v>1</v>
      </c>
      <c r="H347" s="5">
        <v>0</v>
      </c>
      <c r="I347" s="5">
        <v>15</v>
      </c>
      <c r="J347" s="5">
        <v>6</v>
      </c>
      <c r="K347" s="5">
        <v>-9.82999992371</v>
      </c>
      <c r="L347" s="5">
        <v>3.8369003683299999E-2</v>
      </c>
      <c r="M347" s="5">
        <v>0</v>
      </c>
      <c r="N347" s="8">
        <f t="shared" si="73"/>
        <v>1E-4</v>
      </c>
      <c r="O347" s="5">
        <v>0</v>
      </c>
      <c r="P347" s="5">
        <v>96.736587524399994</v>
      </c>
      <c r="Q347" s="5">
        <v>1.44292354584</v>
      </c>
      <c r="R347" s="5">
        <v>0</v>
      </c>
      <c r="S347">
        <f t="shared" si="65"/>
        <v>5.9413998308355972E-6</v>
      </c>
      <c r="T347">
        <f t="shared" si="66"/>
        <v>1164059.9128807276</v>
      </c>
      <c r="U347">
        <f t="shared" si="67"/>
        <v>3495847.0217512534</v>
      </c>
      <c r="V347" s="9">
        <v>1094.5057373</v>
      </c>
      <c r="W347" s="9">
        <v>60723.6445313</v>
      </c>
      <c r="X347">
        <f t="shared" si="74"/>
        <v>2.8108322499395105E-7</v>
      </c>
      <c r="Y347">
        <f t="shared" si="75"/>
        <v>2.1446472116996569</v>
      </c>
      <c r="Z347">
        <f t="shared" si="68"/>
        <v>1.2340421072902296E-4</v>
      </c>
      <c r="AA347">
        <f t="shared" si="69"/>
        <v>1.7504920002306861E-5</v>
      </c>
      <c r="AB347">
        <f>(1/(AA347*k))*(LN((50-dTar)/(hTar-dTar)))</f>
        <v>249652.38609041239</v>
      </c>
      <c r="AC347">
        <f t="shared" si="70"/>
        <v>402726.04578894714</v>
      </c>
      <c r="AD347" s="19">
        <v>2497.7700195299999</v>
      </c>
      <c r="AE347" s="19">
        <v>60723.6445313</v>
      </c>
      <c r="AF347">
        <f t="shared" si="76"/>
        <v>2.1461647183800129E-6</v>
      </c>
      <c r="AG347" s="23">
        <f t="shared" si="71"/>
        <v>0.29099338869080377</v>
      </c>
      <c r="AH347" s="25">
        <f t="shared" si="77"/>
        <v>0.99555565246563071</v>
      </c>
      <c r="AI347" s="25">
        <f t="shared" si="72"/>
        <v>4.6905171284601254E-5</v>
      </c>
    </row>
    <row r="348" spans="6:35" ht="15">
      <c r="F348" s="5">
        <v>2006</v>
      </c>
      <c r="G348" s="5">
        <v>1</v>
      </c>
      <c r="H348" s="5">
        <v>0</v>
      </c>
      <c r="I348" s="5">
        <v>15</v>
      </c>
      <c r="J348" s="5">
        <v>7</v>
      </c>
      <c r="K348" s="5">
        <v>-9.8950004577600001</v>
      </c>
      <c r="L348" s="5">
        <v>3.83159704506E-2</v>
      </c>
      <c r="M348" s="5">
        <v>0</v>
      </c>
      <c r="N348" s="8">
        <f t="shared" si="73"/>
        <v>1E-4</v>
      </c>
      <c r="O348" s="5">
        <v>0</v>
      </c>
      <c r="P348" s="5">
        <v>96.736587524399994</v>
      </c>
      <c r="Q348" s="5">
        <v>1.37099802494</v>
      </c>
      <c r="R348" s="5">
        <v>0</v>
      </c>
      <c r="S348">
        <f t="shared" si="65"/>
        <v>5.9413998308355972E-6</v>
      </c>
      <c r="T348">
        <f t="shared" si="66"/>
        <v>1164059.9128807276</v>
      </c>
      <c r="U348">
        <f t="shared" si="67"/>
        <v>3495847.0217512534</v>
      </c>
      <c r="V348" s="9">
        <v>1094.5057373</v>
      </c>
      <c r="W348" s="9">
        <v>60723.6445313</v>
      </c>
      <c r="X348">
        <f t="shared" si="74"/>
        <v>2.8108322499395105E-7</v>
      </c>
      <c r="Y348">
        <f t="shared" si="75"/>
        <v>2.037742817289466</v>
      </c>
      <c r="Z348">
        <f t="shared" si="68"/>
        <v>1.2340421072902296E-4</v>
      </c>
      <c r="AA348">
        <f t="shared" si="69"/>
        <v>1.7504920002306861E-5</v>
      </c>
      <c r="AB348">
        <f>(1/(AA348*k))*(LN((50-dTar)/(hTar-dTar)))</f>
        <v>249652.38609041239</v>
      </c>
      <c r="AC348">
        <f t="shared" si="70"/>
        <v>402726.04578894714</v>
      </c>
      <c r="AD348" s="19">
        <v>2497.7700195299999</v>
      </c>
      <c r="AE348" s="19">
        <v>60723.6445313</v>
      </c>
      <c r="AF348">
        <f t="shared" si="76"/>
        <v>2.1461647183800129E-6</v>
      </c>
      <c r="AG348" s="23">
        <f t="shared" si="71"/>
        <v>0.27648821887748709</v>
      </c>
      <c r="AH348" s="25">
        <f t="shared" si="77"/>
        <v>0.94593011333365651</v>
      </c>
      <c r="AI348" s="25">
        <f t="shared" si="72"/>
        <v>4.6905171284601254E-5</v>
      </c>
    </row>
    <row r="349" spans="6:35" ht="15">
      <c r="F349" s="5">
        <v>2006</v>
      </c>
      <c r="G349" s="5">
        <v>1</v>
      </c>
      <c r="H349" s="5">
        <v>0</v>
      </c>
      <c r="I349" s="5">
        <v>15</v>
      </c>
      <c r="J349" s="5">
        <v>8</v>
      </c>
      <c r="K349" s="5">
        <v>-9.9600000381499996</v>
      </c>
      <c r="L349" s="5">
        <v>3.9982009679099997E-2</v>
      </c>
      <c r="M349" s="5">
        <v>0</v>
      </c>
      <c r="N349" s="8">
        <f t="shared" si="73"/>
        <v>1E-4</v>
      </c>
      <c r="O349" s="5">
        <v>0</v>
      </c>
      <c r="P349" s="5">
        <v>96.736587524399994</v>
      </c>
      <c r="Q349" s="5">
        <v>1.4508290290800001</v>
      </c>
      <c r="R349" s="5">
        <v>0</v>
      </c>
      <c r="S349">
        <f t="shared" si="65"/>
        <v>5.9413998308355972E-6</v>
      </c>
      <c r="T349">
        <f t="shared" si="66"/>
        <v>1164059.9128807276</v>
      </c>
      <c r="U349">
        <f t="shared" si="67"/>
        <v>3495847.0217512534</v>
      </c>
      <c r="V349" s="9">
        <v>1094.5057373</v>
      </c>
      <c r="W349" s="9">
        <v>60723.6445313</v>
      </c>
      <c r="X349">
        <f t="shared" si="74"/>
        <v>2.8108322499395105E-7</v>
      </c>
      <c r="Y349">
        <f t="shared" si="75"/>
        <v>2.1563972955046409</v>
      </c>
      <c r="Z349">
        <f t="shared" si="68"/>
        <v>1.2340421072902296E-4</v>
      </c>
      <c r="AA349">
        <f t="shared" si="69"/>
        <v>1.7504920002306861E-5</v>
      </c>
      <c r="AB349">
        <f>(1/(AA349*k))*(LN((50-dTar)/(hTar-dTar)))</f>
        <v>249652.38609041239</v>
      </c>
      <c r="AC349">
        <f t="shared" si="70"/>
        <v>402726.04578894714</v>
      </c>
      <c r="AD349" s="19">
        <v>2497.7700195299999</v>
      </c>
      <c r="AE349" s="19">
        <v>60723.6445313</v>
      </c>
      <c r="AF349">
        <f t="shared" si="76"/>
        <v>2.1461647183800129E-6</v>
      </c>
      <c r="AG349" s="23">
        <f t="shared" si="71"/>
        <v>0.29258768200168522</v>
      </c>
      <c r="AH349" s="25">
        <f t="shared" si="77"/>
        <v>1.0010100984393935</v>
      </c>
      <c r="AI349" s="25">
        <f t="shared" si="72"/>
        <v>4.6905171284601254E-5</v>
      </c>
    </row>
    <row r="350" spans="6:35" ht="15">
      <c r="F350" s="5">
        <v>2006</v>
      </c>
      <c r="G350" s="5">
        <v>1</v>
      </c>
      <c r="H350" s="5">
        <v>0</v>
      </c>
      <c r="I350" s="5">
        <v>15</v>
      </c>
      <c r="J350" s="5">
        <v>9</v>
      </c>
      <c r="K350" s="5">
        <v>-10.135000228899999</v>
      </c>
      <c r="L350" s="5">
        <v>3.7876002490500001E-2</v>
      </c>
      <c r="M350" s="5">
        <v>0</v>
      </c>
      <c r="N350" s="8">
        <f t="shared" si="73"/>
        <v>1E-4</v>
      </c>
      <c r="O350" s="5">
        <v>0</v>
      </c>
      <c r="P350" s="5">
        <v>96.736587524399994</v>
      </c>
      <c r="Q350" s="5">
        <v>3.5041251182600002</v>
      </c>
      <c r="R350" s="5">
        <v>0</v>
      </c>
      <c r="S350">
        <f t="shared" si="65"/>
        <v>5.9413998308355972E-6</v>
      </c>
      <c r="T350">
        <f t="shared" si="66"/>
        <v>1164059.9128807276</v>
      </c>
      <c r="U350">
        <f t="shared" si="67"/>
        <v>3495847.0217512534</v>
      </c>
      <c r="V350" s="9">
        <v>1094.5057373</v>
      </c>
      <c r="W350" s="9">
        <v>60723.6445313</v>
      </c>
      <c r="X350">
        <f t="shared" si="74"/>
        <v>2.8108322499395105E-7</v>
      </c>
      <c r="Y350">
        <f t="shared" si="75"/>
        <v>5.2082538856541465</v>
      </c>
      <c r="Z350">
        <f t="shared" si="68"/>
        <v>1.2340421072902296E-4</v>
      </c>
      <c r="AA350">
        <f t="shared" si="69"/>
        <v>1.7504920002306861E-5</v>
      </c>
      <c r="AB350">
        <f>(1/(AA350*k))*(LN((50-dTar)/(hTar-dTar)))</f>
        <v>249652.38609041239</v>
      </c>
      <c r="AC350">
        <f t="shared" si="70"/>
        <v>402726.04578894714</v>
      </c>
      <c r="AD350" s="19">
        <v>2497.7700195299999</v>
      </c>
      <c r="AE350" s="19">
        <v>60723.6445313</v>
      </c>
      <c r="AF350">
        <f t="shared" si="76"/>
        <v>2.1461647183800129E-6</v>
      </c>
      <c r="AG350" s="23">
        <f t="shared" si="71"/>
        <v>0.70667447731295729</v>
      </c>
      <c r="AH350" s="25">
        <f t="shared" si="77"/>
        <v>2.4176967508002472</v>
      </c>
      <c r="AI350" s="25">
        <f t="shared" si="72"/>
        <v>4.6905171284601254E-5</v>
      </c>
    </row>
    <row r="351" spans="6:35" ht="15">
      <c r="F351" s="5">
        <v>2006</v>
      </c>
      <c r="G351" s="5">
        <v>1</v>
      </c>
      <c r="H351" s="5">
        <v>0</v>
      </c>
      <c r="I351" s="5">
        <v>15</v>
      </c>
      <c r="J351" s="5">
        <v>10</v>
      </c>
      <c r="K351" s="5">
        <v>-9.4399995803800003</v>
      </c>
      <c r="L351" s="5">
        <v>3.9719916880100001E-2</v>
      </c>
      <c r="M351" s="5">
        <v>0</v>
      </c>
      <c r="N351" s="8">
        <f t="shared" si="73"/>
        <v>1E-4</v>
      </c>
      <c r="O351" s="5">
        <v>0</v>
      </c>
      <c r="P351" s="5">
        <v>96.736587524399994</v>
      </c>
      <c r="Q351" s="5">
        <v>6.8276844024700001</v>
      </c>
      <c r="R351" s="5">
        <v>14.206500053399999</v>
      </c>
      <c r="S351">
        <f t="shared" si="65"/>
        <v>5.9413998308355972E-6</v>
      </c>
      <c r="T351">
        <f t="shared" si="66"/>
        <v>1164059.9128807276</v>
      </c>
      <c r="U351">
        <f t="shared" si="67"/>
        <v>3495847.0217512534</v>
      </c>
      <c r="V351" s="9">
        <v>1112.1325683600001</v>
      </c>
      <c r="W351" s="9">
        <v>60723.6445313</v>
      </c>
      <c r="X351">
        <f t="shared" si="74"/>
        <v>2.8108183234407167E-7</v>
      </c>
      <c r="Y351">
        <f t="shared" si="75"/>
        <v>10.148104572790567</v>
      </c>
      <c r="Z351">
        <f t="shared" si="68"/>
        <v>1.2340421072902296E-4</v>
      </c>
      <c r="AA351">
        <f t="shared" si="69"/>
        <v>1.7504920002306861E-5</v>
      </c>
      <c r="AB351">
        <f>(1/(AA351*k))*(LN((50-dTar)/(hTar-dTar)))</f>
        <v>249652.38609041239</v>
      </c>
      <c r="AC351">
        <f t="shared" si="70"/>
        <v>402726.04578894714</v>
      </c>
      <c r="AD351" s="19">
        <v>2497.7700195299999</v>
      </c>
      <c r="AE351" s="19">
        <v>60723.6445313</v>
      </c>
      <c r="AF351">
        <f t="shared" si="76"/>
        <v>2.1461647183800129E-6</v>
      </c>
      <c r="AG351" s="23">
        <f t="shared" si="71"/>
        <v>1.3769310506247125</v>
      </c>
      <c r="AH351" s="25">
        <f t="shared" si="77"/>
        <v>4.7107994331838015</v>
      </c>
      <c r="AI351" s="25">
        <f t="shared" si="72"/>
        <v>4.6905171284601254E-5</v>
      </c>
    </row>
    <row r="352" spans="6:35" ht="15">
      <c r="F352" s="5">
        <v>2006</v>
      </c>
      <c r="G352" s="5">
        <v>1</v>
      </c>
      <c r="H352" s="5">
        <v>0</v>
      </c>
      <c r="I352" s="5">
        <v>15</v>
      </c>
      <c r="J352" s="5">
        <v>11</v>
      </c>
      <c r="K352" s="5">
        <v>-7.2210001945500002</v>
      </c>
      <c r="L352" s="5">
        <v>4.2092844843900003E-2</v>
      </c>
      <c r="M352" s="5">
        <v>0</v>
      </c>
      <c r="N352" s="8">
        <f t="shared" si="73"/>
        <v>1E-4</v>
      </c>
      <c r="O352" s="5">
        <v>0</v>
      </c>
      <c r="P352" s="5">
        <v>96.736587524399994</v>
      </c>
      <c r="Q352" s="5">
        <v>9.9405117034899995</v>
      </c>
      <c r="R352" s="5">
        <v>209.397247314</v>
      </c>
      <c r="S352">
        <f t="shared" si="65"/>
        <v>5.9413998308355972E-6</v>
      </c>
      <c r="T352">
        <f t="shared" si="66"/>
        <v>1164059.9128807276</v>
      </c>
      <c r="U352">
        <f t="shared" si="67"/>
        <v>3495847.0217512534</v>
      </c>
      <c r="V352" s="9">
        <v>1034.3605957</v>
      </c>
      <c r="W352" s="9">
        <v>60723.6445313</v>
      </c>
      <c r="X352">
        <f t="shared" si="74"/>
        <v>2.8108797700836551E-7</v>
      </c>
      <c r="Y352">
        <f t="shared" si="75"/>
        <v>14.774910319954259</v>
      </c>
      <c r="Z352">
        <f t="shared" si="68"/>
        <v>1.2340421072902296E-4</v>
      </c>
      <c r="AA352">
        <f t="shared" si="69"/>
        <v>1.7504920002306861E-5</v>
      </c>
      <c r="AB352">
        <f>(1/(AA352*k))*(LN((50-dTar)/(hTar-dTar)))</f>
        <v>249652.38609041239</v>
      </c>
      <c r="AC352">
        <f t="shared" si="70"/>
        <v>402726.04578894714</v>
      </c>
      <c r="AD352" s="19">
        <v>2497.7700195299999</v>
      </c>
      <c r="AE352" s="19">
        <v>60723.6445313</v>
      </c>
      <c r="AF352">
        <f t="shared" si="76"/>
        <v>2.1461647183800129E-6</v>
      </c>
      <c r="AG352" s="23">
        <f t="shared" si="71"/>
        <v>2.0047125691124248</v>
      </c>
      <c r="AH352" s="25">
        <f t="shared" si="77"/>
        <v>6.8585851339372503</v>
      </c>
      <c r="AI352" s="25">
        <f t="shared" si="72"/>
        <v>4.6905171284601254E-5</v>
      </c>
    </row>
    <row r="353" spans="6:35" ht="15">
      <c r="F353" s="5">
        <v>2006</v>
      </c>
      <c r="G353" s="5">
        <v>1</v>
      </c>
      <c r="H353" s="5">
        <v>0</v>
      </c>
      <c r="I353" s="5">
        <v>15</v>
      </c>
      <c r="J353" s="5">
        <v>12</v>
      </c>
      <c r="K353" s="5">
        <v>-3.5374999046300002</v>
      </c>
      <c r="L353" s="5">
        <v>9.3826837837700003E-2</v>
      </c>
      <c r="M353" s="5">
        <v>0</v>
      </c>
      <c r="N353" s="8">
        <f t="shared" si="73"/>
        <v>1E-4</v>
      </c>
      <c r="O353" s="5">
        <v>0</v>
      </c>
      <c r="P353" s="5">
        <v>96.736587524399994</v>
      </c>
      <c r="Q353" s="5">
        <v>12.8752946854</v>
      </c>
      <c r="R353" s="5">
        <v>535.66497802699996</v>
      </c>
      <c r="S353">
        <f t="shared" si="65"/>
        <v>5.9413998308355972E-6</v>
      </c>
      <c r="T353">
        <f t="shared" si="66"/>
        <v>1164059.9128807276</v>
      </c>
      <c r="U353">
        <f t="shared" si="67"/>
        <v>3495847.0217512534</v>
      </c>
      <c r="V353" s="9">
        <v>991.32678222699997</v>
      </c>
      <c r="W353" s="9">
        <v>60723.6445313</v>
      </c>
      <c r="X353">
        <f t="shared" si="74"/>
        <v>2.8109137717049778E-7</v>
      </c>
      <c r="Y353">
        <f t="shared" si="75"/>
        <v>19.137087617975148</v>
      </c>
      <c r="Z353">
        <f t="shared" si="68"/>
        <v>1.2340421072902296E-4</v>
      </c>
      <c r="AA353">
        <f t="shared" si="69"/>
        <v>1.7504920002306861E-5</v>
      </c>
      <c r="AB353">
        <f>(1/(AA353*k))*(LN((50-dTar)/(hTar-dTar)))</f>
        <v>249652.38609041239</v>
      </c>
      <c r="AC353">
        <f t="shared" si="70"/>
        <v>402726.04578894714</v>
      </c>
      <c r="AD353" s="19">
        <v>2497.7700195299999</v>
      </c>
      <c r="AE353" s="19">
        <v>60723.6445313</v>
      </c>
      <c r="AF353">
        <f t="shared" si="76"/>
        <v>2.1461647183800129E-6</v>
      </c>
      <c r="AG353" s="23">
        <f t="shared" si="71"/>
        <v>2.5965883550675457</v>
      </c>
      <c r="AH353" s="25">
        <f t="shared" si="77"/>
        <v>8.8835290232682311</v>
      </c>
      <c r="AI353" s="25">
        <f t="shared" si="72"/>
        <v>4.6905171284601254E-5</v>
      </c>
    </row>
    <row r="354" spans="6:35" ht="15">
      <c r="F354" s="5">
        <v>2006</v>
      </c>
      <c r="G354" s="5">
        <v>1</v>
      </c>
      <c r="H354" s="5">
        <v>0</v>
      </c>
      <c r="I354" s="5">
        <v>15</v>
      </c>
      <c r="J354" s="5">
        <v>13</v>
      </c>
      <c r="K354" s="5">
        <v>-0.99849998950999996</v>
      </c>
      <c r="L354" s="5">
        <v>0.188593372703</v>
      </c>
      <c r="M354" s="5">
        <v>0</v>
      </c>
      <c r="N354" s="8">
        <f t="shared" si="73"/>
        <v>1E-4</v>
      </c>
      <c r="O354" s="5">
        <v>0</v>
      </c>
      <c r="P354" s="5">
        <v>96.736587524399994</v>
      </c>
      <c r="Q354" s="5">
        <v>13.429164886500001</v>
      </c>
      <c r="R354" s="5">
        <v>620.33001708999996</v>
      </c>
      <c r="S354">
        <f t="shared" si="65"/>
        <v>5.9413998308355972E-6</v>
      </c>
      <c r="T354">
        <f t="shared" si="66"/>
        <v>1164059.9128807276</v>
      </c>
      <c r="U354">
        <f t="shared" si="67"/>
        <v>3495847.0217512534</v>
      </c>
      <c r="V354" s="9">
        <v>988.27050781299999</v>
      </c>
      <c r="W354" s="9">
        <v>60723.6445313</v>
      </c>
      <c r="X354">
        <f t="shared" si="74"/>
        <v>2.8109161865416659E-7</v>
      </c>
      <c r="Y354">
        <f t="shared" si="75"/>
        <v>19.960336343718978</v>
      </c>
      <c r="Z354">
        <f t="shared" si="68"/>
        <v>1.2340421072902296E-4</v>
      </c>
      <c r="AA354">
        <f t="shared" si="69"/>
        <v>1.7504920002306861E-5</v>
      </c>
      <c r="AB354">
        <f>(1/(AA354*k))*(LN((50-dTar)/(hTar-dTar)))</f>
        <v>249652.38609041239</v>
      </c>
      <c r="AC354">
        <f t="shared" si="70"/>
        <v>402726.04578894714</v>
      </c>
      <c r="AD354" s="19">
        <v>2497.7700195299999</v>
      </c>
      <c r="AE354" s="19">
        <v>60723.6445313</v>
      </c>
      <c r="AF354">
        <f t="shared" si="76"/>
        <v>2.1461647183800129E-6</v>
      </c>
      <c r="AG354" s="23">
        <f t="shared" si="71"/>
        <v>2.7082896806434804</v>
      </c>
      <c r="AH354" s="25">
        <f t="shared" si="77"/>
        <v>9.265685080370913</v>
      </c>
      <c r="AI354" s="25">
        <f t="shared" si="72"/>
        <v>4.6905171284601254E-5</v>
      </c>
    </row>
    <row r="355" spans="6:35" ht="15">
      <c r="F355" s="5">
        <v>2006</v>
      </c>
      <c r="G355" s="5">
        <v>1</v>
      </c>
      <c r="H355" s="5">
        <v>0</v>
      </c>
      <c r="I355" s="5">
        <v>15</v>
      </c>
      <c r="J355" s="5">
        <v>14</v>
      </c>
      <c r="K355" s="5">
        <v>0.46200001239799998</v>
      </c>
      <c r="L355" s="5">
        <v>0.23992243409200001</v>
      </c>
      <c r="M355" s="5">
        <v>0.21950000524499999</v>
      </c>
      <c r="N355" s="8">
        <f t="shared" si="73"/>
        <v>0.21950000524499999</v>
      </c>
      <c r="O355" s="5">
        <v>0</v>
      </c>
      <c r="P355" s="5">
        <v>96.736587524399994</v>
      </c>
      <c r="Q355" s="5">
        <v>13.635774612400001</v>
      </c>
      <c r="R355" s="5">
        <v>632.63000488299997</v>
      </c>
      <c r="S355">
        <f t="shared" si="65"/>
        <v>1.3041372940310554E-2</v>
      </c>
      <c r="T355">
        <f t="shared" si="66"/>
        <v>530.32341005251249</v>
      </c>
      <c r="U355">
        <f t="shared" si="67"/>
        <v>1592.6409741308587</v>
      </c>
      <c r="V355" s="9">
        <v>559.28686523399995</v>
      </c>
      <c r="W355" s="9">
        <v>465.62310790999999</v>
      </c>
      <c r="X355">
        <f t="shared" si="74"/>
        <v>3.8203649905691557E-4</v>
      </c>
      <c r="Y355">
        <f t="shared" si="75"/>
        <v>17.100356389995198</v>
      </c>
      <c r="Z355">
        <f t="shared" si="68"/>
        <v>0.2708722490227562</v>
      </c>
      <c r="AA355">
        <f t="shared" si="69"/>
        <v>3.8423300323196609E-2</v>
      </c>
      <c r="AB355">
        <f>(1/(AA355*k))*(LN((50-dTar)/(hTar-dTar)))</f>
        <v>113.7368474373188</v>
      </c>
      <c r="AC355">
        <f t="shared" si="70"/>
        <v>183.47427615750405</v>
      </c>
      <c r="AD355" s="19">
        <v>1874.2017822299999</v>
      </c>
      <c r="AE355" s="19">
        <v>158.03858947800001</v>
      </c>
      <c r="AF355">
        <f t="shared" si="76"/>
        <v>4.5132165415043144E-4</v>
      </c>
      <c r="AG355" s="23">
        <f t="shared" si="71"/>
        <v>15.684345752654245</v>
      </c>
      <c r="AH355" s="25">
        <f t="shared" si="77"/>
        <v>16.222562569510998</v>
      </c>
      <c r="AI355" s="25">
        <f t="shared" si="72"/>
        <v>0.10295685342987597</v>
      </c>
    </row>
    <row r="356" spans="6:35" ht="15">
      <c r="F356" s="5">
        <v>2006</v>
      </c>
      <c r="G356" s="5">
        <v>1</v>
      </c>
      <c r="H356" s="5">
        <v>0</v>
      </c>
      <c r="I356" s="5">
        <v>15</v>
      </c>
      <c r="J356" s="5">
        <v>15</v>
      </c>
      <c r="K356" s="5">
        <v>1.40550005436</v>
      </c>
      <c r="L356" s="5">
        <v>0.28205817937900002</v>
      </c>
      <c r="M356" s="5">
        <v>0</v>
      </c>
      <c r="N356" s="8">
        <f t="shared" si="73"/>
        <v>1E-4</v>
      </c>
      <c r="O356" s="5">
        <v>0</v>
      </c>
      <c r="P356" s="5">
        <v>96.736587524399994</v>
      </c>
      <c r="Q356" s="5">
        <v>12.3791399002</v>
      </c>
      <c r="R356" s="5">
        <v>760.96002197300004</v>
      </c>
      <c r="S356">
        <f t="shared" si="65"/>
        <v>5.9413998308355972E-6</v>
      </c>
      <c r="T356">
        <f t="shared" si="66"/>
        <v>1164059.9128807276</v>
      </c>
      <c r="U356">
        <f t="shared" si="67"/>
        <v>3495847.0217512534</v>
      </c>
      <c r="V356" s="9">
        <v>995.10754394499997</v>
      </c>
      <c r="W356" s="9">
        <v>60723.6445313</v>
      </c>
      <c r="X356">
        <f t="shared" si="74"/>
        <v>2.8109107844390056E-7</v>
      </c>
      <c r="Y356">
        <f t="shared" si="75"/>
        <v>18.399622552400881</v>
      </c>
      <c r="Z356">
        <f t="shared" si="68"/>
        <v>1.2340421072902296E-4</v>
      </c>
      <c r="AA356">
        <f t="shared" si="69"/>
        <v>1.7504920002306861E-5</v>
      </c>
      <c r="AB356">
        <f>(1/(AA356*k))*(LN((50-dTar)/(hTar-dTar)))</f>
        <v>249652.38609041239</v>
      </c>
      <c r="AC356">
        <f t="shared" si="70"/>
        <v>402726.04578894714</v>
      </c>
      <c r="AD356" s="19">
        <v>2497.7700195299999</v>
      </c>
      <c r="AE356" s="19">
        <v>60723.6445313</v>
      </c>
      <c r="AF356">
        <f t="shared" si="76"/>
        <v>2.1461647183800129E-6</v>
      </c>
      <c r="AG356" s="23">
        <f t="shared" si="71"/>
        <v>2.4965264626957597</v>
      </c>
      <c r="AH356" s="25">
        <f t="shared" si="77"/>
        <v>8.5411941578772268</v>
      </c>
      <c r="AI356" s="25">
        <f t="shared" si="72"/>
        <v>4.6905171284601254E-5</v>
      </c>
    </row>
    <row r="357" spans="6:35" ht="15">
      <c r="F357" s="5">
        <v>2006</v>
      </c>
      <c r="G357" s="5">
        <v>1</v>
      </c>
      <c r="H357" s="5">
        <v>0</v>
      </c>
      <c r="I357" s="5">
        <v>15</v>
      </c>
      <c r="J357" s="5">
        <v>16</v>
      </c>
      <c r="K357" s="5">
        <v>1.2044999599499999</v>
      </c>
      <c r="L357" s="5">
        <v>0.273641347885</v>
      </c>
      <c r="M357" s="5">
        <v>1.04999998584E-2</v>
      </c>
      <c r="N357" s="8">
        <f t="shared" si="73"/>
        <v>1.04999998584E-2</v>
      </c>
      <c r="O357" s="5">
        <v>0</v>
      </c>
      <c r="P357" s="5">
        <v>96.736587524399994</v>
      </c>
      <c r="Q357" s="5">
        <v>10.362025260899999</v>
      </c>
      <c r="R357" s="5">
        <v>606.082519531</v>
      </c>
      <c r="S357">
        <f t="shared" si="65"/>
        <v>6.2384697382471548E-4</v>
      </c>
      <c r="T357">
        <f t="shared" si="66"/>
        <v>11086.285034084831</v>
      </c>
      <c r="U357">
        <f t="shared" si="67"/>
        <v>33293.781608526173</v>
      </c>
      <c r="V357" s="9">
        <v>874.62689208999996</v>
      </c>
      <c r="W357" s="9">
        <v>9733.7402343800004</v>
      </c>
      <c r="X357">
        <f t="shared" si="74"/>
        <v>2.2777928388795689E-5</v>
      </c>
      <c r="Y357">
        <f t="shared" si="75"/>
        <v>13.862660399433148</v>
      </c>
      <c r="Z357">
        <f t="shared" si="68"/>
        <v>1.2957441951807046E-2</v>
      </c>
      <c r="AA357">
        <f t="shared" si="69"/>
        <v>1.8380165754552532E-3</v>
      </c>
      <c r="AB357">
        <f>(1/(AA357*k))*(LN((50-dTar)/(hTar-dTar)))</f>
        <v>2377.6418043538411</v>
      </c>
      <c r="AC357">
        <f t="shared" si="70"/>
        <v>3835.4862020951978</v>
      </c>
      <c r="AD357" s="19">
        <v>2459.6872558599998</v>
      </c>
      <c r="AE357" s="19">
        <v>3303.7592773400002</v>
      </c>
      <c r="AF357">
        <f t="shared" si="76"/>
        <v>1.0417824851746361E-4</v>
      </c>
      <c r="AG357" s="23">
        <f t="shared" si="71"/>
        <v>8.3234984787696629</v>
      </c>
      <c r="AH357" s="25">
        <f t="shared" si="77"/>
        <v>10.428899397644116</v>
      </c>
      <c r="AI357" s="25">
        <f t="shared" si="72"/>
        <v>4.925042918465408E-3</v>
      </c>
    </row>
    <row r="358" spans="6:35" ht="15">
      <c r="F358" s="5">
        <v>2006</v>
      </c>
      <c r="G358" s="5">
        <v>1</v>
      </c>
      <c r="H358" s="5">
        <v>0</v>
      </c>
      <c r="I358" s="5">
        <v>15</v>
      </c>
      <c r="J358" s="5">
        <v>17</v>
      </c>
      <c r="K358" s="5">
        <v>0.28999999165500001</v>
      </c>
      <c r="L358" s="5">
        <v>0.23379711806799999</v>
      </c>
      <c r="M358" s="5">
        <v>0.22800000011900001</v>
      </c>
      <c r="N358" s="8">
        <f t="shared" si="73"/>
        <v>0.22800000011900001</v>
      </c>
      <c r="O358" s="5">
        <v>0</v>
      </c>
      <c r="P358" s="5">
        <v>96.736587524399994</v>
      </c>
      <c r="Q358" s="5">
        <v>5.7067041397100002</v>
      </c>
      <c r="R358" s="5">
        <v>256.55749511699997</v>
      </c>
      <c r="S358">
        <f t="shared" si="65"/>
        <v>1.3546391621375425E-2</v>
      </c>
      <c r="T358">
        <f t="shared" si="66"/>
        <v>510.55259310226762</v>
      </c>
      <c r="U358">
        <f t="shared" si="67"/>
        <v>1533.2662368099418</v>
      </c>
      <c r="V358" s="9">
        <v>588.34008789100005</v>
      </c>
      <c r="W358" s="9">
        <v>448.26431274399999</v>
      </c>
      <c r="X358">
        <f t="shared" si="74"/>
        <v>3.8912464519779718E-4</v>
      </c>
      <c r="Y358">
        <f t="shared" si="75"/>
        <v>7.1215281415685308</v>
      </c>
      <c r="Z358">
        <f t="shared" si="68"/>
        <v>0.28136160060902332</v>
      </c>
      <c r="AA358">
        <f t="shared" si="69"/>
        <v>3.9911217626090491E-2</v>
      </c>
      <c r="AB358">
        <f>(1/(AA358*k))*(LN((50-dTar)/(hTar-dTar)))</f>
        <v>109.4966605088208</v>
      </c>
      <c r="AC358">
        <f t="shared" si="70"/>
        <v>176.63423051699669</v>
      </c>
      <c r="AD358" s="19">
        <v>1856.70275879</v>
      </c>
      <c r="AE358" s="19">
        <v>152.14680480999999</v>
      </c>
      <c r="AF358">
        <f t="shared" si="76"/>
        <v>4.5756459173563948E-4</v>
      </c>
      <c r="AG358" s="23">
        <f t="shared" si="71"/>
        <v>6.5459550594083273</v>
      </c>
      <c r="AH358" s="25">
        <f t="shared" si="77"/>
        <v>6.7647268002268994</v>
      </c>
      <c r="AI358" s="25">
        <f t="shared" si="72"/>
        <v>0.106943790584708</v>
      </c>
    </row>
    <row r="359" spans="6:35" ht="15">
      <c r="F359" s="5">
        <v>2006</v>
      </c>
      <c r="G359" s="5">
        <v>1</v>
      </c>
      <c r="H359" s="5">
        <v>0</v>
      </c>
      <c r="I359" s="5">
        <v>15</v>
      </c>
      <c r="J359" s="5">
        <v>18</v>
      </c>
      <c r="K359" s="5">
        <v>-2.2604999542200002</v>
      </c>
      <c r="L359" s="5">
        <v>0.15208910405600001</v>
      </c>
      <c r="M359" s="5">
        <v>0</v>
      </c>
      <c r="N359" s="8">
        <f t="shared" si="73"/>
        <v>1E-4</v>
      </c>
      <c r="O359" s="5">
        <v>0</v>
      </c>
      <c r="P359" s="5">
        <v>96.736587524399994</v>
      </c>
      <c r="Q359" s="5">
        <v>2.706833601</v>
      </c>
      <c r="R359" s="5">
        <v>17.9272499084</v>
      </c>
      <c r="S359">
        <f t="shared" si="65"/>
        <v>5.9413998308355972E-6</v>
      </c>
      <c r="T359">
        <f t="shared" si="66"/>
        <v>1164059.9128807276</v>
      </c>
      <c r="U359">
        <f t="shared" si="67"/>
        <v>3495847.0217512534</v>
      </c>
      <c r="V359" s="9">
        <v>1094.5057373</v>
      </c>
      <c r="W359" s="9">
        <v>60723.6445313</v>
      </c>
      <c r="X359">
        <f t="shared" si="74"/>
        <v>2.8108322499395105E-7</v>
      </c>
      <c r="Y359">
        <f t="shared" si="75"/>
        <v>4.0232229570694846</v>
      </c>
      <c r="Z359">
        <f t="shared" si="68"/>
        <v>1.2340421072902296E-4</v>
      </c>
      <c r="AA359">
        <f t="shared" si="69"/>
        <v>1.7504920002306861E-5</v>
      </c>
      <c r="AB359">
        <f>(1/(AA359*k))*(LN((50-dTar)/(hTar-dTar)))</f>
        <v>249652.38609041239</v>
      </c>
      <c r="AC359">
        <f t="shared" si="70"/>
        <v>402726.04578894714</v>
      </c>
      <c r="AD359" s="19">
        <v>2497.7700195299999</v>
      </c>
      <c r="AE359" s="19">
        <v>60723.6445313</v>
      </c>
      <c r="AF359">
        <f t="shared" si="76"/>
        <v>2.1461647183800129E-6</v>
      </c>
      <c r="AG359" s="23">
        <f t="shared" si="71"/>
        <v>0.5458852511264396</v>
      </c>
      <c r="AH359" s="25">
        <f t="shared" si="77"/>
        <v>1.8675996379216777</v>
      </c>
      <c r="AI359" s="25">
        <f t="shared" si="72"/>
        <v>4.6905171284601254E-5</v>
      </c>
    </row>
    <row r="360" spans="6:35" ht="15">
      <c r="F360" s="5">
        <v>2006</v>
      </c>
      <c r="G360" s="5">
        <v>1</v>
      </c>
      <c r="H360" s="5">
        <v>0</v>
      </c>
      <c r="I360" s="5">
        <v>15</v>
      </c>
      <c r="J360" s="5">
        <v>19</v>
      </c>
      <c r="K360" s="5">
        <v>-4.5145001411400001</v>
      </c>
      <c r="L360" s="5">
        <v>9.3943707644899996E-2</v>
      </c>
      <c r="M360" s="5">
        <v>0</v>
      </c>
      <c r="N360" s="8">
        <f t="shared" si="73"/>
        <v>1E-4</v>
      </c>
      <c r="O360" s="5">
        <v>0</v>
      </c>
      <c r="P360" s="5">
        <v>96.736587524399994</v>
      </c>
      <c r="Q360" s="5">
        <v>1.6642775535600001</v>
      </c>
      <c r="R360" s="5">
        <v>0</v>
      </c>
      <c r="S360">
        <f t="shared" si="65"/>
        <v>5.9413998308355972E-6</v>
      </c>
      <c r="T360">
        <f t="shared" si="66"/>
        <v>1164059.9128807276</v>
      </c>
      <c r="U360">
        <f t="shared" si="67"/>
        <v>3495847.0217512534</v>
      </c>
      <c r="V360" s="9">
        <v>1094.5057373</v>
      </c>
      <c r="W360" s="9">
        <v>60723.6445313</v>
      </c>
      <c r="X360">
        <f t="shared" si="74"/>
        <v>2.8108322499395105E-7</v>
      </c>
      <c r="Y360">
        <f t="shared" si="75"/>
        <v>2.4736502672142024</v>
      </c>
      <c r="Z360">
        <f t="shared" si="68"/>
        <v>1.2340421072902296E-4</v>
      </c>
      <c r="AA360">
        <f t="shared" si="69"/>
        <v>1.7504920002306861E-5</v>
      </c>
      <c r="AB360">
        <f>(1/(AA360*k))*(LN((50-dTar)/(hTar-dTar)))</f>
        <v>249652.38609041239</v>
      </c>
      <c r="AC360">
        <f t="shared" si="70"/>
        <v>402726.04578894714</v>
      </c>
      <c r="AD360" s="19">
        <v>2497.7700195299999</v>
      </c>
      <c r="AE360" s="19">
        <v>60723.6445313</v>
      </c>
      <c r="AF360">
        <f t="shared" si="76"/>
        <v>2.1461647183800129E-6</v>
      </c>
      <c r="AG360" s="23">
        <f t="shared" si="71"/>
        <v>0.33563369759174094</v>
      </c>
      <c r="AH360" s="25">
        <f t="shared" si="77"/>
        <v>1.148280468840623</v>
      </c>
      <c r="AI360" s="25">
        <f t="shared" si="72"/>
        <v>4.6905171284601254E-5</v>
      </c>
    </row>
    <row r="361" spans="6:35" ht="15">
      <c r="F361" s="5">
        <v>2006</v>
      </c>
      <c r="G361" s="5">
        <v>1</v>
      </c>
      <c r="H361" s="5">
        <v>0</v>
      </c>
      <c r="I361" s="5">
        <v>15</v>
      </c>
      <c r="J361" s="5">
        <v>20</v>
      </c>
      <c r="K361" s="5">
        <v>-4.8645000457799998</v>
      </c>
      <c r="L361" s="5">
        <v>8.29757079482E-2</v>
      </c>
      <c r="M361" s="5">
        <v>0</v>
      </c>
      <c r="N361" s="8">
        <f t="shared" si="73"/>
        <v>1E-4</v>
      </c>
      <c r="O361" s="5">
        <v>0</v>
      </c>
      <c r="P361" s="5">
        <v>96.736587524399994</v>
      </c>
      <c r="Q361" s="5">
        <v>1.55418252945</v>
      </c>
      <c r="R361" s="5">
        <v>0</v>
      </c>
      <c r="S361">
        <f t="shared" si="65"/>
        <v>5.9413998308355972E-6</v>
      </c>
      <c r="T361">
        <f t="shared" si="66"/>
        <v>1164059.9128807276</v>
      </c>
      <c r="U361">
        <f t="shared" si="67"/>
        <v>3495847.0217512534</v>
      </c>
      <c r="V361" s="9">
        <v>1094.5057373</v>
      </c>
      <c r="W361" s="9">
        <v>60723.6445313</v>
      </c>
      <c r="X361">
        <f t="shared" si="74"/>
        <v>2.8108322499395105E-7</v>
      </c>
      <c r="Y361">
        <f t="shared" si="75"/>
        <v>2.3100137480373921</v>
      </c>
      <c r="Z361">
        <f t="shared" si="68"/>
        <v>1.2340421072902296E-4</v>
      </c>
      <c r="AA361">
        <f t="shared" si="69"/>
        <v>1.7504920002306861E-5</v>
      </c>
      <c r="AB361">
        <f>(1/(AA361*k))*(LN((50-dTar)/(hTar-dTar)))</f>
        <v>249652.38609041239</v>
      </c>
      <c r="AC361">
        <f t="shared" si="70"/>
        <v>402726.04578894714</v>
      </c>
      <c r="AD361" s="19">
        <v>2497.7700195299999</v>
      </c>
      <c r="AE361" s="19">
        <v>60723.6445313</v>
      </c>
      <c r="AF361">
        <f t="shared" si="76"/>
        <v>2.1461647183800129E-6</v>
      </c>
      <c r="AG361" s="23">
        <f t="shared" si="71"/>
        <v>0.31343091059299227</v>
      </c>
      <c r="AH361" s="25">
        <f t="shared" si="77"/>
        <v>1.0723196018376222</v>
      </c>
      <c r="AI361" s="25">
        <f t="shared" si="72"/>
        <v>4.6905171284601254E-5</v>
      </c>
    </row>
    <row r="362" spans="6:35" ht="15">
      <c r="F362" s="5">
        <v>2006</v>
      </c>
      <c r="G362" s="5">
        <v>1</v>
      </c>
      <c r="H362" s="5">
        <v>0</v>
      </c>
      <c r="I362" s="5">
        <v>15</v>
      </c>
      <c r="J362" s="5">
        <v>21</v>
      </c>
      <c r="K362" s="5">
        <v>-5.50899982452</v>
      </c>
      <c r="L362" s="5">
        <v>7.5562112033400006E-2</v>
      </c>
      <c r="M362" s="5">
        <v>0</v>
      </c>
      <c r="N362" s="8">
        <f t="shared" si="73"/>
        <v>1E-4</v>
      </c>
      <c r="O362" s="5">
        <v>0</v>
      </c>
      <c r="P362" s="5">
        <v>96.736587524399994</v>
      </c>
      <c r="Q362" s="5">
        <v>1.1987744569800001</v>
      </c>
      <c r="R362" s="5">
        <v>0</v>
      </c>
      <c r="S362">
        <f t="shared" si="65"/>
        <v>5.9413998308355972E-6</v>
      </c>
      <c r="T362">
        <f t="shared" si="66"/>
        <v>1164059.9128807276</v>
      </c>
      <c r="U362">
        <f t="shared" si="67"/>
        <v>3495847.0217512534</v>
      </c>
      <c r="V362" s="9">
        <v>1094.5057373</v>
      </c>
      <c r="W362" s="9">
        <v>60723.6445313</v>
      </c>
      <c r="X362">
        <f t="shared" si="74"/>
        <v>2.8108322499395105E-7</v>
      </c>
      <c r="Y362">
        <f t="shared" si="75"/>
        <v>1.7817633540121116</v>
      </c>
      <c r="Z362">
        <f t="shared" si="68"/>
        <v>1.2340421072902296E-4</v>
      </c>
      <c r="AA362">
        <f t="shared" si="69"/>
        <v>1.7504920002306861E-5</v>
      </c>
      <c r="AB362">
        <f>(1/(AA362*k))*(LN((50-dTar)/(hTar-dTar)))</f>
        <v>249652.38609041239</v>
      </c>
      <c r="AC362">
        <f t="shared" si="70"/>
        <v>402726.04578894714</v>
      </c>
      <c r="AD362" s="19">
        <v>2497.7700195299999</v>
      </c>
      <c r="AE362" s="19">
        <v>60723.6445313</v>
      </c>
      <c r="AF362">
        <f t="shared" si="76"/>
        <v>2.1461647183800129E-6</v>
      </c>
      <c r="AG362" s="23">
        <f t="shared" si="71"/>
        <v>0.24175601161842108</v>
      </c>
      <c r="AH362" s="25">
        <f t="shared" si="77"/>
        <v>0.82710320315903452</v>
      </c>
      <c r="AI362" s="25">
        <f t="shared" si="72"/>
        <v>4.6905171284601254E-5</v>
      </c>
    </row>
    <row r="363" spans="6:35" ht="15">
      <c r="F363" s="5">
        <v>2006</v>
      </c>
      <c r="G363" s="5">
        <v>1</v>
      </c>
      <c r="H363" s="5">
        <v>0</v>
      </c>
      <c r="I363" s="5">
        <v>15</v>
      </c>
      <c r="J363" s="5">
        <v>22</v>
      </c>
      <c r="K363" s="5">
        <v>-6.6739997863799996</v>
      </c>
      <c r="L363" s="5">
        <v>5.8360360562800001E-2</v>
      </c>
      <c r="M363" s="5">
        <v>0</v>
      </c>
      <c r="N363" s="8">
        <f t="shared" si="73"/>
        <v>1E-4</v>
      </c>
      <c r="O363" s="5">
        <v>0</v>
      </c>
      <c r="P363" s="5">
        <v>96.736587524399994</v>
      </c>
      <c r="Q363" s="5">
        <v>1.2206480503099999</v>
      </c>
      <c r="R363" s="5">
        <v>0</v>
      </c>
      <c r="S363">
        <f t="shared" si="65"/>
        <v>5.9413998308355972E-6</v>
      </c>
      <c r="T363">
        <f t="shared" si="66"/>
        <v>1164059.9128807276</v>
      </c>
      <c r="U363">
        <f t="shared" si="67"/>
        <v>3495847.0217512534</v>
      </c>
      <c r="V363" s="9">
        <v>1094.5057373</v>
      </c>
      <c r="W363" s="9">
        <v>60723.6445313</v>
      </c>
      <c r="X363">
        <f t="shared" si="74"/>
        <v>2.8108322499395105E-7</v>
      </c>
      <c r="Y363">
        <f t="shared" si="75"/>
        <v>1.8142745297291361</v>
      </c>
      <c r="Z363">
        <f t="shared" si="68"/>
        <v>1.2340421072902296E-4</v>
      </c>
      <c r="AA363">
        <f t="shared" si="69"/>
        <v>1.7504920002306861E-5</v>
      </c>
      <c r="AB363">
        <f>(1/(AA363*k))*(LN((50-dTar)/(hTar-dTar)))</f>
        <v>249652.38609041239</v>
      </c>
      <c r="AC363">
        <f t="shared" si="70"/>
        <v>402726.04578894714</v>
      </c>
      <c r="AD363" s="19">
        <v>2497.7700195299999</v>
      </c>
      <c r="AE363" s="19">
        <v>60723.6445313</v>
      </c>
      <c r="AF363">
        <f t="shared" si="76"/>
        <v>2.1461647183800129E-6</v>
      </c>
      <c r="AG363" s="23">
        <f t="shared" si="71"/>
        <v>0.24616724398363676</v>
      </c>
      <c r="AH363" s="25">
        <f t="shared" si="77"/>
        <v>0.84219504883734364</v>
      </c>
      <c r="AI363" s="25">
        <f t="shared" si="72"/>
        <v>4.6905171284601254E-5</v>
      </c>
    </row>
    <row r="364" spans="6:35" ht="15">
      <c r="F364" s="5">
        <v>2006</v>
      </c>
      <c r="G364" s="5">
        <v>1</v>
      </c>
      <c r="H364" s="5">
        <v>0</v>
      </c>
      <c r="I364" s="5">
        <v>15</v>
      </c>
      <c r="J364" s="5">
        <v>23</v>
      </c>
      <c r="K364" s="5">
        <v>-7.1449999809299998</v>
      </c>
      <c r="L364" s="5">
        <v>5.1273886114400001E-2</v>
      </c>
      <c r="M364" s="5">
        <v>0</v>
      </c>
      <c r="N364" s="8">
        <f t="shared" si="73"/>
        <v>1E-4</v>
      </c>
      <c r="O364" s="5">
        <v>0</v>
      </c>
      <c r="P364" s="5">
        <v>96.736587524399994</v>
      </c>
      <c r="Q364" s="5">
        <v>1.4481129646299999</v>
      </c>
      <c r="R364" s="5">
        <v>0</v>
      </c>
      <c r="S364">
        <f t="shared" si="65"/>
        <v>5.9413998308355972E-6</v>
      </c>
      <c r="T364">
        <f t="shared" si="66"/>
        <v>1164059.9128807276</v>
      </c>
      <c r="U364">
        <f t="shared" si="67"/>
        <v>3495847.0217512534</v>
      </c>
      <c r="V364" s="9">
        <v>1094.5057373</v>
      </c>
      <c r="W364" s="9">
        <v>60723.6445313</v>
      </c>
      <c r="X364">
        <f t="shared" si="74"/>
        <v>2.8108322499395105E-7</v>
      </c>
      <c r="Y364">
        <f t="shared" si="75"/>
        <v>2.1523603525451311</v>
      </c>
      <c r="Z364">
        <f t="shared" si="68"/>
        <v>1.2340421072902296E-4</v>
      </c>
      <c r="AA364">
        <f t="shared" si="69"/>
        <v>1.7504920002306861E-5</v>
      </c>
      <c r="AB364">
        <f>(1/(AA364*k))*(LN((50-dTar)/(hTar-dTar)))</f>
        <v>249652.38609041239</v>
      </c>
      <c r="AC364">
        <f t="shared" si="70"/>
        <v>402726.04578894714</v>
      </c>
      <c r="AD364" s="19">
        <v>2497.7700195299999</v>
      </c>
      <c r="AE364" s="19">
        <v>60723.6445313</v>
      </c>
      <c r="AF364">
        <f t="shared" si="76"/>
        <v>2.1461647183800129E-6</v>
      </c>
      <c r="AG364" s="23">
        <f t="shared" si="71"/>
        <v>0.29203993517165611</v>
      </c>
      <c r="AH364" s="25">
        <f t="shared" si="77"/>
        <v>0.99913612990969936</v>
      </c>
      <c r="AI364" s="25">
        <f t="shared" si="72"/>
        <v>4.6905171284601254E-5</v>
      </c>
    </row>
    <row r="365" spans="6:35" ht="15">
      <c r="F365" s="5">
        <v>2006</v>
      </c>
      <c r="G365" s="5">
        <v>1</v>
      </c>
      <c r="H365" s="5">
        <v>0</v>
      </c>
      <c r="I365" s="5">
        <v>15</v>
      </c>
      <c r="J365" s="5">
        <v>24</v>
      </c>
      <c r="K365" s="5">
        <v>-7.4499998092700004</v>
      </c>
      <c r="L365" s="5">
        <v>4.9727626144899999E-2</v>
      </c>
      <c r="M365" s="5">
        <v>0</v>
      </c>
      <c r="N365" s="8">
        <f t="shared" si="73"/>
        <v>1E-4</v>
      </c>
      <c r="O365" s="5">
        <v>0</v>
      </c>
      <c r="P365" s="5">
        <v>96.736587524399994</v>
      </c>
      <c r="Q365" s="5">
        <v>1.50985348225</v>
      </c>
      <c r="R365" s="5">
        <v>0</v>
      </c>
      <c r="S365">
        <f t="shared" si="65"/>
        <v>5.9413998308355972E-6</v>
      </c>
      <c r="T365">
        <f t="shared" si="66"/>
        <v>1164059.9128807276</v>
      </c>
      <c r="U365">
        <f t="shared" si="67"/>
        <v>3495847.0217512534</v>
      </c>
      <c r="V365" s="9">
        <v>1094.5057373</v>
      </c>
      <c r="W365" s="9">
        <v>60723.6445313</v>
      </c>
      <c r="X365">
        <f t="shared" si="74"/>
        <v>2.8108322499395105E-7</v>
      </c>
      <c r="Y365">
        <f t="shared" si="75"/>
        <v>2.2441265652071771</v>
      </c>
      <c r="Z365">
        <f t="shared" si="68"/>
        <v>1.2340421072902296E-4</v>
      </c>
      <c r="AA365">
        <f t="shared" si="69"/>
        <v>1.7504920002306861E-5</v>
      </c>
      <c r="AB365">
        <f>(1/(AA365*k))*(LN((50-dTar)/(hTar-dTar)))</f>
        <v>249652.38609041239</v>
      </c>
      <c r="AC365">
        <f t="shared" si="70"/>
        <v>402726.04578894714</v>
      </c>
      <c r="AD365" s="19">
        <v>2497.7700195299999</v>
      </c>
      <c r="AE365" s="19">
        <v>60723.6445313</v>
      </c>
      <c r="AF365">
        <f t="shared" si="76"/>
        <v>2.1461647183800129E-6</v>
      </c>
      <c r="AG365" s="23">
        <f t="shared" si="71"/>
        <v>0.30449110245183875</v>
      </c>
      <c r="AH365" s="25">
        <f t="shared" si="77"/>
        <v>1.0417344515463196</v>
      </c>
      <c r="AI365" s="25">
        <f t="shared" si="72"/>
        <v>4.6905171284601254E-5</v>
      </c>
    </row>
    <row r="366" spans="6:35" ht="15">
      <c r="F366" s="5">
        <v>2006</v>
      </c>
      <c r="G366" s="5">
        <v>1</v>
      </c>
      <c r="H366" s="5">
        <v>0</v>
      </c>
      <c r="I366" s="5">
        <v>16</v>
      </c>
      <c r="J366" s="5">
        <v>1</v>
      </c>
      <c r="K366" s="5">
        <v>-8.1999998092700004</v>
      </c>
      <c r="L366" s="5">
        <v>4.9047835171199997E-2</v>
      </c>
      <c r="M366" s="5">
        <v>5.0000002374899996E-4</v>
      </c>
      <c r="N366" s="8">
        <f t="shared" si="73"/>
        <v>5.0000002374899996E-4</v>
      </c>
      <c r="O366" s="5">
        <v>0</v>
      </c>
      <c r="P366" s="5">
        <v>96.736587524399994</v>
      </c>
      <c r="Q366" s="5">
        <v>1.2355375289899999</v>
      </c>
      <c r="R366" s="5">
        <v>0</v>
      </c>
      <c r="S366">
        <f t="shared" si="65"/>
        <v>2.9707000565201025E-5</v>
      </c>
      <c r="T366">
        <f t="shared" si="66"/>
        <v>232811.9715180425</v>
      </c>
      <c r="U366">
        <f t="shared" si="67"/>
        <v>699169.37114110391</v>
      </c>
      <c r="V366" s="9">
        <v>1089.4517822299999</v>
      </c>
      <c r="W366" s="9">
        <v>60723.6445313</v>
      </c>
      <c r="X366">
        <f t="shared" si="74"/>
        <v>1.3140907218859352E-6</v>
      </c>
      <c r="Y366">
        <f t="shared" si="75"/>
        <v>1.7801494113682719</v>
      </c>
      <c r="Z366">
        <f t="shared" si="68"/>
        <v>6.1702108295238068E-4</v>
      </c>
      <c r="AA366">
        <f t="shared" si="69"/>
        <v>8.7524604168777735E-5</v>
      </c>
      <c r="AB366">
        <f>(1/(AA366*k))*(LN((50-dTar)/(hTar-dTar)))</f>
        <v>49930.474846484794</v>
      </c>
      <c r="AC366">
        <f t="shared" si="70"/>
        <v>80545.205332053287</v>
      </c>
      <c r="AD366" s="19">
        <v>2497.7700195299999</v>
      </c>
      <c r="AE366" s="19">
        <v>60723.6445313</v>
      </c>
      <c r="AF366">
        <f t="shared" si="76"/>
        <v>6.9557175428804734E-6</v>
      </c>
      <c r="AG366" s="23">
        <f t="shared" si="71"/>
        <v>0.78282124174729151</v>
      </c>
      <c r="AH366" s="25">
        <f t="shared" si="77"/>
        <v>1.1618994623904382</v>
      </c>
      <c r="AI366" s="25">
        <f t="shared" si="72"/>
        <v>2.3452586756251537E-4</v>
      </c>
    </row>
    <row r="367" spans="6:35" ht="15">
      <c r="F367" s="5">
        <v>2006</v>
      </c>
      <c r="G367" s="5">
        <v>1</v>
      </c>
      <c r="H367" s="5">
        <v>0</v>
      </c>
      <c r="I367" s="5">
        <v>16</v>
      </c>
      <c r="J367" s="5">
        <v>2</v>
      </c>
      <c r="K367" s="5">
        <v>-8.1499996185299999</v>
      </c>
      <c r="L367" s="5">
        <v>4.4117402285299999E-2</v>
      </c>
      <c r="M367" s="5">
        <v>0</v>
      </c>
      <c r="N367" s="8">
        <f t="shared" si="73"/>
        <v>1E-4</v>
      </c>
      <c r="O367" s="5">
        <v>0</v>
      </c>
      <c r="P367" s="5">
        <v>96.736587524399994</v>
      </c>
      <c r="Q367" s="5">
        <v>1.17597949505</v>
      </c>
      <c r="R367" s="5">
        <v>0</v>
      </c>
      <c r="S367">
        <f t="shared" si="65"/>
        <v>5.9413998308355972E-6</v>
      </c>
      <c r="T367">
        <f t="shared" si="66"/>
        <v>1164059.9128807276</v>
      </c>
      <c r="U367">
        <f t="shared" si="67"/>
        <v>3495847.0217512534</v>
      </c>
      <c r="V367" s="9">
        <v>1089.4517822299999</v>
      </c>
      <c r="W367" s="9">
        <v>60723.6445313</v>
      </c>
      <c r="X367">
        <f t="shared" si="74"/>
        <v>2.8108362429628544E-7</v>
      </c>
      <c r="Y367">
        <f t="shared" si="75"/>
        <v>1.7478839365656051</v>
      </c>
      <c r="Z367">
        <f t="shared" si="68"/>
        <v>1.2340421072902296E-4</v>
      </c>
      <c r="AA367">
        <f t="shared" si="69"/>
        <v>1.7504920002306861E-5</v>
      </c>
      <c r="AB367">
        <f>(1/(AA367*k))*(LN((50-dTar)/(hTar-dTar)))</f>
        <v>249652.38609041239</v>
      </c>
      <c r="AC367">
        <f t="shared" si="70"/>
        <v>402726.04578894714</v>
      </c>
      <c r="AD367" s="19">
        <v>2497.7700195299999</v>
      </c>
      <c r="AE367" s="19">
        <v>60723.6445313</v>
      </c>
      <c r="AF367">
        <f t="shared" si="76"/>
        <v>2.1461647183800129E-6</v>
      </c>
      <c r="AG367" s="23">
        <f t="shared" si="71"/>
        <v>0.23715913133160871</v>
      </c>
      <c r="AH367" s="25">
        <f t="shared" si="77"/>
        <v>0.81137621302419471</v>
      </c>
      <c r="AI367" s="25">
        <f t="shared" si="72"/>
        <v>4.6905171284601254E-5</v>
      </c>
    </row>
    <row r="368" spans="6:35" ht="15">
      <c r="F368" s="5">
        <v>2006</v>
      </c>
      <c r="G368" s="5">
        <v>1</v>
      </c>
      <c r="H368" s="5">
        <v>0</v>
      </c>
      <c r="I368" s="5">
        <v>16</v>
      </c>
      <c r="J368" s="5">
        <v>3</v>
      </c>
      <c r="K368" s="5">
        <v>-8.3249998092700004</v>
      </c>
      <c r="L368" s="5">
        <v>4.3355498462900002E-2</v>
      </c>
      <c r="M368" s="5">
        <v>0</v>
      </c>
      <c r="N368" s="8">
        <f t="shared" si="73"/>
        <v>1E-4</v>
      </c>
      <c r="O368" s="5">
        <v>0</v>
      </c>
      <c r="P368" s="5">
        <v>96.736587524399994</v>
      </c>
      <c r="Q368" s="5">
        <v>0.88755971193299998</v>
      </c>
      <c r="R368" s="5">
        <v>0</v>
      </c>
      <c r="S368">
        <f t="shared" si="65"/>
        <v>5.9413998308355972E-6</v>
      </c>
      <c r="T368">
        <f t="shared" si="66"/>
        <v>1164059.9128807276</v>
      </c>
      <c r="U368">
        <f t="shared" si="67"/>
        <v>3495847.0217512534</v>
      </c>
      <c r="V368" s="9">
        <v>1089.4517822299999</v>
      </c>
      <c r="W368" s="9">
        <v>60723.6445313</v>
      </c>
      <c r="X368">
        <f t="shared" si="74"/>
        <v>2.8108362429628544E-7</v>
      </c>
      <c r="Y368">
        <f t="shared" si="75"/>
        <v>1.3191993310772197</v>
      </c>
      <c r="Z368">
        <f t="shared" si="68"/>
        <v>1.2340421072902296E-4</v>
      </c>
      <c r="AA368">
        <f t="shared" si="69"/>
        <v>1.7504920002306861E-5</v>
      </c>
      <c r="AB368">
        <f>(1/(AA368*k))*(LN((50-dTar)/(hTar-dTar)))</f>
        <v>249652.38609041239</v>
      </c>
      <c r="AC368">
        <f t="shared" si="70"/>
        <v>402726.04578894714</v>
      </c>
      <c r="AD368" s="19">
        <v>2497.7700195299999</v>
      </c>
      <c r="AE368" s="19">
        <v>60723.6445313</v>
      </c>
      <c r="AF368">
        <f t="shared" si="76"/>
        <v>2.1461647183800129E-6</v>
      </c>
      <c r="AG368" s="23">
        <f t="shared" si="71"/>
        <v>0.17899367393137536</v>
      </c>
      <c r="AH368" s="25">
        <f t="shared" si="77"/>
        <v>0.61237873698675649</v>
      </c>
      <c r="AI368" s="25">
        <f t="shared" si="72"/>
        <v>4.6905171284601254E-5</v>
      </c>
    </row>
    <row r="369" spans="6:35" ht="15">
      <c r="F369" s="5">
        <v>2006</v>
      </c>
      <c r="G369" s="5">
        <v>1</v>
      </c>
      <c r="H369" s="5">
        <v>0</v>
      </c>
      <c r="I369" s="5">
        <v>16</v>
      </c>
      <c r="J369" s="5">
        <v>4</v>
      </c>
      <c r="K369" s="5">
        <v>-8.7700004577600001</v>
      </c>
      <c r="L369" s="5">
        <v>4.09260801971E-2</v>
      </c>
      <c r="M369" s="5">
        <v>0</v>
      </c>
      <c r="N369" s="8">
        <f t="shared" si="73"/>
        <v>1E-4</v>
      </c>
      <c r="O369" s="5">
        <v>0</v>
      </c>
      <c r="P369" s="5">
        <v>96.736587524399994</v>
      </c>
      <c r="Q369" s="5">
        <v>0.88350027799599995</v>
      </c>
      <c r="R369" s="5">
        <v>0</v>
      </c>
      <c r="S369">
        <f t="shared" si="65"/>
        <v>5.9413998308355972E-6</v>
      </c>
      <c r="T369">
        <f t="shared" si="66"/>
        <v>1164059.9128807276</v>
      </c>
      <c r="U369">
        <f t="shared" si="67"/>
        <v>3495847.0217512534</v>
      </c>
      <c r="V369" s="9">
        <v>1089.4517822299999</v>
      </c>
      <c r="W369" s="9">
        <v>60723.6445313</v>
      </c>
      <c r="X369">
        <f t="shared" si="74"/>
        <v>2.8108362429628544E-7</v>
      </c>
      <c r="Y369">
        <f t="shared" si="75"/>
        <v>1.3131657060013588</v>
      </c>
      <c r="Z369">
        <f t="shared" si="68"/>
        <v>1.2340421072902296E-4</v>
      </c>
      <c r="AA369">
        <f t="shared" si="69"/>
        <v>1.7504920002306861E-5</v>
      </c>
      <c r="AB369">
        <f>(1/(AA369*k))*(LN((50-dTar)/(hTar-dTar)))</f>
        <v>249652.38609041239</v>
      </c>
      <c r="AC369">
        <f t="shared" si="70"/>
        <v>402726.04578894714</v>
      </c>
      <c r="AD369" s="19">
        <v>2497.7700195299999</v>
      </c>
      <c r="AE369" s="19">
        <v>60723.6445313</v>
      </c>
      <c r="AF369">
        <f t="shared" si="76"/>
        <v>2.1461647183800129E-6</v>
      </c>
      <c r="AG369" s="23">
        <f t="shared" si="71"/>
        <v>0.17817501014493234</v>
      </c>
      <c r="AH369" s="25">
        <f t="shared" si="77"/>
        <v>0.60957789892054093</v>
      </c>
      <c r="AI369" s="25">
        <f t="shared" si="72"/>
        <v>4.6905171284601254E-5</v>
      </c>
    </row>
    <row r="370" spans="6:35" ht="15">
      <c r="F370" s="5">
        <v>2006</v>
      </c>
      <c r="G370" s="5">
        <v>1</v>
      </c>
      <c r="H370" s="5">
        <v>0</v>
      </c>
      <c r="I370" s="5">
        <v>16</v>
      </c>
      <c r="J370" s="5">
        <v>5</v>
      </c>
      <c r="K370" s="5">
        <v>-8.5900001525899992</v>
      </c>
      <c r="L370" s="5">
        <v>4.2465660721100001E-2</v>
      </c>
      <c r="M370" s="5">
        <v>0</v>
      </c>
      <c r="N370" s="8">
        <f t="shared" si="73"/>
        <v>1E-4</v>
      </c>
      <c r="O370" s="5">
        <v>0</v>
      </c>
      <c r="P370" s="5">
        <v>96.736587524399994</v>
      </c>
      <c r="Q370" s="5">
        <v>0.83244431018800003</v>
      </c>
      <c r="R370" s="5">
        <v>0</v>
      </c>
      <c r="S370">
        <f t="shared" si="65"/>
        <v>5.9413998308355972E-6</v>
      </c>
      <c r="T370">
        <f t="shared" si="66"/>
        <v>1164059.9128807276</v>
      </c>
      <c r="U370">
        <f t="shared" si="67"/>
        <v>3495847.0217512534</v>
      </c>
      <c r="V370" s="9">
        <v>1089.4517822299999</v>
      </c>
      <c r="W370" s="9">
        <v>60723.6445313</v>
      </c>
      <c r="X370">
        <f t="shared" si="74"/>
        <v>2.8108362429628544E-7</v>
      </c>
      <c r="Y370">
        <f t="shared" si="75"/>
        <v>1.2372801090389565</v>
      </c>
      <c r="Z370">
        <f t="shared" si="68"/>
        <v>1.2340421072902296E-4</v>
      </c>
      <c r="AA370">
        <f t="shared" si="69"/>
        <v>1.7504920002306861E-5</v>
      </c>
      <c r="AB370">
        <f>(1/(AA370*k))*(LN((50-dTar)/(hTar-dTar)))</f>
        <v>249652.38609041239</v>
      </c>
      <c r="AC370">
        <f t="shared" si="70"/>
        <v>402726.04578894714</v>
      </c>
      <c r="AD370" s="19">
        <v>2497.7700195299999</v>
      </c>
      <c r="AE370" s="19">
        <v>60723.6445313</v>
      </c>
      <c r="AF370">
        <f t="shared" si="76"/>
        <v>2.1461647183800129E-6</v>
      </c>
      <c r="AG370" s="23">
        <f t="shared" si="71"/>
        <v>0.16787858148643345</v>
      </c>
      <c r="AH370" s="25">
        <f t="shared" si="77"/>
        <v>0.57435143622564599</v>
      </c>
      <c r="AI370" s="25">
        <f t="shared" si="72"/>
        <v>4.6905171284601254E-5</v>
      </c>
    </row>
    <row r="371" spans="6:35" ht="15">
      <c r="F371" s="5">
        <v>2006</v>
      </c>
      <c r="G371" s="5">
        <v>1</v>
      </c>
      <c r="H371" s="5">
        <v>0</v>
      </c>
      <c r="I371" s="5">
        <v>16</v>
      </c>
      <c r="J371" s="5">
        <v>6</v>
      </c>
      <c r="K371" s="5">
        <v>-9.0649995803800003</v>
      </c>
      <c r="L371" s="5">
        <v>4.0603589266499998E-2</v>
      </c>
      <c r="M371" s="5">
        <v>0</v>
      </c>
      <c r="N371" s="8">
        <f t="shared" si="73"/>
        <v>1E-4</v>
      </c>
      <c r="O371" s="5">
        <v>0.40000000596000002</v>
      </c>
      <c r="P371" s="5">
        <v>96.736587524399994</v>
      </c>
      <c r="Q371" s="5">
        <v>0.93316423893</v>
      </c>
      <c r="R371" s="5">
        <v>0</v>
      </c>
      <c r="S371">
        <f t="shared" si="65"/>
        <v>5.9413998308355972E-6</v>
      </c>
      <c r="T371">
        <f t="shared" si="66"/>
        <v>1164059.9128807276</v>
      </c>
      <c r="U371">
        <f t="shared" si="67"/>
        <v>3495847.0217512534</v>
      </c>
      <c r="V371" s="9">
        <v>1089.4517822299999</v>
      </c>
      <c r="W371" s="9">
        <v>60723.6445313</v>
      </c>
      <c r="X371">
        <f t="shared" si="74"/>
        <v>2.8108362429628544E-7</v>
      </c>
      <c r="Y371">
        <f t="shared" si="75"/>
        <v>1.3869823328287421</v>
      </c>
      <c r="Z371">
        <f t="shared" si="68"/>
        <v>1.2340421072902296E-4</v>
      </c>
      <c r="AA371">
        <f t="shared" si="69"/>
        <v>1.7504920002306861E-5</v>
      </c>
      <c r="AB371">
        <f>(1/(AA371*k))*(LN((50-dTar)/(hTar-dTar)))</f>
        <v>249652.38609041239</v>
      </c>
      <c r="AC371">
        <f t="shared" si="70"/>
        <v>402726.04578894714</v>
      </c>
      <c r="AD371" s="19">
        <v>2497.7700195299999</v>
      </c>
      <c r="AE371" s="19">
        <v>60723.6445313</v>
      </c>
      <c r="AF371">
        <f t="shared" si="76"/>
        <v>2.1461647183800129E-6</v>
      </c>
      <c r="AG371" s="23">
        <f t="shared" si="71"/>
        <v>0.18819071355062275</v>
      </c>
      <c r="AH371" s="25">
        <f t="shared" si="77"/>
        <v>0.64384393562953746</v>
      </c>
      <c r="AI371" s="25">
        <f t="shared" si="72"/>
        <v>4.6905171284601254E-5</v>
      </c>
    </row>
    <row r="372" spans="6:35" ht="15">
      <c r="F372" s="5">
        <v>2006</v>
      </c>
      <c r="G372" s="5">
        <v>1</v>
      </c>
      <c r="H372" s="5">
        <v>0</v>
      </c>
      <c r="I372" s="5">
        <v>16</v>
      </c>
      <c r="J372" s="5">
        <v>7</v>
      </c>
      <c r="K372" s="5">
        <v>-9.07999992371</v>
      </c>
      <c r="L372" s="5">
        <v>3.7790536880499999E-2</v>
      </c>
      <c r="M372" s="5">
        <v>0</v>
      </c>
      <c r="N372" s="8">
        <f t="shared" si="73"/>
        <v>1E-4</v>
      </c>
      <c r="O372" s="5">
        <v>0</v>
      </c>
      <c r="P372" s="5">
        <v>96.736587524399994</v>
      </c>
      <c r="Q372" s="5">
        <v>0.94631260633500003</v>
      </c>
      <c r="R372" s="5">
        <v>0</v>
      </c>
      <c r="S372">
        <f t="shared" si="65"/>
        <v>5.9413998308355972E-6</v>
      </c>
      <c r="T372">
        <f t="shared" si="66"/>
        <v>1164059.9128807276</v>
      </c>
      <c r="U372">
        <f t="shared" si="67"/>
        <v>3495847.0217512534</v>
      </c>
      <c r="V372" s="9">
        <v>1089.4517822299999</v>
      </c>
      <c r="W372" s="9">
        <v>60723.6445313</v>
      </c>
      <c r="X372">
        <f t="shared" si="74"/>
        <v>2.8108362429628544E-7</v>
      </c>
      <c r="Y372">
        <f t="shared" si="75"/>
        <v>1.4065250376769123</v>
      </c>
      <c r="Z372">
        <f t="shared" si="68"/>
        <v>1.2340421072902296E-4</v>
      </c>
      <c r="AA372">
        <f t="shared" si="69"/>
        <v>1.7504920002306861E-5</v>
      </c>
      <c r="AB372">
        <f>(1/(AA372*k))*(LN((50-dTar)/(hTar-dTar)))</f>
        <v>249652.38609041239</v>
      </c>
      <c r="AC372">
        <f t="shared" si="70"/>
        <v>402726.04578894714</v>
      </c>
      <c r="AD372" s="19">
        <v>2497.7700195299999</v>
      </c>
      <c r="AE372" s="19">
        <v>60723.6445313</v>
      </c>
      <c r="AF372">
        <f t="shared" si="76"/>
        <v>2.1461647183800129E-6</v>
      </c>
      <c r="AG372" s="23">
        <f t="shared" si="71"/>
        <v>0.19084233749927509</v>
      </c>
      <c r="AH372" s="25">
        <f t="shared" si="77"/>
        <v>0.65291575414119107</v>
      </c>
      <c r="AI372" s="25">
        <f t="shared" si="72"/>
        <v>4.6905171284601254E-5</v>
      </c>
    </row>
    <row r="373" spans="6:35" ht="15">
      <c r="F373" s="5">
        <v>2006</v>
      </c>
      <c r="G373" s="5">
        <v>1</v>
      </c>
      <c r="H373" s="5">
        <v>0</v>
      </c>
      <c r="I373" s="5">
        <v>16</v>
      </c>
      <c r="J373" s="5">
        <v>8</v>
      </c>
      <c r="K373" s="5">
        <v>-9.1149997711200008</v>
      </c>
      <c r="L373" s="5">
        <v>3.99845540524E-2</v>
      </c>
      <c r="M373" s="5">
        <v>0</v>
      </c>
      <c r="N373" s="8">
        <f t="shared" si="73"/>
        <v>1E-4</v>
      </c>
      <c r="O373" s="5">
        <v>0</v>
      </c>
      <c r="P373" s="5">
        <v>96.736587524399994</v>
      </c>
      <c r="Q373" s="5">
        <v>1.1427618265199999</v>
      </c>
      <c r="R373" s="5">
        <v>0</v>
      </c>
      <c r="S373">
        <f t="shared" si="65"/>
        <v>5.9413998308355972E-6</v>
      </c>
      <c r="T373">
        <f t="shared" si="66"/>
        <v>1164059.9128807276</v>
      </c>
      <c r="U373">
        <f t="shared" si="67"/>
        <v>3495847.0217512534</v>
      </c>
      <c r="V373" s="9">
        <v>1089.4517822299999</v>
      </c>
      <c r="W373" s="9">
        <v>60723.6445313</v>
      </c>
      <c r="X373">
        <f t="shared" si="74"/>
        <v>2.8108362429628544E-7</v>
      </c>
      <c r="Y373">
        <f t="shared" si="75"/>
        <v>1.6985117923418833</v>
      </c>
      <c r="Z373">
        <f t="shared" si="68"/>
        <v>1.2340421072902296E-4</v>
      </c>
      <c r="AA373">
        <f t="shared" si="69"/>
        <v>1.7504920002306861E-5</v>
      </c>
      <c r="AB373">
        <f>(1/(AA373*k))*(LN((50-dTar)/(hTar-dTar)))</f>
        <v>249652.38609041239</v>
      </c>
      <c r="AC373">
        <f t="shared" si="70"/>
        <v>402726.04578894714</v>
      </c>
      <c r="AD373" s="19">
        <v>2497.7700195299999</v>
      </c>
      <c r="AE373" s="19">
        <v>60723.6445313</v>
      </c>
      <c r="AF373">
        <f t="shared" si="76"/>
        <v>2.1461647183800129E-6</v>
      </c>
      <c r="AG373" s="23">
        <f t="shared" si="71"/>
        <v>0.23046014257662092</v>
      </c>
      <c r="AH373" s="25">
        <f t="shared" si="77"/>
        <v>0.78845742386944118</v>
      </c>
      <c r="AI373" s="25">
        <f t="shared" si="72"/>
        <v>4.6905171284601254E-5</v>
      </c>
    </row>
    <row r="374" spans="6:35" ht="15">
      <c r="F374" s="5">
        <v>2006</v>
      </c>
      <c r="G374" s="5">
        <v>1</v>
      </c>
      <c r="H374" s="5">
        <v>0</v>
      </c>
      <c r="I374" s="5">
        <v>16</v>
      </c>
      <c r="J374" s="5">
        <v>9</v>
      </c>
      <c r="K374" s="5">
        <v>-8.8350000381499996</v>
      </c>
      <c r="L374" s="5">
        <v>4.3223518878200001E-2</v>
      </c>
      <c r="M374" s="5">
        <v>0</v>
      </c>
      <c r="N374" s="8">
        <f t="shared" si="73"/>
        <v>1E-4</v>
      </c>
      <c r="O374" s="5">
        <v>0</v>
      </c>
      <c r="P374" s="5">
        <v>96.736587524399994</v>
      </c>
      <c r="Q374" s="5">
        <v>2.5579385757400002</v>
      </c>
      <c r="R374" s="5">
        <v>0</v>
      </c>
      <c r="S374">
        <f t="shared" si="65"/>
        <v>5.9413998308355972E-6</v>
      </c>
      <c r="T374">
        <f t="shared" si="66"/>
        <v>1164059.9128807276</v>
      </c>
      <c r="U374">
        <f t="shared" si="67"/>
        <v>3495847.0217512534</v>
      </c>
      <c r="V374" s="9">
        <v>1089.4517822299999</v>
      </c>
      <c r="W374" s="9">
        <v>60723.6445313</v>
      </c>
      <c r="X374">
        <f t="shared" si="74"/>
        <v>2.8108362429628544E-7</v>
      </c>
      <c r="Y374">
        <f t="shared" si="75"/>
        <v>3.8019198175452478</v>
      </c>
      <c r="Z374">
        <f t="shared" si="68"/>
        <v>1.2340421072902296E-4</v>
      </c>
      <c r="AA374">
        <f t="shared" si="69"/>
        <v>1.7504920002306861E-5</v>
      </c>
      <c r="AB374">
        <f>(1/(AA374*k))*(LN((50-dTar)/(hTar-dTar)))</f>
        <v>249652.38609041239</v>
      </c>
      <c r="AC374">
        <f t="shared" si="70"/>
        <v>402726.04578894714</v>
      </c>
      <c r="AD374" s="19">
        <v>2497.7700195299999</v>
      </c>
      <c r="AE374" s="19">
        <v>60723.6445313</v>
      </c>
      <c r="AF374">
        <f t="shared" si="76"/>
        <v>2.1461647183800129E-6</v>
      </c>
      <c r="AG374" s="23">
        <f t="shared" si="71"/>
        <v>0.51585805124630846</v>
      </c>
      <c r="AH374" s="25">
        <f t="shared" si="77"/>
        <v>1.7648696456600887</v>
      </c>
      <c r="AI374" s="25">
        <f t="shared" si="72"/>
        <v>4.6905171284601254E-5</v>
      </c>
    </row>
    <row r="375" spans="6:35" ht="15">
      <c r="F375" s="5">
        <v>2006</v>
      </c>
      <c r="G375" s="5">
        <v>1</v>
      </c>
      <c r="H375" s="5">
        <v>0</v>
      </c>
      <c r="I375" s="5">
        <v>16</v>
      </c>
      <c r="J375" s="5">
        <v>10</v>
      </c>
      <c r="K375" s="5">
        <v>-8.3249998092700004</v>
      </c>
      <c r="L375" s="5">
        <v>4.5963346958200001E-2</v>
      </c>
      <c r="M375" s="5">
        <v>0</v>
      </c>
      <c r="N375" s="8">
        <f t="shared" si="73"/>
        <v>1E-4</v>
      </c>
      <c r="O375" s="5">
        <v>0</v>
      </c>
      <c r="P375" s="5">
        <v>96.736587524399994</v>
      </c>
      <c r="Q375" s="5">
        <v>4.3263454437300002</v>
      </c>
      <c r="R375" s="5">
        <v>15.487750053399999</v>
      </c>
      <c r="S375">
        <f t="shared" si="65"/>
        <v>5.9413998308355972E-6</v>
      </c>
      <c r="T375">
        <f t="shared" si="66"/>
        <v>1164059.9128807276</v>
      </c>
      <c r="U375">
        <f t="shared" si="67"/>
        <v>3495847.0217512534</v>
      </c>
      <c r="V375" s="9">
        <v>1106.2790527300001</v>
      </c>
      <c r="W375" s="9">
        <v>60723.6445313</v>
      </c>
      <c r="X375">
        <f t="shared" si="74"/>
        <v>2.8108229481352129E-7</v>
      </c>
      <c r="Y375">
        <f t="shared" si="75"/>
        <v>6.4303266704828594</v>
      </c>
      <c r="Z375">
        <f t="shared" si="68"/>
        <v>1.2340421072902296E-4</v>
      </c>
      <c r="AA375">
        <f t="shared" si="69"/>
        <v>1.7504920002306861E-5</v>
      </c>
      <c r="AB375">
        <f>(1/(AA375*k))*(LN((50-dTar)/(hTar-dTar)))</f>
        <v>249652.38609041239</v>
      </c>
      <c r="AC375">
        <f t="shared" si="70"/>
        <v>402726.04578894714</v>
      </c>
      <c r="AD375" s="19">
        <v>2497.7700195299999</v>
      </c>
      <c r="AE375" s="19">
        <v>60723.6445313</v>
      </c>
      <c r="AF375">
        <f t="shared" si="76"/>
        <v>2.1461647183800129E-6</v>
      </c>
      <c r="AG375" s="23">
        <f t="shared" si="71"/>
        <v>0.87248967477020511</v>
      </c>
      <c r="AH375" s="25">
        <f t="shared" si="77"/>
        <v>2.9849888732638004</v>
      </c>
      <c r="AI375" s="25">
        <f t="shared" si="72"/>
        <v>4.6905171284601254E-5</v>
      </c>
    </row>
    <row r="376" spans="6:35" ht="15">
      <c r="F376" s="5">
        <v>2006</v>
      </c>
      <c r="G376" s="5">
        <v>1</v>
      </c>
      <c r="H376" s="5">
        <v>0</v>
      </c>
      <c r="I376" s="5">
        <v>16</v>
      </c>
      <c r="J376" s="5">
        <v>11</v>
      </c>
      <c r="K376" s="5">
        <v>-6.4365000724800003</v>
      </c>
      <c r="L376" s="5">
        <v>5.9437032788999998E-2</v>
      </c>
      <c r="M376" s="5">
        <v>0</v>
      </c>
      <c r="N376" s="8">
        <f t="shared" si="73"/>
        <v>1E-4</v>
      </c>
      <c r="O376" s="5">
        <v>0</v>
      </c>
      <c r="P376" s="5">
        <v>96.736587524399994</v>
      </c>
      <c r="Q376" s="5">
        <v>7.4092965126000001</v>
      </c>
      <c r="R376" s="5">
        <v>228.75950622600001</v>
      </c>
      <c r="S376">
        <f t="shared" si="65"/>
        <v>5.9413998308355972E-6</v>
      </c>
      <c r="T376">
        <f t="shared" si="66"/>
        <v>1164059.9128807276</v>
      </c>
      <c r="U376">
        <f t="shared" si="67"/>
        <v>3495847.0217512534</v>
      </c>
      <c r="V376" s="9">
        <v>1025.0681152300001</v>
      </c>
      <c r="W376" s="9">
        <v>60723.6445313</v>
      </c>
      <c r="X376">
        <f t="shared" si="74"/>
        <v>2.8108871121335438E-7</v>
      </c>
      <c r="Y376">
        <f t="shared" si="75"/>
        <v>11.012695707811575</v>
      </c>
      <c r="Z376">
        <f t="shared" si="68"/>
        <v>1.2340421072902296E-4</v>
      </c>
      <c r="AA376">
        <f t="shared" si="69"/>
        <v>1.7504920002306861E-5</v>
      </c>
      <c r="AB376">
        <f>(1/(AA376*k))*(LN((50-dTar)/(hTar-dTar)))</f>
        <v>249652.38609041239</v>
      </c>
      <c r="AC376">
        <f t="shared" si="70"/>
        <v>402726.04578894714</v>
      </c>
      <c r="AD376" s="19">
        <v>2497.7700195299999</v>
      </c>
      <c r="AE376" s="19">
        <v>60723.6445313</v>
      </c>
      <c r="AF376">
        <f t="shared" si="76"/>
        <v>2.1461647183800129E-6</v>
      </c>
      <c r="AG376" s="23">
        <f t="shared" si="71"/>
        <v>1.4942418618571125</v>
      </c>
      <c r="AH376" s="25">
        <f t="shared" si="77"/>
        <v>5.1121468374777166</v>
      </c>
      <c r="AI376" s="25">
        <f t="shared" si="72"/>
        <v>4.6905171284601254E-5</v>
      </c>
    </row>
    <row r="377" spans="6:35" ht="15">
      <c r="F377" s="5">
        <v>2006</v>
      </c>
      <c r="G377" s="5">
        <v>1</v>
      </c>
      <c r="H377" s="5">
        <v>0</v>
      </c>
      <c r="I377" s="5">
        <v>16</v>
      </c>
      <c r="J377" s="5">
        <v>12</v>
      </c>
      <c r="K377" s="5">
        <v>-2.4790000915500001</v>
      </c>
      <c r="L377" s="5">
        <v>0.159439429641</v>
      </c>
      <c r="M377" s="5">
        <v>0</v>
      </c>
      <c r="N377" s="8">
        <f t="shared" si="73"/>
        <v>1E-4</v>
      </c>
      <c r="O377" s="5">
        <v>0</v>
      </c>
      <c r="P377" s="5">
        <v>96.736587524399994</v>
      </c>
      <c r="Q377" s="5">
        <v>8.5359516143800001</v>
      </c>
      <c r="R377" s="5">
        <v>587.32501220699999</v>
      </c>
      <c r="S377">
        <f t="shared" si="65"/>
        <v>5.9413998308355972E-6</v>
      </c>
      <c r="T377">
        <f t="shared" si="66"/>
        <v>1164059.9128807276</v>
      </c>
      <c r="U377">
        <f t="shared" si="67"/>
        <v>3495847.0217512534</v>
      </c>
      <c r="V377" s="9">
        <v>984.700683594</v>
      </c>
      <c r="W377" s="9">
        <v>60723.6445313</v>
      </c>
      <c r="X377">
        <f t="shared" si="74"/>
        <v>2.8109190071517887E-7</v>
      </c>
      <c r="Y377">
        <f t="shared" si="75"/>
        <v>12.687352476925643</v>
      </c>
      <c r="Z377">
        <f t="shared" si="68"/>
        <v>1.2340421072902296E-4</v>
      </c>
      <c r="AA377">
        <f t="shared" si="69"/>
        <v>1.7504920002306861E-5</v>
      </c>
      <c r="AB377">
        <f>(1/(AA377*k))*(LN((50-dTar)/(hTar-dTar)))</f>
        <v>249652.38609041239</v>
      </c>
      <c r="AC377">
        <f t="shared" si="70"/>
        <v>402726.04578894714</v>
      </c>
      <c r="AD377" s="19">
        <v>2497.7700195299999</v>
      </c>
      <c r="AE377" s="19">
        <v>60723.6445313</v>
      </c>
      <c r="AF377">
        <f t="shared" si="76"/>
        <v>2.1461647183800129E-6</v>
      </c>
      <c r="AG377" s="23">
        <f t="shared" si="71"/>
        <v>1.7214652697351354</v>
      </c>
      <c r="AH377" s="25">
        <f t="shared" si="77"/>
        <v>5.8895306436982526</v>
      </c>
      <c r="AI377" s="25">
        <f t="shared" si="72"/>
        <v>4.6905171284601254E-5</v>
      </c>
    </row>
    <row r="378" spans="6:35" ht="15">
      <c r="F378" s="5">
        <v>2006</v>
      </c>
      <c r="G378" s="5">
        <v>1</v>
      </c>
      <c r="H378" s="5">
        <v>0</v>
      </c>
      <c r="I378" s="5">
        <v>16</v>
      </c>
      <c r="J378" s="5">
        <v>13</v>
      </c>
      <c r="K378" s="5">
        <v>0.119999997318</v>
      </c>
      <c r="L378" s="5">
        <v>0.25344702601399999</v>
      </c>
      <c r="M378" s="5">
        <v>0</v>
      </c>
      <c r="N378" s="8">
        <f t="shared" si="73"/>
        <v>1E-4</v>
      </c>
      <c r="O378" s="5">
        <v>0</v>
      </c>
      <c r="P378" s="5">
        <v>96.736587524399994</v>
      </c>
      <c r="Q378" s="5">
        <v>7.9164609909100001</v>
      </c>
      <c r="R378" s="5">
        <v>669.83752441399997</v>
      </c>
      <c r="S378">
        <f t="shared" si="65"/>
        <v>5.9413998308355972E-6</v>
      </c>
      <c r="T378">
        <f t="shared" si="66"/>
        <v>1164059.9128807276</v>
      </c>
      <c r="U378">
        <f t="shared" si="67"/>
        <v>3495847.0217512534</v>
      </c>
      <c r="V378" s="9">
        <v>982.82128906299999</v>
      </c>
      <c r="W378" s="9">
        <v>60723.6445313</v>
      </c>
      <c r="X378">
        <f t="shared" si="74"/>
        <v>2.8109204921121212E-7</v>
      </c>
      <c r="Y378">
        <f t="shared" si="75"/>
        <v>11.766579908648263</v>
      </c>
      <c r="Z378">
        <f t="shared" si="68"/>
        <v>1.2340421072902296E-4</v>
      </c>
      <c r="AA378">
        <f t="shared" si="69"/>
        <v>1.7504920002306861E-5</v>
      </c>
      <c r="AB378">
        <f>(1/(AA378*k))*(LN((50-dTar)/(hTar-dTar)))</f>
        <v>249652.38609041239</v>
      </c>
      <c r="AC378">
        <f t="shared" si="70"/>
        <v>402726.04578894714</v>
      </c>
      <c r="AD378" s="19">
        <v>2497.7700195299999</v>
      </c>
      <c r="AE378" s="19">
        <v>60723.6445313</v>
      </c>
      <c r="AF378">
        <f t="shared" si="76"/>
        <v>2.1461647183800129E-6</v>
      </c>
      <c r="AG378" s="23">
        <f t="shared" si="71"/>
        <v>1.5965315611070272</v>
      </c>
      <c r="AH378" s="25">
        <f t="shared" si="77"/>
        <v>5.4621035452071389</v>
      </c>
      <c r="AI378" s="25">
        <f t="shared" si="72"/>
        <v>4.6905171284601254E-5</v>
      </c>
    </row>
    <row r="379" spans="6:35" ht="15">
      <c r="F379" s="5">
        <v>2006</v>
      </c>
      <c r="G379" s="5">
        <v>1</v>
      </c>
      <c r="H379" s="5">
        <v>0</v>
      </c>
      <c r="I379" s="5">
        <v>16</v>
      </c>
      <c r="J379" s="5">
        <v>14</v>
      </c>
      <c r="K379" s="5">
        <v>1.2389999628099999</v>
      </c>
      <c r="L379" s="5">
        <v>0.29680383205400002</v>
      </c>
      <c r="M379" s="5">
        <v>0</v>
      </c>
      <c r="N379" s="8">
        <f t="shared" si="73"/>
        <v>1E-4</v>
      </c>
      <c r="O379" s="5">
        <v>0</v>
      </c>
      <c r="P379" s="5">
        <v>96.736587524399994</v>
      </c>
      <c r="Q379" s="5">
        <v>7.1193151474</v>
      </c>
      <c r="R379" s="5">
        <v>820.30749511700003</v>
      </c>
      <c r="S379">
        <f t="shared" si="65"/>
        <v>5.9413998308355972E-6</v>
      </c>
      <c r="T379">
        <f t="shared" si="66"/>
        <v>1164059.9128807276</v>
      </c>
      <c r="U379">
        <f t="shared" si="67"/>
        <v>3495847.0217512534</v>
      </c>
      <c r="V379" s="9">
        <v>990.285644531</v>
      </c>
      <c r="W379" s="9">
        <v>60723.6445313</v>
      </c>
      <c r="X379">
        <f t="shared" si="74"/>
        <v>2.8109145943327073E-7</v>
      </c>
      <c r="Y379">
        <f t="shared" si="75"/>
        <v>10.581736610795231</v>
      </c>
      <c r="Z379">
        <f t="shared" si="68"/>
        <v>1.2340421072902296E-4</v>
      </c>
      <c r="AA379">
        <f t="shared" si="69"/>
        <v>1.7504920002306861E-5</v>
      </c>
      <c r="AB379">
        <f>(1/(AA379*k))*(LN((50-dTar)/(hTar-dTar)))</f>
        <v>249652.38609041239</v>
      </c>
      <c r="AC379">
        <f t="shared" si="70"/>
        <v>402726.04578894714</v>
      </c>
      <c r="AD379" s="19">
        <v>2497.7700195299999</v>
      </c>
      <c r="AE379" s="19">
        <v>60723.6445313</v>
      </c>
      <c r="AF379">
        <f t="shared" si="76"/>
        <v>2.1461647183800129E-6</v>
      </c>
      <c r="AG379" s="23">
        <f t="shared" si="71"/>
        <v>1.4357677933278978</v>
      </c>
      <c r="AH379" s="25">
        <f t="shared" si="77"/>
        <v>4.9120935314255361</v>
      </c>
      <c r="AI379" s="25">
        <f t="shared" si="72"/>
        <v>4.6905171284601254E-5</v>
      </c>
    </row>
    <row r="380" spans="6:35" ht="15">
      <c r="F380" s="5">
        <v>2006</v>
      </c>
      <c r="G380" s="5">
        <v>1</v>
      </c>
      <c r="H380" s="5">
        <v>0</v>
      </c>
      <c r="I380" s="5">
        <v>16</v>
      </c>
      <c r="J380" s="5">
        <v>15</v>
      </c>
      <c r="K380" s="5">
        <v>2.07999992371</v>
      </c>
      <c r="L380" s="5">
        <v>0.33478605747200002</v>
      </c>
      <c r="M380" s="5">
        <v>0</v>
      </c>
      <c r="N380" s="8">
        <f t="shared" si="73"/>
        <v>1E-4</v>
      </c>
      <c r="O380" s="5">
        <v>0</v>
      </c>
      <c r="P380" s="5">
        <v>96.736587524399994</v>
      </c>
      <c r="Q380" s="5">
        <v>4.5193271636999999</v>
      </c>
      <c r="R380" s="5">
        <v>532.07751464800003</v>
      </c>
      <c r="S380">
        <f t="shared" si="65"/>
        <v>5.9413998308355972E-6</v>
      </c>
      <c r="T380">
        <f t="shared" si="66"/>
        <v>1164059.9128807276</v>
      </c>
      <c r="U380">
        <f t="shared" si="67"/>
        <v>3495847.0217512534</v>
      </c>
      <c r="V380" s="9">
        <v>1005.16369629</v>
      </c>
      <c r="W380" s="9">
        <v>60723.6445313</v>
      </c>
      <c r="X380">
        <f t="shared" si="74"/>
        <v>2.8109028388748275E-7</v>
      </c>
      <c r="Y380">
        <f t="shared" si="75"/>
        <v>6.717251792851517</v>
      </c>
      <c r="Z380">
        <f t="shared" si="68"/>
        <v>1.2340421072902296E-4</v>
      </c>
      <c r="AA380">
        <f t="shared" si="69"/>
        <v>1.7504920002306861E-5</v>
      </c>
      <c r="AB380">
        <f>(1/(AA380*k))*(LN((50-dTar)/(hTar-dTar)))</f>
        <v>249652.38609041239</v>
      </c>
      <c r="AC380">
        <f t="shared" si="70"/>
        <v>402726.04578894714</v>
      </c>
      <c r="AD380" s="19">
        <v>2497.7700195299999</v>
      </c>
      <c r="AE380" s="19">
        <v>60723.6445313</v>
      </c>
      <c r="AF380">
        <f t="shared" si="76"/>
        <v>2.1461647183800129E-6</v>
      </c>
      <c r="AG380" s="23">
        <f t="shared" si="71"/>
        <v>0.91142069951082427</v>
      </c>
      <c r="AH380" s="25">
        <f t="shared" si="77"/>
        <v>3.1181809086951797</v>
      </c>
      <c r="AI380" s="25">
        <f t="shared" si="72"/>
        <v>4.6905171284601254E-5</v>
      </c>
    </row>
    <row r="381" spans="6:35" ht="15">
      <c r="F381" s="5">
        <v>2006</v>
      </c>
      <c r="G381" s="5">
        <v>1</v>
      </c>
      <c r="H381" s="5">
        <v>0</v>
      </c>
      <c r="I381" s="5">
        <v>16</v>
      </c>
      <c r="J381" s="5">
        <v>16</v>
      </c>
      <c r="K381" s="5">
        <v>1.17949998379</v>
      </c>
      <c r="L381" s="5">
        <v>0.283426910639</v>
      </c>
      <c r="M381" s="5">
        <v>0</v>
      </c>
      <c r="N381" s="8">
        <f t="shared" si="73"/>
        <v>1E-4</v>
      </c>
      <c r="O381" s="5">
        <v>0</v>
      </c>
      <c r="P381" s="5">
        <v>96.736587524399994</v>
      </c>
      <c r="Q381" s="5">
        <v>2.2401664257</v>
      </c>
      <c r="R381" s="5">
        <v>198.33749389600001</v>
      </c>
      <c r="S381">
        <f t="shared" si="65"/>
        <v>5.9413998308355972E-6</v>
      </c>
      <c r="T381">
        <f t="shared" si="66"/>
        <v>1164059.9128807276</v>
      </c>
      <c r="U381">
        <f t="shared" si="67"/>
        <v>3495847.0217512534</v>
      </c>
      <c r="V381" s="9">
        <v>1040.03393555</v>
      </c>
      <c r="W381" s="9">
        <v>60723.6445313</v>
      </c>
      <c r="X381">
        <f t="shared" si="74"/>
        <v>2.8108752875594114E-7</v>
      </c>
      <c r="Y381">
        <f t="shared" si="75"/>
        <v>3.3296306426843016</v>
      </c>
      <c r="Z381">
        <f t="shared" si="68"/>
        <v>1.2340421072902296E-4</v>
      </c>
      <c r="AA381">
        <f t="shared" si="69"/>
        <v>1.7504920002306861E-5</v>
      </c>
      <c r="AB381">
        <f>(1/(AA381*k))*(LN((50-dTar)/(hTar-dTar)))</f>
        <v>249652.38609041239</v>
      </c>
      <c r="AC381">
        <f t="shared" si="70"/>
        <v>402726.04578894714</v>
      </c>
      <c r="AD381" s="19">
        <v>2497.7700195299999</v>
      </c>
      <c r="AE381" s="19">
        <v>60723.6445313</v>
      </c>
      <c r="AF381">
        <f t="shared" si="76"/>
        <v>2.1461647183800129E-6</v>
      </c>
      <c r="AG381" s="23">
        <f t="shared" si="71"/>
        <v>0.45177617023341538</v>
      </c>
      <c r="AH381" s="25">
        <f t="shared" si="77"/>
        <v>1.5456307167275709</v>
      </c>
      <c r="AI381" s="25">
        <f t="shared" si="72"/>
        <v>4.6905171284601254E-5</v>
      </c>
    </row>
    <row r="382" spans="6:35" ht="15">
      <c r="F382" s="5">
        <v>2006</v>
      </c>
      <c r="G382" s="5">
        <v>1</v>
      </c>
      <c r="H382" s="5">
        <v>0</v>
      </c>
      <c r="I382" s="5">
        <v>16</v>
      </c>
      <c r="J382" s="5">
        <v>17</v>
      </c>
      <c r="K382" s="5">
        <v>0.67350000143099997</v>
      </c>
      <c r="L382" s="5">
        <v>0.24160575866699999</v>
      </c>
      <c r="M382" s="5">
        <v>0</v>
      </c>
      <c r="N382" s="8">
        <f t="shared" si="73"/>
        <v>1E-4</v>
      </c>
      <c r="O382" s="5">
        <v>0</v>
      </c>
      <c r="P382" s="5">
        <v>96.736587524399994</v>
      </c>
      <c r="Q382" s="5">
        <v>1.7441569566699999</v>
      </c>
      <c r="R382" s="5">
        <v>42.199249267600003</v>
      </c>
      <c r="S382">
        <f t="shared" si="65"/>
        <v>5.9413998308355972E-6</v>
      </c>
      <c r="T382">
        <f t="shared" si="66"/>
        <v>1164059.9128807276</v>
      </c>
      <c r="U382">
        <f t="shared" si="67"/>
        <v>3495847.0217512534</v>
      </c>
      <c r="V382" s="9">
        <v>1089.4517822299999</v>
      </c>
      <c r="W382" s="9">
        <v>60723.6445313</v>
      </c>
      <c r="X382">
        <f t="shared" si="74"/>
        <v>2.8108362429628544E-7</v>
      </c>
      <c r="Y382">
        <f t="shared" si="75"/>
        <v>2.5923784727921859</v>
      </c>
      <c r="Z382">
        <f t="shared" si="68"/>
        <v>1.2340421072902296E-4</v>
      </c>
      <c r="AA382">
        <f t="shared" si="69"/>
        <v>1.7504920002306861E-5</v>
      </c>
      <c r="AB382">
        <f>(1/(AA382*k))*(LN((50-dTar)/(hTar-dTar)))</f>
        <v>249652.38609041239</v>
      </c>
      <c r="AC382">
        <f t="shared" si="70"/>
        <v>402726.04578894714</v>
      </c>
      <c r="AD382" s="19">
        <v>2497.7700195299999</v>
      </c>
      <c r="AE382" s="19">
        <v>60723.6445313</v>
      </c>
      <c r="AF382">
        <f t="shared" si="76"/>
        <v>2.1461647183800129E-6</v>
      </c>
      <c r="AG382" s="23">
        <f t="shared" si="71"/>
        <v>0.35174316430768404</v>
      </c>
      <c r="AH382" s="25">
        <f t="shared" si="77"/>
        <v>1.2033946785462779</v>
      </c>
      <c r="AI382" s="25">
        <f t="shared" si="72"/>
        <v>4.6905171284601254E-5</v>
      </c>
    </row>
    <row r="383" spans="6:35" ht="15">
      <c r="F383" s="5">
        <v>2006</v>
      </c>
      <c r="G383" s="5">
        <v>1</v>
      </c>
      <c r="H383" s="5">
        <v>0</v>
      </c>
      <c r="I383" s="5">
        <v>16</v>
      </c>
      <c r="J383" s="5">
        <v>18</v>
      </c>
      <c r="K383" s="5">
        <v>0.20999999344299999</v>
      </c>
      <c r="L383" s="5">
        <v>0.211356654763</v>
      </c>
      <c r="M383" s="5">
        <v>0</v>
      </c>
      <c r="N383" s="8">
        <f t="shared" si="73"/>
        <v>1E-4</v>
      </c>
      <c r="O383" s="5">
        <v>0.40000000596000002</v>
      </c>
      <c r="P383" s="5">
        <v>96.736587524399994</v>
      </c>
      <c r="Q383" s="5">
        <v>1.33763003349</v>
      </c>
      <c r="R383" s="5">
        <v>0</v>
      </c>
      <c r="S383">
        <f t="shared" si="65"/>
        <v>5.9413998308355972E-6</v>
      </c>
      <c r="T383">
        <f t="shared" si="66"/>
        <v>1164059.9128807276</v>
      </c>
      <c r="U383">
        <f t="shared" si="67"/>
        <v>3495847.0217512534</v>
      </c>
      <c r="V383" s="9">
        <v>1089.4517822299999</v>
      </c>
      <c r="W383" s="9">
        <v>60723.6445313</v>
      </c>
      <c r="X383">
        <f t="shared" si="74"/>
        <v>2.8108362429628544E-7</v>
      </c>
      <c r="Y383">
        <f t="shared" si="75"/>
        <v>1.9881486526306107</v>
      </c>
      <c r="Z383">
        <f t="shared" si="68"/>
        <v>1.2340421072902296E-4</v>
      </c>
      <c r="AA383">
        <f t="shared" si="69"/>
        <v>1.7504920002306861E-5</v>
      </c>
      <c r="AB383">
        <f>(1/(AA383*k))*(LN((50-dTar)/(hTar-dTar)))</f>
        <v>249652.38609041239</v>
      </c>
      <c r="AC383">
        <f t="shared" si="70"/>
        <v>402726.04578894714</v>
      </c>
      <c r="AD383" s="19">
        <v>2497.7700195299999</v>
      </c>
      <c r="AE383" s="19">
        <v>60723.6445313</v>
      </c>
      <c r="AF383">
        <f t="shared" si="76"/>
        <v>2.1461647183800129E-6</v>
      </c>
      <c r="AG383" s="23">
        <f t="shared" si="71"/>
        <v>0.26975910559739064</v>
      </c>
      <c r="AH383" s="25">
        <f t="shared" si="77"/>
        <v>0.92290826121453551</v>
      </c>
      <c r="AI383" s="25">
        <f t="shared" si="72"/>
        <v>4.6905171284601254E-5</v>
      </c>
    </row>
    <row r="384" spans="6:35" ht="15">
      <c r="F384" s="5">
        <v>2006</v>
      </c>
      <c r="G384" s="5">
        <v>1</v>
      </c>
      <c r="H384" s="5">
        <v>0</v>
      </c>
      <c r="I384" s="5">
        <v>16</v>
      </c>
      <c r="J384" s="5">
        <v>19</v>
      </c>
      <c r="K384" s="5">
        <v>-0.12849999964200001</v>
      </c>
      <c r="L384" s="5">
        <v>0.19889362156400001</v>
      </c>
      <c r="M384" s="5">
        <v>3.5000001080299999E-3</v>
      </c>
      <c r="N384" s="8">
        <f t="shared" si="73"/>
        <v>3.5000001080299999E-3</v>
      </c>
      <c r="O384" s="5">
        <v>0</v>
      </c>
      <c r="P384" s="5">
        <v>96.736587524399994</v>
      </c>
      <c r="Q384" s="5">
        <v>1.9675965309100001</v>
      </c>
      <c r="R384" s="5">
        <v>0</v>
      </c>
      <c r="S384">
        <f t="shared" si="65"/>
        <v>2.0794900049774011E-4</v>
      </c>
      <c r="T384">
        <f t="shared" si="66"/>
        <v>33258.853627176803</v>
      </c>
      <c r="U384">
        <f t="shared" si="67"/>
        <v>99881.340395698338</v>
      </c>
      <c r="V384" s="9">
        <v>1052.3937988299999</v>
      </c>
      <c r="W384" s="9">
        <v>29201.2167969</v>
      </c>
      <c r="X384">
        <f t="shared" si="74"/>
        <v>7.6843307073275603E-6</v>
      </c>
      <c r="Y384">
        <f t="shared" si="75"/>
        <v>2.6430986082988515</v>
      </c>
      <c r="Z384">
        <f t="shared" si="68"/>
        <v>4.3191475088293716E-3</v>
      </c>
      <c r="AA384">
        <f t="shared" si="69"/>
        <v>6.126722189913051E-4</v>
      </c>
      <c r="AB384">
        <f>(1/(AA384*k))*(LN((50-dTar)/(hTar-dTar)))</f>
        <v>7132.9250967060998</v>
      </c>
      <c r="AC384">
        <f t="shared" si="70"/>
        <v>11506.458095957731</v>
      </c>
      <c r="AD384" s="19">
        <v>2486.4045410200001</v>
      </c>
      <c r="AE384" s="19">
        <v>9911.2763671899993</v>
      </c>
      <c r="AF384">
        <f t="shared" si="76"/>
        <v>4.1833759409851495E-5</v>
      </c>
      <c r="AG384" s="23">
        <f t="shared" si="71"/>
        <v>1.3708208921019862</v>
      </c>
      <c r="AH384" s="25">
        <f t="shared" si="77"/>
        <v>1.8544057215599989</v>
      </c>
      <c r="AI384" s="25">
        <f t="shared" si="72"/>
        <v>1.6416810456327002E-3</v>
      </c>
    </row>
    <row r="385" spans="6:35" ht="15">
      <c r="F385" s="5">
        <v>2006</v>
      </c>
      <c r="G385" s="5">
        <v>1</v>
      </c>
      <c r="H385" s="5">
        <v>0</v>
      </c>
      <c r="I385" s="5">
        <v>16</v>
      </c>
      <c r="J385" s="5">
        <v>20</v>
      </c>
      <c r="K385" s="5">
        <v>-0.22800000011900001</v>
      </c>
      <c r="L385" s="5">
        <v>0.18727423250700001</v>
      </c>
      <c r="M385" s="5">
        <v>0</v>
      </c>
      <c r="N385" s="8">
        <f t="shared" si="73"/>
        <v>1E-4</v>
      </c>
      <c r="O385" s="5">
        <v>0</v>
      </c>
      <c r="P385" s="5">
        <v>96.736587524399994</v>
      </c>
      <c r="Q385" s="5">
        <v>1.4175095558199999</v>
      </c>
      <c r="R385" s="5">
        <v>0</v>
      </c>
      <c r="S385">
        <f t="shared" si="65"/>
        <v>5.9413998308355972E-6</v>
      </c>
      <c r="T385">
        <f t="shared" si="66"/>
        <v>1164059.9128807276</v>
      </c>
      <c r="U385">
        <f t="shared" si="67"/>
        <v>3495847.0217512534</v>
      </c>
      <c r="V385" s="9">
        <v>1089.4517822299999</v>
      </c>
      <c r="W385" s="9">
        <v>60723.6445313</v>
      </c>
      <c r="X385">
        <f t="shared" si="74"/>
        <v>2.8108362429628544E-7</v>
      </c>
      <c r="Y385">
        <f t="shared" si="75"/>
        <v>2.1068753264619464</v>
      </c>
      <c r="Z385">
        <f t="shared" si="68"/>
        <v>1.2340421072902296E-4</v>
      </c>
      <c r="AA385">
        <f t="shared" si="69"/>
        <v>1.7504920002306861E-5</v>
      </c>
      <c r="AB385">
        <f>(1/(AA385*k))*(LN((50-dTar)/(hTar-dTar)))</f>
        <v>249652.38609041239</v>
      </c>
      <c r="AC385">
        <f t="shared" si="70"/>
        <v>402726.04578894714</v>
      </c>
      <c r="AD385" s="19">
        <v>2497.7700195299999</v>
      </c>
      <c r="AE385" s="19">
        <v>60723.6445313</v>
      </c>
      <c r="AF385">
        <f t="shared" si="76"/>
        <v>2.1461647183800129E-6</v>
      </c>
      <c r="AG385" s="23">
        <f t="shared" si="71"/>
        <v>0.28586836448048125</v>
      </c>
      <c r="AH385" s="25">
        <f t="shared" si="77"/>
        <v>0.97802175987595663</v>
      </c>
      <c r="AI385" s="25">
        <f t="shared" si="72"/>
        <v>4.6905171284601254E-5</v>
      </c>
    </row>
    <row r="386" spans="6:35" ht="15">
      <c r="F386" s="5">
        <v>2006</v>
      </c>
      <c r="G386" s="5">
        <v>1</v>
      </c>
      <c r="H386" s="5">
        <v>0</v>
      </c>
      <c r="I386" s="5">
        <v>16</v>
      </c>
      <c r="J386" s="5">
        <v>21</v>
      </c>
      <c r="K386" s="5">
        <v>-0.40599998831700002</v>
      </c>
      <c r="L386" s="5">
        <v>0.18429413437799999</v>
      </c>
      <c r="M386" s="5">
        <v>0</v>
      </c>
      <c r="N386" s="8">
        <f t="shared" si="73"/>
        <v>1E-4</v>
      </c>
      <c r="O386" s="5">
        <v>0</v>
      </c>
      <c r="P386" s="5">
        <v>96.736587524399994</v>
      </c>
      <c r="Q386" s="5">
        <v>1.1860189437899999</v>
      </c>
      <c r="R386" s="5">
        <v>0</v>
      </c>
      <c r="S386">
        <f t="shared" si="65"/>
        <v>5.9413998308355972E-6</v>
      </c>
      <c r="T386">
        <f t="shared" si="66"/>
        <v>1164059.9128807276</v>
      </c>
      <c r="U386">
        <f t="shared" si="67"/>
        <v>3495847.0217512534</v>
      </c>
      <c r="V386" s="9">
        <v>1089.4517822299999</v>
      </c>
      <c r="W386" s="9">
        <v>60723.6445313</v>
      </c>
      <c r="X386">
        <f t="shared" si="74"/>
        <v>2.8108362429628544E-7</v>
      </c>
      <c r="Y386">
        <f t="shared" si="75"/>
        <v>1.7628057878891041</v>
      </c>
      <c r="Z386">
        <f t="shared" si="68"/>
        <v>1.2340421072902296E-4</v>
      </c>
      <c r="AA386">
        <f t="shared" si="69"/>
        <v>1.7504920002306861E-5</v>
      </c>
      <c r="AB386">
        <f>(1/(AA386*k))*(LN((50-dTar)/(hTar-dTar)))</f>
        <v>249652.38609041239</v>
      </c>
      <c r="AC386">
        <f t="shared" si="70"/>
        <v>402726.04578894714</v>
      </c>
      <c r="AD386" s="19">
        <v>2497.7700195299999</v>
      </c>
      <c r="AE386" s="19">
        <v>60723.6445313</v>
      </c>
      <c r="AF386">
        <f t="shared" si="76"/>
        <v>2.1461647183800129E-6</v>
      </c>
      <c r="AG386" s="23">
        <f t="shared" si="71"/>
        <v>0.2391837813805667</v>
      </c>
      <c r="AH386" s="25">
        <f t="shared" si="77"/>
        <v>0.81830300888568652</v>
      </c>
      <c r="AI386" s="25">
        <f t="shared" si="72"/>
        <v>4.6905171284601254E-5</v>
      </c>
    </row>
    <row r="387" spans="6:35" ht="15">
      <c r="F387" s="5">
        <v>2006</v>
      </c>
      <c r="G387" s="5">
        <v>1</v>
      </c>
      <c r="H387" s="5">
        <v>0</v>
      </c>
      <c r="I387" s="5">
        <v>16</v>
      </c>
      <c r="J387" s="5">
        <v>22</v>
      </c>
      <c r="K387" s="5">
        <v>-0.50749999284699998</v>
      </c>
      <c r="L387" s="5">
        <v>0.17522209882699999</v>
      </c>
      <c r="M387" s="5">
        <v>0</v>
      </c>
      <c r="N387" s="8">
        <f t="shared" si="73"/>
        <v>1E-4</v>
      </c>
      <c r="O387" s="5">
        <v>0</v>
      </c>
      <c r="P387" s="5">
        <v>96.736587524399994</v>
      </c>
      <c r="Q387" s="5">
        <v>1.1584709882699999</v>
      </c>
      <c r="R387" s="5">
        <v>0</v>
      </c>
      <c r="S387">
        <f t="shared" si="65"/>
        <v>5.9413998308355972E-6</v>
      </c>
      <c r="T387">
        <f t="shared" si="66"/>
        <v>1164059.9128807276</v>
      </c>
      <c r="U387">
        <f t="shared" si="67"/>
        <v>3495847.0217512534</v>
      </c>
      <c r="V387" s="9">
        <v>1089.4517822299999</v>
      </c>
      <c r="W387" s="9">
        <v>60723.6445313</v>
      </c>
      <c r="X387">
        <f t="shared" si="74"/>
        <v>2.8108362429628544E-7</v>
      </c>
      <c r="Y387">
        <f t="shared" si="75"/>
        <v>1.7218606615996492</v>
      </c>
      <c r="Z387">
        <f t="shared" si="68"/>
        <v>1.2340421072902296E-4</v>
      </c>
      <c r="AA387">
        <f t="shared" si="69"/>
        <v>1.7504920002306861E-5</v>
      </c>
      <c r="AB387">
        <f>(1/(AA387*k))*(LN((50-dTar)/(hTar-dTar)))</f>
        <v>249652.38609041239</v>
      </c>
      <c r="AC387">
        <f t="shared" si="70"/>
        <v>402726.04578894714</v>
      </c>
      <c r="AD387" s="19">
        <v>2497.7700195299999</v>
      </c>
      <c r="AE387" s="19">
        <v>60723.6445313</v>
      </c>
      <c r="AF387">
        <f t="shared" si="76"/>
        <v>2.1461647183800129E-6</v>
      </c>
      <c r="AG387" s="23">
        <f t="shared" si="71"/>
        <v>0.23362820049791944</v>
      </c>
      <c r="AH387" s="25">
        <f t="shared" si="77"/>
        <v>0.79929608238700112</v>
      </c>
      <c r="AI387" s="25">
        <f t="shared" si="72"/>
        <v>4.6905171284601254E-5</v>
      </c>
    </row>
    <row r="388" spans="6:35" ht="15">
      <c r="F388" s="5">
        <v>2006</v>
      </c>
      <c r="G388" s="5">
        <v>1</v>
      </c>
      <c r="H388" s="5">
        <v>0</v>
      </c>
      <c r="I388" s="5">
        <v>16</v>
      </c>
      <c r="J388" s="5">
        <v>23</v>
      </c>
      <c r="K388" s="5">
        <v>-0.74250000715300002</v>
      </c>
      <c r="L388" s="5">
        <v>0.155630767345</v>
      </c>
      <c r="M388" s="5">
        <v>0</v>
      </c>
      <c r="N388" s="8">
        <f t="shared" si="73"/>
        <v>1E-4</v>
      </c>
      <c r="O388" s="5">
        <v>0</v>
      </c>
      <c r="P388" s="5">
        <v>96.736587524399994</v>
      </c>
      <c r="Q388" s="5">
        <v>1.0005888938900001</v>
      </c>
      <c r="R388" s="5">
        <v>0</v>
      </c>
      <c r="S388">
        <f t="shared" si="65"/>
        <v>5.9413998308355972E-6</v>
      </c>
      <c r="T388">
        <f t="shared" si="66"/>
        <v>1164059.9128807276</v>
      </c>
      <c r="U388">
        <f t="shared" si="67"/>
        <v>3495847.0217512534</v>
      </c>
      <c r="V388" s="9">
        <v>1089.4517822299999</v>
      </c>
      <c r="W388" s="9">
        <v>60723.6445313</v>
      </c>
      <c r="X388">
        <f t="shared" si="74"/>
        <v>2.8108362429628544E-7</v>
      </c>
      <c r="Y388">
        <f t="shared" si="75"/>
        <v>1.4871970660185005</v>
      </c>
      <c r="Z388">
        <f t="shared" si="68"/>
        <v>1.2340421072902296E-4</v>
      </c>
      <c r="AA388">
        <f t="shared" si="69"/>
        <v>1.7504920002306861E-5</v>
      </c>
      <c r="AB388">
        <f>(1/(AA388*k))*(LN((50-dTar)/(hTar-dTar)))</f>
        <v>249652.38609041239</v>
      </c>
      <c r="AC388">
        <f t="shared" si="70"/>
        <v>402726.04578894714</v>
      </c>
      <c r="AD388" s="19">
        <v>2497.7700195299999</v>
      </c>
      <c r="AE388" s="19">
        <v>60723.6445313</v>
      </c>
      <c r="AF388">
        <f t="shared" si="76"/>
        <v>2.1461647183800129E-6</v>
      </c>
      <c r="AG388" s="23">
        <f t="shared" si="71"/>
        <v>0.20178820625177499</v>
      </c>
      <c r="AH388" s="25">
        <f t="shared" si="77"/>
        <v>0.69036410153054395</v>
      </c>
      <c r="AI388" s="25">
        <f t="shared" si="72"/>
        <v>4.6905171284601254E-5</v>
      </c>
    </row>
    <row r="389" spans="6:35" ht="15">
      <c r="F389" s="5">
        <v>2006</v>
      </c>
      <c r="G389" s="5">
        <v>1</v>
      </c>
      <c r="H389" s="5">
        <v>0</v>
      </c>
      <c r="I389" s="5">
        <v>16</v>
      </c>
      <c r="J389" s="5">
        <v>24</v>
      </c>
      <c r="K389" s="5">
        <v>-0.90200001001399999</v>
      </c>
      <c r="L389" s="5">
        <v>0.12808987498300001</v>
      </c>
      <c r="M389" s="5">
        <v>0</v>
      </c>
      <c r="N389" s="8">
        <f t="shared" si="73"/>
        <v>1E-4</v>
      </c>
      <c r="O389" s="5">
        <v>0</v>
      </c>
      <c r="P389" s="5">
        <v>96.736587524399994</v>
      </c>
      <c r="Q389" s="5">
        <v>0.92503565549900002</v>
      </c>
      <c r="R389" s="5">
        <v>0</v>
      </c>
      <c r="S389">
        <f t="shared" si="65"/>
        <v>5.9413998308355972E-6</v>
      </c>
      <c r="T389">
        <f t="shared" si="66"/>
        <v>1164059.9128807276</v>
      </c>
      <c r="U389">
        <f t="shared" si="67"/>
        <v>3495847.0217512534</v>
      </c>
      <c r="V389" s="9">
        <v>1089.4517822299999</v>
      </c>
      <c r="W389" s="9">
        <v>60723.6445313</v>
      </c>
      <c r="X389">
        <f t="shared" si="74"/>
        <v>2.8108362429628544E-7</v>
      </c>
      <c r="Y389">
        <f t="shared" si="75"/>
        <v>1.374900642233045</v>
      </c>
      <c r="Z389">
        <f t="shared" si="68"/>
        <v>1.2340421072902296E-4</v>
      </c>
      <c r="AA389">
        <f t="shared" si="69"/>
        <v>1.7504920002306861E-5</v>
      </c>
      <c r="AB389">
        <f>(1/(AA389*k))*(LN((50-dTar)/(hTar-dTar)))</f>
        <v>249652.38609041239</v>
      </c>
      <c r="AC389">
        <f t="shared" si="70"/>
        <v>402726.04578894714</v>
      </c>
      <c r="AD389" s="19">
        <v>2497.7700195299999</v>
      </c>
      <c r="AE389" s="19">
        <v>60723.6445313</v>
      </c>
      <c r="AF389">
        <f t="shared" si="76"/>
        <v>2.1461647183800129E-6</v>
      </c>
      <c r="AG389" s="23">
        <f t="shared" si="71"/>
        <v>0.18655142664675503</v>
      </c>
      <c r="AH389" s="25">
        <f t="shared" si="77"/>
        <v>0.63823555617287386</v>
      </c>
      <c r="AI389" s="25">
        <f t="shared" si="72"/>
        <v>4.6905171284601254E-5</v>
      </c>
    </row>
    <row r="390" spans="6:35" ht="15">
      <c r="F390" s="5">
        <v>2006</v>
      </c>
      <c r="G390" s="5">
        <v>1</v>
      </c>
      <c r="H390" s="5">
        <v>0</v>
      </c>
      <c r="I390" s="5">
        <v>17</v>
      </c>
      <c r="J390" s="5">
        <v>1</v>
      </c>
      <c r="K390" s="5">
        <v>-0.89899998903300005</v>
      </c>
      <c r="L390" s="5">
        <v>0.111817330122</v>
      </c>
      <c r="M390" s="5">
        <v>0</v>
      </c>
      <c r="N390" s="8">
        <f t="shared" si="73"/>
        <v>1E-4</v>
      </c>
      <c r="O390" s="5">
        <v>0</v>
      </c>
      <c r="P390" s="5">
        <v>96.736587524399994</v>
      </c>
      <c r="Q390" s="5">
        <v>0.72394007444399999</v>
      </c>
      <c r="R390" s="5">
        <v>0</v>
      </c>
      <c r="S390">
        <f t="shared" ref="S390:S453" si="78">(N390*k)/LN((uhzRef-dRef)/zoRef)</f>
        <v>5.9413998308355972E-6</v>
      </c>
      <c r="T390">
        <f t="shared" ref="T390:T453" si="79">(1/(S390*k))*(LN((50-dRef)/(O3zRef-dRef)))</f>
        <v>1164059.9128807276</v>
      </c>
      <c r="U390">
        <f t="shared" ref="U390:U453" si="80">(1/(S390*k))*(LN((50-dRef)/(uzoRef)))</f>
        <v>3495847.0217512534</v>
      </c>
      <c r="V390" s="9">
        <v>1084.44238281</v>
      </c>
      <c r="W390" s="9">
        <v>60723.6445313</v>
      </c>
      <c r="X390">
        <f t="shared" si="74"/>
        <v>2.8108402007949134E-7</v>
      </c>
      <c r="Y390">
        <f t="shared" si="75"/>
        <v>1.0760086370281192</v>
      </c>
      <c r="Z390">
        <f t="shared" ref="Z390:Z453" si="81">(S390/k)*LN((50-dRef)/(uzoRef))</f>
        <v>1.2340421072902296E-4</v>
      </c>
      <c r="AA390">
        <f t="shared" ref="AA390:AA453" si="82">(Z390*k)/LN((50-dTar)/zoTar)</f>
        <v>1.7504920002306861E-5</v>
      </c>
      <c r="AB390">
        <f>(1/(AA390*k))*(LN((50-dTar)/(hTar-dTar)))</f>
        <v>249652.38609041239</v>
      </c>
      <c r="AC390">
        <f t="shared" ref="AC390:AC453" si="83">(1/(AA390*k))*(LN((50-dTar)/(zoTar)))</f>
        <v>402726.04578894714</v>
      </c>
      <c r="AD390" s="19">
        <v>2497.7700195299999</v>
      </c>
      <c r="AE390" s="19">
        <v>60723.6445313</v>
      </c>
      <c r="AF390">
        <f t="shared" si="76"/>
        <v>2.1461647183800129E-6</v>
      </c>
      <c r="AG390" s="23">
        <f t="shared" ref="AG390:AG453" si="84" xml:space="preserve"> Y390*(1-(AC390*AF390))</f>
        <v>0.14599669252885711</v>
      </c>
      <c r="AH390" s="25">
        <f t="shared" si="77"/>
        <v>0.4994884356043921</v>
      </c>
      <c r="AI390" s="25">
        <f t="shared" ref="AI390:AI453" si="85">(AA390/k)*LN((hTar-dTar)/(zoTar))</f>
        <v>4.6905171284601254E-5</v>
      </c>
    </row>
    <row r="391" spans="6:35" ht="15">
      <c r="F391" s="5">
        <v>2006</v>
      </c>
      <c r="G391" s="5">
        <v>1</v>
      </c>
      <c r="H391" s="5">
        <v>0</v>
      </c>
      <c r="I391" s="5">
        <v>17</v>
      </c>
      <c r="J391" s="5">
        <v>2</v>
      </c>
      <c r="K391" s="5">
        <v>-0.634000003338</v>
      </c>
      <c r="L391" s="5">
        <v>0.100887782872</v>
      </c>
      <c r="M391" s="5">
        <v>0</v>
      </c>
      <c r="N391" s="8">
        <f t="shared" ref="N391:N454" si="86">IF(M391&lt;0, 0, IF(M391=0, 0.0001, IF(M391&gt;0, M391)))</f>
        <v>1E-4</v>
      </c>
      <c r="O391" s="5">
        <v>0</v>
      </c>
      <c r="P391" s="5">
        <v>96.736587524399994</v>
      </c>
      <c r="Q391" s="5">
        <v>0.72017651796299997</v>
      </c>
      <c r="R391" s="5">
        <v>0</v>
      </c>
      <c r="S391">
        <f t="shared" si="78"/>
        <v>5.9413998308355972E-6</v>
      </c>
      <c r="T391">
        <f t="shared" si="79"/>
        <v>1164059.9128807276</v>
      </c>
      <c r="U391">
        <f t="shared" si="80"/>
        <v>3495847.0217512534</v>
      </c>
      <c r="V391" s="9">
        <v>1084.44238281</v>
      </c>
      <c r="W391" s="9">
        <v>60723.6445313</v>
      </c>
      <c r="X391">
        <f t="shared" ref="X391:X454" si="87" xml:space="preserve"> (1/(U391 + W391 + V391))</f>
        <v>2.8108402007949134E-7</v>
      </c>
      <c r="Y391">
        <f t="shared" ref="Y391:Y454" si="88" xml:space="preserve"> Q391/(1-(T391*X391))</f>
        <v>1.0704147772288679</v>
      </c>
      <c r="Z391">
        <f t="shared" si="81"/>
        <v>1.2340421072902296E-4</v>
      </c>
      <c r="AA391">
        <f t="shared" si="82"/>
        <v>1.7504920002306861E-5</v>
      </c>
      <c r="AB391">
        <f>(1/(AA391*k))*(LN((50-dTar)/(hTar-dTar)))</f>
        <v>249652.38609041239</v>
      </c>
      <c r="AC391">
        <f t="shared" si="83"/>
        <v>402726.04578894714</v>
      </c>
      <c r="AD391" s="19">
        <v>2497.7700195299999</v>
      </c>
      <c r="AE391" s="19">
        <v>60723.6445313</v>
      </c>
      <c r="AF391">
        <f t="shared" ref="AF391:AF454" si="89" xml:space="preserve"> (1/(AC391 + AE391 + AD391))</f>
        <v>2.1461647183800129E-6</v>
      </c>
      <c r="AG391" s="23">
        <f t="shared" si="84"/>
        <v>0.14523769766482286</v>
      </c>
      <c r="AH391" s="25">
        <f t="shared" ref="AH391:AH454" si="90">Y391*(1-AB391*AF391)</f>
        <v>0.49689173871556841</v>
      </c>
      <c r="AI391" s="25">
        <f t="shared" si="85"/>
        <v>4.6905171284601254E-5</v>
      </c>
    </row>
    <row r="392" spans="6:35" ht="15">
      <c r="F392" s="5">
        <v>2006</v>
      </c>
      <c r="G392" s="5">
        <v>1</v>
      </c>
      <c r="H392" s="5">
        <v>0</v>
      </c>
      <c r="I392" s="5">
        <v>17</v>
      </c>
      <c r="J392" s="5">
        <v>3</v>
      </c>
      <c r="K392" s="5">
        <v>-0.39599999785399997</v>
      </c>
      <c r="L392" s="5">
        <v>0.105921924114</v>
      </c>
      <c r="M392" s="5">
        <v>0</v>
      </c>
      <c r="N392" s="8">
        <f t="shared" si="86"/>
        <v>1E-4</v>
      </c>
      <c r="O392" s="5">
        <v>0</v>
      </c>
      <c r="P392" s="5">
        <v>96.736587524399994</v>
      </c>
      <c r="Q392" s="5">
        <v>1.1076333522799999</v>
      </c>
      <c r="R392" s="5">
        <v>0</v>
      </c>
      <c r="S392">
        <f t="shared" si="78"/>
        <v>5.9413998308355972E-6</v>
      </c>
      <c r="T392">
        <f t="shared" si="79"/>
        <v>1164059.9128807276</v>
      </c>
      <c r="U392">
        <f t="shared" si="80"/>
        <v>3495847.0217512534</v>
      </c>
      <c r="V392" s="9">
        <v>1084.44238281</v>
      </c>
      <c r="W392" s="9">
        <v>60723.6445313</v>
      </c>
      <c r="X392">
        <f t="shared" si="87"/>
        <v>2.8108402007949134E-7</v>
      </c>
      <c r="Y392">
        <f t="shared" si="88"/>
        <v>1.6463007033130919</v>
      </c>
      <c r="Z392">
        <f t="shared" si="81"/>
        <v>1.2340421072902296E-4</v>
      </c>
      <c r="AA392">
        <f t="shared" si="82"/>
        <v>1.7504920002306861E-5</v>
      </c>
      <c r="AB392">
        <f>(1/(AA392*k))*(LN((50-dTar)/(hTar-dTar)))</f>
        <v>249652.38609041239</v>
      </c>
      <c r="AC392">
        <f t="shared" si="83"/>
        <v>402726.04578894714</v>
      </c>
      <c r="AD392" s="19">
        <v>2497.7700195299999</v>
      </c>
      <c r="AE392" s="19">
        <v>60723.6445313</v>
      </c>
      <c r="AF392">
        <f t="shared" si="89"/>
        <v>2.1461647183800129E-6</v>
      </c>
      <c r="AG392" s="23">
        <f t="shared" si="84"/>
        <v>0.22337595565727927</v>
      </c>
      <c r="AH392" s="25">
        <f t="shared" si="90"/>
        <v>0.76422078274709748</v>
      </c>
      <c r="AI392" s="25">
        <f t="shared" si="85"/>
        <v>4.6905171284601254E-5</v>
      </c>
    </row>
    <row r="393" spans="6:35" ht="15">
      <c r="F393" s="5">
        <v>2006</v>
      </c>
      <c r="G393" s="5">
        <v>1</v>
      </c>
      <c r="H393" s="5">
        <v>0</v>
      </c>
      <c r="I393" s="5">
        <v>17</v>
      </c>
      <c r="J393" s="5">
        <v>4</v>
      </c>
      <c r="K393" s="5">
        <v>-0.206000000238</v>
      </c>
      <c r="L393" s="5">
        <v>9.74727421999E-2</v>
      </c>
      <c r="M393" s="5">
        <v>0</v>
      </c>
      <c r="N393" s="8">
        <f t="shared" si="86"/>
        <v>1E-4</v>
      </c>
      <c r="O393" s="5">
        <v>0</v>
      </c>
      <c r="P393" s="5">
        <v>96.736587524399994</v>
      </c>
      <c r="Q393" s="5">
        <v>0.72881919145600005</v>
      </c>
      <c r="R393" s="5">
        <v>0</v>
      </c>
      <c r="S393">
        <f t="shared" si="78"/>
        <v>5.9413998308355972E-6</v>
      </c>
      <c r="T393">
        <f t="shared" si="79"/>
        <v>1164059.9128807276</v>
      </c>
      <c r="U393">
        <f t="shared" si="80"/>
        <v>3495847.0217512534</v>
      </c>
      <c r="V393" s="9">
        <v>1084.44238281</v>
      </c>
      <c r="W393" s="9">
        <v>60723.6445313</v>
      </c>
      <c r="X393">
        <f t="shared" si="87"/>
        <v>2.8108402007949134E-7</v>
      </c>
      <c r="Y393">
        <f t="shared" si="88"/>
        <v>1.0832605798771389</v>
      </c>
      <c r="Z393">
        <f t="shared" si="81"/>
        <v>1.2340421072902296E-4</v>
      </c>
      <c r="AA393">
        <f t="shared" si="82"/>
        <v>1.7504920002306861E-5</v>
      </c>
      <c r="AB393">
        <f>(1/(AA393*k))*(LN((50-dTar)/(hTar-dTar)))</f>
        <v>249652.38609041239</v>
      </c>
      <c r="AC393">
        <f t="shared" si="83"/>
        <v>402726.04578894714</v>
      </c>
      <c r="AD393" s="19">
        <v>2497.7700195299999</v>
      </c>
      <c r="AE393" s="19">
        <v>60723.6445313</v>
      </c>
      <c r="AF393">
        <f t="shared" si="89"/>
        <v>2.1461647183800129E-6</v>
      </c>
      <c r="AG393" s="23">
        <f t="shared" si="84"/>
        <v>0.14698066201937104</v>
      </c>
      <c r="AH393" s="25">
        <f t="shared" si="90"/>
        <v>0.50285482269841564</v>
      </c>
      <c r="AI393" s="25">
        <f t="shared" si="85"/>
        <v>4.6905171284601254E-5</v>
      </c>
    </row>
    <row r="394" spans="6:35" ht="15">
      <c r="F394" s="5">
        <v>2006</v>
      </c>
      <c r="G394" s="5">
        <v>1</v>
      </c>
      <c r="H394" s="5">
        <v>0</v>
      </c>
      <c r="I394" s="5">
        <v>17</v>
      </c>
      <c r="J394" s="5">
        <v>5</v>
      </c>
      <c r="K394" s="5">
        <v>5.4499998688700001E-2</v>
      </c>
      <c r="L394" s="5">
        <v>8.6155556142299999E-2</v>
      </c>
      <c r="M394" s="5">
        <v>0</v>
      </c>
      <c r="N394" s="8">
        <f t="shared" si="86"/>
        <v>1E-4</v>
      </c>
      <c r="O394" s="5">
        <v>0</v>
      </c>
      <c r="P394" s="5">
        <v>96.736587524399994</v>
      </c>
      <c r="Q394" s="5">
        <v>0.42141166329399998</v>
      </c>
      <c r="R394" s="5">
        <v>0</v>
      </c>
      <c r="S394">
        <f t="shared" si="78"/>
        <v>5.9413998308355972E-6</v>
      </c>
      <c r="T394">
        <f t="shared" si="79"/>
        <v>1164059.9128807276</v>
      </c>
      <c r="U394">
        <f t="shared" si="80"/>
        <v>3495847.0217512534</v>
      </c>
      <c r="V394" s="9">
        <v>1084.44238281</v>
      </c>
      <c r="W394" s="9">
        <v>60723.6445313</v>
      </c>
      <c r="X394">
        <f t="shared" si="87"/>
        <v>2.8108402007949134E-7</v>
      </c>
      <c r="Y394">
        <f t="shared" si="88"/>
        <v>0.62635376249475105</v>
      </c>
      <c r="Z394">
        <f t="shared" si="81"/>
        <v>1.2340421072902296E-4</v>
      </c>
      <c r="AA394">
        <f t="shared" si="82"/>
        <v>1.7504920002306861E-5</v>
      </c>
      <c r="AB394">
        <f>(1/(AA394*k))*(LN((50-dTar)/(hTar-dTar)))</f>
        <v>249652.38609041239</v>
      </c>
      <c r="AC394">
        <f t="shared" si="83"/>
        <v>402726.04578894714</v>
      </c>
      <c r="AD394" s="19">
        <v>2497.7700195299999</v>
      </c>
      <c r="AE394" s="19">
        <v>60723.6445313</v>
      </c>
      <c r="AF394">
        <f t="shared" si="89"/>
        <v>2.1461647183800129E-6</v>
      </c>
      <c r="AG394" s="23">
        <f t="shared" si="84"/>
        <v>8.4985914174264404E-2</v>
      </c>
      <c r="AH394" s="25">
        <f t="shared" si="90"/>
        <v>0.2907564588212988</v>
      </c>
      <c r="AI394" s="25">
        <f t="shared" si="85"/>
        <v>4.6905171284601254E-5</v>
      </c>
    </row>
    <row r="395" spans="6:35" ht="15">
      <c r="F395" s="5">
        <v>2006</v>
      </c>
      <c r="G395" s="5">
        <v>1</v>
      </c>
      <c r="H395" s="5">
        <v>0</v>
      </c>
      <c r="I395" s="5">
        <v>17</v>
      </c>
      <c r="J395" s="5">
        <v>6</v>
      </c>
      <c r="K395" s="5">
        <v>0.210500001907</v>
      </c>
      <c r="L395" s="5">
        <v>7.8455366194200002E-2</v>
      </c>
      <c r="M395" s="5">
        <v>0</v>
      </c>
      <c r="N395" s="8">
        <f t="shared" si="86"/>
        <v>1E-4</v>
      </c>
      <c r="O395" s="5">
        <v>1.1000000238400001</v>
      </c>
      <c r="P395" s="5">
        <v>96.736587524399994</v>
      </c>
      <c r="Q395" s="5">
        <v>0.30256724357600001</v>
      </c>
      <c r="R395" s="5">
        <v>0</v>
      </c>
      <c r="S395">
        <f t="shared" si="78"/>
        <v>5.9413998308355972E-6</v>
      </c>
      <c r="T395">
        <f t="shared" si="79"/>
        <v>1164059.9128807276</v>
      </c>
      <c r="U395">
        <f t="shared" si="80"/>
        <v>3495847.0217512534</v>
      </c>
      <c r="V395" s="9">
        <v>1084.44238281</v>
      </c>
      <c r="W395" s="9">
        <v>60723.6445313</v>
      </c>
      <c r="X395">
        <f t="shared" si="87"/>
        <v>2.8108402007949134E-7</v>
      </c>
      <c r="Y395">
        <f t="shared" si="88"/>
        <v>0.44971259205343334</v>
      </c>
      <c r="Z395">
        <f t="shared" si="81"/>
        <v>1.2340421072902296E-4</v>
      </c>
      <c r="AA395">
        <f t="shared" si="82"/>
        <v>1.7504920002306861E-5</v>
      </c>
      <c r="AB395">
        <f>(1/(AA395*k))*(LN((50-dTar)/(hTar-dTar)))</f>
        <v>249652.38609041239</v>
      </c>
      <c r="AC395">
        <f t="shared" si="83"/>
        <v>402726.04578894714</v>
      </c>
      <c r="AD395" s="19">
        <v>2497.7700195299999</v>
      </c>
      <c r="AE395" s="19">
        <v>60723.6445313</v>
      </c>
      <c r="AF395">
        <f t="shared" si="89"/>
        <v>2.1461647183800129E-6</v>
      </c>
      <c r="AG395" s="23">
        <f t="shared" si="84"/>
        <v>6.1018609673729463E-2</v>
      </c>
      <c r="AH395" s="25">
        <f t="shared" si="90"/>
        <v>0.20875876953624811</v>
      </c>
      <c r="AI395" s="25">
        <f t="shared" si="85"/>
        <v>4.6905171284601254E-5</v>
      </c>
    </row>
    <row r="396" spans="6:35" ht="15">
      <c r="F396" s="5">
        <v>2006</v>
      </c>
      <c r="G396" s="5">
        <v>1</v>
      </c>
      <c r="H396" s="5">
        <v>0</v>
      </c>
      <c r="I396" s="5">
        <v>17</v>
      </c>
      <c r="J396" s="5">
        <v>7</v>
      </c>
      <c r="K396" s="5">
        <v>0.35150000453000002</v>
      </c>
      <c r="L396" s="5">
        <v>6.9237343967000001E-2</v>
      </c>
      <c r="M396" s="5">
        <v>0</v>
      </c>
      <c r="N396" s="8">
        <f t="shared" si="86"/>
        <v>1E-4</v>
      </c>
      <c r="O396" s="5">
        <v>0</v>
      </c>
      <c r="P396" s="5">
        <v>96.736587524399994</v>
      </c>
      <c r="Q396" s="5">
        <v>0.41952013969399998</v>
      </c>
      <c r="R396" s="5">
        <v>0</v>
      </c>
      <c r="S396">
        <f t="shared" si="78"/>
        <v>5.9413998308355972E-6</v>
      </c>
      <c r="T396">
        <f t="shared" si="79"/>
        <v>1164059.9128807276</v>
      </c>
      <c r="U396">
        <f t="shared" si="80"/>
        <v>3495847.0217512534</v>
      </c>
      <c r="V396" s="9">
        <v>1084.44238281</v>
      </c>
      <c r="W396" s="9">
        <v>60723.6445313</v>
      </c>
      <c r="X396">
        <f t="shared" si="87"/>
        <v>2.8108402007949134E-7</v>
      </c>
      <c r="Y396">
        <f t="shared" si="88"/>
        <v>0.62354234784512597</v>
      </c>
      <c r="Z396">
        <f t="shared" si="81"/>
        <v>1.2340421072902296E-4</v>
      </c>
      <c r="AA396">
        <f t="shared" si="82"/>
        <v>1.7504920002306861E-5</v>
      </c>
      <c r="AB396">
        <f>(1/(AA396*k))*(LN((50-dTar)/(hTar-dTar)))</f>
        <v>249652.38609041239</v>
      </c>
      <c r="AC396">
        <f t="shared" si="83"/>
        <v>402726.04578894714</v>
      </c>
      <c r="AD396" s="19">
        <v>2497.7700195299999</v>
      </c>
      <c r="AE396" s="19">
        <v>60723.6445313</v>
      </c>
      <c r="AF396">
        <f t="shared" si="89"/>
        <v>2.1461647183800129E-6</v>
      </c>
      <c r="AG396" s="23">
        <f t="shared" si="84"/>
        <v>8.4604451399666145E-2</v>
      </c>
      <c r="AH396" s="25">
        <f t="shared" si="90"/>
        <v>0.28945138648558311</v>
      </c>
      <c r="AI396" s="25">
        <f t="shared" si="85"/>
        <v>4.6905171284601254E-5</v>
      </c>
    </row>
    <row r="397" spans="6:35" ht="15">
      <c r="F397" s="5">
        <v>2006</v>
      </c>
      <c r="G397" s="5">
        <v>1</v>
      </c>
      <c r="H397" s="5">
        <v>0</v>
      </c>
      <c r="I397" s="5">
        <v>17</v>
      </c>
      <c r="J397" s="5">
        <v>8</v>
      </c>
      <c r="K397" s="5">
        <v>0.53750002384200002</v>
      </c>
      <c r="L397" s="5">
        <v>6.1286147683899998E-2</v>
      </c>
      <c r="M397" s="5">
        <v>1.49999996647E-2</v>
      </c>
      <c r="N397" s="8">
        <f t="shared" si="86"/>
        <v>1.49999996647E-2</v>
      </c>
      <c r="O397" s="5">
        <v>0</v>
      </c>
      <c r="P397" s="5">
        <v>96.736587524399994</v>
      </c>
      <c r="Q397" s="5">
        <v>0.20355449616900001</v>
      </c>
      <c r="R397" s="5">
        <v>0</v>
      </c>
      <c r="S397">
        <f t="shared" si="78"/>
        <v>8.9120995470382577E-4</v>
      </c>
      <c r="T397">
        <f t="shared" si="79"/>
        <v>7760.3995926756497</v>
      </c>
      <c r="U397">
        <f t="shared" si="80"/>
        <v>23305.647332633926</v>
      </c>
      <c r="V397" s="9">
        <v>895.265625</v>
      </c>
      <c r="W397" s="9">
        <v>6813.6181640599998</v>
      </c>
      <c r="X397">
        <f t="shared" si="87"/>
        <v>3.2242950766407811E-5</v>
      </c>
      <c r="Y397">
        <f t="shared" si="88"/>
        <v>0.27148497240226543</v>
      </c>
      <c r="Z397">
        <f t="shared" si="81"/>
        <v>1.8510631195579122E-2</v>
      </c>
      <c r="AA397">
        <f t="shared" si="82"/>
        <v>2.6257379416520319E-3</v>
      </c>
      <c r="AB397">
        <f>(1/(AA397*k))*(LN((50-dTar)/(hTar-dTar)))</f>
        <v>1664.3492778065038</v>
      </c>
      <c r="AC397">
        <f t="shared" si="83"/>
        <v>2684.8403652747797</v>
      </c>
      <c r="AD397" s="19">
        <v>2442.8371582</v>
      </c>
      <c r="AE397" s="19">
        <v>2312.6315918</v>
      </c>
      <c r="AF397">
        <f t="shared" si="89"/>
        <v>1.3440301800727921E-4</v>
      </c>
      <c r="AG397" s="23">
        <f t="shared" si="84"/>
        <v>0.1735194441993162</v>
      </c>
      <c r="AH397" s="25">
        <f t="shared" si="90"/>
        <v>0.21075553082229126</v>
      </c>
      <c r="AI397" s="25">
        <f t="shared" si="85"/>
        <v>7.0357755354171483E-3</v>
      </c>
    </row>
    <row r="398" spans="6:35" ht="15">
      <c r="F398" s="5">
        <v>2006</v>
      </c>
      <c r="G398" s="5">
        <v>1</v>
      </c>
      <c r="H398" s="5">
        <v>0</v>
      </c>
      <c r="I398" s="5">
        <v>17</v>
      </c>
      <c r="J398" s="5">
        <v>9</v>
      </c>
      <c r="K398" s="5">
        <v>0.64950001239800004</v>
      </c>
      <c r="L398" s="5">
        <v>5.8583915233600001E-2</v>
      </c>
      <c r="M398" s="5">
        <v>0</v>
      </c>
      <c r="N398" s="8">
        <f t="shared" si="86"/>
        <v>1E-4</v>
      </c>
      <c r="O398" s="5">
        <v>0</v>
      </c>
      <c r="P398" s="5">
        <v>96.736587524399994</v>
      </c>
      <c r="Q398" s="5">
        <v>0.74440711736700005</v>
      </c>
      <c r="R398" s="5">
        <v>0</v>
      </c>
      <c r="S398">
        <f t="shared" si="78"/>
        <v>5.9413998308355972E-6</v>
      </c>
      <c r="T398">
        <f t="shared" si="79"/>
        <v>1164059.9128807276</v>
      </c>
      <c r="U398">
        <f t="shared" si="80"/>
        <v>3495847.0217512534</v>
      </c>
      <c r="V398" s="9">
        <v>1084.44238281</v>
      </c>
      <c r="W398" s="9">
        <v>60723.6445313</v>
      </c>
      <c r="X398">
        <f t="shared" si="87"/>
        <v>2.8108402007949134E-7</v>
      </c>
      <c r="Y398">
        <f t="shared" si="88"/>
        <v>1.1064292695321107</v>
      </c>
      <c r="Z398">
        <f t="shared" si="81"/>
        <v>1.2340421072902296E-4</v>
      </c>
      <c r="AA398">
        <f t="shared" si="82"/>
        <v>1.7504920002306861E-5</v>
      </c>
      <c r="AB398">
        <f>(1/(AA398*k))*(LN((50-dTar)/(hTar-dTar)))</f>
        <v>249652.38609041239</v>
      </c>
      <c r="AC398">
        <f t="shared" si="83"/>
        <v>402726.04578894714</v>
      </c>
      <c r="AD398" s="19">
        <v>2497.7700195299999</v>
      </c>
      <c r="AE398" s="19">
        <v>60723.6445313</v>
      </c>
      <c r="AF398">
        <f t="shared" si="89"/>
        <v>2.1461647183800129E-6</v>
      </c>
      <c r="AG398" s="23">
        <f t="shared" si="84"/>
        <v>0.15012427252903748</v>
      </c>
      <c r="AH398" s="25">
        <f t="shared" si="90"/>
        <v>0.51360984096920592</v>
      </c>
      <c r="AI398" s="25">
        <f t="shared" si="85"/>
        <v>4.6905171284601254E-5</v>
      </c>
    </row>
    <row r="399" spans="6:35" ht="15">
      <c r="F399" s="5">
        <v>2006</v>
      </c>
      <c r="G399" s="5">
        <v>1</v>
      </c>
      <c r="H399" s="5">
        <v>0</v>
      </c>
      <c r="I399" s="5">
        <v>17</v>
      </c>
      <c r="J399" s="5">
        <v>10</v>
      </c>
      <c r="K399" s="5">
        <v>0.79350000619899996</v>
      </c>
      <c r="L399" s="5">
        <v>5.4021619260299997E-2</v>
      </c>
      <c r="M399" s="5">
        <v>0</v>
      </c>
      <c r="N399" s="8">
        <f t="shared" si="86"/>
        <v>1E-4</v>
      </c>
      <c r="O399" s="5">
        <v>0</v>
      </c>
      <c r="P399" s="5">
        <v>96.736587524399994</v>
      </c>
      <c r="Q399" s="5">
        <v>0.95501834154099996</v>
      </c>
      <c r="R399" s="5">
        <v>0</v>
      </c>
      <c r="S399">
        <f t="shared" si="78"/>
        <v>5.9413998308355972E-6</v>
      </c>
      <c r="T399">
        <f t="shared" si="79"/>
        <v>1164059.9128807276</v>
      </c>
      <c r="U399">
        <f t="shared" si="80"/>
        <v>3495847.0217512534</v>
      </c>
      <c r="V399" s="9">
        <v>1084.44238281</v>
      </c>
      <c r="W399" s="9">
        <v>60723.6445313</v>
      </c>
      <c r="X399">
        <f t="shared" si="87"/>
        <v>2.8108402007949134E-7</v>
      </c>
      <c r="Y399">
        <f t="shared" si="88"/>
        <v>1.4194655335355058</v>
      </c>
      <c r="Z399">
        <f t="shared" si="81"/>
        <v>1.2340421072902296E-4</v>
      </c>
      <c r="AA399">
        <f t="shared" si="82"/>
        <v>1.7504920002306861E-5</v>
      </c>
      <c r="AB399">
        <f>(1/(AA399*k))*(LN((50-dTar)/(hTar-dTar)))</f>
        <v>249652.38609041239</v>
      </c>
      <c r="AC399">
        <f t="shared" si="83"/>
        <v>402726.04578894714</v>
      </c>
      <c r="AD399" s="19">
        <v>2497.7700195299999</v>
      </c>
      <c r="AE399" s="19">
        <v>60723.6445313</v>
      </c>
      <c r="AF399">
        <f t="shared" si="89"/>
        <v>2.1461647183800129E-6</v>
      </c>
      <c r="AG399" s="23">
        <f t="shared" si="84"/>
        <v>0.19259815016659351</v>
      </c>
      <c r="AH399" s="25">
        <f t="shared" si="90"/>
        <v>0.65892279517220564</v>
      </c>
      <c r="AI399" s="25">
        <f t="shared" si="85"/>
        <v>4.6905171284601254E-5</v>
      </c>
    </row>
    <row r="400" spans="6:35" ht="15">
      <c r="F400" s="5">
        <v>2006</v>
      </c>
      <c r="G400" s="5">
        <v>1</v>
      </c>
      <c r="H400" s="5">
        <v>0</v>
      </c>
      <c r="I400" s="5">
        <v>17</v>
      </c>
      <c r="J400" s="5">
        <v>11</v>
      </c>
      <c r="K400" s="5">
        <v>0.96950000524500002</v>
      </c>
      <c r="L400" s="5">
        <v>5.0126135349300001E-2</v>
      </c>
      <c r="M400" s="5">
        <v>0</v>
      </c>
      <c r="N400" s="8">
        <f t="shared" si="86"/>
        <v>1E-4</v>
      </c>
      <c r="O400" s="5">
        <v>0</v>
      </c>
      <c r="P400" s="5">
        <v>96.736587524399994</v>
      </c>
      <c r="Q400" s="5">
        <v>1.2209681272499999</v>
      </c>
      <c r="R400" s="5">
        <v>29.181749343900002</v>
      </c>
      <c r="S400">
        <f t="shared" si="78"/>
        <v>5.9413998308355972E-6</v>
      </c>
      <c r="T400">
        <f t="shared" si="79"/>
        <v>1164059.9128807276</v>
      </c>
      <c r="U400">
        <f t="shared" si="80"/>
        <v>3495847.0217512534</v>
      </c>
      <c r="V400" s="9">
        <v>1093.49487305</v>
      </c>
      <c r="W400" s="9">
        <v>60723.6445313</v>
      </c>
      <c r="X400">
        <f t="shared" si="87"/>
        <v>2.8108330486011341E-7</v>
      </c>
      <c r="Y400">
        <f t="shared" si="88"/>
        <v>1.814750517493136</v>
      </c>
      <c r="Z400">
        <f t="shared" si="81"/>
        <v>1.2340421072902296E-4</v>
      </c>
      <c r="AA400">
        <f t="shared" si="82"/>
        <v>1.7504920002306861E-5</v>
      </c>
      <c r="AB400">
        <f>(1/(AA400*k))*(LN((50-dTar)/(hTar-dTar)))</f>
        <v>249652.38609041239</v>
      </c>
      <c r="AC400">
        <f t="shared" si="83"/>
        <v>402726.04578894714</v>
      </c>
      <c r="AD400" s="19">
        <v>2497.7700195299999</v>
      </c>
      <c r="AE400" s="19">
        <v>60723.6445313</v>
      </c>
      <c r="AF400">
        <f t="shared" si="89"/>
        <v>2.1461647183800129E-6</v>
      </c>
      <c r="AG400" s="23">
        <f t="shared" si="84"/>
        <v>0.24623182770242563</v>
      </c>
      <c r="AH400" s="25">
        <f t="shared" si="90"/>
        <v>0.84241600466931887</v>
      </c>
      <c r="AI400" s="25">
        <f t="shared" si="85"/>
        <v>4.6905171284601254E-5</v>
      </c>
    </row>
    <row r="401" spans="6:35" ht="15">
      <c r="F401" s="5">
        <v>2006</v>
      </c>
      <c r="G401" s="5">
        <v>1</v>
      </c>
      <c r="H401" s="5">
        <v>0</v>
      </c>
      <c r="I401" s="5">
        <v>17</v>
      </c>
      <c r="J401" s="5">
        <v>12</v>
      </c>
      <c r="K401" s="5">
        <v>1.34549999237</v>
      </c>
      <c r="L401" s="5">
        <v>4.7127008438099999E-2</v>
      </c>
      <c r="M401" s="5">
        <v>0</v>
      </c>
      <c r="N401" s="8">
        <f t="shared" si="86"/>
        <v>1E-4</v>
      </c>
      <c r="O401" s="5">
        <v>0</v>
      </c>
      <c r="P401" s="5">
        <v>96.736587524399994</v>
      </c>
      <c r="Q401" s="5">
        <v>4.3488011360199996</v>
      </c>
      <c r="R401" s="5">
        <v>111.20224761999999</v>
      </c>
      <c r="S401">
        <f t="shared" si="78"/>
        <v>5.9413998308355972E-6</v>
      </c>
      <c r="T401">
        <f t="shared" si="79"/>
        <v>1164059.9128807276</v>
      </c>
      <c r="U401">
        <f t="shared" si="80"/>
        <v>3495847.0217512534</v>
      </c>
      <c r="V401" s="9">
        <v>1055.8808593799999</v>
      </c>
      <c r="W401" s="9">
        <v>60723.6445313</v>
      </c>
      <c r="X401">
        <f t="shared" si="87"/>
        <v>2.8108627669291575E-7</v>
      </c>
      <c r="Y401">
        <f t="shared" si="88"/>
        <v>6.4637475089642225</v>
      </c>
      <c r="Z401">
        <f t="shared" si="81"/>
        <v>1.2340421072902296E-4</v>
      </c>
      <c r="AA401">
        <f t="shared" si="82"/>
        <v>1.7504920002306861E-5</v>
      </c>
      <c r="AB401">
        <f>(1/(AA401*k))*(LN((50-dTar)/(hTar-dTar)))</f>
        <v>249652.38609041239</v>
      </c>
      <c r="AC401">
        <f t="shared" si="83"/>
        <v>402726.04578894714</v>
      </c>
      <c r="AD401" s="19">
        <v>2497.7700195299999</v>
      </c>
      <c r="AE401" s="19">
        <v>60723.6445313</v>
      </c>
      <c r="AF401">
        <f t="shared" si="89"/>
        <v>2.1461647183800129E-6</v>
      </c>
      <c r="AG401" s="23">
        <f t="shared" si="84"/>
        <v>0.87702433342619568</v>
      </c>
      <c r="AH401" s="25">
        <f t="shared" si="90"/>
        <v>3.0005029888156503</v>
      </c>
      <c r="AI401" s="25">
        <f t="shared" si="85"/>
        <v>4.6905171284601254E-5</v>
      </c>
    </row>
    <row r="402" spans="6:35" ht="15">
      <c r="F402" s="5">
        <v>2006</v>
      </c>
      <c r="G402" s="5">
        <v>1</v>
      </c>
      <c r="H402" s="5">
        <v>0</v>
      </c>
      <c r="I402" s="5">
        <v>17</v>
      </c>
      <c r="J402" s="5">
        <v>13</v>
      </c>
      <c r="K402" s="5">
        <v>2.9205000400499999</v>
      </c>
      <c r="L402" s="5">
        <v>8.2505710423000006E-2</v>
      </c>
      <c r="M402" s="5">
        <v>0.111000001431</v>
      </c>
      <c r="N402" s="8">
        <f t="shared" si="86"/>
        <v>0.111000001431</v>
      </c>
      <c r="O402" s="5">
        <v>0</v>
      </c>
      <c r="P402" s="5">
        <v>96.736587524399994</v>
      </c>
      <c r="Q402" s="5">
        <v>22.170320510900002</v>
      </c>
      <c r="R402" s="5">
        <v>112.370750427</v>
      </c>
      <c r="S402">
        <f t="shared" si="78"/>
        <v>6.5949538972489433E-3</v>
      </c>
      <c r="T402">
        <f t="shared" si="79"/>
        <v>1048.7026106971111</v>
      </c>
      <c r="U402">
        <f t="shared" si="80"/>
        <v>3149.4116907055609</v>
      </c>
      <c r="V402" s="9">
        <v>624.95697021499996</v>
      </c>
      <c r="W402" s="9">
        <v>920.75921630899995</v>
      </c>
      <c r="X402">
        <f t="shared" si="87"/>
        <v>2.1298674416298684E-4</v>
      </c>
      <c r="Y402">
        <f t="shared" si="88"/>
        <v>28.546448170272573</v>
      </c>
      <c r="Z402">
        <f t="shared" si="81"/>
        <v>0.13697867567512972</v>
      </c>
      <c r="AA402">
        <f t="shared" si="82"/>
        <v>1.9430461453056016E-2</v>
      </c>
      <c r="AB402">
        <f>(1/(AA402*k))*(LN((50-dTar)/(hTar-dTar)))</f>
        <v>224.91205664137021</v>
      </c>
      <c r="AC402">
        <f t="shared" si="83"/>
        <v>362.81625279013213</v>
      </c>
      <c r="AD402" s="19">
        <v>2134.7243652299999</v>
      </c>
      <c r="AE402" s="19">
        <v>312.51776123000002</v>
      </c>
      <c r="AF402">
        <f t="shared" si="89"/>
        <v>3.5586449284617761E-4</v>
      </c>
      <c r="AG402" s="23">
        <f t="shared" si="84"/>
        <v>24.860718566900477</v>
      </c>
      <c r="AH402" s="25">
        <f t="shared" si="90"/>
        <v>26.261641414942606</v>
      </c>
      <c r="AI402" s="25">
        <f t="shared" si="85"/>
        <v>5.2064740797120382E-2</v>
      </c>
    </row>
    <row r="403" spans="6:35" ht="15">
      <c r="F403" s="5">
        <v>2006</v>
      </c>
      <c r="G403" s="5">
        <v>1</v>
      </c>
      <c r="H403" s="5">
        <v>0</v>
      </c>
      <c r="I403" s="5">
        <v>17</v>
      </c>
      <c r="J403" s="5">
        <v>14</v>
      </c>
      <c r="K403" s="5">
        <v>5.8375000953700003</v>
      </c>
      <c r="L403" s="5">
        <v>0.22051972150800001</v>
      </c>
      <c r="M403" s="5">
        <v>2.22300004959</v>
      </c>
      <c r="N403" s="8">
        <f t="shared" si="86"/>
        <v>2.22300004959</v>
      </c>
      <c r="O403" s="5">
        <v>0</v>
      </c>
      <c r="P403" s="5">
        <v>96.736587524399994</v>
      </c>
      <c r="Q403" s="5">
        <v>29.559780120799999</v>
      </c>
      <c r="R403" s="5">
        <v>163.692504883</v>
      </c>
      <c r="S403">
        <f t="shared" si="78"/>
        <v>0.13207732118581547</v>
      </c>
      <c r="T403">
        <f t="shared" si="79"/>
        <v>52.364367382511823</v>
      </c>
      <c r="U403">
        <f t="shared" si="80"/>
        <v>157.25807214426342</v>
      </c>
      <c r="V403" s="9">
        <v>523.80133056600005</v>
      </c>
      <c r="W403" s="9">
        <v>45.975830078100003</v>
      </c>
      <c r="X403">
        <f t="shared" si="87"/>
        <v>1.3754491596848035E-3</v>
      </c>
      <c r="Y403">
        <f t="shared" si="88"/>
        <v>31.854053173573227</v>
      </c>
      <c r="Z403">
        <f t="shared" si="81"/>
        <v>2.7432756657023281</v>
      </c>
      <c r="AA403">
        <f t="shared" si="82"/>
        <v>0.38913438033197129</v>
      </c>
      <c r="AB403">
        <f>(1/(AA403*k))*(LN((50-dTar)/(hTar-dTar)))</f>
        <v>11.230426474190011</v>
      </c>
      <c r="AC403">
        <f t="shared" si="83"/>
        <v>18.116330940398502</v>
      </c>
      <c r="AD403" s="19">
        <v>672.27185058600003</v>
      </c>
      <c r="AE403" s="19">
        <v>15.6048002243</v>
      </c>
      <c r="AF403">
        <f t="shared" si="89"/>
        <v>1.416444675583364E-3</v>
      </c>
      <c r="AG403" s="23">
        <f t="shared" si="84"/>
        <v>31.036653306998801</v>
      </c>
      <c r="AH403" s="25">
        <f t="shared" si="90"/>
        <v>31.347341901198174</v>
      </c>
      <c r="AI403" s="25">
        <f t="shared" si="85"/>
        <v>1.0427019809169602</v>
      </c>
    </row>
    <row r="404" spans="6:35" ht="15">
      <c r="F404" s="5">
        <v>2006</v>
      </c>
      <c r="G404" s="5">
        <v>1</v>
      </c>
      <c r="H404" s="5">
        <v>0</v>
      </c>
      <c r="I404" s="5">
        <v>17</v>
      </c>
      <c r="J404" s="5">
        <v>15</v>
      </c>
      <c r="K404" s="5">
        <v>6.3365001678499997</v>
      </c>
      <c r="L404" s="5">
        <v>0.25027847289999999</v>
      </c>
      <c r="M404" s="5">
        <v>3.6505000591300001</v>
      </c>
      <c r="N404" s="8">
        <f t="shared" si="86"/>
        <v>3.6505000591300001</v>
      </c>
      <c r="O404" s="5">
        <v>0</v>
      </c>
      <c r="P404" s="5">
        <v>96.736587524399994</v>
      </c>
      <c r="Q404" s="5">
        <v>29.241134643599999</v>
      </c>
      <c r="R404" s="5">
        <v>102.42825317400001</v>
      </c>
      <c r="S404">
        <f t="shared" si="78"/>
        <v>0.21689080433780317</v>
      </c>
      <c r="T404">
        <f t="shared" si="79"/>
        <v>31.887683715259286</v>
      </c>
      <c r="U404">
        <f t="shared" si="80"/>
        <v>95.763510892378847</v>
      </c>
      <c r="V404" s="9">
        <v>526.76831054700006</v>
      </c>
      <c r="W404" s="9">
        <v>27.997333526599999</v>
      </c>
      <c r="X404">
        <f t="shared" si="87"/>
        <v>1.5372101194331522E-3</v>
      </c>
      <c r="Y404">
        <f t="shared" si="88"/>
        <v>30.748359904630934</v>
      </c>
      <c r="Z404">
        <f t="shared" si="81"/>
        <v>4.5048707856318924</v>
      </c>
      <c r="AA404">
        <f t="shared" si="82"/>
        <v>0.63901711503487102</v>
      </c>
      <c r="AB404">
        <f>(1/(AA404*k))*(LN((50-dTar)/(hTar-dTar)))</f>
        <v>6.8388544595698635</v>
      </c>
      <c r="AC404">
        <f t="shared" si="83"/>
        <v>11.032078873186661</v>
      </c>
      <c r="AD404" s="19">
        <v>508.39529418900003</v>
      </c>
      <c r="AE404" s="19">
        <v>9.5026626586899994</v>
      </c>
      <c r="AF404">
        <f t="shared" si="89"/>
        <v>1.89060921571055E-3</v>
      </c>
      <c r="AG404" s="23">
        <f t="shared" si="84"/>
        <v>30.107030600601718</v>
      </c>
      <c r="AH404" s="25">
        <f t="shared" si="90"/>
        <v>30.350795871475491</v>
      </c>
      <c r="AI404" s="25">
        <f t="shared" si="85"/>
        <v>1.7122733054793962</v>
      </c>
    </row>
    <row r="405" spans="6:35" ht="15">
      <c r="F405" s="5">
        <v>2006</v>
      </c>
      <c r="G405" s="5">
        <v>1</v>
      </c>
      <c r="H405" s="5">
        <v>0</v>
      </c>
      <c r="I405" s="5">
        <v>17</v>
      </c>
      <c r="J405" s="5">
        <v>16</v>
      </c>
      <c r="K405" s="5">
        <v>6.0970001220699999</v>
      </c>
      <c r="L405" s="5">
        <v>0.233932167292</v>
      </c>
      <c r="M405" s="5">
        <v>2.8320000171699999</v>
      </c>
      <c r="N405" s="8">
        <f t="shared" si="86"/>
        <v>2.8320000171699999</v>
      </c>
      <c r="O405" s="5">
        <v>0</v>
      </c>
      <c r="P405" s="5">
        <v>96.736587524399994</v>
      </c>
      <c r="Q405" s="5">
        <v>29.559780120799999</v>
      </c>
      <c r="R405" s="5">
        <v>51.157749176000003</v>
      </c>
      <c r="S405">
        <f t="shared" si="78"/>
        <v>0.16826044422940242</v>
      </c>
      <c r="T405">
        <f t="shared" si="79"/>
        <v>41.103810233870178</v>
      </c>
      <c r="U405">
        <f t="shared" si="80"/>
        <v>123.4409251608915</v>
      </c>
      <c r="V405" s="9">
        <v>533.44995117200006</v>
      </c>
      <c r="W405" s="9">
        <v>36.089076995799999</v>
      </c>
      <c r="X405">
        <f t="shared" si="87"/>
        <v>1.4430431864537413E-3</v>
      </c>
      <c r="Y405">
        <f t="shared" si="88"/>
        <v>31.42366117475591</v>
      </c>
      <c r="Z405">
        <f t="shared" si="81"/>
        <v>3.4948072690344323</v>
      </c>
      <c r="AA405">
        <f t="shared" si="82"/>
        <v>0.49573933747092486</v>
      </c>
      <c r="AB405">
        <f>(1/(AA405*k))*(LN((50-dTar)/(hTar-dTar)))</f>
        <v>8.8154090599154937</v>
      </c>
      <c r="AC405">
        <f t="shared" si="83"/>
        <v>14.220552378081868</v>
      </c>
      <c r="AD405" s="19">
        <v>585.64837646499996</v>
      </c>
      <c r="AE405" s="19">
        <v>12.2491073608</v>
      </c>
      <c r="AF405">
        <f t="shared" si="89"/>
        <v>1.6336718424466159E-3</v>
      </c>
      <c r="AG405" s="23">
        <f t="shared" si="84"/>
        <v>30.693635602534616</v>
      </c>
      <c r="AH405" s="25">
        <f t="shared" si="90"/>
        <v>30.97111377207916</v>
      </c>
      <c r="AI405" s="25">
        <f t="shared" si="85"/>
        <v>1.3283544588335248</v>
      </c>
    </row>
    <row r="406" spans="6:35" ht="15">
      <c r="F406" s="5">
        <v>2006</v>
      </c>
      <c r="G406" s="5">
        <v>1</v>
      </c>
      <c r="H406" s="5">
        <v>0</v>
      </c>
      <c r="I406" s="5">
        <v>17</v>
      </c>
      <c r="J406" s="5">
        <v>17</v>
      </c>
      <c r="K406" s="5">
        <v>6.6545000076300003</v>
      </c>
      <c r="L406" s="5">
        <v>0.28664335608500002</v>
      </c>
      <c r="M406" s="5">
        <v>2.7820000648500001</v>
      </c>
      <c r="N406" s="8">
        <f t="shared" si="86"/>
        <v>2.7820000648500001</v>
      </c>
      <c r="O406" s="5">
        <v>0</v>
      </c>
      <c r="P406" s="5">
        <v>96.736587524399994</v>
      </c>
      <c r="Q406" s="5">
        <v>31.458070755000001</v>
      </c>
      <c r="R406" s="5">
        <v>13.183549880999999</v>
      </c>
      <c r="S406">
        <f t="shared" si="78"/>
        <v>0.16528974714684411</v>
      </c>
      <c r="T406">
        <f t="shared" si="79"/>
        <v>41.842555202941426</v>
      </c>
      <c r="U406">
        <f t="shared" si="80"/>
        <v>125.65948742850739</v>
      </c>
      <c r="V406" s="9">
        <v>534.123535156</v>
      </c>
      <c r="W406" s="9">
        <v>36.737693786599998</v>
      </c>
      <c r="X406">
        <f t="shared" si="87"/>
        <v>1.4357074764552995E-3</v>
      </c>
      <c r="Y406">
        <f t="shared" si="88"/>
        <v>33.468655711424127</v>
      </c>
      <c r="Z406">
        <f t="shared" si="81"/>
        <v>3.4331052225090493</v>
      </c>
      <c r="AA406">
        <f t="shared" si="82"/>
        <v>0.48698688581611743</v>
      </c>
      <c r="AB406">
        <f>(1/(AA406*k))*(LN((50-dTar)/(hTar-dTar)))</f>
        <v>8.9738454446755451</v>
      </c>
      <c r="AC406">
        <f t="shared" si="83"/>
        <v>14.476133587389452</v>
      </c>
      <c r="AD406" s="19">
        <v>591.58215331999997</v>
      </c>
      <c r="AE406" s="19">
        <v>12.469256401100001</v>
      </c>
      <c r="AF406">
        <f t="shared" si="89"/>
        <v>1.6167428772064431E-3</v>
      </c>
      <c r="AG406" s="23">
        <f t="shared" si="84"/>
        <v>32.68534907243864</v>
      </c>
      <c r="AH406" s="25">
        <f t="shared" si="90"/>
        <v>32.983079043344233</v>
      </c>
      <c r="AI406" s="25">
        <f t="shared" si="85"/>
        <v>1.3049018955556104</v>
      </c>
    </row>
    <row r="407" spans="6:35" ht="15">
      <c r="F407" s="5">
        <v>2006</v>
      </c>
      <c r="G407" s="5">
        <v>1</v>
      </c>
      <c r="H407" s="5">
        <v>0</v>
      </c>
      <c r="I407" s="5">
        <v>17</v>
      </c>
      <c r="J407" s="5">
        <v>18</v>
      </c>
      <c r="K407" s="5">
        <v>6.19649982452</v>
      </c>
      <c r="L407" s="5">
        <v>0.251661121845</v>
      </c>
      <c r="M407" s="5">
        <v>4.65999984741</v>
      </c>
      <c r="N407" s="8">
        <f t="shared" si="86"/>
        <v>4.65999984741</v>
      </c>
      <c r="O407" s="5">
        <v>1.1000000238400001</v>
      </c>
      <c r="P407" s="5">
        <v>96.736587524399994</v>
      </c>
      <c r="Q407" s="5">
        <v>32.083721160899998</v>
      </c>
      <c r="R407" s="5">
        <v>0</v>
      </c>
      <c r="S407">
        <f t="shared" si="78"/>
        <v>0.27686922305095679</v>
      </c>
      <c r="T407">
        <f t="shared" si="79"/>
        <v>24.979827274623307</v>
      </c>
      <c r="U407">
        <f t="shared" si="80"/>
        <v>75.018178888873237</v>
      </c>
      <c r="V407" s="9">
        <v>532.07757568399995</v>
      </c>
      <c r="W407" s="9">
        <v>21.9322452545</v>
      </c>
      <c r="X407">
        <f t="shared" si="87"/>
        <v>1.5897543515939422E-3</v>
      </c>
      <c r="Y407">
        <f t="shared" si="88"/>
        <v>33.410512382764793</v>
      </c>
      <c r="Z407">
        <f t="shared" si="81"/>
        <v>5.750636031669984</v>
      </c>
      <c r="AA407">
        <f t="shared" si="82"/>
        <v>0.81572924539674219</v>
      </c>
      <c r="AB407">
        <f>(1/(AA407*k))*(LN((50-dTar)/(hTar-dTar)))</f>
        <v>5.3573475164203659</v>
      </c>
      <c r="AC407">
        <f t="shared" si="83"/>
        <v>8.6421901067825129</v>
      </c>
      <c r="AD407" s="19">
        <v>446.275299072</v>
      </c>
      <c r="AE407" s="19">
        <v>7.4440927505500003</v>
      </c>
      <c r="AF407">
        <f t="shared" si="89"/>
        <v>2.162809452782001E-3</v>
      </c>
      <c r="AG407" s="23">
        <f t="shared" si="84"/>
        <v>32.78602278228368</v>
      </c>
      <c r="AH407" s="25">
        <f t="shared" si="90"/>
        <v>33.023387386805474</v>
      </c>
      <c r="AI407" s="25">
        <f t="shared" si="85"/>
        <v>2.1857809102898176</v>
      </c>
    </row>
    <row r="408" spans="6:35" ht="15">
      <c r="F408" s="5">
        <v>2006</v>
      </c>
      <c r="G408" s="5">
        <v>1</v>
      </c>
      <c r="H408" s="5">
        <v>0</v>
      </c>
      <c r="I408" s="5">
        <v>17</v>
      </c>
      <c r="J408" s="5">
        <v>19</v>
      </c>
      <c r="K408" s="5">
        <v>5.8984999656700001</v>
      </c>
      <c r="L408" s="5">
        <v>0.222382515669</v>
      </c>
      <c r="M408" s="5">
        <v>4.6985001563999997</v>
      </c>
      <c r="N408" s="8">
        <f t="shared" si="86"/>
        <v>4.6985001563999997</v>
      </c>
      <c r="O408" s="5">
        <v>0</v>
      </c>
      <c r="P408" s="5">
        <v>96.736587524399994</v>
      </c>
      <c r="Q408" s="5">
        <v>31.038545608500002</v>
      </c>
      <c r="R408" s="5">
        <v>0</v>
      </c>
      <c r="S408">
        <f t="shared" si="78"/>
        <v>0.2791566803441598</v>
      </c>
      <c r="T408">
        <f t="shared" si="79"/>
        <v>24.775138323558824</v>
      </c>
      <c r="U408">
        <f t="shared" si="80"/>
        <v>74.403467178551267</v>
      </c>
      <c r="V408" s="9">
        <v>532.05267333999996</v>
      </c>
      <c r="W408" s="9">
        <v>21.752531051599998</v>
      </c>
      <c r="X408">
        <f t="shared" si="87"/>
        <v>1.5918277560553085E-3</v>
      </c>
      <c r="Y408">
        <f t="shared" si="88"/>
        <v>32.312893516670414</v>
      </c>
      <c r="Z408">
        <f t="shared" si="81"/>
        <v>5.7981470341073278</v>
      </c>
      <c r="AA408">
        <f t="shared" si="82"/>
        <v>0.82246869368608244</v>
      </c>
      <c r="AB408">
        <f>(1/(AA408*k))*(LN((50-dTar)/(hTar-dTar)))</f>
        <v>5.3134485001634371</v>
      </c>
      <c r="AC408">
        <f t="shared" si="83"/>
        <v>8.5713745319424834</v>
      </c>
      <c r="AD408" s="19">
        <v>444.37542724600002</v>
      </c>
      <c r="AE408" s="19">
        <v>7.3830947876000002</v>
      </c>
      <c r="AF408">
        <f t="shared" si="89"/>
        <v>2.1723551032875798E-3</v>
      </c>
      <c r="AG408" s="23">
        <f t="shared" si="84"/>
        <v>31.711225203122755</v>
      </c>
      <c r="AH408" s="25">
        <f t="shared" si="90"/>
        <v>31.939915578732709</v>
      </c>
      <c r="AI408" s="25">
        <f t="shared" si="85"/>
        <v>2.2038395461666771</v>
      </c>
    </row>
    <row r="409" spans="6:35" ht="15">
      <c r="F409" s="5">
        <v>2006</v>
      </c>
      <c r="G409" s="5">
        <v>1</v>
      </c>
      <c r="H409" s="5">
        <v>0</v>
      </c>
      <c r="I409" s="5">
        <v>17</v>
      </c>
      <c r="J409" s="5">
        <v>20</v>
      </c>
      <c r="K409" s="5">
        <v>5.9939999580399999</v>
      </c>
      <c r="L409" s="5">
        <v>0.22993384301700001</v>
      </c>
      <c r="M409" s="5">
        <v>3.2999999523199999</v>
      </c>
      <c r="N409" s="8">
        <f t="shared" si="86"/>
        <v>3.2999999523199999</v>
      </c>
      <c r="O409" s="5">
        <v>0</v>
      </c>
      <c r="P409" s="5">
        <v>96.736587524399994</v>
      </c>
      <c r="Q409" s="5">
        <v>29.600519180300001</v>
      </c>
      <c r="R409" s="5">
        <v>0</v>
      </c>
      <c r="S409">
        <f t="shared" si="78"/>
        <v>0.19606619158471522</v>
      </c>
      <c r="T409">
        <f t="shared" si="79"/>
        <v>35.27454332423121</v>
      </c>
      <c r="U409">
        <f t="shared" si="80"/>
        <v>105.93475976548325</v>
      </c>
      <c r="V409" s="9">
        <v>533.32836914100005</v>
      </c>
      <c r="W409" s="9">
        <v>30.970989227299999</v>
      </c>
      <c r="X409">
        <f t="shared" si="87"/>
        <v>1.4920159582213228E-3</v>
      </c>
      <c r="Y409">
        <f t="shared" si="88"/>
        <v>31.244946381131495</v>
      </c>
      <c r="Z409">
        <f t="shared" si="81"/>
        <v>4.0723388952186292</v>
      </c>
      <c r="AA409">
        <f t="shared" si="82"/>
        <v>0.57766235172978042</v>
      </c>
      <c r="AB409">
        <f>(1/(AA409*k))*(LN((50-dTar)/(hTar-dTar)))</f>
        <v>7.5652239302276127</v>
      </c>
      <c r="AC409">
        <f t="shared" si="83"/>
        <v>12.20381974568874</v>
      </c>
      <c r="AD409" s="19">
        <v>537.49926757799994</v>
      </c>
      <c r="AE409" s="19">
        <v>10.5119609833</v>
      </c>
      <c r="AF409">
        <f t="shared" si="89"/>
        <v>1.7850288081729935E-3</v>
      </c>
      <c r="AG409" s="23">
        <f t="shared" si="84"/>
        <v>30.564301163279211</v>
      </c>
      <c r="AH409" s="25">
        <f t="shared" si="90"/>
        <v>30.823010167929873</v>
      </c>
      <c r="AI409" s="25">
        <f t="shared" si="85"/>
        <v>1.5478706300274556</v>
      </c>
    </row>
    <row r="410" spans="6:35" ht="15">
      <c r="F410" s="5">
        <v>2006</v>
      </c>
      <c r="G410" s="5">
        <v>1</v>
      </c>
      <c r="H410" s="5">
        <v>0</v>
      </c>
      <c r="I410" s="5">
        <v>17</v>
      </c>
      <c r="J410" s="5">
        <v>21</v>
      </c>
      <c r="K410" s="5">
        <v>6.1585001945500002</v>
      </c>
      <c r="L410" s="5">
        <v>0.24532854557</v>
      </c>
      <c r="M410" s="5">
        <v>1.6425000429200001</v>
      </c>
      <c r="N410" s="8">
        <f t="shared" si="86"/>
        <v>1.6425000429200001</v>
      </c>
      <c r="O410" s="5">
        <v>0</v>
      </c>
      <c r="P410" s="5">
        <v>96.736587524399994</v>
      </c>
      <c r="Q410" s="5">
        <v>27.776920318599998</v>
      </c>
      <c r="R410" s="5">
        <v>0</v>
      </c>
      <c r="S410">
        <f t="shared" si="78"/>
        <v>9.7587494771523481E-2</v>
      </c>
      <c r="T410">
        <f t="shared" si="79"/>
        <v>70.871225720718257</v>
      </c>
      <c r="U410">
        <f t="shared" si="80"/>
        <v>212.83695162262609</v>
      </c>
      <c r="V410" s="9">
        <v>537.61260986299999</v>
      </c>
      <c r="W410" s="9">
        <v>62.224822998</v>
      </c>
      <c r="X410">
        <f t="shared" si="87"/>
        <v>1.2305051310746073E-3</v>
      </c>
      <c r="Y410">
        <f t="shared" si="88"/>
        <v>30.430703018863611</v>
      </c>
      <c r="Z410">
        <f t="shared" si="81"/>
        <v>2.0269142141892891</v>
      </c>
      <c r="AA410">
        <f t="shared" si="82"/>
        <v>0.28751831855100179</v>
      </c>
      <c r="AB410">
        <f>(1/(AA410*k))*(LN((50-dTar)/(hTar-dTar)))</f>
        <v>15.199536046683201</v>
      </c>
      <c r="AC410">
        <f t="shared" si="83"/>
        <v>24.519088905044399</v>
      </c>
      <c r="AD410" s="19">
        <v>798.78790283199999</v>
      </c>
      <c r="AE410" s="19">
        <v>21.1199226379</v>
      </c>
      <c r="AF410">
        <f t="shared" si="89"/>
        <v>1.1842351101992205E-3</v>
      </c>
      <c r="AG410" s="23">
        <f t="shared" si="84"/>
        <v>29.547105989847999</v>
      </c>
      <c r="AH410" s="25">
        <f t="shared" si="90"/>
        <v>29.882955712865552</v>
      </c>
      <c r="AI410" s="25">
        <f t="shared" si="85"/>
        <v>0.77041745848127496</v>
      </c>
    </row>
    <row r="411" spans="6:35" ht="15">
      <c r="F411" s="5">
        <v>2006</v>
      </c>
      <c r="G411" s="5">
        <v>1</v>
      </c>
      <c r="H411" s="5">
        <v>0</v>
      </c>
      <c r="I411" s="5">
        <v>17</v>
      </c>
      <c r="J411" s="5">
        <v>22</v>
      </c>
      <c r="K411" s="5">
        <v>5.7820000648500001</v>
      </c>
      <c r="L411" s="5">
        <v>0.201251521707</v>
      </c>
      <c r="M411" s="5">
        <v>0.42899999022500002</v>
      </c>
      <c r="N411" s="8">
        <f t="shared" si="86"/>
        <v>0.42899999022500002</v>
      </c>
      <c r="O411" s="5">
        <v>0</v>
      </c>
      <c r="P411" s="5">
        <v>96.736587524399994</v>
      </c>
      <c r="Q411" s="5">
        <v>29.4652042389</v>
      </c>
      <c r="R411" s="5">
        <v>0</v>
      </c>
      <c r="S411">
        <f t="shared" si="78"/>
        <v>2.5488604693512877E-2</v>
      </c>
      <c r="T411">
        <f t="shared" si="79"/>
        <v>271.34264321782541</v>
      </c>
      <c r="U411">
        <f t="shared" si="80"/>
        <v>814.88277422052329</v>
      </c>
      <c r="V411" s="9">
        <v>560.62420654300001</v>
      </c>
      <c r="W411" s="9">
        <v>238.23840332</v>
      </c>
      <c r="X411">
        <f t="shared" si="87"/>
        <v>6.1967644329958475E-4</v>
      </c>
      <c r="Y411">
        <f t="shared" si="88"/>
        <v>35.42106693028591</v>
      </c>
      <c r="Z411">
        <f t="shared" si="81"/>
        <v>0.52940405196474694</v>
      </c>
      <c r="AA411">
        <f t="shared" si="82"/>
        <v>7.50961050987905E-2</v>
      </c>
      <c r="AB411">
        <f>(1/(AA411*k))*(LN((50-dTar)/(hTar-dTar)))</f>
        <v>58.19403071768739</v>
      </c>
      <c r="AC411">
        <f t="shared" si="83"/>
        <v>93.875537287944269</v>
      </c>
      <c r="AD411" s="19">
        <v>1527.7753906299999</v>
      </c>
      <c r="AE411" s="19">
        <v>80.861244201700003</v>
      </c>
      <c r="AF411">
        <f t="shared" si="89"/>
        <v>5.8736731306595607E-4</v>
      </c>
      <c r="AG411" s="23">
        <f t="shared" si="84"/>
        <v>33.46796976960426</v>
      </c>
      <c r="AH411" s="25">
        <f t="shared" si="90"/>
        <v>34.210329826169946</v>
      </c>
      <c r="AI411" s="25">
        <f t="shared" si="85"/>
        <v>0.20122318022595889</v>
      </c>
    </row>
    <row r="412" spans="6:35" ht="15">
      <c r="F412" s="5">
        <v>2006</v>
      </c>
      <c r="G412" s="5">
        <v>1</v>
      </c>
      <c r="H412" s="5">
        <v>0</v>
      </c>
      <c r="I412" s="5">
        <v>17</v>
      </c>
      <c r="J412" s="5">
        <v>23</v>
      </c>
      <c r="K412" s="5">
        <v>6.5795001983599999</v>
      </c>
      <c r="L412" s="5">
        <v>0.251102089882</v>
      </c>
      <c r="M412" s="5">
        <v>1.5724999904600001</v>
      </c>
      <c r="N412" s="8">
        <f t="shared" si="86"/>
        <v>1.5724999904600001</v>
      </c>
      <c r="O412" s="5">
        <v>0</v>
      </c>
      <c r="P412" s="5">
        <v>96.736587524399994</v>
      </c>
      <c r="Q412" s="5">
        <v>29.442895889300001</v>
      </c>
      <c r="R412" s="5">
        <v>0</v>
      </c>
      <c r="S412">
        <f t="shared" si="78"/>
        <v>9.3428511773080217E-2</v>
      </c>
      <c r="T412">
        <f t="shared" si="79"/>
        <v>74.026068040878499</v>
      </c>
      <c r="U412">
        <f t="shared" si="80"/>
        <v>222.31141767629651</v>
      </c>
      <c r="V412" s="9">
        <v>537.98931884800004</v>
      </c>
      <c r="W412" s="9">
        <v>64.994766235399993</v>
      </c>
      <c r="X412">
        <f t="shared" si="87"/>
        <v>1.2116872037423092E-3</v>
      </c>
      <c r="Y412">
        <f t="shared" si="88"/>
        <v>32.344041222382231</v>
      </c>
      <c r="Z412">
        <f t="shared" si="81"/>
        <v>1.9405312019411243</v>
      </c>
      <c r="AA412">
        <f t="shared" si="82"/>
        <v>0.27526486536630596</v>
      </c>
      <c r="AB412">
        <f>(1/(AA412*k))*(LN((50-dTar)/(hTar-dTar)))</f>
        <v>15.876145475675468</v>
      </c>
      <c r="AC412">
        <f t="shared" si="83"/>
        <v>25.610559506021914</v>
      </c>
      <c r="AD412" s="19">
        <v>818.62786865199996</v>
      </c>
      <c r="AE412" s="19">
        <v>22.060077667200002</v>
      </c>
      <c r="AF412">
        <f t="shared" si="89"/>
        <v>1.154336517119369E-3</v>
      </c>
      <c r="AG412" s="23">
        <f t="shared" si="84"/>
        <v>31.387847731546213</v>
      </c>
      <c r="AH412" s="25">
        <f t="shared" si="90"/>
        <v>31.751290917187333</v>
      </c>
      <c r="AI412" s="25">
        <f t="shared" si="85"/>
        <v>0.73758381397560113</v>
      </c>
    </row>
    <row r="413" spans="6:35" ht="15">
      <c r="F413" s="5">
        <v>2006</v>
      </c>
      <c r="G413" s="5">
        <v>1</v>
      </c>
      <c r="H413" s="5">
        <v>0</v>
      </c>
      <c r="I413" s="5">
        <v>17</v>
      </c>
      <c r="J413" s="5">
        <v>24</v>
      </c>
      <c r="K413" s="5">
        <v>6.7744998931899998</v>
      </c>
      <c r="L413" s="5">
        <v>0.26041448116299998</v>
      </c>
      <c r="M413" s="5">
        <v>2.13599991798</v>
      </c>
      <c r="N413" s="8">
        <f t="shared" si="86"/>
        <v>2.13599991798</v>
      </c>
      <c r="O413" s="5">
        <v>0</v>
      </c>
      <c r="P413" s="5">
        <v>96.736587524399994</v>
      </c>
      <c r="Q413" s="5">
        <v>28.912790298499999</v>
      </c>
      <c r="R413" s="5">
        <v>0</v>
      </c>
      <c r="S413">
        <f t="shared" si="78"/>
        <v>0.12690829551351221</v>
      </c>
      <c r="T413">
        <f t="shared" si="79"/>
        <v>54.497189025249156</v>
      </c>
      <c r="U413">
        <f t="shared" si="80"/>
        <v>163.66325636647267</v>
      </c>
      <c r="V413" s="9">
        <v>535.64965820299994</v>
      </c>
      <c r="W413" s="9">
        <v>47.848438262899997</v>
      </c>
      <c r="X413">
        <f t="shared" si="87"/>
        <v>1.338398990002836E-3</v>
      </c>
      <c r="Y413">
        <f t="shared" si="88"/>
        <v>31.187580709894082</v>
      </c>
      <c r="Z413">
        <f t="shared" si="81"/>
        <v>2.6359138399557964</v>
      </c>
      <c r="AA413">
        <f t="shared" si="82"/>
        <v>0.37390507689173907</v>
      </c>
      <c r="AB413">
        <f>(1/(AA413*k))*(LN((50-dTar)/(hTar-dTar)))</f>
        <v>11.687846239549812</v>
      </c>
      <c r="AC413">
        <f t="shared" si="83"/>
        <v>18.854216350804098</v>
      </c>
      <c r="AD413" s="19">
        <v>687.80340576200001</v>
      </c>
      <c r="AE413" s="19">
        <v>16.240390777599998</v>
      </c>
      <c r="AF413">
        <f t="shared" si="89"/>
        <v>1.3833209971094585E-3</v>
      </c>
      <c r="AG413" s="23">
        <f t="shared" si="84"/>
        <v>30.374163901883495</v>
      </c>
      <c r="AH413" s="25">
        <f t="shared" si="90"/>
        <v>30.68333856035029</v>
      </c>
      <c r="AI413" s="25">
        <f t="shared" si="85"/>
        <v>1.0018944201674611</v>
      </c>
    </row>
    <row r="414" spans="6:35" ht="15">
      <c r="F414" s="5">
        <v>2006</v>
      </c>
      <c r="G414" s="5">
        <v>1</v>
      </c>
      <c r="H414" s="5">
        <v>0</v>
      </c>
      <c r="I414" s="5">
        <v>18</v>
      </c>
      <c r="J414" s="5">
        <v>1</v>
      </c>
      <c r="K414" s="5">
        <v>6.5735001563999997</v>
      </c>
      <c r="L414" s="5">
        <v>0.238351106644</v>
      </c>
      <c r="M414" s="5">
        <v>3.2304999828300001</v>
      </c>
      <c r="N414" s="8">
        <f t="shared" si="86"/>
        <v>3.2304999828300001</v>
      </c>
      <c r="O414" s="5">
        <v>0</v>
      </c>
      <c r="P414" s="5">
        <v>96.736587524399994</v>
      </c>
      <c r="Q414" s="5">
        <v>28.0131149292</v>
      </c>
      <c r="R414" s="5">
        <v>0</v>
      </c>
      <c r="S414">
        <f t="shared" si="78"/>
        <v>0.19193692051500558</v>
      </c>
      <c r="T414">
        <f t="shared" si="79"/>
        <v>36.033428852117858</v>
      </c>
      <c r="U414">
        <f t="shared" si="80"/>
        <v>108.21380716085946</v>
      </c>
      <c r="V414" s="9">
        <v>532.19476318399995</v>
      </c>
      <c r="W414" s="9">
        <v>31.637290954600001</v>
      </c>
      <c r="X414">
        <f t="shared" si="87"/>
        <v>1.4879936885057407E-3</v>
      </c>
      <c r="Y414">
        <f t="shared" si="88"/>
        <v>29.600204319643797</v>
      </c>
      <c r="Z414">
        <f t="shared" si="81"/>
        <v>3.9865730064125828</v>
      </c>
      <c r="AA414">
        <f t="shared" si="82"/>
        <v>0.56549643766892821</v>
      </c>
      <c r="AB414">
        <f>(1/(AA414*k))*(LN((50-dTar)/(hTar-dTar)))</f>
        <v>7.7279797993284829</v>
      </c>
      <c r="AC414">
        <f t="shared" si="83"/>
        <v>12.466368919034911</v>
      </c>
      <c r="AD414" s="19">
        <v>543.904296875</v>
      </c>
      <c r="AE414" s="19">
        <v>10.738112449600001</v>
      </c>
      <c r="AF414">
        <f t="shared" si="89"/>
        <v>1.7633301376449356E-3</v>
      </c>
      <c r="AG414" s="23">
        <f t="shared" si="84"/>
        <v>28.949523037173925</v>
      </c>
      <c r="AH414" s="25">
        <f t="shared" si="90"/>
        <v>29.196842936759452</v>
      </c>
      <c r="AI414" s="25">
        <f t="shared" si="85"/>
        <v>1.5152715502954253</v>
      </c>
    </row>
    <row r="415" spans="6:35" ht="15">
      <c r="F415" s="5">
        <v>2006</v>
      </c>
      <c r="G415" s="5">
        <v>1</v>
      </c>
      <c r="H415" s="5">
        <v>0</v>
      </c>
      <c r="I415" s="5">
        <v>18</v>
      </c>
      <c r="J415" s="5">
        <v>2</v>
      </c>
      <c r="K415" s="5">
        <v>6.3295001983599999</v>
      </c>
      <c r="L415" s="5">
        <v>0.214284077287</v>
      </c>
      <c r="M415" s="5">
        <v>4.0954999923699997</v>
      </c>
      <c r="N415" s="8">
        <f t="shared" si="86"/>
        <v>4.0954999923699997</v>
      </c>
      <c r="O415" s="5">
        <v>0</v>
      </c>
      <c r="P415" s="5">
        <v>96.736587524399994</v>
      </c>
      <c r="Q415" s="5">
        <v>27.295314788799999</v>
      </c>
      <c r="R415" s="5">
        <v>0</v>
      </c>
      <c r="S415">
        <f t="shared" si="78"/>
        <v>0.24333002961854305</v>
      </c>
      <c r="T415">
        <f t="shared" si="79"/>
        <v>28.422901112181535</v>
      </c>
      <c r="U415">
        <f t="shared" si="80"/>
        <v>85.358247546431144</v>
      </c>
      <c r="V415" s="9">
        <v>531.27075195299994</v>
      </c>
      <c r="W415" s="9">
        <v>24.955259323100002</v>
      </c>
      <c r="X415">
        <f t="shared" si="87"/>
        <v>1.5586417313842023E-3</v>
      </c>
      <c r="Y415">
        <f t="shared" si="88"/>
        <v>28.560580486503039</v>
      </c>
      <c r="Z415">
        <f t="shared" si="81"/>
        <v>5.054019440991393</v>
      </c>
      <c r="AA415">
        <f t="shared" si="82"/>
        <v>0.71691399735885186</v>
      </c>
      <c r="AB415">
        <f>(1/(AA415*k))*(LN((50-dTar)/(hTar-dTar)))</f>
        <v>6.0957730815656204</v>
      </c>
      <c r="AC415">
        <f t="shared" si="83"/>
        <v>9.8333792342628268</v>
      </c>
      <c r="AD415" s="19">
        <v>477.71466064499998</v>
      </c>
      <c r="AE415" s="19">
        <v>8.4701433181799999</v>
      </c>
      <c r="AF415">
        <f t="shared" si="89"/>
        <v>2.0160551243379407E-3</v>
      </c>
      <c r="AG415" s="23">
        <f t="shared" si="84"/>
        <v>27.994377414542914</v>
      </c>
      <c r="AH415" s="25">
        <f t="shared" si="90"/>
        <v>28.209587672890372</v>
      </c>
      <c r="AI415" s="25">
        <f t="shared" si="85"/>
        <v>1.9210012863819794</v>
      </c>
    </row>
    <row r="416" spans="6:35" ht="15">
      <c r="F416" s="5">
        <v>2006</v>
      </c>
      <c r="G416" s="5">
        <v>1</v>
      </c>
      <c r="H416" s="5">
        <v>0</v>
      </c>
      <c r="I416" s="5">
        <v>18</v>
      </c>
      <c r="J416" s="5">
        <v>3</v>
      </c>
      <c r="K416" s="5">
        <v>6.4169998168899998</v>
      </c>
      <c r="L416" s="5">
        <v>0.22713114321200001</v>
      </c>
      <c r="M416" s="5">
        <v>3.1319999694799998</v>
      </c>
      <c r="N416" s="8">
        <f t="shared" si="86"/>
        <v>3.1319999694799998</v>
      </c>
      <c r="O416" s="5">
        <v>0</v>
      </c>
      <c r="P416" s="5">
        <v>96.736587524399994</v>
      </c>
      <c r="Q416" s="5">
        <v>26.605644226100001</v>
      </c>
      <c r="R416" s="5">
        <v>0</v>
      </c>
      <c r="S416">
        <f t="shared" si="78"/>
        <v>0.18608464088845564</v>
      </c>
      <c r="T416">
        <f t="shared" si="79"/>
        <v>37.166664247253948</v>
      </c>
      <c r="U416">
        <f t="shared" si="80"/>
        <v>111.61708351905452</v>
      </c>
      <c r="V416" s="9">
        <v>532.33209228500004</v>
      </c>
      <c r="W416" s="9">
        <v>32.632270812999998</v>
      </c>
      <c r="X416">
        <f t="shared" si="87"/>
        <v>1.4780186554036569E-3</v>
      </c>
      <c r="Y416">
        <f t="shared" si="88"/>
        <v>28.152125592027289</v>
      </c>
      <c r="Z416">
        <f t="shared" si="81"/>
        <v>3.865019842370033</v>
      </c>
      <c r="AA416">
        <f t="shared" si="82"/>
        <v>0.54825408912974916</v>
      </c>
      <c r="AB416">
        <f>(1/(AA416*k))*(LN((50-dTar)/(hTar-dTar)))</f>
        <v>7.971021344928741</v>
      </c>
      <c r="AC416">
        <f t="shared" si="83"/>
        <v>12.858430706045347</v>
      </c>
      <c r="AD416" s="19">
        <v>553.39135742200006</v>
      </c>
      <c r="AE416" s="19">
        <v>11.075821876499999</v>
      </c>
      <c r="AF416">
        <f t="shared" si="89"/>
        <v>1.7321247882839058E-3</v>
      </c>
      <c r="AG416" s="23">
        <f t="shared" si="84"/>
        <v>27.525110005190395</v>
      </c>
      <c r="AH416" s="25">
        <f t="shared" si="90"/>
        <v>27.763434721380833</v>
      </c>
      <c r="AI416" s="25">
        <f t="shared" si="85"/>
        <v>1.4690699503182527</v>
      </c>
    </row>
    <row r="417" spans="6:35" ht="15">
      <c r="F417" s="5">
        <v>2006</v>
      </c>
      <c r="G417" s="5">
        <v>1</v>
      </c>
      <c r="H417" s="5">
        <v>0</v>
      </c>
      <c r="I417" s="5">
        <v>18</v>
      </c>
      <c r="J417" s="5">
        <v>4</v>
      </c>
      <c r="K417" s="5">
        <v>6.2734999656700001</v>
      </c>
      <c r="L417" s="5">
        <v>0.22012749314300001</v>
      </c>
      <c r="M417" s="5">
        <v>2.8129999637599998</v>
      </c>
      <c r="N417" s="8">
        <f t="shared" si="86"/>
        <v>2.8129999637599998</v>
      </c>
      <c r="O417" s="5">
        <v>0</v>
      </c>
      <c r="P417" s="5">
        <v>96.736587524399994</v>
      </c>
      <c r="Q417" s="5">
        <v>24.896020889300001</v>
      </c>
      <c r="R417" s="5">
        <v>0</v>
      </c>
      <c r="S417">
        <f t="shared" si="78"/>
        <v>0.16713157508824203</v>
      </c>
      <c r="T417">
        <f t="shared" si="79"/>
        <v>41.381440735064409</v>
      </c>
      <c r="U417">
        <f t="shared" si="80"/>
        <v>124.27469131846435</v>
      </c>
      <c r="V417" s="9">
        <v>532.84234619100005</v>
      </c>
      <c r="W417" s="9">
        <v>36.332836151099997</v>
      </c>
      <c r="X417">
        <f t="shared" si="87"/>
        <v>1.4420652998625944E-3</v>
      </c>
      <c r="Y417">
        <f t="shared" si="88"/>
        <v>26.475967350359863</v>
      </c>
      <c r="Z417">
        <f t="shared" si="81"/>
        <v>3.4713604030857295</v>
      </c>
      <c r="AA417">
        <f t="shared" si="82"/>
        <v>0.49241339332110889</v>
      </c>
      <c r="AB417">
        <f>(1/(AA417*k))*(LN((50-dTar)/(hTar-dTar)))</f>
        <v>8.8749516283929939</v>
      </c>
      <c r="AC417">
        <f t="shared" si="83"/>
        <v>14.316603305271391</v>
      </c>
      <c r="AD417" s="19">
        <v>587.88269043000003</v>
      </c>
      <c r="AE417" s="19">
        <v>12.331842422499999</v>
      </c>
      <c r="AF417">
        <f t="shared" si="89"/>
        <v>1.6272568486151778E-3</v>
      </c>
      <c r="AG417" s="23">
        <f t="shared" si="84"/>
        <v>25.859162278369002</v>
      </c>
      <c r="AH417" s="25">
        <f t="shared" si="90"/>
        <v>26.093606041511503</v>
      </c>
      <c r="AI417" s="25">
        <f t="shared" si="85"/>
        <v>1.319442451237399</v>
      </c>
    </row>
    <row r="418" spans="6:35" ht="15">
      <c r="F418" s="5">
        <v>2006</v>
      </c>
      <c r="G418" s="5">
        <v>1</v>
      </c>
      <c r="H418" s="5">
        <v>0</v>
      </c>
      <c r="I418" s="5">
        <v>18</v>
      </c>
      <c r="J418" s="5">
        <v>5</v>
      </c>
      <c r="K418" s="5">
        <v>5.6570000648500001</v>
      </c>
      <c r="L418" s="5">
        <v>0.155227825046</v>
      </c>
      <c r="M418" s="5">
        <v>1.7460000515</v>
      </c>
      <c r="N418" s="8">
        <f t="shared" si="86"/>
        <v>1.7460000515</v>
      </c>
      <c r="O418" s="5">
        <v>0</v>
      </c>
      <c r="P418" s="5">
        <v>96.736587524399994</v>
      </c>
      <c r="Q418" s="5">
        <v>22.5369796753</v>
      </c>
      <c r="R418" s="5">
        <v>0</v>
      </c>
      <c r="S418">
        <f t="shared" si="78"/>
        <v>0.10373684410621044</v>
      </c>
      <c r="T418">
        <f t="shared" si="79"/>
        <v>66.670096136633916</v>
      </c>
      <c r="U418">
        <f t="shared" si="80"/>
        <v>200.22032752793729</v>
      </c>
      <c r="V418" s="9">
        <v>535.88513183600003</v>
      </c>
      <c r="W418" s="9">
        <v>58.536231994600001</v>
      </c>
      <c r="X418">
        <f t="shared" si="87"/>
        <v>1.2584288124756926E-3</v>
      </c>
      <c r="Y418">
        <f t="shared" si="88"/>
        <v>24.600992353052355</v>
      </c>
      <c r="Z418">
        <f t="shared" si="81"/>
        <v>2.1546375828819095</v>
      </c>
      <c r="AA418">
        <f t="shared" si="82"/>
        <v>0.30563591225531156</v>
      </c>
      <c r="AB418">
        <f>(1/(AA418*k))*(LN((50-dTar)/(hTar-dTar)))</f>
        <v>14.298532573119594</v>
      </c>
      <c r="AC418">
        <f t="shared" si="83"/>
        <v>23.065637680993341</v>
      </c>
      <c r="AD418" s="19">
        <v>771.62945556600005</v>
      </c>
      <c r="AE418" s="19">
        <v>19.867967605600001</v>
      </c>
      <c r="AF418">
        <f t="shared" si="89"/>
        <v>1.2276520358697729E-3</v>
      </c>
      <c r="AG418" s="23">
        <f t="shared" si="84"/>
        <v>23.904376457391109</v>
      </c>
      <c r="AH418" s="25">
        <f t="shared" si="90"/>
        <v>24.169155817127191</v>
      </c>
      <c r="AI418" s="25">
        <f t="shared" si="85"/>
        <v>0.81896431478530107</v>
      </c>
    </row>
    <row r="419" spans="6:35" ht="15">
      <c r="F419" s="5">
        <v>2006</v>
      </c>
      <c r="G419" s="5">
        <v>1</v>
      </c>
      <c r="H419" s="5">
        <v>0</v>
      </c>
      <c r="I419" s="5">
        <v>18</v>
      </c>
      <c r="J419" s="5">
        <v>6</v>
      </c>
      <c r="K419" s="5">
        <v>5.3060002326999998</v>
      </c>
      <c r="L419" s="5">
        <v>0.1082675457</v>
      </c>
      <c r="M419" s="5">
        <v>1.38150000572</v>
      </c>
      <c r="N419" s="8">
        <f t="shared" si="86"/>
        <v>1.38150000572</v>
      </c>
      <c r="O419" s="5">
        <v>1.2000000476799999</v>
      </c>
      <c r="P419" s="5">
        <v>96.736587524399994</v>
      </c>
      <c r="Q419" s="5">
        <v>19.748714447000001</v>
      </c>
      <c r="R419" s="5">
        <v>0</v>
      </c>
      <c r="S419">
        <f t="shared" si="78"/>
        <v>8.2080439002841829E-2</v>
      </c>
      <c r="T419">
        <f t="shared" si="79"/>
        <v>84.260579664207199</v>
      </c>
      <c r="U419">
        <f t="shared" si="80"/>
        <v>253.04719560455695</v>
      </c>
      <c r="V419" s="9">
        <v>537.98303222699997</v>
      </c>
      <c r="W419" s="9">
        <v>73.9806518555</v>
      </c>
      <c r="X419">
        <f t="shared" si="87"/>
        <v>1.1560548236824251E-3</v>
      </c>
      <c r="Y419">
        <f t="shared" si="88"/>
        <v>21.880046483476224</v>
      </c>
      <c r="Z419">
        <f t="shared" si="81"/>
        <v>1.7048291782801728</v>
      </c>
      <c r="AA419">
        <f t="shared" si="82"/>
        <v>0.24183047083315065</v>
      </c>
      <c r="AB419">
        <f>(1/(AA419*k))*(LN((50-dTar)/(hTar-dTar)))</f>
        <v>18.07111002944227</v>
      </c>
      <c r="AC419">
        <f t="shared" si="83"/>
        <v>29.151360414150517</v>
      </c>
      <c r="AD419" s="19">
        <v>879.92071533199999</v>
      </c>
      <c r="AE419" s="19">
        <v>25.110004425</v>
      </c>
      <c r="AF419">
        <f t="shared" si="89"/>
        <v>1.0704551299215578E-3</v>
      </c>
      <c r="AG419" s="23">
        <f t="shared" si="84"/>
        <v>21.197274747155479</v>
      </c>
      <c r="AH419" s="25">
        <f t="shared" si="90"/>
        <v>21.456792028220811</v>
      </c>
      <c r="AI419" s="25">
        <f t="shared" si="85"/>
        <v>0.647994943979742</v>
      </c>
    </row>
    <row r="420" spans="6:35" ht="15">
      <c r="F420" s="5">
        <v>2006</v>
      </c>
      <c r="G420" s="5">
        <v>1</v>
      </c>
      <c r="H420" s="5">
        <v>0</v>
      </c>
      <c r="I420" s="5">
        <v>18</v>
      </c>
      <c r="J420" s="5">
        <v>7</v>
      </c>
      <c r="K420" s="5">
        <v>5.2569999694799998</v>
      </c>
      <c r="L420" s="5">
        <v>9.5909968018500005E-2</v>
      </c>
      <c r="M420" s="5">
        <v>1.2760000228899999</v>
      </c>
      <c r="N420" s="8">
        <f t="shared" si="86"/>
        <v>1.2760000228899999</v>
      </c>
      <c r="O420" s="5">
        <v>0</v>
      </c>
      <c r="P420" s="5">
        <v>96.736587524399994</v>
      </c>
      <c r="Q420" s="5">
        <v>18.549795150800001</v>
      </c>
      <c r="R420" s="5">
        <v>0</v>
      </c>
      <c r="S420">
        <f t="shared" si="78"/>
        <v>7.5812263201448626E-2</v>
      </c>
      <c r="T420">
        <f t="shared" si="79"/>
        <v>91.227264263229372</v>
      </c>
      <c r="U420">
        <f t="shared" si="80"/>
        <v>273.96919741690471</v>
      </c>
      <c r="V420" s="9">
        <v>538.80975341800001</v>
      </c>
      <c r="W420" s="9">
        <v>80.097389221200004</v>
      </c>
      <c r="X420">
        <f t="shared" si="87"/>
        <v>1.1199759195513726E-3</v>
      </c>
      <c r="Y420">
        <f t="shared" si="88"/>
        <v>20.660752570138477</v>
      </c>
      <c r="Z420">
        <f t="shared" si="81"/>
        <v>1.5746377571495564</v>
      </c>
      <c r="AA420">
        <f t="shared" si="82"/>
        <v>0.22336278323631167</v>
      </c>
      <c r="AB420">
        <f>(1/(AA420*k))*(LN((50-dTar)/(hTar-dTar)))</f>
        <v>19.565233668646592</v>
      </c>
      <c r="AC420">
        <f t="shared" si="83"/>
        <v>31.561601768377479</v>
      </c>
      <c r="AD420" s="19">
        <v>919.14868164100005</v>
      </c>
      <c r="AE420" s="19">
        <v>27.186105728099999</v>
      </c>
      <c r="AF420">
        <f t="shared" si="89"/>
        <v>1.0226032237239553E-3</v>
      </c>
      <c r="AG420" s="23">
        <f t="shared" si="84"/>
        <v>19.993926869484397</v>
      </c>
      <c r="AH420" s="25">
        <f t="shared" si="90"/>
        <v>20.247383161788999</v>
      </c>
      <c r="AI420" s="25">
        <f t="shared" si="85"/>
        <v>0.59850999632810564</v>
      </c>
    </row>
    <row r="421" spans="6:35" ht="15">
      <c r="F421" s="5">
        <v>2006</v>
      </c>
      <c r="G421" s="5">
        <v>1</v>
      </c>
      <c r="H421" s="5">
        <v>0</v>
      </c>
      <c r="I421" s="5">
        <v>18</v>
      </c>
      <c r="J421" s="5">
        <v>8</v>
      </c>
      <c r="K421" s="5">
        <v>5.1715002059900002</v>
      </c>
      <c r="L421" s="5">
        <v>0.11520281434100001</v>
      </c>
      <c r="M421" s="5">
        <v>1.60899996758</v>
      </c>
      <c r="N421" s="8">
        <f t="shared" si="86"/>
        <v>1.60899996758</v>
      </c>
      <c r="O421" s="5">
        <v>0</v>
      </c>
      <c r="P421" s="5">
        <v>96.736587524399994</v>
      </c>
      <c r="Q421" s="5">
        <v>17.3765792847</v>
      </c>
      <c r="R421" s="5">
        <v>0</v>
      </c>
      <c r="S421">
        <f t="shared" si="78"/>
        <v>9.5597121351942926E-2</v>
      </c>
      <c r="T421">
        <f t="shared" si="79"/>
        <v>72.346795297424393</v>
      </c>
      <c r="U421">
        <f t="shared" si="80"/>
        <v>217.26830902359472</v>
      </c>
      <c r="V421" s="9">
        <v>536.56384277300003</v>
      </c>
      <c r="W421" s="9">
        <v>63.520362853999998</v>
      </c>
      <c r="X421">
        <f t="shared" si="87"/>
        <v>1.2234623153113858E-3</v>
      </c>
      <c r="Y421">
        <f t="shared" si="88"/>
        <v>19.064002336392988</v>
      </c>
      <c r="Z421">
        <f t="shared" si="81"/>
        <v>1.9855737106223341</v>
      </c>
      <c r="AA421">
        <f t="shared" si="82"/>
        <v>0.2816541571620223</v>
      </c>
      <c r="AB421">
        <f>(1/(AA421*k))*(LN((50-dTar)/(hTar-dTar)))</f>
        <v>15.515996962131675</v>
      </c>
      <c r="AC421">
        <f t="shared" si="83"/>
        <v>25.029586942420092</v>
      </c>
      <c r="AD421" s="19">
        <v>808.12530517599998</v>
      </c>
      <c r="AE421" s="19">
        <v>21.559648513799999</v>
      </c>
      <c r="AF421">
        <f t="shared" si="89"/>
        <v>1.1699812656285388E-3</v>
      </c>
      <c r="AG421" s="23">
        <f t="shared" si="84"/>
        <v>18.505729274141938</v>
      </c>
      <c r="AH421" s="25">
        <f t="shared" si="90"/>
        <v>18.71792538522898</v>
      </c>
      <c r="AI421" s="25">
        <f t="shared" si="85"/>
        <v>0.75470419076257766</v>
      </c>
    </row>
    <row r="422" spans="6:35" ht="15">
      <c r="F422" s="5">
        <v>2006</v>
      </c>
      <c r="G422" s="5">
        <v>1</v>
      </c>
      <c r="H422" s="5">
        <v>0</v>
      </c>
      <c r="I422" s="5">
        <v>18</v>
      </c>
      <c r="J422" s="5">
        <v>9</v>
      </c>
      <c r="K422" s="5">
        <v>5.1649999618500004</v>
      </c>
      <c r="L422" s="5">
        <v>0.137651324272</v>
      </c>
      <c r="M422" s="5">
        <v>1.2365000248</v>
      </c>
      <c r="N422" s="8">
        <f t="shared" si="86"/>
        <v>1.2365000248</v>
      </c>
      <c r="O422" s="5">
        <v>0</v>
      </c>
      <c r="P422" s="5">
        <v>96.736587524399994</v>
      </c>
      <c r="Q422" s="5">
        <v>16.830955505399999</v>
      </c>
      <c r="R422" s="5">
        <v>0</v>
      </c>
      <c r="S422">
        <f t="shared" si="78"/>
        <v>7.3465410381749308E-2</v>
      </c>
      <c r="T422">
        <f t="shared" si="79"/>
        <v>94.141519574090637</v>
      </c>
      <c r="U422">
        <f t="shared" si="80"/>
        <v>282.72114449142009</v>
      </c>
      <c r="V422" s="9">
        <v>539.15484619100005</v>
      </c>
      <c r="W422" s="9">
        <v>82.656105041499998</v>
      </c>
      <c r="X422">
        <f t="shared" si="87"/>
        <v>1.1055439654683282E-3</v>
      </c>
      <c r="Y422">
        <f t="shared" si="88"/>
        <v>18.786175338644103</v>
      </c>
      <c r="Z422">
        <f t="shared" si="81"/>
        <v>1.525893096268613</v>
      </c>
      <c r="AA422">
        <f t="shared" si="82"/>
        <v>0.21644834016974446</v>
      </c>
      <c r="AB422">
        <f>(1/(AA422*k))*(LN((50-dTar)/(hTar-dTar)))</f>
        <v>20.190245134106888</v>
      </c>
      <c r="AC422">
        <f t="shared" si="83"/>
        <v>32.569837259330981</v>
      </c>
      <c r="AD422" s="19">
        <v>935.00036621100003</v>
      </c>
      <c r="AE422" s="19">
        <v>28.054567337000002</v>
      </c>
      <c r="AF422">
        <f t="shared" si="89"/>
        <v>1.0043944559446037E-3</v>
      </c>
      <c r="AG422" s="23">
        <f t="shared" si="84"/>
        <v>18.171623861576343</v>
      </c>
      <c r="AH422" s="25">
        <f t="shared" si="90"/>
        <v>18.405211047335868</v>
      </c>
      <c r="AI422" s="25">
        <f t="shared" si="85"/>
        <v>0.57998245456657693</v>
      </c>
    </row>
    <row r="423" spans="6:35" ht="15">
      <c r="F423" s="5">
        <v>2006</v>
      </c>
      <c r="G423" s="5">
        <v>1</v>
      </c>
      <c r="H423" s="5">
        <v>0</v>
      </c>
      <c r="I423" s="5">
        <v>18</v>
      </c>
      <c r="J423" s="5">
        <v>10</v>
      </c>
      <c r="K423" s="5">
        <v>5.1925001144399996</v>
      </c>
      <c r="L423" s="5">
        <v>0.14675615727899999</v>
      </c>
      <c r="M423" s="5">
        <v>1.2000000476799999</v>
      </c>
      <c r="N423" s="8">
        <f t="shared" si="86"/>
        <v>1.2000000476799999</v>
      </c>
      <c r="O423" s="5">
        <v>0</v>
      </c>
      <c r="P423" s="5">
        <v>96.736587524399994</v>
      </c>
      <c r="Q423" s="5">
        <v>17.394525527999999</v>
      </c>
      <c r="R423" s="5">
        <v>0</v>
      </c>
      <c r="S423">
        <f t="shared" si="78"/>
        <v>7.1296800802886584E-2</v>
      </c>
      <c r="T423">
        <f t="shared" si="79"/>
        <v>97.004988885729091</v>
      </c>
      <c r="U423">
        <f t="shared" si="80"/>
        <v>291.32057357080038</v>
      </c>
      <c r="V423" s="9">
        <v>539.49359130899995</v>
      </c>
      <c r="W423" s="9">
        <v>85.170219421400006</v>
      </c>
      <c r="X423">
        <f t="shared" si="87"/>
        <v>1.0917216681187144E-3</v>
      </c>
      <c r="Y423">
        <f t="shared" si="88"/>
        <v>19.454840799619465</v>
      </c>
      <c r="Z423">
        <f t="shared" si="81"/>
        <v>1.4808505875874027</v>
      </c>
      <c r="AA423">
        <f t="shared" si="82"/>
        <v>0.21005904837402808</v>
      </c>
      <c r="AB423">
        <f>(1/(AA423*k))*(LN((50-dTar)/(hTar-dTar)))</f>
        <v>20.804364680907621</v>
      </c>
      <c r="AC423">
        <f t="shared" si="83"/>
        <v>33.560502482274984</v>
      </c>
      <c r="AD423" s="19">
        <v>950.26922607400002</v>
      </c>
      <c r="AE423" s="19">
        <v>28.907892227200001</v>
      </c>
      <c r="AF423">
        <f t="shared" si="89"/>
        <v>9.8742258555219761E-4</v>
      </c>
      <c r="AG423" s="23">
        <f t="shared" si="84"/>
        <v>18.810138539578226</v>
      </c>
      <c r="AH423" s="25">
        <f t="shared" si="90"/>
        <v>19.055185850007579</v>
      </c>
      <c r="AI423" s="25">
        <f t="shared" si="85"/>
        <v>0.5628620777796004</v>
      </c>
    </row>
    <row r="424" spans="6:35" ht="15">
      <c r="F424" s="5">
        <v>2006</v>
      </c>
      <c r="G424" s="5">
        <v>1</v>
      </c>
      <c r="H424" s="5">
        <v>0</v>
      </c>
      <c r="I424" s="5">
        <v>18</v>
      </c>
      <c r="J424" s="5">
        <v>11</v>
      </c>
      <c r="K424" s="5">
        <v>5.3515000343299999</v>
      </c>
      <c r="L424" s="5">
        <v>0.151966050267</v>
      </c>
      <c r="M424" s="5">
        <v>1.39900004864</v>
      </c>
      <c r="N424" s="8">
        <f t="shared" si="86"/>
        <v>1.39900004864</v>
      </c>
      <c r="O424" s="5">
        <v>0</v>
      </c>
      <c r="P424" s="5">
        <v>96.736587524399994</v>
      </c>
      <c r="Q424" s="5">
        <v>18.600719451900002</v>
      </c>
      <c r="R424" s="5">
        <v>52.603000640899999</v>
      </c>
      <c r="S424">
        <f t="shared" si="78"/>
        <v>8.3120186523286871E-2</v>
      </c>
      <c r="T424">
        <f t="shared" si="79"/>
        <v>83.206567005650712</v>
      </c>
      <c r="U424">
        <f t="shared" si="80"/>
        <v>249.88183704136728</v>
      </c>
      <c r="V424" s="9">
        <v>537.10992431600005</v>
      </c>
      <c r="W424" s="9">
        <v>73.055229186999995</v>
      </c>
      <c r="X424">
        <f t="shared" si="87"/>
        <v>1.1627271660668789E-3</v>
      </c>
      <c r="Y424">
        <f t="shared" si="88"/>
        <v>20.593023099510962</v>
      </c>
      <c r="Z424">
        <f t="shared" si="81"/>
        <v>1.726424968122839</v>
      </c>
      <c r="AA424">
        <f t="shared" si="82"/>
        <v>0.244893839346666</v>
      </c>
      <c r="AB424">
        <f>(1/(AA424*k))*(LN((50-dTar)/(hTar-dTar)))</f>
        <v>17.845059143000409</v>
      </c>
      <c r="AC424">
        <f t="shared" si="83"/>
        <v>28.786707061264689</v>
      </c>
      <c r="AD424" s="19">
        <v>873.81561279300001</v>
      </c>
      <c r="AE424" s="19">
        <v>24.795904159500001</v>
      </c>
      <c r="AF424">
        <f t="shared" si="89"/>
        <v>1.0782854378047178E-3</v>
      </c>
      <c r="AG424" s="23">
        <f t="shared" si="84"/>
        <v>19.953809751758552</v>
      </c>
      <c r="AH424" s="25">
        <f t="shared" si="90"/>
        <v>20.196770760840867</v>
      </c>
      <c r="AI424" s="25">
        <f t="shared" si="85"/>
        <v>0.65620336908624677</v>
      </c>
    </row>
    <row r="425" spans="6:35" ht="15">
      <c r="F425" s="5">
        <v>2006</v>
      </c>
      <c r="G425" s="5">
        <v>1</v>
      </c>
      <c r="H425" s="5">
        <v>0</v>
      </c>
      <c r="I425" s="5">
        <v>18</v>
      </c>
      <c r="J425" s="5">
        <v>12</v>
      </c>
      <c r="K425" s="5">
        <v>5.4714999198900003</v>
      </c>
      <c r="L425" s="5">
        <v>0.16540904343099999</v>
      </c>
      <c r="M425" s="5">
        <v>1.47249996662</v>
      </c>
      <c r="N425" s="8">
        <f t="shared" si="86"/>
        <v>1.47249996662</v>
      </c>
      <c r="O425" s="5">
        <v>0</v>
      </c>
      <c r="P425" s="5">
        <v>96.736587524399994</v>
      </c>
      <c r="Q425" s="5">
        <v>20.417530059800001</v>
      </c>
      <c r="R425" s="5">
        <v>72.662246704099999</v>
      </c>
      <c r="S425">
        <f t="shared" si="78"/>
        <v>8.7487110525814898E-2</v>
      </c>
      <c r="T425">
        <f t="shared" si="79"/>
        <v>79.053306571729792</v>
      </c>
      <c r="U425">
        <f t="shared" si="80"/>
        <v>237.4089712053221</v>
      </c>
      <c r="V425" s="9">
        <v>534.27441406299999</v>
      </c>
      <c r="W425" s="9">
        <v>69.408676147500003</v>
      </c>
      <c r="X425">
        <f t="shared" si="87"/>
        <v>1.1889304939065599E-3</v>
      </c>
      <c r="Y425">
        <f t="shared" si="88"/>
        <v>22.535628716849413</v>
      </c>
      <c r="Z425">
        <f t="shared" si="81"/>
        <v>1.8171269617925374</v>
      </c>
      <c r="AA425">
        <f t="shared" si="82"/>
        <v>0.25775994119082618</v>
      </c>
      <c r="AB425">
        <f>(1/(AA425*k))*(LN((50-dTar)/(hTar-dTar)))</f>
        <v>16.954322020357566</v>
      </c>
      <c r="AC425">
        <f t="shared" si="83"/>
        <v>27.349816972381401</v>
      </c>
      <c r="AD425" s="19">
        <v>849.304199219</v>
      </c>
      <c r="AE425" s="19">
        <v>23.558216094999999</v>
      </c>
      <c r="AF425">
        <f t="shared" si="89"/>
        <v>1.1108491577149259E-3</v>
      </c>
      <c r="AG425" s="23">
        <f t="shared" si="84"/>
        <v>21.850962036417883</v>
      </c>
      <c r="AH425" s="25">
        <f t="shared" si="90"/>
        <v>22.111199573927998</v>
      </c>
      <c r="AI425" s="25">
        <f t="shared" si="85"/>
        <v>0.69067863150880726</v>
      </c>
    </row>
    <row r="426" spans="6:35" ht="15">
      <c r="F426" s="5">
        <v>2006</v>
      </c>
      <c r="G426" s="5">
        <v>1</v>
      </c>
      <c r="H426" s="5">
        <v>0</v>
      </c>
      <c r="I426" s="5">
        <v>18</v>
      </c>
      <c r="J426" s="5">
        <v>13</v>
      </c>
      <c r="K426" s="5">
        <v>5.7835001945500002</v>
      </c>
      <c r="L426" s="5">
        <v>0.19113974273199999</v>
      </c>
      <c r="M426" s="5">
        <v>1.3380000591300001</v>
      </c>
      <c r="N426" s="8">
        <f t="shared" si="86"/>
        <v>1.3380000591300001</v>
      </c>
      <c r="O426" s="5">
        <v>0</v>
      </c>
      <c r="P426" s="5">
        <v>96.736587524399994</v>
      </c>
      <c r="Q426" s="5">
        <v>20.7036800385</v>
      </c>
      <c r="R426" s="5">
        <v>148.727493286</v>
      </c>
      <c r="S426">
        <f t="shared" si="78"/>
        <v>7.9495933249730005E-2</v>
      </c>
      <c r="T426">
        <f t="shared" si="79"/>
        <v>86.999989644068279</v>
      </c>
      <c r="U426">
        <f t="shared" si="80"/>
        <v>261.27405584902124</v>
      </c>
      <c r="V426" s="9">
        <v>527.80114746100003</v>
      </c>
      <c r="W426" s="9">
        <v>76.385841369600001</v>
      </c>
      <c r="X426">
        <f t="shared" si="87"/>
        <v>1.1554535078701117E-3</v>
      </c>
      <c r="Y426">
        <f t="shared" si="88"/>
        <v>23.017501567903729</v>
      </c>
      <c r="Z426">
        <f t="shared" si="81"/>
        <v>1.651148412523237</v>
      </c>
      <c r="AA426">
        <f t="shared" si="82"/>
        <v>0.23421583998152498</v>
      </c>
      <c r="AB426">
        <f>(1/(AA426*k))*(LN((50-dTar)/(hTar-dTar)))</f>
        <v>18.658622948996165</v>
      </c>
      <c r="AC426">
        <f t="shared" si="83"/>
        <v>30.099105231042319</v>
      </c>
      <c r="AD426" s="19">
        <v>895.57580566399997</v>
      </c>
      <c r="AE426" s="19">
        <v>25.926361084</v>
      </c>
      <c r="AF426">
        <f t="shared" si="89"/>
        <v>1.0508603019416978E-3</v>
      </c>
      <c r="AG426" s="23">
        <f t="shared" si="84"/>
        <v>22.289459033442643</v>
      </c>
      <c r="AH426" s="25">
        <f t="shared" si="90"/>
        <v>22.566183462695371</v>
      </c>
      <c r="AI426" s="25">
        <f t="shared" si="85"/>
        <v>0.62759121952299257</v>
      </c>
    </row>
    <row r="427" spans="6:35" ht="15">
      <c r="F427" s="5">
        <v>2006</v>
      </c>
      <c r="G427" s="5">
        <v>1</v>
      </c>
      <c r="H427" s="5">
        <v>0</v>
      </c>
      <c r="I427" s="5">
        <v>18</v>
      </c>
      <c r="J427" s="5">
        <v>14</v>
      </c>
      <c r="K427" s="5">
        <v>5.57149982452</v>
      </c>
      <c r="L427" s="5">
        <v>0.18017821013900001</v>
      </c>
      <c r="M427" s="5">
        <v>0.94999998807899999</v>
      </c>
      <c r="N427" s="8">
        <f t="shared" si="86"/>
        <v>0.94999998807899999</v>
      </c>
      <c r="O427" s="5">
        <v>0</v>
      </c>
      <c r="P427" s="5">
        <v>96.736587524399994</v>
      </c>
      <c r="Q427" s="5">
        <v>19.5779953003</v>
      </c>
      <c r="R427" s="5">
        <v>67.916496276900006</v>
      </c>
      <c r="S427">
        <f t="shared" si="78"/>
        <v>5.6443297684663891E-2</v>
      </c>
      <c r="T427">
        <f t="shared" si="79"/>
        <v>122.53262394608861</v>
      </c>
      <c r="U427">
        <f t="shared" si="80"/>
        <v>367.9839016440647</v>
      </c>
      <c r="V427" s="9">
        <v>539.89453125</v>
      </c>
      <c r="W427" s="9">
        <v>107.583435059</v>
      </c>
      <c r="X427">
        <f t="shared" si="87"/>
        <v>9.8477356123255304E-4</v>
      </c>
      <c r="Y427">
        <f t="shared" si="88"/>
        <v>22.264594660608562</v>
      </c>
      <c r="Z427">
        <f t="shared" si="81"/>
        <v>1.172339987214702</v>
      </c>
      <c r="AA427">
        <f t="shared" si="82"/>
        <v>0.16629673793515362</v>
      </c>
      <c r="AB427">
        <f>(1/(AA427*k))*(LN((50-dTar)/(hTar-dTar)))</f>
        <v>26.279198865595344</v>
      </c>
      <c r="AC427">
        <f t="shared" si="83"/>
        <v>42.392215878160343</v>
      </c>
      <c r="AD427" s="19">
        <v>1074.27575684</v>
      </c>
      <c r="AE427" s="19">
        <v>36.515232086200001</v>
      </c>
      <c r="AF427">
        <f t="shared" si="89"/>
        <v>8.6716490132168712E-4</v>
      </c>
      <c r="AG427" s="23">
        <f t="shared" si="84"/>
        <v>21.446124967883218</v>
      </c>
      <c r="AH427" s="25">
        <f t="shared" si="90"/>
        <v>21.757220196334028</v>
      </c>
      <c r="AI427" s="25">
        <f t="shared" si="85"/>
        <v>0.44559912161214638</v>
      </c>
    </row>
    <row r="428" spans="6:35" ht="15">
      <c r="F428" s="5">
        <v>2006</v>
      </c>
      <c r="G428" s="5">
        <v>1</v>
      </c>
      <c r="H428" s="5">
        <v>0</v>
      </c>
      <c r="I428" s="5">
        <v>18</v>
      </c>
      <c r="J428" s="5">
        <v>15</v>
      </c>
      <c r="K428" s="5">
        <v>4.9149999618500004</v>
      </c>
      <c r="L428" s="5">
        <v>0.134403645992</v>
      </c>
      <c r="M428" s="5">
        <v>1.2094999551800001</v>
      </c>
      <c r="N428" s="8">
        <f t="shared" si="86"/>
        <v>1.2094999551800001</v>
      </c>
      <c r="O428" s="5">
        <v>0</v>
      </c>
      <c r="P428" s="5">
        <v>96.736587524399994</v>
      </c>
      <c r="Q428" s="5">
        <v>17.823749542200002</v>
      </c>
      <c r="R428" s="5">
        <v>26.926750183100001</v>
      </c>
      <c r="S428">
        <f t="shared" si="78"/>
        <v>7.1861228291021137E-2</v>
      </c>
      <c r="T428">
        <f t="shared" si="79"/>
        <v>96.243072014623593</v>
      </c>
      <c r="U428">
        <f t="shared" si="80"/>
        <v>289.0324225957491</v>
      </c>
      <c r="V428" s="9">
        <v>541.96362304700006</v>
      </c>
      <c r="W428" s="9">
        <v>84.501258850100001</v>
      </c>
      <c r="X428">
        <f t="shared" si="87"/>
        <v>1.0923025060723278E-3</v>
      </c>
      <c r="Y428">
        <f t="shared" si="88"/>
        <v>19.917620214764593</v>
      </c>
      <c r="Z428">
        <f t="shared" si="81"/>
        <v>1.4925738734577654</v>
      </c>
      <c r="AA428">
        <f t="shared" si="82"/>
        <v>0.21172199958219631</v>
      </c>
      <c r="AB428">
        <f>(1/(AA428*k))*(LN((50-dTar)/(hTar-dTar)))</f>
        <v>20.640958688854081</v>
      </c>
      <c r="AC428">
        <f t="shared" si="83"/>
        <v>33.296904564912758</v>
      </c>
      <c r="AD428" s="19">
        <v>946.23559570299994</v>
      </c>
      <c r="AE428" s="19">
        <v>28.680837631199999</v>
      </c>
      <c r="AF428">
        <f t="shared" si="89"/>
        <v>9.9185357147106644E-4</v>
      </c>
      <c r="AG428" s="23">
        <f t="shared" si="84"/>
        <v>19.259827786791817</v>
      </c>
      <c r="AH428" s="25">
        <f t="shared" si="90"/>
        <v>19.509850588457208</v>
      </c>
      <c r="AI428" s="25">
        <f t="shared" si="85"/>
        <v>0.56731802566435441</v>
      </c>
    </row>
    <row r="429" spans="6:35" ht="15">
      <c r="F429" s="5">
        <v>2006</v>
      </c>
      <c r="G429" s="5">
        <v>1</v>
      </c>
      <c r="H429" s="5">
        <v>0</v>
      </c>
      <c r="I429" s="5">
        <v>18</v>
      </c>
      <c r="J429" s="5">
        <v>16</v>
      </c>
      <c r="K429" s="5">
        <v>4.8060002326999998</v>
      </c>
      <c r="L429" s="5">
        <v>0.112300492823</v>
      </c>
      <c r="M429" s="5">
        <v>1.02750003338</v>
      </c>
      <c r="N429" s="8">
        <f t="shared" si="86"/>
        <v>1.02750003338</v>
      </c>
      <c r="O429" s="5">
        <v>0</v>
      </c>
      <c r="P429" s="5">
        <v>96.736587524399994</v>
      </c>
      <c r="Q429" s="5">
        <v>19.387390136699999</v>
      </c>
      <c r="R429" s="5">
        <v>28.484750747700001</v>
      </c>
      <c r="S429">
        <f t="shared" si="78"/>
        <v>6.1047885245075012E-2</v>
      </c>
      <c r="T429">
        <f t="shared" si="79"/>
        <v>113.29049878971865</v>
      </c>
      <c r="U429">
        <f t="shared" si="80"/>
        <v>340.22840955552414</v>
      </c>
      <c r="V429" s="9">
        <v>543.77899169900002</v>
      </c>
      <c r="W429" s="9">
        <v>99.468872070299994</v>
      </c>
      <c r="X429">
        <f t="shared" si="87"/>
        <v>1.0168013475498644E-3</v>
      </c>
      <c r="Y429">
        <f t="shared" si="88"/>
        <v>21.911457023441557</v>
      </c>
      <c r="Z429">
        <f t="shared" si="81"/>
        <v>1.2679783064330361</v>
      </c>
      <c r="AA429">
        <f t="shared" si="82"/>
        <v>0.17986305886684523</v>
      </c>
      <c r="AB429">
        <f>(1/(AA429*k))*(LN((50-dTar)/(hTar-dTar)))</f>
        <v>24.29706841654998</v>
      </c>
      <c r="AC429">
        <f t="shared" si="83"/>
        <v>39.194747708587876</v>
      </c>
      <c r="AD429" s="19">
        <v>1031.7402343799999</v>
      </c>
      <c r="AE429" s="19">
        <v>33.7610435486</v>
      </c>
      <c r="AF429">
        <f t="shared" si="89"/>
        <v>9.0522639422297259E-4</v>
      </c>
      <c r="AG429" s="23">
        <f t="shared" si="84"/>
        <v>21.134035895791538</v>
      </c>
      <c r="AH429" s="25">
        <f t="shared" si="90"/>
        <v>21.429528820524581</v>
      </c>
      <c r="AI429" s="25">
        <f t="shared" si="85"/>
        <v>0.48195065060622394</v>
      </c>
    </row>
    <row r="430" spans="6:35" ht="15">
      <c r="F430" s="5">
        <v>2006</v>
      </c>
      <c r="G430" s="5">
        <v>1</v>
      </c>
      <c r="H430" s="5">
        <v>0</v>
      </c>
      <c r="I430" s="5">
        <v>18</v>
      </c>
      <c r="J430" s="5">
        <v>17</v>
      </c>
      <c r="K430" s="5">
        <v>5.2024998664900002</v>
      </c>
      <c r="L430" s="5">
        <v>0.124741226435</v>
      </c>
      <c r="M430" s="5">
        <v>0.76099997758899995</v>
      </c>
      <c r="N430" s="8">
        <f t="shared" si="86"/>
        <v>0.76099997758899995</v>
      </c>
      <c r="O430" s="5">
        <v>0</v>
      </c>
      <c r="P430" s="5">
        <v>96.736587524399994</v>
      </c>
      <c r="Q430" s="5">
        <v>17.863519668599999</v>
      </c>
      <c r="R430" s="5">
        <v>20.064374923700001</v>
      </c>
      <c r="S430">
        <f t="shared" si="78"/>
        <v>4.521405138113177E-2</v>
      </c>
      <c r="T430">
        <f t="shared" si="79"/>
        <v>152.96451342465238</v>
      </c>
      <c r="U430">
        <f t="shared" si="80"/>
        <v>459.37544345622655</v>
      </c>
      <c r="V430" s="9">
        <v>546.03405761700003</v>
      </c>
      <c r="W430" s="9">
        <v>134.30259704599999</v>
      </c>
      <c r="X430">
        <f t="shared" si="87"/>
        <v>8.7741456956561047E-4</v>
      </c>
      <c r="Y430">
        <f t="shared" si="88"/>
        <v>20.632702625358778</v>
      </c>
      <c r="Z430">
        <f t="shared" si="81"/>
        <v>0.93910601599174692</v>
      </c>
      <c r="AA430">
        <f t="shared" si="82"/>
        <v>0.13321243729452756</v>
      </c>
      <c r="AB430">
        <f>(1/(AA430*k))*(LN((50-dTar)/(hTar-dTar)))</f>
        <v>32.805833566692229</v>
      </c>
      <c r="AC430">
        <f t="shared" si="83"/>
        <v>52.920638324440411</v>
      </c>
      <c r="AD430" s="19">
        <v>1198.4334716799999</v>
      </c>
      <c r="AE430" s="19">
        <v>45.584064483600002</v>
      </c>
      <c r="AF430">
        <f t="shared" si="89"/>
        <v>7.7104677745702481E-4</v>
      </c>
      <c r="AG430" s="23">
        <f t="shared" si="84"/>
        <v>19.790799892621834</v>
      </c>
      <c r="AH430" s="25">
        <f t="shared" si="90"/>
        <v>20.110801873516259</v>
      </c>
      <c r="AI430" s="25">
        <f t="shared" si="85"/>
        <v>0.35694834296389755</v>
      </c>
    </row>
    <row r="431" spans="6:35" ht="15">
      <c r="F431" s="5">
        <v>2006</v>
      </c>
      <c r="G431" s="5">
        <v>1</v>
      </c>
      <c r="H431" s="5">
        <v>0</v>
      </c>
      <c r="I431" s="5">
        <v>18</v>
      </c>
      <c r="J431" s="5">
        <v>18</v>
      </c>
      <c r="K431" s="5">
        <v>4.8984999656700001</v>
      </c>
      <c r="L431" s="5">
        <v>9.61394757032E-2</v>
      </c>
      <c r="M431" s="5">
        <v>0.74800002574900004</v>
      </c>
      <c r="N431" s="8">
        <f t="shared" si="86"/>
        <v>0.74800002574900004</v>
      </c>
      <c r="O431" s="5">
        <v>1.2000000476799999</v>
      </c>
      <c r="P431" s="5">
        <v>96.736587524399994</v>
      </c>
      <c r="Q431" s="5">
        <v>19.876270294200001</v>
      </c>
      <c r="R431" s="5">
        <v>0</v>
      </c>
      <c r="S431">
        <f t="shared" si="78"/>
        <v>4.4441672264501304E-2</v>
      </c>
      <c r="T431">
        <f t="shared" si="79"/>
        <v>155.62297764831112</v>
      </c>
      <c r="U431">
        <f t="shared" si="80"/>
        <v>467.35921141857358</v>
      </c>
      <c r="V431" s="9">
        <v>546.34112548799999</v>
      </c>
      <c r="W431" s="9">
        <v>136.63671875</v>
      </c>
      <c r="X431">
        <f t="shared" si="87"/>
        <v>8.6931042956730088E-4</v>
      </c>
      <c r="Y431">
        <f t="shared" si="88"/>
        <v>22.985911985327636</v>
      </c>
      <c r="Z431">
        <f t="shared" si="81"/>
        <v>0.92306352802844194</v>
      </c>
      <c r="AA431">
        <f t="shared" si="82"/>
        <v>0.13093680612459715</v>
      </c>
      <c r="AB431">
        <f>(1/(AA431*k))*(LN((50-dTar)/(hTar-dTar)))</f>
        <v>33.375986296314139</v>
      </c>
      <c r="AC431">
        <f t="shared" si="83"/>
        <v>53.840378599677557</v>
      </c>
      <c r="AD431" s="19">
        <v>1208.2603759799999</v>
      </c>
      <c r="AE431" s="19">
        <v>46.3763008118</v>
      </c>
      <c r="AF431">
        <f t="shared" si="89"/>
        <v>7.6424725667108805E-4</v>
      </c>
      <c r="AG431" s="23">
        <f t="shared" si="84"/>
        <v>22.040102352174657</v>
      </c>
      <c r="AH431" s="25">
        <f t="shared" si="90"/>
        <v>22.399598698235987</v>
      </c>
      <c r="AI431" s="25">
        <f t="shared" si="85"/>
        <v>0.35085069328642987</v>
      </c>
    </row>
    <row r="432" spans="6:35" ht="15">
      <c r="F432" s="5">
        <v>2006</v>
      </c>
      <c r="G432" s="5">
        <v>1</v>
      </c>
      <c r="H432" s="5">
        <v>0</v>
      </c>
      <c r="I432" s="5">
        <v>18</v>
      </c>
      <c r="J432" s="5">
        <v>19</v>
      </c>
      <c r="K432" s="5">
        <v>4.6420001983599999</v>
      </c>
      <c r="L432" s="5">
        <v>7.4438236653800005E-2</v>
      </c>
      <c r="M432" s="5">
        <v>0.43549999594700001</v>
      </c>
      <c r="N432" s="8">
        <f t="shared" si="86"/>
        <v>0.43549999594700001</v>
      </c>
      <c r="O432" s="5">
        <v>0</v>
      </c>
      <c r="P432" s="5">
        <v>96.736587524399994</v>
      </c>
      <c r="Q432" s="5">
        <v>20.0843353271</v>
      </c>
      <c r="R432" s="5">
        <v>0</v>
      </c>
      <c r="S432">
        <f t="shared" si="78"/>
        <v>2.5874796022484086E-2</v>
      </c>
      <c r="T432">
        <f t="shared" si="79"/>
        <v>267.29274941770444</v>
      </c>
      <c r="U432">
        <f t="shared" si="80"/>
        <v>802.72033393467484</v>
      </c>
      <c r="V432" s="9">
        <v>558.94708251999998</v>
      </c>
      <c r="W432" s="9">
        <v>234.68258667000001</v>
      </c>
      <c r="X432">
        <f t="shared" si="87"/>
        <v>6.2642904002418824E-4</v>
      </c>
      <c r="Y432">
        <f t="shared" si="88"/>
        <v>24.123587356938668</v>
      </c>
      <c r="Z432">
        <f t="shared" si="81"/>
        <v>0.53742533272332227</v>
      </c>
      <c r="AA432">
        <f t="shared" si="82"/>
        <v>7.6233925900571958E-2</v>
      </c>
      <c r="AB432">
        <f>(1/(AA432*k))*(LN((50-dTar)/(hTar-dTar)))</f>
        <v>57.325462322345217</v>
      </c>
      <c r="AC432">
        <f t="shared" si="83"/>
        <v>92.474408619273234</v>
      </c>
      <c r="AD432" s="19">
        <v>1519.2856445299999</v>
      </c>
      <c r="AE432" s="19">
        <v>79.654357910200005</v>
      </c>
      <c r="AF432">
        <f t="shared" si="89"/>
        <v>5.9122116582512561E-4</v>
      </c>
      <c r="AG432" s="23">
        <f t="shared" si="84"/>
        <v>22.804682622521195</v>
      </c>
      <c r="AH432" s="25">
        <f t="shared" si="90"/>
        <v>23.305990090965413</v>
      </c>
      <c r="AI432" s="25">
        <f t="shared" si="85"/>
        <v>0.20427201904337183</v>
      </c>
    </row>
    <row r="433" spans="6:35" ht="15">
      <c r="F433" s="5">
        <v>2006</v>
      </c>
      <c r="G433" s="5">
        <v>1</v>
      </c>
      <c r="H433" s="5">
        <v>0</v>
      </c>
      <c r="I433" s="5">
        <v>18</v>
      </c>
      <c r="J433" s="5">
        <v>20</v>
      </c>
      <c r="K433" s="5">
        <v>4.8610000610400004</v>
      </c>
      <c r="L433" s="5">
        <v>0.10323066264400001</v>
      </c>
      <c r="M433" s="5">
        <v>0.39599999785399997</v>
      </c>
      <c r="N433" s="8">
        <f t="shared" si="86"/>
        <v>0.39599999785399997</v>
      </c>
      <c r="O433" s="5">
        <v>0</v>
      </c>
      <c r="P433" s="5">
        <v>96.736587524399994</v>
      </c>
      <c r="Q433" s="5">
        <v>20.4422645569</v>
      </c>
      <c r="R433" s="5">
        <v>0</v>
      </c>
      <c r="S433">
        <f t="shared" si="78"/>
        <v>2.3527943202606521E-2</v>
      </c>
      <c r="T433">
        <f t="shared" si="79"/>
        <v>293.95452504772521</v>
      </c>
      <c r="U433">
        <f t="shared" si="80"/>
        <v>882.78965674139386</v>
      </c>
      <c r="V433" s="9">
        <v>561.875</v>
      </c>
      <c r="W433" s="9">
        <v>258.09158325200002</v>
      </c>
      <c r="X433">
        <f t="shared" si="87"/>
        <v>5.8728312163100905E-4</v>
      </c>
      <c r="Y433">
        <f t="shared" si="88"/>
        <v>24.707659825073161</v>
      </c>
      <c r="Z433">
        <f t="shared" si="81"/>
        <v>0.48868067183867647</v>
      </c>
      <c r="AA433">
        <f t="shared" si="82"/>
        <v>6.9319482833479565E-2</v>
      </c>
      <c r="AB433">
        <f>(1/(AA433*k))*(LN((50-dTar)/(hTar-dTar)))</f>
        <v>63.043532182658254</v>
      </c>
      <c r="AC433">
        <f t="shared" si="83"/>
        <v>101.69849696247398</v>
      </c>
      <c r="AD433" s="19">
        <v>1572.5996093799999</v>
      </c>
      <c r="AE433" s="19">
        <v>87.599678039599993</v>
      </c>
      <c r="AF433">
        <f t="shared" si="89"/>
        <v>5.6756981526639256E-4</v>
      </c>
      <c r="AG433" s="23">
        <f t="shared" si="84"/>
        <v>23.281509063125696</v>
      </c>
      <c r="AH433" s="25">
        <f t="shared" si="90"/>
        <v>23.823580078139109</v>
      </c>
      <c r="AI433" s="25">
        <f t="shared" si="85"/>
        <v>0.18574447728043594</v>
      </c>
    </row>
    <row r="434" spans="6:35" ht="15">
      <c r="F434" s="5">
        <v>2006</v>
      </c>
      <c r="G434" s="5">
        <v>1</v>
      </c>
      <c r="H434" s="5">
        <v>0</v>
      </c>
      <c r="I434" s="5">
        <v>18</v>
      </c>
      <c r="J434" s="5">
        <v>21</v>
      </c>
      <c r="K434" s="5">
        <v>4.9435000419600001</v>
      </c>
      <c r="L434" s="5">
        <v>9.7745418548599999E-2</v>
      </c>
      <c r="M434" s="5">
        <v>0.259000003338</v>
      </c>
      <c r="N434" s="8">
        <f t="shared" si="86"/>
        <v>0.259000003338</v>
      </c>
      <c r="O434" s="5">
        <v>0</v>
      </c>
      <c r="P434" s="5">
        <v>96.736587524399994</v>
      </c>
      <c r="Q434" s="5">
        <v>20.712409973100002</v>
      </c>
      <c r="R434" s="5">
        <v>0</v>
      </c>
      <c r="S434">
        <f t="shared" si="78"/>
        <v>1.5388225760188121E-2</v>
      </c>
      <c r="T434">
        <f t="shared" si="79"/>
        <v>449.44397601478289</v>
      </c>
      <c r="U434">
        <f t="shared" si="80"/>
        <v>1349.7478674504516</v>
      </c>
      <c r="V434" s="9">
        <v>578.35723876999998</v>
      </c>
      <c r="W434" s="9">
        <v>394.61105346699998</v>
      </c>
      <c r="X434">
        <f t="shared" si="87"/>
        <v>4.3053043559767613E-4</v>
      </c>
      <c r="Y434">
        <f t="shared" si="88"/>
        <v>25.681825508277218</v>
      </c>
      <c r="Z434">
        <f t="shared" si="81"/>
        <v>0.31961690990740199</v>
      </c>
      <c r="AA434">
        <f t="shared" si="82"/>
        <v>4.5337743390288995E-2</v>
      </c>
      <c r="AB434">
        <f>(1/(AA434*k))*(LN((50-dTar)/(hTar-dTar)))</f>
        <v>96.390881418102254</v>
      </c>
      <c r="AC434">
        <f t="shared" si="83"/>
        <v>155.49267976779981</v>
      </c>
      <c r="AD434" s="19">
        <v>1795.8436279299999</v>
      </c>
      <c r="AE434" s="19">
        <v>133.93618774399999</v>
      </c>
      <c r="AF434">
        <f t="shared" si="89"/>
        <v>4.7955363252807551E-4</v>
      </c>
      <c r="AG434" s="23">
        <f t="shared" si="84"/>
        <v>23.76680678610057</v>
      </c>
      <c r="AH434" s="25">
        <f t="shared" si="90"/>
        <v>24.494693465544231</v>
      </c>
      <c r="AI434" s="25">
        <f t="shared" si="85"/>
        <v>0.12148439519281187</v>
      </c>
    </row>
    <row r="435" spans="6:35" ht="15">
      <c r="F435" s="5">
        <v>2006</v>
      </c>
      <c r="G435" s="5">
        <v>1</v>
      </c>
      <c r="H435" s="5">
        <v>0</v>
      </c>
      <c r="I435" s="5">
        <v>18</v>
      </c>
      <c r="J435" s="5">
        <v>22</v>
      </c>
      <c r="K435" s="5">
        <v>5.0364999771100001</v>
      </c>
      <c r="L435" s="5">
        <v>9.5758557319599993E-2</v>
      </c>
      <c r="M435" s="5">
        <v>0.545000016689</v>
      </c>
      <c r="N435" s="8">
        <f t="shared" si="86"/>
        <v>0.545000016689</v>
      </c>
      <c r="O435" s="5">
        <v>0</v>
      </c>
      <c r="P435" s="5">
        <v>96.736587524399994</v>
      </c>
      <c r="Q435" s="5">
        <v>18.9795055389</v>
      </c>
      <c r="R435" s="5">
        <v>0</v>
      </c>
      <c r="S435">
        <f t="shared" si="78"/>
        <v>3.2380630069614218E-2</v>
      </c>
      <c r="T435">
        <f t="shared" si="79"/>
        <v>213.58896829997516</v>
      </c>
      <c r="U435">
        <f t="shared" si="80"/>
        <v>641.43980086263582</v>
      </c>
      <c r="V435" s="9">
        <v>552.95483398399995</v>
      </c>
      <c r="W435" s="9">
        <v>187.530761719</v>
      </c>
      <c r="X435">
        <f t="shared" si="87"/>
        <v>7.2362806449986544E-4</v>
      </c>
      <c r="Y435">
        <f t="shared" si="88"/>
        <v>22.449236439026947</v>
      </c>
      <c r="Z435">
        <f t="shared" si="81"/>
        <v>0.67255296906810369</v>
      </c>
      <c r="AA435">
        <f t="shared" si="82"/>
        <v>9.5401816933968459E-2</v>
      </c>
      <c r="AB435">
        <f>(1/(AA435*k))*(LN((50-dTar)/(hTar-dTar)))</f>
        <v>45.807775861569318</v>
      </c>
      <c r="AC435">
        <f t="shared" si="83"/>
        <v>73.894685037919871</v>
      </c>
      <c r="AD435" s="19">
        <v>1390.8518066399999</v>
      </c>
      <c r="AE435" s="19">
        <v>63.650405883799998</v>
      </c>
      <c r="AF435">
        <f t="shared" si="89"/>
        <v>6.5428031265656105E-4</v>
      </c>
      <c r="AG435" s="23">
        <f t="shared" si="84"/>
        <v>21.363864400749371</v>
      </c>
      <c r="AH435" s="25">
        <f t="shared" si="90"/>
        <v>21.776407547066444</v>
      </c>
      <c r="AI435" s="25">
        <f t="shared" si="85"/>
        <v>0.2556331913290808</v>
      </c>
    </row>
    <row r="436" spans="6:35" ht="15">
      <c r="F436" s="5">
        <v>2006</v>
      </c>
      <c r="G436" s="5">
        <v>1</v>
      </c>
      <c r="H436" s="5">
        <v>0</v>
      </c>
      <c r="I436" s="5">
        <v>18</v>
      </c>
      <c r="J436" s="5">
        <v>23</v>
      </c>
      <c r="K436" s="5">
        <v>5.1900000572199998</v>
      </c>
      <c r="L436" s="5">
        <v>0.107396185398</v>
      </c>
      <c r="M436" s="5">
        <v>0.21899999678099999</v>
      </c>
      <c r="N436" s="8">
        <f t="shared" si="86"/>
        <v>0.21899999678099999</v>
      </c>
      <c r="O436" s="5">
        <v>0</v>
      </c>
      <c r="P436" s="5">
        <v>96.736587524399994</v>
      </c>
      <c r="Q436" s="5">
        <v>14.3487253189</v>
      </c>
      <c r="R436" s="5">
        <v>0</v>
      </c>
      <c r="S436">
        <f t="shared" si="78"/>
        <v>1.3011665438276296E-2</v>
      </c>
      <c r="T436">
        <f t="shared" si="79"/>
        <v>531.53421460767765</v>
      </c>
      <c r="U436">
        <f t="shared" si="80"/>
        <v>1596.2772023449393</v>
      </c>
      <c r="V436" s="9">
        <v>586.67083740199996</v>
      </c>
      <c r="W436" s="9">
        <v>466.68618774399999</v>
      </c>
      <c r="X436">
        <f t="shared" si="87"/>
        <v>3.7741058355324241E-4</v>
      </c>
      <c r="Y436">
        <f t="shared" si="88"/>
        <v>17.94951772559131</v>
      </c>
      <c r="Z436">
        <f t="shared" si="81"/>
        <v>0.27025521752417875</v>
      </c>
      <c r="AA436">
        <f t="shared" si="82"/>
        <v>3.833577424156865E-2</v>
      </c>
      <c r="AB436">
        <f>(1/(AA436*k))*(LN((50-dTar)/(hTar-dTar)))</f>
        <v>113.99652500454819</v>
      </c>
      <c r="AC436">
        <f t="shared" si="83"/>
        <v>183.89317429610429</v>
      </c>
      <c r="AD436" s="19">
        <v>1875.24255371</v>
      </c>
      <c r="AE436" s="19">
        <v>158.39941406299999</v>
      </c>
      <c r="AF436">
        <f t="shared" si="89"/>
        <v>4.5095113986195275E-4</v>
      </c>
      <c r="AG436" s="23">
        <f t="shared" si="84"/>
        <v>16.461021002800564</v>
      </c>
      <c r="AH436" s="25">
        <f t="shared" si="90"/>
        <v>17.026789328910422</v>
      </c>
      <c r="AI436" s="25">
        <f t="shared" si="85"/>
        <v>0.10272232360339928</v>
      </c>
    </row>
    <row r="437" spans="6:35" ht="15">
      <c r="F437" s="5">
        <v>2006</v>
      </c>
      <c r="G437" s="5">
        <v>1</v>
      </c>
      <c r="H437" s="5">
        <v>0</v>
      </c>
      <c r="I437" s="5">
        <v>18</v>
      </c>
      <c r="J437" s="5">
        <v>24</v>
      </c>
      <c r="K437" s="5">
        <v>4.7379999160799997</v>
      </c>
      <c r="L437" s="5">
        <v>9.5066778361799997E-2</v>
      </c>
      <c r="M437" s="5">
        <v>0</v>
      </c>
      <c r="N437" s="8">
        <f t="shared" si="86"/>
        <v>1E-4</v>
      </c>
      <c r="O437" s="5">
        <v>0</v>
      </c>
      <c r="P437" s="5">
        <v>96.736587524399994</v>
      </c>
      <c r="Q437" s="5">
        <v>14.0523900986</v>
      </c>
      <c r="R437" s="5">
        <v>0</v>
      </c>
      <c r="S437">
        <f t="shared" si="78"/>
        <v>5.9413998308355972E-6</v>
      </c>
      <c r="T437">
        <f t="shared" si="79"/>
        <v>1164059.9128807276</v>
      </c>
      <c r="U437">
        <f t="shared" si="80"/>
        <v>3495847.0217512534</v>
      </c>
      <c r="V437" s="9">
        <v>1079.47717285</v>
      </c>
      <c r="W437" s="9">
        <v>60723.6445313</v>
      </c>
      <c r="X437">
        <f t="shared" si="87"/>
        <v>2.8108441237247124E-7</v>
      </c>
      <c r="Y437">
        <f t="shared" si="88"/>
        <v>20.886401946156287</v>
      </c>
      <c r="Z437">
        <f t="shared" si="81"/>
        <v>1.2340421072902296E-4</v>
      </c>
      <c r="AA437">
        <f t="shared" si="82"/>
        <v>1.7504920002306861E-5</v>
      </c>
      <c r="AB437">
        <f>(1/(AA437*k))*(LN((50-dTar)/(hTar-dTar)))</f>
        <v>249652.38609041239</v>
      </c>
      <c r="AC437">
        <f t="shared" si="83"/>
        <v>402726.04578894714</v>
      </c>
      <c r="AD437" s="19">
        <v>2497.7700195299999</v>
      </c>
      <c r="AE437" s="19">
        <v>60723.6445313</v>
      </c>
      <c r="AF437">
        <f t="shared" si="89"/>
        <v>2.1461647183800129E-6</v>
      </c>
      <c r="AG437" s="23">
        <f t="shared" si="84"/>
        <v>2.8339415670391257</v>
      </c>
      <c r="AH437" s="25">
        <f t="shared" si="90"/>
        <v>9.6955692310279318</v>
      </c>
      <c r="AI437" s="25">
        <f t="shared" si="85"/>
        <v>4.6905171284601254E-5</v>
      </c>
    </row>
    <row r="438" spans="6:35" ht="15">
      <c r="F438" s="5">
        <v>2006</v>
      </c>
      <c r="G438" s="5">
        <v>1</v>
      </c>
      <c r="H438" s="5">
        <v>0</v>
      </c>
      <c r="I438" s="5">
        <v>19</v>
      </c>
      <c r="J438" s="5">
        <v>1</v>
      </c>
      <c r="K438" s="5">
        <v>4.6269998550400002</v>
      </c>
      <c r="L438" s="5">
        <v>0.111752606928</v>
      </c>
      <c r="M438" s="5">
        <v>0.56099998950999996</v>
      </c>
      <c r="N438" s="8">
        <f t="shared" si="86"/>
        <v>0.56099998950999996</v>
      </c>
      <c r="O438" s="5">
        <v>0</v>
      </c>
      <c r="P438" s="5">
        <v>96.736587524399994</v>
      </c>
      <c r="Q438" s="5">
        <v>13.6624498367</v>
      </c>
      <c r="R438" s="5">
        <v>0</v>
      </c>
      <c r="S438">
        <f t="shared" si="78"/>
        <v>3.3331252427734853E-2</v>
      </c>
      <c r="T438">
        <f t="shared" si="79"/>
        <v>207.49731455386734</v>
      </c>
      <c r="U438">
        <f t="shared" si="80"/>
        <v>623.14564832784879</v>
      </c>
      <c r="V438" s="9">
        <v>551.04504394499997</v>
      </c>
      <c r="W438" s="9">
        <v>182.182296753</v>
      </c>
      <c r="X438">
        <f t="shared" si="87"/>
        <v>7.3726033184883986E-4</v>
      </c>
      <c r="Y438">
        <f t="shared" si="88"/>
        <v>16.13001157060571</v>
      </c>
      <c r="Z438">
        <f t="shared" si="81"/>
        <v>0.69229760924471695</v>
      </c>
      <c r="AA438">
        <f t="shared" si="82"/>
        <v>9.8202599376675345E-2</v>
      </c>
      <c r="AB438">
        <f>(1/(AA438*k))*(LN((50-dTar)/(hTar-dTar)))</f>
        <v>44.501317425775525</v>
      </c>
      <c r="AC438">
        <f t="shared" si="83"/>
        <v>71.787175279754365</v>
      </c>
      <c r="AD438" s="19">
        <v>1374.1270752</v>
      </c>
      <c r="AE438" s="19">
        <v>61.835063934300003</v>
      </c>
      <c r="AF438">
        <f t="shared" si="89"/>
        <v>6.6324022862422768E-4</v>
      </c>
      <c r="AG438" s="23">
        <f t="shared" si="84"/>
        <v>15.362027160456245</v>
      </c>
      <c r="AH438" s="25">
        <f t="shared" si="90"/>
        <v>15.653933247689071</v>
      </c>
      <c r="AI438" s="25">
        <f t="shared" si="85"/>
        <v>0.26313800598626047</v>
      </c>
    </row>
    <row r="439" spans="6:35" ht="15">
      <c r="F439" s="5">
        <v>2006</v>
      </c>
      <c r="G439" s="5">
        <v>1</v>
      </c>
      <c r="H439" s="5">
        <v>0</v>
      </c>
      <c r="I439" s="5">
        <v>19</v>
      </c>
      <c r="J439" s="5">
        <v>2</v>
      </c>
      <c r="K439" s="5">
        <v>3.7130000591300001</v>
      </c>
      <c r="L439" s="5">
        <v>8.8461734354499999E-2</v>
      </c>
      <c r="M439" s="5">
        <v>0.70700001716600003</v>
      </c>
      <c r="N439" s="8">
        <f t="shared" si="86"/>
        <v>0.70700001716600003</v>
      </c>
      <c r="O439" s="5">
        <v>0</v>
      </c>
      <c r="P439" s="5">
        <v>96.736587524399994</v>
      </c>
      <c r="Q439" s="5">
        <v>14.1440553665</v>
      </c>
      <c r="R439" s="5">
        <v>0</v>
      </c>
      <c r="S439">
        <f t="shared" si="78"/>
        <v>4.200569782390836E-2</v>
      </c>
      <c r="T439">
        <f t="shared" si="79"/>
        <v>164.64779131786247</v>
      </c>
      <c r="U439">
        <f t="shared" si="80"/>
        <v>494.46208442318135</v>
      </c>
      <c r="V439" s="9">
        <v>546.16046142599998</v>
      </c>
      <c r="W439" s="9">
        <v>144.56048584000001</v>
      </c>
      <c r="X439">
        <f t="shared" si="87"/>
        <v>8.437515331068743E-4</v>
      </c>
      <c r="Y439">
        <f t="shared" si="88"/>
        <v>16.425982912210682</v>
      </c>
      <c r="Z439">
        <f t="shared" si="81"/>
        <v>0.87246779103775907</v>
      </c>
      <c r="AA439">
        <f t="shared" si="82"/>
        <v>0.12375978742120404</v>
      </c>
      <c r="AB439">
        <f>(1/(AA439*k))*(LN((50-dTar)/(hTar-dTar)))</f>
        <v>35.311510612282682</v>
      </c>
      <c r="AC439">
        <f t="shared" si="83"/>
        <v>56.962664216511506</v>
      </c>
      <c r="AD439" s="19">
        <v>1240.5407714800001</v>
      </c>
      <c r="AE439" s="19">
        <v>49.065727233899999</v>
      </c>
      <c r="AF439">
        <f t="shared" si="89"/>
        <v>7.4262802649051785E-4</v>
      </c>
      <c r="AG439" s="23">
        <f t="shared" si="84"/>
        <v>15.731129818279577</v>
      </c>
      <c r="AH439" s="25">
        <f t="shared" si="90"/>
        <v>15.995239148066073</v>
      </c>
      <c r="AI439" s="25">
        <f t="shared" si="85"/>
        <v>0.33161956903387252</v>
      </c>
    </row>
    <row r="440" spans="6:35" ht="15">
      <c r="F440" s="5">
        <v>2006</v>
      </c>
      <c r="G440" s="5">
        <v>1</v>
      </c>
      <c r="H440" s="5">
        <v>0</v>
      </c>
      <c r="I440" s="5">
        <v>19</v>
      </c>
      <c r="J440" s="5">
        <v>3</v>
      </c>
      <c r="K440" s="5">
        <v>3.3385000228899999</v>
      </c>
      <c r="L440" s="5">
        <v>6.9852553307999998E-2</v>
      </c>
      <c r="M440" s="5">
        <v>0</v>
      </c>
      <c r="N440" s="8">
        <f t="shared" si="86"/>
        <v>1E-4</v>
      </c>
      <c r="O440" s="5">
        <v>0</v>
      </c>
      <c r="P440" s="5">
        <v>96.736587524399994</v>
      </c>
      <c r="Q440" s="5">
        <v>13.4994897842</v>
      </c>
      <c r="R440" s="5">
        <v>0</v>
      </c>
      <c r="S440">
        <f t="shared" si="78"/>
        <v>5.9413998308355972E-6</v>
      </c>
      <c r="T440">
        <f t="shared" si="79"/>
        <v>1164059.9128807276</v>
      </c>
      <c r="U440">
        <f t="shared" si="80"/>
        <v>3495847.0217512534</v>
      </c>
      <c r="V440" s="9">
        <v>1074.5557861299999</v>
      </c>
      <c r="W440" s="9">
        <v>60723.6445313</v>
      </c>
      <c r="X440">
        <f t="shared" si="87"/>
        <v>2.8108480120413036E-7</v>
      </c>
      <c r="Y440">
        <f t="shared" si="88"/>
        <v>20.064626544444117</v>
      </c>
      <c r="Z440">
        <f t="shared" si="81"/>
        <v>1.2340421072902296E-4</v>
      </c>
      <c r="AA440">
        <f t="shared" si="82"/>
        <v>1.7504920002306861E-5</v>
      </c>
      <c r="AB440">
        <f>(1/(AA440*k))*(LN((50-dTar)/(hTar-dTar)))</f>
        <v>249652.38609041239</v>
      </c>
      <c r="AC440">
        <f t="shared" si="83"/>
        <v>402726.04578894714</v>
      </c>
      <c r="AD440" s="19">
        <v>2497.7700195299999</v>
      </c>
      <c r="AE440" s="19">
        <v>60723.6445313</v>
      </c>
      <c r="AF440">
        <f t="shared" si="89"/>
        <v>2.1461647183800129E-6</v>
      </c>
      <c r="AG440" s="23">
        <f t="shared" si="84"/>
        <v>2.7224401473266235</v>
      </c>
      <c r="AH440" s="25">
        <f t="shared" si="90"/>
        <v>9.31409709809685</v>
      </c>
      <c r="AI440" s="25">
        <f t="shared" si="85"/>
        <v>4.6905171284601254E-5</v>
      </c>
    </row>
    <row r="441" spans="6:35" ht="15">
      <c r="F441" s="5">
        <v>2006</v>
      </c>
      <c r="G441" s="5">
        <v>1</v>
      </c>
      <c r="H441" s="5">
        <v>0</v>
      </c>
      <c r="I441" s="5">
        <v>19</v>
      </c>
      <c r="J441" s="5">
        <v>4</v>
      </c>
      <c r="K441" s="5">
        <v>3.2179999351499999</v>
      </c>
      <c r="L441" s="5">
        <v>6.1178863048599999E-2</v>
      </c>
      <c r="M441" s="5">
        <v>0</v>
      </c>
      <c r="N441" s="8">
        <f t="shared" si="86"/>
        <v>1E-4</v>
      </c>
      <c r="O441" s="5">
        <v>0</v>
      </c>
      <c r="P441" s="5">
        <v>96.736587524399994</v>
      </c>
      <c r="Q441" s="5">
        <v>12.307845115699999</v>
      </c>
      <c r="R441" s="5">
        <v>0</v>
      </c>
      <c r="S441">
        <f t="shared" si="78"/>
        <v>5.9413998308355972E-6</v>
      </c>
      <c r="T441">
        <f t="shared" si="79"/>
        <v>1164059.9128807276</v>
      </c>
      <c r="U441">
        <f t="shared" si="80"/>
        <v>3495847.0217512534</v>
      </c>
      <c r="V441" s="9">
        <v>1074.5557861299999</v>
      </c>
      <c r="W441" s="9">
        <v>60723.6445313</v>
      </c>
      <c r="X441">
        <f t="shared" si="87"/>
        <v>2.8108480120413036E-7</v>
      </c>
      <c r="Y441">
        <f t="shared" si="88"/>
        <v>18.293455512845949</v>
      </c>
      <c r="Z441">
        <f t="shared" si="81"/>
        <v>1.2340421072902296E-4</v>
      </c>
      <c r="AA441">
        <f t="shared" si="82"/>
        <v>1.7504920002306861E-5</v>
      </c>
      <c r="AB441">
        <f>(1/(AA441*k))*(LN((50-dTar)/(hTar-dTar)))</f>
        <v>249652.38609041239</v>
      </c>
      <c r="AC441">
        <f t="shared" si="83"/>
        <v>402726.04578894714</v>
      </c>
      <c r="AD441" s="19">
        <v>2497.7700195299999</v>
      </c>
      <c r="AE441" s="19">
        <v>60723.6445313</v>
      </c>
      <c r="AF441">
        <f t="shared" si="89"/>
        <v>2.1461647183800129E-6</v>
      </c>
      <c r="AG441" s="23">
        <f t="shared" si="84"/>
        <v>2.4821213398210862</v>
      </c>
      <c r="AH441" s="25">
        <f t="shared" si="90"/>
        <v>8.4919109024504795</v>
      </c>
      <c r="AI441" s="25">
        <f t="shared" si="85"/>
        <v>4.6905171284601254E-5</v>
      </c>
    </row>
    <row r="442" spans="6:35" ht="15">
      <c r="F442" s="5">
        <v>2006</v>
      </c>
      <c r="G442" s="5">
        <v>1</v>
      </c>
      <c r="H442" s="5">
        <v>0</v>
      </c>
      <c r="I442" s="5">
        <v>19</v>
      </c>
      <c r="J442" s="5">
        <v>5</v>
      </c>
      <c r="K442" s="5">
        <v>3.5315001010899998</v>
      </c>
      <c r="L442" s="5">
        <v>7.2779454290900006E-2</v>
      </c>
      <c r="M442" s="5">
        <v>0</v>
      </c>
      <c r="N442" s="8">
        <f t="shared" si="86"/>
        <v>1E-4</v>
      </c>
      <c r="O442" s="5">
        <v>0</v>
      </c>
      <c r="P442" s="5">
        <v>96.736587524399994</v>
      </c>
      <c r="Q442" s="5">
        <v>10.594340324399999</v>
      </c>
      <c r="R442" s="5">
        <v>0</v>
      </c>
      <c r="S442">
        <f t="shared" si="78"/>
        <v>5.9413998308355972E-6</v>
      </c>
      <c r="T442">
        <f t="shared" si="79"/>
        <v>1164059.9128807276</v>
      </c>
      <c r="U442">
        <f t="shared" si="80"/>
        <v>3495847.0217512534</v>
      </c>
      <c r="V442" s="9">
        <v>1074.5557861299999</v>
      </c>
      <c r="W442" s="9">
        <v>60723.6445313</v>
      </c>
      <c r="X442">
        <f t="shared" si="87"/>
        <v>2.8108480120413036E-7</v>
      </c>
      <c r="Y442">
        <f t="shared" si="88"/>
        <v>15.746630835087387</v>
      </c>
      <c r="Z442">
        <f t="shared" si="81"/>
        <v>1.2340421072902296E-4</v>
      </c>
      <c r="AA442">
        <f t="shared" si="82"/>
        <v>1.7504920002306861E-5</v>
      </c>
      <c r="AB442">
        <f>(1/(AA442*k))*(LN((50-dTar)/(hTar-dTar)))</f>
        <v>249652.38609041239</v>
      </c>
      <c r="AC442">
        <f t="shared" si="83"/>
        <v>402726.04578894714</v>
      </c>
      <c r="AD442" s="19">
        <v>2497.7700195299999</v>
      </c>
      <c r="AE442" s="19">
        <v>60723.6445313</v>
      </c>
      <c r="AF442">
        <f t="shared" si="89"/>
        <v>2.1461647183800129E-6</v>
      </c>
      <c r="AG442" s="23">
        <f t="shared" si="84"/>
        <v>2.1365590770212335</v>
      </c>
      <c r="AH442" s="25">
        <f t="shared" si="90"/>
        <v>7.309662516818757</v>
      </c>
      <c r="AI442" s="25">
        <f t="shared" si="85"/>
        <v>4.6905171284601254E-5</v>
      </c>
    </row>
    <row r="443" spans="6:35" ht="15">
      <c r="F443" s="5">
        <v>2006</v>
      </c>
      <c r="G443" s="5">
        <v>1</v>
      </c>
      <c r="H443" s="5">
        <v>0</v>
      </c>
      <c r="I443" s="5">
        <v>19</v>
      </c>
      <c r="J443" s="5">
        <v>6</v>
      </c>
      <c r="K443" s="5">
        <v>2.9349999427800002</v>
      </c>
      <c r="L443" s="5">
        <v>7.2785422205899994E-2</v>
      </c>
      <c r="M443" s="5">
        <v>1.2000000104299999E-2</v>
      </c>
      <c r="N443" s="8">
        <f t="shared" si="86"/>
        <v>1.2000000104299999E-2</v>
      </c>
      <c r="O443" s="5">
        <v>0</v>
      </c>
      <c r="P443" s="5">
        <v>96.736587524399994</v>
      </c>
      <c r="Q443" s="5">
        <v>10.265995025600001</v>
      </c>
      <c r="R443" s="5">
        <v>0</v>
      </c>
      <c r="S443">
        <f t="shared" si="78"/>
        <v>7.1296798589715158E-4</v>
      </c>
      <c r="T443">
        <f t="shared" si="79"/>
        <v>9700.4991896925585</v>
      </c>
      <c r="U443">
        <f t="shared" si="80"/>
        <v>29132.058261387643</v>
      </c>
      <c r="V443" s="9">
        <v>919.50701904300001</v>
      </c>
      <c r="W443" s="9">
        <v>8517.0224609399993</v>
      </c>
      <c r="X443">
        <f t="shared" si="87"/>
        <v>2.5927835540821445E-5</v>
      </c>
      <c r="Y443">
        <f t="shared" si="88"/>
        <v>13.715661471265376</v>
      </c>
      <c r="Z443">
        <f t="shared" si="81"/>
        <v>1.4808505416193345E-2</v>
      </c>
      <c r="AA443">
        <f t="shared" si="82"/>
        <v>2.1005904185344543E-3</v>
      </c>
      <c r="AB443">
        <f>(1/(AA443*k))*(LN((50-dTar)/(hTar-dTar)))</f>
        <v>2080.4365326709762</v>
      </c>
      <c r="AC443">
        <f t="shared" si="83"/>
        <v>3356.0503524048895</v>
      </c>
      <c r="AD443" s="19">
        <v>2454.0427246099998</v>
      </c>
      <c r="AE443" s="19">
        <v>2890.7893066400002</v>
      </c>
      <c r="AF443">
        <f t="shared" si="89"/>
        <v>1.1493087205483408E-4</v>
      </c>
      <c r="AG443" s="23">
        <f t="shared" si="84"/>
        <v>8.4253416526022509</v>
      </c>
      <c r="AH443" s="25">
        <f t="shared" si="90"/>
        <v>10.436159239609875</v>
      </c>
      <c r="AI443" s="25">
        <f t="shared" si="85"/>
        <v>5.6286206030742433E-3</v>
      </c>
    </row>
    <row r="444" spans="6:35" ht="15">
      <c r="F444" s="5">
        <v>2006</v>
      </c>
      <c r="G444" s="5">
        <v>1</v>
      </c>
      <c r="H444" s="5">
        <v>0</v>
      </c>
      <c r="I444" s="5">
        <v>19</v>
      </c>
      <c r="J444" s="5">
        <v>7</v>
      </c>
      <c r="K444" s="5">
        <v>1.8020000457800001</v>
      </c>
      <c r="L444" s="5">
        <v>5.2176155149899997E-2</v>
      </c>
      <c r="M444" s="5">
        <v>0</v>
      </c>
      <c r="N444" s="8">
        <f t="shared" si="86"/>
        <v>1E-4</v>
      </c>
      <c r="O444" s="5">
        <v>0</v>
      </c>
      <c r="P444" s="5">
        <v>96.736587524399994</v>
      </c>
      <c r="Q444" s="5">
        <v>6.56326246262</v>
      </c>
      <c r="R444" s="5">
        <v>0</v>
      </c>
      <c r="S444">
        <f t="shared" si="78"/>
        <v>5.9413998308355972E-6</v>
      </c>
      <c r="T444">
        <f t="shared" si="79"/>
        <v>1164059.9128807276</v>
      </c>
      <c r="U444">
        <f t="shared" si="80"/>
        <v>3495847.0217512534</v>
      </c>
      <c r="V444" s="9">
        <v>1074.5557861299999</v>
      </c>
      <c r="W444" s="9">
        <v>60723.6445313</v>
      </c>
      <c r="X444">
        <f t="shared" si="87"/>
        <v>2.8108480120413036E-7</v>
      </c>
      <c r="Y444">
        <f t="shared" si="88"/>
        <v>9.7551398112668029</v>
      </c>
      <c r="Z444">
        <f t="shared" si="81"/>
        <v>1.2340421072902296E-4</v>
      </c>
      <c r="AA444">
        <f t="shared" si="82"/>
        <v>1.7504920002306861E-5</v>
      </c>
      <c r="AB444">
        <f>(1/(AA444*k))*(LN((50-dTar)/(hTar-dTar)))</f>
        <v>249652.38609041239</v>
      </c>
      <c r="AC444">
        <f t="shared" si="83"/>
        <v>402726.04578894714</v>
      </c>
      <c r="AD444" s="19">
        <v>2497.7700195299999</v>
      </c>
      <c r="AE444" s="19">
        <v>60723.6445313</v>
      </c>
      <c r="AF444">
        <f t="shared" si="89"/>
        <v>2.1461647183800129E-6</v>
      </c>
      <c r="AG444" s="23">
        <f t="shared" si="84"/>
        <v>1.3236121891504051</v>
      </c>
      <c r="AH444" s="25">
        <f t="shared" si="90"/>
        <v>4.528383282210072</v>
      </c>
      <c r="AI444" s="25">
        <f t="shared" si="85"/>
        <v>4.6905171284601254E-5</v>
      </c>
    </row>
    <row r="445" spans="6:35" ht="15">
      <c r="F445" s="5">
        <v>2006</v>
      </c>
      <c r="G445" s="5">
        <v>1</v>
      </c>
      <c r="H445" s="5">
        <v>0</v>
      </c>
      <c r="I445" s="5">
        <v>19</v>
      </c>
      <c r="J445" s="5">
        <v>8</v>
      </c>
      <c r="K445" s="5">
        <v>1.9420000314700001</v>
      </c>
      <c r="L445" s="5">
        <v>3.9350908249599997E-2</v>
      </c>
      <c r="M445" s="5">
        <v>0</v>
      </c>
      <c r="N445" s="8">
        <f t="shared" si="86"/>
        <v>1E-4</v>
      </c>
      <c r="O445" s="5">
        <v>0</v>
      </c>
      <c r="P445" s="5">
        <v>96.736587524399994</v>
      </c>
      <c r="Q445" s="5">
        <v>3.8540525436399999</v>
      </c>
      <c r="R445" s="5">
        <v>0</v>
      </c>
      <c r="S445">
        <f t="shared" si="78"/>
        <v>5.9413998308355972E-6</v>
      </c>
      <c r="T445">
        <f t="shared" si="79"/>
        <v>1164059.9128807276</v>
      </c>
      <c r="U445">
        <f t="shared" si="80"/>
        <v>3495847.0217512534</v>
      </c>
      <c r="V445" s="9">
        <v>1074.5557861299999</v>
      </c>
      <c r="W445" s="9">
        <v>60723.6445313</v>
      </c>
      <c r="X445">
        <f t="shared" si="87"/>
        <v>2.8108480120413036E-7</v>
      </c>
      <c r="Y445">
        <f t="shared" si="88"/>
        <v>5.7283739020499738</v>
      </c>
      <c r="Z445">
        <f t="shared" si="81"/>
        <v>1.2340421072902296E-4</v>
      </c>
      <c r="AA445">
        <f t="shared" si="82"/>
        <v>1.7504920002306861E-5</v>
      </c>
      <c r="AB445">
        <f>(1/(AA445*k))*(LN((50-dTar)/(hTar-dTar)))</f>
        <v>249652.38609041239</v>
      </c>
      <c r="AC445">
        <f t="shared" si="83"/>
        <v>402726.04578894714</v>
      </c>
      <c r="AD445" s="19">
        <v>2497.7700195299999</v>
      </c>
      <c r="AE445" s="19">
        <v>60723.6445313</v>
      </c>
      <c r="AF445">
        <f t="shared" si="89"/>
        <v>2.1461647183800129E-6</v>
      </c>
      <c r="AG445" s="23">
        <f t="shared" si="84"/>
        <v>0.77724621763055968</v>
      </c>
      <c r="AH445" s="25">
        <f t="shared" si="90"/>
        <v>2.6591389886930767</v>
      </c>
      <c r="AI445" s="25">
        <f t="shared" si="85"/>
        <v>4.6905171284601254E-5</v>
      </c>
    </row>
    <row r="446" spans="6:35" ht="15">
      <c r="F446" s="5">
        <v>2006</v>
      </c>
      <c r="G446" s="5">
        <v>1</v>
      </c>
      <c r="H446" s="5">
        <v>0</v>
      </c>
      <c r="I446" s="5">
        <v>19</v>
      </c>
      <c r="J446" s="5">
        <v>9</v>
      </c>
      <c r="K446" s="5">
        <v>1.20050001144</v>
      </c>
      <c r="L446" s="5">
        <v>4.7970045357899997E-2</v>
      </c>
      <c r="M446" s="5">
        <v>0</v>
      </c>
      <c r="N446" s="8">
        <f t="shared" si="86"/>
        <v>1E-4</v>
      </c>
      <c r="O446" s="5">
        <v>0</v>
      </c>
      <c r="P446" s="5">
        <v>96.736587524399994</v>
      </c>
      <c r="Q446" s="5">
        <v>4.1856470108000003</v>
      </c>
      <c r="R446" s="5">
        <v>0</v>
      </c>
      <c r="S446">
        <f t="shared" si="78"/>
        <v>5.9413998308355972E-6</v>
      </c>
      <c r="T446">
        <f t="shared" si="79"/>
        <v>1164059.9128807276</v>
      </c>
      <c r="U446">
        <f t="shared" si="80"/>
        <v>3495847.0217512534</v>
      </c>
      <c r="V446" s="9">
        <v>1074.5557861299999</v>
      </c>
      <c r="W446" s="9">
        <v>60723.6445313</v>
      </c>
      <c r="X446">
        <f t="shared" si="87"/>
        <v>2.8108480120413036E-7</v>
      </c>
      <c r="Y446">
        <f t="shared" si="88"/>
        <v>6.2212309843640385</v>
      </c>
      <c r="Z446">
        <f t="shared" si="81"/>
        <v>1.2340421072902296E-4</v>
      </c>
      <c r="AA446">
        <f t="shared" si="82"/>
        <v>1.7504920002306861E-5</v>
      </c>
      <c r="AB446">
        <f>(1/(AA446*k))*(LN((50-dTar)/(hTar-dTar)))</f>
        <v>249652.38609041239</v>
      </c>
      <c r="AC446">
        <f t="shared" si="83"/>
        <v>402726.04578894714</v>
      </c>
      <c r="AD446" s="19">
        <v>2497.7700195299999</v>
      </c>
      <c r="AE446" s="19">
        <v>60723.6445313</v>
      </c>
      <c r="AF446">
        <f t="shared" si="89"/>
        <v>2.1461647183800129E-6</v>
      </c>
      <c r="AG446" s="23">
        <f t="shared" si="84"/>
        <v>0.8441188257408565</v>
      </c>
      <c r="AH446" s="25">
        <f t="shared" si="90"/>
        <v>2.8879256401659905</v>
      </c>
      <c r="AI446" s="25">
        <f t="shared" si="85"/>
        <v>4.6905171284601254E-5</v>
      </c>
    </row>
    <row r="447" spans="6:35" ht="15">
      <c r="F447" s="5">
        <v>2006</v>
      </c>
      <c r="G447" s="5">
        <v>1</v>
      </c>
      <c r="H447" s="5">
        <v>0</v>
      </c>
      <c r="I447" s="5">
        <v>19</v>
      </c>
      <c r="J447" s="5">
        <v>10</v>
      </c>
      <c r="K447" s="5">
        <v>1.2890000343300001</v>
      </c>
      <c r="L447" s="5">
        <v>4.2912684381000002E-2</v>
      </c>
      <c r="M447" s="5">
        <v>0</v>
      </c>
      <c r="N447" s="8">
        <f t="shared" si="86"/>
        <v>1E-4</v>
      </c>
      <c r="O447" s="5">
        <v>0</v>
      </c>
      <c r="P447" s="5">
        <v>96.736587524399994</v>
      </c>
      <c r="Q447" s="5">
        <v>5.3510537147499999</v>
      </c>
      <c r="R447" s="5">
        <v>41.389499664299997</v>
      </c>
      <c r="S447">
        <f t="shared" si="78"/>
        <v>5.9413998308355972E-6</v>
      </c>
      <c r="T447">
        <f t="shared" si="79"/>
        <v>1164059.9128807276</v>
      </c>
      <c r="U447">
        <f t="shared" si="80"/>
        <v>3495847.0217512534</v>
      </c>
      <c r="V447" s="9">
        <v>1077.2360839800001</v>
      </c>
      <c r="W447" s="9">
        <v>60723.6445313</v>
      </c>
      <c r="X447">
        <f t="shared" si="87"/>
        <v>2.810845894375337E-7</v>
      </c>
      <c r="Y447">
        <f t="shared" si="88"/>
        <v>7.9534009643073853</v>
      </c>
      <c r="Z447">
        <f t="shared" si="81"/>
        <v>1.2340421072902296E-4</v>
      </c>
      <c r="AA447">
        <f t="shared" si="82"/>
        <v>1.7504920002306861E-5</v>
      </c>
      <c r="AB447">
        <f>(1/(AA447*k))*(LN((50-dTar)/(hTar-dTar)))</f>
        <v>249652.38609041239</v>
      </c>
      <c r="AC447">
        <f t="shared" si="83"/>
        <v>402726.04578894714</v>
      </c>
      <c r="AD447" s="19">
        <v>2497.7700195299999</v>
      </c>
      <c r="AE447" s="19">
        <v>60723.6445313</v>
      </c>
      <c r="AF447">
        <f t="shared" si="89"/>
        <v>2.1461647183800129E-6</v>
      </c>
      <c r="AG447" s="23">
        <f t="shared" si="84"/>
        <v>1.0791458313492666</v>
      </c>
      <c r="AH447" s="25">
        <f t="shared" si="90"/>
        <v>3.6920073582016641</v>
      </c>
      <c r="AI447" s="25">
        <f t="shared" si="85"/>
        <v>4.6905171284601254E-5</v>
      </c>
    </row>
    <row r="448" spans="6:35" ht="15">
      <c r="F448" s="5">
        <v>2006</v>
      </c>
      <c r="G448" s="5">
        <v>1</v>
      </c>
      <c r="H448" s="5">
        <v>0</v>
      </c>
      <c r="I448" s="5">
        <v>19</v>
      </c>
      <c r="J448" s="5">
        <v>11</v>
      </c>
      <c r="K448" s="5">
        <v>1.93200004101</v>
      </c>
      <c r="L448" s="5">
        <v>3.68650704622E-2</v>
      </c>
      <c r="M448" s="5">
        <v>0</v>
      </c>
      <c r="N448" s="8">
        <f t="shared" si="86"/>
        <v>1E-4</v>
      </c>
      <c r="O448" s="5">
        <v>0</v>
      </c>
      <c r="P448" s="5">
        <v>96.736587524399994</v>
      </c>
      <c r="Q448" s="5">
        <v>8.6022024154699999</v>
      </c>
      <c r="R448" s="5">
        <v>200.38749694800001</v>
      </c>
      <c r="S448">
        <f t="shared" si="78"/>
        <v>5.9413998308355972E-6</v>
      </c>
      <c r="T448">
        <f t="shared" si="79"/>
        <v>1164059.9128807276</v>
      </c>
      <c r="U448">
        <f t="shared" si="80"/>
        <v>3495847.0217512534</v>
      </c>
      <c r="V448" s="9">
        <v>1018.49353027</v>
      </c>
      <c r="W448" s="9">
        <v>60723.6445313</v>
      </c>
      <c r="X448">
        <f t="shared" si="87"/>
        <v>2.8108923067794971E-7</v>
      </c>
      <c r="Y448">
        <f t="shared" si="88"/>
        <v>12.785764829494882</v>
      </c>
      <c r="Z448">
        <f t="shared" si="81"/>
        <v>1.2340421072902296E-4</v>
      </c>
      <c r="AA448">
        <f t="shared" si="82"/>
        <v>1.7504920002306861E-5</v>
      </c>
      <c r="AB448">
        <f>(1/(AA448*k))*(LN((50-dTar)/(hTar-dTar)))</f>
        <v>249652.38609041239</v>
      </c>
      <c r="AC448">
        <f t="shared" si="83"/>
        <v>402726.04578894714</v>
      </c>
      <c r="AD448" s="19">
        <v>2497.7700195299999</v>
      </c>
      <c r="AE448" s="19">
        <v>60723.6445313</v>
      </c>
      <c r="AF448">
        <f t="shared" si="89"/>
        <v>2.1461647183800129E-6</v>
      </c>
      <c r="AG448" s="23">
        <f t="shared" si="84"/>
        <v>1.7348182090003592</v>
      </c>
      <c r="AH448" s="25">
        <f t="shared" si="90"/>
        <v>5.9352141357608472</v>
      </c>
      <c r="AI448" s="25">
        <f t="shared" si="85"/>
        <v>4.6905171284601254E-5</v>
      </c>
    </row>
    <row r="449" spans="6:35" ht="15">
      <c r="F449" s="5">
        <v>2006</v>
      </c>
      <c r="G449" s="5">
        <v>1</v>
      </c>
      <c r="H449" s="5">
        <v>0</v>
      </c>
      <c r="I449" s="5">
        <v>19</v>
      </c>
      <c r="J449" s="5">
        <v>12</v>
      </c>
      <c r="K449" s="5">
        <v>2.8259999751999998</v>
      </c>
      <c r="L449" s="5">
        <v>4.64029721916E-2</v>
      </c>
      <c r="M449" s="5">
        <v>0</v>
      </c>
      <c r="N449" s="8">
        <f t="shared" si="86"/>
        <v>1E-4</v>
      </c>
      <c r="O449" s="5">
        <v>0</v>
      </c>
      <c r="P449" s="5">
        <v>96.736587524399994</v>
      </c>
      <c r="Q449" s="5">
        <v>15.4390048981</v>
      </c>
      <c r="R449" s="5">
        <v>352.60000610399999</v>
      </c>
      <c r="S449">
        <f t="shared" si="78"/>
        <v>5.9413998308355972E-6</v>
      </c>
      <c r="T449">
        <f t="shared" si="79"/>
        <v>1164059.9128807276</v>
      </c>
      <c r="U449">
        <f t="shared" si="80"/>
        <v>3495847.0217512534</v>
      </c>
      <c r="V449" s="9">
        <v>989.37152099599996</v>
      </c>
      <c r="W449" s="9">
        <v>60723.6445313</v>
      </c>
      <c r="X449">
        <f t="shared" si="87"/>
        <v>2.8109153166039149E-7</v>
      </c>
      <c r="Y449">
        <f t="shared" si="88"/>
        <v>22.947643192918104</v>
      </c>
      <c r="Z449">
        <f t="shared" si="81"/>
        <v>1.2340421072902296E-4</v>
      </c>
      <c r="AA449">
        <f t="shared" si="82"/>
        <v>1.7504920002306861E-5</v>
      </c>
      <c r="AB449">
        <f>(1/(AA449*k))*(LN((50-dTar)/(hTar-dTar)))</f>
        <v>249652.38609041239</v>
      </c>
      <c r="AC449">
        <f t="shared" si="83"/>
        <v>402726.04578894714</v>
      </c>
      <c r="AD449" s="19">
        <v>2497.7700195299999</v>
      </c>
      <c r="AE449" s="19">
        <v>60723.6445313</v>
      </c>
      <c r="AF449">
        <f t="shared" si="89"/>
        <v>2.1461647183800129E-6</v>
      </c>
      <c r="AG449" s="23">
        <f t="shared" si="84"/>
        <v>3.1136181367016595</v>
      </c>
      <c r="AH449" s="25">
        <f t="shared" si="90"/>
        <v>10.65240742945719</v>
      </c>
      <c r="AI449" s="25">
        <f t="shared" si="85"/>
        <v>4.6905171284601254E-5</v>
      </c>
    </row>
    <row r="450" spans="6:35" ht="15">
      <c r="F450" s="5">
        <v>2006</v>
      </c>
      <c r="G450" s="5">
        <v>1</v>
      </c>
      <c r="H450" s="5">
        <v>0</v>
      </c>
      <c r="I450" s="5">
        <v>19</v>
      </c>
      <c r="J450" s="5">
        <v>13</v>
      </c>
      <c r="K450" s="5">
        <v>5.0444998741099996</v>
      </c>
      <c r="L450" s="5">
        <v>0.123811885715</v>
      </c>
      <c r="M450" s="5">
        <v>0</v>
      </c>
      <c r="N450" s="8">
        <f t="shared" si="86"/>
        <v>1E-4</v>
      </c>
      <c r="O450" s="5">
        <v>0</v>
      </c>
      <c r="P450" s="5">
        <v>96.736587524399994</v>
      </c>
      <c r="Q450" s="5">
        <v>13.5824251175</v>
      </c>
      <c r="R450" s="5">
        <v>554.93499755899995</v>
      </c>
      <c r="S450">
        <f t="shared" si="78"/>
        <v>5.9413998308355972E-6</v>
      </c>
      <c r="T450">
        <f t="shared" si="79"/>
        <v>1164059.9128807276</v>
      </c>
      <c r="U450">
        <f t="shared" si="80"/>
        <v>3495847.0217512534</v>
      </c>
      <c r="V450" s="9">
        <v>972.26068115199996</v>
      </c>
      <c r="W450" s="9">
        <v>60723.6445313</v>
      </c>
      <c r="X450">
        <f t="shared" si="87"/>
        <v>2.810928836362576E-7</v>
      </c>
      <c r="Y450">
        <f t="shared" si="88"/>
        <v>20.188177698971181</v>
      </c>
      <c r="Z450">
        <f t="shared" si="81"/>
        <v>1.2340421072902296E-4</v>
      </c>
      <c r="AA450">
        <f t="shared" si="82"/>
        <v>1.7504920002306861E-5</v>
      </c>
      <c r="AB450">
        <f>(1/(AA450*k))*(LN((50-dTar)/(hTar-dTar)))</f>
        <v>249652.38609041239</v>
      </c>
      <c r="AC450">
        <f t="shared" si="83"/>
        <v>402726.04578894714</v>
      </c>
      <c r="AD450" s="19">
        <v>2497.7700195299999</v>
      </c>
      <c r="AE450" s="19">
        <v>60723.6445313</v>
      </c>
      <c r="AF450">
        <f t="shared" si="89"/>
        <v>2.1461647183800129E-6</v>
      </c>
      <c r="AG450" s="23">
        <f t="shared" si="84"/>
        <v>2.7392040089707952</v>
      </c>
      <c r="AH450" s="25">
        <f t="shared" si="90"/>
        <v>9.3714501441302787</v>
      </c>
      <c r="AI450" s="25">
        <f t="shared" si="85"/>
        <v>4.6905171284601254E-5</v>
      </c>
    </row>
    <row r="451" spans="6:35" ht="15">
      <c r="F451" s="5">
        <v>2006</v>
      </c>
      <c r="G451" s="5">
        <v>1</v>
      </c>
      <c r="H451" s="5">
        <v>0</v>
      </c>
      <c r="I451" s="5">
        <v>19</v>
      </c>
      <c r="J451" s="5">
        <v>14</v>
      </c>
      <c r="K451" s="5">
        <v>4.94649982452</v>
      </c>
      <c r="L451" s="5">
        <v>0.16598476469500001</v>
      </c>
      <c r="M451" s="5">
        <v>4.3000001460300002E-2</v>
      </c>
      <c r="N451" s="8">
        <f t="shared" si="86"/>
        <v>4.3000001460300002E-2</v>
      </c>
      <c r="O451" s="5">
        <v>0</v>
      </c>
      <c r="P451" s="5">
        <v>96.736587524399994</v>
      </c>
      <c r="Q451" s="5">
        <v>17.6447849274</v>
      </c>
      <c r="R451" s="5">
        <v>442.90249633799999</v>
      </c>
      <c r="S451">
        <f t="shared" si="78"/>
        <v>2.5548020140215687E-3</v>
      </c>
      <c r="T451">
        <f t="shared" si="79"/>
        <v>2707.1159845318894</v>
      </c>
      <c r="U451">
        <f t="shared" si="80"/>
        <v>8129.8765186759665</v>
      </c>
      <c r="V451" s="9">
        <v>693.22979736299999</v>
      </c>
      <c r="W451" s="9">
        <v>2376.8435058599998</v>
      </c>
      <c r="X451">
        <f t="shared" si="87"/>
        <v>8.9286114304255756E-5</v>
      </c>
      <c r="Y451">
        <f t="shared" si="88"/>
        <v>23.269112476401041</v>
      </c>
      <c r="Z451">
        <f t="shared" si="81"/>
        <v>5.3063812415551567E-2</v>
      </c>
      <c r="AA451">
        <f t="shared" si="82"/>
        <v>7.5271158566162979E-3</v>
      </c>
      <c r="AB451">
        <f>(1/(AA451*k))*(LN((50-dTar)/(hTar-dTar)))</f>
        <v>580.58692467930598</v>
      </c>
      <c r="AC451">
        <f t="shared" si="83"/>
        <v>936.57216770275295</v>
      </c>
      <c r="AD451" s="19">
        <v>2343.3537597700001</v>
      </c>
      <c r="AE451" s="19">
        <v>806.73187255899995</v>
      </c>
      <c r="AF451">
        <f t="shared" si="89"/>
        <v>2.4469873645702119E-4</v>
      </c>
      <c r="AG451" s="23">
        <f t="shared" si="84"/>
        <v>17.936343211410769</v>
      </c>
      <c r="AH451" s="25">
        <f t="shared" si="90"/>
        <v>19.963295568367883</v>
      </c>
      <c r="AI451" s="25">
        <f t="shared" si="85"/>
        <v>2.0169224337334757E-2</v>
      </c>
    </row>
    <row r="452" spans="6:35" ht="15">
      <c r="F452" s="5">
        <v>2006</v>
      </c>
      <c r="G452" s="5">
        <v>1</v>
      </c>
      <c r="H452" s="5">
        <v>0</v>
      </c>
      <c r="I452" s="5">
        <v>19</v>
      </c>
      <c r="J452" s="5">
        <v>15</v>
      </c>
      <c r="K452" s="5">
        <v>6.9035000801099997</v>
      </c>
      <c r="L452" s="5">
        <v>0.27298516035100001</v>
      </c>
      <c r="M452" s="5">
        <v>0</v>
      </c>
      <c r="N452" s="8">
        <f t="shared" si="86"/>
        <v>1E-4</v>
      </c>
      <c r="O452" s="5">
        <v>0</v>
      </c>
      <c r="P452" s="5">
        <v>96.736587524399994</v>
      </c>
      <c r="Q452" s="5">
        <v>16.971605300899999</v>
      </c>
      <c r="R452" s="5">
        <v>673.21997070299994</v>
      </c>
      <c r="S452">
        <f t="shared" si="78"/>
        <v>5.9413998308355972E-6</v>
      </c>
      <c r="T452">
        <f t="shared" si="79"/>
        <v>1164059.9128807276</v>
      </c>
      <c r="U452">
        <f t="shared" si="80"/>
        <v>3495847.0217512534</v>
      </c>
      <c r="V452" s="9">
        <v>982.716796875</v>
      </c>
      <c r="W452" s="9">
        <v>60723.6445313</v>
      </c>
      <c r="X452">
        <f t="shared" si="87"/>
        <v>2.8109205746742643E-7</v>
      </c>
      <c r="Y452">
        <f t="shared" si="88"/>
        <v>25.225634665923362</v>
      </c>
      <c r="Z452">
        <f t="shared" si="81"/>
        <v>1.2340421072902296E-4</v>
      </c>
      <c r="AA452">
        <f t="shared" si="82"/>
        <v>1.7504920002306861E-5</v>
      </c>
      <c r="AB452">
        <f>(1/(AA452*k))*(LN((50-dTar)/(hTar-dTar)))</f>
        <v>249652.38609041239</v>
      </c>
      <c r="AC452">
        <f t="shared" si="83"/>
        <v>402726.04578894714</v>
      </c>
      <c r="AD452" s="19">
        <v>2497.7700195299999</v>
      </c>
      <c r="AE452" s="19">
        <v>60723.6445313</v>
      </c>
      <c r="AF452">
        <f t="shared" si="89"/>
        <v>2.1461647183800129E-6</v>
      </c>
      <c r="AG452" s="23">
        <f t="shared" si="84"/>
        <v>3.4227041507194222</v>
      </c>
      <c r="AH452" s="25">
        <f t="shared" si="90"/>
        <v>11.709862135689075</v>
      </c>
      <c r="AI452" s="25">
        <f t="shared" si="85"/>
        <v>4.6905171284601254E-5</v>
      </c>
    </row>
    <row r="453" spans="6:35" ht="15">
      <c r="F453" s="5">
        <v>2006</v>
      </c>
      <c r="G453" s="5">
        <v>1</v>
      </c>
      <c r="H453" s="5">
        <v>0</v>
      </c>
      <c r="I453" s="5">
        <v>19</v>
      </c>
      <c r="J453" s="5">
        <v>16</v>
      </c>
      <c r="K453" s="5">
        <v>8.45499992371</v>
      </c>
      <c r="L453" s="5">
        <v>0.37414050102200003</v>
      </c>
      <c r="M453" s="5">
        <v>0</v>
      </c>
      <c r="N453" s="8">
        <f t="shared" si="86"/>
        <v>1E-4</v>
      </c>
      <c r="O453" s="5">
        <v>0</v>
      </c>
      <c r="P453" s="5">
        <v>96.736587524399994</v>
      </c>
      <c r="Q453" s="5">
        <v>12.8272800446</v>
      </c>
      <c r="R453" s="5">
        <v>478.47000122100002</v>
      </c>
      <c r="S453">
        <f t="shared" si="78"/>
        <v>5.9413998308355972E-6</v>
      </c>
      <c r="T453">
        <f t="shared" si="79"/>
        <v>1164059.9128807276</v>
      </c>
      <c r="U453">
        <f t="shared" si="80"/>
        <v>3495847.0217512534</v>
      </c>
      <c r="V453" s="9">
        <v>990.52642822300004</v>
      </c>
      <c r="W453" s="9">
        <v>60723.6445313</v>
      </c>
      <c r="X453">
        <f t="shared" si="87"/>
        <v>2.8109144040837255E-7</v>
      </c>
      <c r="Y453">
        <f t="shared" si="88"/>
        <v>19.065723540345282</v>
      </c>
      <c r="Z453">
        <f t="shared" si="81"/>
        <v>1.2340421072902296E-4</v>
      </c>
      <c r="AA453">
        <f t="shared" si="82"/>
        <v>1.7504920002306861E-5</v>
      </c>
      <c r="AB453">
        <f>(1/(AA453*k))*(LN((50-dTar)/(hTar-dTar)))</f>
        <v>249652.38609041239</v>
      </c>
      <c r="AC453">
        <f t="shared" si="83"/>
        <v>402726.04578894714</v>
      </c>
      <c r="AD453" s="19">
        <v>2497.7700195299999</v>
      </c>
      <c r="AE453" s="19">
        <v>60723.6445313</v>
      </c>
      <c r="AF453">
        <f t="shared" si="89"/>
        <v>2.1461647183800129E-6</v>
      </c>
      <c r="AG453" s="23">
        <f t="shared" si="84"/>
        <v>2.5869054222909935</v>
      </c>
      <c r="AH453" s="25">
        <f t="shared" si="90"/>
        <v>8.8504014718090325</v>
      </c>
      <c r="AI453" s="25">
        <f t="shared" si="85"/>
        <v>4.6905171284601254E-5</v>
      </c>
    </row>
    <row r="454" spans="6:35" ht="15">
      <c r="F454" s="5">
        <v>2006</v>
      </c>
      <c r="G454" s="5">
        <v>1</v>
      </c>
      <c r="H454" s="5">
        <v>0</v>
      </c>
      <c r="I454" s="5">
        <v>19</v>
      </c>
      <c r="J454" s="5">
        <v>17</v>
      </c>
      <c r="K454" s="5">
        <v>7.7649998664900002</v>
      </c>
      <c r="L454" s="5">
        <v>0.348323196173</v>
      </c>
      <c r="M454" s="5">
        <v>0</v>
      </c>
      <c r="N454" s="8">
        <f t="shared" si="86"/>
        <v>1E-4</v>
      </c>
      <c r="O454" s="5">
        <v>0</v>
      </c>
      <c r="P454" s="5">
        <v>96.736587524399994</v>
      </c>
      <c r="Q454" s="5">
        <v>4.0154604911799998</v>
      </c>
      <c r="R454" s="5">
        <v>211.76499939000001</v>
      </c>
      <c r="S454">
        <f t="shared" ref="S454:S517" si="91">(N454*k)/LN((uhzRef-dRef)/zoRef)</f>
        <v>5.9413998308355972E-6</v>
      </c>
      <c r="T454">
        <f t="shared" ref="T454:T517" si="92">(1/(S454*k))*(LN((50-dRef)/(O3zRef-dRef)))</f>
        <v>1164059.9128807276</v>
      </c>
      <c r="U454">
        <f t="shared" ref="U454:U517" si="93">(1/(S454*k))*(LN((50-dRef)/(uzoRef)))</f>
        <v>3495847.0217512534</v>
      </c>
      <c r="V454" s="9">
        <v>1074.5557861299999</v>
      </c>
      <c r="W454" s="9">
        <v>60723.6445313</v>
      </c>
      <c r="X454">
        <f t="shared" si="87"/>
        <v>2.8108480120413036E-7</v>
      </c>
      <c r="Y454">
        <f t="shared" si="88"/>
        <v>5.9682785384819237</v>
      </c>
      <c r="Z454">
        <f t="shared" ref="Z454:Z517" si="94">(S454/k)*LN((50-dRef)/(uzoRef))</f>
        <v>1.2340421072902296E-4</v>
      </c>
      <c r="AA454">
        <f t="shared" ref="AA454:AA517" si="95">(Z454*k)/LN((50-dTar)/zoTar)</f>
        <v>1.7504920002306861E-5</v>
      </c>
      <c r="AB454">
        <f>(1/(AA454*k))*(LN((50-dTar)/(hTar-dTar)))</f>
        <v>249652.38609041239</v>
      </c>
      <c r="AC454">
        <f t="shared" ref="AC454:AC517" si="96">(1/(AA454*k))*(LN((50-dTar)/(zoTar)))</f>
        <v>402726.04578894714</v>
      </c>
      <c r="AD454" s="19">
        <v>2497.7700195299999</v>
      </c>
      <c r="AE454" s="19">
        <v>60723.6445313</v>
      </c>
      <c r="AF454">
        <f t="shared" si="89"/>
        <v>2.1461647183800129E-6</v>
      </c>
      <c r="AG454" s="23">
        <f t="shared" ref="AG454:AG517" si="97" xml:space="preserve"> Y454*(1-(AC454*AF454))</f>
        <v>0.80979733500647655</v>
      </c>
      <c r="AH454" s="25">
        <f t="shared" si="90"/>
        <v>2.7705038861688056</v>
      </c>
      <c r="AI454" s="25">
        <f t="shared" ref="AI454:AI517" si="98">(AA454/k)*LN((hTar-dTar)/(zoTar))</f>
        <v>4.6905171284601254E-5</v>
      </c>
    </row>
    <row r="455" spans="6:35" ht="15">
      <c r="F455" s="5">
        <v>2006</v>
      </c>
      <c r="G455" s="5">
        <v>1</v>
      </c>
      <c r="H455" s="5">
        <v>0</v>
      </c>
      <c r="I455" s="5">
        <v>19</v>
      </c>
      <c r="J455" s="5">
        <v>18</v>
      </c>
      <c r="K455" s="5">
        <v>4.7020001411400001</v>
      </c>
      <c r="L455" s="5">
        <v>0.19563537836100001</v>
      </c>
      <c r="M455" s="5">
        <v>0</v>
      </c>
      <c r="N455" s="8">
        <f t="shared" ref="N455:N518" si="99">IF(M455&lt;0, 0, IF(M455=0, 0.0001, IF(M455&gt;0, M455)))</f>
        <v>1E-4</v>
      </c>
      <c r="O455" s="5">
        <v>0</v>
      </c>
      <c r="P455" s="5">
        <v>96.736587524399994</v>
      </c>
      <c r="Q455" s="5">
        <v>1.1638059616100001</v>
      </c>
      <c r="R455" s="5">
        <v>25.276500701900002</v>
      </c>
      <c r="S455">
        <f t="shared" si="91"/>
        <v>5.9413998308355972E-6</v>
      </c>
      <c r="T455">
        <f t="shared" si="92"/>
        <v>1164059.9128807276</v>
      </c>
      <c r="U455">
        <f t="shared" si="93"/>
        <v>3495847.0217512534</v>
      </c>
      <c r="V455" s="9">
        <v>1074.5557861299999</v>
      </c>
      <c r="W455" s="9">
        <v>60723.6445313</v>
      </c>
      <c r="X455">
        <f t="shared" ref="X455:X518" si="100" xml:space="preserve"> (1/(U455 + W455 + V455))</f>
        <v>2.8108480120413036E-7</v>
      </c>
      <c r="Y455">
        <f t="shared" ref="Y455:Y518" si="101" xml:space="preserve"> Q455/(1-(T455*X455))</f>
        <v>1.7297936709602948</v>
      </c>
      <c r="Z455">
        <f t="shared" si="94"/>
        <v>1.2340421072902296E-4</v>
      </c>
      <c r="AA455">
        <f t="shared" si="95"/>
        <v>1.7504920002306861E-5</v>
      </c>
      <c r="AB455">
        <f>(1/(AA455*k))*(LN((50-dTar)/(hTar-dTar)))</f>
        <v>249652.38609041239</v>
      </c>
      <c r="AC455">
        <f t="shared" si="96"/>
        <v>402726.04578894714</v>
      </c>
      <c r="AD455" s="19">
        <v>2497.7700195299999</v>
      </c>
      <c r="AE455" s="19">
        <v>60723.6445313</v>
      </c>
      <c r="AF455">
        <f t="shared" ref="AF455:AF518" si="102" xml:space="preserve"> (1/(AC455 + AE455 + AD455))</f>
        <v>2.1461647183800129E-6</v>
      </c>
      <c r="AG455" s="23">
        <f t="shared" si="97"/>
        <v>0.234704579523699</v>
      </c>
      <c r="AH455" s="25">
        <f t="shared" ref="AH455:AH518" si="103">Y455*(1-AB455*AF455)</f>
        <v>0.80297862386373864</v>
      </c>
      <c r="AI455" s="25">
        <f t="shared" si="98"/>
        <v>4.6905171284601254E-5</v>
      </c>
    </row>
    <row r="456" spans="6:35" ht="15">
      <c r="F456" s="5">
        <v>2006</v>
      </c>
      <c r="G456" s="5">
        <v>1</v>
      </c>
      <c r="H456" s="5">
        <v>0</v>
      </c>
      <c r="I456" s="5">
        <v>19</v>
      </c>
      <c r="J456" s="5">
        <v>19</v>
      </c>
      <c r="K456" s="5">
        <v>1.99349999428</v>
      </c>
      <c r="L456" s="5">
        <v>9.2040367424500003E-2</v>
      </c>
      <c r="M456" s="5">
        <v>0</v>
      </c>
      <c r="N456" s="8">
        <f t="shared" si="99"/>
        <v>1E-4</v>
      </c>
      <c r="O456" s="5">
        <v>0</v>
      </c>
      <c r="P456" s="5">
        <v>96.736587524399994</v>
      </c>
      <c r="Q456" s="5">
        <v>0.86641371250200006</v>
      </c>
      <c r="R456" s="5">
        <v>0</v>
      </c>
      <c r="S456">
        <f t="shared" si="91"/>
        <v>5.9413998308355972E-6</v>
      </c>
      <c r="T456">
        <f t="shared" si="92"/>
        <v>1164059.9128807276</v>
      </c>
      <c r="U456">
        <f t="shared" si="93"/>
        <v>3495847.0217512534</v>
      </c>
      <c r="V456" s="9">
        <v>1074.5557861299999</v>
      </c>
      <c r="W456" s="9">
        <v>60723.6445313</v>
      </c>
      <c r="X456">
        <f t="shared" si="100"/>
        <v>2.8108480120413036E-7</v>
      </c>
      <c r="Y456">
        <f t="shared" si="101"/>
        <v>1.2877721937820794</v>
      </c>
      <c r="Z456">
        <f t="shared" si="94"/>
        <v>1.2340421072902296E-4</v>
      </c>
      <c r="AA456">
        <f t="shared" si="95"/>
        <v>1.7504920002306861E-5</v>
      </c>
      <c r="AB456">
        <f>(1/(AA456*k))*(LN((50-dTar)/(hTar-dTar)))</f>
        <v>249652.38609041239</v>
      </c>
      <c r="AC456">
        <f t="shared" si="96"/>
        <v>402726.04578894714</v>
      </c>
      <c r="AD456" s="19">
        <v>2497.7700195299999</v>
      </c>
      <c r="AE456" s="19">
        <v>60723.6445313</v>
      </c>
      <c r="AF456">
        <f t="shared" si="102"/>
        <v>2.1461647183800129E-6</v>
      </c>
      <c r="AG456" s="23">
        <f t="shared" si="97"/>
        <v>0.17472952776855896</v>
      </c>
      <c r="AH456" s="25">
        <f t="shared" si="103"/>
        <v>0.59779010720918369</v>
      </c>
      <c r="AI456" s="25">
        <f t="shared" si="98"/>
        <v>4.6905171284601254E-5</v>
      </c>
    </row>
    <row r="457" spans="6:35" ht="15">
      <c r="F457" s="5">
        <v>2006</v>
      </c>
      <c r="G457" s="5">
        <v>1</v>
      </c>
      <c r="H457" s="5">
        <v>0</v>
      </c>
      <c r="I457" s="5">
        <v>19</v>
      </c>
      <c r="J457" s="5">
        <v>20</v>
      </c>
      <c r="K457" s="5">
        <v>1.4335000515</v>
      </c>
      <c r="L457" s="5">
        <v>7.1478165686100006E-2</v>
      </c>
      <c r="M457" s="5">
        <v>0</v>
      </c>
      <c r="N457" s="8">
        <f t="shared" si="99"/>
        <v>1E-4</v>
      </c>
      <c r="O457" s="5">
        <v>0</v>
      </c>
      <c r="P457" s="5">
        <v>96.736587524399994</v>
      </c>
      <c r="Q457" s="5">
        <v>1.55083596706</v>
      </c>
      <c r="R457" s="5">
        <v>0</v>
      </c>
      <c r="S457">
        <f t="shared" si="91"/>
        <v>5.9413998308355972E-6</v>
      </c>
      <c r="T457">
        <f t="shared" si="92"/>
        <v>1164059.9128807276</v>
      </c>
      <c r="U457">
        <f t="shared" si="93"/>
        <v>3495847.0217512534</v>
      </c>
      <c r="V457" s="9">
        <v>1074.5557861299999</v>
      </c>
      <c r="W457" s="9">
        <v>60723.6445313</v>
      </c>
      <c r="X457">
        <f t="shared" si="100"/>
        <v>2.8108480120413036E-7</v>
      </c>
      <c r="Y457">
        <f t="shared" si="101"/>
        <v>2.305045969009174</v>
      </c>
      <c r="Z457">
        <f t="shared" si="94"/>
        <v>1.2340421072902296E-4</v>
      </c>
      <c r="AA457">
        <f t="shared" si="95"/>
        <v>1.7504920002306861E-5</v>
      </c>
      <c r="AB457">
        <f>(1/(AA457*k))*(LN((50-dTar)/(hTar-dTar)))</f>
        <v>249652.38609041239</v>
      </c>
      <c r="AC457">
        <f t="shared" si="96"/>
        <v>402726.04578894714</v>
      </c>
      <c r="AD457" s="19">
        <v>2497.7700195299999</v>
      </c>
      <c r="AE457" s="19">
        <v>60723.6445313</v>
      </c>
      <c r="AF457">
        <f t="shared" si="102"/>
        <v>2.1461647183800129E-6</v>
      </c>
      <c r="AG457" s="23">
        <f t="shared" si="97"/>
        <v>0.31275686460267638</v>
      </c>
      <c r="AH457" s="25">
        <f t="shared" si="103"/>
        <v>1.0700135346836575</v>
      </c>
      <c r="AI457" s="25">
        <f t="shared" si="98"/>
        <v>4.6905171284601254E-5</v>
      </c>
    </row>
    <row r="458" spans="6:35" ht="15">
      <c r="F458" s="5">
        <v>2006</v>
      </c>
      <c r="G458" s="5">
        <v>1</v>
      </c>
      <c r="H458" s="5">
        <v>0</v>
      </c>
      <c r="I458" s="5">
        <v>19</v>
      </c>
      <c r="J458" s="5">
        <v>21</v>
      </c>
      <c r="K458" s="5">
        <v>-1.7500000074500002E-2</v>
      </c>
      <c r="L458" s="5">
        <v>5.1850218325899998E-2</v>
      </c>
      <c r="M458" s="5">
        <v>0</v>
      </c>
      <c r="N458" s="8">
        <f t="shared" si="99"/>
        <v>1E-4</v>
      </c>
      <c r="O458" s="5">
        <v>0</v>
      </c>
      <c r="P458" s="5">
        <v>96.736587524399994</v>
      </c>
      <c r="Q458" s="5">
        <v>1.45960748196</v>
      </c>
      <c r="R458" s="5">
        <v>0</v>
      </c>
      <c r="S458">
        <f t="shared" si="91"/>
        <v>5.9413998308355972E-6</v>
      </c>
      <c r="T458">
        <f t="shared" si="92"/>
        <v>1164059.9128807276</v>
      </c>
      <c r="U458">
        <f t="shared" si="93"/>
        <v>3495847.0217512534</v>
      </c>
      <c r="V458" s="9">
        <v>1074.5557861299999</v>
      </c>
      <c r="W458" s="9">
        <v>60723.6445313</v>
      </c>
      <c r="X458">
        <f t="shared" si="100"/>
        <v>2.8108480120413036E-7</v>
      </c>
      <c r="Y458">
        <f t="shared" si="101"/>
        <v>2.1694508085247173</v>
      </c>
      <c r="Z458">
        <f t="shared" si="94"/>
        <v>1.2340421072902296E-4</v>
      </c>
      <c r="AA458">
        <f t="shared" si="95"/>
        <v>1.7504920002306861E-5</v>
      </c>
      <c r="AB458">
        <f>(1/(AA458*k))*(LN((50-dTar)/(hTar-dTar)))</f>
        <v>249652.38609041239</v>
      </c>
      <c r="AC458">
        <f t="shared" si="96"/>
        <v>402726.04578894714</v>
      </c>
      <c r="AD458" s="19">
        <v>2497.7700195299999</v>
      </c>
      <c r="AE458" s="19">
        <v>60723.6445313</v>
      </c>
      <c r="AF458">
        <f t="shared" si="102"/>
        <v>2.1461647183800129E-6</v>
      </c>
      <c r="AG458" s="23">
        <f t="shared" si="97"/>
        <v>0.29435882924087203</v>
      </c>
      <c r="AH458" s="25">
        <f t="shared" si="103"/>
        <v>1.0070696025857055</v>
      </c>
      <c r="AI458" s="25">
        <f t="shared" si="98"/>
        <v>4.6905171284601254E-5</v>
      </c>
    </row>
    <row r="459" spans="6:35" ht="15">
      <c r="F459" s="5">
        <v>2006</v>
      </c>
      <c r="G459" s="5">
        <v>1</v>
      </c>
      <c r="H459" s="5">
        <v>0</v>
      </c>
      <c r="I459" s="5">
        <v>19</v>
      </c>
      <c r="J459" s="5">
        <v>22</v>
      </c>
      <c r="K459" s="5">
        <v>0.25499999523200001</v>
      </c>
      <c r="L459" s="5">
        <v>3.9821337908500003E-2</v>
      </c>
      <c r="M459" s="5">
        <v>0</v>
      </c>
      <c r="N459" s="8">
        <f t="shared" si="99"/>
        <v>1E-4</v>
      </c>
      <c r="O459" s="5">
        <v>0</v>
      </c>
      <c r="P459" s="5">
        <v>96.736587524399994</v>
      </c>
      <c r="Q459" s="5">
        <v>1.41120445728</v>
      </c>
      <c r="R459" s="5">
        <v>0</v>
      </c>
      <c r="S459">
        <f t="shared" si="91"/>
        <v>5.9413998308355972E-6</v>
      </c>
      <c r="T459">
        <f t="shared" si="92"/>
        <v>1164059.9128807276</v>
      </c>
      <c r="U459">
        <f t="shared" si="93"/>
        <v>3495847.0217512534</v>
      </c>
      <c r="V459" s="9">
        <v>1074.5557861299999</v>
      </c>
      <c r="W459" s="9">
        <v>60723.6445313</v>
      </c>
      <c r="X459">
        <f t="shared" si="100"/>
        <v>2.8108480120413036E-7</v>
      </c>
      <c r="Y459">
        <f t="shared" si="101"/>
        <v>2.0975081922221066</v>
      </c>
      <c r="Z459">
        <f t="shared" si="94"/>
        <v>1.2340421072902296E-4</v>
      </c>
      <c r="AA459">
        <f t="shared" si="95"/>
        <v>1.7504920002306861E-5</v>
      </c>
      <c r="AB459">
        <f>(1/(AA459*k))*(LN((50-dTar)/(hTar-dTar)))</f>
        <v>249652.38609041239</v>
      </c>
      <c r="AC459">
        <f t="shared" si="96"/>
        <v>402726.04578894714</v>
      </c>
      <c r="AD459" s="19">
        <v>2497.7700195299999</v>
      </c>
      <c r="AE459" s="19">
        <v>60723.6445313</v>
      </c>
      <c r="AF459">
        <f t="shared" si="102"/>
        <v>2.1461647183800129E-6</v>
      </c>
      <c r="AG459" s="23">
        <f t="shared" si="97"/>
        <v>0.28459739827219172</v>
      </c>
      <c r="AH459" s="25">
        <f t="shared" si="103"/>
        <v>0.97367349066458997</v>
      </c>
      <c r="AI459" s="25">
        <f t="shared" si="98"/>
        <v>4.6905171284601254E-5</v>
      </c>
    </row>
    <row r="460" spans="6:35" ht="15">
      <c r="F460" s="5">
        <v>2006</v>
      </c>
      <c r="G460" s="5">
        <v>1</v>
      </c>
      <c r="H460" s="5">
        <v>0</v>
      </c>
      <c r="I460" s="5">
        <v>19</v>
      </c>
      <c r="J460" s="5">
        <v>23</v>
      </c>
      <c r="K460" s="5">
        <v>-0.42300000786800002</v>
      </c>
      <c r="L460" s="5">
        <v>4.0863953530800003E-2</v>
      </c>
      <c r="M460" s="5">
        <v>0</v>
      </c>
      <c r="N460" s="8">
        <f t="shared" si="99"/>
        <v>1E-4</v>
      </c>
      <c r="O460" s="5">
        <v>0</v>
      </c>
      <c r="P460" s="5">
        <v>96.736587524399994</v>
      </c>
      <c r="Q460" s="5">
        <v>1.6940565109300001</v>
      </c>
      <c r="R460" s="5">
        <v>0</v>
      </c>
      <c r="S460">
        <f t="shared" si="91"/>
        <v>5.9413998308355972E-6</v>
      </c>
      <c r="T460">
        <f t="shared" si="92"/>
        <v>1164059.9128807276</v>
      </c>
      <c r="U460">
        <f t="shared" si="93"/>
        <v>3495847.0217512534</v>
      </c>
      <c r="V460" s="9">
        <v>1074.5557861299999</v>
      </c>
      <c r="W460" s="9">
        <v>60723.6445313</v>
      </c>
      <c r="X460">
        <f t="shared" si="100"/>
        <v>2.8108480120413036E-7</v>
      </c>
      <c r="Y460">
        <f t="shared" si="101"/>
        <v>2.5179182161964055</v>
      </c>
      <c r="Z460">
        <f t="shared" si="94"/>
        <v>1.2340421072902296E-4</v>
      </c>
      <c r="AA460">
        <f t="shared" si="95"/>
        <v>1.7504920002306861E-5</v>
      </c>
      <c r="AB460">
        <f>(1/(AA460*k))*(LN((50-dTar)/(hTar-dTar)))</f>
        <v>249652.38609041239</v>
      </c>
      <c r="AC460">
        <f t="shared" si="96"/>
        <v>402726.04578894714</v>
      </c>
      <c r="AD460" s="19">
        <v>2497.7700195299999</v>
      </c>
      <c r="AE460" s="19">
        <v>60723.6445313</v>
      </c>
      <c r="AF460">
        <f t="shared" si="102"/>
        <v>2.1461647183800129E-6</v>
      </c>
      <c r="AG460" s="23">
        <f t="shared" si="97"/>
        <v>0.34164013091767431</v>
      </c>
      <c r="AH460" s="25">
        <f t="shared" si="103"/>
        <v>1.1688298657726086</v>
      </c>
      <c r="AI460" s="25">
        <f t="shared" si="98"/>
        <v>4.6905171284601254E-5</v>
      </c>
    </row>
    <row r="461" spans="6:35" ht="15">
      <c r="F461" s="5">
        <v>2006</v>
      </c>
      <c r="G461" s="5">
        <v>1</v>
      </c>
      <c r="H461" s="5">
        <v>0</v>
      </c>
      <c r="I461" s="5">
        <v>19</v>
      </c>
      <c r="J461" s="5">
        <v>24</v>
      </c>
      <c r="K461" s="5">
        <v>-0.91399997472799999</v>
      </c>
      <c r="L461" s="5">
        <v>3.7136241793599999E-2</v>
      </c>
      <c r="M461" s="5">
        <v>0</v>
      </c>
      <c r="N461" s="8">
        <f t="shared" si="99"/>
        <v>1E-4</v>
      </c>
      <c r="O461" s="5">
        <v>0</v>
      </c>
      <c r="P461" s="5">
        <v>96.736587524399994</v>
      </c>
      <c r="Q461" s="5">
        <v>2.0891375541700001</v>
      </c>
      <c r="R461" s="5">
        <v>0</v>
      </c>
      <c r="S461">
        <f t="shared" si="91"/>
        <v>5.9413998308355972E-6</v>
      </c>
      <c r="T461">
        <f t="shared" si="92"/>
        <v>1164059.9128807276</v>
      </c>
      <c r="U461">
        <f t="shared" si="93"/>
        <v>3495847.0217512534</v>
      </c>
      <c r="V461" s="9">
        <v>1074.5557861299999</v>
      </c>
      <c r="W461" s="9">
        <v>60723.6445313</v>
      </c>
      <c r="X461">
        <f t="shared" si="100"/>
        <v>2.8108480120413036E-7</v>
      </c>
      <c r="Y461">
        <f t="shared" si="101"/>
        <v>3.1051369714324761</v>
      </c>
      <c r="Z461">
        <f t="shared" si="94"/>
        <v>1.2340421072902296E-4</v>
      </c>
      <c r="AA461">
        <f t="shared" si="95"/>
        <v>1.7504920002306861E-5</v>
      </c>
      <c r="AB461">
        <f>(1/(AA461*k))*(LN((50-dTar)/(hTar-dTar)))</f>
        <v>249652.38609041239</v>
      </c>
      <c r="AC461">
        <f t="shared" si="96"/>
        <v>402726.04578894714</v>
      </c>
      <c r="AD461" s="19">
        <v>2497.7700195299999</v>
      </c>
      <c r="AE461" s="19">
        <v>60723.6445313</v>
      </c>
      <c r="AF461">
        <f t="shared" si="102"/>
        <v>2.1461647183800129E-6</v>
      </c>
      <c r="AG461" s="23">
        <f t="shared" si="97"/>
        <v>0.42131606762034446</v>
      </c>
      <c r="AH461" s="25">
        <f t="shared" si="103"/>
        <v>1.4414196641412609</v>
      </c>
      <c r="AI461" s="25">
        <f t="shared" si="98"/>
        <v>4.6905171284601254E-5</v>
      </c>
    </row>
    <row r="462" spans="6:35" ht="15">
      <c r="F462" s="5">
        <v>2006</v>
      </c>
      <c r="G462" s="5">
        <v>1</v>
      </c>
      <c r="H462" s="5">
        <v>0</v>
      </c>
      <c r="I462" s="5">
        <v>20</v>
      </c>
      <c r="J462" s="5">
        <v>1</v>
      </c>
      <c r="K462" s="5">
        <v>-1.77100002766</v>
      </c>
      <c r="L462" s="5">
        <v>3.7011574953800003E-2</v>
      </c>
      <c r="M462" s="5">
        <v>0</v>
      </c>
      <c r="N462" s="8">
        <f t="shared" si="99"/>
        <v>1E-4</v>
      </c>
      <c r="O462" s="5">
        <v>0</v>
      </c>
      <c r="P462" s="5">
        <v>96.736587524399994</v>
      </c>
      <c r="Q462" s="5">
        <v>4.4388656616200004</v>
      </c>
      <c r="R462" s="5">
        <v>0</v>
      </c>
      <c r="S462">
        <f t="shared" si="91"/>
        <v>5.9413998308355972E-6</v>
      </c>
      <c r="T462">
        <f t="shared" si="92"/>
        <v>1164059.9128807276</v>
      </c>
      <c r="U462">
        <f t="shared" si="93"/>
        <v>3495847.0217512534</v>
      </c>
      <c r="V462" s="9">
        <v>1069.6772460899999</v>
      </c>
      <c r="W462" s="9">
        <v>60723.6445313</v>
      </c>
      <c r="X462">
        <f t="shared" si="100"/>
        <v>2.8108518665159692E-7</v>
      </c>
      <c r="Y462">
        <f t="shared" si="101"/>
        <v>6.5976005464786445</v>
      </c>
      <c r="Z462">
        <f t="shared" si="94"/>
        <v>1.2340421072902296E-4</v>
      </c>
      <c r="AA462">
        <f t="shared" si="95"/>
        <v>1.7504920002306861E-5</v>
      </c>
      <c r="AB462">
        <f>(1/(AA462*k))*(LN((50-dTar)/(hTar-dTar)))</f>
        <v>249652.38609041239</v>
      </c>
      <c r="AC462">
        <f t="shared" si="96"/>
        <v>402726.04578894714</v>
      </c>
      <c r="AD462" s="19">
        <v>2497.7700195299999</v>
      </c>
      <c r="AE462" s="19">
        <v>60723.6445313</v>
      </c>
      <c r="AF462">
        <f t="shared" si="102"/>
        <v>2.1461647183800129E-6</v>
      </c>
      <c r="AG462" s="23">
        <f t="shared" si="97"/>
        <v>0.89518599132517029</v>
      </c>
      <c r="AH462" s="25">
        <f t="shared" si="103"/>
        <v>3.0626382189692234</v>
      </c>
      <c r="AI462" s="25">
        <f t="shared" si="98"/>
        <v>4.6905171284601254E-5</v>
      </c>
    </row>
    <row r="463" spans="6:35" ht="15">
      <c r="F463" s="5">
        <v>2006</v>
      </c>
      <c r="G463" s="5">
        <v>1</v>
      </c>
      <c r="H463" s="5">
        <v>0</v>
      </c>
      <c r="I463" s="5">
        <v>20</v>
      </c>
      <c r="J463" s="5">
        <v>2</v>
      </c>
      <c r="K463" s="5">
        <v>-1.6390000581699999</v>
      </c>
      <c r="L463" s="5">
        <v>3.0332569032899999E-2</v>
      </c>
      <c r="M463" s="5">
        <v>0</v>
      </c>
      <c r="N463" s="8">
        <f t="shared" si="99"/>
        <v>1E-4</v>
      </c>
      <c r="O463" s="5">
        <v>0</v>
      </c>
      <c r="P463" s="5">
        <v>96.736587524399994</v>
      </c>
      <c r="Q463" s="5">
        <v>4.4474501609799999</v>
      </c>
      <c r="R463" s="5">
        <v>0</v>
      </c>
      <c r="S463">
        <f t="shared" si="91"/>
        <v>5.9413998308355972E-6</v>
      </c>
      <c r="T463">
        <f t="shared" si="92"/>
        <v>1164059.9128807276</v>
      </c>
      <c r="U463">
        <f t="shared" si="93"/>
        <v>3495847.0217512534</v>
      </c>
      <c r="V463" s="9">
        <v>1069.6772460899999</v>
      </c>
      <c r="W463" s="9">
        <v>60723.6445313</v>
      </c>
      <c r="X463">
        <f t="shared" si="100"/>
        <v>2.8108518665159692E-7</v>
      </c>
      <c r="Y463">
        <f t="shared" si="101"/>
        <v>6.6103599093398548</v>
      </c>
      <c r="Z463">
        <f t="shared" si="94"/>
        <v>1.2340421072902296E-4</v>
      </c>
      <c r="AA463">
        <f t="shared" si="95"/>
        <v>1.7504920002306861E-5</v>
      </c>
      <c r="AB463">
        <f>(1/(AA463*k))*(LN((50-dTar)/(hTar-dTar)))</f>
        <v>249652.38609041239</v>
      </c>
      <c r="AC463">
        <f t="shared" si="96"/>
        <v>402726.04578894714</v>
      </c>
      <c r="AD463" s="19">
        <v>2497.7700195299999</v>
      </c>
      <c r="AE463" s="19">
        <v>60723.6445313</v>
      </c>
      <c r="AF463">
        <f t="shared" si="102"/>
        <v>2.1461647183800129E-6</v>
      </c>
      <c r="AG463" s="23">
        <f t="shared" si="97"/>
        <v>0.89691722722087586</v>
      </c>
      <c r="AH463" s="25">
        <f t="shared" si="103"/>
        <v>3.0685611771830694</v>
      </c>
      <c r="AI463" s="25">
        <f t="shared" si="98"/>
        <v>4.6905171284601254E-5</v>
      </c>
    </row>
    <row r="464" spans="6:35" ht="15">
      <c r="F464" s="5">
        <v>2006</v>
      </c>
      <c r="G464" s="5">
        <v>1</v>
      </c>
      <c r="H464" s="5">
        <v>0</v>
      </c>
      <c r="I464" s="5">
        <v>20</v>
      </c>
      <c r="J464" s="5">
        <v>3</v>
      </c>
      <c r="K464" s="5">
        <v>-1.2894999980899999</v>
      </c>
      <c r="L464" s="5">
        <v>4.0850054472700001E-2</v>
      </c>
      <c r="M464" s="5">
        <v>0</v>
      </c>
      <c r="N464" s="8">
        <f t="shared" si="99"/>
        <v>1E-4</v>
      </c>
      <c r="O464" s="5">
        <v>0</v>
      </c>
      <c r="P464" s="5">
        <v>96.736587524399994</v>
      </c>
      <c r="Q464" s="5">
        <v>4.8003358840899999</v>
      </c>
      <c r="R464" s="5">
        <v>0</v>
      </c>
      <c r="S464">
        <f t="shared" si="91"/>
        <v>5.9413998308355972E-6</v>
      </c>
      <c r="T464">
        <f t="shared" si="92"/>
        <v>1164059.9128807276</v>
      </c>
      <c r="U464">
        <f t="shared" si="93"/>
        <v>3495847.0217512534</v>
      </c>
      <c r="V464" s="9">
        <v>1069.6772460899999</v>
      </c>
      <c r="W464" s="9">
        <v>60723.6445313</v>
      </c>
      <c r="X464">
        <f t="shared" si="100"/>
        <v>2.8108518665159692E-7</v>
      </c>
      <c r="Y464">
        <f t="shared" si="101"/>
        <v>7.1348630633247749</v>
      </c>
      <c r="Z464">
        <f t="shared" si="94"/>
        <v>1.2340421072902296E-4</v>
      </c>
      <c r="AA464">
        <f t="shared" si="95"/>
        <v>1.7504920002306861E-5</v>
      </c>
      <c r="AB464">
        <f>(1/(AA464*k))*(LN((50-dTar)/(hTar-dTar)))</f>
        <v>249652.38609041239</v>
      </c>
      <c r="AC464">
        <f t="shared" si="96"/>
        <v>402726.04578894714</v>
      </c>
      <c r="AD464" s="19">
        <v>2497.7700195299999</v>
      </c>
      <c r="AE464" s="19">
        <v>60723.6445313</v>
      </c>
      <c r="AF464">
        <f t="shared" si="102"/>
        <v>2.1461647183800129E-6</v>
      </c>
      <c r="AG464" s="23">
        <f t="shared" si="97"/>
        <v>0.96808368729154071</v>
      </c>
      <c r="AH464" s="25">
        <f t="shared" si="103"/>
        <v>3.3120380888341518</v>
      </c>
      <c r="AI464" s="25">
        <f t="shared" si="98"/>
        <v>4.6905171284601254E-5</v>
      </c>
    </row>
    <row r="465" spans="6:35" ht="15">
      <c r="F465" s="5">
        <v>2006</v>
      </c>
      <c r="G465" s="5">
        <v>1</v>
      </c>
      <c r="H465" s="5">
        <v>0</v>
      </c>
      <c r="I465" s="5">
        <v>20</v>
      </c>
      <c r="J465" s="5">
        <v>4</v>
      </c>
      <c r="K465" s="5">
        <v>-1.43599998951</v>
      </c>
      <c r="L465" s="5">
        <v>3.5463452339200001E-2</v>
      </c>
      <c r="M465" s="5">
        <v>8.0000003799800008E-3</v>
      </c>
      <c r="N465" s="8">
        <f t="shared" si="99"/>
        <v>8.0000003799800008E-3</v>
      </c>
      <c r="O465" s="5">
        <v>0</v>
      </c>
      <c r="P465" s="5">
        <v>96.736587524399994</v>
      </c>
      <c r="Q465" s="5">
        <v>4.1529092788700002</v>
      </c>
      <c r="R465" s="5">
        <v>0</v>
      </c>
      <c r="S465">
        <f t="shared" si="91"/>
        <v>4.753120090429788E-4</v>
      </c>
      <c r="T465">
        <f t="shared" si="92"/>
        <v>14550.74821988493</v>
      </c>
      <c r="U465">
        <f t="shared" si="93"/>
        <v>43698.085696340844</v>
      </c>
      <c r="V465" s="9">
        <v>964.35070800799997</v>
      </c>
      <c r="W465" s="9">
        <v>12775.5332031</v>
      </c>
      <c r="X465">
        <f t="shared" si="100"/>
        <v>1.7410086164854875E-5</v>
      </c>
      <c r="Y465">
        <f t="shared" si="101"/>
        <v>5.5619056032246394</v>
      </c>
      <c r="Z465">
        <f t="shared" si="94"/>
        <v>9.8723373272331556E-3</v>
      </c>
      <c r="AA465">
        <f t="shared" si="95"/>
        <v>1.4003936666997438E-3</v>
      </c>
      <c r="AB465">
        <f>(1/(AA465*k))*(LN((50-dTar)/(hTar-dTar)))</f>
        <v>3120.6546779068599</v>
      </c>
      <c r="AC465">
        <f t="shared" si="96"/>
        <v>5034.0753332558461</v>
      </c>
      <c r="AD465" s="19">
        <v>2469.1577148400002</v>
      </c>
      <c r="AE465" s="19">
        <v>4336.1840820300004</v>
      </c>
      <c r="AF465">
        <f t="shared" si="102"/>
        <v>8.4463617508286117E-5</v>
      </c>
      <c r="AG465" s="23">
        <f t="shared" si="97"/>
        <v>3.1970044011337033</v>
      </c>
      <c r="AH465" s="25">
        <f t="shared" si="103"/>
        <v>4.0958886069474882</v>
      </c>
      <c r="AI465" s="25">
        <f t="shared" si="98"/>
        <v>3.7524138809983698E-3</v>
      </c>
    </row>
    <row r="466" spans="6:35" ht="15">
      <c r="F466" s="5">
        <v>2006</v>
      </c>
      <c r="G466" s="5">
        <v>1</v>
      </c>
      <c r="H466" s="5">
        <v>0</v>
      </c>
      <c r="I466" s="5">
        <v>20</v>
      </c>
      <c r="J466" s="5">
        <v>5</v>
      </c>
      <c r="K466" s="5">
        <v>-1.7024999856900001</v>
      </c>
      <c r="L466" s="5">
        <v>3.6660172045200001E-2</v>
      </c>
      <c r="M466" s="5">
        <v>0</v>
      </c>
      <c r="N466" s="8">
        <f t="shared" si="99"/>
        <v>1E-4</v>
      </c>
      <c r="O466" s="5">
        <v>0</v>
      </c>
      <c r="P466" s="5">
        <v>96.736587524399994</v>
      </c>
      <c r="Q466" s="5">
        <v>6.0600748062100003</v>
      </c>
      <c r="R466" s="5">
        <v>0</v>
      </c>
      <c r="S466">
        <f t="shared" si="91"/>
        <v>5.9413998308355972E-6</v>
      </c>
      <c r="T466">
        <f t="shared" si="92"/>
        <v>1164059.9128807276</v>
      </c>
      <c r="U466">
        <f t="shared" si="93"/>
        <v>3495847.0217512534</v>
      </c>
      <c r="V466" s="9">
        <v>1069.6772460899999</v>
      </c>
      <c r="W466" s="9">
        <v>60723.6445313</v>
      </c>
      <c r="X466">
        <f t="shared" si="100"/>
        <v>2.8108518665159692E-7</v>
      </c>
      <c r="Y466">
        <f t="shared" si="101"/>
        <v>9.0072455219473397</v>
      </c>
      <c r="Z466">
        <f t="shared" si="94"/>
        <v>1.2340421072902296E-4</v>
      </c>
      <c r="AA466">
        <f t="shared" si="95"/>
        <v>1.7504920002306861E-5</v>
      </c>
      <c r="AB466">
        <f>(1/(AA466*k))*(LN((50-dTar)/(hTar-dTar)))</f>
        <v>249652.38609041239</v>
      </c>
      <c r="AC466">
        <f t="shared" si="96"/>
        <v>402726.04578894714</v>
      </c>
      <c r="AD466" s="19">
        <v>2497.7700195299999</v>
      </c>
      <c r="AE466" s="19">
        <v>60723.6445313</v>
      </c>
      <c r="AF466">
        <f t="shared" si="102"/>
        <v>2.1461647183800129E-6</v>
      </c>
      <c r="AG466" s="23">
        <f t="shared" si="97"/>
        <v>1.2221352224752684</v>
      </c>
      <c r="AH466" s="25">
        <f t="shared" si="103"/>
        <v>4.1812071205006234</v>
      </c>
      <c r="AI466" s="25">
        <f t="shared" si="98"/>
        <v>4.6905171284601254E-5</v>
      </c>
    </row>
    <row r="467" spans="6:35" ht="15">
      <c r="F467" s="5">
        <v>2006</v>
      </c>
      <c r="G467" s="5">
        <v>1</v>
      </c>
      <c r="H467" s="5">
        <v>0</v>
      </c>
      <c r="I467" s="5">
        <v>20</v>
      </c>
      <c r="J467" s="5">
        <v>6</v>
      </c>
      <c r="K467" s="5">
        <v>-1.6414999961900001</v>
      </c>
      <c r="L467" s="5">
        <v>3.87210473418E-2</v>
      </c>
      <c r="M467" s="5">
        <v>0</v>
      </c>
      <c r="N467" s="8">
        <f t="shared" si="99"/>
        <v>1E-4</v>
      </c>
      <c r="O467" s="5">
        <v>0</v>
      </c>
      <c r="P467" s="5">
        <v>96.736587524399994</v>
      </c>
      <c r="Q467" s="5">
        <v>5.8492941856399998</v>
      </c>
      <c r="R467" s="5">
        <v>0</v>
      </c>
      <c r="S467">
        <f t="shared" si="91"/>
        <v>5.9413998308355972E-6</v>
      </c>
      <c r="T467">
        <f t="shared" si="92"/>
        <v>1164059.9128807276</v>
      </c>
      <c r="U467">
        <f t="shared" si="93"/>
        <v>3495847.0217512534</v>
      </c>
      <c r="V467" s="9">
        <v>1069.6772460899999</v>
      </c>
      <c r="W467" s="9">
        <v>60723.6445313</v>
      </c>
      <c r="X467">
        <f t="shared" si="100"/>
        <v>2.8108518665159692E-7</v>
      </c>
      <c r="Y467">
        <f t="shared" si="101"/>
        <v>8.6939568478872609</v>
      </c>
      <c r="Z467">
        <f t="shared" si="94"/>
        <v>1.2340421072902296E-4</v>
      </c>
      <c r="AA467">
        <f t="shared" si="95"/>
        <v>1.7504920002306861E-5</v>
      </c>
      <c r="AB467">
        <f>(1/(AA467*k))*(LN((50-dTar)/(hTar-dTar)))</f>
        <v>249652.38609041239</v>
      </c>
      <c r="AC467">
        <f t="shared" si="96"/>
        <v>402726.04578894714</v>
      </c>
      <c r="AD467" s="19">
        <v>2497.7700195299999</v>
      </c>
      <c r="AE467" s="19">
        <v>60723.6445313</v>
      </c>
      <c r="AF467">
        <f t="shared" si="102"/>
        <v>2.1461647183800129E-6</v>
      </c>
      <c r="AG467" s="23">
        <f t="shared" si="97"/>
        <v>1.1796270969402802</v>
      </c>
      <c r="AH467" s="25">
        <f t="shared" si="103"/>
        <v>4.0357769963233272</v>
      </c>
      <c r="AI467" s="25">
        <f t="shared" si="98"/>
        <v>4.6905171284601254E-5</v>
      </c>
    </row>
    <row r="468" spans="6:35" ht="15">
      <c r="F468" s="5">
        <v>2006</v>
      </c>
      <c r="G468" s="5">
        <v>1</v>
      </c>
      <c r="H468" s="5">
        <v>0</v>
      </c>
      <c r="I468" s="5">
        <v>20</v>
      </c>
      <c r="J468" s="5">
        <v>7</v>
      </c>
      <c r="K468" s="5">
        <v>-1.7269999980899999</v>
      </c>
      <c r="L468" s="5">
        <v>4.0899075567699998E-2</v>
      </c>
      <c r="M468" s="5">
        <v>0</v>
      </c>
      <c r="N468" s="8">
        <f t="shared" si="99"/>
        <v>1E-4</v>
      </c>
      <c r="O468" s="5">
        <v>0</v>
      </c>
      <c r="P468" s="5">
        <v>96.736587524399994</v>
      </c>
      <c r="Q468" s="5">
        <v>4.0893745422399999</v>
      </c>
      <c r="R468" s="5">
        <v>0</v>
      </c>
      <c r="S468">
        <f t="shared" si="91"/>
        <v>5.9413998308355972E-6</v>
      </c>
      <c r="T468">
        <f t="shared" si="92"/>
        <v>1164059.9128807276</v>
      </c>
      <c r="U468">
        <f t="shared" si="93"/>
        <v>3495847.0217512534</v>
      </c>
      <c r="V468" s="9">
        <v>1069.6772460899999</v>
      </c>
      <c r="W468" s="9">
        <v>60723.6445313</v>
      </c>
      <c r="X468">
        <f t="shared" si="100"/>
        <v>2.8108518665159692E-7</v>
      </c>
      <c r="Y468">
        <f t="shared" si="101"/>
        <v>6.0781428795914234</v>
      </c>
      <c r="Z468">
        <f t="shared" si="94"/>
        <v>1.2340421072902296E-4</v>
      </c>
      <c r="AA468">
        <f t="shared" si="95"/>
        <v>1.7504920002306861E-5</v>
      </c>
      <c r="AB468">
        <f>(1/(AA468*k))*(LN((50-dTar)/(hTar-dTar)))</f>
        <v>249652.38609041239</v>
      </c>
      <c r="AC468">
        <f t="shared" si="96"/>
        <v>402726.04578894714</v>
      </c>
      <c r="AD468" s="19">
        <v>2497.7700195299999</v>
      </c>
      <c r="AE468" s="19">
        <v>60723.6445313</v>
      </c>
      <c r="AF468">
        <f t="shared" si="102"/>
        <v>2.1461647183800129E-6</v>
      </c>
      <c r="AG468" s="23">
        <f t="shared" si="97"/>
        <v>0.82470412095305612</v>
      </c>
      <c r="AH468" s="25">
        <f t="shared" si="103"/>
        <v>2.8215034469353957</v>
      </c>
      <c r="AI468" s="25">
        <f t="shared" si="98"/>
        <v>4.6905171284601254E-5</v>
      </c>
    </row>
    <row r="469" spans="6:35" ht="15">
      <c r="F469" s="5">
        <v>2006</v>
      </c>
      <c r="G469" s="5">
        <v>1</v>
      </c>
      <c r="H469" s="5">
        <v>0</v>
      </c>
      <c r="I469" s="5">
        <v>20</v>
      </c>
      <c r="J469" s="5">
        <v>8</v>
      </c>
      <c r="K469" s="5">
        <v>-2.3245000839199998</v>
      </c>
      <c r="L469" s="5">
        <v>3.6040127277399997E-2</v>
      </c>
      <c r="M469" s="5">
        <v>0</v>
      </c>
      <c r="N469" s="8">
        <f t="shared" si="99"/>
        <v>1E-4</v>
      </c>
      <c r="O469" s="5">
        <v>0</v>
      </c>
      <c r="P469" s="5">
        <v>96.736587524399994</v>
      </c>
      <c r="Q469" s="5">
        <v>3.8445949554399999</v>
      </c>
      <c r="R469" s="5">
        <v>0</v>
      </c>
      <c r="S469">
        <f t="shared" si="91"/>
        <v>5.9413998308355972E-6</v>
      </c>
      <c r="T469">
        <f t="shared" si="92"/>
        <v>1164059.9128807276</v>
      </c>
      <c r="U469">
        <f t="shared" si="93"/>
        <v>3495847.0217512534</v>
      </c>
      <c r="V469" s="9">
        <v>1069.6772460899999</v>
      </c>
      <c r="W469" s="9">
        <v>60723.6445313</v>
      </c>
      <c r="X469">
        <f t="shared" si="100"/>
        <v>2.8108518665159692E-7</v>
      </c>
      <c r="Y469">
        <f t="shared" si="101"/>
        <v>5.7143206649202307</v>
      </c>
      <c r="Z469">
        <f t="shared" si="94"/>
        <v>1.2340421072902296E-4</v>
      </c>
      <c r="AA469">
        <f t="shared" si="95"/>
        <v>1.7504920002306861E-5</v>
      </c>
      <c r="AB469">
        <f>(1/(AA469*k))*(LN((50-dTar)/(hTar-dTar)))</f>
        <v>249652.38609041239</v>
      </c>
      <c r="AC469">
        <f t="shared" si="96"/>
        <v>402726.04578894714</v>
      </c>
      <c r="AD469" s="19">
        <v>2497.7700195299999</v>
      </c>
      <c r="AE469" s="19">
        <v>60723.6445313</v>
      </c>
      <c r="AF469">
        <f t="shared" si="102"/>
        <v>2.1461647183800129E-6</v>
      </c>
      <c r="AG469" s="23">
        <f t="shared" si="97"/>
        <v>0.77533942425580293</v>
      </c>
      <c r="AH469" s="25">
        <f t="shared" si="103"/>
        <v>2.6526154077592841</v>
      </c>
      <c r="AI469" s="25">
        <f t="shared" si="98"/>
        <v>4.6905171284601254E-5</v>
      </c>
    </row>
    <row r="470" spans="6:35" ht="15">
      <c r="F470" s="5">
        <v>2006</v>
      </c>
      <c r="G470" s="5">
        <v>1</v>
      </c>
      <c r="H470" s="5">
        <v>0</v>
      </c>
      <c r="I470" s="5">
        <v>20</v>
      </c>
      <c r="J470" s="5">
        <v>9</v>
      </c>
      <c r="K470" s="5">
        <v>-2.3464999198899998</v>
      </c>
      <c r="L470" s="5">
        <v>3.4439262002699998E-2</v>
      </c>
      <c r="M470" s="5">
        <v>0</v>
      </c>
      <c r="N470" s="8">
        <f t="shared" si="99"/>
        <v>1E-4</v>
      </c>
      <c r="O470" s="5">
        <v>0</v>
      </c>
      <c r="P470" s="5">
        <v>96.736587524399994</v>
      </c>
      <c r="Q470" s="5">
        <v>5.7524394989000003</v>
      </c>
      <c r="R470" s="5">
        <v>0</v>
      </c>
      <c r="S470">
        <f t="shared" si="91"/>
        <v>5.9413998308355972E-6</v>
      </c>
      <c r="T470">
        <f t="shared" si="92"/>
        <v>1164059.9128807276</v>
      </c>
      <c r="U470">
        <f t="shared" si="93"/>
        <v>3495847.0217512534</v>
      </c>
      <c r="V470" s="9">
        <v>1069.6772460899999</v>
      </c>
      <c r="W470" s="9">
        <v>60723.6445313</v>
      </c>
      <c r="X470">
        <f t="shared" si="100"/>
        <v>2.8108518665159692E-7</v>
      </c>
      <c r="Y470">
        <f t="shared" si="101"/>
        <v>8.5499992283337036</v>
      </c>
      <c r="Z470">
        <f t="shared" si="94"/>
        <v>1.2340421072902296E-4</v>
      </c>
      <c r="AA470">
        <f t="shared" si="95"/>
        <v>1.7504920002306861E-5</v>
      </c>
      <c r="AB470">
        <f>(1/(AA470*k))*(LN((50-dTar)/(hTar-dTar)))</f>
        <v>249652.38609041239</v>
      </c>
      <c r="AC470">
        <f t="shared" si="96"/>
        <v>402726.04578894714</v>
      </c>
      <c r="AD470" s="19">
        <v>2497.7700195299999</v>
      </c>
      <c r="AE470" s="19">
        <v>60723.6445313</v>
      </c>
      <c r="AF470">
        <f t="shared" si="102"/>
        <v>2.1461647183800129E-6</v>
      </c>
      <c r="AG470" s="23">
        <f t="shared" si="97"/>
        <v>1.1600944132833948</v>
      </c>
      <c r="AH470" s="25">
        <f t="shared" si="103"/>
        <v>3.9689511701080868</v>
      </c>
      <c r="AI470" s="25">
        <f t="shared" si="98"/>
        <v>4.6905171284601254E-5</v>
      </c>
    </row>
    <row r="471" spans="6:35" ht="15">
      <c r="F471" s="5">
        <v>2006</v>
      </c>
      <c r="G471" s="5">
        <v>1</v>
      </c>
      <c r="H471" s="5">
        <v>0</v>
      </c>
      <c r="I471" s="5">
        <v>20</v>
      </c>
      <c r="J471" s="5">
        <v>10</v>
      </c>
      <c r="K471" s="5">
        <v>-1.8654999732999999</v>
      </c>
      <c r="L471" s="5">
        <v>3.0894653871700001E-2</v>
      </c>
      <c r="M471" s="5">
        <v>0</v>
      </c>
      <c r="N471" s="8">
        <f t="shared" si="99"/>
        <v>1E-4</v>
      </c>
      <c r="O471" s="5">
        <v>0</v>
      </c>
      <c r="P471" s="5">
        <v>96.736587524399994</v>
      </c>
      <c r="Q471" s="5">
        <v>8.0094842910799997</v>
      </c>
      <c r="R471" s="5">
        <v>0</v>
      </c>
      <c r="S471">
        <f t="shared" si="91"/>
        <v>5.9413998308355972E-6</v>
      </c>
      <c r="T471">
        <f t="shared" si="92"/>
        <v>1164059.9128807276</v>
      </c>
      <c r="U471">
        <f t="shared" si="93"/>
        <v>3495847.0217512534</v>
      </c>
      <c r="V471" s="9">
        <v>1069.6772460899999</v>
      </c>
      <c r="W471" s="9">
        <v>60723.6445313</v>
      </c>
      <c r="X471">
        <f t="shared" si="100"/>
        <v>2.8108518665159692E-7</v>
      </c>
      <c r="Y471">
        <f t="shared" si="101"/>
        <v>11.904703130068572</v>
      </c>
      <c r="Z471">
        <f t="shared" si="94"/>
        <v>1.2340421072902296E-4</v>
      </c>
      <c r="AA471">
        <f t="shared" si="95"/>
        <v>1.7504920002306861E-5</v>
      </c>
      <c r="AB471">
        <f>(1/(AA471*k))*(LN((50-dTar)/(hTar-dTar)))</f>
        <v>249652.38609041239</v>
      </c>
      <c r="AC471">
        <f t="shared" si="96"/>
        <v>402726.04578894714</v>
      </c>
      <c r="AD471" s="19">
        <v>2497.7700195299999</v>
      </c>
      <c r="AE471" s="19">
        <v>60723.6445313</v>
      </c>
      <c r="AF471">
        <f t="shared" si="102"/>
        <v>2.1461647183800129E-6</v>
      </c>
      <c r="AG471" s="23">
        <f t="shared" si="97"/>
        <v>1.6152726128001553</v>
      </c>
      <c r="AH471" s="25">
        <f t="shared" si="103"/>
        <v>5.5262210154705924</v>
      </c>
      <c r="AI471" s="25">
        <f t="shared" si="98"/>
        <v>4.6905171284601254E-5</v>
      </c>
    </row>
    <row r="472" spans="6:35" ht="15">
      <c r="F472" s="5">
        <v>2006</v>
      </c>
      <c r="G472" s="5">
        <v>1</v>
      </c>
      <c r="H472" s="5">
        <v>0</v>
      </c>
      <c r="I472" s="5">
        <v>20</v>
      </c>
      <c r="J472" s="5">
        <v>11</v>
      </c>
      <c r="K472" s="5">
        <v>-0.229000002146</v>
      </c>
      <c r="L472" s="5">
        <v>2.8532084077599999E-2</v>
      </c>
      <c r="M472" s="5">
        <v>0</v>
      </c>
      <c r="N472" s="8">
        <f t="shared" si="99"/>
        <v>1E-4</v>
      </c>
      <c r="O472" s="5">
        <v>0</v>
      </c>
      <c r="P472" s="5">
        <v>96.736587524399994</v>
      </c>
      <c r="Q472" s="5">
        <v>9.8651428222700002</v>
      </c>
      <c r="R472" s="5">
        <v>250.345993042</v>
      </c>
      <c r="S472">
        <f t="shared" si="91"/>
        <v>5.9413998308355972E-6</v>
      </c>
      <c r="T472">
        <f t="shared" si="92"/>
        <v>1164059.9128807276</v>
      </c>
      <c r="U472">
        <f t="shared" si="93"/>
        <v>3495847.0217512534</v>
      </c>
      <c r="V472" s="9">
        <v>1002.44537354</v>
      </c>
      <c r="W472" s="9">
        <v>60723.6445313</v>
      </c>
      <c r="X472">
        <f t="shared" si="100"/>
        <v>2.8109049866707814E-7</v>
      </c>
      <c r="Y472">
        <f t="shared" si="101"/>
        <v>14.662951039965693</v>
      </c>
      <c r="Z472">
        <f t="shared" si="94"/>
        <v>1.2340421072902296E-4</v>
      </c>
      <c r="AA472">
        <f t="shared" si="95"/>
        <v>1.7504920002306861E-5</v>
      </c>
      <c r="AB472">
        <f>(1/(AA472*k))*(LN((50-dTar)/(hTar-dTar)))</f>
        <v>249652.38609041239</v>
      </c>
      <c r="AC472">
        <f t="shared" si="96"/>
        <v>402726.04578894714</v>
      </c>
      <c r="AD472" s="19">
        <v>2497.7700195299999</v>
      </c>
      <c r="AE472" s="19">
        <v>60723.6445313</v>
      </c>
      <c r="AF472">
        <f t="shared" si="102"/>
        <v>2.1461647183800129E-6</v>
      </c>
      <c r="AG472" s="23">
        <f t="shared" si="97"/>
        <v>1.9895215343811528</v>
      </c>
      <c r="AH472" s="25">
        <f t="shared" si="103"/>
        <v>6.806613092367642</v>
      </c>
      <c r="AI472" s="25">
        <f t="shared" si="98"/>
        <v>4.6905171284601254E-5</v>
      </c>
    </row>
    <row r="473" spans="6:35" ht="15">
      <c r="F473" s="5">
        <v>2006</v>
      </c>
      <c r="G473" s="5">
        <v>1</v>
      </c>
      <c r="H473" s="5">
        <v>0</v>
      </c>
      <c r="I473" s="5">
        <v>20</v>
      </c>
      <c r="J473" s="5">
        <v>12</v>
      </c>
      <c r="K473" s="5">
        <v>3.1510000228899999</v>
      </c>
      <c r="L473" s="5">
        <v>0.105311319232</v>
      </c>
      <c r="M473" s="5">
        <v>0</v>
      </c>
      <c r="N473" s="8">
        <f t="shared" si="99"/>
        <v>1E-4</v>
      </c>
      <c r="O473" s="5">
        <v>0</v>
      </c>
      <c r="P473" s="5">
        <v>96.736587524399994</v>
      </c>
      <c r="Q473" s="5">
        <v>12.3000850677</v>
      </c>
      <c r="R473" s="5">
        <v>703.96997070299994</v>
      </c>
      <c r="S473">
        <f t="shared" si="91"/>
        <v>5.9413998308355972E-6</v>
      </c>
      <c r="T473">
        <f t="shared" si="92"/>
        <v>1164059.9128807276</v>
      </c>
      <c r="U473">
        <f t="shared" si="93"/>
        <v>3495847.0217512534</v>
      </c>
      <c r="V473" s="9">
        <v>964.42687988299997</v>
      </c>
      <c r="W473" s="9">
        <v>60723.6445313</v>
      </c>
      <c r="X473">
        <f t="shared" si="100"/>
        <v>2.8109350261139932E-7</v>
      </c>
      <c r="Y473">
        <f t="shared" si="101"/>
        <v>18.282196798078246</v>
      </c>
      <c r="Z473">
        <f t="shared" si="94"/>
        <v>1.2340421072902296E-4</v>
      </c>
      <c r="AA473">
        <f t="shared" si="95"/>
        <v>1.7504920002306861E-5</v>
      </c>
      <c r="AB473">
        <f>(1/(AA473*k))*(LN((50-dTar)/(hTar-dTar)))</f>
        <v>249652.38609041239</v>
      </c>
      <c r="AC473">
        <f t="shared" si="96"/>
        <v>402726.04578894714</v>
      </c>
      <c r="AD473" s="19">
        <v>2497.7700195299999</v>
      </c>
      <c r="AE473" s="19">
        <v>60723.6445313</v>
      </c>
      <c r="AF473">
        <f t="shared" si="102"/>
        <v>2.1461647183800129E-6</v>
      </c>
      <c r="AG473" s="23">
        <f t="shared" si="97"/>
        <v>2.4805937172150534</v>
      </c>
      <c r="AH473" s="25">
        <f t="shared" si="103"/>
        <v>8.4866845523704573</v>
      </c>
      <c r="AI473" s="25">
        <f t="shared" si="98"/>
        <v>4.6905171284601254E-5</v>
      </c>
    </row>
    <row r="474" spans="6:35" ht="15">
      <c r="F474" s="5">
        <v>2006</v>
      </c>
      <c r="G474" s="5">
        <v>1</v>
      </c>
      <c r="H474" s="5">
        <v>0</v>
      </c>
      <c r="I474" s="5">
        <v>20</v>
      </c>
      <c r="J474" s="5">
        <v>13</v>
      </c>
      <c r="K474" s="5">
        <v>5.57550001144</v>
      </c>
      <c r="L474" s="5">
        <v>0.27701586484899998</v>
      </c>
      <c r="M474" s="5">
        <v>0</v>
      </c>
      <c r="N474" s="8">
        <f t="shared" si="99"/>
        <v>1E-4</v>
      </c>
      <c r="O474" s="5">
        <v>0</v>
      </c>
      <c r="P474" s="5">
        <v>96.736587524399994</v>
      </c>
      <c r="Q474" s="5">
        <v>13.3472003937</v>
      </c>
      <c r="R474" s="5">
        <v>752.34997558600003</v>
      </c>
      <c r="S474">
        <f t="shared" si="91"/>
        <v>5.9413998308355972E-6</v>
      </c>
      <c r="T474">
        <f t="shared" si="92"/>
        <v>1164059.9128807276</v>
      </c>
      <c r="U474">
        <f t="shared" si="93"/>
        <v>3495847.0217512534</v>
      </c>
      <c r="V474" s="9">
        <v>964.14819335899995</v>
      </c>
      <c r="W474" s="9">
        <v>60723.6445313</v>
      </c>
      <c r="X474">
        <f t="shared" si="100"/>
        <v>2.8109352463141468E-7</v>
      </c>
      <c r="Y474">
        <f t="shared" si="101"/>
        <v>19.838574469583182</v>
      </c>
      <c r="Z474">
        <f t="shared" si="94"/>
        <v>1.2340421072902296E-4</v>
      </c>
      <c r="AA474">
        <f t="shared" si="95"/>
        <v>1.7504920002306861E-5</v>
      </c>
      <c r="AB474">
        <f>(1/(AA474*k))*(LN((50-dTar)/(hTar-dTar)))</f>
        <v>249652.38609041239</v>
      </c>
      <c r="AC474">
        <f t="shared" si="96"/>
        <v>402726.04578894714</v>
      </c>
      <c r="AD474" s="19">
        <v>2497.7700195299999</v>
      </c>
      <c r="AE474" s="19">
        <v>60723.6445313</v>
      </c>
      <c r="AF474">
        <f t="shared" si="102"/>
        <v>2.1461647183800129E-6</v>
      </c>
      <c r="AG474" s="23">
        <f t="shared" si="97"/>
        <v>2.691768594949373</v>
      </c>
      <c r="AH474" s="25">
        <f t="shared" si="103"/>
        <v>9.2091626269858491</v>
      </c>
      <c r="AI474" s="25">
        <f t="shared" si="98"/>
        <v>4.6905171284601254E-5</v>
      </c>
    </row>
    <row r="475" spans="6:35" ht="15">
      <c r="F475" s="5">
        <v>2006</v>
      </c>
      <c r="G475" s="5">
        <v>1</v>
      </c>
      <c r="H475" s="5">
        <v>0</v>
      </c>
      <c r="I475" s="5">
        <v>20</v>
      </c>
      <c r="J475" s="5">
        <v>14</v>
      </c>
      <c r="K475" s="5">
        <v>7.4600000381499996</v>
      </c>
      <c r="L475" s="5">
        <v>0.38456410169600003</v>
      </c>
      <c r="M475" s="5">
        <v>0</v>
      </c>
      <c r="N475" s="8">
        <f t="shared" si="99"/>
        <v>1E-4</v>
      </c>
      <c r="O475" s="5">
        <v>0</v>
      </c>
      <c r="P475" s="5">
        <v>96.736587524399994</v>
      </c>
      <c r="Q475" s="5">
        <v>16.721830367999999</v>
      </c>
      <c r="R475" s="5">
        <v>771.10748291000004</v>
      </c>
      <c r="S475">
        <f t="shared" si="91"/>
        <v>5.9413998308355972E-6</v>
      </c>
      <c r="T475">
        <f t="shared" si="92"/>
        <v>1164059.9128807276</v>
      </c>
      <c r="U475">
        <f t="shared" si="93"/>
        <v>3495847.0217512534</v>
      </c>
      <c r="V475" s="9">
        <v>975.20251464800003</v>
      </c>
      <c r="W475" s="9">
        <v>60723.6445313</v>
      </c>
      <c r="X475">
        <f t="shared" si="100"/>
        <v>2.8109265119274427E-7</v>
      </c>
      <c r="Y475">
        <f t="shared" si="101"/>
        <v>24.854408858073942</v>
      </c>
      <c r="Z475">
        <f t="shared" si="94"/>
        <v>1.2340421072902296E-4</v>
      </c>
      <c r="AA475">
        <f t="shared" si="95"/>
        <v>1.7504920002306861E-5</v>
      </c>
      <c r="AB475">
        <f>(1/(AA475*k))*(LN((50-dTar)/(hTar-dTar)))</f>
        <v>249652.38609041239</v>
      </c>
      <c r="AC475">
        <f t="shared" si="96"/>
        <v>402726.04578894714</v>
      </c>
      <c r="AD475" s="19">
        <v>2497.7700195299999</v>
      </c>
      <c r="AE475" s="19">
        <v>60723.6445313</v>
      </c>
      <c r="AF475">
        <f t="shared" si="102"/>
        <v>2.1461647183800129E-6</v>
      </c>
      <c r="AG475" s="23">
        <f t="shared" si="97"/>
        <v>3.3723349080736944</v>
      </c>
      <c r="AH475" s="25">
        <f t="shared" si="103"/>
        <v>11.53753731259954</v>
      </c>
      <c r="AI475" s="25">
        <f t="shared" si="98"/>
        <v>4.6905171284601254E-5</v>
      </c>
    </row>
    <row r="476" spans="6:35" ht="15">
      <c r="F476" s="5">
        <v>2006</v>
      </c>
      <c r="G476" s="5">
        <v>1</v>
      </c>
      <c r="H476" s="5">
        <v>0</v>
      </c>
      <c r="I476" s="5">
        <v>20</v>
      </c>
      <c r="J476" s="5">
        <v>15</v>
      </c>
      <c r="K476" s="5">
        <v>8.2600002288799992</v>
      </c>
      <c r="L476" s="5">
        <v>0.43877130746800003</v>
      </c>
      <c r="M476" s="5">
        <v>1.5499999746700001E-2</v>
      </c>
      <c r="N476" s="8">
        <f t="shared" si="99"/>
        <v>1.5499999746700001E-2</v>
      </c>
      <c r="O476" s="5">
        <v>0</v>
      </c>
      <c r="P476" s="5">
        <v>96.736587524399994</v>
      </c>
      <c r="Q476" s="5">
        <v>16.8886699677</v>
      </c>
      <c r="R476" s="5">
        <v>687.77502441399997</v>
      </c>
      <c r="S476">
        <f t="shared" si="91"/>
        <v>9.2091695872995169E-4</v>
      </c>
      <c r="T476">
        <f t="shared" si="92"/>
        <v>7510.0640767981931</v>
      </c>
      <c r="U476">
        <f t="shared" si="93"/>
        <v>22553.852121807493</v>
      </c>
      <c r="V476" s="9">
        <v>818.78332519499997</v>
      </c>
      <c r="W476" s="9">
        <v>6593.8237304699996</v>
      </c>
      <c r="X476">
        <f t="shared" si="100"/>
        <v>3.3370642626732407E-5</v>
      </c>
      <c r="Y476">
        <f t="shared" si="101"/>
        <v>22.536726704353864</v>
      </c>
      <c r="Z476">
        <f t="shared" si="94"/>
        <v>1.9127652350415688E-2</v>
      </c>
      <c r="AA476">
        <f t="shared" si="95"/>
        <v>2.7132625560176002E-3</v>
      </c>
      <c r="AB476">
        <f>(1/(AA476*k))*(LN((50-dTar)/(hTar-dTar)))</f>
        <v>1610.6605817433272</v>
      </c>
      <c r="AC476">
        <f t="shared" si="96"/>
        <v>2598.2325959372283</v>
      </c>
      <c r="AD476" s="19">
        <v>2440.9802246099998</v>
      </c>
      <c r="AE476" s="19">
        <v>2238.0305175799999</v>
      </c>
      <c r="AF476">
        <f t="shared" si="102"/>
        <v>1.3741467112426479E-4</v>
      </c>
      <c r="AG476" s="23">
        <f t="shared" si="97"/>
        <v>14.490320227577966</v>
      </c>
      <c r="AH476" s="25">
        <f t="shared" si="103"/>
        <v>17.548709173863205</v>
      </c>
      <c r="AI476" s="25">
        <f t="shared" si="98"/>
        <v>7.2703014303023934E-3</v>
      </c>
    </row>
    <row r="477" spans="6:35" ht="15">
      <c r="F477" s="5">
        <v>2006</v>
      </c>
      <c r="G477" s="5">
        <v>1</v>
      </c>
      <c r="H477" s="5">
        <v>0</v>
      </c>
      <c r="I477" s="5">
        <v>20</v>
      </c>
      <c r="J477" s="5">
        <v>16</v>
      </c>
      <c r="K477" s="5">
        <v>8.5850000381499996</v>
      </c>
      <c r="L477" s="5">
        <v>0.472221761942</v>
      </c>
      <c r="M477" s="5">
        <v>0</v>
      </c>
      <c r="N477" s="8">
        <f t="shared" si="99"/>
        <v>1E-4</v>
      </c>
      <c r="O477" s="5">
        <v>0</v>
      </c>
      <c r="P477" s="5">
        <v>96.736587524399994</v>
      </c>
      <c r="Q477" s="5">
        <v>14.828874588</v>
      </c>
      <c r="R477" s="5">
        <v>338.14749145500002</v>
      </c>
      <c r="S477">
        <f t="shared" si="91"/>
        <v>5.9413998308355972E-6</v>
      </c>
      <c r="T477">
        <f t="shared" si="92"/>
        <v>1164059.9128807276</v>
      </c>
      <c r="U477">
        <f t="shared" si="93"/>
        <v>3495847.0217512534</v>
      </c>
      <c r="V477" s="9">
        <v>1002.44866943</v>
      </c>
      <c r="W477" s="9">
        <v>60723.6445313</v>
      </c>
      <c r="X477">
        <f t="shared" si="100"/>
        <v>2.8109049840666369E-7</v>
      </c>
      <c r="Y477">
        <f t="shared" si="101"/>
        <v>22.040741414591508</v>
      </c>
      <c r="Z477">
        <f t="shared" si="94"/>
        <v>1.2340421072902296E-4</v>
      </c>
      <c r="AA477">
        <f t="shared" si="95"/>
        <v>1.7504920002306861E-5</v>
      </c>
      <c r="AB477">
        <f>(1/(AA477*k))*(LN((50-dTar)/(hTar-dTar)))</f>
        <v>249652.38609041239</v>
      </c>
      <c r="AC477">
        <f t="shared" si="96"/>
        <v>402726.04578894714</v>
      </c>
      <c r="AD477" s="19">
        <v>2497.7700195299999</v>
      </c>
      <c r="AE477" s="19">
        <v>60723.6445313</v>
      </c>
      <c r="AF477">
        <f t="shared" si="102"/>
        <v>2.1461647183800129E-6</v>
      </c>
      <c r="AG477" s="23">
        <f t="shared" si="97"/>
        <v>2.9905664663638487</v>
      </c>
      <c r="AH477" s="25">
        <f t="shared" si="103"/>
        <v>10.23141921903323</v>
      </c>
      <c r="AI477" s="25">
        <f t="shared" si="98"/>
        <v>4.6905171284601254E-5</v>
      </c>
    </row>
    <row r="478" spans="6:35" ht="15">
      <c r="F478" s="5">
        <v>2006</v>
      </c>
      <c r="G478" s="5">
        <v>1</v>
      </c>
      <c r="H478" s="5">
        <v>0</v>
      </c>
      <c r="I478" s="5">
        <v>20</v>
      </c>
      <c r="J478" s="5">
        <v>17</v>
      </c>
      <c r="K478" s="5">
        <v>7.32999992371</v>
      </c>
      <c r="L478" s="5">
        <v>0.38453918695400002</v>
      </c>
      <c r="M478" s="5">
        <v>8.2000002264999997E-2</v>
      </c>
      <c r="N478" s="8">
        <f t="shared" si="99"/>
        <v>8.2000002264999997E-2</v>
      </c>
      <c r="O478" s="5">
        <v>0</v>
      </c>
      <c r="P478" s="5">
        <v>96.736587524399994</v>
      </c>
      <c r="Q478" s="5">
        <v>22.8410758972</v>
      </c>
      <c r="R478" s="5">
        <v>98.543502807600007</v>
      </c>
      <c r="S478">
        <f t="shared" si="91"/>
        <v>4.871947995857895E-3</v>
      </c>
      <c r="T478">
        <f t="shared" si="92"/>
        <v>1419.5852203989298</v>
      </c>
      <c r="U478">
        <f t="shared" si="93"/>
        <v>4263.2279575477323</v>
      </c>
      <c r="V478" s="9">
        <v>650.96539306600005</v>
      </c>
      <c r="W478" s="9">
        <v>1246.39355469</v>
      </c>
      <c r="X478">
        <f t="shared" si="100"/>
        <v>1.6232219679249821E-4</v>
      </c>
      <c r="Y478">
        <f t="shared" si="101"/>
        <v>29.68031703582162</v>
      </c>
      <c r="Z478">
        <f t="shared" si="94"/>
        <v>0.10119145559290418</v>
      </c>
      <c r="AA478">
        <f t="shared" si="95"/>
        <v>1.435403479837806E-2</v>
      </c>
      <c r="AB478">
        <f>(1/(AA478*k))*(LN((50-dTar)/(hTar-dTar)))</f>
        <v>304.45412096893494</v>
      </c>
      <c r="AC478">
        <f t="shared" si="96"/>
        <v>491.12931056691269</v>
      </c>
      <c r="AD478" s="19">
        <v>2218.5534668</v>
      </c>
      <c r="AE478" s="19">
        <v>423.04232788100001</v>
      </c>
      <c r="AF478">
        <f t="shared" si="102"/>
        <v>3.1921089990462586E-4</v>
      </c>
      <c r="AG478" s="23">
        <f t="shared" si="97"/>
        <v>25.027220082376385</v>
      </c>
      <c r="AH478" s="25">
        <f t="shared" si="103"/>
        <v>26.795833230305824</v>
      </c>
      <c r="AI478" s="25">
        <f t="shared" si="98"/>
        <v>3.8462241515775146E-2</v>
      </c>
    </row>
    <row r="479" spans="6:35" ht="15">
      <c r="F479" s="5">
        <v>2006</v>
      </c>
      <c r="G479" s="5">
        <v>1</v>
      </c>
      <c r="H479" s="5">
        <v>0</v>
      </c>
      <c r="I479" s="5">
        <v>20</v>
      </c>
      <c r="J479" s="5">
        <v>18</v>
      </c>
      <c r="K479" s="5">
        <v>7.07149982452</v>
      </c>
      <c r="L479" s="5">
        <v>0.32326897978800001</v>
      </c>
      <c r="M479" s="5">
        <v>1.5394999980899999</v>
      </c>
      <c r="N479" s="8">
        <f t="shared" si="99"/>
        <v>1.5394999980899999</v>
      </c>
      <c r="O479" s="5">
        <v>0</v>
      </c>
      <c r="P479" s="5">
        <v>96.736587524399994</v>
      </c>
      <c r="Q479" s="5">
        <v>25.401874542200002</v>
      </c>
      <c r="R479" s="5">
        <v>2.4272000789599999</v>
      </c>
      <c r="S479">
        <f t="shared" si="91"/>
        <v>9.1467850282233268E-2</v>
      </c>
      <c r="T479">
        <f t="shared" si="92"/>
        <v>75.612855753487054</v>
      </c>
      <c r="U479">
        <f t="shared" si="93"/>
        <v>227.0767798693355</v>
      </c>
      <c r="V479" s="9">
        <v>534.52014160199997</v>
      </c>
      <c r="W479" s="9">
        <v>66.387962341299996</v>
      </c>
      <c r="X479">
        <f t="shared" si="100"/>
        <v>1.207751517630713E-3</v>
      </c>
      <c r="Y479">
        <f t="shared" si="101"/>
        <v>27.954744936095807</v>
      </c>
      <c r="Z479">
        <f t="shared" si="94"/>
        <v>1.8998078218162877</v>
      </c>
      <c r="AA479">
        <f t="shared" si="95"/>
        <v>0.26948824310117009</v>
      </c>
      <c r="AB479">
        <f>(1/(AA479*k))*(LN((50-dTar)/(hTar-dTar)))</f>
        <v>16.216459006180372</v>
      </c>
      <c r="AC479">
        <f t="shared" si="96"/>
        <v>26.159535322416001</v>
      </c>
      <c r="AD479" s="19">
        <v>828.43292236299999</v>
      </c>
      <c r="AE479" s="19">
        <v>22.5329475403</v>
      </c>
      <c r="AF479">
        <f t="shared" si="102"/>
        <v>1.1400878301349212E-3</v>
      </c>
      <c r="AG479" s="23">
        <f t="shared" si="97"/>
        <v>27.121017930552348</v>
      </c>
      <c r="AH479" s="25">
        <f t="shared" si="103"/>
        <v>27.437912368502161</v>
      </c>
      <c r="AI479" s="25">
        <f t="shared" si="98"/>
        <v>0.72210511103054742</v>
      </c>
    </row>
    <row r="480" spans="6:35" ht="15">
      <c r="F480" s="5">
        <v>2006</v>
      </c>
      <c r="G480" s="5">
        <v>1</v>
      </c>
      <c r="H480" s="5">
        <v>0</v>
      </c>
      <c r="I480" s="5">
        <v>20</v>
      </c>
      <c r="J480" s="5">
        <v>19</v>
      </c>
      <c r="K480" s="5">
        <v>6.7385001182600002</v>
      </c>
      <c r="L480" s="5">
        <v>0.19531968236</v>
      </c>
      <c r="M480" s="5">
        <v>0.35400000214600003</v>
      </c>
      <c r="N480" s="8">
        <f t="shared" si="99"/>
        <v>0.35400000214600003</v>
      </c>
      <c r="O480" s="5">
        <v>0</v>
      </c>
      <c r="P480" s="5">
        <v>96.736587524399994</v>
      </c>
      <c r="Q480" s="5">
        <v>25.344160080000002</v>
      </c>
      <c r="R480" s="5">
        <v>0</v>
      </c>
      <c r="S480">
        <f t="shared" si="91"/>
        <v>2.1032555528660454E-2</v>
      </c>
      <c r="T480">
        <f t="shared" si="92"/>
        <v>328.83048187119357</v>
      </c>
      <c r="U480">
        <f t="shared" si="93"/>
        <v>987.52740128782898</v>
      </c>
      <c r="V480" s="9">
        <v>563.20605468799999</v>
      </c>
      <c r="W480" s="9">
        <v>288.71261596699998</v>
      </c>
      <c r="X480">
        <f t="shared" si="100"/>
        <v>5.4364192310557753E-4</v>
      </c>
      <c r="Y480">
        <f t="shared" si="101"/>
        <v>30.861071481220126</v>
      </c>
      <c r="Z480">
        <f t="shared" si="94"/>
        <v>0.43685090862899567</v>
      </c>
      <c r="AA480">
        <f t="shared" si="95"/>
        <v>6.1967417183821871E-2</v>
      </c>
      <c r="AB480">
        <f>(1/(AA480*k))*(LN((50-dTar)/(hTar-dTar)))</f>
        <v>70.52327247937373</v>
      </c>
      <c r="AC480">
        <f t="shared" si="96"/>
        <v>113.76441902473525</v>
      </c>
      <c r="AD480" s="19">
        <v>1634.16955566</v>
      </c>
      <c r="AE480" s="19">
        <v>97.992858886700006</v>
      </c>
      <c r="AF480">
        <f t="shared" si="102"/>
        <v>5.4173328098017551E-4</v>
      </c>
      <c r="AG480" s="23">
        <f t="shared" si="97"/>
        <v>28.959104510650072</v>
      </c>
      <c r="AH480" s="25">
        <f t="shared" si="103"/>
        <v>29.682030300663339</v>
      </c>
      <c r="AI480" s="25">
        <f t="shared" si="98"/>
        <v>0.16604430735407341</v>
      </c>
    </row>
    <row r="481" spans="6:35" ht="15">
      <c r="F481" s="5">
        <v>2006</v>
      </c>
      <c r="G481" s="5">
        <v>1</v>
      </c>
      <c r="H481" s="5">
        <v>0</v>
      </c>
      <c r="I481" s="5">
        <v>20</v>
      </c>
      <c r="J481" s="5">
        <v>20</v>
      </c>
      <c r="K481" s="5">
        <v>6.3204998970000004</v>
      </c>
      <c r="L481" s="5">
        <v>0.15726710856000001</v>
      </c>
      <c r="M481" s="5">
        <v>1.63699996471</v>
      </c>
      <c r="N481" s="8">
        <f t="shared" si="99"/>
        <v>1.63699996471</v>
      </c>
      <c r="O481" s="5">
        <v>0</v>
      </c>
      <c r="P481" s="5">
        <v>96.736587524399994</v>
      </c>
      <c r="Q481" s="5">
        <v>27.133810043299999</v>
      </c>
      <c r="R481" s="5">
        <v>0</v>
      </c>
      <c r="S481">
        <f t="shared" si="91"/>
        <v>9.7260713134058707E-2</v>
      </c>
      <c r="T481">
        <f t="shared" si="92"/>
        <v>71.109342576372313</v>
      </c>
      <c r="U481">
        <f t="shared" si="93"/>
        <v>213.55205235881326</v>
      </c>
      <c r="V481" s="9">
        <v>533.98248291000004</v>
      </c>
      <c r="W481" s="9">
        <v>62.433883667000003</v>
      </c>
      <c r="X481">
        <f t="shared" si="100"/>
        <v>1.2346160376399142E-3</v>
      </c>
      <c r="Y481">
        <f t="shared" si="101"/>
        <v>29.745224662821546</v>
      </c>
      <c r="Z481">
        <f t="shared" si="94"/>
        <v>2.0201268860847592</v>
      </c>
      <c r="AA481">
        <f t="shared" si="95"/>
        <v>0.28655553426027691</v>
      </c>
      <c r="AB481">
        <f>(1/(AA481*k))*(LN((50-dTar)/(hTar-dTar)))</f>
        <v>15.250604243882147</v>
      </c>
      <c r="AC481">
        <f t="shared" si="96"/>
        <v>24.601469423995471</v>
      </c>
      <c r="AD481" s="19">
        <v>800.30163574200003</v>
      </c>
      <c r="AE481" s="19">
        <v>21.190881729099999</v>
      </c>
      <c r="AF481">
        <f t="shared" si="102"/>
        <v>1.1819017928134583E-3</v>
      </c>
      <c r="AG481" s="23">
        <f t="shared" si="97"/>
        <v>28.880337018674972</v>
      </c>
      <c r="AH481" s="25">
        <f t="shared" si="103"/>
        <v>29.209075421124716</v>
      </c>
      <c r="AI481" s="25">
        <f t="shared" si="98"/>
        <v>0.76783763737608723</v>
      </c>
    </row>
    <row r="482" spans="6:35" ht="15">
      <c r="F482" s="5">
        <v>2006</v>
      </c>
      <c r="G482" s="5">
        <v>1</v>
      </c>
      <c r="H482" s="5">
        <v>0</v>
      </c>
      <c r="I482" s="5">
        <v>20</v>
      </c>
      <c r="J482" s="5">
        <v>21</v>
      </c>
      <c r="K482" s="5">
        <v>6.6840000152599996</v>
      </c>
      <c r="L482" s="5">
        <v>0.231839552522</v>
      </c>
      <c r="M482" s="5">
        <v>3.0150001048999999</v>
      </c>
      <c r="N482" s="8">
        <f t="shared" si="99"/>
        <v>3.0150001048999999</v>
      </c>
      <c r="O482" s="5">
        <v>0</v>
      </c>
      <c r="P482" s="5">
        <v>96.736587524399994</v>
      </c>
      <c r="Q482" s="5">
        <v>25.972234726</v>
      </c>
      <c r="R482" s="5">
        <v>0</v>
      </c>
      <c r="S482">
        <f t="shared" si="91"/>
        <v>0.17913321113222166</v>
      </c>
      <c r="T482">
        <f t="shared" si="92"/>
        <v>38.608950991042718</v>
      </c>
      <c r="U482">
        <f t="shared" si="93"/>
        <v>115.94848756621194</v>
      </c>
      <c r="V482" s="9">
        <v>530.07263183600003</v>
      </c>
      <c r="W482" s="9">
        <v>33.898597717299999</v>
      </c>
      <c r="X482">
        <f t="shared" si="100"/>
        <v>1.470761877941284E-3</v>
      </c>
      <c r="Y482">
        <f t="shared" si="101"/>
        <v>27.535845990032822</v>
      </c>
      <c r="Z482">
        <f t="shared" si="94"/>
        <v>3.7206370829310589</v>
      </c>
      <c r="AA482">
        <f t="shared" si="95"/>
        <v>0.5277733564322129</v>
      </c>
      <c r="AB482">
        <f>(1/(AA482*k))*(LN((50-dTar)/(hTar-dTar)))</f>
        <v>8.2803441925151358</v>
      </c>
      <c r="AC482">
        <f t="shared" si="96"/>
        <v>13.357413989287558</v>
      </c>
      <c r="AD482" s="19">
        <v>565.33337402300003</v>
      </c>
      <c r="AE482" s="19">
        <v>11.5056285858</v>
      </c>
      <c r="AF482">
        <f t="shared" si="102"/>
        <v>1.6943511886501012E-3</v>
      </c>
      <c r="AG482" s="23">
        <f t="shared" si="97"/>
        <v>26.912650585773697</v>
      </c>
      <c r="AH482" s="25">
        <f t="shared" si="103"/>
        <v>27.149523274378605</v>
      </c>
      <c r="AI482" s="25">
        <f t="shared" si="98"/>
        <v>1.4141909634342524</v>
      </c>
    </row>
    <row r="483" spans="6:35" ht="15">
      <c r="F483" s="5">
        <v>2006</v>
      </c>
      <c r="G483" s="5">
        <v>1</v>
      </c>
      <c r="H483" s="5">
        <v>0</v>
      </c>
      <c r="I483" s="5">
        <v>20</v>
      </c>
      <c r="J483" s="5">
        <v>22</v>
      </c>
      <c r="K483" s="5">
        <v>6.9184999465899999</v>
      </c>
      <c r="L483" s="5">
        <v>0.25902056693999997</v>
      </c>
      <c r="M483" s="5">
        <v>2.3245000839199998</v>
      </c>
      <c r="N483" s="8">
        <f t="shared" si="99"/>
        <v>2.3245000839199998</v>
      </c>
      <c r="O483" s="5">
        <v>0</v>
      </c>
      <c r="P483" s="5">
        <v>96.736587524399994</v>
      </c>
      <c r="Q483" s="5">
        <v>25.134639740000001</v>
      </c>
      <c r="R483" s="5">
        <v>0</v>
      </c>
      <c r="S483">
        <f t="shared" si="91"/>
        <v>0.13810784405379617</v>
      </c>
      <c r="T483">
        <f t="shared" si="92"/>
        <v>50.077860651984814</v>
      </c>
      <c r="U483">
        <f t="shared" si="93"/>
        <v>150.39134848538757</v>
      </c>
      <c r="V483" s="9">
        <v>531.45843505899995</v>
      </c>
      <c r="W483" s="9">
        <v>43.968276977499997</v>
      </c>
      <c r="X483">
        <f t="shared" si="100"/>
        <v>1.3777557412679516E-3</v>
      </c>
      <c r="Y483">
        <f t="shared" si="101"/>
        <v>26.997321561623</v>
      </c>
      <c r="Z483">
        <f t="shared" si="94"/>
        <v>2.868530981956952</v>
      </c>
      <c r="AA483">
        <f t="shared" si="95"/>
        <v>0.40690188014375178</v>
      </c>
      <c r="AB483">
        <f>(1/(AA483*k))*(LN((50-dTar)/(hTar-dTar)))</f>
        <v>10.740046335872901</v>
      </c>
      <c r="AC483">
        <f t="shared" si="96"/>
        <v>17.325275596884318</v>
      </c>
      <c r="AD483" s="19">
        <v>655.322753906</v>
      </c>
      <c r="AE483" s="19">
        <v>14.923412323000001</v>
      </c>
      <c r="AF483">
        <f t="shared" si="102"/>
        <v>1.4543943206024442E-3</v>
      </c>
      <c r="AG483" s="23">
        <f t="shared" si="97"/>
        <v>26.317048926694</v>
      </c>
      <c r="AH483" s="25">
        <f t="shared" si="103"/>
        <v>26.575616314897935</v>
      </c>
      <c r="AI483" s="25">
        <f t="shared" si="98"/>
        <v>1.0903107458733756</v>
      </c>
    </row>
    <row r="484" spans="6:35" ht="15">
      <c r="F484" s="5">
        <v>2006</v>
      </c>
      <c r="G484" s="5">
        <v>1</v>
      </c>
      <c r="H484" s="5">
        <v>0</v>
      </c>
      <c r="I484" s="5">
        <v>20</v>
      </c>
      <c r="J484" s="5">
        <v>23</v>
      </c>
      <c r="K484" s="5">
        <v>6.60750007629</v>
      </c>
      <c r="L484" s="5">
        <v>0.25597509741800001</v>
      </c>
      <c r="M484" s="5">
        <v>1.3079999685299999</v>
      </c>
      <c r="N484" s="8">
        <f t="shared" si="99"/>
        <v>1.3079999685299999</v>
      </c>
      <c r="O484" s="5">
        <v>0</v>
      </c>
      <c r="P484" s="5">
        <v>96.736587524399994</v>
      </c>
      <c r="Q484" s="5">
        <v>26.4766349792</v>
      </c>
      <c r="R484" s="5">
        <v>0</v>
      </c>
      <c r="S484">
        <f t="shared" si="91"/>
        <v>7.7713507917571076E-2</v>
      </c>
      <c r="T484">
        <f t="shared" si="92"/>
        <v>88.995408324738733</v>
      </c>
      <c r="U484">
        <f t="shared" si="93"/>
        <v>267.26659830734349</v>
      </c>
      <c r="V484" s="9">
        <v>536.11169433600003</v>
      </c>
      <c r="W484" s="9">
        <v>78.137817382799994</v>
      </c>
      <c r="X484">
        <f t="shared" si="100"/>
        <v>1.1344092168325121E-3</v>
      </c>
      <c r="Y484">
        <f t="shared" si="101"/>
        <v>29.449805189114262</v>
      </c>
      <c r="Z484">
        <f t="shared" si="94"/>
        <v>1.6141270375003149</v>
      </c>
      <c r="AA484">
        <f t="shared" si="95"/>
        <v>0.22896434812137537</v>
      </c>
      <c r="AB484">
        <f>(1/(AA484*k))*(LN((50-dTar)/(hTar-dTar)))</f>
        <v>19.086574319339253</v>
      </c>
      <c r="AC484">
        <f t="shared" si="96"/>
        <v>30.789453782751405</v>
      </c>
      <c r="AD484" s="19">
        <v>906.79003906299999</v>
      </c>
      <c r="AE484" s="19">
        <v>26.521003723100002</v>
      </c>
      <c r="AF484">
        <f t="shared" si="102"/>
        <v>1.0372362669233256E-3</v>
      </c>
      <c r="AG484" s="23">
        <f t="shared" si="97"/>
        <v>28.509298033472</v>
      </c>
      <c r="AH484" s="25">
        <f t="shared" si="103"/>
        <v>28.866778940883357</v>
      </c>
      <c r="AI484" s="25">
        <f t="shared" si="98"/>
        <v>0.61351962564152696</v>
      </c>
    </row>
    <row r="485" spans="6:35" ht="15">
      <c r="F485" s="5">
        <v>2006</v>
      </c>
      <c r="G485" s="5">
        <v>1</v>
      </c>
      <c r="H485" s="5">
        <v>0</v>
      </c>
      <c r="I485" s="5">
        <v>20</v>
      </c>
      <c r="J485" s="5">
        <v>24</v>
      </c>
      <c r="K485" s="5">
        <v>6.7880001068100002</v>
      </c>
      <c r="L485" s="5">
        <v>0.28139045834499998</v>
      </c>
      <c r="M485" s="5">
        <v>1.28999996185</v>
      </c>
      <c r="N485" s="8">
        <f t="shared" si="99"/>
        <v>1.28999996185</v>
      </c>
      <c r="O485" s="5">
        <v>0</v>
      </c>
      <c r="P485" s="5">
        <v>96.736587524399994</v>
      </c>
      <c r="Q485" s="5">
        <v>27.8705253601</v>
      </c>
      <c r="R485" s="5">
        <v>0</v>
      </c>
      <c r="S485">
        <f t="shared" si="91"/>
        <v>7.6644055551135154E-2</v>
      </c>
      <c r="T485">
        <f t="shared" si="92"/>
        <v>90.237205217536541</v>
      </c>
      <c r="U485">
        <f t="shared" si="93"/>
        <v>270.99590117334805</v>
      </c>
      <c r="V485" s="9">
        <v>536.25897216800001</v>
      </c>
      <c r="W485" s="9">
        <v>79.228118896500007</v>
      </c>
      <c r="X485">
        <f t="shared" si="100"/>
        <v>1.128053226915937E-3</v>
      </c>
      <c r="Y485">
        <f t="shared" si="101"/>
        <v>31.029045452057169</v>
      </c>
      <c r="Z485">
        <f t="shared" si="94"/>
        <v>1.5919142713256895</v>
      </c>
      <c r="AA485">
        <f t="shared" si="95"/>
        <v>0.22581346135163149</v>
      </c>
      <c r="AB485">
        <f>(1/(AA485*k))*(LN((50-dTar)/(hTar-dTar)))</f>
        <v>19.352898718879327</v>
      </c>
      <c r="AC485">
        <f t="shared" si="96"/>
        <v>31.21907424023442</v>
      </c>
      <c r="AD485" s="19">
        <v>913.69012451200001</v>
      </c>
      <c r="AE485" s="19">
        <v>26.891063690199999</v>
      </c>
      <c r="AF485">
        <f t="shared" si="102"/>
        <v>1.0290180386314065E-3</v>
      </c>
      <c r="AG485" s="23">
        <f t="shared" si="97"/>
        <v>30.032237660364721</v>
      </c>
      <c r="AH485" s="25">
        <f t="shared" si="103"/>
        <v>30.411118088600897</v>
      </c>
      <c r="AI485" s="25">
        <f t="shared" si="98"/>
        <v>0.60507669167703337</v>
      </c>
    </row>
    <row r="486" spans="6:35" ht="15">
      <c r="F486" s="5">
        <v>2006</v>
      </c>
      <c r="G486" s="5">
        <v>1</v>
      </c>
      <c r="H486" s="5">
        <v>0</v>
      </c>
      <c r="I486" s="5">
        <v>21</v>
      </c>
      <c r="J486" s="5">
        <v>1</v>
      </c>
      <c r="K486" s="5">
        <v>6.98699998856</v>
      </c>
      <c r="L486" s="5">
        <v>0.28226274251900002</v>
      </c>
      <c r="M486" s="5">
        <v>2.3645000457799998</v>
      </c>
      <c r="N486" s="8">
        <f t="shared" si="99"/>
        <v>2.3645000457799998</v>
      </c>
      <c r="O486" s="5">
        <v>0</v>
      </c>
      <c r="P486" s="5">
        <v>96.736587524399994</v>
      </c>
      <c r="Q486" s="5">
        <v>27.491254806499999</v>
      </c>
      <c r="R486" s="5">
        <v>0</v>
      </c>
      <c r="S486">
        <f t="shared" si="91"/>
        <v>0.1404844017200805</v>
      </c>
      <c r="T486">
        <f t="shared" si="92"/>
        <v>49.230699528141834</v>
      </c>
      <c r="U486">
        <f t="shared" si="93"/>
        <v>147.84719619652392</v>
      </c>
      <c r="V486" s="9">
        <v>530.14764404300001</v>
      </c>
      <c r="W486" s="9">
        <v>43.224472045900001</v>
      </c>
      <c r="X486">
        <f t="shared" si="100"/>
        <v>1.3865407969056824E-3</v>
      </c>
      <c r="Y486">
        <f t="shared" si="101"/>
        <v>29.50529742468828</v>
      </c>
      <c r="Z486">
        <f t="shared" si="94"/>
        <v>2.917892619182195</v>
      </c>
      <c r="AA486">
        <f t="shared" si="95"/>
        <v>0.41390384146829801</v>
      </c>
      <c r="AB486">
        <f>(1/(AA486*k))*(LN((50-dTar)/(hTar-dTar)))</f>
        <v>10.55835826842022</v>
      </c>
      <c r="AC486">
        <f t="shared" si="96"/>
        <v>17.032186000914042</v>
      </c>
      <c r="AD486" s="19">
        <v>648.96295166000004</v>
      </c>
      <c r="AE486" s="19">
        <v>14.670953750600001</v>
      </c>
      <c r="AF486">
        <f t="shared" si="102"/>
        <v>1.4691491358505538E-3</v>
      </c>
      <c r="AG486" s="23">
        <f t="shared" si="97"/>
        <v>28.7669916385025</v>
      </c>
      <c r="AH486" s="25">
        <f t="shared" si="103"/>
        <v>29.047617065762019</v>
      </c>
      <c r="AI486" s="25">
        <f t="shared" si="98"/>
        <v>1.1090727964975839</v>
      </c>
    </row>
    <row r="487" spans="6:35" ht="15">
      <c r="F487" s="5">
        <v>2006</v>
      </c>
      <c r="G487" s="5">
        <v>1</v>
      </c>
      <c r="H487" s="5">
        <v>0</v>
      </c>
      <c r="I487" s="5">
        <v>21</v>
      </c>
      <c r="J487" s="5">
        <v>2</v>
      </c>
      <c r="K487" s="5">
        <v>6.61600017548</v>
      </c>
      <c r="L487" s="5">
        <v>0.22051145136399999</v>
      </c>
      <c r="M487" s="5">
        <v>2.2105000019099998</v>
      </c>
      <c r="N487" s="8">
        <f t="shared" si="99"/>
        <v>2.2105000019099998</v>
      </c>
      <c r="O487" s="5">
        <v>0</v>
      </c>
      <c r="P487" s="5">
        <v>96.736587524399994</v>
      </c>
      <c r="Q487" s="5">
        <v>25.7651405334</v>
      </c>
      <c r="R487" s="5">
        <v>0</v>
      </c>
      <c r="S487">
        <f t="shared" si="91"/>
        <v>0.13133464337410158</v>
      </c>
      <c r="T487">
        <f t="shared" si="92"/>
        <v>52.660480066723025</v>
      </c>
      <c r="U487">
        <f t="shared" si="93"/>
        <v>158.14734307761319</v>
      </c>
      <c r="V487" s="9">
        <v>530.56097412099996</v>
      </c>
      <c r="W487" s="9">
        <v>46.235816955600001</v>
      </c>
      <c r="X487">
        <f t="shared" si="100"/>
        <v>1.3606476377293873E-3</v>
      </c>
      <c r="Y487">
        <f t="shared" si="101"/>
        <v>27.753763097266148</v>
      </c>
      <c r="Z487">
        <f t="shared" si="94"/>
        <v>2.7278500805220727</v>
      </c>
      <c r="AA487">
        <f t="shared" si="95"/>
        <v>0.38694625698533708</v>
      </c>
      <c r="AB487">
        <f>(1/(AA487*k))*(LN((50-dTar)/(hTar-dTar)))</f>
        <v>11.293932860198973</v>
      </c>
      <c r="AC487">
        <f t="shared" si="96"/>
        <v>18.21877608871154</v>
      </c>
      <c r="AD487" s="19">
        <v>674.44409179700006</v>
      </c>
      <c r="AE487" s="19">
        <v>15.6930427551</v>
      </c>
      <c r="AF487">
        <f t="shared" si="102"/>
        <v>1.4117197089459643E-3</v>
      </c>
      <c r="AG487" s="23">
        <f t="shared" si="97"/>
        <v>27.039941714691938</v>
      </c>
      <c r="AH487" s="25">
        <f t="shared" si="103"/>
        <v>27.311260772756945</v>
      </c>
      <c r="AI487" s="25">
        <f t="shared" si="98"/>
        <v>1.0368388121419994</v>
      </c>
    </row>
    <row r="488" spans="6:35" ht="15">
      <c r="F488" s="5">
        <v>2006</v>
      </c>
      <c r="G488" s="5">
        <v>1</v>
      </c>
      <c r="H488" s="5">
        <v>0</v>
      </c>
      <c r="I488" s="5">
        <v>21</v>
      </c>
      <c r="J488" s="5">
        <v>3</v>
      </c>
      <c r="K488" s="5">
        <v>5.6900000572199998</v>
      </c>
      <c r="L488" s="5">
        <v>0.108451083302</v>
      </c>
      <c r="M488" s="5">
        <v>1.19500005245</v>
      </c>
      <c r="N488" s="8">
        <f t="shared" si="99"/>
        <v>1.19500005245</v>
      </c>
      <c r="O488" s="5">
        <v>0</v>
      </c>
      <c r="P488" s="5">
        <v>96.736587524399994</v>
      </c>
      <c r="Q488" s="5">
        <v>31.216054916400001</v>
      </c>
      <c r="R488" s="5">
        <v>0</v>
      </c>
      <c r="S488">
        <f t="shared" si="91"/>
        <v>7.099973109474958E-2</v>
      </c>
      <c r="T488">
        <f t="shared" si="92"/>
        <v>97.410867095291039</v>
      </c>
      <c r="U488">
        <f t="shared" si="93"/>
        <v>292.53948688822538</v>
      </c>
      <c r="V488" s="9">
        <v>535.89947509800004</v>
      </c>
      <c r="W488" s="9">
        <v>85.526580810499993</v>
      </c>
      <c r="X488">
        <f t="shared" si="100"/>
        <v>1.0941331518254068E-3</v>
      </c>
      <c r="Y488">
        <f t="shared" si="101"/>
        <v>34.939973310583049</v>
      </c>
      <c r="Z488">
        <f t="shared" si="94"/>
        <v>1.4746803829373325</v>
      </c>
      <c r="AA488">
        <f t="shared" si="95"/>
        <v>0.20918380320889743</v>
      </c>
      <c r="AB488">
        <f>(1/(AA488*k))*(LN((50-dTar)/(hTar-dTar)))</f>
        <v>20.891412145009781</v>
      </c>
      <c r="AC488">
        <f t="shared" si="96"/>
        <v>33.700922854628729</v>
      </c>
      <c r="AD488" s="19">
        <v>952.40936279300001</v>
      </c>
      <c r="AE488" s="19">
        <v>29.028844833400001</v>
      </c>
      <c r="AF488">
        <f t="shared" si="102"/>
        <v>9.8508664475001079E-4</v>
      </c>
      <c r="AG488" s="23">
        <f t="shared" si="97"/>
        <v>33.780024580673704</v>
      </c>
      <c r="AH488" s="25">
        <f t="shared" si="103"/>
        <v>34.220913862622311</v>
      </c>
      <c r="AI488" s="25">
        <f t="shared" si="98"/>
        <v>0.56051682145274706</v>
      </c>
    </row>
    <row r="489" spans="6:35" ht="15">
      <c r="F489" s="5">
        <v>2006</v>
      </c>
      <c r="G489" s="5">
        <v>1</v>
      </c>
      <c r="H489" s="5">
        <v>0</v>
      </c>
      <c r="I489" s="5">
        <v>21</v>
      </c>
      <c r="J489" s="5">
        <v>4</v>
      </c>
      <c r="K489" s="5">
        <v>4.7975001335099998</v>
      </c>
      <c r="L489" s="5">
        <v>0.11567388474900001</v>
      </c>
      <c r="M489" s="5">
        <v>1.47850000858</v>
      </c>
      <c r="N489" s="8">
        <f t="shared" si="99"/>
        <v>1.47850000858</v>
      </c>
      <c r="O489" s="5">
        <v>0</v>
      </c>
      <c r="P489" s="5">
        <v>96.736587524399994</v>
      </c>
      <c r="Q489" s="5">
        <v>33.149265289299997</v>
      </c>
      <c r="R489" s="5">
        <v>0</v>
      </c>
      <c r="S489">
        <f t="shared" si="91"/>
        <v>8.7843597008676388E-2</v>
      </c>
      <c r="T489">
        <f t="shared" si="92"/>
        <v>78.73249280524044</v>
      </c>
      <c r="U489">
        <f t="shared" si="93"/>
        <v>236.44551920623798</v>
      </c>
      <c r="V489" s="9">
        <v>533.68341064499998</v>
      </c>
      <c r="W489" s="9">
        <v>69.1269989014</v>
      </c>
      <c r="X489">
        <f t="shared" si="100"/>
        <v>1.1915316481425056E-3</v>
      </c>
      <c r="Y489">
        <f t="shared" si="101"/>
        <v>36.581012645826348</v>
      </c>
      <c r="Z489">
        <f t="shared" si="94"/>
        <v>1.8245312662166855</v>
      </c>
      <c r="AA489">
        <f t="shared" si="95"/>
        <v>0.25881024373602901</v>
      </c>
      <c r="AB489">
        <f>(1/(AA489*k))*(LN((50-dTar)/(hTar-dTar)))</f>
        <v>16.885518068423064</v>
      </c>
      <c r="AC489">
        <f t="shared" si="96"/>
        <v>27.238826070467091</v>
      </c>
      <c r="AD489" s="19">
        <v>847.38000488299997</v>
      </c>
      <c r="AE489" s="19">
        <v>23.4626102448</v>
      </c>
      <c r="AF489">
        <f t="shared" si="102"/>
        <v>1.1134847622123756E-3</v>
      </c>
      <c r="AG489" s="23">
        <f t="shared" si="97"/>
        <v>35.471509882233171</v>
      </c>
      <c r="AH489" s="25">
        <f t="shared" si="103"/>
        <v>35.893224966829038</v>
      </c>
      <c r="AI489" s="25">
        <f t="shared" si="98"/>
        <v>0.69349296146729311</v>
      </c>
    </row>
    <row r="490" spans="6:35" ht="15">
      <c r="F490" s="5">
        <v>2006</v>
      </c>
      <c r="G490" s="5">
        <v>1</v>
      </c>
      <c r="H490" s="5">
        <v>0</v>
      </c>
      <c r="I490" s="5">
        <v>21</v>
      </c>
      <c r="J490" s="5">
        <v>5</v>
      </c>
      <c r="K490" s="5">
        <v>3.89249992371</v>
      </c>
      <c r="L490" s="5">
        <v>0.11945106089099999</v>
      </c>
      <c r="M490" s="5">
        <v>0.96600002050400002</v>
      </c>
      <c r="N490" s="8">
        <f t="shared" si="99"/>
        <v>0.96600002050400002</v>
      </c>
      <c r="O490" s="5">
        <v>0</v>
      </c>
      <c r="P490" s="5">
        <v>96.736587524399994</v>
      </c>
      <c r="Q490" s="5">
        <v>31.8819599152</v>
      </c>
      <c r="R490" s="5">
        <v>0</v>
      </c>
      <c r="S490">
        <f t="shared" si="91"/>
        <v>5.7393923584096479E-2</v>
      </c>
      <c r="T490">
        <f t="shared" si="92"/>
        <v>120.50309401374466</v>
      </c>
      <c r="U490">
        <f t="shared" si="93"/>
        <v>361.88891796579196</v>
      </c>
      <c r="V490" s="9">
        <v>538.61541748000002</v>
      </c>
      <c r="W490" s="9">
        <v>105.80152130099999</v>
      </c>
      <c r="X490">
        <f t="shared" si="100"/>
        <v>9.9373365790876187E-4</v>
      </c>
      <c r="Y490">
        <f t="shared" si="101"/>
        <v>36.219127256098893</v>
      </c>
      <c r="Z490">
        <f t="shared" si="94"/>
        <v>1.1920847009451609</v>
      </c>
      <c r="AA490">
        <f t="shared" si="95"/>
        <v>0.16909753081149304</v>
      </c>
      <c r="AB490">
        <f>(1/(AA490*k))*(LN((50-dTar)/(hTar-dTar)))</f>
        <v>25.843931758941274</v>
      </c>
      <c r="AC490">
        <f t="shared" si="96"/>
        <v>41.690065966958187</v>
      </c>
      <c r="AD490" s="19">
        <v>1065.1477050799999</v>
      </c>
      <c r="AE490" s="19">
        <v>35.910427093499997</v>
      </c>
      <c r="AF490">
        <f t="shared" si="102"/>
        <v>8.7508341875073995E-4</v>
      </c>
      <c r="AG490" s="23">
        <f t="shared" si="97"/>
        <v>34.897770716635925</v>
      </c>
      <c r="AH490" s="25">
        <f t="shared" si="103"/>
        <v>35.400010100895138</v>
      </c>
      <c r="AI490" s="25">
        <f t="shared" si="98"/>
        <v>0.45310396422668436</v>
      </c>
    </row>
    <row r="491" spans="6:35" ht="15">
      <c r="F491" s="5">
        <v>2006</v>
      </c>
      <c r="G491" s="5">
        <v>1</v>
      </c>
      <c r="H491" s="5">
        <v>0</v>
      </c>
      <c r="I491" s="5">
        <v>21</v>
      </c>
      <c r="J491" s="5">
        <v>6</v>
      </c>
      <c r="K491" s="5">
        <v>3.6414999961899999</v>
      </c>
      <c r="L491" s="5">
        <v>0.12964589893799999</v>
      </c>
      <c r="M491" s="5">
        <v>1.53050005436</v>
      </c>
      <c r="N491" s="8">
        <f t="shared" si="99"/>
        <v>1.53050005436</v>
      </c>
      <c r="O491" s="5">
        <v>0.30000001192100001</v>
      </c>
      <c r="P491" s="5">
        <v>96.736587524399994</v>
      </c>
      <c r="Q491" s="5">
        <v>31.011869430499999</v>
      </c>
      <c r="R491" s="5">
        <v>0</v>
      </c>
      <c r="S491">
        <f t="shared" si="91"/>
        <v>9.0933127640683745E-2</v>
      </c>
      <c r="T491">
        <f t="shared" si="92"/>
        <v>76.057489156215382</v>
      </c>
      <c r="U491">
        <f t="shared" si="93"/>
        <v>228.41208086157766</v>
      </c>
      <c r="V491" s="9">
        <v>533.36462402300003</v>
      </c>
      <c r="W491" s="9">
        <v>66.778350830099996</v>
      </c>
      <c r="X491">
        <f t="shared" si="100"/>
        <v>1.206920400886868E-3</v>
      </c>
      <c r="Y491">
        <f t="shared" si="101"/>
        <v>34.146344580647842</v>
      </c>
      <c r="Z491">
        <f t="shared" si="94"/>
        <v>1.8887015122902251</v>
      </c>
      <c r="AA491">
        <f t="shared" si="95"/>
        <v>0.26791281015098101</v>
      </c>
      <c r="AB491">
        <f>(1/(AA491*k))*(LN((50-dTar)/(hTar-dTar)))</f>
        <v>16.311818178589224</v>
      </c>
      <c r="AC491">
        <f t="shared" si="96"/>
        <v>26.313363703691781</v>
      </c>
      <c r="AD491" s="19">
        <v>831.15991210899995</v>
      </c>
      <c r="AE491" s="19">
        <v>22.665449142500002</v>
      </c>
      <c r="AF491">
        <f t="shared" si="102"/>
        <v>1.1361845259688017E-3</v>
      </c>
      <c r="AG491" s="23">
        <f t="shared" si="97"/>
        <v>33.125476893968205</v>
      </c>
      <c r="AH491" s="25">
        <f t="shared" si="103"/>
        <v>33.513502338316847</v>
      </c>
      <c r="AI491" s="25">
        <f t="shared" si="98"/>
        <v>0.71788367200847325</v>
      </c>
    </row>
    <row r="492" spans="6:35" ht="15">
      <c r="F492" s="5">
        <v>2006</v>
      </c>
      <c r="G492" s="5">
        <v>1</v>
      </c>
      <c r="H492" s="5">
        <v>0</v>
      </c>
      <c r="I492" s="5">
        <v>21</v>
      </c>
      <c r="J492" s="5">
        <v>7</v>
      </c>
      <c r="K492" s="5">
        <v>2.6989998817399998</v>
      </c>
      <c r="L492" s="5">
        <v>0.10717654228200001</v>
      </c>
      <c r="M492" s="5">
        <v>1.8090000152600001</v>
      </c>
      <c r="N492" s="8">
        <f t="shared" si="99"/>
        <v>1.8090000152600001</v>
      </c>
      <c r="O492" s="5">
        <v>0</v>
      </c>
      <c r="P492" s="5">
        <v>96.736587524399994</v>
      </c>
      <c r="Q492" s="5">
        <v>30.456544876100001</v>
      </c>
      <c r="R492" s="5">
        <v>0</v>
      </c>
      <c r="S492">
        <f t="shared" si="91"/>
        <v>0.10747992384647355</v>
      </c>
      <c r="T492">
        <f t="shared" si="92"/>
        <v>64.348253347771376</v>
      </c>
      <c r="U492">
        <f t="shared" si="93"/>
        <v>193.24748437046367</v>
      </c>
      <c r="V492" s="9">
        <v>531.96496581999997</v>
      </c>
      <c r="W492" s="9">
        <v>56.497657775900002</v>
      </c>
      <c r="X492">
        <f t="shared" si="100"/>
        <v>1.2792466028122911E-3</v>
      </c>
      <c r="Y492">
        <f t="shared" si="101"/>
        <v>33.188534949404158</v>
      </c>
      <c r="Z492">
        <f t="shared" si="94"/>
        <v>2.2323821909195076</v>
      </c>
      <c r="AA492">
        <f t="shared" si="95"/>
        <v>0.31666400551298185</v>
      </c>
      <c r="AB492">
        <f>(1/(AA492*k))*(LN((50-dTar)/(hTar-dTar)))</f>
        <v>13.800574017935039</v>
      </c>
      <c r="AC492">
        <f t="shared" si="96"/>
        <v>22.262357235583831</v>
      </c>
      <c r="AD492" s="19">
        <v>756.24444580099998</v>
      </c>
      <c r="AE492" s="19">
        <v>19.1760482788</v>
      </c>
      <c r="AF492">
        <f t="shared" si="102"/>
        <v>1.2536310619577619E-3</v>
      </c>
      <c r="AG492" s="23">
        <f t="shared" si="97"/>
        <v>32.262283344582869</v>
      </c>
      <c r="AH492" s="25">
        <f t="shared" si="103"/>
        <v>32.614345805986069</v>
      </c>
      <c r="AI492" s="25">
        <f t="shared" si="98"/>
        <v>0.84851455569616574</v>
      </c>
    </row>
    <row r="493" spans="6:35" ht="15">
      <c r="F493" s="5">
        <v>2006</v>
      </c>
      <c r="G493" s="5">
        <v>1</v>
      </c>
      <c r="H493" s="5">
        <v>0</v>
      </c>
      <c r="I493" s="5">
        <v>21</v>
      </c>
      <c r="J493" s="5">
        <v>8</v>
      </c>
      <c r="K493" s="5">
        <v>2.0534999370599998</v>
      </c>
      <c r="L493" s="5">
        <v>9.2436350882100005E-2</v>
      </c>
      <c r="M493" s="5">
        <v>1.00750005245</v>
      </c>
      <c r="N493" s="8">
        <f t="shared" si="99"/>
        <v>1.00750005245</v>
      </c>
      <c r="O493" s="5">
        <v>0</v>
      </c>
      <c r="P493" s="5">
        <v>96.736587524399994</v>
      </c>
      <c r="Q493" s="5">
        <v>32.073535919199998</v>
      </c>
      <c r="R493" s="5">
        <v>0</v>
      </c>
      <c r="S493">
        <f t="shared" si="91"/>
        <v>5.9859606411932845E-2</v>
      </c>
      <c r="T493">
        <f t="shared" si="92"/>
        <v>115.53943943228701</v>
      </c>
      <c r="U493">
        <f t="shared" si="93"/>
        <v>346.98231660139243</v>
      </c>
      <c r="V493" s="9">
        <v>538.03381347699997</v>
      </c>
      <c r="W493" s="9">
        <v>101.44344329800001</v>
      </c>
      <c r="X493">
        <f t="shared" si="100"/>
        <v>1.013726286397386E-3</v>
      </c>
      <c r="Y493">
        <f t="shared" si="101"/>
        <v>36.328528100783345</v>
      </c>
      <c r="Z493">
        <f t="shared" si="94"/>
        <v>1.2432974878204148</v>
      </c>
      <c r="AA493">
        <f t="shared" si="95"/>
        <v>0.17636207820457217</v>
      </c>
      <c r="AB493">
        <f>(1/(AA493*k))*(LN((50-dTar)/(hTar-dTar)))</f>
        <v>24.779391870334628</v>
      </c>
      <c r="AC493">
        <f t="shared" si="96"/>
        <v>39.972806434065525</v>
      </c>
      <c r="AD493" s="19">
        <v>1042.32263184</v>
      </c>
      <c r="AE493" s="19">
        <v>34.431236267099997</v>
      </c>
      <c r="AF493">
        <f t="shared" si="102"/>
        <v>8.9547426670977877E-4</v>
      </c>
      <c r="AG493" s="23">
        <f t="shared" si="97"/>
        <v>35.028162259335367</v>
      </c>
      <c r="AH493" s="25">
        <f t="shared" si="103"/>
        <v>35.522423210120067</v>
      </c>
      <c r="AI493" s="25">
        <f t="shared" si="98"/>
        <v>0.47256962529412</v>
      </c>
    </row>
    <row r="494" spans="6:35" ht="15">
      <c r="F494" s="5">
        <v>2006</v>
      </c>
      <c r="G494" s="5">
        <v>1</v>
      </c>
      <c r="H494" s="5">
        <v>0</v>
      </c>
      <c r="I494" s="5">
        <v>21</v>
      </c>
      <c r="J494" s="5">
        <v>9</v>
      </c>
      <c r="K494" s="5">
        <v>3.22300004959</v>
      </c>
      <c r="L494" s="5">
        <v>0.165895804763</v>
      </c>
      <c r="M494" s="5">
        <v>0.98150002956399995</v>
      </c>
      <c r="N494" s="8">
        <f t="shared" si="99"/>
        <v>0.98150002956399995</v>
      </c>
      <c r="O494" s="5">
        <v>0</v>
      </c>
      <c r="P494" s="5">
        <v>96.736587524399994</v>
      </c>
      <c r="Q494" s="5">
        <v>26.512525558499998</v>
      </c>
      <c r="R494" s="5">
        <v>0</v>
      </c>
      <c r="S494">
        <f t="shared" si="91"/>
        <v>5.8314841096166824E-2</v>
      </c>
      <c r="T494">
        <f t="shared" si="92"/>
        <v>118.60008943635223</v>
      </c>
      <c r="U494">
        <f t="shared" si="93"/>
        <v>356.173908960978</v>
      </c>
      <c r="V494" s="9">
        <v>538.392578125</v>
      </c>
      <c r="W494" s="9">
        <v>104.130683899</v>
      </c>
      <c r="X494">
        <f t="shared" si="100"/>
        <v>1.0013045285927236E-3</v>
      </c>
      <c r="Y494">
        <f t="shared" si="101"/>
        <v>30.085299481223142</v>
      </c>
      <c r="Z494">
        <f t="shared" si="94"/>
        <v>1.2112123647885811</v>
      </c>
      <c r="AA494">
        <f t="shared" si="95"/>
        <v>0.17181079499779636</v>
      </c>
      <c r="AB494">
        <f>(1/(AA494*k))*(LN((50-dTar)/(hTar-dTar)))</f>
        <v>25.435800160017575</v>
      </c>
      <c r="AC494">
        <f t="shared" si="96"/>
        <v>41.03168962387555</v>
      </c>
      <c r="AD494" s="19">
        <v>1056.4819335899999</v>
      </c>
      <c r="AE494" s="19">
        <v>35.343322753899997</v>
      </c>
      <c r="AF494">
        <f t="shared" si="102"/>
        <v>8.8272398695999634E-4</v>
      </c>
      <c r="AG494" s="23">
        <f t="shared" si="97"/>
        <v>28.995620263605488</v>
      </c>
      <c r="AH494" s="25">
        <f t="shared" si="103"/>
        <v>29.409800541941856</v>
      </c>
      <c r="AI494" s="25">
        <f t="shared" si="98"/>
        <v>0.4603742700254061</v>
      </c>
    </row>
    <row r="495" spans="6:35" ht="15">
      <c r="F495" s="5">
        <v>2006</v>
      </c>
      <c r="G495" s="5">
        <v>1</v>
      </c>
      <c r="H495" s="5">
        <v>0</v>
      </c>
      <c r="I495" s="5">
        <v>21</v>
      </c>
      <c r="J495" s="5">
        <v>10</v>
      </c>
      <c r="K495" s="5">
        <v>2.9895000457799998</v>
      </c>
      <c r="L495" s="5">
        <v>0.14651376009</v>
      </c>
      <c r="M495" s="5">
        <v>0.66600000858300001</v>
      </c>
      <c r="N495" s="8">
        <f t="shared" si="99"/>
        <v>0.66600000858300001</v>
      </c>
      <c r="O495" s="5">
        <v>0</v>
      </c>
      <c r="P495" s="5">
        <v>96.736587524399994</v>
      </c>
      <c r="Q495" s="5">
        <v>29.8226509094</v>
      </c>
      <c r="R495" s="5">
        <v>51.3115005493</v>
      </c>
      <c r="S495">
        <f t="shared" si="91"/>
        <v>3.9569723383315422E-2</v>
      </c>
      <c r="T495">
        <f t="shared" si="92"/>
        <v>174.78376845030579</v>
      </c>
      <c r="U495">
        <f t="shared" si="93"/>
        <v>524.90194845329108</v>
      </c>
      <c r="V495" s="9">
        <v>544.35388183600003</v>
      </c>
      <c r="W495" s="9">
        <v>153.45985412600001</v>
      </c>
      <c r="X495">
        <f t="shared" si="100"/>
        <v>8.1785161730235363E-4</v>
      </c>
      <c r="Y495">
        <f t="shared" si="101"/>
        <v>34.796748206859391</v>
      </c>
      <c r="Z495">
        <f t="shared" si="94"/>
        <v>0.82187205404707631</v>
      </c>
      <c r="AA495">
        <f t="shared" si="95"/>
        <v>0.11658276871781097</v>
      </c>
      <c r="AB495">
        <f>(1/(AA495*k))*(LN((50-dTar)/(hTar-dTar)))</f>
        <v>37.485342773730544</v>
      </c>
      <c r="AC495">
        <f t="shared" si="96"/>
        <v>60.469375465294391</v>
      </c>
      <c r="AD495" s="19">
        <v>1274.9246826200001</v>
      </c>
      <c r="AE495" s="19">
        <v>52.086296081500002</v>
      </c>
      <c r="AF495">
        <f t="shared" si="102"/>
        <v>7.207309256645417E-4</v>
      </c>
      <c r="AG495" s="23">
        <f t="shared" si="97"/>
        <v>33.28023114341206</v>
      </c>
      <c r="AH495" s="25">
        <f t="shared" si="103"/>
        <v>33.856649826346739</v>
      </c>
      <c r="AI495" s="25">
        <f t="shared" si="98"/>
        <v>0.31238844478131522</v>
      </c>
    </row>
    <row r="496" spans="6:35" ht="15">
      <c r="F496" s="5">
        <v>2006</v>
      </c>
      <c r="G496" s="5">
        <v>1</v>
      </c>
      <c r="H496" s="5">
        <v>0</v>
      </c>
      <c r="I496" s="5">
        <v>21</v>
      </c>
      <c r="J496" s="5">
        <v>11</v>
      </c>
      <c r="K496" s="5">
        <v>4.2734999656700001</v>
      </c>
      <c r="L496" s="5">
        <v>0.191504284739</v>
      </c>
      <c r="M496" s="5">
        <v>0.860499978065</v>
      </c>
      <c r="N496" s="8">
        <f t="shared" si="99"/>
        <v>0.860499978065</v>
      </c>
      <c r="O496" s="5">
        <v>0</v>
      </c>
      <c r="P496" s="5">
        <v>96.736587524399994</v>
      </c>
      <c r="Q496" s="5">
        <v>31.928520202600001</v>
      </c>
      <c r="R496" s="5">
        <v>298.99249267599998</v>
      </c>
      <c r="S496">
        <f t="shared" si="91"/>
        <v>5.1125744241094249E-2</v>
      </c>
      <c r="T496">
        <f t="shared" si="92"/>
        <v>135.27715776336692</v>
      </c>
      <c r="U496">
        <f t="shared" si="93"/>
        <v>406.25765379010693</v>
      </c>
      <c r="V496" s="9">
        <v>520.11236572300004</v>
      </c>
      <c r="W496" s="9">
        <v>118.77311706499999</v>
      </c>
      <c r="X496">
        <f t="shared" si="100"/>
        <v>9.5680674254254821E-4</v>
      </c>
      <c r="Y496">
        <f t="shared" si="101"/>
        <v>36.675592370552124</v>
      </c>
      <c r="Z496">
        <f t="shared" si="94"/>
        <v>1.0618932062545288</v>
      </c>
      <c r="AA496">
        <f t="shared" si="95"/>
        <v>0.1506298327801463</v>
      </c>
      <c r="AB496">
        <f>(1/(AA496*k))*(LN((50-dTar)/(hTar-dTar)))</f>
        <v>29.012480238733296</v>
      </c>
      <c r="AC496">
        <f t="shared" si="96"/>
        <v>46.801401052275956</v>
      </c>
      <c r="AD496" s="19">
        <v>1129.0437011700001</v>
      </c>
      <c r="AE496" s="19">
        <v>40.313156127900001</v>
      </c>
      <c r="AF496">
        <f t="shared" si="102"/>
        <v>8.2226140646907793E-4</v>
      </c>
      <c r="AG496" s="23">
        <f t="shared" si="97"/>
        <v>35.264206068170274</v>
      </c>
      <c r="AH496" s="25">
        <f t="shared" si="103"/>
        <v>35.800665204133864</v>
      </c>
      <c r="AI496" s="25">
        <f t="shared" si="98"/>
        <v>0.4036189886153444</v>
      </c>
    </row>
    <row r="497" spans="6:35" ht="15">
      <c r="F497" s="5">
        <v>2006</v>
      </c>
      <c r="G497" s="5">
        <v>1</v>
      </c>
      <c r="H497" s="5">
        <v>0</v>
      </c>
      <c r="I497" s="5">
        <v>21</v>
      </c>
      <c r="J497" s="5">
        <v>12</v>
      </c>
      <c r="K497" s="5">
        <v>6.0850000381499996</v>
      </c>
      <c r="L497" s="5">
        <v>0.29012674093200003</v>
      </c>
      <c r="M497" s="5">
        <v>0.54350000619899996</v>
      </c>
      <c r="N497" s="8">
        <f t="shared" si="99"/>
        <v>0.54350000619899996</v>
      </c>
      <c r="O497" s="5">
        <v>0</v>
      </c>
      <c r="P497" s="5">
        <v>96.736587524399994</v>
      </c>
      <c r="Q497" s="5">
        <v>34.622211456300001</v>
      </c>
      <c r="R497" s="5">
        <v>317.954986572</v>
      </c>
      <c r="S497">
        <f t="shared" si="91"/>
        <v>3.2291508448898838E-2</v>
      </c>
      <c r="T497">
        <f t="shared" si="92"/>
        <v>214.17845438892462</v>
      </c>
      <c r="U497">
        <f t="shared" si="93"/>
        <v>643.21011626102279</v>
      </c>
      <c r="V497" s="9">
        <v>527.52648925799997</v>
      </c>
      <c r="W497" s="9">
        <v>188.04832458499999</v>
      </c>
      <c r="X497">
        <f t="shared" si="100"/>
        <v>7.3595164167992663E-4</v>
      </c>
      <c r="Y497">
        <f t="shared" si="101"/>
        <v>41.100710306836461</v>
      </c>
      <c r="Z497">
        <f t="shared" si="94"/>
        <v>0.67070189296206661</v>
      </c>
      <c r="AA497">
        <f t="shared" si="95"/>
        <v>9.5139241297667751E-2</v>
      </c>
      <c r="AB497">
        <f>(1/(AA497*k))*(LN((50-dTar)/(hTar-dTar)))</f>
        <v>45.934201148657095</v>
      </c>
      <c r="AC497">
        <f t="shared" si="96"/>
        <v>74.098627634880089</v>
      </c>
      <c r="AD497" s="19">
        <v>1392.4438476600001</v>
      </c>
      <c r="AE497" s="19">
        <v>63.826072692899999</v>
      </c>
      <c r="AF497">
        <f t="shared" si="102"/>
        <v>6.534373705698929E-4</v>
      </c>
      <c r="AG497" s="23">
        <f t="shared" si="97"/>
        <v>39.11066272479502</v>
      </c>
      <c r="AH497" s="25">
        <f t="shared" si="103"/>
        <v>39.867067406197087</v>
      </c>
      <c r="AI497" s="25">
        <f t="shared" si="98"/>
        <v>0.25492960883945931</v>
      </c>
    </row>
    <row r="498" spans="6:35" ht="15">
      <c r="F498" s="5">
        <v>2006</v>
      </c>
      <c r="G498" s="5">
        <v>1</v>
      </c>
      <c r="H498" s="5">
        <v>0</v>
      </c>
      <c r="I498" s="5">
        <v>21</v>
      </c>
      <c r="J498" s="5">
        <v>13</v>
      </c>
      <c r="K498" s="5">
        <v>6.7859997749299996</v>
      </c>
      <c r="L498" s="5">
        <v>0.38342815637599997</v>
      </c>
      <c r="M498" s="5">
        <v>1.2395000457800001</v>
      </c>
      <c r="N498" s="8">
        <f t="shared" si="99"/>
        <v>1.2395000457800001</v>
      </c>
      <c r="O498" s="5">
        <v>0</v>
      </c>
      <c r="P498" s="5">
        <v>96.736587524399994</v>
      </c>
      <c r="Q498" s="5">
        <v>35.153770446800003</v>
      </c>
      <c r="R498" s="5">
        <v>690.95251464800003</v>
      </c>
      <c r="S498">
        <f t="shared" si="91"/>
        <v>7.3643653623180066E-2</v>
      </c>
      <c r="T498">
        <f t="shared" si="92"/>
        <v>93.913664371686323</v>
      </c>
      <c r="U498">
        <f t="shared" si="93"/>
        <v>282.03686104354807</v>
      </c>
      <c r="V498" s="9">
        <v>507.52532959000001</v>
      </c>
      <c r="W498" s="9">
        <v>82.456039428699995</v>
      </c>
      <c r="X498">
        <f t="shared" si="100"/>
        <v>1.1467650165164736E-3</v>
      </c>
      <c r="Y498">
        <f t="shared" si="101"/>
        <v>39.396669852241864</v>
      </c>
      <c r="Z498">
        <f t="shared" si="94"/>
        <v>1.5295952484806872</v>
      </c>
      <c r="AA498">
        <f t="shared" si="95"/>
        <v>0.2169734914423459</v>
      </c>
      <c r="AB498">
        <f>(1/(AA498*k))*(LN((50-dTar)/(hTar-dTar)))</f>
        <v>20.141377722443707</v>
      </c>
      <c r="AC498">
        <f t="shared" si="96"/>
        <v>32.491006931388803</v>
      </c>
      <c r="AD498" s="19">
        <v>933.77246093799999</v>
      </c>
      <c r="AE498" s="19">
        <v>27.9866657257</v>
      </c>
      <c r="AF498">
        <f t="shared" si="102"/>
        <v>1.0057831185640584E-3</v>
      </c>
      <c r="AG498" s="23">
        <f t="shared" si="97"/>
        <v>38.109229770524834</v>
      </c>
      <c r="AH498" s="25">
        <f t="shared" si="103"/>
        <v>38.598577720605732</v>
      </c>
      <c r="AI498" s="25">
        <f t="shared" si="98"/>
        <v>0.58138961954582002</v>
      </c>
    </row>
    <row r="499" spans="6:35" ht="15">
      <c r="F499" s="5">
        <v>2006</v>
      </c>
      <c r="G499" s="5">
        <v>1</v>
      </c>
      <c r="H499" s="5">
        <v>0</v>
      </c>
      <c r="I499" s="5">
        <v>21</v>
      </c>
      <c r="J499" s="5">
        <v>14</v>
      </c>
      <c r="K499" s="5">
        <v>8</v>
      </c>
      <c r="L499" s="5">
        <v>0.46851643919899999</v>
      </c>
      <c r="M499" s="5">
        <v>1.59200000763</v>
      </c>
      <c r="N499" s="8">
        <f t="shared" si="99"/>
        <v>1.59200000763</v>
      </c>
      <c r="O499" s="5">
        <v>0</v>
      </c>
      <c r="P499" s="5">
        <v>96.736587524399994</v>
      </c>
      <c r="Q499" s="5">
        <v>33.425228118900002</v>
      </c>
      <c r="R499" s="5">
        <v>774.79748535199997</v>
      </c>
      <c r="S499">
        <f t="shared" si="91"/>
        <v>9.4587085760231518E-2</v>
      </c>
      <c r="T499">
        <f t="shared" si="92"/>
        <v>73.119340910912172</v>
      </c>
      <c r="U499">
        <f t="shared" si="93"/>
        <v>219.58837971084546</v>
      </c>
      <c r="V499" s="9">
        <v>507.82333374000001</v>
      </c>
      <c r="W499" s="9">
        <v>64.1986618042</v>
      </c>
      <c r="X499">
        <f t="shared" si="100"/>
        <v>1.2632477178912852E-3</v>
      </c>
      <c r="Y499">
        <f t="shared" si="101"/>
        <v>36.826844190674457</v>
      </c>
      <c r="Z499">
        <f t="shared" si="94"/>
        <v>1.964595044221787</v>
      </c>
      <c r="AA499">
        <f t="shared" si="95"/>
        <v>0.27867832777235063</v>
      </c>
      <c r="AB499">
        <f>(1/(AA499*k))*(LN((50-dTar)/(hTar-dTar)))</f>
        <v>15.6816824682098</v>
      </c>
      <c r="AC499">
        <f t="shared" si="96"/>
        <v>25.296862051431944</v>
      </c>
      <c r="AD499" s="19">
        <v>812.97320556600005</v>
      </c>
      <c r="AE499" s="19">
        <v>21.789869308499998</v>
      </c>
      <c r="AF499">
        <f t="shared" si="102"/>
        <v>1.1627096636709397E-3</v>
      </c>
      <c r="AG499" s="23">
        <f t="shared" si="97"/>
        <v>35.743659685405149</v>
      </c>
      <c r="AH499" s="25">
        <f t="shared" si="103"/>
        <v>36.155371364061295</v>
      </c>
      <c r="AI499" s="25">
        <f t="shared" si="98"/>
        <v>0.74673033042971659</v>
      </c>
    </row>
    <row r="500" spans="6:35" ht="15">
      <c r="F500" s="5">
        <v>2006</v>
      </c>
      <c r="G500" s="5">
        <v>1</v>
      </c>
      <c r="H500" s="5">
        <v>0</v>
      </c>
      <c r="I500" s="5">
        <v>21</v>
      </c>
      <c r="J500" s="5">
        <v>15</v>
      </c>
      <c r="K500" s="5">
        <v>6.8280000686599998</v>
      </c>
      <c r="L500" s="5">
        <v>0.335480064154</v>
      </c>
      <c r="M500" s="5">
        <v>2.1760001182600002</v>
      </c>
      <c r="N500" s="8">
        <f t="shared" si="99"/>
        <v>2.1760001182600002</v>
      </c>
      <c r="O500" s="5">
        <v>0</v>
      </c>
      <c r="P500" s="5">
        <v>96.736587524399994</v>
      </c>
      <c r="Q500" s="5">
        <v>33.174968719500001</v>
      </c>
      <c r="R500" s="5">
        <v>424.35000610399999</v>
      </c>
      <c r="S500">
        <f t="shared" si="91"/>
        <v>0.12928486734528202</v>
      </c>
      <c r="T500">
        <f t="shared" si="92"/>
        <v>53.495397500784492</v>
      </c>
      <c r="U500">
        <f t="shared" si="93"/>
        <v>160.65472572430951</v>
      </c>
      <c r="V500" s="9">
        <v>508.16622924799998</v>
      </c>
      <c r="W500" s="9">
        <v>46.9688682556</v>
      </c>
      <c r="X500">
        <f t="shared" si="100"/>
        <v>1.3970581412996665E-3</v>
      </c>
      <c r="Y500">
        <f t="shared" si="101"/>
        <v>35.854604950436588</v>
      </c>
      <c r="Z500">
        <f t="shared" si="94"/>
        <v>2.6852757714013591</v>
      </c>
      <c r="AA500">
        <f t="shared" si="95"/>
        <v>0.38090707995151563</v>
      </c>
      <c r="AB500">
        <f>(1/(AA500*k))*(LN((50-dTar)/(hTar-dTar)))</f>
        <v>11.472995060774288</v>
      </c>
      <c r="AC500">
        <f t="shared" si="96"/>
        <v>18.50762977490001</v>
      </c>
      <c r="AD500" s="19">
        <v>680.54119873000002</v>
      </c>
      <c r="AE500" s="19">
        <v>15.941851615899999</v>
      </c>
      <c r="AF500">
        <f t="shared" si="102"/>
        <v>1.3986196293230657E-3</v>
      </c>
      <c r="AG500" s="23">
        <f t="shared" si="97"/>
        <v>34.926503686185335</v>
      </c>
      <c r="AH500" s="25">
        <f t="shared" si="103"/>
        <v>35.279269191608414</v>
      </c>
      <c r="AI500" s="25">
        <f t="shared" si="98"/>
        <v>1.0206565826229788</v>
      </c>
    </row>
    <row r="501" spans="6:35" ht="15">
      <c r="F501" s="5">
        <v>2006</v>
      </c>
      <c r="G501" s="5">
        <v>1</v>
      </c>
      <c r="H501" s="5">
        <v>0</v>
      </c>
      <c r="I501" s="5">
        <v>21</v>
      </c>
      <c r="J501" s="5">
        <v>16</v>
      </c>
      <c r="K501" s="5">
        <v>5.8730001449599998</v>
      </c>
      <c r="L501" s="5">
        <v>0.30031201243400002</v>
      </c>
      <c r="M501" s="5">
        <v>1.4225000143099999</v>
      </c>
      <c r="N501" s="8">
        <f t="shared" si="99"/>
        <v>1.4225000143099999</v>
      </c>
      <c r="O501" s="5">
        <v>0</v>
      </c>
      <c r="P501" s="5">
        <v>96.736587524399994</v>
      </c>
      <c r="Q501" s="5">
        <v>32.092933654799999</v>
      </c>
      <c r="R501" s="5">
        <v>182.44999694800001</v>
      </c>
      <c r="S501">
        <f t="shared" si="91"/>
        <v>8.4516413443850663E-2</v>
      </c>
      <c r="T501">
        <f t="shared" si="92"/>
        <v>81.831978992658804</v>
      </c>
      <c r="U501">
        <f t="shared" si="93"/>
        <v>245.75374246635457</v>
      </c>
      <c r="V501" s="9">
        <v>521.78472900400004</v>
      </c>
      <c r="W501" s="9">
        <v>71.848342895499997</v>
      </c>
      <c r="X501">
        <f t="shared" si="100"/>
        <v>1.191345852573925E-3</v>
      </c>
      <c r="Y501">
        <f t="shared" si="101"/>
        <v>35.559650716091838</v>
      </c>
      <c r="Z501">
        <f t="shared" si="94"/>
        <v>1.7554249152794936</v>
      </c>
      <c r="AA501">
        <f t="shared" si="95"/>
        <v>0.24900748953776905</v>
      </c>
      <c r="AB501">
        <f>(1/(AA501*k))*(LN((50-dTar)/(hTar-dTar)))</f>
        <v>17.550255436131525</v>
      </c>
      <c r="AC501">
        <f t="shared" si="96"/>
        <v>28.311145289112297</v>
      </c>
      <c r="AD501" s="19">
        <v>865.78417968799999</v>
      </c>
      <c r="AE501" s="19">
        <v>24.386272430399998</v>
      </c>
      <c r="AF501">
        <f t="shared" si="102"/>
        <v>1.0887534413564516E-3</v>
      </c>
      <c r="AG501" s="23">
        <f t="shared" si="97"/>
        <v>34.463565132346936</v>
      </c>
      <c r="AH501" s="25">
        <f t="shared" si="103"/>
        <v>34.880180430515573</v>
      </c>
      <c r="AI501" s="25">
        <f t="shared" si="98"/>
        <v>0.66722606823558261</v>
      </c>
    </row>
    <row r="502" spans="6:35" ht="15">
      <c r="F502" s="5">
        <v>2006</v>
      </c>
      <c r="G502" s="5">
        <v>1</v>
      </c>
      <c r="H502" s="5">
        <v>0</v>
      </c>
      <c r="I502" s="5">
        <v>21</v>
      </c>
      <c r="J502" s="5">
        <v>17</v>
      </c>
      <c r="K502" s="5">
        <v>5.7604999542200002</v>
      </c>
      <c r="L502" s="5">
        <v>0.29172471165699998</v>
      </c>
      <c r="M502" s="5">
        <v>1.0525000095399999</v>
      </c>
      <c r="N502" s="8">
        <f t="shared" si="99"/>
        <v>1.0525000095399999</v>
      </c>
      <c r="O502" s="5">
        <v>0</v>
      </c>
      <c r="P502" s="5">
        <v>96.736587524399994</v>
      </c>
      <c r="Q502" s="5">
        <v>31.577865600599999</v>
      </c>
      <c r="R502" s="5">
        <v>93.244247436500004</v>
      </c>
      <c r="S502">
        <f t="shared" si="91"/>
        <v>6.2533233786354184E-2</v>
      </c>
      <c r="T502">
        <f t="shared" si="92"/>
        <v>110.59951566076333</v>
      </c>
      <c r="U502">
        <f t="shared" si="93"/>
        <v>332.14698242892467</v>
      </c>
      <c r="V502" s="9">
        <v>532.17321777300003</v>
      </c>
      <c r="W502" s="9">
        <v>97.106185913100006</v>
      </c>
      <c r="X502">
        <f t="shared" si="100"/>
        <v>1.0401212349089412E-3</v>
      </c>
      <c r="Y502">
        <f t="shared" si="101"/>
        <v>35.682692049208015</v>
      </c>
      <c r="Z502">
        <f t="shared" si="94"/>
        <v>1.2988293296957278</v>
      </c>
      <c r="AA502">
        <f t="shared" si="95"/>
        <v>0.18423928469424902</v>
      </c>
      <c r="AB502">
        <f>(1/(AA502*k))*(LN((50-dTar)/(hTar-dTar)))</f>
        <v>23.719941456297395</v>
      </c>
      <c r="AC502">
        <f t="shared" si="96"/>
        <v>38.263756972787164</v>
      </c>
      <c r="AD502" s="19">
        <v>1018.87408447</v>
      </c>
      <c r="AE502" s="19">
        <v>32.959117889399998</v>
      </c>
      <c r="AF502">
        <f t="shared" si="102"/>
        <v>9.1734959118922597E-4</v>
      </c>
      <c r="AG502" s="23">
        <f t="shared" si="97"/>
        <v>34.430185246930407</v>
      </c>
      <c r="AH502" s="25">
        <f t="shared" si="103"/>
        <v>34.906255275245435</v>
      </c>
      <c r="AI502" s="25">
        <f t="shared" si="98"/>
        <v>0.49367693224518144</v>
      </c>
    </row>
    <row r="503" spans="6:35" ht="15">
      <c r="F503" s="5">
        <v>2006</v>
      </c>
      <c r="G503" s="5">
        <v>1</v>
      </c>
      <c r="H503" s="5">
        <v>0</v>
      </c>
      <c r="I503" s="5">
        <v>21</v>
      </c>
      <c r="J503" s="5">
        <v>18</v>
      </c>
      <c r="K503" s="5">
        <v>5.14249992371</v>
      </c>
      <c r="L503" s="5">
        <v>0.26161214709300001</v>
      </c>
      <c r="M503" s="5">
        <v>0.98699998855600002</v>
      </c>
      <c r="N503" s="8">
        <f t="shared" si="99"/>
        <v>0.98699998855600002</v>
      </c>
      <c r="O503" s="5">
        <v>0.30000001192100001</v>
      </c>
      <c r="P503" s="5">
        <v>96.736587524399994</v>
      </c>
      <c r="Q503" s="5">
        <v>30.2057991028</v>
      </c>
      <c r="R503" s="5">
        <v>2.9243249893200001</v>
      </c>
      <c r="S503">
        <f t="shared" si="91"/>
        <v>5.8641615650413544E-2</v>
      </c>
      <c r="T503">
        <f t="shared" si="92"/>
        <v>117.93920226724315</v>
      </c>
      <c r="U503">
        <f t="shared" si="93"/>
        <v>354.18916537838516</v>
      </c>
      <c r="V503" s="9">
        <v>538.31518554700006</v>
      </c>
      <c r="W503" s="9">
        <v>103.550422668</v>
      </c>
      <c r="X503">
        <f t="shared" si="100"/>
        <v>1.0039608528679422E-3</v>
      </c>
      <c r="Y503">
        <f t="shared" si="101"/>
        <v>34.262722777036622</v>
      </c>
      <c r="Z503">
        <f t="shared" si="94"/>
        <v>1.2179995457730786</v>
      </c>
      <c r="AA503">
        <f t="shared" si="95"/>
        <v>0.17277355841950562</v>
      </c>
      <c r="AB503">
        <f>(1/(AA503*k))*(LN((50-dTar)/(hTar-dTar)))</f>
        <v>25.294061700614481</v>
      </c>
      <c r="AC503">
        <f t="shared" si="96"/>
        <v>40.803044625982544</v>
      </c>
      <c r="AD503" s="19">
        <v>1053.4477539100001</v>
      </c>
      <c r="AE503" s="19">
        <v>35.146373748800002</v>
      </c>
      <c r="AF503">
        <f t="shared" si="102"/>
        <v>8.8542810672793645E-4</v>
      </c>
      <c r="AG503" s="23">
        <f t="shared" si="97"/>
        <v>33.024873559076497</v>
      </c>
      <c r="AH503" s="25">
        <f t="shared" si="103"/>
        <v>33.495372330957331</v>
      </c>
      <c r="AI503" s="25">
        <f t="shared" si="98"/>
        <v>0.46295403521118644</v>
      </c>
    </row>
    <row r="504" spans="6:35" ht="15">
      <c r="F504" s="5">
        <v>2006</v>
      </c>
      <c r="G504" s="5">
        <v>1</v>
      </c>
      <c r="H504" s="5">
        <v>0</v>
      </c>
      <c r="I504" s="5">
        <v>21</v>
      </c>
      <c r="J504" s="5">
        <v>19</v>
      </c>
      <c r="K504" s="5">
        <v>4.78499984741</v>
      </c>
      <c r="L504" s="5">
        <v>0.23801986873100001</v>
      </c>
      <c r="M504" s="5">
        <v>1.0685000419599999</v>
      </c>
      <c r="N504" s="8">
        <f t="shared" si="99"/>
        <v>1.0685000419599999</v>
      </c>
      <c r="O504" s="5">
        <v>0</v>
      </c>
      <c r="P504" s="5">
        <v>96.736587524399994</v>
      </c>
      <c r="Q504" s="5">
        <v>29.734380722000001</v>
      </c>
      <c r="R504" s="5">
        <v>0</v>
      </c>
      <c r="S504">
        <f t="shared" si="91"/>
        <v>6.348385968548971E-2</v>
      </c>
      <c r="T504">
        <f t="shared" si="92"/>
        <v>108.94336613646152</v>
      </c>
      <c r="U504">
        <f t="shared" si="93"/>
        <v>327.17331628164067</v>
      </c>
      <c r="V504" s="9">
        <v>537.25909423799999</v>
      </c>
      <c r="W504" s="9">
        <v>95.652091979999994</v>
      </c>
      <c r="X504">
        <f t="shared" si="100"/>
        <v>1.0415749836565811E-3</v>
      </c>
      <c r="Y504">
        <f t="shared" si="101"/>
        <v>33.540287154485675</v>
      </c>
      <c r="Z504">
        <f t="shared" si="94"/>
        <v>1.3185740434200168</v>
      </c>
      <c r="AA504">
        <f t="shared" si="95"/>
        <v>0.18704007756971316</v>
      </c>
      <c r="AB504">
        <f>(1/(AA504*k))*(LN((50-dTar)/(hTar-dTar)))</f>
        <v>23.364752109177587</v>
      </c>
      <c r="AC504">
        <f t="shared" si="96"/>
        <v>37.690784274580651</v>
      </c>
      <c r="AD504" s="19">
        <v>1010.84295654</v>
      </c>
      <c r="AE504" s="19">
        <v>32.465579986599998</v>
      </c>
      <c r="AF504">
        <f t="shared" si="102"/>
        <v>9.2506996143055099E-4</v>
      </c>
      <c r="AG504" s="23">
        <f t="shared" si="97"/>
        <v>32.370850963989014</v>
      </c>
      <c r="AH504" s="25">
        <f t="shared" si="103"/>
        <v>32.815346370568825</v>
      </c>
      <c r="AI504" s="25">
        <f t="shared" si="98"/>
        <v>0.50118177485737403</v>
      </c>
    </row>
    <row r="505" spans="6:35" ht="15">
      <c r="F505" s="5">
        <v>2006</v>
      </c>
      <c r="G505" s="5">
        <v>1</v>
      </c>
      <c r="H505" s="5">
        <v>0</v>
      </c>
      <c r="I505" s="5">
        <v>21</v>
      </c>
      <c r="J505" s="5">
        <v>20</v>
      </c>
      <c r="K505" s="5">
        <v>4.3854999542200002</v>
      </c>
      <c r="L505" s="5">
        <v>0.21766494214500001</v>
      </c>
      <c r="M505" s="5">
        <v>1.33500003815</v>
      </c>
      <c r="N505" s="8">
        <f t="shared" si="99"/>
        <v>1.33500003815</v>
      </c>
      <c r="O505" s="5">
        <v>0</v>
      </c>
      <c r="P505" s="5">
        <v>96.736587524399994</v>
      </c>
      <c r="Q505" s="5">
        <v>29.418645858800001</v>
      </c>
      <c r="R505" s="5">
        <v>0</v>
      </c>
      <c r="S505">
        <f t="shared" si="91"/>
        <v>7.9317690008299246E-2</v>
      </c>
      <c r="T505">
        <f t="shared" si="92"/>
        <v>87.195496600422885</v>
      </c>
      <c r="U505">
        <f t="shared" si="93"/>
        <v>261.86119264803057</v>
      </c>
      <c r="V505" s="9">
        <v>534.68963623000002</v>
      </c>
      <c r="W505" s="9">
        <v>76.557502746599994</v>
      </c>
      <c r="X505">
        <f t="shared" si="100"/>
        <v>1.1453332464933148E-3</v>
      </c>
      <c r="Y505">
        <f t="shared" si="101"/>
        <v>32.682587253638054</v>
      </c>
      <c r="Z505">
        <f t="shared" si="94"/>
        <v>1.6474462603111628</v>
      </c>
      <c r="AA505">
        <f t="shared" si="95"/>
        <v>0.23369068870892354</v>
      </c>
      <c r="AB505">
        <f>(1/(AA505*k))*(LN((50-dTar)/(hTar-dTar)))</f>
        <v>18.700552730797874</v>
      </c>
      <c r="AC505">
        <f t="shared" si="96"/>
        <v>30.166744140849016</v>
      </c>
      <c r="AD505" s="19">
        <v>896.68145751999998</v>
      </c>
      <c r="AE505" s="19">
        <v>25.984621048000001</v>
      </c>
      <c r="AF505">
        <f t="shared" si="102"/>
        <v>1.0495020492231339E-3</v>
      </c>
      <c r="AG505" s="23">
        <f t="shared" si="97"/>
        <v>31.647854586958353</v>
      </c>
      <c r="AH505" s="25">
        <f t="shared" si="103"/>
        <v>32.041150023780666</v>
      </c>
      <c r="AI505" s="25">
        <f t="shared" si="98"/>
        <v>0.62618405454374948</v>
      </c>
    </row>
    <row r="506" spans="6:35" ht="15">
      <c r="F506" s="5">
        <v>2006</v>
      </c>
      <c r="G506" s="5">
        <v>1</v>
      </c>
      <c r="H506" s="5">
        <v>0</v>
      </c>
      <c r="I506" s="5">
        <v>21</v>
      </c>
      <c r="J506" s="5">
        <v>21</v>
      </c>
      <c r="K506" s="5">
        <v>4.1894998550400002</v>
      </c>
      <c r="L506" s="5">
        <v>0.20026730001000001</v>
      </c>
      <c r="M506" s="5">
        <v>1.01450002193</v>
      </c>
      <c r="N506" s="8">
        <f t="shared" si="99"/>
        <v>1.01450002193</v>
      </c>
      <c r="O506" s="5">
        <v>0</v>
      </c>
      <c r="P506" s="5">
        <v>96.736587524399994</v>
      </c>
      <c r="Q506" s="5">
        <v>27.910295486500001</v>
      </c>
      <c r="R506" s="5">
        <v>0</v>
      </c>
      <c r="S506">
        <f t="shared" si="91"/>
        <v>6.0275502586776109E-2</v>
      </c>
      <c r="T506">
        <f t="shared" si="92"/>
        <v>114.74222648770402</v>
      </c>
      <c r="U506">
        <f t="shared" si="93"/>
        <v>344.58816620828674</v>
      </c>
      <c r="V506" s="9">
        <v>537.94030761700003</v>
      </c>
      <c r="W506" s="9">
        <v>100.743484497</v>
      </c>
      <c r="X506">
        <f t="shared" si="100"/>
        <v>1.0170126296556402E-3</v>
      </c>
      <c r="Y506">
        <f t="shared" si="101"/>
        <v>31.597549162072113</v>
      </c>
      <c r="Z506">
        <f t="shared" si="94"/>
        <v>1.2519357449084811</v>
      </c>
      <c r="AA506">
        <f t="shared" si="95"/>
        <v>0.17758741726223204</v>
      </c>
      <c r="AB506">
        <f>(1/(AA506*k))*(LN((50-dTar)/(hTar-dTar)))</f>
        <v>24.608416036844435</v>
      </c>
      <c r="AC506">
        <f t="shared" si="96"/>
        <v>39.696997248240088</v>
      </c>
      <c r="AD506" s="19">
        <v>1038.58886719</v>
      </c>
      <c r="AE506" s="19">
        <v>34.193664550800001</v>
      </c>
      <c r="AF506">
        <f t="shared" si="102"/>
        <v>8.9889294494141818E-4</v>
      </c>
      <c r="AG506" s="23">
        <f t="shared" si="97"/>
        <v>30.470042732108613</v>
      </c>
      <c r="AH506" s="25">
        <f t="shared" si="103"/>
        <v>30.898600898069876</v>
      </c>
      <c r="AI506" s="25">
        <f t="shared" si="98"/>
        <v>0.47585297296858375</v>
      </c>
    </row>
    <row r="507" spans="6:35" ht="15">
      <c r="F507" s="5">
        <v>2006</v>
      </c>
      <c r="G507" s="5">
        <v>1</v>
      </c>
      <c r="H507" s="5">
        <v>0</v>
      </c>
      <c r="I507" s="5">
        <v>21</v>
      </c>
      <c r="J507" s="5">
        <v>22</v>
      </c>
      <c r="K507" s="5">
        <v>3.87050008774</v>
      </c>
      <c r="L507" s="5">
        <v>0.17970494926</v>
      </c>
      <c r="M507" s="5">
        <v>0.449000000954</v>
      </c>
      <c r="N507" s="8">
        <f t="shared" si="99"/>
        <v>0.449000000954</v>
      </c>
      <c r="O507" s="5">
        <v>0</v>
      </c>
      <c r="P507" s="5">
        <v>96.736587524399994</v>
      </c>
      <c r="Q507" s="5">
        <v>27.548484802200001</v>
      </c>
      <c r="R507" s="5">
        <v>0</v>
      </c>
      <c r="S507">
        <f t="shared" si="91"/>
        <v>2.6676885297132781E-2</v>
      </c>
      <c r="T507">
        <f t="shared" si="92"/>
        <v>259.25610476780054</v>
      </c>
      <c r="U507">
        <f t="shared" si="93"/>
        <v>778.58508114110293</v>
      </c>
      <c r="V507" s="9">
        <v>554.40069580099998</v>
      </c>
      <c r="W507" s="9">
        <v>227.62643432600001</v>
      </c>
      <c r="X507">
        <f t="shared" si="100"/>
        <v>6.4077417360936353E-4</v>
      </c>
      <c r="Y507">
        <f t="shared" si="101"/>
        <v>33.036692700405816</v>
      </c>
      <c r="Z507">
        <f t="shared" si="94"/>
        <v>0.55408490735058924</v>
      </c>
      <c r="AA507">
        <f t="shared" si="95"/>
        <v>7.8597090977354733E-2</v>
      </c>
      <c r="AB507">
        <f>(1/(AA507*k))*(LN((50-dTar)/(hTar-dTar)))</f>
        <v>55.601867608011275</v>
      </c>
      <c r="AC507">
        <f t="shared" si="96"/>
        <v>89.69399664438005</v>
      </c>
      <c r="AD507" s="19">
        <v>1501.9916992200001</v>
      </c>
      <c r="AE507" s="19">
        <v>77.259399414100002</v>
      </c>
      <c r="AF507">
        <f t="shared" si="102"/>
        <v>5.9918088547612769E-4</v>
      </c>
      <c r="AG507" s="23">
        <f t="shared" si="97"/>
        <v>31.261204092305633</v>
      </c>
      <c r="AH507" s="25">
        <f t="shared" si="103"/>
        <v>31.936056245119662</v>
      </c>
      <c r="AI507" s="25">
        <f t="shared" si="98"/>
        <v>0.21060421951533495</v>
      </c>
    </row>
    <row r="508" spans="6:35" ht="15">
      <c r="F508" s="5">
        <v>2006</v>
      </c>
      <c r="G508" s="5">
        <v>1</v>
      </c>
      <c r="H508" s="5">
        <v>0</v>
      </c>
      <c r="I508" s="5">
        <v>21</v>
      </c>
      <c r="J508" s="5">
        <v>23</v>
      </c>
      <c r="K508" s="5">
        <v>3.5599999427800002</v>
      </c>
      <c r="L508" s="5">
        <v>0.16162009537200001</v>
      </c>
      <c r="M508" s="5">
        <v>0.245499998331</v>
      </c>
      <c r="N508" s="8">
        <f t="shared" si="99"/>
        <v>0.245499998331</v>
      </c>
      <c r="O508" s="5">
        <v>0</v>
      </c>
      <c r="P508" s="5">
        <v>96.736587524399994</v>
      </c>
      <c r="Q508" s="5">
        <v>23.949300766</v>
      </c>
      <c r="R508" s="5">
        <v>0</v>
      </c>
      <c r="S508">
        <f t="shared" si="91"/>
        <v>1.4586136485539426E-2</v>
      </c>
      <c r="T508">
        <f t="shared" si="92"/>
        <v>474.15882720751057</v>
      </c>
      <c r="U508">
        <f t="shared" si="93"/>
        <v>1423.970283306443</v>
      </c>
      <c r="V508" s="9">
        <v>577.17437744100005</v>
      </c>
      <c r="W508" s="9">
        <v>416.31069946299999</v>
      </c>
      <c r="X508">
        <f t="shared" si="100"/>
        <v>4.1365810366523109E-4</v>
      </c>
      <c r="Y508">
        <f t="shared" si="101"/>
        <v>29.792862039738637</v>
      </c>
      <c r="Z508">
        <f t="shared" si="94"/>
        <v>0.30295733528013502</v>
      </c>
      <c r="AA508">
        <f t="shared" si="95"/>
        <v>4.2974578313506213E-2</v>
      </c>
      <c r="AB508">
        <f>(1/(AA508*k))*(LN((50-dTar)/(hTar-dTar)))</f>
        <v>101.69140032083175</v>
      </c>
      <c r="AC508">
        <f t="shared" si="96"/>
        <v>164.04319695593819</v>
      </c>
      <c r="AD508" s="19">
        <v>1821.79333496</v>
      </c>
      <c r="AE508" s="19">
        <v>141.301315308</v>
      </c>
      <c r="AF508">
        <f t="shared" si="102"/>
        <v>4.701152778157132E-4</v>
      </c>
      <c r="AG508" s="23">
        <f t="shared" si="97"/>
        <v>27.495259962917793</v>
      </c>
      <c r="AH508" s="25">
        <f t="shared" si="103"/>
        <v>28.36856419071098</v>
      </c>
      <c r="AI508" s="25">
        <f t="shared" si="98"/>
        <v>0.11515219472084873</v>
      </c>
    </row>
    <row r="509" spans="6:35" ht="15">
      <c r="F509" s="5">
        <v>2006</v>
      </c>
      <c r="G509" s="5">
        <v>1</v>
      </c>
      <c r="H509" s="5">
        <v>0</v>
      </c>
      <c r="I509" s="5">
        <v>21</v>
      </c>
      <c r="J509" s="5">
        <v>24</v>
      </c>
      <c r="K509" s="5">
        <v>2.9235000610399999</v>
      </c>
      <c r="L509" s="5">
        <v>0.14620564878</v>
      </c>
      <c r="M509" s="5">
        <v>0.565999984741</v>
      </c>
      <c r="N509" s="8">
        <f t="shared" si="99"/>
        <v>0.565999984741</v>
      </c>
      <c r="O509" s="5">
        <v>0</v>
      </c>
      <c r="P509" s="5">
        <v>96.736587524399994</v>
      </c>
      <c r="Q509" s="5">
        <v>24.717054367100001</v>
      </c>
      <c r="R509" s="5">
        <v>0</v>
      </c>
      <c r="S509">
        <f t="shared" si="91"/>
        <v>3.3628322135931275E-2</v>
      </c>
      <c r="T509">
        <f t="shared" si="92"/>
        <v>205.66430110654477</v>
      </c>
      <c r="U509">
        <f t="shared" si="93"/>
        <v>617.64083321502983</v>
      </c>
      <c r="V509" s="9">
        <v>548.40991210899995</v>
      </c>
      <c r="W509" s="9">
        <v>180.572921753</v>
      </c>
      <c r="X509">
        <f t="shared" si="100"/>
        <v>7.4259796886727201E-4</v>
      </c>
      <c r="Y509">
        <f t="shared" si="101"/>
        <v>29.172441529374797</v>
      </c>
      <c r="Z509">
        <f t="shared" si="94"/>
        <v>0.69846781389602131</v>
      </c>
      <c r="AA509">
        <f t="shared" si="95"/>
        <v>9.9077844541981056E-2</v>
      </c>
      <c r="AB509">
        <f>(1/(AA509*k))*(LN((50-dTar)/(hTar-dTar)))</f>
        <v>44.108196611463292</v>
      </c>
      <c r="AC509">
        <f t="shared" si="96"/>
        <v>71.15301354172891</v>
      </c>
      <c r="AD509" s="19">
        <v>1368.9954834</v>
      </c>
      <c r="AE509" s="19">
        <v>61.288822174099998</v>
      </c>
      <c r="AF509">
        <f t="shared" si="102"/>
        <v>6.6602846969921012E-4</v>
      </c>
      <c r="AG509" s="23">
        <f t="shared" si="97"/>
        <v>27.789961487912095</v>
      </c>
      <c r="AH509" s="25">
        <f t="shared" si="103"/>
        <v>28.315433534281254</v>
      </c>
      <c r="AI509" s="25">
        <f t="shared" si="98"/>
        <v>0.26548326231358294</v>
      </c>
    </row>
    <row r="510" spans="6:35" ht="15">
      <c r="F510" s="5">
        <v>2006</v>
      </c>
      <c r="G510" s="5">
        <v>1</v>
      </c>
      <c r="H510" s="5">
        <v>0</v>
      </c>
      <c r="I510" s="5">
        <v>22</v>
      </c>
      <c r="J510" s="5">
        <v>1</v>
      </c>
      <c r="K510" s="5">
        <v>2.63000011444</v>
      </c>
      <c r="L510" s="5">
        <v>0.131007924676</v>
      </c>
      <c r="M510" s="5">
        <v>0.96649998426399997</v>
      </c>
      <c r="N510" s="8">
        <f t="shared" si="99"/>
        <v>0.96649998426399997</v>
      </c>
      <c r="O510" s="5">
        <v>0</v>
      </c>
      <c r="P510" s="5">
        <v>96.736587524399994</v>
      </c>
      <c r="Q510" s="5">
        <v>24.106924057000001</v>
      </c>
      <c r="R510" s="5">
        <v>0</v>
      </c>
      <c r="S510">
        <f t="shared" si="91"/>
        <v>5.7423628430087359E-2</v>
      </c>
      <c r="T510">
        <f t="shared" si="92"/>
        <v>120.44075859630475</v>
      </c>
      <c r="U510">
        <f t="shared" si="93"/>
        <v>361.7017153304331</v>
      </c>
      <c r="V510" s="9">
        <v>537.40466308600003</v>
      </c>
      <c r="W510" s="9">
        <v>105.746788025</v>
      </c>
      <c r="X510">
        <f t="shared" si="100"/>
        <v>9.9517027302743147E-4</v>
      </c>
      <c r="Y510">
        <f t="shared" si="101"/>
        <v>27.389845231662012</v>
      </c>
      <c r="Z510">
        <f t="shared" si="94"/>
        <v>1.19270167727712</v>
      </c>
      <c r="AA510">
        <f t="shared" si="95"/>
        <v>0.16918504906772153</v>
      </c>
      <c r="AB510">
        <f>(1/(AA510*k))*(LN((50-dTar)/(hTar-dTar)))</f>
        <v>25.830562871713386</v>
      </c>
      <c r="AC510">
        <f t="shared" si="96"/>
        <v>41.668499984056126</v>
      </c>
      <c r="AD510" s="19">
        <v>1064.8654785199999</v>
      </c>
      <c r="AE510" s="19">
        <v>35.891845703100003</v>
      </c>
      <c r="AF510">
        <f t="shared" si="102"/>
        <v>8.7533035301788663E-4</v>
      </c>
      <c r="AG510" s="23">
        <f t="shared" si="97"/>
        <v>26.390836156923292</v>
      </c>
      <c r="AH510" s="25">
        <f t="shared" si="103"/>
        <v>26.770553279124133</v>
      </c>
      <c r="AI510" s="25">
        <f t="shared" si="98"/>
        <v>0.45333847308467318</v>
      </c>
    </row>
    <row r="511" spans="6:35" ht="15">
      <c r="F511" s="5">
        <v>2006</v>
      </c>
      <c r="G511" s="5">
        <v>1</v>
      </c>
      <c r="H511" s="5">
        <v>0</v>
      </c>
      <c r="I511" s="5">
        <v>22</v>
      </c>
      <c r="J511" s="5">
        <v>2</v>
      </c>
      <c r="K511" s="5">
        <v>2.9230000972700001</v>
      </c>
      <c r="L511" s="5">
        <v>0.14544685185</v>
      </c>
      <c r="M511" s="5">
        <v>0.127499997616</v>
      </c>
      <c r="N511" s="8">
        <f t="shared" si="99"/>
        <v>0.127499997616</v>
      </c>
      <c r="O511" s="5">
        <v>0</v>
      </c>
      <c r="P511" s="5">
        <v>96.736587524399994</v>
      </c>
      <c r="Q511" s="5">
        <v>22.133945465099998</v>
      </c>
      <c r="R511" s="5">
        <v>0</v>
      </c>
      <c r="S511">
        <f t="shared" si="91"/>
        <v>7.5752846426724134E-3</v>
      </c>
      <c r="T511">
        <f t="shared" si="92"/>
        <v>912.9881840363654</v>
      </c>
      <c r="U511">
        <f t="shared" si="93"/>
        <v>2741.8408526405801</v>
      </c>
      <c r="V511" s="9">
        <v>616.95495605500003</v>
      </c>
      <c r="W511" s="9">
        <v>801.60211181600005</v>
      </c>
      <c r="X511">
        <f t="shared" si="100"/>
        <v>2.4036162384126846E-4</v>
      </c>
      <c r="Y511">
        <f t="shared" si="101"/>
        <v>28.356760667248061</v>
      </c>
      <c r="Z511">
        <f t="shared" si="94"/>
        <v>0.15734036573754787</v>
      </c>
      <c r="AA511">
        <f t="shared" si="95"/>
        <v>2.2318772585623949E-2</v>
      </c>
      <c r="AB511">
        <f>(1/(AA511*k))*(LN((50-dTar)/(hTar-dTar)))</f>
        <v>195.80579667327268</v>
      </c>
      <c r="AC511">
        <f t="shared" si="96"/>
        <v>315.86357123069394</v>
      </c>
      <c r="AD511" s="19">
        <v>2090.0427246099998</v>
      </c>
      <c r="AE511" s="19">
        <v>272.074310303</v>
      </c>
      <c r="AF511">
        <f t="shared" si="102"/>
        <v>3.7341569901807665E-4</v>
      </c>
      <c r="AG511" s="23">
        <f t="shared" si="97"/>
        <v>25.012125656694725</v>
      </c>
      <c r="AH511" s="25">
        <f t="shared" si="103"/>
        <v>26.28340057614593</v>
      </c>
      <c r="AI511" s="25">
        <f t="shared" si="98"/>
        <v>5.9804092269647301E-2</v>
      </c>
    </row>
    <row r="512" spans="6:35" ht="15">
      <c r="F512" s="5">
        <v>2006</v>
      </c>
      <c r="G512" s="5">
        <v>1</v>
      </c>
      <c r="H512" s="5">
        <v>0</v>
      </c>
      <c r="I512" s="5">
        <v>22</v>
      </c>
      <c r="J512" s="5">
        <v>3</v>
      </c>
      <c r="K512" s="5">
        <v>2.75</v>
      </c>
      <c r="L512" s="5">
        <v>0.13138693571099999</v>
      </c>
      <c r="M512" s="5">
        <v>0.26899999380099998</v>
      </c>
      <c r="N512" s="8">
        <f t="shared" si="99"/>
        <v>0.26899999380099998</v>
      </c>
      <c r="O512" s="5">
        <v>0</v>
      </c>
      <c r="P512" s="5">
        <v>96.736587524399994</v>
      </c>
      <c r="Q512" s="5">
        <v>19.889364242599999</v>
      </c>
      <c r="R512" s="5">
        <v>0</v>
      </c>
      <c r="S512">
        <f t="shared" si="91"/>
        <v>1.5982365176640378E-2</v>
      </c>
      <c r="T512">
        <f t="shared" si="92"/>
        <v>432.73603706544031</v>
      </c>
      <c r="U512">
        <f t="shared" si="93"/>
        <v>1299.5714134987677</v>
      </c>
      <c r="V512" s="9">
        <v>571.71002197300004</v>
      </c>
      <c r="W512" s="9">
        <v>379.94152831999997</v>
      </c>
      <c r="X512">
        <f t="shared" si="100"/>
        <v>4.4420300258295404E-4</v>
      </c>
      <c r="Y512">
        <f t="shared" si="101"/>
        <v>24.622334568423565</v>
      </c>
      <c r="Z512">
        <f t="shared" si="94"/>
        <v>0.33195731921124466</v>
      </c>
      <c r="AA512">
        <f t="shared" si="95"/>
        <v>4.708823372107545E-2</v>
      </c>
      <c r="AB512">
        <f>(1/(AA512*k))*(LN((50-dTar)/(hTar-dTar)))</f>
        <v>92.807580610986776</v>
      </c>
      <c r="AC512">
        <f t="shared" si="96"/>
        <v>149.71228812996731</v>
      </c>
      <c r="AD512" s="19">
        <v>1777.14611816</v>
      </c>
      <c r="AE512" s="19">
        <v>128.95715332</v>
      </c>
      <c r="AF512">
        <f t="shared" si="102"/>
        <v>4.8642495934300722E-4</v>
      </c>
      <c r="AG512" s="23">
        <f t="shared" si="97"/>
        <v>22.829242756218559</v>
      </c>
      <c r="AH512" s="25">
        <f t="shared" si="103"/>
        <v>23.51078577718706</v>
      </c>
      <c r="AI512" s="25">
        <f t="shared" si="98"/>
        <v>0.12617490784792576</v>
      </c>
    </row>
    <row r="513" spans="6:35" ht="15">
      <c r="F513" s="5">
        <v>2006</v>
      </c>
      <c r="G513" s="5">
        <v>1</v>
      </c>
      <c r="H513" s="5">
        <v>0</v>
      </c>
      <c r="I513" s="5">
        <v>22</v>
      </c>
      <c r="J513" s="5">
        <v>4</v>
      </c>
      <c r="K513" s="5">
        <v>2.2300000190699998</v>
      </c>
      <c r="L513" s="5">
        <v>9.36099514365E-2</v>
      </c>
      <c r="M513" s="5">
        <v>0.55650001764299994</v>
      </c>
      <c r="N513" s="8">
        <f t="shared" si="99"/>
        <v>0.55650001764299994</v>
      </c>
      <c r="O513" s="5">
        <v>0</v>
      </c>
      <c r="P513" s="5">
        <v>96.736587524399994</v>
      </c>
      <c r="Q513" s="5">
        <v>18.009990692100001</v>
      </c>
      <c r="R513" s="5">
        <v>0</v>
      </c>
      <c r="S513">
        <f t="shared" si="91"/>
        <v>3.3063891106841263E-2</v>
      </c>
      <c r="T513">
        <f t="shared" si="92"/>
        <v>209.1751798698923</v>
      </c>
      <c r="U513">
        <f t="shared" si="93"/>
        <v>628.18453026426903</v>
      </c>
      <c r="V513" s="9">
        <v>547.60015869100005</v>
      </c>
      <c r="W513" s="9">
        <v>183.65545654300001</v>
      </c>
      <c r="X513">
        <f t="shared" si="100"/>
        <v>7.3559693180421336E-4</v>
      </c>
      <c r="Y513">
        <f t="shared" si="101"/>
        <v>21.285099606172768</v>
      </c>
      <c r="Z513">
        <f t="shared" si="94"/>
        <v>0.68674445447921761</v>
      </c>
      <c r="AA513">
        <f t="shared" si="95"/>
        <v>9.7414882901230695E-2</v>
      </c>
      <c r="AB513">
        <f>(1/(AA513*k))*(LN((50-dTar)/(hTar-dTar)))</f>
        <v>44.861164092642817</v>
      </c>
      <c r="AC513">
        <f t="shared" si="96"/>
        <v>72.367660920237341</v>
      </c>
      <c r="AD513" s="19">
        <v>1378.7838134799999</v>
      </c>
      <c r="AE513" s="19">
        <v>62.3350791931</v>
      </c>
      <c r="AF513">
        <f t="shared" si="102"/>
        <v>6.6072605509826855E-4</v>
      </c>
      <c r="AG513" s="23">
        <f t="shared" si="97"/>
        <v>20.267348330288709</v>
      </c>
      <c r="AH513" s="25">
        <f t="shared" si="103"/>
        <v>20.654189246319429</v>
      </c>
      <c r="AI513" s="25">
        <f t="shared" si="98"/>
        <v>0.2610272864742853</v>
      </c>
    </row>
    <row r="514" spans="6:35" ht="15">
      <c r="F514" s="5">
        <v>2006</v>
      </c>
      <c r="G514" s="5">
        <v>1</v>
      </c>
      <c r="H514" s="5">
        <v>0</v>
      </c>
      <c r="I514" s="5">
        <v>22</v>
      </c>
      <c r="J514" s="5">
        <v>5</v>
      </c>
      <c r="K514" s="5">
        <v>2.0220000743900002</v>
      </c>
      <c r="L514" s="5">
        <v>9.1168180108100003E-2</v>
      </c>
      <c r="M514" s="5">
        <v>0</v>
      </c>
      <c r="N514" s="8">
        <f t="shared" si="99"/>
        <v>1E-4</v>
      </c>
      <c r="O514" s="5">
        <v>0</v>
      </c>
      <c r="P514" s="5">
        <v>96.736587524399994</v>
      </c>
      <c r="Q514" s="5">
        <v>15.2881698608</v>
      </c>
      <c r="R514" s="5">
        <v>0</v>
      </c>
      <c r="S514">
        <f t="shared" si="91"/>
        <v>5.9413998308355972E-6</v>
      </c>
      <c r="T514">
        <f t="shared" si="92"/>
        <v>1164059.9128807276</v>
      </c>
      <c r="U514">
        <f t="shared" si="93"/>
        <v>3495847.0217512534</v>
      </c>
      <c r="V514" s="9">
        <v>1060.04724121</v>
      </c>
      <c r="W514" s="9">
        <v>60723.6445313</v>
      </c>
      <c r="X514">
        <f t="shared" si="100"/>
        <v>2.8108594750957714E-7</v>
      </c>
      <c r="Y514">
        <f t="shared" si="101"/>
        <v>22.723231180685588</v>
      </c>
      <c r="Z514">
        <f t="shared" si="94"/>
        <v>1.2340421072902296E-4</v>
      </c>
      <c r="AA514">
        <f t="shared" si="95"/>
        <v>1.7504920002306861E-5</v>
      </c>
      <c r="AB514">
        <f>(1/(AA514*k))*(LN((50-dTar)/(hTar-dTar)))</f>
        <v>249652.38609041239</v>
      </c>
      <c r="AC514">
        <f t="shared" si="96"/>
        <v>402726.04578894714</v>
      </c>
      <c r="AD514" s="19">
        <v>2497.7700195299999</v>
      </c>
      <c r="AE514" s="19">
        <v>60723.6445313</v>
      </c>
      <c r="AF514">
        <f t="shared" si="102"/>
        <v>2.1461647183800129E-6</v>
      </c>
      <c r="AG514" s="23">
        <f t="shared" si="97"/>
        <v>3.0831691138757988</v>
      </c>
      <c r="AH514" s="25">
        <f t="shared" si="103"/>
        <v>10.54823428338427</v>
      </c>
      <c r="AI514" s="25">
        <f t="shared" si="98"/>
        <v>4.6905171284601254E-5</v>
      </c>
    </row>
    <row r="515" spans="6:35" ht="15">
      <c r="F515" s="5">
        <v>2006</v>
      </c>
      <c r="G515" s="5">
        <v>1</v>
      </c>
      <c r="H515" s="5">
        <v>0</v>
      </c>
      <c r="I515" s="5">
        <v>22</v>
      </c>
      <c r="J515" s="5">
        <v>6</v>
      </c>
      <c r="K515" s="5">
        <v>2.03999996185</v>
      </c>
      <c r="L515" s="5">
        <v>8.6332179605999995E-2</v>
      </c>
      <c r="M515" s="5">
        <v>0</v>
      </c>
      <c r="N515" s="8">
        <f t="shared" si="99"/>
        <v>1E-4</v>
      </c>
      <c r="O515" s="5">
        <v>0</v>
      </c>
      <c r="P515" s="5">
        <v>96.736587524399994</v>
      </c>
      <c r="Q515" s="5">
        <v>14.9287853241</v>
      </c>
      <c r="R515" s="5">
        <v>0</v>
      </c>
      <c r="S515">
        <f t="shared" si="91"/>
        <v>5.9413998308355972E-6</v>
      </c>
      <c r="T515">
        <f t="shared" si="92"/>
        <v>1164059.9128807276</v>
      </c>
      <c r="U515">
        <f t="shared" si="93"/>
        <v>3495847.0217512534</v>
      </c>
      <c r="V515" s="9">
        <v>1060.04724121</v>
      </c>
      <c r="W515" s="9">
        <v>60723.6445313</v>
      </c>
      <c r="X515">
        <f t="shared" si="100"/>
        <v>2.8108594750957714E-7</v>
      </c>
      <c r="Y515">
        <f t="shared" si="101"/>
        <v>22.189067969225142</v>
      </c>
      <c r="Z515">
        <f t="shared" si="94"/>
        <v>1.2340421072902296E-4</v>
      </c>
      <c r="AA515">
        <f t="shared" si="95"/>
        <v>1.7504920002306861E-5</v>
      </c>
      <c r="AB515">
        <f>(1/(AA515*k))*(LN((50-dTar)/(hTar-dTar)))</f>
        <v>249652.38609041239</v>
      </c>
      <c r="AC515">
        <f t="shared" si="96"/>
        <v>402726.04578894714</v>
      </c>
      <c r="AD515" s="19">
        <v>2497.7700195299999</v>
      </c>
      <c r="AE515" s="19">
        <v>60723.6445313</v>
      </c>
      <c r="AF515">
        <f t="shared" si="102"/>
        <v>2.1461647183800129E-6</v>
      </c>
      <c r="AG515" s="23">
        <f t="shared" si="97"/>
        <v>3.0106919427266794</v>
      </c>
      <c r="AH515" s="25">
        <f t="shared" si="103"/>
        <v>10.300273126133055</v>
      </c>
      <c r="AI515" s="25">
        <f t="shared" si="98"/>
        <v>4.6905171284601254E-5</v>
      </c>
    </row>
    <row r="516" spans="6:35" ht="15">
      <c r="F516" s="5">
        <v>2006</v>
      </c>
      <c r="G516" s="5">
        <v>1</v>
      </c>
      <c r="H516" s="5">
        <v>0</v>
      </c>
      <c r="I516" s="5">
        <v>22</v>
      </c>
      <c r="J516" s="5">
        <v>7</v>
      </c>
      <c r="K516" s="5">
        <v>1.9750000238400001</v>
      </c>
      <c r="L516" s="5">
        <v>8.1705398857600003E-2</v>
      </c>
      <c r="M516" s="5">
        <v>0</v>
      </c>
      <c r="N516" s="8">
        <f t="shared" si="99"/>
        <v>1E-4</v>
      </c>
      <c r="O516" s="5">
        <v>0</v>
      </c>
      <c r="P516" s="5">
        <v>96.736587524399994</v>
      </c>
      <c r="Q516" s="5">
        <v>15.1067800522</v>
      </c>
      <c r="R516" s="5">
        <v>0</v>
      </c>
      <c r="S516">
        <f t="shared" si="91"/>
        <v>5.9413998308355972E-6</v>
      </c>
      <c r="T516">
        <f t="shared" si="92"/>
        <v>1164059.9128807276</v>
      </c>
      <c r="U516">
        <f t="shared" si="93"/>
        <v>3495847.0217512534</v>
      </c>
      <c r="V516" s="9">
        <v>1060.04724121</v>
      </c>
      <c r="W516" s="9">
        <v>60723.6445313</v>
      </c>
      <c r="X516">
        <f t="shared" si="100"/>
        <v>2.8108594750957714E-7</v>
      </c>
      <c r="Y516">
        <f t="shared" si="101"/>
        <v>22.45362647376729</v>
      </c>
      <c r="Z516">
        <f t="shared" si="94"/>
        <v>1.2340421072902296E-4</v>
      </c>
      <c r="AA516">
        <f t="shared" si="95"/>
        <v>1.7504920002306861E-5</v>
      </c>
      <c r="AB516">
        <f>(1/(AA516*k))*(LN((50-dTar)/(hTar-dTar)))</f>
        <v>249652.38609041239</v>
      </c>
      <c r="AC516">
        <f t="shared" si="96"/>
        <v>402726.04578894714</v>
      </c>
      <c r="AD516" s="19">
        <v>2497.7700195299999</v>
      </c>
      <c r="AE516" s="19">
        <v>60723.6445313</v>
      </c>
      <c r="AF516">
        <f t="shared" si="102"/>
        <v>2.1461647183800129E-6</v>
      </c>
      <c r="AG516" s="23">
        <f t="shared" si="97"/>
        <v>3.0465881849261969</v>
      </c>
      <c r="AH516" s="25">
        <f t="shared" si="103"/>
        <v>10.423082468932169</v>
      </c>
      <c r="AI516" s="25">
        <f t="shared" si="98"/>
        <v>4.6905171284601254E-5</v>
      </c>
    </row>
    <row r="517" spans="6:35" ht="15">
      <c r="F517" s="5">
        <v>2006</v>
      </c>
      <c r="G517" s="5">
        <v>1</v>
      </c>
      <c r="H517" s="5">
        <v>0</v>
      </c>
      <c r="I517" s="5">
        <v>22</v>
      </c>
      <c r="J517" s="5">
        <v>8</v>
      </c>
      <c r="K517" s="5">
        <v>0.934000015259</v>
      </c>
      <c r="L517" s="5">
        <v>5.6860275566599998E-2</v>
      </c>
      <c r="M517" s="5">
        <v>5.0000002374899996E-4</v>
      </c>
      <c r="N517" s="8">
        <f t="shared" si="99"/>
        <v>5.0000002374899996E-4</v>
      </c>
      <c r="O517" s="5">
        <v>0</v>
      </c>
      <c r="P517" s="5">
        <v>96.736587524399994</v>
      </c>
      <c r="Q517" s="5">
        <v>15.281865119900001</v>
      </c>
      <c r="R517" s="5">
        <v>0</v>
      </c>
      <c r="S517">
        <f t="shared" si="91"/>
        <v>2.9707000565201025E-5</v>
      </c>
      <c r="T517">
        <f t="shared" si="92"/>
        <v>232811.9715180425</v>
      </c>
      <c r="U517">
        <f t="shared" si="93"/>
        <v>699169.37114110391</v>
      </c>
      <c r="V517" s="9">
        <v>1060.04724121</v>
      </c>
      <c r="W517" s="9">
        <v>60723.6445313</v>
      </c>
      <c r="X517">
        <f t="shared" si="100"/>
        <v>1.3141415006217324E-6</v>
      </c>
      <c r="Y517">
        <f t="shared" si="101"/>
        <v>22.018324761083225</v>
      </c>
      <c r="Z517">
        <f t="shared" si="94"/>
        <v>6.1702108295238068E-4</v>
      </c>
      <c r="AA517">
        <f t="shared" si="95"/>
        <v>8.7524604168777735E-5</v>
      </c>
      <c r="AB517">
        <f>(1/(AA517*k))*(LN((50-dTar)/(hTar-dTar)))</f>
        <v>49930.474846484794</v>
      </c>
      <c r="AC517">
        <f t="shared" si="96"/>
        <v>80545.205332053287</v>
      </c>
      <c r="AD517" s="19">
        <v>2497.7700195299999</v>
      </c>
      <c r="AE517" s="19">
        <v>60723.6445313</v>
      </c>
      <c r="AF517">
        <f t="shared" si="102"/>
        <v>6.9557175428804734E-6</v>
      </c>
      <c r="AG517" s="23">
        <f t="shared" si="97"/>
        <v>9.6825649693178981</v>
      </c>
      <c r="AH517" s="25">
        <f t="shared" si="103"/>
        <v>14.37131037387295</v>
      </c>
      <c r="AI517" s="25">
        <f t="shared" si="98"/>
        <v>2.3452586756251537E-4</v>
      </c>
    </row>
    <row r="518" spans="6:35" ht="15">
      <c r="F518" s="5">
        <v>2006</v>
      </c>
      <c r="G518" s="5">
        <v>1</v>
      </c>
      <c r="H518" s="5">
        <v>0</v>
      </c>
      <c r="I518" s="5">
        <v>22</v>
      </c>
      <c r="J518" s="5">
        <v>9</v>
      </c>
      <c r="K518" s="5">
        <v>0.59249997138999999</v>
      </c>
      <c r="L518" s="5">
        <v>4.4952541589700003E-2</v>
      </c>
      <c r="M518" s="5">
        <v>0</v>
      </c>
      <c r="N518" s="8">
        <f t="shared" si="99"/>
        <v>1E-4</v>
      </c>
      <c r="O518" s="5">
        <v>0</v>
      </c>
      <c r="P518" s="5">
        <v>96.736587524399994</v>
      </c>
      <c r="Q518" s="5">
        <v>12.6584997177</v>
      </c>
      <c r="R518" s="5">
        <v>0</v>
      </c>
      <c r="S518">
        <f t="shared" ref="S518:S581" si="104">(N518*k)/LN((uhzRef-dRef)/zoRef)</f>
        <v>5.9413998308355972E-6</v>
      </c>
      <c r="T518">
        <f t="shared" ref="T518:T581" si="105">(1/(S518*k))*(LN((50-dRef)/(O3zRef-dRef)))</f>
        <v>1164059.9128807276</v>
      </c>
      <c r="U518">
        <f t="shared" ref="U518:U581" si="106">(1/(S518*k))*(LN((50-dRef)/(uzoRef)))</f>
        <v>3495847.0217512534</v>
      </c>
      <c r="V518" s="9">
        <v>1060.04724121</v>
      </c>
      <c r="W518" s="9">
        <v>60723.6445313</v>
      </c>
      <c r="X518">
        <f t="shared" si="100"/>
        <v>2.8108594750957714E-7</v>
      </c>
      <c r="Y518">
        <f t="shared" si="101"/>
        <v>18.814679461632341</v>
      </c>
      <c r="Z518">
        <f t="shared" ref="Z518:Z581" si="107">(S518/k)*LN((50-dRef)/(uzoRef))</f>
        <v>1.2340421072902296E-4</v>
      </c>
      <c r="AA518">
        <f t="shared" ref="AA518:AA581" si="108">(Z518*k)/LN((50-dTar)/zoTar)</f>
        <v>1.7504920002306861E-5</v>
      </c>
      <c r="AB518">
        <f>(1/(AA518*k))*(LN((50-dTar)/(hTar-dTar)))</f>
        <v>249652.38609041239</v>
      </c>
      <c r="AC518">
        <f t="shared" ref="AC518:AC581" si="109">(1/(AA518*k))*(LN((50-dTar)/(zoTar)))</f>
        <v>402726.04578894714</v>
      </c>
      <c r="AD518" s="19">
        <v>2497.7700195299999</v>
      </c>
      <c r="AE518" s="19">
        <v>60723.6445313</v>
      </c>
      <c r="AF518">
        <f t="shared" si="102"/>
        <v>2.1461647183800129E-6</v>
      </c>
      <c r="AG518" s="23">
        <f t="shared" ref="AG518:AG581" si="110" xml:space="preserve"> Y518*(1-(AC518*AF518))</f>
        <v>2.5528428656257671</v>
      </c>
      <c r="AH518" s="25">
        <f t="shared" si="103"/>
        <v>8.7338655911209333</v>
      </c>
      <c r="AI518" s="25">
        <f t="shared" ref="AI518:AI581" si="111">(AA518/k)*LN((hTar-dTar)/(zoTar))</f>
        <v>4.6905171284601254E-5</v>
      </c>
    </row>
    <row r="519" spans="6:35" ht="15">
      <c r="F519" s="5">
        <v>2006</v>
      </c>
      <c r="G519" s="5">
        <v>1</v>
      </c>
      <c r="H519" s="5">
        <v>0</v>
      </c>
      <c r="I519" s="5">
        <v>22</v>
      </c>
      <c r="J519" s="5">
        <v>10</v>
      </c>
      <c r="K519" s="5">
        <v>1.2640000581699999</v>
      </c>
      <c r="L519" s="5">
        <v>4.41741198301E-2</v>
      </c>
      <c r="M519" s="5">
        <v>0</v>
      </c>
      <c r="N519" s="8">
        <f t="shared" ref="N519:N582" si="112">IF(M519&lt;0, 0, IF(M519=0, 0.0001, IF(M519&gt;0, M519)))</f>
        <v>1E-4</v>
      </c>
      <c r="O519" s="5">
        <v>0</v>
      </c>
      <c r="P519" s="5">
        <v>96.736587524399994</v>
      </c>
      <c r="Q519" s="5">
        <v>12.457710266099999</v>
      </c>
      <c r="R519" s="5">
        <v>0</v>
      </c>
      <c r="S519">
        <f t="shared" si="104"/>
        <v>5.9413998308355972E-6</v>
      </c>
      <c r="T519">
        <f t="shared" si="105"/>
        <v>1164059.9128807276</v>
      </c>
      <c r="U519">
        <f t="shared" si="106"/>
        <v>3495847.0217512534</v>
      </c>
      <c r="V519" s="9">
        <v>1060.04724121</v>
      </c>
      <c r="W519" s="9">
        <v>60723.6445313</v>
      </c>
      <c r="X519">
        <f t="shared" ref="X519:X582" si="113" xml:space="preserve"> (1/(U519 + W519 + V519))</f>
        <v>2.8108594750957714E-7</v>
      </c>
      <c r="Y519">
        <f t="shared" ref="Y519:Y582" si="114" xml:space="preserve"> Q519/(1-(T519*X519))</f>
        <v>18.5162405268944</v>
      </c>
      <c r="Z519">
        <f t="shared" si="107"/>
        <v>1.2340421072902296E-4</v>
      </c>
      <c r="AA519">
        <f t="shared" si="108"/>
        <v>1.7504920002306861E-5</v>
      </c>
      <c r="AB519">
        <f>(1/(AA519*k))*(LN((50-dTar)/(hTar-dTar)))</f>
        <v>249652.38609041239</v>
      </c>
      <c r="AC519">
        <f t="shared" si="109"/>
        <v>402726.04578894714</v>
      </c>
      <c r="AD519" s="19">
        <v>2497.7700195299999</v>
      </c>
      <c r="AE519" s="19">
        <v>60723.6445313</v>
      </c>
      <c r="AF519">
        <f t="shared" ref="AF519:AF582" si="115" xml:space="preserve"> (1/(AC519 + AE519 + AD519))</f>
        <v>2.1461647183800129E-6</v>
      </c>
      <c r="AG519" s="23">
        <f t="shared" si="110"/>
        <v>2.5123496057259986</v>
      </c>
      <c r="AH519" s="25">
        <f t="shared" ref="AH519:AH582" si="116">Y519*(1-AB519*AF519)</f>
        <v>8.5953287880638403</v>
      </c>
      <c r="AI519" s="25">
        <f t="shared" si="111"/>
        <v>4.6905171284601254E-5</v>
      </c>
    </row>
    <row r="520" spans="6:35" ht="15">
      <c r="F520" s="5">
        <v>2006</v>
      </c>
      <c r="G520" s="5">
        <v>1</v>
      </c>
      <c r="H520" s="5">
        <v>0</v>
      </c>
      <c r="I520" s="5">
        <v>22</v>
      </c>
      <c r="J520" s="5">
        <v>11</v>
      </c>
      <c r="K520" s="5">
        <v>1.9765000343300001</v>
      </c>
      <c r="L520" s="5">
        <v>5.0014708191199998E-2</v>
      </c>
      <c r="M520" s="5">
        <v>0</v>
      </c>
      <c r="N520" s="8">
        <f t="shared" si="112"/>
        <v>1E-4</v>
      </c>
      <c r="O520" s="5">
        <v>0</v>
      </c>
      <c r="P520" s="5">
        <v>96.736587524399994</v>
      </c>
      <c r="Q520" s="5">
        <v>16.394454956099999</v>
      </c>
      <c r="R520" s="5">
        <v>94.074501037600001</v>
      </c>
      <c r="S520">
        <f t="shared" si="104"/>
        <v>5.9413998308355972E-6</v>
      </c>
      <c r="T520">
        <f t="shared" si="105"/>
        <v>1164059.9128807276</v>
      </c>
      <c r="U520">
        <f t="shared" si="106"/>
        <v>3495847.0217512534</v>
      </c>
      <c r="V520" s="9">
        <v>1039.4067382799999</v>
      </c>
      <c r="W520" s="9">
        <v>60723.6445313</v>
      </c>
      <c r="X520">
        <f t="shared" si="113"/>
        <v>2.8108757831093091E-7</v>
      </c>
      <c r="Y520">
        <f t="shared" si="114"/>
        <v>24.36760217721681</v>
      </c>
      <c r="Z520">
        <f t="shared" si="107"/>
        <v>1.2340421072902296E-4</v>
      </c>
      <c r="AA520">
        <f t="shared" si="108"/>
        <v>1.7504920002306861E-5</v>
      </c>
      <c r="AB520">
        <f>(1/(AA520*k))*(LN((50-dTar)/(hTar-dTar)))</f>
        <v>249652.38609041239</v>
      </c>
      <c r="AC520">
        <f t="shared" si="109"/>
        <v>402726.04578894714</v>
      </c>
      <c r="AD520" s="19">
        <v>2497.7700195299999</v>
      </c>
      <c r="AE520" s="19">
        <v>60723.6445313</v>
      </c>
      <c r="AF520">
        <f t="shared" si="115"/>
        <v>2.1461647183800129E-6</v>
      </c>
      <c r="AG520" s="23">
        <f t="shared" si="110"/>
        <v>3.3062832400291051</v>
      </c>
      <c r="AH520" s="25">
        <f t="shared" si="116"/>
        <v>11.31155928687042</v>
      </c>
      <c r="AI520" s="25">
        <f t="shared" si="111"/>
        <v>4.6905171284601254E-5</v>
      </c>
    </row>
    <row r="521" spans="6:35" ht="15">
      <c r="F521" s="5">
        <v>2006</v>
      </c>
      <c r="G521" s="5">
        <v>1</v>
      </c>
      <c r="H521" s="5">
        <v>0</v>
      </c>
      <c r="I521" s="5">
        <v>22</v>
      </c>
      <c r="J521" s="5">
        <v>12</v>
      </c>
      <c r="K521" s="5">
        <v>2.23900008202</v>
      </c>
      <c r="L521" s="5">
        <v>6.24467656016E-2</v>
      </c>
      <c r="M521" s="5">
        <v>0</v>
      </c>
      <c r="N521" s="8">
        <f t="shared" si="112"/>
        <v>1E-4</v>
      </c>
      <c r="O521" s="5">
        <v>0</v>
      </c>
      <c r="P521" s="5">
        <v>96.736587524399994</v>
      </c>
      <c r="Q521" s="5">
        <v>15.7479496002</v>
      </c>
      <c r="R521" s="5">
        <v>119.955749512</v>
      </c>
      <c r="S521">
        <f t="shared" si="104"/>
        <v>5.9413998308355972E-6</v>
      </c>
      <c r="T521">
        <f t="shared" si="105"/>
        <v>1164059.9128807276</v>
      </c>
      <c r="U521">
        <f t="shared" si="106"/>
        <v>3495847.0217512534</v>
      </c>
      <c r="V521" s="9">
        <v>1029.6640625</v>
      </c>
      <c r="W521" s="9">
        <v>60723.6445313</v>
      </c>
      <c r="X521">
        <f t="shared" si="113"/>
        <v>2.8108834808406079E-7</v>
      </c>
      <c r="Y521">
        <f t="shared" si="114"/>
        <v>23.406711786083211</v>
      </c>
      <c r="Z521">
        <f t="shared" si="107"/>
        <v>1.2340421072902296E-4</v>
      </c>
      <c r="AA521">
        <f t="shared" si="108"/>
        <v>1.7504920002306861E-5</v>
      </c>
      <c r="AB521">
        <f>(1/(AA521*k))*(LN((50-dTar)/(hTar-dTar)))</f>
        <v>249652.38609041239</v>
      </c>
      <c r="AC521">
        <f t="shared" si="109"/>
        <v>402726.04578894714</v>
      </c>
      <c r="AD521" s="19">
        <v>2497.7700195299999</v>
      </c>
      <c r="AE521" s="19">
        <v>60723.6445313</v>
      </c>
      <c r="AF521">
        <f t="shared" si="115"/>
        <v>2.1461647183800129E-6</v>
      </c>
      <c r="AG521" s="23">
        <f t="shared" si="110"/>
        <v>3.1759062020011108</v>
      </c>
      <c r="AH521" s="25">
        <f t="shared" si="116"/>
        <v>10.865509300152635</v>
      </c>
      <c r="AI521" s="25">
        <f t="shared" si="111"/>
        <v>4.6905171284601254E-5</v>
      </c>
    </row>
    <row r="522" spans="6:35" ht="15">
      <c r="F522" s="5">
        <v>2006</v>
      </c>
      <c r="G522" s="5">
        <v>1</v>
      </c>
      <c r="H522" s="5">
        <v>0</v>
      </c>
      <c r="I522" s="5">
        <v>22</v>
      </c>
      <c r="J522" s="5">
        <v>13</v>
      </c>
      <c r="K522" s="5">
        <v>2.7929999828300001</v>
      </c>
      <c r="L522" s="5">
        <v>8.3628319203900001E-2</v>
      </c>
      <c r="M522" s="5">
        <v>0</v>
      </c>
      <c r="N522" s="8">
        <f t="shared" si="112"/>
        <v>1E-4</v>
      </c>
      <c r="O522" s="5">
        <v>0</v>
      </c>
      <c r="P522" s="5">
        <v>96.736587524399994</v>
      </c>
      <c r="Q522" s="5">
        <v>14.153269767799999</v>
      </c>
      <c r="R522" s="5">
        <v>106.364250183</v>
      </c>
      <c r="S522">
        <f t="shared" si="104"/>
        <v>5.9413998308355972E-6</v>
      </c>
      <c r="T522">
        <f t="shared" si="105"/>
        <v>1164059.9128807276</v>
      </c>
      <c r="U522">
        <f t="shared" si="106"/>
        <v>3495847.0217512534</v>
      </c>
      <c r="V522" s="9">
        <v>1034.6510009799999</v>
      </c>
      <c r="W522" s="9">
        <v>60723.6445313</v>
      </c>
      <c r="X522">
        <f t="shared" si="113"/>
        <v>2.8108795406331532E-7</v>
      </c>
      <c r="Y522">
        <f t="shared" si="114"/>
        <v>21.03647070586339</v>
      </c>
      <c r="Z522">
        <f t="shared" si="107"/>
        <v>1.2340421072902296E-4</v>
      </c>
      <c r="AA522">
        <f t="shared" si="108"/>
        <v>1.7504920002306861E-5</v>
      </c>
      <c r="AB522">
        <f>(1/(AA522*k))*(LN((50-dTar)/(hTar-dTar)))</f>
        <v>249652.38609041239</v>
      </c>
      <c r="AC522">
        <f t="shared" si="109"/>
        <v>402726.04578894714</v>
      </c>
      <c r="AD522" s="19">
        <v>2497.7700195299999</v>
      </c>
      <c r="AE522" s="19">
        <v>60723.6445313</v>
      </c>
      <c r="AF522">
        <f t="shared" si="115"/>
        <v>2.1461647183800129E-6</v>
      </c>
      <c r="AG522" s="23">
        <f t="shared" si="110"/>
        <v>2.8543034320048735</v>
      </c>
      <c r="AH522" s="25">
        <f t="shared" si="116"/>
        <v>9.7652318781849488</v>
      </c>
      <c r="AI522" s="25">
        <f t="shared" si="111"/>
        <v>4.6905171284601254E-5</v>
      </c>
    </row>
    <row r="523" spans="6:35" ht="15">
      <c r="F523" s="5">
        <v>2006</v>
      </c>
      <c r="G523" s="5">
        <v>1</v>
      </c>
      <c r="H523" s="5">
        <v>0</v>
      </c>
      <c r="I523" s="5">
        <v>22</v>
      </c>
      <c r="J523" s="5">
        <v>14</v>
      </c>
      <c r="K523" s="5">
        <v>3.2400000095400001</v>
      </c>
      <c r="L523" s="5">
        <v>0.104050666094</v>
      </c>
      <c r="M523" s="5">
        <v>0</v>
      </c>
      <c r="N523" s="8">
        <f t="shared" si="112"/>
        <v>1E-4</v>
      </c>
      <c r="O523" s="5">
        <v>0</v>
      </c>
      <c r="P523" s="5">
        <v>96.736587524399994</v>
      </c>
      <c r="Q523" s="5">
        <v>14.8992004395</v>
      </c>
      <c r="R523" s="5">
        <v>188.39500427199999</v>
      </c>
      <c r="S523">
        <f t="shared" si="104"/>
        <v>5.9413998308355972E-6</v>
      </c>
      <c r="T523">
        <f t="shared" si="105"/>
        <v>1164059.9128807276</v>
      </c>
      <c r="U523">
        <f t="shared" si="106"/>
        <v>3495847.0217512534</v>
      </c>
      <c r="V523" s="9">
        <v>1008.40081787</v>
      </c>
      <c r="W523" s="9">
        <v>60723.6445313</v>
      </c>
      <c r="X523">
        <f t="shared" si="113"/>
        <v>2.810900281170819E-7</v>
      </c>
      <c r="Y523">
        <f t="shared" si="114"/>
        <v>22.145251483219759</v>
      </c>
      <c r="Z523">
        <f t="shared" si="107"/>
        <v>1.2340421072902296E-4</v>
      </c>
      <c r="AA523">
        <f t="shared" si="108"/>
        <v>1.7504920002306861E-5</v>
      </c>
      <c r="AB523">
        <f>(1/(AA523*k))*(LN((50-dTar)/(hTar-dTar)))</f>
        <v>249652.38609041239</v>
      </c>
      <c r="AC523">
        <f t="shared" si="109"/>
        <v>402726.04578894714</v>
      </c>
      <c r="AD523" s="19">
        <v>2497.7700195299999</v>
      </c>
      <c r="AE523" s="19">
        <v>60723.6445313</v>
      </c>
      <c r="AF523">
        <f t="shared" si="115"/>
        <v>2.1461647183800129E-6</v>
      </c>
      <c r="AG523" s="23">
        <f t="shared" si="110"/>
        <v>3.0047467655088727</v>
      </c>
      <c r="AH523" s="25">
        <f t="shared" si="116"/>
        <v>10.279933300507716</v>
      </c>
      <c r="AI523" s="25">
        <f t="shared" si="111"/>
        <v>4.6905171284601254E-5</v>
      </c>
    </row>
    <row r="524" spans="6:35" ht="15">
      <c r="F524" s="5">
        <v>2006</v>
      </c>
      <c r="G524" s="5">
        <v>1</v>
      </c>
      <c r="H524" s="5">
        <v>0</v>
      </c>
      <c r="I524" s="5">
        <v>22</v>
      </c>
      <c r="J524" s="5">
        <v>15</v>
      </c>
      <c r="K524" s="5">
        <v>2.9554998874699998</v>
      </c>
      <c r="L524" s="5">
        <v>0.100839458406</v>
      </c>
      <c r="M524" s="5">
        <v>0</v>
      </c>
      <c r="N524" s="8">
        <f t="shared" si="112"/>
        <v>1E-4</v>
      </c>
      <c r="O524" s="5">
        <v>0</v>
      </c>
      <c r="P524" s="5">
        <v>96.736587524399994</v>
      </c>
      <c r="Q524" s="5">
        <v>16.1907558441</v>
      </c>
      <c r="R524" s="5">
        <v>155.37974548299999</v>
      </c>
      <c r="S524">
        <f t="shared" si="104"/>
        <v>5.9413998308355972E-6</v>
      </c>
      <c r="T524">
        <f t="shared" si="105"/>
        <v>1164059.9128807276</v>
      </c>
      <c r="U524">
        <f t="shared" si="106"/>
        <v>3495847.0217512534</v>
      </c>
      <c r="V524" s="9">
        <v>1017.89379883</v>
      </c>
      <c r="W524" s="9">
        <v>60723.6445313</v>
      </c>
      <c r="X524">
        <f t="shared" si="113"/>
        <v>2.8108927806343182E-7</v>
      </c>
      <c r="Y524">
        <f t="shared" si="114"/>
        <v>24.064908451130059</v>
      </c>
      <c r="Z524">
        <f t="shared" si="107"/>
        <v>1.2340421072902296E-4</v>
      </c>
      <c r="AA524">
        <f t="shared" si="108"/>
        <v>1.7504920002306861E-5</v>
      </c>
      <c r="AB524">
        <f>(1/(AA524*k))*(LN((50-dTar)/(hTar-dTar)))</f>
        <v>249652.38609041239</v>
      </c>
      <c r="AC524">
        <f t="shared" si="109"/>
        <v>402726.04578894714</v>
      </c>
      <c r="AD524" s="19">
        <v>2497.7700195299999</v>
      </c>
      <c r="AE524" s="19">
        <v>60723.6445313</v>
      </c>
      <c r="AF524">
        <f t="shared" si="115"/>
        <v>2.1461647183800129E-6</v>
      </c>
      <c r="AG524" s="23">
        <f t="shared" si="110"/>
        <v>3.2652126748522696</v>
      </c>
      <c r="AH524" s="25">
        <f t="shared" si="116"/>
        <v>11.171047389003204</v>
      </c>
      <c r="AI524" s="25">
        <f t="shared" si="111"/>
        <v>4.6905171284601254E-5</v>
      </c>
    </row>
    <row r="525" spans="6:35" ht="15">
      <c r="F525" s="5">
        <v>2006</v>
      </c>
      <c r="G525" s="5">
        <v>1</v>
      </c>
      <c r="H525" s="5">
        <v>0</v>
      </c>
      <c r="I525" s="5">
        <v>22</v>
      </c>
      <c r="J525" s="5">
        <v>16</v>
      </c>
      <c r="K525" s="5">
        <v>2.8324999809300002</v>
      </c>
      <c r="L525" s="5">
        <v>0.104080535471</v>
      </c>
      <c r="M525" s="5">
        <v>0.89550000429200005</v>
      </c>
      <c r="N525" s="8">
        <f t="shared" si="112"/>
        <v>0.89550000429200005</v>
      </c>
      <c r="O525" s="5">
        <v>0</v>
      </c>
      <c r="P525" s="5">
        <v>96.736587524399994</v>
      </c>
      <c r="Q525" s="5">
        <v>16.671875</v>
      </c>
      <c r="R525" s="5">
        <v>133.701004028</v>
      </c>
      <c r="S525">
        <f t="shared" si="104"/>
        <v>5.3205235740137649E-2</v>
      </c>
      <c r="T525">
        <f t="shared" si="105"/>
        <v>129.98993939715905</v>
      </c>
      <c r="U525">
        <f t="shared" si="106"/>
        <v>390.37934170811525</v>
      </c>
      <c r="V525" s="9">
        <v>529.40411376999998</v>
      </c>
      <c r="W525" s="9">
        <v>114.130958557</v>
      </c>
      <c r="X525">
        <f t="shared" si="113"/>
        <v>9.6719804504634432E-4</v>
      </c>
      <c r="Y525">
        <f t="shared" si="114"/>
        <v>19.069393909702072</v>
      </c>
      <c r="Z525">
        <f t="shared" si="107"/>
        <v>1.1050847123749092</v>
      </c>
      <c r="AA525">
        <f t="shared" si="108"/>
        <v>0.15675655937196908</v>
      </c>
      <c r="AB525">
        <f>(1/(AA525*k))*(LN((50-dTar)/(hTar-dTar)))</f>
        <v>27.87854661014687</v>
      </c>
      <c r="AC525">
        <f t="shared" si="109"/>
        <v>44.972199202539414</v>
      </c>
      <c r="AD525" s="19">
        <v>1106.8416748</v>
      </c>
      <c r="AE525" s="19">
        <v>38.737548828100003</v>
      </c>
      <c r="AF525">
        <f t="shared" si="115"/>
        <v>8.3994691940513845E-4</v>
      </c>
      <c r="AG525" s="23">
        <f t="shared" si="110"/>
        <v>18.349061662700247</v>
      </c>
      <c r="AH525" s="25">
        <f t="shared" si="116"/>
        <v>18.622855459750124</v>
      </c>
      <c r="AI525" s="25">
        <f t="shared" si="111"/>
        <v>0.42003581086677416</v>
      </c>
    </row>
    <row r="526" spans="6:35" ht="15">
      <c r="F526" s="5">
        <v>2006</v>
      </c>
      <c r="G526" s="5">
        <v>1</v>
      </c>
      <c r="H526" s="5">
        <v>0</v>
      </c>
      <c r="I526" s="5">
        <v>22</v>
      </c>
      <c r="J526" s="5">
        <v>17</v>
      </c>
      <c r="K526" s="5">
        <v>2.6989998817399998</v>
      </c>
      <c r="L526" s="5">
        <v>0.111626781523</v>
      </c>
      <c r="M526" s="5">
        <v>1.2109999656699999</v>
      </c>
      <c r="N526" s="8">
        <f t="shared" si="112"/>
        <v>1.2109999656699999</v>
      </c>
      <c r="O526" s="5">
        <v>0</v>
      </c>
      <c r="P526" s="5">
        <v>96.736587524399994</v>
      </c>
      <c r="Q526" s="5">
        <v>16.547714233400001</v>
      </c>
      <c r="R526" s="5">
        <v>77.848747253400006</v>
      </c>
      <c r="S526">
        <f t="shared" si="104"/>
        <v>7.1950349911736503E-2</v>
      </c>
      <c r="T526">
        <f t="shared" si="105"/>
        <v>96.123860105701809</v>
      </c>
      <c r="U526">
        <f t="shared" si="106"/>
        <v>288.67441130084057</v>
      </c>
      <c r="V526" s="9">
        <v>530.97149658199999</v>
      </c>
      <c r="W526" s="9">
        <v>84.396598815900006</v>
      </c>
      <c r="X526">
        <f t="shared" si="113"/>
        <v>1.1061426786796386E-3</v>
      </c>
      <c r="Y526">
        <f t="shared" si="114"/>
        <v>18.516514154961531</v>
      </c>
      <c r="Z526">
        <f t="shared" si="107"/>
        <v>1.4944249495638022</v>
      </c>
      <c r="AA526">
        <f t="shared" si="108"/>
        <v>0.21198457521849701</v>
      </c>
      <c r="AB526">
        <f>(1/(AA526*k))*(LN((50-dTar)/(hTar-dTar)))</f>
        <v>20.615391673631411</v>
      </c>
      <c r="AC526">
        <f t="shared" si="109"/>
        <v>33.255661206078919</v>
      </c>
      <c r="AD526" s="19">
        <v>945.60260009800004</v>
      </c>
      <c r="AE526" s="19">
        <v>28.645311355600001</v>
      </c>
      <c r="AF526">
        <f t="shared" si="115"/>
        <v>9.9255231161129239E-4</v>
      </c>
      <c r="AG526" s="23">
        <f t="shared" si="110"/>
        <v>17.905321363029898</v>
      </c>
      <c r="AH526" s="25">
        <f t="shared" si="116"/>
        <v>18.137631933504821</v>
      </c>
      <c r="AI526" s="25">
        <f t="shared" si="111"/>
        <v>0.56802160815397573</v>
      </c>
    </row>
    <row r="527" spans="6:35" ht="15">
      <c r="F527" s="5">
        <v>2006</v>
      </c>
      <c r="G527" s="5">
        <v>1</v>
      </c>
      <c r="H527" s="5">
        <v>0</v>
      </c>
      <c r="I527" s="5">
        <v>22</v>
      </c>
      <c r="J527" s="5">
        <v>18</v>
      </c>
      <c r="K527" s="5">
        <v>2.2155001163499999</v>
      </c>
      <c r="L527" s="5">
        <v>0.104619957507</v>
      </c>
      <c r="M527" s="5">
        <v>0.92049998045000003</v>
      </c>
      <c r="N527" s="8">
        <f t="shared" si="112"/>
        <v>0.92049998045000003</v>
      </c>
      <c r="O527" s="5">
        <v>0</v>
      </c>
      <c r="P527" s="5">
        <v>96.736587524399994</v>
      </c>
      <c r="Q527" s="5">
        <v>15.1218147278</v>
      </c>
      <c r="R527" s="5">
        <v>6.9372000694300002</v>
      </c>
      <c r="S527">
        <f t="shared" si="104"/>
        <v>5.4690584281297999E-2</v>
      </c>
      <c r="T527">
        <f t="shared" si="105"/>
        <v>126.45952608403746</v>
      </c>
      <c r="U527">
        <f t="shared" si="106"/>
        <v>379.77697946742563</v>
      </c>
      <c r="V527" s="9">
        <v>538.10815429700006</v>
      </c>
      <c r="W527" s="9">
        <v>111.03125</v>
      </c>
      <c r="X527">
        <f t="shared" si="113"/>
        <v>9.7189627435163254E-4</v>
      </c>
      <c r="Y527">
        <f t="shared" si="114"/>
        <v>17.240805245444733</v>
      </c>
      <c r="Z527">
        <f t="shared" si="107"/>
        <v>1.1359357356351329</v>
      </c>
      <c r="AA527">
        <f t="shared" si="108"/>
        <v>0.16113278519902274</v>
      </c>
      <c r="AB527">
        <f>(1/(AA527*k))*(LN((50-dTar)/(hTar-dTar)))</f>
        <v>27.121389613540916</v>
      </c>
      <c r="AC527">
        <f t="shared" si="109"/>
        <v>43.750793518981787</v>
      </c>
      <c r="AD527" s="19">
        <v>1091.6118164100001</v>
      </c>
      <c r="AE527" s="19">
        <v>37.685462951700003</v>
      </c>
      <c r="AF527">
        <f t="shared" si="115"/>
        <v>8.5247998195357526E-4</v>
      </c>
      <c r="AG527" s="23">
        <f t="shared" si="110"/>
        <v>16.597780523924087</v>
      </c>
      <c r="AH527" s="25">
        <f t="shared" si="116"/>
        <v>16.842190212418334</v>
      </c>
      <c r="AI527" s="25">
        <f t="shared" si="111"/>
        <v>0.43176209250479347</v>
      </c>
    </row>
    <row r="528" spans="6:35" ht="15">
      <c r="F528" s="5">
        <v>2006</v>
      </c>
      <c r="G528" s="5">
        <v>1</v>
      </c>
      <c r="H528" s="5">
        <v>0</v>
      </c>
      <c r="I528" s="5">
        <v>22</v>
      </c>
      <c r="J528" s="5">
        <v>19</v>
      </c>
      <c r="K528" s="5">
        <v>1.84049999714</v>
      </c>
      <c r="L528" s="5">
        <v>9.3478985130799996E-2</v>
      </c>
      <c r="M528" s="5">
        <v>1.5590000152600001</v>
      </c>
      <c r="N528" s="8">
        <f t="shared" si="112"/>
        <v>1.5590000152600001</v>
      </c>
      <c r="O528" s="5">
        <v>0</v>
      </c>
      <c r="P528" s="5">
        <v>96.736587524399994</v>
      </c>
      <c r="Q528" s="5">
        <v>14.7740697861</v>
      </c>
      <c r="R528" s="5">
        <v>0</v>
      </c>
      <c r="S528">
        <f t="shared" si="104"/>
        <v>9.2626424269384569E-2</v>
      </c>
      <c r="T528">
        <f t="shared" si="105"/>
        <v>74.667087972195631</v>
      </c>
      <c r="U528">
        <f t="shared" si="106"/>
        <v>224.23649695527669</v>
      </c>
      <c r="V528" s="9">
        <v>531.99572753899997</v>
      </c>
      <c r="W528" s="9">
        <v>65.557579040500002</v>
      </c>
      <c r="X528">
        <f t="shared" si="113"/>
        <v>1.2168561786708538E-3</v>
      </c>
      <c r="Y528">
        <f t="shared" si="114"/>
        <v>16.250583276384429</v>
      </c>
      <c r="Z528">
        <f t="shared" si="107"/>
        <v>1.9238716640969504</v>
      </c>
      <c r="AA528">
        <f t="shared" si="108"/>
        <v>0.27290170550721471</v>
      </c>
      <c r="AB528">
        <f>(1/(AA528*k))*(LN((50-dTar)/(hTar-dTar)))</f>
        <v>16.013623069065655</v>
      </c>
      <c r="AC528">
        <f t="shared" si="109"/>
        <v>25.832331099867446</v>
      </c>
      <c r="AD528" s="19">
        <v>822.60266113299997</v>
      </c>
      <c r="AE528" s="19">
        <v>22.251104354900001</v>
      </c>
      <c r="AF528">
        <f t="shared" si="115"/>
        <v>1.1485195455848162E-3</v>
      </c>
      <c r="AG528" s="23">
        <f t="shared" si="110"/>
        <v>15.768445742080507</v>
      </c>
      <c r="AH528" s="25">
        <f t="shared" si="116"/>
        <v>15.951703213569219</v>
      </c>
      <c r="AI528" s="25">
        <f t="shared" si="111"/>
        <v>0.73125162748466255</v>
      </c>
    </row>
    <row r="529" spans="6:35" ht="15">
      <c r="F529" s="5">
        <v>2006</v>
      </c>
      <c r="G529" s="5">
        <v>1</v>
      </c>
      <c r="H529" s="5">
        <v>0</v>
      </c>
      <c r="I529" s="5">
        <v>22</v>
      </c>
      <c r="J529" s="5">
        <v>20</v>
      </c>
      <c r="K529" s="5">
        <v>1.22899997234</v>
      </c>
      <c r="L529" s="5">
        <v>8.2451060414300004E-2</v>
      </c>
      <c r="M529" s="5">
        <v>1.9635000228899999</v>
      </c>
      <c r="N529" s="8">
        <f t="shared" si="112"/>
        <v>1.9635000228899999</v>
      </c>
      <c r="O529" s="5">
        <v>0</v>
      </c>
      <c r="P529" s="5">
        <v>96.736587524399994</v>
      </c>
      <c r="Q529" s="5">
        <v>14.1372652054</v>
      </c>
      <c r="R529" s="5">
        <v>0</v>
      </c>
      <c r="S529">
        <f t="shared" si="104"/>
        <v>0.11665938703844335</v>
      </c>
      <c r="T529">
        <f t="shared" si="105"/>
        <v>59.284945215706834</v>
      </c>
      <c r="U529">
        <f t="shared" si="106"/>
        <v>178.04160840323553</v>
      </c>
      <c r="V529" s="9">
        <v>530.15447998000002</v>
      </c>
      <c r="W529" s="9">
        <v>52.0520820618</v>
      </c>
      <c r="X529">
        <f t="shared" si="113"/>
        <v>1.3153599559662444E-3</v>
      </c>
      <c r="Y529">
        <f t="shared" si="114"/>
        <v>15.332944184033799</v>
      </c>
      <c r="Z529">
        <f t="shared" si="107"/>
        <v>2.4230417059115892</v>
      </c>
      <c r="AA529">
        <f t="shared" si="108"/>
        <v>0.34370910825217132</v>
      </c>
      <c r="AB529">
        <f>(1/(AA529*k))*(LN((50-dTar)/(hTar-dTar)))</f>
        <v>12.714661735677433</v>
      </c>
      <c r="AC529">
        <f t="shared" si="109"/>
        <v>20.510620885870441</v>
      </c>
      <c r="AD529" s="19">
        <v>721.72515869100005</v>
      </c>
      <c r="AE529" s="19">
        <v>17.667161941500002</v>
      </c>
      <c r="AF529">
        <f t="shared" si="115"/>
        <v>1.3159575326842253E-3</v>
      </c>
      <c r="AG529" s="23">
        <f t="shared" si="110"/>
        <v>14.919091061430343</v>
      </c>
      <c r="AH529" s="25">
        <f t="shared" si="116"/>
        <v>15.076394053667842</v>
      </c>
      <c r="AI529" s="25">
        <f t="shared" si="111"/>
        <v>0.92098304890973914</v>
      </c>
    </row>
    <row r="530" spans="6:35" ht="15">
      <c r="F530" s="5">
        <v>2006</v>
      </c>
      <c r="G530" s="5">
        <v>1</v>
      </c>
      <c r="H530" s="5">
        <v>0</v>
      </c>
      <c r="I530" s="5">
        <v>22</v>
      </c>
      <c r="J530" s="5">
        <v>21</v>
      </c>
      <c r="K530" s="5">
        <v>0.93550002574900004</v>
      </c>
      <c r="L530" s="5">
        <v>7.9743735492199999E-2</v>
      </c>
      <c r="M530" s="5">
        <v>0.76200002431900005</v>
      </c>
      <c r="N530" s="8">
        <f t="shared" si="112"/>
        <v>0.76200002431900005</v>
      </c>
      <c r="O530" s="5">
        <v>0</v>
      </c>
      <c r="P530" s="5">
        <v>96.736587524399994</v>
      </c>
      <c r="Q530" s="5">
        <v>11.624480247499999</v>
      </c>
      <c r="R530" s="5">
        <v>0</v>
      </c>
      <c r="S530">
        <f t="shared" si="104"/>
        <v>4.527346815585627E-2</v>
      </c>
      <c r="T530">
        <f t="shared" si="105"/>
        <v>152.76376321917428</v>
      </c>
      <c r="U530">
        <f t="shared" si="106"/>
        <v>458.77256039138513</v>
      </c>
      <c r="V530" s="9">
        <v>541.162109375</v>
      </c>
      <c r="W530" s="9">
        <v>134.12632751500001</v>
      </c>
      <c r="X530">
        <f t="shared" si="113"/>
        <v>8.8178678430634564E-4</v>
      </c>
      <c r="Y530">
        <f t="shared" si="114"/>
        <v>13.434124957007535</v>
      </c>
      <c r="Z530">
        <f t="shared" si="107"/>
        <v>0.94034011576582488</v>
      </c>
      <c r="AA530">
        <f t="shared" si="108"/>
        <v>0.13338749467459976</v>
      </c>
      <c r="AB530">
        <f>(1/(AA530*k))*(LN((50-dTar)/(hTar-dTar)))</f>
        <v>32.762779281211571</v>
      </c>
      <c r="AC530">
        <f t="shared" si="109"/>
        <v>52.851185424680764</v>
      </c>
      <c r="AD530" s="19">
        <v>1197.6853027300001</v>
      </c>
      <c r="AE530" s="19">
        <v>45.524242401099997</v>
      </c>
      <c r="AF530">
        <f t="shared" si="115"/>
        <v>7.7156878256096604E-4</v>
      </c>
      <c r="AG530" s="23">
        <f t="shared" si="110"/>
        <v>12.886303846173732</v>
      </c>
      <c r="AH530" s="25">
        <f t="shared" si="116"/>
        <v>13.094527235677061</v>
      </c>
      <c r="AI530" s="25">
        <f t="shared" si="111"/>
        <v>0.35741741659553011</v>
      </c>
    </row>
    <row r="531" spans="6:35" ht="15">
      <c r="F531" s="5">
        <v>2006</v>
      </c>
      <c r="G531" s="5">
        <v>1</v>
      </c>
      <c r="H531" s="5">
        <v>0</v>
      </c>
      <c r="I531" s="5">
        <v>22</v>
      </c>
      <c r="J531" s="5">
        <v>22</v>
      </c>
      <c r="K531" s="5">
        <v>0.61100000143099997</v>
      </c>
      <c r="L531" s="5">
        <v>7.5340569019300002E-2</v>
      </c>
      <c r="M531" s="5">
        <v>0.73650002479599996</v>
      </c>
      <c r="N531" s="8">
        <f t="shared" si="112"/>
        <v>0.73650002479599996</v>
      </c>
      <c r="O531" s="5">
        <v>0</v>
      </c>
      <c r="P531" s="5">
        <v>96.736587524399994</v>
      </c>
      <c r="Q531" s="5">
        <v>12.351010322600001</v>
      </c>
      <c r="R531" s="5">
        <v>0</v>
      </c>
      <c r="S531">
        <f t="shared" si="104"/>
        <v>4.3758411227333663E-2</v>
      </c>
      <c r="T531">
        <f t="shared" si="105"/>
        <v>158.05293600677822</v>
      </c>
      <c r="U531">
        <f t="shared" si="106"/>
        <v>474.65674189482252</v>
      </c>
      <c r="V531" s="9">
        <v>541.77215576200001</v>
      </c>
      <c r="W531" s="9">
        <v>138.77021789599999</v>
      </c>
      <c r="X531">
        <f t="shared" si="113"/>
        <v>8.6565163229150176E-4</v>
      </c>
      <c r="Y531">
        <f t="shared" si="114"/>
        <v>14.308710692094134</v>
      </c>
      <c r="Z531">
        <f t="shared" si="107"/>
        <v>0.90887204261856192</v>
      </c>
      <c r="AA531">
        <f t="shared" si="108"/>
        <v>0.12892374015750993</v>
      </c>
      <c r="AB531">
        <f>(1/(AA531*k))*(LN((50-dTar)/(hTar-dTar)))</f>
        <v>33.897132068605522</v>
      </c>
      <c r="AC531">
        <f t="shared" si="109"/>
        <v>54.681063439270993</v>
      </c>
      <c r="AD531" s="19">
        <v>1217.1135253899999</v>
      </c>
      <c r="AE531" s="19">
        <v>47.100433349600003</v>
      </c>
      <c r="AF531">
        <f t="shared" si="115"/>
        <v>7.5821045889456562E-4</v>
      </c>
      <c r="AG531" s="23">
        <f t="shared" si="110"/>
        <v>13.715475063836177</v>
      </c>
      <c r="AH531" s="25">
        <f t="shared" si="116"/>
        <v>13.940960228330837</v>
      </c>
      <c r="AI531" s="25">
        <f t="shared" si="111"/>
        <v>0.34545659814169433</v>
      </c>
    </row>
    <row r="532" spans="6:35" ht="15">
      <c r="F532" s="5">
        <v>2006</v>
      </c>
      <c r="G532" s="5">
        <v>1</v>
      </c>
      <c r="H532" s="5">
        <v>0</v>
      </c>
      <c r="I532" s="5">
        <v>22</v>
      </c>
      <c r="J532" s="5">
        <v>23</v>
      </c>
      <c r="K532" s="5">
        <v>0.46450001001399999</v>
      </c>
      <c r="L532" s="5">
        <v>7.2334073483900002E-2</v>
      </c>
      <c r="M532" s="5">
        <v>0.71100002527200001</v>
      </c>
      <c r="N532" s="8">
        <f t="shared" si="112"/>
        <v>0.71100002527200001</v>
      </c>
      <c r="O532" s="5">
        <v>0</v>
      </c>
      <c r="P532" s="5">
        <v>96.736587524399994</v>
      </c>
      <c r="Q532" s="5">
        <v>10.3420915604</v>
      </c>
      <c r="R532" s="5">
        <v>0</v>
      </c>
      <c r="S532">
        <f t="shared" si="104"/>
        <v>4.2243354298751652E-2</v>
      </c>
      <c r="T532">
        <f t="shared" si="105"/>
        <v>163.72150091491278</v>
      </c>
      <c r="U532">
        <f t="shared" si="106"/>
        <v>491.68029500616171</v>
      </c>
      <c r="V532" s="9">
        <v>542.42449951200001</v>
      </c>
      <c r="W532" s="9">
        <v>143.74720764200001</v>
      </c>
      <c r="X532">
        <f t="shared" si="113"/>
        <v>8.4900309900226524E-4</v>
      </c>
      <c r="Y532">
        <f t="shared" si="114"/>
        <v>12.011721603859925</v>
      </c>
      <c r="Z532">
        <f t="shared" si="107"/>
        <v>0.87740396947006516</v>
      </c>
      <c r="AA532">
        <f t="shared" si="108"/>
        <v>0.12445998564024513</v>
      </c>
      <c r="AB532">
        <f>(1/(AA532*k))*(LN((50-dTar)/(hTar-dTar)))</f>
        <v>35.112851929211324</v>
      </c>
      <c r="AC532">
        <f t="shared" si="109"/>
        <v>56.642198519596455</v>
      </c>
      <c r="AD532" s="19">
        <v>1237.30200195</v>
      </c>
      <c r="AE532" s="19">
        <v>48.789691925</v>
      </c>
      <c r="AF532">
        <f t="shared" si="115"/>
        <v>7.447492058285846E-4</v>
      </c>
      <c r="AG532" s="23">
        <f t="shared" si="110"/>
        <v>11.505016348632767</v>
      </c>
      <c r="AH532" s="25">
        <f t="shared" si="116"/>
        <v>11.697611857706818</v>
      </c>
      <c r="AI532" s="25">
        <f t="shared" si="111"/>
        <v>0.33349577968738969</v>
      </c>
    </row>
    <row r="533" spans="6:35" ht="15">
      <c r="F533" s="5">
        <v>2006</v>
      </c>
      <c r="G533" s="5">
        <v>1</v>
      </c>
      <c r="H533" s="5">
        <v>0</v>
      </c>
      <c r="I533" s="5">
        <v>22</v>
      </c>
      <c r="J533" s="5">
        <v>24</v>
      </c>
      <c r="K533" s="5">
        <v>0.33149999380099998</v>
      </c>
      <c r="L533" s="5">
        <v>6.8824090063600005E-2</v>
      </c>
      <c r="M533" s="5">
        <v>9.9999997764800008E-3</v>
      </c>
      <c r="N533" s="8">
        <f t="shared" si="112"/>
        <v>9.9999997764800008E-3</v>
      </c>
      <c r="O533" s="5">
        <v>0</v>
      </c>
      <c r="P533" s="5">
        <v>96.736587524399994</v>
      </c>
      <c r="Q533" s="5">
        <v>7.7619400024400003</v>
      </c>
      <c r="R533" s="5">
        <v>0</v>
      </c>
      <c r="S533">
        <f t="shared" si="104"/>
        <v>5.9413996980334281E-4</v>
      </c>
      <c r="T533">
        <f t="shared" si="105"/>
        <v>11640.599388997953</v>
      </c>
      <c r="U533">
        <f t="shared" si="106"/>
        <v>34958.470998904275</v>
      </c>
      <c r="V533" s="9">
        <v>932.459472656</v>
      </c>
      <c r="W533" s="9">
        <v>10220.4267578</v>
      </c>
      <c r="X533">
        <f t="shared" si="113"/>
        <v>2.1686631235466531E-5</v>
      </c>
      <c r="Y533">
        <f t="shared" si="114"/>
        <v>10.383107615530461</v>
      </c>
      <c r="Z533">
        <f t="shared" si="107"/>
        <v>1.2340420797069205E-2</v>
      </c>
      <c r="AA533">
        <f t="shared" si="108"/>
        <v>1.7504919611036891E-3</v>
      </c>
      <c r="AB533">
        <f>(1/(AA533*k))*(LN((50-dTar)/(hTar-dTar)))</f>
        <v>2496.5239167064265</v>
      </c>
      <c r="AC533">
        <f t="shared" si="109"/>
        <v>4027.2605479067984</v>
      </c>
      <c r="AD533" s="19">
        <v>2461.5751953099998</v>
      </c>
      <c r="AE533" s="19">
        <v>3468.9472656299999</v>
      </c>
      <c r="AF533">
        <f t="shared" si="115"/>
        <v>1.0042395974199975E-4</v>
      </c>
      <c r="AG533" s="23">
        <f t="shared" si="110"/>
        <v>6.1838315690905752</v>
      </c>
      <c r="AH533" s="25">
        <f t="shared" si="116"/>
        <v>7.7799502190619068</v>
      </c>
      <c r="AI533" s="25">
        <f t="shared" si="111"/>
        <v>4.6905170236176876E-3</v>
      </c>
    </row>
    <row r="534" spans="6:35" ht="15">
      <c r="F534" s="5">
        <v>2006</v>
      </c>
      <c r="G534" s="5">
        <v>1</v>
      </c>
      <c r="H534" s="5">
        <v>0</v>
      </c>
      <c r="I534" s="5">
        <v>23</v>
      </c>
      <c r="J534" s="5">
        <v>1</v>
      </c>
      <c r="K534" s="5">
        <v>0.27149999141699999</v>
      </c>
      <c r="L534" s="5">
        <v>6.8524979054900001E-2</v>
      </c>
      <c r="M534" s="5">
        <v>0</v>
      </c>
      <c r="N534" s="8">
        <f t="shared" si="112"/>
        <v>1E-4</v>
      </c>
      <c r="O534" s="5">
        <v>0</v>
      </c>
      <c r="P534" s="5">
        <v>96.736587524399994</v>
      </c>
      <c r="Q534" s="5">
        <v>6.3463220596300003</v>
      </c>
      <c r="R534" s="5">
        <v>0</v>
      </c>
      <c r="S534">
        <f t="shared" si="104"/>
        <v>5.9413998308355972E-6</v>
      </c>
      <c r="T534">
        <f t="shared" si="105"/>
        <v>1164059.9128807276</v>
      </c>
      <c r="U534">
        <f t="shared" si="106"/>
        <v>3495847.0217512534</v>
      </c>
      <c r="V534" s="9">
        <v>1055.2946777300001</v>
      </c>
      <c r="W534" s="9">
        <v>60723.6445313</v>
      </c>
      <c r="X534">
        <f t="shared" si="113"/>
        <v>2.8108632300683951E-7</v>
      </c>
      <c r="Y534">
        <f t="shared" si="114"/>
        <v>9.4327207448775585</v>
      </c>
      <c r="Z534">
        <f t="shared" si="107"/>
        <v>1.2340421072902296E-4</v>
      </c>
      <c r="AA534">
        <f t="shared" si="108"/>
        <v>1.7504920002306861E-5</v>
      </c>
      <c r="AB534">
        <f>(1/(AA534*k))*(LN((50-dTar)/(hTar-dTar)))</f>
        <v>249652.38609041239</v>
      </c>
      <c r="AC534">
        <f t="shared" si="109"/>
        <v>402726.04578894714</v>
      </c>
      <c r="AD534" s="19">
        <v>2497.7700195299999</v>
      </c>
      <c r="AE534" s="19">
        <v>60723.6445313</v>
      </c>
      <c r="AF534">
        <f t="shared" si="115"/>
        <v>2.1461647183800129E-6</v>
      </c>
      <c r="AG534" s="23">
        <f t="shared" si="110"/>
        <v>1.2798652193945836</v>
      </c>
      <c r="AH534" s="25">
        <f t="shared" si="116"/>
        <v>4.3787147855662258</v>
      </c>
      <c r="AI534" s="25">
        <f t="shared" si="111"/>
        <v>4.6905171284601254E-5</v>
      </c>
    </row>
    <row r="535" spans="6:35" ht="15">
      <c r="F535" s="5">
        <v>2006</v>
      </c>
      <c r="G535" s="5">
        <v>1</v>
      </c>
      <c r="H535" s="5">
        <v>0</v>
      </c>
      <c r="I535" s="5">
        <v>23</v>
      </c>
      <c r="J535" s="5">
        <v>2</v>
      </c>
      <c r="K535" s="5">
        <v>8.3999998867499995E-2</v>
      </c>
      <c r="L535" s="5">
        <v>6.3910491764500005E-2</v>
      </c>
      <c r="M535" s="5">
        <v>0.10050000250299999</v>
      </c>
      <c r="N535" s="8">
        <f t="shared" si="112"/>
        <v>0.10050000250299999</v>
      </c>
      <c r="O535" s="5">
        <v>0</v>
      </c>
      <c r="P535" s="5">
        <v>96.736587524399994</v>
      </c>
      <c r="Q535" s="5">
        <v>4.9190640449499998</v>
      </c>
      <c r="R535" s="5">
        <v>0</v>
      </c>
      <c r="S535">
        <f t="shared" si="104"/>
        <v>5.9711069787030122E-3</v>
      </c>
      <c r="T535">
        <f t="shared" si="105"/>
        <v>1158.2685411833493</v>
      </c>
      <c r="U535">
        <f t="shared" si="106"/>
        <v>3478.4546613786401</v>
      </c>
      <c r="V535" s="9">
        <v>635.83758544900002</v>
      </c>
      <c r="W535" s="9">
        <v>1016.95794678</v>
      </c>
      <c r="X535">
        <f t="shared" si="113"/>
        <v>1.9488428010112826E-4</v>
      </c>
      <c r="Y535">
        <f t="shared" si="114"/>
        <v>6.3531499868911263</v>
      </c>
      <c r="Z535">
        <f t="shared" si="107"/>
        <v>0.12402123487147544</v>
      </c>
      <c r="AA535">
        <f t="shared" si="108"/>
        <v>1.7592445040466538E-2</v>
      </c>
      <c r="AB535">
        <f>(1/(AA535*k))*(LN((50-dTar)/(hTar-dTar)))</f>
        <v>248.41032823154424</v>
      </c>
      <c r="AC535">
        <f t="shared" si="109"/>
        <v>400.72242364066165</v>
      </c>
      <c r="AD535" s="19">
        <v>2164.2658691400002</v>
      </c>
      <c r="AE535" s="19">
        <v>345.16885375999999</v>
      </c>
      <c r="AF535">
        <f t="shared" si="115"/>
        <v>3.4362405521252065E-4</v>
      </c>
      <c r="AG535" s="23">
        <f t="shared" si="110"/>
        <v>5.4783348025888179</v>
      </c>
      <c r="AH535" s="25">
        <f t="shared" si="116"/>
        <v>5.8108466011705771</v>
      </c>
      <c r="AI535" s="25">
        <f t="shared" si="111"/>
        <v>4.7139698315060687E-2</v>
      </c>
    </row>
    <row r="536" spans="6:35" ht="15">
      <c r="F536" s="5">
        <v>2006</v>
      </c>
      <c r="G536" s="5">
        <v>1</v>
      </c>
      <c r="H536" s="5">
        <v>0</v>
      </c>
      <c r="I536" s="5">
        <v>23</v>
      </c>
      <c r="J536" s="5">
        <v>3</v>
      </c>
      <c r="K536" s="5">
        <v>-0.26449999213199998</v>
      </c>
      <c r="L536" s="5">
        <v>5.9912234544799998E-2</v>
      </c>
      <c r="M536" s="5">
        <v>0.57499998807899999</v>
      </c>
      <c r="N536" s="8">
        <f t="shared" si="112"/>
        <v>0.57499998807899999</v>
      </c>
      <c r="O536" s="5">
        <v>0</v>
      </c>
      <c r="P536" s="5">
        <v>96.736587524399994</v>
      </c>
      <c r="Q536" s="5">
        <v>5.9253907203700003</v>
      </c>
      <c r="R536" s="5">
        <v>0</v>
      </c>
      <c r="S536">
        <f t="shared" si="104"/>
        <v>3.4163048319030401E-2</v>
      </c>
      <c r="T536">
        <f t="shared" si="105"/>
        <v>202.44520643725579</v>
      </c>
      <c r="U536">
        <f t="shared" si="106"/>
        <v>607.97340769178504</v>
      </c>
      <c r="V536" s="9">
        <v>545.639160156</v>
      </c>
      <c r="W536" s="9">
        <v>177.746551514</v>
      </c>
      <c r="X536">
        <f t="shared" si="113"/>
        <v>7.5111214206379656E-4</v>
      </c>
      <c r="Y536">
        <f t="shared" si="114"/>
        <v>6.987975682671637</v>
      </c>
      <c r="Z536">
        <f t="shared" si="107"/>
        <v>0.70957419698086588</v>
      </c>
      <c r="AA536">
        <f t="shared" si="108"/>
        <v>0.10065328792650291</v>
      </c>
      <c r="AB536">
        <f>(1/(AA536*k))*(LN((50-dTar)/(hTar-dTar)))</f>
        <v>43.417807176739004</v>
      </c>
      <c r="AC536">
        <f t="shared" si="109"/>
        <v>70.039313763188503</v>
      </c>
      <c r="AD536" s="19">
        <v>1359.8691406299999</v>
      </c>
      <c r="AE536" s="19">
        <v>60.329513549799998</v>
      </c>
      <c r="AF536">
        <f t="shared" si="115"/>
        <v>6.7103376877474419E-4</v>
      </c>
      <c r="AG536" s="23">
        <f t="shared" si="110"/>
        <v>6.6595495977533021</v>
      </c>
      <c r="AH536" s="25">
        <f t="shared" si="116"/>
        <v>6.7843823054576795</v>
      </c>
      <c r="AI536" s="25">
        <f t="shared" si="111"/>
        <v>0.2697047292948917</v>
      </c>
    </row>
    <row r="537" spans="6:35" ht="15">
      <c r="F537" s="5">
        <v>2006</v>
      </c>
      <c r="G537" s="5">
        <v>1</v>
      </c>
      <c r="H537" s="5">
        <v>0</v>
      </c>
      <c r="I537" s="5">
        <v>23</v>
      </c>
      <c r="J537" s="5">
        <v>4</v>
      </c>
      <c r="K537" s="5">
        <v>-0.70649999380100004</v>
      </c>
      <c r="L537" s="5">
        <v>5.6267775595199999E-2</v>
      </c>
      <c r="M537" s="5">
        <v>0.26949998736399999</v>
      </c>
      <c r="N537" s="8">
        <f t="shared" si="112"/>
        <v>0.26949998736399999</v>
      </c>
      <c r="O537" s="5">
        <v>0</v>
      </c>
      <c r="P537" s="5">
        <v>96.736587524399994</v>
      </c>
      <c r="Q537" s="5">
        <v>7.7277960777299999</v>
      </c>
      <c r="R537" s="5">
        <v>0</v>
      </c>
      <c r="S537">
        <f t="shared" si="104"/>
        <v>1.6012071793346648E-2</v>
      </c>
      <c r="T537">
        <f t="shared" si="105"/>
        <v>431.93319757321206</v>
      </c>
      <c r="U537">
        <f t="shared" si="106"/>
        <v>1297.1603657367116</v>
      </c>
      <c r="V537" s="9">
        <v>570.40881347699997</v>
      </c>
      <c r="W537" s="9">
        <v>379.23663330099998</v>
      </c>
      <c r="X537">
        <f t="shared" si="113"/>
        <v>4.45076292054257E-4</v>
      </c>
      <c r="Y537">
        <f t="shared" si="114"/>
        <v>9.5669839317796015</v>
      </c>
      <c r="Z537">
        <f t="shared" si="107"/>
        <v>0.33257433232136069</v>
      </c>
      <c r="AA537">
        <f t="shared" si="108"/>
        <v>4.7175757194295273E-2</v>
      </c>
      <c r="AB537">
        <f>(1/(AA537*k))*(LN((50-dTar)/(hTar-dTar)))</f>
        <v>92.635398068950451</v>
      </c>
      <c r="AC537">
        <f t="shared" si="109"/>
        <v>149.43453234563816</v>
      </c>
      <c r="AD537" s="19">
        <v>1776.22265625</v>
      </c>
      <c r="AE537" s="19">
        <v>128.717895508</v>
      </c>
      <c r="AF537">
        <f t="shared" si="115"/>
        <v>4.8676602814053235E-4</v>
      </c>
      <c r="AG537" s="23">
        <f t="shared" si="110"/>
        <v>8.8710848328925564</v>
      </c>
      <c r="AH537" s="25">
        <f t="shared" si="116"/>
        <v>9.1355917426427578</v>
      </c>
      <c r="AI537" s="25">
        <f t="shared" si="111"/>
        <v>0.12640943068506288</v>
      </c>
    </row>
    <row r="538" spans="6:35" ht="15">
      <c r="F538" s="5">
        <v>2006</v>
      </c>
      <c r="G538" s="5">
        <v>1</v>
      </c>
      <c r="H538" s="5">
        <v>0</v>
      </c>
      <c r="I538" s="5">
        <v>23</v>
      </c>
      <c r="J538" s="5">
        <v>5</v>
      </c>
      <c r="K538" s="5">
        <v>-1.1510000228899999</v>
      </c>
      <c r="L538" s="5">
        <v>5.7270158082199998E-2</v>
      </c>
      <c r="M538" s="5">
        <v>1.4474999904600001</v>
      </c>
      <c r="N538" s="8">
        <f t="shared" si="112"/>
        <v>1.4474999904600001</v>
      </c>
      <c r="O538" s="5">
        <v>0</v>
      </c>
      <c r="P538" s="5">
        <v>96.736587524399994</v>
      </c>
      <c r="Q538" s="5">
        <v>14.3036203384</v>
      </c>
      <c r="R538" s="5">
        <v>0</v>
      </c>
      <c r="S538">
        <f t="shared" si="104"/>
        <v>8.6001761984535713E-2</v>
      </c>
      <c r="T538">
        <f t="shared" si="105"/>
        <v>80.4186473611514</v>
      </c>
      <c r="U538">
        <f t="shared" si="106"/>
        <v>241.50929497694233</v>
      </c>
      <c r="V538" s="9">
        <v>531.48339843799999</v>
      </c>
      <c r="W538" s="9">
        <v>70.607437133800005</v>
      </c>
      <c r="X538">
        <f t="shared" si="113"/>
        <v>1.1853957387957291E-3</v>
      </c>
      <c r="Y538">
        <f t="shared" si="114"/>
        <v>15.810834317409556</v>
      </c>
      <c r="Z538">
        <f t="shared" si="107"/>
        <v>1.7862759385298455</v>
      </c>
      <c r="AA538">
        <f t="shared" si="108"/>
        <v>0.25338371536342241</v>
      </c>
      <c r="AB538">
        <f>(1/(AA538*k))*(LN((50-dTar)/(hTar-dTar)))</f>
        <v>17.247142503336082</v>
      </c>
      <c r="AC538">
        <f t="shared" si="109"/>
        <v>27.822179512482421</v>
      </c>
      <c r="AD538" s="19">
        <v>857.44317626999998</v>
      </c>
      <c r="AE538" s="19">
        <v>23.965091705300001</v>
      </c>
      <c r="AF538">
        <f t="shared" si="115"/>
        <v>1.0998311844516594E-3</v>
      </c>
      <c r="AG538" s="23">
        <f t="shared" si="110"/>
        <v>15.32702752031371</v>
      </c>
      <c r="AH538" s="25">
        <f t="shared" si="116"/>
        <v>15.510919468184643</v>
      </c>
      <c r="AI538" s="25">
        <f t="shared" si="111"/>
        <v>0.67895234986984976</v>
      </c>
    </row>
    <row r="539" spans="6:35" ht="15">
      <c r="F539" s="5">
        <v>2006</v>
      </c>
      <c r="G539" s="5">
        <v>1</v>
      </c>
      <c r="H539" s="5">
        <v>0</v>
      </c>
      <c r="I539" s="5">
        <v>23</v>
      </c>
      <c r="J539" s="5">
        <v>6</v>
      </c>
      <c r="K539" s="5">
        <v>-1.7814999818799999</v>
      </c>
      <c r="L539" s="5">
        <v>6.5658003091800005E-2</v>
      </c>
      <c r="M539" s="5">
        <v>1.2760000228899999</v>
      </c>
      <c r="N539" s="8">
        <f t="shared" si="112"/>
        <v>1.2760000228899999</v>
      </c>
      <c r="O539" s="5">
        <v>0</v>
      </c>
      <c r="P539" s="5">
        <v>96.736587524399994</v>
      </c>
      <c r="Q539" s="5">
        <v>15.3366699219</v>
      </c>
      <c r="R539" s="5">
        <v>0</v>
      </c>
      <c r="S539">
        <f t="shared" si="104"/>
        <v>7.5812263201448626E-2</v>
      </c>
      <c r="T539">
        <f t="shared" si="105"/>
        <v>91.227264263229372</v>
      </c>
      <c r="U539">
        <f t="shared" si="106"/>
        <v>273.96919741690471</v>
      </c>
      <c r="V539" s="9">
        <v>532.76684570299994</v>
      </c>
      <c r="W539" s="9">
        <v>80.097389221200004</v>
      </c>
      <c r="X539">
        <f t="shared" si="113"/>
        <v>1.1276074666695334E-3</v>
      </c>
      <c r="Y539">
        <f t="shared" si="114"/>
        <v>17.095231501762143</v>
      </c>
      <c r="Z539">
        <f t="shared" si="107"/>
        <v>1.5746377571495564</v>
      </c>
      <c r="AA539">
        <f t="shared" si="108"/>
        <v>0.22336278323631167</v>
      </c>
      <c r="AB539">
        <f>(1/(AA539*k))*(LN((50-dTar)/(hTar-dTar)))</f>
        <v>19.565233668646592</v>
      </c>
      <c r="AC539">
        <f t="shared" si="109"/>
        <v>31.561601768377479</v>
      </c>
      <c r="AD539" s="19">
        <v>919.14868164100005</v>
      </c>
      <c r="AE539" s="19">
        <v>27.186105728099999</v>
      </c>
      <c r="AF539">
        <f t="shared" si="115"/>
        <v>1.0226032237239553E-3</v>
      </c>
      <c r="AG539" s="23">
        <f t="shared" si="110"/>
        <v>16.543482978308923</v>
      </c>
      <c r="AH539" s="25">
        <f t="shared" si="116"/>
        <v>16.753199152868213</v>
      </c>
      <c r="AI539" s="25">
        <f t="shared" si="111"/>
        <v>0.59850999632810564</v>
      </c>
    </row>
    <row r="540" spans="6:35" ht="15">
      <c r="F540" s="5">
        <v>2006</v>
      </c>
      <c r="G540" s="5">
        <v>1</v>
      </c>
      <c r="H540" s="5">
        <v>0</v>
      </c>
      <c r="I540" s="5">
        <v>23</v>
      </c>
      <c r="J540" s="5">
        <v>7</v>
      </c>
      <c r="K540" s="5">
        <v>-2.3570001125300002</v>
      </c>
      <c r="L540" s="5">
        <v>6.4972713589699999E-2</v>
      </c>
      <c r="M540" s="5">
        <v>1.38950002193</v>
      </c>
      <c r="N540" s="8">
        <f t="shared" si="112"/>
        <v>1.38950002193</v>
      </c>
      <c r="O540" s="5">
        <v>0</v>
      </c>
      <c r="P540" s="5">
        <v>96.736587524399994</v>
      </c>
      <c r="Q540" s="5">
        <v>5.6076183319100004</v>
      </c>
      <c r="R540" s="5">
        <v>0</v>
      </c>
      <c r="S540">
        <f t="shared" si="104"/>
        <v>8.2555751952409592E-2</v>
      </c>
      <c r="T540">
        <f t="shared" si="105"/>
        <v>83.77545120610084</v>
      </c>
      <c r="U540">
        <f t="shared" si="106"/>
        <v>251.59028186955774</v>
      </c>
      <c r="V540" s="9">
        <v>531.88262939499998</v>
      </c>
      <c r="W540" s="9">
        <v>73.554710388199993</v>
      </c>
      <c r="X540">
        <f t="shared" si="113"/>
        <v>1.1668235360623772E-3</v>
      </c>
      <c r="Y540">
        <f t="shared" si="114"/>
        <v>6.2151572097847323</v>
      </c>
      <c r="Z540">
        <f t="shared" si="107"/>
        <v>1.7147015351423172</v>
      </c>
      <c r="AA540">
        <f t="shared" si="108"/>
        <v>0.24323086727088272</v>
      </c>
      <c r="AB540">
        <f>(1/(AA540*k))*(LN((50-dTar)/(hTar-dTar)))</f>
        <v>17.96706600577437</v>
      </c>
      <c r="AC540">
        <f t="shared" si="109"/>
        <v>28.983522089446623</v>
      </c>
      <c r="AD540" s="19">
        <v>877.11645507799994</v>
      </c>
      <c r="AE540" s="19">
        <v>24.9654350281</v>
      </c>
      <c r="AF540">
        <f t="shared" si="115"/>
        <v>1.0740383939748107E-3</v>
      </c>
      <c r="AG540" s="23">
        <f t="shared" si="110"/>
        <v>6.0216829984998368</v>
      </c>
      <c r="AH540" s="25">
        <f t="shared" si="116"/>
        <v>6.0952213402295072</v>
      </c>
      <c r="AI540" s="25">
        <f t="shared" si="111"/>
        <v>0.65174736528583832</v>
      </c>
    </row>
    <row r="541" spans="6:35" ht="15">
      <c r="F541" s="5">
        <v>2006</v>
      </c>
      <c r="G541" s="5">
        <v>1</v>
      </c>
      <c r="H541" s="5">
        <v>0</v>
      </c>
      <c r="I541" s="5">
        <v>23</v>
      </c>
      <c r="J541" s="5">
        <v>8</v>
      </c>
      <c r="K541" s="5">
        <v>-2.8864998817399998</v>
      </c>
      <c r="L541" s="5">
        <v>6.0981158167100001E-2</v>
      </c>
      <c r="M541" s="5">
        <v>0.865999996662</v>
      </c>
      <c r="N541" s="8">
        <f t="shared" si="112"/>
        <v>0.865999996662</v>
      </c>
      <c r="O541" s="5">
        <v>0</v>
      </c>
      <c r="P541" s="5">
        <v>96.736587524399994</v>
      </c>
      <c r="Q541" s="5">
        <v>5.1045279502899996</v>
      </c>
      <c r="R541" s="5">
        <v>0</v>
      </c>
      <c r="S541">
        <f t="shared" si="104"/>
        <v>5.1452522336712332E-2</v>
      </c>
      <c r="T541">
        <f t="shared" si="105"/>
        <v>134.41800431496546</v>
      </c>
      <c r="U541">
        <f t="shared" si="106"/>
        <v>403.67748674665228</v>
      </c>
      <c r="V541" s="9">
        <v>537.83728027300003</v>
      </c>
      <c r="W541" s="9">
        <v>118.01879119900001</v>
      </c>
      <c r="X541">
        <f t="shared" si="113"/>
        <v>9.4381154069462104E-4</v>
      </c>
      <c r="Y541">
        <f t="shared" si="114"/>
        <v>5.8462087675161865</v>
      </c>
      <c r="Z541">
        <f t="shared" si="107"/>
        <v>1.0686804607941061</v>
      </c>
      <c r="AA541">
        <f t="shared" si="108"/>
        <v>0.15159260663566315</v>
      </c>
      <c r="AB541">
        <f>(1/(AA541*k))*(LN((50-dTar)/(hTar-dTar)))</f>
        <v>28.828220213937467</v>
      </c>
      <c r="AC541">
        <f t="shared" si="109"/>
        <v>46.504162510537668</v>
      </c>
      <c r="AD541" s="19">
        <v>1125.4842529299999</v>
      </c>
      <c r="AE541" s="19">
        <v>40.057128906300001</v>
      </c>
      <c r="AF541">
        <f t="shared" si="115"/>
        <v>8.2505150459415491E-4</v>
      </c>
      <c r="AG541" s="23">
        <f t="shared" si="110"/>
        <v>5.6218995046645057</v>
      </c>
      <c r="AH541" s="25">
        <f t="shared" si="116"/>
        <v>5.7071580572910756</v>
      </c>
      <c r="AI541" s="25">
        <f t="shared" si="111"/>
        <v>0.40619878175895213</v>
      </c>
    </row>
    <row r="542" spans="6:35" ht="15">
      <c r="F542" s="5">
        <v>2006</v>
      </c>
      <c r="G542" s="5">
        <v>1</v>
      </c>
      <c r="H542" s="5">
        <v>0</v>
      </c>
      <c r="I542" s="5">
        <v>23</v>
      </c>
      <c r="J542" s="5">
        <v>9</v>
      </c>
      <c r="K542" s="5">
        <v>-3.5964999198899998</v>
      </c>
      <c r="L542" s="5">
        <v>5.5251497775300001E-2</v>
      </c>
      <c r="M542" s="5">
        <v>1.16600000858</v>
      </c>
      <c r="N542" s="8">
        <f t="shared" si="112"/>
        <v>1.16600000858</v>
      </c>
      <c r="O542" s="5">
        <v>0</v>
      </c>
      <c r="P542" s="5">
        <v>96.736587524399994</v>
      </c>
      <c r="Q542" s="5">
        <v>4.4743676185599996</v>
      </c>
      <c r="R542" s="5">
        <v>0</v>
      </c>
      <c r="S542">
        <f t="shared" si="104"/>
        <v>6.9276722537315163E-2</v>
      </c>
      <c r="T542">
        <f t="shared" si="105"/>
        <v>99.833611004717298</v>
      </c>
      <c r="U542">
        <f t="shared" si="106"/>
        <v>299.81535128877329</v>
      </c>
      <c r="V542" s="9">
        <v>533.78460693399995</v>
      </c>
      <c r="W542" s="9">
        <v>87.653747558600003</v>
      </c>
      <c r="X542">
        <f t="shared" si="113"/>
        <v>1.0854773161013632E-3</v>
      </c>
      <c r="Y542">
        <f t="shared" si="114"/>
        <v>5.0181725232170713</v>
      </c>
      <c r="Z542">
        <f t="shared" si="107"/>
        <v>1.4388931076884888</v>
      </c>
      <c r="AA542">
        <f t="shared" si="108"/>
        <v>0.20410736872882007</v>
      </c>
      <c r="AB542">
        <f>(1/(AA542*k))*(LN((50-dTar)/(hTar-dTar)))</f>
        <v>21.411010656376309</v>
      </c>
      <c r="AC542">
        <f t="shared" si="109"/>
        <v>34.539111734604759</v>
      </c>
      <c r="AD542" s="19">
        <v>965.0625</v>
      </c>
      <c r="AE542" s="19">
        <v>29.750835418699999</v>
      </c>
      <c r="AF542">
        <f t="shared" si="115"/>
        <v>9.7148455105490895E-4</v>
      </c>
      <c r="AG542" s="23">
        <f t="shared" si="110"/>
        <v>4.849791691207348</v>
      </c>
      <c r="AH542" s="25">
        <f t="shared" si="116"/>
        <v>4.9137921958886865</v>
      </c>
      <c r="AI542" s="25">
        <f t="shared" si="111"/>
        <v>0.54691430120291418</v>
      </c>
    </row>
    <row r="543" spans="6:35" ht="15">
      <c r="F543" s="5">
        <v>2006</v>
      </c>
      <c r="G543" s="5">
        <v>1</v>
      </c>
      <c r="H543" s="5">
        <v>0</v>
      </c>
      <c r="I543" s="5">
        <v>23</v>
      </c>
      <c r="J543" s="5">
        <v>10</v>
      </c>
      <c r="K543" s="5">
        <v>-3.9879999160800002</v>
      </c>
      <c r="L543" s="5">
        <v>5.5468019097999997E-2</v>
      </c>
      <c r="M543" s="5">
        <v>1.31900000572</v>
      </c>
      <c r="N543" s="8">
        <f t="shared" si="112"/>
        <v>1.31900000572</v>
      </c>
      <c r="O543" s="5">
        <v>0</v>
      </c>
      <c r="P543" s="5">
        <v>96.736587524399994</v>
      </c>
      <c r="Q543" s="5">
        <v>5.3298587799100003</v>
      </c>
      <c r="R543" s="5">
        <v>75.460502624499995</v>
      </c>
      <c r="S543">
        <f t="shared" si="104"/>
        <v>7.8367064108569584E-2</v>
      </c>
      <c r="T543">
        <f t="shared" si="105"/>
        <v>88.253215150314162</v>
      </c>
      <c r="U543">
        <f t="shared" si="106"/>
        <v>265.03768056035619</v>
      </c>
      <c r="V543" s="9">
        <v>529.14428710899995</v>
      </c>
      <c r="W543" s="9">
        <v>77.486183166499998</v>
      </c>
      <c r="X543">
        <f t="shared" si="113"/>
        <v>1.1472255801030296E-3</v>
      </c>
      <c r="Y543">
        <f t="shared" si="114"/>
        <v>5.9302777305808547</v>
      </c>
      <c r="Z543">
        <f t="shared" si="107"/>
        <v>1.6277015465745333</v>
      </c>
      <c r="AA543">
        <f t="shared" si="108"/>
        <v>0.23088989583170885</v>
      </c>
      <c r="AB543">
        <f>(1/(AA543*k))*(LN((50-dTar)/(hTar-dTar)))</f>
        <v>18.92739840847349</v>
      </c>
      <c r="AC543">
        <f t="shared" si="109"/>
        <v>30.532679608982413</v>
      </c>
      <c r="AD543" s="19">
        <v>902.63726806600005</v>
      </c>
      <c r="AE543" s="19">
        <v>26.2998275757</v>
      </c>
      <c r="AF543">
        <f t="shared" si="115"/>
        <v>1.0422423152816127E-3</v>
      </c>
      <c r="AG543" s="23">
        <f t="shared" si="110"/>
        <v>5.7415617599367552</v>
      </c>
      <c r="AH543" s="25">
        <f t="shared" si="116"/>
        <v>5.8132915240583252</v>
      </c>
      <c r="AI543" s="25">
        <f t="shared" si="111"/>
        <v>0.61867921192686615</v>
      </c>
    </row>
    <row r="544" spans="6:35" ht="15">
      <c r="F544" s="5">
        <v>2006</v>
      </c>
      <c r="G544" s="5">
        <v>1</v>
      </c>
      <c r="H544" s="5">
        <v>0</v>
      </c>
      <c r="I544" s="5">
        <v>23</v>
      </c>
      <c r="J544" s="5">
        <v>11</v>
      </c>
      <c r="K544" s="5">
        <v>-3.8959999084499999</v>
      </c>
      <c r="L544" s="5">
        <v>6.0660444199999997E-2</v>
      </c>
      <c r="M544" s="5">
        <v>1.3305000066799999</v>
      </c>
      <c r="N544" s="8">
        <f t="shared" si="112"/>
        <v>1.3305000066799999</v>
      </c>
      <c r="O544" s="5">
        <v>0</v>
      </c>
      <c r="P544" s="5">
        <v>96.736587524399994</v>
      </c>
      <c r="Q544" s="5">
        <v>6.9242963790900003</v>
      </c>
      <c r="R544" s="5">
        <v>177.63250732399999</v>
      </c>
      <c r="S544">
        <f t="shared" si="104"/>
        <v>7.9050325146153122E-2</v>
      </c>
      <c r="T544">
        <f t="shared" si="105"/>
        <v>87.490410149294874</v>
      </c>
      <c r="U544">
        <f t="shared" si="106"/>
        <v>262.7468623975771</v>
      </c>
      <c r="V544" s="9">
        <v>519.74847412099996</v>
      </c>
      <c r="W544" s="9">
        <v>76.816436767599996</v>
      </c>
      <c r="X544">
        <f t="shared" si="113"/>
        <v>1.1637219820412835E-3</v>
      </c>
      <c r="Y544">
        <f t="shared" si="114"/>
        <v>7.7092053737564532</v>
      </c>
      <c r="Z544">
        <f t="shared" si="107"/>
        <v>1.6418930319930516</v>
      </c>
      <c r="AA544">
        <f t="shared" si="108"/>
        <v>0.2329029618000214</v>
      </c>
      <c r="AB544">
        <f>(1/(AA544*k))*(LN((50-dTar)/(hTar-dTar)))</f>
        <v>18.763801941900827</v>
      </c>
      <c r="AC544">
        <f t="shared" si="109"/>
        <v>30.268774428184372</v>
      </c>
      <c r="AD544" s="19">
        <v>898.34655761700003</v>
      </c>
      <c r="AE544" s="19">
        <v>26.0725078583</v>
      </c>
      <c r="AF544">
        <f t="shared" si="115"/>
        <v>1.0474628021878822E-3</v>
      </c>
      <c r="AG544" s="23">
        <f t="shared" si="110"/>
        <v>7.4647818158923744</v>
      </c>
      <c r="AH544" s="25">
        <f t="shared" si="116"/>
        <v>7.5576856866750433</v>
      </c>
      <c r="AI544" s="25">
        <f t="shared" si="111"/>
        <v>0.62407330707488506</v>
      </c>
    </row>
    <row r="545" spans="6:35" ht="15">
      <c r="F545" s="5">
        <v>2006</v>
      </c>
      <c r="G545" s="5">
        <v>1</v>
      </c>
      <c r="H545" s="5">
        <v>0</v>
      </c>
      <c r="I545" s="5">
        <v>23</v>
      </c>
      <c r="J545" s="5">
        <v>12</v>
      </c>
      <c r="K545" s="5">
        <v>-3.5325000286099999</v>
      </c>
      <c r="L545" s="5">
        <v>7.6218791305999997E-2</v>
      </c>
      <c r="M545" s="5">
        <v>0.360000014305</v>
      </c>
      <c r="N545" s="8">
        <f t="shared" si="112"/>
        <v>0.360000014305</v>
      </c>
      <c r="O545" s="5">
        <v>0</v>
      </c>
      <c r="P545" s="5">
        <v>96.736587524399994</v>
      </c>
      <c r="Q545" s="5">
        <v>8.0900421142599992</v>
      </c>
      <c r="R545" s="5">
        <v>262.39999389600001</v>
      </c>
      <c r="S545">
        <f t="shared" si="104"/>
        <v>2.1389040240925392E-2</v>
      </c>
      <c r="T545">
        <f t="shared" si="105"/>
        <v>323.34996295153206</v>
      </c>
      <c r="U545">
        <f t="shared" si="106"/>
        <v>971.06857856663714</v>
      </c>
      <c r="V545" s="9">
        <v>539.20135498000002</v>
      </c>
      <c r="W545" s="9">
        <v>283.90075683600003</v>
      </c>
      <c r="X545">
        <f t="shared" si="113"/>
        <v>5.5736057074186915E-4</v>
      </c>
      <c r="Y545">
        <f t="shared" si="114"/>
        <v>9.8685830126407215</v>
      </c>
      <c r="Z545">
        <f t="shared" si="107"/>
        <v>0.44425517627745492</v>
      </c>
      <c r="AA545">
        <f t="shared" si="108"/>
        <v>6.3017714512383485E-2</v>
      </c>
      <c r="AB545">
        <f>(1/(AA545*k))*(LN((50-dTar)/(hTar-dTar)))</f>
        <v>69.347882269499422</v>
      </c>
      <c r="AC545">
        <f t="shared" si="109"/>
        <v>111.8683416072725</v>
      </c>
      <c r="AD545" s="19">
        <v>1625.04138184</v>
      </c>
      <c r="AE545" s="19">
        <v>96.359642028799996</v>
      </c>
      <c r="AF545">
        <f t="shared" si="115"/>
        <v>5.4547357787780148E-4</v>
      </c>
      <c r="AG545" s="23">
        <f t="shared" si="110"/>
        <v>9.2663899926580147</v>
      </c>
      <c r="AH545" s="25">
        <f t="shared" si="116"/>
        <v>9.4952798059132846</v>
      </c>
      <c r="AI545" s="25">
        <f t="shared" si="111"/>
        <v>0.16885862333434923</v>
      </c>
    </row>
    <row r="546" spans="6:35" ht="15">
      <c r="F546" s="5">
        <v>2006</v>
      </c>
      <c r="G546" s="5">
        <v>1</v>
      </c>
      <c r="H546" s="5">
        <v>0</v>
      </c>
      <c r="I546" s="5">
        <v>23</v>
      </c>
      <c r="J546" s="5">
        <v>13</v>
      </c>
      <c r="K546" s="5">
        <v>-3.40199995041</v>
      </c>
      <c r="L546" s="5">
        <v>8.7182834744500004E-2</v>
      </c>
      <c r="M546" s="5">
        <v>1.5284999609000001</v>
      </c>
      <c r="N546" s="8">
        <f t="shared" si="112"/>
        <v>1.5284999609000001</v>
      </c>
      <c r="O546" s="5">
        <v>0</v>
      </c>
      <c r="P546" s="5">
        <v>96.736587524399994</v>
      </c>
      <c r="Q546" s="5">
        <v>9.8274583816500005</v>
      </c>
      <c r="R546" s="5">
        <v>471.91000366200001</v>
      </c>
      <c r="S546">
        <f t="shared" si="104"/>
        <v>9.081429409123476E-2</v>
      </c>
      <c r="T546">
        <f t="shared" si="105"/>
        <v>76.1570129315093</v>
      </c>
      <c r="U546">
        <f t="shared" si="106"/>
        <v>228.71096572961997</v>
      </c>
      <c r="V546" s="9">
        <v>505.68557739300002</v>
      </c>
      <c r="W546" s="9">
        <v>66.865730285599994</v>
      </c>
      <c r="X546">
        <f t="shared" si="113"/>
        <v>1.248030804877954E-3</v>
      </c>
      <c r="Y546">
        <f t="shared" si="114"/>
        <v>10.859625593570575</v>
      </c>
      <c r="Z546">
        <f t="shared" si="107"/>
        <v>1.8862333127420694</v>
      </c>
      <c r="AA546">
        <f t="shared" si="108"/>
        <v>0.2675626953908366</v>
      </c>
      <c r="AB546">
        <f>(1/(AA546*k))*(LN((50-dTar)/(hTar-dTar)))</f>
        <v>16.333162739723853</v>
      </c>
      <c r="AC546">
        <f t="shared" si="109"/>
        <v>26.347795622566917</v>
      </c>
      <c r="AD546" s="19">
        <v>831.76910400400004</v>
      </c>
      <c r="AE546" s="19">
        <v>22.695108413700002</v>
      </c>
      <c r="AF546">
        <f t="shared" si="115"/>
        <v>1.1353160389183572E-3</v>
      </c>
      <c r="AG546" s="23">
        <f t="shared" si="110"/>
        <v>10.534780799147752</v>
      </c>
      <c r="AH546" s="25">
        <f t="shared" si="116"/>
        <v>10.658252280657987</v>
      </c>
      <c r="AI546" s="25">
        <f t="shared" si="111"/>
        <v>0.71694552474520812</v>
      </c>
    </row>
    <row r="547" spans="6:35" ht="15">
      <c r="F547" s="5">
        <v>2006</v>
      </c>
      <c r="G547" s="5">
        <v>1</v>
      </c>
      <c r="H547" s="5">
        <v>0</v>
      </c>
      <c r="I547" s="5">
        <v>23</v>
      </c>
      <c r="J547" s="5">
        <v>14</v>
      </c>
      <c r="K547" s="5">
        <v>-1.9414999485</v>
      </c>
      <c r="L547" s="5">
        <v>0.12421014905</v>
      </c>
      <c r="M547" s="5">
        <v>0.994499981403</v>
      </c>
      <c r="N547" s="8">
        <f t="shared" si="112"/>
        <v>0.994499981403</v>
      </c>
      <c r="O547" s="5">
        <v>0</v>
      </c>
      <c r="P547" s="5">
        <v>96.736587524399994</v>
      </c>
      <c r="Q547" s="5">
        <v>16.954629898099999</v>
      </c>
      <c r="R547" s="5">
        <v>799.90997314499998</v>
      </c>
      <c r="S547">
        <f t="shared" si="104"/>
        <v>5.9087220212737879E-2</v>
      </c>
      <c r="T547">
        <f t="shared" si="105"/>
        <v>117.04976718436127</v>
      </c>
      <c r="U547">
        <f t="shared" si="106"/>
        <v>351.51805803147982</v>
      </c>
      <c r="V547" s="9">
        <v>510.45767211899999</v>
      </c>
      <c r="W547" s="9">
        <v>102.769500732</v>
      </c>
      <c r="X547">
        <f t="shared" si="113"/>
        <v>1.0365430872203139E-3</v>
      </c>
      <c r="Y547">
        <f t="shared" si="114"/>
        <v>19.295724745549069</v>
      </c>
      <c r="Z547">
        <f t="shared" si="107"/>
        <v>1.2272548527506522</v>
      </c>
      <c r="AA547">
        <f t="shared" si="108"/>
        <v>0.17408642616755174</v>
      </c>
      <c r="AB547">
        <f>(1/(AA547*k))*(LN((50-dTar)/(hTar-dTar)))</f>
        <v>25.103307265849626</v>
      </c>
      <c r="AC547">
        <f t="shared" si="109"/>
        <v>40.495329645034055</v>
      </c>
      <c r="AD547" s="19">
        <v>1049.34436035</v>
      </c>
      <c r="AE547" s="19">
        <v>34.881320953399999</v>
      </c>
      <c r="AF547">
        <f t="shared" si="115"/>
        <v>8.8910937936221039E-4</v>
      </c>
      <c r="AG547" s="23">
        <f t="shared" si="110"/>
        <v>18.600986471164084</v>
      </c>
      <c r="AH547" s="25">
        <f t="shared" si="116"/>
        <v>18.8650521587568</v>
      </c>
      <c r="AI547" s="25">
        <f t="shared" si="111"/>
        <v>0.46647191970240476</v>
      </c>
    </row>
    <row r="548" spans="6:35" ht="15">
      <c r="F548" s="5">
        <v>2006</v>
      </c>
      <c r="G548" s="5">
        <v>1</v>
      </c>
      <c r="H548" s="5">
        <v>0</v>
      </c>
      <c r="I548" s="5">
        <v>23</v>
      </c>
      <c r="J548" s="5">
        <v>15</v>
      </c>
      <c r="K548" s="5">
        <v>8.2999996840999998E-2</v>
      </c>
      <c r="L548" s="5">
        <v>0.22732661664500001</v>
      </c>
      <c r="M548" s="5">
        <v>1.26600003242</v>
      </c>
      <c r="N548" s="8">
        <f t="shared" si="112"/>
        <v>1.26600003242</v>
      </c>
      <c r="O548" s="5">
        <v>0</v>
      </c>
      <c r="P548" s="5">
        <v>96.736587524399994</v>
      </c>
      <c r="Q548" s="5">
        <v>18.139484405499999</v>
      </c>
      <c r="R548" s="5">
        <v>793.86248779300001</v>
      </c>
      <c r="S548">
        <f t="shared" si="104"/>
        <v>7.5218123784580482E-2</v>
      </c>
      <c r="T548">
        <f t="shared" si="105"/>
        <v>91.947858062498582</v>
      </c>
      <c r="U548">
        <f t="shared" si="106"/>
        <v>276.13324899122074</v>
      </c>
      <c r="V548" s="9">
        <v>507.38925170900001</v>
      </c>
      <c r="W548" s="9">
        <v>80.730064392100005</v>
      </c>
      <c r="X548">
        <f t="shared" si="113"/>
        <v>1.157069172126991E-3</v>
      </c>
      <c r="Y548">
        <f t="shared" si="114"/>
        <v>20.299107054775675</v>
      </c>
      <c r="Z548">
        <f t="shared" si="107"/>
        <v>1.5622973478370756</v>
      </c>
      <c r="AA548">
        <f t="shared" si="108"/>
        <v>0.22161229290429987</v>
      </c>
      <c r="AB548">
        <f>(1/(AA548*k))*(LN((50-dTar)/(hTar-dTar)))</f>
        <v>19.719777227271777</v>
      </c>
      <c r="AC548">
        <f t="shared" si="109"/>
        <v>31.810903276133683</v>
      </c>
      <c r="AD548" s="19">
        <v>923.09808349599996</v>
      </c>
      <c r="AE548" s="19">
        <v>27.4008464813</v>
      </c>
      <c r="AF548">
        <f t="shared" si="115"/>
        <v>1.018008744438581E-3</v>
      </c>
      <c r="AG548" s="23">
        <f t="shared" si="110"/>
        <v>19.641745284332362</v>
      </c>
      <c r="AH548" s="25">
        <f t="shared" si="116"/>
        <v>19.891604395755216</v>
      </c>
      <c r="AI548" s="25">
        <f t="shared" si="111"/>
        <v>0.59381948366970838</v>
      </c>
    </row>
    <row r="549" spans="6:35" ht="15">
      <c r="F549" s="5">
        <v>2006</v>
      </c>
      <c r="G549" s="5">
        <v>1</v>
      </c>
      <c r="H549" s="5">
        <v>0</v>
      </c>
      <c r="I549" s="5">
        <v>23</v>
      </c>
      <c r="J549" s="5">
        <v>16</v>
      </c>
      <c r="K549" s="5">
        <v>-0.124499998987</v>
      </c>
      <c r="L549" s="5">
        <v>0.22173993289499999</v>
      </c>
      <c r="M549" s="5">
        <v>1.40550005436</v>
      </c>
      <c r="N549" s="8">
        <f t="shared" si="112"/>
        <v>1.40550005436</v>
      </c>
      <c r="O549" s="5">
        <v>0</v>
      </c>
      <c r="P549" s="5">
        <v>96.736587524399994</v>
      </c>
      <c r="Q549" s="5">
        <v>21.456884384199999</v>
      </c>
      <c r="R549" s="5">
        <v>532.48748779300001</v>
      </c>
      <c r="S549">
        <f t="shared" si="104"/>
        <v>8.3506377852139255E-2</v>
      </c>
      <c r="T549">
        <f t="shared" si="105"/>
        <v>82.821762209805584</v>
      </c>
      <c r="U549">
        <f t="shared" si="106"/>
        <v>248.72621035529599</v>
      </c>
      <c r="V549" s="9">
        <v>509.21438598600002</v>
      </c>
      <c r="W549" s="9">
        <v>72.717369079600005</v>
      </c>
      <c r="X549">
        <f t="shared" si="113"/>
        <v>1.2038649379510831E-3</v>
      </c>
      <c r="Y549">
        <f t="shared" si="114"/>
        <v>23.833202846185298</v>
      </c>
      <c r="Z549">
        <f t="shared" si="107"/>
        <v>1.7344462488789465</v>
      </c>
      <c r="AA549">
        <f t="shared" si="108"/>
        <v>0.24603166014809741</v>
      </c>
      <c r="AB549">
        <f>(1/(AA549*k))*(LN((50-dTar)/(hTar-dTar)))</f>
        <v>17.762531229790142</v>
      </c>
      <c r="AC549">
        <f t="shared" si="109"/>
        <v>28.653577389744751</v>
      </c>
      <c r="AD549" s="19">
        <v>871.57525634800004</v>
      </c>
      <c r="AE549" s="19">
        <v>24.681230544999998</v>
      </c>
      <c r="AF549">
        <f t="shared" si="115"/>
        <v>1.0811862024395706E-3</v>
      </c>
      <c r="AG549" s="23">
        <f t="shared" si="110"/>
        <v>23.094853736828121</v>
      </c>
      <c r="AH549" s="25">
        <f t="shared" si="116"/>
        <v>23.375495630955047</v>
      </c>
      <c r="AI549" s="25">
        <f t="shared" si="111"/>
        <v>0.65925220790272165</v>
      </c>
    </row>
    <row r="550" spans="6:35" ht="15">
      <c r="F550" s="5">
        <v>2006</v>
      </c>
      <c r="G550" s="5">
        <v>1</v>
      </c>
      <c r="H550" s="5">
        <v>0</v>
      </c>
      <c r="I550" s="5">
        <v>23</v>
      </c>
      <c r="J550" s="5">
        <v>17</v>
      </c>
      <c r="K550" s="5">
        <v>-0.128999993205</v>
      </c>
      <c r="L550" s="5">
        <v>0.26396161317799999</v>
      </c>
      <c r="M550" s="5">
        <v>2.1405000686600002</v>
      </c>
      <c r="N550" s="8">
        <f t="shared" si="112"/>
        <v>2.1405000686600002</v>
      </c>
      <c r="O550" s="5">
        <v>0</v>
      </c>
      <c r="P550" s="5">
        <v>96.736587524399994</v>
      </c>
      <c r="Q550" s="5">
        <v>7.8017101287799999</v>
      </c>
      <c r="R550" s="5">
        <v>271.72750854499998</v>
      </c>
      <c r="S550">
        <f t="shared" si="104"/>
        <v>0.12717566745840109</v>
      </c>
      <c r="T550">
        <f t="shared" si="105"/>
        <v>54.382615068517808</v>
      </c>
      <c r="U550">
        <f t="shared" si="106"/>
        <v>163.31917353965466</v>
      </c>
      <c r="V550" s="9">
        <v>510.14602661100002</v>
      </c>
      <c r="W550" s="9">
        <v>47.747848510700003</v>
      </c>
      <c r="X550">
        <f t="shared" si="113"/>
        <v>1.3865528387986079E-3</v>
      </c>
      <c r="Y550">
        <f t="shared" si="114"/>
        <v>8.4379699295266768</v>
      </c>
      <c r="Z550">
        <f t="shared" si="107"/>
        <v>2.6414672153840675</v>
      </c>
      <c r="AA550">
        <f t="shared" si="108"/>
        <v>0.37469282466825643</v>
      </c>
      <c r="AB550">
        <f>(1/(AA550*k))*(LN((50-dTar)/(hTar-dTar)))</f>
        <v>11.663273911815395</v>
      </c>
      <c r="AC550">
        <f t="shared" si="109"/>
        <v>18.814577569299612</v>
      </c>
      <c r="AD550" s="19">
        <v>686.97576904300001</v>
      </c>
      <c r="AE550" s="19">
        <v>16.206245422399999</v>
      </c>
      <c r="AF550">
        <f t="shared" si="115"/>
        <v>1.3850480889138869E-3</v>
      </c>
      <c r="AG550" s="23">
        <f t="shared" si="110"/>
        <v>8.2180840720060822</v>
      </c>
      <c r="AH550" s="25">
        <f t="shared" si="116"/>
        <v>8.3016613158386487</v>
      </c>
      <c r="AI550" s="25">
        <f t="shared" si="111"/>
        <v>1.0040052235519805</v>
      </c>
    </row>
    <row r="551" spans="6:35" ht="15">
      <c r="F551" s="5">
        <v>2006</v>
      </c>
      <c r="G551" s="5">
        <v>1</v>
      </c>
      <c r="H551" s="5">
        <v>0</v>
      </c>
      <c r="I551" s="5">
        <v>23</v>
      </c>
      <c r="J551" s="5">
        <v>18</v>
      </c>
      <c r="K551" s="5">
        <v>-1.99450004101</v>
      </c>
      <c r="L551" s="5">
        <v>0.15482641756500001</v>
      </c>
      <c r="M551" s="5">
        <v>7.6999999582800002E-2</v>
      </c>
      <c r="N551" s="8">
        <f t="shared" si="112"/>
        <v>7.6999999582800002E-2</v>
      </c>
      <c r="O551" s="5">
        <v>0</v>
      </c>
      <c r="P551" s="5">
        <v>96.736587524399994</v>
      </c>
      <c r="Q551" s="5">
        <v>2.4416840076400002</v>
      </c>
      <c r="R551" s="5">
        <v>32.656501769999998</v>
      </c>
      <c r="S551">
        <f t="shared" si="104"/>
        <v>4.5748778449558897E-3</v>
      </c>
      <c r="T551">
        <f t="shared" si="105"/>
        <v>1511.7661288153449</v>
      </c>
      <c r="U551">
        <f t="shared" si="106"/>
        <v>4540.0610918082957</v>
      </c>
      <c r="V551" s="9">
        <v>662.07336425799997</v>
      </c>
      <c r="W551" s="9">
        <v>1327.3282470700001</v>
      </c>
      <c r="X551">
        <f t="shared" si="113"/>
        <v>1.5315195835633919E-4</v>
      </c>
      <c r="Y551">
        <f t="shared" si="114"/>
        <v>3.1773313560490264</v>
      </c>
      <c r="Z551">
        <f t="shared" si="107"/>
        <v>9.5021241746505308E-2</v>
      </c>
      <c r="AA551">
        <f t="shared" si="108"/>
        <v>1.3478788328745755E-2</v>
      </c>
      <c r="AB551">
        <f>(1/(AA551*k))*(LN((50-dTar)/(hTar-dTar)))</f>
        <v>324.22387979620061</v>
      </c>
      <c r="AC551">
        <f t="shared" si="109"/>
        <v>523.02084152076645</v>
      </c>
      <c r="AD551" s="19">
        <v>2233.7409668</v>
      </c>
      <c r="AE551" s="19">
        <v>450.51263427700002</v>
      </c>
      <c r="AF551">
        <f t="shared" si="115"/>
        <v>3.1179121646666421E-4</v>
      </c>
      <c r="AG551" s="23">
        <f t="shared" si="110"/>
        <v>2.6591934325961524</v>
      </c>
      <c r="AH551" s="25">
        <f t="shared" si="116"/>
        <v>2.8561344275997276</v>
      </c>
      <c r="AI551" s="25">
        <f t="shared" si="111"/>
        <v>3.6116981693454585E-2</v>
      </c>
    </row>
    <row r="552" spans="6:35" ht="15">
      <c r="F552" s="5">
        <v>2006</v>
      </c>
      <c r="G552" s="5">
        <v>1</v>
      </c>
      <c r="H552" s="5">
        <v>0</v>
      </c>
      <c r="I552" s="5">
        <v>23</v>
      </c>
      <c r="J552" s="5">
        <v>19</v>
      </c>
      <c r="K552" s="5">
        <v>-3.3355000019099998</v>
      </c>
      <c r="L552" s="5">
        <v>0.115073360503</v>
      </c>
      <c r="M552" s="5">
        <v>0</v>
      </c>
      <c r="N552" s="8">
        <f t="shared" si="112"/>
        <v>1E-4</v>
      </c>
      <c r="O552" s="5">
        <v>0</v>
      </c>
      <c r="P552" s="5">
        <v>96.736587524399994</v>
      </c>
      <c r="Q552" s="5">
        <v>4.1345281601000003</v>
      </c>
      <c r="R552" s="5">
        <v>0</v>
      </c>
      <c r="S552">
        <f t="shared" si="104"/>
        <v>5.9413998308355972E-6</v>
      </c>
      <c r="T552">
        <f t="shared" si="105"/>
        <v>1164059.9128807276</v>
      </c>
      <c r="U552">
        <f t="shared" si="106"/>
        <v>3495847.0217512534</v>
      </c>
      <c r="V552" s="9">
        <v>1055.2946777300001</v>
      </c>
      <c r="W552" s="9">
        <v>60723.6445313</v>
      </c>
      <c r="X552">
        <f t="shared" si="113"/>
        <v>2.8108632300683951E-7</v>
      </c>
      <c r="Y552">
        <f t="shared" si="114"/>
        <v>6.1452679488392468</v>
      </c>
      <c r="Z552">
        <f t="shared" si="107"/>
        <v>1.2340421072902296E-4</v>
      </c>
      <c r="AA552">
        <f t="shared" si="108"/>
        <v>1.7504920002306861E-5</v>
      </c>
      <c r="AB552">
        <f>(1/(AA552*k))*(LN((50-dTar)/(hTar-dTar)))</f>
        <v>249652.38609041239</v>
      </c>
      <c r="AC552">
        <f t="shared" si="109"/>
        <v>402726.04578894714</v>
      </c>
      <c r="AD552" s="19">
        <v>2497.7700195299999</v>
      </c>
      <c r="AE552" s="19">
        <v>60723.6445313</v>
      </c>
      <c r="AF552">
        <f t="shared" si="115"/>
        <v>2.1461647183800129E-6</v>
      </c>
      <c r="AG552" s="23">
        <f t="shared" si="110"/>
        <v>0.83381188994180699</v>
      </c>
      <c r="AH552" s="25">
        <f t="shared" si="116"/>
        <v>2.8526632301143064</v>
      </c>
      <c r="AI552" s="25">
        <f t="shared" si="111"/>
        <v>4.6905171284601254E-5</v>
      </c>
    </row>
    <row r="553" spans="6:35" ht="15">
      <c r="F553" s="5">
        <v>2006</v>
      </c>
      <c r="G553" s="5">
        <v>1</v>
      </c>
      <c r="H553" s="5">
        <v>0</v>
      </c>
      <c r="I553" s="5">
        <v>23</v>
      </c>
      <c r="J553" s="5">
        <v>20</v>
      </c>
      <c r="K553" s="5">
        <v>-3.9284999370599998</v>
      </c>
      <c r="L553" s="5">
        <v>0.108237095177</v>
      </c>
      <c r="M553" s="5">
        <v>7.1500003337900006E-2</v>
      </c>
      <c r="N553" s="8">
        <f t="shared" si="112"/>
        <v>7.1500003337900006E-2</v>
      </c>
      <c r="O553" s="5">
        <v>0</v>
      </c>
      <c r="P553" s="5">
        <v>96.736587524399994</v>
      </c>
      <c r="Q553" s="5">
        <v>16.2804794312</v>
      </c>
      <c r="R553" s="5">
        <v>0</v>
      </c>
      <c r="S553">
        <f t="shared" si="104"/>
        <v>4.2481010773654368E-3</v>
      </c>
      <c r="T553">
        <f t="shared" si="105"/>
        <v>1628.0557462067898</v>
      </c>
      <c r="U553">
        <f t="shared" si="106"/>
        <v>4889.2963056663384</v>
      </c>
      <c r="V553" s="9">
        <v>670.055175781</v>
      </c>
      <c r="W553" s="9">
        <v>1429.4301757799999</v>
      </c>
      <c r="X553">
        <f t="shared" si="113"/>
        <v>1.4308645613014191E-4</v>
      </c>
      <c r="Y553">
        <f t="shared" si="114"/>
        <v>21.224871017137403</v>
      </c>
      <c r="Z553">
        <f t="shared" si="107"/>
        <v>8.8234014790360568E-2</v>
      </c>
      <c r="AA553">
        <f t="shared" si="108"/>
        <v>1.251601838594613E-2</v>
      </c>
      <c r="AB553">
        <f>(1/(AA553*k))*(LN((50-dTar)/(hTar-dTar)))</f>
        <v>349.16416004987684</v>
      </c>
      <c r="AC553">
        <f t="shared" si="109"/>
        <v>563.25318459876803</v>
      </c>
      <c r="AD553" s="19">
        <v>2250.7111816400002</v>
      </c>
      <c r="AE553" s="19">
        <v>485.16741943400001</v>
      </c>
      <c r="AF553">
        <f t="shared" si="115"/>
        <v>3.0311004984484948E-4</v>
      </c>
      <c r="AG553" s="23">
        <f t="shared" si="110"/>
        <v>17.601197587352651</v>
      </c>
      <c r="AH553" s="25">
        <f t="shared" si="116"/>
        <v>18.978533270627985</v>
      </c>
      <c r="AI553" s="25">
        <f t="shared" si="111"/>
        <v>3.3537199034137606E-2</v>
      </c>
    </row>
    <row r="554" spans="6:35" ht="15">
      <c r="F554" s="5">
        <v>2006</v>
      </c>
      <c r="G554" s="5">
        <v>1</v>
      </c>
      <c r="H554" s="5">
        <v>0</v>
      </c>
      <c r="I554" s="5">
        <v>23</v>
      </c>
      <c r="J554" s="5">
        <v>21</v>
      </c>
      <c r="K554" s="5">
        <v>-3.5169999599500001</v>
      </c>
      <c r="L554" s="5">
        <v>0.165780246258</v>
      </c>
      <c r="M554" s="5">
        <v>1.8914999961900001</v>
      </c>
      <c r="N554" s="8">
        <f t="shared" si="112"/>
        <v>1.8914999961900001</v>
      </c>
      <c r="O554" s="5">
        <v>0</v>
      </c>
      <c r="P554" s="5">
        <v>96.736587524399994</v>
      </c>
      <c r="Q554" s="5">
        <v>23.9730644226</v>
      </c>
      <c r="R554" s="5">
        <v>0</v>
      </c>
      <c r="S554">
        <f t="shared" si="104"/>
        <v>0.11238157757388798</v>
      </c>
      <c r="T554">
        <f t="shared" si="105"/>
        <v>61.541629142239678</v>
      </c>
      <c r="U554">
        <f t="shared" si="106"/>
        <v>184.81876969563035</v>
      </c>
      <c r="V554" s="9">
        <v>529.22766113299997</v>
      </c>
      <c r="W554" s="9">
        <v>54.033447265600003</v>
      </c>
      <c r="X554">
        <f t="shared" si="113"/>
        <v>1.3019479204183983E-3</v>
      </c>
      <c r="Y554">
        <f t="shared" si="114"/>
        <v>26.061191204535792</v>
      </c>
      <c r="Z554">
        <f t="shared" si="107"/>
        <v>2.3341906412377686</v>
      </c>
      <c r="AA554">
        <f t="shared" si="108"/>
        <v>0.33110556117669676</v>
      </c>
      <c r="AB554">
        <f>(1/(AA554*k))*(LN((50-dTar)/(hTar-dTar)))</f>
        <v>13.198645868003219</v>
      </c>
      <c r="AC554">
        <f t="shared" si="109"/>
        <v>21.291358530274806</v>
      </c>
      <c r="AD554" s="19">
        <v>737.27752685500002</v>
      </c>
      <c r="AE554" s="19">
        <v>18.339662551899998</v>
      </c>
      <c r="AF554">
        <f t="shared" si="115"/>
        <v>1.2871527834970682E-3</v>
      </c>
      <c r="AG554" s="23">
        <f t="shared" si="110"/>
        <v>25.346978229102437</v>
      </c>
      <c r="AH554" s="25">
        <f t="shared" si="116"/>
        <v>25.618446129172295</v>
      </c>
      <c r="AI554" s="25">
        <f t="shared" si="111"/>
        <v>0.88721131306114553</v>
      </c>
    </row>
    <row r="555" spans="6:35" ht="15">
      <c r="F555" s="5">
        <v>2006</v>
      </c>
      <c r="G555" s="5">
        <v>1</v>
      </c>
      <c r="H555" s="5">
        <v>0</v>
      </c>
      <c r="I555" s="5">
        <v>23</v>
      </c>
      <c r="J555" s="5">
        <v>22</v>
      </c>
      <c r="K555" s="5">
        <v>-3.3115000724799999</v>
      </c>
      <c r="L555" s="5">
        <v>0.20092731714199999</v>
      </c>
      <c r="M555" s="5">
        <v>2.9804999828300001</v>
      </c>
      <c r="N555" s="8">
        <f t="shared" si="112"/>
        <v>2.9804999828300001</v>
      </c>
      <c r="O555" s="5">
        <v>0</v>
      </c>
      <c r="P555" s="5">
        <v>96.736587524399994</v>
      </c>
      <c r="Q555" s="5">
        <v>24.832485199000001</v>
      </c>
      <c r="R555" s="5">
        <v>0</v>
      </c>
      <c r="S555">
        <f t="shared" si="104"/>
        <v>0.1770834209379166</v>
      </c>
      <c r="T555">
        <f t="shared" si="105"/>
        <v>39.055860412233478</v>
      </c>
      <c r="U555">
        <f t="shared" si="106"/>
        <v>117.29062378426619</v>
      </c>
      <c r="V555" s="9">
        <v>526.51684570299994</v>
      </c>
      <c r="W555" s="9">
        <v>34.290981292700003</v>
      </c>
      <c r="X555">
        <f t="shared" si="113"/>
        <v>1.4747121142214298E-3</v>
      </c>
      <c r="Y555">
        <f t="shared" si="114"/>
        <v>26.350152550502976</v>
      </c>
      <c r="Z555">
        <f t="shared" si="107"/>
        <v>3.6780624795900256</v>
      </c>
      <c r="AA555">
        <f t="shared" si="108"/>
        <v>0.52173413766316112</v>
      </c>
      <c r="AB555">
        <f>(1/(AA555*k))*(LN((50-dTar)/(hTar-dTar)))</f>
        <v>8.3761914956753749</v>
      </c>
      <c r="AC555">
        <f t="shared" si="109"/>
        <v>13.512029797314636</v>
      </c>
      <c r="AD555" s="19">
        <v>569.00408935500002</v>
      </c>
      <c r="AE555" s="19">
        <v>11.6388101578</v>
      </c>
      <c r="AF555">
        <f t="shared" si="115"/>
        <v>1.6830627007691753E-3</v>
      </c>
      <c r="AG555" s="23">
        <f t="shared" si="110"/>
        <v>25.750908096132139</v>
      </c>
      <c r="AH555" s="25">
        <f t="shared" si="116"/>
        <v>25.978677177977588</v>
      </c>
      <c r="AI555" s="25">
        <f t="shared" si="111"/>
        <v>1.3980086220839223</v>
      </c>
    </row>
    <row r="556" spans="6:35" ht="15">
      <c r="F556" s="5">
        <v>2006</v>
      </c>
      <c r="G556" s="5">
        <v>1</v>
      </c>
      <c r="H556" s="5">
        <v>0</v>
      </c>
      <c r="I556" s="5">
        <v>23</v>
      </c>
      <c r="J556" s="5">
        <v>23</v>
      </c>
      <c r="K556" s="5">
        <v>-3.1905000209800001</v>
      </c>
      <c r="L556" s="5">
        <v>0.21588364243499999</v>
      </c>
      <c r="M556" s="5">
        <v>3.43950009346</v>
      </c>
      <c r="N556" s="8">
        <f t="shared" si="112"/>
        <v>3.43950009346</v>
      </c>
      <c r="O556" s="5">
        <v>0</v>
      </c>
      <c r="P556" s="5">
        <v>96.736587524399994</v>
      </c>
      <c r="Q556" s="5">
        <v>24.923179626500001</v>
      </c>
      <c r="R556" s="5">
        <v>0</v>
      </c>
      <c r="S556">
        <f t="shared" si="104"/>
        <v>0.20435445273442263</v>
      </c>
      <c r="T556">
        <f t="shared" si="105"/>
        <v>33.843869203379775</v>
      </c>
      <c r="U556">
        <f t="shared" si="106"/>
        <v>101.63823017183206</v>
      </c>
      <c r="V556" s="9">
        <v>525.884765625</v>
      </c>
      <c r="W556" s="9">
        <v>29.714860916100001</v>
      </c>
      <c r="X556">
        <f t="shared" si="113"/>
        <v>1.5215191726802484E-3</v>
      </c>
      <c r="Y556">
        <f t="shared" si="114"/>
        <v>26.276251437123907</v>
      </c>
      <c r="Z556">
        <f t="shared" si="107"/>
        <v>4.2444879433583198</v>
      </c>
      <c r="AA556">
        <f t="shared" si="108"/>
        <v>0.60208173983944258</v>
      </c>
      <c r="AB556">
        <f>(1/(AA556*k))*(LN((50-dTar)/(hTar-dTar)))</f>
        <v>7.2583916065334977</v>
      </c>
      <c r="AC556">
        <f t="shared" si="109"/>
        <v>11.708854044071877</v>
      </c>
      <c r="AD556" s="19">
        <v>525.30963134800004</v>
      </c>
      <c r="AE556" s="19">
        <v>10.0856151581</v>
      </c>
      <c r="AF556">
        <f t="shared" si="115"/>
        <v>1.8278057119191626E-3</v>
      </c>
      <c r="AG556" s="23">
        <f t="shared" si="110"/>
        <v>25.713899971300076</v>
      </c>
      <c r="AH556" s="25">
        <f t="shared" si="116"/>
        <v>25.927646258163286</v>
      </c>
      <c r="AI556" s="25">
        <f t="shared" si="111"/>
        <v>1.613303410171433</v>
      </c>
    </row>
    <row r="557" spans="6:35" ht="15">
      <c r="F557" s="5">
        <v>2006</v>
      </c>
      <c r="G557" s="5">
        <v>1</v>
      </c>
      <c r="H557" s="5">
        <v>0</v>
      </c>
      <c r="I557" s="5">
        <v>23</v>
      </c>
      <c r="J557" s="5">
        <v>24</v>
      </c>
      <c r="K557" s="5">
        <v>-3.8269999027299999</v>
      </c>
      <c r="L557" s="5">
        <v>0.19641187787100001</v>
      </c>
      <c r="M557" s="5">
        <v>2.5234999656700001</v>
      </c>
      <c r="N557" s="8">
        <f t="shared" si="112"/>
        <v>2.5234999656700001</v>
      </c>
      <c r="O557" s="5">
        <v>0</v>
      </c>
      <c r="P557" s="5">
        <v>96.736587524399994</v>
      </c>
      <c r="Q557" s="5">
        <v>16.9124355316</v>
      </c>
      <c r="R557" s="5">
        <v>0</v>
      </c>
      <c r="S557">
        <f t="shared" si="104"/>
        <v>0.1499312226914537</v>
      </c>
      <c r="T557">
        <f t="shared" si="105"/>
        <v>46.128786555052109</v>
      </c>
      <c r="U557">
        <f t="shared" si="106"/>
        <v>138.53168493398775</v>
      </c>
      <c r="V557" s="9">
        <v>527.37231445299994</v>
      </c>
      <c r="W557" s="9">
        <v>40.5009994507</v>
      </c>
      <c r="X557">
        <f t="shared" si="113"/>
        <v>1.4156185214507129E-3</v>
      </c>
      <c r="Y557">
        <f t="shared" si="114"/>
        <v>18.093986697991721</v>
      </c>
      <c r="Z557">
        <f t="shared" si="107"/>
        <v>3.1141052153822284</v>
      </c>
      <c r="AA557">
        <f t="shared" si="108"/>
        <v>0.44173665024877451</v>
      </c>
      <c r="AB557">
        <f>(1/(AA557*k))*(LN((50-dTar)/(hTar-dTar)))</f>
        <v>9.8931004353760184</v>
      </c>
      <c r="AC557">
        <f t="shared" si="109"/>
        <v>15.959027195073558</v>
      </c>
      <c r="AD557" s="19">
        <v>625.29724121100003</v>
      </c>
      <c r="AE557" s="19">
        <v>13.7465715408</v>
      </c>
      <c r="AF557">
        <f t="shared" si="115"/>
        <v>1.5267109377435808E-3</v>
      </c>
      <c r="AG557" s="23">
        <f t="shared" si="110"/>
        <v>17.653129944143188</v>
      </c>
      <c r="AH557" s="25">
        <f t="shared" si="116"/>
        <v>17.820696848295636</v>
      </c>
      <c r="AI557" s="25">
        <f t="shared" si="111"/>
        <v>1.1836519812643673</v>
      </c>
    </row>
    <row r="558" spans="6:35" ht="15">
      <c r="F558" s="5">
        <v>2006</v>
      </c>
      <c r="G558" s="5">
        <v>1</v>
      </c>
      <c r="H558" s="5">
        <v>0</v>
      </c>
      <c r="I558" s="5">
        <v>24</v>
      </c>
      <c r="J558" s="5">
        <v>1</v>
      </c>
      <c r="K558" s="5">
        <v>-5.0075001716600003</v>
      </c>
      <c r="L558" s="5">
        <v>0.150648295879</v>
      </c>
      <c r="M558" s="5">
        <v>0.60850000381500002</v>
      </c>
      <c r="N558" s="8">
        <f t="shared" si="112"/>
        <v>0.60850000381500002</v>
      </c>
      <c r="O558" s="5">
        <v>0</v>
      </c>
      <c r="P558" s="5">
        <v>96.736587524399994</v>
      </c>
      <c r="Q558" s="5">
        <v>15.7806386948</v>
      </c>
      <c r="R558" s="5">
        <v>0</v>
      </c>
      <c r="S558">
        <f t="shared" si="104"/>
        <v>3.615341819729901E-2</v>
      </c>
      <c r="T558">
        <f t="shared" si="105"/>
        <v>191.29990231431984</v>
      </c>
      <c r="U558">
        <f t="shared" si="106"/>
        <v>574.5023828815099</v>
      </c>
      <c r="V558" s="9">
        <v>543.18096923799999</v>
      </c>
      <c r="W558" s="9">
        <v>167.96099853499999</v>
      </c>
      <c r="X558">
        <f t="shared" si="113"/>
        <v>7.7782008647329958E-4</v>
      </c>
      <c r="Y558">
        <f t="shared" si="114"/>
        <v>18.539216805514162</v>
      </c>
      <c r="Z558">
        <f t="shared" si="107"/>
        <v>0.75091462699397526</v>
      </c>
      <c r="AA558">
        <f t="shared" si="108"/>
        <v>0.10651743888184993</v>
      </c>
      <c r="AB558">
        <f>(1/(AA558*k))*(LN((50-dTar)/(hTar-dTar)))</f>
        <v>41.027507728054729</v>
      </c>
      <c r="AC558">
        <f t="shared" si="109"/>
        <v>66.18340891767464</v>
      </c>
      <c r="AD558" s="19">
        <v>1327.1010742200001</v>
      </c>
      <c r="AE558" s="19">
        <v>57.008167266800001</v>
      </c>
      <c r="AF558">
        <f t="shared" si="115"/>
        <v>6.8951600886973279E-4</v>
      </c>
      <c r="AG558" s="23">
        <f t="shared" si="110"/>
        <v>17.693188545969047</v>
      </c>
      <c r="AH558" s="25">
        <f t="shared" si="116"/>
        <v>18.014758613887675</v>
      </c>
      <c r="AI558" s="25">
        <f t="shared" si="111"/>
        <v>0.28541796905623085</v>
      </c>
    </row>
    <row r="559" spans="6:35" ht="15">
      <c r="F559" s="5">
        <v>2006</v>
      </c>
      <c r="G559" s="5">
        <v>1</v>
      </c>
      <c r="H559" s="5">
        <v>0</v>
      </c>
      <c r="I559" s="5">
        <v>24</v>
      </c>
      <c r="J559" s="5">
        <v>2</v>
      </c>
      <c r="K559" s="5">
        <v>-6.1789999008200001</v>
      </c>
      <c r="L559" s="5">
        <v>0.104312211275</v>
      </c>
      <c r="M559" s="5">
        <v>0.94199997186700002</v>
      </c>
      <c r="N559" s="8">
        <f t="shared" si="112"/>
        <v>0.94199997186700002</v>
      </c>
      <c r="O559" s="5">
        <v>0</v>
      </c>
      <c r="P559" s="5">
        <v>96.736587524399994</v>
      </c>
      <c r="Q559" s="5">
        <v>25.860685348499999</v>
      </c>
      <c r="R559" s="5">
        <v>0</v>
      </c>
      <c r="S559">
        <f t="shared" si="104"/>
        <v>5.5967984734977307E-2</v>
      </c>
      <c r="T559">
        <f t="shared" si="105"/>
        <v>123.57324284985012</v>
      </c>
      <c r="U559">
        <f t="shared" si="106"/>
        <v>371.10903674685341</v>
      </c>
      <c r="V559" s="9">
        <v>535.37994384800004</v>
      </c>
      <c r="W559" s="9">
        <v>108.497108459</v>
      </c>
      <c r="X559">
        <f t="shared" si="113"/>
        <v>9.8523517788522293E-4</v>
      </c>
      <c r="Y559">
        <f t="shared" si="114"/>
        <v>29.445655841624802</v>
      </c>
      <c r="Z559">
        <f t="shared" si="107"/>
        <v>1.1624676303500896</v>
      </c>
      <c r="AA559">
        <f t="shared" si="108"/>
        <v>0.16489634149707147</v>
      </c>
      <c r="AB559">
        <f>(1/(AA559*k))*(LN((50-dTar)/(hTar-dTar)))</f>
        <v>26.502377234217221</v>
      </c>
      <c r="AC559">
        <f t="shared" si="109"/>
        <v>42.752235436988698</v>
      </c>
      <c r="AD559" s="19">
        <v>1078.9112548799999</v>
      </c>
      <c r="AE559" s="19">
        <v>36.825344085700003</v>
      </c>
      <c r="AF559">
        <f t="shared" si="115"/>
        <v>8.6319347265491374E-4</v>
      </c>
      <c r="AG559" s="23">
        <f t="shared" si="110"/>
        <v>28.359009536754069</v>
      </c>
      <c r="AH559" s="25">
        <f t="shared" si="116"/>
        <v>28.772037023860335</v>
      </c>
      <c r="AI559" s="25">
        <f t="shared" si="111"/>
        <v>0.44184670030511192</v>
      </c>
    </row>
    <row r="560" spans="6:35" ht="15">
      <c r="F560" s="5">
        <v>2006</v>
      </c>
      <c r="G560" s="5">
        <v>1</v>
      </c>
      <c r="H560" s="5">
        <v>0</v>
      </c>
      <c r="I560" s="5">
        <v>24</v>
      </c>
      <c r="J560" s="5">
        <v>3</v>
      </c>
      <c r="K560" s="5">
        <v>-4.9699997901900002</v>
      </c>
      <c r="L560" s="5">
        <v>0.173851445317</v>
      </c>
      <c r="M560" s="5">
        <v>1.82850003242</v>
      </c>
      <c r="N560" s="8">
        <f t="shared" si="112"/>
        <v>1.82850003242</v>
      </c>
      <c r="O560" s="5">
        <v>0</v>
      </c>
      <c r="P560" s="5">
        <v>96.736587524399994</v>
      </c>
      <c r="Q560" s="5">
        <v>25.049280166599999</v>
      </c>
      <c r="R560" s="5">
        <v>0</v>
      </c>
      <c r="S560">
        <f t="shared" si="104"/>
        <v>0.1086384978330307</v>
      </c>
      <c r="T560">
        <f t="shared" si="105"/>
        <v>63.662012154306993</v>
      </c>
      <c r="U560">
        <f t="shared" si="106"/>
        <v>191.18659883886019</v>
      </c>
      <c r="V560" s="9">
        <v>528.28967285199997</v>
      </c>
      <c r="W560" s="9">
        <v>55.895137786900001</v>
      </c>
      <c r="X560">
        <f t="shared" si="113"/>
        <v>1.2897045051913057E-3</v>
      </c>
      <c r="Y560">
        <f t="shared" si="114"/>
        <v>27.289924430143405</v>
      </c>
      <c r="Z560">
        <f t="shared" si="107"/>
        <v>2.2564460331878298</v>
      </c>
      <c r="AA560">
        <f t="shared" si="108"/>
        <v>0.32007746791727598</v>
      </c>
      <c r="AB560">
        <f>(1/(AA560*k))*(LN((50-dTar)/(hTar-dTar)))</f>
        <v>13.653397958106689</v>
      </c>
      <c r="AC560">
        <f t="shared" si="109"/>
        <v>22.024940587829448</v>
      </c>
      <c r="AD560" s="19">
        <v>751.64465331999997</v>
      </c>
      <c r="AE560" s="19">
        <v>18.9715442657</v>
      </c>
      <c r="AF560">
        <f t="shared" si="115"/>
        <v>1.2616049708248608E-3</v>
      </c>
      <c r="AG560" s="23">
        <f t="shared" si="110"/>
        <v>26.531625453124278</v>
      </c>
      <c r="AH560" s="25">
        <f t="shared" si="116"/>
        <v>26.819850167596318</v>
      </c>
      <c r="AI560" s="25">
        <f t="shared" si="111"/>
        <v>0.8576610721455904</v>
      </c>
    </row>
    <row r="561" spans="6:35" ht="15">
      <c r="F561" s="5">
        <v>2006</v>
      </c>
      <c r="G561" s="5">
        <v>1</v>
      </c>
      <c r="H561" s="5">
        <v>0</v>
      </c>
      <c r="I561" s="5">
        <v>24</v>
      </c>
      <c r="J561" s="5">
        <v>4</v>
      </c>
      <c r="K561" s="5">
        <v>-5.0139999389599996</v>
      </c>
      <c r="L561" s="5">
        <v>0.17993986606599999</v>
      </c>
      <c r="M561" s="5">
        <v>1.6484999656699999</v>
      </c>
      <c r="N561" s="8">
        <f t="shared" si="112"/>
        <v>1.6484999656699999</v>
      </c>
      <c r="O561" s="5">
        <v>0</v>
      </c>
      <c r="P561" s="5">
        <v>96.736587524399994</v>
      </c>
      <c r="Q561" s="5">
        <v>23.659755706799999</v>
      </c>
      <c r="R561" s="5">
        <v>0</v>
      </c>
      <c r="S561">
        <f t="shared" si="104"/>
        <v>9.7943974171642245E-2</v>
      </c>
      <c r="T561">
        <f t="shared" si="105"/>
        <v>70.61328099012843</v>
      </c>
      <c r="U561">
        <f t="shared" si="106"/>
        <v>212.06230479540449</v>
      </c>
      <c r="V561" s="9">
        <v>529.12164306600005</v>
      </c>
      <c r="W561" s="9">
        <v>61.998344421399999</v>
      </c>
      <c r="X561">
        <f t="shared" si="113"/>
        <v>1.2450473692065596E-3</v>
      </c>
      <c r="Y561">
        <f t="shared" si="114"/>
        <v>25.940350370412634</v>
      </c>
      <c r="Z561">
        <f t="shared" si="107"/>
        <v>2.0343183715032778</v>
      </c>
      <c r="AA561">
        <f t="shared" si="108"/>
        <v>0.28856860022858954</v>
      </c>
      <c r="AB561">
        <f>(1/(AA561*k))*(LN((50-dTar)/(hTar-dTar)))</f>
        <v>15.14421542550328</v>
      </c>
      <c r="AC561">
        <f t="shared" si="109"/>
        <v>24.429848600285968</v>
      </c>
      <c r="AD561" s="19">
        <v>797.14489746100003</v>
      </c>
      <c r="AE561" s="19">
        <v>21.043050766</v>
      </c>
      <c r="AF561">
        <f t="shared" si="115"/>
        <v>1.1867776870667889E-3</v>
      </c>
      <c r="AG561" s="23">
        <f t="shared" si="110"/>
        <v>25.188267000498424</v>
      </c>
      <c r="AH561" s="25">
        <f t="shared" si="116"/>
        <v>25.474129201453529</v>
      </c>
      <c r="AI561" s="25">
        <f t="shared" si="111"/>
        <v>0.77323173252410637</v>
      </c>
    </row>
    <row r="562" spans="6:35" ht="15">
      <c r="F562" s="5">
        <v>2006</v>
      </c>
      <c r="G562" s="5">
        <v>1</v>
      </c>
      <c r="H562" s="5">
        <v>0</v>
      </c>
      <c r="I562" s="5">
        <v>24</v>
      </c>
      <c r="J562" s="5">
        <v>5</v>
      </c>
      <c r="K562" s="5">
        <v>-5.4565000534100001</v>
      </c>
      <c r="L562" s="5">
        <v>0.16295772790900001</v>
      </c>
      <c r="M562" s="5">
        <v>1.2934999465899999</v>
      </c>
      <c r="N562" s="8">
        <f t="shared" si="112"/>
        <v>1.2934999465899999</v>
      </c>
      <c r="O562" s="5">
        <v>0</v>
      </c>
      <c r="P562" s="5">
        <v>96.736587524399994</v>
      </c>
      <c r="Q562" s="5">
        <v>22.520490646399999</v>
      </c>
      <c r="R562" s="5">
        <v>0</v>
      </c>
      <c r="S562">
        <f t="shared" si="104"/>
        <v>7.6852003638556779E-2</v>
      </c>
      <c r="T562">
        <f t="shared" si="105"/>
        <v>89.993039114496327</v>
      </c>
      <c r="U562">
        <f t="shared" si="106"/>
        <v>270.26263363730396</v>
      </c>
      <c r="V562" s="9">
        <v>531.428222656</v>
      </c>
      <c r="W562" s="9">
        <v>79.013740539599993</v>
      </c>
      <c r="X562">
        <f t="shared" si="113"/>
        <v>1.1354545026744422E-3</v>
      </c>
      <c r="Y562">
        <f t="shared" si="114"/>
        <v>25.083609113350345</v>
      </c>
      <c r="Z562">
        <f t="shared" si="107"/>
        <v>1.5962333998697225</v>
      </c>
      <c r="AA562">
        <f t="shared" si="108"/>
        <v>0.2264261308804614</v>
      </c>
      <c r="AB562">
        <f>(1/(AA562*k))*(LN((50-dTar)/(hTar-dTar)))</f>
        <v>19.300533158007518</v>
      </c>
      <c r="AC562">
        <f t="shared" si="109"/>
        <v>31.134600882716477</v>
      </c>
      <c r="AD562" s="19">
        <v>912.33813476600005</v>
      </c>
      <c r="AE562" s="19">
        <v>26.8183021545</v>
      </c>
      <c r="AF562">
        <f t="shared" si="115"/>
        <v>1.030618609303087E-3</v>
      </c>
      <c r="AG562" s="23">
        <f t="shared" si="110"/>
        <v>24.278728795986616</v>
      </c>
      <c r="AH562" s="25">
        <f t="shared" si="116"/>
        <v>24.584658787568912</v>
      </c>
      <c r="AI562" s="25">
        <f t="shared" si="111"/>
        <v>0.60671836551426506</v>
      </c>
    </row>
    <row r="563" spans="6:35" ht="15">
      <c r="F563" s="5">
        <v>2006</v>
      </c>
      <c r="G563" s="5">
        <v>1</v>
      </c>
      <c r="H563" s="5">
        <v>0</v>
      </c>
      <c r="I563" s="5">
        <v>24</v>
      </c>
      <c r="J563" s="5">
        <v>6</v>
      </c>
      <c r="K563" s="5">
        <v>-6.2249999046299997</v>
      </c>
      <c r="L563" s="5">
        <v>0.13426503539099999</v>
      </c>
      <c r="M563" s="5">
        <v>0.36849999427800001</v>
      </c>
      <c r="N563" s="8">
        <f t="shared" si="112"/>
        <v>0.36849999427800001</v>
      </c>
      <c r="O563" s="5">
        <v>0</v>
      </c>
      <c r="P563" s="5">
        <v>96.736587524399994</v>
      </c>
      <c r="Q563" s="5">
        <v>20.778369903600002</v>
      </c>
      <c r="R563" s="5">
        <v>0</v>
      </c>
      <c r="S563">
        <f t="shared" si="104"/>
        <v>2.1894058036662278E-2</v>
      </c>
      <c r="T563">
        <f t="shared" si="105"/>
        <v>315.8914330952606</v>
      </c>
      <c r="U563">
        <f t="shared" si="106"/>
        <v>948.6694914610913</v>
      </c>
      <c r="V563" s="9">
        <v>556.96905517599998</v>
      </c>
      <c r="W563" s="9">
        <v>277.35214233400001</v>
      </c>
      <c r="X563">
        <f t="shared" si="113"/>
        <v>5.6085542464446019E-4</v>
      </c>
      <c r="Y563">
        <f t="shared" si="114"/>
        <v>25.252306496467558</v>
      </c>
      <c r="Z563">
        <f t="shared" si="107"/>
        <v>0.45474450947526074</v>
      </c>
      <c r="AA563">
        <f t="shared" si="108"/>
        <v>6.4505629206869267E-2</v>
      </c>
      <c r="AB563">
        <f>(1/(AA563*k))*(LN((50-dTar)/(hTar-dTar)))</f>
        <v>67.748274075161092</v>
      </c>
      <c r="AC563">
        <f t="shared" si="109"/>
        <v>109.28793813905099</v>
      </c>
      <c r="AD563" s="19">
        <v>1612.30505371</v>
      </c>
      <c r="AE563" s="19">
        <v>94.136962890600003</v>
      </c>
      <c r="AF563">
        <f t="shared" si="115"/>
        <v>5.5074269022751534E-4</v>
      </c>
      <c r="AG563" s="23">
        <f t="shared" si="110"/>
        <v>23.732381959754161</v>
      </c>
      <c r="AH563" s="25">
        <f t="shared" si="116"/>
        <v>24.310095802037527</v>
      </c>
      <c r="AI563" s="25">
        <f t="shared" si="111"/>
        <v>0.17284555349984176</v>
      </c>
    </row>
    <row r="564" spans="6:35" ht="15">
      <c r="F564" s="5">
        <v>2006</v>
      </c>
      <c r="G564" s="5">
        <v>1</v>
      </c>
      <c r="H564" s="5">
        <v>0</v>
      </c>
      <c r="I564" s="5">
        <v>24</v>
      </c>
      <c r="J564" s="5">
        <v>7</v>
      </c>
      <c r="K564" s="5">
        <v>-6.61199998856</v>
      </c>
      <c r="L564" s="5">
        <v>0.115455143154</v>
      </c>
      <c r="M564" s="5">
        <v>1.1905000209800001</v>
      </c>
      <c r="N564" s="8">
        <f t="shared" si="112"/>
        <v>1.1905000209800001</v>
      </c>
      <c r="O564" s="5">
        <v>0</v>
      </c>
      <c r="P564" s="5">
        <v>96.736587524399994</v>
      </c>
      <c r="Q564" s="5">
        <v>18.352884292599999</v>
      </c>
      <c r="R564" s="5">
        <v>0</v>
      </c>
      <c r="S564">
        <f t="shared" si="104"/>
        <v>7.0732366232603469E-2</v>
      </c>
      <c r="T564">
        <f t="shared" si="105"/>
        <v>97.779075377293353</v>
      </c>
      <c r="U564">
        <f t="shared" si="106"/>
        <v>293.64527174670098</v>
      </c>
      <c r="V564" s="9">
        <v>532.34948730500003</v>
      </c>
      <c r="W564" s="9">
        <v>85.849861145000006</v>
      </c>
      <c r="X564">
        <f t="shared" si="113"/>
        <v>1.0966780719551565E-3</v>
      </c>
      <c r="Y564">
        <f t="shared" si="114"/>
        <v>20.55728671210662</v>
      </c>
      <c r="Z564">
        <f t="shared" si="107"/>
        <v>1.4691271546192217</v>
      </c>
      <c r="AA564">
        <f t="shared" si="108"/>
        <v>0.20839607629999538</v>
      </c>
      <c r="AB564">
        <f>(1/(AA564*k))*(LN((50-dTar)/(hTar-dTar)))</f>
        <v>20.970380654416342</v>
      </c>
      <c r="AC564">
        <f t="shared" si="109"/>
        <v>33.828310683894799</v>
      </c>
      <c r="AD564" s="19">
        <v>954.34582519499997</v>
      </c>
      <c r="AE564" s="19">
        <v>29.138572692899999</v>
      </c>
      <c r="AF564">
        <f t="shared" si="115"/>
        <v>9.8298192047939709E-4</v>
      </c>
      <c r="AG564" s="23">
        <f t="shared" si="110"/>
        <v>19.873703114009881</v>
      </c>
      <c r="AH564" s="25">
        <f t="shared" si="116"/>
        <v>20.133528978675702</v>
      </c>
      <c r="AI564" s="25">
        <f t="shared" si="111"/>
        <v>0.55840607398388287</v>
      </c>
    </row>
    <row r="565" spans="6:35" ht="15">
      <c r="F565" s="5">
        <v>2006</v>
      </c>
      <c r="G565" s="5">
        <v>1</v>
      </c>
      <c r="H565" s="5">
        <v>0</v>
      </c>
      <c r="I565" s="5">
        <v>24</v>
      </c>
      <c r="J565" s="5">
        <v>8</v>
      </c>
      <c r="K565" s="5">
        <v>-6.8470001220699999</v>
      </c>
      <c r="L565" s="5">
        <v>0.10073158145</v>
      </c>
      <c r="M565" s="5">
        <v>1.2389999628099999</v>
      </c>
      <c r="N565" s="8">
        <f t="shared" si="112"/>
        <v>1.2389999628099999</v>
      </c>
      <c r="O565" s="5">
        <v>0</v>
      </c>
      <c r="P565" s="5">
        <v>96.736587524399994</v>
      </c>
      <c r="Q565" s="5">
        <v>13.2031545639</v>
      </c>
      <c r="R565" s="5">
        <v>0</v>
      </c>
      <c r="S565">
        <f t="shared" si="104"/>
        <v>7.3613941694446433E-2</v>
      </c>
      <c r="T565">
        <f t="shared" si="105"/>
        <v>93.951569638524333</v>
      </c>
      <c r="U565">
        <f t="shared" si="106"/>
        <v>282.15069626175125</v>
      </c>
      <c r="V565" s="9">
        <v>531.896972656</v>
      </c>
      <c r="W565" s="9">
        <v>82.489326477099993</v>
      </c>
      <c r="X565">
        <f t="shared" si="113"/>
        <v>1.115402939462171E-3</v>
      </c>
      <c r="Y565">
        <f t="shared" si="114"/>
        <v>14.748730966922134</v>
      </c>
      <c r="Z565">
        <f t="shared" si="107"/>
        <v>1.5289781250385681</v>
      </c>
      <c r="AA565">
        <f t="shared" si="108"/>
        <v>0.21688595231850216</v>
      </c>
      <c r="AB565">
        <f>(1/(AA565*k))*(LN((50-dTar)/(hTar-dTar)))</f>
        <v>20.149507149637955</v>
      </c>
      <c r="AC565">
        <f t="shared" si="109"/>
        <v>32.504120894045997</v>
      </c>
      <c r="AD565" s="19">
        <v>933.97686767599998</v>
      </c>
      <c r="AE565" s="19">
        <v>27.997959136999999</v>
      </c>
      <c r="AF565">
        <f t="shared" si="115"/>
        <v>1.0055517035385049E-3</v>
      </c>
      <c r="AG565" s="23">
        <f t="shared" si="110"/>
        <v>14.266674976206666</v>
      </c>
      <c r="AH565" s="25">
        <f t="shared" si="116"/>
        <v>14.449901453485689</v>
      </c>
      <c r="AI565" s="25">
        <f t="shared" si="111"/>
        <v>0.58115505477217611</v>
      </c>
    </row>
    <row r="566" spans="6:35" ht="15">
      <c r="F566" s="5">
        <v>2006</v>
      </c>
      <c r="G566" s="5">
        <v>1</v>
      </c>
      <c r="H566" s="5">
        <v>0</v>
      </c>
      <c r="I566" s="5">
        <v>24</v>
      </c>
      <c r="J566" s="5">
        <v>9</v>
      </c>
      <c r="K566" s="5">
        <v>-6.7204999923699997</v>
      </c>
      <c r="L566" s="5">
        <v>9.6550114452799998E-2</v>
      </c>
      <c r="M566" s="5">
        <v>1.4859999418300001</v>
      </c>
      <c r="N566" s="8">
        <f t="shared" si="112"/>
        <v>1.4859999418300001</v>
      </c>
      <c r="O566" s="5">
        <v>0</v>
      </c>
      <c r="P566" s="5">
        <v>96.736587524399994</v>
      </c>
      <c r="Q566" s="5">
        <v>12.3553752899</v>
      </c>
      <c r="R566" s="5">
        <v>0</v>
      </c>
      <c r="S566">
        <f t="shared" si="104"/>
        <v>8.8289198030104696E-2</v>
      </c>
      <c r="T566">
        <f t="shared" si="105"/>
        <v>78.335125063813564</v>
      </c>
      <c r="U566">
        <f t="shared" si="106"/>
        <v>235.25216410480729</v>
      </c>
      <c r="V566" s="9">
        <v>530.04302978500004</v>
      </c>
      <c r="W566" s="9">
        <v>68.778106689500007</v>
      </c>
      <c r="X566">
        <f t="shared" si="113"/>
        <v>1.1989353924954174E-3</v>
      </c>
      <c r="Y566">
        <f t="shared" si="114"/>
        <v>13.636056747978369</v>
      </c>
      <c r="Z566">
        <f t="shared" si="107"/>
        <v>1.8337864996490518</v>
      </c>
      <c r="AA566">
        <f t="shared" si="108"/>
        <v>0.26012310105166797</v>
      </c>
      <c r="AB566">
        <f>(1/(AA566*k))*(LN((50-dTar)/(hTar-dTar)))</f>
        <v>16.800295818515778</v>
      </c>
      <c r="AC566">
        <f t="shared" si="109"/>
        <v>27.101350037267999</v>
      </c>
      <c r="AD566" s="19">
        <v>844.99053955099998</v>
      </c>
      <c r="AE566" s="19">
        <v>23.3441944122</v>
      </c>
      <c r="AF566">
        <f t="shared" si="115"/>
        <v>1.1167742934061582E-3</v>
      </c>
      <c r="AG566" s="23">
        <f t="shared" si="110"/>
        <v>13.223346613041681</v>
      </c>
      <c r="AH566" s="25">
        <f t="shared" si="116"/>
        <v>13.380215162791609</v>
      </c>
      <c r="AI566" s="25">
        <f t="shared" si="111"/>
        <v>0.69701081800443643</v>
      </c>
    </row>
    <row r="567" spans="6:35" ht="15">
      <c r="F567" s="5">
        <v>2006</v>
      </c>
      <c r="G567" s="5">
        <v>1</v>
      </c>
      <c r="H567" s="5">
        <v>0</v>
      </c>
      <c r="I567" s="5">
        <v>24</v>
      </c>
      <c r="J567" s="5">
        <v>10</v>
      </c>
      <c r="K567" s="5">
        <v>-6.5995001792899997</v>
      </c>
      <c r="L567" s="5">
        <v>9.78270322084E-2</v>
      </c>
      <c r="M567" s="5">
        <v>1.7239999771100001</v>
      </c>
      <c r="N567" s="8">
        <f t="shared" si="112"/>
        <v>1.7239999771100001</v>
      </c>
      <c r="O567" s="5">
        <v>0</v>
      </c>
      <c r="P567" s="5">
        <v>96.736587524399994</v>
      </c>
      <c r="Q567" s="5">
        <v>16.268354415899999</v>
      </c>
      <c r="R567" s="5">
        <v>42.936225891100001</v>
      </c>
      <c r="S567">
        <f t="shared" si="104"/>
        <v>0.10242973172361926</v>
      </c>
      <c r="T567">
        <f t="shared" si="105"/>
        <v>67.520877513703979</v>
      </c>
      <c r="U567">
        <f t="shared" si="106"/>
        <v>202.77535198181741</v>
      </c>
      <c r="V567" s="9">
        <v>529.31896972699997</v>
      </c>
      <c r="W567" s="9">
        <v>59.283218383799998</v>
      </c>
      <c r="X567">
        <f t="shared" si="113"/>
        <v>1.2636193843496833E-3</v>
      </c>
      <c r="Y567">
        <f t="shared" si="114"/>
        <v>17.785855908463464</v>
      </c>
      <c r="Z567">
        <f t="shared" si="107"/>
        <v>2.1274885647211317</v>
      </c>
      <c r="AA567">
        <f t="shared" si="108"/>
        <v>0.30178481683289404</v>
      </c>
      <c r="AB567">
        <f>(1/(AA567*k))*(LN((50-dTar)/(hTar-dTar)))</f>
        <v>14.480997065261755</v>
      </c>
      <c r="AC567">
        <f t="shared" si="109"/>
        <v>23.359979764271841</v>
      </c>
      <c r="AD567" s="19">
        <v>777.19915771499996</v>
      </c>
      <c r="AE567" s="19">
        <v>20.121503830000002</v>
      </c>
      <c r="AF567">
        <f t="shared" si="115"/>
        <v>1.2185007780915256E-3</v>
      </c>
      <c r="AG567" s="23">
        <f t="shared" si="110"/>
        <v>17.279596575418722</v>
      </c>
      <c r="AH567" s="25">
        <f t="shared" si="116"/>
        <v>17.472022592250795</v>
      </c>
      <c r="AI567" s="25">
        <f t="shared" si="111"/>
        <v>0.80864514220993189</v>
      </c>
    </row>
    <row r="568" spans="6:35" ht="15">
      <c r="F568" s="5">
        <v>2006</v>
      </c>
      <c r="G568" s="5">
        <v>1</v>
      </c>
      <c r="H568" s="5">
        <v>0</v>
      </c>
      <c r="I568" s="5">
        <v>24</v>
      </c>
      <c r="J568" s="5">
        <v>11</v>
      </c>
      <c r="K568" s="5">
        <v>-5.3414998054499998</v>
      </c>
      <c r="L568" s="5">
        <v>0.12955214083200001</v>
      </c>
      <c r="M568" s="5">
        <v>2.14899992943</v>
      </c>
      <c r="N568" s="8">
        <f t="shared" si="112"/>
        <v>2.14899992943</v>
      </c>
      <c r="O568" s="5">
        <v>0</v>
      </c>
      <c r="P568" s="5">
        <v>96.736587524399994</v>
      </c>
      <c r="Q568" s="5">
        <v>16.2096691132</v>
      </c>
      <c r="R568" s="5">
        <v>340.91500854499998</v>
      </c>
      <c r="S568">
        <f t="shared" si="104"/>
        <v>0.12768067817181111</v>
      </c>
      <c r="T568">
        <f t="shared" si="105"/>
        <v>54.167517501477185</v>
      </c>
      <c r="U568">
        <f t="shared" si="106"/>
        <v>162.67320318984332</v>
      </c>
      <c r="V568" s="9">
        <v>506.0440979</v>
      </c>
      <c r="W568" s="9">
        <v>47.558994293200001</v>
      </c>
      <c r="X568">
        <f t="shared" si="113"/>
        <v>1.396109303694365E-3</v>
      </c>
      <c r="Y568">
        <f t="shared" si="114"/>
        <v>17.535791896516237</v>
      </c>
      <c r="Z568">
        <f t="shared" si="107"/>
        <v>2.6519564014803518</v>
      </c>
      <c r="AA568">
        <f t="shared" si="108"/>
        <v>0.37618071849635232</v>
      </c>
      <c r="AB568">
        <f>(1/(AA568*k))*(LN((50-dTar)/(hTar-dTar)))</f>
        <v>11.617142591374128</v>
      </c>
      <c r="AC568">
        <f t="shared" si="109"/>
        <v>18.740160959231215</v>
      </c>
      <c r="AD568" s="19">
        <v>685.41998291000004</v>
      </c>
      <c r="AE568" s="19">
        <v>16.1421470642</v>
      </c>
      <c r="AF568">
        <f t="shared" si="115"/>
        <v>1.3883060106668714E-3</v>
      </c>
      <c r="AG568" s="23">
        <f t="shared" si="110"/>
        <v>17.079561829189313</v>
      </c>
      <c r="AH568" s="25">
        <f t="shared" si="116"/>
        <v>17.252972033968668</v>
      </c>
      <c r="AI568" s="25">
        <f t="shared" si="111"/>
        <v>1.0079920978051014</v>
      </c>
    </row>
    <row r="569" spans="6:35" ht="15">
      <c r="F569" s="5">
        <v>2006</v>
      </c>
      <c r="G569" s="5">
        <v>1</v>
      </c>
      <c r="H569" s="5">
        <v>0</v>
      </c>
      <c r="I569" s="5">
        <v>24</v>
      </c>
      <c r="J569" s="5">
        <v>12</v>
      </c>
      <c r="K569" s="5">
        <v>-3.38800001144</v>
      </c>
      <c r="L569" s="5">
        <v>0.177758991718</v>
      </c>
      <c r="M569" s="5">
        <v>2.55749988556</v>
      </c>
      <c r="N569" s="8">
        <f t="shared" si="112"/>
        <v>2.55749988556</v>
      </c>
      <c r="O569" s="5">
        <v>0</v>
      </c>
      <c r="P569" s="5">
        <v>96.736587524399994</v>
      </c>
      <c r="Q569" s="5">
        <v>16.4351959229</v>
      </c>
      <c r="R569" s="5">
        <v>654.15502929700006</v>
      </c>
      <c r="S569">
        <f t="shared" si="104"/>
        <v>0.15195129387428241</v>
      </c>
      <c r="T569">
        <f t="shared" si="105"/>
        <v>45.51554115224684</v>
      </c>
      <c r="U569">
        <f t="shared" si="106"/>
        <v>136.69001674210395</v>
      </c>
      <c r="V569" s="9">
        <v>498.886810303</v>
      </c>
      <c r="W569" s="9">
        <v>39.962570190400001</v>
      </c>
      <c r="X569">
        <f t="shared" si="113"/>
        <v>1.4802985645134535E-3</v>
      </c>
      <c r="Y569">
        <f t="shared" si="114"/>
        <v>17.622542765644219</v>
      </c>
      <c r="Z569">
        <f t="shared" si="107"/>
        <v>3.1560625481709832</v>
      </c>
      <c r="AA569">
        <f t="shared" si="108"/>
        <v>0.44768830902636747</v>
      </c>
      <c r="AB569">
        <f>(1/(AA569*k))*(LN((50-dTar)/(hTar-dTar)))</f>
        <v>9.761579560569464</v>
      </c>
      <c r="AC569">
        <f t="shared" si="109"/>
        <v>15.746864665089308</v>
      </c>
      <c r="AD569" s="19">
        <v>620.54669189499998</v>
      </c>
      <c r="AE569" s="19">
        <v>13.5638208389</v>
      </c>
      <c r="AF569">
        <f t="shared" si="115"/>
        <v>1.5387991808332362E-3</v>
      </c>
      <c r="AG569" s="23">
        <f t="shared" si="110"/>
        <v>17.195526306900575</v>
      </c>
      <c r="AH569" s="25">
        <f t="shared" si="116"/>
        <v>17.357832601154147</v>
      </c>
      <c r="AI569" s="25">
        <f t="shared" si="111"/>
        <v>1.199599701925399</v>
      </c>
    </row>
    <row r="570" spans="6:35" ht="15">
      <c r="F570" s="5">
        <v>2006</v>
      </c>
      <c r="G570" s="5">
        <v>1</v>
      </c>
      <c r="H570" s="5">
        <v>0</v>
      </c>
      <c r="I570" s="5">
        <v>24</v>
      </c>
      <c r="J570" s="5">
        <v>13</v>
      </c>
      <c r="K570" s="5">
        <v>-2.3664999008200001</v>
      </c>
      <c r="L570" s="5">
        <v>0.20237690210299999</v>
      </c>
      <c r="M570" s="5">
        <v>2.4649999141699999</v>
      </c>
      <c r="N570" s="8">
        <f t="shared" si="112"/>
        <v>2.4649999141699999</v>
      </c>
      <c r="O570" s="5">
        <v>0</v>
      </c>
      <c r="P570" s="5">
        <v>96.736587524399994</v>
      </c>
      <c r="Q570" s="5">
        <v>16.656839370699998</v>
      </c>
      <c r="R570" s="5">
        <v>778.17999267599998</v>
      </c>
      <c r="S570">
        <f t="shared" si="104"/>
        <v>0.14645550073059396</v>
      </c>
      <c r="T570">
        <f t="shared" si="105"/>
        <v>47.223527521812628</v>
      </c>
      <c r="U570">
        <f t="shared" si="106"/>
        <v>141.81935673325791</v>
      </c>
      <c r="V570" s="9">
        <v>498.71673584000001</v>
      </c>
      <c r="W570" s="9">
        <v>41.462181091300003</v>
      </c>
      <c r="X570">
        <f t="shared" si="113"/>
        <v>1.4662793713930305E-3</v>
      </c>
      <c r="Y570">
        <f t="shared" si="114"/>
        <v>17.896010773199016</v>
      </c>
      <c r="Z570">
        <f t="shared" si="107"/>
        <v>3.0419136885525813</v>
      </c>
      <c r="AA570">
        <f t="shared" si="108"/>
        <v>0.43149626303239114</v>
      </c>
      <c r="AB570">
        <f>(1/(AA570*k))*(LN((50-dTar)/(hTar-dTar)))</f>
        <v>10.127886198100496</v>
      </c>
      <c r="AC570">
        <f t="shared" si="109"/>
        <v>16.337771189113845</v>
      </c>
      <c r="AD570" s="19">
        <v>633.71820068399995</v>
      </c>
      <c r="AE570" s="19">
        <v>14.072808265700001</v>
      </c>
      <c r="AF570">
        <f t="shared" si="115"/>
        <v>1.5057320656860912E-3</v>
      </c>
      <c r="AG570" s="23">
        <f t="shared" si="110"/>
        <v>17.455763432691757</v>
      </c>
      <c r="AH570" s="25">
        <f t="shared" si="116"/>
        <v>17.623098702631836</v>
      </c>
      <c r="AI570" s="25">
        <f t="shared" si="111"/>
        <v>1.1562124319067122</v>
      </c>
    </row>
    <row r="571" spans="6:35" ht="15">
      <c r="F571" s="5">
        <v>2006</v>
      </c>
      <c r="G571" s="5">
        <v>1</v>
      </c>
      <c r="H571" s="5">
        <v>0</v>
      </c>
      <c r="I571" s="5">
        <v>24</v>
      </c>
      <c r="J571" s="5">
        <v>14</v>
      </c>
      <c r="K571" s="5">
        <v>-1.29200005531</v>
      </c>
      <c r="L571" s="5">
        <v>0.23066312074699999</v>
      </c>
      <c r="M571" s="5">
        <v>2.1549999713900001</v>
      </c>
      <c r="N571" s="8">
        <f t="shared" si="112"/>
        <v>2.1549999713900001</v>
      </c>
      <c r="O571" s="5">
        <v>0</v>
      </c>
      <c r="P571" s="5">
        <v>96.736587524399994</v>
      </c>
      <c r="Q571" s="5">
        <v>15.856590271</v>
      </c>
      <c r="R571" s="5">
        <v>804.625</v>
      </c>
      <c r="S571">
        <f t="shared" si="104"/>
        <v>0.1280371646546726</v>
      </c>
      <c r="T571">
        <f t="shared" si="105"/>
        <v>54.016702010900516</v>
      </c>
      <c r="U571">
        <f t="shared" si="106"/>
        <v>162.22028158526572</v>
      </c>
      <c r="V571" s="9">
        <v>501.98873901399998</v>
      </c>
      <c r="W571" s="9">
        <v>47.426574707</v>
      </c>
      <c r="X571">
        <f t="shared" si="113"/>
        <v>1.4052135764367312E-3</v>
      </c>
      <c r="Y571">
        <f t="shared" si="114"/>
        <v>17.159047849865289</v>
      </c>
      <c r="Z571">
        <f t="shared" si="107"/>
        <v>2.6593607059044997</v>
      </c>
      <c r="AA571">
        <f t="shared" si="108"/>
        <v>0.3772310210415552</v>
      </c>
      <c r="AB571">
        <f>(1/(AA571*k))*(LN((50-dTar)/(hTar-dTar)))</f>
        <v>11.584797652195965</v>
      </c>
      <c r="AC571">
        <f t="shared" si="109"/>
        <v>18.687983811395796</v>
      </c>
      <c r="AD571" s="19">
        <v>684.32751464800003</v>
      </c>
      <c r="AE571" s="19">
        <v>16.097204208400001</v>
      </c>
      <c r="AF571">
        <f t="shared" si="115"/>
        <v>1.3906026083118212E-3</v>
      </c>
      <c r="AG571" s="23">
        <f t="shared" si="110"/>
        <v>16.713126080930294</v>
      </c>
      <c r="AH571" s="25">
        <f t="shared" si="116"/>
        <v>16.882618165745431</v>
      </c>
      <c r="AI571" s="25">
        <f t="shared" si="111"/>
        <v>1.0108064277635875</v>
      </c>
    </row>
    <row r="572" spans="6:35" ht="15">
      <c r="F572" s="5">
        <v>2006</v>
      </c>
      <c r="G572" s="5">
        <v>1</v>
      </c>
      <c r="H572" s="5">
        <v>0</v>
      </c>
      <c r="I572" s="5">
        <v>24</v>
      </c>
      <c r="J572" s="5">
        <v>15</v>
      </c>
      <c r="K572" s="5">
        <v>-0.38949999213199998</v>
      </c>
      <c r="L572" s="5">
        <v>0.25676739215900002</v>
      </c>
      <c r="M572" s="5">
        <v>1.0740000009499999</v>
      </c>
      <c r="N572" s="8">
        <f t="shared" si="112"/>
        <v>1.0740000009499999</v>
      </c>
      <c r="O572" s="5">
        <v>0</v>
      </c>
      <c r="P572" s="5">
        <v>96.736587524399994</v>
      </c>
      <c r="Q572" s="5">
        <v>14.1649103165</v>
      </c>
      <c r="R572" s="5">
        <v>714.11749267599998</v>
      </c>
      <c r="S572">
        <f t="shared" si="104"/>
        <v>6.3810634239617595E-2</v>
      </c>
      <c r="T572">
        <f t="shared" si="105"/>
        <v>108.38546665279941</v>
      </c>
      <c r="U572">
        <f t="shared" si="106"/>
        <v>325.49786021033742</v>
      </c>
      <c r="V572" s="9">
        <v>509.140136719</v>
      </c>
      <c r="W572" s="9">
        <v>95.162254333500002</v>
      </c>
      <c r="X572">
        <f t="shared" si="113"/>
        <v>1.0754998169142443E-3</v>
      </c>
      <c r="Y572">
        <f t="shared" si="114"/>
        <v>16.033966539389592</v>
      </c>
      <c r="Z572">
        <f t="shared" si="107"/>
        <v>1.3253612244020461</v>
      </c>
      <c r="AA572">
        <f t="shared" si="108"/>
        <v>0.18800284099107234</v>
      </c>
      <c r="AB572">
        <f>(1/(AA572*k))*(LN((50-dTar)/(hTar-dTar)))</f>
        <v>23.245101105175426</v>
      </c>
      <c r="AC572">
        <f t="shared" si="109"/>
        <v>37.497769593362989</v>
      </c>
      <c r="AD572" s="19">
        <v>1008.11798096</v>
      </c>
      <c r="AE572" s="19">
        <v>32.2993202209</v>
      </c>
      <c r="AF572">
        <f t="shared" si="115"/>
        <v>9.2771687409630823E-4</v>
      </c>
      <c r="AG572" s="23">
        <f t="shared" si="110"/>
        <v>15.476187917248373</v>
      </c>
      <c r="AH572" s="25">
        <f t="shared" si="116"/>
        <v>15.688196094731653</v>
      </c>
      <c r="AI572" s="25">
        <f t="shared" si="111"/>
        <v>0.5037615400422164</v>
      </c>
    </row>
    <row r="573" spans="6:35" ht="15">
      <c r="F573" s="5">
        <v>2006</v>
      </c>
      <c r="G573" s="5">
        <v>1</v>
      </c>
      <c r="H573" s="5">
        <v>0</v>
      </c>
      <c r="I573" s="5">
        <v>24</v>
      </c>
      <c r="J573" s="5">
        <v>16</v>
      </c>
      <c r="K573" s="5">
        <v>-0.222000002861</v>
      </c>
      <c r="L573" s="5">
        <v>0.25728043913800003</v>
      </c>
      <c r="M573" s="5">
        <v>1.6505000591300001</v>
      </c>
      <c r="N573" s="8">
        <f t="shared" si="112"/>
        <v>1.6505000591300001</v>
      </c>
      <c r="O573" s="5">
        <v>0</v>
      </c>
      <c r="P573" s="5">
        <v>96.736587524399994</v>
      </c>
      <c r="Q573" s="5">
        <v>10.9003753662</v>
      </c>
      <c r="R573" s="5">
        <v>511.78250122100002</v>
      </c>
      <c r="S573">
        <f t="shared" si="104"/>
        <v>9.8062807721091244E-2</v>
      </c>
      <c r="T573">
        <f t="shared" si="105"/>
        <v>70.527711068021318</v>
      </c>
      <c r="U573">
        <f t="shared" si="106"/>
        <v>211.80532544748647</v>
      </c>
      <c r="V573" s="9">
        <v>507.28750610399999</v>
      </c>
      <c r="W573" s="9">
        <v>61.923213958700003</v>
      </c>
      <c r="X573">
        <f t="shared" si="113"/>
        <v>1.2803834258574877E-3</v>
      </c>
      <c r="Y573">
        <f t="shared" si="114"/>
        <v>11.982417796866976</v>
      </c>
      <c r="Z573">
        <f t="shared" si="107"/>
        <v>2.0367865710514339</v>
      </c>
      <c r="AA573">
        <f t="shared" si="108"/>
        <v>0.28891871498873395</v>
      </c>
      <c r="AB573">
        <f>(1/(AA573*k))*(LN((50-dTar)/(hTar-dTar)))</f>
        <v>15.12586350478578</v>
      </c>
      <c r="AC573">
        <f t="shared" si="109"/>
        <v>24.40024425089868</v>
      </c>
      <c r="AD573" s="19">
        <v>796.59924316399997</v>
      </c>
      <c r="AE573" s="19">
        <v>21.0175533295</v>
      </c>
      <c r="AF573">
        <f t="shared" si="115"/>
        <v>1.1876244204225771E-3</v>
      </c>
      <c r="AG573" s="23">
        <f t="shared" si="110"/>
        <v>11.635187388440334</v>
      </c>
      <c r="AH573" s="25">
        <f t="shared" si="116"/>
        <v>11.767167502297529</v>
      </c>
      <c r="AI573" s="25">
        <f t="shared" si="111"/>
        <v>0.77416987978737151</v>
      </c>
    </row>
    <row r="574" spans="6:35" ht="15">
      <c r="F574" s="5">
        <v>2006</v>
      </c>
      <c r="G574" s="5">
        <v>1</v>
      </c>
      <c r="H574" s="5">
        <v>0</v>
      </c>
      <c r="I574" s="5">
        <v>24</v>
      </c>
      <c r="J574" s="5">
        <v>17</v>
      </c>
      <c r="K574" s="5">
        <v>-0.96799999475499998</v>
      </c>
      <c r="L574" s="5">
        <v>0.22389984130900001</v>
      </c>
      <c r="M574" s="5">
        <v>1.1139999628099999</v>
      </c>
      <c r="N574" s="8">
        <f t="shared" si="112"/>
        <v>1.1139999628099999</v>
      </c>
      <c r="O574" s="5">
        <v>0</v>
      </c>
      <c r="P574" s="5">
        <v>96.736587524399994</v>
      </c>
      <c r="Q574" s="5">
        <v>6.7532367706300001</v>
      </c>
      <c r="R574" s="5">
        <v>217.269256592</v>
      </c>
      <c r="S574">
        <f t="shared" si="104"/>
        <v>6.6187191905901943E-2</v>
      </c>
      <c r="T574">
        <f t="shared" si="105"/>
        <v>104.49371200556007</v>
      </c>
      <c r="U574">
        <f t="shared" si="106"/>
        <v>313.81033558862816</v>
      </c>
      <c r="V574" s="9">
        <v>517.75372314499998</v>
      </c>
      <c r="W574" s="9">
        <v>91.745315551800005</v>
      </c>
      <c r="X574">
        <f t="shared" si="113"/>
        <v>1.0830605946938691E-3</v>
      </c>
      <c r="Y574">
        <f t="shared" si="114"/>
        <v>7.6150556276981911</v>
      </c>
      <c r="Z574">
        <f t="shared" si="107"/>
        <v>1.3747228616272895</v>
      </c>
      <c r="AA574">
        <f t="shared" si="108"/>
        <v>0.19500480231561862</v>
      </c>
      <c r="AB574">
        <f>(1/(AA574*k))*(LN((50-dTar)/(hTar-dTar)))</f>
        <v>22.410448332572553</v>
      </c>
      <c r="AC574">
        <f t="shared" si="109"/>
        <v>36.151351816304761</v>
      </c>
      <c r="AD574" s="19">
        <v>988.82775878899997</v>
      </c>
      <c r="AE574" s="19">
        <v>31.1395645142</v>
      </c>
      <c r="AF574">
        <f t="shared" si="115"/>
        <v>9.4686328682413014E-4</v>
      </c>
      <c r="AG574" s="23">
        <f t="shared" si="110"/>
        <v>7.3543893204136443</v>
      </c>
      <c r="AH574" s="25">
        <f t="shared" si="116"/>
        <v>7.453466959005361</v>
      </c>
      <c r="AI574" s="25">
        <f t="shared" si="111"/>
        <v>0.52252359066642462</v>
      </c>
    </row>
    <row r="575" spans="6:35" ht="15">
      <c r="F575" s="5">
        <v>2006</v>
      </c>
      <c r="G575" s="5">
        <v>1</v>
      </c>
      <c r="H575" s="5">
        <v>0</v>
      </c>
      <c r="I575" s="5">
        <v>24</v>
      </c>
      <c r="J575" s="5">
        <v>18</v>
      </c>
      <c r="K575" s="5">
        <v>-2.6909999847399999</v>
      </c>
      <c r="L575" s="5">
        <v>0.16288182139400001</v>
      </c>
      <c r="M575" s="5">
        <v>0</v>
      </c>
      <c r="N575" s="8">
        <f t="shared" si="112"/>
        <v>1E-4</v>
      </c>
      <c r="O575" s="5">
        <v>0</v>
      </c>
      <c r="P575" s="5">
        <v>96.736587524399994</v>
      </c>
      <c r="Q575" s="5">
        <v>4.1548981666599998</v>
      </c>
      <c r="R575" s="5">
        <v>37.213649749799998</v>
      </c>
      <c r="S575">
        <f t="shared" si="104"/>
        <v>5.9413998308355972E-6</v>
      </c>
      <c r="T575">
        <f t="shared" si="105"/>
        <v>1164059.9128807276</v>
      </c>
      <c r="U575">
        <f t="shared" si="106"/>
        <v>3495847.0217512534</v>
      </c>
      <c r="V575" s="9">
        <v>1050.5831298799999</v>
      </c>
      <c r="W575" s="9">
        <v>60723.6445313</v>
      </c>
      <c r="X575">
        <f t="shared" si="113"/>
        <v>2.8108669526447123E-7</v>
      </c>
      <c r="Y575">
        <f t="shared" si="114"/>
        <v>6.1755484521123645</v>
      </c>
      <c r="Z575">
        <f t="shared" si="107"/>
        <v>1.2340421072902296E-4</v>
      </c>
      <c r="AA575">
        <f t="shared" si="108"/>
        <v>1.7504920002306861E-5</v>
      </c>
      <c r="AB575">
        <f>(1/(AA575*k))*(LN((50-dTar)/(hTar-dTar)))</f>
        <v>249652.38609041239</v>
      </c>
      <c r="AC575">
        <f t="shared" si="109"/>
        <v>402726.04578894714</v>
      </c>
      <c r="AD575" s="19">
        <v>2497.7700195299999</v>
      </c>
      <c r="AE575" s="19">
        <v>60723.6445313</v>
      </c>
      <c r="AF575">
        <f t="shared" si="115"/>
        <v>2.1461647183800129E-6</v>
      </c>
      <c r="AG575" s="23">
        <f t="shared" si="110"/>
        <v>0.83792045670777138</v>
      </c>
      <c r="AH575" s="25">
        <f t="shared" si="116"/>
        <v>2.8667195868095252</v>
      </c>
      <c r="AI575" s="25">
        <f t="shared" si="111"/>
        <v>4.6905171284601254E-5</v>
      </c>
    </row>
    <row r="576" spans="6:35" ht="15">
      <c r="F576" s="5">
        <v>2006</v>
      </c>
      <c r="G576" s="5">
        <v>1</v>
      </c>
      <c r="H576" s="5">
        <v>0</v>
      </c>
      <c r="I576" s="5">
        <v>24</v>
      </c>
      <c r="J576" s="5">
        <v>19</v>
      </c>
      <c r="K576" s="5">
        <v>-4.5159997940099998</v>
      </c>
      <c r="L576" s="5">
        <v>0.110098272562</v>
      </c>
      <c r="M576" s="5">
        <v>1.4459999799700001</v>
      </c>
      <c r="N576" s="8">
        <f t="shared" si="112"/>
        <v>1.4459999799700001</v>
      </c>
      <c r="O576" s="5">
        <v>0</v>
      </c>
      <c r="P576" s="5">
        <v>96.736587524399994</v>
      </c>
      <c r="Q576" s="5">
        <v>4.7609539031999999</v>
      </c>
      <c r="R576" s="5">
        <v>0</v>
      </c>
      <c r="S576">
        <f t="shared" si="104"/>
        <v>8.5912640363820347E-2</v>
      </c>
      <c r="T576">
        <f t="shared" si="105"/>
        <v>80.502069779065849</v>
      </c>
      <c r="U576">
        <f t="shared" si="106"/>
        <v>241.75982504673212</v>
      </c>
      <c r="V576" s="9">
        <v>530.30102539100005</v>
      </c>
      <c r="W576" s="9">
        <v>70.680679321300005</v>
      </c>
      <c r="X576">
        <f t="shared" si="113"/>
        <v>1.1866034420849455E-3</v>
      </c>
      <c r="Y576">
        <f t="shared" si="114"/>
        <v>5.2637704896574835</v>
      </c>
      <c r="Z576">
        <f t="shared" si="107"/>
        <v>1.7844248624238086</v>
      </c>
      <c r="AA576">
        <f t="shared" si="108"/>
        <v>0.25312113972712169</v>
      </c>
      <c r="AB576">
        <f>(1/(AA576*k))*(LN((50-dTar)/(hTar-dTar)))</f>
        <v>17.26503385536644</v>
      </c>
      <c r="AC576">
        <f t="shared" si="109"/>
        <v>27.851040896784973</v>
      </c>
      <c r="AD576" s="19">
        <v>857.93786621100003</v>
      </c>
      <c r="AE576" s="19">
        <v>23.9899539948</v>
      </c>
      <c r="AF576">
        <f t="shared" si="115"/>
        <v>1.0991682075225111E-3</v>
      </c>
      <c r="AG576" s="23">
        <f t="shared" si="110"/>
        <v>5.1026307957750925</v>
      </c>
      <c r="AH576" s="25">
        <f t="shared" si="116"/>
        <v>5.1638789889903034</v>
      </c>
      <c r="AI576" s="25">
        <f t="shared" si="111"/>
        <v>0.67824876738022821</v>
      </c>
    </row>
    <row r="577" spans="6:35" ht="15">
      <c r="F577" s="5">
        <v>2006</v>
      </c>
      <c r="G577" s="5">
        <v>1</v>
      </c>
      <c r="H577" s="5">
        <v>0</v>
      </c>
      <c r="I577" s="5">
        <v>24</v>
      </c>
      <c r="J577" s="5">
        <v>20</v>
      </c>
      <c r="K577" s="5">
        <v>-5.3159999847400004</v>
      </c>
      <c r="L577" s="5">
        <v>9.0044572949400006E-2</v>
      </c>
      <c r="M577" s="5">
        <v>1.0590000152600001</v>
      </c>
      <c r="N577" s="8">
        <f t="shared" si="112"/>
        <v>1.0590000152600001</v>
      </c>
      <c r="O577" s="5">
        <v>0</v>
      </c>
      <c r="P577" s="5">
        <v>96.736587524399994</v>
      </c>
      <c r="Q577" s="5">
        <v>6.5286335945099996</v>
      </c>
      <c r="R577" s="5">
        <v>0</v>
      </c>
      <c r="S577">
        <f t="shared" si="104"/>
        <v>6.2919425115206595E-2</v>
      </c>
      <c r="T577">
        <f t="shared" si="105"/>
        <v>109.9206700761882</v>
      </c>
      <c r="U577">
        <f t="shared" si="106"/>
        <v>330.10830702329793</v>
      </c>
      <c r="V577" s="9">
        <v>533.78009033199999</v>
      </c>
      <c r="W577" s="9">
        <v>96.510169982899995</v>
      </c>
      <c r="X577">
        <f t="shared" si="113"/>
        <v>1.0412343729036997E-3</v>
      </c>
      <c r="Y577">
        <f t="shared" si="114"/>
        <v>7.3724318656946641</v>
      </c>
      <c r="Z577">
        <f t="shared" si="107"/>
        <v>1.3068506104518358</v>
      </c>
      <c r="AA577">
        <f t="shared" si="108"/>
        <v>0.18537710549568046</v>
      </c>
      <c r="AB577">
        <f>(1/(AA577*k))*(LN((50-dTar)/(hTar-dTar)))</f>
        <v>23.574351510195125</v>
      </c>
      <c r="AC577">
        <f t="shared" si="109"/>
        <v>38.028898959937408</v>
      </c>
      <c r="AD577" s="19">
        <v>1015.5927124</v>
      </c>
      <c r="AE577" s="19">
        <v>32.756820678700002</v>
      </c>
      <c r="AF577">
        <f t="shared" si="115"/>
        <v>9.2048955548892442E-4</v>
      </c>
      <c r="AG577" s="23">
        <f t="shared" si="110"/>
        <v>7.114358382052866</v>
      </c>
      <c r="AH577" s="25">
        <f t="shared" si="116"/>
        <v>7.2124505045397802</v>
      </c>
      <c r="AI577" s="25">
        <f t="shared" si="111"/>
        <v>0.4967257710616565</v>
      </c>
    </row>
    <row r="578" spans="6:35" ht="15">
      <c r="F578" s="5">
        <v>2006</v>
      </c>
      <c r="G578" s="5">
        <v>1</v>
      </c>
      <c r="H578" s="5">
        <v>0</v>
      </c>
      <c r="I578" s="5">
        <v>24</v>
      </c>
      <c r="J578" s="5">
        <v>21</v>
      </c>
      <c r="K578" s="5">
        <v>-5.9854998588599999</v>
      </c>
      <c r="L578" s="5">
        <v>8.5165604948999996E-2</v>
      </c>
      <c r="M578" s="5">
        <v>0.16400000452999999</v>
      </c>
      <c r="N578" s="8">
        <f t="shared" si="112"/>
        <v>0.16400000452999999</v>
      </c>
      <c r="O578" s="5">
        <v>0</v>
      </c>
      <c r="P578" s="5">
        <v>96.736587524399994</v>
      </c>
      <c r="Q578" s="5">
        <v>5.7730522155799999</v>
      </c>
      <c r="R578" s="5">
        <v>0</v>
      </c>
      <c r="S578">
        <f t="shared" si="104"/>
        <v>9.74389599171579E-3</v>
      </c>
      <c r="T578">
        <f t="shared" si="105"/>
        <v>709.79261019946489</v>
      </c>
      <c r="U578">
        <f t="shared" si="106"/>
        <v>2131.6139787738662</v>
      </c>
      <c r="V578" s="9">
        <v>596.29327392599998</v>
      </c>
      <c r="W578" s="9">
        <v>623.196777344</v>
      </c>
      <c r="X578">
        <f t="shared" si="113"/>
        <v>2.9840911861721877E-4</v>
      </c>
      <c r="Y578">
        <f t="shared" si="114"/>
        <v>7.3244292210054809</v>
      </c>
      <c r="Z578">
        <f t="shared" si="107"/>
        <v>0.20238291118580837</v>
      </c>
      <c r="AA578">
        <f t="shared" si="108"/>
        <v>2.8708069596756119E-2</v>
      </c>
      <c r="AB578">
        <f>(1/(AA578*k))*(LN((50-dTar)/(hTar-dTar)))</f>
        <v>152.22706048446747</v>
      </c>
      <c r="AC578">
        <f t="shared" si="109"/>
        <v>245.56465528345635</v>
      </c>
      <c r="AD578" s="19">
        <v>1998.1271972699999</v>
      </c>
      <c r="AE578" s="19">
        <v>211.52116394000001</v>
      </c>
      <c r="AF578">
        <f t="shared" si="115"/>
        <v>4.0729663507087607E-4</v>
      </c>
      <c r="AG578" s="23">
        <f t="shared" si="110"/>
        <v>6.5918569656770689</v>
      </c>
      <c r="AH578" s="25">
        <f t="shared" si="116"/>
        <v>6.8703031135964316</v>
      </c>
      <c r="AI578" s="25">
        <f t="shared" si="111"/>
        <v>7.6924483031550292E-2</v>
      </c>
    </row>
    <row r="579" spans="6:35" ht="15">
      <c r="F579" s="5">
        <v>2006</v>
      </c>
      <c r="G579" s="5">
        <v>1</v>
      </c>
      <c r="H579" s="5">
        <v>0</v>
      </c>
      <c r="I579" s="5">
        <v>24</v>
      </c>
      <c r="J579" s="5">
        <v>22</v>
      </c>
      <c r="K579" s="5">
        <v>-6.3724999427800002</v>
      </c>
      <c r="L579" s="5">
        <v>7.7554404735600005E-2</v>
      </c>
      <c r="M579" s="5">
        <v>0.229499995708</v>
      </c>
      <c r="N579" s="8">
        <f t="shared" si="112"/>
        <v>0.229499995708</v>
      </c>
      <c r="O579" s="5">
        <v>0</v>
      </c>
      <c r="P579" s="5">
        <v>96.736587524399994</v>
      </c>
      <c r="Q579" s="5">
        <v>5.2271842956499999</v>
      </c>
      <c r="R579" s="5">
        <v>0</v>
      </c>
      <c r="S579">
        <f t="shared" si="104"/>
        <v>1.3635512356762813E-2</v>
      </c>
      <c r="T579">
        <f t="shared" si="105"/>
        <v>507.2156577997489</v>
      </c>
      <c r="U579">
        <f t="shared" si="106"/>
        <v>1523.2449181389654</v>
      </c>
      <c r="V579" s="9">
        <v>576.82904052699996</v>
      </c>
      <c r="W579" s="9">
        <v>445.33450317400002</v>
      </c>
      <c r="X579">
        <f t="shared" si="113"/>
        <v>3.9286425538050709E-4</v>
      </c>
      <c r="Y579">
        <f t="shared" si="114"/>
        <v>6.5279982891559438</v>
      </c>
      <c r="Z579">
        <f t="shared" si="107"/>
        <v>0.28321265832659892</v>
      </c>
      <c r="AA579">
        <f t="shared" si="108"/>
        <v>4.017379065398307E-2</v>
      </c>
      <c r="AB579">
        <f>(1/(AA579*k))*(LN((50-dTar)/(hTar-dTar)))</f>
        <v>108.78099815219734</v>
      </c>
      <c r="AC579">
        <f t="shared" si="109"/>
        <v>175.47976179544165</v>
      </c>
      <c r="AD579" s="19">
        <v>1853.65234375</v>
      </c>
      <c r="AE579" s="19">
        <v>151.15238952600001</v>
      </c>
      <c r="AF579">
        <f t="shared" si="115"/>
        <v>4.5865574068912183E-4</v>
      </c>
      <c r="AG579" s="23">
        <f t="shared" si="110"/>
        <v>6.0025936516549105</v>
      </c>
      <c r="AH579" s="25">
        <f t="shared" si="116"/>
        <v>6.2022966793726981</v>
      </c>
      <c r="AI579" s="25">
        <f t="shared" si="111"/>
        <v>0.10764736608498991</v>
      </c>
    </row>
    <row r="580" spans="6:35" ht="15">
      <c r="F580" s="5">
        <v>2006</v>
      </c>
      <c r="G580" s="5">
        <v>1</v>
      </c>
      <c r="H580" s="5">
        <v>0</v>
      </c>
      <c r="I580" s="5">
        <v>24</v>
      </c>
      <c r="J580" s="5">
        <v>23</v>
      </c>
      <c r="K580" s="5">
        <v>-6.7880001068100002</v>
      </c>
      <c r="L580" s="5">
        <v>6.8501427769700002E-2</v>
      </c>
      <c r="M580" s="5">
        <v>0</v>
      </c>
      <c r="N580" s="8">
        <f t="shared" si="112"/>
        <v>1E-4</v>
      </c>
      <c r="O580" s="5">
        <v>0</v>
      </c>
      <c r="P580" s="5">
        <v>96.736587524399994</v>
      </c>
      <c r="Q580" s="5">
        <v>2.7850155830399999</v>
      </c>
      <c r="R580" s="5">
        <v>0</v>
      </c>
      <c r="S580">
        <f t="shared" si="104"/>
        <v>5.9413998308355972E-6</v>
      </c>
      <c r="T580">
        <f t="shared" si="105"/>
        <v>1164059.9128807276</v>
      </c>
      <c r="U580">
        <f t="shared" si="106"/>
        <v>3495847.0217512534</v>
      </c>
      <c r="V580" s="9">
        <v>1050.5831298799999</v>
      </c>
      <c r="W580" s="9">
        <v>60723.6445313</v>
      </c>
      <c r="X580">
        <f t="shared" si="113"/>
        <v>2.8108669526447123E-7</v>
      </c>
      <c r="Y580">
        <f t="shared" si="114"/>
        <v>4.1394513133825495</v>
      </c>
      <c r="Z580">
        <f t="shared" si="107"/>
        <v>1.2340421072902296E-4</v>
      </c>
      <c r="AA580">
        <f t="shared" si="108"/>
        <v>1.7504920002306861E-5</v>
      </c>
      <c r="AB580">
        <f>(1/(AA580*k))*(LN((50-dTar)/(hTar-dTar)))</f>
        <v>249652.38609041239</v>
      </c>
      <c r="AC580">
        <f t="shared" si="109"/>
        <v>402726.04578894714</v>
      </c>
      <c r="AD580" s="19">
        <v>2497.7700195299999</v>
      </c>
      <c r="AE580" s="19">
        <v>60723.6445313</v>
      </c>
      <c r="AF580">
        <f t="shared" si="115"/>
        <v>2.1461647183800129E-6</v>
      </c>
      <c r="AG580" s="23">
        <f t="shared" si="110"/>
        <v>0.56165552937126884</v>
      </c>
      <c r="AH580" s="25">
        <f t="shared" si="116"/>
        <v>1.921553405456506</v>
      </c>
      <c r="AI580" s="25">
        <f t="shared" si="111"/>
        <v>4.6905171284601254E-5</v>
      </c>
    </row>
    <row r="581" spans="6:35" ht="15">
      <c r="F581" s="5">
        <v>2006</v>
      </c>
      <c r="G581" s="5">
        <v>1</v>
      </c>
      <c r="H581" s="5">
        <v>0</v>
      </c>
      <c r="I581" s="5">
        <v>24</v>
      </c>
      <c r="J581" s="5">
        <v>24</v>
      </c>
      <c r="K581" s="5">
        <v>-7.1350002288800001</v>
      </c>
      <c r="L581" s="5">
        <v>6.5259419381600001E-2</v>
      </c>
      <c r="M581" s="5">
        <v>0</v>
      </c>
      <c r="N581" s="8">
        <f t="shared" si="112"/>
        <v>1E-4</v>
      </c>
      <c r="O581" s="5">
        <v>0</v>
      </c>
      <c r="P581" s="5">
        <v>96.736587524399994</v>
      </c>
      <c r="Q581" s="5">
        <v>2.5815579891199998</v>
      </c>
      <c r="R581" s="5">
        <v>0</v>
      </c>
      <c r="S581">
        <f t="shared" si="104"/>
        <v>5.9413998308355972E-6</v>
      </c>
      <c r="T581">
        <f t="shared" si="105"/>
        <v>1164059.9128807276</v>
      </c>
      <c r="U581">
        <f t="shared" si="106"/>
        <v>3495847.0217512534</v>
      </c>
      <c r="V581" s="9">
        <v>1050.5831298799999</v>
      </c>
      <c r="W581" s="9">
        <v>60723.6445313</v>
      </c>
      <c r="X581">
        <f t="shared" si="113"/>
        <v>2.8108669526447123E-7</v>
      </c>
      <c r="Y581">
        <f t="shared" si="114"/>
        <v>3.8370462534257626</v>
      </c>
      <c r="Z581">
        <f t="shared" si="107"/>
        <v>1.2340421072902296E-4</v>
      </c>
      <c r="AA581">
        <f t="shared" si="108"/>
        <v>1.7504920002306861E-5</v>
      </c>
      <c r="AB581">
        <f>(1/(AA581*k))*(LN((50-dTar)/(hTar-dTar)))</f>
        <v>249652.38609041239</v>
      </c>
      <c r="AC581">
        <f t="shared" si="109"/>
        <v>402726.04578894714</v>
      </c>
      <c r="AD581" s="19">
        <v>2497.7700195299999</v>
      </c>
      <c r="AE581" s="19">
        <v>60723.6445313</v>
      </c>
      <c r="AF581">
        <f t="shared" si="115"/>
        <v>2.1461647183800129E-6</v>
      </c>
      <c r="AG581" s="23">
        <f t="shared" si="110"/>
        <v>0.52062413144529862</v>
      </c>
      <c r="AH581" s="25">
        <f t="shared" si="116"/>
        <v>1.7811755078089051</v>
      </c>
      <c r="AI581" s="25">
        <f t="shared" si="111"/>
        <v>4.6905171284601254E-5</v>
      </c>
    </row>
    <row r="582" spans="6:35" ht="15">
      <c r="F582" s="5">
        <v>2006</v>
      </c>
      <c r="G582" s="5">
        <v>1</v>
      </c>
      <c r="H582" s="5">
        <v>0</v>
      </c>
      <c r="I582" s="5">
        <v>25</v>
      </c>
      <c r="J582" s="5">
        <v>1</v>
      </c>
      <c r="K582" s="5">
        <v>-7.6300001144399996</v>
      </c>
      <c r="L582" s="5">
        <v>5.4543551057599997E-2</v>
      </c>
      <c r="M582" s="5">
        <v>0</v>
      </c>
      <c r="N582" s="8">
        <f t="shared" si="112"/>
        <v>1E-4</v>
      </c>
      <c r="O582" s="5">
        <v>0</v>
      </c>
      <c r="P582" s="5">
        <v>96.736587524399994</v>
      </c>
      <c r="Q582" s="5">
        <v>1.7753909826300001</v>
      </c>
      <c r="R582" s="5">
        <v>0</v>
      </c>
      <c r="S582">
        <f t="shared" ref="S582:S645" si="117">(N582*k)/LN((uhzRef-dRef)/zoRef)</f>
        <v>5.9413998308355972E-6</v>
      </c>
      <c r="T582">
        <f t="shared" ref="T582:T645" si="118">(1/(S582*k))*(LN((50-dRef)/(O3zRef-dRef)))</f>
        <v>1164059.9128807276</v>
      </c>
      <c r="U582">
        <f t="shared" ref="U582:U645" si="119">(1/(S582*k))*(LN((50-dRef)/(uzoRef)))</f>
        <v>3495847.0217512534</v>
      </c>
      <c r="V582" s="9">
        <v>1045.9119873</v>
      </c>
      <c r="W582" s="9">
        <v>60723.6445313</v>
      </c>
      <c r="X582">
        <f t="shared" si="113"/>
        <v>2.8108706433067105E-7</v>
      </c>
      <c r="Y582">
        <f t="shared" si="114"/>
        <v>2.6388179916720134</v>
      </c>
      <c r="Z582">
        <f t="shared" ref="Z582:Z645" si="120">(S582/k)*LN((50-dRef)/(uzoRef))</f>
        <v>1.2340421072902296E-4</v>
      </c>
      <c r="AA582">
        <f t="shared" ref="AA582:AA645" si="121">(Z582*k)/LN((50-dTar)/zoTar)</f>
        <v>1.7504920002306861E-5</v>
      </c>
      <c r="AB582">
        <f>(1/(AA582*k))*(LN((50-dTar)/(hTar-dTar)))</f>
        <v>249652.38609041239</v>
      </c>
      <c r="AC582">
        <f t="shared" ref="AC582:AC645" si="122">(1/(AA582*k))*(LN((50-dTar)/(zoTar)))</f>
        <v>402726.04578894714</v>
      </c>
      <c r="AD582" s="19">
        <v>2497.7700195299999</v>
      </c>
      <c r="AE582" s="19">
        <v>60723.6445313</v>
      </c>
      <c r="AF582">
        <f t="shared" si="115"/>
        <v>2.1461647183800129E-6</v>
      </c>
      <c r="AG582" s="23">
        <f t="shared" ref="AG582:AG645" si="123" xml:space="preserve"> Y582*(1-(AC582*AF582))</f>
        <v>0.3580442439884311</v>
      </c>
      <c r="AH582" s="25">
        <f t="shared" si="116"/>
        <v>1.224952128772302</v>
      </c>
      <c r="AI582" s="25">
        <f t="shared" ref="AI582:AI645" si="124">(AA582/k)*LN((hTar-dTar)/(zoTar))</f>
        <v>4.6905171284601254E-5</v>
      </c>
    </row>
    <row r="583" spans="6:35" ht="15">
      <c r="F583" s="5">
        <v>2006</v>
      </c>
      <c r="G583" s="5">
        <v>1</v>
      </c>
      <c r="H583" s="5">
        <v>0</v>
      </c>
      <c r="I583" s="5">
        <v>25</v>
      </c>
      <c r="J583" s="5">
        <v>2</v>
      </c>
      <c r="K583" s="5">
        <v>-7.4850001335099998</v>
      </c>
      <c r="L583" s="5">
        <v>5.23769371212E-2</v>
      </c>
      <c r="M583" s="5">
        <v>0</v>
      </c>
      <c r="N583" s="8">
        <f t="shared" ref="N583:N646" si="125">IF(M583&lt;0, 0, IF(M583=0, 0.0001, IF(M583&gt;0, M583)))</f>
        <v>1E-4</v>
      </c>
      <c r="O583" s="5">
        <v>0</v>
      </c>
      <c r="P583" s="5">
        <v>96.736587524399994</v>
      </c>
      <c r="Q583" s="5">
        <v>1.18039298058</v>
      </c>
      <c r="R583" s="5">
        <v>0</v>
      </c>
      <c r="S583">
        <f t="shared" si="117"/>
        <v>5.9413998308355972E-6</v>
      </c>
      <c r="T583">
        <f t="shared" si="118"/>
        <v>1164059.9128807276</v>
      </c>
      <c r="U583">
        <f t="shared" si="119"/>
        <v>3495847.0217512534</v>
      </c>
      <c r="V583" s="9">
        <v>1045.9119873</v>
      </c>
      <c r="W583" s="9">
        <v>60723.6445313</v>
      </c>
      <c r="X583">
        <f t="shared" ref="X583:X646" si="126" xml:space="preserve"> (1/(U583 + W583 + V583))</f>
        <v>2.8108706433067105E-7</v>
      </c>
      <c r="Y583">
        <f t="shared" ref="Y583:Y646" si="127" xml:space="preserve"> Q583/(1-(T583*X583))</f>
        <v>1.7544542384594308</v>
      </c>
      <c r="Z583">
        <f t="shared" si="120"/>
        <v>1.2340421072902296E-4</v>
      </c>
      <c r="AA583">
        <f t="shared" si="121"/>
        <v>1.7504920002306861E-5</v>
      </c>
      <c r="AB583">
        <f>(1/(AA583*k))*(LN((50-dTar)/(hTar-dTar)))</f>
        <v>249652.38609041239</v>
      </c>
      <c r="AC583">
        <f t="shared" si="122"/>
        <v>402726.04578894714</v>
      </c>
      <c r="AD583" s="19">
        <v>2497.7700195299999</v>
      </c>
      <c r="AE583" s="19">
        <v>60723.6445313</v>
      </c>
      <c r="AF583">
        <f t="shared" ref="AF583:AF646" si="128" xml:space="preserve"> (1/(AC583 + AE583 + AD583))</f>
        <v>2.1461647183800129E-6</v>
      </c>
      <c r="AG583" s="23">
        <f t="shared" si="123"/>
        <v>0.23805061334430336</v>
      </c>
      <c r="AH583" s="25">
        <f t="shared" ref="AH583:AH646" si="129">Y583*(1-AB583*AF583)</f>
        <v>0.81442617907600978</v>
      </c>
      <c r="AI583" s="25">
        <f t="shared" si="124"/>
        <v>4.6905171284601254E-5</v>
      </c>
    </row>
    <row r="584" spans="6:35" ht="15">
      <c r="F584" s="5">
        <v>2006</v>
      </c>
      <c r="G584" s="5">
        <v>1</v>
      </c>
      <c r="H584" s="5">
        <v>0</v>
      </c>
      <c r="I584" s="5">
        <v>25</v>
      </c>
      <c r="J584" s="5">
        <v>3</v>
      </c>
      <c r="K584" s="5">
        <v>-7.4050002098099998</v>
      </c>
      <c r="L584" s="5">
        <v>5.3403340280099999E-2</v>
      </c>
      <c r="M584" s="5">
        <v>0</v>
      </c>
      <c r="N584" s="8">
        <f t="shared" si="125"/>
        <v>1E-4</v>
      </c>
      <c r="O584" s="5">
        <v>0</v>
      </c>
      <c r="P584" s="5">
        <v>96.736587524399994</v>
      </c>
      <c r="Q584" s="5">
        <v>1.1380039453499999</v>
      </c>
      <c r="R584" s="5">
        <v>0</v>
      </c>
      <c r="S584">
        <f t="shared" si="117"/>
        <v>5.9413998308355972E-6</v>
      </c>
      <c r="T584">
        <f t="shared" si="118"/>
        <v>1164059.9128807276</v>
      </c>
      <c r="U584">
        <f t="shared" si="119"/>
        <v>3495847.0217512534</v>
      </c>
      <c r="V584" s="9">
        <v>1045.9119873</v>
      </c>
      <c r="W584" s="9">
        <v>60723.6445313</v>
      </c>
      <c r="X584">
        <f t="shared" si="126"/>
        <v>2.8108706433067105E-7</v>
      </c>
      <c r="Y584">
        <f t="shared" si="127"/>
        <v>1.6914501171650655</v>
      </c>
      <c r="Z584">
        <f t="shared" si="120"/>
        <v>1.2340421072902296E-4</v>
      </c>
      <c r="AA584">
        <f t="shared" si="121"/>
        <v>1.7504920002306861E-5</v>
      </c>
      <c r="AB584">
        <f>(1/(AA584*k))*(LN((50-dTar)/(hTar-dTar)))</f>
        <v>249652.38609041239</v>
      </c>
      <c r="AC584">
        <f t="shared" si="122"/>
        <v>402726.04578894714</v>
      </c>
      <c r="AD584" s="19">
        <v>2497.7700195299999</v>
      </c>
      <c r="AE584" s="19">
        <v>60723.6445313</v>
      </c>
      <c r="AF584">
        <f t="shared" si="128"/>
        <v>2.1461647183800129E-6</v>
      </c>
      <c r="AG584" s="23">
        <f t="shared" si="123"/>
        <v>0.22950198928300422</v>
      </c>
      <c r="AH584" s="25">
        <f t="shared" si="129"/>
        <v>0.78517935995300536</v>
      </c>
      <c r="AI584" s="25">
        <f t="shared" si="124"/>
        <v>4.6905171284601254E-5</v>
      </c>
    </row>
    <row r="585" spans="6:35" ht="15">
      <c r="F585" s="5">
        <v>2006</v>
      </c>
      <c r="G585" s="5">
        <v>1</v>
      </c>
      <c r="H585" s="5">
        <v>0</v>
      </c>
      <c r="I585" s="5">
        <v>25</v>
      </c>
      <c r="J585" s="5">
        <v>4</v>
      </c>
      <c r="K585" s="5">
        <v>-7.6199998855600004</v>
      </c>
      <c r="L585" s="5">
        <v>4.8386905342300002E-2</v>
      </c>
      <c r="M585" s="5">
        <v>0</v>
      </c>
      <c r="N585" s="8">
        <f t="shared" si="125"/>
        <v>1E-4</v>
      </c>
      <c r="O585" s="5">
        <v>0</v>
      </c>
      <c r="P585" s="5">
        <v>96.736587524399994</v>
      </c>
      <c r="Q585" s="5">
        <v>1.0253870487200001</v>
      </c>
      <c r="R585" s="5">
        <v>0</v>
      </c>
      <c r="S585">
        <f t="shared" si="117"/>
        <v>5.9413998308355972E-6</v>
      </c>
      <c r="T585">
        <f t="shared" si="118"/>
        <v>1164059.9128807276</v>
      </c>
      <c r="U585">
        <f t="shared" si="119"/>
        <v>3495847.0217512534</v>
      </c>
      <c r="V585" s="9">
        <v>1045.9119873</v>
      </c>
      <c r="W585" s="9">
        <v>60723.6445313</v>
      </c>
      <c r="X585">
        <f t="shared" si="126"/>
        <v>2.8108706433067105E-7</v>
      </c>
      <c r="Y585">
        <f t="shared" si="127"/>
        <v>1.5240641746312773</v>
      </c>
      <c r="Z585">
        <f t="shared" si="120"/>
        <v>1.2340421072902296E-4</v>
      </c>
      <c r="AA585">
        <f t="shared" si="121"/>
        <v>1.7504920002306861E-5</v>
      </c>
      <c r="AB585">
        <f>(1/(AA585*k))*(LN((50-dTar)/(hTar-dTar)))</f>
        <v>249652.38609041239</v>
      </c>
      <c r="AC585">
        <f t="shared" si="122"/>
        <v>402726.04578894714</v>
      </c>
      <c r="AD585" s="19">
        <v>2497.7700195299999</v>
      </c>
      <c r="AE585" s="19">
        <v>60723.6445313</v>
      </c>
      <c r="AF585">
        <f t="shared" si="128"/>
        <v>2.1461647183800129E-6</v>
      </c>
      <c r="AG585" s="23">
        <f t="shared" si="123"/>
        <v>0.20679046714015753</v>
      </c>
      <c r="AH585" s="25">
        <f t="shared" si="129"/>
        <v>0.70747799241632114</v>
      </c>
      <c r="AI585" s="25">
        <f t="shared" si="124"/>
        <v>4.6905171284601254E-5</v>
      </c>
    </row>
    <row r="586" spans="6:35" ht="15">
      <c r="F586" s="5">
        <v>2006</v>
      </c>
      <c r="G586" s="5">
        <v>1</v>
      </c>
      <c r="H586" s="5">
        <v>0</v>
      </c>
      <c r="I586" s="5">
        <v>25</v>
      </c>
      <c r="J586" s="5">
        <v>5</v>
      </c>
      <c r="K586" s="5">
        <v>-7.53499984741</v>
      </c>
      <c r="L586" s="5">
        <v>4.9054030328999999E-2</v>
      </c>
      <c r="M586" s="5">
        <v>0</v>
      </c>
      <c r="N586" s="8">
        <f t="shared" si="125"/>
        <v>1E-4</v>
      </c>
      <c r="O586" s="5">
        <v>0</v>
      </c>
      <c r="P586" s="5">
        <v>96.736587524399994</v>
      </c>
      <c r="Q586" s="5">
        <v>0.98433172702799998</v>
      </c>
      <c r="R586" s="5">
        <v>0</v>
      </c>
      <c r="S586">
        <f t="shared" si="117"/>
        <v>5.9413998308355972E-6</v>
      </c>
      <c r="T586">
        <f t="shared" si="118"/>
        <v>1164059.9128807276</v>
      </c>
      <c r="U586">
        <f t="shared" si="119"/>
        <v>3495847.0217512534</v>
      </c>
      <c r="V586" s="9">
        <v>1045.9119873</v>
      </c>
      <c r="W586" s="9">
        <v>60723.6445313</v>
      </c>
      <c r="X586">
        <f t="shared" si="126"/>
        <v>2.8108706433067105E-7</v>
      </c>
      <c r="Y586">
        <f t="shared" si="127"/>
        <v>1.463042392615552</v>
      </c>
      <c r="Z586">
        <f t="shared" si="120"/>
        <v>1.2340421072902296E-4</v>
      </c>
      <c r="AA586">
        <f t="shared" si="121"/>
        <v>1.7504920002306861E-5</v>
      </c>
      <c r="AB586">
        <f>(1/(AA586*k))*(LN((50-dTar)/(hTar-dTar)))</f>
        <v>249652.38609041239</v>
      </c>
      <c r="AC586">
        <f t="shared" si="122"/>
        <v>402726.04578894714</v>
      </c>
      <c r="AD586" s="19">
        <v>2497.7700195299999</v>
      </c>
      <c r="AE586" s="19">
        <v>60723.6445313</v>
      </c>
      <c r="AF586">
        <f t="shared" si="128"/>
        <v>2.1461647183800129E-6</v>
      </c>
      <c r="AG586" s="23">
        <f t="shared" si="123"/>
        <v>0.19851081394785702</v>
      </c>
      <c r="AH586" s="25">
        <f t="shared" si="129"/>
        <v>0.67915138481490811</v>
      </c>
      <c r="AI586" s="25">
        <f t="shared" si="124"/>
        <v>4.6905171284601254E-5</v>
      </c>
    </row>
    <row r="587" spans="6:35" ht="15">
      <c r="F587" s="5">
        <v>2006</v>
      </c>
      <c r="G587" s="5">
        <v>1</v>
      </c>
      <c r="H587" s="5">
        <v>0</v>
      </c>
      <c r="I587" s="5">
        <v>25</v>
      </c>
      <c r="J587" s="5">
        <v>6</v>
      </c>
      <c r="K587" s="5">
        <v>-7.2699999809299998</v>
      </c>
      <c r="L587" s="5">
        <v>5.0780154764699999E-2</v>
      </c>
      <c r="M587" s="5">
        <v>0</v>
      </c>
      <c r="N587" s="8">
        <f t="shared" si="125"/>
        <v>1E-4</v>
      </c>
      <c r="O587" s="5">
        <v>0</v>
      </c>
      <c r="P587" s="5">
        <v>96.736587524399994</v>
      </c>
      <c r="Q587" s="5">
        <v>0.77986544370699995</v>
      </c>
      <c r="R587" s="5">
        <v>0</v>
      </c>
      <c r="S587">
        <f t="shared" si="117"/>
        <v>5.9413998308355972E-6</v>
      </c>
      <c r="T587">
        <f t="shared" si="118"/>
        <v>1164059.9128807276</v>
      </c>
      <c r="U587">
        <f t="shared" si="119"/>
        <v>3495847.0217512534</v>
      </c>
      <c r="V587" s="9">
        <v>1045.9119873</v>
      </c>
      <c r="W587" s="9">
        <v>60723.6445313</v>
      </c>
      <c r="X587">
        <f t="shared" si="126"/>
        <v>2.8108706433067105E-7</v>
      </c>
      <c r="Y587">
        <f t="shared" si="127"/>
        <v>1.1591378936085257</v>
      </c>
      <c r="Z587">
        <f t="shared" si="120"/>
        <v>1.2340421072902296E-4</v>
      </c>
      <c r="AA587">
        <f t="shared" si="121"/>
        <v>1.7504920002306861E-5</v>
      </c>
      <c r="AB587">
        <f>(1/(AA587*k))*(LN((50-dTar)/(hTar-dTar)))</f>
        <v>249652.38609041239</v>
      </c>
      <c r="AC587">
        <f t="shared" si="122"/>
        <v>402726.04578894714</v>
      </c>
      <c r="AD587" s="19">
        <v>2497.7700195299999</v>
      </c>
      <c r="AE587" s="19">
        <v>60723.6445313</v>
      </c>
      <c r="AF587">
        <f t="shared" si="128"/>
        <v>2.1461647183800129E-6</v>
      </c>
      <c r="AG587" s="23">
        <f t="shared" si="123"/>
        <v>0.15727596677951994</v>
      </c>
      <c r="AH587" s="25">
        <f t="shared" si="129"/>
        <v>0.53807744027724058</v>
      </c>
      <c r="AI587" s="25">
        <f t="shared" si="124"/>
        <v>4.6905171284601254E-5</v>
      </c>
    </row>
    <row r="588" spans="6:35" ht="15">
      <c r="F588" s="5">
        <v>2006</v>
      </c>
      <c r="G588" s="5">
        <v>1</v>
      </c>
      <c r="H588" s="5">
        <v>0</v>
      </c>
      <c r="I588" s="5">
        <v>25</v>
      </c>
      <c r="J588" s="5">
        <v>7</v>
      </c>
      <c r="K588" s="5">
        <v>-7.2750000953700003</v>
      </c>
      <c r="L588" s="5">
        <v>5.2529152482700001E-2</v>
      </c>
      <c r="M588" s="5">
        <v>0</v>
      </c>
      <c r="N588" s="8">
        <f t="shared" si="125"/>
        <v>1E-4</v>
      </c>
      <c r="O588" s="5">
        <v>0</v>
      </c>
      <c r="P588" s="5">
        <v>96.736587524399994</v>
      </c>
      <c r="Q588" s="5">
        <v>0.81369906663900005</v>
      </c>
      <c r="R588" s="5">
        <v>0</v>
      </c>
      <c r="S588">
        <f t="shared" si="117"/>
        <v>5.9413998308355972E-6</v>
      </c>
      <c r="T588">
        <f t="shared" si="118"/>
        <v>1164059.9128807276</v>
      </c>
      <c r="U588">
        <f t="shared" si="119"/>
        <v>3495847.0217512534</v>
      </c>
      <c r="V588" s="9">
        <v>1045.9119873</v>
      </c>
      <c r="W588" s="9">
        <v>60723.6445313</v>
      </c>
      <c r="X588">
        <f t="shared" si="126"/>
        <v>2.8108706433067105E-7</v>
      </c>
      <c r="Y588">
        <f t="shared" si="127"/>
        <v>1.2094258435811855</v>
      </c>
      <c r="Z588">
        <f t="shared" si="120"/>
        <v>1.2340421072902296E-4</v>
      </c>
      <c r="AA588">
        <f t="shared" si="121"/>
        <v>1.7504920002306861E-5</v>
      </c>
      <c r="AB588">
        <f>(1/(AA588*k))*(LN((50-dTar)/(hTar-dTar)))</f>
        <v>249652.38609041239</v>
      </c>
      <c r="AC588">
        <f t="shared" si="122"/>
        <v>402726.04578894714</v>
      </c>
      <c r="AD588" s="19">
        <v>2497.7700195299999</v>
      </c>
      <c r="AE588" s="19">
        <v>60723.6445313</v>
      </c>
      <c r="AF588">
        <f t="shared" si="128"/>
        <v>2.1461647183800129E-6</v>
      </c>
      <c r="AG588" s="23">
        <f t="shared" si="123"/>
        <v>0.16409921532735952</v>
      </c>
      <c r="AH588" s="25">
        <f t="shared" si="129"/>
        <v>0.5614213509088235</v>
      </c>
      <c r="AI588" s="25">
        <f t="shared" si="124"/>
        <v>4.6905171284601254E-5</v>
      </c>
    </row>
    <row r="589" spans="6:35" ht="15">
      <c r="F589" s="5">
        <v>2006</v>
      </c>
      <c r="G589" s="5">
        <v>1</v>
      </c>
      <c r="H589" s="5">
        <v>0</v>
      </c>
      <c r="I589" s="5">
        <v>25</v>
      </c>
      <c r="J589" s="5">
        <v>8</v>
      </c>
      <c r="K589" s="5">
        <v>-7.46500015259</v>
      </c>
      <c r="L589" s="5">
        <v>4.8972677439499998E-2</v>
      </c>
      <c r="M589" s="5">
        <v>0</v>
      </c>
      <c r="N589" s="8">
        <f t="shared" si="125"/>
        <v>1E-4</v>
      </c>
      <c r="O589" s="5">
        <v>0</v>
      </c>
      <c r="P589" s="5">
        <v>96.736587524399994</v>
      </c>
      <c r="Q589" s="5">
        <v>0.89101773500400006</v>
      </c>
      <c r="R589" s="5">
        <v>0</v>
      </c>
      <c r="S589">
        <f t="shared" si="117"/>
        <v>5.9413998308355972E-6</v>
      </c>
      <c r="T589">
        <f t="shared" si="118"/>
        <v>1164059.9128807276</v>
      </c>
      <c r="U589">
        <f t="shared" si="119"/>
        <v>3495847.0217512534</v>
      </c>
      <c r="V589" s="9">
        <v>1045.9119873</v>
      </c>
      <c r="W589" s="9">
        <v>60723.6445313</v>
      </c>
      <c r="X589">
        <f t="shared" si="126"/>
        <v>2.8108706433067105E-7</v>
      </c>
      <c r="Y589">
        <f t="shared" si="127"/>
        <v>1.3243469483799952</v>
      </c>
      <c r="Z589">
        <f t="shared" si="120"/>
        <v>1.2340421072902296E-4</v>
      </c>
      <c r="AA589">
        <f t="shared" si="121"/>
        <v>1.7504920002306861E-5</v>
      </c>
      <c r="AB589">
        <f>(1/(AA589*k))*(LN((50-dTar)/(hTar-dTar)))</f>
        <v>249652.38609041239</v>
      </c>
      <c r="AC589">
        <f t="shared" si="122"/>
        <v>402726.04578894714</v>
      </c>
      <c r="AD589" s="19">
        <v>2497.7700195299999</v>
      </c>
      <c r="AE589" s="19">
        <v>60723.6445313</v>
      </c>
      <c r="AF589">
        <f t="shared" si="128"/>
        <v>2.1461647183800129E-6</v>
      </c>
      <c r="AG589" s="23">
        <f t="shared" si="123"/>
        <v>0.17969212102068985</v>
      </c>
      <c r="AH589" s="25">
        <f t="shared" si="129"/>
        <v>0.61476828594126576</v>
      </c>
      <c r="AI589" s="25">
        <f t="shared" si="124"/>
        <v>4.6905171284601254E-5</v>
      </c>
    </row>
    <row r="590" spans="6:35" ht="15">
      <c r="F590" s="5">
        <v>2006</v>
      </c>
      <c r="G590" s="5">
        <v>1</v>
      </c>
      <c r="H590" s="5">
        <v>0</v>
      </c>
      <c r="I590" s="5">
        <v>25</v>
      </c>
      <c r="J590" s="5">
        <v>9</v>
      </c>
      <c r="K590" s="5">
        <v>-7.4299998283399997</v>
      </c>
      <c r="L590" s="5">
        <v>4.7533031553000003E-2</v>
      </c>
      <c r="M590" s="5">
        <v>0</v>
      </c>
      <c r="N590" s="8">
        <f t="shared" si="125"/>
        <v>1E-4</v>
      </c>
      <c r="O590" s="5">
        <v>0</v>
      </c>
      <c r="P590" s="5">
        <v>96.736587524399994</v>
      </c>
      <c r="Q590" s="5">
        <v>2.3770334720599999</v>
      </c>
      <c r="R590" s="5">
        <v>0</v>
      </c>
      <c r="S590">
        <f t="shared" si="117"/>
        <v>5.9413998308355972E-6</v>
      </c>
      <c r="T590">
        <f t="shared" si="118"/>
        <v>1164059.9128807276</v>
      </c>
      <c r="U590">
        <f t="shared" si="119"/>
        <v>3495847.0217512534</v>
      </c>
      <c r="V590" s="9">
        <v>1045.9119873</v>
      </c>
      <c r="W590" s="9">
        <v>60723.6445313</v>
      </c>
      <c r="X590">
        <f t="shared" si="126"/>
        <v>2.8108706433067105E-7</v>
      </c>
      <c r="Y590">
        <f t="shared" si="127"/>
        <v>3.5330576499755448</v>
      </c>
      <c r="Z590">
        <f t="shared" si="120"/>
        <v>1.2340421072902296E-4</v>
      </c>
      <c r="AA590">
        <f t="shared" si="121"/>
        <v>1.7504920002306861E-5</v>
      </c>
      <c r="AB590">
        <f>(1/(AA590*k))*(LN((50-dTar)/(hTar-dTar)))</f>
        <v>249652.38609041239</v>
      </c>
      <c r="AC590">
        <f t="shared" si="122"/>
        <v>402726.04578894714</v>
      </c>
      <c r="AD590" s="19">
        <v>2497.7700195299999</v>
      </c>
      <c r="AE590" s="19">
        <v>60723.6445313</v>
      </c>
      <c r="AF590">
        <f t="shared" si="128"/>
        <v>2.1461647183800129E-6</v>
      </c>
      <c r="AG590" s="23">
        <f t="shared" si="123"/>
        <v>0.4793778726859107</v>
      </c>
      <c r="AH590" s="25">
        <f t="shared" si="129"/>
        <v>1.6400625215802034</v>
      </c>
      <c r="AI590" s="25">
        <f t="shared" si="124"/>
        <v>4.6905171284601254E-5</v>
      </c>
    </row>
    <row r="591" spans="6:35" ht="15">
      <c r="F591" s="5">
        <v>2006</v>
      </c>
      <c r="G591" s="5">
        <v>1</v>
      </c>
      <c r="H591" s="5">
        <v>0</v>
      </c>
      <c r="I591" s="5">
        <v>25</v>
      </c>
      <c r="J591" s="5">
        <v>10</v>
      </c>
      <c r="K591" s="5">
        <v>-6.8095002174400001</v>
      </c>
      <c r="L591" s="5">
        <v>4.95033226907E-2</v>
      </c>
      <c r="M591" s="5">
        <v>0</v>
      </c>
      <c r="N591" s="8">
        <f t="shared" si="125"/>
        <v>1E-4</v>
      </c>
      <c r="O591" s="5">
        <v>0</v>
      </c>
      <c r="P591" s="5">
        <v>96.736587524399994</v>
      </c>
      <c r="Q591" s="5">
        <v>4.1617364883399999</v>
      </c>
      <c r="R591" s="5">
        <v>55.939376831099999</v>
      </c>
      <c r="S591">
        <f t="shared" si="117"/>
        <v>5.9413998308355972E-6</v>
      </c>
      <c r="T591">
        <f t="shared" si="118"/>
        <v>1164059.9128807276</v>
      </c>
      <c r="U591">
        <f t="shared" si="119"/>
        <v>3495847.0217512534</v>
      </c>
      <c r="V591" s="9">
        <v>1042.0778808600001</v>
      </c>
      <c r="W591" s="9">
        <v>60723.6445313</v>
      </c>
      <c r="X591">
        <f t="shared" si="126"/>
        <v>2.8108736726350863E-7</v>
      </c>
      <c r="Y591">
        <f t="shared" si="127"/>
        <v>6.1857196445644949</v>
      </c>
      <c r="Z591">
        <f t="shared" si="120"/>
        <v>1.2340421072902296E-4</v>
      </c>
      <c r="AA591">
        <f t="shared" si="121"/>
        <v>1.7504920002306861E-5</v>
      </c>
      <c r="AB591">
        <f>(1/(AA591*k))*(LN((50-dTar)/(hTar-dTar)))</f>
        <v>249652.38609041239</v>
      </c>
      <c r="AC591">
        <f t="shared" si="122"/>
        <v>402726.04578894714</v>
      </c>
      <c r="AD591" s="19">
        <v>2497.7700195299999</v>
      </c>
      <c r="AE591" s="19">
        <v>60723.6445313</v>
      </c>
      <c r="AF591">
        <f t="shared" si="128"/>
        <v>2.1461647183800129E-6</v>
      </c>
      <c r="AG591" s="23">
        <f t="shared" si="123"/>
        <v>0.83930052040427372</v>
      </c>
      <c r="AH591" s="25">
        <f t="shared" si="129"/>
        <v>2.8714411037484391</v>
      </c>
      <c r="AI591" s="25">
        <f t="shared" si="124"/>
        <v>4.6905171284601254E-5</v>
      </c>
    </row>
    <row r="592" spans="6:35" ht="15">
      <c r="F592" s="5">
        <v>2006</v>
      </c>
      <c r="G592" s="5">
        <v>1</v>
      </c>
      <c r="H592" s="5">
        <v>0</v>
      </c>
      <c r="I592" s="5">
        <v>25</v>
      </c>
      <c r="J592" s="5">
        <v>11</v>
      </c>
      <c r="K592" s="5">
        <v>-4.4274997711199999</v>
      </c>
      <c r="L592" s="5">
        <v>7.7850051224199995E-2</v>
      </c>
      <c r="M592" s="5">
        <v>0</v>
      </c>
      <c r="N592" s="8">
        <f t="shared" si="125"/>
        <v>1E-4</v>
      </c>
      <c r="O592" s="5">
        <v>0</v>
      </c>
      <c r="P592" s="5">
        <v>96.736587524399994</v>
      </c>
      <c r="Q592" s="5">
        <v>4.8312788009599998</v>
      </c>
      <c r="R592" s="5">
        <v>267.73001098600002</v>
      </c>
      <c r="S592">
        <f t="shared" si="117"/>
        <v>5.9413998308355972E-6</v>
      </c>
      <c r="T592">
        <f t="shared" si="118"/>
        <v>1164059.9128807276</v>
      </c>
      <c r="U592">
        <f t="shared" si="119"/>
        <v>3495847.0217512534</v>
      </c>
      <c r="V592" s="9">
        <v>977.57983398399995</v>
      </c>
      <c r="W592" s="9">
        <v>60723.6445313</v>
      </c>
      <c r="X592">
        <f t="shared" si="126"/>
        <v>2.8109246335355036E-7</v>
      </c>
      <c r="Y592">
        <f t="shared" si="127"/>
        <v>7.1809447266530375</v>
      </c>
      <c r="Z592">
        <f t="shared" si="120"/>
        <v>1.2340421072902296E-4</v>
      </c>
      <c r="AA592">
        <f t="shared" si="121"/>
        <v>1.7504920002306861E-5</v>
      </c>
      <c r="AB592">
        <f>(1/(AA592*k))*(LN((50-dTar)/(hTar-dTar)))</f>
        <v>249652.38609041239</v>
      </c>
      <c r="AC592">
        <f t="shared" si="122"/>
        <v>402726.04578894714</v>
      </c>
      <c r="AD592" s="19">
        <v>2497.7700195299999</v>
      </c>
      <c r="AE592" s="19">
        <v>60723.6445313</v>
      </c>
      <c r="AF592">
        <f t="shared" si="128"/>
        <v>2.1461647183800129E-6</v>
      </c>
      <c r="AG592" s="23">
        <f t="shared" si="123"/>
        <v>0.97433621185373787</v>
      </c>
      <c r="AH592" s="25">
        <f t="shared" si="129"/>
        <v>3.3334294207749946</v>
      </c>
      <c r="AI592" s="25">
        <f t="shared" si="124"/>
        <v>4.6905171284601254E-5</v>
      </c>
    </row>
    <row r="593" spans="6:35" ht="15">
      <c r="F593" s="5">
        <v>2006</v>
      </c>
      <c r="G593" s="5">
        <v>1</v>
      </c>
      <c r="H593" s="5">
        <v>0</v>
      </c>
      <c r="I593" s="5">
        <v>25</v>
      </c>
      <c r="J593" s="5">
        <v>12</v>
      </c>
      <c r="K593" s="5">
        <v>-2.2595000267000001</v>
      </c>
      <c r="L593" s="5">
        <v>0.118731424212</v>
      </c>
      <c r="M593" s="5">
        <v>0</v>
      </c>
      <c r="N593" s="8">
        <f t="shared" si="125"/>
        <v>1E-4</v>
      </c>
      <c r="O593" s="5">
        <v>0</v>
      </c>
      <c r="P593" s="5">
        <v>96.736587524399994</v>
      </c>
      <c r="Q593" s="5">
        <v>5.0943431854199996</v>
      </c>
      <c r="R593" s="5">
        <v>369.204986572</v>
      </c>
      <c r="S593">
        <f t="shared" si="117"/>
        <v>5.9413998308355972E-6</v>
      </c>
      <c r="T593">
        <f t="shared" si="118"/>
        <v>1164059.9128807276</v>
      </c>
      <c r="U593">
        <f t="shared" si="119"/>
        <v>3495847.0217512534</v>
      </c>
      <c r="V593" s="9">
        <v>961.68890380899995</v>
      </c>
      <c r="W593" s="9">
        <v>60723.6445313</v>
      </c>
      <c r="X593">
        <f t="shared" si="126"/>
        <v>2.8109371894879498E-7</v>
      </c>
      <c r="Y593">
        <f t="shared" si="127"/>
        <v>7.5719654800356171</v>
      </c>
      <c r="Z593">
        <f t="shared" si="120"/>
        <v>1.2340421072902296E-4</v>
      </c>
      <c r="AA593">
        <f t="shared" si="121"/>
        <v>1.7504920002306861E-5</v>
      </c>
      <c r="AB593">
        <f>(1/(AA593*k))*(LN((50-dTar)/(hTar-dTar)))</f>
        <v>249652.38609041239</v>
      </c>
      <c r="AC593">
        <f t="shared" si="122"/>
        <v>402726.04578894714</v>
      </c>
      <c r="AD593" s="19">
        <v>2497.7700195299999</v>
      </c>
      <c r="AE593" s="19">
        <v>60723.6445313</v>
      </c>
      <c r="AF593">
        <f t="shared" si="128"/>
        <v>2.1461647183800129E-6</v>
      </c>
      <c r="AG593" s="23">
        <f t="shared" si="123"/>
        <v>1.0273913033645941</v>
      </c>
      <c r="AH593" s="25">
        <f t="shared" si="129"/>
        <v>3.5149431537273181</v>
      </c>
      <c r="AI593" s="25">
        <f t="shared" si="124"/>
        <v>4.6905171284601254E-5</v>
      </c>
    </row>
    <row r="594" spans="6:35" ht="15">
      <c r="F594" s="5">
        <v>2006</v>
      </c>
      <c r="G594" s="5">
        <v>1</v>
      </c>
      <c r="H594" s="5">
        <v>0</v>
      </c>
      <c r="I594" s="5">
        <v>25</v>
      </c>
      <c r="J594" s="5">
        <v>13</v>
      </c>
      <c r="K594" s="5">
        <v>-0.16099999844999999</v>
      </c>
      <c r="L594" s="5">
        <v>0.18215452134599999</v>
      </c>
      <c r="M594" s="5">
        <v>0</v>
      </c>
      <c r="N594" s="8">
        <f t="shared" si="125"/>
        <v>1E-4</v>
      </c>
      <c r="O594" s="5">
        <v>0</v>
      </c>
      <c r="P594" s="5">
        <v>96.736587524399994</v>
      </c>
      <c r="Q594" s="5">
        <v>5.0319719314600002</v>
      </c>
      <c r="R594" s="5">
        <v>381.70999145500002</v>
      </c>
      <c r="S594">
        <f t="shared" si="117"/>
        <v>5.9413998308355972E-6</v>
      </c>
      <c r="T594">
        <f t="shared" si="118"/>
        <v>1164059.9128807276</v>
      </c>
      <c r="U594">
        <f t="shared" si="119"/>
        <v>3495847.0217512534</v>
      </c>
      <c r="V594" s="9">
        <v>960.14678955099998</v>
      </c>
      <c r="W594" s="9">
        <v>60723.6445313</v>
      </c>
      <c r="X594">
        <f t="shared" si="126"/>
        <v>2.8109384079696853E-7</v>
      </c>
      <c r="Y594">
        <f t="shared" si="127"/>
        <v>7.4792616844648272</v>
      </c>
      <c r="Z594">
        <f t="shared" si="120"/>
        <v>1.2340421072902296E-4</v>
      </c>
      <c r="AA594">
        <f t="shared" si="121"/>
        <v>1.7504920002306861E-5</v>
      </c>
      <c r="AB594">
        <f>(1/(AA594*k))*(LN((50-dTar)/(hTar-dTar)))</f>
        <v>249652.38609041239</v>
      </c>
      <c r="AC594">
        <f t="shared" si="122"/>
        <v>402726.04578894714</v>
      </c>
      <c r="AD594" s="19">
        <v>2497.7700195299999</v>
      </c>
      <c r="AE594" s="19">
        <v>60723.6445313</v>
      </c>
      <c r="AF594">
        <f t="shared" si="128"/>
        <v>2.1461647183800129E-6</v>
      </c>
      <c r="AG594" s="23">
        <f t="shared" si="123"/>
        <v>1.0148129214887869</v>
      </c>
      <c r="AH594" s="25">
        <f t="shared" si="129"/>
        <v>3.4719096015505122</v>
      </c>
      <c r="AI594" s="25">
        <f t="shared" si="124"/>
        <v>4.6905171284601254E-5</v>
      </c>
    </row>
    <row r="595" spans="6:35" ht="15">
      <c r="F595" s="5">
        <v>2006</v>
      </c>
      <c r="G595" s="5">
        <v>1</v>
      </c>
      <c r="H595" s="5">
        <v>0</v>
      </c>
      <c r="I595" s="5">
        <v>25</v>
      </c>
      <c r="J595" s="5">
        <v>14</v>
      </c>
      <c r="K595" s="5">
        <v>0.54600000381500002</v>
      </c>
      <c r="L595" s="5">
        <v>0.21266365051300001</v>
      </c>
      <c r="M595" s="5">
        <v>0</v>
      </c>
      <c r="N595" s="8">
        <f t="shared" si="125"/>
        <v>1E-4</v>
      </c>
      <c r="O595" s="5">
        <v>0</v>
      </c>
      <c r="P595" s="5">
        <v>96.736587524399994</v>
      </c>
      <c r="Q595" s="5">
        <v>5.56222248077</v>
      </c>
      <c r="R595" s="5">
        <v>383.86248779300001</v>
      </c>
      <c r="S595">
        <f t="shared" si="117"/>
        <v>5.9413998308355972E-6</v>
      </c>
      <c r="T595">
        <f t="shared" si="118"/>
        <v>1164059.9128807276</v>
      </c>
      <c r="U595">
        <f t="shared" si="119"/>
        <v>3495847.0217512534</v>
      </c>
      <c r="V595" s="9">
        <v>960.311035156</v>
      </c>
      <c r="W595" s="9">
        <v>60723.6445313</v>
      </c>
      <c r="X595">
        <f t="shared" si="126"/>
        <v>2.8109382781930839E-7</v>
      </c>
      <c r="Y595">
        <f t="shared" si="127"/>
        <v>8.2673983705447167</v>
      </c>
      <c r="Z595">
        <f t="shared" si="120"/>
        <v>1.2340421072902296E-4</v>
      </c>
      <c r="AA595">
        <f t="shared" si="121"/>
        <v>1.7504920002306861E-5</v>
      </c>
      <c r="AB595">
        <f>(1/(AA595*k))*(LN((50-dTar)/(hTar-dTar)))</f>
        <v>249652.38609041239</v>
      </c>
      <c r="AC595">
        <f t="shared" si="122"/>
        <v>402726.04578894714</v>
      </c>
      <c r="AD595" s="19">
        <v>2497.7700195299999</v>
      </c>
      <c r="AE595" s="19">
        <v>60723.6445313</v>
      </c>
      <c r="AF595">
        <f t="shared" si="128"/>
        <v>2.1461647183800129E-6</v>
      </c>
      <c r="AG595" s="23">
        <f t="shared" si="123"/>
        <v>1.1217501201957809</v>
      </c>
      <c r="AH595" s="25">
        <f t="shared" si="129"/>
        <v>3.8377664792980339</v>
      </c>
      <c r="AI595" s="25">
        <f t="shared" si="124"/>
        <v>4.6905171284601254E-5</v>
      </c>
    </row>
    <row r="596" spans="6:35" ht="15">
      <c r="F596" s="5">
        <v>2006</v>
      </c>
      <c r="G596" s="5">
        <v>1</v>
      </c>
      <c r="H596" s="5">
        <v>0</v>
      </c>
      <c r="I596" s="5">
        <v>25</v>
      </c>
      <c r="J596" s="5">
        <v>15</v>
      </c>
      <c r="K596" s="5">
        <v>1.6445000171699999</v>
      </c>
      <c r="L596" s="5">
        <v>0.24580915272199999</v>
      </c>
      <c r="M596" s="5">
        <v>1.0000000475E-3</v>
      </c>
      <c r="N596" s="8">
        <f t="shared" si="125"/>
        <v>1.0000000475E-3</v>
      </c>
      <c r="O596" s="5">
        <v>0</v>
      </c>
      <c r="P596" s="5">
        <v>96.736587524399994</v>
      </c>
      <c r="Q596" s="5">
        <v>5.3285012245200001</v>
      </c>
      <c r="R596" s="5">
        <v>543.25</v>
      </c>
      <c r="S596">
        <f t="shared" si="117"/>
        <v>5.9414001130520886E-5</v>
      </c>
      <c r="T596">
        <f t="shared" si="118"/>
        <v>116405.98575878843</v>
      </c>
      <c r="U596">
        <f t="shared" si="119"/>
        <v>349584.68556985282</v>
      </c>
      <c r="V596" s="9">
        <v>956.87115478500004</v>
      </c>
      <c r="W596" s="9">
        <v>60723.6445313</v>
      </c>
      <c r="X596">
        <f t="shared" si="126"/>
        <v>2.4315210646224401E-6</v>
      </c>
      <c r="Y596">
        <f t="shared" si="127"/>
        <v>7.4321134063924656</v>
      </c>
      <c r="Z596">
        <f t="shared" si="120"/>
        <v>1.2340421659072294E-3</v>
      </c>
      <c r="AA596">
        <f t="shared" si="121"/>
        <v>1.7504920833790556E-4</v>
      </c>
      <c r="AB596">
        <f>(1/(AA596*k))*(LN((50-dTar)/(hTar-dTar)))</f>
        <v>24965.23742319247</v>
      </c>
      <c r="AC596">
        <f t="shared" si="122"/>
        <v>40272.602665946091</v>
      </c>
      <c r="AD596" s="19">
        <v>2496.0991210900002</v>
      </c>
      <c r="AE596" s="19">
        <v>34689.4765625</v>
      </c>
      <c r="AF596">
        <f t="shared" si="128"/>
        <v>1.2910192587894617E-5</v>
      </c>
      <c r="AG596" s="23">
        <f t="shared" si="123"/>
        <v>3.5679565599296859</v>
      </c>
      <c r="AH596" s="25">
        <f t="shared" si="129"/>
        <v>5.0366984908828893</v>
      </c>
      <c r="AI596" s="25">
        <f t="shared" si="124"/>
        <v>4.6905173512596878E-4</v>
      </c>
    </row>
    <row r="597" spans="6:35" ht="15">
      <c r="F597" s="5">
        <v>2006</v>
      </c>
      <c r="G597" s="5">
        <v>1</v>
      </c>
      <c r="H597" s="5">
        <v>0</v>
      </c>
      <c r="I597" s="5">
        <v>25</v>
      </c>
      <c r="J597" s="5">
        <v>16</v>
      </c>
      <c r="K597" s="5">
        <v>3.0034999847399999</v>
      </c>
      <c r="L597" s="5">
        <v>0.28414785862000003</v>
      </c>
      <c r="M597" s="5">
        <v>0</v>
      </c>
      <c r="N597" s="8">
        <f t="shared" si="125"/>
        <v>1E-4</v>
      </c>
      <c r="O597" s="5">
        <v>0</v>
      </c>
      <c r="P597" s="5">
        <v>96.736587524399994</v>
      </c>
      <c r="Q597" s="5">
        <v>6.0187044143700001</v>
      </c>
      <c r="R597" s="5">
        <v>535.97247314499998</v>
      </c>
      <c r="S597">
        <f t="shared" si="117"/>
        <v>5.9413998308355972E-6</v>
      </c>
      <c r="T597">
        <f t="shared" si="118"/>
        <v>1164059.9128807276</v>
      </c>
      <c r="U597">
        <f t="shared" si="119"/>
        <v>3495847.0217512534</v>
      </c>
      <c r="V597" s="9">
        <v>962.056152344</v>
      </c>
      <c r="W597" s="9">
        <v>60723.6445313</v>
      </c>
      <c r="X597">
        <f t="shared" si="126"/>
        <v>2.8109368993114017E-7</v>
      </c>
      <c r="Y597">
        <f t="shared" si="127"/>
        <v>8.9458872544171442</v>
      </c>
      <c r="Z597">
        <f t="shared" si="120"/>
        <v>1.2340421072902296E-4</v>
      </c>
      <c r="AA597">
        <f t="shared" si="121"/>
        <v>1.7504920002306861E-5</v>
      </c>
      <c r="AB597">
        <f>(1/(AA597*k))*(LN((50-dTar)/(hTar-dTar)))</f>
        <v>249652.38609041239</v>
      </c>
      <c r="AC597">
        <f t="shared" si="122"/>
        <v>402726.04578894714</v>
      </c>
      <c r="AD597" s="19">
        <v>2497.7700195299999</v>
      </c>
      <c r="AE597" s="19">
        <v>60723.6445313</v>
      </c>
      <c r="AF597">
        <f t="shared" si="128"/>
        <v>2.1461647183800129E-6</v>
      </c>
      <c r="AG597" s="23">
        <f t="shared" si="123"/>
        <v>1.2138099137273282</v>
      </c>
      <c r="AH597" s="25">
        <f t="shared" si="129"/>
        <v>4.1527243146890456</v>
      </c>
      <c r="AI597" s="25">
        <f t="shared" si="124"/>
        <v>4.6905171284601254E-5</v>
      </c>
    </row>
    <row r="598" spans="6:35" ht="15">
      <c r="F598" s="5">
        <v>2006</v>
      </c>
      <c r="G598" s="5">
        <v>1</v>
      </c>
      <c r="H598" s="5">
        <v>0</v>
      </c>
      <c r="I598" s="5">
        <v>25</v>
      </c>
      <c r="J598" s="5">
        <v>17</v>
      </c>
      <c r="K598" s="5">
        <v>2.7344999313399998</v>
      </c>
      <c r="L598" s="5">
        <v>0.271295785904</v>
      </c>
      <c r="M598" s="5">
        <v>0</v>
      </c>
      <c r="N598" s="8">
        <f t="shared" si="125"/>
        <v>1E-4</v>
      </c>
      <c r="O598" s="5">
        <v>0</v>
      </c>
      <c r="P598" s="5">
        <v>96.736587524399994</v>
      </c>
      <c r="Q598" s="5">
        <v>2.6189029216800002</v>
      </c>
      <c r="R598" s="5">
        <v>156.958251953</v>
      </c>
      <c r="S598">
        <f t="shared" si="117"/>
        <v>5.9413998308355972E-6</v>
      </c>
      <c r="T598">
        <f t="shared" si="118"/>
        <v>1164059.9128807276</v>
      </c>
      <c r="U598">
        <f t="shared" si="119"/>
        <v>3495847.0217512534</v>
      </c>
      <c r="V598" s="9">
        <v>1004.34057617</v>
      </c>
      <c r="W598" s="9">
        <v>60723.6445313</v>
      </c>
      <c r="X598">
        <f t="shared" si="126"/>
        <v>2.8109034892365701E-7</v>
      </c>
      <c r="Y598">
        <f t="shared" si="127"/>
        <v>3.8925777418321603</v>
      </c>
      <c r="Z598">
        <f t="shared" si="120"/>
        <v>1.2340421072902296E-4</v>
      </c>
      <c r="AA598">
        <f t="shared" si="121"/>
        <v>1.7504920002306861E-5</v>
      </c>
      <c r="AB598">
        <f>(1/(AA598*k))*(LN((50-dTar)/(hTar-dTar)))</f>
        <v>249652.38609041239</v>
      </c>
      <c r="AC598">
        <f t="shared" si="122"/>
        <v>402726.04578894714</v>
      </c>
      <c r="AD598" s="19">
        <v>2497.7700195299999</v>
      </c>
      <c r="AE598" s="19">
        <v>60723.6445313</v>
      </c>
      <c r="AF598">
        <f t="shared" si="128"/>
        <v>2.1461647183800129E-6</v>
      </c>
      <c r="AG598" s="23">
        <f t="shared" si="123"/>
        <v>0.5281588420038783</v>
      </c>
      <c r="AH598" s="25">
        <f t="shared" si="129"/>
        <v>1.8069534944498897</v>
      </c>
      <c r="AI598" s="25">
        <f t="shared" si="124"/>
        <v>4.6905171284601254E-5</v>
      </c>
    </row>
    <row r="599" spans="6:35" ht="15">
      <c r="F599" s="5">
        <v>2006</v>
      </c>
      <c r="G599" s="5">
        <v>1</v>
      </c>
      <c r="H599" s="5">
        <v>0</v>
      </c>
      <c r="I599" s="5">
        <v>25</v>
      </c>
      <c r="J599" s="5">
        <v>18</v>
      </c>
      <c r="K599" s="5">
        <v>1.90199995041</v>
      </c>
      <c r="L599" s="5">
        <v>0.23290763795399999</v>
      </c>
      <c r="M599" s="5">
        <v>0</v>
      </c>
      <c r="N599" s="8">
        <f t="shared" si="125"/>
        <v>1E-4</v>
      </c>
      <c r="O599" s="5">
        <v>0</v>
      </c>
      <c r="P599" s="5">
        <v>96.736587524399994</v>
      </c>
      <c r="Q599" s="5">
        <v>12.515036582900001</v>
      </c>
      <c r="R599" s="5">
        <v>38.805473327599998</v>
      </c>
      <c r="S599">
        <f t="shared" si="117"/>
        <v>5.9413998308355972E-6</v>
      </c>
      <c r="T599">
        <f t="shared" si="118"/>
        <v>1164059.9128807276</v>
      </c>
      <c r="U599">
        <f t="shared" si="119"/>
        <v>3495847.0217512534</v>
      </c>
      <c r="V599" s="9">
        <v>1045.9119873</v>
      </c>
      <c r="W599" s="9">
        <v>60723.6445313</v>
      </c>
      <c r="X599">
        <f t="shared" si="126"/>
        <v>2.8108706433067105E-7</v>
      </c>
      <c r="Y599">
        <f t="shared" si="127"/>
        <v>18.601482166180688</v>
      </c>
      <c r="Z599">
        <f t="shared" si="120"/>
        <v>1.2340421072902296E-4</v>
      </c>
      <c r="AA599">
        <f t="shared" si="121"/>
        <v>1.7504920002306861E-5</v>
      </c>
      <c r="AB599">
        <f>(1/(AA599*k))*(LN((50-dTar)/(hTar-dTar)))</f>
        <v>249652.38609041239</v>
      </c>
      <c r="AC599">
        <f t="shared" si="122"/>
        <v>402726.04578894714</v>
      </c>
      <c r="AD599" s="19">
        <v>2497.7700195299999</v>
      </c>
      <c r="AE599" s="19">
        <v>60723.6445313</v>
      </c>
      <c r="AF599">
        <f t="shared" si="128"/>
        <v>2.1461647183800129E-6</v>
      </c>
      <c r="AG599" s="23">
        <f t="shared" si="123"/>
        <v>2.5239154956020395</v>
      </c>
      <c r="AH599" s="25">
        <f t="shared" si="129"/>
        <v>8.6348983710488412</v>
      </c>
      <c r="AI599" s="25">
        <f t="shared" si="124"/>
        <v>4.6905171284601254E-5</v>
      </c>
    </row>
    <row r="600" spans="6:35" ht="15">
      <c r="F600" s="5">
        <v>2006</v>
      </c>
      <c r="G600" s="5">
        <v>1</v>
      </c>
      <c r="H600" s="5">
        <v>0</v>
      </c>
      <c r="I600" s="5">
        <v>25</v>
      </c>
      <c r="J600" s="5">
        <v>19</v>
      </c>
      <c r="K600" s="5">
        <v>1.1855000257499999</v>
      </c>
      <c r="L600" s="5">
        <v>0.160725727677</v>
      </c>
      <c r="M600" s="5">
        <v>0.69349998235700006</v>
      </c>
      <c r="N600" s="8">
        <f t="shared" si="125"/>
        <v>0.69349998235700006</v>
      </c>
      <c r="O600" s="5">
        <v>0</v>
      </c>
      <c r="P600" s="5">
        <v>96.736587524399994</v>
      </c>
      <c r="Q600" s="5">
        <v>17.737905502299999</v>
      </c>
      <c r="R600" s="5">
        <v>0</v>
      </c>
      <c r="S600">
        <f t="shared" si="117"/>
        <v>4.1203606778603699E-2</v>
      </c>
      <c r="T600">
        <f t="shared" si="118"/>
        <v>167.85291167916603</v>
      </c>
      <c r="U600">
        <f t="shared" si="119"/>
        <v>504.08754299746471</v>
      </c>
      <c r="V600" s="9">
        <v>539.31646728500004</v>
      </c>
      <c r="W600" s="9">
        <v>147.37457275400001</v>
      </c>
      <c r="X600">
        <f t="shared" si="126"/>
        <v>8.3978668599330819E-4</v>
      </c>
      <c r="Y600">
        <f t="shared" si="127"/>
        <v>20.648536420087368</v>
      </c>
      <c r="Z600">
        <f t="shared" si="120"/>
        <v>0.85580817963356948</v>
      </c>
      <c r="AA600">
        <f t="shared" si="121"/>
        <v>0.12139661712760506</v>
      </c>
      <c r="AB600">
        <f>(1/(AA600*k))*(LN((50-dTar)/(hTar-dTar)))</f>
        <v>35.998903019711442</v>
      </c>
      <c r="AC600">
        <f t="shared" si="122"/>
        <v>58.071529348883494</v>
      </c>
      <c r="AD600" s="19">
        <v>1251.6202392600001</v>
      </c>
      <c r="AE600" s="19">
        <v>50.020870208700003</v>
      </c>
      <c r="AF600">
        <f t="shared" si="128"/>
        <v>7.3544951444270425E-4</v>
      </c>
      <c r="AG600" s="23">
        <f t="shared" si="123"/>
        <v>19.766664725658366</v>
      </c>
      <c r="AH600" s="25">
        <f t="shared" si="129"/>
        <v>20.101858659754047</v>
      </c>
      <c r="AI600" s="25">
        <f t="shared" si="124"/>
        <v>0.32528735458323038</v>
      </c>
    </row>
    <row r="601" spans="6:35" ht="15">
      <c r="F601" s="5">
        <v>2006</v>
      </c>
      <c r="G601" s="5">
        <v>1</v>
      </c>
      <c r="H601" s="5">
        <v>0</v>
      </c>
      <c r="I601" s="5">
        <v>25</v>
      </c>
      <c r="J601" s="5">
        <v>20</v>
      </c>
      <c r="K601" s="5">
        <v>1.8125</v>
      </c>
      <c r="L601" s="5">
        <v>0.17683628201500001</v>
      </c>
      <c r="M601" s="5">
        <v>0.53149998188000003</v>
      </c>
      <c r="N601" s="8">
        <f t="shared" si="125"/>
        <v>0.53149998188000003</v>
      </c>
      <c r="O601" s="5">
        <v>0</v>
      </c>
      <c r="P601" s="5">
        <v>96.736587524399994</v>
      </c>
      <c r="Q601" s="5">
        <v>17.532264709500001</v>
      </c>
      <c r="R601" s="5">
        <v>0</v>
      </c>
      <c r="S601">
        <f t="shared" si="117"/>
        <v>3.1578539024309543E-2</v>
      </c>
      <c r="T601">
        <f t="shared" si="118"/>
        <v>219.0141020820476</v>
      </c>
      <c r="U601">
        <f t="shared" si="119"/>
        <v>657.73229368435477</v>
      </c>
      <c r="V601" s="9">
        <v>545.11859130899995</v>
      </c>
      <c r="W601" s="9">
        <v>192.29400634800001</v>
      </c>
      <c r="X601">
        <f t="shared" si="126"/>
        <v>7.1677143084296813E-4</v>
      </c>
      <c r="Y601">
        <f t="shared" si="127"/>
        <v>20.79704890517106</v>
      </c>
      <c r="Z601">
        <f t="shared" si="120"/>
        <v>0.65589335766391388</v>
      </c>
      <c r="AA601">
        <f t="shared" si="121"/>
        <v>9.3038646640369441E-2</v>
      </c>
      <c r="AB601">
        <f>(1/(AA601*k))*(LN((50-dTar)/(hTar-dTar)))</f>
        <v>46.971287789578518</v>
      </c>
      <c r="AC601">
        <f t="shared" si="122"/>
        <v>75.771601038337039</v>
      </c>
      <c r="AD601" s="19">
        <v>1405.33361816</v>
      </c>
      <c r="AE601" s="19">
        <v>65.267112731899999</v>
      </c>
      <c r="AF601">
        <f t="shared" si="128"/>
        <v>6.4667478805170058E-4</v>
      </c>
      <c r="AG601" s="23">
        <f t="shared" si="123"/>
        <v>19.778002159520611</v>
      </c>
      <c r="AH601" s="25">
        <f t="shared" si="129"/>
        <v>20.165335475534505</v>
      </c>
      <c r="AI601" s="25">
        <f t="shared" si="124"/>
        <v>0.24930097687843858</v>
      </c>
    </row>
    <row r="602" spans="6:35" ht="15">
      <c r="F602" s="5">
        <v>2006</v>
      </c>
      <c r="G602" s="5">
        <v>1</v>
      </c>
      <c r="H602" s="5">
        <v>0</v>
      </c>
      <c r="I602" s="5">
        <v>25</v>
      </c>
      <c r="J602" s="5">
        <v>21</v>
      </c>
      <c r="K602" s="5">
        <v>1.0529999732999999</v>
      </c>
      <c r="L602" s="5">
        <v>0.154253661633</v>
      </c>
      <c r="M602" s="5">
        <v>0.55049997568099995</v>
      </c>
      <c r="N602" s="8">
        <f t="shared" si="125"/>
        <v>0.55049997568099995</v>
      </c>
      <c r="O602" s="5">
        <v>0</v>
      </c>
      <c r="P602" s="5">
        <v>96.736587524399994</v>
      </c>
      <c r="Q602" s="5">
        <v>19.140525817899999</v>
      </c>
      <c r="R602" s="5">
        <v>0</v>
      </c>
      <c r="S602">
        <f t="shared" si="117"/>
        <v>3.2707404623860931E-2</v>
      </c>
      <c r="T602">
        <f t="shared" si="118"/>
        <v>211.45503438773434</v>
      </c>
      <c r="U602">
        <f t="shared" si="119"/>
        <v>635.03127632779479</v>
      </c>
      <c r="V602" s="9">
        <v>544.26916503899997</v>
      </c>
      <c r="W602" s="9">
        <v>185.657180786</v>
      </c>
      <c r="X602">
        <f t="shared" si="126"/>
        <v>7.3262347765992329E-4</v>
      </c>
      <c r="Y602">
        <f t="shared" si="127"/>
        <v>22.649283048228558</v>
      </c>
      <c r="Z602">
        <f t="shared" si="120"/>
        <v>0.67934015005260118</v>
      </c>
      <c r="AA602">
        <f t="shared" si="121"/>
        <v>9.6364580355677742E-2</v>
      </c>
      <c r="AB602">
        <f>(1/(AA602*k))*(LN((50-dTar)/(hTar-dTar)))</f>
        <v>45.350117551154874</v>
      </c>
      <c r="AC602">
        <f t="shared" si="122"/>
        <v>73.156414819229028</v>
      </c>
      <c r="AD602" s="19">
        <v>1385.0499267600001</v>
      </c>
      <c r="AE602" s="19">
        <v>63.014488220200001</v>
      </c>
      <c r="AF602">
        <f t="shared" si="128"/>
        <v>6.5736675465576458E-4</v>
      </c>
      <c r="AG602" s="23">
        <f t="shared" si="123"/>
        <v>21.560065550297765</v>
      </c>
      <c r="AH602" s="25">
        <f t="shared" si="129"/>
        <v>21.974070331859185</v>
      </c>
      <c r="AI602" s="25">
        <f t="shared" si="124"/>
        <v>0.25821295651486126</v>
      </c>
    </row>
    <row r="603" spans="6:35" ht="15">
      <c r="F603" s="5">
        <v>2006</v>
      </c>
      <c r="G603" s="5">
        <v>1</v>
      </c>
      <c r="H603" s="5">
        <v>0</v>
      </c>
      <c r="I603" s="5">
        <v>25</v>
      </c>
      <c r="J603" s="5">
        <v>22</v>
      </c>
      <c r="K603" s="5">
        <v>1.1684999465899999</v>
      </c>
      <c r="L603" s="5">
        <v>0.16717611253299999</v>
      </c>
      <c r="M603" s="5">
        <v>0.27149999141699999</v>
      </c>
      <c r="N603" s="8">
        <f t="shared" si="125"/>
        <v>0.27149999141699999</v>
      </c>
      <c r="O603" s="5">
        <v>0</v>
      </c>
      <c r="P603" s="5">
        <v>96.736587524399994</v>
      </c>
      <c r="Q603" s="5">
        <v>19.671115875200002</v>
      </c>
      <c r="R603" s="5">
        <v>0</v>
      </c>
      <c r="S603">
        <f t="shared" si="117"/>
        <v>1.6130900030768294E-2</v>
      </c>
      <c r="T603">
        <f t="shared" si="118"/>
        <v>428.75136268156803</v>
      </c>
      <c r="U603">
        <f t="shared" si="119"/>
        <v>1287.6048369305256</v>
      </c>
      <c r="V603" s="9">
        <v>567.65905761700003</v>
      </c>
      <c r="W603" s="9">
        <v>376.44299316399997</v>
      </c>
      <c r="X603">
        <f t="shared" si="126"/>
        <v>4.4808751790224421E-4</v>
      </c>
      <c r="Y603">
        <f t="shared" si="127"/>
        <v>24.349000393077329</v>
      </c>
      <c r="Z603">
        <f t="shared" si="120"/>
        <v>0.33504242153751379</v>
      </c>
      <c r="AA603">
        <f t="shared" si="121"/>
        <v>4.7525856303815825E-2</v>
      </c>
      <c r="AB603">
        <f>(1/(AA603*k))*(LN((50-dTar)/(hTar-dTar)))</f>
        <v>91.952999625318043</v>
      </c>
      <c r="AC603">
        <f t="shared" si="122"/>
        <v>148.33372321194506</v>
      </c>
      <c r="AD603" s="19">
        <v>1772.5393066399999</v>
      </c>
      <c r="AE603" s="19">
        <v>127.769699097</v>
      </c>
      <c r="AF603">
        <f t="shared" si="128"/>
        <v>4.8812805955338517E-4</v>
      </c>
      <c r="AG603" s="23">
        <f t="shared" si="123"/>
        <v>22.585990262634869</v>
      </c>
      <c r="AH603" s="25">
        <f t="shared" si="129"/>
        <v>23.256099423873096</v>
      </c>
      <c r="AI603" s="25">
        <f t="shared" si="124"/>
        <v>0.1273475360118215</v>
      </c>
    </row>
    <row r="604" spans="6:35" ht="15">
      <c r="F604" s="5">
        <v>2006</v>
      </c>
      <c r="G604" s="5">
        <v>1</v>
      </c>
      <c r="H604" s="5">
        <v>0</v>
      </c>
      <c r="I604" s="5">
        <v>25</v>
      </c>
      <c r="J604" s="5">
        <v>23</v>
      </c>
      <c r="K604" s="5">
        <v>1.1030000448199999</v>
      </c>
      <c r="L604" s="5">
        <v>0.17995113134400001</v>
      </c>
      <c r="M604" s="5">
        <v>0.16799999773499999</v>
      </c>
      <c r="N604" s="8">
        <f t="shared" si="125"/>
        <v>0.16799999773499999</v>
      </c>
      <c r="O604" s="5">
        <v>0</v>
      </c>
      <c r="P604" s="5">
        <v>96.736587524399994</v>
      </c>
      <c r="Q604" s="5">
        <v>19.205514907800001</v>
      </c>
      <c r="R604" s="5">
        <v>0</v>
      </c>
      <c r="S604">
        <f t="shared" si="117"/>
        <v>9.9815515812310945E-3</v>
      </c>
      <c r="T604">
        <f t="shared" si="118"/>
        <v>692.89281462782742</v>
      </c>
      <c r="U604">
        <f t="shared" si="119"/>
        <v>2080.8613505254548</v>
      </c>
      <c r="V604" s="9">
        <v>593.482421875</v>
      </c>
      <c r="W604" s="9">
        <v>608.35876464800003</v>
      </c>
      <c r="X604">
        <f t="shared" si="126"/>
        <v>3.0462705308021012E-4</v>
      </c>
      <c r="Y604">
        <f t="shared" si="127"/>
        <v>24.343870504212003</v>
      </c>
      <c r="Z604">
        <f t="shared" si="120"/>
        <v>0.20731907122965312</v>
      </c>
      <c r="AA604">
        <f t="shared" si="121"/>
        <v>2.9408265207389078E-2</v>
      </c>
      <c r="AB604">
        <f>(1/(AA604*k))*(LN((50-dTar)/(hTar-dTar)))</f>
        <v>148.60261277158435</v>
      </c>
      <c r="AC604">
        <f t="shared" si="122"/>
        <v>239.71788763009374</v>
      </c>
      <c r="AD604" s="19">
        <v>1988.59082031</v>
      </c>
      <c r="AE604" s="19">
        <v>206.48495483400001</v>
      </c>
      <c r="AF604">
        <f t="shared" si="128"/>
        <v>4.1071242105199387E-4</v>
      </c>
      <c r="AG604" s="23">
        <f t="shared" si="123"/>
        <v>21.947091958566634</v>
      </c>
      <c r="AH604" s="25">
        <f t="shared" si="129"/>
        <v>22.858092543964922</v>
      </c>
      <c r="AI604" s="25">
        <f t="shared" si="124"/>
        <v>7.8800686695727956E-2</v>
      </c>
    </row>
    <row r="605" spans="6:35" ht="15">
      <c r="F605" s="5">
        <v>2006</v>
      </c>
      <c r="G605" s="5">
        <v>1</v>
      </c>
      <c r="H605" s="5">
        <v>0</v>
      </c>
      <c r="I605" s="5">
        <v>25</v>
      </c>
      <c r="J605" s="5">
        <v>24</v>
      </c>
      <c r="K605" s="5">
        <v>0.97000002861000001</v>
      </c>
      <c r="L605" s="5">
        <v>0.17888796329500001</v>
      </c>
      <c r="M605" s="5">
        <v>0.34450000524500002</v>
      </c>
      <c r="N605" s="8">
        <f t="shared" si="125"/>
        <v>0.34450000524500002</v>
      </c>
      <c r="O605" s="5">
        <v>0</v>
      </c>
      <c r="P605" s="5">
        <v>96.736587524399994</v>
      </c>
      <c r="Q605" s="5">
        <v>19.036249160800001</v>
      </c>
      <c r="R605" s="5">
        <v>0</v>
      </c>
      <c r="S605">
        <f t="shared" si="117"/>
        <v>2.0468122728855051E-2</v>
      </c>
      <c r="T605">
        <f t="shared" si="118"/>
        <v>337.89837305020546</v>
      </c>
      <c r="U605">
        <f t="shared" si="119"/>
        <v>1014.7596425332686</v>
      </c>
      <c r="V605" s="9">
        <v>558.13238525400004</v>
      </c>
      <c r="W605" s="9">
        <v>296.67419433600003</v>
      </c>
      <c r="X605">
        <f t="shared" si="126"/>
        <v>5.3488343347597429E-4</v>
      </c>
      <c r="Y605">
        <f t="shared" si="127"/>
        <v>23.235800404436393</v>
      </c>
      <c r="Z605">
        <f t="shared" si="120"/>
        <v>0.4251275124340349</v>
      </c>
      <c r="AA605">
        <f t="shared" si="121"/>
        <v>6.0304450326080172E-2</v>
      </c>
      <c r="AB605">
        <f>(1/(AA605*k))*(LN((50-dTar)/(hTar-dTar)))</f>
        <v>72.468035497667344</v>
      </c>
      <c r="AC605">
        <f t="shared" si="122"/>
        <v>116.90160802828967</v>
      </c>
      <c r="AD605" s="19">
        <v>1648.86169434</v>
      </c>
      <c r="AE605" s="19">
        <v>100.695129395</v>
      </c>
      <c r="AF605">
        <f t="shared" si="128"/>
        <v>5.3577405367408865E-4</v>
      </c>
      <c r="AG605" s="23">
        <f t="shared" si="123"/>
        <v>21.780476039919559</v>
      </c>
      <c r="AH605" s="25">
        <f t="shared" si="129"/>
        <v>22.333635759422236</v>
      </c>
      <c r="AI605" s="25">
        <f t="shared" si="124"/>
        <v>0.16158831753562752</v>
      </c>
    </row>
    <row r="606" spans="6:35" ht="15">
      <c r="F606" s="5">
        <v>2006</v>
      </c>
      <c r="G606" s="5">
        <v>1</v>
      </c>
      <c r="H606" s="5">
        <v>0</v>
      </c>
      <c r="I606" s="5">
        <v>26</v>
      </c>
      <c r="J606" s="5">
        <v>1</v>
      </c>
      <c r="K606" s="5">
        <v>3.2499998807899999E-2</v>
      </c>
      <c r="L606" s="5">
        <v>0.143873155117</v>
      </c>
      <c r="M606" s="5">
        <v>1.68900001049</v>
      </c>
      <c r="N606" s="8">
        <f t="shared" si="125"/>
        <v>1.68900001049</v>
      </c>
      <c r="O606" s="5">
        <v>0</v>
      </c>
      <c r="P606" s="5">
        <v>96.736587524399994</v>
      </c>
      <c r="Q606" s="5">
        <v>22.068470001200001</v>
      </c>
      <c r="R606" s="5">
        <v>0</v>
      </c>
      <c r="S606">
        <f t="shared" si="117"/>
        <v>0.10035024376606608</v>
      </c>
      <c r="T606">
        <f t="shared" si="118"/>
        <v>68.920065461871673</v>
      </c>
      <c r="U606">
        <f t="shared" si="119"/>
        <v>206.97732386260105</v>
      </c>
      <c r="V606" s="9">
        <v>526.55065918000003</v>
      </c>
      <c r="W606" s="9">
        <v>60.511703491200002</v>
      </c>
      <c r="X606">
        <f t="shared" si="126"/>
        <v>1.2593828960429819E-3</v>
      </c>
      <c r="Y606">
        <f t="shared" si="127"/>
        <v>24.16600032988929</v>
      </c>
      <c r="Z606">
        <f t="shared" si="120"/>
        <v>2.0842971321582993</v>
      </c>
      <c r="AA606">
        <f t="shared" si="121"/>
        <v>0.29565810067522896</v>
      </c>
      <c r="AB606">
        <f>(1/(AA606*k))*(LN((50-dTar)/(hTar-dTar)))</f>
        <v>14.781076645345026</v>
      </c>
      <c r="AC606">
        <f t="shared" si="122"/>
        <v>23.844052296489409</v>
      </c>
      <c r="AD606" s="19">
        <v>786.28137206999997</v>
      </c>
      <c r="AE606" s="19">
        <v>20.538467407199999</v>
      </c>
      <c r="AF606">
        <f t="shared" si="128"/>
        <v>1.2038563490038465E-3</v>
      </c>
      <c r="AG606" s="23">
        <f t="shared" si="123"/>
        <v>23.472319791503917</v>
      </c>
      <c r="AH606" s="25">
        <f t="shared" si="129"/>
        <v>23.73598344023635</v>
      </c>
      <c r="AI606" s="25">
        <f t="shared" si="124"/>
        <v>0.79222834791726759</v>
      </c>
    </row>
    <row r="607" spans="6:35" ht="15">
      <c r="F607" s="5">
        <v>2006</v>
      </c>
      <c r="G607" s="5">
        <v>1</v>
      </c>
      <c r="H607" s="5">
        <v>0</v>
      </c>
      <c r="I607" s="5">
        <v>26</v>
      </c>
      <c r="J607" s="5">
        <v>2</v>
      </c>
      <c r="K607" s="5">
        <v>3.7999998778100001E-2</v>
      </c>
      <c r="L607" s="5">
        <v>0.15097415447199999</v>
      </c>
      <c r="M607" s="5">
        <v>2.3129999637599998</v>
      </c>
      <c r="N607" s="8">
        <f t="shared" si="125"/>
        <v>2.3129999637599998</v>
      </c>
      <c r="O607" s="5">
        <v>0</v>
      </c>
      <c r="P607" s="5">
        <v>96.736587524399994</v>
      </c>
      <c r="Q607" s="5">
        <v>21.419540405300001</v>
      </c>
      <c r="R607" s="5">
        <v>0</v>
      </c>
      <c r="S607">
        <f t="shared" si="117"/>
        <v>0.13742457593406404</v>
      </c>
      <c r="T607">
        <f t="shared" si="118"/>
        <v>50.326845271040916</v>
      </c>
      <c r="U607">
        <f t="shared" si="119"/>
        <v>151.13908674985123</v>
      </c>
      <c r="V607" s="9">
        <v>524.31799316399997</v>
      </c>
      <c r="W607" s="9">
        <v>44.186889648399998</v>
      </c>
      <c r="X607">
        <f t="shared" si="126"/>
        <v>1.3895760157738629E-3</v>
      </c>
      <c r="Y607">
        <f t="shared" si="127"/>
        <v>23.030104152486199</v>
      </c>
      <c r="Z607">
        <f t="shared" si="120"/>
        <v>2.8543393494406146</v>
      </c>
      <c r="AA607">
        <f t="shared" si="121"/>
        <v>0.40488879330957461</v>
      </c>
      <c r="AB607">
        <f>(1/(AA607*k))*(LN((50-dTar)/(hTar-dTar)))</f>
        <v>10.793445309206961</v>
      </c>
      <c r="AC607">
        <f t="shared" si="122"/>
        <v>17.411416000814715</v>
      </c>
      <c r="AD607" s="19">
        <v>657.18365478500004</v>
      </c>
      <c r="AE607" s="19">
        <v>14.997611045799999</v>
      </c>
      <c r="AF607">
        <f t="shared" si="128"/>
        <v>1.4501313983552116E-3</v>
      </c>
      <c r="AG607" s="23">
        <f t="shared" si="123"/>
        <v>22.448620713775721</v>
      </c>
      <c r="AH607" s="25">
        <f t="shared" si="129"/>
        <v>22.669638944278123</v>
      </c>
      <c r="AI607" s="25">
        <f t="shared" si="124"/>
        <v>1.0849165948143928</v>
      </c>
    </row>
    <row r="608" spans="6:35" ht="15">
      <c r="F608" s="5">
        <v>2006</v>
      </c>
      <c r="G608" s="5">
        <v>1</v>
      </c>
      <c r="H608" s="5">
        <v>0</v>
      </c>
      <c r="I608" s="5">
        <v>26</v>
      </c>
      <c r="J608" s="5">
        <v>3</v>
      </c>
      <c r="K608" s="5">
        <v>-5.35000003874E-2</v>
      </c>
      <c r="L608" s="5">
        <v>0.14784264564499999</v>
      </c>
      <c r="M608" s="5">
        <v>0.125</v>
      </c>
      <c r="N608" s="8">
        <f t="shared" si="125"/>
        <v>0.125</v>
      </c>
      <c r="O608" s="5">
        <v>0</v>
      </c>
      <c r="P608" s="5">
        <v>96.736587524399994</v>
      </c>
      <c r="Q608" s="5">
        <v>21.068885803200001</v>
      </c>
      <c r="R608" s="5">
        <v>0</v>
      </c>
      <c r="S608">
        <f t="shared" si="117"/>
        <v>7.4267497885444952E-3</v>
      </c>
      <c r="T608">
        <f t="shared" si="118"/>
        <v>931.24793030458204</v>
      </c>
      <c r="U608">
        <f t="shared" si="119"/>
        <v>2796.6776174010029</v>
      </c>
      <c r="V608" s="9">
        <v>613.36804199200003</v>
      </c>
      <c r="W608" s="9">
        <v>817.63421630899995</v>
      </c>
      <c r="X608">
        <f t="shared" si="126"/>
        <v>2.3653635786081151E-4</v>
      </c>
      <c r="Y608">
        <f t="shared" si="127"/>
        <v>27.020883788612117</v>
      </c>
      <c r="Z608">
        <f t="shared" si="120"/>
        <v>0.15425526341127865</v>
      </c>
      <c r="AA608">
        <f t="shared" si="121"/>
        <v>2.188115000288357E-2</v>
      </c>
      <c r="AB608">
        <f>(1/(AA608*k))*(LN((50-dTar)/(hTar-dTar)))</f>
        <v>199.72190887232998</v>
      </c>
      <c r="AC608">
        <f t="shared" si="122"/>
        <v>322.18083663115783</v>
      </c>
      <c r="AD608" s="19">
        <v>2096.6806640599998</v>
      </c>
      <c r="AE608" s="19">
        <v>277.51580810500002</v>
      </c>
      <c r="AF608">
        <f t="shared" si="128"/>
        <v>3.7086797783744387E-4</v>
      </c>
      <c r="AG608" s="23">
        <f t="shared" si="123"/>
        <v>23.792251461404504</v>
      </c>
      <c r="AH608" s="25">
        <f t="shared" si="129"/>
        <v>25.019434483993681</v>
      </c>
      <c r="AI608" s="25">
        <f t="shared" si="124"/>
        <v>5.8631464105751555E-2</v>
      </c>
    </row>
    <row r="609" spans="6:35" ht="15">
      <c r="F609" s="5">
        <v>2006</v>
      </c>
      <c r="G609" s="5">
        <v>1</v>
      </c>
      <c r="H609" s="5">
        <v>0</v>
      </c>
      <c r="I609" s="5">
        <v>26</v>
      </c>
      <c r="J609" s="5">
        <v>4</v>
      </c>
      <c r="K609" s="5">
        <v>-0.15199999511199999</v>
      </c>
      <c r="L609" s="5">
        <v>0.142255291343</v>
      </c>
      <c r="M609" s="5">
        <v>1.60650002956</v>
      </c>
      <c r="N609" s="8">
        <f t="shared" si="125"/>
        <v>1.60650002956</v>
      </c>
      <c r="O609" s="5">
        <v>0.68333333730699997</v>
      </c>
      <c r="P609" s="5">
        <v>96.736587524399994</v>
      </c>
      <c r="Q609" s="5">
        <v>20.6740951538</v>
      </c>
      <c r="R609" s="5">
        <v>0</v>
      </c>
      <c r="S609">
        <f t="shared" si="117"/>
        <v>9.5448590038651637E-2</v>
      </c>
      <c r="T609">
        <f t="shared" si="118"/>
        <v>72.459376997306933</v>
      </c>
      <c r="U609">
        <f t="shared" si="119"/>
        <v>217.60640880341109</v>
      </c>
      <c r="V609" s="9">
        <v>526.97357177699996</v>
      </c>
      <c r="W609" s="9">
        <v>63.6192131042</v>
      </c>
      <c r="X609">
        <f t="shared" si="126"/>
        <v>1.2373187301028621E-3</v>
      </c>
      <c r="Y609">
        <f t="shared" si="127"/>
        <v>22.710184571350265</v>
      </c>
      <c r="Z609">
        <f t="shared" si="120"/>
        <v>1.9824886818400382</v>
      </c>
      <c r="AA609">
        <f t="shared" si="121"/>
        <v>0.28121654501151405</v>
      </c>
      <c r="AB609">
        <f>(1/(AA609*k))*(LN((50-dTar)/(hTar-dTar)))</f>
        <v>15.540142016604198</v>
      </c>
      <c r="AC609">
        <f t="shared" si="122"/>
        <v>25.068536469261609</v>
      </c>
      <c r="AD609" s="19">
        <v>808.833496094</v>
      </c>
      <c r="AE609" s="19">
        <v>21.593198776200001</v>
      </c>
      <c r="AF609">
        <f t="shared" si="128"/>
        <v>1.1689135875535917E-3</v>
      </c>
      <c r="AG609" s="23">
        <f t="shared" si="123"/>
        <v>22.04470910252833</v>
      </c>
      <c r="AH609" s="25">
        <f t="shared" si="129"/>
        <v>22.297652180129912</v>
      </c>
      <c r="AI609" s="25">
        <f t="shared" si="124"/>
        <v>0.75353159055228769</v>
      </c>
    </row>
    <row r="610" spans="6:35" ht="15">
      <c r="F610" s="5">
        <v>2006</v>
      </c>
      <c r="G610" s="5">
        <v>1</v>
      </c>
      <c r="H610" s="5">
        <v>0</v>
      </c>
      <c r="I610" s="5">
        <v>26</v>
      </c>
      <c r="J610" s="5">
        <v>5</v>
      </c>
      <c r="K610" s="5">
        <v>5.0500001758300002E-2</v>
      </c>
      <c r="L610" s="5">
        <v>0.164598122239</v>
      </c>
      <c r="M610" s="5">
        <v>0.71850001811999997</v>
      </c>
      <c r="N610" s="8">
        <f t="shared" si="125"/>
        <v>0.71850001811999997</v>
      </c>
      <c r="O610" s="5">
        <v>0</v>
      </c>
      <c r="P610" s="5">
        <v>96.736587524399994</v>
      </c>
      <c r="Q610" s="5">
        <v>22.782875060999999</v>
      </c>
      <c r="R610" s="5">
        <v>0</v>
      </c>
      <c r="S610">
        <f t="shared" si="117"/>
        <v>4.2688958861135405E-2</v>
      </c>
      <c r="T610">
        <f t="shared" si="118"/>
        <v>162.01250988504677</v>
      </c>
      <c r="U610">
        <f t="shared" si="119"/>
        <v>486.54793786900041</v>
      </c>
      <c r="V610" s="9">
        <v>537.46252441399997</v>
      </c>
      <c r="W610" s="9">
        <v>142.24671935999999</v>
      </c>
      <c r="X610">
        <f t="shared" si="126"/>
        <v>8.5744380891290156E-4</v>
      </c>
      <c r="Y610">
        <f t="shared" si="127"/>
        <v>26.458384500914349</v>
      </c>
      <c r="Z610">
        <f t="shared" si="120"/>
        <v>0.88665927644887277</v>
      </c>
      <c r="AA610">
        <f t="shared" si="121"/>
        <v>0.12577285338846625</v>
      </c>
      <c r="AB610">
        <f>(1/(AA610*k))*(LN((50-dTar)/(hTar-dTar)))</f>
        <v>34.746329825243919</v>
      </c>
      <c r="AC610">
        <f t="shared" si="122"/>
        <v>56.05094441649495</v>
      </c>
      <c r="AD610" s="19">
        <v>1231.2827148399999</v>
      </c>
      <c r="AE610" s="19">
        <v>48.280406951899998</v>
      </c>
      <c r="AF610">
        <f t="shared" si="128"/>
        <v>7.4871927849550716E-4</v>
      </c>
      <c r="AG610" s="23">
        <f t="shared" si="123"/>
        <v>25.348020753981778</v>
      </c>
      <c r="AH610" s="25">
        <f t="shared" si="129"/>
        <v>25.770063092978198</v>
      </c>
      <c r="AI610" s="25">
        <f t="shared" si="124"/>
        <v>0.33701366417907691</v>
      </c>
    </row>
    <row r="611" spans="6:35" ht="15">
      <c r="F611" s="5">
        <v>2006</v>
      </c>
      <c r="G611" s="5">
        <v>1</v>
      </c>
      <c r="H611" s="5">
        <v>0</v>
      </c>
      <c r="I611" s="5">
        <v>26</v>
      </c>
      <c r="J611" s="5">
        <v>6</v>
      </c>
      <c r="K611" s="5">
        <v>-0.52749997377400004</v>
      </c>
      <c r="L611" s="5">
        <v>0.115194357932</v>
      </c>
      <c r="M611" s="5">
        <v>0</v>
      </c>
      <c r="N611" s="8">
        <f t="shared" si="125"/>
        <v>1E-4</v>
      </c>
      <c r="O611" s="5">
        <v>0</v>
      </c>
      <c r="P611" s="5">
        <v>96.736587524399994</v>
      </c>
      <c r="Q611" s="5">
        <v>21.908420562700002</v>
      </c>
      <c r="R611" s="5">
        <v>0</v>
      </c>
      <c r="S611">
        <f t="shared" si="117"/>
        <v>5.9413998308355972E-6</v>
      </c>
      <c r="T611">
        <f t="shared" si="118"/>
        <v>1164059.9128807276</v>
      </c>
      <c r="U611">
        <f t="shared" si="119"/>
        <v>3495847.0217512534</v>
      </c>
      <c r="V611" s="9">
        <v>1041.2807617200001</v>
      </c>
      <c r="W611" s="9">
        <v>60723.6445313</v>
      </c>
      <c r="X611">
        <f t="shared" si="126"/>
        <v>2.8108743024399205E-7</v>
      </c>
      <c r="Y611">
        <f t="shared" si="127"/>
        <v>32.563177078358166</v>
      </c>
      <c r="Z611">
        <f t="shared" si="120"/>
        <v>1.2340421072902296E-4</v>
      </c>
      <c r="AA611">
        <f t="shared" si="121"/>
        <v>1.7504920002306861E-5</v>
      </c>
      <c r="AB611">
        <f>(1/(AA611*k))*(LN((50-dTar)/(hTar-dTar)))</f>
        <v>249652.38609041239</v>
      </c>
      <c r="AC611">
        <f t="shared" si="122"/>
        <v>402726.04578894714</v>
      </c>
      <c r="AD611" s="19">
        <v>2497.7700195299999</v>
      </c>
      <c r="AE611" s="19">
        <v>60723.6445313</v>
      </c>
      <c r="AF611">
        <f t="shared" si="128"/>
        <v>2.1461647183800129E-6</v>
      </c>
      <c r="AG611" s="23">
        <f t="shared" si="123"/>
        <v>4.4182880955327732</v>
      </c>
      <c r="AH611" s="25">
        <f t="shared" si="129"/>
        <v>15.115984962816679</v>
      </c>
      <c r="AI611" s="25">
        <f t="shared" si="124"/>
        <v>4.6905171284601254E-5</v>
      </c>
    </row>
    <row r="612" spans="6:35" ht="15">
      <c r="F612" s="5">
        <v>2006</v>
      </c>
      <c r="G612" s="5">
        <v>1</v>
      </c>
      <c r="H612" s="5">
        <v>0</v>
      </c>
      <c r="I612" s="5">
        <v>26</v>
      </c>
      <c r="J612" s="5">
        <v>7</v>
      </c>
      <c r="K612" s="5">
        <v>-0.86449998617199997</v>
      </c>
      <c r="L612" s="5">
        <v>8.7157450616399998E-2</v>
      </c>
      <c r="M612" s="5">
        <v>1.5000000130400001E-3</v>
      </c>
      <c r="N612" s="8">
        <f t="shared" si="125"/>
        <v>1.5000000130400001E-3</v>
      </c>
      <c r="O612" s="5">
        <v>0</v>
      </c>
      <c r="P612" s="5">
        <v>96.736587524399994</v>
      </c>
      <c r="Q612" s="5">
        <v>17.817930221600001</v>
      </c>
      <c r="R612" s="5">
        <v>0</v>
      </c>
      <c r="S612">
        <f t="shared" si="117"/>
        <v>8.9120998237292483E-5</v>
      </c>
      <c r="T612">
        <f t="shared" si="118"/>
        <v>77603.993517411131</v>
      </c>
      <c r="U612">
        <f t="shared" si="119"/>
        <v>233056.4660907127</v>
      </c>
      <c r="V612" s="9">
        <v>1041.2807617200001</v>
      </c>
      <c r="W612" s="9">
        <v>60723.6445313</v>
      </c>
      <c r="X612">
        <f t="shared" si="126"/>
        <v>3.3918841346841865E-6</v>
      </c>
      <c r="Y612">
        <f t="shared" si="127"/>
        <v>24.18363828639179</v>
      </c>
      <c r="Z612">
        <f t="shared" si="120"/>
        <v>1.8510631770272533E-3</v>
      </c>
      <c r="AA612">
        <f t="shared" si="121"/>
        <v>2.6257380231724443E-4</v>
      </c>
      <c r="AB612">
        <f>(1/(AA612*k))*(LN((50-dTar)/(hTar-dTar)))</f>
        <v>16643.492261340074</v>
      </c>
      <c r="AC612">
        <f t="shared" si="122"/>
        <v>26848.402819194369</v>
      </c>
      <c r="AD612" s="19">
        <v>2494.1538085900002</v>
      </c>
      <c r="AE612" s="19">
        <v>23126.3164063</v>
      </c>
      <c r="AF612">
        <f t="shared" si="128"/>
        <v>1.9058918977550534E-5</v>
      </c>
      <c r="AG612" s="23">
        <f t="shared" si="123"/>
        <v>11.808833477358617</v>
      </c>
      <c r="AH612" s="25">
        <f t="shared" si="129"/>
        <v>16.512419649598492</v>
      </c>
      <c r="AI612" s="25">
        <f t="shared" si="124"/>
        <v>7.0357757538545309E-4</v>
      </c>
    </row>
    <row r="613" spans="6:35" ht="15">
      <c r="F613" s="5">
        <v>2006</v>
      </c>
      <c r="G613" s="5">
        <v>1</v>
      </c>
      <c r="H613" s="5">
        <v>0</v>
      </c>
      <c r="I613" s="5">
        <v>26</v>
      </c>
      <c r="J613" s="5">
        <v>8</v>
      </c>
      <c r="K613" s="5">
        <v>-1.0195000171699999</v>
      </c>
      <c r="L613" s="5">
        <v>8.6455494165399993E-2</v>
      </c>
      <c r="M613" s="5">
        <v>0</v>
      </c>
      <c r="N613" s="8">
        <f t="shared" si="125"/>
        <v>1E-4</v>
      </c>
      <c r="O613" s="5">
        <v>0.68333333730699997</v>
      </c>
      <c r="P613" s="5">
        <v>96.736587524399994</v>
      </c>
      <c r="Q613" s="5">
        <v>18.834489822399998</v>
      </c>
      <c r="R613" s="5">
        <v>0</v>
      </c>
      <c r="S613">
        <f t="shared" si="117"/>
        <v>5.9413998308355972E-6</v>
      </c>
      <c r="T613">
        <f t="shared" si="118"/>
        <v>1164059.9128807276</v>
      </c>
      <c r="U613">
        <f t="shared" si="119"/>
        <v>3495847.0217512534</v>
      </c>
      <c r="V613" s="9">
        <v>1041.2807617200001</v>
      </c>
      <c r="W613" s="9">
        <v>60723.6445313</v>
      </c>
      <c r="X613">
        <f t="shared" si="126"/>
        <v>2.8108743024399205E-7</v>
      </c>
      <c r="Y613">
        <f t="shared" si="127"/>
        <v>27.994296782467881</v>
      </c>
      <c r="Z613">
        <f t="shared" si="120"/>
        <v>1.2340421072902296E-4</v>
      </c>
      <c r="AA613">
        <f t="shared" si="121"/>
        <v>1.7504920002306861E-5</v>
      </c>
      <c r="AB613">
        <f>(1/(AA613*k))*(LN((50-dTar)/(hTar-dTar)))</f>
        <v>249652.38609041239</v>
      </c>
      <c r="AC613">
        <f t="shared" si="122"/>
        <v>402726.04578894714</v>
      </c>
      <c r="AD613" s="19">
        <v>2497.7700195299999</v>
      </c>
      <c r="AE613" s="19">
        <v>60723.6445313</v>
      </c>
      <c r="AF613">
        <f t="shared" si="128"/>
        <v>2.1461647183800129E-6</v>
      </c>
      <c r="AG613" s="23">
        <f t="shared" si="123"/>
        <v>3.79836610903034</v>
      </c>
      <c r="AH613" s="25">
        <f t="shared" si="129"/>
        <v>12.99508853789483</v>
      </c>
      <c r="AI613" s="25">
        <f t="shared" si="124"/>
        <v>4.6905171284601254E-5</v>
      </c>
    </row>
    <row r="614" spans="6:35" ht="15">
      <c r="F614" s="5">
        <v>2006</v>
      </c>
      <c r="G614" s="5">
        <v>1</v>
      </c>
      <c r="H614" s="5">
        <v>0</v>
      </c>
      <c r="I614" s="5">
        <v>26</v>
      </c>
      <c r="J614" s="5">
        <v>9</v>
      </c>
      <c r="K614" s="5">
        <v>-0.96299999952299997</v>
      </c>
      <c r="L614" s="5">
        <v>9.4215326011200001E-2</v>
      </c>
      <c r="M614" s="5">
        <v>0</v>
      </c>
      <c r="N614" s="8">
        <f t="shared" si="125"/>
        <v>1E-4</v>
      </c>
      <c r="O614" s="5">
        <v>0</v>
      </c>
      <c r="P614" s="5">
        <v>96.736587524399994</v>
      </c>
      <c r="Q614" s="5">
        <v>17.290250778200001</v>
      </c>
      <c r="R614" s="5">
        <v>0</v>
      </c>
      <c r="S614">
        <f t="shared" si="117"/>
        <v>5.9413998308355972E-6</v>
      </c>
      <c r="T614">
        <f t="shared" si="118"/>
        <v>1164059.9128807276</v>
      </c>
      <c r="U614">
        <f t="shared" si="119"/>
        <v>3495847.0217512534</v>
      </c>
      <c r="V614" s="9">
        <v>1041.2807617200001</v>
      </c>
      <c r="W614" s="9">
        <v>60723.6445313</v>
      </c>
      <c r="X614">
        <f t="shared" si="126"/>
        <v>2.8108743024399205E-7</v>
      </c>
      <c r="Y614">
        <f t="shared" si="127"/>
        <v>25.699045543169873</v>
      </c>
      <c r="Z614">
        <f t="shared" si="120"/>
        <v>1.2340421072902296E-4</v>
      </c>
      <c r="AA614">
        <f t="shared" si="121"/>
        <v>1.7504920002306861E-5</v>
      </c>
      <c r="AB614">
        <f>(1/(AA614*k))*(LN((50-dTar)/(hTar-dTar)))</f>
        <v>249652.38609041239</v>
      </c>
      <c r="AC614">
        <f t="shared" si="122"/>
        <v>402726.04578894714</v>
      </c>
      <c r="AD614" s="19">
        <v>2497.7700195299999</v>
      </c>
      <c r="AE614" s="19">
        <v>60723.6445313</v>
      </c>
      <c r="AF614">
        <f t="shared" si="128"/>
        <v>2.1461647183800129E-6</v>
      </c>
      <c r="AG614" s="23">
        <f t="shared" si="123"/>
        <v>3.4869382283157431</v>
      </c>
      <c r="AH614" s="25">
        <f t="shared" si="129"/>
        <v>11.929621764317208</v>
      </c>
      <c r="AI614" s="25">
        <f t="shared" si="124"/>
        <v>4.6905171284601254E-5</v>
      </c>
    </row>
    <row r="615" spans="6:35" ht="15">
      <c r="F615" s="5">
        <v>2006</v>
      </c>
      <c r="G615" s="5">
        <v>1</v>
      </c>
      <c r="H615" s="5">
        <v>0</v>
      </c>
      <c r="I615" s="5">
        <v>26</v>
      </c>
      <c r="J615" s="5">
        <v>10</v>
      </c>
      <c r="K615" s="5">
        <v>-0.94849997758899995</v>
      </c>
      <c r="L615" s="5">
        <v>0.10115420073299999</v>
      </c>
      <c r="M615" s="5">
        <v>5.0000002374899996E-4</v>
      </c>
      <c r="N615" s="8">
        <f t="shared" si="125"/>
        <v>5.0000002374899996E-4</v>
      </c>
      <c r="O615" s="5">
        <v>0</v>
      </c>
      <c r="P615" s="5">
        <v>96.736587524399994</v>
      </c>
      <c r="Q615" s="5">
        <v>14.354060173000001</v>
      </c>
      <c r="R615" s="5">
        <v>0</v>
      </c>
      <c r="S615">
        <f t="shared" si="117"/>
        <v>2.9707000565201025E-5</v>
      </c>
      <c r="T615">
        <f t="shared" si="118"/>
        <v>232811.9715180425</v>
      </c>
      <c r="U615">
        <f t="shared" si="119"/>
        <v>699169.37114110391</v>
      </c>
      <c r="V615" s="9">
        <v>1041.2807617200001</v>
      </c>
      <c r="W615" s="9">
        <v>60723.6445313</v>
      </c>
      <c r="X615">
        <f t="shared" si="126"/>
        <v>1.3141739105283877E-6</v>
      </c>
      <c r="Y615">
        <f t="shared" si="127"/>
        <v>20.681755274122182</v>
      </c>
      <c r="Z615">
        <f t="shared" si="120"/>
        <v>6.1702108295238068E-4</v>
      </c>
      <c r="AA615">
        <f t="shared" si="121"/>
        <v>8.7524604168777735E-5</v>
      </c>
      <c r="AB615">
        <f>(1/(AA615*k))*(LN((50-dTar)/(hTar-dTar)))</f>
        <v>49930.474846484794</v>
      </c>
      <c r="AC615">
        <f t="shared" si="122"/>
        <v>80545.205332053287</v>
      </c>
      <c r="AD615" s="19">
        <v>2497.7700195299999</v>
      </c>
      <c r="AE615" s="19">
        <v>60723.6445313</v>
      </c>
      <c r="AF615">
        <f t="shared" si="128"/>
        <v>6.9557175428804734E-6</v>
      </c>
      <c r="AG615" s="23">
        <f t="shared" si="123"/>
        <v>9.0948081334126609</v>
      </c>
      <c r="AH615" s="25">
        <f t="shared" si="129"/>
        <v>13.498934516863368</v>
      </c>
      <c r="AI615" s="25">
        <f t="shared" si="124"/>
        <v>2.3452586756251537E-4</v>
      </c>
    </row>
    <row r="616" spans="6:35" ht="15">
      <c r="F616" s="5">
        <v>2006</v>
      </c>
      <c r="G616" s="5">
        <v>1</v>
      </c>
      <c r="H616" s="5">
        <v>0</v>
      </c>
      <c r="I616" s="5">
        <v>26</v>
      </c>
      <c r="J616" s="5">
        <v>11</v>
      </c>
      <c r="K616" s="5">
        <v>-0.96899998188000003</v>
      </c>
      <c r="L616" s="5">
        <v>0.102993763983</v>
      </c>
      <c r="M616" s="5">
        <v>3.2999999821199999E-2</v>
      </c>
      <c r="N616" s="8">
        <f t="shared" si="125"/>
        <v>3.2999999821199999E-2</v>
      </c>
      <c r="O616" s="5">
        <v>0</v>
      </c>
      <c r="P616" s="5">
        <v>96.736587524399994</v>
      </c>
      <c r="Q616" s="5">
        <v>13.084329605100001</v>
      </c>
      <c r="R616" s="5">
        <v>0</v>
      </c>
      <c r="S616">
        <f t="shared" si="117"/>
        <v>1.9606619335525237E-3</v>
      </c>
      <c r="T616">
        <f t="shared" si="118"/>
        <v>3527.4543005691394</v>
      </c>
      <c r="U616">
        <f t="shared" si="119"/>
        <v>10593.475880886026</v>
      </c>
      <c r="V616" s="9">
        <v>762.43029785199997</v>
      </c>
      <c r="W616" s="9">
        <v>3097.0991210900002</v>
      </c>
      <c r="X616">
        <f t="shared" si="126"/>
        <v>6.9189762215883147E-5</v>
      </c>
      <c r="Y616">
        <f t="shared" si="127"/>
        <v>17.308773272856882</v>
      </c>
      <c r="Z616">
        <f t="shared" si="120"/>
        <v>4.0723389319930837E-2</v>
      </c>
      <c r="AA616">
        <f t="shared" si="121"/>
        <v>5.7766235694624657E-3</v>
      </c>
      <c r="AB616">
        <f>(1/(AA616*k))*(LN((50-dTar)/(hTar-dTar)))</f>
        <v>756.52238619113484</v>
      </c>
      <c r="AC616">
        <f t="shared" si="122"/>
        <v>1220.3819635484551</v>
      </c>
      <c r="AD616" s="19">
        <v>2377.8610839799999</v>
      </c>
      <c r="AE616" s="19">
        <v>1051.1961669899999</v>
      </c>
      <c r="AF616">
        <f t="shared" si="128"/>
        <v>2.1507970184390731E-4</v>
      </c>
      <c r="AG616" s="23">
        <f t="shared" si="123"/>
        <v>12.765577042355812</v>
      </c>
      <c r="AH616" s="25">
        <f t="shared" si="129"/>
        <v>14.492417610536599</v>
      </c>
      <c r="AI616" s="25">
        <f t="shared" si="124"/>
        <v>1.5478706440051965E-2</v>
      </c>
    </row>
    <row r="617" spans="6:35" ht="15">
      <c r="F617" s="5">
        <v>2006</v>
      </c>
      <c r="G617" s="5">
        <v>1</v>
      </c>
      <c r="H617" s="5">
        <v>0</v>
      </c>
      <c r="I617" s="5">
        <v>26</v>
      </c>
      <c r="J617" s="5">
        <v>12</v>
      </c>
      <c r="K617" s="5">
        <v>-1.2934999465899999</v>
      </c>
      <c r="L617" s="5">
        <v>8.0009207129500007E-2</v>
      </c>
      <c r="M617" s="5">
        <v>0</v>
      </c>
      <c r="N617" s="8">
        <f t="shared" si="125"/>
        <v>1E-4</v>
      </c>
      <c r="O617" s="5">
        <v>0.68333333730699997</v>
      </c>
      <c r="P617" s="5">
        <v>96.736587524399994</v>
      </c>
      <c r="Q617" s="5">
        <v>11.920815467800001</v>
      </c>
      <c r="R617" s="5">
        <v>42.526226043699999</v>
      </c>
      <c r="S617">
        <f t="shared" si="117"/>
        <v>5.9413998308355972E-6</v>
      </c>
      <c r="T617">
        <f t="shared" si="118"/>
        <v>1164059.9128807276</v>
      </c>
      <c r="U617">
        <f t="shared" si="119"/>
        <v>3495847.0217512534</v>
      </c>
      <c r="V617" s="9">
        <v>1043.8601074200001</v>
      </c>
      <c r="W617" s="9">
        <v>60723.6445313</v>
      </c>
      <c r="X617">
        <f t="shared" si="126"/>
        <v>2.8108722644966611E-7</v>
      </c>
      <c r="Y617">
        <f t="shared" si="127"/>
        <v>17.718278093718435</v>
      </c>
      <c r="Z617">
        <f t="shared" si="120"/>
        <v>1.2340421072902296E-4</v>
      </c>
      <c r="AA617">
        <f t="shared" si="121"/>
        <v>1.7504920002306861E-5</v>
      </c>
      <c r="AB617">
        <f>(1/(AA617*k))*(LN((50-dTar)/(hTar-dTar)))</f>
        <v>249652.38609041239</v>
      </c>
      <c r="AC617">
        <f t="shared" si="122"/>
        <v>402726.04578894714</v>
      </c>
      <c r="AD617" s="19">
        <v>2497.7700195299999</v>
      </c>
      <c r="AE617" s="19">
        <v>60723.6445313</v>
      </c>
      <c r="AF617">
        <f t="shared" si="128"/>
        <v>2.1461647183800129E-6</v>
      </c>
      <c r="AG617" s="23">
        <f t="shared" si="123"/>
        <v>2.4040792145814289</v>
      </c>
      <c r="AH617" s="25">
        <f t="shared" si="129"/>
        <v>8.2249107507895545</v>
      </c>
      <c r="AI617" s="25">
        <f t="shared" si="124"/>
        <v>4.6905171284601254E-5</v>
      </c>
    </row>
    <row r="618" spans="6:35" ht="15">
      <c r="F618" s="5">
        <v>2006</v>
      </c>
      <c r="G618" s="5">
        <v>1</v>
      </c>
      <c r="H618" s="5">
        <v>0</v>
      </c>
      <c r="I618" s="5">
        <v>26</v>
      </c>
      <c r="J618" s="5">
        <v>13</v>
      </c>
      <c r="K618" s="5">
        <v>-1.04100000858</v>
      </c>
      <c r="L618" s="5">
        <v>8.4338046610399994E-2</v>
      </c>
      <c r="M618" s="5">
        <v>1.2000000104299999E-2</v>
      </c>
      <c r="N618" s="8">
        <f t="shared" si="125"/>
        <v>1.2000000104299999E-2</v>
      </c>
      <c r="O618" s="5">
        <v>0</v>
      </c>
      <c r="P618" s="5">
        <v>96.736587524399994</v>
      </c>
      <c r="Q618" s="5">
        <v>9.0238132476799997</v>
      </c>
      <c r="R618" s="5">
        <v>81.180000305199997</v>
      </c>
      <c r="S618">
        <f t="shared" si="117"/>
        <v>7.1296798589715158E-4</v>
      </c>
      <c r="T618">
        <f t="shared" si="118"/>
        <v>9700.4991896925585</v>
      </c>
      <c r="U618">
        <f t="shared" si="119"/>
        <v>29132.058261387643</v>
      </c>
      <c r="V618" s="9">
        <v>887.40838623000002</v>
      </c>
      <c r="W618" s="9">
        <v>8517.0224609399993</v>
      </c>
      <c r="X618">
        <f t="shared" si="126"/>
        <v>2.5949431905511442E-5</v>
      </c>
      <c r="Y618">
        <f t="shared" si="127"/>
        <v>12.059446612213438</v>
      </c>
      <c r="Z618">
        <f t="shared" si="120"/>
        <v>1.4808505416193345E-2</v>
      </c>
      <c r="AA618">
        <f t="shared" si="121"/>
        <v>2.1005904185344543E-3</v>
      </c>
      <c r="AB618">
        <f>(1/(AA618*k))*(LN((50-dTar)/(hTar-dTar)))</f>
        <v>2080.4365326709762</v>
      </c>
      <c r="AC618">
        <f t="shared" si="122"/>
        <v>3356.0503524048895</v>
      </c>
      <c r="AD618" s="19">
        <v>2454.0427246099998</v>
      </c>
      <c r="AE618" s="19">
        <v>2890.7893066400002</v>
      </c>
      <c r="AF618">
        <f t="shared" si="128"/>
        <v>1.1493087205483408E-4</v>
      </c>
      <c r="AG618" s="23">
        <f t="shared" si="123"/>
        <v>7.4079517099543244</v>
      </c>
      <c r="AH618" s="25">
        <f t="shared" si="129"/>
        <v>9.1759559282139573</v>
      </c>
      <c r="AI618" s="25">
        <f t="shared" si="124"/>
        <v>5.6286206030742433E-3</v>
      </c>
    </row>
    <row r="619" spans="6:35" ht="15">
      <c r="F619" s="5">
        <v>2006</v>
      </c>
      <c r="G619" s="5">
        <v>1</v>
      </c>
      <c r="H619" s="5">
        <v>0</v>
      </c>
      <c r="I619" s="5">
        <v>26</v>
      </c>
      <c r="J619" s="5">
        <v>14</v>
      </c>
      <c r="K619" s="5">
        <v>-1.0720000267000001</v>
      </c>
      <c r="L619" s="5">
        <v>7.6522290706599994E-2</v>
      </c>
      <c r="M619" s="5">
        <v>8.6999997496600007E-2</v>
      </c>
      <c r="N619" s="8">
        <f t="shared" si="125"/>
        <v>8.6999997496600007E-2</v>
      </c>
      <c r="O619" s="5">
        <v>0</v>
      </c>
      <c r="P619" s="5">
        <v>96.736587524399994</v>
      </c>
      <c r="Q619" s="5">
        <v>6.9041204452500002</v>
      </c>
      <c r="R619" s="5">
        <v>72.293251037600001</v>
      </c>
      <c r="S619">
        <f t="shared" si="117"/>
        <v>5.1690177040899666E-3</v>
      </c>
      <c r="T619">
        <f t="shared" si="118"/>
        <v>1337.9999383634686</v>
      </c>
      <c r="U619">
        <f t="shared" si="119"/>
        <v>4018.2150831531599</v>
      </c>
      <c r="V619" s="9">
        <v>641.23669433600003</v>
      </c>
      <c r="W619" s="9">
        <v>1174.76171875</v>
      </c>
      <c r="X619">
        <f t="shared" si="126"/>
        <v>1.7140270931885132E-4</v>
      </c>
      <c r="Y619">
        <f t="shared" si="127"/>
        <v>8.9586742628767073</v>
      </c>
      <c r="Z619">
        <f t="shared" si="120"/>
        <v>0.10736166024494898</v>
      </c>
      <c r="AA619">
        <f t="shared" si="121"/>
        <v>1.5229279963788802E-2</v>
      </c>
      <c r="AB619">
        <f>(1/(AA619*k))*(LN((50-dTar)/(hTar-dTar)))</f>
        <v>286.95677387826237</v>
      </c>
      <c r="AC619">
        <f t="shared" si="122"/>
        <v>462.90351422675138</v>
      </c>
      <c r="AD619" s="19">
        <v>2203.5895996099998</v>
      </c>
      <c r="AE619" s="19">
        <v>398.72955322299998</v>
      </c>
      <c r="AF619">
        <f t="shared" si="128"/>
        <v>3.2624057323679798E-4</v>
      </c>
      <c r="AG619" s="23">
        <f t="shared" si="123"/>
        <v>7.60575401872482</v>
      </c>
      <c r="AH619" s="25">
        <f t="shared" si="129"/>
        <v>8.1199905703907511</v>
      </c>
      <c r="AI619" s="25">
        <f t="shared" si="124"/>
        <v>4.0807497843379031E-2</v>
      </c>
    </row>
    <row r="620" spans="6:35" ht="15">
      <c r="F620" s="5">
        <v>2006</v>
      </c>
      <c r="G620" s="5">
        <v>1</v>
      </c>
      <c r="H620" s="5">
        <v>0</v>
      </c>
      <c r="I620" s="5">
        <v>26</v>
      </c>
      <c r="J620" s="5">
        <v>15</v>
      </c>
      <c r="K620" s="5">
        <v>-0.92049998045000003</v>
      </c>
      <c r="L620" s="5">
        <v>7.6235778629799994E-2</v>
      </c>
      <c r="M620" s="5">
        <v>0</v>
      </c>
      <c r="N620" s="8">
        <f t="shared" si="125"/>
        <v>1E-4</v>
      </c>
      <c r="O620" s="5">
        <v>0</v>
      </c>
      <c r="P620" s="5">
        <v>96.736587524399994</v>
      </c>
      <c r="Q620" s="5">
        <v>3.2899975776699999</v>
      </c>
      <c r="R620" s="5">
        <v>65.333503723099994</v>
      </c>
      <c r="S620">
        <f t="shared" si="117"/>
        <v>5.9413998308355972E-6</v>
      </c>
      <c r="T620">
        <f t="shared" si="118"/>
        <v>1164059.9128807276</v>
      </c>
      <c r="U620">
        <f t="shared" si="119"/>
        <v>3495847.0217512534</v>
      </c>
      <c r="V620" s="9">
        <v>1033.3585205100001</v>
      </c>
      <c r="W620" s="9">
        <v>60723.6445313</v>
      </c>
      <c r="X620">
        <f t="shared" si="126"/>
        <v>2.8108805618280032E-7</v>
      </c>
      <c r="Y620">
        <f t="shared" si="127"/>
        <v>4.8900325528201094</v>
      </c>
      <c r="Z620">
        <f t="shared" si="120"/>
        <v>1.2340421072902296E-4</v>
      </c>
      <c r="AA620">
        <f t="shared" si="121"/>
        <v>1.7504920002306861E-5</v>
      </c>
      <c r="AB620">
        <f>(1/(AA620*k))*(LN((50-dTar)/(hTar-dTar)))</f>
        <v>249652.38609041239</v>
      </c>
      <c r="AC620">
        <f t="shared" si="122"/>
        <v>402726.04578894714</v>
      </c>
      <c r="AD620" s="19">
        <v>2497.7700195299999</v>
      </c>
      <c r="AE620" s="19">
        <v>60723.6445313</v>
      </c>
      <c r="AF620">
        <f t="shared" si="128"/>
        <v>2.1461647183800129E-6</v>
      </c>
      <c r="AG620" s="23">
        <f t="shared" si="123"/>
        <v>0.66349707102910793</v>
      </c>
      <c r="AH620" s="25">
        <f t="shared" si="129"/>
        <v>2.2699768624615961</v>
      </c>
      <c r="AI620" s="25">
        <f t="shared" si="124"/>
        <v>4.6905171284601254E-5</v>
      </c>
    </row>
    <row r="621" spans="6:35" ht="15">
      <c r="F621" s="5">
        <v>2006</v>
      </c>
      <c r="G621" s="5">
        <v>1</v>
      </c>
      <c r="H621" s="5">
        <v>0</v>
      </c>
      <c r="I621" s="5">
        <v>26</v>
      </c>
      <c r="J621" s="5">
        <v>16</v>
      </c>
      <c r="K621" s="5">
        <v>-1.4125000238400001</v>
      </c>
      <c r="L621" s="5">
        <v>5.2598867565399998E-2</v>
      </c>
      <c r="M621" s="5">
        <v>0.71100002527200001</v>
      </c>
      <c r="N621" s="8">
        <f t="shared" si="125"/>
        <v>0.71100002527200001</v>
      </c>
      <c r="O621" s="5">
        <v>0.68333333730699997</v>
      </c>
      <c r="P621" s="5">
        <v>96.736587524399994</v>
      </c>
      <c r="Q621" s="5">
        <v>2.5766594409899999</v>
      </c>
      <c r="R621" s="5">
        <v>22.5499992371</v>
      </c>
      <c r="S621">
        <f t="shared" si="117"/>
        <v>4.2243354298751652E-2</v>
      </c>
      <c r="T621">
        <f t="shared" si="118"/>
        <v>163.72150091491278</v>
      </c>
      <c r="U621">
        <f t="shared" si="119"/>
        <v>491.68029500616171</v>
      </c>
      <c r="V621" s="9">
        <v>541.01495361299999</v>
      </c>
      <c r="W621" s="9">
        <v>143.74720764200001</v>
      </c>
      <c r="X621">
        <f t="shared" si="126"/>
        <v>8.5002032583734576E-4</v>
      </c>
      <c r="Y621">
        <f t="shared" si="127"/>
        <v>2.9932150072577395</v>
      </c>
      <c r="Z621">
        <f t="shared" si="120"/>
        <v>0.87740396947006516</v>
      </c>
      <c r="AA621">
        <f t="shared" si="121"/>
        <v>0.12445998564024513</v>
      </c>
      <c r="AB621">
        <f>(1/(AA621*k))*(LN((50-dTar)/(hTar-dTar)))</f>
        <v>35.112851929211324</v>
      </c>
      <c r="AC621">
        <f t="shared" si="122"/>
        <v>56.642198519596455</v>
      </c>
      <c r="AD621" s="19">
        <v>1237.30200195</v>
      </c>
      <c r="AE621" s="19">
        <v>48.789691925</v>
      </c>
      <c r="AF621">
        <f t="shared" si="128"/>
        <v>7.447492058285846E-4</v>
      </c>
      <c r="AG621" s="23">
        <f t="shared" si="123"/>
        <v>2.8669485298766024</v>
      </c>
      <c r="AH621" s="25">
        <f t="shared" si="129"/>
        <v>2.9149416308743512</v>
      </c>
      <c r="AI621" s="25">
        <f t="shared" si="124"/>
        <v>0.33349577968738969</v>
      </c>
    </row>
    <row r="622" spans="6:35" ht="15">
      <c r="F622" s="5">
        <v>2006</v>
      </c>
      <c r="G622" s="5">
        <v>1</v>
      </c>
      <c r="H622" s="5">
        <v>0</v>
      </c>
      <c r="I622" s="5">
        <v>26</v>
      </c>
      <c r="J622" s="5">
        <v>17</v>
      </c>
      <c r="K622" s="5">
        <v>-1.6154999732999999</v>
      </c>
      <c r="L622" s="5">
        <v>4.8290781676800003E-2</v>
      </c>
      <c r="M622" s="5">
        <v>0.473500013351</v>
      </c>
      <c r="N622" s="8">
        <f t="shared" si="125"/>
        <v>0.473500013351</v>
      </c>
      <c r="O622" s="5">
        <v>0</v>
      </c>
      <c r="P622" s="5">
        <v>96.736587524399994</v>
      </c>
      <c r="Q622" s="5">
        <v>1.5908484458900001</v>
      </c>
      <c r="R622" s="5">
        <v>11.9781503677</v>
      </c>
      <c r="S622">
        <f t="shared" si="117"/>
        <v>2.813252899224284E-2</v>
      </c>
      <c r="T622">
        <f t="shared" si="118"/>
        <v>245.84157973778633</v>
      </c>
      <c r="U622">
        <f t="shared" si="119"/>
        <v>738.29924459998347</v>
      </c>
      <c r="V622" s="9">
        <v>551.95153808600003</v>
      </c>
      <c r="W622" s="9">
        <v>215.848510742</v>
      </c>
      <c r="X622">
        <f t="shared" si="126"/>
        <v>6.6396684758010386E-4</v>
      </c>
      <c r="Y622">
        <f t="shared" si="127"/>
        <v>1.9011791749246338</v>
      </c>
      <c r="Z622">
        <f t="shared" si="120"/>
        <v>0.58431895427761982</v>
      </c>
      <c r="AA622">
        <f t="shared" si="121"/>
        <v>8.2885798548004846E-2</v>
      </c>
      <c r="AB622">
        <f>(1/(AA622*k))*(LN((50-dTar)/(hTar-dTar)))</f>
        <v>52.724895258946496</v>
      </c>
      <c r="AC622">
        <f t="shared" si="122"/>
        <v>85.053016775822357</v>
      </c>
      <c r="AD622" s="19">
        <v>1471.7252197299999</v>
      </c>
      <c r="AE622" s="19">
        <v>73.261817932100001</v>
      </c>
      <c r="AF622">
        <f t="shared" si="128"/>
        <v>6.1348185725707493E-4</v>
      </c>
      <c r="AG622" s="23">
        <f t="shared" si="123"/>
        <v>1.8019785302420297</v>
      </c>
      <c r="AH622" s="25">
        <f t="shared" si="129"/>
        <v>1.8396840769400897</v>
      </c>
      <c r="AI622" s="25">
        <f t="shared" si="124"/>
        <v>0.22209599229489635</v>
      </c>
    </row>
    <row r="623" spans="6:35" ht="15">
      <c r="F623" s="5">
        <v>2006</v>
      </c>
      <c r="G623" s="5">
        <v>1</v>
      </c>
      <c r="H623" s="5">
        <v>0</v>
      </c>
      <c r="I623" s="5">
        <v>26</v>
      </c>
      <c r="J623" s="5">
        <v>18</v>
      </c>
      <c r="K623" s="5">
        <v>-1.85399997234</v>
      </c>
      <c r="L623" s="5">
        <v>4.5581720769400001E-2</v>
      </c>
      <c r="M623" s="5">
        <v>0.59350001811999997</v>
      </c>
      <c r="N623" s="8">
        <f t="shared" si="125"/>
        <v>0.59350001811999997</v>
      </c>
      <c r="O623" s="5">
        <v>0</v>
      </c>
      <c r="P623" s="5">
        <v>96.736587524399994</v>
      </c>
      <c r="Q623" s="5">
        <v>1.0052109956699999</v>
      </c>
      <c r="R623" s="5">
        <v>0</v>
      </c>
      <c r="S623">
        <f t="shared" si="117"/>
        <v>3.5262209072590915E-2</v>
      </c>
      <c r="T623">
        <f t="shared" si="118"/>
        <v>196.13477293026227</v>
      </c>
      <c r="U623">
        <f t="shared" si="119"/>
        <v>589.02222662517704</v>
      </c>
      <c r="V623" s="9">
        <v>541.35430908199999</v>
      </c>
      <c r="W623" s="9">
        <v>172.206008911</v>
      </c>
      <c r="X623">
        <f t="shared" si="126"/>
        <v>7.6770566604907758E-4</v>
      </c>
      <c r="Y623">
        <f t="shared" si="127"/>
        <v>1.1834000032559344</v>
      </c>
      <c r="Z623">
        <f t="shared" si="120"/>
        <v>0.73240401303759417</v>
      </c>
      <c r="AA623">
        <f t="shared" si="121"/>
        <v>0.10389170338558271</v>
      </c>
      <c r="AB623">
        <f>(1/(AA623*k))*(LN((50-dTar)/(hTar-dTar)))</f>
        <v>42.064427711598675</v>
      </c>
      <c r="AC623">
        <f t="shared" si="122"/>
        <v>67.856113478250961</v>
      </c>
      <c r="AD623" s="19">
        <v>1341.5444335899999</v>
      </c>
      <c r="AE623" s="19">
        <v>58.448982238799999</v>
      </c>
      <c r="AF623">
        <f t="shared" si="128"/>
        <v>6.8126874044922338E-4</v>
      </c>
      <c r="AG623" s="23">
        <f t="shared" si="123"/>
        <v>1.1286934932848436</v>
      </c>
      <c r="AH623" s="25">
        <f t="shared" si="129"/>
        <v>1.1494870967236384</v>
      </c>
      <c r="AI623" s="25">
        <f t="shared" si="124"/>
        <v>0.27838220007332548</v>
      </c>
    </row>
    <row r="624" spans="6:35" ht="15">
      <c r="F624" s="5">
        <v>2006</v>
      </c>
      <c r="G624" s="5">
        <v>1</v>
      </c>
      <c r="H624" s="5">
        <v>0</v>
      </c>
      <c r="I624" s="5">
        <v>26</v>
      </c>
      <c r="J624" s="5">
        <v>19</v>
      </c>
      <c r="K624" s="5">
        <v>-2.2290000915500001</v>
      </c>
      <c r="L624" s="5">
        <v>3.6037135869299998E-2</v>
      </c>
      <c r="M624" s="5">
        <v>8.2999996840999998E-2</v>
      </c>
      <c r="N624" s="8">
        <f t="shared" si="125"/>
        <v>8.2999996840999998E-2</v>
      </c>
      <c r="O624" s="5">
        <v>0</v>
      </c>
      <c r="P624" s="5">
        <v>96.736587524399994</v>
      </c>
      <c r="Q624" s="5">
        <v>1.0227680206300001</v>
      </c>
      <c r="R624" s="5">
        <v>0</v>
      </c>
      <c r="S624">
        <f t="shared" si="117"/>
        <v>4.9313616719047241E-3</v>
      </c>
      <c r="T624">
        <f t="shared" si="118"/>
        <v>1402.4818761266627</v>
      </c>
      <c r="U624">
        <f t="shared" si="119"/>
        <v>4211.8640419325766</v>
      </c>
      <c r="V624" s="9">
        <v>650.13006591800001</v>
      </c>
      <c r="W624" s="9">
        <v>1231.3767089800001</v>
      </c>
      <c r="X624">
        <f t="shared" si="126"/>
        <v>1.6411277600862357E-4</v>
      </c>
      <c r="Y624">
        <f t="shared" si="127"/>
        <v>1.3285551817731218</v>
      </c>
      <c r="Z624">
        <f t="shared" si="120"/>
        <v>0.10242549100675002</v>
      </c>
      <c r="AA624">
        <f t="shared" si="121"/>
        <v>1.4529083048934268E-2</v>
      </c>
      <c r="AB624">
        <f>(1/(AA624*k))*(LN((50-dTar)/(hTar-dTar)))</f>
        <v>300.7860187858347</v>
      </c>
      <c r="AC624">
        <f t="shared" si="122"/>
        <v>485.21212182746768</v>
      </c>
      <c r="AD624" s="19">
        <v>2215.54296875</v>
      </c>
      <c r="AE624" s="19">
        <v>417.94546508799999</v>
      </c>
      <c r="AF624">
        <f t="shared" si="128"/>
        <v>3.2064636605889859E-4</v>
      </c>
      <c r="AG624" s="23">
        <f t="shared" si="123"/>
        <v>1.1218565689351663</v>
      </c>
      <c r="AH624" s="25">
        <f t="shared" si="129"/>
        <v>1.2004214232637034</v>
      </c>
      <c r="AI624" s="25">
        <f t="shared" si="124"/>
        <v>3.8931290684484678E-2</v>
      </c>
    </row>
    <row r="625" spans="6:35" ht="15">
      <c r="F625" s="5">
        <v>2006</v>
      </c>
      <c r="G625" s="5">
        <v>1</v>
      </c>
      <c r="H625" s="5">
        <v>0</v>
      </c>
      <c r="I625" s="5">
        <v>26</v>
      </c>
      <c r="J625" s="5">
        <v>20</v>
      </c>
      <c r="K625" s="5">
        <v>-2.6164999008200001</v>
      </c>
      <c r="L625" s="5">
        <v>3.1991723924899997E-2</v>
      </c>
      <c r="M625" s="5">
        <v>0.33349999785399997</v>
      </c>
      <c r="N625" s="8">
        <f t="shared" si="125"/>
        <v>0.33349999785399997</v>
      </c>
      <c r="O625" s="5">
        <v>0.68333333730699997</v>
      </c>
      <c r="P625" s="5">
        <v>96.736587524399994</v>
      </c>
      <c r="Q625" s="5">
        <v>1.10046505928</v>
      </c>
      <c r="R625" s="5">
        <v>0</v>
      </c>
      <c r="S625">
        <f t="shared" si="117"/>
        <v>1.9814568308334272E-2</v>
      </c>
      <c r="T625">
        <f t="shared" si="118"/>
        <v>349.043454384168</v>
      </c>
      <c r="U625">
        <f t="shared" si="119"/>
        <v>1048.2299982747436</v>
      </c>
      <c r="V625" s="9">
        <v>558.12438964800003</v>
      </c>
      <c r="W625" s="9">
        <v>306.45959472700002</v>
      </c>
      <c r="X625">
        <f t="shared" si="126"/>
        <v>5.2278998850413072E-4</v>
      </c>
      <c r="Y625">
        <f t="shared" si="127"/>
        <v>1.3460958080230379</v>
      </c>
      <c r="Z625">
        <f t="shared" si="120"/>
        <v>0.41155304013303717</v>
      </c>
      <c r="AA625">
        <f t="shared" si="121"/>
        <v>5.8378907832037787E-2</v>
      </c>
      <c r="AB625">
        <f>(1/(AA625*k))*(LN((50-dTar)/(hTar-dTar)))</f>
        <v>74.858287165478643</v>
      </c>
      <c r="AC625">
        <f t="shared" si="122"/>
        <v>120.75743579622242</v>
      </c>
      <c r="AD625" s="19">
        <v>1666.2501220700001</v>
      </c>
      <c r="AE625" s="19">
        <v>104.01641082800001</v>
      </c>
      <c r="AF625">
        <f t="shared" si="128"/>
        <v>5.2881402697952762E-4</v>
      </c>
      <c r="AG625" s="23">
        <f t="shared" si="123"/>
        <v>1.2601365178162882</v>
      </c>
      <c r="AH625" s="25">
        <f t="shared" si="129"/>
        <v>1.2928091082151998</v>
      </c>
      <c r="AI625" s="25">
        <f t="shared" si="124"/>
        <v>0.15642874522756017</v>
      </c>
    </row>
    <row r="626" spans="6:35" ht="15">
      <c r="F626" s="5">
        <v>2006</v>
      </c>
      <c r="G626" s="5">
        <v>1</v>
      </c>
      <c r="H626" s="5">
        <v>0</v>
      </c>
      <c r="I626" s="5">
        <v>26</v>
      </c>
      <c r="J626" s="5">
        <v>21</v>
      </c>
      <c r="K626" s="5">
        <v>-2.8675000667599999</v>
      </c>
      <c r="L626" s="5">
        <v>3.0904667452E-2</v>
      </c>
      <c r="M626" s="5">
        <v>0.26050001382799998</v>
      </c>
      <c r="N626" s="8">
        <f t="shared" si="125"/>
        <v>0.26050001382799998</v>
      </c>
      <c r="O626" s="5">
        <v>0</v>
      </c>
      <c r="P626" s="5">
        <v>96.736587524399994</v>
      </c>
      <c r="Q626" s="5">
        <v>1.0455144643800001</v>
      </c>
      <c r="R626" s="5">
        <v>0</v>
      </c>
      <c r="S626">
        <f t="shared" si="117"/>
        <v>1.5477347380903495E-2</v>
      </c>
      <c r="T626">
        <f t="shared" si="118"/>
        <v>446.85598890191227</v>
      </c>
      <c r="U626">
        <f t="shared" si="119"/>
        <v>1341.9757528533</v>
      </c>
      <c r="V626" s="9">
        <v>568.31048583999996</v>
      </c>
      <c r="W626" s="9">
        <v>392.33880615200002</v>
      </c>
      <c r="X626">
        <f t="shared" si="126"/>
        <v>4.3428694664753118E-4</v>
      </c>
      <c r="Y626">
        <f t="shared" si="127"/>
        <v>1.297266910836371</v>
      </c>
      <c r="Z626">
        <f t="shared" si="120"/>
        <v>0.32146798601343896</v>
      </c>
      <c r="AA626">
        <f t="shared" si="121"/>
        <v>4.5600319026589689E-2</v>
      </c>
      <c r="AB626">
        <f>(1/(AA626*k))*(LN((50-dTar)/(hTar-dTar)))</f>
        <v>95.835843699897154</v>
      </c>
      <c r="AC626">
        <f t="shared" si="122"/>
        <v>154.59732223079834</v>
      </c>
      <c r="AD626" s="19">
        <v>1793.0109863299999</v>
      </c>
      <c r="AE626" s="19">
        <v>133.16494750999999</v>
      </c>
      <c r="AF626">
        <f t="shared" si="128"/>
        <v>4.805905675125493E-4</v>
      </c>
      <c r="AG626" s="23">
        <f t="shared" si="123"/>
        <v>1.2008825546607076</v>
      </c>
      <c r="AH626" s="25">
        <f t="shared" si="129"/>
        <v>1.2375176476520058</v>
      </c>
      <c r="AI626" s="25">
        <f t="shared" si="124"/>
        <v>0.12218797768243329</v>
      </c>
    </row>
    <row r="627" spans="6:35" ht="15">
      <c r="F627" s="5">
        <v>2006</v>
      </c>
      <c r="G627" s="5">
        <v>1</v>
      </c>
      <c r="H627" s="5">
        <v>0</v>
      </c>
      <c r="I627" s="5">
        <v>26</v>
      </c>
      <c r="J627" s="5">
        <v>22</v>
      </c>
      <c r="K627" s="5">
        <v>-3.0460000038100001</v>
      </c>
      <c r="L627" s="5">
        <v>2.2200891748099999E-2</v>
      </c>
      <c r="M627" s="5">
        <v>4.8500001430499998E-2</v>
      </c>
      <c r="N627" s="8">
        <f t="shared" si="125"/>
        <v>4.8500001430499998E-2</v>
      </c>
      <c r="O627" s="5">
        <v>0</v>
      </c>
      <c r="P627" s="5">
        <v>96.736587524399994</v>
      </c>
      <c r="Q627" s="5">
        <v>1.02073585987</v>
      </c>
      <c r="R627" s="5">
        <v>0</v>
      </c>
      <c r="S627">
        <f t="shared" si="117"/>
        <v>2.8815790029469886E-3</v>
      </c>
      <c r="T627">
        <f t="shared" si="118"/>
        <v>2400.1234609215703</v>
      </c>
      <c r="U627">
        <f t="shared" si="119"/>
        <v>7207.9317910139989</v>
      </c>
      <c r="V627" s="9">
        <v>711.440917969</v>
      </c>
      <c r="W627" s="9">
        <v>2107.3044433599998</v>
      </c>
      <c r="X627">
        <f t="shared" si="126"/>
        <v>9.9733938253544305E-5</v>
      </c>
      <c r="Y627">
        <f t="shared" si="127"/>
        <v>1.3419677273429389</v>
      </c>
      <c r="Z627">
        <f t="shared" si="120"/>
        <v>5.9851043968873356E-2</v>
      </c>
      <c r="AA627">
        <f t="shared" si="121"/>
        <v>8.4898864515267052E-3</v>
      </c>
      <c r="AB627">
        <f>(1/(AA627*k))*(LN((50-dTar)/(hTar-dTar)))</f>
        <v>514.74717263289517</v>
      </c>
      <c r="AC627">
        <f t="shared" si="122"/>
        <v>830.36295651671162</v>
      </c>
      <c r="AD627" s="19">
        <v>2324.8339843799999</v>
      </c>
      <c r="AE627" s="19">
        <v>715.24682617200006</v>
      </c>
      <c r="AF627">
        <f t="shared" si="128"/>
        <v>2.583683061121831E-4</v>
      </c>
      <c r="AG627" s="23">
        <f t="shared" si="123"/>
        <v>1.0540626816457039</v>
      </c>
      <c r="AH627" s="25">
        <f t="shared" si="129"/>
        <v>1.1634935949212892</v>
      </c>
      <c r="AI627" s="25">
        <f t="shared" si="124"/>
        <v>2.2749008744010077E-2</v>
      </c>
    </row>
    <row r="628" spans="6:35" ht="15">
      <c r="F628" s="5">
        <v>2006</v>
      </c>
      <c r="G628" s="5">
        <v>1</v>
      </c>
      <c r="H628" s="5">
        <v>0</v>
      </c>
      <c r="I628" s="5">
        <v>26</v>
      </c>
      <c r="J628" s="5">
        <v>23</v>
      </c>
      <c r="K628" s="5">
        <v>-2.9714999198899998</v>
      </c>
      <c r="L628" s="5">
        <v>2.2324716672299998E-2</v>
      </c>
      <c r="M628" s="5">
        <v>0</v>
      </c>
      <c r="N628" s="8">
        <f t="shared" si="125"/>
        <v>1E-4</v>
      </c>
      <c r="O628" s="5">
        <v>0</v>
      </c>
      <c r="P628" s="5">
        <v>96.736587524399994</v>
      </c>
      <c r="Q628" s="5">
        <v>0.94582277536399995</v>
      </c>
      <c r="R628" s="5">
        <v>0</v>
      </c>
      <c r="S628">
        <f t="shared" si="117"/>
        <v>5.9413998308355972E-6</v>
      </c>
      <c r="T628">
        <f t="shared" si="118"/>
        <v>1164059.9128807276</v>
      </c>
      <c r="U628">
        <f t="shared" si="119"/>
        <v>3495847.0217512534</v>
      </c>
      <c r="V628" s="9">
        <v>1041.2807617200001</v>
      </c>
      <c r="W628" s="9">
        <v>60723.6445313</v>
      </c>
      <c r="X628">
        <f t="shared" si="126"/>
        <v>2.8108743024399205E-7</v>
      </c>
      <c r="Y628">
        <f t="shared" si="127"/>
        <v>1.4058062483682041</v>
      </c>
      <c r="Z628">
        <f t="shared" si="120"/>
        <v>1.2340421072902296E-4</v>
      </c>
      <c r="AA628">
        <f t="shared" si="121"/>
        <v>1.7504920002306861E-5</v>
      </c>
      <c r="AB628">
        <f>(1/(AA628*k))*(LN((50-dTar)/(hTar-dTar)))</f>
        <v>249652.38609041239</v>
      </c>
      <c r="AC628">
        <f t="shared" si="122"/>
        <v>402726.04578894714</v>
      </c>
      <c r="AD628" s="19">
        <v>2497.7700195299999</v>
      </c>
      <c r="AE628" s="19">
        <v>60723.6445313</v>
      </c>
      <c r="AF628">
        <f t="shared" si="128"/>
        <v>2.1461647183800129E-6</v>
      </c>
      <c r="AG628" s="23">
        <f t="shared" si="123"/>
        <v>0.19074480960025531</v>
      </c>
      <c r="AH628" s="25">
        <f t="shared" si="129"/>
        <v>0.65258208865284761</v>
      </c>
      <c r="AI628" s="25">
        <f t="shared" si="124"/>
        <v>4.6905171284601254E-5</v>
      </c>
    </row>
    <row r="629" spans="6:35" ht="15">
      <c r="F629" s="5">
        <v>2006</v>
      </c>
      <c r="G629" s="5">
        <v>1</v>
      </c>
      <c r="H629" s="5">
        <v>0</v>
      </c>
      <c r="I629" s="5">
        <v>26</v>
      </c>
      <c r="J629" s="5">
        <v>24</v>
      </c>
      <c r="K629" s="5">
        <v>-2.9094998836500001</v>
      </c>
      <c r="L629" s="5">
        <v>2.0456520840499998E-2</v>
      </c>
      <c r="M629" s="5">
        <v>0</v>
      </c>
      <c r="N629" s="8">
        <f t="shared" si="125"/>
        <v>1E-4</v>
      </c>
      <c r="O629" s="5">
        <v>0</v>
      </c>
      <c r="P629" s="5">
        <v>96.736587524399994</v>
      </c>
      <c r="Q629" s="5">
        <v>0.97566479444499998</v>
      </c>
      <c r="R629" s="5">
        <v>0</v>
      </c>
      <c r="S629">
        <f t="shared" si="117"/>
        <v>5.9413998308355972E-6</v>
      </c>
      <c r="T629">
        <f t="shared" si="118"/>
        <v>1164059.9128807276</v>
      </c>
      <c r="U629">
        <f t="shared" si="119"/>
        <v>3495847.0217512534</v>
      </c>
      <c r="V629" s="9">
        <v>1041.2807617200001</v>
      </c>
      <c r="W629" s="9">
        <v>60723.6445313</v>
      </c>
      <c r="X629">
        <f t="shared" si="126"/>
        <v>2.8108743024399205E-7</v>
      </c>
      <c r="Y629">
        <f t="shared" si="127"/>
        <v>1.4501613833688893</v>
      </c>
      <c r="Z629">
        <f t="shared" si="120"/>
        <v>1.2340421072902296E-4</v>
      </c>
      <c r="AA629">
        <f t="shared" si="121"/>
        <v>1.7504920002306861E-5</v>
      </c>
      <c r="AB629">
        <f>(1/(AA629*k))*(LN((50-dTar)/(hTar-dTar)))</f>
        <v>249652.38609041239</v>
      </c>
      <c r="AC629">
        <f t="shared" si="122"/>
        <v>402726.04578894714</v>
      </c>
      <c r="AD629" s="19">
        <v>2497.7700195299999</v>
      </c>
      <c r="AE629" s="19">
        <v>60723.6445313</v>
      </c>
      <c r="AF629">
        <f t="shared" si="128"/>
        <v>2.1461647183800129E-6</v>
      </c>
      <c r="AG629" s="23">
        <f t="shared" si="123"/>
        <v>0.19676307263637419</v>
      </c>
      <c r="AH629" s="25">
        <f t="shared" si="129"/>
        <v>0.67317195775808503</v>
      </c>
      <c r="AI629" s="25">
        <f t="shared" si="124"/>
        <v>4.6905171284601254E-5</v>
      </c>
    </row>
    <row r="630" spans="6:35" ht="15">
      <c r="F630" s="5">
        <v>2006</v>
      </c>
      <c r="G630" s="5">
        <v>1</v>
      </c>
      <c r="H630" s="5">
        <v>0</v>
      </c>
      <c r="I630" s="5">
        <v>27</v>
      </c>
      <c r="J630" s="5">
        <v>1</v>
      </c>
      <c r="K630" s="5">
        <v>-2.6879999637599998</v>
      </c>
      <c r="L630" s="5">
        <v>2.6058895513400002E-2</v>
      </c>
      <c r="M630" s="5">
        <v>2.09999997169E-2</v>
      </c>
      <c r="N630" s="8">
        <f t="shared" si="125"/>
        <v>2.09999997169E-2</v>
      </c>
      <c r="O630" s="5">
        <v>0</v>
      </c>
      <c r="P630" s="5">
        <v>96.736587524399994</v>
      </c>
      <c r="Q630" s="5">
        <v>1.20183002949</v>
      </c>
      <c r="R630" s="5">
        <v>0</v>
      </c>
      <c r="S630">
        <f t="shared" si="117"/>
        <v>1.2476939476553724E-3</v>
      </c>
      <c r="T630">
        <f t="shared" si="118"/>
        <v>5543.1425170160192</v>
      </c>
      <c r="U630">
        <f t="shared" si="119"/>
        <v>16646.890804183815</v>
      </c>
      <c r="V630" s="9">
        <v>822.79302978500004</v>
      </c>
      <c r="W630" s="9">
        <v>4866.8701171900002</v>
      </c>
      <c r="X630">
        <f t="shared" si="126"/>
        <v>4.476966331452038E-5</v>
      </c>
      <c r="Y630">
        <f t="shared" si="127"/>
        <v>1.5985281727361216</v>
      </c>
      <c r="Z630">
        <f t="shared" si="120"/>
        <v>2.5914883903737498E-2</v>
      </c>
      <c r="AA630">
        <f t="shared" si="121"/>
        <v>3.6760331509280118E-3</v>
      </c>
      <c r="AB630">
        <f>(1/(AA630*k))*(LN((50-dTar)/(hTar-dTar)))</f>
        <v>1188.8209021712591</v>
      </c>
      <c r="AC630">
        <f t="shared" si="122"/>
        <v>1917.7431010384662</v>
      </c>
      <c r="AD630" s="19">
        <v>2420.7546386700001</v>
      </c>
      <c r="AE630" s="19">
        <v>1651.8796386700001</v>
      </c>
      <c r="AF630">
        <f t="shared" si="128"/>
        <v>1.6693439108016425E-4</v>
      </c>
      <c r="AG630" s="23">
        <f t="shared" si="123"/>
        <v>1.0867797165962614</v>
      </c>
      <c r="AH630" s="25">
        <f t="shared" si="129"/>
        <v>1.2812921149015248</v>
      </c>
      <c r="AI630" s="25">
        <f t="shared" si="124"/>
        <v>9.850085836977723E-3</v>
      </c>
    </row>
    <row r="631" spans="6:35" ht="15">
      <c r="F631" s="5">
        <v>2006</v>
      </c>
      <c r="G631" s="5">
        <v>1</v>
      </c>
      <c r="H631" s="5">
        <v>0</v>
      </c>
      <c r="I631" s="5">
        <v>27</v>
      </c>
      <c r="J631" s="5">
        <v>2</v>
      </c>
      <c r="K631" s="5">
        <v>-3.0620000362400002</v>
      </c>
      <c r="L631" s="5">
        <v>2.4611121043599998E-2</v>
      </c>
      <c r="M631" s="5">
        <v>0</v>
      </c>
      <c r="N631" s="8">
        <f t="shared" si="125"/>
        <v>1E-4</v>
      </c>
      <c r="O631" s="5">
        <v>0</v>
      </c>
      <c r="P631" s="5">
        <v>96.736587524399994</v>
      </c>
      <c r="Q631" s="5">
        <v>1.0023494958900001</v>
      </c>
      <c r="R631" s="5">
        <v>0</v>
      </c>
      <c r="S631">
        <f t="shared" si="117"/>
        <v>5.9413998308355972E-6</v>
      </c>
      <c r="T631">
        <f t="shared" si="118"/>
        <v>1164059.9128807276</v>
      </c>
      <c r="U631">
        <f t="shared" si="119"/>
        <v>3495847.0217512534</v>
      </c>
      <c r="V631" s="9">
        <v>1036.68908691</v>
      </c>
      <c r="W631" s="9">
        <v>60723.6445313</v>
      </c>
      <c r="X631">
        <f t="shared" si="126"/>
        <v>2.810877930333457E-7</v>
      </c>
      <c r="Y631">
        <f t="shared" si="127"/>
        <v>1.4898246326470799</v>
      </c>
      <c r="Z631">
        <f t="shared" si="120"/>
        <v>1.2340421072902296E-4</v>
      </c>
      <c r="AA631">
        <f t="shared" si="121"/>
        <v>1.7504920002306861E-5</v>
      </c>
      <c r="AB631">
        <f>(1/(AA631*k))*(LN((50-dTar)/(hTar-dTar)))</f>
        <v>249652.38609041239</v>
      </c>
      <c r="AC631">
        <f t="shared" si="122"/>
        <v>402726.04578894714</v>
      </c>
      <c r="AD631" s="19">
        <v>2497.7700195299999</v>
      </c>
      <c r="AE631" s="19">
        <v>60723.6445313</v>
      </c>
      <c r="AF631">
        <f t="shared" si="128"/>
        <v>2.1461647183800129E-6</v>
      </c>
      <c r="AG631" s="23">
        <f t="shared" si="123"/>
        <v>0.2021447238706589</v>
      </c>
      <c r="AH631" s="25">
        <f t="shared" si="129"/>
        <v>0.69158383072191953</v>
      </c>
      <c r="AI631" s="25">
        <f t="shared" si="124"/>
        <v>4.6905171284601254E-5</v>
      </c>
    </row>
    <row r="632" spans="6:35" ht="15">
      <c r="F632" s="5">
        <v>2006</v>
      </c>
      <c r="G632" s="5">
        <v>1</v>
      </c>
      <c r="H632" s="5">
        <v>0</v>
      </c>
      <c r="I632" s="5">
        <v>27</v>
      </c>
      <c r="J632" s="5">
        <v>3</v>
      </c>
      <c r="K632" s="5">
        <v>-3.2639999389600001</v>
      </c>
      <c r="L632" s="5">
        <v>2.6402465999100001E-2</v>
      </c>
      <c r="M632" s="5">
        <v>0</v>
      </c>
      <c r="N632" s="8">
        <f t="shared" si="125"/>
        <v>1E-4</v>
      </c>
      <c r="O632" s="5">
        <v>0</v>
      </c>
      <c r="P632" s="5">
        <v>96.736587524399994</v>
      </c>
      <c r="Q632" s="5">
        <v>1.01709353924</v>
      </c>
      <c r="R632" s="5">
        <v>0</v>
      </c>
      <c r="S632">
        <f t="shared" si="117"/>
        <v>5.9413998308355972E-6</v>
      </c>
      <c r="T632">
        <f t="shared" si="118"/>
        <v>1164059.9128807276</v>
      </c>
      <c r="U632">
        <f t="shared" si="119"/>
        <v>3495847.0217512534</v>
      </c>
      <c r="V632" s="9">
        <v>1036.68908691</v>
      </c>
      <c r="W632" s="9">
        <v>60723.6445313</v>
      </c>
      <c r="X632">
        <f t="shared" si="126"/>
        <v>2.810877930333457E-7</v>
      </c>
      <c r="Y632">
        <f t="shared" si="127"/>
        <v>1.5117391834676419</v>
      </c>
      <c r="Z632">
        <f t="shared" si="120"/>
        <v>1.2340421072902296E-4</v>
      </c>
      <c r="AA632">
        <f t="shared" si="121"/>
        <v>1.7504920002306861E-5</v>
      </c>
      <c r="AB632">
        <f>(1/(AA632*k))*(LN((50-dTar)/(hTar-dTar)))</f>
        <v>249652.38609041239</v>
      </c>
      <c r="AC632">
        <f t="shared" si="122"/>
        <v>402726.04578894714</v>
      </c>
      <c r="AD632" s="19">
        <v>2497.7700195299999</v>
      </c>
      <c r="AE632" s="19">
        <v>60723.6445313</v>
      </c>
      <c r="AF632">
        <f t="shared" si="128"/>
        <v>2.1461647183800129E-6</v>
      </c>
      <c r="AG632" s="23">
        <f t="shared" si="123"/>
        <v>0.2051181683468058</v>
      </c>
      <c r="AH632" s="25">
        <f t="shared" si="129"/>
        <v>0.70175667165428224</v>
      </c>
      <c r="AI632" s="25">
        <f t="shared" si="124"/>
        <v>4.6905171284601254E-5</v>
      </c>
    </row>
    <row r="633" spans="6:35" ht="15">
      <c r="F633" s="5">
        <v>2006</v>
      </c>
      <c r="G633" s="5">
        <v>1</v>
      </c>
      <c r="H633" s="5">
        <v>0</v>
      </c>
      <c r="I633" s="5">
        <v>27</v>
      </c>
      <c r="J633" s="5">
        <v>4</v>
      </c>
      <c r="K633" s="5">
        <v>-3.4779999256099998</v>
      </c>
      <c r="L633" s="5">
        <v>2.6691321283600002E-2</v>
      </c>
      <c r="M633" s="5">
        <v>0</v>
      </c>
      <c r="N633" s="8">
        <f t="shared" si="125"/>
        <v>1E-4</v>
      </c>
      <c r="O633" s="5">
        <v>0</v>
      </c>
      <c r="P633" s="5">
        <v>96.736587524399994</v>
      </c>
      <c r="Q633" s="5">
        <v>0.90956902504000003</v>
      </c>
      <c r="R633" s="5">
        <v>0</v>
      </c>
      <c r="S633">
        <f t="shared" si="117"/>
        <v>5.9413998308355972E-6</v>
      </c>
      <c r="T633">
        <f t="shared" si="118"/>
        <v>1164059.9128807276</v>
      </c>
      <c r="U633">
        <f t="shared" si="119"/>
        <v>3495847.0217512534</v>
      </c>
      <c r="V633" s="9">
        <v>1036.68908691</v>
      </c>
      <c r="W633" s="9">
        <v>60723.6445313</v>
      </c>
      <c r="X633">
        <f t="shared" si="126"/>
        <v>2.810877930333457E-7</v>
      </c>
      <c r="Y633">
        <f t="shared" si="127"/>
        <v>1.3519220034067756</v>
      </c>
      <c r="Z633">
        <f t="shared" si="120"/>
        <v>1.2340421072902296E-4</v>
      </c>
      <c r="AA633">
        <f t="shared" si="121"/>
        <v>1.7504920002306861E-5</v>
      </c>
      <c r="AB633">
        <f>(1/(AA633*k))*(LN((50-dTar)/(hTar-dTar)))</f>
        <v>249652.38609041239</v>
      </c>
      <c r="AC633">
        <f t="shared" si="122"/>
        <v>402726.04578894714</v>
      </c>
      <c r="AD633" s="19">
        <v>2497.7700195299999</v>
      </c>
      <c r="AE633" s="19">
        <v>60723.6445313</v>
      </c>
      <c r="AF633">
        <f t="shared" si="128"/>
        <v>2.1461647183800129E-6</v>
      </c>
      <c r="AG633" s="23">
        <f t="shared" si="123"/>
        <v>0.18343360291188585</v>
      </c>
      <c r="AH633" s="25">
        <f t="shared" si="129"/>
        <v>0.62756876041986576</v>
      </c>
      <c r="AI633" s="25">
        <f t="shared" si="124"/>
        <v>4.6905171284601254E-5</v>
      </c>
    </row>
    <row r="634" spans="6:35" ht="15">
      <c r="F634" s="5">
        <v>2006</v>
      </c>
      <c r="G634" s="5">
        <v>1</v>
      </c>
      <c r="H634" s="5">
        <v>0</v>
      </c>
      <c r="I634" s="5">
        <v>27</v>
      </c>
      <c r="J634" s="5">
        <v>5</v>
      </c>
      <c r="K634" s="5">
        <v>-3.83649992943</v>
      </c>
      <c r="L634" s="5">
        <v>2.78220102191E-2</v>
      </c>
      <c r="M634" s="5">
        <v>0</v>
      </c>
      <c r="N634" s="8">
        <f t="shared" si="125"/>
        <v>1E-4</v>
      </c>
      <c r="O634" s="5">
        <v>0</v>
      </c>
      <c r="P634" s="5">
        <v>96.736587524399994</v>
      </c>
      <c r="Q634" s="5">
        <v>0.90503424406099997</v>
      </c>
      <c r="R634" s="5">
        <v>0</v>
      </c>
      <c r="S634">
        <f t="shared" si="117"/>
        <v>5.9413998308355972E-6</v>
      </c>
      <c r="T634">
        <f t="shared" si="118"/>
        <v>1164059.9128807276</v>
      </c>
      <c r="U634">
        <f t="shared" si="119"/>
        <v>3495847.0217512534</v>
      </c>
      <c r="V634" s="9">
        <v>1036.68908691</v>
      </c>
      <c r="W634" s="9">
        <v>60723.6445313</v>
      </c>
      <c r="X634">
        <f t="shared" si="126"/>
        <v>2.810877930333457E-7</v>
      </c>
      <c r="Y634">
        <f t="shared" si="127"/>
        <v>1.3451818110548306</v>
      </c>
      <c r="Z634">
        <f t="shared" si="120"/>
        <v>1.2340421072902296E-4</v>
      </c>
      <c r="AA634">
        <f t="shared" si="121"/>
        <v>1.7504920002306861E-5</v>
      </c>
      <c r="AB634">
        <f>(1/(AA634*k))*(LN((50-dTar)/(hTar-dTar)))</f>
        <v>249652.38609041239</v>
      </c>
      <c r="AC634">
        <f t="shared" si="122"/>
        <v>402726.04578894714</v>
      </c>
      <c r="AD634" s="19">
        <v>2497.7700195299999</v>
      </c>
      <c r="AE634" s="19">
        <v>60723.6445313</v>
      </c>
      <c r="AF634">
        <f t="shared" si="128"/>
        <v>2.1461647183800129E-6</v>
      </c>
      <c r="AG634" s="23">
        <f t="shared" si="123"/>
        <v>0.1825190695554342</v>
      </c>
      <c r="AH634" s="25">
        <f t="shared" si="129"/>
        <v>0.62443993039221446</v>
      </c>
      <c r="AI634" s="25">
        <f t="shared" si="124"/>
        <v>4.6905171284601254E-5</v>
      </c>
    </row>
    <row r="635" spans="6:35" ht="15">
      <c r="F635" s="5">
        <v>2006</v>
      </c>
      <c r="G635" s="5">
        <v>1</v>
      </c>
      <c r="H635" s="5">
        <v>0</v>
      </c>
      <c r="I635" s="5">
        <v>27</v>
      </c>
      <c r="J635" s="5">
        <v>6</v>
      </c>
      <c r="K635" s="5">
        <v>-4.7899999618500004</v>
      </c>
      <c r="L635" s="5">
        <v>2.82431915402E-2</v>
      </c>
      <c r="M635" s="5">
        <v>0</v>
      </c>
      <c r="N635" s="8">
        <f t="shared" si="125"/>
        <v>1E-4</v>
      </c>
      <c r="O635" s="5">
        <v>0</v>
      </c>
      <c r="P635" s="5">
        <v>96.736587524399994</v>
      </c>
      <c r="Q635" s="5">
        <v>0.989128410816</v>
      </c>
      <c r="R635" s="5">
        <v>0</v>
      </c>
      <c r="S635">
        <f t="shared" si="117"/>
        <v>5.9413998308355972E-6</v>
      </c>
      <c r="T635">
        <f t="shared" si="118"/>
        <v>1164059.9128807276</v>
      </c>
      <c r="U635">
        <f t="shared" si="119"/>
        <v>3495847.0217512534</v>
      </c>
      <c r="V635" s="9">
        <v>1036.68908691</v>
      </c>
      <c r="W635" s="9">
        <v>60723.6445313</v>
      </c>
      <c r="X635">
        <f t="shared" si="126"/>
        <v>2.810877930333457E-7</v>
      </c>
      <c r="Y635">
        <f t="shared" si="127"/>
        <v>1.4701737042091114</v>
      </c>
      <c r="Z635">
        <f t="shared" si="120"/>
        <v>1.2340421072902296E-4</v>
      </c>
      <c r="AA635">
        <f t="shared" si="121"/>
        <v>1.7504920002306861E-5</v>
      </c>
      <c r="AB635">
        <f>(1/(AA635*k))*(LN((50-dTar)/(hTar-dTar)))</f>
        <v>249652.38609041239</v>
      </c>
      <c r="AC635">
        <f t="shared" si="122"/>
        <v>402726.04578894714</v>
      </c>
      <c r="AD635" s="19">
        <v>2497.7700195299999</v>
      </c>
      <c r="AE635" s="19">
        <v>60723.6445313</v>
      </c>
      <c r="AF635">
        <f t="shared" si="128"/>
        <v>2.1461647183800129E-6</v>
      </c>
      <c r="AG635" s="23">
        <f t="shared" si="123"/>
        <v>0.19947841575905434</v>
      </c>
      <c r="AH635" s="25">
        <f t="shared" si="129"/>
        <v>0.68246177429422727</v>
      </c>
      <c r="AI635" s="25">
        <f t="shared" si="124"/>
        <v>4.6905171284601254E-5</v>
      </c>
    </row>
    <row r="636" spans="6:35" ht="15">
      <c r="F636" s="5">
        <v>2006</v>
      </c>
      <c r="G636" s="5">
        <v>1</v>
      </c>
      <c r="H636" s="5">
        <v>0</v>
      </c>
      <c r="I636" s="5">
        <v>27</v>
      </c>
      <c r="J636" s="5">
        <v>7</v>
      </c>
      <c r="K636" s="5">
        <v>-5.5425000190700002</v>
      </c>
      <c r="L636" s="5">
        <v>2.7278412133500001E-2</v>
      </c>
      <c r="M636" s="5">
        <v>0</v>
      </c>
      <c r="N636" s="8">
        <f t="shared" si="125"/>
        <v>1E-4</v>
      </c>
      <c r="O636" s="5">
        <v>0</v>
      </c>
      <c r="P636" s="5">
        <v>96.736587524399994</v>
      </c>
      <c r="Q636" s="5">
        <v>1.2112389802900001</v>
      </c>
      <c r="R636" s="5">
        <v>0</v>
      </c>
      <c r="S636">
        <f t="shared" si="117"/>
        <v>5.9413998308355972E-6</v>
      </c>
      <c r="T636">
        <f t="shared" si="118"/>
        <v>1164059.9128807276</v>
      </c>
      <c r="U636">
        <f t="shared" si="119"/>
        <v>3495847.0217512534</v>
      </c>
      <c r="V636" s="9">
        <v>1036.68908691</v>
      </c>
      <c r="W636" s="9">
        <v>60723.6445313</v>
      </c>
      <c r="X636">
        <f t="shared" si="126"/>
        <v>2.810877930333457E-7</v>
      </c>
      <c r="Y636">
        <f t="shared" si="127"/>
        <v>1.80030386233307</v>
      </c>
      <c r="Z636">
        <f t="shared" si="120"/>
        <v>1.2340421072902296E-4</v>
      </c>
      <c r="AA636">
        <f t="shared" si="121"/>
        <v>1.7504920002306861E-5</v>
      </c>
      <c r="AB636">
        <f>(1/(AA636*k))*(LN((50-dTar)/(hTar-dTar)))</f>
        <v>249652.38609041239</v>
      </c>
      <c r="AC636">
        <f t="shared" si="122"/>
        <v>402726.04578894714</v>
      </c>
      <c r="AD636" s="19">
        <v>2497.7700195299999</v>
      </c>
      <c r="AE636" s="19">
        <v>60723.6445313</v>
      </c>
      <c r="AF636">
        <f t="shared" si="128"/>
        <v>2.1461647183800129E-6</v>
      </c>
      <c r="AG636" s="23">
        <f t="shared" si="123"/>
        <v>0.24427165396506606</v>
      </c>
      <c r="AH636" s="25">
        <f t="shared" si="129"/>
        <v>0.83570979717497429</v>
      </c>
      <c r="AI636" s="25">
        <f t="shared" si="124"/>
        <v>4.6905171284601254E-5</v>
      </c>
    </row>
    <row r="637" spans="6:35" ht="15">
      <c r="F637" s="5">
        <v>2006</v>
      </c>
      <c r="G637" s="5">
        <v>1</v>
      </c>
      <c r="H637" s="5">
        <v>0</v>
      </c>
      <c r="I637" s="5">
        <v>27</v>
      </c>
      <c r="J637" s="5">
        <v>8</v>
      </c>
      <c r="K637" s="5">
        <v>-5.7930002212499998</v>
      </c>
      <c r="L637" s="5">
        <v>2.8743764385600001E-2</v>
      </c>
      <c r="M637" s="5">
        <v>0</v>
      </c>
      <c r="N637" s="8">
        <f t="shared" si="125"/>
        <v>1E-4</v>
      </c>
      <c r="O637" s="5">
        <v>0</v>
      </c>
      <c r="P637" s="5">
        <v>96.736587524399994</v>
      </c>
      <c r="Q637" s="5">
        <v>1.42905247211</v>
      </c>
      <c r="R637" s="5">
        <v>0</v>
      </c>
      <c r="S637">
        <f t="shared" si="117"/>
        <v>5.9413998308355972E-6</v>
      </c>
      <c r="T637">
        <f t="shared" si="118"/>
        <v>1164059.9128807276</v>
      </c>
      <c r="U637">
        <f t="shared" si="119"/>
        <v>3495847.0217512534</v>
      </c>
      <c r="V637" s="9">
        <v>1036.68908691</v>
      </c>
      <c r="W637" s="9">
        <v>60723.6445313</v>
      </c>
      <c r="X637">
        <f t="shared" si="126"/>
        <v>2.810877930333457E-7</v>
      </c>
      <c r="Y637">
        <f t="shared" si="127"/>
        <v>2.1240471342825185</v>
      </c>
      <c r="Z637">
        <f t="shared" si="120"/>
        <v>1.2340421072902296E-4</v>
      </c>
      <c r="AA637">
        <f t="shared" si="121"/>
        <v>1.7504920002306861E-5</v>
      </c>
      <c r="AB637">
        <f>(1/(AA637*k))*(LN((50-dTar)/(hTar-dTar)))</f>
        <v>249652.38609041239</v>
      </c>
      <c r="AC637">
        <f t="shared" si="122"/>
        <v>402726.04578894714</v>
      </c>
      <c r="AD637" s="19">
        <v>2497.7700195299999</v>
      </c>
      <c r="AE637" s="19">
        <v>60723.6445313</v>
      </c>
      <c r="AF637">
        <f t="shared" si="128"/>
        <v>2.1461647183800129E-6</v>
      </c>
      <c r="AG637" s="23">
        <f t="shared" si="123"/>
        <v>0.28819829665785573</v>
      </c>
      <c r="AH637" s="25">
        <f t="shared" si="129"/>
        <v>0.98599299647168348</v>
      </c>
      <c r="AI637" s="25">
        <f t="shared" si="124"/>
        <v>4.6905171284601254E-5</v>
      </c>
    </row>
    <row r="638" spans="6:35" ht="15">
      <c r="F638" s="5">
        <v>2006</v>
      </c>
      <c r="G638" s="5">
        <v>1</v>
      </c>
      <c r="H638" s="5">
        <v>0</v>
      </c>
      <c r="I638" s="5">
        <v>27</v>
      </c>
      <c r="J638" s="5">
        <v>9</v>
      </c>
      <c r="K638" s="5">
        <v>-6.0149998664900002</v>
      </c>
      <c r="L638" s="5">
        <v>3.2157354056800001E-2</v>
      </c>
      <c r="M638" s="5">
        <v>0</v>
      </c>
      <c r="N638" s="8">
        <f t="shared" si="125"/>
        <v>1E-4</v>
      </c>
      <c r="O638" s="5">
        <v>0</v>
      </c>
      <c r="P638" s="5">
        <v>96.736587524399994</v>
      </c>
      <c r="Q638" s="5">
        <v>2.8001959323899999</v>
      </c>
      <c r="R638" s="5">
        <v>0</v>
      </c>
      <c r="S638">
        <f t="shared" si="117"/>
        <v>5.9413998308355972E-6</v>
      </c>
      <c r="T638">
        <f t="shared" si="118"/>
        <v>1164059.9128807276</v>
      </c>
      <c r="U638">
        <f t="shared" si="119"/>
        <v>3495847.0217512534</v>
      </c>
      <c r="V638" s="9">
        <v>1036.68908691</v>
      </c>
      <c r="W638" s="9">
        <v>60723.6445313</v>
      </c>
      <c r="X638">
        <f t="shared" si="126"/>
        <v>2.810877930333457E-7</v>
      </c>
      <c r="Y638">
        <f t="shared" si="127"/>
        <v>4.1620222222076126</v>
      </c>
      <c r="Z638">
        <f t="shared" si="120"/>
        <v>1.2340421072902296E-4</v>
      </c>
      <c r="AA638">
        <f t="shared" si="121"/>
        <v>1.7504920002306861E-5</v>
      </c>
      <c r="AB638">
        <f>(1/(AA638*k))*(LN((50-dTar)/(hTar-dTar)))</f>
        <v>249652.38609041239</v>
      </c>
      <c r="AC638">
        <f t="shared" si="122"/>
        <v>402726.04578894714</v>
      </c>
      <c r="AD638" s="19">
        <v>2497.7700195299999</v>
      </c>
      <c r="AE638" s="19">
        <v>60723.6445313</v>
      </c>
      <c r="AF638">
        <f t="shared" si="128"/>
        <v>2.1461647183800129E-6</v>
      </c>
      <c r="AG638" s="23">
        <f t="shared" si="123"/>
        <v>0.56471803084424121</v>
      </c>
      <c r="AH638" s="25">
        <f t="shared" si="129"/>
        <v>1.9320309309625634</v>
      </c>
      <c r="AI638" s="25">
        <f t="shared" si="124"/>
        <v>4.6905171284601254E-5</v>
      </c>
    </row>
    <row r="639" spans="6:35" ht="15">
      <c r="F639" s="5">
        <v>2006</v>
      </c>
      <c r="G639" s="5">
        <v>1</v>
      </c>
      <c r="H639" s="5">
        <v>0</v>
      </c>
      <c r="I639" s="5">
        <v>27</v>
      </c>
      <c r="J639" s="5">
        <v>10</v>
      </c>
      <c r="K639" s="5">
        <v>-6.1310000419600001</v>
      </c>
      <c r="L639" s="5">
        <v>3.4577045589699998E-2</v>
      </c>
      <c r="M639" s="5">
        <v>0</v>
      </c>
      <c r="N639" s="8">
        <f t="shared" si="125"/>
        <v>1E-4</v>
      </c>
      <c r="O639" s="5">
        <v>0</v>
      </c>
      <c r="P639" s="5">
        <v>96.736587524399994</v>
      </c>
      <c r="Q639" s="5">
        <v>4.7337455749500004</v>
      </c>
      <c r="R639" s="5">
        <v>0</v>
      </c>
      <c r="S639">
        <f t="shared" si="117"/>
        <v>5.9413998308355972E-6</v>
      </c>
      <c r="T639">
        <f t="shared" si="118"/>
        <v>1164059.9128807276</v>
      </c>
      <c r="U639">
        <f t="shared" si="119"/>
        <v>3495847.0217512534</v>
      </c>
      <c r="V639" s="9">
        <v>1036.68908691</v>
      </c>
      <c r="W639" s="9">
        <v>60723.6445313</v>
      </c>
      <c r="X639">
        <f t="shared" si="126"/>
        <v>2.810877930333457E-7</v>
      </c>
      <c r="Y639">
        <f t="shared" si="127"/>
        <v>7.0359198973633985</v>
      </c>
      <c r="Z639">
        <f t="shared" si="120"/>
        <v>1.2340421072902296E-4</v>
      </c>
      <c r="AA639">
        <f t="shared" si="121"/>
        <v>1.7504920002306861E-5</v>
      </c>
      <c r="AB639">
        <f>(1/(AA639*k))*(LN((50-dTar)/(hTar-dTar)))</f>
        <v>249652.38609041239</v>
      </c>
      <c r="AC639">
        <f t="shared" si="122"/>
        <v>402726.04578894714</v>
      </c>
      <c r="AD639" s="19">
        <v>2497.7700195299999</v>
      </c>
      <c r="AE639" s="19">
        <v>60723.6445313</v>
      </c>
      <c r="AF639">
        <f t="shared" si="128"/>
        <v>2.1461647183800129E-6</v>
      </c>
      <c r="AG639" s="23">
        <f t="shared" si="123"/>
        <v>0.95465872537061025</v>
      </c>
      <c r="AH639" s="25">
        <f t="shared" si="129"/>
        <v>3.2661081906167064</v>
      </c>
      <c r="AI639" s="25">
        <f t="shared" si="124"/>
        <v>4.6905171284601254E-5</v>
      </c>
    </row>
    <row r="640" spans="6:35" ht="15">
      <c r="F640" s="5">
        <v>2006</v>
      </c>
      <c r="G640" s="5">
        <v>1</v>
      </c>
      <c r="H640" s="5">
        <v>0</v>
      </c>
      <c r="I640" s="5">
        <v>27</v>
      </c>
      <c r="J640" s="5">
        <v>11</v>
      </c>
      <c r="K640" s="5">
        <v>-6.0475001335099998</v>
      </c>
      <c r="L640" s="5">
        <v>3.9853706955900001E-2</v>
      </c>
      <c r="M640" s="5">
        <v>0</v>
      </c>
      <c r="N640" s="8">
        <f t="shared" si="125"/>
        <v>1E-4</v>
      </c>
      <c r="O640" s="5">
        <v>0</v>
      </c>
      <c r="P640" s="5">
        <v>96.736587524399994</v>
      </c>
      <c r="Q640" s="5">
        <v>6.6966857910200002</v>
      </c>
      <c r="R640" s="5">
        <v>0</v>
      </c>
      <c r="S640">
        <f t="shared" si="117"/>
        <v>5.9413998308355972E-6</v>
      </c>
      <c r="T640">
        <f t="shared" si="118"/>
        <v>1164059.9128807276</v>
      </c>
      <c r="U640">
        <f t="shared" si="119"/>
        <v>3495847.0217512534</v>
      </c>
      <c r="V640" s="9">
        <v>1036.68908691</v>
      </c>
      <c r="W640" s="9">
        <v>60723.6445313</v>
      </c>
      <c r="X640">
        <f t="shared" si="126"/>
        <v>2.810877930333457E-7</v>
      </c>
      <c r="Y640">
        <f t="shared" si="127"/>
        <v>9.9535017371367793</v>
      </c>
      <c r="Z640">
        <f t="shared" si="120"/>
        <v>1.2340421072902296E-4</v>
      </c>
      <c r="AA640">
        <f t="shared" si="121"/>
        <v>1.7504920002306861E-5</v>
      </c>
      <c r="AB640">
        <f>(1/(AA640*k))*(LN((50-dTar)/(hTar-dTar)))</f>
        <v>249652.38609041239</v>
      </c>
      <c r="AC640">
        <f t="shared" si="122"/>
        <v>402726.04578894714</v>
      </c>
      <c r="AD640" s="19">
        <v>2497.7700195299999</v>
      </c>
      <c r="AE640" s="19">
        <v>60723.6445313</v>
      </c>
      <c r="AF640">
        <f t="shared" si="128"/>
        <v>2.1461647183800129E-6</v>
      </c>
      <c r="AG640" s="23">
        <f t="shared" si="123"/>
        <v>1.350526643276589</v>
      </c>
      <c r="AH640" s="25">
        <f t="shared" si="129"/>
        <v>4.6204638516652778</v>
      </c>
      <c r="AI640" s="25">
        <f t="shared" si="124"/>
        <v>4.6905171284601254E-5</v>
      </c>
    </row>
    <row r="641" spans="6:35" ht="15">
      <c r="F641" s="5">
        <v>2006</v>
      </c>
      <c r="G641" s="5">
        <v>1</v>
      </c>
      <c r="H641" s="5">
        <v>0</v>
      </c>
      <c r="I641" s="5">
        <v>27</v>
      </c>
      <c r="J641" s="5">
        <v>12</v>
      </c>
      <c r="K641" s="5">
        <v>-5.9699997901900002</v>
      </c>
      <c r="L641" s="5">
        <v>4.3611213564899998E-2</v>
      </c>
      <c r="M641" s="5">
        <v>0</v>
      </c>
      <c r="N641" s="8">
        <f t="shared" si="125"/>
        <v>1E-4</v>
      </c>
      <c r="O641" s="5">
        <v>0</v>
      </c>
      <c r="P641" s="5">
        <v>96.736587524399994</v>
      </c>
      <c r="Q641" s="5">
        <v>9.0630493164099999</v>
      </c>
      <c r="R641" s="5">
        <v>46.513473510700003</v>
      </c>
      <c r="S641">
        <f t="shared" si="117"/>
        <v>5.9413998308355972E-6</v>
      </c>
      <c r="T641">
        <f t="shared" si="118"/>
        <v>1164059.9128807276</v>
      </c>
      <c r="U641">
        <f t="shared" si="119"/>
        <v>3495847.0217512534</v>
      </c>
      <c r="V641" s="9">
        <v>1037.4357910199999</v>
      </c>
      <c r="W641" s="9">
        <v>60723.6445313</v>
      </c>
      <c r="X641">
        <f t="shared" si="126"/>
        <v>2.8108773403600697E-7</v>
      </c>
      <c r="Y641">
        <f t="shared" si="127"/>
        <v>13.470703377994454</v>
      </c>
      <c r="Z641">
        <f t="shared" si="120"/>
        <v>1.2340421072902296E-4</v>
      </c>
      <c r="AA641">
        <f t="shared" si="121"/>
        <v>1.7504920002306861E-5</v>
      </c>
      <c r="AB641">
        <f>(1/(AA641*k))*(LN((50-dTar)/(hTar-dTar)))</f>
        <v>249652.38609041239</v>
      </c>
      <c r="AC641">
        <f t="shared" si="122"/>
        <v>402726.04578894714</v>
      </c>
      <c r="AD641" s="19">
        <v>2497.7700195299999</v>
      </c>
      <c r="AE641" s="19">
        <v>60723.6445313</v>
      </c>
      <c r="AF641">
        <f t="shared" si="128"/>
        <v>2.1461647183800129E-6</v>
      </c>
      <c r="AG641" s="23">
        <f t="shared" si="123"/>
        <v>1.8277531160496605</v>
      </c>
      <c r="AH641" s="25">
        <f t="shared" si="129"/>
        <v>6.2531659367985313</v>
      </c>
      <c r="AI641" s="25">
        <f t="shared" si="124"/>
        <v>4.6905171284601254E-5</v>
      </c>
    </row>
    <row r="642" spans="6:35" ht="15">
      <c r="F642" s="5">
        <v>2006</v>
      </c>
      <c r="G642" s="5">
        <v>1</v>
      </c>
      <c r="H642" s="5">
        <v>0</v>
      </c>
      <c r="I642" s="5">
        <v>27</v>
      </c>
      <c r="J642" s="5">
        <v>13</v>
      </c>
      <c r="K642" s="5">
        <v>-5.1224999427800002</v>
      </c>
      <c r="L642" s="5">
        <v>5.6330196559399998E-2</v>
      </c>
      <c r="M642" s="5">
        <v>0</v>
      </c>
      <c r="N642" s="8">
        <f t="shared" si="125"/>
        <v>1E-4</v>
      </c>
      <c r="O642" s="5">
        <v>0</v>
      </c>
      <c r="P642" s="5">
        <v>96.736587524399994</v>
      </c>
      <c r="Q642" s="5">
        <v>8.5101499557500002</v>
      </c>
      <c r="R642" s="5">
        <v>108.63974761999999</v>
      </c>
      <c r="S642">
        <f t="shared" si="117"/>
        <v>5.9413998308355972E-6</v>
      </c>
      <c r="T642">
        <f t="shared" si="118"/>
        <v>1164059.9128807276</v>
      </c>
      <c r="U642">
        <f t="shared" si="119"/>
        <v>3495847.0217512534</v>
      </c>
      <c r="V642" s="9">
        <v>1011.70202637</v>
      </c>
      <c r="W642" s="9">
        <v>60723.6445313</v>
      </c>
      <c r="X642">
        <f t="shared" si="126"/>
        <v>2.8108976728354554E-7</v>
      </c>
      <c r="Y642">
        <f t="shared" si="127"/>
        <v>12.648955670158916</v>
      </c>
      <c r="Z642">
        <f t="shared" si="120"/>
        <v>1.2340421072902296E-4</v>
      </c>
      <c r="AA642">
        <f t="shared" si="121"/>
        <v>1.7504920002306861E-5</v>
      </c>
      <c r="AB642">
        <f>(1/(AA642*k))*(LN((50-dTar)/(hTar-dTar)))</f>
        <v>249652.38609041239</v>
      </c>
      <c r="AC642">
        <f t="shared" si="122"/>
        <v>402726.04578894714</v>
      </c>
      <c r="AD642" s="19">
        <v>2497.7700195299999</v>
      </c>
      <c r="AE642" s="19">
        <v>60723.6445313</v>
      </c>
      <c r="AF642">
        <f t="shared" si="128"/>
        <v>2.1461647183800129E-6</v>
      </c>
      <c r="AG642" s="23">
        <f t="shared" si="123"/>
        <v>1.7162554539411889</v>
      </c>
      <c r="AH642" s="25">
        <f t="shared" si="129"/>
        <v>5.8717066594994947</v>
      </c>
      <c r="AI642" s="25">
        <f t="shared" si="124"/>
        <v>4.6905171284601254E-5</v>
      </c>
    </row>
    <row r="643" spans="6:35" ht="15">
      <c r="F643" s="5">
        <v>2006</v>
      </c>
      <c r="G643" s="5">
        <v>1</v>
      </c>
      <c r="H643" s="5">
        <v>0</v>
      </c>
      <c r="I643" s="5">
        <v>27</v>
      </c>
      <c r="J643" s="5">
        <v>14</v>
      </c>
      <c r="K643" s="5">
        <v>-5.3189997673000002</v>
      </c>
      <c r="L643" s="5">
        <v>5.71385212243E-2</v>
      </c>
      <c r="M643" s="5">
        <v>0</v>
      </c>
      <c r="N643" s="8">
        <f t="shared" si="125"/>
        <v>1E-4</v>
      </c>
      <c r="O643" s="5">
        <v>0</v>
      </c>
      <c r="P643" s="5">
        <v>96.736587524399994</v>
      </c>
      <c r="Q643" s="5">
        <v>9.4527950286899998</v>
      </c>
      <c r="R643" s="5">
        <v>66.942749023399998</v>
      </c>
      <c r="S643">
        <f t="shared" si="117"/>
        <v>5.9413998308355972E-6</v>
      </c>
      <c r="T643">
        <f t="shared" si="118"/>
        <v>1164059.9128807276</v>
      </c>
      <c r="U643">
        <f t="shared" si="119"/>
        <v>3495847.0217512534</v>
      </c>
      <c r="V643" s="9">
        <v>1028.21130371</v>
      </c>
      <c r="W643" s="9">
        <v>60723.6445313</v>
      </c>
      <c r="X643">
        <f t="shared" si="126"/>
        <v>2.8108846286753767E-7</v>
      </c>
      <c r="Y643">
        <f t="shared" si="127"/>
        <v>14.050012755174754</v>
      </c>
      <c r="Z643">
        <f t="shared" si="120"/>
        <v>1.2340421072902296E-4</v>
      </c>
      <c r="AA643">
        <f t="shared" si="121"/>
        <v>1.7504920002306861E-5</v>
      </c>
      <c r="AB643">
        <f>(1/(AA643*k))*(LN((50-dTar)/(hTar-dTar)))</f>
        <v>249652.38609041239</v>
      </c>
      <c r="AC643">
        <f t="shared" si="122"/>
        <v>402726.04578894714</v>
      </c>
      <c r="AD643" s="19">
        <v>2497.7700195299999</v>
      </c>
      <c r="AE643" s="19">
        <v>60723.6445313</v>
      </c>
      <c r="AF643">
        <f t="shared" si="128"/>
        <v>2.1461647183800129E-6</v>
      </c>
      <c r="AG643" s="23">
        <f t="shared" si="123"/>
        <v>1.9063558801063449</v>
      </c>
      <c r="AH643" s="25">
        <f t="shared" si="129"/>
        <v>6.5220841634569489</v>
      </c>
      <c r="AI643" s="25">
        <f t="shared" si="124"/>
        <v>4.6905171284601254E-5</v>
      </c>
    </row>
    <row r="644" spans="6:35" ht="15">
      <c r="F644" s="5">
        <v>2006</v>
      </c>
      <c r="G644" s="5">
        <v>1</v>
      </c>
      <c r="H644" s="5">
        <v>0</v>
      </c>
      <c r="I644" s="5">
        <v>27</v>
      </c>
      <c r="J644" s="5">
        <v>15</v>
      </c>
      <c r="K644" s="5">
        <v>-5.1665000915499997</v>
      </c>
      <c r="L644" s="5">
        <v>6.2795922160100007E-2</v>
      </c>
      <c r="M644" s="5">
        <v>0</v>
      </c>
      <c r="N644" s="8">
        <f t="shared" si="125"/>
        <v>1E-4</v>
      </c>
      <c r="O644" s="5">
        <v>0</v>
      </c>
      <c r="P644" s="5">
        <v>96.736587524399994</v>
      </c>
      <c r="Q644" s="5">
        <v>8.35834407806</v>
      </c>
      <c r="R644" s="5">
        <v>89.933502197300001</v>
      </c>
      <c r="S644">
        <f t="shared" si="117"/>
        <v>5.9413998308355972E-6</v>
      </c>
      <c r="T644">
        <f t="shared" si="118"/>
        <v>1164059.9128807276</v>
      </c>
      <c r="U644">
        <f t="shared" si="119"/>
        <v>3495847.0217512534</v>
      </c>
      <c r="V644" s="9">
        <v>1018.74261475</v>
      </c>
      <c r="W644" s="9">
        <v>60723.6445313</v>
      </c>
      <c r="X644">
        <f t="shared" si="126"/>
        <v>2.8108921099749848E-7</v>
      </c>
      <c r="Y644">
        <f t="shared" si="127"/>
        <v>12.423308932483623</v>
      </c>
      <c r="Z644">
        <f t="shared" si="120"/>
        <v>1.2340421072902296E-4</v>
      </c>
      <c r="AA644">
        <f t="shared" si="121"/>
        <v>1.7504920002306861E-5</v>
      </c>
      <c r="AB644">
        <f>(1/(AA644*k))*(LN((50-dTar)/(hTar-dTar)))</f>
        <v>249652.38609041239</v>
      </c>
      <c r="AC644">
        <f t="shared" si="122"/>
        <v>402726.04578894714</v>
      </c>
      <c r="AD644" s="19">
        <v>2497.7700195299999</v>
      </c>
      <c r="AE644" s="19">
        <v>60723.6445313</v>
      </c>
      <c r="AF644">
        <f t="shared" si="128"/>
        <v>2.1461647183800129E-6</v>
      </c>
      <c r="AG644" s="23">
        <f t="shared" si="123"/>
        <v>1.6856388991600786</v>
      </c>
      <c r="AH644" s="25">
        <f t="shared" si="129"/>
        <v>5.7669603478788369</v>
      </c>
      <c r="AI644" s="25">
        <f t="shared" si="124"/>
        <v>4.6905171284601254E-5</v>
      </c>
    </row>
    <row r="645" spans="6:35" ht="15">
      <c r="F645" s="5">
        <v>2006</v>
      </c>
      <c r="G645" s="5">
        <v>1</v>
      </c>
      <c r="H645" s="5">
        <v>0</v>
      </c>
      <c r="I645" s="5">
        <v>27</v>
      </c>
      <c r="J645" s="5">
        <v>16</v>
      </c>
      <c r="K645" s="5">
        <v>-5.1859998702999999</v>
      </c>
      <c r="L645" s="5">
        <v>6.6855356097200003E-2</v>
      </c>
      <c r="M645" s="5">
        <v>0</v>
      </c>
      <c r="N645" s="8">
        <f t="shared" si="125"/>
        <v>1E-4</v>
      </c>
      <c r="O645" s="5">
        <v>0</v>
      </c>
      <c r="P645" s="5">
        <v>96.736587524399994</v>
      </c>
      <c r="Q645" s="5">
        <v>7.5380640029899997</v>
      </c>
      <c r="R645" s="5">
        <v>48.431251525900002</v>
      </c>
      <c r="S645">
        <f t="shared" si="117"/>
        <v>5.9413998308355972E-6</v>
      </c>
      <c r="T645">
        <f t="shared" si="118"/>
        <v>1164059.9128807276</v>
      </c>
      <c r="U645">
        <f t="shared" si="119"/>
        <v>3495847.0217512534</v>
      </c>
      <c r="V645" s="9">
        <v>1036.52575684</v>
      </c>
      <c r="W645" s="9">
        <v>60723.6445313</v>
      </c>
      <c r="X645">
        <f t="shared" si="126"/>
        <v>2.8108780593811182E-7</v>
      </c>
      <c r="Y645">
        <f t="shared" si="127"/>
        <v>11.204069768998609</v>
      </c>
      <c r="Z645">
        <f t="shared" si="120"/>
        <v>1.2340421072902296E-4</v>
      </c>
      <c r="AA645">
        <f t="shared" si="121"/>
        <v>1.7504920002306861E-5</v>
      </c>
      <c r="AB645">
        <f>(1/(AA645*k))*(LN((50-dTar)/(hTar-dTar)))</f>
        <v>249652.38609041239</v>
      </c>
      <c r="AC645">
        <f t="shared" si="122"/>
        <v>402726.04578894714</v>
      </c>
      <c r="AD645" s="19">
        <v>2497.7700195299999</v>
      </c>
      <c r="AE645" s="19">
        <v>60723.6445313</v>
      </c>
      <c r="AF645">
        <f t="shared" si="128"/>
        <v>2.1461647183800129E-6</v>
      </c>
      <c r="AG645" s="23">
        <f t="shared" si="123"/>
        <v>1.5202081775609446</v>
      </c>
      <c r="AH645" s="25">
        <f t="shared" si="129"/>
        <v>5.2009836062062487</v>
      </c>
      <c r="AI645" s="25">
        <f t="shared" si="124"/>
        <v>4.6905171284601254E-5</v>
      </c>
    </row>
    <row r="646" spans="6:35" ht="15">
      <c r="F646" s="5">
        <v>2006</v>
      </c>
      <c r="G646" s="5">
        <v>1</v>
      </c>
      <c r="H646" s="5">
        <v>0</v>
      </c>
      <c r="I646" s="5">
        <v>27</v>
      </c>
      <c r="J646" s="5">
        <v>17</v>
      </c>
      <c r="K646" s="5">
        <v>-5.7554998397799997</v>
      </c>
      <c r="L646" s="5">
        <v>5.5465757846800003E-2</v>
      </c>
      <c r="M646" s="5">
        <v>0</v>
      </c>
      <c r="N646" s="8">
        <f t="shared" si="125"/>
        <v>1E-4</v>
      </c>
      <c r="O646" s="5">
        <v>0</v>
      </c>
      <c r="P646" s="5">
        <v>96.736587524399994</v>
      </c>
      <c r="Q646" s="5">
        <v>5.0108261108400001</v>
      </c>
      <c r="R646" s="5">
        <v>31.077999115000001</v>
      </c>
      <c r="S646">
        <f t="shared" ref="S646:S709" si="130">(N646*k)/LN((uhzRef-dRef)/zoRef)</f>
        <v>5.9413998308355972E-6</v>
      </c>
      <c r="T646">
        <f t="shared" ref="T646:T709" si="131">(1/(S646*k))*(LN((50-dRef)/(O3zRef-dRef)))</f>
        <v>1164059.9128807276</v>
      </c>
      <c r="U646">
        <f t="shared" ref="U646:U709" si="132">(1/(S646*k))*(LN((50-dRef)/(uzoRef)))</f>
        <v>3495847.0217512534</v>
      </c>
      <c r="V646" s="9">
        <v>1044.9561767600001</v>
      </c>
      <c r="W646" s="9">
        <v>60723.6445313</v>
      </c>
      <c r="X646">
        <f t="shared" si="126"/>
        <v>2.8108713984922256E-7</v>
      </c>
      <c r="Y646">
        <f t="shared" si="127"/>
        <v>7.447745286233598</v>
      </c>
      <c r="Z646">
        <f t="shared" ref="Z646:Z709" si="133">(S646/k)*LN((50-dRef)/(uzoRef))</f>
        <v>1.2340421072902296E-4</v>
      </c>
      <c r="AA646">
        <f t="shared" ref="AA646:AA709" si="134">(Z646*k)/LN((50-dTar)/zoTar)</f>
        <v>1.7504920002306861E-5</v>
      </c>
      <c r="AB646">
        <f>(1/(AA646*k))*(LN((50-dTar)/(hTar-dTar)))</f>
        <v>249652.38609041239</v>
      </c>
      <c r="AC646">
        <f t="shared" ref="AC646:AC709" si="135">(1/(AA646*k))*(LN((50-dTar)/(zoTar)))</f>
        <v>402726.04578894714</v>
      </c>
      <c r="AD646" s="19">
        <v>2497.7700195299999</v>
      </c>
      <c r="AE646" s="19">
        <v>60723.6445313</v>
      </c>
      <c r="AF646">
        <f t="shared" si="128"/>
        <v>2.1461647183800129E-6</v>
      </c>
      <c r="AG646" s="23">
        <f t="shared" ref="AG646:AG709" si="136" xml:space="preserve"> Y646*(1-(AC646*AF646))</f>
        <v>1.0105366640835578</v>
      </c>
      <c r="AH646" s="25">
        <f t="shared" si="129"/>
        <v>3.4572795364128566</v>
      </c>
      <c r="AI646" s="25">
        <f t="shared" ref="AI646:AI709" si="137">(AA646/k)*LN((hTar-dTar)/(zoTar))</f>
        <v>4.6905171284601254E-5</v>
      </c>
    </row>
    <row r="647" spans="6:35" ht="15">
      <c r="F647" s="5">
        <v>2006</v>
      </c>
      <c r="G647" s="5">
        <v>1</v>
      </c>
      <c r="H647" s="5">
        <v>0</v>
      </c>
      <c r="I647" s="5">
        <v>27</v>
      </c>
      <c r="J647" s="5">
        <v>18</v>
      </c>
      <c r="K647" s="5">
        <v>-6.0159997940099998</v>
      </c>
      <c r="L647" s="5">
        <v>5.3591482341299998E-2</v>
      </c>
      <c r="M647" s="5">
        <v>0</v>
      </c>
      <c r="N647" s="8">
        <f t="shared" ref="N647:N710" si="138">IF(M647&lt;0, 0, IF(M647=0, 0.0001, IF(M647&gt;0, M647)))</f>
        <v>1E-4</v>
      </c>
      <c r="O647" s="5">
        <v>0</v>
      </c>
      <c r="P647" s="5">
        <v>96.736587524399994</v>
      </c>
      <c r="Q647" s="5">
        <v>2.00120711327</v>
      </c>
      <c r="R647" s="5">
        <v>2.9940249919899999</v>
      </c>
      <c r="S647">
        <f t="shared" si="130"/>
        <v>5.9413998308355972E-6</v>
      </c>
      <c r="T647">
        <f t="shared" si="131"/>
        <v>1164059.9128807276</v>
      </c>
      <c r="U647">
        <f t="shared" si="132"/>
        <v>3495847.0217512534</v>
      </c>
      <c r="V647" s="9">
        <v>1036.68908691</v>
      </c>
      <c r="W647" s="9">
        <v>60723.6445313</v>
      </c>
      <c r="X647">
        <f t="shared" ref="X647:X710" si="139" xml:space="preserve"> (1/(U647 + W647 + V647))</f>
        <v>2.810877930333457E-7</v>
      </c>
      <c r="Y647">
        <f t="shared" ref="Y647:Y710" si="140" xml:space="preserve"> Q647/(1-(T647*X647))</f>
        <v>2.9744591727767884</v>
      </c>
      <c r="Z647">
        <f t="shared" si="133"/>
        <v>1.2340421072902296E-4</v>
      </c>
      <c r="AA647">
        <f t="shared" si="134"/>
        <v>1.7504920002306861E-5</v>
      </c>
      <c r="AB647">
        <f>(1/(AA647*k))*(LN((50-dTar)/(hTar-dTar)))</f>
        <v>249652.38609041239</v>
      </c>
      <c r="AC647">
        <f t="shared" si="135"/>
        <v>402726.04578894714</v>
      </c>
      <c r="AD647" s="19">
        <v>2497.7700195299999</v>
      </c>
      <c r="AE647" s="19">
        <v>60723.6445313</v>
      </c>
      <c r="AF647">
        <f t="shared" ref="AF647:AF710" si="141" xml:space="preserve"> (1/(AC647 + AE647 + AD647))</f>
        <v>2.1461647183800129E-6</v>
      </c>
      <c r="AG647" s="23">
        <f t="shared" si="136"/>
        <v>0.40358523746327785</v>
      </c>
      <c r="AH647" s="25">
        <f t="shared" ref="AH647:AH710" si="142">Y647*(1-AB647*AF647)</f>
        <v>1.3807583952884075</v>
      </c>
      <c r="AI647" s="25">
        <f t="shared" si="137"/>
        <v>4.6905171284601254E-5</v>
      </c>
    </row>
    <row r="648" spans="6:35" ht="15">
      <c r="F648" s="5">
        <v>2006</v>
      </c>
      <c r="G648" s="5">
        <v>1</v>
      </c>
      <c r="H648" s="5">
        <v>0</v>
      </c>
      <c r="I648" s="5">
        <v>27</v>
      </c>
      <c r="J648" s="5">
        <v>19</v>
      </c>
      <c r="K648" s="5">
        <v>-6.35750007629</v>
      </c>
      <c r="L648" s="5">
        <v>5.2015684545000003E-2</v>
      </c>
      <c r="M648" s="5">
        <v>0</v>
      </c>
      <c r="N648" s="8">
        <f t="shared" si="138"/>
        <v>1E-4</v>
      </c>
      <c r="O648" s="5">
        <v>0</v>
      </c>
      <c r="P648" s="5">
        <v>96.736587524399994</v>
      </c>
      <c r="Q648" s="5">
        <v>1.6874605417299999</v>
      </c>
      <c r="R648" s="5">
        <v>0</v>
      </c>
      <c r="S648">
        <f t="shared" si="130"/>
        <v>5.9413998308355972E-6</v>
      </c>
      <c r="T648">
        <f t="shared" si="131"/>
        <v>1164059.9128807276</v>
      </c>
      <c r="U648">
        <f t="shared" si="132"/>
        <v>3495847.0217512534</v>
      </c>
      <c r="V648" s="9">
        <v>1036.68908691</v>
      </c>
      <c r="W648" s="9">
        <v>60723.6445313</v>
      </c>
      <c r="X648">
        <f t="shared" si="139"/>
        <v>2.810877930333457E-7</v>
      </c>
      <c r="Y648">
        <f t="shared" si="140"/>
        <v>2.5081274465620456</v>
      </c>
      <c r="Z648">
        <f t="shared" si="133"/>
        <v>1.2340421072902296E-4</v>
      </c>
      <c r="AA648">
        <f t="shared" si="134"/>
        <v>1.7504920002306861E-5</v>
      </c>
      <c r="AB648">
        <f>(1/(AA648*k))*(LN((50-dTar)/(hTar-dTar)))</f>
        <v>249652.38609041239</v>
      </c>
      <c r="AC648">
        <f t="shared" si="135"/>
        <v>402726.04578894714</v>
      </c>
      <c r="AD648" s="19">
        <v>2497.7700195299999</v>
      </c>
      <c r="AE648" s="19">
        <v>60723.6445313</v>
      </c>
      <c r="AF648">
        <f t="shared" si="141"/>
        <v>2.1461647183800129E-6</v>
      </c>
      <c r="AG648" s="23">
        <f t="shared" si="136"/>
        <v>0.34031168434695114</v>
      </c>
      <c r="AH648" s="25">
        <f t="shared" si="142"/>
        <v>1.1642849429534607</v>
      </c>
      <c r="AI648" s="25">
        <f t="shared" si="137"/>
        <v>4.6905171284601254E-5</v>
      </c>
    </row>
    <row r="649" spans="6:35" ht="15">
      <c r="F649" s="5">
        <v>2006</v>
      </c>
      <c r="G649" s="5">
        <v>1</v>
      </c>
      <c r="H649" s="5">
        <v>0</v>
      </c>
      <c r="I649" s="5">
        <v>27</v>
      </c>
      <c r="J649" s="5">
        <v>20</v>
      </c>
      <c r="K649" s="5">
        <v>-6.7845001220699999</v>
      </c>
      <c r="L649" s="5">
        <v>5.0884768366799997E-2</v>
      </c>
      <c r="M649" s="5">
        <v>7.0000002160699997E-3</v>
      </c>
      <c r="N649" s="8">
        <f t="shared" si="138"/>
        <v>7.0000002160699997E-3</v>
      </c>
      <c r="O649" s="5">
        <v>0</v>
      </c>
      <c r="P649" s="5">
        <v>96.736587524399994</v>
      </c>
      <c r="Q649" s="5">
        <v>1.6111215352999999</v>
      </c>
      <c r="R649" s="5">
        <v>0</v>
      </c>
      <c r="S649">
        <f t="shared" si="130"/>
        <v>4.1589800099607437E-4</v>
      </c>
      <c r="T649">
        <f t="shared" si="131"/>
        <v>16629.426813564642</v>
      </c>
      <c r="U649">
        <f t="shared" si="132"/>
        <v>49940.670197777821</v>
      </c>
      <c r="V649" s="9">
        <v>952.78698730500003</v>
      </c>
      <c r="W649" s="9">
        <v>14600.6083984</v>
      </c>
      <c r="X649">
        <f t="shared" si="139"/>
        <v>1.5268558931119304E-5</v>
      </c>
      <c r="Y649">
        <f t="shared" si="140"/>
        <v>2.1594122488603924</v>
      </c>
      <c r="Z649">
        <f t="shared" si="133"/>
        <v>8.638295017671084E-3</v>
      </c>
      <c r="AA649">
        <f t="shared" si="134"/>
        <v>1.2253444379843608E-3</v>
      </c>
      <c r="AB649">
        <f>(1/(AA649*k))*(LN((50-dTar)/(hTar-dTar)))</f>
        <v>3566.4625483479545</v>
      </c>
      <c r="AC649">
        <f t="shared" si="135"/>
        <v>5753.2290479706453</v>
      </c>
      <c r="AD649" s="19">
        <v>2472.9680175799999</v>
      </c>
      <c r="AE649" s="19">
        <v>4955.6386718800004</v>
      </c>
      <c r="AF649">
        <f t="shared" si="141"/>
        <v>7.5861967932162709E-5</v>
      </c>
      <c r="AG649" s="23">
        <f t="shared" si="136"/>
        <v>1.2169340141021139</v>
      </c>
      <c r="AH649" s="25">
        <f t="shared" si="142"/>
        <v>1.5751641163991725</v>
      </c>
      <c r="AI649" s="25">
        <f t="shared" si="137"/>
        <v>3.2833620912700911E-3</v>
      </c>
    </row>
    <row r="650" spans="6:35" ht="15">
      <c r="F650" s="5">
        <v>2006</v>
      </c>
      <c r="G650" s="5">
        <v>1</v>
      </c>
      <c r="H650" s="5">
        <v>0</v>
      </c>
      <c r="I650" s="5">
        <v>27</v>
      </c>
      <c r="J650" s="5">
        <v>21</v>
      </c>
      <c r="K650" s="5">
        <v>-7.0549998283399997</v>
      </c>
      <c r="L650" s="5">
        <v>5.1452107727500002E-2</v>
      </c>
      <c r="M650" s="5">
        <v>0</v>
      </c>
      <c r="N650" s="8">
        <f t="shared" si="138"/>
        <v>1E-4</v>
      </c>
      <c r="O650" s="5">
        <v>0</v>
      </c>
      <c r="P650" s="5">
        <v>96.736587524399994</v>
      </c>
      <c r="Q650" s="5">
        <v>2.0889434814499999</v>
      </c>
      <c r="R650" s="5">
        <v>0</v>
      </c>
      <c r="S650">
        <f t="shared" si="130"/>
        <v>5.9413998308355972E-6</v>
      </c>
      <c r="T650">
        <f t="shared" si="131"/>
        <v>1164059.9128807276</v>
      </c>
      <c r="U650">
        <f t="shared" si="132"/>
        <v>3495847.0217512534</v>
      </c>
      <c r="V650" s="9">
        <v>1036.68908691</v>
      </c>
      <c r="W650" s="9">
        <v>60723.6445313</v>
      </c>
      <c r="X650">
        <f t="shared" si="139"/>
        <v>2.810877930333457E-7</v>
      </c>
      <c r="Y650">
        <f t="shared" si="140"/>
        <v>3.1048645882825809</v>
      </c>
      <c r="Z650">
        <f t="shared" si="133"/>
        <v>1.2340421072902296E-4</v>
      </c>
      <c r="AA650">
        <f t="shared" si="134"/>
        <v>1.7504920002306861E-5</v>
      </c>
      <c r="AB650">
        <f>(1/(AA650*k))*(LN((50-dTar)/(hTar-dTar)))</f>
        <v>249652.38609041239</v>
      </c>
      <c r="AC650">
        <f t="shared" si="135"/>
        <v>402726.04578894714</v>
      </c>
      <c r="AD650" s="19">
        <v>2497.7700195299999</v>
      </c>
      <c r="AE650" s="19">
        <v>60723.6445313</v>
      </c>
      <c r="AF650">
        <f t="shared" si="141"/>
        <v>2.1461647183800129E-6</v>
      </c>
      <c r="AG650" s="23">
        <f t="shared" si="136"/>
        <v>0.42127910970233451</v>
      </c>
      <c r="AH650" s="25">
        <f t="shared" si="142"/>
        <v>1.4412932225600836</v>
      </c>
      <c r="AI650" s="25">
        <f t="shared" si="137"/>
        <v>4.6905171284601254E-5</v>
      </c>
    </row>
    <row r="651" spans="6:35" ht="15">
      <c r="F651" s="5">
        <v>2006</v>
      </c>
      <c r="G651" s="5">
        <v>1</v>
      </c>
      <c r="H651" s="5">
        <v>0</v>
      </c>
      <c r="I651" s="5">
        <v>27</v>
      </c>
      <c r="J651" s="5">
        <v>22</v>
      </c>
      <c r="K651" s="5">
        <v>-7.2300000190700002</v>
      </c>
      <c r="L651" s="5">
        <v>5.39549030364E-2</v>
      </c>
      <c r="M651" s="5">
        <v>0</v>
      </c>
      <c r="N651" s="8">
        <f t="shared" si="138"/>
        <v>1E-4</v>
      </c>
      <c r="O651" s="5">
        <v>0</v>
      </c>
      <c r="P651" s="5">
        <v>96.736587524399994</v>
      </c>
      <c r="Q651" s="5">
        <v>2.00678443909</v>
      </c>
      <c r="R651" s="5">
        <v>0</v>
      </c>
      <c r="S651">
        <f t="shared" si="130"/>
        <v>5.9413998308355972E-6</v>
      </c>
      <c r="T651">
        <f t="shared" si="131"/>
        <v>1164059.9128807276</v>
      </c>
      <c r="U651">
        <f t="shared" si="132"/>
        <v>3495847.0217512534</v>
      </c>
      <c r="V651" s="9">
        <v>1036.68908691</v>
      </c>
      <c r="W651" s="9">
        <v>60723.6445313</v>
      </c>
      <c r="X651">
        <f t="shared" si="139"/>
        <v>2.810877930333457E-7</v>
      </c>
      <c r="Y651">
        <f t="shared" si="140"/>
        <v>2.9827489334091881</v>
      </c>
      <c r="Z651">
        <f t="shared" si="133"/>
        <v>1.2340421072902296E-4</v>
      </c>
      <c r="AA651">
        <f t="shared" si="134"/>
        <v>1.7504920002306861E-5</v>
      </c>
      <c r="AB651">
        <f>(1/(AA651*k))*(LN((50-dTar)/(hTar-dTar)))</f>
        <v>249652.38609041239</v>
      </c>
      <c r="AC651">
        <f t="shared" si="135"/>
        <v>402726.04578894714</v>
      </c>
      <c r="AD651" s="19">
        <v>2497.7700195299999</v>
      </c>
      <c r="AE651" s="19">
        <v>60723.6445313</v>
      </c>
      <c r="AF651">
        <f t="shared" si="141"/>
        <v>2.1461647183800129E-6</v>
      </c>
      <c r="AG651" s="23">
        <f t="shared" si="136"/>
        <v>0.40471002177498094</v>
      </c>
      <c r="AH651" s="25">
        <f t="shared" si="142"/>
        <v>1.3846065424382745</v>
      </c>
      <c r="AI651" s="25">
        <f t="shared" si="137"/>
        <v>4.6905171284601254E-5</v>
      </c>
    </row>
    <row r="652" spans="6:35" ht="15">
      <c r="F652" s="5">
        <v>2006</v>
      </c>
      <c r="G652" s="5">
        <v>1</v>
      </c>
      <c r="H652" s="5">
        <v>0</v>
      </c>
      <c r="I652" s="5">
        <v>27</v>
      </c>
      <c r="J652" s="5">
        <v>23</v>
      </c>
      <c r="K652" s="5">
        <v>-7.3000001907299996</v>
      </c>
      <c r="L652" s="5">
        <v>5.4016236215799998E-2</v>
      </c>
      <c r="M652" s="5">
        <v>0</v>
      </c>
      <c r="N652" s="8">
        <f t="shared" si="138"/>
        <v>1E-4</v>
      </c>
      <c r="O652" s="5">
        <v>0</v>
      </c>
      <c r="P652" s="5">
        <v>96.736587524399994</v>
      </c>
      <c r="Q652" s="5">
        <v>1.80483055115</v>
      </c>
      <c r="R652" s="5">
        <v>0</v>
      </c>
      <c r="S652">
        <f t="shared" si="130"/>
        <v>5.9413998308355972E-6</v>
      </c>
      <c r="T652">
        <f t="shared" si="131"/>
        <v>1164059.9128807276</v>
      </c>
      <c r="U652">
        <f t="shared" si="132"/>
        <v>3495847.0217512534</v>
      </c>
      <c r="V652" s="9">
        <v>1036.68908691</v>
      </c>
      <c r="W652" s="9">
        <v>60723.6445313</v>
      </c>
      <c r="X652">
        <f t="shared" si="139"/>
        <v>2.810877930333457E-7</v>
      </c>
      <c r="Y652">
        <f t="shared" si="140"/>
        <v>2.6825783061523669</v>
      </c>
      <c r="Z652">
        <f t="shared" si="133"/>
        <v>1.2340421072902296E-4</v>
      </c>
      <c r="AA652">
        <f t="shared" si="134"/>
        <v>1.7504920002306861E-5</v>
      </c>
      <c r="AB652">
        <f>(1/(AA652*k))*(LN((50-dTar)/(hTar-dTar)))</f>
        <v>249652.38609041239</v>
      </c>
      <c r="AC652">
        <f t="shared" si="135"/>
        <v>402726.04578894714</v>
      </c>
      <c r="AD652" s="19">
        <v>2497.7700195299999</v>
      </c>
      <c r="AE652" s="19">
        <v>60723.6445313</v>
      </c>
      <c r="AF652">
        <f t="shared" si="141"/>
        <v>2.1461647183800129E-6</v>
      </c>
      <c r="AG652" s="23">
        <f t="shared" si="136"/>
        <v>0.36398179965322575</v>
      </c>
      <c r="AH652" s="25">
        <f t="shared" si="142"/>
        <v>1.2452658793028908</v>
      </c>
      <c r="AI652" s="25">
        <f t="shared" si="137"/>
        <v>4.6905171284601254E-5</v>
      </c>
    </row>
    <row r="653" spans="6:35" ht="15">
      <c r="F653" s="5">
        <v>2006</v>
      </c>
      <c r="G653" s="5">
        <v>1</v>
      </c>
      <c r="H653" s="5">
        <v>0</v>
      </c>
      <c r="I653" s="5">
        <v>27</v>
      </c>
      <c r="J653" s="5">
        <v>24</v>
      </c>
      <c r="K653" s="5">
        <v>-7.3600001335099998</v>
      </c>
      <c r="L653" s="5">
        <v>5.5522724986100003E-2</v>
      </c>
      <c r="M653" s="5">
        <v>0</v>
      </c>
      <c r="N653" s="8">
        <f t="shared" si="138"/>
        <v>1E-4</v>
      </c>
      <c r="O653" s="5">
        <v>0</v>
      </c>
      <c r="P653" s="5">
        <v>96.736587524399994</v>
      </c>
      <c r="Q653" s="5">
        <v>1.7987195253399999</v>
      </c>
      <c r="R653" s="5">
        <v>0</v>
      </c>
      <c r="S653">
        <f t="shared" si="130"/>
        <v>5.9413998308355972E-6</v>
      </c>
      <c r="T653">
        <f t="shared" si="131"/>
        <v>1164059.9128807276</v>
      </c>
      <c r="U653">
        <f t="shared" si="132"/>
        <v>3495847.0217512534</v>
      </c>
      <c r="V653" s="9">
        <v>1036.68908691</v>
      </c>
      <c r="W653" s="9">
        <v>60723.6445313</v>
      </c>
      <c r="X653">
        <f t="shared" si="139"/>
        <v>2.810877930333457E-7</v>
      </c>
      <c r="Y653">
        <f t="shared" si="140"/>
        <v>2.673495289879289</v>
      </c>
      <c r="Z653">
        <f t="shared" si="133"/>
        <v>1.2340421072902296E-4</v>
      </c>
      <c r="AA653">
        <f t="shared" si="134"/>
        <v>1.7504920002306861E-5</v>
      </c>
      <c r="AB653">
        <f>(1/(AA653*k))*(LN((50-dTar)/(hTar-dTar)))</f>
        <v>249652.38609041239</v>
      </c>
      <c r="AC653">
        <f t="shared" si="135"/>
        <v>402726.04578894714</v>
      </c>
      <c r="AD653" s="19">
        <v>2497.7700195299999</v>
      </c>
      <c r="AE653" s="19">
        <v>60723.6445313</v>
      </c>
      <c r="AF653">
        <f t="shared" si="141"/>
        <v>2.1461647183800129E-6</v>
      </c>
      <c r="AG653" s="23">
        <f t="shared" si="136"/>
        <v>0.36274938358478437</v>
      </c>
      <c r="AH653" s="25">
        <f t="shared" si="142"/>
        <v>1.241049499031688</v>
      </c>
      <c r="AI653" s="25">
        <f t="shared" si="137"/>
        <v>4.6905171284601254E-5</v>
      </c>
    </row>
    <row r="654" spans="6:35" ht="15">
      <c r="F654" s="5">
        <v>2006</v>
      </c>
      <c r="G654" s="5">
        <v>1</v>
      </c>
      <c r="H654" s="5">
        <v>0</v>
      </c>
      <c r="I654" s="5">
        <v>28</v>
      </c>
      <c r="J654" s="5">
        <v>1</v>
      </c>
      <c r="K654" s="5">
        <v>-7.3200001716600003</v>
      </c>
      <c r="L654" s="5">
        <v>5.6400105357199998E-2</v>
      </c>
      <c r="M654" s="5">
        <v>0</v>
      </c>
      <c r="N654" s="8">
        <f t="shared" si="138"/>
        <v>1E-4</v>
      </c>
      <c r="O654" s="5">
        <v>0</v>
      </c>
      <c r="P654" s="5">
        <v>96.736587524399994</v>
      </c>
      <c r="Q654" s="5">
        <v>1.78955304623</v>
      </c>
      <c r="R654" s="5">
        <v>0</v>
      </c>
      <c r="S654">
        <f t="shared" si="130"/>
        <v>5.9413998308355972E-6</v>
      </c>
      <c r="T654">
        <f t="shared" si="131"/>
        <v>1164059.9128807276</v>
      </c>
      <c r="U654">
        <f t="shared" si="132"/>
        <v>3495847.0217512534</v>
      </c>
      <c r="V654" s="9">
        <v>1032.1362304700001</v>
      </c>
      <c r="W654" s="9">
        <v>60723.6445313</v>
      </c>
      <c r="X654">
        <f t="shared" si="139"/>
        <v>2.8108815275657497E-7</v>
      </c>
      <c r="Y654">
        <f t="shared" si="140"/>
        <v>2.6598725095298428</v>
      </c>
      <c r="Z654">
        <f t="shared" si="133"/>
        <v>1.2340421072902296E-4</v>
      </c>
      <c r="AA654">
        <f t="shared" si="134"/>
        <v>1.7504920002306861E-5</v>
      </c>
      <c r="AB654">
        <f>(1/(AA654*k))*(LN((50-dTar)/(hTar-dTar)))</f>
        <v>249652.38609041239</v>
      </c>
      <c r="AC654">
        <f t="shared" si="135"/>
        <v>402726.04578894714</v>
      </c>
      <c r="AD654" s="19">
        <v>2497.7700195299999</v>
      </c>
      <c r="AE654" s="19">
        <v>60723.6445313</v>
      </c>
      <c r="AF654">
        <f t="shared" si="141"/>
        <v>2.1461647183800129E-6</v>
      </c>
      <c r="AG654" s="23">
        <f t="shared" si="136"/>
        <v>0.36090099612243143</v>
      </c>
      <c r="AH654" s="25">
        <f t="shared" si="142"/>
        <v>1.2347257382260866</v>
      </c>
      <c r="AI654" s="25">
        <f t="shared" si="137"/>
        <v>4.6905171284601254E-5</v>
      </c>
    </row>
    <row r="655" spans="6:35" ht="15">
      <c r="F655" s="5">
        <v>2006</v>
      </c>
      <c r="G655" s="5">
        <v>1</v>
      </c>
      <c r="H655" s="5">
        <v>0</v>
      </c>
      <c r="I655" s="5">
        <v>28</v>
      </c>
      <c r="J655" s="5">
        <v>2</v>
      </c>
      <c r="K655" s="5">
        <v>-7.4499998092700004</v>
      </c>
      <c r="L655" s="5">
        <v>5.4613150656200003E-2</v>
      </c>
      <c r="M655" s="5">
        <v>0</v>
      </c>
      <c r="N655" s="8">
        <f t="shared" si="138"/>
        <v>1E-4</v>
      </c>
      <c r="O655" s="5">
        <v>0</v>
      </c>
      <c r="P655" s="5">
        <v>96.736587524399994</v>
      </c>
      <c r="Q655" s="5">
        <v>1.9113850593599999</v>
      </c>
      <c r="R655" s="5">
        <v>0</v>
      </c>
      <c r="S655">
        <f t="shared" si="130"/>
        <v>5.9413998308355972E-6</v>
      </c>
      <c r="T655">
        <f t="shared" si="131"/>
        <v>1164059.9128807276</v>
      </c>
      <c r="U655">
        <f t="shared" si="132"/>
        <v>3495847.0217512534</v>
      </c>
      <c r="V655" s="9">
        <v>1032.1362304700001</v>
      </c>
      <c r="W655" s="9">
        <v>60723.6445313</v>
      </c>
      <c r="X655">
        <f t="shared" si="139"/>
        <v>2.8108815275657497E-7</v>
      </c>
      <c r="Y655">
        <f t="shared" si="140"/>
        <v>2.8409555029554068</v>
      </c>
      <c r="Z655">
        <f t="shared" si="133"/>
        <v>1.2340421072902296E-4</v>
      </c>
      <c r="AA655">
        <f t="shared" si="134"/>
        <v>1.7504920002306861E-5</v>
      </c>
      <c r="AB655">
        <f>(1/(AA655*k))*(LN((50-dTar)/(hTar-dTar)))</f>
        <v>249652.38609041239</v>
      </c>
      <c r="AC655">
        <f t="shared" si="135"/>
        <v>402726.04578894714</v>
      </c>
      <c r="AD655" s="19">
        <v>2497.7700195299999</v>
      </c>
      <c r="AE655" s="19">
        <v>60723.6445313</v>
      </c>
      <c r="AF655">
        <f t="shared" si="141"/>
        <v>2.1461647183800129E-6</v>
      </c>
      <c r="AG655" s="23">
        <f t="shared" si="136"/>
        <v>0.38547098301991228</v>
      </c>
      <c r="AH655" s="25">
        <f t="shared" si="142"/>
        <v>1.3187853433148622</v>
      </c>
      <c r="AI655" s="25">
        <f t="shared" si="137"/>
        <v>4.6905171284601254E-5</v>
      </c>
    </row>
    <row r="656" spans="6:35" ht="15">
      <c r="F656" s="5">
        <v>2006</v>
      </c>
      <c r="G656" s="5">
        <v>1</v>
      </c>
      <c r="H656" s="5">
        <v>0</v>
      </c>
      <c r="I656" s="5">
        <v>28</v>
      </c>
      <c r="J656" s="5">
        <v>3</v>
      </c>
      <c r="K656" s="5">
        <v>-7.6350002288800001</v>
      </c>
      <c r="L656" s="5">
        <v>5.4866354912499998E-2</v>
      </c>
      <c r="M656" s="5">
        <v>0</v>
      </c>
      <c r="N656" s="8">
        <f t="shared" si="138"/>
        <v>1E-4</v>
      </c>
      <c r="O656" s="5">
        <v>0</v>
      </c>
      <c r="P656" s="5">
        <v>96.736587524399994</v>
      </c>
      <c r="Q656" s="5">
        <v>1.6163594722700001</v>
      </c>
      <c r="R656" s="5">
        <v>0</v>
      </c>
      <c r="S656">
        <f t="shared" si="130"/>
        <v>5.9413998308355972E-6</v>
      </c>
      <c r="T656">
        <f t="shared" si="131"/>
        <v>1164059.9128807276</v>
      </c>
      <c r="U656">
        <f t="shared" si="132"/>
        <v>3495847.0217512534</v>
      </c>
      <c r="V656" s="9">
        <v>1032.1362304700001</v>
      </c>
      <c r="W656" s="9">
        <v>60723.6445313</v>
      </c>
      <c r="X656">
        <f t="shared" si="139"/>
        <v>2.8108815275657497E-7</v>
      </c>
      <c r="Y656">
        <f t="shared" si="140"/>
        <v>2.402449111450689</v>
      </c>
      <c r="Z656">
        <f t="shared" si="133"/>
        <v>1.2340421072902296E-4</v>
      </c>
      <c r="AA656">
        <f t="shared" si="134"/>
        <v>1.7504920002306861E-5</v>
      </c>
      <c r="AB656">
        <f>(1/(AA656*k))*(LN((50-dTar)/(hTar-dTar)))</f>
        <v>249652.38609041239</v>
      </c>
      <c r="AC656">
        <f t="shared" si="135"/>
        <v>402726.04578894714</v>
      </c>
      <c r="AD656" s="19">
        <v>2497.7700195299999</v>
      </c>
      <c r="AE656" s="19">
        <v>60723.6445313</v>
      </c>
      <c r="AF656">
        <f t="shared" si="141"/>
        <v>2.1461647183800129E-6</v>
      </c>
      <c r="AG656" s="23">
        <f t="shared" si="136"/>
        <v>0.32597287063554126</v>
      </c>
      <c r="AH656" s="25">
        <f t="shared" si="142"/>
        <v>1.1152285465031144</v>
      </c>
      <c r="AI656" s="25">
        <f t="shared" si="137"/>
        <v>4.6905171284601254E-5</v>
      </c>
    </row>
    <row r="657" spans="6:35" ht="15">
      <c r="F657" s="5">
        <v>2006</v>
      </c>
      <c r="G657" s="5">
        <v>1</v>
      </c>
      <c r="H657" s="5">
        <v>0</v>
      </c>
      <c r="I657" s="5">
        <v>28</v>
      </c>
      <c r="J657" s="5">
        <v>4</v>
      </c>
      <c r="K657" s="5">
        <v>-7.8099999427800002</v>
      </c>
      <c r="L657" s="5">
        <v>5.2258461713799997E-2</v>
      </c>
      <c r="M657" s="5">
        <v>0</v>
      </c>
      <c r="N657" s="8">
        <f t="shared" si="138"/>
        <v>1E-4</v>
      </c>
      <c r="O657" s="5">
        <v>0</v>
      </c>
      <c r="P657" s="5">
        <v>96.736587524399994</v>
      </c>
      <c r="Q657" s="5">
        <v>1.5832339525200001</v>
      </c>
      <c r="R657" s="5">
        <v>0</v>
      </c>
      <c r="S657">
        <f t="shared" si="130"/>
        <v>5.9413998308355972E-6</v>
      </c>
      <c r="T657">
        <f t="shared" si="131"/>
        <v>1164059.9128807276</v>
      </c>
      <c r="U657">
        <f t="shared" si="132"/>
        <v>3495847.0217512534</v>
      </c>
      <c r="V657" s="9">
        <v>1032.1362304700001</v>
      </c>
      <c r="W657" s="9">
        <v>60723.6445313</v>
      </c>
      <c r="X657">
        <f t="shared" si="139"/>
        <v>2.8108815275657497E-7</v>
      </c>
      <c r="Y657">
        <f t="shared" si="140"/>
        <v>2.3532135442052637</v>
      </c>
      <c r="Z657">
        <f t="shared" si="133"/>
        <v>1.2340421072902296E-4</v>
      </c>
      <c r="AA657">
        <f t="shared" si="134"/>
        <v>1.7504920002306861E-5</v>
      </c>
      <c r="AB657">
        <f>(1/(AA657*k))*(LN((50-dTar)/(hTar-dTar)))</f>
        <v>249652.38609041239</v>
      </c>
      <c r="AC657">
        <f t="shared" si="135"/>
        <v>402726.04578894714</v>
      </c>
      <c r="AD657" s="19">
        <v>2497.7700195299999</v>
      </c>
      <c r="AE657" s="19">
        <v>60723.6445313</v>
      </c>
      <c r="AF657">
        <f t="shared" si="141"/>
        <v>2.1461647183800129E-6</v>
      </c>
      <c r="AG657" s="23">
        <f t="shared" si="136"/>
        <v>0.31929241313246048</v>
      </c>
      <c r="AH657" s="25">
        <f t="shared" si="142"/>
        <v>1.0923731570450559</v>
      </c>
      <c r="AI657" s="25">
        <f t="shared" si="137"/>
        <v>4.6905171284601254E-5</v>
      </c>
    </row>
    <row r="658" spans="6:35" ht="15">
      <c r="F658" s="5">
        <v>2006</v>
      </c>
      <c r="G658" s="5">
        <v>1</v>
      </c>
      <c r="H658" s="5">
        <v>0</v>
      </c>
      <c r="I658" s="5">
        <v>28</v>
      </c>
      <c r="J658" s="5">
        <v>5</v>
      </c>
      <c r="K658" s="5">
        <v>-7.8949999809299998</v>
      </c>
      <c r="L658" s="5">
        <v>4.6857282519299999E-2</v>
      </c>
      <c r="M658" s="5">
        <v>0</v>
      </c>
      <c r="N658" s="8">
        <f t="shared" si="138"/>
        <v>1E-4</v>
      </c>
      <c r="O658" s="5">
        <v>0</v>
      </c>
      <c r="P658" s="5">
        <v>96.736587524399994</v>
      </c>
      <c r="Q658" s="5">
        <v>1.57877194881</v>
      </c>
      <c r="R658" s="5">
        <v>0</v>
      </c>
      <c r="S658">
        <f t="shared" si="130"/>
        <v>5.9413998308355972E-6</v>
      </c>
      <c r="T658">
        <f t="shared" si="131"/>
        <v>1164059.9128807276</v>
      </c>
      <c r="U658">
        <f t="shared" si="132"/>
        <v>3495847.0217512534</v>
      </c>
      <c r="V658" s="9">
        <v>1032.1362304700001</v>
      </c>
      <c r="W658" s="9">
        <v>60723.6445313</v>
      </c>
      <c r="X658">
        <f t="shared" si="139"/>
        <v>2.8108815275657497E-7</v>
      </c>
      <c r="Y658">
        <f t="shared" si="140"/>
        <v>2.3465815189458548</v>
      </c>
      <c r="Z658">
        <f t="shared" si="133"/>
        <v>1.2340421072902296E-4</v>
      </c>
      <c r="AA658">
        <f t="shared" si="134"/>
        <v>1.7504920002306861E-5</v>
      </c>
      <c r="AB658">
        <f>(1/(AA658*k))*(LN((50-dTar)/(hTar-dTar)))</f>
        <v>249652.38609041239</v>
      </c>
      <c r="AC658">
        <f t="shared" si="135"/>
        <v>402726.04578894714</v>
      </c>
      <c r="AD658" s="19">
        <v>2497.7700195299999</v>
      </c>
      <c r="AE658" s="19">
        <v>60723.6445313</v>
      </c>
      <c r="AF658">
        <f t="shared" si="141"/>
        <v>2.1461647183800129E-6</v>
      </c>
      <c r="AG658" s="23">
        <f t="shared" si="136"/>
        <v>0.31839255627321089</v>
      </c>
      <c r="AH658" s="25">
        <f t="shared" si="142"/>
        <v>1.0892945387071398</v>
      </c>
      <c r="AI658" s="25">
        <f t="shared" si="137"/>
        <v>4.6905171284601254E-5</v>
      </c>
    </row>
    <row r="659" spans="6:35" ht="15">
      <c r="F659" s="5">
        <v>2006</v>
      </c>
      <c r="G659" s="5">
        <v>1</v>
      </c>
      <c r="H659" s="5">
        <v>0</v>
      </c>
      <c r="I659" s="5">
        <v>28</v>
      </c>
      <c r="J659" s="5">
        <v>6</v>
      </c>
      <c r="K659" s="5">
        <v>-7.90999984741</v>
      </c>
      <c r="L659" s="5">
        <v>4.25937101245E-2</v>
      </c>
      <c r="M659" s="5">
        <v>0</v>
      </c>
      <c r="N659" s="8">
        <f t="shared" si="138"/>
        <v>1E-4</v>
      </c>
      <c r="O659" s="5">
        <v>0</v>
      </c>
      <c r="P659" s="5">
        <v>96.736587524399994</v>
      </c>
      <c r="Q659" s="5">
        <v>1.4403530359300001</v>
      </c>
      <c r="R659" s="5">
        <v>0</v>
      </c>
      <c r="S659">
        <f t="shared" si="130"/>
        <v>5.9413998308355972E-6</v>
      </c>
      <c r="T659">
        <f t="shared" si="131"/>
        <v>1164059.9128807276</v>
      </c>
      <c r="U659">
        <f t="shared" si="132"/>
        <v>3495847.0217512534</v>
      </c>
      <c r="V659" s="9">
        <v>1032.1362304700001</v>
      </c>
      <c r="W659" s="9">
        <v>60723.6445313</v>
      </c>
      <c r="X659">
        <f t="shared" si="139"/>
        <v>2.8108815275657497E-7</v>
      </c>
      <c r="Y659">
        <f t="shared" si="140"/>
        <v>2.1408448619944753</v>
      </c>
      <c r="Z659">
        <f t="shared" si="133"/>
        <v>1.2340421072902296E-4</v>
      </c>
      <c r="AA659">
        <f t="shared" si="134"/>
        <v>1.7504920002306861E-5</v>
      </c>
      <c r="AB659">
        <f>(1/(AA659*k))*(LN((50-dTar)/(hTar-dTar)))</f>
        <v>249652.38609041239</v>
      </c>
      <c r="AC659">
        <f t="shared" si="135"/>
        <v>402726.04578894714</v>
      </c>
      <c r="AD659" s="19">
        <v>2497.7700195299999</v>
      </c>
      <c r="AE659" s="19">
        <v>60723.6445313</v>
      </c>
      <c r="AF659">
        <f t="shared" si="141"/>
        <v>2.1461647183800129E-6</v>
      </c>
      <c r="AG659" s="23">
        <f t="shared" si="136"/>
        <v>0.29047747231086857</v>
      </c>
      <c r="AH659" s="25">
        <f t="shared" si="142"/>
        <v>0.99379058326404179</v>
      </c>
      <c r="AI659" s="25">
        <f t="shared" si="137"/>
        <v>4.6905171284601254E-5</v>
      </c>
    </row>
    <row r="660" spans="6:35" ht="15">
      <c r="F660" s="5">
        <v>2006</v>
      </c>
      <c r="G660" s="5">
        <v>1</v>
      </c>
      <c r="H660" s="5">
        <v>0</v>
      </c>
      <c r="I660" s="5">
        <v>28</v>
      </c>
      <c r="J660" s="5">
        <v>7</v>
      </c>
      <c r="K660" s="5">
        <v>-7.9250001907299996</v>
      </c>
      <c r="L660" s="5">
        <v>4.3889239430399997E-2</v>
      </c>
      <c r="M660" s="5">
        <v>0</v>
      </c>
      <c r="N660" s="8">
        <f t="shared" si="138"/>
        <v>1E-4</v>
      </c>
      <c r="O660" s="5">
        <v>0</v>
      </c>
      <c r="P660" s="5">
        <v>96.736587524399994</v>
      </c>
      <c r="Q660" s="5">
        <v>1.3082875013399999</v>
      </c>
      <c r="R660" s="5">
        <v>0</v>
      </c>
      <c r="S660">
        <f t="shared" si="130"/>
        <v>5.9413998308355972E-6</v>
      </c>
      <c r="T660">
        <f t="shared" si="131"/>
        <v>1164059.9128807276</v>
      </c>
      <c r="U660">
        <f t="shared" si="132"/>
        <v>3495847.0217512534</v>
      </c>
      <c r="V660" s="9">
        <v>1032.1362304700001</v>
      </c>
      <c r="W660" s="9">
        <v>60723.6445313</v>
      </c>
      <c r="X660">
        <f t="shared" si="139"/>
        <v>2.8108815275657497E-7</v>
      </c>
      <c r="Y660">
        <f t="shared" si="140"/>
        <v>1.9445514435611237</v>
      </c>
      <c r="Z660">
        <f t="shared" si="133"/>
        <v>1.2340421072902296E-4</v>
      </c>
      <c r="AA660">
        <f t="shared" si="134"/>
        <v>1.7504920002306861E-5</v>
      </c>
      <c r="AB660">
        <f>(1/(AA660*k))*(LN((50-dTar)/(hTar-dTar)))</f>
        <v>249652.38609041239</v>
      </c>
      <c r="AC660">
        <f t="shared" si="135"/>
        <v>402726.04578894714</v>
      </c>
      <c r="AD660" s="19">
        <v>2497.7700195299999</v>
      </c>
      <c r="AE660" s="19">
        <v>60723.6445313</v>
      </c>
      <c r="AF660">
        <f t="shared" si="141"/>
        <v>2.1461647183800129E-6</v>
      </c>
      <c r="AG660" s="23">
        <f t="shared" si="136"/>
        <v>0.26384368065692348</v>
      </c>
      <c r="AH660" s="25">
        <f t="shared" si="142"/>
        <v>0.90267022500789251</v>
      </c>
      <c r="AI660" s="25">
        <f t="shared" si="137"/>
        <v>4.6905171284601254E-5</v>
      </c>
    </row>
    <row r="661" spans="6:35" ht="15">
      <c r="F661" s="5">
        <v>2006</v>
      </c>
      <c r="G661" s="5">
        <v>1</v>
      </c>
      <c r="H661" s="5">
        <v>0</v>
      </c>
      <c r="I661" s="5">
        <v>28</v>
      </c>
      <c r="J661" s="5">
        <v>8</v>
      </c>
      <c r="K661" s="5">
        <v>-8.3649997711200008</v>
      </c>
      <c r="L661" s="5">
        <v>4.9556918442199997E-2</v>
      </c>
      <c r="M661" s="5">
        <v>0</v>
      </c>
      <c r="N661" s="8">
        <f t="shared" si="138"/>
        <v>1E-4</v>
      </c>
      <c r="O661" s="5">
        <v>0</v>
      </c>
      <c r="P661" s="5">
        <v>96.736587524399994</v>
      </c>
      <c r="Q661" s="5">
        <v>1.8958164453499999</v>
      </c>
      <c r="R661" s="5">
        <v>0</v>
      </c>
      <c r="S661">
        <f t="shared" si="130"/>
        <v>5.9413998308355972E-6</v>
      </c>
      <c r="T661">
        <f t="shared" si="131"/>
        <v>1164059.9128807276</v>
      </c>
      <c r="U661">
        <f t="shared" si="132"/>
        <v>3495847.0217512534</v>
      </c>
      <c r="V661" s="9">
        <v>1032.1362304700001</v>
      </c>
      <c r="W661" s="9">
        <v>60723.6445313</v>
      </c>
      <c r="X661">
        <f t="shared" si="139"/>
        <v>2.8108815275657497E-7</v>
      </c>
      <c r="Y661">
        <f t="shared" si="140"/>
        <v>2.8178153515617845</v>
      </c>
      <c r="Z661">
        <f t="shared" si="133"/>
        <v>1.2340421072902296E-4</v>
      </c>
      <c r="AA661">
        <f t="shared" si="134"/>
        <v>1.7504920002306861E-5</v>
      </c>
      <c r="AB661">
        <f>(1/(AA661*k))*(LN((50-dTar)/(hTar-dTar)))</f>
        <v>249652.38609041239</v>
      </c>
      <c r="AC661">
        <f t="shared" si="135"/>
        <v>402726.04578894714</v>
      </c>
      <c r="AD661" s="19">
        <v>2497.7700195299999</v>
      </c>
      <c r="AE661" s="19">
        <v>60723.6445313</v>
      </c>
      <c r="AF661">
        <f t="shared" si="141"/>
        <v>2.1461647183800129E-6</v>
      </c>
      <c r="AG661" s="23">
        <f t="shared" si="136"/>
        <v>0.38233124468340896</v>
      </c>
      <c r="AH661" s="25">
        <f t="shared" si="142"/>
        <v>1.3080435726436039</v>
      </c>
      <c r="AI661" s="25">
        <f t="shared" si="137"/>
        <v>4.6905171284601254E-5</v>
      </c>
    </row>
    <row r="662" spans="6:35" ht="15">
      <c r="F662" s="5">
        <v>2006</v>
      </c>
      <c r="G662" s="5">
        <v>1</v>
      </c>
      <c r="H662" s="5">
        <v>0</v>
      </c>
      <c r="I662" s="5">
        <v>28</v>
      </c>
      <c r="J662" s="5">
        <v>9</v>
      </c>
      <c r="K662" s="5">
        <v>-8.5249996185299999</v>
      </c>
      <c r="L662" s="5">
        <v>5.1186796277799998E-2</v>
      </c>
      <c r="M662" s="5">
        <v>0</v>
      </c>
      <c r="N662" s="8">
        <f t="shared" si="138"/>
        <v>1E-4</v>
      </c>
      <c r="O662" s="5">
        <v>0</v>
      </c>
      <c r="P662" s="5">
        <v>96.736587524399994</v>
      </c>
      <c r="Q662" s="5">
        <v>6.6551699638399997</v>
      </c>
      <c r="R662" s="5">
        <v>0</v>
      </c>
      <c r="S662">
        <f t="shared" si="130"/>
        <v>5.9413998308355972E-6</v>
      </c>
      <c r="T662">
        <f t="shared" si="131"/>
        <v>1164059.9128807276</v>
      </c>
      <c r="U662">
        <f t="shared" si="132"/>
        <v>3495847.0217512534</v>
      </c>
      <c r="V662" s="9">
        <v>1032.1362304700001</v>
      </c>
      <c r="W662" s="9">
        <v>60723.6445313</v>
      </c>
      <c r="X662">
        <f t="shared" si="139"/>
        <v>2.8108815275657497E-7</v>
      </c>
      <c r="Y662">
        <f t="shared" si="140"/>
        <v>9.8918015704305748</v>
      </c>
      <c r="Z662">
        <f t="shared" si="133"/>
        <v>1.2340421072902296E-4</v>
      </c>
      <c r="AA662">
        <f t="shared" si="134"/>
        <v>1.7504920002306861E-5</v>
      </c>
      <c r="AB662">
        <f>(1/(AA662*k))*(LN((50-dTar)/(hTar-dTar)))</f>
        <v>249652.38609041239</v>
      </c>
      <c r="AC662">
        <f t="shared" si="135"/>
        <v>402726.04578894714</v>
      </c>
      <c r="AD662" s="19">
        <v>2497.7700195299999</v>
      </c>
      <c r="AE662" s="19">
        <v>60723.6445313</v>
      </c>
      <c r="AF662">
        <f t="shared" si="141"/>
        <v>2.1461647183800129E-6</v>
      </c>
      <c r="AG662" s="23">
        <f t="shared" si="136"/>
        <v>1.3421549444280882</v>
      </c>
      <c r="AH662" s="25">
        <f t="shared" si="142"/>
        <v>4.5918223345955527</v>
      </c>
      <c r="AI662" s="25">
        <f t="shared" si="137"/>
        <v>4.6905171284601254E-5</v>
      </c>
    </row>
    <row r="663" spans="6:35" ht="15">
      <c r="F663" s="5">
        <v>2006</v>
      </c>
      <c r="G663" s="5">
        <v>1</v>
      </c>
      <c r="H663" s="5">
        <v>0</v>
      </c>
      <c r="I663" s="5">
        <v>28</v>
      </c>
      <c r="J663" s="5">
        <v>10</v>
      </c>
      <c r="K663" s="5">
        <v>-8.1649999618500004</v>
      </c>
      <c r="L663" s="5">
        <v>5.3803164511900002E-2</v>
      </c>
      <c r="M663" s="5">
        <v>2.2500000894100002E-2</v>
      </c>
      <c r="N663" s="8">
        <f t="shared" si="138"/>
        <v>2.2500000894100002E-2</v>
      </c>
      <c r="O663" s="5">
        <v>0</v>
      </c>
      <c r="P663" s="5">
        <v>96.736587524399994</v>
      </c>
      <c r="Q663" s="5">
        <v>9.8474397659299999</v>
      </c>
      <c r="R663" s="5">
        <v>0</v>
      </c>
      <c r="S663">
        <f t="shared" si="130"/>
        <v>1.3368150150600653E-3</v>
      </c>
      <c r="T663">
        <f t="shared" si="131"/>
        <v>5173.5994072158892</v>
      </c>
      <c r="U663">
        <f t="shared" si="132"/>
        <v>15537.097257040296</v>
      </c>
      <c r="V663" s="9">
        <v>811.06811523399995</v>
      </c>
      <c r="W663" s="9">
        <v>4542.4121093800004</v>
      </c>
      <c r="X663">
        <f t="shared" si="139"/>
        <v>4.7868470887326158E-5</v>
      </c>
      <c r="Y663">
        <f t="shared" si="140"/>
        <v>13.088947662315485</v>
      </c>
      <c r="Z663">
        <f t="shared" si="133"/>
        <v>2.7765948517387215E-2</v>
      </c>
      <c r="AA663">
        <f t="shared" si="134"/>
        <v>3.9386071570305329E-3</v>
      </c>
      <c r="AB663">
        <f>(1/(AA663*k))*(LN((50-dTar)/(hTar-dTar)))</f>
        <v>1109.5661163101413</v>
      </c>
      <c r="AC663">
        <f t="shared" si="135"/>
        <v>1789.8934657133766</v>
      </c>
      <c r="AD663" s="19">
        <v>2415.3015136700001</v>
      </c>
      <c r="AE663" s="19">
        <v>1541.75427246</v>
      </c>
      <c r="AF663">
        <f t="shared" si="141"/>
        <v>1.7400536461658204E-4</v>
      </c>
      <c r="AG663" s="23">
        <f t="shared" si="136"/>
        <v>9.0123809715050136</v>
      </c>
      <c r="AH663" s="25">
        <f t="shared" si="142"/>
        <v>10.561858560283879</v>
      </c>
      <c r="AI663" s="25">
        <f t="shared" si="137"/>
        <v>1.0553663958414417E-2</v>
      </c>
    </row>
    <row r="664" spans="6:35" ht="15">
      <c r="F664" s="5">
        <v>2006</v>
      </c>
      <c r="G664" s="5">
        <v>1</v>
      </c>
      <c r="H664" s="5">
        <v>0</v>
      </c>
      <c r="I664" s="5">
        <v>28</v>
      </c>
      <c r="J664" s="5">
        <v>11</v>
      </c>
      <c r="K664" s="5">
        <v>-7.4850001335099998</v>
      </c>
      <c r="L664" s="5">
        <v>6.2817521393300005E-2</v>
      </c>
      <c r="M664" s="5">
        <v>0</v>
      </c>
      <c r="N664" s="8">
        <f t="shared" si="138"/>
        <v>1E-4</v>
      </c>
      <c r="O664" s="5">
        <v>0</v>
      </c>
      <c r="P664" s="5">
        <v>96.736587524399994</v>
      </c>
      <c r="Q664" s="5">
        <v>11.2267799377</v>
      </c>
      <c r="R664" s="5">
        <v>62.894001007100002</v>
      </c>
      <c r="S664">
        <f t="shared" si="130"/>
        <v>5.9413998308355972E-6</v>
      </c>
      <c r="T664">
        <f t="shared" si="131"/>
        <v>1164059.9128807276</v>
      </c>
      <c r="U664">
        <f t="shared" si="132"/>
        <v>3495847.0217512534</v>
      </c>
      <c r="V664" s="9">
        <v>1025.54919434</v>
      </c>
      <c r="W664" s="9">
        <v>60723.6445313</v>
      </c>
      <c r="X664">
        <f t="shared" si="139"/>
        <v>2.810886732028836E-7</v>
      </c>
      <c r="Y664">
        <f t="shared" si="140"/>
        <v>16.686753309332243</v>
      </c>
      <c r="Z664">
        <f t="shared" si="133"/>
        <v>1.2340421072902296E-4</v>
      </c>
      <c r="AA664">
        <f t="shared" si="134"/>
        <v>1.7504920002306861E-5</v>
      </c>
      <c r="AB664">
        <f>(1/(AA664*k))*(LN((50-dTar)/(hTar-dTar)))</f>
        <v>249652.38609041239</v>
      </c>
      <c r="AC664">
        <f t="shared" si="135"/>
        <v>402726.04578894714</v>
      </c>
      <c r="AD664" s="19">
        <v>2497.7700195299999</v>
      </c>
      <c r="AE664" s="19">
        <v>60723.6445313</v>
      </c>
      <c r="AF664">
        <f t="shared" si="141"/>
        <v>2.1461647183800129E-6</v>
      </c>
      <c r="AG664" s="23">
        <f t="shared" si="136"/>
        <v>2.2641182499576935</v>
      </c>
      <c r="AH664" s="25">
        <f t="shared" si="142"/>
        <v>7.7460719356446592</v>
      </c>
      <c r="AI664" s="25">
        <f t="shared" si="137"/>
        <v>4.6905171284601254E-5</v>
      </c>
    </row>
    <row r="665" spans="6:35" ht="15">
      <c r="F665" s="5">
        <v>2006</v>
      </c>
      <c r="G665" s="5">
        <v>1</v>
      </c>
      <c r="H665" s="5">
        <v>0</v>
      </c>
      <c r="I665" s="5">
        <v>28</v>
      </c>
      <c r="J665" s="5">
        <v>12</v>
      </c>
      <c r="K665" s="5">
        <v>-6.8324999809299998</v>
      </c>
      <c r="L665" s="5">
        <v>7.0645950734600005E-2</v>
      </c>
      <c r="M665" s="5">
        <v>0</v>
      </c>
      <c r="N665" s="8">
        <f t="shared" si="138"/>
        <v>1E-4</v>
      </c>
      <c r="O665" s="5">
        <v>0</v>
      </c>
      <c r="P665" s="5">
        <v>96.736587524399994</v>
      </c>
      <c r="Q665" s="5">
        <v>13.9379301071</v>
      </c>
      <c r="R665" s="5">
        <v>93.674751281699997</v>
      </c>
      <c r="S665">
        <f t="shared" si="130"/>
        <v>5.9413998308355972E-6</v>
      </c>
      <c r="T665">
        <f t="shared" si="131"/>
        <v>1164059.9128807276</v>
      </c>
      <c r="U665">
        <f t="shared" si="132"/>
        <v>3495847.0217512534</v>
      </c>
      <c r="V665" s="9">
        <v>1012.95648193</v>
      </c>
      <c r="W665" s="9">
        <v>60723.6445313</v>
      </c>
      <c r="X665">
        <f t="shared" si="139"/>
        <v>2.810896681672186E-7</v>
      </c>
      <c r="Y665">
        <f t="shared" si="140"/>
        <v>20.716465719348626</v>
      </c>
      <c r="Z665">
        <f t="shared" si="133"/>
        <v>1.2340421072902296E-4</v>
      </c>
      <c r="AA665">
        <f t="shared" si="134"/>
        <v>1.7504920002306861E-5</v>
      </c>
      <c r="AB665">
        <f>(1/(AA665*k))*(LN((50-dTar)/(hTar-dTar)))</f>
        <v>249652.38609041239</v>
      </c>
      <c r="AC665">
        <f t="shared" si="135"/>
        <v>402726.04578894714</v>
      </c>
      <c r="AD665" s="19">
        <v>2497.7700195299999</v>
      </c>
      <c r="AE665" s="19">
        <v>60723.6445313</v>
      </c>
      <c r="AF665">
        <f t="shared" si="141"/>
        <v>2.1461647183800129E-6</v>
      </c>
      <c r="AG665" s="23">
        <f t="shared" si="136"/>
        <v>2.8108840132231299</v>
      </c>
      <c r="AH665" s="25">
        <f t="shared" si="142"/>
        <v>9.6166840091442953</v>
      </c>
      <c r="AI665" s="25">
        <f t="shared" si="137"/>
        <v>4.6905171284601254E-5</v>
      </c>
    </row>
    <row r="666" spans="6:35" ht="15">
      <c r="F666" s="5">
        <v>2006</v>
      </c>
      <c r="G666" s="5">
        <v>1</v>
      </c>
      <c r="H666" s="5">
        <v>0</v>
      </c>
      <c r="I666" s="5">
        <v>28</v>
      </c>
      <c r="J666" s="5">
        <v>13</v>
      </c>
      <c r="K666" s="5">
        <v>-5.8134999275199997</v>
      </c>
      <c r="L666" s="5">
        <v>9.0648435056200002E-2</v>
      </c>
      <c r="M666" s="5">
        <v>2.4999999441200002E-3</v>
      </c>
      <c r="N666" s="8">
        <f t="shared" si="138"/>
        <v>2.4999999441200002E-3</v>
      </c>
      <c r="O666" s="5">
        <v>0</v>
      </c>
      <c r="P666" s="5">
        <v>96.736587524399994</v>
      </c>
      <c r="Q666" s="5">
        <v>14.8924102783</v>
      </c>
      <c r="R666" s="5">
        <v>173.83999633799999</v>
      </c>
      <c r="S666">
        <f t="shared" si="130"/>
        <v>1.485349924508357E-4</v>
      </c>
      <c r="T666">
        <f t="shared" si="131"/>
        <v>46562.397555991811</v>
      </c>
      <c r="U666">
        <f t="shared" si="132"/>
        <v>139833.8839956171</v>
      </c>
      <c r="V666" s="9">
        <v>973.28527831999997</v>
      </c>
      <c r="W666" s="9">
        <v>40881.7070313</v>
      </c>
      <c r="X666">
        <f t="shared" si="139"/>
        <v>5.503914275522301E-6</v>
      </c>
      <c r="Y666">
        <f t="shared" si="140"/>
        <v>20.024093826658699</v>
      </c>
      <c r="Z666">
        <f t="shared" si="133"/>
        <v>3.0851051992673013E-3</v>
      </c>
      <c r="AA666">
        <f t="shared" si="134"/>
        <v>4.3762299027592228E-4</v>
      </c>
      <c r="AB666">
        <f>(1/(AA666*k))*(LN((50-dTar)/(hTar-dTar)))</f>
        <v>9986.0956668257058</v>
      </c>
      <c r="AC666">
        <f t="shared" si="135"/>
        <v>16109.042191627193</v>
      </c>
      <c r="AD666" s="19">
        <v>2490.2727050799999</v>
      </c>
      <c r="AE666" s="19">
        <v>13875.7900391</v>
      </c>
      <c r="AF666">
        <f t="shared" si="141"/>
        <v>3.0792818128738224E-5</v>
      </c>
      <c r="AG666" s="23">
        <f t="shared" si="136"/>
        <v>10.091286128566226</v>
      </c>
      <c r="AH666" s="25">
        <f t="shared" si="142"/>
        <v>13.866684420599221</v>
      </c>
      <c r="AI666" s="25">
        <f t="shared" si="137"/>
        <v>1.1726292559044219E-3</v>
      </c>
    </row>
    <row r="667" spans="6:35" ht="15">
      <c r="F667" s="5">
        <v>2006</v>
      </c>
      <c r="G667" s="5">
        <v>1</v>
      </c>
      <c r="H667" s="5">
        <v>0</v>
      </c>
      <c r="I667" s="5">
        <v>28</v>
      </c>
      <c r="J667" s="5">
        <v>14</v>
      </c>
      <c r="K667" s="5">
        <v>-4.8594999313400002</v>
      </c>
      <c r="L667" s="5">
        <v>0.109399206936</v>
      </c>
      <c r="M667" s="5">
        <v>3.70000004768E-2</v>
      </c>
      <c r="N667" s="8">
        <f t="shared" si="138"/>
        <v>3.70000004768E-2</v>
      </c>
      <c r="O667" s="5">
        <v>0</v>
      </c>
      <c r="P667" s="5">
        <v>96.736587524399994</v>
      </c>
      <c r="Q667" s="5">
        <v>16.183479309100001</v>
      </c>
      <c r="R667" s="5">
        <v>152.82749939000001</v>
      </c>
      <c r="S667">
        <f t="shared" si="130"/>
        <v>2.1983179657377649E-3</v>
      </c>
      <c r="T667">
        <f t="shared" si="131"/>
        <v>3146.1078321083392</v>
      </c>
      <c r="U667">
        <f t="shared" si="132"/>
        <v>9448.235072167754</v>
      </c>
      <c r="V667" s="9">
        <v>722.63934326200001</v>
      </c>
      <c r="W667" s="9">
        <v>2762.2778320299999</v>
      </c>
      <c r="X667">
        <f t="shared" si="139"/>
        <v>7.7320670233075892E-5</v>
      </c>
      <c r="Y667">
        <f t="shared" si="140"/>
        <v>21.385761923170943</v>
      </c>
      <c r="Z667">
        <f t="shared" si="133"/>
        <v>4.5659558558129761E-2</v>
      </c>
      <c r="AA667">
        <f t="shared" si="134"/>
        <v>6.4768204843169948E-3</v>
      </c>
      <c r="AB667">
        <f>(1/(AA667*k))*(LN((50-dTar)/(hTar-dTar)))</f>
        <v>674.73616992775794</v>
      </c>
      <c r="AC667">
        <f t="shared" si="135"/>
        <v>1088.44875837628</v>
      </c>
      <c r="AD667" s="19">
        <v>2363.9265136700001</v>
      </c>
      <c r="AE667" s="19">
        <v>937.553222656</v>
      </c>
      <c r="AF667">
        <f t="shared" si="141"/>
        <v>2.2779414316355937E-4</v>
      </c>
      <c r="AG667" s="23">
        <f t="shared" si="136"/>
        <v>16.083327944964477</v>
      </c>
      <c r="AH667" s="25">
        <f t="shared" si="142"/>
        <v>18.098750048503529</v>
      </c>
      <c r="AI667" s="25">
        <f t="shared" si="137"/>
        <v>1.7354913598946316E-2</v>
      </c>
    </row>
    <row r="668" spans="6:35" ht="15">
      <c r="F668" s="5">
        <v>2006</v>
      </c>
      <c r="G668" s="5">
        <v>1</v>
      </c>
      <c r="H668" s="5">
        <v>0</v>
      </c>
      <c r="I668" s="5">
        <v>28</v>
      </c>
      <c r="J668" s="5">
        <v>15</v>
      </c>
      <c r="K668" s="5">
        <v>-4.5545001029999996</v>
      </c>
      <c r="L668" s="5">
        <v>0.112391881645</v>
      </c>
      <c r="M668" s="5">
        <v>0</v>
      </c>
      <c r="N668" s="8">
        <f t="shared" si="138"/>
        <v>1E-4</v>
      </c>
      <c r="O668" s="5">
        <v>0</v>
      </c>
      <c r="P668" s="5">
        <v>96.736587524399994</v>
      </c>
      <c r="Q668" s="5">
        <v>16.5123100281</v>
      </c>
      <c r="R668" s="5">
        <v>168.61250305199999</v>
      </c>
      <c r="S668">
        <f t="shared" si="130"/>
        <v>5.9413998308355972E-6</v>
      </c>
      <c r="T668">
        <f t="shared" si="131"/>
        <v>1164059.9128807276</v>
      </c>
      <c r="U668">
        <f t="shared" si="132"/>
        <v>3495847.0217512534</v>
      </c>
      <c r="V668" s="9">
        <v>988.20825195299994</v>
      </c>
      <c r="W668" s="9">
        <v>60723.6445313</v>
      </c>
      <c r="X668">
        <f t="shared" si="139"/>
        <v>2.810916235731577E-7</v>
      </c>
      <c r="Y668">
        <f t="shared" si="140"/>
        <v>24.542945712808532</v>
      </c>
      <c r="Z668">
        <f t="shared" si="133"/>
        <v>1.2340421072902296E-4</v>
      </c>
      <c r="AA668">
        <f t="shared" si="134"/>
        <v>1.7504920002306861E-5</v>
      </c>
      <c r="AB668">
        <f>(1/(AA668*k))*(LN((50-dTar)/(hTar-dTar)))</f>
        <v>249652.38609041239</v>
      </c>
      <c r="AC668">
        <f t="shared" si="135"/>
        <v>402726.04578894714</v>
      </c>
      <c r="AD668" s="19">
        <v>2497.7700195299999</v>
      </c>
      <c r="AE668" s="19">
        <v>60723.6445313</v>
      </c>
      <c r="AF668">
        <f t="shared" si="141"/>
        <v>2.1461647183800129E-6</v>
      </c>
      <c r="AG668" s="23">
        <f t="shared" si="136"/>
        <v>3.3300744768015274</v>
      </c>
      <c r="AH668" s="25">
        <f t="shared" si="142"/>
        <v>11.392954607755527</v>
      </c>
      <c r="AI668" s="25">
        <f t="shared" si="137"/>
        <v>4.6905171284601254E-5</v>
      </c>
    </row>
    <row r="669" spans="6:35" ht="15">
      <c r="F669" s="5">
        <v>2006</v>
      </c>
      <c r="G669" s="5">
        <v>1</v>
      </c>
      <c r="H669" s="5">
        <v>0</v>
      </c>
      <c r="I669" s="5">
        <v>28</v>
      </c>
      <c r="J669" s="5">
        <v>16</v>
      </c>
      <c r="K669" s="5">
        <v>-4.29050016403</v>
      </c>
      <c r="L669" s="5">
        <v>0.1193228513</v>
      </c>
      <c r="M669" s="5">
        <v>9.6500001847699995E-2</v>
      </c>
      <c r="N669" s="8">
        <f t="shared" si="138"/>
        <v>9.6500001847699995E-2</v>
      </c>
      <c r="O669" s="5">
        <v>0</v>
      </c>
      <c r="P669" s="5">
        <v>96.736587524399994</v>
      </c>
      <c r="Q669" s="5">
        <v>14.825964927699999</v>
      </c>
      <c r="R669" s="5">
        <v>107.819747925</v>
      </c>
      <c r="S669">
        <f t="shared" si="130"/>
        <v>5.7334509465355957E-3</v>
      </c>
      <c r="T669">
        <f t="shared" si="131"/>
        <v>1206.2796793702569</v>
      </c>
      <c r="U669">
        <f t="shared" si="132"/>
        <v>3622.6393314152815</v>
      </c>
      <c r="V669" s="9">
        <v>623.60406494100005</v>
      </c>
      <c r="W669" s="9">
        <v>1059.1115722699999</v>
      </c>
      <c r="X669">
        <f t="shared" si="139"/>
        <v>1.8848880158134462E-4</v>
      </c>
      <c r="Y669">
        <f t="shared" si="140"/>
        <v>19.18896364260933</v>
      </c>
      <c r="Z669">
        <f t="shared" si="133"/>
        <v>0.11908506563364675</v>
      </c>
      <c r="AA669">
        <f t="shared" si="134"/>
        <v>1.6892248125664526E-2</v>
      </c>
      <c r="AB669">
        <f>(1/(AA669*k))*(LN((50-dTar)/(hTar-dTar)))</f>
        <v>258.70713089148268</v>
      </c>
      <c r="AC669">
        <f t="shared" si="135"/>
        <v>417.33268194600129</v>
      </c>
      <c r="AD669" s="19">
        <v>2175.7568359400002</v>
      </c>
      <c r="AE669" s="19">
        <v>359.47637939499998</v>
      </c>
      <c r="AF669">
        <f t="shared" si="141"/>
        <v>3.3868846108427029E-4</v>
      </c>
      <c r="AG669" s="23">
        <f t="shared" si="136"/>
        <v>16.476684919851898</v>
      </c>
      <c r="AH669" s="25">
        <f t="shared" si="142"/>
        <v>17.507605155968253</v>
      </c>
      <c r="AI669" s="25">
        <f t="shared" si="137"/>
        <v>4.526349115630706E-2</v>
      </c>
    </row>
    <row r="670" spans="6:35" ht="15">
      <c r="F670" s="5">
        <v>2006</v>
      </c>
      <c r="G670" s="5">
        <v>1</v>
      </c>
      <c r="H670" s="5">
        <v>0</v>
      </c>
      <c r="I670" s="5">
        <v>28</v>
      </c>
      <c r="J670" s="5">
        <v>17</v>
      </c>
      <c r="K670" s="5">
        <v>-4.2944998741099996</v>
      </c>
      <c r="L670" s="5">
        <v>0.113511301577</v>
      </c>
      <c r="M670" s="5">
        <v>7.4999998323599998E-3</v>
      </c>
      <c r="N670" s="8">
        <f t="shared" si="138"/>
        <v>7.4999998323599998E-3</v>
      </c>
      <c r="O670" s="5">
        <v>0</v>
      </c>
      <c r="P670" s="5">
        <v>96.736587524399994</v>
      </c>
      <c r="Q670" s="5">
        <v>7.8176665306100004</v>
      </c>
      <c r="R670" s="5">
        <v>54.345500946000001</v>
      </c>
      <c r="S670">
        <f t="shared" si="130"/>
        <v>4.4560497735250703E-4</v>
      </c>
      <c r="T670">
        <f t="shared" si="131"/>
        <v>15520.799185330605</v>
      </c>
      <c r="U670">
        <f t="shared" si="132"/>
        <v>46611.294665205707</v>
      </c>
      <c r="V670" s="9">
        <v>940.46301269499997</v>
      </c>
      <c r="W670" s="9">
        <v>13627.2363281</v>
      </c>
      <c r="X670">
        <f t="shared" si="139"/>
        <v>1.634547962494963E-5</v>
      </c>
      <c r="Y670">
        <f t="shared" si="140"/>
        <v>10.47516170307677</v>
      </c>
      <c r="Z670">
        <f t="shared" si="133"/>
        <v>9.2553155978019018E-3</v>
      </c>
      <c r="AA670">
        <f t="shared" si="134"/>
        <v>1.3128689708277665E-3</v>
      </c>
      <c r="AB670">
        <f>(1/(AA670*k))*(LN((50-dTar)/(hTar-dTar)))</f>
        <v>3328.6985556085697</v>
      </c>
      <c r="AC670">
        <f t="shared" si="135"/>
        <v>5369.6807305423999</v>
      </c>
      <c r="AD670" s="19">
        <v>2471.0612793</v>
      </c>
      <c r="AE670" s="19">
        <v>4625.2626953099998</v>
      </c>
      <c r="AF670">
        <f t="shared" si="141"/>
        <v>8.021816320883338E-5</v>
      </c>
      <c r="AG670" s="23">
        <f t="shared" si="136"/>
        <v>5.9630284834351377</v>
      </c>
      <c r="AH670" s="25">
        <f t="shared" si="142"/>
        <v>7.6780621948128216</v>
      </c>
      <c r="AI670" s="25">
        <f t="shared" si="137"/>
        <v>3.5178877677132648E-3</v>
      </c>
    </row>
    <row r="671" spans="6:35" ht="15">
      <c r="F671" s="5">
        <v>2006</v>
      </c>
      <c r="G671" s="5">
        <v>1</v>
      </c>
      <c r="H671" s="5">
        <v>0</v>
      </c>
      <c r="I671" s="5">
        <v>28</v>
      </c>
      <c r="J671" s="5">
        <v>18</v>
      </c>
      <c r="K671" s="5">
        <v>-4.9305000305200002</v>
      </c>
      <c r="L671" s="5">
        <v>9.2934288084499994E-2</v>
      </c>
      <c r="M671" s="5">
        <v>3.0999999493400002E-2</v>
      </c>
      <c r="N671" s="8">
        <f t="shared" si="138"/>
        <v>3.0999999493400002E-2</v>
      </c>
      <c r="O671" s="5">
        <v>0</v>
      </c>
      <c r="P671" s="5">
        <v>96.736587524399994</v>
      </c>
      <c r="Q671" s="5">
        <v>4.0587224960299997</v>
      </c>
      <c r="R671" s="5">
        <v>4.6904001235999999</v>
      </c>
      <c r="S671">
        <f t="shared" si="130"/>
        <v>1.8418339174599034E-3</v>
      </c>
      <c r="T671">
        <f t="shared" si="131"/>
        <v>3755.0320383990966</v>
      </c>
      <c r="U671">
        <f t="shared" si="132"/>
        <v>11276.926060903746</v>
      </c>
      <c r="V671" s="9">
        <v>767.13262939499998</v>
      </c>
      <c r="W671" s="9">
        <v>3296.9118652299999</v>
      </c>
      <c r="X671">
        <f t="shared" si="139"/>
        <v>6.5184924016401891E-5</v>
      </c>
      <c r="Y671">
        <f t="shared" si="140"/>
        <v>5.374164743978298</v>
      </c>
      <c r="Z671">
        <f t="shared" si="133"/>
        <v>3.8255304700831376E-2</v>
      </c>
      <c r="AA671">
        <f t="shared" si="134"/>
        <v>5.4265251120352003E-3</v>
      </c>
      <c r="AB671">
        <f>(1/(AA671*k))*(LN((50-dTar)/(hTar-dTar)))</f>
        <v>805.33029087166358</v>
      </c>
      <c r="AC671">
        <f t="shared" si="135"/>
        <v>1299.1162979686142</v>
      </c>
      <c r="AD671" s="19">
        <v>2384.8952636700001</v>
      </c>
      <c r="AE671" s="19">
        <v>1119.01525879</v>
      </c>
      <c r="AF671">
        <f t="shared" si="141"/>
        <v>2.0820204370850494E-4</v>
      </c>
      <c r="AG671" s="23">
        <f t="shared" si="136"/>
        <v>3.9205678210596999</v>
      </c>
      <c r="AH671" s="25">
        <f t="shared" si="142"/>
        <v>4.4730709507785216</v>
      </c>
      <c r="AI671" s="25">
        <f t="shared" si="137"/>
        <v>1.4540602860604787E-2</v>
      </c>
    </row>
    <row r="672" spans="6:35" ht="15">
      <c r="F672" s="5">
        <v>2006</v>
      </c>
      <c r="G672" s="5">
        <v>1</v>
      </c>
      <c r="H672" s="5">
        <v>0</v>
      </c>
      <c r="I672" s="5">
        <v>28</v>
      </c>
      <c r="J672" s="5">
        <v>19</v>
      </c>
      <c r="K672" s="5">
        <v>-5.3330001831100002</v>
      </c>
      <c r="L672" s="5">
        <v>8.6232393980000002E-2</v>
      </c>
      <c r="M672" s="5">
        <v>4.3499998748300003E-2</v>
      </c>
      <c r="N672" s="8">
        <f t="shared" si="138"/>
        <v>4.3499998748300003E-2</v>
      </c>
      <c r="O672" s="5">
        <v>0</v>
      </c>
      <c r="P672" s="5">
        <v>96.736587524399994</v>
      </c>
      <c r="Q672" s="5">
        <v>2.6778304576899998</v>
      </c>
      <c r="R672" s="5">
        <v>0</v>
      </c>
      <c r="S672">
        <f t="shared" si="130"/>
        <v>2.5845088520449833E-3</v>
      </c>
      <c r="T672">
        <f t="shared" si="131"/>
        <v>2675.9998767269371</v>
      </c>
      <c r="U672">
        <f t="shared" si="132"/>
        <v>8036.4301663063197</v>
      </c>
      <c r="V672" s="9">
        <v>722.01147460899995</v>
      </c>
      <c r="W672" s="9">
        <v>2349.5234375</v>
      </c>
      <c r="X672">
        <f t="shared" si="139"/>
        <v>9.002549008217278E-5</v>
      </c>
      <c r="Y672">
        <f t="shared" si="140"/>
        <v>3.5276767038817196</v>
      </c>
      <c r="Z672">
        <f t="shared" si="133"/>
        <v>5.3680830122474488E-2</v>
      </c>
      <c r="AA672">
        <f t="shared" si="134"/>
        <v>7.6146399818944012E-3</v>
      </c>
      <c r="AB672">
        <f>(1/(AA672*k))*(LN((50-dTar)/(hTar-dTar)))</f>
        <v>573.91354775652474</v>
      </c>
      <c r="AC672">
        <f t="shared" si="135"/>
        <v>925.80702845350277</v>
      </c>
      <c r="AD672" s="19">
        <v>2341.6569824200001</v>
      </c>
      <c r="AE672" s="19">
        <v>797.45910644499997</v>
      </c>
      <c r="AF672">
        <f t="shared" si="141"/>
        <v>2.46007112838008E-4</v>
      </c>
      <c r="AG672" s="23">
        <f t="shared" si="136"/>
        <v>2.7242302936283758</v>
      </c>
      <c r="AH672" s="25">
        <f t="shared" si="142"/>
        <v>3.0296152660559654</v>
      </c>
      <c r="AI672" s="25">
        <f t="shared" si="137"/>
        <v>2.0403748921689516E-2</v>
      </c>
    </row>
    <row r="673" spans="6:35" ht="15">
      <c r="F673" s="5">
        <v>2006</v>
      </c>
      <c r="G673" s="5">
        <v>1</v>
      </c>
      <c r="H673" s="5">
        <v>0</v>
      </c>
      <c r="I673" s="5">
        <v>28</v>
      </c>
      <c r="J673" s="5">
        <v>20</v>
      </c>
      <c r="K673" s="5">
        <v>-5.7505002021799996</v>
      </c>
      <c r="L673" s="5">
        <v>7.2789348661899997E-2</v>
      </c>
      <c r="M673" s="5">
        <v>0</v>
      </c>
      <c r="N673" s="8">
        <f t="shared" si="138"/>
        <v>1E-4</v>
      </c>
      <c r="O673" s="5">
        <v>0</v>
      </c>
      <c r="P673" s="5">
        <v>96.736587524399994</v>
      </c>
      <c r="Q673" s="5">
        <v>2.7524235248600002</v>
      </c>
      <c r="R673" s="5">
        <v>0</v>
      </c>
      <c r="S673">
        <f t="shared" si="130"/>
        <v>5.9413998308355972E-6</v>
      </c>
      <c r="T673">
        <f t="shared" si="131"/>
        <v>1164059.9128807276</v>
      </c>
      <c r="U673">
        <f t="shared" si="132"/>
        <v>3495847.0217512534</v>
      </c>
      <c r="V673" s="9">
        <v>1032.1362304700001</v>
      </c>
      <c r="W673" s="9">
        <v>60723.6445313</v>
      </c>
      <c r="X673">
        <f t="shared" si="139"/>
        <v>2.8108815275657497E-7</v>
      </c>
      <c r="Y673">
        <f t="shared" si="140"/>
        <v>4.0910190864593181</v>
      </c>
      <c r="Z673">
        <f t="shared" si="133"/>
        <v>1.2340421072902296E-4</v>
      </c>
      <c r="AA673">
        <f t="shared" si="134"/>
        <v>1.7504920002306861E-5</v>
      </c>
      <c r="AB673">
        <f>(1/(AA673*k))*(LN((50-dTar)/(hTar-dTar)))</f>
        <v>249652.38609041239</v>
      </c>
      <c r="AC673">
        <f t="shared" si="135"/>
        <v>402726.04578894714</v>
      </c>
      <c r="AD673" s="19">
        <v>2497.7700195299999</v>
      </c>
      <c r="AE673" s="19">
        <v>60723.6445313</v>
      </c>
      <c r="AF673">
        <f t="shared" si="141"/>
        <v>2.1461647183800129E-6</v>
      </c>
      <c r="AG673" s="23">
        <f t="shared" si="136"/>
        <v>0.55508407195051024</v>
      </c>
      <c r="AH673" s="25">
        <f t="shared" si="142"/>
        <v>1.899070930477925</v>
      </c>
      <c r="AI673" s="25">
        <f t="shared" si="137"/>
        <v>4.6905171284601254E-5</v>
      </c>
    </row>
    <row r="674" spans="6:35" ht="15">
      <c r="F674" s="5">
        <v>2006</v>
      </c>
      <c r="G674" s="5">
        <v>1</v>
      </c>
      <c r="H674" s="5">
        <v>0</v>
      </c>
      <c r="I674" s="5">
        <v>28</v>
      </c>
      <c r="J674" s="5">
        <v>21</v>
      </c>
      <c r="K674" s="5">
        <v>-5.4970002174400001</v>
      </c>
      <c r="L674" s="5">
        <v>7.29953572154E-2</v>
      </c>
      <c r="M674" s="5">
        <v>0</v>
      </c>
      <c r="N674" s="8">
        <f t="shared" si="138"/>
        <v>1E-4</v>
      </c>
      <c r="O674" s="5">
        <v>0</v>
      </c>
      <c r="P674" s="5">
        <v>96.736587524399994</v>
      </c>
      <c r="Q674" s="5">
        <v>8.5532178878800007</v>
      </c>
      <c r="R674" s="5">
        <v>0</v>
      </c>
      <c r="S674">
        <f t="shared" si="130"/>
        <v>5.9413998308355972E-6</v>
      </c>
      <c r="T674">
        <f t="shared" si="131"/>
        <v>1164059.9128807276</v>
      </c>
      <c r="U674">
        <f t="shared" si="132"/>
        <v>3495847.0217512534</v>
      </c>
      <c r="V674" s="9">
        <v>1032.1362304700001</v>
      </c>
      <c r="W674" s="9">
        <v>60723.6445313</v>
      </c>
      <c r="X674">
        <f t="shared" si="139"/>
        <v>2.8108815275657497E-7</v>
      </c>
      <c r="Y674">
        <f t="shared" si="140"/>
        <v>12.712933643357864</v>
      </c>
      <c r="Z674">
        <f t="shared" si="133"/>
        <v>1.2340421072902296E-4</v>
      </c>
      <c r="AA674">
        <f t="shared" si="134"/>
        <v>1.7504920002306861E-5</v>
      </c>
      <c r="AB674">
        <f>(1/(AA674*k))*(LN((50-dTar)/(hTar-dTar)))</f>
        <v>249652.38609041239</v>
      </c>
      <c r="AC674">
        <f t="shared" si="135"/>
        <v>402726.04578894714</v>
      </c>
      <c r="AD674" s="19">
        <v>2497.7700195299999</v>
      </c>
      <c r="AE674" s="19">
        <v>60723.6445313</v>
      </c>
      <c r="AF674">
        <f t="shared" si="141"/>
        <v>2.1461647183800129E-6</v>
      </c>
      <c r="AG674" s="23">
        <f t="shared" si="136"/>
        <v>1.7249362137049253</v>
      </c>
      <c r="AH674" s="25">
        <f t="shared" si="142"/>
        <v>5.9014055454067158</v>
      </c>
      <c r="AI674" s="25">
        <f t="shared" si="137"/>
        <v>4.6905171284601254E-5</v>
      </c>
    </row>
    <row r="675" spans="6:35" ht="15">
      <c r="F675" s="5">
        <v>2006</v>
      </c>
      <c r="G675" s="5">
        <v>1</v>
      </c>
      <c r="H675" s="5">
        <v>0</v>
      </c>
      <c r="I675" s="5">
        <v>28</v>
      </c>
      <c r="J675" s="5">
        <v>22</v>
      </c>
      <c r="K675" s="5">
        <v>-5.1314997673000002</v>
      </c>
      <c r="L675" s="5">
        <v>7.5055554509199998E-2</v>
      </c>
      <c r="M675" s="5">
        <v>0</v>
      </c>
      <c r="N675" s="8">
        <f t="shared" si="138"/>
        <v>1E-4</v>
      </c>
      <c r="O675" s="5">
        <v>0</v>
      </c>
      <c r="P675" s="5">
        <v>96.736587524399994</v>
      </c>
      <c r="Q675" s="5">
        <v>12.0498247147</v>
      </c>
      <c r="R675" s="5">
        <v>0</v>
      </c>
      <c r="S675">
        <f t="shared" si="130"/>
        <v>5.9413998308355972E-6</v>
      </c>
      <c r="T675">
        <f t="shared" si="131"/>
        <v>1164059.9128807276</v>
      </c>
      <c r="U675">
        <f t="shared" si="132"/>
        <v>3495847.0217512534</v>
      </c>
      <c r="V675" s="9">
        <v>1032.1362304700001</v>
      </c>
      <c r="W675" s="9">
        <v>60723.6445313</v>
      </c>
      <c r="X675">
        <f t="shared" si="139"/>
        <v>2.8108815275657497E-7</v>
      </c>
      <c r="Y675">
        <f t="shared" si="140"/>
        <v>17.910057246307801</v>
      </c>
      <c r="Z675">
        <f t="shared" si="133"/>
        <v>1.2340421072902296E-4</v>
      </c>
      <c r="AA675">
        <f t="shared" si="134"/>
        <v>1.7504920002306861E-5</v>
      </c>
      <c r="AB675">
        <f>(1/(AA675*k))*(LN((50-dTar)/(hTar-dTar)))</f>
        <v>249652.38609041239</v>
      </c>
      <c r="AC675">
        <f t="shared" si="135"/>
        <v>402726.04578894714</v>
      </c>
      <c r="AD675" s="19">
        <v>2497.7700195299999</v>
      </c>
      <c r="AE675" s="19">
        <v>60723.6445313</v>
      </c>
      <c r="AF675">
        <f t="shared" si="141"/>
        <v>2.1461647183800129E-6</v>
      </c>
      <c r="AG675" s="23">
        <f t="shared" si="136"/>
        <v>2.4301004945326445</v>
      </c>
      <c r="AH675" s="25">
        <f t="shared" si="142"/>
        <v>8.3139355649146243</v>
      </c>
      <c r="AI675" s="25">
        <f t="shared" si="137"/>
        <v>4.6905171284601254E-5</v>
      </c>
    </row>
    <row r="676" spans="6:35" ht="15">
      <c r="F676" s="5">
        <v>2006</v>
      </c>
      <c r="G676" s="5">
        <v>1</v>
      </c>
      <c r="H676" s="5">
        <v>0</v>
      </c>
      <c r="I676" s="5">
        <v>28</v>
      </c>
      <c r="J676" s="5">
        <v>23</v>
      </c>
      <c r="K676" s="5">
        <v>-5.2039999961900003</v>
      </c>
      <c r="L676" s="5">
        <v>7.5679548084699996E-2</v>
      </c>
      <c r="M676" s="5">
        <v>0.104000002146</v>
      </c>
      <c r="N676" s="8">
        <f t="shared" si="138"/>
        <v>0.104000002146</v>
      </c>
      <c r="O676" s="5">
        <v>0</v>
      </c>
      <c r="P676" s="5">
        <v>96.736587524399994</v>
      </c>
      <c r="Q676" s="5">
        <v>11.587135314899999</v>
      </c>
      <c r="R676" s="5">
        <v>0</v>
      </c>
      <c r="S676">
        <f t="shared" si="130"/>
        <v>6.1790559515714598E-3</v>
      </c>
      <c r="T676">
        <f t="shared" si="131"/>
        <v>1119.2883546738458</v>
      </c>
      <c r="U676">
        <f t="shared" si="132"/>
        <v>3361.391297707497</v>
      </c>
      <c r="V676" s="9">
        <v>626.146484375</v>
      </c>
      <c r="W676" s="9">
        <v>982.73339843799999</v>
      </c>
      <c r="X676">
        <f t="shared" si="139"/>
        <v>2.0119626549134847E-4</v>
      </c>
      <c r="Y676">
        <f t="shared" si="140"/>
        <v>14.954936784943243</v>
      </c>
      <c r="Z676">
        <f t="shared" si="133"/>
        <v>0.1283403818064382</v>
      </c>
      <c r="AA676">
        <f t="shared" si="134"/>
        <v>1.820511717805471E-2</v>
      </c>
      <c r="AB676">
        <f>(1/(AA676*k))*(LN((50-dTar)/(hTar-dTar)))</f>
        <v>240.05036628743429</v>
      </c>
      <c r="AC676">
        <f t="shared" si="135"/>
        <v>387.23657449889464</v>
      </c>
      <c r="AD676" s="19">
        <v>2154.3198242200001</v>
      </c>
      <c r="AE676" s="19">
        <v>333.55261230500003</v>
      </c>
      <c r="AF676">
        <f t="shared" si="141"/>
        <v>3.4781289897730739E-4</v>
      </c>
      <c r="AG676" s="23">
        <f t="shared" si="136"/>
        <v>12.940718030021465</v>
      </c>
      <c r="AH676" s="25">
        <f t="shared" si="142"/>
        <v>13.706310023569563</v>
      </c>
      <c r="AI676" s="25">
        <f t="shared" si="137"/>
        <v>4.8781379142570254E-2</v>
      </c>
    </row>
    <row r="677" spans="6:35" ht="15">
      <c r="F677" s="5">
        <v>2006</v>
      </c>
      <c r="G677" s="5">
        <v>1</v>
      </c>
      <c r="H677" s="5">
        <v>0</v>
      </c>
      <c r="I677" s="5">
        <v>28</v>
      </c>
      <c r="J677" s="5">
        <v>24</v>
      </c>
      <c r="K677" s="5">
        <v>-5.5595002174400001</v>
      </c>
      <c r="L677" s="5">
        <v>6.9217525422599999E-2</v>
      </c>
      <c r="M677" s="5">
        <v>0</v>
      </c>
      <c r="N677" s="8">
        <f t="shared" si="138"/>
        <v>1E-4</v>
      </c>
      <c r="O677" s="5">
        <v>0</v>
      </c>
      <c r="P677" s="5">
        <v>96.736587524399994</v>
      </c>
      <c r="Q677" s="5">
        <v>11.7074146271</v>
      </c>
      <c r="R677" s="5">
        <v>0</v>
      </c>
      <c r="S677">
        <f t="shared" si="130"/>
        <v>5.9413998308355972E-6</v>
      </c>
      <c r="T677">
        <f t="shared" si="131"/>
        <v>1164059.9128807276</v>
      </c>
      <c r="U677">
        <f t="shared" si="132"/>
        <v>3495847.0217512534</v>
      </c>
      <c r="V677" s="9">
        <v>1032.1362304700001</v>
      </c>
      <c r="W677" s="9">
        <v>60723.6445313</v>
      </c>
      <c r="X677">
        <f t="shared" si="139"/>
        <v>2.8108815275657497E-7</v>
      </c>
      <c r="Y677">
        <f t="shared" si="140"/>
        <v>17.401121687838813</v>
      </c>
      <c r="Z677">
        <f t="shared" si="133"/>
        <v>1.2340421072902296E-4</v>
      </c>
      <c r="AA677">
        <f t="shared" si="134"/>
        <v>1.7504920002306861E-5</v>
      </c>
      <c r="AB677">
        <f>(1/(AA677*k))*(LN((50-dTar)/(hTar-dTar)))</f>
        <v>249652.38609041239</v>
      </c>
      <c r="AC677">
        <f t="shared" si="135"/>
        <v>402726.04578894714</v>
      </c>
      <c r="AD677" s="19">
        <v>2497.7700195299999</v>
      </c>
      <c r="AE677" s="19">
        <v>60723.6445313</v>
      </c>
      <c r="AF677">
        <f t="shared" si="141"/>
        <v>2.1461647183800129E-6</v>
      </c>
      <c r="AG677" s="23">
        <f t="shared" si="136"/>
        <v>2.3610463013878573</v>
      </c>
      <c r="AH677" s="25">
        <f t="shared" si="142"/>
        <v>8.0776852067156124</v>
      </c>
      <c r="AI677" s="25">
        <f t="shared" si="137"/>
        <v>4.6905171284601254E-5</v>
      </c>
    </row>
    <row r="678" spans="6:35" ht="15">
      <c r="F678" s="5">
        <v>2006</v>
      </c>
      <c r="G678" s="5">
        <v>1</v>
      </c>
      <c r="H678" s="5">
        <v>0</v>
      </c>
      <c r="I678" s="5">
        <v>29</v>
      </c>
      <c r="J678" s="5">
        <v>1</v>
      </c>
      <c r="K678" s="5">
        <v>-5.49550008774</v>
      </c>
      <c r="L678" s="5">
        <v>6.0836423188399998E-2</v>
      </c>
      <c r="M678" s="5">
        <v>0</v>
      </c>
      <c r="N678" s="8">
        <f t="shared" si="138"/>
        <v>1E-4</v>
      </c>
      <c r="O678" s="5">
        <v>0</v>
      </c>
      <c r="P678" s="5">
        <v>96.736587524399994</v>
      </c>
      <c r="Q678" s="5">
        <v>10.935779571499999</v>
      </c>
      <c r="R678" s="5">
        <v>0</v>
      </c>
      <c r="S678">
        <f t="shared" si="130"/>
        <v>5.9413998308355972E-6</v>
      </c>
      <c r="T678">
        <f t="shared" si="131"/>
        <v>1164059.9128807276</v>
      </c>
      <c r="U678">
        <f t="shared" si="132"/>
        <v>3495847.0217512534</v>
      </c>
      <c r="V678" s="9">
        <v>1027.6219482399999</v>
      </c>
      <c r="W678" s="9">
        <v>60723.6445313</v>
      </c>
      <c r="X678">
        <f t="shared" si="139"/>
        <v>2.8108850943294774E-7</v>
      </c>
      <c r="Y678">
        <f t="shared" si="140"/>
        <v>16.254224743042872</v>
      </c>
      <c r="Z678">
        <f t="shared" si="133"/>
        <v>1.2340421072902296E-4</v>
      </c>
      <c r="AA678">
        <f t="shared" si="134"/>
        <v>1.7504920002306861E-5</v>
      </c>
      <c r="AB678">
        <f>(1/(AA678*k))*(LN((50-dTar)/(hTar-dTar)))</f>
        <v>249652.38609041239</v>
      </c>
      <c r="AC678">
        <f t="shared" si="135"/>
        <v>402726.04578894714</v>
      </c>
      <c r="AD678" s="19">
        <v>2497.7700195299999</v>
      </c>
      <c r="AE678" s="19">
        <v>60723.6445313</v>
      </c>
      <c r="AF678">
        <f t="shared" si="141"/>
        <v>2.1461647183800129E-6</v>
      </c>
      <c r="AG678" s="23">
        <f t="shared" si="136"/>
        <v>2.2054312302355212</v>
      </c>
      <c r="AH678" s="25">
        <f t="shared" si="142"/>
        <v>7.5452900743328506</v>
      </c>
      <c r="AI678" s="25">
        <f t="shared" si="137"/>
        <v>4.6905171284601254E-5</v>
      </c>
    </row>
    <row r="679" spans="6:35" ht="15">
      <c r="F679" s="5">
        <v>2006</v>
      </c>
      <c r="G679" s="5">
        <v>1</v>
      </c>
      <c r="H679" s="5">
        <v>0</v>
      </c>
      <c r="I679" s="5">
        <v>29</v>
      </c>
      <c r="J679" s="5">
        <v>2</v>
      </c>
      <c r="K679" s="5">
        <v>-5.6230001449599998</v>
      </c>
      <c r="L679" s="5">
        <v>6.02473802865E-2</v>
      </c>
      <c r="M679" s="5">
        <v>2.5000000372500001E-2</v>
      </c>
      <c r="N679" s="8">
        <f t="shared" si="138"/>
        <v>2.5000000372500001E-2</v>
      </c>
      <c r="O679" s="5">
        <v>0</v>
      </c>
      <c r="P679" s="5">
        <v>96.736587524399994</v>
      </c>
      <c r="Q679" s="5">
        <v>9.6136217117299996</v>
      </c>
      <c r="R679" s="5">
        <v>0</v>
      </c>
      <c r="S679">
        <f t="shared" si="130"/>
        <v>1.4853499798406136E-3</v>
      </c>
      <c r="T679">
        <f t="shared" si="131"/>
        <v>4656.23958214494</v>
      </c>
      <c r="U679">
        <f t="shared" si="132"/>
        <v>13983.387878652533</v>
      </c>
      <c r="V679" s="9">
        <v>794.487792969</v>
      </c>
      <c r="W679" s="9">
        <v>4088.1706543</v>
      </c>
      <c r="X679">
        <f t="shared" si="139"/>
        <v>5.3005276395723771E-5</v>
      </c>
      <c r="Y679">
        <f t="shared" si="140"/>
        <v>12.763793051078441</v>
      </c>
      <c r="Z679">
        <f t="shared" si="133"/>
        <v>3.0851053141936424E-2</v>
      </c>
      <c r="AA679">
        <f t="shared" si="134"/>
        <v>4.3762300657825418E-3</v>
      </c>
      <c r="AB679">
        <f>(1/(AA679*k))*(LN((50-dTar)/(hTar-dTar)))</f>
        <v>998.60952948236775</v>
      </c>
      <c r="AC679">
        <f t="shared" si="135"/>
        <v>1610.9041591533169</v>
      </c>
      <c r="AD679" s="19">
        <v>2406.2714843799999</v>
      </c>
      <c r="AE679" s="19">
        <v>1387.5789794899999</v>
      </c>
      <c r="AF679">
        <f t="shared" si="141"/>
        <v>1.8502227570890519E-4</v>
      </c>
      <c r="AG679" s="23">
        <f t="shared" si="136"/>
        <v>8.9595042818960025</v>
      </c>
      <c r="AH679" s="25">
        <f t="shared" si="142"/>
        <v>10.405490729849681</v>
      </c>
      <c r="AI679" s="25">
        <f t="shared" si="137"/>
        <v>1.1726292995872077E-2</v>
      </c>
    </row>
    <row r="680" spans="6:35" ht="15">
      <c r="F680" s="5">
        <v>2006</v>
      </c>
      <c r="G680" s="5">
        <v>1</v>
      </c>
      <c r="H680" s="5">
        <v>0</v>
      </c>
      <c r="I680" s="5">
        <v>29</v>
      </c>
      <c r="J680" s="5">
        <v>3</v>
      </c>
      <c r="K680" s="5">
        <v>-5.2934999465899999</v>
      </c>
      <c r="L680" s="5">
        <v>6.96055963635E-2</v>
      </c>
      <c r="M680" s="5">
        <v>0</v>
      </c>
      <c r="N680" s="8">
        <f t="shared" si="138"/>
        <v>1E-4</v>
      </c>
      <c r="O680" s="5">
        <v>0</v>
      </c>
      <c r="P680" s="5">
        <v>96.736587524399994</v>
      </c>
      <c r="Q680" s="5">
        <v>8.5261545181299994</v>
      </c>
      <c r="R680" s="5">
        <v>0</v>
      </c>
      <c r="S680">
        <f t="shared" si="130"/>
        <v>5.9413998308355972E-6</v>
      </c>
      <c r="T680">
        <f t="shared" si="131"/>
        <v>1164059.9128807276</v>
      </c>
      <c r="U680">
        <f t="shared" si="132"/>
        <v>3495847.0217512534</v>
      </c>
      <c r="V680" s="9">
        <v>1027.6219482399999</v>
      </c>
      <c r="W680" s="9">
        <v>60723.6445313</v>
      </c>
      <c r="X680">
        <f t="shared" si="139"/>
        <v>2.8108850943294774E-7</v>
      </c>
      <c r="Y680">
        <f t="shared" si="140"/>
        <v>12.672716272808556</v>
      </c>
      <c r="Z680">
        <f t="shared" si="133"/>
        <v>1.2340421072902296E-4</v>
      </c>
      <c r="AA680">
        <f t="shared" si="134"/>
        <v>1.7504920002306861E-5</v>
      </c>
      <c r="AB680">
        <f>(1/(AA680*k))*(LN((50-dTar)/(hTar-dTar)))</f>
        <v>249652.38609041239</v>
      </c>
      <c r="AC680">
        <f t="shared" si="135"/>
        <v>402726.04578894714</v>
      </c>
      <c r="AD680" s="19">
        <v>2497.7700195299999</v>
      </c>
      <c r="AE680" s="19">
        <v>60723.6445313</v>
      </c>
      <c r="AF680">
        <f t="shared" si="141"/>
        <v>2.1461647183800129E-6</v>
      </c>
      <c r="AG680" s="23">
        <f t="shared" si="136"/>
        <v>1.7194793773187196</v>
      </c>
      <c r="AH680" s="25">
        <f t="shared" si="142"/>
        <v>5.8827364466573986</v>
      </c>
      <c r="AI680" s="25">
        <f t="shared" si="137"/>
        <v>4.6905171284601254E-5</v>
      </c>
    </row>
    <row r="681" spans="6:35" ht="15">
      <c r="F681" s="5">
        <v>2006</v>
      </c>
      <c r="G681" s="5">
        <v>1</v>
      </c>
      <c r="H681" s="5">
        <v>0</v>
      </c>
      <c r="I681" s="5">
        <v>29</v>
      </c>
      <c r="J681" s="5">
        <v>4</v>
      </c>
      <c r="K681" s="5">
        <v>-5.8449997901900002</v>
      </c>
      <c r="L681" s="5">
        <v>6.4564853906599995E-2</v>
      </c>
      <c r="M681" s="5">
        <v>0</v>
      </c>
      <c r="N681" s="8">
        <f t="shared" si="138"/>
        <v>1E-4</v>
      </c>
      <c r="O681" s="5">
        <v>0</v>
      </c>
      <c r="P681" s="5">
        <v>96.736587524399994</v>
      </c>
      <c r="Q681" s="5">
        <v>8.4567995071399995</v>
      </c>
      <c r="R681" s="5">
        <v>0</v>
      </c>
      <c r="S681">
        <f t="shared" si="130"/>
        <v>5.9413998308355972E-6</v>
      </c>
      <c r="T681">
        <f t="shared" si="131"/>
        <v>1164059.9128807276</v>
      </c>
      <c r="U681">
        <f t="shared" si="132"/>
        <v>3495847.0217512534</v>
      </c>
      <c r="V681" s="9">
        <v>1027.6219482399999</v>
      </c>
      <c r="W681" s="9">
        <v>60723.6445313</v>
      </c>
      <c r="X681">
        <f t="shared" si="139"/>
        <v>2.8108850943294774E-7</v>
      </c>
      <c r="Y681">
        <f t="shared" si="140"/>
        <v>12.56963153812484</v>
      </c>
      <c r="Z681">
        <f t="shared" si="133"/>
        <v>1.2340421072902296E-4</v>
      </c>
      <c r="AA681">
        <f t="shared" si="134"/>
        <v>1.7504920002306861E-5</v>
      </c>
      <c r="AB681">
        <f>(1/(AA681*k))*(LN((50-dTar)/(hTar-dTar)))</f>
        <v>249652.38609041239</v>
      </c>
      <c r="AC681">
        <f t="shared" si="135"/>
        <v>402726.04578894714</v>
      </c>
      <c r="AD681" s="19">
        <v>2497.7700195299999</v>
      </c>
      <c r="AE681" s="19">
        <v>60723.6445313</v>
      </c>
      <c r="AF681">
        <f t="shared" si="141"/>
        <v>2.1461647183800129E-6</v>
      </c>
      <c r="AG681" s="23">
        <f t="shared" si="136"/>
        <v>1.7054924725708129</v>
      </c>
      <c r="AH681" s="25">
        <f t="shared" si="142"/>
        <v>5.8348840121229744</v>
      </c>
      <c r="AI681" s="25">
        <f t="shared" si="137"/>
        <v>4.6905171284601254E-5</v>
      </c>
    </row>
    <row r="682" spans="6:35" ht="15">
      <c r="F682" s="5">
        <v>2006</v>
      </c>
      <c r="G682" s="5">
        <v>1</v>
      </c>
      <c r="H682" s="5">
        <v>0</v>
      </c>
      <c r="I682" s="5">
        <v>29</v>
      </c>
      <c r="J682" s="5">
        <v>5</v>
      </c>
      <c r="K682" s="5">
        <v>-5.8629999160799997</v>
      </c>
      <c r="L682" s="5">
        <v>6.1518389731600003E-2</v>
      </c>
      <c r="M682" s="5">
        <v>0</v>
      </c>
      <c r="N682" s="8">
        <f t="shared" si="138"/>
        <v>1E-4</v>
      </c>
      <c r="O682" s="5">
        <v>0</v>
      </c>
      <c r="P682" s="5">
        <v>96.736587524399994</v>
      </c>
      <c r="Q682" s="5">
        <v>8.7076416015600007</v>
      </c>
      <c r="R682" s="5">
        <v>0</v>
      </c>
      <c r="S682">
        <f t="shared" si="130"/>
        <v>5.9413998308355972E-6</v>
      </c>
      <c r="T682">
        <f t="shared" si="131"/>
        <v>1164059.9128807276</v>
      </c>
      <c r="U682">
        <f t="shared" si="132"/>
        <v>3495847.0217512534</v>
      </c>
      <c r="V682" s="9">
        <v>1027.6219482399999</v>
      </c>
      <c r="W682" s="9">
        <v>60723.6445313</v>
      </c>
      <c r="X682">
        <f t="shared" si="139"/>
        <v>2.8108850943294774E-7</v>
      </c>
      <c r="Y682">
        <f t="shared" si="140"/>
        <v>12.942466757695659</v>
      </c>
      <c r="Z682">
        <f t="shared" si="133"/>
        <v>1.2340421072902296E-4</v>
      </c>
      <c r="AA682">
        <f t="shared" si="134"/>
        <v>1.7504920002306861E-5</v>
      </c>
      <c r="AB682">
        <f>(1/(AA682*k))*(LN((50-dTar)/(hTar-dTar)))</f>
        <v>249652.38609041239</v>
      </c>
      <c r="AC682">
        <f t="shared" si="135"/>
        <v>402726.04578894714</v>
      </c>
      <c r="AD682" s="19">
        <v>2497.7700195299999</v>
      </c>
      <c r="AE682" s="19">
        <v>60723.6445313</v>
      </c>
      <c r="AF682">
        <f t="shared" si="141"/>
        <v>2.1461647183800129E-6</v>
      </c>
      <c r="AG682" s="23">
        <f t="shared" si="136"/>
        <v>1.7560800859434622</v>
      </c>
      <c r="AH682" s="25">
        <f t="shared" si="142"/>
        <v>6.0079559319506792</v>
      </c>
      <c r="AI682" s="25">
        <f t="shared" si="137"/>
        <v>4.6905171284601254E-5</v>
      </c>
    </row>
    <row r="683" spans="6:35" ht="15">
      <c r="F683" s="5">
        <v>2006</v>
      </c>
      <c r="G683" s="5">
        <v>1</v>
      </c>
      <c r="H683" s="5">
        <v>0</v>
      </c>
      <c r="I683" s="5">
        <v>29</v>
      </c>
      <c r="J683" s="5">
        <v>6</v>
      </c>
      <c r="K683" s="5">
        <v>-5.8874998092700004</v>
      </c>
      <c r="L683" s="5">
        <v>5.9435117989800001E-2</v>
      </c>
      <c r="M683" s="5">
        <v>0</v>
      </c>
      <c r="N683" s="8">
        <f t="shared" si="138"/>
        <v>1E-4</v>
      </c>
      <c r="O683" s="5">
        <v>0</v>
      </c>
      <c r="P683" s="5">
        <v>96.736587524399994</v>
      </c>
      <c r="Q683" s="5">
        <v>8.3164892196700002</v>
      </c>
      <c r="R683" s="5">
        <v>0</v>
      </c>
      <c r="S683">
        <f t="shared" si="130"/>
        <v>5.9413998308355972E-6</v>
      </c>
      <c r="T683">
        <f t="shared" si="131"/>
        <v>1164059.9128807276</v>
      </c>
      <c r="U683">
        <f t="shared" si="132"/>
        <v>3495847.0217512534</v>
      </c>
      <c r="V683" s="9">
        <v>1027.6219482399999</v>
      </c>
      <c r="W683" s="9">
        <v>60723.6445313</v>
      </c>
      <c r="X683">
        <f t="shared" si="139"/>
        <v>2.8108850943294774E-7</v>
      </c>
      <c r="Y683">
        <f t="shared" si="140"/>
        <v>12.361083539201934</v>
      </c>
      <c r="Z683">
        <f t="shared" si="133"/>
        <v>1.2340421072902296E-4</v>
      </c>
      <c r="AA683">
        <f t="shared" si="134"/>
        <v>1.7504920002306861E-5</v>
      </c>
      <c r="AB683">
        <f>(1/(AA683*k))*(LN((50-dTar)/(hTar-dTar)))</f>
        <v>249652.38609041239</v>
      </c>
      <c r="AC683">
        <f t="shared" si="135"/>
        <v>402726.04578894714</v>
      </c>
      <c r="AD683" s="19">
        <v>2497.7700195299999</v>
      </c>
      <c r="AE683" s="19">
        <v>60723.6445313</v>
      </c>
      <c r="AF683">
        <f t="shared" si="141"/>
        <v>2.1461647183800129E-6</v>
      </c>
      <c r="AG683" s="23">
        <f t="shared" si="136"/>
        <v>1.6771959356950961</v>
      </c>
      <c r="AH683" s="25">
        <f t="shared" si="142"/>
        <v>5.7380750180816866</v>
      </c>
      <c r="AI683" s="25">
        <f t="shared" si="137"/>
        <v>4.6905171284601254E-5</v>
      </c>
    </row>
    <row r="684" spans="6:35" ht="15">
      <c r="F684" s="5">
        <v>2006</v>
      </c>
      <c r="G684" s="5">
        <v>1</v>
      </c>
      <c r="H684" s="5">
        <v>0</v>
      </c>
      <c r="I684" s="5">
        <v>29</v>
      </c>
      <c r="J684" s="5">
        <v>7</v>
      </c>
      <c r="K684" s="5">
        <v>-6.0595002174400001</v>
      </c>
      <c r="L684" s="5">
        <v>5.4578520357599997E-2</v>
      </c>
      <c r="M684" s="5">
        <v>9.2500001192100001E-2</v>
      </c>
      <c r="N684" s="8">
        <f t="shared" si="138"/>
        <v>9.2500001192100001E-2</v>
      </c>
      <c r="O684" s="5">
        <v>0</v>
      </c>
      <c r="P684" s="5">
        <v>96.736587524399994</v>
      </c>
      <c r="Q684" s="5">
        <v>7.0176105499299997</v>
      </c>
      <c r="R684" s="5">
        <v>0</v>
      </c>
      <c r="S684">
        <f t="shared" si="130"/>
        <v>5.4957949143503541E-3</v>
      </c>
      <c r="T684">
        <f t="shared" si="131"/>
        <v>1258.4431328419753</v>
      </c>
      <c r="U684">
        <f t="shared" si="132"/>
        <v>3779.2940288630161</v>
      </c>
      <c r="V684" s="9">
        <v>635.50335693399995</v>
      </c>
      <c r="W684" s="9">
        <v>1104.9110107399999</v>
      </c>
      <c r="X684">
        <f t="shared" si="139"/>
        <v>1.8116899085237641E-4</v>
      </c>
      <c r="Y684">
        <f t="shared" si="140"/>
        <v>9.0900616317152743</v>
      </c>
      <c r="Z684">
        <f t="shared" si="133"/>
        <v>0.11414889639544781</v>
      </c>
      <c r="AA684">
        <f t="shared" si="134"/>
        <v>1.6192051210809993E-2</v>
      </c>
      <c r="AB684">
        <f>(1/(AA684*k))*(LN((50-dTar)/(hTar-dTar)))</f>
        <v>269.89446797081138</v>
      </c>
      <c r="AC684">
        <f t="shared" si="135"/>
        <v>435.37950335004132</v>
      </c>
      <c r="AD684" s="19">
        <v>2187.3818359400002</v>
      </c>
      <c r="AE684" s="19">
        <v>375.02133178700001</v>
      </c>
      <c r="AF684">
        <f t="shared" si="141"/>
        <v>3.3357988544270313E-4</v>
      </c>
      <c r="AG684" s="23">
        <f t="shared" si="136"/>
        <v>7.7698770310031859</v>
      </c>
      <c r="AH684" s="25">
        <f t="shared" si="142"/>
        <v>8.2716709686482144</v>
      </c>
      <c r="AI684" s="25">
        <f t="shared" si="137"/>
        <v>4.33872839974127E-2</v>
      </c>
    </row>
    <row r="685" spans="6:35" ht="15">
      <c r="F685" s="5">
        <v>2006</v>
      </c>
      <c r="G685" s="5">
        <v>1</v>
      </c>
      <c r="H685" s="5">
        <v>0</v>
      </c>
      <c r="I685" s="5">
        <v>29</v>
      </c>
      <c r="J685" s="5">
        <v>8</v>
      </c>
      <c r="K685" s="5">
        <v>-6.05800008774</v>
      </c>
      <c r="L685" s="5">
        <v>5.4002042859800002E-2</v>
      </c>
      <c r="M685" s="5">
        <v>0</v>
      </c>
      <c r="N685" s="8">
        <f t="shared" si="138"/>
        <v>1E-4</v>
      </c>
      <c r="O685" s="5">
        <v>0</v>
      </c>
      <c r="P685" s="5">
        <v>96.736587524399994</v>
      </c>
      <c r="Q685" s="5">
        <v>5.5884122848500004</v>
      </c>
      <c r="R685" s="5">
        <v>0</v>
      </c>
      <c r="S685">
        <f t="shared" si="130"/>
        <v>5.9413998308355972E-6</v>
      </c>
      <c r="T685">
        <f t="shared" si="131"/>
        <v>1164059.9128807276</v>
      </c>
      <c r="U685">
        <f t="shared" si="132"/>
        <v>3495847.0217512534</v>
      </c>
      <c r="V685" s="9">
        <v>1027.6219482399999</v>
      </c>
      <c r="W685" s="9">
        <v>60723.6445313</v>
      </c>
      <c r="X685">
        <f t="shared" si="139"/>
        <v>2.8108850943294774E-7</v>
      </c>
      <c r="Y685">
        <f t="shared" si="140"/>
        <v>8.3062491010208106</v>
      </c>
      <c r="Z685">
        <f t="shared" si="133"/>
        <v>1.2340421072902296E-4</v>
      </c>
      <c r="AA685">
        <f t="shared" si="134"/>
        <v>1.7504920002306861E-5</v>
      </c>
      <c r="AB685">
        <f>(1/(AA685*k))*(LN((50-dTar)/(hTar-dTar)))</f>
        <v>249652.38609041239</v>
      </c>
      <c r="AC685">
        <f t="shared" si="135"/>
        <v>402726.04578894714</v>
      </c>
      <c r="AD685" s="19">
        <v>2497.7700195299999</v>
      </c>
      <c r="AE685" s="19">
        <v>60723.6445313</v>
      </c>
      <c r="AF685">
        <f t="shared" si="141"/>
        <v>2.1461647183800129E-6</v>
      </c>
      <c r="AG685" s="23">
        <f t="shared" si="136"/>
        <v>1.1270215259788292</v>
      </c>
      <c r="AH685" s="25">
        <f t="shared" si="142"/>
        <v>3.855801177087439</v>
      </c>
      <c r="AI685" s="25">
        <f t="shared" si="137"/>
        <v>4.6905171284601254E-5</v>
      </c>
    </row>
    <row r="686" spans="6:35" ht="15">
      <c r="F686" s="5">
        <v>2006</v>
      </c>
      <c r="G686" s="5">
        <v>1</v>
      </c>
      <c r="H686" s="5">
        <v>0</v>
      </c>
      <c r="I686" s="5">
        <v>29</v>
      </c>
      <c r="J686" s="5">
        <v>9</v>
      </c>
      <c r="K686" s="5">
        <v>-6.3305001258900004</v>
      </c>
      <c r="L686" s="5">
        <v>4.8699516802999998E-2</v>
      </c>
      <c r="M686" s="5">
        <v>0</v>
      </c>
      <c r="N686" s="8">
        <f t="shared" si="138"/>
        <v>1E-4</v>
      </c>
      <c r="O686" s="5">
        <v>0</v>
      </c>
      <c r="P686" s="5">
        <v>96.736587524399994</v>
      </c>
      <c r="Q686" s="5">
        <v>7.3966379165599996</v>
      </c>
      <c r="R686" s="5">
        <v>0</v>
      </c>
      <c r="S686">
        <f t="shared" si="130"/>
        <v>5.9413998308355972E-6</v>
      </c>
      <c r="T686">
        <f t="shared" si="131"/>
        <v>1164059.9128807276</v>
      </c>
      <c r="U686">
        <f t="shared" si="132"/>
        <v>3495847.0217512534</v>
      </c>
      <c r="V686" s="9">
        <v>1027.6219482399999</v>
      </c>
      <c r="W686" s="9">
        <v>60723.6445313</v>
      </c>
      <c r="X686">
        <f t="shared" si="139"/>
        <v>2.8108850943294774E-7</v>
      </c>
      <c r="Y686">
        <f t="shared" si="140"/>
        <v>10.993876957067068</v>
      </c>
      <c r="Z686">
        <f t="shared" si="133"/>
        <v>1.2340421072902296E-4</v>
      </c>
      <c r="AA686">
        <f t="shared" si="134"/>
        <v>1.7504920002306861E-5</v>
      </c>
      <c r="AB686">
        <f>(1/(AA686*k))*(LN((50-dTar)/(hTar-dTar)))</f>
        <v>249652.38609041239</v>
      </c>
      <c r="AC686">
        <f t="shared" si="135"/>
        <v>402726.04578894714</v>
      </c>
      <c r="AD686" s="19">
        <v>2497.7700195299999</v>
      </c>
      <c r="AE686" s="19">
        <v>60723.6445313</v>
      </c>
      <c r="AF686">
        <f t="shared" si="141"/>
        <v>2.1461647183800129E-6</v>
      </c>
      <c r="AG686" s="23">
        <f t="shared" si="136"/>
        <v>1.4916884665852943</v>
      </c>
      <c r="AH686" s="25">
        <f t="shared" si="142"/>
        <v>5.1034110819773097</v>
      </c>
      <c r="AI686" s="25">
        <f t="shared" si="137"/>
        <v>4.6905171284601254E-5</v>
      </c>
    </row>
    <row r="687" spans="6:35" ht="15">
      <c r="F687" s="5">
        <v>2006</v>
      </c>
      <c r="G687" s="5">
        <v>1</v>
      </c>
      <c r="H687" s="5">
        <v>0</v>
      </c>
      <c r="I687" s="5">
        <v>29</v>
      </c>
      <c r="J687" s="5">
        <v>10</v>
      </c>
      <c r="K687" s="5">
        <v>-6.3020000457799998</v>
      </c>
      <c r="L687" s="5">
        <v>4.9568839371199998E-2</v>
      </c>
      <c r="M687" s="5">
        <v>0</v>
      </c>
      <c r="N687" s="8">
        <f t="shared" si="138"/>
        <v>1E-4</v>
      </c>
      <c r="O687" s="5">
        <v>0</v>
      </c>
      <c r="P687" s="5">
        <v>96.736587524399994</v>
      </c>
      <c r="Q687" s="5">
        <v>9.9454097747799999</v>
      </c>
      <c r="R687" s="5">
        <v>3.1190750598900001</v>
      </c>
      <c r="S687">
        <f t="shared" si="130"/>
        <v>5.9413998308355972E-6</v>
      </c>
      <c r="T687">
        <f t="shared" si="131"/>
        <v>1164059.9128807276</v>
      </c>
      <c r="U687">
        <f t="shared" si="132"/>
        <v>3495847.0217512534</v>
      </c>
      <c r="V687" s="9">
        <v>1050.7309570299999</v>
      </c>
      <c r="W687" s="9">
        <v>60723.6445313</v>
      </c>
      <c r="X687">
        <f t="shared" si="139"/>
        <v>2.810866835846885E-7</v>
      </c>
      <c r="Y687">
        <f t="shared" si="140"/>
        <v>14.782157404471494</v>
      </c>
      <c r="Z687">
        <f t="shared" si="133"/>
        <v>1.2340421072902296E-4</v>
      </c>
      <c r="AA687">
        <f t="shared" si="134"/>
        <v>1.7504920002306861E-5</v>
      </c>
      <c r="AB687">
        <f>(1/(AA687*k))*(LN((50-dTar)/(hTar-dTar)))</f>
        <v>249652.38609041239</v>
      </c>
      <c r="AC687">
        <f t="shared" si="135"/>
        <v>402726.04578894714</v>
      </c>
      <c r="AD687" s="19">
        <v>2497.7700195299999</v>
      </c>
      <c r="AE687" s="19">
        <v>60723.6445313</v>
      </c>
      <c r="AF687">
        <f t="shared" si="141"/>
        <v>2.1461647183800129E-6</v>
      </c>
      <c r="AG687" s="23">
        <f t="shared" si="136"/>
        <v>2.0056958794071411</v>
      </c>
      <c r="AH687" s="25">
        <f t="shared" si="142"/>
        <v>6.861949265770062</v>
      </c>
      <c r="AI687" s="25">
        <f t="shared" si="137"/>
        <v>4.6905171284601254E-5</v>
      </c>
    </row>
    <row r="688" spans="6:35" ht="15">
      <c r="F688" s="5">
        <v>2006</v>
      </c>
      <c r="G688" s="5">
        <v>1</v>
      </c>
      <c r="H688" s="5">
        <v>0</v>
      </c>
      <c r="I688" s="5">
        <v>29</v>
      </c>
      <c r="J688" s="5">
        <v>11</v>
      </c>
      <c r="K688" s="5">
        <v>-4.8439998626699996</v>
      </c>
      <c r="L688" s="5">
        <v>6.3713699579200006E-2</v>
      </c>
      <c r="M688" s="5">
        <v>0</v>
      </c>
      <c r="N688" s="8">
        <f t="shared" si="138"/>
        <v>1E-4</v>
      </c>
      <c r="O688" s="5">
        <v>0</v>
      </c>
      <c r="P688" s="5">
        <v>96.736587524399994</v>
      </c>
      <c r="Q688" s="5">
        <v>14.3438749313</v>
      </c>
      <c r="R688" s="5">
        <v>85.536247253400006</v>
      </c>
      <c r="S688">
        <f t="shared" si="130"/>
        <v>5.9413998308355972E-6</v>
      </c>
      <c r="T688">
        <f t="shared" si="131"/>
        <v>1164059.9128807276</v>
      </c>
      <c r="U688">
        <f t="shared" si="132"/>
        <v>3495847.0217512534</v>
      </c>
      <c r="V688" s="9">
        <v>1011.79919434</v>
      </c>
      <c r="W688" s="9">
        <v>60723.6445313</v>
      </c>
      <c r="X688">
        <f t="shared" si="139"/>
        <v>2.8108975960616283E-7</v>
      </c>
      <c r="Y688">
        <f t="shared" si="140"/>
        <v>21.319840035447598</v>
      </c>
      <c r="Z688">
        <f t="shared" si="133"/>
        <v>1.2340421072902296E-4</v>
      </c>
      <c r="AA688">
        <f t="shared" si="134"/>
        <v>1.7504920002306861E-5</v>
      </c>
      <c r="AB688">
        <f>(1/(AA688*k))*(LN((50-dTar)/(hTar-dTar)))</f>
        <v>249652.38609041239</v>
      </c>
      <c r="AC688">
        <f t="shared" si="135"/>
        <v>402726.04578894714</v>
      </c>
      <c r="AD688" s="19">
        <v>2497.7700195299999</v>
      </c>
      <c r="AE688" s="19">
        <v>60723.6445313</v>
      </c>
      <c r="AF688">
        <f t="shared" si="141"/>
        <v>2.1461647183800129E-6</v>
      </c>
      <c r="AG688" s="23">
        <f t="shared" si="136"/>
        <v>2.8927519940886115</v>
      </c>
      <c r="AH688" s="25">
        <f t="shared" si="142"/>
        <v>9.8967732973348976</v>
      </c>
      <c r="AI688" s="25">
        <f t="shared" si="137"/>
        <v>4.6905171284601254E-5</v>
      </c>
    </row>
    <row r="689" spans="6:35" ht="15">
      <c r="F689" s="5">
        <v>2006</v>
      </c>
      <c r="G689" s="5">
        <v>1</v>
      </c>
      <c r="H689" s="5">
        <v>0</v>
      </c>
      <c r="I689" s="5">
        <v>29</v>
      </c>
      <c r="J689" s="5">
        <v>12</v>
      </c>
      <c r="K689" s="5">
        <v>-2.8629999160800002</v>
      </c>
      <c r="L689" s="5">
        <v>0.11450930684799999</v>
      </c>
      <c r="M689" s="5">
        <v>0</v>
      </c>
      <c r="N689" s="8">
        <f t="shared" si="138"/>
        <v>1E-4</v>
      </c>
      <c r="O689" s="5">
        <v>0</v>
      </c>
      <c r="P689" s="5">
        <v>96.736587524399994</v>
      </c>
      <c r="Q689" s="5">
        <v>18.147245407100002</v>
      </c>
      <c r="R689" s="5">
        <v>138.385253906</v>
      </c>
      <c r="S689">
        <f t="shared" si="130"/>
        <v>5.9413998308355972E-6</v>
      </c>
      <c r="T689">
        <f t="shared" si="131"/>
        <v>1164059.9128807276</v>
      </c>
      <c r="U689">
        <f t="shared" si="132"/>
        <v>3495847.0217512534</v>
      </c>
      <c r="V689" s="9">
        <v>993.09350585899995</v>
      </c>
      <c r="W689" s="9">
        <v>60723.6445313</v>
      </c>
      <c r="X689">
        <f t="shared" si="139"/>
        <v>2.8109123757755939E-7</v>
      </c>
      <c r="Y689">
        <f t="shared" si="140"/>
        <v>26.973001394459718</v>
      </c>
      <c r="Z689">
        <f t="shared" si="133"/>
        <v>1.2340421072902296E-4</v>
      </c>
      <c r="AA689">
        <f t="shared" si="134"/>
        <v>1.7504920002306861E-5</v>
      </c>
      <c r="AB689">
        <f>(1/(AA689*k))*(LN((50-dTar)/(hTar-dTar)))</f>
        <v>249652.38609041239</v>
      </c>
      <c r="AC689">
        <f t="shared" si="135"/>
        <v>402726.04578894714</v>
      </c>
      <c r="AD689" s="19">
        <v>2497.7700195299999</v>
      </c>
      <c r="AE689" s="19">
        <v>60723.6445313</v>
      </c>
      <c r="AF689">
        <f t="shared" si="141"/>
        <v>2.1461647183800129E-6</v>
      </c>
      <c r="AG689" s="23">
        <f t="shared" si="136"/>
        <v>3.6597931054195234</v>
      </c>
      <c r="AH689" s="25">
        <f t="shared" si="142"/>
        <v>12.520998258233954</v>
      </c>
      <c r="AI689" s="25">
        <f t="shared" si="137"/>
        <v>4.6905171284601254E-5</v>
      </c>
    </row>
    <row r="690" spans="6:35" ht="15">
      <c r="F690" s="5">
        <v>2006</v>
      </c>
      <c r="G690" s="5">
        <v>1</v>
      </c>
      <c r="H690" s="5">
        <v>0</v>
      </c>
      <c r="I690" s="5">
        <v>29</v>
      </c>
      <c r="J690" s="5">
        <v>13</v>
      </c>
      <c r="K690" s="5">
        <v>-2.2955000400499999</v>
      </c>
      <c r="L690" s="5">
        <v>0.14601901173599999</v>
      </c>
      <c r="M690" s="5">
        <v>0</v>
      </c>
      <c r="N690" s="8">
        <f t="shared" si="138"/>
        <v>1E-4</v>
      </c>
      <c r="O690" s="5">
        <v>0</v>
      </c>
      <c r="P690" s="5">
        <v>96.736587524399994</v>
      </c>
      <c r="Q690" s="5">
        <v>19.562959671000002</v>
      </c>
      <c r="R690" s="5">
        <v>188.08749389600001</v>
      </c>
      <c r="S690">
        <f t="shared" si="130"/>
        <v>5.9413998308355972E-6</v>
      </c>
      <c r="T690">
        <f t="shared" si="131"/>
        <v>1164059.9128807276</v>
      </c>
      <c r="U690">
        <f t="shared" si="132"/>
        <v>3495847.0217512534</v>
      </c>
      <c r="V690" s="9">
        <v>978.79675293000003</v>
      </c>
      <c r="W690" s="9">
        <v>60723.6445313</v>
      </c>
      <c r="X690">
        <f t="shared" si="139"/>
        <v>2.8109236720119944E-7</v>
      </c>
      <c r="Y690">
        <f t="shared" si="140"/>
        <v>29.077292887470929</v>
      </c>
      <c r="Z690">
        <f t="shared" si="133"/>
        <v>1.2340421072902296E-4</v>
      </c>
      <c r="AA690">
        <f t="shared" si="134"/>
        <v>1.7504920002306861E-5</v>
      </c>
      <c r="AB690">
        <f>(1/(AA690*k))*(LN((50-dTar)/(hTar-dTar)))</f>
        <v>249652.38609041239</v>
      </c>
      <c r="AC690">
        <f t="shared" si="135"/>
        <v>402726.04578894714</v>
      </c>
      <c r="AD690" s="19">
        <v>2497.7700195299999</v>
      </c>
      <c r="AE690" s="19">
        <v>60723.6445313</v>
      </c>
      <c r="AF690">
        <f t="shared" si="141"/>
        <v>2.1461647183800129E-6</v>
      </c>
      <c r="AG690" s="23">
        <f t="shared" si="136"/>
        <v>3.9453108861547896</v>
      </c>
      <c r="AH690" s="25">
        <f t="shared" si="142"/>
        <v>13.497820590072108</v>
      </c>
      <c r="AI690" s="25">
        <f t="shared" si="137"/>
        <v>4.6905171284601254E-5</v>
      </c>
    </row>
    <row r="691" spans="6:35" ht="15">
      <c r="F691" s="5">
        <v>2006</v>
      </c>
      <c r="G691" s="5">
        <v>1</v>
      </c>
      <c r="H691" s="5">
        <v>0</v>
      </c>
      <c r="I691" s="5">
        <v>29</v>
      </c>
      <c r="J691" s="5">
        <v>14</v>
      </c>
      <c r="K691" s="5">
        <v>-1.07449996471</v>
      </c>
      <c r="L691" s="5">
        <v>0.18559601903</v>
      </c>
      <c r="M691" s="5">
        <v>0</v>
      </c>
      <c r="N691" s="8">
        <f t="shared" si="138"/>
        <v>1E-4</v>
      </c>
      <c r="O691" s="5">
        <v>0</v>
      </c>
      <c r="P691" s="5">
        <v>96.736587524399994</v>
      </c>
      <c r="Q691" s="5">
        <v>20.243415832499998</v>
      </c>
      <c r="R691" s="5">
        <v>196.28750610399999</v>
      </c>
      <c r="S691">
        <f t="shared" si="130"/>
        <v>5.9413998308355972E-6</v>
      </c>
      <c r="T691">
        <f t="shared" si="131"/>
        <v>1164059.9128807276</v>
      </c>
      <c r="U691">
        <f t="shared" si="132"/>
        <v>3495847.0217512534</v>
      </c>
      <c r="V691" s="9">
        <v>976.69067382799994</v>
      </c>
      <c r="W691" s="9">
        <v>60723.6445313</v>
      </c>
      <c r="X691">
        <f t="shared" si="139"/>
        <v>2.8109253360875524E-7</v>
      </c>
      <c r="Y691">
        <f t="shared" si="140"/>
        <v>30.088693662853828</v>
      </c>
      <c r="Z691">
        <f t="shared" si="133"/>
        <v>1.2340421072902296E-4</v>
      </c>
      <c r="AA691">
        <f t="shared" si="134"/>
        <v>1.7504920002306861E-5</v>
      </c>
      <c r="AB691">
        <f>(1/(AA691*k))*(LN((50-dTar)/(hTar-dTar)))</f>
        <v>249652.38609041239</v>
      </c>
      <c r="AC691">
        <f t="shared" si="135"/>
        <v>402726.04578894714</v>
      </c>
      <c r="AD691" s="19">
        <v>2497.7700195299999</v>
      </c>
      <c r="AE691" s="19">
        <v>60723.6445313</v>
      </c>
      <c r="AF691">
        <f t="shared" si="141"/>
        <v>2.1461647183800129E-6</v>
      </c>
      <c r="AG691" s="23">
        <f t="shared" si="136"/>
        <v>4.0825413534072252</v>
      </c>
      <c r="AH691" s="25">
        <f t="shared" si="142"/>
        <v>13.96731774249308</v>
      </c>
      <c r="AI691" s="25">
        <f t="shared" si="137"/>
        <v>4.6905171284601254E-5</v>
      </c>
    </row>
    <row r="692" spans="6:35" ht="15">
      <c r="F692" s="5">
        <v>2006</v>
      </c>
      <c r="G692" s="5">
        <v>1</v>
      </c>
      <c r="H692" s="5">
        <v>0</v>
      </c>
      <c r="I692" s="5">
        <v>29</v>
      </c>
      <c r="J692" s="5">
        <v>15</v>
      </c>
      <c r="K692" s="5">
        <v>-0.65249997377400004</v>
      </c>
      <c r="L692" s="5">
        <v>0.196028262377</v>
      </c>
      <c r="M692" s="5">
        <v>0</v>
      </c>
      <c r="N692" s="8">
        <f t="shared" si="138"/>
        <v>1E-4</v>
      </c>
      <c r="O692" s="5">
        <v>0</v>
      </c>
      <c r="P692" s="5">
        <v>96.736587524399994</v>
      </c>
      <c r="Q692" s="5">
        <v>24.449335098300001</v>
      </c>
      <c r="R692" s="5">
        <v>128.114746094</v>
      </c>
      <c r="S692">
        <f t="shared" si="130"/>
        <v>5.9413998308355972E-6</v>
      </c>
      <c r="T692">
        <f t="shared" si="131"/>
        <v>1164059.9128807276</v>
      </c>
      <c r="U692">
        <f t="shared" si="132"/>
        <v>3495847.0217512534</v>
      </c>
      <c r="V692" s="9">
        <v>996.40710449200003</v>
      </c>
      <c r="W692" s="9">
        <v>60723.6445313</v>
      </c>
      <c r="X692">
        <f t="shared" si="139"/>
        <v>2.8109097576280751E-7</v>
      </c>
      <c r="Y692">
        <f t="shared" si="140"/>
        <v>36.340041486869296</v>
      </c>
      <c r="Z692">
        <f t="shared" si="133"/>
        <v>1.2340421072902296E-4</v>
      </c>
      <c r="AA692">
        <f t="shared" si="134"/>
        <v>1.7504920002306861E-5</v>
      </c>
      <c r="AB692">
        <f>(1/(AA692*k))*(LN((50-dTar)/(hTar-dTar)))</f>
        <v>249652.38609041239</v>
      </c>
      <c r="AC692">
        <f t="shared" si="135"/>
        <v>402726.04578894714</v>
      </c>
      <c r="AD692" s="19">
        <v>2497.7700195299999</v>
      </c>
      <c r="AE692" s="19">
        <v>60723.6445313</v>
      </c>
      <c r="AF692">
        <f t="shared" si="141"/>
        <v>2.1461647183800129E-6</v>
      </c>
      <c r="AG692" s="23">
        <f t="shared" si="136"/>
        <v>4.9307465394496814</v>
      </c>
      <c r="AH692" s="25">
        <f t="shared" si="142"/>
        <v>16.869223765906167</v>
      </c>
      <c r="AI692" s="25">
        <f t="shared" si="137"/>
        <v>4.6905171284601254E-5</v>
      </c>
    </row>
    <row r="693" spans="6:35" ht="15">
      <c r="F693" s="5">
        <v>2006</v>
      </c>
      <c r="G693" s="5">
        <v>1</v>
      </c>
      <c r="H693" s="5">
        <v>0</v>
      </c>
      <c r="I693" s="5">
        <v>29</v>
      </c>
      <c r="J693" s="5">
        <v>16</v>
      </c>
      <c r="K693" s="5">
        <v>-0.37900000810599999</v>
      </c>
      <c r="L693" s="5">
        <v>0.20720534026599999</v>
      </c>
      <c r="M693" s="5">
        <v>0</v>
      </c>
      <c r="N693" s="8">
        <f t="shared" si="138"/>
        <v>1E-4</v>
      </c>
      <c r="O693" s="5">
        <v>0</v>
      </c>
      <c r="P693" s="5">
        <v>96.736587524399994</v>
      </c>
      <c r="Q693" s="5">
        <v>24.328084945699999</v>
      </c>
      <c r="R693" s="5">
        <v>264.45001220699999</v>
      </c>
      <c r="S693">
        <f t="shared" si="130"/>
        <v>5.9413998308355972E-6</v>
      </c>
      <c r="T693">
        <f t="shared" si="131"/>
        <v>1164059.9128807276</v>
      </c>
      <c r="U693">
        <f t="shared" si="132"/>
        <v>3495847.0217512534</v>
      </c>
      <c r="V693" s="9">
        <v>967.51470947300004</v>
      </c>
      <c r="W693" s="9">
        <v>60723.6445313</v>
      </c>
      <c r="X693">
        <f t="shared" si="139"/>
        <v>2.8109325863121112E-7</v>
      </c>
      <c r="Y693">
        <f t="shared" si="140"/>
        <v>36.159965276409402</v>
      </c>
      <c r="Z693">
        <f t="shared" si="133"/>
        <v>1.2340421072902296E-4</v>
      </c>
      <c r="AA693">
        <f t="shared" si="134"/>
        <v>1.7504920002306861E-5</v>
      </c>
      <c r="AB693">
        <f>(1/(AA693*k))*(LN((50-dTar)/(hTar-dTar)))</f>
        <v>249652.38609041239</v>
      </c>
      <c r="AC693">
        <f t="shared" si="135"/>
        <v>402726.04578894714</v>
      </c>
      <c r="AD693" s="19">
        <v>2497.7700195299999</v>
      </c>
      <c r="AE693" s="19">
        <v>60723.6445313</v>
      </c>
      <c r="AF693">
        <f t="shared" si="141"/>
        <v>2.1461647183800129E-6</v>
      </c>
      <c r="AG693" s="23">
        <f t="shared" si="136"/>
        <v>4.9063131564585492</v>
      </c>
      <c r="AH693" s="25">
        <f t="shared" si="142"/>
        <v>16.785631514360116</v>
      </c>
      <c r="AI693" s="25">
        <f t="shared" si="137"/>
        <v>4.6905171284601254E-5</v>
      </c>
    </row>
    <row r="694" spans="6:35" ht="15">
      <c r="F694" s="5">
        <v>2006</v>
      </c>
      <c r="G694" s="5">
        <v>1</v>
      </c>
      <c r="H694" s="5">
        <v>0</v>
      </c>
      <c r="I694" s="5">
        <v>29</v>
      </c>
      <c r="J694" s="5">
        <v>17</v>
      </c>
      <c r="K694" s="5">
        <v>-1.67999994755</v>
      </c>
      <c r="L694" s="5">
        <v>0.173642277718</v>
      </c>
      <c r="M694" s="5">
        <v>0</v>
      </c>
      <c r="N694" s="8">
        <f t="shared" si="138"/>
        <v>1E-4</v>
      </c>
      <c r="O694" s="5">
        <v>0</v>
      </c>
      <c r="P694" s="5">
        <v>96.736587524399994</v>
      </c>
      <c r="Q694" s="5">
        <v>20.034379959100001</v>
      </c>
      <c r="R694" s="5">
        <v>53.833000183099998</v>
      </c>
      <c r="S694">
        <f t="shared" si="130"/>
        <v>5.9413998308355972E-6</v>
      </c>
      <c r="T694">
        <f t="shared" si="131"/>
        <v>1164059.9128807276</v>
      </c>
      <c r="U694">
        <f t="shared" si="132"/>
        <v>3495847.0217512534</v>
      </c>
      <c r="V694" s="9">
        <v>1025.15075684</v>
      </c>
      <c r="W694" s="9">
        <v>60723.6445313</v>
      </c>
      <c r="X694">
        <f t="shared" si="139"/>
        <v>2.8108870468376957E-7</v>
      </c>
      <c r="Y694">
        <f t="shared" si="140"/>
        <v>29.777797030592314</v>
      </c>
      <c r="Z694">
        <f t="shared" si="133"/>
        <v>1.2340421072902296E-4</v>
      </c>
      <c r="AA694">
        <f t="shared" si="134"/>
        <v>1.7504920002306861E-5</v>
      </c>
      <c r="AB694">
        <f>(1/(AA694*k))*(LN((50-dTar)/(hTar-dTar)))</f>
        <v>249652.38609041239</v>
      </c>
      <c r="AC694">
        <f t="shared" si="135"/>
        <v>402726.04578894714</v>
      </c>
      <c r="AD694" s="19">
        <v>2497.7700195299999</v>
      </c>
      <c r="AE694" s="19">
        <v>60723.6445313</v>
      </c>
      <c r="AF694">
        <f t="shared" si="141"/>
        <v>2.1461647183800129E-6</v>
      </c>
      <c r="AG694" s="23">
        <f t="shared" si="136"/>
        <v>4.0403577886415132</v>
      </c>
      <c r="AH694" s="25">
        <f t="shared" si="142"/>
        <v>13.822998015737095</v>
      </c>
      <c r="AI694" s="25">
        <f t="shared" si="137"/>
        <v>4.6905171284601254E-5</v>
      </c>
    </row>
    <row r="695" spans="6:35" ht="15">
      <c r="F695" s="5">
        <v>2006</v>
      </c>
      <c r="G695" s="5">
        <v>1</v>
      </c>
      <c r="H695" s="5">
        <v>0</v>
      </c>
      <c r="I695" s="5">
        <v>29</v>
      </c>
      <c r="J695" s="5">
        <v>18</v>
      </c>
      <c r="K695" s="5">
        <v>-1.8439999818799999</v>
      </c>
      <c r="L695" s="5">
        <v>0.16760335862600001</v>
      </c>
      <c r="M695" s="5">
        <v>0</v>
      </c>
      <c r="N695" s="8">
        <f t="shared" si="138"/>
        <v>1E-4</v>
      </c>
      <c r="O695" s="5">
        <v>0</v>
      </c>
      <c r="P695" s="5">
        <v>96.736587524399994</v>
      </c>
      <c r="Q695" s="5">
        <v>16.5297698975</v>
      </c>
      <c r="R695" s="5">
        <v>27.438224792500002</v>
      </c>
      <c r="S695">
        <f t="shared" si="130"/>
        <v>5.9413998308355972E-6</v>
      </c>
      <c r="T695">
        <f t="shared" si="131"/>
        <v>1164059.9128807276</v>
      </c>
      <c r="U695">
        <f t="shared" si="132"/>
        <v>3495847.0217512534</v>
      </c>
      <c r="V695" s="9">
        <v>1027.6219482399999</v>
      </c>
      <c r="W695" s="9">
        <v>60723.6445313</v>
      </c>
      <c r="X695">
        <f t="shared" si="139"/>
        <v>2.8108850943294774E-7</v>
      </c>
      <c r="Y695">
        <f t="shared" si="140"/>
        <v>24.568764678190803</v>
      </c>
      <c r="Z695">
        <f t="shared" si="133"/>
        <v>1.2340421072902296E-4</v>
      </c>
      <c r="AA695">
        <f t="shared" si="134"/>
        <v>1.7504920002306861E-5</v>
      </c>
      <c r="AB695">
        <f>(1/(AA695*k))*(LN((50-dTar)/(hTar-dTar)))</f>
        <v>249652.38609041239</v>
      </c>
      <c r="AC695">
        <f t="shared" si="135"/>
        <v>402726.04578894714</v>
      </c>
      <c r="AD695" s="19">
        <v>2497.7700195299999</v>
      </c>
      <c r="AE695" s="19">
        <v>60723.6445313</v>
      </c>
      <c r="AF695">
        <f t="shared" si="141"/>
        <v>2.1461647183800129E-6</v>
      </c>
      <c r="AG695" s="23">
        <f t="shared" si="136"/>
        <v>3.3335776861816488</v>
      </c>
      <c r="AH695" s="25">
        <f t="shared" si="142"/>
        <v>11.404939896891619</v>
      </c>
      <c r="AI695" s="25">
        <f t="shared" si="137"/>
        <v>4.6905171284601254E-5</v>
      </c>
    </row>
    <row r="696" spans="6:35" ht="15">
      <c r="F696" s="5">
        <v>2006</v>
      </c>
      <c r="G696" s="5">
        <v>1</v>
      </c>
      <c r="H696" s="5">
        <v>0</v>
      </c>
      <c r="I696" s="5">
        <v>29</v>
      </c>
      <c r="J696" s="5">
        <v>19</v>
      </c>
      <c r="K696" s="5">
        <v>-3.1235001087200001</v>
      </c>
      <c r="L696" s="5">
        <v>0.13146612048100001</v>
      </c>
      <c r="M696" s="5">
        <v>0</v>
      </c>
      <c r="N696" s="8">
        <f t="shared" si="138"/>
        <v>1E-4</v>
      </c>
      <c r="O696" s="5">
        <v>0</v>
      </c>
      <c r="P696" s="5">
        <v>96.736587524399994</v>
      </c>
      <c r="Q696" s="5">
        <v>15.7983903885</v>
      </c>
      <c r="R696" s="5">
        <v>0</v>
      </c>
      <c r="S696">
        <f t="shared" si="130"/>
        <v>5.9413998308355972E-6</v>
      </c>
      <c r="T696">
        <f t="shared" si="131"/>
        <v>1164059.9128807276</v>
      </c>
      <c r="U696">
        <f t="shared" si="132"/>
        <v>3495847.0217512534</v>
      </c>
      <c r="V696" s="9">
        <v>1027.6219482399999</v>
      </c>
      <c r="W696" s="9">
        <v>60723.6445313</v>
      </c>
      <c r="X696">
        <f t="shared" si="139"/>
        <v>2.8108850943294774E-7</v>
      </c>
      <c r="Y696">
        <f t="shared" si="140"/>
        <v>23.481690196301649</v>
      </c>
      <c r="Z696">
        <f t="shared" si="133"/>
        <v>1.2340421072902296E-4</v>
      </c>
      <c r="AA696">
        <f t="shared" si="134"/>
        <v>1.7504920002306861E-5</v>
      </c>
      <c r="AB696">
        <f>(1/(AA696*k))*(LN((50-dTar)/(hTar-dTar)))</f>
        <v>249652.38609041239</v>
      </c>
      <c r="AC696">
        <f t="shared" si="135"/>
        <v>402726.04578894714</v>
      </c>
      <c r="AD696" s="19">
        <v>2497.7700195299999</v>
      </c>
      <c r="AE696" s="19">
        <v>60723.6445313</v>
      </c>
      <c r="AF696">
        <f t="shared" si="141"/>
        <v>2.1461647183800129E-6</v>
      </c>
      <c r="AG696" s="23">
        <f t="shared" si="136"/>
        <v>3.1860795403241173</v>
      </c>
      <c r="AH696" s="25">
        <f t="shared" si="142"/>
        <v>10.900314642354672</v>
      </c>
      <c r="AI696" s="25">
        <f t="shared" si="137"/>
        <v>4.6905171284601254E-5</v>
      </c>
    </row>
    <row r="697" spans="6:35" ht="15">
      <c r="F697" s="5">
        <v>2006</v>
      </c>
      <c r="G697" s="5">
        <v>1</v>
      </c>
      <c r="H697" s="5">
        <v>0</v>
      </c>
      <c r="I697" s="5">
        <v>29</v>
      </c>
      <c r="J697" s="5">
        <v>20</v>
      </c>
      <c r="K697" s="5">
        <v>-4.0209999084500003</v>
      </c>
      <c r="L697" s="5">
        <v>0.105445161462</v>
      </c>
      <c r="M697" s="5">
        <v>0</v>
      </c>
      <c r="N697" s="8">
        <f t="shared" si="138"/>
        <v>1E-4</v>
      </c>
      <c r="O697" s="5">
        <v>0</v>
      </c>
      <c r="P697" s="5">
        <v>96.736587524399994</v>
      </c>
      <c r="Q697" s="5">
        <v>19.825344085699999</v>
      </c>
      <c r="R697" s="5">
        <v>0</v>
      </c>
      <c r="S697">
        <f t="shared" si="130"/>
        <v>5.9413998308355972E-6</v>
      </c>
      <c r="T697">
        <f t="shared" si="131"/>
        <v>1164059.9128807276</v>
      </c>
      <c r="U697">
        <f t="shared" si="132"/>
        <v>3495847.0217512534</v>
      </c>
      <c r="V697" s="9">
        <v>1027.6219482399999</v>
      </c>
      <c r="W697" s="9">
        <v>60723.6445313</v>
      </c>
      <c r="X697">
        <f t="shared" si="139"/>
        <v>2.8108850943294774E-7</v>
      </c>
      <c r="Y697">
        <f t="shared" si="140"/>
        <v>29.467089773548075</v>
      </c>
      <c r="Z697">
        <f t="shared" si="133"/>
        <v>1.2340421072902296E-4</v>
      </c>
      <c r="AA697">
        <f t="shared" si="134"/>
        <v>1.7504920002306861E-5</v>
      </c>
      <c r="AB697">
        <f>(1/(AA697*k))*(LN((50-dTar)/(hTar-dTar)))</f>
        <v>249652.38609041239</v>
      </c>
      <c r="AC697">
        <f t="shared" si="135"/>
        <v>402726.04578894714</v>
      </c>
      <c r="AD697" s="19">
        <v>2497.7700195299999</v>
      </c>
      <c r="AE697" s="19">
        <v>60723.6445313</v>
      </c>
      <c r="AF697">
        <f t="shared" si="141"/>
        <v>2.1461647183800129E-6</v>
      </c>
      <c r="AG697" s="23">
        <f t="shared" si="136"/>
        <v>3.9981999189812281</v>
      </c>
      <c r="AH697" s="25">
        <f t="shared" si="142"/>
        <v>13.678766197876786</v>
      </c>
      <c r="AI697" s="25">
        <f t="shared" si="137"/>
        <v>4.6905171284601254E-5</v>
      </c>
    </row>
    <row r="698" spans="6:35" ht="15">
      <c r="F698" s="5">
        <v>2006</v>
      </c>
      <c r="G698" s="5">
        <v>1</v>
      </c>
      <c r="H698" s="5">
        <v>0</v>
      </c>
      <c r="I698" s="5">
        <v>29</v>
      </c>
      <c r="J698" s="5">
        <v>21</v>
      </c>
      <c r="K698" s="5">
        <v>-4.1810002326999998</v>
      </c>
      <c r="L698" s="5">
        <v>0.106645897031</v>
      </c>
      <c r="M698" s="5">
        <v>0</v>
      </c>
      <c r="N698" s="8">
        <f t="shared" si="138"/>
        <v>1E-4</v>
      </c>
      <c r="O698" s="5">
        <v>0</v>
      </c>
      <c r="P698" s="5">
        <v>96.736587524399994</v>
      </c>
      <c r="Q698" s="5">
        <v>22.1708049774</v>
      </c>
      <c r="R698" s="5">
        <v>0</v>
      </c>
      <c r="S698">
        <f t="shared" si="130"/>
        <v>5.9413998308355972E-6</v>
      </c>
      <c r="T698">
        <f t="shared" si="131"/>
        <v>1164059.9128807276</v>
      </c>
      <c r="U698">
        <f t="shared" si="132"/>
        <v>3495847.0217512534</v>
      </c>
      <c r="V698" s="9">
        <v>1027.6219482399999</v>
      </c>
      <c r="W698" s="9">
        <v>60723.6445313</v>
      </c>
      <c r="X698">
        <f t="shared" si="139"/>
        <v>2.8108850943294774E-7</v>
      </c>
      <c r="Y698">
        <f t="shared" si="140"/>
        <v>32.953228846711596</v>
      </c>
      <c r="Z698">
        <f t="shared" si="133"/>
        <v>1.2340421072902296E-4</v>
      </c>
      <c r="AA698">
        <f t="shared" si="134"/>
        <v>1.7504920002306861E-5</v>
      </c>
      <c r="AB698">
        <f>(1/(AA698*k))*(LN((50-dTar)/(hTar-dTar)))</f>
        <v>249652.38609041239</v>
      </c>
      <c r="AC698">
        <f t="shared" si="135"/>
        <v>402726.04578894714</v>
      </c>
      <c r="AD698" s="19">
        <v>2497.7700195299999</v>
      </c>
      <c r="AE698" s="19">
        <v>60723.6445313</v>
      </c>
      <c r="AF698">
        <f t="shared" si="141"/>
        <v>2.1461647183800129E-6</v>
      </c>
      <c r="AG698" s="23">
        <f t="shared" si="136"/>
        <v>4.4712117116962231</v>
      </c>
      <c r="AH698" s="25">
        <f t="shared" si="142"/>
        <v>15.297048888212002</v>
      </c>
      <c r="AI698" s="25">
        <f t="shared" si="137"/>
        <v>4.6905171284601254E-5</v>
      </c>
    </row>
    <row r="699" spans="6:35" ht="15">
      <c r="F699" s="5">
        <v>2006</v>
      </c>
      <c r="G699" s="5">
        <v>1</v>
      </c>
      <c r="H699" s="5">
        <v>0</v>
      </c>
      <c r="I699" s="5">
        <v>29</v>
      </c>
      <c r="J699" s="5">
        <v>22</v>
      </c>
      <c r="K699" s="5">
        <v>-4.2744998931899998</v>
      </c>
      <c r="L699" s="5">
        <v>0.106118761003</v>
      </c>
      <c r="M699" s="5">
        <v>0</v>
      </c>
      <c r="N699" s="8">
        <f t="shared" si="138"/>
        <v>1E-4</v>
      </c>
      <c r="O699" s="5">
        <v>0</v>
      </c>
      <c r="P699" s="5">
        <v>96.736587524399994</v>
      </c>
      <c r="Q699" s="5">
        <v>24.730150222799999</v>
      </c>
      <c r="R699" s="5">
        <v>0</v>
      </c>
      <c r="S699">
        <f t="shared" si="130"/>
        <v>5.9413998308355972E-6</v>
      </c>
      <c r="T699">
        <f t="shared" si="131"/>
        <v>1164059.9128807276</v>
      </c>
      <c r="U699">
        <f t="shared" si="132"/>
        <v>3495847.0217512534</v>
      </c>
      <c r="V699" s="9">
        <v>1027.6219482399999</v>
      </c>
      <c r="W699" s="9">
        <v>60723.6445313</v>
      </c>
      <c r="X699">
        <f t="shared" si="139"/>
        <v>2.8108850943294774E-7</v>
      </c>
      <c r="Y699">
        <f t="shared" si="140"/>
        <v>36.757271580179356</v>
      </c>
      <c r="Z699">
        <f t="shared" si="133"/>
        <v>1.2340421072902296E-4</v>
      </c>
      <c r="AA699">
        <f t="shared" si="134"/>
        <v>1.7504920002306861E-5</v>
      </c>
      <c r="AB699">
        <f>(1/(AA699*k))*(LN((50-dTar)/(hTar-dTar)))</f>
        <v>249652.38609041239</v>
      </c>
      <c r="AC699">
        <f t="shared" si="135"/>
        <v>402726.04578894714</v>
      </c>
      <c r="AD699" s="19">
        <v>2497.7700195299999</v>
      </c>
      <c r="AE699" s="19">
        <v>60723.6445313</v>
      </c>
      <c r="AF699">
        <f t="shared" si="141"/>
        <v>2.1461647183800129E-6</v>
      </c>
      <c r="AG699" s="23">
        <f t="shared" si="136"/>
        <v>4.9873578077523391</v>
      </c>
      <c r="AH699" s="25">
        <f t="shared" si="142"/>
        <v>17.062904001754564</v>
      </c>
      <c r="AI699" s="25">
        <f t="shared" si="137"/>
        <v>4.6905171284601254E-5</v>
      </c>
    </row>
    <row r="700" spans="6:35" ht="15">
      <c r="F700" s="5">
        <v>2006</v>
      </c>
      <c r="G700" s="5">
        <v>1</v>
      </c>
      <c r="H700" s="5">
        <v>0</v>
      </c>
      <c r="I700" s="5">
        <v>29</v>
      </c>
      <c r="J700" s="5">
        <v>23</v>
      </c>
      <c r="K700" s="5">
        <v>-3.8550000190699998</v>
      </c>
      <c r="L700" s="5">
        <v>0.112970247865</v>
      </c>
      <c r="M700" s="5">
        <v>0</v>
      </c>
      <c r="N700" s="8">
        <f t="shared" si="138"/>
        <v>1E-4</v>
      </c>
      <c r="O700" s="5">
        <v>0</v>
      </c>
      <c r="P700" s="5">
        <v>96.736587524399994</v>
      </c>
      <c r="Q700" s="5">
        <v>23.263025283800001</v>
      </c>
      <c r="R700" s="5">
        <v>0</v>
      </c>
      <c r="S700">
        <f t="shared" si="130"/>
        <v>5.9413998308355972E-6</v>
      </c>
      <c r="T700">
        <f t="shared" si="131"/>
        <v>1164059.9128807276</v>
      </c>
      <c r="U700">
        <f t="shared" si="132"/>
        <v>3495847.0217512534</v>
      </c>
      <c r="V700" s="9">
        <v>1027.6219482399999</v>
      </c>
      <c r="W700" s="9">
        <v>60723.6445313</v>
      </c>
      <c r="X700">
        <f t="shared" si="139"/>
        <v>2.8108850943294774E-7</v>
      </c>
      <c r="Y700">
        <f t="shared" si="140"/>
        <v>34.576633398080553</v>
      </c>
      <c r="Z700">
        <f t="shared" si="133"/>
        <v>1.2340421072902296E-4</v>
      </c>
      <c r="AA700">
        <f t="shared" si="134"/>
        <v>1.7504920002306861E-5</v>
      </c>
      <c r="AB700">
        <f>(1/(AA700*k))*(LN((50-dTar)/(hTar-dTar)))</f>
        <v>249652.38609041239</v>
      </c>
      <c r="AC700">
        <f t="shared" si="135"/>
        <v>402726.04578894714</v>
      </c>
      <c r="AD700" s="19">
        <v>2497.7700195299999</v>
      </c>
      <c r="AE700" s="19">
        <v>60723.6445313</v>
      </c>
      <c r="AF700">
        <f t="shared" si="141"/>
        <v>2.1461647183800129E-6</v>
      </c>
      <c r="AG700" s="23">
        <f t="shared" si="136"/>
        <v>4.6914810357332266</v>
      </c>
      <c r="AH700" s="25">
        <f t="shared" si="142"/>
        <v>16.050641166017424</v>
      </c>
      <c r="AI700" s="25">
        <f t="shared" si="137"/>
        <v>4.6905171284601254E-5</v>
      </c>
    </row>
    <row r="701" spans="6:35" ht="15">
      <c r="F701" s="5">
        <v>2006</v>
      </c>
      <c r="G701" s="5">
        <v>1</v>
      </c>
      <c r="H701" s="5">
        <v>0</v>
      </c>
      <c r="I701" s="5">
        <v>29</v>
      </c>
      <c r="J701" s="5">
        <v>24</v>
      </c>
      <c r="K701" s="5">
        <v>-4.1989998817399998</v>
      </c>
      <c r="L701" s="5">
        <v>0.105829998851</v>
      </c>
      <c r="M701" s="5">
        <v>0</v>
      </c>
      <c r="N701" s="8">
        <f t="shared" si="138"/>
        <v>1E-4</v>
      </c>
      <c r="O701" s="5">
        <v>0</v>
      </c>
      <c r="P701" s="5">
        <v>96.736587524399994</v>
      </c>
      <c r="Q701" s="5">
        <v>21.415660858199999</v>
      </c>
      <c r="R701" s="5">
        <v>0</v>
      </c>
      <c r="S701">
        <f t="shared" si="130"/>
        <v>5.9413998308355972E-6</v>
      </c>
      <c r="T701">
        <f t="shared" si="131"/>
        <v>1164059.9128807276</v>
      </c>
      <c r="U701">
        <f t="shared" si="132"/>
        <v>3495847.0217512534</v>
      </c>
      <c r="V701" s="9">
        <v>1027.6219482399999</v>
      </c>
      <c r="W701" s="9">
        <v>60723.6445313</v>
      </c>
      <c r="X701">
        <f t="shared" si="139"/>
        <v>2.8108850943294774E-7</v>
      </c>
      <c r="Y701">
        <f t="shared" si="140"/>
        <v>31.830832208537551</v>
      </c>
      <c r="Z701">
        <f t="shared" si="133"/>
        <v>1.2340421072902296E-4</v>
      </c>
      <c r="AA701">
        <f t="shared" si="134"/>
        <v>1.7504920002306861E-5</v>
      </c>
      <c r="AB701">
        <f>(1/(AA701*k))*(LN((50-dTar)/(hTar-dTar)))</f>
        <v>249652.38609041239</v>
      </c>
      <c r="AC701">
        <f t="shared" si="135"/>
        <v>402726.04578894714</v>
      </c>
      <c r="AD701" s="19">
        <v>2497.7700195299999</v>
      </c>
      <c r="AE701" s="19">
        <v>60723.6445313</v>
      </c>
      <c r="AF701">
        <f t="shared" si="141"/>
        <v>2.1461647183800129E-6</v>
      </c>
      <c r="AG701" s="23">
        <f t="shared" si="136"/>
        <v>4.31892092959664</v>
      </c>
      <c r="AH701" s="25">
        <f t="shared" si="142"/>
        <v>14.77602691716389</v>
      </c>
      <c r="AI701" s="25">
        <f t="shared" si="137"/>
        <v>4.6905171284601254E-5</v>
      </c>
    </row>
    <row r="702" spans="6:35" ht="15">
      <c r="F702" s="5">
        <v>2006</v>
      </c>
      <c r="G702" s="5">
        <v>1</v>
      </c>
      <c r="H702" s="5">
        <v>0</v>
      </c>
      <c r="I702" s="5">
        <v>30</v>
      </c>
      <c r="J702" s="5">
        <v>1</v>
      </c>
      <c r="K702" s="5">
        <v>-4.7509999275199997</v>
      </c>
      <c r="L702" s="5">
        <v>8.4765806794199997E-2</v>
      </c>
      <c r="M702" s="5">
        <v>0</v>
      </c>
      <c r="N702" s="8">
        <f t="shared" si="138"/>
        <v>1E-4</v>
      </c>
      <c r="O702" s="5">
        <v>0</v>
      </c>
      <c r="P702" s="5">
        <v>96.736587524399994</v>
      </c>
      <c r="Q702" s="5">
        <v>19.1769008636</v>
      </c>
      <c r="R702" s="5">
        <v>0</v>
      </c>
      <c r="S702">
        <f t="shared" si="130"/>
        <v>5.9413998308355972E-6</v>
      </c>
      <c r="T702">
        <f t="shared" si="131"/>
        <v>1164059.9128807276</v>
      </c>
      <c r="U702">
        <f t="shared" si="132"/>
        <v>3495847.0217512534</v>
      </c>
      <c r="V702" s="9">
        <v>1023.14575195</v>
      </c>
      <c r="W702" s="9">
        <v>60723.6445313</v>
      </c>
      <c r="X702">
        <f t="shared" si="139"/>
        <v>2.8108886310101936E-7</v>
      </c>
      <c r="Y702">
        <f t="shared" si="140"/>
        <v>28.503303784610146</v>
      </c>
      <c r="Z702">
        <f t="shared" si="133"/>
        <v>1.2340421072902296E-4</v>
      </c>
      <c r="AA702">
        <f t="shared" si="134"/>
        <v>1.7504920002306861E-5</v>
      </c>
      <c r="AB702">
        <f>(1/(AA702*k))*(LN((50-dTar)/(hTar-dTar)))</f>
        <v>249652.38609041239</v>
      </c>
      <c r="AC702">
        <f t="shared" si="135"/>
        <v>402726.04578894714</v>
      </c>
      <c r="AD702" s="19">
        <v>2497.7700195299999</v>
      </c>
      <c r="AE702" s="19">
        <v>60723.6445313</v>
      </c>
      <c r="AF702">
        <f t="shared" si="141"/>
        <v>2.1461647183800129E-6</v>
      </c>
      <c r="AG702" s="23">
        <f t="shared" si="136"/>
        <v>3.8674299959077256</v>
      </c>
      <c r="AH702" s="25">
        <f t="shared" si="142"/>
        <v>13.231372060593985</v>
      </c>
      <c r="AI702" s="25">
        <f t="shared" si="137"/>
        <v>4.6905171284601254E-5</v>
      </c>
    </row>
    <row r="703" spans="6:35" ht="15">
      <c r="F703" s="5">
        <v>2006</v>
      </c>
      <c r="G703" s="5">
        <v>1</v>
      </c>
      <c r="H703" s="5">
        <v>0</v>
      </c>
      <c r="I703" s="5">
        <v>30</v>
      </c>
      <c r="J703" s="5">
        <v>2</v>
      </c>
      <c r="K703" s="5">
        <v>-5.1345000266999996</v>
      </c>
      <c r="L703" s="5">
        <v>7.3787793517100006E-2</v>
      </c>
      <c r="M703" s="5">
        <v>0</v>
      </c>
      <c r="N703" s="8">
        <f t="shared" si="138"/>
        <v>1E-4</v>
      </c>
      <c r="O703" s="5">
        <v>0</v>
      </c>
      <c r="P703" s="5">
        <v>96.736587524399994</v>
      </c>
      <c r="Q703" s="5">
        <v>10.8205928802</v>
      </c>
      <c r="R703" s="5">
        <v>0</v>
      </c>
      <c r="S703">
        <f t="shared" si="130"/>
        <v>5.9413998308355972E-6</v>
      </c>
      <c r="T703">
        <f t="shared" si="131"/>
        <v>1164059.9128807276</v>
      </c>
      <c r="U703">
        <f t="shared" si="132"/>
        <v>3495847.0217512534</v>
      </c>
      <c r="V703" s="9">
        <v>1023.14575195</v>
      </c>
      <c r="W703" s="9">
        <v>60723.6445313</v>
      </c>
      <c r="X703">
        <f t="shared" si="139"/>
        <v>2.8108886310101936E-7</v>
      </c>
      <c r="Y703">
        <f t="shared" si="140"/>
        <v>16.083028649292988</v>
      </c>
      <c r="Z703">
        <f t="shared" si="133"/>
        <v>1.2340421072902296E-4</v>
      </c>
      <c r="AA703">
        <f t="shared" si="134"/>
        <v>1.7504920002306861E-5</v>
      </c>
      <c r="AB703">
        <f>(1/(AA703*k))*(LN((50-dTar)/(hTar-dTar)))</f>
        <v>249652.38609041239</v>
      </c>
      <c r="AC703">
        <f t="shared" si="135"/>
        <v>402726.04578894714</v>
      </c>
      <c r="AD703" s="19">
        <v>2497.7700195299999</v>
      </c>
      <c r="AE703" s="19">
        <v>60723.6445313</v>
      </c>
      <c r="AF703">
        <f t="shared" si="141"/>
        <v>2.1461647183800129E-6</v>
      </c>
      <c r="AG703" s="23">
        <f t="shared" si="136"/>
        <v>2.1822027331758922</v>
      </c>
      <c r="AH703" s="25">
        <f t="shared" si="142"/>
        <v>7.4658200160953179</v>
      </c>
      <c r="AI703" s="25">
        <f t="shared" si="137"/>
        <v>4.6905171284601254E-5</v>
      </c>
    </row>
    <row r="704" spans="6:35" ht="15">
      <c r="F704" s="5">
        <v>2006</v>
      </c>
      <c r="G704" s="5">
        <v>1</v>
      </c>
      <c r="H704" s="5">
        <v>0</v>
      </c>
      <c r="I704" s="5">
        <v>30</v>
      </c>
      <c r="J704" s="5">
        <v>3</v>
      </c>
      <c r="K704" s="5">
        <v>-5.3210000991799999</v>
      </c>
      <c r="L704" s="5">
        <v>6.6377453505999995E-2</v>
      </c>
      <c r="M704" s="5">
        <v>0</v>
      </c>
      <c r="N704" s="8">
        <f t="shared" si="138"/>
        <v>1E-4</v>
      </c>
      <c r="O704" s="5">
        <v>0</v>
      </c>
      <c r="P704" s="5">
        <v>96.736587524399994</v>
      </c>
      <c r="Q704" s="5">
        <v>3.82766842842</v>
      </c>
      <c r="R704" s="5">
        <v>0</v>
      </c>
      <c r="S704">
        <f t="shared" si="130"/>
        <v>5.9413998308355972E-6</v>
      </c>
      <c r="T704">
        <f t="shared" si="131"/>
        <v>1164059.9128807276</v>
      </c>
      <c r="U704">
        <f t="shared" si="132"/>
        <v>3495847.0217512534</v>
      </c>
      <c r="V704" s="9">
        <v>1023.14575195</v>
      </c>
      <c r="W704" s="9">
        <v>60723.6445313</v>
      </c>
      <c r="X704">
        <f t="shared" si="139"/>
        <v>2.8108886310101936E-7</v>
      </c>
      <c r="Y704">
        <f t="shared" si="140"/>
        <v>5.6891985195117414</v>
      </c>
      <c r="Z704">
        <f t="shared" si="133"/>
        <v>1.2340421072902296E-4</v>
      </c>
      <c r="AA704">
        <f t="shared" si="134"/>
        <v>1.7504920002306861E-5</v>
      </c>
      <c r="AB704">
        <f>(1/(AA704*k))*(LN((50-dTar)/(hTar-dTar)))</f>
        <v>249652.38609041239</v>
      </c>
      <c r="AC704">
        <f t="shared" si="135"/>
        <v>402726.04578894714</v>
      </c>
      <c r="AD704" s="19">
        <v>2497.7700195299999</v>
      </c>
      <c r="AE704" s="19">
        <v>60723.6445313</v>
      </c>
      <c r="AF704">
        <f t="shared" si="141"/>
        <v>2.1461647183800129E-6</v>
      </c>
      <c r="AG704" s="23">
        <f t="shared" si="136"/>
        <v>0.77193076189692211</v>
      </c>
      <c r="AH704" s="25">
        <f t="shared" si="142"/>
        <v>2.6409535858395548</v>
      </c>
      <c r="AI704" s="25">
        <f t="shared" si="137"/>
        <v>4.6905171284601254E-5</v>
      </c>
    </row>
    <row r="705" spans="6:35" ht="15">
      <c r="F705" s="5">
        <v>2006</v>
      </c>
      <c r="G705" s="5">
        <v>1</v>
      </c>
      <c r="H705" s="5">
        <v>0</v>
      </c>
      <c r="I705" s="5">
        <v>30</v>
      </c>
      <c r="J705" s="5">
        <v>4</v>
      </c>
      <c r="K705" s="5">
        <v>-5.6370000839200003</v>
      </c>
      <c r="L705" s="5">
        <v>5.4164707660700001E-2</v>
      </c>
      <c r="M705" s="5">
        <v>0</v>
      </c>
      <c r="N705" s="8">
        <f t="shared" si="138"/>
        <v>1E-4</v>
      </c>
      <c r="O705" s="5">
        <v>0</v>
      </c>
      <c r="P705" s="5">
        <v>96.736587524399994</v>
      </c>
      <c r="Q705" s="5">
        <v>3.2397515773799999</v>
      </c>
      <c r="R705" s="5">
        <v>0</v>
      </c>
      <c r="S705">
        <f t="shared" si="130"/>
        <v>5.9413998308355972E-6</v>
      </c>
      <c r="T705">
        <f t="shared" si="131"/>
        <v>1164059.9128807276</v>
      </c>
      <c r="U705">
        <f t="shared" si="132"/>
        <v>3495847.0217512534</v>
      </c>
      <c r="V705" s="9">
        <v>1023.14575195</v>
      </c>
      <c r="W705" s="9">
        <v>60723.6445313</v>
      </c>
      <c r="X705">
        <f t="shared" si="139"/>
        <v>2.8108886310101936E-7</v>
      </c>
      <c r="Y705">
        <f t="shared" si="140"/>
        <v>4.8153569783536314</v>
      </c>
      <c r="Z705">
        <f t="shared" si="133"/>
        <v>1.2340421072902296E-4</v>
      </c>
      <c r="AA705">
        <f t="shared" si="134"/>
        <v>1.7504920002306861E-5</v>
      </c>
      <c r="AB705">
        <f>(1/(AA705*k))*(LN((50-dTar)/(hTar-dTar)))</f>
        <v>249652.38609041239</v>
      </c>
      <c r="AC705">
        <f t="shared" si="135"/>
        <v>402726.04578894714</v>
      </c>
      <c r="AD705" s="19">
        <v>2497.7700195299999</v>
      </c>
      <c r="AE705" s="19">
        <v>60723.6445313</v>
      </c>
      <c r="AF705">
        <f t="shared" si="141"/>
        <v>2.1461647183800129E-6</v>
      </c>
      <c r="AG705" s="23">
        <f t="shared" si="136"/>
        <v>0.65336482254185602</v>
      </c>
      <c r="AH705" s="25">
        <f t="shared" si="142"/>
        <v>2.2353120980865255</v>
      </c>
      <c r="AI705" s="25">
        <f t="shared" si="137"/>
        <v>4.6905171284601254E-5</v>
      </c>
    </row>
    <row r="706" spans="6:35" ht="15">
      <c r="F706" s="5">
        <v>2006</v>
      </c>
      <c r="G706" s="5">
        <v>1</v>
      </c>
      <c r="H706" s="5">
        <v>0</v>
      </c>
      <c r="I706" s="5">
        <v>30</v>
      </c>
      <c r="J706" s="5">
        <v>5</v>
      </c>
      <c r="K706" s="5">
        <v>-5.2734999656700001</v>
      </c>
      <c r="L706" s="5">
        <v>5.5480580776899997E-2</v>
      </c>
      <c r="M706" s="5">
        <v>0</v>
      </c>
      <c r="N706" s="8">
        <f t="shared" si="138"/>
        <v>1E-4</v>
      </c>
      <c r="O706" s="5">
        <v>0</v>
      </c>
      <c r="P706" s="5">
        <v>96.736587524399994</v>
      </c>
      <c r="Q706" s="5">
        <v>1.4178974628400001</v>
      </c>
      <c r="R706" s="5">
        <v>0</v>
      </c>
      <c r="S706">
        <f t="shared" si="130"/>
        <v>5.9413998308355972E-6</v>
      </c>
      <c r="T706">
        <f t="shared" si="131"/>
        <v>1164059.9128807276</v>
      </c>
      <c r="U706">
        <f t="shared" si="132"/>
        <v>3495847.0217512534</v>
      </c>
      <c r="V706" s="9">
        <v>1023.14575195</v>
      </c>
      <c r="W706" s="9">
        <v>60723.6445313</v>
      </c>
      <c r="X706">
        <f t="shared" si="139"/>
        <v>2.8108886310101936E-7</v>
      </c>
      <c r="Y706">
        <f t="shared" si="140"/>
        <v>2.107470983253005</v>
      </c>
      <c r="Z706">
        <f t="shared" si="133"/>
        <v>1.2340421072902296E-4</v>
      </c>
      <c r="AA706">
        <f t="shared" si="134"/>
        <v>1.7504920002306861E-5</v>
      </c>
      <c r="AB706">
        <f>(1/(AA706*k))*(LN((50-dTar)/(hTar-dTar)))</f>
        <v>249652.38609041239</v>
      </c>
      <c r="AC706">
        <f t="shared" si="135"/>
        <v>402726.04578894714</v>
      </c>
      <c r="AD706" s="19">
        <v>2497.7700195299999</v>
      </c>
      <c r="AE706" s="19">
        <v>60723.6445313</v>
      </c>
      <c r="AF706">
        <f t="shared" si="141"/>
        <v>2.1461647183800129E-6</v>
      </c>
      <c r="AG706" s="23">
        <f t="shared" si="136"/>
        <v>0.28594918532000263</v>
      </c>
      <c r="AH706" s="25">
        <f t="shared" si="142"/>
        <v>0.97829826665153852</v>
      </c>
      <c r="AI706" s="25">
        <f t="shared" si="137"/>
        <v>4.6905171284601254E-5</v>
      </c>
    </row>
    <row r="707" spans="6:35" ht="15">
      <c r="F707" s="5">
        <v>2006</v>
      </c>
      <c r="G707" s="5">
        <v>1</v>
      </c>
      <c r="H707" s="5">
        <v>0</v>
      </c>
      <c r="I707" s="5">
        <v>30</v>
      </c>
      <c r="J707" s="5">
        <v>6</v>
      </c>
      <c r="K707" s="5">
        <v>-5.8010001182600002</v>
      </c>
      <c r="L707" s="5">
        <v>5.1310911774600003E-2</v>
      </c>
      <c r="M707" s="5">
        <v>0</v>
      </c>
      <c r="N707" s="8">
        <f t="shared" si="138"/>
        <v>1E-4</v>
      </c>
      <c r="O707" s="5">
        <v>0</v>
      </c>
      <c r="P707" s="5">
        <v>96.736587524399994</v>
      </c>
      <c r="Q707" s="5">
        <v>1.3301609754599999</v>
      </c>
      <c r="R707" s="5">
        <v>0</v>
      </c>
      <c r="S707">
        <f t="shared" si="130"/>
        <v>5.9413998308355972E-6</v>
      </c>
      <c r="T707">
        <f t="shared" si="131"/>
        <v>1164059.9128807276</v>
      </c>
      <c r="U707">
        <f t="shared" si="132"/>
        <v>3495847.0217512534</v>
      </c>
      <c r="V707" s="9">
        <v>1023.14575195</v>
      </c>
      <c r="W707" s="9">
        <v>60723.6445313</v>
      </c>
      <c r="X707">
        <f t="shared" si="139"/>
        <v>2.8108886310101936E-7</v>
      </c>
      <c r="Y707">
        <f t="shared" si="140"/>
        <v>1.9770651491417421</v>
      </c>
      <c r="Z707">
        <f t="shared" si="133"/>
        <v>1.2340421072902296E-4</v>
      </c>
      <c r="AA707">
        <f t="shared" si="134"/>
        <v>1.7504920002306861E-5</v>
      </c>
      <c r="AB707">
        <f>(1/(AA707*k))*(LN((50-dTar)/(hTar-dTar)))</f>
        <v>249652.38609041239</v>
      </c>
      <c r="AC707">
        <f t="shared" si="135"/>
        <v>402726.04578894714</v>
      </c>
      <c r="AD707" s="19">
        <v>2497.7700195299999</v>
      </c>
      <c r="AE707" s="19">
        <v>60723.6445313</v>
      </c>
      <c r="AF707">
        <f t="shared" si="141"/>
        <v>2.1461647183800129E-6</v>
      </c>
      <c r="AG707" s="23">
        <f t="shared" si="136"/>
        <v>0.26825525628306163</v>
      </c>
      <c r="AH707" s="25">
        <f t="shared" si="142"/>
        <v>0.91776324506116969</v>
      </c>
      <c r="AI707" s="25">
        <f t="shared" si="137"/>
        <v>4.6905171284601254E-5</v>
      </c>
    </row>
    <row r="708" spans="6:35" ht="15">
      <c r="F708" s="5">
        <v>2006</v>
      </c>
      <c r="G708" s="5">
        <v>1</v>
      </c>
      <c r="H708" s="5">
        <v>0</v>
      </c>
      <c r="I708" s="5">
        <v>30</v>
      </c>
      <c r="J708" s="5">
        <v>7</v>
      </c>
      <c r="K708" s="5">
        <v>-6.1834998130800001</v>
      </c>
      <c r="L708" s="5">
        <v>4.5789182186100001E-2</v>
      </c>
      <c r="M708" s="5">
        <v>0</v>
      </c>
      <c r="N708" s="8">
        <f t="shared" si="138"/>
        <v>1E-4</v>
      </c>
      <c r="O708" s="5">
        <v>0</v>
      </c>
      <c r="P708" s="5">
        <v>96.736587524399994</v>
      </c>
      <c r="Q708" s="5">
        <v>1.3956844806699999</v>
      </c>
      <c r="R708" s="5">
        <v>0</v>
      </c>
      <c r="S708">
        <f t="shared" si="130"/>
        <v>5.9413998308355972E-6</v>
      </c>
      <c r="T708">
        <f t="shared" si="131"/>
        <v>1164059.9128807276</v>
      </c>
      <c r="U708">
        <f t="shared" si="132"/>
        <v>3495847.0217512534</v>
      </c>
      <c r="V708" s="9">
        <v>1023.14575195</v>
      </c>
      <c r="W708" s="9">
        <v>60723.6445313</v>
      </c>
      <c r="X708">
        <f t="shared" si="139"/>
        <v>2.8108886310101936E-7</v>
      </c>
      <c r="Y708">
        <f t="shared" si="140"/>
        <v>2.0744550447936567</v>
      </c>
      <c r="Z708">
        <f t="shared" si="133"/>
        <v>1.2340421072902296E-4</v>
      </c>
      <c r="AA708">
        <f t="shared" si="134"/>
        <v>1.7504920002306861E-5</v>
      </c>
      <c r="AB708">
        <f>(1/(AA708*k))*(LN((50-dTar)/(hTar-dTar)))</f>
        <v>249652.38609041239</v>
      </c>
      <c r="AC708">
        <f t="shared" si="135"/>
        <v>402726.04578894714</v>
      </c>
      <c r="AD708" s="19">
        <v>2497.7700195299999</v>
      </c>
      <c r="AE708" s="19">
        <v>60723.6445313</v>
      </c>
      <c r="AF708">
        <f t="shared" si="141"/>
        <v>2.1461647183800129E-6</v>
      </c>
      <c r="AG708" s="23">
        <f t="shared" si="136"/>
        <v>0.28146946494423103</v>
      </c>
      <c r="AH708" s="25">
        <f t="shared" si="142"/>
        <v>0.96297210765655294</v>
      </c>
      <c r="AI708" s="25">
        <f t="shared" si="137"/>
        <v>4.6905171284601254E-5</v>
      </c>
    </row>
    <row r="709" spans="6:35" ht="15">
      <c r="F709" s="5">
        <v>2006</v>
      </c>
      <c r="G709" s="5">
        <v>1</v>
      </c>
      <c r="H709" s="5">
        <v>0</v>
      </c>
      <c r="I709" s="5">
        <v>30</v>
      </c>
      <c r="J709" s="5">
        <v>8</v>
      </c>
      <c r="K709" s="5">
        <v>-6.1620001792899997</v>
      </c>
      <c r="L709" s="5">
        <v>4.7406442463399999E-2</v>
      </c>
      <c r="M709" s="5">
        <v>0</v>
      </c>
      <c r="N709" s="8">
        <f t="shared" si="138"/>
        <v>1E-4</v>
      </c>
      <c r="O709" s="5">
        <v>0</v>
      </c>
      <c r="P709" s="5">
        <v>96.736587524399994</v>
      </c>
      <c r="Q709" s="5">
        <v>2.7859854698199999</v>
      </c>
      <c r="R709" s="5">
        <v>0</v>
      </c>
      <c r="S709">
        <f t="shared" si="130"/>
        <v>5.9413998308355972E-6</v>
      </c>
      <c r="T709">
        <f t="shared" si="131"/>
        <v>1164059.9128807276</v>
      </c>
      <c r="U709">
        <f t="shared" si="132"/>
        <v>3495847.0217512534</v>
      </c>
      <c r="V709" s="9">
        <v>1023.14575195</v>
      </c>
      <c r="W709" s="9">
        <v>60723.6445313</v>
      </c>
      <c r="X709">
        <f t="shared" si="139"/>
        <v>2.8108886310101936E-7</v>
      </c>
      <c r="Y709">
        <f t="shared" si="140"/>
        <v>4.1409084163603485</v>
      </c>
      <c r="Z709">
        <f t="shared" si="133"/>
        <v>1.2340421072902296E-4</v>
      </c>
      <c r="AA709">
        <f t="shared" si="134"/>
        <v>1.7504920002306861E-5</v>
      </c>
      <c r="AB709">
        <f>(1/(AA709*k))*(LN((50-dTar)/(hTar-dTar)))</f>
        <v>249652.38609041239</v>
      </c>
      <c r="AC709">
        <f t="shared" si="135"/>
        <v>402726.04578894714</v>
      </c>
      <c r="AD709" s="19">
        <v>2497.7700195299999</v>
      </c>
      <c r="AE709" s="19">
        <v>60723.6445313</v>
      </c>
      <c r="AF709">
        <f t="shared" si="141"/>
        <v>2.1461647183800129E-6</v>
      </c>
      <c r="AG709" s="23">
        <f t="shared" si="136"/>
        <v>0.56185323430421452</v>
      </c>
      <c r="AH709" s="25">
        <f t="shared" si="142"/>
        <v>1.9222297997361146</v>
      </c>
      <c r="AI709" s="25">
        <f t="shared" si="137"/>
        <v>4.6905171284601254E-5</v>
      </c>
    </row>
    <row r="710" spans="6:35" ht="15">
      <c r="F710" s="5">
        <v>2006</v>
      </c>
      <c r="G710" s="5">
        <v>1</v>
      </c>
      <c r="H710" s="5">
        <v>0</v>
      </c>
      <c r="I710" s="5">
        <v>30</v>
      </c>
      <c r="J710" s="5">
        <v>9</v>
      </c>
      <c r="K710" s="5">
        <v>-6.3730001449599998</v>
      </c>
      <c r="L710" s="5">
        <v>4.5506950467799998E-2</v>
      </c>
      <c r="M710" s="5">
        <v>0</v>
      </c>
      <c r="N710" s="8">
        <f t="shared" si="138"/>
        <v>1E-4</v>
      </c>
      <c r="O710" s="5">
        <v>0</v>
      </c>
      <c r="P710" s="5">
        <v>96.736587524399994</v>
      </c>
      <c r="Q710" s="5">
        <v>7.4959173202500002</v>
      </c>
      <c r="R710" s="5">
        <v>0</v>
      </c>
      <c r="S710">
        <f t="shared" ref="S710:S773" si="143">(N710*k)/LN((uhzRef-dRef)/zoRef)</f>
        <v>5.9413998308355972E-6</v>
      </c>
      <c r="T710">
        <f t="shared" ref="T710:T773" si="144">(1/(S710*k))*(LN((50-dRef)/(O3zRef-dRef)))</f>
        <v>1164059.9128807276</v>
      </c>
      <c r="U710">
        <f t="shared" ref="U710:U773" si="145">(1/(S710*k))*(LN((50-dRef)/(uzoRef)))</f>
        <v>3495847.0217512534</v>
      </c>
      <c r="V710" s="9">
        <v>1023.14575195</v>
      </c>
      <c r="W710" s="9">
        <v>60723.6445313</v>
      </c>
      <c r="X710">
        <f t="shared" si="139"/>
        <v>2.8108886310101936E-7</v>
      </c>
      <c r="Y710">
        <f t="shared" si="140"/>
        <v>11.141446161874633</v>
      </c>
      <c r="Z710">
        <f t="shared" ref="Z710:Z773" si="146">(S710/k)*LN((50-dRef)/(uzoRef))</f>
        <v>1.2340421072902296E-4</v>
      </c>
      <c r="AA710">
        <f t="shared" ref="AA710:AA773" si="147">(Z710*k)/LN((50-dTar)/zoTar)</f>
        <v>1.7504920002306861E-5</v>
      </c>
      <c r="AB710">
        <f>(1/(AA710*k))*(LN((50-dTar)/(hTar-dTar)))</f>
        <v>249652.38609041239</v>
      </c>
      <c r="AC710">
        <f t="shared" ref="AC710:AC773" si="148">(1/(AA710*k))*(LN((50-dTar)/(zoTar)))</f>
        <v>402726.04578894714</v>
      </c>
      <c r="AD710" s="19">
        <v>2497.7700195299999</v>
      </c>
      <c r="AE710" s="19">
        <v>60723.6445313</v>
      </c>
      <c r="AF710">
        <f t="shared" si="141"/>
        <v>2.1461647183800129E-6</v>
      </c>
      <c r="AG710" s="23">
        <f t="shared" ref="AG710:AG773" si="149" xml:space="preserve"> Y710*(1-(AC710*AF710))</f>
        <v>1.5117111830204739</v>
      </c>
      <c r="AH710" s="25">
        <f t="shared" si="142"/>
        <v>5.1719134236093396</v>
      </c>
      <c r="AI710" s="25">
        <f t="shared" ref="AI710:AI773" si="150">(AA710/k)*LN((hTar-dTar)/(zoTar))</f>
        <v>4.6905171284601254E-5</v>
      </c>
    </row>
    <row r="711" spans="6:35" ht="15">
      <c r="F711" s="5">
        <v>2006</v>
      </c>
      <c r="G711" s="5">
        <v>1</v>
      </c>
      <c r="H711" s="5">
        <v>0</v>
      </c>
      <c r="I711" s="5">
        <v>30</v>
      </c>
      <c r="J711" s="5">
        <v>10</v>
      </c>
      <c r="K711" s="5">
        <v>-5.9965000152599996</v>
      </c>
      <c r="L711" s="5">
        <v>4.6059988439100003E-2</v>
      </c>
      <c r="M711" s="5">
        <v>0</v>
      </c>
      <c r="N711" s="8">
        <f t="shared" ref="N711:N774" si="151">IF(M711&lt;0, 0, IF(M711=0, 0.0001, IF(M711&gt;0, M711)))</f>
        <v>1E-4</v>
      </c>
      <c r="O711" s="5">
        <v>0</v>
      </c>
      <c r="P711" s="5">
        <v>96.736587524399994</v>
      </c>
      <c r="Q711" s="5">
        <v>11.550274848899999</v>
      </c>
      <c r="R711" s="5">
        <v>17.896499633800001</v>
      </c>
      <c r="S711">
        <f t="shared" si="143"/>
        <v>5.9413998308355972E-6</v>
      </c>
      <c r="T711">
        <f t="shared" si="144"/>
        <v>1164059.9128807276</v>
      </c>
      <c r="U711">
        <f t="shared" si="145"/>
        <v>3495847.0217512534</v>
      </c>
      <c r="V711" s="9">
        <v>1038.18127441</v>
      </c>
      <c r="W711" s="9">
        <v>60723.6445313</v>
      </c>
      <c r="X711">
        <f t="shared" ref="X711:X774" si="152" xml:space="preserve"> (1/(U711 + W711 + V711))</f>
        <v>2.8108767513514238E-7</v>
      </c>
      <c r="Y711">
        <f t="shared" ref="Y711:Y774" si="153" xml:space="preserve"> Q711/(1-(T711*X711))</f>
        <v>17.167545396233791</v>
      </c>
      <c r="Z711">
        <f t="shared" si="146"/>
        <v>1.2340421072902296E-4</v>
      </c>
      <c r="AA711">
        <f t="shared" si="147"/>
        <v>1.7504920002306861E-5</v>
      </c>
      <c r="AB711">
        <f>(1/(AA711*k))*(LN((50-dTar)/(hTar-dTar)))</f>
        <v>249652.38609041239</v>
      </c>
      <c r="AC711">
        <f t="shared" si="148"/>
        <v>402726.04578894714</v>
      </c>
      <c r="AD711" s="19">
        <v>2497.7700195299999</v>
      </c>
      <c r="AE711" s="19">
        <v>60723.6445313</v>
      </c>
      <c r="AF711">
        <f t="shared" ref="AF711:AF774" si="154" xml:space="preserve"> (1/(AC711 + AE711 + AD711))</f>
        <v>2.1461647183800129E-6</v>
      </c>
      <c r="AG711" s="23">
        <f t="shared" si="149"/>
        <v>2.3293538364261677</v>
      </c>
      <c r="AH711" s="25">
        <f t="shared" ref="AH711:AH774" si="155">Y711*(1-AB711*AF711)</f>
        <v>7.9692579576460325</v>
      </c>
      <c r="AI711" s="25">
        <f t="shared" si="150"/>
        <v>4.6905171284601254E-5</v>
      </c>
    </row>
    <row r="712" spans="6:35" ht="15">
      <c r="F712" s="5">
        <v>2006</v>
      </c>
      <c r="G712" s="5">
        <v>1</v>
      </c>
      <c r="H712" s="5">
        <v>0</v>
      </c>
      <c r="I712" s="5">
        <v>30</v>
      </c>
      <c r="J712" s="5">
        <v>11</v>
      </c>
      <c r="K712" s="5">
        <v>-3.9460000991799999</v>
      </c>
      <c r="L712" s="5">
        <v>6.2941186129999993E-2</v>
      </c>
      <c r="M712" s="5">
        <v>0</v>
      </c>
      <c r="N712" s="8">
        <f t="shared" si="151"/>
        <v>1E-4</v>
      </c>
      <c r="O712" s="5">
        <v>0</v>
      </c>
      <c r="P712" s="5">
        <v>96.736587524399994</v>
      </c>
      <c r="Q712" s="5">
        <v>16.083570480300001</v>
      </c>
      <c r="R712" s="5">
        <v>180.91250610399999</v>
      </c>
      <c r="S712">
        <f t="shared" si="143"/>
        <v>5.9413998308355972E-6</v>
      </c>
      <c r="T712">
        <f t="shared" si="144"/>
        <v>1164059.9128807276</v>
      </c>
      <c r="U712">
        <f t="shared" si="145"/>
        <v>3495847.0217512534</v>
      </c>
      <c r="V712" s="9">
        <v>976.57354736299999</v>
      </c>
      <c r="W712" s="9">
        <v>60723.6445313</v>
      </c>
      <c r="X712">
        <f t="shared" si="152"/>
        <v>2.810925428632704E-7</v>
      </c>
      <c r="Y712">
        <f t="shared" si="153"/>
        <v>23.905729988440363</v>
      </c>
      <c r="Z712">
        <f t="shared" si="146"/>
        <v>1.2340421072902296E-4</v>
      </c>
      <c r="AA712">
        <f t="shared" si="147"/>
        <v>1.7504920002306861E-5</v>
      </c>
      <c r="AB712">
        <f>(1/(AA712*k))*(LN((50-dTar)/(hTar-dTar)))</f>
        <v>249652.38609041239</v>
      </c>
      <c r="AC712">
        <f t="shared" si="148"/>
        <v>402726.04578894714</v>
      </c>
      <c r="AD712" s="19">
        <v>2497.7700195299999</v>
      </c>
      <c r="AE712" s="19">
        <v>60723.6445313</v>
      </c>
      <c r="AF712">
        <f t="shared" si="154"/>
        <v>2.1461647183800129E-6</v>
      </c>
      <c r="AG712" s="23">
        <f t="shared" si="149"/>
        <v>3.243614772870079</v>
      </c>
      <c r="AH712" s="25">
        <f t="shared" si="155"/>
        <v>11.097155973474809</v>
      </c>
      <c r="AI712" s="25">
        <f t="shared" si="150"/>
        <v>4.6905171284601254E-5</v>
      </c>
    </row>
    <row r="713" spans="6:35" ht="15">
      <c r="F713" s="5">
        <v>2006</v>
      </c>
      <c r="G713" s="5">
        <v>1</v>
      </c>
      <c r="H713" s="5">
        <v>0</v>
      </c>
      <c r="I713" s="5">
        <v>30</v>
      </c>
      <c r="J713" s="5">
        <v>12</v>
      </c>
      <c r="K713" s="5">
        <v>-1.3650000095399999</v>
      </c>
      <c r="L713" s="5">
        <v>0.14287380874200001</v>
      </c>
      <c r="M713" s="5">
        <v>0</v>
      </c>
      <c r="N713" s="8">
        <f t="shared" si="151"/>
        <v>1E-4</v>
      </c>
      <c r="O713" s="5">
        <v>0</v>
      </c>
      <c r="P713" s="5">
        <v>96.736587524399994</v>
      </c>
      <c r="Q713" s="5">
        <v>17.627809524500002</v>
      </c>
      <c r="R713" s="5">
        <v>316.72500610399999</v>
      </c>
      <c r="S713">
        <f t="shared" si="143"/>
        <v>5.9413998308355972E-6</v>
      </c>
      <c r="T713">
        <f t="shared" si="144"/>
        <v>1164059.9128807276</v>
      </c>
      <c r="U713">
        <f t="shared" si="145"/>
        <v>3495847.0217512534</v>
      </c>
      <c r="V713" s="9">
        <v>948.67169189499998</v>
      </c>
      <c r="W713" s="9">
        <v>60723.6445313</v>
      </c>
      <c r="X713">
        <f t="shared" si="152"/>
        <v>2.8109474749035992E-7</v>
      </c>
      <c r="Y713">
        <f t="shared" si="153"/>
        <v>26.201101473480517</v>
      </c>
      <c r="Z713">
        <f t="shared" si="146"/>
        <v>1.2340421072902296E-4</v>
      </c>
      <c r="AA713">
        <f t="shared" si="147"/>
        <v>1.7504920002306861E-5</v>
      </c>
      <c r="AB713">
        <f>(1/(AA713*k))*(LN((50-dTar)/(hTar-dTar)))</f>
        <v>249652.38609041239</v>
      </c>
      <c r="AC713">
        <f t="shared" si="148"/>
        <v>402726.04578894714</v>
      </c>
      <c r="AD713" s="19">
        <v>2497.7700195299999</v>
      </c>
      <c r="AE713" s="19">
        <v>60723.6445313</v>
      </c>
      <c r="AF713">
        <f t="shared" si="154"/>
        <v>2.1461647183800129E-6</v>
      </c>
      <c r="AG713" s="23">
        <f t="shared" si="149"/>
        <v>3.5550589689561702</v>
      </c>
      <c r="AH713" s="25">
        <f t="shared" si="155"/>
        <v>12.162678565709982</v>
      </c>
      <c r="AI713" s="25">
        <f t="shared" si="150"/>
        <v>4.6905171284601254E-5</v>
      </c>
    </row>
    <row r="714" spans="6:35" ht="15">
      <c r="F714" s="5">
        <v>2006</v>
      </c>
      <c r="G714" s="5">
        <v>1</v>
      </c>
      <c r="H714" s="5">
        <v>0</v>
      </c>
      <c r="I714" s="5">
        <v>30</v>
      </c>
      <c r="J714" s="5">
        <v>13</v>
      </c>
      <c r="K714" s="5">
        <v>-0.46149998903299999</v>
      </c>
      <c r="L714" s="5">
        <v>0.18862742185600001</v>
      </c>
      <c r="M714" s="5">
        <v>0</v>
      </c>
      <c r="N714" s="8">
        <f t="shared" si="151"/>
        <v>1E-4</v>
      </c>
      <c r="O714" s="5">
        <v>0</v>
      </c>
      <c r="P714" s="5">
        <v>96.736587524399994</v>
      </c>
      <c r="Q714" s="5">
        <v>21.149394989000001</v>
      </c>
      <c r="R714" s="5">
        <v>429.37249755900001</v>
      </c>
      <c r="S714">
        <f t="shared" si="143"/>
        <v>5.9413998308355972E-6</v>
      </c>
      <c r="T714">
        <f t="shared" si="144"/>
        <v>1164059.9128807276</v>
      </c>
      <c r="U714">
        <f t="shared" si="145"/>
        <v>3495847.0217512534</v>
      </c>
      <c r="V714" s="9">
        <v>934.82995605500003</v>
      </c>
      <c r="W714" s="9">
        <v>60723.6445313</v>
      </c>
      <c r="X714">
        <f t="shared" si="152"/>
        <v>2.8109584118908925E-7</v>
      </c>
      <c r="Y714">
        <f t="shared" si="153"/>
        <v>31.435470870381025</v>
      </c>
      <c r="Z714">
        <f t="shared" si="146"/>
        <v>1.2340421072902296E-4</v>
      </c>
      <c r="AA714">
        <f t="shared" si="147"/>
        <v>1.7504920002306861E-5</v>
      </c>
      <c r="AB714">
        <f>(1/(AA714*k))*(LN((50-dTar)/(hTar-dTar)))</f>
        <v>249652.38609041239</v>
      </c>
      <c r="AC714">
        <f t="shared" si="148"/>
        <v>402726.04578894714</v>
      </c>
      <c r="AD714" s="19">
        <v>2497.7700195299999</v>
      </c>
      <c r="AE714" s="19">
        <v>60723.6445313</v>
      </c>
      <c r="AF714">
        <f t="shared" si="154"/>
        <v>2.1461647183800129E-6</v>
      </c>
      <c r="AG714" s="23">
        <f t="shared" si="149"/>
        <v>4.2652768920505668</v>
      </c>
      <c r="AH714" s="25">
        <f t="shared" si="155"/>
        <v>14.592498263676788</v>
      </c>
      <c r="AI714" s="25">
        <f t="shared" si="150"/>
        <v>4.6905171284601254E-5</v>
      </c>
    </row>
    <row r="715" spans="6:35" ht="15">
      <c r="F715" s="5">
        <v>2006</v>
      </c>
      <c r="G715" s="5">
        <v>1</v>
      </c>
      <c r="H715" s="5">
        <v>0</v>
      </c>
      <c r="I715" s="5">
        <v>30</v>
      </c>
      <c r="J715" s="5">
        <v>14</v>
      </c>
      <c r="K715" s="5">
        <v>0.60299998521800002</v>
      </c>
      <c r="L715" s="5">
        <v>0.23756822943700001</v>
      </c>
      <c r="M715" s="5">
        <v>3.2999999821199999E-2</v>
      </c>
      <c r="N715" s="8">
        <f t="shared" si="151"/>
        <v>3.2999999821199999E-2</v>
      </c>
      <c r="O715" s="5">
        <v>0</v>
      </c>
      <c r="P715" s="5">
        <v>96.736587524399994</v>
      </c>
      <c r="Q715" s="5">
        <v>21.441364288300001</v>
      </c>
      <c r="R715" s="5">
        <v>807.08502197300004</v>
      </c>
      <c r="S715">
        <f t="shared" si="143"/>
        <v>1.9606619335525237E-3</v>
      </c>
      <c r="T715">
        <f t="shared" si="144"/>
        <v>3527.4543005691394</v>
      </c>
      <c r="U715">
        <f t="shared" si="145"/>
        <v>10593.475880886026</v>
      </c>
      <c r="V715" s="9">
        <v>699.79034423799999</v>
      </c>
      <c r="W715" s="9">
        <v>3097.0991210900002</v>
      </c>
      <c r="X715">
        <f t="shared" si="152"/>
        <v>6.9490938967931823E-5</v>
      </c>
      <c r="Y715">
        <f t="shared" si="153"/>
        <v>28.403902446904919</v>
      </c>
      <c r="Z715">
        <f t="shared" si="146"/>
        <v>4.0723389319930837E-2</v>
      </c>
      <c r="AA715">
        <f t="shared" si="147"/>
        <v>5.7766235694624657E-3</v>
      </c>
      <c r="AB715">
        <f>(1/(AA715*k))*(LN((50-dTar)/(hTar-dTar)))</f>
        <v>756.52238619113484</v>
      </c>
      <c r="AC715">
        <f t="shared" si="148"/>
        <v>1220.3819635484551</v>
      </c>
      <c r="AD715" s="19">
        <v>2377.8610839799999</v>
      </c>
      <c r="AE715" s="19">
        <v>1051.1961669899999</v>
      </c>
      <c r="AF715">
        <f t="shared" si="154"/>
        <v>2.1507970184390731E-4</v>
      </c>
      <c r="AG715" s="23">
        <f t="shared" si="149"/>
        <v>20.948463491524851</v>
      </c>
      <c r="AH715" s="25">
        <f t="shared" si="155"/>
        <v>23.782229366595971</v>
      </c>
      <c r="AI715" s="25">
        <f t="shared" si="150"/>
        <v>1.5478706440051965E-2</v>
      </c>
    </row>
    <row r="716" spans="6:35" ht="15">
      <c r="F716" s="5">
        <v>2006</v>
      </c>
      <c r="G716" s="5">
        <v>1</v>
      </c>
      <c r="H716" s="5">
        <v>0</v>
      </c>
      <c r="I716" s="5">
        <v>30</v>
      </c>
      <c r="J716" s="5">
        <v>15</v>
      </c>
      <c r="K716" s="5">
        <v>2.0299999713900001</v>
      </c>
      <c r="L716" s="5">
        <v>0.288899898529</v>
      </c>
      <c r="M716" s="5">
        <v>0.41350001096700001</v>
      </c>
      <c r="N716" s="8">
        <f t="shared" si="151"/>
        <v>0.41350001096700001</v>
      </c>
      <c r="O716" s="5">
        <v>0</v>
      </c>
      <c r="P716" s="5">
        <v>96.736587524399994</v>
      </c>
      <c r="Q716" s="5">
        <v>23.061265945399999</v>
      </c>
      <c r="R716" s="5">
        <v>710.73498535199997</v>
      </c>
      <c r="S716">
        <f t="shared" si="143"/>
        <v>2.4567688952098512E-2</v>
      </c>
      <c r="T716">
        <f t="shared" si="144"/>
        <v>281.51387714802917</v>
      </c>
      <c r="U716">
        <f t="shared" si="145"/>
        <v>845.42851971780112</v>
      </c>
      <c r="V716" s="9">
        <v>520.39074706999997</v>
      </c>
      <c r="W716" s="9">
        <v>247.16871643100001</v>
      </c>
      <c r="X716">
        <f t="shared" si="152"/>
        <v>6.1996742096270807E-4</v>
      </c>
      <c r="Y716">
        <f t="shared" si="153"/>
        <v>27.937114719800643</v>
      </c>
      <c r="Z716">
        <f t="shared" si="146"/>
        <v>0.51027642489824965</v>
      </c>
      <c r="AA716">
        <f t="shared" si="147"/>
        <v>7.238284612930343E-2</v>
      </c>
      <c r="AB716">
        <f>(1/(AA716*k))*(LN((50-dTar)/(hTar-dTar)))</f>
        <v>60.37542429722847</v>
      </c>
      <c r="AC716">
        <f t="shared" si="148"/>
        <v>97.394446217097553</v>
      </c>
      <c r="AD716" s="19">
        <v>1548.4628906299999</v>
      </c>
      <c r="AE716" s="19">
        <v>83.892311096200004</v>
      </c>
      <c r="AF716">
        <f t="shared" si="154"/>
        <v>5.78118342841704E-4</v>
      </c>
      <c r="AG716" s="23">
        <f t="shared" si="149"/>
        <v>26.364101064169191</v>
      </c>
      <c r="AH716" s="25">
        <f t="shared" si="155"/>
        <v>26.961993749633749</v>
      </c>
      <c r="AI716" s="25">
        <f t="shared" si="150"/>
        <v>0.19395288840591629</v>
      </c>
    </row>
    <row r="717" spans="6:35" ht="15">
      <c r="F717" s="5">
        <v>2006</v>
      </c>
      <c r="G717" s="5">
        <v>1</v>
      </c>
      <c r="H717" s="5">
        <v>0</v>
      </c>
      <c r="I717" s="5">
        <v>30</v>
      </c>
      <c r="J717" s="5">
        <v>16</v>
      </c>
      <c r="K717" s="5">
        <v>1.58299994469</v>
      </c>
      <c r="L717" s="5">
        <v>0.27390018105500002</v>
      </c>
      <c r="M717" s="5">
        <v>0.134000003338</v>
      </c>
      <c r="N717" s="8">
        <f t="shared" si="151"/>
        <v>0.134000003338</v>
      </c>
      <c r="O717" s="5">
        <v>0</v>
      </c>
      <c r="P717" s="5">
        <v>96.736587524399994</v>
      </c>
      <c r="Q717" s="5">
        <v>16.5933055878</v>
      </c>
      <c r="R717" s="5">
        <v>522.95501708999996</v>
      </c>
      <c r="S717">
        <f t="shared" si="143"/>
        <v>7.9614759716436258E-3</v>
      </c>
      <c r="T717">
        <f t="shared" si="144"/>
        <v>868.70140588318998</v>
      </c>
      <c r="U717">
        <f t="shared" si="145"/>
        <v>2608.8409960210006</v>
      </c>
      <c r="V717" s="9">
        <v>574.68438720699999</v>
      </c>
      <c r="W717" s="9">
        <v>762.71838378899997</v>
      </c>
      <c r="X717">
        <f t="shared" si="152"/>
        <v>2.5340553170031572E-4</v>
      </c>
      <c r="Y717">
        <f t="shared" si="153"/>
        <v>21.277116954432397</v>
      </c>
      <c r="Z717">
        <f t="shared" si="146"/>
        <v>0.16536164649612328</v>
      </c>
      <c r="AA717">
        <f t="shared" si="147"/>
        <v>2.3456593387405418E-2</v>
      </c>
      <c r="AB717">
        <f>(1/(AA717*k))*(LN((50-dTar)/(hTar-dTar)))</f>
        <v>186.30774617273127</v>
      </c>
      <c r="AC717">
        <f t="shared" si="148"/>
        <v>300.54181772900102</v>
      </c>
      <c r="AD717" s="19">
        <v>2072.9982910200001</v>
      </c>
      <c r="AE717" s="19">
        <v>258.87664794900002</v>
      </c>
      <c r="AF717">
        <f t="shared" si="154"/>
        <v>3.7987905883654996E-4</v>
      </c>
      <c r="AG717" s="23">
        <f t="shared" si="149"/>
        <v>18.847918238367821</v>
      </c>
      <c r="AH717" s="25">
        <f t="shared" si="155"/>
        <v>19.771241528458319</v>
      </c>
      <c r="AI717" s="25">
        <f t="shared" si="150"/>
        <v>6.285293108706029E-2</v>
      </c>
    </row>
    <row r="718" spans="6:35" ht="15">
      <c r="F718" s="5">
        <v>2006</v>
      </c>
      <c r="G718" s="5">
        <v>1</v>
      </c>
      <c r="H718" s="5">
        <v>0</v>
      </c>
      <c r="I718" s="5">
        <v>30</v>
      </c>
      <c r="J718" s="5">
        <v>17</v>
      </c>
      <c r="K718" s="5">
        <v>0.97949999570799995</v>
      </c>
      <c r="L718" s="5">
        <v>0.2451069206</v>
      </c>
      <c r="M718" s="5">
        <v>0</v>
      </c>
      <c r="N718" s="8">
        <f t="shared" si="151"/>
        <v>1E-4</v>
      </c>
      <c r="O718" s="5">
        <v>0</v>
      </c>
      <c r="P718" s="5">
        <v>96.736587524399994</v>
      </c>
      <c r="Q718" s="5">
        <v>10.7873697281</v>
      </c>
      <c r="R718" s="5">
        <v>270.70251464799998</v>
      </c>
      <c r="S718">
        <f t="shared" si="143"/>
        <v>5.9413998308355972E-6</v>
      </c>
      <c r="T718">
        <f t="shared" si="144"/>
        <v>1164059.9128807276</v>
      </c>
      <c r="U718">
        <f t="shared" si="145"/>
        <v>3495847.0217512534</v>
      </c>
      <c r="V718" s="9">
        <v>956.66040039100005</v>
      </c>
      <c r="W718" s="9">
        <v>60723.6445313</v>
      </c>
      <c r="X718">
        <f t="shared" si="152"/>
        <v>2.8109411626991069E-7</v>
      </c>
      <c r="Y718">
        <f t="shared" si="153"/>
        <v>16.033793637400795</v>
      </c>
      <c r="Z718">
        <f t="shared" si="146"/>
        <v>1.2340421072902296E-4</v>
      </c>
      <c r="AA718">
        <f t="shared" si="147"/>
        <v>1.7504920002306861E-5</v>
      </c>
      <c r="AB718">
        <f>(1/(AA718*k))*(LN((50-dTar)/(hTar-dTar)))</f>
        <v>249652.38609041239</v>
      </c>
      <c r="AC718">
        <f t="shared" si="148"/>
        <v>402726.04578894714</v>
      </c>
      <c r="AD718" s="19">
        <v>2497.7700195299999</v>
      </c>
      <c r="AE718" s="19">
        <v>60723.6445313</v>
      </c>
      <c r="AF718">
        <f t="shared" si="154"/>
        <v>2.1461647183800129E-6</v>
      </c>
      <c r="AG718" s="23">
        <f t="shared" si="149"/>
        <v>2.17552235102512</v>
      </c>
      <c r="AH718" s="25">
        <f t="shared" si="155"/>
        <v>7.442964884434927</v>
      </c>
      <c r="AI718" s="25">
        <f t="shared" si="150"/>
        <v>4.6905171284601254E-5</v>
      </c>
    </row>
    <row r="719" spans="6:35" ht="15">
      <c r="F719" s="5">
        <v>2006</v>
      </c>
      <c r="G719" s="5">
        <v>1</v>
      </c>
      <c r="H719" s="5">
        <v>0</v>
      </c>
      <c r="I719" s="5">
        <v>30</v>
      </c>
      <c r="J719" s="5">
        <v>18</v>
      </c>
      <c r="K719" s="5">
        <v>-0.74900001287499995</v>
      </c>
      <c r="L719" s="5">
        <v>0.18698608875299999</v>
      </c>
      <c r="M719" s="5">
        <v>8.6000002920600005E-2</v>
      </c>
      <c r="N719" s="8">
        <f t="shared" si="151"/>
        <v>8.6000002920600005E-2</v>
      </c>
      <c r="O719" s="5">
        <v>0</v>
      </c>
      <c r="P719" s="5">
        <v>96.736587524399994</v>
      </c>
      <c r="Q719" s="5">
        <v>5.7624788284299999</v>
      </c>
      <c r="R719" s="5">
        <v>44.365074157700001</v>
      </c>
      <c r="S719">
        <f t="shared" si="143"/>
        <v>5.1096040280431375E-3</v>
      </c>
      <c r="T719">
        <f t="shared" si="144"/>
        <v>1353.5579922659447</v>
      </c>
      <c r="U719">
        <f t="shared" si="145"/>
        <v>4064.9382593379833</v>
      </c>
      <c r="V719" s="9">
        <v>641.14190673799999</v>
      </c>
      <c r="W719" s="9">
        <v>1188.4217529299999</v>
      </c>
      <c r="X719">
        <f t="shared" si="152"/>
        <v>1.6964961819346299E-4</v>
      </c>
      <c r="Y719">
        <f t="shared" si="153"/>
        <v>7.4801501759122102</v>
      </c>
      <c r="Z719">
        <f t="shared" si="146"/>
        <v>0.10612762483110313</v>
      </c>
      <c r="AA719">
        <f t="shared" si="147"/>
        <v>1.5054231713232596E-2</v>
      </c>
      <c r="AB719">
        <f>(1/(AA719*k))*(LN((50-dTar)/(hTar-dTar)))</f>
        <v>290.29346233965299</v>
      </c>
      <c r="AC719">
        <f t="shared" si="148"/>
        <v>468.28608385137647</v>
      </c>
      <c r="AD719" s="19">
        <v>2206.5646972700001</v>
      </c>
      <c r="AE719" s="19">
        <v>403.36593627899998</v>
      </c>
      <c r="AF719">
        <f t="shared" si="154"/>
        <v>3.248634166487545E-4</v>
      </c>
      <c r="AG719" s="23">
        <f t="shared" si="149"/>
        <v>6.3422022813739893</v>
      </c>
      <c r="AH719" s="25">
        <f t="shared" si="155"/>
        <v>6.7747291829354879</v>
      </c>
      <c r="AI719" s="25">
        <f t="shared" si="150"/>
        <v>4.0338448674669514E-2</v>
      </c>
    </row>
    <row r="720" spans="6:35" ht="15">
      <c r="F720" s="5">
        <v>2006</v>
      </c>
      <c r="G720" s="5">
        <v>1</v>
      </c>
      <c r="H720" s="5">
        <v>0</v>
      </c>
      <c r="I720" s="5">
        <v>30</v>
      </c>
      <c r="J720" s="5">
        <v>19</v>
      </c>
      <c r="K720" s="5">
        <v>-2.5490000248000002</v>
      </c>
      <c r="L720" s="5">
        <v>0.137725219131</v>
      </c>
      <c r="M720" s="5">
        <v>0</v>
      </c>
      <c r="N720" s="8">
        <f t="shared" si="151"/>
        <v>1E-4</v>
      </c>
      <c r="O720" s="5">
        <v>0</v>
      </c>
      <c r="P720" s="5">
        <v>96.736587524399994</v>
      </c>
      <c r="Q720" s="5">
        <v>3.4081435203599999</v>
      </c>
      <c r="R720" s="5">
        <v>0</v>
      </c>
      <c r="S720">
        <f t="shared" si="143"/>
        <v>5.9413998308355972E-6</v>
      </c>
      <c r="T720">
        <f t="shared" si="144"/>
        <v>1164059.9128807276</v>
      </c>
      <c r="U720">
        <f t="shared" si="145"/>
        <v>3495847.0217512534</v>
      </c>
      <c r="V720" s="9">
        <v>1023.14575195</v>
      </c>
      <c r="W720" s="9">
        <v>60723.6445313</v>
      </c>
      <c r="X720">
        <f t="shared" si="152"/>
        <v>2.8108886310101936E-7</v>
      </c>
      <c r="Y720">
        <f t="shared" si="153"/>
        <v>5.0656438594184507</v>
      </c>
      <c r="Z720">
        <f t="shared" si="146"/>
        <v>1.2340421072902296E-4</v>
      </c>
      <c r="AA720">
        <f t="shared" si="147"/>
        <v>1.7504920002306861E-5</v>
      </c>
      <c r="AB720">
        <f>(1/(AA720*k))*(LN((50-dTar)/(hTar-dTar)))</f>
        <v>249652.38609041239</v>
      </c>
      <c r="AC720">
        <f t="shared" si="148"/>
        <v>402726.04578894714</v>
      </c>
      <c r="AD720" s="19">
        <v>2497.7700195299999</v>
      </c>
      <c r="AE720" s="19">
        <v>60723.6445313</v>
      </c>
      <c r="AF720">
        <f t="shared" si="154"/>
        <v>2.1461647183800129E-6</v>
      </c>
      <c r="AG720" s="23">
        <f t="shared" si="149"/>
        <v>0.68732463992747816</v>
      </c>
      <c r="AH720" s="25">
        <f t="shared" si="155"/>
        <v>2.3514964839485715</v>
      </c>
      <c r="AI720" s="25">
        <f t="shared" si="150"/>
        <v>4.6905171284601254E-5</v>
      </c>
    </row>
    <row r="721" spans="6:35" ht="15">
      <c r="F721" s="5">
        <v>2006</v>
      </c>
      <c r="G721" s="5">
        <v>1</v>
      </c>
      <c r="H721" s="5">
        <v>0</v>
      </c>
      <c r="I721" s="5">
        <v>30</v>
      </c>
      <c r="J721" s="5">
        <v>20</v>
      </c>
      <c r="K721" s="5">
        <v>-3.72300004959</v>
      </c>
      <c r="L721" s="5">
        <v>0.105979964137</v>
      </c>
      <c r="M721" s="5">
        <v>0</v>
      </c>
      <c r="N721" s="8">
        <f t="shared" si="151"/>
        <v>1E-4</v>
      </c>
      <c r="O721" s="5">
        <v>0</v>
      </c>
      <c r="P721" s="5">
        <v>96.736587524399994</v>
      </c>
      <c r="Q721" s="5">
        <v>3.4876835346199999</v>
      </c>
      <c r="R721" s="5">
        <v>0</v>
      </c>
      <c r="S721">
        <f t="shared" si="143"/>
        <v>5.9413998308355972E-6</v>
      </c>
      <c r="T721">
        <f t="shared" si="144"/>
        <v>1164059.9128807276</v>
      </c>
      <c r="U721">
        <f t="shared" si="145"/>
        <v>3495847.0217512534</v>
      </c>
      <c r="V721" s="9">
        <v>1023.14575195</v>
      </c>
      <c r="W721" s="9">
        <v>60723.6445313</v>
      </c>
      <c r="X721">
        <f t="shared" si="152"/>
        <v>2.8108886310101936E-7</v>
      </c>
      <c r="Y721">
        <f t="shared" si="153"/>
        <v>5.1838669865864242</v>
      </c>
      <c r="Z721">
        <f t="shared" si="146"/>
        <v>1.2340421072902296E-4</v>
      </c>
      <c r="AA721">
        <f t="shared" si="147"/>
        <v>1.7504920002306861E-5</v>
      </c>
      <c r="AB721">
        <f>(1/(AA721*k))*(LN((50-dTar)/(hTar-dTar)))</f>
        <v>249652.38609041239</v>
      </c>
      <c r="AC721">
        <f t="shared" si="148"/>
        <v>402726.04578894714</v>
      </c>
      <c r="AD721" s="19">
        <v>2497.7700195299999</v>
      </c>
      <c r="AE721" s="19">
        <v>60723.6445313</v>
      </c>
      <c r="AF721">
        <f t="shared" si="154"/>
        <v>2.1461647183800129E-6</v>
      </c>
      <c r="AG721" s="23">
        <f t="shared" si="149"/>
        <v>0.70336557580194692</v>
      </c>
      <c r="AH721" s="25">
        <f t="shared" si="155"/>
        <v>2.4063762338030767</v>
      </c>
      <c r="AI721" s="25">
        <f t="shared" si="150"/>
        <v>4.6905171284601254E-5</v>
      </c>
    </row>
    <row r="722" spans="6:35" ht="15">
      <c r="F722" s="5">
        <v>2006</v>
      </c>
      <c r="G722" s="5">
        <v>1</v>
      </c>
      <c r="H722" s="5">
        <v>0</v>
      </c>
      <c r="I722" s="5">
        <v>30</v>
      </c>
      <c r="J722" s="5">
        <v>21</v>
      </c>
      <c r="K722" s="5">
        <v>-4.0865001678499997</v>
      </c>
      <c r="L722" s="5">
        <v>9.6577204763899999E-2</v>
      </c>
      <c r="M722" s="5">
        <v>0.134000003338</v>
      </c>
      <c r="N722" s="8">
        <f t="shared" si="151"/>
        <v>0.134000003338</v>
      </c>
      <c r="O722" s="5">
        <v>0</v>
      </c>
      <c r="P722" s="5">
        <v>96.736587524399994</v>
      </c>
      <c r="Q722" s="5">
        <v>6.9542207717900002</v>
      </c>
      <c r="R722" s="5">
        <v>0</v>
      </c>
      <c r="S722">
        <f t="shared" si="143"/>
        <v>7.9614759716436258E-3</v>
      </c>
      <c r="T722">
        <f t="shared" si="144"/>
        <v>868.70140588318998</v>
      </c>
      <c r="U722">
        <f t="shared" si="145"/>
        <v>2608.8409960210006</v>
      </c>
      <c r="V722" s="9">
        <v>602.96807861299999</v>
      </c>
      <c r="W722" s="9">
        <v>762.71838378899997</v>
      </c>
      <c r="X722">
        <f t="shared" si="152"/>
        <v>2.5160223711142166E-4</v>
      </c>
      <c r="Y722">
        <f t="shared" si="153"/>
        <v>8.8993204840987019</v>
      </c>
      <c r="Z722">
        <f t="shared" si="146"/>
        <v>0.16536164649612328</v>
      </c>
      <c r="AA722">
        <f t="shared" si="147"/>
        <v>2.3456593387405418E-2</v>
      </c>
      <c r="AB722">
        <f>(1/(AA722*k))*(LN((50-dTar)/(hTar-dTar)))</f>
        <v>186.30774617273127</v>
      </c>
      <c r="AC722">
        <f t="shared" si="148"/>
        <v>300.54181772900102</v>
      </c>
      <c r="AD722" s="19">
        <v>2072.9982910200001</v>
      </c>
      <c r="AE722" s="19">
        <v>258.87664794900002</v>
      </c>
      <c r="AF722">
        <f t="shared" si="154"/>
        <v>3.7987905883654996E-4</v>
      </c>
      <c r="AG722" s="23">
        <f t="shared" si="149"/>
        <v>7.883289132665241</v>
      </c>
      <c r="AH722" s="25">
        <f t="shared" si="155"/>
        <v>8.2694763161330656</v>
      </c>
      <c r="AI722" s="25">
        <f t="shared" si="150"/>
        <v>6.285293108706029E-2</v>
      </c>
    </row>
    <row r="723" spans="6:35" ht="15">
      <c r="F723" s="5">
        <v>2006</v>
      </c>
      <c r="G723" s="5">
        <v>1</v>
      </c>
      <c r="H723" s="5">
        <v>0</v>
      </c>
      <c r="I723" s="5">
        <v>30</v>
      </c>
      <c r="J723" s="5">
        <v>22</v>
      </c>
      <c r="K723" s="5">
        <v>-3.9865000248000002</v>
      </c>
      <c r="L723" s="5">
        <v>9.82167646289E-2</v>
      </c>
      <c r="M723" s="5">
        <v>0</v>
      </c>
      <c r="N723" s="8">
        <f t="shared" si="151"/>
        <v>1E-4</v>
      </c>
      <c r="O723" s="5">
        <v>0</v>
      </c>
      <c r="P723" s="5">
        <v>96.736587524399994</v>
      </c>
      <c r="Q723" s="5">
        <v>7.3076405525199997</v>
      </c>
      <c r="R723" s="5">
        <v>0</v>
      </c>
      <c r="S723">
        <f t="shared" si="143"/>
        <v>5.9413998308355972E-6</v>
      </c>
      <c r="T723">
        <f t="shared" si="144"/>
        <v>1164059.9128807276</v>
      </c>
      <c r="U723">
        <f t="shared" si="145"/>
        <v>3495847.0217512534</v>
      </c>
      <c r="V723" s="9">
        <v>1023.14575195</v>
      </c>
      <c r="W723" s="9">
        <v>60723.6445313</v>
      </c>
      <c r="X723">
        <f t="shared" si="152"/>
        <v>2.8108886310101936E-7</v>
      </c>
      <c r="Y723">
        <f t="shared" si="153"/>
        <v>10.861603764796858</v>
      </c>
      <c r="Z723">
        <f t="shared" si="146"/>
        <v>1.2340421072902296E-4</v>
      </c>
      <c r="AA723">
        <f t="shared" si="147"/>
        <v>1.7504920002306861E-5</v>
      </c>
      <c r="AB723">
        <f>(1/(AA723*k))*(LN((50-dTar)/(hTar-dTar)))</f>
        <v>249652.38609041239</v>
      </c>
      <c r="AC723">
        <f t="shared" si="148"/>
        <v>402726.04578894714</v>
      </c>
      <c r="AD723" s="19">
        <v>2497.7700195299999</v>
      </c>
      <c r="AE723" s="19">
        <v>60723.6445313</v>
      </c>
      <c r="AF723">
        <f t="shared" si="154"/>
        <v>2.1461647183800129E-6</v>
      </c>
      <c r="AG723" s="23">
        <f t="shared" si="149"/>
        <v>1.4737411677280832</v>
      </c>
      <c r="AH723" s="25">
        <f t="shared" si="155"/>
        <v>5.042009223659587</v>
      </c>
      <c r="AI723" s="25">
        <f t="shared" si="150"/>
        <v>4.6905171284601254E-5</v>
      </c>
    </row>
    <row r="724" spans="6:35" ht="15">
      <c r="F724" s="5">
        <v>2006</v>
      </c>
      <c r="G724" s="5">
        <v>1</v>
      </c>
      <c r="H724" s="5">
        <v>0</v>
      </c>
      <c r="I724" s="5">
        <v>30</v>
      </c>
      <c r="J724" s="5">
        <v>23</v>
      </c>
      <c r="K724" s="5">
        <v>-3.9830000400499999</v>
      </c>
      <c r="L724" s="5">
        <v>0.10279092192600001</v>
      </c>
      <c r="M724" s="5">
        <v>1.7000000923899999E-2</v>
      </c>
      <c r="N724" s="8">
        <f t="shared" si="151"/>
        <v>1.7000000923899999E-2</v>
      </c>
      <c r="O724" s="5">
        <v>0</v>
      </c>
      <c r="P724" s="5">
        <v>96.736587524399994</v>
      </c>
      <c r="Q724" s="5">
        <v>5.6055331230199998</v>
      </c>
      <c r="R724" s="5">
        <v>0</v>
      </c>
      <c r="S724">
        <f t="shared" si="143"/>
        <v>1.0100380261346444E-3</v>
      </c>
      <c r="T724">
        <f t="shared" si="144"/>
        <v>6847.4108801029315</v>
      </c>
      <c r="U724">
        <f t="shared" si="145"/>
        <v>20563.804892719178</v>
      </c>
      <c r="V724" s="9">
        <v>843.64929199200003</v>
      </c>
      <c r="W724" s="9">
        <v>6012.0151367199996</v>
      </c>
      <c r="X724">
        <f t="shared" si="152"/>
        <v>3.6470435962026281E-5</v>
      </c>
      <c r="Y724">
        <f t="shared" si="153"/>
        <v>7.4713351576007581</v>
      </c>
      <c r="Z724">
        <f t="shared" si="146"/>
        <v>2.0978716964065402E-2</v>
      </c>
      <c r="AA724">
        <f t="shared" si="147"/>
        <v>2.9758365621201216E-3</v>
      </c>
      <c r="AB724">
        <f>(1/(AA724*k))*(LN((50-dTar)/(hTar-dTar)))</f>
        <v>1468.5433677796486</v>
      </c>
      <c r="AC724">
        <f t="shared" si="148"/>
        <v>2368.9766111880722</v>
      </c>
      <c r="AD724" s="19">
        <v>2435.4279785200001</v>
      </c>
      <c r="AE724" s="19">
        <v>2040.55700684</v>
      </c>
      <c r="AF724">
        <f t="shared" si="154"/>
        <v>1.4609285762893134E-4</v>
      </c>
      <c r="AG724" s="23">
        <f t="shared" si="149"/>
        <v>4.8855765681545877</v>
      </c>
      <c r="AH724" s="25">
        <f t="shared" si="155"/>
        <v>5.8684072902352638</v>
      </c>
      <c r="AI724" s="25">
        <f t="shared" si="150"/>
        <v>7.9738795517390899E-3</v>
      </c>
    </row>
    <row r="725" spans="6:35" ht="15">
      <c r="F725" s="5">
        <v>2006</v>
      </c>
      <c r="G725" s="5">
        <v>1</v>
      </c>
      <c r="H725" s="5">
        <v>0</v>
      </c>
      <c r="I725" s="5">
        <v>30</v>
      </c>
      <c r="J725" s="5">
        <v>24</v>
      </c>
      <c r="K725" s="5">
        <v>-4.2940001487700004</v>
      </c>
      <c r="L725" s="5">
        <v>9.5521919429299995E-2</v>
      </c>
      <c r="M725" s="5">
        <v>0</v>
      </c>
      <c r="N725" s="8">
        <f t="shared" si="151"/>
        <v>1E-4</v>
      </c>
      <c r="O725" s="5">
        <v>0</v>
      </c>
      <c r="P725" s="5">
        <v>96.736587524399994</v>
      </c>
      <c r="Q725" s="5">
        <v>4.3143177032500004</v>
      </c>
      <c r="R725" s="5">
        <v>0</v>
      </c>
      <c r="S725">
        <f t="shared" si="143"/>
        <v>5.9413998308355972E-6</v>
      </c>
      <c r="T725">
        <f t="shared" si="144"/>
        <v>1164059.9128807276</v>
      </c>
      <c r="U725">
        <f t="shared" si="145"/>
        <v>3495847.0217512534</v>
      </c>
      <c r="V725" s="9">
        <v>1023.14575195</v>
      </c>
      <c r="W725" s="9">
        <v>60723.6445313</v>
      </c>
      <c r="X725">
        <f t="shared" si="152"/>
        <v>2.8108886310101936E-7</v>
      </c>
      <c r="Y725">
        <f t="shared" si="153"/>
        <v>6.4125224922277253</v>
      </c>
      <c r="Z725">
        <f t="shared" si="146"/>
        <v>1.2340421072902296E-4</v>
      </c>
      <c r="AA725">
        <f t="shared" si="147"/>
        <v>1.7504920002306861E-5</v>
      </c>
      <c r="AB725">
        <f>(1/(AA725*k))*(LN((50-dTar)/(hTar-dTar)))</f>
        <v>249652.38609041239</v>
      </c>
      <c r="AC725">
        <f t="shared" si="148"/>
        <v>402726.04578894714</v>
      </c>
      <c r="AD725" s="19">
        <v>2497.7700195299999</v>
      </c>
      <c r="AE725" s="19">
        <v>60723.6445313</v>
      </c>
      <c r="AF725">
        <f t="shared" si="154"/>
        <v>2.1461647183800129E-6</v>
      </c>
      <c r="AG725" s="23">
        <f t="shared" si="149"/>
        <v>0.87007394031511465</v>
      </c>
      <c r="AH725" s="25">
        <f t="shared" si="155"/>
        <v>2.9767240872408545</v>
      </c>
      <c r="AI725" s="25">
        <f t="shared" si="150"/>
        <v>4.6905171284601254E-5</v>
      </c>
    </row>
    <row r="726" spans="6:35" ht="15">
      <c r="F726" s="5">
        <v>2006</v>
      </c>
      <c r="G726" s="5">
        <v>1</v>
      </c>
      <c r="H726" s="5">
        <v>0</v>
      </c>
      <c r="I726" s="5">
        <v>31</v>
      </c>
      <c r="J726" s="5">
        <v>1</v>
      </c>
      <c r="K726" s="5">
        <v>-4.7785000801099997</v>
      </c>
      <c r="L726" s="5">
        <v>8.8015727698800006E-2</v>
      </c>
      <c r="M726" s="5">
        <v>0</v>
      </c>
      <c r="N726" s="8">
        <f t="shared" si="151"/>
        <v>1E-4</v>
      </c>
      <c r="O726" s="5">
        <v>0</v>
      </c>
      <c r="P726" s="5">
        <v>96.736587524399994</v>
      </c>
      <c r="Q726" s="5">
        <v>3.8705425262499999</v>
      </c>
      <c r="R726" s="5">
        <v>0</v>
      </c>
      <c r="S726">
        <f t="shared" si="143"/>
        <v>5.9413998308355972E-6</v>
      </c>
      <c r="T726">
        <f t="shared" si="144"/>
        <v>1164059.9128807276</v>
      </c>
      <c r="U726">
        <f t="shared" si="145"/>
        <v>3495847.0217512534</v>
      </c>
      <c r="V726" s="9">
        <v>1018.70709229</v>
      </c>
      <c r="W726" s="9">
        <v>60723.6445313</v>
      </c>
      <c r="X726">
        <f t="shared" si="152"/>
        <v>2.8108921380416878E-7</v>
      </c>
      <c r="Y726">
        <f t="shared" si="153"/>
        <v>5.7529272932950706</v>
      </c>
      <c r="Z726">
        <f t="shared" si="146"/>
        <v>1.2340421072902296E-4</v>
      </c>
      <c r="AA726">
        <f t="shared" si="147"/>
        <v>1.7504920002306861E-5</v>
      </c>
      <c r="AB726">
        <f>(1/(AA726*k))*(LN((50-dTar)/(hTar-dTar)))</f>
        <v>249652.38609041239</v>
      </c>
      <c r="AC726">
        <f t="shared" si="148"/>
        <v>402726.04578894714</v>
      </c>
      <c r="AD726" s="19">
        <v>2497.7700195299999</v>
      </c>
      <c r="AE726" s="19">
        <v>60723.6445313</v>
      </c>
      <c r="AF726">
        <f t="shared" si="154"/>
        <v>2.1461647183800129E-6</v>
      </c>
      <c r="AG726" s="23">
        <f t="shared" si="149"/>
        <v>0.7805777093944658</v>
      </c>
      <c r="AH726" s="25">
        <f t="shared" si="155"/>
        <v>2.6705367921676557</v>
      </c>
      <c r="AI726" s="25">
        <f t="shared" si="150"/>
        <v>4.6905171284601254E-5</v>
      </c>
    </row>
    <row r="727" spans="6:35" ht="15">
      <c r="F727" s="5">
        <v>2006</v>
      </c>
      <c r="G727" s="5">
        <v>1</v>
      </c>
      <c r="H727" s="5">
        <v>0</v>
      </c>
      <c r="I727" s="5">
        <v>31</v>
      </c>
      <c r="J727" s="5">
        <v>2</v>
      </c>
      <c r="K727" s="5">
        <v>-4.9914999008200001</v>
      </c>
      <c r="L727" s="5">
        <v>7.9861864447600003E-2</v>
      </c>
      <c r="M727" s="5">
        <v>0</v>
      </c>
      <c r="N727" s="8">
        <f t="shared" si="151"/>
        <v>1E-4</v>
      </c>
      <c r="O727" s="5">
        <v>0</v>
      </c>
      <c r="P727" s="5">
        <v>96.736587524399994</v>
      </c>
      <c r="Q727" s="5">
        <v>3.04992246628</v>
      </c>
      <c r="R727" s="5">
        <v>0</v>
      </c>
      <c r="S727">
        <f t="shared" si="143"/>
        <v>5.9413998308355972E-6</v>
      </c>
      <c r="T727">
        <f t="shared" si="144"/>
        <v>1164059.9128807276</v>
      </c>
      <c r="U727">
        <f t="shared" si="145"/>
        <v>3495847.0217512534</v>
      </c>
      <c r="V727" s="9">
        <v>1018.70709229</v>
      </c>
      <c r="W727" s="9">
        <v>60723.6445313</v>
      </c>
      <c r="X727">
        <f t="shared" si="152"/>
        <v>2.8108921380416878E-7</v>
      </c>
      <c r="Y727">
        <f t="shared" si="153"/>
        <v>4.5332100292657325</v>
      </c>
      <c r="Z727">
        <f t="shared" si="146"/>
        <v>1.2340421072902296E-4</v>
      </c>
      <c r="AA727">
        <f t="shared" si="147"/>
        <v>1.7504920002306861E-5</v>
      </c>
      <c r="AB727">
        <f>(1/(AA727*k))*(LN((50-dTar)/(hTar-dTar)))</f>
        <v>249652.38609041239</v>
      </c>
      <c r="AC727">
        <f t="shared" si="148"/>
        <v>402726.04578894714</v>
      </c>
      <c r="AD727" s="19">
        <v>2497.7700195299999</v>
      </c>
      <c r="AE727" s="19">
        <v>60723.6445313</v>
      </c>
      <c r="AF727">
        <f t="shared" si="154"/>
        <v>2.1461647183800129E-6</v>
      </c>
      <c r="AG727" s="23">
        <f t="shared" si="149"/>
        <v>0.61508211740696728</v>
      </c>
      <c r="AH727" s="25">
        <f t="shared" si="155"/>
        <v>2.1043381139002038</v>
      </c>
      <c r="AI727" s="25">
        <f t="shared" si="150"/>
        <v>4.6905171284601254E-5</v>
      </c>
    </row>
    <row r="728" spans="6:35" ht="15">
      <c r="F728" s="5">
        <v>2006</v>
      </c>
      <c r="G728" s="5">
        <v>1</v>
      </c>
      <c r="H728" s="5">
        <v>0</v>
      </c>
      <c r="I728" s="5">
        <v>31</v>
      </c>
      <c r="J728" s="5">
        <v>3</v>
      </c>
      <c r="K728" s="5">
        <v>-5.0529999733000004</v>
      </c>
      <c r="L728" s="5">
        <v>7.7811785042300005E-2</v>
      </c>
      <c r="M728" s="5">
        <v>0</v>
      </c>
      <c r="N728" s="8">
        <f t="shared" si="151"/>
        <v>1E-4</v>
      </c>
      <c r="O728" s="5">
        <v>0</v>
      </c>
      <c r="P728" s="5">
        <v>96.736587524399994</v>
      </c>
      <c r="Q728" s="5">
        <v>1.57891750336</v>
      </c>
      <c r="R728" s="5">
        <v>0</v>
      </c>
      <c r="S728">
        <f t="shared" si="143"/>
        <v>5.9413998308355972E-6</v>
      </c>
      <c r="T728">
        <f t="shared" si="144"/>
        <v>1164059.9128807276</v>
      </c>
      <c r="U728">
        <f t="shared" si="145"/>
        <v>3495847.0217512534</v>
      </c>
      <c r="V728" s="9">
        <v>1018.70709229</v>
      </c>
      <c r="W728" s="9">
        <v>60723.6445313</v>
      </c>
      <c r="X728">
        <f t="shared" si="152"/>
        <v>2.8108921380416878E-7</v>
      </c>
      <c r="Y728">
        <f t="shared" si="153"/>
        <v>2.3468021698088828</v>
      </c>
      <c r="Z728">
        <f t="shared" si="146"/>
        <v>1.2340421072902296E-4</v>
      </c>
      <c r="AA728">
        <f t="shared" si="147"/>
        <v>1.7504920002306861E-5</v>
      </c>
      <c r="AB728">
        <f>(1/(AA728*k))*(LN((50-dTar)/(hTar-dTar)))</f>
        <v>249652.38609041239</v>
      </c>
      <c r="AC728">
        <f t="shared" si="148"/>
        <v>402726.04578894714</v>
      </c>
      <c r="AD728" s="19">
        <v>2497.7700195299999</v>
      </c>
      <c r="AE728" s="19">
        <v>60723.6445313</v>
      </c>
      <c r="AF728">
        <f t="shared" si="154"/>
        <v>2.1461647183800129E-6</v>
      </c>
      <c r="AG728" s="23">
        <f t="shared" si="149"/>
        <v>0.31842249496988784</v>
      </c>
      <c r="AH728" s="25">
        <f t="shared" si="155"/>
        <v>1.0893969659094835</v>
      </c>
      <c r="AI728" s="25">
        <f t="shared" si="150"/>
        <v>4.6905171284601254E-5</v>
      </c>
    </row>
    <row r="729" spans="6:35" ht="15">
      <c r="F729" s="5">
        <v>2006</v>
      </c>
      <c r="G729" s="5">
        <v>1</v>
      </c>
      <c r="H729" s="5">
        <v>0</v>
      </c>
      <c r="I729" s="5">
        <v>31</v>
      </c>
      <c r="J729" s="5">
        <v>4</v>
      </c>
      <c r="K729" s="5">
        <v>-5.3610000610400004</v>
      </c>
      <c r="L729" s="5">
        <v>7.2936497628699998E-2</v>
      </c>
      <c r="M729" s="5">
        <v>1.5499999746700001E-2</v>
      </c>
      <c r="N729" s="8">
        <f t="shared" si="151"/>
        <v>1.5499999746700001E-2</v>
      </c>
      <c r="O729" s="5">
        <v>0</v>
      </c>
      <c r="P729" s="5">
        <v>96.736587524399994</v>
      </c>
      <c r="Q729" s="5">
        <v>1.42822802067</v>
      </c>
      <c r="R729" s="5">
        <v>0</v>
      </c>
      <c r="S729">
        <f t="shared" si="143"/>
        <v>9.2091695872995169E-4</v>
      </c>
      <c r="T729">
        <f t="shared" si="144"/>
        <v>7510.0640767981931</v>
      </c>
      <c r="U729">
        <f t="shared" si="145"/>
        <v>22553.852121807493</v>
      </c>
      <c r="V729" s="9">
        <v>852.81988525400004</v>
      </c>
      <c r="W729" s="9">
        <v>6593.8237304699996</v>
      </c>
      <c r="X729">
        <f t="shared" si="152"/>
        <v>3.3332782522955808E-5</v>
      </c>
      <c r="Y729">
        <f t="shared" si="153"/>
        <v>1.9051456767342603</v>
      </c>
      <c r="Z729">
        <f t="shared" si="146"/>
        <v>1.9127652350415688E-2</v>
      </c>
      <c r="AA729">
        <f t="shared" si="147"/>
        <v>2.7132625560176002E-3</v>
      </c>
      <c r="AB729">
        <f>(1/(AA729*k))*(LN((50-dTar)/(hTar-dTar)))</f>
        <v>1610.6605817433272</v>
      </c>
      <c r="AC729">
        <f t="shared" si="148"/>
        <v>2598.2325959372283</v>
      </c>
      <c r="AD729" s="19">
        <v>2440.9802246099998</v>
      </c>
      <c r="AE729" s="19">
        <v>2238.0305175799999</v>
      </c>
      <c r="AF729">
        <f t="shared" si="154"/>
        <v>1.3741467112426479E-4</v>
      </c>
      <c r="AG729" s="23">
        <f t="shared" si="149"/>
        <v>1.2249414610300056</v>
      </c>
      <c r="AH729" s="25">
        <f t="shared" si="155"/>
        <v>1.4834828435130933</v>
      </c>
      <c r="AI729" s="25">
        <f t="shared" si="150"/>
        <v>7.2703014303023934E-3</v>
      </c>
    </row>
    <row r="730" spans="6:35" ht="15">
      <c r="F730" s="5">
        <v>2006</v>
      </c>
      <c r="G730" s="5">
        <v>1</v>
      </c>
      <c r="H730" s="5">
        <v>0</v>
      </c>
      <c r="I730" s="5">
        <v>31</v>
      </c>
      <c r="J730" s="5">
        <v>5</v>
      </c>
      <c r="K730" s="5">
        <v>-5.9739999771100001</v>
      </c>
      <c r="L730" s="5">
        <v>6.0802388936300002E-2</v>
      </c>
      <c r="M730" s="5">
        <v>3.2499998807899999E-2</v>
      </c>
      <c r="N730" s="8">
        <f t="shared" si="151"/>
        <v>3.2499998807899999E-2</v>
      </c>
      <c r="O730" s="5">
        <v>0</v>
      </c>
      <c r="P730" s="5">
        <v>96.736587524399994</v>
      </c>
      <c r="Q730" s="5">
        <v>1.9786545038200001</v>
      </c>
      <c r="R730" s="5">
        <v>0</v>
      </c>
      <c r="S730">
        <f t="shared" si="143"/>
        <v>1.9309548741941415E-3</v>
      </c>
      <c r="T730">
        <f t="shared" si="144"/>
        <v>3581.7229402413741</v>
      </c>
      <c r="U730">
        <f t="shared" si="145"/>
        <v>10756.452769165928</v>
      </c>
      <c r="V730" s="9">
        <v>755.00860595699999</v>
      </c>
      <c r="W730" s="9">
        <v>3144.7468261700001</v>
      </c>
      <c r="X730">
        <f t="shared" si="152"/>
        <v>6.823047177453326E-5</v>
      </c>
      <c r="Y730">
        <f t="shared" si="153"/>
        <v>2.618593251318146</v>
      </c>
      <c r="Z730">
        <f t="shared" si="146"/>
        <v>4.0106367015830861E-2</v>
      </c>
      <c r="AA730">
        <f t="shared" si="147"/>
        <v>5.6890987920735778E-3</v>
      </c>
      <c r="AB730">
        <f>(1/(AA730*k))*(LN((50-dTar)/(hTar-dTar)))</f>
        <v>768.16121614665326</v>
      </c>
      <c r="AC730">
        <f t="shared" si="148"/>
        <v>1239.1571094182741</v>
      </c>
      <c r="AD730" s="19">
        <v>2379.6154785200001</v>
      </c>
      <c r="AE730" s="19">
        <v>1067.3684082</v>
      </c>
      <c r="AF730">
        <f t="shared" si="154"/>
        <v>2.1339520104582293E-4</v>
      </c>
      <c r="AG730" s="23">
        <f t="shared" si="149"/>
        <v>1.926158165237811</v>
      </c>
      <c r="AH730" s="25">
        <f t="shared" si="155"/>
        <v>2.1893484253123576</v>
      </c>
      <c r="AI730" s="25">
        <f t="shared" si="150"/>
        <v>1.524418010833886E-2</v>
      </c>
    </row>
    <row r="731" spans="6:35" ht="15">
      <c r="F731" s="5">
        <v>2006</v>
      </c>
      <c r="G731" s="5">
        <v>1</v>
      </c>
      <c r="H731" s="5">
        <v>0</v>
      </c>
      <c r="I731" s="5">
        <v>31</v>
      </c>
      <c r="J731" s="5">
        <v>6</v>
      </c>
      <c r="K731" s="5">
        <v>-5.8540000915499997</v>
      </c>
      <c r="L731" s="5">
        <v>5.3668357431900002E-2</v>
      </c>
      <c r="M731" s="5">
        <v>0</v>
      </c>
      <c r="N731" s="8">
        <f t="shared" si="151"/>
        <v>1E-4</v>
      </c>
      <c r="O731" s="5">
        <v>0</v>
      </c>
      <c r="P731" s="5">
        <v>96.736587524399994</v>
      </c>
      <c r="Q731" s="5">
        <v>1.42478454113</v>
      </c>
      <c r="R731" s="5">
        <v>0</v>
      </c>
      <c r="S731">
        <f t="shared" si="143"/>
        <v>5.9413998308355972E-6</v>
      </c>
      <c r="T731">
        <f t="shared" si="144"/>
        <v>1164059.9128807276</v>
      </c>
      <c r="U731">
        <f t="shared" si="145"/>
        <v>3495847.0217512534</v>
      </c>
      <c r="V731" s="9">
        <v>1018.70709229</v>
      </c>
      <c r="W731" s="9">
        <v>60723.6445313</v>
      </c>
      <c r="X731">
        <f t="shared" si="152"/>
        <v>2.8108921380416878E-7</v>
      </c>
      <c r="Y731">
        <f t="shared" si="153"/>
        <v>2.1177087754860757</v>
      </c>
      <c r="Z731">
        <f t="shared" si="146"/>
        <v>1.2340421072902296E-4</v>
      </c>
      <c r="AA731">
        <f t="shared" si="147"/>
        <v>1.7504920002306861E-5</v>
      </c>
      <c r="AB731">
        <f>(1/(AA731*k))*(LN((50-dTar)/(hTar-dTar)))</f>
        <v>249652.38609041239</v>
      </c>
      <c r="AC731">
        <f t="shared" si="148"/>
        <v>402726.04578894714</v>
      </c>
      <c r="AD731" s="19">
        <v>2497.7700195299999</v>
      </c>
      <c r="AE731" s="19">
        <v>60723.6445313</v>
      </c>
      <c r="AF731">
        <f t="shared" si="154"/>
        <v>2.1461647183800129E-6</v>
      </c>
      <c r="AG731" s="23">
        <f t="shared" si="149"/>
        <v>0.28733828551250129</v>
      </c>
      <c r="AH731" s="25">
        <f t="shared" si="155"/>
        <v>0.98305069953224755</v>
      </c>
      <c r="AI731" s="25">
        <f t="shared" si="150"/>
        <v>4.6905171284601254E-5</v>
      </c>
    </row>
    <row r="732" spans="6:35" ht="15">
      <c r="F732" s="5">
        <v>2006</v>
      </c>
      <c r="G732" s="5">
        <v>1</v>
      </c>
      <c r="H732" s="5">
        <v>0</v>
      </c>
      <c r="I732" s="5">
        <v>31</v>
      </c>
      <c r="J732" s="5">
        <v>7</v>
      </c>
      <c r="K732" s="5">
        <v>-5.6504998207100003</v>
      </c>
      <c r="L732" s="5">
        <v>5.9319384396100003E-2</v>
      </c>
      <c r="M732" s="5">
        <v>0.20499999821199999</v>
      </c>
      <c r="N732" s="8">
        <f t="shared" si="151"/>
        <v>0.20499999821199999</v>
      </c>
      <c r="O732" s="5">
        <v>0</v>
      </c>
      <c r="P732" s="5">
        <v>96.736587524399994</v>
      </c>
      <c r="Q732" s="5">
        <v>1.35334396362</v>
      </c>
      <c r="R732" s="5">
        <v>0</v>
      </c>
      <c r="S732">
        <f t="shared" si="143"/>
        <v>1.2179869546980743E-2</v>
      </c>
      <c r="T732">
        <f t="shared" si="144"/>
        <v>567.83410879687881</v>
      </c>
      <c r="U732">
        <f t="shared" si="145"/>
        <v>1705.2912449960297</v>
      </c>
      <c r="V732" s="9">
        <v>574.33129882799994</v>
      </c>
      <c r="W732" s="9">
        <v>498.55743408199999</v>
      </c>
      <c r="X732">
        <f t="shared" si="152"/>
        <v>3.5994788240959109E-4</v>
      </c>
      <c r="Y732">
        <f t="shared" si="153"/>
        <v>1.7010157349104911</v>
      </c>
      <c r="Z732">
        <f t="shared" si="146"/>
        <v>0.25297862978802971</v>
      </c>
      <c r="AA732">
        <f t="shared" si="147"/>
        <v>3.5885085691741085E-2</v>
      </c>
      <c r="AB732">
        <f>(1/(AA732*k))*(LN((50-dTar)/(hTar-dTar)))</f>
        <v>121.78165281359436</v>
      </c>
      <c r="AC732">
        <f t="shared" si="148"/>
        <v>196.45173136658744</v>
      </c>
      <c r="AD732" s="19">
        <v>1904.9140625</v>
      </c>
      <c r="AE732" s="19">
        <v>169.21694946299999</v>
      </c>
      <c r="AF732">
        <f t="shared" si="154"/>
        <v>4.4041557302316054E-4</v>
      </c>
      <c r="AG732" s="23">
        <f t="shared" si="149"/>
        <v>1.5538431699878184</v>
      </c>
      <c r="AH732" s="25">
        <f t="shared" si="155"/>
        <v>1.6097825445465224</v>
      </c>
      <c r="AI732" s="25">
        <f t="shared" si="150"/>
        <v>9.6155600294768093E-2</v>
      </c>
    </row>
    <row r="733" spans="6:35" ht="15">
      <c r="F733" s="5">
        <v>2006</v>
      </c>
      <c r="G733" s="5">
        <v>1</v>
      </c>
      <c r="H733" s="5">
        <v>0</v>
      </c>
      <c r="I733" s="5">
        <v>31</v>
      </c>
      <c r="J733" s="5">
        <v>8</v>
      </c>
      <c r="K733" s="5">
        <v>-5.2115001678499997</v>
      </c>
      <c r="L733" s="5">
        <v>6.8590797483899998E-2</v>
      </c>
      <c r="M733" s="5">
        <v>0</v>
      </c>
      <c r="N733" s="8">
        <f t="shared" si="151"/>
        <v>1E-4</v>
      </c>
      <c r="O733" s="5">
        <v>0</v>
      </c>
      <c r="P733" s="5">
        <v>96.736587524399994</v>
      </c>
      <c r="Q733" s="5">
        <v>2.46025943756</v>
      </c>
      <c r="R733" s="5">
        <v>0</v>
      </c>
      <c r="S733">
        <f t="shared" si="143"/>
        <v>5.9413998308355972E-6</v>
      </c>
      <c r="T733">
        <f t="shared" si="144"/>
        <v>1164059.9128807276</v>
      </c>
      <c r="U733">
        <f t="shared" si="145"/>
        <v>3495847.0217512534</v>
      </c>
      <c r="V733" s="9">
        <v>1018.70709229</v>
      </c>
      <c r="W733" s="9">
        <v>60723.6445313</v>
      </c>
      <c r="X733">
        <f t="shared" si="152"/>
        <v>2.8108921380416878E-7</v>
      </c>
      <c r="Y733">
        <f t="shared" si="153"/>
        <v>3.6567725508595816</v>
      </c>
      <c r="Z733">
        <f t="shared" si="146"/>
        <v>1.2340421072902296E-4</v>
      </c>
      <c r="AA733">
        <f t="shared" si="147"/>
        <v>1.7504920002306861E-5</v>
      </c>
      <c r="AB733">
        <f>(1/(AA733*k))*(LN((50-dTar)/(hTar-dTar)))</f>
        <v>249652.38609041239</v>
      </c>
      <c r="AC733">
        <f t="shared" si="148"/>
        <v>402726.04578894714</v>
      </c>
      <c r="AD733" s="19">
        <v>2497.7700195299999</v>
      </c>
      <c r="AE733" s="19">
        <v>60723.6445313</v>
      </c>
      <c r="AF733">
        <f t="shared" si="154"/>
        <v>2.1461647183800129E-6</v>
      </c>
      <c r="AG733" s="23">
        <f t="shared" si="149"/>
        <v>0.49616395202026531</v>
      </c>
      <c r="AH733" s="25">
        <f t="shared" si="155"/>
        <v>1.6974915794678727</v>
      </c>
      <c r="AI733" s="25">
        <f t="shared" si="150"/>
        <v>4.6905171284601254E-5</v>
      </c>
    </row>
    <row r="734" spans="6:35" ht="15">
      <c r="F734" s="5">
        <v>2006</v>
      </c>
      <c r="G734" s="5">
        <v>1</v>
      </c>
      <c r="H734" s="5">
        <v>0</v>
      </c>
      <c r="I734" s="5">
        <v>31</v>
      </c>
      <c r="J734" s="5">
        <v>9</v>
      </c>
      <c r="K734" s="5">
        <v>-7.0824999809299998</v>
      </c>
      <c r="L734" s="5">
        <v>4.8829540610300003E-2</v>
      </c>
      <c r="M734" s="5">
        <v>0</v>
      </c>
      <c r="N734" s="8">
        <f t="shared" si="151"/>
        <v>1E-4</v>
      </c>
      <c r="O734" s="5">
        <v>0</v>
      </c>
      <c r="P734" s="5">
        <v>96.736587524399994</v>
      </c>
      <c r="Q734" s="5">
        <v>4.7571711540199999</v>
      </c>
      <c r="R734" s="5">
        <v>0</v>
      </c>
      <c r="S734">
        <f t="shared" si="143"/>
        <v>5.9413998308355972E-6</v>
      </c>
      <c r="T734">
        <f t="shared" si="144"/>
        <v>1164059.9128807276</v>
      </c>
      <c r="U734">
        <f t="shared" si="145"/>
        <v>3495847.0217512534</v>
      </c>
      <c r="V734" s="9">
        <v>1018.70709229</v>
      </c>
      <c r="W734" s="9">
        <v>60723.6445313</v>
      </c>
      <c r="X734">
        <f t="shared" si="152"/>
        <v>2.8108921380416878E-7</v>
      </c>
      <c r="Y734">
        <f t="shared" si="153"/>
        <v>7.0707554781352568</v>
      </c>
      <c r="Z734">
        <f t="shared" si="146"/>
        <v>1.2340421072902296E-4</v>
      </c>
      <c r="AA734">
        <f t="shared" si="147"/>
        <v>1.7504920002306861E-5</v>
      </c>
      <c r="AB734">
        <f>(1/(AA734*k))*(LN((50-dTar)/(hTar-dTar)))</f>
        <v>249652.38609041239</v>
      </c>
      <c r="AC734">
        <f t="shared" si="148"/>
        <v>402726.04578894714</v>
      </c>
      <c r="AD734" s="19">
        <v>2497.7700195299999</v>
      </c>
      <c r="AE734" s="19">
        <v>60723.6445313</v>
      </c>
      <c r="AF734">
        <f t="shared" si="154"/>
        <v>2.1461647183800129E-6</v>
      </c>
      <c r="AG734" s="23">
        <f t="shared" si="149"/>
        <v>0.95938534131029274</v>
      </c>
      <c r="AH734" s="25">
        <f t="shared" si="155"/>
        <v>3.2822790364113685</v>
      </c>
      <c r="AI734" s="25">
        <f t="shared" si="150"/>
        <v>4.6905171284601254E-5</v>
      </c>
    </row>
    <row r="735" spans="6:35" ht="15">
      <c r="F735" s="5">
        <v>2006</v>
      </c>
      <c r="G735" s="5">
        <v>1</v>
      </c>
      <c r="H735" s="5">
        <v>0</v>
      </c>
      <c r="I735" s="5">
        <v>31</v>
      </c>
      <c r="J735" s="5">
        <v>10</v>
      </c>
      <c r="K735" s="5">
        <v>-6.5234999656700001</v>
      </c>
      <c r="L735" s="5">
        <v>4.4421024620500002E-2</v>
      </c>
      <c r="M735" s="5">
        <v>0</v>
      </c>
      <c r="N735" s="8">
        <f t="shared" si="151"/>
        <v>1E-4</v>
      </c>
      <c r="O735" s="5">
        <v>0</v>
      </c>
      <c r="P735" s="5">
        <v>96.736587524399994</v>
      </c>
      <c r="Q735" s="5">
        <v>8.5938119888299997</v>
      </c>
      <c r="R735" s="5">
        <v>69.382247924799998</v>
      </c>
      <c r="S735">
        <f t="shared" si="143"/>
        <v>5.9413998308355972E-6</v>
      </c>
      <c r="T735">
        <f t="shared" si="144"/>
        <v>1164059.9128807276</v>
      </c>
      <c r="U735">
        <f t="shared" si="145"/>
        <v>3495847.0217512534</v>
      </c>
      <c r="V735" s="9">
        <v>1009.75109863</v>
      </c>
      <c r="W735" s="9">
        <v>60723.6445313</v>
      </c>
      <c r="X735">
        <f t="shared" si="152"/>
        <v>2.8108992142927383E-7</v>
      </c>
      <c r="Y735">
        <f t="shared" si="153"/>
        <v>12.773309100394808</v>
      </c>
      <c r="Z735">
        <f t="shared" si="146"/>
        <v>1.2340421072902296E-4</v>
      </c>
      <c r="AA735">
        <f t="shared" si="147"/>
        <v>1.7504920002306861E-5</v>
      </c>
      <c r="AB735">
        <f>(1/(AA735*k))*(LN((50-dTar)/(hTar-dTar)))</f>
        <v>249652.38609041239</v>
      </c>
      <c r="AC735">
        <f t="shared" si="148"/>
        <v>402726.04578894714</v>
      </c>
      <c r="AD735" s="19">
        <v>2497.7700195299999</v>
      </c>
      <c r="AE735" s="19">
        <v>60723.6445313</v>
      </c>
      <c r="AF735">
        <f t="shared" si="154"/>
        <v>2.1461647183800129E-6</v>
      </c>
      <c r="AG735" s="23">
        <f t="shared" si="149"/>
        <v>1.7331281712171414</v>
      </c>
      <c r="AH735" s="25">
        <f t="shared" si="155"/>
        <v>5.9294321258137046</v>
      </c>
      <c r="AI735" s="25">
        <f t="shared" si="150"/>
        <v>4.6905171284601254E-5</v>
      </c>
    </row>
    <row r="736" spans="6:35" ht="15">
      <c r="F736" s="5">
        <v>2006</v>
      </c>
      <c r="G736" s="5">
        <v>1</v>
      </c>
      <c r="H736" s="5">
        <v>0</v>
      </c>
      <c r="I736" s="5">
        <v>31</v>
      </c>
      <c r="J736" s="5">
        <v>11</v>
      </c>
      <c r="K736" s="5">
        <v>-3.43549990654</v>
      </c>
      <c r="L736" s="5">
        <v>6.7059665918399999E-2</v>
      </c>
      <c r="M736" s="5">
        <v>0</v>
      </c>
      <c r="N736" s="8">
        <f t="shared" si="151"/>
        <v>1E-4</v>
      </c>
      <c r="O736" s="5">
        <v>0</v>
      </c>
      <c r="P736" s="5">
        <v>96.736587524399994</v>
      </c>
      <c r="Q736" s="5">
        <v>14.376854896499999</v>
      </c>
      <c r="R736" s="5">
        <v>415.125</v>
      </c>
      <c r="S736">
        <f t="shared" si="143"/>
        <v>5.9413998308355972E-6</v>
      </c>
      <c r="T736">
        <f t="shared" si="144"/>
        <v>1164059.9128807276</v>
      </c>
      <c r="U736">
        <f t="shared" si="145"/>
        <v>3495847.0217512534</v>
      </c>
      <c r="V736" s="9">
        <v>932.92132568399995</v>
      </c>
      <c r="W736" s="9">
        <v>60723.6445313</v>
      </c>
      <c r="X736">
        <f t="shared" si="152"/>
        <v>2.8109599199935452E-7</v>
      </c>
      <c r="Y736">
        <f t="shared" si="153"/>
        <v>21.369089823534146</v>
      </c>
      <c r="Z736">
        <f t="shared" si="146"/>
        <v>1.2340421072902296E-4</v>
      </c>
      <c r="AA736">
        <f t="shared" si="147"/>
        <v>1.7504920002306861E-5</v>
      </c>
      <c r="AB736">
        <f>(1/(AA736*k))*(LN((50-dTar)/(hTar-dTar)))</f>
        <v>249652.38609041239</v>
      </c>
      <c r="AC736">
        <f t="shared" si="148"/>
        <v>402726.04578894714</v>
      </c>
      <c r="AD736" s="19">
        <v>2497.7700195299999</v>
      </c>
      <c r="AE736" s="19">
        <v>60723.6445313</v>
      </c>
      <c r="AF736">
        <f t="shared" si="154"/>
        <v>2.1461647183800129E-6</v>
      </c>
      <c r="AG736" s="23">
        <f t="shared" si="149"/>
        <v>2.8994343811261749</v>
      </c>
      <c r="AH736" s="25">
        <f t="shared" si="155"/>
        <v>9.9196352881764778</v>
      </c>
      <c r="AI736" s="25">
        <f t="shared" si="150"/>
        <v>4.6905171284601254E-5</v>
      </c>
    </row>
    <row r="737" spans="6:35" ht="15">
      <c r="F737" s="5">
        <v>2006</v>
      </c>
      <c r="G737" s="5">
        <v>1</v>
      </c>
      <c r="H737" s="5">
        <v>0</v>
      </c>
      <c r="I737" s="5">
        <v>31</v>
      </c>
      <c r="J737" s="5">
        <v>12</v>
      </c>
      <c r="K737" s="5">
        <v>0.86000001430499995</v>
      </c>
      <c r="L737" s="5">
        <v>0.21663995087099999</v>
      </c>
      <c r="M737" s="5">
        <v>0</v>
      </c>
      <c r="N737" s="8">
        <f t="shared" si="151"/>
        <v>1E-4</v>
      </c>
      <c r="O737" s="5">
        <v>0</v>
      </c>
      <c r="P737" s="5">
        <v>96.736587524399994</v>
      </c>
      <c r="Q737" s="5">
        <v>14.597530365000001</v>
      </c>
      <c r="R737" s="5">
        <v>726.10998535199997</v>
      </c>
      <c r="S737">
        <f t="shared" si="143"/>
        <v>5.9413998308355972E-6</v>
      </c>
      <c r="T737">
        <f t="shared" si="144"/>
        <v>1164059.9128807276</v>
      </c>
      <c r="U737">
        <f t="shared" si="145"/>
        <v>3495847.0217512534</v>
      </c>
      <c r="V737" s="9">
        <v>916.68353271499996</v>
      </c>
      <c r="W737" s="9">
        <v>60723.6445313</v>
      </c>
      <c r="X737">
        <f t="shared" si="152"/>
        <v>2.8109727503371944E-7</v>
      </c>
      <c r="Y737">
        <f t="shared" si="153"/>
        <v>21.697139763110371</v>
      </c>
      <c r="Z737">
        <f t="shared" si="146"/>
        <v>1.2340421072902296E-4</v>
      </c>
      <c r="AA737">
        <f t="shared" si="147"/>
        <v>1.7504920002306861E-5</v>
      </c>
      <c r="AB737">
        <f>(1/(AA737*k))*(LN((50-dTar)/(hTar-dTar)))</f>
        <v>249652.38609041239</v>
      </c>
      <c r="AC737">
        <f t="shared" si="148"/>
        <v>402726.04578894714</v>
      </c>
      <c r="AD737" s="19">
        <v>2497.7700195299999</v>
      </c>
      <c r="AE737" s="19">
        <v>60723.6445313</v>
      </c>
      <c r="AF737">
        <f t="shared" si="154"/>
        <v>2.1461647183800129E-6</v>
      </c>
      <c r="AG737" s="23">
        <f t="shared" si="149"/>
        <v>2.9439453678545915</v>
      </c>
      <c r="AH737" s="25">
        <f t="shared" si="155"/>
        <v>10.071917663503509</v>
      </c>
      <c r="AI737" s="25">
        <f t="shared" si="150"/>
        <v>4.6905171284601254E-5</v>
      </c>
    </row>
    <row r="738" spans="6:35" ht="15">
      <c r="F738" s="5">
        <v>2006</v>
      </c>
      <c r="G738" s="5">
        <v>1</v>
      </c>
      <c r="H738" s="5">
        <v>0</v>
      </c>
      <c r="I738" s="5">
        <v>31</v>
      </c>
      <c r="J738" s="5">
        <v>13</v>
      </c>
      <c r="K738" s="5">
        <v>2.5434999465899999</v>
      </c>
      <c r="L738" s="5">
        <v>0.29884424805600002</v>
      </c>
      <c r="M738" s="5">
        <v>1.30000002682E-2</v>
      </c>
      <c r="N738" s="8">
        <f t="shared" si="151"/>
        <v>1.30000002682E-2</v>
      </c>
      <c r="O738" s="5">
        <v>0</v>
      </c>
      <c r="P738" s="5">
        <v>96.736587524399994</v>
      </c>
      <c r="Q738" s="5">
        <v>14.6096553802</v>
      </c>
      <c r="R738" s="5">
        <v>949.86749267599998</v>
      </c>
      <c r="S738">
        <f t="shared" si="143"/>
        <v>7.7238199394346176E-4</v>
      </c>
      <c r="T738">
        <f t="shared" si="144"/>
        <v>8954.306837425207</v>
      </c>
      <c r="U738">
        <f t="shared" si="145"/>
        <v>26891.130381763403</v>
      </c>
      <c r="V738" s="9">
        <v>799.71820068399995</v>
      </c>
      <c r="W738" s="9">
        <v>7861.8671875</v>
      </c>
      <c r="X738">
        <f t="shared" si="152"/>
        <v>2.8127246494212876E-5</v>
      </c>
      <c r="Y738">
        <f t="shared" si="153"/>
        <v>19.527969757395564</v>
      </c>
      <c r="Z738">
        <f t="shared" si="146"/>
        <v>1.6042547725743074E-2</v>
      </c>
      <c r="AA738">
        <f t="shared" si="147"/>
        <v>2.2756396472480866E-3</v>
      </c>
      <c r="AB738">
        <f>(1/(AA738*k))*(LN((50-dTar)/(hTar-dTar)))</f>
        <v>1920.4029303068605</v>
      </c>
      <c r="AC738">
        <f t="shared" si="148"/>
        <v>3097.8925960030724</v>
      </c>
      <c r="AD738" s="19">
        <v>2450.2951660200001</v>
      </c>
      <c r="AE738" s="19">
        <v>2668.4208984400002</v>
      </c>
      <c r="AF738">
        <f t="shared" si="154"/>
        <v>1.2170471313935521E-4</v>
      </c>
      <c r="AG738" s="23">
        <f t="shared" si="149"/>
        <v>12.165375842280442</v>
      </c>
      <c r="AH738" s="25">
        <f t="shared" si="155"/>
        <v>14.963851896276367</v>
      </c>
      <c r="AI738" s="25">
        <f t="shared" si="150"/>
        <v>6.09767239279783E-3</v>
      </c>
    </row>
    <row r="739" spans="6:35" ht="15">
      <c r="F739" s="5">
        <v>2006</v>
      </c>
      <c r="G739" s="5">
        <v>1</v>
      </c>
      <c r="H739" s="5">
        <v>0</v>
      </c>
      <c r="I739" s="5">
        <v>31</v>
      </c>
      <c r="J739" s="5">
        <v>14</v>
      </c>
      <c r="K739" s="5">
        <v>3.0999999046300002</v>
      </c>
      <c r="L739" s="5">
        <v>0.31963959336300002</v>
      </c>
      <c r="M739" s="5">
        <v>0</v>
      </c>
      <c r="N739" s="8">
        <f t="shared" si="151"/>
        <v>1E-4</v>
      </c>
      <c r="O739" s="5">
        <v>0</v>
      </c>
      <c r="P739" s="5">
        <v>96.736587524399994</v>
      </c>
      <c r="Q739" s="5">
        <v>15.395839691200001</v>
      </c>
      <c r="R739" s="5">
        <v>858.33502197300004</v>
      </c>
      <c r="S739">
        <f t="shared" si="143"/>
        <v>5.9413998308355972E-6</v>
      </c>
      <c r="T739">
        <f t="shared" si="144"/>
        <v>1164059.9128807276</v>
      </c>
      <c r="U739">
        <f t="shared" si="145"/>
        <v>3495847.0217512534</v>
      </c>
      <c r="V739" s="9">
        <v>922.330078125</v>
      </c>
      <c r="W739" s="9">
        <v>60723.6445313</v>
      </c>
      <c r="X739">
        <f t="shared" si="152"/>
        <v>2.8109682886881348E-7</v>
      </c>
      <c r="Y739">
        <f t="shared" si="153"/>
        <v>22.88369466126942</v>
      </c>
      <c r="Z739">
        <f t="shared" si="146"/>
        <v>1.2340421072902296E-4</v>
      </c>
      <c r="AA739">
        <f t="shared" si="147"/>
        <v>1.7504920002306861E-5</v>
      </c>
      <c r="AB739">
        <f>(1/(AA739*k))*(LN((50-dTar)/(hTar-dTar)))</f>
        <v>249652.38609041239</v>
      </c>
      <c r="AC739">
        <f t="shared" si="148"/>
        <v>402726.04578894714</v>
      </c>
      <c r="AD739" s="19">
        <v>2497.7700195299999</v>
      </c>
      <c r="AE739" s="19">
        <v>60723.6445313</v>
      </c>
      <c r="AF739">
        <f t="shared" si="154"/>
        <v>2.1461647183800129E-6</v>
      </c>
      <c r="AG739" s="23">
        <f t="shared" si="149"/>
        <v>3.1049413716725507</v>
      </c>
      <c r="AH739" s="25">
        <f t="shared" si="155"/>
        <v>10.622722210460603</v>
      </c>
      <c r="AI739" s="25">
        <f t="shared" si="150"/>
        <v>4.6905171284601254E-5</v>
      </c>
    </row>
    <row r="740" spans="6:35" ht="15">
      <c r="F740" s="5">
        <v>2006</v>
      </c>
      <c r="G740" s="5">
        <v>1</v>
      </c>
      <c r="H740" s="5">
        <v>0</v>
      </c>
      <c r="I740" s="5">
        <v>31</v>
      </c>
      <c r="J740" s="5">
        <v>15</v>
      </c>
      <c r="K740" s="5">
        <v>3.6905000209800001</v>
      </c>
      <c r="L740" s="5">
        <v>0.33896324038499998</v>
      </c>
      <c r="M740" s="5">
        <v>0</v>
      </c>
      <c r="N740" s="8">
        <f t="shared" si="151"/>
        <v>1E-4</v>
      </c>
      <c r="O740" s="5">
        <v>0</v>
      </c>
      <c r="P740" s="5">
        <v>96.736587524399994</v>
      </c>
      <c r="Q740" s="5">
        <v>13.690580367999999</v>
      </c>
      <c r="R740" s="5">
        <v>716.167480469</v>
      </c>
      <c r="S740">
        <f t="shared" si="143"/>
        <v>5.9413998308355972E-6</v>
      </c>
      <c r="T740">
        <f t="shared" si="144"/>
        <v>1164059.9128807276</v>
      </c>
      <c r="U740">
        <f t="shared" si="145"/>
        <v>3495847.0217512534</v>
      </c>
      <c r="V740" s="9">
        <v>932.24761962900004</v>
      </c>
      <c r="W740" s="9">
        <v>60723.6445313</v>
      </c>
      <c r="X740">
        <f t="shared" si="152"/>
        <v>2.8109604523221937E-7</v>
      </c>
      <c r="Y740">
        <f t="shared" si="153"/>
        <v>20.349045091688577</v>
      </c>
      <c r="Z740">
        <f t="shared" si="146"/>
        <v>1.2340421072902296E-4</v>
      </c>
      <c r="AA740">
        <f t="shared" si="147"/>
        <v>1.7504920002306861E-5</v>
      </c>
      <c r="AB740">
        <f>(1/(AA740*k))*(LN((50-dTar)/(hTar-dTar)))</f>
        <v>249652.38609041239</v>
      </c>
      <c r="AC740">
        <f t="shared" si="148"/>
        <v>402726.04578894714</v>
      </c>
      <c r="AD740" s="19">
        <v>2497.7700195299999</v>
      </c>
      <c r="AE740" s="19">
        <v>60723.6445313</v>
      </c>
      <c r="AF740">
        <f t="shared" si="154"/>
        <v>2.1461647183800129E-6</v>
      </c>
      <c r="AG740" s="23">
        <f t="shared" si="149"/>
        <v>2.761031071007535</v>
      </c>
      <c r="AH740" s="25">
        <f t="shared" si="155"/>
        <v>9.4461255691808574</v>
      </c>
      <c r="AI740" s="25">
        <f t="shared" si="150"/>
        <v>4.6905171284601254E-5</v>
      </c>
    </row>
    <row r="741" spans="6:35" ht="15">
      <c r="F741" s="5">
        <v>2006</v>
      </c>
      <c r="G741" s="5">
        <v>1</v>
      </c>
      <c r="H741" s="5">
        <v>0</v>
      </c>
      <c r="I741" s="5">
        <v>31</v>
      </c>
      <c r="J741" s="5">
        <v>16</v>
      </c>
      <c r="K741" s="5">
        <v>3.2734999656700001</v>
      </c>
      <c r="L741" s="5">
        <v>0.31351149082200003</v>
      </c>
      <c r="M741" s="5">
        <v>0</v>
      </c>
      <c r="N741" s="8">
        <f t="shared" si="151"/>
        <v>1E-4</v>
      </c>
      <c r="O741" s="5">
        <v>0</v>
      </c>
      <c r="P741" s="5">
        <v>96.736587524399994</v>
      </c>
      <c r="Q741" s="5">
        <v>11.0915136337</v>
      </c>
      <c r="R741" s="5">
        <v>550.21997070299994</v>
      </c>
      <c r="S741">
        <f t="shared" si="143"/>
        <v>5.9413998308355972E-6</v>
      </c>
      <c r="T741">
        <f t="shared" si="144"/>
        <v>1164059.9128807276</v>
      </c>
      <c r="U741">
        <f t="shared" si="145"/>
        <v>3495847.0217512534</v>
      </c>
      <c r="V741" s="9">
        <v>938.45880126999998</v>
      </c>
      <c r="W741" s="9">
        <v>60723.6445313</v>
      </c>
      <c r="X741">
        <f t="shared" si="152"/>
        <v>2.8109555445664183E-7</v>
      </c>
      <c r="Y741">
        <f t="shared" si="153"/>
        <v>16.485898577542564</v>
      </c>
      <c r="Z741">
        <f t="shared" si="146"/>
        <v>1.2340421072902296E-4</v>
      </c>
      <c r="AA741">
        <f t="shared" si="147"/>
        <v>1.7504920002306861E-5</v>
      </c>
      <c r="AB741">
        <f>(1/(AA741*k))*(LN((50-dTar)/(hTar-dTar)))</f>
        <v>249652.38609041239</v>
      </c>
      <c r="AC741">
        <f t="shared" si="148"/>
        <v>402726.04578894714</v>
      </c>
      <c r="AD741" s="19">
        <v>2497.7700195299999</v>
      </c>
      <c r="AE741" s="19">
        <v>60723.6445313</v>
      </c>
      <c r="AF741">
        <f t="shared" si="154"/>
        <v>2.1461647183800129E-6</v>
      </c>
      <c r="AG741" s="23">
        <f t="shared" si="149"/>
        <v>2.236865563026615</v>
      </c>
      <c r="AH741" s="25">
        <f t="shared" si="155"/>
        <v>7.6528341935736863</v>
      </c>
      <c r="AI741" s="25">
        <f t="shared" si="150"/>
        <v>4.6905171284601254E-5</v>
      </c>
    </row>
    <row r="742" spans="6:35" ht="15">
      <c r="F742" s="5">
        <v>2006</v>
      </c>
      <c r="G742" s="5">
        <v>1</v>
      </c>
      <c r="H742" s="5">
        <v>0</v>
      </c>
      <c r="I742" s="5">
        <v>31</v>
      </c>
      <c r="J742" s="5">
        <v>17</v>
      </c>
      <c r="K742" s="5">
        <v>2.9809999465899999</v>
      </c>
      <c r="L742" s="5">
        <v>0.29913154244399998</v>
      </c>
      <c r="M742" s="5">
        <v>0</v>
      </c>
      <c r="N742" s="8">
        <f t="shared" si="151"/>
        <v>1E-4</v>
      </c>
      <c r="O742" s="5">
        <v>0</v>
      </c>
      <c r="P742" s="5">
        <v>96.736587524399994</v>
      </c>
      <c r="Q742" s="5">
        <v>3.6844964027399998</v>
      </c>
      <c r="R742" s="5">
        <v>266.91000366200001</v>
      </c>
      <c r="S742">
        <f t="shared" si="143"/>
        <v>5.9413998308355972E-6</v>
      </c>
      <c r="T742">
        <f t="shared" si="144"/>
        <v>1164059.9128807276</v>
      </c>
      <c r="U742">
        <f t="shared" si="145"/>
        <v>3495847.0217512534</v>
      </c>
      <c r="V742" s="9">
        <v>953.66070556600005</v>
      </c>
      <c r="W742" s="9">
        <v>60723.6445313</v>
      </c>
      <c r="X742">
        <f t="shared" si="152"/>
        <v>2.8109435328770406E-7</v>
      </c>
      <c r="Y742">
        <f t="shared" si="153"/>
        <v>5.4764489115398387</v>
      </c>
      <c r="Z742">
        <f t="shared" si="146"/>
        <v>1.2340421072902296E-4</v>
      </c>
      <c r="AA742">
        <f t="shared" si="147"/>
        <v>1.7504920002306861E-5</v>
      </c>
      <c r="AB742">
        <f>(1/(AA742*k))*(LN((50-dTar)/(hTar-dTar)))</f>
        <v>249652.38609041239</v>
      </c>
      <c r="AC742">
        <f t="shared" si="148"/>
        <v>402726.04578894714</v>
      </c>
      <c r="AD742" s="19">
        <v>2497.7700195299999</v>
      </c>
      <c r="AE742" s="19">
        <v>60723.6445313</v>
      </c>
      <c r="AF742">
        <f t="shared" si="154"/>
        <v>2.1461647183800129E-6</v>
      </c>
      <c r="AG742" s="23">
        <f t="shared" si="149"/>
        <v>0.74306413570840291</v>
      </c>
      <c r="AH742" s="25">
        <f t="shared" si="155"/>
        <v>2.542194184470032</v>
      </c>
      <c r="AI742" s="25">
        <f t="shared" si="150"/>
        <v>4.6905171284601254E-5</v>
      </c>
    </row>
    <row r="743" spans="6:35" ht="15">
      <c r="F743" s="5">
        <v>2006</v>
      </c>
      <c r="G743" s="5">
        <v>1</v>
      </c>
      <c r="H743" s="5">
        <v>0</v>
      </c>
      <c r="I743" s="5">
        <v>31</v>
      </c>
      <c r="J743" s="5">
        <v>18</v>
      </c>
      <c r="K743" s="5">
        <v>0.32350000739099999</v>
      </c>
      <c r="L743" s="5">
        <v>0.17990179359899999</v>
      </c>
      <c r="M743" s="5">
        <v>0</v>
      </c>
      <c r="N743" s="8">
        <f t="shared" si="151"/>
        <v>1E-4</v>
      </c>
      <c r="O743" s="5">
        <v>0</v>
      </c>
      <c r="P743" s="5">
        <v>96.736587524399994</v>
      </c>
      <c r="Q743" s="5">
        <v>2.2294964790299998</v>
      </c>
      <c r="R743" s="5">
        <v>36.284999847400002</v>
      </c>
      <c r="S743">
        <f t="shared" si="143"/>
        <v>5.9413998308355972E-6</v>
      </c>
      <c r="T743">
        <f t="shared" si="144"/>
        <v>1164059.9128807276</v>
      </c>
      <c r="U743">
        <f t="shared" si="145"/>
        <v>3495847.0217512534</v>
      </c>
      <c r="V743" s="9">
        <v>1018.70709229</v>
      </c>
      <c r="W743" s="9">
        <v>60723.6445313</v>
      </c>
      <c r="X743">
        <f t="shared" si="152"/>
        <v>2.8108921380416878E-7</v>
      </c>
      <c r="Y743">
        <f t="shared" si="153"/>
        <v>3.3137812225366829</v>
      </c>
      <c r="Z743">
        <f t="shared" si="146"/>
        <v>1.2340421072902296E-4</v>
      </c>
      <c r="AA743">
        <f t="shared" si="147"/>
        <v>1.7504920002306861E-5</v>
      </c>
      <c r="AB743">
        <f>(1/(AA743*k))*(LN((50-dTar)/(hTar-dTar)))</f>
        <v>249652.38609041239</v>
      </c>
      <c r="AC743">
        <f t="shared" si="148"/>
        <v>402726.04578894714</v>
      </c>
      <c r="AD743" s="19">
        <v>2497.7700195299999</v>
      </c>
      <c r="AE743" s="19">
        <v>60723.6445313</v>
      </c>
      <c r="AF743">
        <f t="shared" si="154"/>
        <v>2.1461647183800129E-6</v>
      </c>
      <c r="AG743" s="23">
        <f t="shared" si="149"/>
        <v>0.44962566433557832</v>
      </c>
      <c r="AH743" s="25">
        <f t="shared" si="155"/>
        <v>1.5382733389126158</v>
      </c>
      <c r="AI743" s="25">
        <f t="shared" si="150"/>
        <v>4.6905171284601254E-5</v>
      </c>
    </row>
    <row r="744" spans="6:35" ht="15">
      <c r="F744" s="5">
        <v>2006</v>
      </c>
      <c r="G744" s="5">
        <v>1</v>
      </c>
      <c r="H744" s="5">
        <v>0</v>
      </c>
      <c r="I744" s="5">
        <v>31</v>
      </c>
      <c r="J744" s="5">
        <v>19</v>
      </c>
      <c r="K744" s="5">
        <v>-1.6734999418300001</v>
      </c>
      <c r="L744" s="5">
        <v>0.12453352659899999</v>
      </c>
      <c r="M744" s="5">
        <v>7.4999998323599998E-3</v>
      </c>
      <c r="N744" s="8">
        <f t="shared" si="151"/>
        <v>7.4999998323599998E-3</v>
      </c>
      <c r="O744" s="5">
        <v>0</v>
      </c>
      <c r="P744" s="5">
        <v>96.736587524399994</v>
      </c>
      <c r="Q744" s="5">
        <v>2.0947151184099999</v>
      </c>
      <c r="R744" s="5">
        <v>0</v>
      </c>
      <c r="S744">
        <f t="shared" si="143"/>
        <v>4.4560497735250703E-4</v>
      </c>
      <c r="T744">
        <f t="shared" si="144"/>
        <v>15520.799185330605</v>
      </c>
      <c r="U744">
        <f t="shared" si="145"/>
        <v>46611.294665205707</v>
      </c>
      <c r="V744" s="9">
        <v>932.52032470699999</v>
      </c>
      <c r="W744" s="9">
        <v>13627.2363281</v>
      </c>
      <c r="X744">
        <f t="shared" si="152"/>
        <v>1.634760198580297E-5</v>
      </c>
      <c r="Y744">
        <f t="shared" si="153"/>
        <v>2.8069051104569827</v>
      </c>
      <c r="Z744">
        <f t="shared" si="146"/>
        <v>9.2553155978019018E-3</v>
      </c>
      <c r="AA744">
        <f t="shared" si="147"/>
        <v>1.3128689708277665E-3</v>
      </c>
      <c r="AB744">
        <f>(1/(AA744*k))*(LN((50-dTar)/(hTar-dTar)))</f>
        <v>3328.6985556085697</v>
      </c>
      <c r="AC744">
        <f t="shared" si="148"/>
        <v>5369.6807305423999</v>
      </c>
      <c r="AD744" s="19">
        <v>2471.0612793</v>
      </c>
      <c r="AE744" s="19">
        <v>4625.2626953099998</v>
      </c>
      <c r="AF744">
        <f t="shared" si="154"/>
        <v>8.021816320883338E-5</v>
      </c>
      <c r="AG744" s="23">
        <f t="shared" si="149"/>
        <v>1.5978421716428917</v>
      </c>
      <c r="AH744" s="25">
        <f t="shared" si="155"/>
        <v>2.0573994582533768</v>
      </c>
      <c r="AI744" s="25">
        <f t="shared" si="150"/>
        <v>3.5178877677132648E-3</v>
      </c>
    </row>
    <row r="745" spans="6:35" ht="15">
      <c r="F745" s="5">
        <v>2006</v>
      </c>
      <c r="G745" s="5">
        <v>1</v>
      </c>
      <c r="H745" s="5">
        <v>0</v>
      </c>
      <c r="I745" s="5">
        <v>31</v>
      </c>
      <c r="J745" s="5">
        <v>20</v>
      </c>
      <c r="K745" s="5">
        <v>-3.1064999103500002</v>
      </c>
      <c r="L745" s="5">
        <v>9.0588919818400004E-2</v>
      </c>
      <c r="M745" s="5">
        <v>1.0000000475E-3</v>
      </c>
      <c r="N745" s="8">
        <f t="shared" si="151"/>
        <v>1.0000000475E-3</v>
      </c>
      <c r="O745" s="5">
        <v>0</v>
      </c>
      <c r="P745" s="5">
        <v>96.736587524399994</v>
      </c>
      <c r="Q745" s="5">
        <v>1.76603055</v>
      </c>
      <c r="R745" s="5">
        <v>0</v>
      </c>
      <c r="S745">
        <f t="shared" si="143"/>
        <v>5.9414001130520886E-5</v>
      </c>
      <c r="T745">
        <f t="shared" si="144"/>
        <v>116405.98575878843</v>
      </c>
      <c r="U745">
        <f t="shared" si="145"/>
        <v>349584.68556985282</v>
      </c>
      <c r="V745" s="9">
        <v>1018.70709229</v>
      </c>
      <c r="W745" s="9">
        <v>60723.6445313</v>
      </c>
      <c r="X745">
        <f t="shared" si="152"/>
        <v>2.4311555272981254E-6</v>
      </c>
      <c r="Y745">
        <f t="shared" si="153"/>
        <v>2.4630866809640346</v>
      </c>
      <c r="Z745">
        <f t="shared" si="146"/>
        <v>1.2340421659072294E-3</v>
      </c>
      <c r="AA745">
        <f t="shared" si="147"/>
        <v>1.7504920833790556E-4</v>
      </c>
      <c r="AB745">
        <f>(1/(AA745*k))*(LN((50-dTar)/(hTar-dTar)))</f>
        <v>24965.23742319247</v>
      </c>
      <c r="AC745">
        <f t="shared" si="148"/>
        <v>40272.602665946091</v>
      </c>
      <c r="AD745" s="19">
        <v>2496.0991210900002</v>
      </c>
      <c r="AE745" s="19">
        <v>34689.4765625</v>
      </c>
      <c r="AF745">
        <f t="shared" si="154"/>
        <v>1.2910192587894617E-5</v>
      </c>
      <c r="AG745" s="23">
        <f t="shared" si="149"/>
        <v>1.1824612731907753</v>
      </c>
      <c r="AH745" s="25">
        <f t="shared" si="155"/>
        <v>1.6692190081834426</v>
      </c>
      <c r="AI745" s="25">
        <f t="shared" si="150"/>
        <v>4.6905173512596878E-4</v>
      </c>
    </row>
    <row r="746" spans="6:35" ht="15">
      <c r="F746" s="5">
        <v>2006</v>
      </c>
      <c r="G746" s="5">
        <v>1</v>
      </c>
      <c r="H746" s="5">
        <v>0</v>
      </c>
      <c r="I746" s="5">
        <v>31</v>
      </c>
      <c r="J746" s="5">
        <v>21</v>
      </c>
      <c r="K746" s="5">
        <v>-3.7235000133499998</v>
      </c>
      <c r="L746" s="5">
        <v>8.3250276744399998E-2</v>
      </c>
      <c r="M746" s="5">
        <v>1.0000000475E-3</v>
      </c>
      <c r="N746" s="8">
        <f t="shared" si="151"/>
        <v>1.0000000475E-3</v>
      </c>
      <c r="O746" s="5">
        <v>0</v>
      </c>
      <c r="P746" s="5">
        <v>96.736587524399994</v>
      </c>
      <c r="Q746" s="5">
        <v>1.9418915510200001</v>
      </c>
      <c r="R746" s="5">
        <v>0</v>
      </c>
      <c r="S746">
        <f t="shared" si="143"/>
        <v>5.9414001130520886E-5</v>
      </c>
      <c r="T746">
        <f t="shared" si="144"/>
        <v>116405.98575878843</v>
      </c>
      <c r="U746">
        <f t="shared" si="145"/>
        <v>349584.68556985282</v>
      </c>
      <c r="V746" s="9">
        <v>1018.70709229</v>
      </c>
      <c r="W746" s="9">
        <v>60723.6445313</v>
      </c>
      <c r="X746">
        <f t="shared" si="152"/>
        <v>2.4311555272981254E-6</v>
      </c>
      <c r="Y746">
        <f t="shared" si="153"/>
        <v>2.7083604047472192</v>
      </c>
      <c r="Z746">
        <f t="shared" si="146"/>
        <v>1.2340421659072294E-3</v>
      </c>
      <c r="AA746">
        <f t="shared" si="147"/>
        <v>1.7504920833790556E-4</v>
      </c>
      <c r="AB746">
        <f>(1/(AA746*k))*(LN((50-dTar)/(hTar-dTar)))</f>
        <v>24965.23742319247</v>
      </c>
      <c r="AC746">
        <f t="shared" si="148"/>
        <v>40272.602665946091</v>
      </c>
      <c r="AD746" s="19">
        <v>2496.0991210900002</v>
      </c>
      <c r="AE746" s="19">
        <v>34689.4765625</v>
      </c>
      <c r="AF746">
        <f t="shared" si="154"/>
        <v>1.2910192587894617E-5</v>
      </c>
      <c r="AG746" s="23">
        <f t="shared" si="149"/>
        <v>1.300210551746978</v>
      </c>
      <c r="AH746" s="25">
        <f t="shared" si="155"/>
        <v>1.8354395334743288</v>
      </c>
      <c r="AI746" s="25">
        <f t="shared" si="150"/>
        <v>4.6905173512596878E-4</v>
      </c>
    </row>
    <row r="747" spans="6:35" ht="15">
      <c r="F747" s="5">
        <v>2006</v>
      </c>
      <c r="G747" s="5">
        <v>1</v>
      </c>
      <c r="H747" s="5">
        <v>0</v>
      </c>
      <c r="I747" s="5">
        <v>31</v>
      </c>
      <c r="J747" s="5">
        <v>22</v>
      </c>
      <c r="K747" s="5">
        <v>-4.3284997940099998</v>
      </c>
      <c r="L747" s="5">
        <v>7.2452135384100003E-2</v>
      </c>
      <c r="M747" s="5">
        <v>0</v>
      </c>
      <c r="N747" s="8">
        <f t="shared" si="151"/>
        <v>1E-4</v>
      </c>
      <c r="O747" s="5">
        <v>0</v>
      </c>
      <c r="P747" s="5">
        <v>96.736587524399994</v>
      </c>
      <c r="Q747" s="5">
        <v>1.69754850864</v>
      </c>
      <c r="R747" s="5">
        <v>0</v>
      </c>
      <c r="S747">
        <f t="shared" si="143"/>
        <v>5.9413998308355972E-6</v>
      </c>
      <c r="T747">
        <f t="shared" si="144"/>
        <v>1164059.9128807276</v>
      </c>
      <c r="U747">
        <f t="shared" si="145"/>
        <v>3495847.0217512534</v>
      </c>
      <c r="V747" s="9">
        <v>1018.70709229</v>
      </c>
      <c r="W747" s="9">
        <v>60723.6445313</v>
      </c>
      <c r="X747">
        <f t="shared" si="152"/>
        <v>2.8108921380416878E-7</v>
      </c>
      <c r="Y747">
        <f t="shared" si="153"/>
        <v>2.5231277219705754</v>
      </c>
      <c r="Z747">
        <f t="shared" si="146"/>
        <v>1.2340421072902296E-4</v>
      </c>
      <c r="AA747">
        <f t="shared" si="147"/>
        <v>1.7504920002306861E-5</v>
      </c>
      <c r="AB747">
        <f>(1/(AA747*k))*(LN((50-dTar)/(hTar-dTar)))</f>
        <v>249652.38609041239</v>
      </c>
      <c r="AC747">
        <f t="shared" si="148"/>
        <v>402726.04578894714</v>
      </c>
      <c r="AD747" s="19">
        <v>2497.7700195299999</v>
      </c>
      <c r="AE747" s="19">
        <v>60723.6445313</v>
      </c>
      <c r="AF747">
        <f t="shared" si="154"/>
        <v>2.1461647183800129E-6</v>
      </c>
      <c r="AG747" s="23">
        <f t="shared" si="149"/>
        <v>0.34234697525568952</v>
      </c>
      <c r="AH747" s="25">
        <f t="shared" si="155"/>
        <v>1.1712481436561386</v>
      </c>
      <c r="AI747" s="25">
        <f t="shared" si="150"/>
        <v>4.6905171284601254E-5</v>
      </c>
    </row>
    <row r="748" spans="6:35" ht="15">
      <c r="F748" s="5">
        <v>2006</v>
      </c>
      <c r="G748" s="5">
        <v>1</v>
      </c>
      <c r="H748" s="5">
        <v>0</v>
      </c>
      <c r="I748" s="5">
        <v>31</v>
      </c>
      <c r="J748" s="5">
        <v>23</v>
      </c>
      <c r="K748" s="5">
        <v>-4.7170000076300003</v>
      </c>
      <c r="L748" s="5">
        <v>6.6481515765200005E-2</v>
      </c>
      <c r="M748" s="5">
        <v>0</v>
      </c>
      <c r="N748" s="8">
        <f t="shared" si="151"/>
        <v>1E-4</v>
      </c>
      <c r="O748" s="5">
        <v>0</v>
      </c>
      <c r="P748" s="5">
        <v>96.736587524399994</v>
      </c>
      <c r="Q748" s="5">
        <v>1.99868500233</v>
      </c>
      <c r="R748" s="5">
        <v>0</v>
      </c>
      <c r="S748">
        <f t="shared" si="143"/>
        <v>5.9413998308355972E-6</v>
      </c>
      <c r="T748">
        <f t="shared" si="144"/>
        <v>1164059.9128807276</v>
      </c>
      <c r="U748">
        <f t="shared" si="145"/>
        <v>3495847.0217512534</v>
      </c>
      <c r="V748" s="9">
        <v>1018.70709229</v>
      </c>
      <c r="W748" s="9">
        <v>60723.6445313</v>
      </c>
      <c r="X748">
        <f t="shared" si="152"/>
        <v>2.8108921380416878E-7</v>
      </c>
      <c r="Y748">
        <f t="shared" si="153"/>
        <v>2.970717779903576</v>
      </c>
      <c r="Z748">
        <f t="shared" si="146"/>
        <v>1.2340421072902296E-4</v>
      </c>
      <c r="AA748">
        <f t="shared" si="147"/>
        <v>1.7504920002306861E-5</v>
      </c>
      <c r="AB748">
        <f>(1/(AA748*k))*(LN((50-dTar)/(hTar-dTar)))</f>
        <v>249652.38609041239</v>
      </c>
      <c r="AC748">
        <f t="shared" si="148"/>
        <v>402726.04578894714</v>
      </c>
      <c r="AD748" s="19">
        <v>2497.7700195299999</v>
      </c>
      <c r="AE748" s="19">
        <v>60723.6445313</v>
      </c>
      <c r="AF748">
        <f t="shared" si="154"/>
        <v>2.1461647183800129E-6</v>
      </c>
      <c r="AG748" s="23">
        <f t="shared" si="149"/>
        <v>0.40307759192388076</v>
      </c>
      <c r="AH748" s="25">
        <f t="shared" si="155"/>
        <v>1.3790216225442928</v>
      </c>
      <c r="AI748" s="25">
        <f t="shared" si="150"/>
        <v>4.6905171284601254E-5</v>
      </c>
    </row>
    <row r="749" spans="6:35" ht="15">
      <c r="F749" s="5">
        <v>2006</v>
      </c>
      <c r="G749" s="5">
        <v>1</v>
      </c>
      <c r="H749" s="5">
        <v>0</v>
      </c>
      <c r="I749" s="5">
        <v>31</v>
      </c>
      <c r="J749" s="5">
        <v>24</v>
      </c>
      <c r="K749" s="5">
        <v>-5.0819997787500002</v>
      </c>
      <c r="L749" s="5">
        <v>5.6503869593099998E-2</v>
      </c>
      <c r="M749" s="5">
        <v>0</v>
      </c>
      <c r="N749" s="8">
        <f t="shared" si="151"/>
        <v>1E-4</v>
      </c>
      <c r="O749" s="5">
        <v>0</v>
      </c>
      <c r="P749" s="5">
        <v>96.736587524399994</v>
      </c>
      <c r="Q749" s="5">
        <v>1.23878705502</v>
      </c>
      <c r="R749" s="5">
        <v>0</v>
      </c>
      <c r="S749">
        <f t="shared" si="143"/>
        <v>5.9413998308355972E-6</v>
      </c>
      <c r="T749">
        <f t="shared" si="144"/>
        <v>1164059.9128807276</v>
      </c>
      <c r="U749">
        <f t="shared" si="145"/>
        <v>3495847.0217512534</v>
      </c>
      <c r="V749" s="9">
        <v>1018.70709229</v>
      </c>
      <c r="W749" s="9">
        <v>60723.6445313</v>
      </c>
      <c r="X749">
        <f t="shared" si="152"/>
        <v>2.8108921380416878E-7</v>
      </c>
      <c r="Y749">
        <f t="shared" si="153"/>
        <v>1.8412539872827292</v>
      </c>
      <c r="Z749">
        <f t="shared" si="146"/>
        <v>1.2340421072902296E-4</v>
      </c>
      <c r="AA749">
        <f t="shared" si="147"/>
        <v>1.7504920002306861E-5</v>
      </c>
      <c r="AB749">
        <f>(1/(AA749*k))*(LN((50-dTar)/(hTar-dTar)))</f>
        <v>249652.38609041239</v>
      </c>
      <c r="AC749">
        <f t="shared" si="148"/>
        <v>402726.04578894714</v>
      </c>
      <c r="AD749" s="19">
        <v>2497.7700195299999</v>
      </c>
      <c r="AE749" s="19">
        <v>60723.6445313</v>
      </c>
      <c r="AF749">
        <f t="shared" si="154"/>
        <v>2.1461647183800129E-6</v>
      </c>
      <c r="AG749" s="23">
        <f t="shared" si="149"/>
        <v>0.24982791308377184</v>
      </c>
      <c r="AH749" s="25">
        <f t="shared" si="155"/>
        <v>0.85471904407600552</v>
      </c>
      <c r="AI749" s="25">
        <f t="shared" si="150"/>
        <v>4.6905171284601254E-5</v>
      </c>
    </row>
    <row r="750" spans="6:35" ht="15">
      <c r="F750" s="5">
        <v>2006</v>
      </c>
      <c r="G750" s="5">
        <v>2</v>
      </c>
      <c r="H750" s="5">
        <v>0</v>
      </c>
      <c r="I750" s="5">
        <v>32</v>
      </c>
      <c r="J750" s="5">
        <v>1</v>
      </c>
      <c r="K750" s="5">
        <v>-5.0440001487700004</v>
      </c>
      <c r="L750" s="5">
        <v>4.9951139837499998E-2</v>
      </c>
      <c r="M750" s="5">
        <v>0</v>
      </c>
      <c r="N750" s="8">
        <f t="shared" si="151"/>
        <v>1E-4</v>
      </c>
      <c r="O750" s="5">
        <v>0</v>
      </c>
      <c r="P750" s="5">
        <v>96.736587524399994</v>
      </c>
      <c r="Q750" s="5">
        <v>0.93379962444300002</v>
      </c>
      <c r="R750" s="5">
        <v>0</v>
      </c>
      <c r="S750">
        <f t="shared" si="143"/>
        <v>5.9413998308355972E-6</v>
      </c>
      <c r="T750">
        <f t="shared" si="144"/>
        <v>1164059.9128807276</v>
      </c>
      <c r="U750">
        <f t="shared" si="145"/>
        <v>3495847.0217512534</v>
      </c>
      <c r="V750" s="9">
        <v>1014.3055419900001</v>
      </c>
      <c r="W750" s="9">
        <v>60723.6445313</v>
      </c>
      <c r="X750">
        <f t="shared" si="152"/>
        <v>2.8108956157613294E-7</v>
      </c>
      <c r="Y750">
        <f t="shared" si="153"/>
        <v>1.3879409777642944</v>
      </c>
      <c r="Z750">
        <f t="shared" si="146"/>
        <v>1.2340421072902296E-4</v>
      </c>
      <c r="AA750">
        <f t="shared" si="147"/>
        <v>1.7504920002306861E-5</v>
      </c>
      <c r="AB750">
        <f>(1/(AA750*k))*(LN((50-dTar)/(hTar-dTar)))</f>
        <v>249652.38609041239</v>
      </c>
      <c r="AC750">
        <f t="shared" si="148"/>
        <v>402726.04578894714</v>
      </c>
      <c r="AD750" s="19">
        <v>2497.7700195299999</v>
      </c>
      <c r="AE750" s="19">
        <v>60723.6445313</v>
      </c>
      <c r="AF750">
        <f t="shared" si="154"/>
        <v>2.1461647183800129E-6</v>
      </c>
      <c r="AG750" s="23">
        <f t="shared" si="149"/>
        <v>0.18832078591722265</v>
      </c>
      <c r="AH750" s="25">
        <f t="shared" si="155"/>
        <v>0.64428894326486796</v>
      </c>
      <c r="AI750" s="25">
        <f t="shared" si="150"/>
        <v>4.6905171284601254E-5</v>
      </c>
    </row>
    <row r="751" spans="6:35" ht="15">
      <c r="F751" s="5">
        <v>2006</v>
      </c>
      <c r="G751" s="5">
        <v>2</v>
      </c>
      <c r="H751" s="5">
        <v>0</v>
      </c>
      <c r="I751" s="5">
        <v>32</v>
      </c>
      <c r="J751" s="5">
        <v>2</v>
      </c>
      <c r="K751" s="5">
        <v>-4.7249999046299997</v>
      </c>
      <c r="L751" s="5">
        <v>5.6120265275199997E-2</v>
      </c>
      <c r="M751" s="5">
        <v>0</v>
      </c>
      <c r="N751" s="8">
        <f t="shared" si="151"/>
        <v>1E-4</v>
      </c>
      <c r="O751" s="5">
        <v>0</v>
      </c>
      <c r="P751" s="5">
        <v>96.736587524399994</v>
      </c>
      <c r="Q751" s="5">
        <v>0.99895447492599998</v>
      </c>
      <c r="R751" s="5">
        <v>0</v>
      </c>
      <c r="S751">
        <f t="shared" si="143"/>
        <v>5.9413998308355972E-6</v>
      </c>
      <c r="T751">
        <f t="shared" si="144"/>
        <v>1164059.9128807276</v>
      </c>
      <c r="U751">
        <f t="shared" si="145"/>
        <v>3495847.0217512534</v>
      </c>
      <c r="V751" s="9">
        <v>1014.3055419900001</v>
      </c>
      <c r="W751" s="9">
        <v>60723.6445313</v>
      </c>
      <c r="X751">
        <f t="shared" si="152"/>
        <v>2.8108956157613294E-7</v>
      </c>
      <c r="Y751">
        <f t="shared" si="153"/>
        <v>1.4847830459321867</v>
      </c>
      <c r="Z751">
        <f t="shared" si="146"/>
        <v>1.2340421072902296E-4</v>
      </c>
      <c r="AA751">
        <f t="shared" si="147"/>
        <v>1.7504920002306861E-5</v>
      </c>
      <c r="AB751">
        <f>(1/(AA751*k))*(LN((50-dTar)/(hTar-dTar)))</f>
        <v>249652.38609041239</v>
      </c>
      <c r="AC751">
        <f t="shared" si="148"/>
        <v>402726.04578894714</v>
      </c>
      <c r="AD751" s="19">
        <v>2497.7700195299999</v>
      </c>
      <c r="AE751" s="19">
        <v>60723.6445313</v>
      </c>
      <c r="AF751">
        <f t="shared" si="154"/>
        <v>2.1461647183800129E-6</v>
      </c>
      <c r="AG751" s="23">
        <f t="shared" si="149"/>
        <v>0.2014606633899691</v>
      </c>
      <c r="AH751" s="25">
        <f t="shared" si="155"/>
        <v>0.68924350168130777</v>
      </c>
      <c r="AI751" s="25">
        <f t="shared" si="150"/>
        <v>4.6905171284601254E-5</v>
      </c>
    </row>
    <row r="752" spans="6:35" ht="15">
      <c r="F752" s="5">
        <v>2006</v>
      </c>
      <c r="G752" s="5">
        <v>2</v>
      </c>
      <c r="H752" s="5">
        <v>0</v>
      </c>
      <c r="I752" s="5">
        <v>32</v>
      </c>
      <c r="J752" s="5">
        <v>3</v>
      </c>
      <c r="K752" s="5">
        <v>-4.8225002288800001</v>
      </c>
      <c r="L752" s="5">
        <v>5.8481741696599997E-2</v>
      </c>
      <c r="M752" s="5">
        <v>0</v>
      </c>
      <c r="N752" s="8">
        <f t="shared" si="151"/>
        <v>1E-4</v>
      </c>
      <c r="O752" s="5">
        <v>0</v>
      </c>
      <c r="P752" s="5">
        <v>96.736587524399994</v>
      </c>
      <c r="Q752" s="5">
        <v>1.0577850341799999</v>
      </c>
      <c r="R752" s="5">
        <v>0</v>
      </c>
      <c r="S752">
        <f t="shared" si="143"/>
        <v>5.9413998308355972E-6</v>
      </c>
      <c r="T752">
        <f t="shared" si="144"/>
        <v>1164059.9128807276</v>
      </c>
      <c r="U752">
        <f t="shared" si="145"/>
        <v>3495847.0217512534</v>
      </c>
      <c r="V752" s="9">
        <v>1014.3055419900001</v>
      </c>
      <c r="W752" s="9">
        <v>60723.6445313</v>
      </c>
      <c r="X752">
        <f t="shared" si="152"/>
        <v>2.8108956157613294E-7</v>
      </c>
      <c r="Y752">
        <f t="shared" si="153"/>
        <v>1.5722250857403759</v>
      </c>
      <c r="Z752">
        <f t="shared" si="146"/>
        <v>1.2340421072902296E-4</v>
      </c>
      <c r="AA752">
        <f t="shared" si="147"/>
        <v>1.7504920002306861E-5</v>
      </c>
      <c r="AB752">
        <f>(1/(AA752*k))*(LN((50-dTar)/(hTar-dTar)))</f>
        <v>249652.38609041239</v>
      </c>
      <c r="AC752">
        <f t="shared" si="148"/>
        <v>402726.04578894714</v>
      </c>
      <c r="AD752" s="19">
        <v>2497.7700195299999</v>
      </c>
      <c r="AE752" s="19">
        <v>60723.6445313</v>
      </c>
      <c r="AF752">
        <f t="shared" si="154"/>
        <v>2.1461647183800129E-6</v>
      </c>
      <c r="AG752" s="23">
        <f t="shared" si="149"/>
        <v>0.21332511146283217</v>
      </c>
      <c r="AH752" s="25">
        <f t="shared" si="155"/>
        <v>0.7298345212761701</v>
      </c>
      <c r="AI752" s="25">
        <f t="shared" si="150"/>
        <v>4.6905171284601254E-5</v>
      </c>
    </row>
    <row r="753" spans="6:35" ht="15">
      <c r="F753" s="5">
        <v>2006</v>
      </c>
      <c r="G753" s="5">
        <v>2</v>
      </c>
      <c r="H753" s="5">
        <v>0</v>
      </c>
      <c r="I753" s="5">
        <v>32</v>
      </c>
      <c r="J753" s="5">
        <v>4</v>
      </c>
      <c r="K753" s="5">
        <v>-5.02199983597</v>
      </c>
      <c r="L753" s="5">
        <v>5.7182498276199999E-2</v>
      </c>
      <c r="M753" s="5">
        <v>0</v>
      </c>
      <c r="N753" s="8">
        <f t="shared" si="151"/>
        <v>1E-4</v>
      </c>
      <c r="O753" s="5">
        <v>0</v>
      </c>
      <c r="P753" s="5">
        <v>96.736587524399994</v>
      </c>
      <c r="Q753" s="5">
        <v>1.12316298485</v>
      </c>
      <c r="R753" s="5">
        <v>0</v>
      </c>
      <c r="S753">
        <f t="shared" si="143"/>
        <v>5.9413998308355972E-6</v>
      </c>
      <c r="T753">
        <f t="shared" si="144"/>
        <v>1164059.9128807276</v>
      </c>
      <c r="U753">
        <f t="shared" si="145"/>
        <v>3495847.0217512534</v>
      </c>
      <c r="V753" s="9">
        <v>1014.3055419900001</v>
      </c>
      <c r="W753" s="9">
        <v>60723.6445313</v>
      </c>
      <c r="X753">
        <f t="shared" si="152"/>
        <v>2.8108956157613294E-7</v>
      </c>
      <c r="Y753">
        <f t="shared" si="153"/>
        <v>1.6693987559817529</v>
      </c>
      <c r="Z753">
        <f t="shared" si="146"/>
        <v>1.2340421072902296E-4</v>
      </c>
      <c r="AA753">
        <f t="shared" si="147"/>
        <v>1.7504920002306861E-5</v>
      </c>
      <c r="AB753">
        <f>(1/(AA753*k))*(LN((50-dTar)/(hTar-dTar)))</f>
        <v>249652.38609041239</v>
      </c>
      <c r="AC753">
        <f t="shared" si="148"/>
        <v>402726.04578894714</v>
      </c>
      <c r="AD753" s="19">
        <v>2497.7700195299999</v>
      </c>
      <c r="AE753" s="19">
        <v>60723.6445313</v>
      </c>
      <c r="AF753">
        <f t="shared" si="154"/>
        <v>2.1461647183800129E-6</v>
      </c>
      <c r="AG753" s="23">
        <f t="shared" si="149"/>
        <v>0.22650998188851457</v>
      </c>
      <c r="AH753" s="25">
        <f t="shared" si="155"/>
        <v>0.77494301098575036</v>
      </c>
      <c r="AI753" s="25">
        <f t="shared" si="150"/>
        <v>4.6905171284601254E-5</v>
      </c>
    </row>
    <row r="754" spans="6:35" ht="15">
      <c r="F754" s="5">
        <v>2006</v>
      </c>
      <c r="G754" s="5">
        <v>2</v>
      </c>
      <c r="H754" s="5">
        <v>0</v>
      </c>
      <c r="I754" s="5">
        <v>32</v>
      </c>
      <c r="J754" s="5">
        <v>5</v>
      </c>
      <c r="K754" s="5">
        <v>-6.1500000953700003</v>
      </c>
      <c r="L754" s="5">
        <v>4.3978139758099999E-2</v>
      </c>
      <c r="M754" s="5">
        <v>0</v>
      </c>
      <c r="N754" s="8">
        <f t="shared" si="151"/>
        <v>1E-4</v>
      </c>
      <c r="O754" s="5">
        <v>0</v>
      </c>
      <c r="P754" s="5">
        <v>96.736587524399994</v>
      </c>
      <c r="Q754" s="5">
        <v>1.2925250530200001</v>
      </c>
      <c r="R754" s="5">
        <v>0</v>
      </c>
      <c r="S754">
        <f t="shared" si="143"/>
        <v>5.9413998308355972E-6</v>
      </c>
      <c r="T754">
        <f t="shared" si="144"/>
        <v>1164059.9128807276</v>
      </c>
      <c r="U754">
        <f t="shared" si="145"/>
        <v>3495847.0217512534</v>
      </c>
      <c r="V754" s="9">
        <v>1014.3055419900001</v>
      </c>
      <c r="W754" s="9">
        <v>60723.6445313</v>
      </c>
      <c r="X754">
        <f t="shared" si="152"/>
        <v>2.8108956157613294E-7</v>
      </c>
      <c r="Y754">
        <f t="shared" si="153"/>
        <v>1.9211278725277849</v>
      </c>
      <c r="Z754">
        <f t="shared" si="146"/>
        <v>1.2340421072902296E-4</v>
      </c>
      <c r="AA754">
        <f t="shared" si="147"/>
        <v>1.7504920002306861E-5</v>
      </c>
      <c r="AB754">
        <f>(1/(AA754*k))*(LN((50-dTar)/(hTar-dTar)))</f>
        <v>249652.38609041239</v>
      </c>
      <c r="AC754">
        <f t="shared" si="148"/>
        <v>402726.04578894714</v>
      </c>
      <c r="AD754" s="19">
        <v>2497.7700195299999</v>
      </c>
      <c r="AE754" s="19">
        <v>60723.6445313</v>
      </c>
      <c r="AF754">
        <f t="shared" si="154"/>
        <v>2.1461647183800129E-6</v>
      </c>
      <c r="AG754" s="23">
        <f t="shared" si="149"/>
        <v>0.26066548693207814</v>
      </c>
      <c r="AH754" s="25">
        <f t="shared" si="155"/>
        <v>0.89179688956327652</v>
      </c>
      <c r="AI754" s="25">
        <f t="shared" si="150"/>
        <v>4.6905171284601254E-5</v>
      </c>
    </row>
    <row r="755" spans="6:35" ht="15">
      <c r="F755" s="5">
        <v>2006</v>
      </c>
      <c r="G755" s="5">
        <v>2</v>
      </c>
      <c r="H755" s="5">
        <v>0</v>
      </c>
      <c r="I755" s="5">
        <v>32</v>
      </c>
      <c r="J755" s="5">
        <v>6</v>
      </c>
      <c r="K755" s="5">
        <v>-5.6824998855600004</v>
      </c>
      <c r="L755" s="5">
        <v>4.6579983085399998E-2</v>
      </c>
      <c r="M755" s="5">
        <v>0</v>
      </c>
      <c r="N755" s="8">
        <f t="shared" si="151"/>
        <v>1E-4</v>
      </c>
      <c r="O755" s="5">
        <v>0</v>
      </c>
      <c r="P755" s="5">
        <v>96.736587524399994</v>
      </c>
      <c r="Q755" s="5">
        <v>1.6505035161999999</v>
      </c>
      <c r="R755" s="5">
        <v>0</v>
      </c>
      <c r="S755">
        <f t="shared" si="143"/>
        <v>5.9413998308355972E-6</v>
      </c>
      <c r="T755">
        <f t="shared" si="144"/>
        <v>1164059.9128807276</v>
      </c>
      <c r="U755">
        <f t="shared" si="145"/>
        <v>3495847.0217512534</v>
      </c>
      <c r="V755" s="9">
        <v>1014.3055419900001</v>
      </c>
      <c r="W755" s="9">
        <v>60723.6445313</v>
      </c>
      <c r="X755">
        <f t="shared" si="152"/>
        <v>2.8108956157613294E-7</v>
      </c>
      <c r="Y755">
        <f t="shared" si="153"/>
        <v>2.4532045249477035</v>
      </c>
      <c r="Z755">
        <f t="shared" si="146"/>
        <v>1.2340421072902296E-4</v>
      </c>
      <c r="AA755">
        <f t="shared" si="147"/>
        <v>1.7504920002306861E-5</v>
      </c>
      <c r="AB755">
        <f>(1/(AA755*k))*(LN((50-dTar)/(hTar-dTar)))</f>
        <v>249652.38609041239</v>
      </c>
      <c r="AC755">
        <f t="shared" si="148"/>
        <v>402726.04578894714</v>
      </c>
      <c r="AD755" s="19">
        <v>2497.7700195299999</v>
      </c>
      <c r="AE755" s="19">
        <v>60723.6445313</v>
      </c>
      <c r="AF755">
        <f t="shared" si="154"/>
        <v>2.1461647183800129E-6</v>
      </c>
      <c r="AG755" s="23">
        <f t="shared" si="149"/>
        <v>0.33285954630290859</v>
      </c>
      <c r="AH755" s="25">
        <f t="shared" si="155"/>
        <v>1.1387894559732261</v>
      </c>
      <c r="AI755" s="25">
        <f t="shared" si="150"/>
        <v>4.6905171284601254E-5</v>
      </c>
    </row>
    <row r="756" spans="6:35" ht="15">
      <c r="F756" s="5">
        <v>2006</v>
      </c>
      <c r="G756" s="5">
        <v>2</v>
      </c>
      <c r="H756" s="5">
        <v>0</v>
      </c>
      <c r="I756" s="5">
        <v>32</v>
      </c>
      <c r="J756" s="5">
        <v>7</v>
      </c>
      <c r="K756" s="5">
        <v>-6.6284999847400004</v>
      </c>
      <c r="L756" s="5">
        <v>4.7038145363299998E-2</v>
      </c>
      <c r="M756" s="5">
        <v>0</v>
      </c>
      <c r="N756" s="8">
        <f t="shared" si="151"/>
        <v>1E-4</v>
      </c>
      <c r="O756" s="5">
        <v>0</v>
      </c>
      <c r="P756" s="5">
        <v>96.736587524399994</v>
      </c>
      <c r="Q756" s="5">
        <v>1.79158997536</v>
      </c>
      <c r="R756" s="5">
        <v>0</v>
      </c>
      <c r="S756">
        <f t="shared" si="143"/>
        <v>5.9413998308355972E-6</v>
      </c>
      <c r="T756">
        <f t="shared" si="144"/>
        <v>1164059.9128807276</v>
      </c>
      <c r="U756">
        <f t="shared" si="145"/>
        <v>3495847.0217512534</v>
      </c>
      <c r="V756" s="9">
        <v>1014.3055419900001</v>
      </c>
      <c r="W756" s="9">
        <v>60723.6445313</v>
      </c>
      <c r="X756">
        <f t="shared" si="152"/>
        <v>2.8108956157613294E-7</v>
      </c>
      <c r="Y756">
        <f t="shared" si="153"/>
        <v>2.6629065562508716</v>
      </c>
      <c r="Z756">
        <f t="shared" si="146"/>
        <v>1.2340421072902296E-4</v>
      </c>
      <c r="AA756">
        <f t="shared" si="147"/>
        <v>1.7504920002306861E-5</v>
      </c>
      <c r="AB756">
        <f>(1/(AA756*k))*(LN((50-dTar)/(hTar-dTar)))</f>
        <v>249652.38609041239</v>
      </c>
      <c r="AC756">
        <f t="shared" si="148"/>
        <v>402726.04578894714</v>
      </c>
      <c r="AD756" s="19">
        <v>2497.7700195299999</v>
      </c>
      <c r="AE756" s="19">
        <v>60723.6445313</v>
      </c>
      <c r="AF756">
        <f t="shared" si="154"/>
        <v>2.1461647183800129E-6</v>
      </c>
      <c r="AG756" s="23">
        <f t="shared" si="149"/>
        <v>0.36131266641113063</v>
      </c>
      <c r="AH756" s="25">
        <f t="shared" si="155"/>
        <v>1.236134157450697</v>
      </c>
      <c r="AI756" s="25">
        <f t="shared" si="150"/>
        <v>4.6905171284601254E-5</v>
      </c>
    </row>
    <row r="757" spans="6:35" ht="15">
      <c r="F757" s="5">
        <v>2006</v>
      </c>
      <c r="G757" s="5">
        <v>2</v>
      </c>
      <c r="H757" s="5">
        <v>0</v>
      </c>
      <c r="I757" s="5">
        <v>32</v>
      </c>
      <c r="J757" s="5">
        <v>8</v>
      </c>
      <c r="K757" s="5">
        <v>-6.2039999961900003</v>
      </c>
      <c r="L757" s="5">
        <v>4.8406459391099999E-2</v>
      </c>
      <c r="M757" s="5">
        <v>0</v>
      </c>
      <c r="N757" s="8">
        <f t="shared" si="151"/>
        <v>1E-4</v>
      </c>
      <c r="O757" s="5">
        <v>0</v>
      </c>
      <c r="P757" s="5">
        <v>96.736587524399994</v>
      </c>
      <c r="Q757" s="5">
        <v>1.63896048069</v>
      </c>
      <c r="R757" s="5">
        <v>0</v>
      </c>
      <c r="S757">
        <f t="shared" si="143"/>
        <v>5.9413998308355972E-6</v>
      </c>
      <c r="T757">
        <f t="shared" si="144"/>
        <v>1164059.9128807276</v>
      </c>
      <c r="U757">
        <f t="shared" si="145"/>
        <v>3495847.0217512534</v>
      </c>
      <c r="V757" s="9">
        <v>1014.3055419900001</v>
      </c>
      <c r="W757" s="9">
        <v>60723.6445313</v>
      </c>
      <c r="X757">
        <f t="shared" si="152"/>
        <v>2.8108956157613294E-7</v>
      </c>
      <c r="Y757">
        <f t="shared" si="153"/>
        <v>2.4360476836160592</v>
      </c>
      <c r="Z757">
        <f t="shared" si="146"/>
        <v>1.2340421072902296E-4</v>
      </c>
      <c r="AA757">
        <f t="shared" si="147"/>
        <v>1.7504920002306861E-5</v>
      </c>
      <c r="AB757">
        <f>(1/(AA757*k))*(LN((50-dTar)/(hTar-dTar)))</f>
        <v>249652.38609041239</v>
      </c>
      <c r="AC757">
        <f t="shared" si="148"/>
        <v>402726.04578894714</v>
      </c>
      <c r="AD757" s="19">
        <v>2497.7700195299999</v>
      </c>
      <c r="AE757" s="19">
        <v>60723.6445313</v>
      </c>
      <c r="AF757">
        <f t="shared" si="154"/>
        <v>2.1461647183800129E-6</v>
      </c>
      <c r="AG757" s="23">
        <f t="shared" si="149"/>
        <v>0.33053164483217251</v>
      </c>
      <c r="AH757" s="25">
        <f t="shared" si="155"/>
        <v>1.1308251668943534</v>
      </c>
      <c r="AI757" s="25">
        <f t="shared" si="150"/>
        <v>4.6905171284601254E-5</v>
      </c>
    </row>
    <row r="758" spans="6:35" ht="15">
      <c r="F758" s="5">
        <v>2006</v>
      </c>
      <c r="G758" s="5">
        <v>2</v>
      </c>
      <c r="H758" s="5">
        <v>0</v>
      </c>
      <c r="I758" s="5">
        <v>32</v>
      </c>
      <c r="J758" s="5">
        <v>9</v>
      </c>
      <c r="K758" s="5">
        <v>-7.0929999351499999</v>
      </c>
      <c r="L758" s="5">
        <v>3.7489306181700002E-2</v>
      </c>
      <c r="M758" s="5">
        <v>0</v>
      </c>
      <c r="N758" s="8">
        <f t="shared" si="151"/>
        <v>1E-4</v>
      </c>
      <c r="O758" s="5">
        <v>0</v>
      </c>
      <c r="P758" s="5">
        <v>96.736587524399994</v>
      </c>
      <c r="Q758" s="5">
        <v>3.7833395004299999</v>
      </c>
      <c r="R758" s="5">
        <v>0</v>
      </c>
      <c r="S758">
        <f t="shared" si="143"/>
        <v>5.9413998308355972E-6</v>
      </c>
      <c r="T758">
        <f t="shared" si="144"/>
        <v>1164059.9128807276</v>
      </c>
      <c r="U758">
        <f t="shared" si="145"/>
        <v>3495847.0217512534</v>
      </c>
      <c r="V758" s="9">
        <v>1014.3055419900001</v>
      </c>
      <c r="W758" s="9">
        <v>60723.6445313</v>
      </c>
      <c r="X758">
        <f t="shared" si="152"/>
        <v>2.8108956157613294E-7</v>
      </c>
      <c r="Y758">
        <f t="shared" si="153"/>
        <v>5.6233176668637865</v>
      </c>
      <c r="Z758">
        <f t="shared" si="146"/>
        <v>1.2340421072902296E-4</v>
      </c>
      <c r="AA758">
        <f t="shared" si="147"/>
        <v>1.7504920002306861E-5</v>
      </c>
      <c r="AB758">
        <f>(1/(AA758*k))*(LN((50-dTar)/(hTar-dTar)))</f>
        <v>249652.38609041239</v>
      </c>
      <c r="AC758">
        <f t="shared" si="148"/>
        <v>402726.04578894714</v>
      </c>
      <c r="AD758" s="19">
        <v>2497.7700195299999</v>
      </c>
      <c r="AE758" s="19">
        <v>60723.6445313</v>
      </c>
      <c r="AF758">
        <f t="shared" si="154"/>
        <v>2.1461647183800129E-6</v>
      </c>
      <c r="AG758" s="23">
        <f t="shared" si="149"/>
        <v>0.76299181265749227</v>
      </c>
      <c r="AH758" s="25">
        <f t="shared" si="155"/>
        <v>2.610371374049604</v>
      </c>
      <c r="AI758" s="25">
        <f t="shared" si="150"/>
        <v>4.6905171284601254E-5</v>
      </c>
    </row>
    <row r="759" spans="6:35" ht="15">
      <c r="F759" s="5">
        <v>2006</v>
      </c>
      <c r="G759" s="5">
        <v>2</v>
      </c>
      <c r="H759" s="5">
        <v>0</v>
      </c>
      <c r="I759" s="5">
        <v>32</v>
      </c>
      <c r="J759" s="5">
        <v>10</v>
      </c>
      <c r="K759" s="5">
        <v>-5.4235000610400004</v>
      </c>
      <c r="L759" s="5">
        <v>4.0576972067399998E-2</v>
      </c>
      <c r="M759" s="5">
        <v>0</v>
      </c>
      <c r="N759" s="8">
        <f t="shared" si="151"/>
        <v>1E-4</v>
      </c>
      <c r="O759" s="5">
        <v>0</v>
      </c>
      <c r="P759" s="5">
        <v>96.736587524399994</v>
      </c>
      <c r="Q759" s="5">
        <v>6.4829950332599999</v>
      </c>
      <c r="R759" s="5">
        <v>86.130752563499996</v>
      </c>
      <c r="S759">
        <f t="shared" si="143"/>
        <v>5.9413998308355972E-6</v>
      </c>
      <c r="T759">
        <f t="shared" si="144"/>
        <v>1164059.9128807276</v>
      </c>
      <c r="U759">
        <f t="shared" si="145"/>
        <v>3495847.0217512534</v>
      </c>
      <c r="V759" s="9">
        <v>998.80017089800003</v>
      </c>
      <c r="W759" s="9">
        <v>60723.6445313</v>
      </c>
      <c r="X759">
        <f t="shared" si="152"/>
        <v>2.8109078668164482E-7</v>
      </c>
      <c r="Y759">
        <f t="shared" si="153"/>
        <v>9.6359361286311191</v>
      </c>
      <c r="Z759">
        <f t="shared" si="146"/>
        <v>1.2340421072902296E-4</v>
      </c>
      <c r="AA759">
        <f t="shared" si="147"/>
        <v>1.7504920002306861E-5</v>
      </c>
      <c r="AB759">
        <f>(1/(AA759*k))*(LN((50-dTar)/(hTar-dTar)))</f>
        <v>249652.38609041239</v>
      </c>
      <c r="AC759">
        <f t="shared" si="148"/>
        <v>402726.04578894714</v>
      </c>
      <c r="AD759" s="19">
        <v>2497.7700195299999</v>
      </c>
      <c r="AE759" s="19">
        <v>60723.6445313</v>
      </c>
      <c r="AF759">
        <f t="shared" si="154"/>
        <v>2.1461647183800129E-6</v>
      </c>
      <c r="AG759" s="23">
        <f t="shared" si="149"/>
        <v>1.3074382080101268</v>
      </c>
      <c r="AH759" s="25">
        <f t="shared" si="155"/>
        <v>4.4730483537447867</v>
      </c>
      <c r="AI759" s="25">
        <f t="shared" si="150"/>
        <v>4.6905171284601254E-5</v>
      </c>
    </row>
    <row r="760" spans="6:35" ht="15">
      <c r="F760" s="5">
        <v>2006</v>
      </c>
      <c r="G760" s="5">
        <v>2</v>
      </c>
      <c r="H760" s="5">
        <v>0</v>
      </c>
      <c r="I760" s="5">
        <v>32</v>
      </c>
      <c r="J760" s="5">
        <v>11</v>
      </c>
      <c r="K760" s="5">
        <v>-3.1930000781999999</v>
      </c>
      <c r="L760" s="5">
        <v>5.0673104822599999E-2</v>
      </c>
      <c r="M760" s="5">
        <v>0</v>
      </c>
      <c r="N760" s="8">
        <f t="shared" si="151"/>
        <v>1E-4</v>
      </c>
      <c r="O760" s="5">
        <v>0</v>
      </c>
      <c r="P760" s="5">
        <v>96.736587524399994</v>
      </c>
      <c r="Q760" s="5">
        <v>7.9414386749299997</v>
      </c>
      <c r="R760" s="5">
        <v>423.017486572</v>
      </c>
      <c r="S760">
        <f t="shared" si="143"/>
        <v>5.9413998308355972E-6</v>
      </c>
      <c r="T760">
        <f t="shared" si="144"/>
        <v>1164059.9128807276</v>
      </c>
      <c r="U760">
        <f t="shared" si="145"/>
        <v>3495847.0217512534</v>
      </c>
      <c r="V760" s="9">
        <v>928.23266601600005</v>
      </c>
      <c r="W760" s="9">
        <v>60723.6445313</v>
      </c>
      <c r="X760">
        <f t="shared" si="152"/>
        <v>2.8109636247408353E-7</v>
      </c>
      <c r="Y760">
        <f t="shared" si="153"/>
        <v>11.80379341465706</v>
      </c>
      <c r="Z760">
        <f t="shared" si="146"/>
        <v>1.2340421072902296E-4</v>
      </c>
      <c r="AA760">
        <f t="shared" si="147"/>
        <v>1.7504920002306861E-5</v>
      </c>
      <c r="AB760">
        <f>(1/(AA760*k))*(LN((50-dTar)/(hTar-dTar)))</f>
        <v>249652.38609041239</v>
      </c>
      <c r="AC760">
        <f t="shared" si="148"/>
        <v>402726.04578894714</v>
      </c>
      <c r="AD760" s="19">
        <v>2497.7700195299999</v>
      </c>
      <c r="AE760" s="19">
        <v>60723.6445313</v>
      </c>
      <c r="AF760">
        <f t="shared" si="154"/>
        <v>2.1461647183800129E-6</v>
      </c>
      <c r="AG760" s="23">
        <f t="shared" si="149"/>
        <v>1.601580822430517</v>
      </c>
      <c r="AH760" s="25">
        <f t="shared" si="155"/>
        <v>5.4793782354466405</v>
      </c>
      <c r="AI760" s="25">
        <f t="shared" si="150"/>
        <v>4.6905171284601254E-5</v>
      </c>
    </row>
    <row r="761" spans="6:35" ht="15">
      <c r="F761" s="5">
        <v>2006</v>
      </c>
      <c r="G761" s="5">
        <v>2</v>
      </c>
      <c r="H761" s="5">
        <v>0</v>
      </c>
      <c r="I761" s="5">
        <v>32</v>
      </c>
      <c r="J761" s="5">
        <v>12</v>
      </c>
      <c r="K761" s="5">
        <v>6.7000001668899994E-2</v>
      </c>
      <c r="L761" s="5">
        <v>0.105260632932</v>
      </c>
      <c r="M761" s="5">
        <v>0</v>
      </c>
      <c r="N761" s="8">
        <f t="shared" si="151"/>
        <v>1E-4</v>
      </c>
      <c r="O761" s="5">
        <v>0</v>
      </c>
      <c r="P761" s="5">
        <v>96.736587524399994</v>
      </c>
      <c r="Q761" s="5">
        <v>11.4896497726</v>
      </c>
      <c r="R761" s="5">
        <v>574.10247802699996</v>
      </c>
      <c r="S761">
        <f t="shared" si="143"/>
        <v>5.9413998308355972E-6</v>
      </c>
      <c r="T761">
        <f t="shared" si="144"/>
        <v>1164059.9128807276</v>
      </c>
      <c r="U761">
        <f t="shared" si="145"/>
        <v>3495847.0217512534</v>
      </c>
      <c r="V761" s="9">
        <v>917.06030273399995</v>
      </c>
      <c r="W761" s="9">
        <v>60723.6445313</v>
      </c>
      <c r="X761">
        <f t="shared" si="152"/>
        <v>2.8109724526298404E-7</v>
      </c>
      <c r="Y761">
        <f t="shared" si="153"/>
        <v>17.077719166939282</v>
      </c>
      <c r="Z761">
        <f t="shared" si="146"/>
        <v>1.2340421072902296E-4</v>
      </c>
      <c r="AA761">
        <f t="shared" si="147"/>
        <v>1.7504920002306861E-5</v>
      </c>
      <c r="AB761">
        <f>(1/(AA761*k))*(LN((50-dTar)/(hTar-dTar)))</f>
        <v>249652.38609041239</v>
      </c>
      <c r="AC761">
        <f t="shared" si="148"/>
        <v>402726.04578894714</v>
      </c>
      <c r="AD761" s="19">
        <v>2497.7700195299999</v>
      </c>
      <c r="AE761" s="19">
        <v>60723.6445313</v>
      </c>
      <c r="AF761">
        <f t="shared" si="154"/>
        <v>2.1461647183800129E-6</v>
      </c>
      <c r="AG761" s="23">
        <f t="shared" si="149"/>
        <v>2.3171658930137817</v>
      </c>
      <c r="AH761" s="25">
        <f t="shared" si="155"/>
        <v>7.927560185711342</v>
      </c>
      <c r="AI761" s="25">
        <f t="shared" si="150"/>
        <v>4.6905171284601254E-5</v>
      </c>
    </row>
    <row r="762" spans="6:35" ht="15">
      <c r="F762" s="5">
        <v>2006</v>
      </c>
      <c r="G762" s="5">
        <v>2</v>
      </c>
      <c r="H762" s="5">
        <v>0</v>
      </c>
      <c r="I762" s="5">
        <v>32</v>
      </c>
      <c r="J762" s="5">
        <v>13</v>
      </c>
      <c r="K762" s="5">
        <v>2.95799994469</v>
      </c>
      <c r="L762" s="5">
        <v>0.26645985245699999</v>
      </c>
      <c r="M762" s="5">
        <v>0</v>
      </c>
      <c r="N762" s="8">
        <f t="shared" si="151"/>
        <v>1E-4</v>
      </c>
      <c r="O762" s="5">
        <v>0</v>
      </c>
      <c r="P762" s="5">
        <v>96.736587524399994</v>
      </c>
      <c r="Q762" s="5">
        <v>9.9895448684700003</v>
      </c>
      <c r="R762" s="5">
        <v>818.87249755899995</v>
      </c>
      <c r="S762">
        <f t="shared" si="143"/>
        <v>5.9413998308355972E-6</v>
      </c>
      <c r="T762">
        <f t="shared" si="144"/>
        <v>1164059.9128807276</v>
      </c>
      <c r="U762">
        <f t="shared" si="145"/>
        <v>3495847.0217512534</v>
      </c>
      <c r="V762" s="9">
        <v>911.64642333999996</v>
      </c>
      <c r="W762" s="9">
        <v>60723.6445313</v>
      </c>
      <c r="X762">
        <f t="shared" si="152"/>
        <v>2.8109767304489552E-7</v>
      </c>
      <c r="Y762">
        <f t="shared" si="153"/>
        <v>14.848039019004705</v>
      </c>
      <c r="Z762">
        <f t="shared" si="146"/>
        <v>1.2340421072902296E-4</v>
      </c>
      <c r="AA762">
        <f t="shared" si="147"/>
        <v>1.7504920002306861E-5</v>
      </c>
      <c r="AB762">
        <f>(1/(AA762*k))*(LN((50-dTar)/(hTar-dTar)))</f>
        <v>249652.38609041239</v>
      </c>
      <c r="AC762">
        <f t="shared" si="148"/>
        <v>402726.04578894714</v>
      </c>
      <c r="AD762" s="19">
        <v>2497.7700195299999</v>
      </c>
      <c r="AE762" s="19">
        <v>60723.6445313</v>
      </c>
      <c r="AF762">
        <f t="shared" si="154"/>
        <v>2.1461647183800129E-6</v>
      </c>
      <c r="AG762" s="23">
        <f t="shared" si="149"/>
        <v>2.0146349320218819</v>
      </c>
      <c r="AH762" s="25">
        <f t="shared" si="155"/>
        <v>6.8925318312308494</v>
      </c>
      <c r="AI762" s="25">
        <f t="shared" si="150"/>
        <v>4.6905171284601254E-5</v>
      </c>
    </row>
    <row r="763" spans="6:35" ht="15">
      <c r="F763" s="5">
        <v>2006</v>
      </c>
      <c r="G763" s="5">
        <v>2</v>
      </c>
      <c r="H763" s="5">
        <v>0</v>
      </c>
      <c r="I763" s="5">
        <v>32</v>
      </c>
      <c r="J763" s="5">
        <v>14</v>
      </c>
      <c r="K763" s="5">
        <v>3.0179998874699998</v>
      </c>
      <c r="L763" s="5">
        <v>0.29187574982600001</v>
      </c>
      <c r="M763" s="5">
        <v>0</v>
      </c>
      <c r="N763" s="8">
        <f t="shared" si="151"/>
        <v>1E-4</v>
      </c>
      <c r="O763" s="5">
        <v>0</v>
      </c>
      <c r="P763" s="5">
        <v>96.736587524399994</v>
      </c>
      <c r="Q763" s="5">
        <v>10.455630302399999</v>
      </c>
      <c r="R763" s="5">
        <v>782.48498535199997</v>
      </c>
      <c r="S763">
        <f t="shared" si="143"/>
        <v>5.9413998308355972E-6</v>
      </c>
      <c r="T763">
        <f t="shared" si="144"/>
        <v>1164059.9128807276</v>
      </c>
      <c r="U763">
        <f t="shared" si="145"/>
        <v>3495847.0217512534</v>
      </c>
      <c r="V763" s="9">
        <v>915.052246094</v>
      </c>
      <c r="W763" s="9">
        <v>60723.6445313</v>
      </c>
      <c r="X763">
        <f t="shared" si="152"/>
        <v>2.8109740393099694E-7</v>
      </c>
      <c r="Y763">
        <f t="shared" si="153"/>
        <v>15.540801553668453</v>
      </c>
      <c r="Z763">
        <f t="shared" si="146"/>
        <v>1.2340421072902296E-4</v>
      </c>
      <c r="AA763">
        <f t="shared" si="147"/>
        <v>1.7504920002306861E-5</v>
      </c>
      <c r="AB763">
        <f>(1/(AA763*k))*(LN((50-dTar)/(hTar-dTar)))</f>
        <v>249652.38609041239</v>
      </c>
      <c r="AC763">
        <f t="shared" si="148"/>
        <v>402726.04578894714</v>
      </c>
      <c r="AD763" s="19">
        <v>2497.7700195299999</v>
      </c>
      <c r="AE763" s="19">
        <v>60723.6445313</v>
      </c>
      <c r="AF763">
        <f t="shared" si="154"/>
        <v>2.1461647183800129E-6</v>
      </c>
      <c r="AG763" s="23">
        <f t="shared" si="149"/>
        <v>2.1086314254405236</v>
      </c>
      <c r="AH763" s="25">
        <f t="shared" si="155"/>
        <v>7.2141155646479325</v>
      </c>
      <c r="AI763" s="25">
        <f t="shared" si="150"/>
        <v>4.6905171284601254E-5</v>
      </c>
    </row>
    <row r="764" spans="6:35" ht="15">
      <c r="F764" s="5">
        <v>2006</v>
      </c>
      <c r="G764" s="5">
        <v>2</v>
      </c>
      <c r="H764" s="5">
        <v>0</v>
      </c>
      <c r="I764" s="5">
        <v>32</v>
      </c>
      <c r="J764" s="5">
        <v>15</v>
      </c>
      <c r="K764" s="5">
        <v>2.9035000801100002</v>
      </c>
      <c r="L764" s="5">
        <v>0.28202471137000001</v>
      </c>
      <c r="M764" s="5">
        <v>0</v>
      </c>
      <c r="N764" s="8">
        <f t="shared" si="151"/>
        <v>1E-4</v>
      </c>
      <c r="O764" s="5">
        <v>0</v>
      </c>
      <c r="P764" s="5">
        <v>96.736587524399994</v>
      </c>
      <c r="Q764" s="5">
        <v>10.0094299316</v>
      </c>
      <c r="R764" s="5">
        <v>646.67248535199997</v>
      </c>
      <c r="S764">
        <f t="shared" si="143"/>
        <v>5.9413998308355972E-6</v>
      </c>
      <c r="T764">
        <f t="shared" si="144"/>
        <v>1164059.9128807276</v>
      </c>
      <c r="U764">
        <f t="shared" si="145"/>
        <v>3495847.0217512534</v>
      </c>
      <c r="V764" s="9">
        <v>925.75262451200001</v>
      </c>
      <c r="W764" s="9">
        <v>60723.6445313</v>
      </c>
      <c r="X764">
        <f t="shared" si="152"/>
        <v>2.8109655843510876E-7</v>
      </c>
      <c r="Y764">
        <f t="shared" si="153"/>
        <v>14.877566648336376</v>
      </c>
      <c r="Z764">
        <f t="shared" si="146"/>
        <v>1.2340421072902296E-4</v>
      </c>
      <c r="AA764">
        <f t="shared" si="147"/>
        <v>1.7504920002306861E-5</v>
      </c>
      <c r="AB764">
        <f>(1/(AA764*k))*(LN((50-dTar)/(hTar-dTar)))</f>
        <v>249652.38609041239</v>
      </c>
      <c r="AC764">
        <f t="shared" si="148"/>
        <v>402726.04578894714</v>
      </c>
      <c r="AD764" s="19">
        <v>2497.7700195299999</v>
      </c>
      <c r="AE764" s="19">
        <v>60723.6445313</v>
      </c>
      <c r="AF764">
        <f t="shared" si="154"/>
        <v>2.1461647183800129E-6</v>
      </c>
      <c r="AG764" s="23">
        <f t="shared" si="149"/>
        <v>2.0186413461641965</v>
      </c>
      <c r="AH764" s="25">
        <f t="shared" si="155"/>
        <v>6.9062387001856544</v>
      </c>
      <c r="AI764" s="25">
        <f t="shared" si="150"/>
        <v>4.6905171284601254E-5</v>
      </c>
    </row>
    <row r="765" spans="6:35" ht="15">
      <c r="F765" s="5">
        <v>2006</v>
      </c>
      <c r="G765" s="5">
        <v>2</v>
      </c>
      <c r="H765" s="5">
        <v>0</v>
      </c>
      <c r="I765" s="5">
        <v>32</v>
      </c>
      <c r="J765" s="5">
        <v>16</v>
      </c>
      <c r="K765" s="5">
        <v>3.9179999828300001</v>
      </c>
      <c r="L765" s="5">
        <v>0.326614916325</v>
      </c>
      <c r="M765" s="5">
        <v>0</v>
      </c>
      <c r="N765" s="8">
        <f t="shared" si="151"/>
        <v>1E-4</v>
      </c>
      <c r="O765" s="5">
        <v>0</v>
      </c>
      <c r="P765" s="5">
        <v>96.736587524399994</v>
      </c>
      <c r="Q765" s="5">
        <v>6.0164732932999998</v>
      </c>
      <c r="R765" s="5">
        <v>498.25250244099999</v>
      </c>
      <c r="S765">
        <f t="shared" si="143"/>
        <v>5.9413998308355972E-6</v>
      </c>
      <c r="T765">
        <f t="shared" si="144"/>
        <v>1164059.9128807276</v>
      </c>
      <c r="U765">
        <f t="shared" si="145"/>
        <v>3495847.0217512534</v>
      </c>
      <c r="V765" s="9">
        <v>938.93206787099996</v>
      </c>
      <c r="W765" s="9">
        <v>60723.6445313</v>
      </c>
      <c r="X765">
        <f t="shared" si="152"/>
        <v>2.8109551706162322E-7</v>
      </c>
      <c r="Y765">
        <f t="shared" si="153"/>
        <v>8.9425993030362907</v>
      </c>
      <c r="Z765">
        <f t="shared" si="146"/>
        <v>1.2340421072902296E-4</v>
      </c>
      <c r="AA765">
        <f t="shared" si="147"/>
        <v>1.7504920002306861E-5</v>
      </c>
      <c r="AB765">
        <f>(1/(AA765*k))*(LN((50-dTar)/(hTar-dTar)))</f>
        <v>249652.38609041239</v>
      </c>
      <c r="AC765">
        <f t="shared" si="148"/>
        <v>402726.04578894714</v>
      </c>
      <c r="AD765" s="19">
        <v>2497.7700195299999</v>
      </c>
      <c r="AE765" s="19">
        <v>60723.6445313</v>
      </c>
      <c r="AF765">
        <f t="shared" si="154"/>
        <v>2.1461647183800129E-6</v>
      </c>
      <c r="AG765" s="23">
        <f t="shared" si="149"/>
        <v>1.213363792748108</v>
      </c>
      <c r="AH765" s="25">
        <f t="shared" si="155"/>
        <v>4.1511980316881001</v>
      </c>
      <c r="AI765" s="25">
        <f t="shared" si="150"/>
        <v>4.6905171284601254E-5</v>
      </c>
    </row>
    <row r="766" spans="6:35" ht="15">
      <c r="F766" s="5">
        <v>2006</v>
      </c>
      <c r="G766" s="5">
        <v>2</v>
      </c>
      <c r="H766" s="5">
        <v>0</v>
      </c>
      <c r="I766" s="5">
        <v>32</v>
      </c>
      <c r="J766" s="5">
        <v>17</v>
      </c>
      <c r="K766" s="5">
        <v>2.78850007057</v>
      </c>
      <c r="L766" s="5">
        <v>0.25532066822100002</v>
      </c>
      <c r="M766" s="5">
        <v>0</v>
      </c>
      <c r="N766" s="8">
        <f t="shared" si="151"/>
        <v>1E-4</v>
      </c>
      <c r="O766" s="5">
        <v>0</v>
      </c>
      <c r="P766" s="5">
        <v>96.736587524399994</v>
      </c>
      <c r="Q766" s="5">
        <v>2.53659844398</v>
      </c>
      <c r="R766" s="5">
        <v>275.51998901399998</v>
      </c>
      <c r="S766">
        <f t="shared" si="143"/>
        <v>5.9413998308355972E-6</v>
      </c>
      <c r="T766">
        <f t="shared" si="144"/>
        <v>1164059.9128807276</v>
      </c>
      <c r="U766">
        <f t="shared" si="145"/>
        <v>3495847.0217512534</v>
      </c>
      <c r="V766" s="9">
        <v>948.50378418000003</v>
      </c>
      <c r="W766" s="9">
        <v>60723.6445313</v>
      </c>
      <c r="X766">
        <f t="shared" si="152"/>
        <v>2.8109476075746392E-7</v>
      </c>
      <c r="Y766">
        <f t="shared" si="153"/>
        <v>3.7702741603505827</v>
      </c>
      <c r="Z766">
        <f t="shared" si="146"/>
        <v>1.2340421072902296E-4</v>
      </c>
      <c r="AA766">
        <f t="shared" si="147"/>
        <v>1.7504920002306861E-5</v>
      </c>
      <c r="AB766">
        <f>(1/(AA766*k))*(LN((50-dTar)/(hTar-dTar)))</f>
        <v>249652.38609041239</v>
      </c>
      <c r="AC766">
        <f t="shared" si="148"/>
        <v>402726.04578894714</v>
      </c>
      <c r="AD766" s="19">
        <v>2497.7700195299999</v>
      </c>
      <c r="AE766" s="19">
        <v>60723.6445313</v>
      </c>
      <c r="AF766">
        <f t="shared" si="154"/>
        <v>2.1461647183800129E-6</v>
      </c>
      <c r="AG766" s="23">
        <f t="shared" si="149"/>
        <v>0.51156425552354945</v>
      </c>
      <c r="AH766" s="25">
        <f t="shared" si="155"/>
        <v>1.7501795778837805</v>
      </c>
      <c r="AI766" s="25">
        <f t="shared" si="150"/>
        <v>4.6905171284601254E-5</v>
      </c>
    </row>
    <row r="767" spans="6:35" ht="15">
      <c r="F767" s="5">
        <v>2006</v>
      </c>
      <c r="G767" s="5">
        <v>2</v>
      </c>
      <c r="H767" s="5">
        <v>0</v>
      </c>
      <c r="I767" s="5">
        <v>32</v>
      </c>
      <c r="J767" s="5">
        <v>18</v>
      </c>
      <c r="K767" s="5">
        <v>1.04149997234</v>
      </c>
      <c r="L767" s="5">
        <v>0.18528021872</v>
      </c>
      <c r="M767" s="5">
        <v>0</v>
      </c>
      <c r="N767" s="8">
        <f t="shared" si="151"/>
        <v>1E-4</v>
      </c>
      <c r="O767" s="5">
        <v>0</v>
      </c>
      <c r="P767" s="5">
        <v>96.736587524399994</v>
      </c>
      <c r="Q767" s="5">
        <v>1.9806430339800001</v>
      </c>
      <c r="R767" s="5">
        <v>62.361000060999999</v>
      </c>
      <c r="S767">
        <f t="shared" si="143"/>
        <v>5.9413998308355972E-6</v>
      </c>
      <c r="T767">
        <f t="shared" si="144"/>
        <v>1164059.9128807276</v>
      </c>
      <c r="U767">
        <f t="shared" si="145"/>
        <v>3495847.0217512534</v>
      </c>
      <c r="V767" s="9">
        <v>1014.3055419900001</v>
      </c>
      <c r="W767" s="9">
        <v>60723.6445313</v>
      </c>
      <c r="X767">
        <f t="shared" si="152"/>
        <v>2.8108956157613294E-7</v>
      </c>
      <c r="Y767">
        <f t="shared" si="153"/>
        <v>2.9439031214260698</v>
      </c>
      <c r="Z767">
        <f t="shared" si="146"/>
        <v>1.2340421072902296E-4</v>
      </c>
      <c r="AA767">
        <f t="shared" si="147"/>
        <v>1.7504920002306861E-5</v>
      </c>
      <c r="AB767">
        <f>(1/(AA767*k))*(LN((50-dTar)/(hTar-dTar)))</f>
        <v>249652.38609041239</v>
      </c>
      <c r="AC767">
        <f t="shared" si="148"/>
        <v>402726.04578894714</v>
      </c>
      <c r="AD767" s="19">
        <v>2497.7700195299999</v>
      </c>
      <c r="AE767" s="19">
        <v>60723.6445313</v>
      </c>
      <c r="AF767">
        <f t="shared" si="154"/>
        <v>2.1461647183800129E-6</v>
      </c>
      <c r="AG767" s="23">
        <f t="shared" si="149"/>
        <v>0.39943928335061557</v>
      </c>
      <c r="AH767" s="25">
        <f t="shared" si="155"/>
        <v>1.3665741278371983</v>
      </c>
      <c r="AI767" s="25">
        <f t="shared" si="150"/>
        <v>4.6905171284601254E-5</v>
      </c>
    </row>
    <row r="768" spans="6:35" ht="15">
      <c r="F768" s="5">
        <v>2006</v>
      </c>
      <c r="G768" s="5">
        <v>2</v>
      </c>
      <c r="H768" s="5">
        <v>0</v>
      </c>
      <c r="I768" s="5">
        <v>32</v>
      </c>
      <c r="J768" s="5">
        <v>19</v>
      </c>
      <c r="K768" s="5">
        <v>-1.55599999428</v>
      </c>
      <c r="L768" s="5">
        <v>0.104636073112</v>
      </c>
      <c r="M768" s="5">
        <v>0</v>
      </c>
      <c r="N768" s="8">
        <f t="shared" si="151"/>
        <v>1E-4</v>
      </c>
      <c r="O768" s="5">
        <v>0</v>
      </c>
      <c r="P768" s="5">
        <v>96.736587524399994</v>
      </c>
      <c r="Q768" s="5">
        <v>2.0672154426599998</v>
      </c>
      <c r="R768" s="5">
        <v>0</v>
      </c>
      <c r="S768">
        <f t="shared" si="143"/>
        <v>5.9413998308355972E-6</v>
      </c>
      <c r="T768">
        <f t="shared" si="144"/>
        <v>1164059.9128807276</v>
      </c>
      <c r="U768">
        <f t="shared" si="145"/>
        <v>3495847.0217512534</v>
      </c>
      <c r="V768" s="9">
        <v>1014.3055419900001</v>
      </c>
      <c r="W768" s="9">
        <v>60723.6445313</v>
      </c>
      <c r="X768">
        <f t="shared" si="152"/>
        <v>2.8108956157613294E-7</v>
      </c>
      <c r="Y768">
        <f t="shared" si="153"/>
        <v>3.0725788998323864</v>
      </c>
      <c r="Z768">
        <f t="shared" si="146"/>
        <v>1.2340421072902296E-4</v>
      </c>
      <c r="AA768">
        <f t="shared" si="147"/>
        <v>1.7504920002306861E-5</v>
      </c>
      <c r="AB768">
        <f>(1/(AA768*k))*(LN((50-dTar)/(hTar-dTar)))</f>
        <v>249652.38609041239</v>
      </c>
      <c r="AC768">
        <f t="shared" si="148"/>
        <v>402726.04578894714</v>
      </c>
      <c r="AD768" s="19">
        <v>2497.7700195299999</v>
      </c>
      <c r="AE768" s="19">
        <v>60723.6445313</v>
      </c>
      <c r="AF768">
        <f t="shared" si="154"/>
        <v>2.1461647183800129E-6</v>
      </c>
      <c r="AG768" s="23">
        <f t="shared" si="149"/>
        <v>0.41689847225432641</v>
      </c>
      <c r="AH768" s="25">
        <f t="shared" si="155"/>
        <v>1.4263060491662543</v>
      </c>
      <c r="AI768" s="25">
        <f t="shared" si="150"/>
        <v>4.6905171284601254E-5</v>
      </c>
    </row>
    <row r="769" spans="6:35" ht="15">
      <c r="F769" s="5">
        <v>2006</v>
      </c>
      <c r="G769" s="5">
        <v>2</v>
      </c>
      <c r="H769" s="5">
        <v>0</v>
      </c>
      <c r="I769" s="5">
        <v>32</v>
      </c>
      <c r="J769" s="5">
        <v>20</v>
      </c>
      <c r="K769" s="5">
        <v>-2.0625</v>
      </c>
      <c r="L769" s="5">
        <v>8.0843515694100004E-2</v>
      </c>
      <c r="M769" s="5">
        <v>0</v>
      </c>
      <c r="N769" s="8">
        <f t="shared" si="151"/>
        <v>1E-4</v>
      </c>
      <c r="O769" s="5">
        <v>0</v>
      </c>
      <c r="P769" s="5">
        <v>96.736587524399994</v>
      </c>
      <c r="Q769" s="5">
        <v>1.58405852318</v>
      </c>
      <c r="R769" s="5">
        <v>0</v>
      </c>
      <c r="S769">
        <f t="shared" si="143"/>
        <v>5.9413998308355972E-6</v>
      </c>
      <c r="T769">
        <f t="shared" si="144"/>
        <v>1164059.9128807276</v>
      </c>
      <c r="U769">
        <f t="shared" si="145"/>
        <v>3495847.0217512534</v>
      </c>
      <c r="V769" s="9">
        <v>1014.3055419900001</v>
      </c>
      <c r="W769" s="9">
        <v>60723.6445313</v>
      </c>
      <c r="X769">
        <f t="shared" si="152"/>
        <v>2.8108956157613294E-7</v>
      </c>
      <c r="Y769">
        <f t="shared" si="153"/>
        <v>2.3544448701291123</v>
      </c>
      <c r="Z769">
        <f t="shared" si="146"/>
        <v>1.2340421072902296E-4</v>
      </c>
      <c r="AA769">
        <f t="shared" si="147"/>
        <v>1.7504920002306861E-5</v>
      </c>
      <c r="AB769">
        <f>(1/(AA769*k))*(LN((50-dTar)/(hTar-dTar)))</f>
        <v>249652.38609041239</v>
      </c>
      <c r="AC769">
        <f t="shared" si="148"/>
        <v>402726.04578894714</v>
      </c>
      <c r="AD769" s="19">
        <v>2497.7700195299999</v>
      </c>
      <c r="AE769" s="19">
        <v>60723.6445313</v>
      </c>
      <c r="AF769">
        <f t="shared" si="154"/>
        <v>2.1461647183800129E-6</v>
      </c>
      <c r="AG769" s="23">
        <f t="shared" si="149"/>
        <v>0.3194594838288477</v>
      </c>
      <c r="AH769" s="25">
        <f t="shared" si="155"/>
        <v>1.0929447445195961</v>
      </c>
      <c r="AI769" s="25">
        <f t="shared" si="150"/>
        <v>4.6905171284601254E-5</v>
      </c>
    </row>
    <row r="770" spans="6:35" ht="15">
      <c r="F770" s="5">
        <v>2006</v>
      </c>
      <c r="G770" s="5">
        <v>2</v>
      </c>
      <c r="H770" s="5">
        <v>0</v>
      </c>
      <c r="I770" s="5">
        <v>32</v>
      </c>
      <c r="J770" s="5">
        <v>21</v>
      </c>
      <c r="K770" s="5">
        <v>-1.89100003242</v>
      </c>
      <c r="L770" s="5">
        <v>8.05469453335E-2</v>
      </c>
      <c r="M770" s="5">
        <v>0</v>
      </c>
      <c r="N770" s="8">
        <f t="shared" si="151"/>
        <v>1E-4</v>
      </c>
      <c r="O770" s="5">
        <v>0</v>
      </c>
      <c r="P770" s="5">
        <v>96.736587524399994</v>
      </c>
      <c r="Q770" s="5">
        <v>1.76986205578</v>
      </c>
      <c r="R770" s="5">
        <v>0</v>
      </c>
      <c r="S770">
        <f t="shared" si="143"/>
        <v>5.9413998308355972E-6</v>
      </c>
      <c r="T770">
        <f t="shared" si="144"/>
        <v>1164059.9128807276</v>
      </c>
      <c r="U770">
        <f t="shared" si="145"/>
        <v>3495847.0217512534</v>
      </c>
      <c r="V770" s="9">
        <v>1014.3055419900001</v>
      </c>
      <c r="W770" s="9">
        <v>60723.6445313</v>
      </c>
      <c r="X770">
        <f t="shared" si="152"/>
        <v>2.8108956157613294E-7</v>
      </c>
      <c r="Y770">
        <f t="shared" si="153"/>
        <v>2.6306115443904443</v>
      </c>
      <c r="Z770">
        <f t="shared" si="146"/>
        <v>1.2340421072902296E-4</v>
      </c>
      <c r="AA770">
        <f t="shared" si="147"/>
        <v>1.7504920002306861E-5</v>
      </c>
      <c r="AB770">
        <f>(1/(AA770*k))*(LN((50-dTar)/(hTar-dTar)))</f>
        <v>249652.38609041239</v>
      </c>
      <c r="AC770">
        <f t="shared" si="148"/>
        <v>402726.04578894714</v>
      </c>
      <c r="AD770" s="19">
        <v>2497.7700195299999</v>
      </c>
      <c r="AE770" s="19">
        <v>60723.6445313</v>
      </c>
      <c r="AF770">
        <f t="shared" si="154"/>
        <v>2.1461647183800129E-6</v>
      </c>
      <c r="AG770" s="23">
        <f t="shared" si="149"/>
        <v>0.35693076392954365</v>
      </c>
      <c r="AH770" s="25">
        <f t="shared" si="155"/>
        <v>1.2211426560845529</v>
      </c>
      <c r="AI770" s="25">
        <f t="shared" si="150"/>
        <v>4.6905171284601254E-5</v>
      </c>
    </row>
    <row r="771" spans="6:35" ht="15">
      <c r="F771" s="5">
        <v>2006</v>
      </c>
      <c r="G771" s="5">
        <v>2</v>
      </c>
      <c r="H771" s="5">
        <v>0</v>
      </c>
      <c r="I771" s="5">
        <v>32</v>
      </c>
      <c r="J771" s="5">
        <v>22</v>
      </c>
      <c r="K771" s="5">
        <v>-1.90250003338</v>
      </c>
      <c r="L771" s="5">
        <v>8.3665743470200005E-2</v>
      </c>
      <c r="M771" s="5">
        <v>7.0000002160699997E-3</v>
      </c>
      <c r="N771" s="8">
        <f t="shared" si="151"/>
        <v>7.0000002160699997E-3</v>
      </c>
      <c r="O771" s="5">
        <v>0</v>
      </c>
      <c r="P771" s="5">
        <v>96.736587524399994</v>
      </c>
      <c r="Q771" s="5">
        <v>1.4371035099</v>
      </c>
      <c r="R771" s="5">
        <v>0</v>
      </c>
      <c r="S771">
        <f t="shared" si="143"/>
        <v>4.1589800099607437E-4</v>
      </c>
      <c r="T771">
        <f t="shared" si="144"/>
        <v>16629.426813564642</v>
      </c>
      <c r="U771">
        <f t="shared" si="145"/>
        <v>49940.670197777821</v>
      </c>
      <c r="V771" s="9">
        <v>935.30780029300001</v>
      </c>
      <c r="W771" s="9">
        <v>14600.6083984</v>
      </c>
      <c r="X771">
        <f t="shared" si="152"/>
        <v>1.5272634922426255E-5</v>
      </c>
      <c r="Y771">
        <f t="shared" si="153"/>
        <v>1.9263480810369875</v>
      </c>
      <c r="Z771">
        <f t="shared" si="146"/>
        <v>8.638295017671084E-3</v>
      </c>
      <c r="AA771">
        <f t="shared" si="147"/>
        <v>1.2253444379843608E-3</v>
      </c>
      <c r="AB771">
        <f>(1/(AA771*k))*(LN((50-dTar)/(hTar-dTar)))</f>
        <v>3566.4625483479545</v>
      </c>
      <c r="AC771">
        <f t="shared" si="148"/>
        <v>5753.2290479706453</v>
      </c>
      <c r="AD771" s="19">
        <v>2472.9680175799999</v>
      </c>
      <c r="AE771" s="19">
        <v>4955.6386718800004</v>
      </c>
      <c r="AF771">
        <f t="shared" si="154"/>
        <v>7.5861967932162709E-5</v>
      </c>
      <c r="AG771" s="23">
        <f t="shared" si="149"/>
        <v>1.0855910000748552</v>
      </c>
      <c r="AH771" s="25">
        <f t="shared" si="155"/>
        <v>1.4051575258708457</v>
      </c>
      <c r="AI771" s="25">
        <f t="shared" si="150"/>
        <v>3.2833620912700911E-3</v>
      </c>
    </row>
    <row r="772" spans="6:35" ht="15">
      <c r="F772" s="5">
        <v>2006</v>
      </c>
      <c r="G772" s="5">
        <v>2</v>
      </c>
      <c r="H772" s="5">
        <v>0</v>
      </c>
      <c r="I772" s="5">
        <v>32</v>
      </c>
      <c r="J772" s="5">
        <v>23</v>
      </c>
      <c r="K772" s="5">
        <v>-2.4609999656700001</v>
      </c>
      <c r="L772" s="5">
        <v>7.2627395391499996E-2</v>
      </c>
      <c r="M772" s="5">
        <v>0</v>
      </c>
      <c r="N772" s="8">
        <f t="shared" si="151"/>
        <v>1E-4</v>
      </c>
      <c r="O772" s="5">
        <v>0</v>
      </c>
      <c r="P772" s="5">
        <v>96.736587524399994</v>
      </c>
      <c r="Q772" s="5">
        <v>4.93278932571</v>
      </c>
      <c r="R772" s="5">
        <v>0</v>
      </c>
      <c r="S772">
        <f t="shared" si="143"/>
        <v>5.9413998308355972E-6</v>
      </c>
      <c r="T772">
        <f t="shared" si="144"/>
        <v>1164059.9128807276</v>
      </c>
      <c r="U772">
        <f t="shared" si="145"/>
        <v>3495847.0217512534</v>
      </c>
      <c r="V772" s="9">
        <v>1014.3055419900001</v>
      </c>
      <c r="W772" s="9">
        <v>60723.6445313</v>
      </c>
      <c r="X772">
        <f t="shared" si="152"/>
        <v>2.8108956157613294E-7</v>
      </c>
      <c r="Y772">
        <f t="shared" si="153"/>
        <v>7.3317875276668873</v>
      </c>
      <c r="Z772">
        <f t="shared" si="146"/>
        <v>1.2340421072902296E-4</v>
      </c>
      <c r="AA772">
        <f t="shared" si="147"/>
        <v>1.7504920002306861E-5</v>
      </c>
      <c r="AB772">
        <f>(1/(AA772*k))*(LN((50-dTar)/(hTar-dTar)))</f>
        <v>249652.38609041239</v>
      </c>
      <c r="AC772">
        <f t="shared" si="148"/>
        <v>402726.04578894714</v>
      </c>
      <c r="AD772" s="19">
        <v>2497.7700195299999</v>
      </c>
      <c r="AE772" s="19">
        <v>60723.6445313</v>
      </c>
      <c r="AF772">
        <f t="shared" si="154"/>
        <v>2.1461647183800129E-6</v>
      </c>
      <c r="AG772" s="23">
        <f t="shared" si="149"/>
        <v>0.99480310150681328</v>
      </c>
      <c r="AH772" s="25">
        <f t="shared" si="155"/>
        <v>3.4034513816662098</v>
      </c>
      <c r="AI772" s="25">
        <f t="shared" si="150"/>
        <v>4.6905171284601254E-5</v>
      </c>
    </row>
    <row r="773" spans="6:35" ht="15">
      <c r="F773" s="5">
        <v>2006</v>
      </c>
      <c r="G773" s="5">
        <v>2</v>
      </c>
      <c r="H773" s="5">
        <v>0</v>
      </c>
      <c r="I773" s="5">
        <v>32</v>
      </c>
      <c r="J773" s="5">
        <v>24</v>
      </c>
      <c r="K773" s="5">
        <v>-1.6725000143099999</v>
      </c>
      <c r="L773" s="5">
        <v>6.8620063364499995E-2</v>
      </c>
      <c r="M773" s="5">
        <v>0.83350002765700004</v>
      </c>
      <c r="N773" s="8">
        <f t="shared" si="151"/>
        <v>0.83350002765700004</v>
      </c>
      <c r="O773" s="5">
        <v>0</v>
      </c>
      <c r="P773" s="5">
        <v>96.736587524399994</v>
      </c>
      <c r="Q773" s="5">
        <v>1.4889985322999999</v>
      </c>
      <c r="R773" s="5">
        <v>0</v>
      </c>
      <c r="S773">
        <f t="shared" si="143"/>
        <v>4.9521569233227654E-2</v>
      </c>
      <c r="T773">
        <f t="shared" si="144"/>
        <v>139.65925306000813</v>
      </c>
      <c r="U773">
        <f t="shared" si="145"/>
        <v>419.41774514131816</v>
      </c>
      <c r="V773" s="9">
        <v>527.89233398399995</v>
      </c>
      <c r="W773" s="9">
        <v>122.620597839</v>
      </c>
      <c r="X773">
        <f t="shared" si="152"/>
        <v>9.3463999259958577E-4</v>
      </c>
      <c r="Y773">
        <f t="shared" si="153"/>
        <v>1.7125380472038316</v>
      </c>
      <c r="Z773">
        <f t="shared" si="146"/>
        <v>1.028574130556309</v>
      </c>
      <c r="AA773">
        <f t="shared" si="147"/>
        <v>0.14590351306056343</v>
      </c>
      <c r="AB773">
        <f>(1/(AA773*k))*(LN((50-dTar)/(hTar-dTar)))</f>
        <v>29.95229487780518</v>
      </c>
      <c r="AC773">
        <f t="shared" si="148"/>
        <v>48.317460399014642</v>
      </c>
      <c r="AD773" s="19">
        <v>1146.91564941</v>
      </c>
      <c r="AE773" s="19">
        <v>41.619041442899999</v>
      </c>
      <c r="AF773">
        <f t="shared" si="154"/>
        <v>8.08504071394323E-4</v>
      </c>
      <c r="AG773" s="23">
        <f t="shared" si="149"/>
        <v>1.6456379822333953</v>
      </c>
      <c r="AH773" s="25">
        <f t="shared" si="155"/>
        <v>1.6710662799215492</v>
      </c>
      <c r="AI773" s="25">
        <f t="shared" si="150"/>
        <v>0.39095461562971473</v>
      </c>
    </row>
    <row r="774" spans="6:35" ht="15">
      <c r="F774" s="5">
        <v>2006</v>
      </c>
      <c r="G774" s="5">
        <v>2</v>
      </c>
      <c r="H774" s="5">
        <v>0</v>
      </c>
      <c r="I774" s="5">
        <v>33</v>
      </c>
      <c r="J774" s="5">
        <v>1</v>
      </c>
      <c r="K774" s="5">
        <v>-2.6480000019099998</v>
      </c>
      <c r="L774" s="5">
        <v>6.2577061355099994E-2</v>
      </c>
      <c r="M774" s="5">
        <v>0.185000002384</v>
      </c>
      <c r="N774" s="8">
        <f t="shared" si="151"/>
        <v>0.185000002384</v>
      </c>
      <c r="O774" s="5">
        <v>0</v>
      </c>
      <c r="P774" s="5">
        <v>96.736587524399994</v>
      </c>
      <c r="Q774" s="5">
        <v>4.2026705741899999</v>
      </c>
      <c r="R774" s="5">
        <v>0</v>
      </c>
      <c r="S774">
        <f t="shared" ref="S774:S837" si="156">(N774*k)/LN((uhzRef-dRef)/zoRef)</f>
        <v>1.0991589828688825E-2</v>
      </c>
      <c r="T774">
        <f t="shared" ref="T774:T837" si="157">(1/(S774*k))*(LN((50-dRef)/(O3zRef-dRef)))</f>
        <v>629.22156642166783</v>
      </c>
      <c r="U774">
        <f t="shared" ref="U774:U837" si="158">(1/(S774*k))*(LN((50-dRef)/(uzoRef)))</f>
        <v>1889.6470144335508</v>
      </c>
      <c r="V774" s="9">
        <v>577.78613281299999</v>
      </c>
      <c r="W774" s="9">
        <v>552.45550537099996</v>
      </c>
      <c r="X774">
        <f t="shared" si="152"/>
        <v>3.3113803687206456E-4</v>
      </c>
      <c r="Y774">
        <f t="shared" si="153"/>
        <v>5.308809934670327</v>
      </c>
      <c r="Z774">
        <f t="shared" ref="Z774:Z837" si="159">(S774/k)*LN((50-dRef)/(uzoRef))</f>
        <v>0.22829779279064882</v>
      </c>
      <c r="AA774">
        <f t="shared" ref="AA774:AA837" si="160">(Z774*k)/LN((50-dTar)/zoTar)</f>
        <v>3.238410242158498E-2</v>
      </c>
      <c r="AB774">
        <f>(1/(AA774*k))*(LN((50-dTar)/(hTar-dTar)))</f>
        <v>134.94723398555158</v>
      </c>
      <c r="AC774">
        <f t="shared" ref="AC774:AC837" si="161">(1/(AA774*k))*(LN((50-dTar)/(zoTar)))</f>
        <v>217.68975167525596</v>
      </c>
      <c r="AD774" s="19">
        <v>1949.15563965</v>
      </c>
      <c r="AE774" s="19">
        <v>187.510665894</v>
      </c>
      <c r="AF774">
        <f t="shared" si="154"/>
        <v>4.2474459074856585E-4</v>
      </c>
      <c r="AG774" s="23">
        <f t="shared" ref="AG774:AG837" si="162" xml:space="preserve"> Y774*(1-(AC774*AF774))</f>
        <v>4.8179438599210007</v>
      </c>
      <c r="AH774" s="25">
        <f t="shared" si="155"/>
        <v>5.0045189952255376</v>
      </c>
      <c r="AI774" s="25">
        <f t="shared" ref="AI774:AI837" si="163">(AA774/k)*LN((hTar-dTar)/(zoTar))</f>
        <v>8.6774567994731586E-2</v>
      </c>
    </row>
    <row r="775" spans="6:35" ht="15">
      <c r="F775" s="5">
        <v>2006</v>
      </c>
      <c r="G775" s="5">
        <v>2</v>
      </c>
      <c r="H775" s="5">
        <v>0</v>
      </c>
      <c r="I775" s="5">
        <v>33</v>
      </c>
      <c r="J775" s="5">
        <v>2</v>
      </c>
      <c r="K775" s="5">
        <v>-4.4534997940099998</v>
      </c>
      <c r="L775" s="5">
        <v>4.87253777683E-2</v>
      </c>
      <c r="M775" s="5">
        <v>0</v>
      </c>
      <c r="N775" s="8">
        <f t="shared" ref="N775:N838" si="164">IF(M775&lt;0, 0, IF(M775=0, 0.0001, IF(M775&gt;0, M775)))</f>
        <v>1E-4</v>
      </c>
      <c r="O775" s="5">
        <v>0</v>
      </c>
      <c r="P775" s="5">
        <v>96.736587524399994</v>
      </c>
      <c r="Q775" s="5">
        <v>1.9234130382500001</v>
      </c>
      <c r="R775" s="5">
        <v>0</v>
      </c>
      <c r="S775">
        <f t="shared" si="156"/>
        <v>5.9413998308355972E-6</v>
      </c>
      <c r="T775">
        <f t="shared" si="157"/>
        <v>1164059.9128807276</v>
      </c>
      <c r="U775">
        <f t="shared" si="158"/>
        <v>3495847.0217512534</v>
      </c>
      <c r="V775" s="9">
        <v>1009.94061279</v>
      </c>
      <c r="W775" s="9">
        <v>60723.6445313</v>
      </c>
      <c r="X775">
        <f t="shared" ref="X775:X838" si="165" xml:space="preserve"> (1/(U775 + W775 + V775))</f>
        <v>2.8108990645546826E-7</v>
      </c>
      <c r="Y775">
        <f t="shared" ref="Y775:Y838" si="166" xml:space="preserve"> Q775/(1-(T775*X775))</f>
        <v>2.8588417643679116</v>
      </c>
      <c r="Z775">
        <f t="shared" si="159"/>
        <v>1.2340421072902296E-4</v>
      </c>
      <c r="AA775">
        <f t="shared" si="160"/>
        <v>1.7504920002306861E-5</v>
      </c>
      <c r="AB775">
        <f>(1/(AA775*k))*(LN((50-dTar)/(hTar-dTar)))</f>
        <v>249652.38609041239</v>
      </c>
      <c r="AC775">
        <f t="shared" si="161"/>
        <v>402726.04578894714</v>
      </c>
      <c r="AD775" s="19">
        <v>2497.7700195299999</v>
      </c>
      <c r="AE775" s="19">
        <v>60723.6445313</v>
      </c>
      <c r="AF775">
        <f t="shared" ref="AF775:AF838" si="167" xml:space="preserve"> (1/(AC775 + AE775 + AD775))</f>
        <v>2.1461647183800129E-6</v>
      </c>
      <c r="AG775" s="23">
        <f t="shared" si="162"/>
        <v>0.38789785481077876</v>
      </c>
      <c r="AH775" s="25">
        <f t="shared" ref="AH775:AH838" si="168">Y775*(1-AB775*AF775)</f>
        <v>1.3270882327381464</v>
      </c>
      <c r="AI775" s="25">
        <f t="shared" si="163"/>
        <v>4.6905171284601254E-5</v>
      </c>
    </row>
    <row r="776" spans="6:35" ht="15">
      <c r="F776" s="5">
        <v>2006</v>
      </c>
      <c r="G776" s="5">
        <v>2</v>
      </c>
      <c r="H776" s="5">
        <v>0</v>
      </c>
      <c r="I776" s="5">
        <v>33</v>
      </c>
      <c r="J776" s="5">
        <v>3</v>
      </c>
      <c r="K776" s="5">
        <v>-4.6345000266999996</v>
      </c>
      <c r="L776" s="5">
        <v>4.2433802038399998E-2</v>
      </c>
      <c r="M776" s="5">
        <v>0</v>
      </c>
      <c r="N776" s="8">
        <f t="shared" si="164"/>
        <v>1E-4</v>
      </c>
      <c r="O776" s="5">
        <v>0</v>
      </c>
      <c r="P776" s="5">
        <v>96.736587524399994</v>
      </c>
      <c r="Q776" s="5">
        <v>2.19147253036</v>
      </c>
      <c r="R776" s="5">
        <v>0</v>
      </c>
      <c r="S776">
        <f t="shared" si="156"/>
        <v>5.9413998308355972E-6</v>
      </c>
      <c r="T776">
        <f t="shared" si="157"/>
        <v>1164059.9128807276</v>
      </c>
      <c r="U776">
        <f t="shared" si="158"/>
        <v>3495847.0217512534</v>
      </c>
      <c r="V776" s="9">
        <v>1009.94061279</v>
      </c>
      <c r="W776" s="9">
        <v>60723.6445313</v>
      </c>
      <c r="X776">
        <f t="shared" si="165"/>
        <v>2.8108990645546826E-7</v>
      </c>
      <c r="Y776">
        <f t="shared" si="166"/>
        <v>3.2572687564593066</v>
      </c>
      <c r="Z776">
        <f t="shared" si="159"/>
        <v>1.2340421072902296E-4</v>
      </c>
      <c r="AA776">
        <f t="shared" si="160"/>
        <v>1.7504920002306861E-5</v>
      </c>
      <c r="AB776">
        <f>(1/(AA776*k))*(LN((50-dTar)/(hTar-dTar)))</f>
        <v>249652.38609041239</v>
      </c>
      <c r="AC776">
        <f t="shared" si="161"/>
        <v>402726.04578894714</v>
      </c>
      <c r="AD776" s="19">
        <v>2497.7700195299999</v>
      </c>
      <c r="AE776" s="19">
        <v>60723.6445313</v>
      </c>
      <c r="AF776">
        <f t="shared" si="167"/>
        <v>2.1461647183800129E-6</v>
      </c>
      <c r="AG776" s="23">
        <f t="shared" si="162"/>
        <v>0.44195785122514269</v>
      </c>
      <c r="AH776" s="25">
        <f t="shared" si="168"/>
        <v>1.512039977672043</v>
      </c>
      <c r="AI776" s="25">
        <f t="shared" si="163"/>
        <v>4.6905171284601254E-5</v>
      </c>
    </row>
    <row r="777" spans="6:35" ht="15">
      <c r="F777" s="5">
        <v>2006</v>
      </c>
      <c r="G777" s="5">
        <v>2</v>
      </c>
      <c r="H777" s="5">
        <v>0</v>
      </c>
      <c r="I777" s="5">
        <v>33</v>
      </c>
      <c r="J777" s="5">
        <v>4</v>
      </c>
      <c r="K777" s="5">
        <v>-5.0749998092700004</v>
      </c>
      <c r="L777" s="5">
        <v>4.25051450729E-2</v>
      </c>
      <c r="M777" s="5">
        <v>1.40000004321E-2</v>
      </c>
      <c r="N777" s="8">
        <f t="shared" si="164"/>
        <v>1.40000004321E-2</v>
      </c>
      <c r="O777" s="5">
        <v>0</v>
      </c>
      <c r="P777" s="5">
        <v>96.736587524399994</v>
      </c>
      <c r="Q777" s="5">
        <v>1.3964120149599999</v>
      </c>
      <c r="R777" s="5">
        <v>0</v>
      </c>
      <c r="S777">
        <f t="shared" si="156"/>
        <v>8.3179600198977216E-4</v>
      </c>
      <c r="T777">
        <f t="shared" si="157"/>
        <v>8314.7134068060786</v>
      </c>
      <c r="U777">
        <f t="shared" si="158"/>
        <v>24970.335098960255</v>
      </c>
      <c r="V777" s="9">
        <v>859.94396972699997</v>
      </c>
      <c r="W777" s="9">
        <v>7300.3041992199996</v>
      </c>
      <c r="X777">
        <f t="shared" si="165"/>
        <v>3.01835917561003E-5</v>
      </c>
      <c r="Y777">
        <f t="shared" si="166"/>
        <v>1.8642886506451688</v>
      </c>
      <c r="Z777">
        <f t="shared" si="159"/>
        <v>1.7276590035292805E-2</v>
      </c>
      <c r="AA777">
        <f t="shared" si="160"/>
        <v>2.4506888759617193E-3</v>
      </c>
      <c r="AB777">
        <f>(1/(AA777*k))*(LN((50-dTar)/(hTar-dTar)))</f>
        <v>1783.2312741790727</v>
      </c>
      <c r="AC777">
        <f t="shared" si="161"/>
        <v>2876.6145239935422</v>
      </c>
      <c r="AD777" s="19">
        <v>2446.5600585900002</v>
      </c>
      <c r="AE777" s="19">
        <v>2477.8193359400002</v>
      </c>
      <c r="AF777">
        <f t="shared" si="167"/>
        <v>1.281887936901847E-4</v>
      </c>
      <c r="AG777" s="23">
        <f t="shared" si="162"/>
        <v>1.1768326847293262</v>
      </c>
      <c r="AH777" s="25">
        <f t="shared" si="168"/>
        <v>1.4381304122656198</v>
      </c>
      <c r="AI777" s="25">
        <f t="shared" si="163"/>
        <v>6.5667241825214193E-3</v>
      </c>
    </row>
    <row r="778" spans="6:35" ht="15">
      <c r="F778" s="5">
        <v>2006</v>
      </c>
      <c r="G778" s="5">
        <v>2</v>
      </c>
      <c r="H778" s="5">
        <v>0</v>
      </c>
      <c r="I778" s="5">
        <v>33</v>
      </c>
      <c r="J778" s="5">
        <v>5</v>
      </c>
      <c r="K778" s="5">
        <v>-5.0225000381499996</v>
      </c>
      <c r="L778" s="5">
        <v>4.2044360190599997E-2</v>
      </c>
      <c r="M778" s="5">
        <v>0</v>
      </c>
      <c r="N778" s="8">
        <f t="shared" si="164"/>
        <v>1E-4</v>
      </c>
      <c r="O778" s="5">
        <v>0</v>
      </c>
      <c r="P778" s="5">
        <v>96.736587524399994</v>
      </c>
      <c r="Q778" s="5">
        <v>2.7349634170499999</v>
      </c>
      <c r="R778" s="5">
        <v>0</v>
      </c>
      <c r="S778">
        <f t="shared" si="156"/>
        <v>5.9413998308355972E-6</v>
      </c>
      <c r="T778">
        <f t="shared" si="157"/>
        <v>1164059.9128807276</v>
      </c>
      <c r="U778">
        <f t="shared" si="158"/>
        <v>3495847.0217512534</v>
      </c>
      <c r="V778" s="9">
        <v>1009.94061279</v>
      </c>
      <c r="W778" s="9">
        <v>60723.6445313</v>
      </c>
      <c r="X778">
        <f t="shared" si="165"/>
        <v>2.8108990645546826E-7</v>
      </c>
      <c r="Y778">
        <f t="shared" si="166"/>
        <v>4.0650798789399927</v>
      </c>
      <c r="Z778">
        <f t="shared" si="159"/>
        <v>1.2340421072902296E-4</v>
      </c>
      <c r="AA778">
        <f t="shared" si="160"/>
        <v>1.7504920002306861E-5</v>
      </c>
      <c r="AB778">
        <f>(1/(AA778*k))*(LN((50-dTar)/(hTar-dTar)))</f>
        <v>249652.38609041239</v>
      </c>
      <c r="AC778">
        <f t="shared" si="161"/>
        <v>402726.04578894714</v>
      </c>
      <c r="AD778" s="19">
        <v>2497.7700195299999</v>
      </c>
      <c r="AE778" s="19">
        <v>60723.6445313</v>
      </c>
      <c r="AF778">
        <f t="shared" si="167"/>
        <v>2.1461647183800129E-6</v>
      </c>
      <c r="AG778" s="23">
        <f t="shared" si="162"/>
        <v>0.5515645476880463</v>
      </c>
      <c r="AH778" s="25">
        <f t="shared" si="168"/>
        <v>1.8870298243577823</v>
      </c>
      <c r="AI778" s="25">
        <f t="shared" si="163"/>
        <v>4.6905171284601254E-5</v>
      </c>
    </row>
    <row r="779" spans="6:35" ht="15">
      <c r="F779" s="5">
        <v>2006</v>
      </c>
      <c r="G779" s="5">
        <v>2</v>
      </c>
      <c r="H779" s="5">
        <v>0</v>
      </c>
      <c r="I779" s="5">
        <v>33</v>
      </c>
      <c r="J779" s="5">
        <v>6</v>
      </c>
      <c r="K779" s="5">
        <v>-5.2519998550400002</v>
      </c>
      <c r="L779" s="5">
        <v>4.2969744652500003E-2</v>
      </c>
      <c r="M779" s="5">
        <v>0</v>
      </c>
      <c r="N779" s="8">
        <f t="shared" si="164"/>
        <v>1E-4</v>
      </c>
      <c r="O779" s="5">
        <v>0</v>
      </c>
      <c r="P779" s="5">
        <v>96.736587524399994</v>
      </c>
      <c r="Q779" s="5">
        <v>2.1453490257299999</v>
      </c>
      <c r="R779" s="5">
        <v>0</v>
      </c>
      <c r="S779">
        <f t="shared" si="156"/>
        <v>5.9413998308355972E-6</v>
      </c>
      <c r="T779">
        <f t="shared" si="157"/>
        <v>1164059.9128807276</v>
      </c>
      <c r="U779">
        <f t="shared" si="158"/>
        <v>3495847.0217512534</v>
      </c>
      <c r="V779" s="9">
        <v>1009.94061279</v>
      </c>
      <c r="W779" s="9">
        <v>60723.6445313</v>
      </c>
      <c r="X779">
        <f t="shared" si="165"/>
        <v>2.8108990645546826E-7</v>
      </c>
      <c r="Y779">
        <f t="shared" si="166"/>
        <v>3.1887136418099682</v>
      </c>
      <c r="Z779">
        <f t="shared" si="159"/>
        <v>1.2340421072902296E-4</v>
      </c>
      <c r="AA779">
        <f t="shared" si="160"/>
        <v>1.7504920002306861E-5</v>
      </c>
      <c r="AB779">
        <f>(1/(AA779*k))*(LN((50-dTar)/(hTar-dTar)))</f>
        <v>249652.38609041239</v>
      </c>
      <c r="AC779">
        <f t="shared" si="161"/>
        <v>402726.04578894714</v>
      </c>
      <c r="AD779" s="19">
        <v>2497.7700195299999</v>
      </c>
      <c r="AE779" s="19">
        <v>60723.6445313</v>
      </c>
      <c r="AF779">
        <f t="shared" si="167"/>
        <v>2.1461647183800129E-6</v>
      </c>
      <c r="AG779" s="23">
        <f t="shared" si="162"/>
        <v>0.43265604857197454</v>
      </c>
      <c r="AH779" s="25">
        <f t="shared" si="168"/>
        <v>1.4802163604718561</v>
      </c>
      <c r="AI779" s="25">
        <f t="shared" si="163"/>
        <v>4.6905171284601254E-5</v>
      </c>
    </row>
    <row r="780" spans="6:35" ht="15">
      <c r="F780" s="5">
        <v>2006</v>
      </c>
      <c r="G780" s="5">
        <v>2</v>
      </c>
      <c r="H780" s="5">
        <v>0</v>
      </c>
      <c r="I780" s="5">
        <v>33</v>
      </c>
      <c r="J780" s="5">
        <v>7</v>
      </c>
      <c r="K780" s="5">
        <v>-5.5834999084500003</v>
      </c>
      <c r="L780" s="5">
        <v>4.00847867131E-2</v>
      </c>
      <c r="M780" s="5">
        <v>0</v>
      </c>
      <c r="N780" s="8">
        <f t="shared" si="164"/>
        <v>1E-4</v>
      </c>
      <c r="O780" s="5">
        <v>0</v>
      </c>
      <c r="P780" s="5">
        <v>96.736587524399994</v>
      </c>
      <c r="Q780" s="5">
        <v>1.3411705493899999</v>
      </c>
      <c r="R780" s="5">
        <v>0</v>
      </c>
      <c r="S780">
        <f t="shared" si="156"/>
        <v>5.9413998308355972E-6</v>
      </c>
      <c r="T780">
        <f t="shared" si="157"/>
        <v>1164059.9128807276</v>
      </c>
      <c r="U780">
        <f t="shared" si="158"/>
        <v>3495847.0217512534</v>
      </c>
      <c r="V780" s="9">
        <v>1009.94061279</v>
      </c>
      <c r="W780" s="9">
        <v>60723.6445313</v>
      </c>
      <c r="X780">
        <f t="shared" si="165"/>
        <v>2.8108990645546826E-7</v>
      </c>
      <c r="Y780">
        <f t="shared" si="166"/>
        <v>1.9934326655209198</v>
      </c>
      <c r="Z780">
        <f t="shared" si="159"/>
        <v>1.2340421072902296E-4</v>
      </c>
      <c r="AA780">
        <f t="shared" si="160"/>
        <v>1.7504920002306861E-5</v>
      </c>
      <c r="AB780">
        <f>(1/(AA780*k))*(LN((50-dTar)/(hTar-dTar)))</f>
        <v>249652.38609041239</v>
      </c>
      <c r="AC780">
        <f t="shared" si="161"/>
        <v>402726.04578894714</v>
      </c>
      <c r="AD780" s="19">
        <v>2497.7700195299999</v>
      </c>
      <c r="AE780" s="19">
        <v>60723.6445313</v>
      </c>
      <c r="AF780">
        <f t="shared" si="167"/>
        <v>2.1461647183800129E-6</v>
      </c>
      <c r="AG780" s="23">
        <f t="shared" si="162"/>
        <v>0.27047605932686597</v>
      </c>
      <c r="AH780" s="25">
        <f t="shared" si="168"/>
        <v>0.92536112566326667</v>
      </c>
      <c r="AI780" s="25">
        <f t="shared" si="163"/>
        <v>4.6905171284601254E-5</v>
      </c>
    </row>
    <row r="781" spans="6:35" ht="15">
      <c r="F781" s="5">
        <v>2006</v>
      </c>
      <c r="G781" s="5">
        <v>2</v>
      </c>
      <c r="H781" s="5">
        <v>0</v>
      </c>
      <c r="I781" s="5">
        <v>33</v>
      </c>
      <c r="J781" s="5">
        <v>8</v>
      </c>
      <c r="K781" s="5">
        <v>-4.6275000572199998</v>
      </c>
      <c r="L781" s="5">
        <v>3.7257563322800002E-2</v>
      </c>
      <c r="M781" s="5">
        <v>0</v>
      </c>
      <c r="N781" s="8">
        <f t="shared" si="164"/>
        <v>1E-4</v>
      </c>
      <c r="O781" s="5">
        <v>0</v>
      </c>
      <c r="P781" s="5">
        <v>96.736587524399994</v>
      </c>
      <c r="Q781" s="5">
        <v>1.28888750076</v>
      </c>
      <c r="R781" s="5">
        <v>0</v>
      </c>
      <c r="S781">
        <f t="shared" si="156"/>
        <v>5.9413998308355972E-6</v>
      </c>
      <c r="T781">
        <f t="shared" si="157"/>
        <v>1164059.9128807276</v>
      </c>
      <c r="U781">
        <f t="shared" si="158"/>
        <v>3495847.0217512534</v>
      </c>
      <c r="V781" s="9">
        <v>1009.94061279</v>
      </c>
      <c r="W781" s="9">
        <v>60723.6445313</v>
      </c>
      <c r="X781">
        <f t="shared" si="165"/>
        <v>2.8108990645546826E-7</v>
      </c>
      <c r="Y781">
        <f t="shared" si="166"/>
        <v>1.9157223869590594</v>
      </c>
      <c r="Z781">
        <f t="shared" si="159"/>
        <v>1.2340421072902296E-4</v>
      </c>
      <c r="AA781">
        <f t="shared" si="160"/>
        <v>1.7504920002306861E-5</v>
      </c>
      <c r="AB781">
        <f>(1/(AA781*k))*(LN((50-dTar)/(hTar-dTar)))</f>
        <v>249652.38609041239</v>
      </c>
      <c r="AC781">
        <f t="shared" si="161"/>
        <v>402726.04578894714</v>
      </c>
      <c r="AD781" s="19">
        <v>2497.7700195299999</v>
      </c>
      <c r="AE781" s="19">
        <v>60723.6445313</v>
      </c>
      <c r="AF781">
        <f t="shared" si="167"/>
        <v>2.1461647183800129E-6</v>
      </c>
      <c r="AG781" s="23">
        <f t="shared" si="162"/>
        <v>0.2599320513560161</v>
      </c>
      <c r="AH781" s="25">
        <f t="shared" si="168"/>
        <v>0.8892876369072179</v>
      </c>
      <c r="AI781" s="25">
        <f t="shared" si="163"/>
        <v>4.6905171284601254E-5</v>
      </c>
    </row>
    <row r="782" spans="6:35" ht="15">
      <c r="F782" s="5">
        <v>2006</v>
      </c>
      <c r="G782" s="5">
        <v>2</v>
      </c>
      <c r="H782" s="5">
        <v>0</v>
      </c>
      <c r="I782" s="5">
        <v>33</v>
      </c>
      <c r="J782" s="5">
        <v>9</v>
      </c>
      <c r="K782" s="5">
        <v>-4.2925000190700002</v>
      </c>
      <c r="L782" s="5">
        <v>4.1545633226600001E-2</v>
      </c>
      <c r="M782" s="5">
        <v>0</v>
      </c>
      <c r="N782" s="8">
        <f t="shared" si="164"/>
        <v>1E-4</v>
      </c>
      <c r="O782" s="5">
        <v>0</v>
      </c>
      <c r="P782" s="5">
        <v>96.736587524399994</v>
      </c>
      <c r="Q782" s="5">
        <v>2.35273504257</v>
      </c>
      <c r="R782" s="5">
        <v>0</v>
      </c>
      <c r="S782">
        <f t="shared" si="156"/>
        <v>5.9413998308355972E-6</v>
      </c>
      <c r="T782">
        <f t="shared" si="157"/>
        <v>1164059.9128807276</v>
      </c>
      <c r="U782">
        <f t="shared" si="158"/>
        <v>3495847.0217512534</v>
      </c>
      <c r="V782" s="9">
        <v>1009.94061279</v>
      </c>
      <c r="W782" s="9">
        <v>60723.6445313</v>
      </c>
      <c r="X782">
        <f t="shared" si="165"/>
        <v>2.8108990645546826E-7</v>
      </c>
      <c r="Y782">
        <f t="shared" si="166"/>
        <v>3.4969593459295205</v>
      </c>
      <c r="Z782">
        <f t="shared" si="159"/>
        <v>1.2340421072902296E-4</v>
      </c>
      <c r="AA782">
        <f t="shared" si="160"/>
        <v>1.7504920002306861E-5</v>
      </c>
      <c r="AB782">
        <f>(1/(AA782*k))*(LN((50-dTar)/(hTar-dTar)))</f>
        <v>249652.38609041239</v>
      </c>
      <c r="AC782">
        <f t="shared" si="161"/>
        <v>402726.04578894714</v>
      </c>
      <c r="AD782" s="19">
        <v>2497.7700195299999</v>
      </c>
      <c r="AE782" s="19">
        <v>60723.6445313</v>
      </c>
      <c r="AF782">
        <f t="shared" si="167"/>
        <v>2.1461647183800129E-6</v>
      </c>
      <c r="AG782" s="23">
        <f t="shared" si="162"/>
        <v>0.47447992594528166</v>
      </c>
      <c r="AH782" s="25">
        <f t="shared" si="168"/>
        <v>1.6233055135084835</v>
      </c>
      <c r="AI782" s="25">
        <f t="shared" si="163"/>
        <v>4.6905171284601254E-5</v>
      </c>
    </row>
    <row r="783" spans="6:35" ht="15">
      <c r="F783" s="5">
        <v>2006</v>
      </c>
      <c r="G783" s="5">
        <v>2</v>
      </c>
      <c r="H783" s="5">
        <v>0</v>
      </c>
      <c r="I783" s="5">
        <v>33</v>
      </c>
      <c r="J783" s="5">
        <v>10</v>
      </c>
      <c r="K783" s="5">
        <v>-3.5664999485000002</v>
      </c>
      <c r="L783" s="5">
        <v>3.9420198649200003E-2</v>
      </c>
      <c r="M783" s="5">
        <v>0</v>
      </c>
      <c r="N783" s="8">
        <f t="shared" si="164"/>
        <v>1E-4</v>
      </c>
      <c r="O783" s="5">
        <v>0</v>
      </c>
      <c r="P783" s="5">
        <v>96.736587524399994</v>
      </c>
      <c r="Q783" s="5">
        <v>2.2320671081499999</v>
      </c>
      <c r="R783" s="5">
        <v>23.041999816899999</v>
      </c>
      <c r="S783">
        <f t="shared" si="156"/>
        <v>5.9413998308355972E-6</v>
      </c>
      <c r="T783">
        <f t="shared" si="157"/>
        <v>1164059.9128807276</v>
      </c>
      <c r="U783">
        <f t="shared" si="158"/>
        <v>3495847.0217512534</v>
      </c>
      <c r="V783" s="9">
        <v>1022.29187012</v>
      </c>
      <c r="W783" s="9">
        <v>60723.6445313</v>
      </c>
      <c r="X783">
        <f t="shared" si="165"/>
        <v>2.8108893056704924E-7</v>
      </c>
      <c r="Y783">
        <f t="shared" si="166"/>
        <v>3.3176004157387493</v>
      </c>
      <c r="Z783">
        <f t="shared" si="159"/>
        <v>1.2340421072902296E-4</v>
      </c>
      <c r="AA783">
        <f t="shared" si="160"/>
        <v>1.7504920002306861E-5</v>
      </c>
      <c r="AB783">
        <f>(1/(AA783*k))*(LN((50-dTar)/(hTar-dTar)))</f>
        <v>249652.38609041239</v>
      </c>
      <c r="AC783">
        <f t="shared" si="161"/>
        <v>402726.04578894714</v>
      </c>
      <c r="AD783" s="19">
        <v>2497.7700195299999</v>
      </c>
      <c r="AE783" s="19">
        <v>60723.6445313</v>
      </c>
      <c r="AF783">
        <f t="shared" si="167"/>
        <v>2.1461647183800129E-6</v>
      </c>
      <c r="AG783" s="23">
        <f t="shared" si="162"/>
        <v>0.45014386610129131</v>
      </c>
      <c r="AH783" s="25">
        <f t="shared" si="168"/>
        <v>1.5400462269472692</v>
      </c>
      <c r="AI783" s="25">
        <f t="shared" si="163"/>
        <v>4.6905171284601254E-5</v>
      </c>
    </row>
    <row r="784" spans="6:35" ht="15">
      <c r="F784" s="5">
        <v>2006</v>
      </c>
      <c r="G784" s="5">
        <v>2</v>
      </c>
      <c r="H784" s="5">
        <v>0</v>
      </c>
      <c r="I784" s="5">
        <v>33</v>
      </c>
      <c r="J784" s="5">
        <v>11</v>
      </c>
      <c r="K784" s="5">
        <v>-2.75449991226</v>
      </c>
      <c r="L784" s="5">
        <v>4.23858314753E-2</v>
      </c>
      <c r="M784" s="5">
        <v>0</v>
      </c>
      <c r="N784" s="8">
        <f t="shared" si="164"/>
        <v>1E-4</v>
      </c>
      <c r="O784" s="5">
        <v>0</v>
      </c>
      <c r="P784" s="5">
        <v>96.736587524399994</v>
      </c>
      <c r="Q784" s="5">
        <v>3.27151894569</v>
      </c>
      <c r="R784" s="5">
        <v>94.013000488299994</v>
      </c>
      <c r="S784">
        <f t="shared" si="156"/>
        <v>5.9413998308355972E-6</v>
      </c>
      <c r="T784">
        <f t="shared" si="157"/>
        <v>1164059.9128807276</v>
      </c>
      <c r="U784">
        <f t="shared" si="158"/>
        <v>3495847.0217512534</v>
      </c>
      <c r="V784" s="9">
        <v>991.65270996100003</v>
      </c>
      <c r="W784" s="9">
        <v>60723.6445313</v>
      </c>
      <c r="X784">
        <f t="shared" si="165"/>
        <v>2.8109135141817997E-7</v>
      </c>
      <c r="Y784">
        <f t="shared" si="166"/>
        <v>4.8625948724086179</v>
      </c>
      <c r="Z784">
        <f t="shared" si="159"/>
        <v>1.2340421072902296E-4</v>
      </c>
      <c r="AA784">
        <f t="shared" si="160"/>
        <v>1.7504920002306861E-5</v>
      </c>
      <c r="AB784">
        <f>(1/(AA784*k))*(LN((50-dTar)/(hTar-dTar)))</f>
        <v>249652.38609041239</v>
      </c>
      <c r="AC784">
        <f t="shared" si="161"/>
        <v>402726.04578894714</v>
      </c>
      <c r="AD784" s="19">
        <v>2497.7700195299999</v>
      </c>
      <c r="AE784" s="19">
        <v>60723.6445313</v>
      </c>
      <c r="AF784">
        <f t="shared" si="167"/>
        <v>2.1461647183800129E-6</v>
      </c>
      <c r="AG784" s="23">
        <f t="shared" si="162"/>
        <v>0.65977422861605317</v>
      </c>
      <c r="AH784" s="25">
        <f t="shared" si="168"/>
        <v>2.2572401579466574</v>
      </c>
      <c r="AI784" s="25">
        <f t="shared" si="163"/>
        <v>4.6905171284601254E-5</v>
      </c>
    </row>
    <row r="785" spans="6:35" ht="15">
      <c r="F785" s="5">
        <v>2006</v>
      </c>
      <c r="G785" s="5">
        <v>2</v>
      </c>
      <c r="H785" s="5">
        <v>0</v>
      </c>
      <c r="I785" s="5">
        <v>33</v>
      </c>
      <c r="J785" s="5">
        <v>12</v>
      </c>
      <c r="K785" s="5">
        <v>-2.0474998951000001</v>
      </c>
      <c r="L785" s="5">
        <v>5.3079675883100003E-2</v>
      </c>
      <c r="M785" s="5">
        <v>0</v>
      </c>
      <c r="N785" s="8">
        <f t="shared" si="164"/>
        <v>1E-4</v>
      </c>
      <c r="O785" s="5">
        <v>0</v>
      </c>
      <c r="P785" s="5">
        <v>96.736587524399994</v>
      </c>
      <c r="Q785" s="5">
        <v>5.2949390411400001</v>
      </c>
      <c r="R785" s="5">
        <v>156.25100707999999</v>
      </c>
      <c r="S785">
        <f t="shared" si="156"/>
        <v>5.9413998308355972E-6</v>
      </c>
      <c r="T785">
        <f t="shared" si="157"/>
        <v>1164059.9128807276</v>
      </c>
      <c r="U785">
        <f t="shared" si="158"/>
        <v>3495847.0217512534</v>
      </c>
      <c r="V785" s="9">
        <v>971.248046875</v>
      </c>
      <c r="W785" s="9">
        <v>60723.6445313</v>
      </c>
      <c r="X785">
        <f t="shared" si="165"/>
        <v>2.8109296364776436E-7</v>
      </c>
      <c r="Y785">
        <f t="shared" si="166"/>
        <v>7.8701103920035287</v>
      </c>
      <c r="Z785">
        <f t="shared" si="159"/>
        <v>1.2340421072902296E-4</v>
      </c>
      <c r="AA785">
        <f t="shared" si="160"/>
        <v>1.7504920002306861E-5</v>
      </c>
      <c r="AB785">
        <f>(1/(AA785*k))*(LN((50-dTar)/(hTar-dTar)))</f>
        <v>249652.38609041239</v>
      </c>
      <c r="AC785">
        <f t="shared" si="161"/>
        <v>402726.04578894714</v>
      </c>
      <c r="AD785" s="19">
        <v>2497.7700195299999</v>
      </c>
      <c r="AE785" s="19">
        <v>60723.6445313</v>
      </c>
      <c r="AF785">
        <f t="shared" si="167"/>
        <v>2.1461647183800129E-6</v>
      </c>
      <c r="AG785" s="23">
        <f t="shared" si="162"/>
        <v>1.0678446692054528</v>
      </c>
      <c r="AH785" s="25">
        <f t="shared" si="168"/>
        <v>3.6533434699864613</v>
      </c>
      <c r="AI785" s="25">
        <f t="shared" si="163"/>
        <v>4.6905171284601254E-5</v>
      </c>
    </row>
    <row r="786" spans="6:35" ht="15">
      <c r="F786" s="5">
        <v>2006</v>
      </c>
      <c r="G786" s="5">
        <v>2</v>
      </c>
      <c r="H786" s="5">
        <v>0</v>
      </c>
      <c r="I786" s="5">
        <v>33</v>
      </c>
      <c r="J786" s="5">
        <v>13</v>
      </c>
      <c r="K786" s="5">
        <v>-1.69000005722</v>
      </c>
      <c r="L786" s="5">
        <v>7.1229569613900007E-2</v>
      </c>
      <c r="M786" s="5">
        <v>1.9500000402299999E-2</v>
      </c>
      <c r="N786" s="8">
        <f t="shared" si="164"/>
        <v>1.9500000402299999E-2</v>
      </c>
      <c r="O786" s="5">
        <v>0</v>
      </c>
      <c r="P786" s="5">
        <v>96.736587524399994</v>
      </c>
      <c r="Q786" s="5">
        <v>8.2043571472199996</v>
      </c>
      <c r="R786" s="5">
        <v>189.932495117</v>
      </c>
      <c r="S786">
        <f t="shared" si="156"/>
        <v>1.1585729909151926E-3</v>
      </c>
      <c r="T786">
        <f t="shared" si="157"/>
        <v>5969.5378916168047</v>
      </c>
      <c r="U786">
        <f t="shared" si="158"/>
        <v>17927.420254508936</v>
      </c>
      <c r="V786" s="9">
        <v>786.90997314499998</v>
      </c>
      <c r="W786" s="9">
        <v>5241.2446289099998</v>
      </c>
      <c r="X786">
        <f t="shared" si="165"/>
        <v>4.1743936682279005E-5</v>
      </c>
      <c r="Y786">
        <f t="shared" si="166"/>
        <v>10.927370613840599</v>
      </c>
      <c r="Z786">
        <f t="shared" si="159"/>
        <v>2.4063821588614611E-2</v>
      </c>
      <c r="AA786">
        <f t="shared" si="160"/>
        <v>3.4134594708721301E-3</v>
      </c>
      <c r="AB786">
        <f>(1/(AA786*k))*(LN((50-dTar)/(hTar-dTar)))</f>
        <v>1280.2686202045734</v>
      </c>
      <c r="AC786">
        <f t="shared" si="161"/>
        <v>2065.2617306687143</v>
      </c>
      <c r="AD786" s="19">
        <v>2426.2346191400002</v>
      </c>
      <c r="AE786" s="19">
        <v>1778.94714355</v>
      </c>
      <c r="AF786">
        <f t="shared" si="167"/>
        <v>1.5947835285640342E-4</v>
      </c>
      <c r="AG786" s="23">
        <f t="shared" si="162"/>
        <v>7.3282822288640883</v>
      </c>
      <c r="AH786" s="25">
        <f t="shared" si="168"/>
        <v>8.6962732898533801</v>
      </c>
      <c r="AI786" s="25">
        <f t="shared" si="163"/>
        <v>9.1465085891967463E-3</v>
      </c>
    </row>
    <row r="787" spans="6:35" ht="15">
      <c r="F787" s="5">
        <v>2006</v>
      </c>
      <c r="G787" s="5">
        <v>2</v>
      </c>
      <c r="H787" s="5">
        <v>0</v>
      </c>
      <c r="I787" s="5">
        <v>33</v>
      </c>
      <c r="J787" s="5">
        <v>14</v>
      </c>
      <c r="K787" s="5">
        <v>-1.0049999952299999</v>
      </c>
      <c r="L787" s="5">
        <v>8.9385189116000005E-2</v>
      </c>
      <c r="M787" s="5">
        <v>0</v>
      </c>
      <c r="N787" s="8">
        <f t="shared" si="164"/>
        <v>1E-4</v>
      </c>
      <c r="O787" s="5">
        <v>0</v>
      </c>
      <c r="P787" s="5">
        <v>96.736587524399994</v>
      </c>
      <c r="Q787" s="5">
        <v>10.1767549515</v>
      </c>
      <c r="R787" s="5">
        <v>306.47500610399999</v>
      </c>
      <c r="S787">
        <f t="shared" si="156"/>
        <v>5.9413998308355972E-6</v>
      </c>
      <c r="T787">
        <f t="shared" si="157"/>
        <v>1164059.9128807276</v>
      </c>
      <c r="U787">
        <f t="shared" si="158"/>
        <v>3495847.0217512534</v>
      </c>
      <c r="V787" s="9">
        <v>938.55438232400002</v>
      </c>
      <c r="W787" s="9">
        <v>60723.6445313</v>
      </c>
      <c r="X787">
        <f t="shared" si="165"/>
        <v>2.8109554690433265E-7</v>
      </c>
      <c r="Y787">
        <f t="shared" si="166"/>
        <v>15.126244562048271</v>
      </c>
      <c r="Z787">
        <f t="shared" si="159"/>
        <v>1.2340421072902296E-4</v>
      </c>
      <c r="AA787">
        <f t="shared" si="160"/>
        <v>1.7504920002306861E-5</v>
      </c>
      <c r="AB787">
        <f>(1/(AA787*k))*(LN((50-dTar)/(hTar-dTar)))</f>
        <v>249652.38609041239</v>
      </c>
      <c r="AC787">
        <f t="shared" si="161"/>
        <v>402726.04578894714</v>
      </c>
      <c r="AD787" s="19">
        <v>2497.7700195299999</v>
      </c>
      <c r="AE787" s="19">
        <v>60723.6445313</v>
      </c>
      <c r="AF787">
        <f t="shared" si="167"/>
        <v>2.1461647183800129E-6</v>
      </c>
      <c r="AG787" s="23">
        <f t="shared" si="162"/>
        <v>2.0523828531163981</v>
      </c>
      <c r="AH787" s="25">
        <f t="shared" si="168"/>
        <v>7.0216761955875358</v>
      </c>
      <c r="AI787" s="25">
        <f t="shared" si="163"/>
        <v>4.6905171284601254E-5</v>
      </c>
    </row>
    <row r="788" spans="6:35" ht="15">
      <c r="F788" s="5">
        <v>2006</v>
      </c>
      <c r="G788" s="5">
        <v>2</v>
      </c>
      <c r="H788" s="5">
        <v>0</v>
      </c>
      <c r="I788" s="5">
        <v>33</v>
      </c>
      <c r="J788" s="5">
        <v>15</v>
      </c>
      <c r="K788" s="5">
        <v>-0.118000000715</v>
      </c>
      <c r="L788" s="5">
        <v>0.12444148957700001</v>
      </c>
      <c r="M788" s="5">
        <v>0</v>
      </c>
      <c r="N788" s="8">
        <f t="shared" si="164"/>
        <v>1E-4</v>
      </c>
      <c r="O788" s="5">
        <v>0</v>
      </c>
      <c r="P788" s="5">
        <v>96.736587524399994</v>
      </c>
      <c r="Q788" s="5">
        <v>11.3489999771</v>
      </c>
      <c r="R788" s="5">
        <v>356.90499877899998</v>
      </c>
      <c r="S788">
        <f t="shared" si="156"/>
        <v>5.9413998308355972E-6</v>
      </c>
      <c r="T788">
        <f t="shared" si="157"/>
        <v>1164059.9128807276</v>
      </c>
      <c r="U788">
        <f t="shared" si="158"/>
        <v>3495847.0217512534</v>
      </c>
      <c r="V788" s="9">
        <v>932.41790771499996</v>
      </c>
      <c r="W788" s="9">
        <v>60723.6445313</v>
      </c>
      <c r="X788">
        <f t="shared" si="165"/>
        <v>2.8109603177690915E-7</v>
      </c>
      <c r="Y788">
        <f t="shared" si="166"/>
        <v>16.868627968684287</v>
      </c>
      <c r="Z788">
        <f t="shared" si="159"/>
        <v>1.2340421072902296E-4</v>
      </c>
      <c r="AA788">
        <f t="shared" si="160"/>
        <v>1.7504920002306861E-5</v>
      </c>
      <c r="AB788">
        <f>(1/(AA788*k))*(LN((50-dTar)/(hTar-dTar)))</f>
        <v>249652.38609041239</v>
      </c>
      <c r="AC788">
        <f t="shared" si="161"/>
        <v>402726.04578894714</v>
      </c>
      <c r="AD788" s="19">
        <v>2497.7700195299999</v>
      </c>
      <c r="AE788" s="19">
        <v>60723.6445313</v>
      </c>
      <c r="AF788">
        <f t="shared" si="167"/>
        <v>2.1461647183800129E-6</v>
      </c>
      <c r="AG788" s="23">
        <f t="shared" si="162"/>
        <v>2.2887956529138158</v>
      </c>
      <c r="AH788" s="25">
        <f t="shared" si="168"/>
        <v>7.8304990359017177</v>
      </c>
      <c r="AI788" s="25">
        <f t="shared" si="163"/>
        <v>4.6905171284601254E-5</v>
      </c>
    </row>
    <row r="789" spans="6:35" ht="15">
      <c r="F789" s="5">
        <v>2006</v>
      </c>
      <c r="G789" s="5">
        <v>2</v>
      </c>
      <c r="H789" s="5">
        <v>0</v>
      </c>
      <c r="I789" s="5">
        <v>33</v>
      </c>
      <c r="J789" s="5">
        <v>16</v>
      </c>
      <c r="K789" s="5">
        <v>1.45749998093</v>
      </c>
      <c r="L789" s="5">
        <v>0.17883434891700001</v>
      </c>
      <c r="M789" s="5">
        <v>1.5000000130400001E-3</v>
      </c>
      <c r="N789" s="8">
        <f t="shared" si="164"/>
        <v>1.5000000130400001E-3</v>
      </c>
      <c r="O789" s="5">
        <v>0</v>
      </c>
      <c r="P789" s="5">
        <v>96.736587524399994</v>
      </c>
      <c r="Q789" s="5">
        <v>8.5120410919200005</v>
      </c>
      <c r="R789" s="5">
        <v>538.53497314499998</v>
      </c>
      <c r="S789">
        <f t="shared" si="156"/>
        <v>8.9120998237292483E-5</v>
      </c>
      <c r="T789">
        <f t="shared" si="157"/>
        <v>77603.993517411131</v>
      </c>
      <c r="U789">
        <f t="shared" si="158"/>
        <v>233056.4660907127</v>
      </c>
      <c r="V789" s="9">
        <v>932.03723144499997</v>
      </c>
      <c r="W789" s="9">
        <v>60723.6445313</v>
      </c>
      <c r="X789">
        <f t="shared" si="165"/>
        <v>3.3931414340519099E-6</v>
      </c>
      <c r="Y789">
        <f t="shared" si="166"/>
        <v>11.554618574730016</v>
      </c>
      <c r="Z789">
        <f t="shared" si="159"/>
        <v>1.8510631770272533E-3</v>
      </c>
      <c r="AA789">
        <f t="shared" si="160"/>
        <v>2.6257380231724443E-4</v>
      </c>
      <c r="AB789">
        <f>(1/(AA789*k))*(LN((50-dTar)/(hTar-dTar)))</f>
        <v>16643.492261340074</v>
      </c>
      <c r="AC789">
        <f t="shared" si="161"/>
        <v>26848.402819194369</v>
      </c>
      <c r="AD789" s="19">
        <v>2494.1538085900002</v>
      </c>
      <c r="AE789" s="19">
        <v>23126.3164063</v>
      </c>
      <c r="AF789">
        <f t="shared" si="167"/>
        <v>1.9058918977550534E-5</v>
      </c>
      <c r="AG789" s="23">
        <f t="shared" si="162"/>
        <v>5.6421025251672088</v>
      </c>
      <c r="AH789" s="25">
        <f t="shared" si="168"/>
        <v>7.8894130212139517</v>
      </c>
      <c r="AI789" s="25">
        <f t="shared" si="163"/>
        <v>7.0357757538545309E-4</v>
      </c>
    </row>
    <row r="790" spans="6:35" ht="15">
      <c r="F790" s="5">
        <v>2006</v>
      </c>
      <c r="G790" s="5">
        <v>2</v>
      </c>
      <c r="H790" s="5">
        <v>0</v>
      </c>
      <c r="I790" s="5">
        <v>33</v>
      </c>
      <c r="J790" s="5">
        <v>17</v>
      </c>
      <c r="K790" s="5">
        <v>-0.32249999046299999</v>
      </c>
      <c r="L790" s="5">
        <v>0.12528441846400001</v>
      </c>
      <c r="M790" s="5">
        <v>0</v>
      </c>
      <c r="N790" s="8">
        <f t="shared" si="164"/>
        <v>1E-4</v>
      </c>
      <c r="O790" s="5">
        <v>0</v>
      </c>
      <c r="P790" s="5">
        <v>96.736587524399994</v>
      </c>
      <c r="Q790" s="5">
        <v>4.7793841362</v>
      </c>
      <c r="R790" s="5">
        <v>240.05499267600001</v>
      </c>
      <c r="S790">
        <f t="shared" si="156"/>
        <v>5.9413998308355972E-6</v>
      </c>
      <c r="T790">
        <f t="shared" si="157"/>
        <v>1164059.9128807276</v>
      </c>
      <c r="U790">
        <f t="shared" si="158"/>
        <v>3495847.0217512534</v>
      </c>
      <c r="V790" s="9">
        <v>951.85583496100003</v>
      </c>
      <c r="W790" s="9">
        <v>60723.6445313</v>
      </c>
      <c r="X790">
        <f t="shared" si="165"/>
        <v>2.8109449589788641E-7</v>
      </c>
      <c r="Y790">
        <f t="shared" si="166"/>
        <v>7.1038363585735755</v>
      </c>
      <c r="Z790">
        <f t="shared" si="159"/>
        <v>1.2340421072902296E-4</v>
      </c>
      <c r="AA790">
        <f t="shared" si="160"/>
        <v>1.7504920002306861E-5</v>
      </c>
      <c r="AB790">
        <f>(1/(AA790*k))*(LN((50-dTar)/(hTar-dTar)))</f>
        <v>249652.38609041239</v>
      </c>
      <c r="AC790">
        <f t="shared" si="161"/>
        <v>402726.04578894714</v>
      </c>
      <c r="AD790" s="19">
        <v>2497.7700195299999</v>
      </c>
      <c r="AE790" s="19">
        <v>60723.6445313</v>
      </c>
      <c r="AF790">
        <f t="shared" si="167"/>
        <v>2.1461647183800129E-6</v>
      </c>
      <c r="AG790" s="23">
        <f t="shared" si="162"/>
        <v>0.96387387324557205</v>
      </c>
      <c r="AH790" s="25">
        <f t="shared" si="168"/>
        <v>3.2976353417884225</v>
      </c>
      <c r="AI790" s="25">
        <f t="shared" si="163"/>
        <v>4.6905171284601254E-5</v>
      </c>
    </row>
    <row r="791" spans="6:35" ht="15">
      <c r="F791" s="5">
        <v>2006</v>
      </c>
      <c r="G791" s="5">
        <v>2</v>
      </c>
      <c r="H791" s="5">
        <v>0</v>
      </c>
      <c r="I791" s="5">
        <v>33</v>
      </c>
      <c r="J791" s="5">
        <v>18</v>
      </c>
      <c r="K791" s="5">
        <v>-2.2634999751999998</v>
      </c>
      <c r="L791" s="5">
        <v>5.6115631014099998E-2</v>
      </c>
      <c r="M791" s="5">
        <v>0</v>
      </c>
      <c r="N791" s="8">
        <f t="shared" si="164"/>
        <v>1E-4</v>
      </c>
      <c r="O791" s="5">
        <v>0</v>
      </c>
      <c r="P791" s="5">
        <v>96.736587524399994</v>
      </c>
      <c r="Q791" s="5">
        <v>1.61286747456</v>
      </c>
      <c r="R791" s="5">
        <v>23.548349380499999</v>
      </c>
      <c r="S791">
        <f t="shared" si="156"/>
        <v>5.9413998308355972E-6</v>
      </c>
      <c r="T791">
        <f t="shared" si="157"/>
        <v>1164059.9128807276</v>
      </c>
      <c r="U791">
        <f t="shared" si="158"/>
        <v>3495847.0217512534</v>
      </c>
      <c r="V791" s="9">
        <v>1009.94061279</v>
      </c>
      <c r="W791" s="9">
        <v>60723.6445313</v>
      </c>
      <c r="X791">
        <f t="shared" si="165"/>
        <v>2.8108990645546826E-7</v>
      </c>
      <c r="Y791">
        <f t="shared" si="166"/>
        <v>2.3972661123572001</v>
      </c>
      <c r="Z791">
        <f t="shared" si="159"/>
        <v>1.2340421072902296E-4</v>
      </c>
      <c r="AA791">
        <f t="shared" si="160"/>
        <v>1.7504920002306861E-5</v>
      </c>
      <c r="AB791">
        <f>(1/(AA791*k))*(LN((50-dTar)/(hTar-dTar)))</f>
        <v>249652.38609041239</v>
      </c>
      <c r="AC791">
        <f t="shared" si="161"/>
        <v>402726.04578894714</v>
      </c>
      <c r="AD791" s="19">
        <v>2497.7700195299999</v>
      </c>
      <c r="AE791" s="19">
        <v>60723.6445313</v>
      </c>
      <c r="AF791">
        <f t="shared" si="167"/>
        <v>2.1461647183800129E-6</v>
      </c>
      <c r="AG791" s="23">
        <f t="shared" si="162"/>
        <v>0.32526962281857263</v>
      </c>
      <c r="AH791" s="25">
        <f t="shared" si="168"/>
        <v>1.1128225731495025</v>
      </c>
      <c r="AI791" s="25">
        <f t="shared" si="163"/>
        <v>4.6905171284601254E-5</v>
      </c>
    </row>
    <row r="792" spans="6:35" ht="15">
      <c r="F792" s="5">
        <v>2006</v>
      </c>
      <c r="G792" s="5">
        <v>2</v>
      </c>
      <c r="H792" s="5">
        <v>0</v>
      </c>
      <c r="I792" s="5">
        <v>33</v>
      </c>
      <c r="J792" s="5">
        <v>19</v>
      </c>
      <c r="K792" s="5">
        <v>-2.7709999084499999</v>
      </c>
      <c r="L792" s="5">
        <v>3.7602338939899997E-2</v>
      </c>
      <c r="M792" s="5">
        <v>0</v>
      </c>
      <c r="N792" s="8">
        <f t="shared" si="164"/>
        <v>1E-4</v>
      </c>
      <c r="O792" s="5">
        <v>0</v>
      </c>
      <c r="P792" s="5">
        <v>96.736587524399994</v>
      </c>
      <c r="Q792" s="5">
        <v>1.22617697716</v>
      </c>
      <c r="R792" s="5">
        <v>0</v>
      </c>
      <c r="S792">
        <f t="shared" si="156"/>
        <v>5.9413998308355972E-6</v>
      </c>
      <c r="T792">
        <f t="shared" si="157"/>
        <v>1164059.9128807276</v>
      </c>
      <c r="U792">
        <f t="shared" si="158"/>
        <v>3495847.0217512534</v>
      </c>
      <c r="V792" s="9">
        <v>1009.94061279</v>
      </c>
      <c r="W792" s="9">
        <v>60723.6445313</v>
      </c>
      <c r="X792">
        <f t="shared" si="165"/>
        <v>2.8108990645546826E-7</v>
      </c>
      <c r="Y792">
        <f t="shared" si="166"/>
        <v>1.8225133567779104</v>
      </c>
      <c r="Z792">
        <f t="shared" si="159"/>
        <v>1.2340421072902296E-4</v>
      </c>
      <c r="AA792">
        <f t="shared" si="160"/>
        <v>1.7504920002306861E-5</v>
      </c>
      <c r="AB792">
        <f>(1/(AA792*k))*(LN((50-dTar)/(hTar-dTar)))</f>
        <v>249652.38609041239</v>
      </c>
      <c r="AC792">
        <f t="shared" si="161"/>
        <v>402726.04578894714</v>
      </c>
      <c r="AD792" s="19">
        <v>2497.7700195299999</v>
      </c>
      <c r="AE792" s="19">
        <v>60723.6445313</v>
      </c>
      <c r="AF792">
        <f t="shared" si="167"/>
        <v>2.1461647183800129E-6</v>
      </c>
      <c r="AG792" s="23">
        <f t="shared" si="162"/>
        <v>0.24728511744491355</v>
      </c>
      <c r="AH792" s="25">
        <f t="shared" si="168"/>
        <v>0.84601955237030169</v>
      </c>
      <c r="AI792" s="25">
        <f t="shared" si="163"/>
        <v>4.6905171284601254E-5</v>
      </c>
    </row>
    <row r="793" spans="6:35" ht="15">
      <c r="F793" s="5">
        <v>2006</v>
      </c>
      <c r="G793" s="5">
        <v>2</v>
      </c>
      <c r="H793" s="5">
        <v>0</v>
      </c>
      <c r="I793" s="5">
        <v>33</v>
      </c>
      <c r="J793" s="5">
        <v>20</v>
      </c>
      <c r="K793" s="5">
        <v>-2.9574999809300002</v>
      </c>
      <c r="L793" s="5">
        <v>3.3890455961200001E-2</v>
      </c>
      <c r="M793" s="5">
        <v>0</v>
      </c>
      <c r="N793" s="8">
        <f t="shared" si="164"/>
        <v>1E-4</v>
      </c>
      <c r="O793" s="5">
        <v>0</v>
      </c>
      <c r="P793" s="5">
        <v>96.736587524399994</v>
      </c>
      <c r="Q793" s="5">
        <v>1.3363690376299999</v>
      </c>
      <c r="R793" s="5">
        <v>0</v>
      </c>
      <c r="S793">
        <f t="shared" si="156"/>
        <v>5.9413998308355972E-6</v>
      </c>
      <c r="T793">
        <f t="shared" si="157"/>
        <v>1164059.9128807276</v>
      </c>
      <c r="U793">
        <f t="shared" si="158"/>
        <v>3495847.0217512534</v>
      </c>
      <c r="V793" s="9">
        <v>1009.94061279</v>
      </c>
      <c r="W793" s="9">
        <v>60723.6445313</v>
      </c>
      <c r="X793">
        <f t="shared" si="165"/>
        <v>2.8108990645546826E-7</v>
      </c>
      <c r="Y793">
        <f t="shared" si="166"/>
        <v>1.9862959964443285</v>
      </c>
      <c r="Z793">
        <f t="shared" si="159"/>
        <v>1.2340421072902296E-4</v>
      </c>
      <c r="AA793">
        <f t="shared" si="160"/>
        <v>1.7504920002306861E-5</v>
      </c>
      <c r="AB793">
        <f>(1/(AA793*k))*(LN((50-dTar)/(hTar-dTar)))</f>
        <v>249652.38609041239</v>
      </c>
      <c r="AC793">
        <f t="shared" si="161"/>
        <v>402726.04578894714</v>
      </c>
      <c r="AD793" s="19">
        <v>2497.7700195299999</v>
      </c>
      <c r="AE793" s="19">
        <v>60723.6445313</v>
      </c>
      <c r="AF793">
        <f t="shared" si="167"/>
        <v>2.1461647183800129E-6</v>
      </c>
      <c r="AG793" s="23">
        <f t="shared" si="162"/>
        <v>0.26950773059324812</v>
      </c>
      <c r="AH793" s="25">
        <f t="shared" si="168"/>
        <v>0.92204824921430217</v>
      </c>
      <c r="AI793" s="25">
        <f t="shared" si="163"/>
        <v>4.6905171284601254E-5</v>
      </c>
    </row>
    <row r="794" spans="6:35" ht="15">
      <c r="F794" s="5">
        <v>2006</v>
      </c>
      <c r="G794" s="5">
        <v>2</v>
      </c>
      <c r="H794" s="5">
        <v>0</v>
      </c>
      <c r="I794" s="5">
        <v>33</v>
      </c>
      <c r="J794" s="5">
        <v>21</v>
      </c>
      <c r="K794" s="5">
        <v>-3.35899996758</v>
      </c>
      <c r="L794" s="5">
        <v>3.1696785241400002E-2</v>
      </c>
      <c r="M794" s="5">
        <v>7.4999998323599998E-3</v>
      </c>
      <c r="N794" s="8">
        <f t="shared" si="164"/>
        <v>7.4999998323599998E-3</v>
      </c>
      <c r="O794" s="5">
        <v>0</v>
      </c>
      <c r="P794" s="5">
        <v>96.736587524399994</v>
      </c>
      <c r="Q794" s="5">
        <v>1.5769774913800001</v>
      </c>
      <c r="R794" s="5">
        <v>0</v>
      </c>
      <c r="S794">
        <f t="shared" si="156"/>
        <v>4.4560497735250703E-4</v>
      </c>
      <c r="T794">
        <f t="shared" si="157"/>
        <v>15520.799185330605</v>
      </c>
      <c r="U794">
        <f t="shared" si="158"/>
        <v>46611.294665205707</v>
      </c>
      <c r="V794" s="9">
        <v>925.77380371100003</v>
      </c>
      <c r="W794" s="9">
        <v>13627.2363281</v>
      </c>
      <c r="X794">
        <f t="shared" si="165"/>
        <v>1.6349405152542092E-5</v>
      </c>
      <c r="Y794">
        <f t="shared" si="166"/>
        <v>2.1132191896344135</v>
      </c>
      <c r="Z794">
        <f t="shared" si="159"/>
        <v>9.2553155978019018E-3</v>
      </c>
      <c r="AA794">
        <f t="shared" si="160"/>
        <v>1.3128689708277665E-3</v>
      </c>
      <c r="AB794">
        <f>(1/(AA794*k))*(LN((50-dTar)/(hTar-dTar)))</f>
        <v>3328.6985556085697</v>
      </c>
      <c r="AC794">
        <f t="shared" si="161"/>
        <v>5369.6807305423999</v>
      </c>
      <c r="AD794" s="19">
        <v>2471.0612793</v>
      </c>
      <c r="AE794" s="19">
        <v>4625.2626953099998</v>
      </c>
      <c r="AF794">
        <f t="shared" si="167"/>
        <v>8.021816320883338E-5</v>
      </c>
      <c r="AG794" s="23">
        <f t="shared" si="162"/>
        <v>1.2029586345984997</v>
      </c>
      <c r="AH794" s="25">
        <f t="shared" si="168"/>
        <v>1.5489429976550371</v>
      </c>
      <c r="AI794" s="25">
        <f t="shared" si="163"/>
        <v>3.5178877677132648E-3</v>
      </c>
    </row>
    <row r="795" spans="6:35" ht="15">
      <c r="F795" s="5">
        <v>2006</v>
      </c>
      <c r="G795" s="5">
        <v>2</v>
      </c>
      <c r="H795" s="5">
        <v>0</v>
      </c>
      <c r="I795" s="5">
        <v>33</v>
      </c>
      <c r="J795" s="5">
        <v>22</v>
      </c>
      <c r="K795" s="5">
        <v>-3.6384999751999998</v>
      </c>
      <c r="L795" s="5">
        <v>3.1739644706199999E-2</v>
      </c>
      <c r="M795" s="5">
        <v>0</v>
      </c>
      <c r="N795" s="8">
        <f t="shared" si="164"/>
        <v>1E-4</v>
      </c>
      <c r="O795" s="5">
        <v>0</v>
      </c>
      <c r="P795" s="5">
        <v>96.736587524399994</v>
      </c>
      <c r="Q795" s="5">
        <v>1.5417665243100001</v>
      </c>
      <c r="R795" s="5">
        <v>0</v>
      </c>
      <c r="S795">
        <f t="shared" si="156"/>
        <v>5.9413998308355972E-6</v>
      </c>
      <c r="T795">
        <f t="shared" si="157"/>
        <v>1164059.9128807276</v>
      </c>
      <c r="U795">
        <f t="shared" si="158"/>
        <v>3495847.0217512534</v>
      </c>
      <c r="V795" s="9">
        <v>1009.94061279</v>
      </c>
      <c r="W795" s="9">
        <v>60723.6445313</v>
      </c>
      <c r="X795">
        <f t="shared" si="165"/>
        <v>2.8108990645546826E-7</v>
      </c>
      <c r="Y795">
        <f t="shared" si="166"/>
        <v>2.2915860727512061</v>
      </c>
      <c r="Z795">
        <f t="shared" si="159"/>
        <v>1.2340421072902296E-4</v>
      </c>
      <c r="AA795">
        <f t="shared" si="160"/>
        <v>1.7504920002306861E-5</v>
      </c>
      <c r="AB795">
        <f>(1/(AA795*k))*(LN((50-dTar)/(hTar-dTar)))</f>
        <v>249652.38609041239</v>
      </c>
      <c r="AC795">
        <f t="shared" si="161"/>
        <v>402726.04578894714</v>
      </c>
      <c r="AD795" s="19">
        <v>2497.7700195299999</v>
      </c>
      <c r="AE795" s="19">
        <v>60723.6445313</v>
      </c>
      <c r="AF795">
        <f t="shared" si="167"/>
        <v>2.1461647183800129E-6</v>
      </c>
      <c r="AG795" s="23">
        <f t="shared" si="162"/>
        <v>0.31093057783524636</v>
      </c>
      <c r="AH795" s="25">
        <f t="shared" si="168"/>
        <v>1.0637653854644666</v>
      </c>
      <c r="AI795" s="25">
        <f t="shared" si="163"/>
        <v>4.6905171284601254E-5</v>
      </c>
    </row>
    <row r="796" spans="6:35" ht="15">
      <c r="F796" s="5">
        <v>2006</v>
      </c>
      <c r="G796" s="5">
        <v>2</v>
      </c>
      <c r="H796" s="5">
        <v>0</v>
      </c>
      <c r="I796" s="5">
        <v>33</v>
      </c>
      <c r="J796" s="5">
        <v>23</v>
      </c>
      <c r="K796" s="5">
        <v>-3.95799994469</v>
      </c>
      <c r="L796" s="5">
        <v>3.0530814081400001E-2</v>
      </c>
      <c r="M796" s="5">
        <v>0</v>
      </c>
      <c r="N796" s="8">
        <f t="shared" si="164"/>
        <v>1E-4</v>
      </c>
      <c r="O796" s="5">
        <v>0</v>
      </c>
      <c r="P796" s="5">
        <v>96.736587524399994</v>
      </c>
      <c r="Q796" s="5">
        <v>1.44879198074</v>
      </c>
      <c r="R796" s="5">
        <v>0</v>
      </c>
      <c r="S796">
        <f t="shared" si="156"/>
        <v>5.9413998308355972E-6</v>
      </c>
      <c r="T796">
        <f t="shared" si="157"/>
        <v>1164059.9128807276</v>
      </c>
      <c r="U796">
        <f t="shared" si="158"/>
        <v>3495847.0217512534</v>
      </c>
      <c r="V796" s="9">
        <v>1009.94061279</v>
      </c>
      <c r="W796" s="9">
        <v>60723.6445313</v>
      </c>
      <c r="X796">
        <f t="shared" si="165"/>
        <v>2.8108990645546826E-7</v>
      </c>
      <c r="Y796">
        <f t="shared" si="166"/>
        <v>2.1533944816082058</v>
      </c>
      <c r="Z796">
        <f t="shared" si="159"/>
        <v>1.2340421072902296E-4</v>
      </c>
      <c r="AA796">
        <f t="shared" si="160"/>
        <v>1.7504920002306861E-5</v>
      </c>
      <c r="AB796">
        <f>(1/(AA796*k))*(LN((50-dTar)/(hTar-dTar)))</f>
        <v>249652.38609041239</v>
      </c>
      <c r="AC796">
        <f t="shared" si="161"/>
        <v>402726.04578894714</v>
      </c>
      <c r="AD796" s="19">
        <v>2497.7700195299999</v>
      </c>
      <c r="AE796" s="19">
        <v>60723.6445313</v>
      </c>
      <c r="AF796">
        <f t="shared" si="167"/>
        <v>2.1461647183800129E-6</v>
      </c>
      <c r="AG796" s="23">
        <f t="shared" si="162"/>
        <v>0.29218024949410787</v>
      </c>
      <c r="AH796" s="25">
        <f t="shared" si="168"/>
        <v>0.99961617764366073</v>
      </c>
      <c r="AI796" s="25">
        <f t="shared" si="163"/>
        <v>4.6905171284601254E-5</v>
      </c>
    </row>
    <row r="797" spans="6:35" ht="15">
      <c r="F797" s="5">
        <v>2006</v>
      </c>
      <c r="G797" s="5">
        <v>2</v>
      </c>
      <c r="H797" s="5">
        <v>0</v>
      </c>
      <c r="I797" s="5">
        <v>33</v>
      </c>
      <c r="J797" s="5">
        <v>24</v>
      </c>
      <c r="K797" s="5">
        <v>-4.2230000495900004</v>
      </c>
      <c r="L797" s="5">
        <v>3.12672331929E-2</v>
      </c>
      <c r="M797" s="5">
        <v>0</v>
      </c>
      <c r="N797" s="8">
        <f t="shared" si="164"/>
        <v>1E-4</v>
      </c>
      <c r="O797" s="5">
        <v>0</v>
      </c>
      <c r="P797" s="5">
        <v>96.736587524399994</v>
      </c>
      <c r="Q797" s="5">
        <v>1.40072846413</v>
      </c>
      <c r="R797" s="5">
        <v>0</v>
      </c>
      <c r="S797">
        <f t="shared" si="156"/>
        <v>5.9413998308355972E-6</v>
      </c>
      <c r="T797">
        <f t="shared" si="157"/>
        <v>1164059.9128807276</v>
      </c>
      <c r="U797">
        <f t="shared" si="158"/>
        <v>3495847.0217512534</v>
      </c>
      <c r="V797" s="9">
        <v>1009.94061279</v>
      </c>
      <c r="W797" s="9">
        <v>60723.6445313</v>
      </c>
      <c r="X797">
        <f t="shared" si="165"/>
        <v>2.8108990645546826E-7</v>
      </c>
      <c r="Y797">
        <f t="shared" si="166"/>
        <v>2.0819558535576874</v>
      </c>
      <c r="Z797">
        <f t="shared" si="159"/>
        <v>1.2340421072902296E-4</v>
      </c>
      <c r="AA797">
        <f t="shared" si="160"/>
        <v>1.7504920002306861E-5</v>
      </c>
      <c r="AB797">
        <f>(1/(AA797*k))*(LN((50-dTar)/(hTar-dTar)))</f>
        <v>249652.38609041239</v>
      </c>
      <c r="AC797">
        <f t="shared" si="161"/>
        <v>402726.04578894714</v>
      </c>
      <c r="AD797" s="19">
        <v>2497.7700195299999</v>
      </c>
      <c r="AE797" s="19">
        <v>60723.6445313</v>
      </c>
      <c r="AF797">
        <f t="shared" si="167"/>
        <v>2.1461647183800129E-6</v>
      </c>
      <c r="AG797" s="23">
        <f t="shared" si="162"/>
        <v>0.28248720145038447</v>
      </c>
      <c r="AH797" s="25">
        <f t="shared" si="168"/>
        <v>0.96645401951709453</v>
      </c>
      <c r="AI797" s="25">
        <f t="shared" si="163"/>
        <v>4.6905171284601254E-5</v>
      </c>
    </row>
    <row r="798" spans="6:35" ht="15">
      <c r="F798" s="5">
        <v>2006</v>
      </c>
      <c r="G798" s="5">
        <v>2</v>
      </c>
      <c r="H798" s="5">
        <v>0</v>
      </c>
      <c r="I798" s="5">
        <v>34</v>
      </c>
      <c r="J798" s="5">
        <v>1</v>
      </c>
      <c r="K798" s="5">
        <v>-4.7045001983599999</v>
      </c>
      <c r="L798" s="5">
        <v>3.1872447580100001E-2</v>
      </c>
      <c r="M798" s="5">
        <v>2.0000000949899998E-3</v>
      </c>
      <c r="N798" s="8">
        <f t="shared" si="164"/>
        <v>2.0000000949899998E-3</v>
      </c>
      <c r="O798" s="5">
        <v>0</v>
      </c>
      <c r="P798" s="5">
        <v>96.736587524399994</v>
      </c>
      <c r="Q798" s="5">
        <v>1.4049965143200001</v>
      </c>
      <c r="R798" s="5">
        <v>0</v>
      </c>
      <c r="S798">
        <f t="shared" si="156"/>
        <v>1.1882800226044762E-4</v>
      </c>
      <c r="T798">
        <f t="shared" si="157"/>
        <v>58202.99287968524</v>
      </c>
      <c r="U798">
        <f t="shared" si="158"/>
        <v>174792.34278580037</v>
      </c>
      <c r="V798" s="9">
        <v>1000.22790527</v>
      </c>
      <c r="W798" s="9">
        <v>51102.1328125</v>
      </c>
      <c r="X798">
        <f t="shared" si="165"/>
        <v>4.4073307334133704E-6</v>
      </c>
      <c r="Y798">
        <f t="shared" si="166"/>
        <v>1.889756564570928</v>
      </c>
      <c r="Z798">
        <f t="shared" si="159"/>
        <v>2.4680843318021185E-3</v>
      </c>
      <c r="AA798">
        <f t="shared" si="160"/>
        <v>3.5009841667406067E-4</v>
      </c>
      <c r="AB798">
        <f>(1/(AA798*k))*(LN((50-dTar)/(hTar-dTar)))</f>
        <v>12482.618711658646</v>
      </c>
      <c r="AC798">
        <f t="shared" si="161"/>
        <v>20136.301333073727</v>
      </c>
      <c r="AD798" s="19">
        <v>2492.2116699200001</v>
      </c>
      <c r="AE798" s="19">
        <v>17344.7382813</v>
      </c>
      <c r="AF798">
        <f t="shared" si="167"/>
        <v>2.5016729134387913E-5</v>
      </c>
      <c r="AG798" s="23">
        <f t="shared" si="162"/>
        <v>0.93780228495229578</v>
      </c>
      <c r="AH798" s="25">
        <f t="shared" si="168"/>
        <v>1.2996341728338954</v>
      </c>
      <c r="AI798" s="25">
        <f t="shared" si="163"/>
        <v>9.381034702472472E-4</v>
      </c>
    </row>
    <row r="799" spans="6:35" ht="15">
      <c r="F799" s="5">
        <v>2006</v>
      </c>
      <c r="G799" s="5">
        <v>2</v>
      </c>
      <c r="H799" s="5">
        <v>0</v>
      </c>
      <c r="I799" s="5">
        <v>34</v>
      </c>
      <c r="J799" s="5">
        <v>2</v>
      </c>
      <c r="K799" s="5">
        <v>-5.04050016403</v>
      </c>
      <c r="L799" s="5">
        <v>3.2329920679300003E-2</v>
      </c>
      <c r="M799" s="5">
        <v>0</v>
      </c>
      <c r="N799" s="8">
        <f t="shared" si="164"/>
        <v>1E-4</v>
      </c>
      <c r="O799" s="5">
        <v>0</v>
      </c>
      <c r="P799" s="5">
        <v>96.736587524399994</v>
      </c>
      <c r="Q799" s="5">
        <v>1.4116410017000001</v>
      </c>
      <c r="R799" s="5">
        <v>0</v>
      </c>
      <c r="S799">
        <f t="shared" si="156"/>
        <v>5.9413998308355972E-6</v>
      </c>
      <c r="T799">
        <f t="shared" si="157"/>
        <v>1164059.9128807276</v>
      </c>
      <c r="U799">
        <f t="shared" si="158"/>
        <v>3495847.0217512534</v>
      </c>
      <c r="V799" s="9">
        <v>1005.61193848</v>
      </c>
      <c r="W799" s="9">
        <v>60723.6445313</v>
      </c>
      <c r="X799">
        <f t="shared" si="165"/>
        <v>2.8109024847108837E-7</v>
      </c>
      <c r="Y799">
        <f t="shared" si="166"/>
        <v>2.0981768137182031</v>
      </c>
      <c r="Z799">
        <f t="shared" si="159"/>
        <v>1.2340421072902296E-4</v>
      </c>
      <c r="AA799">
        <f t="shared" si="160"/>
        <v>1.7504920002306861E-5</v>
      </c>
      <c r="AB799">
        <f>(1/(AA799*k))*(LN((50-dTar)/(hTar-dTar)))</f>
        <v>249652.38609041239</v>
      </c>
      <c r="AC799">
        <f t="shared" si="161"/>
        <v>402726.04578894714</v>
      </c>
      <c r="AD799" s="19">
        <v>2497.7700195299999</v>
      </c>
      <c r="AE799" s="19">
        <v>60723.6445313</v>
      </c>
      <c r="AF799">
        <f t="shared" si="167"/>
        <v>2.1461647183800129E-6</v>
      </c>
      <c r="AG799" s="23">
        <f t="shared" si="162"/>
        <v>0.28468811922332959</v>
      </c>
      <c r="AH799" s="25">
        <f t="shared" si="168"/>
        <v>0.9739838680106484</v>
      </c>
      <c r="AI799" s="25">
        <f t="shared" si="163"/>
        <v>4.6905171284601254E-5</v>
      </c>
    </row>
    <row r="800" spans="6:35" ht="15">
      <c r="F800" s="5">
        <v>2006</v>
      </c>
      <c r="G800" s="5">
        <v>2</v>
      </c>
      <c r="H800" s="5">
        <v>0</v>
      </c>
      <c r="I800" s="5">
        <v>34</v>
      </c>
      <c r="J800" s="5">
        <v>3</v>
      </c>
      <c r="K800" s="5">
        <v>-5.1395001411400001</v>
      </c>
      <c r="L800" s="5">
        <v>3.1462490558600002E-2</v>
      </c>
      <c r="M800" s="5">
        <v>0</v>
      </c>
      <c r="N800" s="8">
        <f t="shared" si="164"/>
        <v>1E-4</v>
      </c>
      <c r="O800" s="5">
        <v>0</v>
      </c>
      <c r="P800" s="5">
        <v>96.736587524399994</v>
      </c>
      <c r="Q800" s="5">
        <v>1.2803515195799999</v>
      </c>
      <c r="R800" s="5">
        <v>0</v>
      </c>
      <c r="S800">
        <f t="shared" si="156"/>
        <v>5.9413998308355972E-6</v>
      </c>
      <c r="T800">
        <f t="shared" si="157"/>
        <v>1164059.9128807276</v>
      </c>
      <c r="U800">
        <f t="shared" si="158"/>
        <v>3495847.0217512534</v>
      </c>
      <c r="V800" s="9">
        <v>1005.61193848</v>
      </c>
      <c r="W800" s="9">
        <v>60723.6445313</v>
      </c>
      <c r="X800">
        <f t="shared" si="165"/>
        <v>2.8109024847108837E-7</v>
      </c>
      <c r="Y800">
        <f t="shared" si="166"/>
        <v>1.9030361604377193</v>
      </c>
      <c r="Z800">
        <f t="shared" si="159"/>
        <v>1.2340421072902296E-4</v>
      </c>
      <c r="AA800">
        <f t="shared" si="160"/>
        <v>1.7504920002306861E-5</v>
      </c>
      <c r="AB800">
        <f>(1/(AA800*k))*(LN((50-dTar)/(hTar-dTar)))</f>
        <v>249652.38609041239</v>
      </c>
      <c r="AC800">
        <f t="shared" si="161"/>
        <v>402726.04578894714</v>
      </c>
      <c r="AD800" s="19">
        <v>2497.7700195299999</v>
      </c>
      <c r="AE800" s="19">
        <v>60723.6445313</v>
      </c>
      <c r="AF800">
        <f t="shared" si="167"/>
        <v>2.1461647183800129E-6</v>
      </c>
      <c r="AG800" s="23">
        <f t="shared" si="162"/>
        <v>0.25821073885995377</v>
      </c>
      <c r="AH800" s="25">
        <f t="shared" si="168"/>
        <v>0.88339862893757137</v>
      </c>
      <c r="AI800" s="25">
        <f t="shared" si="163"/>
        <v>4.6905171284601254E-5</v>
      </c>
    </row>
    <row r="801" spans="6:35" ht="15">
      <c r="F801" s="5">
        <v>2006</v>
      </c>
      <c r="G801" s="5">
        <v>2</v>
      </c>
      <c r="H801" s="5">
        <v>0</v>
      </c>
      <c r="I801" s="5">
        <v>34</v>
      </c>
      <c r="J801" s="5">
        <v>4</v>
      </c>
      <c r="K801" s="5">
        <v>-4.9545001983599999</v>
      </c>
      <c r="L801" s="5">
        <v>3.2119136303700002E-2</v>
      </c>
      <c r="M801" s="5">
        <v>0</v>
      </c>
      <c r="N801" s="8">
        <f t="shared" si="164"/>
        <v>1E-4</v>
      </c>
      <c r="O801" s="5">
        <v>0</v>
      </c>
      <c r="P801" s="5">
        <v>96.736587524399994</v>
      </c>
      <c r="Q801" s="5">
        <v>1.42968297005</v>
      </c>
      <c r="R801" s="5">
        <v>0</v>
      </c>
      <c r="S801">
        <f t="shared" si="156"/>
        <v>5.9413998308355972E-6</v>
      </c>
      <c r="T801">
        <f t="shared" si="157"/>
        <v>1164059.9128807276</v>
      </c>
      <c r="U801">
        <f t="shared" si="158"/>
        <v>3495847.0217512534</v>
      </c>
      <c r="V801" s="9">
        <v>1005.61193848</v>
      </c>
      <c r="W801" s="9">
        <v>60723.6445313</v>
      </c>
      <c r="X801">
        <f t="shared" si="165"/>
        <v>2.8109024847108837E-7</v>
      </c>
      <c r="Y801">
        <f t="shared" si="166"/>
        <v>2.1249932915763976</v>
      </c>
      <c r="Z801">
        <f t="shared" si="159"/>
        <v>1.2340421072902296E-4</v>
      </c>
      <c r="AA801">
        <f t="shared" si="160"/>
        <v>1.7504920002306861E-5</v>
      </c>
      <c r="AB801">
        <f>(1/(AA801*k))*(LN((50-dTar)/(hTar-dTar)))</f>
        <v>249652.38609041239</v>
      </c>
      <c r="AC801">
        <f t="shared" si="161"/>
        <v>402726.04578894714</v>
      </c>
      <c r="AD801" s="19">
        <v>2497.7700195299999</v>
      </c>
      <c r="AE801" s="19">
        <v>60723.6445313</v>
      </c>
      <c r="AF801">
        <f t="shared" si="167"/>
        <v>2.1461647183800129E-6</v>
      </c>
      <c r="AG801" s="23">
        <f t="shared" si="162"/>
        <v>0.28832667465666056</v>
      </c>
      <c r="AH801" s="25">
        <f t="shared" si="168"/>
        <v>0.98643220728309544</v>
      </c>
      <c r="AI801" s="25">
        <f t="shared" si="163"/>
        <v>4.6905171284601254E-5</v>
      </c>
    </row>
    <row r="802" spans="6:35" ht="15">
      <c r="F802" s="5">
        <v>2006</v>
      </c>
      <c r="G802" s="5">
        <v>2</v>
      </c>
      <c r="H802" s="5">
        <v>0</v>
      </c>
      <c r="I802" s="5">
        <v>34</v>
      </c>
      <c r="J802" s="5">
        <v>5</v>
      </c>
      <c r="K802" s="5">
        <v>-4.9060001373300004</v>
      </c>
      <c r="L802" s="5">
        <v>3.3934302627999999E-2</v>
      </c>
      <c r="M802" s="5">
        <v>0</v>
      </c>
      <c r="N802" s="8">
        <f t="shared" si="164"/>
        <v>1E-4</v>
      </c>
      <c r="O802" s="5">
        <v>0</v>
      </c>
      <c r="P802" s="5">
        <v>96.736587524399994</v>
      </c>
      <c r="Q802" s="5">
        <v>1.3402489423799999</v>
      </c>
      <c r="R802" s="5">
        <v>0</v>
      </c>
      <c r="S802">
        <f t="shared" si="156"/>
        <v>5.9413998308355972E-6</v>
      </c>
      <c r="T802">
        <f t="shared" si="157"/>
        <v>1164059.9128807276</v>
      </c>
      <c r="U802">
        <f t="shared" si="158"/>
        <v>3495847.0217512534</v>
      </c>
      <c r="V802" s="9">
        <v>1005.61193848</v>
      </c>
      <c r="W802" s="9">
        <v>60723.6445313</v>
      </c>
      <c r="X802">
        <f t="shared" si="165"/>
        <v>2.8109024847108837E-7</v>
      </c>
      <c r="Y802">
        <f t="shared" si="166"/>
        <v>1.9920640248657775</v>
      </c>
      <c r="Z802">
        <f t="shared" si="159"/>
        <v>1.2340421072902296E-4</v>
      </c>
      <c r="AA802">
        <f t="shared" si="160"/>
        <v>1.7504920002306861E-5</v>
      </c>
      <c r="AB802">
        <f>(1/(AA802*k))*(LN((50-dTar)/(hTar-dTar)))</f>
        <v>249652.38609041239</v>
      </c>
      <c r="AC802">
        <f t="shared" si="161"/>
        <v>402726.04578894714</v>
      </c>
      <c r="AD802" s="19">
        <v>2497.7700195299999</v>
      </c>
      <c r="AE802" s="19">
        <v>60723.6445313</v>
      </c>
      <c r="AF802">
        <f t="shared" si="167"/>
        <v>2.1461647183800129E-6</v>
      </c>
      <c r="AG802" s="23">
        <f t="shared" si="162"/>
        <v>0.2702903572776118</v>
      </c>
      <c r="AH802" s="25">
        <f t="shared" si="168"/>
        <v>0.9247257960235068</v>
      </c>
      <c r="AI802" s="25">
        <f t="shared" si="163"/>
        <v>4.6905171284601254E-5</v>
      </c>
    </row>
    <row r="803" spans="6:35" ht="15">
      <c r="F803" s="5">
        <v>2006</v>
      </c>
      <c r="G803" s="5">
        <v>2</v>
      </c>
      <c r="H803" s="5">
        <v>0</v>
      </c>
      <c r="I803" s="5">
        <v>34</v>
      </c>
      <c r="J803" s="5">
        <v>6</v>
      </c>
      <c r="K803" s="5">
        <v>-4.8394999504099996</v>
      </c>
      <c r="L803" s="5">
        <v>3.3253278583300003E-2</v>
      </c>
      <c r="M803" s="5">
        <v>0</v>
      </c>
      <c r="N803" s="8">
        <f t="shared" si="164"/>
        <v>1E-4</v>
      </c>
      <c r="O803" s="5">
        <v>0</v>
      </c>
      <c r="P803" s="5">
        <v>96.736587524399994</v>
      </c>
      <c r="Q803" s="5">
        <v>1.229377985</v>
      </c>
      <c r="R803" s="5">
        <v>0</v>
      </c>
      <c r="S803">
        <f t="shared" si="156"/>
        <v>5.9413998308355972E-6</v>
      </c>
      <c r="T803">
        <f t="shared" si="157"/>
        <v>1164059.9128807276</v>
      </c>
      <c r="U803">
        <f t="shared" si="158"/>
        <v>3495847.0217512534</v>
      </c>
      <c r="V803" s="9">
        <v>1005.61193848</v>
      </c>
      <c r="W803" s="9">
        <v>60723.6445313</v>
      </c>
      <c r="X803">
        <f t="shared" si="165"/>
        <v>2.8109024847108837E-7</v>
      </c>
      <c r="Y803">
        <f t="shared" si="166"/>
        <v>1.827272217452059</v>
      </c>
      <c r="Z803">
        <f t="shared" si="159"/>
        <v>1.2340421072902296E-4</v>
      </c>
      <c r="AA803">
        <f t="shared" si="160"/>
        <v>1.7504920002306861E-5</v>
      </c>
      <c r="AB803">
        <f>(1/(AA803*k))*(LN((50-dTar)/(hTar-dTar)))</f>
        <v>249652.38609041239</v>
      </c>
      <c r="AC803">
        <f t="shared" si="161"/>
        <v>402726.04578894714</v>
      </c>
      <c r="AD803" s="19">
        <v>2497.7700195299999</v>
      </c>
      <c r="AE803" s="19">
        <v>60723.6445313</v>
      </c>
      <c r="AF803">
        <f t="shared" si="167"/>
        <v>2.1461647183800129E-6</v>
      </c>
      <c r="AG803" s="23">
        <f t="shared" si="162"/>
        <v>0.24793081664724551</v>
      </c>
      <c r="AH803" s="25">
        <f t="shared" si="168"/>
        <v>0.84822863860956732</v>
      </c>
      <c r="AI803" s="25">
        <f t="shared" si="163"/>
        <v>4.6905171284601254E-5</v>
      </c>
    </row>
    <row r="804" spans="6:35" ht="15">
      <c r="F804" s="5">
        <v>2006</v>
      </c>
      <c r="G804" s="5">
        <v>2</v>
      </c>
      <c r="H804" s="5">
        <v>0</v>
      </c>
      <c r="I804" s="5">
        <v>34</v>
      </c>
      <c r="J804" s="5">
        <v>7</v>
      </c>
      <c r="K804" s="5">
        <v>-4.6440000534100001</v>
      </c>
      <c r="L804" s="5">
        <v>3.6345679312900003E-2</v>
      </c>
      <c r="M804" s="5">
        <v>0</v>
      </c>
      <c r="N804" s="8">
        <f t="shared" si="164"/>
        <v>1E-4</v>
      </c>
      <c r="O804" s="5">
        <v>0</v>
      </c>
      <c r="P804" s="5">
        <v>96.736587524399994</v>
      </c>
      <c r="Q804" s="5">
        <v>1.2815154790900001</v>
      </c>
      <c r="R804" s="5">
        <v>0</v>
      </c>
      <c r="S804">
        <f t="shared" si="156"/>
        <v>5.9413998308355972E-6</v>
      </c>
      <c r="T804">
        <f t="shared" si="157"/>
        <v>1164059.9128807276</v>
      </c>
      <c r="U804">
        <f t="shared" si="158"/>
        <v>3495847.0217512534</v>
      </c>
      <c r="V804" s="9">
        <v>1005.61193848</v>
      </c>
      <c r="W804" s="9">
        <v>60723.6445313</v>
      </c>
      <c r="X804">
        <f t="shared" si="165"/>
        <v>2.8109024847108837E-7</v>
      </c>
      <c r="Y804">
        <f t="shared" si="166"/>
        <v>1.9047661986365587</v>
      </c>
      <c r="Z804">
        <f t="shared" si="159"/>
        <v>1.2340421072902296E-4</v>
      </c>
      <c r="AA804">
        <f t="shared" si="160"/>
        <v>1.7504920002306861E-5</v>
      </c>
      <c r="AB804">
        <f>(1/(AA804*k))*(LN((50-dTar)/(hTar-dTar)))</f>
        <v>249652.38609041239</v>
      </c>
      <c r="AC804">
        <f t="shared" si="161"/>
        <v>402726.04578894714</v>
      </c>
      <c r="AD804" s="19">
        <v>2497.7700195299999</v>
      </c>
      <c r="AE804" s="19">
        <v>60723.6445313</v>
      </c>
      <c r="AF804">
        <f t="shared" si="167"/>
        <v>2.1461647183800129E-6</v>
      </c>
      <c r="AG804" s="23">
        <f t="shared" si="162"/>
        <v>0.25844547661789291</v>
      </c>
      <c r="AH804" s="25">
        <f t="shared" si="168"/>
        <v>0.88420172107246431</v>
      </c>
      <c r="AI804" s="25">
        <f t="shared" si="163"/>
        <v>4.6905171284601254E-5</v>
      </c>
    </row>
    <row r="805" spans="6:35" ht="15">
      <c r="F805" s="5">
        <v>2006</v>
      </c>
      <c r="G805" s="5">
        <v>2</v>
      </c>
      <c r="H805" s="5">
        <v>0</v>
      </c>
      <c r="I805" s="5">
        <v>34</v>
      </c>
      <c r="J805" s="5">
        <v>8</v>
      </c>
      <c r="K805" s="5">
        <v>-4.6935000419600001</v>
      </c>
      <c r="L805" s="5">
        <v>3.8149498403100002E-2</v>
      </c>
      <c r="M805" s="5">
        <v>0</v>
      </c>
      <c r="N805" s="8">
        <f t="shared" si="164"/>
        <v>1E-4</v>
      </c>
      <c r="O805" s="5">
        <v>0</v>
      </c>
      <c r="P805" s="5">
        <v>96.736587524399994</v>
      </c>
      <c r="Q805" s="5">
        <v>1.6198029518099999</v>
      </c>
      <c r="R805" s="5">
        <v>0</v>
      </c>
      <c r="S805">
        <f t="shared" si="156"/>
        <v>5.9413998308355972E-6</v>
      </c>
      <c r="T805">
        <f t="shared" si="157"/>
        <v>1164059.9128807276</v>
      </c>
      <c r="U805">
        <f t="shared" si="158"/>
        <v>3495847.0217512534</v>
      </c>
      <c r="V805" s="9">
        <v>1005.61193848</v>
      </c>
      <c r="W805" s="9">
        <v>60723.6445313</v>
      </c>
      <c r="X805">
        <f t="shared" si="165"/>
        <v>2.8109024847108837E-7</v>
      </c>
      <c r="Y805">
        <f t="shared" si="166"/>
        <v>2.4075759999795747</v>
      </c>
      <c r="Z805">
        <f t="shared" si="159"/>
        <v>1.2340421072902296E-4</v>
      </c>
      <c r="AA805">
        <f t="shared" si="160"/>
        <v>1.7504920002306861E-5</v>
      </c>
      <c r="AB805">
        <f>(1/(AA805*k))*(LN((50-dTar)/(hTar-dTar)))</f>
        <v>249652.38609041239</v>
      </c>
      <c r="AC805">
        <f t="shared" si="161"/>
        <v>402726.04578894714</v>
      </c>
      <c r="AD805" s="19">
        <v>2497.7700195299999</v>
      </c>
      <c r="AE805" s="19">
        <v>60723.6445313</v>
      </c>
      <c r="AF805">
        <f t="shared" si="167"/>
        <v>2.1461647183800129E-6</v>
      </c>
      <c r="AG805" s="23">
        <f t="shared" si="162"/>
        <v>0.32666850517082602</v>
      </c>
      <c r="AH805" s="25">
        <f t="shared" si="168"/>
        <v>1.1176084730601019</v>
      </c>
      <c r="AI805" s="25">
        <f t="shared" si="163"/>
        <v>4.6905171284601254E-5</v>
      </c>
    </row>
    <row r="806" spans="6:35" ht="15">
      <c r="F806" s="5">
        <v>2006</v>
      </c>
      <c r="G806" s="5">
        <v>2</v>
      </c>
      <c r="H806" s="5">
        <v>0</v>
      </c>
      <c r="I806" s="5">
        <v>34</v>
      </c>
      <c r="J806" s="5">
        <v>9</v>
      </c>
      <c r="K806" s="5">
        <v>-4.9565000534100001</v>
      </c>
      <c r="L806" s="5">
        <v>3.9931550622000003E-2</v>
      </c>
      <c r="M806" s="5">
        <v>0</v>
      </c>
      <c r="N806" s="8">
        <f t="shared" si="164"/>
        <v>1E-4</v>
      </c>
      <c r="O806" s="5">
        <v>0</v>
      </c>
      <c r="P806" s="5">
        <v>96.736587524399994</v>
      </c>
      <c r="Q806" s="5">
        <v>2.5813155174300002</v>
      </c>
      <c r="R806" s="5">
        <v>0</v>
      </c>
      <c r="S806">
        <f t="shared" si="156"/>
        <v>5.9413998308355972E-6</v>
      </c>
      <c r="T806">
        <f t="shared" si="157"/>
        <v>1164059.9128807276</v>
      </c>
      <c r="U806">
        <f t="shared" si="158"/>
        <v>3495847.0217512534</v>
      </c>
      <c r="V806" s="9">
        <v>1005.61193848</v>
      </c>
      <c r="W806" s="9">
        <v>60723.6445313</v>
      </c>
      <c r="X806">
        <f t="shared" si="165"/>
        <v>2.8109024847108837E-7</v>
      </c>
      <c r="Y806">
        <f t="shared" si="166"/>
        <v>3.8367094474021557</v>
      </c>
      <c r="Z806">
        <f t="shared" si="159"/>
        <v>1.2340421072902296E-4</v>
      </c>
      <c r="AA806">
        <f t="shared" si="160"/>
        <v>1.7504920002306861E-5</v>
      </c>
      <c r="AB806">
        <f>(1/(AA806*k))*(LN((50-dTar)/(hTar-dTar)))</f>
        <v>249652.38609041239</v>
      </c>
      <c r="AC806">
        <f t="shared" si="161"/>
        <v>402726.04578894714</v>
      </c>
      <c r="AD806" s="19">
        <v>2497.7700195299999</v>
      </c>
      <c r="AE806" s="19">
        <v>60723.6445313</v>
      </c>
      <c r="AF806">
        <f t="shared" si="167"/>
        <v>2.1461647183800129E-6</v>
      </c>
      <c r="AG806" s="23">
        <f t="shared" si="162"/>
        <v>0.52057843240183532</v>
      </c>
      <c r="AH806" s="25">
        <f t="shared" si="168"/>
        <v>1.7810191608168418</v>
      </c>
      <c r="AI806" s="25">
        <f t="shared" si="163"/>
        <v>4.6905171284601254E-5</v>
      </c>
    </row>
    <row r="807" spans="6:35" ht="15">
      <c r="F807" s="5">
        <v>2006</v>
      </c>
      <c r="G807" s="5">
        <v>2</v>
      </c>
      <c r="H807" s="5">
        <v>0</v>
      </c>
      <c r="I807" s="5">
        <v>34</v>
      </c>
      <c r="J807" s="5">
        <v>10</v>
      </c>
      <c r="K807" s="5">
        <v>-5.1244997978200004</v>
      </c>
      <c r="L807" s="5">
        <v>4.2345523834199997E-2</v>
      </c>
      <c r="M807" s="5">
        <v>0</v>
      </c>
      <c r="N807" s="8">
        <f t="shared" si="164"/>
        <v>1E-4</v>
      </c>
      <c r="O807" s="5">
        <v>0</v>
      </c>
      <c r="P807" s="5">
        <v>96.736587524399994</v>
      </c>
      <c r="Q807" s="5">
        <v>3.1804358959200001</v>
      </c>
      <c r="R807" s="5">
        <v>0</v>
      </c>
      <c r="S807">
        <f t="shared" si="156"/>
        <v>5.9413998308355972E-6</v>
      </c>
      <c r="T807">
        <f t="shared" si="157"/>
        <v>1164059.9128807276</v>
      </c>
      <c r="U807">
        <f t="shared" si="158"/>
        <v>3495847.0217512534</v>
      </c>
      <c r="V807" s="9">
        <v>1005.61193848</v>
      </c>
      <c r="W807" s="9">
        <v>60723.6445313</v>
      </c>
      <c r="X807">
        <f t="shared" si="165"/>
        <v>2.8109024847108837E-7</v>
      </c>
      <c r="Y807">
        <f t="shared" si="166"/>
        <v>4.7272053208288618</v>
      </c>
      <c r="Z807">
        <f t="shared" si="159"/>
        <v>1.2340421072902296E-4</v>
      </c>
      <c r="AA807">
        <f t="shared" si="160"/>
        <v>1.7504920002306861E-5</v>
      </c>
      <c r="AB807">
        <f>(1/(AA807*k))*(LN((50-dTar)/(hTar-dTar)))</f>
        <v>249652.38609041239</v>
      </c>
      <c r="AC807">
        <f t="shared" si="161"/>
        <v>402726.04578894714</v>
      </c>
      <c r="AD807" s="19">
        <v>2497.7700195299999</v>
      </c>
      <c r="AE807" s="19">
        <v>60723.6445313</v>
      </c>
      <c r="AF807">
        <f t="shared" si="167"/>
        <v>2.1461647183800129E-6</v>
      </c>
      <c r="AG807" s="23">
        <f t="shared" si="162"/>
        <v>0.64140409100432982</v>
      </c>
      <c r="AH807" s="25">
        <f t="shared" si="168"/>
        <v>2.194391670500933</v>
      </c>
      <c r="AI807" s="25">
        <f t="shared" si="163"/>
        <v>4.6905171284601254E-5</v>
      </c>
    </row>
    <row r="808" spans="6:35" ht="15">
      <c r="F808" s="5">
        <v>2006</v>
      </c>
      <c r="G808" s="5">
        <v>2</v>
      </c>
      <c r="H808" s="5">
        <v>0</v>
      </c>
      <c r="I808" s="5">
        <v>34</v>
      </c>
      <c r="J808" s="5">
        <v>11</v>
      </c>
      <c r="K808" s="5">
        <v>-4.9010000228899999</v>
      </c>
      <c r="L808" s="5">
        <v>4.7313883900599998E-2</v>
      </c>
      <c r="M808" s="5">
        <v>0</v>
      </c>
      <c r="N808" s="8">
        <f t="shared" si="164"/>
        <v>1E-4</v>
      </c>
      <c r="O808" s="5">
        <v>0</v>
      </c>
      <c r="P808" s="5">
        <v>96.736587524399994</v>
      </c>
      <c r="Q808" s="5">
        <v>3.7283403873399998</v>
      </c>
      <c r="R808" s="5">
        <v>77.715499877900001</v>
      </c>
      <c r="S808">
        <f t="shared" si="156"/>
        <v>5.9413998308355972E-6</v>
      </c>
      <c r="T808">
        <f t="shared" si="157"/>
        <v>1164059.9128807276</v>
      </c>
      <c r="U808">
        <f t="shared" si="158"/>
        <v>3495847.0217512534</v>
      </c>
      <c r="V808" s="9">
        <v>993.73706054700006</v>
      </c>
      <c r="W808" s="9">
        <v>60723.6445313</v>
      </c>
      <c r="X808">
        <f t="shared" si="165"/>
        <v>2.8109118672884294E-7</v>
      </c>
      <c r="Y808">
        <f t="shared" si="166"/>
        <v>5.5415860293560311</v>
      </c>
      <c r="Z808">
        <f t="shared" si="159"/>
        <v>1.2340421072902296E-4</v>
      </c>
      <c r="AA808">
        <f t="shared" si="160"/>
        <v>1.7504920002306861E-5</v>
      </c>
      <c r="AB808">
        <f>(1/(AA808*k))*(LN((50-dTar)/(hTar-dTar)))</f>
        <v>249652.38609041239</v>
      </c>
      <c r="AC808">
        <f t="shared" si="161"/>
        <v>402726.04578894714</v>
      </c>
      <c r="AD808" s="19">
        <v>2497.7700195299999</v>
      </c>
      <c r="AE808" s="19">
        <v>60723.6445313</v>
      </c>
      <c r="AF808">
        <f t="shared" si="167"/>
        <v>2.1461647183800129E-6</v>
      </c>
      <c r="AG808" s="23">
        <f t="shared" si="162"/>
        <v>0.75190217235120538</v>
      </c>
      <c r="AH808" s="25">
        <f t="shared" si="168"/>
        <v>2.5724311509386744</v>
      </c>
      <c r="AI808" s="25">
        <f t="shared" si="163"/>
        <v>4.6905171284601254E-5</v>
      </c>
    </row>
    <row r="809" spans="6:35" ht="15">
      <c r="F809" s="5">
        <v>2006</v>
      </c>
      <c r="G809" s="5">
        <v>2</v>
      </c>
      <c r="H809" s="5">
        <v>0</v>
      </c>
      <c r="I809" s="5">
        <v>34</v>
      </c>
      <c r="J809" s="5">
        <v>12</v>
      </c>
      <c r="K809" s="5">
        <v>-4.4045000076300003</v>
      </c>
      <c r="L809" s="5">
        <v>5.04482276738E-2</v>
      </c>
      <c r="M809" s="5">
        <v>0</v>
      </c>
      <c r="N809" s="8">
        <f t="shared" si="164"/>
        <v>1E-4</v>
      </c>
      <c r="O809" s="5">
        <v>0</v>
      </c>
      <c r="P809" s="5">
        <v>96.736587524399994</v>
      </c>
      <c r="Q809" s="5">
        <v>4.6123986244199999</v>
      </c>
      <c r="R809" s="5">
        <v>134.88999939000001</v>
      </c>
      <c r="S809">
        <f t="shared" si="156"/>
        <v>5.9413998308355972E-6</v>
      </c>
      <c r="T809">
        <f t="shared" si="157"/>
        <v>1164059.9128807276</v>
      </c>
      <c r="U809">
        <f t="shared" si="158"/>
        <v>3495847.0217512534</v>
      </c>
      <c r="V809" s="9">
        <v>973.64135742200006</v>
      </c>
      <c r="W809" s="9">
        <v>60723.6445313</v>
      </c>
      <c r="X809">
        <f t="shared" si="165"/>
        <v>2.8109277454463693E-7</v>
      </c>
      <c r="Y809">
        <f t="shared" si="166"/>
        <v>6.8556170689060743</v>
      </c>
      <c r="Z809">
        <f t="shared" si="159"/>
        <v>1.2340421072902296E-4</v>
      </c>
      <c r="AA809">
        <f t="shared" si="160"/>
        <v>1.7504920002306861E-5</v>
      </c>
      <c r="AB809">
        <f>(1/(AA809*k))*(LN((50-dTar)/(hTar-dTar)))</f>
        <v>249652.38609041239</v>
      </c>
      <c r="AC809">
        <f t="shared" si="161"/>
        <v>402726.04578894714</v>
      </c>
      <c r="AD809" s="19">
        <v>2497.7700195299999</v>
      </c>
      <c r="AE809" s="19">
        <v>60723.6445313</v>
      </c>
      <c r="AF809">
        <f t="shared" si="167"/>
        <v>2.1461647183800129E-6</v>
      </c>
      <c r="AG809" s="23">
        <f t="shared" si="162"/>
        <v>0.93019459404070592</v>
      </c>
      <c r="AH809" s="25">
        <f t="shared" si="168"/>
        <v>3.1824107418955379</v>
      </c>
      <c r="AI809" s="25">
        <f t="shared" si="163"/>
        <v>4.6905171284601254E-5</v>
      </c>
    </row>
    <row r="810" spans="6:35" ht="15">
      <c r="F810" s="5">
        <v>2006</v>
      </c>
      <c r="G810" s="5">
        <v>2</v>
      </c>
      <c r="H810" s="5">
        <v>0</v>
      </c>
      <c r="I810" s="5">
        <v>34</v>
      </c>
      <c r="J810" s="5">
        <v>13</v>
      </c>
      <c r="K810" s="5">
        <v>-3.9749999046300002</v>
      </c>
      <c r="L810" s="5">
        <v>5.4612129926699997E-2</v>
      </c>
      <c r="M810" s="5">
        <v>0</v>
      </c>
      <c r="N810" s="8">
        <f t="shared" si="164"/>
        <v>1E-4</v>
      </c>
      <c r="O810" s="5">
        <v>0</v>
      </c>
      <c r="P810" s="5">
        <v>96.736587524399994</v>
      </c>
      <c r="Q810" s="5">
        <v>5.3369398117099998</v>
      </c>
      <c r="R810" s="5">
        <v>172.19999694800001</v>
      </c>
      <c r="S810">
        <f t="shared" si="156"/>
        <v>5.9413998308355972E-6</v>
      </c>
      <c r="T810">
        <f t="shared" si="157"/>
        <v>1164059.9128807276</v>
      </c>
      <c r="U810">
        <f t="shared" si="158"/>
        <v>3495847.0217512534</v>
      </c>
      <c r="V810" s="9">
        <v>962.79730224599996</v>
      </c>
      <c r="W810" s="9">
        <v>60723.6445313</v>
      </c>
      <c r="X810">
        <f t="shared" si="165"/>
        <v>2.8109363137018413E-7</v>
      </c>
      <c r="Y810">
        <f t="shared" si="166"/>
        <v>7.9325472252288716</v>
      </c>
      <c r="Z810">
        <f t="shared" si="159"/>
        <v>1.2340421072902296E-4</v>
      </c>
      <c r="AA810">
        <f t="shared" si="160"/>
        <v>1.7504920002306861E-5</v>
      </c>
      <c r="AB810">
        <f>(1/(AA810*k))*(LN((50-dTar)/(hTar-dTar)))</f>
        <v>249652.38609041239</v>
      </c>
      <c r="AC810">
        <f t="shared" si="161"/>
        <v>402726.04578894714</v>
      </c>
      <c r="AD810" s="19">
        <v>2497.7700195299999</v>
      </c>
      <c r="AE810" s="19">
        <v>60723.6445313</v>
      </c>
      <c r="AF810">
        <f t="shared" si="167"/>
        <v>2.1461647183800129E-6</v>
      </c>
      <c r="AG810" s="23">
        <f t="shared" si="162"/>
        <v>1.0763163215966944</v>
      </c>
      <c r="AH810" s="25">
        <f t="shared" si="168"/>
        <v>3.6823269512324428</v>
      </c>
      <c r="AI810" s="25">
        <f t="shared" si="163"/>
        <v>4.6905171284601254E-5</v>
      </c>
    </row>
    <row r="811" spans="6:35" ht="15">
      <c r="F811" s="5">
        <v>2006</v>
      </c>
      <c r="G811" s="5">
        <v>2</v>
      </c>
      <c r="H811" s="5">
        <v>0</v>
      </c>
      <c r="I811" s="5">
        <v>34</v>
      </c>
      <c r="J811" s="5">
        <v>14</v>
      </c>
      <c r="K811" s="5">
        <v>-3.8580000400499999</v>
      </c>
      <c r="L811" s="5">
        <v>6.2441006302800001E-2</v>
      </c>
      <c r="M811" s="5">
        <v>0</v>
      </c>
      <c r="N811" s="8">
        <f t="shared" si="164"/>
        <v>1E-4</v>
      </c>
      <c r="O811" s="5">
        <v>0</v>
      </c>
      <c r="P811" s="5">
        <v>96.736587524399994</v>
      </c>
      <c r="Q811" s="5">
        <v>5.6437511444100004</v>
      </c>
      <c r="R811" s="5">
        <v>189.625</v>
      </c>
      <c r="S811">
        <f t="shared" si="156"/>
        <v>5.9413998308355972E-6</v>
      </c>
      <c r="T811">
        <f t="shared" si="157"/>
        <v>1164059.9128807276</v>
      </c>
      <c r="U811">
        <f t="shared" si="158"/>
        <v>3495847.0217512534</v>
      </c>
      <c r="V811" s="9">
        <v>958.24401855500003</v>
      </c>
      <c r="W811" s="9">
        <v>60723.6445313</v>
      </c>
      <c r="X811">
        <f t="shared" si="165"/>
        <v>2.8109399114211562E-7</v>
      </c>
      <c r="Y811">
        <f t="shared" si="166"/>
        <v>8.3885807087632589</v>
      </c>
      <c r="Z811">
        <f t="shared" si="159"/>
        <v>1.2340421072902296E-4</v>
      </c>
      <c r="AA811">
        <f t="shared" si="160"/>
        <v>1.7504920002306861E-5</v>
      </c>
      <c r="AB811">
        <f>(1/(AA811*k))*(LN((50-dTar)/(hTar-dTar)))</f>
        <v>249652.38609041239</v>
      </c>
      <c r="AC811">
        <f t="shared" si="161"/>
        <v>402726.04578894714</v>
      </c>
      <c r="AD811" s="19">
        <v>2497.7700195299999</v>
      </c>
      <c r="AE811" s="19">
        <v>60723.6445313</v>
      </c>
      <c r="AF811">
        <f t="shared" si="167"/>
        <v>2.1461647183800129E-6</v>
      </c>
      <c r="AG811" s="23">
        <f t="shared" si="162"/>
        <v>1.1381925723880659</v>
      </c>
      <c r="AH811" s="25">
        <f t="shared" si="168"/>
        <v>3.8940199092954364</v>
      </c>
      <c r="AI811" s="25">
        <f t="shared" si="163"/>
        <v>4.6905171284601254E-5</v>
      </c>
    </row>
    <row r="812" spans="6:35" ht="15">
      <c r="F812" s="5">
        <v>2006</v>
      </c>
      <c r="G812" s="5">
        <v>2</v>
      </c>
      <c r="H812" s="5">
        <v>0</v>
      </c>
      <c r="I812" s="5">
        <v>34</v>
      </c>
      <c r="J812" s="5">
        <v>15</v>
      </c>
      <c r="K812" s="5">
        <v>-3.8185000419600001</v>
      </c>
      <c r="L812" s="5">
        <v>6.4008206129100007E-2</v>
      </c>
      <c r="M812" s="5">
        <v>0</v>
      </c>
      <c r="N812" s="8">
        <f t="shared" si="164"/>
        <v>1E-4</v>
      </c>
      <c r="O812" s="5">
        <v>0</v>
      </c>
      <c r="P812" s="5">
        <v>96.736587524399994</v>
      </c>
      <c r="Q812" s="5">
        <v>5.61285638809</v>
      </c>
      <c r="R812" s="5">
        <v>175.17250060999999</v>
      </c>
      <c r="S812">
        <f t="shared" si="156"/>
        <v>5.9413998308355972E-6</v>
      </c>
      <c r="T812">
        <f t="shared" si="157"/>
        <v>1164059.9128807276</v>
      </c>
      <c r="U812">
        <f t="shared" si="158"/>
        <v>3495847.0217512534</v>
      </c>
      <c r="V812" s="9">
        <v>961.98425293000003</v>
      </c>
      <c r="W812" s="9">
        <v>60723.6445313</v>
      </c>
      <c r="X812">
        <f t="shared" si="165"/>
        <v>2.8109369561217633E-7</v>
      </c>
      <c r="Y812">
        <f t="shared" si="166"/>
        <v>8.3426560700926977</v>
      </c>
      <c r="Z812">
        <f t="shared" si="159"/>
        <v>1.2340421072902296E-4</v>
      </c>
      <c r="AA812">
        <f t="shared" si="160"/>
        <v>1.7504920002306861E-5</v>
      </c>
      <c r="AB812">
        <f>(1/(AA812*k))*(LN((50-dTar)/(hTar-dTar)))</f>
        <v>249652.38609041239</v>
      </c>
      <c r="AC812">
        <f t="shared" si="161"/>
        <v>402726.04578894714</v>
      </c>
      <c r="AD812" s="19">
        <v>2497.7700195299999</v>
      </c>
      <c r="AE812" s="19">
        <v>60723.6445313</v>
      </c>
      <c r="AF812">
        <f t="shared" si="167"/>
        <v>2.1461647183800129E-6</v>
      </c>
      <c r="AG812" s="23">
        <f t="shared" si="162"/>
        <v>1.1319613534919024</v>
      </c>
      <c r="AH812" s="25">
        <f t="shared" si="168"/>
        <v>3.8727014689633856</v>
      </c>
      <c r="AI812" s="25">
        <f t="shared" si="163"/>
        <v>4.6905171284601254E-5</v>
      </c>
    </row>
    <row r="813" spans="6:35" ht="15">
      <c r="F813" s="5">
        <v>2006</v>
      </c>
      <c r="G813" s="5">
        <v>2</v>
      </c>
      <c r="H813" s="5">
        <v>0</v>
      </c>
      <c r="I813" s="5">
        <v>34</v>
      </c>
      <c r="J813" s="5">
        <v>16</v>
      </c>
      <c r="K813" s="5">
        <v>-3.7070000171699999</v>
      </c>
      <c r="L813" s="5">
        <v>7.2673119604600003E-2</v>
      </c>
      <c r="M813" s="5">
        <v>0</v>
      </c>
      <c r="N813" s="8">
        <f t="shared" si="164"/>
        <v>1E-4</v>
      </c>
      <c r="O813" s="5">
        <v>0</v>
      </c>
      <c r="P813" s="5">
        <v>96.736587524399994</v>
      </c>
      <c r="Q813" s="5">
        <v>3.7218415737199999</v>
      </c>
      <c r="R813" s="5">
        <v>138.22125244099999</v>
      </c>
      <c r="S813">
        <f t="shared" si="156"/>
        <v>5.9413998308355972E-6</v>
      </c>
      <c r="T813">
        <f t="shared" si="157"/>
        <v>1164059.9128807276</v>
      </c>
      <c r="U813">
        <f t="shared" si="158"/>
        <v>3495847.0217512534</v>
      </c>
      <c r="V813" s="9">
        <v>972.62371826200001</v>
      </c>
      <c r="W813" s="9">
        <v>60723.6445313</v>
      </c>
      <c r="X813">
        <f t="shared" si="165"/>
        <v>2.8109285495153337E-7</v>
      </c>
      <c r="Y813">
        <f t="shared" si="166"/>
        <v>5.5319425418216905</v>
      </c>
      <c r="Z813">
        <f t="shared" si="159"/>
        <v>1.2340421072902296E-4</v>
      </c>
      <c r="AA813">
        <f t="shared" si="160"/>
        <v>1.7504920002306861E-5</v>
      </c>
      <c r="AB813">
        <f>(1/(AA813*k))*(LN((50-dTar)/(hTar-dTar)))</f>
        <v>249652.38609041239</v>
      </c>
      <c r="AC813">
        <f t="shared" si="161"/>
        <v>402726.04578894714</v>
      </c>
      <c r="AD813" s="19">
        <v>2497.7700195299999</v>
      </c>
      <c r="AE813" s="19">
        <v>60723.6445313</v>
      </c>
      <c r="AF813">
        <f t="shared" si="167"/>
        <v>2.1461647183800129E-6</v>
      </c>
      <c r="AG813" s="23">
        <f t="shared" si="162"/>
        <v>0.75059370954151505</v>
      </c>
      <c r="AH813" s="25">
        <f t="shared" si="168"/>
        <v>2.5679545971857212</v>
      </c>
      <c r="AI813" s="25">
        <f t="shared" si="163"/>
        <v>4.6905171284601254E-5</v>
      </c>
    </row>
    <row r="814" spans="6:35" ht="15">
      <c r="F814" s="5">
        <v>2006</v>
      </c>
      <c r="G814" s="5">
        <v>2</v>
      </c>
      <c r="H814" s="5">
        <v>0</v>
      </c>
      <c r="I814" s="5">
        <v>34</v>
      </c>
      <c r="J814" s="5">
        <v>17</v>
      </c>
      <c r="K814" s="5">
        <v>-4.6275000572199998</v>
      </c>
      <c r="L814" s="5">
        <v>6.3684441149199994E-2</v>
      </c>
      <c r="M814" s="5">
        <v>0</v>
      </c>
      <c r="N814" s="8">
        <f t="shared" si="164"/>
        <v>1E-4</v>
      </c>
      <c r="O814" s="5">
        <v>0</v>
      </c>
      <c r="P814" s="5">
        <v>96.736587524399994</v>
      </c>
      <c r="Q814" s="5">
        <v>2.1272585392000001</v>
      </c>
      <c r="R814" s="5">
        <v>65.548751831100006</v>
      </c>
      <c r="S814">
        <f t="shared" si="156"/>
        <v>5.9413998308355972E-6</v>
      </c>
      <c r="T814">
        <f t="shared" si="157"/>
        <v>1164059.9128807276</v>
      </c>
      <c r="U814">
        <f t="shared" si="158"/>
        <v>3495847.0217512534</v>
      </c>
      <c r="V814" s="9">
        <v>998.887207031</v>
      </c>
      <c r="W814" s="9">
        <v>60723.6445313</v>
      </c>
      <c r="X814">
        <f t="shared" si="165"/>
        <v>2.810907798047434E-7</v>
      </c>
      <c r="Y814">
        <f t="shared" si="166"/>
        <v>3.1618298431142096</v>
      </c>
      <c r="Z814">
        <f t="shared" si="159"/>
        <v>1.2340421072902296E-4</v>
      </c>
      <c r="AA814">
        <f t="shared" si="160"/>
        <v>1.7504920002306861E-5</v>
      </c>
      <c r="AB814">
        <f>(1/(AA814*k))*(LN((50-dTar)/(hTar-dTar)))</f>
        <v>249652.38609041239</v>
      </c>
      <c r="AC814">
        <f t="shared" si="161"/>
        <v>402726.04578894714</v>
      </c>
      <c r="AD814" s="19">
        <v>2497.7700195299999</v>
      </c>
      <c r="AE814" s="19">
        <v>60723.6445313</v>
      </c>
      <c r="AF814">
        <f t="shared" si="167"/>
        <v>2.1461647183800129E-6</v>
      </c>
      <c r="AG814" s="23">
        <f t="shared" si="162"/>
        <v>0.42900835880711091</v>
      </c>
      <c r="AH814" s="25">
        <f t="shared" si="168"/>
        <v>1.4677367705396267</v>
      </c>
      <c r="AI814" s="25">
        <f t="shared" si="163"/>
        <v>4.6905171284601254E-5</v>
      </c>
    </row>
    <row r="815" spans="6:35" ht="15">
      <c r="F815" s="5">
        <v>2006</v>
      </c>
      <c r="G815" s="5">
        <v>2</v>
      </c>
      <c r="H815" s="5">
        <v>0</v>
      </c>
      <c r="I815" s="5">
        <v>34</v>
      </c>
      <c r="J815" s="5">
        <v>18</v>
      </c>
      <c r="K815" s="5">
        <v>-5.1675000190700002</v>
      </c>
      <c r="L815" s="5">
        <v>5.5514022707899999E-2</v>
      </c>
      <c r="M815" s="5">
        <v>2.99999993294E-2</v>
      </c>
      <c r="N815" s="8">
        <f t="shared" si="164"/>
        <v>2.99999993294E-2</v>
      </c>
      <c r="O815" s="5">
        <v>0</v>
      </c>
      <c r="P815" s="5">
        <v>96.736587524399994</v>
      </c>
      <c r="Q815" s="5">
        <v>1.4289555549599999</v>
      </c>
      <c r="R815" s="5">
        <v>8.5690002441399997</v>
      </c>
      <c r="S815">
        <f t="shared" si="156"/>
        <v>1.7824199094076515E-3</v>
      </c>
      <c r="T815">
        <f t="shared" si="157"/>
        <v>3880.1997963378249</v>
      </c>
      <c r="U815">
        <f t="shared" si="158"/>
        <v>11652.823666316963</v>
      </c>
      <c r="V815" s="9">
        <v>759.87115478500004</v>
      </c>
      <c r="W815" s="9">
        <v>3406.8090820299999</v>
      </c>
      <c r="X815">
        <f t="shared" si="165"/>
        <v>6.3213107447827036E-5</v>
      </c>
      <c r="Y815">
        <f t="shared" si="166"/>
        <v>1.8933572490400079</v>
      </c>
      <c r="Z815">
        <f t="shared" si="159"/>
        <v>3.7021262391158244E-2</v>
      </c>
      <c r="AA815">
        <f t="shared" si="160"/>
        <v>5.2514758833040638E-3</v>
      </c>
      <c r="AB815">
        <f>(1/(AA815*k))*(LN((50-dTar)/(hTar-dTar)))</f>
        <v>832.17463890325189</v>
      </c>
      <c r="AC815">
        <f t="shared" si="161"/>
        <v>1342.4201826373899</v>
      </c>
      <c r="AD815" s="19">
        <v>2388.4294433599998</v>
      </c>
      <c r="AE815" s="19">
        <v>1156.3157959</v>
      </c>
      <c r="AF815">
        <f t="shared" si="167"/>
        <v>2.0461758783924295E-4</v>
      </c>
      <c r="AG815" s="23">
        <f t="shared" si="162"/>
        <v>1.3732846170259818</v>
      </c>
      <c r="AH815" s="25">
        <f t="shared" si="168"/>
        <v>1.5709609826940631</v>
      </c>
      <c r="AI815" s="25">
        <f t="shared" si="163"/>
        <v>1.4071551070834297E-2</v>
      </c>
    </row>
    <row r="816" spans="6:35" ht="15">
      <c r="F816" s="5">
        <v>2006</v>
      </c>
      <c r="G816" s="5">
        <v>2</v>
      </c>
      <c r="H816" s="5">
        <v>0</v>
      </c>
      <c r="I816" s="5">
        <v>34</v>
      </c>
      <c r="J816" s="5">
        <v>19</v>
      </c>
      <c r="K816" s="5">
        <v>-5.4219999313400002</v>
      </c>
      <c r="L816" s="5">
        <v>5.4652623832200001E-2</v>
      </c>
      <c r="M816" s="5">
        <v>3.8499999791400001E-2</v>
      </c>
      <c r="N816" s="8">
        <f t="shared" si="164"/>
        <v>3.8499999791400001E-2</v>
      </c>
      <c r="O816" s="5">
        <v>0</v>
      </c>
      <c r="P816" s="5">
        <v>96.736587524399994</v>
      </c>
      <c r="Q816" s="5">
        <v>1.57406747341</v>
      </c>
      <c r="R816" s="5">
        <v>0</v>
      </c>
      <c r="S816">
        <f t="shared" si="156"/>
        <v>2.2874389224779449E-3</v>
      </c>
      <c r="T816">
        <f t="shared" si="157"/>
        <v>3023.5322576306899</v>
      </c>
      <c r="U816">
        <f t="shared" si="158"/>
        <v>9080.1221836165914</v>
      </c>
      <c r="V816" s="9">
        <v>727.42059326200001</v>
      </c>
      <c r="W816" s="9">
        <v>2654.6564941400002</v>
      </c>
      <c r="X816">
        <f t="shared" si="165"/>
        <v>8.0242658478872593E-5</v>
      </c>
      <c r="Y816">
        <f t="shared" si="166"/>
        <v>2.0782958538361567</v>
      </c>
      <c r="Z816">
        <f t="shared" si="159"/>
        <v>4.7510620873252654E-2</v>
      </c>
      <c r="AA816">
        <f t="shared" si="160"/>
        <v>6.7393941643728774E-3</v>
      </c>
      <c r="AB816">
        <f>(1/(AA816*k))*(LN((50-dTar)/(hTar-dTar)))</f>
        <v>648.44775959240121</v>
      </c>
      <c r="AC816">
        <f t="shared" si="161"/>
        <v>1046.0416830415329</v>
      </c>
      <c r="AD816" s="19">
        <v>2358.7468261700001</v>
      </c>
      <c r="AE816" s="19">
        <v>901.02526855500003</v>
      </c>
      <c r="AF816">
        <f t="shared" si="167"/>
        <v>2.3224413586198095E-4</v>
      </c>
      <c r="AG816" s="23">
        <f t="shared" si="162"/>
        <v>1.5734007968249639</v>
      </c>
      <c r="AH816" s="25">
        <f t="shared" si="168"/>
        <v>1.7653082608406045</v>
      </c>
      <c r="AI816" s="25">
        <f t="shared" si="163"/>
        <v>1.8058490846727292E-2</v>
      </c>
    </row>
    <row r="817" spans="6:35" ht="15">
      <c r="F817" s="5">
        <v>2006</v>
      </c>
      <c r="G817" s="5">
        <v>2</v>
      </c>
      <c r="H817" s="5">
        <v>0</v>
      </c>
      <c r="I817" s="5">
        <v>34</v>
      </c>
      <c r="J817" s="5">
        <v>20</v>
      </c>
      <c r="K817" s="5">
        <v>-5.4604997634899997</v>
      </c>
      <c r="L817" s="5">
        <v>5.6119091808800002E-2</v>
      </c>
      <c r="M817" s="5">
        <v>4.4500000774900003E-2</v>
      </c>
      <c r="N817" s="8">
        <f t="shared" si="164"/>
        <v>4.4500000774900003E-2</v>
      </c>
      <c r="O817" s="5">
        <v>0</v>
      </c>
      <c r="P817" s="5">
        <v>96.736587524399994</v>
      </c>
      <c r="Q817" s="5">
        <v>1.7036595344500001</v>
      </c>
      <c r="R817" s="5">
        <v>0</v>
      </c>
      <c r="S817">
        <f t="shared" si="156"/>
        <v>2.6439229707617478E-3</v>
      </c>
      <c r="T817">
        <f t="shared" si="157"/>
        <v>2615.8649272143598</v>
      </c>
      <c r="U817">
        <f t="shared" si="158"/>
        <v>7855.8358671379347</v>
      </c>
      <c r="V817" s="9">
        <v>709.14447021499996</v>
      </c>
      <c r="W817" s="9">
        <v>2296.7253418</v>
      </c>
      <c r="X817">
        <f t="shared" si="165"/>
        <v>9.2066571267836661E-5</v>
      </c>
      <c r="Y817">
        <f t="shared" si="166"/>
        <v>2.2441190652788459</v>
      </c>
      <c r="Z817">
        <f t="shared" si="159"/>
        <v>5.491487473067444E-2</v>
      </c>
      <c r="AA817">
        <f t="shared" si="160"/>
        <v>7.7896895366721761E-3</v>
      </c>
      <c r="AB817">
        <f>(1/(AA817*k))*(LN((50-dTar)/(hTar-dTar)))</f>
        <v>561.01658818673025</v>
      </c>
      <c r="AC817">
        <f t="shared" si="161"/>
        <v>905.00233432827906</v>
      </c>
      <c r="AD817" s="19">
        <v>2338.2712402299999</v>
      </c>
      <c r="AE817" s="19">
        <v>779.53869628899997</v>
      </c>
      <c r="AF817">
        <f t="shared" si="167"/>
        <v>2.4858231820730264E-4</v>
      </c>
      <c r="AG817" s="23">
        <f t="shared" si="162"/>
        <v>1.7392650338576383</v>
      </c>
      <c r="AH817" s="25">
        <f t="shared" si="168"/>
        <v>1.9311569043022496</v>
      </c>
      <c r="AI817" s="25">
        <f t="shared" si="163"/>
        <v>2.0872801585115727E-2</v>
      </c>
    </row>
    <row r="818" spans="6:35" ht="15">
      <c r="F818" s="5">
        <v>2006</v>
      </c>
      <c r="G818" s="5">
        <v>2</v>
      </c>
      <c r="H818" s="5">
        <v>0</v>
      </c>
      <c r="I818" s="5">
        <v>34</v>
      </c>
      <c r="J818" s="5">
        <v>21</v>
      </c>
      <c r="K818" s="5">
        <v>-5.5904998779300001</v>
      </c>
      <c r="L818" s="5">
        <v>6.0799695551400003E-2</v>
      </c>
      <c r="M818" s="5">
        <v>0.17450000345700001</v>
      </c>
      <c r="N818" s="8">
        <f t="shared" si="164"/>
        <v>0.17450000345700001</v>
      </c>
      <c r="O818" s="5">
        <v>0</v>
      </c>
      <c r="P818" s="5">
        <v>96.736587524399994</v>
      </c>
      <c r="Q818" s="5">
        <v>1.3787095546699999</v>
      </c>
      <c r="R818" s="5">
        <v>0</v>
      </c>
      <c r="S818">
        <f t="shared" si="156"/>
        <v>1.0367742910202309E-2</v>
      </c>
      <c r="T818">
        <f t="shared" si="157"/>
        <v>667.08303141528199</v>
      </c>
      <c r="U818">
        <f t="shared" si="158"/>
        <v>2003.3506891091233</v>
      </c>
      <c r="V818" s="9">
        <v>580.11456298799999</v>
      </c>
      <c r="W818" s="9">
        <v>585.69781494100005</v>
      </c>
      <c r="X818">
        <f t="shared" si="165"/>
        <v>3.1554072127143418E-4</v>
      </c>
      <c r="Y818">
        <f t="shared" si="166"/>
        <v>1.7462892228166</v>
      </c>
      <c r="Z818">
        <f t="shared" si="159"/>
        <v>0.21534035198822862</v>
      </c>
      <c r="AA818">
        <f t="shared" si="160"/>
        <v>3.0546086009170553E-2</v>
      </c>
      <c r="AB818">
        <f>(1/(AA818*k))*(LN((50-dTar)/(hTar-dTar)))</f>
        <v>143.06726713156274</v>
      </c>
      <c r="AC818">
        <f t="shared" si="161"/>
        <v>230.78856034990639</v>
      </c>
      <c r="AD818" s="19">
        <v>1973.3061523399999</v>
      </c>
      <c r="AE818" s="19">
        <v>198.79354858400001</v>
      </c>
      <c r="AF818">
        <f t="shared" si="167"/>
        <v>4.1616583513951822E-4</v>
      </c>
      <c r="AG818" s="23">
        <f t="shared" si="162"/>
        <v>1.5785645798593222</v>
      </c>
      <c r="AH818" s="25">
        <f t="shared" si="168"/>
        <v>1.642315671172039</v>
      </c>
      <c r="AI818" s="25">
        <f t="shared" si="163"/>
        <v>8.1849525513140953E-2</v>
      </c>
    </row>
    <row r="819" spans="6:35" ht="15">
      <c r="F819" s="5">
        <v>2006</v>
      </c>
      <c r="G819" s="5">
        <v>2</v>
      </c>
      <c r="H819" s="5">
        <v>0</v>
      </c>
      <c r="I819" s="5">
        <v>34</v>
      </c>
      <c r="J819" s="5">
        <v>22</v>
      </c>
      <c r="K819" s="5">
        <v>-5.9229998588599999</v>
      </c>
      <c r="L819" s="5">
        <v>6.1432823538800002E-2</v>
      </c>
      <c r="M819" s="5">
        <v>2.4999999441200002E-3</v>
      </c>
      <c r="N819" s="8">
        <f t="shared" si="164"/>
        <v>2.4999999441200002E-3</v>
      </c>
      <c r="O819" s="5">
        <v>0</v>
      </c>
      <c r="P819" s="5">
        <v>96.736587524399994</v>
      </c>
      <c r="Q819" s="5">
        <v>1.3854509592099999</v>
      </c>
      <c r="R819" s="5">
        <v>0</v>
      </c>
      <c r="S819">
        <f t="shared" si="156"/>
        <v>1.485349924508357E-4</v>
      </c>
      <c r="T819">
        <f t="shared" si="157"/>
        <v>46562.397555991811</v>
      </c>
      <c r="U819">
        <f t="shared" si="158"/>
        <v>139833.8839956171</v>
      </c>
      <c r="V819" s="9">
        <v>991.966308594</v>
      </c>
      <c r="W819" s="9">
        <v>40881.7070313</v>
      </c>
      <c r="X819">
        <f t="shared" si="165"/>
        <v>5.503348427900362E-6</v>
      </c>
      <c r="Y819">
        <f t="shared" si="166"/>
        <v>1.8627889449899571</v>
      </c>
      <c r="Z819">
        <f t="shared" si="159"/>
        <v>3.0851051992673013E-3</v>
      </c>
      <c r="AA819">
        <f t="shared" si="160"/>
        <v>4.3762299027592228E-4</v>
      </c>
      <c r="AB819">
        <f>(1/(AA819*k))*(LN((50-dTar)/(hTar-dTar)))</f>
        <v>9986.0956668257058</v>
      </c>
      <c r="AC819">
        <f t="shared" si="161"/>
        <v>16109.042191627193</v>
      </c>
      <c r="AD819" s="19">
        <v>2490.2727050799999</v>
      </c>
      <c r="AE819" s="19">
        <v>13875.7900391</v>
      </c>
      <c r="AF819">
        <f t="shared" si="167"/>
        <v>3.0792818128738224E-5</v>
      </c>
      <c r="AG819" s="23">
        <f t="shared" si="162"/>
        <v>0.93876588892114521</v>
      </c>
      <c r="AH819" s="25">
        <f t="shared" si="168"/>
        <v>1.2899812928347087</v>
      </c>
      <c r="AI819" s="25">
        <f t="shared" si="163"/>
        <v>1.1726292559044219E-3</v>
      </c>
    </row>
    <row r="820" spans="6:35" ht="15">
      <c r="F820" s="5">
        <v>2006</v>
      </c>
      <c r="G820" s="5">
        <v>2</v>
      </c>
      <c r="H820" s="5">
        <v>0</v>
      </c>
      <c r="I820" s="5">
        <v>34</v>
      </c>
      <c r="J820" s="5">
        <v>23</v>
      </c>
      <c r="K820" s="5">
        <v>-5.8000001907299996</v>
      </c>
      <c r="L820" s="5">
        <v>6.3202440738700003E-2</v>
      </c>
      <c r="M820" s="5">
        <v>0</v>
      </c>
      <c r="N820" s="8">
        <f t="shared" si="164"/>
        <v>1E-4</v>
      </c>
      <c r="O820" s="5">
        <v>0</v>
      </c>
      <c r="P820" s="5">
        <v>96.736587524399994</v>
      </c>
      <c r="Q820" s="5">
        <v>1.3383574485800001</v>
      </c>
      <c r="R820" s="5">
        <v>0</v>
      </c>
      <c r="S820">
        <f t="shared" si="156"/>
        <v>5.9413998308355972E-6</v>
      </c>
      <c r="T820">
        <f t="shared" si="157"/>
        <v>1164059.9128807276</v>
      </c>
      <c r="U820">
        <f t="shared" si="158"/>
        <v>3495847.0217512534</v>
      </c>
      <c r="V820" s="9">
        <v>1005.61193848</v>
      </c>
      <c r="W820" s="9">
        <v>60723.6445313</v>
      </c>
      <c r="X820">
        <f t="shared" si="165"/>
        <v>2.8109024847108837E-7</v>
      </c>
      <c r="Y820">
        <f t="shared" si="166"/>
        <v>1.9892526242124442</v>
      </c>
      <c r="Z820">
        <f t="shared" si="159"/>
        <v>1.2340421072902296E-4</v>
      </c>
      <c r="AA820">
        <f t="shared" si="160"/>
        <v>1.7504920002306861E-5</v>
      </c>
      <c r="AB820">
        <f>(1/(AA820*k))*(LN((50-dTar)/(hTar-dTar)))</f>
        <v>249652.38609041239</v>
      </c>
      <c r="AC820">
        <f t="shared" si="161"/>
        <v>402726.04578894714</v>
      </c>
      <c r="AD820" s="19">
        <v>2497.7700195299999</v>
      </c>
      <c r="AE820" s="19">
        <v>60723.6445313</v>
      </c>
      <c r="AF820">
        <f t="shared" si="167"/>
        <v>2.1461647183800129E-6</v>
      </c>
      <c r="AG820" s="23">
        <f t="shared" si="162"/>
        <v>0.26990889640208038</v>
      </c>
      <c r="AH820" s="25">
        <f t="shared" si="168"/>
        <v>0.92342073018493775</v>
      </c>
      <c r="AI820" s="25">
        <f t="shared" si="163"/>
        <v>4.6905171284601254E-5</v>
      </c>
    </row>
    <row r="821" spans="6:35" ht="15">
      <c r="F821" s="5">
        <v>2006</v>
      </c>
      <c r="G821" s="5">
        <v>2</v>
      </c>
      <c r="H821" s="5">
        <v>0</v>
      </c>
      <c r="I821" s="5">
        <v>34</v>
      </c>
      <c r="J821" s="5">
        <v>24</v>
      </c>
      <c r="K821" s="5">
        <v>-6.1564998626699996</v>
      </c>
      <c r="L821" s="5">
        <v>6.0343403369200001E-2</v>
      </c>
      <c r="M821" s="5">
        <v>0</v>
      </c>
      <c r="N821" s="8">
        <f t="shared" si="164"/>
        <v>1E-4</v>
      </c>
      <c r="O821" s="5">
        <v>0</v>
      </c>
      <c r="P821" s="5">
        <v>96.736587524399994</v>
      </c>
      <c r="Q821" s="5">
        <v>1.3026130199399999</v>
      </c>
      <c r="R821" s="5">
        <v>0</v>
      </c>
      <c r="S821">
        <f t="shared" si="156"/>
        <v>5.9413998308355972E-6</v>
      </c>
      <c r="T821">
        <f t="shared" si="157"/>
        <v>1164059.9128807276</v>
      </c>
      <c r="U821">
        <f t="shared" si="158"/>
        <v>3495847.0217512534</v>
      </c>
      <c r="V821" s="9">
        <v>1005.61193848</v>
      </c>
      <c r="W821" s="9">
        <v>60723.6445313</v>
      </c>
      <c r="X821">
        <f t="shared" si="165"/>
        <v>2.8109024847108837E-7</v>
      </c>
      <c r="Y821">
        <f t="shared" si="166"/>
        <v>1.9361242925036493</v>
      </c>
      <c r="Z821">
        <f t="shared" si="159"/>
        <v>1.2340421072902296E-4</v>
      </c>
      <c r="AA821">
        <f t="shared" si="160"/>
        <v>1.7504920002306861E-5</v>
      </c>
      <c r="AB821">
        <f>(1/(AA821*k))*(LN((50-dTar)/(hTar-dTar)))</f>
        <v>249652.38609041239</v>
      </c>
      <c r="AC821">
        <f t="shared" si="161"/>
        <v>402726.04578894714</v>
      </c>
      <c r="AD821" s="19">
        <v>2497.7700195299999</v>
      </c>
      <c r="AE821" s="19">
        <v>60723.6445313</v>
      </c>
      <c r="AF821">
        <f t="shared" si="167"/>
        <v>2.1461647183800129E-6</v>
      </c>
      <c r="AG821" s="23">
        <f t="shared" si="162"/>
        <v>0.26270025472195102</v>
      </c>
      <c r="AH821" s="25">
        <f t="shared" si="168"/>
        <v>0.89875830055538475</v>
      </c>
      <c r="AI821" s="25">
        <f t="shared" si="163"/>
        <v>4.6905171284601254E-5</v>
      </c>
    </row>
    <row r="822" spans="6:35" ht="15">
      <c r="F822" s="5">
        <v>2006</v>
      </c>
      <c r="G822" s="5">
        <v>2</v>
      </c>
      <c r="H822" s="5">
        <v>0</v>
      </c>
      <c r="I822" s="5">
        <v>35</v>
      </c>
      <c r="J822" s="5">
        <v>1</v>
      </c>
      <c r="K822" s="5">
        <v>-5.9355001449599998</v>
      </c>
      <c r="L822" s="5">
        <v>6.6668316721900003E-2</v>
      </c>
      <c r="M822" s="5">
        <v>0</v>
      </c>
      <c r="N822" s="8">
        <f t="shared" si="164"/>
        <v>1E-4</v>
      </c>
      <c r="O822" s="5">
        <v>0</v>
      </c>
      <c r="P822" s="5">
        <v>96.736587524399994</v>
      </c>
      <c r="Q822" s="5">
        <v>1.2604180574399999</v>
      </c>
      <c r="R822" s="5">
        <v>0</v>
      </c>
      <c r="S822">
        <f t="shared" si="156"/>
        <v>5.9413998308355972E-6</v>
      </c>
      <c r="T822">
        <f t="shared" si="157"/>
        <v>1164059.9128807276</v>
      </c>
      <c r="U822">
        <f t="shared" si="158"/>
        <v>3495847.0217512534</v>
      </c>
      <c r="V822" s="9">
        <v>1001.3190918</v>
      </c>
      <c r="W822" s="9">
        <v>60723.6445313</v>
      </c>
      <c r="X822">
        <f t="shared" si="165"/>
        <v>2.8109058765673095E-7</v>
      </c>
      <c r="Y822">
        <f t="shared" si="166"/>
        <v>1.8734093813602219</v>
      </c>
      <c r="Z822">
        <f t="shared" si="159"/>
        <v>1.2340421072902296E-4</v>
      </c>
      <c r="AA822">
        <f t="shared" si="160"/>
        <v>1.7504920002306861E-5</v>
      </c>
      <c r="AB822">
        <f>(1/(AA822*k))*(LN((50-dTar)/(hTar-dTar)))</f>
        <v>249652.38609041239</v>
      </c>
      <c r="AC822">
        <f t="shared" si="161"/>
        <v>402726.04578894714</v>
      </c>
      <c r="AD822" s="19">
        <v>2497.7700195299999</v>
      </c>
      <c r="AE822" s="19">
        <v>60723.6445313</v>
      </c>
      <c r="AF822">
        <f t="shared" si="167"/>
        <v>2.1461647183800129E-6</v>
      </c>
      <c r="AG822" s="23">
        <f t="shared" si="162"/>
        <v>0.2541908717262249</v>
      </c>
      <c r="AH822" s="25">
        <f t="shared" si="168"/>
        <v>0.86964573418917224</v>
      </c>
      <c r="AI822" s="25">
        <f t="shared" si="163"/>
        <v>4.6905171284601254E-5</v>
      </c>
    </row>
    <row r="823" spans="6:35" ht="15">
      <c r="F823" s="5">
        <v>2006</v>
      </c>
      <c r="G823" s="5">
        <v>2</v>
      </c>
      <c r="H823" s="5">
        <v>0</v>
      </c>
      <c r="I823" s="5">
        <v>35</v>
      </c>
      <c r="J823" s="5">
        <v>2</v>
      </c>
      <c r="K823" s="5">
        <v>-5.8194999694799998</v>
      </c>
      <c r="L823" s="5">
        <v>7.2604171931700004E-2</v>
      </c>
      <c r="M823" s="5">
        <v>0</v>
      </c>
      <c r="N823" s="8">
        <f t="shared" si="164"/>
        <v>1E-4</v>
      </c>
      <c r="O823" s="5">
        <v>0</v>
      </c>
      <c r="P823" s="5">
        <v>96.736587524399994</v>
      </c>
      <c r="Q823" s="5">
        <v>1.1748640537299999</v>
      </c>
      <c r="R823" s="5">
        <v>0</v>
      </c>
      <c r="S823">
        <f t="shared" si="156"/>
        <v>5.9413998308355972E-6</v>
      </c>
      <c r="T823">
        <f t="shared" si="157"/>
        <v>1164059.9128807276</v>
      </c>
      <c r="U823">
        <f t="shared" si="158"/>
        <v>3495847.0217512534</v>
      </c>
      <c r="V823" s="9">
        <v>1001.3190918</v>
      </c>
      <c r="W823" s="9">
        <v>60723.6445313</v>
      </c>
      <c r="X823">
        <f t="shared" si="165"/>
        <v>2.8109058765673095E-7</v>
      </c>
      <c r="Y823">
        <f t="shared" si="166"/>
        <v>1.7462470702388018</v>
      </c>
      <c r="Z823">
        <f t="shared" si="159"/>
        <v>1.2340421072902296E-4</v>
      </c>
      <c r="AA823">
        <f t="shared" si="160"/>
        <v>1.7504920002306861E-5</v>
      </c>
      <c r="AB823">
        <f>(1/(AA823*k))*(LN((50-dTar)/(hTar-dTar)))</f>
        <v>249652.38609041239</v>
      </c>
      <c r="AC823">
        <f t="shared" si="161"/>
        <v>402726.04578894714</v>
      </c>
      <c r="AD823" s="19">
        <v>2497.7700195299999</v>
      </c>
      <c r="AE823" s="19">
        <v>60723.6445313</v>
      </c>
      <c r="AF823">
        <f t="shared" si="167"/>
        <v>2.1461647183800129E-6</v>
      </c>
      <c r="AG823" s="23">
        <f t="shared" si="162"/>
        <v>0.23693703546583092</v>
      </c>
      <c r="AH823" s="25">
        <f t="shared" si="168"/>
        <v>0.81061637172484724</v>
      </c>
      <c r="AI823" s="25">
        <f t="shared" si="163"/>
        <v>4.6905171284601254E-5</v>
      </c>
    </row>
    <row r="824" spans="6:35" ht="15">
      <c r="F824" s="5">
        <v>2006</v>
      </c>
      <c r="G824" s="5">
        <v>2</v>
      </c>
      <c r="H824" s="5">
        <v>0</v>
      </c>
      <c r="I824" s="5">
        <v>35</v>
      </c>
      <c r="J824" s="5">
        <v>3</v>
      </c>
      <c r="K824" s="5">
        <v>-6.0514998436000003</v>
      </c>
      <c r="L824" s="5">
        <v>7.2686426341499993E-2</v>
      </c>
      <c r="M824" s="5">
        <v>0</v>
      </c>
      <c r="N824" s="8">
        <f t="shared" si="164"/>
        <v>1E-4</v>
      </c>
      <c r="O824" s="5">
        <v>0</v>
      </c>
      <c r="P824" s="5">
        <v>96.736587524399994</v>
      </c>
      <c r="Q824" s="5">
        <v>1.1322325468100001</v>
      </c>
      <c r="R824" s="5">
        <v>0</v>
      </c>
      <c r="S824">
        <f t="shared" si="156"/>
        <v>5.9413998308355972E-6</v>
      </c>
      <c r="T824">
        <f t="shared" si="157"/>
        <v>1164059.9128807276</v>
      </c>
      <c r="U824">
        <f t="shared" si="158"/>
        <v>3495847.0217512534</v>
      </c>
      <c r="V824" s="9">
        <v>1001.3190918</v>
      </c>
      <c r="W824" s="9">
        <v>60723.6445313</v>
      </c>
      <c r="X824">
        <f t="shared" si="165"/>
        <v>2.8109058765673095E-7</v>
      </c>
      <c r="Y824">
        <f t="shared" si="166"/>
        <v>1.6828821695742833</v>
      </c>
      <c r="Z824">
        <f t="shared" si="159"/>
        <v>1.2340421072902296E-4</v>
      </c>
      <c r="AA824">
        <f t="shared" si="160"/>
        <v>1.7504920002306861E-5</v>
      </c>
      <c r="AB824">
        <f>(1/(AA824*k))*(LN((50-dTar)/(hTar-dTar)))</f>
        <v>249652.38609041239</v>
      </c>
      <c r="AC824">
        <f t="shared" si="161"/>
        <v>402726.04578894714</v>
      </c>
      <c r="AD824" s="19">
        <v>2497.7700195299999</v>
      </c>
      <c r="AE824" s="19">
        <v>60723.6445313</v>
      </c>
      <c r="AF824">
        <f t="shared" si="167"/>
        <v>2.1461647183800129E-6</v>
      </c>
      <c r="AG824" s="23">
        <f t="shared" si="162"/>
        <v>0.22833945957183971</v>
      </c>
      <c r="AH824" s="25">
        <f t="shared" si="168"/>
        <v>0.78120207706587141</v>
      </c>
      <c r="AI824" s="25">
        <f t="shared" si="163"/>
        <v>4.6905171284601254E-5</v>
      </c>
    </row>
    <row r="825" spans="6:35" ht="15">
      <c r="F825" s="5">
        <v>2006</v>
      </c>
      <c r="G825" s="5">
        <v>2</v>
      </c>
      <c r="H825" s="5">
        <v>0</v>
      </c>
      <c r="I825" s="5">
        <v>35</v>
      </c>
      <c r="J825" s="5">
        <v>4</v>
      </c>
      <c r="K825" s="5">
        <v>-6.0954999923699997</v>
      </c>
      <c r="L825" s="5">
        <v>7.2829082608199994E-2</v>
      </c>
      <c r="M825" s="5">
        <v>0</v>
      </c>
      <c r="N825" s="8">
        <f t="shared" si="164"/>
        <v>1E-4</v>
      </c>
      <c r="O825" s="5">
        <v>0</v>
      </c>
      <c r="P825" s="5">
        <v>96.736587524399994</v>
      </c>
      <c r="Q825" s="5">
        <v>1.0063265562099999</v>
      </c>
      <c r="R825" s="5">
        <v>0</v>
      </c>
      <c r="S825">
        <f t="shared" si="156"/>
        <v>5.9413998308355972E-6</v>
      </c>
      <c r="T825">
        <f t="shared" si="157"/>
        <v>1164059.9128807276</v>
      </c>
      <c r="U825">
        <f t="shared" si="158"/>
        <v>3495847.0217512534</v>
      </c>
      <c r="V825" s="9">
        <v>1001.3190918</v>
      </c>
      <c r="W825" s="9">
        <v>60723.6445313</v>
      </c>
      <c r="X825">
        <f t="shared" si="165"/>
        <v>2.8109058765673095E-7</v>
      </c>
      <c r="Y825">
        <f t="shared" si="166"/>
        <v>1.4957430988769242</v>
      </c>
      <c r="Z825">
        <f t="shared" si="159"/>
        <v>1.2340421072902296E-4</v>
      </c>
      <c r="AA825">
        <f t="shared" si="160"/>
        <v>1.7504920002306861E-5</v>
      </c>
      <c r="AB825">
        <f>(1/(AA825*k))*(LN((50-dTar)/(hTar-dTar)))</f>
        <v>249652.38609041239</v>
      </c>
      <c r="AC825">
        <f t="shared" si="161"/>
        <v>402726.04578894714</v>
      </c>
      <c r="AD825" s="19">
        <v>2497.7700195299999</v>
      </c>
      <c r="AE825" s="19">
        <v>60723.6445313</v>
      </c>
      <c r="AF825">
        <f t="shared" si="167"/>
        <v>2.1461647183800129E-6</v>
      </c>
      <c r="AG825" s="23">
        <f t="shared" si="162"/>
        <v>0.20294776249383162</v>
      </c>
      <c r="AH825" s="25">
        <f t="shared" si="168"/>
        <v>0.69433121149247468</v>
      </c>
      <c r="AI825" s="25">
        <f t="shared" si="163"/>
        <v>4.6905171284601254E-5</v>
      </c>
    </row>
    <row r="826" spans="6:35" ht="15">
      <c r="F826" s="5">
        <v>2006</v>
      </c>
      <c r="G826" s="5">
        <v>2</v>
      </c>
      <c r="H826" s="5">
        <v>0</v>
      </c>
      <c r="I826" s="5">
        <v>35</v>
      </c>
      <c r="J826" s="5">
        <v>5</v>
      </c>
      <c r="K826" s="5">
        <v>-6.0795001983599999</v>
      </c>
      <c r="L826" s="5">
        <v>7.0009484887100001E-2</v>
      </c>
      <c r="M826" s="5">
        <v>0</v>
      </c>
      <c r="N826" s="8">
        <f t="shared" si="164"/>
        <v>1E-4</v>
      </c>
      <c r="O826" s="5">
        <v>0</v>
      </c>
      <c r="P826" s="5">
        <v>96.736587524399994</v>
      </c>
      <c r="Q826" s="5">
        <v>1.0347474813499999</v>
      </c>
      <c r="R826" s="5">
        <v>0</v>
      </c>
      <c r="S826">
        <f t="shared" si="156"/>
        <v>5.9413998308355972E-6</v>
      </c>
      <c r="T826">
        <f t="shared" si="157"/>
        <v>1164059.9128807276</v>
      </c>
      <c r="U826">
        <f t="shared" si="158"/>
        <v>3495847.0217512534</v>
      </c>
      <c r="V826" s="9">
        <v>1001.3190918</v>
      </c>
      <c r="W826" s="9">
        <v>60723.6445313</v>
      </c>
      <c r="X826">
        <f t="shared" si="165"/>
        <v>2.8109058765673095E-7</v>
      </c>
      <c r="Y826">
        <f t="shared" si="166"/>
        <v>1.5379862478622339</v>
      </c>
      <c r="Z826">
        <f t="shared" si="159"/>
        <v>1.2340421072902296E-4</v>
      </c>
      <c r="AA826">
        <f t="shared" si="160"/>
        <v>1.7504920002306861E-5</v>
      </c>
      <c r="AB826">
        <f>(1/(AA826*k))*(LN((50-dTar)/(hTar-dTar)))</f>
        <v>249652.38609041239</v>
      </c>
      <c r="AC826">
        <f t="shared" si="161"/>
        <v>402726.04578894714</v>
      </c>
      <c r="AD826" s="19">
        <v>2497.7700195299999</v>
      </c>
      <c r="AE826" s="19">
        <v>60723.6445313</v>
      </c>
      <c r="AF826">
        <f t="shared" si="167"/>
        <v>2.1461647183800129E-6</v>
      </c>
      <c r="AG826" s="23">
        <f t="shared" si="162"/>
        <v>0.20867946372895635</v>
      </c>
      <c r="AH826" s="25">
        <f t="shared" si="168"/>
        <v>0.71394068643121922</v>
      </c>
      <c r="AI826" s="25">
        <f t="shared" si="163"/>
        <v>4.6905171284601254E-5</v>
      </c>
    </row>
    <row r="827" spans="6:35" ht="15">
      <c r="F827" s="5">
        <v>2006</v>
      </c>
      <c r="G827" s="5">
        <v>2</v>
      </c>
      <c r="H827" s="5">
        <v>0</v>
      </c>
      <c r="I827" s="5">
        <v>35</v>
      </c>
      <c r="J827" s="5">
        <v>6</v>
      </c>
      <c r="K827" s="5">
        <v>-5.9415001869199999</v>
      </c>
      <c r="L827" s="5">
        <v>7.4869409203500006E-2</v>
      </c>
      <c r="M827" s="5">
        <v>0</v>
      </c>
      <c r="N827" s="8">
        <f t="shared" si="164"/>
        <v>1E-4</v>
      </c>
      <c r="O827" s="5">
        <v>0</v>
      </c>
      <c r="P827" s="5">
        <v>96.736587524399994</v>
      </c>
      <c r="Q827" s="5">
        <v>1.03983998299</v>
      </c>
      <c r="R827" s="5">
        <v>0</v>
      </c>
      <c r="S827">
        <f t="shared" si="156"/>
        <v>5.9413998308355972E-6</v>
      </c>
      <c r="T827">
        <f t="shared" si="157"/>
        <v>1164059.9128807276</v>
      </c>
      <c r="U827">
        <f t="shared" si="158"/>
        <v>3495847.0217512534</v>
      </c>
      <c r="V827" s="9">
        <v>1001.3190918</v>
      </c>
      <c r="W827" s="9">
        <v>60723.6445313</v>
      </c>
      <c r="X827">
        <f t="shared" si="165"/>
        <v>2.8109058765673095E-7</v>
      </c>
      <c r="Y827">
        <f t="shared" si="166"/>
        <v>1.5455554351573966</v>
      </c>
      <c r="Z827">
        <f t="shared" si="159"/>
        <v>1.2340421072902296E-4</v>
      </c>
      <c r="AA827">
        <f t="shared" si="160"/>
        <v>1.7504920002306861E-5</v>
      </c>
      <c r="AB827">
        <f>(1/(AA827*k))*(LN((50-dTar)/(hTar-dTar)))</f>
        <v>249652.38609041239</v>
      </c>
      <c r="AC827">
        <f t="shared" si="161"/>
        <v>402726.04578894714</v>
      </c>
      <c r="AD827" s="19">
        <v>2497.7700195299999</v>
      </c>
      <c r="AE827" s="19">
        <v>60723.6445313</v>
      </c>
      <c r="AF827">
        <f t="shared" si="167"/>
        <v>2.1461647183800129E-6</v>
      </c>
      <c r="AG827" s="23">
        <f t="shared" si="162"/>
        <v>0.20970647807828105</v>
      </c>
      <c r="AH827" s="25">
        <f t="shared" si="168"/>
        <v>0.71745433993803465</v>
      </c>
      <c r="AI827" s="25">
        <f t="shared" si="163"/>
        <v>4.6905171284601254E-5</v>
      </c>
    </row>
    <row r="828" spans="6:35" ht="15">
      <c r="F828" s="5">
        <v>2006</v>
      </c>
      <c r="G828" s="5">
        <v>2</v>
      </c>
      <c r="H828" s="5">
        <v>0</v>
      </c>
      <c r="I828" s="5">
        <v>35</v>
      </c>
      <c r="J828" s="5">
        <v>7</v>
      </c>
      <c r="K828" s="5">
        <v>-5.85300016403</v>
      </c>
      <c r="L828" s="5">
        <v>7.6562196016300002E-2</v>
      </c>
      <c r="M828" s="5">
        <v>0</v>
      </c>
      <c r="N828" s="8">
        <f t="shared" si="164"/>
        <v>1E-4</v>
      </c>
      <c r="O828" s="5">
        <v>0</v>
      </c>
      <c r="P828" s="5">
        <v>96.736587524399994</v>
      </c>
      <c r="Q828" s="5">
        <v>1.06312000751</v>
      </c>
      <c r="R828" s="5">
        <v>0</v>
      </c>
      <c r="S828">
        <f t="shared" si="156"/>
        <v>5.9413998308355972E-6</v>
      </c>
      <c r="T828">
        <f t="shared" si="157"/>
        <v>1164059.9128807276</v>
      </c>
      <c r="U828">
        <f t="shared" si="158"/>
        <v>3495847.0217512534</v>
      </c>
      <c r="V828" s="9">
        <v>1001.3190918</v>
      </c>
      <c r="W828" s="9">
        <v>60723.6445313</v>
      </c>
      <c r="X828">
        <f t="shared" si="165"/>
        <v>2.8109058765673095E-7</v>
      </c>
      <c r="Y828">
        <f t="shared" si="166"/>
        <v>1.580157459522745</v>
      </c>
      <c r="Z828">
        <f t="shared" si="159"/>
        <v>1.2340421072902296E-4</v>
      </c>
      <c r="AA828">
        <f t="shared" si="160"/>
        <v>1.7504920002306861E-5</v>
      </c>
      <c r="AB828">
        <f>(1/(AA828*k))*(LN((50-dTar)/(hTar-dTar)))</f>
        <v>249652.38609041239</v>
      </c>
      <c r="AC828">
        <f t="shared" si="161"/>
        <v>402726.04578894714</v>
      </c>
      <c r="AD828" s="19">
        <v>2497.7700195299999</v>
      </c>
      <c r="AE828" s="19">
        <v>60723.6445313</v>
      </c>
      <c r="AF828">
        <f t="shared" si="167"/>
        <v>2.1461647183800129E-6</v>
      </c>
      <c r="AG828" s="23">
        <f t="shared" si="162"/>
        <v>0.21440140425108256</v>
      </c>
      <c r="AH828" s="25">
        <f t="shared" si="168"/>
        <v>0.73351676771438457</v>
      </c>
      <c r="AI828" s="25">
        <f t="shared" si="163"/>
        <v>4.6905171284601254E-5</v>
      </c>
    </row>
    <row r="829" spans="6:35" ht="15">
      <c r="F829" s="5">
        <v>2006</v>
      </c>
      <c r="G829" s="5">
        <v>2</v>
      </c>
      <c r="H829" s="5">
        <v>0</v>
      </c>
      <c r="I829" s="5">
        <v>35</v>
      </c>
      <c r="J829" s="5">
        <v>8</v>
      </c>
      <c r="K829" s="5">
        <v>-5.8470001220699999</v>
      </c>
      <c r="L829" s="5">
        <v>7.5610265135800006E-2</v>
      </c>
      <c r="M829" s="5">
        <v>0</v>
      </c>
      <c r="N829" s="8">
        <f t="shared" si="164"/>
        <v>1E-4</v>
      </c>
      <c r="O829" s="5">
        <v>0</v>
      </c>
      <c r="P829" s="5">
        <v>96.736587524399994</v>
      </c>
      <c r="Q829" s="5">
        <v>1.2221029996899999</v>
      </c>
      <c r="R829" s="5">
        <v>0</v>
      </c>
      <c r="S829">
        <f t="shared" si="156"/>
        <v>5.9413998308355972E-6</v>
      </c>
      <c r="T829">
        <f t="shared" si="157"/>
        <v>1164059.9128807276</v>
      </c>
      <c r="U829">
        <f t="shared" si="158"/>
        <v>3495847.0217512534</v>
      </c>
      <c r="V829" s="9">
        <v>1001.3190918</v>
      </c>
      <c r="W829" s="9">
        <v>60723.6445313</v>
      </c>
      <c r="X829">
        <f t="shared" si="165"/>
        <v>2.8109058765673095E-7</v>
      </c>
      <c r="Y829">
        <f t="shared" si="166"/>
        <v>1.8164601904052791</v>
      </c>
      <c r="Z829">
        <f t="shared" si="159"/>
        <v>1.2340421072902296E-4</v>
      </c>
      <c r="AA829">
        <f t="shared" si="160"/>
        <v>1.7504920002306861E-5</v>
      </c>
      <c r="AB829">
        <f>(1/(AA829*k))*(LN((50-dTar)/(hTar-dTar)))</f>
        <v>249652.38609041239</v>
      </c>
      <c r="AC829">
        <f t="shared" si="161"/>
        <v>402726.04578894714</v>
      </c>
      <c r="AD829" s="19">
        <v>2497.7700195299999</v>
      </c>
      <c r="AE829" s="19">
        <v>60723.6445313</v>
      </c>
      <c r="AF829">
        <f t="shared" si="167"/>
        <v>2.1461647183800129E-6</v>
      </c>
      <c r="AG829" s="23">
        <f t="shared" si="162"/>
        <v>0.24646380222557487</v>
      </c>
      <c r="AH829" s="25">
        <f t="shared" si="168"/>
        <v>0.84320964313921087</v>
      </c>
      <c r="AI829" s="25">
        <f t="shared" si="163"/>
        <v>4.6905171284601254E-5</v>
      </c>
    </row>
    <row r="830" spans="6:35" ht="15">
      <c r="F830" s="5">
        <v>2006</v>
      </c>
      <c r="G830" s="5">
        <v>2</v>
      </c>
      <c r="H830" s="5">
        <v>0</v>
      </c>
      <c r="I830" s="5">
        <v>35</v>
      </c>
      <c r="J830" s="5">
        <v>9</v>
      </c>
      <c r="K830" s="5">
        <v>-5.8284997940099998</v>
      </c>
      <c r="L830" s="5">
        <v>7.6508119702299995E-2</v>
      </c>
      <c r="M830" s="5">
        <v>0</v>
      </c>
      <c r="N830" s="8">
        <f t="shared" si="164"/>
        <v>1E-4</v>
      </c>
      <c r="O830" s="5">
        <v>0</v>
      </c>
      <c r="P830" s="5">
        <v>96.736587524399994</v>
      </c>
      <c r="Q830" s="5">
        <v>2.01934599876</v>
      </c>
      <c r="R830" s="5">
        <v>0</v>
      </c>
      <c r="S830">
        <f t="shared" si="156"/>
        <v>5.9413998308355972E-6</v>
      </c>
      <c r="T830">
        <f t="shared" si="157"/>
        <v>1164059.9128807276</v>
      </c>
      <c r="U830">
        <f t="shared" si="158"/>
        <v>3495847.0217512534</v>
      </c>
      <c r="V830" s="9">
        <v>1001.3190918</v>
      </c>
      <c r="W830" s="9">
        <v>60723.6445313</v>
      </c>
      <c r="X830">
        <f t="shared" si="165"/>
        <v>2.8109058765673095E-7</v>
      </c>
      <c r="Y830">
        <f t="shared" si="166"/>
        <v>3.0014341003435661</v>
      </c>
      <c r="Z830">
        <f t="shared" si="159"/>
        <v>1.2340421072902296E-4</v>
      </c>
      <c r="AA830">
        <f t="shared" si="160"/>
        <v>1.7504920002306861E-5</v>
      </c>
      <c r="AB830">
        <f>(1/(AA830*k))*(LN((50-dTar)/(hTar-dTar)))</f>
        <v>249652.38609041239</v>
      </c>
      <c r="AC830">
        <f t="shared" si="161"/>
        <v>402726.04578894714</v>
      </c>
      <c r="AD830" s="19">
        <v>2497.7700195299999</v>
      </c>
      <c r="AE830" s="19">
        <v>60723.6445313</v>
      </c>
      <c r="AF830">
        <f t="shared" si="167"/>
        <v>2.1461647183800129E-6</v>
      </c>
      <c r="AG830" s="23">
        <f t="shared" si="162"/>
        <v>0.40724529191863262</v>
      </c>
      <c r="AH830" s="25">
        <f t="shared" si="168"/>
        <v>1.3932802876851871</v>
      </c>
      <c r="AI830" s="25">
        <f t="shared" si="163"/>
        <v>4.6905171284601254E-5</v>
      </c>
    </row>
    <row r="831" spans="6:35" ht="15">
      <c r="F831" s="5">
        <v>2006</v>
      </c>
      <c r="G831" s="5">
        <v>2</v>
      </c>
      <c r="H831" s="5">
        <v>0</v>
      </c>
      <c r="I831" s="5">
        <v>35</v>
      </c>
      <c r="J831" s="5">
        <v>10</v>
      </c>
      <c r="K831" s="5">
        <v>-5.7810001373300004</v>
      </c>
      <c r="L831" s="5">
        <v>7.5992882251700006E-2</v>
      </c>
      <c r="M831" s="5">
        <v>0</v>
      </c>
      <c r="N831" s="8">
        <f t="shared" si="164"/>
        <v>1E-4</v>
      </c>
      <c r="O831" s="5">
        <v>0</v>
      </c>
      <c r="P831" s="5">
        <v>96.736587524399994</v>
      </c>
      <c r="Q831" s="5">
        <v>4.9000520706200001</v>
      </c>
      <c r="R831" s="5">
        <v>0</v>
      </c>
      <c r="S831">
        <f t="shared" si="156"/>
        <v>5.9413998308355972E-6</v>
      </c>
      <c r="T831">
        <f t="shared" si="157"/>
        <v>1164059.9128807276</v>
      </c>
      <c r="U831">
        <f t="shared" si="158"/>
        <v>3495847.0217512534</v>
      </c>
      <c r="V831" s="9">
        <v>1001.3190918</v>
      </c>
      <c r="W831" s="9">
        <v>60723.6445313</v>
      </c>
      <c r="X831">
        <f t="shared" si="165"/>
        <v>2.8109058765673095E-7</v>
      </c>
      <c r="Y831">
        <f t="shared" si="166"/>
        <v>7.2831418623896367</v>
      </c>
      <c r="Z831">
        <f t="shared" si="159"/>
        <v>1.2340421072902296E-4</v>
      </c>
      <c r="AA831">
        <f t="shared" si="160"/>
        <v>1.7504920002306861E-5</v>
      </c>
      <c r="AB831">
        <f>(1/(AA831*k))*(LN((50-dTar)/(hTar-dTar)))</f>
        <v>249652.38609041239</v>
      </c>
      <c r="AC831">
        <f t="shared" si="161"/>
        <v>402726.04578894714</v>
      </c>
      <c r="AD831" s="19">
        <v>2497.7700195299999</v>
      </c>
      <c r="AE831" s="19">
        <v>60723.6445313</v>
      </c>
      <c r="AF831">
        <f t="shared" si="167"/>
        <v>2.1461647183800129E-6</v>
      </c>
      <c r="AG831" s="23">
        <f t="shared" si="162"/>
        <v>0.98820268400834399</v>
      </c>
      <c r="AH831" s="25">
        <f t="shared" si="168"/>
        <v>3.3808698275669986</v>
      </c>
      <c r="AI831" s="25">
        <f t="shared" si="163"/>
        <v>4.6905171284601254E-5</v>
      </c>
    </row>
    <row r="832" spans="6:35" ht="15">
      <c r="F832" s="5">
        <v>2006</v>
      </c>
      <c r="G832" s="5">
        <v>2</v>
      </c>
      <c r="H832" s="5">
        <v>0</v>
      </c>
      <c r="I832" s="5">
        <v>35</v>
      </c>
      <c r="J832" s="5">
        <v>11</v>
      </c>
      <c r="K832" s="5">
        <v>-5.4334998130800001</v>
      </c>
      <c r="L832" s="5">
        <v>7.1923397481400003E-2</v>
      </c>
      <c r="M832" s="5">
        <v>0</v>
      </c>
      <c r="N832" s="8">
        <f t="shared" si="164"/>
        <v>1E-4</v>
      </c>
      <c r="O832" s="5">
        <v>0</v>
      </c>
      <c r="P832" s="5">
        <v>96.736587524399994</v>
      </c>
      <c r="Q832" s="5">
        <v>6.6719994544999999</v>
      </c>
      <c r="R832" s="5">
        <v>42.250499725300003</v>
      </c>
      <c r="S832">
        <f t="shared" si="156"/>
        <v>5.9413998308355972E-6</v>
      </c>
      <c r="T832">
        <f t="shared" si="157"/>
        <v>1164059.9128807276</v>
      </c>
      <c r="U832">
        <f t="shared" si="158"/>
        <v>3495847.0217512534</v>
      </c>
      <c r="V832" s="9">
        <v>1004.56738281</v>
      </c>
      <c r="W832" s="9">
        <v>60723.6445313</v>
      </c>
      <c r="X832">
        <f t="shared" si="165"/>
        <v>2.8109033100326083E-7</v>
      </c>
      <c r="Y832">
        <f t="shared" si="166"/>
        <v>9.9168531791878802</v>
      </c>
      <c r="Z832">
        <f t="shared" si="159"/>
        <v>1.2340421072902296E-4</v>
      </c>
      <c r="AA832">
        <f t="shared" si="160"/>
        <v>1.7504920002306861E-5</v>
      </c>
      <c r="AB832">
        <f>(1/(AA832*k))*(LN((50-dTar)/(hTar-dTar)))</f>
        <v>249652.38609041239</v>
      </c>
      <c r="AC832">
        <f t="shared" si="161"/>
        <v>402726.04578894714</v>
      </c>
      <c r="AD832" s="19">
        <v>2497.7700195299999</v>
      </c>
      <c r="AE832" s="19">
        <v>60723.6445313</v>
      </c>
      <c r="AF832">
        <f t="shared" si="167"/>
        <v>2.1461647183800129E-6</v>
      </c>
      <c r="AG832" s="23">
        <f t="shared" si="162"/>
        <v>1.3455540361223661</v>
      </c>
      <c r="AH832" s="25">
        <f t="shared" si="168"/>
        <v>4.6034514130591981</v>
      </c>
      <c r="AI832" s="25">
        <f t="shared" si="163"/>
        <v>4.6905171284601254E-5</v>
      </c>
    </row>
    <row r="833" spans="6:35" ht="15">
      <c r="F833" s="5">
        <v>2006</v>
      </c>
      <c r="G833" s="5">
        <v>2</v>
      </c>
      <c r="H833" s="5">
        <v>0</v>
      </c>
      <c r="I833" s="5">
        <v>35</v>
      </c>
      <c r="J833" s="5">
        <v>12</v>
      </c>
      <c r="K833" s="5">
        <v>-4.8505001068100002</v>
      </c>
      <c r="L833" s="5">
        <v>7.6674334704899996E-2</v>
      </c>
      <c r="M833" s="5">
        <v>0</v>
      </c>
      <c r="N833" s="8">
        <f t="shared" si="164"/>
        <v>1E-4</v>
      </c>
      <c r="O833" s="5">
        <v>0</v>
      </c>
      <c r="P833" s="5">
        <v>96.736587524399994</v>
      </c>
      <c r="Q833" s="5">
        <v>6.4114089012099997</v>
      </c>
      <c r="R833" s="5">
        <v>94.218002319299998</v>
      </c>
      <c r="S833">
        <f t="shared" si="156"/>
        <v>5.9413998308355972E-6</v>
      </c>
      <c r="T833">
        <f t="shared" si="157"/>
        <v>1164059.9128807276</v>
      </c>
      <c r="U833">
        <f t="shared" si="158"/>
        <v>3495847.0217512534</v>
      </c>
      <c r="V833" s="9">
        <v>983.35833740199996</v>
      </c>
      <c r="W833" s="9">
        <v>60723.6445313</v>
      </c>
      <c r="X833">
        <f t="shared" si="165"/>
        <v>2.8109200677755767E-7</v>
      </c>
      <c r="Y833">
        <f t="shared" si="166"/>
        <v>9.5295548997234736</v>
      </c>
      <c r="Z833">
        <f t="shared" si="159"/>
        <v>1.2340421072902296E-4</v>
      </c>
      <c r="AA833">
        <f t="shared" si="160"/>
        <v>1.7504920002306861E-5</v>
      </c>
      <c r="AB833">
        <f>(1/(AA833*k))*(LN((50-dTar)/(hTar-dTar)))</f>
        <v>249652.38609041239</v>
      </c>
      <c r="AC833">
        <f t="shared" si="161"/>
        <v>402726.04578894714</v>
      </c>
      <c r="AD833" s="19">
        <v>2497.7700195299999</v>
      </c>
      <c r="AE833" s="19">
        <v>60723.6445313</v>
      </c>
      <c r="AF833">
        <f t="shared" si="167"/>
        <v>2.1461647183800129E-6</v>
      </c>
      <c r="AG833" s="23">
        <f t="shared" si="162"/>
        <v>1.2930040231595588</v>
      </c>
      <c r="AH833" s="25">
        <f t="shared" si="168"/>
        <v>4.423665670580168</v>
      </c>
      <c r="AI833" s="25">
        <f t="shared" si="163"/>
        <v>4.6905171284601254E-5</v>
      </c>
    </row>
    <row r="834" spans="6:35" ht="15">
      <c r="F834" s="5">
        <v>2006</v>
      </c>
      <c r="G834" s="5">
        <v>2</v>
      </c>
      <c r="H834" s="5">
        <v>0</v>
      </c>
      <c r="I834" s="5">
        <v>35</v>
      </c>
      <c r="J834" s="5">
        <v>13</v>
      </c>
      <c r="K834" s="5">
        <v>-4.5145001411400001</v>
      </c>
      <c r="L834" s="5">
        <v>9.1540493071100001E-2</v>
      </c>
      <c r="M834" s="5">
        <v>0</v>
      </c>
      <c r="N834" s="8">
        <f t="shared" si="164"/>
        <v>1E-4</v>
      </c>
      <c r="O834" s="5">
        <v>0</v>
      </c>
      <c r="P834" s="5">
        <v>96.736587524399994</v>
      </c>
      <c r="Q834" s="5">
        <v>4.97629404068</v>
      </c>
      <c r="R834" s="5">
        <v>121.739250183</v>
      </c>
      <c r="S834">
        <f t="shared" si="156"/>
        <v>5.9413998308355972E-6</v>
      </c>
      <c r="T834">
        <f t="shared" si="157"/>
        <v>1164059.9128807276</v>
      </c>
      <c r="U834">
        <f t="shared" si="158"/>
        <v>3495847.0217512534</v>
      </c>
      <c r="V834" s="9">
        <v>973.82635498000002</v>
      </c>
      <c r="W834" s="9">
        <v>60723.6445313</v>
      </c>
      <c r="X834">
        <f t="shared" si="165"/>
        <v>2.8109275992739826E-7</v>
      </c>
      <c r="Y834">
        <f t="shared" si="166"/>
        <v>7.3964911275780576</v>
      </c>
      <c r="Z834">
        <f t="shared" si="159"/>
        <v>1.2340421072902296E-4</v>
      </c>
      <c r="AA834">
        <f t="shared" si="160"/>
        <v>1.7504920002306861E-5</v>
      </c>
      <c r="AB834">
        <f>(1/(AA834*k))*(LN((50-dTar)/(hTar-dTar)))</f>
        <v>249652.38609041239</v>
      </c>
      <c r="AC834">
        <f t="shared" si="161"/>
        <v>402726.04578894714</v>
      </c>
      <c r="AD834" s="19">
        <v>2497.7700195299999</v>
      </c>
      <c r="AE834" s="19">
        <v>60723.6445313</v>
      </c>
      <c r="AF834">
        <f t="shared" si="167"/>
        <v>2.1461647183800129E-6</v>
      </c>
      <c r="AG834" s="23">
        <f t="shared" si="162"/>
        <v>1.0035823168928832</v>
      </c>
      <c r="AH834" s="25">
        <f t="shared" si="168"/>
        <v>3.4334871070176951</v>
      </c>
      <c r="AI834" s="25">
        <f t="shared" si="163"/>
        <v>4.6905171284601254E-5</v>
      </c>
    </row>
    <row r="835" spans="6:35" ht="15">
      <c r="F835" s="5">
        <v>2006</v>
      </c>
      <c r="G835" s="5">
        <v>2</v>
      </c>
      <c r="H835" s="5">
        <v>0</v>
      </c>
      <c r="I835" s="5">
        <v>35</v>
      </c>
      <c r="J835" s="5">
        <v>14</v>
      </c>
      <c r="K835" s="5">
        <v>-4.5830001831100002</v>
      </c>
      <c r="L835" s="5">
        <v>8.3894990384599993E-2</v>
      </c>
      <c r="M835" s="5">
        <v>0.15099999308600001</v>
      </c>
      <c r="N835" s="8">
        <f t="shared" si="164"/>
        <v>0.15099999308600001</v>
      </c>
      <c r="O835" s="5">
        <v>0</v>
      </c>
      <c r="P835" s="5">
        <v>96.736587524399994</v>
      </c>
      <c r="Q835" s="5">
        <v>5.4390811920199997</v>
      </c>
      <c r="R835" s="5">
        <v>117.88524627699999</v>
      </c>
      <c r="S835">
        <f t="shared" si="156"/>
        <v>8.971513333773367E-3</v>
      </c>
      <c r="T835">
        <f t="shared" si="157"/>
        <v>770.900639854833</v>
      </c>
      <c r="U835">
        <f t="shared" si="158"/>
        <v>2315.1305839863458</v>
      </c>
      <c r="V835" s="9">
        <v>579.13726806600005</v>
      </c>
      <c r="W835" s="9">
        <v>676.84948730500003</v>
      </c>
      <c r="X835">
        <f t="shared" si="165"/>
        <v>2.8002440272095871E-4</v>
      </c>
      <c r="Y835">
        <f t="shared" si="166"/>
        <v>6.9364621525347818</v>
      </c>
      <c r="Z835">
        <f t="shared" si="159"/>
        <v>0.18634034966865753</v>
      </c>
      <c r="AA835">
        <f t="shared" si="160"/>
        <v>2.6432427993193189E-2</v>
      </c>
      <c r="AB835">
        <f>(1/(AA835*k))*(LN((50-dTar)/(hTar-dTar)))</f>
        <v>165.3327135904081</v>
      </c>
      <c r="AC835">
        <f t="shared" si="161"/>
        <v>266.70600280066242</v>
      </c>
      <c r="AD835" s="19">
        <v>2029.8294677700001</v>
      </c>
      <c r="AE835" s="19">
        <v>229.73162841800001</v>
      </c>
      <c r="AF835">
        <f t="shared" si="167"/>
        <v>3.9584096250168041E-4</v>
      </c>
      <c r="AG835" s="23">
        <f t="shared" si="162"/>
        <v>6.2041579179503872</v>
      </c>
      <c r="AH835" s="25">
        <f t="shared" si="168"/>
        <v>6.4825021928555993</v>
      </c>
      <c r="AI835" s="25">
        <f t="shared" si="163"/>
        <v>7.0826805396724354E-2</v>
      </c>
    </row>
    <row r="836" spans="6:35" ht="15">
      <c r="F836" s="5">
        <v>2006</v>
      </c>
      <c r="G836" s="5">
        <v>2</v>
      </c>
      <c r="H836" s="5">
        <v>0</v>
      </c>
      <c r="I836" s="5">
        <v>35</v>
      </c>
      <c r="J836" s="5">
        <v>15</v>
      </c>
      <c r="K836" s="5">
        <v>-3.9460000991799999</v>
      </c>
      <c r="L836" s="5">
        <v>9.2815443873400003E-2</v>
      </c>
      <c r="M836" s="5">
        <v>5.0000002374899996E-4</v>
      </c>
      <c r="N836" s="8">
        <f t="shared" si="164"/>
        <v>5.0000002374899996E-4</v>
      </c>
      <c r="O836" s="5">
        <v>0</v>
      </c>
      <c r="P836" s="5">
        <v>96.736587524399994</v>
      </c>
      <c r="Q836" s="5">
        <v>4.5592427253699999</v>
      </c>
      <c r="R836" s="5">
        <v>129.99049377399999</v>
      </c>
      <c r="S836">
        <f t="shared" si="156"/>
        <v>2.9707000565201025E-5</v>
      </c>
      <c r="T836">
        <f t="shared" si="157"/>
        <v>232811.9715180425</v>
      </c>
      <c r="U836">
        <f t="shared" si="158"/>
        <v>699169.37114110391</v>
      </c>
      <c r="V836" s="9">
        <v>971.15356445299994</v>
      </c>
      <c r="W836" s="9">
        <v>60723.6445313</v>
      </c>
      <c r="X836">
        <f t="shared" si="165"/>
        <v>1.3142950350822739E-6</v>
      </c>
      <c r="Y836">
        <f t="shared" si="166"/>
        <v>6.569358945145491</v>
      </c>
      <c r="Z836">
        <f t="shared" si="159"/>
        <v>6.1702108295238068E-4</v>
      </c>
      <c r="AA836">
        <f t="shared" si="160"/>
        <v>8.7524604168777735E-5</v>
      </c>
      <c r="AB836">
        <f>(1/(AA836*k))*(LN((50-dTar)/(hTar-dTar)))</f>
        <v>49930.474846484794</v>
      </c>
      <c r="AC836">
        <f t="shared" si="161"/>
        <v>80545.205332053287</v>
      </c>
      <c r="AD836" s="19">
        <v>2497.7700195299999</v>
      </c>
      <c r="AE836" s="19">
        <v>60723.6445313</v>
      </c>
      <c r="AF836">
        <f t="shared" si="167"/>
        <v>6.9557175428804734E-6</v>
      </c>
      <c r="AG836" s="23">
        <f t="shared" si="162"/>
        <v>2.888877581893365</v>
      </c>
      <c r="AH836" s="25">
        <f t="shared" si="168"/>
        <v>4.2878056065796626</v>
      </c>
      <c r="AI836" s="25">
        <f t="shared" si="163"/>
        <v>2.3452586756251537E-4</v>
      </c>
    </row>
    <row r="837" spans="6:35" ht="15">
      <c r="F837" s="5">
        <v>2006</v>
      </c>
      <c r="G837" s="5">
        <v>2</v>
      </c>
      <c r="H837" s="5">
        <v>0</v>
      </c>
      <c r="I837" s="5">
        <v>35</v>
      </c>
      <c r="J837" s="5">
        <v>16</v>
      </c>
      <c r="K837" s="5">
        <v>-3.6429998874699998</v>
      </c>
      <c r="L837" s="5">
        <v>0.101485900581</v>
      </c>
      <c r="M837" s="5">
        <v>0</v>
      </c>
      <c r="N837" s="8">
        <f t="shared" si="164"/>
        <v>1E-4</v>
      </c>
      <c r="O837" s="5">
        <v>0</v>
      </c>
      <c r="P837" s="5">
        <v>96.736587524399994</v>
      </c>
      <c r="Q837" s="5">
        <v>3.4011595249200002</v>
      </c>
      <c r="R837" s="5">
        <v>86.868751525899995</v>
      </c>
      <c r="S837">
        <f t="shared" si="156"/>
        <v>5.9413998308355972E-6</v>
      </c>
      <c r="T837">
        <f t="shared" si="157"/>
        <v>1164059.9128807276</v>
      </c>
      <c r="U837">
        <f t="shared" si="158"/>
        <v>3495847.0217512534</v>
      </c>
      <c r="V837" s="9">
        <v>986.07312011700003</v>
      </c>
      <c r="W837" s="9">
        <v>60723.6445313</v>
      </c>
      <c r="X837">
        <f t="shared" si="165"/>
        <v>2.8109179227536493E-7</v>
      </c>
      <c r="Y837">
        <f t="shared" si="166"/>
        <v>5.055288921040817</v>
      </c>
      <c r="Z837">
        <f t="shared" si="159"/>
        <v>1.2340421072902296E-4</v>
      </c>
      <c r="AA837">
        <f t="shared" si="160"/>
        <v>1.7504920002306861E-5</v>
      </c>
      <c r="AB837">
        <f>(1/(AA837*k))*(LN((50-dTar)/(hTar-dTar)))</f>
        <v>249652.38609041239</v>
      </c>
      <c r="AC837">
        <f t="shared" si="161"/>
        <v>402726.04578894714</v>
      </c>
      <c r="AD837" s="19">
        <v>2497.7700195299999</v>
      </c>
      <c r="AE837" s="19">
        <v>60723.6445313</v>
      </c>
      <c r="AF837">
        <f t="shared" si="167"/>
        <v>2.1461647183800129E-6</v>
      </c>
      <c r="AG837" s="23">
        <f t="shared" si="162"/>
        <v>0.68591964492794899</v>
      </c>
      <c r="AH837" s="25">
        <f t="shared" si="168"/>
        <v>2.3466896712585643</v>
      </c>
      <c r="AI837" s="25">
        <f t="shared" si="163"/>
        <v>4.6905171284601254E-5</v>
      </c>
    </row>
    <row r="838" spans="6:35" ht="15">
      <c r="F838" s="5">
        <v>2006</v>
      </c>
      <c r="G838" s="5">
        <v>2</v>
      </c>
      <c r="H838" s="5">
        <v>0</v>
      </c>
      <c r="I838" s="5">
        <v>35</v>
      </c>
      <c r="J838" s="5">
        <v>17</v>
      </c>
      <c r="K838" s="5">
        <v>-4.3569998741099996</v>
      </c>
      <c r="L838" s="5">
        <v>9.1973364353199999E-2</v>
      </c>
      <c r="M838" s="5">
        <v>0.17249999940399999</v>
      </c>
      <c r="N838" s="8">
        <f t="shared" si="164"/>
        <v>0.17249999940399999</v>
      </c>
      <c r="O838" s="5">
        <v>0</v>
      </c>
      <c r="P838" s="5">
        <v>96.736587524399994</v>
      </c>
      <c r="Q838" s="5">
        <v>2.4510929584499999</v>
      </c>
      <c r="R838" s="5">
        <v>40.835998535199998</v>
      </c>
      <c r="S838">
        <f t="shared" ref="S838:S901" si="169">(N838*k)/LN((uhzRef-dRef)/zoRef)</f>
        <v>1.0248914672780661E-2</v>
      </c>
      <c r="T838">
        <f t="shared" ref="T838:T901" si="170">(1/(S838*k))*(LN((50-dRef)/(O3zRef-dRef)))</f>
        <v>674.81734313196466</v>
      </c>
      <c r="U838">
        <f t="shared" ref="U838:U901" si="171">(1/(S838*k))*(LN((50-dRef)/(uzoRef)))</f>
        <v>2026.577990625889</v>
      </c>
      <c r="V838" s="9">
        <v>580.92523193399995</v>
      </c>
      <c r="W838" s="9">
        <v>592.48846435500002</v>
      </c>
      <c r="X838">
        <f t="shared" si="165"/>
        <v>3.1250081182682691E-4</v>
      </c>
      <c r="Y838">
        <f t="shared" si="166"/>
        <v>3.106113092827258</v>
      </c>
      <c r="Z838">
        <f t="shared" ref="Z838:Z901" si="172">(S838/k)*LN((50-dRef)/(uzoRef))</f>
        <v>0.21287226277207547</v>
      </c>
      <c r="AA838">
        <f t="shared" ref="AA838:AA901" si="173">(Z838*k)/LN((50-dTar)/zoTar)</f>
        <v>3.0195986899650005E-2</v>
      </c>
      <c r="AB838">
        <f>(1/(AA838*k))*(LN((50-dTar)/(hTar-dTar)))</f>
        <v>144.72602142201714</v>
      </c>
      <c r="AC838">
        <f t="shared" ref="AC838:AC901" si="174">(1/(AA838*k))*(LN((50-dTar)/(zoTar)))</f>
        <v>233.46437517704052</v>
      </c>
      <c r="AD838" s="19">
        <v>1977.98144531</v>
      </c>
      <c r="AE838" s="19">
        <v>201.098388672</v>
      </c>
      <c r="AF838">
        <f t="shared" si="167"/>
        <v>4.1450017628840796E-4</v>
      </c>
      <c r="AG838" s="23">
        <f t="shared" ref="AG838:AG901" si="175" xml:space="preserve"> Y838*(1-(AC838*AF838))</f>
        <v>2.8055313460998406</v>
      </c>
      <c r="AH838" s="25">
        <f t="shared" si="168"/>
        <v>2.9197805944195196</v>
      </c>
      <c r="AI838" s="25">
        <f t="shared" ref="AI838:AI901" si="176">(AA838/k)*LN((hTar-dTar)/(zoTar))</f>
        <v>8.0911420186382324E-2</v>
      </c>
    </row>
    <row r="839" spans="6:35" ht="15">
      <c r="F839" s="5">
        <v>2006</v>
      </c>
      <c r="G839" s="5">
        <v>2</v>
      </c>
      <c r="H839" s="5">
        <v>0</v>
      </c>
      <c r="I839" s="5">
        <v>35</v>
      </c>
      <c r="J839" s="5">
        <v>18</v>
      </c>
      <c r="K839" s="5">
        <v>-4.9235000610400004</v>
      </c>
      <c r="L839" s="5">
        <v>7.9639777541199996E-2</v>
      </c>
      <c r="M839" s="5">
        <v>1.5499999746700001E-2</v>
      </c>
      <c r="N839" s="8">
        <f t="shared" ref="N839:N902" si="177">IF(M839&lt;0, 0, IF(M839=0, 0.0001, IF(M839&gt;0, M839)))</f>
        <v>1.5499999746700001E-2</v>
      </c>
      <c r="O839" s="5">
        <v>0</v>
      </c>
      <c r="P839" s="5">
        <v>96.736587524399994</v>
      </c>
      <c r="Q839" s="5">
        <v>1.2134699821499999</v>
      </c>
      <c r="R839" s="5">
        <v>9.6032247543300002</v>
      </c>
      <c r="S839">
        <f t="shared" si="169"/>
        <v>9.2091695872995169E-4</v>
      </c>
      <c r="T839">
        <f t="shared" si="170"/>
        <v>7510.0640767981931</v>
      </c>
      <c r="U839">
        <f t="shared" si="171"/>
        <v>22553.852121807493</v>
      </c>
      <c r="V839" s="9">
        <v>842.44519043000003</v>
      </c>
      <c r="W839" s="9">
        <v>6593.8237304699996</v>
      </c>
      <c r="X839">
        <f t="shared" ref="X839:X902" si="178" xml:space="preserve"> (1/(U839 + W839 + V839))</f>
        <v>3.3344313568322984E-5</v>
      </c>
      <c r="Y839">
        <f t="shared" ref="Y839:Y902" si="179" xml:space="preserve"> Q839/(1-(T839*X839))</f>
        <v>1.6188620741290265</v>
      </c>
      <c r="Z839">
        <f t="shared" si="172"/>
        <v>1.9127652350415688E-2</v>
      </c>
      <c r="AA839">
        <f t="shared" si="173"/>
        <v>2.7132625560176002E-3</v>
      </c>
      <c r="AB839">
        <f>(1/(AA839*k))*(LN((50-dTar)/(hTar-dTar)))</f>
        <v>1610.6605817433272</v>
      </c>
      <c r="AC839">
        <f t="shared" si="174"/>
        <v>2598.2325959372283</v>
      </c>
      <c r="AD839" s="19">
        <v>2440.9802246099998</v>
      </c>
      <c r="AE839" s="19">
        <v>2238.0305175799999</v>
      </c>
      <c r="AF839">
        <f t="shared" ref="AF839:AF902" si="180" xml:space="preserve"> (1/(AC839 + AE839 + AD839))</f>
        <v>1.3741467112426479E-4</v>
      </c>
      <c r="AG839" s="23">
        <f t="shared" si="175"/>
        <v>1.0408712039747476</v>
      </c>
      <c r="AH839" s="25">
        <f t="shared" ref="AH839:AH902" si="181">Y839*(1-AB839*AF839)</f>
        <v>1.2605619309391078</v>
      </c>
      <c r="AI839" s="25">
        <f t="shared" si="176"/>
        <v>7.2703014303023934E-3</v>
      </c>
    </row>
    <row r="840" spans="6:35" ht="15">
      <c r="F840" s="5">
        <v>2006</v>
      </c>
      <c r="G840" s="5">
        <v>2</v>
      </c>
      <c r="H840" s="5">
        <v>0</v>
      </c>
      <c r="I840" s="5">
        <v>35</v>
      </c>
      <c r="J840" s="5">
        <v>19</v>
      </c>
      <c r="K840" s="5">
        <v>-4.9914999008200001</v>
      </c>
      <c r="L840" s="5">
        <v>7.7122539281800004E-2</v>
      </c>
      <c r="M840" s="5">
        <v>0</v>
      </c>
      <c r="N840" s="8">
        <f t="shared" si="177"/>
        <v>1E-4</v>
      </c>
      <c r="O840" s="5">
        <v>0</v>
      </c>
      <c r="P840" s="5">
        <v>96.736587524399994</v>
      </c>
      <c r="Q840" s="5">
        <v>1.18169760704</v>
      </c>
      <c r="R840" s="5">
        <v>0</v>
      </c>
      <c r="S840">
        <f t="shared" si="169"/>
        <v>5.9413998308355972E-6</v>
      </c>
      <c r="T840">
        <f t="shared" si="170"/>
        <v>1164059.9128807276</v>
      </c>
      <c r="U840">
        <f t="shared" si="171"/>
        <v>3495847.0217512534</v>
      </c>
      <c r="V840" s="9">
        <v>1001.3190918</v>
      </c>
      <c r="W840" s="9">
        <v>60723.6445313</v>
      </c>
      <c r="X840">
        <f t="shared" si="178"/>
        <v>2.8109058765673095E-7</v>
      </c>
      <c r="Y840">
        <f t="shared" si="179"/>
        <v>1.7564040517287223</v>
      </c>
      <c r="Z840">
        <f t="shared" si="172"/>
        <v>1.2340421072902296E-4</v>
      </c>
      <c r="AA840">
        <f t="shared" si="173"/>
        <v>1.7504920002306861E-5</v>
      </c>
      <c r="AB840">
        <f>(1/(AA840*k))*(LN((50-dTar)/(hTar-dTar)))</f>
        <v>249652.38609041239</v>
      </c>
      <c r="AC840">
        <f t="shared" si="174"/>
        <v>402726.04578894714</v>
      </c>
      <c r="AD840" s="19">
        <v>2497.7700195299999</v>
      </c>
      <c r="AE840" s="19">
        <v>60723.6445313</v>
      </c>
      <c r="AF840">
        <f t="shared" si="180"/>
        <v>2.1461647183800129E-6</v>
      </c>
      <c r="AG840" s="23">
        <f t="shared" si="175"/>
        <v>0.23831517096825669</v>
      </c>
      <c r="AH840" s="25">
        <f t="shared" si="181"/>
        <v>0.815331291866079</v>
      </c>
      <c r="AI840" s="25">
        <f t="shared" si="176"/>
        <v>4.6905171284601254E-5</v>
      </c>
    </row>
    <row r="841" spans="6:35" ht="15">
      <c r="F841" s="5">
        <v>2006</v>
      </c>
      <c r="G841" s="5">
        <v>2</v>
      </c>
      <c r="H841" s="5">
        <v>0</v>
      </c>
      <c r="I841" s="5">
        <v>35</v>
      </c>
      <c r="J841" s="5">
        <v>20</v>
      </c>
      <c r="K841" s="5">
        <v>-4.8629999160799997</v>
      </c>
      <c r="L841" s="5">
        <v>7.8303933143599999E-2</v>
      </c>
      <c r="M841" s="5">
        <v>0</v>
      </c>
      <c r="N841" s="8">
        <f t="shared" si="177"/>
        <v>1E-4</v>
      </c>
      <c r="O841" s="5">
        <v>0</v>
      </c>
      <c r="P841" s="5">
        <v>96.736587524399994</v>
      </c>
      <c r="Q841" s="5">
        <v>1.19814395905</v>
      </c>
      <c r="R841" s="5">
        <v>0</v>
      </c>
      <c r="S841">
        <f t="shared" si="169"/>
        <v>5.9413998308355972E-6</v>
      </c>
      <c r="T841">
        <f t="shared" si="170"/>
        <v>1164059.9128807276</v>
      </c>
      <c r="U841">
        <f t="shared" si="171"/>
        <v>3495847.0217512534</v>
      </c>
      <c r="V841" s="9">
        <v>1001.3190918</v>
      </c>
      <c r="W841" s="9">
        <v>60723.6445313</v>
      </c>
      <c r="X841">
        <f t="shared" si="178"/>
        <v>2.8109058765673095E-7</v>
      </c>
      <c r="Y841">
        <f t="shared" si="179"/>
        <v>1.7808489174324598</v>
      </c>
      <c r="Z841">
        <f t="shared" si="172"/>
        <v>1.2340421072902296E-4</v>
      </c>
      <c r="AA841">
        <f t="shared" si="173"/>
        <v>1.7504920002306861E-5</v>
      </c>
      <c r="AB841">
        <f>(1/(AA841*k))*(LN((50-dTar)/(hTar-dTar)))</f>
        <v>249652.38609041239</v>
      </c>
      <c r="AC841">
        <f t="shared" si="174"/>
        <v>402726.04578894714</v>
      </c>
      <c r="AD841" s="19">
        <v>2497.7700195299999</v>
      </c>
      <c r="AE841" s="19">
        <v>60723.6445313</v>
      </c>
      <c r="AF841">
        <f t="shared" si="180"/>
        <v>2.1461647183800129E-6</v>
      </c>
      <c r="AG841" s="23">
        <f t="shared" si="175"/>
        <v>0.24163193759934509</v>
      </c>
      <c r="AH841" s="25">
        <f t="shared" si="181"/>
        <v>0.82667871725723796</v>
      </c>
      <c r="AI841" s="25">
        <f t="shared" si="176"/>
        <v>4.6905171284601254E-5</v>
      </c>
    </row>
    <row r="842" spans="6:35" ht="15">
      <c r="F842" s="5">
        <v>2006</v>
      </c>
      <c r="G842" s="5">
        <v>2</v>
      </c>
      <c r="H842" s="5">
        <v>0</v>
      </c>
      <c r="I842" s="5">
        <v>35</v>
      </c>
      <c r="J842" s="5">
        <v>21</v>
      </c>
      <c r="K842" s="5">
        <v>-4.8600001335099998</v>
      </c>
      <c r="L842" s="5">
        <v>7.3426648974400002E-2</v>
      </c>
      <c r="M842" s="5">
        <v>0</v>
      </c>
      <c r="N842" s="8">
        <f t="shared" si="177"/>
        <v>1E-4</v>
      </c>
      <c r="O842" s="5">
        <v>0</v>
      </c>
      <c r="P842" s="5">
        <v>96.736587524399994</v>
      </c>
      <c r="Q842" s="5">
        <v>1.3489789962800001</v>
      </c>
      <c r="R842" s="5">
        <v>0</v>
      </c>
      <c r="S842">
        <f t="shared" si="169"/>
        <v>5.9413998308355972E-6</v>
      </c>
      <c r="T842">
        <f t="shared" si="170"/>
        <v>1164059.9128807276</v>
      </c>
      <c r="U842">
        <f t="shared" si="171"/>
        <v>3495847.0217512534</v>
      </c>
      <c r="V842" s="9">
        <v>1001.3190918</v>
      </c>
      <c r="W842" s="9">
        <v>60723.6445313</v>
      </c>
      <c r="X842">
        <f t="shared" si="178"/>
        <v>2.8109058765673095E-7</v>
      </c>
      <c r="Y842">
        <f t="shared" si="179"/>
        <v>2.0050410195024919</v>
      </c>
      <c r="Z842">
        <f t="shared" si="172"/>
        <v>1.2340421072902296E-4</v>
      </c>
      <c r="AA842">
        <f t="shared" si="173"/>
        <v>1.7504920002306861E-5</v>
      </c>
      <c r="AB842">
        <f>(1/(AA842*k))*(LN((50-dTar)/(hTar-dTar)))</f>
        <v>249652.38609041239</v>
      </c>
      <c r="AC842">
        <f t="shared" si="174"/>
        <v>402726.04578894714</v>
      </c>
      <c r="AD842" s="19">
        <v>2497.7700195299999</v>
      </c>
      <c r="AE842" s="19">
        <v>60723.6445313</v>
      </c>
      <c r="AF842">
        <f t="shared" si="180"/>
        <v>2.1461647183800129E-6</v>
      </c>
      <c r="AG842" s="23">
        <f t="shared" si="175"/>
        <v>0.27205112222942279</v>
      </c>
      <c r="AH842" s="25">
        <f t="shared" si="181"/>
        <v>0.93074977996460373</v>
      </c>
      <c r="AI842" s="25">
        <f t="shared" si="176"/>
        <v>4.6905171284601254E-5</v>
      </c>
    </row>
    <row r="843" spans="6:35" ht="15">
      <c r="F843" s="5">
        <v>2006</v>
      </c>
      <c r="G843" s="5">
        <v>2</v>
      </c>
      <c r="H843" s="5">
        <v>0</v>
      </c>
      <c r="I843" s="5">
        <v>35</v>
      </c>
      <c r="J843" s="5">
        <v>22</v>
      </c>
      <c r="K843" s="5">
        <v>-4.7829999923699997</v>
      </c>
      <c r="L843" s="5">
        <v>7.2144001722299997E-2</v>
      </c>
      <c r="M843" s="5">
        <v>0</v>
      </c>
      <c r="N843" s="8">
        <f t="shared" si="177"/>
        <v>1E-4</v>
      </c>
      <c r="O843" s="5">
        <v>0</v>
      </c>
      <c r="P843" s="5">
        <v>96.736587524399994</v>
      </c>
      <c r="Q843" s="5">
        <v>0.90620309114499997</v>
      </c>
      <c r="R843" s="5">
        <v>0</v>
      </c>
      <c r="S843">
        <f t="shared" si="169"/>
        <v>5.9413998308355972E-6</v>
      </c>
      <c r="T843">
        <f t="shared" si="170"/>
        <v>1164059.9128807276</v>
      </c>
      <c r="U843">
        <f t="shared" si="171"/>
        <v>3495847.0217512534</v>
      </c>
      <c r="V843" s="9">
        <v>1001.3190918</v>
      </c>
      <c r="W843" s="9">
        <v>60723.6445313</v>
      </c>
      <c r="X843">
        <f t="shared" si="178"/>
        <v>2.8109058765673095E-7</v>
      </c>
      <c r="Y843">
        <f t="shared" si="179"/>
        <v>1.3469256191210119</v>
      </c>
      <c r="Z843">
        <f t="shared" si="172"/>
        <v>1.2340421072902296E-4</v>
      </c>
      <c r="AA843">
        <f t="shared" si="173"/>
        <v>1.7504920002306861E-5</v>
      </c>
      <c r="AB843">
        <f>(1/(AA843*k))*(LN((50-dTar)/(hTar-dTar)))</f>
        <v>249652.38609041239</v>
      </c>
      <c r="AC843">
        <f t="shared" si="174"/>
        <v>402726.04578894714</v>
      </c>
      <c r="AD843" s="19">
        <v>2497.7700195299999</v>
      </c>
      <c r="AE843" s="19">
        <v>60723.6445313</v>
      </c>
      <c r="AF843">
        <f t="shared" si="180"/>
        <v>2.1461647183800129E-6</v>
      </c>
      <c r="AG843" s="23">
        <f t="shared" si="175"/>
        <v>0.18275567565812384</v>
      </c>
      <c r="AH843" s="25">
        <f t="shared" si="181"/>
        <v>0.62524941456640937</v>
      </c>
      <c r="AI843" s="25">
        <f t="shared" si="176"/>
        <v>4.6905171284601254E-5</v>
      </c>
    </row>
    <row r="844" spans="6:35" ht="15">
      <c r="F844" s="5">
        <v>2006</v>
      </c>
      <c r="G844" s="5">
        <v>2</v>
      </c>
      <c r="H844" s="5">
        <v>0</v>
      </c>
      <c r="I844" s="5">
        <v>35</v>
      </c>
      <c r="J844" s="5">
        <v>23</v>
      </c>
      <c r="K844" s="5">
        <v>-4.76749992371</v>
      </c>
      <c r="L844" s="5">
        <v>7.3514781892299999E-2</v>
      </c>
      <c r="M844" s="5">
        <v>3.5000001080299999E-3</v>
      </c>
      <c r="N844" s="8">
        <f t="shared" si="177"/>
        <v>3.5000001080299999E-3</v>
      </c>
      <c r="O844" s="5">
        <v>0</v>
      </c>
      <c r="P844" s="5">
        <v>96.736587524399994</v>
      </c>
      <c r="Q844" s="5">
        <v>0.69411742687199995</v>
      </c>
      <c r="R844" s="5">
        <v>0</v>
      </c>
      <c r="S844">
        <f t="shared" si="169"/>
        <v>2.0794900049774011E-4</v>
      </c>
      <c r="T844">
        <f t="shared" si="170"/>
        <v>33258.853627176803</v>
      </c>
      <c r="U844">
        <f t="shared" si="171"/>
        <v>99881.340395698338</v>
      </c>
      <c r="V844" s="9">
        <v>972.32000732400002</v>
      </c>
      <c r="W844" s="9">
        <v>29201.2167969</v>
      </c>
      <c r="X844">
        <f t="shared" si="178"/>
        <v>7.6890618908723036E-6</v>
      </c>
      <c r="Y844">
        <f t="shared" si="179"/>
        <v>0.93261430978433224</v>
      </c>
      <c r="Z844">
        <f t="shared" si="172"/>
        <v>4.3191475088293716E-3</v>
      </c>
      <c r="AA844">
        <f t="shared" si="173"/>
        <v>6.126722189913051E-4</v>
      </c>
      <c r="AB844">
        <f>(1/(AA844*k))*(LN((50-dTar)/(hTar-dTar)))</f>
        <v>7132.9250967060998</v>
      </c>
      <c r="AC844">
        <f t="shared" si="174"/>
        <v>11506.458095957731</v>
      </c>
      <c r="AD844" s="19">
        <v>2486.4045410200001</v>
      </c>
      <c r="AE844" s="19">
        <v>9911.2763671899993</v>
      </c>
      <c r="AF844">
        <f t="shared" si="180"/>
        <v>4.1833759409851495E-5</v>
      </c>
      <c r="AG844" s="23">
        <f t="shared" si="175"/>
        <v>0.48369257813974237</v>
      </c>
      <c r="AH844" s="25">
        <f t="shared" si="181"/>
        <v>0.65432493008117432</v>
      </c>
      <c r="AI844" s="25">
        <f t="shared" si="176"/>
        <v>1.6416810456327002E-3</v>
      </c>
    </row>
    <row r="845" spans="6:35" ht="15">
      <c r="F845" s="5">
        <v>2006</v>
      </c>
      <c r="G845" s="5">
        <v>2</v>
      </c>
      <c r="H845" s="5">
        <v>0</v>
      </c>
      <c r="I845" s="5">
        <v>35</v>
      </c>
      <c r="J845" s="5">
        <v>24</v>
      </c>
      <c r="K845" s="5">
        <v>-4.8594999313400002</v>
      </c>
      <c r="L845" s="5">
        <v>7.0875361561799993E-2</v>
      </c>
      <c r="M845" s="5">
        <v>0.29699999094000001</v>
      </c>
      <c r="N845" s="8">
        <f t="shared" si="177"/>
        <v>0.29699999094000001</v>
      </c>
      <c r="O845" s="5">
        <v>0</v>
      </c>
      <c r="P845" s="5">
        <v>96.736587524399994</v>
      </c>
      <c r="Q845" s="5">
        <v>0.76306504011200005</v>
      </c>
      <c r="R845" s="5">
        <v>0</v>
      </c>
      <c r="S845">
        <f t="shared" si="169"/>
        <v>1.7645956959290898E-2</v>
      </c>
      <c r="T845">
        <f t="shared" si="170"/>
        <v>391.93937656243611</v>
      </c>
      <c r="U845">
        <f t="shared" si="171"/>
        <v>1177.0529051825747</v>
      </c>
      <c r="V845" s="9">
        <v>552.057128906</v>
      </c>
      <c r="W845" s="9">
        <v>344.12213134799998</v>
      </c>
      <c r="X845">
        <f t="shared" si="178"/>
        <v>4.8233864816072021E-4</v>
      </c>
      <c r="Y845">
        <f t="shared" si="179"/>
        <v>0.94094912911612916</v>
      </c>
      <c r="Z845">
        <f t="shared" si="172"/>
        <v>0.36651049468477664</v>
      </c>
      <c r="AA845">
        <f t="shared" si="173"/>
        <v>5.198961082090562E-2</v>
      </c>
      <c r="AB845">
        <f>(1/(AA845*k))*(LN((50-dTar)/(hTar-dTar)))</f>
        <v>84.058045018879227</v>
      </c>
      <c r="AC845">
        <f t="shared" si="174"/>
        <v>135.59799935155755</v>
      </c>
      <c r="AD845" s="19">
        <v>1727.02966309</v>
      </c>
      <c r="AE845" s="19">
        <v>116.79957580600001</v>
      </c>
      <c r="AF845">
        <f t="shared" si="180"/>
        <v>5.0519664510898009E-4</v>
      </c>
      <c r="AG845" s="23">
        <f t="shared" si="175"/>
        <v>0.87649067520867596</v>
      </c>
      <c r="AH845" s="25">
        <f t="shared" si="181"/>
        <v>0.90099093175104539</v>
      </c>
      <c r="AI845" s="25">
        <f t="shared" si="176"/>
        <v>0.1393083544656572</v>
      </c>
    </row>
    <row r="846" spans="6:35" ht="15">
      <c r="F846" s="5">
        <v>2006</v>
      </c>
      <c r="G846" s="5">
        <v>2</v>
      </c>
      <c r="H846" s="5">
        <v>0</v>
      </c>
      <c r="I846" s="5">
        <v>36</v>
      </c>
      <c r="J846" s="5">
        <v>1</v>
      </c>
      <c r="K846" s="5">
        <v>-4.8385000228899999</v>
      </c>
      <c r="L846" s="5">
        <v>7.1841053664700005E-2</v>
      </c>
      <c r="M846" s="5">
        <v>9.8499998450299997E-2</v>
      </c>
      <c r="N846" s="8">
        <f t="shared" si="177"/>
        <v>9.8499998450299997E-2</v>
      </c>
      <c r="O846" s="5">
        <v>0</v>
      </c>
      <c r="P846" s="5">
        <v>96.736587524399994</v>
      </c>
      <c r="Q846" s="5">
        <v>1.0999314785000001</v>
      </c>
      <c r="R846" s="5">
        <v>0</v>
      </c>
      <c r="S846">
        <f t="shared" si="169"/>
        <v>5.8522787412991894E-3</v>
      </c>
      <c r="T846">
        <f t="shared" si="170"/>
        <v>1181.7867321775398</v>
      </c>
      <c r="U846">
        <f t="shared" si="171"/>
        <v>3549.0833266511654</v>
      </c>
      <c r="V846" s="9">
        <v>620.56213378899997</v>
      </c>
      <c r="W846" s="9">
        <v>1037.6068115200001</v>
      </c>
      <c r="X846">
        <f t="shared" si="178"/>
        <v>1.9203986052006086E-4</v>
      </c>
      <c r="Y846">
        <f t="shared" si="179"/>
        <v>1.4228467822702862</v>
      </c>
      <c r="Z846">
        <f t="shared" si="172"/>
        <v>0.12155314565569254</v>
      </c>
      <c r="AA846">
        <f t="shared" si="173"/>
        <v>1.724234593099851E-2</v>
      </c>
      <c r="AB846">
        <f>(1/(AA846*k))*(LN((50-dTar)/(hTar-dTar)))</f>
        <v>253.45420306415454</v>
      </c>
      <c r="AC846">
        <f t="shared" si="174"/>
        <v>408.85893616754737</v>
      </c>
      <c r="AD846" s="19">
        <v>2169.9946289099998</v>
      </c>
      <c r="AE846" s="19">
        <v>352.17736816399997</v>
      </c>
      <c r="AF846">
        <f t="shared" si="180"/>
        <v>3.4117688375743583E-4</v>
      </c>
      <c r="AG846" s="23">
        <f t="shared" si="175"/>
        <v>1.2243693062632102</v>
      </c>
      <c r="AH846" s="25">
        <f t="shared" si="181"/>
        <v>1.2998093577270111</v>
      </c>
      <c r="AI846" s="25">
        <f t="shared" si="176"/>
        <v>4.6201592988442793E-2</v>
      </c>
    </row>
    <row r="847" spans="6:35" ht="15">
      <c r="F847" s="5">
        <v>2006</v>
      </c>
      <c r="G847" s="5">
        <v>2</v>
      </c>
      <c r="H847" s="5">
        <v>0</v>
      </c>
      <c r="I847" s="5">
        <v>36</v>
      </c>
      <c r="J847" s="5">
        <v>2</v>
      </c>
      <c r="K847" s="5">
        <v>-4.5954999923699997</v>
      </c>
      <c r="L847" s="5">
        <v>7.8170053660900005E-2</v>
      </c>
      <c r="M847" s="5">
        <v>0</v>
      </c>
      <c r="N847" s="8">
        <f t="shared" si="177"/>
        <v>1E-4</v>
      </c>
      <c r="O847" s="5">
        <v>0</v>
      </c>
      <c r="P847" s="5">
        <v>96.736587524399994</v>
      </c>
      <c r="Q847" s="5">
        <v>0.91144597530399996</v>
      </c>
      <c r="R847" s="5">
        <v>0</v>
      </c>
      <c r="S847">
        <f t="shared" si="169"/>
        <v>5.9413998308355972E-6</v>
      </c>
      <c r="T847">
        <f t="shared" si="170"/>
        <v>1164059.9128807276</v>
      </c>
      <c r="U847">
        <f t="shared" si="171"/>
        <v>3495847.0217512534</v>
      </c>
      <c r="V847" s="9">
        <v>997.06158447300004</v>
      </c>
      <c r="W847" s="9">
        <v>60723.6445313</v>
      </c>
      <c r="X847">
        <f t="shared" si="178"/>
        <v>2.8109092405095533E-7</v>
      </c>
      <c r="Y847">
        <f t="shared" si="179"/>
        <v>1.3547191144033754</v>
      </c>
      <c r="Z847">
        <f t="shared" si="172"/>
        <v>1.2340421072902296E-4</v>
      </c>
      <c r="AA847">
        <f t="shared" si="173"/>
        <v>1.7504920002306861E-5</v>
      </c>
      <c r="AB847">
        <f>(1/(AA847*k))*(LN((50-dTar)/(hTar-dTar)))</f>
        <v>249652.38609041239</v>
      </c>
      <c r="AC847">
        <f t="shared" si="174"/>
        <v>402726.04578894714</v>
      </c>
      <c r="AD847" s="19">
        <v>2497.7700195299999</v>
      </c>
      <c r="AE847" s="19">
        <v>60723.6445313</v>
      </c>
      <c r="AF847">
        <f t="shared" si="180"/>
        <v>2.1461647183800129E-6</v>
      </c>
      <c r="AG847" s="23">
        <f t="shared" si="175"/>
        <v>0.1838131249157868</v>
      </c>
      <c r="AH847" s="25">
        <f t="shared" si="181"/>
        <v>0.62886719293037263</v>
      </c>
      <c r="AI847" s="25">
        <f t="shared" si="176"/>
        <v>4.6905171284601254E-5</v>
      </c>
    </row>
    <row r="848" spans="6:35" ht="15">
      <c r="F848" s="5">
        <v>2006</v>
      </c>
      <c r="G848" s="5">
        <v>2</v>
      </c>
      <c r="H848" s="5">
        <v>0</v>
      </c>
      <c r="I848" s="5">
        <v>36</v>
      </c>
      <c r="J848" s="5">
        <v>3</v>
      </c>
      <c r="K848" s="5">
        <v>-4.4794998168899998</v>
      </c>
      <c r="L848" s="5">
        <v>7.9297080635999995E-2</v>
      </c>
      <c r="M848" s="5">
        <v>0</v>
      </c>
      <c r="N848" s="8">
        <f t="shared" si="177"/>
        <v>1E-4</v>
      </c>
      <c r="O848" s="5">
        <v>0</v>
      </c>
      <c r="P848" s="5">
        <v>96.736587524399994</v>
      </c>
      <c r="Q848" s="5">
        <v>0.58253836631800004</v>
      </c>
      <c r="R848" s="5">
        <v>0</v>
      </c>
      <c r="S848">
        <f t="shared" si="169"/>
        <v>5.9413998308355972E-6</v>
      </c>
      <c r="T848">
        <f t="shared" si="170"/>
        <v>1164059.9128807276</v>
      </c>
      <c r="U848">
        <f t="shared" si="171"/>
        <v>3495847.0217512534</v>
      </c>
      <c r="V848" s="9">
        <v>997.06158447300004</v>
      </c>
      <c r="W848" s="9">
        <v>60723.6445313</v>
      </c>
      <c r="X848">
        <f t="shared" si="178"/>
        <v>2.8109092405095533E-7</v>
      </c>
      <c r="Y848">
        <f t="shared" si="179"/>
        <v>0.86585039717915446</v>
      </c>
      <c r="Z848">
        <f t="shared" si="172"/>
        <v>1.2340421072902296E-4</v>
      </c>
      <c r="AA848">
        <f t="shared" si="173"/>
        <v>1.7504920002306861E-5</v>
      </c>
      <c r="AB848">
        <f>(1/(AA848*k))*(LN((50-dTar)/(hTar-dTar)))</f>
        <v>249652.38609041239</v>
      </c>
      <c r="AC848">
        <f t="shared" si="174"/>
        <v>402726.04578894714</v>
      </c>
      <c r="AD848" s="19">
        <v>2497.7700195299999</v>
      </c>
      <c r="AE848" s="19">
        <v>60723.6445313</v>
      </c>
      <c r="AF848">
        <f t="shared" si="180"/>
        <v>2.1461647183800129E-6</v>
      </c>
      <c r="AG848" s="23">
        <f t="shared" si="175"/>
        <v>0.11748167241677106</v>
      </c>
      <c r="AH848" s="25">
        <f t="shared" si="181"/>
        <v>0.40193195990410568</v>
      </c>
      <c r="AI848" s="25">
        <f t="shared" si="176"/>
        <v>4.6905171284601254E-5</v>
      </c>
    </row>
    <row r="849" spans="6:35" ht="15">
      <c r="F849" s="5">
        <v>2006</v>
      </c>
      <c r="G849" s="5">
        <v>2</v>
      </c>
      <c r="H849" s="5">
        <v>0</v>
      </c>
      <c r="I849" s="5">
        <v>36</v>
      </c>
      <c r="J849" s="5">
        <v>4</v>
      </c>
      <c r="K849" s="5">
        <v>-4.2125000953700003</v>
      </c>
      <c r="L849" s="5">
        <v>8.0688685178799999E-2</v>
      </c>
      <c r="M849" s="5">
        <v>0</v>
      </c>
      <c r="N849" s="8">
        <f t="shared" si="177"/>
        <v>1E-4</v>
      </c>
      <c r="O849" s="5">
        <v>0</v>
      </c>
      <c r="P849" s="5">
        <v>96.736587524399994</v>
      </c>
      <c r="Q849" s="5">
        <v>0.91077178716700002</v>
      </c>
      <c r="R849" s="5">
        <v>0</v>
      </c>
      <c r="S849">
        <f t="shared" si="169"/>
        <v>5.9413998308355972E-6</v>
      </c>
      <c r="T849">
        <f t="shared" si="170"/>
        <v>1164059.9128807276</v>
      </c>
      <c r="U849">
        <f t="shared" si="171"/>
        <v>3495847.0217512534</v>
      </c>
      <c r="V849" s="9">
        <v>997.06158447300004</v>
      </c>
      <c r="W849" s="9">
        <v>60723.6445313</v>
      </c>
      <c r="X849">
        <f t="shared" si="178"/>
        <v>2.8109092405095533E-7</v>
      </c>
      <c r="Y849">
        <f t="shared" si="179"/>
        <v>1.3537170412354149</v>
      </c>
      <c r="Z849">
        <f t="shared" si="172"/>
        <v>1.2340421072902296E-4</v>
      </c>
      <c r="AA849">
        <f t="shared" si="173"/>
        <v>1.7504920002306861E-5</v>
      </c>
      <c r="AB849">
        <f>(1/(AA849*k))*(LN((50-dTar)/(hTar-dTar)))</f>
        <v>249652.38609041239</v>
      </c>
      <c r="AC849">
        <f t="shared" si="174"/>
        <v>402726.04578894714</v>
      </c>
      <c r="AD849" s="19">
        <v>2497.7700195299999</v>
      </c>
      <c r="AE849" s="19">
        <v>60723.6445313</v>
      </c>
      <c r="AF849">
        <f t="shared" si="180"/>
        <v>2.1461647183800129E-6</v>
      </c>
      <c r="AG849" s="23">
        <f t="shared" si="175"/>
        <v>0.18367716005160298</v>
      </c>
      <c r="AH849" s="25">
        <f t="shared" si="181"/>
        <v>0.62840202569862236</v>
      </c>
      <c r="AI849" s="25">
        <f t="shared" si="176"/>
        <v>4.6905171284601254E-5</v>
      </c>
    </row>
    <row r="850" spans="6:35" ht="15">
      <c r="F850" s="5">
        <v>2006</v>
      </c>
      <c r="G850" s="5">
        <v>2</v>
      </c>
      <c r="H850" s="5">
        <v>0</v>
      </c>
      <c r="I850" s="5">
        <v>36</v>
      </c>
      <c r="J850" s="5">
        <v>5</v>
      </c>
      <c r="K850" s="5">
        <v>-4.10300016403</v>
      </c>
      <c r="L850" s="5">
        <v>7.6850250363299996E-2</v>
      </c>
      <c r="M850" s="5">
        <v>0</v>
      </c>
      <c r="N850" s="8">
        <f t="shared" si="177"/>
        <v>1E-4</v>
      </c>
      <c r="O850" s="5">
        <v>0</v>
      </c>
      <c r="P850" s="5">
        <v>96.736587524399994</v>
      </c>
      <c r="Q850" s="5">
        <v>1.2483899593400001</v>
      </c>
      <c r="R850" s="5">
        <v>0</v>
      </c>
      <c r="S850">
        <f t="shared" si="169"/>
        <v>5.9413998308355972E-6</v>
      </c>
      <c r="T850">
        <f t="shared" si="170"/>
        <v>1164059.9128807276</v>
      </c>
      <c r="U850">
        <f t="shared" si="171"/>
        <v>3495847.0217512534</v>
      </c>
      <c r="V850" s="9">
        <v>997.06158447300004</v>
      </c>
      <c r="W850" s="9">
        <v>60723.6445313</v>
      </c>
      <c r="X850">
        <f t="shared" si="178"/>
        <v>2.8109092405095533E-7</v>
      </c>
      <c r="Y850">
        <f t="shared" si="179"/>
        <v>1.8555326217585952</v>
      </c>
      <c r="Z850">
        <f t="shared" si="172"/>
        <v>1.2340421072902296E-4</v>
      </c>
      <c r="AA850">
        <f t="shared" si="173"/>
        <v>1.7504920002306861E-5</v>
      </c>
      <c r="AB850">
        <f>(1/(AA850*k))*(LN((50-dTar)/(hTar-dTar)))</f>
        <v>249652.38609041239</v>
      </c>
      <c r="AC850">
        <f t="shared" si="174"/>
        <v>402726.04578894714</v>
      </c>
      <c r="AD850" s="19">
        <v>2497.7700195299999</v>
      </c>
      <c r="AE850" s="19">
        <v>60723.6445313</v>
      </c>
      <c r="AF850">
        <f t="shared" si="180"/>
        <v>2.1461647183800129E-6</v>
      </c>
      <c r="AG850" s="23">
        <f t="shared" si="175"/>
        <v>0.25176528917497371</v>
      </c>
      <c r="AH850" s="25">
        <f t="shared" si="181"/>
        <v>0.86134725555264902</v>
      </c>
      <c r="AI850" s="25">
        <f t="shared" si="176"/>
        <v>4.6905171284601254E-5</v>
      </c>
    </row>
    <row r="851" spans="6:35" ht="15">
      <c r="F851" s="5">
        <v>2006</v>
      </c>
      <c r="G851" s="5">
        <v>2</v>
      </c>
      <c r="H851" s="5">
        <v>0</v>
      </c>
      <c r="I851" s="5">
        <v>36</v>
      </c>
      <c r="J851" s="5">
        <v>6</v>
      </c>
      <c r="K851" s="5">
        <v>-4.0865001678499997</v>
      </c>
      <c r="L851" s="5">
        <v>7.9202339053199997E-2</v>
      </c>
      <c r="M851" s="5">
        <v>0</v>
      </c>
      <c r="N851" s="8">
        <f t="shared" si="177"/>
        <v>1E-4</v>
      </c>
      <c r="O851" s="5">
        <v>0</v>
      </c>
      <c r="P851" s="5">
        <v>96.736587524399994</v>
      </c>
      <c r="Q851" s="5">
        <v>1.1544842719999999</v>
      </c>
      <c r="R851" s="5">
        <v>0</v>
      </c>
      <c r="S851">
        <f t="shared" si="169"/>
        <v>5.9413998308355972E-6</v>
      </c>
      <c r="T851">
        <f t="shared" si="170"/>
        <v>1164059.9128807276</v>
      </c>
      <c r="U851">
        <f t="shared" si="171"/>
        <v>3495847.0217512534</v>
      </c>
      <c r="V851" s="9">
        <v>997.06158447300004</v>
      </c>
      <c r="W851" s="9">
        <v>60723.6445313</v>
      </c>
      <c r="X851">
        <f t="shared" si="178"/>
        <v>2.8109092405095533E-7</v>
      </c>
      <c r="Y851">
        <f t="shared" si="179"/>
        <v>1.7159567905654691</v>
      </c>
      <c r="Z851">
        <f t="shared" si="172"/>
        <v>1.2340421072902296E-4</v>
      </c>
      <c r="AA851">
        <f t="shared" si="173"/>
        <v>1.7504920002306861E-5</v>
      </c>
      <c r="AB851">
        <f>(1/(AA851*k))*(LN((50-dTar)/(hTar-dTar)))</f>
        <v>249652.38609041239</v>
      </c>
      <c r="AC851">
        <f t="shared" si="174"/>
        <v>402726.04578894714</v>
      </c>
      <c r="AD851" s="19">
        <v>2497.7700195299999</v>
      </c>
      <c r="AE851" s="19">
        <v>60723.6445313</v>
      </c>
      <c r="AF851">
        <f t="shared" si="180"/>
        <v>2.1461647183800129E-6</v>
      </c>
      <c r="AG851" s="23">
        <f t="shared" si="175"/>
        <v>0.23282714220298989</v>
      </c>
      <c r="AH851" s="25">
        <f t="shared" si="181"/>
        <v>0.79655547677716376</v>
      </c>
      <c r="AI851" s="25">
        <f t="shared" si="176"/>
        <v>4.6905171284601254E-5</v>
      </c>
    </row>
    <row r="852" spans="6:35" ht="15">
      <c r="F852" s="5">
        <v>2006</v>
      </c>
      <c r="G852" s="5">
        <v>2</v>
      </c>
      <c r="H852" s="5">
        <v>0</v>
      </c>
      <c r="I852" s="5">
        <v>36</v>
      </c>
      <c r="J852" s="5">
        <v>7</v>
      </c>
      <c r="K852" s="5">
        <v>-4.3109998702999999</v>
      </c>
      <c r="L852" s="5">
        <v>7.6763249933699998E-2</v>
      </c>
      <c r="M852" s="5">
        <v>0</v>
      </c>
      <c r="N852" s="8">
        <f t="shared" si="177"/>
        <v>1E-4</v>
      </c>
      <c r="O852" s="5">
        <v>0</v>
      </c>
      <c r="P852" s="5">
        <v>96.736587524399994</v>
      </c>
      <c r="Q852" s="5">
        <v>0.76889473199799996</v>
      </c>
      <c r="R852" s="5">
        <v>0</v>
      </c>
      <c r="S852">
        <f t="shared" si="169"/>
        <v>5.9413998308355972E-6</v>
      </c>
      <c r="T852">
        <f t="shared" si="170"/>
        <v>1164059.9128807276</v>
      </c>
      <c r="U852">
        <f t="shared" si="171"/>
        <v>3495847.0217512534</v>
      </c>
      <c r="V852" s="9">
        <v>997.06158447300004</v>
      </c>
      <c r="W852" s="9">
        <v>60723.6445313</v>
      </c>
      <c r="X852">
        <f t="shared" si="178"/>
        <v>2.8109092405095533E-7</v>
      </c>
      <c r="Y852">
        <f t="shared" si="179"/>
        <v>1.1428394206846195</v>
      </c>
      <c r="Z852">
        <f t="shared" si="172"/>
        <v>1.2340421072902296E-4</v>
      </c>
      <c r="AA852">
        <f t="shared" si="173"/>
        <v>1.7504920002306861E-5</v>
      </c>
      <c r="AB852">
        <f>(1/(AA852*k))*(LN((50-dTar)/(hTar-dTar)))</f>
        <v>249652.38609041239</v>
      </c>
      <c r="AC852">
        <f t="shared" si="174"/>
        <v>402726.04578894714</v>
      </c>
      <c r="AD852" s="19">
        <v>2497.7700195299999</v>
      </c>
      <c r="AE852" s="19">
        <v>60723.6445313</v>
      </c>
      <c r="AF852">
        <f t="shared" si="180"/>
        <v>2.1461647183800129E-6</v>
      </c>
      <c r="AG852" s="23">
        <f t="shared" si="175"/>
        <v>0.1550645317981674</v>
      </c>
      <c r="AH852" s="25">
        <f t="shared" si="181"/>
        <v>0.53051160998243252</v>
      </c>
      <c r="AI852" s="25">
        <f t="shared" si="176"/>
        <v>4.6905171284601254E-5</v>
      </c>
    </row>
    <row r="853" spans="6:35" ht="15">
      <c r="F853" s="5">
        <v>2006</v>
      </c>
      <c r="G853" s="5">
        <v>2</v>
      </c>
      <c r="H853" s="5">
        <v>0</v>
      </c>
      <c r="I853" s="5">
        <v>36</v>
      </c>
      <c r="J853" s="5">
        <v>8</v>
      </c>
      <c r="K853" s="5">
        <v>-4.2234997749299996</v>
      </c>
      <c r="L853" s="5">
        <v>7.8611798584500001E-2</v>
      </c>
      <c r="M853" s="5">
        <v>0</v>
      </c>
      <c r="N853" s="8">
        <f t="shared" si="177"/>
        <v>1E-4</v>
      </c>
      <c r="O853" s="5">
        <v>0</v>
      </c>
      <c r="P853" s="5">
        <v>96.736587524399994</v>
      </c>
      <c r="Q853" s="5">
        <v>1.7685525417300001</v>
      </c>
      <c r="R853" s="5">
        <v>0</v>
      </c>
      <c r="S853">
        <f t="shared" si="169"/>
        <v>5.9413998308355972E-6</v>
      </c>
      <c r="T853">
        <f t="shared" si="170"/>
        <v>1164059.9128807276</v>
      </c>
      <c r="U853">
        <f t="shared" si="171"/>
        <v>3495847.0217512534</v>
      </c>
      <c r="V853" s="9">
        <v>997.06158447300004</v>
      </c>
      <c r="W853" s="9">
        <v>60723.6445313</v>
      </c>
      <c r="X853">
        <f t="shared" si="178"/>
        <v>2.8109092405095533E-7</v>
      </c>
      <c r="Y853">
        <f t="shared" si="179"/>
        <v>2.6286713617986943</v>
      </c>
      <c r="Z853">
        <f t="shared" si="172"/>
        <v>1.2340421072902296E-4</v>
      </c>
      <c r="AA853">
        <f t="shared" si="173"/>
        <v>1.7504920002306861E-5</v>
      </c>
      <c r="AB853">
        <f>(1/(AA853*k))*(LN((50-dTar)/(hTar-dTar)))</f>
        <v>249652.38609041239</v>
      </c>
      <c r="AC853">
        <f t="shared" si="174"/>
        <v>402726.04578894714</v>
      </c>
      <c r="AD853" s="19">
        <v>2497.7700195299999</v>
      </c>
      <c r="AE853" s="19">
        <v>60723.6445313</v>
      </c>
      <c r="AF853">
        <f t="shared" si="180"/>
        <v>2.1461647183800129E-6</v>
      </c>
      <c r="AG853" s="23">
        <f t="shared" si="175"/>
        <v>0.35666751303029443</v>
      </c>
      <c r="AH853" s="25">
        <f t="shared" si="181"/>
        <v>1.2202420139017756</v>
      </c>
      <c r="AI853" s="25">
        <f t="shared" si="176"/>
        <v>4.6905171284601254E-5</v>
      </c>
    </row>
    <row r="854" spans="6:35" ht="15">
      <c r="F854" s="5">
        <v>2006</v>
      </c>
      <c r="G854" s="5">
        <v>2</v>
      </c>
      <c r="H854" s="5">
        <v>0</v>
      </c>
      <c r="I854" s="5">
        <v>36</v>
      </c>
      <c r="J854" s="5">
        <v>9</v>
      </c>
      <c r="K854" s="5">
        <v>-4.57149982452</v>
      </c>
      <c r="L854" s="5">
        <v>6.7000396549699998E-2</v>
      </c>
      <c r="M854" s="5">
        <v>0</v>
      </c>
      <c r="N854" s="8">
        <f t="shared" si="177"/>
        <v>1E-4</v>
      </c>
      <c r="O854" s="5">
        <v>0</v>
      </c>
      <c r="P854" s="5">
        <v>96.736587524399994</v>
      </c>
      <c r="Q854" s="5">
        <v>3.2253954410599999</v>
      </c>
      <c r="R854" s="5">
        <v>0</v>
      </c>
      <c r="S854">
        <f t="shared" si="169"/>
        <v>5.9413998308355972E-6</v>
      </c>
      <c r="T854">
        <f t="shared" si="170"/>
        <v>1164059.9128807276</v>
      </c>
      <c r="U854">
        <f t="shared" si="171"/>
        <v>3495847.0217512534</v>
      </c>
      <c r="V854" s="9">
        <v>997.06158447300004</v>
      </c>
      <c r="W854" s="9">
        <v>60723.6445313</v>
      </c>
      <c r="X854">
        <f t="shared" si="178"/>
        <v>2.8109092405095533E-7</v>
      </c>
      <c r="Y854">
        <f t="shared" si="179"/>
        <v>4.7940360415285186</v>
      </c>
      <c r="Z854">
        <f t="shared" si="172"/>
        <v>1.2340421072902296E-4</v>
      </c>
      <c r="AA854">
        <f t="shared" si="173"/>
        <v>1.7504920002306861E-5</v>
      </c>
      <c r="AB854">
        <f>(1/(AA854*k))*(LN((50-dTar)/(hTar-dTar)))</f>
        <v>249652.38609041239</v>
      </c>
      <c r="AC854">
        <f t="shared" si="174"/>
        <v>402726.04578894714</v>
      </c>
      <c r="AD854" s="19">
        <v>2497.7700195299999</v>
      </c>
      <c r="AE854" s="19">
        <v>60723.6445313</v>
      </c>
      <c r="AF854">
        <f t="shared" si="180"/>
        <v>2.1461647183800129E-6</v>
      </c>
      <c r="AG854" s="23">
        <f t="shared" si="175"/>
        <v>0.65047192173143087</v>
      </c>
      <c r="AH854" s="25">
        <f t="shared" si="181"/>
        <v>2.2254148156541009</v>
      </c>
      <c r="AI854" s="25">
        <f t="shared" si="176"/>
        <v>4.6905171284601254E-5</v>
      </c>
    </row>
    <row r="855" spans="6:35" ht="15">
      <c r="F855" s="5">
        <v>2006</v>
      </c>
      <c r="G855" s="5">
        <v>2</v>
      </c>
      <c r="H855" s="5">
        <v>0</v>
      </c>
      <c r="I855" s="5">
        <v>36</v>
      </c>
      <c r="J855" s="5">
        <v>10</v>
      </c>
      <c r="K855" s="5">
        <v>-3.8835000991799999</v>
      </c>
      <c r="L855" s="5">
        <v>8.1338554620699999E-2</v>
      </c>
      <c r="M855" s="5">
        <v>0</v>
      </c>
      <c r="N855" s="8">
        <f t="shared" si="177"/>
        <v>1E-4</v>
      </c>
      <c r="O855" s="5">
        <v>0</v>
      </c>
      <c r="P855" s="5">
        <v>96.736587524399994</v>
      </c>
      <c r="Q855" s="5">
        <v>6.0111384391799998</v>
      </c>
      <c r="R855" s="5">
        <v>13.109749794000001</v>
      </c>
      <c r="S855">
        <f t="shared" si="169"/>
        <v>5.9413998308355972E-6</v>
      </c>
      <c r="T855">
        <f t="shared" si="170"/>
        <v>1164059.9128807276</v>
      </c>
      <c r="U855">
        <f t="shared" si="171"/>
        <v>3495847.0217512534</v>
      </c>
      <c r="V855" s="9">
        <v>1014.35437012</v>
      </c>
      <c r="W855" s="9">
        <v>60723.6445313</v>
      </c>
      <c r="X855">
        <f t="shared" si="178"/>
        <v>2.810895577181569E-7</v>
      </c>
      <c r="Y855">
        <f t="shared" si="179"/>
        <v>8.9345777066875982</v>
      </c>
      <c r="Z855">
        <f t="shared" si="172"/>
        <v>1.2340421072902296E-4</v>
      </c>
      <c r="AA855">
        <f t="shared" si="173"/>
        <v>1.7504920002306861E-5</v>
      </c>
      <c r="AB855">
        <f>(1/(AA855*k))*(LN((50-dTar)/(hTar-dTar)))</f>
        <v>249652.38609041239</v>
      </c>
      <c r="AC855">
        <f t="shared" si="174"/>
        <v>402726.04578894714</v>
      </c>
      <c r="AD855" s="19">
        <v>2497.7700195299999</v>
      </c>
      <c r="AE855" s="19">
        <v>60723.6445313</v>
      </c>
      <c r="AF855">
        <f t="shared" si="180"/>
        <v>2.1461647183800129E-6</v>
      </c>
      <c r="AG855" s="23">
        <f t="shared" si="175"/>
        <v>1.212275393923592</v>
      </c>
      <c r="AH855" s="25">
        <f t="shared" si="181"/>
        <v>4.1474743677012347</v>
      </c>
      <c r="AI855" s="25">
        <f t="shared" si="176"/>
        <v>4.6905171284601254E-5</v>
      </c>
    </row>
    <row r="856" spans="6:35" ht="15">
      <c r="F856" s="5">
        <v>2006</v>
      </c>
      <c r="G856" s="5">
        <v>2</v>
      </c>
      <c r="H856" s="5">
        <v>0</v>
      </c>
      <c r="I856" s="5">
        <v>36</v>
      </c>
      <c r="J856" s="5">
        <v>11</v>
      </c>
      <c r="K856" s="5">
        <v>-2.9045000076299998</v>
      </c>
      <c r="L856" s="5">
        <v>0.100841417909</v>
      </c>
      <c r="M856" s="5">
        <v>0</v>
      </c>
      <c r="N856" s="8">
        <f t="shared" si="177"/>
        <v>1E-4</v>
      </c>
      <c r="O856" s="5">
        <v>0</v>
      </c>
      <c r="P856" s="5">
        <v>96.736587524399994</v>
      </c>
      <c r="Q856" s="5">
        <v>12.2312145233</v>
      </c>
      <c r="R856" s="5">
        <v>113.641746521</v>
      </c>
      <c r="S856">
        <f t="shared" si="169"/>
        <v>5.9413998308355972E-6</v>
      </c>
      <c r="T856">
        <f t="shared" si="170"/>
        <v>1164059.9128807276</v>
      </c>
      <c r="U856">
        <f t="shared" si="171"/>
        <v>3495847.0217512534</v>
      </c>
      <c r="V856" s="9">
        <v>972.49554443399995</v>
      </c>
      <c r="W856" s="9">
        <v>60723.6445313</v>
      </c>
      <c r="X856">
        <f t="shared" si="178"/>
        <v>2.8109286507895718E-7</v>
      </c>
      <c r="Y856">
        <f t="shared" si="179"/>
        <v>18.179811205013301</v>
      </c>
      <c r="Z856">
        <f t="shared" si="172"/>
        <v>1.2340421072902296E-4</v>
      </c>
      <c r="AA856">
        <f t="shared" si="173"/>
        <v>1.7504920002306861E-5</v>
      </c>
      <c r="AB856">
        <f>(1/(AA856*k))*(LN((50-dTar)/(hTar-dTar)))</f>
        <v>249652.38609041239</v>
      </c>
      <c r="AC856">
        <f t="shared" si="174"/>
        <v>402726.04578894714</v>
      </c>
      <c r="AD856" s="19">
        <v>2497.7700195299999</v>
      </c>
      <c r="AE856" s="19">
        <v>60723.6445313</v>
      </c>
      <c r="AF856">
        <f t="shared" si="180"/>
        <v>2.1461647183800129E-6</v>
      </c>
      <c r="AG856" s="23">
        <f t="shared" si="175"/>
        <v>2.4667016744974664</v>
      </c>
      <c r="AH856" s="25">
        <f t="shared" si="181"/>
        <v>8.4391566627712766</v>
      </c>
      <c r="AI856" s="25">
        <f t="shared" si="176"/>
        <v>4.6905171284601254E-5</v>
      </c>
    </row>
    <row r="857" spans="6:35" ht="15">
      <c r="F857" s="5">
        <v>2006</v>
      </c>
      <c r="G857" s="5">
        <v>2</v>
      </c>
      <c r="H857" s="5">
        <v>0</v>
      </c>
      <c r="I857" s="5">
        <v>36</v>
      </c>
      <c r="J857" s="5">
        <v>12</v>
      </c>
      <c r="K857" s="5">
        <v>-1.7185000181200001</v>
      </c>
      <c r="L857" s="5">
        <v>0.139736503363</v>
      </c>
      <c r="M857" s="5">
        <v>6.9499999284700006E-2</v>
      </c>
      <c r="N857" s="8">
        <f t="shared" si="177"/>
        <v>6.9499999284700006E-2</v>
      </c>
      <c r="O857" s="5">
        <v>0</v>
      </c>
      <c r="P857" s="5">
        <v>96.736587524399994</v>
      </c>
      <c r="Q857" s="5">
        <v>13.8288049698</v>
      </c>
      <c r="R857" s="5">
        <v>674.65502929700006</v>
      </c>
      <c r="S857">
        <f t="shared" si="169"/>
        <v>4.1292728399319068E-3</v>
      </c>
      <c r="T857">
        <f t="shared" si="170"/>
        <v>1674.9063667069536</v>
      </c>
      <c r="U857">
        <f t="shared" si="171"/>
        <v>5029.995766519155</v>
      </c>
      <c r="V857" s="9">
        <v>610.28784179700006</v>
      </c>
      <c r="W857" s="9">
        <v>1470.5650634799999</v>
      </c>
      <c r="X857">
        <f t="shared" si="178"/>
        <v>1.4063019003150948E-4</v>
      </c>
      <c r="Y857">
        <f t="shared" si="179"/>
        <v>18.08969520518426</v>
      </c>
      <c r="Z857">
        <f t="shared" si="172"/>
        <v>8.5765925573960636E-2</v>
      </c>
      <c r="AA857">
        <f t="shared" si="173"/>
        <v>1.2165919276390574E-2</v>
      </c>
      <c r="AB857">
        <f>(1/(AA857*k))*(LN((50-dTar)/(hTar-dTar)))</f>
        <v>359.21207001418179</v>
      </c>
      <c r="AC857">
        <f t="shared" si="174"/>
        <v>579.4619423508467</v>
      </c>
      <c r="AD857" s="19">
        <v>2256.9521484400002</v>
      </c>
      <c r="AE857" s="19">
        <v>499.12905883799999</v>
      </c>
      <c r="AF857">
        <f t="shared" si="180"/>
        <v>2.9980124829483081E-4</v>
      </c>
      <c r="AG857" s="23">
        <f t="shared" si="175"/>
        <v>14.947091602140704</v>
      </c>
      <c r="AH857" s="25">
        <f t="shared" si="181"/>
        <v>16.141575642916596</v>
      </c>
      <c r="AI857" s="25">
        <f t="shared" si="176"/>
        <v>3.2599093707285184E-2</v>
      </c>
    </row>
    <row r="858" spans="6:35" ht="15">
      <c r="F858" s="5">
        <v>2006</v>
      </c>
      <c r="G858" s="5">
        <v>2</v>
      </c>
      <c r="H858" s="5">
        <v>0</v>
      </c>
      <c r="I858" s="5">
        <v>36</v>
      </c>
      <c r="J858" s="5">
        <v>13</v>
      </c>
      <c r="K858" s="5">
        <v>-0.93150001764299994</v>
      </c>
      <c r="L858" s="5">
        <v>0.16204868256999999</v>
      </c>
      <c r="M858" s="5">
        <v>0.21899999678099999</v>
      </c>
      <c r="N858" s="8">
        <f t="shared" si="177"/>
        <v>0.21899999678099999</v>
      </c>
      <c r="O858" s="5">
        <v>0</v>
      </c>
      <c r="P858" s="5">
        <v>96.736587524399994</v>
      </c>
      <c r="Q858" s="5">
        <v>14.817234993</v>
      </c>
      <c r="R858" s="5">
        <v>766.80249023399995</v>
      </c>
      <c r="S858">
        <f t="shared" si="169"/>
        <v>1.3011665438276296E-2</v>
      </c>
      <c r="T858">
        <f t="shared" si="170"/>
        <v>531.53421460767765</v>
      </c>
      <c r="U858">
        <f t="shared" si="171"/>
        <v>1596.2772023449393</v>
      </c>
      <c r="V858" s="9">
        <v>530.89739990199996</v>
      </c>
      <c r="W858" s="9">
        <v>466.68618774399999</v>
      </c>
      <c r="X858">
        <f t="shared" si="178"/>
        <v>3.8552570124763446E-4</v>
      </c>
      <c r="Y858">
        <f t="shared" si="179"/>
        <v>18.636158464515663</v>
      </c>
      <c r="Z858">
        <f t="shared" si="172"/>
        <v>0.27025521752417875</v>
      </c>
      <c r="AA858">
        <f t="shared" si="173"/>
        <v>3.833577424156865E-2</v>
      </c>
      <c r="AB858">
        <f>(1/(AA858*k))*(LN((50-dTar)/(hTar-dTar)))</f>
        <v>113.99652500454819</v>
      </c>
      <c r="AC858">
        <f t="shared" si="174"/>
        <v>183.89317429610429</v>
      </c>
      <c r="AD858" s="19">
        <v>1875.24255371</v>
      </c>
      <c r="AE858" s="19">
        <v>158.39941406299999</v>
      </c>
      <c r="AF858">
        <f t="shared" si="180"/>
        <v>4.5095113986195275E-4</v>
      </c>
      <c r="AG858" s="23">
        <f t="shared" si="175"/>
        <v>17.090720797391558</v>
      </c>
      <c r="AH858" s="25">
        <f t="shared" si="181"/>
        <v>17.678132021513445</v>
      </c>
      <c r="AI858" s="25">
        <f t="shared" si="176"/>
        <v>0.10272232360339928</v>
      </c>
    </row>
    <row r="859" spans="6:35" ht="15">
      <c r="F859" s="5">
        <v>2006</v>
      </c>
      <c r="G859" s="5">
        <v>2</v>
      </c>
      <c r="H859" s="5">
        <v>0</v>
      </c>
      <c r="I859" s="5">
        <v>36</v>
      </c>
      <c r="J859" s="5">
        <v>14</v>
      </c>
      <c r="K859" s="5">
        <v>9.0499997139000005E-2</v>
      </c>
      <c r="L859" s="5">
        <v>0.19849286973499999</v>
      </c>
      <c r="M859" s="5">
        <v>6.8499997258199996E-2</v>
      </c>
      <c r="N859" s="8">
        <f t="shared" si="177"/>
        <v>6.8499997258199996E-2</v>
      </c>
      <c r="O859" s="5">
        <v>0</v>
      </c>
      <c r="P859" s="5">
        <v>96.736587524399994</v>
      </c>
      <c r="Q859" s="5">
        <v>16.963359832799998</v>
      </c>
      <c r="R859" s="5">
        <v>783.40747070299994</v>
      </c>
      <c r="S859">
        <f t="shared" si="169"/>
        <v>4.0698587212210828E-3</v>
      </c>
      <c r="T859">
        <f t="shared" si="170"/>
        <v>1699.357605071116</v>
      </c>
      <c r="U859">
        <f t="shared" si="171"/>
        <v>5103.426513397083</v>
      </c>
      <c r="V859" s="9">
        <v>611.789550781</v>
      </c>
      <c r="W859" s="9">
        <v>1492.0332031299999</v>
      </c>
      <c r="X859">
        <f t="shared" si="178"/>
        <v>1.3874919028206462E-4</v>
      </c>
      <c r="Y859">
        <f t="shared" si="179"/>
        <v>22.197089235480167</v>
      </c>
      <c r="Z859">
        <f t="shared" si="172"/>
        <v>8.4531880965884057E-2</v>
      </c>
      <c r="AA859">
        <f t="shared" si="173"/>
        <v>1.19908697216303E-2</v>
      </c>
      <c r="AB859">
        <f>(1/(AA859*k))*(LN((50-dTar)/(hTar-dTar)))</f>
        <v>364.4560526760124</v>
      </c>
      <c r="AC859">
        <f t="shared" si="174"/>
        <v>587.92125826068946</v>
      </c>
      <c r="AD859" s="19">
        <v>2260.0869140599998</v>
      </c>
      <c r="AE859" s="19">
        <v>506.41567993199999</v>
      </c>
      <c r="AF859">
        <f t="shared" si="180"/>
        <v>2.9811378765639358E-4</v>
      </c>
      <c r="AG859" s="23">
        <f t="shared" si="175"/>
        <v>18.306662381913533</v>
      </c>
      <c r="AH859" s="25">
        <f t="shared" si="181"/>
        <v>19.785389378818493</v>
      </c>
      <c r="AI859" s="25">
        <f t="shared" si="176"/>
        <v>3.2130041043905863E-2</v>
      </c>
    </row>
    <row r="860" spans="6:35" ht="15">
      <c r="F860" s="5">
        <v>2006</v>
      </c>
      <c r="G860" s="5">
        <v>2</v>
      </c>
      <c r="H860" s="5">
        <v>0</v>
      </c>
      <c r="I860" s="5">
        <v>36</v>
      </c>
      <c r="J860" s="5">
        <v>15</v>
      </c>
      <c r="K860" s="5">
        <v>1.30499994755</v>
      </c>
      <c r="L860" s="5">
        <v>0.254953444004</v>
      </c>
      <c r="M860" s="5">
        <v>0.119000002742</v>
      </c>
      <c r="N860" s="8">
        <f t="shared" si="177"/>
        <v>0.119000002742</v>
      </c>
      <c r="O860" s="5">
        <v>0</v>
      </c>
      <c r="P860" s="5">
        <v>96.736587524399994</v>
      </c>
      <c r="Q860" s="5">
        <v>19.331615448000001</v>
      </c>
      <c r="R860" s="5">
        <v>896.46502685500002</v>
      </c>
      <c r="S860">
        <f t="shared" si="169"/>
        <v>7.0702659616075428E-3</v>
      </c>
      <c r="T860">
        <f t="shared" si="170"/>
        <v>978.20158492305893</v>
      </c>
      <c r="U860">
        <f t="shared" si="171"/>
        <v>2937.6865052099915</v>
      </c>
      <c r="V860" s="9">
        <v>569.81219482400002</v>
      </c>
      <c r="W860" s="9">
        <v>858.859375</v>
      </c>
      <c r="X860">
        <f t="shared" si="178"/>
        <v>2.2902381866430301E-4</v>
      </c>
      <c r="Y860">
        <f t="shared" si="179"/>
        <v>24.912885653656158</v>
      </c>
      <c r="Z860">
        <f t="shared" si="172"/>
        <v>0.14685101415128074</v>
      </c>
      <c r="AA860">
        <f t="shared" si="173"/>
        <v>2.0830855282730064E-2</v>
      </c>
      <c r="AB860">
        <f>(1/(AA860*k))*(LN((50-dTar)/(hTar-dTar)))</f>
        <v>209.79191625035139</v>
      </c>
      <c r="AC860">
        <f t="shared" si="174"/>
        <v>338.42524076414048</v>
      </c>
      <c r="AD860" s="19">
        <v>2112.8017578099998</v>
      </c>
      <c r="AE860" s="19">
        <v>291.50817871100003</v>
      </c>
      <c r="AF860">
        <f t="shared" si="180"/>
        <v>3.6459954584089181E-4</v>
      </c>
      <c r="AG860" s="23">
        <f t="shared" si="175"/>
        <v>21.838892438673753</v>
      </c>
      <c r="AH860" s="25">
        <f t="shared" si="181"/>
        <v>23.007298098615639</v>
      </c>
      <c r="AI860" s="25">
        <f t="shared" si="176"/>
        <v>5.5817155114815276E-2</v>
      </c>
    </row>
    <row r="861" spans="6:35" ht="15">
      <c r="F861" s="5">
        <v>2006</v>
      </c>
      <c r="G861" s="5">
        <v>2</v>
      </c>
      <c r="H861" s="5">
        <v>0</v>
      </c>
      <c r="I861" s="5">
        <v>36</v>
      </c>
      <c r="J861" s="5">
        <v>16</v>
      </c>
      <c r="K861" s="5">
        <v>1.7410000562700001</v>
      </c>
      <c r="L861" s="5">
        <v>0.282495617867</v>
      </c>
      <c r="M861" s="5">
        <v>0.29800000786800002</v>
      </c>
      <c r="N861" s="8">
        <f t="shared" si="177"/>
        <v>0.29800000786800002</v>
      </c>
      <c r="O861" s="5">
        <v>0</v>
      </c>
      <c r="P861" s="5">
        <v>96.736587524399994</v>
      </c>
      <c r="Q861" s="5">
        <v>14.512655258200001</v>
      </c>
      <c r="R861" s="5">
        <v>699.04998779300001</v>
      </c>
      <c r="S861">
        <f t="shared" si="169"/>
        <v>1.7705371963359418E-2</v>
      </c>
      <c r="T861">
        <f t="shared" si="170"/>
        <v>390.62412152564491</v>
      </c>
      <c r="U861">
        <f t="shared" si="171"/>
        <v>1173.1029964602383</v>
      </c>
      <c r="V861" s="9">
        <v>523.40350341800001</v>
      </c>
      <c r="W861" s="9">
        <v>342.96734619099999</v>
      </c>
      <c r="X861">
        <f t="shared" si="178"/>
        <v>4.9032254173170253E-4</v>
      </c>
      <c r="Y861">
        <f t="shared" si="179"/>
        <v>17.950805580121003</v>
      </c>
      <c r="Z861">
        <f t="shared" si="172"/>
        <v>0.36774455768193171</v>
      </c>
      <c r="AA861">
        <f t="shared" si="173"/>
        <v>5.2164662984161544E-2</v>
      </c>
      <c r="AB861">
        <f>(1/(AA861*k))*(LN((50-dTar)/(hTar-dTar)))</f>
        <v>83.775966274805171</v>
      </c>
      <c r="AC861">
        <f t="shared" si="174"/>
        <v>135.14296481741567</v>
      </c>
      <c r="AD861" s="19">
        <v>1725.2979736299999</v>
      </c>
      <c r="AE861" s="19">
        <v>116.40762329099999</v>
      </c>
      <c r="AF861">
        <f t="shared" si="180"/>
        <v>5.0585564284226839E-4</v>
      </c>
      <c r="AG861" s="23">
        <f t="shared" si="175"/>
        <v>16.723637685770392</v>
      </c>
      <c r="AH861" s="25">
        <f t="shared" si="181"/>
        <v>17.190076553126978</v>
      </c>
      <c r="AI861" s="25">
        <f t="shared" si="176"/>
        <v>0.13977741411861061</v>
      </c>
    </row>
    <row r="862" spans="6:35" ht="15">
      <c r="F862" s="5">
        <v>2006</v>
      </c>
      <c r="G862" s="5">
        <v>2</v>
      </c>
      <c r="H862" s="5">
        <v>0</v>
      </c>
      <c r="I862" s="5">
        <v>36</v>
      </c>
      <c r="J862" s="5">
        <v>17</v>
      </c>
      <c r="K862" s="5">
        <v>1.0390000343300001</v>
      </c>
      <c r="L862" s="5">
        <v>0.243757933378</v>
      </c>
      <c r="M862" s="5">
        <v>2.4000000208599999E-2</v>
      </c>
      <c r="N862" s="8">
        <f t="shared" si="177"/>
        <v>2.4000000208599999E-2</v>
      </c>
      <c r="O862" s="5">
        <v>0</v>
      </c>
      <c r="P862" s="5">
        <v>96.736587524399994</v>
      </c>
      <c r="Q862" s="5">
        <v>9.3960018158</v>
      </c>
      <c r="R862" s="5">
        <v>344.19500732400002</v>
      </c>
      <c r="S862">
        <f t="shared" si="169"/>
        <v>1.4259359717943032E-3</v>
      </c>
      <c r="T862">
        <f t="shared" si="170"/>
        <v>4850.2495948462793</v>
      </c>
      <c r="U862">
        <f t="shared" si="171"/>
        <v>14566.029130693822</v>
      </c>
      <c r="V862" s="9">
        <v>739.50091552699996</v>
      </c>
      <c r="W862" s="9">
        <v>4258.5112304699996</v>
      </c>
      <c r="X862">
        <f t="shared" si="178"/>
        <v>5.1114183713741687E-5</v>
      </c>
      <c r="Y862">
        <f t="shared" si="179"/>
        <v>12.493296856105054</v>
      </c>
      <c r="Z862">
        <f t="shared" si="172"/>
        <v>2.961701083238669E-2</v>
      </c>
      <c r="AA862">
        <f t="shared" si="173"/>
        <v>4.2011808370689087E-3</v>
      </c>
      <c r="AB862">
        <f>(1/(AA862*k))*(LN((50-dTar)/(hTar-dTar)))</f>
        <v>1040.2182663354881</v>
      </c>
      <c r="AC862">
        <f t="shared" si="174"/>
        <v>1678.0251762024448</v>
      </c>
      <c r="AD862" s="19">
        <v>2409.8747558599998</v>
      </c>
      <c r="AE862" s="19">
        <v>1445.3946533200001</v>
      </c>
      <c r="AF862">
        <f t="shared" si="180"/>
        <v>1.8072415711278871E-4</v>
      </c>
      <c r="AG862" s="23">
        <f t="shared" si="175"/>
        <v>8.7045835796247353</v>
      </c>
      <c r="AH862" s="25">
        <f t="shared" si="181"/>
        <v>10.144649879888808</v>
      </c>
      <c r="AI862" s="25">
        <f t="shared" si="176"/>
        <v>1.1257241206148487E-2</v>
      </c>
    </row>
    <row r="863" spans="6:35" ht="15">
      <c r="F863" s="5">
        <v>2006</v>
      </c>
      <c r="G863" s="5">
        <v>2</v>
      </c>
      <c r="H863" s="5">
        <v>0</v>
      </c>
      <c r="I863" s="5">
        <v>36</v>
      </c>
      <c r="J863" s="5">
        <v>18</v>
      </c>
      <c r="K863" s="5">
        <v>0.43599998951000002</v>
      </c>
      <c r="L863" s="5">
        <v>0.218098849058</v>
      </c>
      <c r="M863" s="5">
        <v>2.4499999359300001E-2</v>
      </c>
      <c r="N863" s="8">
        <f t="shared" si="177"/>
        <v>2.4499999359300001E-2</v>
      </c>
      <c r="O863" s="5">
        <v>0</v>
      </c>
      <c r="P863" s="5">
        <v>96.736587524399994</v>
      </c>
      <c r="Q863" s="5">
        <v>4.9903588294999999</v>
      </c>
      <c r="R863" s="5">
        <v>116.99349975600001</v>
      </c>
      <c r="S863">
        <f t="shared" si="169"/>
        <v>1.4556429204881725E-3</v>
      </c>
      <c r="T863">
        <f t="shared" si="170"/>
        <v>4751.2650747840116</v>
      </c>
      <c r="U863">
        <f t="shared" si="171"/>
        <v>14268.76372722948</v>
      </c>
      <c r="V863" s="9">
        <v>782.327636719</v>
      </c>
      <c r="W863" s="9">
        <v>4171.6025390599998</v>
      </c>
      <c r="X863">
        <f t="shared" si="178"/>
        <v>5.2021844859293801E-5</v>
      </c>
      <c r="Y863">
        <f t="shared" si="179"/>
        <v>6.6287953583795369</v>
      </c>
      <c r="Z863">
        <f t="shared" si="172"/>
        <v>3.0234030837959846E-2</v>
      </c>
      <c r="AA863">
        <f t="shared" si="173"/>
        <v>4.2887052884111581E-3</v>
      </c>
      <c r="AB863">
        <f>(1/(AA863*k))*(LN((50-dTar)/(hTar-dTar)))</f>
        <v>1018.9893576288869</v>
      </c>
      <c r="AC863">
        <f t="shared" si="174"/>
        <v>1643.7798217169166</v>
      </c>
      <c r="AD863" s="19">
        <v>2408.0717773400002</v>
      </c>
      <c r="AE863" s="19">
        <v>1415.8967285199999</v>
      </c>
      <c r="AF863">
        <f t="shared" si="180"/>
        <v>1.8289064164794127E-4</v>
      </c>
      <c r="AG863" s="23">
        <f t="shared" si="175"/>
        <v>4.6359677080213446</v>
      </c>
      <c r="AH863" s="25">
        <f t="shared" si="181"/>
        <v>5.393429076061655</v>
      </c>
      <c r="AI863" s="25">
        <f t="shared" si="176"/>
        <v>1.1491766664205875E-2</v>
      </c>
    </row>
    <row r="864" spans="6:35" ht="15">
      <c r="F864" s="5">
        <v>2006</v>
      </c>
      <c r="G864" s="5">
        <v>2</v>
      </c>
      <c r="H864" s="5">
        <v>0</v>
      </c>
      <c r="I864" s="5">
        <v>36</v>
      </c>
      <c r="J864" s="5">
        <v>19</v>
      </c>
      <c r="K864" s="5">
        <v>-1.36849999428</v>
      </c>
      <c r="L864" s="5">
        <v>0.122115962207</v>
      </c>
      <c r="M864" s="5">
        <v>0</v>
      </c>
      <c r="N864" s="8">
        <f t="shared" si="177"/>
        <v>1E-4</v>
      </c>
      <c r="O864" s="5">
        <v>0</v>
      </c>
      <c r="P864" s="5">
        <v>96.736587524399994</v>
      </c>
      <c r="Q864" s="5">
        <v>6.6357216834999999</v>
      </c>
      <c r="R864" s="5">
        <v>0</v>
      </c>
      <c r="S864">
        <f t="shared" si="169"/>
        <v>5.9413998308355972E-6</v>
      </c>
      <c r="T864">
        <f t="shared" si="170"/>
        <v>1164059.9128807276</v>
      </c>
      <c r="U864">
        <f t="shared" si="171"/>
        <v>3495847.0217512534</v>
      </c>
      <c r="V864" s="9">
        <v>997.06158447300004</v>
      </c>
      <c r="W864" s="9">
        <v>60723.6445313</v>
      </c>
      <c r="X864">
        <f t="shared" si="178"/>
        <v>2.8109092405095533E-7</v>
      </c>
      <c r="Y864">
        <f t="shared" si="179"/>
        <v>9.8629422325333778</v>
      </c>
      <c r="Z864">
        <f t="shared" si="172"/>
        <v>1.2340421072902296E-4</v>
      </c>
      <c r="AA864">
        <f t="shared" si="173"/>
        <v>1.7504920002306861E-5</v>
      </c>
      <c r="AB864">
        <f>(1/(AA864*k))*(LN((50-dTar)/(hTar-dTar)))</f>
        <v>249652.38609041239</v>
      </c>
      <c r="AC864">
        <f t="shared" si="174"/>
        <v>402726.04578894714</v>
      </c>
      <c r="AD864" s="19">
        <v>2497.7700195299999</v>
      </c>
      <c r="AE864" s="19">
        <v>60723.6445313</v>
      </c>
      <c r="AF864">
        <f t="shared" si="180"/>
        <v>2.1461647183800129E-6</v>
      </c>
      <c r="AG864" s="23">
        <f t="shared" si="175"/>
        <v>1.3382392064529727</v>
      </c>
      <c r="AH864" s="25">
        <f t="shared" si="181"/>
        <v>4.5784256897705982</v>
      </c>
      <c r="AI864" s="25">
        <f t="shared" si="176"/>
        <v>4.6905171284601254E-5</v>
      </c>
    </row>
    <row r="865" spans="6:35" ht="15">
      <c r="F865" s="5">
        <v>2006</v>
      </c>
      <c r="G865" s="5">
        <v>2</v>
      </c>
      <c r="H865" s="5">
        <v>0</v>
      </c>
      <c r="I865" s="5">
        <v>36</v>
      </c>
      <c r="J865" s="5">
        <v>20</v>
      </c>
      <c r="K865" s="5">
        <v>-1.2335000038099999</v>
      </c>
      <c r="L865" s="5">
        <v>0.114963896573</v>
      </c>
      <c r="M865" s="5">
        <v>0.55199998617199997</v>
      </c>
      <c r="N865" s="8">
        <f t="shared" si="177"/>
        <v>0.55199998617199997</v>
      </c>
      <c r="O865" s="5">
        <v>0</v>
      </c>
      <c r="P865" s="5">
        <v>96.736587524399994</v>
      </c>
      <c r="Q865" s="5">
        <v>6.88627243042</v>
      </c>
      <c r="R865" s="5">
        <v>0</v>
      </c>
      <c r="S865">
        <f t="shared" si="169"/>
        <v>3.2796526244635721E-2</v>
      </c>
      <c r="T865">
        <f t="shared" si="170"/>
        <v>210.88042428283927</v>
      </c>
      <c r="U865">
        <f t="shared" si="171"/>
        <v>633.30563574723863</v>
      </c>
      <c r="V865" s="9">
        <v>531.43444824200003</v>
      </c>
      <c r="W865" s="9">
        <v>185.15267944300001</v>
      </c>
      <c r="X865">
        <f t="shared" si="178"/>
        <v>7.4079958578146543E-4</v>
      </c>
      <c r="Y865">
        <f t="shared" si="179"/>
        <v>8.1612191557018861</v>
      </c>
      <c r="Z865">
        <f t="shared" si="172"/>
        <v>0.68119122615987238</v>
      </c>
      <c r="AA865">
        <f t="shared" si="173"/>
        <v>9.6627155992153518E-2</v>
      </c>
      <c r="AB865">
        <f>(1/(AA865*k))*(LN((50-dTar)/(hTar-dTar)))</f>
        <v>45.226882671084375</v>
      </c>
      <c r="AC865">
        <f t="shared" si="174"/>
        <v>72.957618818392518</v>
      </c>
      <c r="AD865" s="19">
        <v>1383.47717285</v>
      </c>
      <c r="AE865" s="19">
        <v>62.843250274699997</v>
      </c>
      <c r="AF865">
        <f t="shared" si="180"/>
        <v>6.5820736717884913E-4</v>
      </c>
      <c r="AG865" s="23">
        <f t="shared" si="175"/>
        <v>7.7693072739942162</v>
      </c>
      <c r="AH865" s="25">
        <f t="shared" si="181"/>
        <v>7.9182705373332141</v>
      </c>
      <c r="AI865" s="25">
        <f t="shared" si="176"/>
        <v>0.25891653900495182</v>
      </c>
    </row>
    <row r="866" spans="6:35" ht="15">
      <c r="F866" s="5">
        <v>2006</v>
      </c>
      <c r="G866" s="5">
        <v>2</v>
      </c>
      <c r="H866" s="5">
        <v>0</v>
      </c>
      <c r="I866" s="5">
        <v>36</v>
      </c>
      <c r="J866" s="5">
        <v>21</v>
      </c>
      <c r="K866" s="5">
        <v>-1.1829999685299999</v>
      </c>
      <c r="L866" s="5">
        <v>0.122393459082</v>
      </c>
      <c r="M866" s="5">
        <v>0.18150000274200001</v>
      </c>
      <c r="N866" s="8">
        <f t="shared" si="177"/>
        <v>0.18150000274200001</v>
      </c>
      <c r="O866" s="5">
        <v>0</v>
      </c>
      <c r="P866" s="5">
        <v>96.736587524399994</v>
      </c>
      <c r="Q866" s="5">
        <v>6.6396985054000002</v>
      </c>
      <c r="R866" s="5">
        <v>0</v>
      </c>
      <c r="S866">
        <f t="shared" si="169"/>
        <v>1.0783640855879791E-2</v>
      </c>
      <c r="T866">
        <f t="shared" si="170"/>
        <v>641.35531421199164</v>
      </c>
      <c r="U866">
        <f t="shared" si="171"/>
        <v>1926.08648426334</v>
      </c>
      <c r="V866" s="9">
        <v>575.34790039100005</v>
      </c>
      <c r="W866" s="9">
        <v>563.10894775400004</v>
      </c>
      <c r="X866">
        <f t="shared" si="178"/>
        <v>3.2631289282965617E-4</v>
      </c>
      <c r="Y866">
        <f t="shared" si="179"/>
        <v>8.3970552970423462</v>
      </c>
      <c r="Z866">
        <f t="shared" si="172"/>
        <v>0.22397864585692009</v>
      </c>
      <c r="AA866">
        <f t="shared" si="173"/>
        <v>3.1771430284171856E-2</v>
      </c>
      <c r="AB866">
        <f>(1/(AA866*k))*(LN((50-dTar)/(hTar-dTar)))</f>
        <v>137.54952193873527</v>
      </c>
      <c r="AC866">
        <f t="shared" si="174"/>
        <v>221.88762518170165</v>
      </c>
      <c r="AD866" s="19">
        <v>1957.1330566399999</v>
      </c>
      <c r="AE866" s="19">
        <v>191.12657165499999</v>
      </c>
      <c r="AF866">
        <f t="shared" si="180"/>
        <v>4.2191471375169979E-4</v>
      </c>
      <c r="AG866" s="23">
        <f t="shared" si="175"/>
        <v>7.610942680770477</v>
      </c>
      <c r="AH866" s="25">
        <f t="shared" si="181"/>
        <v>7.9097391861521702</v>
      </c>
      <c r="AI866" s="25">
        <f t="shared" si="176"/>
        <v>8.513288716769106E-2</v>
      </c>
    </row>
    <row r="867" spans="6:35" ht="15">
      <c r="F867" s="5">
        <v>2006</v>
      </c>
      <c r="G867" s="5">
        <v>2</v>
      </c>
      <c r="H867" s="5">
        <v>0</v>
      </c>
      <c r="I867" s="5">
        <v>36</v>
      </c>
      <c r="J867" s="5">
        <v>22</v>
      </c>
      <c r="K867" s="5">
        <v>-1.4539999961900001</v>
      </c>
      <c r="L867" s="5">
        <v>0.111740283668</v>
      </c>
      <c r="M867" s="5">
        <v>0</v>
      </c>
      <c r="N867" s="8">
        <f t="shared" si="177"/>
        <v>1E-4</v>
      </c>
      <c r="O867" s="5">
        <v>0</v>
      </c>
      <c r="P867" s="5">
        <v>96.736587524399994</v>
      </c>
      <c r="Q867" s="5">
        <v>5.5341410636899999</v>
      </c>
      <c r="R867" s="5">
        <v>0</v>
      </c>
      <c r="S867">
        <f t="shared" si="169"/>
        <v>5.9413998308355972E-6</v>
      </c>
      <c r="T867">
        <f t="shared" si="170"/>
        <v>1164059.9128807276</v>
      </c>
      <c r="U867">
        <f t="shared" si="171"/>
        <v>3495847.0217512534</v>
      </c>
      <c r="V867" s="9">
        <v>997.06158447300004</v>
      </c>
      <c r="W867" s="9">
        <v>60723.6445313</v>
      </c>
      <c r="X867">
        <f t="shared" si="178"/>
        <v>2.8109092405095533E-7</v>
      </c>
      <c r="Y867">
        <f t="shared" si="179"/>
        <v>8.2256182855872328</v>
      </c>
      <c r="Z867">
        <f t="shared" si="172"/>
        <v>1.2340421072902296E-4</v>
      </c>
      <c r="AA867">
        <f t="shared" si="173"/>
        <v>1.7504920002306861E-5</v>
      </c>
      <c r="AB867">
        <f>(1/(AA867*k))*(LN((50-dTar)/(hTar-dTar)))</f>
        <v>249652.38609041239</v>
      </c>
      <c r="AC867">
        <f t="shared" si="174"/>
        <v>402726.04578894714</v>
      </c>
      <c r="AD867" s="19">
        <v>2497.7700195299999</v>
      </c>
      <c r="AE867" s="19">
        <v>60723.6445313</v>
      </c>
      <c r="AF867">
        <f t="shared" si="180"/>
        <v>2.1461647183800129E-6</v>
      </c>
      <c r="AG867" s="23">
        <f t="shared" si="175"/>
        <v>1.1160812491407917</v>
      </c>
      <c r="AH867" s="25">
        <f t="shared" si="181"/>
        <v>3.8183719609301603</v>
      </c>
      <c r="AI867" s="25">
        <f t="shared" si="176"/>
        <v>4.6905171284601254E-5</v>
      </c>
    </row>
    <row r="868" spans="6:35" ht="15">
      <c r="F868" s="5">
        <v>2006</v>
      </c>
      <c r="G868" s="5">
        <v>2</v>
      </c>
      <c r="H868" s="5">
        <v>0</v>
      </c>
      <c r="I868" s="5">
        <v>36</v>
      </c>
      <c r="J868" s="5">
        <v>23</v>
      </c>
      <c r="K868" s="5">
        <v>-1.13150000572</v>
      </c>
      <c r="L868" s="5">
        <v>0.123419851065</v>
      </c>
      <c r="M868" s="5">
        <v>3.0000000260800002E-3</v>
      </c>
      <c r="N868" s="8">
        <f t="shared" si="177"/>
        <v>3.0000000260800002E-3</v>
      </c>
      <c r="O868" s="5">
        <v>0</v>
      </c>
      <c r="P868" s="5">
        <v>96.736587524399994</v>
      </c>
      <c r="Q868" s="5">
        <v>6.18806648254</v>
      </c>
      <c r="R868" s="5">
        <v>0</v>
      </c>
      <c r="S868">
        <f t="shared" si="169"/>
        <v>1.7824199647458497E-4</v>
      </c>
      <c r="T868">
        <f t="shared" si="170"/>
        <v>38801.996758705565</v>
      </c>
      <c r="U868">
        <f t="shared" si="171"/>
        <v>116528.23304535635</v>
      </c>
      <c r="V868" s="9">
        <v>975.96282958999996</v>
      </c>
      <c r="W868" s="9">
        <v>34068.0898438</v>
      </c>
      <c r="X868">
        <f t="shared" si="178"/>
        <v>6.5975121722157999E-6</v>
      </c>
      <c r="Y868">
        <f t="shared" si="179"/>
        <v>8.3172561637267908</v>
      </c>
      <c r="Z868">
        <f t="shared" si="172"/>
        <v>3.7021263540545067E-3</v>
      </c>
      <c r="AA868">
        <f t="shared" si="173"/>
        <v>5.2514760463448886E-4</v>
      </c>
      <c r="AB868">
        <f>(1/(AA868*k))*(LN((50-dTar)/(hTar-dTar)))</f>
        <v>8321.746130670037</v>
      </c>
      <c r="AC868">
        <f t="shared" si="174"/>
        <v>13424.201409597184</v>
      </c>
      <c r="AD868" s="19">
        <v>2488.3369140599998</v>
      </c>
      <c r="AE868" s="19">
        <v>11563.1582031</v>
      </c>
      <c r="AF868">
        <f t="shared" si="180"/>
        <v>3.6395801614206606E-5</v>
      </c>
      <c r="AG868" s="23">
        <f t="shared" si="175"/>
        <v>4.2535731263068168</v>
      </c>
      <c r="AH868" s="25">
        <f t="shared" si="181"/>
        <v>5.7981537187394228</v>
      </c>
      <c r="AI868" s="25">
        <f t="shared" si="176"/>
        <v>1.4071551507709062E-3</v>
      </c>
    </row>
    <row r="869" spans="6:35" ht="15">
      <c r="F869" s="5">
        <v>2006</v>
      </c>
      <c r="G869" s="5">
        <v>2</v>
      </c>
      <c r="H869" s="5">
        <v>0</v>
      </c>
      <c r="I869" s="5">
        <v>36</v>
      </c>
      <c r="J869" s="5">
        <v>24</v>
      </c>
      <c r="K869" s="5">
        <v>-1.2309999465899999</v>
      </c>
      <c r="L869" s="5">
        <v>0.113589584827</v>
      </c>
      <c r="M869" s="5">
        <v>0</v>
      </c>
      <c r="N869" s="8">
        <f t="shared" si="177"/>
        <v>1E-4</v>
      </c>
      <c r="O869" s="5">
        <v>0</v>
      </c>
      <c r="P869" s="5">
        <v>96.736587524399994</v>
      </c>
      <c r="Q869" s="5">
        <v>5.8147134780899998</v>
      </c>
      <c r="R869" s="5">
        <v>0</v>
      </c>
      <c r="S869">
        <f t="shared" si="169"/>
        <v>5.9413998308355972E-6</v>
      </c>
      <c r="T869">
        <f t="shared" si="170"/>
        <v>1164059.9128807276</v>
      </c>
      <c r="U869">
        <f t="shared" si="171"/>
        <v>3495847.0217512534</v>
      </c>
      <c r="V869" s="9">
        <v>997.06158447300004</v>
      </c>
      <c r="W869" s="9">
        <v>60723.6445313</v>
      </c>
      <c r="X869">
        <f t="shared" si="178"/>
        <v>2.8109092405095533E-7</v>
      </c>
      <c r="Y869">
        <f t="shared" si="179"/>
        <v>8.6426444429908109</v>
      </c>
      <c r="Z869">
        <f t="shared" si="172"/>
        <v>1.2340421072902296E-4</v>
      </c>
      <c r="AA869">
        <f t="shared" si="173"/>
        <v>1.7504920002306861E-5</v>
      </c>
      <c r="AB869">
        <f>(1/(AA869*k))*(LN((50-dTar)/(hTar-dTar)))</f>
        <v>249652.38609041239</v>
      </c>
      <c r="AC869">
        <f t="shared" si="174"/>
        <v>402726.04578894714</v>
      </c>
      <c r="AD869" s="19">
        <v>2497.7700195299999</v>
      </c>
      <c r="AE869" s="19">
        <v>60723.6445313</v>
      </c>
      <c r="AF869">
        <f t="shared" si="180"/>
        <v>2.1461647183800129E-6</v>
      </c>
      <c r="AG869" s="23">
        <f t="shared" si="175"/>
        <v>1.1726648466917375</v>
      </c>
      <c r="AH869" s="25">
        <f t="shared" si="181"/>
        <v>4.0119575287402274</v>
      </c>
      <c r="AI869" s="25">
        <f t="shared" si="176"/>
        <v>4.6905171284601254E-5</v>
      </c>
    </row>
    <row r="870" spans="6:35" ht="15">
      <c r="F870" s="5">
        <v>2006</v>
      </c>
      <c r="G870" s="5">
        <v>2</v>
      </c>
      <c r="H870" s="5">
        <v>0</v>
      </c>
      <c r="I870" s="5">
        <v>37</v>
      </c>
      <c r="J870" s="5">
        <v>1</v>
      </c>
      <c r="K870" s="5">
        <v>-1.26999998093</v>
      </c>
      <c r="L870" s="5">
        <v>0.11326422542300001</v>
      </c>
      <c r="M870" s="5">
        <v>0</v>
      </c>
      <c r="N870" s="8">
        <f t="shared" si="177"/>
        <v>1E-4</v>
      </c>
      <c r="O870" s="5">
        <v>0</v>
      </c>
      <c r="P870" s="5">
        <v>96.736587524399994</v>
      </c>
      <c r="Q870" s="5">
        <v>5.5172142982499999</v>
      </c>
      <c r="R870" s="5">
        <v>0</v>
      </c>
      <c r="S870">
        <f t="shared" si="169"/>
        <v>5.9413998308355972E-6</v>
      </c>
      <c r="T870">
        <f t="shared" si="170"/>
        <v>1164059.9128807276</v>
      </c>
      <c r="U870">
        <f t="shared" si="171"/>
        <v>3495847.0217512534</v>
      </c>
      <c r="V870" s="9">
        <v>992.83905029300001</v>
      </c>
      <c r="W870" s="9">
        <v>60723.6445313</v>
      </c>
      <c r="X870">
        <f t="shared" si="178"/>
        <v>2.8109125768267625E-7</v>
      </c>
      <c r="Y870">
        <f t="shared" si="179"/>
        <v>8.2004640813788203</v>
      </c>
      <c r="Z870">
        <f t="shared" si="172"/>
        <v>1.2340421072902296E-4</v>
      </c>
      <c r="AA870">
        <f t="shared" si="173"/>
        <v>1.7504920002306861E-5</v>
      </c>
      <c r="AB870">
        <f>(1/(AA870*k))*(LN((50-dTar)/(hTar-dTar)))</f>
        <v>249652.38609041239</v>
      </c>
      <c r="AC870">
        <f t="shared" si="174"/>
        <v>402726.04578894714</v>
      </c>
      <c r="AD870" s="19">
        <v>2497.7700195299999</v>
      </c>
      <c r="AE870" s="19">
        <v>60723.6445313</v>
      </c>
      <c r="AF870">
        <f t="shared" si="180"/>
        <v>2.1461647183800129E-6</v>
      </c>
      <c r="AG870" s="23">
        <f t="shared" si="175"/>
        <v>1.112668236929508</v>
      </c>
      <c r="AH870" s="25">
        <f t="shared" si="181"/>
        <v>3.8066952571597938</v>
      </c>
      <c r="AI870" s="25">
        <f t="shared" si="176"/>
        <v>4.6905171284601254E-5</v>
      </c>
    </row>
    <row r="871" spans="6:35" ht="15">
      <c r="F871" s="5">
        <v>2006</v>
      </c>
      <c r="G871" s="5">
        <v>2</v>
      </c>
      <c r="H871" s="5">
        <v>0</v>
      </c>
      <c r="I871" s="5">
        <v>37</v>
      </c>
      <c r="J871" s="5">
        <v>2</v>
      </c>
      <c r="K871" s="5">
        <v>-1.25</v>
      </c>
      <c r="L871" s="5">
        <v>0.11593927443</v>
      </c>
      <c r="M871" s="5">
        <v>8.7999999523200007E-2</v>
      </c>
      <c r="N871" s="8">
        <f t="shared" si="177"/>
        <v>8.7999999523200007E-2</v>
      </c>
      <c r="O871" s="5">
        <v>0</v>
      </c>
      <c r="P871" s="5">
        <v>96.736587524399994</v>
      </c>
      <c r="Q871" s="5">
        <v>6.55739402771</v>
      </c>
      <c r="R871" s="5">
        <v>0</v>
      </c>
      <c r="S871">
        <f t="shared" si="169"/>
        <v>5.2284318228067311E-3</v>
      </c>
      <c r="T871">
        <f t="shared" si="170"/>
        <v>1322.7953627134268</v>
      </c>
      <c r="U871">
        <f t="shared" si="171"/>
        <v>3972.5534553322586</v>
      </c>
      <c r="V871" s="9">
        <v>629.58813476600005</v>
      </c>
      <c r="W871" s="9">
        <v>1161.4121093799999</v>
      </c>
      <c r="X871">
        <f t="shared" si="178"/>
        <v>1.7350406574515378E-4</v>
      </c>
      <c r="Y871">
        <f t="shared" si="179"/>
        <v>8.5106843789383291</v>
      </c>
      <c r="Z871">
        <f t="shared" si="172"/>
        <v>0.10859570485314893</v>
      </c>
      <c r="AA871">
        <f t="shared" si="173"/>
        <v>1.5404329518566576E-2</v>
      </c>
      <c r="AB871">
        <f>(1/(AA871*k))*(LN((50-dTar)/(hTar-dTar)))</f>
        <v>283.69589482167549</v>
      </c>
      <c r="AC871">
        <f t="shared" si="174"/>
        <v>457.64323633067062</v>
      </c>
      <c r="AD871" s="19">
        <v>2200.6232910200001</v>
      </c>
      <c r="AE871" s="19">
        <v>394.19854736299999</v>
      </c>
      <c r="AF871">
        <f t="shared" si="180"/>
        <v>3.276040758939077E-4</v>
      </c>
      <c r="AG871" s="23">
        <f t="shared" si="175"/>
        <v>7.2347133040091363</v>
      </c>
      <c r="AH871" s="25">
        <f t="shared" si="181"/>
        <v>7.719701956099553</v>
      </c>
      <c r="AI871" s="25">
        <f t="shared" si="176"/>
        <v>4.1276550506805246E-2</v>
      </c>
    </row>
    <row r="872" spans="6:35" ht="15">
      <c r="F872" s="5">
        <v>2006</v>
      </c>
      <c r="G872" s="5">
        <v>2</v>
      </c>
      <c r="H872" s="5">
        <v>0</v>
      </c>
      <c r="I872" s="5">
        <v>37</v>
      </c>
      <c r="J872" s="5">
        <v>3</v>
      </c>
      <c r="K872" s="5">
        <v>-1.11300003529</v>
      </c>
      <c r="L872" s="5">
        <v>0.11767578125</v>
      </c>
      <c r="M872" s="5">
        <v>0</v>
      </c>
      <c r="N872" s="8">
        <f t="shared" si="177"/>
        <v>1E-4</v>
      </c>
      <c r="O872" s="5">
        <v>0</v>
      </c>
      <c r="P872" s="5">
        <v>96.736587524399994</v>
      </c>
      <c r="Q872" s="5">
        <v>5.1432795524600001</v>
      </c>
      <c r="R872" s="5">
        <v>0</v>
      </c>
      <c r="S872">
        <f t="shared" si="169"/>
        <v>5.9413998308355972E-6</v>
      </c>
      <c r="T872">
        <f t="shared" si="170"/>
        <v>1164059.9128807276</v>
      </c>
      <c r="U872">
        <f t="shared" si="171"/>
        <v>3495847.0217512534</v>
      </c>
      <c r="V872" s="9">
        <v>992.83905029300001</v>
      </c>
      <c r="W872" s="9">
        <v>60723.6445313</v>
      </c>
      <c r="X872">
        <f t="shared" si="178"/>
        <v>2.8109125768267625E-7</v>
      </c>
      <c r="Y872">
        <f t="shared" si="179"/>
        <v>7.6446693839346676</v>
      </c>
      <c r="Z872">
        <f t="shared" si="172"/>
        <v>1.2340421072902296E-4</v>
      </c>
      <c r="AA872">
        <f t="shared" si="173"/>
        <v>1.7504920002306861E-5</v>
      </c>
      <c r="AB872">
        <f>(1/(AA872*k))*(LN((50-dTar)/(hTar-dTar)))</f>
        <v>249652.38609041239</v>
      </c>
      <c r="AC872">
        <f t="shared" si="174"/>
        <v>402726.04578894714</v>
      </c>
      <c r="AD872" s="19">
        <v>2497.7700195299999</v>
      </c>
      <c r="AE872" s="19">
        <v>60723.6445313</v>
      </c>
      <c r="AF872">
        <f t="shared" si="180"/>
        <v>2.1461647183800129E-6</v>
      </c>
      <c r="AG872" s="23">
        <f t="shared" si="175"/>
        <v>1.0372560285516652</v>
      </c>
      <c r="AH872" s="25">
        <f t="shared" si="181"/>
        <v>3.5486926590483612</v>
      </c>
      <c r="AI872" s="25">
        <f t="shared" si="176"/>
        <v>4.6905171284601254E-5</v>
      </c>
    </row>
    <row r="873" spans="6:35" ht="15">
      <c r="F873" s="5">
        <v>2006</v>
      </c>
      <c r="G873" s="5">
        <v>2</v>
      </c>
      <c r="H873" s="5">
        <v>0</v>
      </c>
      <c r="I873" s="5">
        <v>37</v>
      </c>
      <c r="J873" s="5">
        <v>4</v>
      </c>
      <c r="K873" s="5">
        <v>-0.97699999809299998</v>
      </c>
      <c r="L873" s="5">
        <v>0.120562784374</v>
      </c>
      <c r="M873" s="5">
        <v>0</v>
      </c>
      <c r="N873" s="8">
        <f t="shared" si="177"/>
        <v>1E-4</v>
      </c>
      <c r="O873" s="5">
        <v>0</v>
      </c>
      <c r="P873" s="5">
        <v>96.736587524399994</v>
      </c>
      <c r="Q873" s="5">
        <v>4.4512329101599999</v>
      </c>
      <c r="R873" s="5">
        <v>0</v>
      </c>
      <c r="S873">
        <f t="shared" si="169"/>
        <v>5.9413998308355972E-6</v>
      </c>
      <c r="T873">
        <f t="shared" si="170"/>
        <v>1164059.9128807276</v>
      </c>
      <c r="U873">
        <f t="shared" si="171"/>
        <v>3495847.0217512534</v>
      </c>
      <c r="V873" s="9">
        <v>992.83905029300001</v>
      </c>
      <c r="W873" s="9">
        <v>60723.6445313</v>
      </c>
      <c r="X873">
        <f t="shared" si="178"/>
        <v>2.8109125768267625E-7</v>
      </c>
      <c r="Y873">
        <f t="shared" si="179"/>
        <v>6.6160518015761118</v>
      </c>
      <c r="Z873">
        <f t="shared" si="172"/>
        <v>1.2340421072902296E-4</v>
      </c>
      <c r="AA873">
        <f t="shared" si="173"/>
        <v>1.7504920002306861E-5</v>
      </c>
      <c r="AB873">
        <f>(1/(AA873*k))*(LN((50-dTar)/(hTar-dTar)))</f>
        <v>249652.38609041239</v>
      </c>
      <c r="AC873">
        <f t="shared" si="174"/>
        <v>402726.04578894714</v>
      </c>
      <c r="AD873" s="19">
        <v>2497.7700195299999</v>
      </c>
      <c r="AE873" s="19">
        <v>60723.6445313</v>
      </c>
      <c r="AF873">
        <f t="shared" si="180"/>
        <v>2.1461647183800129E-6</v>
      </c>
      <c r="AG873" s="23">
        <f t="shared" si="175"/>
        <v>0.89768952347587561</v>
      </c>
      <c r="AH873" s="25">
        <f t="shared" si="181"/>
        <v>3.0712033812053057</v>
      </c>
      <c r="AI873" s="25">
        <f t="shared" si="176"/>
        <v>4.6905171284601254E-5</v>
      </c>
    </row>
    <row r="874" spans="6:35" ht="15">
      <c r="F874" s="5">
        <v>2006</v>
      </c>
      <c r="G874" s="5">
        <v>2</v>
      </c>
      <c r="H874" s="5">
        <v>0</v>
      </c>
      <c r="I874" s="5">
        <v>37</v>
      </c>
      <c r="J874" s="5">
        <v>5</v>
      </c>
      <c r="K874" s="5">
        <v>-0.87449997663500001</v>
      </c>
      <c r="L874" s="5">
        <v>0.11660224944399999</v>
      </c>
      <c r="M874" s="5">
        <v>0</v>
      </c>
      <c r="N874" s="8">
        <f t="shared" si="177"/>
        <v>1E-4</v>
      </c>
      <c r="O874" s="5">
        <v>0</v>
      </c>
      <c r="P874" s="5">
        <v>96.736587524399994</v>
      </c>
      <c r="Q874" s="5">
        <v>2.0319075584399999</v>
      </c>
      <c r="R874" s="5">
        <v>0</v>
      </c>
      <c r="S874">
        <f t="shared" si="169"/>
        <v>5.9413998308355972E-6</v>
      </c>
      <c r="T874">
        <f t="shared" si="170"/>
        <v>1164059.9128807276</v>
      </c>
      <c r="U874">
        <f t="shared" si="171"/>
        <v>3495847.0217512534</v>
      </c>
      <c r="V874" s="9">
        <v>992.83905029300001</v>
      </c>
      <c r="W874" s="9">
        <v>60723.6445313</v>
      </c>
      <c r="X874">
        <f t="shared" si="178"/>
        <v>2.8109125768267625E-7</v>
      </c>
      <c r="Y874">
        <f t="shared" si="179"/>
        <v>3.020108346154788</v>
      </c>
      <c r="Z874">
        <f t="shared" si="172"/>
        <v>1.2340421072902296E-4</v>
      </c>
      <c r="AA874">
        <f t="shared" si="173"/>
        <v>1.7504920002306861E-5</v>
      </c>
      <c r="AB874">
        <f>(1/(AA874*k))*(LN((50-dTar)/(hTar-dTar)))</f>
        <v>249652.38609041239</v>
      </c>
      <c r="AC874">
        <f t="shared" si="174"/>
        <v>402726.04578894714</v>
      </c>
      <c r="AD874" s="19">
        <v>2497.7700195299999</v>
      </c>
      <c r="AE874" s="19">
        <v>60723.6445313</v>
      </c>
      <c r="AF874">
        <f t="shared" si="180"/>
        <v>2.1461647183800129E-6</v>
      </c>
      <c r="AG874" s="23">
        <f t="shared" si="175"/>
        <v>0.40977908024531318</v>
      </c>
      <c r="AH874" s="25">
        <f t="shared" si="181"/>
        <v>1.4019489632936852</v>
      </c>
      <c r="AI874" s="25">
        <f t="shared" si="176"/>
        <v>4.6905171284601254E-5</v>
      </c>
    </row>
    <row r="875" spans="6:35" ht="15">
      <c r="F875" s="5">
        <v>2006</v>
      </c>
      <c r="G875" s="5">
        <v>2</v>
      </c>
      <c r="H875" s="5">
        <v>0</v>
      </c>
      <c r="I875" s="5">
        <v>37</v>
      </c>
      <c r="J875" s="5">
        <v>6</v>
      </c>
      <c r="K875" s="5">
        <v>-0.89200001954999997</v>
      </c>
      <c r="L875" s="5">
        <v>0.120458476245</v>
      </c>
      <c r="M875" s="5">
        <v>0</v>
      </c>
      <c r="N875" s="8">
        <f t="shared" si="177"/>
        <v>1E-4</v>
      </c>
      <c r="O875" s="5">
        <v>0</v>
      </c>
      <c r="P875" s="5">
        <v>96.736587524399994</v>
      </c>
      <c r="Q875" s="5">
        <v>1.5365769863100001</v>
      </c>
      <c r="R875" s="5">
        <v>0</v>
      </c>
      <c r="S875">
        <f t="shared" si="169"/>
        <v>5.9413998308355972E-6</v>
      </c>
      <c r="T875">
        <f t="shared" si="170"/>
        <v>1164059.9128807276</v>
      </c>
      <c r="U875">
        <f t="shared" si="171"/>
        <v>3495847.0217512534</v>
      </c>
      <c r="V875" s="9">
        <v>992.83905029300001</v>
      </c>
      <c r="W875" s="9">
        <v>60723.6445313</v>
      </c>
      <c r="X875">
        <f t="shared" si="178"/>
        <v>2.8109125768267625E-7</v>
      </c>
      <c r="Y875">
        <f t="shared" si="179"/>
        <v>2.2838780049753109</v>
      </c>
      <c r="Z875">
        <f t="shared" si="172"/>
        <v>1.2340421072902296E-4</v>
      </c>
      <c r="AA875">
        <f t="shared" si="173"/>
        <v>1.7504920002306861E-5</v>
      </c>
      <c r="AB875">
        <f>(1/(AA875*k))*(LN((50-dTar)/(hTar-dTar)))</f>
        <v>249652.38609041239</v>
      </c>
      <c r="AC875">
        <f t="shared" si="174"/>
        <v>402726.04578894714</v>
      </c>
      <c r="AD875" s="19">
        <v>2497.7700195299999</v>
      </c>
      <c r="AE875" s="19">
        <v>60723.6445313</v>
      </c>
      <c r="AF875">
        <f t="shared" si="180"/>
        <v>2.1461647183800129E-6</v>
      </c>
      <c r="AG875" s="23">
        <f t="shared" si="175"/>
        <v>0.30988471968658216</v>
      </c>
      <c r="AH875" s="25">
        <f t="shared" si="181"/>
        <v>1.0601872629639371</v>
      </c>
      <c r="AI875" s="25">
        <f t="shared" si="176"/>
        <v>4.6905171284601254E-5</v>
      </c>
    </row>
    <row r="876" spans="6:35" ht="15">
      <c r="F876" s="5">
        <v>2006</v>
      </c>
      <c r="G876" s="5">
        <v>2</v>
      </c>
      <c r="H876" s="5">
        <v>0</v>
      </c>
      <c r="I876" s="5">
        <v>37</v>
      </c>
      <c r="J876" s="5">
        <v>7</v>
      </c>
      <c r="K876" s="5">
        <v>-0.95149999856900003</v>
      </c>
      <c r="L876" s="5">
        <v>0.11138757318299999</v>
      </c>
      <c r="M876" s="5">
        <v>0</v>
      </c>
      <c r="N876" s="8">
        <f t="shared" si="177"/>
        <v>1E-4</v>
      </c>
      <c r="O876" s="5">
        <v>0</v>
      </c>
      <c r="P876" s="5">
        <v>96.736587524399994</v>
      </c>
      <c r="Q876" s="5">
        <v>0.73209780454600004</v>
      </c>
      <c r="R876" s="5">
        <v>0</v>
      </c>
      <c r="S876">
        <f t="shared" si="169"/>
        <v>5.9413998308355972E-6</v>
      </c>
      <c r="T876">
        <f t="shared" si="170"/>
        <v>1164059.9128807276</v>
      </c>
      <c r="U876">
        <f t="shared" si="171"/>
        <v>3495847.0217512534</v>
      </c>
      <c r="V876" s="9">
        <v>992.83905029300001</v>
      </c>
      <c r="W876" s="9">
        <v>60723.6445313</v>
      </c>
      <c r="X876">
        <f t="shared" si="178"/>
        <v>2.8109125768267625E-7</v>
      </c>
      <c r="Y876">
        <f t="shared" si="179"/>
        <v>1.0881472833382642</v>
      </c>
      <c r="Z876">
        <f t="shared" si="172"/>
        <v>1.2340421072902296E-4</v>
      </c>
      <c r="AA876">
        <f t="shared" si="173"/>
        <v>1.7504920002306861E-5</v>
      </c>
      <c r="AB876">
        <f>(1/(AA876*k))*(LN((50-dTar)/(hTar-dTar)))</f>
        <v>249652.38609041239</v>
      </c>
      <c r="AC876">
        <f t="shared" si="174"/>
        <v>402726.04578894714</v>
      </c>
      <c r="AD876" s="19">
        <v>2497.7700195299999</v>
      </c>
      <c r="AE876" s="19">
        <v>60723.6445313</v>
      </c>
      <c r="AF876">
        <f t="shared" si="180"/>
        <v>2.1461647183800129E-6</v>
      </c>
      <c r="AG876" s="23">
        <f t="shared" si="175"/>
        <v>0.1476437073873563</v>
      </c>
      <c r="AH876" s="25">
        <f t="shared" si="181"/>
        <v>0.50512325418034276</v>
      </c>
      <c r="AI876" s="25">
        <f t="shared" si="176"/>
        <v>4.6905171284601254E-5</v>
      </c>
    </row>
    <row r="877" spans="6:35" ht="15">
      <c r="F877" s="5">
        <v>2006</v>
      </c>
      <c r="G877" s="5">
        <v>2</v>
      </c>
      <c r="H877" s="5">
        <v>0</v>
      </c>
      <c r="I877" s="5">
        <v>37</v>
      </c>
      <c r="J877" s="5">
        <v>8</v>
      </c>
      <c r="K877" s="5">
        <v>-0.89050000906000004</v>
      </c>
      <c r="L877" s="5">
        <v>0.107880860567</v>
      </c>
      <c r="M877" s="5">
        <v>0</v>
      </c>
      <c r="N877" s="8">
        <f t="shared" si="177"/>
        <v>1E-4</v>
      </c>
      <c r="O877" s="5">
        <v>0</v>
      </c>
      <c r="P877" s="5">
        <v>96.736587524399994</v>
      </c>
      <c r="Q877" s="5">
        <v>1.0593030452700001</v>
      </c>
      <c r="R877" s="5">
        <v>0</v>
      </c>
      <c r="S877">
        <f t="shared" si="169"/>
        <v>5.9413998308355972E-6</v>
      </c>
      <c r="T877">
        <f t="shared" si="170"/>
        <v>1164059.9128807276</v>
      </c>
      <c r="U877">
        <f t="shared" si="171"/>
        <v>3495847.0217512534</v>
      </c>
      <c r="V877" s="9">
        <v>992.83905029300001</v>
      </c>
      <c r="W877" s="9">
        <v>60723.6445313</v>
      </c>
      <c r="X877">
        <f t="shared" si="178"/>
        <v>2.8109125768267625E-7</v>
      </c>
      <c r="Y877">
        <f t="shared" si="179"/>
        <v>1.5744859823166899</v>
      </c>
      <c r="Z877">
        <f t="shared" si="172"/>
        <v>1.2340421072902296E-4</v>
      </c>
      <c r="AA877">
        <f t="shared" si="173"/>
        <v>1.7504920002306861E-5</v>
      </c>
      <c r="AB877">
        <f>(1/(AA877*k))*(LN((50-dTar)/(hTar-dTar)))</f>
        <v>249652.38609041239</v>
      </c>
      <c r="AC877">
        <f t="shared" si="174"/>
        <v>402726.04578894714</v>
      </c>
      <c r="AD877" s="19">
        <v>2497.7700195299999</v>
      </c>
      <c r="AE877" s="19">
        <v>60723.6445313</v>
      </c>
      <c r="AF877">
        <f t="shared" si="180"/>
        <v>2.1461647183800129E-6</v>
      </c>
      <c r="AG877" s="23">
        <f t="shared" si="175"/>
        <v>0.2136318779802491</v>
      </c>
      <c r="AH877" s="25">
        <f t="shared" si="181"/>
        <v>0.730884040448326</v>
      </c>
      <c r="AI877" s="25">
        <f t="shared" si="176"/>
        <v>4.6905171284601254E-5</v>
      </c>
    </row>
    <row r="878" spans="6:35" ht="15">
      <c r="F878" s="5">
        <v>2006</v>
      </c>
      <c r="G878" s="5">
        <v>2</v>
      </c>
      <c r="H878" s="5">
        <v>0</v>
      </c>
      <c r="I878" s="5">
        <v>37</v>
      </c>
      <c r="J878" s="5">
        <v>9</v>
      </c>
      <c r="K878" s="5">
        <v>-0.82349997758899995</v>
      </c>
      <c r="L878" s="5">
        <v>0.10524880141</v>
      </c>
      <c r="M878" s="5">
        <v>0</v>
      </c>
      <c r="N878" s="8">
        <f t="shared" si="177"/>
        <v>1E-4</v>
      </c>
      <c r="O878" s="5">
        <v>0</v>
      </c>
      <c r="P878" s="5">
        <v>96.736587524399994</v>
      </c>
      <c r="Q878" s="5">
        <v>3.17970848083</v>
      </c>
      <c r="R878" s="5">
        <v>0</v>
      </c>
      <c r="S878">
        <f t="shared" si="169"/>
        <v>5.9413998308355972E-6</v>
      </c>
      <c r="T878">
        <f t="shared" si="170"/>
        <v>1164059.9128807276</v>
      </c>
      <c r="U878">
        <f t="shared" si="171"/>
        <v>3495847.0217512534</v>
      </c>
      <c r="V878" s="9">
        <v>992.83905029300001</v>
      </c>
      <c r="W878" s="9">
        <v>60723.6445313</v>
      </c>
      <c r="X878">
        <f t="shared" si="178"/>
        <v>2.8109125768267625E-7</v>
      </c>
      <c r="Y878">
        <f t="shared" si="179"/>
        <v>4.7261323879648396</v>
      </c>
      <c r="Z878">
        <f t="shared" si="172"/>
        <v>1.2340421072902296E-4</v>
      </c>
      <c r="AA878">
        <f t="shared" si="173"/>
        <v>1.7504920002306861E-5</v>
      </c>
      <c r="AB878">
        <f>(1/(AA878*k))*(LN((50-dTar)/(hTar-dTar)))</f>
        <v>249652.38609041239</v>
      </c>
      <c r="AC878">
        <f t="shared" si="174"/>
        <v>402726.04578894714</v>
      </c>
      <c r="AD878" s="19">
        <v>2497.7700195299999</v>
      </c>
      <c r="AE878" s="19">
        <v>60723.6445313</v>
      </c>
      <c r="AF878">
        <f t="shared" si="180"/>
        <v>2.1461647183800129E-6</v>
      </c>
      <c r="AG878" s="23">
        <f t="shared" si="175"/>
        <v>0.64125851164366088</v>
      </c>
      <c r="AH878" s="25">
        <f t="shared" si="181"/>
        <v>2.1938936098540975</v>
      </c>
      <c r="AI878" s="25">
        <f t="shared" si="176"/>
        <v>4.6905171284601254E-5</v>
      </c>
    </row>
    <row r="879" spans="6:35" ht="15">
      <c r="F879" s="5">
        <v>2006</v>
      </c>
      <c r="G879" s="5">
        <v>2</v>
      </c>
      <c r="H879" s="5">
        <v>0</v>
      </c>
      <c r="I879" s="5">
        <v>37</v>
      </c>
      <c r="J879" s="5">
        <v>10</v>
      </c>
      <c r="K879" s="5">
        <v>-0.27349999546999998</v>
      </c>
      <c r="L879" s="5">
        <v>0.124835029244</v>
      </c>
      <c r="M879" s="5">
        <v>0</v>
      </c>
      <c r="N879" s="8">
        <f t="shared" si="177"/>
        <v>1E-4</v>
      </c>
      <c r="O879" s="5">
        <v>0</v>
      </c>
      <c r="P879" s="5">
        <v>96.736587524399994</v>
      </c>
      <c r="Q879" s="5">
        <v>5.4144916534399998</v>
      </c>
      <c r="R879" s="5">
        <v>73.902496337900004</v>
      </c>
      <c r="S879">
        <f t="shared" si="169"/>
        <v>5.9413998308355972E-6</v>
      </c>
      <c r="T879">
        <f t="shared" si="170"/>
        <v>1164059.9128807276</v>
      </c>
      <c r="U879">
        <f t="shared" si="171"/>
        <v>3495847.0217512534</v>
      </c>
      <c r="V879" s="9">
        <v>982.91241455099998</v>
      </c>
      <c r="W879" s="9">
        <v>60723.6445313</v>
      </c>
      <c r="X879">
        <f t="shared" si="178"/>
        <v>2.8109204201113783E-7</v>
      </c>
      <c r="Y879">
        <f t="shared" si="179"/>
        <v>8.0477940817742013</v>
      </c>
      <c r="Z879">
        <f t="shared" si="172"/>
        <v>1.2340421072902296E-4</v>
      </c>
      <c r="AA879">
        <f t="shared" si="173"/>
        <v>1.7504920002306861E-5</v>
      </c>
      <c r="AB879">
        <f>(1/(AA879*k))*(LN((50-dTar)/(hTar-dTar)))</f>
        <v>249652.38609041239</v>
      </c>
      <c r="AC879">
        <f t="shared" si="174"/>
        <v>402726.04578894714</v>
      </c>
      <c r="AD879" s="19">
        <v>2497.7700195299999</v>
      </c>
      <c r="AE879" s="19">
        <v>60723.6445313</v>
      </c>
      <c r="AF879">
        <f t="shared" si="180"/>
        <v>2.1461647183800129E-6</v>
      </c>
      <c r="AG879" s="23">
        <f t="shared" si="175"/>
        <v>1.0919534264497164</v>
      </c>
      <c r="AH879" s="25">
        <f t="shared" si="181"/>
        <v>3.735825101807833</v>
      </c>
      <c r="AI879" s="25">
        <f t="shared" si="176"/>
        <v>4.6905171284601254E-5</v>
      </c>
    </row>
    <row r="880" spans="6:35" ht="15">
      <c r="F880" s="5">
        <v>2006</v>
      </c>
      <c r="G880" s="5">
        <v>2</v>
      </c>
      <c r="H880" s="5">
        <v>0</v>
      </c>
      <c r="I880" s="5">
        <v>37</v>
      </c>
      <c r="J880" s="5">
        <v>11</v>
      </c>
      <c r="K880" s="5">
        <v>0.83999997377400004</v>
      </c>
      <c r="L880" s="5">
        <v>0.17202305793799999</v>
      </c>
      <c r="M880" s="5">
        <v>0</v>
      </c>
      <c r="N880" s="8">
        <f t="shared" si="177"/>
        <v>1E-4</v>
      </c>
      <c r="O880" s="5">
        <v>0</v>
      </c>
      <c r="P880" s="5">
        <v>96.736587524399994</v>
      </c>
      <c r="Q880" s="5">
        <v>9.3252401351900005</v>
      </c>
      <c r="R880" s="5">
        <v>243.94999694800001</v>
      </c>
      <c r="S880">
        <f t="shared" si="169"/>
        <v>5.9413998308355972E-6</v>
      </c>
      <c r="T880">
        <f t="shared" si="170"/>
        <v>1164059.9128807276</v>
      </c>
      <c r="U880">
        <f t="shared" si="171"/>
        <v>3495847.0217512534</v>
      </c>
      <c r="V880" s="9">
        <v>934.39135742200006</v>
      </c>
      <c r="W880" s="9">
        <v>60723.6445313</v>
      </c>
      <c r="X880">
        <f t="shared" si="178"/>
        <v>2.8109587584490834E-7</v>
      </c>
      <c r="Y880">
        <f t="shared" si="179"/>
        <v>13.860601324950226</v>
      </c>
      <c r="Z880">
        <f t="shared" si="172"/>
        <v>1.2340421072902296E-4</v>
      </c>
      <c r="AA880">
        <f t="shared" si="173"/>
        <v>1.7504920002306861E-5</v>
      </c>
      <c r="AB880">
        <f>(1/(AA880*k))*(LN((50-dTar)/(hTar-dTar)))</f>
        <v>249652.38609041239</v>
      </c>
      <c r="AC880">
        <f t="shared" si="174"/>
        <v>402726.04578894714</v>
      </c>
      <c r="AD880" s="19">
        <v>2497.7700195299999</v>
      </c>
      <c r="AE880" s="19">
        <v>60723.6445313</v>
      </c>
      <c r="AF880">
        <f t="shared" si="180"/>
        <v>2.1461647183800129E-6</v>
      </c>
      <c r="AG880" s="23">
        <f t="shared" si="175"/>
        <v>1.8806558611768327</v>
      </c>
      <c r="AH880" s="25">
        <f t="shared" si="181"/>
        <v>6.4341584575539326</v>
      </c>
      <c r="AI880" s="25">
        <f t="shared" si="176"/>
        <v>4.6905171284601254E-5</v>
      </c>
    </row>
    <row r="881" spans="6:35" ht="15">
      <c r="F881" s="5">
        <v>2006</v>
      </c>
      <c r="G881" s="5">
        <v>2</v>
      </c>
      <c r="H881" s="5">
        <v>0</v>
      </c>
      <c r="I881" s="5">
        <v>37</v>
      </c>
      <c r="J881" s="5">
        <v>12</v>
      </c>
      <c r="K881" s="5">
        <v>2.95050001144</v>
      </c>
      <c r="L881" s="5">
        <v>0.27556777000400001</v>
      </c>
      <c r="M881" s="5">
        <v>0</v>
      </c>
      <c r="N881" s="8">
        <f t="shared" si="177"/>
        <v>1E-4</v>
      </c>
      <c r="O881" s="5">
        <v>0</v>
      </c>
      <c r="P881" s="5">
        <v>96.736587524399994</v>
      </c>
      <c r="Q881" s="5">
        <v>12.522214889500001</v>
      </c>
      <c r="R881" s="5">
        <v>417.482513428</v>
      </c>
      <c r="S881">
        <f t="shared" si="169"/>
        <v>5.9413998308355972E-6</v>
      </c>
      <c r="T881">
        <f t="shared" si="170"/>
        <v>1164059.9128807276</v>
      </c>
      <c r="U881">
        <f t="shared" si="171"/>
        <v>3495847.0217512534</v>
      </c>
      <c r="V881" s="9">
        <v>909.09680175799997</v>
      </c>
      <c r="W881" s="9">
        <v>60723.6445313</v>
      </c>
      <c r="X881">
        <f t="shared" si="178"/>
        <v>2.8109787450568848E-7</v>
      </c>
      <c r="Y881">
        <f t="shared" si="179"/>
        <v>18.61249962249628</v>
      </c>
      <c r="Z881">
        <f t="shared" si="172"/>
        <v>1.2340421072902296E-4</v>
      </c>
      <c r="AA881">
        <f t="shared" si="173"/>
        <v>1.7504920002306861E-5</v>
      </c>
      <c r="AB881">
        <f>(1/(AA881*k))*(LN((50-dTar)/(hTar-dTar)))</f>
        <v>249652.38609041239</v>
      </c>
      <c r="AC881">
        <f t="shared" si="174"/>
        <v>402726.04578894714</v>
      </c>
      <c r="AD881" s="19">
        <v>2497.7700195299999</v>
      </c>
      <c r="AE881" s="19">
        <v>60723.6445313</v>
      </c>
      <c r="AF881">
        <f t="shared" si="180"/>
        <v>2.1461647183800129E-6</v>
      </c>
      <c r="AG881" s="23">
        <f t="shared" si="175"/>
        <v>2.5254103834001524</v>
      </c>
      <c r="AH881" s="25">
        <f t="shared" si="181"/>
        <v>8.6400127277835743</v>
      </c>
      <c r="AI881" s="25">
        <f t="shared" si="176"/>
        <v>4.6905171284601254E-5</v>
      </c>
    </row>
    <row r="882" spans="6:35" ht="15">
      <c r="F882" s="5">
        <v>2006</v>
      </c>
      <c r="G882" s="5">
        <v>2</v>
      </c>
      <c r="H882" s="5">
        <v>0</v>
      </c>
      <c r="I882" s="5">
        <v>37</v>
      </c>
      <c r="J882" s="5">
        <v>13</v>
      </c>
      <c r="K882" s="5">
        <v>3.56900000572</v>
      </c>
      <c r="L882" s="5">
        <v>0.323327422142</v>
      </c>
      <c r="M882" s="5">
        <v>0</v>
      </c>
      <c r="N882" s="8">
        <f t="shared" si="177"/>
        <v>1E-4</v>
      </c>
      <c r="O882" s="5">
        <v>0</v>
      </c>
      <c r="P882" s="5">
        <v>96.736587524399994</v>
      </c>
      <c r="Q882" s="5">
        <v>16.432769775400001</v>
      </c>
      <c r="R882" s="5">
        <v>493.53750610399999</v>
      </c>
      <c r="S882">
        <f t="shared" si="169"/>
        <v>5.9413998308355972E-6</v>
      </c>
      <c r="T882">
        <f t="shared" si="170"/>
        <v>1164059.9128807276</v>
      </c>
      <c r="U882">
        <f t="shared" si="171"/>
        <v>3495847.0217512534</v>
      </c>
      <c r="V882" s="9">
        <v>902.51831054700006</v>
      </c>
      <c r="W882" s="9">
        <v>60723.6445313</v>
      </c>
      <c r="X882">
        <f t="shared" si="178"/>
        <v>2.8109839431281021E-7</v>
      </c>
      <c r="Y882">
        <f t="shared" si="179"/>
        <v>24.425007797651581</v>
      </c>
      <c r="Z882">
        <f t="shared" si="172"/>
        <v>1.2340421072902296E-4</v>
      </c>
      <c r="AA882">
        <f t="shared" si="173"/>
        <v>1.7504920002306861E-5</v>
      </c>
      <c r="AB882">
        <f>(1/(AA882*k))*(LN((50-dTar)/(hTar-dTar)))</f>
        <v>249652.38609041239</v>
      </c>
      <c r="AC882">
        <f t="shared" si="174"/>
        <v>402726.04578894714</v>
      </c>
      <c r="AD882" s="19">
        <v>2497.7700195299999</v>
      </c>
      <c r="AE882" s="19">
        <v>60723.6445313</v>
      </c>
      <c r="AF882">
        <f t="shared" si="180"/>
        <v>2.1461647183800129E-6</v>
      </c>
      <c r="AG882" s="23">
        <f t="shared" si="175"/>
        <v>3.3140722395107374</v>
      </c>
      <c r="AH882" s="25">
        <f t="shared" si="181"/>
        <v>11.338207254701846</v>
      </c>
      <c r="AI882" s="25">
        <f t="shared" si="176"/>
        <v>4.6905171284601254E-5</v>
      </c>
    </row>
    <row r="883" spans="6:35" ht="15">
      <c r="F883" s="5">
        <v>2006</v>
      </c>
      <c r="G883" s="5">
        <v>2</v>
      </c>
      <c r="H883" s="5">
        <v>0</v>
      </c>
      <c r="I883" s="5">
        <v>37</v>
      </c>
      <c r="J883" s="5">
        <v>14</v>
      </c>
      <c r="K883" s="5">
        <v>4.0514998436000003</v>
      </c>
      <c r="L883" s="5">
        <v>0.34418603777899998</v>
      </c>
      <c r="M883" s="5">
        <v>2.7499999851E-2</v>
      </c>
      <c r="N883" s="8">
        <f t="shared" si="177"/>
        <v>2.7499999851E-2</v>
      </c>
      <c r="O883" s="5">
        <v>0</v>
      </c>
      <c r="P883" s="5">
        <v>96.736587524399994</v>
      </c>
      <c r="Q883" s="5">
        <v>21.0737342834</v>
      </c>
      <c r="R883" s="5">
        <v>625.55749511700003</v>
      </c>
      <c r="S883">
        <f t="shared" si="169"/>
        <v>1.6338849446271033E-3</v>
      </c>
      <c r="T883">
        <f t="shared" si="170"/>
        <v>4232.9451606829671</v>
      </c>
      <c r="U883">
        <f t="shared" si="171"/>
        <v>12712.171057063231</v>
      </c>
      <c r="V883" s="9">
        <v>706.81610107400002</v>
      </c>
      <c r="W883" s="9">
        <v>3716.5187988299999</v>
      </c>
      <c r="X883">
        <f t="shared" si="178"/>
        <v>5.8358358516598332E-5</v>
      </c>
      <c r="Y883">
        <f t="shared" si="179"/>
        <v>27.987397622085922</v>
      </c>
      <c r="Z883">
        <f t="shared" si="172"/>
        <v>3.3936157766609035E-2</v>
      </c>
      <c r="AA883">
        <f t="shared" si="173"/>
        <v>4.8138529745520549E-3</v>
      </c>
      <c r="AB883">
        <f>(1/(AA883*k))*(LN((50-dTar)/(hTar-dTar)))</f>
        <v>907.82686342936177</v>
      </c>
      <c r="AC883">
        <f t="shared" si="174"/>
        <v>1464.4583562581461</v>
      </c>
      <c r="AD883" s="19">
        <v>2397.3144531299999</v>
      </c>
      <c r="AE883" s="19">
        <v>1261.4354248</v>
      </c>
      <c r="AF883">
        <f t="shared" si="180"/>
        <v>1.9519019221721446E-4</v>
      </c>
      <c r="AG883" s="23">
        <f t="shared" si="175"/>
        <v>19.987258559989407</v>
      </c>
      <c r="AH883" s="25">
        <f t="shared" si="181"/>
        <v>23.028061550352952</v>
      </c>
      <c r="AI883" s="25">
        <f t="shared" si="176"/>
        <v>1.2898922033376637E-2</v>
      </c>
    </row>
    <row r="884" spans="6:35" ht="15">
      <c r="F884" s="5">
        <v>2006</v>
      </c>
      <c r="G884" s="5">
        <v>2</v>
      </c>
      <c r="H884" s="5">
        <v>0</v>
      </c>
      <c r="I884" s="5">
        <v>37</v>
      </c>
      <c r="J884" s="5">
        <v>15</v>
      </c>
      <c r="K884" s="5">
        <v>5.5784997940099998</v>
      </c>
      <c r="L884" s="5">
        <v>0.420559793711</v>
      </c>
      <c r="M884" s="5">
        <v>0</v>
      </c>
      <c r="N884" s="8">
        <f t="shared" si="177"/>
        <v>1E-4</v>
      </c>
      <c r="O884" s="5">
        <v>0</v>
      </c>
      <c r="P884" s="5">
        <v>96.736587524399994</v>
      </c>
      <c r="Q884" s="5">
        <v>21.848279952999999</v>
      </c>
      <c r="R884" s="5">
        <v>767.72497558600003</v>
      </c>
      <c r="S884">
        <f t="shared" si="169"/>
        <v>5.9413998308355972E-6</v>
      </c>
      <c r="T884">
        <f t="shared" si="170"/>
        <v>1164059.9128807276</v>
      </c>
      <c r="U884">
        <f t="shared" si="171"/>
        <v>3495847.0217512534</v>
      </c>
      <c r="V884" s="9">
        <v>907.48181152300003</v>
      </c>
      <c r="W884" s="9">
        <v>60723.6445313</v>
      </c>
      <c r="X884">
        <f t="shared" si="178"/>
        <v>2.8109800211583911E-7</v>
      </c>
      <c r="Y884">
        <f t="shared" si="179"/>
        <v>32.474382188080476</v>
      </c>
      <c r="Z884">
        <f t="shared" si="172"/>
        <v>1.2340421072902296E-4</v>
      </c>
      <c r="AA884">
        <f t="shared" si="173"/>
        <v>1.7504920002306861E-5</v>
      </c>
      <c r="AB884">
        <f>(1/(AA884*k))*(LN((50-dTar)/(hTar-dTar)))</f>
        <v>249652.38609041239</v>
      </c>
      <c r="AC884">
        <f t="shared" si="174"/>
        <v>402726.04578894714</v>
      </c>
      <c r="AD884" s="19">
        <v>2497.7700195299999</v>
      </c>
      <c r="AE884" s="19">
        <v>60723.6445313</v>
      </c>
      <c r="AF884">
        <f t="shared" si="180"/>
        <v>2.1461647183800129E-6</v>
      </c>
      <c r="AG884" s="23">
        <f t="shared" si="175"/>
        <v>4.4062400878794055</v>
      </c>
      <c r="AH884" s="25">
        <f t="shared" si="181"/>
        <v>15.074765943462927</v>
      </c>
      <c r="AI884" s="25">
        <f t="shared" si="176"/>
        <v>4.6905171284601254E-5</v>
      </c>
    </row>
    <row r="885" spans="6:35" ht="15">
      <c r="F885" s="5">
        <v>2006</v>
      </c>
      <c r="G885" s="5">
        <v>2</v>
      </c>
      <c r="H885" s="5">
        <v>0</v>
      </c>
      <c r="I885" s="5">
        <v>37</v>
      </c>
      <c r="J885" s="5">
        <v>16</v>
      </c>
      <c r="K885" s="5">
        <v>4.4489998817399998</v>
      </c>
      <c r="L885" s="5">
        <v>0.343439877033</v>
      </c>
      <c r="M885" s="5">
        <v>0</v>
      </c>
      <c r="N885" s="8">
        <f t="shared" si="177"/>
        <v>1E-4</v>
      </c>
      <c r="O885" s="5">
        <v>0</v>
      </c>
      <c r="P885" s="5">
        <v>96.736587524399994</v>
      </c>
      <c r="Q885" s="5">
        <v>20.300159454300001</v>
      </c>
      <c r="R885" s="5">
        <v>353.11248779300001</v>
      </c>
      <c r="S885">
        <f t="shared" si="169"/>
        <v>5.9413998308355972E-6</v>
      </c>
      <c r="T885">
        <f t="shared" si="170"/>
        <v>1164059.9128807276</v>
      </c>
      <c r="U885">
        <f t="shared" si="171"/>
        <v>3495847.0217512534</v>
      </c>
      <c r="V885" s="9">
        <v>924.72869873000002</v>
      </c>
      <c r="W885" s="9">
        <v>60723.6445313</v>
      </c>
      <c r="X885">
        <f t="shared" si="178"/>
        <v>2.8109663934090946E-7</v>
      </c>
      <c r="Y885">
        <f t="shared" si="179"/>
        <v>30.173248586035594</v>
      </c>
      <c r="Z885">
        <f t="shared" si="172"/>
        <v>1.2340421072902296E-4</v>
      </c>
      <c r="AA885">
        <f t="shared" si="173"/>
        <v>1.7504920002306861E-5</v>
      </c>
      <c r="AB885">
        <f>(1/(AA885*k))*(LN((50-dTar)/(hTar-dTar)))</f>
        <v>249652.38609041239</v>
      </c>
      <c r="AC885">
        <f t="shared" si="174"/>
        <v>402726.04578894714</v>
      </c>
      <c r="AD885" s="19">
        <v>2497.7700195299999</v>
      </c>
      <c r="AE885" s="19">
        <v>60723.6445313</v>
      </c>
      <c r="AF885">
        <f t="shared" si="180"/>
        <v>2.1461647183800129E-6</v>
      </c>
      <c r="AG885" s="23">
        <f t="shared" si="175"/>
        <v>4.094014067191071</v>
      </c>
      <c r="AH885" s="25">
        <f t="shared" si="181"/>
        <v>14.006568548526904</v>
      </c>
      <c r="AI885" s="25">
        <f t="shared" si="176"/>
        <v>4.6905171284601254E-5</v>
      </c>
    </row>
    <row r="886" spans="6:35" ht="15">
      <c r="F886" s="5">
        <v>2006</v>
      </c>
      <c r="G886" s="5">
        <v>2</v>
      </c>
      <c r="H886" s="5">
        <v>0</v>
      </c>
      <c r="I886" s="5">
        <v>37</v>
      </c>
      <c r="J886" s="5">
        <v>17</v>
      </c>
      <c r="K886" s="5">
        <v>3.3664999008200001</v>
      </c>
      <c r="L886" s="5">
        <v>0.27685368061100002</v>
      </c>
      <c r="M886" s="5">
        <v>0</v>
      </c>
      <c r="N886" s="8">
        <f t="shared" si="177"/>
        <v>1E-4</v>
      </c>
      <c r="O886" s="5">
        <v>0</v>
      </c>
      <c r="P886" s="5">
        <v>96.736587524399994</v>
      </c>
      <c r="Q886" s="5">
        <v>16.764995575</v>
      </c>
      <c r="R886" s="5">
        <v>183.48524475100001</v>
      </c>
      <c r="S886">
        <f t="shared" si="169"/>
        <v>5.9413998308355972E-6</v>
      </c>
      <c r="T886">
        <f t="shared" si="170"/>
        <v>1164059.9128807276</v>
      </c>
      <c r="U886">
        <f t="shared" si="171"/>
        <v>3495847.0217512534</v>
      </c>
      <c r="V886" s="9">
        <v>950.919921875</v>
      </c>
      <c r="W886" s="9">
        <v>60723.6445313</v>
      </c>
      <c r="X886">
        <f t="shared" si="178"/>
        <v>2.810945698482506E-7</v>
      </c>
      <c r="Y886">
        <f t="shared" si="179"/>
        <v>24.918649968546219</v>
      </c>
      <c r="Z886">
        <f t="shared" si="172"/>
        <v>1.2340421072902296E-4</v>
      </c>
      <c r="AA886">
        <f t="shared" si="173"/>
        <v>1.7504920002306861E-5</v>
      </c>
      <c r="AB886">
        <f>(1/(AA886*k))*(LN((50-dTar)/(hTar-dTar)))</f>
        <v>249652.38609041239</v>
      </c>
      <c r="AC886">
        <f t="shared" si="174"/>
        <v>402726.04578894714</v>
      </c>
      <c r="AD886" s="19">
        <v>2497.7700195299999</v>
      </c>
      <c r="AE886" s="19">
        <v>60723.6445313</v>
      </c>
      <c r="AF886">
        <f t="shared" si="180"/>
        <v>2.1461647183800129E-6</v>
      </c>
      <c r="AG886" s="23">
        <f t="shared" si="175"/>
        <v>3.3810513712419064</v>
      </c>
      <c r="AH886" s="25">
        <f t="shared" si="181"/>
        <v>11.567358348107128</v>
      </c>
      <c r="AI886" s="25">
        <f t="shared" si="176"/>
        <v>4.6905171284601254E-5</v>
      </c>
    </row>
    <row r="887" spans="6:35" ht="15">
      <c r="F887" s="5">
        <v>2006</v>
      </c>
      <c r="G887" s="5">
        <v>2</v>
      </c>
      <c r="H887" s="5">
        <v>0</v>
      </c>
      <c r="I887" s="5">
        <v>37</v>
      </c>
      <c r="J887" s="5">
        <v>18</v>
      </c>
      <c r="K887" s="5">
        <v>2.7620000839199998</v>
      </c>
      <c r="L887" s="5">
        <v>0.24083334207500001</v>
      </c>
      <c r="M887" s="5">
        <v>0</v>
      </c>
      <c r="N887" s="8">
        <f t="shared" si="177"/>
        <v>1E-4</v>
      </c>
      <c r="O887" s="5">
        <v>0</v>
      </c>
      <c r="P887" s="5">
        <v>96.736587524399994</v>
      </c>
      <c r="Q887" s="5">
        <v>12.6803245544</v>
      </c>
      <c r="R887" s="5">
        <v>48.451751709</v>
      </c>
      <c r="S887">
        <f t="shared" si="169"/>
        <v>5.9413998308355972E-6</v>
      </c>
      <c r="T887">
        <f t="shared" si="170"/>
        <v>1164059.9128807276</v>
      </c>
      <c r="U887">
        <f t="shared" si="171"/>
        <v>3495847.0217512534</v>
      </c>
      <c r="V887" s="9">
        <v>992.83905029300001</v>
      </c>
      <c r="W887" s="9">
        <v>60723.6445313</v>
      </c>
      <c r="X887">
        <f t="shared" si="178"/>
        <v>2.8109125768267625E-7</v>
      </c>
      <c r="Y887">
        <f t="shared" si="179"/>
        <v>18.847291482146318</v>
      </c>
      <c r="Z887">
        <f t="shared" si="172"/>
        <v>1.2340421072902296E-4</v>
      </c>
      <c r="AA887">
        <f t="shared" si="173"/>
        <v>1.7504920002306861E-5</v>
      </c>
      <c r="AB887">
        <f>(1/(AA887*k))*(LN((50-dTar)/(hTar-dTar)))</f>
        <v>249652.38609041239</v>
      </c>
      <c r="AC887">
        <f t="shared" si="174"/>
        <v>402726.04578894714</v>
      </c>
      <c r="AD887" s="19">
        <v>2497.7700195299999</v>
      </c>
      <c r="AE887" s="19">
        <v>60723.6445313</v>
      </c>
      <c r="AF887">
        <f t="shared" si="180"/>
        <v>2.1461647183800129E-6</v>
      </c>
      <c r="AG887" s="23">
        <f t="shared" si="175"/>
        <v>2.557267780972984</v>
      </c>
      <c r="AH887" s="25">
        <f t="shared" si="181"/>
        <v>8.7490042494438018</v>
      </c>
      <c r="AI887" s="25">
        <f t="shared" si="176"/>
        <v>4.6905171284601254E-5</v>
      </c>
    </row>
    <row r="888" spans="6:35" ht="15">
      <c r="F888" s="5">
        <v>2006</v>
      </c>
      <c r="G888" s="5">
        <v>2</v>
      </c>
      <c r="H888" s="5">
        <v>0</v>
      </c>
      <c r="I888" s="5">
        <v>37</v>
      </c>
      <c r="J888" s="5">
        <v>19</v>
      </c>
      <c r="K888" s="5">
        <v>1.8919999599499999</v>
      </c>
      <c r="L888" s="5">
        <v>0.197451636195</v>
      </c>
      <c r="M888" s="5">
        <v>2.4499999359300001E-2</v>
      </c>
      <c r="N888" s="8">
        <f t="shared" si="177"/>
        <v>2.4499999359300001E-2</v>
      </c>
      <c r="O888" s="5">
        <v>0</v>
      </c>
      <c r="P888" s="5">
        <v>96.736587524399994</v>
      </c>
      <c r="Q888" s="5">
        <v>8.7333946228000006</v>
      </c>
      <c r="R888" s="5">
        <v>0</v>
      </c>
      <c r="S888">
        <f t="shared" si="169"/>
        <v>1.4556429204881725E-3</v>
      </c>
      <c r="T888">
        <f t="shared" si="170"/>
        <v>4751.2650747840116</v>
      </c>
      <c r="U888">
        <f t="shared" si="171"/>
        <v>14268.76372722948</v>
      </c>
      <c r="V888" s="9">
        <v>780.22760009800004</v>
      </c>
      <c r="W888" s="9">
        <v>4171.6025390599998</v>
      </c>
      <c r="X888">
        <f t="shared" si="178"/>
        <v>5.2027528751272172E-5</v>
      </c>
      <c r="Y888">
        <f t="shared" si="179"/>
        <v>11.6011622610401</v>
      </c>
      <c r="Z888">
        <f t="shared" si="172"/>
        <v>3.0234030837959846E-2</v>
      </c>
      <c r="AA888">
        <f t="shared" si="173"/>
        <v>4.2887052884111581E-3</v>
      </c>
      <c r="AB888">
        <f>(1/(AA888*k))*(LN((50-dTar)/(hTar-dTar)))</f>
        <v>1018.9893576288869</v>
      </c>
      <c r="AC888">
        <f t="shared" si="174"/>
        <v>1643.7798217169166</v>
      </c>
      <c r="AD888" s="19">
        <v>2408.0717773400002</v>
      </c>
      <c r="AE888" s="19">
        <v>1415.8967285199999</v>
      </c>
      <c r="AF888">
        <f t="shared" si="180"/>
        <v>1.8289064164794127E-4</v>
      </c>
      <c r="AG888" s="23">
        <f t="shared" si="175"/>
        <v>8.113482270909234</v>
      </c>
      <c r="AH888" s="25">
        <f t="shared" si="181"/>
        <v>9.4391276954578682</v>
      </c>
      <c r="AI888" s="25">
        <f t="shared" si="176"/>
        <v>1.1491766664205875E-2</v>
      </c>
    </row>
    <row r="889" spans="6:35" ht="15">
      <c r="F889" s="5">
        <v>2006</v>
      </c>
      <c r="G889" s="5">
        <v>2</v>
      </c>
      <c r="H889" s="5">
        <v>0</v>
      </c>
      <c r="I889" s="5">
        <v>37</v>
      </c>
      <c r="J889" s="5">
        <v>20</v>
      </c>
      <c r="K889" s="5">
        <v>0.73000001907300005</v>
      </c>
      <c r="L889" s="5">
        <v>0.135240331292</v>
      </c>
      <c r="M889" s="5">
        <v>0</v>
      </c>
      <c r="N889" s="8">
        <f t="shared" si="177"/>
        <v>1E-4</v>
      </c>
      <c r="O889" s="5">
        <v>0</v>
      </c>
      <c r="P889" s="5">
        <v>96.736587524399994</v>
      </c>
      <c r="Q889" s="5">
        <v>6.6124901771499998</v>
      </c>
      <c r="R889" s="5">
        <v>0</v>
      </c>
      <c r="S889">
        <f t="shared" si="169"/>
        <v>5.9413998308355972E-6</v>
      </c>
      <c r="T889">
        <f t="shared" si="170"/>
        <v>1164059.9128807276</v>
      </c>
      <c r="U889">
        <f t="shared" si="171"/>
        <v>3495847.0217512534</v>
      </c>
      <c r="V889" s="9">
        <v>992.83905029300001</v>
      </c>
      <c r="W889" s="9">
        <v>60723.6445313</v>
      </c>
      <c r="X889">
        <f t="shared" si="178"/>
        <v>2.8109125768267625E-7</v>
      </c>
      <c r="Y889">
        <f t="shared" si="179"/>
        <v>9.8284179759681578</v>
      </c>
      <c r="Z889">
        <f t="shared" si="172"/>
        <v>1.2340421072902296E-4</v>
      </c>
      <c r="AA889">
        <f t="shared" si="173"/>
        <v>1.7504920002306861E-5</v>
      </c>
      <c r="AB889">
        <f>(1/(AA889*k))*(LN((50-dTar)/(hTar-dTar)))</f>
        <v>249652.38609041239</v>
      </c>
      <c r="AC889">
        <f t="shared" si="174"/>
        <v>402726.04578894714</v>
      </c>
      <c r="AD889" s="19">
        <v>2497.7700195299999</v>
      </c>
      <c r="AE889" s="19">
        <v>60723.6445313</v>
      </c>
      <c r="AF889">
        <f t="shared" si="180"/>
        <v>2.1461647183800129E-6</v>
      </c>
      <c r="AG889" s="23">
        <f t="shared" si="175"/>
        <v>1.3335548320928734</v>
      </c>
      <c r="AH889" s="25">
        <f t="shared" si="181"/>
        <v>4.5623993621847942</v>
      </c>
      <c r="AI889" s="25">
        <f t="shared" si="176"/>
        <v>4.6905171284601254E-5</v>
      </c>
    </row>
    <row r="890" spans="6:35" ht="15">
      <c r="F890" s="5">
        <v>2006</v>
      </c>
      <c r="G890" s="5">
        <v>2</v>
      </c>
      <c r="H890" s="5">
        <v>0</v>
      </c>
      <c r="I890" s="5">
        <v>37</v>
      </c>
      <c r="J890" s="5">
        <v>21</v>
      </c>
      <c r="K890" s="5">
        <v>1.0390000343300001</v>
      </c>
      <c r="L890" s="5">
        <v>0.14158572256599999</v>
      </c>
      <c r="M890" s="5">
        <v>5.0500001758300002E-2</v>
      </c>
      <c r="N890" s="8">
        <f t="shared" si="177"/>
        <v>5.0500001758300002E-2</v>
      </c>
      <c r="O890" s="5">
        <v>0</v>
      </c>
      <c r="P890" s="5">
        <v>96.736587524399994</v>
      </c>
      <c r="Q890" s="5">
        <v>4.8874421119699996</v>
      </c>
      <c r="R890" s="5">
        <v>0</v>
      </c>
      <c r="S890">
        <f t="shared" si="169"/>
        <v>3.0004070190396094E-3</v>
      </c>
      <c r="T890">
        <f t="shared" si="170"/>
        <v>2305.0690541597987</v>
      </c>
      <c r="U890">
        <f t="shared" si="171"/>
        <v>6922.4691089771859</v>
      </c>
      <c r="V890" s="9">
        <v>689.00762939499998</v>
      </c>
      <c r="W890" s="9">
        <v>2023.8468017600001</v>
      </c>
      <c r="X890">
        <f t="shared" si="178"/>
        <v>1.0378478686625203E-4</v>
      </c>
      <c r="Y890">
        <f t="shared" si="179"/>
        <v>6.4243453106049913</v>
      </c>
      <c r="Z890">
        <f t="shared" si="172"/>
        <v>6.2319128587972825E-2</v>
      </c>
      <c r="AA890">
        <f t="shared" si="173"/>
        <v>8.8399849089539715E-3</v>
      </c>
      <c r="AB890">
        <f>(1/(AA890*k))*(LN((50-dTar)/(hTar-dTar)))</f>
        <v>494.36114336249602</v>
      </c>
      <c r="AC890">
        <f t="shared" si="174"/>
        <v>797.47729062753274</v>
      </c>
      <c r="AD890" s="19">
        <v>2318.1779785200001</v>
      </c>
      <c r="AE890" s="19">
        <v>686.92016601600005</v>
      </c>
      <c r="AF890">
        <f t="shared" si="180"/>
        <v>2.6297966129815755E-4</v>
      </c>
      <c r="AG890" s="23">
        <f t="shared" si="175"/>
        <v>5.0770296347657728</v>
      </c>
      <c r="AH890" s="25">
        <f t="shared" si="181"/>
        <v>5.5891359249509263</v>
      </c>
      <c r="AI890" s="25">
        <f t="shared" si="176"/>
        <v>2.3687112323457257E-2</v>
      </c>
    </row>
    <row r="891" spans="6:35" ht="15">
      <c r="F891" s="5">
        <v>2006</v>
      </c>
      <c r="G891" s="5">
        <v>2</v>
      </c>
      <c r="H891" s="5">
        <v>0</v>
      </c>
      <c r="I891" s="5">
        <v>37</v>
      </c>
      <c r="J891" s="5">
        <v>22</v>
      </c>
      <c r="K891" s="5">
        <v>1.2065000534100001</v>
      </c>
      <c r="L891" s="5">
        <v>0.149971202016</v>
      </c>
      <c r="M891" s="5">
        <v>1.9500000402299999E-2</v>
      </c>
      <c r="N891" s="8">
        <f t="shared" si="177"/>
        <v>1.9500000402299999E-2</v>
      </c>
      <c r="O891" s="5">
        <v>0</v>
      </c>
      <c r="P891" s="5">
        <v>96.736587524399994</v>
      </c>
      <c r="Q891" s="5">
        <v>11.5667648315</v>
      </c>
      <c r="R891" s="5">
        <v>0</v>
      </c>
      <c r="S891">
        <f t="shared" si="169"/>
        <v>1.1585729909151926E-3</v>
      </c>
      <c r="T891">
        <f t="shared" si="170"/>
        <v>5969.5378916168047</v>
      </c>
      <c r="U891">
        <f t="shared" si="171"/>
        <v>17927.420254508936</v>
      </c>
      <c r="V891" s="9">
        <v>809.26763916000004</v>
      </c>
      <c r="W891" s="9">
        <v>5241.2446289099998</v>
      </c>
      <c r="X891">
        <f t="shared" si="178"/>
        <v>4.1705013518506865E-5</v>
      </c>
      <c r="Y891">
        <f t="shared" si="179"/>
        <v>15.400990055904186</v>
      </c>
      <c r="Z891">
        <f t="shared" si="172"/>
        <v>2.4063821588614611E-2</v>
      </c>
      <c r="AA891">
        <f t="shared" si="173"/>
        <v>3.4134594708721301E-3</v>
      </c>
      <c r="AB891">
        <f>(1/(AA891*k))*(LN((50-dTar)/(hTar-dTar)))</f>
        <v>1280.2686202045734</v>
      </c>
      <c r="AC891">
        <f t="shared" si="174"/>
        <v>2065.2617306687143</v>
      </c>
      <c r="AD891" s="19">
        <v>2426.2346191400002</v>
      </c>
      <c r="AE891" s="19">
        <v>1778.94714355</v>
      </c>
      <c r="AF891">
        <f t="shared" si="180"/>
        <v>1.5947835285640342E-4</v>
      </c>
      <c r="AG891" s="23">
        <f t="shared" si="175"/>
        <v>10.328450065621757</v>
      </c>
      <c r="AH891" s="25">
        <f t="shared" si="181"/>
        <v>12.256490897345415</v>
      </c>
      <c r="AI891" s="25">
        <f t="shared" si="176"/>
        <v>9.1465085891967463E-3</v>
      </c>
    </row>
    <row r="892" spans="6:35" ht="15">
      <c r="F892" s="5">
        <v>2006</v>
      </c>
      <c r="G892" s="5">
        <v>2</v>
      </c>
      <c r="H892" s="5">
        <v>0</v>
      </c>
      <c r="I892" s="5">
        <v>37</v>
      </c>
      <c r="J892" s="5">
        <v>23</v>
      </c>
      <c r="K892" s="5">
        <v>1.2695000171699999</v>
      </c>
      <c r="L892" s="5">
        <v>0.14864453673399999</v>
      </c>
      <c r="M892" s="5">
        <v>9.4999998807899999E-2</v>
      </c>
      <c r="N892" s="8">
        <f t="shared" si="177"/>
        <v>9.4999998807899999E-2</v>
      </c>
      <c r="O892" s="5">
        <v>0</v>
      </c>
      <c r="P892" s="5">
        <v>96.736587524399994</v>
      </c>
      <c r="Q892" s="5">
        <v>7.3671984672499997</v>
      </c>
      <c r="R892" s="5">
        <v>0</v>
      </c>
      <c r="S892">
        <f t="shared" si="169"/>
        <v>5.6443297684663886E-3</v>
      </c>
      <c r="T892">
        <f t="shared" si="170"/>
        <v>1225.3262394608862</v>
      </c>
      <c r="U892">
        <f t="shared" si="171"/>
        <v>3679.8390164406474</v>
      </c>
      <c r="V892" s="9">
        <v>622.51599121100003</v>
      </c>
      <c r="W892" s="9">
        <v>1075.8344726600001</v>
      </c>
      <c r="X892">
        <f t="shared" si="178"/>
        <v>1.8593617864539304E-4</v>
      </c>
      <c r="Y892">
        <f t="shared" si="179"/>
        <v>9.5409328451218123</v>
      </c>
      <c r="Z892">
        <f t="shared" si="172"/>
        <v>0.11723399872147018</v>
      </c>
      <c r="AA892">
        <f t="shared" si="173"/>
        <v>1.6629673793515362E-2</v>
      </c>
      <c r="AB892">
        <f>(1/(AA892*k))*(LN((50-dTar)/(hTar-dTar)))</f>
        <v>262.79198865595345</v>
      </c>
      <c r="AC892">
        <f t="shared" si="174"/>
        <v>423.92215878160346</v>
      </c>
      <c r="AD892" s="19">
        <v>2180.1003418</v>
      </c>
      <c r="AE892" s="19">
        <v>365.15234375</v>
      </c>
      <c r="AF892">
        <f t="shared" si="180"/>
        <v>3.3679390821631178E-4</v>
      </c>
      <c r="AG892" s="23">
        <f t="shared" si="175"/>
        <v>8.1787318766554922</v>
      </c>
      <c r="AH892" s="25">
        <f t="shared" si="181"/>
        <v>8.69649597378395</v>
      </c>
      <c r="AI892" s="25">
        <f t="shared" si="176"/>
        <v>4.4559912161214632E-2</v>
      </c>
    </row>
    <row r="893" spans="6:35" ht="15">
      <c r="F893" s="5">
        <v>2006</v>
      </c>
      <c r="G893" s="5">
        <v>2</v>
      </c>
      <c r="H893" s="5">
        <v>0</v>
      </c>
      <c r="I893" s="5">
        <v>37</v>
      </c>
      <c r="J893" s="5">
        <v>24</v>
      </c>
      <c r="K893" s="5">
        <v>0.70249998569500005</v>
      </c>
      <c r="L893" s="5">
        <v>0.10797724872800001</v>
      </c>
      <c r="M893" s="5">
        <v>0</v>
      </c>
      <c r="N893" s="8">
        <f t="shared" si="177"/>
        <v>1E-4</v>
      </c>
      <c r="O893" s="5">
        <v>0</v>
      </c>
      <c r="P893" s="5">
        <v>96.736587524399994</v>
      </c>
      <c r="Q893" s="5">
        <v>7.1942958831799997</v>
      </c>
      <c r="R893" s="5">
        <v>0</v>
      </c>
      <c r="S893">
        <f t="shared" si="169"/>
        <v>5.9413998308355972E-6</v>
      </c>
      <c r="T893">
        <f t="shared" si="170"/>
        <v>1164059.9128807276</v>
      </c>
      <c r="U893">
        <f t="shared" si="171"/>
        <v>3495847.0217512534</v>
      </c>
      <c r="V893" s="9">
        <v>992.83905029300001</v>
      </c>
      <c r="W893" s="9">
        <v>60723.6445313</v>
      </c>
      <c r="X893">
        <f t="shared" si="178"/>
        <v>2.8109125768267625E-7</v>
      </c>
      <c r="Y893">
        <f t="shared" si="179"/>
        <v>10.693179889630564</v>
      </c>
      <c r="Z893">
        <f t="shared" si="172"/>
        <v>1.2340421072902296E-4</v>
      </c>
      <c r="AA893">
        <f t="shared" si="173"/>
        <v>1.7504920002306861E-5</v>
      </c>
      <c r="AB893">
        <f>(1/(AA893*k))*(LN((50-dTar)/(hTar-dTar)))</f>
        <v>249652.38609041239</v>
      </c>
      <c r="AC893">
        <f t="shared" si="174"/>
        <v>402726.04578894714</v>
      </c>
      <c r="AD893" s="19">
        <v>2497.7700195299999</v>
      </c>
      <c r="AE893" s="19">
        <v>60723.6445313</v>
      </c>
      <c r="AF893">
        <f t="shared" si="180"/>
        <v>2.1461647183800129E-6</v>
      </c>
      <c r="AG893" s="23">
        <f t="shared" si="175"/>
        <v>1.4508888151809078</v>
      </c>
      <c r="AH893" s="25">
        <f t="shared" si="181"/>
        <v>4.9638260427535377</v>
      </c>
      <c r="AI893" s="25">
        <f t="shared" si="176"/>
        <v>4.6905171284601254E-5</v>
      </c>
    </row>
    <row r="894" spans="6:35" ht="15">
      <c r="F894" s="5">
        <v>2006</v>
      </c>
      <c r="G894" s="5">
        <v>2</v>
      </c>
      <c r="H894" s="5">
        <v>0</v>
      </c>
      <c r="I894" s="5">
        <v>38</v>
      </c>
      <c r="J894" s="5">
        <v>1</v>
      </c>
      <c r="K894" s="5">
        <v>1.1829999685299999</v>
      </c>
      <c r="L894" s="5">
        <v>0.12842434644699999</v>
      </c>
      <c r="M894" s="5">
        <v>0.63650000095399994</v>
      </c>
      <c r="N894" s="8">
        <f t="shared" si="177"/>
        <v>0.63650000095399994</v>
      </c>
      <c r="O894" s="5">
        <v>0</v>
      </c>
      <c r="P894" s="5">
        <v>96.736587524399994</v>
      </c>
      <c r="Q894" s="5">
        <v>8.3723125457799998</v>
      </c>
      <c r="R894" s="5">
        <v>0</v>
      </c>
      <c r="S894">
        <f t="shared" si="169"/>
        <v>3.7817009979949523E-2</v>
      </c>
      <c r="T894">
        <f t="shared" si="170"/>
        <v>182.88451078334791</v>
      </c>
      <c r="U894">
        <f t="shared" si="171"/>
        <v>549.2296962312023</v>
      </c>
      <c r="V894" s="9">
        <v>526.02557373000002</v>
      </c>
      <c r="W894" s="9">
        <v>160.57231140100001</v>
      </c>
      <c r="X894">
        <f t="shared" si="178"/>
        <v>8.0917436629609845E-4</v>
      </c>
      <c r="Y894">
        <f t="shared" si="179"/>
        <v>9.8264901996758596</v>
      </c>
      <c r="Z894">
        <f t="shared" si="172"/>
        <v>0.78546780246750714</v>
      </c>
      <c r="AA894">
        <f t="shared" si="173"/>
        <v>0.11141881598168007</v>
      </c>
      <c r="AB894">
        <f>(1/(AA894*k))*(LN((50-dTar)/(hTar-dTar)))</f>
        <v>39.222684323052327</v>
      </c>
      <c r="AC894">
        <f t="shared" si="174"/>
        <v>63.271963108457619</v>
      </c>
      <c r="AD894" s="19">
        <v>1301.08361816</v>
      </c>
      <c r="AE894" s="19">
        <v>54.5003509521</v>
      </c>
      <c r="AF894">
        <f t="shared" si="180"/>
        <v>7.0479319097250842E-4</v>
      </c>
      <c r="AG894" s="23">
        <f t="shared" si="175"/>
        <v>9.3882911469880614</v>
      </c>
      <c r="AH894" s="25">
        <f t="shared" si="181"/>
        <v>9.5548478754955202</v>
      </c>
      <c r="AI894" s="25">
        <f t="shared" si="176"/>
        <v>0.29855141567396221</v>
      </c>
    </row>
    <row r="895" spans="6:35" ht="15">
      <c r="F895" s="5">
        <v>2006</v>
      </c>
      <c r="G895" s="5">
        <v>2</v>
      </c>
      <c r="H895" s="5">
        <v>0</v>
      </c>
      <c r="I895" s="5">
        <v>38</v>
      </c>
      <c r="J895" s="5">
        <v>2</v>
      </c>
      <c r="K895" s="5">
        <v>1.4184999465899999</v>
      </c>
      <c r="L895" s="5">
        <v>0.125882521272</v>
      </c>
      <c r="M895" s="5">
        <v>1.5089999437299999</v>
      </c>
      <c r="N895" s="8">
        <f t="shared" si="177"/>
        <v>1.5089999437299999</v>
      </c>
      <c r="O895" s="5">
        <v>0</v>
      </c>
      <c r="P895" s="5">
        <v>96.736587524399994</v>
      </c>
      <c r="Q895" s="5">
        <v>10.610830307000001</v>
      </c>
      <c r="R895" s="5">
        <v>0</v>
      </c>
      <c r="S895">
        <f t="shared" si="169"/>
        <v>8.9655720104083458E-2</v>
      </c>
      <c r="T895">
        <f t="shared" si="170"/>
        <v>77.141150184761628</v>
      </c>
      <c r="U895">
        <f t="shared" si="171"/>
        <v>231.66647793969392</v>
      </c>
      <c r="V895" s="9">
        <v>513.751953125</v>
      </c>
      <c r="W895" s="9">
        <v>67.729804992699997</v>
      </c>
      <c r="X895">
        <f t="shared" si="178"/>
        <v>1.2297880701907071E-3</v>
      </c>
      <c r="Y895">
        <f t="shared" si="179"/>
        <v>11.722954999830684</v>
      </c>
      <c r="Z895">
        <f t="shared" si="172"/>
        <v>1.8621694704614067</v>
      </c>
      <c r="AA895">
        <f t="shared" si="173"/>
        <v>0.26414923298479198</v>
      </c>
      <c r="AB895">
        <f>(1/(AA895*k))*(LN((50-dTar)/(hTar-dTar)))</f>
        <v>16.544227660692471</v>
      </c>
      <c r="AC895">
        <f t="shared" si="174"/>
        <v>26.688274407318705</v>
      </c>
      <c r="AD895" s="19">
        <v>837.76898193399995</v>
      </c>
      <c r="AE895" s="19">
        <v>22.988384246799999</v>
      </c>
      <c r="AF895">
        <f t="shared" si="180"/>
        <v>1.1268295817389903E-3</v>
      </c>
      <c r="AG895" s="23">
        <f t="shared" si="175"/>
        <v>11.370408967047435</v>
      </c>
      <c r="AH895" s="25">
        <f t="shared" si="181"/>
        <v>11.50440951658878</v>
      </c>
      <c r="AI895" s="25">
        <f t="shared" si="176"/>
        <v>0.70779900829109299</v>
      </c>
    </row>
    <row r="896" spans="6:35" ht="15">
      <c r="F896" s="5">
        <v>2006</v>
      </c>
      <c r="G896" s="5">
        <v>2</v>
      </c>
      <c r="H896" s="5">
        <v>0</v>
      </c>
      <c r="I896" s="5">
        <v>38</v>
      </c>
      <c r="J896" s="5">
        <v>3</v>
      </c>
      <c r="K896" s="5">
        <v>2.3624999523199999</v>
      </c>
      <c r="L896" s="5">
        <v>0.14627526700499999</v>
      </c>
      <c r="M896" s="5">
        <v>0.746500015259</v>
      </c>
      <c r="N896" s="8">
        <f t="shared" si="177"/>
        <v>0.746500015259</v>
      </c>
      <c r="O896" s="5">
        <v>0</v>
      </c>
      <c r="P896" s="5">
        <v>96.736587524399994</v>
      </c>
      <c r="Q896" s="5">
        <v>11.8548545837</v>
      </c>
      <c r="R896" s="5">
        <v>0</v>
      </c>
      <c r="S896">
        <f t="shared" si="169"/>
        <v>4.4352550643785925E-2</v>
      </c>
      <c r="T896">
        <f t="shared" si="170"/>
        <v>155.93568507521789</v>
      </c>
      <c r="U896">
        <f t="shared" si="171"/>
        <v>468.29831886049743</v>
      </c>
      <c r="V896" s="9">
        <v>522.95471191399997</v>
      </c>
      <c r="W896" s="9">
        <v>136.91127014200001</v>
      </c>
      <c r="X896">
        <f t="shared" si="178"/>
        <v>8.8639571309570846E-4</v>
      </c>
      <c r="Y896">
        <f t="shared" si="179"/>
        <v>13.756253946828947</v>
      </c>
      <c r="Z896">
        <f t="shared" si="172"/>
        <v>0.92121245192240475</v>
      </c>
      <c r="AA896">
        <f t="shared" si="173"/>
        <v>0.13067423048829643</v>
      </c>
      <c r="AB896">
        <f>(1/(AA896*k))*(LN((50-dTar)/(hTar-dTar)))</f>
        <v>33.44305170627424</v>
      </c>
      <c r="AC896">
        <f t="shared" si="174"/>
        <v>53.94856497748637</v>
      </c>
      <c r="AD896" s="19">
        <v>1209.4064941399999</v>
      </c>
      <c r="AE896" s="19">
        <v>46.469486236599998</v>
      </c>
      <c r="AF896">
        <f t="shared" si="180"/>
        <v>7.6346103266042319E-4</v>
      </c>
      <c r="AG896" s="23">
        <f t="shared" si="175"/>
        <v>13.189666488585306</v>
      </c>
      <c r="AH896" s="25">
        <f t="shared" si="181"/>
        <v>13.405022849763139</v>
      </c>
      <c r="AI896" s="25">
        <f t="shared" si="176"/>
        <v>0.35014711079680838</v>
      </c>
    </row>
    <row r="897" spans="6:35" ht="15">
      <c r="F897" s="5">
        <v>2006</v>
      </c>
      <c r="G897" s="5">
        <v>2</v>
      </c>
      <c r="H897" s="5">
        <v>0</v>
      </c>
      <c r="I897" s="5">
        <v>38</v>
      </c>
      <c r="J897" s="5">
        <v>4</v>
      </c>
      <c r="K897" s="5">
        <v>2.75200009346</v>
      </c>
      <c r="L897" s="5">
        <v>0.154113098979</v>
      </c>
      <c r="M897" s="5">
        <v>1.0805000066799999</v>
      </c>
      <c r="N897" s="8">
        <f t="shared" si="177"/>
        <v>1.0805000066799999</v>
      </c>
      <c r="O897" s="5">
        <v>0</v>
      </c>
      <c r="P897" s="5">
        <v>96.736587524399994</v>
      </c>
      <c r="Q897" s="5">
        <v>13.403459549000001</v>
      </c>
      <c r="R897" s="5">
        <v>0</v>
      </c>
      <c r="S897">
        <f t="shared" si="169"/>
        <v>6.4196825569064128E-2</v>
      </c>
      <c r="T897">
        <f t="shared" si="170"/>
        <v>107.73344800408454</v>
      </c>
      <c r="U897">
        <f t="shared" si="171"/>
        <v>323.53975012853294</v>
      </c>
      <c r="V897" s="9">
        <v>517.36535644499997</v>
      </c>
      <c r="W897" s="9">
        <v>94.589790344199997</v>
      </c>
      <c r="X897">
        <f t="shared" si="178"/>
        <v>1.0689529181771042E-3</v>
      </c>
      <c r="Y897">
        <f t="shared" si="179"/>
        <v>15.14792459299564</v>
      </c>
      <c r="Z897">
        <f t="shared" si="172"/>
        <v>1.3333825051704944</v>
      </c>
      <c r="AA897">
        <f t="shared" si="173"/>
        <v>0.18914066179425429</v>
      </c>
      <c r="AB897">
        <f>(1/(AA897*k))*(LN((50-dTar)/(hTar-dTar)))</f>
        <v>23.10526465034528</v>
      </c>
      <c r="AC897">
        <f t="shared" si="174"/>
        <v>37.272192808807468</v>
      </c>
      <c r="AD897" s="19">
        <v>1004.92053223</v>
      </c>
      <c r="AE897" s="19">
        <v>32.105018615699997</v>
      </c>
      <c r="AF897">
        <f t="shared" si="180"/>
        <v>9.3084064069448374E-4</v>
      </c>
      <c r="AG897" s="23">
        <f t="shared" si="175"/>
        <v>14.622375349856782</v>
      </c>
      <c r="AH897" s="25">
        <f t="shared" si="181"/>
        <v>14.822133341276137</v>
      </c>
      <c r="AI897" s="25">
        <f t="shared" si="176"/>
        <v>0.50681037886338198</v>
      </c>
    </row>
    <row r="898" spans="6:35" ht="15">
      <c r="F898" s="5">
        <v>2006</v>
      </c>
      <c r="G898" s="5">
        <v>2</v>
      </c>
      <c r="H898" s="5">
        <v>0</v>
      </c>
      <c r="I898" s="5">
        <v>38</v>
      </c>
      <c r="J898" s="5">
        <v>5</v>
      </c>
      <c r="K898" s="5">
        <v>2.8034999370599998</v>
      </c>
      <c r="L898" s="5">
        <v>0.13861283659900001</v>
      </c>
      <c r="M898" s="5">
        <v>2.3849999904599999</v>
      </c>
      <c r="N898" s="8">
        <f t="shared" si="177"/>
        <v>2.3849999904599999</v>
      </c>
      <c r="O898" s="5">
        <v>0</v>
      </c>
      <c r="P898" s="5">
        <v>96.736587524399994</v>
      </c>
      <c r="Q898" s="5">
        <v>15.122300148000001</v>
      </c>
      <c r="R898" s="5">
        <v>0</v>
      </c>
      <c r="S898">
        <f t="shared" si="169"/>
        <v>0.14170238539861943</v>
      </c>
      <c r="T898">
        <f t="shared" si="170"/>
        <v>48.807543712241809</v>
      </c>
      <c r="U898">
        <f t="shared" si="171"/>
        <v>146.57639562828686</v>
      </c>
      <c r="V898" s="9">
        <v>510.35852050800003</v>
      </c>
      <c r="W898" s="9">
        <v>42.852943420400003</v>
      </c>
      <c r="X898">
        <f t="shared" si="178"/>
        <v>1.4290044994971711E-3</v>
      </c>
      <c r="Y898">
        <f t="shared" si="179"/>
        <v>16.256101443582523</v>
      </c>
      <c r="Z898">
        <f t="shared" si="172"/>
        <v>2.9431904141144352</v>
      </c>
      <c r="AA898">
        <f t="shared" si="173"/>
        <v>0.41749234038504912</v>
      </c>
      <c r="AB898">
        <f>(1/(AA898*k))*(LN((50-dTar)/(hTar-dTar)))</f>
        <v>10.46760532868017</v>
      </c>
      <c r="AC898">
        <f t="shared" si="174"/>
        <v>16.88578815093717</v>
      </c>
      <c r="AD898" s="19">
        <v>645.76977539100005</v>
      </c>
      <c r="AE898" s="19">
        <v>14.5448522568</v>
      </c>
      <c r="AF898">
        <f t="shared" si="180"/>
        <v>1.4766677288886932E-3</v>
      </c>
      <c r="AG898" s="23">
        <f t="shared" si="175"/>
        <v>15.850760456287473</v>
      </c>
      <c r="AH898" s="25">
        <f t="shared" si="181"/>
        <v>16.004828038952805</v>
      </c>
      <c r="AI898" s="25">
        <f t="shared" si="176"/>
        <v>1.1186883306629862</v>
      </c>
    </row>
    <row r="899" spans="6:35" ht="15">
      <c r="F899" s="5">
        <v>2006</v>
      </c>
      <c r="G899" s="5">
        <v>2</v>
      </c>
      <c r="H899" s="5">
        <v>0</v>
      </c>
      <c r="I899" s="5">
        <v>38</v>
      </c>
      <c r="J899" s="5">
        <v>6</v>
      </c>
      <c r="K899" s="5">
        <v>2.9045000076299998</v>
      </c>
      <c r="L899" s="5">
        <v>0.145632177591</v>
      </c>
      <c r="M899" s="5">
        <v>1.5750000476799999</v>
      </c>
      <c r="N899" s="8">
        <f t="shared" si="177"/>
        <v>1.5750000476799999</v>
      </c>
      <c r="O899" s="5">
        <v>0</v>
      </c>
      <c r="P899" s="5">
        <v>96.736587524399994</v>
      </c>
      <c r="Q899" s="5">
        <v>17.387735366800001</v>
      </c>
      <c r="R899" s="5">
        <v>0</v>
      </c>
      <c r="S899">
        <f t="shared" si="169"/>
        <v>9.3577050168520082E-2</v>
      </c>
      <c r="T899">
        <f t="shared" si="170"/>
        <v>73.908563659753938</v>
      </c>
      <c r="U899">
        <f t="shared" si="171"/>
        <v>221.95853434421741</v>
      </c>
      <c r="V899" s="9">
        <v>513.36706543000003</v>
      </c>
      <c r="W899" s="9">
        <v>64.891593933099998</v>
      </c>
      <c r="X899">
        <f t="shared" si="178"/>
        <v>1.2496607269422832E-3</v>
      </c>
      <c r="Y899">
        <f t="shared" si="179"/>
        <v>19.157096893141684</v>
      </c>
      <c r="Z899">
        <f t="shared" si="172"/>
        <v>1.9436163778212392</v>
      </c>
      <c r="AA899">
        <f t="shared" si="173"/>
        <v>0.27570249838267891</v>
      </c>
      <c r="AB899">
        <f>(1/(AA899*k))*(LN((50-dTar)/(hTar-dTar)))</f>
        <v>15.850944668741715</v>
      </c>
      <c r="AC899">
        <f t="shared" si="174"/>
        <v>25.569906895061305</v>
      </c>
      <c r="AD899" s="19">
        <v>817.89721679700006</v>
      </c>
      <c r="AE899" s="19">
        <v>22.025060653699999</v>
      </c>
      <c r="AF899">
        <f t="shared" si="180"/>
        <v>1.1554119356443583E-3</v>
      </c>
      <c r="AG899" s="23">
        <f t="shared" si="175"/>
        <v>18.591123921002623</v>
      </c>
      <c r="AH899" s="25">
        <f t="shared" si="181"/>
        <v>18.80624671984237</v>
      </c>
      <c r="AI899" s="25">
        <f t="shared" si="176"/>
        <v>0.73875647009685541</v>
      </c>
    </row>
    <row r="900" spans="6:35" ht="15">
      <c r="F900" s="5">
        <v>2006</v>
      </c>
      <c r="G900" s="5">
        <v>2</v>
      </c>
      <c r="H900" s="5">
        <v>0</v>
      </c>
      <c r="I900" s="5">
        <v>38</v>
      </c>
      <c r="J900" s="5">
        <v>7</v>
      </c>
      <c r="K900" s="5">
        <v>3.1124999523199999</v>
      </c>
      <c r="L900" s="5">
        <v>0.158109262586</v>
      </c>
      <c r="M900" s="5">
        <v>0.94749999046300004</v>
      </c>
      <c r="N900" s="8">
        <f t="shared" si="177"/>
        <v>0.94749999046300004</v>
      </c>
      <c r="O900" s="5">
        <v>0</v>
      </c>
      <c r="P900" s="5">
        <v>96.736587524399994</v>
      </c>
      <c r="Q900" s="5">
        <v>18.2510356903</v>
      </c>
      <c r="R900" s="5">
        <v>0</v>
      </c>
      <c r="S900">
        <f t="shared" si="169"/>
        <v>5.6294762830535978E-2</v>
      </c>
      <c r="T900">
        <f t="shared" si="170"/>
        <v>122.85592871741397</v>
      </c>
      <c r="U900">
        <f t="shared" si="171"/>
        <v>368.95483450538006</v>
      </c>
      <c r="V900" s="9">
        <v>519.13244628899997</v>
      </c>
      <c r="W900" s="9">
        <v>107.86730194099999</v>
      </c>
      <c r="X900">
        <f t="shared" si="178"/>
        <v>1.0040618491392542E-3</v>
      </c>
      <c r="Y900">
        <f t="shared" si="179"/>
        <v>20.819185268205931</v>
      </c>
      <c r="Z900">
        <f t="shared" si="172"/>
        <v>1.1692548848884328</v>
      </c>
      <c r="AA900">
        <f t="shared" si="173"/>
        <v>0.16585911535241324</v>
      </c>
      <c r="AB900">
        <f>(1/(AA900*k))*(LN((50-dTar)/(hTar-dTar)))</f>
        <v>26.348537055754345</v>
      </c>
      <c r="AC900">
        <f t="shared" si="174"/>
        <v>42.504068584966781</v>
      </c>
      <c r="AD900" s="19">
        <v>1075.7192382799999</v>
      </c>
      <c r="AE900" s="19">
        <v>36.611579894999998</v>
      </c>
      <c r="AF900">
        <f t="shared" si="180"/>
        <v>8.6592465422102448E-4</v>
      </c>
      <c r="AG900" s="23">
        <f t="shared" si="175"/>
        <v>20.052928473690784</v>
      </c>
      <c r="AH900" s="25">
        <f t="shared" si="181"/>
        <v>20.344177904989724</v>
      </c>
      <c r="AI900" s="25">
        <f t="shared" si="176"/>
        <v>0.44442649344825058</v>
      </c>
    </row>
    <row r="901" spans="6:35" ht="15">
      <c r="F901" s="5">
        <v>2006</v>
      </c>
      <c r="G901" s="5">
        <v>2</v>
      </c>
      <c r="H901" s="5">
        <v>0</v>
      </c>
      <c r="I901" s="5">
        <v>38</v>
      </c>
      <c r="J901" s="5">
        <v>8</v>
      </c>
      <c r="K901" s="5">
        <v>3.0155000686600002</v>
      </c>
      <c r="L901" s="5">
        <v>0.15512868762000001</v>
      </c>
      <c r="M901" s="5">
        <v>0.945999979973</v>
      </c>
      <c r="N901" s="8">
        <f t="shared" si="177"/>
        <v>0.945999979973</v>
      </c>
      <c r="O901" s="5">
        <v>0</v>
      </c>
      <c r="P901" s="5">
        <v>96.736587524399994</v>
      </c>
      <c r="Q901" s="5">
        <v>17.181125640899999</v>
      </c>
      <c r="R901" s="5">
        <v>0</v>
      </c>
      <c r="S901">
        <f t="shared" si="169"/>
        <v>5.6205641209820599E-2</v>
      </c>
      <c r="T901">
        <f t="shared" si="170"/>
        <v>123.05073335349873</v>
      </c>
      <c r="U901">
        <f t="shared" si="171"/>
        <v>369.53986213097266</v>
      </c>
      <c r="V901" s="9">
        <v>519.15509033199999</v>
      </c>
      <c r="W901" s="9">
        <v>108.038337708</v>
      </c>
      <c r="X901">
        <f t="shared" si="178"/>
        <v>1.0032774161967311E-3</v>
      </c>
      <c r="Y901">
        <f t="shared" si="179"/>
        <v>19.600940587935764</v>
      </c>
      <c r="Z901">
        <f t="shared" si="172"/>
        <v>1.1674038087823957</v>
      </c>
      <c r="AA901">
        <f t="shared" si="173"/>
        <v>0.16559653971611252</v>
      </c>
      <c r="AB901">
        <f>(1/(AA901*k))*(LN((50-dTar)/(hTar-dTar)))</f>
        <v>26.390316213065656</v>
      </c>
      <c r="AC901">
        <f t="shared" si="174"/>
        <v>42.571464515299624</v>
      </c>
      <c r="AD901" s="19">
        <v>1076.58752441</v>
      </c>
      <c r="AE901" s="19">
        <v>36.669631957999997</v>
      </c>
      <c r="AF901">
        <f t="shared" si="180"/>
        <v>8.6518016765823518E-4</v>
      </c>
      <c r="AG901" s="23">
        <f t="shared" si="175"/>
        <v>18.878999002799972</v>
      </c>
      <c r="AH901" s="25">
        <f t="shared" si="181"/>
        <v>19.153404499243109</v>
      </c>
      <c r="AI901" s="25">
        <f t="shared" si="176"/>
        <v>0.44372291095862904</v>
      </c>
    </row>
    <row r="902" spans="6:35" ht="15">
      <c r="F902" s="5">
        <v>2006</v>
      </c>
      <c r="G902" s="5">
        <v>2</v>
      </c>
      <c r="H902" s="5">
        <v>0</v>
      </c>
      <c r="I902" s="5">
        <v>38</v>
      </c>
      <c r="J902" s="5">
        <v>9</v>
      </c>
      <c r="K902" s="5">
        <v>2.8919999599500001</v>
      </c>
      <c r="L902" s="5">
        <v>0.14023925364000001</v>
      </c>
      <c r="M902" s="5">
        <v>0.17900000512600001</v>
      </c>
      <c r="N902" s="8">
        <f t="shared" si="177"/>
        <v>0.17900000512600001</v>
      </c>
      <c r="O902" s="5">
        <v>0</v>
      </c>
      <c r="P902" s="5">
        <v>96.736587524399994</v>
      </c>
      <c r="Q902" s="5">
        <v>14.1731548309</v>
      </c>
      <c r="R902" s="5">
        <v>0</v>
      </c>
      <c r="S902">
        <f t="shared" ref="S902:S965" si="182">(N902*k)/LN((uhzRef-dRef)/zoRef)</f>
        <v>1.0635106001751873E-2</v>
      </c>
      <c r="T902">
        <f t="shared" ref="T902:T965" si="183">(1/(S902*k))*(LN((50-dRef)/(O3zRef-dRef)))</f>
        <v>650.31278186910299</v>
      </c>
      <c r="U902">
        <f t="shared" ref="U902:U965" si="184">(1/(S902*k))*(LN((50-dRef)/(uzoRef)))</f>
        <v>1952.9871070620861</v>
      </c>
      <c r="V902" s="9">
        <v>573.81451416000004</v>
      </c>
      <c r="W902" s="9">
        <v>570.97357177699996</v>
      </c>
      <c r="X902">
        <f t="shared" si="178"/>
        <v>3.2281232100379046E-4</v>
      </c>
      <c r="Y902">
        <f t="shared" si="179"/>
        <v>17.939089581942262</v>
      </c>
      <c r="Z902">
        <f t="shared" ref="Z902:Z965" si="185">(S902/k)*LN((50-dRef)/(uzoRef))</f>
        <v>0.22089354353065091</v>
      </c>
      <c r="AA902">
        <f t="shared" ref="AA902:AA965" si="186">(Z902*k)/LN((50-dTar)/zoTar)</f>
        <v>3.1333807701431474E-2</v>
      </c>
      <c r="AB902">
        <f>(1/(AA902*k))*(LN((50-dTar)/(hTar-dTar)))</f>
        <v>139.47060276041864</v>
      </c>
      <c r="AC902">
        <f t="shared" ref="AC902:AC965" si="187">(1/(AA902*k))*(LN((50-dTar)/(zoTar)))</f>
        <v>224.98661131627574</v>
      </c>
      <c r="AD902" s="19">
        <v>1962.8754882799999</v>
      </c>
      <c r="AE902" s="19">
        <v>193.79592895499999</v>
      </c>
      <c r="AF902">
        <f t="shared" si="180"/>
        <v>4.1987556064389481E-4</v>
      </c>
      <c r="AG902" s="23">
        <f t="shared" ref="AG902:AG965" si="188" xml:space="preserve"> Y902*(1-(AC902*AF902))</f>
        <v>16.24444873646565</v>
      </c>
      <c r="AH902" s="25">
        <f t="shared" si="181"/>
        <v>16.888571158653534</v>
      </c>
      <c r="AI902" s="25">
        <f t="shared" ref="AI902:AI965" si="189">(AA902/k)*LN((hTar-dTar)/(zoTar))</f>
        <v>8.3960259003795307E-2</v>
      </c>
    </row>
    <row r="903" spans="6:35" ht="15">
      <c r="F903" s="5">
        <v>2006</v>
      </c>
      <c r="G903" s="5">
        <v>2</v>
      </c>
      <c r="H903" s="5">
        <v>0</v>
      </c>
      <c r="I903" s="5">
        <v>38</v>
      </c>
      <c r="J903" s="5">
        <v>10</v>
      </c>
      <c r="K903" s="5">
        <v>2.7065000534100001</v>
      </c>
      <c r="L903" s="5">
        <v>0.11131531000100001</v>
      </c>
      <c r="M903" s="5">
        <v>0.77050000429200005</v>
      </c>
      <c r="N903" s="8">
        <f t="shared" ref="N903:N966" si="190">IF(M903&lt;0, 0, IF(M903=0, 0.0001, IF(M903&gt;0, M903)))</f>
        <v>0.77050000429200005</v>
      </c>
      <c r="O903" s="5">
        <v>0</v>
      </c>
      <c r="P903" s="5">
        <v>96.736587524399994</v>
      </c>
      <c r="Q903" s="5">
        <v>13.2259502411</v>
      </c>
      <c r="R903" s="5">
        <v>0</v>
      </c>
      <c r="S903">
        <f t="shared" si="182"/>
        <v>4.5778485951593159E-2</v>
      </c>
      <c r="T903">
        <f t="shared" si="183"/>
        <v>151.07850829285371</v>
      </c>
      <c r="U903">
        <f t="shared" si="184"/>
        <v>453.71148634366722</v>
      </c>
      <c r="V903" s="9">
        <v>522.39715576200001</v>
      </c>
      <c r="W903" s="9">
        <v>132.646682739</v>
      </c>
      <c r="X903">
        <f t="shared" ref="X903:X966" si="191" xml:space="preserve"> (1/(U903 + W903 + V903))</f>
        <v>9.0191224122427238E-4</v>
      </c>
      <c r="Y903">
        <f t="shared" ref="Y903:Y966" si="192" xml:space="preserve"> Q903/(1-(T903*X903))</f>
        <v>15.312412812445737</v>
      </c>
      <c r="Z903">
        <f t="shared" si="185"/>
        <v>0.95082944896363075</v>
      </c>
      <c r="AA903">
        <f t="shared" si="186"/>
        <v>0.13487540936908554</v>
      </c>
      <c r="AB903">
        <f>(1/(AA903*k))*(LN((50-dTar)/(hTar-dTar)))</f>
        <v>32.401347787118304</v>
      </c>
      <c r="AC903">
        <f t="shared" si="187"/>
        <v>52.268143224607194</v>
      </c>
      <c r="AD903" s="19">
        <v>1191.3708496100001</v>
      </c>
      <c r="AE903" s="19">
        <v>45.022029876700003</v>
      </c>
      <c r="AF903">
        <f t="shared" ref="AF903:AF966" si="193" xml:space="preserve"> (1/(AC903 + AE903 + AD903))</f>
        <v>7.7599925998850163E-4</v>
      </c>
      <c r="AG903" s="23">
        <f t="shared" si="188"/>
        <v>14.691340729182672</v>
      </c>
      <c r="AH903" s="25">
        <f t="shared" ref="AH903:AH966" si="194">Y903*(1-AB903*AF903)</f>
        <v>14.927406356712243</v>
      </c>
      <c r="AI903" s="25">
        <f t="shared" si="189"/>
        <v>0.36140434676102262</v>
      </c>
    </row>
    <row r="904" spans="6:35" ht="15">
      <c r="F904" s="5">
        <v>2006</v>
      </c>
      <c r="G904" s="5">
        <v>2</v>
      </c>
      <c r="H904" s="5">
        <v>0</v>
      </c>
      <c r="I904" s="5">
        <v>38</v>
      </c>
      <c r="J904" s="5">
        <v>11</v>
      </c>
      <c r="K904" s="5">
        <v>2.56699991226</v>
      </c>
      <c r="L904" s="5">
        <v>0.107276290655</v>
      </c>
      <c r="M904" s="5">
        <v>1.87750005722</v>
      </c>
      <c r="N904" s="8">
        <f t="shared" si="190"/>
        <v>1.87750005722</v>
      </c>
      <c r="O904" s="5">
        <v>0</v>
      </c>
      <c r="P904" s="5">
        <v>96.736587524399994</v>
      </c>
      <c r="Q904" s="5">
        <v>17.0928554535</v>
      </c>
      <c r="R904" s="5">
        <v>64.370002746599994</v>
      </c>
      <c r="S904">
        <f t="shared" si="182"/>
        <v>0.11154978522360731</v>
      </c>
      <c r="T904">
        <f t="shared" si="183"/>
        <v>62.00052609342351</v>
      </c>
      <c r="U904">
        <f t="shared" si="184"/>
        <v>186.19690626947448</v>
      </c>
      <c r="V904" s="9">
        <v>510.33514404300001</v>
      </c>
      <c r="W904" s="9">
        <v>54.436363220200001</v>
      </c>
      <c r="X904">
        <f t="shared" si="191"/>
        <v>1.3316139294006274E-3</v>
      </c>
      <c r="Y904">
        <f t="shared" si="192"/>
        <v>18.631049105013673</v>
      </c>
      <c r="Z904">
        <f t="shared" si="185"/>
        <v>2.3169141270492952</v>
      </c>
      <c r="AA904">
        <f t="shared" si="186"/>
        <v>0.32865488305962648</v>
      </c>
      <c r="AB904">
        <f>(1/(AA904*k))*(LN((50-dTar)/(hTar-dTar)))</f>
        <v>13.297064100230752</v>
      </c>
      <c r="AC904">
        <f t="shared" si="187"/>
        <v>21.450121625309592</v>
      </c>
      <c r="AD904" s="19">
        <v>740.40686035199997</v>
      </c>
      <c r="AE904" s="19">
        <v>18.476415634199999</v>
      </c>
      <c r="AF904">
        <f t="shared" si="193"/>
        <v>1.2815035253660281E-3</v>
      </c>
      <c r="AG904" s="23">
        <f t="shared" si="188"/>
        <v>18.118911254022169</v>
      </c>
      <c r="AH904" s="25">
        <f t="shared" si="194"/>
        <v>18.313571658883333</v>
      </c>
      <c r="AI904" s="25">
        <f t="shared" si="189"/>
        <v>0.88064461770752744</v>
      </c>
    </row>
    <row r="905" spans="6:35" ht="15">
      <c r="F905" s="5">
        <v>2006</v>
      </c>
      <c r="G905" s="5">
        <v>2</v>
      </c>
      <c r="H905" s="5">
        <v>0</v>
      </c>
      <c r="I905" s="5">
        <v>38</v>
      </c>
      <c r="J905" s="5">
        <v>12</v>
      </c>
      <c r="K905" s="5">
        <v>3.1835000514999998</v>
      </c>
      <c r="L905" s="5">
        <v>0.15890699624999999</v>
      </c>
      <c r="M905" s="5">
        <v>1.7734999656699999</v>
      </c>
      <c r="N905" s="8">
        <f t="shared" si="190"/>
        <v>1.7734999656699999</v>
      </c>
      <c r="O905" s="5">
        <v>0</v>
      </c>
      <c r="P905" s="5">
        <v>96.736587524399994</v>
      </c>
      <c r="Q905" s="5">
        <v>22.4933300018</v>
      </c>
      <c r="R905" s="5">
        <v>145.34500122099999</v>
      </c>
      <c r="S905">
        <f t="shared" si="182"/>
        <v>0.10537072396018674</v>
      </c>
      <c r="T905">
        <f t="shared" si="183"/>
        <v>65.636308734912461</v>
      </c>
      <c r="U905">
        <f t="shared" si="184"/>
        <v>197.11570845340157</v>
      </c>
      <c r="V905" s="9">
        <v>503.094970703</v>
      </c>
      <c r="W905" s="9">
        <v>57.628570556600003</v>
      </c>
      <c r="X905">
        <f t="shared" si="191"/>
        <v>1.3195410509269693E-3</v>
      </c>
      <c r="Y905">
        <f t="shared" si="192"/>
        <v>24.626200385719891</v>
      </c>
      <c r="Z905">
        <f t="shared" si="185"/>
        <v>2.1885736349145564</v>
      </c>
      <c r="AA905">
        <f t="shared" si="186"/>
        <v>0.31044975023147309</v>
      </c>
      <c r="AB905">
        <f>(1/(AA905*k))*(LN((50-dTar)/(hTar-dTar)))</f>
        <v>14.076819335944998</v>
      </c>
      <c r="AC905">
        <f t="shared" si="187"/>
        <v>22.707981594846199</v>
      </c>
      <c r="AD905" s="19">
        <v>764.81304931600005</v>
      </c>
      <c r="AE905" s="19">
        <v>19.5598945618</v>
      </c>
      <c r="AF905">
        <f t="shared" si="193"/>
        <v>1.2390331234930075E-3</v>
      </c>
      <c r="AG905" s="23">
        <f t="shared" si="188"/>
        <v>23.933319055656941</v>
      </c>
      <c r="AH905" s="25">
        <f t="shared" si="194"/>
        <v>24.196678930287714</v>
      </c>
      <c r="AI905" s="25">
        <f t="shared" si="189"/>
        <v>0.83186319662985786</v>
      </c>
    </row>
    <row r="906" spans="6:35" ht="15">
      <c r="F906" s="5">
        <v>2006</v>
      </c>
      <c r="G906" s="5">
        <v>2</v>
      </c>
      <c r="H906" s="5">
        <v>0</v>
      </c>
      <c r="I906" s="5">
        <v>38</v>
      </c>
      <c r="J906" s="5">
        <v>13</v>
      </c>
      <c r="K906" s="5">
        <v>3.7314999103500002</v>
      </c>
      <c r="L906" s="5">
        <v>0.21386221051199999</v>
      </c>
      <c r="M906" s="5">
        <v>1.5575000047700001</v>
      </c>
      <c r="N906" s="8">
        <f t="shared" si="190"/>
        <v>1.5575000047700001</v>
      </c>
      <c r="O906" s="5">
        <v>0</v>
      </c>
      <c r="P906" s="5">
        <v>96.736587524399994</v>
      </c>
      <c r="Q906" s="5">
        <v>21.189165115400002</v>
      </c>
      <c r="R906" s="5">
        <v>172.50750732399999</v>
      </c>
      <c r="S906">
        <f t="shared" si="182"/>
        <v>9.2537302648669176E-2</v>
      </c>
      <c r="T906">
        <f t="shared" si="183"/>
        <v>74.738998992980896</v>
      </c>
      <c r="U906">
        <f t="shared" si="184"/>
        <v>224.45245656788902</v>
      </c>
      <c r="V906" s="9">
        <v>502.02606201200001</v>
      </c>
      <c r="W906" s="9">
        <v>65.6207199097</v>
      </c>
      <c r="X906">
        <f t="shared" si="191"/>
        <v>1.2624680739585683E-3</v>
      </c>
      <c r="Y906">
        <f t="shared" si="192"/>
        <v>23.396782575956895</v>
      </c>
      <c r="Z906">
        <f t="shared" si="185"/>
        <v>1.9220205879909131</v>
      </c>
      <c r="AA906">
        <f t="shared" si="186"/>
        <v>0.27263912987091399</v>
      </c>
      <c r="AB906">
        <f>(1/(AA906*k))*(LN((50-dTar)/(hTar-dTar)))</f>
        <v>16.029045606794668</v>
      </c>
      <c r="AC906">
        <f t="shared" si="187"/>
        <v>25.857209923310325</v>
      </c>
      <c r="AD906" s="19">
        <v>823.04742431600005</v>
      </c>
      <c r="AE906" s="19">
        <v>22.2725334167</v>
      </c>
      <c r="AF906">
        <f t="shared" si="193"/>
        <v>1.1478721402795719E-3</v>
      </c>
      <c r="AG906" s="23">
        <f t="shared" si="188"/>
        <v>22.702348032608711</v>
      </c>
      <c r="AH906" s="25">
        <f t="shared" si="194"/>
        <v>22.966298273927581</v>
      </c>
      <c r="AI906" s="25">
        <f t="shared" si="189"/>
        <v>0.73054804499504111</v>
      </c>
    </row>
    <row r="907" spans="6:35" ht="15">
      <c r="F907" s="5">
        <v>2006</v>
      </c>
      <c r="G907" s="5">
        <v>2</v>
      </c>
      <c r="H907" s="5">
        <v>0</v>
      </c>
      <c r="I907" s="5">
        <v>38</v>
      </c>
      <c r="J907" s="5">
        <v>14</v>
      </c>
      <c r="K907" s="5">
        <v>3.8294999599500001</v>
      </c>
      <c r="L907" s="5">
        <v>0.21574692428100001</v>
      </c>
      <c r="M907" s="5">
        <v>2.2054998874699998</v>
      </c>
      <c r="N907" s="8">
        <f t="shared" si="190"/>
        <v>2.2054998874699998</v>
      </c>
      <c r="O907" s="5">
        <v>0</v>
      </c>
      <c r="P907" s="5">
        <v>96.736587524399994</v>
      </c>
      <c r="Q907" s="5">
        <v>21.194499969500001</v>
      </c>
      <c r="R907" s="5">
        <v>240.25999450699999</v>
      </c>
      <c r="S907">
        <f t="shared" si="182"/>
        <v>0.13103756658322183</v>
      </c>
      <c r="T907">
        <f t="shared" si="183"/>
        <v>52.77986725340795</v>
      </c>
      <c r="U907">
        <f t="shared" si="184"/>
        <v>158.50588075801048</v>
      </c>
      <c r="V907" s="9">
        <v>495.09542846699998</v>
      </c>
      <c r="W907" s="9">
        <v>46.340637207</v>
      </c>
      <c r="X907">
        <f t="shared" si="191"/>
        <v>1.4286899150673148E-3</v>
      </c>
      <c r="Y907">
        <f t="shared" si="192"/>
        <v>22.923035881728332</v>
      </c>
      <c r="Z907">
        <f t="shared" si="185"/>
        <v>2.7216797287618424</v>
      </c>
      <c r="AA907">
        <f t="shared" si="186"/>
        <v>0.38607099095259123</v>
      </c>
      <c r="AB907">
        <f>(1/(AA907*k))*(LN((50-dTar)/(hTar-dTar)))</f>
        <v>11.319537466709953</v>
      </c>
      <c r="AC907">
        <f t="shared" si="187"/>
        <v>18.260080087826587</v>
      </c>
      <c r="AD907" s="19">
        <v>675.31842041000004</v>
      </c>
      <c r="AE907" s="19">
        <v>15.728620529200001</v>
      </c>
      <c r="AF907">
        <f t="shared" si="193"/>
        <v>1.4098265340295338E-3</v>
      </c>
      <c r="AG907" s="23">
        <f t="shared" si="188"/>
        <v>22.332915666312459</v>
      </c>
      <c r="AH907" s="25">
        <f t="shared" si="194"/>
        <v>22.557216681805095</v>
      </c>
      <c r="AI907" s="25">
        <f t="shared" si="189"/>
        <v>1.0344934998994912</v>
      </c>
    </row>
    <row r="908" spans="6:35" ht="15">
      <c r="F908" s="5">
        <v>2006</v>
      </c>
      <c r="G908" s="5">
        <v>2</v>
      </c>
      <c r="H908" s="5">
        <v>0</v>
      </c>
      <c r="I908" s="5">
        <v>38</v>
      </c>
      <c r="J908" s="5">
        <v>15</v>
      </c>
      <c r="K908" s="5">
        <v>4.0854997634899997</v>
      </c>
      <c r="L908" s="5">
        <v>0.22867052257100001</v>
      </c>
      <c r="M908" s="5">
        <v>2.3970000743900002</v>
      </c>
      <c r="N908" s="8">
        <f t="shared" si="190"/>
        <v>2.3970000743900002</v>
      </c>
      <c r="O908" s="5">
        <v>0</v>
      </c>
      <c r="P908" s="5">
        <v>96.736587524399994</v>
      </c>
      <c r="Q908" s="5">
        <v>21.997659683199998</v>
      </c>
      <c r="R908" s="5">
        <v>237.08250427199999</v>
      </c>
      <c r="S908">
        <f t="shared" si="182"/>
        <v>0.14241535836493657</v>
      </c>
      <c r="T908">
        <f t="shared" si="183"/>
        <v>48.563198863352696</v>
      </c>
      <c r="U908">
        <f t="shared" si="184"/>
        <v>145.84259129157073</v>
      </c>
      <c r="V908" s="9">
        <v>494.82116699199997</v>
      </c>
      <c r="W908" s="9">
        <v>42.638408660899998</v>
      </c>
      <c r="X908">
        <f t="shared" si="191"/>
        <v>1.4634813825802871E-3</v>
      </c>
      <c r="Y908">
        <f t="shared" si="192"/>
        <v>23.680677073723714</v>
      </c>
      <c r="Z908">
        <f t="shared" si="185"/>
        <v>2.9579990229750721</v>
      </c>
      <c r="AA908">
        <f t="shared" si="186"/>
        <v>0.41959294547720533</v>
      </c>
      <c r="AB908">
        <f>(1/(AA908*k))*(LN((50-dTar)/(hTar-dTar)))</f>
        <v>10.415201432730253</v>
      </c>
      <c r="AC908">
        <f t="shared" si="187"/>
        <v>16.801252953295588</v>
      </c>
      <c r="AD908" s="19">
        <v>643.92089843799999</v>
      </c>
      <c r="AE908" s="19">
        <v>14.472036361700001</v>
      </c>
      <c r="AF908">
        <f t="shared" si="193"/>
        <v>1.4810554032284222E-3</v>
      </c>
      <c r="AG908" s="23">
        <f t="shared" si="188"/>
        <v>23.091416898151099</v>
      </c>
      <c r="AH908" s="25">
        <f t="shared" si="194"/>
        <v>23.31539101786019</v>
      </c>
      <c r="AI908" s="25">
        <f t="shared" si="189"/>
        <v>1.1243169905846486</v>
      </c>
    </row>
    <row r="909" spans="6:35" ht="15">
      <c r="F909" s="5">
        <v>2006</v>
      </c>
      <c r="G909" s="5">
        <v>2</v>
      </c>
      <c r="H909" s="5">
        <v>0</v>
      </c>
      <c r="I909" s="5">
        <v>38</v>
      </c>
      <c r="J909" s="5">
        <v>16</v>
      </c>
      <c r="K909" s="5">
        <v>4.2399997711199999</v>
      </c>
      <c r="L909" s="5">
        <v>0.25002464652099998</v>
      </c>
      <c r="M909" s="5">
        <v>1.20599997044</v>
      </c>
      <c r="N909" s="8">
        <f t="shared" si="190"/>
        <v>1.20599997044</v>
      </c>
      <c r="O909" s="5">
        <v>0</v>
      </c>
      <c r="P909" s="5">
        <v>96.736587524399994</v>
      </c>
      <c r="Q909" s="5">
        <v>19.768114090000001</v>
      </c>
      <c r="R909" s="5">
        <v>161.232498169</v>
      </c>
      <c r="S909">
        <f t="shared" si="182"/>
        <v>7.1653280203599498E-2</v>
      </c>
      <c r="T909">
        <f t="shared" si="183"/>
        <v>96.522383201720075</v>
      </c>
      <c r="U909">
        <f t="shared" si="184"/>
        <v>289.87123610590311</v>
      </c>
      <c r="V909" s="9">
        <v>505.376861572</v>
      </c>
      <c r="W909" s="9">
        <v>84.746490478499993</v>
      </c>
      <c r="X909">
        <f t="shared" si="191"/>
        <v>1.136370624841011E-3</v>
      </c>
      <c r="Y909">
        <f t="shared" si="192"/>
        <v>22.203510612433963</v>
      </c>
      <c r="Z909">
        <f t="shared" si="185"/>
        <v>1.488254744913732</v>
      </c>
      <c r="AA909">
        <f t="shared" si="186"/>
        <v>0.21110933005336635</v>
      </c>
      <c r="AB909">
        <f>(1/(AA909*k))*(LN((50-dTar)/(hTar-dTar)))</f>
        <v>20.700861708920993</v>
      </c>
      <c r="AC909">
        <f t="shared" si="187"/>
        <v>33.393536953571868</v>
      </c>
      <c r="AD909" s="19">
        <v>947.71667480500003</v>
      </c>
      <c r="AE909" s="19">
        <v>28.764072418200001</v>
      </c>
      <c r="AF909">
        <f t="shared" si="193"/>
        <v>9.9022226396741934E-4</v>
      </c>
      <c r="AG909" s="23">
        <f t="shared" si="188"/>
        <v>21.469306599367371</v>
      </c>
      <c r="AH909" s="25">
        <f t="shared" si="194"/>
        <v>21.748372968231806</v>
      </c>
      <c r="AI909" s="25">
        <f t="shared" si="189"/>
        <v>0.5656763518271225</v>
      </c>
    </row>
    <row r="910" spans="6:35" ht="15">
      <c r="F910" s="5">
        <v>2006</v>
      </c>
      <c r="G910" s="5">
        <v>2</v>
      </c>
      <c r="H910" s="5">
        <v>0</v>
      </c>
      <c r="I910" s="5">
        <v>38</v>
      </c>
      <c r="J910" s="5">
        <v>17</v>
      </c>
      <c r="K910" s="5">
        <v>4.3959999084500003</v>
      </c>
      <c r="L910" s="5">
        <v>0.25449189543700002</v>
      </c>
      <c r="M910" s="5">
        <v>0.46200001239799998</v>
      </c>
      <c r="N910" s="8">
        <f t="shared" si="190"/>
        <v>0.46200001239799998</v>
      </c>
      <c r="O910" s="5">
        <v>0</v>
      </c>
      <c r="P910" s="5">
        <v>96.736587524399994</v>
      </c>
      <c r="Q910" s="5">
        <v>16.430345535299999</v>
      </c>
      <c r="R910" s="5">
        <v>87.883499145499997</v>
      </c>
      <c r="S910">
        <f t="shared" si="182"/>
        <v>2.7449267955075206E-2</v>
      </c>
      <c r="T910">
        <f t="shared" si="183"/>
        <v>251.96101334255437</v>
      </c>
      <c r="U910">
        <f t="shared" si="184"/>
        <v>756.67682422910411</v>
      </c>
      <c r="V910" s="9">
        <v>529.65692138700001</v>
      </c>
      <c r="W910" s="9">
        <v>221.22134399399999</v>
      </c>
      <c r="X910">
        <f t="shared" si="191"/>
        <v>6.633256767144928E-4</v>
      </c>
      <c r="Y910">
        <f t="shared" si="192"/>
        <v>19.727435406055623</v>
      </c>
      <c r="Z910">
        <f t="shared" si="185"/>
        <v>0.57012746886774002</v>
      </c>
      <c r="AA910">
        <f t="shared" si="186"/>
        <v>8.0872732580917664E-2</v>
      </c>
      <c r="AB910">
        <f>(1/(AA910*k))*(LN((50-dTar)/(hTar-dTar)))</f>
        <v>54.037311556464623</v>
      </c>
      <c r="AC910">
        <f t="shared" si="187"/>
        <v>87.170137441903364</v>
      </c>
      <c r="AD910" s="19">
        <v>1485.7567138700001</v>
      </c>
      <c r="AE910" s="19">
        <v>75.085433960000003</v>
      </c>
      <c r="AF910">
        <f t="shared" si="193"/>
        <v>6.0679159308270043E-4</v>
      </c>
      <c r="AG910" s="23">
        <f t="shared" si="188"/>
        <v>18.683970335382064</v>
      </c>
      <c r="AH910" s="25">
        <f t="shared" si="194"/>
        <v>19.080584904530884</v>
      </c>
      <c r="AI910" s="25">
        <f t="shared" si="189"/>
        <v>0.21670189715016089</v>
      </c>
    </row>
    <row r="911" spans="6:35" ht="15">
      <c r="F911" s="5">
        <v>2006</v>
      </c>
      <c r="G911" s="5">
        <v>2</v>
      </c>
      <c r="H911" s="5">
        <v>0</v>
      </c>
      <c r="I911" s="5">
        <v>38</v>
      </c>
      <c r="J911" s="5">
        <v>18</v>
      </c>
      <c r="K911" s="5">
        <v>3.5309998989100002</v>
      </c>
      <c r="L911" s="5">
        <v>0.20298849046199999</v>
      </c>
      <c r="M911" s="5">
        <v>0.71100002527200001</v>
      </c>
      <c r="N911" s="8">
        <f t="shared" si="190"/>
        <v>0.71100002527200001</v>
      </c>
      <c r="O911" s="5">
        <v>0</v>
      </c>
      <c r="P911" s="5">
        <v>96.736587524399994</v>
      </c>
      <c r="Q911" s="5">
        <v>15.4666500092</v>
      </c>
      <c r="R911" s="5">
        <v>10.231550216700001</v>
      </c>
      <c r="S911">
        <f t="shared" si="182"/>
        <v>4.2243354298751652E-2</v>
      </c>
      <c r="T911">
        <f t="shared" si="183"/>
        <v>163.72150091491278</v>
      </c>
      <c r="U911">
        <f t="shared" si="184"/>
        <v>491.68029500616171</v>
      </c>
      <c r="V911" s="9">
        <v>523.84582519499997</v>
      </c>
      <c r="W911" s="9">
        <v>143.74720764200001</v>
      </c>
      <c r="X911">
        <f t="shared" si="191"/>
        <v>8.6260933981851271E-4</v>
      </c>
      <c r="Y911">
        <f t="shared" si="192"/>
        <v>18.010187256723302</v>
      </c>
      <c r="Z911">
        <f t="shared" si="185"/>
        <v>0.87740396947006516</v>
      </c>
      <c r="AA911">
        <f t="shared" si="186"/>
        <v>0.12445998564024513</v>
      </c>
      <c r="AB911">
        <f>(1/(AA911*k))*(LN((50-dTar)/(hTar-dTar)))</f>
        <v>35.112851929211324</v>
      </c>
      <c r="AC911">
        <f t="shared" si="187"/>
        <v>56.642198519596455</v>
      </c>
      <c r="AD911" s="19">
        <v>1237.30200195</v>
      </c>
      <c r="AE911" s="19">
        <v>48.789691925</v>
      </c>
      <c r="AF911">
        <f t="shared" si="193"/>
        <v>7.447492058285846E-4</v>
      </c>
      <c r="AG911" s="23">
        <f t="shared" si="188"/>
        <v>17.250441332569157</v>
      </c>
      <c r="AH911" s="25">
        <f t="shared" si="194"/>
        <v>17.539216022627986</v>
      </c>
      <c r="AI911" s="25">
        <f t="shared" si="189"/>
        <v>0.33349577968738969</v>
      </c>
    </row>
    <row r="912" spans="6:35" ht="15">
      <c r="F912" s="5">
        <v>2006</v>
      </c>
      <c r="G912" s="5">
        <v>2</v>
      </c>
      <c r="H912" s="5">
        <v>0</v>
      </c>
      <c r="I912" s="5">
        <v>38</v>
      </c>
      <c r="J912" s="5">
        <v>19</v>
      </c>
      <c r="K912" s="5">
        <v>3.2130000591300001</v>
      </c>
      <c r="L912" s="5">
        <v>0.19001041352699999</v>
      </c>
      <c r="M912" s="5">
        <v>4.5499999076100001E-2</v>
      </c>
      <c r="N912" s="8">
        <f t="shared" si="190"/>
        <v>4.5499999076100001E-2</v>
      </c>
      <c r="O912" s="5">
        <v>0</v>
      </c>
      <c r="P912" s="5">
        <v>96.736587524399994</v>
      </c>
      <c r="Q912" s="5">
        <v>19.670629501299999</v>
      </c>
      <c r="R912" s="5">
        <v>0</v>
      </c>
      <c r="S912">
        <f t="shared" si="182"/>
        <v>2.7033368681376032E-3</v>
      </c>
      <c r="T912">
        <f t="shared" si="183"/>
        <v>2558.3734868517367</v>
      </c>
      <c r="U912">
        <f t="shared" si="184"/>
        <v>7683.1804235959507</v>
      </c>
      <c r="V912" s="9">
        <v>699.91082763700001</v>
      </c>
      <c r="W912" s="9">
        <v>2246.2475585900002</v>
      </c>
      <c r="X912">
        <f t="shared" si="191"/>
        <v>9.4079228999254812E-5</v>
      </c>
      <c r="Y912">
        <f t="shared" si="192"/>
        <v>25.905920445070667</v>
      </c>
      <c r="Z912">
        <f t="shared" si="185"/>
        <v>5.6148914741573935E-2</v>
      </c>
      <c r="AA912">
        <f t="shared" si="186"/>
        <v>7.9647384393216631E-3</v>
      </c>
      <c r="AB912">
        <f>(1/(AA912*k))*(LN((50-dTar)/(hTar-dTar)))</f>
        <v>548.68657397742356</v>
      </c>
      <c r="AC912">
        <f t="shared" si="187"/>
        <v>885.11220651977783</v>
      </c>
      <c r="AD912" s="19">
        <v>2334.8959960900002</v>
      </c>
      <c r="AE912" s="19">
        <v>762.40594482400002</v>
      </c>
      <c r="AF912">
        <f t="shared" si="193"/>
        <v>2.5110396934592766E-4</v>
      </c>
      <c r="AG912" s="23">
        <f t="shared" si="188"/>
        <v>20.148195216558729</v>
      </c>
      <c r="AH912" s="25">
        <f t="shared" si="194"/>
        <v>22.336670686379193</v>
      </c>
      <c r="AI912" s="25">
        <f t="shared" si="189"/>
        <v>2.1341852501136686E-2</v>
      </c>
    </row>
    <row r="913" spans="6:35" ht="15">
      <c r="F913" s="5">
        <v>2006</v>
      </c>
      <c r="G913" s="5">
        <v>2</v>
      </c>
      <c r="H913" s="5">
        <v>0</v>
      </c>
      <c r="I913" s="5">
        <v>38</v>
      </c>
      <c r="J913" s="5">
        <v>20</v>
      </c>
      <c r="K913" s="5">
        <v>3.1710000038100001</v>
      </c>
      <c r="L913" s="5">
        <v>0.187144815922</v>
      </c>
      <c r="M913" s="5">
        <v>0.70899999141699999</v>
      </c>
      <c r="N913" s="8">
        <f t="shared" si="190"/>
        <v>0.70899999141699999</v>
      </c>
      <c r="O913" s="5">
        <v>0</v>
      </c>
      <c r="P913" s="5">
        <v>96.736587524399994</v>
      </c>
      <c r="Q913" s="5">
        <v>22.019969940199999</v>
      </c>
      <c r="R913" s="5">
        <v>0</v>
      </c>
      <c r="S913">
        <f t="shared" si="182"/>
        <v>4.212452429067403E-2</v>
      </c>
      <c r="T913">
        <f t="shared" si="183"/>
        <v>164.18334654056196</v>
      </c>
      <c r="U913">
        <f t="shared" si="184"/>
        <v>493.0672868929787</v>
      </c>
      <c r="V913" s="9">
        <v>523.89862060500002</v>
      </c>
      <c r="W913" s="9">
        <v>144.152709961</v>
      </c>
      <c r="X913">
        <f t="shared" si="191"/>
        <v>8.6123845140682106E-4</v>
      </c>
      <c r="Y913">
        <f t="shared" si="192"/>
        <v>25.646396310062549</v>
      </c>
      <c r="Z913">
        <f t="shared" si="185"/>
        <v>0.87493584347698927</v>
      </c>
      <c r="AA913">
        <f t="shared" si="186"/>
        <v>0.12410988131390834</v>
      </c>
      <c r="AB913">
        <f>(1/(AA913*k))*(LN((50-dTar)/(hTar-dTar)))</f>
        <v>35.211902554675611</v>
      </c>
      <c r="AC913">
        <f t="shared" si="187"/>
        <v>56.80198175800583</v>
      </c>
      <c r="AD913" s="19">
        <v>1238.91894531</v>
      </c>
      <c r="AE913" s="19">
        <v>48.927322387700002</v>
      </c>
      <c r="AF913">
        <f t="shared" si="193"/>
        <v>7.4368891671467655E-4</v>
      </c>
      <c r="AG913" s="23">
        <f t="shared" si="188"/>
        <v>24.563015480947993</v>
      </c>
      <c r="AH913" s="25">
        <f t="shared" si="194"/>
        <v>24.974801781073975</v>
      </c>
      <c r="AI913" s="25">
        <f t="shared" si="189"/>
        <v>0.33255766038195195</v>
      </c>
    </row>
    <row r="914" spans="6:35" ht="15">
      <c r="F914" s="5">
        <v>2006</v>
      </c>
      <c r="G914" s="5">
        <v>2</v>
      </c>
      <c r="H914" s="5">
        <v>0</v>
      </c>
      <c r="I914" s="5">
        <v>38</v>
      </c>
      <c r="J914" s="5">
        <v>21</v>
      </c>
      <c r="K914" s="5">
        <v>3.37949991226</v>
      </c>
      <c r="L914" s="5">
        <v>0.203160956502</v>
      </c>
      <c r="M914" s="5">
        <v>1.0444999933200001</v>
      </c>
      <c r="N914" s="8">
        <f t="shared" si="190"/>
        <v>1.0444999933200001</v>
      </c>
      <c r="O914" s="5">
        <v>0</v>
      </c>
      <c r="P914" s="5">
        <v>96.736587524399994</v>
      </c>
      <c r="Q914" s="5">
        <v>21.592199325599999</v>
      </c>
      <c r="R914" s="5">
        <v>0</v>
      </c>
      <c r="S914">
        <f t="shared" si="182"/>
        <v>6.2057920836192305E-2</v>
      </c>
      <c r="T914">
        <f t="shared" si="183"/>
        <v>111.44661755149464</v>
      </c>
      <c r="U914">
        <f t="shared" si="184"/>
        <v>334.69095683184389</v>
      </c>
      <c r="V914" s="9">
        <v>517.80035400400004</v>
      </c>
      <c r="W914" s="9">
        <v>97.849945068400004</v>
      </c>
      <c r="X914">
        <f t="shared" si="191"/>
        <v>1.0522535918410761E-3</v>
      </c>
      <c r="Y914">
        <f t="shared" si="192"/>
        <v>24.460709231755722</v>
      </c>
      <c r="Z914">
        <f t="shared" si="185"/>
        <v>1.2889569728212436</v>
      </c>
      <c r="AA914">
        <f t="shared" si="186"/>
        <v>0.18283888825476649</v>
      </c>
      <c r="AB914">
        <f>(1/(AA914*k))*(LN((50-dTar)/(hTar-dTar)))</f>
        <v>23.901616820204925</v>
      </c>
      <c r="AC914">
        <f t="shared" si="187"/>
        <v>38.556826076069235</v>
      </c>
      <c r="AD914" s="19">
        <v>1022.94848633</v>
      </c>
      <c r="AE914" s="19">
        <v>33.211559295699999</v>
      </c>
      <c r="AF914">
        <f t="shared" si="193"/>
        <v>9.1347820230948916E-4</v>
      </c>
      <c r="AG914" s="23">
        <f t="shared" si="188"/>
        <v>23.599182990655603</v>
      </c>
      <c r="AH914" s="25">
        <f t="shared" si="194"/>
        <v>23.926643744759968</v>
      </c>
      <c r="AI914" s="25">
        <f t="shared" si="189"/>
        <v>0.4899245109343946</v>
      </c>
    </row>
    <row r="915" spans="6:35" ht="15">
      <c r="F915" s="5">
        <v>2006</v>
      </c>
      <c r="G915" s="5">
        <v>2</v>
      </c>
      <c r="H915" s="5">
        <v>0</v>
      </c>
      <c r="I915" s="5">
        <v>38</v>
      </c>
      <c r="J915" s="5">
        <v>22</v>
      </c>
      <c r="K915" s="5">
        <v>3.3499999046300002</v>
      </c>
      <c r="L915" s="5">
        <v>0.20739796757699999</v>
      </c>
      <c r="M915" s="5">
        <v>1.4715000390999999</v>
      </c>
      <c r="N915" s="8">
        <f t="shared" si="190"/>
        <v>1.4715000390999999</v>
      </c>
      <c r="O915" s="5">
        <v>0</v>
      </c>
      <c r="P915" s="5">
        <v>96.736587524399994</v>
      </c>
      <c r="Q915" s="5">
        <v>24.137964248700001</v>
      </c>
      <c r="R915" s="5">
        <v>0</v>
      </c>
      <c r="S915">
        <f t="shared" si="182"/>
        <v>8.7427700833833125E-2</v>
      </c>
      <c r="T915">
        <f t="shared" si="183"/>
        <v>79.107025616709521</v>
      </c>
      <c r="U915">
        <f t="shared" si="184"/>
        <v>237.57029757806779</v>
      </c>
      <c r="V915" s="9">
        <v>513.98571777300003</v>
      </c>
      <c r="W915" s="9">
        <v>69.455833435100004</v>
      </c>
      <c r="X915">
        <f t="shared" si="191"/>
        <v>1.2180092181111135E-3</v>
      </c>
      <c r="Y915">
        <f t="shared" si="192"/>
        <v>26.711721011730216</v>
      </c>
      <c r="Z915">
        <f t="shared" si="185"/>
        <v>1.8158930091286187</v>
      </c>
      <c r="AA915">
        <f t="shared" si="186"/>
        <v>0.25758490467836909</v>
      </c>
      <c r="AB915">
        <f>(1/(AA915*k))*(LN((50-dTar)/(hTar-dTar)))</f>
        <v>16.965842980412361</v>
      </c>
      <c r="AC915">
        <f t="shared" si="187"/>
        <v>27.368401976751759</v>
      </c>
      <c r="AD915" s="19">
        <v>849.62591552699996</v>
      </c>
      <c r="AE915" s="19">
        <v>23.574224472000001</v>
      </c>
      <c r="AF915">
        <f t="shared" si="193"/>
        <v>1.1104096505593079E-3</v>
      </c>
      <c r="AG915" s="23">
        <f t="shared" si="188"/>
        <v>25.899948132637618</v>
      </c>
      <c r="AH915" s="25">
        <f t="shared" si="194"/>
        <v>26.208497943969764</v>
      </c>
      <c r="AI915" s="25">
        <f t="shared" si="189"/>
        <v>0.69020961379282919</v>
      </c>
    </row>
    <row r="916" spans="6:35" ht="15">
      <c r="F916" s="5">
        <v>2006</v>
      </c>
      <c r="G916" s="5">
        <v>2</v>
      </c>
      <c r="H916" s="5">
        <v>0</v>
      </c>
      <c r="I916" s="5">
        <v>38</v>
      </c>
      <c r="J916" s="5">
        <v>23</v>
      </c>
      <c r="K916" s="5">
        <v>3.3004999160800002</v>
      </c>
      <c r="L916" s="5">
        <v>0.21480017900500001</v>
      </c>
      <c r="M916" s="5">
        <v>2.22950005531</v>
      </c>
      <c r="N916" s="8">
        <f t="shared" si="190"/>
        <v>2.22950005531</v>
      </c>
      <c r="O916" s="5">
        <v>0</v>
      </c>
      <c r="P916" s="5">
        <v>96.736587524399994</v>
      </c>
      <c r="Q916" s="5">
        <v>24.023019790599999</v>
      </c>
      <c r="R916" s="5">
        <v>0</v>
      </c>
      <c r="S916">
        <f t="shared" si="182"/>
        <v>0.13246351251466787</v>
      </c>
      <c r="T916">
        <f t="shared" si="183"/>
        <v>52.21170145783519</v>
      </c>
      <c r="U916">
        <f t="shared" si="184"/>
        <v>156.7995934077326</v>
      </c>
      <c r="V916" s="9">
        <v>510.76861572299998</v>
      </c>
      <c r="W916" s="9">
        <v>45.841785430900003</v>
      </c>
      <c r="X916">
        <f t="shared" si="191"/>
        <v>1.401718517574831E-3</v>
      </c>
      <c r="Y916">
        <f t="shared" si="192"/>
        <v>25.920004024383513</v>
      </c>
      <c r="Z916">
        <f t="shared" si="185"/>
        <v>2.7512969464584356</v>
      </c>
      <c r="AA916">
        <f t="shared" si="186"/>
        <v>0.39027220113340266</v>
      </c>
      <c r="AB916">
        <f>(1/(AA916*k))*(LN((50-dTar)/(hTar-dTar)))</f>
        <v>11.197684678043196</v>
      </c>
      <c r="AC916">
        <f t="shared" si="187"/>
        <v>18.063513603858166</v>
      </c>
      <c r="AD916" s="19">
        <v>671.14996337900004</v>
      </c>
      <c r="AE916" s="19">
        <v>15.559305191</v>
      </c>
      <c r="AF916">
        <f t="shared" si="193"/>
        <v>1.4188970194273381E-3</v>
      </c>
      <c r="AG916" s="23">
        <f t="shared" si="188"/>
        <v>25.255667436551139</v>
      </c>
      <c r="AH916" s="25">
        <f t="shared" si="194"/>
        <v>25.508177632587557</v>
      </c>
      <c r="AI916" s="25">
        <f t="shared" si="189"/>
        <v>1.0457508197334351</v>
      </c>
    </row>
    <row r="917" spans="6:35" ht="15">
      <c r="F917" s="5">
        <v>2006</v>
      </c>
      <c r="G917" s="5">
        <v>2</v>
      </c>
      <c r="H917" s="5">
        <v>0</v>
      </c>
      <c r="I917" s="5">
        <v>38</v>
      </c>
      <c r="J917" s="5">
        <v>24</v>
      </c>
      <c r="K917" s="5">
        <v>3.4389998912799999</v>
      </c>
      <c r="L917" s="5">
        <v>0.23239263892199999</v>
      </c>
      <c r="M917" s="5">
        <v>0.46149998903299999</v>
      </c>
      <c r="N917" s="8">
        <f t="shared" si="190"/>
        <v>0.46149998903299999</v>
      </c>
      <c r="O917" s="5">
        <v>0</v>
      </c>
      <c r="P917" s="5">
        <v>96.736587524399994</v>
      </c>
      <c r="Q917" s="5">
        <v>24.3819198608</v>
      </c>
      <c r="R917" s="5">
        <v>0</v>
      </c>
      <c r="S917">
        <f t="shared" si="182"/>
        <v>2.741955956771296E-2</v>
      </c>
      <c r="T917">
        <f t="shared" si="183"/>
        <v>252.23400661825158</v>
      </c>
      <c r="U917">
        <f t="shared" si="184"/>
        <v>757.4966641009562</v>
      </c>
      <c r="V917" s="9">
        <v>533.75549316399997</v>
      </c>
      <c r="W917" s="9">
        <v>221.46104431200001</v>
      </c>
      <c r="X917">
        <f t="shared" si="191"/>
        <v>6.6106384141920052E-4</v>
      </c>
      <c r="Y917">
        <f t="shared" si="192"/>
        <v>29.260976460965615</v>
      </c>
      <c r="Z917">
        <f t="shared" si="185"/>
        <v>0.56951041898070121</v>
      </c>
      <c r="AA917">
        <f t="shared" si="186"/>
        <v>8.0785203890881591E-2</v>
      </c>
      <c r="AB917">
        <f>(1/(AA917*k))*(LN((50-dTar)/(hTar-dTar)))</f>
        <v>54.095859593305597</v>
      </c>
      <c r="AC917">
        <f t="shared" si="187"/>
        <v>87.264584043175304</v>
      </c>
      <c r="AD917" s="19">
        <v>1486.3739013700001</v>
      </c>
      <c r="AE917" s="19">
        <v>75.166793823199995</v>
      </c>
      <c r="AF917">
        <f t="shared" si="193"/>
        <v>6.0649975627391137E-4</v>
      </c>
      <c r="AG917" s="23">
        <f t="shared" si="188"/>
        <v>27.712311514462105</v>
      </c>
      <c r="AH917" s="25">
        <f t="shared" si="194"/>
        <v>28.300949407359553</v>
      </c>
      <c r="AI917" s="25">
        <f t="shared" si="189"/>
        <v>0.21646736033434466</v>
      </c>
    </row>
    <row r="918" spans="6:35" ht="15">
      <c r="F918" s="5">
        <v>2006</v>
      </c>
      <c r="G918" s="5">
        <v>2</v>
      </c>
      <c r="H918" s="5">
        <v>0</v>
      </c>
      <c r="I918" s="5">
        <v>39</v>
      </c>
      <c r="J918" s="5">
        <v>1</v>
      </c>
      <c r="K918" s="5">
        <v>3.37949991226</v>
      </c>
      <c r="L918" s="5">
        <v>0.23332375288000001</v>
      </c>
      <c r="M918" s="5">
        <v>0.25850000977499998</v>
      </c>
      <c r="N918" s="8">
        <f t="shared" si="190"/>
        <v>0.25850000977499998</v>
      </c>
      <c r="O918" s="5">
        <v>0</v>
      </c>
      <c r="P918" s="5">
        <v>96.736587524399994</v>
      </c>
      <c r="Q918" s="5">
        <v>24.5797996521</v>
      </c>
      <c r="R918" s="5">
        <v>0</v>
      </c>
      <c r="S918">
        <f t="shared" si="182"/>
        <v>1.5358519143481849E-2</v>
      </c>
      <c r="T918">
        <f t="shared" si="183"/>
        <v>450.31329549810556</v>
      </c>
      <c r="U918">
        <f t="shared" si="184"/>
        <v>1352.3585646259976</v>
      </c>
      <c r="V918" s="9">
        <v>553.40679931600005</v>
      </c>
      <c r="W918" s="9">
        <v>395.37432861299999</v>
      </c>
      <c r="X918">
        <f t="shared" si="191"/>
        <v>4.3456727257165412E-4</v>
      </c>
      <c r="Y918">
        <f t="shared" si="192"/>
        <v>30.560160966170937</v>
      </c>
      <c r="Z918">
        <f t="shared" si="185"/>
        <v>0.31899989679728591</v>
      </c>
      <c r="AA918">
        <f t="shared" si="186"/>
        <v>4.5250219917069158E-2</v>
      </c>
      <c r="AB918">
        <f>(1/(AA918*k))*(LN((50-dTar)/(hTar-dTar)))</f>
        <v>96.577321721461985</v>
      </c>
      <c r="AC918">
        <f t="shared" si="187"/>
        <v>155.79343541978292</v>
      </c>
      <c r="AD918" s="19">
        <v>1796.79003906</v>
      </c>
      <c r="AE918" s="19">
        <v>134.19525146500001</v>
      </c>
      <c r="AF918">
        <f t="shared" si="193"/>
        <v>4.7920749218259968E-4</v>
      </c>
      <c r="AG918" s="23">
        <f t="shared" si="188"/>
        <v>28.278619370645153</v>
      </c>
      <c r="AH918" s="25">
        <f t="shared" si="194"/>
        <v>29.145819109607629</v>
      </c>
      <c r="AI918" s="25">
        <f t="shared" si="189"/>
        <v>0.12124987235567472</v>
      </c>
    </row>
    <row r="919" spans="6:35" ht="15">
      <c r="F919" s="5">
        <v>2006</v>
      </c>
      <c r="G919" s="5">
        <v>2</v>
      </c>
      <c r="H919" s="5">
        <v>0</v>
      </c>
      <c r="I919" s="5">
        <v>39</v>
      </c>
      <c r="J919" s="5">
        <v>2</v>
      </c>
      <c r="K919" s="5">
        <v>3.4920001030000001</v>
      </c>
      <c r="L919" s="5">
        <v>0.23793347179900001</v>
      </c>
      <c r="M919" s="5">
        <v>1.45749998093</v>
      </c>
      <c r="N919" s="8">
        <f t="shared" si="190"/>
        <v>1.45749998093</v>
      </c>
      <c r="O919" s="5">
        <v>0</v>
      </c>
      <c r="P919" s="5">
        <v>96.736587524399994</v>
      </c>
      <c r="Q919" s="5">
        <v>23.165054321300001</v>
      </c>
      <c r="R919" s="5">
        <v>0</v>
      </c>
      <c r="S919">
        <f t="shared" si="182"/>
        <v>8.6595901401403871E-2</v>
      </c>
      <c r="T919">
        <f t="shared" si="183"/>
        <v>79.866890436455819</v>
      </c>
      <c r="U919">
        <f t="shared" si="184"/>
        <v>239.85228593420817</v>
      </c>
      <c r="V919" s="9">
        <v>512.95996093799999</v>
      </c>
      <c r="W919" s="9">
        <v>70.1230010986</v>
      </c>
      <c r="X919">
        <f t="shared" si="191"/>
        <v>1.2151624352776207E-3</v>
      </c>
      <c r="Y919">
        <f t="shared" si="192"/>
        <v>25.654893697010845</v>
      </c>
      <c r="Z919">
        <f t="shared" si="185"/>
        <v>1.7986163478423265</v>
      </c>
      <c r="AA919">
        <f t="shared" si="186"/>
        <v>0.25513420569543421</v>
      </c>
      <c r="AB919">
        <f>(1/(AA919*k))*(LN((50-dTar)/(hTar-dTar)))</f>
        <v>17.128808875257377</v>
      </c>
      <c r="AC919">
        <f t="shared" si="187"/>
        <v>27.631289952537507</v>
      </c>
      <c r="AD919" s="19">
        <v>854.16375732400002</v>
      </c>
      <c r="AE919" s="19">
        <v>23.800668716400001</v>
      </c>
      <c r="AF919">
        <f t="shared" si="193"/>
        <v>1.1042455063996776E-3</v>
      </c>
      <c r="AG919" s="23">
        <f t="shared" si="188"/>
        <v>24.872118564659001</v>
      </c>
      <c r="AH919" s="25">
        <f t="shared" si="194"/>
        <v>25.169646513206178</v>
      </c>
      <c r="AI919" s="25">
        <f t="shared" si="189"/>
        <v>0.68364286252824702</v>
      </c>
    </row>
    <row r="920" spans="6:35" ht="15">
      <c r="F920" s="5">
        <v>2006</v>
      </c>
      <c r="G920" s="5">
        <v>2</v>
      </c>
      <c r="H920" s="5">
        <v>0</v>
      </c>
      <c r="I920" s="5">
        <v>39</v>
      </c>
      <c r="J920" s="5">
        <v>3</v>
      </c>
      <c r="K920" s="5">
        <v>3.2844998836500001</v>
      </c>
      <c r="L920" s="5">
        <v>0.2304071486</v>
      </c>
      <c r="M920" s="5">
        <v>0.44499999284699998</v>
      </c>
      <c r="N920" s="8">
        <f t="shared" si="190"/>
        <v>0.44499999284699998</v>
      </c>
      <c r="O920" s="5">
        <v>0</v>
      </c>
      <c r="P920" s="5">
        <v>96.736587524399994</v>
      </c>
      <c r="Q920" s="5">
        <v>21.801235199000001</v>
      </c>
      <c r="R920" s="5">
        <v>0</v>
      </c>
      <c r="S920">
        <f t="shared" si="182"/>
        <v>2.6439228822230071E-2</v>
      </c>
      <c r="T920">
        <f t="shared" si="183"/>
        <v>261.58650148135058</v>
      </c>
      <c r="U920">
        <f t="shared" si="184"/>
        <v>785.58361302113474</v>
      </c>
      <c r="V920" s="9">
        <v>533.65313720699999</v>
      </c>
      <c r="W920" s="9">
        <v>229.67251586899999</v>
      </c>
      <c r="X920">
        <f t="shared" si="191"/>
        <v>6.4561560957004981E-4</v>
      </c>
      <c r="Y920">
        <f t="shared" si="192"/>
        <v>26.231288795838697</v>
      </c>
      <c r="Z920">
        <f t="shared" si="185"/>
        <v>0.5491487289170488</v>
      </c>
      <c r="AA920">
        <f t="shared" si="186"/>
        <v>7.7896892758138575E-2</v>
      </c>
      <c r="AB920">
        <f>(1/(AA920*k))*(LN((50-dTar)/(hTar-dTar)))</f>
        <v>56.101660697385235</v>
      </c>
      <c r="AC920">
        <f t="shared" si="187"/>
        <v>90.500236463467246</v>
      </c>
      <c r="AD920" s="19">
        <v>1507.0688476600001</v>
      </c>
      <c r="AE920" s="19">
        <v>77.953872680700002</v>
      </c>
      <c r="AF920">
        <f t="shared" si="193"/>
        <v>5.9682858771888407E-4</v>
      </c>
      <c r="AG920" s="23">
        <f t="shared" si="188"/>
        <v>24.814454828196222</v>
      </c>
      <c r="AH920" s="25">
        <f t="shared" si="194"/>
        <v>25.352984587768532</v>
      </c>
      <c r="AI920" s="25">
        <f t="shared" si="189"/>
        <v>0.20872800886134862</v>
      </c>
    </row>
    <row r="921" spans="6:35" ht="15">
      <c r="F921" s="5">
        <v>2006</v>
      </c>
      <c r="G921" s="5">
        <v>2</v>
      </c>
      <c r="H921" s="5">
        <v>0</v>
      </c>
      <c r="I921" s="5">
        <v>39</v>
      </c>
      <c r="J921" s="5">
        <v>4</v>
      </c>
      <c r="K921" s="5">
        <v>3.0144999027299999</v>
      </c>
      <c r="L921" s="5">
        <v>0.21845424175299999</v>
      </c>
      <c r="M921" s="5">
        <v>2.09999997169E-2</v>
      </c>
      <c r="N921" s="8">
        <f t="shared" si="190"/>
        <v>2.09999997169E-2</v>
      </c>
      <c r="O921" s="5">
        <v>0</v>
      </c>
      <c r="P921" s="5">
        <v>96.736587524399994</v>
      </c>
      <c r="Q921" s="5">
        <v>21.3613395691</v>
      </c>
      <c r="R921" s="5">
        <v>0</v>
      </c>
      <c r="S921">
        <f t="shared" si="182"/>
        <v>1.2476939476553724E-3</v>
      </c>
      <c r="T921">
        <f t="shared" si="183"/>
        <v>5543.1425170160192</v>
      </c>
      <c r="U921">
        <f t="shared" si="184"/>
        <v>16646.890804183815</v>
      </c>
      <c r="V921" s="9">
        <v>795.46453857400002</v>
      </c>
      <c r="W921" s="9">
        <v>4866.8701171900002</v>
      </c>
      <c r="X921">
        <f t="shared" si="191"/>
        <v>4.4824505530024759E-5</v>
      </c>
      <c r="Y921">
        <f t="shared" si="192"/>
        <v>28.423749434835123</v>
      </c>
      <c r="Z921">
        <f t="shared" si="185"/>
        <v>2.5914883903737498E-2</v>
      </c>
      <c r="AA921">
        <f t="shared" si="186"/>
        <v>3.6760331509280118E-3</v>
      </c>
      <c r="AB921">
        <f>(1/(AA921*k))*(LN((50-dTar)/(hTar-dTar)))</f>
        <v>1188.8209021712591</v>
      </c>
      <c r="AC921">
        <f t="shared" si="187"/>
        <v>1917.7431010384662</v>
      </c>
      <c r="AD921" s="19">
        <v>2420.7546386700001</v>
      </c>
      <c r="AE921" s="19">
        <v>1651.8796386700001</v>
      </c>
      <c r="AF921">
        <f t="shared" si="193"/>
        <v>1.6693439108016425E-4</v>
      </c>
      <c r="AG921" s="23">
        <f t="shared" si="188"/>
        <v>19.32424769375179</v>
      </c>
      <c r="AH921" s="25">
        <f t="shared" si="194"/>
        <v>22.782911585758356</v>
      </c>
      <c r="AI921" s="25">
        <f t="shared" si="189"/>
        <v>9.850085836977723E-3</v>
      </c>
    </row>
    <row r="922" spans="6:35" ht="15">
      <c r="F922" s="5">
        <v>2006</v>
      </c>
      <c r="G922" s="5">
        <v>2</v>
      </c>
      <c r="H922" s="5">
        <v>0</v>
      </c>
      <c r="I922" s="5">
        <v>39</v>
      </c>
      <c r="J922" s="5">
        <v>5</v>
      </c>
      <c r="K922" s="5">
        <v>2.8489999771100001</v>
      </c>
      <c r="L922" s="5">
        <v>0.21177877485800001</v>
      </c>
      <c r="M922" s="5">
        <v>0.64300000667599999</v>
      </c>
      <c r="N922" s="8">
        <f t="shared" si="190"/>
        <v>0.64300000667599999</v>
      </c>
      <c r="O922" s="5">
        <v>0</v>
      </c>
      <c r="P922" s="5">
        <v>96.736587524399994</v>
      </c>
      <c r="Q922" s="5">
        <v>19.4814796448</v>
      </c>
      <c r="R922" s="5">
        <v>0</v>
      </c>
      <c r="S922">
        <f t="shared" si="182"/>
        <v>3.8203201308920735E-2</v>
      </c>
      <c r="T922">
        <f t="shared" si="183"/>
        <v>181.03575440043244</v>
      </c>
      <c r="U922">
        <f t="shared" si="184"/>
        <v>543.67760271467137</v>
      </c>
      <c r="V922" s="9">
        <v>524.69567871100003</v>
      </c>
      <c r="W922" s="9">
        <v>158.94909668</v>
      </c>
      <c r="X922">
        <f t="shared" si="191"/>
        <v>8.1478185180935481E-4</v>
      </c>
      <c r="Y922">
        <f t="shared" si="192"/>
        <v>22.852300110652219</v>
      </c>
      <c r="Z922">
        <f t="shared" si="185"/>
        <v>0.79348908322608258</v>
      </c>
      <c r="AA922">
        <f t="shared" si="186"/>
        <v>0.11255663678346155</v>
      </c>
      <c r="AB922">
        <f>(1/(AA922*k))*(LN((50-dTar)/(hTar-dTar)))</f>
        <v>38.826187169265353</v>
      </c>
      <c r="AC922">
        <f t="shared" si="187"/>
        <v>62.632354837886666</v>
      </c>
      <c r="AD922" s="19">
        <v>1295.2124023399999</v>
      </c>
      <c r="AE922" s="19">
        <v>53.949409484900002</v>
      </c>
      <c r="AF922">
        <f t="shared" si="193"/>
        <v>7.0831855210438369E-4</v>
      </c>
      <c r="AG922" s="23">
        <f t="shared" si="188"/>
        <v>21.8384884636077</v>
      </c>
      <c r="AH922" s="25">
        <f t="shared" si="194"/>
        <v>22.223831951273336</v>
      </c>
      <c r="AI922" s="25">
        <f t="shared" si="189"/>
        <v>0.30160025449137523</v>
      </c>
    </row>
    <row r="923" spans="6:35" ht="15">
      <c r="F923" s="5">
        <v>2006</v>
      </c>
      <c r="G923" s="5">
        <v>2</v>
      </c>
      <c r="H923" s="5">
        <v>0</v>
      </c>
      <c r="I923" s="5">
        <v>39</v>
      </c>
      <c r="J923" s="5">
        <v>6</v>
      </c>
      <c r="K923" s="5">
        <v>2.7009999751999998</v>
      </c>
      <c r="L923" s="5">
        <v>0.208449095488</v>
      </c>
      <c r="M923" s="5">
        <v>7.0000002160699997E-3</v>
      </c>
      <c r="N923" s="8">
        <f t="shared" si="190"/>
        <v>7.0000002160699997E-3</v>
      </c>
      <c r="O923" s="5">
        <v>0.69999998807899999</v>
      </c>
      <c r="P923" s="5">
        <v>96.736587524399994</v>
      </c>
      <c r="Q923" s="5">
        <v>16.060775756799998</v>
      </c>
      <c r="R923" s="5">
        <v>0</v>
      </c>
      <c r="S923">
        <f t="shared" si="182"/>
        <v>4.1589800099607437E-4</v>
      </c>
      <c r="T923">
        <f t="shared" si="183"/>
        <v>16629.426813564642</v>
      </c>
      <c r="U923">
        <f t="shared" si="184"/>
        <v>49940.670197777821</v>
      </c>
      <c r="V923" s="9">
        <v>911.757324219</v>
      </c>
      <c r="W923" s="9">
        <v>14600.6083984</v>
      </c>
      <c r="X923">
        <f t="shared" si="191"/>
        <v>1.5278130127014854E-5</v>
      </c>
      <c r="Y923">
        <f t="shared" si="192"/>
        <v>21.531110701362802</v>
      </c>
      <c r="Z923">
        <f t="shared" si="185"/>
        <v>8.638295017671084E-3</v>
      </c>
      <c r="AA923">
        <f t="shared" si="186"/>
        <v>1.2253444379843608E-3</v>
      </c>
      <c r="AB923">
        <f>(1/(AA923*k))*(LN((50-dTar)/(hTar-dTar)))</f>
        <v>3566.4625483479545</v>
      </c>
      <c r="AC923">
        <f t="shared" si="187"/>
        <v>5753.2290479706453</v>
      </c>
      <c r="AD923" s="19">
        <v>2472.9680175799999</v>
      </c>
      <c r="AE923" s="19">
        <v>4955.6386718800004</v>
      </c>
      <c r="AF923">
        <f t="shared" si="193"/>
        <v>7.5861967932162709E-5</v>
      </c>
      <c r="AG923" s="23">
        <f t="shared" si="188"/>
        <v>12.133829928821706</v>
      </c>
      <c r="AH923" s="25">
        <f t="shared" si="194"/>
        <v>15.705677774544077</v>
      </c>
      <c r="AI923" s="25">
        <f t="shared" si="189"/>
        <v>3.2833620912700911E-3</v>
      </c>
    </row>
    <row r="924" spans="6:35" ht="15">
      <c r="F924" s="5">
        <v>2006</v>
      </c>
      <c r="G924" s="5">
        <v>2</v>
      </c>
      <c r="H924" s="5">
        <v>0</v>
      </c>
      <c r="I924" s="5">
        <v>39</v>
      </c>
      <c r="J924" s="5">
        <v>7</v>
      </c>
      <c r="K924" s="5">
        <v>2.0905001163499999</v>
      </c>
      <c r="L924" s="5">
        <v>0.16902795434000001</v>
      </c>
      <c r="M924" s="5">
        <v>0</v>
      </c>
      <c r="N924" s="8">
        <f t="shared" si="190"/>
        <v>1E-4</v>
      </c>
      <c r="O924" s="5">
        <v>0</v>
      </c>
      <c r="P924" s="5">
        <v>96.736587524399994</v>
      </c>
      <c r="Q924" s="5">
        <v>20.9573345184</v>
      </c>
      <c r="R924" s="5">
        <v>0</v>
      </c>
      <c r="S924">
        <f t="shared" si="182"/>
        <v>5.9413998308355972E-6</v>
      </c>
      <c r="T924">
        <f t="shared" si="183"/>
        <v>1164059.9128807276</v>
      </c>
      <c r="U924">
        <f t="shared" si="184"/>
        <v>3495847.0217512534</v>
      </c>
      <c r="V924" s="9">
        <v>984.49713134800004</v>
      </c>
      <c r="W924" s="9">
        <v>60723.6445313</v>
      </c>
      <c r="X924">
        <f t="shared" si="191"/>
        <v>2.810919167983835E-7</v>
      </c>
      <c r="Y924">
        <f t="shared" si="192"/>
        <v>31.149789668777519</v>
      </c>
      <c r="Z924">
        <f t="shared" si="185"/>
        <v>1.2340421072902296E-4</v>
      </c>
      <c r="AA924">
        <f t="shared" si="186"/>
        <v>1.7504920002306861E-5</v>
      </c>
      <c r="AB924">
        <f>(1/(AA924*k))*(LN((50-dTar)/(hTar-dTar)))</f>
        <v>249652.38609041239</v>
      </c>
      <c r="AC924">
        <f t="shared" si="187"/>
        <v>402726.04578894714</v>
      </c>
      <c r="AD924" s="19">
        <v>2497.7700195299999</v>
      </c>
      <c r="AE924" s="19">
        <v>60723.6445313</v>
      </c>
      <c r="AF924">
        <f t="shared" si="193"/>
        <v>2.1461647183800129E-6</v>
      </c>
      <c r="AG924" s="23">
        <f t="shared" si="188"/>
        <v>4.226514646919358</v>
      </c>
      <c r="AH924" s="25">
        <f t="shared" si="194"/>
        <v>14.459883662306456</v>
      </c>
      <c r="AI924" s="25">
        <f t="shared" si="189"/>
        <v>4.6905171284601254E-5</v>
      </c>
    </row>
    <row r="925" spans="6:35" ht="15">
      <c r="F925" s="5">
        <v>2006</v>
      </c>
      <c r="G925" s="5">
        <v>2</v>
      </c>
      <c r="H925" s="5">
        <v>0</v>
      </c>
      <c r="I925" s="5">
        <v>39</v>
      </c>
      <c r="J925" s="5">
        <v>8</v>
      </c>
      <c r="K925" s="5">
        <v>2.4094998836500001</v>
      </c>
      <c r="L925" s="5">
        <v>0.19580978155100001</v>
      </c>
      <c r="M925" s="5">
        <v>1.5000000130400001E-3</v>
      </c>
      <c r="N925" s="8">
        <f t="shared" si="190"/>
        <v>1.5000000130400001E-3</v>
      </c>
      <c r="O925" s="5">
        <v>0</v>
      </c>
      <c r="P925" s="5">
        <v>96.736587524399994</v>
      </c>
      <c r="Q925" s="5">
        <v>27.871980667100001</v>
      </c>
      <c r="R925" s="5">
        <v>0</v>
      </c>
      <c r="S925">
        <f t="shared" si="182"/>
        <v>8.9120998237292483E-5</v>
      </c>
      <c r="T925">
        <f t="shared" si="183"/>
        <v>77603.993517411131</v>
      </c>
      <c r="U925">
        <f t="shared" si="184"/>
        <v>233056.4660907127</v>
      </c>
      <c r="V925" s="9">
        <v>984.49713134800004</v>
      </c>
      <c r="W925" s="9">
        <v>60723.6445313</v>
      </c>
      <c r="X925">
        <f t="shared" si="191"/>
        <v>3.3925375492729884E-6</v>
      </c>
      <c r="Y925">
        <f t="shared" si="192"/>
        <v>37.83224447744692</v>
      </c>
      <c r="Z925">
        <f t="shared" si="185"/>
        <v>1.8510631770272533E-3</v>
      </c>
      <c r="AA925">
        <f t="shared" si="186"/>
        <v>2.6257380231724443E-4</v>
      </c>
      <c r="AB925">
        <f>(1/(AA925*k))*(LN((50-dTar)/(hTar-dTar)))</f>
        <v>16643.492261340074</v>
      </c>
      <c r="AC925">
        <f t="shared" si="187"/>
        <v>26848.402819194369</v>
      </c>
      <c r="AD925" s="19">
        <v>2494.1538085900002</v>
      </c>
      <c r="AE925" s="19">
        <v>23126.3164063</v>
      </c>
      <c r="AF925">
        <f t="shared" si="193"/>
        <v>1.9058918977550534E-5</v>
      </c>
      <c r="AG925" s="23">
        <f t="shared" si="188"/>
        <v>18.473426943384325</v>
      </c>
      <c r="AH925" s="25">
        <f t="shared" si="194"/>
        <v>25.83159281907265</v>
      </c>
      <c r="AI925" s="25">
        <f t="shared" si="189"/>
        <v>7.0357757538545309E-4</v>
      </c>
    </row>
    <row r="926" spans="6:35" ht="15">
      <c r="F926" s="5">
        <v>2006</v>
      </c>
      <c r="G926" s="5">
        <v>2</v>
      </c>
      <c r="H926" s="5">
        <v>0</v>
      </c>
      <c r="I926" s="5">
        <v>39</v>
      </c>
      <c r="J926" s="5">
        <v>9</v>
      </c>
      <c r="K926" s="5">
        <v>3.0910000801100002</v>
      </c>
      <c r="L926" s="5">
        <v>0.22978623211400001</v>
      </c>
      <c r="M926" s="5">
        <v>1.8595000505399999</v>
      </c>
      <c r="N926" s="8">
        <f t="shared" si="190"/>
        <v>1.8595000505399999</v>
      </c>
      <c r="O926" s="5">
        <v>0</v>
      </c>
      <c r="P926" s="5">
        <v>96.736587524399994</v>
      </c>
      <c r="Q926" s="5">
        <v>30.036535263099999</v>
      </c>
      <c r="R926" s="5">
        <v>0</v>
      </c>
      <c r="S926">
        <f t="shared" si="182"/>
        <v>0.11048033285717138</v>
      </c>
      <c r="T926">
        <f t="shared" si="183"/>
        <v>62.600692726127313</v>
      </c>
      <c r="U926">
        <f t="shared" si="184"/>
        <v>187.99929694737341</v>
      </c>
      <c r="V926" s="9">
        <v>510.900482178</v>
      </c>
      <c r="W926" s="9">
        <v>54.963306426999999</v>
      </c>
      <c r="X926">
        <f t="shared" si="191"/>
        <v>1.3265008184706064E-3</v>
      </c>
      <c r="Y926">
        <f t="shared" si="192"/>
        <v>32.756642611736623</v>
      </c>
      <c r="Z926">
        <f t="shared" si="185"/>
        <v>2.2947013608746691</v>
      </c>
      <c r="AA926">
        <f t="shared" si="186"/>
        <v>0.32550399628988247</v>
      </c>
      <c r="AB926">
        <f>(1/(AA926*k))*(LN((50-dTar)/(hTar-dTar)))</f>
        <v>13.425780011025722</v>
      </c>
      <c r="AC926">
        <f t="shared" si="187"/>
        <v>21.65775933547275</v>
      </c>
      <c r="AD926" s="19">
        <v>744.48284912099996</v>
      </c>
      <c r="AE926" s="19">
        <v>18.655267715499999</v>
      </c>
      <c r="AF926">
        <f t="shared" si="193"/>
        <v>1.2742166853344544E-3</v>
      </c>
      <c r="AG926" s="23">
        <f t="shared" si="188"/>
        <v>31.852668082992253</v>
      </c>
      <c r="AH926" s="25">
        <f t="shared" si="194"/>
        <v>32.196263166637962</v>
      </c>
      <c r="AI926" s="25">
        <f t="shared" si="189"/>
        <v>0.87220168374303353</v>
      </c>
    </row>
    <row r="927" spans="6:35" ht="15">
      <c r="F927" s="5">
        <v>2006</v>
      </c>
      <c r="G927" s="5">
        <v>2</v>
      </c>
      <c r="H927" s="5">
        <v>0</v>
      </c>
      <c r="I927" s="5">
        <v>39</v>
      </c>
      <c r="J927" s="5">
        <v>10</v>
      </c>
      <c r="K927" s="5">
        <v>3.4855000972700001</v>
      </c>
      <c r="L927" s="5">
        <v>0.25182306766500001</v>
      </c>
      <c r="M927" s="5">
        <v>2.4335000514999998</v>
      </c>
      <c r="N927" s="8">
        <f t="shared" si="190"/>
        <v>2.4335000514999998</v>
      </c>
      <c r="O927" s="5">
        <v>0</v>
      </c>
      <c r="P927" s="5">
        <v>96.736587524399994</v>
      </c>
      <c r="Q927" s="5">
        <v>31.081224441500002</v>
      </c>
      <c r="R927" s="5">
        <v>0</v>
      </c>
      <c r="S927">
        <f t="shared" si="182"/>
        <v>0.14458396794320513</v>
      </c>
      <c r="T927">
        <f t="shared" si="183"/>
        <v>47.834801242893157</v>
      </c>
      <c r="U927">
        <f t="shared" si="184"/>
        <v>143.65510366833266</v>
      </c>
      <c r="V927" s="9">
        <v>509.12576293900003</v>
      </c>
      <c r="W927" s="9">
        <v>41.998874664299997</v>
      </c>
      <c r="X927">
        <f t="shared" si="191"/>
        <v>1.4393050640332901E-3</v>
      </c>
      <c r="Y927">
        <f t="shared" si="192"/>
        <v>33.379355397557653</v>
      </c>
      <c r="Z927">
        <f t="shared" si="185"/>
        <v>3.0030415316439414</v>
      </c>
      <c r="AA927">
        <f t="shared" si="186"/>
        <v>0.42598223727117113</v>
      </c>
      <c r="AB927">
        <f>(1/(AA927*k))*(LN((50-dTar)/(hTar-dTar)))</f>
        <v>10.258984212329386</v>
      </c>
      <c r="AC927">
        <f t="shared" si="187"/>
        <v>16.549251582744308</v>
      </c>
      <c r="AD927" s="19">
        <v>638.38745117200006</v>
      </c>
      <c r="AE927" s="19">
        <v>14.2549705505</v>
      </c>
      <c r="AF927">
        <f t="shared" si="193"/>
        <v>1.4943401717191734E-3</v>
      </c>
      <c r="AG927" s="23">
        <f t="shared" si="188"/>
        <v>32.553876880445195</v>
      </c>
      <c r="AH927" s="25">
        <f t="shared" si="194"/>
        <v>32.867636119357556</v>
      </c>
      <c r="AI927" s="25">
        <f t="shared" si="189"/>
        <v>1.1414373673669345</v>
      </c>
    </row>
    <row r="928" spans="6:35" ht="15">
      <c r="F928" s="5">
        <v>2006</v>
      </c>
      <c r="G928" s="5">
        <v>2</v>
      </c>
      <c r="H928" s="5">
        <v>0</v>
      </c>
      <c r="I928" s="5">
        <v>39</v>
      </c>
      <c r="J928" s="5">
        <v>11</v>
      </c>
      <c r="K928" s="5">
        <v>3.7595000267000001</v>
      </c>
      <c r="L928" s="5">
        <v>0.27185410261199999</v>
      </c>
      <c r="M928" s="5">
        <v>2.1624999046300002</v>
      </c>
      <c r="N928" s="8">
        <f t="shared" si="190"/>
        <v>2.1624999046300002</v>
      </c>
      <c r="O928" s="5">
        <v>0</v>
      </c>
      <c r="P928" s="5">
        <v>96.736587524399994</v>
      </c>
      <c r="Q928" s="5">
        <v>31.858194351200002</v>
      </c>
      <c r="R928" s="5">
        <v>25.645500183100001</v>
      </c>
      <c r="S928">
        <f t="shared" si="182"/>
        <v>0.12848276567550676</v>
      </c>
      <c r="T928">
        <f t="shared" si="183"/>
        <v>53.82936250718106</v>
      </c>
      <c r="U928">
        <f t="shared" si="184"/>
        <v>161.65767287510639</v>
      </c>
      <c r="V928" s="9">
        <v>512.79895019499997</v>
      </c>
      <c r="W928" s="9">
        <v>47.262088775599999</v>
      </c>
      <c r="X928">
        <f t="shared" si="191"/>
        <v>1.3855813679024944E-3</v>
      </c>
      <c r="Y928">
        <f t="shared" si="192"/>
        <v>34.425844657726685</v>
      </c>
      <c r="Z928">
        <f t="shared" si="185"/>
        <v>2.6686159393245257</v>
      </c>
      <c r="AA928">
        <f t="shared" si="186"/>
        <v>0.37854387835544367</v>
      </c>
      <c r="AB928">
        <f>(1/(AA928*k))*(LN((50-dTar)/(hTar-dTar)))</f>
        <v>11.544619519099006</v>
      </c>
      <c r="AC928">
        <f t="shared" si="187"/>
        <v>18.623170568779877</v>
      </c>
      <c r="AD928" s="19">
        <v>682.96862793000003</v>
      </c>
      <c r="AE928" s="19">
        <v>16.041374206499999</v>
      </c>
      <c r="AF928">
        <f t="shared" si="193"/>
        <v>1.3934695859031637E-3</v>
      </c>
      <c r="AG928" s="23">
        <f t="shared" si="188"/>
        <v>33.532465698364589</v>
      </c>
      <c r="AH928" s="25">
        <f t="shared" si="194"/>
        <v>33.872033472133289</v>
      </c>
      <c r="AI928" s="25">
        <f t="shared" si="189"/>
        <v>1.0143242842960403</v>
      </c>
    </row>
    <row r="929" spans="6:35" ht="15">
      <c r="F929" s="5">
        <v>2006</v>
      </c>
      <c r="G929" s="5">
        <v>2</v>
      </c>
      <c r="H929" s="5">
        <v>0</v>
      </c>
      <c r="I929" s="5">
        <v>39</v>
      </c>
      <c r="J929" s="5">
        <v>12</v>
      </c>
      <c r="K929" s="5">
        <v>4.10750007629</v>
      </c>
      <c r="L929" s="5">
        <v>0.29105380177500001</v>
      </c>
      <c r="M929" s="5">
        <v>2.4384999275200001</v>
      </c>
      <c r="N929" s="8">
        <f t="shared" si="190"/>
        <v>2.4384999275200001</v>
      </c>
      <c r="O929" s="5">
        <v>0</v>
      </c>
      <c r="P929" s="5">
        <v>96.736587524399994</v>
      </c>
      <c r="Q929" s="5">
        <v>34.191043853799997</v>
      </c>
      <c r="R929" s="5">
        <v>116.880752563</v>
      </c>
      <c r="S929">
        <f t="shared" si="182"/>
        <v>0.14488103056859944</v>
      </c>
      <c r="T929">
        <f t="shared" si="183"/>
        <v>47.736721241759398</v>
      </c>
      <c r="U929">
        <f t="shared" si="184"/>
        <v>143.36055467127264</v>
      </c>
      <c r="V929" s="9">
        <v>502.36630249000001</v>
      </c>
      <c r="W929" s="9">
        <v>41.912765502900001</v>
      </c>
      <c r="X929">
        <f t="shared" si="191"/>
        <v>1.4542501145085659E-3</v>
      </c>
      <c r="Y929">
        <f t="shared" si="192"/>
        <v>36.741693844268148</v>
      </c>
      <c r="Z929">
        <f t="shared" si="185"/>
        <v>3.0092115891838529</v>
      </c>
      <c r="AA929">
        <f t="shared" si="186"/>
        <v>0.42685746156868676</v>
      </c>
      <c r="AB929">
        <f>(1/(AA929*k))*(LN((50-dTar)/(hTar-dTar)))</f>
        <v>10.237949293044005</v>
      </c>
      <c r="AC929">
        <f t="shared" si="187"/>
        <v>16.515319161749044</v>
      </c>
      <c r="AD929" s="19">
        <v>637.63989257799994</v>
      </c>
      <c r="AE929" s="19">
        <v>14.225743293800001</v>
      </c>
      <c r="AF929">
        <f t="shared" si="193"/>
        <v>1.4961527441334794E-3</v>
      </c>
      <c r="AG929" s="23">
        <f t="shared" si="188"/>
        <v>35.833827161635185</v>
      </c>
      <c r="AH929" s="25">
        <f t="shared" si="194"/>
        <v>36.178901628713049</v>
      </c>
      <c r="AI929" s="25">
        <f t="shared" si="189"/>
        <v>1.1437825677781335</v>
      </c>
    </row>
    <row r="930" spans="6:35" ht="15">
      <c r="F930" s="5">
        <v>2006</v>
      </c>
      <c r="G930" s="5">
        <v>2</v>
      </c>
      <c r="H930" s="5">
        <v>0</v>
      </c>
      <c r="I930" s="5">
        <v>39</v>
      </c>
      <c r="J930" s="5">
        <v>13</v>
      </c>
      <c r="K930" s="5">
        <v>4.5725002288800001</v>
      </c>
      <c r="L930" s="5">
        <v>0.31637150049200002</v>
      </c>
      <c r="M930" s="5">
        <v>4.3825001716600003</v>
      </c>
      <c r="N930" s="8">
        <f t="shared" si="190"/>
        <v>4.3825001716600003</v>
      </c>
      <c r="O930" s="5">
        <v>0</v>
      </c>
      <c r="P930" s="5">
        <v>96.736587524399994</v>
      </c>
      <c r="Q930" s="5">
        <v>34.0106239319</v>
      </c>
      <c r="R930" s="5">
        <v>166.05000305199999</v>
      </c>
      <c r="S930">
        <f t="shared" si="182"/>
        <v>0.26038185778537698</v>
      </c>
      <c r="T930">
        <f t="shared" si="183"/>
        <v>26.561548597493971</v>
      </c>
      <c r="U930">
        <f t="shared" si="184"/>
        <v>79.768325951419172</v>
      </c>
      <c r="V930" s="9">
        <v>495.87942504900002</v>
      </c>
      <c r="W930" s="9">
        <v>23.3209972382</v>
      </c>
      <c r="X930">
        <f t="shared" si="191"/>
        <v>1.6695361868890306E-3</v>
      </c>
      <c r="Y930">
        <f t="shared" si="192"/>
        <v>35.588827072888847</v>
      </c>
      <c r="Z930">
        <f t="shared" si="185"/>
        <v>5.4081897470350997</v>
      </c>
      <c r="AA930">
        <f t="shared" si="186"/>
        <v>0.76715314915004384</v>
      </c>
      <c r="AB930">
        <f>(1/(AA930*k))*(LN((50-dTar)/(hTar-dTar)))</f>
        <v>5.6965744737403927</v>
      </c>
      <c r="AC930">
        <f t="shared" si="187"/>
        <v>9.1894131206936827</v>
      </c>
      <c r="AD930" s="19">
        <v>460.83883666999998</v>
      </c>
      <c r="AE930" s="19">
        <v>7.9154524803199999</v>
      </c>
      <c r="AF930">
        <f t="shared" si="193"/>
        <v>2.0922966350395786E-3</v>
      </c>
      <c r="AG930" s="23">
        <f t="shared" si="188"/>
        <v>34.904561472359482</v>
      </c>
      <c r="AH930" s="25">
        <f t="shared" si="194"/>
        <v>35.164646561898827</v>
      </c>
      <c r="AI930" s="25">
        <f t="shared" si="189"/>
        <v>2.0556192120650674</v>
      </c>
    </row>
    <row r="931" spans="6:35" ht="15">
      <c r="F931" s="5">
        <v>2006</v>
      </c>
      <c r="G931" s="5">
        <v>2</v>
      </c>
      <c r="H931" s="5">
        <v>0</v>
      </c>
      <c r="I931" s="5">
        <v>39</v>
      </c>
      <c r="J931" s="5">
        <v>14</v>
      </c>
      <c r="K931" s="5">
        <v>4.14699983597</v>
      </c>
      <c r="L931" s="5">
        <v>0.25336721539500001</v>
      </c>
      <c r="M931" s="5">
        <v>4.2239999771100001</v>
      </c>
      <c r="N931" s="8">
        <f t="shared" si="190"/>
        <v>4.2239999771100001</v>
      </c>
      <c r="O931" s="5">
        <v>0</v>
      </c>
      <c r="P931" s="5">
        <v>96.736587524399994</v>
      </c>
      <c r="Q931" s="5">
        <v>32.5119743347</v>
      </c>
      <c r="R931" s="5">
        <v>290.69000244099999</v>
      </c>
      <c r="S931">
        <f t="shared" si="182"/>
        <v>0.25096472749450915</v>
      </c>
      <c r="T931">
        <f t="shared" si="183"/>
        <v>27.558236723219888</v>
      </c>
      <c r="U931">
        <f t="shared" si="184"/>
        <v>82.761530319492621</v>
      </c>
      <c r="V931" s="9">
        <v>488.55545043900003</v>
      </c>
      <c r="W931" s="9">
        <v>24.196086883500001</v>
      </c>
      <c r="X931">
        <f t="shared" si="191"/>
        <v>1.6792242762356554E-3</v>
      </c>
      <c r="Y931">
        <f t="shared" si="192"/>
        <v>34.089516484672579</v>
      </c>
      <c r="Z931">
        <f t="shared" si="185"/>
        <v>5.2125938329467045</v>
      </c>
      <c r="AA931">
        <f t="shared" si="186"/>
        <v>0.73940781689056534</v>
      </c>
      <c r="AB931">
        <f>(1/(AA931*k))*(LN((50-dTar)/(hTar-dTar)))</f>
        <v>5.9103311421232787</v>
      </c>
      <c r="AC931">
        <f t="shared" si="187"/>
        <v>9.5342340902304326</v>
      </c>
      <c r="AD931" s="19">
        <v>469.91009521500001</v>
      </c>
      <c r="AE931" s="19">
        <v>8.2124691009500008</v>
      </c>
      <c r="AF931">
        <f t="shared" si="193"/>
        <v>2.0506224936642373E-3</v>
      </c>
      <c r="AG931" s="23">
        <f t="shared" si="188"/>
        <v>33.42302843149686</v>
      </c>
      <c r="AH931" s="25">
        <f t="shared" si="194"/>
        <v>33.676356386099592</v>
      </c>
      <c r="AI931" s="25">
        <f t="shared" si="189"/>
        <v>1.9812744243249625</v>
      </c>
    </row>
    <row r="932" spans="6:35" ht="15">
      <c r="F932" s="5">
        <v>2006</v>
      </c>
      <c r="G932" s="5">
        <v>2</v>
      </c>
      <c r="H932" s="5">
        <v>0</v>
      </c>
      <c r="I932" s="5">
        <v>39</v>
      </c>
      <c r="J932" s="5">
        <v>15</v>
      </c>
      <c r="K932" s="5">
        <v>3.7300000190699998</v>
      </c>
      <c r="L932" s="5">
        <v>0.19788140058500001</v>
      </c>
      <c r="M932" s="5">
        <v>2.1900000572199998</v>
      </c>
      <c r="N932" s="8">
        <f t="shared" si="190"/>
        <v>2.1900000572199998</v>
      </c>
      <c r="O932" s="5">
        <v>0</v>
      </c>
      <c r="P932" s="5">
        <v>96.736587524399994</v>
      </c>
      <c r="Q932" s="5">
        <v>32.094390869100003</v>
      </c>
      <c r="R932" s="5">
        <v>153.40150451700001</v>
      </c>
      <c r="S932">
        <f t="shared" si="182"/>
        <v>0.13011665969496852</v>
      </c>
      <c r="T932">
        <f t="shared" si="183"/>
        <v>53.153419290700512</v>
      </c>
      <c r="U932">
        <f t="shared" si="184"/>
        <v>159.62771371745555</v>
      </c>
      <c r="V932" s="9">
        <v>499.93157959000001</v>
      </c>
      <c r="W932" s="9">
        <v>46.668617248499999</v>
      </c>
      <c r="X932">
        <f t="shared" si="191"/>
        <v>1.415973491068601E-3</v>
      </c>
      <c r="Y932">
        <f t="shared" si="192"/>
        <v>34.706537932813781</v>
      </c>
      <c r="Z932">
        <f t="shared" si="185"/>
        <v>2.7025522855774913</v>
      </c>
      <c r="AA932">
        <f t="shared" si="186"/>
        <v>0.38335775806683531</v>
      </c>
      <c r="AB932">
        <f>(1/(AA932*k))*(LN((50-dTar)/(hTar-dTar)))</f>
        <v>11.399652035047106</v>
      </c>
      <c r="AC932">
        <f t="shared" si="187"/>
        <v>18.389316678839283</v>
      </c>
      <c r="AD932" s="19">
        <v>678.04876708999996</v>
      </c>
      <c r="AE932" s="19">
        <v>15.8399410248</v>
      </c>
      <c r="AF932">
        <f t="shared" si="193"/>
        <v>1.4039461631428533E-3</v>
      </c>
      <c r="AG932" s="23">
        <f t="shared" si="188"/>
        <v>33.810498051395889</v>
      </c>
      <c r="AH932" s="25">
        <f t="shared" si="194"/>
        <v>34.151077225051715</v>
      </c>
      <c r="AI932" s="25">
        <f t="shared" si="189"/>
        <v>1.0272232779719062</v>
      </c>
    </row>
    <row r="933" spans="6:35" ht="15">
      <c r="F933" s="5">
        <v>2006</v>
      </c>
      <c r="G933" s="5">
        <v>2</v>
      </c>
      <c r="H933" s="5">
        <v>0</v>
      </c>
      <c r="I933" s="5">
        <v>39</v>
      </c>
      <c r="J933" s="5">
        <v>16</v>
      </c>
      <c r="K933" s="5">
        <v>3.0099999904599999</v>
      </c>
      <c r="L933" s="5">
        <v>0.14103998243800001</v>
      </c>
      <c r="M933" s="5">
        <v>3.4744999408699999</v>
      </c>
      <c r="N933" s="8">
        <f t="shared" si="190"/>
        <v>3.4744999408699999</v>
      </c>
      <c r="O933" s="5">
        <v>0</v>
      </c>
      <c r="P933" s="5">
        <v>96.736587524399994</v>
      </c>
      <c r="Q933" s="5">
        <v>28.580564498899999</v>
      </c>
      <c r="R933" s="5">
        <v>87.801498413100006</v>
      </c>
      <c r="S933">
        <f t="shared" si="182"/>
        <v>0.20643393360923307</v>
      </c>
      <c r="T933">
        <f t="shared" si="183"/>
        <v>33.502948127529741</v>
      </c>
      <c r="U933">
        <f t="shared" si="184"/>
        <v>100.61439289810171</v>
      </c>
      <c r="V933" s="9">
        <v>503.40847778300002</v>
      </c>
      <c r="W933" s="9">
        <v>29.415533065799998</v>
      </c>
      <c r="X933">
        <f t="shared" si="191"/>
        <v>1.5786854634717768E-3</v>
      </c>
      <c r="Y933">
        <f t="shared" si="192"/>
        <v>30.176624809877303</v>
      </c>
      <c r="Z933">
        <f t="shared" si="185"/>
        <v>4.2876792288109922</v>
      </c>
      <c r="AA933">
        <f t="shared" si="186"/>
        <v>0.60820843512949252</v>
      </c>
      <c r="AB933">
        <f>(1/(AA933*k))*(LN((50-dTar)/(hTar-dTar)))</f>
        <v>7.1852753011675281</v>
      </c>
      <c r="AC933">
        <f t="shared" si="187"/>
        <v>11.59090668132538</v>
      </c>
      <c r="AD933" s="19">
        <v>522.38250732400002</v>
      </c>
      <c r="AE933" s="19">
        <v>9.9840183258100001</v>
      </c>
      <c r="AF933">
        <f t="shared" si="193"/>
        <v>1.8383791461668046E-3</v>
      </c>
      <c r="AG933" s="23">
        <f t="shared" si="188"/>
        <v>29.533606769605854</v>
      </c>
      <c r="AH933" s="25">
        <f t="shared" si="194"/>
        <v>29.77801391859893</v>
      </c>
      <c r="AI933" s="25">
        <f t="shared" si="189"/>
        <v>1.6297201485484425</v>
      </c>
    </row>
    <row r="934" spans="6:35" ht="15">
      <c r="F934" s="5">
        <v>2006</v>
      </c>
      <c r="G934" s="5">
        <v>2</v>
      </c>
      <c r="H934" s="5">
        <v>0</v>
      </c>
      <c r="I934" s="5">
        <v>39</v>
      </c>
      <c r="J934" s="5">
        <v>17</v>
      </c>
      <c r="K934" s="5">
        <v>2.8970000743900002</v>
      </c>
      <c r="L934" s="5">
        <v>0.13539963960599999</v>
      </c>
      <c r="M934" s="5">
        <v>1.86699998379</v>
      </c>
      <c r="N934" s="8">
        <f t="shared" si="190"/>
        <v>1.86699998379</v>
      </c>
      <c r="O934" s="5">
        <v>0</v>
      </c>
      <c r="P934" s="5">
        <v>96.736587524399994</v>
      </c>
      <c r="Q934" s="5">
        <v>26.025100708</v>
      </c>
      <c r="R934" s="5">
        <v>58.301998138400002</v>
      </c>
      <c r="S934">
        <f t="shared" si="182"/>
        <v>0.11092593387859967</v>
      </c>
      <c r="T934">
        <f t="shared" si="183"/>
        <v>62.349219228041562</v>
      </c>
      <c r="U934">
        <f t="shared" si="184"/>
        <v>187.24408420479483</v>
      </c>
      <c r="V934" s="9">
        <v>509.96429443400001</v>
      </c>
      <c r="W934" s="9">
        <v>54.742515564000001</v>
      </c>
      <c r="X934">
        <f t="shared" si="191"/>
        <v>1.329874075168409E-3</v>
      </c>
      <c r="Y934">
        <f t="shared" si="192"/>
        <v>28.378118063322344</v>
      </c>
      <c r="Z934">
        <f t="shared" si="185"/>
        <v>2.3039565943070359</v>
      </c>
      <c r="AA934">
        <f t="shared" si="186"/>
        <v>0.32681685360552154</v>
      </c>
      <c r="AB934">
        <f>(1/(AA934*k))*(LN((50-dTar)/(hTar-dTar)))</f>
        <v>13.37184725538237</v>
      </c>
      <c r="AC934">
        <f t="shared" si="187"/>
        <v>21.570757862108572</v>
      </c>
      <c r="AD934" s="19">
        <v>742.77734375</v>
      </c>
      <c r="AE934" s="19">
        <v>18.580329894999998</v>
      </c>
      <c r="AF934">
        <f t="shared" si="193"/>
        <v>1.2772559531080466E-3</v>
      </c>
      <c r="AG934" s="23">
        <f t="shared" si="188"/>
        <v>27.596261780305625</v>
      </c>
      <c r="AH934" s="25">
        <f t="shared" si="194"/>
        <v>27.893440479947969</v>
      </c>
      <c r="AI934" s="25">
        <f t="shared" si="189"/>
        <v>0.87571954028017718</v>
      </c>
    </row>
    <row r="935" spans="6:35" ht="15">
      <c r="F935" s="5">
        <v>2006</v>
      </c>
      <c r="G935" s="5">
        <v>2</v>
      </c>
      <c r="H935" s="5">
        <v>0</v>
      </c>
      <c r="I935" s="5">
        <v>39</v>
      </c>
      <c r="J935" s="5">
        <v>18</v>
      </c>
      <c r="K935" s="5">
        <v>3.3064999580399999</v>
      </c>
      <c r="L935" s="5">
        <v>0.168041229248</v>
      </c>
      <c r="M935" s="5">
        <v>2.8580000400499999</v>
      </c>
      <c r="N935" s="8">
        <f t="shared" si="190"/>
        <v>2.8580000400499999</v>
      </c>
      <c r="O935" s="5">
        <v>0.69999998807899999</v>
      </c>
      <c r="P935" s="5">
        <v>96.736587524399994</v>
      </c>
      <c r="Q935" s="5">
        <v>26.057109832799998</v>
      </c>
      <c r="R935" s="5">
        <v>29.489250183100001</v>
      </c>
      <c r="S935">
        <f t="shared" si="182"/>
        <v>0.16980520954481196</v>
      </c>
      <c r="T935">
        <f t="shared" si="183"/>
        <v>40.72987741666941</v>
      </c>
      <c r="U935">
        <f t="shared" si="184"/>
        <v>122.3179486621034</v>
      </c>
      <c r="V935" s="9">
        <v>508.267333984</v>
      </c>
      <c r="W935" s="9">
        <v>35.7607650757</v>
      </c>
      <c r="X935">
        <f t="shared" si="191"/>
        <v>1.5007217397310889E-3</v>
      </c>
      <c r="Y935">
        <f t="shared" si="192"/>
        <v>27.753522009622415</v>
      </c>
      <c r="Z935">
        <f t="shared" si="185"/>
        <v>3.526892392058862</v>
      </c>
      <c r="AA935">
        <f t="shared" si="186"/>
        <v>0.50029062067665042</v>
      </c>
      <c r="AB935">
        <f>(1/(AA935*k))*(LN((50-dTar)/(hTar-dTar)))</f>
        <v>8.73521282687053</v>
      </c>
      <c r="AC935">
        <f t="shared" si="187"/>
        <v>14.09118404987502</v>
      </c>
      <c r="AD935" s="19">
        <v>582.63073730500003</v>
      </c>
      <c r="AE935" s="19">
        <v>12.137673378000001</v>
      </c>
      <c r="AF935">
        <f t="shared" si="193"/>
        <v>1.6424147843785396E-3</v>
      </c>
      <c r="AG935" s="23">
        <f t="shared" si="188"/>
        <v>27.111206457641295</v>
      </c>
      <c r="AH935" s="25">
        <f t="shared" si="194"/>
        <v>27.355346595214026</v>
      </c>
      <c r="AI935" s="25">
        <f t="shared" si="189"/>
        <v>1.3405498140994245</v>
      </c>
    </row>
    <row r="936" spans="6:35" ht="15">
      <c r="F936" s="5">
        <v>2006</v>
      </c>
      <c r="G936" s="5">
        <v>2</v>
      </c>
      <c r="H936" s="5">
        <v>0</v>
      </c>
      <c r="I936" s="5">
        <v>39</v>
      </c>
      <c r="J936" s="5">
        <v>19</v>
      </c>
      <c r="K936" s="5">
        <v>3.03999996185</v>
      </c>
      <c r="L936" s="5">
        <v>0.16603712737599999</v>
      </c>
      <c r="M936" s="5">
        <v>2.3259999751999998</v>
      </c>
      <c r="N936" s="8">
        <f t="shared" si="190"/>
        <v>2.3259999751999998</v>
      </c>
      <c r="O936" s="5">
        <v>0</v>
      </c>
      <c r="P936" s="5">
        <v>96.736587524399994</v>
      </c>
      <c r="Q936" s="5">
        <v>26.558115005499999</v>
      </c>
      <c r="R936" s="5">
        <v>0.67137497663500001</v>
      </c>
      <c r="S936">
        <f t="shared" si="182"/>
        <v>0.13819695859176881</v>
      </c>
      <c r="T936">
        <f t="shared" si="183"/>
        <v>50.045568585211896</v>
      </c>
      <c r="U936">
        <f t="shared" si="184"/>
        <v>150.29437055134383</v>
      </c>
      <c r="V936" s="9">
        <v>509.39227294900002</v>
      </c>
      <c r="W936" s="9">
        <v>43.939926147500003</v>
      </c>
      <c r="X936">
        <f t="shared" si="191"/>
        <v>1.4212084124402627E-3</v>
      </c>
      <c r="Y936">
        <f t="shared" si="192"/>
        <v>28.591705277923367</v>
      </c>
      <c r="Z936">
        <f t="shared" si="185"/>
        <v>2.8703819109528292</v>
      </c>
      <c r="AA936">
        <f t="shared" si="186"/>
        <v>0.40716443491243731</v>
      </c>
      <c r="AB936">
        <f>(1/(AA936*k))*(LN((50-dTar)/(hTar-dTar)))</f>
        <v>10.733120754609907</v>
      </c>
      <c r="AC936">
        <f t="shared" si="187"/>
        <v>17.314103614911648</v>
      </c>
      <c r="AD936" s="19">
        <v>655.08111572300004</v>
      </c>
      <c r="AE936" s="19">
        <v>14.9137887955</v>
      </c>
      <c r="AF936">
        <f t="shared" si="193"/>
        <v>1.4549496487988598E-3</v>
      </c>
      <c r="AG936" s="23">
        <f t="shared" si="188"/>
        <v>27.87144737085271</v>
      </c>
      <c r="AH936" s="25">
        <f t="shared" si="194"/>
        <v>28.145212911758129</v>
      </c>
      <c r="AI936" s="25">
        <f t="shared" si="189"/>
        <v>1.0910142724473424</v>
      </c>
    </row>
    <row r="937" spans="6:35" ht="15">
      <c r="F937" s="5">
        <v>2006</v>
      </c>
      <c r="G937" s="5">
        <v>2</v>
      </c>
      <c r="H937" s="5">
        <v>0</v>
      </c>
      <c r="I937" s="5">
        <v>39</v>
      </c>
      <c r="J937" s="5">
        <v>20</v>
      </c>
      <c r="K937" s="5">
        <v>3.26749992371</v>
      </c>
      <c r="L937" s="5">
        <v>0.18418119847799999</v>
      </c>
      <c r="M937" s="5">
        <v>2.26600003242</v>
      </c>
      <c r="N937" s="8">
        <f t="shared" si="190"/>
        <v>2.26600003242</v>
      </c>
      <c r="O937" s="5">
        <v>0</v>
      </c>
      <c r="P937" s="5">
        <v>96.736587524399994</v>
      </c>
      <c r="Q937" s="5">
        <v>26.485849380499999</v>
      </c>
      <c r="R937" s="5">
        <v>0</v>
      </c>
      <c r="S937">
        <f t="shared" si="182"/>
        <v>0.13463212209293646</v>
      </c>
      <c r="T937">
        <f t="shared" si="183"/>
        <v>51.370692684304892</v>
      </c>
      <c r="U937">
        <f t="shared" si="184"/>
        <v>154.27391755232344</v>
      </c>
      <c r="V937" s="9">
        <v>509.55187988300003</v>
      </c>
      <c r="W937" s="9">
        <v>45.103382110600002</v>
      </c>
      <c r="X937">
        <f t="shared" si="191"/>
        <v>1.4105781350973738E-3</v>
      </c>
      <c r="Y937">
        <f t="shared" si="192"/>
        <v>28.555013502314136</v>
      </c>
      <c r="Z937">
        <f t="shared" si="185"/>
        <v>2.7963394551273053</v>
      </c>
      <c r="AA937">
        <f t="shared" si="186"/>
        <v>0.39666149292736846</v>
      </c>
      <c r="AB937">
        <f>(1/(AA937*k))*(LN((50-dTar)/(hTar-dTar)))</f>
        <v>11.017316086434183</v>
      </c>
      <c r="AC937">
        <f t="shared" si="187"/>
        <v>17.772552516641028</v>
      </c>
      <c r="AD937" s="19">
        <v>664.94451904300001</v>
      </c>
      <c r="AE937" s="19">
        <v>15.308681488</v>
      </c>
      <c r="AF937">
        <f t="shared" si="193"/>
        <v>1.4326118995379657E-3</v>
      </c>
      <c r="AG937" s="23">
        <f t="shared" si="188"/>
        <v>27.827969442882946</v>
      </c>
      <c r="AH937" s="25">
        <f t="shared" si="194"/>
        <v>28.10431435800059</v>
      </c>
      <c r="AI937" s="25">
        <f t="shared" si="189"/>
        <v>1.0628711965157207</v>
      </c>
    </row>
    <row r="938" spans="6:35" ht="15">
      <c r="F938" s="5">
        <v>2006</v>
      </c>
      <c r="G938" s="5">
        <v>2</v>
      </c>
      <c r="H938" s="5">
        <v>0</v>
      </c>
      <c r="I938" s="5">
        <v>39</v>
      </c>
      <c r="J938" s="5">
        <v>21</v>
      </c>
      <c r="K938" s="5">
        <v>3.1689999103500002</v>
      </c>
      <c r="L938" s="5">
        <v>0.17178072035299999</v>
      </c>
      <c r="M938" s="5">
        <v>1.8569999933200001</v>
      </c>
      <c r="N938" s="8">
        <f t="shared" si="190"/>
        <v>1.8569999933200001</v>
      </c>
      <c r="O938" s="5">
        <v>0</v>
      </c>
      <c r="P938" s="5">
        <v>96.736587524399994</v>
      </c>
      <c r="Q938" s="5">
        <v>25.668624877900001</v>
      </c>
      <c r="R938" s="5">
        <v>0</v>
      </c>
      <c r="S938">
        <f t="shared" si="182"/>
        <v>0.11033179446173152</v>
      </c>
      <c r="T938">
        <f t="shared" si="183"/>
        <v>62.684971301458447</v>
      </c>
      <c r="U938">
        <f t="shared" si="184"/>
        <v>188.25239818667276</v>
      </c>
      <c r="V938" s="9">
        <v>510.91058349600002</v>
      </c>
      <c r="W938" s="9">
        <v>55.037300109900002</v>
      </c>
      <c r="X938">
        <f t="shared" si="191"/>
        <v>1.3259077517489303E-3</v>
      </c>
      <c r="Y938">
        <f t="shared" si="192"/>
        <v>27.995452627637494</v>
      </c>
      <c r="Z938">
        <f t="shared" si="185"/>
        <v>2.2916161849945551</v>
      </c>
      <c r="AA938">
        <f t="shared" si="186"/>
        <v>0.32506636327350974</v>
      </c>
      <c r="AB938">
        <f>(1/(AA938*k))*(LN((50-dTar)/(hTar-dTar)))</f>
        <v>13.443854980531068</v>
      </c>
      <c r="AC938">
        <f t="shared" si="187"/>
        <v>21.686916921789617</v>
      </c>
      <c r="AD938" s="19">
        <v>745.05371093799999</v>
      </c>
      <c r="AE938" s="19">
        <v>18.6803836823</v>
      </c>
      <c r="AF938">
        <f t="shared" si="193"/>
        <v>1.273202505795723E-3</v>
      </c>
      <c r="AG938" s="23">
        <f t="shared" si="188"/>
        <v>27.222446753843226</v>
      </c>
      <c r="AH938" s="25">
        <f t="shared" si="194"/>
        <v>27.516261468107231</v>
      </c>
      <c r="AI938" s="25">
        <f t="shared" si="189"/>
        <v>0.87102902762177992</v>
      </c>
    </row>
    <row r="939" spans="6:35" ht="15">
      <c r="F939" s="5">
        <v>2006</v>
      </c>
      <c r="G939" s="5">
        <v>2</v>
      </c>
      <c r="H939" s="5">
        <v>0</v>
      </c>
      <c r="I939" s="5">
        <v>39</v>
      </c>
      <c r="J939" s="5">
        <v>22</v>
      </c>
      <c r="K939" s="5">
        <v>2.3194999694799998</v>
      </c>
      <c r="L939" s="5">
        <v>0.11117511242600001</v>
      </c>
      <c r="M939" s="5">
        <v>1.4804999828300001</v>
      </c>
      <c r="N939" s="8">
        <f t="shared" si="190"/>
        <v>1.4804999828300001</v>
      </c>
      <c r="O939" s="5">
        <v>0</v>
      </c>
      <c r="P939" s="5">
        <v>96.736587524399994</v>
      </c>
      <c r="Q939" s="5">
        <v>25.1778049469</v>
      </c>
      <c r="R939" s="5">
        <v>0</v>
      </c>
      <c r="S939">
        <f t="shared" si="182"/>
        <v>8.7962423475382648E-2</v>
      </c>
      <c r="T939">
        <f t="shared" si="183"/>
        <v>78.626134845041207</v>
      </c>
      <c r="U939">
        <f t="shared" si="184"/>
        <v>236.12611025289476</v>
      </c>
      <c r="V939" s="9">
        <v>512.8125</v>
      </c>
      <c r="W939" s="9">
        <v>69.033615112299998</v>
      </c>
      <c r="X939">
        <f t="shared" si="191"/>
        <v>1.2225353978902358E-3</v>
      </c>
      <c r="Y939">
        <f t="shared" si="192"/>
        <v>27.855351379132259</v>
      </c>
      <c r="Z939">
        <f t="shared" si="185"/>
        <v>1.8269993186546816</v>
      </c>
      <c r="AA939">
        <f t="shared" si="186"/>
        <v>0.25916033762855822</v>
      </c>
      <c r="AB939">
        <f>(1/(AA939*k))*(LN((50-dTar)/(hTar-dTar)))</f>
        <v>16.862707800455212</v>
      </c>
      <c r="AC939">
        <f t="shared" si="187"/>
        <v>27.202029750728524</v>
      </c>
      <c r="AD939" s="19">
        <v>846.74114990199996</v>
      </c>
      <c r="AE939" s="19">
        <v>23.430915832499998</v>
      </c>
      <c r="AF939">
        <f t="shared" si="193"/>
        <v>1.1143624548904318E-3</v>
      </c>
      <c r="AG939" s="23">
        <f t="shared" si="188"/>
        <v>27.010974323070219</v>
      </c>
      <c r="AH939" s="25">
        <f t="shared" si="194"/>
        <v>27.33191677883735</v>
      </c>
      <c r="AI939" s="25">
        <f t="shared" si="189"/>
        <v>0.69443105281490347</v>
      </c>
    </row>
    <row r="940" spans="6:35" ht="15">
      <c r="F940" s="5">
        <v>2006</v>
      </c>
      <c r="G940" s="5">
        <v>2</v>
      </c>
      <c r="H940" s="5">
        <v>0</v>
      </c>
      <c r="I940" s="5">
        <v>39</v>
      </c>
      <c r="J940" s="5">
        <v>23</v>
      </c>
      <c r="K940" s="5">
        <v>2.47099995613</v>
      </c>
      <c r="L940" s="5">
        <v>0.11347767710700001</v>
      </c>
      <c r="M940" s="5">
        <v>1.1390000581699999</v>
      </c>
      <c r="N940" s="8">
        <f t="shared" si="190"/>
        <v>1.1390000581699999</v>
      </c>
      <c r="O940" s="5">
        <v>0</v>
      </c>
      <c r="P940" s="5">
        <v>96.736587524399994</v>
      </c>
      <c r="Q940" s="5">
        <v>25.759319305399998</v>
      </c>
      <c r="R940" s="5">
        <v>0</v>
      </c>
      <c r="S940">
        <f t="shared" si="182"/>
        <v>6.7672547529329719E-2</v>
      </c>
      <c r="T940">
        <f t="shared" si="183"/>
        <v>102.20016272439797</v>
      </c>
      <c r="U940">
        <f t="shared" si="184"/>
        <v>306.92246209082151</v>
      </c>
      <c r="V940" s="9">
        <v>515.59887695299994</v>
      </c>
      <c r="W940" s="9">
        <v>89.731567382799994</v>
      </c>
      <c r="X940">
        <f t="shared" si="191"/>
        <v>1.0961872447379664E-3</v>
      </c>
      <c r="Y940">
        <f t="shared" si="192"/>
        <v>29.009239320051975</v>
      </c>
      <c r="Z940">
        <f t="shared" si="185"/>
        <v>1.4055740319878007</v>
      </c>
      <c r="AA940">
        <f t="shared" si="186"/>
        <v>0.19938104900888709</v>
      </c>
      <c r="AB940">
        <f>(1/(AA940*k))*(LN((50-dTar)/(hTar-dTar)))</f>
        <v>21.918557799858416</v>
      </c>
      <c r="AC940">
        <f t="shared" si="187"/>
        <v>35.357859984309044</v>
      </c>
      <c r="AD940" s="19">
        <v>977.22393798799999</v>
      </c>
      <c r="AE940" s="19">
        <v>30.456073760999999</v>
      </c>
      <c r="AF940">
        <f t="shared" si="193"/>
        <v>9.587379587073007E-4</v>
      </c>
      <c r="AG940" s="23">
        <f t="shared" si="188"/>
        <v>28.025857364394692</v>
      </c>
      <c r="AH940" s="25">
        <f t="shared" si="194"/>
        <v>28.39963471604095</v>
      </c>
      <c r="AI940" s="25">
        <f t="shared" si="189"/>
        <v>0.53424992821634643</v>
      </c>
    </row>
    <row r="941" spans="6:35" ht="15">
      <c r="F941" s="5">
        <v>2006</v>
      </c>
      <c r="G941" s="5">
        <v>2</v>
      </c>
      <c r="H941" s="5">
        <v>0</v>
      </c>
      <c r="I941" s="5">
        <v>39</v>
      </c>
      <c r="J941" s="5">
        <v>24</v>
      </c>
      <c r="K941" s="5">
        <v>2.4360001087200001</v>
      </c>
      <c r="L941" s="5">
        <v>0.106279425323</v>
      </c>
      <c r="M941" s="5">
        <v>1.18649995327</v>
      </c>
      <c r="N941" s="8">
        <f t="shared" si="190"/>
        <v>1.18649995327</v>
      </c>
      <c r="O941" s="5">
        <v>0</v>
      </c>
      <c r="P941" s="5">
        <v>96.736587524399994</v>
      </c>
      <c r="Q941" s="5">
        <v>25.3373699188</v>
      </c>
      <c r="R941" s="5">
        <v>0</v>
      </c>
      <c r="S941">
        <f t="shared" si="182"/>
        <v>7.0494706216448211E-2</v>
      </c>
      <c r="T941">
        <f t="shared" si="183"/>
        <v>98.108719656715749</v>
      </c>
      <c r="U941">
        <f t="shared" si="184"/>
        <v>294.6352431044503</v>
      </c>
      <c r="V941" s="9">
        <v>515.11749267599998</v>
      </c>
      <c r="W941" s="9">
        <v>86.139289856000005</v>
      </c>
      <c r="X941">
        <f t="shared" si="191"/>
        <v>1.1162059393146071E-3</v>
      </c>
      <c r="Y941">
        <f t="shared" si="192"/>
        <v>28.453274831286596</v>
      </c>
      <c r="Z941">
        <f t="shared" si="185"/>
        <v>1.4641909026330695</v>
      </c>
      <c r="AA941">
        <f t="shared" si="186"/>
        <v>0.20769586764732176</v>
      </c>
      <c r="AB941">
        <f>(1/(AA941*k))*(LN((50-dTar)/(hTar-dTar)))</f>
        <v>21.0410784595793</v>
      </c>
      <c r="AC941">
        <f t="shared" si="187"/>
        <v>33.942356649828099</v>
      </c>
      <c r="AD941" s="19">
        <v>956.07531738299997</v>
      </c>
      <c r="AE941" s="19">
        <v>29.236806869500001</v>
      </c>
      <c r="AF941">
        <f t="shared" si="193"/>
        <v>9.8110925066987936E-4</v>
      </c>
      <c r="AG941" s="23">
        <f t="shared" si="188"/>
        <v>27.505747770798102</v>
      </c>
      <c r="AH941" s="25">
        <f t="shared" si="194"/>
        <v>27.865896900284451</v>
      </c>
      <c r="AI941" s="25">
        <f t="shared" si="189"/>
        <v>0.55652983537300726</v>
      </c>
    </row>
    <row r="942" spans="6:35" ht="15">
      <c r="F942" s="5">
        <v>2006</v>
      </c>
      <c r="G942" s="5">
        <v>2</v>
      </c>
      <c r="H942" s="5">
        <v>0</v>
      </c>
      <c r="I942" s="5">
        <v>40</v>
      </c>
      <c r="J942" s="5">
        <v>1</v>
      </c>
      <c r="K942" s="5">
        <v>2.48699998856</v>
      </c>
      <c r="L942" s="5">
        <v>0.11726013571</v>
      </c>
      <c r="M942" s="5">
        <v>1.05550003052</v>
      </c>
      <c r="N942" s="8">
        <f t="shared" si="190"/>
        <v>1.05550003052</v>
      </c>
      <c r="O942" s="5">
        <v>0</v>
      </c>
      <c r="P942" s="5">
        <v>96.736587524399994</v>
      </c>
      <c r="Q942" s="5">
        <v>27.2744598389</v>
      </c>
      <c r="R942" s="5">
        <v>0</v>
      </c>
      <c r="S942">
        <f t="shared" si="182"/>
        <v>6.2711477027784943E-2</v>
      </c>
      <c r="T942">
        <f t="shared" si="183"/>
        <v>110.28516146107971</v>
      </c>
      <c r="U942">
        <f t="shared" si="184"/>
        <v>331.20292948063661</v>
      </c>
      <c r="V942" s="9">
        <v>515.43511962900004</v>
      </c>
      <c r="W942" s="9">
        <v>96.830192565900006</v>
      </c>
      <c r="X942">
        <f t="shared" si="191"/>
        <v>1.0599190898297401E-3</v>
      </c>
      <c r="Y942">
        <f t="shared" si="192"/>
        <v>30.884672622292801</v>
      </c>
      <c r="Z942">
        <f t="shared" si="185"/>
        <v>1.302531481907802</v>
      </c>
      <c r="AA942">
        <f t="shared" si="186"/>
        <v>0.18476443596685044</v>
      </c>
      <c r="AB942">
        <f>(1/(AA942*k))*(LN((50-dTar)/(hTar-dTar)))</f>
        <v>23.652522867992658</v>
      </c>
      <c r="AC942">
        <f t="shared" si="187"/>
        <v>38.155000866323164</v>
      </c>
      <c r="AD942" s="19">
        <v>1017.35638428</v>
      </c>
      <c r="AE942" s="19">
        <v>32.8654403687</v>
      </c>
      <c r="AF942">
        <f t="shared" si="193"/>
        <v>9.1879942365255432E-4</v>
      </c>
      <c r="AG942" s="23">
        <f t="shared" si="188"/>
        <v>29.801955053309225</v>
      </c>
      <c r="AH942" s="25">
        <f t="shared" si="194"/>
        <v>30.21348925239371</v>
      </c>
      <c r="AI942" s="25">
        <f t="shared" si="189"/>
        <v>0.49508409722442437</v>
      </c>
    </row>
    <row r="943" spans="6:35" ht="15">
      <c r="F943" s="5">
        <v>2006</v>
      </c>
      <c r="G943" s="5">
        <v>2</v>
      </c>
      <c r="H943" s="5">
        <v>0</v>
      </c>
      <c r="I943" s="5">
        <v>40</v>
      </c>
      <c r="J943" s="5">
        <v>2</v>
      </c>
      <c r="K943" s="5">
        <v>2.4914999008200001</v>
      </c>
      <c r="L943" s="5">
        <v>0.122413538396</v>
      </c>
      <c r="M943" s="5">
        <v>1.0089999437299999</v>
      </c>
      <c r="N943" s="8">
        <f t="shared" si="190"/>
        <v>1.0089999437299999</v>
      </c>
      <c r="O943" s="5">
        <v>0</v>
      </c>
      <c r="P943" s="5">
        <v>96.736587524399994</v>
      </c>
      <c r="Q943" s="5">
        <v>26.790430068999999</v>
      </c>
      <c r="R943" s="5">
        <v>0</v>
      </c>
      <c r="S943">
        <f t="shared" si="182"/>
        <v>5.9948720949905478E-2</v>
      </c>
      <c r="T943">
        <f t="shared" si="183"/>
        <v>115.36768858256949</v>
      </c>
      <c r="U943">
        <f t="shared" si="184"/>
        <v>346.46652296411958</v>
      </c>
      <c r="V943" s="9">
        <v>516.029296875</v>
      </c>
      <c r="W943" s="9">
        <v>101.292640686</v>
      </c>
      <c r="X943">
        <f t="shared" si="191"/>
        <v>1.0375720824206077E-3</v>
      </c>
      <c r="Y943">
        <f t="shared" si="192"/>
        <v>30.433374814585253</v>
      </c>
      <c r="Z943">
        <f t="shared" si="185"/>
        <v>1.2451484168162921</v>
      </c>
      <c r="AA943">
        <f t="shared" si="186"/>
        <v>0.1766246329732577</v>
      </c>
      <c r="AB943">
        <f>(1/(AA943*k))*(LN((50-dTar)/(hTar-dTar)))</f>
        <v>24.742556988409241</v>
      </c>
      <c r="AC943">
        <f t="shared" si="187"/>
        <v>39.913386347691741</v>
      </c>
      <c r="AD943" s="19">
        <v>1041.51989746</v>
      </c>
      <c r="AE943" s="19">
        <v>34.380054473900003</v>
      </c>
      <c r="AF943">
        <f t="shared" si="193"/>
        <v>8.9620724693975239E-4</v>
      </c>
      <c r="AG943" s="23">
        <f t="shared" si="188"/>
        <v>29.344752725957644</v>
      </c>
      <c r="AH943" s="25">
        <f t="shared" si="194"/>
        <v>29.75853119615428</v>
      </c>
      <c r="AI943" s="25">
        <f t="shared" si="189"/>
        <v>0.47327315186808666</v>
      </c>
    </row>
    <row r="944" spans="6:35" ht="15">
      <c r="F944" s="5">
        <v>2006</v>
      </c>
      <c r="G944" s="5">
        <v>2</v>
      </c>
      <c r="H944" s="5">
        <v>0</v>
      </c>
      <c r="I944" s="5">
        <v>40</v>
      </c>
      <c r="J944" s="5">
        <v>3</v>
      </c>
      <c r="K944" s="5">
        <v>2.2269999980900002</v>
      </c>
      <c r="L944" s="5">
        <v>0.12120071053500001</v>
      </c>
      <c r="M944" s="5">
        <v>1.32050001621</v>
      </c>
      <c r="N944" s="8">
        <f t="shared" si="190"/>
        <v>1.32050001621</v>
      </c>
      <c r="O944" s="5">
        <v>0</v>
      </c>
      <c r="P944" s="5">
        <v>96.736587524399994</v>
      </c>
      <c r="Q944" s="5">
        <v>25.486749649</v>
      </c>
      <c r="R944" s="5">
        <v>0</v>
      </c>
      <c r="S944">
        <f t="shared" si="182"/>
        <v>7.8456185729284977E-2</v>
      </c>
      <c r="T944">
        <f t="shared" si="183"/>
        <v>88.152964679373852</v>
      </c>
      <c r="U944">
        <f t="shared" si="184"/>
        <v>264.73661331597486</v>
      </c>
      <c r="V944" s="9">
        <v>512.83081054700006</v>
      </c>
      <c r="W944" s="9">
        <v>77.398155212399999</v>
      </c>
      <c r="X944">
        <f t="shared" si="191"/>
        <v>1.1696377310083949E-3</v>
      </c>
      <c r="Y944">
        <f t="shared" si="192"/>
        <v>28.416712588342143</v>
      </c>
      <c r="Z944">
        <f t="shared" si="185"/>
        <v>1.629552622680571</v>
      </c>
      <c r="AA944">
        <f t="shared" si="186"/>
        <v>0.23115247146800966</v>
      </c>
      <c r="AB944">
        <f>(1/(AA944*k))*(LN((50-dTar)/(hTar-dTar)))</f>
        <v>18.905897995135653</v>
      </c>
      <c r="AC944">
        <f t="shared" si="187"/>
        <v>30.497996277563185</v>
      </c>
      <c r="AD944" s="19">
        <v>902.074707031</v>
      </c>
      <c r="AE944" s="19">
        <v>26.269952774</v>
      </c>
      <c r="AF944">
        <f t="shared" si="193"/>
        <v>1.0429239809642897E-3</v>
      </c>
      <c r="AG944" s="23">
        <f t="shared" si="188"/>
        <v>27.512859605538242</v>
      </c>
      <c r="AH944" s="25">
        <f t="shared" si="194"/>
        <v>27.85640849032961</v>
      </c>
      <c r="AI944" s="25">
        <f t="shared" si="189"/>
        <v>0.61938279441648791</v>
      </c>
    </row>
    <row r="945" spans="6:35" ht="15">
      <c r="F945" s="5">
        <v>2006</v>
      </c>
      <c r="G945" s="5">
        <v>2</v>
      </c>
      <c r="H945" s="5">
        <v>0</v>
      </c>
      <c r="I945" s="5">
        <v>40</v>
      </c>
      <c r="J945" s="5">
        <v>4</v>
      </c>
      <c r="K945" s="5">
        <v>2.29500007629</v>
      </c>
      <c r="L945" s="5">
        <v>0.123231984675</v>
      </c>
      <c r="M945" s="5">
        <v>1.4125000238400001</v>
      </c>
      <c r="N945" s="8">
        <f t="shared" si="190"/>
        <v>1.4125000238400001</v>
      </c>
      <c r="O945" s="5">
        <v>0</v>
      </c>
      <c r="P945" s="5">
        <v>96.736587524399994</v>
      </c>
      <c r="Q945" s="5">
        <v>24.745670318599998</v>
      </c>
      <c r="R945" s="5">
        <v>0</v>
      </c>
      <c r="S945">
        <f t="shared" si="182"/>
        <v>8.3922274026982518E-2</v>
      </c>
      <c r="T945">
        <f t="shared" si="183"/>
        <v>82.411319874964164</v>
      </c>
      <c r="U945">
        <f t="shared" si="184"/>
        <v>247.49359028309956</v>
      </c>
      <c r="V945" s="9">
        <v>512.15069580099998</v>
      </c>
      <c r="W945" s="9">
        <v>72.3570022583</v>
      </c>
      <c r="X945">
        <f t="shared" si="191"/>
        <v>1.2019212157619434E-3</v>
      </c>
      <c r="Y945">
        <f t="shared" si="192"/>
        <v>27.466255489071294</v>
      </c>
      <c r="Z945">
        <f t="shared" si="185"/>
        <v>1.7430845059670128</v>
      </c>
      <c r="AA945">
        <f t="shared" si="186"/>
        <v>0.24725699920575728</v>
      </c>
      <c r="AB945">
        <f>(1/(AA945*k))*(LN((50-dTar)/(hTar-dTar)))</f>
        <v>17.674504911632599</v>
      </c>
      <c r="AC945">
        <f t="shared" si="187"/>
        <v>28.511577981719434</v>
      </c>
      <c r="AD945" s="19">
        <v>869.17877197300004</v>
      </c>
      <c r="AE945" s="19">
        <v>24.558916091899999</v>
      </c>
      <c r="AF945">
        <f t="shared" si="193"/>
        <v>1.0843055525396863E-3</v>
      </c>
      <c r="AG945" s="23">
        <f t="shared" si="188"/>
        <v>26.61712899575414</v>
      </c>
      <c r="AH945" s="25">
        <f t="shared" si="194"/>
        <v>26.939876683017349</v>
      </c>
      <c r="AI945" s="25">
        <f t="shared" si="189"/>
        <v>0.66253555557718546</v>
      </c>
    </row>
    <row r="946" spans="6:35" ht="15">
      <c r="F946" s="5">
        <v>2006</v>
      </c>
      <c r="G946" s="5">
        <v>2</v>
      </c>
      <c r="H946" s="5">
        <v>0</v>
      </c>
      <c r="I946" s="5">
        <v>40</v>
      </c>
      <c r="J946" s="5">
        <v>5</v>
      </c>
      <c r="K946" s="5">
        <v>2.02399992943</v>
      </c>
      <c r="L946" s="5">
        <v>0.10496443510099999</v>
      </c>
      <c r="M946" s="5">
        <v>0.82050001621199997</v>
      </c>
      <c r="N946" s="8">
        <f t="shared" si="190"/>
        <v>0.82050001621199997</v>
      </c>
      <c r="O946" s="5">
        <v>0</v>
      </c>
      <c r="P946" s="5">
        <v>96.736587524399994</v>
      </c>
      <c r="Q946" s="5">
        <v>24.561370849599999</v>
      </c>
      <c r="R946" s="5">
        <v>0</v>
      </c>
      <c r="S946">
        <f t="shared" si="182"/>
        <v>4.8749186575225804E-2</v>
      </c>
      <c r="T946">
        <f t="shared" si="183"/>
        <v>141.87201582942552</v>
      </c>
      <c r="U946">
        <f t="shared" si="184"/>
        <v>426.06300459206818</v>
      </c>
      <c r="V946" s="9">
        <v>519.10491943399995</v>
      </c>
      <c r="W946" s="9">
        <v>124.563400269</v>
      </c>
      <c r="X946">
        <f t="shared" si="191"/>
        <v>9.3481416995896635E-4</v>
      </c>
      <c r="Y946">
        <f t="shared" si="192"/>
        <v>28.316866065495514</v>
      </c>
      <c r="Z946">
        <f t="shared" si="185"/>
        <v>1.0125315690379237</v>
      </c>
      <c r="AA946">
        <f t="shared" si="186"/>
        <v>0.14362787145682537</v>
      </c>
      <c r="AB946">
        <f>(1/(AA946*k))*(LN((50-dTar)/(hTar-dTar)))</f>
        <v>30.426859373261429</v>
      </c>
      <c r="AC946">
        <f t="shared" si="187"/>
        <v>49.083002782646048</v>
      </c>
      <c r="AD946" s="19">
        <v>1155.7644043</v>
      </c>
      <c r="AE946" s="19">
        <v>42.278453826899998</v>
      </c>
      <c r="AF946">
        <f t="shared" si="193"/>
        <v>8.0184368823102274E-4</v>
      </c>
      <c r="AG946" s="23">
        <f t="shared" si="188"/>
        <v>27.202402113256664</v>
      </c>
      <c r="AH946" s="25">
        <f t="shared" si="194"/>
        <v>27.626002914732254</v>
      </c>
      <c r="AI946" s="25">
        <f t="shared" si="189"/>
        <v>0.38485693799441956</v>
      </c>
    </row>
    <row r="947" spans="6:35" ht="15">
      <c r="F947" s="5">
        <v>2006</v>
      </c>
      <c r="G947" s="5">
        <v>2</v>
      </c>
      <c r="H947" s="5">
        <v>0</v>
      </c>
      <c r="I947" s="5">
        <v>40</v>
      </c>
      <c r="J947" s="5">
        <v>6</v>
      </c>
      <c r="K947" s="5">
        <v>2.17650008202</v>
      </c>
      <c r="L947" s="5">
        <v>0.12397982180100001</v>
      </c>
      <c r="M947" s="5">
        <v>1.89649999142</v>
      </c>
      <c r="N947" s="8">
        <f t="shared" si="190"/>
        <v>1.89649999142</v>
      </c>
      <c r="O947" s="5">
        <v>0.25</v>
      </c>
      <c r="P947" s="5">
        <v>96.736587524399994</v>
      </c>
      <c r="Q947" s="5">
        <v>24.102560043299999</v>
      </c>
      <c r="R947" s="5">
        <v>0</v>
      </c>
      <c r="S947">
        <f t="shared" si="182"/>
        <v>0.11267864728202499</v>
      </c>
      <c r="T947">
        <f t="shared" si="183"/>
        <v>61.379378758084798</v>
      </c>
      <c r="U947">
        <f t="shared" si="184"/>
        <v>184.33150738554687</v>
      </c>
      <c r="V947" s="9">
        <v>509.64337158199999</v>
      </c>
      <c r="W947" s="9">
        <v>53.890995025599999</v>
      </c>
      <c r="X947">
        <f t="shared" si="191"/>
        <v>1.3371381617677124E-3</v>
      </c>
      <c r="Y947">
        <f t="shared" si="192"/>
        <v>26.257591747792052</v>
      </c>
      <c r="Z947">
        <f t="shared" si="185"/>
        <v>2.3403608458878393</v>
      </c>
      <c r="AA947">
        <f t="shared" si="186"/>
        <v>0.33198080634182753</v>
      </c>
      <c r="AB947">
        <f>(1/(AA947*k))*(LN((50-dTar)/(hTar-dTar)))</f>
        <v>13.163848522007411</v>
      </c>
      <c r="AC947">
        <f t="shared" si="187"/>
        <v>21.235225289265983</v>
      </c>
      <c r="AD947" s="19">
        <v>736.168457031</v>
      </c>
      <c r="AE947" s="19">
        <v>18.291311264000001</v>
      </c>
      <c r="AF947">
        <f t="shared" si="193"/>
        <v>1.2891665000689051E-3</v>
      </c>
      <c r="AG947" s="23">
        <f t="shared" si="188"/>
        <v>25.538770715131406</v>
      </c>
      <c r="AH947" s="25">
        <f t="shared" si="194"/>
        <v>25.811990109030027</v>
      </c>
      <c r="AI947" s="25">
        <f t="shared" si="189"/>
        <v>0.88955656938799921</v>
      </c>
    </row>
    <row r="948" spans="6:35" ht="15">
      <c r="F948" s="5">
        <v>2006</v>
      </c>
      <c r="G948" s="5">
        <v>2</v>
      </c>
      <c r="H948" s="5">
        <v>0</v>
      </c>
      <c r="I948" s="5">
        <v>40</v>
      </c>
      <c r="J948" s="5">
        <v>7</v>
      </c>
      <c r="K948" s="5">
        <v>1.8865000009499999</v>
      </c>
      <c r="L948" s="5">
        <v>0.113035030663</v>
      </c>
      <c r="M948" s="5">
        <v>0.82950001954999997</v>
      </c>
      <c r="N948" s="8">
        <f t="shared" si="190"/>
        <v>0.82950001954999997</v>
      </c>
      <c r="O948" s="5">
        <v>0</v>
      </c>
      <c r="P948" s="5">
        <v>96.736587524399994</v>
      </c>
      <c r="Q948" s="5">
        <v>24.352334976200002</v>
      </c>
      <c r="R948" s="5">
        <v>0</v>
      </c>
      <c r="S948">
        <f t="shared" si="182"/>
        <v>4.9283912758324937E-2</v>
      </c>
      <c r="T948">
        <f t="shared" si="183"/>
        <v>140.33271675053425</v>
      </c>
      <c r="U948">
        <f t="shared" si="184"/>
        <v>421.44025790954589</v>
      </c>
      <c r="V948" s="9">
        <v>518.92736816399997</v>
      </c>
      <c r="W948" s="9">
        <v>123.211891174</v>
      </c>
      <c r="X948">
        <f t="shared" si="191"/>
        <v>9.4022119059599383E-4</v>
      </c>
      <c r="Y948">
        <f t="shared" si="192"/>
        <v>28.053868872217294</v>
      </c>
      <c r="Z948">
        <f t="shared" si="185"/>
        <v>1.0236379521227685</v>
      </c>
      <c r="AA948">
        <f t="shared" si="186"/>
        <v>0.14520331484134724</v>
      </c>
      <c r="AB948">
        <f>(1/(AA948*k))*(LN((50-dTar)/(hTar-dTar)))</f>
        <v>30.09673058547337</v>
      </c>
      <c r="AC948">
        <f t="shared" si="187"/>
        <v>48.550456455374679</v>
      </c>
      <c r="AD948" s="19">
        <v>1149.62109375</v>
      </c>
      <c r="AE948" s="19">
        <v>41.819732666</v>
      </c>
      <c r="AF948">
        <f t="shared" si="193"/>
        <v>8.0645728225150007E-4</v>
      </c>
      <c r="AG948" s="23">
        <f t="shared" si="188"/>
        <v>26.955451360820433</v>
      </c>
      <c r="AH948" s="25">
        <f t="shared" si="194"/>
        <v>27.37295301015401</v>
      </c>
      <c r="AI948" s="25">
        <f t="shared" si="189"/>
        <v>0.38907840497572832</v>
      </c>
    </row>
    <row r="949" spans="6:35" ht="15">
      <c r="F949" s="5">
        <v>2006</v>
      </c>
      <c r="G949" s="5">
        <v>2</v>
      </c>
      <c r="H949" s="5">
        <v>0</v>
      </c>
      <c r="I949" s="5">
        <v>40</v>
      </c>
      <c r="J949" s="5">
        <v>8</v>
      </c>
      <c r="K949" s="5">
        <v>1.87750005722</v>
      </c>
      <c r="L949" s="5">
        <v>0.123104296625</v>
      </c>
      <c r="M949" s="5">
        <v>0.53899997472799999</v>
      </c>
      <c r="N949" s="8">
        <f t="shared" si="190"/>
        <v>0.53899997472799999</v>
      </c>
      <c r="O949" s="5">
        <v>0</v>
      </c>
      <c r="P949" s="5">
        <v>96.736587524399994</v>
      </c>
      <c r="Q949" s="5">
        <v>23.099094390899999</v>
      </c>
      <c r="R949" s="5">
        <v>0</v>
      </c>
      <c r="S949">
        <f t="shared" si="182"/>
        <v>3.2024143586693296E-2</v>
      </c>
      <c r="T949">
        <f t="shared" si="183"/>
        <v>215.96659878660603</v>
      </c>
      <c r="U949">
        <f t="shared" si="184"/>
        <v>648.58018286835579</v>
      </c>
      <c r="V949" s="9">
        <v>527.50274658199999</v>
      </c>
      <c r="W949" s="9">
        <v>189.61831665</v>
      </c>
      <c r="X949">
        <f t="shared" si="191"/>
        <v>7.3222456438069112E-4</v>
      </c>
      <c r="Y949">
        <f t="shared" si="192"/>
        <v>27.43803717418389</v>
      </c>
      <c r="Z949">
        <f t="shared" si="185"/>
        <v>0.66514866464272138</v>
      </c>
      <c r="AA949">
        <f t="shared" si="186"/>
        <v>9.4351514388590546E-2</v>
      </c>
      <c r="AB949">
        <f>(1/(AA949*k))*(LN((50-dTar)/(hTar-dTar)))</f>
        <v>46.317699034475226</v>
      </c>
      <c r="AC949">
        <f t="shared" si="187"/>
        <v>74.71726617281908</v>
      </c>
      <c r="AD949" s="19">
        <v>1397.2454834</v>
      </c>
      <c r="AE949" s="19">
        <v>64.358947753899997</v>
      </c>
      <c r="AF949">
        <f t="shared" si="193"/>
        <v>6.5090534211685797E-4</v>
      </c>
      <c r="AG949" s="23">
        <f t="shared" si="188"/>
        <v>26.103619304299947</v>
      </c>
      <c r="AH949" s="25">
        <f t="shared" si="194"/>
        <v>26.61082321883719</v>
      </c>
      <c r="AI949" s="25">
        <f t="shared" si="189"/>
        <v>0.25281886137012577</v>
      </c>
    </row>
    <row r="950" spans="6:35" ht="15">
      <c r="F950" s="5">
        <v>2006</v>
      </c>
      <c r="G950" s="5">
        <v>2</v>
      </c>
      <c r="H950" s="5">
        <v>0</v>
      </c>
      <c r="I950" s="5">
        <v>40</v>
      </c>
      <c r="J950" s="5">
        <v>9</v>
      </c>
      <c r="K950" s="5">
        <v>1.5314999818799999</v>
      </c>
      <c r="L950" s="5">
        <v>9.7569949924900007E-2</v>
      </c>
      <c r="M950" s="5">
        <v>0.425999999046</v>
      </c>
      <c r="N950" s="8">
        <f t="shared" si="190"/>
        <v>0.425999999046</v>
      </c>
      <c r="O950" s="5">
        <v>0</v>
      </c>
      <c r="P950" s="5">
        <v>96.736587524399994</v>
      </c>
      <c r="Q950" s="5">
        <v>23.2392597198</v>
      </c>
      <c r="R950" s="5">
        <v>13.396750450100001</v>
      </c>
      <c r="S950">
        <f t="shared" si="182"/>
        <v>2.5310363222678687E-2</v>
      </c>
      <c r="T950">
        <f t="shared" si="183"/>
        <v>273.25350128816103</v>
      </c>
      <c r="U950">
        <f t="shared" si="184"/>
        <v>820.62136844600502</v>
      </c>
      <c r="V950" s="9">
        <v>538.79302978500004</v>
      </c>
      <c r="W950" s="9">
        <v>239.91612243700001</v>
      </c>
      <c r="X950">
        <f t="shared" si="191"/>
        <v>6.2526162483432263E-4</v>
      </c>
      <c r="Y950">
        <f t="shared" si="192"/>
        <v>28.027977865862159</v>
      </c>
      <c r="Z950">
        <f t="shared" si="185"/>
        <v>0.52570193652836161</v>
      </c>
      <c r="AA950">
        <f t="shared" si="186"/>
        <v>7.4570959042830287E-2</v>
      </c>
      <c r="AB950">
        <f>(1/(AA950*k))*(LN((50-dTar)/(hTar-dTar)))</f>
        <v>58.603846631336417</v>
      </c>
      <c r="AC950">
        <f t="shared" si="187"/>
        <v>94.536630678597803</v>
      </c>
      <c r="AD950" s="19">
        <v>1531.7302246100001</v>
      </c>
      <c r="AE950" s="19">
        <v>81.430679321300005</v>
      </c>
      <c r="AF950">
        <f t="shared" si="193"/>
        <v>5.8558379322626211E-4</v>
      </c>
      <c r="AG950" s="23">
        <f t="shared" si="188"/>
        <v>26.476373709697462</v>
      </c>
      <c r="AH950" s="25">
        <f t="shared" si="194"/>
        <v>27.066128777866201</v>
      </c>
      <c r="AI950" s="25">
        <f t="shared" si="189"/>
        <v>0.199816029224926</v>
      </c>
    </row>
    <row r="951" spans="6:35" ht="15">
      <c r="F951" s="5">
        <v>2006</v>
      </c>
      <c r="G951" s="5">
        <v>2</v>
      </c>
      <c r="H951" s="5">
        <v>0</v>
      </c>
      <c r="I951" s="5">
        <v>40</v>
      </c>
      <c r="J951" s="5">
        <v>10</v>
      </c>
      <c r="K951" s="5">
        <v>2.2864999771100001</v>
      </c>
      <c r="L951" s="5">
        <v>0.124957770109</v>
      </c>
      <c r="M951" s="5">
        <v>1.4769999980899999</v>
      </c>
      <c r="N951" s="8">
        <f t="shared" si="190"/>
        <v>1.4769999980899999</v>
      </c>
      <c r="O951" s="5">
        <v>0</v>
      </c>
      <c r="P951" s="5">
        <v>96.736587524399994</v>
      </c>
      <c r="Q951" s="5">
        <v>24.715114593500001</v>
      </c>
      <c r="R951" s="5">
        <v>152.92999267600001</v>
      </c>
      <c r="S951">
        <f t="shared" si="182"/>
        <v>8.7754475387961009E-2</v>
      </c>
      <c r="T951">
        <f t="shared" si="183"/>
        <v>78.812451888019339</v>
      </c>
      <c r="U951">
        <f t="shared" si="184"/>
        <v>236.68564835964455</v>
      </c>
      <c r="V951" s="9">
        <v>501.85098266599999</v>
      </c>
      <c r="W951" s="9">
        <v>69.197196960400007</v>
      </c>
      <c r="X951">
        <f t="shared" si="191"/>
        <v>1.2380315957465102E-3</v>
      </c>
      <c r="Y951">
        <f t="shared" si="192"/>
        <v>27.387362717480325</v>
      </c>
      <c r="Z951">
        <f t="shared" si="185"/>
        <v>1.8226801901106482</v>
      </c>
      <c r="AA951">
        <f t="shared" si="186"/>
        <v>0.25854766809972829</v>
      </c>
      <c r="AB951">
        <f>(1/(AA951*k))*(LN((50-dTar)/(hTar-dTar)))</f>
        <v>16.902666649509371</v>
      </c>
      <c r="AC951">
        <f t="shared" si="187"/>
        <v>27.266489255906375</v>
      </c>
      <c r="AD951" s="19">
        <v>847.85998535199997</v>
      </c>
      <c r="AE951" s="19">
        <v>23.486440658599999</v>
      </c>
      <c r="AF951">
        <f t="shared" si="193"/>
        <v>1.1128262047106509E-3</v>
      </c>
      <c r="AG951" s="23">
        <f t="shared" si="188"/>
        <v>26.556351701950554</v>
      </c>
      <c r="AH951" s="25">
        <f t="shared" si="194"/>
        <v>26.872213809025698</v>
      </c>
      <c r="AI951" s="25">
        <f t="shared" si="189"/>
        <v>0.69278937897767157</v>
      </c>
    </row>
    <row r="952" spans="6:35" ht="15">
      <c r="F952" s="5">
        <v>2006</v>
      </c>
      <c r="G952" s="5">
        <v>2</v>
      </c>
      <c r="H952" s="5">
        <v>0</v>
      </c>
      <c r="I952" s="5">
        <v>40</v>
      </c>
      <c r="J952" s="5">
        <v>11</v>
      </c>
      <c r="K952" s="5">
        <v>3.2579998969999999</v>
      </c>
      <c r="L952" s="5">
        <v>0.17286726832400001</v>
      </c>
      <c r="M952" s="5">
        <v>0.52499997615799998</v>
      </c>
      <c r="N952" s="8">
        <f t="shared" si="190"/>
        <v>0.52499997615799998</v>
      </c>
      <c r="O952" s="5">
        <v>0</v>
      </c>
      <c r="P952" s="5">
        <v>96.736587524399994</v>
      </c>
      <c r="Q952" s="5">
        <v>29.935655593900002</v>
      </c>
      <c r="R952" s="5">
        <v>224.27000427199999</v>
      </c>
      <c r="S952">
        <f t="shared" si="182"/>
        <v>3.1192347695338331E-2</v>
      </c>
      <c r="T952">
        <f t="shared" si="183"/>
        <v>221.72570776087068</v>
      </c>
      <c r="U952">
        <f t="shared" si="184"/>
        <v>665.87565343034805</v>
      </c>
      <c r="V952" s="9">
        <v>512.31182861299999</v>
      </c>
      <c r="W952" s="9">
        <v>194.67478942899999</v>
      </c>
      <c r="X952">
        <f t="shared" si="191"/>
        <v>7.284051873080714E-4</v>
      </c>
      <c r="Y952">
        <f t="shared" si="192"/>
        <v>35.701699895752945</v>
      </c>
      <c r="Z952">
        <f t="shared" si="185"/>
        <v>0.64787207690533843</v>
      </c>
      <c r="AA952">
        <f t="shared" si="186"/>
        <v>9.1900825838587955E-2</v>
      </c>
      <c r="AB952">
        <f>(1/(AA952*k))*(LN((50-dTar)/(hTar-dTar)))</f>
        <v>47.55283760532572</v>
      </c>
      <c r="AC952">
        <f t="shared" si="187"/>
        <v>76.709726491062909</v>
      </c>
      <c r="AD952" s="19">
        <v>1412.4311523399999</v>
      </c>
      <c r="AE952" s="19">
        <v>66.075187683099998</v>
      </c>
      <c r="AF952">
        <f t="shared" si="193"/>
        <v>6.4299747252572078E-4</v>
      </c>
      <c r="AG952" s="23">
        <f t="shared" si="188"/>
        <v>33.940743528829842</v>
      </c>
      <c r="AH952" s="25">
        <f t="shared" si="194"/>
        <v>34.61007206735605</v>
      </c>
      <c r="AI952" s="25">
        <f t="shared" si="189"/>
        <v>0.24625213806102556</v>
      </c>
    </row>
    <row r="953" spans="6:35" ht="15">
      <c r="F953" s="5">
        <v>2006</v>
      </c>
      <c r="G953" s="5">
        <v>2</v>
      </c>
      <c r="H953" s="5">
        <v>0</v>
      </c>
      <c r="I953" s="5">
        <v>40</v>
      </c>
      <c r="J953" s="5">
        <v>12</v>
      </c>
      <c r="K953" s="5">
        <v>4.8414998054499998</v>
      </c>
      <c r="L953" s="5">
        <v>0.26609316468200001</v>
      </c>
      <c r="M953" s="5">
        <v>2.3735001087200001</v>
      </c>
      <c r="N953" s="8">
        <f t="shared" si="190"/>
        <v>2.3735001087200001</v>
      </c>
      <c r="O953" s="5">
        <v>0</v>
      </c>
      <c r="P953" s="5">
        <v>96.736587524399994</v>
      </c>
      <c r="Q953" s="5">
        <v>29.6781196594</v>
      </c>
      <c r="R953" s="5">
        <v>610.90002441399997</v>
      </c>
      <c r="S953">
        <f t="shared" si="182"/>
        <v>0.14101913144437278</v>
      </c>
      <c r="T953">
        <f t="shared" si="183"/>
        <v>49.044021890038636</v>
      </c>
      <c r="U953">
        <f t="shared" si="184"/>
        <v>147.28657516837114</v>
      </c>
      <c r="V953" s="9">
        <v>481.24328613300003</v>
      </c>
      <c r="W953" s="9">
        <v>43.0605697632</v>
      </c>
      <c r="X953">
        <f t="shared" si="191"/>
        <v>1.4890027518927728E-3</v>
      </c>
      <c r="Y953">
        <f t="shared" si="192"/>
        <v>32.016153143780336</v>
      </c>
      <c r="Z953">
        <f t="shared" si="185"/>
        <v>2.9289990758184175</v>
      </c>
      <c r="AA953">
        <f t="shared" si="186"/>
        <v>0.41547929528610228</v>
      </c>
      <c r="AB953">
        <f>(1/(AA953*k))*(LN((50-dTar)/(hTar-dTar)))</f>
        <v>10.518322083627245</v>
      </c>
      <c r="AC953">
        <f t="shared" si="187"/>
        <v>16.967601741806217</v>
      </c>
      <c r="AD953" s="19">
        <v>647.55560302699996</v>
      </c>
      <c r="AE953" s="19">
        <v>14.6153230667</v>
      </c>
      <c r="AF953">
        <f t="shared" si="193"/>
        <v>1.4724536438642597E-3</v>
      </c>
      <c r="AG953" s="23">
        <f t="shared" si="188"/>
        <v>31.216261349127333</v>
      </c>
      <c r="AH953" s="25">
        <f t="shared" si="194"/>
        <v>31.520295234322163</v>
      </c>
      <c r="AI953" s="25">
        <f t="shared" si="189"/>
        <v>1.1132942914353128</v>
      </c>
    </row>
    <row r="954" spans="6:35" ht="15">
      <c r="F954" s="5">
        <v>2006</v>
      </c>
      <c r="G954" s="5">
        <v>2</v>
      </c>
      <c r="H954" s="5">
        <v>0</v>
      </c>
      <c r="I954" s="5">
        <v>40</v>
      </c>
      <c r="J954" s="5">
        <v>13</v>
      </c>
      <c r="K954" s="5">
        <v>4.2725000381499996</v>
      </c>
      <c r="L954" s="5">
        <v>0.22340597212300001</v>
      </c>
      <c r="M954" s="5">
        <v>2.1944999694799998</v>
      </c>
      <c r="N954" s="8">
        <f t="shared" si="190"/>
        <v>2.1944999694799998</v>
      </c>
      <c r="O954" s="5">
        <v>0</v>
      </c>
      <c r="P954" s="5">
        <v>96.736587524399994</v>
      </c>
      <c r="Q954" s="5">
        <v>30.4546051025</v>
      </c>
      <c r="R954" s="5">
        <v>383.96499633799999</v>
      </c>
      <c r="S954">
        <f t="shared" si="182"/>
        <v>0.13038401747437192</v>
      </c>
      <c r="T954">
        <f t="shared" si="183"/>
        <v>53.044426022779056</v>
      </c>
      <c r="U954">
        <f t="shared" si="184"/>
        <v>159.3003905386071</v>
      </c>
      <c r="V954" s="9">
        <v>486.59225463899998</v>
      </c>
      <c r="W954" s="9">
        <v>46.572921752900001</v>
      </c>
      <c r="X954">
        <f t="shared" si="191"/>
        <v>1.4441151268108554E-3</v>
      </c>
      <c r="Y954">
        <f t="shared" si="192"/>
        <v>32.981026179412176</v>
      </c>
      <c r="Z954">
        <f t="shared" si="185"/>
        <v>2.7081053667854431</v>
      </c>
      <c r="AA954">
        <f t="shared" si="186"/>
        <v>0.38414546410812234</v>
      </c>
      <c r="AB954">
        <f>(1/(AA954*k))*(LN((50-dTar)/(hTar-dTar)))</f>
        <v>11.376276580654004</v>
      </c>
      <c r="AC954">
        <f t="shared" si="187"/>
        <v>18.351608630205433</v>
      </c>
      <c r="AD954" s="19">
        <v>677.25299072300004</v>
      </c>
      <c r="AE954" s="19">
        <v>15.8074607849</v>
      </c>
      <c r="AF954">
        <f t="shared" si="193"/>
        <v>1.4056551133050392E-3</v>
      </c>
      <c r="AG954" s="23">
        <f t="shared" si="188"/>
        <v>32.130246555926973</v>
      </c>
      <c r="AH954" s="25">
        <f t="shared" si="194"/>
        <v>32.453622587662622</v>
      </c>
      <c r="AI954" s="25">
        <f t="shared" si="189"/>
        <v>1.0293339695251158</v>
      </c>
    </row>
    <row r="955" spans="6:35" ht="15">
      <c r="F955" s="5">
        <v>2006</v>
      </c>
      <c r="G955" s="5">
        <v>2</v>
      </c>
      <c r="H955" s="5">
        <v>0</v>
      </c>
      <c r="I955" s="5">
        <v>40</v>
      </c>
      <c r="J955" s="5">
        <v>14</v>
      </c>
      <c r="K955" s="5">
        <v>3.8719999790199999</v>
      </c>
      <c r="L955" s="5">
        <v>0.19785751402400001</v>
      </c>
      <c r="M955" s="5">
        <v>1.8344999551800001</v>
      </c>
      <c r="N955" s="8">
        <f t="shared" si="190"/>
        <v>1.8344999551800001</v>
      </c>
      <c r="O955" s="5">
        <v>0</v>
      </c>
      <c r="P955" s="5">
        <v>96.736587524399994</v>
      </c>
      <c r="Q955" s="5">
        <v>28.297325134299999</v>
      </c>
      <c r="R955" s="5">
        <v>220.477493286</v>
      </c>
      <c r="S955">
        <f t="shared" si="182"/>
        <v>0.10899497723374361</v>
      </c>
      <c r="T955">
        <f t="shared" si="183"/>
        <v>63.453798927267385</v>
      </c>
      <c r="U955">
        <f t="shared" si="184"/>
        <v>190.56130319764674</v>
      </c>
      <c r="V955" s="9">
        <v>495.353759766</v>
      </c>
      <c r="W955" s="9">
        <v>55.7123336792</v>
      </c>
      <c r="X955">
        <f t="shared" si="191"/>
        <v>1.3483860015511002E-3</v>
      </c>
      <c r="Y955">
        <f t="shared" si="192"/>
        <v>30.944984649945773</v>
      </c>
      <c r="Z955">
        <f t="shared" si="185"/>
        <v>2.2638501905141588</v>
      </c>
      <c r="AA955">
        <f t="shared" si="186"/>
        <v>0.32112774959661416</v>
      </c>
      <c r="AB955">
        <f>(1/(AA955*k))*(LN((50-dTar)/(hTar-dTar)))</f>
        <v>13.608743101109352</v>
      </c>
      <c r="AC955">
        <f t="shared" si="187"/>
        <v>21.952905730620852</v>
      </c>
      <c r="AD955" s="19">
        <v>750.24426269499997</v>
      </c>
      <c r="AE955" s="19">
        <v>18.909498214700001</v>
      </c>
      <c r="AF955">
        <f t="shared" si="193"/>
        <v>1.2640520452783053E-3</v>
      </c>
      <c r="AG955" s="23">
        <f t="shared" si="188"/>
        <v>30.08627322770386</v>
      </c>
      <c r="AH955" s="25">
        <f t="shared" si="194"/>
        <v>30.412664086705785</v>
      </c>
      <c r="AI955" s="25">
        <f t="shared" si="189"/>
        <v>0.86047534619311206</v>
      </c>
    </row>
    <row r="956" spans="6:35" ht="15">
      <c r="F956" s="5">
        <v>2006</v>
      </c>
      <c r="G956" s="5">
        <v>2</v>
      </c>
      <c r="H956" s="5">
        <v>0</v>
      </c>
      <c r="I956" s="5">
        <v>40</v>
      </c>
      <c r="J956" s="5">
        <v>15</v>
      </c>
      <c r="K956" s="5">
        <v>3.1974999904599999</v>
      </c>
      <c r="L956" s="5">
        <v>0.146001428366</v>
      </c>
      <c r="M956" s="5">
        <v>1.60899996758</v>
      </c>
      <c r="N956" s="8">
        <f t="shared" si="190"/>
        <v>1.60899996758</v>
      </c>
      <c r="O956" s="5">
        <v>0</v>
      </c>
      <c r="P956" s="5">
        <v>96.736587524399994</v>
      </c>
      <c r="Q956" s="5">
        <v>30.302799224899999</v>
      </c>
      <c r="R956" s="5">
        <v>307.91000366200001</v>
      </c>
      <c r="S956">
        <f t="shared" si="182"/>
        <v>9.5597121351942926E-2</v>
      </c>
      <c r="T956">
        <f t="shared" si="183"/>
        <v>72.346795297424393</v>
      </c>
      <c r="U956">
        <f t="shared" si="184"/>
        <v>217.26830902359472</v>
      </c>
      <c r="V956" s="9">
        <v>491.79623413100001</v>
      </c>
      <c r="W956" s="9">
        <v>63.520362853999998</v>
      </c>
      <c r="X956">
        <f t="shared" si="191"/>
        <v>1.2943561183019997E-3</v>
      </c>
      <c r="Y956">
        <f t="shared" si="192"/>
        <v>33.43360627314285</v>
      </c>
      <c r="Z956">
        <f t="shared" si="185"/>
        <v>1.9855737106223341</v>
      </c>
      <c r="AA956">
        <f t="shared" si="186"/>
        <v>0.2816541571620223</v>
      </c>
      <c r="AB956">
        <f>(1/(AA956*k))*(LN((50-dTar)/(hTar-dTar)))</f>
        <v>15.515996962131675</v>
      </c>
      <c r="AC956">
        <f t="shared" si="187"/>
        <v>25.029586942420092</v>
      </c>
      <c r="AD956" s="19">
        <v>808.12530517599998</v>
      </c>
      <c r="AE956" s="19">
        <v>21.559648513799999</v>
      </c>
      <c r="AF956">
        <f t="shared" si="193"/>
        <v>1.1699812656285388E-3</v>
      </c>
      <c r="AG956" s="23">
        <f t="shared" si="188"/>
        <v>32.45453160525048</v>
      </c>
      <c r="AH956" s="25">
        <f t="shared" si="194"/>
        <v>32.826671783665844</v>
      </c>
      <c r="AI956" s="25">
        <f t="shared" si="189"/>
        <v>0.75470419076257766</v>
      </c>
    </row>
    <row r="957" spans="6:35" ht="15">
      <c r="F957" s="5">
        <v>2006</v>
      </c>
      <c r="G957" s="5">
        <v>2</v>
      </c>
      <c r="H957" s="5">
        <v>0</v>
      </c>
      <c r="I957" s="5">
        <v>40</v>
      </c>
      <c r="J957" s="5">
        <v>16</v>
      </c>
      <c r="K957" s="5">
        <v>2.5364999771100001</v>
      </c>
      <c r="L957" s="5">
        <v>0.12060718238400001</v>
      </c>
      <c r="M957" s="5">
        <v>1.7695000171699999</v>
      </c>
      <c r="N957" s="8">
        <f t="shared" si="190"/>
        <v>1.7695000171699999</v>
      </c>
      <c r="O957" s="5">
        <v>0</v>
      </c>
      <c r="P957" s="5">
        <v>96.736587524399994</v>
      </c>
      <c r="Q957" s="5">
        <v>31.398899078399999</v>
      </c>
      <c r="R957" s="5">
        <v>357.82751464799998</v>
      </c>
      <c r="S957">
        <f t="shared" si="182"/>
        <v>0.10513307102677423</v>
      </c>
      <c r="T957">
        <f t="shared" si="183"/>
        <v>65.784679377535923</v>
      </c>
      <c r="U957">
        <f t="shared" si="184"/>
        <v>197.56128781181013</v>
      </c>
      <c r="V957" s="9">
        <v>490.82962036100002</v>
      </c>
      <c r="W957" s="9">
        <v>57.7588348389</v>
      </c>
      <c r="X957">
        <f t="shared" si="191"/>
        <v>1.3402135554770351E-3</v>
      </c>
      <c r="Y957">
        <f t="shared" si="192"/>
        <v>34.434867000748802</v>
      </c>
      <c r="Z957">
        <f t="shared" si="185"/>
        <v>2.1836375300385638</v>
      </c>
      <c r="AA957">
        <f t="shared" si="186"/>
        <v>0.30974956244641455</v>
      </c>
      <c r="AB957">
        <f>(1/(AA957*k))*(LN((50-dTar)/(hTar-dTar)))</f>
        <v>14.108639936024812</v>
      </c>
      <c r="AC957">
        <f t="shared" si="187"/>
        <v>22.759312906537058</v>
      </c>
      <c r="AD957" s="19">
        <v>765.79461669900002</v>
      </c>
      <c r="AE957" s="19">
        <v>19.6041088104</v>
      </c>
      <c r="AF957">
        <f t="shared" si="193"/>
        <v>1.2373817402844753E-3</v>
      </c>
      <c r="AG957" s="23">
        <f t="shared" si="188"/>
        <v>33.465113715238978</v>
      </c>
      <c r="AH957" s="25">
        <f t="shared" si="194"/>
        <v>33.833710894313562</v>
      </c>
      <c r="AI957" s="25">
        <f t="shared" si="189"/>
        <v>0.82998701393463681</v>
      </c>
    </row>
    <row r="958" spans="6:35" ht="15">
      <c r="F958" s="5">
        <v>2006</v>
      </c>
      <c r="G958" s="5">
        <v>2</v>
      </c>
      <c r="H958" s="5">
        <v>0</v>
      </c>
      <c r="I958" s="5">
        <v>40</v>
      </c>
      <c r="J958" s="5">
        <v>17</v>
      </c>
      <c r="K958" s="5">
        <v>2.2225000858300001</v>
      </c>
      <c r="L958" s="5">
        <v>0.14087742567100001</v>
      </c>
      <c r="M958" s="5">
        <v>2.1889998912799999</v>
      </c>
      <c r="N958" s="8">
        <f t="shared" si="190"/>
        <v>2.1889998912799999</v>
      </c>
      <c r="O958" s="5">
        <v>0</v>
      </c>
      <c r="P958" s="5">
        <v>96.736587524399994</v>
      </c>
      <c r="Q958" s="5">
        <v>30.663639068599998</v>
      </c>
      <c r="R958" s="5">
        <v>85.136497497600004</v>
      </c>
      <c r="S958">
        <f t="shared" si="182"/>
        <v>0.13005723583750131</v>
      </c>
      <c r="T958">
        <f t="shared" si="183"/>
        <v>53.177705376680166</v>
      </c>
      <c r="U958">
        <f t="shared" si="184"/>
        <v>159.70064848687977</v>
      </c>
      <c r="V958" s="9">
        <v>505.101470947</v>
      </c>
      <c r="W958" s="9">
        <v>46.689941406300001</v>
      </c>
      <c r="X958">
        <f t="shared" si="191"/>
        <v>1.4054970603876167E-3</v>
      </c>
      <c r="Y958">
        <f t="shared" si="192"/>
        <v>33.140604595227167</v>
      </c>
      <c r="Z958">
        <f t="shared" si="185"/>
        <v>2.7013180386932545</v>
      </c>
      <c r="AA958">
        <f t="shared" si="186"/>
        <v>0.38318267981914811</v>
      </c>
      <c r="AB958">
        <f>(1/(AA958*k))*(LN((50-dTar)/(hTar-dTar)))</f>
        <v>11.404860597979757</v>
      </c>
      <c r="AC958">
        <f t="shared" si="187"/>
        <v>18.397718857512434</v>
      </c>
      <c r="AD958" s="19">
        <v>678.22601318399995</v>
      </c>
      <c r="AE958" s="19">
        <v>15.8471784592</v>
      </c>
      <c r="AF958">
        <f t="shared" si="193"/>
        <v>1.4035660758377026E-3</v>
      </c>
      <c r="AG958" s="23">
        <f t="shared" si="188"/>
        <v>32.28483418113057</v>
      </c>
      <c r="AH958" s="25">
        <f t="shared" si="194"/>
        <v>32.610107181268603</v>
      </c>
      <c r="AI958" s="25">
        <f t="shared" si="189"/>
        <v>1.0267541484246192</v>
      </c>
    </row>
    <row r="959" spans="6:35" ht="15">
      <c r="F959" s="5">
        <v>2006</v>
      </c>
      <c r="G959" s="5">
        <v>2</v>
      </c>
      <c r="H959" s="5">
        <v>0</v>
      </c>
      <c r="I959" s="5">
        <v>40</v>
      </c>
      <c r="J959" s="5">
        <v>18</v>
      </c>
      <c r="K959" s="5">
        <v>1.20050001144</v>
      </c>
      <c r="L959" s="5">
        <v>0.123589493334</v>
      </c>
      <c r="M959" s="5">
        <v>1.58299994469</v>
      </c>
      <c r="N959" s="8">
        <f t="shared" si="190"/>
        <v>1.58299994469</v>
      </c>
      <c r="O959" s="5">
        <v>0.25</v>
      </c>
      <c r="P959" s="5">
        <v>96.736587524399994</v>
      </c>
      <c r="Q959" s="5">
        <v>29.476360321000001</v>
      </c>
      <c r="R959" s="5">
        <v>37.768173217799998</v>
      </c>
      <c r="S959">
        <f t="shared" si="182"/>
        <v>9.4052356035939255E-2</v>
      </c>
      <c r="T959">
        <f t="shared" si="183"/>
        <v>73.535057078519742</v>
      </c>
      <c r="U959">
        <f t="shared" si="184"/>
        <v>220.83683789615338</v>
      </c>
      <c r="V959" s="9">
        <v>511.09558105500003</v>
      </c>
      <c r="W959" s="9">
        <v>64.563659668</v>
      </c>
      <c r="X959">
        <f t="shared" si="191"/>
        <v>1.2554989620710392E-3</v>
      </c>
      <c r="Y959">
        <f t="shared" si="192"/>
        <v>32.474510669483102</v>
      </c>
      <c r="Z959">
        <f t="shared" si="185"/>
        <v>1.9534885875855643</v>
      </c>
      <c r="AA959">
        <f t="shared" si="186"/>
        <v>0.2771028739545463</v>
      </c>
      <c r="AB959">
        <f>(1/(AA959*k))*(LN((50-dTar)/(hTar-dTar)))</f>
        <v>15.770839849227038</v>
      </c>
      <c r="AC959">
        <f t="shared" si="187"/>
        <v>25.44068603033422</v>
      </c>
      <c r="AD959" s="19">
        <v>815.57049560500002</v>
      </c>
      <c r="AE959" s="19">
        <v>21.913755416899999</v>
      </c>
      <c r="AF959">
        <f t="shared" si="193"/>
        <v>1.1588493472167074E-3</v>
      </c>
      <c r="AG959" s="23">
        <f t="shared" si="188"/>
        <v>31.517099665979966</v>
      </c>
      <c r="AH959" s="25">
        <f t="shared" si="194"/>
        <v>31.881005620596756</v>
      </c>
      <c r="AI959" s="25">
        <f t="shared" si="189"/>
        <v>0.74250883549198754</v>
      </c>
    </row>
    <row r="960" spans="6:35" ht="15">
      <c r="F960" s="5">
        <v>2006</v>
      </c>
      <c r="G960" s="5">
        <v>2</v>
      </c>
      <c r="H960" s="5">
        <v>0</v>
      </c>
      <c r="I960" s="5">
        <v>40</v>
      </c>
      <c r="J960" s="5">
        <v>19</v>
      </c>
      <c r="K960" s="5">
        <v>1.2105000019100001</v>
      </c>
      <c r="L960" s="5">
        <v>0.145347312093</v>
      </c>
      <c r="M960" s="5">
        <v>1.5089999437299999</v>
      </c>
      <c r="N960" s="8">
        <f t="shared" si="190"/>
        <v>1.5089999437299999</v>
      </c>
      <c r="O960" s="5">
        <v>0</v>
      </c>
      <c r="P960" s="5">
        <v>96.736587524399994</v>
      </c>
      <c r="Q960" s="5">
        <v>31.195684433</v>
      </c>
      <c r="R960" s="5">
        <v>0</v>
      </c>
      <c r="S960">
        <f t="shared" si="182"/>
        <v>8.9655720104083458E-2</v>
      </c>
      <c r="T960">
        <f t="shared" si="183"/>
        <v>77.141150184761628</v>
      </c>
      <c r="U960">
        <f t="shared" si="184"/>
        <v>231.66647793969392</v>
      </c>
      <c r="V960" s="9">
        <v>511.52478027299998</v>
      </c>
      <c r="W960" s="9">
        <v>67.729804992699997</v>
      </c>
      <c r="X960">
        <f t="shared" si="191"/>
        <v>1.2331656499921439E-3</v>
      </c>
      <c r="Y960">
        <f t="shared" si="192"/>
        <v>34.475238608932884</v>
      </c>
      <c r="Z960">
        <f t="shared" si="185"/>
        <v>1.8621694704614067</v>
      </c>
      <c r="AA960">
        <f t="shared" si="186"/>
        <v>0.26414923298479198</v>
      </c>
      <c r="AB960">
        <f>(1/(AA960*k))*(LN((50-dTar)/(hTar-dTar)))</f>
        <v>16.544227660692471</v>
      </c>
      <c r="AC960">
        <f t="shared" si="187"/>
        <v>26.688274407318705</v>
      </c>
      <c r="AD960" s="19">
        <v>837.76898193399995</v>
      </c>
      <c r="AE960" s="19">
        <v>22.988384246799999</v>
      </c>
      <c r="AF960">
        <f t="shared" si="193"/>
        <v>1.1268295817389903E-3</v>
      </c>
      <c r="AG960" s="23">
        <f t="shared" si="188"/>
        <v>33.438460032114094</v>
      </c>
      <c r="AH960" s="25">
        <f t="shared" si="194"/>
        <v>33.832533106627537</v>
      </c>
      <c r="AI960" s="25">
        <f t="shared" si="189"/>
        <v>0.70779900829109299</v>
      </c>
    </row>
    <row r="961" spans="6:35" ht="15">
      <c r="F961" s="5">
        <v>2006</v>
      </c>
      <c r="G961" s="5">
        <v>2</v>
      </c>
      <c r="H961" s="5">
        <v>0</v>
      </c>
      <c r="I961" s="5">
        <v>40</v>
      </c>
      <c r="J961" s="5">
        <v>20</v>
      </c>
      <c r="K961" s="5">
        <v>0.963999986649</v>
      </c>
      <c r="L961" s="5">
        <v>0.161125943065</v>
      </c>
      <c r="M961" s="5">
        <v>1.2690000534100001</v>
      </c>
      <c r="N961" s="8">
        <f t="shared" si="190"/>
        <v>1.2690000534100001</v>
      </c>
      <c r="O961" s="5">
        <v>0</v>
      </c>
      <c r="P961" s="5">
        <v>96.736587524399994</v>
      </c>
      <c r="Q961" s="5">
        <v>28.793964385999999</v>
      </c>
      <c r="R961" s="5">
        <v>0</v>
      </c>
      <c r="S961">
        <f t="shared" si="182"/>
        <v>7.5396367026605376E-2</v>
      </c>
      <c r="T961">
        <f t="shared" si="183"/>
        <v>91.730485727933427</v>
      </c>
      <c r="U961">
        <f t="shared" si="184"/>
        <v>275.480447172352</v>
      </c>
      <c r="V961" s="9">
        <v>513.25366210899995</v>
      </c>
      <c r="W961" s="9">
        <v>80.539215087900004</v>
      </c>
      <c r="X961">
        <f t="shared" si="191"/>
        <v>1.1503861581460629E-3</v>
      </c>
      <c r="Y961">
        <f t="shared" si="192"/>
        <v>32.190927495808822</v>
      </c>
      <c r="Z961">
        <f t="shared" si="185"/>
        <v>1.5659995000614904</v>
      </c>
      <c r="AA961">
        <f t="shared" si="186"/>
        <v>0.22213744417865183</v>
      </c>
      <c r="AB961">
        <f>(1/(AA961*k))*(LN((50-dTar)/(hTar-dTar)))</f>
        <v>19.673158044363966</v>
      </c>
      <c r="AC961">
        <f t="shared" si="187"/>
        <v>31.735699672096924</v>
      </c>
      <c r="AD961" s="19">
        <v>921.90881347699997</v>
      </c>
      <c r="AE961" s="19">
        <v>27.336069107099998</v>
      </c>
      <c r="AF961">
        <f t="shared" si="193"/>
        <v>1.0193881694376249E-3</v>
      </c>
      <c r="AG961" s="23">
        <f t="shared" si="188"/>
        <v>31.149518903577963</v>
      </c>
      <c r="AH961" s="25">
        <f t="shared" si="194"/>
        <v>31.545351818089326</v>
      </c>
      <c r="AI961" s="25">
        <f t="shared" si="189"/>
        <v>0.59522664865364194</v>
      </c>
    </row>
    <row r="962" spans="6:35" ht="15">
      <c r="F962" s="5">
        <v>2006</v>
      </c>
      <c r="G962" s="5">
        <v>2</v>
      </c>
      <c r="H962" s="5">
        <v>0</v>
      </c>
      <c r="I962" s="5">
        <v>40</v>
      </c>
      <c r="J962" s="5">
        <v>21</v>
      </c>
      <c r="K962" s="5">
        <v>0.69199997186700002</v>
      </c>
      <c r="L962" s="5">
        <v>0.137759104371</v>
      </c>
      <c r="M962" s="5">
        <v>0.78850001096699995</v>
      </c>
      <c r="N962" s="8">
        <f t="shared" si="190"/>
        <v>0.78850001096699995</v>
      </c>
      <c r="O962" s="5">
        <v>0</v>
      </c>
      <c r="P962" s="5">
        <v>96.736587524399994</v>
      </c>
      <c r="Q962" s="5">
        <v>26.492639541599999</v>
      </c>
      <c r="R962" s="5">
        <v>0</v>
      </c>
      <c r="S962">
        <f t="shared" si="182"/>
        <v>4.6847938317731992E-2</v>
      </c>
      <c r="T962">
        <f t="shared" si="183"/>
        <v>147.62966349907197</v>
      </c>
      <c r="U962">
        <f t="shared" si="184"/>
        <v>443.35408663647576</v>
      </c>
      <c r="V962" s="9">
        <v>519.76800537099996</v>
      </c>
      <c r="W962" s="9">
        <v>129.618606567</v>
      </c>
      <c r="X962">
        <f t="shared" si="191"/>
        <v>9.1513018715651425E-4</v>
      </c>
      <c r="Y962">
        <f t="shared" si="192"/>
        <v>30.630882896695919</v>
      </c>
      <c r="Z962">
        <f t="shared" si="185"/>
        <v>0.97304221513208566</v>
      </c>
      <c r="AA962">
        <f t="shared" si="186"/>
        <v>0.13802629613795414</v>
      </c>
      <c r="AB962">
        <f>(1/(AA962*k))*(LN((50-dTar)/(hTar-dTar)))</f>
        <v>31.661684542558724</v>
      </c>
      <c r="AC962">
        <f t="shared" si="187"/>
        <v>51.074957538054107</v>
      </c>
      <c r="AD962" s="19">
        <v>1178.25549316</v>
      </c>
      <c r="AE962" s="19">
        <v>43.994255065899999</v>
      </c>
      <c r="AF962">
        <f t="shared" si="193"/>
        <v>7.8534563530677118E-4</v>
      </c>
      <c r="AG962" s="23">
        <f t="shared" si="188"/>
        <v>29.402232391274982</v>
      </c>
      <c r="AH962" s="25">
        <f t="shared" si="194"/>
        <v>29.86923478985786</v>
      </c>
      <c r="AI962" s="25">
        <f t="shared" si="189"/>
        <v>0.36984728072317097</v>
      </c>
    </row>
    <row r="963" spans="6:35" ht="15">
      <c r="F963" s="5">
        <v>2006</v>
      </c>
      <c r="G963" s="5">
        <v>2</v>
      </c>
      <c r="H963" s="5">
        <v>0</v>
      </c>
      <c r="I963" s="5">
        <v>40</v>
      </c>
      <c r="J963" s="5">
        <v>22</v>
      </c>
      <c r="K963" s="5">
        <v>0.21199999749699999</v>
      </c>
      <c r="L963" s="5">
        <v>0.124673888087</v>
      </c>
      <c r="M963" s="5">
        <v>1.00800001621</v>
      </c>
      <c r="N963" s="8">
        <f t="shared" si="190"/>
        <v>1.00800001621</v>
      </c>
      <c r="O963" s="5">
        <v>0</v>
      </c>
      <c r="P963" s="5">
        <v>96.736587524399994</v>
      </c>
      <c r="Q963" s="5">
        <v>27.652759551999999</v>
      </c>
      <c r="R963" s="5">
        <v>0</v>
      </c>
      <c r="S963">
        <f t="shared" si="182"/>
        <v>5.9889311257923725E-2</v>
      </c>
      <c r="T963">
        <f t="shared" si="183"/>
        <v>115.4821323572494</v>
      </c>
      <c r="U963">
        <f t="shared" si="184"/>
        <v>346.81021483465452</v>
      </c>
      <c r="V963" s="9">
        <v>516.04266357400002</v>
      </c>
      <c r="W963" s="9">
        <v>101.39311981199999</v>
      </c>
      <c r="X963">
        <f t="shared" si="191"/>
        <v>1.0370797512723135E-3</v>
      </c>
      <c r="Y963">
        <f t="shared" si="192"/>
        <v>31.41517188723622</v>
      </c>
      <c r="Z963">
        <f t="shared" si="185"/>
        <v>1.2439144641523738</v>
      </c>
      <c r="AA963">
        <f t="shared" si="186"/>
        <v>0.17644959646080066</v>
      </c>
      <c r="AB963">
        <f>(1/(AA963*k))*(LN((50-dTar)/(hTar-dTar)))</f>
        <v>24.767101396395368</v>
      </c>
      <c r="AC963">
        <f t="shared" si="187"/>
        <v>39.952980090532655</v>
      </c>
      <c r="AD963" s="19">
        <v>1042.0549316399999</v>
      </c>
      <c r="AE963" s="19">
        <v>34.4141578674</v>
      </c>
      <c r="AF963">
        <f t="shared" si="193"/>
        <v>8.9571858818604251E-4</v>
      </c>
      <c r="AG963" s="23">
        <f t="shared" si="188"/>
        <v>30.290928851263786</v>
      </c>
      <c r="AH963" s="25">
        <f t="shared" si="194"/>
        <v>30.718246621510705</v>
      </c>
      <c r="AI963" s="25">
        <f t="shared" si="189"/>
        <v>0.47280413415210887</v>
      </c>
    </row>
    <row r="964" spans="6:35" ht="15">
      <c r="F964" s="5">
        <v>2006</v>
      </c>
      <c r="G964" s="5">
        <v>2</v>
      </c>
      <c r="H964" s="5">
        <v>0</v>
      </c>
      <c r="I964" s="5">
        <v>40</v>
      </c>
      <c r="J964" s="5">
        <v>23</v>
      </c>
      <c r="K964" s="5">
        <v>-0.192000001669</v>
      </c>
      <c r="L964" s="5">
        <v>0.11865270137800001</v>
      </c>
      <c r="M964" s="5">
        <v>1.27950000763</v>
      </c>
      <c r="N964" s="8">
        <f t="shared" si="190"/>
        <v>1.27950000763</v>
      </c>
      <c r="O964" s="5">
        <v>0</v>
      </c>
      <c r="P964" s="5">
        <v>96.736587524399994</v>
      </c>
      <c r="Q964" s="5">
        <v>28.757589340199999</v>
      </c>
      <c r="R964" s="5">
        <v>0</v>
      </c>
      <c r="S964">
        <f t="shared" si="182"/>
        <v>7.6020211288870265E-2</v>
      </c>
      <c r="T964">
        <f t="shared" si="183"/>
        <v>90.977718322714153</v>
      </c>
      <c r="U964">
        <f t="shared" si="184"/>
        <v>273.21977341966272</v>
      </c>
      <c r="V964" s="9">
        <v>513.16473388700001</v>
      </c>
      <c r="W964" s="9">
        <v>79.878288268999995</v>
      </c>
      <c r="X964">
        <f t="shared" si="191"/>
        <v>1.1543841027311626E-3</v>
      </c>
      <c r="Y964">
        <f t="shared" si="192"/>
        <v>32.132218801537348</v>
      </c>
      <c r="Z964">
        <f t="shared" si="185"/>
        <v>1.5789568856935901</v>
      </c>
      <c r="AA964">
        <f t="shared" si="186"/>
        <v>0.22397545276514166</v>
      </c>
      <c r="AB964">
        <f>(1/(AA964*k))*(LN((50-dTar)/(hTar-dTar)))</f>
        <v>19.511714310407864</v>
      </c>
      <c r="AC964">
        <f t="shared" si="187"/>
        <v>31.475267165876069</v>
      </c>
      <c r="AD964" s="19">
        <v>917.77636718799999</v>
      </c>
      <c r="AE964" s="19">
        <v>27.111740112300001</v>
      </c>
      <c r="AF964">
        <f t="shared" si="193"/>
        <v>1.0242088408393517E-3</v>
      </c>
      <c r="AG964" s="23">
        <f t="shared" si="188"/>
        <v>31.096364530617222</v>
      </c>
      <c r="AH964" s="25">
        <f t="shared" si="194"/>
        <v>31.490086282220041</v>
      </c>
      <c r="AI964" s="25">
        <f t="shared" si="189"/>
        <v>0.60015167016533755</v>
      </c>
    </row>
    <row r="965" spans="6:35" ht="15">
      <c r="F965" s="5">
        <v>2006</v>
      </c>
      <c r="G965" s="5">
        <v>2</v>
      </c>
      <c r="H965" s="5">
        <v>0</v>
      </c>
      <c r="I965" s="5">
        <v>40</v>
      </c>
      <c r="J965" s="5">
        <v>24</v>
      </c>
      <c r="K965" s="5">
        <v>-0.12349999696</v>
      </c>
      <c r="L965" s="5">
        <v>0.134379282594</v>
      </c>
      <c r="M965" s="5">
        <v>1.6360000371900001</v>
      </c>
      <c r="N965" s="8">
        <f t="shared" si="190"/>
        <v>1.6360000371900001</v>
      </c>
      <c r="O965" s="5">
        <v>0</v>
      </c>
      <c r="P965" s="5">
        <v>96.736587524399994</v>
      </c>
      <c r="Q965" s="5">
        <v>29.4414405823</v>
      </c>
      <c r="R965" s="5">
        <v>0</v>
      </c>
      <c r="S965">
        <f t="shared" si="182"/>
        <v>9.7201303442076961E-2</v>
      </c>
      <c r="T965">
        <f t="shared" si="183"/>
        <v>71.152804793337381</v>
      </c>
      <c r="U965">
        <f t="shared" si="184"/>
        <v>213.68257593415061</v>
      </c>
      <c r="V965" s="9">
        <v>510.81164550800003</v>
      </c>
      <c r="W965" s="9">
        <v>62.472042083700003</v>
      </c>
      <c r="X965">
        <f t="shared" si="191"/>
        <v>1.2707025019340636E-3</v>
      </c>
      <c r="Y965">
        <f t="shared" si="192"/>
        <v>32.367958726142049</v>
      </c>
      <c r="Z965">
        <f t="shared" si="185"/>
        <v>2.0188929334208416</v>
      </c>
      <c r="AA965">
        <f t="shared" si="186"/>
        <v>0.28638049774781998</v>
      </c>
      <c r="AB965">
        <f>(1/(AA965*k))*(LN((50-dTar)/(hTar-dTar)))</f>
        <v>15.259925453254654</v>
      </c>
      <c r="AC965">
        <f t="shared" si="187"/>
        <v>24.616505906727909</v>
      </c>
      <c r="AD965" s="19">
        <v>800.577636719</v>
      </c>
      <c r="AE965" s="19">
        <v>21.203832626299999</v>
      </c>
      <c r="AF965">
        <f t="shared" si="193"/>
        <v>1.1814773064671318E-3</v>
      </c>
      <c r="AG965" s="23">
        <f t="shared" si="188"/>
        <v>31.426574093300097</v>
      </c>
      <c r="AH965" s="25">
        <f t="shared" si="194"/>
        <v>31.784388524325493</v>
      </c>
      <c r="AI965" s="25">
        <f t="shared" si="189"/>
        <v>0.76736861966010983</v>
      </c>
    </row>
    <row r="966" spans="6:35" ht="15">
      <c r="F966" s="5">
        <v>2006</v>
      </c>
      <c r="G966" s="5">
        <v>2</v>
      </c>
      <c r="H966" s="5">
        <v>0</v>
      </c>
      <c r="I966" s="5">
        <v>41</v>
      </c>
      <c r="J966" s="5">
        <v>1</v>
      </c>
      <c r="K966" s="5">
        <v>-0.47749999165500001</v>
      </c>
      <c r="L966" s="5">
        <v>0.122989557683</v>
      </c>
      <c r="M966" s="5">
        <v>1.34749996662</v>
      </c>
      <c r="N966" s="8">
        <f t="shared" si="190"/>
        <v>1.34749996662</v>
      </c>
      <c r="O966" s="5">
        <v>0</v>
      </c>
      <c r="P966" s="5">
        <v>96.736587524399994</v>
      </c>
      <c r="Q966" s="5">
        <v>29.730499267599999</v>
      </c>
      <c r="R966" s="5">
        <v>0</v>
      </c>
      <c r="S966">
        <f t="shared" ref="S966:S1029" si="195">(N966*k)/LN((uhzRef-dRef)/zoRef)</f>
        <v>8.0060360737270408E-2</v>
      </c>
      <c r="T966">
        <f t="shared" ref="T966:T1029" si="196">(1/(S966*k))*(LN((50-dRef)/(O3zRef-dRef)))</f>
        <v>86.386637604199422</v>
      </c>
      <c r="U966">
        <f t="shared" ref="U966:U1029" si="197">(1/(S966*k))*(LN((50-dRef)/(uzoRef)))</f>
        <v>259.4320674099946</v>
      </c>
      <c r="V966" s="9">
        <v>511.515136719</v>
      </c>
      <c r="W966" s="9">
        <v>75.847320556599996</v>
      </c>
      <c r="X966">
        <f t="shared" si="191"/>
        <v>1.1809240268426263E-3</v>
      </c>
      <c r="Y966">
        <f t="shared" si="192"/>
        <v>33.108052170003234</v>
      </c>
      <c r="Z966">
        <f t="shared" ref="Z966:Z1029" si="198">(S966/k)*LN((50-dRef)/(uzoRef))</f>
        <v>1.6628716983812588</v>
      </c>
      <c r="AA966">
        <f t="shared" ref="AA966:AA1029" si="199">(Z966*k)/LN((50-dTar)/zoTar)</f>
        <v>0.23587879118794264</v>
      </c>
      <c r="AB966">
        <f>(1/(AA966*k))*(LN((50-dTar)/(hTar-dTar)))</f>
        <v>18.527079204063188</v>
      </c>
      <c r="AC966">
        <f t="shared" ref="AC966:AC1029" si="200">(1/(AA966*k))*(LN((50-dTar)/(zoTar)))</f>
        <v>29.886905808177833</v>
      </c>
      <c r="AD966" s="19">
        <v>892.09698486299999</v>
      </c>
      <c r="AE966" s="19">
        <v>25.743577957199999</v>
      </c>
      <c r="AF966">
        <f t="shared" si="193"/>
        <v>1.0551556571925418E-3</v>
      </c>
      <c r="AG966" s="23">
        <f t="shared" ref="AG966:AG1029" si="201" xml:space="preserve"> Y966*(1-(AC966*AF966))</f>
        <v>32.063978562925875</v>
      </c>
      <c r="AH966" s="25">
        <f t="shared" si="194"/>
        <v>32.4608244329686</v>
      </c>
      <c r="AI966" s="25">
        <f t="shared" ref="AI966:AI1029" si="202">(AA966/k)*LN((hTar-dTar)/(zoTar))</f>
        <v>0.63204716740305578</v>
      </c>
    </row>
    <row r="967" spans="6:35" ht="15">
      <c r="F967" s="5">
        <v>2006</v>
      </c>
      <c r="G967" s="5">
        <v>2</v>
      </c>
      <c r="H967" s="5">
        <v>0</v>
      </c>
      <c r="I967" s="5">
        <v>41</v>
      </c>
      <c r="J967" s="5">
        <v>2</v>
      </c>
      <c r="K967" s="5">
        <v>-0.48600000143099997</v>
      </c>
      <c r="L967" s="5">
        <v>0.12615551054499999</v>
      </c>
      <c r="M967" s="5">
        <v>1.40299999714</v>
      </c>
      <c r="N967" s="8">
        <f t="shared" ref="N967:N1030" si="203">IF(M967&lt;0, 0, IF(M967=0, 0.0001, IF(M967&gt;0, M967)))</f>
        <v>1.40299999714</v>
      </c>
      <c r="O967" s="5">
        <v>0</v>
      </c>
      <c r="P967" s="5">
        <v>96.736587524399994</v>
      </c>
      <c r="Q967" s="5">
        <v>29.674724578900001</v>
      </c>
      <c r="R967" s="5">
        <v>0</v>
      </c>
      <c r="S967">
        <f t="shared" si="195"/>
        <v>8.335783945669939E-2</v>
      </c>
      <c r="T967">
        <f t="shared" si="196"/>
        <v>82.969345349511812</v>
      </c>
      <c r="U967">
        <f t="shared" si="197"/>
        <v>249.16942472398424</v>
      </c>
      <c r="V967" s="9">
        <v>511.11032104499998</v>
      </c>
      <c r="W967" s="9">
        <v>72.846946716299996</v>
      </c>
      <c r="X967">
        <f t="shared" ref="X967:X1030" si="204" xml:space="preserve"> (1/(U967 + W967 + V967))</f>
        <v>1.2002976366258526E-3</v>
      </c>
      <c r="Y967">
        <f t="shared" ref="Y967:Y1030" si="205" xml:space="preserve"> Q967/(1-(T967*X967))</f>
        <v>32.956825968880501</v>
      </c>
      <c r="Z967">
        <f t="shared" si="198"/>
        <v>1.7313610729988316</v>
      </c>
      <c r="AA967">
        <f t="shared" si="199"/>
        <v>0.24559402713172451</v>
      </c>
      <c r="AB967">
        <f>(1/(AA967*k))*(LN((50-dTar)/(hTar-dTar)))</f>
        <v>17.794182936516467</v>
      </c>
      <c r="AC967">
        <f t="shared" si="200"/>
        <v>28.704636251596561</v>
      </c>
      <c r="AD967" s="19">
        <v>872.43518066399997</v>
      </c>
      <c r="AE967" s="19">
        <v>24.7252120972</v>
      </c>
      <c r="AF967">
        <f t="shared" ref="AF967:AF1030" si="206" xml:space="preserve"> (1/(AC967 + AE967 + AD967))</f>
        <v>1.0800710348313402E-3</v>
      </c>
      <c r="AG967" s="23">
        <f t="shared" si="201"/>
        <v>31.935063971397376</v>
      </c>
      <c r="AH967" s="25">
        <f t="shared" ref="AH967:AH1030" si="207">Y967*(1-AB967*AF967)</f>
        <v>32.323429337707935</v>
      </c>
      <c r="AI967" s="25">
        <f t="shared" si="202"/>
        <v>0.65807955178146771</v>
      </c>
    </row>
    <row r="968" spans="6:35" ht="15">
      <c r="F968" s="5">
        <v>2006</v>
      </c>
      <c r="G968" s="5">
        <v>2</v>
      </c>
      <c r="H968" s="5">
        <v>0</v>
      </c>
      <c r="I968" s="5">
        <v>41</v>
      </c>
      <c r="J968" s="5">
        <v>3</v>
      </c>
      <c r="K968" s="5">
        <v>0.14849999547000001</v>
      </c>
      <c r="L968" s="5">
        <v>0.15003125369500001</v>
      </c>
      <c r="M968" s="5">
        <v>1.4594999551800001</v>
      </c>
      <c r="N968" s="8">
        <f t="shared" si="203"/>
        <v>1.4594999551800001</v>
      </c>
      <c r="O968" s="5">
        <v>0</v>
      </c>
      <c r="P968" s="5">
        <v>96.736587524399994</v>
      </c>
      <c r="Q968" s="5">
        <v>29.691215515100001</v>
      </c>
      <c r="R968" s="5">
        <v>0</v>
      </c>
      <c r="S968">
        <f t="shared" si="195"/>
        <v>8.6714727868110131E-2</v>
      </c>
      <c r="T968">
        <f t="shared" si="196"/>
        <v>79.757447662077126</v>
      </c>
      <c r="U968">
        <f t="shared" si="197"/>
        <v>239.52361281985176</v>
      </c>
      <c r="V968" s="9">
        <v>510.729248047</v>
      </c>
      <c r="W968" s="9">
        <v>70.026908874499995</v>
      </c>
      <c r="X968">
        <f t="shared" si="204"/>
        <v>1.2190962606761801E-3</v>
      </c>
      <c r="Y968">
        <f t="shared" si="205"/>
        <v>32.889087472314991</v>
      </c>
      <c r="Z968">
        <f t="shared" si="198"/>
        <v>1.8010844002803226</v>
      </c>
      <c r="AA968">
        <f t="shared" si="199"/>
        <v>0.25548429958796343</v>
      </c>
      <c r="AB968">
        <f>(1/(AA968*k))*(LN((50-dTar)/(hTar-dTar)))</f>
        <v>17.105337016582702</v>
      </c>
      <c r="AC968">
        <f t="shared" si="200"/>
        <v>27.593426389607465</v>
      </c>
      <c r="AD968" s="19">
        <v>853.51177978500004</v>
      </c>
      <c r="AE968" s="19">
        <v>23.768054962200001</v>
      </c>
      <c r="AF968">
        <f t="shared" si="206"/>
        <v>1.1051271409475436E-3</v>
      </c>
      <c r="AG968" s="23">
        <f t="shared" si="201"/>
        <v>31.886159600351412</v>
      </c>
      <c r="AH968" s="25">
        <f t="shared" si="207"/>
        <v>32.267366232950444</v>
      </c>
      <c r="AI968" s="25">
        <f t="shared" si="202"/>
        <v>0.68458095387585738</v>
      </c>
    </row>
    <row r="969" spans="6:35" ht="15">
      <c r="F969" s="5">
        <v>2006</v>
      </c>
      <c r="G969" s="5">
        <v>2</v>
      </c>
      <c r="H969" s="5">
        <v>0</v>
      </c>
      <c r="I969" s="5">
        <v>41</v>
      </c>
      <c r="J969" s="5">
        <v>4</v>
      </c>
      <c r="K969" s="5">
        <v>0.46650001406699998</v>
      </c>
      <c r="L969" s="5">
        <v>0.161432623863</v>
      </c>
      <c r="M969" s="5">
        <v>1.55700004101</v>
      </c>
      <c r="N969" s="8">
        <f t="shared" si="203"/>
        <v>1.55700004101</v>
      </c>
      <c r="O969" s="5">
        <v>0</v>
      </c>
      <c r="P969" s="5">
        <v>96.736587524399994</v>
      </c>
      <c r="Q969" s="5">
        <v>29.285270690899999</v>
      </c>
      <c r="R969" s="5">
        <v>0</v>
      </c>
      <c r="S969">
        <f t="shared" si="195"/>
        <v>9.250759780267831E-2</v>
      </c>
      <c r="T969">
        <f t="shared" si="196"/>
        <v>74.762998215826727</v>
      </c>
      <c r="U969">
        <f t="shared" si="197"/>
        <v>224.5245298441711</v>
      </c>
      <c r="V969" s="9">
        <v>510.135498047</v>
      </c>
      <c r="W969" s="9">
        <v>65.641784668</v>
      </c>
      <c r="X969">
        <f t="shared" si="204"/>
        <v>1.2495285957209599E-3</v>
      </c>
      <c r="Y969">
        <f t="shared" si="205"/>
        <v>32.302965398791464</v>
      </c>
      <c r="Z969">
        <f t="shared" si="198"/>
        <v>1.9214036116589541</v>
      </c>
      <c r="AA969">
        <f t="shared" si="199"/>
        <v>0.27255161161468544</v>
      </c>
      <c r="AB969">
        <f>(1/(AA969*k))*(LN((50-dTar)/(hTar-dTar)))</f>
        <v>16.034192647064231</v>
      </c>
      <c r="AC969">
        <f t="shared" si="200"/>
        <v>25.865512856872215</v>
      </c>
      <c r="AD969" s="19">
        <v>823.19567871100003</v>
      </c>
      <c r="AE969" s="19">
        <v>22.279684066800002</v>
      </c>
      <c r="AF969">
        <f t="shared" si="206"/>
        <v>1.147656477462525E-3</v>
      </c>
      <c r="AG969" s="23">
        <f t="shared" si="201"/>
        <v>31.344060806798179</v>
      </c>
      <c r="AH969" s="25">
        <f t="shared" si="207"/>
        <v>31.708534465090114</v>
      </c>
      <c r="AI969" s="25">
        <f t="shared" si="202"/>
        <v>0.73031353613705208</v>
      </c>
    </row>
    <row r="970" spans="6:35" ht="15">
      <c r="F970" s="5">
        <v>2006</v>
      </c>
      <c r="G970" s="5">
        <v>2</v>
      </c>
      <c r="H970" s="5">
        <v>0</v>
      </c>
      <c r="I970" s="5">
        <v>41</v>
      </c>
      <c r="J970" s="5">
        <v>5</v>
      </c>
      <c r="K970" s="5">
        <v>0.51050001382800003</v>
      </c>
      <c r="L970" s="5">
        <v>0.162265181541</v>
      </c>
      <c r="M970" s="5">
        <v>1.4459999799700001</v>
      </c>
      <c r="N970" s="8">
        <f t="shared" si="203"/>
        <v>1.4459999799700001</v>
      </c>
      <c r="O970" s="5">
        <v>0</v>
      </c>
      <c r="P970" s="5">
        <v>96.736587524399994</v>
      </c>
      <c r="Q970" s="5">
        <v>30.102979659999999</v>
      </c>
      <c r="R970" s="5">
        <v>0</v>
      </c>
      <c r="S970">
        <f t="shared" si="195"/>
        <v>8.5912640363820347E-2</v>
      </c>
      <c r="T970">
        <f t="shared" si="196"/>
        <v>80.502069779065849</v>
      </c>
      <c r="U970">
        <f t="shared" si="197"/>
        <v>241.75982504673212</v>
      </c>
      <c r="V970" s="9">
        <v>510.817626953</v>
      </c>
      <c r="W970" s="9">
        <v>70.680679321300005</v>
      </c>
      <c r="X970">
        <f t="shared" si="204"/>
        <v>1.2146858463400307E-3</v>
      </c>
      <c r="Y970">
        <f t="shared" si="205"/>
        <v>33.365628454970754</v>
      </c>
      <c r="Z970">
        <f t="shared" si="198"/>
        <v>1.7844248624238086</v>
      </c>
      <c r="AA970">
        <f t="shared" si="199"/>
        <v>0.25312113972712169</v>
      </c>
      <c r="AB970">
        <f>(1/(AA970*k))*(LN((50-dTar)/(hTar-dTar)))</f>
        <v>17.26503385536644</v>
      </c>
      <c r="AC970">
        <f t="shared" si="200"/>
        <v>27.851040896784973</v>
      </c>
      <c r="AD970" s="19">
        <v>857.93786621100003</v>
      </c>
      <c r="AE970" s="19">
        <v>23.9899539948</v>
      </c>
      <c r="AF970">
        <f t="shared" si="206"/>
        <v>1.0991682075225111E-3</v>
      </c>
      <c r="AG970" s="23">
        <f t="shared" si="201"/>
        <v>32.34420718176144</v>
      </c>
      <c r="AH970" s="25">
        <f t="shared" si="207"/>
        <v>32.732443040899355</v>
      </c>
      <c r="AI970" s="25">
        <f t="shared" si="202"/>
        <v>0.67824876738022821</v>
      </c>
    </row>
    <row r="971" spans="6:35" ht="15">
      <c r="F971" s="5">
        <v>2006</v>
      </c>
      <c r="G971" s="5">
        <v>2</v>
      </c>
      <c r="H971" s="5">
        <v>0</v>
      </c>
      <c r="I971" s="5">
        <v>41</v>
      </c>
      <c r="J971" s="5">
        <v>6</v>
      </c>
      <c r="K971" s="5">
        <v>0.31150001287500001</v>
      </c>
      <c r="L971" s="5">
        <v>0.15213051438299999</v>
      </c>
      <c r="M971" s="5">
        <v>1.41750001907</v>
      </c>
      <c r="N971" s="8">
        <f t="shared" si="203"/>
        <v>1.41750001907</v>
      </c>
      <c r="O971" s="5">
        <v>0</v>
      </c>
      <c r="P971" s="5">
        <v>96.736587524399994</v>
      </c>
      <c r="Q971" s="5">
        <v>29.2818756104</v>
      </c>
      <c r="R971" s="5">
        <v>0</v>
      </c>
      <c r="S971">
        <f t="shared" si="195"/>
        <v>8.4219343735119537E-2</v>
      </c>
      <c r="T971">
        <f t="shared" si="196"/>
        <v>82.12062766986412</v>
      </c>
      <c r="U971">
        <f t="shared" si="197"/>
        <v>246.62059786389455</v>
      </c>
      <c r="V971" s="9">
        <v>511.009674072</v>
      </c>
      <c r="W971" s="9">
        <v>72.101776122999993</v>
      </c>
      <c r="X971">
        <f t="shared" si="204"/>
        <v>1.2052083589388122E-3</v>
      </c>
      <c r="Y971">
        <f t="shared" si="205"/>
        <v>32.498313908286946</v>
      </c>
      <c r="Z971">
        <f t="shared" si="198"/>
        <v>1.7492547106170833</v>
      </c>
      <c r="AA971">
        <f t="shared" si="199"/>
        <v>0.24813224437088796</v>
      </c>
      <c r="AB971">
        <f>(1/(AA971*k))*(LN((50-dTar)/(hTar-dTar)))</f>
        <v>17.61216103927854</v>
      </c>
      <c r="AC971">
        <f t="shared" si="200"/>
        <v>28.411008139045357</v>
      </c>
      <c r="AD971" s="19">
        <v>867.47723388700001</v>
      </c>
      <c r="AE971" s="19">
        <v>24.472290039099999</v>
      </c>
      <c r="AF971">
        <f t="shared" si="206"/>
        <v>1.0865307291656196E-3</v>
      </c>
      <c r="AG971" s="23">
        <f t="shared" si="201"/>
        <v>31.495109371819233</v>
      </c>
      <c r="AH971" s="25">
        <f t="shared" si="207"/>
        <v>31.876421162871758</v>
      </c>
      <c r="AI971" s="25">
        <f t="shared" si="202"/>
        <v>0.66488081190403892</v>
      </c>
    </row>
    <row r="972" spans="6:35" ht="15">
      <c r="F972" s="5">
        <v>2006</v>
      </c>
      <c r="G972" s="5">
        <v>2</v>
      </c>
      <c r="H972" s="5">
        <v>0</v>
      </c>
      <c r="I972" s="5">
        <v>41</v>
      </c>
      <c r="J972" s="5">
        <v>7</v>
      </c>
      <c r="K972" s="5">
        <v>0.33399999141699999</v>
      </c>
      <c r="L972" s="5">
        <v>0.149250224233</v>
      </c>
      <c r="M972" s="5">
        <v>1.64100003242</v>
      </c>
      <c r="N972" s="8">
        <f t="shared" si="203"/>
        <v>1.64100003242</v>
      </c>
      <c r="O972" s="5">
        <v>0</v>
      </c>
      <c r="P972" s="5">
        <v>96.736587524399994</v>
      </c>
      <c r="Q972" s="5">
        <v>27.073669433599999</v>
      </c>
      <c r="R972" s="5">
        <v>0</v>
      </c>
      <c r="S972">
        <f t="shared" si="195"/>
        <v>9.7498373150213966E-2</v>
      </c>
      <c r="T972">
        <f t="shared" si="196"/>
        <v>70.936007914885678</v>
      </c>
      <c r="U972">
        <f t="shared" si="197"/>
        <v>213.03150229655336</v>
      </c>
      <c r="V972" s="9">
        <v>509.67956543000003</v>
      </c>
      <c r="W972" s="9">
        <v>62.281700134300003</v>
      </c>
      <c r="X972">
        <f t="shared" si="204"/>
        <v>1.2738970866254635E-3</v>
      </c>
      <c r="Y972">
        <f t="shared" si="205"/>
        <v>29.763228775314197</v>
      </c>
      <c r="Z972">
        <f t="shared" si="198"/>
        <v>2.0250631380709114</v>
      </c>
      <c r="AA972">
        <f t="shared" si="199"/>
        <v>0.28725574291295053</v>
      </c>
      <c r="AB972">
        <f>(1/(AA972*k))*(LN((50-dTar)/(hTar-dTar)))</f>
        <v>15.213429686667801</v>
      </c>
      <c r="AC972">
        <f t="shared" si="200"/>
        <v>24.541501391382852</v>
      </c>
      <c r="AD972" s="19">
        <v>799.19995117200006</v>
      </c>
      <c r="AE972" s="19">
        <v>21.1392269135</v>
      </c>
      <c r="AF972">
        <f t="shared" si="206"/>
        <v>1.1835990859906523E-3</v>
      </c>
      <c r="AG972" s="23">
        <f t="shared" si="201"/>
        <v>28.898687381310872</v>
      </c>
      <c r="AH972" s="25">
        <f t="shared" si="207"/>
        <v>29.22729417623944</v>
      </c>
      <c r="AI972" s="25">
        <f t="shared" si="202"/>
        <v>0.76971387598696284</v>
      </c>
    </row>
    <row r="973" spans="6:35" ht="15">
      <c r="F973" s="5">
        <v>2006</v>
      </c>
      <c r="G973" s="5">
        <v>2</v>
      </c>
      <c r="H973" s="5">
        <v>0</v>
      </c>
      <c r="I973" s="5">
        <v>41</v>
      </c>
      <c r="J973" s="5">
        <v>8</v>
      </c>
      <c r="K973" s="5">
        <v>1.5499999746700001E-2</v>
      </c>
      <c r="L973" s="5">
        <v>0.140943676233</v>
      </c>
      <c r="M973" s="5">
        <v>1.27400004864</v>
      </c>
      <c r="N973" s="8">
        <f t="shared" si="203"/>
        <v>1.27400004864</v>
      </c>
      <c r="O973" s="5">
        <v>0</v>
      </c>
      <c r="P973" s="5">
        <v>96.736587524399994</v>
      </c>
      <c r="Q973" s="5">
        <v>26.2016391754</v>
      </c>
      <c r="R973" s="5">
        <v>0</v>
      </c>
      <c r="S973">
        <f t="shared" si="195"/>
        <v>7.5693436734742381E-2</v>
      </c>
      <c r="T973">
        <f t="shared" si="196"/>
        <v>91.37047632952337</v>
      </c>
      <c r="U973">
        <f t="shared" si="197"/>
        <v>274.39928479461861</v>
      </c>
      <c r="V973" s="9">
        <v>512.10430908199999</v>
      </c>
      <c r="W973" s="9">
        <v>80.223129272500003</v>
      </c>
      <c r="X973">
        <f t="shared" si="204"/>
        <v>1.15376620253112E-3</v>
      </c>
      <c r="Y973">
        <f t="shared" si="205"/>
        <v>29.289324690143303</v>
      </c>
      <c r="Z973">
        <f t="shared" si="198"/>
        <v>1.5721697047115604</v>
      </c>
      <c r="AA973">
        <f t="shared" si="199"/>
        <v>0.22301268934378246</v>
      </c>
      <c r="AB973">
        <f>(1/(AA973*k))*(LN((50-dTar)/(hTar-dTar)))</f>
        <v>19.595947924563845</v>
      </c>
      <c r="AC973">
        <f t="shared" si="200"/>
        <v>31.611148384088278</v>
      </c>
      <c r="AD973" s="19">
        <v>919.93518066399997</v>
      </c>
      <c r="AE973" s="19">
        <v>27.228784561200001</v>
      </c>
      <c r="AF973">
        <f t="shared" si="206"/>
        <v>1.0216851512626264E-3</v>
      </c>
      <c r="AG973" s="23">
        <f t="shared" si="201"/>
        <v>28.343377887883829</v>
      </c>
      <c r="AH973" s="25">
        <f t="shared" si="207"/>
        <v>28.702926371067527</v>
      </c>
      <c r="AI973" s="25">
        <f t="shared" si="202"/>
        <v>0.59757190498049528</v>
      </c>
    </row>
    <row r="974" spans="6:35" ht="15">
      <c r="F974" s="5">
        <v>2006</v>
      </c>
      <c r="G974" s="5">
        <v>2</v>
      </c>
      <c r="H974" s="5">
        <v>0</v>
      </c>
      <c r="I974" s="5">
        <v>41</v>
      </c>
      <c r="J974" s="5">
        <v>9</v>
      </c>
      <c r="K974" s="5">
        <v>-8.9000001549700003E-2</v>
      </c>
      <c r="L974" s="5">
        <v>0.14048235118399999</v>
      </c>
      <c r="M974" s="5">
        <v>1.38250005245</v>
      </c>
      <c r="N974" s="8">
        <f t="shared" si="203"/>
        <v>1.38250005245</v>
      </c>
      <c r="O974" s="5">
        <v>0</v>
      </c>
      <c r="P974" s="5">
        <v>96.736587524399994</v>
      </c>
      <c r="Q974" s="5">
        <v>27.114894866899999</v>
      </c>
      <c r="R974" s="5">
        <v>0</v>
      </c>
      <c r="S974">
        <f t="shared" si="195"/>
        <v>8.2139855777566328E-2</v>
      </c>
      <c r="T974">
        <f t="shared" si="196"/>
        <v>84.199628840363275</v>
      </c>
      <c r="U974">
        <f t="shared" si="197"/>
        <v>252.86415111204388</v>
      </c>
      <c r="V974" s="9">
        <v>511.25613403300002</v>
      </c>
      <c r="W974" s="9">
        <v>73.9271316528</v>
      </c>
      <c r="X974">
        <f t="shared" si="204"/>
        <v>1.1932499044278097E-3</v>
      </c>
      <c r="Y974">
        <f t="shared" si="205"/>
        <v>30.143442698849359</v>
      </c>
      <c r="Z974">
        <f t="shared" si="198"/>
        <v>1.7060632780542508</v>
      </c>
      <c r="AA974">
        <f t="shared" si="199"/>
        <v>0.24200552821322288</v>
      </c>
      <c r="AB974">
        <f>(1/(AA974*k))*(LN((50-dTar)/(hTar-dTar)))</f>
        <v>18.05803809178817</v>
      </c>
      <c r="AC974">
        <f t="shared" si="200"/>
        <v>29.1302734546198</v>
      </c>
      <c r="AD974" s="19">
        <v>879.56896972699997</v>
      </c>
      <c r="AE974" s="19">
        <v>25.091840743999999</v>
      </c>
      <c r="AF974">
        <f t="shared" si="206"/>
        <v>1.0709033500256187E-3</v>
      </c>
      <c r="AG974" s="23">
        <f t="shared" si="201"/>
        <v>29.203096679491686</v>
      </c>
      <c r="AH974" s="25">
        <f t="shared" si="207"/>
        <v>29.560516340005677</v>
      </c>
      <c r="AI974" s="25">
        <f t="shared" si="202"/>
        <v>0.64846401761137462</v>
      </c>
    </row>
    <row r="975" spans="6:35" ht="15">
      <c r="F975" s="5">
        <v>2006</v>
      </c>
      <c r="G975" s="5">
        <v>2</v>
      </c>
      <c r="H975" s="5">
        <v>0</v>
      </c>
      <c r="I975" s="5">
        <v>41</v>
      </c>
      <c r="J975" s="5">
        <v>10</v>
      </c>
      <c r="K975" s="5">
        <v>0.570999979973</v>
      </c>
      <c r="L975" s="5">
        <v>0.16138637065899999</v>
      </c>
      <c r="M975" s="5">
        <v>1.33099997044</v>
      </c>
      <c r="N975" s="8">
        <f t="shared" si="203"/>
        <v>1.33099997044</v>
      </c>
      <c r="O975" s="5">
        <v>0</v>
      </c>
      <c r="P975" s="5">
        <v>96.736587524399994</v>
      </c>
      <c r="Q975" s="5">
        <v>27.947154998799999</v>
      </c>
      <c r="R975" s="5">
        <v>171.39024352999999</v>
      </c>
      <c r="S975">
        <f t="shared" si="195"/>
        <v>7.9080029992143988E-2</v>
      </c>
      <c r="T975">
        <f t="shared" si="196"/>
        <v>87.45754611068206</v>
      </c>
      <c r="U975">
        <f t="shared" si="197"/>
        <v>262.64816674605947</v>
      </c>
      <c r="V975" s="9">
        <v>500.34997558600003</v>
      </c>
      <c r="W975" s="9">
        <v>76.787582397500003</v>
      </c>
      <c r="X975">
        <f t="shared" si="204"/>
        <v>1.1907799460654505E-3</v>
      </c>
      <c r="Y975">
        <f t="shared" si="205"/>
        <v>31.195989305999507</v>
      </c>
      <c r="Z975">
        <f t="shared" si="198"/>
        <v>1.6425100083250106</v>
      </c>
      <c r="AA975">
        <f t="shared" si="199"/>
        <v>0.23299048005624992</v>
      </c>
      <c r="AB975">
        <f>(1/(AA975*k))*(LN((50-dTar)/(hTar-dTar)))</f>
        <v>18.756753691578428</v>
      </c>
      <c r="AC975">
        <f t="shared" si="200"/>
        <v>30.257404562962886</v>
      </c>
      <c r="AD975" s="19">
        <v>898.16113281299999</v>
      </c>
      <c r="AE975" s="19">
        <v>26.062713623</v>
      </c>
      <c r="AF975">
        <f t="shared" si="206"/>
        <v>1.0476895161150594E-3</v>
      </c>
      <c r="AG975" s="23">
        <f t="shared" si="201"/>
        <v>30.207065041446807</v>
      </c>
      <c r="AH975" s="25">
        <f t="shared" si="207"/>
        <v>30.58294899015743</v>
      </c>
      <c r="AI975" s="25">
        <f t="shared" si="202"/>
        <v>0.62430781593287388</v>
      </c>
    </row>
    <row r="976" spans="6:35" ht="15">
      <c r="F976" s="5">
        <v>2006</v>
      </c>
      <c r="G976" s="5">
        <v>2</v>
      </c>
      <c r="H976" s="5">
        <v>0</v>
      </c>
      <c r="I976" s="5">
        <v>41</v>
      </c>
      <c r="J976" s="5">
        <v>11</v>
      </c>
      <c r="K976" s="5">
        <v>1.3465000390999999</v>
      </c>
      <c r="L976" s="5">
        <v>0.19794768095000001</v>
      </c>
      <c r="M976" s="5">
        <v>1.3834999799700001</v>
      </c>
      <c r="N976" s="8">
        <f t="shared" si="203"/>
        <v>1.3834999799700001</v>
      </c>
      <c r="O976" s="5">
        <v>0</v>
      </c>
      <c r="P976" s="5">
        <v>96.736587524399994</v>
      </c>
      <c r="Q976" s="5">
        <v>30.954639434800001</v>
      </c>
      <c r="R976" s="5">
        <v>313.54748535200002</v>
      </c>
      <c r="S976">
        <f t="shared" si="195"/>
        <v>8.2199265469548088E-2</v>
      </c>
      <c r="T976">
        <f t="shared" si="196"/>
        <v>84.138773381548532</v>
      </c>
      <c r="U976">
        <f t="shared" si="197"/>
        <v>252.68139301505869</v>
      </c>
      <c r="V976" s="9">
        <v>491.70880126999998</v>
      </c>
      <c r="W976" s="9">
        <v>73.873703002900001</v>
      </c>
      <c r="X976">
        <f t="shared" si="204"/>
        <v>1.2220996225232284E-3</v>
      </c>
      <c r="Y976">
        <f t="shared" si="205"/>
        <v>34.502379878082003</v>
      </c>
      <c r="Z976">
        <f t="shared" si="198"/>
        <v>1.7072972307181689</v>
      </c>
      <c r="AA976">
        <f t="shared" si="199"/>
        <v>0.24218056472567986</v>
      </c>
      <c r="AB976">
        <f>(1/(AA976*k))*(LN((50-dTar)/(hTar-dTar)))</f>
        <v>18.044986606781592</v>
      </c>
      <c r="AC976">
        <f t="shared" si="200"/>
        <v>29.109219488220017</v>
      </c>
      <c r="AD976" s="19">
        <v>879.21759033199999</v>
      </c>
      <c r="AE976" s="19">
        <v>25.073707580600001</v>
      </c>
      <c r="AF976">
        <f t="shared" si="206"/>
        <v>1.0713514524125563E-3</v>
      </c>
      <c r="AG976" s="23">
        <f t="shared" si="201"/>
        <v>33.426381600800404</v>
      </c>
      <c r="AH976" s="25">
        <f t="shared" si="207"/>
        <v>33.835361838992227</v>
      </c>
      <c r="AI976" s="25">
        <f t="shared" si="202"/>
        <v>0.64893303532735236</v>
      </c>
    </row>
    <row r="977" spans="6:35" ht="15">
      <c r="F977" s="5">
        <v>2006</v>
      </c>
      <c r="G977" s="5">
        <v>2</v>
      </c>
      <c r="H977" s="5">
        <v>0</v>
      </c>
      <c r="I977" s="5">
        <v>41</v>
      </c>
      <c r="J977" s="5">
        <v>12</v>
      </c>
      <c r="K977" s="5">
        <v>2.4159998893700001</v>
      </c>
      <c r="L977" s="5">
        <v>0.264883726835</v>
      </c>
      <c r="M977" s="5">
        <v>1.4635000228899999</v>
      </c>
      <c r="N977" s="8">
        <f t="shared" si="203"/>
        <v>1.4635000228899999</v>
      </c>
      <c r="O977" s="5">
        <v>0</v>
      </c>
      <c r="P977" s="5">
        <v>96.736587524399994</v>
      </c>
      <c r="Q977" s="5">
        <v>33.219589233400001</v>
      </c>
      <c r="R977" s="5">
        <v>751.83752441399997</v>
      </c>
      <c r="S977">
        <f t="shared" si="195"/>
        <v>8.6952387884265375E-2</v>
      </c>
      <c r="T977">
        <f t="shared" si="196"/>
        <v>79.539453001308289</v>
      </c>
      <c r="U977">
        <f t="shared" si="197"/>
        <v>238.86894206178016</v>
      </c>
      <c r="V977" s="9">
        <v>482.18457031299999</v>
      </c>
      <c r="W977" s="9">
        <v>69.835510253899997</v>
      </c>
      <c r="X977">
        <f t="shared" si="204"/>
        <v>1.2643998985803306E-3</v>
      </c>
      <c r="Y977">
        <f t="shared" si="205"/>
        <v>36.93403297438222</v>
      </c>
      <c r="Z977">
        <f t="shared" si="198"/>
        <v>1.8060206522664746</v>
      </c>
      <c r="AA977">
        <f t="shared" si="199"/>
        <v>0.25618450824063704</v>
      </c>
      <c r="AB977">
        <f>(1/(AA977*k))*(LN((50-dTar)/(hTar-dTar)))</f>
        <v>17.058584365268363</v>
      </c>
      <c r="AC977">
        <f t="shared" si="200"/>
        <v>27.518007481385396</v>
      </c>
      <c r="AD977" s="19">
        <v>852.211425781</v>
      </c>
      <c r="AE977" s="19">
        <v>23.7030906677</v>
      </c>
      <c r="AF977">
        <f t="shared" si="206"/>
        <v>1.1068895280079464E-3</v>
      </c>
      <c r="AG977" s="23">
        <f t="shared" si="201"/>
        <v>35.809044700453931</v>
      </c>
      <c r="AH977" s="25">
        <f t="shared" si="207"/>
        <v>36.236645731002589</v>
      </c>
      <c r="AI977" s="25">
        <f t="shared" si="202"/>
        <v>0.68645719248673298</v>
      </c>
    </row>
    <row r="978" spans="6:35" ht="15">
      <c r="F978" s="5">
        <v>2006</v>
      </c>
      <c r="G978" s="5">
        <v>2</v>
      </c>
      <c r="H978" s="5">
        <v>0</v>
      </c>
      <c r="I978" s="5">
        <v>41</v>
      </c>
      <c r="J978" s="5">
        <v>13</v>
      </c>
      <c r="K978" s="5">
        <v>3.7509999275200001</v>
      </c>
      <c r="L978" s="5">
        <v>0.34472814202300001</v>
      </c>
      <c r="M978" s="5">
        <v>1.8849999904600001</v>
      </c>
      <c r="N978" s="8">
        <f t="shared" si="203"/>
        <v>1.8849999904600001</v>
      </c>
      <c r="O978" s="5">
        <v>0</v>
      </c>
      <c r="P978" s="5">
        <v>96.736587524399994</v>
      </c>
      <c r="Q978" s="5">
        <v>33.186126709</v>
      </c>
      <c r="R978" s="5">
        <v>1044.7824707</v>
      </c>
      <c r="S978">
        <f t="shared" si="195"/>
        <v>0.11199538624444144</v>
      </c>
      <c r="T978">
        <f t="shared" si="196"/>
        <v>61.753841844670774</v>
      </c>
      <c r="U978">
        <f t="shared" si="197"/>
        <v>185.45607636306437</v>
      </c>
      <c r="V978" s="9">
        <v>480.60336303700001</v>
      </c>
      <c r="W978" s="9">
        <v>54.2197723389</v>
      </c>
      <c r="X978">
        <f t="shared" si="204"/>
        <v>1.3883504947834161E-3</v>
      </c>
      <c r="Y978">
        <f t="shared" si="205"/>
        <v>36.29818725201865</v>
      </c>
      <c r="Z978">
        <f t="shared" si="198"/>
        <v>2.3261693604693208</v>
      </c>
      <c r="AA978">
        <f t="shared" si="199"/>
        <v>0.3299677403735149</v>
      </c>
      <c r="AB978">
        <f>(1/(AA978*k))*(LN((50-dTar)/(hTar-dTar)))</f>
        <v>13.244158480313272</v>
      </c>
      <c r="AC978">
        <f t="shared" si="200"/>
        <v>21.364777073058196</v>
      </c>
      <c r="AD978" s="19">
        <v>738.726074219</v>
      </c>
      <c r="AE978" s="19">
        <v>18.402904510500001</v>
      </c>
      <c r="AF978">
        <f t="shared" si="206"/>
        <v>1.2845318187158592E-3</v>
      </c>
      <c r="AG978" s="23">
        <f t="shared" si="201"/>
        <v>35.302029385606446</v>
      </c>
      <c r="AH978" s="25">
        <f t="shared" si="207"/>
        <v>35.680662781294764</v>
      </c>
      <c r="AI978" s="25">
        <f t="shared" si="202"/>
        <v>0.88416247423998018</v>
      </c>
    </row>
    <row r="979" spans="6:35" ht="15">
      <c r="F979" s="5">
        <v>2006</v>
      </c>
      <c r="G979" s="5">
        <v>2</v>
      </c>
      <c r="H979" s="5">
        <v>0</v>
      </c>
      <c r="I979" s="5">
        <v>41</v>
      </c>
      <c r="J979" s="5">
        <v>14</v>
      </c>
      <c r="K979" s="5">
        <v>2.74349999428</v>
      </c>
      <c r="L979" s="5">
        <v>0.29751151800199999</v>
      </c>
      <c r="M979" s="5">
        <v>2.1875</v>
      </c>
      <c r="N979" s="8">
        <f t="shared" si="203"/>
        <v>2.1875</v>
      </c>
      <c r="O979" s="5">
        <v>0</v>
      </c>
      <c r="P979" s="5">
        <v>96.736587524399994</v>
      </c>
      <c r="Q979" s="5">
        <v>33.706043243400003</v>
      </c>
      <c r="R979" s="5">
        <v>584.45501708999996</v>
      </c>
      <c r="S979">
        <f t="shared" si="195"/>
        <v>0.12996812129952867</v>
      </c>
      <c r="T979">
        <f t="shared" si="196"/>
        <v>53.214167445976123</v>
      </c>
      <c r="U979">
        <f t="shared" si="197"/>
        <v>159.81014956577161</v>
      </c>
      <c r="V979" s="9">
        <v>481.14944458000002</v>
      </c>
      <c r="W979" s="9">
        <v>46.721950530999997</v>
      </c>
      <c r="X979">
        <f t="shared" si="204"/>
        <v>1.4541614614218363E-3</v>
      </c>
      <c r="Y979">
        <f t="shared" si="205"/>
        <v>36.533042855143862</v>
      </c>
      <c r="Z979">
        <f t="shared" si="198"/>
        <v>2.6994671096973768</v>
      </c>
      <c r="AA979">
        <f t="shared" si="199"/>
        <v>0.38292012505046247</v>
      </c>
      <c r="AB979">
        <f>(1/(AA979*k))*(LN((50-dTar)/(hTar-dTar)))</f>
        <v>11.412680506990284</v>
      </c>
      <c r="AC979">
        <f t="shared" si="200"/>
        <v>18.410333521780444</v>
      </c>
      <c r="AD979" s="19">
        <v>678.49200439499998</v>
      </c>
      <c r="AE979" s="19">
        <v>15.858043670700001</v>
      </c>
      <c r="AF979">
        <f t="shared" si="206"/>
        <v>1.4029960500508898E-3</v>
      </c>
      <c r="AG979" s="23">
        <f t="shared" si="201"/>
        <v>35.58940805037161</v>
      </c>
      <c r="AH979" s="25">
        <f t="shared" si="207"/>
        <v>35.948077757721748</v>
      </c>
      <c r="AI979" s="25">
        <f t="shared" si="202"/>
        <v>1.0260506218506522</v>
      </c>
    </row>
    <row r="980" spans="6:35" ht="15">
      <c r="F980" s="5">
        <v>2006</v>
      </c>
      <c r="G980" s="5">
        <v>2</v>
      </c>
      <c r="H980" s="5">
        <v>0</v>
      </c>
      <c r="I980" s="5">
        <v>41</v>
      </c>
      <c r="J980" s="5">
        <v>15</v>
      </c>
      <c r="K980" s="5">
        <v>2.63150000572</v>
      </c>
      <c r="L980" s="5">
        <v>0.29245567321799998</v>
      </c>
      <c r="M980" s="5">
        <v>1.85500001907</v>
      </c>
      <c r="N980" s="8">
        <f t="shared" si="203"/>
        <v>1.85500001907</v>
      </c>
      <c r="O980" s="5">
        <v>0</v>
      </c>
      <c r="P980" s="5">
        <v>96.736587524399994</v>
      </c>
      <c r="Q980" s="5">
        <v>32.829650878899997</v>
      </c>
      <c r="R980" s="5">
        <v>404.46499633799999</v>
      </c>
      <c r="S980">
        <f t="shared" si="195"/>
        <v>0.11021296799502527</v>
      </c>
      <c r="T980">
        <f t="shared" si="196"/>
        <v>62.752555305326972</v>
      </c>
      <c r="U980">
        <f t="shared" si="197"/>
        <v>188.45536311659384</v>
      </c>
      <c r="V980" s="9">
        <v>486.26998901399998</v>
      </c>
      <c r="W980" s="9">
        <v>55.096641540500002</v>
      </c>
      <c r="X980">
        <f t="shared" si="204"/>
        <v>1.3701971284393304E-3</v>
      </c>
      <c r="Y980">
        <f t="shared" si="205"/>
        <v>35.91800175205622</v>
      </c>
      <c r="Z980">
        <f t="shared" si="198"/>
        <v>2.2891481325565586</v>
      </c>
      <c r="AA980">
        <f t="shared" si="199"/>
        <v>0.32471626938098042</v>
      </c>
      <c r="AB980">
        <f>(1/(AA980*k))*(LN((50-dTar)/(hTar-dTar)))</f>
        <v>13.45834951611349</v>
      </c>
      <c r="AC980">
        <f t="shared" si="200"/>
        <v>21.710298741174839</v>
      </c>
      <c r="AD980" s="19">
        <v>745.511230469</v>
      </c>
      <c r="AE980" s="19">
        <v>18.700523376500001</v>
      </c>
      <c r="AF980">
        <f t="shared" si="206"/>
        <v>1.2723908137056833E-3</v>
      </c>
      <c r="AG980" s="23">
        <f t="shared" si="201"/>
        <v>34.92580342188252</v>
      </c>
      <c r="AH980" s="25">
        <f t="shared" si="207"/>
        <v>35.302931822527505</v>
      </c>
      <c r="AI980" s="25">
        <f t="shared" si="202"/>
        <v>0.87009093627416911</v>
      </c>
    </row>
    <row r="981" spans="6:35" ht="15">
      <c r="F981" s="5">
        <v>2006</v>
      </c>
      <c r="G981" s="5">
        <v>2</v>
      </c>
      <c r="H981" s="5">
        <v>0</v>
      </c>
      <c r="I981" s="5">
        <v>41</v>
      </c>
      <c r="J981" s="5">
        <v>16</v>
      </c>
      <c r="K981" s="5">
        <v>2.41050004959</v>
      </c>
      <c r="L981" s="5">
        <v>0.26888525485999998</v>
      </c>
      <c r="M981" s="5">
        <v>1.75150001049</v>
      </c>
      <c r="N981" s="8">
        <f t="shared" si="203"/>
        <v>1.75150001049</v>
      </c>
      <c r="O981" s="5">
        <v>0</v>
      </c>
      <c r="P981" s="5">
        <v>96.736587524399994</v>
      </c>
      <c r="Q981" s="5">
        <v>30.468669891400001</v>
      </c>
      <c r="R981" s="5">
        <v>347.26998901399998</v>
      </c>
      <c r="S981">
        <f t="shared" si="195"/>
        <v>0.10406361866033831</v>
      </c>
      <c r="T981">
        <f t="shared" si="196"/>
        <v>66.460742558321201</v>
      </c>
      <c r="U981">
        <f t="shared" si="197"/>
        <v>199.59160724031369</v>
      </c>
      <c r="V981" s="9">
        <v>489.90191650399998</v>
      </c>
      <c r="W981" s="9">
        <v>58.3524208069</v>
      </c>
      <c r="X981">
        <f t="shared" si="204"/>
        <v>1.3371737953330818E-3</v>
      </c>
      <c r="Y981">
        <f t="shared" si="205"/>
        <v>33.440513746864198</v>
      </c>
      <c r="Z981">
        <f t="shared" si="198"/>
        <v>2.1614247638639381</v>
      </c>
      <c r="AA981">
        <f t="shared" si="199"/>
        <v>0.30659867567667065</v>
      </c>
      <c r="AB981">
        <f>(1/(AA981*k))*(LN((50-dTar)/(hTar-dTar)))</f>
        <v>14.253633148455974</v>
      </c>
      <c r="AC981">
        <f t="shared" si="200"/>
        <v>22.993208300140434</v>
      </c>
      <c r="AD981" s="19">
        <v>770.25335693399995</v>
      </c>
      <c r="AE981" s="19">
        <v>19.805578231799998</v>
      </c>
      <c r="AF981">
        <f t="shared" si="206"/>
        <v>1.2299334157550143E-3</v>
      </c>
      <c r="AG981" s="23">
        <f t="shared" si="201"/>
        <v>32.494812164961203</v>
      </c>
      <c r="AH981" s="25">
        <f t="shared" si="207"/>
        <v>32.854267441415935</v>
      </c>
      <c r="AI981" s="25">
        <f t="shared" si="202"/>
        <v>0.82154407997014312</v>
      </c>
    </row>
    <row r="982" spans="6:35" ht="15">
      <c r="F982" s="5">
        <v>2006</v>
      </c>
      <c r="G982" s="5">
        <v>2</v>
      </c>
      <c r="H982" s="5">
        <v>0</v>
      </c>
      <c r="I982" s="5">
        <v>41</v>
      </c>
      <c r="J982" s="5">
        <v>17</v>
      </c>
      <c r="K982" s="5">
        <v>2.08299994469</v>
      </c>
      <c r="L982" s="5">
        <v>0.23889015615</v>
      </c>
      <c r="M982" s="5">
        <v>1.3370000124000001</v>
      </c>
      <c r="N982" s="8">
        <f t="shared" si="203"/>
        <v>1.3370000124000001</v>
      </c>
      <c r="O982" s="5">
        <v>0</v>
      </c>
      <c r="P982" s="5">
        <v>96.736587524399994</v>
      </c>
      <c r="Q982" s="5">
        <v>29.7610549927</v>
      </c>
      <c r="R982" s="5">
        <v>220.580001831</v>
      </c>
      <c r="S982">
        <f t="shared" si="195"/>
        <v>7.943651647500552E-2</v>
      </c>
      <c r="T982">
        <f t="shared" si="196"/>
        <v>87.065063731088955</v>
      </c>
      <c r="U982">
        <f t="shared" si="197"/>
        <v>261.46948312109475</v>
      </c>
      <c r="V982" s="9">
        <v>498.59854125999999</v>
      </c>
      <c r="W982" s="9">
        <v>76.4429855347</v>
      </c>
      <c r="X982">
        <f t="shared" si="204"/>
        <v>1.1954415281403917E-3</v>
      </c>
      <c r="Y982">
        <f t="shared" si="205"/>
        <v>33.218473319978891</v>
      </c>
      <c r="Z982">
        <f t="shared" si="198"/>
        <v>1.6499143127491591</v>
      </c>
      <c r="AA982">
        <f t="shared" si="199"/>
        <v>0.23404078260145281</v>
      </c>
      <c r="AB982">
        <f>(1/(AA982*k))*(LN((50-dTar)/(hTar-dTar)))</f>
        <v>18.672579190352476</v>
      </c>
      <c r="AC982">
        <f t="shared" si="200"/>
        <v>30.121618702607808</v>
      </c>
      <c r="AD982" s="19">
        <v>895.94403076200001</v>
      </c>
      <c r="AE982" s="19">
        <v>25.945755004900001</v>
      </c>
      <c r="AF982">
        <f t="shared" si="206"/>
        <v>1.0504075847255559E-3</v>
      </c>
      <c r="AG982" s="23">
        <f t="shared" si="201"/>
        <v>32.167441596483187</v>
      </c>
      <c r="AH982" s="25">
        <f t="shared" si="207"/>
        <v>32.566932203204608</v>
      </c>
      <c r="AI982" s="25">
        <f t="shared" si="202"/>
        <v>0.62712214589135995</v>
      </c>
    </row>
    <row r="983" spans="6:35" ht="15">
      <c r="F983" s="5">
        <v>2006</v>
      </c>
      <c r="G983" s="5">
        <v>2</v>
      </c>
      <c r="H983" s="5">
        <v>0</v>
      </c>
      <c r="I983" s="5">
        <v>41</v>
      </c>
      <c r="J983" s="5">
        <v>18</v>
      </c>
      <c r="K983" s="5">
        <v>1.5579999685299999</v>
      </c>
      <c r="L983" s="5">
        <v>0.20785085856900001</v>
      </c>
      <c r="M983" s="5">
        <v>1.31400001049</v>
      </c>
      <c r="N983" s="8">
        <f t="shared" si="203"/>
        <v>1.31400001049</v>
      </c>
      <c r="O983" s="5">
        <v>0</v>
      </c>
      <c r="P983" s="5">
        <v>96.736587524399994</v>
      </c>
      <c r="Q983" s="5">
        <v>28.3176956177</v>
      </c>
      <c r="R983" s="5">
        <v>55.667751312299998</v>
      </c>
      <c r="S983">
        <f t="shared" si="195"/>
        <v>7.806999440043258E-2</v>
      </c>
      <c r="T983">
        <f t="shared" si="196"/>
        <v>88.589033758579745</v>
      </c>
      <c r="U983">
        <f t="shared" si="197"/>
        <v>266.04619435639324</v>
      </c>
      <c r="V983" s="9">
        <v>511.77566528300002</v>
      </c>
      <c r="W983" s="9">
        <v>77.781028747600004</v>
      </c>
      <c r="X983">
        <f t="shared" si="204"/>
        <v>1.1687665078892245E-3</v>
      </c>
      <c r="Y983">
        <f t="shared" si="205"/>
        <v>31.588350088807232</v>
      </c>
      <c r="Z983">
        <f t="shared" si="198"/>
        <v>1.6215313419244632</v>
      </c>
      <c r="AA983">
        <f t="shared" si="199"/>
        <v>0.23001465066657822</v>
      </c>
      <c r="AB983">
        <f>(1/(AA983*k))*(LN((50-dTar)/(hTar-dTar)))</f>
        <v>18.999420403148651</v>
      </c>
      <c r="AC983">
        <f t="shared" si="200"/>
        <v>30.648861687510021</v>
      </c>
      <c r="AD983" s="19">
        <v>904.51892089800003</v>
      </c>
      <c r="AE983" s="19">
        <v>26.399902343800001</v>
      </c>
      <c r="AF983">
        <f t="shared" si="206"/>
        <v>1.0399683929410704E-3</v>
      </c>
      <c r="AG983" s="23">
        <f t="shared" si="201"/>
        <v>30.581507837364818</v>
      </c>
      <c r="AH983" s="25">
        <f t="shared" si="207"/>
        <v>30.964202301204317</v>
      </c>
      <c r="AI983" s="25">
        <f t="shared" si="202"/>
        <v>0.61633395560001281</v>
      </c>
    </row>
    <row r="984" spans="6:35" ht="15">
      <c r="F984" s="5">
        <v>2006</v>
      </c>
      <c r="G984" s="5">
        <v>2</v>
      </c>
      <c r="H984" s="5">
        <v>0</v>
      </c>
      <c r="I984" s="5">
        <v>41</v>
      </c>
      <c r="J984" s="5">
        <v>19</v>
      </c>
      <c r="K984" s="5">
        <v>1.1100000143099999</v>
      </c>
      <c r="L984" s="5">
        <v>0.18070390820500001</v>
      </c>
      <c r="M984" s="5">
        <v>1.0564999580400001</v>
      </c>
      <c r="N984" s="8">
        <f t="shared" si="203"/>
        <v>1.0564999580400001</v>
      </c>
      <c r="O984" s="5">
        <v>0</v>
      </c>
      <c r="P984" s="5">
        <v>96.736587524399994</v>
      </c>
      <c r="Q984" s="5">
        <v>28.5601959229</v>
      </c>
      <c r="R984" s="5">
        <v>0.83025002479599996</v>
      </c>
      <c r="S984">
        <f t="shared" si="195"/>
        <v>6.2770886719766703E-2</v>
      </c>
      <c r="T984">
        <f t="shared" si="196"/>
        <v>110.1807817427907</v>
      </c>
      <c r="U984">
        <f t="shared" si="197"/>
        <v>330.88946148532625</v>
      </c>
      <c r="V984" s="9">
        <v>514.31542968799999</v>
      </c>
      <c r="W984" s="9">
        <v>96.738540649399994</v>
      </c>
      <c r="X984">
        <f t="shared" si="204"/>
        <v>1.0616348776538846E-3</v>
      </c>
      <c r="Y984">
        <f t="shared" si="205"/>
        <v>32.343468366318767</v>
      </c>
      <c r="Z984">
        <f t="shared" si="198"/>
        <v>1.3037654345717204</v>
      </c>
      <c r="AA984">
        <f t="shared" si="199"/>
        <v>0.1849394724793075</v>
      </c>
      <c r="AB984">
        <f>(1/(AA984*k))*(LN((50-dTar)/(hTar-dTar)))</f>
        <v>23.63013686754547</v>
      </c>
      <c r="AC984">
        <f t="shared" si="200"/>
        <v>38.118888952544538</v>
      </c>
      <c r="AD984" s="19">
        <v>1016.85168457</v>
      </c>
      <c r="AE984" s="19">
        <v>32.8343315125</v>
      </c>
      <c r="AF984">
        <f t="shared" si="206"/>
        <v>9.1928248840520181E-4</v>
      </c>
      <c r="AG984" s="23">
        <f t="shared" si="201"/>
        <v>31.210087671591964</v>
      </c>
      <c r="AH984" s="25">
        <f t="shared" si="207"/>
        <v>31.6408786089738</v>
      </c>
      <c r="AI984" s="25">
        <f t="shared" si="202"/>
        <v>0.49555311494040227</v>
      </c>
    </row>
    <row r="985" spans="6:35" ht="15">
      <c r="F985" s="5">
        <v>2006</v>
      </c>
      <c r="G985" s="5">
        <v>2</v>
      </c>
      <c r="H985" s="5">
        <v>0</v>
      </c>
      <c r="I985" s="5">
        <v>41</v>
      </c>
      <c r="J985" s="5">
        <v>20</v>
      </c>
      <c r="K985" s="5">
        <v>0.99699997901899995</v>
      </c>
      <c r="L985" s="5">
        <v>0.17168664932300001</v>
      </c>
      <c r="M985" s="5">
        <v>0.88249999284699998</v>
      </c>
      <c r="N985" s="8">
        <f t="shared" si="203"/>
        <v>0.88249999284699998</v>
      </c>
      <c r="O985" s="5">
        <v>0</v>
      </c>
      <c r="P985" s="5">
        <v>96.736587524399994</v>
      </c>
      <c r="Q985" s="5">
        <v>28.098474502599998</v>
      </c>
      <c r="R985" s="5">
        <v>0</v>
      </c>
      <c r="S985">
        <f t="shared" si="195"/>
        <v>5.2432853082135807E-2</v>
      </c>
      <c r="T985">
        <f t="shared" si="196"/>
        <v>131.90480706128935</v>
      </c>
      <c r="U985">
        <f t="shared" si="197"/>
        <v>396.12997734690435</v>
      </c>
      <c r="V985" s="9">
        <v>516.84442138700001</v>
      </c>
      <c r="W985" s="9">
        <v>115.812202454</v>
      </c>
      <c r="X985">
        <f t="shared" si="204"/>
        <v>9.7201888015000827E-4</v>
      </c>
      <c r="Y985">
        <f t="shared" si="205"/>
        <v>32.230929729424219</v>
      </c>
      <c r="Z985">
        <f t="shared" si="198"/>
        <v>1.0890421508565242</v>
      </c>
      <c r="AA985">
        <f t="shared" si="199"/>
        <v>0.15448091776823109</v>
      </c>
      <c r="AB985">
        <f>(1/(AA985*k))*(LN((50-dTar)/(hTar-dTar)))</f>
        <v>28.289222449171728</v>
      </c>
      <c r="AC985">
        <f t="shared" si="200"/>
        <v>45.634679779398958</v>
      </c>
      <c r="AD985" s="19">
        <v>1114.9650878899999</v>
      </c>
      <c r="AE985" s="19">
        <v>39.308181762700002</v>
      </c>
      <c r="AF985">
        <f t="shared" si="206"/>
        <v>8.333972622427305E-4</v>
      </c>
      <c r="AG985" s="23">
        <f t="shared" si="201"/>
        <v>31.005128902043488</v>
      </c>
      <c r="AH985" s="25">
        <f t="shared" si="207"/>
        <v>31.471048155766137</v>
      </c>
      <c r="AI985" s="25">
        <f t="shared" si="202"/>
        <v>0.4139381332314791</v>
      </c>
    </row>
    <row r="986" spans="6:35" ht="15">
      <c r="F986" s="5">
        <v>2006</v>
      </c>
      <c r="G986" s="5">
        <v>2</v>
      </c>
      <c r="H986" s="5">
        <v>0</v>
      </c>
      <c r="I986" s="5">
        <v>41</v>
      </c>
      <c r="J986" s="5">
        <v>21</v>
      </c>
      <c r="K986" s="5">
        <v>1.02400004864</v>
      </c>
      <c r="L986" s="5">
        <v>0.16314083337800001</v>
      </c>
      <c r="M986" s="5">
        <v>1.1549999713900001</v>
      </c>
      <c r="N986" s="8">
        <f t="shared" si="203"/>
        <v>1.1549999713900001</v>
      </c>
      <c r="O986" s="5">
        <v>0</v>
      </c>
      <c r="P986" s="5">
        <v>96.736587524399994</v>
      </c>
      <c r="Q986" s="5">
        <v>27.5581855774</v>
      </c>
      <c r="R986" s="5">
        <v>0</v>
      </c>
      <c r="S986">
        <f t="shared" si="195"/>
        <v>6.8623166346316655E-2</v>
      </c>
      <c r="T986">
        <f t="shared" si="196"/>
        <v>100.78441053810799</v>
      </c>
      <c r="U986">
        <f t="shared" si="197"/>
        <v>302.670745311286</v>
      </c>
      <c r="V986" s="9">
        <v>513.213378906</v>
      </c>
      <c r="W986" s="9">
        <v>88.488540649399994</v>
      </c>
      <c r="X986">
        <f t="shared" si="204"/>
        <v>1.1057388605917346E-3</v>
      </c>
      <c r="Y986">
        <f t="shared" si="205"/>
        <v>31.014477371060767</v>
      </c>
      <c r="Z986">
        <f t="shared" si="198"/>
        <v>1.4253185986142705</v>
      </c>
      <c r="AA986">
        <f t="shared" si="199"/>
        <v>0.20218182101848661</v>
      </c>
      <c r="AB986">
        <f>(1/(AA986*k))*(LN((50-dTar)/(hTar-dTar)))</f>
        <v>21.614925738046985</v>
      </c>
      <c r="AC986">
        <f t="shared" si="200"/>
        <v>34.868056776164352</v>
      </c>
      <c r="AD986" s="19">
        <v>969.97180175799997</v>
      </c>
      <c r="AE986" s="19">
        <v>30.034175872799999</v>
      </c>
      <c r="AF986">
        <f t="shared" si="206"/>
        <v>9.6630117942136907E-4</v>
      </c>
      <c r="AG986" s="23">
        <f t="shared" si="201"/>
        <v>29.969505208359905</v>
      </c>
      <c r="AH986" s="25">
        <f t="shared" si="207"/>
        <v>30.366692613794172</v>
      </c>
      <c r="AI986" s="25">
        <f t="shared" si="202"/>
        <v>0.54175471491757499</v>
      </c>
    </row>
    <row r="987" spans="6:35" ht="15">
      <c r="F987" s="5">
        <v>2006</v>
      </c>
      <c r="G987" s="5">
        <v>2</v>
      </c>
      <c r="H987" s="5">
        <v>0</v>
      </c>
      <c r="I987" s="5">
        <v>41</v>
      </c>
      <c r="J987" s="5">
        <v>22</v>
      </c>
      <c r="K987" s="5">
        <v>1.08249998093</v>
      </c>
      <c r="L987" s="5">
        <v>0.165482237935</v>
      </c>
      <c r="M987" s="5">
        <v>0.85199999809299998</v>
      </c>
      <c r="N987" s="8">
        <f t="shared" si="203"/>
        <v>0.85199999809299998</v>
      </c>
      <c r="O987" s="5">
        <v>0</v>
      </c>
      <c r="P987" s="5">
        <v>96.736587524399994</v>
      </c>
      <c r="Q987" s="5">
        <v>27.177944183299999</v>
      </c>
      <c r="R987" s="5">
        <v>0</v>
      </c>
      <c r="S987">
        <f t="shared" si="195"/>
        <v>5.0620726445416785E-2</v>
      </c>
      <c r="T987">
        <f t="shared" si="196"/>
        <v>136.62675064392016</v>
      </c>
      <c r="U987">
        <f t="shared" si="197"/>
        <v>410.31068422252099</v>
      </c>
      <c r="V987" s="9">
        <v>517.39068603500004</v>
      </c>
      <c r="W987" s="9">
        <v>119.958061218</v>
      </c>
      <c r="X987">
        <f t="shared" si="204"/>
        <v>9.5450865992930767E-4</v>
      </c>
      <c r="Y987">
        <f t="shared" si="205"/>
        <v>31.253795995286179</v>
      </c>
      <c r="Z987">
        <f t="shared" si="198"/>
        <v>1.0514038730579571</v>
      </c>
      <c r="AA987">
        <f t="shared" si="199"/>
        <v>0.1491419180858356</v>
      </c>
      <c r="AB987">
        <f>(1/(AA987*k))*(LN((50-dTar)/(hTar-dTar)))</f>
        <v>29.301923315633815</v>
      </c>
      <c r="AC987">
        <f t="shared" si="200"/>
        <v>47.268315339243422</v>
      </c>
      <c r="AD987" s="19">
        <v>1134.5979003899999</v>
      </c>
      <c r="AE987" s="19">
        <v>40.715339660600002</v>
      </c>
      <c r="AF987">
        <f t="shared" si="206"/>
        <v>8.1794134353771681E-4</v>
      </c>
      <c r="AG987" s="23">
        <f t="shared" si="201"/>
        <v>30.045439564469177</v>
      </c>
      <c r="AH987" s="25">
        <f t="shared" si="207"/>
        <v>30.504728311793833</v>
      </c>
      <c r="AI987" s="25">
        <f t="shared" si="202"/>
        <v>0.39963205845032101</v>
      </c>
    </row>
    <row r="988" spans="6:35" ht="15">
      <c r="F988" s="5">
        <v>2006</v>
      </c>
      <c r="G988" s="5">
        <v>2</v>
      </c>
      <c r="H988" s="5">
        <v>0</v>
      </c>
      <c r="I988" s="5">
        <v>41</v>
      </c>
      <c r="J988" s="5">
        <v>23</v>
      </c>
      <c r="K988" s="5">
        <v>1.04200005531</v>
      </c>
      <c r="L988" s="5">
        <v>0.166646242142</v>
      </c>
      <c r="M988" s="5">
        <v>0.56849998235700006</v>
      </c>
      <c r="N988" s="8">
        <f t="shared" si="203"/>
        <v>0.56849998235700006</v>
      </c>
      <c r="O988" s="5">
        <v>0</v>
      </c>
      <c r="P988" s="5">
        <v>96.736587524399994</v>
      </c>
      <c r="Q988" s="5">
        <v>25.983390808100001</v>
      </c>
      <c r="R988" s="5">
        <v>0</v>
      </c>
      <c r="S988">
        <f t="shared" si="195"/>
        <v>3.3776856990059195E-2</v>
      </c>
      <c r="T988">
        <f t="shared" si="196"/>
        <v>204.75988548927248</v>
      </c>
      <c r="U988">
        <f t="shared" si="197"/>
        <v>614.92473706990756</v>
      </c>
      <c r="V988" s="9">
        <v>525.13848876999998</v>
      </c>
      <c r="W988" s="9">
        <v>179.778839111</v>
      </c>
      <c r="X988">
        <f t="shared" si="204"/>
        <v>7.5766641066800345E-4</v>
      </c>
      <c r="Y988">
        <f t="shared" si="205"/>
        <v>30.754658993067547</v>
      </c>
      <c r="Z988">
        <f t="shared" si="198"/>
        <v>0.70155291622229055</v>
      </c>
      <c r="AA988">
        <f t="shared" si="199"/>
        <v>9.9515467124721438E-2</v>
      </c>
      <c r="AB988">
        <f>(1/(AA988*k))*(LN((50-dTar)/(hTar-dTar)))</f>
        <v>43.914229347088828</v>
      </c>
      <c r="AC988">
        <f t="shared" si="200"/>
        <v>70.840115793714844</v>
      </c>
      <c r="AD988" s="19">
        <v>1366.4461669899999</v>
      </c>
      <c r="AE988" s="19">
        <v>61.019302368200002</v>
      </c>
      <c r="AF988">
        <f t="shared" si="206"/>
        <v>6.6742059157352005E-4</v>
      </c>
      <c r="AG988" s="23">
        <f t="shared" si="201"/>
        <v>29.300574041469226</v>
      </c>
      <c r="AH988" s="25">
        <f t="shared" si="207"/>
        <v>29.853262667847186</v>
      </c>
      <c r="AI988" s="25">
        <f t="shared" si="202"/>
        <v>0.26665589047747867</v>
      </c>
    </row>
    <row r="989" spans="6:35" ht="15">
      <c r="F989" s="5">
        <v>2006</v>
      </c>
      <c r="G989" s="5">
        <v>2</v>
      </c>
      <c r="H989" s="5">
        <v>0</v>
      </c>
      <c r="I989" s="5">
        <v>41</v>
      </c>
      <c r="J989" s="5">
        <v>24</v>
      </c>
      <c r="K989" s="5">
        <v>1.1354999542199999</v>
      </c>
      <c r="L989" s="5">
        <v>0.16578425466999999</v>
      </c>
      <c r="M989" s="5">
        <v>0.74699997901899995</v>
      </c>
      <c r="N989" s="8">
        <f t="shared" si="203"/>
        <v>0.74699997901899995</v>
      </c>
      <c r="O989" s="5">
        <v>0</v>
      </c>
      <c r="P989" s="5">
        <v>96.736587524399994</v>
      </c>
      <c r="Q989" s="5">
        <v>25.608484268200002</v>
      </c>
      <c r="R989" s="5">
        <v>0</v>
      </c>
      <c r="S989">
        <f t="shared" si="195"/>
        <v>4.4382255489776805E-2</v>
      </c>
      <c r="T989">
        <f t="shared" si="196"/>
        <v>155.83131801548816</v>
      </c>
      <c r="U989">
        <f t="shared" si="197"/>
        <v>467.98488888074479</v>
      </c>
      <c r="V989" s="9">
        <v>519.59979248000002</v>
      </c>
      <c r="W989" s="9">
        <v>136.81964111299999</v>
      </c>
      <c r="X989">
        <f t="shared" si="204"/>
        <v>8.8935979701674475E-4</v>
      </c>
      <c r="Y989">
        <f t="shared" si="205"/>
        <v>29.728570041315812</v>
      </c>
      <c r="Z989">
        <f t="shared" si="198"/>
        <v>0.92182942825436387</v>
      </c>
      <c r="AA989">
        <f t="shared" si="199"/>
        <v>0.13076174874452495</v>
      </c>
      <c r="AB989">
        <f>(1/(AA989*k))*(LN((50-dTar)/(hTar-dTar)))</f>
        <v>33.420668420669735</v>
      </c>
      <c r="AC989">
        <f t="shared" si="200"/>
        <v>53.91245744314859</v>
      </c>
      <c r="AD989" s="19">
        <v>1209.0241699200001</v>
      </c>
      <c r="AE989" s="19">
        <v>46.438385009800001</v>
      </c>
      <c r="AF989">
        <f t="shared" si="206"/>
        <v>7.6372314314118771E-4</v>
      </c>
      <c r="AG989" s="23">
        <f t="shared" si="201"/>
        <v>28.50452020681233</v>
      </c>
      <c r="AH989" s="25">
        <f t="shared" si="207"/>
        <v>28.969773919056777</v>
      </c>
      <c r="AI989" s="25">
        <f t="shared" si="202"/>
        <v>0.3503816196547973</v>
      </c>
    </row>
    <row r="990" spans="6:35" ht="15">
      <c r="F990" s="5">
        <v>2006</v>
      </c>
      <c r="G990" s="5">
        <v>2</v>
      </c>
      <c r="H990" s="5">
        <v>0</v>
      </c>
      <c r="I990" s="5">
        <v>42</v>
      </c>
      <c r="J990" s="5">
        <v>1</v>
      </c>
      <c r="K990" s="5">
        <v>0.884000003338</v>
      </c>
      <c r="L990" s="5">
        <v>0.14587116241500001</v>
      </c>
      <c r="M990" s="5">
        <v>1.5034999847399999</v>
      </c>
      <c r="N990" s="8">
        <f t="shared" si="203"/>
        <v>1.5034999847399999</v>
      </c>
      <c r="O990" s="5">
        <v>0</v>
      </c>
      <c r="P990" s="5">
        <v>96.736587524399994</v>
      </c>
      <c r="Q990" s="5">
        <v>24.942094802900002</v>
      </c>
      <c r="R990" s="5">
        <v>0</v>
      </c>
      <c r="S990">
        <f t="shared" si="195"/>
        <v>8.9328945549955574E-2</v>
      </c>
      <c r="T990">
        <f t="shared" si="196"/>
        <v>77.423340518492154</v>
      </c>
      <c r="U990">
        <f t="shared" si="197"/>
        <v>232.51393796028472</v>
      </c>
      <c r="V990" s="9">
        <v>509.35031127899998</v>
      </c>
      <c r="W990" s="9">
        <v>67.977569580099996</v>
      </c>
      <c r="X990">
        <f t="shared" si="204"/>
        <v>1.2348090414222304E-3</v>
      </c>
      <c r="Y990">
        <f t="shared" si="205"/>
        <v>27.578702638968419</v>
      </c>
      <c r="Z990">
        <f t="shared" si="198"/>
        <v>1.8553822894793774</v>
      </c>
      <c r="AA990">
        <f t="shared" si="199"/>
        <v>0.26318646956343283</v>
      </c>
      <c r="AB990">
        <f>(1/(AA990*k))*(LN((50-dTar)/(hTar-dTar)))</f>
        <v>16.604748162573792</v>
      </c>
      <c r="AC990">
        <f t="shared" si="200"/>
        <v>26.785902885033316</v>
      </c>
      <c r="AD990" s="19">
        <v>839.48138427699996</v>
      </c>
      <c r="AE990" s="19">
        <v>23.072477340700001</v>
      </c>
      <c r="AF990">
        <f t="shared" si="206"/>
        <v>1.1244296498528225E-3</v>
      </c>
      <c r="AG990" s="23">
        <f t="shared" si="201"/>
        <v>26.748063461380685</v>
      </c>
      <c r="AH990" s="25">
        <f t="shared" si="207"/>
        <v>27.063784235171834</v>
      </c>
      <c r="AI990" s="25">
        <f t="shared" si="202"/>
        <v>0.70521924310625062</v>
      </c>
    </row>
    <row r="991" spans="6:35" ht="15">
      <c r="F991" s="5">
        <v>2006</v>
      </c>
      <c r="G991" s="5">
        <v>2</v>
      </c>
      <c r="H991" s="5">
        <v>0</v>
      </c>
      <c r="I991" s="5">
        <v>42</v>
      </c>
      <c r="J991" s="5">
        <v>2</v>
      </c>
      <c r="K991" s="5">
        <v>0.80599999427799995</v>
      </c>
      <c r="L991" s="5">
        <v>0.13145272433800001</v>
      </c>
      <c r="M991" s="5">
        <v>0.67100000381500002</v>
      </c>
      <c r="N991" s="8">
        <f t="shared" si="203"/>
        <v>0.67100000381500002</v>
      </c>
      <c r="O991" s="5">
        <v>0</v>
      </c>
      <c r="P991" s="5">
        <v>96.736587524399994</v>
      </c>
      <c r="Q991" s="5">
        <v>21.756130218500001</v>
      </c>
      <c r="R991" s="5">
        <v>0</v>
      </c>
      <c r="S991">
        <f t="shared" si="195"/>
        <v>3.9866793091571255E-2</v>
      </c>
      <c r="T991">
        <f t="shared" si="196"/>
        <v>173.48135711809445</v>
      </c>
      <c r="U991">
        <f t="shared" si="197"/>
        <v>520.99061130781843</v>
      </c>
      <c r="V991" s="9">
        <v>520.50646972699997</v>
      </c>
      <c r="W991" s="9">
        <v>152.31634521500001</v>
      </c>
      <c r="X991">
        <f t="shared" si="204"/>
        <v>8.3765182901430969E-4</v>
      </c>
      <c r="Y991">
        <f t="shared" si="205"/>
        <v>25.455203402738132</v>
      </c>
      <c r="Z991">
        <f t="shared" si="198"/>
        <v>0.82804225869961456</v>
      </c>
      <c r="AA991">
        <f t="shared" si="199"/>
        <v>0.11745801388329172</v>
      </c>
      <c r="AB991">
        <f>(1/(AA991*k))*(LN((50-dTar)/(hTar-dTar)))</f>
        <v>37.206018579881196</v>
      </c>
      <c r="AC991">
        <f t="shared" si="200"/>
        <v>60.018784426114834</v>
      </c>
      <c r="AD991" s="19">
        <v>1270.61206055</v>
      </c>
      <c r="AE991" s="19">
        <v>51.6981697083</v>
      </c>
      <c r="AF991">
        <f t="shared" si="206"/>
        <v>7.2341677659735701E-4</v>
      </c>
      <c r="AG991" s="23">
        <f t="shared" si="201"/>
        <v>24.349974221174119</v>
      </c>
      <c r="AH991" s="25">
        <f t="shared" si="207"/>
        <v>24.770064943879156</v>
      </c>
      <c r="AI991" s="25">
        <f t="shared" si="202"/>
        <v>0.31473370110910664</v>
      </c>
    </row>
    <row r="992" spans="6:35" ht="15">
      <c r="F992" s="5">
        <v>2006</v>
      </c>
      <c r="G992" s="5">
        <v>2</v>
      </c>
      <c r="H992" s="5">
        <v>0</v>
      </c>
      <c r="I992" s="5">
        <v>42</v>
      </c>
      <c r="J992" s="5">
        <v>3</v>
      </c>
      <c r="K992" s="5">
        <v>0.68000000715300002</v>
      </c>
      <c r="L992" s="5">
        <v>0.120635129511</v>
      </c>
      <c r="M992" s="5">
        <v>0.45950001478199998</v>
      </c>
      <c r="N992" s="8">
        <f t="shared" si="203"/>
        <v>0.45950001478199998</v>
      </c>
      <c r="O992" s="5">
        <v>0</v>
      </c>
      <c r="P992" s="5">
        <v>96.736587524399994</v>
      </c>
      <c r="Q992" s="5">
        <v>20.123134613000001</v>
      </c>
      <c r="R992" s="5">
        <v>0</v>
      </c>
      <c r="S992">
        <f t="shared" si="195"/>
        <v>2.7300733100947289E-2</v>
      </c>
      <c r="T992">
        <f t="shared" si="196"/>
        <v>253.33185537175467</v>
      </c>
      <c r="U992">
        <f t="shared" si="197"/>
        <v>760.79366905130212</v>
      </c>
      <c r="V992" s="9">
        <v>529.40124511700003</v>
      </c>
      <c r="W992" s="9">
        <v>222.424957275</v>
      </c>
      <c r="X992">
        <f t="shared" si="204"/>
        <v>6.6110462970833922E-4</v>
      </c>
      <c r="Y992">
        <f t="shared" si="205"/>
        <v>24.171319748049545</v>
      </c>
      <c r="Z992">
        <f t="shared" si="198"/>
        <v>0.56704236654147089</v>
      </c>
      <c r="AA992">
        <f t="shared" si="199"/>
        <v>8.0435109998177295E-2</v>
      </c>
      <c r="AB992">
        <f>(1/(AA992*k))*(LN((50-dTar)/(hTar-dTar)))</f>
        <v>54.331311873592583</v>
      </c>
      <c r="AC992">
        <f t="shared" si="200"/>
        <v>87.64440322815048</v>
      </c>
      <c r="AD992" s="19">
        <v>1488.8477783200001</v>
      </c>
      <c r="AE992" s="19">
        <v>75.4939575195</v>
      </c>
      <c r="AF992">
        <f t="shared" si="206"/>
        <v>6.0533195548746006E-4</v>
      </c>
      <c r="AG992" s="23">
        <f t="shared" si="201"/>
        <v>22.88893556548598</v>
      </c>
      <c r="AH992" s="25">
        <f t="shared" si="207"/>
        <v>23.376361799813498</v>
      </c>
      <c r="AI992" s="25">
        <f t="shared" si="202"/>
        <v>0.2155292689862652</v>
      </c>
    </row>
    <row r="993" spans="6:35" ht="15">
      <c r="F993" s="5">
        <v>2006</v>
      </c>
      <c r="G993" s="5">
        <v>2</v>
      </c>
      <c r="H993" s="5">
        <v>0</v>
      </c>
      <c r="I993" s="5">
        <v>42</v>
      </c>
      <c r="J993" s="5">
        <v>4</v>
      </c>
      <c r="K993" s="5">
        <v>0.39750000834499999</v>
      </c>
      <c r="L993" s="5">
        <v>9.8702259361700004E-2</v>
      </c>
      <c r="M993" s="5">
        <v>0</v>
      </c>
      <c r="N993" s="8">
        <f t="shared" si="203"/>
        <v>1E-4</v>
      </c>
      <c r="O993" s="5">
        <v>0</v>
      </c>
      <c r="P993" s="5">
        <v>96.736587524399994</v>
      </c>
      <c r="Q993" s="5">
        <v>17.489099502599998</v>
      </c>
      <c r="R993" s="5">
        <v>0</v>
      </c>
      <c r="S993">
        <f t="shared" si="195"/>
        <v>5.9413998308355972E-6</v>
      </c>
      <c r="T993">
        <f t="shared" si="196"/>
        <v>1164059.9128807276</v>
      </c>
      <c r="U993">
        <f t="shared" si="197"/>
        <v>3495847.0217512534</v>
      </c>
      <c r="V993" s="9">
        <v>972.23620605500003</v>
      </c>
      <c r="W993" s="9">
        <v>60723.6445313</v>
      </c>
      <c r="X993">
        <f t="shared" si="204"/>
        <v>2.8109288557011355E-7</v>
      </c>
      <c r="Y993">
        <f t="shared" si="205"/>
        <v>25.994846036731079</v>
      </c>
      <c r="Z993">
        <f t="shared" si="198"/>
        <v>1.2340421072902296E-4</v>
      </c>
      <c r="AA993">
        <f t="shared" si="199"/>
        <v>1.7504920002306861E-5</v>
      </c>
      <c r="AB993">
        <f>(1/(AA993*k))*(LN((50-dTar)/(hTar-dTar)))</f>
        <v>249652.38609041239</v>
      </c>
      <c r="AC993">
        <f t="shared" si="200"/>
        <v>402726.04578894714</v>
      </c>
      <c r="AD993" s="19">
        <v>2497.7700195299999</v>
      </c>
      <c r="AE993" s="19">
        <v>60723.6445313</v>
      </c>
      <c r="AF993">
        <f t="shared" si="206"/>
        <v>2.1461647183800129E-6</v>
      </c>
      <c r="AG993" s="23">
        <f t="shared" si="201"/>
        <v>3.5270734950991183</v>
      </c>
      <c r="AH993" s="25">
        <f t="shared" si="207"/>
        <v>12.066933790164853</v>
      </c>
      <c r="AI993" s="25">
        <f t="shared" si="202"/>
        <v>4.6905171284601254E-5</v>
      </c>
    </row>
    <row r="994" spans="6:35" ht="15">
      <c r="F994" s="5">
        <v>2006</v>
      </c>
      <c r="G994" s="5">
        <v>2</v>
      </c>
      <c r="H994" s="5">
        <v>0</v>
      </c>
      <c r="I994" s="5">
        <v>42</v>
      </c>
      <c r="J994" s="5">
        <v>5</v>
      </c>
      <c r="K994" s="5">
        <v>0.36449998617200002</v>
      </c>
      <c r="L994" s="5">
        <v>9.2508107423800001E-2</v>
      </c>
      <c r="M994" s="5">
        <v>0</v>
      </c>
      <c r="N994" s="8">
        <f t="shared" si="203"/>
        <v>1E-4</v>
      </c>
      <c r="O994" s="5">
        <v>0</v>
      </c>
      <c r="P994" s="5">
        <v>96.736587524399994</v>
      </c>
      <c r="Q994" s="5">
        <v>16.2804794312</v>
      </c>
      <c r="R994" s="5">
        <v>0</v>
      </c>
      <c r="S994">
        <f t="shared" si="195"/>
        <v>5.9413998308355972E-6</v>
      </c>
      <c r="T994">
        <f t="shared" si="196"/>
        <v>1164059.9128807276</v>
      </c>
      <c r="U994">
        <f t="shared" si="197"/>
        <v>3495847.0217512534</v>
      </c>
      <c r="V994" s="9">
        <v>972.23620605500003</v>
      </c>
      <c r="W994" s="9">
        <v>60723.6445313</v>
      </c>
      <c r="X994">
        <f t="shared" si="204"/>
        <v>2.8109288557011355E-7</v>
      </c>
      <c r="Y994">
        <f t="shared" si="205"/>
        <v>24.19841891546762</v>
      </c>
      <c r="Z994">
        <f t="shared" si="198"/>
        <v>1.2340421072902296E-4</v>
      </c>
      <c r="AA994">
        <f t="shared" si="199"/>
        <v>1.7504920002306861E-5</v>
      </c>
      <c r="AB994">
        <f>(1/(AA994*k))*(LN((50-dTar)/(hTar-dTar)))</f>
        <v>249652.38609041239</v>
      </c>
      <c r="AC994">
        <f t="shared" si="200"/>
        <v>402726.04578894714</v>
      </c>
      <c r="AD994" s="19">
        <v>2497.7700195299999</v>
      </c>
      <c r="AE994" s="19">
        <v>60723.6445313</v>
      </c>
      <c r="AF994">
        <f t="shared" si="206"/>
        <v>2.1461647183800129E-6</v>
      </c>
      <c r="AG994" s="23">
        <f t="shared" si="201"/>
        <v>3.2833278511998425</v>
      </c>
      <c r="AH994" s="25">
        <f t="shared" si="207"/>
        <v>11.233023595024163</v>
      </c>
      <c r="AI994" s="25">
        <f t="shared" si="202"/>
        <v>4.6905171284601254E-5</v>
      </c>
    </row>
    <row r="995" spans="6:35" ht="15">
      <c r="F995" s="5">
        <v>2006</v>
      </c>
      <c r="G995" s="5">
        <v>2</v>
      </c>
      <c r="H995" s="5">
        <v>0</v>
      </c>
      <c r="I995" s="5">
        <v>42</v>
      </c>
      <c r="J995" s="5">
        <v>6</v>
      </c>
      <c r="K995" s="5">
        <v>-8.6999997496600007E-2</v>
      </c>
      <c r="L995" s="5">
        <v>7.8596606850600007E-2</v>
      </c>
      <c r="M995" s="5">
        <v>0</v>
      </c>
      <c r="N995" s="8">
        <f t="shared" si="203"/>
        <v>1E-4</v>
      </c>
      <c r="O995" s="5">
        <v>0</v>
      </c>
      <c r="P995" s="5">
        <v>96.736587524399994</v>
      </c>
      <c r="Q995" s="5">
        <v>13.7332601547</v>
      </c>
      <c r="R995" s="5">
        <v>0</v>
      </c>
      <c r="S995">
        <f t="shared" si="195"/>
        <v>5.9413998308355972E-6</v>
      </c>
      <c r="T995">
        <f t="shared" si="196"/>
        <v>1164059.9128807276</v>
      </c>
      <c r="U995">
        <f t="shared" si="197"/>
        <v>3495847.0217512534</v>
      </c>
      <c r="V995" s="9">
        <v>972.23620605500003</v>
      </c>
      <c r="W995" s="9">
        <v>60723.6445313</v>
      </c>
      <c r="X995">
        <f t="shared" si="204"/>
        <v>2.8109288557011355E-7</v>
      </c>
      <c r="Y995">
        <f t="shared" si="205"/>
        <v>20.41237075989693</v>
      </c>
      <c r="Z995">
        <f t="shared" si="198"/>
        <v>1.2340421072902296E-4</v>
      </c>
      <c r="AA995">
        <f t="shared" si="199"/>
        <v>1.7504920002306861E-5</v>
      </c>
      <c r="AB995">
        <f>(1/(AA995*k))*(LN((50-dTar)/(hTar-dTar)))</f>
        <v>249652.38609041239</v>
      </c>
      <c r="AC995">
        <f t="shared" si="200"/>
        <v>402726.04578894714</v>
      </c>
      <c r="AD995" s="19">
        <v>2497.7700195299999</v>
      </c>
      <c r="AE995" s="19">
        <v>60723.6445313</v>
      </c>
      <c r="AF995">
        <f t="shared" si="206"/>
        <v>2.1461647183800129E-6</v>
      </c>
      <c r="AG995" s="23">
        <f t="shared" si="201"/>
        <v>2.7696233237018393</v>
      </c>
      <c r="AH995" s="25">
        <f t="shared" si="207"/>
        <v>9.4755216519431258</v>
      </c>
      <c r="AI995" s="25">
        <f t="shared" si="202"/>
        <v>4.6905171284601254E-5</v>
      </c>
    </row>
    <row r="996" spans="6:35" ht="15">
      <c r="F996" s="5">
        <v>2006</v>
      </c>
      <c r="G996" s="5">
        <v>2</v>
      </c>
      <c r="H996" s="5">
        <v>0</v>
      </c>
      <c r="I996" s="5">
        <v>42</v>
      </c>
      <c r="J996" s="5">
        <v>7</v>
      </c>
      <c r="K996" s="5">
        <v>7.4000000953700004E-2</v>
      </c>
      <c r="L996" s="5">
        <v>7.3689267039299997E-2</v>
      </c>
      <c r="M996" s="5">
        <v>0</v>
      </c>
      <c r="N996" s="8">
        <f t="shared" si="203"/>
        <v>1E-4</v>
      </c>
      <c r="O996" s="5">
        <v>0</v>
      </c>
      <c r="P996" s="5">
        <v>96.736587524399994</v>
      </c>
      <c r="Q996" s="5">
        <v>11.5105047226</v>
      </c>
      <c r="R996" s="5">
        <v>0</v>
      </c>
      <c r="S996">
        <f t="shared" si="195"/>
        <v>5.9413998308355972E-6</v>
      </c>
      <c r="T996">
        <f t="shared" si="196"/>
        <v>1164059.9128807276</v>
      </c>
      <c r="U996">
        <f t="shared" si="197"/>
        <v>3495847.0217512534</v>
      </c>
      <c r="V996" s="9">
        <v>972.23620605500003</v>
      </c>
      <c r="W996" s="9">
        <v>60723.6445313</v>
      </c>
      <c r="X996">
        <f t="shared" si="204"/>
        <v>2.8109288557011355E-7</v>
      </c>
      <c r="Y996">
        <f t="shared" si="205"/>
        <v>17.108588010753252</v>
      </c>
      <c r="Z996">
        <f t="shared" si="198"/>
        <v>1.2340421072902296E-4</v>
      </c>
      <c r="AA996">
        <f t="shared" si="199"/>
        <v>1.7504920002306861E-5</v>
      </c>
      <c r="AB996">
        <f>(1/(AA996*k))*(LN((50-dTar)/(hTar-dTar)))</f>
        <v>249652.38609041239</v>
      </c>
      <c r="AC996">
        <f t="shared" si="200"/>
        <v>402726.04578894714</v>
      </c>
      <c r="AD996" s="19">
        <v>2497.7700195299999</v>
      </c>
      <c r="AE996" s="19">
        <v>60723.6445313</v>
      </c>
      <c r="AF996">
        <f t="shared" si="206"/>
        <v>2.1461647183800129E-6</v>
      </c>
      <c r="AG996" s="23">
        <f t="shared" si="201"/>
        <v>2.3213542879243252</v>
      </c>
      <c r="AH996" s="25">
        <f t="shared" si="207"/>
        <v>7.941889652943261</v>
      </c>
      <c r="AI996" s="25">
        <f t="shared" si="202"/>
        <v>4.6905171284601254E-5</v>
      </c>
    </row>
    <row r="997" spans="6:35" ht="15">
      <c r="F997" s="5">
        <v>2006</v>
      </c>
      <c r="G997" s="5">
        <v>2</v>
      </c>
      <c r="H997" s="5">
        <v>0</v>
      </c>
      <c r="I997" s="5">
        <v>42</v>
      </c>
      <c r="J997" s="5">
        <v>8</v>
      </c>
      <c r="K997" s="5">
        <v>-0.22149999439699999</v>
      </c>
      <c r="L997" s="5">
        <v>6.04009032249E-2</v>
      </c>
      <c r="M997" s="5">
        <v>0</v>
      </c>
      <c r="N997" s="8">
        <f t="shared" si="203"/>
        <v>1E-4</v>
      </c>
      <c r="O997" s="5">
        <v>0</v>
      </c>
      <c r="P997" s="5">
        <v>96.736587524399994</v>
      </c>
      <c r="Q997" s="5">
        <v>9.5670127868700003</v>
      </c>
      <c r="R997" s="5">
        <v>0</v>
      </c>
      <c r="S997">
        <f t="shared" si="195"/>
        <v>5.9413998308355972E-6</v>
      </c>
      <c r="T997">
        <f t="shared" si="196"/>
        <v>1164059.9128807276</v>
      </c>
      <c r="U997">
        <f t="shared" si="197"/>
        <v>3495847.0217512534</v>
      </c>
      <c r="V997" s="9">
        <v>972.23620605500003</v>
      </c>
      <c r="W997" s="9">
        <v>60723.6445313</v>
      </c>
      <c r="X997">
        <f t="shared" si="204"/>
        <v>2.8109288557011355E-7</v>
      </c>
      <c r="Y997">
        <f t="shared" si="205"/>
        <v>14.219887329770838</v>
      </c>
      <c r="Z997">
        <f t="shared" si="198"/>
        <v>1.2340421072902296E-4</v>
      </c>
      <c r="AA997">
        <f t="shared" si="199"/>
        <v>1.7504920002306861E-5</v>
      </c>
      <c r="AB997">
        <f>(1/(AA997*k))*(LN((50-dTar)/(hTar-dTar)))</f>
        <v>249652.38609041239</v>
      </c>
      <c r="AC997">
        <f t="shared" si="200"/>
        <v>402726.04578894714</v>
      </c>
      <c r="AD997" s="19">
        <v>2497.7700195299999</v>
      </c>
      <c r="AE997" s="19">
        <v>60723.6445313</v>
      </c>
      <c r="AF997">
        <f t="shared" si="206"/>
        <v>2.1461647183800129E-6</v>
      </c>
      <c r="AG997" s="23">
        <f t="shared" si="201"/>
        <v>1.9294050687302156</v>
      </c>
      <c r="AH997" s="25">
        <f t="shared" si="207"/>
        <v>6.600940766084519</v>
      </c>
      <c r="AI997" s="25">
        <f t="shared" si="202"/>
        <v>4.6905171284601254E-5</v>
      </c>
    </row>
    <row r="998" spans="6:35" ht="15">
      <c r="F998" s="5">
        <v>2006</v>
      </c>
      <c r="G998" s="5">
        <v>2</v>
      </c>
      <c r="H998" s="5">
        <v>0</v>
      </c>
      <c r="I998" s="5">
        <v>42</v>
      </c>
      <c r="J998" s="5">
        <v>9</v>
      </c>
      <c r="K998" s="5">
        <v>-1.15149998665</v>
      </c>
      <c r="L998" s="5">
        <v>5.0530634820499999E-2</v>
      </c>
      <c r="M998" s="5">
        <v>0</v>
      </c>
      <c r="N998" s="8">
        <f t="shared" si="203"/>
        <v>1E-4</v>
      </c>
      <c r="O998" s="5">
        <v>0</v>
      </c>
      <c r="P998" s="5">
        <v>96.736587524399994</v>
      </c>
      <c r="Q998" s="5">
        <v>10.360569953900001</v>
      </c>
      <c r="R998" s="5">
        <v>0</v>
      </c>
      <c r="S998">
        <f t="shared" si="195"/>
        <v>5.9413998308355972E-6</v>
      </c>
      <c r="T998">
        <f t="shared" si="196"/>
        <v>1164059.9128807276</v>
      </c>
      <c r="U998">
        <f t="shared" si="197"/>
        <v>3495847.0217512534</v>
      </c>
      <c r="V998" s="9">
        <v>972.23620605500003</v>
      </c>
      <c r="W998" s="9">
        <v>60723.6445313</v>
      </c>
      <c r="X998">
        <f t="shared" si="204"/>
        <v>2.8109288557011355E-7</v>
      </c>
      <c r="Y998">
        <f t="shared" si="205"/>
        <v>15.399387530751607</v>
      </c>
      <c r="Z998">
        <f t="shared" si="198"/>
        <v>1.2340421072902296E-4</v>
      </c>
      <c r="AA998">
        <f t="shared" si="199"/>
        <v>1.7504920002306861E-5</v>
      </c>
      <c r="AB998">
        <f>(1/(AA998*k))*(LN((50-dTar)/(hTar-dTar)))</f>
        <v>249652.38609041239</v>
      </c>
      <c r="AC998">
        <f t="shared" si="200"/>
        <v>402726.04578894714</v>
      </c>
      <c r="AD998" s="19">
        <v>2497.7700195299999</v>
      </c>
      <c r="AE998" s="19">
        <v>60723.6445313</v>
      </c>
      <c r="AF998">
        <f t="shared" si="206"/>
        <v>2.1461647183800129E-6</v>
      </c>
      <c r="AG998" s="23">
        <f t="shared" si="201"/>
        <v>2.0894438660543062</v>
      </c>
      <c r="AH998" s="25">
        <f t="shared" si="207"/>
        <v>7.1484704883459909</v>
      </c>
      <c r="AI998" s="25">
        <f t="shared" si="202"/>
        <v>4.6905171284601254E-5</v>
      </c>
    </row>
    <row r="999" spans="6:35" ht="15">
      <c r="F999" s="5">
        <v>2006</v>
      </c>
      <c r="G999" s="5">
        <v>2</v>
      </c>
      <c r="H999" s="5">
        <v>0</v>
      </c>
      <c r="I999" s="5">
        <v>42</v>
      </c>
      <c r="J999" s="5">
        <v>10</v>
      </c>
      <c r="K999" s="5">
        <v>-0.883499979973</v>
      </c>
      <c r="L999" s="5">
        <v>3.8937214762000003E-2</v>
      </c>
      <c r="M999" s="5">
        <v>0</v>
      </c>
      <c r="N999" s="8">
        <f t="shared" si="203"/>
        <v>1E-4</v>
      </c>
      <c r="O999" s="5">
        <v>0</v>
      </c>
      <c r="P999" s="5">
        <v>96.736587524399994</v>
      </c>
      <c r="Q999" s="5">
        <v>11.505169868499999</v>
      </c>
      <c r="R999" s="5">
        <v>87.360748290999993</v>
      </c>
      <c r="S999">
        <f t="shared" si="195"/>
        <v>5.9413998308355972E-6</v>
      </c>
      <c r="T999">
        <f t="shared" si="196"/>
        <v>1164059.9128807276</v>
      </c>
      <c r="U999">
        <f t="shared" si="197"/>
        <v>3495847.0217512534</v>
      </c>
      <c r="V999" s="9">
        <v>958.03161621100003</v>
      </c>
      <c r="W999" s="9">
        <v>60723.6445313</v>
      </c>
      <c r="X999">
        <f t="shared" si="204"/>
        <v>2.8109400792483971E-7</v>
      </c>
      <c r="Y999">
        <f t="shared" si="205"/>
        <v>17.100691781564411</v>
      </c>
      <c r="Z999">
        <f t="shared" si="198"/>
        <v>1.2340421072902296E-4</v>
      </c>
      <c r="AA999">
        <f t="shared" si="199"/>
        <v>1.7504920002306861E-5</v>
      </c>
      <c r="AB999">
        <f>(1/(AA999*k))*(LN((50-dTar)/(hTar-dTar)))</f>
        <v>249652.38609041239</v>
      </c>
      <c r="AC999">
        <f t="shared" si="200"/>
        <v>402726.04578894714</v>
      </c>
      <c r="AD999" s="19">
        <v>2497.7700195299999</v>
      </c>
      <c r="AE999" s="19">
        <v>60723.6445313</v>
      </c>
      <c r="AF999">
        <f t="shared" si="206"/>
        <v>2.1461647183800129E-6</v>
      </c>
      <c r="AG999" s="23">
        <f t="shared" si="201"/>
        <v>2.3202828993635376</v>
      </c>
      <c r="AH999" s="25">
        <f t="shared" si="207"/>
        <v>7.9382241850009203</v>
      </c>
      <c r="AI999" s="25">
        <f t="shared" si="202"/>
        <v>4.6905171284601254E-5</v>
      </c>
    </row>
    <row r="1000" spans="6:35" ht="15">
      <c r="F1000" s="5">
        <v>2006</v>
      </c>
      <c r="G1000" s="5">
        <v>2</v>
      </c>
      <c r="H1000" s="5">
        <v>0</v>
      </c>
      <c r="I1000" s="5">
        <v>42</v>
      </c>
      <c r="J1000" s="5">
        <v>11</v>
      </c>
      <c r="K1000" s="5">
        <v>-0.30849999189400001</v>
      </c>
      <c r="L1000" s="5">
        <v>5.9720225632200002E-2</v>
      </c>
      <c r="M1000" s="5">
        <v>0</v>
      </c>
      <c r="N1000" s="8">
        <f t="shared" si="203"/>
        <v>1E-4</v>
      </c>
      <c r="O1000" s="5">
        <v>0</v>
      </c>
      <c r="P1000" s="5">
        <v>96.736587524399994</v>
      </c>
      <c r="Q1000" s="5">
        <v>15.0136604309</v>
      </c>
      <c r="R1000" s="5">
        <v>244.25750732399999</v>
      </c>
      <c r="S1000">
        <f t="shared" si="195"/>
        <v>5.9413998308355972E-6</v>
      </c>
      <c r="T1000">
        <f t="shared" si="196"/>
        <v>1164059.9128807276</v>
      </c>
      <c r="U1000">
        <f t="shared" si="197"/>
        <v>3495847.0217512534</v>
      </c>
      <c r="V1000" s="9">
        <v>915.72790527300003</v>
      </c>
      <c r="W1000" s="9">
        <v>60723.6445313</v>
      </c>
      <c r="X1000">
        <f t="shared" si="204"/>
        <v>2.8109735054328997E-7</v>
      </c>
      <c r="Y1000">
        <f t="shared" si="205"/>
        <v>22.315660467128328</v>
      </c>
      <c r="Z1000">
        <f t="shared" si="198"/>
        <v>1.2340421072902296E-4</v>
      </c>
      <c r="AA1000">
        <f t="shared" si="199"/>
        <v>1.7504920002306861E-5</v>
      </c>
      <c r="AB1000">
        <f>(1/(AA1000*k))*(LN((50-dTar)/(hTar-dTar)))</f>
        <v>249652.38609041239</v>
      </c>
      <c r="AC1000">
        <f t="shared" si="200"/>
        <v>402726.04578894714</v>
      </c>
      <c r="AD1000" s="19">
        <v>2497.7700195299999</v>
      </c>
      <c r="AE1000" s="19">
        <v>60723.6445313</v>
      </c>
      <c r="AF1000">
        <f t="shared" si="206"/>
        <v>2.1461647183800129E-6</v>
      </c>
      <c r="AG1000" s="23">
        <f t="shared" si="201"/>
        <v>3.0278684646957577</v>
      </c>
      <c r="AH1000" s="25">
        <f t="shared" si="207"/>
        <v>10.359037978533827</v>
      </c>
      <c r="AI1000" s="25">
        <f t="shared" si="202"/>
        <v>4.6905171284601254E-5</v>
      </c>
    </row>
    <row r="1001" spans="6:35" ht="15">
      <c r="F1001" s="5">
        <v>2006</v>
      </c>
      <c r="G1001" s="5">
        <v>2</v>
      </c>
      <c r="H1001" s="5">
        <v>0</v>
      </c>
      <c r="I1001" s="5">
        <v>42</v>
      </c>
      <c r="J1001" s="5">
        <v>12</v>
      </c>
      <c r="K1001" s="5">
        <v>-0.19400000572199999</v>
      </c>
      <c r="L1001" s="5">
        <v>9.2138156294800003E-2</v>
      </c>
      <c r="M1001" s="5">
        <v>0</v>
      </c>
      <c r="N1001" s="8">
        <f t="shared" si="203"/>
        <v>1E-4</v>
      </c>
      <c r="O1001" s="5">
        <v>0</v>
      </c>
      <c r="P1001" s="5">
        <v>96.736587524399994</v>
      </c>
      <c r="Q1001" s="5">
        <v>16.681575775100001</v>
      </c>
      <c r="R1001" s="5">
        <v>294.482513428</v>
      </c>
      <c r="S1001">
        <f t="shared" si="195"/>
        <v>5.9413998308355972E-6</v>
      </c>
      <c r="T1001">
        <f t="shared" si="196"/>
        <v>1164059.9128807276</v>
      </c>
      <c r="U1001">
        <f t="shared" si="197"/>
        <v>3495847.0217512534</v>
      </c>
      <c r="V1001" s="9">
        <v>906.71051025400004</v>
      </c>
      <c r="W1001" s="9">
        <v>60723.6445313</v>
      </c>
      <c r="X1001">
        <f t="shared" si="204"/>
        <v>2.8109806306106034E-7</v>
      </c>
      <c r="Y1001">
        <f t="shared" si="205"/>
        <v>24.794808813742808</v>
      </c>
      <c r="Z1001">
        <f t="shared" si="198"/>
        <v>1.2340421072902296E-4</v>
      </c>
      <c r="AA1001">
        <f t="shared" si="199"/>
        <v>1.7504920002306861E-5</v>
      </c>
      <c r="AB1001">
        <f>(1/(AA1001*k))*(LN((50-dTar)/(hTar-dTar)))</f>
        <v>249652.38609041239</v>
      </c>
      <c r="AC1001">
        <f t="shared" si="200"/>
        <v>402726.04578894714</v>
      </c>
      <c r="AD1001" s="19">
        <v>2497.7700195299999</v>
      </c>
      <c r="AE1001" s="19">
        <v>60723.6445313</v>
      </c>
      <c r="AF1001">
        <f t="shared" si="206"/>
        <v>2.1461647183800129E-6</v>
      </c>
      <c r="AG1001" s="23">
        <f t="shared" si="201"/>
        <v>3.3642481613251261</v>
      </c>
      <c r="AH1001" s="25">
        <f t="shared" si="207"/>
        <v>11.509870682536855</v>
      </c>
      <c r="AI1001" s="25">
        <f t="shared" si="202"/>
        <v>4.6905171284601254E-5</v>
      </c>
    </row>
    <row r="1002" spans="6:35" ht="15">
      <c r="F1002" s="5">
        <v>2006</v>
      </c>
      <c r="G1002" s="5">
        <v>2</v>
      </c>
      <c r="H1002" s="5">
        <v>0</v>
      </c>
      <c r="I1002" s="5">
        <v>42</v>
      </c>
      <c r="J1002" s="5">
        <v>13</v>
      </c>
      <c r="K1002" s="5">
        <v>1.34000003338</v>
      </c>
      <c r="L1002" s="5">
        <v>0.15108324587300001</v>
      </c>
      <c r="M1002" s="5">
        <v>0.78649997711200004</v>
      </c>
      <c r="N1002" s="8">
        <f t="shared" si="203"/>
        <v>0.78649997711200004</v>
      </c>
      <c r="O1002" s="5">
        <v>0</v>
      </c>
      <c r="P1002" s="5">
        <v>96.736587524399994</v>
      </c>
      <c r="Q1002" s="5">
        <v>16.532680511500001</v>
      </c>
      <c r="R1002" s="5">
        <v>862.229980469</v>
      </c>
      <c r="S1002">
        <f t="shared" si="195"/>
        <v>4.672910830965437E-2</v>
      </c>
      <c r="T1002">
        <f t="shared" si="196"/>
        <v>148.00507905354485</v>
      </c>
      <c r="U1002">
        <f t="shared" si="197"/>
        <v>444.48151601833229</v>
      </c>
      <c r="V1002" s="9">
        <v>487.72326660200002</v>
      </c>
      <c r="W1002" s="9">
        <v>129.94822692899999</v>
      </c>
      <c r="X1002">
        <f t="shared" si="204"/>
        <v>9.4148393970497389E-4</v>
      </c>
      <c r="Y1002">
        <f t="shared" si="205"/>
        <v>19.209403396760454</v>
      </c>
      <c r="Z1002">
        <f t="shared" si="198"/>
        <v>0.97057408913900967</v>
      </c>
      <c r="AA1002">
        <f t="shared" si="199"/>
        <v>0.13767619181161733</v>
      </c>
      <c r="AB1002">
        <f>(1/(AA1002*k))*(LN((50-dTar)/(hTar-dTar)))</f>
        <v>31.742198773752946</v>
      </c>
      <c r="AC1002">
        <f t="shared" si="200"/>
        <v>51.204838844082737</v>
      </c>
      <c r="AD1002" s="19">
        <v>1179.6958007799999</v>
      </c>
      <c r="AE1002" s="19">
        <v>44.106132507300003</v>
      </c>
      <c r="AF1002">
        <f t="shared" si="206"/>
        <v>7.8430955964911174E-4</v>
      </c>
      <c r="AG1002" s="23">
        <f t="shared" si="201"/>
        <v>18.437945215736189</v>
      </c>
      <c r="AH1002" s="25">
        <f t="shared" si="207"/>
        <v>18.731171661625524</v>
      </c>
      <c r="AI1002" s="25">
        <f t="shared" si="202"/>
        <v>0.36890916141773317</v>
      </c>
    </row>
    <row r="1003" spans="6:35" ht="15">
      <c r="F1003" s="5">
        <v>2006</v>
      </c>
      <c r="G1003" s="5">
        <v>2</v>
      </c>
      <c r="H1003" s="5">
        <v>0</v>
      </c>
      <c r="I1003" s="5">
        <v>42</v>
      </c>
      <c r="J1003" s="5">
        <v>14</v>
      </c>
      <c r="K1003" s="5">
        <v>0.39849999546999998</v>
      </c>
      <c r="L1003" s="5">
        <v>0.10593973100200001</v>
      </c>
      <c r="M1003" s="5">
        <v>1.2530000209800001</v>
      </c>
      <c r="N1003" s="8">
        <f t="shared" si="203"/>
        <v>1.2530000209800001</v>
      </c>
      <c r="O1003" s="5">
        <v>0</v>
      </c>
      <c r="P1003" s="5">
        <v>96.736587524399994</v>
      </c>
      <c r="Q1003" s="5">
        <v>18.521179199199999</v>
      </c>
      <c r="R1003" s="5">
        <v>579.53497314499998</v>
      </c>
      <c r="S1003">
        <f t="shared" si="195"/>
        <v>7.44457411268757E-2</v>
      </c>
      <c r="T1003">
        <f t="shared" si="196"/>
        <v>92.901827086187097</v>
      </c>
      <c r="U1003">
        <f t="shared" si="197"/>
        <v>278.99816146986751</v>
      </c>
      <c r="V1003" s="9">
        <v>484.36959838899998</v>
      </c>
      <c r="W1003" s="9">
        <v>81.567649841299996</v>
      </c>
      <c r="X1003">
        <f t="shared" si="204"/>
        <v>1.1835224190152695E-3</v>
      </c>
      <c r="Y1003">
        <f t="shared" si="205"/>
        <v>20.809177271594027</v>
      </c>
      <c r="Z1003">
        <f t="shared" si="198"/>
        <v>1.5462547863248606</v>
      </c>
      <c r="AA1003">
        <f t="shared" si="199"/>
        <v>0.21933665130143709</v>
      </c>
      <c r="AB1003">
        <f>(1/(AA1003*k))*(LN((50-dTar)/(hTar-dTar)))</f>
        <v>19.924372059878628</v>
      </c>
      <c r="AC1003">
        <f t="shared" si="200"/>
        <v>32.140944856007742</v>
      </c>
      <c r="AD1003" s="19">
        <v>928.29626464800003</v>
      </c>
      <c r="AE1003" s="19">
        <v>27.685132980300001</v>
      </c>
      <c r="AF1003">
        <f t="shared" si="206"/>
        <v>1.0120204320912629E-3</v>
      </c>
      <c r="AG1003" s="23">
        <f t="shared" si="201"/>
        <v>20.13231106745209</v>
      </c>
      <c r="AH1003" s="25">
        <f t="shared" si="207"/>
        <v>20.389583692547113</v>
      </c>
      <c r="AI1003" s="25">
        <f t="shared" si="202"/>
        <v>0.5877218060367585</v>
      </c>
    </row>
    <row r="1004" spans="6:35" ht="15">
      <c r="F1004" s="5">
        <v>2006</v>
      </c>
      <c r="G1004" s="5">
        <v>2</v>
      </c>
      <c r="H1004" s="5">
        <v>0</v>
      </c>
      <c r="I1004" s="5">
        <v>42</v>
      </c>
      <c r="J1004" s="5">
        <v>15</v>
      </c>
      <c r="K1004" s="5">
        <v>1.7589999437299999</v>
      </c>
      <c r="L1004" s="5">
        <v>0.17269161343600001</v>
      </c>
      <c r="M1004" s="5">
        <v>1.01450002193</v>
      </c>
      <c r="N1004" s="8">
        <f t="shared" si="203"/>
        <v>1.01450002193</v>
      </c>
      <c r="O1004" s="5">
        <v>0</v>
      </c>
      <c r="P1004" s="5">
        <v>96.736587524399994</v>
      </c>
      <c r="Q1004" s="5">
        <v>18.102624893200002</v>
      </c>
      <c r="R1004" s="5">
        <v>942.59002685500002</v>
      </c>
      <c r="S1004">
        <f t="shared" si="195"/>
        <v>6.0275502586776109E-2</v>
      </c>
      <c r="T1004">
        <f t="shared" si="196"/>
        <v>114.74222648770402</v>
      </c>
      <c r="U1004">
        <f t="shared" si="197"/>
        <v>344.58816620828674</v>
      </c>
      <c r="V1004" s="9">
        <v>487.67547607400002</v>
      </c>
      <c r="W1004" s="9">
        <v>100.743484497</v>
      </c>
      <c r="X1004">
        <f t="shared" si="204"/>
        <v>1.0718031741643503E-3</v>
      </c>
      <c r="Y1004">
        <f t="shared" si="205"/>
        <v>20.641088274407398</v>
      </c>
      <c r="Z1004">
        <f t="shared" si="198"/>
        <v>1.2519357449084811</v>
      </c>
      <c r="AA1004">
        <f t="shared" si="199"/>
        <v>0.17758741726223204</v>
      </c>
      <c r="AB1004">
        <f>(1/(AA1004*k))*(LN((50-dTar)/(hTar-dTar)))</f>
        <v>24.608416036844435</v>
      </c>
      <c r="AC1004">
        <f t="shared" si="200"/>
        <v>39.696997248240088</v>
      </c>
      <c r="AD1004" s="19">
        <v>1038.58886719</v>
      </c>
      <c r="AE1004" s="19">
        <v>34.193664550800001</v>
      </c>
      <c r="AF1004">
        <f t="shared" si="206"/>
        <v>8.9889294494141818E-4</v>
      </c>
      <c r="AG1004" s="23">
        <f t="shared" si="201"/>
        <v>19.9045450814064</v>
      </c>
      <c r="AH1004" s="25">
        <f t="shared" si="207"/>
        <v>20.184500557983132</v>
      </c>
      <c r="AI1004" s="25">
        <f t="shared" si="202"/>
        <v>0.47585297296858375</v>
      </c>
    </row>
    <row r="1005" spans="6:35" ht="15">
      <c r="F1005" s="5">
        <v>2006</v>
      </c>
      <c r="G1005" s="5">
        <v>2</v>
      </c>
      <c r="H1005" s="5">
        <v>0</v>
      </c>
      <c r="I1005" s="5">
        <v>42</v>
      </c>
      <c r="J1005" s="5">
        <v>16</v>
      </c>
      <c r="K1005" s="5">
        <v>2.8129999637599998</v>
      </c>
      <c r="L1005" s="5">
        <v>0.24103520810599999</v>
      </c>
      <c r="M1005" s="5">
        <v>0.55949997901899995</v>
      </c>
      <c r="N1005" s="8">
        <f t="shared" si="203"/>
        <v>0.55949997901899995</v>
      </c>
      <c r="O1005" s="5">
        <v>0</v>
      </c>
      <c r="P1005" s="5">
        <v>96.736587524399994</v>
      </c>
      <c r="Q1005" s="5">
        <v>18.6361255646</v>
      </c>
      <c r="R1005" s="5">
        <v>552.37249755899995</v>
      </c>
      <c r="S1005">
        <f t="shared" si="195"/>
        <v>3.3242130806960056E-2</v>
      </c>
      <c r="T1005">
        <f t="shared" si="196"/>
        <v>208.05361153395103</v>
      </c>
      <c r="U1005">
        <f t="shared" si="197"/>
        <v>624.8162918398499</v>
      </c>
      <c r="V1005" s="9">
        <v>502.38333129900002</v>
      </c>
      <c r="W1005" s="9">
        <v>182.67071533199999</v>
      </c>
      <c r="X1005">
        <f t="shared" si="204"/>
        <v>7.6343434203373576E-4</v>
      </c>
      <c r="Y1005">
        <f t="shared" si="205"/>
        <v>22.155143867666002</v>
      </c>
      <c r="Z1005">
        <f t="shared" si="198"/>
        <v>0.69044653313744586</v>
      </c>
      <c r="AA1005">
        <f t="shared" si="199"/>
        <v>9.7940023740199597E-2</v>
      </c>
      <c r="AB1005">
        <f>(1/(AA1005*k))*(LN((50-dTar)/(hTar-dTar)))</f>
        <v>44.620624745713272</v>
      </c>
      <c r="AC1005">
        <f t="shared" si="200"/>
        <v>71.979635547988309</v>
      </c>
      <c r="AD1005" s="19">
        <v>1375.6752929700001</v>
      </c>
      <c r="AE1005" s="19">
        <v>62.000843048100002</v>
      </c>
      <c r="AF1005">
        <f t="shared" si="206"/>
        <v>6.6240266081493465E-4</v>
      </c>
      <c r="AG1005" s="23">
        <f t="shared" si="201"/>
        <v>21.09879763884755</v>
      </c>
      <c r="AH1005" s="25">
        <f t="shared" si="207"/>
        <v>21.500308255915328</v>
      </c>
      <c r="AI1005" s="25">
        <f t="shared" si="202"/>
        <v>0.26243442349616997</v>
      </c>
    </row>
    <row r="1006" spans="6:35" ht="15">
      <c r="F1006" s="5">
        <v>2006</v>
      </c>
      <c r="G1006" s="5">
        <v>2</v>
      </c>
      <c r="H1006" s="5">
        <v>0</v>
      </c>
      <c r="I1006" s="5">
        <v>42</v>
      </c>
      <c r="J1006" s="5">
        <v>17</v>
      </c>
      <c r="K1006" s="5">
        <v>3.2025001048999999</v>
      </c>
      <c r="L1006" s="5">
        <v>0.263971865177</v>
      </c>
      <c r="M1006" s="5">
        <v>0</v>
      </c>
      <c r="N1006" s="8">
        <f t="shared" si="203"/>
        <v>1E-4</v>
      </c>
      <c r="O1006" s="5">
        <v>0</v>
      </c>
      <c r="P1006" s="5">
        <v>96.736587524399994</v>
      </c>
      <c r="Q1006" s="5">
        <v>18.377134323100002</v>
      </c>
      <c r="R1006" s="5">
        <v>333.84249877899998</v>
      </c>
      <c r="S1006">
        <f t="shared" si="195"/>
        <v>5.9413998308355972E-6</v>
      </c>
      <c r="T1006">
        <f t="shared" si="196"/>
        <v>1164059.9128807276</v>
      </c>
      <c r="U1006">
        <f t="shared" si="197"/>
        <v>3495847.0217512534</v>
      </c>
      <c r="V1006" s="9">
        <v>908.59143066399997</v>
      </c>
      <c r="W1006" s="9">
        <v>60723.6445313</v>
      </c>
      <c r="X1006">
        <f t="shared" si="204"/>
        <v>2.8109791443810407E-7</v>
      </c>
      <c r="Y1006">
        <f t="shared" si="205"/>
        <v>27.315010347763955</v>
      </c>
      <c r="Z1006">
        <f t="shared" si="198"/>
        <v>1.2340421072902296E-4</v>
      </c>
      <c r="AA1006">
        <f t="shared" si="199"/>
        <v>1.7504920002306861E-5</v>
      </c>
      <c r="AB1006">
        <f>(1/(AA1006*k))*(LN((50-dTar)/(hTar-dTar)))</f>
        <v>249652.38609041239</v>
      </c>
      <c r="AC1006">
        <f t="shared" si="200"/>
        <v>402726.04578894714</v>
      </c>
      <c r="AD1006" s="19">
        <v>2497.7700195299999</v>
      </c>
      <c r="AE1006" s="19">
        <v>60723.6445313</v>
      </c>
      <c r="AF1006">
        <f t="shared" si="206"/>
        <v>2.1461647183800129E-6</v>
      </c>
      <c r="AG1006" s="23">
        <f t="shared" si="201"/>
        <v>3.7061981009552332</v>
      </c>
      <c r="AH1006" s="25">
        <f t="shared" si="207"/>
        <v>12.679760475534042</v>
      </c>
      <c r="AI1006" s="25">
        <f t="shared" si="202"/>
        <v>4.6905171284601254E-5</v>
      </c>
    </row>
    <row r="1007" spans="6:35" ht="15">
      <c r="F1007" s="5">
        <v>2006</v>
      </c>
      <c r="G1007" s="5">
        <v>2</v>
      </c>
      <c r="H1007" s="5">
        <v>0</v>
      </c>
      <c r="I1007" s="5">
        <v>42</v>
      </c>
      <c r="J1007" s="5">
        <v>18</v>
      </c>
      <c r="K1007" s="5">
        <v>2.8724999427800002</v>
      </c>
      <c r="L1007" s="5">
        <v>0.25898960232700002</v>
      </c>
      <c r="M1007" s="5">
        <v>0</v>
      </c>
      <c r="N1007" s="8">
        <f t="shared" si="203"/>
        <v>1E-4</v>
      </c>
      <c r="O1007" s="5">
        <v>0</v>
      </c>
      <c r="P1007" s="5">
        <v>96.736587524399994</v>
      </c>
      <c r="Q1007" s="5">
        <v>22.507394790599999</v>
      </c>
      <c r="R1007" s="5">
        <v>56.125923156699997</v>
      </c>
      <c r="S1007">
        <f t="shared" si="195"/>
        <v>5.9413998308355972E-6</v>
      </c>
      <c r="T1007">
        <f t="shared" si="196"/>
        <v>1164059.9128807276</v>
      </c>
      <c r="U1007">
        <f t="shared" si="197"/>
        <v>3495847.0217512534</v>
      </c>
      <c r="V1007" s="9">
        <v>972.23620605500003</v>
      </c>
      <c r="W1007" s="9">
        <v>60723.6445313</v>
      </c>
      <c r="X1007">
        <f t="shared" si="204"/>
        <v>2.8109288557011355E-7</v>
      </c>
      <c r="Y1007">
        <f t="shared" si="205"/>
        <v>33.453767141217902</v>
      </c>
      <c r="Z1007">
        <f t="shared" si="198"/>
        <v>1.2340421072902296E-4</v>
      </c>
      <c r="AA1007">
        <f t="shared" si="199"/>
        <v>1.7504920002306861E-5</v>
      </c>
      <c r="AB1007">
        <f>(1/(AA1007*k))*(LN((50-dTar)/(hTar-dTar)))</f>
        <v>249652.38609041239</v>
      </c>
      <c r="AC1007">
        <f t="shared" si="200"/>
        <v>402726.04578894714</v>
      </c>
      <c r="AD1007" s="19">
        <v>2497.7700195299999</v>
      </c>
      <c r="AE1007" s="19">
        <v>60723.6445313</v>
      </c>
      <c r="AF1007">
        <f t="shared" si="206"/>
        <v>2.1461647183800129E-6</v>
      </c>
      <c r="AG1007" s="23">
        <f t="shared" si="201"/>
        <v>4.5391265340937368</v>
      </c>
      <c r="AH1007" s="25">
        <f t="shared" si="207"/>
        <v>15.529401195693072</v>
      </c>
      <c r="AI1007" s="25">
        <f t="shared" si="202"/>
        <v>4.6905171284601254E-5</v>
      </c>
    </row>
    <row r="1008" spans="6:35" ht="15">
      <c r="F1008" s="5">
        <v>2006</v>
      </c>
      <c r="G1008" s="5">
        <v>2</v>
      </c>
      <c r="H1008" s="5">
        <v>0</v>
      </c>
      <c r="I1008" s="5">
        <v>42</v>
      </c>
      <c r="J1008" s="5">
        <v>19</v>
      </c>
      <c r="K1008" s="5">
        <v>1.3385000228899999</v>
      </c>
      <c r="L1008" s="5">
        <v>0.23854444921000001</v>
      </c>
      <c r="M1008" s="5">
        <v>0.39500001072899998</v>
      </c>
      <c r="N1008" s="8">
        <f t="shared" si="203"/>
        <v>0.39500001072899998</v>
      </c>
      <c r="O1008" s="5">
        <v>0</v>
      </c>
      <c r="P1008" s="5">
        <v>96.736587524399994</v>
      </c>
      <c r="Q1008" s="5">
        <v>23.836294174199999</v>
      </c>
      <c r="R1008" s="5">
        <v>0</v>
      </c>
      <c r="S1008">
        <f t="shared" si="195"/>
        <v>2.3468529969253391E-2</v>
      </c>
      <c r="T1008">
        <f t="shared" si="196"/>
        <v>294.69870411708956</v>
      </c>
      <c r="U1008">
        <f t="shared" si="197"/>
        <v>885.0245384296129</v>
      </c>
      <c r="V1008" s="9">
        <v>533.88067626999998</v>
      </c>
      <c r="W1008" s="9">
        <v>258.7449646</v>
      </c>
      <c r="X1008">
        <f t="shared" si="204"/>
        <v>5.9607182256403478E-4</v>
      </c>
      <c r="Y1008">
        <f t="shared" si="205"/>
        <v>28.915666176867962</v>
      </c>
      <c r="Z1008">
        <f t="shared" si="198"/>
        <v>0.48744664561967832</v>
      </c>
      <c r="AA1008">
        <f t="shared" si="199"/>
        <v>6.9144435887214944E-2</v>
      </c>
      <c r="AB1008">
        <f>(1/(AA1008*k))*(LN((50-dTar)/(hTar-dTar)))</f>
        <v>63.203134002366653</v>
      </c>
      <c r="AC1008">
        <f t="shared" si="200"/>
        <v>101.95595818989685</v>
      </c>
      <c r="AD1008" s="19">
        <v>1574.0047607399999</v>
      </c>
      <c r="AE1008" s="19">
        <v>87.821449279800007</v>
      </c>
      <c r="AF1008">
        <f t="shared" si="206"/>
        <v>5.6696343688236533E-4</v>
      </c>
      <c r="AG1008" s="23">
        <f t="shared" si="201"/>
        <v>27.244187405340174</v>
      </c>
      <c r="AH1008" s="25">
        <f t="shared" si="207"/>
        <v>27.879506067595894</v>
      </c>
      <c r="AI1008" s="25">
        <f t="shared" si="202"/>
        <v>0.18527543160663074</v>
      </c>
    </row>
    <row r="1009" spans="6:35" ht="15">
      <c r="F1009" s="5">
        <v>2006</v>
      </c>
      <c r="G1009" s="5">
        <v>2</v>
      </c>
      <c r="H1009" s="5">
        <v>0</v>
      </c>
      <c r="I1009" s="5">
        <v>42</v>
      </c>
      <c r="J1009" s="5">
        <v>20</v>
      </c>
      <c r="K1009" s="5">
        <v>0.56849998235700006</v>
      </c>
      <c r="L1009" s="5">
        <v>0.238916799426</v>
      </c>
      <c r="M1009" s="5">
        <v>5.7000000029799998E-2</v>
      </c>
      <c r="N1009" s="8">
        <f t="shared" si="203"/>
        <v>5.7000000029799998E-2</v>
      </c>
      <c r="O1009" s="5">
        <v>0</v>
      </c>
      <c r="P1009" s="5">
        <v>96.736587524399994</v>
      </c>
      <c r="Q1009" s="5">
        <v>20.3714542389</v>
      </c>
      <c r="R1009" s="5">
        <v>0</v>
      </c>
      <c r="S1009">
        <f t="shared" si="195"/>
        <v>3.3865979053468273E-3</v>
      </c>
      <c r="T1009">
        <f t="shared" si="196"/>
        <v>2042.2103724072788</v>
      </c>
      <c r="U1009">
        <f t="shared" si="197"/>
        <v>6133.0649472343866</v>
      </c>
      <c r="V1009" s="9">
        <v>667.54815673799999</v>
      </c>
      <c r="W1009" s="9">
        <v>1793.0572509799999</v>
      </c>
      <c r="X1009">
        <f t="shared" si="204"/>
        <v>1.1636471480706925E-4</v>
      </c>
      <c r="Y1009">
        <f t="shared" si="205"/>
        <v>26.721610579401673</v>
      </c>
      <c r="Z1009">
        <f t="shared" si="198"/>
        <v>7.0340400152317531E-2</v>
      </c>
      <c r="AA1009">
        <f t="shared" si="199"/>
        <v>9.9778044065313744E-3</v>
      </c>
      <c r="AB1009">
        <f>(1/(AA1009*k))*(LN((50-dTar)/(hTar-dTar)))</f>
        <v>437.98664203489898</v>
      </c>
      <c r="AC1009">
        <f t="shared" si="200"/>
        <v>706.53692206736707</v>
      </c>
      <c r="AD1009" s="19">
        <v>2296.8291015599998</v>
      </c>
      <c r="AE1009" s="19">
        <v>608.58721923799999</v>
      </c>
      <c r="AF1009">
        <f t="shared" si="206"/>
        <v>2.7685851193541441E-4</v>
      </c>
      <c r="AG1009" s="23">
        <f t="shared" si="201"/>
        <v>21.494576002266371</v>
      </c>
      <c r="AH1009" s="25">
        <f t="shared" si="207"/>
        <v>23.481339263444159</v>
      </c>
      <c r="AI1009" s="25">
        <f t="shared" si="202"/>
        <v>2.673594764620045E-2</v>
      </c>
    </row>
    <row r="1010" spans="6:35" ht="15">
      <c r="F1010" s="5">
        <v>2006</v>
      </c>
      <c r="G1010" s="5">
        <v>2</v>
      </c>
      <c r="H1010" s="5">
        <v>0</v>
      </c>
      <c r="I1010" s="5">
        <v>42</v>
      </c>
      <c r="J1010" s="5">
        <v>21</v>
      </c>
      <c r="K1010" s="5">
        <v>-0.16750000417200001</v>
      </c>
      <c r="L1010" s="5">
        <v>0.20520766079399999</v>
      </c>
      <c r="M1010" s="5">
        <v>0</v>
      </c>
      <c r="N1010" s="8">
        <f t="shared" si="203"/>
        <v>1E-4</v>
      </c>
      <c r="O1010" s="5">
        <v>0</v>
      </c>
      <c r="P1010" s="5">
        <v>96.736587524399994</v>
      </c>
      <c r="Q1010" s="5">
        <v>15.0815601349</v>
      </c>
      <c r="R1010" s="5">
        <v>0</v>
      </c>
      <c r="S1010">
        <f t="shared" si="195"/>
        <v>5.9413998308355972E-6</v>
      </c>
      <c r="T1010">
        <f t="shared" si="196"/>
        <v>1164059.9128807276</v>
      </c>
      <c r="U1010">
        <f t="shared" si="197"/>
        <v>3495847.0217512534</v>
      </c>
      <c r="V1010" s="9">
        <v>972.23620605500003</v>
      </c>
      <c r="W1010" s="9">
        <v>60723.6445313</v>
      </c>
      <c r="X1010">
        <f t="shared" si="204"/>
        <v>2.8109288557011355E-7</v>
      </c>
      <c r="Y1010">
        <f t="shared" si="205"/>
        <v>22.416410498559063</v>
      </c>
      <c r="Z1010">
        <f t="shared" si="198"/>
        <v>1.2340421072902296E-4</v>
      </c>
      <c r="AA1010">
        <f t="shared" si="199"/>
        <v>1.7504920002306861E-5</v>
      </c>
      <c r="AB1010">
        <f>(1/(AA1010*k))*(LN((50-dTar)/(hTar-dTar)))</f>
        <v>249652.38609041239</v>
      </c>
      <c r="AC1010">
        <f t="shared" si="200"/>
        <v>402726.04578894714</v>
      </c>
      <c r="AD1010" s="19">
        <v>2497.7700195299999</v>
      </c>
      <c r="AE1010" s="19">
        <v>60723.6445313</v>
      </c>
      <c r="AF1010">
        <f t="shared" si="206"/>
        <v>2.1461647183800129E-6</v>
      </c>
      <c r="AG1010" s="23">
        <f t="shared" si="201"/>
        <v>3.0415385885729149</v>
      </c>
      <c r="AH1010" s="25">
        <f t="shared" si="207"/>
        <v>10.405806632478299</v>
      </c>
      <c r="AI1010" s="25">
        <f t="shared" si="202"/>
        <v>4.6905171284601254E-5</v>
      </c>
    </row>
    <row r="1011" spans="6:35" ht="15">
      <c r="F1011" s="5">
        <v>2006</v>
      </c>
      <c r="G1011" s="5">
        <v>2</v>
      </c>
      <c r="H1011" s="5">
        <v>0</v>
      </c>
      <c r="I1011" s="5">
        <v>42</v>
      </c>
      <c r="J1011" s="5">
        <v>22</v>
      </c>
      <c r="K1011" s="5">
        <v>-1.55700004101</v>
      </c>
      <c r="L1011" s="5">
        <v>0.15623411536199999</v>
      </c>
      <c r="M1011" s="5">
        <v>0</v>
      </c>
      <c r="N1011" s="8">
        <f t="shared" si="203"/>
        <v>1E-4</v>
      </c>
      <c r="O1011" s="5">
        <v>0</v>
      </c>
      <c r="P1011" s="5">
        <v>96.736587524399994</v>
      </c>
      <c r="Q1011" s="5">
        <v>12.8447399139</v>
      </c>
      <c r="R1011" s="5">
        <v>0</v>
      </c>
      <c r="S1011">
        <f t="shared" si="195"/>
        <v>5.9413998308355972E-6</v>
      </c>
      <c r="T1011">
        <f t="shared" si="196"/>
        <v>1164059.9128807276</v>
      </c>
      <c r="U1011">
        <f t="shared" si="197"/>
        <v>3495847.0217512534</v>
      </c>
      <c r="V1011" s="9">
        <v>972.23620605500003</v>
      </c>
      <c r="W1011" s="9">
        <v>60723.6445313</v>
      </c>
      <c r="X1011">
        <f t="shared" si="204"/>
        <v>2.8109288557011355E-7</v>
      </c>
      <c r="Y1011">
        <f t="shared" si="205"/>
        <v>19.091722612364716</v>
      </c>
      <c r="Z1011">
        <f t="shared" si="198"/>
        <v>1.2340421072902296E-4</v>
      </c>
      <c r="AA1011">
        <f t="shared" si="199"/>
        <v>1.7504920002306861E-5</v>
      </c>
      <c r="AB1011">
        <f>(1/(AA1011*k))*(LN((50-dTar)/(hTar-dTar)))</f>
        <v>249652.38609041239</v>
      </c>
      <c r="AC1011">
        <f t="shared" si="200"/>
        <v>402726.04578894714</v>
      </c>
      <c r="AD1011" s="19">
        <v>2497.7700195299999</v>
      </c>
      <c r="AE1011" s="19">
        <v>60723.6445313</v>
      </c>
      <c r="AF1011">
        <f t="shared" si="206"/>
        <v>2.1461647183800129E-6</v>
      </c>
      <c r="AG1011" s="23">
        <f t="shared" si="201"/>
        <v>2.5904330691825095</v>
      </c>
      <c r="AH1011" s="25">
        <f t="shared" si="207"/>
        <v>8.8624703673208938</v>
      </c>
      <c r="AI1011" s="25">
        <f t="shared" si="202"/>
        <v>4.6905171284601254E-5</v>
      </c>
    </row>
    <row r="1012" spans="6:35" ht="15">
      <c r="F1012" s="5">
        <v>2006</v>
      </c>
      <c r="G1012" s="5">
        <v>2</v>
      </c>
      <c r="H1012" s="5">
        <v>0</v>
      </c>
      <c r="I1012" s="5">
        <v>42</v>
      </c>
      <c r="J1012" s="5">
        <v>23</v>
      </c>
      <c r="K1012" s="5">
        <v>-2.4849998951000001</v>
      </c>
      <c r="L1012" s="5">
        <v>0.118286170065</v>
      </c>
      <c r="M1012" s="5">
        <v>0</v>
      </c>
      <c r="N1012" s="8">
        <f t="shared" si="203"/>
        <v>1E-4</v>
      </c>
      <c r="O1012" s="5">
        <v>0</v>
      </c>
      <c r="P1012" s="5">
        <v>96.736587524399994</v>
      </c>
      <c r="Q1012" s="5">
        <v>11.7607650757</v>
      </c>
      <c r="R1012" s="5">
        <v>0</v>
      </c>
      <c r="S1012">
        <f t="shared" si="195"/>
        <v>5.9413998308355972E-6</v>
      </c>
      <c r="T1012">
        <f t="shared" si="196"/>
        <v>1164059.9128807276</v>
      </c>
      <c r="U1012">
        <f t="shared" si="197"/>
        <v>3495847.0217512534</v>
      </c>
      <c r="V1012" s="9">
        <v>972.23620605500003</v>
      </c>
      <c r="W1012" s="9">
        <v>60723.6445313</v>
      </c>
      <c r="X1012">
        <f t="shared" si="204"/>
        <v>2.8109288557011355E-7</v>
      </c>
      <c r="Y1012">
        <f t="shared" si="205"/>
        <v>17.480561384623378</v>
      </c>
      <c r="Z1012">
        <f t="shared" si="198"/>
        <v>1.2340421072902296E-4</v>
      </c>
      <c r="AA1012">
        <f t="shared" si="199"/>
        <v>1.7504920002306861E-5</v>
      </c>
      <c r="AB1012">
        <f>(1/(AA1012*k))*(LN((50-dTar)/(hTar-dTar)))</f>
        <v>249652.38609041239</v>
      </c>
      <c r="AC1012">
        <f t="shared" si="200"/>
        <v>402726.04578894714</v>
      </c>
      <c r="AD1012" s="19">
        <v>2497.7700195299999</v>
      </c>
      <c r="AE1012" s="19">
        <v>60723.6445313</v>
      </c>
      <c r="AF1012">
        <f t="shared" si="206"/>
        <v>2.1461647183800129E-6</v>
      </c>
      <c r="AG1012" s="23">
        <f t="shared" si="201"/>
        <v>2.371824962996071</v>
      </c>
      <c r="AH1012" s="25">
        <f t="shared" si="207"/>
        <v>8.1145614998106215</v>
      </c>
      <c r="AI1012" s="25">
        <f t="shared" si="202"/>
        <v>4.6905171284601254E-5</v>
      </c>
    </row>
    <row r="1013" spans="6:35" ht="15">
      <c r="F1013" s="5">
        <v>2006</v>
      </c>
      <c r="G1013" s="5">
        <v>2</v>
      </c>
      <c r="H1013" s="5">
        <v>0</v>
      </c>
      <c r="I1013" s="5">
        <v>42</v>
      </c>
      <c r="J1013" s="5">
        <v>24</v>
      </c>
      <c r="K1013" s="5">
        <v>-2.6349999904599999</v>
      </c>
      <c r="L1013" s="5">
        <v>0.111691214144</v>
      </c>
      <c r="M1013" s="5">
        <v>0</v>
      </c>
      <c r="N1013" s="8">
        <f t="shared" si="203"/>
        <v>1E-4</v>
      </c>
      <c r="O1013" s="5">
        <v>0</v>
      </c>
      <c r="P1013" s="5">
        <v>96.736587524399994</v>
      </c>
      <c r="Q1013" s="5">
        <v>10.029800415</v>
      </c>
      <c r="R1013" s="5">
        <v>0</v>
      </c>
      <c r="S1013">
        <f t="shared" si="195"/>
        <v>5.9413998308355972E-6</v>
      </c>
      <c r="T1013">
        <f t="shared" si="196"/>
        <v>1164059.9128807276</v>
      </c>
      <c r="U1013">
        <f t="shared" si="197"/>
        <v>3495847.0217512534</v>
      </c>
      <c r="V1013" s="9">
        <v>972.23620605500003</v>
      </c>
      <c r="W1013" s="9">
        <v>60723.6445313</v>
      </c>
      <c r="X1013">
        <f t="shared" si="204"/>
        <v>2.8109288557011355E-7</v>
      </c>
      <c r="Y1013">
        <f t="shared" si="205"/>
        <v>14.907749683070096</v>
      </c>
      <c r="Z1013">
        <f t="shared" si="198"/>
        <v>1.2340421072902296E-4</v>
      </c>
      <c r="AA1013">
        <f t="shared" si="199"/>
        <v>1.7504920002306861E-5</v>
      </c>
      <c r="AB1013">
        <f>(1/(AA1013*k))*(LN((50-dTar)/(hTar-dTar)))</f>
        <v>249652.38609041239</v>
      </c>
      <c r="AC1013">
        <f t="shared" si="200"/>
        <v>402726.04578894714</v>
      </c>
      <c r="AD1013" s="19">
        <v>2497.7700195299999</v>
      </c>
      <c r="AE1013" s="19">
        <v>60723.6445313</v>
      </c>
      <c r="AF1013">
        <f t="shared" si="206"/>
        <v>2.1461647183800129E-6</v>
      </c>
      <c r="AG1013" s="23">
        <f t="shared" si="201"/>
        <v>2.0227366880508355</v>
      </c>
      <c r="AH1013" s="25">
        <f t="shared" si="207"/>
        <v>6.9202498115114688</v>
      </c>
      <c r="AI1013" s="25">
        <f t="shared" si="202"/>
        <v>4.6905171284601254E-5</v>
      </c>
    </row>
    <row r="1014" spans="6:35" ht="15">
      <c r="F1014" s="5">
        <v>2006</v>
      </c>
      <c r="G1014" s="5">
        <v>2</v>
      </c>
      <c r="H1014" s="5">
        <v>0</v>
      </c>
      <c r="I1014" s="5">
        <v>43</v>
      </c>
      <c r="J1014" s="5">
        <v>1</v>
      </c>
      <c r="K1014" s="5">
        <v>-2.9370000362400002</v>
      </c>
      <c r="L1014" s="5">
        <v>0.10748407244700001</v>
      </c>
      <c r="M1014" s="5">
        <v>0</v>
      </c>
      <c r="N1014" s="8">
        <f t="shared" si="203"/>
        <v>1E-4</v>
      </c>
      <c r="O1014" s="5">
        <v>0</v>
      </c>
      <c r="P1014" s="5">
        <v>96.736587524399994</v>
      </c>
      <c r="Q1014" s="5">
        <v>11.5827703476</v>
      </c>
      <c r="R1014" s="5">
        <v>0</v>
      </c>
      <c r="S1014">
        <f t="shared" si="195"/>
        <v>5.9413998308355972E-6</v>
      </c>
      <c r="T1014">
        <f t="shared" si="196"/>
        <v>1164059.9128807276</v>
      </c>
      <c r="U1014">
        <f t="shared" si="197"/>
        <v>3495847.0217512534</v>
      </c>
      <c r="V1014" s="9">
        <v>968.21484375</v>
      </c>
      <c r="W1014" s="9">
        <v>60723.6445313</v>
      </c>
      <c r="X1014">
        <f t="shared" si="204"/>
        <v>2.8109320331121828E-7</v>
      </c>
      <c r="Y1014">
        <f t="shared" si="205"/>
        <v>17.216009168840959</v>
      </c>
      <c r="Z1014">
        <f t="shared" si="198"/>
        <v>1.2340421072902296E-4</v>
      </c>
      <c r="AA1014">
        <f t="shared" si="199"/>
        <v>1.7504920002306861E-5</v>
      </c>
      <c r="AB1014">
        <f>(1/(AA1014*k))*(LN((50-dTar)/(hTar-dTar)))</f>
        <v>249652.38609041239</v>
      </c>
      <c r="AC1014">
        <f t="shared" si="200"/>
        <v>402726.04578894714</v>
      </c>
      <c r="AD1014" s="19">
        <v>2497.7700195299999</v>
      </c>
      <c r="AE1014" s="19">
        <v>60723.6445313</v>
      </c>
      <c r="AF1014">
        <f t="shared" si="206"/>
        <v>2.1461647183800129E-6</v>
      </c>
      <c r="AG1014" s="23">
        <f t="shared" si="201"/>
        <v>2.3359295740779205</v>
      </c>
      <c r="AH1014" s="25">
        <f t="shared" si="207"/>
        <v>7.9917550762843179</v>
      </c>
      <c r="AI1014" s="25">
        <f t="shared" si="202"/>
        <v>4.6905171284601254E-5</v>
      </c>
    </row>
    <row r="1015" spans="6:35" ht="15">
      <c r="F1015" s="5">
        <v>2006</v>
      </c>
      <c r="G1015" s="5">
        <v>2</v>
      </c>
      <c r="H1015" s="5">
        <v>0</v>
      </c>
      <c r="I1015" s="5">
        <v>43</v>
      </c>
      <c r="J1015" s="5">
        <v>2</v>
      </c>
      <c r="K1015" s="5">
        <v>-3.54200005531</v>
      </c>
      <c r="L1015" s="5">
        <v>8.9798890054199998E-2</v>
      </c>
      <c r="M1015" s="5">
        <v>0</v>
      </c>
      <c r="N1015" s="8">
        <f t="shared" si="203"/>
        <v>1E-4</v>
      </c>
      <c r="O1015" s="5">
        <v>0</v>
      </c>
      <c r="P1015" s="5">
        <v>96.736587524399994</v>
      </c>
      <c r="Q1015" s="5">
        <v>7.6922941207899997</v>
      </c>
      <c r="R1015" s="5">
        <v>0</v>
      </c>
      <c r="S1015">
        <f t="shared" si="195"/>
        <v>5.9413998308355972E-6</v>
      </c>
      <c r="T1015">
        <f t="shared" si="196"/>
        <v>1164059.9128807276</v>
      </c>
      <c r="U1015">
        <f t="shared" si="197"/>
        <v>3495847.0217512534</v>
      </c>
      <c r="V1015" s="9">
        <v>968.21484375</v>
      </c>
      <c r="W1015" s="9">
        <v>60723.6445313</v>
      </c>
      <c r="X1015">
        <f t="shared" si="204"/>
        <v>2.8109320331121828E-7</v>
      </c>
      <c r="Y1015">
        <f t="shared" si="205"/>
        <v>11.433413780873435</v>
      </c>
      <c r="Z1015">
        <f t="shared" si="198"/>
        <v>1.2340421072902296E-4</v>
      </c>
      <c r="AA1015">
        <f t="shared" si="199"/>
        <v>1.7504920002306861E-5</v>
      </c>
      <c r="AB1015">
        <f>(1/(AA1015*k))*(LN((50-dTar)/(hTar-dTar)))</f>
        <v>249652.38609041239</v>
      </c>
      <c r="AC1015">
        <f t="shared" si="200"/>
        <v>402726.04578894714</v>
      </c>
      <c r="AD1015" s="19">
        <v>2497.7700195299999</v>
      </c>
      <c r="AE1015" s="19">
        <v>60723.6445313</v>
      </c>
      <c r="AF1015">
        <f t="shared" si="206"/>
        <v>2.1461647183800129E-6</v>
      </c>
      <c r="AG1015" s="23">
        <f t="shared" si="201"/>
        <v>1.5513263917023321</v>
      </c>
      <c r="AH1015" s="25">
        <f t="shared" si="207"/>
        <v>5.3074462104684104</v>
      </c>
      <c r="AI1015" s="25">
        <f t="shared" si="202"/>
        <v>4.6905171284601254E-5</v>
      </c>
    </row>
    <row r="1016" spans="6:35" ht="15">
      <c r="F1016" s="5">
        <v>2006</v>
      </c>
      <c r="G1016" s="5">
        <v>2</v>
      </c>
      <c r="H1016" s="5">
        <v>0</v>
      </c>
      <c r="I1016" s="5">
        <v>43</v>
      </c>
      <c r="J1016" s="5">
        <v>3</v>
      </c>
      <c r="K1016" s="5">
        <v>-4.1440000534100001</v>
      </c>
      <c r="L1016" s="5">
        <v>7.5714431703099994E-2</v>
      </c>
      <c r="M1016" s="5">
        <v>0</v>
      </c>
      <c r="N1016" s="8">
        <f t="shared" si="203"/>
        <v>1E-4</v>
      </c>
      <c r="O1016" s="5">
        <v>0</v>
      </c>
      <c r="P1016" s="5">
        <v>96.736587524399994</v>
      </c>
      <c r="Q1016" s="5">
        <v>5.1014242172199999</v>
      </c>
      <c r="R1016" s="5">
        <v>0</v>
      </c>
      <c r="S1016">
        <f t="shared" si="195"/>
        <v>5.9413998308355972E-6</v>
      </c>
      <c r="T1016">
        <f t="shared" si="196"/>
        <v>1164059.9128807276</v>
      </c>
      <c r="U1016">
        <f t="shared" si="197"/>
        <v>3495847.0217512534</v>
      </c>
      <c r="V1016" s="9">
        <v>968.21484375</v>
      </c>
      <c r="W1016" s="9">
        <v>60723.6445313</v>
      </c>
      <c r="X1016">
        <f t="shared" si="204"/>
        <v>2.8109320331121828E-7</v>
      </c>
      <c r="Y1016">
        <f t="shared" si="205"/>
        <v>7.5824835908971275</v>
      </c>
      <c r="Z1016">
        <f t="shared" si="198"/>
        <v>1.2340421072902296E-4</v>
      </c>
      <c r="AA1016">
        <f t="shared" si="199"/>
        <v>1.7504920002306861E-5</v>
      </c>
      <c r="AB1016">
        <f>(1/(AA1016*k))*(LN((50-dTar)/(hTar-dTar)))</f>
        <v>249652.38609041239</v>
      </c>
      <c r="AC1016">
        <f t="shared" si="200"/>
        <v>402726.04578894714</v>
      </c>
      <c r="AD1016" s="19">
        <v>2497.7700195299999</v>
      </c>
      <c r="AE1016" s="19">
        <v>60723.6445313</v>
      </c>
      <c r="AF1016">
        <f t="shared" si="206"/>
        <v>2.1461647183800129E-6</v>
      </c>
      <c r="AG1016" s="23">
        <f t="shared" si="201"/>
        <v>1.0288184381891561</v>
      </c>
      <c r="AH1016" s="25">
        <f t="shared" si="207"/>
        <v>3.5198257118768881</v>
      </c>
      <c r="AI1016" s="25">
        <f t="shared" si="202"/>
        <v>4.6905171284601254E-5</v>
      </c>
    </row>
    <row r="1017" spans="6:35" ht="15">
      <c r="F1017" s="5">
        <v>2006</v>
      </c>
      <c r="G1017" s="5">
        <v>2</v>
      </c>
      <c r="H1017" s="5">
        <v>0</v>
      </c>
      <c r="I1017" s="5">
        <v>43</v>
      </c>
      <c r="J1017" s="5">
        <v>4</v>
      </c>
      <c r="K1017" s="5">
        <v>-4.6560001373300004</v>
      </c>
      <c r="L1017" s="5">
        <v>6.18179999292E-2</v>
      </c>
      <c r="M1017" s="5">
        <v>0</v>
      </c>
      <c r="N1017" s="8">
        <f t="shared" si="203"/>
        <v>1E-4</v>
      </c>
      <c r="O1017" s="5">
        <v>0</v>
      </c>
      <c r="P1017" s="5">
        <v>96.736587524399994</v>
      </c>
      <c r="Q1017" s="5">
        <v>6.5070509910599998</v>
      </c>
      <c r="R1017" s="5">
        <v>0</v>
      </c>
      <c r="S1017">
        <f t="shared" si="195"/>
        <v>5.9413998308355972E-6</v>
      </c>
      <c r="T1017">
        <f t="shared" si="196"/>
        <v>1164059.9128807276</v>
      </c>
      <c r="U1017">
        <f t="shared" si="197"/>
        <v>3495847.0217512534</v>
      </c>
      <c r="V1017" s="9">
        <v>968.21484375</v>
      </c>
      <c r="W1017" s="9">
        <v>60723.6445313</v>
      </c>
      <c r="X1017">
        <f t="shared" si="204"/>
        <v>2.8109320331121828E-7</v>
      </c>
      <c r="Y1017">
        <f t="shared" si="205"/>
        <v>9.6717319054345872</v>
      </c>
      <c r="Z1017">
        <f t="shared" si="198"/>
        <v>1.2340421072902296E-4</v>
      </c>
      <c r="AA1017">
        <f t="shared" si="199"/>
        <v>1.7504920002306861E-5</v>
      </c>
      <c r="AB1017">
        <f>(1/(AA1017*k))*(LN((50-dTar)/(hTar-dTar)))</f>
        <v>249652.38609041239</v>
      </c>
      <c r="AC1017">
        <f t="shared" si="200"/>
        <v>402726.04578894714</v>
      </c>
      <c r="AD1017" s="19">
        <v>2497.7700195299999</v>
      </c>
      <c r="AE1017" s="19">
        <v>60723.6445313</v>
      </c>
      <c r="AF1017">
        <f t="shared" si="206"/>
        <v>2.1461647183800129E-6</v>
      </c>
      <c r="AG1017" s="23">
        <f t="shared" si="201"/>
        <v>1.3122951067746587</v>
      </c>
      <c r="AH1017" s="25">
        <f t="shared" si="207"/>
        <v>4.4896649272011029</v>
      </c>
      <c r="AI1017" s="25">
        <f t="shared" si="202"/>
        <v>4.6905171284601254E-5</v>
      </c>
    </row>
    <row r="1018" spans="6:35" ht="15">
      <c r="F1018" s="5">
        <v>2006</v>
      </c>
      <c r="G1018" s="5">
        <v>2</v>
      </c>
      <c r="H1018" s="5">
        <v>0</v>
      </c>
      <c r="I1018" s="5">
        <v>43</v>
      </c>
      <c r="J1018" s="5">
        <v>5</v>
      </c>
      <c r="K1018" s="5">
        <v>-4.9815001487700004</v>
      </c>
      <c r="L1018" s="5">
        <v>5.6936897337399997E-2</v>
      </c>
      <c r="M1018" s="5">
        <v>0</v>
      </c>
      <c r="N1018" s="8">
        <f t="shared" si="203"/>
        <v>1E-4</v>
      </c>
      <c r="O1018" s="5">
        <v>0</v>
      </c>
      <c r="P1018" s="5">
        <v>96.736587524399994</v>
      </c>
      <c r="Q1018" s="5">
        <v>7.45047283173</v>
      </c>
      <c r="R1018" s="5">
        <v>0</v>
      </c>
      <c r="S1018">
        <f t="shared" si="195"/>
        <v>5.9413998308355972E-6</v>
      </c>
      <c r="T1018">
        <f t="shared" si="196"/>
        <v>1164059.9128807276</v>
      </c>
      <c r="U1018">
        <f t="shared" si="197"/>
        <v>3495847.0217512534</v>
      </c>
      <c r="V1018" s="9">
        <v>968.21484375</v>
      </c>
      <c r="W1018" s="9">
        <v>60723.6445313</v>
      </c>
      <c r="X1018">
        <f t="shared" si="204"/>
        <v>2.8109320331121828E-7</v>
      </c>
      <c r="Y1018">
        <f t="shared" si="205"/>
        <v>11.073983575081559</v>
      </c>
      <c r="Z1018">
        <f t="shared" si="198"/>
        <v>1.2340421072902296E-4</v>
      </c>
      <c r="AA1018">
        <f t="shared" si="199"/>
        <v>1.7504920002306861E-5</v>
      </c>
      <c r="AB1018">
        <f>(1/(AA1018*k))*(LN((50-dTar)/(hTar-dTar)))</f>
        <v>249652.38609041239</v>
      </c>
      <c r="AC1018">
        <f t="shared" si="200"/>
        <v>402726.04578894714</v>
      </c>
      <c r="AD1018" s="19">
        <v>2497.7700195299999</v>
      </c>
      <c r="AE1018" s="19">
        <v>60723.6445313</v>
      </c>
      <c r="AF1018">
        <f t="shared" si="206"/>
        <v>2.1461647183800129E-6</v>
      </c>
      <c r="AG1018" s="23">
        <f t="shared" si="201"/>
        <v>1.5025576184464637</v>
      </c>
      <c r="AH1018" s="25">
        <f t="shared" si="207"/>
        <v>5.1405969631465629</v>
      </c>
      <c r="AI1018" s="25">
        <f t="shared" si="202"/>
        <v>4.6905171284601254E-5</v>
      </c>
    </row>
    <row r="1019" spans="6:35" ht="15">
      <c r="F1019" s="5">
        <v>2006</v>
      </c>
      <c r="G1019" s="5">
        <v>2</v>
      </c>
      <c r="H1019" s="5">
        <v>0</v>
      </c>
      <c r="I1019" s="5">
        <v>43</v>
      </c>
      <c r="J1019" s="5">
        <v>6</v>
      </c>
      <c r="K1019" s="5">
        <v>-4.8804998397799997</v>
      </c>
      <c r="L1019" s="5">
        <v>5.7162538170799998E-2</v>
      </c>
      <c r="M1019" s="5">
        <v>0</v>
      </c>
      <c r="N1019" s="8">
        <f t="shared" si="203"/>
        <v>1E-4</v>
      </c>
      <c r="O1019" s="5">
        <v>0</v>
      </c>
      <c r="P1019" s="5">
        <v>96.736587524399994</v>
      </c>
      <c r="Q1019" s="5">
        <v>8.4322586059599995</v>
      </c>
      <c r="R1019" s="5">
        <v>0</v>
      </c>
      <c r="S1019">
        <f t="shared" si="195"/>
        <v>5.9413998308355972E-6</v>
      </c>
      <c r="T1019">
        <f t="shared" si="196"/>
        <v>1164059.9128807276</v>
      </c>
      <c r="U1019">
        <f t="shared" si="197"/>
        <v>3495847.0217512534</v>
      </c>
      <c r="V1019" s="9">
        <v>968.21484375</v>
      </c>
      <c r="W1019" s="9">
        <v>60723.6445313</v>
      </c>
      <c r="X1019">
        <f t="shared" si="204"/>
        <v>2.8109320331121828E-7</v>
      </c>
      <c r="Y1019">
        <f t="shared" si="205"/>
        <v>12.533257339797403</v>
      </c>
      <c r="Z1019">
        <f t="shared" si="198"/>
        <v>1.2340421072902296E-4</v>
      </c>
      <c r="AA1019">
        <f t="shared" si="199"/>
        <v>1.7504920002306861E-5</v>
      </c>
      <c r="AB1019">
        <f>(1/(AA1019*k))*(LN((50-dTar)/(hTar-dTar)))</f>
        <v>249652.38609041239</v>
      </c>
      <c r="AC1019">
        <f t="shared" si="200"/>
        <v>402726.04578894714</v>
      </c>
      <c r="AD1019" s="19">
        <v>2497.7700195299999</v>
      </c>
      <c r="AE1019" s="19">
        <v>60723.6445313</v>
      </c>
      <c r="AF1019">
        <f t="shared" si="206"/>
        <v>2.1461647183800129E-6</v>
      </c>
      <c r="AG1019" s="23">
        <f t="shared" si="201"/>
        <v>1.7005570915093171</v>
      </c>
      <c r="AH1019" s="25">
        <f t="shared" si="207"/>
        <v>5.8179989325857733</v>
      </c>
      <c r="AI1019" s="25">
        <f t="shared" si="202"/>
        <v>4.6905171284601254E-5</v>
      </c>
    </row>
    <row r="1020" spans="6:35" ht="15">
      <c r="F1020" s="5">
        <v>2006</v>
      </c>
      <c r="G1020" s="5">
        <v>2</v>
      </c>
      <c r="H1020" s="5">
        <v>0</v>
      </c>
      <c r="I1020" s="5">
        <v>43</v>
      </c>
      <c r="J1020" s="5">
        <v>7</v>
      </c>
      <c r="K1020" s="5">
        <v>-4.9765000343299999</v>
      </c>
      <c r="L1020" s="5">
        <v>6.2021493911699997E-2</v>
      </c>
      <c r="M1020" s="5">
        <v>0</v>
      </c>
      <c r="N1020" s="8">
        <f t="shared" si="203"/>
        <v>1E-4</v>
      </c>
      <c r="O1020" s="5">
        <v>0</v>
      </c>
      <c r="P1020" s="5">
        <v>96.736587524399994</v>
      </c>
      <c r="Q1020" s="5">
        <v>5.2352356910699998</v>
      </c>
      <c r="R1020" s="5">
        <v>0</v>
      </c>
      <c r="S1020">
        <f t="shared" si="195"/>
        <v>5.9413998308355972E-6</v>
      </c>
      <c r="T1020">
        <f t="shared" si="196"/>
        <v>1164059.9128807276</v>
      </c>
      <c r="U1020">
        <f t="shared" si="197"/>
        <v>3495847.0217512534</v>
      </c>
      <c r="V1020" s="9">
        <v>968.21484375</v>
      </c>
      <c r="W1020" s="9">
        <v>60723.6445313</v>
      </c>
      <c r="X1020">
        <f t="shared" si="204"/>
        <v>2.8109320331121828E-7</v>
      </c>
      <c r="Y1020">
        <f t="shared" si="205"/>
        <v>7.7813737951888022</v>
      </c>
      <c r="Z1020">
        <f t="shared" si="198"/>
        <v>1.2340421072902296E-4</v>
      </c>
      <c r="AA1020">
        <f t="shared" si="199"/>
        <v>1.7504920002306861E-5</v>
      </c>
      <c r="AB1020">
        <f>(1/(AA1020*k))*(LN((50-dTar)/(hTar-dTar)))</f>
        <v>249652.38609041239</v>
      </c>
      <c r="AC1020">
        <f t="shared" si="200"/>
        <v>402726.04578894714</v>
      </c>
      <c r="AD1020" s="19">
        <v>2497.7700195299999</v>
      </c>
      <c r="AE1020" s="19">
        <v>60723.6445313</v>
      </c>
      <c r="AF1020">
        <f t="shared" si="206"/>
        <v>2.1461647183800129E-6</v>
      </c>
      <c r="AG1020" s="23">
        <f t="shared" si="201"/>
        <v>1.0558045710172093</v>
      </c>
      <c r="AH1020" s="25">
        <f t="shared" si="207"/>
        <v>3.6121515107413544</v>
      </c>
      <c r="AI1020" s="25">
        <f t="shared" si="202"/>
        <v>4.6905171284601254E-5</v>
      </c>
    </row>
    <row r="1021" spans="6:35" ht="15">
      <c r="F1021" s="5">
        <v>2006</v>
      </c>
      <c r="G1021" s="5">
        <v>2</v>
      </c>
      <c r="H1021" s="5">
        <v>0</v>
      </c>
      <c r="I1021" s="5">
        <v>43</v>
      </c>
      <c r="J1021" s="5">
        <v>8</v>
      </c>
      <c r="K1021" s="5">
        <v>-6.2554998397799997</v>
      </c>
      <c r="L1021" s="5">
        <v>4.8980820924000003E-2</v>
      </c>
      <c r="M1021" s="5">
        <v>0</v>
      </c>
      <c r="N1021" s="8">
        <f t="shared" si="203"/>
        <v>1E-4</v>
      </c>
      <c r="O1021" s="5">
        <v>0</v>
      </c>
      <c r="P1021" s="5">
        <v>96.736587524399994</v>
      </c>
      <c r="Q1021" s="5">
        <v>7.3488168716400004</v>
      </c>
      <c r="R1021" s="5">
        <v>0</v>
      </c>
      <c r="S1021">
        <f t="shared" si="195"/>
        <v>5.9413998308355972E-6</v>
      </c>
      <c r="T1021">
        <f t="shared" si="196"/>
        <v>1164059.9128807276</v>
      </c>
      <c r="U1021">
        <f t="shared" si="197"/>
        <v>3495847.0217512534</v>
      </c>
      <c r="V1021" s="9">
        <v>968.21484375</v>
      </c>
      <c r="W1021" s="9">
        <v>60723.6445313</v>
      </c>
      <c r="X1021">
        <f t="shared" si="204"/>
        <v>2.8109320331121828E-7</v>
      </c>
      <c r="Y1021">
        <f t="shared" si="205"/>
        <v>10.922887603353225</v>
      </c>
      <c r="Z1021">
        <f t="shared" si="198"/>
        <v>1.2340421072902296E-4</v>
      </c>
      <c r="AA1021">
        <f t="shared" si="199"/>
        <v>1.7504920002306861E-5</v>
      </c>
      <c r="AB1021">
        <f>(1/(AA1021*k))*(LN((50-dTar)/(hTar-dTar)))</f>
        <v>249652.38609041239</v>
      </c>
      <c r="AC1021">
        <f t="shared" si="200"/>
        <v>402726.04578894714</v>
      </c>
      <c r="AD1021" s="19">
        <v>2497.7700195299999</v>
      </c>
      <c r="AE1021" s="19">
        <v>60723.6445313</v>
      </c>
      <c r="AF1021">
        <f t="shared" si="206"/>
        <v>2.1461647183800129E-6</v>
      </c>
      <c r="AG1021" s="23">
        <f t="shared" si="201"/>
        <v>1.4820563776871907</v>
      </c>
      <c r="AH1021" s="25">
        <f t="shared" si="207"/>
        <v>5.0704574791800043</v>
      </c>
      <c r="AI1021" s="25">
        <f t="shared" si="202"/>
        <v>4.6905171284601254E-5</v>
      </c>
    </row>
    <row r="1022" spans="6:35" ht="15">
      <c r="F1022" s="5">
        <v>2006</v>
      </c>
      <c r="G1022" s="5">
        <v>2</v>
      </c>
      <c r="H1022" s="5">
        <v>0</v>
      </c>
      <c r="I1022" s="5">
        <v>43</v>
      </c>
      <c r="J1022" s="5">
        <v>9</v>
      </c>
      <c r="K1022" s="5">
        <v>-5.76749992371</v>
      </c>
      <c r="L1022" s="5">
        <v>5.0648029893599997E-2</v>
      </c>
      <c r="M1022" s="5">
        <v>0</v>
      </c>
      <c r="N1022" s="8">
        <f t="shared" si="203"/>
        <v>1E-4</v>
      </c>
      <c r="O1022" s="5">
        <v>0</v>
      </c>
      <c r="P1022" s="5">
        <v>96.736587524399994</v>
      </c>
      <c r="Q1022" s="5">
        <v>11.352734565700001</v>
      </c>
      <c r="R1022" s="5">
        <v>0</v>
      </c>
      <c r="S1022">
        <f t="shared" si="195"/>
        <v>5.9413998308355972E-6</v>
      </c>
      <c r="T1022">
        <f t="shared" si="196"/>
        <v>1164059.9128807276</v>
      </c>
      <c r="U1022">
        <f t="shared" si="197"/>
        <v>3495847.0217512534</v>
      </c>
      <c r="V1022" s="9">
        <v>968.21484375</v>
      </c>
      <c r="W1022" s="9">
        <v>60723.6445313</v>
      </c>
      <c r="X1022">
        <f t="shared" si="204"/>
        <v>2.8109320331121828E-7</v>
      </c>
      <c r="Y1022">
        <f t="shared" si="205"/>
        <v>16.874096309351994</v>
      </c>
      <c r="Z1022">
        <f t="shared" si="198"/>
        <v>1.2340421072902296E-4</v>
      </c>
      <c r="AA1022">
        <f t="shared" si="199"/>
        <v>1.7504920002306861E-5</v>
      </c>
      <c r="AB1022">
        <f>(1/(AA1022*k))*(LN((50-dTar)/(hTar-dTar)))</f>
        <v>249652.38609041239</v>
      </c>
      <c r="AC1022">
        <f t="shared" si="200"/>
        <v>402726.04578894714</v>
      </c>
      <c r="AD1022" s="19">
        <v>2497.7700195299999</v>
      </c>
      <c r="AE1022" s="19">
        <v>60723.6445313</v>
      </c>
      <c r="AF1022">
        <f t="shared" si="206"/>
        <v>2.1461647183800129E-6</v>
      </c>
      <c r="AG1022" s="23">
        <f t="shared" si="201"/>
        <v>2.28953761689406</v>
      </c>
      <c r="AH1022" s="25">
        <f t="shared" si="207"/>
        <v>7.8330374662000182</v>
      </c>
      <c r="AI1022" s="25">
        <f t="shared" si="202"/>
        <v>4.6905171284601254E-5</v>
      </c>
    </row>
    <row r="1023" spans="6:35" ht="15">
      <c r="F1023" s="5">
        <v>2006</v>
      </c>
      <c r="G1023" s="5">
        <v>2</v>
      </c>
      <c r="H1023" s="5">
        <v>0</v>
      </c>
      <c r="I1023" s="5">
        <v>43</v>
      </c>
      <c r="J1023" s="5">
        <v>10</v>
      </c>
      <c r="K1023" s="5">
        <v>-4.9109997749299996</v>
      </c>
      <c r="L1023" s="5">
        <v>4.83380369842E-2</v>
      </c>
      <c r="M1023" s="5">
        <v>0</v>
      </c>
      <c r="N1023" s="8">
        <f t="shared" si="203"/>
        <v>1E-4</v>
      </c>
      <c r="O1023" s="5">
        <v>0</v>
      </c>
      <c r="P1023" s="5">
        <v>96.736587524399994</v>
      </c>
      <c r="Q1023" s="5">
        <v>19.183204650899999</v>
      </c>
      <c r="R1023" s="5">
        <v>205.60475158700001</v>
      </c>
      <c r="S1023">
        <f t="shared" si="195"/>
        <v>5.9413998308355972E-6</v>
      </c>
      <c r="T1023">
        <f t="shared" si="196"/>
        <v>1164059.9128807276</v>
      </c>
      <c r="U1023">
        <f t="shared" si="197"/>
        <v>3495847.0217512534</v>
      </c>
      <c r="V1023" s="9">
        <v>920.27288818399995</v>
      </c>
      <c r="W1023" s="9">
        <v>60723.6445313</v>
      </c>
      <c r="X1023">
        <f t="shared" si="204"/>
        <v>2.8109699141864946E-7</v>
      </c>
      <c r="Y1023">
        <f t="shared" si="205"/>
        <v>28.513074318927803</v>
      </c>
      <c r="Z1023">
        <f t="shared" si="198"/>
        <v>1.2340421072902296E-4</v>
      </c>
      <c r="AA1023">
        <f t="shared" si="199"/>
        <v>1.7504920002306861E-5</v>
      </c>
      <c r="AB1023">
        <f>(1/(AA1023*k))*(LN((50-dTar)/(hTar-dTar)))</f>
        <v>249652.38609041239</v>
      </c>
      <c r="AC1023">
        <f t="shared" si="200"/>
        <v>402726.04578894714</v>
      </c>
      <c r="AD1023" s="19">
        <v>2497.7700195299999</v>
      </c>
      <c r="AE1023" s="19">
        <v>60723.6445313</v>
      </c>
      <c r="AF1023">
        <f t="shared" si="206"/>
        <v>2.1461647183800129E-6</v>
      </c>
      <c r="AG1023" s="23">
        <f t="shared" si="201"/>
        <v>3.8687556968784516</v>
      </c>
      <c r="AH1023" s="25">
        <f t="shared" si="207"/>
        <v>13.235907590080835</v>
      </c>
      <c r="AI1023" s="25">
        <f t="shared" si="202"/>
        <v>4.6905171284601254E-5</v>
      </c>
    </row>
    <row r="1024" spans="6:35" ht="15">
      <c r="F1024" s="5">
        <v>2006</v>
      </c>
      <c r="G1024" s="5">
        <v>2</v>
      </c>
      <c r="H1024" s="5">
        <v>0</v>
      </c>
      <c r="I1024" s="5">
        <v>43</v>
      </c>
      <c r="J1024" s="5">
        <v>11</v>
      </c>
      <c r="K1024" s="5">
        <v>-1.4144999980899999</v>
      </c>
      <c r="L1024" s="5">
        <v>0.12996339798000001</v>
      </c>
      <c r="M1024" s="5">
        <v>0</v>
      </c>
      <c r="N1024" s="8">
        <f t="shared" si="203"/>
        <v>1E-4</v>
      </c>
      <c r="O1024" s="5">
        <v>0</v>
      </c>
      <c r="P1024" s="5">
        <v>96.736587524399994</v>
      </c>
      <c r="Q1024" s="5">
        <v>22.817794799800001</v>
      </c>
      <c r="R1024" s="5">
        <v>438.49499511699997</v>
      </c>
      <c r="S1024">
        <f t="shared" si="195"/>
        <v>5.9413998308355972E-6</v>
      </c>
      <c r="T1024">
        <f t="shared" si="196"/>
        <v>1164059.9128807276</v>
      </c>
      <c r="U1024">
        <f t="shared" si="197"/>
        <v>3495847.0217512534</v>
      </c>
      <c r="V1024" s="9">
        <v>885.59558105500003</v>
      </c>
      <c r="W1024" s="9">
        <v>60723.6445313</v>
      </c>
      <c r="X1024">
        <f t="shared" si="204"/>
        <v>2.8109973149076472E-7</v>
      </c>
      <c r="Y1024">
        <f t="shared" si="205"/>
        <v>33.915530550117005</v>
      </c>
      <c r="Z1024">
        <f t="shared" si="198"/>
        <v>1.2340421072902296E-4</v>
      </c>
      <c r="AA1024">
        <f t="shared" si="199"/>
        <v>1.7504920002306861E-5</v>
      </c>
      <c r="AB1024">
        <f>(1/(AA1024*k))*(LN((50-dTar)/(hTar-dTar)))</f>
        <v>249652.38609041239</v>
      </c>
      <c r="AC1024">
        <f t="shared" si="200"/>
        <v>402726.04578894714</v>
      </c>
      <c r="AD1024" s="19">
        <v>2497.7700195299999</v>
      </c>
      <c r="AE1024" s="19">
        <v>60723.6445313</v>
      </c>
      <c r="AF1024">
        <f t="shared" si="206"/>
        <v>2.1461647183800129E-6</v>
      </c>
      <c r="AG1024" s="23">
        <f t="shared" si="201"/>
        <v>4.6017802416107312</v>
      </c>
      <c r="AH1024" s="25">
        <f t="shared" si="207"/>
        <v>15.743754012941263</v>
      </c>
      <c r="AI1024" s="25">
        <f t="shared" si="202"/>
        <v>4.6905171284601254E-5</v>
      </c>
    </row>
    <row r="1025" spans="6:35" ht="15">
      <c r="F1025" s="5">
        <v>2006</v>
      </c>
      <c r="G1025" s="5">
        <v>2</v>
      </c>
      <c r="H1025" s="5">
        <v>0</v>
      </c>
      <c r="I1025" s="5">
        <v>43</v>
      </c>
      <c r="J1025" s="5">
        <v>12</v>
      </c>
      <c r="K1025" s="5">
        <v>-0.47850000858300001</v>
      </c>
      <c r="L1025" s="5">
        <v>0.163974091411</v>
      </c>
      <c r="M1025" s="5">
        <v>0.34999999403999998</v>
      </c>
      <c r="N1025" s="8">
        <f t="shared" si="203"/>
        <v>0.34999999403999998</v>
      </c>
      <c r="O1025" s="5">
        <v>0</v>
      </c>
      <c r="P1025" s="5">
        <v>96.736587524399994</v>
      </c>
      <c r="Q1025" s="5">
        <v>26.033344268800001</v>
      </c>
      <c r="R1025" s="5">
        <v>633.75750732400002</v>
      </c>
      <c r="S1025">
        <f t="shared" si="195"/>
        <v>2.0794899053817154E-2</v>
      </c>
      <c r="T1025">
        <f t="shared" si="196"/>
        <v>332.58855220085871</v>
      </c>
      <c r="U1025">
        <f t="shared" si="197"/>
        <v>998.81345179443883</v>
      </c>
      <c r="V1025" s="9">
        <v>506.19869995099998</v>
      </c>
      <c r="W1025" s="9">
        <v>292.012207031</v>
      </c>
      <c r="X1025">
        <f t="shared" si="204"/>
        <v>5.5647548410578125E-4</v>
      </c>
      <c r="Y1025">
        <f t="shared" si="205"/>
        <v>31.945786617197228</v>
      </c>
      <c r="Z1025">
        <f t="shared" si="198"/>
        <v>0.43191473019668924</v>
      </c>
      <c r="AA1025">
        <f t="shared" si="199"/>
        <v>6.1267218964780754E-2</v>
      </c>
      <c r="AB1025">
        <f>(1/(AA1025*k))*(LN((50-dTar)/(hTar-dTar)))</f>
        <v>71.329254383324582</v>
      </c>
      <c r="AC1025">
        <f t="shared" si="200"/>
        <v>115.06458647051332</v>
      </c>
      <c r="AD1025" s="19">
        <v>1640.31970215</v>
      </c>
      <c r="AE1025" s="19">
        <v>99.112785339400006</v>
      </c>
      <c r="AF1025">
        <f t="shared" si="206"/>
        <v>5.3922975346879182E-4</v>
      </c>
      <c r="AG1025" s="23">
        <f t="shared" si="201"/>
        <v>29.963670399168343</v>
      </c>
      <c r="AH1025" s="25">
        <f t="shared" si="207"/>
        <v>30.717060418547685</v>
      </c>
      <c r="AI1025" s="25">
        <f t="shared" si="202"/>
        <v>0.16416809670055613</v>
      </c>
    </row>
    <row r="1026" spans="6:35" ht="15">
      <c r="F1026" s="5">
        <v>2006</v>
      </c>
      <c r="G1026" s="5">
        <v>2</v>
      </c>
      <c r="H1026" s="5">
        <v>0</v>
      </c>
      <c r="I1026" s="5">
        <v>43</v>
      </c>
      <c r="J1026" s="5">
        <v>13</v>
      </c>
      <c r="K1026" s="5">
        <v>2.2525000572199998</v>
      </c>
      <c r="L1026" s="5">
        <v>0.28020381927499999</v>
      </c>
      <c r="M1026" s="5">
        <v>0</v>
      </c>
      <c r="N1026" s="8">
        <f t="shared" si="203"/>
        <v>1E-4</v>
      </c>
      <c r="O1026" s="5">
        <v>0</v>
      </c>
      <c r="P1026" s="5">
        <v>96.736587524399994</v>
      </c>
      <c r="Q1026" s="5">
        <v>28.059675216700001</v>
      </c>
      <c r="R1026" s="5">
        <v>1108.53747559</v>
      </c>
      <c r="S1026">
        <f t="shared" si="195"/>
        <v>5.9413998308355972E-6</v>
      </c>
      <c r="T1026">
        <f t="shared" si="196"/>
        <v>1164059.9128807276</v>
      </c>
      <c r="U1026">
        <f t="shared" si="197"/>
        <v>3495847.0217512534</v>
      </c>
      <c r="V1026" s="9">
        <v>872.96850585899995</v>
      </c>
      <c r="W1026" s="9">
        <v>60723.6445313</v>
      </c>
      <c r="X1026">
        <f t="shared" si="204"/>
        <v>2.811007292486526E-7</v>
      </c>
      <c r="Y1026">
        <f t="shared" si="205"/>
        <v>41.706940713341147</v>
      </c>
      <c r="Z1026">
        <f t="shared" si="198"/>
        <v>1.2340421072902296E-4</v>
      </c>
      <c r="AA1026">
        <f t="shared" si="199"/>
        <v>1.7504920002306861E-5</v>
      </c>
      <c r="AB1026">
        <f>(1/(AA1026*k))*(LN((50-dTar)/(hTar-dTar)))</f>
        <v>249652.38609041239</v>
      </c>
      <c r="AC1026">
        <f t="shared" si="200"/>
        <v>402726.04578894714</v>
      </c>
      <c r="AD1026" s="19">
        <v>2497.7700195299999</v>
      </c>
      <c r="AE1026" s="19">
        <v>60723.6445313</v>
      </c>
      <c r="AF1026">
        <f t="shared" si="206"/>
        <v>2.1461647183800129E-6</v>
      </c>
      <c r="AG1026" s="23">
        <f t="shared" si="201"/>
        <v>5.6589465828663368</v>
      </c>
      <c r="AH1026" s="25">
        <f t="shared" si="207"/>
        <v>19.360564454472399</v>
      </c>
      <c r="AI1026" s="25">
        <f t="shared" si="202"/>
        <v>4.6905171284601254E-5</v>
      </c>
    </row>
    <row r="1027" spans="6:35" ht="15">
      <c r="F1027" s="5">
        <v>2006</v>
      </c>
      <c r="G1027" s="5">
        <v>2</v>
      </c>
      <c r="H1027" s="5">
        <v>0</v>
      </c>
      <c r="I1027" s="5">
        <v>43</v>
      </c>
      <c r="J1027" s="5">
        <v>14</v>
      </c>
      <c r="K1027" s="5">
        <v>2.10899996758</v>
      </c>
      <c r="L1027" s="5">
        <v>0.28001201152799998</v>
      </c>
      <c r="M1027" s="5">
        <v>0.12649999558899999</v>
      </c>
      <c r="N1027" s="8">
        <f t="shared" si="203"/>
        <v>0.12649999558899999</v>
      </c>
      <c r="O1027" s="5">
        <v>0</v>
      </c>
      <c r="P1027" s="5">
        <v>96.736587524399994</v>
      </c>
      <c r="Q1027" s="5">
        <v>29.6354408264</v>
      </c>
      <c r="R1027" s="5">
        <v>786.38000488299997</v>
      </c>
      <c r="S1027">
        <f t="shared" si="195"/>
        <v>7.5158705239318823E-3</v>
      </c>
      <c r="T1027">
        <f t="shared" si="196"/>
        <v>920.2054968150137</v>
      </c>
      <c r="U1027">
        <f t="shared" si="197"/>
        <v>2763.5155285770152</v>
      </c>
      <c r="V1027" s="9">
        <v>553.43103027300003</v>
      </c>
      <c r="W1027" s="9">
        <v>807.93890380899995</v>
      </c>
      <c r="X1027">
        <f t="shared" si="204"/>
        <v>2.4243097391493933E-4</v>
      </c>
      <c r="Y1027">
        <f t="shared" si="205"/>
        <v>38.145087917418401</v>
      </c>
      <c r="Z1027">
        <f t="shared" si="198"/>
        <v>0.15610632112885428</v>
      </c>
      <c r="AA1027">
        <f t="shared" si="199"/>
        <v>2.214372303077615E-2</v>
      </c>
      <c r="AB1027">
        <f>(1/(AA1027*k))*(LN((50-dTar)/(hTar-dTar)))</f>
        <v>197.35367177524344</v>
      </c>
      <c r="AC1027">
        <f t="shared" si="200"/>
        <v>318.36052160618965</v>
      </c>
      <c r="AD1027" s="19">
        <v>2092.6923828099998</v>
      </c>
      <c r="AE1027" s="19">
        <v>274.22506713899998</v>
      </c>
      <c r="AF1027">
        <f t="shared" si="206"/>
        <v>3.7240092481779304E-4</v>
      </c>
      <c r="AG1027" s="23">
        <f t="shared" si="201"/>
        <v>33.622692018467909</v>
      </c>
      <c r="AH1027" s="25">
        <f t="shared" si="207"/>
        <v>35.341626510280697</v>
      </c>
      <c r="AI1027" s="25">
        <f t="shared" si="202"/>
        <v>5.9335039606033466E-2</v>
      </c>
    </row>
    <row r="1028" spans="6:35" ht="15">
      <c r="F1028" s="5">
        <v>2006</v>
      </c>
      <c r="G1028" s="5">
        <v>2</v>
      </c>
      <c r="H1028" s="5">
        <v>0</v>
      </c>
      <c r="I1028" s="5">
        <v>43</v>
      </c>
      <c r="J1028" s="5">
        <v>15</v>
      </c>
      <c r="K1028" s="5">
        <v>1.7599999904600001</v>
      </c>
      <c r="L1028" s="5">
        <v>0.26588785648300001</v>
      </c>
      <c r="M1028" s="5">
        <v>4.5499999076100001E-2</v>
      </c>
      <c r="N1028" s="8">
        <f t="shared" si="203"/>
        <v>4.5499999076100001E-2</v>
      </c>
      <c r="O1028" s="5">
        <v>0</v>
      </c>
      <c r="P1028" s="5">
        <v>96.736587524399994</v>
      </c>
      <c r="Q1028" s="5">
        <v>30.514259338399999</v>
      </c>
      <c r="R1028" s="5">
        <v>595.21752929700006</v>
      </c>
      <c r="S1028">
        <f t="shared" si="195"/>
        <v>2.7033368681376032E-3</v>
      </c>
      <c r="T1028">
        <f t="shared" si="196"/>
        <v>2558.3734868517367</v>
      </c>
      <c r="U1028">
        <f t="shared" si="197"/>
        <v>7683.1804235959507</v>
      </c>
      <c r="V1028" s="9">
        <v>644.89581298799999</v>
      </c>
      <c r="W1028" s="9">
        <v>2246.2475585900002</v>
      </c>
      <c r="X1028">
        <f t="shared" si="204"/>
        <v>9.4568694828164169E-5</v>
      </c>
      <c r="Y1028">
        <f t="shared" si="205"/>
        <v>40.253200955993485</v>
      </c>
      <c r="Z1028">
        <f t="shared" si="198"/>
        <v>5.6148914741573935E-2</v>
      </c>
      <c r="AA1028">
        <f t="shared" si="199"/>
        <v>7.9647384393216631E-3</v>
      </c>
      <c r="AB1028">
        <f>(1/(AA1028*k))*(LN((50-dTar)/(hTar-dTar)))</f>
        <v>548.68657397742356</v>
      </c>
      <c r="AC1028">
        <f t="shared" si="200"/>
        <v>885.11220651977783</v>
      </c>
      <c r="AD1028" s="19">
        <v>2334.8959960900002</v>
      </c>
      <c r="AE1028" s="19">
        <v>762.40594482400002</v>
      </c>
      <c r="AF1028">
        <f t="shared" si="206"/>
        <v>2.5110396934592766E-4</v>
      </c>
      <c r="AG1028" s="23">
        <f t="shared" si="201"/>
        <v>31.306718194876819</v>
      </c>
      <c r="AH1028" s="25">
        <f t="shared" si="207"/>
        <v>34.707220526408825</v>
      </c>
      <c r="AI1028" s="25">
        <f t="shared" si="202"/>
        <v>2.1341852501136686E-2</v>
      </c>
    </row>
    <row r="1029" spans="6:35" ht="15">
      <c r="F1029" s="5">
        <v>2006</v>
      </c>
      <c r="G1029" s="5">
        <v>2</v>
      </c>
      <c r="H1029" s="5">
        <v>0</v>
      </c>
      <c r="I1029" s="5">
        <v>43</v>
      </c>
      <c r="J1029" s="5">
        <v>16</v>
      </c>
      <c r="K1029" s="5">
        <v>2.56900000572</v>
      </c>
      <c r="L1029" s="5">
        <v>0.314048320055</v>
      </c>
      <c r="M1029" s="5">
        <v>0</v>
      </c>
      <c r="N1029" s="8">
        <f t="shared" si="203"/>
        <v>1E-4</v>
      </c>
      <c r="O1029" s="5">
        <v>0</v>
      </c>
      <c r="P1029" s="5">
        <v>96.736587524399994</v>
      </c>
      <c r="Q1029" s="5">
        <v>29.139770507800002</v>
      </c>
      <c r="R1029" s="5">
        <v>475.49749755900001</v>
      </c>
      <c r="S1029">
        <f t="shared" si="195"/>
        <v>5.9413998308355972E-6</v>
      </c>
      <c r="T1029">
        <f t="shared" si="196"/>
        <v>1164059.9128807276</v>
      </c>
      <c r="U1029">
        <f t="shared" si="197"/>
        <v>3495847.0217512534</v>
      </c>
      <c r="V1029" s="9">
        <v>896.97149658199999</v>
      </c>
      <c r="W1029" s="9">
        <v>60723.6445313</v>
      </c>
      <c r="X1029">
        <f t="shared" si="204"/>
        <v>2.8109883260225032E-7</v>
      </c>
      <c r="Y1029">
        <f t="shared" si="205"/>
        <v>43.31221524665613</v>
      </c>
      <c r="Z1029">
        <f t="shared" si="198"/>
        <v>1.2340421072902296E-4</v>
      </c>
      <c r="AA1029">
        <f t="shared" si="199"/>
        <v>1.7504920002306861E-5</v>
      </c>
      <c r="AB1029">
        <f>(1/(AA1029*k))*(LN((50-dTar)/(hTar-dTar)))</f>
        <v>249652.38609041239</v>
      </c>
      <c r="AC1029">
        <f t="shared" si="200"/>
        <v>402726.04578894714</v>
      </c>
      <c r="AD1029" s="19">
        <v>2497.7700195299999</v>
      </c>
      <c r="AE1029" s="19">
        <v>60723.6445313</v>
      </c>
      <c r="AF1029">
        <f t="shared" si="206"/>
        <v>2.1461647183800129E-6</v>
      </c>
      <c r="AG1029" s="23">
        <f t="shared" si="201"/>
        <v>5.8767559613413045</v>
      </c>
      <c r="AH1029" s="25">
        <f t="shared" si="207"/>
        <v>20.105740689837617</v>
      </c>
      <c r="AI1029" s="25">
        <f t="shared" si="202"/>
        <v>4.6905171284601254E-5</v>
      </c>
    </row>
    <row r="1030" spans="6:35" ht="15">
      <c r="F1030" s="5">
        <v>2006</v>
      </c>
      <c r="G1030" s="5">
        <v>2</v>
      </c>
      <c r="H1030" s="5">
        <v>0</v>
      </c>
      <c r="I1030" s="5">
        <v>43</v>
      </c>
      <c r="J1030" s="5">
        <v>17</v>
      </c>
      <c r="K1030" s="5">
        <v>1.85650002956</v>
      </c>
      <c r="L1030" s="5">
        <v>0.27073654532399999</v>
      </c>
      <c r="M1030" s="5">
        <v>0</v>
      </c>
      <c r="N1030" s="8">
        <f t="shared" si="203"/>
        <v>1E-4</v>
      </c>
      <c r="O1030" s="5">
        <v>0</v>
      </c>
      <c r="P1030" s="5">
        <v>96.736587524399994</v>
      </c>
      <c r="Q1030" s="5">
        <v>22.9492301941</v>
      </c>
      <c r="R1030" s="5">
        <v>234.62249755900001</v>
      </c>
      <c r="S1030">
        <f t="shared" ref="S1030:S1093" si="208">(N1030*k)/LN((uhzRef-dRef)/zoRef)</f>
        <v>5.9413998308355972E-6</v>
      </c>
      <c r="T1030">
        <f t="shared" ref="T1030:T1093" si="209">(1/(S1030*k))*(LN((50-dRef)/(O3zRef-dRef)))</f>
        <v>1164059.9128807276</v>
      </c>
      <c r="U1030">
        <f t="shared" ref="U1030:U1093" si="210">(1/(S1030*k))*(LN((50-dRef)/(uzoRef)))</f>
        <v>3495847.0217512534</v>
      </c>
      <c r="V1030" s="9">
        <v>921.14971923799999</v>
      </c>
      <c r="W1030" s="9">
        <v>60723.6445313</v>
      </c>
      <c r="X1030">
        <f t="shared" si="204"/>
        <v>2.8109692213540611E-7</v>
      </c>
      <c r="Y1030">
        <f t="shared" si="205"/>
        <v>34.110725478585877</v>
      </c>
      <c r="Z1030">
        <f t="shared" ref="Z1030:Z1093" si="211">(S1030/k)*LN((50-dRef)/(uzoRef))</f>
        <v>1.2340421072902296E-4</v>
      </c>
      <c r="AA1030">
        <f t="shared" ref="AA1030:AA1093" si="212">(Z1030*k)/LN((50-dTar)/zoTar)</f>
        <v>1.7504920002306861E-5</v>
      </c>
      <c r="AB1030">
        <f>(1/(AA1030*k))*(LN((50-dTar)/(hTar-dTar)))</f>
        <v>249652.38609041239</v>
      </c>
      <c r="AC1030">
        <f t="shared" ref="AC1030:AC1093" si="213">(1/(AA1030*k))*(LN((50-dTar)/(zoTar)))</f>
        <v>402726.04578894714</v>
      </c>
      <c r="AD1030" s="19">
        <v>2497.7700195299999</v>
      </c>
      <c r="AE1030" s="19">
        <v>60723.6445313</v>
      </c>
      <c r="AF1030">
        <f t="shared" si="206"/>
        <v>2.1461647183800129E-6</v>
      </c>
      <c r="AG1030" s="23">
        <f t="shared" ref="AG1030:AG1093" si="214" xml:space="preserve"> Y1030*(1-(AC1030*AF1030))</f>
        <v>4.6282649862253953</v>
      </c>
      <c r="AH1030" s="25">
        <f t="shared" si="207"/>
        <v>15.834364446820411</v>
      </c>
      <c r="AI1030" s="25">
        <f t="shared" ref="AI1030:AI1093" si="215">(AA1030/k)*LN((hTar-dTar)/(zoTar))</f>
        <v>4.6905171284601254E-5</v>
      </c>
    </row>
    <row r="1031" spans="6:35" ht="15">
      <c r="F1031" s="5">
        <v>2006</v>
      </c>
      <c r="G1031" s="5">
        <v>2</v>
      </c>
      <c r="H1031" s="5">
        <v>0</v>
      </c>
      <c r="I1031" s="5">
        <v>43</v>
      </c>
      <c r="J1031" s="5">
        <v>18</v>
      </c>
      <c r="K1031" s="5">
        <v>1.10350000858</v>
      </c>
      <c r="L1031" s="5">
        <v>0.23066994547799999</v>
      </c>
      <c r="M1031" s="5">
        <v>0</v>
      </c>
      <c r="N1031" s="8">
        <f t="shared" ref="N1031:N1094" si="216">IF(M1031&lt;0, 0, IF(M1031=0, 0.0001, IF(M1031&gt;0, M1031)))</f>
        <v>1E-4</v>
      </c>
      <c r="O1031" s="5">
        <v>0</v>
      </c>
      <c r="P1031" s="5">
        <v>96.736587524399994</v>
      </c>
      <c r="Q1031" s="5">
        <v>16.855205535900001</v>
      </c>
      <c r="R1031" s="5">
        <v>81.948753356899999</v>
      </c>
      <c r="S1031">
        <f t="shared" si="208"/>
        <v>5.9413998308355972E-6</v>
      </c>
      <c r="T1031">
        <f t="shared" si="209"/>
        <v>1164059.9128807276</v>
      </c>
      <c r="U1031">
        <f t="shared" si="210"/>
        <v>3495847.0217512534</v>
      </c>
      <c r="V1031" s="9">
        <v>968.21484375</v>
      </c>
      <c r="W1031" s="9">
        <v>60723.6445313</v>
      </c>
      <c r="X1031">
        <f t="shared" ref="X1031:X1094" si="217" xml:space="preserve"> (1/(U1031 + W1031 + V1031))</f>
        <v>2.8109320331121828E-7</v>
      </c>
      <c r="Y1031">
        <f t="shared" ref="Y1031:Y1094" si="218" xml:space="preserve"> Q1031/(1-(T1031*X1031))</f>
        <v>25.052674303335358</v>
      </c>
      <c r="Z1031">
        <f t="shared" si="211"/>
        <v>1.2340421072902296E-4</v>
      </c>
      <c r="AA1031">
        <f t="shared" si="212"/>
        <v>1.7504920002306861E-5</v>
      </c>
      <c r="AB1031">
        <f>(1/(AA1031*k))*(LN((50-dTar)/(hTar-dTar)))</f>
        <v>249652.38609041239</v>
      </c>
      <c r="AC1031">
        <f t="shared" si="213"/>
        <v>402726.04578894714</v>
      </c>
      <c r="AD1031" s="19">
        <v>2497.7700195299999</v>
      </c>
      <c r="AE1031" s="19">
        <v>60723.6445313</v>
      </c>
      <c r="AF1031">
        <f t="shared" ref="AF1031:AF1094" si="219" xml:space="preserve"> (1/(AC1031 + AE1031 + AD1031))</f>
        <v>2.1461647183800129E-6</v>
      </c>
      <c r="AG1031" s="23">
        <f t="shared" si="214"/>
        <v>3.3992362713665352</v>
      </c>
      <c r="AH1031" s="25">
        <f t="shared" ref="AH1031:AH1094" si="220">Y1031*(1-AB1031*AF1031)</f>
        <v>11.629573095287634</v>
      </c>
      <c r="AI1031" s="25">
        <f t="shared" si="215"/>
        <v>4.6905171284601254E-5</v>
      </c>
    </row>
    <row r="1032" spans="6:35" ht="15">
      <c r="F1032" s="5">
        <v>2006</v>
      </c>
      <c r="G1032" s="5">
        <v>2</v>
      </c>
      <c r="H1032" s="5">
        <v>0</v>
      </c>
      <c r="I1032" s="5">
        <v>43</v>
      </c>
      <c r="J1032" s="5">
        <v>19</v>
      </c>
      <c r="K1032" s="5">
        <v>-0.178499996662</v>
      </c>
      <c r="L1032" s="5">
        <v>0.16998510062700001</v>
      </c>
      <c r="M1032" s="5">
        <v>0</v>
      </c>
      <c r="N1032" s="8">
        <f t="shared" si="216"/>
        <v>1E-4</v>
      </c>
      <c r="O1032" s="5">
        <v>0</v>
      </c>
      <c r="P1032" s="5">
        <v>96.736587524399994</v>
      </c>
      <c r="Q1032" s="5">
        <v>15.3803195953</v>
      </c>
      <c r="R1032" s="5">
        <v>0</v>
      </c>
      <c r="S1032">
        <f t="shared" si="208"/>
        <v>5.9413998308355972E-6</v>
      </c>
      <c r="T1032">
        <f t="shared" si="209"/>
        <v>1164059.9128807276</v>
      </c>
      <c r="U1032">
        <f t="shared" si="210"/>
        <v>3495847.0217512534</v>
      </c>
      <c r="V1032" s="9">
        <v>968.21484375</v>
      </c>
      <c r="W1032" s="9">
        <v>60723.6445313</v>
      </c>
      <c r="X1032">
        <f t="shared" si="217"/>
        <v>2.8109320331121828E-7</v>
      </c>
      <c r="Y1032">
        <f t="shared" si="218"/>
        <v>22.860482874656508</v>
      </c>
      <c r="Z1032">
        <f t="shared" si="211"/>
        <v>1.2340421072902296E-4</v>
      </c>
      <c r="AA1032">
        <f t="shared" si="212"/>
        <v>1.7504920002306861E-5</v>
      </c>
      <c r="AB1032">
        <f>(1/(AA1032*k))*(LN((50-dTar)/(hTar-dTar)))</f>
        <v>249652.38609041239</v>
      </c>
      <c r="AC1032">
        <f t="shared" si="213"/>
        <v>402726.04578894714</v>
      </c>
      <c r="AD1032" s="19">
        <v>2497.7700195299999</v>
      </c>
      <c r="AE1032" s="19">
        <v>60723.6445313</v>
      </c>
      <c r="AF1032">
        <f t="shared" si="219"/>
        <v>2.1461647183800129E-6</v>
      </c>
      <c r="AG1032" s="23">
        <f t="shared" si="214"/>
        <v>3.1017919136138028</v>
      </c>
      <c r="AH1032" s="25">
        <f t="shared" si="220"/>
        <v>10.61194718637261</v>
      </c>
      <c r="AI1032" s="25">
        <f t="shared" si="215"/>
        <v>4.6905171284601254E-5</v>
      </c>
    </row>
    <row r="1033" spans="6:35" ht="15">
      <c r="F1033" s="5">
        <v>2006</v>
      </c>
      <c r="G1033" s="5">
        <v>2</v>
      </c>
      <c r="H1033" s="5">
        <v>0</v>
      </c>
      <c r="I1033" s="5">
        <v>43</v>
      </c>
      <c r="J1033" s="5">
        <v>20</v>
      </c>
      <c r="K1033" s="5">
        <v>-1.2000000476799999</v>
      </c>
      <c r="L1033" s="5">
        <v>0.13454857468600001</v>
      </c>
      <c r="M1033" s="5">
        <v>0</v>
      </c>
      <c r="N1033" s="8">
        <f t="shared" si="216"/>
        <v>1E-4</v>
      </c>
      <c r="O1033" s="5">
        <v>0</v>
      </c>
      <c r="P1033" s="5">
        <v>96.736587524399994</v>
      </c>
      <c r="Q1033" s="5">
        <v>12.1895046234</v>
      </c>
      <c r="R1033" s="5">
        <v>0</v>
      </c>
      <c r="S1033">
        <f t="shared" si="208"/>
        <v>5.9413998308355972E-6</v>
      </c>
      <c r="T1033">
        <f t="shared" si="209"/>
        <v>1164059.9128807276</v>
      </c>
      <c r="U1033">
        <f t="shared" si="210"/>
        <v>3495847.0217512534</v>
      </c>
      <c r="V1033" s="9">
        <v>968.21484375</v>
      </c>
      <c r="W1033" s="9">
        <v>60723.6445313</v>
      </c>
      <c r="X1033">
        <f t="shared" si="217"/>
        <v>2.8109320331121828E-7</v>
      </c>
      <c r="Y1033">
        <f t="shared" si="218"/>
        <v>18.117826483848607</v>
      </c>
      <c r="Z1033">
        <f t="shared" si="211"/>
        <v>1.2340421072902296E-4</v>
      </c>
      <c r="AA1033">
        <f t="shared" si="212"/>
        <v>1.7504920002306861E-5</v>
      </c>
      <c r="AB1033">
        <f>(1/(AA1033*k))*(LN((50-dTar)/(hTar-dTar)))</f>
        <v>249652.38609041239</v>
      </c>
      <c r="AC1033">
        <f t="shared" si="213"/>
        <v>402726.04578894714</v>
      </c>
      <c r="AD1033" s="19">
        <v>2497.7700195299999</v>
      </c>
      <c r="AE1033" s="19">
        <v>60723.6445313</v>
      </c>
      <c r="AF1033">
        <f t="shared" si="219"/>
        <v>2.1461647183800129E-6</v>
      </c>
      <c r="AG1033" s="23">
        <f t="shared" si="214"/>
        <v>2.458291366284362</v>
      </c>
      <c r="AH1033" s="25">
        <f t="shared" si="220"/>
        <v>8.4103830541398068</v>
      </c>
      <c r="AI1033" s="25">
        <f t="shared" si="215"/>
        <v>4.6905171284601254E-5</v>
      </c>
    </row>
    <row r="1034" spans="6:35" ht="15">
      <c r="F1034" s="5">
        <v>2006</v>
      </c>
      <c r="G1034" s="5">
        <v>2</v>
      </c>
      <c r="H1034" s="5">
        <v>0</v>
      </c>
      <c r="I1034" s="5">
        <v>43</v>
      </c>
      <c r="J1034" s="5">
        <v>21</v>
      </c>
      <c r="K1034" s="5">
        <v>-1.3504999875999999</v>
      </c>
      <c r="L1034" s="5">
        <v>0.11868148297099999</v>
      </c>
      <c r="M1034" s="5">
        <v>0</v>
      </c>
      <c r="N1034" s="8">
        <f t="shared" si="216"/>
        <v>1E-4</v>
      </c>
      <c r="O1034" s="5">
        <v>0</v>
      </c>
      <c r="P1034" s="5">
        <v>96.736587524399994</v>
      </c>
      <c r="Q1034" s="5">
        <v>11.4028348923</v>
      </c>
      <c r="R1034" s="5">
        <v>0</v>
      </c>
      <c r="S1034">
        <f t="shared" si="208"/>
        <v>5.9413998308355972E-6</v>
      </c>
      <c r="T1034">
        <f t="shared" si="209"/>
        <v>1164059.9128807276</v>
      </c>
      <c r="U1034">
        <f t="shared" si="210"/>
        <v>3495847.0217512534</v>
      </c>
      <c r="V1034" s="9">
        <v>968.21484375</v>
      </c>
      <c r="W1034" s="9">
        <v>60723.6445313</v>
      </c>
      <c r="X1034">
        <f t="shared" si="217"/>
        <v>2.8109320331121828E-7</v>
      </c>
      <c r="Y1034">
        <f t="shared" si="218"/>
        <v>16.948562750127643</v>
      </c>
      <c r="Z1034">
        <f t="shared" si="211"/>
        <v>1.2340421072902296E-4</v>
      </c>
      <c r="AA1034">
        <f t="shared" si="212"/>
        <v>1.7504920002306861E-5</v>
      </c>
      <c r="AB1034">
        <f>(1/(AA1034*k))*(LN((50-dTar)/(hTar-dTar)))</f>
        <v>249652.38609041239</v>
      </c>
      <c r="AC1034">
        <f t="shared" si="213"/>
        <v>402726.04578894714</v>
      </c>
      <c r="AD1034" s="19">
        <v>2497.7700195299999</v>
      </c>
      <c r="AE1034" s="19">
        <v>60723.6445313</v>
      </c>
      <c r="AF1034">
        <f t="shared" si="219"/>
        <v>2.1461647183800129E-6</v>
      </c>
      <c r="AG1034" s="23">
        <f t="shared" si="214"/>
        <v>2.2996414893756674</v>
      </c>
      <c r="AH1034" s="25">
        <f t="shared" si="220"/>
        <v>7.8676051497000197</v>
      </c>
      <c r="AI1034" s="25">
        <f t="shared" si="215"/>
        <v>4.6905171284601254E-5</v>
      </c>
    </row>
    <row r="1035" spans="6:35" ht="15">
      <c r="F1035" s="5">
        <v>2006</v>
      </c>
      <c r="G1035" s="5">
        <v>2</v>
      </c>
      <c r="H1035" s="5">
        <v>0</v>
      </c>
      <c r="I1035" s="5">
        <v>43</v>
      </c>
      <c r="J1035" s="5">
        <v>22</v>
      </c>
      <c r="K1035" s="5">
        <v>-1.07000005245</v>
      </c>
      <c r="L1035" s="5">
        <v>0.11776562035099999</v>
      </c>
      <c r="M1035" s="5">
        <v>0</v>
      </c>
      <c r="N1035" s="8">
        <f t="shared" si="216"/>
        <v>1E-4</v>
      </c>
      <c r="O1035" s="5">
        <v>0</v>
      </c>
      <c r="P1035" s="5">
        <v>96.736587524399994</v>
      </c>
      <c r="Q1035" s="5">
        <v>5.2465844154400001</v>
      </c>
      <c r="R1035" s="5">
        <v>0</v>
      </c>
      <c r="S1035">
        <f t="shared" si="208"/>
        <v>5.9413998308355972E-6</v>
      </c>
      <c r="T1035">
        <f t="shared" si="209"/>
        <v>1164059.9128807276</v>
      </c>
      <c r="U1035">
        <f t="shared" si="210"/>
        <v>3495847.0217512534</v>
      </c>
      <c r="V1035" s="9">
        <v>968.21484375</v>
      </c>
      <c r="W1035" s="9">
        <v>60723.6445313</v>
      </c>
      <c r="X1035">
        <f t="shared" si="217"/>
        <v>2.8109320331121828E-7</v>
      </c>
      <c r="Y1035">
        <f t="shared" si="218"/>
        <v>7.7982419309581577</v>
      </c>
      <c r="Z1035">
        <f t="shared" si="211"/>
        <v>1.2340421072902296E-4</v>
      </c>
      <c r="AA1035">
        <f t="shared" si="212"/>
        <v>1.7504920002306861E-5</v>
      </c>
      <c r="AB1035">
        <f>(1/(AA1035*k))*(LN((50-dTar)/(hTar-dTar)))</f>
        <v>249652.38609041239</v>
      </c>
      <c r="AC1035">
        <f t="shared" si="213"/>
        <v>402726.04578894714</v>
      </c>
      <c r="AD1035" s="19">
        <v>2497.7700195299999</v>
      </c>
      <c r="AE1035" s="19">
        <v>60723.6445313</v>
      </c>
      <c r="AF1035">
        <f t="shared" si="219"/>
        <v>2.1461647183800129E-6</v>
      </c>
      <c r="AG1035" s="23">
        <f t="shared" si="214"/>
        <v>1.0580932998867614</v>
      </c>
      <c r="AH1035" s="25">
        <f t="shared" si="220"/>
        <v>3.619981781295937</v>
      </c>
      <c r="AI1035" s="25">
        <f t="shared" si="215"/>
        <v>4.6905171284601254E-5</v>
      </c>
    </row>
    <row r="1036" spans="6:35" ht="15">
      <c r="F1036" s="5">
        <v>2006</v>
      </c>
      <c r="G1036" s="5">
        <v>2</v>
      </c>
      <c r="H1036" s="5">
        <v>0</v>
      </c>
      <c r="I1036" s="5">
        <v>43</v>
      </c>
      <c r="J1036" s="5">
        <v>23</v>
      </c>
      <c r="K1036" s="5">
        <v>-1.1974999904600001</v>
      </c>
      <c r="L1036" s="5">
        <v>0.115268610418</v>
      </c>
      <c r="M1036" s="5">
        <v>0</v>
      </c>
      <c r="N1036" s="8">
        <f t="shared" si="216"/>
        <v>1E-4</v>
      </c>
      <c r="O1036" s="5">
        <v>0</v>
      </c>
      <c r="P1036" s="5">
        <v>96.736587524399994</v>
      </c>
      <c r="Q1036" s="5">
        <v>7.0261464119000001</v>
      </c>
      <c r="R1036" s="5">
        <v>0</v>
      </c>
      <c r="S1036">
        <f t="shared" si="208"/>
        <v>5.9413998308355972E-6</v>
      </c>
      <c r="T1036">
        <f t="shared" si="209"/>
        <v>1164059.9128807276</v>
      </c>
      <c r="U1036">
        <f t="shared" si="210"/>
        <v>3495847.0217512534</v>
      </c>
      <c r="V1036" s="9">
        <v>968.21484375</v>
      </c>
      <c r="W1036" s="9">
        <v>60723.6445313</v>
      </c>
      <c r="X1036">
        <f t="shared" si="217"/>
        <v>2.8109320331121828E-7</v>
      </c>
      <c r="Y1036">
        <f t="shared" si="218"/>
        <v>10.443287522656727</v>
      </c>
      <c r="Z1036">
        <f t="shared" si="211"/>
        <v>1.2340421072902296E-4</v>
      </c>
      <c r="AA1036">
        <f t="shared" si="212"/>
        <v>1.7504920002306861E-5</v>
      </c>
      <c r="AB1036">
        <f>(1/(AA1036*k))*(LN((50-dTar)/(hTar-dTar)))</f>
        <v>249652.38609041239</v>
      </c>
      <c r="AC1036">
        <f t="shared" si="213"/>
        <v>402726.04578894714</v>
      </c>
      <c r="AD1036" s="19">
        <v>2497.7700195299999</v>
      </c>
      <c r="AE1036" s="19">
        <v>60723.6445313</v>
      </c>
      <c r="AF1036">
        <f t="shared" si="219"/>
        <v>2.1461647183800129E-6</v>
      </c>
      <c r="AG1036" s="23">
        <f t="shared" si="214"/>
        <v>1.4169825268753111</v>
      </c>
      <c r="AH1036" s="25">
        <f t="shared" si="220"/>
        <v>4.8478247922487254</v>
      </c>
      <c r="AI1036" s="25">
        <f t="shared" si="215"/>
        <v>4.6905171284601254E-5</v>
      </c>
    </row>
    <row r="1037" spans="6:35" ht="15">
      <c r="F1037" s="5">
        <v>2006</v>
      </c>
      <c r="G1037" s="5">
        <v>2</v>
      </c>
      <c r="H1037" s="5">
        <v>0</v>
      </c>
      <c r="I1037" s="5">
        <v>43</v>
      </c>
      <c r="J1037" s="5">
        <v>24</v>
      </c>
      <c r="K1037" s="5">
        <v>-1.3654999732999999</v>
      </c>
      <c r="L1037" s="5">
        <v>0.113023668528</v>
      </c>
      <c r="M1037" s="5">
        <v>0</v>
      </c>
      <c r="N1037" s="8">
        <f t="shared" si="216"/>
        <v>1E-4</v>
      </c>
      <c r="O1037" s="5">
        <v>0</v>
      </c>
      <c r="P1037" s="5">
        <v>96.736587524399994</v>
      </c>
      <c r="Q1037" s="5">
        <v>9.6799697875999993</v>
      </c>
      <c r="R1037" s="5">
        <v>0</v>
      </c>
      <c r="S1037">
        <f t="shared" si="208"/>
        <v>5.9413998308355972E-6</v>
      </c>
      <c r="T1037">
        <f t="shared" si="209"/>
        <v>1164059.9128807276</v>
      </c>
      <c r="U1037">
        <f t="shared" si="210"/>
        <v>3495847.0217512534</v>
      </c>
      <c r="V1037" s="9">
        <v>968.21484375</v>
      </c>
      <c r="W1037" s="9">
        <v>60723.6445313</v>
      </c>
      <c r="X1037">
        <f t="shared" si="217"/>
        <v>2.8109320331121828E-7</v>
      </c>
      <c r="Y1037">
        <f t="shared" si="218"/>
        <v>14.387788380174154</v>
      </c>
      <c r="Z1037">
        <f t="shared" si="211"/>
        <v>1.2340421072902296E-4</v>
      </c>
      <c r="AA1037">
        <f t="shared" si="212"/>
        <v>1.7504920002306861E-5</v>
      </c>
      <c r="AB1037">
        <f>(1/(AA1037*k))*(LN((50-dTar)/(hTar-dTar)))</f>
        <v>249652.38609041239</v>
      </c>
      <c r="AC1037">
        <f t="shared" si="213"/>
        <v>402726.04578894714</v>
      </c>
      <c r="AD1037" s="19">
        <v>2497.7700195299999</v>
      </c>
      <c r="AE1037" s="19">
        <v>60723.6445313</v>
      </c>
      <c r="AF1037">
        <f t="shared" si="219"/>
        <v>2.1461647183800129E-6</v>
      </c>
      <c r="AG1037" s="23">
        <f t="shared" si="214"/>
        <v>1.9521864825474027</v>
      </c>
      <c r="AH1037" s="25">
        <f t="shared" si="220"/>
        <v>6.6788812491961753</v>
      </c>
      <c r="AI1037" s="25">
        <f t="shared" si="215"/>
        <v>4.6905171284601254E-5</v>
      </c>
    </row>
    <row r="1038" spans="6:35" ht="15">
      <c r="F1038" s="5">
        <v>2006</v>
      </c>
      <c r="G1038" s="5">
        <v>2</v>
      </c>
      <c r="H1038" s="5">
        <v>0</v>
      </c>
      <c r="I1038" s="5">
        <v>44</v>
      </c>
      <c r="J1038" s="5">
        <v>1</v>
      </c>
      <c r="K1038" s="5">
        <v>-1.5950000286099999</v>
      </c>
      <c r="L1038" s="5">
        <v>0.11438869684899999</v>
      </c>
      <c r="M1038" s="5">
        <v>0</v>
      </c>
      <c r="N1038" s="8">
        <f t="shared" si="216"/>
        <v>1E-4</v>
      </c>
      <c r="O1038" s="5">
        <v>0</v>
      </c>
      <c r="P1038" s="5">
        <v>96.736587524399994</v>
      </c>
      <c r="Q1038" s="5">
        <v>8.5831422805800006</v>
      </c>
      <c r="R1038" s="5">
        <v>0</v>
      </c>
      <c r="S1038">
        <f t="shared" si="208"/>
        <v>5.9413998308355972E-6</v>
      </c>
      <c r="T1038">
        <f t="shared" si="209"/>
        <v>1164059.9128807276</v>
      </c>
      <c r="U1038">
        <f t="shared" si="210"/>
        <v>3495847.0217512534</v>
      </c>
      <c r="V1038" s="9">
        <v>964.22564697300004</v>
      </c>
      <c r="W1038" s="9">
        <v>60723.6445313</v>
      </c>
      <c r="X1038">
        <f t="shared" si="217"/>
        <v>2.8109351851152827E-7</v>
      </c>
      <c r="Y1038">
        <f t="shared" si="218"/>
        <v>12.757529705906473</v>
      </c>
      <c r="Z1038">
        <f t="shared" si="211"/>
        <v>1.2340421072902296E-4</v>
      </c>
      <c r="AA1038">
        <f t="shared" si="212"/>
        <v>1.7504920002306861E-5</v>
      </c>
      <c r="AB1038">
        <f>(1/(AA1038*k))*(LN((50-dTar)/(hTar-dTar)))</f>
        <v>249652.38609041239</v>
      </c>
      <c r="AC1038">
        <f t="shared" si="213"/>
        <v>402726.04578894714</v>
      </c>
      <c r="AD1038" s="19">
        <v>2497.7700195299999</v>
      </c>
      <c r="AE1038" s="19">
        <v>60723.6445313</v>
      </c>
      <c r="AF1038">
        <f t="shared" si="219"/>
        <v>2.1461647183800129E-6</v>
      </c>
      <c r="AG1038" s="23">
        <f t="shared" si="214"/>
        <v>1.7309871666507024</v>
      </c>
      <c r="AH1038" s="25">
        <f t="shared" si="220"/>
        <v>5.9221072542499114</v>
      </c>
      <c r="AI1038" s="25">
        <f t="shared" si="215"/>
        <v>4.6905171284601254E-5</v>
      </c>
    </row>
    <row r="1039" spans="6:35" ht="15">
      <c r="F1039" s="5">
        <v>2006</v>
      </c>
      <c r="G1039" s="5">
        <v>2</v>
      </c>
      <c r="H1039" s="5">
        <v>0</v>
      </c>
      <c r="I1039" s="5">
        <v>44</v>
      </c>
      <c r="J1039" s="5">
        <v>2</v>
      </c>
      <c r="K1039" s="5">
        <v>-2.0164999961899999</v>
      </c>
      <c r="L1039" s="5">
        <v>0.100609056652</v>
      </c>
      <c r="M1039" s="5">
        <v>0</v>
      </c>
      <c r="N1039" s="8">
        <f t="shared" si="216"/>
        <v>1E-4</v>
      </c>
      <c r="O1039" s="5">
        <v>0</v>
      </c>
      <c r="P1039" s="5">
        <v>96.736587524399994</v>
      </c>
      <c r="Q1039" s="5">
        <v>6.4537010192900004</v>
      </c>
      <c r="R1039" s="5">
        <v>0</v>
      </c>
      <c r="S1039">
        <f t="shared" si="208"/>
        <v>5.9413998308355972E-6</v>
      </c>
      <c r="T1039">
        <f t="shared" si="209"/>
        <v>1164059.9128807276</v>
      </c>
      <c r="U1039">
        <f t="shared" si="210"/>
        <v>3495847.0217512534</v>
      </c>
      <c r="V1039" s="9">
        <v>964.22564697300004</v>
      </c>
      <c r="W1039" s="9">
        <v>60723.6445313</v>
      </c>
      <c r="X1039">
        <f t="shared" si="217"/>
        <v>2.8109351851152827E-7</v>
      </c>
      <c r="Y1039">
        <f t="shared" si="218"/>
        <v>9.5924405975322404</v>
      </c>
      <c r="Z1039">
        <f t="shared" si="211"/>
        <v>1.2340421072902296E-4</v>
      </c>
      <c r="AA1039">
        <f t="shared" si="212"/>
        <v>1.7504920002306861E-5</v>
      </c>
      <c r="AB1039">
        <f>(1/(AA1039*k))*(LN((50-dTar)/(hTar-dTar)))</f>
        <v>249652.38609041239</v>
      </c>
      <c r="AC1039">
        <f t="shared" si="213"/>
        <v>402726.04578894714</v>
      </c>
      <c r="AD1039" s="19">
        <v>2497.7700195299999</v>
      </c>
      <c r="AE1039" s="19">
        <v>60723.6445313</v>
      </c>
      <c r="AF1039">
        <f t="shared" si="219"/>
        <v>2.1461647183800129E-6</v>
      </c>
      <c r="AG1039" s="23">
        <f t="shared" si="214"/>
        <v>1.3015365790996365</v>
      </c>
      <c r="AH1039" s="25">
        <f t="shared" si="220"/>
        <v>4.4528575169459614</v>
      </c>
      <c r="AI1039" s="25">
        <f t="shared" si="215"/>
        <v>4.6905171284601254E-5</v>
      </c>
    </row>
    <row r="1040" spans="6:35" ht="15">
      <c r="F1040" s="5">
        <v>2006</v>
      </c>
      <c r="G1040" s="5">
        <v>2</v>
      </c>
      <c r="H1040" s="5">
        <v>0</v>
      </c>
      <c r="I1040" s="5">
        <v>44</v>
      </c>
      <c r="J1040" s="5">
        <v>3</v>
      </c>
      <c r="K1040" s="5">
        <v>-2.80599999428</v>
      </c>
      <c r="L1040" s="5">
        <v>8.0224633216900001E-2</v>
      </c>
      <c r="M1040" s="5">
        <v>0</v>
      </c>
      <c r="N1040" s="8">
        <f t="shared" si="216"/>
        <v>1E-4</v>
      </c>
      <c r="O1040" s="5">
        <v>0</v>
      </c>
      <c r="P1040" s="5">
        <v>96.736587524399994</v>
      </c>
      <c r="Q1040" s="5">
        <v>8.5074338912999998</v>
      </c>
      <c r="R1040" s="5">
        <v>0</v>
      </c>
      <c r="S1040">
        <f t="shared" si="208"/>
        <v>5.9413998308355972E-6</v>
      </c>
      <c r="T1040">
        <f t="shared" si="209"/>
        <v>1164059.9128807276</v>
      </c>
      <c r="U1040">
        <f t="shared" si="210"/>
        <v>3495847.0217512534</v>
      </c>
      <c r="V1040" s="9">
        <v>964.22564697300004</v>
      </c>
      <c r="W1040" s="9">
        <v>60723.6445313</v>
      </c>
      <c r="X1040">
        <f t="shared" si="217"/>
        <v>2.8109351851152827E-7</v>
      </c>
      <c r="Y1040">
        <f t="shared" si="218"/>
        <v>12.645000751631619</v>
      </c>
      <c r="Z1040">
        <f t="shared" si="211"/>
        <v>1.2340421072902296E-4</v>
      </c>
      <c r="AA1040">
        <f t="shared" si="212"/>
        <v>1.7504920002306861E-5</v>
      </c>
      <c r="AB1040">
        <f>(1/(AA1040*k))*(LN((50-dTar)/(hTar-dTar)))</f>
        <v>249652.38609041239</v>
      </c>
      <c r="AC1040">
        <f t="shared" si="213"/>
        <v>402726.04578894714</v>
      </c>
      <c r="AD1040" s="19">
        <v>2497.7700195299999</v>
      </c>
      <c r="AE1040" s="19">
        <v>60723.6445313</v>
      </c>
      <c r="AF1040">
        <f t="shared" si="219"/>
        <v>2.1461647183800129E-6</v>
      </c>
      <c r="AG1040" s="23">
        <f t="shared" si="214"/>
        <v>1.7157188364788969</v>
      </c>
      <c r="AH1040" s="25">
        <f t="shared" si="220"/>
        <v>5.869870767109636</v>
      </c>
      <c r="AI1040" s="25">
        <f t="shared" si="215"/>
        <v>4.6905171284601254E-5</v>
      </c>
    </row>
    <row r="1041" spans="6:35" ht="15">
      <c r="F1041" s="5">
        <v>2006</v>
      </c>
      <c r="G1041" s="5">
        <v>2</v>
      </c>
      <c r="H1041" s="5">
        <v>0</v>
      </c>
      <c r="I1041" s="5">
        <v>44</v>
      </c>
      <c r="J1041" s="5">
        <v>4</v>
      </c>
      <c r="K1041" s="5">
        <v>-2.5704998969999999</v>
      </c>
      <c r="L1041" s="5">
        <v>8.8215634226799997E-2</v>
      </c>
      <c r="M1041" s="5">
        <v>2.0000000949899998E-3</v>
      </c>
      <c r="N1041" s="8">
        <f t="shared" si="216"/>
        <v>2.0000000949899998E-3</v>
      </c>
      <c r="O1041" s="5">
        <v>0</v>
      </c>
      <c r="P1041" s="5">
        <v>96.736587524399994</v>
      </c>
      <c r="Q1041" s="5">
        <v>5.5758996009799997</v>
      </c>
      <c r="R1041" s="5">
        <v>0</v>
      </c>
      <c r="S1041">
        <f t="shared" si="208"/>
        <v>1.1882800226044762E-4</v>
      </c>
      <c r="T1041">
        <f t="shared" si="209"/>
        <v>58202.99287968524</v>
      </c>
      <c r="U1041">
        <f t="shared" si="210"/>
        <v>174792.34278580037</v>
      </c>
      <c r="V1041" s="9">
        <v>959.47589111299999</v>
      </c>
      <c r="W1041" s="9">
        <v>51102.1328125</v>
      </c>
      <c r="X1041">
        <f t="shared" si="217"/>
        <v>4.4081224657295298E-6</v>
      </c>
      <c r="Y1041">
        <f t="shared" si="218"/>
        <v>7.5001937019383966</v>
      </c>
      <c r="Z1041">
        <f t="shared" si="211"/>
        <v>2.4680843318021185E-3</v>
      </c>
      <c r="AA1041">
        <f t="shared" si="212"/>
        <v>3.5009841667406067E-4</v>
      </c>
      <c r="AB1041">
        <f>(1/(AA1041*k))*(LN((50-dTar)/(hTar-dTar)))</f>
        <v>12482.618711658646</v>
      </c>
      <c r="AC1041">
        <f t="shared" si="213"/>
        <v>20136.301333073727</v>
      </c>
      <c r="AD1041" s="19">
        <v>2492.2116699200001</v>
      </c>
      <c r="AE1041" s="19">
        <v>17344.7382813</v>
      </c>
      <c r="AF1041">
        <f t="shared" si="219"/>
        <v>2.5016729134387913E-5</v>
      </c>
      <c r="AG1041" s="23">
        <f t="shared" si="214"/>
        <v>3.7220131540379953</v>
      </c>
      <c r="AH1041" s="25">
        <f t="shared" si="220"/>
        <v>5.1580760298223307</v>
      </c>
      <c r="AI1041" s="25">
        <f t="shared" si="215"/>
        <v>9.381034702472472E-4</v>
      </c>
    </row>
    <row r="1042" spans="6:35" ht="15">
      <c r="F1042" s="5">
        <v>2006</v>
      </c>
      <c r="G1042" s="5">
        <v>2</v>
      </c>
      <c r="H1042" s="5">
        <v>0</v>
      </c>
      <c r="I1042" s="5">
        <v>44</v>
      </c>
      <c r="J1042" s="5">
        <v>5</v>
      </c>
      <c r="K1042" s="5">
        <v>-2.9560000896499998</v>
      </c>
      <c r="L1042" s="5">
        <v>8.3998791873499998E-2</v>
      </c>
      <c r="M1042" s="5">
        <v>0</v>
      </c>
      <c r="N1042" s="8">
        <f t="shared" si="216"/>
        <v>1E-4</v>
      </c>
      <c r="O1042" s="5">
        <v>0</v>
      </c>
      <c r="P1042" s="5">
        <v>96.736587524399994</v>
      </c>
      <c r="Q1042" s="5">
        <v>7.4232645034800004</v>
      </c>
      <c r="R1042" s="5">
        <v>0</v>
      </c>
      <c r="S1042">
        <f t="shared" si="208"/>
        <v>5.9413998308355972E-6</v>
      </c>
      <c r="T1042">
        <f t="shared" si="209"/>
        <v>1164059.9128807276</v>
      </c>
      <c r="U1042">
        <f t="shared" si="210"/>
        <v>3495847.0217512534</v>
      </c>
      <c r="V1042" s="9">
        <v>964.22564697300004</v>
      </c>
      <c r="W1042" s="9">
        <v>60723.6445313</v>
      </c>
      <c r="X1042">
        <f t="shared" si="217"/>
        <v>2.8109351851152827E-7</v>
      </c>
      <c r="Y1042">
        <f t="shared" si="218"/>
        <v>11.033548591198199</v>
      </c>
      <c r="Z1042">
        <f t="shared" si="211"/>
        <v>1.2340421072902296E-4</v>
      </c>
      <c r="AA1042">
        <f t="shared" si="212"/>
        <v>1.7504920002306861E-5</v>
      </c>
      <c r="AB1042">
        <f>(1/(AA1042*k))*(LN((50-dTar)/(hTar-dTar)))</f>
        <v>249652.38609041239</v>
      </c>
      <c r="AC1042">
        <f t="shared" si="213"/>
        <v>402726.04578894714</v>
      </c>
      <c r="AD1042" s="19">
        <v>2497.7700195299999</v>
      </c>
      <c r="AE1042" s="19">
        <v>60723.6445313</v>
      </c>
      <c r="AF1042">
        <f t="shared" si="219"/>
        <v>2.1461647183800129E-6</v>
      </c>
      <c r="AG1042" s="23">
        <f t="shared" si="214"/>
        <v>1.4970712555063548</v>
      </c>
      <c r="AH1042" s="25">
        <f t="shared" si="220"/>
        <v>5.1218268472306061</v>
      </c>
      <c r="AI1042" s="25">
        <f t="shared" si="215"/>
        <v>4.6905171284601254E-5</v>
      </c>
    </row>
    <row r="1043" spans="6:35" ht="15">
      <c r="F1043" s="5">
        <v>2006</v>
      </c>
      <c r="G1043" s="5">
        <v>2</v>
      </c>
      <c r="H1043" s="5">
        <v>0</v>
      </c>
      <c r="I1043" s="5">
        <v>44</v>
      </c>
      <c r="J1043" s="5">
        <v>6</v>
      </c>
      <c r="K1043" s="5">
        <v>-4.5199999809299998</v>
      </c>
      <c r="L1043" s="5">
        <v>6.2239121645700002E-2</v>
      </c>
      <c r="M1043" s="5">
        <v>0</v>
      </c>
      <c r="N1043" s="8">
        <f t="shared" si="216"/>
        <v>1E-4</v>
      </c>
      <c r="O1043" s="5">
        <v>0</v>
      </c>
      <c r="P1043" s="5">
        <v>96.736587524399994</v>
      </c>
      <c r="Q1043" s="5">
        <v>8.4181451797500007</v>
      </c>
      <c r="R1043" s="5">
        <v>0</v>
      </c>
      <c r="S1043">
        <f t="shared" si="208"/>
        <v>5.9413998308355972E-6</v>
      </c>
      <c r="T1043">
        <f t="shared" si="209"/>
        <v>1164059.9128807276</v>
      </c>
      <c r="U1043">
        <f t="shared" si="210"/>
        <v>3495847.0217512534</v>
      </c>
      <c r="V1043" s="9">
        <v>964.22564697300004</v>
      </c>
      <c r="W1043" s="9">
        <v>60723.6445313</v>
      </c>
      <c r="X1043">
        <f t="shared" si="217"/>
        <v>2.8109351851152827E-7</v>
      </c>
      <c r="Y1043">
        <f t="shared" si="218"/>
        <v>12.512286723043449</v>
      </c>
      <c r="Z1043">
        <f t="shared" si="211"/>
        <v>1.2340421072902296E-4</v>
      </c>
      <c r="AA1043">
        <f t="shared" si="212"/>
        <v>1.7504920002306861E-5</v>
      </c>
      <c r="AB1043">
        <f>(1/(AA1043*k))*(LN((50-dTar)/(hTar-dTar)))</f>
        <v>249652.38609041239</v>
      </c>
      <c r="AC1043">
        <f t="shared" si="213"/>
        <v>402726.04578894714</v>
      </c>
      <c r="AD1043" s="19">
        <v>2497.7700195299999</v>
      </c>
      <c r="AE1043" s="19">
        <v>60723.6445313</v>
      </c>
      <c r="AF1043">
        <f t="shared" si="219"/>
        <v>2.1461647183800129E-6</v>
      </c>
      <c r="AG1043" s="23">
        <f t="shared" si="214"/>
        <v>1.6977117233765635</v>
      </c>
      <c r="AH1043" s="25">
        <f t="shared" si="220"/>
        <v>5.8082642704319243</v>
      </c>
      <c r="AI1043" s="25">
        <f t="shared" si="215"/>
        <v>4.6905171284601254E-5</v>
      </c>
    </row>
    <row r="1044" spans="6:35" ht="15">
      <c r="F1044" s="5">
        <v>2006</v>
      </c>
      <c r="G1044" s="5">
        <v>2</v>
      </c>
      <c r="H1044" s="5">
        <v>0</v>
      </c>
      <c r="I1044" s="5">
        <v>44</v>
      </c>
      <c r="J1044" s="5">
        <v>7</v>
      </c>
      <c r="K1044" s="5">
        <v>-5.4425001144399996</v>
      </c>
      <c r="L1044" s="5">
        <v>4.9273442477000003E-2</v>
      </c>
      <c r="M1044" s="5">
        <v>0</v>
      </c>
      <c r="N1044" s="8">
        <f t="shared" si="216"/>
        <v>1E-4</v>
      </c>
      <c r="O1044" s="5">
        <v>0</v>
      </c>
      <c r="P1044" s="5">
        <v>96.736587524399994</v>
      </c>
      <c r="Q1044" s="5">
        <v>6.2528138160699998</v>
      </c>
      <c r="R1044" s="5">
        <v>0</v>
      </c>
      <c r="S1044">
        <f t="shared" si="208"/>
        <v>5.9413998308355972E-6</v>
      </c>
      <c r="T1044">
        <f t="shared" si="209"/>
        <v>1164059.9128807276</v>
      </c>
      <c r="U1044">
        <f t="shared" si="210"/>
        <v>3495847.0217512534</v>
      </c>
      <c r="V1044" s="9">
        <v>964.22564697300004</v>
      </c>
      <c r="W1044" s="9">
        <v>60723.6445313</v>
      </c>
      <c r="X1044">
        <f t="shared" si="217"/>
        <v>2.8109351851152827E-7</v>
      </c>
      <c r="Y1044">
        <f t="shared" si="218"/>
        <v>9.2938524605961668</v>
      </c>
      <c r="Z1044">
        <f t="shared" si="211"/>
        <v>1.2340421072902296E-4</v>
      </c>
      <c r="AA1044">
        <f t="shared" si="212"/>
        <v>1.7504920002306861E-5</v>
      </c>
      <c r="AB1044">
        <f>(1/(AA1044*k))*(LN((50-dTar)/(hTar-dTar)))</f>
        <v>249652.38609041239</v>
      </c>
      <c r="AC1044">
        <f t="shared" si="213"/>
        <v>402726.04578894714</v>
      </c>
      <c r="AD1044" s="19">
        <v>2497.7700195299999</v>
      </c>
      <c r="AE1044" s="19">
        <v>60723.6445313</v>
      </c>
      <c r="AF1044">
        <f t="shared" si="219"/>
        <v>2.1461647183800129E-6</v>
      </c>
      <c r="AG1044" s="23">
        <f t="shared" si="214"/>
        <v>1.2610230749130702</v>
      </c>
      <c r="AH1044" s="25">
        <f t="shared" si="220"/>
        <v>4.314251453503803</v>
      </c>
      <c r="AI1044" s="25">
        <f t="shared" si="215"/>
        <v>4.6905171284601254E-5</v>
      </c>
    </row>
    <row r="1045" spans="6:35" ht="15">
      <c r="F1045" s="5">
        <v>2006</v>
      </c>
      <c r="G1045" s="5">
        <v>2</v>
      </c>
      <c r="H1045" s="5">
        <v>0</v>
      </c>
      <c r="I1045" s="5">
        <v>44</v>
      </c>
      <c r="J1045" s="5">
        <v>8</v>
      </c>
      <c r="K1045" s="5">
        <v>-5.7354998588599999</v>
      </c>
      <c r="L1045" s="5">
        <v>4.5396201312500002E-2</v>
      </c>
      <c r="M1045" s="5">
        <v>0</v>
      </c>
      <c r="N1045" s="8">
        <f t="shared" si="216"/>
        <v>1E-4</v>
      </c>
      <c r="O1045" s="5">
        <v>0</v>
      </c>
      <c r="P1045" s="5">
        <v>96.736587524399994</v>
      </c>
      <c r="Q1045" s="5">
        <v>3.94634795189</v>
      </c>
      <c r="R1045" s="5">
        <v>0</v>
      </c>
      <c r="S1045">
        <f t="shared" si="208"/>
        <v>5.9413998308355972E-6</v>
      </c>
      <c r="T1045">
        <f t="shared" si="209"/>
        <v>1164059.9128807276</v>
      </c>
      <c r="U1045">
        <f t="shared" si="210"/>
        <v>3495847.0217512534</v>
      </c>
      <c r="V1045" s="9">
        <v>964.22564697300004</v>
      </c>
      <c r="W1045" s="9">
        <v>60723.6445313</v>
      </c>
      <c r="X1045">
        <f t="shared" si="217"/>
        <v>2.8109351851152827E-7</v>
      </c>
      <c r="Y1045">
        <f t="shared" si="218"/>
        <v>5.8656433250548146</v>
      </c>
      <c r="Z1045">
        <f t="shared" si="211"/>
        <v>1.2340421072902296E-4</v>
      </c>
      <c r="AA1045">
        <f t="shared" si="212"/>
        <v>1.7504920002306861E-5</v>
      </c>
      <c r="AB1045">
        <f>(1/(AA1045*k))*(LN((50-dTar)/(hTar-dTar)))</f>
        <v>249652.38609041239</v>
      </c>
      <c r="AC1045">
        <f t="shared" si="213"/>
        <v>402726.04578894714</v>
      </c>
      <c r="AD1045" s="19">
        <v>2497.7700195299999</v>
      </c>
      <c r="AE1045" s="19">
        <v>60723.6445313</v>
      </c>
      <c r="AF1045">
        <f t="shared" si="219"/>
        <v>2.1461647183800129E-6</v>
      </c>
      <c r="AG1045" s="23">
        <f t="shared" si="214"/>
        <v>0.79587142290716717</v>
      </c>
      <c r="AH1045" s="25">
        <f t="shared" si="220"/>
        <v>2.7228601215850738</v>
      </c>
      <c r="AI1045" s="25">
        <f t="shared" si="215"/>
        <v>4.6905171284601254E-5</v>
      </c>
    </row>
    <row r="1046" spans="6:35" ht="15">
      <c r="F1046" s="5">
        <v>2006</v>
      </c>
      <c r="G1046" s="5">
        <v>2</v>
      </c>
      <c r="H1046" s="5">
        <v>0</v>
      </c>
      <c r="I1046" s="5">
        <v>44</v>
      </c>
      <c r="J1046" s="5">
        <v>9</v>
      </c>
      <c r="K1046" s="5">
        <v>-5.4215002059900002</v>
      </c>
      <c r="L1046" s="5">
        <v>4.5069739222500002E-2</v>
      </c>
      <c r="M1046" s="5">
        <v>0</v>
      </c>
      <c r="N1046" s="8">
        <f t="shared" si="216"/>
        <v>1E-4</v>
      </c>
      <c r="O1046" s="5">
        <v>0</v>
      </c>
      <c r="P1046" s="5">
        <v>96.736587524399994</v>
      </c>
      <c r="Q1046" s="5">
        <v>7.81703615189</v>
      </c>
      <c r="R1046" s="5">
        <v>18.132249832199999</v>
      </c>
      <c r="S1046">
        <f t="shared" si="208"/>
        <v>5.9413998308355972E-6</v>
      </c>
      <c r="T1046">
        <f t="shared" si="209"/>
        <v>1164059.9128807276</v>
      </c>
      <c r="U1046">
        <f t="shared" si="210"/>
        <v>3495847.0217512534</v>
      </c>
      <c r="V1046" s="9">
        <v>978.77142333999996</v>
      </c>
      <c r="W1046" s="9">
        <v>60723.6445313</v>
      </c>
      <c r="X1046">
        <f t="shared" si="217"/>
        <v>2.8109236920256433E-7</v>
      </c>
      <c r="Y1046">
        <f t="shared" si="218"/>
        <v>11.618806883524705</v>
      </c>
      <c r="Z1046">
        <f t="shared" si="211"/>
        <v>1.2340421072902296E-4</v>
      </c>
      <c r="AA1046">
        <f t="shared" si="212"/>
        <v>1.7504920002306861E-5</v>
      </c>
      <c r="AB1046">
        <f>(1/(AA1046*k))*(LN((50-dTar)/(hTar-dTar)))</f>
        <v>249652.38609041239</v>
      </c>
      <c r="AC1046">
        <f t="shared" si="213"/>
        <v>402726.04578894714</v>
      </c>
      <c r="AD1046" s="19">
        <v>2497.7700195299999</v>
      </c>
      <c r="AE1046" s="19">
        <v>60723.6445313</v>
      </c>
      <c r="AF1046">
        <f t="shared" si="219"/>
        <v>2.1461647183800129E-6</v>
      </c>
      <c r="AG1046" s="23">
        <f t="shared" si="214"/>
        <v>1.5764811896038669</v>
      </c>
      <c r="AH1046" s="25">
        <f t="shared" si="220"/>
        <v>5.3935065891944474</v>
      </c>
      <c r="AI1046" s="25">
        <f t="shared" si="215"/>
        <v>4.6905171284601254E-5</v>
      </c>
    </row>
    <row r="1047" spans="6:35" ht="15">
      <c r="F1047" s="5">
        <v>2006</v>
      </c>
      <c r="G1047" s="5">
        <v>2</v>
      </c>
      <c r="H1047" s="5">
        <v>0</v>
      </c>
      <c r="I1047" s="5">
        <v>44</v>
      </c>
      <c r="J1047" s="5">
        <v>10</v>
      </c>
      <c r="K1047" s="5">
        <v>-3.2460000514999998</v>
      </c>
      <c r="L1047" s="5">
        <v>6.97003006935E-2</v>
      </c>
      <c r="M1047" s="5">
        <v>0</v>
      </c>
      <c r="N1047" s="8">
        <f t="shared" si="216"/>
        <v>1E-4</v>
      </c>
      <c r="O1047" s="5">
        <v>0</v>
      </c>
      <c r="P1047" s="5">
        <v>96.736587524399994</v>
      </c>
      <c r="Q1047" s="5">
        <v>12.7904195786</v>
      </c>
      <c r="R1047" s="5">
        <v>147.251495361</v>
      </c>
      <c r="S1047">
        <f t="shared" si="208"/>
        <v>5.9413998308355972E-6</v>
      </c>
      <c r="T1047">
        <f t="shared" si="209"/>
        <v>1164059.9128807276</v>
      </c>
      <c r="U1047">
        <f t="shared" si="210"/>
        <v>3495847.0217512534</v>
      </c>
      <c r="V1047" s="9">
        <v>931.36401367200006</v>
      </c>
      <c r="W1047" s="9">
        <v>60723.6445313</v>
      </c>
      <c r="X1047">
        <f t="shared" si="217"/>
        <v>2.8109611505034958E-7</v>
      </c>
      <c r="Y1047">
        <f t="shared" si="218"/>
        <v>19.011090048145512</v>
      </c>
      <c r="Z1047">
        <f t="shared" si="211"/>
        <v>1.2340421072902296E-4</v>
      </c>
      <c r="AA1047">
        <f t="shared" si="212"/>
        <v>1.7504920002306861E-5</v>
      </c>
      <c r="AB1047">
        <f>(1/(AA1047*k))*(LN((50-dTar)/(hTar-dTar)))</f>
        <v>249652.38609041239</v>
      </c>
      <c r="AC1047">
        <f t="shared" si="213"/>
        <v>402726.04578894714</v>
      </c>
      <c r="AD1047" s="19">
        <v>2497.7700195299999</v>
      </c>
      <c r="AE1047" s="19">
        <v>60723.6445313</v>
      </c>
      <c r="AF1047">
        <f t="shared" si="219"/>
        <v>2.1461647183800129E-6</v>
      </c>
      <c r="AG1047" s="23">
        <f t="shared" si="214"/>
        <v>2.5794925550629961</v>
      </c>
      <c r="AH1047" s="25">
        <f t="shared" si="220"/>
        <v>8.825040339368833</v>
      </c>
      <c r="AI1047" s="25">
        <f t="shared" si="215"/>
        <v>4.6905171284601254E-5</v>
      </c>
    </row>
    <row r="1048" spans="6:35" ht="15">
      <c r="F1048" s="5">
        <v>2006</v>
      </c>
      <c r="G1048" s="5">
        <v>2</v>
      </c>
      <c r="H1048" s="5">
        <v>0</v>
      </c>
      <c r="I1048" s="5">
        <v>44</v>
      </c>
      <c r="J1048" s="5">
        <v>11</v>
      </c>
      <c r="K1048" s="5">
        <v>-1.1770000457800001</v>
      </c>
      <c r="L1048" s="5">
        <v>0.135897055268</v>
      </c>
      <c r="M1048" s="5">
        <v>0</v>
      </c>
      <c r="N1048" s="8">
        <f t="shared" si="216"/>
        <v>1E-4</v>
      </c>
      <c r="O1048" s="5">
        <v>0</v>
      </c>
      <c r="P1048" s="5">
        <v>96.736587524399994</v>
      </c>
      <c r="Q1048" s="5">
        <v>16.2101554871</v>
      </c>
      <c r="R1048" s="5">
        <v>432.447509766</v>
      </c>
      <c r="S1048">
        <f t="shared" si="208"/>
        <v>5.9413998308355972E-6</v>
      </c>
      <c r="T1048">
        <f t="shared" si="209"/>
        <v>1164059.9128807276</v>
      </c>
      <c r="U1048">
        <f t="shared" si="210"/>
        <v>3495847.0217512534</v>
      </c>
      <c r="V1048" s="9">
        <v>882.58551025400004</v>
      </c>
      <c r="W1048" s="9">
        <v>60723.6445313</v>
      </c>
      <c r="X1048">
        <f t="shared" si="217"/>
        <v>2.8109996933790822E-7</v>
      </c>
      <c r="Y1048">
        <f t="shared" si="218"/>
        <v>24.094188536458226</v>
      </c>
      <c r="Z1048">
        <f t="shared" si="211"/>
        <v>1.2340421072902296E-4</v>
      </c>
      <c r="AA1048">
        <f t="shared" si="212"/>
        <v>1.7504920002306861E-5</v>
      </c>
      <c r="AB1048">
        <f>(1/(AA1048*k))*(LN((50-dTar)/(hTar-dTar)))</f>
        <v>249652.38609041239</v>
      </c>
      <c r="AC1048">
        <f t="shared" si="213"/>
        <v>402726.04578894714</v>
      </c>
      <c r="AD1048" s="19">
        <v>2497.7700195299999</v>
      </c>
      <c r="AE1048" s="19">
        <v>60723.6445313</v>
      </c>
      <c r="AF1048">
        <f t="shared" si="219"/>
        <v>2.1461647183800129E-6</v>
      </c>
      <c r="AG1048" s="23">
        <f t="shared" si="214"/>
        <v>3.2691855013406164</v>
      </c>
      <c r="AH1048" s="25">
        <f t="shared" si="220"/>
        <v>11.184639346829234</v>
      </c>
      <c r="AI1048" s="25">
        <f t="shared" si="215"/>
        <v>4.6905171284601254E-5</v>
      </c>
    </row>
    <row r="1049" spans="6:35" ht="15">
      <c r="F1049" s="5">
        <v>2006</v>
      </c>
      <c r="G1049" s="5">
        <v>2</v>
      </c>
      <c r="H1049" s="5">
        <v>0</v>
      </c>
      <c r="I1049" s="5">
        <v>44</v>
      </c>
      <c r="J1049" s="5">
        <v>12</v>
      </c>
      <c r="K1049" s="5">
        <v>1.5095000267000001</v>
      </c>
      <c r="L1049" s="5">
        <v>0.24657106399500001</v>
      </c>
      <c r="M1049" s="5">
        <v>0</v>
      </c>
      <c r="N1049" s="8">
        <f t="shared" si="216"/>
        <v>1E-4</v>
      </c>
      <c r="O1049" s="5">
        <v>0</v>
      </c>
      <c r="P1049" s="5">
        <v>96.736587524399994</v>
      </c>
      <c r="Q1049" s="5">
        <v>17.583675384500001</v>
      </c>
      <c r="R1049" s="5">
        <v>807.1875</v>
      </c>
      <c r="S1049">
        <f t="shared" si="208"/>
        <v>5.9413998308355972E-6</v>
      </c>
      <c r="T1049">
        <f t="shared" si="209"/>
        <v>1164059.9128807276</v>
      </c>
      <c r="U1049">
        <f t="shared" si="210"/>
        <v>3495847.0217512534</v>
      </c>
      <c r="V1049" s="9">
        <v>865.20501708999996</v>
      </c>
      <c r="W1049" s="9">
        <v>60723.6445313</v>
      </c>
      <c r="X1049">
        <f t="shared" si="217"/>
        <v>2.8110134270239667E-7</v>
      </c>
      <c r="Y1049">
        <f t="shared" si="218"/>
        <v>26.135800914216485</v>
      </c>
      <c r="Z1049">
        <f t="shared" si="211"/>
        <v>1.2340421072902296E-4</v>
      </c>
      <c r="AA1049">
        <f t="shared" si="212"/>
        <v>1.7504920002306861E-5</v>
      </c>
      <c r="AB1049">
        <f>(1/(AA1049*k))*(LN((50-dTar)/(hTar-dTar)))</f>
        <v>249652.38609041239</v>
      </c>
      <c r="AC1049">
        <f t="shared" si="213"/>
        <v>402726.04578894714</v>
      </c>
      <c r="AD1049" s="19">
        <v>2497.7700195299999</v>
      </c>
      <c r="AE1049" s="19">
        <v>60723.6445313</v>
      </c>
      <c r="AF1049">
        <f t="shared" si="219"/>
        <v>2.1461647183800129E-6</v>
      </c>
      <c r="AG1049" s="23">
        <f t="shared" si="214"/>
        <v>3.5461987559943444</v>
      </c>
      <c r="AH1049" s="25">
        <f t="shared" si="220"/>
        <v>12.132365728927399</v>
      </c>
      <c r="AI1049" s="25">
        <f t="shared" si="215"/>
        <v>4.6905171284601254E-5</v>
      </c>
    </row>
    <row r="1050" spans="6:35" ht="15">
      <c r="F1050" s="5">
        <v>2006</v>
      </c>
      <c r="G1050" s="5">
        <v>2</v>
      </c>
      <c r="H1050" s="5">
        <v>0</v>
      </c>
      <c r="I1050" s="5">
        <v>44</v>
      </c>
      <c r="J1050" s="5">
        <v>13</v>
      </c>
      <c r="K1050" s="5">
        <v>3.1775000095400001</v>
      </c>
      <c r="L1050" s="5">
        <v>0.32995635271099999</v>
      </c>
      <c r="M1050" s="5">
        <v>1.0000000475E-3</v>
      </c>
      <c r="N1050" s="8">
        <f t="shared" si="216"/>
        <v>1.0000000475E-3</v>
      </c>
      <c r="O1050" s="5">
        <v>0</v>
      </c>
      <c r="P1050" s="5">
        <v>96.736587524399994</v>
      </c>
      <c r="Q1050" s="5">
        <v>19.9262256622</v>
      </c>
      <c r="R1050" s="5">
        <v>901.48748779300001</v>
      </c>
      <c r="S1050">
        <f t="shared" si="208"/>
        <v>5.9414001130520886E-5</v>
      </c>
      <c r="T1050">
        <f t="shared" si="209"/>
        <v>116405.98575878843</v>
      </c>
      <c r="U1050">
        <f t="shared" si="210"/>
        <v>349584.68556985282</v>
      </c>
      <c r="V1050" s="9">
        <v>864.30072021499996</v>
      </c>
      <c r="W1050" s="9">
        <v>60723.6445313</v>
      </c>
      <c r="X1050">
        <f t="shared" si="217"/>
        <v>2.4320684915296456E-6</v>
      </c>
      <c r="Y1050">
        <f t="shared" si="218"/>
        <v>27.795270479560589</v>
      </c>
      <c r="Z1050">
        <f t="shared" si="211"/>
        <v>1.2340421659072294E-3</v>
      </c>
      <c r="AA1050">
        <f t="shared" si="212"/>
        <v>1.7504920833790556E-4</v>
      </c>
      <c r="AB1050">
        <f>(1/(AA1050*k))*(LN((50-dTar)/(hTar-dTar)))</f>
        <v>24965.23742319247</v>
      </c>
      <c r="AC1050">
        <f t="shared" si="213"/>
        <v>40272.602665946091</v>
      </c>
      <c r="AD1050" s="19">
        <v>2496.0991210900002</v>
      </c>
      <c r="AE1050" s="19">
        <v>34689.4765625</v>
      </c>
      <c r="AF1050">
        <f t="shared" si="219"/>
        <v>1.2910192587894617E-5</v>
      </c>
      <c r="AG1050" s="23">
        <f t="shared" si="214"/>
        <v>13.343757316360195</v>
      </c>
      <c r="AH1050" s="25">
        <f t="shared" si="220"/>
        <v>18.836687389305936</v>
      </c>
      <c r="AI1050" s="25">
        <f t="shared" si="215"/>
        <v>4.6905173512596878E-4</v>
      </c>
    </row>
    <row r="1051" spans="6:35" ht="15">
      <c r="F1051" s="5">
        <v>2006</v>
      </c>
      <c r="G1051" s="5">
        <v>2</v>
      </c>
      <c r="H1051" s="5">
        <v>0</v>
      </c>
      <c r="I1051" s="5">
        <v>44</v>
      </c>
      <c r="J1051" s="5">
        <v>14</v>
      </c>
      <c r="K1051" s="5">
        <v>3.6705000400499999</v>
      </c>
      <c r="L1051" s="5">
        <v>0.34313336014700002</v>
      </c>
      <c r="M1051" s="5">
        <v>0</v>
      </c>
      <c r="N1051" s="8">
        <f t="shared" si="216"/>
        <v>1E-4</v>
      </c>
      <c r="O1051" s="5">
        <v>0</v>
      </c>
      <c r="P1051" s="5">
        <v>96.736587524399994</v>
      </c>
      <c r="Q1051" s="5">
        <v>22.251800537099999</v>
      </c>
      <c r="R1051" s="5">
        <v>836.29748535199997</v>
      </c>
      <c r="S1051">
        <f t="shared" si="208"/>
        <v>5.9413998308355972E-6</v>
      </c>
      <c r="T1051">
        <f t="shared" si="209"/>
        <v>1164059.9128807276</v>
      </c>
      <c r="U1051">
        <f t="shared" si="210"/>
        <v>3495847.0217512534</v>
      </c>
      <c r="V1051" s="9">
        <v>866.61938476600005</v>
      </c>
      <c r="W1051" s="9">
        <v>60723.6445313</v>
      </c>
      <c r="X1051">
        <f t="shared" si="217"/>
        <v>2.8110123094198572E-7</v>
      </c>
      <c r="Y1051">
        <f t="shared" si="218"/>
        <v>33.074343312499408</v>
      </c>
      <c r="Z1051">
        <f t="shared" si="211"/>
        <v>1.2340421072902296E-4</v>
      </c>
      <c r="AA1051">
        <f t="shared" si="212"/>
        <v>1.7504920002306861E-5</v>
      </c>
      <c r="AB1051">
        <f>(1/(AA1051*k))*(LN((50-dTar)/(hTar-dTar)))</f>
        <v>249652.38609041239</v>
      </c>
      <c r="AC1051">
        <f t="shared" si="213"/>
        <v>402726.04578894714</v>
      </c>
      <c r="AD1051" s="19">
        <v>2497.7700195299999</v>
      </c>
      <c r="AE1051" s="19">
        <v>60723.6445313</v>
      </c>
      <c r="AF1051">
        <f t="shared" si="219"/>
        <v>2.1461647183800129E-6</v>
      </c>
      <c r="AG1051" s="23">
        <f t="shared" si="214"/>
        <v>4.4876449547148463</v>
      </c>
      <c r="AH1051" s="25">
        <f t="shared" si="220"/>
        <v>15.353270811497396</v>
      </c>
      <c r="AI1051" s="25">
        <f t="shared" si="215"/>
        <v>4.6905171284601254E-5</v>
      </c>
    </row>
    <row r="1052" spans="6:35" ht="15">
      <c r="F1052" s="5">
        <v>2006</v>
      </c>
      <c r="G1052" s="5">
        <v>2</v>
      </c>
      <c r="H1052" s="5">
        <v>0</v>
      </c>
      <c r="I1052" s="5">
        <v>44</v>
      </c>
      <c r="J1052" s="5">
        <v>15</v>
      </c>
      <c r="K1052" s="5">
        <v>3.8129999637599998</v>
      </c>
      <c r="L1052" s="5">
        <v>0.354826241732</v>
      </c>
      <c r="M1052" s="5">
        <v>0</v>
      </c>
      <c r="N1052" s="8">
        <f t="shared" si="216"/>
        <v>1E-4</v>
      </c>
      <c r="O1052" s="5">
        <v>0</v>
      </c>
      <c r="P1052" s="5">
        <v>96.736587524399994</v>
      </c>
      <c r="Q1052" s="5">
        <v>20.5465393066</v>
      </c>
      <c r="R1052" s="5">
        <v>582.09747314499998</v>
      </c>
      <c r="S1052">
        <f t="shared" si="208"/>
        <v>5.9413998308355972E-6</v>
      </c>
      <c r="T1052">
        <f t="shared" si="209"/>
        <v>1164059.9128807276</v>
      </c>
      <c r="U1052">
        <f t="shared" si="210"/>
        <v>3495847.0217512534</v>
      </c>
      <c r="V1052" s="9">
        <v>875.15795898399995</v>
      </c>
      <c r="W1052" s="9">
        <v>60723.6445313</v>
      </c>
      <c r="X1052">
        <f t="shared" si="217"/>
        <v>2.8110055624338407E-7</v>
      </c>
      <c r="Y1052">
        <f t="shared" si="218"/>
        <v>30.53966354189831</v>
      </c>
      <c r="Z1052">
        <f t="shared" si="211"/>
        <v>1.2340421072902296E-4</v>
      </c>
      <c r="AA1052">
        <f t="shared" si="212"/>
        <v>1.7504920002306861E-5</v>
      </c>
      <c r="AB1052">
        <f>(1/(AA1052*k))*(LN((50-dTar)/(hTar-dTar)))</f>
        <v>249652.38609041239</v>
      </c>
      <c r="AC1052">
        <f t="shared" si="213"/>
        <v>402726.04578894714</v>
      </c>
      <c r="AD1052" s="19">
        <v>2497.7700195299999</v>
      </c>
      <c r="AE1052" s="19">
        <v>60723.6445313</v>
      </c>
      <c r="AF1052">
        <f t="shared" si="219"/>
        <v>2.1461647183800129E-6</v>
      </c>
      <c r="AG1052" s="23">
        <f t="shared" si="214"/>
        <v>4.1437305562676041</v>
      </c>
      <c r="AH1052" s="25">
        <f t="shared" si="220"/>
        <v>14.176660150757359</v>
      </c>
      <c r="AI1052" s="25">
        <f t="shared" si="215"/>
        <v>4.6905171284601254E-5</v>
      </c>
    </row>
    <row r="1053" spans="6:35" ht="15">
      <c r="F1053" s="5">
        <v>2006</v>
      </c>
      <c r="G1053" s="5">
        <v>2</v>
      </c>
      <c r="H1053" s="5">
        <v>0</v>
      </c>
      <c r="I1053" s="5">
        <v>44</v>
      </c>
      <c r="J1053" s="5">
        <v>16</v>
      </c>
      <c r="K1053" s="5">
        <v>3.84599995613</v>
      </c>
      <c r="L1053" s="5">
        <v>0.35307824611700001</v>
      </c>
      <c r="M1053" s="5">
        <v>0</v>
      </c>
      <c r="N1053" s="8">
        <f t="shared" si="216"/>
        <v>1E-4</v>
      </c>
      <c r="O1053" s="5">
        <v>0</v>
      </c>
      <c r="P1053" s="5">
        <v>96.736587524399994</v>
      </c>
      <c r="Q1053" s="5">
        <v>17.743240356400001</v>
      </c>
      <c r="R1053" s="5">
        <v>329.84500122100002</v>
      </c>
      <c r="S1053">
        <f t="shared" si="208"/>
        <v>5.9413998308355972E-6</v>
      </c>
      <c r="T1053">
        <f t="shared" si="209"/>
        <v>1164059.9128807276</v>
      </c>
      <c r="U1053">
        <f t="shared" si="210"/>
        <v>3495847.0217512534</v>
      </c>
      <c r="V1053" s="9">
        <v>897.5625</v>
      </c>
      <c r="W1053" s="9">
        <v>60723.6445313</v>
      </c>
      <c r="X1053">
        <f t="shared" si="217"/>
        <v>2.8109878590320477E-7</v>
      </c>
      <c r="Y1053">
        <f t="shared" si="218"/>
        <v>26.372856409066884</v>
      </c>
      <c r="Z1053">
        <f t="shared" si="211"/>
        <v>1.2340421072902296E-4</v>
      </c>
      <c r="AA1053">
        <f t="shared" si="212"/>
        <v>1.7504920002306861E-5</v>
      </c>
      <c r="AB1053">
        <f>(1/(AA1053*k))*(LN((50-dTar)/(hTar-dTar)))</f>
        <v>249652.38609041239</v>
      </c>
      <c r="AC1053">
        <f t="shared" si="213"/>
        <v>402726.04578894714</v>
      </c>
      <c r="AD1053" s="19">
        <v>2497.7700195299999</v>
      </c>
      <c r="AE1053" s="19">
        <v>60723.6445313</v>
      </c>
      <c r="AF1053">
        <f t="shared" si="219"/>
        <v>2.1461647183800129E-6</v>
      </c>
      <c r="AG1053" s="23">
        <f t="shared" si="214"/>
        <v>3.5783632916708785</v>
      </c>
      <c r="AH1053" s="25">
        <f t="shared" si="220"/>
        <v>12.242408041042367</v>
      </c>
      <c r="AI1053" s="25">
        <f t="shared" si="215"/>
        <v>4.6905171284601254E-5</v>
      </c>
    </row>
    <row r="1054" spans="6:35" ht="15">
      <c r="F1054" s="5">
        <v>2006</v>
      </c>
      <c r="G1054" s="5">
        <v>2</v>
      </c>
      <c r="H1054" s="5">
        <v>0</v>
      </c>
      <c r="I1054" s="5">
        <v>44</v>
      </c>
      <c r="J1054" s="5">
        <v>17</v>
      </c>
      <c r="K1054" s="5">
        <v>3.7495000362400002</v>
      </c>
      <c r="L1054" s="5">
        <v>0.34165546297999999</v>
      </c>
      <c r="M1054" s="5">
        <v>0</v>
      </c>
      <c r="N1054" s="8">
        <f t="shared" si="216"/>
        <v>1E-4</v>
      </c>
      <c r="O1054" s="5">
        <v>0</v>
      </c>
      <c r="P1054" s="5">
        <v>96.736587524399994</v>
      </c>
      <c r="Q1054" s="5">
        <v>12.2937803268</v>
      </c>
      <c r="R1054" s="5">
        <v>199.92625427199999</v>
      </c>
      <c r="S1054">
        <f t="shared" si="208"/>
        <v>5.9413998308355972E-6</v>
      </c>
      <c r="T1054">
        <f t="shared" si="209"/>
        <v>1164059.9128807276</v>
      </c>
      <c r="U1054">
        <f t="shared" si="210"/>
        <v>3495847.0217512534</v>
      </c>
      <c r="V1054" s="9">
        <v>924.60375976600005</v>
      </c>
      <c r="W1054" s="9">
        <v>60723.6445313</v>
      </c>
      <c r="X1054">
        <f t="shared" si="217"/>
        <v>2.8109664921300212E-7</v>
      </c>
      <c r="Y1054">
        <f t="shared" si="218"/>
        <v>18.272925246410811</v>
      </c>
      <c r="Z1054">
        <f t="shared" si="211"/>
        <v>1.2340421072902296E-4</v>
      </c>
      <c r="AA1054">
        <f t="shared" si="212"/>
        <v>1.7504920002306861E-5</v>
      </c>
      <c r="AB1054">
        <f>(1/(AA1054*k))*(LN((50-dTar)/(hTar-dTar)))</f>
        <v>249652.38609041239</v>
      </c>
      <c r="AC1054">
        <f t="shared" si="213"/>
        <v>402726.04578894714</v>
      </c>
      <c r="AD1054" s="19">
        <v>2497.7700195299999</v>
      </c>
      <c r="AE1054" s="19">
        <v>60723.6445313</v>
      </c>
      <c r="AF1054">
        <f t="shared" si="219"/>
        <v>2.1461647183800129E-6</v>
      </c>
      <c r="AG1054" s="23">
        <f t="shared" si="214"/>
        <v>2.4793357199913557</v>
      </c>
      <c r="AH1054" s="25">
        <f t="shared" si="220"/>
        <v>8.4823806530534558</v>
      </c>
      <c r="AI1054" s="25">
        <f t="shared" si="215"/>
        <v>4.6905171284601254E-5</v>
      </c>
    </row>
    <row r="1055" spans="6:35" ht="15">
      <c r="F1055" s="5">
        <v>2006</v>
      </c>
      <c r="G1055" s="5">
        <v>2</v>
      </c>
      <c r="H1055" s="5">
        <v>0</v>
      </c>
      <c r="I1055" s="5">
        <v>44</v>
      </c>
      <c r="J1055" s="5">
        <v>18</v>
      </c>
      <c r="K1055" s="5">
        <v>2.7409999370599998</v>
      </c>
      <c r="L1055" s="5">
        <v>0.283472836018</v>
      </c>
      <c r="M1055" s="5">
        <v>0</v>
      </c>
      <c r="N1055" s="8">
        <f t="shared" si="216"/>
        <v>1E-4</v>
      </c>
      <c r="O1055" s="5">
        <v>0</v>
      </c>
      <c r="P1055" s="5">
        <v>96.736587524399994</v>
      </c>
      <c r="Q1055" s="5">
        <v>3.52459192276</v>
      </c>
      <c r="R1055" s="5">
        <v>18.206050872799999</v>
      </c>
      <c r="S1055">
        <f t="shared" si="208"/>
        <v>5.9413998308355972E-6</v>
      </c>
      <c r="T1055">
        <f t="shared" si="209"/>
        <v>1164059.9128807276</v>
      </c>
      <c r="U1055">
        <f t="shared" si="210"/>
        <v>3495847.0217512534</v>
      </c>
      <c r="V1055" s="9">
        <v>964.22564697300004</v>
      </c>
      <c r="W1055" s="9">
        <v>60723.6445313</v>
      </c>
      <c r="X1055">
        <f t="shared" si="217"/>
        <v>2.8109351851152827E-7</v>
      </c>
      <c r="Y1055">
        <f t="shared" si="218"/>
        <v>5.2387674217571307</v>
      </c>
      <c r="Z1055">
        <f t="shared" si="211"/>
        <v>1.2340421072902296E-4</v>
      </c>
      <c r="AA1055">
        <f t="shared" si="212"/>
        <v>1.7504920002306861E-5</v>
      </c>
      <c r="AB1055">
        <f>(1/(AA1055*k))*(LN((50-dTar)/(hTar-dTar)))</f>
        <v>249652.38609041239</v>
      </c>
      <c r="AC1055">
        <f t="shared" si="213"/>
        <v>402726.04578894714</v>
      </c>
      <c r="AD1055" s="19">
        <v>2497.7700195299999</v>
      </c>
      <c r="AE1055" s="19">
        <v>60723.6445313</v>
      </c>
      <c r="AF1055">
        <f t="shared" si="219"/>
        <v>2.1461647183800129E-6</v>
      </c>
      <c r="AG1055" s="23">
        <f t="shared" si="214"/>
        <v>0.7108146628050549</v>
      </c>
      <c r="AH1055" s="25">
        <f t="shared" si="220"/>
        <v>2.4318612824669565</v>
      </c>
      <c r="AI1055" s="25">
        <f t="shared" si="215"/>
        <v>4.6905171284601254E-5</v>
      </c>
    </row>
    <row r="1056" spans="6:35" ht="15">
      <c r="F1056" s="5">
        <v>2006</v>
      </c>
      <c r="G1056" s="5">
        <v>2</v>
      </c>
      <c r="H1056" s="5">
        <v>0</v>
      </c>
      <c r="I1056" s="5">
        <v>44</v>
      </c>
      <c r="J1056" s="5">
        <v>19</v>
      </c>
      <c r="K1056" s="5">
        <v>2.2839999198899998</v>
      </c>
      <c r="L1056" s="5">
        <v>0.256099700928</v>
      </c>
      <c r="M1056" s="5">
        <v>0</v>
      </c>
      <c r="N1056" s="8">
        <f t="shared" si="216"/>
        <v>1E-4</v>
      </c>
      <c r="O1056" s="5">
        <v>0</v>
      </c>
      <c r="P1056" s="5">
        <v>96.736587524399994</v>
      </c>
      <c r="Q1056" s="5">
        <v>1.34451699257</v>
      </c>
      <c r="R1056" s="5">
        <v>0</v>
      </c>
      <c r="S1056">
        <f t="shared" si="208"/>
        <v>5.9413998308355972E-6</v>
      </c>
      <c r="T1056">
        <f t="shared" si="209"/>
        <v>1164059.9128807276</v>
      </c>
      <c r="U1056">
        <f t="shared" si="210"/>
        <v>3495847.0217512534</v>
      </c>
      <c r="V1056" s="9">
        <v>964.22564697300004</v>
      </c>
      <c r="W1056" s="9">
        <v>60723.6445313</v>
      </c>
      <c r="X1056">
        <f t="shared" si="217"/>
        <v>2.8109351851152827E-7</v>
      </c>
      <c r="Y1056">
        <f t="shared" si="218"/>
        <v>1.9984191001490332</v>
      </c>
      <c r="Z1056">
        <f t="shared" si="211"/>
        <v>1.2340421072902296E-4</v>
      </c>
      <c r="AA1056">
        <f t="shared" si="212"/>
        <v>1.7504920002306861E-5</v>
      </c>
      <c r="AB1056">
        <f>(1/(AA1056*k))*(LN((50-dTar)/(hTar-dTar)))</f>
        <v>249652.38609041239</v>
      </c>
      <c r="AC1056">
        <f t="shared" si="213"/>
        <v>402726.04578894714</v>
      </c>
      <c r="AD1056" s="19">
        <v>2497.7700195299999</v>
      </c>
      <c r="AE1056" s="19">
        <v>60723.6445313</v>
      </c>
      <c r="AF1056">
        <f t="shared" si="219"/>
        <v>2.1461647183800129E-6</v>
      </c>
      <c r="AG1056" s="23">
        <f t="shared" si="214"/>
        <v>0.2711526365755641</v>
      </c>
      <c r="AH1056" s="25">
        <f t="shared" si="220"/>
        <v>0.92767585283731524</v>
      </c>
      <c r="AI1056" s="25">
        <f t="shared" si="215"/>
        <v>4.6905171284601254E-5</v>
      </c>
    </row>
    <row r="1057" spans="6:35" ht="15">
      <c r="F1057" s="5">
        <v>2006</v>
      </c>
      <c r="G1057" s="5">
        <v>2</v>
      </c>
      <c r="H1057" s="5">
        <v>0</v>
      </c>
      <c r="I1057" s="5">
        <v>44</v>
      </c>
      <c r="J1057" s="5">
        <v>20</v>
      </c>
      <c r="K1057" s="5">
        <v>1.8715000152600001</v>
      </c>
      <c r="L1057" s="5">
        <v>0.22484844923</v>
      </c>
      <c r="M1057" s="5">
        <v>0</v>
      </c>
      <c r="N1057" s="8">
        <f t="shared" si="216"/>
        <v>1E-4</v>
      </c>
      <c r="O1057" s="5">
        <v>0</v>
      </c>
      <c r="P1057" s="5">
        <v>96.736587524399994</v>
      </c>
      <c r="Q1057" s="5">
        <v>1.1680254936200001</v>
      </c>
      <c r="R1057" s="5">
        <v>0</v>
      </c>
      <c r="S1057">
        <f t="shared" si="208"/>
        <v>5.9413998308355972E-6</v>
      </c>
      <c r="T1057">
        <f t="shared" si="209"/>
        <v>1164059.9128807276</v>
      </c>
      <c r="U1057">
        <f t="shared" si="210"/>
        <v>3495847.0217512534</v>
      </c>
      <c r="V1057" s="9">
        <v>964.22564697300004</v>
      </c>
      <c r="W1057" s="9">
        <v>60723.6445313</v>
      </c>
      <c r="X1057">
        <f t="shared" si="217"/>
        <v>2.8109351851152827E-7</v>
      </c>
      <c r="Y1057">
        <f t="shared" si="218"/>
        <v>1.7360914505434817</v>
      </c>
      <c r="Z1057">
        <f t="shared" si="211"/>
        <v>1.2340421072902296E-4</v>
      </c>
      <c r="AA1057">
        <f t="shared" si="212"/>
        <v>1.7504920002306861E-5</v>
      </c>
      <c r="AB1057">
        <f>(1/(AA1057*k))*(LN((50-dTar)/(hTar-dTar)))</f>
        <v>249652.38609041239</v>
      </c>
      <c r="AC1057">
        <f t="shared" si="213"/>
        <v>402726.04578894714</v>
      </c>
      <c r="AD1057" s="19">
        <v>2497.7700195299999</v>
      </c>
      <c r="AE1057" s="19">
        <v>60723.6445313</v>
      </c>
      <c r="AF1057">
        <f t="shared" si="219"/>
        <v>2.1461647183800129E-6</v>
      </c>
      <c r="AG1057" s="23">
        <f t="shared" si="214"/>
        <v>0.23555908473655726</v>
      </c>
      <c r="AH1057" s="25">
        <f t="shared" si="220"/>
        <v>0.80590208373528349</v>
      </c>
      <c r="AI1057" s="25">
        <f t="shared" si="215"/>
        <v>4.6905171284601254E-5</v>
      </c>
    </row>
    <row r="1058" spans="6:35" ht="15">
      <c r="F1058" s="5">
        <v>2006</v>
      </c>
      <c r="G1058" s="5">
        <v>2</v>
      </c>
      <c r="H1058" s="5">
        <v>0</v>
      </c>
      <c r="I1058" s="5">
        <v>44</v>
      </c>
      <c r="J1058" s="5">
        <v>21</v>
      </c>
      <c r="K1058" s="5">
        <v>1.5789999961900001</v>
      </c>
      <c r="L1058" s="5">
        <v>0.196491494775</v>
      </c>
      <c r="M1058" s="5">
        <v>0</v>
      </c>
      <c r="N1058" s="8">
        <f t="shared" si="216"/>
        <v>1E-4</v>
      </c>
      <c r="O1058" s="5">
        <v>0</v>
      </c>
      <c r="P1058" s="5">
        <v>96.736587524399994</v>
      </c>
      <c r="Q1058" s="5">
        <v>1.19605851173</v>
      </c>
      <c r="R1058" s="5">
        <v>0</v>
      </c>
      <c r="S1058">
        <f t="shared" si="208"/>
        <v>5.9413998308355972E-6</v>
      </c>
      <c r="T1058">
        <f t="shared" si="209"/>
        <v>1164059.9128807276</v>
      </c>
      <c r="U1058">
        <f t="shared" si="210"/>
        <v>3495847.0217512534</v>
      </c>
      <c r="V1058" s="9">
        <v>964.22564697300004</v>
      </c>
      <c r="W1058" s="9">
        <v>60723.6445313</v>
      </c>
      <c r="X1058">
        <f t="shared" si="217"/>
        <v>2.8109351851152827E-7</v>
      </c>
      <c r="Y1058">
        <f t="shared" si="218"/>
        <v>1.777758249204586</v>
      </c>
      <c r="Z1058">
        <f t="shared" si="211"/>
        <v>1.2340421072902296E-4</v>
      </c>
      <c r="AA1058">
        <f t="shared" si="212"/>
        <v>1.7504920002306861E-5</v>
      </c>
      <c r="AB1058">
        <f>(1/(AA1058*k))*(LN((50-dTar)/(hTar-dTar)))</f>
        <v>249652.38609041239</v>
      </c>
      <c r="AC1058">
        <f t="shared" si="213"/>
        <v>402726.04578894714</v>
      </c>
      <c r="AD1058" s="19">
        <v>2497.7700195299999</v>
      </c>
      <c r="AE1058" s="19">
        <v>60723.6445313</v>
      </c>
      <c r="AF1058">
        <f t="shared" si="219"/>
        <v>2.1461647183800129E-6</v>
      </c>
      <c r="AG1058" s="23">
        <f t="shared" si="214"/>
        <v>0.24121258470249488</v>
      </c>
      <c r="AH1058" s="25">
        <f t="shared" si="220"/>
        <v>0.82524401405413306</v>
      </c>
      <c r="AI1058" s="25">
        <f t="shared" si="215"/>
        <v>4.6905171284601254E-5</v>
      </c>
    </row>
    <row r="1059" spans="6:35" ht="15">
      <c r="F1059" s="5">
        <v>2006</v>
      </c>
      <c r="G1059" s="5">
        <v>2</v>
      </c>
      <c r="H1059" s="5">
        <v>0</v>
      </c>
      <c r="I1059" s="5">
        <v>44</v>
      </c>
      <c r="J1059" s="5">
        <v>22</v>
      </c>
      <c r="K1059" s="5">
        <v>1.37349998951</v>
      </c>
      <c r="L1059" s="5">
        <v>0.18517787754500001</v>
      </c>
      <c r="M1059" s="5">
        <v>0</v>
      </c>
      <c r="N1059" s="8">
        <f t="shared" si="216"/>
        <v>1E-4</v>
      </c>
      <c r="O1059" s="5">
        <v>0</v>
      </c>
      <c r="P1059" s="5">
        <v>96.736587524399994</v>
      </c>
      <c r="Q1059" s="5">
        <v>1.1889774799299999</v>
      </c>
      <c r="R1059" s="5">
        <v>0</v>
      </c>
      <c r="S1059">
        <f t="shared" si="208"/>
        <v>5.9413998308355972E-6</v>
      </c>
      <c r="T1059">
        <f t="shared" si="209"/>
        <v>1164059.9128807276</v>
      </c>
      <c r="U1059">
        <f t="shared" si="210"/>
        <v>3495847.0217512534</v>
      </c>
      <c r="V1059" s="9">
        <v>964.22564697300004</v>
      </c>
      <c r="W1059" s="9">
        <v>60723.6445313</v>
      </c>
      <c r="X1059">
        <f t="shared" si="217"/>
        <v>2.8109351851152827E-7</v>
      </c>
      <c r="Y1059">
        <f t="shared" si="218"/>
        <v>1.7672333772423254</v>
      </c>
      <c r="Z1059">
        <f t="shared" si="211"/>
        <v>1.2340421072902296E-4</v>
      </c>
      <c r="AA1059">
        <f t="shared" si="212"/>
        <v>1.7504920002306861E-5</v>
      </c>
      <c r="AB1059">
        <f>(1/(AA1059*k))*(LN((50-dTar)/(hTar-dTar)))</f>
        <v>249652.38609041239</v>
      </c>
      <c r="AC1059">
        <f t="shared" si="213"/>
        <v>402726.04578894714</v>
      </c>
      <c r="AD1059" s="19">
        <v>2497.7700195299999</v>
      </c>
      <c r="AE1059" s="19">
        <v>60723.6445313</v>
      </c>
      <c r="AF1059">
        <f t="shared" si="219"/>
        <v>2.1461647183800129E-6</v>
      </c>
      <c r="AG1059" s="23">
        <f t="shared" si="214"/>
        <v>0.23978453250765028</v>
      </c>
      <c r="AH1059" s="25">
        <f t="shared" si="220"/>
        <v>0.82035831736875531</v>
      </c>
      <c r="AI1059" s="25">
        <f t="shared" si="215"/>
        <v>4.6905171284601254E-5</v>
      </c>
    </row>
    <row r="1060" spans="6:35" ht="15">
      <c r="F1060" s="5">
        <v>2006</v>
      </c>
      <c r="G1060" s="5">
        <v>2</v>
      </c>
      <c r="H1060" s="5">
        <v>0</v>
      </c>
      <c r="I1060" s="5">
        <v>44</v>
      </c>
      <c r="J1060" s="5">
        <v>23</v>
      </c>
      <c r="K1060" s="5">
        <v>1.2130000591300001</v>
      </c>
      <c r="L1060" s="5">
        <v>0.18371741473700001</v>
      </c>
      <c r="M1060" s="5">
        <v>0</v>
      </c>
      <c r="N1060" s="8">
        <f t="shared" si="216"/>
        <v>1E-4</v>
      </c>
      <c r="O1060" s="5">
        <v>0</v>
      </c>
      <c r="P1060" s="5">
        <v>96.736587524399994</v>
      </c>
      <c r="Q1060" s="5">
        <v>1.12243545055</v>
      </c>
      <c r="R1060" s="5">
        <v>0</v>
      </c>
      <c r="S1060">
        <f t="shared" si="208"/>
        <v>5.9413998308355972E-6</v>
      </c>
      <c r="T1060">
        <f t="shared" si="209"/>
        <v>1164059.9128807276</v>
      </c>
      <c r="U1060">
        <f t="shared" si="210"/>
        <v>3495847.0217512534</v>
      </c>
      <c r="V1060" s="9">
        <v>964.22564697300004</v>
      </c>
      <c r="W1060" s="9">
        <v>60723.6445313</v>
      </c>
      <c r="X1060">
        <f t="shared" si="217"/>
        <v>2.8109351851152827E-7</v>
      </c>
      <c r="Y1060">
        <f t="shared" si="218"/>
        <v>1.6683288165632633</v>
      </c>
      <c r="Z1060">
        <f t="shared" si="211"/>
        <v>1.2340421072902296E-4</v>
      </c>
      <c r="AA1060">
        <f t="shared" si="212"/>
        <v>1.7504920002306861E-5</v>
      </c>
      <c r="AB1060">
        <f>(1/(AA1060*k))*(LN((50-dTar)/(hTar-dTar)))</f>
        <v>249652.38609041239</v>
      </c>
      <c r="AC1060">
        <f t="shared" si="213"/>
        <v>402726.04578894714</v>
      </c>
      <c r="AD1060" s="19">
        <v>2497.7700195299999</v>
      </c>
      <c r="AE1060" s="19">
        <v>60723.6445313</v>
      </c>
      <c r="AF1060">
        <f t="shared" si="219"/>
        <v>2.1461647183800129E-6</v>
      </c>
      <c r="AG1060" s="23">
        <f t="shared" si="214"/>
        <v>0.22636480868922021</v>
      </c>
      <c r="AH1060" s="25">
        <f t="shared" si="220"/>
        <v>0.77444633991087042</v>
      </c>
      <c r="AI1060" s="25">
        <f t="shared" si="215"/>
        <v>4.6905171284601254E-5</v>
      </c>
    </row>
    <row r="1061" spans="6:35" ht="15">
      <c r="F1061" s="5">
        <v>2006</v>
      </c>
      <c r="G1061" s="5">
        <v>2</v>
      </c>
      <c r="H1061" s="5">
        <v>0</v>
      </c>
      <c r="I1061" s="5">
        <v>44</v>
      </c>
      <c r="J1061" s="5">
        <v>24</v>
      </c>
      <c r="K1061" s="5">
        <v>1.1970000267000001</v>
      </c>
      <c r="L1061" s="5">
        <v>0.17684493959</v>
      </c>
      <c r="M1061" s="5">
        <v>0</v>
      </c>
      <c r="N1061" s="8">
        <f t="shared" si="216"/>
        <v>1E-4</v>
      </c>
      <c r="O1061" s="5">
        <v>0</v>
      </c>
      <c r="P1061" s="5">
        <v>96.736587524399994</v>
      </c>
      <c r="Q1061" s="5">
        <v>1.6480784416200001</v>
      </c>
      <c r="R1061" s="5">
        <v>0</v>
      </c>
      <c r="S1061">
        <f t="shared" si="208"/>
        <v>5.9413998308355972E-6</v>
      </c>
      <c r="T1061">
        <f t="shared" si="209"/>
        <v>1164059.9128807276</v>
      </c>
      <c r="U1061">
        <f t="shared" si="210"/>
        <v>3495847.0217512534</v>
      </c>
      <c r="V1061" s="9">
        <v>964.22564697300004</v>
      </c>
      <c r="W1061" s="9">
        <v>60723.6445313</v>
      </c>
      <c r="X1061">
        <f t="shared" si="217"/>
        <v>2.8109351851152827E-7</v>
      </c>
      <c r="Y1061">
        <f t="shared" si="218"/>
        <v>2.4496168173983035</v>
      </c>
      <c r="Z1061">
        <f t="shared" si="211"/>
        <v>1.2340421072902296E-4</v>
      </c>
      <c r="AA1061">
        <f t="shared" si="212"/>
        <v>1.7504920002306861E-5</v>
      </c>
      <c r="AB1061">
        <f>(1/(AA1061*k))*(LN((50-dTar)/(hTar-dTar)))</f>
        <v>249652.38609041239</v>
      </c>
      <c r="AC1061">
        <f t="shared" si="213"/>
        <v>402726.04578894714</v>
      </c>
      <c r="AD1061" s="19">
        <v>2497.7700195299999</v>
      </c>
      <c r="AE1061" s="19">
        <v>60723.6445313</v>
      </c>
      <c r="AF1061">
        <f t="shared" si="219"/>
        <v>2.1461647183800129E-6</v>
      </c>
      <c r="AG1061" s="23">
        <f t="shared" si="214"/>
        <v>0.33237275333680388</v>
      </c>
      <c r="AH1061" s="25">
        <f t="shared" si="220"/>
        <v>1.1371240247028922</v>
      </c>
      <c r="AI1061" s="25">
        <f t="shared" si="215"/>
        <v>4.6905171284601254E-5</v>
      </c>
    </row>
    <row r="1062" spans="6:35" ht="15">
      <c r="F1062" s="5">
        <v>2006</v>
      </c>
      <c r="G1062" s="5">
        <v>2</v>
      </c>
      <c r="H1062" s="5">
        <v>0</v>
      </c>
      <c r="I1062" s="5">
        <v>45</v>
      </c>
      <c r="J1062" s="5">
        <v>1</v>
      </c>
      <c r="K1062" s="5">
        <v>1.1440000534100001</v>
      </c>
      <c r="L1062" s="5">
        <v>0.17019890248799999</v>
      </c>
      <c r="M1062" s="5">
        <v>0</v>
      </c>
      <c r="N1062" s="8">
        <f t="shared" si="216"/>
        <v>1E-4</v>
      </c>
      <c r="O1062" s="5">
        <v>0</v>
      </c>
      <c r="P1062" s="5">
        <v>96.736587524399994</v>
      </c>
      <c r="Q1062" s="5">
        <v>1.3094999790199999</v>
      </c>
      <c r="R1062" s="5">
        <v>0</v>
      </c>
      <c r="S1062">
        <f t="shared" si="208"/>
        <v>5.9413998308355972E-6</v>
      </c>
      <c r="T1062">
        <f t="shared" si="209"/>
        <v>1164059.9128807276</v>
      </c>
      <c r="U1062">
        <f t="shared" si="210"/>
        <v>3495847.0217512534</v>
      </c>
      <c r="V1062" s="9">
        <v>960.26831054700006</v>
      </c>
      <c r="W1062" s="9">
        <v>60723.6445313</v>
      </c>
      <c r="X1062">
        <f t="shared" si="217"/>
        <v>2.8109383119513957E-7</v>
      </c>
      <c r="Y1062">
        <f t="shared" si="218"/>
        <v>1.9463727122460626</v>
      </c>
      <c r="Z1062">
        <f t="shared" si="211"/>
        <v>1.2340421072902296E-4</v>
      </c>
      <c r="AA1062">
        <f t="shared" si="212"/>
        <v>1.7504920002306861E-5</v>
      </c>
      <c r="AB1062">
        <f>(1/(AA1062*k))*(LN((50-dTar)/(hTar-dTar)))</f>
        <v>249652.38609041239</v>
      </c>
      <c r="AC1062">
        <f t="shared" si="213"/>
        <v>402726.04578894714</v>
      </c>
      <c r="AD1062" s="19">
        <v>2497.7700195299999</v>
      </c>
      <c r="AE1062" s="19">
        <v>60723.6445313</v>
      </c>
      <c r="AF1062">
        <f t="shared" si="219"/>
        <v>2.1461647183800129E-6</v>
      </c>
      <c r="AG1062" s="23">
        <f t="shared" si="214"/>
        <v>0.26409079689285064</v>
      </c>
      <c r="AH1062" s="25">
        <f t="shared" si="220"/>
        <v>0.90351566677754958</v>
      </c>
      <c r="AI1062" s="25">
        <f t="shared" si="215"/>
        <v>4.6905171284601254E-5</v>
      </c>
    </row>
    <row r="1063" spans="6:35" ht="15">
      <c r="F1063" s="5">
        <v>2006</v>
      </c>
      <c r="G1063" s="5">
        <v>2</v>
      </c>
      <c r="H1063" s="5">
        <v>0</v>
      </c>
      <c r="I1063" s="5">
        <v>45</v>
      </c>
      <c r="J1063" s="5">
        <v>2</v>
      </c>
      <c r="K1063" s="5">
        <v>1.0434999465899999</v>
      </c>
      <c r="L1063" s="5">
        <v>0.15777111053500001</v>
      </c>
      <c r="M1063" s="5">
        <v>0</v>
      </c>
      <c r="N1063" s="8">
        <f t="shared" si="216"/>
        <v>1E-4</v>
      </c>
      <c r="O1063" s="5">
        <v>0</v>
      </c>
      <c r="P1063" s="5">
        <v>96.736587524399994</v>
      </c>
      <c r="Q1063" s="5">
        <v>1.0905225276899999</v>
      </c>
      <c r="R1063" s="5">
        <v>0</v>
      </c>
      <c r="S1063">
        <f t="shared" si="208"/>
        <v>5.9413998308355972E-6</v>
      </c>
      <c r="T1063">
        <f t="shared" si="209"/>
        <v>1164059.9128807276</v>
      </c>
      <c r="U1063">
        <f t="shared" si="210"/>
        <v>3495847.0217512534</v>
      </c>
      <c r="V1063" s="9">
        <v>960.26831054700006</v>
      </c>
      <c r="W1063" s="9">
        <v>60723.6445313</v>
      </c>
      <c r="X1063">
        <f t="shared" si="217"/>
        <v>2.8109383119513957E-7</v>
      </c>
      <c r="Y1063">
        <f t="shared" si="218"/>
        <v>1.6208960091575528</v>
      </c>
      <c r="Z1063">
        <f t="shared" si="211"/>
        <v>1.2340421072902296E-4</v>
      </c>
      <c r="AA1063">
        <f t="shared" si="212"/>
        <v>1.7504920002306861E-5</v>
      </c>
      <c r="AB1063">
        <f>(1/(AA1063*k))*(LN((50-dTar)/(hTar-dTar)))</f>
        <v>249652.38609041239</v>
      </c>
      <c r="AC1063">
        <f t="shared" si="213"/>
        <v>402726.04578894714</v>
      </c>
      <c r="AD1063" s="19">
        <v>2497.7700195299999</v>
      </c>
      <c r="AE1063" s="19">
        <v>60723.6445313</v>
      </c>
      <c r="AF1063">
        <f t="shared" si="219"/>
        <v>2.1461647183800129E-6</v>
      </c>
      <c r="AG1063" s="23">
        <f t="shared" si="214"/>
        <v>0.21992895607588189</v>
      </c>
      <c r="AH1063" s="25">
        <f t="shared" si="220"/>
        <v>0.7524278003266166</v>
      </c>
      <c r="AI1063" s="25">
        <f t="shared" si="215"/>
        <v>4.6905171284601254E-5</v>
      </c>
    </row>
    <row r="1064" spans="6:35" ht="15">
      <c r="F1064" s="5">
        <v>2006</v>
      </c>
      <c r="G1064" s="5">
        <v>2</v>
      </c>
      <c r="H1064" s="5">
        <v>0</v>
      </c>
      <c r="I1064" s="5">
        <v>45</v>
      </c>
      <c r="J1064" s="5">
        <v>3</v>
      </c>
      <c r="K1064" s="5">
        <v>1.11049997807</v>
      </c>
      <c r="L1064" s="5">
        <v>0.16283795237500001</v>
      </c>
      <c r="M1064" s="5">
        <v>0</v>
      </c>
      <c r="N1064" s="8">
        <f t="shared" si="216"/>
        <v>1E-4</v>
      </c>
      <c r="O1064" s="5">
        <v>0</v>
      </c>
      <c r="P1064" s="5">
        <v>96.736587524399994</v>
      </c>
      <c r="Q1064" s="5">
        <v>1.0216137170799999</v>
      </c>
      <c r="R1064" s="5">
        <v>0</v>
      </c>
      <c r="S1064">
        <f t="shared" si="208"/>
        <v>5.9413998308355972E-6</v>
      </c>
      <c r="T1064">
        <f t="shared" si="209"/>
        <v>1164059.9128807276</v>
      </c>
      <c r="U1064">
        <f t="shared" si="210"/>
        <v>3495847.0217512534</v>
      </c>
      <c r="V1064" s="9">
        <v>960.26831054700006</v>
      </c>
      <c r="W1064" s="9">
        <v>60723.6445313</v>
      </c>
      <c r="X1064">
        <f t="shared" si="217"/>
        <v>2.8109383119513957E-7</v>
      </c>
      <c r="Y1064">
        <f t="shared" si="218"/>
        <v>1.518473534355369</v>
      </c>
      <c r="Z1064">
        <f t="shared" si="211"/>
        <v>1.2340421072902296E-4</v>
      </c>
      <c r="AA1064">
        <f t="shared" si="212"/>
        <v>1.7504920002306861E-5</v>
      </c>
      <c r="AB1064">
        <f>(1/(AA1064*k))*(LN((50-dTar)/(hTar-dTar)))</f>
        <v>249652.38609041239</v>
      </c>
      <c r="AC1064">
        <f t="shared" si="213"/>
        <v>402726.04578894714</v>
      </c>
      <c r="AD1064" s="19">
        <v>2497.7700195299999</v>
      </c>
      <c r="AE1064" s="19">
        <v>60723.6445313</v>
      </c>
      <c r="AF1064">
        <f t="shared" si="219"/>
        <v>2.1461647183800129E-6</v>
      </c>
      <c r="AG1064" s="23">
        <f t="shared" si="214"/>
        <v>0.20603190911254207</v>
      </c>
      <c r="AH1064" s="25">
        <f t="shared" si="220"/>
        <v>0.70488279004587084</v>
      </c>
      <c r="AI1064" s="25">
        <f t="shared" si="215"/>
        <v>4.6905171284601254E-5</v>
      </c>
    </row>
    <row r="1065" spans="6:35" ht="15">
      <c r="F1065" s="5">
        <v>2006</v>
      </c>
      <c r="G1065" s="5">
        <v>2</v>
      </c>
      <c r="H1065" s="5">
        <v>0</v>
      </c>
      <c r="I1065" s="5">
        <v>45</v>
      </c>
      <c r="J1065" s="5">
        <v>4</v>
      </c>
      <c r="K1065" s="5">
        <v>1.0874999761599999</v>
      </c>
      <c r="L1065" s="5">
        <v>0.160585582256</v>
      </c>
      <c r="M1065" s="5">
        <v>0</v>
      </c>
      <c r="N1065" s="8">
        <f t="shared" si="216"/>
        <v>1E-4</v>
      </c>
      <c r="O1065" s="5">
        <v>0</v>
      </c>
      <c r="P1065" s="5">
        <v>96.736587524399994</v>
      </c>
      <c r="Q1065" s="5">
        <v>0.80155950784700003</v>
      </c>
      <c r="R1065" s="5">
        <v>0</v>
      </c>
      <c r="S1065">
        <f t="shared" si="208"/>
        <v>5.9413998308355972E-6</v>
      </c>
      <c r="T1065">
        <f t="shared" si="209"/>
        <v>1164059.9128807276</v>
      </c>
      <c r="U1065">
        <f t="shared" si="210"/>
        <v>3495847.0217512534</v>
      </c>
      <c r="V1065" s="9">
        <v>960.26831054700006</v>
      </c>
      <c r="W1065" s="9">
        <v>60723.6445313</v>
      </c>
      <c r="X1065">
        <f t="shared" si="217"/>
        <v>2.8109383119513957E-7</v>
      </c>
      <c r="Y1065">
        <f t="shared" si="218"/>
        <v>1.1913963942804742</v>
      </c>
      <c r="Z1065">
        <f t="shared" si="211"/>
        <v>1.2340421072902296E-4</v>
      </c>
      <c r="AA1065">
        <f t="shared" si="212"/>
        <v>1.7504920002306861E-5</v>
      </c>
      <c r="AB1065">
        <f>(1/(AA1065*k))*(LN((50-dTar)/(hTar-dTar)))</f>
        <v>249652.38609041239</v>
      </c>
      <c r="AC1065">
        <f t="shared" si="213"/>
        <v>402726.04578894714</v>
      </c>
      <c r="AD1065" s="19">
        <v>2497.7700195299999</v>
      </c>
      <c r="AE1065" s="19">
        <v>60723.6445313</v>
      </c>
      <c r="AF1065">
        <f t="shared" si="219"/>
        <v>2.1461647183800129E-6</v>
      </c>
      <c r="AG1065" s="23">
        <f t="shared" si="214"/>
        <v>0.16165291529273276</v>
      </c>
      <c r="AH1065" s="25">
        <f t="shared" si="220"/>
        <v>0.55305199297235397</v>
      </c>
      <c r="AI1065" s="25">
        <f t="shared" si="215"/>
        <v>4.6905171284601254E-5</v>
      </c>
    </row>
    <row r="1066" spans="6:35" ht="15">
      <c r="F1066" s="5">
        <v>2006</v>
      </c>
      <c r="G1066" s="5">
        <v>2</v>
      </c>
      <c r="H1066" s="5">
        <v>0</v>
      </c>
      <c r="I1066" s="5">
        <v>45</v>
      </c>
      <c r="J1066" s="5">
        <v>5</v>
      </c>
      <c r="K1066" s="5">
        <v>1.1480000019100001</v>
      </c>
      <c r="L1066" s="5">
        <v>0.15763701498499999</v>
      </c>
      <c r="M1066" s="5">
        <v>0</v>
      </c>
      <c r="N1066" s="8">
        <f t="shared" si="216"/>
        <v>1E-4</v>
      </c>
      <c r="O1066" s="5">
        <v>0</v>
      </c>
      <c r="P1066" s="5">
        <v>96.736587524399994</v>
      </c>
      <c r="Q1066" s="5">
        <v>0.97745442390399995</v>
      </c>
      <c r="R1066" s="5">
        <v>0</v>
      </c>
      <c r="S1066">
        <f t="shared" si="208"/>
        <v>5.9413998308355972E-6</v>
      </c>
      <c r="T1066">
        <f t="shared" si="209"/>
        <v>1164059.9128807276</v>
      </c>
      <c r="U1066">
        <f t="shared" si="210"/>
        <v>3495847.0217512534</v>
      </c>
      <c r="V1066" s="9">
        <v>960.26831054700006</v>
      </c>
      <c r="W1066" s="9">
        <v>60723.6445313</v>
      </c>
      <c r="X1066">
        <f t="shared" si="217"/>
        <v>2.8109383119513957E-7</v>
      </c>
      <c r="Y1066">
        <f t="shared" si="218"/>
        <v>1.4528374559995958</v>
      </c>
      <c r="Z1066">
        <f t="shared" si="211"/>
        <v>1.2340421072902296E-4</v>
      </c>
      <c r="AA1066">
        <f t="shared" si="212"/>
        <v>1.7504920002306861E-5</v>
      </c>
      <c r="AB1066">
        <f>(1/(AA1066*k))*(LN((50-dTar)/(hTar-dTar)))</f>
        <v>249652.38609041239</v>
      </c>
      <c r="AC1066">
        <f t="shared" si="213"/>
        <v>402726.04578894714</v>
      </c>
      <c r="AD1066" s="19">
        <v>2497.7700195299999</v>
      </c>
      <c r="AE1066" s="19">
        <v>60723.6445313</v>
      </c>
      <c r="AF1066">
        <f t="shared" si="219"/>
        <v>2.1461647183800129E-6</v>
      </c>
      <c r="AG1066" s="23">
        <f t="shared" si="214"/>
        <v>0.19712617172276184</v>
      </c>
      <c r="AH1066" s="25">
        <f t="shared" si="220"/>
        <v>0.67441420367124705</v>
      </c>
      <c r="AI1066" s="25">
        <f t="shared" si="215"/>
        <v>4.6905171284601254E-5</v>
      </c>
    </row>
    <row r="1067" spans="6:35" ht="15">
      <c r="F1067" s="5">
        <v>2006</v>
      </c>
      <c r="G1067" s="5">
        <v>2</v>
      </c>
      <c r="H1067" s="5">
        <v>0</v>
      </c>
      <c r="I1067" s="5">
        <v>45</v>
      </c>
      <c r="J1067" s="5">
        <v>6</v>
      </c>
      <c r="K1067" s="5">
        <v>1.0935000181200001</v>
      </c>
      <c r="L1067" s="5">
        <v>0.14644074439999999</v>
      </c>
      <c r="M1067" s="5">
        <v>0</v>
      </c>
      <c r="N1067" s="8">
        <f t="shared" si="216"/>
        <v>1E-4</v>
      </c>
      <c r="O1067" s="5">
        <v>0</v>
      </c>
      <c r="P1067" s="5">
        <v>96.736587524399994</v>
      </c>
      <c r="Q1067" s="5">
        <v>0.83656680583999998</v>
      </c>
      <c r="R1067" s="5">
        <v>0</v>
      </c>
      <c r="S1067">
        <f t="shared" si="208"/>
        <v>5.9413998308355972E-6</v>
      </c>
      <c r="T1067">
        <f t="shared" si="209"/>
        <v>1164059.9128807276</v>
      </c>
      <c r="U1067">
        <f t="shared" si="210"/>
        <v>3495847.0217512534</v>
      </c>
      <c r="V1067" s="9">
        <v>960.26831054700006</v>
      </c>
      <c r="W1067" s="9">
        <v>60723.6445313</v>
      </c>
      <c r="X1067">
        <f t="shared" si="217"/>
        <v>2.8109383119513957E-7</v>
      </c>
      <c r="Y1067">
        <f t="shared" si="218"/>
        <v>1.2434294226383928</v>
      </c>
      <c r="Z1067">
        <f t="shared" si="211"/>
        <v>1.2340421072902296E-4</v>
      </c>
      <c r="AA1067">
        <f t="shared" si="212"/>
        <v>1.7504920002306861E-5</v>
      </c>
      <c r="AB1067">
        <f>(1/(AA1067*k))*(LN((50-dTar)/(hTar-dTar)))</f>
        <v>249652.38609041239</v>
      </c>
      <c r="AC1067">
        <f t="shared" si="213"/>
        <v>402726.04578894714</v>
      </c>
      <c r="AD1067" s="19">
        <v>2497.7700195299999</v>
      </c>
      <c r="AE1067" s="19">
        <v>60723.6445313</v>
      </c>
      <c r="AF1067">
        <f t="shared" si="219"/>
        <v>2.1461647183800129E-6</v>
      </c>
      <c r="AG1067" s="23">
        <f t="shared" si="214"/>
        <v>0.16871294230468864</v>
      </c>
      <c r="AH1067" s="25">
        <f t="shared" si="220"/>
        <v>0.57720597746641766</v>
      </c>
      <c r="AI1067" s="25">
        <f t="shared" si="215"/>
        <v>4.6905171284601254E-5</v>
      </c>
    </row>
    <row r="1068" spans="6:35" ht="15">
      <c r="F1068" s="5">
        <v>2006</v>
      </c>
      <c r="G1068" s="5">
        <v>2</v>
      </c>
      <c r="H1068" s="5">
        <v>0</v>
      </c>
      <c r="I1068" s="5">
        <v>45</v>
      </c>
      <c r="J1068" s="5">
        <v>7</v>
      </c>
      <c r="K1068" s="5">
        <v>1.1280000209800001</v>
      </c>
      <c r="L1068" s="5">
        <v>0.152107685804</v>
      </c>
      <c r="M1068" s="5">
        <v>0</v>
      </c>
      <c r="N1068" s="8">
        <f t="shared" si="216"/>
        <v>1E-4</v>
      </c>
      <c r="O1068" s="5">
        <v>0</v>
      </c>
      <c r="P1068" s="5">
        <v>96.736587524399994</v>
      </c>
      <c r="Q1068" s="5">
        <v>0.39126890897799999</v>
      </c>
      <c r="R1068" s="5">
        <v>0</v>
      </c>
      <c r="S1068">
        <f t="shared" si="208"/>
        <v>5.9413998308355972E-6</v>
      </c>
      <c r="T1068">
        <f t="shared" si="209"/>
        <v>1164059.9128807276</v>
      </c>
      <c r="U1068">
        <f t="shared" si="210"/>
        <v>3495847.0217512534</v>
      </c>
      <c r="V1068" s="9">
        <v>960.26831054700006</v>
      </c>
      <c r="W1068" s="9">
        <v>60723.6445313</v>
      </c>
      <c r="X1068">
        <f t="shared" si="217"/>
        <v>2.8109383119513957E-7</v>
      </c>
      <c r="Y1068">
        <f t="shared" si="218"/>
        <v>0.58156177150533306</v>
      </c>
      <c r="Z1068">
        <f t="shared" si="211"/>
        <v>1.2340421072902296E-4</v>
      </c>
      <c r="AA1068">
        <f t="shared" si="212"/>
        <v>1.7504920002306861E-5</v>
      </c>
      <c r="AB1068">
        <f>(1/(AA1068*k))*(LN((50-dTar)/(hTar-dTar)))</f>
        <v>249652.38609041239</v>
      </c>
      <c r="AC1068">
        <f t="shared" si="213"/>
        <v>402726.04578894714</v>
      </c>
      <c r="AD1068" s="19">
        <v>2497.7700195299999</v>
      </c>
      <c r="AE1068" s="19">
        <v>60723.6445313</v>
      </c>
      <c r="AF1068">
        <f t="shared" si="219"/>
        <v>2.1461647183800129E-6</v>
      </c>
      <c r="AG1068" s="23">
        <f t="shared" si="214"/>
        <v>7.8908376958300122E-2</v>
      </c>
      <c r="AH1068" s="25">
        <f t="shared" si="220"/>
        <v>0.26996379904423257</v>
      </c>
      <c r="AI1068" s="25">
        <f t="shared" si="215"/>
        <v>4.6905171284601254E-5</v>
      </c>
    </row>
    <row r="1069" spans="6:35" ht="15">
      <c r="F1069" s="5">
        <v>2006</v>
      </c>
      <c r="G1069" s="5">
        <v>2</v>
      </c>
      <c r="H1069" s="5">
        <v>0</v>
      </c>
      <c r="I1069" s="5">
        <v>45</v>
      </c>
      <c r="J1069" s="5">
        <v>8</v>
      </c>
      <c r="K1069" s="5">
        <v>1.20799994469</v>
      </c>
      <c r="L1069" s="5">
        <v>0.14698766171899999</v>
      </c>
      <c r="M1069" s="5">
        <v>0</v>
      </c>
      <c r="N1069" s="8">
        <f t="shared" si="216"/>
        <v>1E-4</v>
      </c>
      <c r="O1069" s="5">
        <v>0</v>
      </c>
      <c r="P1069" s="5">
        <v>96.736587524399994</v>
      </c>
      <c r="Q1069" s="5">
        <v>1.05185830593</v>
      </c>
      <c r="R1069" s="5">
        <v>0</v>
      </c>
      <c r="S1069">
        <f t="shared" si="208"/>
        <v>5.9413998308355972E-6</v>
      </c>
      <c r="T1069">
        <f t="shared" si="209"/>
        <v>1164059.9128807276</v>
      </c>
      <c r="U1069">
        <f t="shared" si="210"/>
        <v>3495847.0217512534</v>
      </c>
      <c r="V1069" s="9">
        <v>960.26831054700006</v>
      </c>
      <c r="W1069" s="9">
        <v>60723.6445313</v>
      </c>
      <c r="X1069">
        <f t="shared" si="217"/>
        <v>2.8109383119513957E-7</v>
      </c>
      <c r="Y1069">
        <f t="shared" si="218"/>
        <v>1.5634275193678748</v>
      </c>
      <c r="Z1069">
        <f t="shared" si="211"/>
        <v>1.2340421072902296E-4</v>
      </c>
      <c r="AA1069">
        <f t="shared" si="212"/>
        <v>1.7504920002306861E-5</v>
      </c>
      <c r="AB1069">
        <f>(1/(AA1069*k))*(LN((50-dTar)/(hTar-dTar)))</f>
        <v>249652.38609041239</v>
      </c>
      <c r="AC1069">
        <f t="shared" si="213"/>
        <v>402726.04578894714</v>
      </c>
      <c r="AD1069" s="19">
        <v>2497.7700195299999</v>
      </c>
      <c r="AE1069" s="19">
        <v>60723.6445313</v>
      </c>
      <c r="AF1069">
        <f t="shared" si="219"/>
        <v>2.1461647183800129E-6</v>
      </c>
      <c r="AG1069" s="23">
        <f t="shared" si="214"/>
        <v>0.21213142625577311</v>
      </c>
      <c r="AH1069" s="25">
        <f t="shared" si="220"/>
        <v>0.7257506482352778</v>
      </c>
      <c r="AI1069" s="25">
        <f t="shared" si="215"/>
        <v>4.6905171284601254E-5</v>
      </c>
    </row>
    <row r="1070" spans="6:35" ht="15">
      <c r="F1070" s="5">
        <v>2006</v>
      </c>
      <c r="G1070" s="5">
        <v>2</v>
      </c>
      <c r="H1070" s="5">
        <v>0</v>
      </c>
      <c r="I1070" s="5">
        <v>45</v>
      </c>
      <c r="J1070" s="5">
        <v>9</v>
      </c>
      <c r="K1070" s="5">
        <v>1.3155000209800001</v>
      </c>
      <c r="L1070" s="5">
        <v>0.144099161029</v>
      </c>
      <c r="M1070" s="5">
        <v>0</v>
      </c>
      <c r="N1070" s="8">
        <f t="shared" si="216"/>
        <v>1E-4</v>
      </c>
      <c r="O1070" s="5">
        <v>0</v>
      </c>
      <c r="P1070" s="5">
        <v>96.736587524399994</v>
      </c>
      <c r="Q1070" s="5">
        <v>2.4214594364200002</v>
      </c>
      <c r="R1070" s="5">
        <v>9.8092498779300001</v>
      </c>
      <c r="S1070">
        <f t="shared" si="208"/>
        <v>5.9413998308355972E-6</v>
      </c>
      <c r="T1070">
        <f t="shared" si="209"/>
        <v>1164059.9128807276</v>
      </c>
      <c r="U1070">
        <f t="shared" si="210"/>
        <v>3495847.0217512534</v>
      </c>
      <c r="V1070" s="9">
        <v>978.75494384800004</v>
      </c>
      <c r="W1070" s="9">
        <v>60723.6445313</v>
      </c>
      <c r="X1070">
        <f t="shared" si="217"/>
        <v>2.810923705046571E-7</v>
      </c>
      <c r="Y1070">
        <f t="shared" si="218"/>
        <v>3.5991223636126577</v>
      </c>
      <c r="Z1070">
        <f t="shared" si="211"/>
        <v>1.2340421072902296E-4</v>
      </c>
      <c r="AA1070">
        <f t="shared" si="212"/>
        <v>1.7504920002306861E-5</v>
      </c>
      <c r="AB1070">
        <f>(1/(AA1070*k))*(LN((50-dTar)/(hTar-dTar)))</f>
        <v>249652.38609041239</v>
      </c>
      <c r="AC1070">
        <f t="shared" si="213"/>
        <v>402726.04578894714</v>
      </c>
      <c r="AD1070" s="19">
        <v>2497.7700195299999</v>
      </c>
      <c r="AE1070" s="19">
        <v>60723.6445313</v>
      </c>
      <c r="AF1070">
        <f t="shared" si="219"/>
        <v>2.1461647183800129E-6</v>
      </c>
      <c r="AG1070" s="23">
        <f t="shared" si="214"/>
        <v>0.48834176884061464</v>
      </c>
      <c r="AH1070" s="25">
        <f t="shared" si="220"/>
        <v>1.6707300825343552</v>
      </c>
      <c r="AI1070" s="25">
        <f t="shared" si="215"/>
        <v>4.6905171284601254E-5</v>
      </c>
    </row>
    <row r="1071" spans="6:35" ht="15">
      <c r="F1071" s="5">
        <v>2006</v>
      </c>
      <c r="G1071" s="5">
        <v>2</v>
      </c>
      <c r="H1071" s="5">
        <v>0</v>
      </c>
      <c r="I1071" s="5">
        <v>45</v>
      </c>
      <c r="J1071" s="5">
        <v>10</v>
      </c>
      <c r="K1071" s="5">
        <v>2.0625</v>
      </c>
      <c r="L1071" s="5">
        <v>0.181802242994</v>
      </c>
      <c r="M1071" s="5">
        <v>0</v>
      </c>
      <c r="N1071" s="8">
        <f t="shared" si="216"/>
        <v>1E-4</v>
      </c>
      <c r="O1071" s="5">
        <v>0</v>
      </c>
      <c r="P1071" s="5">
        <v>96.736587524399994</v>
      </c>
      <c r="Q1071" s="5">
        <v>3.8429460525499999</v>
      </c>
      <c r="R1071" s="5">
        <v>94.884246826199998</v>
      </c>
      <c r="S1071">
        <f t="shared" si="208"/>
        <v>5.9413998308355972E-6</v>
      </c>
      <c r="T1071">
        <f t="shared" si="209"/>
        <v>1164059.9128807276</v>
      </c>
      <c r="U1071">
        <f t="shared" si="210"/>
        <v>3495847.0217512534</v>
      </c>
      <c r="V1071" s="9">
        <v>943.941894531</v>
      </c>
      <c r="W1071" s="9">
        <v>60723.6445313</v>
      </c>
      <c r="X1071">
        <f t="shared" si="217"/>
        <v>2.8109512121228163E-7</v>
      </c>
      <c r="Y1071">
        <f t="shared" si="218"/>
        <v>5.7119680381877069</v>
      </c>
      <c r="Z1071">
        <f t="shared" si="211"/>
        <v>1.2340421072902296E-4</v>
      </c>
      <c r="AA1071">
        <f t="shared" si="212"/>
        <v>1.7504920002306861E-5</v>
      </c>
      <c r="AB1071">
        <f>(1/(AA1071*k))*(LN((50-dTar)/(hTar-dTar)))</f>
        <v>249652.38609041239</v>
      </c>
      <c r="AC1071">
        <f t="shared" si="213"/>
        <v>402726.04578894714</v>
      </c>
      <c r="AD1071" s="19">
        <v>2497.7700195299999</v>
      </c>
      <c r="AE1071" s="19">
        <v>60723.6445313</v>
      </c>
      <c r="AF1071">
        <f t="shared" si="219"/>
        <v>2.1461647183800129E-6</v>
      </c>
      <c r="AG1071" s="23">
        <f t="shared" si="214"/>
        <v>0.77502021146337396</v>
      </c>
      <c r="AH1071" s="25">
        <f t="shared" si="220"/>
        <v>2.6515233070030715</v>
      </c>
      <c r="AI1071" s="25">
        <f t="shared" si="215"/>
        <v>4.6905171284601254E-5</v>
      </c>
    </row>
    <row r="1072" spans="6:35" ht="15">
      <c r="F1072" s="5">
        <v>2006</v>
      </c>
      <c r="G1072" s="5">
        <v>2</v>
      </c>
      <c r="H1072" s="5">
        <v>0</v>
      </c>
      <c r="I1072" s="5">
        <v>45</v>
      </c>
      <c r="J1072" s="5">
        <v>11</v>
      </c>
      <c r="K1072" s="5">
        <v>2.9184999465899999</v>
      </c>
      <c r="L1072" s="5">
        <v>0.21810054779099999</v>
      </c>
      <c r="M1072" s="5">
        <v>0</v>
      </c>
      <c r="N1072" s="8">
        <f t="shared" si="216"/>
        <v>1E-4</v>
      </c>
      <c r="O1072" s="5">
        <v>0</v>
      </c>
      <c r="P1072" s="5">
        <v>96.736587524399994</v>
      </c>
      <c r="Q1072" s="5">
        <v>6.1789970397899996</v>
      </c>
      <c r="R1072" s="5">
        <v>334.66250610399999</v>
      </c>
      <c r="S1072">
        <f t="shared" si="208"/>
        <v>5.9413998308355972E-6</v>
      </c>
      <c r="T1072">
        <f t="shared" si="209"/>
        <v>1164059.9128807276</v>
      </c>
      <c r="U1072">
        <f t="shared" si="210"/>
        <v>3495847.0217512534</v>
      </c>
      <c r="V1072" s="9">
        <v>890.10955810500002</v>
      </c>
      <c r="W1072" s="9">
        <v>60723.6445313</v>
      </c>
      <c r="X1072">
        <f t="shared" si="217"/>
        <v>2.8109937481002624E-7</v>
      </c>
      <c r="Y1072">
        <f t="shared" si="218"/>
        <v>9.1842281597173745</v>
      </c>
      <c r="Z1072">
        <f t="shared" si="211"/>
        <v>1.2340421072902296E-4</v>
      </c>
      <c r="AA1072">
        <f t="shared" si="212"/>
        <v>1.7504920002306861E-5</v>
      </c>
      <c r="AB1072">
        <f>(1/(AA1072*k))*(LN((50-dTar)/(hTar-dTar)))</f>
        <v>249652.38609041239</v>
      </c>
      <c r="AC1072">
        <f t="shared" si="213"/>
        <v>402726.04578894714</v>
      </c>
      <c r="AD1072" s="19">
        <v>2497.7700195299999</v>
      </c>
      <c r="AE1072" s="19">
        <v>60723.6445313</v>
      </c>
      <c r="AF1072">
        <f t="shared" si="219"/>
        <v>2.1461647183800129E-6</v>
      </c>
      <c r="AG1072" s="23">
        <f t="shared" si="214"/>
        <v>1.2461488584817817</v>
      </c>
      <c r="AH1072" s="25">
        <f t="shared" si="220"/>
        <v>4.2633633205782102</v>
      </c>
      <c r="AI1072" s="25">
        <f t="shared" si="215"/>
        <v>4.6905171284601254E-5</v>
      </c>
    </row>
    <row r="1073" spans="6:35" ht="15">
      <c r="F1073" s="5">
        <v>2006</v>
      </c>
      <c r="G1073" s="5">
        <v>2</v>
      </c>
      <c r="H1073" s="5">
        <v>0</v>
      </c>
      <c r="I1073" s="5">
        <v>45</v>
      </c>
      <c r="J1073" s="5">
        <v>12</v>
      </c>
      <c r="K1073" s="5">
        <v>5.6500000953700003</v>
      </c>
      <c r="L1073" s="5">
        <v>0.33864295482599999</v>
      </c>
      <c r="M1073" s="5">
        <v>0</v>
      </c>
      <c r="N1073" s="8">
        <f t="shared" si="216"/>
        <v>1E-4</v>
      </c>
      <c r="O1073" s="5">
        <v>0</v>
      </c>
      <c r="P1073" s="5">
        <v>96.736587524399994</v>
      </c>
      <c r="Q1073" s="5">
        <v>9.0636796951300003</v>
      </c>
      <c r="R1073" s="5">
        <v>603.00750732400002</v>
      </c>
      <c r="S1073">
        <f t="shared" si="208"/>
        <v>5.9413998308355972E-6</v>
      </c>
      <c r="T1073">
        <f t="shared" si="209"/>
        <v>1164059.9128807276</v>
      </c>
      <c r="U1073">
        <f t="shared" si="210"/>
        <v>3495847.0217512534</v>
      </c>
      <c r="V1073" s="9">
        <v>867.20477294900002</v>
      </c>
      <c r="W1073" s="9">
        <v>60723.6445313</v>
      </c>
      <c r="X1073">
        <f t="shared" si="217"/>
        <v>2.8110118468584724E-7</v>
      </c>
      <c r="Y1073">
        <f t="shared" si="218"/>
        <v>13.471953850181524</v>
      </c>
      <c r="Z1073">
        <f t="shared" si="211"/>
        <v>1.2340421072902296E-4</v>
      </c>
      <c r="AA1073">
        <f t="shared" si="212"/>
        <v>1.7504920002306861E-5</v>
      </c>
      <c r="AB1073">
        <f>(1/(AA1073*k))*(LN((50-dTar)/(hTar-dTar)))</f>
        <v>249652.38609041239</v>
      </c>
      <c r="AC1073">
        <f t="shared" si="213"/>
        <v>402726.04578894714</v>
      </c>
      <c r="AD1073" s="19">
        <v>2497.7700195299999</v>
      </c>
      <c r="AE1073" s="19">
        <v>60723.6445313</v>
      </c>
      <c r="AF1073">
        <f t="shared" si="219"/>
        <v>2.1461647183800129E-6</v>
      </c>
      <c r="AG1073" s="23">
        <f t="shared" si="214"/>
        <v>1.8279227845793815</v>
      </c>
      <c r="AH1073" s="25">
        <f t="shared" si="220"/>
        <v>6.2537464120614548</v>
      </c>
      <c r="AI1073" s="25">
        <f t="shared" si="215"/>
        <v>4.6905171284601254E-5</v>
      </c>
    </row>
    <row r="1074" spans="6:35" ht="15">
      <c r="F1074" s="5">
        <v>2006</v>
      </c>
      <c r="G1074" s="5">
        <v>2</v>
      </c>
      <c r="H1074" s="5">
        <v>0</v>
      </c>
      <c r="I1074" s="5">
        <v>45</v>
      </c>
      <c r="J1074" s="5">
        <v>13</v>
      </c>
      <c r="K1074" s="5">
        <v>8.1649999618500004</v>
      </c>
      <c r="L1074" s="5">
        <v>0.46203702688199999</v>
      </c>
      <c r="M1074" s="5">
        <v>0</v>
      </c>
      <c r="N1074" s="8">
        <f t="shared" si="216"/>
        <v>1E-4</v>
      </c>
      <c r="O1074" s="5">
        <v>0</v>
      </c>
      <c r="P1074" s="5">
        <v>96.736587524399994</v>
      </c>
      <c r="Q1074" s="5">
        <v>14.381705284100001</v>
      </c>
      <c r="R1074" s="5">
        <v>823.17749023399995</v>
      </c>
      <c r="S1074">
        <f t="shared" si="208"/>
        <v>5.9413998308355972E-6</v>
      </c>
      <c r="T1074">
        <f t="shared" si="209"/>
        <v>1164059.9128807276</v>
      </c>
      <c r="U1074">
        <f t="shared" si="210"/>
        <v>3495847.0217512534</v>
      </c>
      <c r="V1074" s="9">
        <v>861.13677978500004</v>
      </c>
      <c r="W1074" s="9">
        <v>60723.6445313</v>
      </c>
      <c r="X1074">
        <f t="shared" si="217"/>
        <v>2.8110166416659671E-7</v>
      </c>
      <c r="Y1074">
        <f t="shared" si="218"/>
        <v>21.376509003807524</v>
      </c>
      <c r="Z1074">
        <f t="shared" si="211"/>
        <v>1.2340421072902296E-4</v>
      </c>
      <c r="AA1074">
        <f t="shared" si="212"/>
        <v>1.7504920002306861E-5</v>
      </c>
      <c r="AB1074">
        <f>(1/(AA1074*k))*(LN((50-dTar)/(hTar-dTar)))</f>
        <v>249652.38609041239</v>
      </c>
      <c r="AC1074">
        <f t="shared" si="213"/>
        <v>402726.04578894714</v>
      </c>
      <c r="AD1074" s="19">
        <v>2497.7700195299999</v>
      </c>
      <c r="AE1074" s="19">
        <v>60723.6445313</v>
      </c>
      <c r="AF1074">
        <f t="shared" si="219"/>
        <v>2.1461647183800129E-6</v>
      </c>
      <c r="AG1074" s="23">
        <f t="shared" si="214"/>
        <v>2.9004410419873556</v>
      </c>
      <c r="AH1074" s="25">
        <f t="shared" si="220"/>
        <v>9.9230793076951791</v>
      </c>
      <c r="AI1074" s="25">
        <f t="shared" si="215"/>
        <v>4.6905171284601254E-5</v>
      </c>
    </row>
    <row r="1075" spans="6:35" ht="15">
      <c r="F1075" s="5">
        <v>2006</v>
      </c>
      <c r="G1075" s="5">
        <v>2</v>
      </c>
      <c r="H1075" s="5">
        <v>0</v>
      </c>
      <c r="I1075" s="5">
        <v>45</v>
      </c>
      <c r="J1075" s="5">
        <v>14</v>
      </c>
      <c r="K1075" s="5">
        <v>9.5699996948199999</v>
      </c>
      <c r="L1075" s="5">
        <v>0.55485755205200005</v>
      </c>
      <c r="M1075" s="5">
        <v>0</v>
      </c>
      <c r="N1075" s="8">
        <f t="shared" si="216"/>
        <v>1E-4</v>
      </c>
      <c r="O1075" s="5">
        <v>0</v>
      </c>
      <c r="P1075" s="5">
        <v>96.736587524399994</v>
      </c>
      <c r="Q1075" s="5">
        <v>15.1843795776</v>
      </c>
      <c r="R1075" s="5">
        <v>878.83502197300004</v>
      </c>
      <c r="S1075">
        <f t="shared" si="208"/>
        <v>5.9413998308355972E-6</v>
      </c>
      <c r="T1075">
        <f t="shared" si="209"/>
        <v>1164059.9128807276</v>
      </c>
      <c r="U1075">
        <f t="shared" si="210"/>
        <v>3495847.0217512534</v>
      </c>
      <c r="V1075" s="9">
        <v>862.89294433600003</v>
      </c>
      <c r="W1075" s="9">
        <v>60723.6445313</v>
      </c>
      <c r="X1075">
        <f t="shared" si="217"/>
        <v>2.8110152539779904E-7</v>
      </c>
      <c r="Y1075">
        <f t="shared" si="218"/>
        <v>22.569573107759098</v>
      </c>
      <c r="Z1075">
        <f t="shared" si="211"/>
        <v>1.2340421072902296E-4</v>
      </c>
      <c r="AA1075">
        <f t="shared" si="212"/>
        <v>1.7504920002306861E-5</v>
      </c>
      <c r="AB1075">
        <f>(1/(AA1075*k))*(LN((50-dTar)/(hTar-dTar)))</f>
        <v>249652.38609041239</v>
      </c>
      <c r="AC1075">
        <f t="shared" si="213"/>
        <v>402726.04578894714</v>
      </c>
      <c r="AD1075" s="19">
        <v>2497.7700195299999</v>
      </c>
      <c r="AE1075" s="19">
        <v>60723.6445313</v>
      </c>
      <c r="AF1075">
        <f t="shared" si="219"/>
        <v>2.1461647183800129E-6</v>
      </c>
      <c r="AG1075" s="23">
        <f t="shared" si="214"/>
        <v>3.0623202380809111</v>
      </c>
      <c r="AH1075" s="25">
        <f t="shared" si="220"/>
        <v>10.476905459597113</v>
      </c>
      <c r="AI1075" s="25">
        <f t="shared" si="215"/>
        <v>4.6905171284601254E-5</v>
      </c>
    </row>
    <row r="1076" spans="6:35" ht="15">
      <c r="F1076" s="5">
        <v>2006</v>
      </c>
      <c r="G1076" s="5">
        <v>2</v>
      </c>
      <c r="H1076" s="5">
        <v>0</v>
      </c>
      <c r="I1076" s="5">
        <v>45</v>
      </c>
      <c r="J1076" s="5">
        <v>15</v>
      </c>
      <c r="K1076" s="5">
        <v>9.3450002670300005</v>
      </c>
      <c r="L1076" s="5">
        <v>0.52689486742000002</v>
      </c>
      <c r="M1076" s="5">
        <v>1.40000004321E-2</v>
      </c>
      <c r="N1076" s="8">
        <f t="shared" si="216"/>
        <v>1.40000004321E-2</v>
      </c>
      <c r="O1076" s="5">
        <v>0</v>
      </c>
      <c r="P1076" s="5">
        <v>96.736587524399994</v>
      </c>
      <c r="Q1076" s="5">
        <v>13.0644445419</v>
      </c>
      <c r="R1076" s="5">
        <v>399.85250854499998</v>
      </c>
      <c r="S1076">
        <f t="shared" si="208"/>
        <v>8.3179600198977216E-4</v>
      </c>
      <c r="T1076">
        <f t="shared" si="209"/>
        <v>8314.7134068060786</v>
      </c>
      <c r="U1076">
        <f t="shared" si="210"/>
        <v>24970.335098960255</v>
      </c>
      <c r="V1076" s="9">
        <v>770.1796875</v>
      </c>
      <c r="W1076" s="9">
        <v>7300.3041992199996</v>
      </c>
      <c r="X1076">
        <f t="shared" si="217"/>
        <v>3.0265593611144915E-5</v>
      </c>
      <c r="Y1076">
        <f t="shared" si="218"/>
        <v>17.45766011879298</v>
      </c>
      <c r="Z1076">
        <f t="shared" si="211"/>
        <v>1.7276590035292805E-2</v>
      </c>
      <c r="AA1076">
        <f t="shared" si="212"/>
        <v>2.4506888759617193E-3</v>
      </c>
      <c r="AB1076">
        <f>(1/(AA1076*k))*(LN((50-dTar)/(hTar-dTar)))</f>
        <v>1783.2312741790727</v>
      </c>
      <c r="AC1076">
        <f t="shared" si="213"/>
        <v>2876.6145239935422</v>
      </c>
      <c r="AD1076" s="19">
        <v>2446.5600585900002</v>
      </c>
      <c r="AE1076" s="19">
        <v>2477.8193359400002</v>
      </c>
      <c r="AF1076">
        <f t="shared" si="219"/>
        <v>1.281887936901847E-4</v>
      </c>
      <c r="AG1076" s="23">
        <f t="shared" si="214"/>
        <v>11.020152388730883</v>
      </c>
      <c r="AH1076" s="25">
        <f t="shared" si="220"/>
        <v>13.467008950113129</v>
      </c>
      <c r="AI1076" s="25">
        <f t="shared" si="215"/>
        <v>6.5667241825214193E-3</v>
      </c>
    </row>
    <row r="1077" spans="6:35" ht="15">
      <c r="F1077" s="5">
        <v>2006</v>
      </c>
      <c r="G1077" s="5">
        <v>2</v>
      </c>
      <c r="H1077" s="5">
        <v>0</v>
      </c>
      <c r="I1077" s="5">
        <v>45</v>
      </c>
      <c r="J1077" s="5">
        <v>16</v>
      </c>
      <c r="K1077" s="5">
        <v>8.2399997711200008</v>
      </c>
      <c r="L1077" s="5">
        <v>0.44144645333299998</v>
      </c>
      <c r="M1077" s="5">
        <v>0</v>
      </c>
      <c r="N1077" s="8">
        <f t="shared" si="216"/>
        <v>1E-4</v>
      </c>
      <c r="O1077" s="5">
        <v>0</v>
      </c>
      <c r="P1077" s="5">
        <v>96.736587524399994</v>
      </c>
      <c r="Q1077" s="5">
        <v>11.1132898331</v>
      </c>
      <c r="R1077" s="5">
        <v>252.66250610399999</v>
      </c>
      <c r="S1077">
        <f t="shared" si="208"/>
        <v>5.9413998308355972E-6</v>
      </c>
      <c r="T1077">
        <f t="shared" si="209"/>
        <v>1164059.9128807276</v>
      </c>
      <c r="U1077">
        <f t="shared" si="210"/>
        <v>3495847.0217512534</v>
      </c>
      <c r="V1077" s="9">
        <v>904.20660400400004</v>
      </c>
      <c r="W1077" s="9">
        <v>60723.6445313</v>
      </c>
      <c r="X1077">
        <f t="shared" si="217"/>
        <v>2.8109826091015896E-7</v>
      </c>
      <c r="Y1077">
        <f t="shared" si="218"/>
        <v>16.518343035786238</v>
      </c>
      <c r="Z1077">
        <f t="shared" si="211"/>
        <v>1.2340421072902296E-4</v>
      </c>
      <c r="AA1077">
        <f t="shared" si="212"/>
        <v>1.7504920002306861E-5</v>
      </c>
      <c r="AB1077">
        <f>(1/(AA1077*k))*(LN((50-dTar)/(hTar-dTar)))</f>
        <v>249652.38609041239</v>
      </c>
      <c r="AC1077">
        <f t="shared" si="213"/>
        <v>402726.04578894714</v>
      </c>
      <c r="AD1077" s="19">
        <v>2497.7700195299999</v>
      </c>
      <c r="AE1077" s="19">
        <v>60723.6445313</v>
      </c>
      <c r="AF1077">
        <f t="shared" si="219"/>
        <v>2.1461647183800129E-6</v>
      </c>
      <c r="AG1077" s="23">
        <f t="shared" si="214"/>
        <v>2.2412677429269081</v>
      </c>
      <c r="AH1077" s="25">
        <f t="shared" si="220"/>
        <v>7.6678950686768124</v>
      </c>
      <c r="AI1077" s="25">
        <f t="shared" si="215"/>
        <v>4.6905171284601254E-5</v>
      </c>
    </row>
    <row r="1078" spans="6:35" ht="15">
      <c r="F1078" s="5">
        <v>2006</v>
      </c>
      <c r="G1078" s="5">
        <v>2</v>
      </c>
      <c r="H1078" s="5">
        <v>0</v>
      </c>
      <c r="I1078" s="5">
        <v>45</v>
      </c>
      <c r="J1078" s="5">
        <v>17</v>
      </c>
      <c r="K1078" s="5">
        <v>8</v>
      </c>
      <c r="L1078" s="5">
        <v>0.41246610879899998</v>
      </c>
      <c r="M1078" s="5">
        <v>0</v>
      </c>
      <c r="N1078" s="8">
        <f t="shared" si="216"/>
        <v>1E-4</v>
      </c>
      <c r="O1078" s="5">
        <v>0</v>
      </c>
      <c r="P1078" s="5">
        <v>96.736587524399994</v>
      </c>
      <c r="Q1078" s="5">
        <v>7.4087629318200001</v>
      </c>
      <c r="R1078" s="5">
        <v>169.760498047</v>
      </c>
      <c r="S1078">
        <f t="shared" si="208"/>
        <v>5.9413998308355972E-6</v>
      </c>
      <c r="T1078">
        <f t="shared" si="209"/>
        <v>1164059.9128807276</v>
      </c>
      <c r="U1078">
        <f t="shared" si="210"/>
        <v>3495847.0217512534</v>
      </c>
      <c r="V1078" s="9">
        <v>927.66302490199996</v>
      </c>
      <c r="W1078" s="9">
        <v>60723.6445313</v>
      </c>
      <c r="X1078">
        <f t="shared" si="217"/>
        <v>2.8109640748437736E-7</v>
      </c>
      <c r="Y1078">
        <f t="shared" si="218"/>
        <v>11.012049264059907</v>
      </c>
      <c r="Z1078">
        <f t="shared" si="211"/>
        <v>1.2340421072902296E-4</v>
      </c>
      <c r="AA1078">
        <f t="shared" si="212"/>
        <v>1.7504920002306861E-5</v>
      </c>
      <c r="AB1078">
        <f>(1/(AA1078*k))*(LN((50-dTar)/(hTar-dTar)))</f>
        <v>249652.38609041239</v>
      </c>
      <c r="AC1078">
        <f t="shared" si="213"/>
        <v>402726.04578894714</v>
      </c>
      <c r="AD1078" s="19">
        <v>2497.7700195299999</v>
      </c>
      <c r="AE1078" s="19">
        <v>60723.6445313</v>
      </c>
      <c r="AF1078">
        <f t="shared" si="219"/>
        <v>2.1461647183800129E-6</v>
      </c>
      <c r="AG1078" s="23">
        <f t="shared" si="214"/>
        <v>1.494154150061499</v>
      </c>
      <c r="AH1078" s="25">
        <f t="shared" si="220"/>
        <v>5.1118467551483411</v>
      </c>
      <c r="AI1078" s="25">
        <f t="shared" si="215"/>
        <v>4.6905171284601254E-5</v>
      </c>
    </row>
    <row r="1079" spans="6:35" ht="15">
      <c r="F1079" s="5">
        <v>2006</v>
      </c>
      <c r="G1079" s="5">
        <v>2</v>
      </c>
      <c r="H1079" s="5">
        <v>0</v>
      </c>
      <c r="I1079" s="5">
        <v>45</v>
      </c>
      <c r="J1079" s="5">
        <v>18</v>
      </c>
      <c r="K1079" s="5">
        <v>7.4349999427800002</v>
      </c>
      <c r="L1079" s="5">
        <v>0.37632063031200003</v>
      </c>
      <c r="M1079" s="5">
        <v>0</v>
      </c>
      <c r="N1079" s="8">
        <f t="shared" si="216"/>
        <v>1E-4</v>
      </c>
      <c r="O1079" s="5">
        <v>0</v>
      </c>
      <c r="P1079" s="5">
        <v>96.736587524399994</v>
      </c>
      <c r="Q1079" s="5">
        <v>3.8053584098800002</v>
      </c>
      <c r="R1079" s="5">
        <v>51.301250457800002</v>
      </c>
      <c r="S1079">
        <f t="shared" si="208"/>
        <v>5.9413998308355972E-6</v>
      </c>
      <c r="T1079">
        <f t="shared" si="209"/>
        <v>1164059.9128807276</v>
      </c>
      <c r="U1079">
        <f t="shared" si="210"/>
        <v>3495847.0217512534</v>
      </c>
      <c r="V1079" s="9">
        <v>960.26831054700006</v>
      </c>
      <c r="W1079" s="9">
        <v>60723.6445313</v>
      </c>
      <c r="X1079">
        <f t="shared" si="217"/>
        <v>2.8109383119513957E-7</v>
      </c>
      <c r="Y1079">
        <f t="shared" si="218"/>
        <v>5.6560869705774754</v>
      </c>
      <c r="Z1079">
        <f t="shared" si="211"/>
        <v>1.2340421072902296E-4</v>
      </c>
      <c r="AA1079">
        <f t="shared" si="212"/>
        <v>1.7504920002306861E-5</v>
      </c>
      <c r="AB1079">
        <f>(1/(AA1079*k))*(LN((50-dTar)/(hTar-dTar)))</f>
        <v>249652.38609041239</v>
      </c>
      <c r="AC1079">
        <f t="shared" si="213"/>
        <v>402726.04578894714</v>
      </c>
      <c r="AD1079" s="19">
        <v>2497.7700195299999</v>
      </c>
      <c r="AE1079" s="19">
        <v>60723.6445313</v>
      </c>
      <c r="AF1079">
        <f t="shared" si="219"/>
        <v>2.1461647183800129E-6</v>
      </c>
      <c r="AG1079" s="23">
        <f t="shared" si="214"/>
        <v>0.76743806875064591</v>
      </c>
      <c r="AH1079" s="25">
        <f t="shared" si="220"/>
        <v>2.6255830439977217</v>
      </c>
      <c r="AI1079" s="25">
        <f t="shared" si="215"/>
        <v>4.6905171284601254E-5</v>
      </c>
    </row>
    <row r="1080" spans="6:35" ht="15">
      <c r="F1080" s="5">
        <v>2006</v>
      </c>
      <c r="G1080" s="5">
        <v>2</v>
      </c>
      <c r="H1080" s="5">
        <v>0</v>
      </c>
      <c r="I1080" s="5">
        <v>45</v>
      </c>
      <c r="J1080" s="5">
        <v>19</v>
      </c>
      <c r="K1080" s="5">
        <v>6.2484998702999999</v>
      </c>
      <c r="L1080" s="5">
        <v>0.31126159429599998</v>
      </c>
      <c r="M1080" s="5">
        <v>0</v>
      </c>
      <c r="N1080" s="8">
        <f t="shared" si="216"/>
        <v>1E-4</v>
      </c>
      <c r="O1080" s="5">
        <v>0</v>
      </c>
      <c r="P1080" s="5">
        <v>96.736587524399994</v>
      </c>
      <c r="Q1080" s="5">
        <v>2.2586934566500001</v>
      </c>
      <c r="R1080" s="5">
        <v>0</v>
      </c>
      <c r="S1080">
        <f t="shared" si="208"/>
        <v>5.9413998308355972E-6</v>
      </c>
      <c r="T1080">
        <f t="shared" si="209"/>
        <v>1164059.9128807276</v>
      </c>
      <c r="U1080">
        <f t="shared" si="210"/>
        <v>3495847.0217512534</v>
      </c>
      <c r="V1080" s="9">
        <v>960.26831054700006</v>
      </c>
      <c r="W1080" s="9">
        <v>60723.6445313</v>
      </c>
      <c r="X1080">
        <f t="shared" si="217"/>
        <v>2.8109383119513957E-7</v>
      </c>
      <c r="Y1080">
        <f t="shared" si="218"/>
        <v>3.3572045664654042</v>
      </c>
      <c r="Z1080">
        <f t="shared" si="211"/>
        <v>1.2340421072902296E-4</v>
      </c>
      <c r="AA1080">
        <f t="shared" si="212"/>
        <v>1.7504920002306861E-5</v>
      </c>
      <c r="AB1080">
        <f>(1/(AA1080*k))*(LN((50-dTar)/(hTar-dTar)))</f>
        <v>249652.38609041239</v>
      </c>
      <c r="AC1080">
        <f t="shared" si="213"/>
        <v>402726.04578894714</v>
      </c>
      <c r="AD1080" s="19">
        <v>2497.7700195299999</v>
      </c>
      <c r="AE1080" s="19">
        <v>60723.6445313</v>
      </c>
      <c r="AF1080">
        <f t="shared" si="219"/>
        <v>2.1461647183800129E-6</v>
      </c>
      <c r="AG1080" s="23">
        <f t="shared" si="214"/>
        <v>0.45551749863315999</v>
      </c>
      <c r="AH1080" s="25">
        <f t="shared" si="220"/>
        <v>1.5584306660764327</v>
      </c>
      <c r="AI1080" s="25">
        <f t="shared" si="215"/>
        <v>4.6905171284601254E-5</v>
      </c>
    </row>
    <row r="1081" spans="6:35" ht="15">
      <c r="F1081" s="5">
        <v>2006</v>
      </c>
      <c r="G1081" s="5">
        <v>2</v>
      </c>
      <c r="H1081" s="5">
        <v>0</v>
      </c>
      <c r="I1081" s="5">
        <v>45</v>
      </c>
      <c r="J1081" s="5">
        <v>20</v>
      </c>
      <c r="K1081" s="5">
        <v>4.9015002250700004</v>
      </c>
      <c r="L1081" s="5">
        <v>0.24083222448800001</v>
      </c>
      <c r="M1081" s="5">
        <v>0</v>
      </c>
      <c r="N1081" s="8">
        <f t="shared" si="216"/>
        <v>1E-4</v>
      </c>
      <c r="O1081" s="5">
        <v>0</v>
      </c>
      <c r="P1081" s="5">
        <v>96.736587524399994</v>
      </c>
      <c r="Q1081" s="5">
        <v>2.4987199306500001</v>
      </c>
      <c r="R1081" s="5">
        <v>0</v>
      </c>
      <c r="S1081">
        <f t="shared" si="208"/>
        <v>5.9413998308355972E-6</v>
      </c>
      <c r="T1081">
        <f t="shared" si="209"/>
        <v>1164059.9128807276</v>
      </c>
      <c r="U1081">
        <f t="shared" si="210"/>
        <v>3495847.0217512534</v>
      </c>
      <c r="V1081" s="9">
        <v>960.26831054700006</v>
      </c>
      <c r="W1081" s="9">
        <v>60723.6445313</v>
      </c>
      <c r="X1081">
        <f t="shared" si="217"/>
        <v>2.8109383119513957E-7</v>
      </c>
      <c r="Y1081">
        <f t="shared" si="218"/>
        <v>3.7139674429030709</v>
      </c>
      <c r="Z1081">
        <f t="shared" si="211"/>
        <v>1.2340421072902296E-4</v>
      </c>
      <c r="AA1081">
        <f t="shared" si="212"/>
        <v>1.7504920002306861E-5</v>
      </c>
      <c r="AB1081">
        <f>(1/(AA1081*k))*(LN((50-dTar)/(hTar-dTar)))</f>
        <v>249652.38609041239</v>
      </c>
      <c r="AC1081">
        <f t="shared" si="213"/>
        <v>402726.04578894714</v>
      </c>
      <c r="AD1081" s="19">
        <v>2497.7700195299999</v>
      </c>
      <c r="AE1081" s="19">
        <v>60723.6445313</v>
      </c>
      <c r="AF1081">
        <f t="shared" si="219"/>
        <v>2.1461647183800129E-6</v>
      </c>
      <c r="AG1081" s="23">
        <f t="shared" si="214"/>
        <v>0.50392435912160372</v>
      </c>
      <c r="AH1081" s="25">
        <f t="shared" si="220"/>
        <v>1.7240417261565353</v>
      </c>
      <c r="AI1081" s="25">
        <f t="shared" si="215"/>
        <v>4.6905171284601254E-5</v>
      </c>
    </row>
    <row r="1082" spans="6:35" ht="15">
      <c r="F1082" s="5">
        <v>2006</v>
      </c>
      <c r="G1082" s="5">
        <v>2</v>
      </c>
      <c r="H1082" s="5">
        <v>0</v>
      </c>
      <c r="I1082" s="5">
        <v>45</v>
      </c>
      <c r="J1082" s="5">
        <v>21</v>
      </c>
      <c r="K1082" s="5">
        <v>4.20949983597</v>
      </c>
      <c r="L1082" s="5">
        <v>0.19642242789299999</v>
      </c>
      <c r="M1082" s="5">
        <v>0</v>
      </c>
      <c r="N1082" s="8">
        <f t="shared" si="216"/>
        <v>1E-4</v>
      </c>
      <c r="O1082" s="5">
        <v>0</v>
      </c>
      <c r="P1082" s="5">
        <v>96.736587524399994</v>
      </c>
      <c r="Q1082" s="5">
        <v>3.4993720054600002</v>
      </c>
      <c r="R1082" s="5">
        <v>0</v>
      </c>
      <c r="S1082">
        <f t="shared" si="208"/>
        <v>5.9413998308355972E-6</v>
      </c>
      <c r="T1082">
        <f t="shared" si="209"/>
        <v>1164059.9128807276</v>
      </c>
      <c r="U1082">
        <f t="shared" si="210"/>
        <v>3495847.0217512534</v>
      </c>
      <c r="V1082" s="9">
        <v>960.26831054700006</v>
      </c>
      <c r="W1082" s="9">
        <v>60723.6445313</v>
      </c>
      <c r="X1082">
        <f t="shared" si="217"/>
        <v>2.8109383119513957E-7</v>
      </c>
      <c r="Y1082">
        <f t="shared" si="218"/>
        <v>5.2012846815945606</v>
      </c>
      <c r="Z1082">
        <f t="shared" si="211"/>
        <v>1.2340421072902296E-4</v>
      </c>
      <c r="AA1082">
        <f t="shared" si="212"/>
        <v>1.7504920002306861E-5</v>
      </c>
      <c r="AB1082">
        <f>(1/(AA1082*k))*(LN((50-dTar)/(hTar-dTar)))</f>
        <v>249652.38609041239</v>
      </c>
      <c r="AC1082">
        <f t="shared" si="213"/>
        <v>402726.04578894714</v>
      </c>
      <c r="AD1082" s="19">
        <v>2497.7700195299999</v>
      </c>
      <c r="AE1082" s="19">
        <v>60723.6445313</v>
      </c>
      <c r="AF1082">
        <f t="shared" si="219"/>
        <v>2.1461647183800129E-6</v>
      </c>
      <c r="AG1082" s="23">
        <f t="shared" si="214"/>
        <v>0.70572887083058877</v>
      </c>
      <c r="AH1082" s="25">
        <f t="shared" si="220"/>
        <v>2.4144616124255731</v>
      </c>
      <c r="AI1082" s="25">
        <f t="shared" si="215"/>
        <v>4.6905171284601254E-5</v>
      </c>
    </row>
    <row r="1083" spans="6:35" ht="15">
      <c r="F1083" s="5">
        <v>2006</v>
      </c>
      <c r="G1083" s="5">
        <v>2</v>
      </c>
      <c r="H1083" s="5">
        <v>0</v>
      </c>
      <c r="I1083" s="5">
        <v>45</v>
      </c>
      <c r="J1083" s="5">
        <v>22</v>
      </c>
      <c r="K1083" s="5">
        <v>3.0634999275200001</v>
      </c>
      <c r="L1083" s="5">
        <v>0.14956857264000001</v>
      </c>
      <c r="M1083" s="5">
        <v>0</v>
      </c>
      <c r="N1083" s="8">
        <f t="shared" si="216"/>
        <v>1E-4</v>
      </c>
      <c r="O1083" s="5">
        <v>0</v>
      </c>
      <c r="P1083" s="5">
        <v>96.736587524399994</v>
      </c>
      <c r="Q1083" s="5">
        <v>2.5423069000199998</v>
      </c>
      <c r="R1083" s="5">
        <v>0</v>
      </c>
      <c r="S1083">
        <f t="shared" si="208"/>
        <v>5.9413998308355972E-6</v>
      </c>
      <c r="T1083">
        <f t="shared" si="209"/>
        <v>1164059.9128807276</v>
      </c>
      <c r="U1083">
        <f t="shared" si="210"/>
        <v>3495847.0217512534</v>
      </c>
      <c r="V1083" s="9">
        <v>960.26831054700006</v>
      </c>
      <c r="W1083" s="9">
        <v>60723.6445313</v>
      </c>
      <c r="X1083">
        <f t="shared" si="217"/>
        <v>2.8109383119513957E-7</v>
      </c>
      <c r="Y1083">
        <f t="shared" si="218"/>
        <v>3.7787528488980842</v>
      </c>
      <c r="Z1083">
        <f t="shared" si="211"/>
        <v>1.2340421072902296E-4</v>
      </c>
      <c r="AA1083">
        <f t="shared" si="212"/>
        <v>1.7504920002306861E-5</v>
      </c>
      <c r="AB1083">
        <f>(1/(AA1083*k))*(LN((50-dTar)/(hTar-dTar)))</f>
        <v>249652.38609041239</v>
      </c>
      <c r="AC1083">
        <f t="shared" si="213"/>
        <v>402726.04578894714</v>
      </c>
      <c r="AD1083" s="19">
        <v>2497.7700195299999</v>
      </c>
      <c r="AE1083" s="19">
        <v>60723.6445313</v>
      </c>
      <c r="AF1083">
        <f t="shared" si="219"/>
        <v>2.1461647183800129E-6</v>
      </c>
      <c r="AG1083" s="23">
        <f t="shared" si="214"/>
        <v>0.51271467424912431</v>
      </c>
      <c r="AH1083" s="25">
        <f t="shared" si="220"/>
        <v>1.754115426289482</v>
      </c>
      <c r="AI1083" s="25">
        <f t="shared" si="215"/>
        <v>4.6905171284601254E-5</v>
      </c>
    </row>
    <row r="1084" spans="6:35" ht="15">
      <c r="F1084" s="5">
        <v>2006</v>
      </c>
      <c r="G1084" s="5">
        <v>2</v>
      </c>
      <c r="H1084" s="5">
        <v>0</v>
      </c>
      <c r="I1084" s="5">
        <v>45</v>
      </c>
      <c r="J1084" s="5">
        <v>23</v>
      </c>
      <c r="K1084" s="5">
        <v>3.4460000991799999</v>
      </c>
      <c r="L1084" s="5">
        <v>0.15250252187300001</v>
      </c>
      <c r="M1084" s="5">
        <v>0.26699998974799999</v>
      </c>
      <c r="N1084" s="8">
        <f t="shared" si="216"/>
        <v>0.26699998974799999</v>
      </c>
      <c r="O1084" s="5">
        <v>0</v>
      </c>
      <c r="P1084" s="5">
        <v>96.736587524399994</v>
      </c>
      <c r="Q1084" s="5">
        <v>1.0455193519599999</v>
      </c>
      <c r="R1084" s="5">
        <v>0</v>
      </c>
      <c r="S1084">
        <f t="shared" si="208"/>
        <v>1.5863536939218732E-2</v>
      </c>
      <c r="T1084">
        <f t="shared" si="209"/>
        <v>435.97751220117681</v>
      </c>
      <c r="U1084">
        <f t="shared" si="210"/>
        <v>1309.3060509293296</v>
      </c>
      <c r="V1084" s="9">
        <v>545.18804931600005</v>
      </c>
      <c r="W1084" s="9">
        <v>382.78750610399999</v>
      </c>
      <c r="X1084">
        <f t="shared" si="217"/>
        <v>4.4697100139831918E-4</v>
      </c>
      <c r="Y1084">
        <f t="shared" si="218"/>
        <v>1.2985709757843873</v>
      </c>
      <c r="Z1084">
        <f t="shared" si="211"/>
        <v>0.32948922999509156</v>
      </c>
      <c r="AA1084">
        <f t="shared" si="212"/>
        <v>4.6738134611554912E-2</v>
      </c>
      <c r="AB1084">
        <f>(1/(AA1084*k))*(LN((50-dTar)/(hTar-dTar)))</f>
        <v>93.502769916223372</v>
      </c>
      <c r="AC1084">
        <f t="shared" si="213"/>
        <v>150.8337308061503</v>
      </c>
      <c r="AD1084" s="19">
        <v>1780.8508300799999</v>
      </c>
      <c r="AE1084" s="19">
        <v>129.92312622099999</v>
      </c>
      <c r="AF1084">
        <f t="shared" si="219"/>
        <v>4.8505833881673239E-4</v>
      </c>
      <c r="AG1084" s="23">
        <f t="shared" si="214"/>
        <v>1.2035634211370796</v>
      </c>
      <c r="AH1084" s="25">
        <f t="shared" si="220"/>
        <v>1.2396752004494447</v>
      </c>
      <c r="AI1084" s="25">
        <f t="shared" si="215"/>
        <v>0.12523680252116717</v>
      </c>
    </row>
    <row r="1085" spans="6:35" ht="15">
      <c r="F1085" s="5">
        <v>2006</v>
      </c>
      <c r="G1085" s="5">
        <v>2</v>
      </c>
      <c r="H1085" s="5">
        <v>0</v>
      </c>
      <c r="I1085" s="5">
        <v>45</v>
      </c>
      <c r="J1085" s="5">
        <v>24</v>
      </c>
      <c r="K1085" s="5">
        <v>2.6264998912799999</v>
      </c>
      <c r="L1085" s="5">
        <v>0.128023728728</v>
      </c>
      <c r="M1085" s="5">
        <v>0</v>
      </c>
      <c r="N1085" s="8">
        <f t="shared" si="216"/>
        <v>1E-4</v>
      </c>
      <c r="O1085" s="5">
        <v>0</v>
      </c>
      <c r="P1085" s="5">
        <v>96.736587524399994</v>
      </c>
      <c r="Q1085" s="5">
        <v>0.85964310169199998</v>
      </c>
      <c r="R1085" s="5">
        <v>0</v>
      </c>
      <c r="S1085">
        <f t="shared" si="208"/>
        <v>5.9413998308355972E-6</v>
      </c>
      <c r="T1085">
        <f t="shared" si="209"/>
        <v>1164059.9128807276</v>
      </c>
      <c r="U1085">
        <f t="shared" si="210"/>
        <v>3495847.0217512534</v>
      </c>
      <c r="V1085" s="9">
        <v>960.26831054700006</v>
      </c>
      <c r="W1085" s="9">
        <v>60723.6445313</v>
      </c>
      <c r="X1085">
        <f t="shared" si="217"/>
        <v>2.8109383119513957E-7</v>
      </c>
      <c r="Y1085">
        <f t="shared" si="218"/>
        <v>1.2777288294850146</v>
      </c>
      <c r="Z1085">
        <f t="shared" si="211"/>
        <v>1.2340421072902296E-4</v>
      </c>
      <c r="AA1085">
        <f t="shared" si="212"/>
        <v>1.7504920002306861E-5</v>
      </c>
      <c r="AB1085">
        <f>(1/(AA1085*k))*(LN((50-dTar)/(hTar-dTar)))</f>
        <v>249652.38609041239</v>
      </c>
      <c r="AC1085">
        <f t="shared" si="213"/>
        <v>402726.04578894714</v>
      </c>
      <c r="AD1085" s="19">
        <v>2497.7700195299999</v>
      </c>
      <c r="AE1085" s="19">
        <v>60723.6445313</v>
      </c>
      <c r="AF1085">
        <f t="shared" si="219"/>
        <v>2.1461647183800129E-6</v>
      </c>
      <c r="AG1085" s="23">
        <f t="shared" si="214"/>
        <v>0.17336680825239995</v>
      </c>
      <c r="AH1085" s="25">
        <f t="shared" si="220"/>
        <v>0.59312792872072717</v>
      </c>
      <c r="AI1085" s="25">
        <f t="shared" si="215"/>
        <v>4.6905171284601254E-5</v>
      </c>
    </row>
    <row r="1086" spans="6:35" ht="15">
      <c r="F1086" s="5">
        <v>2006</v>
      </c>
      <c r="G1086" s="5">
        <v>2</v>
      </c>
      <c r="H1086" s="5">
        <v>0</v>
      </c>
      <c r="I1086" s="5">
        <v>46</v>
      </c>
      <c r="J1086" s="5">
        <v>1</v>
      </c>
      <c r="K1086" s="5">
        <v>3.2469999790199999</v>
      </c>
      <c r="L1086" s="5">
        <v>0.13494737446300001</v>
      </c>
      <c r="M1086" s="5">
        <v>0.483999997377</v>
      </c>
      <c r="N1086" s="8">
        <f t="shared" si="216"/>
        <v>0.483999997377</v>
      </c>
      <c r="O1086" s="5">
        <v>0</v>
      </c>
      <c r="P1086" s="5">
        <v>96.736587524399994</v>
      </c>
      <c r="Q1086" s="5">
        <v>0.76741063594799996</v>
      </c>
      <c r="R1086" s="5">
        <v>0</v>
      </c>
      <c r="S1086">
        <f t="shared" si="208"/>
        <v>2.8756375025401369E-2</v>
      </c>
      <c r="T1086">
        <f t="shared" si="209"/>
        <v>240.5082477663758</v>
      </c>
      <c r="U1086">
        <f t="shared" si="210"/>
        <v>722.28244642494258</v>
      </c>
      <c r="V1086" s="9">
        <v>523.59741210899995</v>
      </c>
      <c r="W1086" s="9">
        <v>211.16583252000001</v>
      </c>
      <c r="X1086">
        <f t="shared" si="217"/>
        <v>6.8632027543121042E-4</v>
      </c>
      <c r="Y1086">
        <f t="shared" si="218"/>
        <v>0.91912695868637462</v>
      </c>
      <c r="Z1086">
        <f t="shared" si="211"/>
        <v>0.59727637669157851</v>
      </c>
      <c r="AA1086">
        <f t="shared" si="212"/>
        <v>8.4723812352011124E-2</v>
      </c>
      <c r="AB1086">
        <f>(1/(AA1086*k))*(LN((50-dTar)/(hTar-dTar)))</f>
        <v>51.581071785823141</v>
      </c>
      <c r="AC1086">
        <f t="shared" si="213"/>
        <v>83.207861151134196</v>
      </c>
      <c r="AD1086" s="19">
        <v>1459.1756591799999</v>
      </c>
      <c r="AE1086" s="19">
        <v>71.672462463399995</v>
      </c>
      <c r="AF1086">
        <f t="shared" si="219"/>
        <v>6.1955719668943966E-4</v>
      </c>
      <c r="AG1086" s="23">
        <f t="shared" si="214"/>
        <v>0.87174409887612991</v>
      </c>
      <c r="AH1086" s="25">
        <f t="shared" si="220"/>
        <v>0.88975402853917895</v>
      </c>
      <c r="AI1086" s="25">
        <f t="shared" si="215"/>
        <v>0.22702102778714733</v>
      </c>
    </row>
    <row r="1087" spans="6:35" ht="15">
      <c r="F1087" s="5">
        <v>2006</v>
      </c>
      <c r="G1087" s="5">
        <v>2</v>
      </c>
      <c r="H1087" s="5">
        <v>0</v>
      </c>
      <c r="I1087" s="5">
        <v>46</v>
      </c>
      <c r="J1087" s="5">
        <v>2</v>
      </c>
      <c r="K1087" s="5">
        <v>3.2595000267000001</v>
      </c>
      <c r="L1087" s="5">
        <v>0.14201319217700001</v>
      </c>
      <c r="M1087" s="5">
        <v>0</v>
      </c>
      <c r="N1087" s="8">
        <f t="shared" si="216"/>
        <v>1E-4</v>
      </c>
      <c r="O1087" s="5">
        <v>0</v>
      </c>
      <c r="P1087" s="5">
        <v>96.736587524399994</v>
      </c>
      <c r="Q1087" s="5">
        <v>0.62747359275799997</v>
      </c>
      <c r="R1087" s="5">
        <v>0</v>
      </c>
      <c r="S1087">
        <f t="shared" si="208"/>
        <v>5.9413998308355972E-6</v>
      </c>
      <c r="T1087">
        <f t="shared" si="209"/>
        <v>1164059.9128807276</v>
      </c>
      <c r="U1087">
        <f t="shared" si="210"/>
        <v>3495847.0217512534</v>
      </c>
      <c r="V1087" s="9">
        <v>956.34234619100005</v>
      </c>
      <c r="W1087" s="9">
        <v>60723.6445313</v>
      </c>
      <c r="X1087">
        <f t="shared" si="217"/>
        <v>2.8109414140061638E-7</v>
      </c>
      <c r="Y1087">
        <f t="shared" si="218"/>
        <v>0.9326446381500243</v>
      </c>
      <c r="Z1087">
        <f t="shared" si="211"/>
        <v>1.2340421072902296E-4</v>
      </c>
      <c r="AA1087">
        <f t="shared" si="212"/>
        <v>1.7504920002306861E-5</v>
      </c>
      <c r="AB1087">
        <f>(1/(AA1087*k))*(LN((50-dTar)/(hTar-dTar)))</f>
        <v>249652.38609041239</v>
      </c>
      <c r="AC1087">
        <f t="shared" si="213"/>
        <v>402726.04578894714</v>
      </c>
      <c r="AD1087" s="19">
        <v>2497.7700195299999</v>
      </c>
      <c r="AE1087" s="19">
        <v>60723.6445313</v>
      </c>
      <c r="AF1087">
        <f t="shared" si="219"/>
        <v>2.1461647183800129E-6</v>
      </c>
      <c r="AG1087" s="23">
        <f t="shared" si="214"/>
        <v>0.12654455344406121</v>
      </c>
      <c r="AH1087" s="25">
        <f t="shared" si="220"/>
        <v>0.43293817098998444</v>
      </c>
      <c r="AI1087" s="25">
        <f t="shared" si="215"/>
        <v>4.6905171284601254E-5</v>
      </c>
    </row>
    <row r="1088" spans="6:35" ht="15">
      <c r="F1088" s="5">
        <v>2006</v>
      </c>
      <c r="G1088" s="5">
        <v>2</v>
      </c>
      <c r="H1088" s="5">
        <v>0</v>
      </c>
      <c r="I1088" s="5">
        <v>46</v>
      </c>
      <c r="J1088" s="5">
        <v>3</v>
      </c>
      <c r="K1088" s="5">
        <v>2.9249999523199999</v>
      </c>
      <c r="L1088" s="5">
        <v>0.122479118407</v>
      </c>
      <c r="M1088" s="5">
        <v>0</v>
      </c>
      <c r="N1088" s="8">
        <f t="shared" si="216"/>
        <v>1E-4</v>
      </c>
      <c r="O1088" s="5">
        <v>0</v>
      </c>
      <c r="P1088" s="5">
        <v>96.736587524399994</v>
      </c>
      <c r="Q1088" s="5">
        <v>0.61355894804</v>
      </c>
      <c r="R1088" s="5">
        <v>0</v>
      </c>
      <c r="S1088">
        <f t="shared" si="208"/>
        <v>5.9413998308355972E-6</v>
      </c>
      <c r="T1088">
        <f t="shared" si="209"/>
        <v>1164059.9128807276</v>
      </c>
      <c r="U1088">
        <f t="shared" si="210"/>
        <v>3495847.0217512534</v>
      </c>
      <c r="V1088" s="9">
        <v>956.34234619100005</v>
      </c>
      <c r="W1088" s="9">
        <v>60723.6445313</v>
      </c>
      <c r="X1088">
        <f t="shared" si="217"/>
        <v>2.8109414140061638E-7</v>
      </c>
      <c r="Y1088">
        <f t="shared" si="218"/>
        <v>0.91196262230460168</v>
      </c>
      <c r="Z1088">
        <f t="shared" si="211"/>
        <v>1.2340421072902296E-4</v>
      </c>
      <c r="AA1088">
        <f t="shared" si="212"/>
        <v>1.7504920002306861E-5</v>
      </c>
      <c r="AB1088">
        <f>(1/(AA1088*k))*(LN((50-dTar)/(hTar-dTar)))</f>
        <v>249652.38609041239</v>
      </c>
      <c r="AC1088">
        <f t="shared" si="213"/>
        <v>402726.04578894714</v>
      </c>
      <c r="AD1088" s="19">
        <v>2497.7700195299999</v>
      </c>
      <c r="AE1088" s="19">
        <v>60723.6445313</v>
      </c>
      <c r="AF1088">
        <f t="shared" si="219"/>
        <v>2.1461647183800129E-6</v>
      </c>
      <c r="AG1088" s="23">
        <f t="shared" si="214"/>
        <v>0.12373834371269618</v>
      </c>
      <c r="AH1088" s="25">
        <f t="shared" si="220"/>
        <v>0.42333747877964356</v>
      </c>
      <c r="AI1088" s="25">
        <f t="shared" si="215"/>
        <v>4.6905171284601254E-5</v>
      </c>
    </row>
    <row r="1089" spans="6:35" ht="15">
      <c r="F1089" s="5">
        <v>2006</v>
      </c>
      <c r="G1089" s="5">
        <v>2</v>
      </c>
      <c r="H1089" s="5">
        <v>0</v>
      </c>
      <c r="I1089" s="5">
        <v>46</v>
      </c>
      <c r="J1089" s="5">
        <v>4</v>
      </c>
      <c r="K1089" s="5">
        <v>2.8275001048999999</v>
      </c>
      <c r="L1089" s="5">
        <v>9.8055437207200002E-2</v>
      </c>
      <c r="M1089" s="5">
        <v>0</v>
      </c>
      <c r="N1089" s="8">
        <f t="shared" si="216"/>
        <v>1E-4</v>
      </c>
      <c r="O1089" s="5">
        <v>0.78333336114899998</v>
      </c>
      <c r="P1089" s="5">
        <v>96.736587524399994</v>
      </c>
      <c r="Q1089" s="5">
        <v>4.8770627975499998</v>
      </c>
      <c r="R1089" s="5">
        <v>0</v>
      </c>
      <c r="S1089">
        <f t="shared" si="208"/>
        <v>5.9413998308355972E-6</v>
      </c>
      <c r="T1089">
        <f t="shared" si="209"/>
        <v>1164059.9128807276</v>
      </c>
      <c r="U1089">
        <f t="shared" si="210"/>
        <v>3495847.0217512534</v>
      </c>
      <c r="V1089" s="9">
        <v>956.34234619100005</v>
      </c>
      <c r="W1089" s="9">
        <v>60723.6445313</v>
      </c>
      <c r="X1089">
        <f t="shared" si="217"/>
        <v>2.8109414140061638E-7</v>
      </c>
      <c r="Y1089">
        <f t="shared" si="218"/>
        <v>7.2490165650847187</v>
      </c>
      <c r="Z1089">
        <f t="shared" si="211"/>
        <v>1.2340421072902296E-4</v>
      </c>
      <c r="AA1089">
        <f t="shared" si="212"/>
        <v>1.7504920002306861E-5</v>
      </c>
      <c r="AB1089">
        <f>(1/(AA1089*k))*(LN((50-dTar)/(hTar-dTar)))</f>
        <v>249652.38609041239</v>
      </c>
      <c r="AC1089">
        <f t="shared" si="213"/>
        <v>402726.04578894714</v>
      </c>
      <c r="AD1089" s="19">
        <v>2497.7700195299999</v>
      </c>
      <c r="AE1089" s="19">
        <v>60723.6445313</v>
      </c>
      <c r="AF1089">
        <f t="shared" si="219"/>
        <v>2.1461647183800129E-6</v>
      </c>
      <c r="AG1089" s="23">
        <f t="shared" si="214"/>
        <v>0.98357244186470993</v>
      </c>
      <c r="AH1089" s="25">
        <f t="shared" si="220"/>
        <v>3.3650286988076177</v>
      </c>
      <c r="AI1089" s="25">
        <f t="shared" si="215"/>
        <v>4.6905171284601254E-5</v>
      </c>
    </row>
    <row r="1090" spans="6:35" ht="15">
      <c r="F1090" s="5">
        <v>2006</v>
      </c>
      <c r="G1090" s="5">
        <v>2</v>
      </c>
      <c r="H1090" s="5">
        <v>0</v>
      </c>
      <c r="I1090" s="5">
        <v>46</v>
      </c>
      <c r="J1090" s="5">
        <v>5</v>
      </c>
      <c r="K1090" s="5">
        <v>3.02699995041</v>
      </c>
      <c r="L1090" s="5">
        <v>8.16134363413E-2</v>
      </c>
      <c r="M1090" s="5">
        <v>0.154499992728</v>
      </c>
      <c r="N1090" s="8">
        <f t="shared" si="216"/>
        <v>0.154499992728</v>
      </c>
      <c r="O1090" s="5">
        <v>0</v>
      </c>
      <c r="P1090" s="5">
        <v>96.736587524399994</v>
      </c>
      <c r="Q1090" s="5">
        <v>13.5832977295</v>
      </c>
      <c r="R1090" s="5">
        <v>0</v>
      </c>
      <c r="S1090">
        <f t="shared" si="208"/>
        <v>9.1794623065824012E-3</v>
      </c>
      <c r="T1090">
        <f t="shared" si="209"/>
        <v>753.43687227874238</v>
      </c>
      <c r="U1090">
        <f t="shared" si="210"/>
        <v>2262.6842629732382</v>
      </c>
      <c r="V1090" s="9">
        <v>573.69982910199997</v>
      </c>
      <c r="W1090" s="9">
        <v>661.51635742200006</v>
      </c>
      <c r="X1090">
        <f t="shared" si="217"/>
        <v>2.8588578046688908E-4</v>
      </c>
      <c r="Y1090">
        <f t="shared" si="218"/>
        <v>17.312316923450357</v>
      </c>
      <c r="Z1090">
        <f t="shared" si="211"/>
        <v>0.19065949660238626</v>
      </c>
      <c r="AA1090">
        <f t="shared" si="212"/>
        <v>2.7045100130606313E-2</v>
      </c>
      <c r="AB1090">
        <f>(1/(AA1090*k))*(LN((50-dTar)/(hTar-dTar)))</f>
        <v>161.58731251847368</v>
      </c>
      <c r="AC1090">
        <f t="shared" si="213"/>
        <v>260.66411957569062</v>
      </c>
      <c r="AD1090" s="19">
        <v>2021.18566895</v>
      </c>
      <c r="AE1090" s="19">
        <v>224.52734375</v>
      </c>
      <c r="AF1090">
        <f t="shared" si="219"/>
        <v>3.9898225495380252E-4</v>
      </c>
      <c r="AG1090" s="23">
        <f t="shared" si="214"/>
        <v>15.511829761899707</v>
      </c>
      <c r="AH1090" s="25">
        <f t="shared" si="220"/>
        <v>16.196183709057173</v>
      </c>
      <c r="AI1090" s="25">
        <f t="shared" si="215"/>
        <v>7.246848622376488E-2</v>
      </c>
    </row>
    <row r="1091" spans="6:35" ht="15">
      <c r="F1091" s="5">
        <v>2006</v>
      </c>
      <c r="G1091" s="5">
        <v>2</v>
      </c>
      <c r="H1091" s="5">
        <v>0</v>
      </c>
      <c r="I1091" s="5">
        <v>46</v>
      </c>
      <c r="J1091" s="5">
        <v>6</v>
      </c>
      <c r="K1091" s="5">
        <v>4.9050002098099998</v>
      </c>
      <c r="L1091" s="5">
        <v>0.12867744267</v>
      </c>
      <c r="M1091" s="5">
        <v>6.5999999642399998E-2</v>
      </c>
      <c r="N1091" s="8">
        <f t="shared" si="216"/>
        <v>6.5999999642399998E-2</v>
      </c>
      <c r="O1091" s="5">
        <v>0</v>
      </c>
      <c r="P1091" s="5">
        <v>96.736587524399994</v>
      </c>
      <c r="Q1091" s="5">
        <v>15.6999349594</v>
      </c>
      <c r="R1091" s="5">
        <v>0</v>
      </c>
      <c r="S1091">
        <f t="shared" si="208"/>
        <v>3.9213238671050475E-3</v>
      </c>
      <c r="T1091">
        <f t="shared" si="209"/>
        <v>1763.7271502845697</v>
      </c>
      <c r="U1091">
        <f t="shared" si="210"/>
        <v>5296.737940443013</v>
      </c>
      <c r="V1091" s="9">
        <v>646.05718994100005</v>
      </c>
      <c r="W1091" s="9">
        <v>1548.54956055</v>
      </c>
      <c r="X1091">
        <f t="shared" si="217"/>
        <v>1.3348738327448675E-4</v>
      </c>
      <c r="Y1091">
        <f t="shared" si="218"/>
        <v>20.534475909293086</v>
      </c>
      <c r="Z1091">
        <f t="shared" si="211"/>
        <v>8.1446778639861675E-2</v>
      </c>
      <c r="AA1091">
        <f t="shared" si="212"/>
        <v>1.1553247138924931E-2</v>
      </c>
      <c r="AB1091">
        <f>(1/(AA1091*k))*(LN((50-dTar)/(hTar-dTar)))</f>
        <v>378.26119309556742</v>
      </c>
      <c r="AC1091">
        <f t="shared" si="213"/>
        <v>610.19098177422757</v>
      </c>
      <c r="AD1091" s="19">
        <v>2267.9650878900002</v>
      </c>
      <c r="AE1091" s="19">
        <v>525.59802246100003</v>
      </c>
      <c r="AF1091">
        <f t="shared" si="219"/>
        <v>2.9379325677890628E-4</v>
      </c>
      <c r="AG1091" s="23">
        <f t="shared" si="214"/>
        <v>16.853260499431514</v>
      </c>
      <c r="AH1091" s="25">
        <f t="shared" si="220"/>
        <v>18.252467530658539</v>
      </c>
      <c r="AI1091" s="25">
        <f t="shared" si="215"/>
        <v>3.0957412880103931E-2</v>
      </c>
    </row>
    <row r="1092" spans="6:35" ht="15">
      <c r="F1092" s="5">
        <v>2006</v>
      </c>
      <c r="G1092" s="5">
        <v>2</v>
      </c>
      <c r="H1092" s="5">
        <v>0</v>
      </c>
      <c r="I1092" s="5">
        <v>46</v>
      </c>
      <c r="J1092" s="5">
        <v>7</v>
      </c>
      <c r="K1092" s="5">
        <v>5.0265002250700004</v>
      </c>
      <c r="L1092" s="5">
        <v>0.13938660919699999</v>
      </c>
      <c r="M1092" s="5">
        <v>0.15899999439699999</v>
      </c>
      <c r="N1092" s="8">
        <f t="shared" si="216"/>
        <v>0.15899999439699999</v>
      </c>
      <c r="O1092" s="5">
        <v>0</v>
      </c>
      <c r="P1092" s="5">
        <v>96.736587524399994</v>
      </c>
      <c r="Q1092" s="5">
        <v>7.7586903572099999</v>
      </c>
      <c r="R1092" s="5">
        <v>0</v>
      </c>
      <c r="S1092">
        <f t="shared" si="208"/>
        <v>9.4468253981319656E-3</v>
      </c>
      <c r="T1092">
        <f t="shared" si="209"/>
        <v>732.1131785541063</v>
      </c>
      <c r="U1092">
        <f t="shared" si="210"/>
        <v>2198.6460031077918</v>
      </c>
      <c r="V1092" s="9">
        <v>571.83581543000003</v>
      </c>
      <c r="W1092" s="9">
        <v>642.79412841800001</v>
      </c>
      <c r="X1092">
        <f t="shared" si="217"/>
        <v>2.9297367559510474E-4</v>
      </c>
      <c r="Y1092">
        <f t="shared" si="218"/>
        <v>9.877263509790458</v>
      </c>
      <c r="Z1092">
        <f t="shared" si="211"/>
        <v>0.19621268814480855</v>
      </c>
      <c r="AA1092">
        <f t="shared" si="212"/>
        <v>2.7832821822867233E-2</v>
      </c>
      <c r="AB1092">
        <f>(1/(AA1092*k))*(LN((50-dTar)/(hTar-dTar)))</f>
        <v>157.01408483516457</v>
      </c>
      <c r="AC1092">
        <f t="shared" si="213"/>
        <v>253.28683017648322</v>
      </c>
      <c r="AD1092" s="19">
        <v>2010.1905517600001</v>
      </c>
      <c r="AE1092" s="19">
        <v>218.172775269</v>
      </c>
      <c r="AF1092">
        <f t="shared" si="219"/>
        <v>4.0295768406215323E-4</v>
      </c>
      <c r="AG1092" s="23">
        <f t="shared" si="214"/>
        <v>8.8691517266091182</v>
      </c>
      <c r="AH1092" s="25">
        <f t="shared" si="220"/>
        <v>9.2523287315492322</v>
      </c>
      <c r="AI1092" s="25">
        <f t="shared" si="215"/>
        <v>7.4579219714419234E-2</v>
      </c>
    </row>
    <row r="1093" spans="6:35" ht="15">
      <c r="F1093" s="5">
        <v>2006</v>
      </c>
      <c r="G1093" s="5">
        <v>2</v>
      </c>
      <c r="H1093" s="5">
        <v>0</v>
      </c>
      <c r="I1093" s="5">
        <v>46</v>
      </c>
      <c r="J1093" s="5">
        <v>8</v>
      </c>
      <c r="K1093" s="5">
        <v>4.6189999580399999</v>
      </c>
      <c r="L1093" s="5">
        <v>0.13632129132699999</v>
      </c>
      <c r="M1093" s="5">
        <v>0.32350000739099999</v>
      </c>
      <c r="N1093" s="8">
        <f t="shared" si="216"/>
        <v>0.32350000739099999</v>
      </c>
      <c r="O1093" s="5">
        <v>0.78333336114899998</v>
      </c>
      <c r="P1093" s="5">
        <v>96.736587524399994</v>
      </c>
      <c r="Q1093" s="5">
        <v>5.8425040245100002</v>
      </c>
      <c r="R1093" s="5">
        <v>0</v>
      </c>
      <c r="S1093">
        <f t="shared" si="208"/>
        <v>1.9220428891882014E-2</v>
      </c>
      <c r="T1093">
        <f t="shared" si="209"/>
        <v>359.83304058283392</v>
      </c>
      <c r="U1093">
        <f t="shared" si="210"/>
        <v>1080.6327486496716</v>
      </c>
      <c r="V1093" s="9">
        <v>536.31842041000004</v>
      </c>
      <c r="W1093" s="9">
        <v>315.93283081099997</v>
      </c>
      <c r="X1093">
        <f t="shared" si="217"/>
        <v>5.1736162132177076E-4</v>
      </c>
      <c r="Y1093">
        <f t="shared" si="218"/>
        <v>7.1789680311869715</v>
      </c>
      <c r="Z1093">
        <f t="shared" si="211"/>
        <v>0.39921263082919439</v>
      </c>
      <c r="AA1093">
        <f t="shared" si="212"/>
        <v>5.6628417501251319E-2</v>
      </c>
      <c r="AB1093">
        <f>(1/(AA1093*k))*(LN((50-dTar)/(hTar-dTar)))</f>
        <v>77.172296873758256</v>
      </c>
      <c r="AC1093">
        <f t="shared" si="213"/>
        <v>124.49027406116571</v>
      </c>
      <c r="AD1093" s="19">
        <v>1682.42028809</v>
      </c>
      <c r="AE1093" s="19">
        <v>107.231750488</v>
      </c>
      <c r="AF1093">
        <f t="shared" si="219"/>
        <v>5.2242719540598209E-4</v>
      </c>
      <c r="AG1093" s="23">
        <f t="shared" si="214"/>
        <v>6.7120687354671098</v>
      </c>
      <c r="AH1093" s="25">
        <f t="shared" si="220"/>
        <v>6.8895342474542893</v>
      </c>
      <c r="AI1093" s="25">
        <f t="shared" si="215"/>
        <v>0.15173823257244623</v>
      </c>
    </row>
    <row r="1094" spans="6:35" ht="15">
      <c r="F1094" s="5">
        <v>2006</v>
      </c>
      <c r="G1094" s="5">
        <v>2</v>
      </c>
      <c r="H1094" s="5">
        <v>0</v>
      </c>
      <c r="I1094" s="5">
        <v>46</v>
      </c>
      <c r="J1094" s="5">
        <v>9</v>
      </c>
      <c r="K1094" s="5">
        <v>4.2080001831100002</v>
      </c>
      <c r="L1094" s="5">
        <v>0.10562781989599999</v>
      </c>
      <c r="M1094" s="5">
        <v>7.4000000953700004E-2</v>
      </c>
      <c r="N1094" s="8">
        <f t="shared" si="216"/>
        <v>7.4000000953700004E-2</v>
      </c>
      <c r="O1094" s="5">
        <v>0</v>
      </c>
      <c r="P1094" s="5">
        <v>96.736587524399994</v>
      </c>
      <c r="Q1094" s="5">
        <v>5.2690401077300004</v>
      </c>
      <c r="R1094" s="5">
        <v>0</v>
      </c>
      <c r="S1094">
        <f t="shared" ref="S1094:S1157" si="221">(N1094*k)/LN((uhzRef-dRef)/zoRef)</f>
        <v>4.3966359314814712E-3</v>
      </c>
      <c r="T1094">
        <f t="shared" ref="T1094:T1157" si="222">(1/(S1094*k))*(LN((50-dRef)/(O3zRef-dRef)))</f>
        <v>1573.0539160520439</v>
      </c>
      <c r="U1094">
        <f t="shared" ref="U1094:U1157" si="223">(1/(S1094*k))*(LN((50-dRef)/(uzoRef)))</f>
        <v>4724.1175360774932</v>
      </c>
      <c r="V1094" s="9">
        <v>634.42913818399995</v>
      </c>
      <c r="W1094" s="9">
        <v>1381.1389160199999</v>
      </c>
      <c r="X1094">
        <f t="shared" si="217"/>
        <v>1.4837487396177385E-4</v>
      </c>
      <c r="Y1094">
        <f t="shared" si="218"/>
        <v>6.8732737163771862</v>
      </c>
      <c r="Z1094">
        <f t="shared" ref="Z1094:Z1157" si="224">(S1094/k)*LN((50-dRef)/(uzoRef))</f>
        <v>9.1319117116382936E-2</v>
      </c>
      <c r="AA1094">
        <f t="shared" ref="AA1094:AA1157" si="225">(Z1094*k)/LN((50-dTar)/zoTar)</f>
        <v>1.2953640968651495E-2</v>
      </c>
      <c r="AB1094">
        <f>(1/(AA1094*k))*(LN((50-dTar)/(hTar-dTar)))</f>
        <v>337.36808496342303</v>
      </c>
      <c r="AC1094">
        <f t="shared" ref="AC1094:AC1157" si="226">(1/(AA1094*k))*(LN((50-dTar)/(zoTar)))</f>
        <v>544.22437918740457</v>
      </c>
      <c r="AD1094" s="19">
        <v>2242.9628906299999</v>
      </c>
      <c r="AE1094" s="19">
        <v>468.77667236299999</v>
      </c>
      <c r="AF1094">
        <f t="shared" si="219"/>
        <v>3.0712870835121573E-4</v>
      </c>
      <c r="AG1094" s="23">
        <f t="shared" ref="AG1094:AG1157" si="227" xml:space="preserve"> Y1094*(1-(AC1094*AF1094))</f>
        <v>5.7244271112837861</v>
      </c>
      <c r="AH1094" s="25">
        <f t="shared" si="220"/>
        <v>6.1610965447925503</v>
      </c>
      <c r="AI1094" s="25">
        <f t="shared" ref="AI1094:AI1157" si="228">(AA1094/k)*LN((hTar-dTar)/(zoTar))</f>
        <v>3.4709827197939538E-2</v>
      </c>
    </row>
    <row r="1095" spans="6:35" ht="15">
      <c r="F1095" s="5">
        <v>2006</v>
      </c>
      <c r="G1095" s="5">
        <v>2</v>
      </c>
      <c r="H1095" s="5">
        <v>0</v>
      </c>
      <c r="I1095" s="5">
        <v>46</v>
      </c>
      <c r="J1095" s="5">
        <v>10</v>
      </c>
      <c r="K1095" s="5">
        <v>3.9030001163499999</v>
      </c>
      <c r="L1095" s="5">
        <v>8.9250735938499998E-2</v>
      </c>
      <c r="M1095" s="5">
        <v>1.5000000130400001E-3</v>
      </c>
      <c r="N1095" s="8">
        <f t="shared" ref="N1095:N1158" si="229">IF(M1095&lt;0, 0, IF(M1095=0, 0.0001, IF(M1095&gt;0, M1095)))</f>
        <v>1.5000000130400001E-3</v>
      </c>
      <c r="O1095" s="5">
        <v>0</v>
      </c>
      <c r="P1095" s="5">
        <v>96.736587524399994</v>
      </c>
      <c r="Q1095" s="5">
        <v>4.0384492874099998</v>
      </c>
      <c r="R1095" s="5">
        <v>15.354499816900001</v>
      </c>
      <c r="S1095">
        <f t="shared" si="221"/>
        <v>8.9120998237292483E-5</v>
      </c>
      <c r="T1095">
        <f t="shared" si="222"/>
        <v>77603.993517411131</v>
      </c>
      <c r="U1095">
        <f t="shared" si="223"/>
        <v>233056.4660907127</v>
      </c>
      <c r="V1095" s="9">
        <v>972.13708496100003</v>
      </c>
      <c r="W1095" s="9">
        <v>60723.6445313</v>
      </c>
      <c r="X1095">
        <f t="shared" ref="X1095:X1158" si="230" xml:space="preserve"> (1/(U1095 + W1095 + V1095))</f>
        <v>3.3926798108564193E-6</v>
      </c>
      <c r="Y1095">
        <f t="shared" ref="Y1095:Y1158" si="231" xml:space="preserve"> Q1095/(1-(T1095*X1095))</f>
        <v>5.4817019328905037</v>
      </c>
      <c r="Z1095">
        <f t="shared" si="224"/>
        <v>1.8510631770272533E-3</v>
      </c>
      <c r="AA1095">
        <f t="shared" si="225"/>
        <v>2.6257380231724443E-4</v>
      </c>
      <c r="AB1095">
        <f>(1/(AA1095*k))*(LN((50-dTar)/(hTar-dTar)))</f>
        <v>16643.492261340074</v>
      </c>
      <c r="AC1095">
        <f t="shared" si="226"/>
        <v>26848.402819194369</v>
      </c>
      <c r="AD1095" s="19">
        <v>2494.1538085900002</v>
      </c>
      <c r="AE1095" s="19">
        <v>23126.3164063</v>
      </c>
      <c r="AF1095">
        <f t="shared" ref="AF1095:AF1158" si="232" xml:space="preserve"> (1/(AC1095 + AE1095 + AD1095))</f>
        <v>1.9058918977550534E-5</v>
      </c>
      <c r="AG1095" s="23">
        <f t="shared" si="227"/>
        <v>2.6767066448576515</v>
      </c>
      <c r="AH1095" s="25">
        <f t="shared" ref="AH1095:AH1158" si="233">Y1095*(1-AB1095*AF1095)</f>
        <v>3.7428678695065054</v>
      </c>
      <c r="AI1095" s="25">
        <f t="shared" si="228"/>
        <v>7.0357757538545309E-4</v>
      </c>
    </row>
    <row r="1096" spans="6:35" ht="15">
      <c r="F1096" s="5">
        <v>2006</v>
      </c>
      <c r="G1096" s="5">
        <v>2</v>
      </c>
      <c r="H1096" s="5">
        <v>0</v>
      </c>
      <c r="I1096" s="5">
        <v>46</v>
      </c>
      <c r="J1096" s="5">
        <v>11</v>
      </c>
      <c r="K1096" s="5">
        <v>4.1614999771100001</v>
      </c>
      <c r="L1096" s="5">
        <v>8.0196194350699995E-2</v>
      </c>
      <c r="M1096" s="5">
        <v>0.36899998784100002</v>
      </c>
      <c r="N1096" s="8">
        <f t="shared" si="229"/>
        <v>0.36899998784100002</v>
      </c>
      <c r="O1096" s="5">
        <v>0</v>
      </c>
      <c r="P1096" s="5">
        <v>96.736587524399994</v>
      </c>
      <c r="Q1096" s="5">
        <v>14.5085325241</v>
      </c>
      <c r="R1096" s="5">
        <v>119.822502136</v>
      </c>
      <c r="S1096">
        <f t="shared" si="221"/>
        <v>2.1923764653368545E-2</v>
      </c>
      <c r="T1096">
        <f t="shared" si="222"/>
        <v>315.46340141949122</v>
      </c>
      <c r="U1096">
        <f t="shared" si="223"/>
        <v>947.38404795221686</v>
      </c>
      <c r="V1096" s="9">
        <v>524.09295654300001</v>
      </c>
      <c r="W1096" s="9">
        <v>276.97634887700002</v>
      </c>
      <c r="X1096">
        <f t="shared" si="230"/>
        <v>5.7193404563599841E-4</v>
      </c>
      <c r="Y1096">
        <f t="shared" si="231"/>
        <v>17.7024914303861</v>
      </c>
      <c r="Z1096">
        <f t="shared" si="224"/>
        <v>0.45536152258537665</v>
      </c>
      <c r="AA1096">
        <f t="shared" si="225"/>
        <v>6.4593152680089083E-2</v>
      </c>
      <c r="AB1096">
        <f>(1/(AA1096*k))*(LN((50-dTar)/(hTar-dTar)))</f>
        <v>67.656475424597105</v>
      </c>
      <c r="AC1096">
        <f t="shared" si="226"/>
        <v>109.13985340359405</v>
      </c>
      <c r="AD1096" s="19">
        <v>1611.5627441399999</v>
      </c>
      <c r="AE1096" s="19">
        <v>94.009414672899993</v>
      </c>
      <c r="AF1096">
        <f t="shared" si="232"/>
        <v>5.5105162321518854E-4</v>
      </c>
      <c r="AG1096" s="23">
        <f t="shared" si="227"/>
        <v>16.637833618797082</v>
      </c>
      <c r="AH1096" s="25">
        <f t="shared" si="233"/>
        <v>17.042503416667497</v>
      </c>
      <c r="AI1096" s="25">
        <f t="shared" si="228"/>
        <v>0.17308007633697883</v>
      </c>
    </row>
    <row r="1097" spans="6:35" ht="15">
      <c r="F1097" s="5">
        <v>2006</v>
      </c>
      <c r="G1097" s="5">
        <v>2</v>
      </c>
      <c r="H1097" s="5">
        <v>0</v>
      </c>
      <c r="I1097" s="5">
        <v>46</v>
      </c>
      <c r="J1097" s="5">
        <v>12</v>
      </c>
      <c r="K1097" s="5">
        <v>6.4755001068100002</v>
      </c>
      <c r="L1097" s="5">
        <v>0.18843075633</v>
      </c>
      <c r="M1097" s="5">
        <v>0.49450001120600001</v>
      </c>
      <c r="N1097" s="8">
        <f t="shared" si="229"/>
        <v>0.49450001120600001</v>
      </c>
      <c r="O1097" s="5">
        <v>0.78333336114899998</v>
      </c>
      <c r="P1097" s="5">
        <v>96.736587524399994</v>
      </c>
      <c r="Q1097" s="5">
        <v>32.123489379900001</v>
      </c>
      <c r="R1097" s="5">
        <v>153.72950744600001</v>
      </c>
      <c r="S1097">
        <f t="shared" si="221"/>
        <v>2.9380222829275288E-2</v>
      </c>
      <c r="T1097">
        <f t="shared" si="222"/>
        <v>235.40139261914004</v>
      </c>
      <c r="U1097">
        <f t="shared" si="223"/>
        <v>706.94579222060827</v>
      </c>
      <c r="V1097" s="9">
        <v>512.67614746100003</v>
      </c>
      <c r="W1097" s="9">
        <v>206.68203735399999</v>
      </c>
      <c r="X1097">
        <f t="shared" si="230"/>
        <v>7.0111281753443115E-4</v>
      </c>
      <c r="Y1097">
        <f t="shared" si="231"/>
        <v>38.473222964129214</v>
      </c>
      <c r="Z1097">
        <f t="shared" si="224"/>
        <v>0.61023383588369429</v>
      </c>
      <c r="AA1097">
        <f t="shared" si="225"/>
        <v>8.6561831373008741E-2</v>
      </c>
      <c r="AB1097">
        <f>(1/(AA1097*k))*(LN((50-dTar)/(hTar-dTar)))</f>
        <v>50.485820107779873</v>
      </c>
      <c r="AC1097">
        <f t="shared" si="226"/>
        <v>81.441058981327032</v>
      </c>
      <c r="AD1097" s="19">
        <v>1446.8686523399999</v>
      </c>
      <c r="AE1097" s="19">
        <v>70.150596618700007</v>
      </c>
      <c r="AF1097">
        <f t="shared" si="232"/>
        <v>6.2560202154079341E-4</v>
      </c>
      <c r="AG1097" s="23">
        <f t="shared" si="227"/>
        <v>36.513024137133414</v>
      </c>
      <c r="AH1097" s="25">
        <f t="shared" si="233"/>
        <v>37.258083492798399</v>
      </c>
      <c r="AI1097" s="25">
        <f t="shared" si="228"/>
        <v>0.23194607725854663</v>
      </c>
    </row>
    <row r="1098" spans="6:35" ht="15">
      <c r="F1098" s="5">
        <v>2006</v>
      </c>
      <c r="G1098" s="5">
        <v>2</v>
      </c>
      <c r="H1098" s="5">
        <v>0</v>
      </c>
      <c r="I1098" s="5">
        <v>46</v>
      </c>
      <c r="J1098" s="5">
        <v>13</v>
      </c>
      <c r="K1098" s="5">
        <v>7.2189998626699996</v>
      </c>
      <c r="L1098" s="5">
        <v>0.238484412432</v>
      </c>
      <c r="M1098" s="5">
        <v>1.5134999752</v>
      </c>
      <c r="N1098" s="8">
        <f t="shared" si="229"/>
        <v>1.5134999752</v>
      </c>
      <c r="O1098" s="5">
        <v>0</v>
      </c>
      <c r="P1098" s="5">
        <v>96.736587524399994</v>
      </c>
      <c r="Q1098" s="5">
        <v>33.861244201700003</v>
      </c>
      <c r="R1098" s="5">
        <v>122.436248779</v>
      </c>
      <c r="S1098">
        <f t="shared" si="221"/>
        <v>8.9923084966229597E-2</v>
      </c>
      <c r="T1098">
        <f t="shared" si="222"/>
        <v>76.911789359421945</v>
      </c>
      <c r="U1098">
        <f t="shared" si="223"/>
        <v>230.97767287966408</v>
      </c>
      <c r="V1098" s="9">
        <v>497.86196899399999</v>
      </c>
      <c r="W1098" s="9">
        <v>67.528419494600001</v>
      </c>
      <c r="X1098">
        <f t="shared" si="230"/>
        <v>1.2557007852397669E-3</v>
      </c>
      <c r="Y1098">
        <f t="shared" si="231"/>
        <v>37.481101283795311</v>
      </c>
      <c r="Z1098">
        <f t="shared" si="224"/>
        <v>1.8677226987795179</v>
      </c>
      <c r="AA1098">
        <f t="shared" si="225"/>
        <v>0.26493695989369415</v>
      </c>
      <c r="AB1098">
        <f>(1/(AA1098*k))*(LN((50-dTar)/(hTar-dTar)))</f>
        <v>16.49503734266149</v>
      </c>
      <c r="AC1098">
        <f t="shared" si="226"/>
        <v>26.608923183875792</v>
      </c>
      <c r="AD1098" s="19">
        <v>836.374511719</v>
      </c>
      <c r="AE1098" s="19">
        <v>22.920034408599999</v>
      </c>
      <c r="AF1098">
        <f t="shared" si="232"/>
        <v>1.1287911546132674E-3</v>
      </c>
      <c r="AG1098" s="23">
        <f t="shared" si="227"/>
        <v>36.355322031928623</v>
      </c>
      <c r="AH1098" s="25">
        <f t="shared" si="233"/>
        <v>36.783223708261282</v>
      </c>
      <c r="AI1098" s="25">
        <f t="shared" si="228"/>
        <v>0.70990975575995741</v>
      </c>
    </row>
    <row r="1099" spans="6:35" ht="15">
      <c r="F1099" s="5">
        <v>2006</v>
      </c>
      <c r="G1099" s="5">
        <v>2</v>
      </c>
      <c r="H1099" s="5">
        <v>0</v>
      </c>
      <c r="I1099" s="5">
        <v>46</v>
      </c>
      <c r="J1099" s="5">
        <v>14</v>
      </c>
      <c r="K1099" s="5">
        <v>6.66550016403</v>
      </c>
      <c r="L1099" s="5">
        <v>0.20070448517799999</v>
      </c>
      <c r="M1099" s="5">
        <v>1.02049994469</v>
      </c>
      <c r="N1099" s="8">
        <f t="shared" si="229"/>
        <v>1.02049994469</v>
      </c>
      <c r="O1099" s="5">
        <v>0</v>
      </c>
      <c r="P1099" s="5">
        <v>96.736587524399994</v>
      </c>
      <c r="Q1099" s="5">
        <v>33.856880187999998</v>
      </c>
      <c r="R1099" s="5">
        <v>200.69500732399999</v>
      </c>
      <c r="S1099">
        <f t="shared" si="221"/>
        <v>6.0631981987489016E-2</v>
      </c>
      <c r="T1099">
        <f t="shared" si="222"/>
        <v>114.0676115601689</v>
      </c>
      <c r="U1099">
        <f t="shared" si="223"/>
        <v>342.56219610214646</v>
      </c>
      <c r="V1099" s="9">
        <v>496.018066406</v>
      </c>
      <c r="W1099" s="9">
        <v>100.15117645300001</v>
      </c>
      <c r="X1099">
        <f t="shared" si="230"/>
        <v>1.0652674007665672E-3</v>
      </c>
      <c r="Y1099">
        <f t="shared" si="231"/>
        <v>38.539968410864596</v>
      </c>
      <c r="Z1099">
        <f t="shared" si="224"/>
        <v>1.2593399022348102</v>
      </c>
      <c r="AA1099">
        <f t="shared" si="225"/>
        <v>0.17863769894157022</v>
      </c>
      <c r="AB1099">
        <f>(1/(AA1099*k))*(LN((50-dTar)/(hTar-dTar)))</f>
        <v>24.463733426879315</v>
      </c>
      <c r="AC1099">
        <f t="shared" si="226"/>
        <v>39.46360290213287</v>
      </c>
      <c r="AD1099" s="19">
        <v>1035.4143066399999</v>
      </c>
      <c r="AE1099" s="19">
        <v>33.992626190199999</v>
      </c>
      <c r="AF1099">
        <f t="shared" si="232"/>
        <v>9.0181853316137451E-4</v>
      </c>
      <c r="AG1099" s="23">
        <f t="shared" si="227"/>
        <v>37.168369148176424</v>
      </c>
      <c r="AH1099" s="25">
        <f t="shared" si="233"/>
        <v>37.689705478356373</v>
      </c>
      <c r="AI1099" s="25">
        <f t="shared" si="228"/>
        <v>0.47866724701610547</v>
      </c>
    </row>
    <row r="1100" spans="6:35" ht="15">
      <c r="F1100" s="5">
        <v>2006</v>
      </c>
      <c r="G1100" s="5">
        <v>2</v>
      </c>
      <c r="H1100" s="5">
        <v>0</v>
      </c>
      <c r="I1100" s="5">
        <v>46</v>
      </c>
      <c r="J1100" s="5">
        <v>15</v>
      </c>
      <c r="K1100" s="5">
        <v>7.0310001373300004</v>
      </c>
      <c r="L1100" s="5">
        <v>0.25048807263400003</v>
      </c>
      <c r="M1100" s="5">
        <v>1.38049995899</v>
      </c>
      <c r="N1100" s="8">
        <f t="shared" si="229"/>
        <v>1.38049995899</v>
      </c>
      <c r="O1100" s="5">
        <v>0</v>
      </c>
      <c r="P1100" s="5">
        <v>96.736587524399994</v>
      </c>
      <c r="Q1100" s="5">
        <v>25.7311897278</v>
      </c>
      <c r="R1100" s="5">
        <v>193.41749572800001</v>
      </c>
      <c r="S1100">
        <f t="shared" si="221"/>
        <v>8.2021022228117343E-2</v>
      </c>
      <c r="T1100">
        <f t="shared" si="222"/>
        <v>84.321618794713757</v>
      </c>
      <c r="U1100">
        <f t="shared" si="223"/>
        <v>253.23050529526139</v>
      </c>
      <c r="V1100" s="9">
        <v>493.192871094</v>
      </c>
      <c r="W1100" s="9">
        <v>74.034240722700005</v>
      </c>
      <c r="X1100">
        <f t="shared" si="230"/>
        <v>1.2188320019747441E-3</v>
      </c>
      <c r="Y1100">
        <f t="shared" si="231"/>
        <v>28.678601043537537</v>
      </c>
      <c r="Z1100">
        <f t="shared" si="224"/>
        <v>1.7035950785060949</v>
      </c>
      <c r="AA1100">
        <f t="shared" si="225"/>
        <v>0.24165541345307848</v>
      </c>
      <c r="AB1100">
        <f>(1/(AA1100*k))*(LN((50-dTar)/(hTar-dTar)))</f>
        <v>18.084200905957498</v>
      </c>
      <c r="AC1100">
        <f t="shared" si="226"/>
        <v>29.172477924851897</v>
      </c>
      <c r="AD1100" s="19">
        <v>880.27288818399995</v>
      </c>
      <c r="AE1100" s="19">
        <v>25.128194809</v>
      </c>
      <c r="AF1100">
        <f t="shared" si="232"/>
        <v>1.0700067301474827E-3</v>
      </c>
      <c r="AG1100" s="23">
        <f t="shared" si="227"/>
        <v>27.783405747153829</v>
      </c>
      <c r="AH1100" s="25">
        <f t="shared" si="233"/>
        <v>28.123663899302699</v>
      </c>
      <c r="AI1100" s="25">
        <f t="shared" si="228"/>
        <v>0.64752587034810949</v>
      </c>
    </row>
    <row r="1101" spans="6:35" ht="15">
      <c r="F1101" s="5">
        <v>2006</v>
      </c>
      <c r="G1101" s="5">
        <v>2</v>
      </c>
      <c r="H1101" s="5">
        <v>0</v>
      </c>
      <c r="I1101" s="5">
        <v>46</v>
      </c>
      <c r="J1101" s="5">
        <v>16</v>
      </c>
      <c r="K1101" s="5">
        <v>6.6715002059900002</v>
      </c>
      <c r="L1101" s="5">
        <v>0.209602475166</v>
      </c>
      <c r="M1101" s="5">
        <v>0.14849999547000001</v>
      </c>
      <c r="N1101" s="8">
        <f t="shared" si="229"/>
        <v>0.14849999547000001</v>
      </c>
      <c r="O1101" s="5">
        <v>0.78333336114899998</v>
      </c>
      <c r="P1101" s="5">
        <v>96.736587524399994</v>
      </c>
      <c r="Q1101" s="5">
        <v>26.5251350403</v>
      </c>
      <c r="R1101" s="5">
        <v>88.262748718300003</v>
      </c>
      <c r="S1101">
        <f t="shared" si="221"/>
        <v>8.8229784796454488E-3</v>
      </c>
      <c r="T1101">
        <f t="shared" si="222"/>
        <v>783.87875312487222</v>
      </c>
      <c r="U1101">
        <f t="shared" si="223"/>
        <v>2354.1058103651494</v>
      </c>
      <c r="V1101" s="9">
        <v>571.26763916000004</v>
      </c>
      <c r="W1101" s="9">
        <v>688.24426269499997</v>
      </c>
      <c r="X1101">
        <f t="shared" si="230"/>
        <v>2.7673098806725067E-4</v>
      </c>
      <c r="Y1101">
        <f t="shared" si="231"/>
        <v>33.872982344387367</v>
      </c>
      <c r="Z1101">
        <f t="shared" si="224"/>
        <v>0.18325524734238832</v>
      </c>
      <c r="AA1101">
        <f t="shared" si="225"/>
        <v>2.599480541045281E-2</v>
      </c>
      <c r="AB1101">
        <f>(1/(AA1101*k))*(LN((50-dTar)/(hTar-dTar)))</f>
        <v>168.11609003775845</v>
      </c>
      <c r="AC1101">
        <f t="shared" si="226"/>
        <v>271.19599870311509</v>
      </c>
      <c r="AD1101" s="19">
        <v>2036.0535888700001</v>
      </c>
      <c r="AE1101" s="19">
        <v>233.599151611</v>
      </c>
      <c r="AF1101">
        <f t="shared" si="232"/>
        <v>3.9356927650919789E-4</v>
      </c>
      <c r="AG1101" s="23">
        <f t="shared" si="227"/>
        <v>30.257569457239715</v>
      </c>
      <c r="AH1101" s="25">
        <f t="shared" si="233"/>
        <v>31.631765359748997</v>
      </c>
      <c r="AI1101" s="25">
        <f t="shared" si="228"/>
        <v>6.9654177232828601E-2</v>
      </c>
    </row>
    <row r="1102" spans="6:35" ht="15">
      <c r="F1102" s="5">
        <v>2006</v>
      </c>
      <c r="G1102" s="5">
        <v>2</v>
      </c>
      <c r="H1102" s="5">
        <v>0</v>
      </c>
      <c r="I1102" s="5">
        <v>46</v>
      </c>
      <c r="J1102" s="5">
        <v>17</v>
      </c>
      <c r="K1102" s="5">
        <v>6.5564999580399999</v>
      </c>
      <c r="L1102" s="5">
        <v>0.19774554669899999</v>
      </c>
      <c r="M1102" s="5">
        <v>1.86800003052</v>
      </c>
      <c r="N1102" s="8">
        <f t="shared" si="229"/>
        <v>1.86800003052</v>
      </c>
      <c r="O1102" s="5">
        <v>0</v>
      </c>
      <c r="P1102" s="5">
        <v>96.736587524399994</v>
      </c>
      <c r="Q1102" s="5">
        <v>18.929016113300001</v>
      </c>
      <c r="R1102" s="5">
        <v>34.993499755899997</v>
      </c>
      <c r="S1102">
        <f t="shared" si="221"/>
        <v>0.11098535065332417</v>
      </c>
      <c r="T1102">
        <f t="shared" si="222"/>
        <v>62.315840142501777</v>
      </c>
      <c r="U1102">
        <f t="shared" si="223"/>
        <v>187.1438417898797</v>
      </c>
      <c r="V1102" s="9">
        <v>505.100097656</v>
      </c>
      <c r="W1102" s="9">
        <v>54.713203430199997</v>
      </c>
      <c r="X1102">
        <f t="shared" si="230"/>
        <v>1.3387648937255028E-3</v>
      </c>
      <c r="Y1102">
        <f t="shared" si="231"/>
        <v>20.651929319765234</v>
      </c>
      <c r="Z1102">
        <f t="shared" si="224"/>
        <v>2.3051906940811135</v>
      </c>
      <c r="AA1102">
        <f t="shared" si="225"/>
        <v>0.32699191098559366</v>
      </c>
      <c r="AB1102">
        <f>(1/(AA1102*k))*(LN((50-dTar)/(hTar-dTar)))</f>
        <v>13.364688544513356</v>
      </c>
      <c r="AC1102">
        <f t="shared" si="226"/>
        <v>21.559209807766401</v>
      </c>
      <c r="AD1102" s="19">
        <v>742.55065918000003</v>
      </c>
      <c r="AE1102" s="19">
        <v>18.570381164600001</v>
      </c>
      <c r="AF1102">
        <f t="shared" si="232"/>
        <v>1.2776609602776197E-3</v>
      </c>
      <c r="AG1102" s="23">
        <f t="shared" si="227"/>
        <v>20.083064477381253</v>
      </c>
      <c r="AH1102" s="25">
        <f t="shared" si="233"/>
        <v>20.299286458075244</v>
      </c>
      <c r="AI1102" s="25">
        <f t="shared" si="228"/>
        <v>0.87618861391180958</v>
      </c>
    </row>
    <row r="1103" spans="6:35" ht="15">
      <c r="F1103" s="5">
        <v>2006</v>
      </c>
      <c r="G1103" s="5">
        <v>2</v>
      </c>
      <c r="H1103" s="5">
        <v>0</v>
      </c>
      <c r="I1103" s="5">
        <v>46</v>
      </c>
      <c r="J1103" s="5">
        <v>18</v>
      </c>
      <c r="K1103" s="5">
        <v>6.90999984741</v>
      </c>
      <c r="L1103" s="5">
        <v>0.22800412774100001</v>
      </c>
      <c r="M1103" s="5">
        <v>0.45149999856900003</v>
      </c>
      <c r="N1103" s="8">
        <f t="shared" si="229"/>
        <v>0.45149999856900003</v>
      </c>
      <c r="O1103" s="5">
        <v>0</v>
      </c>
      <c r="P1103" s="5">
        <v>96.736587524399994</v>
      </c>
      <c r="Q1103" s="5">
        <v>33.057598114000001</v>
      </c>
      <c r="R1103" s="5">
        <v>4.9958500862099999</v>
      </c>
      <c r="S1103">
        <f t="shared" si="221"/>
        <v>2.6825420151201287E-2</v>
      </c>
      <c r="T1103">
        <f t="shared" si="222"/>
        <v>257.82057952827023</v>
      </c>
      <c r="U1103">
        <f t="shared" si="223"/>
        <v>774.27398290833094</v>
      </c>
      <c r="V1103" s="9">
        <v>525.487792969</v>
      </c>
      <c r="W1103" s="9">
        <v>226.36604309099999</v>
      </c>
      <c r="X1103">
        <f t="shared" si="230"/>
        <v>6.5525311023817423E-4</v>
      </c>
      <c r="Y1103">
        <f t="shared" si="231"/>
        <v>39.777522780933928</v>
      </c>
      <c r="Z1103">
        <f t="shared" si="224"/>
        <v>0.55717000967562424</v>
      </c>
      <c r="AA1103">
        <f t="shared" si="225"/>
        <v>7.9034713559920033E-2</v>
      </c>
      <c r="AB1103">
        <f>(1/(AA1103*k))*(LN((50-dTar)/(hTar-dTar)))</f>
        <v>55.293994879661042</v>
      </c>
      <c r="AC1103">
        <f t="shared" si="226"/>
        <v>89.197352616912838</v>
      </c>
      <c r="AD1103" s="19">
        <v>1498.8381347699999</v>
      </c>
      <c r="AE1103" s="19">
        <v>76.831604003899997</v>
      </c>
      <c r="AF1103">
        <f t="shared" si="232"/>
        <v>6.0064854736518959E-4</v>
      </c>
      <c r="AG1103" s="23">
        <f t="shared" si="227"/>
        <v>37.646391867201807</v>
      </c>
      <c r="AH1103" s="25">
        <f t="shared" si="233"/>
        <v>38.456421443567017</v>
      </c>
      <c r="AI1103" s="25">
        <f t="shared" si="228"/>
        <v>0.21177684767876157</v>
      </c>
    </row>
    <row r="1104" spans="6:35" ht="15">
      <c r="F1104" s="5">
        <v>2006</v>
      </c>
      <c r="G1104" s="5">
        <v>2</v>
      </c>
      <c r="H1104" s="5">
        <v>0</v>
      </c>
      <c r="I1104" s="5">
        <v>46</v>
      </c>
      <c r="J1104" s="5">
        <v>19</v>
      </c>
      <c r="K1104" s="5">
        <v>8.0749998092700004</v>
      </c>
      <c r="L1104" s="5">
        <v>0.32616326212899999</v>
      </c>
      <c r="M1104" s="5">
        <v>3.01300001144</v>
      </c>
      <c r="N1104" s="8">
        <f t="shared" si="229"/>
        <v>3.01300001144</v>
      </c>
      <c r="O1104" s="5">
        <v>0</v>
      </c>
      <c r="P1104" s="5">
        <v>96.736587524399994</v>
      </c>
      <c r="Q1104" s="5">
        <v>32.203514099099998</v>
      </c>
      <c r="R1104" s="5">
        <v>0</v>
      </c>
      <c r="S1104">
        <f t="shared" si="221"/>
        <v>0.17901437758277267</v>
      </c>
      <c r="T1104">
        <f t="shared" si="222"/>
        <v>38.634580433485951</v>
      </c>
      <c r="U1104">
        <f t="shared" si="223"/>
        <v>116.02545663717032</v>
      </c>
      <c r="V1104" s="9">
        <v>500.34112548799999</v>
      </c>
      <c r="W1104" s="9">
        <v>33.921096801799997</v>
      </c>
      <c r="X1104">
        <f t="shared" si="230"/>
        <v>1.5377809428130094E-3</v>
      </c>
      <c r="Y1104">
        <f t="shared" si="231"/>
        <v>34.237623398582002</v>
      </c>
      <c r="Z1104">
        <f t="shared" si="224"/>
        <v>3.7181688833829032</v>
      </c>
      <c r="AA1104">
        <f t="shared" si="225"/>
        <v>0.52742324167206844</v>
      </c>
      <c r="AB1104">
        <f>(1/(AA1104*k))*(LN((50-dTar)/(hTar-dTar)))</f>
        <v>8.2858408610193237</v>
      </c>
      <c r="AC1104">
        <f t="shared" si="226"/>
        <v>13.366280924654651</v>
      </c>
      <c r="AD1104" s="19">
        <v>565.54425048799999</v>
      </c>
      <c r="AE1104" s="19">
        <v>11.513265609699999</v>
      </c>
      <c r="AF1104">
        <f t="shared" si="232"/>
        <v>1.6936986704181539E-3</v>
      </c>
      <c r="AG1104" s="23">
        <f t="shared" si="227"/>
        <v>33.462536596786563</v>
      </c>
      <c r="AH1104" s="25">
        <f t="shared" si="233"/>
        <v>33.757142258812799</v>
      </c>
      <c r="AI1104" s="25">
        <f t="shared" si="228"/>
        <v>1.4132528161709872</v>
      </c>
    </row>
    <row r="1105" spans="6:35" ht="15">
      <c r="F1105" s="5">
        <v>2006</v>
      </c>
      <c r="G1105" s="5">
        <v>2</v>
      </c>
      <c r="H1105" s="5">
        <v>0</v>
      </c>
      <c r="I1105" s="5">
        <v>46</v>
      </c>
      <c r="J1105" s="5">
        <v>20</v>
      </c>
      <c r="K1105" s="5">
        <v>8.4399995803800003</v>
      </c>
      <c r="L1105" s="5">
        <v>0.348227232695</v>
      </c>
      <c r="M1105" s="5">
        <v>2.8110001087200001</v>
      </c>
      <c r="N1105" s="8">
        <f t="shared" si="229"/>
        <v>2.8110001087200001</v>
      </c>
      <c r="O1105" s="5">
        <v>0.78333336114899998</v>
      </c>
      <c r="P1105" s="5">
        <v>96.736587524399994</v>
      </c>
      <c r="Q1105" s="5">
        <v>31.6152095795</v>
      </c>
      <c r="R1105" s="5">
        <v>0</v>
      </c>
      <c r="S1105">
        <f t="shared" si="221"/>
        <v>0.16701275570427851</v>
      </c>
      <c r="T1105">
        <f t="shared" si="222"/>
        <v>41.410881104902792</v>
      </c>
      <c r="U1105">
        <f t="shared" si="223"/>
        <v>124.36310517764799</v>
      </c>
      <c r="V1105" s="9">
        <v>500.67694091800001</v>
      </c>
      <c r="W1105" s="9">
        <v>36.358684539800002</v>
      </c>
      <c r="X1105">
        <f t="shared" si="230"/>
        <v>1.5119472621896871E-3</v>
      </c>
      <c r="Y1105">
        <f t="shared" si="231"/>
        <v>33.726885938955419</v>
      </c>
      <c r="Z1105">
        <f t="shared" si="224"/>
        <v>3.468892497757893</v>
      </c>
      <c r="AA1105">
        <f t="shared" si="225"/>
        <v>0.49206332029619482</v>
      </c>
      <c r="AB1105">
        <f>(1/(AA1105*k))*(LN((50-dTar)/(hTar-dTar)))</f>
        <v>8.8812656148950708</v>
      </c>
      <c r="AC1105">
        <f t="shared" si="226"/>
        <v>14.326788694872375</v>
      </c>
      <c r="AD1105" s="19">
        <v>588.11932373000002</v>
      </c>
      <c r="AE1105" s="19">
        <v>12.340615272499999</v>
      </c>
      <c r="AF1105">
        <f t="shared" si="232"/>
        <v>1.6265803325738811E-3</v>
      </c>
      <c r="AG1105" s="23">
        <f t="shared" si="227"/>
        <v>32.940925627168518</v>
      </c>
      <c r="AH1105" s="25">
        <f t="shared" si="233"/>
        <v>33.239664242564828</v>
      </c>
      <c r="AI1105" s="25">
        <f t="shared" si="228"/>
        <v>1.3185044158054433</v>
      </c>
    </row>
    <row r="1106" spans="6:35" ht="15">
      <c r="F1106" s="5">
        <v>2006</v>
      </c>
      <c r="G1106" s="5">
        <v>2</v>
      </c>
      <c r="H1106" s="5">
        <v>0</v>
      </c>
      <c r="I1106" s="5">
        <v>46</v>
      </c>
      <c r="J1106" s="5">
        <v>21</v>
      </c>
      <c r="K1106" s="5">
        <v>8.5050001144399996</v>
      </c>
      <c r="L1106" s="5">
        <v>0.350598961115</v>
      </c>
      <c r="M1106" s="5">
        <v>3.0989999771100001</v>
      </c>
      <c r="N1106" s="8">
        <f t="shared" si="229"/>
        <v>3.0989999771100001</v>
      </c>
      <c r="O1106" s="5">
        <v>0</v>
      </c>
      <c r="P1106" s="5">
        <v>96.736587524399994</v>
      </c>
      <c r="Q1106" s="5">
        <v>31.852859497099999</v>
      </c>
      <c r="R1106" s="5">
        <v>0</v>
      </c>
      <c r="S1106">
        <f t="shared" si="221"/>
        <v>0.18412397939760872</v>
      </c>
      <c r="T1106">
        <f t="shared" si="222"/>
        <v>37.56243696285155</v>
      </c>
      <c r="U1106">
        <f t="shared" si="223"/>
        <v>112.8056485179886</v>
      </c>
      <c r="V1106" s="9">
        <v>500.21133422899999</v>
      </c>
      <c r="W1106" s="9">
        <v>32.979759216300003</v>
      </c>
      <c r="X1106">
        <f t="shared" si="230"/>
        <v>1.5479954232599351E-3</v>
      </c>
      <c r="Y1106">
        <f t="shared" si="231"/>
        <v>33.819334788044564</v>
      </c>
      <c r="Z1106">
        <f t="shared" si="224"/>
        <v>3.8242964622451976</v>
      </c>
      <c r="AA1106">
        <f t="shared" si="225"/>
        <v>0.5424774668646134</v>
      </c>
      <c r="AB1106">
        <f>(1/(AA1106*k))*(LN((50-dTar)/(hTar-dTar)))</f>
        <v>8.0559015145017181</v>
      </c>
      <c r="AC1106">
        <f t="shared" si="226"/>
        <v>12.995354913313452</v>
      </c>
      <c r="AD1106" s="19">
        <v>556.68292236299999</v>
      </c>
      <c r="AE1106" s="19">
        <v>11.1937627792</v>
      </c>
      <c r="AF1106">
        <f t="shared" si="232"/>
        <v>1.7215495514372335E-3</v>
      </c>
      <c r="AG1106" s="23">
        <f t="shared" si="227"/>
        <v>33.062723644459815</v>
      </c>
      <c r="AH1106" s="25">
        <f t="shared" si="233"/>
        <v>33.350306823964196</v>
      </c>
      <c r="AI1106" s="25">
        <f t="shared" si="228"/>
        <v>1.4535912473731991</v>
      </c>
    </row>
    <row r="1107" spans="6:35" ht="15">
      <c r="F1107" s="5">
        <v>2006</v>
      </c>
      <c r="G1107" s="5">
        <v>2</v>
      </c>
      <c r="H1107" s="5">
        <v>0</v>
      </c>
      <c r="I1107" s="5">
        <v>46</v>
      </c>
      <c r="J1107" s="5">
        <v>22</v>
      </c>
      <c r="K1107" s="5">
        <v>8.1099996566799994</v>
      </c>
      <c r="L1107" s="5">
        <v>0.33910006284700001</v>
      </c>
      <c r="M1107" s="5">
        <v>3.31699991226</v>
      </c>
      <c r="N1107" s="8">
        <f t="shared" si="229"/>
        <v>3.31699991226</v>
      </c>
      <c r="O1107" s="5">
        <v>0</v>
      </c>
      <c r="P1107" s="5">
        <v>96.736587524399994</v>
      </c>
      <c r="Q1107" s="5">
        <v>33.827293396000002</v>
      </c>
      <c r="R1107" s="5">
        <v>0</v>
      </c>
      <c r="S1107">
        <f t="shared" si="221"/>
        <v>0.19707622717583251</v>
      </c>
      <c r="T1107">
        <f t="shared" si="222"/>
        <v>35.093757723002433</v>
      </c>
      <c r="U1107">
        <f t="shared" si="223"/>
        <v>105.39183341037227</v>
      </c>
      <c r="V1107" s="9">
        <v>499.91217040999999</v>
      </c>
      <c r="W1107" s="9">
        <v>30.812261581400001</v>
      </c>
      <c r="X1107">
        <f t="shared" si="230"/>
        <v>1.5720396638001359E-3</v>
      </c>
      <c r="Y1107">
        <f t="shared" si="231"/>
        <v>35.802472068507605</v>
      </c>
      <c r="Z1107">
        <f t="shared" si="224"/>
        <v>4.0933175616068365</v>
      </c>
      <c r="AA1107">
        <f t="shared" si="225"/>
        <v>0.58063818111770171</v>
      </c>
      <c r="AB1107">
        <f>(1/(AA1107*k))*(LN((50-dTar)/(hTar-dTar)))</f>
        <v>7.5264513926475995</v>
      </c>
      <c r="AC1107">
        <f t="shared" si="226"/>
        <v>12.14127393553515</v>
      </c>
      <c r="AD1107" s="19">
        <v>535.967285156</v>
      </c>
      <c r="AE1107" s="19">
        <v>10.4580869675</v>
      </c>
      <c r="AF1107">
        <f t="shared" si="232"/>
        <v>1.7902966585196165E-3</v>
      </c>
      <c r="AG1107" s="23">
        <f t="shared" si="227"/>
        <v>35.024252273215431</v>
      </c>
      <c r="AH1107" s="25">
        <f t="shared" si="233"/>
        <v>35.320048766540943</v>
      </c>
      <c r="AI1107" s="25">
        <f t="shared" si="228"/>
        <v>1.5558444903556263</v>
      </c>
    </row>
    <row r="1108" spans="6:35" ht="15">
      <c r="F1108" s="5">
        <v>2006</v>
      </c>
      <c r="G1108" s="5">
        <v>2</v>
      </c>
      <c r="H1108" s="5">
        <v>0</v>
      </c>
      <c r="I1108" s="5">
        <v>46</v>
      </c>
      <c r="J1108" s="5">
        <v>23</v>
      </c>
      <c r="K1108" s="5">
        <v>7.625</v>
      </c>
      <c r="L1108" s="5">
        <v>0.31991410255399999</v>
      </c>
      <c r="M1108" s="5">
        <v>3.8919999599500001</v>
      </c>
      <c r="N1108" s="8">
        <f t="shared" si="229"/>
        <v>3.8919999599500001</v>
      </c>
      <c r="O1108" s="5">
        <v>0</v>
      </c>
      <c r="P1108" s="5">
        <v>96.736587524399994</v>
      </c>
      <c r="Q1108" s="5">
        <v>33.538719177200001</v>
      </c>
      <c r="R1108" s="5">
        <v>0</v>
      </c>
      <c r="S1108">
        <f t="shared" si="221"/>
        <v>0.23123927903659078</v>
      </c>
      <c r="T1108">
        <f t="shared" si="222"/>
        <v>29.909042262571916</v>
      </c>
      <c r="U1108">
        <f t="shared" si="223"/>
        <v>89.821352973399414</v>
      </c>
      <c r="V1108" s="9">
        <v>499.28268432599998</v>
      </c>
      <c r="W1108" s="9">
        <v>26.2600898743</v>
      </c>
      <c r="X1108">
        <f t="shared" si="230"/>
        <v>1.6250541034832358E-3</v>
      </c>
      <c r="Y1108">
        <f t="shared" si="231"/>
        <v>35.252105900035758</v>
      </c>
      <c r="Z1108">
        <f t="shared" si="224"/>
        <v>4.8028918321501859</v>
      </c>
      <c r="AA1108">
        <f t="shared" si="225"/>
        <v>0.68129147947906232</v>
      </c>
      <c r="AB1108">
        <f>(1/(AA1108*k))*(LN((50-dTar)/(hTar-dTar)))</f>
        <v>6.4145012502420409</v>
      </c>
      <c r="AC1108">
        <f t="shared" si="226"/>
        <v>10.347534684818472</v>
      </c>
      <c r="AD1108" s="19">
        <v>490.98944091800001</v>
      </c>
      <c r="AE1108" s="19">
        <v>8.9130201339700008</v>
      </c>
      <c r="AF1108">
        <f t="shared" si="232"/>
        <v>1.9598236322491774E-3</v>
      </c>
      <c r="AG1108" s="23">
        <f t="shared" si="227"/>
        <v>34.537216352634999</v>
      </c>
      <c r="AH1108" s="25">
        <f t="shared" si="233"/>
        <v>34.808941413492398</v>
      </c>
      <c r="AI1108" s="25">
        <f t="shared" si="228"/>
        <v>1.8255492476111592</v>
      </c>
    </row>
    <row r="1109" spans="6:35" ht="15">
      <c r="F1109" s="5">
        <v>2006</v>
      </c>
      <c r="G1109" s="5">
        <v>2</v>
      </c>
      <c r="H1109" s="5">
        <v>0</v>
      </c>
      <c r="I1109" s="5">
        <v>46</v>
      </c>
      <c r="J1109" s="5">
        <v>24</v>
      </c>
      <c r="K1109" s="5">
        <v>6.68300008774</v>
      </c>
      <c r="L1109" s="5">
        <v>0.23574449121999999</v>
      </c>
      <c r="M1109" s="5">
        <v>1.875</v>
      </c>
      <c r="N1109" s="8">
        <f t="shared" si="229"/>
        <v>1.875</v>
      </c>
      <c r="O1109" s="5">
        <v>0</v>
      </c>
      <c r="P1109" s="5">
        <v>96.736587524399994</v>
      </c>
      <c r="Q1109" s="5">
        <v>28.307510376</v>
      </c>
      <c r="R1109" s="5">
        <v>0</v>
      </c>
      <c r="S1109">
        <f t="shared" si="221"/>
        <v>0.11140124682816743</v>
      </c>
      <c r="T1109">
        <f t="shared" si="222"/>
        <v>62.083195353638807</v>
      </c>
      <c r="U1109">
        <f t="shared" si="223"/>
        <v>186.4451744934002</v>
      </c>
      <c r="V1109" s="9">
        <v>503.16271972700002</v>
      </c>
      <c r="W1109" s="9">
        <v>54.508945465099998</v>
      </c>
      <c r="X1109">
        <f t="shared" si="230"/>
        <v>1.3438749759011612E-3</v>
      </c>
      <c r="Y1109">
        <f t="shared" si="231"/>
        <v>30.884246452370515</v>
      </c>
      <c r="Z1109">
        <f t="shared" si="224"/>
        <v>2.3138289511691803</v>
      </c>
      <c r="AA1109">
        <f t="shared" si="225"/>
        <v>0.32821725004325358</v>
      </c>
      <c r="AB1109">
        <f>(1/(AA1109*k))*(LN((50-dTar)/(hTar-dTar)))</f>
        <v>13.314793924821998</v>
      </c>
      <c r="AC1109">
        <f t="shared" si="226"/>
        <v>21.478722442077185</v>
      </c>
      <c r="AD1109" s="19">
        <v>740.96948242200006</v>
      </c>
      <c r="AE1109" s="19">
        <v>18.501052856400001</v>
      </c>
      <c r="AF1109">
        <f t="shared" si="232"/>
        <v>1.2804929259026543E-3</v>
      </c>
      <c r="AG1109" s="23">
        <f t="shared" si="227"/>
        <v>30.034826146473247</v>
      </c>
      <c r="AH1109" s="25">
        <f t="shared" si="233"/>
        <v>30.357685510066741</v>
      </c>
      <c r="AI1109" s="25">
        <f t="shared" si="228"/>
        <v>0.8794719615862735</v>
      </c>
    </row>
    <row r="1110" spans="6:35" ht="15">
      <c r="F1110" s="5">
        <v>2006</v>
      </c>
      <c r="G1110" s="5">
        <v>2</v>
      </c>
      <c r="H1110" s="5">
        <v>0</v>
      </c>
      <c r="I1110" s="5">
        <v>47</v>
      </c>
      <c r="J1110" s="5">
        <v>1</v>
      </c>
      <c r="K1110" s="5">
        <v>5.7255001068100002</v>
      </c>
      <c r="L1110" s="5">
        <v>0.12615026533599999</v>
      </c>
      <c r="M1110" s="5">
        <v>0</v>
      </c>
      <c r="N1110" s="8">
        <f t="shared" si="229"/>
        <v>1E-4</v>
      </c>
      <c r="O1110" s="5">
        <v>0</v>
      </c>
      <c r="P1110" s="5">
        <v>96.736587524399994</v>
      </c>
      <c r="Q1110" s="5">
        <v>24.1078948975</v>
      </c>
      <c r="R1110" s="5">
        <v>0</v>
      </c>
      <c r="S1110">
        <f t="shared" si="221"/>
        <v>5.9413998308355972E-6</v>
      </c>
      <c r="T1110">
        <f t="shared" si="222"/>
        <v>1164059.9128807276</v>
      </c>
      <c r="U1110">
        <f t="shared" si="223"/>
        <v>3495847.0217512534</v>
      </c>
      <c r="V1110" s="9">
        <v>952.44750976600005</v>
      </c>
      <c r="W1110" s="9">
        <v>60723.6445313</v>
      </c>
      <c r="X1110">
        <f t="shared" si="230"/>
        <v>2.8109444914723267E-7</v>
      </c>
      <c r="Y1110">
        <f t="shared" si="231"/>
        <v>35.832760365844486</v>
      </c>
      <c r="Z1110">
        <f t="shared" si="224"/>
        <v>1.2340421072902296E-4</v>
      </c>
      <c r="AA1110">
        <f t="shared" si="225"/>
        <v>1.7504920002306861E-5</v>
      </c>
      <c r="AB1110">
        <f>(1/(AA1110*k))*(LN((50-dTar)/(hTar-dTar)))</f>
        <v>249652.38609041239</v>
      </c>
      <c r="AC1110">
        <f t="shared" si="226"/>
        <v>402726.04578894714</v>
      </c>
      <c r="AD1110" s="19">
        <v>2497.7700195299999</v>
      </c>
      <c r="AE1110" s="19">
        <v>60723.6445313</v>
      </c>
      <c r="AF1110">
        <f t="shared" si="232"/>
        <v>2.1461647183800129E-6</v>
      </c>
      <c r="AG1110" s="23">
        <f t="shared" si="227"/>
        <v>4.8619168262825951</v>
      </c>
      <c r="AH1110" s="25">
        <f t="shared" si="233"/>
        <v>16.633741405604535</v>
      </c>
      <c r="AI1110" s="25">
        <f t="shared" si="228"/>
        <v>4.6905171284601254E-5</v>
      </c>
    </row>
    <row r="1111" spans="6:35" ht="15">
      <c r="F1111" s="5">
        <v>2006</v>
      </c>
      <c r="G1111" s="5">
        <v>2</v>
      </c>
      <c r="H1111" s="5">
        <v>0</v>
      </c>
      <c r="I1111" s="5">
        <v>47</v>
      </c>
      <c r="J1111" s="5">
        <v>2</v>
      </c>
      <c r="K1111" s="5">
        <v>5.3000001907299996</v>
      </c>
      <c r="L1111" s="5">
        <v>9.1298669576600003E-2</v>
      </c>
      <c r="M1111" s="5">
        <v>0</v>
      </c>
      <c r="N1111" s="8">
        <f t="shared" si="229"/>
        <v>1E-4</v>
      </c>
      <c r="O1111" s="5">
        <v>1.0499999523200001</v>
      </c>
      <c r="P1111" s="5">
        <v>96.736587524399994</v>
      </c>
      <c r="Q1111" s="5">
        <v>16.8081607819</v>
      </c>
      <c r="R1111" s="5">
        <v>0</v>
      </c>
      <c r="S1111">
        <f t="shared" si="221"/>
        <v>5.9413998308355972E-6</v>
      </c>
      <c r="T1111">
        <f t="shared" si="222"/>
        <v>1164059.9128807276</v>
      </c>
      <c r="U1111">
        <f t="shared" si="223"/>
        <v>3495847.0217512534</v>
      </c>
      <c r="V1111" s="9">
        <v>952.44750976600005</v>
      </c>
      <c r="W1111" s="9">
        <v>60723.6445313</v>
      </c>
      <c r="X1111">
        <f t="shared" si="230"/>
        <v>2.8109444914723267E-7</v>
      </c>
      <c r="Y1111">
        <f t="shared" si="231"/>
        <v>24.98280335338881</v>
      </c>
      <c r="Z1111">
        <f t="shared" si="224"/>
        <v>1.2340421072902296E-4</v>
      </c>
      <c r="AA1111">
        <f t="shared" si="225"/>
        <v>1.7504920002306861E-5</v>
      </c>
      <c r="AB1111">
        <f>(1/(AA1111*k))*(LN((50-dTar)/(hTar-dTar)))</f>
        <v>249652.38609041239</v>
      </c>
      <c r="AC1111">
        <f t="shared" si="226"/>
        <v>402726.04578894714</v>
      </c>
      <c r="AD1111" s="19">
        <v>2497.7700195299999</v>
      </c>
      <c r="AE1111" s="19">
        <v>60723.6445313</v>
      </c>
      <c r="AF1111">
        <f t="shared" si="232"/>
        <v>2.1461647183800129E-6</v>
      </c>
      <c r="AG1111" s="23">
        <f t="shared" si="227"/>
        <v>3.3897559314835584</v>
      </c>
      <c r="AH1111" s="25">
        <f t="shared" si="233"/>
        <v>11.597138660951321</v>
      </c>
      <c r="AI1111" s="25">
        <f t="shared" si="228"/>
        <v>4.6905171284601254E-5</v>
      </c>
    </row>
    <row r="1112" spans="6:35" ht="15">
      <c r="F1112" s="5">
        <v>2006</v>
      </c>
      <c r="G1112" s="5">
        <v>2</v>
      </c>
      <c r="H1112" s="5">
        <v>0</v>
      </c>
      <c r="I1112" s="5">
        <v>47</v>
      </c>
      <c r="J1112" s="5">
        <v>3</v>
      </c>
      <c r="K1112" s="5">
        <v>5.2144999504099996</v>
      </c>
      <c r="L1112" s="5">
        <v>7.7917814254800002E-2</v>
      </c>
      <c r="M1112" s="5">
        <v>0.57649999856900003</v>
      </c>
      <c r="N1112" s="8">
        <f t="shared" si="229"/>
        <v>0.57649999856900003</v>
      </c>
      <c r="O1112" s="5">
        <v>0</v>
      </c>
      <c r="P1112" s="5">
        <v>96.736587524399994</v>
      </c>
      <c r="Q1112" s="5">
        <v>30.4313259125</v>
      </c>
      <c r="R1112" s="5">
        <v>0</v>
      </c>
      <c r="S1112">
        <f t="shared" si="221"/>
        <v>3.4252169939745787E-2</v>
      </c>
      <c r="T1112">
        <f t="shared" si="222"/>
        <v>201.9184589367182</v>
      </c>
      <c r="U1112">
        <f t="shared" si="223"/>
        <v>606.39150571183268</v>
      </c>
      <c r="V1112" s="9">
        <v>518.24157714800003</v>
      </c>
      <c r="W1112" s="9">
        <v>177.28407287600001</v>
      </c>
      <c r="X1112">
        <f t="shared" si="230"/>
        <v>7.680980280460383E-4</v>
      </c>
      <c r="Y1112">
        <f t="shared" si="231"/>
        <v>36.017374741042545</v>
      </c>
      <c r="Z1112">
        <f t="shared" si="224"/>
        <v>0.71142527308690306</v>
      </c>
      <c r="AA1112">
        <f t="shared" si="225"/>
        <v>0.10091586356280363</v>
      </c>
      <c r="AB1112">
        <f>(1/(AA1112*k))*(LN((50-dTar)/(hTar-dTar)))</f>
        <v>43.304837243730212</v>
      </c>
      <c r="AC1112">
        <f t="shared" si="226"/>
        <v>69.857076632888464</v>
      </c>
      <c r="AD1112" s="19">
        <v>1358.36169434</v>
      </c>
      <c r="AE1112" s="19">
        <v>60.172546386699999</v>
      </c>
      <c r="AF1112">
        <f t="shared" si="232"/>
        <v>6.7186632193877861E-4</v>
      </c>
      <c r="AG1112" s="23">
        <f t="shared" si="227"/>
        <v>34.326913047229397</v>
      </c>
      <c r="AH1112" s="25">
        <f t="shared" si="233"/>
        <v>34.969446999919839</v>
      </c>
      <c r="AI1112" s="25">
        <f t="shared" si="228"/>
        <v>0.27040831178451319</v>
      </c>
    </row>
    <row r="1113" spans="6:35" ht="15">
      <c r="F1113" s="5">
        <v>2006</v>
      </c>
      <c r="G1113" s="5">
        <v>2</v>
      </c>
      <c r="H1113" s="5">
        <v>0</v>
      </c>
      <c r="I1113" s="5">
        <v>47</v>
      </c>
      <c r="J1113" s="5">
        <v>4</v>
      </c>
      <c r="K1113" s="5">
        <v>7.2750000953700003</v>
      </c>
      <c r="L1113" s="5">
        <v>0.15875016152900001</v>
      </c>
      <c r="M1113" s="5">
        <v>3.32550001144</v>
      </c>
      <c r="N1113" s="8">
        <f t="shared" si="229"/>
        <v>3.32550001144</v>
      </c>
      <c r="O1113" s="5">
        <v>1.0499999523200001</v>
      </c>
      <c r="P1113" s="5">
        <v>96.736587524399994</v>
      </c>
      <c r="Q1113" s="5">
        <v>30.3910694122</v>
      </c>
      <c r="R1113" s="5">
        <v>0</v>
      </c>
      <c r="S1113">
        <f t="shared" si="221"/>
        <v>0.1975812520541339</v>
      </c>
      <c r="T1113">
        <f t="shared" si="222"/>
        <v>35.004056799767355</v>
      </c>
      <c r="U1113">
        <f t="shared" si="223"/>
        <v>105.12244804466232</v>
      </c>
      <c r="V1113" s="9">
        <v>498.82415771500001</v>
      </c>
      <c r="W1113" s="9">
        <v>30.733505249</v>
      </c>
      <c r="X1113">
        <f t="shared" si="230"/>
        <v>1.5755968757406856E-3</v>
      </c>
      <c r="Y1113">
        <f t="shared" si="231"/>
        <v>32.165045065294436</v>
      </c>
      <c r="Z1113">
        <f t="shared" si="224"/>
        <v>4.1038070419110992</v>
      </c>
      <c r="AA1113">
        <f t="shared" si="225"/>
        <v>0.58212611667927738</v>
      </c>
      <c r="AB1113">
        <f>(1/(AA1113*k))*(LN((50-dTar)/(hTar-dTar)))</f>
        <v>7.507213508693046</v>
      </c>
      <c r="AC1113">
        <f t="shared" si="226"/>
        <v>12.110240397039114</v>
      </c>
      <c r="AD1113" s="19">
        <v>535.20623779300001</v>
      </c>
      <c r="AE1113" s="19">
        <v>10.4313554764</v>
      </c>
      <c r="AF1113">
        <f t="shared" si="232"/>
        <v>1.7929249378278171E-3</v>
      </c>
      <c r="AG1113" s="23">
        <f t="shared" si="227"/>
        <v>31.466653418370949</v>
      </c>
      <c r="AH1113" s="25">
        <f t="shared" si="233"/>
        <v>31.732107730093041</v>
      </c>
      <c r="AI1113" s="25">
        <f t="shared" si="228"/>
        <v>1.559831476435366</v>
      </c>
    </row>
    <row r="1114" spans="6:35" ht="15">
      <c r="F1114" s="5">
        <v>2006</v>
      </c>
      <c r="G1114" s="5">
        <v>2</v>
      </c>
      <c r="H1114" s="5">
        <v>0</v>
      </c>
      <c r="I1114" s="5">
        <v>47</v>
      </c>
      <c r="J1114" s="5">
        <v>5</v>
      </c>
      <c r="K1114" s="5">
        <v>8.4899997711200008</v>
      </c>
      <c r="L1114" s="5">
        <v>0.20129510760300001</v>
      </c>
      <c r="M1114" s="5">
        <v>5.5170001983599999</v>
      </c>
      <c r="N1114" s="8">
        <f t="shared" si="229"/>
        <v>5.5170001983599999</v>
      </c>
      <c r="O1114" s="5">
        <v>0</v>
      </c>
      <c r="P1114" s="5">
        <v>96.736587524399994</v>
      </c>
      <c r="Q1114" s="5">
        <v>29.321645736699999</v>
      </c>
      <c r="R1114" s="5">
        <v>0</v>
      </c>
      <c r="S1114">
        <f t="shared" si="221"/>
        <v>0.32778704045256057</v>
      </c>
      <c r="T1114">
        <f t="shared" si="222"/>
        <v>21.099508265864475</v>
      </c>
      <c r="U1114">
        <f t="shared" si="223"/>
        <v>63.364997209723498</v>
      </c>
      <c r="V1114" s="9">
        <v>497.13241577100001</v>
      </c>
      <c r="W1114" s="9">
        <v>18.5253334045</v>
      </c>
      <c r="X1114">
        <f t="shared" si="230"/>
        <v>1.7270478685731986E-3</v>
      </c>
      <c r="Y1114">
        <f t="shared" si="231"/>
        <v>30.43053001381967</v>
      </c>
      <c r="Z1114">
        <f t="shared" si="224"/>
        <v>6.8082105507047892</v>
      </c>
      <c r="AA1114">
        <f t="shared" si="225"/>
        <v>0.96574647125002877</v>
      </c>
      <c r="AB1114">
        <f>(1/(AA1114*k))*(LN((50-dTar)/(hTar-dTar)))</f>
        <v>4.5251473103920645</v>
      </c>
      <c r="AC1114">
        <f t="shared" si="226"/>
        <v>7.2997286806091237</v>
      </c>
      <c r="AD1114" s="19">
        <v>409.650878906</v>
      </c>
      <c r="AE1114" s="19">
        <v>6.2877416610700001</v>
      </c>
      <c r="AF1114">
        <f t="shared" si="232"/>
        <v>2.362734855613946E-3</v>
      </c>
      <c r="AG1114" s="23">
        <f t="shared" si="227"/>
        <v>29.905684821736134</v>
      </c>
      <c r="AH1114" s="25">
        <f t="shared" si="233"/>
        <v>30.105175207737915</v>
      </c>
      <c r="AI1114" s="25">
        <f t="shared" si="228"/>
        <v>2.5877583928125487</v>
      </c>
    </row>
    <row r="1115" spans="6:35" ht="15">
      <c r="F1115" s="5">
        <v>2006</v>
      </c>
      <c r="G1115" s="5">
        <v>2</v>
      </c>
      <c r="H1115" s="5">
        <v>0</v>
      </c>
      <c r="I1115" s="5">
        <v>47</v>
      </c>
      <c r="J1115" s="5">
        <v>6</v>
      </c>
      <c r="K1115" s="5">
        <v>9.6099996566799994</v>
      </c>
      <c r="L1115" s="5">
        <v>0.24103392660600001</v>
      </c>
      <c r="M1115" s="5">
        <v>5.9045000076300003</v>
      </c>
      <c r="N1115" s="8">
        <f t="shared" si="229"/>
        <v>5.9045000076300003</v>
      </c>
      <c r="O1115" s="5">
        <v>1.0499999523200001</v>
      </c>
      <c r="P1115" s="5">
        <v>96.736587524399994</v>
      </c>
      <c r="Q1115" s="5">
        <v>28.952560424800001</v>
      </c>
      <c r="R1115" s="5">
        <v>0</v>
      </c>
      <c r="S1115">
        <f t="shared" si="221"/>
        <v>0.35080995346501659</v>
      </c>
      <c r="T1115">
        <f t="shared" si="222"/>
        <v>19.714792300389345</v>
      </c>
      <c r="U1115">
        <f t="shared" si="223"/>
        <v>59.206486869909362</v>
      </c>
      <c r="V1115" s="9">
        <v>496.96328735399999</v>
      </c>
      <c r="W1115" s="9">
        <v>17.309555053699999</v>
      </c>
      <c r="X1115">
        <f t="shared" si="230"/>
        <v>1.7437420129155533E-3</v>
      </c>
      <c r="Y1115">
        <f t="shared" si="231"/>
        <v>29.983312084079483</v>
      </c>
      <c r="Z1115">
        <f t="shared" si="224"/>
        <v>7.2864016319109011</v>
      </c>
      <c r="AA1115">
        <f t="shared" si="225"/>
        <v>1.0335780028718338</v>
      </c>
      <c r="AB1115">
        <f>(1/(AA1115*k))*(LN((50-dTar)/(hTar-dTar)))</f>
        <v>4.2281714923838258</v>
      </c>
      <c r="AC1115">
        <f t="shared" si="226"/>
        <v>6.8206629734699069</v>
      </c>
      <c r="AD1115" s="19">
        <v>396.262939453</v>
      </c>
      <c r="AE1115" s="19">
        <v>5.8750901222199996</v>
      </c>
      <c r="AF1115">
        <f t="shared" si="232"/>
        <v>2.4452347345103606E-3</v>
      </c>
      <c r="AG1115" s="23">
        <f t="shared" si="227"/>
        <v>29.483246746723864</v>
      </c>
      <c r="AH1115" s="25">
        <f t="shared" si="233"/>
        <v>29.673318464403437</v>
      </c>
      <c r="AI1115" s="25">
        <f t="shared" si="228"/>
        <v>2.7695158420781452</v>
      </c>
    </row>
    <row r="1116" spans="6:35" ht="15">
      <c r="F1116" s="5">
        <v>2006</v>
      </c>
      <c r="G1116" s="5">
        <v>2</v>
      </c>
      <c r="H1116" s="5">
        <v>0</v>
      </c>
      <c r="I1116" s="5">
        <v>47</v>
      </c>
      <c r="J1116" s="5">
        <v>7</v>
      </c>
      <c r="K1116" s="5">
        <v>10.199999809299999</v>
      </c>
      <c r="L1116" s="5">
        <v>0.29245194792700002</v>
      </c>
      <c r="M1116" s="5">
        <v>5.7090001106299999</v>
      </c>
      <c r="N1116" s="8">
        <f t="shared" si="229"/>
        <v>5.7090001106299999</v>
      </c>
      <c r="O1116" s="5">
        <v>0</v>
      </c>
      <c r="P1116" s="5">
        <v>96.736587524399994</v>
      </c>
      <c r="Q1116" s="5">
        <v>28.1881999969</v>
      </c>
      <c r="R1116" s="5">
        <v>0</v>
      </c>
      <c r="S1116">
        <f t="shared" si="221"/>
        <v>0.33919452291537483</v>
      </c>
      <c r="T1116">
        <f t="shared" si="222"/>
        <v>20.389908746249283</v>
      </c>
      <c r="U1116">
        <f t="shared" si="223"/>
        <v>61.233963111019797</v>
      </c>
      <c r="V1116" s="9">
        <v>497.04577636699997</v>
      </c>
      <c r="W1116" s="9">
        <v>17.9023075104</v>
      </c>
      <c r="X1116">
        <f t="shared" si="230"/>
        <v>1.7355625799637215E-3</v>
      </c>
      <c r="Y1116">
        <f t="shared" si="231"/>
        <v>29.222318305006368</v>
      </c>
      <c r="Z1116">
        <f t="shared" si="224"/>
        <v>7.0451465270419984</v>
      </c>
      <c r="AA1116">
        <f t="shared" si="225"/>
        <v>0.99935590229739157</v>
      </c>
      <c r="AB1116">
        <f>(1/(AA1116*k))*(LN((50-dTar)/(hTar-dTar)))</f>
        <v>4.3729616614574347</v>
      </c>
      <c r="AC1116">
        <f t="shared" si="226"/>
        <v>7.0542308282510353</v>
      </c>
      <c r="AD1116" s="19">
        <v>402.81155395500002</v>
      </c>
      <c r="AE1116" s="19">
        <v>6.0762777328500004</v>
      </c>
      <c r="AF1116">
        <f t="shared" si="232"/>
        <v>2.4041809908592502E-3</v>
      </c>
      <c r="AG1116" s="23">
        <f t="shared" si="227"/>
        <v>28.726718082674537</v>
      </c>
      <c r="AH1116" s="25">
        <f t="shared" si="233"/>
        <v>28.915092637965898</v>
      </c>
      <c r="AI1116" s="25">
        <f t="shared" si="228"/>
        <v>2.6778162805290764</v>
      </c>
    </row>
    <row r="1117" spans="6:35" ht="15">
      <c r="F1117" s="5">
        <v>2006</v>
      </c>
      <c r="G1117" s="5">
        <v>2</v>
      </c>
      <c r="H1117" s="5">
        <v>0</v>
      </c>
      <c r="I1117" s="5">
        <v>47</v>
      </c>
      <c r="J1117" s="5">
        <v>8</v>
      </c>
      <c r="K1117" s="5">
        <v>10.515000343300001</v>
      </c>
      <c r="L1117" s="5">
        <v>0.32282051444100002</v>
      </c>
      <c r="M1117" s="5">
        <v>5.3144998550400002</v>
      </c>
      <c r="N1117" s="8">
        <f t="shared" si="229"/>
        <v>5.3144998550400002</v>
      </c>
      <c r="O1117" s="5">
        <v>1.0499999523200001</v>
      </c>
      <c r="P1117" s="5">
        <v>96.736587524399994</v>
      </c>
      <c r="Q1117" s="5">
        <v>26.635715484599999</v>
      </c>
      <c r="R1117" s="5">
        <v>0</v>
      </c>
      <c r="S1117">
        <f t="shared" si="221"/>
        <v>0.31575568539710458</v>
      </c>
      <c r="T1117">
        <f t="shared" si="222"/>
        <v>21.903470592379314</v>
      </c>
      <c r="U1117">
        <f t="shared" si="223"/>
        <v>65.779417012044348</v>
      </c>
      <c r="V1117" s="9">
        <v>497.230560303</v>
      </c>
      <c r="W1117" s="9">
        <v>19.231210708599999</v>
      </c>
      <c r="X1117">
        <f t="shared" si="230"/>
        <v>1.7175013045614197E-3</v>
      </c>
      <c r="Y1117">
        <f t="shared" si="231"/>
        <v>27.676899386155732</v>
      </c>
      <c r="Z1117">
        <f t="shared" si="224"/>
        <v>6.5583166003071804</v>
      </c>
      <c r="AA1117">
        <f t="shared" si="225"/>
        <v>0.93029894814746594</v>
      </c>
      <c r="AB1117">
        <f>(1/(AA1117*k))*(LN((50-dTar)/(hTar-dTar)))</f>
        <v>4.6975706632799117</v>
      </c>
      <c r="AC1117">
        <f t="shared" si="226"/>
        <v>7.5778729282873618</v>
      </c>
      <c r="AD1117" s="19">
        <v>417.34597778300002</v>
      </c>
      <c r="AE1117" s="19">
        <v>6.52732563019</v>
      </c>
      <c r="AF1117">
        <f t="shared" si="232"/>
        <v>2.3177593545568123E-3</v>
      </c>
      <c r="AG1117" s="23">
        <f t="shared" si="227"/>
        <v>27.190791019559722</v>
      </c>
      <c r="AH1117" s="25">
        <f t="shared" si="233"/>
        <v>27.375557779651327</v>
      </c>
      <c r="AI1117" s="25">
        <f t="shared" si="228"/>
        <v>2.4927752599263973</v>
      </c>
    </row>
    <row r="1118" spans="6:35" ht="15">
      <c r="F1118" s="5">
        <v>2006</v>
      </c>
      <c r="G1118" s="5">
        <v>2</v>
      </c>
      <c r="H1118" s="5">
        <v>0</v>
      </c>
      <c r="I1118" s="5">
        <v>47</v>
      </c>
      <c r="J1118" s="5">
        <v>9</v>
      </c>
      <c r="K1118" s="5">
        <v>9.7299995422399999</v>
      </c>
      <c r="L1118" s="5">
        <v>0.23213224113</v>
      </c>
      <c r="M1118" s="5">
        <v>2.5230000019099998</v>
      </c>
      <c r="N1118" s="8">
        <f t="shared" si="229"/>
        <v>2.5230000019099998</v>
      </c>
      <c r="O1118" s="5">
        <v>0</v>
      </c>
      <c r="P1118" s="5">
        <v>96.736587524399994</v>
      </c>
      <c r="Q1118" s="5">
        <v>26.125009536699999</v>
      </c>
      <c r="R1118" s="5">
        <v>0</v>
      </c>
      <c r="S1118">
        <f t="shared" si="221"/>
        <v>0.1499015178454628</v>
      </c>
      <c r="T1118">
        <f t="shared" si="222"/>
        <v>46.137927546551467</v>
      </c>
      <c r="U1118">
        <f t="shared" si="223"/>
        <v>138.55913670649127</v>
      </c>
      <c r="V1118" s="9">
        <v>500.17025756800001</v>
      </c>
      <c r="W1118" s="9">
        <v>40.509025573700001</v>
      </c>
      <c r="X1118">
        <f t="shared" si="230"/>
        <v>1.4722370978713167E-3</v>
      </c>
      <c r="Y1118">
        <f t="shared" si="231"/>
        <v>28.028899696025512</v>
      </c>
      <c r="Z1118">
        <f t="shared" si="224"/>
        <v>3.1134882390502687</v>
      </c>
      <c r="AA1118">
        <f t="shared" si="225"/>
        <v>0.44164913199254596</v>
      </c>
      <c r="AB1118">
        <f>(1/(AA1118*k))*(LN((50-dTar)/(hTar-dTar)))</f>
        <v>9.8950608759974958</v>
      </c>
      <c r="AC1118">
        <f t="shared" si="226"/>
        <v>15.962189674358678</v>
      </c>
      <c r="AD1118" s="19">
        <v>625.36791992200006</v>
      </c>
      <c r="AE1118" s="19">
        <v>13.749296188400001</v>
      </c>
      <c r="AF1118">
        <f t="shared" si="232"/>
        <v>1.5265324954034242E-3</v>
      </c>
      <c r="AG1118" s="23">
        <f t="shared" si="227"/>
        <v>27.345925068277044</v>
      </c>
      <c r="AH1118" s="25">
        <f t="shared" si="233"/>
        <v>27.605519467109371</v>
      </c>
      <c r="AI1118" s="25">
        <f t="shared" si="228"/>
        <v>1.1834174724063782</v>
      </c>
    </row>
    <row r="1119" spans="6:35" ht="15">
      <c r="F1119" s="5">
        <v>2006</v>
      </c>
      <c r="G1119" s="5">
        <v>2</v>
      </c>
      <c r="H1119" s="5">
        <v>0</v>
      </c>
      <c r="I1119" s="5">
        <v>47</v>
      </c>
      <c r="J1119" s="5">
        <v>10</v>
      </c>
      <c r="K1119" s="5">
        <v>9.1049995422399999</v>
      </c>
      <c r="L1119" s="5">
        <v>0.15782016515700001</v>
      </c>
      <c r="M1119" s="5">
        <v>1.61199998856</v>
      </c>
      <c r="N1119" s="8">
        <f t="shared" si="229"/>
        <v>1.61199998856</v>
      </c>
      <c r="O1119" s="5">
        <v>1.0499999523200001</v>
      </c>
      <c r="P1119" s="5">
        <v>96.736587524399994</v>
      </c>
      <c r="Q1119" s="5">
        <v>28.8589553833</v>
      </c>
      <c r="R1119" s="5">
        <v>50.727249145499997</v>
      </c>
      <c r="S1119">
        <f t="shared" si="221"/>
        <v>9.5775364593373671E-2</v>
      </c>
      <c r="T1119">
        <f t="shared" si="222"/>
        <v>72.212153916984988</v>
      </c>
      <c r="U1119">
        <f t="shared" si="223"/>
        <v>216.8639607047451</v>
      </c>
      <c r="V1119" s="9">
        <v>503.40136718799999</v>
      </c>
      <c r="W1119" s="9">
        <v>63.402153015099998</v>
      </c>
      <c r="X1119">
        <f t="shared" si="230"/>
        <v>1.276051417677231E-3</v>
      </c>
      <c r="Y1119">
        <f t="shared" si="231"/>
        <v>31.78811656737113</v>
      </c>
      <c r="Z1119">
        <f t="shared" si="224"/>
        <v>1.989275862834408</v>
      </c>
      <c r="AA1119">
        <f t="shared" si="225"/>
        <v>0.28217930843462369</v>
      </c>
      <c r="AB1119">
        <f>(1/(AA1119*k))*(LN((50-dTar)/(hTar-dTar)))</f>
        <v>15.487120835120292</v>
      </c>
      <c r="AC1119">
        <f t="shared" si="226"/>
        <v>24.983005499193741</v>
      </c>
      <c r="AD1119" s="19">
        <v>807.27758789100005</v>
      </c>
      <c r="AE1119" s="19">
        <v>21.519523620600001</v>
      </c>
      <c r="AF1119">
        <f t="shared" si="232"/>
        <v>1.1712617570682519E-3</v>
      </c>
      <c r="AG1119" s="23">
        <f t="shared" si="227"/>
        <v>30.85794417849878</v>
      </c>
      <c r="AH1119" s="25">
        <f t="shared" si="233"/>
        <v>31.211496905480431</v>
      </c>
      <c r="AI1119" s="25">
        <f t="shared" si="228"/>
        <v>0.75611135574182053</v>
      </c>
    </row>
    <row r="1120" spans="6:35" ht="15">
      <c r="F1120" s="5">
        <v>2006</v>
      </c>
      <c r="G1120" s="5">
        <v>2</v>
      </c>
      <c r="H1120" s="5">
        <v>0</v>
      </c>
      <c r="I1120" s="5">
        <v>47</v>
      </c>
      <c r="J1120" s="5">
        <v>11</v>
      </c>
      <c r="K1120" s="5">
        <v>8.5950002670300005</v>
      </c>
      <c r="L1120" s="5">
        <v>0.138506561518</v>
      </c>
      <c r="M1120" s="5">
        <v>1.4474999904600001</v>
      </c>
      <c r="N1120" s="8">
        <f t="shared" si="229"/>
        <v>1.4474999904600001</v>
      </c>
      <c r="O1120" s="5">
        <v>0</v>
      </c>
      <c r="P1120" s="5">
        <v>96.736587524399994</v>
      </c>
      <c r="Q1120" s="5">
        <v>29.789670944200001</v>
      </c>
      <c r="R1120" s="5">
        <v>120.42725372300001</v>
      </c>
      <c r="S1120">
        <f t="shared" si="221"/>
        <v>8.6001761984535713E-2</v>
      </c>
      <c r="T1120">
        <f t="shared" si="222"/>
        <v>80.4186473611514</v>
      </c>
      <c r="U1120">
        <f t="shared" si="223"/>
        <v>241.50929497694233</v>
      </c>
      <c r="V1120" s="9">
        <v>497.40093994099999</v>
      </c>
      <c r="W1120" s="9">
        <v>70.607437133800005</v>
      </c>
      <c r="X1120">
        <f t="shared" si="230"/>
        <v>1.2353034832031224E-3</v>
      </c>
      <c r="Y1120">
        <f t="shared" si="231"/>
        <v>33.075431810061815</v>
      </c>
      <c r="Z1120">
        <f t="shared" si="224"/>
        <v>1.7862759385298455</v>
      </c>
      <c r="AA1120">
        <f t="shared" si="225"/>
        <v>0.25338371536342241</v>
      </c>
      <c r="AB1120">
        <f>(1/(AA1120*k))*(LN((50-dTar)/(hTar-dTar)))</f>
        <v>17.247142503336082</v>
      </c>
      <c r="AC1120">
        <f t="shared" si="226"/>
        <v>27.822179512482421</v>
      </c>
      <c r="AD1120" s="19">
        <v>857.44317626999998</v>
      </c>
      <c r="AE1120" s="19">
        <v>23.965091705300001</v>
      </c>
      <c r="AF1120">
        <f t="shared" si="232"/>
        <v>1.0998311844516594E-3</v>
      </c>
      <c r="AG1120" s="23">
        <f t="shared" si="227"/>
        <v>32.063333497895712</v>
      </c>
      <c r="AH1120" s="25">
        <f t="shared" si="233"/>
        <v>32.448025757653767</v>
      </c>
      <c r="AI1120" s="25">
        <f t="shared" si="228"/>
        <v>0.67895234986984976</v>
      </c>
    </row>
    <row r="1121" spans="6:35" ht="15">
      <c r="F1121" s="5">
        <v>2006</v>
      </c>
      <c r="G1121" s="5">
        <v>2</v>
      </c>
      <c r="H1121" s="5">
        <v>0</v>
      </c>
      <c r="I1121" s="5">
        <v>47</v>
      </c>
      <c r="J1121" s="5">
        <v>12</v>
      </c>
      <c r="K1121" s="5">
        <v>8.54500007629</v>
      </c>
      <c r="L1121" s="5">
        <v>0.169207721949</v>
      </c>
      <c r="M1121" s="5">
        <v>1.4960000515</v>
      </c>
      <c r="N1121" s="8">
        <f t="shared" si="229"/>
        <v>1.4960000515</v>
      </c>
      <c r="O1121" s="5">
        <v>1.0499999523200001</v>
      </c>
      <c r="P1121" s="5">
        <v>96.736587524399994</v>
      </c>
      <c r="Q1121" s="5">
        <v>32.043949127200001</v>
      </c>
      <c r="R1121" s="5">
        <v>100.777999878</v>
      </c>
      <c r="S1121">
        <f t="shared" si="221"/>
        <v>8.8883344529121444E-2</v>
      </c>
      <c r="T1121">
        <f t="shared" si="222"/>
        <v>77.811488824051509</v>
      </c>
      <c r="U1121">
        <f t="shared" si="223"/>
        <v>233.67960570897432</v>
      </c>
      <c r="V1121" s="9">
        <v>498.89367675800003</v>
      </c>
      <c r="W1121" s="9">
        <v>68.318359375</v>
      </c>
      <c r="X1121">
        <f t="shared" si="230"/>
        <v>1.248608360676727E-3</v>
      </c>
      <c r="Y1121">
        <f t="shared" si="231"/>
        <v>35.492235432643369</v>
      </c>
      <c r="Z1121">
        <f t="shared" si="224"/>
        <v>1.8461270560593519</v>
      </c>
      <c r="AA1121">
        <f t="shared" si="225"/>
        <v>0.26187361224954442</v>
      </c>
      <c r="AB1121">
        <f>(1/(AA1121*k))*(LN((50-dTar)/(hTar-dTar)))</f>
        <v>16.687993148134755</v>
      </c>
      <c r="AC1121">
        <f t="shared" si="226"/>
        <v>26.920189299802786</v>
      </c>
      <c r="AD1121" s="19">
        <v>841.83117675799997</v>
      </c>
      <c r="AE1121" s="19">
        <v>23.1881504059</v>
      </c>
      <c r="AF1121">
        <f t="shared" si="232"/>
        <v>1.1211522547680448E-3</v>
      </c>
      <c r="AG1121" s="23">
        <f t="shared" si="227"/>
        <v>34.421021881854571</v>
      </c>
      <c r="AH1121" s="25">
        <f t="shared" si="233"/>
        <v>34.828183475331038</v>
      </c>
      <c r="AI1121" s="25">
        <f t="shared" si="228"/>
        <v>0.70170138657379799</v>
      </c>
    </row>
    <row r="1122" spans="6:35" ht="15">
      <c r="F1122" s="5">
        <v>2006</v>
      </c>
      <c r="G1122" s="5">
        <v>2</v>
      </c>
      <c r="H1122" s="5">
        <v>0</v>
      </c>
      <c r="I1122" s="5">
        <v>47</v>
      </c>
      <c r="J1122" s="5">
        <v>13</v>
      </c>
      <c r="K1122" s="5">
        <v>8.9700002670300005</v>
      </c>
      <c r="L1122" s="5">
        <v>0.22856681048899999</v>
      </c>
      <c r="M1122" s="5">
        <v>1.8185000419599999</v>
      </c>
      <c r="N1122" s="8">
        <f t="shared" si="229"/>
        <v>1.8185000419599999</v>
      </c>
      <c r="O1122" s="5">
        <v>0</v>
      </c>
      <c r="P1122" s="5">
        <v>96.736587524399994</v>
      </c>
      <c r="Q1122" s="5">
        <v>33.262756347699998</v>
      </c>
      <c r="R1122" s="5">
        <v>185.93499755900001</v>
      </c>
      <c r="S1122">
        <f t="shared" si="221"/>
        <v>0.10804435841675669</v>
      </c>
      <c r="T1122">
        <f t="shared" si="222"/>
        <v>64.012091615136328</v>
      </c>
      <c r="U1122">
        <f t="shared" si="223"/>
        <v>192.23794012033073</v>
      </c>
      <c r="V1122" s="9">
        <v>490.38473510699998</v>
      </c>
      <c r="W1122" s="9">
        <v>56.202510833700003</v>
      </c>
      <c r="X1122">
        <f t="shared" si="230"/>
        <v>1.353500149786982E-3</v>
      </c>
      <c r="Y1122">
        <f t="shared" si="231"/>
        <v>36.418027969169174</v>
      </c>
      <c r="Z1122">
        <f t="shared" si="224"/>
        <v>2.2441056238876893</v>
      </c>
      <c r="AA1122">
        <f t="shared" si="225"/>
        <v>0.31832697758701467</v>
      </c>
      <c r="AB1122">
        <f>(1/(AA1122*k))*(LN((50-dTar)/(hTar-dTar)))</f>
        <v>13.728478434420833</v>
      </c>
      <c r="AC1122">
        <f t="shared" si="226"/>
        <v>22.146056447427103</v>
      </c>
      <c r="AD1122" s="19">
        <v>753.99420166000004</v>
      </c>
      <c r="AE1122" s="19">
        <v>19.0758705139</v>
      </c>
      <c r="AF1122">
        <f t="shared" si="232"/>
        <v>1.257519766020979E-3</v>
      </c>
      <c r="AG1122" s="23">
        <f t="shared" si="227"/>
        <v>35.403818530903045</v>
      </c>
      <c r="AH1122" s="25">
        <f t="shared" si="233"/>
        <v>35.78931321653247</v>
      </c>
      <c r="AI1122" s="25">
        <f t="shared" si="228"/>
        <v>0.85297055949188372</v>
      </c>
    </row>
    <row r="1123" spans="6:35" ht="15">
      <c r="F1123" s="5">
        <v>2006</v>
      </c>
      <c r="G1123" s="5">
        <v>2</v>
      </c>
      <c r="H1123" s="5">
        <v>0</v>
      </c>
      <c r="I1123" s="5">
        <v>47</v>
      </c>
      <c r="J1123" s="5">
        <v>14</v>
      </c>
      <c r="K1123" s="5">
        <v>9.17000007629</v>
      </c>
      <c r="L1123" s="5">
        <v>0.258383482695</v>
      </c>
      <c r="M1123" s="5">
        <v>2.0585000514999998</v>
      </c>
      <c r="N1123" s="8">
        <f t="shared" si="229"/>
        <v>2.0585000514999998</v>
      </c>
      <c r="O1123" s="5">
        <v>1.0499999523200001</v>
      </c>
      <c r="P1123" s="5">
        <v>96.736587524399994</v>
      </c>
      <c r="Q1123" s="5">
        <v>35.017971038799999</v>
      </c>
      <c r="R1123" s="5">
        <v>304.42498779300001</v>
      </c>
      <c r="S1123">
        <f t="shared" si="221"/>
        <v>0.12230371857757165</v>
      </c>
      <c r="T1123">
        <f t="shared" si="222"/>
        <v>56.548937758466103</v>
      </c>
      <c r="U1123">
        <f t="shared" si="223"/>
        <v>169.82496644602361</v>
      </c>
      <c r="V1123" s="9">
        <v>482.81774902299998</v>
      </c>
      <c r="W1123" s="9">
        <v>49.649871826199998</v>
      </c>
      <c r="X1123">
        <f t="shared" si="230"/>
        <v>1.4239079524551905E-3</v>
      </c>
      <c r="Y1123">
        <f t="shared" si="231"/>
        <v>38.08455801355607</v>
      </c>
      <c r="Z1123">
        <f t="shared" si="224"/>
        <v>2.5402757414101056</v>
      </c>
      <c r="AA1123">
        <f t="shared" si="225"/>
        <v>0.36033878726252044</v>
      </c>
      <c r="AB1123">
        <f>(1/(AA1123*k))*(LN((50-dTar)/(hTar-dTar)))</f>
        <v>12.127878544792567</v>
      </c>
      <c r="AC1123">
        <f t="shared" si="226"/>
        <v>19.564053228732565</v>
      </c>
      <c r="AD1123" s="19">
        <v>702.49743652300003</v>
      </c>
      <c r="AE1123" s="19">
        <v>16.8518180847</v>
      </c>
      <c r="AF1123">
        <f t="shared" si="232"/>
        <v>1.3533387332379215E-3</v>
      </c>
      <c r="AG1123" s="23">
        <f t="shared" si="227"/>
        <v>37.076201130186881</v>
      </c>
      <c r="AH1123" s="25">
        <f t="shared" si="233"/>
        <v>37.459471296180617</v>
      </c>
      <c r="AI1123" s="25">
        <f t="shared" si="228"/>
        <v>0.96554297504967979</v>
      </c>
    </row>
    <row r="1124" spans="6:35" ht="15">
      <c r="F1124" s="5">
        <v>2006</v>
      </c>
      <c r="G1124" s="5">
        <v>2</v>
      </c>
      <c r="H1124" s="5">
        <v>0</v>
      </c>
      <c r="I1124" s="5">
        <v>47</v>
      </c>
      <c r="J1124" s="5">
        <v>15</v>
      </c>
      <c r="K1124" s="5">
        <v>9.5299997329699995</v>
      </c>
      <c r="L1124" s="5">
        <v>0.28495243191699998</v>
      </c>
      <c r="M1124" s="5">
        <v>2.32550001144</v>
      </c>
      <c r="N1124" s="8">
        <f t="shared" si="229"/>
        <v>2.32550001144</v>
      </c>
      <c r="O1124" s="5">
        <v>0</v>
      </c>
      <c r="P1124" s="5">
        <v>96.736587524399994</v>
      </c>
      <c r="Q1124" s="5">
        <v>37.8736495972</v>
      </c>
      <c r="R1124" s="5">
        <v>392.16500854499998</v>
      </c>
      <c r="S1124">
        <f t="shared" si="221"/>
        <v>0.13816725374577793</v>
      </c>
      <c r="T1124">
        <f t="shared" si="222"/>
        <v>50.056327979113462</v>
      </c>
      <c r="U1124">
        <f t="shared" si="223"/>
        <v>150.32668262970893</v>
      </c>
      <c r="V1124" s="9">
        <v>478.86691284199998</v>
      </c>
      <c r="W1124" s="9">
        <v>43.949371337899997</v>
      </c>
      <c r="X1124">
        <f t="shared" si="230"/>
        <v>1.4855685185860956E-3</v>
      </c>
      <c r="Y1124">
        <f t="shared" si="231"/>
        <v>40.916269528132588</v>
      </c>
      <c r="Z1124">
        <f t="shared" si="224"/>
        <v>2.86976493462087</v>
      </c>
      <c r="AA1124">
        <f t="shared" si="225"/>
        <v>0.40707691665620882</v>
      </c>
      <c r="AB1124">
        <f>(1/(AA1124*k))*(LN((50-dTar)/(hTar-dTar)))</f>
        <v>10.735428289068134</v>
      </c>
      <c r="AC1124">
        <f t="shared" si="226"/>
        <v>17.317826007645149</v>
      </c>
      <c r="AD1124" s="19">
        <v>655.161621094</v>
      </c>
      <c r="AE1124" s="19">
        <v>14.9169940948</v>
      </c>
      <c r="AF1124">
        <f t="shared" si="232"/>
        <v>1.4547645871710567E-3</v>
      </c>
      <c r="AG1124" s="23">
        <f t="shared" si="227"/>
        <v>39.885451219942347</v>
      </c>
      <c r="AH1124" s="25">
        <f t="shared" si="233"/>
        <v>40.277258833502124</v>
      </c>
      <c r="AI1124" s="25">
        <f t="shared" si="228"/>
        <v>1.0907797635893535</v>
      </c>
    </row>
    <row r="1125" spans="6:35" ht="15">
      <c r="F1125" s="5">
        <v>2006</v>
      </c>
      <c r="G1125" s="5">
        <v>2</v>
      </c>
      <c r="H1125" s="5">
        <v>0</v>
      </c>
      <c r="I1125" s="5">
        <v>47</v>
      </c>
      <c r="J1125" s="5">
        <v>16</v>
      </c>
      <c r="K1125" s="5">
        <v>9.8100004196199997</v>
      </c>
      <c r="L1125" s="5">
        <v>0.34995228052100003</v>
      </c>
      <c r="M1125" s="5">
        <v>3.1259999275200001</v>
      </c>
      <c r="N1125" s="8">
        <f t="shared" si="229"/>
        <v>3.1259999275200001</v>
      </c>
      <c r="O1125" s="5">
        <v>1.0499999523200001</v>
      </c>
      <c r="P1125" s="5">
        <v>96.736587524399994</v>
      </c>
      <c r="Q1125" s="5">
        <v>38.289295196499999</v>
      </c>
      <c r="R1125" s="5">
        <v>459.20001220699999</v>
      </c>
      <c r="S1125">
        <f t="shared" si="221"/>
        <v>0.18572815440559415</v>
      </c>
      <c r="T1125">
        <f t="shared" si="222"/>
        <v>37.238001915253726</v>
      </c>
      <c r="U1125">
        <f t="shared" si="223"/>
        <v>111.83132126700561</v>
      </c>
      <c r="V1125" s="9">
        <v>477.95977783199999</v>
      </c>
      <c r="W1125" s="9">
        <v>32.694904327400003</v>
      </c>
      <c r="X1125">
        <f t="shared" si="230"/>
        <v>1.6064618232307394E-3</v>
      </c>
      <c r="Y1125">
        <f t="shared" si="231"/>
        <v>40.725556139176305</v>
      </c>
      <c r="Z1125">
        <f t="shared" si="224"/>
        <v>3.8576155379458852</v>
      </c>
      <c r="AA1125">
        <f t="shared" si="225"/>
        <v>0.54720378658454627</v>
      </c>
      <c r="AB1125">
        <f>(1/(AA1125*k))*(LN((50-dTar)/(hTar-dTar)))</f>
        <v>7.9863209174311534</v>
      </c>
      <c r="AC1125">
        <f t="shared" si="226"/>
        <v>12.883111168478125</v>
      </c>
      <c r="AD1125" s="19">
        <v>553.98547363299997</v>
      </c>
      <c r="AE1125" s="19">
        <v>11.0970802307</v>
      </c>
      <c r="AF1125">
        <f t="shared" si="232"/>
        <v>1.7302065857914331E-3</v>
      </c>
      <c r="AG1125" s="23">
        <f t="shared" si="227"/>
        <v>39.817765419272739</v>
      </c>
      <c r="AH1125" s="25">
        <f t="shared" si="233"/>
        <v>40.162811013390652</v>
      </c>
      <c r="AI1125" s="25">
        <f t="shared" si="228"/>
        <v>1.4662556203597665</v>
      </c>
    </row>
    <row r="1126" spans="6:35" ht="15">
      <c r="F1126" s="5">
        <v>2006</v>
      </c>
      <c r="G1126" s="5">
        <v>2</v>
      </c>
      <c r="H1126" s="5">
        <v>0</v>
      </c>
      <c r="I1126" s="5">
        <v>47</v>
      </c>
      <c r="J1126" s="5">
        <v>17</v>
      </c>
      <c r="K1126" s="5">
        <v>10.4300003052</v>
      </c>
      <c r="L1126" s="5">
        <v>0.45305645465900002</v>
      </c>
      <c r="M1126" s="5">
        <v>3.3949999809300002</v>
      </c>
      <c r="N1126" s="8">
        <f t="shared" si="229"/>
        <v>3.3949999809300002</v>
      </c>
      <c r="O1126" s="5">
        <v>0</v>
      </c>
      <c r="P1126" s="5">
        <v>96.736587524399994</v>
      </c>
      <c r="Q1126" s="5">
        <v>37.547245025599999</v>
      </c>
      <c r="R1126" s="5">
        <v>317.75</v>
      </c>
      <c r="S1126">
        <f t="shared" si="221"/>
        <v>0.20171052312384358</v>
      </c>
      <c r="T1126">
        <f t="shared" si="222"/>
        <v>34.287479217064792</v>
      </c>
      <c r="U1126">
        <f t="shared" si="223"/>
        <v>102.97045777283415</v>
      </c>
      <c r="V1126" s="9">
        <v>482.837890625</v>
      </c>
      <c r="W1126" s="9">
        <v>30.104351043699999</v>
      </c>
      <c r="X1126">
        <f t="shared" si="230"/>
        <v>1.6236067236586108E-3</v>
      </c>
      <c r="Y1126">
        <f t="shared" si="231"/>
        <v>39.760698532613411</v>
      </c>
      <c r="Z1126">
        <f t="shared" si="224"/>
        <v>4.189572930717147</v>
      </c>
      <c r="AA1126">
        <f t="shared" si="225"/>
        <v>0.59429203074012971</v>
      </c>
      <c r="AB1126">
        <f>(1/(AA1126*k))*(LN((50-dTar)/(hTar-dTar)))</f>
        <v>7.3535312958094492</v>
      </c>
      <c r="AC1126">
        <f t="shared" si="226"/>
        <v>11.862328366747956</v>
      </c>
      <c r="AD1126" s="19">
        <v>529.10546875</v>
      </c>
      <c r="AE1126" s="19">
        <v>10.2178125381</v>
      </c>
      <c r="AF1126">
        <f t="shared" si="232"/>
        <v>1.8142708780553962E-3</v>
      </c>
      <c r="AG1126" s="23">
        <f t="shared" si="227"/>
        <v>38.904989577547468</v>
      </c>
      <c r="AH1126" s="25">
        <f t="shared" si="233"/>
        <v>39.230239217491039</v>
      </c>
      <c r="AI1126" s="25">
        <f t="shared" si="228"/>
        <v>1.5924305561673966</v>
      </c>
    </row>
    <row r="1127" spans="6:35" ht="15">
      <c r="F1127" s="5">
        <v>2006</v>
      </c>
      <c r="G1127" s="5">
        <v>2</v>
      </c>
      <c r="H1127" s="5">
        <v>0</v>
      </c>
      <c r="I1127" s="5">
        <v>47</v>
      </c>
      <c r="J1127" s="5">
        <v>18</v>
      </c>
      <c r="K1127" s="5">
        <v>9.9300003051800001</v>
      </c>
      <c r="L1127" s="5">
        <v>0.499258249998</v>
      </c>
      <c r="M1127" s="5">
        <v>1.59549999237</v>
      </c>
      <c r="N1127" s="8">
        <f t="shared" si="229"/>
        <v>1.59549999237</v>
      </c>
      <c r="O1127" s="5">
        <v>1.0499999523200001</v>
      </c>
      <c r="P1127" s="5">
        <v>96.736587524399994</v>
      </c>
      <c r="Q1127" s="5">
        <v>31.772350311299999</v>
      </c>
      <c r="R1127" s="5">
        <v>65.333503723099994</v>
      </c>
      <c r="S1127">
        <f t="shared" si="221"/>
        <v>9.4795033847653129E-2</v>
      </c>
      <c r="T1127">
        <f t="shared" si="222"/>
        <v>72.958941927138511</v>
      </c>
      <c r="U1127">
        <f t="shared" si="223"/>
        <v>219.10667743460314</v>
      </c>
      <c r="V1127" s="9">
        <v>503.38211059600002</v>
      </c>
      <c r="W1127" s="9">
        <v>64.057830810499993</v>
      </c>
      <c r="X1127">
        <f t="shared" si="230"/>
        <v>1.2713804573636065E-3</v>
      </c>
      <c r="Y1127">
        <f t="shared" si="231"/>
        <v>35.020832784085641</v>
      </c>
      <c r="Z1127">
        <f t="shared" si="224"/>
        <v>1.9689141727658195</v>
      </c>
      <c r="AA1127">
        <f t="shared" si="225"/>
        <v>0.27929099730118051</v>
      </c>
      <c r="AB1127">
        <f>(1/(AA1127*k))*(LN((50-dTar)/(hTar-dTar)))</f>
        <v>15.647282186418055</v>
      </c>
      <c r="AC1127">
        <f t="shared" si="226"/>
        <v>25.241369333429251</v>
      </c>
      <c r="AD1127" s="19">
        <v>811.96899414100005</v>
      </c>
      <c r="AE1127" s="19">
        <v>21.7420692444</v>
      </c>
      <c r="AF1127">
        <f t="shared" si="232"/>
        <v>1.1642088221750708E-3</v>
      </c>
      <c r="AG1127" s="23">
        <f t="shared" si="227"/>
        <v>33.991702717046486</v>
      </c>
      <c r="AH1127" s="25">
        <f t="shared" si="233"/>
        <v>34.382868640668022</v>
      </c>
      <c r="AI1127" s="25">
        <f t="shared" si="228"/>
        <v>0.74837200426694828</v>
      </c>
    </row>
    <row r="1128" spans="6:35" ht="15">
      <c r="F1128" s="5">
        <v>2006</v>
      </c>
      <c r="G1128" s="5">
        <v>2</v>
      </c>
      <c r="H1128" s="5">
        <v>0</v>
      </c>
      <c r="I1128" s="5">
        <v>47</v>
      </c>
      <c r="J1128" s="5">
        <v>19</v>
      </c>
      <c r="K1128" s="5">
        <v>9.2349996566799994</v>
      </c>
      <c r="L1128" s="5">
        <v>0.46200159192099999</v>
      </c>
      <c r="M1128" s="5">
        <v>5.35000003874E-2</v>
      </c>
      <c r="N1128" s="8">
        <f t="shared" si="229"/>
        <v>5.35000003874E-2</v>
      </c>
      <c r="O1128" s="5">
        <v>0</v>
      </c>
      <c r="P1128" s="5">
        <v>96.736587524399994</v>
      </c>
      <c r="Q1128" s="5">
        <v>30.633085250899999</v>
      </c>
      <c r="R1128" s="5">
        <v>0</v>
      </c>
      <c r="S1128">
        <f t="shared" si="221"/>
        <v>3.178648932514027E-3</v>
      </c>
      <c r="T1128">
        <f t="shared" si="222"/>
        <v>2175.8129055170625</v>
      </c>
      <c r="U1128">
        <f t="shared" si="223"/>
        <v>6534.2934512848615</v>
      </c>
      <c r="V1128" s="9">
        <v>667.232910156</v>
      </c>
      <c r="W1128" s="9">
        <v>1910.35998535</v>
      </c>
      <c r="X1128">
        <f t="shared" si="230"/>
        <v>1.0974675955568658E-4</v>
      </c>
      <c r="Y1128">
        <f t="shared" si="231"/>
        <v>40.242536879265707</v>
      </c>
      <c r="Z1128">
        <f t="shared" si="224"/>
        <v>6.6021253218095183E-2</v>
      </c>
      <c r="AA1128">
        <f t="shared" si="225"/>
        <v>9.3651322690482281E-3</v>
      </c>
      <c r="AB1128">
        <f>(1/(AA1128*k))*(LN((50-dTar)/(hTar-dTar)))</f>
        <v>466.6399706217743</v>
      </c>
      <c r="AC1128">
        <f t="shared" si="226"/>
        <v>752.75895864067115</v>
      </c>
      <c r="AD1128" s="19">
        <v>2308.2712402299999</v>
      </c>
      <c r="AE1128" s="19">
        <v>648.40130615199996</v>
      </c>
      <c r="AF1128">
        <f t="shared" si="232"/>
        <v>2.6958308804084208E-4</v>
      </c>
      <c r="AG1128" s="23">
        <f t="shared" si="227"/>
        <v>32.076075222465356</v>
      </c>
      <c r="AH1128" s="25">
        <f t="shared" si="233"/>
        <v>35.180096394339849</v>
      </c>
      <c r="AI1128" s="25">
        <f t="shared" si="228"/>
        <v>2.5094266818972297E-2</v>
      </c>
    </row>
    <row r="1129" spans="6:35" ht="15">
      <c r="F1129" s="5">
        <v>2006</v>
      </c>
      <c r="G1129" s="5">
        <v>2</v>
      </c>
      <c r="H1129" s="5">
        <v>0</v>
      </c>
      <c r="I1129" s="5">
        <v>47</v>
      </c>
      <c r="J1129" s="5">
        <v>20</v>
      </c>
      <c r="K1129" s="5">
        <v>7.6799998283399997</v>
      </c>
      <c r="L1129" s="5">
        <v>0.27834784984599997</v>
      </c>
      <c r="M1129" s="5">
        <v>1.5125000476799999</v>
      </c>
      <c r="N1129" s="8">
        <f t="shared" si="229"/>
        <v>1.5125000476799999</v>
      </c>
      <c r="O1129" s="5">
        <v>1.0499999523200001</v>
      </c>
      <c r="P1129" s="5">
        <v>96.736587524399994</v>
      </c>
      <c r="Q1129" s="5">
        <v>39.413524627699999</v>
      </c>
      <c r="R1129" s="5">
        <v>0</v>
      </c>
      <c r="S1129">
        <f t="shared" si="221"/>
        <v>8.9863675274247837E-2</v>
      </c>
      <c r="T1129">
        <f t="shared" si="222"/>
        <v>76.962636441979669</v>
      </c>
      <c r="U1129">
        <f t="shared" si="223"/>
        <v>231.13037431724237</v>
      </c>
      <c r="V1129" s="9">
        <v>503.85784912100002</v>
      </c>
      <c r="W1129" s="9">
        <v>67.573066711400003</v>
      </c>
      <c r="X1129">
        <f t="shared" si="230"/>
        <v>1.2460107561548899E-3</v>
      </c>
      <c r="Y1129">
        <f t="shared" si="231"/>
        <v>43.594029582221047</v>
      </c>
      <c r="Z1129">
        <f t="shared" si="224"/>
        <v>1.8664887461155997</v>
      </c>
      <c r="AA1129">
        <f t="shared" si="225"/>
        <v>0.26476192338123711</v>
      </c>
      <c r="AB1129">
        <f>(1/(AA1129*k))*(LN((50-dTar)/(hTar-dTar)))</f>
        <v>16.505942361677956</v>
      </c>
      <c r="AC1129">
        <f t="shared" si="226"/>
        <v>26.626514584689254</v>
      </c>
      <c r="AD1129" s="19">
        <v>836.68383789100005</v>
      </c>
      <c r="AE1129" s="19">
        <v>22.9351863861</v>
      </c>
      <c r="AF1129">
        <f t="shared" si="232"/>
        <v>1.1283554682648177E-3</v>
      </c>
      <c r="AG1129" s="23">
        <f t="shared" si="227"/>
        <v>42.284283001192101</v>
      </c>
      <c r="AH1129" s="25">
        <f t="shared" si="233"/>
        <v>42.78210951261871</v>
      </c>
      <c r="AI1129" s="25">
        <f t="shared" si="228"/>
        <v>0.70944073804397956</v>
      </c>
    </row>
    <row r="1130" spans="6:35" ht="15">
      <c r="F1130" s="5">
        <v>2006</v>
      </c>
      <c r="G1130" s="5">
        <v>2</v>
      </c>
      <c r="H1130" s="5">
        <v>0</v>
      </c>
      <c r="I1130" s="5">
        <v>47</v>
      </c>
      <c r="J1130" s="5">
        <v>21</v>
      </c>
      <c r="K1130" s="5">
        <v>5.8990001678499997</v>
      </c>
      <c r="L1130" s="5">
        <v>0.149498224258</v>
      </c>
      <c r="M1130" s="5">
        <v>2.9704999923700002</v>
      </c>
      <c r="N1130" s="8">
        <f t="shared" si="229"/>
        <v>2.9704999923700002</v>
      </c>
      <c r="O1130" s="5">
        <v>0</v>
      </c>
      <c r="P1130" s="5">
        <v>96.736587524399994</v>
      </c>
      <c r="Q1130" s="5">
        <v>37.678195953399999</v>
      </c>
      <c r="R1130" s="5">
        <v>0</v>
      </c>
      <c r="S1130">
        <f t="shared" si="221"/>
        <v>0.17648928152164259</v>
      </c>
      <c r="T1130">
        <f t="shared" si="222"/>
        <v>39.187339366124277</v>
      </c>
      <c r="U1130">
        <f t="shared" si="223"/>
        <v>117.68547486048327</v>
      </c>
      <c r="V1130" s="9">
        <v>499.330810547</v>
      </c>
      <c r="W1130" s="9">
        <v>34.406421661400003</v>
      </c>
      <c r="X1130">
        <f t="shared" si="230"/>
        <v>1.5351015387528658E-3</v>
      </c>
      <c r="Y1130">
        <f t="shared" si="231"/>
        <v>40.08986363778974</v>
      </c>
      <c r="Z1130">
        <f t="shared" si="224"/>
        <v>3.6657220702898852</v>
      </c>
      <c r="AA1130">
        <f t="shared" si="225"/>
        <v>0.51998364733289981</v>
      </c>
      <c r="AB1130">
        <f>(1/(AA1130*k))*(LN((50-dTar)/(hTar-dTar)))</f>
        <v>8.4043893866913777</v>
      </c>
      <c r="AC1130">
        <f t="shared" si="226"/>
        <v>13.557517146049008</v>
      </c>
      <c r="AD1130" s="19">
        <v>570.08135986299999</v>
      </c>
      <c r="AE1130" s="19">
        <v>11.6779909134</v>
      </c>
      <c r="AF1130">
        <f t="shared" si="232"/>
        <v>1.6797777013942573E-3</v>
      </c>
      <c r="AG1130" s="23">
        <f t="shared" si="227"/>
        <v>39.176872518373145</v>
      </c>
      <c r="AH1130" s="25">
        <f t="shared" si="233"/>
        <v>39.523894751930392</v>
      </c>
      <c r="AI1130" s="25">
        <f t="shared" si="228"/>
        <v>1.3933181094302154</v>
      </c>
    </row>
    <row r="1131" spans="6:35" ht="15">
      <c r="F1131" s="5">
        <v>2006</v>
      </c>
      <c r="G1131" s="5">
        <v>2</v>
      </c>
      <c r="H1131" s="5">
        <v>0</v>
      </c>
      <c r="I1131" s="5">
        <v>47</v>
      </c>
      <c r="J1131" s="5">
        <v>22</v>
      </c>
      <c r="K1131" s="5">
        <v>6.0809998512299996</v>
      </c>
      <c r="L1131" s="5">
        <v>0.150923848152</v>
      </c>
      <c r="M1131" s="5">
        <v>3.1050000190699998</v>
      </c>
      <c r="N1131" s="8">
        <f t="shared" si="229"/>
        <v>3.1050000190699998</v>
      </c>
      <c r="O1131" s="5">
        <v>1.0499999523200001</v>
      </c>
      <c r="P1131" s="5">
        <v>96.736587524399994</v>
      </c>
      <c r="Q1131" s="5">
        <v>36.573364257800002</v>
      </c>
      <c r="R1131" s="5">
        <v>0</v>
      </c>
      <c r="S1131">
        <f t="shared" si="221"/>
        <v>0.18448046588047021</v>
      </c>
      <c r="T1131">
        <f t="shared" si="222"/>
        <v>37.489852036438414</v>
      </c>
      <c r="U1131">
        <f t="shared" si="223"/>
        <v>112.58766506540374</v>
      </c>
      <c r="V1131" s="9">
        <v>499.12536621100003</v>
      </c>
      <c r="W1131" s="9">
        <v>32.916027069099997</v>
      </c>
      <c r="X1131">
        <f t="shared" si="230"/>
        <v>1.5512797430612055E-3</v>
      </c>
      <c r="Y1131">
        <f t="shared" si="231"/>
        <v>38.831709626130092</v>
      </c>
      <c r="Z1131">
        <f t="shared" si="224"/>
        <v>3.8317007666693454</v>
      </c>
      <c r="AA1131">
        <f t="shared" si="225"/>
        <v>0.54352776940981617</v>
      </c>
      <c r="AB1131">
        <f>(1/(AA1131*k))*(LN((50-dTar)/(hTar-dTar)))</f>
        <v>8.0403344462840796</v>
      </c>
      <c r="AC1131">
        <f t="shared" si="226"/>
        <v>12.970242940918578</v>
      </c>
      <c r="AD1131" s="19">
        <v>556.08013916000004</v>
      </c>
      <c r="AE1131" s="19">
        <v>11.172132492099999</v>
      </c>
      <c r="AF1131">
        <f t="shared" si="232"/>
        <v>1.7234767263407951E-3</v>
      </c>
      <c r="AG1131" s="23">
        <f t="shared" si="227"/>
        <v>37.963669012409007</v>
      </c>
      <c r="AH1131" s="25">
        <f t="shared" si="233"/>
        <v>38.293605838940664</v>
      </c>
      <c r="AI1131" s="25">
        <f t="shared" si="228"/>
        <v>1.4564055773316849</v>
      </c>
    </row>
    <row r="1132" spans="6:35" ht="15">
      <c r="F1132" s="5">
        <v>2006</v>
      </c>
      <c r="G1132" s="5">
        <v>2</v>
      </c>
      <c r="H1132" s="5">
        <v>0</v>
      </c>
      <c r="I1132" s="5">
        <v>47</v>
      </c>
      <c r="J1132" s="5">
        <v>23</v>
      </c>
      <c r="K1132" s="5">
        <v>6.2125000953700003</v>
      </c>
      <c r="L1132" s="5">
        <v>0.17507664859300001</v>
      </c>
      <c r="M1132" s="5">
        <v>2.5634999275200001</v>
      </c>
      <c r="N1132" s="8">
        <f t="shared" si="229"/>
        <v>2.5634999275200001</v>
      </c>
      <c r="O1132" s="5">
        <v>0</v>
      </c>
      <c r="P1132" s="5">
        <v>96.736587524399994</v>
      </c>
      <c r="Q1132" s="5">
        <v>36.558815002400003</v>
      </c>
      <c r="R1132" s="5">
        <v>0</v>
      </c>
      <c r="S1132">
        <f t="shared" si="221"/>
        <v>0.15230778035714393</v>
      </c>
      <c r="T1132">
        <f t="shared" si="222"/>
        <v>45.409009003049619</v>
      </c>
      <c r="U1132">
        <f t="shared" si="223"/>
        <v>136.37008467299748</v>
      </c>
      <c r="V1132" s="9">
        <v>500.08236694300001</v>
      </c>
      <c r="W1132" s="9">
        <v>39.869033813500003</v>
      </c>
      <c r="X1132">
        <f t="shared" si="230"/>
        <v>1.4785867690791322E-3</v>
      </c>
      <c r="Y1132">
        <f t="shared" si="231"/>
        <v>39.190082605456105</v>
      </c>
      <c r="Z1132">
        <f t="shared" si="224"/>
        <v>3.1634668525951315</v>
      </c>
      <c r="AA1132">
        <f t="shared" si="225"/>
        <v>0.4487386115715703</v>
      </c>
      <c r="AB1132">
        <f>(1/(AA1132*k))*(LN((50-dTar)/(hTar-dTar)))</f>
        <v>9.7387319348174497</v>
      </c>
      <c r="AC1132">
        <f t="shared" si="226"/>
        <v>15.710008081746091</v>
      </c>
      <c r="AD1132" s="19">
        <v>619.71899414100005</v>
      </c>
      <c r="AE1132" s="19">
        <v>13.5320749283</v>
      </c>
      <c r="AF1132">
        <f t="shared" si="232"/>
        <v>1.5409244640526402E-3</v>
      </c>
      <c r="AG1132" s="23">
        <f t="shared" si="227"/>
        <v>38.241371602388178</v>
      </c>
      <c r="AH1132" s="25">
        <f t="shared" si="233"/>
        <v>38.601970741069117</v>
      </c>
      <c r="AI1132" s="25">
        <f t="shared" si="228"/>
        <v>1.2024140318838847</v>
      </c>
    </row>
    <row r="1133" spans="6:35" ht="15">
      <c r="F1133" s="5">
        <v>2006</v>
      </c>
      <c r="G1133" s="5">
        <v>2</v>
      </c>
      <c r="H1133" s="5">
        <v>0</v>
      </c>
      <c r="I1133" s="5">
        <v>47</v>
      </c>
      <c r="J1133" s="5">
        <v>24</v>
      </c>
      <c r="K1133" s="5">
        <v>5.8489999771100001</v>
      </c>
      <c r="L1133" s="5">
        <v>0.164712011814</v>
      </c>
      <c r="M1133" s="5">
        <v>2.2184998989100002</v>
      </c>
      <c r="N1133" s="8">
        <f t="shared" si="229"/>
        <v>2.2184998989100002</v>
      </c>
      <c r="O1133" s="5">
        <v>0</v>
      </c>
      <c r="P1133" s="5">
        <v>96.736587524399994</v>
      </c>
      <c r="Q1133" s="5">
        <v>37.888683319099997</v>
      </c>
      <c r="R1133" s="5">
        <v>0</v>
      </c>
      <c r="S1133">
        <f t="shared" si="221"/>
        <v>0.13180994924092662</v>
      </c>
      <c r="T1133">
        <f t="shared" si="222"/>
        <v>52.470586699267244</v>
      </c>
      <c r="U1133">
        <f t="shared" si="223"/>
        <v>157.57706473048944</v>
      </c>
      <c r="V1133" s="9">
        <v>500.93249511699997</v>
      </c>
      <c r="W1133" s="9">
        <v>46.069087982200003</v>
      </c>
      <c r="X1133">
        <f t="shared" si="230"/>
        <v>1.4192879717265002E-3</v>
      </c>
      <c r="Y1133">
        <f t="shared" si="231"/>
        <v>40.937321361650291</v>
      </c>
      <c r="Z1133">
        <f t="shared" si="224"/>
        <v>2.7377222902740574</v>
      </c>
      <c r="AA1133">
        <f t="shared" si="225"/>
        <v>0.38834663255545404</v>
      </c>
      <c r="AB1133">
        <f>(1/(AA1133*k))*(LN((50-dTar)/(hTar-dTar)))</f>
        <v>11.253207007720505</v>
      </c>
      <c r="AC1133">
        <f t="shared" si="226"/>
        <v>18.153079294112917</v>
      </c>
      <c r="AD1133" s="19">
        <v>673.05163574200003</v>
      </c>
      <c r="AE1133" s="19">
        <v>15.6364536285</v>
      </c>
      <c r="AF1133">
        <f t="shared" si="232"/>
        <v>1.4147449870375152E-3</v>
      </c>
      <c r="AG1133" s="23">
        <f t="shared" si="227"/>
        <v>39.885969977900842</v>
      </c>
      <c r="AH1133" s="25">
        <f t="shared" si="233"/>
        <v>40.28558208549218</v>
      </c>
      <c r="AI1133" s="25">
        <f t="shared" si="228"/>
        <v>1.0405911775324412</v>
      </c>
    </row>
    <row r="1134" spans="6:35" ht="15">
      <c r="F1134" s="5">
        <v>2006</v>
      </c>
      <c r="G1134" s="5">
        <v>2</v>
      </c>
      <c r="H1134" s="5">
        <v>0</v>
      </c>
      <c r="I1134" s="5">
        <v>48</v>
      </c>
      <c r="J1134" s="5">
        <v>1</v>
      </c>
      <c r="K1134" s="5">
        <v>5.9980001449599998</v>
      </c>
      <c r="L1134" s="5">
        <v>0.20101410150499999</v>
      </c>
      <c r="M1134" s="5">
        <v>1.8890000581699999</v>
      </c>
      <c r="N1134" s="8">
        <f t="shared" si="229"/>
        <v>1.8890000581699999</v>
      </c>
      <c r="O1134" s="5">
        <v>0</v>
      </c>
      <c r="P1134" s="5">
        <v>96.736587524399994</v>
      </c>
      <c r="Q1134" s="5">
        <v>38.861110687299998</v>
      </c>
      <c r="R1134" s="5">
        <v>0</v>
      </c>
      <c r="S1134">
        <f t="shared" si="221"/>
        <v>0.11223304626059669</v>
      </c>
      <c r="T1134">
        <f t="shared" si="222"/>
        <v>61.623074485684775</v>
      </c>
      <c r="U1134">
        <f t="shared" si="223"/>
        <v>185.06336231338784</v>
      </c>
      <c r="V1134" s="9">
        <v>500.95672607400002</v>
      </c>
      <c r="W1134" s="9">
        <v>54.104957580600001</v>
      </c>
      <c r="X1134">
        <f t="shared" si="230"/>
        <v>1.3511230371783046E-3</v>
      </c>
      <c r="Y1134">
        <f t="shared" si="231"/>
        <v>42.390564129046389</v>
      </c>
      <c r="Z1134">
        <f t="shared" si="224"/>
        <v>2.3311056124554725</v>
      </c>
      <c r="AA1134">
        <f t="shared" si="225"/>
        <v>0.33066794902618846</v>
      </c>
      <c r="AB1134">
        <f>(1/(AA1134*k))*(LN((50-dTar)/(hTar-dTar)))</f>
        <v>13.216113202890389</v>
      </c>
      <c r="AC1134">
        <f t="shared" si="226"/>
        <v>21.319535912513139</v>
      </c>
      <c r="AD1134" s="19">
        <v>737.83374023399995</v>
      </c>
      <c r="AE1134" s="19">
        <v>18.3639316559</v>
      </c>
      <c r="AF1134">
        <f t="shared" si="232"/>
        <v>1.2861451681904453E-3</v>
      </c>
      <c r="AG1134" s="23">
        <f t="shared" si="227"/>
        <v>41.228214093276428</v>
      </c>
      <c r="AH1134" s="25">
        <f t="shared" si="233"/>
        <v>41.670016096614631</v>
      </c>
      <c r="AI1134" s="25">
        <f t="shared" si="228"/>
        <v>0.88603871285085556</v>
      </c>
    </row>
    <row r="1135" spans="6:35" ht="15">
      <c r="F1135" s="5">
        <v>2006</v>
      </c>
      <c r="G1135" s="5">
        <v>2</v>
      </c>
      <c r="H1135" s="5">
        <v>0</v>
      </c>
      <c r="I1135" s="5">
        <v>48</v>
      </c>
      <c r="J1135" s="5">
        <v>2</v>
      </c>
      <c r="K1135" s="5">
        <v>5.2925000190700002</v>
      </c>
      <c r="L1135" s="5">
        <v>0.175379961729</v>
      </c>
      <c r="M1135" s="5">
        <v>2.7409999370599998</v>
      </c>
      <c r="N1135" s="8">
        <f t="shared" si="229"/>
        <v>2.7409999370599998</v>
      </c>
      <c r="O1135" s="5">
        <v>0</v>
      </c>
      <c r="P1135" s="5">
        <v>96.736587524399994</v>
      </c>
      <c r="Q1135" s="5">
        <v>38.785449981699998</v>
      </c>
      <c r="R1135" s="5">
        <v>0</v>
      </c>
      <c r="S1135">
        <f t="shared" si="221"/>
        <v>0.16285376562368664</v>
      </c>
      <c r="T1135">
        <f t="shared" si="222"/>
        <v>42.468439971191671</v>
      </c>
      <c r="U1135">
        <f t="shared" si="223"/>
        <v>127.53911353609529</v>
      </c>
      <c r="V1135" s="9">
        <v>498.654785156</v>
      </c>
      <c r="W1135" s="9">
        <v>37.287220001199998</v>
      </c>
      <c r="X1135">
        <f t="shared" si="230"/>
        <v>1.5072018959175024E-3</v>
      </c>
      <c r="Y1135">
        <f t="shared" si="231"/>
        <v>41.437823452871214</v>
      </c>
      <c r="Z1135">
        <f t="shared" si="224"/>
        <v>3.3825093384119085</v>
      </c>
      <c r="AA1135">
        <f t="shared" si="225"/>
        <v>0.47980984624563427</v>
      </c>
      <c r="AB1135">
        <f>(1/(AA1135*k))*(LN((50-dTar)/(hTar-dTar)))</f>
        <v>9.1080770457145626</v>
      </c>
      <c r="AC1135">
        <f t="shared" si="226"/>
        <v>14.692668917785957</v>
      </c>
      <c r="AD1135" s="19">
        <v>596.58074951200001</v>
      </c>
      <c r="AE1135" s="19">
        <v>12.655773162799999</v>
      </c>
      <c r="AF1135">
        <f t="shared" si="232"/>
        <v>1.6027459741825658E-3</v>
      </c>
      <c r="AG1135" s="23">
        <f t="shared" si="227"/>
        <v>40.462020062245024</v>
      </c>
      <c r="AH1135" s="25">
        <f t="shared" si="233"/>
        <v>40.832916848562313</v>
      </c>
      <c r="AI1135" s="25">
        <f t="shared" si="228"/>
        <v>1.2856707153888052</v>
      </c>
    </row>
    <row r="1136" spans="6:35" ht="15">
      <c r="F1136" s="5">
        <v>2006</v>
      </c>
      <c r="G1136" s="5">
        <v>2</v>
      </c>
      <c r="H1136" s="5">
        <v>0</v>
      </c>
      <c r="I1136" s="5">
        <v>48</v>
      </c>
      <c r="J1136" s="5">
        <v>3</v>
      </c>
      <c r="K1136" s="5">
        <v>4.90250015259</v>
      </c>
      <c r="L1136" s="5">
        <v>0.193199053407</v>
      </c>
      <c r="M1136" s="5">
        <v>4.2604999542200002</v>
      </c>
      <c r="N1136" s="8">
        <f t="shared" si="229"/>
        <v>4.2604999542200002</v>
      </c>
      <c r="O1136" s="5">
        <v>0</v>
      </c>
      <c r="P1136" s="5">
        <v>96.736587524399994</v>
      </c>
      <c r="Q1136" s="5">
        <v>38.8421936035</v>
      </c>
      <c r="R1136" s="5">
        <v>0</v>
      </c>
      <c r="S1136">
        <f t="shared" si="221"/>
        <v>0.25313333707277774</v>
      </c>
      <c r="T1136">
        <f t="shared" si="222"/>
        <v>27.322143536880763</v>
      </c>
      <c r="U1136">
        <f t="shared" si="223"/>
        <v>82.05250696666802</v>
      </c>
      <c r="V1136" s="9">
        <v>496.81863403300002</v>
      </c>
      <c r="W1136" s="9">
        <v>23.988794326800001</v>
      </c>
      <c r="X1136">
        <f t="shared" si="230"/>
        <v>1.6587600890387048E-3</v>
      </c>
      <c r="Y1136">
        <f t="shared" si="231"/>
        <v>40.686124626035046</v>
      </c>
      <c r="Z1136">
        <f t="shared" si="224"/>
        <v>5.2576363416155756</v>
      </c>
      <c r="AA1136">
        <f t="shared" si="225"/>
        <v>0.74579710868453142</v>
      </c>
      <c r="AB1136">
        <f>(1/(AA1136*k))*(LN((50-dTar)/(hTar-dTar)))</f>
        <v>5.8596969551222076</v>
      </c>
      <c r="AC1136">
        <f t="shared" si="226"/>
        <v>9.4525536936116943</v>
      </c>
      <c r="AD1136" s="19">
        <v>467.76861572299998</v>
      </c>
      <c r="AE1136" s="19">
        <v>8.1421127319300002</v>
      </c>
      <c r="AF1136">
        <f t="shared" si="232"/>
        <v>2.0603124232499272E-3</v>
      </c>
      <c r="AG1136" s="23">
        <f t="shared" si="227"/>
        <v>39.893753649989783</v>
      </c>
      <c r="AH1136" s="25">
        <f t="shared" si="233"/>
        <v>40.194928918911209</v>
      </c>
      <c r="AI1136" s="25">
        <f t="shared" si="228"/>
        <v>1.9983948011072492</v>
      </c>
    </row>
    <row r="1137" spans="6:35" ht="15">
      <c r="F1137" s="5">
        <v>2006</v>
      </c>
      <c r="G1137" s="5">
        <v>2</v>
      </c>
      <c r="H1137" s="5">
        <v>0</v>
      </c>
      <c r="I1137" s="5">
        <v>48</v>
      </c>
      <c r="J1137" s="5">
        <v>4</v>
      </c>
      <c r="K1137" s="5">
        <v>5.0469999313400002</v>
      </c>
      <c r="L1137" s="5">
        <v>0.25698730349499999</v>
      </c>
      <c r="M1137" s="5">
        <v>4.5145001411400001</v>
      </c>
      <c r="N1137" s="8">
        <f t="shared" si="229"/>
        <v>4.5145001411400001</v>
      </c>
      <c r="O1137" s="5">
        <v>0</v>
      </c>
      <c r="P1137" s="5">
        <v>96.736587524399994</v>
      </c>
      <c r="Q1137" s="5">
        <v>39.2166137695</v>
      </c>
      <c r="R1137" s="5">
        <v>0</v>
      </c>
      <c r="S1137">
        <f t="shared" si="221"/>
        <v>0.26822450374876472</v>
      </c>
      <c r="T1137">
        <f t="shared" si="222"/>
        <v>25.784912537111577</v>
      </c>
      <c r="U1137">
        <f t="shared" si="223"/>
        <v>77.435971036839618</v>
      </c>
      <c r="V1137" s="9">
        <v>496.63146972700002</v>
      </c>
      <c r="W1137" s="9">
        <v>22.639110565199999</v>
      </c>
      <c r="X1137">
        <f t="shared" si="230"/>
        <v>1.6758656290478263E-3</v>
      </c>
      <c r="Y1137">
        <f t="shared" si="231"/>
        <v>40.987779700761493</v>
      </c>
      <c r="Z1137">
        <f t="shared" si="224"/>
        <v>5.5710832675344442</v>
      </c>
      <c r="AA1137">
        <f t="shared" si="225"/>
        <v>0.7902596382105872</v>
      </c>
      <c r="AB1137">
        <f>(1/(AA1137*k))*(LN((50-dTar)/(hTar-dTar)))</f>
        <v>5.5300117019681903</v>
      </c>
      <c r="AC1137">
        <f t="shared" si="226"/>
        <v>8.9207228529901208</v>
      </c>
      <c r="AD1137" s="19">
        <v>453.71395874000001</v>
      </c>
      <c r="AE1137" s="19">
        <v>7.6840119361900001</v>
      </c>
      <c r="AF1137">
        <f t="shared" si="232"/>
        <v>2.1262178470861839E-3</v>
      </c>
      <c r="AG1137" s="23">
        <f t="shared" si="227"/>
        <v>40.210348082370544</v>
      </c>
      <c r="AH1137" s="25">
        <f t="shared" si="233"/>
        <v>40.505844994568825</v>
      </c>
      <c r="AI1137" s="25">
        <f t="shared" si="228"/>
        <v>2.1175340238452822</v>
      </c>
    </row>
    <row r="1138" spans="6:35" ht="15">
      <c r="F1138" s="5">
        <v>2006</v>
      </c>
      <c r="G1138" s="5">
        <v>2</v>
      </c>
      <c r="H1138" s="5">
        <v>0</v>
      </c>
      <c r="I1138" s="5">
        <v>48</v>
      </c>
      <c r="J1138" s="5">
        <v>5</v>
      </c>
      <c r="K1138" s="5">
        <v>5.1009998321500003</v>
      </c>
      <c r="L1138" s="5">
        <v>0.26094397902499999</v>
      </c>
      <c r="M1138" s="5">
        <v>4.0395002365100003</v>
      </c>
      <c r="N1138" s="8">
        <f t="shared" si="229"/>
        <v>4.0395002365100003</v>
      </c>
      <c r="O1138" s="5">
        <v>0</v>
      </c>
      <c r="P1138" s="5">
        <v>96.736587524399994</v>
      </c>
      <c r="Q1138" s="5">
        <v>38.492023467999999</v>
      </c>
      <c r="R1138" s="5">
        <v>0</v>
      </c>
      <c r="S1138">
        <f t="shared" si="221"/>
        <v>0.24000286021860867</v>
      </c>
      <c r="T1138">
        <f t="shared" si="222"/>
        <v>28.816928944815178</v>
      </c>
      <c r="U1138">
        <f t="shared" si="223"/>
        <v>86.54157239935094</v>
      </c>
      <c r="V1138" s="9">
        <v>497.00045776399998</v>
      </c>
      <c r="W1138" s="9">
        <v>25.301216125500002</v>
      </c>
      <c r="X1138">
        <f t="shared" si="230"/>
        <v>1.6424588859208177E-3</v>
      </c>
      <c r="Y1138">
        <f t="shared" si="231"/>
        <v>40.404388255685298</v>
      </c>
      <c r="Z1138">
        <f t="shared" si="224"/>
        <v>4.9849133842621809</v>
      </c>
      <c r="AA1138">
        <f t="shared" si="225"/>
        <v>0.70711128489407193</v>
      </c>
      <c r="AB1138">
        <f>(1/(AA1138*k))*(LN((50-dTar)/(hTar-dTar)))</f>
        <v>6.1802790314007794</v>
      </c>
      <c r="AC1138">
        <f t="shared" si="226"/>
        <v>9.9696997700113936</v>
      </c>
      <c r="AD1138" s="19">
        <v>481.25131225600001</v>
      </c>
      <c r="AE1138" s="19">
        <v>8.5875654220600008</v>
      </c>
      <c r="AF1138">
        <f t="shared" si="232"/>
        <v>2.000765983460732E-3</v>
      </c>
      <c r="AG1138" s="23">
        <f t="shared" si="227"/>
        <v>39.59844046191818</v>
      </c>
      <c r="AH1138" s="25">
        <f t="shared" si="233"/>
        <v>39.904776194627516</v>
      </c>
      <c r="AI1138" s="25">
        <f t="shared" si="228"/>
        <v>1.8947345049768882</v>
      </c>
    </row>
    <row r="1139" spans="6:35" ht="15">
      <c r="F1139" s="5">
        <v>2006</v>
      </c>
      <c r="G1139" s="5">
        <v>2</v>
      </c>
      <c r="H1139" s="5">
        <v>0</v>
      </c>
      <c r="I1139" s="5">
        <v>48</v>
      </c>
      <c r="J1139" s="5">
        <v>6</v>
      </c>
      <c r="K1139" s="5">
        <v>4.6005001068100002</v>
      </c>
      <c r="L1139" s="5">
        <v>0.229452744126</v>
      </c>
      <c r="M1139" s="5">
        <v>3.2155001163499999</v>
      </c>
      <c r="N1139" s="8">
        <f t="shared" si="229"/>
        <v>3.2155001163499999</v>
      </c>
      <c r="O1139" s="5">
        <v>1.2000000476799999</v>
      </c>
      <c r="P1139" s="5">
        <v>96.736587524399994</v>
      </c>
      <c r="Q1139" s="5">
        <v>38.2204246521</v>
      </c>
      <c r="R1139" s="5">
        <v>0</v>
      </c>
      <c r="S1139">
        <f t="shared" si="221"/>
        <v>0.19104571847333732</v>
      </c>
      <c r="T1139">
        <f t="shared" si="222"/>
        <v>36.201519849487141</v>
      </c>
      <c r="U1139">
        <f t="shared" si="223"/>
        <v>108.71860971099832</v>
      </c>
      <c r="V1139" s="9">
        <v>497.89675903300002</v>
      </c>
      <c r="W1139" s="9">
        <v>31.7848758698</v>
      </c>
      <c r="X1139">
        <f t="shared" si="230"/>
        <v>1.5664154399015811E-3</v>
      </c>
      <c r="Y1139">
        <f t="shared" si="231"/>
        <v>40.518067282014826</v>
      </c>
      <c r="Z1139">
        <f t="shared" si="224"/>
        <v>3.9680625395725322</v>
      </c>
      <c r="AA1139">
        <f t="shared" si="225"/>
        <v>0.56287072304115138</v>
      </c>
      <c r="AB1139">
        <f>(1/(AA1139*k))*(LN((50-dTar)/(hTar-dTar)))</f>
        <v>7.7640297638614157</v>
      </c>
      <c r="AC1139">
        <f t="shared" si="226"/>
        <v>12.524522818120507</v>
      </c>
      <c r="AD1139" s="19">
        <v>545.31732177699996</v>
      </c>
      <c r="AE1139" s="19">
        <v>10.7882041931</v>
      </c>
      <c r="AF1139">
        <f t="shared" si="232"/>
        <v>1.7586126553302112E-3</v>
      </c>
      <c r="AG1139" s="23">
        <f t="shared" si="227"/>
        <v>39.62562507059603</v>
      </c>
      <c r="AH1139" s="25">
        <f t="shared" si="233"/>
        <v>39.9648367923105</v>
      </c>
      <c r="AI1139" s="25">
        <f t="shared" si="228"/>
        <v>1.5082358372305196</v>
      </c>
    </row>
    <row r="1140" spans="6:35" ht="15">
      <c r="F1140" s="5">
        <v>2006</v>
      </c>
      <c r="G1140" s="5">
        <v>2</v>
      </c>
      <c r="H1140" s="5">
        <v>0</v>
      </c>
      <c r="I1140" s="5">
        <v>48</v>
      </c>
      <c r="J1140" s="5">
        <v>7</v>
      </c>
      <c r="K1140" s="5">
        <v>4.13800001144</v>
      </c>
      <c r="L1140" s="5">
        <v>0.21432468295099999</v>
      </c>
      <c r="M1140" s="5">
        <v>4.1325001716600003</v>
      </c>
      <c r="N1140" s="8">
        <f t="shared" si="229"/>
        <v>4.1325001716600003</v>
      </c>
      <c r="O1140" s="5">
        <v>0</v>
      </c>
      <c r="P1140" s="5">
        <v>96.736587524399994</v>
      </c>
      <c r="Q1140" s="5">
        <v>38.022060394299999</v>
      </c>
      <c r="R1140" s="5">
        <v>0</v>
      </c>
      <c r="S1140">
        <f t="shared" si="221"/>
        <v>0.245528358208288</v>
      </c>
      <c r="T1140">
        <f t="shared" si="222"/>
        <v>28.168417774393745</v>
      </c>
      <c r="U1140">
        <f t="shared" si="223"/>
        <v>84.593995802473074</v>
      </c>
      <c r="V1140" s="9">
        <v>496.92160034199998</v>
      </c>
      <c r="W1140" s="9">
        <v>24.731824874899999</v>
      </c>
      <c r="X1140">
        <f t="shared" si="230"/>
        <v>1.6494915530008403E-3</v>
      </c>
      <c r="Y1140">
        <f t="shared" si="231"/>
        <v>39.874785153057573</v>
      </c>
      <c r="Z1140">
        <f t="shared" si="224"/>
        <v>5.0996792202125416</v>
      </c>
      <c r="AA1140">
        <f t="shared" si="225"/>
        <v>0.72339084914427665</v>
      </c>
      <c r="AB1140">
        <f>(1/(AA1140*k))*(LN((50-dTar)/(hTar-dTar)))</f>
        <v>6.0411948147633971</v>
      </c>
      <c r="AC1140">
        <f t="shared" si="226"/>
        <v>9.7453364563848179</v>
      </c>
      <c r="AD1140" s="19">
        <v>475.423919678</v>
      </c>
      <c r="AE1140" s="19">
        <v>8.3943061828599994</v>
      </c>
      <c r="AF1140">
        <f t="shared" si="232"/>
        <v>2.0260814945598357E-3</v>
      </c>
      <c r="AG1140" s="23">
        <f t="shared" si="227"/>
        <v>39.087463666807274</v>
      </c>
      <c r="AH1140" s="25">
        <f t="shared" si="233"/>
        <v>39.386719656132541</v>
      </c>
      <c r="AI1140" s="25">
        <f t="shared" si="228"/>
        <v>1.9383562838535637</v>
      </c>
    </row>
    <row r="1141" spans="6:35" ht="15">
      <c r="F1141" s="5">
        <v>2006</v>
      </c>
      <c r="G1141" s="5">
        <v>2</v>
      </c>
      <c r="H1141" s="5">
        <v>0</v>
      </c>
      <c r="I1141" s="5">
        <v>48</v>
      </c>
      <c r="J1141" s="5">
        <v>8</v>
      </c>
      <c r="K1141" s="5">
        <v>4.3775000572199998</v>
      </c>
      <c r="L1141" s="5">
        <v>0.246061354876</v>
      </c>
      <c r="M1141" s="5">
        <v>3.6719999313399998</v>
      </c>
      <c r="N1141" s="8">
        <f t="shared" si="229"/>
        <v>3.6719999313399998</v>
      </c>
      <c r="O1141" s="5">
        <v>0</v>
      </c>
      <c r="P1141" s="5">
        <v>96.736587524399994</v>
      </c>
      <c r="Q1141" s="5">
        <v>33.0309257507</v>
      </c>
      <c r="R1141" s="5">
        <v>0</v>
      </c>
      <c r="S1141">
        <f t="shared" si="221"/>
        <v>0.21816819770891796</v>
      </c>
      <c r="T1141">
        <f t="shared" si="222"/>
        <v>31.700978612380709</v>
      </c>
      <c r="U1141">
        <f t="shared" si="223"/>
        <v>95.202807383374221</v>
      </c>
      <c r="V1141" s="9">
        <v>497.35092163100001</v>
      </c>
      <c r="W1141" s="9">
        <v>27.833406448400002</v>
      </c>
      <c r="X1141">
        <f t="shared" si="230"/>
        <v>1.6118967380812236E-3</v>
      </c>
      <c r="Y1141">
        <f t="shared" si="231"/>
        <v>34.809653955168692</v>
      </c>
      <c r="Z1141">
        <f t="shared" si="224"/>
        <v>4.5314025332403913</v>
      </c>
      <c r="AA1141">
        <f t="shared" si="225"/>
        <v>0.64278065046582966</v>
      </c>
      <c r="AB1141">
        <f>(1/(AA1141*k))*(LN((50-dTar)/(hTar-dTar)))</f>
        <v>6.7988123844901152</v>
      </c>
      <c r="AC1141">
        <f t="shared" si="226"/>
        <v>10.967485112179261</v>
      </c>
      <c r="AD1141" s="19">
        <v>506.76577758799999</v>
      </c>
      <c r="AE1141" s="19">
        <v>9.4470243453999991</v>
      </c>
      <c r="AF1141">
        <f t="shared" si="232"/>
        <v>1.8968842814745489E-3</v>
      </c>
      <c r="AG1141" s="23">
        <f t="shared" si="227"/>
        <v>34.085472169743895</v>
      </c>
      <c r="AH1141" s="25">
        <f t="shared" si="233"/>
        <v>34.36072915235308</v>
      </c>
      <c r="AI1141" s="25">
        <f t="shared" si="228"/>
        <v>1.722357857365467</v>
      </c>
    </row>
    <row r="1142" spans="6:35" ht="15">
      <c r="F1142" s="5">
        <v>2006</v>
      </c>
      <c r="G1142" s="5">
        <v>2</v>
      </c>
      <c r="H1142" s="5">
        <v>0</v>
      </c>
      <c r="I1142" s="5">
        <v>48</v>
      </c>
      <c r="J1142" s="5">
        <v>9</v>
      </c>
      <c r="K1142" s="5">
        <v>4.9124999046299997</v>
      </c>
      <c r="L1142" s="5">
        <v>0.280984640121</v>
      </c>
      <c r="M1142" s="5">
        <v>0.23049999773499999</v>
      </c>
      <c r="N1142" s="8">
        <f t="shared" si="229"/>
        <v>0.23049999773499999</v>
      </c>
      <c r="O1142" s="5">
        <v>0</v>
      </c>
      <c r="P1142" s="5">
        <v>96.736587524399994</v>
      </c>
      <c r="Q1142" s="5">
        <v>28.388990402200001</v>
      </c>
      <c r="R1142" s="5">
        <v>0</v>
      </c>
      <c r="S1142">
        <f t="shared" si="221"/>
        <v>1.3694926475503343E-2</v>
      </c>
      <c r="T1142">
        <f t="shared" si="222"/>
        <v>505.01515154851228</v>
      </c>
      <c r="U1142">
        <f t="shared" si="223"/>
        <v>1516.6364668559956</v>
      </c>
      <c r="V1142" s="9">
        <v>548.64135742200006</v>
      </c>
      <c r="W1142" s="9">
        <v>443.40246581999997</v>
      </c>
      <c r="X1142">
        <f t="shared" si="230"/>
        <v>3.9861595913480766E-4</v>
      </c>
      <c r="Y1142">
        <f t="shared" si="231"/>
        <v>35.544312923135415</v>
      </c>
      <c r="Z1142">
        <f t="shared" si="224"/>
        <v>0.28444670293529251</v>
      </c>
      <c r="AA1142">
        <f t="shared" si="225"/>
        <v>4.0348840208830866E-2</v>
      </c>
      <c r="AB1142">
        <f>(1/(AA1142*k))*(LN((50-dTar)/(hTar-dTar)))</f>
        <v>108.3090622748862</v>
      </c>
      <c r="AC1142">
        <f t="shared" si="226"/>
        <v>174.7184597597919</v>
      </c>
      <c r="AD1142" s="19">
        <v>1851.6247558600001</v>
      </c>
      <c r="AE1142" s="19">
        <v>150.49661254899999</v>
      </c>
      <c r="AF1142">
        <f t="shared" si="232"/>
        <v>4.5938152502530386E-4</v>
      </c>
      <c r="AG1142" s="23">
        <f t="shared" si="227"/>
        <v>32.691439906577976</v>
      </c>
      <c r="AH1142" s="25">
        <f t="shared" si="233"/>
        <v>33.77579915740354</v>
      </c>
      <c r="AI1142" s="25">
        <f t="shared" si="228"/>
        <v>0.10811641874860374</v>
      </c>
    </row>
    <row r="1143" spans="6:35" ht="15">
      <c r="F1143" s="5">
        <v>2006</v>
      </c>
      <c r="G1143" s="5">
        <v>2</v>
      </c>
      <c r="H1143" s="5">
        <v>0</v>
      </c>
      <c r="I1143" s="5">
        <v>48</v>
      </c>
      <c r="J1143" s="5">
        <v>10</v>
      </c>
      <c r="K1143" s="5">
        <v>5.0205001831100002</v>
      </c>
      <c r="L1143" s="5">
        <v>0.248519688845</v>
      </c>
      <c r="M1143" s="5">
        <v>0</v>
      </c>
      <c r="N1143" s="8">
        <f t="shared" si="229"/>
        <v>1E-4</v>
      </c>
      <c r="O1143" s="5">
        <v>0</v>
      </c>
      <c r="P1143" s="5">
        <v>96.736587524399994</v>
      </c>
      <c r="Q1143" s="5">
        <v>34.286106109599999</v>
      </c>
      <c r="R1143" s="5">
        <v>125.644500732</v>
      </c>
      <c r="S1143">
        <f t="shared" si="221"/>
        <v>5.9413998308355972E-6</v>
      </c>
      <c r="T1143">
        <f t="shared" si="222"/>
        <v>1164059.9128807276</v>
      </c>
      <c r="U1143">
        <f t="shared" si="223"/>
        <v>3495847.0217512534</v>
      </c>
      <c r="V1143" s="9">
        <v>923.01751708999996</v>
      </c>
      <c r="W1143" s="9">
        <v>60723.6445313</v>
      </c>
      <c r="X1143">
        <f t="shared" si="230"/>
        <v>2.8109677455054049E-7</v>
      </c>
      <c r="Y1143">
        <f t="shared" si="231"/>
        <v>50.961345748939266</v>
      </c>
      <c r="Z1143">
        <f t="shared" si="224"/>
        <v>1.2340421072902296E-4</v>
      </c>
      <c r="AA1143">
        <f t="shared" si="225"/>
        <v>1.7504920002306861E-5</v>
      </c>
      <c r="AB1143">
        <f>(1/(AA1143*k))*(LN((50-dTar)/(hTar-dTar)))</f>
        <v>249652.38609041239</v>
      </c>
      <c r="AC1143">
        <f t="shared" si="226"/>
        <v>402726.04578894714</v>
      </c>
      <c r="AD1143" s="19">
        <v>2497.7700195299999</v>
      </c>
      <c r="AE1143" s="19">
        <v>60723.6445313</v>
      </c>
      <c r="AF1143">
        <f t="shared" si="232"/>
        <v>2.1461647183800129E-6</v>
      </c>
      <c r="AG1143" s="23">
        <f t="shared" si="227"/>
        <v>6.9146172903538057</v>
      </c>
      <c r="AH1143" s="25">
        <f t="shared" si="233"/>
        <v>23.656504221691495</v>
      </c>
      <c r="AI1143" s="25">
        <f t="shared" si="228"/>
        <v>4.6905171284601254E-5</v>
      </c>
    </row>
    <row r="1144" spans="6:35" ht="15">
      <c r="F1144" s="5">
        <v>2006</v>
      </c>
      <c r="G1144" s="5">
        <v>2</v>
      </c>
      <c r="H1144" s="5">
        <v>0</v>
      </c>
      <c r="I1144" s="5">
        <v>48</v>
      </c>
      <c r="J1144" s="5">
        <v>11</v>
      </c>
      <c r="K1144" s="5">
        <v>6.7684998512299996</v>
      </c>
      <c r="L1144" s="5">
        <v>0.35299208760299999</v>
      </c>
      <c r="M1144" s="5">
        <v>0.994499981403</v>
      </c>
      <c r="N1144" s="8">
        <f t="shared" si="229"/>
        <v>0.994499981403</v>
      </c>
      <c r="O1144" s="5">
        <v>0</v>
      </c>
      <c r="P1144" s="5">
        <v>96.736587524399994</v>
      </c>
      <c r="Q1144" s="5">
        <v>35.250286102300002</v>
      </c>
      <c r="R1144" s="5">
        <v>278.39001464799998</v>
      </c>
      <c r="S1144">
        <f t="shared" si="221"/>
        <v>5.9087220212737879E-2</v>
      </c>
      <c r="T1144">
        <f t="shared" si="222"/>
        <v>117.04976718436127</v>
      </c>
      <c r="U1144">
        <f t="shared" si="223"/>
        <v>351.51805803147982</v>
      </c>
      <c r="V1144" s="9">
        <v>489.69436645500002</v>
      </c>
      <c r="W1144" s="9">
        <v>102.769500732</v>
      </c>
      <c r="X1144">
        <f t="shared" si="230"/>
        <v>1.0593423171408236E-3</v>
      </c>
      <c r="Y1144">
        <f t="shared" si="231"/>
        <v>40.239858392323463</v>
      </c>
      <c r="Z1144">
        <f t="shared" si="224"/>
        <v>1.2272548527506522</v>
      </c>
      <c r="AA1144">
        <f t="shared" si="225"/>
        <v>0.17408642616755174</v>
      </c>
      <c r="AB1144">
        <f>(1/(AA1144*k))*(LN((50-dTar)/(hTar-dTar)))</f>
        <v>25.103307265849626</v>
      </c>
      <c r="AC1144">
        <f t="shared" si="226"/>
        <v>40.495329645034055</v>
      </c>
      <c r="AD1144" s="19">
        <v>1049.34436035</v>
      </c>
      <c r="AE1144" s="19">
        <v>34.881320953399999</v>
      </c>
      <c r="AF1144">
        <f t="shared" si="232"/>
        <v>8.8910937936221039E-4</v>
      </c>
      <c r="AG1144" s="23">
        <f t="shared" si="227"/>
        <v>38.791031247987902</v>
      </c>
      <c r="AH1144" s="25">
        <f t="shared" si="233"/>
        <v>39.341721414598695</v>
      </c>
      <c r="AI1144" s="25">
        <f t="shared" si="228"/>
        <v>0.46647191970240476</v>
      </c>
    </row>
    <row r="1145" spans="6:35" ht="15">
      <c r="F1145" s="5">
        <v>2006</v>
      </c>
      <c r="G1145" s="5">
        <v>2</v>
      </c>
      <c r="H1145" s="5">
        <v>0</v>
      </c>
      <c r="I1145" s="5">
        <v>48</v>
      </c>
      <c r="J1145" s="5">
        <v>12</v>
      </c>
      <c r="K1145" s="5">
        <v>6.3835000991799999</v>
      </c>
      <c r="L1145" s="5">
        <v>0.30174219608300001</v>
      </c>
      <c r="M1145" s="5">
        <v>2.5824999809300002</v>
      </c>
      <c r="N1145" s="8">
        <f t="shared" si="229"/>
        <v>2.5824999809300002</v>
      </c>
      <c r="O1145" s="5">
        <v>0</v>
      </c>
      <c r="P1145" s="5">
        <v>96.736587524399994</v>
      </c>
      <c r="Q1145" s="5">
        <v>36.0621757507</v>
      </c>
      <c r="R1145" s="5">
        <v>207.767501831</v>
      </c>
      <c r="S1145">
        <f t="shared" si="221"/>
        <v>0.15343664949830435</v>
      </c>
      <c r="T1145">
        <f t="shared" si="222"/>
        <v>45.074924355334581</v>
      </c>
      <c r="U1145">
        <f t="shared" si="223"/>
        <v>135.36677822132421</v>
      </c>
      <c r="V1145" s="9">
        <v>485.74368286100002</v>
      </c>
      <c r="W1145" s="9">
        <v>39.575710296600001</v>
      </c>
      <c r="X1145">
        <f t="shared" si="230"/>
        <v>1.5135779184130504E-3</v>
      </c>
      <c r="Y1145">
        <f t="shared" si="231"/>
        <v>38.702640576368296</v>
      </c>
      <c r="Z1145">
        <f t="shared" si="224"/>
        <v>3.1869137185438348</v>
      </c>
      <c r="AA1145">
        <f t="shared" si="225"/>
        <v>0.45206455572138637</v>
      </c>
      <c r="AB1145">
        <f>(1/(AA1145*k))*(LN((50-dTar)/(hTar-dTar)))</f>
        <v>9.6670818173833464</v>
      </c>
      <c r="AC1145">
        <f t="shared" si="226"/>
        <v>15.594425895945951</v>
      </c>
      <c r="AD1145" s="19">
        <v>617.11859130899995</v>
      </c>
      <c r="AE1145" s="19">
        <v>13.432516098000001</v>
      </c>
      <c r="AF1145">
        <f t="shared" si="232"/>
        <v>1.5476389581898559E-3</v>
      </c>
      <c r="AG1145" s="23">
        <f t="shared" si="227"/>
        <v>37.768570108744044</v>
      </c>
      <c r="AH1145" s="25">
        <f t="shared" si="233"/>
        <v>38.123604471161457</v>
      </c>
      <c r="AI1145" s="25">
        <f t="shared" si="228"/>
        <v>1.2113260394800112</v>
      </c>
    </row>
    <row r="1146" spans="6:35" ht="15">
      <c r="F1146" s="5">
        <v>2006</v>
      </c>
      <c r="G1146" s="5">
        <v>2</v>
      </c>
      <c r="H1146" s="5">
        <v>0</v>
      </c>
      <c r="I1146" s="5">
        <v>48</v>
      </c>
      <c r="J1146" s="5">
        <v>13</v>
      </c>
      <c r="K1146" s="5">
        <v>5.8520002365100003</v>
      </c>
      <c r="L1146" s="5">
        <v>0.23277351260199999</v>
      </c>
      <c r="M1146" s="5">
        <v>3.2955000400499999</v>
      </c>
      <c r="N1146" s="8">
        <f t="shared" si="229"/>
        <v>3.2955000400499999</v>
      </c>
      <c r="O1146" s="5">
        <v>0</v>
      </c>
      <c r="P1146" s="5">
        <v>96.736587524399994</v>
      </c>
      <c r="Q1146" s="5">
        <v>37.531238555900003</v>
      </c>
      <c r="R1146" s="5">
        <v>230.830001831</v>
      </c>
      <c r="S1146">
        <f t="shared" si="221"/>
        <v>0.19579883380471771</v>
      </c>
      <c r="T1146">
        <f t="shared" si="222"/>
        <v>35.32270971731095</v>
      </c>
      <c r="U1146">
        <f t="shared" si="223"/>
        <v>106.07941068931724</v>
      </c>
      <c r="V1146" s="9">
        <v>483.217285156</v>
      </c>
      <c r="W1146" s="9">
        <v>31.013280868500001</v>
      </c>
      <c r="X1146">
        <f t="shared" si="230"/>
        <v>1.6120972377353111E-3</v>
      </c>
      <c r="Y1146">
        <f t="shared" si="231"/>
        <v>39.797450351667379</v>
      </c>
      <c r="Z1146">
        <f t="shared" si="224"/>
        <v>4.0667858139983375</v>
      </c>
      <c r="AA1146">
        <f t="shared" si="225"/>
        <v>0.57687464568674296</v>
      </c>
      <c r="AB1146">
        <f>(1/(AA1146*k))*(LN((50-dTar)/(hTar-dTar)))</f>
        <v>7.5755540299318183</v>
      </c>
      <c r="AC1146">
        <f t="shared" si="226"/>
        <v>12.220483717027568</v>
      </c>
      <c r="AD1146" s="19">
        <v>537.90710449200003</v>
      </c>
      <c r="AE1146" s="19">
        <v>10.5263156891</v>
      </c>
      <c r="AF1146">
        <f t="shared" si="232"/>
        <v>1.7836315649408245E-3</v>
      </c>
      <c r="AG1146" s="23">
        <f t="shared" si="227"/>
        <v>38.929991674183285</v>
      </c>
      <c r="AH1146" s="25">
        <f t="shared" si="233"/>
        <v>39.259707310378637</v>
      </c>
      <c r="AI1146" s="25">
        <f t="shared" si="228"/>
        <v>1.5457599384695553</v>
      </c>
    </row>
    <row r="1147" spans="6:35" ht="15">
      <c r="F1147" s="5">
        <v>2006</v>
      </c>
      <c r="G1147" s="5">
        <v>2</v>
      </c>
      <c r="H1147" s="5">
        <v>0</v>
      </c>
      <c r="I1147" s="5">
        <v>48</v>
      </c>
      <c r="J1147" s="5">
        <v>14</v>
      </c>
      <c r="K1147" s="5">
        <v>6.0980000495900004</v>
      </c>
      <c r="L1147" s="5">
        <v>0.259838014841</v>
      </c>
      <c r="M1147" s="5">
        <v>3.6329998969999999</v>
      </c>
      <c r="N1147" s="8">
        <f t="shared" si="229"/>
        <v>3.6329998969999999</v>
      </c>
      <c r="O1147" s="5">
        <v>0</v>
      </c>
      <c r="P1147" s="5">
        <v>96.736587524399994</v>
      </c>
      <c r="Q1147" s="5">
        <v>37.673828125</v>
      </c>
      <c r="R1147" s="5">
        <v>245.794998169</v>
      </c>
      <c r="S1147">
        <f t="shared" si="221"/>
        <v>0.21585104973461539</v>
      </c>
      <c r="T1147">
        <f t="shared" si="222"/>
        <v>32.041286701988795</v>
      </c>
      <c r="U1147">
        <f t="shared" si="223"/>
        <v>96.224803767211711</v>
      </c>
      <c r="V1147" s="9">
        <v>481.98495483400001</v>
      </c>
      <c r="W1147" s="9">
        <v>28.1321964264</v>
      </c>
      <c r="X1147">
        <f t="shared" si="230"/>
        <v>1.6492343828565547E-3</v>
      </c>
      <c r="Y1147">
        <f t="shared" si="231"/>
        <v>39.775720034048149</v>
      </c>
      <c r="Z1147">
        <f t="shared" si="224"/>
        <v>4.4832748486790663</v>
      </c>
      <c r="AA1147">
        <f t="shared" si="225"/>
        <v>0.63595372565374053</v>
      </c>
      <c r="AB1147">
        <f>(1/(AA1147*k))*(LN((50-dTar)/(hTar-dTar)))</f>
        <v>6.8717972245627186</v>
      </c>
      <c r="AC1147">
        <f t="shared" si="226"/>
        <v>11.085220402056818</v>
      </c>
      <c r="AD1147" s="19">
        <v>509.733886719</v>
      </c>
      <c r="AE1147" s="19">
        <v>9.5484371185299999</v>
      </c>
      <c r="AF1147">
        <f t="shared" si="232"/>
        <v>1.8854849073273283E-3</v>
      </c>
      <c r="AG1147" s="23">
        <f t="shared" si="227"/>
        <v>38.944367082652711</v>
      </c>
      <c r="AH1147" s="25">
        <f t="shared" si="233"/>
        <v>39.260359157419011</v>
      </c>
      <c r="AI1147" s="25">
        <f t="shared" si="228"/>
        <v>1.7040648244572367</v>
      </c>
    </row>
    <row r="1148" spans="6:35" ht="15">
      <c r="F1148" s="5">
        <v>2006</v>
      </c>
      <c r="G1148" s="5">
        <v>2</v>
      </c>
      <c r="H1148" s="5">
        <v>0</v>
      </c>
      <c r="I1148" s="5">
        <v>48</v>
      </c>
      <c r="J1148" s="5">
        <v>15</v>
      </c>
      <c r="K1148" s="5">
        <v>4.6960000991799999</v>
      </c>
      <c r="L1148" s="5">
        <v>0.16438429057599999</v>
      </c>
      <c r="M1148" s="5">
        <v>4.5894999504099996</v>
      </c>
      <c r="N1148" s="8">
        <f t="shared" si="229"/>
        <v>4.5894999504099996</v>
      </c>
      <c r="O1148" s="5">
        <v>0</v>
      </c>
      <c r="P1148" s="5">
        <v>96.736587524399994</v>
      </c>
      <c r="Q1148" s="5">
        <v>39.477058410600002</v>
      </c>
      <c r="R1148" s="5">
        <v>392.57501220699999</v>
      </c>
      <c r="S1148">
        <f t="shared" si="221"/>
        <v>0.2726805422898595</v>
      </c>
      <c r="T1148">
        <f t="shared" si="222"/>
        <v>25.363545603192286</v>
      </c>
      <c r="U1148">
        <f t="shared" si="223"/>
        <v>76.170542750282735</v>
      </c>
      <c r="V1148" s="9">
        <v>475.08026123000002</v>
      </c>
      <c r="W1148" s="9">
        <v>22.269149780300001</v>
      </c>
      <c r="X1148">
        <f t="shared" si="230"/>
        <v>1.743618497391378E-3</v>
      </c>
      <c r="Y1148">
        <f t="shared" si="231"/>
        <v>41.303687008526829</v>
      </c>
      <c r="Z1148">
        <f t="shared" si="224"/>
        <v>5.6636361902123591</v>
      </c>
      <c r="AA1148">
        <f t="shared" si="225"/>
        <v>0.80338829482518326</v>
      </c>
      <c r="AB1148">
        <f>(1/(AA1148*k))*(LN((50-dTar)/(hTar-dTar)))</f>
        <v>5.4396424183011476</v>
      </c>
      <c r="AC1148">
        <f t="shared" si="226"/>
        <v>8.7749438967304059</v>
      </c>
      <c r="AD1148" s="19">
        <v>449.82742309600002</v>
      </c>
      <c r="AE1148" s="19">
        <v>7.5584425926199996</v>
      </c>
      <c r="AF1148">
        <f t="shared" si="232"/>
        <v>2.1451824765996502E-3</v>
      </c>
      <c r="AG1148" s="23">
        <f t="shared" si="227"/>
        <v>40.526192356948712</v>
      </c>
      <c r="AH1148" s="25">
        <f t="shared" si="233"/>
        <v>40.821713227668532</v>
      </c>
      <c r="AI1148" s="25">
        <f t="shared" si="228"/>
        <v>2.1527128128464996</v>
      </c>
    </row>
    <row r="1149" spans="6:35" ht="15">
      <c r="F1149" s="5">
        <v>2006</v>
      </c>
      <c r="G1149" s="5">
        <v>2</v>
      </c>
      <c r="H1149" s="5">
        <v>0</v>
      </c>
      <c r="I1149" s="5">
        <v>48</v>
      </c>
      <c r="J1149" s="5">
        <v>16</v>
      </c>
      <c r="K1149" s="5">
        <v>6.3305001258900004</v>
      </c>
      <c r="L1149" s="5">
        <v>0.270265311003</v>
      </c>
      <c r="M1149" s="5">
        <v>4.2414999008200001</v>
      </c>
      <c r="N1149" s="8">
        <f t="shared" si="229"/>
        <v>4.2414999008200001</v>
      </c>
      <c r="O1149" s="5">
        <v>0</v>
      </c>
      <c r="P1149" s="5">
        <v>96.736587524399994</v>
      </c>
      <c r="Q1149" s="5">
        <v>40.906841278100003</v>
      </c>
      <c r="R1149" s="5">
        <v>514.44750976600005</v>
      </c>
      <c r="S1149">
        <f t="shared" si="221"/>
        <v>0.25200446793221148</v>
      </c>
      <c r="T1149">
        <f t="shared" si="222"/>
        <v>27.444534718854584</v>
      </c>
      <c r="U1149">
        <f t="shared" si="223"/>
        <v>82.420066096793008</v>
      </c>
      <c r="V1149" s="9">
        <v>475.65469360399999</v>
      </c>
      <c r="W1149" s="9">
        <v>24.096256256099998</v>
      </c>
      <c r="X1149">
        <f t="shared" si="230"/>
        <v>1.7177083238270406E-3</v>
      </c>
      <c r="Y1149">
        <f t="shared" si="231"/>
        <v>42.930666106490953</v>
      </c>
      <c r="Z1149">
        <f t="shared" si="224"/>
        <v>5.2341894756792131</v>
      </c>
      <c r="AA1149">
        <f t="shared" si="225"/>
        <v>0.74247116453646578</v>
      </c>
      <c r="AB1149">
        <f>(1/(AA1149*k))*(LN((50-dTar)/(hTar-dTar)))</f>
        <v>5.8859458193585645</v>
      </c>
      <c r="AC1149">
        <f t="shared" si="226"/>
        <v>9.4948969752678529</v>
      </c>
      <c r="AD1149" s="19">
        <v>468.87933349600002</v>
      </c>
      <c r="AE1149" s="19">
        <v>8.1785860061599998</v>
      </c>
      <c r="AF1149">
        <f t="shared" si="232"/>
        <v>2.0552753290790826E-3</v>
      </c>
      <c r="AG1149" s="23">
        <f t="shared" si="227"/>
        <v>42.092890148863411</v>
      </c>
      <c r="AH1149" s="25">
        <f t="shared" si="233"/>
        <v>42.411323568262112</v>
      </c>
      <c r="AI1149" s="25">
        <f t="shared" si="228"/>
        <v>1.9894827935158133</v>
      </c>
    </row>
    <row r="1150" spans="6:35" ht="15">
      <c r="F1150" s="5">
        <v>2006</v>
      </c>
      <c r="G1150" s="5">
        <v>2</v>
      </c>
      <c r="H1150" s="5">
        <v>0</v>
      </c>
      <c r="I1150" s="5">
        <v>48</v>
      </c>
      <c r="J1150" s="5">
        <v>17</v>
      </c>
      <c r="K1150" s="5">
        <v>6.7884998321500003</v>
      </c>
      <c r="L1150" s="5">
        <v>0.34454238414799998</v>
      </c>
      <c r="M1150" s="5">
        <v>4.3420000076300003</v>
      </c>
      <c r="N1150" s="8">
        <f t="shared" si="229"/>
        <v>4.3420000076300003</v>
      </c>
      <c r="O1150" s="5">
        <v>0</v>
      </c>
      <c r="P1150" s="5">
        <v>96.736587524399994</v>
      </c>
      <c r="Q1150" s="5">
        <v>40.509624481199999</v>
      </c>
      <c r="R1150" s="5">
        <v>295.91751098600002</v>
      </c>
      <c r="S1150">
        <f t="shared" si="221"/>
        <v>0.25797558110821039</v>
      </c>
      <c r="T1150">
        <f t="shared" si="222"/>
        <v>26.809302414444446</v>
      </c>
      <c r="U1150">
        <f t="shared" si="223"/>
        <v>80.512367932016573</v>
      </c>
      <c r="V1150" s="9">
        <v>481.97955322299998</v>
      </c>
      <c r="W1150" s="9">
        <v>23.538522720300001</v>
      </c>
      <c r="X1150">
        <f t="shared" si="230"/>
        <v>1.7063959909440461E-3</v>
      </c>
      <c r="Y1150">
        <f t="shared" si="231"/>
        <v>42.451673328950974</v>
      </c>
      <c r="Z1150">
        <f t="shared" si="224"/>
        <v>5.3582108392699173</v>
      </c>
      <c r="AA1150">
        <f t="shared" si="225"/>
        <v>0.76006362783578918</v>
      </c>
      <c r="AB1150">
        <f>(1/(AA1150*k))*(LN((50-dTar)/(hTar-dTar)))</f>
        <v>5.7497094806934506</v>
      </c>
      <c r="AC1150">
        <f t="shared" si="226"/>
        <v>9.27512770799758</v>
      </c>
      <c r="AD1150" s="19">
        <v>463.10128784199998</v>
      </c>
      <c r="AE1150" s="19">
        <v>7.9892840385400001</v>
      </c>
      <c r="AF1150">
        <f t="shared" si="232"/>
        <v>2.0817473038906836E-3</v>
      </c>
      <c r="AG1150" s="23">
        <f t="shared" si="227"/>
        <v>41.631996378907537</v>
      </c>
      <c r="AH1150" s="25">
        <f t="shared" si="233"/>
        <v>41.943550478339773</v>
      </c>
      <c r="AI1150" s="25">
        <f t="shared" si="228"/>
        <v>2.0366225407562508</v>
      </c>
    </row>
    <row r="1151" spans="6:35" ht="15">
      <c r="F1151" s="5">
        <v>2006</v>
      </c>
      <c r="G1151" s="5">
        <v>2</v>
      </c>
      <c r="H1151" s="5">
        <v>0</v>
      </c>
      <c r="I1151" s="5">
        <v>48</v>
      </c>
      <c r="J1151" s="5">
        <v>18</v>
      </c>
      <c r="K1151" s="5">
        <v>6.1799998283399997</v>
      </c>
      <c r="L1151" s="5">
        <v>0.32063236832600001</v>
      </c>
      <c r="M1151" s="5">
        <v>4.8495001792899997</v>
      </c>
      <c r="N1151" s="8">
        <f t="shared" si="229"/>
        <v>4.8495001792899997</v>
      </c>
      <c r="O1151" s="5">
        <v>1.2000000476799999</v>
      </c>
      <c r="P1151" s="5">
        <v>96.736587524399994</v>
      </c>
      <c r="Q1151" s="5">
        <v>40.446090698200003</v>
      </c>
      <c r="R1151" s="5">
        <v>84.511253356899999</v>
      </c>
      <c r="S1151">
        <f t="shared" si="221"/>
        <v>0.28812819544870799</v>
      </c>
      <c r="T1151">
        <f t="shared" si="222"/>
        <v>24.003709038962324</v>
      </c>
      <c r="U1151">
        <f t="shared" si="223"/>
        <v>72.086748994884459</v>
      </c>
      <c r="V1151" s="9">
        <v>496.41445922899999</v>
      </c>
      <c r="W1151" s="9">
        <v>21.075216293299999</v>
      </c>
      <c r="X1151">
        <f t="shared" si="230"/>
        <v>1.6961329497171115E-3</v>
      </c>
      <c r="Y1151">
        <f t="shared" si="231"/>
        <v>42.162680212356747</v>
      </c>
      <c r="Z1151">
        <f t="shared" si="224"/>
        <v>5.9844874205553769</v>
      </c>
      <c r="AA1151">
        <f t="shared" si="225"/>
        <v>0.84890112689644215</v>
      </c>
      <c r="AB1151">
        <f>(1/(AA1151*k))*(LN((50-dTar)/(hTar-dTar)))</f>
        <v>5.1480024097444872</v>
      </c>
      <c r="AC1151">
        <f t="shared" si="226"/>
        <v>8.3044856356291348</v>
      </c>
      <c r="AD1151" s="19">
        <v>437.18356323199998</v>
      </c>
      <c r="AE1151" s="19">
        <v>7.1532053947399996</v>
      </c>
      <c r="AF1151">
        <f t="shared" si="232"/>
        <v>2.209255101216116E-3</v>
      </c>
      <c r="AG1151" s="23">
        <f t="shared" si="227"/>
        <v>41.389133018224534</v>
      </c>
      <c r="AH1151" s="25">
        <f t="shared" si="233"/>
        <v>41.683153484974788</v>
      </c>
      <c r="AI1151" s="25">
        <f t="shared" si="228"/>
        <v>2.2746663655430193</v>
      </c>
    </row>
    <row r="1152" spans="6:35" ht="15">
      <c r="F1152" s="5">
        <v>2006</v>
      </c>
      <c r="G1152" s="5">
        <v>2</v>
      </c>
      <c r="H1152" s="5">
        <v>0</v>
      </c>
      <c r="I1152" s="5">
        <v>48</v>
      </c>
      <c r="J1152" s="5">
        <v>19</v>
      </c>
      <c r="K1152" s="5">
        <v>5.5725002288800001</v>
      </c>
      <c r="L1152" s="5">
        <v>0.30854827165600002</v>
      </c>
      <c r="M1152" s="5">
        <v>4.7170000076300003</v>
      </c>
      <c r="N1152" s="8">
        <f t="shared" si="229"/>
        <v>4.7170000076300003</v>
      </c>
      <c r="O1152" s="5">
        <v>0</v>
      </c>
      <c r="P1152" s="5">
        <v>96.736587524399994</v>
      </c>
      <c r="Q1152" s="5">
        <v>40.143451690699997</v>
      </c>
      <c r="R1152" s="5">
        <v>8.5792503356900003</v>
      </c>
      <c r="S1152">
        <f t="shared" si="221"/>
        <v>0.28025583047384389</v>
      </c>
      <c r="T1152">
        <f t="shared" si="222"/>
        <v>24.677971401267719</v>
      </c>
      <c r="U1152">
        <f t="shared" si="223"/>
        <v>74.111660294605329</v>
      </c>
      <c r="V1152" s="9">
        <v>496.49664306599999</v>
      </c>
      <c r="W1152" s="9">
        <v>21.667219161999999</v>
      </c>
      <c r="X1152">
        <f t="shared" si="230"/>
        <v>1.6884033899304577E-3</v>
      </c>
      <c r="Y1152">
        <f t="shared" si="231"/>
        <v>41.888806213132547</v>
      </c>
      <c r="Z1152">
        <f t="shared" si="224"/>
        <v>5.8209766295037531</v>
      </c>
      <c r="AA1152">
        <f t="shared" si="225"/>
        <v>0.82570707784443986</v>
      </c>
      <c r="AB1152">
        <f>(1/(AA1152*k))*(LN((50-dTar)/(hTar-dTar)))</f>
        <v>5.2926094061180065</v>
      </c>
      <c r="AC1152">
        <f t="shared" si="226"/>
        <v>8.5377580058833225</v>
      </c>
      <c r="AD1152" s="19">
        <v>443.47235107400002</v>
      </c>
      <c r="AE1152" s="19">
        <v>7.3541383743299997</v>
      </c>
      <c r="AF1152">
        <f t="shared" si="232"/>
        <v>2.1769217032931451E-3</v>
      </c>
      <c r="AG1152" s="23">
        <f t="shared" si="227"/>
        <v>41.110259574849138</v>
      </c>
      <c r="AH1152" s="25">
        <f t="shared" si="233"/>
        <v>41.406180299158308</v>
      </c>
      <c r="AI1152" s="25">
        <f t="shared" si="228"/>
        <v>2.2125169330735055</v>
      </c>
    </row>
    <row r="1153" spans="6:35" ht="15">
      <c r="F1153" s="5">
        <v>2006</v>
      </c>
      <c r="G1153" s="5">
        <v>2</v>
      </c>
      <c r="H1153" s="5">
        <v>0</v>
      </c>
      <c r="I1153" s="5">
        <v>48</v>
      </c>
      <c r="J1153" s="5">
        <v>20</v>
      </c>
      <c r="K1153" s="5">
        <v>6.4159998893700001</v>
      </c>
      <c r="L1153" s="5">
        <v>0.372767716646</v>
      </c>
      <c r="M1153" s="5">
        <v>4.5539999008200001</v>
      </c>
      <c r="N1153" s="8">
        <f t="shared" si="229"/>
        <v>4.5539999008200001</v>
      </c>
      <c r="O1153" s="5">
        <v>0</v>
      </c>
      <c r="P1153" s="5">
        <v>96.736587524399994</v>
      </c>
      <c r="Q1153" s="5">
        <v>37.177188873299997</v>
      </c>
      <c r="R1153" s="5">
        <v>0</v>
      </c>
      <c r="S1153">
        <f t="shared" si="221"/>
        <v>0.27057134240357272</v>
      </c>
      <c r="T1153">
        <f t="shared" si="222"/>
        <v>25.561263465796852</v>
      </c>
      <c r="U1153">
        <f t="shared" si="223"/>
        <v>76.764319233335641</v>
      </c>
      <c r="V1153" s="9">
        <v>496.604248047</v>
      </c>
      <c r="W1153" s="9">
        <v>22.442747116100001</v>
      </c>
      <c r="X1153">
        <f t="shared" si="230"/>
        <v>1.6783837027549782E-3</v>
      </c>
      <c r="Y1153">
        <f t="shared" si="231"/>
        <v>38.843643647231616</v>
      </c>
      <c r="Z1153">
        <f t="shared" si="224"/>
        <v>5.6198276342074092</v>
      </c>
      <c r="AA1153">
        <f t="shared" si="225"/>
        <v>0.79717403954367472</v>
      </c>
      <c r="AB1153">
        <f>(1/(AA1153*k))*(LN((50-dTar)/(hTar-dTar)))</f>
        <v>5.4820463664362329</v>
      </c>
      <c r="AC1153">
        <f t="shared" si="226"/>
        <v>8.8433477066266892</v>
      </c>
      <c r="AD1153" s="19">
        <v>451.65295410200002</v>
      </c>
      <c r="AE1153" s="19">
        <v>7.6173634529100003</v>
      </c>
      <c r="AF1153">
        <f t="shared" si="232"/>
        <v>2.1362333001778457E-3</v>
      </c>
      <c r="AG1153" s="23">
        <f t="shared" si="227"/>
        <v>38.109830745673079</v>
      </c>
      <c r="AH1153" s="25">
        <f t="shared" si="233"/>
        <v>38.388748455491211</v>
      </c>
      <c r="AI1153" s="25">
        <f t="shared" si="228"/>
        <v>2.1360614537801923</v>
      </c>
    </row>
    <row r="1154" spans="6:35" ht="15">
      <c r="F1154" s="5">
        <v>2006</v>
      </c>
      <c r="G1154" s="5">
        <v>2</v>
      </c>
      <c r="H1154" s="5">
        <v>0</v>
      </c>
      <c r="I1154" s="5">
        <v>48</v>
      </c>
      <c r="J1154" s="5">
        <v>21</v>
      </c>
      <c r="K1154" s="5">
        <v>5.9035000801099997</v>
      </c>
      <c r="L1154" s="5">
        <v>0.31799179315600001</v>
      </c>
      <c r="M1154" s="5">
        <v>1.4960000515</v>
      </c>
      <c r="N1154" s="8">
        <f t="shared" si="229"/>
        <v>1.4960000515</v>
      </c>
      <c r="O1154" s="5">
        <v>0</v>
      </c>
      <c r="P1154" s="5">
        <v>96.736587524399994</v>
      </c>
      <c r="Q1154" s="5">
        <v>36.510314941399997</v>
      </c>
      <c r="R1154" s="5">
        <v>0</v>
      </c>
      <c r="S1154">
        <f t="shared" si="221"/>
        <v>8.8883344529121444E-2</v>
      </c>
      <c r="T1154">
        <f t="shared" si="222"/>
        <v>77.811488824051509</v>
      </c>
      <c r="U1154">
        <f t="shared" si="223"/>
        <v>233.67960570897432</v>
      </c>
      <c r="V1154" s="9">
        <v>502.88488769499997</v>
      </c>
      <c r="W1154" s="9">
        <v>68.318359375</v>
      </c>
      <c r="X1154">
        <f t="shared" si="230"/>
        <v>1.2424168269299755E-3</v>
      </c>
      <c r="Y1154">
        <f t="shared" si="231"/>
        <v>40.417664486253585</v>
      </c>
      <c r="Z1154">
        <f t="shared" si="224"/>
        <v>1.8461270560593519</v>
      </c>
      <c r="AA1154">
        <f t="shared" si="225"/>
        <v>0.26187361224954442</v>
      </c>
      <c r="AB1154">
        <f>(1/(AA1154*k))*(LN((50-dTar)/(hTar-dTar)))</f>
        <v>16.687993148134755</v>
      </c>
      <c r="AC1154">
        <f t="shared" si="226"/>
        <v>26.920189299802786</v>
      </c>
      <c r="AD1154" s="19">
        <v>841.83117675799997</v>
      </c>
      <c r="AE1154" s="19">
        <v>23.1881504059</v>
      </c>
      <c r="AF1154">
        <f t="shared" si="232"/>
        <v>1.1211522547680448E-3</v>
      </c>
      <c r="AG1154" s="23">
        <f t="shared" si="227"/>
        <v>39.19779345358571</v>
      </c>
      <c r="AH1154" s="25">
        <f t="shared" si="233"/>
        <v>39.661458829300102</v>
      </c>
      <c r="AI1154" s="25">
        <f t="shared" si="228"/>
        <v>0.70170138657379799</v>
      </c>
    </row>
    <row r="1155" spans="6:35" ht="15">
      <c r="F1155" s="5">
        <v>2006</v>
      </c>
      <c r="G1155" s="5">
        <v>2</v>
      </c>
      <c r="H1155" s="5">
        <v>0</v>
      </c>
      <c r="I1155" s="5">
        <v>48</v>
      </c>
      <c r="J1155" s="5">
        <v>22</v>
      </c>
      <c r="K1155" s="5">
        <v>5.1989998817399998</v>
      </c>
      <c r="L1155" s="5">
        <v>0.25428622961000003</v>
      </c>
      <c r="M1155" s="5">
        <v>0.99699997901899995</v>
      </c>
      <c r="N1155" s="8">
        <f t="shared" si="229"/>
        <v>0.99699997901899995</v>
      </c>
      <c r="O1155" s="5">
        <v>0</v>
      </c>
      <c r="P1155" s="5">
        <v>96.736587524399994</v>
      </c>
      <c r="Q1155" s="5">
        <v>31.785444259599998</v>
      </c>
      <c r="R1155" s="5">
        <v>0</v>
      </c>
      <c r="S1155">
        <f t="shared" si="221"/>
        <v>5.9235755066865799E-2</v>
      </c>
      <c r="T1155">
        <f t="shared" si="222"/>
        <v>116.75626252531183</v>
      </c>
      <c r="U1155">
        <f t="shared" si="223"/>
        <v>350.63661939000224</v>
      </c>
      <c r="V1155" s="9">
        <v>507.45977783199999</v>
      </c>
      <c r="W1155" s="9">
        <v>102.51180267300001</v>
      </c>
      <c r="X1155">
        <f t="shared" si="230"/>
        <v>1.0410071453786293E-3</v>
      </c>
      <c r="Y1155">
        <f t="shared" si="231"/>
        <v>36.183312546808388</v>
      </c>
      <c r="Z1155">
        <f t="shared" si="224"/>
        <v>1.2303399550769212</v>
      </c>
      <c r="AA1155">
        <f t="shared" si="225"/>
        <v>0.17452404875029209</v>
      </c>
      <c r="AB1155">
        <f>(1/(AA1155*k))*(LN((50-dTar)/(hTar-dTar)))</f>
        <v>25.040360215058222</v>
      </c>
      <c r="AC1155">
        <f t="shared" si="226"/>
        <v>40.39378678675704</v>
      </c>
      <c r="AD1155" s="19">
        <v>1047.9851074200001</v>
      </c>
      <c r="AE1155" s="19">
        <v>34.793853759800001</v>
      </c>
      <c r="AF1155">
        <f t="shared" si="232"/>
        <v>8.9033499237801603E-4</v>
      </c>
      <c r="AG1155" s="23">
        <f t="shared" si="227"/>
        <v>34.882015827403045</v>
      </c>
      <c r="AH1155" s="25">
        <f t="shared" si="233"/>
        <v>35.376630599096906</v>
      </c>
      <c r="AI1155" s="25">
        <f t="shared" si="228"/>
        <v>0.46764454786630044</v>
      </c>
    </row>
    <row r="1156" spans="6:35" ht="15">
      <c r="F1156" s="5">
        <v>2006</v>
      </c>
      <c r="G1156" s="5">
        <v>2</v>
      </c>
      <c r="H1156" s="5">
        <v>0</v>
      </c>
      <c r="I1156" s="5">
        <v>48</v>
      </c>
      <c r="J1156" s="5">
        <v>23</v>
      </c>
      <c r="K1156" s="5">
        <v>4.2915000915499997</v>
      </c>
      <c r="L1156" s="5">
        <v>0.171409741044</v>
      </c>
      <c r="M1156" s="5">
        <v>4.9999998882400004E-3</v>
      </c>
      <c r="N1156" s="8">
        <f t="shared" si="229"/>
        <v>4.9999998882400004E-3</v>
      </c>
      <c r="O1156" s="5">
        <v>0</v>
      </c>
      <c r="P1156" s="5">
        <v>96.736587524399994</v>
      </c>
      <c r="Q1156" s="5">
        <v>26.529985427900002</v>
      </c>
      <c r="R1156" s="5">
        <v>0</v>
      </c>
      <c r="S1156">
        <f t="shared" si="221"/>
        <v>2.9706998490167141E-4</v>
      </c>
      <c r="T1156">
        <f t="shared" si="222"/>
        <v>23281.198777995905</v>
      </c>
      <c r="U1156">
        <f t="shared" si="223"/>
        <v>69916.94199780855</v>
      </c>
      <c r="V1156" s="9">
        <v>905.30670166000004</v>
      </c>
      <c r="W1156" s="9">
        <v>20440.8535156</v>
      </c>
      <c r="X1156">
        <f t="shared" si="230"/>
        <v>1.095733079118243E-5</v>
      </c>
      <c r="Y1156">
        <f t="shared" si="231"/>
        <v>35.615489556156746</v>
      </c>
      <c r="Z1156">
        <f t="shared" si="224"/>
        <v>6.1702103985346026E-3</v>
      </c>
      <c r="AA1156">
        <f t="shared" si="225"/>
        <v>8.7524598055184455E-4</v>
      </c>
      <c r="AB1156">
        <f>(1/(AA1156*k))*(LN((50-dTar)/(hTar-dTar)))</f>
        <v>4993.0478334128529</v>
      </c>
      <c r="AC1156">
        <f t="shared" si="226"/>
        <v>8054.5210958135967</v>
      </c>
      <c r="AD1156" s="19">
        <v>2480.6267089799999</v>
      </c>
      <c r="AE1156" s="19">
        <v>6937.8950195300004</v>
      </c>
      <c r="AF1156">
        <f t="shared" si="232"/>
        <v>5.7231016375003439E-5</v>
      </c>
      <c r="AG1156" s="23">
        <f t="shared" si="227"/>
        <v>19.197873297100944</v>
      </c>
      <c r="AH1156" s="25">
        <f t="shared" si="233"/>
        <v>25.438106901502231</v>
      </c>
      <c r="AI1156" s="25">
        <f t="shared" si="228"/>
        <v>2.3452585118088438E-3</v>
      </c>
    </row>
    <row r="1157" spans="6:35" ht="15">
      <c r="F1157" s="5">
        <v>2006</v>
      </c>
      <c r="G1157" s="5">
        <v>2</v>
      </c>
      <c r="H1157" s="5">
        <v>0</v>
      </c>
      <c r="I1157" s="5">
        <v>48</v>
      </c>
      <c r="J1157" s="5">
        <v>24</v>
      </c>
      <c r="K1157" s="5">
        <v>4.2350001335099998</v>
      </c>
      <c r="L1157" s="5">
        <v>0.152955070138</v>
      </c>
      <c r="M1157" s="5">
        <v>0.32199999690100001</v>
      </c>
      <c r="N1157" s="8">
        <f t="shared" si="229"/>
        <v>0.32199999690100001</v>
      </c>
      <c r="O1157" s="5">
        <v>0</v>
      </c>
      <c r="P1157" s="5">
        <v>96.736587524399994</v>
      </c>
      <c r="Q1157" s="5">
        <v>22.854654312099999</v>
      </c>
      <c r="R1157" s="5">
        <v>0</v>
      </c>
      <c r="S1157">
        <f t="shared" si="221"/>
        <v>1.9131307271166641E-2</v>
      </c>
      <c r="T1157">
        <f t="shared" si="222"/>
        <v>361.50929319375791</v>
      </c>
      <c r="U1157">
        <f t="shared" si="223"/>
        <v>1085.6667873900828</v>
      </c>
      <c r="V1157" s="9">
        <v>534.29516601600005</v>
      </c>
      <c r="W1157" s="9">
        <v>317.40457153300002</v>
      </c>
      <c r="X1157">
        <f t="shared" si="230"/>
        <v>5.1616459101947332E-4</v>
      </c>
      <c r="Y1157">
        <f t="shared" si="231"/>
        <v>28.097622875568316</v>
      </c>
      <c r="Z1157">
        <f t="shared" si="224"/>
        <v>0.39736155472315737</v>
      </c>
      <c r="AA1157">
        <f t="shared" si="225"/>
        <v>5.6365841864950604E-2</v>
      </c>
      <c r="AB1157">
        <f>(1/(AA1157*k))*(LN((50-dTar)/(hTar-dTar)))</f>
        <v>77.5317976686717</v>
      </c>
      <c r="AC1157">
        <f t="shared" si="226"/>
        <v>125.07020175927727</v>
      </c>
      <c r="AD1157" s="19">
        <v>1684.8763427700001</v>
      </c>
      <c r="AE1157" s="19">
        <v>107.731285095</v>
      </c>
      <c r="AF1157">
        <f t="shared" si="232"/>
        <v>5.2146402516210235E-4</v>
      </c>
      <c r="AG1157" s="23">
        <f t="shared" si="227"/>
        <v>26.265106846172529</v>
      </c>
      <c r="AH1157" s="25">
        <f t="shared" si="233"/>
        <v>26.961634766352901</v>
      </c>
      <c r="AI1157" s="25">
        <f t="shared" si="228"/>
        <v>0.15103465008282474</v>
      </c>
    </row>
    <row r="1158" spans="6:35" ht="15">
      <c r="F1158" s="5">
        <v>2006</v>
      </c>
      <c r="G1158" s="5">
        <v>2</v>
      </c>
      <c r="H1158" s="5">
        <v>0</v>
      </c>
      <c r="I1158" s="5">
        <v>49</v>
      </c>
      <c r="J1158" s="5">
        <v>1</v>
      </c>
      <c r="K1158" s="5">
        <v>3.84800004959</v>
      </c>
      <c r="L1158" s="5">
        <v>0.11988168954800001</v>
      </c>
      <c r="M1158" s="5">
        <v>0.27500000596000002</v>
      </c>
      <c r="N1158" s="8">
        <f t="shared" si="229"/>
        <v>0.27500000596000002</v>
      </c>
      <c r="O1158" s="5">
        <v>0</v>
      </c>
      <c r="P1158" s="5">
        <v>96.736587524399994</v>
      </c>
      <c r="Q1158" s="5">
        <v>17.023500442500001</v>
      </c>
      <c r="R1158" s="5">
        <v>0</v>
      </c>
      <c r="S1158">
        <f t="shared" ref="S1158:S1221" si="234">(N1158*k)/LN((uhzRef-dRef)/zoRef)</f>
        <v>1.6338849888905323E-2</v>
      </c>
      <c r="T1158">
        <f t="shared" ref="T1158:T1221" si="235">(1/(S1158*k))*(LN((50-dRef)/(O3zRef-dRef)))</f>
        <v>423.2945046008636</v>
      </c>
      <c r="U1158">
        <f t="shared" ref="U1158:U1221" si="236">(1/(S1158*k))*(LN((50-dRef)/(uzoRef)))</f>
        <v>1271.2170712678965</v>
      </c>
      <c r="V1158" s="9">
        <v>539.48889160199997</v>
      </c>
      <c r="W1158" s="9">
        <v>371.65188598600002</v>
      </c>
      <c r="X1158">
        <f t="shared" si="230"/>
        <v>4.5821999381277047E-4</v>
      </c>
      <c r="Y1158">
        <f t="shared" si="231"/>
        <v>21.119972698553042</v>
      </c>
      <c r="Z1158">
        <f t="shared" ref="Z1158:Z1221" si="237">(S1158/k)*LN((50-dRef)/(uzoRef))</f>
        <v>0.33936158685970413</v>
      </c>
      <c r="AA1158">
        <f t="shared" ref="AA1158:AA1221" si="238">(Z1158*k)/LN((50-dTar)/zoTar)</f>
        <v>4.8138531049637105E-2</v>
      </c>
      <c r="AB1158">
        <f>(1/(AA1158*k))*(LN((50-dTar)/(hTar-dTar)))</f>
        <v>90.782683883550703</v>
      </c>
      <c r="AC1158">
        <f t="shared" ref="AC1158:AC1221" si="239">(1/(AA1158*k))*(LN((50-dTar)/(zoTar)))</f>
        <v>146.44583165846385</v>
      </c>
      <c r="AD1158" s="19">
        <v>1766.1345214800001</v>
      </c>
      <c r="AE1158" s="19">
        <v>126.143539429</v>
      </c>
      <c r="AF1158">
        <f t="shared" si="232"/>
        <v>4.9050290902347322E-4</v>
      </c>
      <c r="AG1158" s="23">
        <f t="shared" ref="AG1158:AG1221" si="240" xml:space="preserve"> Y1158*(1-(AC1158*AF1158))</f>
        <v>19.602880571600739</v>
      </c>
      <c r="AH1158" s="25">
        <f t="shared" si="233"/>
        <v>20.179517832589127</v>
      </c>
      <c r="AI1158" s="25">
        <f t="shared" ref="AI1158:AI1221" si="241">(AA1158/k)*LN((hTar-dTar)/(zoTar))</f>
        <v>0.12898922382820169</v>
      </c>
    </row>
    <row r="1159" spans="6:35" ht="15">
      <c r="F1159" s="5">
        <v>2006</v>
      </c>
      <c r="G1159" s="5">
        <v>2</v>
      </c>
      <c r="H1159" s="5">
        <v>0</v>
      </c>
      <c r="I1159" s="5">
        <v>49</v>
      </c>
      <c r="J1159" s="5">
        <v>2</v>
      </c>
      <c r="K1159" s="5">
        <v>3.5969998836500001</v>
      </c>
      <c r="L1159" s="5">
        <v>0.107106484473</v>
      </c>
      <c r="M1159" s="5">
        <v>0</v>
      </c>
      <c r="N1159" s="8">
        <f t="shared" ref="N1159:N1222" si="242">IF(M1159&lt;0, 0, IF(M1159=0, 0.0001, IF(M1159&gt;0, M1159)))</f>
        <v>1E-4</v>
      </c>
      <c r="O1159" s="5">
        <v>0</v>
      </c>
      <c r="P1159" s="5">
        <v>96.736587524399994</v>
      </c>
      <c r="Q1159" s="5">
        <v>24.915904998799999</v>
      </c>
      <c r="R1159" s="5">
        <v>0</v>
      </c>
      <c r="S1159">
        <f t="shared" si="234"/>
        <v>5.9413998308355972E-6</v>
      </c>
      <c r="T1159">
        <f t="shared" si="235"/>
        <v>1164059.9128807276</v>
      </c>
      <c r="U1159">
        <f t="shared" si="236"/>
        <v>3495847.0217512534</v>
      </c>
      <c r="V1159" s="9">
        <v>944.74963378899997</v>
      </c>
      <c r="W1159" s="9">
        <v>60723.6445313</v>
      </c>
      <c r="X1159">
        <f t="shared" ref="X1159:X1222" si="243" xml:space="preserve"> (1/(U1159 + W1159 + V1159))</f>
        <v>2.81095057389209E-7</v>
      </c>
      <c r="Y1159">
        <f t="shared" ref="Y1159:Y1222" si="244" xml:space="preserve"> Q1159/(1-(T1159*X1159))</f>
        <v>37.033784844680731</v>
      </c>
      <c r="Z1159">
        <f t="shared" si="237"/>
        <v>1.2340421072902296E-4</v>
      </c>
      <c r="AA1159">
        <f t="shared" si="238"/>
        <v>1.7504920002306861E-5</v>
      </c>
      <c r="AB1159">
        <f>(1/(AA1159*k))*(LN((50-dTar)/(hTar-dTar)))</f>
        <v>249652.38609041239</v>
      </c>
      <c r="AC1159">
        <f t="shared" si="239"/>
        <v>402726.04578894714</v>
      </c>
      <c r="AD1159" s="19">
        <v>2497.7700195299999</v>
      </c>
      <c r="AE1159" s="19">
        <v>60723.6445313</v>
      </c>
      <c r="AF1159">
        <f t="shared" ref="AF1159:AF1222" si="245" xml:space="preserve"> (1/(AC1159 + AE1159 + AD1159))</f>
        <v>2.1461647183800129E-6</v>
      </c>
      <c r="AG1159" s="23">
        <f t="shared" si="240"/>
        <v>5.0248761144539076</v>
      </c>
      <c r="AH1159" s="25">
        <f t="shared" ref="AH1159:AH1222" si="246">Y1159*(1-AB1159*AF1159)</f>
        <v>17.191262802192377</v>
      </c>
      <c r="AI1159" s="25">
        <f t="shared" si="241"/>
        <v>4.6905171284601254E-5</v>
      </c>
    </row>
    <row r="1160" spans="6:35" ht="15">
      <c r="F1160" s="5">
        <v>2006</v>
      </c>
      <c r="G1160" s="5">
        <v>2</v>
      </c>
      <c r="H1160" s="5">
        <v>0</v>
      </c>
      <c r="I1160" s="5">
        <v>49</v>
      </c>
      <c r="J1160" s="5">
        <v>3</v>
      </c>
      <c r="K1160" s="5">
        <v>4.0650000572199998</v>
      </c>
      <c r="L1160" s="5">
        <v>0.118868045509</v>
      </c>
      <c r="M1160" s="5">
        <v>0.26800000667599999</v>
      </c>
      <c r="N1160" s="8">
        <f t="shared" si="242"/>
        <v>0.26800000667599999</v>
      </c>
      <c r="O1160" s="5">
        <v>0</v>
      </c>
      <c r="P1160" s="5">
        <v>96.736587524399994</v>
      </c>
      <c r="Q1160" s="5">
        <v>18.796659469600002</v>
      </c>
      <c r="R1160" s="5">
        <v>0</v>
      </c>
      <c r="S1160">
        <f t="shared" si="234"/>
        <v>1.5922951943287252E-2</v>
      </c>
      <c r="T1160">
        <f t="shared" si="235"/>
        <v>434.35070294159499</v>
      </c>
      <c r="U1160">
        <f t="shared" si="236"/>
        <v>1304.4204980105003</v>
      </c>
      <c r="V1160" s="9">
        <v>540.59466552699996</v>
      </c>
      <c r="W1160" s="9">
        <v>381.35919189499998</v>
      </c>
      <c r="X1160">
        <f t="shared" si="243"/>
        <v>4.491607611091702E-4</v>
      </c>
      <c r="Y1160">
        <f t="shared" si="244"/>
        <v>23.352593897265702</v>
      </c>
      <c r="Z1160">
        <f t="shared" si="237"/>
        <v>0.33072329299224656</v>
      </c>
      <c r="AA1160">
        <f t="shared" si="238"/>
        <v>4.6913186774810836E-2</v>
      </c>
      <c r="AB1160">
        <f>(1/(AA1160*k))*(LN((50-dTar)/(hTar-dTar)))</f>
        <v>93.153873086365635</v>
      </c>
      <c r="AC1160">
        <f t="shared" si="239"/>
        <v>150.27090886450051</v>
      </c>
      <c r="AD1160" s="19">
        <v>1778.9963378899999</v>
      </c>
      <c r="AE1160" s="19">
        <v>129.438323975</v>
      </c>
      <c r="AF1160">
        <f t="shared" si="245"/>
        <v>4.8574211592853028E-4</v>
      </c>
      <c r="AG1160" s="23">
        <f t="shared" si="240"/>
        <v>21.64802013053605</v>
      </c>
      <c r="AH1160" s="25">
        <f t="shared" si="246"/>
        <v>22.29591799417749</v>
      </c>
      <c r="AI1160" s="25">
        <f t="shared" si="241"/>
        <v>0.12570586217412058</v>
      </c>
    </row>
    <row r="1161" spans="6:35" ht="15">
      <c r="F1161" s="5">
        <v>2006</v>
      </c>
      <c r="G1161" s="5">
        <v>2</v>
      </c>
      <c r="H1161" s="5">
        <v>0</v>
      </c>
      <c r="I1161" s="5">
        <v>49</v>
      </c>
      <c r="J1161" s="5">
        <v>4</v>
      </c>
      <c r="K1161" s="5">
        <v>4.0819997787500002</v>
      </c>
      <c r="L1161" s="5">
        <v>0.107559114695</v>
      </c>
      <c r="M1161" s="5">
        <v>0</v>
      </c>
      <c r="N1161" s="8">
        <f t="shared" si="242"/>
        <v>1E-4</v>
      </c>
      <c r="O1161" s="5">
        <v>0</v>
      </c>
      <c r="P1161" s="5">
        <v>96.736587524399994</v>
      </c>
      <c r="Q1161" s="5">
        <v>12.485355377199999</v>
      </c>
      <c r="R1161" s="5">
        <v>0</v>
      </c>
      <c r="S1161">
        <f t="shared" si="234"/>
        <v>5.9413998308355972E-6</v>
      </c>
      <c r="T1161">
        <f t="shared" si="235"/>
        <v>1164059.9128807276</v>
      </c>
      <c r="U1161">
        <f t="shared" si="236"/>
        <v>3495847.0217512534</v>
      </c>
      <c r="V1161" s="9">
        <v>944.74963378899997</v>
      </c>
      <c r="W1161" s="9">
        <v>60723.6445313</v>
      </c>
      <c r="X1161">
        <f t="shared" si="243"/>
        <v>2.81095057389209E-7</v>
      </c>
      <c r="Y1161">
        <f t="shared" si="244"/>
        <v>18.557622722147624</v>
      </c>
      <c r="Z1161">
        <f t="shared" si="237"/>
        <v>1.2340421072902296E-4</v>
      </c>
      <c r="AA1161">
        <f t="shared" si="238"/>
        <v>1.7504920002306861E-5</v>
      </c>
      <c r="AB1161">
        <f>(1/(AA1161*k))*(LN((50-dTar)/(hTar-dTar)))</f>
        <v>249652.38609041239</v>
      </c>
      <c r="AC1161">
        <f t="shared" si="239"/>
        <v>402726.04578894714</v>
      </c>
      <c r="AD1161" s="19">
        <v>2497.7700195299999</v>
      </c>
      <c r="AE1161" s="19">
        <v>60723.6445313</v>
      </c>
      <c r="AF1161">
        <f t="shared" si="245"/>
        <v>2.1461647183800129E-6</v>
      </c>
      <c r="AG1161" s="23">
        <f t="shared" si="240"/>
        <v>2.5179644896857045</v>
      </c>
      <c r="AH1161" s="25">
        <f t="shared" si="246"/>
        <v>8.6145386040984011</v>
      </c>
      <c r="AI1161" s="25">
        <f t="shared" si="241"/>
        <v>4.6905171284601254E-5</v>
      </c>
    </row>
    <row r="1162" spans="6:35" ht="15">
      <c r="F1162" s="5">
        <v>2006</v>
      </c>
      <c r="G1162" s="5">
        <v>2</v>
      </c>
      <c r="H1162" s="5">
        <v>0</v>
      </c>
      <c r="I1162" s="5">
        <v>49</v>
      </c>
      <c r="J1162" s="5">
        <v>5</v>
      </c>
      <c r="K1162" s="5">
        <v>3.6870000362400002</v>
      </c>
      <c r="L1162" s="5">
        <v>7.9549185931700003E-2</v>
      </c>
      <c r="M1162" s="5">
        <v>0</v>
      </c>
      <c r="N1162" s="8">
        <f t="shared" si="242"/>
        <v>1E-4</v>
      </c>
      <c r="O1162" s="5">
        <v>0</v>
      </c>
      <c r="P1162" s="5">
        <v>96.736587524399994</v>
      </c>
      <c r="Q1162" s="5">
        <v>16.685939788799999</v>
      </c>
      <c r="R1162" s="5">
        <v>0</v>
      </c>
      <c r="S1162">
        <f t="shared" si="234"/>
        <v>5.9413998308355972E-6</v>
      </c>
      <c r="T1162">
        <f t="shared" si="235"/>
        <v>1164059.9128807276</v>
      </c>
      <c r="U1162">
        <f t="shared" si="236"/>
        <v>3495847.0217512534</v>
      </c>
      <c r="V1162" s="9">
        <v>944.74963378899997</v>
      </c>
      <c r="W1162" s="9">
        <v>60723.6445313</v>
      </c>
      <c r="X1162">
        <f t="shared" si="243"/>
        <v>2.81095057389209E-7</v>
      </c>
      <c r="Y1162">
        <f t="shared" si="244"/>
        <v>24.801166327270796</v>
      </c>
      <c r="Z1162">
        <f t="shared" si="237"/>
        <v>1.2340421072902296E-4</v>
      </c>
      <c r="AA1162">
        <f t="shared" si="238"/>
        <v>1.7504920002306861E-5</v>
      </c>
      <c r="AB1162">
        <f>(1/(AA1162*k))*(LN((50-dTar)/(hTar-dTar)))</f>
        <v>249652.38609041239</v>
      </c>
      <c r="AC1162">
        <f t="shared" si="239"/>
        <v>402726.04578894714</v>
      </c>
      <c r="AD1162" s="19">
        <v>2497.7700195299999</v>
      </c>
      <c r="AE1162" s="19">
        <v>60723.6445313</v>
      </c>
      <c r="AF1162">
        <f t="shared" si="245"/>
        <v>2.1461647183800129E-6</v>
      </c>
      <c r="AG1162" s="23">
        <f t="shared" si="240"/>
        <v>3.3651107714528266</v>
      </c>
      <c r="AH1162" s="25">
        <f t="shared" si="246"/>
        <v>11.51282187119571</v>
      </c>
      <c r="AI1162" s="25">
        <f t="shared" si="241"/>
        <v>4.6905171284601254E-5</v>
      </c>
    </row>
    <row r="1163" spans="6:35" ht="15">
      <c r="F1163" s="5">
        <v>2006</v>
      </c>
      <c r="G1163" s="5">
        <v>2</v>
      </c>
      <c r="H1163" s="5">
        <v>0</v>
      </c>
      <c r="I1163" s="5">
        <v>49</v>
      </c>
      <c r="J1163" s="5">
        <v>6</v>
      </c>
      <c r="K1163" s="5">
        <v>3.6979999542200002</v>
      </c>
      <c r="L1163" s="5">
        <v>6.2494598329100003E-2</v>
      </c>
      <c r="M1163" s="5">
        <v>0</v>
      </c>
      <c r="N1163" s="8">
        <f t="shared" si="242"/>
        <v>1E-4</v>
      </c>
      <c r="O1163" s="5">
        <v>1.4500000476799999</v>
      </c>
      <c r="P1163" s="5">
        <v>96.736587524399994</v>
      </c>
      <c r="Q1163" s="5">
        <v>21.4248752594</v>
      </c>
      <c r="R1163" s="5">
        <v>0</v>
      </c>
      <c r="S1163">
        <f t="shared" si="234"/>
        <v>5.9413998308355972E-6</v>
      </c>
      <c r="T1163">
        <f t="shared" si="235"/>
        <v>1164059.9128807276</v>
      </c>
      <c r="U1163">
        <f t="shared" si="236"/>
        <v>3495847.0217512534</v>
      </c>
      <c r="V1163" s="9">
        <v>944.74963378899997</v>
      </c>
      <c r="W1163" s="9">
        <v>60723.6445313</v>
      </c>
      <c r="X1163">
        <f t="shared" si="243"/>
        <v>2.81095057389209E-7</v>
      </c>
      <c r="Y1163">
        <f t="shared" si="244"/>
        <v>31.844888665250444</v>
      </c>
      <c r="Z1163">
        <f t="shared" si="237"/>
        <v>1.2340421072902296E-4</v>
      </c>
      <c r="AA1163">
        <f t="shared" si="238"/>
        <v>1.7504920002306861E-5</v>
      </c>
      <c r="AB1163">
        <f>(1/(AA1163*k))*(LN((50-dTar)/(hTar-dTar)))</f>
        <v>249652.38609041239</v>
      </c>
      <c r="AC1163">
        <f t="shared" si="239"/>
        <v>402726.04578894714</v>
      </c>
      <c r="AD1163" s="19">
        <v>2497.7700195299999</v>
      </c>
      <c r="AE1163" s="19">
        <v>60723.6445313</v>
      </c>
      <c r="AF1163">
        <f t="shared" si="245"/>
        <v>2.1461647183800129E-6</v>
      </c>
      <c r="AG1163" s="23">
        <f t="shared" si="240"/>
        <v>4.3208281598159299</v>
      </c>
      <c r="AH1163" s="25">
        <f t="shared" si="246"/>
        <v>14.782551992643819</v>
      </c>
      <c r="AI1163" s="25">
        <f t="shared" si="241"/>
        <v>4.6905171284601254E-5</v>
      </c>
    </row>
    <row r="1164" spans="6:35" ht="15">
      <c r="F1164" s="5">
        <v>2006</v>
      </c>
      <c r="G1164" s="5">
        <v>2</v>
      </c>
      <c r="H1164" s="5">
        <v>0</v>
      </c>
      <c r="I1164" s="5">
        <v>49</v>
      </c>
      <c r="J1164" s="5">
        <v>7</v>
      </c>
      <c r="K1164" s="5">
        <v>4.3825001716600003</v>
      </c>
      <c r="L1164" s="5">
        <v>0.102335289121</v>
      </c>
      <c r="M1164" s="5">
        <v>0.157499998808</v>
      </c>
      <c r="N1164" s="8">
        <f t="shared" si="242"/>
        <v>0.157499998808</v>
      </c>
      <c r="O1164" s="5">
        <v>0</v>
      </c>
      <c r="P1164" s="5">
        <v>96.736587524399994</v>
      </c>
      <c r="Q1164" s="5">
        <v>33.9000434875</v>
      </c>
      <c r="R1164" s="5">
        <v>0</v>
      </c>
      <c r="S1164">
        <f t="shared" si="234"/>
        <v>9.3577046627445794E-3</v>
      </c>
      <c r="T1164">
        <f t="shared" si="235"/>
        <v>739.0856645654784</v>
      </c>
      <c r="U1164">
        <f t="shared" si="236"/>
        <v>2219.5854274341023</v>
      </c>
      <c r="V1164" s="9">
        <v>568.98468017599998</v>
      </c>
      <c r="W1164" s="9">
        <v>648.916015625</v>
      </c>
      <c r="X1164">
        <f t="shared" si="243"/>
        <v>2.9091026527806765E-4</v>
      </c>
      <c r="Y1164">
        <f t="shared" si="244"/>
        <v>43.185187243408741</v>
      </c>
      <c r="Z1164">
        <f t="shared" si="237"/>
        <v>0.19436163042723295</v>
      </c>
      <c r="AA1164">
        <f t="shared" si="238"/>
        <v>2.7570248794974658E-2</v>
      </c>
      <c r="AB1164">
        <f>(1/(AA1164*k))*(LN((50-dTar)/(hTar-dTar)))</f>
        <v>158.50945268561594</v>
      </c>
      <c r="AC1164">
        <f t="shared" si="239"/>
        <v>255.69907862659062</v>
      </c>
      <c r="AD1164" s="19">
        <v>2013.8409423799999</v>
      </c>
      <c r="AE1164" s="19">
        <v>220.25062560999999</v>
      </c>
      <c r="AF1164">
        <f t="shared" si="245"/>
        <v>4.0164019467215577E-4</v>
      </c>
      <c r="AG1164" s="23">
        <f t="shared" si="240"/>
        <v>38.750110501730845</v>
      </c>
      <c r="AH1164" s="25">
        <f t="shared" si="246"/>
        <v>40.435855526149425</v>
      </c>
      <c r="AI1164" s="25">
        <f t="shared" si="241"/>
        <v>7.3875644214137337E-2</v>
      </c>
    </row>
    <row r="1165" spans="6:35" ht="15">
      <c r="F1165" s="5">
        <v>2006</v>
      </c>
      <c r="G1165" s="5">
        <v>2</v>
      </c>
      <c r="H1165" s="5">
        <v>0</v>
      </c>
      <c r="I1165" s="5">
        <v>49</v>
      </c>
      <c r="J1165" s="5">
        <v>8</v>
      </c>
      <c r="K1165" s="5">
        <v>6.2820000648500001</v>
      </c>
      <c r="L1165" s="5">
        <v>0.25267550349200002</v>
      </c>
      <c r="M1165" s="5">
        <v>2.52250003815</v>
      </c>
      <c r="N1165" s="8">
        <f t="shared" si="242"/>
        <v>2.52250003815</v>
      </c>
      <c r="O1165" s="5">
        <v>0</v>
      </c>
      <c r="P1165" s="5">
        <v>96.736587524399994</v>
      </c>
      <c r="Q1165" s="5">
        <v>39.309249877900001</v>
      </c>
      <c r="R1165" s="5">
        <v>0</v>
      </c>
      <c r="S1165">
        <f t="shared" si="234"/>
        <v>0.14987181299947197</v>
      </c>
      <c r="T1165">
        <f t="shared" si="235"/>
        <v>46.147072161570641</v>
      </c>
      <c r="U1165">
        <f t="shared" si="236"/>
        <v>138.5865993609699</v>
      </c>
      <c r="V1165" s="9">
        <v>498.030426025</v>
      </c>
      <c r="W1165" s="9">
        <v>40.517055511499997</v>
      </c>
      <c r="X1165">
        <f t="shared" si="243"/>
        <v>1.4768123894673938E-3</v>
      </c>
      <c r="Y1165">
        <f t="shared" si="244"/>
        <v>42.184121730439074</v>
      </c>
      <c r="Z1165">
        <f t="shared" si="237"/>
        <v>3.1128712627183104</v>
      </c>
      <c r="AA1165">
        <f t="shared" si="238"/>
        <v>0.44156161373631753</v>
      </c>
      <c r="AB1165">
        <f>(1/(AA1165*k))*(LN((50-dTar)/(hTar-dTar)))</f>
        <v>9.8970220937442406</v>
      </c>
      <c r="AC1165">
        <f t="shared" si="239"/>
        <v>15.96535340726124</v>
      </c>
      <c r="AD1165" s="19">
        <v>625.43853759800004</v>
      </c>
      <c r="AE1165" s="19">
        <v>13.7520208359</v>
      </c>
      <c r="AF1165">
        <f t="shared" si="245"/>
        <v>1.5263542340474892E-3</v>
      </c>
      <c r="AG1165" s="23">
        <f t="shared" si="240"/>
        <v>41.156145947226314</v>
      </c>
      <c r="AH1165" s="25">
        <f t="shared" si="246"/>
        <v>41.546873134760411</v>
      </c>
      <c r="AI1165" s="25">
        <f t="shared" si="241"/>
        <v>1.1831829635483895</v>
      </c>
    </row>
    <row r="1166" spans="6:35" ht="15">
      <c r="F1166" s="5">
        <v>2006</v>
      </c>
      <c r="G1166" s="5">
        <v>2</v>
      </c>
      <c r="H1166" s="5">
        <v>0</v>
      </c>
      <c r="I1166" s="5">
        <v>49</v>
      </c>
      <c r="J1166" s="5">
        <v>9</v>
      </c>
      <c r="K1166" s="5">
        <v>7.4050002098099998</v>
      </c>
      <c r="L1166" s="5">
        <v>0.359222888947</v>
      </c>
      <c r="M1166" s="5">
        <v>3.38000011444</v>
      </c>
      <c r="N1166" s="8">
        <f t="shared" si="242"/>
        <v>3.38000011444</v>
      </c>
      <c r="O1166" s="5">
        <v>0</v>
      </c>
      <c r="P1166" s="5">
        <v>96.736587524399994</v>
      </c>
      <c r="Q1166" s="5">
        <v>40.0008583069</v>
      </c>
      <c r="R1166" s="5">
        <v>0</v>
      </c>
      <c r="S1166">
        <f t="shared" si="234"/>
        <v>0.20081932108158113</v>
      </c>
      <c r="T1166">
        <f t="shared" si="235"/>
        <v>34.439641226863969</v>
      </c>
      <c r="U1166">
        <f t="shared" si="236"/>
        <v>103.4274231771867</v>
      </c>
      <c r="V1166" s="9">
        <v>496.615325928</v>
      </c>
      <c r="W1166" s="9">
        <v>30.237947464000001</v>
      </c>
      <c r="X1166">
        <f t="shared" si="243"/>
        <v>1.5865946798677322E-3</v>
      </c>
      <c r="Y1166">
        <f t="shared" si="244"/>
        <v>42.312909812086716</v>
      </c>
      <c r="Z1166">
        <f t="shared" si="237"/>
        <v>4.1710624638647547</v>
      </c>
      <c r="AA1166">
        <f t="shared" si="238"/>
        <v>0.59166631611060228</v>
      </c>
      <c r="AB1166">
        <f>(1/(AA1166*k))*(LN((50-dTar)/(hTar-dTar)))</f>
        <v>7.3861650188664258</v>
      </c>
      <c r="AC1166">
        <f t="shared" si="239"/>
        <v>11.914971365486803</v>
      </c>
      <c r="AD1166" s="19">
        <v>530.40405273399995</v>
      </c>
      <c r="AE1166" s="19">
        <v>10.263156890899999</v>
      </c>
      <c r="AF1166">
        <f t="shared" si="245"/>
        <v>1.8096855714885909E-3</v>
      </c>
      <c r="AG1166" s="23">
        <f t="shared" si="240"/>
        <v>41.400543966525348</v>
      </c>
      <c r="AH1166" s="25">
        <f t="shared" si="246"/>
        <v>41.747328537387737</v>
      </c>
      <c r="AI1166" s="25">
        <f t="shared" si="241"/>
        <v>1.5853948430978002</v>
      </c>
    </row>
    <row r="1167" spans="6:35" ht="15">
      <c r="F1167" s="5">
        <v>2006</v>
      </c>
      <c r="G1167" s="5">
        <v>2</v>
      </c>
      <c r="H1167" s="5">
        <v>0</v>
      </c>
      <c r="I1167" s="5">
        <v>49</v>
      </c>
      <c r="J1167" s="5">
        <v>10</v>
      </c>
      <c r="K1167" s="5">
        <v>7.5749998092700004</v>
      </c>
      <c r="L1167" s="5">
        <v>0.39015305042300003</v>
      </c>
      <c r="M1167" s="5">
        <v>2.8675000667599999</v>
      </c>
      <c r="N1167" s="8">
        <f t="shared" si="242"/>
        <v>2.8675000667599999</v>
      </c>
      <c r="O1167" s="5">
        <v>0</v>
      </c>
      <c r="P1167" s="5">
        <v>96.736587524399994</v>
      </c>
      <c r="Q1167" s="5">
        <v>38.521125793499998</v>
      </c>
      <c r="R1167" s="5">
        <v>76.178001403799996</v>
      </c>
      <c r="S1167">
        <f t="shared" si="234"/>
        <v>0.17036964411568925</v>
      </c>
      <c r="T1167">
        <f t="shared" si="235"/>
        <v>40.594939347150692</v>
      </c>
      <c r="U1167">
        <f t="shared" si="236"/>
        <v>121.91270934131923</v>
      </c>
      <c r="V1167" s="9">
        <v>494.82131958000002</v>
      </c>
      <c r="W1167" s="9">
        <v>35.642292022699998</v>
      </c>
      <c r="X1167">
        <f t="shared" si="243"/>
        <v>1.5328575975181824E-3</v>
      </c>
      <c r="Y1167">
        <f t="shared" si="244"/>
        <v>41.077206792711465</v>
      </c>
      <c r="Z1167">
        <f t="shared" si="237"/>
        <v>3.538615825039384</v>
      </c>
      <c r="AA1167">
        <f t="shared" si="238"/>
        <v>0.50195359275243379</v>
      </c>
      <c r="AB1167">
        <f>(1/(AA1167*k))*(LN((50-dTar)/(hTar-dTar)))</f>
        <v>8.7062730698554311</v>
      </c>
      <c r="AC1167">
        <f t="shared" si="239"/>
        <v>14.0444999620868</v>
      </c>
      <c r="AD1167" s="19">
        <v>581.53948974599996</v>
      </c>
      <c r="AE1167" s="19">
        <v>12.0974617004</v>
      </c>
      <c r="AF1167">
        <f t="shared" si="245"/>
        <v>1.6455990185025322E-3</v>
      </c>
      <c r="AG1167" s="23">
        <f t="shared" si="240"/>
        <v>40.127846189543959</v>
      </c>
      <c r="AH1167" s="25">
        <f t="shared" si="246"/>
        <v>40.488692237173609</v>
      </c>
      <c r="AI1167" s="25">
        <f t="shared" si="241"/>
        <v>1.3450058178998332</v>
      </c>
    </row>
    <row r="1168" spans="6:35" ht="15">
      <c r="F1168" s="5">
        <v>2006</v>
      </c>
      <c r="G1168" s="5">
        <v>2</v>
      </c>
      <c r="H1168" s="5">
        <v>0</v>
      </c>
      <c r="I1168" s="5">
        <v>49</v>
      </c>
      <c r="J1168" s="5">
        <v>11</v>
      </c>
      <c r="K1168" s="5">
        <v>7.79500007629</v>
      </c>
      <c r="L1168" s="5">
        <v>0.45884150266599999</v>
      </c>
      <c r="M1168" s="5">
        <v>3.7809998989100002</v>
      </c>
      <c r="N1168" s="8">
        <f t="shared" si="242"/>
        <v>3.7809998989100002</v>
      </c>
      <c r="O1168" s="5">
        <v>0</v>
      </c>
      <c r="P1168" s="5">
        <v>96.736587524399994</v>
      </c>
      <c r="Q1168" s="5">
        <v>39.620136260999999</v>
      </c>
      <c r="R1168" s="5">
        <v>253.482498169</v>
      </c>
      <c r="S1168">
        <f t="shared" si="234"/>
        <v>0.22464432159773282</v>
      </c>
      <c r="T1168">
        <f t="shared" si="235"/>
        <v>30.787091880544796</v>
      </c>
      <c r="U1168">
        <f t="shared" si="236"/>
        <v>92.458268056527814</v>
      </c>
      <c r="V1168" s="9">
        <v>480.40417480500003</v>
      </c>
      <c r="W1168" s="9">
        <v>27.031017303500001</v>
      </c>
      <c r="X1168">
        <f t="shared" si="243"/>
        <v>1.6669626632117389E-3</v>
      </c>
      <c r="Y1168">
        <f t="shared" si="244"/>
        <v>41.763476844350087</v>
      </c>
      <c r="Z1168">
        <f t="shared" si="237"/>
        <v>4.6659130829150408</v>
      </c>
      <c r="AA1168">
        <f t="shared" si="238"/>
        <v>0.66186100759149857</v>
      </c>
      <c r="AB1168">
        <f>(1/(AA1168*k))*(LN((50-dTar)/(hTar-dTar)))</f>
        <v>6.6028138790054767</v>
      </c>
      <c r="AC1168">
        <f t="shared" si="239"/>
        <v>10.651310673270491</v>
      </c>
      <c r="AD1168" s="19">
        <v>498.75094604499998</v>
      </c>
      <c r="AE1168" s="19">
        <v>9.1746816635100004</v>
      </c>
      <c r="AF1168">
        <f t="shared" si="245"/>
        <v>1.9283541669255491E-3</v>
      </c>
      <c r="AG1168" s="23">
        <f t="shared" si="240"/>
        <v>40.905675940103897</v>
      </c>
      <c r="AH1168" s="25">
        <f t="shared" si="246"/>
        <v>41.231720716891168</v>
      </c>
      <c r="AI1168" s="25">
        <f t="shared" si="241"/>
        <v>1.7734844788543354</v>
      </c>
    </row>
    <row r="1169" spans="6:35" ht="15">
      <c r="F1169" s="5">
        <v>2006</v>
      </c>
      <c r="G1169" s="5">
        <v>2</v>
      </c>
      <c r="H1169" s="5">
        <v>0</v>
      </c>
      <c r="I1169" s="5">
        <v>49</v>
      </c>
      <c r="J1169" s="5">
        <v>12</v>
      </c>
      <c r="K1169" s="5">
        <v>9.875</v>
      </c>
      <c r="L1169" s="5">
        <v>0.60147047042799995</v>
      </c>
      <c r="M1169" s="5">
        <v>3.8094999790199999</v>
      </c>
      <c r="N1169" s="8">
        <f t="shared" si="242"/>
        <v>3.8094999790199999</v>
      </c>
      <c r="O1169" s="5">
        <v>0</v>
      </c>
      <c r="P1169" s="5">
        <v>96.736587524399994</v>
      </c>
      <c r="Q1169" s="5">
        <v>40.595954894999998</v>
      </c>
      <c r="R1169" s="5">
        <v>971.08502197300004</v>
      </c>
      <c r="S1169">
        <f t="shared" si="234"/>
        <v>0.22633762530917637</v>
      </c>
      <c r="T1169">
        <f t="shared" si="235"/>
        <v>30.556763861176968</v>
      </c>
      <c r="U1169">
        <f t="shared" si="236"/>
        <v>91.766558367341574</v>
      </c>
      <c r="V1169" s="9">
        <v>467.582275391</v>
      </c>
      <c r="W1169" s="9">
        <v>26.828790664700001</v>
      </c>
      <c r="X1169">
        <f t="shared" si="243"/>
        <v>1.7059675401023236E-3</v>
      </c>
      <c r="Y1169">
        <f t="shared" si="244"/>
        <v>42.828558268082652</v>
      </c>
      <c r="Z1169">
        <f t="shared" si="237"/>
        <v>4.7010833818319258</v>
      </c>
      <c r="AA1169">
        <f t="shared" si="238"/>
        <v>0.66684992381534747</v>
      </c>
      <c r="AB1169">
        <f>(1/(AA1169*k))*(LN((50-dTar)/(hTar-dTar)))</f>
        <v>6.5534161298154405</v>
      </c>
      <c r="AC1169">
        <f t="shared" si="239"/>
        <v>10.571624832835651</v>
      </c>
      <c r="AD1169" s="19">
        <v>496.72076415999999</v>
      </c>
      <c r="AE1169" s="19">
        <v>9.1060438156100005</v>
      </c>
      <c r="AF1169">
        <f t="shared" si="245"/>
        <v>1.9364892231788454E-3</v>
      </c>
      <c r="AG1169" s="23">
        <f t="shared" si="240"/>
        <v>41.951778980277645</v>
      </c>
      <c r="AH1169" s="25">
        <f t="shared" si="246"/>
        <v>42.285037322357965</v>
      </c>
      <c r="AI1169" s="25">
        <f t="shared" si="241"/>
        <v>1.7868524902461795</v>
      </c>
    </row>
    <row r="1170" spans="6:35" ht="15">
      <c r="F1170" s="5">
        <v>2006</v>
      </c>
      <c r="G1170" s="5">
        <v>2</v>
      </c>
      <c r="H1170" s="5">
        <v>0</v>
      </c>
      <c r="I1170" s="5">
        <v>49</v>
      </c>
      <c r="J1170" s="5">
        <v>13</v>
      </c>
      <c r="K1170" s="5">
        <v>10.524999618500001</v>
      </c>
      <c r="L1170" s="5">
        <v>0.62928432226200004</v>
      </c>
      <c r="M1170" s="5">
        <v>4.8654999733000004</v>
      </c>
      <c r="N1170" s="8">
        <f t="shared" si="242"/>
        <v>4.8654999733000004</v>
      </c>
      <c r="O1170" s="5">
        <v>0</v>
      </c>
      <c r="P1170" s="5">
        <v>96.736587524399994</v>
      </c>
      <c r="Q1170" s="5">
        <v>41.0387611389</v>
      </c>
      <c r="R1170" s="5">
        <v>1142.05505371</v>
      </c>
      <c r="S1170">
        <f t="shared" si="234"/>
        <v>0.2890788071829522</v>
      </c>
      <c r="T1170">
        <f t="shared" si="235"/>
        <v>23.924774828252851</v>
      </c>
      <c r="U1170">
        <f t="shared" si="236"/>
        <v>71.84969768646846</v>
      </c>
      <c r="V1170" s="9">
        <v>467.59289550800003</v>
      </c>
      <c r="W1170" s="9">
        <v>21.005912780799999</v>
      </c>
      <c r="X1170">
        <f t="shared" si="243"/>
        <v>1.7842852453676236E-3</v>
      </c>
      <c r="Y1170">
        <f t="shared" si="244"/>
        <v>42.868769883116379</v>
      </c>
      <c r="Z1170">
        <f t="shared" si="237"/>
        <v>6.0042318400716876</v>
      </c>
      <c r="AA1170">
        <f t="shared" si="238"/>
        <v>0.85170187803842656</v>
      </c>
      <c r="AB1170">
        <f>(1/(AA1170*k))*(LN((50-dTar)/(hTar-dTar)))</f>
        <v>5.131073629851179</v>
      </c>
      <c r="AC1170">
        <f t="shared" si="239"/>
        <v>8.2771770218672991</v>
      </c>
      <c r="AD1170" s="19">
        <v>436.444824219</v>
      </c>
      <c r="AE1170" s="19">
        <v>7.1296830177299997</v>
      </c>
      <c r="AF1170">
        <f t="shared" si="245"/>
        <v>2.2131155749497977E-3</v>
      </c>
      <c r="AG1170" s="23">
        <f t="shared" si="240"/>
        <v>42.08348477874754</v>
      </c>
      <c r="AH1170" s="25">
        <f t="shared" si="246"/>
        <v>42.381966752013007</v>
      </c>
      <c r="AI1170" s="25">
        <f t="shared" si="241"/>
        <v>2.2821710963285931</v>
      </c>
    </row>
    <row r="1171" spans="6:35" ht="15">
      <c r="F1171" s="5">
        <v>2006</v>
      </c>
      <c r="G1171" s="5">
        <v>2</v>
      </c>
      <c r="H1171" s="5">
        <v>0</v>
      </c>
      <c r="I1171" s="5">
        <v>49</v>
      </c>
      <c r="J1171" s="5">
        <v>14</v>
      </c>
      <c r="K1171" s="5">
        <v>9.4849996566799994</v>
      </c>
      <c r="L1171" s="5">
        <v>0.58941477537200004</v>
      </c>
      <c r="M1171" s="5">
        <v>5.8095002174400001</v>
      </c>
      <c r="N1171" s="8">
        <f t="shared" si="242"/>
        <v>5.8095002174400001</v>
      </c>
      <c r="O1171" s="5">
        <v>0</v>
      </c>
      <c r="P1171" s="5">
        <v>96.736587524399994</v>
      </c>
      <c r="Q1171" s="5">
        <v>40.483921051000003</v>
      </c>
      <c r="R1171" s="5">
        <v>383.55499267599998</v>
      </c>
      <c r="S1171">
        <f t="shared" si="234"/>
        <v>0.3451656360913738</v>
      </c>
      <c r="T1171">
        <f t="shared" si="235"/>
        <v>20.037178230689165</v>
      </c>
      <c r="U1171">
        <f t="shared" si="236"/>
        <v>60.174660313408587</v>
      </c>
      <c r="V1171" s="9">
        <v>473.60656738300003</v>
      </c>
      <c r="W1171" s="9">
        <v>17.592609405499999</v>
      </c>
      <c r="X1171">
        <f t="shared" si="243"/>
        <v>1.8136515240841455E-3</v>
      </c>
      <c r="Y1171">
        <f t="shared" si="244"/>
        <v>42.010605739572647</v>
      </c>
      <c r="Z1171">
        <f t="shared" si="237"/>
        <v>7.1691678906327043</v>
      </c>
      <c r="AA1171">
        <f t="shared" si="238"/>
        <v>1.0169483655967151</v>
      </c>
      <c r="AB1171">
        <f>(1/(AA1171*k))*(LN((50-dTar)/(hTar-dTar)))</f>
        <v>4.2973126215050499</v>
      </c>
      <c r="AC1171">
        <f t="shared" si="239"/>
        <v>6.9321977918164439</v>
      </c>
      <c r="AD1171" s="19">
        <v>399.39517211899999</v>
      </c>
      <c r="AE1171" s="19">
        <v>5.9711627960199998</v>
      </c>
      <c r="AF1171">
        <f t="shared" si="245"/>
        <v>2.4254270162805715E-3</v>
      </c>
      <c r="AG1171" s="23">
        <f t="shared" si="240"/>
        <v>41.304258747676336</v>
      </c>
      <c r="AH1171" s="25">
        <f t="shared" si="246"/>
        <v>41.572736836434672</v>
      </c>
      <c r="AI1171" s="25">
        <f t="shared" si="241"/>
        <v>2.7249560277695144</v>
      </c>
    </row>
    <row r="1172" spans="6:35" ht="15">
      <c r="F1172" s="5">
        <v>2006</v>
      </c>
      <c r="G1172" s="5">
        <v>2</v>
      </c>
      <c r="H1172" s="5">
        <v>0</v>
      </c>
      <c r="I1172" s="5">
        <v>49</v>
      </c>
      <c r="J1172" s="5">
        <v>15</v>
      </c>
      <c r="K1172" s="5">
        <v>9.9049997329699995</v>
      </c>
      <c r="L1172" s="5">
        <v>0.60622024536100005</v>
      </c>
      <c r="M1172" s="5">
        <v>6.2335000038099997</v>
      </c>
      <c r="N1172" s="8">
        <f t="shared" si="242"/>
        <v>6.2335000038099997</v>
      </c>
      <c r="O1172" s="5">
        <v>0</v>
      </c>
      <c r="P1172" s="5">
        <v>96.736587524399994</v>
      </c>
      <c r="Q1172" s="5">
        <v>39.805889129599997</v>
      </c>
      <c r="R1172" s="5">
        <v>701.40747070299994</v>
      </c>
      <c r="S1172">
        <f t="shared" si="234"/>
        <v>0.37035715868150421</v>
      </c>
      <c r="T1172">
        <f t="shared" si="235"/>
        <v>18.674258637510842</v>
      </c>
      <c r="U1172">
        <f t="shared" si="236"/>
        <v>56.081607758314661</v>
      </c>
      <c r="V1172" s="9">
        <v>468.683685303</v>
      </c>
      <c r="W1172" s="9">
        <v>16.395969390899999</v>
      </c>
      <c r="X1172">
        <f t="shared" si="243"/>
        <v>1.8478780160069224E-3</v>
      </c>
      <c r="Y1172">
        <f t="shared" si="244"/>
        <v>41.228595270566238</v>
      </c>
      <c r="Z1172">
        <f t="shared" si="237"/>
        <v>7.6924014804953451</v>
      </c>
      <c r="AA1172">
        <f t="shared" si="238"/>
        <v>1.0911691890107353</v>
      </c>
      <c r="AB1172">
        <f>(1/(AA1172*k))*(LN((50-dTar)/(hTar-dTar)))</f>
        <v>4.0050114051146473</v>
      </c>
      <c r="AC1172">
        <f t="shared" si="239"/>
        <v>6.460672905154337</v>
      </c>
      <c r="AD1172" s="19">
        <v>386.08929443400001</v>
      </c>
      <c r="AE1172" s="19">
        <v>5.5650072097800001</v>
      </c>
      <c r="AF1172">
        <f t="shared" si="245"/>
        <v>2.5118371925924249E-3</v>
      </c>
      <c r="AG1172" s="23">
        <f t="shared" si="240"/>
        <v>40.559531092098915</v>
      </c>
      <c r="AH1172" s="25">
        <f t="shared" si="246"/>
        <v>40.813838215867264</v>
      </c>
      <c r="AI1172" s="25">
        <f t="shared" si="241"/>
        <v>2.923833853812706</v>
      </c>
    </row>
    <row r="1173" spans="6:35" ht="15">
      <c r="F1173" s="5">
        <v>2006</v>
      </c>
      <c r="G1173" s="5">
        <v>2</v>
      </c>
      <c r="H1173" s="5">
        <v>0</v>
      </c>
      <c r="I1173" s="5">
        <v>49</v>
      </c>
      <c r="J1173" s="5">
        <v>16</v>
      </c>
      <c r="K1173" s="5">
        <v>10.234999656699999</v>
      </c>
      <c r="L1173" s="5">
        <v>0.62656569480900004</v>
      </c>
      <c r="M1173" s="5">
        <v>6.50899982452</v>
      </c>
      <c r="N1173" s="8">
        <f t="shared" si="242"/>
        <v>6.50899982452</v>
      </c>
      <c r="O1173" s="5">
        <v>0</v>
      </c>
      <c r="P1173" s="5">
        <v>96.736587524399994</v>
      </c>
      <c r="Q1173" s="5">
        <v>39.127861022899999</v>
      </c>
      <c r="R1173" s="5">
        <v>658.04998779300001</v>
      </c>
      <c r="S1173">
        <f t="shared" si="234"/>
        <v>0.38672570456312055</v>
      </c>
      <c r="T1173">
        <f t="shared" si="235"/>
        <v>17.883852270138448</v>
      </c>
      <c r="U1173">
        <f t="shared" si="236"/>
        <v>53.70789854044974</v>
      </c>
      <c r="V1173" s="9">
        <v>473.06555175800003</v>
      </c>
      <c r="W1173" s="9">
        <v>15.7019920349</v>
      </c>
      <c r="X1173">
        <f t="shared" si="243"/>
        <v>1.8434014186867146E-3</v>
      </c>
      <c r="Y1173">
        <f t="shared" si="244"/>
        <v>40.461768960874629</v>
      </c>
      <c r="Z1173">
        <f t="shared" si="237"/>
        <v>8.0323798598023952</v>
      </c>
      <c r="AA1173">
        <f t="shared" si="238"/>
        <v>1.1393952122325199</v>
      </c>
      <c r="AB1173">
        <f>(1/(AA1173*k))*(LN((50-dTar)/(hTar-dTar)))</f>
        <v>3.8354953575194295</v>
      </c>
      <c r="AC1173">
        <f t="shared" si="239"/>
        <v>6.1872185688474159</v>
      </c>
      <c r="AD1173" s="19">
        <v>378.29519653300002</v>
      </c>
      <c r="AE1173" s="19">
        <v>5.3294625282299997</v>
      </c>
      <c r="AF1173">
        <f t="shared" si="245"/>
        <v>2.5653399944600384E-3</v>
      </c>
      <c r="AG1173" s="23">
        <f t="shared" si="240"/>
        <v>39.819546846543084</v>
      </c>
      <c r="AH1173" s="25">
        <f t="shared" si="246"/>
        <v>40.063651469047635</v>
      </c>
      <c r="AI1173" s="25">
        <f t="shared" si="241"/>
        <v>3.053057516605501</v>
      </c>
    </row>
    <row r="1174" spans="6:35" ht="15">
      <c r="F1174" s="5">
        <v>2006</v>
      </c>
      <c r="G1174" s="5">
        <v>2</v>
      </c>
      <c r="H1174" s="5">
        <v>0</v>
      </c>
      <c r="I1174" s="5">
        <v>49</v>
      </c>
      <c r="J1174" s="5">
        <v>17</v>
      </c>
      <c r="K1174" s="5">
        <v>9.6499996185299999</v>
      </c>
      <c r="L1174" s="5">
        <v>0.59569114446600002</v>
      </c>
      <c r="M1174" s="5">
        <v>5.7125000953700003</v>
      </c>
      <c r="N1174" s="8">
        <f t="shared" si="242"/>
        <v>5.7125000953700003</v>
      </c>
      <c r="O1174" s="5">
        <v>0</v>
      </c>
      <c r="P1174" s="5">
        <v>96.736587524399994</v>
      </c>
      <c r="Q1174" s="5">
        <v>38.405696868900002</v>
      </c>
      <c r="R1174" s="5">
        <v>476.52249145500002</v>
      </c>
      <c r="S1174">
        <f t="shared" si="234"/>
        <v>0.33940247100279647</v>
      </c>
      <c r="T1174">
        <f t="shared" si="235"/>
        <v>20.37741607784308</v>
      </c>
      <c r="U1174">
        <f t="shared" si="236"/>
        <v>61.196445748589994</v>
      </c>
      <c r="V1174" s="9">
        <v>474.4715271</v>
      </c>
      <c r="W1174" s="9">
        <v>17.891338348400001</v>
      </c>
      <c r="X1174">
        <f t="shared" si="243"/>
        <v>1.8064911560021423E-3</v>
      </c>
      <c r="Y1174">
        <f t="shared" si="244"/>
        <v>39.873505269787671</v>
      </c>
      <c r="Z1174">
        <f t="shared" si="237"/>
        <v>7.0494656555860322</v>
      </c>
      <c r="AA1174">
        <f t="shared" si="238"/>
        <v>0.99996857182622156</v>
      </c>
      <c r="AB1174">
        <f>(1/(AA1174*k))*(LN((50-dTar)/(hTar-dTar)))</f>
        <v>4.3702823968923257</v>
      </c>
      <c r="AC1174">
        <f t="shared" si="239"/>
        <v>7.0499087801391536</v>
      </c>
      <c r="AD1174" s="19">
        <v>402.69073486299999</v>
      </c>
      <c r="AE1174" s="19">
        <v>6.0725550651600004</v>
      </c>
      <c r="AF1174">
        <f t="shared" si="245"/>
        <v>2.4049260656141872E-3</v>
      </c>
      <c r="AG1174" s="23">
        <f t="shared" si="240"/>
        <v>39.197469550455921</v>
      </c>
      <c r="AH1174" s="25">
        <f t="shared" si="246"/>
        <v>39.454426513451239</v>
      </c>
      <c r="AI1174" s="25">
        <f t="shared" si="241"/>
        <v>2.6794579543663084</v>
      </c>
    </row>
    <row r="1175" spans="6:35" ht="15">
      <c r="F1175" s="5">
        <v>2006</v>
      </c>
      <c r="G1175" s="5">
        <v>2</v>
      </c>
      <c r="H1175" s="5">
        <v>0</v>
      </c>
      <c r="I1175" s="5">
        <v>49</v>
      </c>
      <c r="J1175" s="5">
        <v>18</v>
      </c>
      <c r="K1175" s="5">
        <v>9.0649995803800003</v>
      </c>
      <c r="L1175" s="5">
        <v>0.56558269262299998</v>
      </c>
      <c r="M1175" s="5">
        <v>5.0390000343299999</v>
      </c>
      <c r="N1175" s="8">
        <f t="shared" si="242"/>
        <v>5.0390000343299999</v>
      </c>
      <c r="O1175" s="5">
        <v>1.4500000476799999</v>
      </c>
      <c r="P1175" s="5">
        <v>96.736587524399994</v>
      </c>
      <c r="Q1175" s="5">
        <v>37.967254638699998</v>
      </c>
      <c r="R1175" s="5">
        <v>151.65899658199999</v>
      </c>
      <c r="S1175">
        <f t="shared" si="234"/>
        <v>0.29938713951548823</v>
      </c>
      <c r="T1175">
        <f t="shared" si="235"/>
        <v>23.101010219292533</v>
      </c>
      <c r="U1175">
        <f t="shared" si="236"/>
        <v>69.375808651211315</v>
      </c>
      <c r="V1175" s="9">
        <v>495.23669433600003</v>
      </c>
      <c r="W1175" s="9">
        <v>20.282649993900002</v>
      </c>
      <c r="X1175">
        <f t="shared" si="243"/>
        <v>1.7097081329930154E-3</v>
      </c>
      <c r="Y1175">
        <f t="shared" si="244"/>
        <v>39.528470519476713</v>
      </c>
      <c r="Z1175">
        <f t="shared" si="237"/>
        <v>6.2183382210001303</v>
      </c>
      <c r="AA1175">
        <f t="shared" si="238"/>
        <v>0.88207292492568135</v>
      </c>
      <c r="AB1175">
        <f>(1/(AA1175*k))*(LN((50-dTar)/(hTar-dTar)))</f>
        <v>4.9544033417258548</v>
      </c>
      <c r="AC1175">
        <f t="shared" si="239"/>
        <v>7.9921818425328688</v>
      </c>
      <c r="AD1175" s="19">
        <v>428.70370483400001</v>
      </c>
      <c r="AE1175" s="19">
        <v>6.8841981887800001</v>
      </c>
      <c r="AF1175">
        <f t="shared" si="245"/>
        <v>2.2543843470872607E-3</v>
      </c>
      <c r="AG1175" s="23">
        <f t="shared" si="240"/>
        <v>38.816268292352873</v>
      </c>
      <c r="AH1175" s="25">
        <f t="shared" si="246"/>
        <v>39.086971919523847</v>
      </c>
      <c r="AI1175" s="25">
        <f t="shared" si="241"/>
        <v>2.3635515971336019</v>
      </c>
    </row>
    <row r="1176" spans="6:35" ht="15">
      <c r="F1176" s="5">
        <v>2006</v>
      </c>
      <c r="G1176" s="5">
        <v>2</v>
      </c>
      <c r="H1176" s="5">
        <v>0</v>
      </c>
      <c r="I1176" s="5">
        <v>49</v>
      </c>
      <c r="J1176" s="5">
        <v>19</v>
      </c>
      <c r="K1176" s="5">
        <v>8.0299997329699995</v>
      </c>
      <c r="L1176" s="5">
        <v>0.50000250339499996</v>
      </c>
      <c r="M1176" s="5">
        <v>3.9519999027299999</v>
      </c>
      <c r="N1176" s="8">
        <f t="shared" si="242"/>
        <v>3.9519999027299999</v>
      </c>
      <c r="O1176" s="5">
        <v>0</v>
      </c>
      <c r="P1176" s="5">
        <v>96.736587524399994</v>
      </c>
      <c r="Q1176" s="5">
        <v>38.9042739868</v>
      </c>
      <c r="R1176" s="5">
        <v>0.33722499012899998</v>
      </c>
      <c r="S1176">
        <f t="shared" si="234"/>
        <v>0.23480411553542316</v>
      </c>
      <c r="T1176">
        <f t="shared" si="235"/>
        <v>29.454958034705598</v>
      </c>
      <c r="U1176">
        <f t="shared" si="236"/>
        <v>88.457669731630276</v>
      </c>
      <c r="V1176" s="9">
        <v>496.010253906</v>
      </c>
      <c r="W1176" s="9">
        <v>25.861406326299999</v>
      </c>
      <c r="X1176">
        <f t="shared" si="243"/>
        <v>1.6384596821835498E-3</v>
      </c>
      <c r="Y1176">
        <f t="shared" si="244"/>
        <v>40.877030598261427</v>
      </c>
      <c r="Z1176">
        <f t="shared" si="237"/>
        <v>4.8769342879757112</v>
      </c>
      <c r="AA1176">
        <f t="shared" si="238"/>
        <v>0.69179442146413139</v>
      </c>
      <c r="AB1176">
        <f>(1/(AA1176*k))*(LN((50-dTar)/(hTar-dTar)))</f>
        <v>6.3171151881343715</v>
      </c>
      <c r="AC1176">
        <f t="shared" si="239"/>
        <v>10.190436632115</v>
      </c>
      <c r="AD1176" s="19">
        <v>486.95193481400003</v>
      </c>
      <c r="AE1176" s="19">
        <v>8.7777004241899999</v>
      </c>
      <c r="AF1176">
        <f t="shared" si="245"/>
        <v>1.9765968096564367E-3</v>
      </c>
      <c r="AG1176" s="23">
        <f t="shared" si="240"/>
        <v>40.053669729259589</v>
      </c>
      <c r="AH1176" s="25">
        <f t="shared" si="246"/>
        <v>40.366624063324998</v>
      </c>
      <c r="AI1176" s="25">
        <f t="shared" si="241"/>
        <v>1.8536923235427814</v>
      </c>
    </row>
    <row r="1177" spans="6:35" ht="15">
      <c r="F1177" s="5">
        <v>2006</v>
      </c>
      <c r="G1177" s="5">
        <v>2</v>
      </c>
      <c r="H1177" s="5">
        <v>0</v>
      </c>
      <c r="I1177" s="5">
        <v>49</v>
      </c>
      <c r="J1177" s="5">
        <v>20</v>
      </c>
      <c r="K1177" s="5">
        <v>6.8189997673000002</v>
      </c>
      <c r="L1177" s="5">
        <v>0.33532199263599999</v>
      </c>
      <c r="M1177" s="5">
        <v>4.8439998626699996</v>
      </c>
      <c r="N1177" s="8">
        <f t="shared" si="242"/>
        <v>4.8439998626699996</v>
      </c>
      <c r="O1177" s="5">
        <v>0</v>
      </c>
      <c r="P1177" s="5">
        <v>96.736587524399994</v>
      </c>
      <c r="Q1177" s="5">
        <v>36.271694183299999</v>
      </c>
      <c r="R1177" s="5">
        <v>0</v>
      </c>
      <c r="S1177">
        <f t="shared" si="234"/>
        <v>0.28780139964635187</v>
      </c>
      <c r="T1177">
        <f t="shared" si="235"/>
        <v>24.030965026475062</v>
      </c>
      <c r="U1177">
        <f t="shared" si="236"/>
        <v>72.16860282535913</v>
      </c>
      <c r="V1177" s="9">
        <v>495.35006713899998</v>
      </c>
      <c r="W1177" s="9">
        <v>21.099149703999998</v>
      </c>
      <c r="X1177">
        <f t="shared" si="243"/>
        <v>1.6988952195898914E-3</v>
      </c>
      <c r="Y1177">
        <f t="shared" si="244"/>
        <v>37.815555516952131</v>
      </c>
      <c r="Z1177">
        <f t="shared" si="237"/>
        <v>5.9776997982428677</v>
      </c>
      <c r="AA1177">
        <f t="shared" si="238"/>
        <v>0.84793830087223743</v>
      </c>
      <c r="AB1177">
        <f>(1/(AA1177*k))*(LN((50-dTar)/(hTar-dTar)))</f>
        <v>5.153847918418494</v>
      </c>
      <c r="AC1177">
        <f t="shared" si="239"/>
        <v>8.3139153015368947</v>
      </c>
      <c r="AD1177" s="19">
        <v>437.43850708000002</v>
      </c>
      <c r="AE1177" s="19">
        <v>7.1613278389000001</v>
      </c>
      <c r="AF1177">
        <f t="shared" si="245"/>
        <v>2.2079259009321127E-3</v>
      </c>
      <c r="AG1177" s="23">
        <f t="shared" si="240"/>
        <v>37.121393934320807</v>
      </c>
      <c r="AH1177" s="25">
        <f t="shared" si="246"/>
        <v>37.385240424972643</v>
      </c>
      <c r="AI1177" s="25">
        <f t="shared" si="241"/>
        <v>2.2720864326112125</v>
      </c>
    </row>
    <row r="1178" spans="6:35" ht="15">
      <c r="F1178" s="5">
        <v>2006</v>
      </c>
      <c r="G1178" s="5">
        <v>2</v>
      </c>
      <c r="H1178" s="5">
        <v>0</v>
      </c>
      <c r="I1178" s="5">
        <v>49</v>
      </c>
      <c r="J1178" s="5">
        <v>21</v>
      </c>
      <c r="K1178" s="5">
        <v>4.8975000381499996</v>
      </c>
      <c r="L1178" s="5">
        <v>0.18230582773699999</v>
      </c>
      <c r="M1178" s="5">
        <v>3.4595000743900002</v>
      </c>
      <c r="N1178" s="8">
        <f t="shared" si="242"/>
        <v>3.4595000743900002</v>
      </c>
      <c r="O1178" s="5">
        <v>0</v>
      </c>
      <c r="P1178" s="5">
        <v>96.736587524399994</v>
      </c>
      <c r="Q1178" s="5">
        <v>35.746925353999998</v>
      </c>
      <c r="R1178" s="5">
        <v>0</v>
      </c>
      <c r="S1178">
        <f t="shared" si="234"/>
        <v>0.20554273156756481</v>
      </c>
      <c r="T1178">
        <f t="shared" si="235"/>
        <v>33.648211818176698</v>
      </c>
      <c r="U1178">
        <f t="shared" si="236"/>
        <v>101.05064161236251</v>
      </c>
      <c r="V1178" s="9">
        <v>496.51937866200001</v>
      </c>
      <c r="W1178" s="9">
        <v>29.543073654200001</v>
      </c>
      <c r="X1178">
        <f t="shared" si="243"/>
        <v>1.5946087072356916E-3</v>
      </c>
      <c r="Y1178">
        <f t="shared" si="244"/>
        <v>37.773700909585806</v>
      </c>
      <c r="Z1178">
        <f t="shared" si="237"/>
        <v>4.2691687619709411</v>
      </c>
      <c r="AA1178">
        <f t="shared" si="238"/>
        <v>0.60558272050171569</v>
      </c>
      <c r="AB1178">
        <f>(1/(AA1178*k))*(LN((50-dTar)/(hTar-dTar)))</f>
        <v>7.2164295627145689</v>
      </c>
      <c r="AC1178">
        <f t="shared" si="239"/>
        <v>11.641163090882671</v>
      </c>
      <c r="AD1178" s="19">
        <v>523.63079833999996</v>
      </c>
      <c r="AE1178" s="19">
        <v>10.0273075104</v>
      </c>
      <c r="AF1178">
        <f t="shared" si="245"/>
        <v>1.8338553835612773E-3</v>
      </c>
      <c r="AG1178" s="23">
        <f t="shared" si="240"/>
        <v>36.967300025006473</v>
      </c>
      <c r="AH1178" s="25">
        <f t="shared" si="246"/>
        <v>37.273807974709293</v>
      </c>
      <c r="AI1178" s="25">
        <f t="shared" si="241"/>
        <v>1.6226844354835368</v>
      </c>
    </row>
    <row r="1179" spans="6:35" ht="15">
      <c r="F1179" s="5">
        <v>2006</v>
      </c>
      <c r="G1179" s="5">
        <v>2</v>
      </c>
      <c r="H1179" s="5">
        <v>0</v>
      </c>
      <c r="I1179" s="5">
        <v>49</v>
      </c>
      <c r="J1179" s="5">
        <v>22</v>
      </c>
      <c r="K1179" s="5">
        <v>5.8024997711199999</v>
      </c>
      <c r="L1179" s="5">
        <v>0.25134581327400002</v>
      </c>
      <c r="M1179" s="5">
        <v>4.3235001563999997</v>
      </c>
      <c r="N1179" s="8">
        <f t="shared" si="242"/>
        <v>4.3235001563999997</v>
      </c>
      <c r="O1179" s="5">
        <v>0</v>
      </c>
      <c r="P1179" s="5">
        <v>96.736587524399994</v>
      </c>
      <c r="Q1179" s="5">
        <v>33.846210479699998</v>
      </c>
      <c r="R1179" s="5">
        <v>0</v>
      </c>
      <c r="S1179">
        <f t="shared" si="234"/>
        <v>0.25687643097852636</v>
      </c>
      <c r="T1179">
        <f t="shared" si="235"/>
        <v>26.924016902314449</v>
      </c>
      <c r="U1179">
        <f t="shared" si="236"/>
        <v>80.856872794983346</v>
      </c>
      <c r="V1179" s="9">
        <v>495.70242309600002</v>
      </c>
      <c r="W1179" s="9">
        <v>23.639244079600001</v>
      </c>
      <c r="X1179">
        <f t="shared" si="243"/>
        <v>1.6661153491793091E-3</v>
      </c>
      <c r="Y1179">
        <f t="shared" si="244"/>
        <v>35.435808318720333</v>
      </c>
      <c r="Z1179">
        <f t="shared" si="237"/>
        <v>5.3353812438734929</v>
      </c>
      <c r="AA1179">
        <f t="shared" si="238"/>
        <v>0.75682524367743198</v>
      </c>
      <c r="AB1179">
        <f>(1/(AA1179*k))*(LN((50-dTar)/(hTar-dTar)))</f>
        <v>5.7743119477133931</v>
      </c>
      <c r="AC1179">
        <f t="shared" si="239"/>
        <v>9.3148151086059059</v>
      </c>
      <c r="AD1179" s="19">
        <v>464.14718627899998</v>
      </c>
      <c r="AE1179" s="19">
        <v>8.0234699249299997</v>
      </c>
      <c r="AF1179">
        <f t="shared" si="245"/>
        <v>2.0769058664926827E-3</v>
      </c>
      <c r="AG1179" s="23">
        <f t="shared" si="240"/>
        <v>34.750267378485766</v>
      </c>
      <c r="AH1179" s="25">
        <f t="shared" si="246"/>
        <v>35.01083721669751</v>
      </c>
      <c r="AI1179" s="25">
        <f t="shared" si="241"/>
        <v>2.0279451538494229</v>
      </c>
    </row>
    <row r="1180" spans="6:35" ht="15">
      <c r="F1180" s="5">
        <v>2006</v>
      </c>
      <c r="G1180" s="5">
        <v>2</v>
      </c>
      <c r="H1180" s="5">
        <v>0</v>
      </c>
      <c r="I1180" s="5">
        <v>49</v>
      </c>
      <c r="J1180" s="5">
        <v>23</v>
      </c>
      <c r="K1180" s="5">
        <v>5.2715001106299999</v>
      </c>
      <c r="L1180" s="5">
        <v>0.249795690179</v>
      </c>
      <c r="M1180" s="5">
        <v>3.4154999256099998</v>
      </c>
      <c r="N1180" s="8">
        <f t="shared" si="242"/>
        <v>3.4154999256099998</v>
      </c>
      <c r="O1180" s="5">
        <v>0</v>
      </c>
      <c r="P1180" s="5">
        <v>96.736587524399994</v>
      </c>
      <c r="Q1180" s="5">
        <v>35.953048706099999</v>
      </c>
      <c r="R1180" s="5">
        <v>0</v>
      </c>
      <c r="S1180">
        <f t="shared" si="234"/>
        <v>0.20292850680238245</v>
      </c>
      <c r="T1180">
        <f t="shared" si="235"/>
        <v>34.081684621112366</v>
      </c>
      <c r="U1180">
        <f t="shared" si="236"/>
        <v>102.35242564459737</v>
      </c>
      <c r="V1180" s="9">
        <v>496.57192993199999</v>
      </c>
      <c r="W1180" s="9">
        <v>29.9236621857</v>
      </c>
      <c r="X1180">
        <f t="shared" si="243"/>
        <v>1.5902093538569394E-3</v>
      </c>
      <c r="Y1180">
        <f t="shared" si="244"/>
        <v>38.013253527541906</v>
      </c>
      <c r="Z1180">
        <f t="shared" si="237"/>
        <v>4.2148707256493863</v>
      </c>
      <c r="AA1180">
        <f t="shared" si="238"/>
        <v>0.59788052965688077</v>
      </c>
      <c r="AB1180">
        <f>(1/(AA1180*k))*(LN((50-dTar)/(hTar-dTar)))</f>
        <v>7.3093951552590104</v>
      </c>
      <c r="AC1180">
        <f t="shared" si="239"/>
        <v>11.791130275519514</v>
      </c>
      <c r="AD1180" s="19">
        <v>527.34631347699997</v>
      </c>
      <c r="AE1180" s="19">
        <v>10.156484603899999</v>
      </c>
      <c r="AF1180">
        <f t="shared" si="245"/>
        <v>1.8205189396361427E-3</v>
      </c>
      <c r="AG1180" s="23">
        <f t="shared" si="240"/>
        <v>37.19726194015854</v>
      </c>
      <c r="AH1180" s="25">
        <f t="shared" si="246"/>
        <v>37.507415256215602</v>
      </c>
      <c r="AI1180" s="25">
        <f t="shared" si="241"/>
        <v>1.6020460903327989</v>
      </c>
    </row>
    <row r="1181" spans="6:35" ht="15">
      <c r="F1181" s="5">
        <v>2006</v>
      </c>
      <c r="G1181" s="5">
        <v>2</v>
      </c>
      <c r="H1181" s="5">
        <v>0</v>
      </c>
      <c r="I1181" s="5">
        <v>49</v>
      </c>
      <c r="J1181" s="5">
        <v>24</v>
      </c>
      <c r="K1181" s="5">
        <v>5.5795001983599999</v>
      </c>
      <c r="L1181" s="5">
        <v>0.27486777305600002</v>
      </c>
      <c r="M1181" s="5">
        <v>2.4370000362400002</v>
      </c>
      <c r="N1181" s="8">
        <f t="shared" si="242"/>
        <v>2.4370000362400002</v>
      </c>
      <c r="O1181" s="5">
        <v>0</v>
      </c>
      <c r="P1181" s="5">
        <v>96.736587524399994</v>
      </c>
      <c r="Q1181" s="5">
        <v>33.760364532499999</v>
      </c>
      <c r="R1181" s="5">
        <v>0</v>
      </c>
      <c r="S1181">
        <f t="shared" si="234"/>
        <v>0.14479191603062677</v>
      </c>
      <c r="T1181">
        <f t="shared" si="235"/>
        <v>47.766101582695626</v>
      </c>
      <c r="U1181">
        <f t="shared" si="236"/>
        <v>143.44878825463329</v>
      </c>
      <c r="V1181" s="9">
        <v>498.22546386699997</v>
      </c>
      <c r="W1181" s="9">
        <v>41.938560485799997</v>
      </c>
      <c r="X1181">
        <f t="shared" si="243"/>
        <v>1.4628163509484322E-3</v>
      </c>
      <c r="Y1181">
        <f t="shared" si="244"/>
        <v>36.296511962010712</v>
      </c>
      <c r="Z1181">
        <f t="shared" si="237"/>
        <v>3.0073606601879748</v>
      </c>
      <c r="AA1181">
        <f t="shared" si="238"/>
        <v>0.42659490680000106</v>
      </c>
      <c r="AB1181">
        <f>(1/(AA1181*k))*(LN((50-dTar)/(hTar-dTar)))</f>
        <v>10.244250405330165</v>
      </c>
      <c r="AC1181">
        <f t="shared" si="239"/>
        <v>16.525483783344765</v>
      </c>
      <c r="AD1181" s="19">
        <v>637.86383056600005</v>
      </c>
      <c r="AE1181" s="19">
        <v>14.234498024000001</v>
      </c>
      <c r="AF1181">
        <f t="shared" si="245"/>
        <v>1.4956093119842732E-3</v>
      </c>
      <c r="AG1181" s="23">
        <f t="shared" si="240"/>
        <v>35.39941944343726</v>
      </c>
      <c r="AH1181" s="25">
        <f t="shared" si="246"/>
        <v>35.74039871791453</v>
      </c>
      <c r="AI1181" s="25">
        <f t="shared" si="241"/>
        <v>1.1430790412041663</v>
      </c>
    </row>
    <row r="1182" spans="6:35" ht="15">
      <c r="F1182" s="5">
        <v>2006</v>
      </c>
      <c r="G1182" s="5">
        <v>2</v>
      </c>
      <c r="H1182" s="5">
        <v>0</v>
      </c>
      <c r="I1182" s="5">
        <v>50</v>
      </c>
      <c r="J1182" s="5">
        <v>1</v>
      </c>
      <c r="K1182" s="5">
        <v>4.5850000381499996</v>
      </c>
      <c r="L1182" s="5">
        <v>0.20378376543500001</v>
      </c>
      <c r="M1182" s="5">
        <v>8.7499998509900007E-2</v>
      </c>
      <c r="N1182" s="8">
        <f t="shared" si="242"/>
        <v>8.7499998509900007E-2</v>
      </c>
      <c r="O1182" s="5">
        <v>0</v>
      </c>
      <c r="P1182" s="5">
        <v>96.736587524399994</v>
      </c>
      <c r="Q1182" s="5">
        <v>26.8486309052</v>
      </c>
      <c r="R1182" s="5">
        <v>0</v>
      </c>
      <c r="S1182">
        <f t="shared" si="234"/>
        <v>5.198724763448348E-3</v>
      </c>
      <c r="T1182">
        <f t="shared" si="235"/>
        <v>1330.3542088049551</v>
      </c>
      <c r="U1182">
        <f t="shared" si="236"/>
        <v>3995.2538071823205</v>
      </c>
      <c r="V1182" s="9">
        <v>613.30987548799999</v>
      </c>
      <c r="W1182" s="9">
        <v>1168.0488281299999</v>
      </c>
      <c r="X1182">
        <f t="shared" si="243"/>
        <v>1.7311183641456591E-4</v>
      </c>
      <c r="Y1182">
        <f t="shared" si="244"/>
        <v>34.881944918772767</v>
      </c>
      <c r="Z1182">
        <f t="shared" si="237"/>
        <v>0.10797868254904894</v>
      </c>
      <c r="AA1182">
        <f t="shared" si="238"/>
        <v>1.5316804741177687E-2</v>
      </c>
      <c r="AB1182">
        <f>(1/(AA1182*k))*(LN((50-dTar)/(hTar-dTar)))</f>
        <v>285.31701753362438</v>
      </c>
      <c r="AC1182">
        <f t="shared" si="239"/>
        <v>460.25834588257919</v>
      </c>
      <c r="AD1182" s="19">
        <v>2202.10546875</v>
      </c>
      <c r="AE1182" s="19">
        <v>396.45111084000001</v>
      </c>
      <c r="AF1182">
        <f t="shared" si="245"/>
        <v>3.2692399650348326E-4</v>
      </c>
      <c r="AG1182" s="23">
        <f t="shared" si="240"/>
        <v>29.633276182464318</v>
      </c>
      <c r="AH1182" s="25">
        <f t="shared" si="246"/>
        <v>31.628262452691956</v>
      </c>
      <c r="AI1182" s="25">
        <f t="shared" si="241"/>
        <v>4.1042024175092132E-2</v>
      </c>
    </row>
    <row r="1183" spans="6:35" ht="15">
      <c r="F1183" s="5">
        <v>2006</v>
      </c>
      <c r="G1183" s="5">
        <v>2</v>
      </c>
      <c r="H1183" s="5">
        <v>0</v>
      </c>
      <c r="I1183" s="5">
        <v>50</v>
      </c>
      <c r="J1183" s="5">
        <v>2</v>
      </c>
      <c r="K1183" s="5">
        <v>4.2315001487700004</v>
      </c>
      <c r="L1183" s="5">
        <v>0.17688831687000001</v>
      </c>
      <c r="M1183" s="5">
        <v>0</v>
      </c>
      <c r="N1183" s="8">
        <f t="shared" si="242"/>
        <v>1E-4</v>
      </c>
      <c r="O1183" s="5">
        <v>0</v>
      </c>
      <c r="P1183" s="5">
        <v>96.736587524399994</v>
      </c>
      <c r="Q1183" s="5">
        <v>22.4787807465</v>
      </c>
      <c r="R1183" s="5">
        <v>0</v>
      </c>
      <c r="S1183">
        <f t="shared" si="234"/>
        <v>5.9413998308355972E-6</v>
      </c>
      <c r="T1183">
        <f t="shared" si="235"/>
        <v>1164059.9128807276</v>
      </c>
      <c r="U1183">
        <f t="shared" si="236"/>
        <v>3495847.0217512534</v>
      </c>
      <c r="V1183" s="9">
        <v>940.94592285199997</v>
      </c>
      <c r="W1183" s="9">
        <v>60723.6445313</v>
      </c>
      <c r="X1183">
        <f t="shared" si="243"/>
        <v>2.8109535793758685E-7</v>
      </c>
      <c r="Y1183">
        <f t="shared" si="244"/>
        <v>33.411379705910292</v>
      </c>
      <c r="Z1183">
        <f t="shared" si="237"/>
        <v>1.2340421072902296E-4</v>
      </c>
      <c r="AA1183">
        <f t="shared" si="238"/>
        <v>1.7504920002306861E-5</v>
      </c>
      <c r="AB1183">
        <f>(1/(AA1183*k))*(LN((50-dTar)/(hTar-dTar)))</f>
        <v>249652.38609041239</v>
      </c>
      <c r="AC1183">
        <f t="shared" si="239"/>
        <v>402726.04578894714</v>
      </c>
      <c r="AD1183" s="19">
        <v>2497.7700195299999</v>
      </c>
      <c r="AE1183" s="19">
        <v>60723.6445313</v>
      </c>
      <c r="AF1183">
        <f t="shared" si="245"/>
        <v>2.1461647183800129E-6</v>
      </c>
      <c r="AG1183" s="23">
        <f t="shared" si="240"/>
        <v>4.5333752555753932</v>
      </c>
      <c r="AH1183" s="25">
        <f t="shared" si="246"/>
        <v>15.509724742342701</v>
      </c>
      <c r="AI1183" s="25">
        <f t="shared" si="241"/>
        <v>4.6905171284601254E-5</v>
      </c>
    </row>
    <row r="1184" spans="6:35" ht="15">
      <c r="F1184" s="5">
        <v>2006</v>
      </c>
      <c r="G1184" s="5">
        <v>2</v>
      </c>
      <c r="H1184" s="5">
        <v>0</v>
      </c>
      <c r="I1184" s="5">
        <v>50</v>
      </c>
      <c r="J1184" s="5">
        <v>3</v>
      </c>
      <c r="K1184" s="5">
        <v>3.6665000915500001</v>
      </c>
      <c r="L1184" s="5">
        <v>0.15727967023799999</v>
      </c>
      <c r="M1184" s="5">
        <v>0</v>
      </c>
      <c r="N1184" s="8">
        <f t="shared" si="242"/>
        <v>1E-4</v>
      </c>
      <c r="O1184" s="5">
        <v>0</v>
      </c>
      <c r="P1184" s="5">
        <v>96.736587524399994</v>
      </c>
      <c r="Q1184" s="5">
        <v>20.664880752599998</v>
      </c>
      <c r="R1184" s="5">
        <v>0</v>
      </c>
      <c r="S1184">
        <f t="shared" si="234"/>
        <v>5.9413998308355972E-6</v>
      </c>
      <c r="T1184">
        <f t="shared" si="235"/>
        <v>1164059.9128807276</v>
      </c>
      <c r="U1184">
        <f t="shared" si="236"/>
        <v>3495847.0217512534</v>
      </c>
      <c r="V1184" s="9">
        <v>940.94592285199997</v>
      </c>
      <c r="W1184" s="9">
        <v>60723.6445313</v>
      </c>
      <c r="X1184">
        <f t="shared" si="243"/>
        <v>2.8109535793758685E-7</v>
      </c>
      <c r="Y1184">
        <f t="shared" si="244"/>
        <v>30.715285904017694</v>
      </c>
      <c r="Z1184">
        <f t="shared" si="237"/>
        <v>1.2340421072902296E-4</v>
      </c>
      <c r="AA1184">
        <f t="shared" si="238"/>
        <v>1.7504920002306861E-5</v>
      </c>
      <c r="AB1184">
        <f>(1/(AA1184*k))*(LN((50-dTar)/(hTar-dTar)))</f>
        <v>249652.38609041239</v>
      </c>
      <c r="AC1184">
        <f t="shared" si="239"/>
        <v>402726.04578894714</v>
      </c>
      <c r="AD1184" s="19">
        <v>2497.7700195299999</v>
      </c>
      <c r="AE1184" s="19">
        <v>60723.6445313</v>
      </c>
      <c r="AF1184">
        <f t="shared" si="245"/>
        <v>2.1461647183800129E-6</v>
      </c>
      <c r="AG1184" s="23">
        <f t="shared" si="240"/>
        <v>4.1675596252185301</v>
      </c>
      <c r="AH1184" s="25">
        <f t="shared" si="246"/>
        <v>14.2581849042709</v>
      </c>
      <c r="AI1184" s="25">
        <f t="shared" si="241"/>
        <v>4.6905171284601254E-5</v>
      </c>
    </row>
    <row r="1185" spans="6:35" ht="15">
      <c r="F1185" s="5">
        <v>2006</v>
      </c>
      <c r="G1185" s="5">
        <v>2</v>
      </c>
      <c r="H1185" s="5">
        <v>0</v>
      </c>
      <c r="I1185" s="5">
        <v>50</v>
      </c>
      <c r="J1185" s="5">
        <v>4</v>
      </c>
      <c r="K1185" s="5">
        <v>2.2799999713900001</v>
      </c>
      <c r="L1185" s="5">
        <v>0.11086206138099999</v>
      </c>
      <c r="M1185" s="5">
        <v>3.8499999791400001E-2</v>
      </c>
      <c r="N1185" s="8">
        <f t="shared" si="242"/>
        <v>3.8499999791400001E-2</v>
      </c>
      <c r="O1185" s="5">
        <v>0</v>
      </c>
      <c r="P1185" s="5">
        <v>96.736587524399994</v>
      </c>
      <c r="Q1185" s="5">
        <v>25.281595230099999</v>
      </c>
      <c r="R1185" s="5">
        <v>0</v>
      </c>
      <c r="S1185">
        <f t="shared" si="234"/>
        <v>2.2874389224779449E-3</v>
      </c>
      <c r="T1185">
        <f t="shared" si="235"/>
        <v>3023.5322576306899</v>
      </c>
      <c r="U1185">
        <f t="shared" si="236"/>
        <v>9080.1221836165914</v>
      </c>
      <c r="V1185" s="9">
        <v>700.223144531</v>
      </c>
      <c r="W1185" s="9">
        <v>2654.6564941400002</v>
      </c>
      <c r="X1185">
        <f t="shared" si="243"/>
        <v>8.0418162722555673E-5</v>
      </c>
      <c r="Y1185">
        <f t="shared" si="244"/>
        <v>33.403570037267762</v>
      </c>
      <c r="Z1185">
        <f t="shared" si="237"/>
        <v>4.7510620873252654E-2</v>
      </c>
      <c r="AA1185">
        <f t="shared" si="238"/>
        <v>6.7393941643728774E-3</v>
      </c>
      <c r="AB1185">
        <f>(1/(AA1185*k))*(LN((50-dTar)/(hTar-dTar)))</f>
        <v>648.44775959240121</v>
      </c>
      <c r="AC1185">
        <f t="shared" si="239"/>
        <v>1046.0416830415329</v>
      </c>
      <c r="AD1185" s="19">
        <v>2358.7468261700001</v>
      </c>
      <c r="AE1185" s="19">
        <v>901.02526855500003</v>
      </c>
      <c r="AF1185">
        <f t="shared" si="245"/>
        <v>2.3224413586198095E-4</v>
      </c>
      <c r="AG1185" s="23">
        <f t="shared" si="240"/>
        <v>25.288605381387129</v>
      </c>
      <c r="AH1185" s="25">
        <f t="shared" si="246"/>
        <v>28.373052864207477</v>
      </c>
      <c r="AI1185" s="25">
        <f t="shared" si="241"/>
        <v>1.8058490846727292E-2</v>
      </c>
    </row>
    <row r="1186" spans="6:35" ht="15">
      <c r="F1186" s="5">
        <v>2006</v>
      </c>
      <c r="G1186" s="5">
        <v>2</v>
      </c>
      <c r="H1186" s="5">
        <v>0</v>
      </c>
      <c r="I1186" s="5">
        <v>50</v>
      </c>
      <c r="J1186" s="5">
        <v>5</v>
      </c>
      <c r="K1186" s="5">
        <v>3.42149996758</v>
      </c>
      <c r="L1186" s="5">
        <v>0.14872534573099999</v>
      </c>
      <c r="M1186" s="5">
        <v>0.18850000202700001</v>
      </c>
      <c r="N1186" s="8">
        <f t="shared" si="242"/>
        <v>0.18850000202700001</v>
      </c>
      <c r="O1186" s="5">
        <v>0</v>
      </c>
      <c r="P1186" s="5">
        <v>96.736587524399994</v>
      </c>
      <c r="Q1186" s="5">
        <v>19.014425277699999</v>
      </c>
      <c r="R1186" s="5">
        <v>0</v>
      </c>
      <c r="S1186">
        <f t="shared" si="234"/>
        <v>1.1199538801557274E-2</v>
      </c>
      <c r="T1186">
        <f t="shared" si="235"/>
        <v>617.53840868075542</v>
      </c>
      <c r="U1186">
        <f t="shared" si="236"/>
        <v>1854.5607343020197</v>
      </c>
      <c r="V1186" s="9">
        <v>556.99835205099998</v>
      </c>
      <c r="W1186" s="9">
        <v>542.19769287099996</v>
      </c>
      <c r="X1186">
        <f t="shared" si="243"/>
        <v>3.3855191024316825E-4</v>
      </c>
      <c r="Y1186">
        <f t="shared" si="244"/>
        <v>24.040555572720098</v>
      </c>
      <c r="Z1186">
        <f t="shared" si="237"/>
        <v>0.23261693972561162</v>
      </c>
      <c r="AA1186">
        <f t="shared" si="238"/>
        <v>3.2996774559173159E-2</v>
      </c>
      <c r="AB1186">
        <f>(1/(AA1186*k))*(LN((50-dTar)/(hTar-dTar)))</f>
        <v>132.44158270865864</v>
      </c>
      <c r="AC1186">
        <f t="shared" si="239"/>
        <v>213.64776735188698</v>
      </c>
      <c r="AD1186" s="19">
        <v>1941.2497558600001</v>
      </c>
      <c r="AE1186" s="19">
        <v>184.029022217</v>
      </c>
      <c r="AF1186">
        <f t="shared" si="245"/>
        <v>4.2754656060249672E-4</v>
      </c>
      <c r="AG1186" s="23">
        <f t="shared" si="240"/>
        <v>21.844586214875733</v>
      </c>
      <c r="AH1186" s="25">
        <f t="shared" si="246"/>
        <v>22.679260479691571</v>
      </c>
      <c r="AI1186" s="25">
        <f t="shared" si="241"/>
        <v>8.8416248822241181E-2</v>
      </c>
    </row>
    <row r="1187" spans="6:35" ht="15">
      <c r="F1187" s="5">
        <v>2006</v>
      </c>
      <c r="G1187" s="5">
        <v>2</v>
      </c>
      <c r="H1187" s="5">
        <v>0</v>
      </c>
      <c r="I1187" s="5">
        <v>50</v>
      </c>
      <c r="J1187" s="5">
        <v>6</v>
      </c>
      <c r="K1187" s="5">
        <v>2.6654999256099998</v>
      </c>
      <c r="L1187" s="5">
        <v>0.13910874724399999</v>
      </c>
      <c r="M1187" s="5">
        <v>4.1499998420499999E-2</v>
      </c>
      <c r="N1187" s="8">
        <f t="shared" si="242"/>
        <v>4.1499998420499999E-2</v>
      </c>
      <c r="O1187" s="5">
        <v>0.15000000595999999</v>
      </c>
      <c r="P1187" s="5">
        <v>96.736587524399994</v>
      </c>
      <c r="Q1187" s="5">
        <v>14.141630172699999</v>
      </c>
      <c r="R1187" s="5">
        <v>0</v>
      </c>
      <c r="S1187">
        <f t="shared" si="234"/>
        <v>2.4656808359523621E-3</v>
      </c>
      <c r="T1187">
        <f t="shared" si="235"/>
        <v>2804.9637522533253</v>
      </c>
      <c r="U1187">
        <f t="shared" si="236"/>
        <v>8423.7280838651532</v>
      </c>
      <c r="V1187" s="9">
        <v>691.49108886700003</v>
      </c>
      <c r="W1187" s="9">
        <v>2462.7534179700001</v>
      </c>
      <c r="X1187">
        <f t="shared" si="243"/>
        <v>8.6370907528582639E-5</v>
      </c>
      <c r="Y1187">
        <f t="shared" si="244"/>
        <v>18.66308464318347</v>
      </c>
      <c r="Z1187">
        <f t="shared" si="237"/>
        <v>5.1212745503375012E-2</v>
      </c>
      <c r="AA1187">
        <f t="shared" si="238"/>
        <v>7.264541524467134E-3</v>
      </c>
      <c r="AB1187">
        <f>(1/(AA1187*k))*(LN((50-dTar)/(hTar-dTar)))</f>
        <v>601.5720375716694</v>
      </c>
      <c r="AC1187">
        <f t="shared" si="239"/>
        <v>970.42424365493537</v>
      </c>
      <c r="AD1187" s="19">
        <v>2348.4604492200001</v>
      </c>
      <c r="AE1187" s="19">
        <v>835.89093017599998</v>
      </c>
      <c r="AF1187">
        <f t="shared" si="245"/>
        <v>2.4068688437756838E-4</v>
      </c>
      <c r="AG1187" s="23">
        <f t="shared" si="240"/>
        <v>14.303978053010976</v>
      </c>
      <c r="AH1187" s="25">
        <f t="shared" si="246"/>
        <v>15.960847296385893</v>
      </c>
      <c r="AI1187" s="25">
        <f t="shared" si="241"/>
        <v>1.9465645342242339E-2</v>
      </c>
    </row>
    <row r="1188" spans="6:35" ht="15">
      <c r="F1188" s="5">
        <v>2006</v>
      </c>
      <c r="G1188" s="5">
        <v>2</v>
      </c>
      <c r="H1188" s="5">
        <v>0</v>
      </c>
      <c r="I1188" s="5">
        <v>50</v>
      </c>
      <c r="J1188" s="5">
        <v>7</v>
      </c>
      <c r="K1188" s="5">
        <v>0.89800000190700002</v>
      </c>
      <c r="L1188" s="5">
        <v>7.8876197338100001E-2</v>
      </c>
      <c r="M1188" s="5">
        <v>0</v>
      </c>
      <c r="N1188" s="8">
        <f t="shared" si="242"/>
        <v>1E-4</v>
      </c>
      <c r="O1188" s="5">
        <v>0</v>
      </c>
      <c r="P1188" s="5">
        <v>96.736587524399994</v>
      </c>
      <c r="Q1188" s="5">
        <v>17.856245040899999</v>
      </c>
      <c r="R1188" s="5">
        <v>0</v>
      </c>
      <c r="S1188">
        <f t="shared" si="234"/>
        <v>5.9413998308355972E-6</v>
      </c>
      <c r="T1188">
        <f t="shared" si="235"/>
        <v>1164059.9128807276</v>
      </c>
      <c r="U1188">
        <f t="shared" si="236"/>
        <v>3495847.0217512534</v>
      </c>
      <c r="V1188" s="9">
        <v>940.94592285199997</v>
      </c>
      <c r="W1188" s="9">
        <v>60723.6445313</v>
      </c>
      <c r="X1188">
        <f t="shared" si="243"/>
        <v>2.8109535793758685E-7</v>
      </c>
      <c r="Y1188">
        <f t="shared" si="244"/>
        <v>26.540664723382733</v>
      </c>
      <c r="Z1188">
        <f t="shared" si="237"/>
        <v>1.2340421072902296E-4</v>
      </c>
      <c r="AA1188">
        <f t="shared" si="238"/>
        <v>1.7504920002306861E-5</v>
      </c>
      <c r="AB1188">
        <f>(1/(AA1188*k))*(LN((50-dTar)/(hTar-dTar)))</f>
        <v>249652.38609041239</v>
      </c>
      <c r="AC1188">
        <f t="shared" si="239"/>
        <v>402726.04578894714</v>
      </c>
      <c r="AD1188" s="19">
        <v>2497.7700195299999</v>
      </c>
      <c r="AE1188" s="19">
        <v>60723.6445313</v>
      </c>
      <c r="AF1188">
        <f t="shared" si="245"/>
        <v>2.1461647183800129E-6</v>
      </c>
      <c r="AG1188" s="23">
        <f t="shared" si="240"/>
        <v>3.6011321227247102</v>
      </c>
      <c r="AH1188" s="25">
        <f t="shared" si="246"/>
        <v>12.320305475611791</v>
      </c>
      <c r="AI1188" s="25">
        <f t="shared" si="241"/>
        <v>4.6905171284601254E-5</v>
      </c>
    </row>
    <row r="1189" spans="6:35" ht="15">
      <c r="F1189" s="5">
        <v>2006</v>
      </c>
      <c r="G1189" s="5">
        <v>2</v>
      </c>
      <c r="H1189" s="5">
        <v>0</v>
      </c>
      <c r="I1189" s="5">
        <v>50</v>
      </c>
      <c r="J1189" s="5">
        <v>8</v>
      </c>
      <c r="K1189" s="5">
        <v>1.5449999570799999</v>
      </c>
      <c r="L1189" s="5">
        <v>7.4443668127100002E-2</v>
      </c>
      <c r="M1189" s="5">
        <v>0</v>
      </c>
      <c r="N1189" s="8">
        <f t="shared" si="242"/>
        <v>1E-4</v>
      </c>
      <c r="O1189" s="5">
        <v>0</v>
      </c>
      <c r="P1189" s="5">
        <v>96.736587524399994</v>
      </c>
      <c r="Q1189" s="5">
        <v>19.463050842299999</v>
      </c>
      <c r="R1189" s="5">
        <v>0</v>
      </c>
      <c r="S1189">
        <f t="shared" si="234"/>
        <v>5.9413998308355972E-6</v>
      </c>
      <c r="T1189">
        <f t="shared" si="235"/>
        <v>1164059.9128807276</v>
      </c>
      <c r="U1189">
        <f t="shared" si="236"/>
        <v>3495847.0217512534</v>
      </c>
      <c r="V1189" s="9">
        <v>940.94592285199997</v>
      </c>
      <c r="W1189" s="9">
        <v>60723.6445313</v>
      </c>
      <c r="X1189">
        <f t="shared" si="243"/>
        <v>2.8109535793758685E-7</v>
      </c>
      <c r="Y1189">
        <f t="shared" si="244"/>
        <v>28.928943667408372</v>
      </c>
      <c r="Z1189">
        <f t="shared" si="237"/>
        <v>1.2340421072902296E-4</v>
      </c>
      <c r="AA1189">
        <f t="shared" si="238"/>
        <v>1.7504920002306861E-5</v>
      </c>
      <c r="AB1189">
        <f>(1/(AA1189*k))*(LN((50-dTar)/(hTar-dTar)))</f>
        <v>249652.38609041239</v>
      </c>
      <c r="AC1189">
        <f t="shared" si="239"/>
        <v>402726.04578894714</v>
      </c>
      <c r="AD1189" s="19">
        <v>2497.7700195299999</v>
      </c>
      <c r="AE1189" s="19">
        <v>60723.6445313</v>
      </c>
      <c r="AF1189">
        <f t="shared" si="245"/>
        <v>2.1461647183800129E-6</v>
      </c>
      <c r="AG1189" s="23">
        <f t="shared" si="240"/>
        <v>3.9251823344656618</v>
      </c>
      <c r="AH1189" s="25">
        <f t="shared" si="246"/>
        <v>13.428956161570088</v>
      </c>
      <c r="AI1189" s="25">
        <f t="shared" si="241"/>
        <v>4.6905171284601254E-5</v>
      </c>
    </row>
    <row r="1190" spans="6:35" ht="15">
      <c r="F1190" s="5">
        <v>2006</v>
      </c>
      <c r="G1190" s="5">
        <v>2</v>
      </c>
      <c r="H1190" s="5">
        <v>0</v>
      </c>
      <c r="I1190" s="5">
        <v>50</v>
      </c>
      <c r="J1190" s="5">
        <v>9</v>
      </c>
      <c r="K1190" s="5">
        <v>2.0564999580399999</v>
      </c>
      <c r="L1190" s="5">
        <v>9.3518905341599998E-2</v>
      </c>
      <c r="M1190" s="5">
        <v>3.9000000804700001E-2</v>
      </c>
      <c r="N1190" s="8">
        <f t="shared" si="242"/>
        <v>3.9000000804700001E-2</v>
      </c>
      <c r="O1190" s="5">
        <v>0</v>
      </c>
      <c r="P1190" s="5">
        <v>96.736587524399994</v>
      </c>
      <c r="Q1190" s="5">
        <v>24.174825668299999</v>
      </c>
      <c r="R1190" s="5">
        <v>15.1289997101</v>
      </c>
      <c r="S1190">
        <f t="shared" si="234"/>
        <v>2.3171459818363271E-3</v>
      </c>
      <c r="T1190">
        <f t="shared" si="235"/>
        <v>2984.7689458007485</v>
      </c>
      <c r="U1190">
        <f t="shared" si="236"/>
        <v>8963.7101272314831</v>
      </c>
      <c r="V1190" s="9">
        <v>707.36663818399995</v>
      </c>
      <c r="W1190" s="9">
        <v>2620.62231445</v>
      </c>
      <c r="X1190">
        <f t="shared" si="243"/>
        <v>8.1355717667873774E-5</v>
      </c>
      <c r="Y1190">
        <f t="shared" si="244"/>
        <v>31.927786943982742</v>
      </c>
      <c r="Z1190">
        <f t="shared" si="237"/>
        <v>4.812764317735263E-2</v>
      </c>
      <c r="AA1190">
        <f t="shared" si="238"/>
        <v>6.8269189417617662E-3</v>
      </c>
      <c r="AB1190">
        <f>(1/(AA1190*k))*(LN((50-dTar)/(hTar-dTar)))</f>
        <v>640.13431010064528</v>
      </c>
      <c r="AC1190">
        <f t="shared" si="239"/>
        <v>1032.6308653317092</v>
      </c>
      <c r="AD1190" s="19">
        <v>2357.0256347700001</v>
      </c>
      <c r="AE1190" s="19">
        <v>889.47357177699996</v>
      </c>
      <c r="AF1190">
        <f t="shared" si="245"/>
        <v>2.3369235877444591E-4</v>
      </c>
      <c r="AG1190" s="23">
        <f t="shared" si="240"/>
        <v>24.223039084888949</v>
      </c>
      <c r="AH1190" s="25">
        <f t="shared" si="246"/>
        <v>27.151565720248442</v>
      </c>
      <c r="AI1190" s="25">
        <f t="shared" si="241"/>
        <v>1.8293017178440403E-2</v>
      </c>
    </row>
    <row r="1191" spans="6:35" ht="15">
      <c r="F1191" s="5">
        <v>2006</v>
      </c>
      <c r="G1191" s="5">
        <v>2</v>
      </c>
      <c r="H1191" s="5">
        <v>0</v>
      </c>
      <c r="I1191" s="5">
        <v>50</v>
      </c>
      <c r="J1191" s="5">
        <v>10</v>
      </c>
      <c r="K1191" s="5">
        <v>3.6719999313399998</v>
      </c>
      <c r="L1191" s="5">
        <v>0.16647921502599999</v>
      </c>
      <c r="M1191" s="5">
        <v>0.89149999618499998</v>
      </c>
      <c r="N1191" s="8">
        <f t="shared" si="242"/>
        <v>0.89149999618499998</v>
      </c>
      <c r="O1191" s="5">
        <v>0</v>
      </c>
      <c r="P1191" s="5">
        <v>96.736587524399994</v>
      </c>
      <c r="Q1191" s="5">
        <v>28.6460399628</v>
      </c>
      <c r="R1191" s="5">
        <v>234.11000060999999</v>
      </c>
      <c r="S1191">
        <f t="shared" si="234"/>
        <v>5.2967579265234932E-2</v>
      </c>
      <c r="T1191">
        <f t="shared" si="235"/>
        <v>130.57318203725123</v>
      </c>
      <c r="U1191">
        <f t="shared" si="236"/>
        <v>392.13090709041484</v>
      </c>
      <c r="V1191" s="9">
        <v>491.60235595699999</v>
      </c>
      <c r="W1191" s="9">
        <v>114.643035889</v>
      </c>
      <c r="X1191">
        <f t="shared" si="243"/>
        <v>1.0016263417564248E-3</v>
      </c>
      <c r="Y1191">
        <f t="shared" si="244"/>
        <v>32.956239497545027</v>
      </c>
      <c r="Z1191">
        <f t="shared" si="237"/>
        <v>1.1001485339413688</v>
      </c>
      <c r="AA1191">
        <f t="shared" si="238"/>
        <v>0.15605636115275293</v>
      </c>
      <c r="AB1191">
        <f>(1/(AA1191*k))*(LN((50-dTar)/(hTar-dTar)))</f>
        <v>28.003632883763444</v>
      </c>
      <c r="AC1191">
        <f t="shared" si="239"/>
        <v>45.173981773677475</v>
      </c>
      <c r="AD1191" s="19">
        <v>1109.3260498</v>
      </c>
      <c r="AE1191" s="19">
        <v>38.911354064900003</v>
      </c>
      <c r="AF1191">
        <f t="shared" si="245"/>
        <v>8.3793402009895704E-4</v>
      </c>
      <c r="AG1191" s="23">
        <f t="shared" si="240"/>
        <v>31.708753022799829</v>
      </c>
      <c r="AH1191" s="25">
        <f t="shared" si="246"/>
        <v>32.182914855912912</v>
      </c>
      <c r="AI1191" s="25">
        <f t="shared" si="241"/>
        <v>0.41815960021278781</v>
      </c>
    </row>
    <row r="1192" spans="6:35" ht="15">
      <c r="F1192" s="5">
        <v>2006</v>
      </c>
      <c r="G1192" s="5">
        <v>2</v>
      </c>
      <c r="H1192" s="5">
        <v>0</v>
      </c>
      <c r="I1192" s="5">
        <v>50</v>
      </c>
      <c r="J1192" s="5">
        <v>11</v>
      </c>
      <c r="K1192" s="5">
        <v>5.2944998741099996</v>
      </c>
      <c r="L1192" s="5">
        <v>0.27205488085700003</v>
      </c>
      <c r="M1192" s="5">
        <v>2.0055000781999999</v>
      </c>
      <c r="N1192" s="8">
        <f t="shared" si="242"/>
        <v>2.0055000781999999</v>
      </c>
      <c r="O1192" s="5">
        <v>0</v>
      </c>
      <c r="P1192" s="5">
        <v>96.736587524399994</v>
      </c>
      <c r="Q1192" s="5">
        <v>30.833389282199999</v>
      </c>
      <c r="R1192" s="5">
        <v>228.67750549300001</v>
      </c>
      <c r="S1192">
        <f t="shared" si="234"/>
        <v>0.11915477825358255</v>
      </c>
      <c r="T1192">
        <f t="shared" si="235"/>
        <v>58.043374095777068</v>
      </c>
      <c r="U1192">
        <f t="shared" si="236"/>
        <v>174.31298356711545</v>
      </c>
      <c r="V1192" s="9">
        <v>483.88983154300001</v>
      </c>
      <c r="W1192" s="9">
        <v>50.9619865417</v>
      </c>
      <c r="X1192">
        <f t="shared" si="243"/>
        <v>1.4101094663338612E-3</v>
      </c>
      <c r="Y1192">
        <f t="shared" si="244"/>
        <v>33.581991728697481</v>
      </c>
      <c r="Z1192">
        <f t="shared" si="237"/>
        <v>2.474871542672648</v>
      </c>
      <c r="AA1192">
        <f t="shared" si="238"/>
        <v>0.35106118433511146</v>
      </c>
      <c r="AB1192">
        <f>(1/(AA1192*k))*(LN((50-dTar)/(hTar-dTar)))</f>
        <v>12.448385756957107</v>
      </c>
      <c r="AC1192">
        <f t="shared" si="239"/>
        <v>20.081078538296872</v>
      </c>
      <c r="AD1192" s="19">
        <v>713.05102539100005</v>
      </c>
      <c r="AE1192" s="19">
        <v>17.2971668243</v>
      </c>
      <c r="AF1192">
        <f t="shared" si="245"/>
        <v>1.3325706218732364E-3</v>
      </c>
      <c r="AG1192" s="23">
        <f t="shared" si="240"/>
        <v>32.683355921622415</v>
      </c>
      <c r="AH1192" s="25">
        <f t="shared" si="246"/>
        <v>33.024921790439393</v>
      </c>
      <c r="AI1192" s="25">
        <f t="shared" si="241"/>
        <v>0.94068324679252202</v>
      </c>
    </row>
    <row r="1193" spans="6:35" ht="15">
      <c r="F1193" s="5">
        <v>2006</v>
      </c>
      <c r="G1193" s="5">
        <v>2</v>
      </c>
      <c r="H1193" s="5">
        <v>0</v>
      </c>
      <c r="I1193" s="5">
        <v>50</v>
      </c>
      <c r="J1193" s="5">
        <v>12</v>
      </c>
      <c r="K1193" s="5">
        <v>6.72800016403</v>
      </c>
      <c r="L1193" s="5">
        <v>0.34522521495800002</v>
      </c>
      <c r="M1193" s="5">
        <v>2.4855000972700001</v>
      </c>
      <c r="N1193" s="8">
        <f t="shared" si="242"/>
        <v>2.4855000972700001</v>
      </c>
      <c r="O1193" s="5">
        <v>0</v>
      </c>
      <c r="P1193" s="5">
        <v>96.736587524399994</v>
      </c>
      <c r="Q1193" s="5">
        <v>30.419685363799999</v>
      </c>
      <c r="R1193" s="5">
        <v>382.73498535200002</v>
      </c>
      <c r="S1193">
        <f t="shared" si="234"/>
        <v>0.14767349857461837</v>
      </c>
      <c r="T1193">
        <f t="shared" si="235"/>
        <v>46.834032079069182</v>
      </c>
      <c r="U1193">
        <f t="shared" si="236"/>
        <v>140.64964332896179</v>
      </c>
      <c r="V1193" s="9">
        <v>475.57125854499998</v>
      </c>
      <c r="W1193" s="9">
        <v>41.120201110799997</v>
      </c>
      <c r="X1193">
        <f t="shared" si="243"/>
        <v>1.5212801929764335E-3</v>
      </c>
      <c r="Y1193">
        <f t="shared" si="244"/>
        <v>32.753280809385714</v>
      </c>
      <c r="Z1193">
        <f t="shared" si="237"/>
        <v>3.0672117777051411</v>
      </c>
      <c r="AA1193">
        <f t="shared" si="238"/>
        <v>0.43508480368437263</v>
      </c>
      <c r="AB1193">
        <f>(1/(AA1193*k))*(LN((50-dTar)/(hTar-dTar)))</f>
        <v>10.044352296128384</v>
      </c>
      <c r="AC1193">
        <f t="shared" si="239"/>
        <v>16.203018709646788</v>
      </c>
      <c r="AD1193" s="19">
        <v>630.73083496100003</v>
      </c>
      <c r="AE1193" s="19">
        <v>13.9567365646</v>
      </c>
      <c r="AF1193">
        <f t="shared" si="245"/>
        <v>1.5131097564031676E-3</v>
      </c>
      <c r="AG1193" s="23">
        <f t="shared" si="240"/>
        <v>31.950270402522627</v>
      </c>
      <c r="AH1193" s="25">
        <f t="shared" si="246"/>
        <v>32.25548965277931</v>
      </c>
      <c r="AI1193" s="25">
        <f t="shared" si="241"/>
        <v>1.1658280779034242</v>
      </c>
    </row>
    <row r="1194" spans="6:35" ht="15">
      <c r="F1194" s="5">
        <v>2006</v>
      </c>
      <c r="G1194" s="5">
        <v>2</v>
      </c>
      <c r="H1194" s="5">
        <v>0</v>
      </c>
      <c r="I1194" s="5">
        <v>50</v>
      </c>
      <c r="J1194" s="5">
        <v>13</v>
      </c>
      <c r="K1194" s="5">
        <v>7.2300000190700002</v>
      </c>
      <c r="L1194" s="5">
        <v>0.38919073343299998</v>
      </c>
      <c r="M1194" s="5">
        <v>2.7084999084499999</v>
      </c>
      <c r="N1194" s="8">
        <f t="shared" si="242"/>
        <v>2.7084999084499999</v>
      </c>
      <c r="O1194" s="5">
        <v>0</v>
      </c>
      <c r="P1194" s="5">
        <v>96.736587524399994</v>
      </c>
      <c r="Q1194" s="5">
        <v>29.757659912099999</v>
      </c>
      <c r="R1194" s="5">
        <v>347.06500244099999</v>
      </c>
      <c r="S1194">
        <f t="shared" si="234"/>
        <v>0.16092280897883057</v>
      </c>
      <c r="T1194">
        <f t="shared" si="235"/>
        <v>42.978030357286855</v>
      </c>
      <c r="U1194">
        <f t="shared" si="236"/>
        <v>129.06949012052326</v>
      </c>
      <c r="V1194" s="9">
        <v>476.445800781</v>
      </c>
      <c r="W1194" s="9">
        <v>37.734638214100002</v>
      </c>
      <c r="X1194">
        <f t="shared" si="243"/>
        <v>1.5546056901628534E-3</v>
      </c>
      <c r="Y1194">
        <f t="shared" si="244"/>
        <v>31.888237095055775</v>
      </c>
      <c r="Z1194">
        <f t="shared" si="237"/>
        <v>3.3424029346190314</v>
      </c>
      <c r="AA1194">
        <f t="shared" si="238"/>
        <v>0.47412074223672696</v>
      </c>
      <c r="AB1194">
        <f>(1/(AA1194*k))*(LN((50-dTar)/(hTar-dTar)))</f>
        <v>9.2173673446155533</v>
      </c>
      <c r="AC1194">
        <f t="shared" si="239"/>
        <v>14.868970256654588</v>
      </c>
      <c r="AD1194" s="19">
        <v>600.63122558600003</v>
      </c>
      <c r="AE1194" s="19">
        <v>12.8076324463</v>
      </c>
      <c r="AF1194">
        <f t="shared" si="245"/>
        <v>1.5915765409500939E-3</v>
      </c>
      <c r="AG1194" s="23">
        <f t="shared" si="240"/>
        <v>31.133598639897968</v>
      </c>
      <c r="AH1194" s="25">
        <f t="shared" si="246"/>
        <v>31.420432012827593</v>
      </c>
      <c r="AI1194" s="25">
        <f t="shared" si="241"/>
        <v>1.2704265213017403</v>
      </c>
    </row>
    <row r="1195" spans="6:35" ht="15">
      <c r="F1195" s="5">
        <v>2006</v>
      </c>
      <c r="G1195" s="5">
        <v>2</v>
      </c>
      <c r="H1195" s="5">
        <v>0</v>
      </c>
      <c r="I1195" s="5">
        <v>50</v>
      </c>
      <c r="J1195" s="5">
        <v>14</v>
      </c>
      <c r="K1195" s="5">
        <v>7.7199997901900002</v>
      </c>
      <c r="L1195" s="5">
        <v>0.45386797189700001</v>
      </c>
      <c r="M1195" s="5">
        <v>2.3304998874699998</v>
      </c>
      <c r="N1195" s="8">
        <f t="shared" si="242"/>
        <v>2.3304998874699998</v>
      </c>
      <c r="O1195" s="5">
        <v>0</v>
      </c>
      <c r="P1195" s="5">
        <v>96.736587524399994</v>
      </c>
      <c r="Q1195" s="5">
        <v>29.379844665499999</v>
      </c>
      <c r="R1195" s="5">
        <v>231.75250244099999</v>
      </c>
      <c r="S1195">
        <f t="shared" si="234"/>
        <v>0.13846431637176632</v>
      </c>
      <c r="T1195">
        <f t="shared" si="235"/>
        <v>49.948936669738956</v>
      </c>
      <c r="U1195">
        <f t="shared" si="236"/>
        <v>150.00417037335109</v>
      </c>
      <c r="V1195" s="9">
        <v>482.79309081999997</v>
      </c>
      <c r="W1195" s="9">
        <v>43.855083465600003</v>
      </c>
      <c r="X1195">
        <f t="shared" si="243"/>
        <v>1.4778637920836938E-3</v>
      </c>
      <c r="Y1195">
        <f t="shared" si="244"/>
        <v>31.721449931812973</v>
      </c>
      <c r="Z1195">
        <f t="shared" si="237"/>
        <v>2.8759349921731205</v>
      </c>
      <c r="AA1195">
        <f t="shared" si="238"/>
        <v>0.40795214095547466</v>
      </c>
      <c r="AB1195">
        <f>(1/(AA1195*k))*(LN((50-dTar)/(hTar-dTar)))</f>
        <v>10.712396401848197</v>
      </c>
      <c r="AC1195">
        <f t="shared" si="239"/>
        <v>17.280672183432216</v>
      </c>
      <c r="AD1195" s="19">
        <v>654.35772705099998</v>
      </c>
      <c r="AE1195" s="19">
        <v>14.884990692100001</v>
      </c>
      <c r="AF1195">
        <f t="shared" si="245"/>
        <v>1.4566146101839506E-3</v>
      </c>
      <c r="AG1195" s="23">
        <f t="shared" si="240"/>
        <v>30.922980447017299</v>
      </c>
      <c r="AH1195" s="25">
        <f t="shared" si="246"/>
        <v>31.226473721101019</v>
      </c>
      <c r="AI1195" s="25">
        <f t="shared" si="241"/>
        <v>1.0931249640052423</v>
      </c>
    </row>
    <row r="1196" spans="6:35" ht="15">
      <c r="F1196" s="5">
        <v>2006</v>
      </c>
      <c r="G1196" s="5">
        <v>2</v>
      </c>
      <c r="H1196" s="5">
        <v>0</v>
      </c>
      <c r="I1196" s="5">
        <v>50</v>
      </c>
      <c r="J1196" s="5">
        <v>15</v>
      </c>
      <c r="K1196" s="5">
        <v>7.6500000953700003</v>
      </c>
      <c r="L1196" s="5">
        <v>0.46343493461599999</v>
      </c>
      <c r="M1196" s="5">
        <v>1.9279999732999999</v>
      </c>
      <c r="N1196" s="8">
        <f t="shared" si="242"/>
        <v>1.9279999732999999</v>
      </c>
      <c r="O1196" s="5">
        <v>0</v>
      </c>
      <c r="P1196" s="5">
        <v>96.736587524399994</v>
      </c>
      <c r="Q1196" s="5">
        <v>27.2725200653</v>
      </c>
      <c r="R1196" s="5">
        <v>140.85549926799999</v>
      </c>
      <c r="S1196">
        <f t="shared" si="234"/>
        <v>0.11455018715215654</v>
      </c>
      <c r="T1196">
        <f t="shared" si="235"/>
        <v>60.376552334090626</v>
      </c>
      <c r="U1196">
        <f t="shared" si="236"/>
        <v>181.31986878442214</v>
      </c>
      <c r="V1196" s="9">
        <v>490.27267456099997</v>
      </c>
      <c r="W1196" s="9">
        <v>53.010513305700002</v>
      </c>
      <c r="X1196">
        <f t="shared" si="243"/>
        <v>1.3800659420644349E-3</v>
      </c>
      <c r="Y1196">
        <f t="shared" si="244"/>
        <v>29.751524929308257</v>
      </c>
      <c r="Z1196">
        <f t="shared" si="237"/>
        <v>2.3792331499066379</v>
      </c>
      <c r="AA1196">
        <f t="shared" si="238"/>
        <v>0.33749485297066256</v>
      </c>
      <c r="AB1196">
        <f>(1/(AA1196*k))*(LN((50-dTar)/(hTar-dTar)))</f>
        <v>12.948775391480055</v>
      </c>
      <c r="AC1196">
        <f t="shared" si="239"/>
        <v>20.888280672516501</v>
      </c>
      <c r="AD1196" s="19">
        <v>729.28228759800004</v>
      </c>
      <c r="AE1196" s="19">
        <v>17.9924640656</v>
      </c>
      <c r="AF1196">
        <f t="shared" si="245"/>
        <v>1.3018069835498685E-3</v>
      </c>
      <c r="AG1196" s="23">
        <f t="shared" si="240"/>
        <v>28.942506300451829</v>
      </c>
      <c r="AH1196" s="25">
        <f t="shared" si="246"/>
        <v>29.250009238437229</v>
      </c>
      <c r="AI1196" s="25">
        <f t="shared" si="241"/>
        <v>0.90433168984343126</v>
      </c>
    </row>
    <row r="1197" spans="6:35" ht="15">
      <c r="F1197" s="5">
        <v>2006</v>
      </c>
      <c r="G1197" s="5">
        <v>2</v>
      </c>
      <c r="H1197" s="5">
        <v>0</v>
      </c>
      <c r="I1197" s="5">
        <v>50</v>
      </c>
      <c r="J1197" s="5">
        <v>16</v>
      </c>
      <c r="K1197" s="5">
        <v>7.7649998664900002</v>
      </c>
      <c r="L1197" s="5">
        <v>0.46814340353</v>
      </c>
      <c r="M1197" s="5">
        <v>1.46650004387</v>
      </c>
      <c r="N1197" s="8">
        <f t="shared" si="242"/>
        <v>1.46650004387</v>
      </c>
      <c r="O1197" s="5">
        <v>0</v>
      </c>
      <c r="P1197" s="5">
        <v>96.736587524399994</v>
      </c>
      <c r="Q1197" s="5">
        <v>21.0882854462</v>
      </c>
      <c r="R1197" s="5">
        <v>102.305252075</v>
      </c>
      <c r="S1197">
        <f t="shared" si="234"/>
        <v>8.713063112569612E-2</v>
      </c>
      <c r="T1197">
        <f t="shared" si="235"/>
        <v>79.376739042492488</v>
      </c>
      <c r="U1197">
        <f t="shared" si="236"/>
        <v>238.38028756725686</v>
      </c>
      <c r="V1197" s="9">
        <v>495.82122802700002</v>
      </c>
      <c r="W1197" s="9">
        <v>69.692649841299996</v>
      </c>
      <c r="X1197">
        <f t="shared" si="243"/>
        <v>1.2439448412443585E-3</v>
      </c>
      <c r="Y1197">
        <f t="shared" si="244"/>
        <v>23.398677535800999</v>
      </c>
      <c r="Z1197">
        <f t="shared" si="237"/>
        <v>1.8097228044785485</v>
      </c>
      <c r="AA1197">
        <f t="shared" si="238"/>
        <v>0.25670965951323843</v>
      </c>
      <c r="AB1197">
        <f>(1/(AA1197*k))*(LN((50-dTar)/(hTar-dTar)))</f>
        <v>17.023687597826168</v>
      </c>
      <c r="AC1197">
        <f t="shared" si="239"/>
        <v>27.46171385894943</v>
      </c>
      <c r="AD1197" s="19">
        <v>851.23944091800001</v>
      </c>
      <c r="AE1197" s="19">
        <v>23.6546001434</v>
      </c>
      <c r="AF1197">
        <f t="shared" si="245"/>
        <v>1.1082103644235854E-3</v>
      </c>
      <c r="AG1197" s="23">
        <f t="shared" si="240"/>
        <v>22.686577254218918</v>
      </c>
      <c r="AH1197" s="25">
        <f t="shared" si="246"/>
        <v>22.957242132524925</v>
      </c>
      <c r="AI1197" s="25">
        <f t="shared" si="241"/>
        <v>0.68786435746597574</v>
      </c>
    </row>
    <row r="1198" spans="6:35" ht="15">
      <c r="F1198" s="5">
        <v>2006</v>
      </c>
      <c r="G1198" s="5">
        <v>2</v>
      </c>
      <c r="H1198" s="5">
        <v>0</v>
      </c>
      <c r="I1198" s="5">
        <v>50</v>
      </c>
      <c r="J1198" s="5">
        <v>17</v>
      </c>
      <c r="K1198" s="5">
        <v>6.7364997863799996</v>
      </c>
      <c r="L1198" s="5">
        <v>0.31099271774300002</v>
      </c>
      <c r="M1198" s="5">
        <v>0</v>
      </c>
      <c r="N1198" s="8">
        <f t="shared" si="242"/>
        <v>1E-4</v>
      </c>
      <c r="O1198" s="5">
        <v>0</v>
      </c>
      <c r="P1198" s="5">
        <v>96.736587524399994</v>
      </c>
      <c r="Q1198" s="5">
        <v>11.8524303436</v>
      </c>
      <c r="R1198" s="5">
        <v>106.056747437</v>
      </c>
      <c r="S1198">
        <f t="shared" si="234"/>
        <v>5.9413998308355972E-6</v>
      </c>
      <c r="T1198">
        <f t="shared" si="235"/>
        <v>1164059.9128807276</v>
      </c>
      <c r="U1198">
        <f t="shared" si="236"/>
        <v>3495847.0217512534</v>
      </c>
      <c r="V1198" s="9">
        <v>922.16613769499997</v>
      </c>
      <c r="W1198" s="9">
        <v>60723.6445313</v>
      </c>
      <c r="X1198">
        <f t="shared" si="243"/>
        <v>2.8109684182263721E-7</v>
      </c>
      <c r="Y1198">
        <f t="shared" si="244"/>
        <v>17.616928241393744</v>
      </c>
      <c r="Z1198">
        <f t="shared" si="237"/>
        <v>1.2340421072902296E-4</v>
      </c>
      <c r="AA1198">
        <f t="shared" si="238"/>
        <v>1.7504920002306861E-5</v>
      </c>
      <c r="AB1198">
        <f>(1/(AA1198*k))*(LN((50-dTar)/(hTar-dTar)))</f>
        <v>249652.38609041239</v>
      </c>
      <c r="AC1198">
        <f t="shared" si="239"/>
        <v>402726.04578894714</v>
      </c>
      <c r="AD1198" s="19">
        <v>2497.7700195299999</v>
      </c>
      <c r="AE1198" s="19">
        <v>60723.6445313</v>
      </c>
      <c r="AF1198">
        <f t="shared" si="245"/>
        <v>2.1461647183800129E-6</v>
      </c>
      <c r="AG1198" s="23">
        <f t="shared" si="240"/>
        <v>2.3903277048644056</v>
      </c>
      <c r="AH1198" s="25">
        <f t="shared" si="246"/>
        <v>8.1778636570727095</v>
      </c>
      <c r="AI1198" s="25">
        <f t="shared" si="241"/>
        <v>4.6905171284601254E-5</v>
      </c>
    </row>
    <row r="1199" spans="6:35" ht="15">
      <c r="F1199" s="5">
        <v>2006</v>
      </c>
      <c r="G1199" s="5">
        <v>2</v>
      </c>
      <c r="H1199" s="5">
        <v>0</v>
      </c>
      <c r="I1199" s="5">
        <v>50</v>
      </c>
      <c r="J1199" s="5">
        <v>18</v>
      </c>
      <c r="K1199" s="5">
        <v>5.9774999618500004</v>
      </c>
      <c r="L1199" s="5">
        <v>0.23714029788999999</v>
      </c>
      <c r="M1199" s="5">
        <v>0</v>
      </c>
      <c r="N1199" s="8">
        <f t="shared" si="242"/>
        <v>1E-4</v>
      </c>
      <c r="O1199" s="5">
        <v>0.15000000595999999</v>
      </c>
      <c r="P1199" s="5">
        <v>96.736587524399994</v>
      </c>
      <c r="Q1199" s="5">
        <v>11.2665500641</v>
      </c>
      <c r="R1199" s="5">
        <v>34.3477516174</v>
      </c>
      <c r="S1199">
        <f t="shared" si="234"/>
        <v>5.9413998308355972E-6</v>
      </c>
      <c r="T1199">
        <f t="shared" si="235"/>
        <v>1164059.9128807276</v>
      </c>
      <c r="U1199">
        <f t="shared" si="236"/>
        <v>3495847.0217512534</v>
      </c>
      <c r="V1199" s="9">
        <v>940.94592285199997</v>
      </c>
      <c r="W1199" s="9">
        <v>60723.6445313</v>
      </c>
      <c r="X1199">
        <f t="shared" si="243"/>
        <v>2.8109535793758685E-7</v>
      </c>
      <c r="Y1199">
        <f t="shared" si="244"/>
        <v>16.746058712544016</v>
      </c>
      <c r="Z1199">
        <f t="shared" si="237"/>
        <v>1.2340421072902296E-4</v>
      </c>
      <c r="AA1199">
        <f t="shared" si="238"/>
        <v>1.7504920002306861E-5</v>
      </c>
      <c r="AB1199">
        <f>(1/(AA1199*k))*(LN((50-dTar)/(hTar-dTar)))</f>
        <v>249652.38609041239</v>
      </c>
      <c r="AC1199">
        <f t="shared" si="239"/>
        <v>402726.04578894714</v>
      </c>
      <c r="AD1199" s="19">
        <v>2497.7700195299999</v>
      </c>
      <c r="AE1199" s="19">
        <v>60723.6445313</v>
      </c>
      <c r="AF1199">
        <f t="shared" si="245"/>
        <v>2.1461647183800129E-6</v>
      </c>
      <c r="AG1199" s="23">
        <f t="shared" si="240"/>
        <v>2.2721650187475082</v>
      </c>
      <c r="AH1199" s="25">
        <f t="shared" si="246"/>
        <v>7.7736017918686313</v>
      </c>
      <c r="AI1199" s="25">
        <f t="shared" si="241"/>
        <v>4.6905171284601254E-5</v>
      </c>
    </row>
    <row r="1200" spans="6:35" ht="15">
      <c r="F1200" s="5">
        <v>2006</v>
      </c>
      <c r="G1200" s="5">
        <v>2</v>
      </c>
      <c r="H1200" s="5">
        <v>0</v>
      </c>
      <c r="I1200" s="5">
        <v>50</v>
      </c>
      <c r="J1200" s="5">
        <v>19</v>
      </c>
      <c r="K1200" s="5">
        <v>5.6659998893700001</v>
      </c>
      <c r="L1200" s="5">
        <v>0.206947520375</v>
      </c>
      <c r="M1200" s="5">
        <v>0</v>
      </c>
      <c r="N1200" s="8">
        <f t="shared" si="242"/>
        <v>1E-4</v>
      </c>
      <c r="O1200" s="5">
        <v>0</v>
      </c>
      <c r="P1200" s="5">
        <v>96.736587524399994</v>
      </c>
      <c r="Q1200" s="5">
        <v>17.358150482199999</v>
      </c>
      <c r="R1200" s="5">
        <v>1.8388500213600001</v>
      </c>
      <c r="S1200">
        <f t="shared" si="234"/>
        <v>5.9413998308355972E-6</v>
      </c>
      <c r="T1200">
        <f t="shared" si="235"/>
        <v>1164059.9128807276</v>
      </c>
      <c r="U1200">
        <f t="shared" si="236"/>
        <v>3495847.0217512534</v>
      </c>
      <c r="V1200" s="9">
        <v>940.94592285199997</v>
      </c>
      <c r="W1200" s="9">
        <v>60723.6445313</v>
      </c>
      <c r="X1200">
        <f t="shared" si="243"/>
        <v>2.8109535793758685E-7</v>
      </c>
      <c r="Y1200">
        <f t="shared" si="244"/>
        <v>25.800320902343206</v>
      </c>
      <c r="Z1200">
        <f t="shared" si="237"/>
        <v>1.2340421072902296E-4</v>
      </c>
      <c r="AA1200">
        <f t="shared" si="238"/>
        <v>1.7504920002306861E-5</v>
      </c>
      <c r="AB1200">
        <f>(1/(AA1200*k))*(LN((50-dTar)/(hTar-dTar)))</f>
        <v>249652.38609041239</v>
      </c>
      <c r="AC1200">
        <f t="shared" si="239"/>
        <v>402726.04578894714</v>
      </c>
      <c r="AD1200" s="19">
        <v>2497.7700195299999</v>
      </c>
      <c r="AE1200" s="19">
        <v>60723.6445313</v>
      </c>
      <c r="AF1200">
        <f t="shared" si="245"/>
        <v>2.1461647183800129E-6</v>
      </c>
      <c r="AG1200" s="23">
        <f t="shared" si="240"/>
        <v>3.5006796305360974</v>
      </c>
      <c r="AH1200" s="25">
        <f t="shared" si="246"/>
        <v>11.976634277951369</v>
      </c>
      <c r="AI1200" s="25">
        <f t="shared" si="241"/>
        <v>4.6905171284601254E-5</v>
      </c>
    </row>
    <row r="1201" spans="6:35" ht="15">
      <c r="F1201" s="5">
        <v>2006</v>
      </c>
      <c r="G1201" s="5">
        <v>2</v>
      </c>
      <c r="H1201" s="5">
        <v>0</v>
      </c>
      <c r="I1201" s="5">
        <v>50</v>
      </c>
      <c r="J1201" s="5">
        <v>20</v>
      </c>
      <c r="K1201" s="5">
        <v>5.76749992371</v>
      </c>
      <c r="L1201" s="5">
        <v>0.22589282691500001</v>
      </c>
      <c r="M1201" s="5">
        <v>1.64100003242</v>
      </c>
      <c r="N1201" s="8">
        <f t="shared" si="242"/>
        <v>1.64100003242</v>
      </c>
      <c r="O1201" s="5">
        <v>0</v>
      </c>
      <c r="P1201" s="5">
        <v>96.736587524399994</v>
      </c>
      <c r="Q1201" s="5">
        <v>30.351299285900001</v>
      </c>
      <c r="R1201" s="5">
        <v>0</v>
      </c>
      <c r="S1201">
        <f t="shared" si="234"/>
        <v>9.7498373150213966E-2</v>
      </c>
      <c r="T1201">
        <f t="shared" si="235"/>
        <v>70.936007914885678</v>
      </c>
      <c r="U1201">
        <f t="shared" si="236"/>
        <v>213.03150229655336</v>
      </c>
      <c r="V1201" s="9">
        <v>499.93460083000002</v>
      </c>
      <c r="W1201" s="9">
        <v>62.281700134300003</v>
      </c>
      <c r="X1201">
        <f t="shared" si="243"/>
        <v>1.2899101368540383E-3</v>
      </c>
      <c r="Y1201">
        <f t="shared" si="244"/>
        <v>33.408184064202032</v>
      </c>
      <c r="Z1201">
        <f t="shared" si="237"/>
        <v>2.0250631380709114</v>
      </c>
      <c r="AA1201">
        <f t="shared" si="238"/>
        <v>0.28725574291295053</v>
      </c>
      <c r="AB1201">
        <f>(1/(AA1201*k))*(LN((50-dTar)/(hTar-dTar)))</f>
        <v>15.213429686667801</v>
      </c>
      <c r="AC1201">
        <f t="shared" si="239"/>
        <v>24.541501391382852</v>
      </c>
      <c r="AD1201" s="19">
        <v>799.19995117200006</v>
      </c>
      <c r="AE1201" s="19">
        <v>21.1392269135</v>
      </c>
      <c r="AF1201">
        <f t="shared" si="245"/>
        <v>1.1835990859906523E-3</v>
      </c>
      <c r="AG1201" s="23">
        <f t="shared" si="240"/>
        <v>32.437766565481581</v>
      </c>
      <c r="AH1201" s="25">
        <f t="shared" si="246"/>
        <v>32.806616207857296</v>
      </c>
      <c r="AI1201" s="25">
        <f t="shared" si="241"/>
        <v>0.76971387598696284</v>
      </c>
    </row>
    <row r="1202" spans="6:35" ht="15">
      <c r="F1202" s="5">
        <v>2006</v>
      </c>
      <c r="G1202" s="5">
        <v>2</v>
      </c>
      <c r="H1202" s="5">
        <v>0</v>
      </c>
      <c r="I1202" s="5">
        <v>50</v>
      </c>
      <c r="J1202" s="5">
        <v>21</v>
      </c>
      <c r="K1202" s="5">
        <v>6.4349999427800002</v>
      </c>
      <c r="L1202" s="5">
        <v>0.27077609300599997</v>
      </c>
      <c r="M1202" s="5">
        <v>1.0095000267000001</v>
      </c>
      <c r="N1202" s="8">
        <f t="shared" si="242"/>
        <v>1.0095000267000001</v>
      </c>
      <c r="O1202" s="5">
        <v>0</v>
      </c>
      <c r="P1202" s="5">
        <v>96.736587524399994</v>
      </c>
      <c r="Q1202" s="5">
        <v>33.191459655800003</v>
      </c>
      <c r="R1202" s="5">
        <v>0</v>
      </c>
      <c r="S1202">
        <f t="shared" si="234"/>
        <v>5.9978432878639104E-2</v>
      </c>
      <c r="T1202">
        <f t="shared" si="235"/>
        <v>115.3105380973565</v>
      </c>
      <c r="U1202">
        <f t="shared" si="236"/>
        <v>346.29489146018005</v>
      </c>
      <c r="V1202" s="9">
        <v>505.15447998000002</v>
      </c>
      <c r="W1202" s="9">
        <v>101.242462158</v>
      </c>
      <c r="X1202">
        <f t="shared" si="243"/>
        <v>1.0496573653026328E-3</v>
      </c>
      <c r="Y1202">
        <f t="shared" si="244"/>
        <v>37.76204786180709</v>
      </c>
      <c r="Z1202">
        <f t="shared" si="237"/>
        <v>1.2457655402584109</v>
      </c>
      <c r="AA1202">
        <f t="shared" si="238"/>
        <v>0.17671217209710138</v>
      </c>
      <c r="AB1202">
        <f>(1/(AA1202*k))*(LN((50-dTar)/(hTar-dTar)))</f>
        <v>24.730300097813007</v>
      </c>
      <c r="AC1202">
        <f t="shared" si="239"/>
        <v>39.893614179034394</v>
      </c>
      <c r="AD1202" s="19">
        <v>1041.2525634799999</v>
      </c>
      <c r="AE1202" s="19">
        <v>34.363021850599999</v>
      </c>
      <c r="AF1202">
        <f t="shared" si="245"/>
        <v>8.9645159398021022E-4</v>
      </c>
      <c r="AG1202" s="23">
        <f t="shared" si="240"/>
        <v>36.411575298540569</v>
      </c>
      <c r="AH1202" s="25">
        <f t="shared" si="246"/>
        <v>36.924881501959064</v>
      </c>
      <c r="AI1202" s="25">
        <f t="shared" si="241"/>
        <v>0.47350771664173036</v>
      </c>
    </row>
    <row r="1203" spans="6:35" ht="15">
      <c r="F1203" s="5">
        <v>2006</v>
      </c>
      <c r="G1203" s="5">
        <v>2</v>
      </c>
      <c r="H1203" s="5">
        <v>0</v>
      </c>
      <c r="I1203" s="5">
        <v>50</v>
      </c>
      <c r="J1203" s="5">
        <v>22</v>
      </c>
      <c r="K1203" s="5">
        <v>5.5135002136200004</v>
      </c>
      <c r="L1203" s="5">
        <v>0.17538523674000001</v>
      </c>
      <c r="M1203" s="5">
        <v>2.4000000208599999E-2</v>
      </c>
      <c r="N1203" s="8">
        <f t="shared" si="242"/>
        <v>2.4000000208599999E-2</v>
      </c>
      <c r="O1203" s="5">
        <v>0</v>
      </c>
      <c r="P1203" s="5">
        <v>96.736587524399994</v>
      </c>
      <c r="Q1203" s="5">
        <v>33.056629180900003</v>
      </c>
      <c r="R1203" s="5">
        <v>0</v>
      </c>
      <c r="S1203">
        <f t="shared" si="234"/>
        <v>1.4259359717943032E-3</v>
      </c>
      <c r="T1203">
        <f t="shared" si="235"/>
        <v>4850.2495948462793</v>
      </c>
      <c r="U1203">
        <f t="shared" si="236"/>
        <v>14566.029130693822</v>
      </c>
      <c r="V1203" s="9">
        <v>756.03912353500004</v>
      </c>
      <c r="W1203" s="9">
        <v>4258.5112304699996</v>
      </c>
      <c r="X1203">
        <f t="shared" si="243"/>
        <v>5.1071011497971581E-5</v>
      </c>
      <c r="Y1203">
        <f t="shared" si="244"/>
        <v>43.941171719359673</v>
      </c>
      <c r="Z1203">
        <f t="shared" si="237"/>
        <v>2.961701083238669E-2</v>
      </c>
      <c r="AA1203">
        <f t="shared" si="238"/>
        <v>4.2011808370689087E-3</v>
      </c>
      <c r="AB1203">
        <f>(1/(AA1203*k))*(LN((50-dTar)/(hTar-dTar)))</f>
        <v>1040.2182663354881</v>
      </c>
      <c r="AC1203">
        <f t="shared" si="239"/>
        <v>1678.0251762024448</v>
      </c>
      <c r="AD1203" s="19">
        <v>2409.8747558599998</v>
      </c>
      <c r="AE1203" s="19">
        <v>1445.3946533200001</v>
      </c>
      <c r="AF1203">
        <f t="shared" si="245"/>
        <v>1.8072415711278871E-4</v>
      </c>
      <c r="AG1203" s="23">
        <f t="shared" si="240"/>
        <v>30.615585799588136</v>
      </c>
      <c r="AH1203" s="25">
        <f t="shared" si="246"/>
        <v>35.680557945530921</v>
      </c>
      <c r="AI1203" s="25">
        <f t="shared" si="241"/>
        <v>1.1257241206148487E-2</v>
      </c>
    </row>
    <row r="1204" spans="6:35" ht="15">
      <c r="F1204" s="5">
        <v>2006</v>
      </c>
      <c r="G1204" s="5">
        <v>2</v>
      </c>
      <c r="H1204" s="5">
        <v>0</v>
      </c>
      <c r="I1204" s="5">
        <v>50</v>
      </c>
      <c r="J1204" s="5">
        <v>23</v>
      </c>
      <c r="K1204" s="5">
        <v>5.5665001869199999</v>
      </c>
      <c r="L1204" s="5">
        <v>0.176486089826</v>
      </c>
      <c r="M1204" s="5">
        <v>1.55499994755</v>
      </c>
      <c r="N1204" s="8">
        <f t="shared" si="242"/>
        <v>1.55499994755</v>
      </c>
      <c r="O1204" s="5">
        <v>0</v>
      </c>
      <c r="P1204" s="5">
        <v>96.736587524399994</v>
      </c>
      <c r="Q1204" s="5">
        <v>38.449344635000003</v>
      </c>
      <c r="R1204" s="5">
        <v>0</v>
      </c>
      <c r="S1204">
        <f t="shared" si="234"/>
        <v>9.2388764253229311E-2</v>
      </c>
      <c r="T1204">
        <f t="shared" si="235"/>
        <v>74.859160909604981</v>
      </c>
      <c r="U1204">
        <f t="shared" si="236"/>
        <v>224.8133208788322</v>
      </c>
      <c r="V1204" s="9">
        <v>500.40084838899998</v>
      </c>
      <c r="W1204" s="9">
        <v>65.726219177199994</v>
      </c>
      <c r="X1204">
        <f t="shared" si="243"/>
        <v>1.2643177850178741E-3</v>
      </c>
      <c r="Y1204">
        <f t="shared" si="244"/>
        <v>42.468840700839721</v>
      </c>
      <c r="Z1204">
        <f t="shared" si="237"/>
        <v>1.9189354121107982</v>
      </c>
      <c r="AA1204">
        <f t="shared" si="238"/>
        <v>0.27220149685454109</v>
      </c>
      <c r="AB1204">
        <f>(1/(AA1204*k))*(LN((50-dTar)/(hTar-dTar)))</f>
        <v>16.054816367277404</v>
      </c>
      <c r="AC1204">
        <f t="shared" si="239"/>
        <v>25.89878195323848</v>
      </c>
      <c r="AD1204" s="19">
        <v>823.78997802699996</v>
      </c>
      <c r="AE1204" s="19">
        <v>22.308341980000002</v>
      </c>
      <c r="AF1204">
        <f t="shared" si="245"/>
        <v>1.1467928021228657E-3</v>
      </c>
      <c r="AG1204" s="23">
        <f t="shared" si="240"/>
        <v>41.207493337820594</v>
      </c>
      <c r="AH1204" s="25">
        <f t="shared" si="246"/>
        <v>41.686923608167746</v>
      </c>
      <c r="AI1204" s="25">
        <f t="shared" si="241"/>
        <v>0.72937538887378706</v>
      </c>
    </row>
    <row r="1205" spans="6:35" ht="15">
      <c r="F1205" s="5">
        <v>2006</v>
      </c>
      <c r="G1205" s="5">
        <v>2</v>
      </c>
      <c r="H1205" s="5">
        <v>0</v>
      </c>
      <c r="I1205" s="5">
        <v>50</v>
      </c>
      <c r="J1205" s="5">
        <v>24</v>
      </c>
      <c r="K1205" s="5">
        <v>6.7395000457799998</v>
      </c>
      <c r="L1205" s="5">
        <v>0.28596374392500001</v>
      </c>
      <c r="M1205" s="5">
        <v>1.5444999933200001</v>
      </c>
      <c r="N1205" s="8">
        <f t="shared" si="242"/>
        <v>1.5444999933200001</v>
      </c>
      <c r="O1205" s="5">
        <v>0</v>
      </c>
      <c r="P1205" s="5">
        <v>96.736587524399994</v>
      </c>
      <c r="Q1205" s="5">
        <v>31.8659553528</v>
      </c>
      <c r="R1205" s="5">
        <v>0</v>
      </c>
      <c r="S1205">
        <f t="shared" si="234"/>
        <v>9.1764919990370286E-2</v>
      </c>
      <c r="T1205">
        <f t="shared" si="235"/>
        <v>75.368074970237288</v>
      </c>
      <c r="U1205">
        <f t="shared" si="236"/>
        <v>226.34166635615907</v>
      </c>
      <c r="V1205" s="9">
        <v>500.46127319300001</v>
      </c>
      <c r="W1205" s="9">
        <v>66.173049926800005</v>
      </c>
      <c r="X1205">
        <f t="shared" si="243"/>
        <v>1.2610722307756803E-3</v>
      </c>
      <c r="Y1205">
        <f t="shared" si="244"/>
        <v>35.212735207760637</v>
      </c>
      <c r="Z1205">
        <f t="shared" si="237"/>
        <v>1.9059780264663584</v>
      </c>
      <c r="AA1205">
        <f t="shared" si="238"/>
        <v>0.2703634882663008</v>
      </c>
      <c r="AB1205">
        <f>(1/(AA1205*k))*(LN((50-dTar)/(hTar-dTar)))</f>
        <v>16.16396161671512</v>
      </c>
      <c r="AC1205">
        <f t="shared" si="239"/>
        <v>26.074849305972617</v>
      </c>
      <c r="AD1205" s="19">
        <v>826.92785644499997</v>
      </c>
      <c r="AE1205" s="19">
        <v>22.460000991800001</v>
      </c>
      <c r="AF1205">
        <f t="shared" si="245"/>
        <v>1.1422531106100202E-3</v>
      </c>
      <c r="AG1205" s="23">
        <f t="shared" si="240"/>
        <v>34.163956365301907</v>
      </c>
      <c r="AH1205" s="25">
        <f t="shared" si="246"/>
        <v>34.562590665984018</v>
      </c>
      <c r="AI1205" s="25">
        <f t="shared" si="241"/>
        <v>0.72445036735740098</v>
      </c>
    </row>
    <row r="1206" spans="6:35" ht="15">
      <c r="F1206" s="5">
        <v>2006</v>
      </c>
      <c r="G1206" s="5">
        <v>2</v>
      </c>
      <c r="H1206" s="5">
        <v>0</v>
      </c>
      <c r="I1206" s="5">
        <v>51</v>
      </c>
      <c r="J1206" s="5">
        <v>1</v>
      </c>
      <c r="K1206" s="5">
        <v>6.3480000495900004</v>
      </c>
      <c r="L1206" s="5">
        <v>0.26340818405200001</v>
      </c>
      <c r="M1206" s="5">
        <v>0.101000003517</v>
      </c>
      <c r="N1206" s="8">
        <f t="shared" si="242"/>
        <v>0.101000003517</v>
      </c>
      <c r="O1206" s="5">
        <v>0</v>
      </c>
      <c r="P1206" s="5">
        <v>96.736587524399994</v>
      </c>
      <c r="Q1206" s="5">
        <v>29.4225254059</v>
      </c>
      <c r="R1206" s="5">
        <v>0</v>
      </c>
      <c r="S1206">
        <f t="shared" si="234"/>
        <v>6.0008140381029845E-3</v>
      </c>
      <c r="T1206">
        <f t="shared" si="235"/>
        <v>1152.5345270753348</v>
      </c>
      <c r="U1206">
        <f t="shared" si="236"/>
        <v>3461.2345544748855</v>
      </c>
      <c r="V1206" s="9">
        <v>599.53948974599996</v>
      </c>
      <c r="W1206" s="9">
        <v>1011.92340088</v>
      </c>
      <c r="X1206">
        <f t="shared" si="243"/>
        <v>1.9713377563366821E-4</v>
      </c>
      <c r="Y1206">
        <f t="shared" si="244"/>
        <v>38.072797630078504</v>
      </c>
      <c r="Z1206">
        <f t="shared" si="237"/>
        <v>0.12463825717643927</v>
      </c>
      <c r="AA1206">
        <f t="shared" si="238"/>
        <v>1.7679969817977963E-2</v>
      </c>
      <c r="AB1206">
        <f>(1/(AA1206*k))*(LN((50-dTar)/(hTar-dTar)))</f>
        <v>247.18057168026903</v>
      </c>
      <c r="AC1206">
        <f t="shared" si="239"/>
        <v>398.73864531218715</v>
      </c>
      <c r="AD1206" s="19">
        <v>2162.8388671900002</v>
      </c>
      <c r="AE1206" s="19">
        <v>343.46008300800003</v>
      </c>
      <c r="AF1206">
        <f t="shared" si="245"/>
        <v>3.4422962427251426E-4</v>
      </c>
      <c r="AG1206" s="23">
        <f t="shared" si="240"/>
        <v>32.84701474392056</v>
      </c>
      <c r="AH1206" s="25">
        <f t="shared" si="246"/>
        <v>34.833302245160006</v>
      </c>
      <c r="AI1206" s="25">
        <f t="shared" si="241"/>
        <v>4.7374224647102135E-2</v>
      </c>
    </row>
    <row r="1207" spans="6:35" ht="15">
      <c r="F1207" s="5">
        <v>2006</v>
      </c>
      <c r="G1207" s="5">
        <v>2</v>
      </c>
      <c r="H1207" s="5">
        <v>0</v>
      </c>
      <c r="I1207" s="5">
        <v>51</v>
      </c>
      <c r="J1207" s="5">
        <v>2</v>
      </c>
      <c r="K1207" s="5">
        <v>5.9660000801099997</v>
      </c>
      <c r="L1207" s="5">
        <v>0.22808915376700001</v>
      </c>
      <c r="M1207" s="5">
        <v>0.79350000619899996</v>
      </c>
      <c r="N1207" s="8">
        <f t="shared" si="242"/>
        <v>0.79350000619899996</v>
      </c>
      <c r="O1207" s="5">
        <v>0</v>
      </c>
      <c r="P1207" s="5">
        <v>96.736587524399994</v>
      </c>
      <c r="Q1207" s="5">
        <v>23.7305641174</v>
      </c>
      <c r="R1207" s="5">
        <v>0</v>
      </c>
      <c r="S1207">
        <f t="shared" si="234"/>
        <v>4.7145008025987832E-2</v>
      </c>
      <c r="T1207">
        <f t="shared" si="235"/>
        <v>146.69942076708639</v>
      </c>
      <c r="U1207">
        <f t="shared" si="236"/>
        <v>440.56042778083338</v>
      </c>
      <c r="V1207" s="9">
        <v>507.71310424799998</v>
      </c>
      <c r="W1207" s="9">
        <v>128.80184936500001</v>
      </c>
      <c r="X1207">
        <f t="shared" si="243"/>
        <v>9.2844012338849408E-4</v>
      </c>
      <c r="Y1207">
        <f t="shared" si="244"/>
        <v>27.472341804942182</v>
      </c>
      <c r="Z1207">
        <f t="shared" si="237"/>
        <v>0.97921241978462403</v>
      </c>
      <c r="AA1207">
        <f t="shared" si="238"/>
        <v>0.13890154130343491</v>
      </c>
      <c r="AB1207">
        <f>(1/(AA1207*k))*(LN((50-dTar)/(hTar-dTar)))</f>
        <v>31.462178215510022</v>
      </c>
      <c r="AC1207">
        <f t="shared" si="239"/>
        <v>50.75312446663655</v>
      </c>
      <c r="AD1207" s="19">
        <v>1174.6727294899999</v>
      </c>
      <c r="AE1207" s="19">
        <v>43.717044830299997</v>
      </c>
      <c r="AF1207">
        <f t="shared" si="245"/>
        <v>7.8793333749557532E-4</v>
      </c>
      <c r="AG1207" s="23">
        <f t="shared" si="240"/>
        <v>26.373720692734164</v>
      </c>
      <c r="AH1207" s="25">
        <f t="shared" si="246"/>
        <v>26.791299729466957</v>
      </c>
      <c r="AI1207" s="25">
        <f t="shared" si="241"/>
        <v>0.3721925370509625</v>
      </c>
    </row>
    <row r="1208" spans="6:35" ht="15">
      <c r="F1208" s="5">
        <v>2006</v>
      </c>
      <c r="G1208" s="5">
        <v>2</v>
      </c>
      <c r="H1208" s="5">
        <v>0</v>
      </c>
      <c r="I1208" s="5">
        <v>51</v>
      </c>
      <c r="J1208" s="5">
        <v>3</v>
      </c>
      <c r="K1208" s="5">
        <v>5.2109999656700001</v>
      </c>
      <c r="L1208" s="5">
        <v>0.19386181235300001</v>
      </c>
      <c r="M1208" s="5">
        <v>0</v>
      </c>
      <c r="N1208" s="8">
        <f t="shared" si="242"/>
        <v>1E-4</v>
      </c>
      <c r="O1208" s="5">
        <v>0</v>
      </c>
      <c r="P1208" s="5">
        <v>96.736587524399994</v>
      </c>
      <c r="Q1208" s="5">
        <v>20.4762153625</v>
      </c>
      <c r="R1208" s="5">
        <v>0</v>
      </c>
      <c r="S1208">
        <f t="shared" si="234"/>
        <v>5.9413998308355972E-6</v>
      </c>
      <c r="T1208">
        <f t="shared" si="235"/>
        <v>1164059.9128807276</v>
      </c>
      <c r="U1208">
        <f t="shared" si="236"/>
        <v>3495847.0217512534</v>
      </c>
      <c r="V1208" s="9">
        <v>937.171875</v>
      </c>
      <c r="W1208" s="9">
        <v>60723.6445313</v>
      </c>
      <c r="X1208">
        <f t="shared" si="243"/>
        <v>2.8109565614278558E-7</v>
      </c>
      <c r="Y1208">
        <f t="shared" si="244"/>
        <v>30.434878435665443</v>
      </c>
      <c r="Z1208">
        <f t="shared" si="237"/>
        <v>1.2340421072902296E-4</v>
      </c>
      <c r="AA1208">
        <f t="shared" si="238"/>
        <v>1.7504920002306861E-5</v>
      </c>
      <c r="AB1208">
        <f>(1/(AA1208*k))*(LN((50-dTar)/(hTar-dTar)))</f>
        <v>249652.38609041239</v>
      </c>
      <c r="AC1208">
        <f t="shared" si="239"/>
        <v>402726.04578894714</v>
      </c>
      <c r="AD1208" s="19">
        <v>2497.7700195299999</v>
      </c>
      <c r="AE1208" s="19">
        <v>60723.6445313</v>
      </c>
      <c r="AF1208">
        <f t="shared" si="245"/>
        <v>2.1461647183800129E-6</v>
      </c>
      <c r="AG1208" s="23">
        <f t="shared" si="240"/>
        <v>4.129512939038678</v>
      </c>
      <c r="AH1208" s="25">
        <f t="shared" si="246"/>
        <v>14.128018395490921</v>
      </c>
      <c r="AI1208" s="25">
        <f t="shared" si="241"/>
        <v>4.6905171284601254E-5</v>
      </c>
    </row>
    <row r="1209" spans="6:35" ht="15">
      <c r="F1209" s="5">
        <v>2006</v>
      </c>
      <c r="G1209" s="5">
        <v>2</v>
      </c>
      <c r="H1209" s="5">
        <v>0</v>
      </c>
      <c r="I1209" s="5">
        <v>51</v>
      </c>
      <c r="J1209" s="5">
        <v>4</v>
      </c>
      <c r="K1209" s="5">
        <v>3.9914999008200001</v>
      </c>
      <c r="L1209" s="5">
        <v>0.14019903540600001</v>
      </c>
      <c r="M1209" s="5">
        <v>0</v>
      </c>
      <c r="N1209" s="8">
        <f t="shared" si="242"/>
        <v>1E-4</v>
      </c>
      <c r="O1209" s="5">
        <v>0</v>
      </c>
      <c r="P1209" s="5">
        <v>96.736587524399994</v>
      </c>
      <c r="Q1209" s="5">
        <v>18.9174251556</v>
      </c>
      <c r="R1209" s="5">
        <v>0</v>
      </c>
      <c r="S1209">
        <f t="shared" si="234"/>
        <v>5.9413998308355972E-6</v>
      </c>
      <c r="T1209">
        <f t="shared" si="235"/>
        <v>1164059.9128807276</v>
      </c>
      <c r="U1209">
        <f t="shared" si="236"/>
        <v>3495847.0217512534</v>
      </c>
      <c r="V1209" s="9">
        <v>937.171875</v>
      </c>
      <c r="W1209" s="9">
        <v>60723.6445313</v>
      </c>
      <c r="X1209">
        <f t="shared" si="243"/>
        <v>2.8109565614278558E-7</v>
      </c>
      <c r="Y1209">
        <f t="shared" si="244"/>
        <v>28.117966368966268</v>
      </c>
      <c r="Z1209">
        <f t="shared" si="237"/>
        <v>1.2340421072902296E-4</v>
      </c>
      <c r="AA1209">
        <f t="shared" si="238"/>
        <v>1.7504920002306861E-5</v>
      </c>
      <c r="AB1209">
        <f>(1/(AA1209*k))*(LN((50-dTar)/(hTar-dTar)))</f>
        <v>249652.38609041239</v>
      </c>
      <c r="AC1209">
        <f t="shared" si="239"/>
        <v>402726.04578894714</v>
      </c>
      <c r="AD1209" s="19">
        <v>2497.7700195299999</v>
      </c>
      <c r="AE1209" s="19">
        <v>60723.6445313</v>
      </c>
      <c r="AF1209">
        <f t="shared" si="245"/>
        <v>2.1461647183800129E-6</v>
      </c>
      <c r="AG1209" s="23">
        <f t="shared" si="240"/>
        <v>3.8151460399471069</v>
      </c>
      <c r="AH1209" s="25">
        <f t="shared" si="246"/>
        <v>13.052496560624583</v>
      </c>
      <c r="AI1209" s="25">
        <f t="shared" si="241"/>
        <v>4.6905171284601254E-5</v>
      </c>
    </row>
    <row r="1210" spans="6:35" ht="15">
      <c r="F1210" s="5">
        <v>2006</v>
      </c>
      <c r="G1210" s="5">
        <v>2</v>
      </c>
      <c r="H1210" s="5">
        <v>0</v>
      </c>
      <c r="I1210" s="5">
        <v>51</v>
      </c>
      <c r="J1210" s="5">
        <v>5</v>
      </c>
      <c r="K1210" s="5">
        <v>3.8125</v>
      </c>
      <c r="L1210" s="5">
        <v>0.119983382523</v>
      </c>
      <c r="M1210" s="5">
        <v>0.23499999940399999</v>
      </c>
      <c r="N1210" s="8">
        <f t="shared" si="242"/>
        <v>0.23499999940399999</v>
      </c>
      <c r="O1210" s="5">
        <v>0</v>
      </c>
      <c r="P1210" s="5">
        <v>96.736587524399994</v>
      </c>
      <c r="Q1210" s="5">
        <v>19.735134124799998</v>
      </c>
      <c r="R1210" s="5">
        <v>0</v>
      </c>
      <c r="S1210">
        <f t="shared" si="234"/>
        <v>1.3962289567052907E-2</v>
      </c>
      <c r="T1210">
        <f t="shared" si="235"/>
        <v>495.34464503531137</v>
      </c>
      <c r="U1210">
        <f t="shared" si="236"/>
        <v>1487.5944811137517</v>
      </c>
      <c r="V1210" s="9">
        <v>544.38714599599996</v>
      </c>
      <c r="W1210" s="9">
        <v>434.91177368199999</v>
      </c>
      <c r="X1210">
        <f t="shared" si="243"/>
        <v>4.0536814427370434E-4</v>
      </c>
      <c r="Y1210">
        <f t="shared" si="244"/>
        <v>24.69351670561657</v>
      </c>
      <c r="Z1210">
        <f t="shared" si="237"/>
        <v>0.28999989447771479</v>
      </c>
      <c r="AA1210">
        <f t="shared" si="238"/>
        <v>4.1136561901091787E-2</v>
      </c>
      <c r="AB1210">
        <f>(1/(AA1210*k))*(LN((50-dTar)/(hTar-dTar)))</f>
        <v>106.23505818024402</v>
      </c>
      <c r="AC1210">
        <f t="shared" si="239"/>
        <v>171.37278587673578</v>
      </c>
      <c r="AD1210" s="19">
        <v>1842.5617675799999</v>
      </c>
      <c r="AE1210" s="19">
        <v>147.614776611</v>
      </c>
      <c r="AF1210">
        <f t="shared" si="245"/>
        <v>4.6263112578081358E-4</v>
      </c>
      <c r="AG1210" s="23">
        <f t="shared" si="240"/>
        <v>22.735755810655817</v>
      </c>
      <c r="AH1210" s="25">
        <f t="shared" si="246"/>
        <v>23.479888523550606</v>
      </c>
      <c r="AI1210" s="25">
        <f t="shared" si="241"/>
        <v>0.11022715223925809</v>
      </c>
    </row>
    <row r="1211" spans="6:35" ht="15">
      <c r="F1211" s="5">
        <v>2006</v>
      </c>
      <c r="G1211" s="5">
        <v>2</v>
      </c>
      <c r="H1211" s="5">
        <v>0</v>
      </c>
      <c r="I1211" s="5">
        <v>51</v>
      </c>
      <c r="J1211" s="5">
        <v>6</v>
      </c>
      <c r="K1211" s="5">
        <v>3.9175000190699998</v>
      </c>
      <c r="L1211" s="5">
        <v>0.11238488554999999</v>
      </c>
      <c r="M1211" s="5">
        <v>0.64149999618499998</v>
      </c>
      <c r="N1211" s="8">
        <f t="shared" si="242"/>
        <v>0.64149999618499998</v>
      </c>
      <c r="O1211" s="5">
        <v>0.69999998807899999</v>
      </c>
      <c r="P1211" s="5">
        <v>96.736587524399994</v>
      </c>
      <c r="Q1211" s="5">
        <v>17.398889541599999</v>
      </c>
      <c r="R1211" s="5">
        <v>0</v>
      </c>
      <c r="S1211">
        <f t="shared" si="234"/>
        <v>3.8114079688145945E-2</v>
      </c>
      <c r="T1211">
        <f t="shared" si="235"/>
        <v>181.45906777917241</v>
      </c>
      <c r="U1211">
        <f t="shared" si="236"/>
        <v>544.9488764678182</v>
      </c>
      <c r="V1211" s="9">
        <v>511.65612793000003</v>
      </c>
      <c r="W1211" s="9">
        <v>159.320755005</v>
      </c>
      <c r="X1211">
        <f t="shared" si="243"/>
        <v>8.2241863227828442E-4</v>
      </c>
      <c r="Y1211">
        <f t="shared" si="244"/>
        <v>20.450883677492545</v>
      </c>
      <c r="Z1211">
        <f t="shared" si="237"/>
        <v>0.79163800711881149</v>
      </c>
      <c r="AA1211">
        <f t="shared" si="238"/>
        <v>0.11229406114698579</v>
      </c>
      <c r="AB1211">
        <f>(1/(AA1211*k))*(LN((50-dTar)/(hTar-dTar)))</f>
        <v>38.916973901028065</v>
      </c>
      <c r="AC1211">
        <f t="shared" si="239"/>
        <v>62.778807199370036</v>
      </c>
      <c r="AD1211" s="19">
        <v>1296.56188965</v>
      </c>
      <c r="AE1211" s="19">
        <v>54.075557708700003</v>
      </c>
      <c r="AF1211">
        <f t="shared" si="245"/>
        <v>7.0750565997464631E-4</v>
      </c>
      <c r="AG1211" s="23">
        <f t="shared" si="240"/>
        <v>19.542529836714426</v>
      </c>
      <c r="AH1211" s="25">
        <f t="shared" si="246"/>
        <v>19.887789469566666</v>
      </c>
      <c r="AI1211" s="25">
        <f t="shared" si="241"/>
        <v>0.30089667200128473</v>
      </c>
    </row>
    <row r="1212" spans="6:35" ht="15">
      <c r="F1212" s="5">
        <v>2006</v>
      </c>
      <c r="G1212" s="5">
        <v>2</v>
      </c>
      <c r="H1212" s="5">
        <v>0</v>
      </c>
      <c r="I1212" s="5">
        <v>51</v>
      </c>
      <c r="J1212" s="5">
        <v>7</v>
      </c>
      <c r="K1212" s="5">
        <v>3.9900000095400001</v>
      </c>
      <c r="L1212" s="5">
        <v>0.10849040746700001</v>
      </c>
      <c r="M1212" s="5">
        <v>0</v>
      </c>
      <c r="N1212" s="8">
        <f t="shared" si="242"/>
        <v>1E-4</v>
      </c>
      <c r="O1212" s="5">
        <v>0</v>
      </c>
      <c r="P1212" s="5">
        <v>96.736587524399994</v>
      </c>
      <c r="Q1212" s="5">
        <v>20.712409973100002</v>
      </c>
      <c r="R1212" s="5">
        <v>0</v>
      </c>
      <c r="S1212">
        <f t="shared" si="234"/>
        <v>5.9413998308355972E-6</v>
      </c>
      <c r="T1212">
        <f t="shared" si="235"/>
        <v>1164059.9128807276</v>
      </c>
      <c r="U1212">
        <f t="shared" si="236"/>
        <v>3495847.0217512534</v>
      </c>
      <c r="V1212" s="9">
        <v>937.171875</v>
      </c>
      <c r="W1212" s="9">
        <v>60723.6445313</v>
      </c>
      <c r="X1212">
        <f t="shared" si="243"/>
        <v>2.8109565614278558E-7</v>
      </c>
      <c r="Y1212">
        <f t="shared" si="244"/>
        <v>30.785946937998908</v>
      </c>
      <c r="Z1212">
        <f t="shared" si="237"/>
        <v>1.2340421072902296E-4</v>
      </c>
      <c r="AA1212">
        <f t="shared" si="238"/>
        <v>1.7504920002306861E-5</v>
      </c>
      <c r="AB1212">
        <f>(1/(AA1212*k))*(LN((50-dTar)/(hTar-dTar)))</f>
        <v>249652.38609041239</v>
      </c>
      <c r="AC1212">
        <f t="shared" si="239"/>
        <v>402726.04578894714</v>
      </c>
      <c r="AD1212" s="19">
        <v>2497.7700195299999</v>
      </c>
      <c r="AE1212" s="19">
        <v>60723.6445313</v>
      </c>
      <c r="AF1212">
        <f t="shared" si="245"/>
        <v>2.1461647183800129E-6</v>
      </c>
      <c r="AG1212" s="23">
        <f t="shared" si="240"/>
        <v>4.1771471665234206</v>
      </c>
      <c r="AH1212" s="25">
        <f t="shared" si="246"/>
        <v>14.290986099453631</v>
      </c>
      <c r="AI1212" s="25">
        <f t="shared" si="241"/>
        <v>4.6905171284601254E-5</v>
      </c>
    </row>
    <row r="1213" spans="6:35" ht="15">
      <c r="F1213" s="5">
        <v>2006</v>
      </c>
      <c r="G1213" s="5">
        <v>2</v>
      </c>
      <c r="H1213" s="5">
        <v>0</v>
      </c>
      <c r="I1213" s="5">
        <v>51</v>
      </c>
      <c r="J1213" s="5">
        <v>8</v>
      </c>
      <c r="K1213" s="5">
        <v>4.0209999084500003</v>
      </c>
      <c r="L1213" s="5">
        <v>9.8139688372599995E-2</v>
      </c>
      <c r="M1213" s="5">
        <v>1.8999999389099999E-2</v>
      </c>
      <c r="N1213" s="8">
        <f t="shared" si="242"/>
        <v>1.8999999389099999E-2</v>
      </c>
      <c r="O1213" s="5">
        <v>0</v>
      </c>
      <c r="P1213" s="5">
        <v>96.736587524399994</v>
      </c>
      <c r="Q1213" s="5">
        <v>26.057109832799998</v>
      </c>
      <c r="R1213" s="5">
        <v>0</v>
      </c>
      <c r="S1213">
        <f t="shared" si="234"/>
        <v>1.1288659315627518E-3</v>
      </c>
      <c r="T1213">
        <f t="shared" si="235"/>
        <v>6126.6313174122015</v>
      </c>
      <c r="U1213">
        <f t="shared" si="236"/>
        <v>18399.19544290494</v>
      </c>
      <c r="V1213" s="9">
        <v>780.69372558600003</v>
      </c>
      <c r="W1213" s="9">
        <v>5379.171875</v>
      </c>
      <c r="X1213">
        <f t="shared" si="243"/>
        <v>4.0718169079393084E-5</v>
      </c>
      <c r="Y1213">
        <f t="shared" si="244"/>
        <v>34.718057277889962</v>
      </c>
      <c r="Z1213">
        <f t="shared" si="237"/>
        <v>2.3446799284638036E-2</v>
      </c>
      <c r="AA1213">
        <f t="shared" si="238"/>
        <v>3.3259346935007464E-3</v>
      </c>
      <c r="AB1213">
        <f>(1/(AA1213*k))*(LN((50-dTar)/(hTar-dTar)))</f>
        <v>1313.9599690389155</v>
      </c>
      <c r="AC1213">
        <f t="shared" si="239"/>
        <v>2119.6108354613152</v>
      </c>
      <c r="AD1213" s="19">
        <v>2428.0673828099998</v>
      </c>
      <c r="AE1213" s="19">
        <v>1825.7618408200001</v>
      </c>
      <c r="AF1213">
        <f t="shared" si="245"/>
        <v>1.5690113827517092E-4</v>
      </c>
      <c r="AG1213" s="23">
        <f t="shared" si="240"/>
        <v>23.17189543905501</v>
      </c>
      <c r="AH1213" s="25">
        <f t="shared" si="246"/>
        <v>27.560519583489562</v>
      </c>
      <c r="AI1213" s="25">
        <f t="shared" si="241"/>
        <v>8.9119822575305443E-3</v>
      </c>
    </row>
    <row r="1214" spans="6:35" ht="15">
      <c r="F1214" s="5">
        <v>2006</v>
      </c>
      <c r="G1214" s="5">
        <v>2</v>
      </c>
      <c r="H1214" s="5">
        <v>0</v>
      </c>
      <c r="I1214" s="5">
        <v>51</v>
      </c>
      <c r="J1214" s="5">
        <v>9</v>
      </c>
      <c r="K1214" s="5">
        <v>3.7890000343299999</v>
      </c>
      <c r="L1214" s="5">
        <v>8.0123588442800001E-2</v>
      </c>
      <c r="M1214" s="5">
        <v>0</v>
      </c>
      <c r="N1214" s="8">
        <f t="shared" si="242"/>
        <v>1E-4</v>
      </c>
      <c r="O1214" s="5">
        <v>0</v>
      </c>
      <c r="P1214" s="5">
        <v>96.736587524399994</v>
      </c>
      <c r="Q1214" s="5">
        <v>21.399654388399998</v>
      </c>
      <c r="R1214" s="5">
        <v>0</v>
      </c>
      <c r="S1214">
        <f t="shared" si="234"/>
        <v>5.9413998308355972E-6</v>
      </c>
      <c r="T1214">
        <f t="shared" si="235"/>
        <v>1164059.9128807276</v>
      </c>
      <c r="U1214">
        <f t="shared" si="236"/>
        <v>3495847.0217512534</v>
      </c>
      <c r="V1214" s="9">
        <v>937.171875</v>
      </c>
      <c r="W1214" s="9">
        <v>60723.6445313</v>
      </c>
      <c r="X1214">
        <f t="shared" si="243"/>
        <v>2.8109565614278558E-7</v>
      </c>
      <c r="Y1214">
        <f t="shared" si="244"/>
        <v>31.807434545203467</v>
      </c>
      <c r="Z1214">
        <f t="shared" si="237"/>
        <v>1.2340421072902296E-4</v>
      </c>
      <c r="AA1214">
        <f t="shared" si="238"/>
        <v>1.7504920002306861E-5</v>
      </c>
      <c r="AB1214">
        <f>(1/(AA1214*k))*(LN((50-dTar)/(hTar-dTar)))</f>
        <v>249652.38609041239</v>
      </c>
      <c r="AC1214">
        <f t="shared" si="239"/>
        <v>402726.04578894714</v>
      </c>
      <c r="AD1214" s="19">
        <v>2497.7700195299999</v>
      </c>
      <c r="AE1214" s="19">
        <v>60723.6445313</v>
      </c>
      <c r="AF1214">
        <f t="shared" si="245"/>
        <v>2.1461647183800129E-6</v>
      </c>
      <c r="AG1214" s="23">
        <f t="shared" si="240"/>
        <v>4.3157462511209035</v>
      </c>
      <c r="AH1214" s="25">
        <f t="shared" si="246"/>
        <v>14.765165608199105</v>
      </c>
      <c r="AI1214" s="25">
        <f t="shared" si="241"/>
        <v>4.6905171284601254E-5</v>
      </c>
    </row>
    <row r="1215" spans="6:35" ht="15">
      <c r="F1215" s="5">
        <v>2006</v>
      </c>
      <c r="G1215" s="5">
        <v>2</v>
      </c>
      <c r="H1215" s="5">
        <v>0</v>
      </c>
      <c r="I1215" s="5">
        <v>51</v>
      </c>
      <c r="J1215" s="5">
        <v>10</v>
      </c>
      <c r="K1215" s="5">
        <v>3.8424999713900001</v>
      </c>
      <c r="L1215" s="5">
        <v>6.9166645407699998E-2</v>
      </c>
      <c r="M1215" s="5">
        <v>0</v>
      </c>
      <c r="N1215" s="8">
        <f t="shared" si="242"/>
        <v>1E-4</v>
      </c>
      <c r="O1215" s="5">
        <v>0</v>
      </c>
      <c r="P1215" s="5">
        <v>96.736587524399994</v>
      </c>
      <c r="Q1215" s="5">
        <v>21.124174117999999</v>
      </c>
      <c r="R1215" s="5">
        <v>154.14974975600001</v>
      </c>
      <c r="S1215">
        <f t="shared" si="234"/>
        <v>5.9413998308355972E-6</v>
      </c>
      <c r="T1215">
        <f t="shared" si="235"/>
        <v>1164059.9128807276</v>
      </c>
      <c r="U1215">
        <f t="shared" si="236"/>
        <v>3495847.0217512534</v>
      </c>
      <c r="V1215" s="9">
        <v>904.34332275400004</v>
      </c>
      <c r="W1215" s="9">
        <v>60723.6445313</v>
      </c>
      <c r="X1215">
        <f t="shared" si="243"/>
        <v>2.8109825010715888E-7</v>
      </c>
      <c r="Y1215">
        <f t="shared" si="244"/>
        <v>31.39811461295546</v>
      </c>
      <c r="Z1215">
        <f t="shared" si="237"/>
        <v>1.2340421072902296E-4</v>
      </c>
      <c r="AA1215">
        <f t="shared" si="238"/>
        <v>1.7504920002306861E-5</v>
      </c>
      <c r="AB1215">
        <f>(1/(AA1215*k))*(LN((50-dTar)/(hTar-dTar)))</f>
        <v>249652.38609041239</v>
      </c>
      <c r="AC1215">
        <f t="shared" si="239"/>
        <v>402726.04578894714</v>
      </c>
      <c r="AD1215" s="19">
        <v>2497.7700195299999</v>
      </c>
      <c r="AE1215" s="19">
        <v>60723.6445313</v>
      </c>
      <c r="AF1215">
        <f t="shared" si="245"/>
        <v>2.1461647183800129E-6</v>
      </c>
      <c r="AG1215" s="23">
        <f t="shared" si="240"/>
        <v>4.2602082617053192</v>
      </c>
      <c r="AH1215" s="25">
        <f t="shared" si="246"/>
        <v>14.575157307536264</v>
      </c>
      <c r="AI1215" s="25">
        <f t="shared" si="241"/>
        <v>4.6905171284601254E-5</v>
      </c>
    </row>
    <row r="1216" spans="6:35" ht="15">
      <c r="F1216" s="5">
        <v>2006</v>
      </c>
      <c r="G1216" s="5">
        <v>2</v>
      </c>
      <c r="H1216" s="5">
        <v>0</v>
      </c>
      <c r="I1216" s="5">
        <v>51</v>
      </c>
      <c r="J1216" s="5">
        <v>11</v>
      </c>
      <c r="K1216" s="5">
        <v>6.3070001602200003</v>
      </c>
      <c r="L1216" s="5">
        <v>0.17049252986899999</v>
      </c>
      <c r="M1216" s="5">
        <v>0</v>
      </c>
      <c r="N1216" s="8">
        <f t="shared" si="242"/>
        <v>1E-4</v>
      </c>
      <c r="O1216" s="5">
        <v>0</v>
      </c>
      <c r="P1216" s="5">
        <v>96.736587524399994</v>
      </c>
      <c r="Q1216" s="5">
        <v>23.163600921600001</v>
      </c>
      <c r="R1216" s="5">
        <v>495.177490234</v>
      </c>
      <c r="S1216">
        <f t="shared" si="234"/>
        <v>5.9413998308355972E-6</v>
      </c>
      <c r="T1216">
        <f t="shared" si="235"/>
        <v>1164059.9128807276</v>
      </c>
      <c r="U1216">
        <f t="shared" si="236"/>
        <v>3495847.0217512534</v>
      </c>
      <c r="V1216" s="9">
        <v>853.43225097699997</v>
      </c>
      <c r="W1216" s="9">
        <v>60723.6445313</v>
      </c>
      <c r="X1216">
        <f t="shared" si="243"/>
        <v>2.8110227296549435E-7</v>
      </c>
      <c r="Y1216">
        <f t="shared" si="244"/>
        <v>34.429675442326193</v>
      </c>
      <c r="Z1216">
        <f t="shared" si="237"/>
        <v>1.2340421072902296E-4</v>
      </c>
      <c r="AA1216">
        <f t="shared" si="238"/>
        <v>1.7504920002306861E-5</v>
      </c>
      <c r="AB1216">
        <f>(1/(AA1216*k))*(LN((50-dTar)/(hTar-dTar)))</f>
        <v>249652.38609041239</v>
      </c>
      <c r="AC1216">
        <f t="shared" si="239"/>
        <v>402726.04578894714</v>
      </c>
      <c r="AD1216" s="19">
        <v>2497.7700195299999</v>
      </c>
      <c r="AE1216" s="19">
        <v>60723.6445313</v>
      </c>
      <c r="AF1216">
        <f t="shared" si="245"/>
        <v>2.1461647183800129E-6</v>
      </c>
      <c r="AG1216" s="23">
        <f t="shared" si="240"/>
        <v>4.6715412557513503</v>
      </c>
      <c r="AH1216" s="25">
        <f t="shared" si="246"/>
        <v>15.9824225691648</v>
      </c>
      <c r="AI1216" s="25">
        <f t="shared" si="241"/>
        <v>4.6905171284601254E-5</v>
      </c>
    </row>
    <row r="1217" spans="6:35" ht="15">
      <c r="F1217" s="5">
        <v>2006</v>
      </c>
      <c r="G1217" s="5">
        <v>2</v>
      </c>
      <c r="H1217" s="5">
        <v>0</v>
      </c>
      <c r="I1217" s="5">
        <v>51</v>
      </c>
      <c r="J1217" s="5">
        <v>12</v>
      </c>
      <c r="K1217" s="5">
        <v>8.6149997711200008</v>
      </c>
      <c r="L1217" s="5">
        <v>0.31234210729599998</v>
      </c>
      <c r="M1217" s="5">
        <v>0</v>
      </c>
      <c r="N1217" s="8">
        <f t="shared" si="242"/>
        <v>1E-4</v>
      </c>
      <c r="O1217" s="5">
        <v>0</v>
      </c>
      <c r="P1217" s="5">
        <v>96.736587524399994</v>
      </c>
      <c r="Q1217" s="5">
        <v>29.347835540799998</v>
      </c>
      <c r="R1217" s="5">
        <v>641.854980469</v>
      </c>
      <c r="S1217">
        <f t="shared" si="234"/>
        <v>5.9413998308355972E-6</v>
      </c>
      <c r="T1217">
        <f t="shared" si="235"/>
        <v>1164059.9128807276</v>
      </c>
      <c r="U1217">
        <f t="shared" si="236"/>
        <v>3495847.0217512534</v>
      </c>
      <c r="V1217" s="9">
        <v>844.91314697300004</v>
      </c>
      <c r="W1217" s="9">
        <v>60723.6445313</v>
      </c>
      <c r="X1217">
        <f t="shared" si="243"/>
        <v>2.8110294613382278E-7</v>
      </c>
      <c r="Y1217">
        <f t="shared" si="244"/>
        <v>43.62178544316609</v>
      </c>
      <c r="Z1217">
        <f t="shared" si="237"/>
        <v>1.2340421072902296E-4</v>
      </c>
      <c r="AA1217">
        <f t="shared" si="238"/>
        <v>1.7504920002306861E-5</v>
      </c>
      <c r="AB1217">
        <f>(1/(AA1217*k))*(LN((50-dTar)/(hTar-dTar)))</f>
        <v>249652.38609041239</v>
      </c>
      <c r="AC1217">
        <f t="shared" si="239"/>
        <v>402726.04578894714</v>
      </c>
      <c r="AD1217" s="19">
        <v>2497.7700195299999</v>
      </c>
      <c r="AE1217" s="19">
        <v>60723.6445313</v>
      </c>
      <c r="AF1217">
        <f t="shared" si="245"/>
        <v>2.1461647183800129E-6</v>
      </c>
      <c r="AG1217" s="23">
        <f t="shared" si="240"/>
        <v>5.9187595505697255</v>
      </c>
      <c r="AH1217" s="25">
        <f t="shared" si="246"/>
        <v>20.249444678675079</v>
      </c>
      <c r="AI1217" s="25">
        <f t="shared" si="241"/>
        <v>4.6905171284601254E-5</v>
      </c>
    </row>
    <row r="1218" spans="6:35" ht="15">
      <c r="F1218" s="5">
        <v>2006</v>
      </c>
      <c r="G1218" s="5">
        <v>2</v>
      </c>
      <c r="H1218" s="5">
        <v>0</v>
      </c>
      <c r="I1218" s="5">
        <v>51</v>
      </c>
      <c r="J1218" s="5">
        <v>13</v>
      </c>
      <c r="K1218" s="5">
        <v>8.29500007629</v>
      </c>
      <c r="L1218" s="5">
        <v>0.35329759120900001</v>
      </c>
      <c r="M1218" s="5">
        <v>0</v>
      </c>
      <c r="N1218" s="8">
        <f t="shared" si="242"/>
        <v>1E-4</v>
      </c>
      <c r="O1218" s="5">
        <v>0</v>
      </c>
      <c r="P1218" s="5">
        <v>96.736587524399994</v>
      </c>
      <c r="Q1218" s="5">
        <v>34.341880798299997</v>
      </c>
      <c r="R1218" s="5">
        <v>310.88250732400002</v>
      </c>
      <c r="S1218">
        <f t="shared" si="234"/>
        <v>5.9413998308355972E-6</v>
      </c>
      <c r="T1218">
        <f t="shared" si="235"/>
        <v>1164059.9128807276</v>
      </c>
      <c r="U1218">
        <f t="shared" si="236"/>
        <v>3495847.0217512534</v>
      </c>
      <c r="V1218" s="9">
        <v>872.84124755899995</v>
      </c>
      <c r="W1218" s="9">
        <v>60723.6445313</v>
      </c>
      <c r="X1218">
        <f t="shared" si="243"/>
        <v>2.8110073930430096E-7</v>
      </c>
      <c r="Y1218">
        <f t="shared" si="244"/>
        <v>51.044596927715794</v>
      </c>
      <c r="Z1218">
        <f t="shared" si="237"/>
        <v>1.2340421072902296E-4</v>
      </c>
      <c r="AA1218">
        <f t="shared" si="238"/>
        <v>1.7504920002306861E-5</v>
      </c>
      <c r="AB1218">
        <f>(1/(AA1218*k))*(LN((50-dTar)/(hTar-dTar)))</f>
        <v>249652.38609041239</v>
      </c>
      <c r="AC1218">
        <f t="shared" si="239"/>
        <v>402726.04578894714</v>
      </c>
      <c r="AD1218" s="19">
        <v>2497.7700195299999</v>
      </c>
      <c r="AE1218" s="19">
        <v>60723.6445313</v>
      </c>
      <c r="AF1218">
        <f t="shared" si="245"/>
        <v>2.1461647183800129E-6</v>
      </c>
      <c r="AG1218" s="23">
        <f t="shared" si="240"/>
        <v>6.9259131074432219</v>
      </c>
      <c r="AH1218" s="25">
        <f t="shared" si="246"/>
        <v>23.695149823239973</v>
      </c>
      <c r="AI1218" s="25">
        <f t="shared" si="241"/>
        <v>4.6905171284601254E-5</v>
      </c>
    </row>
    <row r="1219" spans="6:35" ht="15">
      <c r="F1219" s="5">
        <v>2006</v>
      </c>
      <c r="G1219" s="5">
        <v>2</v>
      </c>
      <c r="H1219" s="5">
        <v>0</v>
      </c>
      <c r="I1219" s="5">
        <v>51</v>
      </c>
      <c r="J1219" s="5">
        <v>14</v>
      </c>
      <c r="K1219" s="5">
        <v>8.1450004577600001</v>
      </c>
      <c r="L1219" s="5">
        <v>0.35529240965800002</v>
      </c>
      <c r="M1219" s="5">
        <v>0</v>
      </c>
      <c r="N1219" s="8">
        <f t="shared" si="242"/>
        <v>1E-4</v>
      </c>
      <c r="O1219" s="5">
        <v>0</v>
      </c>
      <c r="P1219" s="5">
        <v>96.736587524399994</v>
      </c>
      <c r="Q1219" s="5">
        <v>35.329826355000002</v>
      </c>
      <c r="R1219" s="5">
        <v>277.57000732400002</v>
      </c>
      <c r="S1219">
        <f t="shared" si="234"/>
        <v>5.9413998308355972E-6</v>
      </c>
      <c r="T1219">
        <f t="shared" si="235"/>
        <v>1164059.9128807276</v>
      </c>
      <c r="U1219">
        <f t="shared" si="236"/>
        <v>3495847.0217512534</v>
      </c>
      <c r="V1219" s="9">
        <v>878.12414550799997</v>
      </c>
      <c r="W1219" s="9">
        <v>60723.6445313</v>
      </c>
      <c r="X1219">
        <f t="shared" si="243"/>
        <v>2.8110032186286844E-7</v>
      </c>
      <c r="Y1219">
        <f t="shared" si="244"/>
        <v>52.513007481435722</v>
      </c>
      <c r="Z1219">
        <f t="shared" si="237"/>
        <v>1.2340421072902296E-4</v>
      </c>
      <c r="AA1219">
        <f t="shared" si="238"/>
        <v>1.7504920002306861E-5</v>
      </c>
      <c r="AB1219">
        <f>(1/(AA1219*k))*(LN((50-dTar)/(hTar-dTar)))</f>
        <v>249652.38609041239</v>
      </c>
      <c r="AC1219">
        <f t="shared" si="239"/>
        <v>402726.04578894714</v>
      </c>
      <c r="AD1219" s="19">
        <v>2497.7700195299999</v>
      </c>
      <c r="AE1219" s="19">
        <v>60723.6445313</v>
      </c>
      <c r="AF1219">
        <f t="shared" si="245"/>
        <v>2.1461647183800129E-6</v>
      </c>
      <c r="AG1219" s="23">
        <f t="shared" si="240"/>
        <v>7.1251522926505935</v>
      </c>
      <c r="AH1219" s="25">
        <f t="shared" si="246"/>
        <v>24.376793134513299</v>
      </c>
      <c r="AI1219" s="25">
        <f t="shared" si="241"/>
        <v>4.6905171284601254E-5</v>
      </c>
    </row>
    <row r="1220" spans="6:35" ht="15">
      <c r="F1220" s="5">
        <v>2006</v>
      </c>
      <c r="G1220" s="5">
        <v>2</v>
      </c>
      <c r="H1220" s="5">
        <v>0</v>
      </c>
      <c r="I1220" s="5">
        <v>51</v>
      </c>
      <c r="J1220" s="5">
        <v>15</v>
      </c>
      <c r="K1220" s="5">
        <v>9.2749996185299999</v>
      </c>
      <c r="L1220" s="5">
        <v>0.42629212141</v>
      </c>
      <c r="M1220" s="5">
        <v>3.6499999463599997E-2</v>
      </c>
      <c r="N1220" s="8">
        <f t="shared" si="242"/>
        <v>3.6499999463599997E-2</v>
      </c>
      <c r="O1220" s="5">
        <v>0</v>
      </c>
      <c r="P1220" s="5">
        <v>96.736587524399994</v>
      </c>
      <c r="Q1220" s="5">
        <v>34.541698455800002</v>
      </c>
      <c r="R1220" s="5">
        <v>406.822509766</v>
      </c>
      <c r="S1220">
        <f t="shared" si="234"/>
        <v>2.1686109063853241E-3</v>
      </c>
      <c r="T1220">
        <f t="shared" si="235"/>
        <v>3189.2052876373277</v>
      </c>
      <c r="U1220">
        <f t="shared" si="236"/>
        <v>9577.663214043394</v>
      </c>
      <c r="V1220" s="9">
        <v>661.09301757799994</v>
      </c>
      <c r="W1220" s="9">
        <v>2800.1169433599998</v>
      </c>
      <c r="X1220">
        <f t="shared" si="243"/>
        <v>7.6693743897959717E-5</v>
      </c>
      <c r="Y1220">
        <f t="shared" si="244"/>
        <v>45.725889498500834</v>
      </c>
      <c r="Z1220">
        <f t="shared" si="237"/>
        <v>4.5042536254153186E-2</v>
      </c>
      <c r="AA1220">
        <f t="shared" si="238"/>
        <v>6.389295706945612E-3</v>
      </c>
      <c r="AB1220">
        <f>(1/(AA1220*k))*(LN((50-dTar)/(hTar-dTar)))</f>
        <v>683.97915002541538</v>
      </c>
      <c r="AC1220">
        <f t="shared" si="239"/>
        <v>1103.3590457736032</v>
      </c>
      <c r="AD1220" s="19">
        <v>2365.6586914099998</v>
      </c>
      <c r="AE1220" s="19">
        <v>950.396484375</v>
      </c>
      <c r="AF1220">
        <f t="shared" si="245"/>
        <v>2.2627433181570566E-4</v>
      </c>
      <c r="AG1220" s="23">
        <f t="shared" si="240"/>
        <v>34.309880209735397</v>
      </c>
      <c r="AH1220" s="25">
        <f t="shared" si="246"/>
        <v>38.649034181166343</v>
      </c>
      <c r="AI1220" s="25">
        <f t="shared" si="241"/>
        <v>1.7120387267280116E-2</v>
      </c>
    </row>
    <row r="1221" spans="6:35" ht="15">
      <c r="F1221" s="5">
        <v>2006</v>
      </c>
      <c r="G1221" s="5">
        <v>2</v>
      </c>
      <c r="H1221" s="5">
        <v>0</v>
      </c>
      <c r="I1221" s="5">
        <v>51</v>
      </c>
      <c r="J1221" s="5">
        <v>16</v>
      </c>
      <c r="K1221" s="5">
        <v>8.6649999618500004</v>
      </c>
      <c r="L1221" s="5">
        <v>0.37142485380200002</v>
      </c>
      <c r="M1221" s="5">
        <v>0.16249999404000001</v>
      </c>
      <c r="N1221" s="8">
        <f t="shared" si="242"/>
        <v>0.16249999404000001</v>
      </c>
      <c r="O1221" s="5">
        <v>0</v>
      </c>
      <c r="P1221" s="5">
        <v>96.736587524399994</v>
      </c>
      <c r="Q1221" s="5">
        <v>30.629690170300002</v>
      </c>
      <c r="R1221" s="5">
        <v>385.50250244099999</v>
      </c>
      <c r="S1221">
        <f t="shared" si="234"/>
        <v>9.6547743710004141E-3</v>
      </c>
      <c r="T1221">
        <f t="shared" si="235"/>
        <v>716.34458804607084</v>
      </c>
      <c r="U1221">
        <f t="shared" si="236"/>
        <v>2151.2905538265663</v>
      </c>
      <c r="V1221" s="9">
        <v>538.30474853500004</v>
      </c>
      <c r="W1221" s="9">
        <v>628.94940185500002</v>
      </c>
      <c r="X1221">
        <f t="shared" si="243"/>
        <v>3.0133690793117629E-4</v>
      </c>
      <c r="Y1221">
        <f t="shared" si="244"/>
        <v>39.06156005251038</v>
      </c>
      <c r="Z1221">
        <f t="shared" si="237"/>
        <v>0.20053183507977132</v>
      </c>
      <c r="AA1221">
        <f t="shared" si="238"/>
        <v>2.8445493960455412E-2</v>
      </c>
      <c r="AB1221">
        <f>(1/(AA1221*k))*(LN((50-dTar)/(hTar-dTar)))</f>
        <v>153.63224322885796</v>
      </c>
      <c r="AC1221">
        <f t="shared" si="239"/>
        <v>247.8314218828923</v>
      </c>
      <c r="AD1221" s="19">
        <v>2001.72949219</v>
      </c>
      <c r="AE1221" s="19">
        <v>213.47366332999999</v>
      </c>
      <c r="AF1221">
        <f t="shared" si="245"/>
        <v>4.06003232424952E-4</v>
      </c>
      <c r="AG1221" s="23">
        <f t="shared" si="240"/>
        <v>35.131171881108713</v>
      </c>
      <c r="AH1221" s="25">
        <f t="shared" si="246"/>
        <v>36.625087925832524</v>
      </c>
      <c r="AI1221" s="25">
        <f t="shared" si="241"/>
        <v>7.6220900541928829E-2</v>
      </c>
    </row>
    <row r="1222" spans="6:35" ht="15">
      <c r="F1222" s="5">
        <v>2006</v>
      </c>
      <c r="G1222" s="5">
        <v>2</v>
      </c>
      <c r="H1222" s="5">
        <v>0</v>
      </c>
      <c r="I1222" s="5">
        <v>51</v>
      </c>
      <c r="J1222" s="5">
        <v>17</v>
      </c>
      <c r="K1222" s="5">
        <v>9.6099996566799994</v>
      </c>
      <c r="L1222" s="5">
        <v>0.44426798820500002</v>
      </c>
      <c r="M1222" s="5">
        <v>0</v>
      </c>
      <c r="N1222" s="8">
        <f t="shared" si="242"/>
        <v>1E-4</v>
      </c>
      <c r="O1222" s="5">
        <v>0</v>
      </c>
      <c r="P1222" s="5">
        <v>96.736587524399994</v>
      </c>
      <c r="Q1222" s="5">
        <v>23.9177742004</v>
      </c>
      <c r="R1222" s="5">
        <v>309.65249633799999</v>
      </c>
      <c r="S1222">
        <f t="shared" ref="S1222:S1285" si="247">(N1222*k)/LN((uhzRef-dRef)/zoRef)</f>
        <v>5.9413998308355972E-6</v>
      </c>
      <c r="T1222">
        <f t="shared" ref="T1222:T1285" si="248">(1/(S1222*k))*(LN((50-dRef)/(O3zRef-dRef)))</f>
        <v>1164059.9128807276</v>
      </c>
      <c r="U1222">
        <f t="shared" ref="U1222:U1285" si="249">(1/(S1222*k))*(LN((50-dRef)/(uzoRef)))</f>
        <v>3495847.0217512534</v>
      </c>
      <c r="V1222" s="9">
        <v>885.23931884800004</v>
      </c>
      <c r="W1222" s="9">
        <v>60723.6445313</v>
      </c>
      <c r="X1222">
        <f t="shared" si="243"/>
        <v>2.810997596415594E-7</v>
      </c>
      <c r="Y1222">
        <f t="shared" si="244"/>
        <v>35.550501186112754</v>
      </c>
      <c r="Z1222">
        <f t="shared" ref="Z1222:Z1285" si="250">(S1222/k)*LN((50-dRef)/(uzoRef))</f>
        <v>1.2340421072902296E-4</v>
      </c>
      <c r="AA1222">
        <f t="shared" ref="AA1222:AA1285" si="251">(Z1222*k)/LN((50-dTar)/zoTar)</f>
        <v>1.7504920002306861E-5</v>
      </c>
      <c r="AB1222">
        <f>(1/(AA1222*k))*(LN((50-dTar)/(hTar-dTar)))</f>
        <v>249652.38609041239</v>
      </c>
      <c r="AC1222">
        <f t="shared" ref="AC1222:AC1285" si="252">(1/(AA1222*k))*(LN((50-dTar)/(zoTar)))</f>
        <v>402726.04578894714</v>
      </c>
      <c r="AD1222" s="19">
        <v>2497.7700195299999</v>
      </c>
      <c r="AE1222" s="19">
        <v>60723.6445313</v>
      </c>
      <c r="AF1222">
        <f t="shared" si="245"/>
        <v>2.1461647183800129E-6</v>
      </c>
      <c r="AG1222" s="23">
        <f t="shared" ref="AG1222:AG1285" si="253" xml:space="preserve"> Y1222*(1-(AC1222*AF1222))</f>
        <v>4.8236188932933599</v>
      </c>
      <c r="AH1222" s="25">
        <f t="shared" si="246"/>
        <v>16.502715323408228</v>
      </c>
      <c r="AI1222" s="25">
        <f t="shared" ref="AI1222:AI1285" si="254">(AA1222/k)*LN((hTar-dTar)/(zoTar))</f>
        <v>4.6905171284601254E-5</v>
      </c>
    </row>
    <row r="1223" spans="6:35" ht="15">
      <c r="F1223" s="5">
        <v>2006</v>
      </c>
      <c r="G1223" s="5">
        <v>2</v>
      </c>
      <c r="H1223" s="5">
        <v>0</v>
      </c>
      <c r="I1223" s="5">
        <v>51</v>
      </c>
      <c r="J1223" s="5">
        <v>18</v>
      </c>
      <c r="K1223" s="5">
        <v>8.8900003433200006</v>
      </c>
      <c r="L1223" s="5">
        <v>0.39786326885200002</v>
      </c>
      <c r="M1223" s="5">
        <v>0</v>
      </c>
      <c r="N1223" s="8">
        <f t="shared" ref="N1223:N1286" si="255">IF(M1223&lt;0, 0, IF(M1223=0, 0.0001, IF(M1223&gt;0, M1223)))</f>
        <v>1E-4</v>
      </c>
      <c r="O1223" s="5">
        <v>0.69999998807899999</v>
      </c>
      <c r="P1223" s="5">
        <v>96.736587524399994</v>
      </c>
      <c r="Q1223" s="5">
        <v>11.2714004517</v>
      </c>
      <c r="R1223" s="5">
        <v>121.75975036600001</v>
      </c>
      <c r="S1223">
        <f t="shared" si="247"/>
        <v>5.9413998308355972E-6</v>
      </c>
      <c r="T1223">
        <f t="shared" si="248"/>
        <v>1164059.9128807276</v>
      </c>
      <c r="U1223">
        <f t="shared" si="249"/>
        <v>3495847.0217512534</v>
      </c>
      <c r="V1223" s="9">
        <v>937.171875</v>
      </c>
      <c r="W1223" s="9">
        <v>60723.6445313</v>
      </c>
      <c r="X1223">
        <f t="shared" ref="X1223:X1286" si="256" xml:space="preserve"> (1/(U1223 + W1223 + V1223))</f>
        <v>2.8109565614278558E-7</v>
      </c>
      <c r="Y1223">
        <f t="shared" ref="Y1223:Y1286" si="257" xml:space="preserve"> Q1223/(1-(T1223*X1223))</f>
        <v>16.753276739579615</v>
      </c>
      <c r="Z1223">
        <f t="shared" si="250"/>
        <v>1.2340421072902296E-4</v>
      </c>
      <c r="AA1223">
        <f t="shared" si="251"/>
        <v>1.7504920002306861E-5</v>
      </c>
      <c r="AB1223">
        <f>(1/(AA1223*k))*(LN((50-dTar)/(hTar-dTar)))</f>
        <v>249652.38609041239</v>
      </c>
      <c r="AC1223">
        <f t="shared" si="252"/>
        <v>402726.04578894714</v>
      </c>
      <c r="AD1223" s="19">
        <v>2497.7700195299999</v>
      </c>
      <c r="AE1223" s="19">
        <v>60723.6445313</v>
      </c>
      <c r="AF1223">
        <f t="shared" ref="AF1223:AF1286" si="258" xml:space="preserve"> (1/(AC1223 + AE1223 + AD1223))</f>
        <v>2.1461647183800129E-6</v>
      </c>
      <c r="AG1223" s="23">
        <f t="shared" si="253"/>
        <v>2.2731443864193999</v>
      </c>
      <c r="AH1223" s="25">
        <f t="shared" ref="AH1223:AH1286" si="259">Y1223*(1-AB1223*AF1223)</f>
        <v>7.776952435077332</v>
      </c>
      <c r="AI1223" s="25">
        <f t="shared" si="254"/>
        <v>4.6905171284601254E-5</v>
      </c>
    </row>
    <row r="1224" spans="6:35" ht="15">
      <c r="F1224" s="5">
        <v>2006</v>
      </c>
      <c r="G1224" s="5">
        <v>2</v>
      </c>
      <c r="H1224" s="5">
        <v>0</v>
      </c>
      <c r="I1224" s="5">
        <v>51</v>
      </c>
      <c r="J1224" s="5">
        <v>19</v>
      </c>
      <c r="K1224" s="5">
        <v>6.8154997825599999</v>
      </c>
      <c r="L1224" s="5">
        <v>0.26164451241499997</v>
      </c>
      <c r="M1224" s="5">
        <v>0</v>
      </c>
      <c r="N1224" s="8">
        <f t="shared" si="255"/>
        <v>1E-4</v>
      </c>
      <c r="O1224" s="5">
        <v>0</v>
      </c>
      <c r="P1224" s="5">
        <v>96.736587524399994</v>
      </c>
      <c r="Q1224" s="5">
        <v>14.5674600601</v>
      </c>
      <c r="R1224" s="5">
        <v>1.2689499854999999</v>
      </c>
      <c r="S1224">
        <f t="shared" si="247"/>
        <v>5.9413998308355972E-6</v>
      </c>
      <c r="T1224">
        <f t="shared" si="248"/>
        <v>1164059.9128807276</v>
      </c>
      <c r="U1224">
        <f t="shared" si="249"/>
        <v>3495847.0217512534</v>
      </c>
      <c r="V1224" s="9">
        <v>937.171875</v>
      </c>
      <c r="W1224" s="9">
        <v>60723.6445313</v>
      </c>
      <c r="X1224">
        <f t="shared" si="256"/>
        <v>2.8109565614278558E-7</v>
      </c>
      <c r="Y1224">
        <f t="shared" si="257"/>
        <v>21.652383909651562</v>
      </c>
      <c r="Z1224">
        <f t="shared" si="250"/>
        <v>1.2340421072902296E-4</v>
      </c>
      <c r="AA1224">
        <f t="shared" si="251"/>
        <v>1.7504920002306861E-5</v>
      </c>
      <c r="AB1224">
        <f>(1/(AA1224*k))*(LN((50-dTar)/(hTar-dTar)))</f>
        <v>249652.38609041239</v>
      </c>
      <c r="AC1224">
        <f t="shared" si="252"/>
        <v>402726.04578894714</v>
      </c>
      <c r="AD1224" s="19">
        <v>2497.7700195299999</v>
      </c>
      <c r="AE1224" s="19">
        <v>60723.6445313</v>
      </c>
      <c r="AF1224">
        <f t="shared" si="258"/>
        <v>2.1461647183800129E-6</v>
      </c>
      <c r="AG1224" s="23">
        <f t="shared" si="253"/>
        <v>2.9378727339077679</v>
      </c>
      <c r="AH1224" s="25">
        <f t="shared" si="259"/>
        <v>10.051141778943675</v>
      </c>
      <c r="AI1224" s="25">
        <f t="shared" si="254"/>
        <v>4.6905171284601254E-5</v>
      </c>
    </row>
    <row r="1225" spans="6:35" ht="15">
      <c r="F1225" s="5">
        <v>2006</v>
      </c>
      <c r="G1225" s="5">
        <v>2</v>
      </c>
      <c r="H1225" s="5">
        <v>0</v>
      </c>
      <c r="I1225" s="5">
        <v>51</v>
      </c>
      <c r="J1225" s="5">
        <v>20</v>
      </c>
      <c r="K1225" s="5">
        <v>6.12050008774</v>
      </c>
      <c r="L1225" s="5">
        <v>0.229126736522</v>
      </c>
      <c r="M1225" s="5">
        <v>0</v>
      </c>
      <c r="N1225" s="8">
        <f t="shared" si="255"/>
        <v>1E-4</v>
      </c>
      <c r="O1225" s="5">
        <v>0</v>
      </c>
      <c r="P1225" s="5">
        <v>96.736587524399994</v>
      </c>
      <c r="Q1225" s="5">
        <v>20.717260360699999</v>
      </c>
      <c r="R1225" s="5">
        <v>0</v>
      </c>
      <c r="S1225">
        <f t="shared" si="247"/>
        <v>5.9413998308355972E-6</v>
      </c>
      <c r="T1225">
        <f t="shared" si="248"/>
        <v>1164059.9128807276</v>
      </c>
      <c r="U1225">
        <f t="shared" si="249"/>
        <v>3495847.0217512534</v>
      </c>
      <c r="V1225" s="9">
        <v>937.171875</v>
      </c>
      <c r="W1225" s="9">
        <v>60723.6445313</v>
      </c>
      <c r="X1225">
        <f t="shared" si="256"/>
        <v>2.8109565614278558E-7</v>
      </c>
      <c r="Y1225">
        <f t="shared" si="257"/>
        <v>30.793156324809821</v>
      </c>
      <c r="Z1225">
        <f t="shared" si="250"/>
        <v>1.2340421072902296E-4</v>
      </c>
      <c r="AA1225">
        <f t="shared" si="251"/>
        <v>1.7504920002306861E-5</v>
      </c>
      <c r="AB1225">
        <f>(1/(AA1225*k))*(LN((50-dTar)/(hTar-dTar)))</f>
        <v>249652.38609041239</v>
      </c>
      <c r="AC1225">
        <f t="shared" si="252"/>
        <v>402726.04578894714</v>
      </c>
      <c r="AD1225" s="19">
        <v>2497.7700195299999</v>
      </c>
      <c r="AE1225" s="19">
        <v>60723.6445313</v>
      </c>
      <c r="AF1225">
        <f t="shared" si="258"/>
        <v>2.1461647183800129E-6</v>
      </c>
      <c r="AG1225" s="23">
        <f t="shared" si="253"/>
        <v>4.178125361858787</v>
      </c>
      <c r="AH1225" s="25">
        <f t="shared" si="259"/>
        <v>14.294332731828067</v>
      </c>
      <c r="AI1225" s="25">
        <f t="shared" si="254"/>
        <v>4.6905171284601254E-5</v>
      </c>
    </row>
    <row r="1226" spans="6:35" ht="15">
      <c r="F1226" s="5">
        <v>2006</v>
      </c>
      <c r="G1226" s="5">
        <v>2</v>
      </c>
      <c r="H1226" s="5">
        <v>0</v>
      </c>
      <c r="I1226" s="5">
        <v>51</v>
      </c>
      <c r="J1226" s="5">
        <v>21</v>
      </c>
      <c r="K1226" s="5">
        <v>4.77750015259</v>
      </c>
      <c r="L1226" s="5">
        <v>0.17348304390899999</v>
      </c>
      <c r="M1226" s="5">
        <v>0.25799998640999999</v>
      </c>
      <c r="N1226" s="8">
        <f t="shared" si="255"/>
        <v>0.25799998640999999</v>
      </c>
      <c r="O1226" s="5">
        <v>0</v>
      </c>
      <c r="P1226" s="5">
        <v>96.736587524399994</v>
      </c>
      <c r="Q1226" s="5">
        <v>22.494785308800001</v>
      </c>
      <c r="R1226" s="5">
        <v>0</v>
      </c>
      <c r="S1226">
        <f t="shared" si="247"/>
        <v>1.5328810756119601E-2</v>
      </c>
      <c r="T1226">
        <f t="shared" si="248"/>
        <v>451.18603651043026</v>
      </c>
      <c r="U1226">
        <f t="shared" si="249"/>
        <v>1354.979537167819</v>
      </c>
      <c r="V1226" s="9">
        <v>540.07305908199999</v>
      </c>
      <c r="W1226" s="9">
        <v>396.14056396500001</v>
      </c>
      <c r="X1226">
        <f t="shared" si="256"/>
        <v>4.3645381688650007E-4</v>
      </c>
      <c r="Y1226">
        <f t="shared" si="257"/>
        <v>28.010705815236637</v>
      </c>
      <c r="Z1226">
        <f t="shared" si="250"/>
        <v>0.31838284691024693</v>
      </c>
      <c r="AA1226">
        <f t="shared" si="251"/>
        <v>4.5162691227033064E-2</v>
      </c>
      <c r="AB1226">
        <f>(1/(AA1226*k))*(LN((50-dTar)/(hTar-dTar)))</f>
        <v>96.764495829731572</v>
      </c>
      <c r="AC1226">
        <f t="shared" si="252"/>
        <v>156.09537480709639</v>
      </c>
      <c r="AD1226" s="19">
        <v>1797.7376709</v>
      </c>
      <c r="AE1226" s="19">
        <v>134.455322266</v>
      </c>
      <c r="AF1226">
        <f t="shared" si="258"/>
        <v>4.788610688717312E-4</v>
      </c>
      <c r="AG1226" s="23">
        <f t="shared" si="253"/>
        <v>25.916961632250789</v>
      </c>
      <c r="AH1226" s="25">
        <f t="shared" si="259"/>
        <v>26.712780745301458</v>
      </c>
      <c r="AI1226" s="25">
        <f t="shared" si="254"/>
        <v>0.12101533553985844</v>
      </c>
    </row>
    <row r="1227" spans="6:35" ht="15">
      <c r="F1227" s="5">
        <v>2006</v>
      </c>
      <c r="G1227" s="5">
        <v>2</v>
      </c>
      <c r="H1227" s="5">
        <v>0</v>
      </c>
      <c r="I1227" s="5">
        <v>51</v>
      </c>
      <c r="J1227" s="5">
        <v>22</v>
      </c>
      <c r="K1227" s="5">
        <v>4.0885000228899999</v>
      </c>
      <c r="L1227" s="5">
        <v>0.14238664507900001</v>
      </c>
      <c r="M1227" s="5">
        <v>0.66500002145799997</v>
      </c>
      <c r="N1227" s="8">
        <f t="shared" si="255"/>
        <v>0.66500002145799997</v>
      </c>
      <c r="O1227" s="5">
        <v>0</v>
      </c>
      <c r="P1227" s="5">
        <v>96.736587524399994</v>
      </c>
      <c r="Q1227" s="5">
        <v>20.112949371300001</v>
      </c>
      <c r="R1227" s="5">
        <v>0</v>
      </c>
      <c r="S1227">
        <f t="shared" si="247"/>
        <v>3.9510310149962286E-2</v>
      </c>
      <c r="T1227">
        <f t="shared" si="248"/>
        <v>175.04659779236522</v>
      </c>
      <c r="U1227">
        <f t="shared" si="249"/>
        <v>525.69126450352212</v>
      </c>
      <c r="V1227" s="9">
        <v>510.93389892599998</v>
      </c>
      <c r="W1227" s="9">
        <v>153.69062805199999</v>
      </c>
      <c r="X1227">
        <f t="shared" si="256"/>
        <v>8.4011319278168512E-4</v>
      </c>
      <c r="Y1227">
        <f t="shared" si="257"/>
        <v>23.580702929568691</v>
      </c>
      <c r="Z1227">
        <f t="shared" si="250"/>
        <v>0.82063802782807793</v>
      </c>
      <c r="AA1227">
        <f t="shared" si="251"/>
        <v>0.1164077217715463</v>
      </c>
      <c r="AB1227">
        <f>(1/(AA1227*k))*(LN((50-dTar)/(hTar-dTar)))</f>
        <v>37.541710982663481</v>
      </c>
      <c r="AC1227">
        <f t="shared" si="252"/>
        <v>60.560305683295773</v>
      </c>
      <c r="AD1227" s="19">
        <v>1275.79138184</v>
      </c>
      <c r="AE1227" s="19">
        <v>52.1646194458</v>
      </c>
      <c r="AF1227">
        <f t="shared" si="258"/>
        <v>7.2019319829439864E-4</v>
      </c>
      <c r="AG1227" s="23">
        <f t="shared" si="253"/>
        <v>22.552227735957981</v>
      </c>
      <c r="AH1227" s="25">
        <f t="shared" si="259"/>
        <v>22.943144746271376</v>
      </c>
      <c r="AI1227" s="25">
        <f t="shared" si="254"/>
        <v>0.31191939910750982</v>
      </c>
    </row>
    <row r="1228" spans="6:35" ht="15">
      <c r="F1228" s="5">
        <v>2006</v>
      </c>
      <c r="G1228" s="5">
        <v>2</v>
      </c>
      <c r="H1228" s="5">
        <v>0</v>
      </c>
      <c r="I1228" s="5">
        <v>51</v>
      </c>
      <c r="J1228" s="5">
        <v>23</v>
      </c>
      <c r="K1228" s="5">
        <v>4.0240001678499997</v>
      </c>
      <c r="L1228" s="5">
        <v>0.136039733887</v>
      </c>
      <c r="M1228" s="5">
        <v>3.5000001080299999E-3</v>
      </c>
      <c r="N1228" s="8">
        <f t="shared" si="255"/>
        <v>3.5000001080299999E-3</v>
      </c>
      <c r="O1228" s="5">
        <v>0</v>
      </c>
      <c r="P1228" s="5">
        <v>96.736587524399994</v>
      </c>
      <c r="Q1228" s="5">
        <v>14.0514202118</v>
      </c>
      <c r="R1228" s="5">
        <v>0</v>
      </c>
      <c r="S1228">
        <f t="shared" si="247"/>
        <v>2.0794900049774011E-4</v>
      </c>
      <c r="T1228">
        <f t="shared" si="248"/>
        <v>33258.853627176803</v>
      </c>
      <c r="U1228">
        <f t="shared" si="249"/>
        <v>99881.340395698338</v>
      </c>
      <c r="V1228" s="9">
        <v>913.25982666000004</v>
      </c>
      <c r="W1228" s="9">
        <v>29201.2167969</v>
      </c>
      <c r="X1228">
        <f t="shared" si="256"/>
        <v>7.6925552139254927E-6</v>
      </c>
      <c r="Y1228">
        <f t="shared" si="257"/>
        <v>18.882398068568904</v>
      </c>
      <c r="Z1228">
        <f t="shared" si="250"/>
        <v>4.3191475088293716E-3</v>
      </c>
      <c r="AA1228">
        <f t="shared" si="251"/>
        <v>6.126722189913051E-4</v>
      </c>
      <c r="AB1228">
        <f>(1/(AA1228*k))*(LN((50-dTar)/(hTar-dTar)))</f>
        <v>7132.9250967060998</v>
      </c>
      <c r="AC1228">
        <f t="shared" si="252"/>
        <v>11506.458095957731</v>
      </c>
      <c r="AD1228" s="19">
        <v>2486.4045410200001</v>
      </c>
      <c r="AE1228" s="19">
        <v>9911.2763671899993</v>
      </c>
      <c r="AF1228">
        <f t="shared" si="258"/>
        <v>4.1833759409851495E-5</v>
      </c>
      <c r="AG1228" s="23">
        <f t="shared" si="253"/>
        <v>9.7931971528069965</v>
      </c>
      <c r="AH1228" s="25">
        <f t="shared" si="259"/>
        <v>13.247945765316858</v>
      </c>
      <c r="AI1228" s="25">
        <f t="shared" si="254"/>
        <v>1.6416810456327002E-3</v>
      </c>
    </row>
    <row r="1229" spans="6:35" ht="15">
      <c r="F1229" s="5">
        <v>2006</v>
      </c>
      <c r="G1229" s="5">
        <v>2</v>
      </c>
      <c r="H1229" s="5">
        <v>0</v>
      </c>
      <c r="I1229" s="5">
        <v>51</v>
      </c>
      <c r="J1229" s="5">
        <v>24</v>
      </c>
      <c r="K1229" s="5">
        <v>2.87949991226</v>
      </c>
      <c r="L1229" s="5">
        <v>9.50376391411E-2</v>
      </c>
      <c r="M1229" s="5">
        <v>0</v>
      </c>
      <c r="N1229" s="8">
        <f t="shared" si="255"/>
        <v>1E-4</v>
      </c>
      <c r="O1229" s="5">
        <v>0</v>
      </c>
      <c r="P1229" s="5">
        <v>96.736587524399994</v>
      </c>
      <c r="Q1229" s="5">
        <v>13.0872402191</v>
      </c>
      <c r="R1229" s="5">
        <v>0</v>
      </c>
      <c r="S1229">
        <f t="shared" si="247"/>
        <v>5.9413998308355972E-6</v>
      </c>
      <c r="T1229">
        <f t="shared" si="248"/>
        <v>1164059.9128807276</v>
      </c>
      <c r="U1229">
        <f t="shared" si="249"/>
        <v>3495847.0217512534</v>
      </c>
      <c r="V1229" s="9">
        <v>937.171875</v>
      </c>
      <c r="W1229" s="9">
        <v>60723.6445313</v>
      </c>
      <c r="X1229">
        <f t="shared" si="256"/>
        <v>2.8109565614278558E-7</v>
      </c>
      <c r="Y1229">
        <f t="shared" si="257"/>
        <v>19.452255120158565</v>
      </c>
      <c r="Z1229">
        <f t="shared" si="250"/>
        <v>1.2340421072902296E-4</v>
      </c>
      <c r="AA1229">
        <f t="shared" si="251"/>
        <v>1.7504920002306861E-5</v>
      </c>
      <c r="AB1229">
        <f>(1/(AA1229*k))*(LN((50-dTar)/(hTar-dTar)))</f>
        <v>249652.38609041239</v>
      </c>
      <c r="AC1229">
        <f t="shared" si="252"/>
        <v>402726.04578894714</v>
      </c>
      <c r="AD1229" s="19">
        <v>2497.7700195299999</v>
      </c>
      <c r="AE1229" s="19">
        <v>60723.6445313</v>
      </c>
      <c r="AF1229">
        <f t="shared" si="258"/>
        <v>2.1461647183800129E-6</v>
      </c>
      <c r="AG1229" s="23">
        <f t="shared" si="253"/>
        <v>2.6393514067085131</v>
      </c>
      <c r="AH1229" s="25">
        <f t="shared" si="259"/>
        <v>9.0298313085860631</v>
      </c>
      <c r="AI1229" s="25">
        <f t="shared" si="254"/>
        <v>4.6905171284601254E-5</v>
      </c>
    </row>
    <row r="1230" spans="6:35" ht="15">
      <c r="F1230" s="5">
        <v>2006</v>
      </c>
      <c r="G1230" s="5">
        <v>2</v>
      </c>
      <c r="H1230" s="5">
        <v>0</v>
      </c>
      <c r="I1230" s="5">
        <v>52</v>
      </c>
      <c r="J1230" s="5">
        <v>1</v>
      </c>
      <c r="K1230" s="5">
        <v>1.9184999465899999</v>
      </c>
      <c r="L1230" s="5">
        <v>7.1554355323299998E-2</v>
      </c>
      <c r="M1230" s="5">
        <v>0</v>
      </c>
      <c r="N1230" s="8">
        <f t="shared" si="255"/>
        <v>1E-4</v>
      </c>
      <c r="O1230" s="5">
        <v>0</v>
      </c>
      <c r="P1230" s="5">
        <v>96.736587524399994</v>
      </c>
      <c r="Q1230" s="5">
        <v>11.374219894399999</v>
      </c>
      <c r="R1230" s="5">
        <v>0</v>
      </c>
      <c r="S1230">
        <f t="shared" si="247"/>
        <v>5.9413998308355972E-6</v>
      </c>
      <c r="T1230">
        <f t="shared" si="248"/>
        <v>1164059.9128807276</v>
      </c>
      <c r="U1230">
        <f t="shared" si="249"/>
        <v>3495847.0217512534</v>
      </c>
      <c r="V1230" s="9">
        <v>933.42712402300003</v>
      </c>
      <c r="W1230" s="9">
        <v>60723.6445313</v>
      </c>
      <c r="X1230">
        <f t="shared" si="256"/>
        <v>2.8109595203372634E-7</v>
      </c>
      <c r="Y1230">
        <f t="shared" si="257"/>
        <v>16.906111353198327</v>
      </c>
      <c r="Z1230">
        <f t="shared" si="250"/>
        <v>1.2340421072902296E-4</v>
      </c>
      <c r="AA1230">
        <f t="shared" si="251"/>
        <v>1.7504920002306861E-5</v>
      </c>
      <c r="AB1230">
        <f>(1/(AA1230*k))*(LN((50-dTar)/(hTar-dTar)))</f>
        <v>249652.38609041239</v>
      </c>
      <c r="AC1230">
        <f t="shared" si="252"/>
        <v>402726.04578894714</v>
      </c>
      <c r="AD1230" s="19">
        <v>2497.7700195299999</v>
      </c>
      <c r="AE1230" s="19">
        <v>60723.6445313</v>
      </c>
      <c r="AF1230">
        <f t="shared" si="258"/>
        <v>2.1461647183800129E-6</v>
      </c>
      <c r="AG1230" s="23">
        <f t="shared" si="253"/>
        <v>2.2938815323161892</v>
      </c>
      <c r="AH1230" s="25">
        <f t="shared" si="259"/>
        <v>7.8478990050541837</v>
      </c>
      <c r="AI1230" s="25">
        <f t="shared" si="254"/>
        <v>4.6905171284601254E-5</v>
      </c>
    </row>
    <row r="1231" spans="6:35" ht="15">
      <c r="F1231" s="5">
        <v>2006</v>
      </c>
      <c r="G1231" s="5">
        <v>2</v>
      </c>
      <c r="H1231" s="5">
        <v>0</v>
      </c>
      <c r="I1231" s="5">
        <v>52</v>
      </c>
      <c r="J1231" s="5">
        <v>2</v>
      </c>
      <c r="K1231" s="5">
        <v>2.1354999542200002</v>
      </c>
      <c r="L1231" s="5">
        <v>6.5549097955200003E-2</v>
      </c>
      <c r="M1231" s="5">
        <v>0.229499995708</v>
      </c>
      <c r="N1231" s="8">
        <f t="shared" si="255"/>
        <v>0.229499995708</v>
      </c>
      <c r="O1231" s="5">
        <v>0</v>
      </c>
      <c r="P1231" s="5">
        <v>96.736587524399994</v>
      </c>
      <c r="Q1231" s="5">
        <v>9.3452711105299997</v>
      </c>
      <c r="R1231" s="5">
        <v>0</v>
      </c>
      <c r="S1231">
        <f t="shared" si="247"/>
        <v>1.3635512356762813E-2</v>
      </c>
      <c r="T1231">
        <f t="shared" si="248"/>
        <v>507.2156577997489</v>
      </c>
      <c r="U1231">
        <f t="shared" si="249"/>
        <v>1523.2449181389654</v>
      </c>
      <c r="V1231" s="9">
        <v>544.43267822300004</v>
      </c>
      <c r="W1231" s="9">
        <v>445.33450317400002</v>
      </c>
      <c r="X1231">
        <f t="shared" si="256"/>
        <v>3.9792884410888932E-4</v>
      </c>
      <c r="Y1231">
        <f t="shared" si="257"/>
        <v>11.708455995603114</v>
      </c>
      <c r="Z1231">
        <f t="shared" si="250"/>
        <v>0.28321265832659892</v>
      </c>
      <c r="AA1231">
        <f t="shared" si="251"/>
        <v>4.017379065398307E-2</v>
      </c>
      <c r="AB1231">
        <f>(1/(AA1231*k))*(LN((50-dTar)/(hTar-dTar)))</f>
        <v>108.78099815219734</v>
      </c>
      <c r="AC1231">
        <f t="shared" si="252"/>
        <v>175.47976179544165</v>
      </c>
      <c r="AD1231" s="19">
        <v>1853.65234375</v>
      </c>
      <c r="AE1231" s="19">
        <v>151.15238952600001</v>
      </c>
      <c r="AF1231">
        <f t="shared" si="258"/>
        <v>4.5865574068912183E-4</v>
      </c>
      <c r="AG1231" s="23">
        <f t="shared" si="253"/>
        <v>10.766103255056967</v>
      </c>
      <c r="AH1231" s="25">
        <f t="shared" si="259"/>
        <v>11.124285657786235</v>
      </c>
      <c r="AI1231" s="25">
        <f t="shared" si="254"/>
        <v>0.10764736608498991</v>
      </c>
    </row>
    <row r="1232" spans="6:35" ht="15">
      <c r="F1232" s="5">
        <v>2006</v>
      </c>
      <c r="G1232" s="5">
        <v>2</v>
      </c>
      <c r="H1232" s="5">
        <v>0</v>
      </c>
      <c r="I1232" s="5">
        <v>52</v>
      </c>
      <c r="J1232" s="5">
        <v>3</v>
      </c>
      <c r="K1232" s="5">
        <v>2.0899999141699999</v>
      </c>
      <c r="L1232" s="5">
        <v>7.2793051600499994E-2</v>
      </c>
      <c r="M1232" s="5">
        <v>2.0000000949899998E-3</v>
      </c>
      <c r="N1232" s="8">
        <f t="shared" si="255"/>
        <v>2.0000000949899998E-3</v>
      </c>
      <c r="O1232" s="5">
        <v>0</v>
      </c>
      <c r="P1232" s="5">
        <v>96.736587524399994</v>
      </c>
      <c r="Q1232" s="5">
        <v>12.028969764699999</v>
      </c>
      <c r="R1232" s="5">
        <v>0</v>
      </c>
      <c r="S1232">
        <f t="shared" si="247"/>
        <v>1.1882800226044762E-4</v>
      </c>
      <c r="T1232">
        <f t="shared" si="248"/>
        <v>58202.99287968524</v>
      </c>
      <c r="U1232">
        <f t="shared" si="249"/>
        <v>174792.34278580037</v>
      </c>
      <c r="V1232" s="9">
        <v>929.11553955099998</v>
      </c>
      <c r="W1232" s="9">
        <v>51102.1328125</v>
      </c>
      <c r="X1232">
        <f t="shared" si="256"/>
        <v>4.4087124931914728E-6</v>
      </c>
      <c r="Y1232">
        <f t="shared" si="257"/>
        <v>16.181025022461942</v>
      </c>
      <c r="Z1232">
        <f t="shared" si="250"/>
        <v>2.4680843318021185E-3</v>
      </c>
      <c r="AA1232">
        <f t="shared" si="251"/>
        <v>3.5009841667406067E-4</v>
      </c>
      <c r="AB1232">
        <f>(1/(AA1232*k))*(LN((50-dTar)/(hTar-dTar)))</f>
        <v>12482.618711658646</v>
      </c>
      <c r="AC1232">
        <f t="shared" si="252"/>
        <v>20136.301333073727</v>
      </c>
      <c r="AD1232" s="19">
        <v>2492.2116699200001</v>
      </c>
      <c r="AE1232" s="19">
        <v>17344.7382813</v>
      </c>
      <c r="AF1232">
        <f t="shared" si="258"/>
        <v>2.5016729134387913E-5</v>
      </c>
      <c r="AG1232" s="23">
        <f t="shared" si="253"/>
        <v>8.0299243423348017</v>
      </c>
      <c r="AH1232" s="25">
        <f t="shared" si="259"/>
        <v>11.12810690272514</v>
      </c>
      <c r="AI1232" s="25">
        <f t="shared" si="254"/>
        <v>9.381034702472472E-4</v>
      </c>
    </row>
    <row r="1233" spans="6:35" ht="15">
      <c r="F1233" s="5">
        <v>2006</v>
      </c>
      <c r="G1233" s="5">
        <v>2</v>
      </c>
      <c r="H1233" s="5">
        <v>0</v>
      </c>
      <c r="I1233" s="5">
        <v>52</v>
      </c>
      <c r="J1233" s="5">
        <v>4</v>
      </c>
      <c r="K1233" s="5">
        <v>1.75250005722</v>
      </c>
      <c r="L1233" s="5">
        <v>6.4815826714000005E-2</v>
      </c>
      <c r="M1233" s="5">
        <v>0.34099999070199999</v>
      </c>
      <c r="N1233" s="8">
        <f t="shared" si="255"/>
        <v>0.34099999070199999</v>
      </c>
      <c r="O1233" s="5">
        <v>0</v>
      </c>
      <c r="P1233" s="5">
        <v>96.736587524399994</v>
      </c>
      <c r="Q1233" s="5">
        <v>5.9335870742800001</v>
      </c>
      <c r="R1233" s="5">
        <v>0</v>
      </c>
      <c r="S1233">
        <f t="shared" si="247"/>
        <v>2.0260172870718025E-2</v>
      </c>
      <c r="T1233">
        <f t="shared" si="248"/>
        <v>341.36655267477704</v>
      </c>
      <c r="U1233">
        <f t="shared" si="249"/>
        <v>1025.1751076457581</v>
      </c>
      <c r="V1233" s="9">
        <v>527.87048339800003</v>
      </c>
      <c r="W1233" s="9">
        <v>299.71929931599999</v>
      </c>
      <c r="X1233">
        <f t="shared" si="256"/>
        <v>5.3973388917458729E-4</v>
      </c>
      <c r="Y1233">
        <f t="shared" si="257"/>
        <v>7.2737553899638021</v>
      </c>
      <c r="Z1233">
        <f t="shared" si="250"/>
        <v>0.42080834711184473</v>
      </c>
      <c r="AA1233">
        <f t="shared" si="251"/>
        <v>5.9691775580258927E-2</v>
      </c>
      <c r="AB1233">
        <f>(1/(AA1233*k))*(LN((50-dTar)/(hTar-dTar)))</f>
        <v>73.211845424530736</v>
      </c>
      <c r="AC1233">
        <f t="shared" si="252"/>
        <v>118.10148292376043</v>
      </c>
      <c r="AD1233" s="19">
        <v>1654.3498535199999</v>
      </c>
      <c r="AE1233" s="19">
        <v>101.72866058300001</v>
      </c>
      <c r="AF1233">
        <f t="shared" si="258"/>
        <v>5.3356668067443985E-4</v>
      </c>
      <c r="AG1233" s="23">
        <f t="shared" si="253"/>
        <v>6.8153995760386605</v>
      </c>
      <c r="AH1233" s="25">
        <f t="shared" si="259"/>
        <v>6.9896177638496155</v>
      </c>
      <c r="AI1233" s="25">
        <f t="shared" si="254"/>
        <v>0.15994662971924745</v>
      </c>
    </row>
    <row r="1234" spans="6:35" ht="15">
      <c r="F1234" s="5">
        <v>2006</v>
      </c>
      <c r="G1234" s="5">
        <v>2</v>
      </c>
      <c r="H1234" s="5">
        <v>0</v>
      </c>
      <c r="I1234" s="5">
        <v>52</v>
      </c>
      <c r="J1234" s="5">
        <v>5</v>
      </c>
      <c r="K1234" s="5">
        <v>0.884000003338</v>
      </c>
      <c r="L1234" s="5">
        <v>5.92601597309E-2</v>
      </c>
      <c r="M1234" s="5">
        <v>0</v>
      </c>
      <c r="N1234" s="8">
        <f t="shared" si="255"/>
        <v>1E-4</v>
      </c>
      <c r="O1234" s="5">
        <v>0</v>
      </c>
      <c r="P1234" s="5">
        <v>96.736587524399994</v>
      </c>
      <c r="Q1234" s="5">
        <v>6.2884130477899998</v>
      </c>
      <c r="R1234" s="5">
        <v>0</v>
      </c>
      <c r="S1234">
        <f t="shared" si="247"/>
        <v>5.9413998308355972E-6</v>
      </c>
      <c r="T1234">
        <f t="shared" si="248"/>
        <v>1164059.9128807276</v>
      </c>
      <c r="U1234">
        <f t="shared" si="249"/>
        <v>3495847.0217512534</v>
      </c>
      <c r="V1234" s="9">
        <v>933.42712402300003</v>
      </c>
      <c r="W1234" s="9">
        <v>60723.6445313</v>
      </c>
      <c r="X1234">
        <f t="shared" si="256"/>
        <v>2.8109595203372634E-7</v>
      </c>
      <c r="Y1234">
        <f t="shared" si="257"/>
        <v>9.3468046343279418</v>
      </c>
      <c r="Z1234">
        <f t="shared" si="250"/>
        <v>1.2340421072902296E-4</v>
      </c>
      <c r="AA1234">
        <f t="shared" si="251"/>
        <v>1.7504920002306861E-5</v>
      </c>
      <c r="AB1234">
        <f>(1/(AA1234*k))*(LN((50-dTar)/(hTar-dTar)))</f>
        <v>249652.38609041239</v>
      </c>
      <c r="AC1234">
        <f t="shared" si="252"/>
        <v>402726.04578894714</v>
      </c>
      <c r="AD1234" s="19">
        <v>2497.7700195299999</v>
      </c>
      <c r="AE1234" s="19">
        <v>60723.6445313</v>
      </c>
      <c r="AF1234">
        <f t="shared" si="258"/>
        <v>2.1461647183800129E-6</v>
      </c>
      <c r="AG1234" s="23">
        <f t="shared" si="253"/>
        <v>1.268207814850107</v>
      </c>
      <c r="AH1234" s="25">
        <f t="shared" si="259"/>
        <v>4.3388321097448044</v>
      </c>
      <c r="AI1234" s="25">
        <f t="shared" si="254"/>
        <v>4.6905171284601254E-5</v>
      </c>
    </row>
    <row r="1235" spans="6:35" ht="15">
      <c r="F1235" s="5">
        <v>2006</v>
      </c>
      <c r="G1235" s="5">
        <v>2</v>
      </c>
      <c r="H1235" s="5">
        <v>0</v>
      </c>
      <c r="I1235" s="5">
        <v>52</v>
      </c>
      <c r="J1235" s="5">
        <v>6</v>
      </c>
      <c r="K1235" s="5">
        <v>0.54850000143099997</v>
      </c>
      <c r="L1235" s="5">
        <v>4.8940885811999998E-2</v>
      </c>
      <c r="M1235" s="5">
        <v>0</v>
      </c>
      <c r="N1235" s="8">
        <f t="shared" si="255"/>
        <v>1E-4</v>
      </c>
      <c r="O1235" s="5">
        <v>0</v>
      </c>
      <c r="P1235" s="5">
        <v>96.736587524399994</v>
      </c>
      <c r="Q1235" s="5">
        <v>4.0385465621899996</v>
      </c>
      <c r="R1235" s="5">
        <v>0</v>
      </c>
      <c r="S1235">
        <f t="shared" si="247"/>
        <v>5.9413998308355972E-6</v>
      </c>
      <c r="T1235">
        <f t="shared" si="248"/>
        <v>1164059.9128807276</v>
      </c>
      <c r="U1235">
        <f t="shared" si="249"/>
        <v>3495847.0217512534</v>
      </c>
      <c r="V1235" s="9">
        <v>933.42712402300003</v>
      </c>
      <c r="W1235" s="9">
        <v>60723.6445313</v>
      </c>
      <c r="X1235">
        <f t="shared" si="256"/>
        <v>2.8109595203372634E-7</v>
      </c>
      <c r="Y1235">
        <f t="shared" si="257"/>
        <v>6.0027077478144752</v>
      </c>
      <c r="Z1235">
        <f t="shared" si="250"/>
        <v>1.2340421072902296E-4</v>
      </c>
      <c r="AA1235">
        <f t="shared" si="251"/>
        <v>1.7504920002306861E-5</v>
      </c>
      <c r="AB1235">
        <f>(1/(AA1235*k))*(LN((50-dTar)/(hTar-dTar)))</f>
        <v>249652.38609041239</v>
      </c>
      <c r="AC1235">
        <f t="shared" si="252"/>
        <v>402726.04578894714</v>
      </c>
      <c r="AD1235" s="19">
        <v>2497.7700195299999</v>
      </c>
      <c r="AE1235" s="19">
        <v>60723.6445313</v>
      </c>
      <c r="AF1235">
        <f t="shared" si="258"/>
        <v>2.1461647183800129E-6</v>
      </c>
      <c r="AG1235" s="23">
        <f t="shared" si="253"/>
        <v>0.81446881301878993</v>
      </c>
      <c r="AH1235" s="25">
        <f t="shared" si="259"/>
        <v>2.7864860923675487</v>
      </c>
      <c r="AI1235" s="25">
        <f t="shared" si="254"/>
        <v>4.6905171284601254E-5</v>
      </c>
    </row>
    <row r="1236" spans="6:35" ht="15">
      <c r="F1236" s="5">
        <v>2006</v>
      </c>
      <c r="G1236" s="5">
        <v>2</v>
      </c>
      <c r="H1236" s="5">
        <v>0</v>
      </c>
      <c r="I1236" s="5">
        <v>52</v>
      </c>
      <c r="J1236" s="5">
        <v>7</v>
      </c>
      <c r="K1236" s="5">
        <v>0.360000014305</v>
      </c>
      <c r="L1236" s="5">
        <v>4.1693430393899999E-2</v>
      </c>
      <c r="M1236" s="5">
        <v>0</v>
      </c>
      <c r="N1236" s="8">
        <f t="shared" si="255"/>
        <v>1E-4</v>
      </c>
      <c r="O1236" s="5">
        <v>0</v>
      </c>
      <c r="P1236" s="5">
        <v>96.736587524399994</v>
      </c>
      <c r="Q1236" s="5">
        <v>3.4993720054600002</v>
      </c>
      <c r="R1236" s="5">
        <v>0</v>
      </c>
      <c r="S1236">
        <f t="shared" si="247"/>
        <v>5.9413998308355972E-6</v>
      </c>
      <c r="T1236">
        <f t="shared" si="248"/>
        <v>1164059.9128807276</v>
      </c>
      <c r="U1236">
        <f t="shared" si="249"/>
        <v>3495847.0217512534</v>
      </c>
      <c r="V1236" s="9">
        <v>933.42712402300003</v>
      </c>
      <c r="W1236" s="9">
        <v>60723.6445313</v>
      </c>
      <c r="X1236">
        <f t="shared" si="256"/>
        <v>2.8109595203372634E-7</v>
      </c>
      <c r="Y1236">
        <f t="shared" si="257"/>
        <v>5.2013037676279676</v>
      </c>
      <c r="Z1236">
        <f t="shared" si="250"/>
        <v>1.2340421072902296E-4</v>
      </c>
      <c r="AA1236">
        <f t="shared" si="251"/>
        <v>1.7504920002306861E-5</v>
      </c>
      <c r="AB1236">
        <f>(1/(AA1236*k))*(LN((50-dTar)/(hTar-dTar)))</f>
        <v>249652.38609041239</v>
      </c>
      <c r="AC1236">
        <f t="shared" si="252"/>
        <v>402726.04578894714</v>
      </c>
      <c r="AD1236" s="19">
        <v>2497.7700195299999</v>
      </c>
      <c r="AE1236" s="19">
        <v>60723.6445313</v>
      </c>
      <c r="AF1236">
        <f t="shared" si="258"/>
        <v>2.1461647183800129E-6</v>
      </c>
      <c r="AG1236" s="23">
        <f t="shared" si="253"/>
        <v>0.7057314604917263</v>
      </c>
      <c r="AH1236" s="25">
        <f t="shared" si="259"/>
        <v>2.4144704722549837</v>
      </c>
      <c r="AI1236" s="25">
        <f t="shared" si="254"/>
        <v>4.6905171284601254E-5</v>
      </c>
    </row>
    <row r="1237" spans="6:35" ht="15">
      <c r="F1237" s="5">
        <v>2006</v>
      </c>
      <c r="G1237" s="5">
        <v>2</v>
      </c>
      <c r="H1237" s="5">
        <v>0</v>
      </c>
      <c r="I1237" s="5">
        <v>52</v>
      </c>
      <c r="J1237" s="5">
        <v>8</v>
      </c>
      <c r="K1237" s="5">
        <v>0.69249999523200001</v>
      </c>
      <c r="L1237" s="5">
        <v>4.27100807428E-2</v>
      </c>
      <c r="M1237" s="5">
        <v>4.4999998062800004E-3</v>
      </c>
      <c r="N1237" s="8">
        <f t="shared" si="255"/>
        <v>4.4999998062800004E-3</v>
      </c>
      <c r="O1237" s="5">
        <v>0</v>
      </c>
      <c r="P1237" s="5">
        <v>96.736587524399994</v>
      </c>
      <c r="Q1237" s="5">
        <v>4.8979182243299997</v>
      </c>
      <c r="R1237" s="5">
        <v>0</v>
      </c>
      <c r="S1237">
        <f t="shared" si="247"/>
        <v>2.6736298087792212E-4</v>
      </c>
      <c r="T1237">
        <f t="shared" si="248"/>
        <v>25867.99917760479</v>
      </c>
      <c r="U1237">
        <f t="shared" si="249"/>
        <v>77685.492716524212</v>
      </c>
      <c r="V1237" s="9">
        <v>897.82702636700003</v>
      </c>
      <c r="W1237" s="9">
        <v>22712.0605469</v>
      </c>
      <c r="X1237">
        <f t="shared" si="256"/>
        <v>9.8721185224750304E-6</v>
      </c>
      <c r="Y1237">
        <f t="shared" si="257"/>
        <v>6.5776708914748196</v>
      </c>
      <c r="Z1237">
        <f t="shared" si="250"/>
        <v>5.5531892437473964E-3</v>
      </c>
      <c r="AA1237">
        <f t="shared" si="251"/>
        <v>7.8772136619327765E-4</v>
      </c>
      <c r="AB1237">
        <f>(1/(AA1237*k))*(LN((50-dTar)/(hTar-dTar)))</f>
        <v>5547.8310408371271</v>
      </c>
      <c r="AC1237">
        <f t="shared" si="252"/>
        <v>8949.4680694634826</v>
      </c>
      <c r="AD1237" s="19">
        <v>2482.54956055</v>
      </c>
      <c r="AE1237" s="19">
        <v>7708.7719726599998</v>
      </c>
      <c r="AF1237">
        <f t="shared" si="258"/>
        <v>5.2244448675216904E-5</v>
      </c>
      <c r="AG1237" s="23">
        <f t="shared" si="253"/>
        <v>3.5022149235313069</v>
      </c>
      <c r="AH1237" s="25">
        <f t="shared" si="259"/>
        <v>4.6711765667559559</v>
      </c>
      <c r="AI1237" s="25">
        <f t="shared" si="254"/>
        <v>2.1107326169423585E-3</v>
      </c>
    </row>
    <row r="1238" spans="6:35" ht="15">
      <c r="F1238" s="5">
        <v>2006</v>
      </c>
      <c r="G1238" s="5">
        <v>2</v>
      </c>
      <c r="H1238" s="5">
        <v>0</v>
      </c>
      <c r="I1238" s="5">
        <v>52</v>
      </c>
      <c r="J1238" s="5">
        <v>9</v>
      </c>
      <c r="K1238" s="5">
        <v>0.803499996662</v>
      </c>
      <c r="L1238" s="5">
        <v>5.3736969828599997E-2</v>
      </c>
      <c r="M1238" s="5">
        <v>0</v>
      </c>
      <c r="N1238" s="8">
        <f t="shared" si="255"/>
        <v>1E-4</v>
      </c>
      <c r="O1238" s="5">
        <v>0</v>
      </c>
      <c r="P1238" s="5">
        <v>96.736587524399994</v>
      </c>
      <c r="Q1238" s="5">
        <v>3.95405960083</v>
      </c>
      <c r="R1238" s="5">
        <v>28.659000396700002</v>
      </c>
      <c r="S1238">
        <f t="shared" si="247"/>
        <v>5.9413998308355972E-6</v>
      </c>
      <c r="T1238">
        <f t="shared" si="248"/>
        <v>1164059.9128807276</v>
      </c>
      <c r="U1238">
        <f t="shared" si="249"/>
        <v>3495847.0217512534</v>
      </c>
      <c r="V1238" s="9">
        <v>943.17620849599996</v>
      </c>
      <c r="W1238" s="9">
        <v>60723.6445313</v>
      </c>
      <c r="X1238">
        <f t="shared" si="256"/>
        <v>2.8109518171256868E-7</v>
      </c>
      <c r="Y1238">
        <f t="shared" si="257"/>
        <v>5.877122425447121</v>
      </c>
      <c r="Z1238">
        <f t="shared" si="250"/>
        <v>1.2340421072902296E-4</v>
      </c>
      <c r="AA1238">
        <f t="shared" si="251"/>
        <v>1.7504920002306861E-5</v>
      </c>
      <c r="AB1238">
        <f>(1/(AA1238*k))*(LN((50-dTar)/(hTar-dTar)))</f>
        <v>249652.38609041239</v>
      </c>
      <c r="AC1238">
        <f t="shared" si="252"/>
        <v>402726.04578894714</v>
      </c>
      <c r="AD1238" s="19">
        <v>2497.7700195299999</v>
      </c>
      <c r="AE1238" s="19">
        <v>60723.6445313</v>
      </c>
      <c r="AF1238">
        <f t="shared" si="258"/>
        <v>2.1461647183800129E-6</v>
      </c>
      <c r="AG1238" s="23">
        <f t="shared" si="253"/>
        <v>0.79742894822138044</v>
      </c>
      <c r="AH1238" s="25">
        <f t="shared" si="259"/>
        <v>2.7281887757424745</v>
      </c>
      <c r="AI1238" s="25">
        <f t="shared" si="254"/>
        <v>4.6905171284601254E-5</v>
      </c>
    </row>
    <row r="1239" spans="6:35" ht="15">
      <c r="F1239" s="5">
        <v>2006</v>
      </c>
      <c r="G1239" s="5">
        <v>2</v>
      </c>
      <c r="H1239" s="5">
        <v>0</v>
      </c>
      <c r="I1239" s="5">
        <v>52</v>
      </c>
      <c r="J1239" s="5">
        <v>10</v>
      </c>
      <c r="K1239" s="5">
        <v>1.53600001335</v>
      </c>
      <c r="L1239" s="5">
        <v>5.80148771405E-2</v>
      </c>
      <c r="M1239" s="5">
        <v>0</v>
      </c>
      <c r="N1239" s="8">
        <f t="shared" si="255"/>
        <v>1E-4</v>
      </c>
      <c r="O1239" s="5">
        <v>0</v>
      </c>
      <c r="P1239" s="5">
        <v>96.736587524399994</v>
      </c>
      <c r="Q1239" s="5">
        <v>7.20346260071</v>
      </c>
      <c r="R1239" s="5">
        <v>143.01824951200001</v>
      </c>
      <c r="S1239">
        <f t="shared" si="247"/>
        <v>5.9413998308355972E-6</v>
      </c>
      <c r="T1239">
        <f t="shared" si="248"/>
        <v>1164059.9128807276</v>
      </c>
      <c r="U1239">
        <f t="shared" si="249"/>
        <v>3495847.0217512534</v>
      </c>
      <c r="V1239" s="9">
        <v>903.85601806600005</v>
      </c>
      <c r="W1239" s="9">
        <v>60723.6445313</v>
      </c>
      <c r="X1239">
        <f t="shared" si="256"/>
        <v>2.8109828861214158E-7</v>
      </c>
      <c r="Y1239">
        <f t="shared" si="257"/>
        <v>10.706935009719174</v>
      </c>
      <c r="Z1239">
        <f t="shared" si="250"/>
        <v>1.2340421072902296E-4</v>
      </c>
      <c r="AA1239">
        <f t="shared" si="251"/>
        <v>1.7504920002306861E-5</v>
      </c>
      <c r="AB1239">
        <f>(1/(AA1239*k))*(LN((50-dTar)/(hTar-dTar)))</f>
        <v>249652.38609041239</v>
      </c>
      <c r="AC1239">
        <f t="shared" si="252"/>
        <v>402726.04578894714</v>
      </c>
      <c r="AD1239" s="19">
        <v>2497.7700195299999</v>
      </c>
      <c r="AE1239" s="19">
        <v>60723.6445313</v>
      </c>
      <c r="AF1239">
        <f t="shared" si="258"/>
        <v>2.1461647183800129E-6</v>
      </c>
      <c r="AG1239" s="23">
        <f t="shared" si="253"/>
        <v>1.4527551589714383</v>
      </c>
      <c r="AH1239" s="25">
        <f t="shared" si="259"/>
        <v>4.9702112363088489</v>
      </c>
      <c r="AI1239" s="25">
        <f t="shared" si="254"/>
        <v>4.6905171284601254E-5</v>
      </c>
    </row>
    <row r="1240" spans="6:35" ht="15">
      <c r="F1240" s="5">
        <v>2006</v>
      </c>
      <c r="G1240" s="5">
        <v>2</v>
      </c>
      <c r="H1240" s="5">
        <v>0</v>
      </c>
      <c r="I1240" s="5">
        <v>52</v>
      </c>
      <c r="J1240" s="5">
        <v>11</v>
      </c>
      <c r="K1240" s="5">
        <v>2.8554999828300001</v>
      </c>
      <c r="L1240" s="5">
        <v>8.2125626504400001E-2</v>
      </c>
      <c r="M1240" s="5">
        <v>0</v>
      </c>
      <c r="N1240" s="8">
        <f t="shared" si="255"/>
        <v>1E-4</v>
      </c>
      <c r="O1240" s="5">
        <v>0</v>
      </c>
      <c r="P1240" s="5">
        <v>96.736587524399994</v>
      </c>
      <c r="Q1240" s="5">
        <v>11.8239603043</v>
      </c>
      <c r="R1240" s="5">
        <v>327.89749145500002</v>
      </c>
      <c r="S1240">
        <f t="shared" si="247"/>
        <v>5.9413998308355972E-6</v>
      </c>
      <c r="T1240">
        <f t="shared" si="248"/>
        <v>1164059.9128807276</v>
      </c>
      <c r="U1240">
        <f t="shared" si="249"/>
        <v>3495847.0217512534</v>
      </c>
      <c r="V1240" s="9">
        <v>867.13269043000003</v>
      </c>
      <c r="W1240" s="9">
        <v>60723.6445313</v>
      </c>
      <c r="X1240">
        <f t="shared" si="256"/>
        <v>2.8110119038165491E-7</v>
      </c>
      <c r="Y1240">
        <f t="shared" si="257"/>
        <v>17.574743864935812</v>
      </c>
      <c r="Z1240">
        <f t="shared" si="250"/>
        <v>1.2340421072902296E-4</v>
      </c>
      <c r="AA1240">
        <f t="shared" si="251"/>
        <v>1.7504920002306861E-5</v>
      </c>
      <c r="AB1240">
        <f>(1/(AA1240*k))*(LN((50-dTar)/(hTar-dTar)))</f>
        <v>249652.38609041239</v>
      </c>
      <c r="AC1240">
        <f t="shared" si="252"/>
        <v>402726.04578894714</v>
      </c>
      <c r="AD1240" s="19">
        <v>2497.7700195299999</v>
      </c>
      <c r="AE1240" s="19">
        <v>60723.6445313</v>
      </c>
      <c r="AF1240">
        <f t="shared" si="258"/>
        <v>2.1461647183800129E-6</v>
      </c>
      <c r="AG1240" s="23">
        <f t="shared" si="253"/>
        <v>2.3846039780955754</v>
      </c>
      <c r="AH1240" s="25">
        <f t="shared" si="259"/>
        <v>8.1582814646266382</v>
      </c>
      <c r="AI1240" s="25">
        <f t="shared" si="254"/>
        <v>4.6905171284601254E-5</v>
      </c>
    </row>
    <row r="1241" spans="6:35" ht="15">
      <c r="F1241" s="5">
        <v>2006</v>
      </c>
      <c r="G1241" s="5">
        <v>2</v>
      </c>
      <c r="H1241" s="5">
        <v>0</v>
      </c>
      <c r="I1241" s="5">
        <v>52</v>
      </c>
      <c r="J1241" s="5">
        <v>12</v>
      </c>
      <c r="K1241" s="5">
        <v>8.0524997711200008</v>
      </c>
      <c r="L1241" s="5">
        <v>0.31016138195999998</v>
      </c>
      <c r="M1241" s="5">
        <v>0</v>
      </c>
      <c r="N1241" s="8">
        <f t="shared" si="255"/>
        <v>1E-4</v>
      </c>
      <c r="O1241" s="5">
        <v>0</v>
      </c>
      <c r="P1241" s="5">
        <v>96.736587524399994</v>
      </c>
      <c r="Q1241" s="5">
        <v>17.953245162999998</v>
      </c>
      <c r="R1241" s="5">
        <v>1025.81994629</v>
      </c>
      <c r="S1241">
        <f t="shared" si="247"/>
        <v>5.9413998308355972E-6</v>
      </c>
      <c r="T1241">
        <f t="shared" si="248"/>
        <v>1164059.9128807276</v>
      </c>
      <c r="U1241">
        <f t="shared" si="249"/>
        <v>3495847.0217512534</v>
      </c>
      <c r="V1241" s="9">
        <v>835.78704833999996</v>
      </c>
      <c r="W1241" s="9">
        <v>60723.6445313</v>
      </c>
      <c r="X1241">
        <f t="shared" si="256"/>
        <v>2.8110366726964072E-7</v>
      </c>
      <c r="Y1241">
        <f t="shared" si="257"/>
        <v>26.685224693401512</v>
      </c>
      <c r="Z1241">
        <f t="shared" si="250"/>
        <v>1.2340421072902296E-4</v>
      </c>
      <c r="AA1241">
        <f t="shared" si="251"/>
        <v>1.7504920002306861E-5</v>
      </c>
      <c r="AB1241">
        <f>(1/(AA1241*k))*(LN((50-dTar)/(hTar-dTar)))</f>
        <v>249652.38609041239</v>
      </c>
      <c r="AC1241">
        <f t="shared" si="252"/>
        <v>402726.04578894714</v>
      </c>
      <c r="AD1241" s="19">
        <v>2497.7700195299999</v>
      </c>
      <c r="AE1241" s="19">
        <v>60723.6445313</v>
      </c>
      <c r="AF1241">
        <f t="shared" si="258"/>
        <v>2.1461647183800129E-6</v>
      </c>
      <c r="AG1241" s="23">
        <f t="shared" si="253"/>
        <v>3.6207465354427195</v>
      </c>
      <c r="AH1241" s="25">
        <f t="shared" si="259"/>
        <v>12.387410915838672</v>
      </c>
      <c r="AI1241" s="25">
        <f t="shared" si="254"/>
        <v>4.6905171284601254E-5</v>
      </c>
    </row>
    <row r="1242" spans="6:35" ht="15">
      <c r="F1242" s="5">
        <v>2006</v>
      </c>
      <c r="G1242" s="5">
        <v>2</v>
      </c>
      <c r="H1242" s="5">
        <v>0</v>
      </c>
      <c r="I1242" s="5">
        <v>52</v>
      </c>
      <c r="J1242" s="5">
        <v>13</v>
      </c>
      <c r="K1242" s="5">
        <v>10.829999923700001</v>
      </c>
      <c r="L1242" s="5">
        <v>0.546031236649</v>
      </c>
      <c r="M1242" s="5">
        <v>0</v>
      </c>
      <c r="N1242" s="8">
        <f t="shared" si="255"/>
        <v>1E-4</v>
      </c>
      <c r="O1242" s="5">
        <v>0</v>
      </c>
      <c r="P1242" s="5">
        <v>96.736587524399994</v>
      </c>
      <c r="Q1242" s="5">
        <v>24.4988040924</v>
      </c>
      <c r="R1242" s="5">
        <v>1042.73254395</v>
      </c>
      <c r="S1242">
        <f t="shared" si="247"/>
        <v>5.9413998308355972E-6</v>
      </c>
      <c r="T1242">
        <f t="shared" si="248"/>
        <v>1164059.9128807276</v>
      </c>
      <c r="U1242">
        <f t="shared" si="249"/>
        <v>3495847.0217512534</v>
      </c>
      <c r="V1242" s="9">
        <v>835.56274414100005</v>
      </c>
      <c r="W1242" s="9">
        <v>60723.6445313</v>
      </c>
      <c r="X1242">
        <f t="shared" si="256"/>
        <v>2.8110368499399625E-7</v>
      </c>
      <c r="Y1242">
        <f t="shared" si="257"/>
        <v>36.414369994874214</v>
      </c>
      <c r="Z1242">
        <f t="shared" si="250"/>
        <v>1.2340421072902296E-4</v>
      </c>
      <c r="AA1242">
        <f t="shared" si="251"/>
        <v>1.7504920002306861E-5</v>
      </c>
      <c r="AB1242">
        <f>(1/(AA1242*k))*(LN((50-dTar)/(hTar-dTar)))</f>
        <v>249652.38609041239</v>
      </c>
      <c r="AC1242">
        <f t="shared" si="252"/>
        <v>402726.04578894714</v>
      </c>
      <c r="AD1242" s="19">
        <v>2497.7700195299999</v>
      </c>
      <c r="AE1242" s="19">
        <v>60723.6445313</v>
      </c>
      <c r="AF1242">
        <f t="shared" si="258"/>
        <v>2.1461647183800129E-6</v>
      </c>
      <c r="AG1242" s="23">
        <f t="shared" si="253"/>
        <v>4.9408316967206263</v>
      </c>
      <c r="AH1242" s="25">
        <f t="shared" si="259"/>
        <v>16.90372742034404</v>
      </c>
      <c r="AI1242" s="25">
        <f t="shared" si="254"/>
        <v>4.6905171284601254E-5</v>
      </c>
    </row>
    <row r="1243" spans="6:35" ht="15">
      <c r="F1243" s="5">
        <v>2006</v>
      </c>
      <c r="G1243" s="5">
        <v>2</v>
      </c>
      <c r="H1243" s="5">
        <v>0</v>
      </c>
      <c r="I1243" s="5">
        <v>52</v>
      </c>
      <c r="J1243" s="5">
        <v>14</v>
      </c>
      <c r="K1243" s="5">
        <v>11.454999923700001</v>
      </c>
      <c r="L1243" s="5">
        <v>0.62280935049099995</v>
      </c>
      <c r="M1243" s="5">
        <v>8.9999996125699998E-3</v>
      </c>
      <c r="N1243" s="8">
        <f t="shared" si="255"/>
        <v>8.9999996125699998E-3</v>
      </c>
      <c r="O1243" s="5">
        <v>0</v>
      </c>
      <c r="P1243" s="5">
        <v>96.736587524399994</v>
      </c>
      <c r="Q1243" s="5">
        <v>25.7205200195</v>
      </c>
      <c r="R1243" s="5">
        <v>978.46502685500002</v>
      </c>
      <c r="S1243">
        <f t="shared" si="247"/>
        <v>5.3472596175643827E-4</v>
      </c>
      <c r="T1243">
        <f t="shared" si="248"/>
        <v>12933.999588788027</v>
      </c>
      <c r="U1243">
        <f t="shared" si="249"/>
        <v>38842.746358218959</v>
      </c>
      <c r="V1243" s="9">
        <v>770.96813964800003</v>
      </c>
      <c r="W1243" s="9">
        <v>11356.0302734</v>
      </c>
      <c r="X1243">
        <f t="shared" si="256"/>
        <v>1.9619482194537638E-5</v>
      </c>
      <c r="Y1243">
        <f t="shared" si="257"/>
        <v>34.466745281017168</v>
      </c>
      <c r="Z1243">
        <f t="shared" si="250"/>
        <v>1.110637848750713E-2</v>
      </c>
      <c r="AA1243">
        <f t="shared" si="251"/>
        <v>1.5754427323883054E-3</v>
      </c>
      <c r="AB1243">
        <f>(1/(AA1243*k))*(LN((50-dTar)/(hTar-dTar)))</f>
        <v>2773.9155204154822</v>
      </c>
      <c r="AC1243">
        <f t="shared" si="252"/>
        <v>4474.73403472677</v>
      </c>
      <c r="AD1243" s="19">
        <v>2465.3601074200001</v>
      </c>
      <c r="AE1243" s="19">
        <v>3854.3859863299999</v>
      </c>
      <c r="AF1243">
        <f t="shared" si="258"/>
        <v>9.2639940793620422E-5</v>
      </c>
      <c r="AG1243" s="23">
        <f t="shared" si="253"/>
        <v>20.178931848635646</v>
      </c>
      <c r="AH1243" s="25">
        <f t="shared" si="259"/>
        <v>25.609640674284059</v>
      </c>
      <c r="AI1243" s="25">
        <f t="shared" si="254"/>
        <v>4.2214652338894067E-3</v>
      </c>
    </row>
    <row r="1244" spans="6:35" ht="15">
      <c r="F1244" s="5">
        <v>2006</v>
      </c>
      <c r="G1244" s="5">
        <v>2</v>
      </c>
      <c r="H1244" s="5">
        <v>0</v>
      </c>
      <c r="I1244" s="5">
        <v>52</v>
      </c>
      <c r="J1244" s="5">
        <v>15</v>
      </c>
      <c r="K1244" s="5">
        <v>11.475000381499999</v>
      </c>
      <c r="L1244" s="5">
        <v>0.63332086801499998</v>
      </c>
      <c r="M1244" s="5">
        <v>2.1500000730199999E-2</v>
      </c>
      <c r="N1244" s="8">
        <f t="shared" si="255"/>
        <v>2.1500000730199999E-2</v>
      </c>
      <c r="O1244" s="5">
        <v>0</v>
      </c>
      <c r="P1244" s="5">
        <v>96.736587524399994</v>
      </c>
      <c r="Q1244" s="5">
        <v>26.788974761999999</v>
      </c>
      <c r="R1244" s="5">
        <v>727.64752197300004</v>
      </c>
      <c r="S1244">
        <f t="shared" si="247"/>
        <v>1.2774010070137549E-3</v>
      </c>
      <c r="T1244">
        <f t="shared" si="248"/>
        <v>5414.2319690511895</v>
      </c>
      <c r="U1244">
        <f t="shared" si="249"/>
        <v>16259.753037314124</v>
      </c>
      <c r="V1244" s="9">
        <v>702.87817382799994</v>
      </c>
      <c r="W1244" s="9">
        <v>4753.6870117199996</v>
      </c>
      <c r="X1244">
        <f t="shared" si="256"/>
        <v>4.6048321346996915E-5</v>
      </c>
      <c r="Y1244">
        <f t="shared" si="257"/>
        <v>35.686101259574478</v>
      </c>
      <c r="Z1244">
        <f t="shared" si="250"/>
        <v>2.6531906207837481E-2</v>
      </c>
      <c r="AA1244">
        <f t="shared" si="251"/>
        <v>3.7635579283169006E-3</v>
      </c>
      <c r="AB1244">
        <f>(1/(AA1244*k))*(LN((50-dTar)/(hTar-dTar)))</f>
        <v>1161.1738493559117</v>
      </c>
      <c r="AC1244">
        <f t="shared" si="252"/>
        <v>1873.1443354011501</v>
      </c>
      <c r="AD1244" s="19">
        <v>2418.9340820299999</v>
      </c>
      <c r="AE1244" s="19">
        <v>1613.4637451200001</v>
      </c>
      <c r="AF1244">
        <f t="shared" si="258"/>
        <v>1.6933246304485066E-4</v>
      </c>
      <c r="AG1244" s="23">
        <f t="shared" si="253"/>
        <v>24.367035780572436</v>
      </c>
      <c r="AH1244" s="25">
        <f t="shared" si="259"/>
        <v>28.669342014190622</v>
      </c>
      <c r="AI1244" s="25">
        <f t="shared" si="254"/>
        <v>1.008461216869083E-2</v>
      </c>
    </row>
    <row r="1245" spans="6:35" ht="15">
      <c r="F1245" s="5">
        <v>2006</v>
      </c>
      <c r="G1245" s="5">
        <v>2</v>
      </c>
      <c r="H1245" s="5">
        <v>0</v>
      </c>
      <c r="I1245" s="5">
        <v>52</v>
      </c>
      <c r="J1245" s="5">
        <v>16</v>
      </c>
      <c r="K1245" s="5">
        <v>11.3549995422</v>
      </c>
      <c r="L1245" s="5">
        <v>0.64188003540000005</v>
      </c>
      <c r="M1245" s="5">
        <v>0</v>
      </c>
      <c r="N1245" s="8">
        <f t="shared" si="255"/>
        <v>1E-4</v>
      </c>
      <c r="O1245" s="5">
        <v>0</v>
      </c>
      <c r="P1245" s="5">
        <v>96.736587524399994</v>
      </c>
      <c r="Q1245" s="5">
        <v>28.3497047424</v>
      </c>
      <c r="R1245" s="5">
        <v>545.19750976600005</v>
      </c>
      <c r="S1245">
        <f t="shared" si="247"/>
        <v>5.9413998308355972E-6</v>
      </c>
      <c r="T1245">
        <f t="shared" si="248"/>
        <v>1164059.9128807276</v>
      </c>
      <c r="U1245">
        <f t="shared" si="249"/>
        <v>3495847.0217512534</v>
      </c>
      <c r="V1245" s="9">
        <v>857.37188720699999</v>
      </c>
      <c r="W1245" s="9">
        <v>60723.6445313</v>
      </c>
      <c r="X1245">
        <f t="shared" si="256"/>
        <v>2.8110196166174144E-7</v>
      </c>
      <c r="Y1245">
        <f t="shared" si="257"/>
        <v>42.138120525135967</v>
      </c>
      <c r="Z1245">
        <f t="shared" si="250"/>
        <v>1.2340421072902296E-4</v>
      </c>
      <c r="AA1245">
        <f t="shared" si="251"/>
        <v>1.7504920002306861E-5</v>
      </c>
      <c r="AB1245">
        <f>(1/(AA1245*k))*(LN((50-dTar)/(hTar-dTar)))</f>
        <v>249652.38609041239</v>
      </c>
      <c r="AC1245">
        <f t="shared" si="252"/>
        <v>402726.04578894714</v>
      </c>
      <c r="AD1245" s="19">
        <v>2497.7700195299999</v>
      </c>
      <c r="AE1245" s="19">
        <v>60723.6445313</v>
      </c>
      <c r="AF1245">
        <f t="shared" si="258"/>
        <v>2.1461647183800129E-6</v>
      </c>
      <c r="AG1245" s="23">
        <f t="shared" si="253"/>
        <v>5.7174505987645041</v>
      </c>
      <c r="AH1245" s="25">
        <f t="shared" si="259"/>
        <v>19.560720217396785</v>
      </c>
      <c r="AI1245" s="25">
        <f t="shared" si="254"/>
        <v>4.6905171284601254E-5</v>
      </c>
    </row>
    <row r="1246" spans="6:35" ht="15">
      <c r="F1246" s="5">
        <v>2006</v>
      </c>
      <c r="G1246" s="5">
        <v>2</v>
      </c>
      <c r="H1246" s="5">
        <v>0</v>
      </c>
      <c r="I1246" s="5">
        <v>52</v>
      </c>
      <c r="J1246" s="5">
        <v>17</v>
      </c>
      <c r="K1246" s="5">
        <v>10.0900001526</v>
      </c>
      <c r="L1246" s="5">
        <v>0.55584466457399995</v>
      </c>
      <c r="M1246" s="5">
        <v>4.7499999404000001E-2</v>
      </c>
      <c r="N1246" s="8">
        <f t="shared" si="255"/>
        <v>4.7499999404000001E-2</v>
      </c>
      <c r="O1246" s="5">
        <v>0</v>
      </c>
      <c r="P1246" s="5">
        <v>96.736587524399994</v>
      </c>
      <c r="Q1246" s="5">
        <v>24.5783443451</v>
      </c>
      <c r="R1246" s="5">
        <v>241.59249877900001</v>
      </c>
      <c r="S1246">
        <f t="shared" si="247"/>
        <v>2.822164884236165E-3</v>
      </c>
      <c r="T1246">
        <f t="shared" si="248"/>
        <v>2450.6524789191926</v>
      </c>
      <c r="U1246">
        <f t="shared" si="249"/>
        <v>7359.6780328735476</v>
      </c>
      <c r="V1246" s="9">
        <v>651.16387939499998</v>
      </c>
      <c r="W1246" s="9">
        <v>2151.6689453099998</v>
      </c>
      <c r="X1246">
        <f t="shared" si="256"/>
        <v>9.8400878878694058E-5</v>
      </c>
      <c r="Y1246">
        <f t="shared" si="257"/>
        <v>32.388780888349885</v>
      </c>
      <c r="Z1246">
        <f t="shared" si="250"/>
        <v>5.8616999360796798E-2</v>
      </c>
      <c r="AA1246">
        <f t="shared" si="251"/>
        <v>8.3148368967664345E-3</v>
      </c>
      <c r="AB1246">
        <f>(1/(AA1246*k))*(LN((50-dTar)/(hTar-dTar)))</f>
        <v>525.58397731135358</v>
      </c>
      <c r="AC1246">
        <f t="shared" si="252"/>
        <v>847.84431756231436</v>
      </c>
      <c r="AD1246" s="19">
        <v>2328.1774902299999</v>
      </c>
      <c r="AE1246" s="19">
        <v>730.3046875</v>
      </c>
      <c r="AF1246">
        <f t="shared" si="258"/>
        <v>2.5599498690269336E-4</v>
      </c>
      <c r="AG1246" s="23">
        <f t="shared" si="253"/>
        <v>25.35899373101617</v>
      </c>
      <c r="AH1246" s="25">
        <f t="shared" si="259"/>
        <v>28.030972010858441</v>
      </c>
      <c r="AI1246" s="25">
        <f t="shared" si="254"/>
        <v>2.2279956080630773E-2</v>
      </c>
    </row>
    <row r="1247" spans="6:35" ht="15">
      <c r="F1247" s="5">
        <v>2006</v>
      </c>
      <c r="G1247" s="5">
        <v>2</v>
      </c>
      <c r="H1247" s="5">
        <v>0</v>
      </c>
      <c r="I1247" s="5">
        <v>52</v>
      </c>
      <c r="J1247" s="5">
        <v>18</v>
      </c>
      <c r="K1247" s="5">
        <v>8.8350000381499996</v>
      </c>
      <c r="L1247" s="5">
        <v>0.445998221636</v>
      </c>
      <c r="M1247" s="5">
        <v>0</v>
      </c>
      <c r="N1247" s="8">
        <f t="shared" si="255"/>
        <v>1E-4</v>
      </c>
      <c r="O1247" s="5">
        <v>0</v>
      </c>
      <c r="P1247" s="5">
        <v>96.736587524399994</v>
      </c>
      <c r="Q1247" s="5">
        <v>20.317134857199999</v>
      </c>
      <c r="R1247" s="5">
        <v>76.311248779300001</v>
      </c>
      <c r="S1247">
        <f t="shared" si="247"/>
        <v>5.9413998308355972E-6</v>
      </c>
      <c r="T1247">
        <f t="shared" si="248"/>
        <v>1164059.9128807276</v>
      </c>
      <c r="U1247">
        <f t="shared" si="249"/>
        <v>3495847.0217512534</v>
      </c>
      <c r="V1247" s="9">
        <v>933.42712402300003</v>
      </c>
      <c r="W1247" s="9">
        <v>60723.6445313</v>
      </c>
      <c r="X1247">
        <f t="shared" si="256"/>
        <v>2.8109595203372634E-7</v>
      </c>
      <c r="Y1247">
        <f t="shared" si="257"/>
        <v>30.198444153772837</v>
      </c>
      <c r="Z1247">
        <f t="shared" si="250"/>
        <v>1.2340421072902296E-4</v>
      </c>
      <c r="AA1247">
        <f t="shared" si="251"/>
        <v>1.7504920002306861E-5</v>
      </c>
      <c r="AB1247">
        <f>(1/(AA1247*k))*(LN((50-dTar)/(hTar-dTar)))</f>
        <v>249652.38609041239</v>
      </c>
      <c r="AC1247">
        <f t="shared" si="252"/>
        <v>402726.04578894714</v>
      </c>
      <c r="AD1247" s="19">
        <v>2497.7700195299999</v>
      </c>
      <c r="AE1247" s="19">
        <v>60723.6445313</v>
      </c>
      <c r="AF1247">
        <f t="shared" si="258"/>
        <v>2.1461647183800129E-6</v>
      </c>
      <c r="AG1247" s="23">
        <f t="shared" si="253"/>
        <v>4.0974326917535873</v>
      </c>
      <c r="AH1247" s="25">
        <f t="shared" si="259"/>
        <v>14.018264453448261</v>
      </c>
      <c r="AI1247" s="25">
        <f t="shared" si="254"/>
        <v>4.6905171284601254E-5</v>
      </c>
    </row>
    <row r="1248" spans="6:35" ht="15">
      <c r="F1248" s="5">
        <v>2006</v>
      </c>
      <c r="G1248" s="5">
        <v>2</v>
      </c>
      <c r="H1248" s="5">
        <v>0</v>
      </c>
      <c r="I1248" s="5">
        <v>52</v>
      </c>
      <c r="J1248" s="5">
        <v>19</v>
      </c>
      <c r="K1248" s="5">
        <v>6.7389998436000003</v>
      </c>
      <c r="L1248" s="5">
        <v>0.33382609486600001</v>
      </c>
      <c r="M1248" s="5">
        <v>0</v>
      </c>
      <c r="N1248" s="8">
        <f t="shared" si="255"/>
        <v>1E-4</v>
      </c>
      <c r="O1248" s="5">
        <v>0</v>
      </c>
      <c r="P1248" s="5">
        <v>96.736587524399994</v>
      </c>
      <c r="Q1248" s="5">
        <v>18.990659713700001</v>
      </c>
      <c r="R1248" s="5">
        <v>2.5194499492600002</v>
      </c>
      <c r="S1248">
        <f t="shared" si="247"/>
        <v>5.9413998308355972E-6</v>
      </c>
      <c r="T1248">
        <f t="shared" si="248"/>
        <v>1164059.9128807276</v>
      </c>
      <c r="U1248">
        <f t="shared" si="249"/>
        <v>3495847.0217512534</v>
      </c>
      <c r="V1248" s="9">
        <v>933.42712402300003</v>
      </c>
      <c r="W1248" s="9">
        <v>60723.6445313</v>
      </c>
      <c r="X1248">
        <f t="shared" si="256"/>
        <v>2.8109595203372634E-7</v>
      </c>
      <c r="Y1248">
        <f t="shared" si="257"/>
        <v>28.226833204497826</v>
      </c>
      <c r="Z1248">
        <f t="shared" si="250"/>
        <v>1.2340421072902296E-4</v>
      </c>
      <c r="AA1248">
        <f t="shared" si="251"/>
        <v>1.7504920002306861E-5</v>
      </c>
      <c r="AB1248">
        <f>(1/(AA1248*k))*(LN((50-dTar)/(hTar-dTar)))</f>
        <v>249652.38609041239</v>
      </c>
      <c r="AC1248">
        <f t="shared" si="252"/>
        <v>402726.04578894714</v>
      </c>
      <c r="AD1248" s="19">
        <v>2497.7700195299999</v>
      </c>
      <c r="AE1248" s="19">
        <v>60723.6445313</v>
      </c>
      <c r="AF1248">
        <f t="shared" si="258"/>
        <v>2.1461647183800129E-6</v>
      </c>
      <c r="AG1248" s="23">
        <f t="shared" si="253"/>
        <v>3.8299174807764196</v>
      </c>
      <c r="AH1248" s="25">
        <f t="shared" si="259"/>
        <v>13.103033074456894</v>
      </c>
      <c r="AI1248" s="25">
        <f t="shared" si="254"/>
        <v>4.6905171284601254E-5</v>
      </c>
    </row>
    <row r="1249" spans="6:35" ht="15">
      <c r="F1249" s="5">
        <v>2006</v>
      </c>
      <c r="G1249" s="5">
        <v>2</v>
      </c>
      <c r="H1249" s="5">
        <v>0</v>
      </c>
      <c r="I1249" s="5">
        <v>52</v>
      </c>
      <c r="J1249" s="5">
        <v>20</v>
      </c>
      <c r="K1249" s="5">
        <v>4.7344999313400002</v>
      </c>
      <c r="L1249" s="5">
        <v>0.22476504743100001</v>
      </c>
      <c r="M1249" s="5">
        <v>0</v>
      </c>
      <c r="N1249" s="8">
        <f t="shared" si="255"/>
        <v>1E-4</v>
      </c>
      <c r="O1249" s="5">
        <v>0</v>
      </c>
      <c r="P1249" s="5">
        <v>96.736587524399994</v>
      </c>
      <c r="Q1249" s="5">
        <v>17.419744491599999</v>
      </c>
      <c r="R1249" s="5">
        <v>0</v>
      </c>
      <c r="S1249">
        <f t="shared" si="247"/>
        <v>5.9413998308355972E-6</v>
      </c>
      <c r="T1249">
        <f t="shared" si="248"/>
        <v>1164059.9128807276</v>
      </c>
      <c r="U1249">
        <f t="shared" si="249"/>
        <v>3495847.0217512534</v>
      </c>
      <c r="V1249" s="9">
        <v>933.42712402300003</v>
      </c>
      <c r="W1249" s="9">
        <v>60723.6445313</v>
      </c>
      <c r="X1249">
        <f t="shared" si="256"/>
        <v>2.8109595203372634E-7</v>
      </c>
      <c r="Y1249">
        <f t="shared" si="257"/>
        <v>25.89189789308077</v>
      </c>
      <c r="Z1249">
        <f t="shared" si="250"/>
        <v>1.2340421072902296E-4</v>
      </c>
      <c r="AA1249">
        <f t="shared" si="251"/>
        <v>1.7504920002306861E-5</v>
      </c>
      <c r="AB1249">
        <f>(1/(AA1249*k))*(LN((50-dTar)/(hTar-dTar)))</f>
        <v>249652.38609041239</v>
      </c>
      <c r="AC1249">
        <f t="shared" si="252"/>
        <v>402726.04578894714</v>
      </c>
      <c r="AD1249" s="19">
        <v>2497.7700195299999</v>
      </c>
      <c r="AE1249" s="19">
        <v>60723.6445313</v>
      </c>
      <c r="AF1249">
        <f t="shared" si="258"/>
        <v>2.1461647183800129E-6</v>
      </c>
      <c r="AG1249" s="23">
        <f t="shared" si="253"/>
        <v>3.513105123510166</v>
      </c>
      <c r="AH1249" s="25">
        <f t="shared" si="259"/>
        <v>12.019144761851575</v>
      </c>
      <c r="AI1249" s="25">
        <f t="shared" si="254"/>
        <v>4.6905171284601254E-5</v>
      </c>
    </row>
    <row r="1250" spans="6:35" ht="15">
      <c r="F1250" s="5">
        <v>2006</v>
      </c>
      <c r="G1250" s="5">
        <v>2</v>
      </c>
      <c r="H1250" s="5">
        <v>0</v>
      </c>
      <c r="I1250" s="5">
        <v>52</v>
      </c>
      <c r="J1250" s="5">
        <v>21</v>
      </c>
      <c r="K1250" s="5">
        <v>4.3559999465899999</v>
      </c>
      <c r="L1250" s="5">
        <v>0.18219363689400001</v>
      </c>
      <c r="M1250" s="5">
        <v>0</v>
      </c>
      <c r="N1250" s="8">
        <f t="shared" si="255"/>
        <v>1E-4</v>
      </c>
      <c r="O1250" s="5">
        <v>0</v>
      </c>
      <c r="P1250" s="5">
        <v>96.736587524399994</v>
      </c>
      <c r="Q1250" s="5">
        <v>9.4293212890600007</v>
      </c>
      <c r="R1250" s="5">
        <v>0</v>
      </c>
      <c r="S1250">
        <f t="shared" si="247"/>
        <v>5.9413998308355972E-6</v>
      </c>
      <c r="T1250">
        <f t="shared" si="248"/>
        <v>1164059.9128807276</v>
      </c>
      <c r="U1250">
        <f t="shared" si="249"/>
        <v>3495847.0217512534</v>
      </c>
      <c r="V1250" s="9">
        <v>933.42712402300003</v>
      </c>
      <c r="W1250" s="9">
        <v>60723.6445313</v>
      </c>
      <c r="X1250">
        <f t="shared" si="256"/>
        <v>2.8109595203372634E-7</v>
      </c>
      <c r="Y1250">
        <f t="shared" si="257"/>
        <v>14.015304537625271</v>
      </c>
      <c r="Z1250">
        <f t="shared" si="250"/>
        <v>1.2340421072902296E-4</v>
      </c>
      <c r="AA1250">
        <f t="shared" si="251"/>
        <v>1.7504920002306861E-5</v>
      </c>
      <c r="AB1250">
        <f>(1/(AA1250*k))*(LN((50-dTar)/(hTar-dTar)))</f>
        <v>249652.38609041239</v>
      </c>
      <c r="AC1250">
        <f t="shared" si="252"/>
        <v>402726.04578894714</v>
      </c>
      <c r="AD1250" s="19">
        <v>2497.7700195299999</v>
      </c>
      <c r="AE1250" s="19">
        <v>60723.6445313</v>
      </c>
      <c r="AF1250">
        <f t="shared" si="258"/>
        <v>2.1461647183800129E-6</v>
      </c>
      <c r="AG1250" s="23">
        <f t="shared" si="253"/>
        <v>1.9016465452632789</v>
      </c>
      <c r="AH1250" s="25">
        <f t="shared" si="259"/>
        <v>6.5059724402887316</v>
      </c>
      <c r="AI1250" s="25">
        <f t="shared" si="254"/>
        <v>4.6905171284601254E-5</v>
      </c>
    </row>
    <row r="1251" spans="6:35" ht="15">
      <c r="F1251" s="5">
        <v>2006</v>
      </c>
      <c r="G1251" s="5">
        <v>2</v>
      </c>
      <c r="H1251" s="5">
        <v>0</v>
      </c>
      <c r="I1251" s="5">
        <v>52</v>
      </c>
      <c r="J1251" s="5">
        <v>22</v>
      </c>
      <c r="K1251" s="5">
        <v>3.83500003815</v>
      </c>
      <c r="L1251" s="5">
        <v>0.1089200899</v>
      </c>
      <c r="M1251" s="5">
        <v>0</v>
      </c>
      <c r="N1251" s="8">
        <f t="shared" si="255"/>
        <v>1E-4</v>
      </c>
      <c r="O1251" s="5">
        <v>0</v>
      </c>
      <c r="P1251" s="5">
        <v>96.736587524399994</v>
      </c>
      <c r="Q1251" s="5">
        <v>3.6271209716800001</v>
      </c>
      <c r="R1251" s="5">
        <v>0</v>
      </c>
      <c r="S1251">
        <f t="shared" si="247"/>
        <v>5.9413998308355972E-6</v>
      </c>
      <c r="T1251">
        <f t="shared" si="248"/>
        <v>1164059.9128807276</v>
      </c>
      <c r="U1251">
        <f t="shared" si="249"/>
        <v>3495847.0217512534</v>
      </c>
      <c r="V1251" s="9">
        <v>933.42712402300003</v>
      </c>
      <c r="W1251" s="9">
        <v>60723.6445313</v>
      </c>
      <c r="X1251">
        <f t="shared" si="256"/>
        <v>2.8109595203372634E-7</v>
      </c>
      <c r="Y1251">
        <f t="shared" si="257"/>
        <v>5.3911838884822005</v>
      </c>
      <c r="Z1251">
        <f t="shared" si="250"/>
        <v>1.2340421072902296E-4</v>
      </c>
      <c r="AA1251">
        <f t="shared" si="251"/>
        <v>1.7504920002306861E-5</v>
      </c>
      <c r="AB1251">
        <f>(1/(AA1251*k))*(LN((50-dTar)/(hTar-dTar)))</f>
        <v>249652.38609041239</v>
      </c>
      <c r="AC1251">
        <f t="shared" si="252"/>
        <v>402726.04578894714</v>
      </c>
      <c r="AD1251" s="19">
        <v>2497.7700195299999</v>
      </c>
      <c r="AE1251" s="19">
        <v>60723.6445313</v>
      </c>
      <c r="AF1251">
        <f t="shared" si="258"/>
        <v>2.1461647183800129E-6</v>
      </c>
      <c r="AG1251" s="23">
        <f t="shared" si="253"/>
        <v>0.73149507303880035</v>
      </c>
      <c r="AH1251" s="25">
        <f t="shared" si="259"/>
        <v>2.5026137466247924</v>
      </c>
      <c r="AI1251" s="25">
        <f t="shared" si="254"/>
        <v>4.6905171284601254E-5</v>
      </c>
    </row>
    <row r="1252" spans="6:35" ht="15">
      <c r="F1252" s="5">
        <v>2006</v>
      </c>
      <c r="G1252" s="5">
        <v>2</v>
      </c>
      <c r="H1252" s="5">
        <v>0</v>
      </c>
      <c r="I1252" s="5">
        <v>52</v>
      </c>
      <c r="J1252" s="5">
        <v>23</v>
      </c>
      <c r="K1252" s="5">
        <v>3.3965001106299999</v>
      </c>
      <c r="L1252" s="5">
        <v>6.5074153244499999E-2</v>
      </c>
      <c r="M1252" s="5">
        <v>0</v>
      </c>
      <c r="N1252" s="8">
        <f t="shared" si="255"/>
        <v>1E-4</v>
      </c>
      <c r="O1252" s="5">
        <v>0</v>
      </c>
      <c r="P1252" s="5">
        <v>96.736587524399994</v>
      </c>
      <c r="Q1252" s="5">
        <v>0.19481480121600001</v>
      </c>
      <c r="R1252" s="5">
        <v>0</v>
      </c>
      <c r="S1252">
        <f t="shared" si="247"/>
        <v>5.9413998308355972E-6</v>
      </c>
      <c r="T1252">
        <f t="shared" si="248"/>
        <v>1164059.9128807276</v>
      </c>
      <c r="U1252">
        <f t="shared" si="249"/>
        <v>3495847.0217512534</v>
      </c>
      <c r="V1252" s="9">
        <v>933.42712402300003</v>
      </c>
      <c r="W1252" s="9">
        <v>60723.6445313</v>
      </c>
      <c r="X1252">
        <f t="shared" si="256"/>
        <v>2.8109595203372634E-7</v>
      </c>
      <c r="Y1252">
        <f t="shared" si="257"/>
        <v>0.2895636582716718</v>
      </c>
      <c r="Z1252">
        <f t="shared" si="250"/>
        <v>1.2340421072902296E-4</v>
      </c>
      <c r="AA1252">
        <f t="shared" si="251"/>
        <v>1.7504920002306861E-5</v>
      </c>
      <c r="AB1252">
        <f>(1/(AA1252*k))*(LN((50-dTar)/(hTar-dTar)))</f>
        <v>249652.38609041239</v>
      </c>
      <c r="AC1252">
        <f t="shared" si="252"/>
        <v>402726.04578894714</v>
      </c>
      <c r="AD1252" s="19">
        <v>2497.7700195299999</v>
      </c>
      <c r="AE1252" s="19">
        <v>60723.6445313</v>
      </c>
      <c r="AF1252">
        <f t="shared" si="258"/>
        <v>2.1461647183800129E-6</v>
      </c>
      <c r="AG1252" s="23">
        <f t="shared" si="253"/>
        <v>3.9289030709811615E-2</v>
      </c>
      <c r="AH1252" s="25">
        <f t="shared" si="259"/>
        <v>0.13441685661322667</v>
      </c>
      <c r="AI1252" s="25">
        <f t="shared" si="254"/>
        <v>4.6905171284601254E-5</v>
      </c>
    </row>
    <row r="1253" spans="6:35" ht="15">
      <c r="F1253" s="5">
        <v>2006</v>
      </c>
      <c r="G1253" s="5">
        <v>2</v>
      </c>
      <c r="H1253" s="5">
        <v>0</v>
      </c>
      <c r="I1253" s="5">
        <v>52</v>
      </c>
      <c r="J1253" s="5">
        <v>24</v>
      </c>
      <c r="K1253" s="5">
        <v>4.0879998207100003</v>
      </c>
      <c r="L1253" s="5">
        <v>4.7460544854400002E-2</v>
      </c>
      <c r="M1253" s="5">
        <v>0</v>
      </c>
      <c r="N1253" s="8">
        <f t="shared" si="255"/>
        <v>1E-4</v>
      </c>
      <c r="O1253" s="5">
        <v>0</v>
      </c>
      <c r="P1253" s="5">
        <v>96.736587524399994</v>
      </c>
      <c r="Q1253" s="5">
        <v>0.18426120281200001</v>
      </c>
      <c r="R1253" s="5">
        <v>0</v>
      </c>
      <c r="S1253">
        <f t="shared" si="247"/>
        <v>5.9413998308355972E-6</v>
      </c>
      <c r="T1253">
        <f t="shared" si="248"/>
        <v>1164059.9128807276</v>
      </c>
      <c r="U1253">
        <f t="shared" si="249"/>
        <v>3495847.0217512534</v>
      </c>
      <c r="V1253" s="9">
        <v>933.42712402300003</v>
      </c>
      <c r="W1253" s="9">
        <v>60723.6445313</v>
      </c>
      <c r="X1253">
        <f t="shared" si="256"/>
        <v>2.8109595203372634E-7</v>
      </c>
      <c r="Y1253">
        <f t="shared" si="257"/>
        <v>0.27387728052871962</v>
      </c>
      <c r="Z1253">
        <f t="shared" si="250"/>
        <v>1.2340421072902296E-4</v>
      </c>
      <c r="AA1253">
        <f t="shared" si="251"/>
        <v>1.7504920002306861E-5</v>
      </c>
      <c r="AB1253">
        <f>(1/(AA1253*k))*(LN((50-dTar)/(hTar-dTar)))</f>
        <v>249652.38609041239</v>
      </c>
      <c r="AC1253">
        <f t="shared" si="252"/>
        <v>402726.04578894714</v>
      </c>
      <c r="AD1253" s="19">
        <v>2497.7700195299999</v>
      </c>
      <c r="AE1253" s="19">
        <v>60723.6445313</v>
      </c>
      <c r="AF1253">
        <f t="shared" si="258"/>
        <v>2.1461647183800129E-6</v>
      </c>
      <c r="AG1253" s="23">
        <f t="shared" si="253"/>
        <v>3.7160646987395969E-2</v>
      </c>
      <c r="AH1253" s="25">
        <f t="shared" si="259"/>
        <v>0.12713516387443316</v>
      </c>
      <c r="AI1253" s="25">
        <f t="shared" si="254"/>
        <v>4.6905171284601254E-5</v>
      </c>
    </row>
    <row r="1254" spans="6:35" ht="15">
      <c r="F1254" s="5">
        <v>2006</v>
      </c>
      <c r="G1254" s="5">
        <v>2</v>
      </c>
      <c r="H1254" s="5">
        <v>0</v>
      </c>
      <c r="I1254" s="5">
        <v>53</v>
      </c>
      <c r="J1254" s="5">
        <v>1</v>
      </c>
      <c r="K1254" s="5">
        <v>4.1430001258900004</v>
      </c>
      <c r="L1254" s="5">
        <v>4.55908104777E-2</v>
      </c>
      <c r="M1254" s="5">
        <v>0</v>
      </c>
      <c r="N1254" s="8">
        <f t="shared" si="255"/>
        <v>1E-4</v>
      </c>
      <c r="O1254" s="5">
        <v>0</v>
      </c>
      <c r="P1254" s="5">
        <v>96.736587524399994</v>
      </c>
      <c r="Q1254" s="5">
        <v>0.15568014979399999</v>
      </c>
      <c r="R1254" s="5">
        <v>0</v>
      </c>
      <c r="S1254">
        <f t="shared" si="247"/>
        <v>5.9413998308355972E-6</v>
      </c>
      <c r="T1254">
        <f t="shared" si="248"/>
        <v>1164059.9128807276</v>
      </c>
      <c r="U1254">
        <f t="shared" si="249"/>
        <v>3495847.0217512534</v>
      </c>
      <c r="V1254" s="9">
        <v>929.71148681600005</v>
      </c>
      <c r="W1254" s="9">
        <v>60723.6445313</v>
      </c>
      <c r="X1254">
        <f t="shared" si="256"/>
        <v>2.8109624562486259E-7</v>
      </c>
      <c r="Y1254">
        <f t="shared" si="257"/>
        <v>0.23139585037855323</v>
      </c>
      <c r="Z1254">
        <f t="shared" si="250"/>
        <v>1.2340421072902296E-4</v>
      </c>
      <c r="AA1254">
        <f t="shared" si="251"/>
        <v>1.7504920002306861E-5</v>
      </c>
      <c r="AB1254">
        <f>(1/(AA1254*k))*(LN((50-dTar)/(hTar-dTar)))</f>
        <v>249652.38609041239</v>
      </c>
      <c r="AC1254">
        <f t="shared" si="252"/>
        <v>402726.04578894714</v>
      </c>
      <c r="AD1254" s="19">
        <v>2497.7700195299999</v>
      </c>
      <c r="AE1254" s="19">
        <v>60723.6445313</v>
      </c>
      <c r="AF1254">
        <f t="shared" si="258"/>
        <v>2.1461647183800129E-6</v>
      </c>
      <c r="AG1254" s="23">
        <f t="shared" si="253"/>
        <v>3.1396614913313386E-2</v>
      </c>
      <c r="AH1254" s="25">
        <f t="shared" si="259"/>
        <v>0.10741507766160348</v>
      </c>
      <c r="AI1254" s="25">
        <f t="shared" si="254"/>
        <v>4.6905171284601254E-5</v>
      </c>
    </row>
    <row r="1255" spans="6:35" ht="15">
      <c r="F1255" s="5">
        <v>2006</v>
      </c>
      <c r="G1255" s="5">
        <v>2</v>
      </c>
      <c r="H1255" s="5">
        <v>0</v>
      </c>
      <c r="I1255" s="5">
        <v>53</v>
      </c>
      <c r="J1255" s="5">
        <v>2</v>
      </c>
      <c r="K1255" s="5">
        <v>4.0320000648500001</v>
      </c>
      <c r="L1255" s="5">
        <v>4.5236270874700002E-2</v>
      </c>
      <c r="M1255" s="5">
        <v>0</v>
      </c>
      <c r="N1255" s="8">
        <f t="shared" si="255"/>
        <v>1E-4</v>
      </c>
      <c r="O1255" s="5">
        <v>0</v>
      </c>
      <c r="P1255" s="5">
        <v>96.736587524399994</v>
      </c>
      <c r="Q1255" s="5">
        <v>0.32607033848799999</v>
      </c>
      <c r="R1255" s="5">
        <v>0</v>
      </c>
      <c r="S1255">
        <f t="shared" si="247"/>
        <v>5.9413998308355972E-6</v>
      </c>
      <c r="T1255">
        <f t="shared" si="248"/>
        <v>1164059.9128807276</v>
      </c>
      <c r="U1255">
        <f t="shared" si="249"/>
        <v>3495847.0217512534</v>
      </c>
      <c r="V1255" s="9">
        <v>929.71148681600005</v>
      </c>
      <c r="W1255" s="9">
        <v>60723.6445313</v>
      </c>
      <c r="X1255">
        <f t="shared" si="256"/>
        <v>2.8109624562486259E-7</v>
      </c>
      <c r="Y1255">
        <f t="shared" si="257"/>
        <v>0.48465602941346475</v>
      </c>
      <c r="Z1255">
        <f t="shared" si="250"/>
        <v>1.2340421072902296E-4</v>
      </c>
      <c r="AA1255">
        <f t="shared" si="251"/>
        <v>1.7504920002306861E-5</v>
      </c>
      <c r="AB1255">
        <f>(1/(AA1255*k))*(LN((50-dTar)/(hTar-dTar)))</f>
        <v>249652.38609041239</v>
      </c>
      <c r="AC1255">
        <f t="shared" si="252"/>
        <v>402726.04578894714</v>
      </c>
      <c r="AD1255" s="19">
        <v>2497.7700195299999</v>
      </c>
      <c r="AE1255" s="19">
        <v>60723.6445313</v>
      </c>
      <c r="AF1255">
        <f t="shared" si="258"/>
        <v>2.1461647183800129E-6</v>
      </c>
      <c r="AG1255" s="23">
        <f t="shared" si="253"/>
        <v>6.5759859980273769E-2</v>
      </c>
      <c r="AH1255" s="25">
        <f t="shared" si="259"/>
        <v>0.22497968288301157</v>
      </c>
      <c r="AI1255" s="25">
        <f t="shared" si="254"/>
        <v>4.6905171284601254E-5</v>
      </c>
    </row>
    <row r="1256" spans="6:35" ht="15">
      <c r="F1256" s="5">
        <v>2006</v>
      </c>
      <c r="G1256" s="5">
        <v>2</v>
      </c>
      <c r="H1256" s="5">
        <v>0</v>
      </c>
      <c r="I1256" s="5">
        <v>53</v>
      </c>
      <c r="J1256" s="5">
        <v>3</v>
      </c>
      <c r="K1256" s="5">
        <v>3.8385000228899999</v>
      </c>
      <c r="L1256" s="5">
        <v>4.9850270152100001E-2</v>
      </c>
      <c r="M1256" s="5">
        <v>0</v>
      </c>
      <c r="N1256" s="8">
        <f t="shared" si="255"/>
        <v>1E-4</v>
      </c>
      <c r="O1256" s="5">
        <v>0</v>
      </c>
      <c r="P1256" s="5">
        <v>96.736587524399994</v>
      </c>
      <c r="Q1256" s="5">
        <v>0.53735089302100003</v>
      </c>
      <c r="R1256" s="5">
        <v>0</v>
      </c>
      <c r="S1256">
        <f t="shared" si="247"/>
        <v>5.9413998308355972E-6</v>
      </c>
      <c r="T1256">
        <f t="shared" si="248"/>
        <v>1164059.9128807276</v>
      </c>
      <c r="U1256">
        <f t="shared" si="249"/>
        <v>3495847.0217512534</v>
      </c>
      <c r="V1256" s="9">
        <v>929.71148681600005</v>
      </c>
      <c r="W1256" s="9">
        <v>60723.6445313</v>
      </c>
      <c r="X1256">
        <f t="shared" si="256"/>
        <v>2.8109624562486259E-7</v>
      </c>
      <c r="Y1256">
        <f t="shared" si="257"/>
        <v>0.79869377699597677</v>
      </c>
      <c r="Z1256">
        <f t="shared" si="250"/>
        <v>1.2340421072902296E-4</v>
      </c>
      <c r="AA1256">
        <f t="shared" si="251"/>
        <v>1.7504920002306861E-5</v>
      </c>
      <c r="AB1256">
        <f>(1/(AA1256*k))*(LN((50-dTar)/(hTar-dTar)))</f>
        <v>249652.38609041239</v>
      </c>
      <c r="AC1256">
        <f t="shared" si="252"/>
        <v>402726.04578894714</v>
      </c>
      <c r="AD1256" s="19">
        <v>2497.7700195299999</v>
      </c>
      <c r="AE1256" s="19">
        <v>60723.6445313</v>
      </c>
      <c r="AF1256">
        <f t="shared" si="258"/>
        <v>2.1461647183800129E-6</v>
      </c>
      <c r="AG1256" s="23">
        <f t="shared" si="253"/>
        <v>0.1083696224844949</v>
      </c>
      <c r="AH1256" s="25">
        <f t="shared" si="259"/>
        <v>0.37075753062775674</v>
      </c>
      <c r="AI1256" s="25">
        <f t="shared" si="254"/>
        <v>4.6905171284601254E-5</v>
      </c>
    </row>
    <row r="1257" spans="6:35" ht="15">
      <c r="F1257" s="5">
        <v>2006</v>
      </c>
      <c r="G1257" s="5">
        <v>2</v>
      </c>
      <c r="H1257" s="5">
        <v>0</v>
      </c>
      <c r="I1257" s="5">
        <v>53</v>
      </c>
      <c r="J1257" s="5">
        <v>4</v>
      </c>
      <c r="K1257" s="5">
        <v>3.5820000171699999</v>
      </c>
      <c r="L1257" s="5">
        <v>5.0930283963700002E-2</v>
      </c>
      <c r="M1257" s="5">
        <v>0</v>
      </c>
      <c r="N1257" s="8">
        <f t="shared" si="255"/>
        <v>1E-4</v>
      </c>
      <c r="O1257" s="5">
        <v>0</v>
      </c>
      <c r="P1257" s="5">
        <v>96.736587524399994</v>
      </c>
      <c r="Q1257" s="5">
        <v>1.9558110237099999</v>
      </c>
      <c r="R1257" s="5">
        <v>0</v>
      </c>
      <c r="S1257">
        <f t="shared" si="247"/>
        <v>5.9413998308355972E-6</v>
      </c>
      <c r="T1257">
        <f t="shared" si="248"/>
        <v>1164059.9128807276</v>
      </c>
      <c r="U1257">
        <f t="shared" si="249"/>
        <v>3495847.0217512534</v>
      </c>
      <c r="V1257" s="9">
        <v>929.71148681600005</v>
      </c>
      <c r="W1257" s="9">
        <v>60723.6445313</v>
      </c>
      <c r="X1257">
        <f t="shared" si="256"/>
        <v>2.8109624562486259E-7</v>
      </c>
      <c r="Y1257">
        <f t="shared" si="257"/>
        <v>2.9070280033130236</v>
      </c>
      <c r="Z1257">
        <f t="shared" si="250"/>
        <v>1.2340421072902296E-4</v>
      </c>
      <c r="AA1257">
        <f t="shared" si="251"/>
        <v>1.7504920002306861E-5</v>
      </c>
      <c r="AB1257">
        <f>(1/(AA1257*k))*(LN((50-dTar)/(hTar-dTar)))</f>
        <v>249652.38609041239</v>
      </c>
      <c r="AC1257">
        <f t="shared" si="252"/>
        <v>402726.04578894714</v>
      </c>
      <c r="AD1257" s="19">
        <v>2497.7700195299999</v>
      </c>
      <c r="AE1257" s="19">
        <v>60723.6445313</v>
      </c>
      <c r="AF1257">
        <f t="shared" si="258"/>
        <v>2.1461647183800129E-6</v>
      </c>
      <c r="AG1257" s="23">
        <f t="shared" si="253"/>
        <v>0.39443593570464774</v>
      </c>
      <c r="AH1257" s="25">
        <f t="shared" si="259"/>
        <v>1.349456518902493</v>
      </c>
      <c r="AI1257" s="25">
        <f t="shared" si="254"/>
        <v>4.6905171284601254E-5</v>
      </c>
    </row>
    <row r="1258" spans="6:35" ht="15">
      <c r="F1258" s="5">
        <v>2006</v>
      </c>
      <c r="G1258" s="5">
        <v>2</v>
      </c>
      <c r="H1258" s="5">
        <v>0</v>
      </c>
      <c r="I1258" s="5">
        <v>53</v>
      </c>
      <c r="J1258" s="5">
        <v>5</v>
      </c>
      <c r="K1258" s="5">
        <v>3.1840000152600001</v>
      </c>
      <c r="L1258" s="5">
        <v>4.9900099635099997E-2</v>
      </c>
      <c r="M1258" s="5">
        <v>0</v>
      </c>
      <c r="N1258" s="8">
        <f t="shared" si="255"/>
        <v>1E-4</v>
      </c>
      <c r="O1258" s="5">
        <v>0</v>
      </c>
      <c r="P1258" s="5">
        <v>96.736587524399994</v>
      </c>
      <c r="Q1258" s="5">
        <v>0.92538970708799995</v>
      </c>
      <c r="R1258" s="5">
        <v>0</v>
      </c>
      <c r="S1258">
        <f t="shared" si="247"/>
        <v>5.9413998308355972E-6</v>
      </c>
      <c r="T1258">
        <f t="shared" si="248"/>
        <v>1164059.9128807276</v>
      </c>
      <c r="U1258">
        <f t="shared" si="249"/>
        <v>3495847.0217512534</v>
      </c>
      <c r="V1258" s="9">
        <v>929.71148681600005</v>
      </c>
      <c r="W1258" s="9">
        <v>60723.6445313</v>
      </c>
      <c r="X1258">
        <f t="shared" si="256"/>
        <v>2.8109624562486259E-7</v>
      </c>
      <c r="Y1258">
        <f t="shared" si="257"/>
        <v>1.3754569126926726</v>
      </c>
      <c r="Z1258">
        <f t="shared" si="250"/>
        <v>1.2340421072902296E-4</v>
      </c>
      <c r="AA1258">
        <f t="shared" si="251"/>
        <v>1.7504920002306861E-5</v>
      </c>
      <c r="AB1258">
        <f>(1/(AA1258*k))*(LN((50-dTar)/(hTar-dTar)))</f>
        <v>249652.38609041239</v>
      </c>
      <c r="AC1258">
        <f t="shared" si="252"/>
        <v>402726.04578894714</v>
      </c>
      <c r="AD1258" s="19">
        <v>2497.7700195299999</v>
      </c>
      <c r="AE1258" s="19">
        <v>60723.6445313</v>
      </c>
      <c r="AF1258">
        <f t="shared" si="258"/>
        <v>2.1461647183800129E-6</v>
      </c>
      <c r="AG1258" s="23">
        <f t="shared" si="253"/>
        <v>0.18662690340824406</v>
      </c>
      <c r="AH1258" s="25">
        <f t="shared" si="259"/>
        <v>0.63849377962210174</v>
      </c>
      <c r="AI1258" s="25">
        <f t="shared" si="254"/>
        <v>4.6905171284601254E-5</v>
      </c>
    </row>
    <row r="1259" spans="6:35" ht="15">
      <c r="F1259" s="5">
        <v>2006</v>
      </c>
      <c r="G1259" s="5">
        <v>2</v>
      </c>
      <c r="H1259" s="5">
        <v>0</v>
      </c>
      <c r="I1259" s="5">
        <v>53</v>
      </c>
      <c r="J1259" s="5">
        <v>6</v>
      </c>
      <c r="K1259" s="5">
        <v>2.56900000572</v>
      </c>
      <c r="L1259" s="5">
        <v>3.12321353704E-2</v>
      </c>
      <c r="M1259" s="5">
        <v>0.162000000477</v>
      </c>
      <c r="N1259" s="8">
        <f t="shared" si="255"/>
        <v>0.162000000477</v>
      </c>
      <c r="O1259" s="5">
        <v>0</v>
      </c>
      <c r="P1259" s="5">
        <v>96.736587524399994</v>
      </c>
      <c r="Q1259" s="5">
        <v>1.4498201608700001</v>
      </c>
      <c r="R1259" s="5">
        <v>0</v>
      </c>
      <c r="S1259">
        <f t="shared" si="247"/>
        <v>9.6250677542941438E-3</v>
      </c>
      <c r="T1259">
        <f t="shared" si="248"/>
        <v>718.5554996624802</v>
      </c>
      <c r="U1259">
        <f t="shared" si="249"/>
        <v>2157.9302539863743</v>
      </c>
      <c r="V1259" s="9">
        <v>562.64471435500002</v>
      </c>
      <c r="W1259" s="9">
        <v>630.89056396499996</v>
      </c>
      <c r="X1259">
        <f t="shared" si="256"/>
        <v>2.9837693103525111E-4</v>
      </c>
      <c r="Y1259">
        <f t="shared" si="257"/>
        <v>1.8454949986723985</v>
      </c>
      <c r="Z1259">
        <f t="shared" si="250"/>
        <v>0.19991482196965527</v>
      </c>
      <c r="AA1259">
        <f t="shared" si="251"/>
        <v>2.8357970487235581E-2</v>
      </c>
      <c r="AB1259">
        <f>(1/(AA1259*k))*(LN((50-dTar)/(hTar-dTar)))</f>
        <v>154.10641071316351</v>
      </c>
      <c r="AC1259">
        <f t="shared" si="252"/>
        <v>248.59632382910044</v>
      </c>
      <c r="AD1259" s="19">
        <v>2002.9333496100001</v>
      </c>
      <c r="AE1259" s="19">
        <v>214.132537842</v>
      </c>
      <c r="AF1259">
        <f t="shared" si="258"/>
        <v>4.0557055845878552E-4</v>
      </c>
      <c r="AG1259" s="23">
        <f t="shared" si="253"/>
        <v>1.6594260107080756</v>
      </c>
      <c r="AH1259" s="25">
        <f t="shared" si="259"/>
        <v>1.7301496732124568</v>
      </c>
      <c r="AI1259" s="25">
        <f t="shared" si="254"/>
        <v>7.5986377704791705E-2</v>
      </c>
    </row>
    <row r="1260" spans="6:35" ht="15">
      <c r="F1260" s="5">
        <v>2006</v>
      </c>
      <c r="G1260" s="5">
        <v>2</v>
      </c>
      <c r="H1260" s="5">
        <v>0</v>
      </c>
      <c r="I1260" s="5">
        <v>53</v>
      </c>
      <c r="J1260" s="5">
        <v>7</v>
      </c>
      <c r="K1260" s="5">
        <v>2.4349999427800002</v>
      </c>
      <c r="L1260" s="5">
        <v>2.5112183764600001E-2</v>
      </c>
      <c r="M1260" s="5">
        <v>0.157499998808</v>
      </c>
      <c r="N1260" s="8">
        <f t="shared" si="255"/>
        <v>0.157499998808</v>
      </c>
      <c r="O1260" s="5">
        <v>0</v>
      </c>
      <c r="P1260" s="5">
        <v>96.736587524399994</v>
      </c>
      <c r="Q1260" s="5">
        <v>3.7544820308700002</v>
      </c>
      <c r="R1260" s="5">
        <v>0</v>
      </c>
      <c r="S1260">
        <f t="shared" si="247"/>
        <v>9.3577046627445794E-3</v>
      </c>
      <c r="T1260">
        <f t="shared" si="248"/>
        <v>739.0856645654784</v>
      </c>
      <c r="U1260">
        <f t="shared" si="249"/>
        <v>2219.5854274341023</v>
      </c>
      <c r="V1260" s="9">
        <v>564.42388916000004</v>
      </c>
      <c r="W1260" s="9">
        <v>648.916015625</v>
      </c>
      <c r="X1260">
        <f t="shared" si="256"/>
        <v>2.9129675225227883E-4</v>
      </c>
      <c r="Y1260">
        <f t="shared" si="257"/>
        <v>4.7845670356326133</v>
      </c>
      <c r="Z1260">
        <f t="shared" si="250"/>
        <v>0.19436163042723295</v>
      </c>
      <c r="AA1260">
        <f t="shared" si="251"/>
        <v>2.7570248794974658E-2</v>
      </c>
      <c r="AB1260">
        <f>(1/(AA1260*k))*(LN((50-dTar)/(hTar-dTar)))</f>
        <v>158.50945268561594</v>
      </c>
      <c r="AC1260">
        <f t="shared" si="252"/>
        <v>255.69907862659062</v>
      </c>
      <c r="AD1260" s="19">
        <v>2013.8409423799999</v>
      </c>
      <c r="AE1260" s="19">
        <v>220.25062560999999</v>
      </c>
      <c r="AF1260">
        <f t="shared" si="258"/>
        <v>4.0164019467215577E-4</v>
      </c>
      <c r="AG1260" s="23">
        <f t="shared" si="253"/>
        <v>4.2931966530259773</v>
      </c>
      <c r="AH1260" s="25">
        <f t="shared" si="259"/>
        <v>4.4799634726035835</v>
      </c>
      <c r="AI1260" s="25">
        <f t="shared" si="254"/>
        <v>7.3875644214137337E-2</v>
      </c>
    </row>
    <row r="1261" spans="6:35" ht="15">
      <c r="F1261" s="5">
        <v>2006</v>
      </c>
      <c r="G1261" s="5">
        <v>2</v>
      </c>
      <c r="H1261" s="5">
        <v>0</v>
      </c>
      <c r="I1261" s="5">
        <v>53</v>
      </c>
      <c r="J1261" s="5">
        <v>8</v>
      </c>
      <c r="K1261" s="5">
        <v>2</v>
      </c>
      <c r="L1261" s="5">
        <v>2.5402259081600001E-2</v>
      </c>
      <c r="M1261" s="5">
        <v>0.55150002241100005</v>
      </c>
      <c r="N1261" s="8">
        <f t="shared" si="255"/>
        <v>0.55150002241100005</v>
      </c>
      <c r="O1261" s="5">
        <v>0</v>
      </c>
      <c r="P1261" s="5">
        <v>96.736587524399994</v>
      </c>
      <c r="Q1261" s="5">
        <v>6.6580801010100004</v>
      </c>
      <c r="R1261" s="5">
        <v>0</v>
      </c>
      <c r="S1261">
        <f t="shared" si="247"/>
        <v>3.2766821398585437E-2</v>
      </c>
      <c r="T1261">
        <f t="shared" si="248"/>
        <v>211.07159847279627</v>
      </c>
      <c r="U1261">
        <f t="shared" si="249"/>
        <v>633.87976059700088</v>
      </c>
      <c r="V1261" s="9">
        <v>512.83813476600005</v>
      </c>
      <c r="W1261" s="9">
        <v>185.320510864</v>
      </c>
      <c r="X1261">
        <f t="shared" si="256"/>
        <v>7.5072910460029468E-4</v>
      </c>
      <c r="Y1261">
        <f t="shared" si="257"/>
        <v>7.9117582652150595</v>
      </c>
      <c r="Z1261">
        <f t="shared" si="250"/>
        <v>0.68057424982667936</v>
      </c>
      <c r="AA1261">
        <f t="shared" si="251"/>
        <v>9.6539637735749959E-2</v>
      </c>
      <c r="AB1261">
        <f>(1/(AA1261*k))*(LN((50-dTar)/(hTar-dTar)))</f>
        <v>45.26788321766584</v>
      </c>
      <c r="AC1261">
        <f t="shared" si="252"/>
        <v>73.023758735012251</v>
      </c>
      <c r="AD1261" s="19">
        <v>1384.00097656</v>
      </c>
      <c r="AE1261" s="19">
        <v>62.900218963599997</v>
      </c>
      <c r="AF1261">
        <f t="shared" si="258"/>
        <v>6.5792722015527356E-4</v>
      </c>
      <c r="AG1261" s="23">
        <f t="shared" si="253"/>
        <v>7.5316432305154573</v>
      </c>
      <c r="AH1261" s="25">
        <f t="shared" si="259"/>
        <v>7.6761225858397868</v>
      </c>
      <c r="AI1261" s="25">
        <f t="shared" si="254"/>
        <v>0.25868203014649388</v>
      </c>
    </row>
    <row r="1262" spans="6:35" ht="15">
      <c r="F1262" s="5">
        <v>2006</v>
      </c>
      <c r="G1262" s="5">
        <v>2</v>
      </c>
      <c r="H1262" s="5">
        <v>0</v>
      </c>
      <c r="I1262" s="5">
        <v>53</v>
      </c>
      <c r="J1262" s="5">
        <v>9</v>
      </c>
      <c r="K1262" s="5">
        <v>1.2109999656699999</v>
      </c>
      <c r="L1262" s="5">
        <v>2.1336153149599999E-2</v>
      </c>
      <c r="M1262" s="5">
        <v>1.2755000591300001</v>
      </c>
      <c r="N1262" s="8">
        <f t="shared" si="255"/>
        <v>1.2755000591300001</v>
      </c>
      <c r="O1262" s="5">
        <v>0</v>
      </c>
      <c r="P1262" s="5">
        <v>96.736587524399994</v>
      </c>
      <c r="Q1262" s="5">
        <v>7.5714321136500002</v>
      </c>
      <c r="R1262" s="5">
        <v>0</v>
      </c>
      <c r="S1262">
        <f t="shared" si="247"/>
        <v>7.578255835545776E-2</v>
      </c>
      <c r="T1262">
        <f t="shared" si="248"/>
        <v>91.263023043269456</v>
      </c>
      <c r="U1262">
        <f t="shared" si="249"/>
        <v>274.07658641236907</v>
      </c>
      <c r="V1262" s="9">
        <v>499.17156982400002</v>
      </c>
      <c r="W1262" s="9">
        <v>80.128784179700006</v>
      </c>
      <c r="X1262">
        <f t="shared" si="256"/>
        <v>1.1718151178451621E-3</v>
      </c>
      <c r="Y1262">
        <f t="shared" si="257"/>
        <v>8.4781099313712858</v>
      </c>
      <c r="Z1262">
        <f t="shared" si="250"/>
        <v>1.5740207808175974</v>
      </c>
      <c r="AA1262">
        <f t="shared" si="251"/>
        <v>0.22327526498008318</v>
      </c>
      <c r="AB1262">
        <f>(1/(AA1262*k))*(LN((50-dTar)/(hTar-dTar)))</f>
        <v>19.572902745351236</v>
      </c>
      <c r="AC1262">
        <f t="shared" si="252"/>
        <v>31.573973117934681</v>
      </c>
      <c r="AD1262" s="19">
        <v>919.345214844</v>
      </c>
      <c r="AE1262" s="19">
        <v>27.196762085</v>
      </c>
      <c r="AF1262">
        <f t="shared" si="258"/>
        <v>1.022373676609624E-3</v>
      </c>
      <c r="AG1262" s="23">
        <f t="shared" si="253"/>
        <v>8.2044331601754301</v>
      </c>
      <c r="AH1262" s="25">
        <f t="shared" si="259"/>
        <v>8.3084559950019177</v>
      </c>
      <c r="AI1262" s="25">
        <f t="shared" si="254"/>
        <v>0.59827548747011672</v>
      </c>
    </row>
    <row r="1263" spans="6:35" ht="15">
      <c r="F1263" s="5">
        <v>2006</v>
      </c>
      <c r="G1263" s="5">
        <v>2</v>
      </c>
      <c r="H1263" s="5">
        <v>0</v>
      </c>
      <c r="I1263" s="5">
        <v>53</v>
      </c>
      <c r="J1263" s="5">
        <v>10</v>
      </c>
      <c r="K1263" s="5">
        <v>1.10350000858</v>
      </c>
      <c r="L1263" s="5">
        <v>2.0840680226699999E-2</v>
      </c>
      <c r="M1263" s="5">
        <v>0.17399999499300001</v>
      </c>
      <c r="N1263" s="8">
        <f t="shared" si="255"/>
        <v>0.17399999499300001</v>
      </c>
      <c r="O1263" s="5">
        <v>0</v>
      </c>
      <c r="P1263" s="5">
        <v>96.736587524399994</v>
      </c>
      <c r="Q1263" s="5">
        <v>9.0200786590599993</v>
      </c>
      <c r="R1263" s="5">
        <v>0</v>
      </c>
      <c r="S1263">
        <f t="shared" si="247"/>
        <v>1.0338035408168049E-2</v>
      </c>
      <c r="T1263">
        <f t="shared" si="248"/>
        <v>668.99996918250349</v>
      </c>
      <c r="U1263">
        <f t="shared" si="249"/>
        <v>2009.1075415788896</v>
      </c>
      <c r="V1263" s="9">
        <v>558.28234863299997</v>
      </c>
      <c r="W1263" s="9">
        <v>587.380859375</v>
      </c>
      <c r="X1263">
        <f t="shared" si="256"/>
        <v>3.169802433761464E-4</v>
      </c>
      <c r="Y1263">
        <f t="shared" si="257"/>
        <v>11.447668681641733</v>
      </c>
      <c r="Z1263">
        <f t="shared" si="250"/>
        <v>0.21472332048965109</v>
      </c>
      <c r="AA1263">
        <f t="shared" si="251"/>
        <v>3.0458559927542588E-2</v>
      </c>
      <c r="AB1263">
        <f>(1/(AA1263*k))*(LN((50-dTar)/(hTar-dTar)))</f>
        <v>143.47838693929614</v>
      </c>
      <c r="AC1263">
        <f t="shared" si="252"/>
        <v>231.45175711364178</v>
      </c>
      <c r="AD1263" s="19">
        <v>1974.4727783200001</v>
      </c>
      <c r="AE1263" s="19">
        <v>199.364776611</v>
      </c>
      <c r="AF1263">
        <f t="shared" si="258"/>
        <v>4.1575040266151573E-4</v>
      </c>
      <c r="AG1263" s="23">
        <f t="shared" si="253"/>
        <v>10.346103469526572</v>
      </c>
      <c r="AH1263" s="25">
        <f t="shared" si="259"/>
        <v>10.76480154028266</v>
      </c>
      <c r="AI1263" s="25">
        <f t="shared" si="254"/>
        <v>8.1614995686664235E-2</v>
      </c>
    </row>
    <row r="1264" spans="6:35" ht="15">
      <c r="F1264" s="5">
        <v>2006</v>
      </c>
      <c r="G1264" s="5">
        <v>2</v>
      </c>
      <c r="H1264" s="5">
        <v>0</v>
      </c>
      <c r="I1264" s="5">
        <v>53</v>
      </c>
      <c r="J1264" s="5">
        <v>11</v>
      </c>
      <c r="K1264" s="5">
        <v>1.3639999628099999</v>
      </c>
      <c r="L1264" s="5">
        <v>3.10104284436E-2</v>
      </c>
      <c r="M1264" s="5">
        <v>0</v>
      </c>
      <c r="N1264" s="8">
        <f t="shared" si="255"/>
        <v>1E-4</v>
      </c>
      <c r="O1264" s="5">
        <v>0</v>
      </c>
      <c r="P1264" s="5">
        <v>96.736587524399994</v>
      </c>
      <c r="Q1264" s="5">
        <v>9.2520542144799993</v>
      </c>
      <c r="R1264" s="5">
        <v>103.648002625</v>
      </c>
      <c r="S1264">
        <f t="shared" si="247"/>
        <v>5.9413998308355972E-6</v>
      </c>
      <c r="T1264">
        <f t="shared" si="248"/>
        <v>1164059.9128807276</v>
      </c>
      <c r="U1264">
        <f t="shared" si="249"/>
        <v>3495847.0217512534</v>
      </c>
      <c r="V1264" s="9">
        <v>911.96417236299999</v>
      </c>
      <c r="W1264" s="9">
        <v>60723.6445313</v>
      </c>
      <c r="X1264">
        <f t="shared" si="256"/>
        <v>2.8109764793767218E-7</v>
      </c>
      <c r="Y1264">
        <f t="shared" si="257"/>
        <v>13.751863355504216</v>
      </c>
      <c r="Z1264">
        <f t="shared" si="250"/>
        <v>1.2340421072902296E-4</v>
      </c>
      <c r="AA1264">
        <f t="shared" si="251"/>
        <v>1.7504920002306861E-5</v>
      </c>
      <c r="AB1264">
        <f>(1/(AA1264*k))*(LN((50-dTar)/(hTar-dTar)))</f>
        <v>249652.38609041239</v>
      </c>
      <c r="AC1264">
        <f t="shared" si="252"/>
        <v>402726.04578894714</v>
      </c>
      <c r="AD1264" s="19">
        <v>2497.7700195299999</v>
      </c>
      <c r="AE1264" s="19">
        <v>60723.6445313</v>
      </c>
      <c r="AF1264">
        <f t="shared" si="258"/>
        <v>2.1461647183800129E-6</v>
      </c>
      <c r="AG1264" s="23">
        <f t="shared" si="253"/>
        <v>1.8659019053579757</v>
      </c>
      <c r="AH1264" s="25">
        <f t="shared" si="259"/>
        <v>6.3836817639844501</v>
      </c>
      <c r="AI1264" s="25">
        <f t="shared" si="254"/>
        <v>4.6905171284601254E-5</v>
      </c>
    </row>
    <row r="1265" spans="6:35" ht="15">
      <c r="F1265" s="5">
        <v>2006</v>
      </c>
      <c r="G1265" s="5">
        <v>2</v>
      </c>
      <c r="H1265" s="5">
        <v>0</v>
      </c>
      <c r="I1265" s="5">
        <v>53</v>
      </c>
      <c r="J1265" s="5">
        <v>12</v>
      </c>
      <c r="K1265" s="5">
        <v>1.88250005245</v>
      </c>
      <c r="L1265" s="5">
        <v>5.8425515890099998E-2</v>
      </c>
      <c r="M1265" s="5">
        <v>0</v>
      </c>
      <c r="N1265" s="8">
        <f t="shared" si="255"/>
        <v>1E-4</v>
      </c>
      <c r="O1265" s="5">
        <v>0</v>
      </c>
      <c r="P1265" s="5">
        <v>96.736587524399994</v>
      </c>
      <c r="Q1265" s="5">
        <v>9.6304025650000007</v>
      </c>
      <c r="R1265" s="5">
        <v>109.982498169</v>
      </c>
      <c r="S1265">
        <f t="shared" si="247"/>
        <v>5.9413998308355972E-6</v>
      </c>
      <c r="T1265">
        <f t="shared" si="248"/>
        <v>1164059.9128807276</v>
      </c>
      <c r="U1265">
        <f t="shared" si="249"/>
        <v>3495847.0217512534</v>
      </c>
      <c r="V1265" s="9">
        <v>909.99176025400004</v>
      </c>
      <c r="W1265" s="9">
        <v>60723.6445313</v>
      </c>
      <c r="X1265">
        <f t="shared" si="256"/>
        <v>2.8109780378965226E-7</v>
      </c>
      <c r="Y1265">
        <f t="shared" si="257"/>
        <v>14.314228254018621</v>
      </c>
      <c r="Z1265">
        <f t="shared" si="250"/>
        <v>1.2340421072902296E-4</v>
      </c>
      <c r="AA1265">
        <f t="shared" si="251"/>
        <v>1.7504920002306861E-5</v>
      </c>
      <c r="AB1265">
        <f>(1/(AA1265*k))*(LN((50-dTar)/(hTar-dTar)))</f>
        <v>249652.38609041239</v>
      </c>
      <c r="AC1265">
        <f t="shared" si="252"/>
        <v>402726.04578894714</v>
      </c>
      <c r="AD1265" s="19">
        <v>2497.7700195299999</v>
      </c>
      <c r="AE1265" s="19">
        <v>60723.6445313</v>
      </c>
      <c r="AF1265">
        <f t="shared" si="258"/>
        <v>2.1461647183800129E-6</v>
      </c>
      <c r="AG1265" s="23">
        <f t="shared" si="253"/>
        <v>1.9422055820684108</v>
      </c>
      <c r="AH1265" s="25">
        <f t="shared" si="259"/>
        <v>6.6447342813449053</v>
      </c>
      <c r="AI1265" s="25">
        <f t="shared" si="254"/>
        <v>4.6905171284601254E-5</v>
      </c>
    </row>
    <row r="1266" spans="6:35" ht="15">
      <c r="F1266" s="5">
        <v>2006</v>
      </c>
      <c r="G1266" s="5">
        <v>2</v>
      </c>
      <c r="H1266" s="5">
        <v>0</v>
      </c>
      <c r="I1266" s="5">
        <v>53</v>
      </c>
      <c r="J1266" s="5">
        <v>13</v>
      </c>
      <c r="K1266" s="5">
        <v>2.3224999904599999</v>
      </c>
      <c r="L1266" s="5">
        <v>8.30381512642E-2</v>
      </c>
      <c r="M1266" s="5">
        <v>1.0999999940400001E-2</v>
      </c>
      <c r="N1266" s="8">
        <f t="shared" si="255"/>
        <v>1.0999999940400001E-2</v>
      </c>
      <c r="O1266" s="5">
        <v>0</v>
      </c>
      <c r="P1266" s="5">
        <v>96.736587524399994</v>
      </c>
      <c r="Q1266" s="5">
        <v>10.849934577899999</v>
      </c>
      <c r="R1266" s="5">
        <v>134.869506836</v>
      </c>
      <c r="S1266">
        <f t="shared" si="247"/>
        <v>6.5355397785084139E-4</v>
      </c>
      <c r="T1266">
        <f t="shared" si="248"/>
        <v>10582.362901707414</v>
      </c>
      <c r="U1266">
        <f t="shared" si="249"/>
        <v>31780.427642658069</v>
      </c>
      <c r="V1266" s="9">
        <v>809.69506835899995</v>
      </c>
      <c r="W1266" s="9">
        <v>9291.296875</v>
      </c>
      <c r="X1266">
        <f t="shared" si="256"/>
        <v>2.3876936595861465E-5</v>
      </c>
      <c r="Y1266">
        <f t="shared" si="257"/>
        <v>14.518350093460253</v>
      </c>
      <c r="Z1266">
        <f t="shared" si="250"/>
        <v>1.3574463106643616E-2</v>
      </c>
      <c r="AA1266">
        <f t="shared" si="251"/>
        <v>1.9255411898208221E-3</v>
      </c>
      <c r="AB1266">
        <f>(1/(AA1266*k))*(LN((50-dTar)/(hTar-dTar)))</f>
        <v>2269.567158573404</v>
      </c>
      <c r="AC1266">
        <f t="shared" si="252"/>
        <v>3661.1458906453649</v>
      </c>
      <c r="AD1266" s="19">
        <v>2457.8027343799999</v>
      </c>
      <c r="AE1266" s="19">
        <v>3153.5883789099998</v>
      </c>
      <c r="AF1266">
        <f t="shared" si="258"/>
        <v>1.0784535015342501E-4</v>
      </c>
      <c r="AG1266" s="23">
        <f t="shared" si="253"/>
        <v>8.7859601595011103</v>
      </c>
      <c r="AH1266" s="25">
        <f t="shared" si="259"/>
        <v>10.964805841784147</v>
      </c>
      <c r="AI1266" s="25">
        <f t="shared" si="254"/>
        <v>5.1595688133506557E-3</v>
      </c>
    </row>
    <row r="1267" spans="6:35" ht="15">
      <c r="F1267" s="5">
        <v>2006</v>
      </c>
      <c r="G1267" s="5">
        <v>2</v>
      </c>
      <c r="H1267" s="5">
        <v>0</v>
      </c>
      <c r="I1267" s="5">
        <v>53</v>
      </c>
      <c r="J1267" s="5">
        <v>14</v>
      </c>
      <c r="K1267" s="5">
        <v>2.9635000228899999</v>
      </c>
      <c r="L1267" s="5">
        <v>0.11412291228800001</v>
      </c>
      <c r="M1267" s="5">
        <v>0</v>
      </c>
      <c r="N1267" s="8">
        <f t="shared" si="255"/>
        <v>1E-4</v>
      </c>
      <c r="O1267" s="5">
        <v>0</v>
      </c>
      <c r="P1267" s="5">
        <v>96.736587524399994</v>
      </c>
      <c r="Q1267" s="5">
        <v>8.5647602081300001</v>
      </c>
      <c r="R1267" s="5">
        <v>196.80000305199999</v>
      </c>
      <c r="S1267">
        <f t="shared" si="247"/>
        <v>5.9413998308355972E-6</v>
      </c>
      <c r="T1267">
        <f t="shared" si="248"/>
        <v>1164059.9128807276</v>
      </c>
      <c r="U1267">
        <f t="shared" si="249"/>
        <v>3495847.0217512534</v>
      </c>
      <c r="V1267" s="9">
        <v>887.10949706999997</v>
      </c>
      <c r="W1267" s="9">
        <v>60723.6445313</v>
      </c>
      <c r="X1267">
        <f t="shared" si="256"/>
        <v>2.8109961186562454E-7</v>
      </c>
      <c r="Y1267">
        <f t="shared" si="257"/>
        <v>12.7303417757698</v>
      </c>
      <c r="Z1267">
        <f t="shared" si="250"/>
        <v>1.2340421072902296E-4</v>
      </c>
      <c r="AA1267">
        <f t="shared" si="251"/>
        <v>1.7504920002306861E-5</v>
      </c>
      <c r="AB1267">
        <f>(1/(AA1267*k))*(LN((50-dTar)/(hTar-dTar)))</f>
        <v>249652.38609041239</v>
      </c>
      <c r="AC1267">
        <f t="shared" si="252"/>
        <v>402726.04578894714</v>
      </c>
      <c r="AD1267" s="19">
        <v>2497.7700195299999</v>
      </c>
      <c r="AE1267" s="19">
        <v>60723.6445313</v>
      </c>
      <c r="AF1267">
        <f t="shared" si="258"/>
        <v>2.1461647183800129E-6</v>
      </c>
      <c r="AG1267" s="23">
        <f t="shared" si="253"/>
        <v>1.7272982112463824</v>
      </c>
      <c r="AH1267" s="25">
        <f t="shared" si="259"/>
        <v>5.9094864850256092</v>
      </c>
      <c r="AI1267" s="25">
        <f t="shared" si="254"/>
        <v>4.6905171284601254E-5</v>
      </c>
    </row>
    <row r="1268" spans="6:35" ht="15">
      <c r="F1268" s="5">
        <v>2006</v>
      </c>
      <c r="G1268" s="5">
        <v>2</v>
      </c>
      <c r="H1268" s="5">
        <v>0</v>
      </c>
      <c r="I1268" s="5">
        <v>53</v>
      </c>
      <c r="J1268" s="5">
        <v>15</v>
      </c>
      <c r="K1268" s="5">
        <v>3.8110001087200001</v>
      </c>
      <c r="L1268" s="5">
        <v>0.148057475686</v>
      </c>
      <c r="M1268" s="5">
        <v>0</v>
      </c>
      <c r="N1268" s="8">
        <f t="shared" si="255"/>
        <v>1E-4</v>
      </c>
      <c r="O1268" s="5">
        <v>0</v>
      </c>
      <c r="P1268" s="5">
        <v>96.736587524399994</v>
      </c>
      <c r="Q1268" s="5">
        <v>6.7288413047800004</v>
      </c>
      <c r="R1268" s="5">
        <v>151.935745239</v>
      </c>
      <c r="S1268">
        <f t="shared" si="247"/>
        <v>5.9413998308355972E-6</v>
      </c>
      <c r="T1268">
        <f t="shared" si="248"/>
        <v>1164059.9128807276</v>
      </c>
      <c r="U1268">
        <f t="shared" si="249"/>
        <v>3495847.0217512534</v>
      </c>
      <c r="V1268" s="9">
        <v>898.00335693399995</v>
      </c>
      <c r="W1268" s="9">
        <v>60723.6445313</v>
      </c>
      <c r="X1268">
        <f t="shared" si="256"/>
        <v>2.8109875106822508E-7</v>
      </c>
      <c r="Y1268">
        <f t="shared" si="257"/>
        <v>10.001485144204183</v>
      </c>
      <c r="Z1268">
        <f t="shared" si="250"/>
        <v>1.2340421072902296E-4</v>
      </c>
      <c r="AA1268">
        <f t="shared" si="251"/>
        <v>1.7504920002306861E-5</v>
      </c>
      <c r="AB1268">
        <f>(1/(AA1268*k))*(LN((50-dTar)/(hTar-dTar)))</f>
        <v>249652.38609041239</v>
      </c>
      <c r="AC1268">
        <f t="shared" si="252"/>
        <v>402726.04578894714</v>
      </c>
      <c r="AD1268" s="19">
        <v>2497.7700195299999</v>
      </c>
      <c r="AE1268" s="19">
        <v>60723.6445313</v>
      </c>
      <c r="AF1268">
        <f t="shared" si="258"/>
        <v>2.1461647183800129E-6</v>
      </c>
      <c r="AG1268" s="23">
        <f t="shared" si="253"/>
        <v>1.3570372032173115</v>
      </c>
      <c r="AH1268" s="25">
        <f t="shared" si="259"/>
        <v>4.6427379822868149</v>
      </c>
      <c r="AI1268" s="25">
        <f t="shared" si="254"/>
        <v>4.6905171284601254E-5</v>
      </c>
    </row>
    <row r="1269" spans="6:35" ht="15">
      <c r="F1269" s="5">
        <v>2006</v>
      </c>
      <c r="G1269" s="5">
        <v>2</v>
      </c>
      <c r="H1269" s="5">
        <v>0</v>
      </c>
      <c r="I1269" s="5">
        <v>53</v>
      </c>
      <c r="J1269" s="5">
        <v>16</v>
      </c>
      <c r="K1269" s="5">
        <v>4.3689999580399999</v>
      </c>
      <c r="L1269" s="5">
        <v>0.17025823891200001</v>
      </c>
      <c r="M1269" s="5">
        <v>0</v>
      </c>
      <c r="N1269" s="8">
        <f t="shared" si="255"/>
        <v>1E-4</v>
      </c>
      <c r="O1269" s="5">
        <v>0</v>
      </c>
      <c r="P1269" s="5">
        <v>96.736587524399994</v>
      </c>
      <c r="Q1269" s="5">
        <v>3.8364470005000002</v>
      </c>
      <c r="R1269" s="5">
        <v>110.761497498</v>
      </c>
      <c r="S1269">
        <f t="shared" si="247"/>
        <v>5.9413998308355972E-6</v>
      </c>
      <c r="T1269">
        <f t="shared" si="248"/>
        <v>1164059.9128807276</v>
      </c>
      <c r="U1269">
        <f t="shared" si="249"/>
        <v>3495847.0217512534</v>
      </c>
      <c r="V1269" s="9">
        <v>909.73016357400002</v>
      </c>
      <c r="W1269" s="9">
        <v>60723.6445313</v>
      </c>
      <c r="X1269">
        <f t="shared" si="256"/>
        <v>2.8109782445997054E-7</v>
      </c>
      <c r="Y1269">
        <f t="shared" si="257"/>
        <v>5.7023348341834996</v>
      </c>
      <c r="Z1269">
        <f t="shared" si="250"/>
        <v>1.2340421072902296E-4</v>
      </c>
      <c r="AA1269">
        <f t="shared" si="251"/>
        <v>1.7504920002306861E-5</v>
      </c>
      <c r="AB1269">
        <f>(1/(AA1269*k))*(LN((50-dTar)/(hTar-dTar)))</f>
        <v>249652.38609041239</v>
      </c>
      <c r="AC1269">
        <f t="shared" si="252"/>
        <v>402726.04578894714</v>
      </c>
      <c r="AD1269" s="19">
        <v>2497.7700195299999</v>
      </c>
      <c r="AE1269" s="19">
        <v>60723.6445313</v>
      </c>
      <c r="AF1269">
        <f t="shared" si="258"/>
        <v>2.1461647183800129E-6</v>
      </c>
      <c r="AG1269" s="23">
        <f t="shared" si="253"/>
        <v>0.77371314395975754</v>
      </c>
      <c r="AH1269" s="25">
        <f t="shared" si="259"/>
        <v>2.6470515269147548</v>
      </c>
      <c r="AI1269" s="25">
        <f t="shared" si="254"/>
        <v>4.6905171284601254E-5</v>
      </c>
    </row>
    <row r="1270" spans="6:35" ht="15">
      <c r="F1270" s="5">
        <v>2006</v>
      </c>
      <c r="G1270" s="5">
        <v>2</v>
      </c>
      <c r="H1270" s="5">
        <v>0</v>
      </c>
      <c r="I1270" s="5">
        <v>53</v>
      </c>
      <c r="J1270" s="5">
        <v>17</v>
      </c>
      <c r="K1270" s="5">
        <v>4.3784999847400004</v>
      </c>
      <c r="L1270" s="5">
        <v>0.16619598865499999</v>
      </c>
      <c r="M1270" s="5">
        <v>0</v>
      </c>
      <c r="N1270" s="8">
        <f t="shared" si="255"/>
        <v>1E-4</v>
      </c>
      <c r="O1270" s="5">
        <v>0</v>
      </c>
      <c r="P1270" s="5">
        <v>96.736587524399994</v>
      </c>
      <c r="Q1270" s="5">
        <v>2.7979650497400002</v>
      </c>
      <c r="R1270" s="5">
        <v>35.803249359100001</v>
      </c>
      <c r="S1270">
        <f t="shared" si="247"/>
        <v>5.9413998308355972E-6</v>
      </c>
      <c r="T1270">
        <f t="shared" si="248"/>
        <v>1164059.9128807276</v>
      </c>
      <c r="U1270">
        <f t="shared" si="249"/>
        <v>3495847.0217512534</v>
      </c>
      <c r="V1270" s="9">
        <v>936.48040771499996</v>
      </c>
      <c r="W1270" s="9">
        <v>60723.6445313</v>
      </c>
      <c r="X1270">
        <f t="shared" si="256"/>
        <v>2.8109571077892324E-7</v>
      </c>
      <c r="Y1270">
        <f t="shared" si="257"/>
        <v>4.1587633602419825</v>
      </c>
      <c r="Z1270">
        <f t="shared" si="250"/>
        <v>1.2340421072902296E-4</v>
      </c>
      <c r="AA1270">
        <f t="shared" si="251"/>
        <v>1.7504920002306861E-5</v>
      </c>
      <c r="AB1270">
        <f>(1/(AA1270*k))*(LN((50-dTar)/(hTar-dTar)))</f>
        <v>249652.38609041239</v>
      </c>
      <c r="AC1270">
        <f t="shared" si="252"/>
        <v>402726.04578894714</v>
      </c>
      <c r="AD1270" s="19">
        <v>2497.7700195299999</v>
      </c>
      <c r="AE1270" s="19">
        <v>60723.6445313</v>
      </c>
      <c r="AF1270">
        <f t="shared" si="258"/>
        <v>2.1461647183800129E-6</v>
      </c>
      <c r="AG1270" s="23">
        <f t="shared" si="253"/>
        <v>0.56427585682070902</v>
      </c>
      <c r="AH1270" s="25">
        <f t="shared" si="259"/>
        <v>1.9305181514094558</v>
      </c>
      <c r="AI1270" s="25">
        <f t="shared" si="254"/>
        <v>4.6905171284601254E-5</v>
      </c>
    </row>
    <row r="1271" spans="6:35" ht="15">
      <c r="F1271" s="5">
        <v>2006</v>
      </c>
      <c r="G1271" s="5">
        <v>2</v>
      </c>
      <c r="H1271" s="5">
        <v>0</v>
      </c>
      <c r="I1271" s="5">
        <v>53</v>
      </c>
      <c r="J1271" s="5">
        <v>18</v>
      </c>
      <c r="K1271" s="5">
        <v>4.2259998321500003</v>
      </c>
      <c r="L1271" s="5">
        <v>0.160294756293</v>
      </c>
      <c r="M1271" s="5">
        <v>0</v>
      </c>
      <c r="N1271" s="8">
        <f t="shared" si="255"/>
        <v>1E-4</v>
      </c>
      <c r="O1271" s="5">
        <v>0</v>
      </c>
      <c r="P1271" s="5">
        <v>96.736587524399994</v>
      </c>
      <c r="Q1271" s="5">
        <v>4.8051376342800003</v>
      </c>
      <c r="R1271" s="5">
        <v>2.0879249572799998</v>
      </c>
      <c r="S1271">
        <f t="shared" si="247"/>
        <v>5.9413998308355972E-6</v>
      </c>
      <c r="T1271">
        <f t="shared" si="248"/>
        <v>1164059.9128807276</v>
      </c>
      <c r="U1271">
        <f t="shared" si="249"/>
        <v>3495847.0217512534</v>
      </c>
      <c r="V1271" s="9">
        <v>929.71148681600005</v>
      </c>
      <c r="W1271" s="9">
        <v>60723.6445313</v>
      </c>
      <c r="X1271">
        <f t="shared" si="256"/>
        <v>2.8109624562486259E-7</v>
      </c>
      <c r="Y1271">
        <f t="shared" si="257"/>
        <v>7.142136685643548</v>
      </c>
      <c r="Z1271">
        <f t="shared" si="250"/>
        <v>1.2340421072902296E-4</v>
      </c>
      <c r="AA1271">
        <f t="shared" si="251"/>
        <v>1.7504920002306861E-5</v>
      </c>
      <c r="AB1271">
        <f>(1/(AA1271*k))*(LN((50-dTar)/(hTar-dTar)))</f>
        <v>249652.38609041239</v>
      </c>
      <c r="AC1271">
        <f t="shared" si="252"/>
        <v>402726.04578894714</v>
      </c>
      <c r="AD1271" s="19">
        <v>2497.7700195299999</v>
      </c>
      <c r="AE1271" s="19">
        <v>60723.6445313</v>
      </c>
      <c r="AF1271">
        <f t="shared" si="258"/>
        <v>2.1461647183800129E-6</v>
      </c>
      <c r="AG1271" s="23">
        <f t="shared" si="253"/>
        <v>0.96907059832989251</v>
      </c>
      <c r="AH1271" s="25">
        <f t="shared" si="259"/>
        <v>3.3154145396433345</v>
      </c>
      <c r="AI1271" s="25">
        <f t="shared" si="254"/>
        <v>4.6905171284601254E-5</v>
      </c>
    </row>
    <row r="1272" spans="6:35" ht="15">
      <c r="F1272" s="5">
        <v>2006</v>
      </c>
      <c r="G1272" s="5">
        <v>2</v>
      </c>
      <c r="H1272" s="5">
        <v>0</v>
      </c>
      <c r="I1272" s="5">
        <v>53</v>
      </c>
      <c r="J1272" s="5">
        <v>19</v>
      </c>
      <c r="K1272" s="5">
        <v>4.0564999580399999</v>
      </c>
      <c r="L1272" s="5">
        <v>0.15472185611700001</v>
      </c>
      <c r="M1272" s="5">
        <v>0</v>
      </c>
      <c r="N1272" s="8">
        <f t="shared" si="255"/>
        <v>1E-4</v>
      </c>
      <c r="O1272" s="5">
        <v>0</v>
      </c>
      <c r="P1272" s="5">
        <v>96.736587524399994</v>
      </c>
      <c r="Q1272" s="5">
        <v>3.66693949699</v>
      </c>
      <c r="R1272" s="5">
        <v>0</v>
      </c>
      <c r="S1272">
        <f t="shared" si="247"/>
        <v>5.9413998308355972E-6</v>
      </c>
      <c r="T1272">
        <f t="shared" si="248"/>
        <v>1164059.9128807276</v>
      </c>
      <c r="U1272">
        <f t="shared" si="249"/>
        <v>3495847.0217512534</v>
      </c>
      <c r="V1272" s="9">
        <v>929.71148681600005</v>
      </c>
      <c r="W1272" s="9">
        <v>60723.6445313</v>
      </c>
      <c r="X1272">
        <f t="shared" si="256"/>
        <v>2.8109624562486259E-7</v>
      </c>
      <c r="Y1272">
        <f t="shared" si="257"/>
        <v>5.4503710608930032</v>
      </c>
      <c r="Z1272">
        <f t="shared" si="250"/>
        <v>1.2340421072902296E-4</v>
      </c>
      <c r="AA1272">
        <f t="shared" si="251"/>
        <v>1.7504920002306861E-5</v>
      </c>
      <c r="AB1272">
        <f>(1/(AA1272*k))*(LN((50-dTar)/(hTar-dTar)))</f>
        <v>249652.38609041239</v>
      </c>
      <c r="AC1272">
        <f t="shared" si="252"/>
        <v>402726.04578894714</v>
      </c>
      <c r="AD1272" s="19">
        <v>2497.7700195299999</v>
      </c>
      <c r="AE1272" s="19">
        <v>60723.6445313</v>
      </c>
      <c r="AF1272">
        <f t="shared" si="258"/>
        <v>2.1461647183800129E-6</v>
      </c>
      <c r="AG1272" s="23">
        <f t="shared" si="253"/>
        <v>0.73952579985153188</v>
      </c>
      <c r="AH1272" s="25">
        <f t="shared" si="259"/>
        <v>2.5300887195366939</v>
      </c>
      <c r="AI1272" s="25">
        <f t="shared" si="254"/>
        <v>4.6905171284601254E-5</v>
      </c>
    </row>
    <row r="1273" spans="6:35" ht="15">
      <c r="F1273" s="5">
        <v>2006</v>
      </c>
      <c r="G1273" s="5">
        <v>2</v>
      </c>
      <c r="H1273" s="5">
        <v>0</v>
      </c>
      <c r="I1273" s="5">
        <v>53</v>
      </c>
      <c r="J1273" s="5">
        <v>20</v>
      </c>
      <c r="K1273" s="5">
        <v>3.93549990654</v>
      </c>
      <c r="L1273" s="5">
        <v>0.15462404489500001</v>
      </c>
      <c r="M1273" s="5">
        <v>0</v>
      </c>
      <c r="N1273" s="8">
        <f t="shared" si="255"/>
        <v>1E-4</v>
      </c>
      <c r="O1273" s="5">
        <v>0</v>
      </c>
      <c r="P1273" s="5">
        <v>96.736587524399994</v>
      </c>
      <c r="Q1273" s="5">
        <v>1.28860139847</v>
      </c>
      <c r="R1273" s="5">
        <v>0</v>
      </c>
      <c r="S1273">
        <f t="shared" si="247"/>
        <v>5.9413998308355972E-6</v>
      </c>
      <c r="T1273">
        <f t="shared" si="248"/>
        <v>1164059.9128807276</v>
      </c>
      <c r="U1273">
        <f t="shared" si="249"/>
        <v>3495847.0217512534</v>
      </c>
      <c r="V1273" s="9">
        <v>929.71148681600005</v>
      </c>
      <c r="W1273" s="9">
        <v>60723.6445313</v>
      </c>
      <c r="X1273">
        <f t="shared" si="256"/>
        <v>2.8109624562486259E-7</v>
      </c>
      <c r="Y1273">
        <f t="shared" si="257"/>
        <v>1.9153181493755893</v>
      </c>
      <c r="Z1273">
        <f t="shared" si="250"/>
        <v>1.2340421072902296E-4</v>
      </c>
      <c r="AA1273">
        <f t="shared" si="251"/>
        <v>1.7504920002306861E-5</v>
      </c>
      <c r="AB1273">
        <f>(1/(AA1273*k))*(LN((50-dTar)/(hTar-dTar)))</f>
        <v>249652.38609041239</v>
      </c>
      <c r="AC1273">
        <f t="shared" si="252"/>
        <v>402726.04578894714</v>
      </c>
      <c r="AD1273" s="19">
        <v>2497.7700195299999</v>
      </c>
      <c r="AE1273" s="19">
        <v>60723.6445313</v>
      </c>
      <c r="AF1273">
        <f t="shared" si="258"/>
        <v>2.1461647183800129E-6</v>
      </c>
      <c r="AG1273" s="23">
        <f t="shared" si="253"/>
        <v>0.25987720295782346</v>
      </c>
      <c r="AH1273" s="25">
        <f t="shared" si="259"/>
        <v>0.88909998785754329</v>
      </c>
      <c r="AI1273" s="25">
        <f t="shared" si="254"/>
        <v>4.6905171284601254E-5</v>
      </c>
    </row>
    <row r="1274" spans="6:35" ht="15">
      <c r="F1274" s="5">
        <v>2006</v>
      </c>
      <c r="G1274" s="5">
        <v>2</v>
      </c>
      <c r="H1274" s="5">
        <v>0</v>
      </c>
      <c r="I1274" s="5">
        <v>53</v>
      </c>
      <c r="J1274" s="5">
        <v>21</v>
      </c>
      <c r="K1274" s="5">
        <v>3.7385001182600002</v>
      </c>
      <c r="L1274" s="5">
        <v>0.14251215755900001</v>
      </c>
      <c r="M1274" s="5">
        <v>0</v>
      </c>
      <c r="N1274" s="8">
        <f t="shared" si="255"/>
        <v>1E-4</v>
      </c>
      <c r="O1274" s="5">
        <v>0</v>
      </c>
      <c r="P1274" s="5">
        <v>96.736587524399994</v>
      </c>
      <c r="Q1274" s="5">
        <v>4.8463625907900001</v>
      </c>
      <c r="R1274" s="5">
        <v>0</v>
      </c>
      <c r="S1274">
        <f t="shared" si="247"/>
        <v>5.9413998308355972E-6</v>
      </c>
      <c r="T1274">
        <f t="shared" si="248"/>
        <v>1164059.9128807276</v>
      </c>
      <c r="U1274">
        <f t="shared" si="249"/>
        <v>3495847.0217512534</v>
      </c>
      <c r="V1274" s="9">
        <v>929.71148681600005</v>
      </c>
      <c r="W1274" s="9">
        <v>60723.6445313</v>
      </c>
      <c r="X1274">
        <f t="shared" si="256"/>
        <v>2.8109624562486259E-7</v>
      </c>
      <c r="Y1274">
        <f t="shared" si="257"/>
        <v>7.2034115744528977</v>
      </c>
      <c r="Z1274">
        <f t="shared" si="250"/>
        <v>1.2340421072902296E-4</v>
      </c>
      <c r="AA1274">
        <f t="shared" si="251"/>
        <v>1.7504920002306861E-5</v>
      </c>
      <c r="AB1274">
        <f>(1/(AA1274*k))*(LN((50-dTar)/(hTar-dTar)))</f>
        <v>249652.38609041239</v>
      </c>
      <c r="AC1274">
        <f t="shared" si="252"/>
        <v>402726.04578894714</v>
      </c>
      <c r="AD1274" s="19">
        <v>2497.7700195299999</v>
      </c>
      <c r="AE1274" s="19">
        <v>60723.6445313</v>
      </c>
      <c r="AF1274">
        <f t="shared" si="258"/>
        <v>2.1461647183800129E-6</v>
      </c>
      <c r="AG1274" s="23">
        <f t="shared" si="253"/>
        <v>0.97738459395538002</v>
      </c>
      <c r="AH1274" s="25">
        <f t="shared" si="259"/>
        <v>3.3438586406477167</v>
      </c>
      <c r="AI1274" s="25">
        <f t="shared" si="254"/>
        <v>4.6905171284601254E-5</v>
      </c>
    </row>
    <row r="1275" spans="6:35" ht="15">
      <c r="F1275" s="5">
        <v>2006</v>
      </c>
      <c r="G1275" s="5">
        <v>2</v>
      </c>
      <c r="H1275" s="5">
        <v>0</v>
      </c>
      <c r="I1275" s="5">
        <v>53</v>
      </c>
      <c r="J1275" s="5">
        <v>22</v>
      </c>
      <c r="K1275" s="5">
        <v>3.41350007057</v>
      </c>
      <c r="L1275" s="5">
        <v>0.143569469452</v>
      </c>
      <c r="M1275" s="5">
        <v>0</v>
      </c>
      <c r="N1275" s="8">
        <f t="shared" si="255"/>
        <v>1E-4</v>
      </c>
      <c r="O1275" s="5">
        <v>0</v>
      </c>
      <c r="P1275" s="5">
        <v>96.736587524399994</v>
      </c>
      <c r="Q1275" s="5">
        <v>9.3832950592</v>
      </c>
      <c r="R1275" s="5">
        <v>0</v>
      </c>
      <c r="S1275">
        <f t="shared" si="247"/>
        <v>5.9413998308355972E-6</v>
      </c>
      <c r="T1275">
        <f t="shared" si="248"/>
        <v>1164059.9128807276</v>
      </c>
      <c r="U1275">
        <f t="shared" si="249"/>
        <v>3495847.0217512534</v>
      </c>
      <c r="V1275" s="9">
        <v>929.71148681600005</v>
      </c>
      <c r="W1275" s="9">
        <v>60723.6445313</v>
      </c>
      <c r="X1275">
        <f t="shared" si="256"/>
        <v>2.8109624562486259E-7</v>
      </c>
      <c r="Y1275">
        <f t="shared" si="257"/>
        <v>13.946900375221393</v>
      </c>
      <c r="Z1275">
        <f t="shared" si="250"/>
        <v>1.2340421072902296E-4</v>
      </c>
      <c r="AA1275">
        <f t="shared" si="251"/>
        <v>1.7504920002306861E-5</v>
      </c>
      <c r="AB1275">
        <f>(1/(AA1275*k))*(LN((50-dTar)/(hTar-dTar)))</f>
        <v>249652.38609041239</v>
      </c>
      <c r="AC1275">
        <f t="shared" si="252"/>
        <v>402726.04578894714</v>
      </c>
      <c r="AD1275" s="19">
        <v>2497.7700195299999</v>
      </c>
      <c r="AE1275" s="19">
        <v>60723.6445313</v>
      </c>
      <c r="AF1275">
        <f t="shared" si="258"/>
        <v>2.1461647183800129E-6</v>
      </c>
      <c r="AG1275" s="23">
        <f t="shared" si="253"/>
        <v>1.892365224349577</v>
      </c>
      <c r="AH1275" s="25">
        <f t="shared" si="259"/>
        <v>6.4742188958540794</v>
      </c>
      <c r="AI1275" s="25">
        <f t="shared" si="254"/>
        <v>4.6905171284601254E-5</v>
      </c>
    </row>
    <row r="1276" spans="6:35" ht="15">
      <c r="F1276" s="5">
        <v>2006</v>
      </c>
      <c r="G1276" s="5">
        <v>2</v>
      </c>
      <c r="H1276" s="5">
        <v>0</v>
      </c>
      <c r="I1276" s="5">
        <v>53</v>
      </c>
      <c r="J1276" s="5">
        <v>23</v>
      </c>
      <c r="K1276" s="5">
        <v>2.8210000991799999</v>
      </c>
      <c r="L1276" s="5">
        <v>0.121577478945</v>
      </c>
      <c r="M1276" s="5">
        <v>0</v>
      </c>
      <c r="N1276" s="8">
        <f t="shared" si="255"/>
        <v>1E-4</v>
      </c>
      <c r="O1276" s="5">
        <v>0</v>
      </c>
      <c r="P1276" s="5">
        <v>96.736587524399994</v>
      </c>
      <c r="Q1276" s="5">
        <v>9.9521999359100004</v>
      </c>
      <c r="R1276" s="5">
        <v>0</v>
      </c>
      <c r="S1276">
        <f t="shared" si="247"/>
        <v>5.9413998308355972E-6</v>
      </c>
      <c r="T1276">
        <f t="shared" si="248"/>
        <v>1164059.9128807276</v>
      </c>
      <c r="U1276">
        <f t="shared" si="249"/>
        <v>3495847.0217512534</v>
      </c>
      <c r="V1276" s="9">
        <v>929.71148681600005</v>
      </c>
      <c r="W1276" s="9">
        <v>60723.6445313</v>
      </c>
      <c r="X1276">
        <f t="shared" si="256"/>
        <v>2.8109624562486259E-7</v>
      </c>
      <c r="Y1276">
        <f t="shared" si="257"/>
        <v>14.792494549591144</v>
      </c>
      <c r="Z1276">
        <f t="shared" si="250"/>
        <v>1.2340421072902296E-4</v>
      </c>
      <c r="AA1276">
        <f t="shared" si="251"/>
        <v>1.7504920002306861E-5</v>
      </c>
      <c r="AB1276">
        <f>(1/(AA1276*k))*(LN((50-dTar)/(hTar-dTar)))</f>
        <v>249652.38609041239</v>
      </c>
      <c r="AC1276">
        <f t="shared" si="252"/>
        <v>402726.04578894714</v>
      </c>
      <c r="AD1276" s="19">
        <v>2497.7700195299999</v>
      </c>
      <c r="AE1276" s="19">
        <v>60723.6445313</v>
      </c>
      <c r="AF1276">
        <f t="shared" si="258"/>
        <v>2.1461647183800129E-6</v>
      </c>
      <c r="AG1276" s="23">
        <f t="shared" si="253"/>
        <v>2.0070984601539168</v>
      </c>
      <c r="AH1276" s="25">
        <f t="shared" si="259"/>
        <v>6.8667478187432893</v>
      </c>
      <c r="AI1276" s="25">
        <f t="shared" si="254"/>
        <v>4.6905171284601254E-5</v>
      </c>
    </row>
    <row r="1277" spans="6:35" ht="15">
      <c r="F1277" s="5">
        <v>2006</v>
      </c>
      <c r="G1277" s="5">
        <v>2</v>
      </c>
      <c r="H1277" s="5">
        <v>0</v>
      </c>
      <c r="I1277" s="5">
        <v>53</v>
      </c>
      <c r="J1277" s="5">
        <v>24</v>
      </c>
      <c r="K1277" s="5">
        <v>2.2685000896499998</v>
      </c>
      <c r="L1277" s="5">
        <v>0.100341327488</v>
      </c>
      <c r="M1277" s="5">
        <v>0.43599998951000002</v>
      </c>
      <c r="N1277" s="8">
        <f t="shared" si="255"/>
        <v>0.43599998951000002</v>
      </c>
      <c r="O1277" s="5">
        <v>0</v>
      </c>
      <c r="P1277" s="5">
        <v>96.736587524399994</v>
      </c>
      <c r="Q1277" s="5">
        <v>9.5929117202800001</v>
      </c>
      <c r="R1277" s="5">
        <v>0</v>
      </c>
      <c r="S1277">
        <f t="shared" si="247"/>
        <v>2.590450263919036E-2</v>
      </c>
      <c r="T1277">
        <f t="shared" si="248"/>
        <v>266.98622497421616</v>
      </c>
      <c r="U1277">
        <f t="shared" si="249"/>
        <v>801.79979492203017</v>
      </c>
      <c r="V1277" s="9">
        <v>518.938964844</v>
      </c>
      <c r="W1277" s="9">
        <v>234.413452148</v>
      </c>
      <c r="X1277">
        <f t="shared" si="256"/>
        <v>6.4302387402274475E-4</v>
      </c>
      <c r="Y1277">
        <f t="shared" si="257"/>
        <v>11.581145622335463</v>
      </c>
      <c r="Z1277">
        <f t="shared" si="250"/>
        <v>0.53804234583343835</v>
      </c>
      <c r="AA1277">
        <f t="shared" si="251"/>
        <v>7.6321449373791803E-2</v>
      </c>
      <c r="AB1277">
        <f>(1/(AA1277*k))*(LN((50-dTar)/(hTar-dTar)))</f>
        <v>57.25972295801774</v>
      </c>
      <c r="AC1277">
        <f t="shared" si="252"/>
        <v>92.368361348254183</v>
      </c>
      <c r="AD1277" s="19">
        <v>1518.6369628899999</v>
      </c>
      <c r="AE1277" s="19">
        <v>79.563003539999997</v>
      </c>
      <c r="AF1277">
        <f t="shared" si="258"/>
        <v>5.915170558732758E-4</v>
      </c>
      <c r="AG1277" s="23">
        <f t="shared" si="253"/>
        <v>10.94838122820034</v>
      </c>
      <c r="AH1277" s="25">
        <f t="shared" si="259"/>
        <v>11.188891030210884</v>
      </c>
      <c r="AI1277" s="25">
        <f t="shared" si="254"/>
        <v>0.20450654188050901</v>
      </c>
    </row>
    <row r="1278" spans="6:35" ht="15">
      <c r="F1278" s="5">
        <v>2006</v>
      </c>
      <c r="G1278" s="5">
        <v>2</v>
      </c>
      <c r="H1278" s="5">
        <v>0</v>
      </c>
      <c r="I1278" s="5">
        <v>54</v>
      </c>
      <c r="J1278" s="5">
        <v>1</v>
      </c>
      <c r="K1278" s="5">
        <v>1.90849995613</v>
      </c>
      <c r="L1278" s="5">
        <v>8.5172846913300002E-2</v>
      </c>
      <c r="M1278" s="5">
        <v>0</v>
      </c>
      <c r="N1278" s="8">
        <f t="shared" si="255"/>
        <v>1E-4</v>
      </c>
      <c r="O1278" s="5">
        <v>0</v>
      </c>
      <c r="P1278" s="5">
        <v>96.736587524399994</v>
      </c>
      <c r="Q1278" s="5">
        <v>8.5449724197400005</v>
      </c>
      <c r="R1278" s="5">
        <v>0</v>
      </c>
      <c r="S1278">
        <f t="shared" si="247"/>
        <v>5.9413998308355972E-6</v>
      </c>
      <c r="T1278">
        <f t="shared" si="248"/>
        <v>1164059.9128807276</v>
      </c>
      <c r="U1278">
        <f t="shared" si="249"/>
        <v>3495847.0217512534</v>
      </c>
      <c r="V1278" s="9">
        <v>926.02453613299997</v>
      </c>
      <c r="W1278" s="9">
        <v>60723.6445313</v>
      </c>
      <c r="X1278">
        <f t="shared" si="256"/>
        <v>2.8109653694993885E-7</v>
      </c>
      <c r="Y1278">
        <f t="shared" si="257"/>
        <v>12.700862369363147</v>
      </c>
      <c r="Z1278">
        <f t="shared" si="250"/>
        <v>1.2340421072902296E-4</v>
      </c>
      <c r="AA1278">
        <f t="shared" si="251"/>
        <v>1.7504920002306861E-5</v>
      </c>
      <c r="AB1278">
        <f>(1/(AA1278*k))*(LN((50-dTar)/(hTar-dTar)))</f>
        <v>249652.38609041239</v>
      </c>
      <c r="AC1278">
        <f t="shared" si="252"/>
        <v>402726.04578894714</v>
      </c>
      <c r="AD1278" s="19">
        <v>2497.7700195299999</v>
      </c>
      <c r="AE1278" s="19">
        <v>60723.6445313</v>
      </c>
      <c r="AF1278">
        <f t="shared" si="258"/>
        <v>2.1461647183800129E-6</v>
      </c>
      <c r="AG1278" s="23">
        <f t="shared" si="253"/>
        <v>1.7232983401626589</v>
      </c>
      <c r="AH1278" s="25">
        <f t="shared" si="259"/>
        <v>5.895802001386822</v>
      </c>
      <c r="AI1278" s="25">
        <f t="shared" si="254"/>
        <v>4.6905171284601254E-5</v>
      </c>
    </row>
    <row r="1279" spans="6:35" ht="15">
      <c r="F1279" s="5">
        <v>2006</v>
      </c>
      <c r="G1279" s="5">
        <v>2</v>
      </c>
      <c r="H1279" s="5">
        <v>0</v>
      </c>
      <c r="I1279" s="5">
        <v>54</v>
      </c>
      <c r="J1279" s="5">
        <v>2</v>
      </c>
      <c r="K1279" s="5">
        <v>1.7269999980899999</v>
      </c>
      <c r="L1279" s="5">
        <v>7.8536406159399996E-2</v>
      </c>
      <c r="M1279" s="5">
        <v>0.123000003397</v>
      </c>
      <c r="N1279" s="8">
        <f t="shared" si="255"/>
        <v>0.123000003397</v>
      </c>
      <c r="O1279" s="5">
        <v>0</v>
      </c>
      <c r="P1279" s="5">
        <v>96.736587524399994</v>
      </c>
      <c r="Q1279" s="5">
        <v>8.5348844528200001</v>
      </c>
      <c r="R1279" s="5">
        <v>0</v>
      </c>
      <c r="S1279">
        <f t="shared" si="247"/>
        <v>7.3079219937571358E-3</v>
      </c>
      <c r="T1279">
        <f t="shared" si="248"/>
        <v>946.39014693646698</v>
      </c>
      <c r="U1279">
        <f t="shared" si="249"/>
        <v>2842.1519717100414</v>
      </c>
      <c r="V1279" s="9">
        <v>580.35162353500004</v>
      </c>
      <c r="W1279" s="9">
        <v>830.92901611299999</v>
      </c>
      <c r="X1279">
        <f t="shared" si="256"/>
        <v>2.3510423024680738E-4</v>
      </c>
      <c r="Y1279">
        <f t="shared" si="257"/>
        <v>10.977347964640334</v>
      </c>
      <c r="Z1279">
        <f t="shared" si="250"/>
        <v>0.15178718338873928</v>
      </c>
      <c r="AA1279">
        <f t="shared" si="251"/>
        <v>2.1531052197479573E-2</v>
      </c>
      <c r="AB1279">
        <f>(1/(AA1279*k))*(LN((50-dTar)/(hTar-dTar)))</f>
        <v>202.96941398011495</v>
      </c>
      <c r="AC1279">
        <f t="shared" si="252"/>
        <v>327.41954037927258</v>
      </c>
      <c r="AD1279" s="19">
        <v>2102.0241699200001</v>
      </c>
      <c r="AE1279" s="19">
        <v>282.02822875999999</v>
      </c>
      <c r="AF1279">
        <f t="shared" si="258"/>
        <v>3.688033741359475E-4</v>
      </c>
      <c r="AG1279" s="23">
        <f t="shared" si="253"/>
        <v>9.6517955318857229</v>
      </c>
      <c r="AH1279" s="25">
        <f t="shared" si="259"/>
        <v>10.155629749030892</v>
      </c>
      <c r="AI1279" s="25">
        <f t="shared" si="254"/>
        <v>5.7693362273428216E-2</v>
      </c>
    </row>
    <row r="1280" spans="6:35" ht="15">
      <c r="F1280" s="5">
        <v>2006</v>
      </c>
      <c r="G1280" s="5">
        <v>2</v>
      </c>
      <c r="H1280" s="5">
        <v>0</v>
      </c>
      <c r="I1280" s="5">
        <v>54</v>
      </c>
      <c r="J1280" s="5">
        <v>3</v>
      </c>
      <c r="K1280" s="5">
        <v>1.5444999933200001</v>
      </c>
      <c r="L1280" s="5">
        <v>7.5806878507099995E-2</v>
      </c>
      <c r="M1280" s="5">
        <v>0.32699999213199998</v>
      </c>
      <c r="N1280" s="8">
        <f t="shared" si="255"/>
        <v>0.32699999213199998</v>
      </c>
      <c r="O1280" s="5">
        <v>0</v>
      </c>
      <c r="P1280" s="5">
        <v>96.736587524399994</v>
      </c>
      <c r="Q1280" s="5">
        <v>9.2192678451500001</v>
      </c>
      <c r="R1280" s="5">
        <v>0</v>
      </c>
      <c r="S1280">
        <f t="shared" si="247"/>
        <v>1.942837697936306E-2</v>
      </c>
      <c r="T1280">
        <f t="shared" si="248"/>
        <v>355.98163329949926</v>
      </c>
      <c r="U1280">
        <f t="shared" si="249"/>
        <v>1069.0663932310083</v>
      </c>
      <c r="V1280" s="9">
        <v>527.23822021499996</v>
      </c>
      <c r="W1280" s="9">
        <v>312.551269531</v>
      </c>
      <c r="X1280">
        <f t="shared" si="256"/>
        <v>5.238740173723449E-4</v>
      </c>
      <c r="Y1280">
        <f t="shared" si="257"/>
        <v>11.332697201083755</v>
      </c>
      <c r="Z1280">
        <f t="shared" si="250"/>
        <v>0.40353175937446167</v>
      </c>
      <c r="AA1280">
        <f t="shared" si="251"/>
        <v>5.7241087030256314E-2</v>
      </c>
      <c r="AB1280">
        <f>(1/(AA1280*k))*(LN((50-dTar)/(hTar-dTar)))</f>
        <v>76.346297277473752</v>
      </c>
      <c r="AC1280">
        <f t="shared" si="252"/>
        <v>123.15781513119394</v>
      </c>
      <c r="AD1280" s="19">
        <v>1676.7207031299999</v>
      </c>
      <c r="AE1280" s="19">
        <v>106.084014893</v>
      </c>
      <c r="AF1280">
        <f t="shared" si="258"/>
        <v>5.2466928525876709E-4</v>
      </c>
      <c r="AG1280" s="23">
        <f t="shared" si="253"/>
        <v>10.600410913945099</v>
      </c>
      <c r="AH1280" s="25">
        <f t="shared" si="259"/>
        <v>10.878748367138057</v>
      </c>
      <c r="AI1280" s="25">
        <f t="shared" si="254"/>
        <v>0.1533799064101472</v>
      </c>
    </row>
    <row r="1281" spans="6:35" ht="15">
      <c r="F1281" s="5">
        <v>2006</v>
      </c>
      <c r="G1281" s="5">
        <v>2</v>
      </c>
      <c r="H1281" s="5">
        <v>0</v>
      </c>
      <c r="I1281" s="5">
        <v>54</v>
      </c>
      <c r="J1281" s="5">
        <v>4</v>
      </c>
      <c r="K1281" s="5">
        <v>1.2905000448199999</v>
      </c>
      <c r="L1281" s="5">
        <v>7.2758264839600004E-2</v>
      </c>
      <c r="M1281" s="5">
        <v>4.1000001132499998E-2</v>
      </c>
      <c r="N1281" s="8">
        <f t="shared" si="255"/>
        <v>4.1000001132499998E-2</v>
      </c>
      <c r="O1281" s="5">
        <v>0</v>
      </c>
      <c r="P1281" s="5">
        <v>96.736587524399994</v>
      </c>
      <c r="Q1281" s="5">
        <v>9.4726800918599992</v>
      </c>
      <c r="R1281" s="5">
        <v>0</v>
      </c>
      <c r="S1281">
        <f t="shared" si="247"/>
        <v>2.4359739979289475E-3</v>
      </c>
      <c r="T1281">
        <f t="shared" si="248"/>
        <v>2839.1704407978596</v>
      </c>
      <c r="U1281">
        <f t="shared" si="249"/>
        <v>8526.4559150954647</v>
      </c>
      <c r="V1281" s="9">
        <v>686.46807861299999</v>
      </c>
      <c r="W1281" s="9">
        <v>2492.7871093799999</v>
      </c>
      <c r="X1281">
        <f t="shared" si="256"/>
        <v>8.5428385443081501E-5</v>
      </c>
      <c r="Y1281">
        <f t="shared" si="257"/>
        <v>12.50594349596593</v>
      </c>
      <c r="Z1281">
        <f t="shared" si="250"/>
        <v>5.0595727796452092E-2</v>
      </c>
      <c r="AA1281">
        <f t="shared" si="251"/>
        <v>7.1770173991890299E-3</v>
      </c>
      <c r="AB1281">
        <f>(1/(AA1281*k))*(LN((50-dTar)/(hTar-dTar)))</f>
        <v>608.90824193786989</v>
      </c>
      <c r="AC1281">
        <f t="shared" si="252"/>
        <v>982.25862113382539</v>
      </c>
      <c r="AD1281" s="19">
        <v>2350.1682128900002</v>
      </c>
      <c r="AE1281" s="19">
        <v>846.08465576200001</v>
      </c>
      <c r="AF1281">
        <f t="shared" si="258"/>
        <v>2.3931967219533866E-4</v>
      </c>
      <c r="AG1281" s="23">
        <f t="shared" si="253"/>
        <v>9.566123695457339</v>
      </c>
      <c r="AH1281" s="25">
        <f t="shared" si="259"/>
        <v>10.683530876898734</v>
      </c>
      <c r="AI1281" s="25">
        <f t="shared" si="254"/>
        <v>1.9231120757887573E-2</v>
      </c>
    </row>
    <row r="1282" spans="6:35" ht="15">
      <c r="F1282" s="5">
        <v>2006</v>
      </c>
      <c r="G1282" s="5">
        <v>2</v>
      </c>
      <c r="H1282" s="5">
        <v>0</v>
      </c>
      <c r="I1282" s="5">
        <v>54</v>
      </c>
      <c r="J1282" s="5">
        <v>5</v>
      </c>
      <c r="K1282" s="5">
        <v>0.96050000190700002</v>
      </c>
      <c r="L1282" s="5">
        <v>6.9410711526899996E-2</v>
      </c>
      <c r="M1282" s="5">
        <v>0.44400000572199999</v>
      </c>
      <c r="N1282" s="8">
        <f t="shared" si="255"/>
        <v>0.44400000572199999</v>
      </c>
      <c r="O1282" s="5">
        <v>0</v>
      </c>
      <c r="P1282" s="5">
        <v>96.736587524399994</v>
      </c>
      <c r="Q1282" s="5">
        <v>10.0768451691</v>
      </c>
      <c r="R1282" s="5">
        <v>0</v>
      </c>
      <c r="S1282">
        <f t="shared" si="247"/>
        <v>2.6379815588876948E-2</v>
      </c>
      <c r="T1282">
        <f t="shared" si="248"/>
        <v>262.17565267545871</v>
      </c>
      <c r="U1282">
        <f t="shared" si="249"/>
        <v>787.3529226799368</v>
      </c>
      <c r="V1282" s="9">
        <v>517.36071777300003</v>
      </c>
      <c r="W1282" s="9">
        <v>230.18980407699999</v>
      </c>
      <c r="X1282">
        <f t="shared" si="256"/>
        <v>6.5150677950706495E-4</v>
      </c>
      <c r="Y1282">
        <f t="shared" si="257"/>
        <v>12.152625611726185</v>
      </c>
      <c r="Z1282">
        <f t="shared" si="250"/>
        <v>0.54791470269805087</v>
      </c>
      <c r="AA1282">
        <f t="shared" si="251"/>
        <v>7.7721845811873982E-2</v>
      </c>
      <c r="AB1282">
        <f>(1/(AA1282*k))*(LN((50-dTar)/(hTar-dTar)))</f>
        <v>56.228014160595812</v>
      </c>
      <c r="AC1282">
        <f t="shared" si="252"/>
        <v>90.704063197941579</v>
      </c>
      <c r="AD1282" s="19">
        <v>1508.34436035</v>
      </c>
      <c r="AE1282" s="19">
        <v>78.129440307600007</v>
      </c>
      <c r="AF1282">
        <f t="shared" si="258"/>
        <v>5.9623968426412044E-4</v>
      </c>
      <c r="AG1282" s="23">
        <f t="shared" si="253"/>
        <v>11.495395066736188</v>
      </c>
      <c r="AH1282" s="25">
        <f t="shared" si="259"/>
        <v>11.745204300182202</v>
      </c>
      <c r="AI1282" s="25">
        <f t="shared" si="254"/>
        <v>0.20825896318754347</v>
      </c>
    </row>
    <row r="1283" spans="6:35" ht="15">
      <c r="F1283" s="5">
        <v>2006</v>
      </c>
      <c r="G1283" s="5">
        <v>2</v>
      </c>
      <c r="H1283" s="5">
        <v>0</v>
      </c>
      <c r="I1283" s="5">
        <v>54</v>
      </c>
      <c r="J1283" s="5">
        <v>6</v>
      </c>
      <c r="K1283" s="5">
        <v>0.81950002908700004</v>
      </c>
      <c r="L1283" s="5">
        <v>7.0327810943100005E-2</v>
      </c>
      <c r="M1283" s="5">
        <v>2.4000000208599999E-2</v>
      </c>
      <c r="N1283" s="8">
        <f t="shared" si="255"/>
        <v>2.4000000208599999E-2</v>
      </c>
      <c r="O1283" s="5">
        <v>0</v>
      </c>
      <c r="P1283" s="5">
        <v>96.736587524399994</v>
      </c>
      <c r="Q1283" s="5">
        <v>10.4342899323</v>
      </c>
      <c r="R1283" s="5">
        <v>0</v>
      </c>
      <c r="S1283">
        <f t="shared" si="247"/>
        <v>1.4259359717943032E-3</v>
      </c>
      <c r="T1283">
        <f t="shared" si="248"/>
        <v>4850.2495948462793</v>
      </c>
      <c r="U1283">
        <f t="shared" si="249"/>
        <v>14566.029130693822</v>
      </c>
      <c r="V1283" s="9">
        <v>748.04418945299994</v>
      </c>
      <c r="W1283" s="9">
        <v>4258.5112304699996</v>
      </c>
      <c r="X1283">
        <f t="shared" si="256"/>
        <v>5.1091872788383757E-5</v>
      </c>
      <c r="Y1283">
        <f t="shared" si="257"/>
        <v>13.871849984335773</v>
      </c>
      <c r="Z1283">
        <f t="shared" si="250"/>
        <v>2.961701083238669E-2</v>
      </c>
      <c r="AA1283">
        <f t="shared" si="251"/>
        <v>4.2011808370689087E-3</v>
      </c>
      <c r="AB1283">
        <f>(1/(AA1283*k))*(LN((50-dTar)/(hTar-dTar)))</f>
        <v>1040.2182663354881</v>
      </c>
      <c r="AC1283">
        <f t="shared" si="252"/>
        <v>1678.0251762024448</v>
      </c>
      <c r="AD1283" s="19">
        <v>2409.8747558599998</v>
      </c>
      <c r="AE1283" s="19">
        <v>1445.3946533200001</v>
      </c>
      <c r="AF1283">
        <f t="shared" si="258"/>
        <v>1.8072415711278871E-4</v>
      </c>
      <c r="AG1283" s="23">
        <f t="shared" si="253"/>
        <v>9.6650771196284335</v>
      </c>
      <c r="AH1283" s="25">
        <f t="shared" si="259"/>
        <v>11.264045263493429</v>
      </c>
      <c r="AI1283" s="25">
        <f t="shared" si="254"/>
        <v>1.1257241206148487E-2</v>
      </c>
    </row>
    <row r="1284" spans="6:35" ht="15">
      <c r="F1284" s="5">
        <v>2006</v>
      </c>
      <c r="G1284" s="5">
        <v>2</v>
      </c>
      <c r="H1284" s="5">
        <v>0</v>
      </c>
      <c r="I1284" s="5">
        <v>54</v>
      </c>
      <c r="J1284" s="5">
        <v>7</v>
      </c>
      <c r="K1284" s="5">
        <v>0.545000016689</v>
      </c>
      <c r="L1284" s="5">
        <v>6.7673802375799993E-2</v>
      </c>
      <c r="M1284" s="5">
        <v>1.8999999389099999E-2</v>
      </c>
      <c r="N1284" s="8">
        <f t="shared" si="255"/>
        <v>1.8999999389099999E-2</v>
      </c>
      <c r="O1284" s="5">
        <v>0</v>
      </c>
      <c r="P1284" s="5">
        <v>96.736587524399994</v>
      </c>
      <c r="Q1284" s="5">
        <v>9.5315113067600006</v>
      </c>
      <c r="R1284" s="5">
        <v>0</v>
      </c>
      <c r="S1284">
        <f t="shared" si="247"/>
        <v>1.1288659315627518E-3</v>
      </c>
      <c r="T1284">
        <f t="shared" si="248"/>
        <v>6126.6313174122015</v>
      </c>
      <c r="U1284">
        <f t="shared" si="249"/>
        <v>18399.19544290494</v>
      </c>
      <c r="V1284" s="9">
        <v>774.11834716800001</v>
      </c>
      <c r="W1284" s="9">
        <v>5379.171875</v>
      </c>
      <c r="X1284">
        <f t="shared" si="256"/>
        <v>4.0729073774495542E-5</v>
      </c>
      <c r="Y1284">
        <f t="shared" si="257"/>
        <v>12.700756790439732</v>
      </c>
      <c r="Z1284">
        <f t="shared" si="250"/>
        <v>2.3446799284638036E-2</v>
      </c>
      <c r="AA1284">
        <f t="shared" si="251"/>
        <v>3.3259346935007464E-3</v>
      </c>
      <c r="AB1284">
        <f>(1/(AA1284*k))*(LN((50-dTar)/(hTar-dTar)))</f>
        <v>1313.9599690389155</v>
      </c>
      <c r="AC1284">
        <f t="shared" si="252"/>
        <v>2119.6108354613152</v>
      </c>
      <c r="AD1284" s="19">
        <v>2428.0673828099998</v>
      </c>
      <c r="AE1284" s="19">
        <v>1825.7618408200001</v>
      </c>
      <c r="AF1284">
        <f t="shared" si="258"/>
        <v>1.5690113827517092E-4</v>
      </c>
      <c r="AG1284" s="23">
        <f t="shared" si="253"/>
        <v>8.4768743247728136</v>
      </c>
      <c r="AH1284" s="25">
        <f t="shared" si="259"/>
        <v>10.082345721313541</v>
      </c>
      <c r="AI1284" s="25">
        <f t="shared" si="254"/>
        <v>8.9119822575305443E-3</v>
      </c>
    </row>
    <row r="1285" spans="6:35" ht="15">
      <c r="F1285" s="5">
        <v>2006</v>
      </c>
      <c r="G1285" s="5">
        <v>2</v>
      </c>
      <c r="H1285" s="5">
        <v>0</v>
      </c>
      <c r="I1285" s="5">
        <v>54</v>
      </c>
      <c r="J1285" s="5">
        <v>8</v>
      </c>
      <c r="K1285" s="5">
        <v>0.239999994636</v>
      </c>
      <c r="L1285" s="5">
        <v>5.6559316813900001E-2</v>
      </c>
      <c r="M1285" s="5">
        <v>0</v>
      </c>
      <c r="N1285" s="8">
        <f t="shared" si="255"/>
        <v>1E-4</v>
      </c>
      <c r="O1285" s="5">
        <v>0</v>
      </c>
      <c r="P1285" s="5">
        <v>96.736587524399994</v>
      </c>
      <c r="Q1285" s="5">
        <v>8.5182971954299997</v>
      </c>
      <c r="R1285" s="5">
        <v>0</v>
      </c>
      <c r="S1285">
        <f t="shared" si="247"/>
        <v>5.9413998308355972E-6</v>
      </c>
      <c r="T1285">
        <f t="shared" si="248"/>
        <v>1164059.9128807276</v>
      </c>
      <c r="U1285">
        <f t="shared" si="249"/>
        <v>3495847.0217512534</v>
      </c>
      <c r="V1285" s="9">
        <v>926.02453613299997</v>
      </c>
      <c r="W1285" s="9">
        <v>60723.6445313</v>
      </c>
      <c r="X1285">
        <f t="shared" si="256"/>
        <v>2.8109653694993885E-7</v>
      </c>
      <c r="Y1285">
        <f t="shared" si="257"/>
        <v>12.661213516682178</v>
      </c>
      <c r="Z1285">
        <f t="shared" si="250"/>
        <v>1.2340421072902296E-4</v>
      </c>
      <c r="AA1285">
        <f t="shared" si="251"/>
        <v>1.7504920002306861E-5</v>
      </c>
      <c r="AB1285">
        <f>(1/(AA1285*k))*(LN((50-dTar)/(hTar-dTar)))</f>
        <v>249652.38609041239</v>
      </c>
      <c r="AC1285">
        <f t="shared" si="252"/>
        <v>402726.04578894714</v>
      </c>
      <c r="AD1285" s="19">
        <v>2497.7700195299999</v>
      </c>
      <c r="AE1285" s="19">
        <v>60723.6445313</v>
      </c>
      <c r="AF1285">
        <f t="shared" si="258"/>
        <v>2.1461647183800129E-6</v>
      </c>
      <c r="AG1285" s="23">
        <f t="shared" si="253"/>
        <v>1.7179186423100719</v>
      </c>
      <c r="AH1285" s="25">
        <f t="shared" si="259"/>
        <v>5.8773968113933437</v>
      </c>
      <c r="AI1285" s="25">
        <f t="shared" si="254"/>
        <v>4.6905171284601254E-5</v>
      </c>
    </row>
    <row r="1286" spans="6:35" ht="15">
      <c r="F1286" s="5">
        <v>2006</v>
      </c>
      <c r="G1286" s="5">
        <v>2</v>
      </c>
      <c r="H1286" s="5">
        <v>0</v>
      </c>
      <c r="I1286" s="5">
        <v>54</v>
      </c>
      <c r="J1286" s="5">
        <v>9</v>
      </c>
      <c r="K1286" s="5">
        <v>6.8499997258199996E-2</v>
      </c>
      <c r="L1286" s="5">
        <v>5.2175685763400002E-2</v>
      </c>
      <c r="M1286" s="5">
        <v>0.33000001311299998</v>
      </c>
      <c r="N1286" s="8">
        <f t="shared" si="255"/>
        <v>0.33000001311299998</v>
      </c>
      <c r="O1286" s="5">
        <v>0</v>
      </c>
      <c r="P1286" s="5">
        <v>96.736587524399994</v>
      </c>
      <c r="Q1286" s="5">
        <v>7.64893484116</v>
      </c>
      <c r="R1286" s="5">
        <v>0</v>
      </c>
      <c r="S1286">
        <f t="shared" ref="S1286:S1349" si="260">(N1286*k)/LN((uhzRef-dRef)/zoRef)</f>
        <v>1.960662022085323E-2</v>
      </c>
      <c r="T1286">
        <f t="shared" ref="T1286:T1349" si="261">(1/(S1286*k))*(LN((50-dRef)/(O3zRef-dRef)))</f>
        <v>352.74541412885492</v>
      </c>
      <c r="U1286">
        <f t="shared" ref="U1286:U1349" si="262">(1/(S1286*k))*(LN((50-dRef)/(uzoRef)))</f>
        <v>1059.3475402542454</v>
      </c>
      <c r="V1286" s="9">
        <v>526.90502929700006</v>
      </c>
      <c r="W1286" s="9">
        <v>309.70989990200002</v>
      </c>
      <c r="X1286">
        <f t="shared" si="256"/>
        <v>5.2743660072995986E-4</v>
      </c>
      <c r="Y1286">
        <f t="shared" si="257"/>
        <v>9.3973128019144934</v>
      </c>
      <c r="Z1286">
        <f t="shared" ref="Z1286:Z1349" si="263">(S1286/k)*LN((50-dRef)/(uzoRef))</f>
        <v>0.40723391158776989</v>
      </c>
      <c r="AA1286">
        <f t="shared" ref="AA1286:AA1349" si="264">(Z1286*k)/LN((50-dTar)/zoTar)</f>
        <v>5.7766238303032791E-2</v>
      </c>
      <c r="AB1286">
        <f>(1/(AA1286*k))*(LN((50-dTar)/(hTar-dTar)))</f>
        <v>75.652235203071157</v>
      </c>
      <c r="AC1286">
        <f t="shared" ref="AC1286:AC1349" si="265">(1/(AA1286*k))*(LN((50-dTar)/(zoTar)))</f>
        <v>122.03819084426642</v>
      </c>
      <c r="AD1286" s="19">
        <v>1671.8697509799999</v>
      </c>
      <c r="AE1286" s="19">
        <v>105.119606018</v>
      </c>
      <c r="AF1286">
        <f t="shared" si="258"/>
        <v>5.2658530474517385E-4</v>
      </c>
      <c r="AG1286" s="23">
        <f t="shared" ref="AG1286:AG1349" si="266" xml:space="preserve"> Y1286*(1-(AC1286*AF1286))</f>
        <v>8.7934084223037949</v>
      </c>
      <c r="AH1286" s="25">
        <f t="shared" si="259"/>
        <v>9.0229487126862757</v>
      </c>
      <c r="AI1286" s="25">
        <f t="shared" ref="AI1286:AI1349" si="267">(AA1286/k)*LN((hTar-dTar)/(zoTar))</f>
        <v>0.15478707138985923</v>
      </c>
    </row>
    <row r="1287" spans="6:35" ht="15">
      <c r="F1287" s="5">
        <v>2006</v>
      </c>
      <c r="G1287" s="5">
        <v>2</v>
      </c>
      <c r="H1287" s="5">
        <v>0</v>
      </c>
      <c r="I1287" s="5">
        <v>54</v>
      </c>
      <c r="J1287" s="5">
        <v>10</v>
      </c>
      <c r="K1287" s="5">
        <v>3.1500000506599998E-2</v>
      </c>
      <c r="L1287" s="5">
        <v>5.20354397595E-2</v>
      </c>
      <c r="M1287" s="5">
        <v>2.99999993294E-2</v>
      </c>
      <c r="N1287" s="8">
        <f t="shared" ref="N1287:N1350" si="268">IF(M1287&lt;0, 0, IF(M1287=0, 0.0001, IF(M1287&gt;0, M1287)))</f>
        <v>2.99999993294E-2</v>
      </c>
      <c r="O1287" s="5">
        <v>0</v>
      </c>
      <c r="P1287" s="5">
        <v>96.736587524399994</v>
      </c>
      <c r="Q1287" s="5">
        <v>5.7466197013900002</v>
      </c>
      <c r="R1287" s="5">
        <v>0</v>
      </c>
      <c r="S1287">
        <f t="shared" si="260"/>
        <v>1.7824199094076515E-3</v>
      </c>
      <c r="T1287">
        <f t="shared" si="261"/>
        <v>3880.1997963378249</v>
      </c>
      <c r="U1287">
        <f t="shared" si="262"/>
        <v>11652.823666316963</v>
      </c>
      <c r="V1287" s="9">
        <v>722.39453125</v>
      </c>
      <c r="W1287" s="9">
        <v>3406.8090820299999</v>
      </c>
      <c r="X1287">
        <f t="shared" ref="X1287:X1350" si="269" xml:space="preserve"> (1/(U1287 + W1287 + V1287))</f>
        <v>6.3363215782347688E-5</v>
      </c>
      <c r="Y1287">
        <f t="shared" ref="Y1287:Y1350" si="270" xml:space="preserve"> Q1287/(1-(T1287*X1287))</f>
        <v>7.6201162401634246</v>
      </c>
      <c r="Z1287">
        <f t="shared" si="263"/>
        <v>3.7021262391158244E-2</v>
      </c>
      <c r="AA1287">
        <f t="shared" si="264"/>
        <v>5.2514758833040638E-3</v>
      </c>
      <c r="AB1287">
        <f>(1/(AA1287*k))*(LN((50-dTar)/(hTar-dTar)))</f>
        <v>832.17463890325189</v>
      </c>
      <c r="AC1287">
        <f t="shared" si="265"/>
        <v>1342.4201826373899</v>
      </c>
      <c r="AD1287" s="19">
        <v>2388.4294433599998</v>
      </c>
      <c r="AE1287" s="19">
        <v>1156.3157959</v>
      </c>
      <c r="AF1287">
        <f t="shared" ref="AF1287:AF1350" si="271" xml:space="preserve"> (1/(AC1287 + AE1287 + AD1287))</f>
        <v>2.0461758783924295E-4</v>
      </c>
      <c r="AG1287" s="23">
        <f t="shared" si="266"/>
        <v>5.527001530150832</v>
      </c>
      <c r="AH1287" s="25">
        <f t="shared" ref="AH1287:AH1350" si="272">Y1287*(1-AB1287*AF1287)</f>
        <v>6.322581384448049</v>
      </c>
      <c r="AI1287" s="25">
        <f t="shared" si="267"/>
        <v>1.4071551070834297E-2</v>
      </c>
    </row>
    <row r="1288" spans="6:35" ht="15">
      <c r="F1288" s="5">
        <v>2006</v>
      </c>
      <c r="G1288" s="5">
        <v>2</v>
      </c>
      <c r="H1288" s="5">
        <v>0</v>
      </c>
      <c r="I1288" s="5">
        <v>54</v>
      </c>
      <c r="J1288" s="5">
        <v>11</v>
      </c>
      <c r="K1288" s="5">
        <v>0.138999998569</v>
      </c>
      <c r="L1288" s="5">
        <v>5.4911784827699997E-2</v>
      </c>
      <c r="M1288" s="5">
        <v>0</v>
      </c>
      <c r="N1288" s="8">
        <f t="shared" si="268"/>
        <v>1E-4</v>
      </c>
      <c r="O1288" s="5">
        <v>0</v>
      </c>
      <c r="P1288" s="5">
        <v>96.736587524399994</v>
      </c>
      <c r="Q1288" s="5">
        <v>9.3283929824800005</v>
      </c>
      <c r="R1288" s="5">
        <v>0</v>
      </c>
      <c r="S1288">
        <f t="shared" si="260"/>
        <v>5.9413998308355972E-6</v>
      </c>
      <c r="T1288">
        <f t="shared" si="261"/>
        <v>1164059.9128807276</v>
      </c>
      <c r="U1288">
        <f t="shared" si="262"/>
        <v>3495847.0217512534</v>
      </c>
      <c r="V1288" s="9">
        <v>926.02453613299997</v>
      </c>
      <c r="W1288" s="9">
        <v>60723.6445313</v>
      </c>
      <c r="X1288">
        <f t="shared" si="269"/>
        <v>2.8109653694993885E-7</v>
      </c>
      <c r="Y1288">
        <f t="shared" si="270"/>
        <v>13.865303429664722</v>
      </c>
      <c r="Z1288">
        <f t="shared" si="263"/>
        <v>1.2340421072902296E-4</v>
      </c>
      <c r="AA1288">
        <f t="shared" si="264"/>
        <v>1.7504920002306861E-5</v>
      </c>
      <c r="AB1288">
        <f>(1/(AA1288*k))*(LN((50-dTar)/(hTar-dTar)))</f>
        <v>249652.38609041239</v>
      </c>
      <c r="AC1288">
        <f t="shared" si="265"/>
        <v>402726.04578894714</v>
      </c>
      <c r="AD1288" s="19">
        <v>2497.7700195299999</v>
      </c>
      <c r="AE1288" s="19">
        <v>60723.6445313</v>
      </c>
      <c r="AF1288">
        <f t="shared" si="271"/>
        <v>2.1461647183800129E-6</v>
      </c>
      <c r="AG1288" s="23">
        <f t="shared" si="266"/>
        <v>1.8812938595279769</v>
      </c>
      <c r="AH1288" s="25">
        <f t="shared" si="272"/>
        <v>6.4363411974010578</v>
      </c>
      <c r="AI1288" s="25">
        <f t="shared" si="267"/>
        <v>4.6905171284601254E-5</v>
      </c>
    </row>
    <row r="1289" spans="6:35" ht="15">
      <c r="F1289" s="5">
        <v>2006</v>
      </c>
      <c r="G1289" s="5">
        <v>2</v>
      </c>
      <c r="H1289" s="5">
        <v>0</v>
      </c>
      <c r="I1289" s="5">
        <v>54</v>
      </c>
      <c r="J1289" s="5">
        <v>12</v>
      </c>
      <c r="K1289" s="5">
        <v>0.30050000548400002</v>
      </c>
      <c r="L1289" s="5">
        <v>5.8368995785699998E-2</v>
      </c>
      <c r="M1289" s="5">
        <v>0.19249999523200001</v>
      </c>
      <c r="N1289" s="8">
        <f t="shared" si="268"/>
        <v>0.19249999523200001</v>
      </c>
      <c r="O1289" s="5">
        <v>0</v>
      </c>
      <c r="P1289" s="5">
        <v>96.736587524399994</v>
      </c>
      <c r="Q1289" s="5">
        <v>9.3645744323700004</v>
      </c>
      <c r="R1289" s="5">
        <v>56.221248626700003</v>
      </c>
      <c r="S1289">
        <f t="shared" si="260"/>
        <v>1.143719439107258E-2</v>
      </c>
      <c r="T1289">
        <f t="shared" si="261"/>
        <v>604.70646322760081</v>
      </c>
      <c r="U1289">
        <f t="shared" si="262"/>
        <v>1816.0244718645715</v>
      </c>
      <c r="V1289" s="9">
        <v>550.93774414100005</v>
      </c>
      <c r="W1289" s="9">
        <v>530.93127441399997</v>
      </c>
      <c r="X1289">
        <f t="shared" si="269"/>
        <v>3.4507824504454609E-4</v>
      </c>
      <c r="Y1289">
        <f t="shared" si="270"/>
        <v>11.833984304954294</v>
      </c>
      <c r="Z1289">
        <f t="shared" si="263"/>
        <v>0.23755309976945641</v>
      </c>
      <c r="AA1289">
        <f t="shared" si="264"/>
        <v>3.3696970169806113E-2</v>
      </c>
      <c r="AB1289">
        <f>(1/(AA1289*k))*(LN((50-dTar)/(hTar-dTar)))</f>
        <v>129.68955442805736</v>
      </c>
      <c r="AC1289">
        <f t="shared" si="265"/>
        <v>209.20834065662385</v>
      </c>
      <c r="AD1289" s="19">
        <v>1932.30078125</v>
      </c>
      <c r="AE1289" s="19">
        <v>180.20504760700001</v>
      </c>
      <c r="AF1289">
        <f t="shared" si="271"/>
        <v>4.3071624109934691E-4</v>
      </c>
      <c r="AG1289" s="23">
        <f t="shared" si="266"/>
        <v>10.767630723490532</v>
      </c>
      <c r="AH1289" s="25">
        <f t="shared" si="272"/>
        <v>11.172945072920118</v>
      </c>
      <c r="AI1289" s="25">
        <f t="shared" si="267"/>
        <v>9.0292452486418831E-2</v>
      </c>
    </row>
    <row r="1290" spans="6:35" ht="15">
      <c r="F1290" s="5">
        <v>2006</v>
      </c>
      <c r="G1290" s="5">
        <v>2</v>
      </c>
      <c r="H1290" s="5">
        <v>0</v>
      </c>
      <c r="I1290" s="5">
        <v>54</v>
      </c>
      <c r="J1290" s="5">
        <v>13</v>
      </c>
      <c r="K1290" s="5">
        <v>0.42300000786800002</v>
      </c>
      <c r="L1290" s="5">
        <v>6.23542182148E-2</v>
      </c>
      <c r="M1290" s="5">
        <v>0</v>
      </c>
      <c r="N1290" s="8">
        <f t="shared" si="268"/>
        <v>1E-4</v>
      </c>
      <c r="O1290" s="5">
        <v>0</v>
      </c>
      <c r="P1290" s="5">
        <v>96.736587524399994</v>
      </c>
      <c r="Q1290" s="5">
        <v>9.0546102523799998</v>
      </c>
      <c r="R1290" s="5">
        <v>91.358253478999998</v>
      </c>
      <c r="S1290">
        <f t="shared" si="260"/>
        <v>5.9413998308355972E-6</v>
      </c>
      <c r="T1290">
        <f t="shared" si="261"/>
        <v>1164059.9128807276</v>
      </c>
      <c r="U1290">
        <f t="shared" si="262"/>
        <v>3495847.0217512534</v>
      </c>
      <c r="V1290" s="9">
        <v>912.41967773399995</v>
      </c>
      <c r="W1290" s="9">
        <v>60723.6445313</v>
      </c>
      <c r="X1290">
        <f t="shared" si="269"/>
        <v>2.8109761194551557E-7</v>
      </c>
      <c r="Y1290">
        <f t="shared" si="270"/>
        <v>13.458390135564093</v>
      </c>
      <c r="Z1290">
        <f t="shared" si="263"/>
        <v>1.2340421072902296E-4</v>
      </c>
      <c r="AA1290">
        <f t="shared" si="264"/>
        <v>1.7504920002306861E-5</v>
      </c>
      <c r="AB1290">
        <f>(1/(AA1290*k))*(LN((50-dTar)/(hTar-dTar)))</f>
        <v>249652.38609041239</v>
      </c>
      <c r="AC1290">
        <f t="shared" si="265"/>
        <v>402726.04578894714</v>
      </c>
      <c r="AD1290" s="19">
        <v>2497.7700195299999</v>
      </c>
      <c r="AE1290" s="19">
        <v>60723.6445313</v>
      </c>
      <c r="AF1290">
        <f t="shared" si="271"/>
        <v>2.1461647183800129E-6</v>
      </c>
      <c r="AG1290" s="23">
        <f t="shared" si="266"/>
        <v>1.8260824113663747</v>
      </c>
      <c r="AH1290" s="25">
        <f t="shared" si="272"/>
        <v>6.2474500698555433</v>
      </c>
      <c r="AI1290" s="25">
        <f t="shared" si="267"/>
        <v>4.6905171284601254E-5</v>
      </c>
    </row>
    <row r="1291" spans="6:35" ht="15">
      <c r="F1291" s="5">
        <v>2006</v>
      </c>
      <c r="G1291" s="5">
        <v>2</v>
      </c>
      <c r="H1291" s="5">
        <v>0</v>
      </c>
      <c r="I1291" s="5">
        <v>54</v>
      </c>
      <c r="J1291" s="5">
        <v>14</v>
      </c>
      <c r="K1291" s="5">
        <v>0.81900000572200005</v>
      </c>
      <c r="L1291" s="5">
        <v>7.1945667266800004E-2</v>
      </c>
      <c r="M1291" s="5">
        <v>0</v>
      </c>
      <c r="N1291" s="8">
        <f t="shared" si="268"/>
        <v>1E-4</v>
      </c>
      <c r="O1291" s="5">
        <v>0</v>
      </c>
      <c r="P1291" s="5">
        <v>96.736587524399994</v>
      </c>
      <c r="Q1291" s="5">
        <v>8.2910261154199993</v>
      </c>
      <c r="R1291" s="5">
        <v>159.315750122</v>
      </c>
      <c r="S1291">
        <f t="shared" si="260"/>
        <v>5.9413998308355972E-6</v>
      </c>
      <c r="T1291">
        <f t="shared" si="261"/>
        <v>1164059.9128807276</v>
      </c>
      <c r="U1291">
        <f t="shared" si="262"/>
        <v>3495847.0217512534</v>
      </c>
      <c r="V1291" s="9">
        <v>892.67895507799994</v>
      </c>
      <c r="W1291" s="9">
        <v>60723.6445313</v>
      </c>
      <c r="X1291">
        <f t="shared" si="269"/>
        <v>2.8109917178449577E-7</v>
      </c>
      <c r="Y1291">
        <f t="shared" si="270"/>
        <v>12.323464193819332</v>
      </c>
      <c r="Z1291">
        <f t="shared" si="263"/>
        <v>1.2340421072902296E-4</v>
      </c>
      <c r="AA1291">
        <f t="shared" si="264"/>
        <v>1.7504920002306861E-5</v>
      </c>
      <c r="AB1291">
        <f>(1/(AA1291*k))*(LN((50-dTar)/(hTar-dTar)))</f>
        <v>249652.38609041239</v>
      </c>
      <c r="AC1291">
        <f t="shared" si="265"/>
        <v>402726.04578894714</v>
      </c>
      <c r="AD1291" s="19">
        <v>2497.7700195299999</v>
      </c>
      <c r="AE1291" s="19">
        <v>60723.6445313</v>
      </c>
      <c r="AF1291">
        <f t="shared" si="271"/>
        <v>2.1461647183800129E-6</v>
      </c>
      <c r="AG1291" s="23">
        <f t="shared" si="266"/>
        <v>1.6720916086367836</v>
      </c>
      <c r="AH1291" s="25">
        <f t="shared" si="272"/>
        <v>5.7206119352336575</v>
      </c>
      <c r="AI1291" s="25">
        <f t="shared" si="267"/>
        <v>4.6905171284601254E-5</v>
      </c>
    </row>
    <row r="1292" spans="6:35" ht="15">
      <c r="F1292" s="5">
        <v>2006</v>
      </c>
      <c r="G1292" s="5">
        <v>2</v>
      </c>
      <c r="H1292" s="5">
        <v>0</v>
      </c>
      <c r="I1292" s="5">
        <v>54</v>
      </c>
      <c r="J1292" s="5">
        <v>15</v>
      </c>
      <c r="K1292" s="5">
        <v>1.2174999713900001</v>
      </c>
      <c r="L1292" s="5">
        <v>8.6718723177899998E-2</v>
      </c>
      <c r="M1292" s="5">
        <v>0</v>
      </c>
      <c r="N1292" s="8">
        <f t="shared" si="268"/>
        <v>1E-4</v>
      </c>
      <c r="O1292" s="5">
        <v>0</v>
      </c>
      <c r="P1292" s="5">
        <v>96.736587524399994</v>
      </c>
      <c r="Q1292" s="5">
        <v>5.3099741935699996</v>
      </c>
      <c r="R1292" s="5">
        <v>136.16099548299999</v>
      </c>
      <c r="S1292">
        <f t="shared" si="260"/>
        <v>5.9413998308355972E-6</v>
      </c>
      <c r="T1292">
        <f t="shared" si="261"/>
        <v>1164059.9128807276</v>
      </c>
      <c r="U1292">
        <f t="shared" si="262"/>
        <v>3495847.0217512534</v>
      </c>
      <c r="V1292" s="9">
        <v>898.838378906</v>
      </c>
      <c r="W1292" s="9">
        <v>60723.6445313</v>
      </c>
      <c r="X1292">
        <f t="shared" si="269"/>
        <v>2.8109868508772036E-7</v>
      </c>
      <c r="Y1292">
        <f t="shared" si="270"/>
        <v>7.8925359575040854</v>
      </c>
      <c r="Z1292">
        <f t="shared" si="263"/>
        <v>1.2340421072902296E-4</v>
      </c>
      <c r="AA1292">
        <f t="shared" si="264"/>
        <v>1.7504920002306861E-5</v>
      </c>
      <c r="AB1292">
        <f>(1/(AA1292*k))*(LN((50-dTar)/(hTar-dTar)))</f>
        <v>249652.38609041239</v>
      </c>
      <c r="AC1292">
        <f t="shared" si="265"/>
        <v>402726.04578894714</v>
      </c>
      <c r="AD1292" s="19">
        <v>2497.7700195299999</v>
      </c>
      <c r="AE1292" s="19">
        <v>60723.6445313</v>
      </c>
      <c r="AF1292">
        <f t="shared" si="271"/>
        <v>2.1461647183800129E-6</v>
      </c>
      <c r="AG1292" s="23">
        <f t="shared" si="266"/>
        <v>1.0708874499773744</v>
      </c>
      <c r="AH1292" s="25">
        <f t="shared" si="272"/>
        <v>3.6637535264153338</v>
      </c>
      <c r="AI1292" s="25">
        <f t="shared" si="267"/>
        <v>4.6905171284601254E-5</v>
      </c>
    </row>
    <row r="1293" spans="6:35" ht="15">
      <c r="F1293" s="5">
        <v>2006</v>
      </c>
      <c r="G1293" s="5">
        <v>2</v>
      </c>
      <c r="H1293" s="5">
        <v>0</v>
      </c>
      <c r="I1293" s="5">
        <v>54</v>
      </c>
      <c r="J1293" s="5">
        <v>16</v>
      </c>
      <c r="K1293" s="5">
        <v>1.03349995613</v>
      </c>
      <c r="L1293" s="5">
        <v>8.0968067049999995E-2</v>
      </c>
      <c r="M1293" s="5">
        <v>0</v>
      </c>
      <c r="N1293" s="8">
        <f t="shared" si="268"/>
        <v>1E-4</v>
      </c>
      <c r="O1293" s="5">
        <v>0</v>
      </c>
      <c r="P1293" s="5">
        <v>96.736587524399994</v>
      </c>
      <c r="Q1293" s="5">
        <v>4.2254652976999996</v>
      </c>
      <c r="R1293" s="5">
        <v>63.867748260500001</v>
      </c>
      <c r="S1293">
        <f t="shared" si="260"/>
        <v>5.9413998308355972E-6</v>
      </c>
      <c r="T1293">
        <f t="shared" si="261"/>
        <v>1164059.9128807276</v>
      </c>
      <c r="U1293">
        <f t="shared" si="262"/>
        <v>3495847.0217512534</v>
      </c>
      <c r="V1293" s="9">
        <v>921.95202636700003</v>
      </c>
      <c r="W1293" s="9">
        <v>60723.6445313</v>
      </c>
      <c r="X1293">
        <f t="shared" si="269"/>
        <v>2.8109685874073781E-7</v>
      </c>
      <c r="Y1293">
        <f t="shared" si="270"/>
        <v>6.2805449141712844</v>
      </c>
      <c r="Z1293">
        <f t="shared" si="263"/>
        <v>1.2340421072902296E-4</v>
      </c>
      <c r="AA1293">
        <f t="shared" si="264"/>
        <v>1.7504920002306861E-5</v>
      </c>
      <c r="AB1293">
        <f>(1/(AA1293*k))*(LN((50-dTar)/(hTar-dTar)))</f>
        <v>249652.38609041239</v>
      </c>
      <c r="AC1293">
        <f t="shared" si="265"/>
        <v>402726.04578894714</v>
      </c>
      <c r="AD1293" s="19">
        <v>2497.7700195299999</v>
      </c>
      <c r="AE1293" s="19">
        <v>60723.6445313</v>
      </c>
      <c r="AF1293">
        <f t="shared" si="271"/>
        <v>2.1461647183800129E-6</v>
      </c>
      <c r="AG1293" s="23">
        <f t="shared" si="266"/>
        <v>0.85216675144957965</v>
      </c>
      <c r="AH1293" s="25">
        <f t="shared" si="272"/>
        <v>2.9154594544769954</v>
      </c>
      <c r="AI1293" s="25">
        <f t="shared" si="267"/>
        <v>4.6905171284601254E-5</v>
      </c>
    </row>
    <row r="1294" spans="6:35" ht="15">
      <c r="F1294" s="5">
        <v>2006</v>
      </c>
      <c r="G1294" s="5">
        <v>2</v>
      </c>
      <c r="H1294" s="5">
        <v>0</v>
      </c>
      <c r="I1294" s="5">
        <v>54</v>
      </c>
      <c r="J1294" s="5">
        <v>17</v>
      </c>
      <c r="K1294" s="5">
        <v>0.88099998235700006</v>
      </c>
      <c r="L1294" s="5">
        <v>7.3570847511299997E-2</v>
      </c>
      <c r="M1294" s="5">
        <v>0</v>
      </c>
      <c r="N1294" s="8">
        <f t="shared" si="268"/>
        <v>1E-4</v>
      </c>
      <c r="O1294" s="5">
        <v>0</v>
      </c>
      <c r="P1294" s="5">
        <v>96.736587524399994</v>
      </c>
      <c r="Q1294" s="5">
        <v>3.4781775474500001</v>
      </c>
      <c r="R1294" s="5">
        <v>37.986499786400003</v>
      </c>
      <c r="S1294">
        <f t="shared" si="260"/>
        <v>5.9413998308355972E-6</v>
      </c>
      <c r="T1294">
        <f t="shared" si="261"/>
        <v>1164059.9128807276</v>
      </c>
      <c r="U1294">
        <f t="shared" si="262"/>
        <v>3495847.0217512534</v>
      </c>
      <c r="V1294" s="9">
        <v>931.93054199200003</v>
      </c>
      <c r="W1294" s="9">
        <v>60723.6445313</v>
      </c>
      <c r="X1294">
        <f t="shared" si="269"/>
        <v>2.8109607028610685E-7</v>
      </c>
      <c r="Y1294">
        <f t="shared" si="270"/>
        <v>5.1698023688962733</v>
      </c>
      <c r="Z1294">
        <f t="shared" si="263"/>
        <v>1.2340421072902296E-4</v>
      </c>
      <c r="AA1294">
        <f t="shared" si="264"/>
        <v>1.7504920002306861E-5</v>
      </c>
      <c r="AB1294">
        <f>(1/(AA1294*k))*(LN((50-dTar)/(hTar-dTar)))</f>
        <v>249652.38609041239</v>
      </c>
      <c r="AC1294">
        <f t="shared" si="265"/>
        <v>402726.04578894714</v>
      </c>
      <c r="AD1294" s="19">
        <v>2497.7700195299999</v>
      </c>
      <c r="AE1294" s="19">
        <v>60723.6445313</v>
      </c>
      <c r="AF1294">
        <f t="shared" si="271"/>
        <v>2.1461647183800129E-6</v>
      </c>
      <c r="AG1294" s="23">
        <f t="shared" si="266"/>
        <v>0.7014572382721328</v>
      </c>
      <c r="AH1294" s="25">
        <f t="shared" si="272"/>
        <v>2.399847369957866</v>
      </c>
      <c r="AI1294" s="25">
        <f t="shared" si="267"/>
        <v>4.6905171284601254E-5</v>
      </c>
    </row>
    <row r="1295" spans="6:35" ht="15">
      <c r="F1295" s="5">
        <v>2006</v>
      </c>
      <c r="G1295" s="5">
        <v>2</v>
      </c>
      <c r="H1295" s="5">
        <v>0</v>
      </c>
      <c r="I1295" s="5">
        <v>54</v>
      </c>
      <c r="J1295" s="5">
        <v>18</v>
      </c>
      <c r="K1295" s="5">
        <v>0.74250000715300002</v>
      </c>
      <c r="L1295" s="5">
        <v>6.7359037697300006E-2</v>
      </c>
      <c r="M1295" s="5">
        <v>0</v>
      </c>
      <c r="N1295" s="8">
        <f t="shared" si="268"/>
        <v>1E-4</v>
      </c>
      <c r="O1295" s="5">
        <v>0</v>
      </c>
      <c r="P1295" s="5">
        <v>96.736587524399994</v>
      </c>
      <c r="Q1295" s="5">
        <v>1.24317622185</v>
      </c>
      <c r="R1295" s="5">
        <v>7.11862516403</v>
      </c>
      <c r="S1295">
        <f t="shared" si="260"/>
        <v>5.9413998308355972E-6</v>
      </c>
      <c r="T1295">
        <f t="shared" si="261"/>
        <v>1164059.9128807276</v>
      </c>
      <c r="U1295">
        <f t="shared" si="262"/>
        <v>3495847.0217512534</v>
      </c>
      <c r="V1295" s="9">
        <v>926.02453613299997</v>
      </c>
      <c r="W1295" s="9">
        <v>60723.6445313</v>
      </c>
      <c r="X1295">
        <f t="shared" si="269"/>
        <v>2.8109653694993885E-7</v>
      </c>
      <c r="Y1295">
        <f t="shared" si="270"/>
        <v>1.8478011769945704</v>
      </c>
      <c r="Z1295">
        <f t="shared" si="263"/>
        <v>1.2340421072902296E-4</v>
      </c>
      <c r="AA1295">
        <f t="shared" si="264"/>
        <v>1.7504920002306861E-5</v>
      </c>
      <c r="AB1295">
        <f>(1/(AA1295*k))*(LN((50-dTar)/(hTar-dTar)))</f>
        <v>249652.38609041239</v>
      </c>
      <c r="AC1295">
        <f t="shared" si="265"/>
        <v>402726.04578894714</v>
      </c>
      <c r="AD1295" s="19">
        <v>2497.7700195299999</v>
      </c>
      <c r="AE1295" s="19">
        <v>60723.6445313</v>
      </c>
      <c r="AF1295">
        <f t="shared" si="271"/>
        <v>2.1461647183800129E-6</v>
      </c>
      <c r="AG1295" s="23">
        <f t="shared" si="266"/>
        <v>0.25071625915311924</v>
      </c>
      <c r="AH1295" s="25">
        <f t="shared" si="272"/>
        <v>0.85775828134068499</v>
      </c>
      <c r="AI1295" s="25">
        <f t="shared" si="267"/>
        <v>4.6905171284601254E-5</v>
      </c>
    </row>
    <row r="1296" spans="6:35" ht="15">
      <c r="F1296" s="5">
        <v>2006</v>
      </c>
      <c r="G1296" s="5">
        <v>2</v>
      </c>
      <c r="H1296" s="5">
        <v>0</v>
      </c>
      <c r="I1296" s="5">
        <v>54</v>
      </c>
      <c r="J1296" s="5">
        <v>19</v>
      </c>
      <c r="K1296" s="5">
        <v>0.72200000286099997</v>
      </c>
      <c r="L1296" s="5">
        <v>6.5328344702700006E-2</v>
      </c>
      <c r="M1296" s="5">
        <v>0</v>
      </c>
      <c r="N1296" s="8">
        <f t="shared" si="268"/>
        <v>1E-4</v>
      </c>
      <c r="O1296" s="5">
        <v>0</v>
      </c>
      <c r="P1296" s="5">
        <v>96.736587524399994</v>
      </c>
      <c r="Q1296" s="5">
        <v>0.72115617990500003</v>
      </c>
      <c r="R1296" s="5">
        <v>0</v>
      </c>
      <c r="S1296">
        <f t="shared" si="260"/>
        <v>5.9413998308355972E-6</v>
      </c>
      <c r="T1296">
        <f t="shared" si="261"/>
        <v>1164059.9128807276</v>
      </c>
      <c r="U1296">
        <f t="shared" si="262"/>
        <v>3495847.0217512534</v>
      </c>
      <c r="V1296" s="9">
        <v>926.02453613299997</v>
      </c>
      <c r="W1296" s="9">
        <v>60723.6445313</v>
      </c>
      <c r="X1296">
        <f t="shared" si="269"/>
        <v>2.8109653694993885E-7</v>
      </c>
      <c r="Y1296">
        <f t="shared" si="270"/>
        <v>1.0718940843659019</v>
      </c>
      <c r="Z1296">
        <f t="shared" si="263"/>
        <v>1.2340421072902296E-4</v>
      </c>
      <c r="AA1296">
        <f t="shared" si="264"/>
        <v>1.7504920002306861E-5</v>
      </c>
      <c r="AB1296">
        <f>(1/(AA1296*k))*(LN((50-dTar)/(hTar-dTar)))</f>
        <v>249652.38609041239</v>
      </c>
      <c r="AC1296">
        <f t="shared" si="265"/>
        <v>402726.04578894714</v>
      </c>
      <c r="AD1296" s="19">
        <v>2497.7700195299999</v>
      </c>
      <c r="AE1296" s="19">
        <v>60723.6445313</v>
      </c>
      <c r="AF1296">
        <f t="shared" si="271"/>
        <v>2.1461647183800129E-6</v>
      </c>
      <c r="AG1296" s="23">
        <f t="shared" si="266"/>
        <v>0.14543841533734805</v>
      </c>
      <c r="AH1296" s="25">
        <f t="shared" si="272"/>
        <v>0.4975784402737421</v>
      </c>
      <c r="AI1296" s="25">
        <f t="shared" si="267"/>
        <v>4.6905171284601254E-5</v>
      </c>
    </row>
    <row r="1297" spans="6:35" ht="15">
      <c r="F1297" s="5">
        <v>2006</v>
      </c>
      <c r="G1297" s="5">
        <v>2</v>
      </c>
      <c r="H1297" s="5">
        <v>0</v>
      </c>
      <c r="I1297" s="5">
        <v>54</v>
      </c>
      <c r="J1297" s="5">
        <v>20</v>
      </c>
      <c r="K1297" s="5">
        <v>0.61150002479599996</v>
      </c>
      <c r="L1297" s="5">
        <v>5.8742232620699997E-2</v>
      </c>
      <c r="M1297" s="5">
        <v>0</v>
      </c>
      <c r="N1297" s="8">
        <f t="shared" si="268"/>
        <v>1E-4</v>
      </c>
      <c r="O1297" s="5">
        <v>0</v>
      </c>
      <c r="P1297" s="5">
        <v>96.736587524399994</v>
      </c>
      <c r="Q1297" s="5">
        <v>0.70358467102099997</v>
      </c>
      <c r="R1297" s="5">
        <v>0</v>
      </c>
      <c r="S1297">
        <f t="shared" si="260"/>
        <v>5.9413998308355972E-6</v>
      </c>
      <c r="T1297">
        <f t="shared" si="261"/>
        <v>1164059.9128807276</v>
      </c>
      <c r="U1297">
        <f t="shared" si="262"/>
        <v>3495847.0217512534</v>
      </c>
      <c r="V1297" s="9">
        <v>926.02453613299997</v>
      </c>
      <c r="W1297" s="9">
        <v>60723.6445313</v>
      </c>
      <c r="X1297">
        <f t="shared" si="269"/>
        <v>2.8109653694993885E-7</v>
      </c>
      <c r="Y1297">
        <f t="shared" si="270"/>
        <v>1.0457765845080713</v>
      </c>
      <c r="Z1297">
        <f t="shared" si="263"/>
        <v>1.2340421072902296E-4</v>
      </c>
      <c r="AA1297">
        <f t="shared" si="264"/>
        <v>1.7504920002306861E-5</v>
      </c>
      <c r="AB1297">
        <f>(1/(AA1297*k))*(LN((50-dTar)/(hTar-dTar)))</f>
        <v>249652.38609041239</v>
      </c>
      <c r="AC1297">
        <f t="shared" si="265"/>
        <v>402726.04578894714</v>
      </c>
      <c r="AD1297" s="19">
        <v>2497.7700195299999</v>
      </c>
      <c r="AE1297" s="19">
        <v>60723.6445313</v>
      </c>
      <c r="AF1297">
        <f t="shared" si="271"/>
        <v>2.1461647183800129E-6</v>
      </c>
      <c r="AG1297" s="23">
        <f t="shared" si="266"/>
        <v>0.14189469973400712</v>
      </c>
      <c r="AH1297" s="25">
        <f t="shared" si="272"/>
        <v>0.48545456998407932</v>
      </c>
      <c r="AI1297" s="25">
        <f t="shared" si="267"/>
        <v>4.6905171284601254E-5</v>
      </c>
    </row>
    <row r="1298" spans="6:35" ht="15">
      <c r="F1298" s="5">
        <v>2006</v>
      </c>
      <c r="G1298" s="5">
        <v>2</v>
      </c>
      <c r="H1298" s="5">
        <v>0</v>
      </c>
      <c r="I1298" s="5">
        <v>54</v>
      </c>
      <c r="J1298" s="5">
        <v>21</v>
      </c>
      <c r="K1298" s="5">
        <v>0.46599999070199999</v>
      </c>
      <c r="L1298" s="5">
        <v>5.4967235773799999E-2</v>
      </c>
      <c r="M1298" s="5">
        <v>0</v>
      </c>
      <c r="N1298" s="8">
        <f t="shared" si="268"/>
        <v>1E-4</v>
      </c>
      <c r="O1298" s="5">
        <v>0</v>
      </c>
      <c r="P1298" s="5">
        <v>96.736587524399994</v>
      </c>
      <c r="Q1298" s="5">
        <v>0.49927353858899998</v>
      </c>
      <c r="R1298" s="5">
        <v>0</v>
      </c>
      <c r="S1298">
        <f t="shared" si="260"/>
        <v>5.9413998308355972E-6</v>
      </c>
      <c r="T1298">
        <f t="shared" si="261"/>
        <v>1164059.9128807276</v>
      </c>
      <c r="U1298">
        <f t="shared" si="262"/>
        <v>3495847.0217512534</v>
      </c>
      <c r="V1298" s="9">
        <v>926.02453613299997</v>
      </c>
      <c r="W1298" s="9">
        <v>60723.6445313</v>
      </c>
      <c r="X1298">
        <f t="shared" si="269"/>
        <v>2.8109653694993885E-7</v>
      </c>
      <c r="Y1298">
        <f t="shared" si="270"/>
        <v>0.74209771392998292</v>
      </c>
      <c r="Z1298">
        <f t="shared" si="263"/>
        <v>1.2340421072902296E-4</v>
      </c>
      <c r="AA1298">
        <f t="shared" si="264"/>
        <v>1.7504920002306861E-5</v>
      </c>
      <c r="AB1298">
        <f>(1/(AA1298*k))*(LN((50-dTar)/(hTar-dTar)))</f>
        <v>249652.38609041239</v>
      </c>
      <c r="AC1298">
        <f t="shared" si="265"/>
        <v>402726.04578894714</v>
      </c>
      <c r="AD1298" s="19">
        <v>2497.7700195299999</v>
      </c>
      <c r="AE1298" s="19">
        <v>60723.6445313</v>
      </c>
      <c r="AF1298">
        <f t="shared" si="271"/>
        <v>2.1461647183800129E-6</v>
      </c>
      <c r="AG1298" s="23">
        <f t="shared" si="266"/>
        <v>0.10069046663625632</v>
      </c>
      <c r="AH1298" s="25">
        <f t="shared" si="272"/>
        <v>0.34448536325902768</v>
      </c>
      <c r="AI1298" s="25">
        <f t="shared" si="267"/>
        <v>4.6905171284601254E-5</v>
      </c>
    </row>
    <row r="1299" spans="6:35" ht="15">
      <c r="F1299" s="5">
        <v>2006</v>
      </c>
      <c r="G1299" s="5">
        <v>2</v>
      </c>
      <c r="H1299" s="5">
        <v>0</v>
      </c>
      <c r="I1299" s="5">
        <v>54</v>
      </c>
      <c r="J1299" s="5">
        <v>22</v>
      </c>
      <c r="K1299" s="5">
        <v>0.228499993682</v>
      </c>
      <c r="L1299" s="5">
        <v>4.84389364719E-2</v>
      </c>
      <c r="M1299" s="5">
        <v>0</v>
      </c>
      <c r="N1299" s="8">
        <f t="shared" si="268"/>
        <v>1E-4</v>
      </c>
      <c r="O1299" s="5">
        <v>0</v>
      </c>
      <c r="P1299" s="5">
        <v>96.736587524399994</v>
      </c>
      <c r="Q1299" s="5">
        <v>0.52233046293300001</v>
      </c>
      <c r="R1299" s="5">
        <v>0</v>
      </c>
      <c r="S1299">
        <f t="shared" si="260"/>
        <v>5.9413998308355972E-6</v>
      </c>
      <c r="T1299">
        <f t="shared" si="261"/>
        <v>1164059.9128807276</v>
      </c>
      <c r="U1299">
        <f t="shared" si="262"/>
        <v>3495847.0217512534</v>
      </c>
      <c r="V1299" s="9">
        <v>926.02453613299997</v>
      </c>
      <c r="W1299" s="9">
        <v>60723.6445313</v>
      </c>
      <c r="X1299">
        <f t="shared" si="269"/>
        <v>2.8109653694993885E-7</v>
      </c>
      <c r="Y1299">
        <f t="shared" si="270"/>
        <v>0.77636848841223371</v>
      </c>
      <c r="Z1299">
        <f t="shared" si="263"/>
        <v>1.2340421072902296E-4</v>
      </c>
      <c r="AA1299">
        <f t="shared" si="264"/>
        <v>1.7504920002306861E-5</v>
      </c>
      <c r="AB1299">
        <f>(1/(AA1299*k))*(LN((50-dTar)/(hTar-dTar)))</f>
        <v>249652.38609041239</v>
      </c>
      <c r="AC1299">
        <f t="shared" si="265"/>
        <v>402726.04578894714</v>
      </c>
      <c r="AD1299" s="19">
        <v>2497.7700195299999</v>
      </c>
      <c r="AE1299" s="19">
        <v>60723.6445313</v>
      </c>
      <c r="AF1299">
        <f t="shared" si="271"/>
        <v>2.1461647183800129E-6</v>
      </c>
      <c r="AG1299" s="23">
        <f t="shared" si="266"/>
        <v>0.10534044764257069</v>
      </c>
      <c r="AH1299" s="25">
        <f t="shared" si="272"/>
        <v>0.3603940232307255</v>
      </c>
      <c r="AI1299" s="25">
        <f t="shared" si="267"/>
        <v>4.6905171284601254E-5</v>
      </c>
    </row>
    <row r="1300" spans="6:35" ht="15">
      <c r="F1300" s="5">
        <v>2006</v>
      </c>
      <c r="G1300" s="5">
        <v>2</v>
      </c>
      <c r="H1300" s="5">
        <v>0</v>
      </c>
      <c r="I1300" s="5">
        <v>54</v>
      </c>
      <c r="J1300" s="5">
        <v>23</v>
      </c>
      <c r="K1300" s="5">
        <v>8.7499998509900007E-2</v>
      </c>
      <c r="L1300" s="5">
        <v>4.24129478633E-2</v>
      </c>
      <c r="M1300" s="5">
        <v>0</v>
      </c>
      <c r="N1300" s="8">
        <f t="shared" si="268"/>
        <v>1E-4</v>
      </c>
      <c r="O1300" s="5">
        <v>0</v>
      </c>
      <c r="P1300" s="5">
        <v>96.736587524399994</v>
      </c>
      <c r="Q1300" s="5">
        <v>0.40580919385000003</v>
      </c>
      <c r="R1300" s="5">
        <v>0</v>
      </c>
      <c r="S1300">
        <f t="shared" si="260"/>
        <v>5.9413998308355972E-6</v>
      </c>
      <c r="T1300">
        <f t="shared" si="261"/>
        <v>1164059.9128807276</v>
      </c>
      <c r="U1300">
        <f t="shared" si="262"/>
        <v>3495847.0217512534</v>
      </c>
      <c r="V1300" s="9">
        <v>926.02453613299997</v>
      </c>
      <c r="W1300" s="9">
        <v>60723.6445313</v>
      </c>
      <c r="X1300">
        <f t="shared" si="269"/>
        <v>2.8109653694993885E-7</v>
      </c>
      <c r="Y1300">
        <f t="shared" si="270"/>
        <v>0.60317651902589586</v>
      </c>
      <c r="Z1300">
        <f t="shared" si="263"/>
        <v>1.2340421072902296E-4</v>
      </c>
      <c r="AA1300">
        <f t="shared" si="264"/>
        <v>1.7504920002306861E-5</v>
      </c>
      <c r="AB1300">
        <f>(1/(AA1300*k))*(LN((50-dTar)/(hTar-dTar)))</f>
        <v>249652.38609041239</v>
      </c>
      <c r="AC1300">
        <f t="shared" si="265"/>
        <v>402726.04578894714</v>
      </c>
      <c r="AD1300" s="19">
        <v>2497.7700195299999</v>
      </c>
      <c r="AE1300" s="19">
        <v>60723.6445313</v>
      </c>
      <c r="AF1300">
        <f t="shared" si="271"/>
        <v>2.1461647183800129E-6</v>
      </c>
      <c r="AG1300" s="23">
        <f t="shared" si="266"/>
        <v>8.1841143052598694E-2</v>
      </c>
      <c r="AH1300" s="25">
        <f t="shared" si="272"/>
        <v>0.27999746982855706</v>
      </c>
      <c r="AI1300" s="25">
        <f t="shared" si="267"/>
        <v>4.6905171284601254E-5</v>
      </c>
    </row>
    <row r="1301" spans="6:35" ht="15">
      <c r="F1301" s="5">
        <v>2006</v>
      </c>
      <c r="G1301" s="5">
        <v>2</v>
      </c>
      <c r="H1301" s="5">
        <v>0</v>
      </c>
      <c r="I1301" s="5">
        <v>54</v>
      </c>
      <c r="J1301" s="5">
        <v>24</v>
      </c>
      <c r="K1301" s="5">
        <v>-0.13600000739099999</v>
      </c>
      <c r="L1301" s="5">
        <v>3.6588046699800002E-2</v>
      </c>
      <c r="M1301" s="5">
        <v>0</v>
      </c>
      <c r="N1301" s="8">
        <f t="shared" si="268"/>
        <v>1E-4</v>
      </c>
      <c r="O1301" s="5">
        <v>0</v>
      </c>
      <c r="P1301" s="5">
        <v>96.736587524399994</v>
      </c>
      <c r="Q1301" s="5">
        <v>0.37610781192800002</v>
      </c>
      <c r="R1301" s="5">
        <v>0</v>
      </c>
      <c r="S1301">
        <f t="shared" si="260"/>
        <v>5.9413998308355972E-6</v>
      </c>
      <c r="T1301">
        <f t="shared" si="261"/>
        <v>1164059.9128807276</v>
      </c>
      <c r="U1301">
        <f t="shared" si="262"/>
        <v>3495847.0217512534</v>
      </c>
      <c r="V1301" s="9">
        <v>926.02453613299997</v>
      </c>
      <c r="W1301" s="9">
        <v>60723.6445313</v>
      </c>
      <c r="X1301">
        <f t="shared" si="269"/>
        <v>2.8109653694993885E-7</v>
      </c>
      <c r="Y1301">
        <f t="shared" si="270"/>
        <v>0.55902972188705957</v>
      </c>
      <c r="Z1301">
        <f t="shared" si="263"/>
        <v>1.2340421072902296E-4</v>
      </c>
      <c r="AA1301">
        <f t="shared" si="264"/>
        <v>1.7504920002306861E-5</v>
      </c>
      <c r="AB1301">
        <f>(1/(AA1301*k))*(LN((50-dTar)/(hTar-dTar)))</f>
        <v>249652.38609041239</v>
      </c>
      <c r="AC1301">
        <f t="shared" si="265"/>
        <v>402726.04578894714</v>
      </c>
      <c r="AD1301" s="19">
        <v>2497.7700195299999</v>
      </c>
      <c r="AE1301" s="19">
        <v>60723.6445313</v>
      </c>
      <c r="AF1301">
        <f t="shared" si="271"/>
        <v>2.1461647183800129E-6</v>
      </c>
      <c r="AG1301" s="23">
        <f t="shared" si="266"/>
        <v>7.5851148041207267E-2</v>
      </c>
      <c r="AH1301" s="25">
        <f t="shared" si="272"/>
        <v>0.25950431217071052</v>
      </c>
      <c r="AI1301" s="25">
        <f t="shared" si="267"/>
        <v>4.6905171284601254E-5</v>
      </c>
    </row>
    <row r="1302" spans="6:35" ht="15">
      <c r="F1302" s="5">
        <v>2006</v>
      </c>
      <c r="G1302" s="5">
        <v>2</v>
      </c>
      <c r="H1302" s="5">
        <v>0</v>
      </c>
      <c r="I1302" s="5">
        <v>55</v>
      </c>
      <c r="J1302" s="5">
        <v>1</v>
      </c>
      <c r="K1302" s="5">
        <v>-0.22249999642400001</v>
      </c>
      <c r="L1302" s="5">
        <v>3.3052813261700002E-2</v>
      </c>
      <c r="M1302" s="5">
        <v>0</v>
      </c>
      <c r="N1302" s="8">
        <f t="shared" si="268"/>
        <v>1E-4</v>
      </c>
      <c r="O1302" s="5">
        <v>0</v>
      </c>
      <c r="P1302" s="5">
        <v>96.736587524399994</v>
      </c>
      <c r="Q1302" s="5">
        <v>0.41773533821100001</v>
      </c>
      <c r="R1302" s="5">
        <v>0</v>
      </c>
      <c r="S1302">
        <f t="shared" si="260"/>
        <v>5.9413998308355972E-6</v>
      </c>
      <c r="T1302">
        <f t="shared" si="261"/>
        <v>1164059.9128807276</v>
      </c>
      <c r="U1302">
        <f t="shared" si="262"/>
        <v>3495847.0217512534</v>
      </c>
      <c r="V1302" s="9">
        <v>922.36590576200001</v>
      </c>
      <c r="W1302" s="9">
        <v>60723.6445313</v>
      </c>
      <c r="X1302">
        <f t="shared" si="269"/>
        <v>2.8109682603787743E-7</v>
      </c>
      <c r="Y1302">
        <f t="shared" si="270"/>
        <v>0.62090331373637164</v>
      </c>
      <c r="Z1302">
        <f t="shared" si="263"/>
        <v>1.2340421072902296E-4</v>
      </c>
      <c r="AA1302">
        <f t="shared" si="264"/>
        <v>1.7504920002306861E-5</v>
      </c>
      <c r="AB1302">
        <f>(1/(AA1302*k))*(LN((50-dTar)/(hTar-dTar)))</f>
        <v>249652.38609041239</v>
      </c>
      <c r="AC1302">
        <f t="shared" si="265"/>
        <v>402726.04578894714</v>
      </c>
      <c r="AD1302" s="19">
        <v>2497.7700195299999</v>
      </c>
      <c r="AE1302" s="19">
        <v>60723.6445313</v>
      </c>
      <c r="AF1302">
        <f t="shared" si="271"/>
        <v>2.1461647183800129E-6</v>
      </c>
      <c r="AG1302" s="23">
        <f t="shared" si="266"/>
        <v>8.424637783214059E-2</v>
      </c>
      <c r="AH1302" s="25">
        <f t="shared" si="272"/>
        <v>0.2882263340342115</v>
      </c>
      <c r="AI1302" s="25">
        <f t="shared" si="267"/>
        <v>4.6905171284601254E-5</v>
      </c>
    </row>
    <row r="1303" spans="6:35" ht="15">
      <c r="F1303" s="5">
        <v>2006</v>
      </c>
      <c r="G1303" s="5">
        <v>2</v>
      </c>
      <c r="H1303" s="5">
        <v>0</v>
      </c>
      <c r="I1303" s="5">
        <v>55</v>
      </c>
      <c r="J1303" s="5">
        <v>2</v>
      </c>
      <c r="K1303" s="5">
        <v>-0.216999992728</v>
      </c>
      <c r="L1303" s="5">
        <v>3.4569073468399998E-2</v>
      </c>
      <c r="M1303" s="5">
        <v>0</v>
      </c>
      <c r="N1303" s="8">
        <f t="shared" si="268"/>
        <v>1E-4</v>
      </c>
      <c r="O1303" s="5">
        <v>0</v>
      </c>
      <c r="P1303" s="5">
        <v>96.736587524399994</v>
      </c>
      <c r="Q1303" s="5">
        <v>0.44661223888399998</v>
      </c>
      <c r="R1303" s="5">
        <v>0</v>
      </c>
      <c r="S1303">
        <f t="shared" si="260"/>
        <v>5.9413998308355972E-6</v>
      </c>
      <c r="T1303">
        <f t="shared" si="261"/>
        <v>1164059.9128807276</v>
      </c>
      <c r="U1303">
        <f t="shared" si="262"/>
        <v>3495847.0217512534</v>
      </c>
      <c r="V1303" s="9">
        <v>922.36590576200001</v>
      </c>
      <c r="W1303" s="9">
        <v>60723.6445313</v>
      </c>
      <c r="X1303">
        <f t="shared" si="269"/>
        <v>2.8109682603787743E-7</v>
      </c>
      <c r="Y1303">
        <f t="shared" si="270"/>
        <v>0.66382466052759126</v>
      </c>
      <c r="Z1303">
        <f t="shared" si="263"/>
        <v>1.2340421072902296E-4</v>
      </c>
      <c r="AA1303">
        <f t="shared" si="264"/>
        <v>1.7504920002306861E-5</v>
      </c>
      <c r="AB1303">
        <f>(1/(AA1303*k))*(LN((50-dTar)/(hTar-dTar)))</f>
        <v>249652.38609041239</v>
      </c>
      <c r="AC1303">
        <f t="shared" si="265"/>
        <v>402726.04578894714</v>
      </c>
      <c r="AD1303" s="19">
        <v>2497.7700195299999</v>
      </c>
      <c r="AE1303" s="19">
        <v>60723.6445313</v>
      </c>
      <c r="AF1303">
        <f t="shared" si="271"/>
        <v>2.1461647183800129E-6</v>
      </c>
      <c r="AG1303" s="23">
        <f t="shared" si="266"/>
        <v>9.0070099366299963E-2</v>
      </c>
      <c r="AH1303" s="25">
        <f t="shared" si="272"/>
        <v>0.30815063168854312</v>
      </c>
      <c r="AI1303" s="25">
        <f t="shared" si="267"/>
        <v>4.6905171284601254E-5</v>
      </c>
    </row>
    <row r="1304" spans="6:35" ht="15">
      <c r="F1304" s="5">
        <v>2006</v>
      </c>
      <c r="G1304" s="5">
        <v>2</v>
      </c>
      <c r="H1304" s="5">
        <v>0</v>
      </c>
      <c r="I1304" s="5">
        <v>55</v>
      </c>
      <c r="J1304" s="5">
        <v>3</v>
      </c>
      <c r="K1304" s="5">
        <v>-0.254500001669</v>
      </c>
      <c r="L1304" s="5">
        <v>3.47744487226E-2</v>
      </c>
      <c r="M1304" s="5">
        <v>0</v>
      </c>
      <c r="N1304" s="8">
        <f t="shared" si="268"/>
        <v>1E-4</v>
      </c>
      <c r="O1304" s="5">
        <v>0</v>
      </c>
      <c r="P1304" s="5">
        <v>96.736587524399994</v>
      </c>
      <c r="Q1304" s="5">
        <v>1.19778990746</v>
      </c>
      <c r="R1304" s="5">
        <v>0</v>
      </c>
      <c r="S1304">
        <f t="shared" si="260"/>
        <v>5.9413998308355972E-6</v>
      </c>
      <c r="T1304">
        <f t="shared" si="261"/>
        <v>1164059.9128807276</v>
      </c>
      <c r="U1304">
        <f t="shared" si="262"/>
        <v>3495847.0217512534</v>
      </c>
      <c r="V1304" s="9">
        <v>922.36590576200001</v>
      </c>
      <c r="W1304" s="9">
        <v>60723.6445313</v>
      </c>
      <c r="X1304">
        <f t="shared" si="269"/>
        <v>2.8109682603787743E-7</v>
      </c>
      <c r="Y1304">
        <f t="shared" si="270"/>
        <v>1.7803418927566137</v>
      </c>
      <c r="Z1304">
        <f t="shared" si="263"/>
        <v>1.2340421072902296E-4</v>
      </c>
      <c r="AA1304">
        <f t="shared" si="264"/>
        <v>1.7504920002306861E-5</v>
      </c>
      <c r="AB1304">
        <f>(1/(AA1304*k))*(LN((50-dTar)/(hTar-dTar)))</f>
        <v>249652.38609041239</v>
      </c>
      <c r="AC1304">
        <f t="shared" si="265"/>
        <v>402726.04578894714</v>
      </c>
      <c r="AD1304" s="19">
        <v>2497.7700195299999</v>
      </c>
      <c r="AE1304" s="19">
        <v>60723.6445313</v>
      </c>
      <c r="AF1304">
        <f t="shared" si="271"/>
        <v>2.1461647183800129E-6</v>
      </c>
      <c r="AG1304" s="23">
        <f t="shared" si="266"/>
        <v>0.24156314268157519</v>
      </c>
      <c r="AH1304" s="25">
        <f t="shared" si="272"/>
        <v>0.82644335394003388</v>
      </c>
      <c r="AI1304" s="25">
        <f t="shared" si="267"/>
        <v>4.6905171284601254E-5</v>
      </c>
    </row>
    <row r="1305" spans="6:35" ht="15">
      <c r="F1305" s="5">
        <v>2006</v>
      </c>
      <c r="G1305" s="5">
        <v>2</v>
      </c>
      <c r="H1305" s="5">
        <v>0</v>
      </c>
      <c r="I1305" s="5">
        <v>55</v>
      </c>
      <c r="J1305" s="5">
        <v>4</v>
      </c>
      <c r="K1305" s="5">
        <v>-0.40000000596000002</v>
      </c>
      <c r="L1305" s="5">
        <v>3.4110542386800002E-2</v>
      </c>
      <c r="M1305" s="5">
        <v>0</v>
      </c>
      <c r="N1305" s="8">
        <f t="shared" si="268"/>
        <v>1E-4</v>
      </c>
      <c r="O1305" s="5">
        <v>0</v>
      </c>
      <c r="P1305" s="5">
        <v>96.736587524399994</v>
      </c>
      <c r="Q1305" s="5">
        <v>1.2935919761700001</v>
      </c>
      <c r="R1305" s="5">
        <v>0</v>
      </c>
      <c r="S1305">
        <f t="shared" si="260"/>
        <v>5.9413998308355972E-6</v>
      </c>
      <c r="T1305">
        <f t="shared" si="261"/>
        <v>1164059.9128807276</v>
      </c>
      <c r="U1305">
        <f t="shared" si="262"/>
        <v>3495847.0217512534</v>
      </c>
      <c r="V1305" s="9">
        <v>922.36590576200001</v>
      </c>
      <c r="W1305" s="9">
        <v>60723.6445313</v>
      </c>
      <c r="X1305">
        <f t="shared" si="269"/>
        <v>2.8109682603787743E-7</v>
      </c>
      <c r="Y1305">
        <f t="shared" si="270"/>
        <v>1.9227378465669498</v>
      </c>
      <c r="Z1305">
        <f t="shared" si="263"/>
        <v>1.2340421072902296E-4</v>
      </c>
      <c r="AA1305">
        <f t="shared" si="264"/>
        <v>1.7504920002306861E-5</v>
      </c>
      <c r="AB1305">
        <f>(1/(AA1305*k))*(LN((50-dTar)/(hTar-dTar)))</f>
        <v>249652.38609041239</v>
      </c>
      <c r="AC1305">
        <f t="shared" si="265"/>
        <v>402726.04578894714</v>
      </c>
      <c r="AD1305" s="19">
        <v>2497.7700195299999</v>
      </c>
      <c r="AE1305" s="19">
        <v>60723.6445313</v>
      </c>
      <c r="AF1305">
        <f t="shared" si="271"/>
        <v>2.1461647183800129E-6</v>
      </c>
      <c r="AG1305" s="23">
        <f t="shared" si="266"/>
        <v>0.26088393395628101</v>
      </c>
      <c r="AH1305" s="25">
        <f t="shared" si="272"/>
        <v>0.89254424733208326</v>
      </c>
      <c r="AI1305" s="25">
        <f t="shared" si="267"/>
        <v>4.6905171284601254E-5</v>
      </c>
    </row>
    <row r="1306" spans="6:35" ht="15">
      <c r="F1306" s="5">
        <v>2006</v>
      </c>
      <c r="G1306" s="5">
        <v>2</v>
      </c>
      <c r="H1306" s="5">
        <v>0</v>
      </c>
      <c r="I1306" s="5">
        <v>55</v>
      </c>
      <c r="J1306" s="5">
        <v>5</v>
      </c>
      <c r="K1306" s="5">
        <v>-0.39250001311299998</v>
      </c>
      <c r="L1306" s="5">
        <v>3.9174418896399998E-2</v>
      </c>
      <c r="M1306" s="5">
        <v>0</v>
      </c>
      <c r="N1306" s="8">
        <f t="shared" si="268"/>
        <v>1E-4</v>
      </c>
      <c r="O1306" s="5">
        <v>0</v>
      </c>
      <c r="P1306" s="5">
        <v>96.736587524399994</v>
      </c>
      <c r="Q1306" s="5">
        <v>2.3100066185000001</v>
      </c>
      <c r="R1306" s="5">
        <v>0</v>
      </c>
      <c r="S1306">
        <f t="shared" si="260"/>
        <v>5.9413998308355972E-6</v>
      </c>
      <c r="T1306">
        <f t="shared" si="261"/>
        <v>1164059.9128807276</v>
      </c>
      <c r="U1306">
        <f t="shared" si="262"/>
        <v>3495847.0217512534</v>
      </c>
      <c r="V1306" s="9">
        <v>922.36590576200001</v>
      </c>
      <c r="W1306" s="9">
        <v>60723.6445313</v>
      </c>
      <c r="X1306">
        <f t="shared" si="269"/>
        <v>2.8109682603787743E-7</v>
      </c>
      <c r="Y1306">
        <f t="shared" si="270"/>
        <v>3.433491574646562</v>
      </c>
      <c r="Z1306">
        <f t="shared" si="263"/>
        <v>1.2340421072902296E-4</v>
      </c>
      <c r="AA1306">
        <f t="shared" si="264"/>
        <v>1.7504920002306861E-5</v>
      </c>
      <c r="AB1306">
        <f>(1/(AA1306*k))*(LN((50-dTar)/(hTar-dTar)))</f>
        <v>249652.38609041239</v>
      </c>
      <c r="AC1306">
        <f t="shared" si="265"/>
        <v>402726.04578894714</v>
      </c>
      <c r="AD1306" s="19">
        <v>2497.7700195299999</v>
      </c>
      <c r="AE1306" s="19">
        <v>60723.6445313</v>
      </c>
      <c r="AF1306">
        <f t="shared" si="271"/>
        <v>2.1461647183800129E-6</v>
      </c>
      <c r="AG1306" s="23">
        <f t="shared" si="266"/>
        <v>0.46586839219859871</v>
      </c>
      <c r="AH1306" s="25">
        <f t="shared" si="272"/>
        <v>1.5938434658087735</v>
      </c>
      <c r="AI1306" s="25">
        <f t="shared" si="267"/>
        <v>4.6905171284601254E-5</v>
      </c>
    </row>
    <row r="1307" spans="6:35" ht="15">
      <c r="F1307" s="5">
        <v>2006</v>
      </c>
      <c r="G1307" s="5">
        <v>2</v>
      </c>
      <c r="H1307" s="5">
        <v>0</v>
      </c>
      <c r="I1307" s="5">
        <v>55</v>
      </c>
      <c r="J1307" s="5">
        <v>6</v>
      </c>
      <c r="K1307" s="5">
        <v>-0.422500014305</v>
      </c>
      <c r="L1307" s="5">
        <v>4.2346078902500001E-2</v>
      </c>
      <c r="M1307" s="5">
        <v>0</v>
      </c>
      <c r="N1307" s="8">
        <f t="shared" si="268"/>
        <v>1E-4</v>
      </c>
      <c r="O1307" s="5">
        <v>0</v>
      </c>
      <c r="P1307" s="5">
        <v>96.736587524399994</v>
      </c>
      <c r="Q1307" s="5">
        <v>2.2859990596799999</v>
      </c>
      <c r="R1307" s="5">
        <v>0</v>
      </c>
      <c r="S1307">
        <f t="shared" si="260"/>
        <v>5.9413998308355972E-6</v>
      </c>
      <c r="T1307">
        <f t="shared" si="261"/>
        <v>1164059.9128807276</v>
      </c>
      <c r="U1307">
        <f t="shared" si="262"/>
        <v>3495847.0217512534</v>
      </c>
      <c r="V1307" s="9">
        <v>922.36590576200001</v>
      </c>
      <c r="W1307" s="9">
        <v>60723.6445313</v>
      </c>
      <c r="X1307">
        <f t="shared" si="269"/>
        <v>2.8109682603787743E-7</v>
      </c>
      <c r="Y1307">
        <f t="shared" si="270"/>
        <v>3.3978078020217772</v>
      </c>
      <c r="Z1307">
        <f t="shared" si="263"/>
        <v>1.2340421072902296E-4</v>
      </c>
      <c r="AA1307">
        <f t="shared" si="264"/>
        <v>1.7504920002306861E-5</v>
      </c>
      <c r="AB1307">
        <f>(1/(AA1307*k))*(LN((50-dTar)/(hTar-dTar)))</f>
        <v>249652.38609041239</v>
      </c>
      <c r="AC1307">
        <f t="shared" si="265"/>
        <v>402726.04578894714</v>
      </c>
      <c r="AD1307" s="19">
        <v>2497.7700195299999</v>
      </c>
      <c r="AE1307" s="19">
        <v>60723.6445313</v>
      </c>
      <c r="AF1307">
        <f t="shared" si="271"/>
        <v>2.1461647183800129E-6</v>
      </c>
      <c r="AG1307" s="23">
        <f t="shared" si="266"/>
        <v>0.4610266905608133</v>
      </c>
      <c r="AH1307" s="25">
        <f t="shared" si="272"/>
        <v>1.5772788852362194</v>
      </c>
      <c r="AI1307" s="25">
        <f t="shared" si="267"/>
        <v>4.6905171284601254E-5</v>
      </c>
    </row>
    <row r="1308" spans="6:35" ht="15">
      <c r="F1308" s="5">
        <v>2006</v>
      </c>
      <c r="G1308" s="5">
        <v>2</v>
      </c>
      <c r="H1308" s="5">
        <v>0</v>
      </c>
      <c r="I1308" s="5">
        <v>55</v>
      </c>
      <c r="J1308" s="5">
        <v>7</v>
      </c>
      <c r="K1308" s="5">
        <v>-0.43950000405299999</v>
      </c>
      <c r="L1308" s="5">
        <v>4.9983263015699997E-2</v>
      </c>
      <c r="M1308" s="5">
        <v>0</v>
      </c>
      <c r="N1308" s="8">
        <f t="shared" si="268"/>
        <v>1E-4</v>
      </c>
      <c r="O1308" s="5">
        <v>0</v>
      </c>
      <c r="P1308" s="5">
        <v>96.736587524399994</v>
      </c>
      <c r="Q1308" s="5">
        <v>1.99844253063</v>
      </c>
      <c r="R1308" s="5">
        <v>0</v>
      </c>
      <c r="S1308">
        <f t="shared" si="260"/>
        <v>5.9413998308355972E-6</v>
      </c>
      <c r="T1308">
        <f t="shared" si="261"/>
        <v>1164059.9128807276</v>
      </c>
      <c r="U1308">
        <f t="shared" si="262"/>
        <v>3495847.0217512534</v>
      </c>
      <c r="V1308" s="9">
        <v>922.36590576200001</v>
      </c>
      <c r="W1308" s="9">
        <v>60723.6445313</v>
      </c>
      <c r="X1308">
        <f t="shared" si="269"/>
        <v>2.8109682603787743E-7</v>
      </c>
      <c r="Y1308">
        <f t="shared" si="270"/>
        <v>2.9703965072572189</v>
      </c>
      <c r="Z1308">
        <f t="shared" si="263"/>
        <v>1.2340421072902296E-4</v>
      </c>
      <c r="AA1308">
        <f t="shared" si="264"/>
        <v>1.7504920002306861E-5</v>
      </c>
      <c r="AB1308">
        <f>(1/(AA1308*k))*(LN((50-dTar)/(hTar-dTar)))</f>
        <v>249652.38609041239</v>
      </c>
      <c r="AC1308">
        <f t="shared" si="265"/>
        <v>402726.04578894714</v>
      </c>
      <c r="AD1308" s="19">
        <v>2497.7700195299999</v>
      </c>
      <c r="AE1308" s="19">
        <v>60723.6445313</v>
      </c>
      <c r="AF1308">
        <f t="shared" si="271"/>
        <v>2.1461647183800129E-6</v>
      </c>
      <c r="AG1308" s="23">
        <f t="shared" si="266"/>
        <v>0.4030340005044869</v>
      </c>
      <c r="AH1308" s="25">
        <f t="shared" si="272"/>
        <v>1.3788724862213964</v>
      </c>
      <c r="AI1308" s="25">
        <f t="shared" si="267"/>
        <v>4.6905171284601254E-5</v>
      </c>
    </row>
    <row r="1309" spans="6:35" ht="15">
      <c r="F1309" s="5">
        <v>2006</v>
      </c>
      <c r="G1309" s="5">
        <v>2</v>
      </c>
      <c r="H1309" s="5">
        <v>0</v>
      </c>
      <c r="I1309" s="5">
        <v>55</v>
      </c>
      <c r="J1309" s="5">
        <v>8</v>
      </c>
      <c r="K1309" s="5">
        <v>-0.50050002336499999</v>
      </c>
      <c r="L1309" s="5">
        <v>5.1822088658800003E-2</v>
      </c>
      <c r="M1309" s="5">
        <v>0</v>
      </c>
      <c r="N1309" s="8">
        <f t="shared" si="268"/>
        <v>1E-4</v>
      </c>
      <c r="O1309" s="5">
        <v>0</v>
      </c>
      <c r="P1309" s="5">
        <v>96.736587524399994</v>
      </c>
      <c r="Q1309" s="5">
        <v>2.7042145729099998</v>
      </c>
      <c r="R1309" s="5">
        <v>0</v>
      </c>
      <c r="S1309">
        <f t="shared" si="260"/>
        <v>5.9413998308355972E-6</v>
      </c>
      <c r="T1309">
        <f t="shared" si="261"/>
        <v>1164059.9128807276</v>
      </c>
      <c r="U1309">
        <f t="shared" si="262"/>
        <v>3495847.0217512534</v>
      </c>
      <c r="V1309" s="9">
        <v>922.36590576200001</v>
      </c>
      <c r="W1309" s="9">
        <v>60723.6445313</v>
      </c>
      <c r="X1309">
        <f t="shared" si="269"/>
        <v>2.8109682603787743E-7</v>
      </c>
      <c r="Y1309">
        <f t="shared" si="270"/>
        <v>4.019424826649229</v>
      </c>
      <c r="Z1309">
        <f t="shared" si="263"/>
        <v>1.2340421072902296E-4</v>
      </c>
      <c r="AA1309">
        <f t="shared" si="264"/>
        <v>1.7504920002306861E-5</v>
      </c>
      <c r="AB1309">
        <f>(1/(AA1309*k))*(LN((50-dTar)/(hTar-dTar)))</f>
        <v>249652.38609041239</v>
      </c>
      <c r="AC1309">
        <f t="shared" si="265"/>
        <v>402726.04578894714</v>
      </c>
      <c r="AD1309" s="19">
        <v>2497.7700195299999</v>
      </c>
      <c r="AE1309" s="19">
        <v>60723.6445313</v>
      </c>
      <c r="AF1309">
        <f t="shared" si="271"/>
        <v>2.1461647183800129E-6</v>
      </c>
      <c r="AG1309" s="23">
        <f t="shared" si="266"/>
        <v>0.54536990723414314</v>
      </c>
      <c r="AH1309" s="25">
        <f t="shared" si="272"/>
        <v>1.8658365273326449</v>
      </c>
      <c r="AI1309" s="25">
        <f t="shared" si="267"/>
        <v>4.6905171284601254E-5</v>
      </c>
    </row>
    <row r="1310" spans="6:35" ht="15">
      <c r="F1310" s="5">
        <v>2006</v>
      </c>
      <c r="G1310" s="5">
        <v>2</v>
      </c>
      <c r="H1310" s="5">
        <v>0</v>
      </c>
      <c r="I1310" s="5">
        <v>55</v>
      </c>
      <c r="J1310" s="5">
        <v>9</v>
      </c>
      <c r="K1310" s="5">
        <v>-0.47600001096700001</v>
      </c>
      <c r="L1310" s="5">
        <v>4.8375297337800001E-2</v>
      </c>
      <c r="M1310" s="5">
        <v>0</v>
      </c>
      <c r="N1310" s="8">
        <f t="shared" si="268"/>
        <v>1E-4</v>
      </c>
      <c r="O1310" s="5">
        <v>0</v>
      </c>
      <c r="P1310" s="5">
        <v>96.736587524399994</v>
      </c>
      <c r="Q1310" s="5">
        <v>4.0482463836699996</v>
      </c>
      <c r="R1310" s="5">
        <v>0</v>
      </c>
      <c r="S1310">
        <f t="shared" si="260"/>
        <v>5.9413998308355972E-6</v>
      </c>
      <c r="T1310">
        <f t="shared" si="261"/>
        <v>1164059.9128807276</v>
      </c>
      <c r="U1310">
        <f t="shared" si="262"/>
        <v>3495847.0217512534</v>
      </c>
      <c r="V1310" s="9">
        <v>922.36590576200001</v>
      </c>
      <c r="W1310" s="9">
        <v>60723.6445313</v>
      </c>
      <c r="X1310">
        <f t="shared" si="269"/>
        <v>2.8109682603787743E-7</v>
      </c>
      <c r="Y1310">
        <f t="shared" si="270"/>
        <v>6.0171342103989547</v>
      </c>
      <c r="Z1310">
        <f t="shared" si="263"/>
        <v>1.2340421072902296E-4</v>
      </c>
      <c r="AA1310">
        <f t="shared" si="264"/>
        <v>1.7504920002306861E-5</v>
      </c>
      <c r="AB1310">
        <f>(1/(AA1310*k))*(LN((50-dTar)/(hTar-dTar)))</f>
        <v>249652.38609041239</v>
      </c>
      <c r="AC1310">
        <f t="shared" si="265"/>
        <v>402726.04578894714</v>
      </c>
      <c r="AD1310" s="19">
        <v>2497.7700195299999</v>
      </c>
      <c r="AE1310" s="19">
        <v>60723.6445313</v>
      </c>
      <c r="AF1310">
        <f t="shared" si="271"/>
        <v>2.1461647183800129E-6</v>
      </c>
      <c r="AG1310" s="23">
        <f t="shared" si="266"/>
        <v>0.81642624695541943</v>
      </c>
      <c r="AH1310" s="25">
        <f t="shared" si="272"/>
        <v>2.7931829263702284</v>
      </c>
      <c r="AI1310" s="25">
        <f t="shared" si="267"/>
        <v>4.6905171284601254E-5</v>
      </c>
    </row>
    <row r="1311" spans="6:35" ht="15">
      <c r="F1311" s="5">
        <v>2006</v>
      </c>
      <c r="G1311" s="5">
        <v>2</v>
      </c>
      <c r="H1311" s="5">
        <v>0</v>
      </c>
      <c r="I1311" s="5">
        <v>55</v>
      </c>
      <c r="J1311" s="5">
        <v>10</v>
      </c>
      <c r="K1311" s="5">
        <v>-0.25850000977499998</v>
      </c>
      <c r="L1311" s="5">
        <v>5.2146460860999999E-2</v>
      </c>
      <c r="M1311" s="5">
        <v>0</v>
      </c>
      <c r="N1311" s="8">
        <f t="shared" si="268"/>
        <v>1E-4</v>
      </c>
      <c r="O1311" s="5">
        <v>0</v>
      </c>
      <c r="P1311" s="5">
        <v>96.736587524399994</v>
      </c>
      <c r="Q1311" s="5">
        <v>5.31419372559</v>
      </c>
      <c r="R1311" s="5">
        <v>24.712749481199999</v>
      </c>
      <c r="S1311">
        <f t="shared" si="260"/>
        <v>5.9413998308355972E-6</v>
      </c>
      <c r="T1311">
        <f t="shared" si="261"/>
        <v>1164059.9128807276</v>
      </c>
      <c r="U1311">
        <f t="shared" si="262"/>
        <v>3495847.0217512534</v>
      </c>
      <c r="V1311" s="9">
        <v>933.79998779300001</v>
      </c>
      <c r="W1311" s="9">
        <v>60723.6445313</v>
      </c>
      <c r="X1311">
        <f t="shared" si="269"/>
        <v>2.8109592257192313E-7</v>
      </c>
      <c r="Y1311">
        <f t="shared" si="270"/>
        <v>7.898769949209167</v>
      </c>
      <c r="Z1311">
        <f t="shared" si="263"/>
        <v>1.2340421072902296E-4</v>
      </c>
      <c r="AA1311">
        <f t="shared" si="264"/>
        <v>1.7504920002306861E-5</v>
      </c>
      <c r="AB1311">
        <f>(1/(AA1311*k))*(LN((50-dTar)/(hTar-dTar)))</f>
        <v>249652.38609041239</v>
      </c>
      <c r="AC1311">
        <f t="shared" si="265"/>
        <v>402726.04578894714</v>
      </c>
      <c r="AD1311" s="19">
        <v>2497.7700195299999</v>
      </c>
      <c r="AE1311" s="19">
        <v>60723.6445313</v>
      </c>
      <c r="AF1311">
        <f t="shared" si="271"/>
        <v>2.1461647183800129E-6</v>
      </c>
      <c r="AG1311" s="23">
        <f t="shared" si="266"/>
        <v>1.0717333002232496</v>
      </c>
      <c r="AH1311" s="25">
        <f t="shared" si="272"/>
        <v>3.666647375644037</v>
      </c>
      <c r="AI1311" s="25">
        <f t="shared" si="267"/>
        <v>4.6905171284601254E-5</v>
      </c>
    </row>
    <row r="1312" spans="6:35" ht="15">
      <c r="F1312" s="5">
        <v>2006</v>
      </c>
      <c r="G1312" s="5">
        <v>2</v>
      </c>
      <c r="H1312" s="5">
        <v>0</v>
      </c>
      <c r="I1312" s="5">
        <v>55</v>
      </c>
      <c r="J1312" s="5">
        <v>11</v>
      </c>
      <c r="K1312" s="5">
        <v>5.2000001072900003E-2</v>
      </c>
      <c r="L1312" s="5">
        <v>6.1002984642999997E-2</v>
      </c>
      <c r="M1312" s="5">
        <v>0</v>
      </c>
      <c r="N1312" s="8">
        <f t="shared" si="268"/>
        <v>1E-4</v>
      </c>
      <c r="O1312" s="5">
        <v>0</v>
      </c>
      <c r="P1312" s="5">
        <v>96.736587524399994</v>
      </c>
      <c r="Q1312" s="5">
        <v>6.6492047309900002</v>
      </c>
      <c r="R1312" s="5">
        <v>89.831001281699997</v>
      </c>
      <c r="S1312">
        <f t="shared" si="260"/>
        <v>5.9413998308355972E-6</v>
      </c>
      <c r="T1312">
        <f t="shared" si="261"/>
        <v>1164059.9128807276</v>
      </c>
      <c r="U1312">
        <f t="shared" si="262"/>
        <v>3495847.0217512534</v>
      </c>
      <c r="V1312" s="9">
        <v>909.41412353500004</v>
      </c>
      <c r="W1312" s="9">
        <v>60723.6445313</v>
      </c>
      <c r="X1312">
        <f t="shared" si="269"/>
        <v>2.8109784943218837E-7</v>
      </c>
      <c r="Y1312">
        <f t="shared" si="270"/>
        <v>9.8831010542941815</v>
      </c>
      <c r="Z1312">
        <f t="shared" si="263"/>
        <v>1.2340421072902296E-4</v>
      </c>
      <c r="AA1312">
        <f t="shared" si="264"/>
        <v>1.7504920002306861E-5</v>
      </c>
      <c r="AB1312">
        <f>(1/(AA1312*k))*(LN((50-dTar)/(hTar-dTar)))</f>
        <v>249652.38609041239</v>
      </c>
      <c r="AC1312">
        <f t="shared" si="265"/>
        <v>402726.04578894714</v>
      </c>
      <c r="AD1312" s="19">
        <v>2497.7700195299999</v>
      </c>
      <c r="AE1312" s="19">
        <v>60723.6445313</v>
      </c>
      <c r="AF1312">
        <f t="shared" si="271"/>
        <v>2.1461647183800129E-6</v>
      </c>
      <c r="AG1312" s="23">
        <f t="shared" si="266"/>
        <v>1.3409744273434712</v>
      </c>
      <c r="AH1312" s="25">
        <f t="shared" si="272"/>
        <v>4.5877835127456459</v>
      </c>
      <c r="AI1312" s="25">
        <f t="shared" si="267"/>
        <v>4.6905171284601254E-5</v>
      </c>
    </row>
    <row r="1313" spans="6:35" ht="15">
      <c r="F1313" s="5">
        <v>2006</v>
      </c>
      <c r="G1313" s="5">
        <v>2</v>
      </c>
      <c r="H1313" s="5">
        <v>0</v>
      </c>
      <c r="I1313" s="5">
        <v>55</v>
      </c>
      <c r="J1313" s="5">
        <v>12</v>
      </c>
      <c r="K1313" s="5">
        <v>0.43650001287500001</v>
      </c>
      <c r="L1313" s="5">
        <v>6.8719863891599994E-2</v>
      </c>
      <c r="M1313" s="5">
        <v>0</v>
      </c>
      <c r="N1313" s="8">
        <f t="shared" si="268"/>
        <v>1E-4</v>
      </c>
      <c r="O1313" s="5">
        <v>0</v>
      </c>
      <c r="P1313" s="5">
        <v>96.736587524399994</v>
      </c>
      <c r="Q1313" s="5">
        <v>6.4112634658800003</v>
      </c>
      <c r="R1313" s="5">
        <v>146.88250732399999</v>
      </c>
      <c r="S1313">
        <f t="shared" si="260"/>
        <v>5.9413998308355972E-6</v>
      </c>
      <c r="T1313">
        <f t="shared" si="261"/>
        <v>1164059.9128807276</v>
      </c>
      <c r="U1313">
        <f t="shared" si="262"/>
        <v>3495847.0217512534</v>
      </c>
      <c r="V1313" s="9">
        <v>892.523925781</v>
      </c>
      <c r="W1313" s="9">
        <v>60723.6445313</v>
      </c>
      <c r="X1313">
        <f t="shared" si="269"/>
        <v>2.8109918403440669E-7</v>
      </c>
      <c r="Y1313">
        <f t="shared" si="270"/>
        <v>9.5294570700438186</v>
      </c>
      <c r="Z1313">
        <f t="shared" si="263"/>
        <v>1.2340421072902296E-4</v>
      </c>
      <c r="AA1313">
        <f t="shared" si="264"/>
        <v>1.7504920002306861E-5</v>
      </c>
      <c r="AB1313">
        <f>(1/(AA1313*k))*(LN((50-dTar)/(hTar-dTar)))</f>
        <v>249652.38609041239</v>
      </c>
      <c r="AC1313">
        <f t="shared" si="265"/>
        <v>402726.04578894714</v>
      </c>
      <c r="AD1313" s="19">
        <v>2497.7700195299999</v>
      </c>
      <c r="AE1313" s="19">
        <v>60723.6445313</v>
      </c>
      <c r="AF1313">
        <f t="shared" si="271"/>
        <v>2.1461647183800129E-6</v>
      </c>
      <c r="AG1313" s="23">
        <f t="shared" si="266"/>
        <v>1.2929907492794344</v>
      </c>
      <c r="AH1313" s="25">
        <f t="shared" si="272"/>
        <v>4.4236202575677028</v>
      </c>
      <c r="AI1313" s="25">
        <f t="shared" si="267"/>
        <v>4.6905171284601254E-5</v>
      </c>
    </row>
    <row r="1314" spans="6:35" ht="15">
      <c r="F1314" s="5">
        <v>2006</v>
      </c>
      <c r="G1314" s="5">
        <v>2</v>
      </c>
      <c r="H1314" s="5">
        <v>0</v>
      </c>
      <c r="I1314" s="5">
        <v>55</v>
      </c>
      <c r="J1314" s="5">
        <v>13</v>
      </c>
      <c r="K1314" s="5">
        <v>0.99400001764299994</v>
      </c>
      <c r="L1314" s="5">
        <v>9.3865677714300003E-2</v>
      </c>
      <c r="M1314" s="5">
        <v>0</v>
      </c>
      <c r="N1314" s="8">
        <f t="shared" si="268"/>
        <v>1E-4</v>
      </c>
      <c r="O1314" s="5">
        <v>0</v>
      </c>
      <c r="P1314" s="5">
        <v>96.736587524399994</v>
      </c>
      <c r="Q1314" s="5">
        <v>7.4226341247600001</v>
      </c>
      <c r="R1314" s="5">
        <v>134.31599426299999</v>
      </c>
      <c r="S1314">
        <f t="shared" si="260"/>
        <v>5.9413998308355972E-6</v>
      </c>
      <c r="T1314">
        <f t="shared" si="261"/>
        <v>1164059.9128807276</v>
      </c>
      <c r="U1314">
        <f t="shared" si="262"/>
        <v>3495847.0217512534</v>
      </c>
      <c r="V1314" s="9">
        <v>895.942871094</v>
      </c>
      <c r="W1314" s="9">
        <v>60723.6445313</v>
      </c>
      <c r="X1314">
        <f t="shared" si="269"/>
        <v>2.8109891388071492E-7</v>
      </c>
      <c r="Y1314">
        <f t="shared" si="270"/>
        <v>11.032714620510557</v>
      </c>
      <c r="Z1314">
        <f t="shared" si="263"/>
        <v>1.2340421072902296E-4</v>
      </c>
      <c r="AA1314">
        <f t="shared" si="264"/>
        <v>1.7504920002306861E-5</v>
      </c>
      <c r="AB1314">
        <f>(1/(AA1314*k))*(LN((50-dTar)/(hTar-dTar)))</f>
        <v>249652.38609041239</v>
      </c>
      <c r="AC1314">
        <f t="shared" si="265"/>
        <v>402726.04578894714</v>
      </c>
      <c r="AD1314" s="19">
        <v>2497.7700195299999</v>
      </c>
      <c r="AE1314" s="19">
        <v>60723.6445313</v>
      </c>
      <c r="AF1314">
        <f t="shared" si="271"/>
        <v>2.1461647183800129E-6</v>
      </c>
      <c r="AG1314" s="23">
        <f t="shared" si="266"/>
        <v>1.496958099386718</v>
      </c>
      <c r="AH1314" s="25">
        <f t="shared" si="272"/>
        <v>5.1214397139867121</v>
      </c>
      <c r="AI1314" s="25">
        <f t="shared" si="267"/>
        <v>4.6905171284601254E-5</v>
      </c>
    </row>
    <row r="1315" spans="6:35" ht="15">
      <c r="F1315" s="5">
        <v>2006</v>
      </c>
      <c r="G1315" s="5">
        <v>2</v>
      </c>
      <c r="H1315" s="5">
        <v>0</v>
      </c>
      <c r="I1315" s="5">
        <v>55</v>
      </c>
      <c r="J1315" s="5">
        <v>14</v>
      </c>
      <c r="K1315" s="5">
        <v>1.65699994564</v>
      </c>
      <c r="L1315" s="5">
        <v>0.118763506413</v>
      </c>
      <c r="M1315" s="5">
        <v>0</v>
      </c>
      <c r="N1315" s="8">
        <f t="shared" si="268"/>
        <v>1E-4</v>
      </c>
      <c r="O1315" s="5">
        <v>0</v>
      </c>
      <c r="P1315" s="5">
        <v>96.736587524399994</v>
      </c>
      <c r="Q1315" s="5">
        <v>7.8757209777800004</v>
      </c>
      <c r="R1315" s="5">
        <v>269.88250732400002</v>
      </c>
      <c r="S1315">
        <f t="shared" si="260"/>
        <v>5.9413998308355972E-6</v>
      </c>
      <c r="T1315">
        <f t="shared" si="261"/>
        <v>1164059.9128807276</v>
      </c>
      <c r="U1315">
        <f t="shared" si="262"/>
        <v>3495847.0217512534</v>
      </c>
      <c r="V1315" s="9">
        <v>866.13903808600003</v>
      </c>
      <c r="W1315" s="9">
        <v>60723.6445313</v>
      </c>
      <c r="X1315">
        <f t="shared" si="269"/>
        <v>2.8110126889797779E-7</v>
      </c>
      <c r="Y1315">
        <f t="shared" si="270"/>
        <v>11.706212992734422</v>
      </c>
      <c r="Z1315">
        <f t="shared" si="263"/>
        <v>1.2340421072902296E-4</v>
      </c>
      <c r="AA1315">
        <f t="shared" si="264"/>
        <v>1.7504920002306861E-5</v>
      </c>
      <c r="AB1315">
        <f>(1/(AA1315*k))*(LN((50-dTar)/(hTar-dTar)))</f>
        <v>249652.38609041239</v>
      </c>
      <c r="AC1315">
        <f t="shared" si="265"/>
        <v>402726.04578894714</v>
      </c>
      <c r="AD1315" s="19">
        <v>2497.7700195299999</v>
      </c>
      <c r="AE1315" s="19">
        <v>60723.6445313</v>
      </c>
      <c r="AF1315">
        <f t="shared" si="271"/>
        <v>2.1461647183800129E-6</v>
      </c>
      <c r="AG1315" s="23">
        <f t="shared" si="266"/>
        <v>1.58834076248488</v>
      </c>
      <c r="AH1315" s="25">
        <f t="shared" si="272"/>
        <v>5.43408092963098</v>
      </c>
      <c r="AI1315" s="25">
        <f t="shared" si="267"/>
        <v>4.6905171284601254E-5</v>
      </c>
    </row>
    <row r="1316" spans="6:35" ht="15">
      <c r="F1316" s="5">
        <v>2006</v>
      </c>
      <c r="G1316" s="5">
        <v>2</v>
      </c>
      <c r="H1316" s="5">
        <v>0</v>
      </c>
      <c r="I1316" s="5">
        <v>55</v>
      </c>
      <c r="J1316" s="5">
        <v>15</v>
      </c>
      <c r="K1316" s="5">
        <v>2.0975000858300001</v>
      </c>
      <c r="L1316" s="5">
        <v>0.15099337697000001</v>
      </c>
      <c r="M1316" s="5">
        <v>0</v>
      </c>
      <c r="N1316" s="8">
        <f t="shared" si="268"/>
        <v>1E-4</v>
      </c>
      <c r="O1316" s="5">
        <v>0</v>
      </c>
      <c r="P1316" s="5">
        <v>96.736587524399994</v>
      </c>
      <c r="Q1316" s="5">
        <v>10.8979501724</v>
      </c>
      <c r="R1316" s="5">
        <v>149.64999389600001</v>
      </c>
      <c r="S1316">
        <f t="shared" si="260"/>
        <v>5.9413998308355972E-6</v>
      </c>
      <c r="T1316">
        <f t="shared" si="261"/>
        <v>1164059.9128807276</v>
      </c>
      <c r="U1316">
        <f t="shared" si="262"/>
        <v>3495847.0217512534</v>
      </c>
      <c r="V1316" s="9">
        <v>891.77734375</v>
      </c>
      <c r="W1316" s="9">
        <v>60723.6445313</v>
      </c>
      <c r="X1316">
        <f t="shared" si="269"/>
        <v>2.8109924302690569E-7</v>
      </c>
      <c r="Y1316">
        <f t="shared" si="270"/>
        <v>16.198298427781282</v>
      </c>
      <c r="Z1316">
        <f t="shared" si="263"/>
        <v>1.2340421072902296E-4</v>
      </c>
      <c r="AA1316">
        <f t="shared" si="264"/>
        <v>1.7504920002306861E-5</v>
      </c>
      <c r="AB1316">
        <f>(1/(AA1316*k))*(LN((50-dTar)/(hTar-dTar)))</f>
        <v>249652.38609041239</v>
      </c>
      <c r="AC1316">
        <f t="shared" si="265"/>
        <v>402726.04578894714</v>
      </c>
      <c r="AD1316" s="19">
        <v>2497.7700195299999</v>
      </c>
      <c r="AE1316" s="19">
        <v>60723.6445313</v>
      </c>
      <c r="AF1316">
        <f t="shared" si="271"/>
        <v>2.1461647183800129E-6</v>
      </c>
      <c r="AG1316" s="23">
        <f t="shared" si="266"/>
        <v>2.197842948159952</v>
      </c>
      <c r="AH1316" s="25">
        <f t="shared" si="272"/>
        <v>7.5193288071479669</v>
      </c>
      <c r="AI1316" s="25">
        <f t="shared" si="267"/>
        <v>4.6905171284601254E-5</v>
      </c>
    </row>
    <row r="1317" spans="6:35" ht="15">
      <c r="F1317" s="5">
        <v>2006</v>
      </c>
      <c r="G1317" s="5">
        <v>2</v>
      </c>
      <c r="H1317" s="5">
        <v>0</v>
      </c>
      <c r="I1317" s="5">
        <v>55</v>
      </c>
      <c r="J1317" s="5">
        <v>16</v>
      </c>
      <c r="K1317" s="5">
        <v>2.1115000248000002</v>
      </c>
      <c r="L1317" s="5">
        <v>0.167503789067</v>
      </c>
      <c r="M1317" s="5">
        <v>0</v>
      </c>
      <c r="N1317" s="8">
        <f t="shared" si="268"/>
        <v>1E-4</v>
      </c>
      <c r="O1317" s="5">
        <v>0</v>
      </c>
      <c r="P1317" s="5">
        <v>96.736587524399994</v>
      </c>
      <c r="Q1317" s="5">
        <v>13.8583898544</v>
      </c>
      <c r="R1317" s="5">
        <v>90.281997680700002</v>
      </c>
      <c r="S1317">
        <f t="shared" si="260"/>
        <v>5.9413998308355972E-6</v>
      </c>
      <c r="T1317">
        <f t="shared" si="261"/>
        <v>1164059.9128807276</v>
      </c>
      <c r="U1317">
        <f t="shared" si="262"/>
        <v>3495847.0217512534</v>
      </c>
      <c r="V1317" s="9">
        <v>909.25164794900002</v>
      </c>
      <c r="W1317" s="9">
        <v>60723.6445313</v>
      </c>
      <c r="X1317">
        <f t="shared" si="269"/>
        <v>2.8109786227036002E-7</v>
      </c>
      <c r="Y1317">
        <f t="shared" si="270"/>
        <v>20.598534105113963</v>
      </c>
      <c r="Z1317">
        <f t="shared" si="263"/>
        <v>1.2340421072902296E-4</v>
      </c>
      <c r="AA1317">
        <f t="shared" si="264"/>
        <v>1.7504920002306861E-5</v>
      </c>
      <c r="AB1317">
        <f>(1/(AA1317*k))*(LN((50-dTar)/(hTar-dTar)))</f>
        <v>249652.38609041239</v>
      </c>
      <c r="AC1317">
        <f t="shared" si="265"/>
        <v>402726.04578894714</v>
      </c>
      <c r="AD1317" s="19">
        <v>2497.7700195299999</v>
      </c>
      <c r="AE1317" s="19">
        <v>60723.6445313</v>
      </c>
      <c r="AF1317">
        <f t="shared" si="271"/>
        <v>2.1461647183800129E-6</v>
      </c>
      <c r="AG1317" s="23">
        <f t="shared" si="266"/>
        <v>2.7948826308639658</v>
      </c>
      <c r="AH1317" s="25">
        <f t="shared" si="272"/>
        <v>9.5619395810093444</v>
      </c>
      <c r="AI1317" s="25">
        <f t="shared" si="267"/>
        <v>4.6905171284601254E-5</v>
      </c>
    </row>
    <row r="1318" spans="6:35" ht="15">
      <c r="F1318" s="5">
        <v>2006</v>
      </c>
      <c r="G1318" s="5">
        <v>2</v>
      </c>
      <c r="H1318" s="5">
        <v>0</v>
      </c>
      <c r="I1318" s="5">
        <v>55</v>
      </c>
      <c r="J1318" s="5">
        <v>17</v>
      </c>
      <c r="K1318" s="5">
        <v>2.2184998989100002</v>
      </c>
      <c r="L1318" s="5">
        <v>0.18706618249400001</v>
      </c>
      <c r="M1318" s="5">
        <v>0</v>
      </c>
      <c r="N1318" s="8">
        <f t="shared" si="268"/>
        <v>1E-4</v>
      </c>
      <c r="O1318" s="5">
        <v>0</v>
      </c>
      <c r="P1318" s="5">
        <v>96.736587524399994</v>
      </c>
      <c r="Q1318" s="5">
        <v>16.7354106903</v>
      </c>
      <c r="R1318" s="5">
        <v>37.0947494507</v>
      </c>
      <c r="S1318">
        <f t="shared" si="260"/>
        <v>5.9413998308355972E-6</v>
      </c>
      <c r="T1318">
        <f t="shared" si="261"/>
        <v>1164059.9128807276</v>
      </c>
      <c r="U1318">
        <f t="shared" si="262"/>
        <v>3495847.0217512534</v>
      </c>
      <c r="V1318" s="9">
        <v>928.66412353500004</v>
      </c>
      <c r="W1318" s="9">
        <v>60723.6445313</v>
      </c>
      <c r="X1318">
        <f t="shared" si="269"/>
        <v>2.8109632838240056E-7</v>
      </c>
      <c r="Y1318">
        <f t="shared" si="270"/>
        <v>24.874752161627381</v>
      </c>
      <c r="Z1318">
        <f t="shared" si="263"/>
        <v>1.2340421072902296E-4</v>
      </c>
      <c r="AA1318">
        <f t="shared" si="264"/>
        <v>1.7504920002306861E-5</v>
      </c>
      <c r="AB1318">
        <f>(1/(AA1318*k))*(LN((50-dTar)/(hTar-dTar)))</f>
        <v>249652.38609041239</v>
      </c>
      <c r="AC1318">
        <f t="shared" si="265"/>
        <v>402726.04578894714</v>
      </c>
      <c r="AD1318" s="19">
        <v>2497.7700195299999</v>
      </c>
      <c r="AE1318" s="19">
        <v>60723.6445313</v>
      </c>
      <c r="AF1318">
        <f t="shared" si="271"/>
        <v>2.1461647183800129E-6</v>
      </c>
      <c r="AG1318" s="23">
        <f t="shared" si="266"/>
        <v>3.3750951601122985</v>
      </c>
      <c r="AH1318" s="25">
        <f t="shared" si="272"/>
        <v>11.546980772918777</v>
      </c>
      <c r="AI1318" s="25">
        <f t="shared" si="267"/>
        <v>4.6905171284601254E-5</v>
      </c>
    </row>
    <row r="1319" spans="6:35" ht="15">
      <c r="F1319" s="5">
        <v>2006</v>
      </c>
      <c r="G1319" s="5">
        <v>2</v>
      </c>
      <c r="H1319" s="5">
        <v>0</v>
      </c>
      <c r="I1319" s="5">
        <v>55</v>
      </c>
      <c r="J1319" s="5">
        <v>18</v>
      </c>
      <c r="K1319" s="5">
        <v>0.97541010379799997</v>
      </c>
      <c r="L1319" s="5">
        <v>0.155390247703</v>
      </c>
      <c r="M1319" s="5">
        <v>0</v>
      </c>
      <c r="N1319" s="8">
        <f t="shared" si="268"/>
        <v>1E-4</v>
      </c>
      <c r="O1319" s="5">
        <v>0</v>
      </c>
      <c r="P1319" s="5">
        <v>96.736587524399994</v>
      </c>
      <c r="Q1319" s="5">
        <v>14.5684299469</v>
      </c>
      <c r="R1319" s="5">
        <v>7.7561750411999997</v>
      </c>
      <c r="S1319">
        <f t="shared" si="260"/>
        <v>5.9413998308355972E-6</v>
      </c>
      <c r="T1319">
        <f t="shared" si="261"/>
        <v>1164059.9128807276</v>
      </c>
      <c r="U1319">
        <f t="shared" si="262"/>
        <v>3495847.0217512534</v>
      </c>
      <c r="V1319" s="9">
        <v>922.36590576200001</v>
      </c>
      <c r="W1319" s="9">
        <v>60723.6445313</v>
      </c>
      <c r="X1319">
        <f t="shared" si="269"/>
        <v>2.8109682603787743E-7</v>
      </c>
      <c r="Y1319">
        <f t="shared" si="270"/>
        <v>21.65386933436174</v>
      </c>
      <c r="Z1319">
        <f t="shared" si="263"/>
        <v>1.2340421072902296E-4</v>
      </c>
      <c r="AA1319">
        <f t="shared" si="264"/>
        <v>1.7504920002306861E-5</v>
      </c>
      <c r="AB1319">
        <f>(1/(AA1319*k))*(LN((50-dTar)/(hTar-dTar)))</f>
        <v>249652.38609041239</v>
      </c>
      <c r="AC1319">
        <f t="shared" si="265"/>
        <v>402726.04578894714</v>
      </c>
      <c r="AD1319" s="19">
        <v>2497.7700195299999</v>
      </c>
      <c r="AE1319" s="19">
        <v>60723.6445313</v>
      </c>
      <c r="AF1319">
        <f t="shared" si="271"/>
        <v>2.1461647183800129E-6</v>
      </c>
      <c r="AG1319" s="23">
        <f t="shared" si="266"/>
        <v>2.9380742816344534</v>
      </c>
      <c r="AH1319" s="25">
        <f t="shared" si="272"/>
        <v>10.051831320309017</v>
      </c>
      <c r="AI1319" s="25">
        <f t="shared" si="267"/>
        <v>4.6905171284601254E-5</v>
      </c>
    </row>
    <row r="1320" spans="6:35" ht="15">
      <c r="F1320" s="5">
        <v>2006</v>
      </c>
      <c r="G1320" s="5">
        <v>2</v>
      </c>
      <c r="H1320" s="5">
        <v>0</v>
      </c>
      <c r="I1320" s="5">
        <v>55</v>
      </c>
      <c r="J1320" s="5">
        <v>19</v>
      </c>
      <c r="K1320" s="5">
        <v>2.28530317545E-2</v>
      </c>
      <c r="L1320" s="5">
        <v>5.7228054851300003E-2</v>
      </c>
      <c r="M1320" s="5">
        <v>0</v>
      </c>
      <c r="N1320" s="8">
        <f t="shared" si="268"/>
        <v>1E-4</v>
      </c>
      <c r="O1320" s="5">
        <v>0</v>
      </c>
      <c r="P1320" s="5">
        <v>96.736587524399994</v>
      </c>
      <c r="Q1320" s="5">
        <v>13.617830276499999</v>
      </c>
      <c r="R1320" s="5">
        <v>0</v>
      </c>
      <c r="S1320">
        <f t="shared" si="260"/>
        <v>5.9413998308355972E-6</v>
      </c>
      <c r="T1320">
        <f t="shared" si="261"/>
        <v>1164059.9128807276</v>
      </c>
      <c r="U1320">
        <f t="shared" si="262"/>
        <v>3495847.0217512534</v>
      </c>
      <c r="V1320" s="9">
        <v>922.36590576200001</v>
      </c>
      <c r="W1320" s="9">
        <v>60723.6445313</v>
      </c>
      <c r="X1320">
        <f t="shared" si="269"/>
        <v>2.8109682603787743E-7</v>
      </c>
      <c r="Y1320">
        <f t="shared" si="270"/>
        <v>20.240940066955748</v>
      </c>
      <c r="Z1320">
        <f t="shared" si="263"/>
        <v>1.2340421072902296E-4</v>
      </c>
      <c r="AA1320">
        <f t="shared" si="264"/>
        <v>1.7504920002306861E-5</v>
      </c>
      <c r="AB1320">
        <f>(1/(AA1320*k))*(LN((50-dTar)/(hTar-dTar)))</f>
        <v>249652.38609041239</v>
      </c>
      <c r="AC1320">
        <f t="shared" si="265"/>
        <v>402726.04578894714</v>
      </c>
      <c r="AD1320" s="19">
        <v>2497.7700195299999</v>
      </c>
      <c r="AE1320" s="19">
        <v>60723.6445313</v>
      </c>
      <c r="AF1320">
        <f t="shared" si="271"/>
        <v>2.1461647183800129E-6</v>
      </c>
      <c r="AG1320" s="23">
        <f t="shared" si="266"/>
        <v>2.7463629953865669</v>
      </c>
      <c r="AH1320" s="25">
        <f t="shared" si="272"/>
        <v>9.3959426916215172</v>
      </c>
      <c r="AI1320" s="25">
        <f t="shared" si="267"/>
        <v>4.6905171284601254E-5</v>
      </c>
    </row>
    <row r="1321" spans="6:35" ht="15">
      <c r="F1321" s="5">
        <v>2006</v>
      </c>
      <c r="G1321" s="5">
        <v>2</v>
      </c>
      <c r="H1321" s="5">
        <v>0</v>
      </c>
      <c r="I1321" s="5">
        <v>55</v>
      </c>
      <c r="J1321" s="5">
        <v>20</v>
      </c>
      <c r="K1321" s="5">
        <v>-0.35678556561500002</v>
      </c>
      <c r="L1321" s="5">
        <v>1.7905842512799999E-2</v>
      </c>
      <c r="M1321" s="5">
        <v>1.7500000074500002E-2</v>
      </c>
      <c r="N1321" s="8">
        <f t="shared" si="268"/>
        <v>1.7500000074500002E-2</v>
      </c>
      <c r="O1321" s="5">
        <v>0</v>
      </c>
      <c r="P1321" s="5">
        <v>96.736587524399994</v>
      </c>
      <c r="Q1321" s="5">
        <v>12.4160003662</v>
      </c>
      <c r="R1321" s="5">
        <v>0</v>
      </c>
      <c r="S1321">
        <f t="shared" si="260"/>
        <v>1.0397449748225723E-3</v>
      </c>
      <c r="T1321">
        <f t="shared" si="261"/>
        <v>6651.7709024294754</v>
      </c>
      <c r="U1321">
        <f t="shared" si="262"/>
        <v>19976.268610679617</v>
      </c>
      <c r="V1321" s="9">
        <v>780.74523925799997</v>
      </c>
      <c r="W1321" s="9">
        <v>5840.2441406300004</v>
      </c>
      <c r="X1321">
        <f t="shared" si="269"/>
        <v>3.7597860664984241E-5</v>
      </c>
      <c r="Y1321">
        <f t="shared" si="270"/>
        <v>16.556705960176661</v>
      </c>
      <c r="Z1321">
        <f t="shared" si="263"/>
        <v>2.1595736969515153E-2</v>
      </c>
      <c r="AA1321">
        <f t="shared" si="264"/>
        <v>3.0633610134448656E-3</v>
      </c>
      <c r="AB1321">
        <f>(1/(AA1321*k))*(LN((50-dTar)/(hTar-dTar)))</f>
        <v>1426.5850573006089</v>
      </c>
      <c r="AC1321">
        <f t="shared" si="265"/>
        <v>2301.2916804256279</v>
      </c>
      <c r="AD1321" s="19">
        <v>2433.58325195</v>
      </c>
      <c r="AE1321" s="19">
        <v>1982.2556152300001</v>
      </c>
      <c r="AF1321">
        <f t="shared" si="271"/>
        <v>1.4887309289477151E-4</v>
      </c>
      <c r="AG1321" s="23">
        <f t="shared" si="266"/>
        <v>10.884371708017509</v>
      </c>
      <c r="AH1321" s="25">
        <f t="shared" si="272"/>
        <v>13.040390599992493</v>
      </c>
      <c r="AI1321" s="25">
        <f t="shared" si="267"/>
        <v>8.2084050097495712E-3</v>
      </c>
    </row>
    <row r="1322" spans="6:35" ht="15">
      <c r="F1322" s="5">
        <v>2006</v>
      </c>
      <c r="G1322" s="5">
        <v>2</v>
      </c>
      <c r="H1322" s="5">
        <v>0</v>
      </c>
      <c r="I1322" s="5">
        <v>55</v>
      </c>
      <c r="J1322" s="5">
        <v>21</v>
      </c>
      <c r="K1322" s="5">
        <v>-0.365930020809</v>
      </c>
      <c r="L1322" s="5">
        <v>2.9161520302300001E-2</v>
      </c>
      <c r="M1322" s="5">
        <v>0</v>
      </c>
      <c r="N1322" s="8">
        <f t="shared" si="268"/>
        <v>1E-4</v>
      </c>
      <c r="O1322" s="5">
        <v>0</v>
      </c>
      <c r="P1322" s="5">
        <v>96.736587524399994</v>
      </c>
      <c r="Q1322" s="5">
        <v>9.5177373886099996</v>
      </c>
      <c r="R1322" s="5">
        <v>0</v>
      </c>
      <c r="S1322">
        <f t="shared" si="260"/>
        <v>5.9413998308355972E-6</v>
      </c>
      <c r="T1322">
        <f t="shared" si="261"/>
        <v>1164059.9128807276</v>
      </c>
      <c r="U1322">
        <f t="shared" si="262"/>
        <v>3495847.0217512534</v>
      </c>
      <c r="V1322" s="9">
        <v>922.36590576200001</v>
      </c>
      <c r="W1322" s="9">
        <v>60723.6445313</v>
      </c>
      <c r="X1322">
        <f t="shared" si="269"/>
        <v>2.8109682603787743E-7</v>
      </c>
      <c r="Y1322">
        <f t="shared" si="270"/>
        <v>14.146743507908699</v>
      </c>
      <c r="Z1322">
        <f t="shared" si="263"/>
        <v>1.2340421072902296E-4</v>
      </c>
      <c r="AA1322">
        <f t="shared" si="264"/>
        <v>1.7504920002306861E-5</v>
      </c>
      <c r="AB1322">
        <f>(1/(AA1322*k))*(LN((50-dTar)/(hTar-dTar)))</f>
        <v>249652.38609041239</v>
      </c>
      <c r="AC1322">
        <f t="shared" si="265"/>
        <v>402726.04578894714</v>
      </c>
      <c r="AD1322" s="19">
        <v>2497.7700195299999</v>
      </c>
      <c r="AE1322" s="19">
        <v>60723.6445313</v>
      </c>
      <c r="AF1322">
        <f t="shared" si="271"/>
        <v>2.1461647183800129E-6</v>
      </c>
      <c r="AG1322" s="23">
        <f t="shared" si="266"/>
        <v>1.9194806539036893</v>
      </c>
      <c r="AH1322" s="25">
        <f t="shared" si="272"/>
        <v>6.5669870487082793</v>
      </c>
      <c r="AI1322" s="25">
        <f t="shared" si="267"/>
        <v>4.6905171284601254E-5</v>
      </c>
    </row>
    <row r="1323" spans="6:35" ht="15">
      <c r="F1323" s="5">
        <v>2006</v>
      </c>
      <c r="G1323" s="5">
        <v>2</v>
      </c>
      <c r="H1323" s="5">
        <v>0</v>
      </c>
      <c r="I1323" s="5">
        <v>55</v>
      </c>
      <c r="J1323" s="5">
        <v>22</v>
      </c>
      <c r="K1323" s="5">
        <v>-0.26137515902500003</v>
      </c>
      <c r="L1323" s="5">
        <v>4.5062664896199998E-2</v>
      </c>
      <c r="M1323" s="5">
        <v>0</v>
      </c>
      <c r="N1323" s="8">
        <f t="shared" si="268"/>
        <v>1E-4</v>
      </c>
      <c r="O1323" s="5">
        <v>0</v>
      </c>
      <c r="P1323" s="5">
        <v>96.736587524399994</v>
      </c>
      <c r="Q1323" s="5">
        <v>9.15233802795</v>
      </c>
      <c r="R1323" s="5">
        <v>0</v>
      </c>
      <c r="S1323">
        <f t="shared" si="260"/>
        <v>5.9413998308355972E-6</v>
      </c>
      <c r="T1323">
        <f t="shared" si="261"/>
        <v>1164059.9128807276</v>
      </c>
      <c r="U1323">
        <f t="shared" si="262"/>
        <v>3495847.0217512534</v>
      </c>
      <c r="V1323" s="9">
        <v>922.36590576200001</v>
      </c>
      <c r="W1323" s="9">
        <v>60723.6445313</v>
      </c>
      <c r="X1323">
        <f t="shared" si="269"/>
        <v>2.8109682603787743E-7</v>
      </c>
      <c r="Y1323">
        <f t="shared" si="270"/>
        <v>13.603630074310825</v>
      </c>
      <c r="Z1323">
        <f t="shared" si="263"/>
        <v>1.2340421072902296E-4</v>
      </c>
      <c r="AA1323">
        <f t="shared" si="264"/>
        <v>1.7504920002306861E-5</v>
      </c>
      <c r="AB1323">
        <f>(1/(AA1323*k))*(LN((50-dTar)/(hTar-dTar)))</f>
        <v>249652.38609041239</v>
      </c>
      <c r="AC1323">
        <f t="shared" si="265"/>
        <v>402726.04578894714</v>
      </c>
      <c r="AD1323" s="19">
        <v>2497.7700195299999</v>
      </c>
      <c r="AE1323" s="19">
        <v>60723.6445313</v>
      </c>
      <c r="AF1323">
        <f t="shared" si="271"/>
        <v>2.1461647183800129E-6</v>
      </c>
      <c r="AG1323" s="23">
        <f t="shared" si="266"/>
        <v>1.8457890846684428</v>
      </c>
      <c r="AH1323" s="25">
        <f t="shared" si="272"/>
        <v>6.3148711548686256</v>
      </c>
      <c r="AI1323" s="25">
        <f t="shared" si="267"/>
        <v>4.6905171284601254E-5</v>
      </c>
    </row>
    <row r="1324" spans="6:35" ht="15">
      <c r="F1324" s="5">
        <v>2006</v>
      </c>
      <c r="G1324" s="5">
        <v>2</v>
      </c>
      <c r="H1324" s="5">
        <v>0</v>
      </c>
      <c r="I1324" s="5">
        <v>55</v>
      </c>
      <c r="J1324" s="5">
        <v>23</v>
      </c>
      <c r="K1324" s="5">
        <v>-0.15693767368799999</v>
      </c>
      <c r="L1324" s="5">
        <v>4.90119569004E-2</v>
      </c>
      <c r="M1324" s="5">
        <v>0</v>
      </c>
      <c r="N1324" s="8">
        <f t="shared" si="268"/>
        <v>1E-4</v>
      </c>
      <c r="O1324" s="5">
        <v>0</v>
      </c>
      <c r="P1324" s="5">
        <v>96.736587524399994</v>
      </c>
      <c r="Q1324" s="5">
        <v>9.1286697387700002</v>
      </c>
      <c r="R1324" s="5">
        <v>0</v>
      </c>
      <c r="S1324">
        <f t="shared" si="260"/>
        <v>5.9413998308355972E-6</v>
      </c>
      <c r="T1324">
        <f t="shared" si="261"/>
        <v>1164059.9128807276</v>
      </c>
      <c r="U1324">
        <f t="shared" si="262"/>
        <v>3495847.0217512534</v>
      </c>
      <c r="V1324" s="9">
        <v>922.36590576200001</v>
      </c>
      <c r="W1324" s="9">
        <v>60723.6445313</v>
      </c>
      <c r="X1324">
        <f t="shared" si="269"/>
        <v>2.8109682603787743E-7</v>
      </c>
      <c r="Y1324">
        <f t="shared" si="270"/>
        <v>13.568450577059602</v>
      </c>
      <c r="Z1324">
        <f t="shared" si="263"/>
        <v>1.2340421072902296E-4</v>
      </c>
      <c r="AA1324">
        <f t="shared" si="264"/>
        <v>1.7504920002306861E-5</v>
      </c>
      <c r="AB1324">
        <f>(1/(AA1324*k))*(LN((50-dTar)/(hTar-dTar)))</f>
        <v>249652.38609041239</v>
      </c>
      <c r="AC1324">
        <f t="shared" si="265"/>
        <v>402726.04578894714</v>
      </c>
      <c r="AD1324" s="19">
        <v>2497.7700195299999</v>
      </c>
      <c r="AE1324" s="19">
        <v>60723.6445313</v>
      </c>
      <c r="AF1324">
        <f t="shared" si="271"/>
        <v>2.1461647183800129E-6</v>
      </c>
      <c r="AG1324" s="23">
        <f t="shared" si="266"/>
        <v>1.8410158049132801</v>
      </c>
      <c r="AH1324" s="25">
        <f t="shared" si="272"/>
        <v>6.2985406613738011</v>
      </c>
      <c r="AI1324" s="25">
        <f t="shared" si="267"/>
        <v>4.6905171284601254E-5</v>
      </c>
    </row>
    <row r="1325" spans="6:35" ht="15">
      <c r="F1325" s="5">
        <v>2006</v>
      </c>
      <c r="G1325" s="5">
        <v>2</v>
      </c>
      <c r="H1325" s="5">
        <v>0</v>
      </c>
      <c r="I1325" s="5">
        <v>55</v>
      </c>
      <c r="J1325" s="5">
        <v>24</v>
      </c>
      <c r="K1325" s="5">
        <v>-0.12553000450099999</v>
      </c>
      <c r="L1325" s="5">
        <v>5.73468655348E-2</v>
      </c>
      <c r="M1325" s="5">
        <v>0</v>
      </c>
      <c r="N1325" s="8">
        <f t="shared" si="268"/>
        <v>1E-4</v>
      </c>
      <c r="O1325" s="5">
        <v>0</v>
      </c>
      <c r="P1325" s="5">
        <v>96.736587524399994</v>
      </c>
      <c r="Q1325" s="5">
        <v>9.7122220992999999</v>
      </c>
      <c r="R1325" s="5">
        <v>0</v>
      </c>
      <c r="S1325">
        <f t="shared" si="260"/>
        <v>5.9413998308355972E-6</v>
      </c>
      <c r="T1325">
        <f t="shared" si="261"/>
        <v>1164059.9128807276</v>
      </c>
      <c r="U1325">
        <f t="shared" si="262"/>
        <v>3495847.0217512534</v>
      </c>
      <c r="V1325" s="9">
        <v>922.36590576200001</v>
      </c>
      <c r="W1325" s="9">
        <v>60723.6445313</v>
      </c>
      <c r="X1325">
        <f t="shared" si="269"/>
        <v>2.8109682603787743E-7</v>
      </c>
      <c r="Y1325">
        <f t="shared" si="270"/>
        <v>14.435816972116045</v>
      </c>
      <c r="Z1325">
        <f t="shared" si="263"/>
        <v>1.2340421072902296E-4</v>
      </c>
      <c r="AA1325">
        <f t="shared" si="264"/>
        <v>1.7504920002306861E-5</v>
      </c>
      <c r="AB1325">
        <f>(1/(AA1325*k))*(LN((50-dTar)/(hTar-dTar)))</f>
        <v>249652.38609041239</v>
      </c>
      <c r="AC1325">
        <f t="shared" si="265"/>
        <v>402726.04578894714</v>
      </c>
      <c r="AD1325" s="19">
        <v>2497.7700195299999</v>
      </c>
      <c r="AE1325" s="19">
        <v>60723.6445313</v>
      </c>
      <c r="AF1325">
        <f t="shared" si="271"/>
        <v>2.1461647183800129E-6</v>
      </c>
      <c r="AG1325" s="23">
        <f t="shared" si="266"/>
        <v>1.9587031733331766</v>
      </c>
      <c r="AH1325" s="25">
        <f t="shared" si="272"/>
        <v>6.7011763548559173</v>
      </c>
      <c r="AI1325" s="25">
        <f t="shared" si="267"/>
        <v>4.6905171284601254E-5</v>
      </c>
    </row>
    <row r="1326" spans="6:35" ht="15">
      <c r="F1326" s="5">
        <v>2006</v>
      </c>
      <c r="G1326" s="5">
        <v>2</v>
      </c>
      <c r="H1326" s="5">
        <v>0</v>
      </c>
      <c r="I1326" s="5">
        <v>56</v>
      </c>
      <c r="J1326" s="5">
        <v>1</v>
      </c>
      <c r="K1326" s="5">
        <v>-0.177689403296</v>
      </c>
      <c r="L1326" s="5">
        <v>5.1960092037900002E-2</v>
      </c>
      <c r="M1326" s="5">
        <v>0</v>
      </c>
      <c r="N1326" s="8">
        <f t="shared" si="268"/>
        <v>1E-4</v>
      </c>
      <c r="O1326" s="5">
        <v>0</v>
      </c>
      <c r="P1326" s="5">
        <v>96.736587524399994</v>
      </c>
      <c r="Q1326" s="5">
        <v>8.4798851013200007</v>
      </c>
      <c r="R1326" s="5">
        <v>0</v>
      </c>
      <c r="S1326">
        <f t="shared" si="260"/>
        <v>5.9413998308355972E-6</v>
      </c>
      <c r="T1326">
        <f t="shared" si="261"/>
        <v>1164059.9128807276</v>
      </c>
      <c r="U1326">
        <f t="shared" si="262"/>
        <v>3495847.0217512534</v>
      </c>
      <c r="V1326" s="9">
        <v>918.73535156299999</v>
      </c>
      <c r="W1326" s="9">
        <v>60723.6445313</v>
      </c>
      <c r="X1326">
        <f t="shared" si="269"/>
        <v>2.8109711290795542E-7</v>
      </c>
      <c r="Y1326">
        <f t="shared" si="270"/>
        <v>12.604132069390269</v>
      </c>
      <c r="Z1326">
        <f t="shared" si="263"/>
        <v>1.2340421072902296E-4</v>
      </c>
      <c r="AA1326">
        <f t="shared" si="264"/>
        <v>1.7504920002306861E-5</v>
      </c>
      <c r="AB1326">
        <f>(1/(AA1326*k))*(LN((50-dTar)/(hTar-dTar)))</f>
        <v>249652.38609041239</v>
      </c>
      <c r="AC1326">
        <f t="shared" si="265"/>
        <v>402726.04578894714</v>
      </c>
      <c r="AD1326" s="19">
        <v>2497.7700195299999</v>
      </c>
      <c r="AE1326" s="19">
        <v>60723.6445313</v>
      </c>
      <c r="AF1326">
        <f t="shared" si="271"/>
        <v>2.1461647183800129E-6</v>
      </c>
      <c r="AG1326" s="23">
        <f t="shared" si="266"/>
        <v>1.7101736277975526</v>
      </c>
      <c r="AH1326" s="25">
        <f t="shared" si="272"/>
        <v>5.8508993263093787</v>
      </c>
      <c r="AI1326" s="25">
        <f t="shared" si="267"/>
        <v>4.6905171284601254E-5</v>
      </c>
    </row>
    <row r="1327" spans="6:35" ht="15">
      <c r="F1327" s="5">
        <v>2006</v>
      </c>
      <c r="G1327" s="5">
        <v>2</v>
      </c>
      <c r="H1327" s="5">
        <v>0</v>
      </c>
      <c r="I1327" s="5">
        <v>56</v>
      </c>
      <c r="J1327" s="5">
        <v>2</v>
      </c>
      <c r="K1327" s="5">
        <v>-5.4076828062499999E-2</v>
      </c>
      <c r="L1327" s="5">
        <v>5.8593772351699998E-2</v>
      </c>
      <c r="M1327" s="5">
        <v>0</v>
      </c>
      <c r="N1327" s="8">
        <f t="shared" si="268"/>
        <v>1E-4</v>
      </c>
      <c r="O1327" s="5">
        <v>0</v>
      </c>
      <c r="P1327" s="5">
        <v>96.736587524399994</v>
      </c>
      <c r="Q1327" s="5">
        <v>8.2916574478099996</v>
      </c>
      <c r="R1327" s="5">
        <v>0</v>
      </c>
      <c r="S1327">
        <f t="shared" si="260"/>
        <v>5.9413998308355972E-6</v>
      </c>
      <c r="T1327">
        <f t="shared" si="261"/>
        <v>1164059.9128807276</v>
      </c>
      <c r="U1327">
        <f t="shared" si="262"/>
        <v>3495847.0217512534</v>
      </c>
      <c r="V1327" s="9">
        <v>918.73535156299999</v>
      </c>
      <c r="W1327" s="9">
        <v>60723.6445313</v>
      </c>
      <c r="X1327">
        <f t="shared" si="269"/>
        <v>2.8109711290795542E-7</v>
      </c>
      <c r="Y1327">
        <f t="shared" si="270"/>
        <v>12.324358679113768</v>
      </c>
      <c r="Z1327">
        <f t="shared" si="263"/>
        <v>1.2340421072902296E-4</v>
      </c>
      <c r="AA1327">
        <f t="shared" si="264"/>
        <v>1.7504920002306861E-5</v>
      </c>
      <c r="AB1327">
        <f>(1/(AA1327*k))*(LN((50-dTar)/(hTar-dTar)))</f>
        <v>249652.38609041239</v>
      </c>
      <c r="AC1327">
        <f t="shared" si="265"/>
        <v>402726.04578894714</v>
      </c>
      <c r="AD1327" s="19">
        <v>2497.7700195299999</v>
      </c>
      <c r="AE1327" s="19">
        <v>60723.6445313</v>
      </c>
      <c r="AF1327">
        <f t="shared" si="271"/>
        <v>2.1461647183800129E-6</v>
      </c>
      <c r="AG1327" s="23">
        <f t="shared" si="266"/>
        <v>1.6722129755942683</v>
      </c>
      <c r="AH1327" s="25">
        <f t="shared" si="272"/>
        <v>5.7210271596519515</v>
      </c>
      <c r="AI1327" s="25">
        <f t="shared" si="267"/>
        <v>4.6905171284601254E-5</v>
      </c>
    </row>
    <row r="1328" spans="6:35" ht="15">
      <c r="F1328" s="5">
        <v>2006</v>
      </c>
      <c r="G1328" s="5">
        <v>2</v>
      </c>
      <c r="H1328" s="5">
        <v>0</v>
      </c>
      <c r="I1328" s="5">
        <v>56</v>
      </c>
      <c r="J1328" s="5">
        <v>3</v>
      </c>
      <c r="K1328" s="5">
        <v>-0.15898004174200001</v>
      </c>
      <c r="L1328" s="5">
        <v>5.24466708302E-2</v>
      </c>
      <c r="M1328" s="5">
        <v>0</v>
      </c>
      <c r="N1328" s="8">
        <f t="shared" si="268"/>
        <v>1E-4</v>
      </c>
      <c r="O1328" s="5">
        <v>0</v>
      </c>
      <c r="P1328" s="5">
        <v>96.736587524399994</v>
      </c>
      <c r="Q1328" s="5">
        <v>8.4477300643900008</v>
      </c>
      <c r="R1328" s="5">
        <v>0</v>
      </c>
      <c r="S1328">
        <f t="shared" si="260"/>
        <v>5.9413998308355972E-6</v>
      </c>
      <c r="T1328">
        <f t="shared" si="261"/>
        <v>1164059.9128807276</v>
      </c>
      <c r="U1328">
        <f t="shared" si="262"/>
        <v>3495847.0217512534</v>
      </c>
      <c r="V1328" s="9">
        <v>918.73535156299999</v>
      </c>
      <c r="W1328" s="9">
        <v>60723.6445313</v>
      </c>
      <c r="X1328">
        <f t="shared" si="269"/>
        <v>2.8109711290795542E-7</v>
      </c>
      <c r="Y1328">
        <f t="shared" si="270"/>
        <v>12.556338222266238</v>
      </c>
      <c r="Z1328">
        <f t="shared" si="263"/>
        <v>1.2340421072902296E-4</v>
      </c>
      <c r="AA1328">
        <f t="shared" si="264"/>
        <v>1.7504920002306861E-5</v>
      </c>
      <c r="AB1328">
        <f>(1/(AA1328*k))*(LN((50-dTar)/(hTar-dTar)))</f>
        <v>249652.38609041239</v>
      </c>
      <c r="AC1328">
        <f t="shared" si="265"/>
        <v>402726.04578894714</v>
      </c>
      <c r="AD1328" s="19">
        <v>2497.7700195299999</v>
      </c>
      <c r="AE1328" s="19">
        <v>60723.6445313</v>
      </c>
      <c r="AF1328">
        <f t="shared" si="271"/>
        <v>2.1461647183800129E-6</v>
      </c>
      <c r="AG1328" s="23">
        <f t="shared" si="266"/>
        <v>1.7036887880265534</v>
      </c>
      <c r="AH1328" s="25">
        <f t="shared" si="272"/>
        <v>5.8287131903342688</v>
      </c>
      <c r="AI1328" s="25">
        <f t="shared" si="267"/>
        <v>4.6905171284601254E-5</v>
      </c>
    </row>
    <row r="1329" spans="6:35" ht="15">
      <c r="F1329" s="5">
        <v>2006</v>
      </c>
      <c r="G1329" s="5">
        <v>2</v>
      </c>
      <c r="H1329" s="5">
        <v>0</v>
      </c>
      <c r="I1329" s="5">
        <v>56</v>
      </c>
      <c r="J1329" s="5">
        <v>4</v>
      </c>
      <c r="K1329" s="5">
        <v>-0.108990363777</v>
      </c>
      <c r="L1329" s="5">
        <v>4.8565857112400003E-2</v>
      </c>
      <c r="M1329" s="5">
        <v>0</v>
      </c>
      <c r="N1329" s="8">
        <f t="shared" si="268"/>
        <v>1E-4</v>
      </c>
      <c r="O1329" s="5">
        <v>0</v>
      </c>
      <c r="P1329" s="5">
        <v>96.736587524399994</v>
      </c>
      <c r="Q1329" s="5">
        <v>7.3641428947399996</v>
      </c>
      <c r="R1329" s="5">
        <v>0</v>
      </c>
      <c r="S1329">
        <f t="shared" si="260"/>
        <v>5.9413998308355972E-6</v>
      </c>
      <c r="T1329">
        <f t="shared" si="261"/>
        <v>1164059.9128807276</v>
      </c>
      <c r="U1329">
        <f t="shared" si="262"/>
        <v>3495847.0217512534</v>
      </c>
      <c r="V1329" s="9">
        <v>918.73535156299999</v>
      </c>
      <c r="W1329" s="9">
        <v>60723.6445313</v>
      </c>
      <c r="X1329">
        <f t="shared" si="269"/>
        <v>2.8109711290795542E-7</v>
      </c>
      <c r="Y1329">
        <f t="shared" si="270"/>
        <v>10.945741423868649</v>
      </c>
      <c r="Z1329">
        <f t="shared" si="263"/>
        <v>1.2340421072902296E-4</v>
      </c>
      <c r="AA1329">
        <f t="shared" si="264"/>
        <v>1.7504920002306861E-5</v>
      </c>
      <c r="AB1329">
        <f>(1/(AA1329*k))*(LN((50-dTar)/(hTar-dTar)))</f>
        <v>249652.38609041239</v>
      </c>
      <c r="AC1329">
        <f t="shared" si="265"/>
        <v>402726.04578894714</v>
      </c>
      <c r="AD1329" s="19">
        <v>2497.7700195299999</v>
      </c>
      <c r="AE1329" s="19">
        <v>60723.6445313</v>
      </c>
      <c r="AF1329">
        <f t="shared" si="271"/>
        <v>2.1461647183800129E-6</v>
      </c>
      <c r="AG1329" s="23">
        <f t="shared" si="266"/>
        <v>1.4851572656281236</v>
      </c>
      <c r="AH1329" s="25">
        <f t="shared" si="272"/>
        <v>5.081066333666862</v>
      </c>
      <c r="AI1329" s="25">
        <f t="shared" si="267"/>
        <v>4.6905171284601254E-5</v>
      </c>
    </row>
    <row r="1330" spans="6:35" ht="15">
      <c r="F1330" s="5">
        <v>2006</v>
      </c>
      <c r="G1330" s="5">
        <v>2</v>
      </c>
      <c r="H1330" s="5">
        <v>0</v>
      </c>
      <c r="I1330" s="5">
        <v>56</v>
      </c>
      <c r="J1330" s="5">
        <v>5</v>
      </c>
      <c r="K1330" s="5">
        <v>-0.21400940418200001</v>
      </c>
      <c r="L1330" s="5">
        <v>3.6421213298999999E-2</v>
      </c>
      <c r="M1330" s="5">
        <v>0</v>
      </c>
      <c r="N1330" s="8">
        <f t="shared" si="268"/>
        <v>1E-4</v>
      </c>
      <c r="O1330" s="5">
        <v>0</v>
      </c>
      <c r="P1330" s="5">
        <v>96.736587524399994</v>
      </c>
      <c r="Q1330" s="5">
        <v>10.1149663925</v>
      </c>
      <c r="R1330" s="5">
        <v>0</v>
      </c>
      <c r="S1330">
        <f t="shared" si="260"/>
        <v>5.9413998308355972E-6</v>
      </c>
      <c r="T1330">
        <f t="shared" si="261"/>
        <v>1164059.9128807276</v>
      </c>
      <c r="U1330">
        <f t="shared" si="262"/>
        <v>3495847.0217512534</v>
      </c>
      <c r="V1330" s="9">
        <v>918.73535156299999</v>
      </c>
      <c r="W1330" s="9">
        <v>60723.6445313</v>
      </c>
      <c r="X1330">
        <f t="shared" si="269"/>
        <v>2.8109711290795542E-7</v>
      </c>
      <c r="Y1330">
        <f t="shared" si="270"/>
        <v>15.034445722462509</v>
      </c>
      <c r="Z1330">
        <f t="shared" si="263"/>
        <v>1.2340421072902296E-4</v>
      </c>
      <c r="AA1330">
        <f t="shared" si="264"/>
        <v>1.7504920002306861E-5</v>
      </c>
      <c r="AB1330">
        <f>(1/(AA1330*k))*(LN((50-dTar)/(hTar-dTar)))</f>
        <v>249652.38609041239</v>
      </c>
      <c r="AC1330">
        <f t="shared" si="265"/>
        <v>402726.04578894714</v>
      </c>
      <c r="AD1330" s="19">
        <v>2497.7700195299999</v>
      </c>
      <c r="AE1330" s="19">
        <v>60723.6445313</v>
      </c>
      <c r="AF1330">
        <f t="shared" si="271"/>
        <v>2.1461647183800129E-6</v>
      </c>
      <c r="AG1330" s="23">
        <f t="shared" si="266"/>
        <v>2.0399272588987487</v>
      </c>
      <c r="AH1330" s="25">
        <f t="shared" si="272"/>
        <v>6.979062728374454</v>
      </c>
      <c r="AI1330" s="25">
        <f t="shared" si="267"/>
        <v>4.6905171284601254E-5</v>
      </c>
    </row>
    <row r="1331" spans="6:35" ht="15">
      <c r="F1331" s="5">
        <v>2006</v>
      </c>
      <c r="G1331" s="5">
        <v>2</v>
      </c>
      <c r="H1331" s="5">
        <v>0</v>
      </c>
      <c r="I1331" s="5">
        <v>56</v>
      </c>
      <c r="J1331" s="5">
        <v>6</v>
      </c>
      <c r="K1331" s="5">
        <v>-0.15428997576199999</v>
      </c>
      <c r="L1331" s="5">
        <v>4.1153214871899997E-2</v>
      </c>
      <c r="M1331" s="5">
        <v>1.0999999940400001E-2</v>
      </c>
      <c r="N1331" s="8">
        <f t="shared" si="268"/>
        <v>1.0999999940400001E-2</v>
      </c>
      <c r="O1331" s="5">
        <v>0</v>
      </c>
      <c r="P1331" s="5">
        <v>96.736587524399994</v>
      </c>
      <c r="Q1331" s="5">
        <v>15.4375495911</v>
      </c>
      <c r="R1331" s="5">
        <v>0</v>
      </c>
      <c r="S1331">
        <f t="shared" si="260"/>
        <v>6.5355397785084139E-4</v>
      </c>
      <c r="T1331">
        <f t="shared" si="261"/>
        <v>10582.362901707414</v>
      </c>
      <c r="U1331">
        <f t="shared" si="262"/>
        <v>31780.427642658069</v>
      </c>
      <c r="V1331" s="9">
        <v>823.48022460899995</v>
      </c>
      <c r="W1331" s="9">
        <v>9291.296875</v>
      </c>
      <c r="X1331">
        <f t="shared" si="269"/>
        <v>2.3869080152534117E-5</v>
      </c>
      <c r="Y1331">
        <f t="shared" si="270"/>
        <v>20.654762162158207</v>
      </c>
      <c r="Z1331">
        <f t="shared" si="263"/>
        <v>1.3574463106643616E-2</v>
      </c>
      <c r="AA1331">
        <f t="shared" si="264"/>
        <v>1.9255411898208221E-3</v>
      </c>
      <c r="AB1331">
        <f>(1/(AA1331*k))*(LN((50-dTar)/(hTar-dTar)))</f>
        <v>2269.567158573404</v>
      </c>
      <c r="AC1331">
        <f t="shared" si="265"/>
        <v>3661.1458906453649</v>
      </c>
      <c r="AD1331" s="19">
        <v>2457.8027343799999</v>
      </c>
      <c r="AE1331" s="19">
        <v>3153.5883789099998</v>
      </c>
      <c r="AF1331">
        <f t="shared" si="271"/>
        <v>1.0784535015342501E-4</v>
      </c>
      <c r="AG1331" s="23">
        <f t="shared" si="266"/>
        <v>12.499486256529694</v>
      </c>
      <c r="AH1331" s="25">
        <f t="shared" si="272"/>
        <v>15.599255794107737</v>
      </c>
      <c r="AI1331" s="25">
        <f t="shared" si="267"/>
        <v>5.1595688133506557E-3</v>
      </c>
    </row>
    <row r="1332" spans="6:35" ht="15">
      <c r="F1332" s="5">
        <v>2006</v>
      </c>
      <c r="G1332" s="5">
        <v>2</v>
      </c>
      <c r="H1332" s="5">
        <v>0</v>
      </c>
      <c r="I1332" s="5">
        <v>56</v>
      </c>
      <c r="J1332" s="5">
        <v>7</v>
      </c>
      <c r="K1332" s="5">
        <v>-0.30998525023500001</v>
      </c>
      <c r="L1332" s="5">
        <v>7.6169304549700001E-2</v>
      </c>
      <c r="M1332" s="5">
        <v>0</v>
      </c>
      <c r="N1332" s="8">
        <f t="shared" si="268"/>
        <v>1E-4</v>
      </c>
      <c r="O1332" s="5">
        <v>0</v>
      </c>
      <c r="P1332" s="5">
        <v>96.736587524399994</v>
      </c>
      <c r="Q1332" s="5">
        <v>20.8807048798</v>
      </c>
      <c r="R1332" s="5">
        <v>0</v>
      </c>
      <c r="S1332">
        <f t="shared" si="260"/>
        <v>5.9413998308355972E-6</v>
      </c>
      <c r="T1332">
        <f t="shared" si="261"/>
        <v>1164059.9128807276</v>
      </c>
      <c r="U1332">
        <f t="shared" si="262"/>
        <v>3495847.0217512534</v>
      </c>
      <c r="V1332" s="9">
        <v>918.73535156299999</v>
      </c>
      <c r="W1332" s="9">
        <v>60723.6445313</v>
      </c>
      <c r="X1332">
        <f t="shared" si="269"/>
        <v>2.8109711290795542E-7</v>
      </c>
      <c r="Y1332">
        <f t="shared" si="270"/>
        <v>31.036170757312892</v>
      </c>
      <c r="Z1332">
        <f t="shared" si="263"/>
        <v>1.2340421072902296E-4</v>
      </c>
      <c r="AA1332">
        <f t="shared" si="264"/>
        <v>1.7504920002306861E-5</v>
      </c>
      <c r="AB1332">
        <f>(1/(AA1332*k))*(LN((50-dTar)/(hTar-dTar)))</f>
        <v>249652.38609041239</v>
      </c>
      <c r="AC1332">
        <f t="shared" si="265"/>
        <v>402726.04578894714</v>
      </c>
      <c r="AD1332" s="19">
        <v>2497.7700195299999</v>
      </c>
      <c r="AE1332" s="19">
        <v>60723.6445313</v>
      </c>
      <c r="AF1332">
        <f t="shared" si="271"/>
        <v>2.1461647183800129E-6</v>
      </c>
      <c r="AG1332" s="23">
        <f t="shared" si="266"/>
        <v>4.2110984274655996</v>
      </c>
      <c r="AH1332" s="25">
        <f t="shared" si="272"/>
        <v>14.407141211744642</v>
      </c>
      <c r="AI1332" s="25">
        <f t="shared" si="267"/>
        <v>4.6905171284601254E-5</v>
      </c>
    </row>
    <row r="1333" spans="6:35" ht="15">
      <c r="F1333" s="5">
        <v>2006</v>
      </c>
      <c r="G1333" s="5">
        <v>2</v>
      </c>
      <c r="H1333" s="5">
        <v>0</v>
      </c>
      <c r="I1333" s="5">
        <v>56</v>
      </c>
      <c r="J1333" s="5">
        <v>8</v>
      </c>
      <c r="K1333" s="5">
        <v>-0.720126390457</v>
      </c>
      <c r="L1333" s="5">
        <v>8.6681462824300004E-2</v>
      </c>
      <c r="M1333" s="5">
        <v>4.9999998882400004E-3</v>
      </c>
      <c r="N1333" s="8">
        <f t="shared" si="268"/>
        <v>4.9999998882400004E-3</v>
      </c>
      <c r="O1333" s="5">
        <v>0</v>
      </c>
      <c r="P1333" s="5">
        <v>96.736587524399994</v>
      </c>
      <c r="Q1333" s="5">
        <v>23.043804168699999</v>
      </c>
      <c r="R1333" s="5">
        <v>0</v>
      </c>
      <c r="S1333">
        <f t="shared" si="260"/>
        <v>2.9706998490167141E-4</v>
      </c>
      <c r="T1333">
        <f t="shared" si="261"/>
        <v>23281.198777995905</v>
      </c>
      <c r="U1333">
        <f t="shared" si="262"/>
        <v>69916.94199780855</v>
      </c>
      <c r="V1333" s="9">
        <v>879.23663330099998</v>
      </c>
      <c r="W1333" s="9">
        <v>20440.8535156</v>
      </c>
      <c r="X1333">
        <f t="shared" si="269"/>
        <v>1.0960461738737792E-5</v>
      </c>
      <c r="Y1333">
        <f t="shared" si="270"/>
        <v>30.938452190185526</v>
      </c>
      <c r="Z1333">
        <f t="shared" si="263"/>
        <v>6.1702103985346026E-3</v>
      </c>
      <c r="AA1333">
        <f t="shared" si="264"/>
        <v>8.7524598055184455E-4</v>
      </c>
      <c r="AB1333">
        <f>(1/(AA1333*k))*(LN((50-dTar)/(hTar-dTar)))</f>
        <v>4993.0478334128529</v>
      </c>
      <c r="AC1333">
        <f t="shared" si="265"/>
        <v>8054.5210958135967</v>
      </c>
      <c r="AD1333" s="19">
        <v>2480.6267089799999</v>
      </c>
      <c r="AE1333" s="19">
        <v>6937.8950195300004</v>
      </c>
      <c r="AF1333">
        <f t="shared" si="271"/>
        <v>5.7231016375003439E-5</v>
      </c>
      <c r="AG1333" s="23">
        <f t="shared" si="266"/>
        <v>16.676802496820436</v>
      </c>
      <c r="AH1333" s="25">
        <f t="shared" si="272"/>
        <v>22.097566648354722</v>
      </c>
      <c r="AI1333" s="25">
        <f t="shared" si="267"/>
        <v>2.3452585118088438E-3</v>
      </c>
    </row>
    <row r="1334" spans="6:35" ht="15">
      <c r="F1334" s="5">
        <v>2006</v>
      </c>
      <c r="G1334" s="5">
        <v>2</v>
      </c>
      <c r="H1334" s="5">
        <v>0</v>
      </c>
      <c r="I1334" s="5">
        <v>56</v>
      </c>
      <c r="J1334" s="5">
        <v>9</v>
      </c>
      <c r="K1334" s="5">
        <v>-1.00592505932</v>
      </c>
      <c r="L1334" s="5">
        <v>9.3798331916300007E-2</v>
      </c>
      <c r="M1334" s="5">
        <v>0.59299999475499998</v>
      </c>
      <c r="N1334" s="8">
        <f t="shared" si="268"/>
        <v>0.59299999475499998</v>
      </c>
      <c r="O1334" s="5">
        <v>0</v>
      </c>
      <c r="P1334" s="5">
        <v>96.736587524399994</v>
      </c>
      <c r="Q1334" s="5">
        <v>24.542940139799999</v>
      </c>
      <c r="R1334" s="5">
        <v>0</v>
      </c>
      <c r="S1334">
        <f t="shared" si="260"/>
        <v>3.5232500685228665E-2</v>
      </c>
      <c r="T1334">
        <f t="shared" si="261"/>
        <v>196.30015567903385</v>
      </c>
      <c r="U1334">
        <f t="shared" si="262"/>
        <v>589.51889589738948</v>
      </c>
      <c r="V1334" s="9">
        <v>508.04812622100002</v>
      </c>
      <c r="W1334" s="9">
        <v>172.35122680699999</v>
      </c>
      <c r="X1334">
        <f t="shared" si="269"/>
        <v>7.8745226383367952E-4</v>
      </c>
      <c r="Y1334">
        <f t="shared" si="270"/>
        <v>29.030367280391648</v>
      </c>
      <c r="Z1334">
        <f t="shared" si="263"/>
        <v>0.73178696315055525</v>
      </c>
      <c r="AA1334">
        <f t="shared" si="264"/>
        <v>0.10380417469554662</v>
      </c>
      <c r="AB1334">
        <f>(1/(AA1334*k))*(LN((50-dTar)/(hTar-dTar)))</f>
        <v>42.099896846298819</v>
      </c>
      <c r="AC1334">
        <f t="shared" si="265"/>
        <v>67.913330413322313</v>
      </c>
      <c r="AD1334" s="19">
        <v>1342.03222656</v>
      </c>
      <c r="AE1334" s="19">
        <v>58.498268127400003</v>
      </c>
      <c r="AF1334">
        <f t="shared" si="271"/>
        <v>6.8099302329893946E-4</v>
      </c>
      <c r="AG1334" s="23">
        <f t="shared" si="266"/>
        <v>27.687756217283319</v>
      </c>
      <c r="AH1334" s="25">
        <f t="shared" si="272"/>
        <v>28.198074313494651</v>
      </c>
      <c r="AI1334" s="25">
        <f t="shared" si="267"/>
        <v>0.27814766325750923</v>
      </c>
    </row>
    <row r="1335" spans="6:35" ht="15">
      <c r="F1335" s="5">
        <v>2006</v>
      </c>
      <c r="G1335" s="5">
        <v>2</v>
      </c>
      <c r="H1335" s="5">
        <v>0</v>
      </c>
      <c r="I1335" s="5">
        <v>56</v>
      </c>
      <c r="J1335" s="5">
        <v>10</v>
      </c>
      <c r="K1335" s="5">
        <v>-1.0871515274000001</v>
      </c>
      <c r="L1335" s="5">
        <v>9.9192887544599997E-2</v>
      </c>
      <c r="M1335" s="5">
        <v>0.35400000214600003</v>
      </c>
      <c r="N1335" s="8">
        <f t="shared" si="268"/>
        <v>0.35400000214600003</v>
      </c>
      <c r="O1335" s="5">
        <v>0</v>
      </c>
      <c r="P1335" s="5">
        <v>96.736587524399994</v>
      </c>
      <c r="Q1335" s="5">
        <v>25.118635177600002</v>
      </c>
      <c r="R1335" s="5">
        <v>4.89130020142</v>
      </c>
      <c r="S1335">
        <f t="shared" si="260"/>
        <v>2.1032555528660454E-2</v>
      </c>
      <c r="T1335">
        <f t="shared" si="261"/>
        <v>328.83048187119357</v>
      </c>
      <c r="U1335">
        <f t="shared" si="262"/>
        <v>987.52740128782898</v>
      </c>
      <c r="V1335" s="9">
        <v>528.749511719</v>
      </c>
      <c r="W1335" s="9">
        <v>288.71261596699998</v>
      </c>
      <c r="X1335">
        <f t="shared" si="269"/>
        <v>5.5401983443555992E-4</v>
      </c>
      <c r="Y1335">
        <f t="shared" si="270"/>
        <v>30.714084343873093</v>
      </c>
      <c r="Z1335">
        <f t="shared" si="263"/>
        <v>0.43685090862899567</v>
      </c>
      <c r="AA1335">
        <f t="shared" si="264"/>
        <v>6.1967417183821871E-2</v>
      </c>
      <c r="AB1335">
        <f>(1/(AA1335*k))*(LN((50-dTar)/(hTar-dTar)))</f>
        <v>70.52327247937373</v>
      </c>
      <c r="AC1335">
        <f t="shared" si="265"/>
        <v>113.76441902473525</v>
      </c>
      <c r="AD1335" s="19">
        <v>1634.16955566</v>
      </c>
      <c r="AE1335" s="19">
        <v>97.992858886700006</v>
      </c>
      <c r="AF1335">
        <f t="shared" si="271"/>
        <v>5.4173328098017551E-4</v>
      </c>
      <c r="AG1335" s="23">
        <f t="shared" si="266"/>
        <v>28.821176186458729</v>
      </c>
      <c r="AH1335" s="25">
        <f t="shared" si="272"/>
        <v>29.540658778057676</v>
      </c>
      <c r="AI1335" s="25">
        <f t="shared" si="267"/>
        <v>0.16604430735407341</v>
      </c>
    </row>
    <row r="1336" spans="6:35" ht="15">
      <c r="F1336" s="5">
        <v>2006</v>
      </c>
      <c r="G1336" s="5">
        <v>2</v>
      </c>
      <c r="H1336" s="5">
        <v>0</v>
      </c>
      <c r="I1336" s="5">
        <v>56</v>
      </c>
      <c r="J1336" s="5">
        <v>11</v>
      </c>
      <c r="K1336" s="5">
        <v>-0.93449240922900001</v>
      </c>
      <c r="L1336" s="5">
        <v>0.102463357151</v>
      </c>
      <c r="M1336" s="5">
        <v>0.30750000476799999</v>
      </c>
      <c r="N1336" s="8">
        <f t="shared" si="268"/>
        <v>0.30750000476799999</v>
      </c>
      <c r="O1336" s="5">
        <v>0</v>
      </c>
      <c r="P1336" s="5">
        <v>96.736587524399994</v>
      </c>
      <c r="Q1336" s="5">
        <v>25.792299270600001</v>
      </c>
      <c r="R1336" s="5">
        <v>108.78324890099999</v>
      </c>
      <c r="S1336">
        <f t="shared" si="260"/>
        <v>1.8269804763105402E-2</v>
      </c>
      <c r="T1336">
        <f t="shared" si="261"/>
        <v>378.55606335973152</v>
      </c>
      <c r="U1336">
        <f t="shared" si="262"/>
        <v>1136.860802453896</v>
      </c>
      <c r="V1336" s="9">
        <v>521.17010498000002</v>
      </c>
      <c r="W1336" s="9">
        <v>332.371582031</v>
      </c>
      <c r="X1336">
        <f t="shared" si="269"/>
        <v>5.0241094717925225E-4</v>
      </c>
      <c r="Y1336">
        <f t="shared" si="270"/>
        <v>31.849843661145663</v>
      </c>
      <c r="Z1336">
        <f t="shared" si="263"/>
        <v>0.37946795387565829</v>
      </c>
      <c r="AA1336">
        <f t="shared" si="264"/>
        <v>5.3827629841728168E-2</v>
      </c>
      <c r="AB1336">
        <f>(1/(AA1336*k))*(LN((50-dTar)/(hTar-dTar)))</f>
        <v>81.187766575408048</v>
      </c>
      <c r="AC1336">
        <f t="shared" si="265"/>
        <v>130.96781773801681</v>
      </c>
      <c r="AD1336" s="19">
        <v>1709.0399169899999</v>
      </c>
      <c r="AE1336" s="19">
        <v>112.811279297</v>
      </c>
      <c r="AF1336">
        <f t="shared" si="271"/>
        <v>5.1208022495585423E-4</v>
      </c>
      <c r="AG1336" s="23">
        <f t="shared" si="266"/>
        <v>29.713801104390928</v>
      </c>
      <c r="AH1336" s="25">
        <f t="shared" si="272"/>
        <v>30.52569756565337</v>
      </c>
      <c r="AI1336" s="25">
        <f t="shared" si="267"/>
        <v>0.14423340393658737</v>
      </c>
    </row>
    <row r="1337" spans="6:35" ht="15">
      <c r="F1337" s="5">
        <v>2006</v>
      </c>
      <c r="G1337" s="5">
        <v>2</v>
      </c>
      <c r="H1337" s="5">
        <v>0</v>
      </c>
      <c r="I1337" s="5">
        <v>56</v>
      </c>
      <c r="J1337" s="5">
        <v>12</v>
      </c>
      <c r="K1337" s="5">
        <v>-0.467102795839</v>
      </c>
      <c r="L1337" s="5">
        <v>0.115438252687</v>
      </c>
      <c r="M1337" s="5">
        <v>2.5000000372500001E-2</v>
      </c>
      <c r="N1337" s="8">
        <f t="shared" si="268"/>
        <v>2.5000000372500001E-2</v>
      </c>
      <c r="O1337" s="5">
        <v>0</v>
      </c>
      <c r="P1337" s="5">
        <v>96.736587524399994</v>
      </c>
      <c r="Q1337" s="5">
        <v>25.676870346099999</v>
      </c>
      <c r="R1337" s="5">
        <v>195.57000732399999</v>
      </c>
      <c r="S1337">
        <f t="shared" si="260"/>
        <v>1.4853499798406136E-3</v>
      </c>
      <c r="T1337">
        <f t="shared" si="261"/>
        <v>4656.23958214494</v>
      </c>
      <c r="U1337">
        <f t="shared" si="262"/>
        <v>13983.387878652533</v>
      </c>
      <c r="V1337" s="9">
        <v>712.45288085899995</v>
      </c>
      <c r="W1337" s="9">
        <v>4088.1706543</v>
      </c>
      <c r="X1337">
        <f t="shared" si="269"/>
        <v>5.3236764925766523E-5</v>
      </c>
      <c r="Y1337">
        <f t="shared" si="270"/>
        <v>34.139468799391324</v>
      </c>
      <c r="Z1337">
        <f t="shared" si="263"/>
        <v>3.0851053141936424E-2</v>
      </c>
      <c r="AA1337">
        <f t="shared" si="264"/>
        <v>4.3762300657825418E-3</v>
      </c>
      <c r="AB1337">
        <f>(1/(AA1337*k))*(LN((50-dTar)/(hTar-dTar)))</f>
        <v>998.60952948236775</v>
      </c>
      <c r="AC1337">
        <f t="shared" si="265"/>
        <v>1610.9041591533169</v>
      </c>
      <c r="AD1337" s="19">
        <v>2406.2714843799999</v>
      </c>
      <c r="AE1337" s="19">
        <v>1387.5789794899999</v>
      </c>
      <c r="AF1337">
        <f t="shared" si="271"/>
        <v>1.8502227570890519E-4</v>
      </c>
      <c r="AG1337" s="23">
        <f t="shared" si="266"/>
        <v>23.964092465754739</v>
      </c>
      <c r="AH1337" s="25">
        <f t="shared" si="272"/>
        <v>27.831689584158841</v>
      </c>
      <c r="AI1337" s="25">
        <f t="shared" si="267"/>
        <v>1.1726292995872077E-2</v>
      </c>
    </row>
    <row r="1338" spans="6:35" ht="15">
      <c r="F1338" s="5">
        <v>2006</v>
      </c>
      <c r="G1338" s="5">
        <v>2</v>
      </c>
      <c r="H1338" s="5">
        <v>0</v>
      </c>
      <c r="I1338" s="5">
        <v>56</v>
      </c>
      <c r="J1338" s="5">
        <v>13</v>
      </c>
      <c r="K1338" s="5">
        <v>-0.22300298512</v>
      </c>
      <c r="L1338" s="5">
        <v>0.127000674605</v>
      </c>
      <c r="M1338" s="5">
        <v>0.168999999762</v>
      </c>
      <c r="N1338" s="8">
        <f t="shared" si="268"/>
        <v>0.168999999762</v>
      </c>
      <c r="O1338" s="5">
        <v>0</v>
      </c>
      <c r="P1338" s="5">
        <v>96.736587524399994</v>
      </c>
      <c r="Q1338" s="5">
        <v>24.0526046753</v>
      </c>
      <c r="R1338" s="5">
        <v>230.625</v>
      </c>
      <c r="S1338">
        <f t="shared" si="260"/>
        <v>1.0040965699971625E-2</v>
      </c>
      <c r="T1338">
        <f t="shared" si="261"/>
        <v>688.79284882843478</v>
      </c>
      <c r="U1338">
        <f t="shared" si="262"/>
        <v>2068.5485364937276</v>
      </c>
      <c r="V1338" s="9">
        <v>538.43133544900002</v>
      </c>
      <c r="W1338" s="9">
        <v>604.75897216800001</v>
      </c>
      <c r="X1338">
        <f t="shared" si="269"/>
        <v>3.1135781847072371E-4</v>
      </c>
      <c r="Y1338">
        <f t="shared" si="270"/>
        <v>30.619238335720585</v>
      </c>
      <c r="Z1338">
        <f t="shared" si="263"/>
        <v>0.20855311583834671</v>
      </c>
      <c r="AA1338">
        <f t="shared" si="264"/>
        <v>2.958331476223687E-2</v>
      </c>
      <c r="AB1338">
        <f>(1/(AA1338*k))*(LN((50-dTar)/(hTar-dTar)))</f>
        <v>147.72330558697868</v>
      </c>
      <c r="AC1338">
        <f t="shared" si="265"/>
        <v>238.29943571366863</v>
      </c>
      <c r="AD1338" s="19">
        <v>1986.22229004</v>
      </c>
      <c r="AE1338" s="19">
        <v>205.26315307600001</v>
      </c>
      <c r="AF1338">
        <f t="shared" si="271"/>
        <v>4.1155906792936356E-4</v>
      </c>
      <c r="AG1338" s="23">
        <f t="shared" si="266"/>
        <v>27.616278163831211</v>
      </c>
      <c r="AH1338" s="25">
        <f t="shared" si="272"/>
        <v>28.757684606862572</v>
      </c>
      <c r="AI1338" s="25">
        <f t="shared" si="267"/>
        <v>7.926973935934177E-2</v>
      </c>
    </row>
    <row r="1339" spans="6:35" ht="15">
      <c r="F1339" s="5">
        <v>2006</v>
      </c>
      <c r="G1339" s="5">
        <v>2</v>
      </c>
      <c r="H1339" s="5">
        <v>0</v>
      </c>
      <c r="I1339" s="5">
        <v>56</v>
      </c>
      <c r="J1339" s="5">
        <v>14</v>
      </c>
      <c r="K1339" s="5">
        <v>-6.9643139839199994E-2</v>
      </c>
      <c r="L1339" s="5">
        <v>0.13324266672099999</v>
      </c>
      <c r="M1339" s="5">
        <v>9.8999999463599997E-2</v>
      </c>
      <c r="N1339" s="8">
        <f t="shared" si="268"/>
        <v>9.8999999463599997E-2</v>
      </c>
      <c r="O1339" s="5">
        <v>0</v>
      </c>
      <c r="P1339" s="5">
        <v>96.736587524399994</v>
      </c>
      <c r="Q1339" s="5">
        <v>21.703264236500001</v>
      </c>
      <c r="R1339" s="5">
        <v>175.99249267600001</v>
      </c>
      <c r="S1339">
        <f t="shared" si="260"/>
        <v>5.8819858006575717E-3</v>
      </c>
      <c r="T1339">
        <f t="shared" si="261"/>
        <v>1175.818100189713</v>
      </c>
      <c r="U1339">
        <f t="shared" si="262"/>
        <v>3531.1586269620084</v>
      </c>
      <c r="V1339" s="9">
        <v>579.42517089800003</v>
      </c>
      <c r="W1339" s="9">
        <v>1032.3663330100001</v>
      </c>
      <c r="X1339">
        <f t="shared" si="269"/>
        <v>1.9444092875752517E-4</v>
      </c>
      <c r="Y1339">
        <f t="shared" si="270"/>
        <v>28.13589383519291</v>
      </c>
      <c r="Z1339">
        <f t="shared" si="263"/>
        <v>0.12217016795979253</v>
      </c>
      <c r="AA1339">
        <f t="shared" si="264"/>
        <v>1.7329870708387398E-2</v>
      </c>
      <c r="AB1339">
        <f>(1/(AA1339*k))*(LN((50-dTar)/(hTar-dTar)))</f>
        <v>252.17412873037827</v>
      </c>
      <c r="AC1339">
        <f t="shared" si="265"/>
        <v>406.79398784948506</v>
      </c>
      <c r="AD1339" s="19">
        <v>2168.5593261700001</v>
      </c>
      <c r="AE1339" s="19">
        <v>350.39871215800002</v>
      </c>
      <c r="AF1339">
        <f t="shared" si="271"/>
        <v>3.4179246602334469E-4</v>
      </c>
      <c r="AG1339" s="23">
        <f t="shared" si="266"/>
        <v>24.22390390832221</v>
      </c>
      <c r="AH1339" s="25">
        <f t="shared" si="272"/>
        <v>25.710826894981285</v>
      </c>
      <c r="AI1339" s="25">
        <f t="shared" si="267"/>
        <v>4.64361193201559E-2</v>
      </c>
    </row>
    <row r="1340" spans="6:35" ht="15">
      <c r="F1340" s="5">
        <v>2006</v>
      </c>
      <c r="G1340" s="5">
        <v>2</v>
      </c>
      <c r="H1340" s="5">
        <v>0</v>
      </c>
      <c r="I1340" s="5">
        <v>56</v>
      </c>
      <c r="J1340" s="5">
        <v>15</v>
      </c>
      <c r="K1340" s="5">
        <v>-0.27206492424000001</v>
      </c>
      <c r="L1340" s="5">
        <v>0.127931237221</v>
      </c>
      <c r="M1340" s="5">
        <v>7.1500003337900006E-2</v>
      </c>
      <c r="N1340" s="8">
        <f t="shared" si="268"/>
        <v>7.1500003337900006E-2</v>
      </c>
      <c r="O1340" s="5">
        <v>0</v>
      </c>
      <c r="P1340" s="5">
        <v>96.736587524399994</v>
      </c>
      <c r="Q1340" s="5">
        <v>19.167684555099999</v>
      </c>
      <c r="R1340" s="5">
        <v>180.70750427199999</v>
      </c>
      <c r="S1340">
        <f t="shared" si="260"/>
        <v>4.2481010773654368E-3</v>
      </c>
      <c r="T1340">
        <f t="shared" si="261"/>
        <v>1628.0557462067898</v>
      </c>
      <c r="U1340">
        <f t="shared" si="262"/>
        <v>4889.2963056663384</v>
      </c>
      <c r="V1340" s="9">
        <v>606.73602294900002</v>
      </c>
      <c r="W1340" s="9">
        <v>1429.4301757799999</v>
      </c>
      <c r="X1340">
        <f t="shared" si="269"/>
        <v>1.4439468834974363E-4</v>
      </c>
      <c r="Y1340">
        <f t="shared" si="270"/>
        <v>25.058502535647261</v>
      </c>
      <c r="Z1340">
        <f t="shared" si="263"/>
        <v>8.8234014790360568E-2</v>
      </c>
      <c r="AA1340">
        <f t="shared" si="264"/>
        <v>1.251601838594613E-2</v>
      </c>
      <c r="AB1340">
        <f>(1/(AA1340*k))*(LN((50-dTar)/(hTar-dTar)))</f>
        <v>349.16416004987684</v>
      </c>
      <c r="AC1340">
        <f t="shared" si="265"/>
        <v>563.25318459876803</v>
      </c>
      <c r="AD1340" s="19">
        <v>2250.7111816400002</v>
      </c>
      <c r="AE1340" s="19">
        <v>485.16741943400001</v>
      </c>
      <c r="AF1340">
        <f t="shared" si="271"/>
        <v>3.0311004984484948E-4</v>
      </c>
      <c r="AG1340" s="23">
        <f t="shared" si="266"/>
        <v>20.780322010766714</v>
      </c>
      <c r="AH1340" s="25">
        <f t="shared" si="272"/>
        <v>22.406431761159315</v>
      </c>
      <c r="AI1340" s="25">
        <f t="shared" si="267"/>
        <v>3.3537199034137606E-2</v>
      </c>
    </row>
    <row r="1341" spans="6:35" ht="15">
      <c r="F1341" s="5">
        <v>2006</v>
      </c>
      <c r="G1341" s="5">
        <v>2</v>
      </c>
      <c r="H1341" s="5">
        <v>0</v>
      </c>
      <c r="I1341" s="5">
        <v>56</v>
      </c>
      <c r="J1341" s="5">
        <v>16</v>
      </c>
      <c r="K1341" s="5">
        <v>-0.42388558387800002</v>
      </c>
      <c r="L1341" s="5">
        <v>0.117980599403</v>
      </c>
      <c r="M1341" s="5">
        <v>0</v>
      </c>
      <c r="N1341" s="8">
        <f t="shared" si="268"/>
        <v>1E-4</v>
      </c>
      <c r="O1341" s="5">
        <v>0</v>
      </c>
      <c r="P1341" s="5">
        <v>96.736587524399994</v>
      </c>
      <c r="Q1341" s="5">
        <v>17.561365127599998</v>
      </c>
      <c r="R1341" s="5">
        <v>116.450248718</v>
      </c>
      <c r="S1341">
        <f t="shared" si="260"/>
        <v>5.9413998308355972E-6</v>
      </c>
      <c r="T1341">
        <f t="shared" si="261"/>
        <v>1164059.9128807276</v>
      </c>
      <c r="U1341">
        <f t="shared" si="262"/>
        <v>3495847.0217512534</v>
      </c>
      <c r="V1341" s="9">
        <v>897.63433837900004</v>
      </c>
      <c r="W1341" s="9">
        <v>60723.6445313</v>
      </c>
      <c r="X1341">
        <f t="shared" si="269"/>
        <v>2.8109878022678562E-7</v>
      </c>
      <c r="Y1341">
        <f t="shared" si="270"/>
        <v>26.102523947471092</v>
      </c>
      <c r="Z1341">
        <f t="shared" si="263"/>
        <v>1.2340421072902296E-4</v>
      </c>
      <c r="AA1341">
        <f t="shared" si="264"/>
        <v>1.7504920002306861E-5</v>
      </c>
      <c r="AB1341">
        <f>(1/(AA1341*k))*(LN((50-dTar)/(hTar-dTar)))</f>
        <v>249652.38609041239</v>
      </c>
      <c r="AC1341">
        <f t="shared" si="265"/>
        <v>402726.04578894714</v>
      </c>
      <c r="AD1341" s="19">
        <v>2497.7700195299999</v>
      </c>
      <c r="AE1341" s="19">
        <v>60723.6445313</v>
      </c>
      <c r="AF1341">
        <f t="shared" si="271"/>
        <v>2.1461647183800129E-6</v>
      </c>
      <c r="AG1341" s="23">
        <f t="shared" si="266"/>
        <v>3.5416836183690195</v>
      </c>
      <c r="AH1341" s="25">
        <f t="shared" si="272"/>
        <v>12.116918399334185</v>
      </c>
      <c r="AI1341" s="25">
        <f t="shared" si="267"/>
        <v>4.6905171284601254E-5</v>
      </c>
    </row>
    <row r="1342" spans="6:35" ht="15">
      <c r="F1342" s="5">
        <v>2006</v>
      </c>
      <c r="G1342" s="5">
        <v>2</v>
      </c>
      <c r="H1342" s="5">
        <v>0</v>
      </c>
      <c r="I1342" s="5">
        <v>56</v>
      </c>
      <c r="J1342" s="5">
        <v>17</v>
      </c>
      <c r="K1342" s="5">
        <v>-0.934724926949</v>
      </c>
      <c r="L1342" s="5">
        <v>5.6578695774099998E-2</v>
      </c>
      <c r="M1342" s="5">
        <v>2.60000005364E-2</v>
      </c>
      <c r="N1342" s="8">
        <f t="shared" si="268"/>
        <v>2.60000005364E-2</v>
      </c>
      <c r="O1342" s="5">
        <v>0</v>
      </c>
      <c r="P1342" s="5">
        <v>96.736587524399994</v>
      </c>
      <c r="Q1342" s="5">
        <v>16.350320816</v>
      </c>
      <c r="R1342" s="5">
        <v>95.068748474100005</v>
      </c>
      <c r="S1342">
        <f t="shared" si="260"/>
        <v>1.5447639878869235E-3</v>
      </c>
      <c r="T1342">
        <f t="shared" si="261"/>
        <v>4477.1534187126035</v>
      </c>
      <c r="U1342">
        <f t="shared" si="262"/>
        <v>13445.565190881702</v>
      </c>
      <c r="V1342" s="9">
        <v>725.75579833999996</v>
      </c>
      <c r="W1342" s="9">
        <v>3930.93359375</v>
      </c>
      <c r="X1342">
        <f t="shared" si="269"/>
        <v>5.5241737730319665E-5</v>
      </c>
      <c r="Y1342">
        <f t="shared" si="270"/>
        <v>21.722970446699666</v>
      </c>
      <c r="Z1342">
        <f t="shared" si="263"/>
        <v>3.2085095451486148E-2</v>
      </c>
      <c r="AA1342">
        <f t="shared" si="264"/>
        <v>4.5512792944961732E-3</v>
      </c>
      <c r="AB1342">
        <f>(1/(AA1342*k))*(LN((50-dTar)/(hTar-dTar)))</f>
        <v>960.20146515343026</v>
      </c>
      <c r="AC1342">
        <f t="shared" si="265"/>
        <v>1548.9462980015362</v>
      </c>
      <c r="AD1342" s="19">
        <v>2402.6801757799999</v>
      </c>
      <c r="AE1342" s="19">
        <v>1334.2104492200001</v>
      </c>
      <c r="AF1342">
        <f t="shared" si="271"/>
        <v>1.8918479978987981E-4</v>
      </c>
      <c r="AG1342" s="23">
        <f t="shared" si="266"/>
        <v>15.357334286304173</v>
      </c>
      <c r="AH1342" s="25">
        <f t="shared" si="272"/>
        <v>17.776872912052053</v>
      </c>
      <c r="AI1342" s="25">
        <f t="shared" si="267"/>
        <v>1.219534478559566E-2</v>
      </c>
    </row>
    <row r="1343" spans="6:35" ht="15">
      <c r="F1343" s="5">
        <v>2006</v>
      </c>
      <c r="G1343" s="5">
        <v>2</v>
      </c>
      <c r="H1343" s="5">
        <v>0</v>
      </c>
      <c r="I1343" s="5">
        <v>56</v>
      </c>
      <c r="J1343" s="5">
        <v>18</v>
      </c>
      <c r="K1343" s="5">
        <v>-1.3866900205599999</v>
      </c>
      <c r="L1343" s="5">
        <v>2.5525858625800001E-2</v>
      </c>
      <c r="M1343" s="5">
        <v>2.0500000566200001E-2</v>
      </c>
      <c r="N1343" s="8">
        <f t="shared" si="268"/>
        <v>2.0500000566200001E-2</v>
      </c>
      <c r="O1343" s="5">
        <v>0</v>
      </c>
      <c r="P1343" s="5">
        <v>96.736587524399994</v>
      </c>
      <c r="Q1343" s="5">
        <v>15.5316400528</v>
      </c>
      <c r="R1343" s="5">
        <v>43.2550010681</v>
      </c>
      <c r="S1343">
        <f t="shared" si="260"/>
        <v>1.217986998961503E-3</v>
      </c>
      <c r="T1343">
        <f t="shared" si="261"/>
        <v>5678.3408816095689</v>
      </c>
      <c r="U1343">
        <f t="shared" si="262"/>
        <v>17052.911830232522</v>
      </c>
      <c r="V1343" s="9">
        <v>761.55541992200006</v>
      </c>
      <c r="W1343" s="9">
        <v>4985.57421875</v>
      </c>
      <c r="X1343">
        <f t="shared" si="269"/>
        <v>4.3859569350513433E-5</v>
      </c>
      <c r="Y1343">
        <f t="shared" si="270"/>
        <v>20.682643962756384</v>
      </c>
      <c r="Z1343">
        <f t="shared" si="263"/>
        <v>2.5297863898164345E-2</v>
      </c>
      <c r="AA1343">
        <f t="shared" si="264"/>
        <v>3.5885086995857628E-3</v>
      </c>
      <c r="AB1343">
        <f>(1/(AA1343*k))*(LN((50-dTar)/(hTar-dTar)))</f>
        <v>1217.8164838787097</v>
      </c>
      <c r="AC1343">
        <f t="shared" si="265"/>
        <v>1964.5172422724418</v>
      </c>
      <c r="AD1343" s="19">
        <v>2422.5783691400002</v>
      </c>
      <c r="AE1343" s="19">
        <v>1692.1693115200001</v>
      </c>
      <c r="AF1343">
        <f t="shared" si="271"/>
        <v>1.6449357162043733E-4</v>
      </c>
      <c r="AG1343" s="23">
        <f t="shared" si="266"/>
        <v>13.999038099924919</v>
      </c>
      <c r="AH1343" s="25">
        <f t="shared" si="272"/>
        <v>16.539435027573234</v>
      </c>
      <c r="AI1343" s="25">
        <f t="shared" si="267"/>
        <v>9.6155603789203348E-3</v>
      </c>
    </row>
    <row r="1344" spans="6:35" ht="15">
      <c r="F1344" s="5">
        <v>2006</v>
      </c>
      <c r="G1344" s="5">
        <v>2</v>
      </c>
      <c r="H1344" s="5">
        <v>0</v>
      </c>
      <c r="I1344" s="5">
        <v>56</v>
      </c>
      <c r="J1344" s="5">
        <v>19</v>
      </c>
      <c r="K1344" s="5">
        <v>-1.7278693914400001</v>
      </c>
      <c r="L1344" s="5">
        <v>1.79175026715E-2</v>
      </c>
      <c r="M1344" s="5">
        <v>0.29350000619900002</v>
      </c>
      <c r="N1344" s="8">
        <f t="shared" si="268"/>
        <v>0.29350000619900002</v>
      </c>
      <c r="O1344" s="5">
        <v>0</v>
      </c>
      <c r="P1344" s="5">
        <v>96.736587524399994</v>
      </c>
      <c r="Q1344" s="5">
        <v>15.550069809</v>
      </c>
      <c r="R1344" s="5">
        <v>0.477649986744</v>
      </c>
      <c r="S1344">
        <f t="shared" si="260"/>
        <v>1.7438008871809851E-2</v>
      </c>
      <c r="T1344">
        <f t="shared" si="261"/>
        <v>396.61324984486276</v>
      </c>
      <c r="U1344">
        <f t="shared" si="262"/>
        <v>1191.0892497157174</v>
      </c>
      <c r="V1344" s="9">
        <v>529.23931884800004</v>
      </c>
      <c r="W1344" s="9">
        <v>348.22576904300001</v>
      </c>
      <c r="X1344">
        <f t="shared" si="269"/>
        <v>4.8342940855833794E-4</v>
      </c>
      <c r="Y1344">
        <f t="shared" si="270"/>
        <v>19.23881444683764</v>
      </c>
      <c r="Z1344">
        <f t="shared" si="263"/>
        <v>0.36219136613950936</v>
      </c>
      <c r="AA1344">
        <f t="shared" si="264"/>
        <v>5.1376941291900617E-2</v>
      </c>
      <c r="AB1344">
        <f>(1/(AA1344*k))*(LN((50-dTar)/(hTar-dTar)))</f>
        <v>85.060436394383657</v>
      </c>
      <c r="AC1344">
        <f t="shared" si="265"/>
        <v>137.21500418500483</v>
      </c>
      <c r="AD1344" s="19">
        <v>1733.1208496100001</v>
      </c>
      <c r="AE1344" s="19">
        <v>118.192405701</v>
      </c>
      <c r="AF1344">
        <f t="shared" si="271"/>
        <v>5.0288448012976753E-4</v>
      </c>
      <c r="AG1344" s="23">
        <f t="shared" si="266"/>
        <v>17.91127283799652</v>
      </c>
      <c r="AH1344" s="25">
        <f t="shared" si="272"/>
        <v>18.415863128573076</v>
      </c>
      <c r="AI1344" s="25">
        <f t="shared" si="267"/>
        <v>0.13766668062795623</v>
      </c>
    </row>
    <row r="1345" spans="6:35" ht="15">
      <c r="F1345" s="5">
        <v>2006</v>
      </c>
      <c r="G1345" s="5">
        <v>2</v>
      </c>
      <c r="H1345" s="5">
        <v>0</v>
      </c>
      <c r="I1345" s="5">
        <v>56</v>
      </c>
      <c r="J1345" s="5">
        <v>20</v>
      </c>
      <c r="K1345" s="5">
        <v>-1.8642064332999999</v>
      </c>
      <c r="L1345" s="5">
        <v>1.5478941611900001E-2</v>
      </c>
      <c r="M1345" s="5">
        <v>0</v>
      </c>
      <c r="N1345" s="8">
        <f t="shared" si="268"/>
        <v>1E-4</v>
      </c>
      <c r="O1345" s="5">
        <v>0</v>
      </c>
      <c r="P1345" s="5">
        <v>96.736587524399994</v>
      </c>
      <c r="Q1345" s="5">
        <v>16.451684951800001</v>
      </c>
      <c r="R1345" s="5">
        <v>0</v>
      </c>
      <c r="S1345">
        <f t="shared" si="260"/>
        <v>5.9413998308355972E-6</v>
      </c>
      <c r="T1345">
        <f t="shared" si="261"/>
        <v>1164059.9128807276</v>
      </c>
      <c r="U1345">
        <f t="shared" si="262"/>
        <v>3495847.0217512534</v>
      </c>
      <c r="V1345" s="9">
        <v>918.73535156299999</v>
      </c>
      <c r="W1345" s="9">
        <v>60723.6445313</v>
      </c>
      <c r="X1345">
        <f t="shared" si="269"/>
        <v>2.8109711290795542E-7</v>
      </c>
      <c r="Y1345">
        <f t="shared" si="270"/>
        <v>24.453068339830409</v>
      </c>
      <c r="Z1345">
        <f t="shared" si="263"/>
        <v>1.2340421072902296E-4</v>
      </c>
      <c r="AA1345">
        <f t="shared" si="264"/>
        <v>1.7504920002306861E-5</v>
      </c>
      <c r="AB1345">
        <f>(1/(AA1345*k))*(LN((50-dTar)/(hTar-dTar)))</f>
        <v>249652.38609041239</v>
      </c>
      <c r="AC1345">
        <f t="shared" si="265"/>
        <v>402726.04578894714</v>
      </c>
      <c r="AD1345" s="19">
        <v>2497.7700195299999</v>
      </c>
      <c r="AE1345" s="19">
        <v>60723.6445313</v>
      </c>
      <c r="AF1345">
        <f t="shared" si="271"/>
        <v>2.1461647183800129E-6</v>
      </c>
      <c r="AG1345" s="23">
        <f t="shared" si="266"/>
        <v>3.317879594031599</v>
      </c>
      <c r="AH1345" s="25">
        <f t="shared" si="272"/>
        <v>11.351233094674493</v>
      </c>
      <c r="AI1345" s="25">
        <f t="shared" si="267"/>
        <v>4.6905171284601254E-5</v>
      </c>
    </row>
    <row r="1346" spans="6:35" ht="15">
      <c r="F1346" s="5">
        <v>2006</v>
      </c>
      <c r="G1346" s="5">
        <v>2</v>
      </c>
      <c r="H1346" s="5">
        <v>0</v>
      </c>
      <c r="I1346" s="5">
        <v>56</v>
      </c>
      <c r="J1346" s="5">
        <v>21</v>
      </c>
      <c r="K1346" s="5">
        <v>-1.9180549383200001</v>
      </c>
      <c r="L1346" s="5">
        <v>1.75629965961E-2</v>
      </c>
      <c r="M1346" s="5">
        <v>0</v>
      </c>
      <c r="N1346" s="8">
        <f t="shared" si="268"/>
        <v>1E-4</v>
      </c>
      <c r="O1346" s="5">
        <v>0</v>
      </c>
      <c r="P1346" s="5">
        <v>96.736587524399994</v>
      </c>
      <c r="Q1346" s="5">
        <v>16.817859649700001</v>
      </c>
      <c r="R1346" s="5">
        <v>0</v>
      </c>
      <c r="S1346">
        <f t="shared" si="260"/>
        <v>5.9413998308355972E-6</v>
      </c>
      <c r="T1346">
        <f t="shared" si="261"/>
        <v>1164059.9128807276</v>
      </c>
      <c r="U1346">
        <f t="shared" si="262"/>
        <v>3495847.0217512534</v>
      </c>
      <c r="V1346" s="9">
        <v>918.73535156299999</v>
      </c>
      <c r="W1346" s="9">
        <v>60723.6445313</v>
      </c>
      <c r="X1346">
        <f t="shared" si="269"/>
        <v>2.8109711290795542E-7</v>
      </c>
      <c r="Y1346">
        <f t="shared" si="270"/>
        <v>24.997334470521526</v>
      </c>
      <c r="Z1346">
        <f t="shared" si="263"/>
        <v>1.2340421072902296E-4</v>
      </c>
      <c r="AA1346">
        <f t="shared" si="264"/>
        <v>1.7504920002306861E-5</v>
      </c>
      <c r="AB1346">
        <f>(1/(AA1346*k))*(LN((50-dTar)/(hTar-dTar)))</f>
        <v>249652.38609041239</v>
      </c>
      <c r="AC1346">
        <f t="shared" si="265"/>
        <v>402726.04578894714</v>
      </c>
      <c r="AD1346" s="19">
        <v>2497.7700195299999</v>
      </c>
      <c r="AE1346" s="19">
        <v>60723.6445313</v>
      </c>
      <c r="AF1346">
        <f t="shared" si="271"/>
        <v>2.1461647183800129E-6</v>
      </c>
      <c r="AG1346" s="23">
        <f t="shared" si="266"/>
        <v>3.3917275653228418</v>
      </c>
      <c r="AH1346" s="25">
        <f t="shared" si="272"/>
        <v>11.603884076103611</v>
      </c>
      <c r="AI1346" s="25">
        <f t="shared" si="267"/>
        <v>4.6905171284601254E-5</v>
      </c>
    </row>
    <row r="1347" spans="6:35" ht="15">
      <c r="F1347" s="5">
        <v>2006</v>
      </c>
      <c r="G1347" s="5">
        <v>2</v>
      </c>
      <c r="H1347" s="5">
        <v>0</v>
      </c>
      <c r="I1347" s="5">
        <v>56</v>
      </c>
      <c r="J1347" s="5">
        <v>22</v>
      </c>
      <c r="K1347" s="5">
        <v>-1.88866710663</v>
      </c>
      <c r="L1347" s="5">
        <v>2.0256945863399999E-2</v>
      </c>
      <c r="M1347" s="5">
        <v>0</v>
      </c>
      <c r="N1347" s="8">
        <f t="shared" si="268"/>
        <v>1E-4</v>
      </c>
      <c r="O1347" s="5">
        <v>0</v>
      </c>
      <c r="P1347" s="5">
        <v>96.736587524399994</v>
      </c>
      <c r="Q1347" s="5">
        <v>16.077749252299999</v>
      </c>
      <c r="R1347" s="5">
        <v>0</v>
      </c>
      <c r="S1347">
        <f t="shared" si="260"/>
        <v>5.9413998308355972E-6</v>
      </c>
      <c r="T1347">
        <f t="shared" si="261"/>
        <v>1164059.9128807276</v>
      </c>
      <c r="U1347">
        <f t="shared" si="262"/>
        <v>3495847.0217512534</v>
      </c>
      <c r="V1347" s="9">
        <v>918.73535156299999</v>
      </c>
      <c r="W1347" s="9">
        <v>60723.6445313</v>
      </c>
      <c r="X1347">
        <f t="shared" si="269"/>
        <v>2.8109711290795542E-7</v>
      </c>
      <c r="Y1347">
        <f t="shared" si="270"/>
        <v>23.897266594211921</v>
      </c>
      <c r="Z1347">
        <f t="shared" si="263"/>
        <v>1.2340421072902296E-4</v>
      </c>
      <c r="AA1347">
        <f t="shared" si="264"/>
        <v>1.7504920002306861E-5</v>
      </c>
      <c r="AB1347">
        <f>(1/(AA1347*k))*(LN((50-dTar)/(hTar-dTar)))</f>
        <v>249652.38609041239</v>
      </c>
      <c r="AC1347">
        <f t="shared" si="265"/>
        <v>402726.04578894714</v>
      </c>
      <c r="AD1347" s="19">
        <v>2497.7700195299999</v>
      </c>
      <c r="AE1347" s="19">
        <v>60723.6445313</v>
      </c>
      <c r="AF1347">
        <f t="shared" si="271"/>
        <v>2.1461647183800129E-6</v>
      </c>
      <c r="AG1347" s="23">
        <f t="shared" si="266"/>
        <v>3.2424664293323051</v>
      </c>
      <c r="AH1347" s="25">
        <f t="shared" si="272"/>
        <v>11.0932272247663</v>
      </c>
      <c r="AI1347" s="25">
        <f t="shared" si="267"/>
        <v>4.6905171284601254E-5</v>
      </c>
    </row>
    <row r="1348" spans="6:35" ht="15">
      <c r="F1348" s="5">
        <v>2006</v>
      </c>
      <c r="G1348" s="5">
        <v>2</v>
      </c>
      <c r="H1348" s="5">
        <v>0</v>
      </c>
      <c r="I1348" s="5">
        <v>56</v>
      </c>
      <c r="J1348" s="5">
        <v>23</v>
      </c>
      <c r="K1348" s="5">
        <v>-1.96233832836</v>
      </c>
      <c r="L1348" s="5">
        <v>1.95006132126E-2</v>
      </c>
      <c r="M1348" s="5">
        <v>0</v>
      </c>
      <c r="N1348" s="8">
        <f t="shared" si="268"/>
        <v>1E-4</v>
      </c>
      <c r="O1348" s="5">
        <v>0</v>
      </c>
      <c r="P1348" s="5">
        <v>96.736587524399994</v>
      </c>
      <c r="Q1348" s="5">
        <v>15.5384302139</v>
      </c>
      <c r="R1348" s="5">
        <v>0</v>
      </c>
      <c r="S1348">
        <f t="shared" si="260"/>
        <v>5.9413998308355972E-6</v>
      </c>
      <c r="T1348">
        <f t="shared" si="261"/>
        <v>1164059.9128807276</v>
      </c>
      <c r="U1348">
        <f t="shared" si="262"/>
        <v>3495847.0217512534</v>
      </c>
      <c r="V1348" s="9">
        <v>918.73535156299999</v>
      </c>
      <c r="W1348" s="9">
        <v>60723.6445313</v>
      </c>
      <c r="X1348">
        <f t="shared" si="269"/>
        <v>2.8109711290795542E-7</v>
      </c>
      <c r="Y1348">
        <f t="shared" si="270"/>
        <v>23.09564625309763</v>
      </c>
      <c r="Z1348">
        <f t="shared" si="263"/>
        <v>1.2340421072902296E-4</v>
      </c>
      <c r="AA1348">
        <f t="shared" si="264"/>
        <v>1.7504920002306861E-5</v>
      </c>
      <c r="AB1348">
        <f>(1/(AA1348*k))*(LN((50-dTar)/(hTar-dTar)))</f>
        <v>249652.38609041239</v>
      </c>
      <c r="AC1348">
        <f t="shared" si="265"/>
        <v>402726.04578894714</v>
      </c>
      <c r="AD1348" s="19">
        <v>2497.7700195299999</v>
      </c>
      <c r="AE1348" s="19">
        <v>60723.6445313</v>
      </c>
      <c r="AF1348">
        <f t="shared" si="271"/>
        <v>2.1461647183800129E-6</v>
      </c>
      <c r="AG1348" s="23">
        <f t="shared" si="266"/>
        <v>3.1336997201822907</v>
      </c>
      <c r="AH1348" s="25">
        <f t="shared" si="272"/>
        <v>10.721111168860169</v>
      </c>
      <c r="AI1348" s="25">
        <f t="shared" si="267"/>
        <v>4.6905171284601254E-5</v>
      </c>
    </row>
    <row r="1349" spans="6:35" ht="15">
      <c r="F1349" s="5">
        <v>2006</v>
      </c>
      <c r="G1349" s="5">
        <v>2</v>
      </c>
      <c r="H1349" s="5">
        <v>0</v>
      </c>
      <c r="I1349" s="5">
        <v>56</v>
      </c>
      <c r="J1349" s="5">
        <v>24</v>
      </c>
      <c r="K1349" s="5">
        <v>-2.0146172046699999</v>
      </c>
      <c r="L1349" s="5">
        <v>1.8842667341199999E-2</v>
      </c>
      <c r="M1349" s="5">
        <v>0</v>
      </c>
      <c r="N1349" s="8">
        <f t="shared" si="268"/>
        <v>1E-4</v>
      </c>
      <c r="O1349" s="5">
        <v>0</v>
      </c>
      <c r="P1349" s="5">
        <v>96.736587524399994</v>
      </c>
      <c r="Q1349" s="5">
        <v>15.140729904200001</v>
      </c>
      <c r="R1349" s="5">
        <v>0</v>
      </c>
      <c r="S1349">
        <f t="shared" si="260"/>
        <v>5.9413998308355972E-6</v>
      </c>
      <c r="T1349">
        <f t="shared" si="261"/>
        <v>1164059.9128807276</v>
      </c>
      <c r="U1349">
        <f t="shared" si="262"/>
        <v>3495847.0217512534</v>
      </c>
      <c r="V1349" s="9">
        <v>918.73535156299999</v>
      </c>
      <c r="W1349" s="9">
        <v>60723.6445313</v>
      </c>
      <c r="X1349">
        <f t="shared" si="269"/>
        <v>2.8109711290795542E-7</v>
      </c>
      <c r="Y1349">
        <f t="shared" si="270"/>
        <v>22.504521825395663</v>
      </c>
      <c r="Z1349">
        <f t="shared" si="263"/>
        <v>1.2340421072902296E-4</v>
      </c>
      <c r="AA1349">
        <f t="shared" si="264"/>
        <v>1.7504920002306861E-5</v>
      </c>
      <c r="AB1349">
        <f>(1/(AA1349*k))*(LN((50-dTar)/(hTar-dTar)))</f>
        <v>249652.38609041239</v>
      </c>
      <c r="AC1349">
        <f t="shared" si="265"/>
        <v>402726.04578894714</v>
      </c>
      <c r="AD1349" s="19">
        <v>2497.7700195299999</v>
      </c>
      <c r="AE1349" s="19">
        <v>60723.6445313</v>
      </c>
      <c r="AF1349">
        <f t="shared" si="271"/>
        <v>2.1461647183800129E-6</v>
      </c>
      <c r="AG1349" s="23">
        <f t="shared" si="266"/>
        <v>3.0534938478987161</v>
      </c>
      <c r="AH1349" s="25">
        <f t="shared" si="272"/>
        <v>10.446708338362553</v>
      </c>
      <c r="AI1349" s="25">
        <f t="shared" si="267"/>
        <v>4.6905171284601254E-5</v>
      </c>
    </row>
    <row r="1350" spans="6:35" ht="15">
      <c r="F1350" s="5">
        <v>2006</v>
      </c>
      <c r="G1350" s="5">
        <v>2</v>
      </c>
      <c r="H1350" s="5">
        <v>0</v>
      </c>
      <c r="I1350" s="5">
        <v>57</v>
      </c>
      <c r="J1350" s="5">
        <v>1</v>
      </c>
      <c r="K1350" s="5">
        <v>-1.96233832836</v>
      </c>
      <c r="L1350" s="5">
        <v>1.8256282433900001E-2</v>
      </c>
      <c r="M1350" s="5">
        <v>0</v>
      </c>
      <c r="N1350" s="8">
        <f t="shared" si="268"/>
        <v>1E-4</v>
      </c>
      <c r="O1350" s="5">
        <v>0</v>
      </c>
      <c r="P1350" s="5">
        <v>96.736587524399994</v>
      </c>
      <c r="Q1350" s="5">
        <v>14.505379676800001</v>
      </c>
      <c r="R1350" s="5">
        <v>0</v>
      </c>
      <c r="S1350">
        <f t="shared" ref="S1350:S1413" si="273">(N1350*k)/LN((uhzRef-dRef)/zoRef)</f>
        <v>5.9413998308355972E-6</v>
      </c>
      <c r="T1350">
        <f t="shared" ref="T1350:T1413" si="274">(1/(S1350*k))*(LN((50-dRef)/(O3zRef-dRef)))</f>
        <v>1164059.9128807276</v>
      </c>
      <c r="U1350">
        <f t="shared" ref="U1350:U1413" si="275">(1/(S1350*k))*(LN((50-dRef)/(uzoRef)))</f>
        <v>3495847.0217512534</v>
      </c>
      <c r="V1350" s="9">
        <v>915.13250732400002</v>
      </c>
      <c r="W1350" s="9">
        <v>60723.6445313</v>
      </c>
      <c r="X1350">
        <f t="shared" si="269"/>
        <v>2.8109739758909572E-7</v>
      </c>
      <c r="Y1350">
        <f t="shared" si="270"/>
        <v>21.560175524996406</v>
      </c>
      <c r="Z1350">
        <f t="shared" ref="Z1350:Z1413" si="276">(S1350/k)*LN((50-dRef)/(uzoRef))</f>
        <v>1.2340421072902296E-4</v>
      </c>
      <c r="AA1350">
        <f t="shared" ref="AA1350:AA1413" si="277">(Z1350*k)/LN((50-dTar)/zoTar)</f>
        <v>1.7504920002306861E-5</v>
      </c>
      <c r="AB1350">
        <f>(1/(AA1350*k))*(LN((50-dTar)/(hTar-dTar)))</f>
        <v>249652.38609041239</v>
      </c>
      <c r="AC1350">
        <f t="shared" ref="AC1350:AC1413" si="278">(1/(AA1350*k))*(LN((50-dTar)/(zoTar)))</f>
        <v>402726.04578894714</v>
      </c>
      <c r="AD1350" s="19">
        <v>2497.7700195299999</v>
      </c>
      <c r="AE1350" s="19">
        <v>60723.6445313</v>
      </c>
      <c r="AF1350">
        <f t="shared" si="271"/>
        <v>2.1461647183800129E-6</v>
      </c>
      <c r="AG1350" s="23">
        <f t="shared" ref="AG1350:AG1413" si="279" xml:space="preserve"> Y1350*(1-(AC1350*AF1350))</f>
        <v>2.9253615711532914</v>
      </c>
      <c r="AH1350" s="25">
        <f t="shared" si="272"/>
        <v>10.008338198920175</v>
      </c>
      <c r="AI1350" s="25">
        <f t="shared" ref="AI1350:AI1413" si="280">(AA1350/k)*LN((hTar-dTar)/(zoTar))</f>
        <v>4.6905171284601254E-5</v>
      </c>
    </row>
    <row r="1351" spans="6:35" ht="15">
      <c r="F1351" s="5">
        <v>2006</v>
      </c>
      <c r="G1351" s="5">
        <v>2</v>
      </c>
      <c r="H1351" s="5">
        <v>0</v>
      </c>
      <c r="I1351" s="5">
        <v>57</v>
      </c>
      <c r="J1351" s="5">
        <v>2</v>
      </c>
      <c r="K1351" s="5">
        <v>-1.91976189613</v>
      </c>
      <c r="L1351" s="5">
        <v>1.3250228017600001E-2</v>
      </c>
      <c r="M1351" s="5">
        <v>0</v>
      </c>
      <c r="N1351" s="8">
        <f t="shared" ref="N1351:N1414" si="281">IF(M1351&lt;0, 0, IF(M1351=0, 0.0001, IF(M1351&gt;0, M1351)))</f>
        <v>1E-4</v>
      </c>
      <c r="O1351" s="5">
        <v>0</v>
      </c>
      <c r="P1351" s="5">
        <v>96.736587524399994</v>
      </c>
      <c r="Q1351" s="5">
        <v>13.5091896057</v>
      </c>
      <c r="R1351" s="5">
        <v>0</v>
      </c>
      <c r="S1351">
        <f t="shared" si="273"/>
        <v>5.9413998308355972E-6</v>
      </c>
      <c r="T1351">
        <f t="shared" si="274"/>
        <v>1164059.9128807276</v>
      </c>
      <c r="U1351">
        <f t="shared" si="275"/>
        <v>3495847.0217512534</v>
      </c>
      <c r="V1351" s="9">
        <v>915.13250732400002</v>
      </c>
      <c r="W1351" s="9">
        <v>60723.6445313</v>
      </c>
      <c r="X1351">
        <f t="shared" ref="X1351:X1414" si="282" xml:space="preserve"> (1/(U1351 + W1351 + V1351))</f>
        <v>2.8109739758909572E-7</v>
      </c>
      <c r="Y1351">
        <f t="shared" ref="Y1351:Y1414" si="283" xml:space="preserve"> Q1351/(1-(T1351*X1351))</f>
        <v>20.079481239997666</v>
      </c>
      <c r="Z1351">
        <f t="shared" si="276"/>
        <v>1.2340421072902296E-4</v>
      </c>
      <c r="AA1351">
        <f t="shared" si="277"/>
        <v>1.7504920002306861E-5</v>
      </c>
      <c r="AB1351">
        <f>(1/(AA1351*k))*(LN((50-dTar)/(hTar-dTar)))</f>
        <v>249652.38609041239</v>
      </c>
      <c r="AC1351">
        <f t="shared" si="278"/>
        <v>402726.04578894714</v>
      </c>
      <c r="AD1351" s="19">
        <v>2497.7700195299999</v>
      </c>
      <c r="AE1351" s="19">
        <v>60723.6445313</v>
      </c>
      <c r="AF1351">
        <f t="shared" ref="AF1351:AF1414" si="284" xml:space="preserve"> (1/(AC1351 + AE1351 + AD1351))</f>
        <v>2.1461647183800129E-6</v>
      </c>
      <c r="AG1351" s="23">
        <f t="shared" si="279"/>
        <v>2.7244556854410118</v>
      </c>
      <c r="AH1351" s="25">
        <f t="shared" ref="AH1351:AH1414" si="285">Y1351*(1-AB1351*AF1351)</f>
        <v>9.3209927199237477</v>
      </c>
      <c r="AI1351" s="25">
        <f t="shared" si="280"/>
        <v>4.6905171284601254E-5</v>
      </c>
    </row>
    <row r="1352" spans="6:35" ht="15">
      <c r="F1352" s="5">
        <v>2006</v>
      </c>
      <c r="G1352" s="5">
        <v>2</v>
      </c>
      <c r="H1352" s="5">
        <v>0</v>
      </c>
      <c r="I1352" s="5">
        <v>57</v>
      </c>
      <c r="J1352" s="5">
        <v>3</v>
      </c>
      <c r="K1352" s="5">
        <v>-1.8559699058500001</v>
      </c>
      <c r="L1352" s="5">
        <v>1.02457562461E-2</v>
      </c>
      <c r="M1352" s="5">
        <v>0</v>
      </c>
      <c r="N1352" s="8">
        <f t="shared" si="281"/>
        <v>1E-4</v>
      </c>
      <c r="O1352" s="5">
        <v>0</v>
      </c>
      <c r="P1352" s="5">
        <v>96.736587524399994</v>
      </c>
      <c r="Q1352" s="5">
        <v>12.5644102097</v>
      </c>
      <c r="R1352" s="5">
        <v>0</v>
      </c>
      <c r="S1352">
        <f t="shared" si="273"/>
        <v>5.9413998308355972E-6</v>
      </c>
      <c r="T1352">
        <f t="shared" si="274"/>
        <v>1164059.9128807276</v>
      </c>
      <c r="U1352">
        <f t="shared" si="275"/>
        <v>3495847.0217512534</v>
      </c>
      <c r="V1352" s="9">
        <v>915.13250732400002</v>
      </c>
      <c r="W1352" s="9">
        <v>60723.6445313</v>
      </c>
      <c r="X1352">
        <f t="shared" si="282"/>
        <v>2.8109739758909572E-7</v>
      </c>
      <c r="Y1352">
        <f t="shared" si="283"/>
        <v>18.675201582103611</v>
      </c>
      <c r="Z1352">
        <f t="shared" si="276"/>
        <v>1.2340421072902296E-4</v>
      </c>
      <c r="AA1352">
        <f t="shared" si="277"/>
        <v>1.7504920002306861E-5</v>
      </c>
      <c r="AB1352">
        <f>(1/(AA1352*k))*(LN((50-dTar)/(hTar-dTar)))</f>
        <v>249652.38609041239</v>
      </c>
      <c r="AC1352">
        <f t="shared" si="278"/>
        <v>402726.04578894714</v>
      </c>
      <c r="AD1352" s="19">
        <v>2497.7700195299999</v>
      </c>
      <c r="AE1352" s="19">
        <v>60723.6445313</v>
      </c>
      <c r="AF1352">
        <f t="shared" si="284"/>
        <v>2.1461647183800129E-6</v>
      </c>
      <c r="AG1352" s="23">
        <f t="shared" si="279"/>
        <v>2.5339180090852325</v>
      </c>
      <c r="AH1352" s="25">
        <f t="shared" si="285"/>
        <v>8.6691192819838232</v>
      </c>
      <c r="AI1352" s="25">
        <f t="shared" si="280"/>
        <v>4.6905171284601254E-5</v>
      </c>
    </row>
    <row r="1353" spans="6:35" ht="15">
      <c r="F1353" s="5">
        <v>2006</v>
      </c>
      <c r="G1353" s="5">
        <v>2</v>
      </c>
      <c r="H1353" s="5">
        <v>0</v>
      </c>
      <c r="I1353" s="5">
        <v>57</v>
      </c>
      <c r="J1353" s="5">
        <v>4</v>
      </c>
      <c r="K1353" s="5">
        <v>-1.80225765705</v>
      </c>
      <c r="L1353" s="5">
        <v>7.3749399744000004E-3</v>
      </c>
      <c r="M1353" s="5">
        <v>0</v>
      </c>
      <c r="N1353" s="8">
        <f t="shared" si="281"/>
        <v>1E-4</v>
      </c>
      <c r="O1353" s="5">
        <v>0</v>
      </c>
      <c r="P1353" s="5">
        <v>96.736587524399994</v>
      </c>
      <c r="Q1353" s="5">
        <v>12.363135337799999</v>
      </c>
      <c r="R1353" s="5">
        <v>0</v>
      </c>
      <c r="S1353">
        <f t="shared" si="273"/>
        <v>5.9413998308355972E-6</v>
      </c>
      <c r="T1353">
        <f t="shared" si="274"/>
        <v>1164059.9128807276</v>
      </c>
      <c r="U1353">
        <f t="shared" si="275"/>
        <v>3495847.0217512534</v>
      </c>
      <c r="V1353" s="9">
        <v>915.13250732400002</v>
      </c>
      <c r="W1353" s="9">
        <v>60723.6445313</v>
      </c>
      <c r="X1353">
        <f t="shared" si="282"/>
        <v>2.8109739758909572E-7</v>
      </c>
      <c r="Y1353">
        <f t="shared" si="283"/>
        <v>18.376035227025305</v>
      </c>
      <c r="Z1353">
        <f t="shared" si="276"/>
        <v>1.2340421072902296E-4</v>
      </c>
      <c r="AA1353">
        <f t="shared" si="277"/>
        <v>1.7504920002306861E-5</v>
      </c>
      <c r="AB1353">
        <f>(1/(AA1353*k))*(LN((50-dTar)/(hTar-dTar)))</f>
        <v>249652.38609041239</v>
      </c>
      <c r="AC1353">
        <f t="shared" si="278"/>
        <v>402726.04578894714</v>
      </c>
      <c r="AD1353" s="19">
        <v>2497.7700195299999</v>
      </c>
      <c r="AE1353" s="19">
        <v>60723.6445313</v>
      </c>
      <c r="AF1353">
        <f t="shared" si="284"/>
        <v>2.1461647183800129E-6</v>
      </c>
      <c r="AG1353" s="23">
        <f t="shared" si="279"/>
        <v>2.4933260501972625</v>
      </c>
      <c r="AH1353" s="25">
        <f t="shared" si="285"/>
        <v>8.5302448068715702</v>
      </c>
      <c r="AI1353" s="25">
        <f t="shared" si="280"/>
        <v>4.6905171284601254E-5</v>
      </c>
    </row>
    <row r="1354" spans="6:35" ht="15">
      <c r="F1354" s="5">
        <v>2006</v>
      </c>
      <c r="G1354" s="5">
        <v>2</v>
      </c>
      <c r="H1354" s="5">
        <v>0</v>
      </c>
      <c r="I1354" s="5">
        <v>57</v>
      </c>
      <c r="J1354" s="5">
        <v>5</v>
      </c>
      <c r="K1354" s="5">
        <v>-1.88234484196</v>
      </c>
      <c r="L1354" s="5">
        <v>5.4678358137600002E-3</v>
      </c>
      <c r="M1354" s="5">
        <v>0</v>
      </c>
      <c r="N1354" s="8">
        <f t="shared" si="281"/>
        <v>1E-4</v>
      </c>
      <c r="O1354" s="5">
        <v>0</v>
      </c>
      <c r="P1354" s="5">
        <v>96.736587524399994</v>
      </c>
      <c r="Q1354" s="5">
        <v>12.860260009799999</v>
      </c>
      <c r="R1354" s="5">
        <v>0</v>
      </c>
      <c r="S1354">
        <f t="shared" si="273"/>
        <v>5.9413998308355972E-6</v>
      </c>
      <c r="T1354">
        <f t="shared" si="274"/>
        <v>1164059.9128807276</v>
      </c>
      <c r="U1354">
        <f t="shared" si="275"/>
        <v>3495847.0217512534</v>
      </c>
      <c r="V1354" s="9">
        <v>915.13250732400002</v>
      </c>
      <c r="W1354" s="9">
        <v>60723.6445313</v>
      </c>
      <c r="X1354">
        <f t="shared" si="282"/>
        <v>2.8109739758909572E-7</v>
      </c>
      <c r="Y1354">
        <f t="shared" si="283"/>
        <v>19.11494006267527</v>
      </c>
      <c r="Z1354">
        <f t="shared" si="276"/>
        <v>1.2340421072902296E-4</v>
      </c>
      <c r="AA1354">
        <f t="shared" si="277"/>
        <v>1.7504920002306861E-5</v>
      </c>
      <c r="AB1354">
        <f>(1/(AA1354*k))*(LN((50-dTar)/(hTar-dTar)))</f>
        <v>249652.38609041239</v>
      </c>
      <c r="AC1354">
        <f t="shared" si="278"/>
        <v>402726.04578894714</v>
      </c>
      <c r="AD1354" s="19">
        <v>2497.7700195299999</v>
      </c>
      <c r="AE1354" s="19">
        <v>60723.6445313</v>
      </c>
      <c r="AF1354">
        <f t="shared" si="284"/>
        <v>2.1461647183800129E-6</v>
      </c>
      <c r="AG1354" s="23">
        <f t="shared" si="279"/>
        <v>2.5935832957119698</v>
      </c>
      <c r="AH1354" s="25">
        <f t="shared" si="285"/>
        <v>8.8732480205248425</v>
      </c>
      <c r="AI1354" s="25">
        <f t="shared" si="280"/>
        <v>4.6905171284601254E-5</v>
      </c>
    </row>
    <row r="1355" spans="6:35" ht="15">
      <c r="F1355" s="5">
        <v>2006</v>
      </c>
      <c r="G1355" s="5">
        <v>2</v>
      </c>
      <c r="H1355" s="5">
        <v>0</v>
      </c>
      <c r="I1355" s="5">
        <v>57</v>
      </c>
      <c r="J1355" s="5">
        <v>6</v>
      </c>
      <c r="K1355" s="5">
        <v>-1.93099999428</v>
      </c>
      <c r="L1355" s="5">
        <v>2.0398320630199999E-3</v>
      </c>
      <c r="M1355" s="5">
        <v>0</v>
      </c>
      <c r="N1355" s="8">
        <f t="shared" si="281"/>
        <v>1E-4</v>
      </c>
      <c r="O1355" s="5">
        <v>0.30000001192100001</v>
      </c>
      <c r="P1355" s="5">
        <v>96.736587524399994</v>
      </c>
      <c r="Q1355" s="5">
        <v>14.851184845000001</v>
      </c>
      <c r="R1355" s="5">
        <v>0</v>
      </c>
      <c r="S1355">
        <f t="shared" si="273"/>
        <v>5.9413998308355972E-6</v>
      </c>
      <c r="T1355">
        <f t="shared" si="274"/>
        <v>1164059.9128807276</v>
      </c>
      <c r="U1355">
        <f t="shared" si="275"/>
        <v>3495847.0217512534</v>
      </c>
      <c r="V1355" s="9">
        <v>915.13250732400002</v>
      </c>
      <c r="W1355" s="9">
        <v>60723.6445313</v>
      </c>
      <c r="X1355">
        <f t="shared" si="282"/>
        <v>2.8109739758909572E-7</v>
      </c>
      <c r="Y1355">
        <f t="shared" si="283"/>
        <v>22.074165526634729</v>
      </c>
      <c r="Z1355">
        <f t="shared" si="276"/>
        <v>1.2340421072902296E-4</v>
      </c>
      <c r="AA1355">
        <f t="shared" si="277"/>
        <v>1.7504920002306861E-5</v>
      </c>
      <c r="AB1355">
        <f>(1/(AA1355*k))*(LN((50-dTar)/(hTar-dTar)))</f>
        <v>249652.38609041239</v>
      </c>
      <c r="AC1355">
        <f t="shared" si="278"/>
        <v>402726.04578894714</v>
      </c>
      <c r="AD1355" s="19">
        <v>2497.7700195299999</v>
      </c>
      <c r="AE1355" s="19">
        <v>60723.6445313</v>
      </c>
      <c r="AF1355">
        <f t="shared" si="284"/>
        <v>2.1461647183800129E-6</v>
      </c>
      <c r="AG1355" s="23">
        <f t="shared" si="279"/>
        <v>2.9951015691883964</v>
      </c>
      <c r="AH1355" s="25">
        <f t="shared" si="285"/>
        <v>10.246934854188394</v>
      </c>
      <c r="AI1355" s="25">
        <f t="shared" si="280"/>
        <v>4.6905171284601254E-5</v>
      </c>
    </row>
    <row r="1356" spans="6:35" ht="15">
      <c r="F1356" s="5">
        <v>2006</v>
      </c>
      <c r="G1356" s="5">
        <v>2</v>
      </c>
      <c r="H1356" s="5">
        <v>0</v>
      </c>
      <c r="I1356" s="5">
        <v>57</v>
      </c>
      <c r="J1356" s="5">
        <v>7</v>
      </c>
      <c r="K1356" s="5">
        <v>-1.89743852615</v>
      </c>
      <c r="L1356" s="5">
        <v>1.79163797293E-3</v>
      </c>
      <c r="M1356" s="5">
        <v>0</v>
      </c>
      <c r="N1356" s="8">
        <f t="shared" si="281"/>
        <v>1E-4</v>
      </c>
      <c r="O1356" s="5">
        <v>0</v>
      </c>
      <c r="P1356" s="5">
        <v>96.736587524399994</v>
      </c>
      <c r="Q1356" s="5">
        <v>14.807049751299999</v>
      </c>
      <c r="R1356" s="5">
        <v>0</v>
      </c>
      <c r="S1356">
        <f t="shared" si="273"/>
        <v>5.9413998308355972E-6</v>
      </c>
      <c r="T1356">
        <f t="shared" si="274"/>
        <v>1164059.9128807276</v>
      </c>
      <c r="U1356">
        <f t="shared" si="275"/>
        <v>3495847.0217512534</v>
      </c>
      <c r="V1356" s="9">
        <v>915.13250732400002</v>
      </c>
      <c r="W1356" s="9">
        <v>60723.6445313</v>
      </c>
      <c r="X1356">
        <f t="shared" si="282"/>
        <v>2.8109739758909572E-7</v>
      </c>
      <c r="Y1356">
        <f t="shared" si="283"/>
        <v>22.008565012329949</v>
      </c>
      <c r="Z1356">
        <f t="shared" si="276"/>
        <v>1.2340421072902296E-4</v>
      </c>
      <c r="AA1356">
        <f t="shared" si="277"/>
        <v>1.7504920002306861E-5</v>
      </c>
      <c r="AB1356">
        <f>(1/(AA1356*k))*(LN((50-dTar)/(hTar-dTar)))</f>
        <v>249652.38609041239</v>
      </c>
      <c r="AC1356">
        <f t="shared" si="278"/>
        <v>402726.04578894714</v>
      </c>
      <c r="AD1356" s="19">
        <v>2497.7700195299999</v>
      </c>
      <c r="AE1356" s="19">
        <v>60723.6445313</v>
      </c>
      <c r="AF1356">
        <f t="shared" si="284"/>
        <v>2.1461647183800129E-6</v>
      </c>
      <c r="AG1356" s="23">
        <f t="shared" si="279"/>
        <v>2.9862006572559956</v>
      </c>
      <c r="AH1356" s="25">
        <f t="shared" si="285"/>
        <v>10.21648277681898</v>
      </c>
      <c r="AI1356" s="25">
        <f t="shared" si="280"/>
        <v>4.6905171284601254E-5</v>
      </c>
    </row>
    <row r="1357" spans="6:35" ht="15">
      <c r="F1357" s="5">
        <v>2006</v>
      </c>
      <c r="G1357" s="5">
        <v>2</v>
      </c>
      <c r="H1357" s="5">
        <v>0</v>
      </c>
      <c r="I1357" s="5">
        <v>57</v>
      </c>
      <c r="J1357" s="5">
        <v>8</v>
      </c>
      <c r="K1357" s="5">
        <v>-1.8948744535399999</v>
      </c>
      <c r="L1357" s="5">
        <v>5.5381068959800004E-3</v>
      </c>
      <c r="M1357" s="5">
        <v>0</v>
      </c>
      <c r="N1357" s="8">
        <f t="shared" si="281"/>
        <v>1E-4</v>
      </c>
      <c r="O1357" s="5">
        <v>0</v>
      </c>
      <c r="P1357" s="5">
        <v>96.736587524399994</v>
      </c>
      <c r="Q1357" s="5">
        <v>9.9940071106000001</v>
      </c>
      <c r="R1357" s="5">
        <v>0</v>
      </c>
      <c r="S1357">
        <f t="shared" si="273"/>
        <v>5.9413998308355972E-6</v>
      </c>
      <c r="T1357">
        <f t="shared" si="274"/>
        <v>1164059.9128807276</v>
      </c>
      <c r="U1357">
        <f t="shared" si="275"/>
        <v>3495847.0217512534</v>
      </c>
      <c r="V1357" s="9">
        <v>915.13250732400002</v>
      </c>
      <c r="W1357" s="9">
        <v>60723.6445313</v>
      </c>
      <c r="X1357">
        <f t="shared" si="282"/>
        <v>2.8109739758909572E-7</v>
      </c>
      <c r="Y1357">
        <f t="shared" si="283"/>
        <v>14.854664428207032</v>
      </c>
      <c r="Z1357">
        <f t="shared" si="276"/>
        <v>1.2340421072902296E-4</v>
      </c>
      <c r="AA1357">
        <f t="shared" si="277"/>
        <v>1.7504920002306861E-5</v>
      </c>
      <c r="AB1357">
        <f>(1/(AA1357*k))*(LN((50-dTar)/(hTar-dTar)))</f>
        <v>249652.38609041239</v>
      </c>
      <c r="AC1357">
        <f t="shared" si="278"/>
        <v>402726.04578894714</v>
      </c>
      <c r="AD1357" s="19">
        <v>2497.7700195299999</v>
      </c>
      <c r="AE1357" s="19">
        <v>60723.6445313</v>
      </c>
      <c r="AF1357">
        <f t="shared" si="284"/>
        <v>2.1461647183800129E-6</v>
      </c>
      <c r="AG1357" s="23">
        <f t="shared" si="279"/>
        <v>2.0155338911908918</v>
      </c>
      <c r="AH1357" s="25">
        <f t="shared" si="285"/>
        <v>6.8956073783629339</v>
      </c>
      <c r="AI1357" s="25">
        <f t="shared" si="280"/>
        <v>4.6905171284601254E-5</v>
      </c>
    </row>
    <row r="1358" spans="6:35" ht="15">
      <c r="F1358" s="5">
        <v>2006</v>
      </c>
      <c r="G1358" s="5">
        <v>2</v>
      </c>
      <c r="H1358" s="5">
        <v>0</v>
      </c>
      <c r="I1358" s="5">
        <v>57</v>
      </c>
      <c r="J1358" s="5">
        <v>9</v>
      </c>
      <c r="K1358" s="5">
        <v>-2.1271002292599999</v>
      </c>
      <c r="L1358" s="5">
        <v>4.5416387729300001E-3</v>
      </c>
      <c r="M1358" s="5">
        <v>0</v>
      </c>
      <c r="N1358" s="8">
        <f t="shared" si="281"/>
        <v>1E-4</v>
      </c>
      <c r="O1358" s="5">
        <v>0</v>
      </c>
      <c r="P1358" s="5">
        <v>96.736587524399994</v>
      </c>
      <c r="Q1358" s="5">
        <v>7.2151508331300001</v>
      </c>
      <c r="R1358" s="5">
        <v>0</v>
      </c>
      <c r="S1358">
        <f t="shared" si="273"/>
        <v>5.9413998308355972E-6</v>
      </c>
      <c r="T1358">
        <f t="shared" si="274"/>
        <v>1164059.9128807276</v>
      </c>
      <c r="U1358">
        <f t="shared" si="275"/>
        <v>3495847.0217512534</v>
      </c>
      <c r="V1358" s="9">
        <v>915.13250732400002</v>
      </c>
      <c r="W1358" s="9">
        <v>60723.6445313</v>
      </c>
      <c r="X1358">
        <f t="shared" si="282"/>
        <v>2.8109739758909572E-7</v>
      </c>
      <c r="Y1358">
        <f t="shared" si="283"/>
        <v>10.724291391724853</v>
      </c>
      <c r="Z1358">
        <f t="shared" si="276"/>
        <v>1.2340421072902296E-4</v>
      </c>
      <c r="AA1358">
        <f t="shared" si="277"/>
        <v>1.7504920002306861E-5</v>
      </c>
      <c r="AB1358">
        <f>(1/(AA1358*k))*(LN((50-dTar)/(hTar-dTar)))</f>
        <v>249652.38609041239</v>
      </c>
      <c r="AC1358">
        <f t="shared" si="278"/>
        <v>402726.04578894714</v>
      </c>
      <c r="AD1358" s="19">
        <v>2497.7700195299999</v>
      </c>
      <c r="AE1358" s="19">
        <v>60723.6445313</v>
      </c>
      <c r="AF1358">
        <f t="shared" si="284"/>
        <v>2.1461647183800129E-6</v>
      </c>
      <c r="AG1358" s="23">
        <f t="shared" si="279"/>
        <v>1.4551101348330586</v>
      </c>
      <c r="AH1358" s="25">
        <f t="shared" si="285"/>
        <v>4.9782681531377992</v>
      </c>
      <c r="AI1358" s="25">
        <f t="shared" si="280"/>
        <v>4.6905171284601254E-5</v>
      </c>
    </row>
    <row r="1359" spans="6:35" ht="15">
      <c r="F1359" s="5">
        <v>2006</v>
      </c>
      <c r="G1359" s="5">
        <v>2</v>
      </c>
      <c r="H1359" s="5">
        <v>0</v>
      </c>
      <c r="I1359" s="5">
        <v>57</v>
      </c>
      <c r="J1359" s="5">
        <v>10</v>
      </c>
      <c r="K1359" s="5">
        <v>-2.6032390594499999</v>
      </c>
      <c r="L1359" s="5">
        <v>1.15005029365E-2</v>
      </c>
      <c r="M1359" s="5">
        <v>2.09999997169E-2</v>
      </c>
      <c r="N1359" s="8">
        <f t="shared" si="281"/>
        <v>2.09999997169E-2</v>
      </c>
      <c r="O1359" s="5">
        <v>0</v>
      </c>
      <c r="P1359" s="5">
        <v>96.736587524399994</v>
      </c>
      <c r="Q1359" s="5">
        <v>11.358215332</v>
      </c>
      <c r="R1359" s="5">
        <v>0</v>
      </c>
      <c r="S1359">
        <f t="shared" si="273"/>
        <v>1.2476939476553724E-3</v>
      </c>
      <c r="T1359">
        <f t="shared" si="274"/>
        <v>5543.1425170160192</v>
      </c>
      <c r="U1359">
        <f t="shared" si="275"/>
        <v>16646.890804183815</v>
      </c>
      <c r="V1359" s="9">
        <v>756.84613037099996</v>
      </c>
      <c r="W1359" s="9">
        <v>4866.8701171900002</v>
      </c>
      <c r="X1359">
        <f t="shared" si="282"/>
        <v>4.4902233588718184E-5</v>
      </c>
      <c r="Y1359">
        <f t="shared" si="283"/>
        <v>15.122097550582339</v>
      </c>
      <c r="Z1359">
        <f t="shared" si="276"/>
        <v>2.5914883903737498E-2</v>
      </c>
      <c r="AA1359">
        <f t="shared" si="277"/>
        <v>3.6760331509280118E-3</v>
      </c>
      <c r="AB1359">
        <f>(1/(AA1359*k))*(LN((50-dTar)/(hTar-dTar)))</f>
        <v>1188.8209021712591</v>
      </c>
      <c r="AC1359">
        <f t="shared" si="278"/>
        <v>1917.7431010384662</v>
      </c>
      <c r="AD1359" s="19">
        <v>2420.7546386700001</v>
      </c>
      <c r="AE1359" s="19">
        <v>1651.8796386700001</v>
      </c>
      <c r="AF1359">
        <f t="shared" si="284"/>
        <v>1.6693439108016425E-4</v>
      </c>
      <c r="AG1359" s="23">
        <f t="shared" si="279"/>
        <v>10.280950420931877</v>
      </c>
      <c r="AH1359" s="25">
        <f t="shared" si="285"/>
        <v>12.121040268666754</v>
      </c>
      <c r="AI1359" s="25">
        <f t="shared" si="280"/>
        <v>9.850085836977723E-3</v>
      </c>
    </row>
    <row r="1360" spans="6:35" ht="15">
      <c r="F1360" s="5">
        <v>2006</v>
      </c>
      <c r="G1360" s="5">
        <v>2</v>
      </c>
      <c r="H1360" s="5">
        <v>0</v>
      </c>
      <c r="I1360" s="5">
        <v>57</v>
      </c>
      <c r="J1360" s="5">
        <v>11</v>
      </c>
      <c r="K1360" s="5">
        <v>-2.6014103889500002</v>
      </c>
      <c r="L1360" s="5">
        <v>1.4332246035300001E-2</v>
      </c>
      <c r="M1360" s="5">
        <v>0.53899997472799999</v>
      </c>
      <c r="N1360" s="8">
        <f t="shared" si="281"/>
        <v>0.53899997472799999</v>
      </c>
      <c r="O1360" s="5">
        <v>0</v>
      </c>
      <c r="P1360" s="5">
        <v>96.736587524399994</v>
      </c>
      <c r="Q1360" s="5">
        <v>12.037699699399999</v>
      </c>
      <c r="R1360" s="5">
        <v>29.607124328600001</v>
      </c>
      <c r="S1360">
        <f t="shared" si="273"/>
        <v>3.2024143586693296E-2</v>
      </c>
      <c r="T1360">
        <f t="shared" si="274"/>
        <v>215.96659878660603</v>
      </c>
      <c r="U1360">
        <f t="shared" si="275"/>
        <v>648.58018286835579</v>
      </c>
      <c r="V1360" s="9">
        <v>512.07702636700003</v>
      </c>
      <c r="W1360" s="9">
        <v>189.61831665</v>
      </c>
      <c r="X1360">
        <f t="shared" si="282"/>
        <v>7.4058959140529089E-4</v>
      </c>
      <c r="Y1360">
        <f t="shared" si="283"/>
        <v>14.329615948303541</v>
      </c>
      <c r="Z1360">
        <f t="shared" si="276"/>
        <v>0.66514866464272138</v>
      </c>
      <c r="AA1360">
        <f t="shared" si="277"/>
        <v>9.4351514388590546E-2</v>
      </c>
      <c r="AB1360">
        <f>(1/(AA1360*k))*(LN((50-dTar)/(hTar-dTar)))</f>
        <v>46.317699034475226</v>
      </c>
      <c r="AC1360">
        <f t="shared" si="278"/>
        <v>74.71726617281908</v>
      </c>
      <c r="AD1360" s="19">
        <v>1397.2454834</v>
      </c>
      <c r="AE1360" s="19">
        <v>64.358947753899997</v>
      </c>
      <c r="AF1360">
        <f t="shared" si="284"/>
        <v>6.5090534211685797E-4</v>
      </c>
      <c r="AG1360" s="23">
        <f t="shared" si="279"/>
        <v>13.632711302078281</v>
      </c>
      <c r="AH1360" s="25">
        <f t="shared" si="285"/>
        <v>13.897600414103875</v>
      </c>
      <c r="AI1360" s="25">
        <f t="shared" si="280"/>
        <v>0.25281886137012577</v>
      </c>
    </row>
    <row r="1361" spans="6:35" ht="15">
      <c r="F1361" s="5">
        <v>2006</v>
      </c>
      <c r="G1361" s="5">
        <v>2</v>
      </c>
      <c r="H1361" s="5">
        <v>0</v>
      </c>
      <c r="I1361" s="5">
        <v>57</v>
      </c>
      <c r="J1361" s="5">
        <v>12</v>
      </c>
      <c r="K1361" s="5">
        <v>-2.7836740016900001</v>
      </c>
      <c r="L1361" s="5">
        <v>1.93800926208E-2</v>
      </c>
      <c r="M1361" s="5">
        <v>1.1280000209800001</v>
      </c>
      <c r="N1361" s="8">
        <f t="shared" si="281"/>
        <v>1.1280000209800001</v>
      </c>
      <c r="O1361" s="5">
        <v>0</v>
      </c>
      <c r="P1361" s="5">
        <v>96.736587524399994</v>
      </c>
      <c r="Q1361" s="5">
        <v>13.027585029600001</v>
      </c>
      <c r="R1361" s="5">
        <v>47.754749298100002</v>
      </c>
      <c r="S1361">
        <f t="shared" si="273"/>
        <v>6.701899133833121E-2</v>
      </c>
      <c r="T1361">
        <f t="shared" si="274"/>
        <v>103.19679886791128</v>
      </c>
      <c r="U1361">
        <f t="shared" si="275"/>
        <v>309.91551034849113</v>
      </c>
      <c r="V1361" s="9">
        <v>497.05313110399999</v>
      </c>
      <c r="W1361" s="9">
        <v>90.606620788599997</v>
      </c>
      <c r="X1361">
        <f t="shared" si="282"/>
        <v>1.1141127012604735E-3</v>
      </c>
      <c r="Y1361">
        <f t="shared" si="283"/>
        <v>14.719983721182698</v>
      </c>
      <c r="Z1361">
        <f t="shared" si="276"/>
        <v>1.391999522913582</v>
      </c>
      <c r="AA1361">
        <f t="shared" si="277"/>
        <v>0.19745550129855355</v>
      </c>
      <c r="AB1361">
        <f>(1/(AA1361*k))*(LN((50-dTar)/(hTar-dTar)))</f>
        <v>22.132303319774405</v>
      </c>
      <c r="AC1361">
        <f t="shared" si="278"/>
        <v>35.702662969727712</v>
      </c>
      <c r="AD1361" s="19">
        <v>982.28808593799999</v>
      </c>
      <c r="AE1361" s="19">
        <v>30.753078460699999</v>
      </c>
      <c r="AF1361">
        <f t="shared" si="284"/>
        <v>9.5352170273007599E-4</v>
      </c>
      <c r="AG1361" s="23">
        <f t="shared" si="279"/>
        <v>14.21886742947971</v>
      </c>
      <c r="AH1361" s="25">
        <f t="shared" si="285"/>
        <v>14.409338608355821</v>
      </c>
      <c r="AI1361" s="25">
        <f t="shared" si="280"/>
        <v>0.5290903419310069</v>
      </c>
    </row>
    <row r="1362" spans="6:35" ht="15">
      <c r="F1362" s="5">
        <v>2006</v>
      </c>
      <c r="G1362" s="5">
        <v>2</v>
      </c>
      <c r="H1362" s="5">
        <v>0</v>
      </c>
      <c r="I1362" s="5">
        <v>57</v>
      </c>
      <c r="J1362" s="5">
        <v>13</v>
      </c>
      <c r="K1362" s="5">
        <v>-2.6115746498100001</v>
      </c>
      <c r="L1362" s="5">
        <v>2.72623430938E-2</v>
      </c>
      <c r="M1362" s="5">
        <v>1.5564999580400001</v>
      </c>
      <c r="N1362" s="8">
        <f t="shared" si="281"/>
        <v>1.5564999580400001</v>
      </c>
      <c r="O1362" s="5">
        <v>0</v>
      </c>
      <c r="P1362" s="5">
        <v>96.736587524399994</v>
      </c>
      <c r="Q1362" s="5">
        <v>15.5005998611</v>
      </c>
      <c r="R1362" s="5">
        <v>57.625499725300003</v>
      </c>
      <c r="S1362">
        <f t="shared" si="273"/>
        <v>9.247788587394469E-2</v>
      </c>
      <c r="T1362">
        <f t="shared" si="274"/>
        <v>74.787018584089992</v>
      </c>
      <c r="U1362">
        <f t="shared" si="275"/>
        <v>224.59666662332251</v>
      </c>
      <c r="V1362" s="9">
        <v>492.630371094</v>
      </c>
      <c r="W1362" s="9">
        <v>65.662879943799993</v>
      </c>
      <c r="X1362">
        <f t="shared" si="282"/>
        <v>1.2773187870237137E-3</v>
      </c>
      <c r="Y1362">
        <f t="shared" si="283"/>
        <v>17.137711715023531</v>
      </c>
      <c r="Z1362">
        <f t="shared" si="276"/>
        <v>1.9207864882168353</v>
      </c>
      <c r="AA1362">
        <f t="shared" si="277"/>
        <v>0.27246407249084176</v>
      </c>
      <c r="AB1362">
        <f>(1/(AA1362*k))*(LN((50-dTar)/(hTar-dTar)))</f>
        <v>16.039344222327099</v>
      </c>
      <c r="AC1362">
        <f t="shared" si="278"/>
        <v>25.873823106045833</v>
      </c>
      <c r="AD1362" s="19">
        <v>823.344238281</v>
      </c>
      <c r="AE1362" s="19">
        <v>22.2868442535</v>
      </c>
      <c r="AF1362">
        <f t="shared" si="284"/>
        <v>1.1474404716804339E-3</v>
      </c>
      <c r="AG1362" s="23">
        <f t="shared" si="279"/>
        <v>16.628915816702087</v>
      </c>
      <c r="AH1362" s="25">
        <f t="shared" si="285"/>
        <v>16.8223059661847</v>
      </c>
      <c r="AI1362" s="25">
        <f t="shared" si="280"/>
        <v>0.73007897136340849</v>
      </c>
    </row>
    <row r="1363" spans="6:35" ht="15">
      <c r="F1363" s="5">
        <v>2006</v>
      </c>
      <c r="G1363" s="5">
        <v>2</v>
      </c>
      <c r="H1363" s="5">
        <v>0</v>
      </c>
      <c r="I1363" s="5">
        <v>57</v>
      </c>
      <c r="J1363" s="5">
        <v>14</v>
      </c>
      <c r="K1363" s="5">
        <v>-2.7660403251600001</v>
      </c>
      <c r="L1363" s="5">
        <v>3.6267217248700002E-2</v>
      </c>
      <c r="M1363" s="5">
        <v>0.97250002622599996</v>
      </c>
      <c r="N1363" s="8">
        <f t="shared" si="281"/>
        <v>0.97250002622599996</v>
      </c>
      <c r="O1363" s="5">
        <v>0</v>
      </c>
      <c r="P1363" s="5">
        <v>96.736587524399994</v>
      </c>
      <c r="Q1363" s="5">
        <v>14.410320282000001</v>
      </c>
      <c r="R1363" s="5">
        <v>62.412250518800001</v>
      </c>
      <c r="S1363">
        <f t="shared" si="273"/>
        <v>5.7780114913067698E-2</v>
      </c>
      <c r="T1363">
        <f t="shared" si="274"/>
        <v>119.69767418908128</v>
      </c>
      <c r="U1363">
        <f t="shared" si="275"/>
        <v>359.47012107728733</v>
      </c>
      <c r="V1363" s="9">
        <v>497.35800170900001</v>
      </c>
      <c r="W1363" s="9">
        <v>105.094360352</v>
      </c>
      <c r="X1363">
        <f t="shared" si="282"/>
        <v>1.039584808058009E-3</v>
      </c>
      <c r="Y1363">
        <f t="shared" si="283"/>
        <v>16.458326709437326</v>
      </c>
      <c r="Z1363">
        <f t="shared" si="276"/>
        <v>1.2001059817037365</v>
      </c>
      <c r="AA1363">
        <f t="shared" si="277"/>
        <v>0.17023535161327452</v>
      </c>
      <c r="AB1363">
        <f>(1/(AA1363*k))*(LN((50-dTar)/(hTar-dTar)))</f>
        <v>25.67119582086217</v>
      </c>
      <c r="AC1363">
        <f t="shared" si="278"/>
        <v>41.411417473356174</v>
      </c>
      <c r="AD1363" s="19">
        <v>1061.49279785</v>
      </c>
      <c r="AE1363" s="19">
        <v>35.6704063416</v>
      </c>
      <c r="AF1363">
        <f t="shared" si="284"/>
        <v>8.7829113785944382E-4</v>
      </c>
      <c r="AG1363" s="23">
        <f t="shared" si="279"/>
        <v>15.859716284342186</v>
      </c>
      <c r="AH1363" s="25">
        <f t="shared" si="285"/>
        <v>16.087244375612023</v>
      </c>
      <c r="AI1363" s="25">
        <f t="shared" si="280"/>
        <v>0.45615280304409739</v>
      </c>
    </row>
    <row r="1364" spans="6:35" ht="15">
      <c r="F1364" s="5">
        <v>2006</v>
      </c>
      <c r="G1364" s="5">
        <v>2</v>
      </c>
      <c r="H1364" s="5">
        <v>0</v>
      </c>
      <c r="I1364" s="5">
        <v>57</v>
      </c>
      <c r="J1364" s="5">
        <v>15</v>
      </c>
      <c r="K1364" s="5">
        <v>-2.8609602451299998</v>
      </c>
      <c r="L1364" s="5">
        <v>3.7524238228800001E-2</v>
      </c>
      <c r="M1364" s="5">
        <v>0.62999999523200001</v>
      </c>
      <c r="N1364" s="8">
        <f t="shared" si="281"/>
        <v>0.62999999523200001</v>
      </c>
      <c r="O1364" s="5">
        <v>0</v>
      </c>
      <c r="P1364" s="5">
        <v>96.736587524399994</v>
      </c>
      <c r="Q1364" s="5">
        <v>14.713444709799999</v>
      </c>
      <c r="R1364" s="5">
        <v>48.964248657200002</v>
      </c>
      <c r="S1364">
        <f t="shared" si="273"/>
        <v>3.7430818650978318E-2</v>
      </c>
      <c r="T1364">
        <f t="shared" si="274"/>
        <v>184.7714161413696</v>
      </c>
      <c r="U1364">
        <f t="shared" si="275"/>
        <v>554.89635685852556</v>
      </c>
      <c r="V1364" s="9">
        <v>506.25167846699998</v>
      </c>
      <c r="W1364" s="9">
        <v>162.229003906</v>
      </c>
      <c r="X1364">
        <f t="shared" si="282"/>
        <v>8.1740948859736521E-4</v>
      </c>
      <c r="Y1364">
        <f t="shared" si="283"/>
        <v>17.331015763631566</v>
      </c>
      <c r="Z1364">
        <f t="shared" si="276"/>
        <v>0.7774465217089318</v>
      </c>
      <c r="AA1364">
        <f t="shared" si="277"/>
        <v>0.11028099517989863</v>
      </c>
      <c r="AB1364">
        <f>(1/(AA1364*k))*(LN((50-dTar)/(hTar-dTar)))</f>
        <v>39.627363171403985</v>
      </c>
      <c r="AC1364">
        <f t="shared" si="278"/>
        <v>63.924769656647655</v>
      </c>
      <c r="AD1364" s="19">
        <v>1307.0170898399999</v>
      </c>
      <c r="AE1364" s="19">
        <v>55.062656402599998</v>
      </c>
      <c r="AF1364">
        <f t="shared" si="284"/>
        <v>7.0126005131855671E-4</v>
      </c>
      <c r="AG1364" s="23">
        <f t="shared" si="279"/>
        <v>16.554102943052424</v>
      </c>
      <c r="AH1364" s="25">
        <f t="shared" si="285"/>
        <v>16.849402663436251</v>
      </c>
      <c r="AI1364" s="25">
        <f t="shared" si="280"/>
        <v>0.29550257685654935</v>
      </c>
    </row>
    <row r="1365" spans="6:35" ht="15">
      <c r="F1365" s="5">
        <v>2006</v>
      </c>
      <c r="G1365" s="5">
        <v>2</v>
      </c>
      <c r="H1365" s="5">
        <v>0</v>
      </c>
      <c r="I1365" s="5">
        <v>57</v>
      </c>
      <c r="J1365" s="5">
        <v>16</v>
      </c>
      <c r="K1365" s="5">
        <v>-2.7427361011500002</v>
      </c>
      <c r="L1365" s="5">
        <v>4.4205758720600001E-2</v>
      </c>
      <c r="M1365" s="5">
        <v>0.607500016689</v>
      </c>
      <c r="N1365" s="8">
        <f t="shared" si="281"/>
        <v>0.607500016689</v>
      </c>
      <c r="O1365" s="5">
        <v>0</v>
      </c>
      <c r="P1365" s="5">
        <v>96.736587524399994</v>
      </c>
      <c r="Q1365" s="5">
        <v>16.353229522700001</v>
      </c>
      <c r="R1365" s="5">
        <v>21.0432491302</v>
      </c>
      <c r="S1365">
        <f t="shared" si="273"/>
        <v>3.6094004963886463E-2</v>
      </c>
      <c r="T1365">
        <f t="shared" si="274"/>
        <v>191.61479521022792</v>
      </c>
      <c r="U1365">
        <f t="shared" si="275"/>
        <v>575.44805361559315</v>
      </c>
      <c r="V1365" s="9">
        <v>510.43307495099998</v>
      </c>
      <c r="W1365" s="9">
        <v>168.23748779300001</v>
      </c>
      <c r="X1365">
        <f t="shared" si="282"/>
        <v>7.9737274206387375E-4</v>
      </c>
      <c r="Y1365">
        <f t="shared" si="283"/>
        <v>19.302414893749607</v>
      </c>
      <c r="Z1365">
        <f t="shared" si="276"/>
        <v>0.74968060077374299</v>
      </c>
      <c r="AA1365">
        <f t="shared" si="277"/>
        <v>0.10634239193541024</v>
      </c>
      <c r="AB1365">
        <f>(1/(AA1365*k))*(LN((50-dTar)/(hTar-dTar)))</f>
        <v>41.09504184889893</v>
      </c>
      <c r="AC1365">
        <f t="shared" si="278"/>
        <v>66.292351395130339</v>
      </c>
      <c r="AD1365" s="19">
        <v>1328.0527343799999</v>
      </c>
      <c r="AE1365" s="19">
        <v>57.102008819600002</v>
      </c>
      <c r="AF1365">
        <f t="shared" si="284"/>
        <v>6.8896758533194607E-4</v>
      </c>
      <c r="AG1365" s="23">
        <f t="shared" si="279"/>
        <v>18.420810269181231</v>
      </c>
      <c r="AH1365" s="25">
        <f t="shared" si="285"/>
        <v>18.755902691687613</v>
      </c>
      <c r="AI1365" s="25">
        <f t="shared" si="280"/>
        <v>0.2849489233819566</v>
      </c>
    </row>
    <row r="1366" spans="6:35" ht="15">
      <c r="F1366" s="5">
        <v>2006</v>
      </c>
      <c r="G1366" s="5">
        <v>2</v>
      </c>
      <c r="H1366" s="5">
        <v>0</v>
      </c>
      <c r="I1366" s="5">
        <v>57</v>
      </c>
      <c r="J1366" s="5">
        <v>17</v>
      </c>
      <c r="K1366" s="5">
        <v>-2.61435294151</v>
      </c>
      <c r="L1366" s="5">
        <v>4.8393178731199998E-2</v>
      </c>
      <c r="M1366" s="5">
        <v>8.3999998867499995E-2</v>
      </c>
      <c r="N1366" s="8">
        <f t="shared" si="281"/>
        <v>8.3999998867499995E-2</v>
      </c>
      <c r="O1366" s="5">
        <v>0</v>
      </c>
      <c r="P1366" s="5">
        <v>96.736587524399994</v>
      </c>
      <c r="Q1366" s="5">
        <v>15.8206996918</v>
      </c>
      <c r="R1366" s="5">
        <v>12.4896249771</v>
      </c>
      <c r="S1366">
        <f t="shared" si="273"/>
        <v>4.9907757906155472E-3</v>
      </c>
      <c r="T1366">
        <f t="shared" si="274"/>
        <v>1385.7856292556548</v>
      </c>
      <c r="U1366">
        <f t="shared" si="275"/>
        <v>4161.7227010509096</v>
      </c>
      <c r="V1366" s="9">
        <v>615.49591064499998</v>
      </c>
      <c r="W1366" s="9">
        <v>1216.7175293</v>
      </c>
      <c r="X1366">
        <f t="shared" si="282"/>
        <v>1.6683527760004584E-4</v>
      </c>
      <c r="Y1366">
        <f t="shared" si="283"/>
        <v>20.578378118711068</v>
      </c>
      <c r="Z1366">
        <f t="shared" si="276"/>
        <v>0.10365953561482656</v>
      </c>
      <c r="AA1366">
        <f t="shared" si="277"/>
        <v>1.4704132603694539E-2</v>
      </c>
      <c r="AB1366">
        <f>(1/(AA1366*k))*(LN((50-dTar)/(hTar-dTar)))</f>
        <v>297.20522554316869</v>
      </c>
      <c r="AC1366">
        <f t="shared" si="278"/>
        <v>479.43577526018748</v>
      </c>
      <c r="AD1366" s="19">
        <v>2212.5415039099998</v>
      </c>
      <c r="AE1366" s="19">
        <v>412.96990966800001</v>
      </c>
      <c r="AF1366">
        <f t="shared" si="284"/>
        <v>3.2206666947342871E-4</v>
      </c>
      <c r="AG1366" s="23">
        <f t="shared" si="279"/>
        <v>17.400864922219892</v>
      </c>
      <c r="AH1366" s="25">
        <f t="shared" si="285"/>
        <v>18.608617881863811</v>
      </c>
      <c r="AI1366" s="25">
        <f t="shared" si="280"/>
        <v>3.9400343347863978E-2</v>
      </c>
    </row>
    <row r="1367" spans="6:35" ht="15">
      <c r="F1367" s="5">
        <v>2006</v>
      </c>
      <c r="G1367" s="5">
        <v>2</v>
      </c>
      <c r="H1367" s="5">
        <v>0</v>
      </c>
      <c r="I1367" s="5">
        <v>57</v>
      </c>
      <c r="J1367" s="5">
        <v>18</v>
      </c>
      <c r="K1367" s="5">
        <v>-2.5780100822400001</v>
      </c>
      <c r="L1367" s="5">
        <v>5.5749673396299999E-2</v>
      </c>
      <c r="M1367" s="5">
        <v>0.488499999046</v>
      </c>
      <c r="N1367" s="8">
        <f t="shared" si="281"/>
        <v>0.488499999046</v>
      </c>
      <c r="O1367" s="5">
        <v>0.30000001192100001</v>
      </c>
      <c r="P1367" s="5">
        <v>96.736587524399994</v>
      </c>
      <c r="Q1367" s="5">
        <v>15.2585849762</v>
      </c>
      <c r="R1367" s="5">
        <v>0.63037502765700004</v>
      </c>
      <c r="S1367">
        <f t="shared" si="273"/>
        <v>2.9023738116950932E-2</v>
      </c>
      <c r="T1367">
        <f t="shared" si="274"/>
        <v>238.29271548700925</v>
      </c>
      <c r="U1367">
        <f t="shared" si="275"/>
        <v>715.6288697192125</v>
      </c>
      <c r="V1367" s="9">
        <v>511.62371826200001</v>
      </c>
      <c r="W1367" s="9">
        <v>209.220611572</v>
      </c>
      <c r="X1367">
        <f t="shared" si="282"/>
        <v>6.9614943064098302E-4</v>
      </c>
      <c r="Y1367">
        <f t="shared" si="283"/>
        <v>18.293194283245832</v>
      </c>
      <c r="Z1367">
        <f t="shared" si="276"/>
        <v>0.60282956823400091</v>
      </c>
      <c r="AA1367">
        <f t="shared" si="277"/>
        <v>8.5511534044272058E-2</v>
      </c>
      <c r="AB1367">
        <f>(1/(AA1367*k))*(LN((50-dTar)/(hTar-dTar)))</f>
        <v>51.105913321998543</v>
      </c>
      <c r="AC1367">
        <f t="shared" si="278"/>
        <v>82.44136060909679</v>
      </c>
      <c r="AD1367" s="19">
        <v>1453.8719482399999</v>
      </c>
      <c r="AE1367" s="19">
        <v>71.012222289999997</v>
      </c>
      <c r="AF1367">
        <f t="shared" si="284"/>
        <v>6.2215150610549273E-4</v>
      </c>
      <c r="AG1367" s="23">
        <f t="shared" si="279"/>
        <v>17.354917750346768</v>
      </c>
      <c r="AH1367" s="25">
        <f t="shared" si="285"/>
        <v>17.71155081195754</v>
      </c>
      <c r="AI1367" s="25">
        <f t="shared" si="280"/>
        <v>0.22913176127780177</v>
      </c>
    </row>
    <row r="1368" spans="6:35" ht="15">
      <c r="F1368" s="5">
        <v>2006</v>
      </c>
      <c r="G1368" s="5">
        <v>2</v>
      </c>
      <c r="H1368" s="5">
        <v>0</v>
      </c>
      <c r="I1368" s="5">
        <v>57</v>
      </c>
      <c r="J1368" s="5">
        <v>19</v>
      </c>
      <c r="K1368" s="5">
        <v>-2.7783029079400001</v>
      </c>
      <c r="L1368" s="5">
        <v>5.0433266907900003E-2</v>
      </c>
      <c r="M1368" s="5">
        <v>1.6629999875999999</v>
      </c>
      <c r="N1368" s="8">
        <f t="shared" si="281"/>
        <v>1.6629999875999999</v>
      </c>
      <c r="O1368" s="5">
        <v>0</v>
      </c>
      <c r="P1368" s="5">
        <v>96.736587524399994</v>
      </c>
      <c r="Q1368" s="5">
        <v>16.012760162399999</v>
      </c>
      <c r="R1368" s="5">
        <v>0</v>
      </c>
      <c r="S1368">
        <f t="shared" si="273"/>
        <v>9.8805478450062392E-2</v>
      </c>
      <c r="T1368">
        <f t="shared" si="274"/>
        <v>69.997589991607256</v>
      </c>
      <c r="U1368">
        <f t="shared" si="275"/>
        <v>210.21329211170786</v>
      </c>
      <c r="V1368" s="9">
        <v>492.49710083000002</v>
      </c>
      <c r="W1368" s="9">
        <v>61.457767486599998</v>
      </c>
      <c r="X1368">
        <f t="shared" si="282"/>
        <v>1.3086124910510679E-3</v>
      </c>
      <c r="Y1368">
        <f t="shared" si="283"/>
        <v>17.627427606132873</v>
      </c>
      <c r="Z1368">
        <f t="shared" si="276"/>
        <v>2.0522120091215292</v>
      </c>
      <c r="AA1368">
        <f t="shared" si="277"/>
        <v>0.29110681746775297</v>
      </c>
      <c r="AB1368">
        <f>(1/(AA1368*k))*(LN((50-dTar)/(hTar-dTar)))</f>
        <v>15.012170051227992</v>
      </c>
      <c r="AC1368">
        <f t="shared" si="278"/>
        <v>24.216839975456121</v>
      </c>
      <c r="AD1368" s="19">
        <v>793.21069335899995</v>
      </c>
      <c r="AE1368" s="19">
        <v>20.859573364300001</v>
      </c>
      <c r="AF1368">
        <f t="shared" si="284"/>
        <v>1.1929087206626412E-3</v>
      </c>
      <c r="AG1368" s="23">
        <f t="shared" si="279"/>
        <v>17.118198023445206</v>
      </c>
      <c r="AH1368" s="25">
        <f t="shared" si="285"/>
        <v>17.311753013652144</v>
      </c>
      <c r="AI1368" s="25">
        <f t="shared" si="280"/>
        <v>0.78003299264667747</v>
      </c>
    </row>
    <row r="1369" spans="6:35" ht="15">
      <c r="F1369" s="5">
        <v>2006</v>
      </c>
      <c r="G1369" s="5">
        <v>2</v>
      </c>
      <c r="H1369" s="5">
        <v>0</v>
      </c>
      <c r="I1369" s="5">
        <v>57</v>
      </c>
      <c r="J1369" s="5">
        <v>20</v>
      </c>
      <c r="K1369" s="5">
        <v>-3.0412337780000001</v>
      </c>
      <c r="L1369" s="5">
        <v>3.3578891307099998E-2</v>
      </c>
      <c r="M1369" s="5">
        <v>1.7065000534100001</v>
      </c>
      <c r="N1369" s="8">
        <f t="shared" si="281"/>
        <v>1.7065000534100001</v>
      </c>
      <c r="O1369" s="5">
        <v>0</v>
      </c>
      <c r="P1369" s="5">
        <v>96.736587524399994</v>
      </c>
      <c r="Q1369" s="5">
        <v>17.616170883199999</v>
      </c>
      <c r="R1369" s="5">
        <v>0</v>
      </c>
      <c r="S1369">
        <f t="shared" si="273"/>
        <v>0.10138999128651111</v>
      </c>
      <c r="T1369">
        <f t="shared" si="274"/>
        <v>68.213294840199637</v>
      </c>
      <c r="U1369">
        <f t="shared" si="275"/>
        <v>204.8547853699568</v>
      </c>
      <c r="V1369" s="9">
        <v>492.28509521500001</v>
      </c>
      <c r="W1369" s="9">
        <v>59.891162872300001</v>
      </c>
      <c r="X1369">
        <f t="shared" si="282"/>
        <v>1.3209497928026008E-3</v>
      </c>
      <c r="Y1369">
        <f t="shared" si="283"/>
        <v>19.360691927879284</v>
      </c>
      <c r="Z1369">
        <f t="shared" si="276"/>
        <v>2.1058929220009657</v>
      </c>
      <c r="AA1369">
        <f t="shared" si="277"/>
        <v>0.29872146918874432</v>
      </c>
      <c r="AB1369">
        <f>(1/(AA1369*k))*(LN((50-dTar)/(hTar-dTar)))</f>
        <v>14.629497701541032</v>
      </c>
      <c r="AC1369">
        <f t="shared" si="278"/>
        <v>23.599533148809641</v>
      </c>
      <c r="AD1369" s="19">
        <v>781.70568847699997</v>
      </c>
      <c r="AE1369" s="19">
        <v>20.3278465271</v>
      </c>
      <c r="AF1369">
        <f t="shared" si="284"/>
        <v>1.2111917976313385E-3</v>
      </c>
      <c r="AG1369" s="23">
        <f t="shared" si="279"/>
        <v>18.807294409586984</v>
      </c>
      <c r="AH1369" s="25">
        <f t="shared" si="285"/>
        <v>19.017637356805952</v>
      </c>
      <c r="AI1369" s="25">
        <f t="shared" si="280"/>
        <v>0.80043677302377236</v>
      </c>
    </row>
    <row r="1370" spans="6:35" ht="15">
      <c r="F1370" s="5">
        <v>2006</v>
      </c>
      <c r="G1370" s="5">
        <v>2</v>
      </c>
      <c r="H1370" s="5">
        <v>0</v>
      </c>
      <c r="I1370" s="5">
        <v>57</v>
      </c>
      <c r="J1370" s="5">
        <v>21</v>
      </c>
      <c r="K1370" s="5">
        <v>-3.3046197891200002</v>
      </c>
      <c r="L1370" s="5">
        <v>2.73054800928E-2</v>
      </c>
      <c r="M1370" s="5">
        <v>1.37750005722</v>
      </c>
      <c r="N1370" s="8">
        <f t="shared" si="281"/>
        <v>1.37750005722</v>
      </c>
      <c r="O1370" s="5">
        <v>0</v>
      </c>
      <c r="P1370" s="5">
        <v>96.736587524399994</v>
      </c>
      <c r="Q1370" s="5">
        <v>18.560464859</v>
      </c>
      <c r="R1370" s="5">
        <v>0</v>
      </c>
      <c r="S1370">
        <f t="shared" si="273"/>
        <v>8.184278606942931E-2</v>
      </c>
      <c r="T1370">
        <f t="shared" si="274"/>
        <v>84.50525332318125</v>
      </c>
      <c r="U1370">
        <f t="shared" si="275"/>
        <v>253.78198740741928</v>
      </c>
      <c r="V1370" s="9">
        <v>494.21319580099998</v>
      </c>
      <c r="W1370" s="9">
        <v>74.195472717300007</v>
      </c>
      <c r="X1370">
        <f t="shared" si="282"/>
        <v>1.2162629103028202E-3</v>
      </c>
      <c r="Y1370">
        <f t="shared" si="283"/>
        <v>20.686651413827189</v>
      </c>
      <c r="Z1370">
        <f t="shared" si="276"/>
        <v>1.6998930734041802</v>
      </c>
      <c r="AA1370">
        <f t="shared" si="277"/>
        <v>0.24113028304809214</v>
      </c>
      <c r="AB1370">
        <f>(1/(AA1370*k))*(LN((50-dTar)/(hTar-dTar)))</f>
        <v>18.123584444290199</v>
      </c>
      <c r="AC1370">
        <f t="shared" si="278"/>
        <v>29.236009369154463</v>
      </c>
      <c r="AD1370" s="19">
        <v>881.33135986299999</v>
      </c>
      <c r="AE1370" s="19">
        <v>25.182916641199999</v>
      </c>
      <c r="AF1370">
        <f t="shared" si="284"/>
        <v>1.0686611749914456E-3</v>
      </c>
      <c r="AG1370" s="23">
        <f t="shared" si="279"/>
        <v>20.040330334708717</v>
      </c>
      <c r="AH1370" s="25">
        <f t="shared" si="285"/>
        <v>20.285992948178766</v>
      </c>
      <c r="AI1370" s="25">
        <f t="shared" si="280"/>
        <v>0.64611876128452106</v>
      </c>
    </row>
    <row r="1371" spans="6:35" ht="15">
      <c r="F1371" s="5">
        <v>2006</v>
      </c>
      <c r="G1371" s="5">
        <v>2</v>
      </c>
      <c r="H1371" s="5">
        <v>0</v>
      </c>
      <c r="I1371" s="5">
        <v>57</v>
      </c>
      <c r="J1371" s="5">
        <v>22</v>
      </c>
      <c r="K1371" s="5">
        <v>-3.5988783836399998</v>
      </c>
      <c r="L1371" s="5">
        <v>4.3264642357799997E-2</v>
      </c>
      <c r="M1371" s="5">
        <v>0.98299998045000003</v>
      </c>
      <c r="N1371" s="8">
        <f t="shared" si="281"/>
        <v>0.98299998045000003</v>
      </c>
      <c r="O1371" s="5">
        <v>0</v>
      </c>
      <c r="P1371" s="5">
        <v>96.736587524399994</v>
      </c>
      <c r="Q1371" s="5">
        <v>19.753564834599999</v>
      </c>
      <c r="R1371" s="5">
        <v>0</v>
      </c>
      <c r="S1371">
        <f t="shared" si="273"/>
        <v>5.8403959175570251E-2</v>
      </c>
      <c r="T1371">
        <f t="shared" si="274"/>
        <v>118.41911861970144</v>
      </c>
      <c r="U1371">
        <f t="shared" si="275"/>
        <v>355.63042637609374</v>
      </c>
      <c r="V1371" s="9">
        <v>498.173736572</v>
      </c>
      <c r="W1371" s="9">
        <v>103.971794128</v>
      </c>
      <c r="X1371">
        <f t="shared" si="282"/>
        <v>1.044085511451768E-3</v>
      </c>
      <c r="Y1371">
        <f t="shared" si="283"/>
        <v>22.540460264691845</v>
      </c>
      <c r="Z1371">
        <f t="shared" si="276"/>
        <v>1.2130633673407722</v>
      </c>
      <c r="AA1371">
        <f t="shared" si="277"/>
        <v>0.17207336020046454</v>
      </c>
      <c r="AB1371">
        <f>(1/(AA1371*k))*(LN((50-dTar)/(hTar-dTar)))</f>
        <v>25.396987899849805</v>
      </c>
      <c r="AC1371">
        <f t="shared" si="278"/>
        <v>40.969079735341026</v>
      </c>
      <c r="AD1371" s="19">
        <v>1055.65234375</v>
      </c>
      <c r="AE1371" s="19">
        <v>35.289390564000001</v>
      </c>
      <c r="AF1371">
        <f t="shared" si="284"/>
        <v>8.8346183072724762E-4</v>
      </c>
      <c r="AG1371" s="23">
        <f t="shared" si="279"/>
        <v>21.724616911670225</v>
      </c>
      <c r="AH1371" s="25">
        <f t="shared" si="285"/>
        <v>22.034713884770369</v>
      </c>
      <c r="AI1371" s="25">
        <f t="shared" si="280"/>
        <v>0.46107782455766927</v>
      </c>
    </row>
    <row r="1372" spans="6:35" ht="15">
      <c r="F1372" s="5">
        <v>2006</v>
      </c>
      <c r="G1372" s="5">
        <v>2</v>
      </c>
      <c r="H1372" s="5">
        <v>0</v>
      </c>
      <c r="I1372" s="5">
        <v>57</v>
      </c>
      <c r="J1372" s="5">
        <v>23</v>
      </c>
      <c r="K1372" s="5">
        <v>-3.5498456955000002</v>
      </c>
      <c r="L1372" s="5">
        <v>5.3039152175199999E-2</v>
      </c>
      <c r="M1372" s="5">
        <v>0.59200000762899996</v>
      </c>
      <c r="N1372" s="8">
        <f t="shared" si="281"/>
        <v>0.59200000762899996</v>
      </c>
      <c r="O1372" s="5">
        <v>0</v>
      </c>
      <c r="P1372" s="5">
        <v>96.736587524399994</v>
      </c>
      <c r="Q1372" s="5">
        <v>16.223735809299999</v>
      </c>
      <c r="R1372" s="5">
        <v>0</v>
      </c>
      <c r="S1372">
        <f t="shared" si="273"/>
        <v>3.5173087451816118E-2</v>
      </c>
      <c r="T1372">
        <f t="shared" si="274"/>
        <v>196.63173950670478</v>
      </c>
      <c r="U1372">
        <f t="shared" si="275"/>
        <v>590.5146920102851</v>
      </c>
      <c r="V1372" s="9">
        <v>507.04354858400001</v>
      </c>
      <c r="W1372" s="9">
        <v>172.64236450199999</v>
      </c>
      <c r="X1372">
        <f t="shared" si="282"/>
        <v>7.8727721903753699E-4</v>
      </c>
      <c r="Y1372">
        <f t="shared" si="283"/>
        <v>19.195227900520383</v>
      </c>
      <c r="Z1372">
        <f t="shared" si="276"/>
        <v>0.73055293693032297</v>
      </c>
      <c r="AA1372">
        <f t="shared" si="277"/>
        <v>0.10362912774910693</v>
      </c>
      <c r="AB1372">
        <f>(1/(AA1372*k))*(LN((50-dTar)/(hTar-dTar)))</f>
        <v>42.171010620470625</v>
      </c>
      <c r="AC1372">
        <f t="shared" si="278"/>
        <v>68.028047398494522</v>
      </c>
      <c r="AD1372" s="19">
        <v>1343.0089111299999</v>
      </c>
      <c r="AE1372" s="19">
        <v>58.597084045400003</v>
      </c>
      <c r="AF1372">
        <f t="shared" si="284"/>
        <v>6.8044150518493387E-4</v>
      </c>
      <c r="AG1372" s="23">
        <f t="shared" si="279"/>
        <v>18.306697942984478</v>
      </c>
      <c r="AH1372" s="25">
        <f t="shared" si="285"/>
        <v>18.644422641384249</v>
      </c>
      <c r="AI1372" s="25">
        <f t="shared" si="280"/>
        <v>0.27767861758323487</v>
      </c>
    </row>
    <row r="1373" spans="6:35" ht="15">
      <c r="F1373" s="5">
        <v>2006</v>
      </c>
      <c r="G1373" s="5">
        <v>2</v>
      </c>
      <c r="H1373" s="5">
        <v>0</v>
      </c>
      <c r="I1373" s="5">
        <v>57</v>
      </c>
      <c r="J1373" s="5">
        <v>24</v>
      </c>
      <c r="K1373" s="5">
        <v>-3.60269594193</v>
      </c>
      <c r="L1373" s="5">
        <v>4.1379623115100003E-2</v>
      </c>
      <c r="M1373" s="5">
        <v>0</v>
      </c>
      <c r="N1373" s="8">
        <f t="shared" si="281"/>
        <v>1E-4</v>
      </c>
      <c r="O1373" s="5">
        <v>0</v>
      </c>
      <c r="P1373" s="5">
        <v>96.736587524399994</v>
      </c>
      <c r="Q1373" s="5">
        <v>16.464780807499999</v>
      </c>
      <c r="R1373" s="5">
        <v>0</v>
      </c>
      <c r="S1373">
        <f t="shared" si="273"/>
        <v>5.9413998308355972E-6</v>
      </c>
      <c r="T1373">
        <f t="shared" si="274"/>
        <v>1164059.9128807276</v>
      </c>
      <c r="U1373">
        <f t="shared" si="275"/>
        <v>3495847.0217512534</v>
      </c>
      <c r="V1373" s="9">
        <v>915.13250732400002</v>
      </c>
      <c r="W1373" s="9">
        <v>60723.6445313</v>
      </c>
      <c r="X1373">
        <f t="shared" si="282"/>
        <v>2.8109739758909572E-7</v>
      </c>
      <c r="Y1373">
        <f t="shared" si="283"/>
        <v>24.472545503793679</v>
      </c>
      <c r="Z1373">
        <f t="shared" si="276"/>
        <v>1.2340421072902296E-4</v>
      </c>
      <c r="AA1373">
        <f t="shared" si="277"/>
        <v>1.7504920002306861E-5</v>
      </c>
      <c r="AB1373">
        <f>(1/(AA1373*k))*(LN((50-dTar)/(hTar-dTar)))</f>
        <v>249652.38609041239</v>
      </c>
      <c r="AC1373">
        <f t="shared" si="278"/>
        <v>402726.04578894714</v>
      </c>
      <c r="AD1373" s="19">
        <v>2497.7700195299999</v>
      </c>
      <c r="AE1373" s="19">
        <v>60723.6445313</v>
      </c>
      <c r="AF1373">
        <f t="shared" si="284"/>
        <v>2.1461647183800129E-6</v>
      </c>
      <c r="AG1373" s="23">
        <f t="shared" si="279"/>
        <v>3.3205223251590494</v>
      </c>
      <c r="AH1373" s="25">
        <f t="shared" si="285"/>
        <v>11.360274488789036</v>
      </c>
      <c r="AI1373" s="25">
        <f t="shared" si="280"/>
        <v>4.6905171284601254E-5</v>
      </c>
    </row>
    <row r="1374" spans="6:35" ht="15">
      <c r="F1374" s="5">
        <v>2006</v>
      </c>
      <c r="G1374" s="5">
        <v>2</v>
      </c>
      <c r="H1374" s="5">
        <v>0</v>
      </c>
      <c r="I1374" s="5">
        <v>58</v>
      </c>
      <c r="J1374" s="5">
        <v>1</v>
      </c>
      <c r="K1374" s="5">
        <v>-3.4772145748100001</v>
      </c>
      <c r="L1374" s="5">
        <v>3.7476774305099998E-2</v>
      </c>
      <c r="M1374" s="5">
        <v>0.38550001382799998</v>
      </c>
      <c r="N1374" s="8">
        <f t="shared" si="281"/>
        <v>0.38550001382799998</v>
      </c>
      <c r="O1374" s="5">
        <v>0</v>
      </c>
      <c r="P1374" s="5">
        <v>96.736587524399994</v>
      </c>
      <c r="Q1374" s="5">
        <v>15.6868400574</v>
      </c>
      <c r="R1374" s="5">
        <v>0</v>
      </c>
      <c r="S1374">
        <f t="shared" si="273"/>
        <v>2.2904097169447989E-2</v>
      </c>
      <c r="T1374">
        <f t="shared" si="274"/>
        <v>301.96105606369724</v>
      </c>
      <c r="U1374">
        <f t="shared" si="275"/>
        <v>906.83447376243396</v>
      </c>
      <c r="V1374" s="9">
        <v>517.39074706999997</v>
      </c>
      <c r="W1374" s="9">
        <v>265.12130737299998</v>
      </c>
      <c r="X1374">
        <f t="shared" si="282"/>
        <v>5.9194486347468581E-4</v>
      </c>
      <c r="Y1374">
        <f t="shared" si="283"/>
        <v>19.101042443938251</v>
      </c>
      <c r="Z1374">
        <f t="shared" si="276"/>
        <v>0.47572324942471761</v>
      </c>
      <c r="AA1374">
        <f t="shared" si="277"/>
        <v>6.7481469029473259E-2</v>
      </c>
      <c r="AB1374">
        <f>(1/(AA1374*k))*(LN((50-dTar)/(hTar-dTar)))</f>
        <v>64.760668517589437</v>
      </c>
      <c r="AC1374">
        <f t="shared" si="278"/>
        <v>104.46849062076379</v>
      </c>
      <c r="AD1374" s="19">
        <v>1587.4963378899999</v>
      </c>
      <c r="AE1374" s="19">
        <v>89.985656738299994</v>
      </c>
      <c r="AF1374">
        <f t="shared" si="284"/>
        <v>5.6118282089091256E-4</v>
      </c>
      <c r="AG1374" s="23">
        <f t="shared" si="279"/>
        <v>17.981226214520142</v>
      </c>
      <c r="AH1374" s="25">
        <f t="shared" si="285"/>
        <v>18.406861383189305</v>
      </c>
      <c r="AI1374" s="25">
        <f t="shared" si="280"/>
        <v>0.18081944178818488</v>
      </c>
    </row>
    <row r="1375" spans="6:35" ht="15">
      <c r="F1375" s="5">
        <v>2006</v>
      </c>
      <c r="G1375" s="5">
        <v>2</v>
      </c>
      <c r="H1375" s="5">
        <v>0</v>
      </c>
      <c r="I1375" s="5">
        <v>58</v>
      </c>
      <c r="J1375" s="5">
        <v>2</v>
      </c>
      <c r="K1375" s="5">
        <v>-3.4641344547299999</v>
      </c>
      <c r="L1375" s="5">
        <v>3.9099410176299997E-2</v>
      </c>
      <c r="M1375" s="5">
        <v>0.29499998688700002</v>
      </c>
      <c r="N1375" s="8">
        <f t="shared" si="281"/>
        <v>0.29499998688700002</v>
      </c>
      <c r="O1375" s="5">
        <v>0</v>
      </c>
      <c r="P1375" s="5">
        <v>96.736587524399994</v>
      </c>
      <c r="Q1375" s="5">
        <v>18.465404510500001</v>
      </c>
      <c r="R1375" s="5">
        <v>0</v>
      </c>
      <c r="S1375">
        <f t="shared" si="273"/>
        <v>1.7527128721869251E-2</v>
      </c>
      <c r="T1375">
        <f t="shared" si="274"/>
        <v>394.59659817768789</v>
      </c>
      <c r="U1375">
        <f t="shared" si="275"/>
        <v>1185.0329414049568</v>
      </c>
      <c r="V1375" s="9">
        <v>526.91430664100005</v>
      </c>
      <c r="W1375" s="9">
        <v>346.45513915999999</v>
      </c>
      <c r="X1375">
        <f t="shared" si="282"/>
        <v>4.858136612236368E-4</v>
      </c>
      <c r="Y1375">
        <f t="shared" si="283"/>
        <v>22.844753261338152</v>
      </c>
      <c r="Z1375">
        <f t="shared" si="276"/>
        <v>0.36404240546862354</v>
      </c>
      <c r="AA1375">
        <f t="shared" si="277"/>
        <v>5.1639511711385068E-2</v>
      </c>
      <c r="AB1375">
        <f>(1/(AA1375*k))*(LN((50-dTar)/(hTar-dTar)))</f>
        <v>84.627931250058666</v>
      </c>
      <c r="AC1375">
        <f t="shared" si="278"/>
        <v>136.51730972558036</v>
      </c>
      <c r="AD1375" s="19">
        <v>1730.5045166</v>
      </c>
      <c r="AE1375" s="19">
        <v>117.591430664</v>
      </c>
      <c r="AF1375">
        <f t="shared" si="284"/>
        <v>5.0387650917785352E-4</v>
      </c>
      <c r="AG1375" s="23">
        <f t="shared" si="279"/>
        <v>21.273311447373217</v>
      </c>
      <c r="AH1375" s="25">
        <f t="shared" si="285"/>
        <v>21.870606685618071</v>
      </c>
      <c r="AI1375" s="25">
        <f t="shared" si="280"/>
        <v>0.13837024913889856</v>
      </c>
    </row>
    <row r="1376" spans="6:35" ht="15">
      <c r="F1376" s="5">
        <v>2006</v>
      </c>
      <c r="G1376" s="5">
        <v>2</v>
      </c>
      <c r="H1376" s="5">
        <v>0</v>
      </c>
      <c r="I1376" s="5">
        <v>58</v>
      </c>
      <c r="J1376" s="5">
        <v>3</v>
      </c>
      <c r="K1376" s="5">
        <v>-3.9875547885899998</v>
      </c>
      <c r="L1376" s="5">
        <v>5.2818369120399999E-2</v>
      </c>
      <c r="M1376" s="5">
        <v>0.74049997329700001</v>
      </c>
      <c r="N1376" s="8">
        <f t="shared" si="281"/>
        <v>0.74049997329700001</v>
      </c>
      <c r="O1376" s="5">
        <v>0</v>
      </c>
      <c r="P1376" s="5">
        <v>96.736587524399994</v>
      </c>
      <c r="Q1376" s="5">
        <v>19.897609710699999</v>
      </c>
      <c r="R1376" s="5">
        <v>0</v>
      </c>
      <c r="S1376">
        <f t="shared" si="273"/>
        <v>4.3996064160805592E-2</v>
      </c>
      <c r="T1376">
        <f t="shared" si="274"/>
        <v>157.19918364046262</v>
      </c>
      <c r="U1376">
        <f t="shared" si="275"/>
        <v>472.0927951133279</v>
      </c>
      <c r="V1376" s="9">
        <v>501.58264160200002</v>
      </c>
      <c r="W1376" s="9">
        <v>138.02061462399999</v>
      </c>
      <c r="X1376">
        <f t="shared" si="282"/>
        <v>8.9952644771494801E-4</v>
      </c>
      <c r="Y1376">
        <f t="shared" si="283"/>
        <v>23.174611562428865</v>
      </c>
      <c r="Z1376">
        <f t="shared" si="276"/>
        <v>0.91380814749578843</v>
      </c>
      <c r="AA1376">
        <f t="shared" si="277"/>
        <v>0.12962392794274347</v>
      </c>
      <c r="AB1376">
        <f>(1/(AA1376*k))*(LN((50-dTar)/(hTar-dTar)))</f>
        <v>33.714030397443622</v>
      </c>
      <c r="AC1376">
        <f t="shared" si="278"/>
        <v>54.385693492445512</v>
      </c>
      <c r="AD1376" s="19">
        <v>1214.0168457</v>
      </c>
      <c r="AE1376" s="19">
        <v>46.846012115500002</v>
      </c>
      <c r="AF1376">
        <f t="shared" si="284"/>
        <v>7.6031256526042372E-4</v>
      </c>
      <c r="AG1376" s="23">
        <f t="shared" si="279"/>
        <v>22.21633845124591</v>
      </c>
      <c r="AH1376" s="25">
        <f t="shared" si="285"/>
        <v>22.580572087618037</v>
      </c>
      <c r="AI1376" s="25">
        <f t="shared" si="280"/>
        <v>0.34733278083738428</v>
      </c>
    </row>
    <row r="1377" spans="6:35" ht="15">
      <c r="F1377" s="5">
        <v>2006</v>
      </c>
      <c r="G1377" s="5">
        <v>2</v>
      </c>
      <c r="H1377" s="5">
        <v>0</v>
      </c>
      <c r="I1377" s="5">
        <v>58</v>
      </c>
      <c r="J1377" s="5">
        <v>4</v>
      </c>
      <c r="K1377" s="5">
        <v>-4.5176801681500001</v>
      </c>
      <c r="L1377" s="5">
        <v>4.9891307949999998E-2</v>
      </c>
      <c r="M1377" s="5">
        <v>0</v>
      </c>
      <c r="N1377" s="8">
        <f t="shared" si="281"/>
        <v>1E-4</v>
      </c>
      <c r="O1377" s="5">
        <v>0</v>
      </c>
      <c r="P1377" s="5">
        <v>96.736587524399994</v>
      </c>
      <c r="Q1377" s="5">
        <v>19.489240646399999</v>
      </c>
      <c r="R1377" s="5">
        <v>0</v>
      </c>
      <c r="S1377">
        <f t="shared" si="273"/>
        <v>5.9413998308355972E-6</v>
      </c>
      <c r="T1377">
        <f t="shared" si="274"/>
        <v>1164059.9128807276</v>
      </c>
      <c r="U1377">
        <f t="shared" si="275"/>
        <v>3495847.0217512534</v>
      </c>
      <c r="V1377" s="9">
        <v>911.557128906</v>
      </c>
      <c r="W1377" s="9">
        <v>60723.6445313</v>
      </c>
      <c r="X1377">
        <f t="shared" si="282"/>
        <v>2.8109768010057595E-7</v>
      </c>
      <c r="Y1377">
        <f t="shared" si="283"/>
        <v>28.96798732187878</v>
      </c>
      <c r="Z1377">
        <f t="shared" si="276"/>
        <v>1.2340421072902296E-4</v>
      </c>
      <c r="AA1377">
        <f t="shared" si="277"/>
        <v>1.7504920002306861E-5</v>
      </c>
      <c r="AB1377">
        <f>(1/(AA1377*k))*(LN((50-dTar)/(hTar-dTar)))</f>
        <v>249652.38609041239</v>
      </c>
      <c r="AC1377">
        <f t="shared" si="278"/>
        <v>402726.04578894714</v>
      </c>
      <c r="AD1377" s="19">
        <v>2497.7700195299999</v>
      </c>
      <c r="AE1377" s="19">
        <v>60723.6445313</v>
      </c>
      <c r="AF1377">
        <f t="shared" si="284"/>
        <v>2.1461647183800129E-6</v>
      </c>
      <c r="AG1377" s="23">
        <f t="shared" si="279"/>
        <v>3.9304799168648725</v>
      </c>
      <c r="AH1377" s="25">
        <f t="shared" si="285"/>
        <v>13.447080415614709</v>
      </c>
      <c r="AI1377" s="25">
        <f t="shared" si="280"/>
        <v>4.6905171284601254E-5</v>
      </c>
    </row>
    <row r="1378" spans="6:35" ht="15">
      <c r="F1378" s="5">
        <v>2006</v>
      </c>
      <c r="G1378" s="5">
        <v>2</v>
      </c>
      <c r="H1378" s="5">
        <v>0</v>
      </c>
      <c r="I1378" s="5">
        <v>58</v>
      </c>
      <c r="J1378" s="5">
        <v>5</v>
      </c>
      <c r="K1378" s="5">
        <v>-4.8688712120100002</v>
      </c>
      <c r="L1378" s="5">
        <v>5.1257908344300003E-2</v>
      </c>
      <c r="M1378" s="5">
        <v>0</v>
      </c>
      <c r="N1378" s="8">
        <f t="shared" si="281"/>
        <v>1E-4</v>
      </c>
      <c r="O1378" s="5">
        <v>0</v>
      </c>
      <c r="P1378" s="5">
        <v>96.736587524399994</v>
      </c>
      <c r="Q1378" s="5">
        <v>18.531850814799999</v>
      </c>
      <c r="R1378" s="5">
        <v>0</v>
      </c>
      <c r="S1378">
        <f t="shared" si="273"/>
        <v>5.9413998308355972E-6</v>
      </c>
      <c r="T1378">
        <f t="shared" si="274"/>
        <v>1164059.9128807276</v>
      </c>
      <c r="U1378">
        <f t="shared" si="275"/>
        <v>3495847.0217512534</v>
      </c>
      <c r="V1378" s="9">
        <v>911.557128906</v>
      </c>
      <c r="W1378" s="9">
        <v>60723.6445313</v>
      </c>
      <c r="X1378">
        <f t="shared" si="282"/>
        <v>2.8109768010057595E-7</v>
      </c>
      <c r="Y1378">
        <f t="shared" si="283"/>
        <v>27.544963356652747</v>
      </c>
      <c r="Z1378">
        <f t="shared" si="276"/>
        <v>1.2340421072902296E-4</v>
      </c>
      <c r="AA1378">
        <f t="shared" si="277"/>
        <v>1.7504920002306861E-5</v>
      </c>
      <c r="AB1378">
        <f>(1/(AA1378*k))*(LN((50-dTar)/(hTar-dTar)))</f>
        <v>249652.38609041239</v>
      </c>
      <c r="AC1378">
        <f t="shared" si="278"/>
        <v>402726.04578894714</v>
      </c>
      <c r="AD1378" s="19">
        <v>2497.7700195299999</v>
      </c>
      <c r="AE1378" s="19">
        <v>60723.6445313</v>
      </c>
      <c r="AF1378">
        <f t="shared" si="284"/>
        <v>2.1461647183800129E-6</v>
      </c>
      <c r="AG1378" s="23">
        <f t="shared" si="279"/>
        <v>3.7373989459852024</v>
      </c>
      <c r="AH1378" s="25">
        <f t="shared" si="285"/>
        <v>12.786505779168053</v>
      </c>
      <c r="AI1378" s="25">
        <f t="shared" si="280"/>
        <v>4.6905171284601254E-5</v>
      </c>
    </row>
    <row r="1379" spans="6:35" ht="15">
      <c r="F1379" s="5">
        <v>2006</v>
      </c>
      <c r="G1379" s="5">
        <v>2</v>
      </c>
      <c r="H1379" s="5">
        <v>0</v>
      </c>
      <c r="I1379" s="5">
        <v>58</v>
      </c>
      <c r="J1379" s="5">
        <v>6</v>
      </c>
      <c r="K1379" s="5">
        <v>-5.3714499473600004</v>
      </c>
      <c r="L1379" s="5">
        <v>4.4366054236900002E-2</v>
      </c>
      <c r="M1379" s="5">
        <v>0</v>
      </c>
      <c r="N1379" s="8">
        <f t="shared" si="281"/>
        <v>1E-4</v>
      </c>
      <c r="O1379" s="5">
        <v>0</v>
      </c>
      <c r="P1379" s="5">
        <v>96.736587524399994</v>
      </c>
      <c r="Q1379" s="5">
        <v>19.904399871799999</v>
      </c>
      <c r="R1379" s="5">
        <v>0</v>
      </c>
      <c r="S1379">
        <f t="shared" si="273"/>
        <v>5.9413998308355972E-6</v>
      </c>
      <c r="T1379">
        <f t="shared" si="274"/>
        <v>1164059.9128807276</v>
      </c>
      <c r="U1379">
        <f t="shared" si="275"/>
        <v>3495847.0217512534</v>
      </c>
      <c r="V1379" s="9">
        <v>911.557128906</v>
      </c>
      <c r="W1379" s="9">
        <v>60723.6445313</v>
      </c>
      <c r="X1379">
        <f t="shared" si="282"/>
        <v>2.8109768010057595E-7</v>
      </c>
      <c r="Y1379">
        <f t="shared" si="283"/>
        <v>29.585062527431731</v>
      </c>
      <c r="Z1379">
        <f t="shared" si="276"/>
        <v>1.2340421072902296E-4</v>
      </c>
      <c r="AA1379">
        <f t="shared" si="277"/>
        <v>1.7504920002306861E-5</v>
      </c>
      <c r="AB1379">
        <f>(1/(AA1379*k))*(LN((50-dTar)/(hTar-dTar)))</f>
        <v>249652.38609041239</v>
      </c>
      <c r="AC1379">
        <f t="shared" si="278"/>
        <v>402726.04578894714</v>
      </c>
      <c r="AD1379" s="19">
        <v>2497.7700195299999</v>
      </c>
      <c r="AE1379" s="19">
        <v>60723.6445313</v>
      </c>
      <c r="AF1379">
        <f t="shared" si="284"/>
        <v>2.1461647183800129E-6</v>
      </c>
      <c r="AG1379" s="23">
        <f t="shared" si="279"/>
        <v>4.0142068833148095</v>
      </c>
      <c r="AH1379" s="25">
        <f t="shared" si="285"/>
        <v>13.73352972323662</v>
      </c>
      <c r="AI1379" s="25">
        <f t="shared" si="280"/>
        <v>4.6905171284601254E-5</v>
      </c>
    </row>
    <row r="1380" spans="6:35" ht="15">
      <c r="F1380" s="5">
        <v>2006</v>
      </c>
      <c r="G1380" s="5">
        <v>2</v>
      </c>
      <c r="H1380" s="5">
        <v>0</v>
      </c>
      <c r="I1380" s="5">
        <v>58</v>
      </c>
      <c r="J1380" s="5">
        <v>7</v>
      </c>
      <c r="K1380" s="5">
        <v>-7.0694637298599998</v>
      </c>
      <c r="L1380" s="5">
        <v>3.11299730092E-2</v>
      </c>
      <c r="M1380" s="5">
        <v>0</v>
      </c>
      <c r="N1380" s="8">
        <f t="shared" si="281"/>
        <v>1E-4</v>
      </c>
      <c r="O1380" s="5">
        <v>0</v>
      </c>
      <c r="P1380" s="5">
        <v>96.736587524399994</v>
      </c>
      <c r="Q1380" s="5">
        <v>18.2490959167</v>
      </c>
      <c r="R1380" s="5">
        <v>0</v>
      </c>
      <c r="S1380">
        <f t="shared" si="273"/>
        <v>5.9413998308355972E-6</v>
      </c>
      <c r="T1380">
        <f t="shared" si="274"/>
        <v>1164059.9128807276</v>
      </c>
      <c r="U1380">
        <f t="shared" si="275"/>
        <v>3495847.0217512534</v>
      </c>
      <c r="V1380" s="9">
        <v>911.557128906</v>
      </c>
      <c r="W1380" s="9">
        <v>60723.6445313</v>
      </c>
      <c r="X1380">
        <f t="shared" si="282"/>
        <v>2.8109768010057595E-7</v>
      </c>
      <c r="Y1380">
        <f t="shared" si="283"/>
        <v>27.124688372523345</v>
      </c>
      <c r="Z1380">
        <f t="shared" si="276"/>
        <v>1.2340421072902296E-4</v>
      </c>
      <c r="AA1380">
        <f t="shared" si="277"/>
        <v>1.7504920002306861E-5</v>
      </c>
      <c r="AB1380">
        <f>(1/(AA1380*k))*(LN((50-dTar)/(hTar-dTar)))</f>
        <v>249652.38609041239</v>
      </c>
      <c r="AC1380">
        <f t="shared" si="278"/>
        <v>402726.04578894714</v>
      </c>
      <c r="AD1380" s="19">
        <v>2497.7700195299999</v>
      </c>
      <c r="AE1380" s="19">
        <v>60723.6445313</v>
      </c>
      <c r="AF1380">
        <f t="shared" si="284"/>
        <v>2.1461647183800129E-6</v>
      </c>
      <c r="AG1380" s="23">
        <f t="shared" si="279"/>
        <v>3.6803745360278803</v>
      </c>
      <c r="AH1380" s="25">
        <f t="shared" si="285"/>
        <v>12.591412090211939</v>
      </c>
      <c r="AI1380" s="25">
        <f t="shared" si="280"/>
        <v>4.6905171284601254E-5</v>
      </c>
    </row>
    <row r="1381" spans="6:35" ht="15">
      <c r="F1381" s="5">
        <v>2006</v>
      </c>
      <c r="G1381" s="5">
        <v>2</v>
      </c>
      <c r="H1381" s="5">
        <v>0</v>
      </c>
      <c r="I1381" s="5">
        <v>58</v>
      </c>
      <c r="J1381" s="5">
        <v>8</v>
      </c>
      <c r="K1381" s="5">
        <v>-8.2078685760500001</v>
      </c>
      <c r="L1381" s="5">
        <v>3.7738399114499999E-3</v>
      </c>
      <c r="M1381" s="5">
        <v>5.9999998658900003E-2</v>
      </c>
      <c r="N1381" s="8">
        <f t="shared" si="281"/>
        <v>5.9999998658900003E-2</v>
      </c>
      <c r="O1381" s="5">
        <v>0</v>
      </c>
      <c r="P1381" s="5">
        <v>96.736587524399994</v>
      </c>
      <c r="Q1381" s="5">
        <v>19.076990127599998</v>
      </c>
      <c r="R1381" s="5">
        <v>0</v>
      </c>
      <c r="S1381">
        <f t="shared" si="273"/>
        <v>3.564839818821245E-3</v>
      </c>
      <c r="T1381">
        <f t="shared" si="274"/>
        <v>1940.099898165679</v>
      </c>
      <c r="U1381">
        <f t="shared" si="275"/>
        <v>5826.4118331487716</v>
      </c>
      <c r="V1381" s="9">
        <v>639.32531738299997</v>
      </c>
      <c r="W1381" s="9">
        <v>1703.4045410199999</v>
      </c>
      <c r="X1381">
        <f t="shared" si="282"/>
        <v>1.2241188092430367E-4</v>
      </c>
      <c r="Y1381">
        <f t="shared" si="283"/>
        <v>25.018717255384313</v>
      </c>
      <c r="Z1381">
        <f t="shared" si="276"/>
        <v>7.4042524782439903E-2</v>
      </c>
      <c r="AA1381">
        <f t="shared" si="277"/>
        <v>1.0502951766625633E-2</v>
      </c>
      <c r="AB1381">
        <f>(1/(AA1381*k))*(LN((50-dTar)/(hTar-dTar)))</f>
        <v>416.08731945093245</v>
      </c>
      <c r="AC1381">
        <f t="shared" si="278"/>
        <v>671.21009131757626</v>
      </c>
      <c r="AD1381" s="19">
        <v>2287.1193847700001</v>
      </c>
      <c r="AE1381" s="19">
        <v>578.15789794900002</v>
      </c>
      <c r="AF1381">
        <f t="shared" si="284"/>
        <v>2.8276645559138292E-4</v>
      </c>
      <c r="AG1381" s="23">
        <f t="shared" si="279"/>
        <v>20.270272338849047</v>
      </c>
      <c r="AH1381" s="25">
        <f t="shared" si="285"/>
        <v>22.075126653218067</v>
      </c>
      <c r="AI1381" s="25">
        <f t="shared" si="280"/>
        <v>2.8143102141715497E-2</v>
      </c>
    </row>
    <row r="1382" spans="6:35" ht="15">
      <c r="F1382" s="5">
        <v>2006</v>
      </c>
      <c r="G1382" s="5">
        <v>2</v>
      </c>
      <c r="H1382" s="5">
        <v>0</v>
      </c>
      <c r="I1382" s="5">
        <v>58</v>
      </c>
      <c r="J1382" s="5">
        <v>9</v>
      </c>
      <c r="K1382" s="5">
        <v>-6.71372556686</v>
      </c>
      <c r="L1382" s="5">
        <v>2.1388532593800001E-2</v>
      </c>
      <c r="M1382" s="5">
        <v>0.15600000321900001</v>
      </c>
      <c r="N1382" s="8">
        <f t="shared" si="281"/>
        <v>0.15600000321900001</v>
      </c>
      <c r="O1382" s="5">
        <v>0</v>
      </c>
      <c r="P1382" s="5">
        <v>96.736587524399994</v>
      </c>
      <c r="Q1382" s="5">
        <v>19.806430816700001</v>
      </c>
      <c r="R1382" s="5">
        <v>0</v>
      </c>
      <c r="S1382">
        <f t="shared" si="273"/>
        <v>9.2685839273571914E-3</v>
      </c>
      <c r="T1382">
        <f t="shared" si="274"/>
        <v>746.19223644923034</v>
      </c>
      <c r="U1382">
        <f t="shared" si="275"/>
        <v>2240.9275318049972</v>
      </c>
      <c r="V1382" s="9">
        <v>559.41662597699997</v>
      </c>
      <c r="W1382" s="9">
        <v>655.15557861299999</v>
      </c>
      <c r="X1382">
        <f t="shared" si="282"/>
        <v>2.8939374223285725E-4</v>
      </c>
      <c r="Y1382">
        <f t="shared" si="283"/>
        <v>25.261479720335405</v>
      </c>
      <c r="Z1382">
        <f t="shared" si="276"/>
        <v>0.19251057270965735</v>
      </c>
      <c r="AA1382">
        <f t="shared" si="277"/>
        <v>2.7307675767082075E-2</v>
      </c>
      <c r="AB1382">
        <f>(1/(AA1382*k))*(LN((50-dTar)/(hTar-dTar)))</f>
        <v>160.03357752495614</v>
      </c>
      <c r="AC1382">
        <f t="shared" si="278"/>
        <v>258.15771633259635</v>
      </c>
      <c r="AD1382" s="19">
        <v>2017.50598145</v>
      </c>
      <c r="AE1382" s="19">
        <v>222.36839294399999</v>
      </c>
      <c r="AF1382">
        <f t="shared" si="284"/>
        <v>4.0031511352967946E-4</v>
      </c>
      <c r="AG1382" s="23">
        <f t="shared" si="279"/>
        <v>22.650846358180676</v>
      </c>
      <c r="AH1382" s="25">
        <f t="shared" si="285"/>
        <v>23.643131826316349</v>
      </c>
      <c r="AI1382" s="25">
        <f t="shared" si="280"/>
        <v>7.3172068713855426E-2</v>
      </c>
    </row>
    <row r="1383" spans="6:35" ht="15">
      <c r="F1383" s="5">
        <v>2006</v>
      </c>
      <c r="G1383" s="5">
        <v>2</v>
      </c>
      <c r="H1383" s="5">
        <v>0</v>
      </c>
      <c r="I1383" s="5">
        <v>58</v>
      </c>
      <c r="J1383" s="5">
        <v>10</v>
      </c>
      <c r="K1383" s="5">
        <v>-5.1571850776700003</v>
      </c>
      <c r="L1383" s="5">
        <v>5.48867173493E-2</v>
      </c>
      <c r="M1383" s="5">
        <v>4.6000000089400001E-2</v>
      </c>
      <c r="N1383" s="8">
        <f t="shared" si="281"/>
        <v>4.6000000089400001E-2</v>
      </c>
      <c r="O1383" s="5">
        <v>0</v>
      </c>
      <c r="P1383" s="5">
        <v>96.736587524399994</v>
      </c>
      <c r="Q1383" s="5">
        <v>23.0088844299</v>
      </c>
      <c r="R1383" s="5">
        <v>43.933551788300001</v>
      </c>
      <c r="S1383">
        <f t="shared" si="273"/>
        <v>2.7330439274959855E-3</v>
      </c>
      <c r="T1383">
        <f t="shared" si="274"/>
        <v>2530.5650230834835</v>
      </c>
      <c r="U1383">
        <f t="shared" si="275"/>
        <v>7599.667423819893</v>
      </c>
      <c r="V1383" s="9">
        <v>669.44470214800003</v>
      </c>
      <c r="W1383" s="9">
        <v>2221.83203125</v>
      </c>
      <c r="X1383">
        <f t="shared" si="282"/>
        <v>9.5320305304645825E-5</v>
      </c>
      <c r="Y1383">
        <f t="shared" si="283"/>
        <v>30.323294607777331</v>
      </c>
      <c r="Z1383">
        <f t="shared" si="276"/>
        <v>5.6765937045673912E-2</v>
      </c>
      <c r="AA1383">
        <f t="shared" si="277"/>
        <v>8.052263216710551E-3</v>
      </c>
      <c r="AB1383">
        <f>(1/(AA1383*k))*(LN((50-dTar)/(hTar-dTar)))</f>
        <v>542.72257740264899</v>
      </c>
      <c r="AC1383">
        <f t="shared" si="278"/>
        <v>875.49140218751734</v>
      </c>
      <c r="AD1383" s="19">
        <v>2333.2124023400002</v>
      </c>
      <c r="AE1383" s="19">
        <v>754.11895751999998</v>
      </c>
      <c r="AF1383">
        <f t="shared" si="284"/>
        <v>2.5234537602265069E-4</v>
      </c>
      <c r="AG1383" s="23">
        <f t="shared" si="279"/>
        <v>23.624084143620362</v>
      </c>
      <c r="AH1383" s="25">
        <f t="shared" si="285"/>
        <v>26.170412282964584</v>
      </c>
      <c r="AI1383" s="25">
        <f t="shared" si="280"/>
        <v>2.1576378832849789E-2</v>
      </c>
    </row>
    <row r="1384" spans="6:35" ht="15">
      <c r="F1384" s="5">
        <v>2006</v>
      </c>
      <c r="G1384" s="5">
        <v>2</v>
      </c>
      <c r="H1384" s="5">
        <v>0</v>
      </c>
      <c r="I1384" s="5">
        <v>58</v>
      </c>
      <c r="J1384" s="5">
        <v>11</v>
      </c>
      <c r="K1384" s="5">
        <v>-3.1706020832099999</v>
      </c>
      <c r="L1384" s="5">
        <v>0.132834672928</v>
      </c>
      <c r="M1384" s="5">
        <v>0</v>
      </c>
      <c r="N1384" s="8">
        <f t="shared" si="281"/>
        <v>1E-4</v>
      </c>
      <c r="O1384" s="5">
        <v>0</v>
      </c>
      <c r="P1384" s="5">
        <v>96.736587524399994</v>
      </c>
      <c r="Q1384" s="5">
        <v>28.753225326500001</v>
      </c>
      <c r="R1384" s="5">
        <v>124.137748718</v>
      </c>
      <c r="S1384">
        <f t="shared" si="273"/>
        <v>5.9413998308355972E-6</v>
      </c>
      <c r="T1384">
        <f t="shared" si="274"/>
        <v>1164059.9128807276</v>
      </c>
      <c r="U1384">
        <f t="shared" si="275"/>
        <v>3495847.0217512534</v>
      </c>
      <c r="V1384" s="9">
        <v>888.65490722699997</v>
      </c>
      <c r="W1384" s="9">
        <v>60723.6445313</v>
      </c>
      <c r="X1384">
        <f t="shared" si="282"/>
        <v>2.8109948975201586E-7</v>
      </c>
      <c r="Y1384">
        <f t="shared" si="283"/>
        <v>42.737718199861476</v>
      </c>
      <c r="Z1384">
        <f t="shared" si="276"/>
        <v>1.2340421072902296E-4</v>
      </c>
      <c r="AA1384">
        <f t="shared" si="277"/>
        <v>1.7504920002306861E-5</v>
      </c>
      <c r="AB1384">
        <f>(1/(AA1384*k))*(LN((50-dTar)/(hTar-dTar)))</f>
        <v>249652.38609041239</v>
      </c>
      <c r="AC1384">
        <f t="shared" si="278"/>
        <v>402726.04578894714</v>
      </c>
      <c r="AD1384" s="19">
        <v>2497.7700195299999</v>
      </c>
      <c r="AE1384" s="19">
        <v>60723.6445313</v>
      </c>
      <c r="AF1384">
        <f t="shared" si="284"/>
        <v>2.1461647183800129E-6</v>
      </c>
      <c r="AG1384" s="23">
        <f t="shared" si="279"/>
        <v>5.7988061514482601</v>
      </c>
      <c r="AH1384" s="25">
        <f t="shared" si="285"/>
        <v>19.83905637031825</v>
      </c>
      <c r="AI1384" s="25">
        <f t="shared" si="280"/>
        <v>4.6905171284601254E-5</v>
      </c>
    </row>
    <row r="1385" spans="6:35" ht="15">
      <c r="F1385" s="5">
        <v>2006</v>
      </c>
      <c r="G1385" s="5">
        <v>2</v>
      </c>
      <c r="H1385" s="5">
        <v>0</v>
      </c>
      <c r="I1385" s="5">
        <v>58</v>
      </c>
      <c r="J1385" s="5">
        <v>12</v>
      </c>
      <c r="K1385" s="5">
        <v>-1.79811525345</v>
      </c>
      <c r="L1385" s="5">
        <v>0.19385798275499999</v>
      </c>
      <c r="M1385" s="5">
        <v>0</v>
      </c>
      <c r="N1385" s="8">
        <f t="shared" si="281"/>
        <v>1E-4</v>
      </c>
      <c r="O1385" s="5">
        <v>0</v>
      </c>
      <c r="P1385" s="5">
        <v>96.736587524399994</v>
      </c>
      <c r="Q1385" s="5">
        <v>30.956579208400001</v>
      </c>
      <c r="R1385" s="5">
        <v>197.619995117</v>
      </c>
      <c r="S1385">
        <f t="shared" si="273"/>
        <v>5.9413998308355972E-6</v>
      </c>
      <c r="T1385">
        <f t="shared" si="274"/>
        <v>1164059.9128807276</v>
      </c>
      <c r="U1385">
        <f t="shared" si="275"/>
        <v>3495847.0217512534</v>
      </c>
      <c r="V1385" s="9">
        <v>870.33990478500004</v>
      </c>
      <c r="W1385" s="9">
        <v>60723.6445313</v>
      </c>
      <c r="X1385">
        <f t="shared" si="282"/>
        <v>2.8110093695460682E-7</v>
      </c>
      <c r="Y1385">
        <f t="shared" si="283"/>
        <v>46.012816176759408</v>
      </c>
      <c r="Z1385">
        <f t="shared" si="276"/>
        <v>1.2340421072902296E-4</v>
      </c>
      <c r="AA1385">
        <f t="shared" si="277"/>
        <v>1.7504920002306861E-5</v>
      </c>
      <c r="AB1385">
        <f>(1/(AA1385*k))*(LN((50-dTar)/(hTar-dTar)))</f>
        <v>249652.38609041239</v>
      </c>
      <c r="AC1385">
        <f t="shared" si="278"/>
        <v>402726.04578894714</v>
      </c>
      <c r="AD1385" s="19">
        <v>2497.7700195299999</v>
      </c>
      <c r="AE1385" s="19">
        <v>60723.6445313</v>
      </c>
      <c r="AF1385">
        <f t="shared" si="284"/>
        <v>2.1461647183800129E-6</v>
      </c>
      <c r="AG1385" s="23">
        <f t="shared" si="279"/>
        <v>6.2431831349413338</v>
      </c>
      <c r="AH1385" s="25">
        <f t="shared" si="285"/>
        <v>21.359372758716447</v>
      </c>
      <c r="AI1385" s="25">
        <f t="shared" si="280"/>
        <v>4.6905171284601254E-5</v>
      </c>
    </row>
    <row r="1386" spans="6:35" ht="15">
      <c r="F1386" s="5">
        <v>2006</v>
      </c>
      <c r="G1386" s="5">
        <v>2</v>
      </c>
      <c r="H1386" s="5">
        <v>0</v>
      </c>
      <c r="I1386" s="5">
        <v>58</v>
      </c>
      <c r="J1386" s="5">
        <v>13</v>
      </c>
      <c r="K1386" s="5">
        <v>-0.73120969533900004</v>
      </c>
      <c r="L1386" s="5">
        <v>0.23572210967500001</v>
      </c>
      <c r="M1386" s="5">
        <v>0</v>
      </c>
      <c r="N1386" s="8">
        <f t="shared" si="281"/>
        <v>1E-4</v>
      </c>
      <c r="O1386" s="5">
        <v>0</v>
      </c>
      <c r="P1386" s="5">
        <v>96.736587524399994</v>
      </c>
      <c r="Q1386" s="5">
        <v>33.6730651855</v>
      </c>
      <c r="R1386" s="5">
        <v>471.60250854499998</v>
      </c>
      <c r="S1386">
        <f t="shared" si="273"/>
        <v>5.9413998308355972E-6</v>
      </c>
      <c r="T1386">
        <f t="shared" si="274"/>
        <v>1164059.9128807276</v>
      </c>
      <c r="U1386">
        <f t="shared" si="275"/>
        <v>3495847.0217512534</v>
      </c>
      <c r="V1386" s="9">
        <v>832.29174804700006</v>
      </c>
      <c r="W1386" s="9">
        <v>60723.6445313</v>
      </c>
      <c r="X1386">
        <f t="shared" si="282"/>
        <v>2.8110394346599576E-7</v>
      </c>
      <c r="Y1386">
        <f t="shared" si="283"/>
        <v>50.050769754719248</v>
      </c>
      <c r="Z1386">
        <f t="shared" si="276"/>
        <v>1.2340421072902296E-4</v>
      </c>
      <c r="AA1386">
        <f t="shared" si="277"/>
        <v>1.7504920002306861E-5</v>
      </c>
      <c r="AB1386">
        <f>(1/(AA1386*k))*(LN((50-dTar)/(hTar-dTar)))</f>
        <v>249652.38609041239</v>
      </c>
      <c r="AC1386">
        <f t="shared" si="278"/>
        <v>402726.04578894714</v>
      </c>
      <c r="AD1386" s="19">
        <v>2497.7700195299999</v>
      </c>
      <c r="AE1386" s="19">
        <v>60723.6445313</v>
      </c>
      <c r="AF1386">
        <f t="shared" si="284"/>
        <v>2.1461647183800129E-6</v>
      </c>
      <c r="AG1386" s="23">
        <f t="shared" si="279"/>
        <v>6.7910670892889931</v>
      </c>
      <c r="AH1386" s="25">
        <f t="shared" si="285"/>
        <v>23.233810422403725</v>
      </c>
      <c r="AI1386" s="25">
        <f t="shared" si="280"/>
        <v>4.6905171284601254E-5</v>
      </c>
    </row>
    <row r="1387" spans="6:35" ht="15">
      <c r="F1387" s="5">
        <v>2006</v>
      </c>
      <c r="G1387" s="5">
        <v>2</v>
      </c>
      <c r="H1387" s="5">
        <v>0</v>
      </c>
      <c r="I1387" s="5">
        <v>58</v>
      </c>
      <c r="J1387" s="5">
        <v>14</v>
      </c>
      <c r="K1387" s="5">
        <v>-0.171393975616</v>
      </c>
      <c r="L1387" s="5">
        <v>0.26685988903000002</v>
      </c>
      <c r="M1387" s="5">
        <v>0.29249998927100002</v>
      </c>
      <c r="N1387" s="8">
        <f t="shared" si="281"/>
        <v>0.29249998927100002</v>
      </c>
      <c r="O1387" s="5">
        <v>0</v>
      </c>
      <c r="P1387" s="5">
        <v>96.736587524399994</v>
      </c>
      <c r="Q1387" s="5">
        <v>35.922008514399998</v>
      </c>
      <c r="R1387" s="5">
        <v>1184.69494629</v>
      </c>
      <c r="S1387">
        <f t="shared" si="273"/>
        <v>1.7378593867741331E-2</v>
      </c>
      <c r="T1387">
        <f t="shared" si="274"/>
        <v>397.96921558251097</v>
      </c>
      <c r="U1387">
        <f t="shared" si="275"/>
        <v>1195.1614187966229</v>
      </c>
      <c r="V1387" s="9">
        <v>495.51736450200002</v>
      </c>
      <c r="W1387" s="9">
        <v>349.41635131800001</v>
      </c>
      <c r="X1387">
        <f t="shared" si="282"/>
        <v>4.9017321939151678E-4</v>
      </c>
      <c r="Y1387">
        <f t="shared" si="283"/>
        <v>44.627707258277553</v>
      </c>
      <c r="Z1387">
        <f t="shared" si="276"/>
        <v>0.36095730314235436</v>
      </c>
      <c r="AA1387">
        <f t="shared" si="277"/>
        <v>5.1201889128644693E-2</v>
      </c>
      <c r="AB1387">
        <f>(1/(AA1387*k))*(LN((50-dTar)/(hTar-dTar)))</f>
        <v>85.351246238546196</v>
      </c>
      <c r="AC1387">
        <f t="shared" si="278"/>
        <v>137.6841232687442</v>
      </c>
      <c r="AD1387" s="19">
        <v>1734.87011719</v>
      </c>
      <c r="AE1387" s="19">
        <v>118.59648895300001</v>
      </c>
      <c r="AF1387">
        <f t="shared" si="284"/>
        <v>5.022221498497179E-4</v>
      </c>
      <c r="AG1387" s="23">
        <f t="shared" si="279"/>
        <v>41.541789825414277</v>
      </c>
      <c r="AH1387" s="25">
        <f t="shared" si="285"/>
        <v>42.714727806245648</v>
      </c>
      <c r="AI1387" s="25">
        <f t="shared" si="280"/>
        <v>0.13719762097500282</v>
      </c>
    </row>
    <row r="1388" spans="6:35" ht="15">
      <c r="F1388" s="5">
        <v>2006</v>
      </c>
      <c r="G1388" s="5">
        <v>2</v>
      </c>
      <c r="H1388" s="5">
        <v>0</v>
      </c>
      <c r="I1388" s="5">
        <v>58</v>
      </c>
      <c r="J1388" s="5">
        <v>15</v>
      </c>
      <c r="K1388" s="5">
        <v>0.67583769559899998</v>
      </c>
      <c r="L1388" s="5">
        <v>0.30977922678000003</v>
      </c>
      <c r="M1388" s="5">
        <v>0.70349997281999999</v>
      </c>
      <c r="N1388" s="8">
        <f t="shared" si="281"/>
        <v>0.70349997281999999</v>
      </c>
      <c r="O1388" s="5">
        <v>0</v>
      </c>
      <c r="P1388" s="5">
        <v>96.736587524399994</v>
      </c>
      <c r="Q1388" s="5">
        <v>37.325115203899998</v>
      </c>
      <c r="R1388" s="5">
        <v>1161.73498535</v>
      </c>
      <c r="S1388">
        <f t="shared" si="273"/>
        <v>4.1797746195055947E-2</v>
      </c>
      <c r="T1388">
        <f t="shared" si="274"/>
        <v>165.46694496867707</v>
      </c>
      <c r="U1388">
        <f t="shared" si="275"/>
        <v>496.92212605752485</v>
      </c>
      <c r="V1388" s="9">
        <v>475.00811767599998</v>
      </c>
      <c r="W1388" s="9">
        <v>145.27970886200001</v>
      </c>
      <c r="X1388">
        <f t="shared" si="282"/>
        <v>8.9508690616009977E-4</v>
      </c>
      <c r="Y1388">
        <f t="shared" si="283"/>
        <v>43.814338380640919</v>
      </c>
      <c r="Z1388">
        <f t="shared" si="276"/>
        <v>0.86814858893741198</v>
      </c>
      <c r="AA1388">
        <f t="shared" si="277"/>
        <v>0.12314710745839148</v>
      </c>
      <c r="AB1388">
        <f>(1/(AA1388*k))*(LN((50-dTar)/(hTar-dTar)))</f>
        <v>35.487192002250353</v>
      </c>
      <c r="AC1388">
        <f t="shared" si="278"/>
        <v>57.246064157558983</v>
      </c>
      <c r="AD1388" s="19">
        <v>1243.3911132799999</v>
      </c>
      <c r="AE1388" s="19">
        <v>49.309844970699999</v>
      </c>
      <c r="AF1388">
        <f t="shared" si="284"/>
        <v>7.4076981051895995E-4</v>
      </c>
      <c r="AG1388" s="23">
        <f t="shared" si="279"/>
        <v>41.956340707899194</v>
      </c>
      <c r="AH1388" s="25">
        <f t="shared" si="285"/>
        <v>42.662554041881037</v>
      </c>
      <c r="AI1388" s="25">
        <f t="shared" si="280"/>
        <v>0.32997786723834421</v>
      </c>
    </row>
    <row r="1389" spans="6:35" ht="15">
      <c r="F1389" s="5">
        <v>2006</v>
      </c>
      <c r="G1389" s="5">
        <v>2</v>
      </c>
      <c r="H1389" s="5">
        <v>0</v>
      </c>
      <c r="I1389" s="5">
        <v>58</v>
      </c>
      <c r="J1389" s="5">
        <v>16</v>
      </c>
      <c r="K1389" s="5">
        <v>0.76107764244099996</v>
      </c>
      <c r="L1389" s="5">
        <v>0.32208237051999999</v>
      </c>
      <c r="M1389" s="5">
        <v>0.74849998950999996</v>
      </c>
      <c r="N1389" s="8">
        <f t="shared" si="281"/>
        <v>0.74849998950999996</v>
      </c>
      <c r="O1389" s="5">
        <v>0</v>
      </c>
      <c r="P1389" s="5">
        <v>96.736587524399994</v>
      </c>
      <c r="Q1389" s="5">
        <v>35.530128478999998</v>
      </c>
      <c r="R1389" s="5">
        <v>923.32000732400002</v>
      </c>
      <c r="S1389">
        <f t="shared" si="273"/>
        <v>4.4471377110551595E-2</v>
      </c>
      <c r="T1389">
        <f t="shared" si="274"/>
        <v>155.51902861652286</v>
      </c>
      <c r="U1389">
        <f t="shared" si="275"/>
        <v>467.04703683961094</v>
      </c>
      <c r="V1389" s="9">
        <v>475.46450805699999</v>
      </c>
      <c r="W1389" s="9">
        <v>136.545455933</v>
      </c>
      <c r="X1389">
        <f t="shared" si="282"/>
        <v>9.2673510225240233E-4</v>
      </c>
      <c r="Y1389">
        <f t="shared" si="283"/>
        <v>41.513218762156662</v>
      </c>
      <c r="Z1389">
        <f t="shared" si="276"/>
        <v>0.92368050436163507</v>
      </c>
      <c r="AA1389">
        <f t="shared" si="277"/>
        <v>0.13102432438100073</v>
      </c>
      <c r="AB1389">
        <f>(1/(AA1389*k))*(LN((50-dTar)/(hTar-dTar)))</f>
        <v>33.35369266388976</v>
      </c>
      <c r="AC1389">
        <f t="shared" si="278"/>
        <v>53.804415689115622</v>
      </c>
      <c r="AD1389" s="19">
        <v>1207.87890625</v>
      </c>
      <c r="AE1389" s="19">
        <v>46.345321655299998</v>
      </c>
      <c r="AF1389">
        <f t="shared" si="284"/>
        <v>7.645092520696152E-4</v>
      </c>
      <c r="AG1389" s="23">
        <f t="shared" si="279"/>
        <v>39.805615117687196</v>
      </c>
      <c r="AH1389" s="25">
        <f t="shared" si="285"/>
        <v>40.454664618971456</v>
      </c>
      <c r="AI1389" s="25">
        <f t="shared" si="280"/>
        <v>0.35108520214488792</v>
      </c>
    </row>
    <row r="1390" spans="6:35" ht="15">
      <c r="F1390" s="5">
        <v>2006</v>
      </c>
      <c r="G1390" s="5">
        <v>2</v>
      </c>
      <c r="H1390" s="5">
        <v>0</v>
      </c>
      <c r="I1390" s="5">
        <v>58</v>
      </c>
      <c r="J1390" s="5">
        <v>17</v>
      </c>
      <c r="K1390" s="5">
        <v>0.58103686571099999</v>
      </c>
      <c r="L1390" s="5">
        <v>0.29787424206699997</v>
      </c>
      <c r="M1390" s="5">
        <v>0.63450002670299999</v>
      </c>
      <c r="N1390" s="8">
        <f t="shared" si="281"/>
        <v>0.63450002670299999</v>
      </c>
      <c r="O1390" s="5">
        <v>0</v>
      </c>
      <c r="P1390" s="5">
        <v>96.736587524399994</v>
      </c>
      <c r="Q1390" s="5">
        <v>34.782260894799997</v>
      </c>
      <c r="R1390" s="5">
        <v>560.26501464800003</v>
      </c>
      <c r="S1390">
        <f t="shared" si="273"/>
        <v>3.769818351318386E-2</v>
      </c>
      <c r="T1390">
        <f t="shared" si="274"/>
        <v>183.46097145644509</v>
      </c>
      <c r="U1390">
        <f t="shared" si="275"/>
        <v>550.96089434644057</v>
      </c>
      <c r="V1390" s="9">
        <v>482.139801025</v>
      </c>
      <c r="W1390" s="9">
        <v>161.07843017600001</v>
      </c>
      <c r="X1390">
        <f t="shared" si="282"/>
        <v>8.3739531080948676E-4</v>
      </c>
      <c r="Y1390">
        <f t="shared" si="283"/>
        <v>41.095779008017772</v>
      </c>
      <c r="Z1390">
        <f t="shared" si="276"/>
        <v>0.78299975002827704</v>
      </c>
      <c r="AA1390">
        <f t="shared" si="277"/>
        <v>0.11106872208897581</v>
      </c>
      <c r="AB1390">
        <f>(1/(AA1390*k))*(LN((50-dTar)/(hTar-dTar)))</f>
        <v>39.346316088851957</v>
      </c>
      <c r="AC1390">
        <f t="shared" si="278"/>
        <v>63.471399344393923</v>
      </c>
      <c r="AD1390" s="19">
        <v>1302.9025878899999</v>
      </c>
      <c r="AE1390" s="19">
        <v>54.672138214100002</v>
      </c>
      <c r="AF1390">
        <f t="shared" si="284"/>
        <v>7.0370692554711531E-4</v>
      </c>
      <c r="AG1390" s="23">
        <f t="shared" si="279"/>
        <v>39.260225218401253</v>
      </c>
      <c r="AH1390" s="25">
        <f t="shared" si="285"/>
        <v>39.957907772306307</v>
      </c>
      <c r="AI1390" s="25">
        <f t="shared" si="280"/>
        <v>0.29761332432588283</v>
      </c>
    </row>
    <row r="1391" spans="6:35" ht="15">
      <c r="F1391" s="5">
        <v>2006</v>
      </c>
      <c r="G1391" s="5">
        <v>2</v>
      </c>
      <c r="H1391" s="5">
        <v>0</v>
      </c>
      <c r="I1391" s="5">
        <v>58</v>
      </c>
      <c r="J1391" s="5">
        <v>18</v>
      </c>
      <c r="K1391" s="5">
        <v>0.102460041642</v>
      </c>
      <c r="L1391" s="5">
        <v>0.28436508774800001</v>
      </c>
      <c r="M1391" s="5">
        <v>1.3500000350200001E-2</v>
      </c>
      <c r="N1391" s="8">
        <f t="shared" si="281"/>
        <v>1.3500000350200001E-2</v>
      </c>
      <c r="O1391" s="5">
        <v>0</v>
      </c>
      <c r="P1391" s="5">
        <v>96.736587524399994</v>
      </c>
      <c r="Q1391" s="5">
        <v>28.5839595795</v>
      </c>
      <c r="R1391" s="5">
        <v>246.98399352999999</v>
      </c>
      <c r="S1391">
        <f t="shared" si="273"/>
        <v>8.0208899796958767E-4</v>
      </c>
      <c r="T1391">
        <f t="shared" si="274"/>
        <v>8622.6657976603856</v>
      </c>
      <c r="U1391">
        <f t="shared" si="275"/>
        <v>25895.162452343669</v>
      </c>
      <c r="V1391" s="9">
        <v>799.77551269499997</v>
      </c>
      <c r="W1391" s="9">
        <v>7570.6865234400002</v>
      </c>
      <c r="X1391">
        <f t="shared" si="282"/>
        <v>2.9183766965526508E-5</v>
      </c>
      <c r="Y1391">
        <f t="shared" si="283"/>
        <v>38.19556226543002</v>
      </c>
      <c r="Z1391">
        <f t="shared" si="276"/>
        <v>1.665956888057964E-2</v>
      </c>
      <c r="AA1391">
        <f t="shared" si="277"/>
        <v>2.3631642616136553E-3</v>
      </c>
      <c r="AB1391">
        <f>(1/(AA1391*k))*(LN((50-dTar)/(hTar-dTar)))</f>
        <v>1849.2768860314432</v>
      </c>
      <c r="AC1391">
        <f t="shared" si="278"/>
        <v>2983.155817347671</v>
      </c>
      <c r="AD1391" s="19">
        <v>2448.4260253900002</v>
      </c>
      <c r="AE1391" s="19">
        <v>2569.5905761700001</v>
      </c>
      <c r="AF1391">
        <f t="shared" si="284"/>
        <v>1.2498168363887365E-4</v>
      </c>
      <c r="AG1391" s="23">
        <f t="shared" si="279"/>
        <v>23.9547350711901</v>
      </c>
      <c r="AH1391" s="25">
        <f t="shared" si="285"/>
        <v>29.367584720599464</v>
      </c>
      <c r="AI1391" s="25">
        <f t="shared" si="280"/>
        <v>6.3321982876830768E-3</v>
      </c>
    </row>
    <row r="1392" spans="6:35" ht="15">
      <c r="F1392" s="5">
        <v>2006</v>
      </c>
      <c r="G1392" s="5">
        <v>2</v>
      </c>
      <c r="H1392" s="5">
        <v>0</v>
      </c>
      <c r="I1392" s="5">
        <v>58</v>
      </c>
      <c r="J1392" s="5">
        <v>19</v>
      </c>
      <c r="K1392" s="5">
        <v>-1.1820559501600001</v>
      </c>
      <c r="L1392" s="5">
        <v>0.219399243593</v>
      </c>
      <c r="M1392" s="5">
        <v>7.1000002324600006E-2</v>
      </c>
      <c r="N1392" s="8">
        <f t="shared" si="281"/>
        <v>7.1000002324600006E-2</v>
      </c>
      <c r="O1392" s="5">
        <v>0</v>
      </c>
      <c r="P1392" s="5">
        <v>96.736587524399994</v>
      </c>
      <c r="Q1392" s="5">
        <v>26.138105392500002</v>
      </c>
      <c r="R1392" s="5">
        <v>15.344249725299999</v>
      </c>
      <c r="S1392">
        <f t="shared" si="273"/>
        <v>4.2183940180070545E-3</v>
      </c>
      <c r="T1392">
        <f t="shared" si="274"/>
        <v>1639.5209503780609</v>
      </c>
      <c r="U1392">
        <f t="shared" si="275"/>
        <v>4923.7280384426349</v>
      </c>
      <c r="V1392" s="9">
        <v>622.59863281299999</v>
      </c>
      <c r="W1392" s="9">
        <v>1439.4967041</v>
      </c>
      <c r="X1392">
        <f t="shared" si="282"/>
        <v>1.4314704885436526E-4</v>
      </c>
      <c r="Y1392">
        <f t="shared" si="283"/>
        <v>34.153733388773198</v>
      </c>
      <c r="Z1392">
        <f t="shared" si="276"/>
        <v>8.7616992486260578E-2</v>
      </c>
      <c r="AA1392">
        <f t="shared" si="277"/>
        <v>1.242849360855724E-2</v>
      </c>
      <c r="AB1392">
        <f>(1/(AA1392*k))*(LN((50-dTar)/(hTar-dTar)))</f>
        <v>351.62306748814456</v>
      </c>
      <c r="AC1392">
        <f t="shared" si="278"/>
        <v>567.2197642300797</v>
      </c>
      <c r="AD1392" s="19">
        <v>2252.2680664099998</v>
      </c>
      <c r="AE1392" s="19">
        <v>488.584075928</v>
      </c>
      <c r="AF1392">
        <f t="shared" si="284"/>
        <v>3.0229088975198192E-4</v>
      </c>
      <c r="AG1392" s="23">
        <f t="shared" si="279"/>
        <v>28.29755095153746</v>
      </c>
      <c r="AH1392" s="25">
        <f t="shared" si="285"/>
        <v>30.523449392682089</v>
      </c>
      <c r="AI1392" s="25">
        <f t="shared" si="280"/>
        <v>3.3302672702424499E-2</v>
      </c>
    </row>
    <row r="1393" spans="6:35" ht="15">
      <c r="F1393" s="5">
        <v>2006</v>
      </c>
      <c r="G1393" s="5">
        <v>2</v>
      </c>
      <c r="H1393" s="5">
        <v>0</v>
      </c>
      <c r="I1393" s="5">
        <v>58</v>
      </c>
      <c r="J1393" s="5">
        <v>20</v>
      </c>
      <c r="K1393" s="5">
        <v>-2.0603775978100001</v>
      </c>
      <c r="L1393" s="5">
        <v>0.17241279780900001</v>
      </c>
      <c r="M1393" s="5">
        <v>0.23649999499300001</v>
      </c>
      <c r="N1393" s="8">
        <f t="shared" si="281"/>
        <v>0.23649999499300001</v>
      </c>
      <c r="O1393" s="5">
        <v>0</v>
      </c>
      <c r="P1393" s="5">
        <v>96.736587524399994</v>
      </c>
      <c r="Q1393" s="5">
        <v>26.2845745087</v>
      </c>
      <c r="R1393" s="5">
        <v>0</v>
      </c>
      <c r="S1393">
        <f t="shared" si="273"/>
        <v>1.4051410302440297E-2</v>
      </c>
      <c r="T1393">
        <f t="shared" si="274"/>
        <v>492.2029334145152</v>
      </c>
      <c r="U1393">
        <f t="shared" si="275"/>
        <v>1478.1594485254534</v>
      </c>
      <c r="V1393" s="9">
        <v>536.48919677699996</v>
      </c>
      <c r="W1393" s="9">
        <v>432.15335083000002</v>
      </c>
      <c r="X1393">
        <f t="shared" si="282"/>
        <v>4.0869674030863699E-4</v>
      </c>
      <c r="Y1393">
        <f t="shared" si="283"/>
        <v>32.903499547344346</v>
      </c>
      <c r="Z1393">
        <f t="shared" si="276"/>
        <v>0.2918509521952905</v>
      </c>
      <c r="AA1393">
        <f t="shared" si="277"/>
        <v>4.139913492898438E-2</v>
      </c>
      <c r="AB1393">
        <f>(1/(AA1393*k))*(LN((50-dTar)/(hTar-dTar)))</f>
        <v>105.56126485237419</v>
      </c>
      <c r="AC1393">
        <f t="shared" si="278"/>
        <v>170.28585806137849</v>
      </c>
      <c r="AD1393" s="19">
        <v>1839.5626220700001</v>
      </c>
      <c r="AE1393" s="19">
        <v>146.67852783199999</v>
      </c>
      <c r="AF1393">
        <f t="shared" si="284"/>
        <v>4.637085444825469E-4</v>
      </c>
      <c r="AG1393" s="23">
        <f t="shared" si="279"/>
        <v>30.30534026950939</v>
      </c>
      <c r="AH1393" s="25">
        <f t="shared" si="285"/>
        <v>31.292884415949629</v>
      </c>
      <c r="AI1393" s="25">
        <f t="shared" si="280"/>
        <v>0.11093072773954003</v>
      </c>
    </row>
    <row r="1394" spans="6:35" ht="15">
      <c r="F1394" s="5">
        <v>2006</v>
      </c>
      <c r="G1394" s="5">
        <v>2</v>
      </c>
      <c r="H1394" s="5">
        <v>0</v>
      </c>
      <c r="I1394" s="5">
        <v>58</v>
      </c>
      <c r="J1394" s="5">
        <v>21</v>
      </c>
      <c r="K1394" s="5">
        <v>-2.68376994133</v>
      </c>
      <c r="L1394" s="5">
        <v>0.124715708196</v>
      </c>
      <c r="M1394" s="5">
        <v>4.1999999433799999E-2</v>
      </c>
      <c r="N1394" s="8">
        <f t="shared" si="281"/>
        <v>4.1999999433799999E-2</v>
      </c>
      <c r="O1394" s="5">
        <v>0</v>
      </c>
      <c r="P1394" s="5">
        <v>96.736587524399994</v>
      </c>
      <c r="Q1394" s="5">
        <v>25.890270233199999</v>
      </c>
      <c r="R1394" s="5">
        <v>0</v>
      </c>
      <c r="S1394">
        <f t="shared" si="273"/>
        <v>2.4953878953107448E-3</v>
      </c>
      <c r="T1394">
        <f t="shared" si="274"/>
        <v>2771.5712585080096</v>
      </c>
      <c r="U1394">
        <f t="shared" si="275"/>
        <v>8323.4454020919075</v>
      </c>
      <c r="V1394" s="9">
        <v>677.45104980500003</v>
      </c>
      <c r="W1394" s="9">
        <v>2433.4350585900002</v>
      </c>
      <c r="X1394">
        <f t="shared" si="282"/>
        <v>8.7455921588669861E-5</v>
      </c>
      <c r="Y1394">
        <f t="shared" si="283"/>
        <v>34.17362643446976</v>
      </c>
      <c r="Z1394">
        <f t="shared" si="276"/>
        <v>5.1829767807474995E-2</v>
      </c>
      <c r="AA1394">
        <f t="shared" si="277"/>
        <v>7.3520663018560237E-3</v>
      </c>
      <c r="AB1394">
        <f>(1/(AA1394*k))*(LN((50-dTar)/(hTar-dTar)))</f>
        <v>594.41045108562957</v>
      </c>
      <c r="AC1394">
        <f t="shared" si="278"/>
        <v>958.8715505192331</v>
      </c>
      <c r="AD1394" s="19">
        <v>2346.7556152299999</v>
      </c>
      <c r="AE1394" s="19">
        <v>825.93981933600003</v>
      </c>
      <c r="AF1394">
        <f t="shared" si="284"/>
        <v>2.420389173429728E-4</v>
      </c>
      <c r="AG1394" s="23">
        <f t="shared" si="279"/>
        <v>26.24246659018393</v>
      </c>
      <c r="AH1394" s="25">
        <f t="shared" si="285"/>
        <v>29.257051009824693</v>
      </c>
      <c r="AI1394" s="25">
        <f t="shared" si="280"/>
        <v>1.9700171673955446E-2</v>
      </c>
    </row>
    <row r="1395" spans="6:35" ht="15">
      <c r="F1395" s="5">
        <v>2006</v>
      </c>
      <c r="G1395" s="5">
        <v>2</v>
      </c>
      <c r="H1395" s="5">
        <v>0</v>
      </c>
      <c r="I1395" s="5">
        <v>58</v>
      </c>
      <c r="J1395" s="5">
        <v>22</v>
      </c>
      <c r="K1395" s="5">
        <v>-3.0806324481999998</v>
      </c>
      <c r="L1395" s="5">
        <v>0.108225241303</v>
      </c>
      <c r="M1395" s="5">
        <v>0</v>
      </c>
      <c r="N1395" s="8">
        <f t="shared" si="281"/>
        <v>1E-4</v>
      </c>
      <c r="O1395" s="5">
        <v>0</v>
      </c>
      <c r="P1395" s="5">
        <v>96.736587524399994</v>
      </c>
      <c r="Q1395" s="5">
        <v>25.529914856000001</v>
      </c>
      <c r="R1395" s="5">
        <v>0</v>
      </c>
      <c r="S1395">
        <f t="shared" si="273"/>
        <v>5.9413998308355972E-6</v>
      </c>
      <c r="T1395">
        <f t="shared" si="274"/>
        <v>1164059.9128807276</v>
      </c>
      <c r="U1395">
        <f t="shared" si="275"/>
        <v>3495847.0217512534</v>
      </c>
      <c r="V1395" s="9">
        <v>911.557128906</v>
      </c>
      <c r="W1395" s="9">
        <v>60723.6445313</v>
      </c>
      <c r="X1395">
        <f t="shared" si="282"/>
        <v>2.8109768010057595E-7</v>
      </c>
      <c r="Y1395">
        <f t="shared" si="283"/>
        <v>37.94659131646879</v>
      </c>
      <c r="Z1395">
        <f t="shared" si="276"/>
        <v>1.2340421072902296E-4</v>
      </c>
      <c r="AA1395">
        <f t="shared" si="277"/>
        <v>1.7504920002306861E-5</v>
      </c>
      <c r="AB1395">
        <f>(1/(AA1395*k))*(LN((50-dTar)/(hTar-dTar)))</f>
        <v>249652.38609041239</v>
      </c>
      <c r="AC1395">
        <f t="shared" si="278"/>
        <v>402726.04578894714</v>
      </c>
      <c r="AD1395" s="19">
        <v>2497.7700195299999</v>
      </c>
      <c r="AE1395" s="19">
        <v>60723.6445313</v>
      </c>
      <c r="AF1395">
        <f t="shared" si="284"/>
        <v>2.1461647183800129E-6</v>
      </c>
      <c r="AG1395" s="23">
        <f t="shared" si="279"/>
        <v>5.1487289546765176</v>
      </c>
      <c r="AH1395" s="25">
        <f t="shared" si="285"/>
        <v>17.614992000000914</v>
      </c>
      <c r="AI1395" s="25">
        <f t="shared" si="280"/>
        <v>4.6905171284601254E-5</v>
      </c>
    </row>
    <row r="1396" spans="6:35" ht="15">
      <c r="F1396" s="5">
        <v>2006</v>
      </c>
      <c r="G1396" s="5">
        <v>2</v>
      </c>
      <c r="H1396" s="5">
        <v>0</v>
      </c>
      <c r="I1396" s="5">
        <v>58</v>
      </c>
      <c r="J1396" s="5">
        <v>23</v>
      </c>
      <c r="K1396" s="5">
        <v>-3.6536045074499999</v>
      </c>
      <c r="L1396" s="5">
        <v>8.9590683579400004E-2</v>
      </c>
      <c r="M1396" s="5">
        <v>0.209000006318</v>
      </c>
      <c r="N1396" s="8">
        <f t="shared" si="281"/>
        <v>0.209000006318</v>
      </c>
      <c r="O1396" s="5">
        <v>0</v>
      </c>
      <c r="P1396" s="5">
        <v>96.736587524399994</v>
      </c>
      <c r="Q1396" s="5">
        <v>25.972719192500001</v>
      </c>
      <c r="R1396" s="5">
        <v>0</v>
      </c>
      <c r="S1396">
        <f t="shared" si="273"/>
        <v>1.2417526021824037E-2</v>
      </c>
      <c r="T1396">
        <f t="shared" si="274"/>
        <v>556.96644865626183</v>
      </c>
      <c r="U1396">
        <f t="shared" si="275"/>
        <v>1672.6540268291731</v>
      </c>
      <c r="V1396" s="9">
        <v>542.59765625</v>
      </c>
      <c r="W1396" s="9">
        <v>489.015625</v>
      </c>
      <c r="X1396">
        <f t="shared" si="282"/>
        <v>3.6978592945025648E-4</v>
      </c>
      <c r="Y1396">
        <f t="shared" si="283"/>
        <v>32.709517674702816</v>
      </c>
      <c r="Z1396">
        <f t="shared" si="276"/>
        <v>0.25791480822033597</v>
      </c>
      <c r="AA1396">
        <f t="shared" si="277"/>
        <v>3.6585283910782175E-2</v>
      </c>
      <c r="AB1396">
        <f>(1/(AA1396*k))*(LN((50-dTar)/(hTar-dTar)))</f>
        <v>119.45089882464339</v>
      </c>
      <c r="AC1396">
        <f t="shared" si="278"/>
        <v>192.69188211228428</v>
      </c>
      <c r="AD1396" s="19">
        <v>1896.3306884799999</v>
      </c>
      <c r="AE1396" s="19">
        <v>165.97833252000001</v>
      </c>
      <c r="AF1396">
        <f t="shared" si="284"/>
        <v>4.434588024420878E-4</v>
      </c>
      <c r="AG1396" s="23">
        <f t="shared" si="279"/>
        <v>29.91445958181048</v>
      </c>
      <c r="AH1396" s="25">
        <f t="shared" si="285"/>
        <v>30.976843740527784</v>
      </c>
      <c r="AI1396" s="25">
        <f t="shared" si="280"/>
        <v>9.8031810948285322E-2</v>
      </c>
    </row>
    <row r="1397" spans="6:35" ht="15">
      <c r="F1397" s="5">
        <v>2006</v>
      </c>
      <c r="G1397" s="5">
        <v>2</v>
      </c>
      <c r="H1397" s="5">
        <v>0</v>
      </c>
      <c r="I1397" s="5">
        <v>58</v>
      </c>
      <c r="J1397" s="5">
        <v>24</v>
      </c>
      <c r="K1397" s="5">
        <v>-4.2773699760400001</v>
      </c>
      <c r="L1397" s="5">
        <v>8.4125563502299994E-2</v>
      </c>
      <c r="M1397" s="5">
        <v>0.94700002670299999</v>
      </c>
      <c r="N1397" s="8">
        <f t="shared" si="281"/>
        <v>0.94700002670299999</v>
      </c>
      <c r="O1397" s="5">
        <v>0</v>
      </c>
      <c r="P1397" s="5">
        <v>96.736587524399994</v>
      </c>
      <c r="Q1397" s="5">
        <v>26.465965271000002</v>
      </c>
      <c r="R1397" s="5">
        <v>0</v>
      </c>
      <c r="S1397">
        <f t="shared" si="273"/>
        <v>5.6265057984545098E-2</v>
      </c>
      <c r="T1397">
        <f t="shared" si="274"/>
        <v>122.92078986876335</v>
      </c>
      <c r="U1397">
        <f t="shared" si="275"/>
        <v>369.14962229960184</v>
      </c>
      <c r="V1397" s="9">
        <v>497.66226196299999</v>
      </c>
      <c r="W1397" s="9">
        <v>107.924255371</v>
      </c>
      <c r="X1397">
        <f t="shared" si="282"/>
        <v>1.0259186659231643E-3</v>
      </c>
      <c r="Y1397">
        <f t="shared" si="283"/>
        <v>30.285123210157472</v>
      </c>
      <c r="Z1397">
        <f t="shared" si="276"/>
        <v>1.1686379085564738</v>
      </c>
      <c r="AA1397">
        <f t="shared" si="277"/>
        <v>0.16577159709618475</v>
      </c>
      <c r="AB1397">
        <f>(1/(AA1397*k))*(LN((50-dTar)/(hTar-dTar)))</f>
        <v>26.362447629445409</v>
      </c>
      <c r="AC1397">
        <f t="shared" si="278"/>
        <v>42.526508387866272</v>
      </c>
      <c r="AD1397" s="19">
        <v>1076.00842285</v>
      </c>
      <c r="AE1397" s="19">
        <v>36.630908966100002</v>
      </c>
      <c r="AF1397">
        <f t="shared" si="284"/>
        <v>8.6567656798389322E-4</v>
      </c>
      <c r="AG1397" s="23">
        <f t="shared" si="279"/>
        <v>29.170200571866058</v>
      </c>
      <c r="AH1397" s="25">
        <f t="shared" si="285"/>
        <v>29.593975717051109</v>
      </c>
      <c r="AI1397" s="25">
        <f t="shared" si="280"/>
        <v>0.44419198459026177</v>
      </c>
    </row>
    <row r="1398" spans="6:35" ht="15">
      <c r="F1398" s="5">
        <v>2006</v>
      </c>
      <c r="G1398" s="5">
        <v>2</v>
      </c>
      <c r="H1398" s="5">
        <v>0</v>
      </c>
      <c r="I1398" s="5">
        <v>59</v>
      </c>
      <c r="J1398" s="5">
        <v>1</v>
      </c>
      <c r="K1398" s="5">
        <v>-4.6185598373400003</v>
      </c>
      <c r="L1398" s="5">
        <v>8.1176489591599996E-2</v>
      </c>
      <c r="M1398" s="5">
        <v>0.38550001382799998</v>
      </c>
      <c r="N1398" s="8">
        <f t="shared" si="281"/>
        <v>0.38550001382799998</v>
      </c>
      <c r="O1398" s="5">
        <v>0</v>
      </c>
      <c r="P1398" s="5">
        <v>96.736587524399994</v>
      </c>
      <c r="Q1398" s="5">
        <v>26.383029937700002</v>
      </c>
      <c r="R1398" s="5">
        <v>0</v>
      </c>
      <c r="S1398">
        <f t="shared" si="273"/>
        <v>2.2904097169447989E-2</v>
      </c>
      <c r="T1398">
        <f t="shared" si="274"/>
        <v>301.96105606369724</v>
      </c>
      <c r="U1398">
        <f t="shared" si="275"/>
        <v>906.83447376243396</v>
      </c>
      <c r="V1398" s="9">
        <v>516.34722900400004</v>
      </c>
      <c r="W1398" s="9">
        <v>265.12130737299998</v>
      </c>
      <c r="X1398">
        <f t="shared" si="282"/>
        <v>5.9231073687264935E-4</v>
      </c>
      <c r="Y1398">
        <f t="shared" si="283"/>
        <v>32.129554133066605</v>
      </c>
      <c r="Z1398">
        <f t="shared" si="276"/>
        <v>0.47572324942471761</v>
      </c>
      <c r="AA1398">
        <f t="shared" si="277"/>
        <v>6.7481469029473259E-2</v>
      </c>
      <c r="AB1398">
        <f>(1/(AA1398*k))*(LN((50-dTar)/(hTar-dTar)))</f>
        <v>64.760668517589437</v>
      </c>
      <c r="AC1398">
        <f t="shared" si="278"/>
        <v>104.46849062076379</v>
      </c>
      <c r="AD1398" s="19">
        <v>1587.4963378899999</v>
      </c>
      <c r="AE1398" s="19">
        <v>89.985656738299994</v>
      </c>
      <c r="AF1398">
        <f t="shared" si="284"/>
        <v>5.6118282089091256E-4</v>
      </c>
      <c r="AG1398" s="23">
        <f t="shared" si="279"/>
        <v>30.245929390188046</v>
      </c>
      <c r="AH1398" s="25">
        <f t="shared" si="285"/>
        <v>30.96188341378809</v>
      </c>
      <c r="AI1398" s="25">
        <f t="shared" si="280"/>
        <v>0.18081944178818488</v>
      </c>
    </row>
    <row r="1399" spans="6:35" ht="15">
      <c r="F1399" s="5">
        <v>2006</v>
      </c>
      <c r="G1399" s="5">
        <v>2</v>
      </c>
      <c r="H1399" s="5">
        <v>0</v>
      </c>
      <c r="I1399" s="5">
        <v>59</v>
      </c>
      <c r="J1399" s="5">
        <v>2</v>
      </c>
      <c r="K1399" s="5">
        <v>-5.1328859329199998</v>
      </c>
      <c r="L1399" s="5">
        <v>7.19484090805E-2</v>
      </c>
      <c r="M1399" s="5">
        <v>0.99849998950999996</v>
      </c>
      <c r="N1399" s="8">
        <f t="shared" si="281"/>
        <v>0.99849998950999996</v>
      </c>
      <c r="O1399" s="5">
        <v>0</v>
      </c>
      <c r="P1399" s="5">
        <v>96.736587524399994</v>
      </c>
      <c r="Q1399" s="5">
        <v>26.968910217299999</v>
      </c>
      <c r="R1399" s="5">
        <v>0</v>
      </c>
      <c r="S1399">
        <f t="shared" si="273"/>
        <v>5.9324876687640589E-2</v>
      </c>
      <c r="T1399">
        <f t="shared" si="274"/>
        <v>116.5808638067161</v>
      </c>
      <c r="U1399">
        <f t="shared" si="275"/>
        <v>350.10987065375855</v>
      </c>
      <c r="V1399" s="9">
        <v>495.90213012700002</v>
      </c>
      <c r="W1399" s="9">
        <v>102.35780334499999</v>
      </c>
      <c r="X1399">
        <f t="shared" si="282"/>
        <v>1.0544409951156511E-3</v>
      </c>
      <c r="Y1399">
        <f t="shared" si="283"/>
        <v>30.748785972624017</v>
      </c>
      <c r="Z1399">
        <f t="shared" si="276"/>
        <v>1.2321910311841924</v>
      </c>
      <c r="AA1399">
        <f t="shared" si="277"/>
        <v>0.17478662438676784</v>
      </c>
      <c r="AB1399">
        <f>(1/(AA1399*k))*(LN((50-dTar)/(hTar-dTar)))</f>
        <v>25.002742985798719</v>
      </c>
      <c r="AC1399">
        <f t="shared" si="278"/>
        <v>40.333104658977462</v>
      </c>
      <c r="AD1399" s="19">
        <v>1047.17150879</v>
      </c>
      <c r="AE1399" s="19">
        <v>34.7415847778</v>
      </c>
      <c r="AF1399">
        <f t="shared" si="284"/>
        <v>8.9107007141576034E-4</v>
      </c>
      <c r="AG1399" s="23">
        <f t="shared" si="279"/>
        <v>29.643686214006049</v>
      </c>
      <c r="AH1399" s="25">
        <f t="shared" si="285"/>
        <v>30.06372774385602</v>
      </c>
      <c r="AI1399" s="25">
        <f t="shared" si="280"/>
        <v>0.46834813035639089</v>
      </c>
    </row>
    <row r="1400" spans="6:35" ht="15">
      <c r="F1400" s="5">
        <v>2006</v>
      </c>
      <c r="G1400" s="5">
        <v>2</v>
      </c>
      <c r="H1400" s="5">
        <v>0</v>
      </c>
      <c r="I1400" s="5">
        <v>59</v>
      </c>
      <c r="J1400" s="5">
        <v>3</v>
      </c>
      <c r="K1400" s="5">
        <v>-5.1257796287500001</v>
      </c>
      <c r="L1400" s="5">
        <v>7.2219565510699996E-2</v>
      </c>
      <c r="M1400" s="5">
        <v>1.3650000095399999</v>
      </c>
      <c r="N1400" s="8">
        <f t="shared" si="281"/>
        <v>1.3650000095399999</v>
      </c>
      <c r="O1400" s="5">
        <v>0</v>
      </c>
      <c r="P1400" s="5">
        <v>96.736587524399994</v>
      </c>
      <c r="Q1400" s="5">
        <v>26.517860412600001</v>
      </c>
      <c r="R1400" s="5">
        <v>0</v>
      </c>
      <c r="S1400">
        <f t="shared" si="273"/>
        <v>8.1100108257715436E-2</v>
      </c>
      <c r="T1400">
        <f t="shared" si="274"/>
        <v>85.279113900739929</v>
      </c>
      <c r="U1400">
        <f t="shared" si="275"/>
        <v>256.10600712957807</v>
      </c>
      <c r="V1400" s="9">
        <v>492.24902343799999</v>
      </c>
      <c r="W1400" s="9">
        <v>74.874923706100006</v>
      </c>
      <c r="X1400">
        <f t="shared" si="282"/>
        <v>1.2147274219173466E-3</v>
      </c>
      <c r="Y1400">
        <f t="shared" si="283"/>
        <v>29.582318794932334</v>
      </c>
      <c r="Z1400">
        <f t="shared" si="276"/>
        <v>1.6844674882239248</v>
      </c>
      <c r="AA1400">
        <f t="shared" si="277"/>
        <v>0.23894215970145796</v>
      </c>
      <c r="AB1400">
        <f>(1/(AA1400*k))*(LN((50-dTar)/(hTar-dTar)))</f>
        <v>18.289551966709833</v>
      </c>
      <c r="AC1400">
        <f t="shared" si="278"/>
        <v>29.503739412035934</v>
      </c>
      <c r="AD1400" s="19">
        <v>885.77697753899997</v>
      </c>
      <c r="AE1400" s="19">
        <v>25.413534164400001</v>
      </c>
      <c r="AF1400">
        <f t="shared" si="284"/>
        <v>1.063044659637541E-3</v>
      </c>
      <c r="AG1400" s="23">
        <f t="shared" si="279"/>
        <v>28.65450508299082</v>
      </c>
      <c r="AH1400" s="25">
        <f t="shared" si="285"/>
        <v>29.007161291573361</v>
      </c>
      <c r="AI1400" s="25">
        <f t="shared" si="280"/>
        <v>0.64025559250956032</v>
      </c>
    </row>
    <row r="1401" spans="6:35" ht="15">
      <c r="F1401" s="5">
        <v>2006</v>
      </c>
      <c r="G1401" s="5">
        <v>2</v>
      </c>
      <c r="H1401" s="5">
        <v>0</v>
      </c>
      <c r="I1401" s="5">
        <v>59</v>
      </c>
      <c r="J1401" s="5">
        <v>4</v>
      </c>
      <c r="K1401" s="5">
        <v>-4.9616465568499999</v>
      </c>
      <c r="L1401" s="5">
        <v>7.8410014510199993E-2</v>
      </c>
      <c r="M1401" s="5">
        <v>0</v>
      </c>
      <c r="N1401" s="8">
        <f t="shared" si="281"/>
        <v>1E-4</v>
      </c>
      <c r="O1401" s="5">
        <v>0</v>
      </c>
      <c r="P1401" s="5">
        <v>96.736587524399994</v>
      </c>
      <c r="Q1401" s="5">
        <v>28.163949966400001</v>
      </c>
      <c r="R1401" s="5">
        <v>0</v>
      </c>
      <c r="S1401">
        <f t="shared" si="273"/>
        <v>5.9413998308355972E-6</v>
      </c>
      <c r="T1401">
        <f t="shared" si="274"/>
        <v>1164059.9128807276</v>
      </c>
      <c r="U1401">
        <f t="shared" si="275"/>
        <v>3495847.0217512534</v>
      </c>
      <c r="V1401" s="9">
        <v>908.00885009800004</v>
      </c>
      <c r="W1401" s="9">
        <v>60723.6445313</v>
      </c>
      <c r="X1401">
        <f t="shared" si="282"/>
        <v>2.8109796047131947E-7</v>
      </c>
      <c r="Y1401">
        <f t="shared" si="283"/>
        <v>41.861730589385679</v>
      </c>
      <c r="Z1401">
        <f t="shared" si="276"/>
        <v>1.2340421072902296E-4</v>
      </c>
      <c r="AA1401">
        <f t="shared" si="277"/>
        <v>1.7504920002306861E-5</v>
      </c>
      <c r="AB1401">
        <f>(1/(AA1401*k))*(LN((50-dTar)/(hTar-dTar)))</f>
        <v>249652.38609041239</v>
      </c>
      <c r="AC1401">
        <f t="shared" si="278"/>
        <v>402726.04578894714</v>
      </c>
      <c r="AD1401" s="19">
        <v>2497.7700195299999</v>
      </c>
      <c r="AE1401" s="19">
        <v>60723.6445313</v>
      </c>
      <c r="AF1401">
        <f t="shared" si="284"/>
        <v>2.1461647183800129E-6</v>
      </c>
      <c r="AG1401" s="23">
        <f t="shared" si="279"/>
        <v>5.6799490257480869</v>
      </c>
      <c r="AH1401" s="25">
        <f t="shared" si="285"/>
        <v>19.432418666764249</v>
      </c>
      <c r="AI1401" s="25">
        <f t="shared" si="280"/>
        <v>4.6905171284601254E-5</v>
      </c>
    </row>
    <row r="1402" spans="6:35" ht="15">
      <c r="F1402" s="5">
        <v>2006</v>
      </c>
      <c r="G1402" s="5">
        <v>2</v>
      </c>
      <c r="H1402" s="5">
        <v>0</v>
      </c>
      <c r="I1402" s="5">
        <v>59</v>
      </c>
      <c r="J1402" s="5">
        <v>5</v>
      </c>
      <c r="K1402" s="5">
        <v>-4.89976644516</v>
      </c>
      <c r="L1402" s="5">
        <v>7.9300433397300002E-2</v>
      </c>
      <c r="M1402" s="5">
        <v>1.1959999799700001</v>
      </c>
      <c r="N1402" s="8">
        <f t="shared" si="281"/>
        <v>1.1959999799700001</v>
      </c>
      <c r="O1402" s="5">
        <v>0</v>
      </c>
      <c r="P1402" s="5">
        <v>96.736587524399994</v>
      </c>
      <c r="Q1402" s="5">
        <v>29.455989837600001</v>
      </c>
      <c r="R1402" s="5">
        <v>0</v>
      </c>
      <c r="S1402">
        <f t="shared" si="273"/>
        <v>7.1059140786731353E-2</v>
      </c>
      <c r="T1402">
        <f t="shared" si="274"/>
        <v>97.329425783930716</v>
      </c>
      <c r="U1402">
        <f t="shared" si="275"/>
        <v>292.29490637942496</v>
      </c>
      <c r="V1402" s="9">
        <v>493.662597656</v>
      </c>
      <c r="W1402" s="9">
        <v>85.455070495599998</v>
      </c>
      <c r="X1402">
        <f t="shared" si="282"/>
        <v>1.1475620495127441E-3</v>
      </c>
      <c r="Y1402">
        <f t="shared" si="283"/>
        <v>33.159641805003282</v>
      </c>
      <c r="Z1402">
        <f t="shared" si="276"/>
        <v>1.4759143356012512</v>
      </c>
      <c r="AA1402">
        <f t="shared" si="277"/>
        <v>0.20935883972135455</v>
      </c>
      <c r="AB1402">
        <f>(1/(AA1402*k))*(LN((50-dTar)/(hTar-dTar)))</f>
        <v>20.87394567487155</v>
      </c>
      <c r="AC1402">
        <f t="shared" si="278"/>
        <v>33.672746867357723</v>
      </c>
      <c r="AD1402" s="19">
        <v>951.98040771499996</v>
      </c>
      <c r="AE1402" s="19">
        <v>29.004575729399999</v>
      </c>
      <c r="AF1402">
        <f t="shared" si="284"/>
        <v>9.8555401503987563E-4</v>
      </c>
      <c r="AG1402" s="23">
        <f t="shared" si="279"/>
        <v>32.059195623640178</v>
      </c>
      <c r="AH1402" s="25">
        <f t="shared" si="285"/>
        <v>32.477468357782648</v>
      </c>
      <c r="AI1402" s="25">
        <f t="shared" si="280"/>
        <v>0.56098583916872513</v>
      </c>
    </row>
    <row r="1403" spans="6:35" ht="15">
      <c r="F1403" s="5">
        <v>2006</v>
      </c>
      <c r="G1403" s="5">
        <v>2</v>
      </c>
      <c r="H1403" s="5">
        <v>0</v>
      </c>
      <c r="I1403" s="5">
        <v>59</v>
      </c>
      <c r="J1403" s="5">
        <v>6</v>
      </c>
      <c r="K1403" s="5">
        <v>-4.6525502204900002</v>
      </c>
      <c r="L1403" s="5">
        <v>8.6460769176500002E-2</v>
      </c>
      <c r="M1403" s="5">
        <v>1.8999999761599999</v>
      </c>
      <c r="N1403" s="8">
        <f t="shared" si="281"/>
        <v>1.8999999761599999</v>
      </c>
      <c r="O1403" s="5">
        <v>0.15000000595999999</v>
      </c>
      <c r="P1403" s="5">
        <v>96.736587524399994</v>
      </c>
      <c r="Q1403" s="5">
        <v>26.003759384199999</v>
      </c>
      <c r="R1403" s="5">
        <v>0</v>
      </c>
      <c r="S1403">
        <f t="shared" si="273"/>
        <v>0.11288659536944662</v>
      </c>
      <c r="T1403">
        <f t="shared" si="274"/>
        <v>61.266311972979807</v>
      </c>
      <c r="U1403">
        <f t="shared" si="275"/>
        <v>183.99195082183866</v>
      </c>
      <c r="V1403" s="9">
        <v>489.40466308600003</v>
      </c>
      <c r="W1403" s="9">
        <v>53.791717529300001</v>
      </c>
      <c r="X1403">
        <f t="shared" si="282"/>
        <v>1.3751595793949347E-3</v>
      </c>
      <c r="Y1403">
        <f t="shared" si="283"/>
        <v>28.396163281858538</v>
      </c>
      <c r="Z1403">
        <f t="shared" si="276"/>
        <v>2.3446799744318718</v>
      </c>
      <c r="AA1403">
        <f t="shared" si="277"/>
        <v>0.33259347587065735</v>
      </c>
      <c r="AB1403">
        <f>(1/(AA1403*k))*(LN((50-dTar)/(hTar-dTar)))</f>
        <v>13.139599432783841</v>
      </c>
      <c r="AC1403">
        <f t="shared" si="278"/>
        <v>21.19610793905786</v>
      </c>
      <c r="AD1403" s="19">
        <v>735.39471435500002</v>
      </c>
      <c r="AE1403" s="19">
        <v>18.257616043100001</v>
      </c>
      <c r="AF1403">
        <f t="shared" si="284"/>
        <v>1.2905749699205981E-3</v>
      </c>
      <c r="AG1403" s="23">
        <f t="shared" si="279"/>
        <v>27.619381511130509</v>
      </c>
      <c r="AH1403" s="25">
        <f t="shared" si="285"/>
        <v>27.914631420282799</v>
      </c>
      <c r="AI1403" s="25">
        <f t="shared" si="280"/>
        <v>0.89119824322523078</v>
      </c>
    </row>
    <row r="1404" spans="6:35" ht="15">
      <c r="F1404" s="5">
        <v>2006</v>
      </c>
      <c r="G1404" s="5">
        <v>2</v>
      </c>
      <c r="H1404" s="5">
        <v>0</v>
      </c>
      <c r="I1404" s="5">
        <v>59</v>
      </c>
      <c r="J1404" s="5">
        <v>7</v>
      </c>
      <c r="K1404" s="5">
        <v>-4.7138876915000001</v>
      </c>
      <c r="L1404" s="5">
        <v>8.3969488740000001E-2</v>
      </c>
      <c r="M1404" s="5">
        <v>0.197500005364</v>
      </c>
      <c r="N1404" s="8">
        <f t="shared" si="281"/>
        <v>0.197500005364</v>
      </c>
      <c r="O1404" s="5">
        <v>0</v>
      </c>
      <c r="P1404" s="5">
        <v>96.736587524399994</v>
      </c>
      <c r="Q1404" s="5">
        <v>29.214944839499999</v>
      </c>
      <c r="R1404" s="5">
        <v>0</v>
      </c>
      <c r="S1404">
        <f t="shared" si="273"/>
        <v>1.1734264984596988E-2</v>
      </c>
      <c r="T1404">
        <f t="shared" si="274"/>
        <v>589.39740823567126</v>
      </c>
      <c r="U1404">
        <f t="shared" si="275"/>
        <v>1770.0490768637069</v>
      </c>
      <c r="V1404" s="9">
        <v>544.50219726600005</v>
      </c>
      <c r="W1404" s="9">
        <v>517.48992919900002</v>
      </c>
      <c r="X1404">
        <f t="shared" si="282"/>
        <v>3.5310220727884404E-4</v>
      </c>
      <c r="Y1404">
        <f t="shared" si="283"/>
        <v>36.893031215867701</v>
      </c>
      <c r="Z1404">
        <f t="shared" si="276"/>
        <v>0.24372332280922215</v>
      </c>
      <c r="AA1404">
        <f t="shared" si="277"/>
        <v>3.4572217943519945E-2</v>
      </c>
      <c r="AB1404">
        <f>(1/(AA1404*k))*(LN((50-dTar)/(hTar-dTar)))</f>
        <v>126.40626800505332</v>
      </c>
      <c r="AC1404">
        <f t="shared" si="278"/>
        <v>203.91191638030995</v>
      </c>
      <c r="AD1404" s="19">
        <v>1921.2420654299999</v>
      </c>
      <c r="AE1404" s="19">
        <v>175.64289855999999</v>
      </c>
      <c r="AF1404">
        <f t="shared" si="284"/>
        <v>4.3463202185803189E-4</v>
      </c>
      <c r="AG1404" s="23">
        <f t="shared" si="279"/>
        <v>33.623325506298336</v>
      </c>
      <c r="AH1404" s="25">
        <f t="shared" si="285"/>
        <v>34.866120265501152</v>
      </c>
      <c r="AI1404" s="25">
        <f t="shared" si="280"/>
        <v>9.2637715803080833E-2</v>
      </c>
    </row>
    <row r="1405" spans="6:35" ht="15">
      <c r="F1405" s="5">
        <v>2006</v>
      </c>
      <c r="G1405" s="5">
        <v>2</v>
      </c>
      <c r="H1405" s="5">
        <v>0</v>
      </c>
      <c r="I1405" s="5">
        <v>59</v>
      </c>
      <c r="J1405" s="5">
        <v>8</v>
      </c>
      <c r="K1405" s="5">
        <v>-4.10135746002</v>
      </c>
      <c r="L1405" s="5">
        <v>9.7206406295300002E-2</v>
      </c>
      <c r="M1405" s="5">
        <v>1.1814999580400001</v>
      </c>
      <c r="N1405" s="8">
        <f t="shared" si="281"/>
        <v>1.1814999580400001</v>
      </c>
      <c r="O1405" s="5">
        <v>0</v>
      </c>
      <c r="P1405" s="5">
        <v>96.736587524399994</v>
      </c>
      <c r="Q1405" s="5">
        <v>23.744630813600001</v>
      </c>
      <c r="R1405" s="5">
        <v>0</v>
      </c>
      <c r="S1405">
        <f t="shared" si="273"/>
        <v>7.0197636508311206E-2</v>
      </c>
      <c r="T1405">
        <f t="shared" si="274"/>
        <v>98.52390640891737</v>
      </c>
      <c r="U1405">
        <f t="shared" si="275"/>
        <v>295.88211137565702</v>
      </c>
      <c r="V1405" s="9">
        <v>493.802246094</v>
      </c>
      <c r="W1405" s="9">
        <v>86.503829956100006</v>
      </c>
      <c r="X1405">
        <f t="shared" si="282"/>
        <v>1.141307329122985E-3</v>
      </c>
      <c r="Y1405">
        <f t="shared" si="283"/>
        <v>26.752887513952121</v>
      </c>
      <c r="Z1405">
        <f t="shared" si="276"/>
        <v>1.4580206979829993</v>
      </c>
      <c r="AA1405">
        <f t="shared" si="277"/>
        <v>0.2068206224821911</v>
      </c>
      <c r="AB1405">
        <f>(1/(AA1405*k))*(LN((50-dTar)/(hTar-dTar)))</f>
        <v>21.130122298485968</v>
      </c>
      <c r="AC1405">
        <f t="shared" si="278"/>
        <v>34.085997468593455</v>
      </c>
      <c r="AD1405" s="19">
        <v>958.24822998000002</v>
      </c>
      <c r="AE1405" s="19">
        <v>29.360536575299999</v>
      </c>
      <c r="AF1405">
        <f t="shared" si="284"/>
        <v>9.7876590466368873E-4</v>
      </c>
      <c r="AG1405" s="23">
        <f t="shared" si="279"/>
        <v>25.860352005121023</v>
      </c>
      <c r="AH1405" s="25">
        <f t="shared" si="285"/>
        <v>26.199599188600359</v>
      </c>
      <c r="AI1405" s="25">
        <f t="shared" si="280"/>
        <v>0.55418457904615392</v>
      </c>
    </row>
    <row r="1406" spans="6:35" ht="15">
      <c r="F1406" s="5">
        <v>2006</v>
      </c>
      <c r="G1406" s="5">
        <v>2</v>
      </c>
      <c r="H1406" s="5">
        <v>0</v>
      </c>
      <c r="I1406" s="5">
        <v>59</v>
      </c>
      <c r="J1406" s="5">
        <v>9</v>
      </c>
      <c r="K1406" s="5">
        <v>-3.2482752800000001</v>
      </c>
      <c r="L1406" s="5">
        <v>0.11892149597399999</v>
      </c>
      <c r="M1406" s="5">
        <v>0.80449998378800003</v>
      </c>
      <c r="N1406" s="8">
        <f t="shared" si="281"/>
        <v>0.80449998378800003</v>
      </c>
      <c r="O1406" s="5">
        <v>0</v>
      </c>
      <c r="P1406" s="5">
        <v>96.736587524399994</v>
      </c>
      <c r="Q1406" s="5">
        <v>30.662185668900001</v>
      </c>
      <c r="R1406" s="5">
        <v>16.215499877900001</v>
      </c>
      <c r="S1406">
        <f t="shared" si="273"/>
        <v>4.7798560675852635E-2</v>
      </c>
      <c r="T1406">
        <f t="shared" si="274"/>
        <v>144.69359059520849</v>
      </c>
      <c r="U1406">
        <f t="shared" si="275"/>
        <v>434.5366180482697</v>
      </c>
      <c r="V1406" s="9">
        <v>503.62454223600002</v>
      </c>
      <c r="W1406" s="9">
        <v>127.040725708</v>
      </c>
      <c r="X1406">
        <f t="shared" si="282"/>
        <v>9.3878917522612917E-4</v>
      </c>
      <c r="Y1406">
        <f t="shared" si="283"/>
        <v>35.481937714715457</v>
      </c>
      <c r="Z1406">
        <f t="shared" si="276"/>
        <v>0.99278685530869892</v>
      </c>
      <c r="AA1406">
        <f t="shared" si="277"/>
        <v>0.14082707858066104</v>
      </c>
      <c r="AB1406">
        <f>(1/(AA1406*k))*(LN((50-dTar)/(hTar-dTar)))</f>
        <v>31.031993924340497</v>
      </c>
      <c r="AC1406">
        <f t="shared" si="278"/>
        <v>50.059173884964629</v>
      </c>
      <c r="AD1406" s="19">
        <v>1166.8811035199999</v>
      </c>
      <c r="AE1406" s="19">
        <v>43.119297027599998</v>
      </c>
      <c r="AF1406">
        <f t="shared" si="284"/>
        <v>7.9361327058708668E-4</v>
      </c>
      <c r="AG1406" s="23">
        <f t="shared" si="279"/>
        <v>34.072324609211066</v>
      </c>
      <c r="AH1406" s="25">
        <f t="shared" si="285"/>
        <v>34.60810976409438</v>
      </c>
      <c r="AI1406" s="25">
        <f t="shared" si="280"/>
        <v>0.37735209538035069</v>
      </c>
    </row>
    <row r="1407" spans="6:35" ht="15">
      <c r="F1407" s="5">
        <v>2006</v>
      </c>
      <c r="G1407" s="5">
        <v>2</v>
      </c>
      <c r="H1407" s="5">
        <v>0</v>
      </c>
      <c r="I1407" s="5">
        <v>59</v>
      </c>
      <c r="J1407" s="5">
        <v>10</v>
      </c>
      <c r="K1407" s="5">
        <v>-2.3285117149399999</v>
      </c>
      <c r="L1407" s="5">
        <v>0.13722077012100001</v>
      </c>
      <c r="M1407" s="5">
        <v>1.6625000238400001</v>
      </c>
      <c r="N1407" s="8">
        <f t="shared" si="281"/>
        <v>1.6625000238400001</v>
      </c>
      <c r="O1407" s="5">
        <v>0</v>
      </c>
      <c r="P1407" s="5">
        <v>96.736587524399994</v>
      </c>
      <c r="Q1407" s="5">
        <v>34.331211090099998</v>
      </c>
      <c r="R1407" s="5">
        <v>123.491996765</v>
      </c>
      <c r="S1407">
        <f t="shared" si="273"/>
        <v>9.8775773604071512E-2</v>
      </c>
      <c r="T1407">
        <f t="shared" si="274"/>
        <v>70.018640372227594</v>
      </c>
      <c r="U1407">
        <f t="shared" si="275"/>
        <v>210.27650957120807</v>
      </c>
      <c r="V1407" s="9">
        <v>483.79986572299998</v>
      </c>
      <c r="W1407" s="9">
        <v>61.476249694800003</v>
      </c>
      <c r="X1407">
        <f t="shared" si="282"/>
        <v>1.3235345453462598E-3</v>
      </c>
      <c r="Y1407">
        <f t="shared" si="283"/>
        <v>37.837710806820098</v>
      </c>
      <c r="Z1407">
        <f t="shared" si="276"/>
        <v>2.0515950327895704</v>
      </c>
      <c r="AA1407">
        <f t="shared" si="277"/>
        <v>0.29101929921152447</v>
      </c>
      <c r="AB1407">
        <f>(1/(AA1407*k))*(LN((50-dTar)/(hTar-dTar)))</f>
        <v>15.016684662281794</v>
      </c>
      <c r="AC1407">
        <f t="shared" si="278"/>
        <v>24.224122707603989</v>
      </c>
      <c r="AD1407" s="19">
        <v>793.34552001999998</v>
      </c>
      <c r="AE1407" s="19">
        <v>20.8658485413</v>
      </c>
      <c r="AF1407">
        <f t="shared" si="284"/>
        <v>1.1926976021573005E-3</v>
      </c>
      <c r="AG1407" s="23">
        <f t="shared" si="279"/>
        <v>36.74450165822828</v>
      </c>
      <c r="AH1407" s="25">
        <f t="shared" si="285"/>
        <v>37.160023641324862</v>
      </c>
      <c r="AI1407" s="25">
        <f t="shared" si="280"/>
        <v>0.77979848378868866</v>
      </c>
    </row>
    <row r="1408" spans="6:35" ht="15">
      <c r="F1408" s="5">
        <v>2006</v>
      </c>
      <c r="G1408" s="5">
        <v>2</v>
      </c>
      <c r="H1408" s="5">
        <v>0</v>
      </c>
      <c r="I1408" s="5">
        <v>59</v>
      </c>
      <c r="J1408" s="5">
        <v>11</v>
      </c>
      <c r="K1408" s="5">
        <v>-1.7882796526</v>
      </c>
      <c r="L1408" s="5">
        <v>0.14067082107100001</v>
      </c>
      <c r="M1408" s="5">
        <v>1.7159999609000001</v>
      </c>
      <c r="N1408" s="8">
        <f t="shared" si="281"/>
        <v>1.7159999609000001</v>
      </c>
      <c r="O1408" s="5">
        <v>0</v>
      </c>
      <c r="P1408" s="5">
        <v>96.736587524399994</v>
      </c>
      <c r="Q1408" s="5">
        <v>34.807479858400001</v>
      </c>
      <c r="R1408" s="5">
        <v>253.6875</v>
      </c>
      <c r="S1408">
        <f t="shared" si="273"/>
        <v>0.10195441877405151</v>
      </c>
      <c r="T1408">
        <f t="shared" si="274"/>
        <v>67.835660804456353</v>
      </c>
      <c r="U1408">
        <f t="shared" si="275"/>
        <v>203.72069355513082</v>
      </c>
      <c r="V1408" s="9">
        <v>474.63839721699998</v>
      </c>
      <c r="W1408" s="9">
        <v>59.559600830100003</v>
      </c>
      <c r="X1408">
        <f t="shared" si="282"/>
        <v>1.3551628538216267E-3</v>
      </c>
      <c r="Y1408">
        <f t="shared" si="283"/>
        <v>38.331204962020713</v>
      </c>
      <c r="Z1408">
        <f t="shared" si="276"/>
        <v>2.1176162078589877</v>
      </c>
      <c r="AA1408">
        <f t="shared" si="277"/>
        <v>0.300384420395162</v>
      </c>
      <c r="AB1408">
        <f>(1/(AA1408*k))*(LN((50-dTar)/(hTar-dTar)))</f>
        <v>14.548507679421848</v>
      </c>
      <c r="AC1408">
        <f t="shared" si="278"/>
        <v>23.468884321986067</v>
      </c>
      <c r="AD1408" s="19">
        <v>779.25085449200003</v>
      </c>
      <c r="AE1408" s="19">
        <v>20.2153110504</v>
      </c>
      <c r="AF1408">
        <f t="shared" si="284"/>
        <v>1.2151627278055455E-3</v>
      </c>
      <c r="AG1408" s="23">
        <f t="shared" si="279"/>
        <v>37.238055976175175</v>
      </c>
      <c r="AH1408" s="25">
        <f t="shared" si="285"/>
        <v>37.653555091786906</v>
      </c>
      <c r="AI1408" s="25">
        <f t="shared" si="280"/>
        <v>0.80489272090383557</v>
      </c>
    </row>
    <row r="1409" spans="6:35" ht="15">
      <c r="F1409" s="5">
        <v>2006</v>
      </c>
      <c r="G1409" s="5">
        <v>2</v>
      </c>
      <c r="H1409" s="5">
        <v>0</v>
      </c>
      <c r="I1409" s="5">
        <v>59</v>
      </c>
      <c r="J1409" s="5">
        <v>12</v>
      </c>
      <c r="K1409" s="5">
        <v>-0.82271677255599995</v>
      </c>
      <c r="L1409" s="5">
        <v>0.165599688888</v>
      </c>
      <c r="M1409" s="5">
        <v>2.28850007057</v>
      </c>
      <c r="N1409" s="8">
        <f t="shared" si="281"/>
        <v>2.28850007057</v>
      </c>
      <c r="O1409" s="5">
        <v>0</v>
      </c>
      <c r="P1409" s="5">
        <v>96.736587524399994</v>
      </c>
      <c r="Q1409" s="5">
        <v>36.8837661743</v>
      </c>
      <c r="R1409" s="5">
        <v>356.392486572</v>
      </c>
      <c r="S1409">
        <f t="shared" si="273"/>
        <v>0.13596893932151849</v>
      </c>
      <c r="T1409">
        <f t="shared" si="274"/>
        <v>50.865627135016581</v>
      </c>
      <c r="U1409">
        <f t="shared" si="275"/>
        <v>152.75712973347376</v>
      </c>
      <c r="V1409" s="9">
        <v>468.03921508799999</v>
      </c>
      <c r="W1409" s="9">
        <v>44.659938812299998</v>
      </c>
      <c r="X1409">
        <f t="shared" si="282"/>
        <v>1.5027283152838009E-3</v>
      </c>
      <c r="Y1409">
        <f t="shared" si="283"/>
        <v>39.936392955587351</v>
      </c>
      <c r="Z1409">
        <f t="shared" si="276"/>
        <v>2.8241054496200415</v>
      </c>
      <c r="AA1409">
        <f t="shared" si="277"/>
        <v>0.40060010660601447</v>
      </c>
      <c r="AB1409">
        <f>(1/(AA1409*k))*(LN((50-dTar)/(hTar-dTar)))</f>
        <v>10.908996215509452</v>
      </c>
      <c r="AC1409">
        <f t="shared" si="278"/>
        <v>17.597816620938083</v>
      </c>
      <c r="AD1409" s="19">
        <v>661.19763183600003</v>
      </c>
      <c r="AE1409" s="19">
        <v>15.1581697464</v>
      </c>
      <c r="AF1409">
        <f t="shared" si="284"/>
        <v>1.441018497156947E-3</v>
      </c>
      <c r="AG1409" s="23">
        <f t="shared" si="279"/>
        <v>38.923654782172108</v>
      </c>
      <c r="AH1409" s="25">
        <f t="shared" si="285"/>
        <v>39.308590249202524</v>
      </c>
      <c r="AI1409" s="25">
        <f t="shared" si="280"/>
        <v>1.0734248779490789</v>
      </c>
    </row>
    <row r="1410" spans="6:35" ht="15">
      <c r="F1410" s="5">
        <v>2006</v>
      </c>
      <c r="G1410" s="5">
        <v>2</v>
      </c>
      <c r="H1410" s="5">
        <v>0</v>
      </c>
      <c r="I1410" s="5">
        <v>59</v>
      </c>
      <c r="J1410" s="5">
        <v>13</v>
      </c>
      <c r="K1410" s="5">
        <v>0.28520375490200001</v>
      </c>
      <c r="L1410" s="5">
        <v>0.19397783279399999</v>
      </c>
      <c r="M1410" s="5">
        <v>2.4375</v>
      </c>
      <c r="N1410" s="8">
        <f t="shared" si="281"/>
        <v>2.4375</v>
      </c>
      <c r="O1410" s="5">
        <v>0</v>
      </c>
      <c r="P1410" s="5">
        <v>96.736587524399994</v>
      </c>
      <c r="Q1410" s="5">
        <v>37.223266601600002</v>
      </c>
      <c r="R1410" s="5">
        <v>436.85501098600002</v>
      </c>
      <c r="S1410">
        <f t="shared" si="273"/>
        <v>0.14482162087661765</v>
      </c>
      <c r="T1410">
        <f t="shared" si="274"/>
        <v>47.756304118183699</v>
      </c>
      <c r="U1410">
        <f t="shared" si="275"/>
        <v>143.41936499492323</v>
      </c>
      <c r="V1410" s="9">
        <v>465.02359008799999</v>
      </c>
      <c r="W1410" s="9">
        <v>41.929954528800003</v>
      </c>
      <c r="X1410">
        <f t="shared" si="282"/>
        <v>1.5375794182402314E-3</v>
      </c>
      <c r="Y1410">
        <f t="shared" si="283"/>
        <v>40.173144888877459</v>
      </c>
      <c r="Z1410">
        <f t="shared" si="276"/>
        <v>3.007977636519934</v>
      </c>
      <c r="AA1410">
        <f t="shared" si="277"/>
        <v>0.42668242505622961</v>
      </c>
      <c r="AB1410">
        <f>(1/(AA1410*k))*(LN((50-dTar)/(hTar-dTar)))</f>
        <v>10.24214917294</v>
      </c>
      <c r="AC1410">
        <f t="shared" si="278"/>
        <v>16.52209418621322</v>
      </c>
      <c r="AD1410" s="19">
        <v>637.78912353500004</v>
      </c>
      <c r="AE1410" s="19">
        <v>14.231577873199999</v>
      </c>
      <c r="AF1410">
        <f t="shared" si="284"/>
        <v>1.4957905561017708E-3</v>
      </c>
      <c r="AG1410" s="23">
        <f t="shared" si="279"/>
        <v>39.180322158628343</v>
      </c>
      <c r="AH1410" s="25">
        <f t="shared" si="285"/>
        <v>39.557687889849923</v>
      </c>
      <c r="AI1410" s="25">
        <f t="shared" si="280"/>
        <v>1.1433135500621554</v>
      </c>
    </row>
    <row r="1411" spans="6:35" ht="15">
      <c r="F1411" s="5">
        <v>2006</v>
      </c>
      <c r="G1411" s="5">
        <v>2</v>
      </c>
      <c r="H1411" s="5">
        <v>0</v>
      </c>
      <c r="I1411" s="5">
        <v>59</v>
      </c>
      <c r="J1411" s="5">
        <v>14</v>
      </c>
      <c r="K1411" s="5">
        <v>1.5685453414899999</v>
      </c>
      <c r="L1411" s="5">
        <v>0.26353558898000001</v>
      </c>
      <c r="M1411" s="5">
        <v>2.6784999370599998</v>
      </c>
      <c r="N1411" s="8">
        <f t="shared" si="281"/>
        <v>2.6784999370599998</v>
      </c>
      <c r="O1411" s="5">
        <v>0</v>
      </c>
      <c r="P1411" s="5">
        <v>96.736587524399994</v>
      </c>
      <c r="Q1411" s="5">
        <v>37.978893280000001</v>
      </c>
      <c r="R1411" s="5">
        <v>657.332519531</v>
      </c>
      <c r="S1411">
        <f t="shared" si="273"/>
        <v>0.15914039072941438</v>
      </c>
      <c r="T1411">
        <f t="shared" si="274"/>
        <v>43.459396685983648</v>
      </c>
      <c r="U1411">
        <f t="shared" si="275"/>
        <v>130.5151056149883</v>
      </c>
      <c r="V1411" s="9">
        <v>460.33380126999998</v>
      </c>
      <c r="W1411" s="9">
        <v>38.157279968300003</v>
      </c>
      <c r="X1411">
        <f t="shared" si="282"/>
        <v>1.5898094818473443E-3</v>
      </c>
      <c r="Y1411">
        <f t="shared" si="283"/>
        <v>40.797694128141551</v>
      </c>
      <c r="Z1411">
        <f t="shared" si="276"/>
        <v>3.3053817067062687</v>
      </c>
      <c r="AA1411">
        <f t="shared" si="277"/>
        <v>0.46886927124419242</v>
      </c>
      <c r="AB1411">
        <f>(1/(AA1411*k))*(LN((50-dTar)/(hTar-dTar)))</f>
        <v>9.3206045158409943</v>
      </c>
      <c r="AC1411">
        <f t="shared" si="278"/>
        <v>15.035507009605954</v>
      </c>
      <c r="AD1411" s="19">
        <v>604.44158935500002</v>
      </c>
      <c r="AE1411" s="19">
        <v>12.951082229600001</v>
      </c>
      <c r="AF1411">
        <f t="shared" si="284"/>
        <v>1.5812072166405545E-3</v>
      </c>
      <c r="AG1411" s="23">
        <f t="shared" si="279"/>
        <v>39.827759459191533</v>
      </c>
      <c r="AH1411" s="25">
        <f t="shared" si="285"/>
        <v>40.196425580981121</v>
      </c>
      <c r="AI1411" s="25">
        <f t="shared" si="280"/>
        <v>1.2563549833359293</v>
      </c>
    </row>
    <row r="1412" spans="6:35" ht="15">
      <c r="F1412" s="5">
        <v>2006</v>
      </c>
      <c r="G1412" s="5">
        <v>2</v>
      </c>
      <c r="H1412" s="5">
        <v>0</v>
      </c>
      <c r="I1412" s="5">
        <v>59</v>
      </c>
      <c r="J1412" s="5">
        <v>15</v>
      </c>
      <c r="K1412" s="5">
        <v>1.76643526554</v>
      </c>
      <c r="L1412" s="5">
        <v>0.27061763405799999</v>
      </c>
      <c r="M1412" s="5">
        <v>2.5074999332400001</v>
      </c>
      <c r="N1412" s="8">
        <f t="shared" si="281"/>
        <v>2.5074999332400001</v>
      </c>
      <c r="O1412" s="5">
        <v>0</v>
      </c>
      <c r="P1412" s="5">
        <v>96.736587524399994</v>
      </c>
      <c r="Q1412" s="5">
        <v>38.481353759800001</v>
      </c>
      <c r="R1412" s="5">
        <v>559.75250244100005</v>
      </c>
      <c r="S1412">
        <f t="shared" si="273"/>
        <v>0.14898059679172407</v>
      </c>
      <c r="T1412">
        <f t="shared" si="274"/>
        <v>46.423128369802903</v>
      </c>
      <c r="U1412">
        <f t="shared" si="275"/>
        <v>139.41563767996541</v>
      </c>
      <c r="V1412" s="9">
        <v>462.42144775399998</v>
      </c>
      <c r="W1412" s="9">
        <v>40.759429931600003</v>
      </c>
      <c r="X1412">
        <f t="shared" si="282"/>
        <v>1.5561864655165645E-3</v>
      </c>
      <c r="Y1412">
        <f t="shared" si="283"/>
        <v>41.477839118593266</v>
      </c>
      <c r="Z1412">
        <f t="shared" si="276"/>
        <v>3.0943605016455997</v>
      </c>
      <c r="AA1412">
        <f t="shared" si="277"/>
        <v>0.43893585737155988</v>
      </c>
      <c r="AB1412">
        <f>(1/(AA1412*k))*(LN((50-dTar)/(hTar-dTar)))</f>
        <v>9.9562270284023775</v>
      </c>
      <c r="AC1412">
        <f t="shared" si="278"/>
        <v>16.060859681402878</v>
      </c>
      <c r="AD1412" s="19">
        <v>627.56878662099996</v>
      </c>
      <c r="AE1412" s="19">
        <v>13.8342857361</v>
      </c>
      <c r="AF1412">
        <f t="shared" si="284"/>
        <v>1.5209959836115197E-3</v>
      </c>
      <c r="AG1412" s="23">
        <f t="shared" si="279"/>
        <v>40.464597598399095</v>
      </c>
      <c r="AH1412" s="25">
        <f t="shared" si="285"/>
        <v>40.849724384402677</v>
      </c>
      <c r="AI1412" s="25">
        <f t="shared" si="280"/>
        <v>1.176147138647484</v>
      </c>
    </row>
    <row r="1413" spans="6:35" ht="15">
      <c r="F1413" s="5">
        <v>2006</v>
      </c>
      <c r="G1413" s="5">
        <v>2</v>
      </c>
      <c r="H1413" s="5">
        <v>0</v>
      </c>
      <c r="I1413" s="5">
        <v>59</v>
      </c>
      <c r="J1413" s="5">
        <v>16</v>
      </c>
      <c r="K1413" s="5">
        <v>0.78150802850699996</v>
      </c>
      <c r="L1413" s="5">
        <v>0.18494252860499999</v>
      </c>
      <c r="M1413" s="5">
        <v>3.3029999732999999</v>
      </c>
      <c r="N1413" s="8">
        <f t="shared" si="281"/>
        <v>3.3029999732999999</v>
      </c>
      <c r="O1413" s="5">
        <v>0</v>
      </c>
      <c r="P1413" s="5">
        <v>96.736587524399994</v>
      </c>
      <c r="Q1413" s="5">
        <v>35.6363449097</v>
      </c>
      <c r="R1413" s="5">
        <v>492.614990234</v>
      </c>
      <c r="S1413">
        <f t="shared" si="273"/>
        <v>0.19624443482614598</v>
      </c>
      <c r="T1413">
        <f t="shared" si="274"/>
        <v>35.242504459293862</v>
      </c>
      <c r="U1413">
        <f t="shared" si="275"/>
        <v>105.83854223463956</v>
      </c>
      <c r="V1413" s="9">
        <v>463.65606689499998</v>
      </c>
      <c r="W1413" s="9">
        <v>30.942859649700001</v>
      </c>
      <c r="X1413">
        <f t="shared" si="282"/>
        <v>1.6654523609809892E-3</v>
      </c>
      <c r="Y1413">
        <f t="shared" si="283"/>
        <v>37.858434849768656</v>
      </c>
      <c r="Z1413">
        <f t="shared" si="276"/>
        <v>4.0760410474307038</v>
      </c>
      <c r="AA1413">
        <f t="shared" si="277"/>
        <v>0.57818750300238186</v>
      </c>
      <c r="AB1413">
        <f>(1/(AA1413*k))*(LN((50-dTar)/(hTar-dTar)))</f>
        <v>7.5583526523915419</v>
      </c>
      <c r="AC1413">
        <f t="shared" si="278"/>
        <v>12.192735363136773</v>
      </c>
      <c r="AD1413" s="19">
        <v>537.22796630899995</v>
      </c>
      <c r="AE1413" s="19">
        <v>10.502412796</v>
      </c>
      <c r="AF1413">
        <f t="shared" si="284"/>
        <v>1.7859594900808591E-3</v>
      </c>
      <c r="AG1413" s="23">
        <f t="shared" si="279"/>
        <v>37.034039740050332</v>
      </c>
      <c r="AH1413" s="25">
        <f t="shared" si="285"/>
        <v>37.34738718256537</v>
      </c>
      <c r="AI1413" s="25">
        <f t="shared" si="280"/>
        <v>1.5492777950066985</v>
      </c>
    </row>
    <row r="1414" spans="6:35" ht="15">
      <c r="F1414" s="5">
        <v>2006</v>
      </c>
      <c r="G1414" s="5">
        <v>2</v>
      </c>
      <c r="H1414" s="5">
        <v>0</v>
      </c>
      <c r="I1414" s="5">
        <v>59</v>
      </c>
      <c r="J1414" s="5">
        <v>17</v>
      </c>
      <c r="K1414" s="5">
        <v>-2.73622898385E-3</v>
      </c>
      <c r="L1414" s="5">
        <v>0.11427696049199999</v>
      </c>
      <c r="M1414" s="5">
        <v>3.4279999732999999</v>
      </c>
      <c r="N1414" s="8">
        <f t="shared" si="281"/>
        <v>3.4279999732999999</v>
      </c>
      <c r="O1414" s="5">
        <v>0</v>
      </c>
      <c r="P1414" s="5">
        <v>96.736587524399994</v>
      </c>
      <c r="Q1414" s="5">
        <v>36.461330413799999</v>
      </c>
      <c r="R1414" s="5">
        <v>207.767501831</v>
      </c>
      <c r="S1414">
        <f t="shared" ref="S1414:S1477" si="286">(N1414*k)/LN((uhzRef-dRef)/zoRef)</f>
        <v>0.20367118461469047</v>
      </c>
      <c r="T1414">
        <f t="shared" ref="T1414:T1477" si="287">(1/(S1414*k))*(LN((50-dRef)/(O3zRef-dRef)))</f>
        <v>33.957407291346421</v>
      </c>
      <c r="U1414">
        <f t="shared" ref="U1414:U1477" si="288">(1/(S1414*k))*(LN((50-dRef)/(uzoRef)))</f>
        <v>101.97920212892943</v>
      </c>
      <c r="V1414" s="9">
        <v>474.31622314499998</v>
      </c>
      <c r="W1414" s="9">
        <v>29.814550399800002</v>
      </c>
      <c r="X1414">
        <f t="shared" si="282"/>
        <v>1.6498656021762999E-3</v>
      </c>
      <c r="Y1414">
        <f t="shared" si="283"/>
        <v>38.625320083104938</v>
      </c>
      <c r="Z1414">
        <f t="shared" ref="Z1414:Z1477" si="289">(S1414/k)*LN((50-dRef)/(uzoRef))</f>
        <v>4.2302963108419815</v>
      </c>
      <c r="AA1414">
        <f t="shared" ref="AA1414:AA1477" si="290">(Z1414*k)/LN((50-dTar)/zoTar)</f>
        <v>0.60006865300526535</v>
      </c>
      <c r="AB1414">
        <f>(1/(AA1414*k))*(LN((50-dTar)/(hTar-dTar)))</f>
        <v>7.2827417746471577</v>
      </c>
      <c r="AC1414">
        <f t="shared" ref="AC1414:AC1477" si="291">(1/(AA1414*k))*(LN((50-dTar)/(zoTar)))</f>
        <v>11.748134449407795</v>
      </c>
      <c r="AD1414" s="19">
        <v>526.28253173799999</v>
      </c>
      <c r="AE1414" s="19">
        <v>10.119449615500001</v>
      </c>
      <c r="AF1414">
        <f t="shared" si="284"/>
        <v>1.8243177756794616E-3</v>
      </c>
      <c r="AG1414" s="23">
        <f t="shared" ref="AG1414:AG1477" si="292" xml:space="preserve"> Y1414*(1-(AC1414*AF1414))</f>
        <v>37.797489457140266</v>
      </c>
      <c r="AH1414" s="25">
        <f t="shared" si="285"/>
        <v>38.112142717965988</v>
      </c>
      <c r="AI1414" s="25">
        <f t="shared" ref="AI1414:AI1477" si="293">(AA1414/k)*LN((hTar-dTar)/(zoTar))</f>
        <v>1.6079092591124498</v>
      </c>
    </row>
    <row r="1415" spans="6:35" ht="15">
      <c r="F1415" s="5">
        <v>2006</v>
      </c>
      <c r="G1415" s="5">
        <v>2</v>
      </c>
      <c r="H1415" s="5">
        <v>0</v>
      </c>
      <c r="I1415" s="5">
        <v>59</v>
      </c>
      <c r="J1415" s="5">
        <v>18</v>
      </c>
      <c r="K1415" s="5">
        <v>-0.26725998520900002</v>
      </c>
      <c r="L1415" s="5">
        <v>8.1698119640399997E-2</v>
      </c>
      <c r="M1415" s="5">
        <v>3.92000007629</v>
      </c>
      <c r="N1415" s="8">
        <f t="shared" ref="N1415:N1478" si="294">IF(M1415&lt;0, 0, IF(M1415=0, 0.0001, IF(M1415&gt;0, M1415)))</f>
        <v>3.92000007629</v>
      </c>
      <c r="O1415" s="5">
        <v>0.15000000595999999</v>
      </c>
      <c r="P1415" s="5">
        <v>96.736587524399994</v>
      </c>
      <c r="Q1415" s="5">
        <v>34.965103149400001</v>
      </c>
      <c r="R1415" s="5">
        <v>77.725753784199995</v>
      </c>
      <c r="S1415">
        <f t="shared" si="286"/>
        <v>0.23290287790144931</v>
      </c>
      <c r="T1415">
        <f t="shared" si="287"/>
        <v>29.695405362910783</v>
      </c>
      <c r="U1415">
        <f t="shared" si="288"/>
        <v>89.179769227449171</v>
      </c>
      <c r="V1415" s="9">
        <v>485.60839843799999</v>
      </c>
      <c r="W1415" s="9">
        <v>26.072515487699999</v>
      </c>
      <c r="X1415">
        <f t="shared" ref="X1415:X1478" si="295" xml:space="preserve"> (1/(U1415 + W1415 + V1415))</f>
        <v>1.6642793047338014E-3</v>
      </c>
      <c r="Y1415">
        <f t="shared" ref="Y1415:Y1478" si="296" xml:space="preserve"> Q1415/(1-(T1415*X1415))</f>
        <v>36.782970852413172</v>
      </c>
      <c r="Z1415">
        <f t="shared" si="289"/>
        <v>4.8374451547227721</v>
      </c>
      <c r="AA1415">
        <f t="shared" si="290"/>
        <v>0.6861928774449324</v>
      </c>
      <c r="AB1415">
        <f>(1/(AA1415*k))*(LN((50-dTar)/(hTar-dTar)))</f>
        <v>6.368683194687347</v>
      </c>
      <c r="AC1415">
        <f t="shared" si="291"/>
        <v>10.273623417122444</v>
      </c>
      <c r="AD1415" s="19">
        <v>489.091888428</v>
      </c>
      <c r="AE1415" s="19">
        <v>8.8493547439599993</v>
      </c>
      <c r="AF1415">
        <f t="shared" ref="AF1415:AF1478" si="297" xml:space="preserve"> (1/(AC1415 + AE1415 + AD1415))</f>
        <v>1.9676716793264348E-3</v>
      </c>
      <c r="AG1415" s="23">
        <f t="shared" si="292"/>
        <v>36.039398762055114</v>
      </c>
      <c r="AH1415" s="25">
        <f t="shared" ref="AH1415:AH1478" si="298">Y1415*(1-AB1415*AF1415)</f>
        <v>36.322025878704153</v>
      </c>
      <c r="AI1415" s="25">
        <f t="shared" si="293"/>
        <v>1.8386827501403245</v>
      </c>
    </row>
    <row r="1416" spans="6:35" ht="15">
      <c r="F1416" s="5">
        <v>2006</v>
      </c>
      <c r="G1416" s="5">
        <v>2</v>
      </c>
      <c r="H1416" s="5">
        <v>0</v>
      </c>
      <c r="I1416" s="5">
        <v>59</v>
      </c>
      <c r="J1416" s="5">
        <v>19</v>
      </c>
      <c r="K1416" s="5">
        <v>-0.306694716215</v>
      </c>
      <c r="L1416" s="5">
        <v>7.1910671889800007E-2</v>
      </c>
      <c r="M1416" s="5">
        <v>3.2444999218000001</v>
      </c>
      <c r="N1416" s="8">
        <f t="shared" si="294"/>
        <v>3.2444999218000001</v>
      </c>
      <c r="O1416" s="5">
        <v>0</v>
      </c>
      <c r="P1416" s="5">
        <v>96.736587524399994</v>
      </c>
      <c r="Q1416" s="5">
        <v>31.8455848694</v>
      </c>
      <c r="R1416" s="5">
        <v>5.3463997840899999</v>
      </c>
      <c r="S1416">
        <f t="shared" si="286"/>
        <v>0.19276871286528627</v>
      </c>
      <c r="T1416">
        <f t="shared" si="287"/>
        <v>35.877945475027921</v>
      </c>
      <c r="U1416">
        <f t="shared" si="288"/>
        <v>107.74686719091704</v>
      </c>
      <c r="V1416" s="9">
        <v>486.35696411100002</v>
      </c>
      <c r="W1416" s="9">
        <v>31.500778198199999</v>
      </c>
      <c r="X1416">
        <f t="shared" si="295"/>
        <v>1.5984536955362906E-3</v>
      </c>
      <c r="Y1416">
        <f t="shared" si="296"/>
        <v>33.783014914984811</v>
      </c>
      <c r="Z1416">
        <f t="shared" si="289"/>
        <v>4.0038495206010571</v>
      </c>
      <c r="AA1416">
        <f t="shared" si="290"/>
        <v>0.56794711578599866</v>
      </c>
      <c r="AB1416">
        <f>(1/(AA1416*k))*(LN((50-dTar)/(hTar-dTar)))</f>
        <v>7.694633752738973</v>
      </c>
      <c r="AC1416">
        <f t="shared" si="291"/>
        <v>12.412576837589219</v>
      </c>
      <c r="AD1416" s="19">
        <v>542.59539794900002</v>
      </c>
      <c r="AE1416" s="19">
        <v>10.691778183</v>
      </c>
      <c r="AF1416">
        <f t="shared" si="297"/>
        <v>1.7677221790368322E-3</v>
      </c>
      <c r="AG1416" s="23">
        <f t="shared" si="292"/>
        <v>33.041748428237355</v>
      </c>
      <c r="AH1416" s="25">
        <f t="shared" si="298"/>
        <v>33.323499199325482</v>
      </c>
      <c r="AI1416" s="25">
        <f t="shared" si="293"/>
        <v>1.5218382456490438</v>
      </c>
    </row>
    <row r="1417" spans="6:35" ht="15">
      <c r="F1417" s="5">
        <v>2006</v>
      </c>
      <c r="G1417" s="5">
        <v>2</v>
      </c>
      <c r="H1417" s="5">
        <v>0</v>
      </c>
      <c r="I1417" s="5">
        <v>59</v>
      </c>
      <c r="J1417" s="5">
        <v>20</v>
      </c>
      <c r="K1417" s="5">
        <v>-0.212238371372</v>
      </c>
      <c r="L1417" s="5">
        <v>9.65578630567E-2</v>
      </c>
      <c r="M1417" s="5">
        <v>3.12700009346</v>
      </c>
      <c r="N1417" s="8">
        <f t="shared" si="294"/>
        <v>3.12700009346</v>
      </c>
      <c r="O1417" s="5">
        <v>0</v>
      </c>
      <c r="P1417" s="5">
        <v>96.736587524399994</v>
      </c>
      <c r="Q1417" s="5">
        <v>30.206769943200001</v>
      </c>
      <c r="R1417" s="5">
        <v>0</v>
      </c>
      <c r="S1417">
        <f t="shared" si="286"/>
        <v>0.18578757826306139</v>
      </c>
      <c r="T1417">
        <f t="shared" si="287"/>
        <v>37.226091400358889</v>
      </c>
      <c r="U1417">
        <f t="shared" si="288"/>
        <v>111.79555219914072</v>
      </c>
      <c r="V1417" s="9">
        <v>486.51983642599998</v>
      </c>
      <c r="W1417" s="9">
        <v>32.684448242199998</v>
      </c>
      <c r="X1417">
        <f t="shared" si="295"/>
        <v>1.5847864635981461E-3</v>
      </c>
      <c r="Y1417">
        <f t="shared" si="296"/>
        <v>32.100555223198889</v>
      </c>
      <c r="Z1417">
        <f t="shared" si="289"/>
        <v>3.8588497848301229</v>
      </c>
      <c r="AA1417">
        <f t="shared" si="290"/>
        <v>0.54737886483223364</v>
      </c>
      <c r="AB1417">
        <f>(1/(AA1417*k))*(LN((50-dTar)/(hTar-dTar)))</f>
        <v>7.9837665055575417</v>
      </c>
      <c r="AC1417">
        <f t="shared" si="291"/>
        <v>12.878990526135041</v>
      </c>
      <c r="AD1417" s="19">
        <v>553.88629150400004</v>
      </c>
      <c r="AE1417" s="19">
        <v>11.093531608599999</v>
      </c>
      <c r="AF1417">
        <f t="shared" si="297"/>
        <v>1.7305265168546489E-3</v>
      </c>
      <c r="AG1417" s="23">
        <f t="shared" si="292"/>
        <v>31.38511619753108</v>
      </c>
      <c r="AH1417" s="25">
        <f t="shared" si="298"/>
        <v>31.657050111652737</v>
      </c>
      <c r="AI1417" s="25">
        <f t="shared" si="293"/>
        <v>1.4667247499070541</v>
      </c>
    </row>
    <row r="1418" spans="6:35" ht="15">
      <c r="F1418" s="5">
        <v>2006</v>
      </c>
      <c r="G1418" s="5">
        <v>2</v>
      </c>
      <c r="H1418" s="5">
        <v>0</v>
      </c>
      <c r="I1418" s="5">
        <v>59</v>
      </c>
      <c r="J1418" s="5">
        <v>21</v>
      </c>
      <c r="K1418" s="5">
        <v>-4.5157555490700003E-2</v>
      </c>
      <c r="L1418" s="5">
        <v>0.114217966795</v>
      </c>
      <c r="M1418" s="5">
        <v>1.9620000124000001</v>
      </c>
      <c r="N1418" s="8">
        <f t="shared" si="294"/>
        <v>1.9620000124000001</v>
      </c>
      <c r="O1418" s="5">
        <v>0</v>
      </c>
      <c r="P1418" s="5">
        <v>96.736587524399994</v>
      </c>
      <c r="Q1418" s="5">
        <v>30.839694976800001</v>
      </c>
      <c r="R1418" s="5">
        <v>0</v>
      </c>
      <c r="S1418">
        <f t="shared" si="286"/>
        <v>0.11657026541772798</v>
      </c>
      <c r="T1418">
        <f t="shared" si="287"/>
        <v>59.330270414055761</v>
      </c>
      <c r="U1418">
        <f t="shared" si="288"/>
        <v>178.17772679190702</v>
      </c>
      <c r="V1418" s="9">
        <v>489.173736572</v>
      </c>
      <c r="W1418" s="9">
        <v>52.091876983600002</v>
      </c>
      <c r="X1418">
        <f t="shared" si="295"/>
        <v>1.3899635230718488E-3</v>
      </c>
      <c r="Y1418">
        <f t="shared" si="296"/>
        <v>33.611534417344643</v>
      </c>
      <c r="Z1418">
        <f t="shared" si="289"/>
        <v>2.4211906298055523</v>
      </c>
      <c r="AA1418">
        <f t="shared" si="290"/>
        <v>0.34344653261587066</v>
      </c>
      <c r="AB1418">
        <f>(1/(AA1418*k))*(LN((50-dTar)/(hTar-dTar)))</f>
        <v>12.724382492996382</v>
      </c>
      <c r="AC1418">
        <f t="shared" si="291"/>
        <v>20.526301898251059</v>
      </c>
      <c r="AD1418" s="19">
        <v>722.04022216800001</v>
      </c>
      <c r="AE1418" s="19">
        <v>17.680667877200001</v>
      </c>
      <c r="AF1418">
        <f t="shared" si="297"/>
        <v>1.3153616489442847E-3</v>
      </c>
      <c r="AG1418" s="23">
        <f t="shared" si="292"/>
        <v>32.704039447254452</v>
      </c>
      <c r="AH1418" s="25">
        <f t="shared" si="298"/>
        <v>33.048972628711795</v>
      </c>
      <c r="AI1418" s="25">
        <f t="shared" si="293"/>
        <v>0.92027946642011782</v>
      </c>
    </row>
    <row r="1419" spans="6:35" ht="15">
      <c r="F1419" s="5">
        <v>2006</v>
      </c>
      <c r="G1419" s="5">
        <v>2</v>
      </c>
      <c r="H1419" s="5">
        <v>0</v>
      </c>
      <c r="I1419" s="5">
        <v>59</v>
      </c>
      <c r="J1419" s="5">
        <v>22</v>
      </c>
      <c r="K1419" s="5">
        <v>-0.72779643535600003</v>
      </c>
      <c r="L1419" s="5">
        <v>6.6406905651099996E-2</v>
      </c>
      <c r="M1419" s="5">
        <v>1.53299999237</v>
      </c>
      <c r="N1419" s="8">
        <f t="shared" si="294"/>
        <v>1.53299999237</v>
      </c>
      <c r="O1419" s="5">
        <v>0</v>
      </c>
      <c r="P1419" s="5">
        <v>96.736587524399994</v>
      </c>
      <c r="Q1419" s="5">
        <v>30.9614295959</v>
      </c>
      <c r="R1419" s="5">
        <v>0</v>
      </c>
      <c r="S1419">
        <f t="shared" si="286"/>
        <v>9.1081658953380884E-2</v>
      </c>
      <c r="T1419">
        <f t="shared" si="287"/>
        <v>75.93345849148406</v>
      </c>
      <c r="U1419">
        <f t="shared" si="288"/>
        <v>228.03959811811319</v>
      </c>
      <c r="V1419" s="9">
        <v>491.146392822</v>
      </c>
      <c r="W1419" s="9">
        <v>66.669448852499997</v>
      </c>
      <c r="X1419">
        <f t="shared" si="295"/>
        <v>1.2724986675207077E-3</v>
      </c>
      <c r="Y1419">
        <f t="shared" si="296"/>
        <v>34.273072975005412</v>
      </c>
      <c r="Z1419">
        <f t="shared" si="289"/>
        <v>1.8917865410601804</v>
      </c>
      <c r="AA1419">
        <f t="shared" si="290"/>
        <v>0.26835042229973871</v>
      </c>
      <c r="AB1419">
        <f>(1/(AA1419*k))*(LN((50-dTar)/(hTar-dTar)))</f>
        <v>16.28521769947649</v>
      </c>
      <c r="AC1419">
        <f t="shared" si="291"/>
        <v>26.270453215484853</v>
      </c>
      <c r="AD1419" s="19">
        <v>830.40014648399995</v>
      </c>
      <c r="AE1419" s="19">
        <v>22.628488540599999</v>
      </c>
      <c r="AF1419">
        <f t="shared" si="297"/>
        <v>1.1372694608401083E-3</v>
      </c>
      <c r="AG1419" s="23">
        <f t="shared" si="292"/>
        <v>33.249110625695046</v>
      </c>
      <c r="AH1419" s="25">
        <f t="shared" si="298"/>
        <v>33.638312332019723</v>
      </c>
      <c r="AI1419" s="25">
        <f t="shared" si="293"/>
        <v>0.71905627221407242</v>
      </c>
    </row>
    <row r="1420" spans="6:35" ht="15">
      <c r="F1420" s="5">
        <v>2006</v>
      </c>
      <c r="G1420" s="5">
        <v>2</v>
      </c>
      <c r="H1420" s="5">
        <v>0</v>
      </c>
      <c r="I1420" s="5">
        <v>59</v>
      </c>
      <c r="J1420" s="5">
        <v>23</v>
      </c>
      <c r="K1420" s="5">
        <v>-0.820993065834</v>
      </c>
      <c r="L1420" s="5">
        <v>6.5226458013099994E-2</v>
      </c>
      <c r="M1420" s="5">
        <v>1.72850000858</v>
      </c>
      <c r="N1420" s="8">
        <f t="shared" si="294"/>
        <v>1.72850000858</v>
      </c>
      <c r="O1420" s="5">
        <v>0</v>
      </c>
      <c r="P1420" s="5">
        <v>96.736587524399994</v>
      </c>
      <c r="Q1420" s="5">
        <v>31.3111152649</v>
      </c>
      <c r="R1420" s="5">
        <v>0</v>
      </c>
      <c r="S1420">
        <f t="shared" si="286"/>
        <v>0.10269709658576538</v>
      </c>
      <c r="T1420">
        <f t="shared" si="287"/>
        <v>67.345091530374248</v>
      </c>
      <c r="U1420">
        <f t="shared" si="288"/>
        <v>202.24744023132334</v>
      </c>
      <c r="V1420" s="9">
        <v>490.12820434600002</v>
      </c>
      <c r="W1420" s="9">
        <v>59.128879547099999</v>
      </c>
      <c r="X1420">
        <f t="shared" si="295"/>
        <v>1.3306639785902797E-3</v>
      </c>
      <c r="Y1420">
        <f t="shared" si="296"/>
        <v>34.3932183873223</v>
      </c>
      <c r="Z1420">
        <f t="shared" si="289"/>
        <v>2.1330417930392427</v>
      </c>
      <c r="AA1420">
        <f t="shared" si="290"/>
        <v>0.3025725437417961</v>
      </c>
      <c r="AB1420">
        <f>(1/(AA1420*k))*(LN((50-dTar)/(hTar-dTar)))</f>
        <v>14.443296780513606</v>
      </c>
      <c r="AC1420">
        <f t="shared" si="291"/>
        <v>23.299163655763905</v>
      </c>
      <c r="AD1420" s="19">
        <v>776.051269531</v>
      </c>
      <c r="AE1420" s="19">
        <v>20.069118499799998</v>
      </c>
      <c r="AF1420">
        <f t="shared" si="297"/>
        <v>1.220376055149963E-3</v>
      </c>
      <c r="AG1420" s="23">
        <f t="shared" si="292"/>
        <v>33.41529050873396</v>
      </c>
      <c r="AH1420" s="25">
        <f t="shared" si="298"/>
        <v>33.786994799683121</v>
      </c>
      <c r="AI1420" s="25">
        <f t="shared" si="293"/>
        <v>0.81075588967879608</v>
      </c>
    </row>
    <row r="1421" spans="6:35" ht="15">
      <c r="F1421" s="5">
        <v>2006</v>
      </c>
      <c r="G1421" s="5">
        <v>2</v>
      </c>
      <c r="H1421" s="5">
        <v>0</v>
      </c>
      <c r="I1421" s="5">
        <v>59</v>
      </c>
      <c r="J1421" s="5">
        <v>24</v>
      </c>
      <c r="K1421" s="5">
        <v>-0.80020397901499996</v>
      </c>
      <c r="L1421" s="5">
        <v>0.103177808225</v>
      </c>
      <c r="M1421" s="5">
        <v>2.5134999751999998</v>
      </c>
      <c r="N1421" s="8">
        <f t="shared" si="294"/>
        <v>2.5134999751999998</v>
      </c>
      <c r="O1421" s="5">
        <v>0</v>
      </c>
      <c r="P1421" s="5">
        <v>96.736587524399994</v>
      </c>
      <c r="Q1421" s="5">
        <v>33.922840118400003</v>
      </c>
      <c r="R1421" s="5">
        <v>0</v>
      </c>
      <c r="S1421">
        <f t="shared" si="286"/>
        <v>0.14933708327458553</v>
      </c>
      <c r="T1421">
        <f t="shared" si="287"/>
        <v>46.312310497958258</v>
      </c>
      <c r="U1421">
        <f t="shared" si="288"/>
        <v>139.08283494107013</v>
      </c>
      <c r="V1421" s="9">
        <v>487.61462402299998</v>
      </c>
      <c r="W1421" s="9">
        <v>40.6621322632</v>
      </c>
      <c r="X1421">
        <f t="shared" si="295"/>
        <v>1.4984425385435852E-3</v>
      </c>
      <c r="Y1421">
        <f t="shared" si="296"/>
        <v>36.45251081060723</v>
      </c>
      <c r="Z1421">
        <f t="shared" si="289"/>
        <v>3.1017648060697471</v>
      </c>
      <c r="AA1421">
        <f t="shared" si="290"/>
        <v>0.43998615991676265</v>
      </c>
      <c r="AB1421">
        <f>(1/(AA1421*k))*(LN((50-dTar)/(hTar-dTar)))</f>
        <v>9.9324602567600007</v>
      </c>
      <c r="AC1421">
        <f t="shared" si="291"/>
        <v>16.022520380446878</v>
      </c>
      <c r="AD1421" s="19">
        <v>626.71423339800003</v>
      </c>
      <c r="AE1421" s="19">
        <v>13.8012619019</v>
      </c>
      <c r="AF1421">
        <f t="shared" si="297"/>
        <v>1.5231410460881472E-3</v>
      </c>
      <c r="AG1421" s="23">
        <f t="shared" si="292"/>
        <v>35.562903379762311</v>
      </c>
      <c r="AH1421" s="25">
        <f t="shared" si="298"/>
        <v>35.901037619050641</v>
      </c>
      <c r="AI1421" s="25">
        <f t="shared" si="293"/>
        <v>1.1789614686059697</v>
      </c>
    </row>
    <row r="1422" spans="6:35" ht="15">
      <c r="F1422" s="5">
        <v>2006</v>
      </c>
      <c r="G1422" s="5">
        <v>3</v>
      </c>
      <c r="H1422" s="5">
        <v>0</v>
      </c>
      <c r="I1422" s="5">
        <v>60</v>
      </c>
      <c r="J1422" s="5">
        <v>1</v>
      </c>
      <c r="K1422" s="5">
        <v>-1.19452428818</v>
      </c>
      <c r="L1422" s="5">
        <v>0.122548088431</v>
      </c>
      <c r="M1422" s="5">
        <v>1.8854999542199999</v>
      </c>
      <c r="N1422" s="8">
        <f t="shared" si="294"/>
        <v>1.8854999542199999</v>
      </c>
      <c r="O1422" s="5">
        <v>0</v>
      </c>
      <c r="P1422" s="5">
        <v>96.736587524399994</v>
      </c>
      <c r="Q1422" s="5">
        <v>33.789951324500002</v>
      </c>
      <c r="R1422" s="5">
        <v>0</v>
      </c>
      <c r="S1422">
        <f t="shared" si="286"/>
        <v>0.11202509109043232</v>
      </c>
      <c r="T1422">
        <f t="shared" si="287"/>
        <v>61.737467045565637</v>
      </c>
      <c r="U1422">
        <f t="shared" si="288"/>
        <v>185.40690037817728</v>
      </c>
      <c r="V1422" s="9">
        <v>488.44064331099997</v>
      </c>
      <c r="W1422" s="9">
        <v>54.205394744899998</v>
      </c>
      <c r="X1422">
        <f t="shared" si="295"/>
        <v>1.3735264940360468E-3</v>
      </c>
      <c r="Y1422">
        <f t="shared" si="296"/>
        <v>36.920759621687552</v>
      </c>
      <c r="Z1422">
        <f t="shared" si="289"/>
        <v>2.3267863368012796</v>
      </c>
      <c r="AA1422">
        <f t="shared" si="290"/>
        <v>0.33005525862974339</v>
      </c>
      <c r="AB1422">
        <f>(1/(AA1422*k))*(LN((50-dTar)/(hTar-dTar)))</f>
        <v>13.240646626994456</v>
      </c>
      <c r="AC1422">
        <f t="shared" si="291"/>
        <v>21.359111936735545</v>
      </c>
      <c r="AD1422" s="19">
        <v>738.61437988299997</v>
      </c>
      <c r="AE1422" s="19">
        <v>18.398023605300001</v>
      </c>
      <c r="AF1422">
        <f t="shared" si="297"/>
        <v>1.2847335497033735E-3</v>
      </c>
      <c r="AG1422" s="23">
        <f t="shared" si="292"/>
        <v>35.907625633712264</v>
      </c>
      <c r="AH1422" s="25">
        <f t="shared" si="298"/>
        <v>36.292711547389729</v>
      </c>
      <c r="AI1422" s="25">
        <f t="shared" si="293"/>
        <v>0.88439698309796899</v>
      </c>
    </row>
    <row r="1423" spans="6:35" ht="15">
      <c r="F1423" s="5">
        <v>2006</v>
      </c>
      <c r="G1423" s="5">
        <v>3</v>
      </c>
      <c r="H1423" s="5">
        <v>0</v>
      </c>
      <c r="I1423" s="5">
        <v>60</v>
      </c>
      <c r="J1423" s="5">
        <v>2</v>
      </c>
      <c r="K1423" s="5">
        <v>-1.3185967207</v>
      </c>
      <c r="L1423" s="5">
        <v>8.6780160665499997E-2</v>
      </c>
      <c r="M1423" s="5">
        <v>1.88699996471</v>
      </c>
      <c r="N1423" s="8">
        <f t="shared" si="294"/>
        <v>1.88699996471</v>
      </c>
      <c r="O1423" s="5">
        <v>0</v>
      </c>
      <c r="P1423" s="5">
        <v>96.736587524399994</v>
      </c>
      <c r="Q1423" s="5">
        <v>33.2991294861</v>
      </c>
      <c r="R1423" s="5">
        <v>0</v>
      </c>
      <c r="S1423">
        <f t="shared" si="286"/>
        <v>0.1121142127111477</v>
      </c>
      <c r="T1423">
        <f t="shared" si="287"/>
        <v>61.688390813490237</v>
      </c>
      <c r="U1423">
        <f t="shared" si="288"/>
        <v>185.25951707097707</v>
      </c>
      <c r="V1423" s="9">
        <v>488.43478393599997</v>
      </c>
      <c r="W1423" s="9">
        <v>54.162303924600003</v>
      </c>
      <c r="X1423">
        <f t="shared" si="295"/>
        <v>1.3738969918312496E-3</v>
      </c>
      <c r="Y1423">
        <f t="shared" si="296"/>
        <v>36.38268956890429</v>
      </c>
      <c r="Z1423">
        <f t="shared" si="289"/>
        <v>2.3286374129073169</v>
      </c>
      <c r="AA1423">
        <f t="shared" si="290"/>
        <v>0.33031783426604411</v>
      </c>
      <c r="AB1423">
        <f>(1/(AA1423*k))*(LN((50-dTar)/(hTar-dTar)))</f>
        <v>13.230121396890425</v>
      </c>
      <c r="AC1423">
        <f t="shared" si="291"/>
        <v>21.342133191340015</v>
      </c>
      <c r="AD1423" s="19">
        <v>738.27954101600005</v>
      </c>
      <c r="AE1423" s="19">
        <v>18.383398056000001</v>
      </c>
      <c r="AF1423">
        <f t="shared" si="297"/>
        <v>1.2853386637838255E-3</v>
      </c>
      <c r="AG1423" s="23">
        <f t="shared" si="292"/>
        <v>35.384644396294021</v>
      </c>
      <c r="AH1423" s="25">
        <f t="shared" si="298"/>
        <v>35.763995145304115</v>
      </c>
      <c r="AI1423" s="25">
        <f t="shared" si="293"/>
        <v>0.88510056558759054</v>
      </c>
    </row>
    <row r="1424" spans="6:35" ht="15">
      <c r="F1424" s="5">
        <v>2006</v>
      </c>
      <c r="G1424" s="5">
        <v>3</v>
      </c>
      <c r="H1424" s="5">
        <v>0</v>
      </c>
      <c r="I1424" s="5">
        <v>60</v>
      </c>
      <c r="J1424" s="5">
        <v>3</v>
      </c>
      <c r="K1424" s="5">
        <v>-1.3178999424</v>
      </c>
      <c r="L1424" s="5">
        <v>7.53772556782E-2</v>
      </c>
      <c r="M1424" s="5">
        <v>1.86950004101</v>
      </c>
      <c r="N1424" s="8">
        <f t="shared" si="294"/>
        <v>1.86950004101</v>
      </c>
      <c r="O1424" s="5">
        <v>0</v>
      </c>
      <c r="P1424" s="5">
        <v>96.736587524399994</v>
      </c>
      <c r="Q1424" s="5">
        <v>32.707916259800001</v>
      </c>
      <c r="R1424" s="5">
        <v>0</v>
      </c>
      <c r="S1424">
        <f t="shared" si="286"/>
        <v>0.11107447227403953</v>
      </c>
      <c r="T1424">
        <f t="shared" si="287"/>
        <v>62.265840457101184</v>
      </c>
      <c r="U1424">
        <f t="shared" si="288"/>
        <v>186.99368521343374</v>
      </c>
      <c r="V1424" s="9">
        <v>488.50357055699999</v>
      </c>
      <c r="W1424" s="9">
        <v>54.669303894000002</v>
      </c>
      <c r="X1424">
        <f t="shared" si="295"/>
        <v>1.3695505316753686E-3</v>
      </c>
      <c r="Y1424">
        <f t="shared" si="296"/>
        <v>35.757150729758294</v>
      </c>
      <c r="Z1424">
        <f t="shared" si="289"/>
        <v>2.3070417701871504</v>
      </c>
      <c r="AA1424">
        <f t="shared" si="290"/>
        <v>0.32725448662189432</v>
      </c>
      <c r="AB1424">
        <f>(1/(AA1424*k))*(LN((50-dTar)/(hTar-dTar)))</f>
        <v>13.353965264185682</v>
      </c>
      <c r="AC1424">
        <f t="shared" si="291"/>
        <v>21.541911578208573</v>
      </c>
      <c r="AD1424" s="19">
        <v>742.21105956999997</v>
      </c>
      <c r="AE1424" s="19">
        <v>18.555479049700001</v>
      </c>
      <c r="AF1424">
        <f t="shared" si="297"/>
        <v>1.2782681814916097E-3</v>
      </c>
      <c r="AG1424" s="23">
        <f t="shared" si="292"/>
        <v>34.772529664864692</v>
      </c>
      <c r="AH1424" s="25">
        <f t="shared" si="298"/>
        <v>35.146777994207952</v>
      </c>
      <c r="AI1424" s="25">
        <f t="shared" si="293"/>
        <v>0.8768921964014309</v>
      </c>
    </row>
    <row r="1425" spans="6:35" ht="15">
      <c r="F1425" s="5">
        <v>2006</v>
      </c>
      <c r="G1425" s="5">
        <v>3</v>
      </c>
      <c r="H1425" s="5">
        <v>0</v>
      </c>
      <c r="I1425" s="5">
        <v>60</v>
      </c>
      <c r="J1425" s="5">
        <v>4</v>
      </c>
      <c r="K1425" s="5">
        <v>-1.3169920444500001</v>
      </c>
      <c r="L1425" s="5">
        <v>6.8041555583500002E-2</v>
      </c>
      <c r="M1425" s="5">
        <v>1.4179999828300001</v>
      </c>
      <c r="N1425" s="8">
        <f t="shared" si="294"/>
        <v>1.4179999828300001</v>
      </c>
      <c r="O1425" s="5">
        <v>0</v>
      </c>
      <c r="P1425" s="5">
        <v>96.736587524399994</v>
      </c>
      <c r="Q1425" s="5">
        <v>31.651584625200002</v>
      </c>
      <c r="R1425" s="5">
        <v>0</v>
      </c>
      <c r="S1425">
        <f t="shared" si="286"/>
        <v>8.4249048581110403E-2</v>
      </c>
      <c r="T1425">
        <f t="shared" si="287"/>
        <v>82.091673270512544</v>
      </c>
      <c r="U1425">
        <f t="shared" si="288"/>
        <v>246.53364344718477</v>
      </c>
      <c r="V1425" s="9">
        <v>490.85244750999999</v>
      </c>
      <c r="W1425" s="9">
        <v>72.0763549805</v>
      </c>
      <c r="X1425">
        <f t="shared" si="295"/>
        <v>1.2353877626053371E-3</v>
      </c>
      <c r="Y1425">
        <f t="shared" si="296"/>
        <v>35.223808917383423</v>
      </c>
      <c r="Z1425">
        <f t="shared" si="289"/>
        <v>1.7498716869490423</v>
      </c>
      <c r="AA1425">
        <f t="shared" si="290"/>
        <v>0.24821976262711648</v>
      </c>
      <c r="AB1425">
        <f>(1/(AA1425*k))*(LN((50-dTar)/(hTar-dTar)))</f>
        <v>17.605951277387469</v>
      </c>
      <c r="AC1425">
        <f t="shared" si="291"/>
        <v>28.400990879083029</v>
      </c>
      <c r="AD1425" s="19">
        <v>867.30755615199996</v>
      </c>
      <c r="AE1425" s="19">
        <v>24.4636611938</v>
      </c>
      <c r="AF1425">
        <f t="shared" si="297"/>
        <v>1.0867531001931845E-3</v>
      </c>
      <c r="AG1425" s="23">
        <f t="shared" si="292"/>
        <v>34.136630814363947</v>
      </c>
      <c r="AH1425" s="25">
        <f t="shared" si="298"/>
        <v>34.549860434631704</v>
      </c>
      <c r="AI1425" s="25">
        <f t="shared" si="293"/>
        <v>0.66511532076202773</v>
      </c>
    </row>
    <row r="1426" spans="6:35" ht="15">
      <c r="F1426" s="5">
        <v>2006</v>
      </c>
      <c r="G1426" s="5">
        <v>3</v>
      </c>
      <c r="H1426" s="5">
        <v>0</v>
      </c>
      <c r="I1426" s="5">
        <v>60</v>
      </c>
      <c r="J1426" s="5">
        <v>5</v>
      </c>
      <c r="K1426" s="5">
        <v>-1.1305640935900001</v>
      </c>
      <c r="L1426" s="5">
        <v>0.10478399694</v>
      </c>
      <c r="M1426" s="5">
        <v>1</v>
      </c>
      <c r="N1426" s="8">
        <f t="shared" si="294"/>
        <v>1</v>
      </c>
      <c r="O1426" s="5">
        <v>0</v>
      </c>
      <c r="P1426" s="5">
        <v>96.736587524399994</v>
      </c>
      <c r="Q1426" s="5">
        <v>31.529365539600001</v>
      </c>
      <c r="R1426" s="5">
        <v>0</v>
      </c>
      <c r="S1426">
        <f t="shared" si="286"/>
        <v>5.9413998308355961E-2</v>
      </c>
      <c r="T1426">
        <f t="shared" si="287"/>
        <v>116.40599128807276</v>
      </c>
      <c r="U1426">
        <f t="shared" si="288"/>
        <v>349.58470217512536</v>
      </c>
      <c r="V1426" s="9">
        <v>494.85885620099998</v>
      </c>
      <c r="W1426" s="9">
        <v>102.204277039</v>
      </c>
      <c r="X1426">
        <f t="shared" si="295"/>
        <v>1.0563590414396063E-3</v>
      </c>
      <c r="Y1426">
        <f t="shared" si="296"/>
        <v>35.950013663135778</v>
      </c>
      <c r="Z1426">
        <f t="shared" si="289"/>
        <v>1.2340421072902292</v>
      </c>
      <c r="AA1426">
        <f t="shared" si="290"/>
        <v>0.17504920002306856</v>
      </c>
      <c r="AB1426">
        <f>(1/(AA1426*k))*(LN((50-dTar)/(hTar-dTar)))</f>
        <v>24.965238609041247</v>
      </c>
      <c r="AC1426">
        <f t="shared" si="291"/>
        <v>40.272604578894729</v>
      </c>
      <c r="AD1426" s="19">
        <v>1046.3596191399999</v>
      </c>
      <c r="AE1426" s="19">
        <v>34.6894760132</v>
      </c>
      <c r="AF1426">
        <f t="shared" si="297"/>
        <v>8.9180473385908727E-4</v>
      </c>
      <c r="AG1426" s="23">
        <f t="shared" si="292"/>
        <v>34.658858158692013</v>
      </c>
      <c r="AH1426" s="25">
        <f t="shared" si="298"/>
        <v>35.149618317792061</v>
      </c>
      <c r="AI1426" s="25">
        <f t="shared" si="293"/>
        <v>0.46905171284601244</v>
      </c>
    </row>
    <row r="1427" spans="6:35" ht="15">
      <c r="F1427" s="5">
        <v>2006</v>
      </c>
      <c r="G1427" s="5">
        <v>3</v>
      </c>
      <c r="H1427" s="5">
        <v>0</v>
      </c>
      <c r="I1427" s="5">
        <v>60</v>
      </c>
      <c r="J1427" s="5">
        <v>6</v>
      </c>
      <c r="K1427" s="5">
        <v>-1.6229000091600001</v>
      </c>
      <c r="L1427" s="5">
        <v>9.3459151685199998E-2</v>
      </c>
      <c r="M1427" s="5">
        <v>1.3665000200299999</v>
      </c>
      <c r="N1427" s="8">
        <f t="shared" si="294"/>
        <v>1.3665000200299999</v>
      </c>
      <c r="O1427" s="5">
        <v>0.40000000596000002</v>
      </c>
      <c r="P1427" s="5">
        <v>96.736587524399994</v>
      </c>
      <c r="Q1427" s="5">
        <v>32.403335571299998</v>
      </c>
      <c r="R1427" s="5">
        <v>0</v>
      </c>
      <c r="S1427">
        <f t="shared" si="286"/>
        <v>8.1189229878430816E-2</v>
      </c>
      <c r="T1427">
        <f t="shared" si="287"/>
        <v>85.18550280410328</v>
      </c>
      <c r="U1427">
        <f t="shared" si="288"/>
        <v>255.82487892495644</v>
      </c>
      <c r="V1427" s="9">
        <v>491.216705322</v>
      </c>
      <c r="W1427" s="9">
        <v>74.792732238799999</v>
      </c>
      <c r="X1427">
        <f t="shared" si="295"/>
        <v>1.2167902701801226E-3</v>
      </c>
      <c r="Y1427">
        <f t="shared" si="296"/>
        <v>36.150432399401524</v>
      </c>
      <c r="Z1427">
        <f t="shared" si="289"/>
        <v>1.6863185643299621</v>
      </c>
      <c r="AA1427">
        <f t="shared" si="290"/>
        <v>0.23920473533775871</v>
      </c>
      <c r="AB1427">
        <f>(1/(AA1427*k))*(LN((50-dTar)/(hTar-dTar)))</f>
        <v>18.269475479768495</v>
      </c>
      <c r="AC1427">
        <f t="shared" si="291"/>
        <v>29.471353083485923</v>
      </c>
      <c r="AD1427" s="19">
        <v>885.24047851600005</v>
      </c>
      <c r="AE1427" s="19">
        <v>25.385637283299999</v>
      </c>
      <c r="AF1427">
        <f t="shared" si="297"/>
        <v>1.0637194898401358E-3</v>
      </c>
      <c r="AG1427" s="23">
        <f t="shared" si="292"/>
        <v>35.017143360096291</v>
      </c>
      <c r="AH1427" s="25">
        <f t="shared" si="298"/>
        <v>35.447899459823702</v>
      </c>
      <c r="AI1427" s="25">
        <f t="shared" si="293"/>
        <v>0.64095917499918198</v>
      </c>
    </row>
    <row r="1428" spans="6:35" ht="15">
      <c r="F1428" s="5">
        <v>2006</v>
      </c>
      <c r="G1428" s="5">
        <v>3</v>
      </c>
      <c r="H1428" s="5">
        <v>0</v>
      </c>
      <c r="I1428" s="5">
        <v>60</v>
      </c>
      <c r="J1428" s="5">
        <v>7</v>
      </c>
      <c r="K1428" s="5">
        <v>-2.1842041015600002</v>
      </c>
      <c r="L1428" s="5">
        <v>7.7365018427399998E-2</v>
      </c>
      <c r="M1428" s="5">
        <v>2.0060000419600001</v>
      </c>
      <c r="N1428" s="8">
        <f t="shared" si="294"/>
        <v>2.0060000419600001</v>
      </c>
      <c r="O1428" s="5">
        <v>0</v>
      </c>
      <c r="P1428" s="5">
        <v>96.736587524399994</v>
      </c>
      <c r="Q1428" s="5">
        <v>34.538791656500003</v>
      </c>
      <c r="R1428" s="5">
        <v>0</v>
      </c>
      <c r="S1428">
        <f t="shared" si="286"/>
        <v>0.11918448309957343</v>
      </c>
      <c r="T1428">
        <f t="shared" si="287"/>
        <v>58.028907703479469</v>
      </c>
      <c r="U1428">
        <f t="shared" si="288"/>
        <v>174.26953881494296</v>
      </c>
      <c r="V1428" s="9">
        <v>487.99832153300002</v>
      </c>
      <c r="W1428" s="9">
        <v>50.949287414600001</v>
      </c>
      <c r="X1428">
        <f t="shared" si="295"/>
        <v>1.4020975282733078E-3</v>
      </c>
      <c r="Y1428">
        <f t="shared" si="296"/>
        <v>37.597833670202917</v>
      </c>
      <c r="Z1428">
        <f t="shared" si="289"/>
        <v>2.4754885190046068</v>
      </c>
      <c r="AA1428">
        <f t="shared" si="290"/>
        <v>0.35114870259133996</v>
      </c>
      <c r="AB1428">
        <f>(1/(AA1428*k))*(LN((50-dTar)/(hTar-dTar)))</f>
        <v>12.445283193837071</v>
      </c>
      <c r="AC1428">
        <f t="shared" si="291"/>
        <v>20.076073647309407</v>
      </c>
      <c r="AD1428" s="19">
        <v>712.94952392599998</v>
      </c>
      <c r="AE1428" s="19">
        <v>17.292858123799999</v>
      </c>
      <c r="AF1428">
        <f t="shared" si="297"/>
        <v>1.3327674301585922E-3</v>
      </c>
      <c r="AG1428" s="23">
        <f t="shared" si="292"/>
        <v>36.591838319814002</v>
      </c>
      <c r="AH1428" s="25">
        <f t="shared" si="298"/>
        <v>36.974210881842041</v>
      </c>
      <c r="AI1428" s="25">
        <f t="shared" si="293"/>
        <v>0.94091775565051072</v>
      </c>
    </row>
    <row r="1429" spans="6:35" ht="15">
      <c r="F1429" s="5">
        <v>2006</v>
      </c>
      <c r="G1429" s="5">
        <v>3</v>
      </c>
      <c r="H1429" s="5">
        <v>0</v>
      </c>
      <c r="I1429" s="5">
        <v>60</v>
      </c>
      <c r="J1429" s="5">
        <v>8</v>
      </c>
      <c r="K1429" s="5">
        <v>-2.0072417259200002</v>
      </c>
      <c r="L1429" s="5">
        <v>6.6203519702000002E-2</v>
      </c>
      <c r="M1429" s="5">
        <v>1.68599998951</v>
      </c>
      <c r="N1429" s="8">
        <f t="shared" si="294"/>
        <v>1.68599998951</v>
      </c>
      <c r="O1429" s="5">
        <v>0</v>
      </c>
      <c r="P1429" s="5">
        <v>96.736587524399994</v>
      </c>
      <c r="Q1429" s="5">
        <v>37.871711730999998</v>
      </c>
      <c r="R1429" s="5">
        <v>0</v>
      </c>
      <c r="S1429">
        <f t="shared" si="286"/>
        <v>0.1001720005246353</v>
      </c>
      <c r="T1429">
        <f t="shared" si="287"/>
        <v>69.042699888689611</v>
      </c>
      <c r="U1429">
        <f t="shared" si="288"/>
        <v>207.34561349358296</v>
      </c>
      <c r="V1429" s="9">
        <v>489.30929565399998</v>
      </c>
      <c r="W1429" s="9">
        <v>60.619373321499999</v>
      </c>
      <c r="X1429">
        <f t="shared" si="295"/>
        <v>1.3205254993468325E-3</v>
      </c>
      <c r="Y1429">
        <f t="shared" si="296"/>
        <v>41.670963746594566</v>
      </c>
      <c r="Z1429">
        <f t="shared" si="289"/>
        <v>2.0805949799462251</v>
      </c>
      <c r="AA1429">
        <f t="shared" si="290"/>
        <v>0.29513294940262752</v>
      </c>
      <c r="AB1429">
        <f>(1/(AA1429*k))*(LN((50-dTar)/(hTar-dTar)))</f>
        <v>14.807377677562654</v>
      </c>
      <c r="AC1429">
        <f t="shared" si="291"/>
        <v>23.886479732778106</v>
      </c>
      <c r="AD1429" s="19">
        <v>787.07281494100005</v>
      </c>
      <c r="AE1429" s="19">
        <v>20.575012207</v>
      </c>
      <c r="AF1429">
        <f t="shared" si="297"/>
        <v>1.2025962028568184E-3</v>
      </c>
      <c r="AG1429" s="23">
        <f t="shared" si="292"/>
        <v>40.473932400152385</v>
      </c>
      <c r="AH1429" s="25">
        <f t="shared" si="298"/>
        <v>40.928916553498638</v>
      </c>
      <c r="AI1429" s="25">
        <f t="shared" si="293"/>
        <v>0.79082118293802461</v>
      </c>
    </row>
    <row r="1430" spans="6:35" ht="15">
      <c r="F1430" s="5">
        <v>2006</v>
      </c>
      <c r="G1430" s="5">
        <v>3</v>
      </c>
      <c r="H1430" s="5">
        <v>0</v>
      </c>
      <c r="I1430" s="5">
        <v>60</v>
      </c>
      <c r="J1430" s="5">
        <v>9</v>
      </c>
      <c r="K1430" s="5">
        <v>-1.69901514053</v>
      </c>
      <c r="L1430" s="5">
        <v>5.73590584099E-2</v>
      </c>
      <c r="M1430" s="5">
        <v>2.8810000419600001</v>
      </c>
      <c r="N1430" s="8">
        <f t="shared" si="294"/>
        <v>2.8810000419600001</v>
      </c>
      <c r="O1430" s="5">
        <v>0</v>
      </c>
      <c r="P1430" s="5">
        <v>96.736587524399994</v>
      </c>
      <c r="Q1430" s="5">
        <v>34.462158203100003</v>
      </c>
      <c r="R1430" s="5">
        <v>23.205999374400001</v>
      </c>
      <c r="S1430">
        <f t="shared" si="286"/>
        <v>0.1711717316193849</v>
      </c>
      <c r="T1430">
        <f t="shared" si="287"/>
        <v>40.404716970736146</v>
      </c>
      <c r="U1430">
        <f t="shared" si="288"/>
        <v>121.34144293080125</v>
      </c>
      <c r="V1430" s="9">
        <v>489.33230590800002</v>
      </c>
      <c r="W1430" s="9">
        <v>35.475273132300003</v>
      </c>
      <c r="X1430">
        <f t="shared" si="295"/>
        <v>1.5476306022246436E-3</v>
      </c>
      <c r="Y1430">
        <f t="shared" si="296"/>
        <v>36.760873580038052</v>
      </c>
      <c r="Z1430">
        <f t="shared" si="289"/>
        <v>3.5552753628835578</v>
      </c>
      <c r="AA1430">
        <f t="shared" si="290"/>
        <v>0.50431675261152498</v>
      </c>
      <c r="AB1430">
        <f>(1/(AA1430*k))*(LN((50-dTar)/(hTar-dTar)))</f>
        <v>8.6654766558270904</v>
      </c>
      <c r="AC1430">
        <f t="shared" si="291"/>
        <v>13.978689341322083</v>
      </c>
      <c r="AD1430" s="19">
        <v>579.99896240199996</v>
      </c>
      <c r="AE1430" s="19">
        <v>12.040774345399999</v>
      </c>
      <c r="AF1430">
        <f t="shared" si="297"/>
        <v>1.6501148429661748E-3</v>
      </c>
      <c r="AG1430" s="23">
        <f t="shared" si="292"/>
        <v>35.912930993527098</v>
      </c>
      <c r="AH1430" s="25">
        <f t="shared" si="298"/>
        <v>36.235228685192901</v>
      </c>
      <c r="AI1430" s="25">
        <f t="shared" si="293"/>
        <v>1.3513380043907719</v>
      </c>
    </row>
    <row r="1431" spans="6:35" ht="15">
      <c r="F1431" s="5">
        <v>2006</v>
      </c>
      <c r="G1431" s="5">
        <v>3</v>
      </c>
      <c r="H1431" s="5">
        <v>0</v>
      </c>
      <c r="I1431" s="5">
        <v>60</v>
      </c>
      <c r="J1431" s="5">
        <v>10</v>
      </c>
      <c r="K1431" s="5">
        <v>-1.5450302362399999</v>
      </c>
      <c r="L1431" s="5">
        <v>0.101220414042</v>
      </c>
      <c r="M1431" s="5">
        <v>2.4165000915500001</v>
      </c>
      <c r="N1431" s="8">
        <f t="shared" si="294"/>
        <v>2.4165000915500001</v>
      </c>
      <c r="O1431" s="5">
        <v>0</v>
      </c>
      <c r="P1431" s="5">
        <v>96.736587524399994</v>
      </c>
      <c r="Q1431" s="5">
        <v>38.200538635299999</v>
      </c>
      <c r="R1431" s="5">
        <v>298.17248535200002</v>
      </c>
      <c r="S1431">
        <f t="shared" si="286"/>
        <v>0.14357393235149374</v>
      </c>
      <c r="T1431">
        <f t="shared" si="287"/>
        <v>48.171316729976709</v>
      </c>
      <c r="U1431">
        <f t="shared" si="288"/>
        <v>144.66571029628784</v>
      </c>
      <c r="V1431" s="9">
        <v>469.26339721699998</v>
      </c>
      <c r="W1431" s="9">
        <v>42.294338226299999</v>
      </c>
      <c r="X1431">
        <f t="shared" si="295"/>
        <v>1.5238711851768166E-3</v>
      </c>
      <c r="Y1431">
        <f t="shared" si="296"/>
        <v>41.226874960861423</v>
      </c>
      <c r="Z1431">
        <f t="shared" si="289"/>
        <v>2.9820628652433947</v>
      </c>
      <c r="AA1431">
        <f t="shared" si="290"/>
        <v>0.42300640788149957</v>
      </c>
      <c r="AB1431">
        <f>(1/(AA1431*k))*(LN((50-dTar)/(hTar-dTar)))</f>
        <v>10.331155664483319</v>
      </c>
      <c r="AC1431">
        <f t="shared" si="291"/>
        <v>16.665674758184227</v>
      </c>
      <c r="AD1431" s="19">
        <v>640.94799804700006</v>
      </c>
      <c r="AE1431" s="19">
        <v>14.355254173300001</v>
      </c>
      <c r="AF1431">
        <f t="shared" si="297"/>
        <v>1.4881640502284995E-3</v>
      </c>
      <c r="AG1431" s="23">
        <f t="shared" si="292"/>
        <v>40.204396596447339</v>
      </c>
      <c r="AH1431" s="25">
        <f t="shared" si="298"/>
        <v>40.593034249363036</v>
      </c>
      <c r="AI1431" s="25">
        <f t="shared" si="293"/>
        <v>1.1334635070340737</v>
      </c>
    </row>
    <row r="1432" spans="6:35" ht="15">
      <c r="F1432" s="5">
        <v>2006</v>
      </c>
      <c r="G1432" s="5">
        <v>3</v>
      </c>
      <c r="H1432" s="5">
        <v>0</v>
      </c>
      <c r="I1432" s="5">
        <v>60</v>
      </c>
      <c r="J1432" s="5">
        <v>11</v>
      </c>
      <c r="K1432" s="5">
        <v>-1.1581033468199999</v>
      </c>
      <c r="L1432" s="5">
        <v>0.153787836432</v>
      </c>
      <c r="M1432" s="5">
        <v>2.7439999580399999</v>
      </c>
      <c r="N1432" s="8">
        <f t="shared" si="294"/>
        <v>2.7439999580399999</v>
      </c>
      <c r="O1432" s="5">
        <v>0</v>
      </c>
      <c r="P1432" s="5">
        <v>96.736587524399994</v>
      </c>
      <c r="Q1432" s="5">
        <v>37.353729248</v>
      </c>
      <c r="R1432" s="5">
        <v>685.31500244100005</v>
      </c>
      <c r="S1432">
        <f t="shared" si="286"/>
        <v>0.1630320088651174</v>
      </c>
      <c r="T1432">
        <f t="shared" si="287"/>
        <v>42.422009135605052</v>
      </c>
      <c r="U1432">
        <f t="shared" si="288"/>
        <v>127.39967475248386</v>
      </c>
      <c r="V1432" s="9">
        <v>458.97857665999999</v>
      </c>
      <c r="W1432" s="9">
        <v>37.246452331500002</v>
      </c>
      <c r="X1432">
        <f t="shared" si="295"/>
        <v>1.6035285228381991E-3</v>
      </c>
      <c r="Y1432">
        <f t="shared" si="296"/>
        <v>40.080179517600541</v>
      </c>
      <c r="Z1432">
        <f t="shared" si="289"/>
        <v>3.3862114906239831</v>
      </c>
      <c r="AA1432">
        <f t="shared" si="290"/>
        <v>0.48033499751823577</v>
      </c>
      <c r="AB1432">
        <f>(1/(AA1432*k))*(LN((50-dTar)/(hTar-dTar)))</f>
        <v>9.098119165742828</v>
      </c>
      <c r="AC1432">
        <f t="shared" si="291"/>
        <v>14.676605391663658</v>
      </c>
      <c r="AD1432" s="19">
        <v>596.21081543000003</v>
      </c>
      <c r="AE1432" s="19">
        <v>12.6419363022</v>
      </c>
      <c r="AF1432">
        <f t="shared" si="297"/>
        <v>1.6037737254468208E-3</v>
      </c>
      <c r="AG1432" s="23">
        <f t="shared" si="292"/>
        <v>39.136774091558976</v>
      </c>
      <c r="AH1432" s="25">
        <f t="shared" si="298"/>
        <v>39.495356613483366</v>
      </c>
      <c r="AI1432" s="25">
        <f t="shared" si="293"/>
        <v>1.2870778803680485</v>
      </c>
    </row>
    <row r="1433" spans="6:35" ht="15">
      <c r="F1433" s="5">
        <v>2006</v>
      </c>
      <c r="G1433" s="5">
        <v>3</v>
      </c>
      <c r="H1433" s="5">
        <v>0</v>
      </c>
      <c r="I1433" s="5">
        <v>60</v>
      </c>
      <c r="J1433" s="5">
        <v>12</v>
      </c>
      <c r="K1433" s="5">
        <v>-0.41630080342300002</v>
      </c>
      <c r="L1433" s="5">
        <v>0.22501274943399999</v>
      </c>
      <c r="M1433" s="5">
        <v>3.0325000286099999</v>
      </c>
      <c r="N1433" s="8">
        <f t="shared" si="294"/>
        <v>3.0325000286099999</v>
      </c>
      <c r="O1433" s="5">
        <v>0</v>
      </c>
      <c r="P1433" s="5">
        <v>96.736587524399994</v>
      </c>
      <c r="Q1433" s="5">
        <v>38.169986724899999</v>
      </c>
      <c r="R1433" s="5">
        <v>1152.09997559</v>
      </c>
      <c r="S1433">
        <f t="shared" si="286"/>
        <v>0.18017295156992394</v>
      </c>
      <c r="T1433">
        <f t="shared" si="287"/>
        <v>38.386146806214377</v>
      </c>
      <c r="U1433">
        <f t="shared" si="288"/>
        <v>115.27937308391839</v>
      </c>
      <c r="V1433" s="9">
        <v>456.73010253899997</v>
      </c>
      <c r="W1433" s="9">
        <v>33.702972412100003</v>
      </c>
      <c r="X1433">
        <f t="shared" si="295"/>
        <v>1.6509484050461292E-3</v>
      </c>
      <c r="Y1433">
        <f t="shared" si="296"/>
        <v>40.752625165669812</v>
      </c>
      <c r="Z1433">
        <f t="shared" si="289"/>
        <v>3.7422327256635652</v>
      </c>
      <c r="AA1433">
        <f t="shared" si="290"/>
        <v>0.53083670407811301</v>
      </c>
      <c r="AB1433">
        <f>(1/(AA1433*k))*(LN((50-dTar)/(hTar-dTar)))</f>
        <v>8.2325600572160607</v>
      </c>
      <c r="AC1433">
        <f t="shared" si="291"/>
        <v>13.280331145571131</v>
      </c>
      <c r="AD1433" s="19">
        <v>563.49816894499997</v>
      </c>
      <c r="AE1433" s="19">
        <v>11.439231872600001</v>
      </c>
      <c r="AF1433">
        <f t="shared" si="297"/>
        <v>1.7000507561417938E-3</v>
      </c>
      <c r="AG1433" s="23">
        <f t="shared" si="292"/>
        <v>39.832543488694263</v>
      </c>
      <c r="AH1433" s="25">
        <f t="shared" si="298"/>
        <v>40.182260798982213</v>
      </c>
      <c r="AI1433" s="25">
        <f t="shared" si="293"/>
        <v>1.4223993326251023</v>
      </c>
    </row>
    <row r="1434" spans="6:35" ht="15">
      <c r="F1434" s="5">
        <v>2006</v>
      </c>
      <c r="G1434" s="5">
        <v>3</v>
      </c>
      <c r="H1434" s="5">
        <v>0</v>
      </c>
      <c r="I1434" s="5">
        <v>60</v>
      </c>
      <c r="J1434" s="5">
        <v>13</v>
      </c>
      <c r="K1434" s="5">
        <v>-4.0048565715599997E-2</v>
      </c>
      <c r="L1434" s="5">
        <v>0.266338825226</v>
      </c>
      <c r="M1434" s="5">
        <v>2.7160000801100002</v>
      </c>
      <c r="N1434" s="8">
        <f t="shared" si="294"/>
        <v>2.7160000801100002</v>
      </c>
      <c r="O1434" s="5">
        <v>0</v>
      </c>
      <c r="P1434" s="5">
        <v>96.736587524399994</v>
      </c>
      <c r="Q1434" s="5">
        <v>38.594360351600002</v>
      </c>
      <c r="R1434" s="5">
        <v>1311.5899658200001</v>
      </c>
      <c r="S1434">
        <f t="shared" si="286"/>
        <v>0.16136842416515021</v>
      </c>
      <c r="T1434">
        <f t="shared" si="287"/>
        <v>42.859347516425046</v>
      </c>
      <c r="U1434">
        <f t="shared" si="288"/>
        <v>128.71306769658375</v>
      </c>
      <c r="V1434" s="9">
        <v>458.44857788100001</v>
      </c>
      <c r="W1434" s="9">
        <v>37.6304397583</v>
      </c>
      <c r="X1434">
        <f t="shared" si="295"/>
        <v>1.6005324386630269E-3</v>
      </c>
      <c r="Y1434">
        <f t="shared" si="296"/>
        <v>41.436835082754492</v>
      </c>
      <c r="Z1434">
        <f t="shared" si="289"/>
        <v>3.3516584622593766</v>
      </c>
      <c r="AA1434">
        <f t="shared" si="290"/>
        <v>0.4754336412858457</v>
      </c>
      <c r="AB1434">
        <f>(1/(AA1434*k))*(LN((50-dTar)/(hTar-dTar)))</f>
        <v>9.1919137970092155</v>
      </c>
      <c r="AC1434">
        <f t="shared" si="291"/>
        <v>14.827909937787503</v>
      </c>
      <c r="AD1434" s="19">
        <v>599.68939208999996</v>
      </c>
      <c r="AE1434" s="19">
        <v>12.772265434299999</v>
      </c>
      <c r="AF1434">
        <f t="shared" si="297"/>
        <v>1.5941601006467219E-3</v>
      </c>
      <c r="AG1434" s="23">
        <f t="shared" si="292"/>
        <v>40.4573485894594</v>
      </c>
      <c r="AH1434" s="25">
        <f t="shared" si="298"/>
        <v>40.829645300143312</v>
      </c>
      <c r="AI1434" s="25">
        <f t="shared" si="293"/>
        <v>1.2739444896655028</v>
      </c>
    </row>
    <row r="1435" spans="6:35" ht="15">
      <c r="F1435" s="5">
        <v>2006</v>
      </c>
      <c r="G1435" s="5">
        <v>3</v>
      </c>
      <c r="H1435" s="5">
        <v>0</v>
      </c>
      <c r="I1435" s="5">
        <v>60</v>
      </c>
      <c r="J1435" s="5">
        <v>14</v>
      </c>
      <c r="K1435" s="5">
        <v>-0.70049834251400001</v>
      </c>
      <c r="L1435" s="5">
        <v>0.23768997192399999</v>
      </c>
      <c r="M1435" s="5">
        <v>1.9674999713900001</v>
      </c>
      <c r="N1435" s="8">
        <f t="shared" si="294"/>
        <v>1.9674999713900001</v>
      </c>
      <c r="O1435" s="5">
        <v>0</v>
      </c>
      <c r="P1435" s="5">
        <v>96.736587524399994</v>
      </c>
      <c r="Q1435" s="5">
        <v>39.042499542199998</v>
      </c>
      <c r="R1435" s="5">
        <v>1033.4050293</v>
      </c>
      <c r="S1435">
        <f t="shared" si="286"/>
        <v>0.11689703997185588</v>
      </c>
      <c r="T1435">
        <f t="shared" si="287"/>
        <v>59.16441828755616</v>
      </c>
      <c r="U1435">
        <f t="shared" si="288"/>
        <v>177.67964790777131</v>
      </c>
      <c r="V1435" s="9">
        <v>459.263183594</v>
      </c>
      <c r="W1435" s="9">
        <v>51.946262359599999</v>
      </c>
      <c r="X1435">
        <f t="shared" si="295"/>
        <v>1.4516124713120152E-3</v>
      </c>
      <c r="Y1435">
        <f t="shared" si="296"/>
        <v>42.710653044048399</v>
      </c>
      <c r="Z1435">
        <f t="shared" si="289"/>
        <v>2.4279778107875822</v>
      </c>
      <c r="AA1435">
        <f t="shared" si="290"/>
        <v>0.34440929603722992</v>
      </c>
      <c r="AB1435">
        <f>(1/(AA1435*k))*(LN((50-dTar)/(hTar-dTar)))</f>
        <v>12.688812692283694</v>
      </c>
      <c r="AC1435">
        <f t="shared" si="291"/>
        <v>20.468922574084161</v>
      </c>
      <c r="AD1435" s="19">
        <v>720.88684081999997</v>
      </c>
      <c r="AE1435" s="19">
        <v>17.6312446594</v>
      </c>
      <c r="AF1435">
        <f t="shared" si="297"/>
        <v>1.317545609330815E-3</v>
      </c>
      <c r="AG1435" s="23">
        <f t="shared" si="292"/>
        <v>41.558800586798441</v>
      </c>
      <c r="AH1435" s="25">
        <f t="shared" si="298"/>
        <v>41.996612525975586</v>
      </c>
      <c r="AI1435" s="25">
        <f t="shared" si="293"/>
        <v>0.92285923160496031</v>
      </c>
    </row>
    <row r="1436" spans="6:35" ht="15">
      <c r="F1436" s="5">
        <v>2006</v>
      </c>
      <c r="G1436" s="5">
        <v>3</v>
      </c>
      <c r="H1436" s="5">
        <v>0</v>
      </c>
      <c r="I1436" s="5">
        <v>60</v>
      </c>
      <c r="J1436" s="5">
        <v>15</v>
      </c>
      <c r="K1436" s="5">
        <v>-0.323027431965</v>
      </c>
      <c r="L1436" s="5">
        <v>0.26037287712099999</v>
      </c>
      <c r="M1436" s="5">
        <v>1.58099997044</v>
      </c>
      <c r="N1436" s="8">
        <f t="shared" si="294"/>
        <v>1.58099997044</v>
      </c>
      <c r="O1436" s="5">
        <v>0</v>
      </c>
      <c r="P1436" s="5">
        <v>96.736587524399994</v>
      </c>
      <c r="Q1436" s="5">
        <v>40.167701721199997</v>
      </c>
      <c r="R1436" s="5">
        <v>1018.1325073199999</v>
      </c>
      <c r="S1436">
        <f t="shared" si="286"/>
        <v>9.3933529569232996E-2</v>
      </c>
      <c r="T1436">
        <f t="shared" si="287"/>
        <v>73.62807935769689</v>
      </c>
      <c r="U1436">
        <f t="shared" si="288"/>
        <v>221.11619779337138</v>
      </c>
      <c r="V1436" s="9">
        <v>463.77389526399998</v>
      </c>
      <c r="W1436" s="9">
        <v>64.645332336400003</v>
      </c>
      <c r="X1436">
        <f t="shared" si="295"/>
        <v>1.3341597556575076E-3</v>
      </c>
      <c r="Y1436">
        <f t="shared" si="296"/>
        <v>44.543258145152464</v>
      </c>
      <c r="Z1436">
        <f t="shared" si="289"/>
        <v>1.9510205351475682</v>
      </c>
      <c r="AA1436">
        <f t="shared" si="290"/>
        <v>0.27675278006201709</v>
      </c>
      <c r="AB1436">
        <f>(1/(AA1436*k))*(LN((50-dTar)/(hTar-dTar)))</f>
        <v>15.790790054280199</v>
      </c>
      <c r="AC1436">
        <f t="shared" si="291"/>
        <v>25.472868647610824</v>
      </c>
      <c r="AD1436" s="19">
        <v>816.15057373000002</v>
      </c>
      <c r="AE1436" s="19">
        <v>21.9414768219</v>
      </c>
      <c r="AF1436">
        <f t="shared" si="297"/>
        <v>1.1579905317679634E-3</v>
      </c>
      <c r="AG1436" s="23">
        <f t="shared" si="292"/>
        <v>43.229350483271226</v>
      </c>
      <c r="AH1436" s="25">
        <f t="shared" si="298"/>
        <v>43.728758595592595</v>
      </c>
      <c r="AI1436" s="25">
        <f t="shared" si="293"/>
        <v>0.74157074414437718</v>
      </c>
    </row>
    <row r="1437" spans="6:35" ht="15">
      <c r="F1437" s="5">
        <v>2006</v>
      </c>
      <c r="G1437" s="5">
        <v>3</v>
      </c>
      <c r="H1437" s="5">
        <v>0</v>
      </c>
      <c r="I1437" s="5">
        <v>60</v>
      </c>
      <c r="J1437" s="5">
        <v>16</v>
      </c>
      <c r="K1437" s="5">
        <v>-0.168505579233</v>
      </c>
      <c r="L1437" s="5">
        <v>0.25683161616299999</v>
      </c>
      <c r="M1437" s="5">
        <v>1.3075000047700001</v>
      </c>
      <c r="N1437" s="8">
        <f t="shared" si="294"/>
        <v>1.3075000047700001</v>
      </c>
      <c r="O1437" s="5">
        <v>0</v>
      </c>
      <c r="P1437" s="5">
        <v>96.736587524399994</v>
      </c>
      <c r="Q1437" s="5">
        <v>40.478099823000001</v>
      </c>
      <c r="R1437" s="5">
        <v>986.76751708999996</v>
      </c>
      <c r="S1437">
        <f t="shared" si="286"/>
        <v>7.7683803071580196E-2</v>
      </c>
      <c r="T1437">
        <f t="shared" si="287"/>
        <v>89.029438518854562</v>
      </c>
      <c r="U1437">
        <f t="shared" si="288"/>
        <v>267.36879609925523</v>
      </c>
      <c r="V1437" s="9">
        <v>465.99588012700002</v>
      </c>
      <c r="W1437" s="9">
        <v>78.167701721200004</v>
      </c>
      <c r="X1437">
        <f t="shared" si="295"/>
        <v>1.2322367254516955E-3</v>
      </c>
      <c r="Y1437">
        <f t="shared" si="296"/>
        <v>45.465958422443066</v>
      </c>
      <c r="Z1437">
        <f t="shared" si="289"/>
        <v>1.6135100611683559</v>
      </c>
      <c r="AA1437">
        <f t="shared" si="290"/>
        <v>0.22887682986514687</v>
      </c>
      <c r="AB1437">
        <f>(1/(AA1437*k))*(LN((50-dTar)/(hTar-dTar)))</f>
        <v>19.093872671482575</v>
      </c>
      <c r="AC1437">
        <f t="shared" si="291"/>
        <v>30.801227099023219</v>
      </c>
      <c r="AD1437" s="19">
        <v>906.97991943399995</v>
      </c>
      <c r="AE1437" s="19">
        <v>26.531147003200001</v>
      </c>
      <c r="AF1437">
        <f t="shared" si="297"/>
        <v>1.0370084532811531E-3</v>
      </c>
      <c r="AG1437" s="23">
        <f t="shared" si="292"/>
        <v>44.013724203268083</v>
      </c>
      <c r="AH1437" s="25">
        <f t="shared" si="298"/>
        <v>44.565709377788075</v>
      </c>
      <c r="AI1437" s="25">
        <f t="shared" si="293"/>
        <v>0.61328511678353803</v>
      </c>
    </row>
    <row r="1438" spans="6:35" ht="15">
      <c r="F1438" s="5">
        <v>2006</v>
      </c>
      <c r="G1438" s="5">
        <v>3</v>
      </c>
      <c r="H1438" s="5">
        <v>0</v>
      </c>
      <c r="I1438" s="5">
        <v>60</v>
      </c>
      <c r="J1438" s="5">
        <v>17</v>
      </c>
      <c r="K1438" s="5">
        <v>-0.37143504619599998</v>
      </c>
      <c r="L1438" s="5">
        <v>0.26412379741699998</v>
      </c>
      <c r="M1438" s="5">
        <v>0.60500001907300005</v>
      </c>
      <c r="N1438" s="8">
        <f t="shared" si="294"/>
        <v>0.60500001907300005</v>
      </c>
      <c r="O1438" s="5">
        <v>0</v>
      </c>
      <c r="P1438" s="5">
        <v>96.736587524399994</v>
      </c>
      <c r="Q1438" s="5">
        <v>39.699188232399997</v>
      </c>
      <c r="R1438" s="5">
        <v>557.395019531</v>
      </c>
      <c r="S1438">
        <f t="shared" si="286"/>
        <v>3.594547010975855E-2</v>
      </c>
      <c r="T1438">
        <f t="shared" si="287"/>
        <v>192.40659110463116</v>
      </c>
      <c r="U1438">
        <f t="shared" si="288"/>
        <v>577.82593579215097</v>
      </c>
      <c r="V1438" s="9">
        <v>481.37619018599997</v>
      </c>
      <c r="W1438" s="9">
        <v>168.932662964</v>
      </c>
      <c r="X1438">
        <f t="shared" si="295"/>
        <v>8.1424287383093032E-4</v>
      </c>
      <c r="Y1438">
        <f t="shared" si="296"/>
        <v>47.074082044661978</v>
      </c>
      <c r="Z1438">
        <f t="shared" si="289"/>
        <v>0.74659549844747397</v>
      </c>
      <c r="AA1438">
        <f t="shared" si="290"/>
        <v>0.10590476935266989</v>
      </c>
      <c r="AB1438">
        <f>(1/(AA1438*k))*(LN((50-dTar)/(hTar-dTar)))</f>
        <v>41.264855904126698</v>
      </c>
      <c r="AC1438">
        <f t="shared" si="291"/>
        <v>66.566286461613132</v>
      </c>
      <c r="AD1438" s="19">
        <v>1330.4388427700001</v>
      </c>
      <c r="AE1438" s="19">
        <v>57.337970733600002</v>
      </c>
      <c r="AF1438">
        <f t="shared" si="297"/>
        <v>6.8759565746481636E-4</v>
      </c>
      <c r="AG1438" s="23">
        <f t="shared" si="292"/>
        <v>44.919468851683376</v>
      </c>
      <c r="AH1438" s="25">
        <f t="shared" si="298"/>
        <v>45.73842389601846</v>
      </c>
      <c r="AI1438" s="25">
        <f t="shared" si="293"/>
        <v>0.28377629521806091</v>
      </c>
    </row>
    <row r="1439" spans="6:35" ht="15">
      <c r="F1439" s="5">
        <v>2006</v>
      </c>
      <c r="G1439" s="5">
        <v>3</v>
      </c>
      <c r="H1439" s="5">
        <v>0</v>
      </c>
      <c r="I1439" s="5">
        <v>60</v>
      </c>
      <c r="J1439" s="5">
        <v>18</v>
      </c>
      <c r="K1439" s="5">
        <v>-1.3866900205599999</v>
      </c>
      <c r="L1439" s="5">
        <v>0.20452268421600001</v>
      </c>
      <c r="M1439" s="5">
        <v>1.21949994564</v>
      </c>
      <c r="N1439" s="8">
        <f t="shared" si="294"/>
        <v>1.21949994564</v>
      </c>
      <c r="O1439" s="5">
        <v>0.40000000596000002</v>
      </c>
      <c r="P1439" s="5">
        <v>96.736587524399994</v>
      </c>
      <c r="Q1439" s="5">
        <v>37.929424285899998</v>
      </c>
      <c r="R1439" s="5">
        <v>183.27000427199999</v>
      </c>
      <c r="S1439">
        <f t="shared" si="286"/>
        <v>7.2455367707295146E-2</v>
      </c>
      <c r="T1439">
        <f t="shared" si="287"/>
        <v>95.453871649811603</v>
      </c>
      <c r="U1439">
        <f t="shared" si="288"/>
        <v>286.66233518498564</v>
      </c>
      <c r="V1439" s="9">
        <v>481.10443115200002</v>
      </c>
      <c r="W1439" s="9">
        <v>83.808341979999994</v>
      </c>
      <c r="X1439">
        <f t="shared" si="295"/>
        <v>1.1742945398866278E-3</v>
      </c>
      <c r="Y1439">
        <f t="shared" si="296"/>
        <v>42.717691328227772</v>
      </c>
      <c r="Z1439">
        <f t="shared" si="289"/>
        <v>1.5049142827579056</v>
      </c>
      <c r="AA1439">
        <f t="shared" si="290"/>
        <v>0.21347248991245757</v>
      </c>
      <c r="AB1439">
        <f>(1/(AA1439*k))*(LN((50-dTar)/(hTar-dTar)))</f>
        <v>20.471701288956893</v>
      </c>
      <c r="AC1439">
        <f t="shared" si="291"/>
        <v>33.023867465413829</v>
      </c>
      <c r="AD1439" s="19">
        <v>942.03540039100005</v>
      </c>
      <c r="AE1439" s="19">
        <v>28.445653915400001</v>
      </c>
      <c r="AF1439">
        <f t="shared" si="297"/>
        <v>9.9650731979906439E-4</v>
      </c>
      <c r="AG1439" s="23">
        <f t="shared" si="292"/>
        <v>41.311915087129648</v>
      </c>
      <c r="AH1439" s="25">
        <f t="shared" si="298"/>
        <v>41.846241873768399</v>
      </c>
      <c r="AI1439" s="25">
        <f t="shared" si="293"/>
        <v>0.57200853831806098</v>
      </c>
    </row>
    <row r="1440" spans="6:35" ht="15">
      <c r="F1440" s="5">
        <v>2006</v>
      </c>
      <c r="G1440" s="5">
        <v>3</v>
      </c>
      <c r="H1440" s="5">
        <v>0</v>
      </c>
      <c r="I1440" s="5">
        <v>60</v>
      </c>
      <c r="J1440" s="5">
        <v>19</v>
      </c>
      <c r="K1440" s="5">
        <v>-2.2633843421900002</v>
      </c>
      <c r="L1440" s="5">
        <v>0.175478726625</v>
      </c>
      <c r="M1440" s="5">
        <v>1.51849997044</v>
      </c>
      <c r="N1440" s="8">
        <f t="shared" si="294"/>
        <v>1.51849997044</v>
      </c>
      <c r="O1440" s="5">
        <v>0</v>
      </c>
      <c r="P1440" s="5">
        <v>96.736587524399994</v>
      </c>
      <c r="Q1440" s="5">
        <v>37.764526367199998</v>
      </c>
      <c r="R1440" s="5">
        <v>14.445324897800001</v>
      </c>
      <c r="S1440">
        <f t="shared" si="286"/>
        <v>9.0220154674960737E-2</v>
      </c>
      <c r="T1440">
        <f t="shared" si="287"/>
        <v>76.658540371484506</v>
      </c>
      <c r="U1440">
        <f t="shared" si="288"/>
        <v>230.21712807398333</v>
      </c>
      <c r="V1440" s="9">
        <v>490.21127319300001</v>
      </c>
      <c r="W1440" s="9">
        <v>67.306076049799998</v>
      </c>
      <c r="X1440">
        <f t="shared" si="295"/>
        <v>1.2694632884499928E-3</v>
      </c>
      <c r="Y1440">
        <f t="shared" si="296"/>
        <v>41.835784187520105</v>
      </c>
      <c r="Z1440">
        <f t="shared" si="289"/>
        <v>1.8738929034419285</v>
      </c>
      <c r="AA1440">
        <f t="shared" si="290"/>
        <v>0.26581220506057524</v>
      </c>
      <c r="AB1440">
        <f>(1/(AA1440*k))*(LN((50-dTar)/(hTar-dTar)))</f>
        <v>16.440723803114288</v>
      </c>
      <c r="AC1440">
        <f t="shared" si="291"/>
        <v>26.521307450026061</v>
      </c>
      <c r="AD1440" s="19">
        <v>834.83215331999997</v>
      </c>
      <c r="AE1440" s="19">
        <v>22.844566345200001</v>
      </c>
      <c r="AF1440">
        <f t="shared" si="297"/>
        <v>1.1309683683219563E-3</v>
      </c>
      <c r="AG1440" s="23">
        <f t="shared" si="292"/>
        <v>40.580929889246981</v>
      </c>
      <c r="AH1440" s="25">
        <f t="shared" si="298"/>
        <v>41.057892186157289</v>
      </c>
      <c r="AI1440" s="25">
        <f t="shared" si="293"/>
        <v>0.71225501209150122</v>
      </c>
    </row>
    <row r="1441" spans="6:35" ht="15">
      <c r="F1441" s="5">
        <v>2006</v>
      </c>
      <c r="G1441" s="5">
        <v>3</v>
      </c>
      <c r="H1441" s="5">
        <v>0</v>
      </c>
      <c r="I1441" s="5">
        <v>60</v>
      </c>
      <c r="J1441" s="5">
        <v>20</v>
      </c>
      <c r="K1441" s="5">
        <v>-2.9483103752100002</v>
      </c>
      <c r="L1441" s="5">
        <v>0.16266803443399999</v>
      </c>
      <c r="M1441" s="5">
        <v>2.7634999751999998</v>
      </c>
      <c r="N1441" s="8">
        <f t="shared" si="294"/>
        <v>2.7634999751999998</v>
      </c>
      <c r="O1441" s="5">
        <v>0</v>
      </c>
      <c r="P1441" s="5">
        <v>96.736587524399994</v>
      </c>
      <c r="Q1441" s="5">
        <v>37.001136779799999</v>
      </c>
      <c r="R1441" s="5">
        <v>0</v>
      </c>
      <c r="S1441">
        <f t="shared" si="286"/>
        <v>0.16419058285167454</v>
      </c>
      <c r="T1441">
        <f t="shared" si="287"/>
        <v>42.122667752022778</v>
      </c>
      <c r="U1441">
        <f t="shared" si="288"/>
        <v>126.5007075492466</v>
      </c>
      <c r="V1441" s="9">
        <v>486.09103393599997</v>
      </c>
      <c r="W1441" s="9">
        <v>36.983634948700001</v>
      </c>
      <c r="X1441">
        <f t="shared" si="295"/>
        <v>1.5394672216330343E-3</v>
      </c>
      <c r="Y1441">
        <f t="shared" si="296"/>
        <v>39.566911149963815</v>
      </c>
      <c r="Z1441">
        <f t="shared" si="289"/>
        <v>3.4102753328923048</v>
      </c>
      <c r="AA1441">
        <f t="shared" si="290"/>
        <v>0.48374845992252985</v>
      </c>
      <c r="AB1441">
        <f>(1/(AA1441*k))*(LN((50-dTar)/(hTar-dTar)))</f>
        <v>9.0339203304079856</v>
      </c>
      <c r="AC1441">
        <f t="shared" si="291"/>
        <v>14.573043220664443</v>
      </c>
      <c r="AD1441" s="19">
        <v>593.82250976600005</v>
      </c>
      <c r="AE1441" s="19">
        <v>12.552731514</v>
      </c>
      <c r="AF1441">
        <f t="shared" si="297"/>
        <v>1.6104400720007624E-3</v>
      </c>
      <c r="AG1441" s="23">
        <f t="shared" si="292"/>
        <v>38.638314806775114</v>
      </c>
      <c r="AH1441" s="25">
        <f t="shared" si="298"/>
        <v>38.991268488616349</v>
      </c>
      <c r="AI1441" s="25">
        <f t="shared" si="293"/>
        <v>1.2962243968174731</v>
      </c>
    </row>
    <row r="1442" spans="6:35" ht="15">
      <c r="F1442" s="5">
        <v>2006</v>
      </c>
      <c r="G1442" s="5">
        <v>3</v>
      </c>
      <c r="H1442" s="5">
        <v>0</v>
      </c>
      <c r="I1442" s="5">
        <v>60</v>
      </c>
      <c r="J1442" s="5">
        <v>21</v>
      </c>
      <c r="K1442" s="5">
        <v>-3.87373232841</v>
      </c>
      <c r="L1442" s="5">
        <v>0.14756360650100001</v>
      </c>
      <c r="M1442" s="5">
        <v>2.2214999198899998</v>
      </c>
      <c r="N1442" s="8">
        <f t="shared" si="294"/>
        <v>2.2214999198899998</v>
      </c>
      <c r="O1442" s="5">
        <v>0</v>
      </c>
      <c r="P1442" s="5">
        <v>96.736587524399994</v>
      </c>
      <c r="Q1442" s="5">
        <v>37.043815612800003</v>
      </c>
      <c r="R1442" s="5">
        <v>0</v>
      </c>
      <c r="S1442">
        <f t="shared" si="286"/>
        <v>0.13198819248235735</v>
      </c>
      <c r="T1442">
        <f t="shared" si="287"/>
        <v>52.399727880177792</v>
      </c>
      <c r="U1442">
        <f t="shared" si="288"/>
        <v>157.36426503784679</v>
      </c>
      <c r="V1442" s="9">
        <v>487.32522583000002</v>
      </c>
      <c r="W1442" s="9">
        <v>46.006877899199999</v>
      </c>
      <c r="X1442">
        <f t="shared" si="295"/>
        <v>1.4478141846685645E-3</v>
      </c>
      <c r="Y1442">
        <f t="shared" si="296"/>
        <v>40.084855990291565</v>
      </c>
      <c r="Z1442">
        <f t="shared" si="289"/>
        <v>2.7414244424861312</v>
      </c>
      <c r="AA1442">
        <f t="shared" si="290"/>
        <v>0.38887178382805537</v>
      </c>
      <c r="AB1442">
        <f>(1/(AA1442*k))*(LN((50-dTar)/(hTar-dTar)))</f>
        <v>11.238010132486266</v>
      </c>
      <c r="AC1442">
        <f t="shared" si="291"/>
        <v>18.128564497489997</v>
      </c>
      <c r="AD1442" s="19">
        <v>672.53155517599998</v>
      </c>
      <c r="AE1442" s="19">
        <v>15.615337371800001</v>
      </c>
      <c r="AF1442">
        <f t="shared" si="297"/>
        <v>1.415878167681926E-3</v>
      </c>
      <c r="AG1442" s="23">
        <f t="shared" si="292"/>
        <v>39.055964373085054</v>
      </c>
      <c r="AH1442" s="25">
        <f t="shared" si="298"/>
        <v>39.447039663411523</v>
      </c>
      <c r="AI1442" s="25">
        <f t="shared" si="293"/>
        <v>1.0419983425116839</v>
      </c>
    </row>
    <row r="1443" spans="6:35" ht="15">
      <c r="F1443" s="5">
        <v>2006</v>
      </c>
      <c r="G1443" s="5">
        <v>3</v>
      </c>
      <c r="H1443" s="5">
        <v>0</v>
      </c>
      <c r="I1443" s="5">
        <v>60</v>
      </c>
      <c r="J1443" s="5">
        <v>22</v>
      </c>
      <c r="K1443" s="5">
        <v>-3.9409205913499998</v>
      </c>
      <c r="L1443" s="5">
        <v>0.13476127386100001</v>
      </c>
      <c r="M1443" s="5">
        <v>1.4344999790199999</v>
      </c>
      <c r="N1443" s="8">
        <f t="shared" si="294"/>
        <v>1.4344999790199999</v>
      </c>
      <c r="O1443" s="5">
        <v>0</v>
      </c>
      <c r="P1443" s="5">
        <v>96.736587524399994</v>
      </c>
      <c r="Q1443" s="5">
        <v>37.349849700900002</v>
      </c>
      <c r="R1443" s="5">
        <v>0</v>
      </c>
      <c r="S1443">
        <f t="shared" si="286"/>
        <v>8.5229379326830945E-2</v>
      </c>
      <c r="T1443">
        <f t="shared" si="287"/>
        <v>81.14743324541368</v>
      </c>
      <c r="U1443">
        <f t="shared" si="288"/>
        <v>243.69794861478451</v>
      </c>
      <c r="V1443" s="9">
        <v>490.74114990200002</v>
      </c>
      <c r="W1443" s="9">
        <v>71.247314453100003</v>
      </c>
      <c r="X1443">
        <f t="shared" si="295"/>
        <v>1.2411776888651327E-3</v>
      </c>
      <c r="Y1443">
        <f t="shared" si="296"/>
        <v>41.532984798038036</v>
      </c>
      <c r="Z1443">
        <f t="shared" si="289"/>
        <v>1.7702333770176306</v>
      </c>
      <c r="AA1443">
        <f t="shared" si="290"/>
        <v>0.25110807376055966</v>
      </c>
      <c r="AB1443">
        <f>(1/(AA1443*k))*(LN((50-dTar)/(hTar-dTar)))</f>
        <v>17.403442993492842</v>
      </c>
      <c r="AC1443">
        <f t="shared" si="291"/>
        <v>28.074315209406659</v>
      </c>
      <c r="AD1443" s="19">
        <v>861.75482177699996</v>
      </c>
      <c r="AE1443" s="19">
        <v>24.182273864700001</v>
      </c>
      <c r="AF1443">
        <f t="shared" si="297"/>
        <v>1.0940782446783928E-3</v>
      </c>
      <c r="AG1443" s="23">
        <f t="shared" si="292"/>
        <v>40.257278507104694</v>
      </c>
      <c r="AH1443" s="25">
        <f t="shared" si="298"/>
        <v>40.742166516448762</v>
      </c>
      <c r="AI1443" s="25">
        <f t="shared" si="293"/>
        <v>0.67285467223689999</v>
      </c>
    </row>
    <row r="1444" spans="6:35" ht="15">
      <c r="F1444" s="5">
        <v>2006</v>
      </c>
      <c r="G1444" s="5">
        <v>3</v>
      </c>
      <c r="H1444" s="5">
        <v>0</v>
      </c>
      <c r="I1444" s="5">
        <v>60</v>
      </c>
      <c r="J1444" s="5">
        <v>23</v>
      </c>
      <c r="K1444" s="5">
        <v>-3.7573630809799998</v>
      </c>
      <c r="L1444" s="5">
        <v>0.15065282583199999</v>
      </c>
      <c r="M1444" s="5">
        <v>1.4550000429200001</v>
      </c>
      <c r="N1444" s="8">
        <f t="shared" si="294"/>
        <v>1.4550000429200001</v>
      </c>
      <c r="O1444" s="5">
        <v>0</v>
      </c>
      <c r="P1444" s="5">
        <v>96.736587524399994</v>
      </c>
      <c r="Q1444" s="5">
        <v>37.6287231445</v>
      </c>
      <c r="R1444" s="5">
        <v>5.1249999552999997E-2</v>
      </c>
      <c r="S1444">
        <f t="shared" si="286"/>
        <v>8.6447370088706732E-2</v>
      </c>
      <c r="T1444">
        <f t="shared" si="287"/>
        <v>80.004115363777402</v>
      </c>
      <c r="U1444">
        <f t="shared" si="288"/>
        <v>240.26439303297431</v>
      </c>
      <c r="V1444" s="9">
        <v>490.606292725</v>
      </c>
      <c r="W1444" s="9">
        <v>70.243484497099999</v>
      </c>
      <c r="X1444">
        <f t="shared" si="295"/>
        <v>1.2482615301656699E-3</v>
      </c>
      <c r="Y1444">
        <f t="shared" si="296"/>
        <v>41.803471072398501</v>
      </c>
      <c r="Z1444">
        <f t="shared" si="289"/>
        <v>1.7955313190723712</v>
      </c>
      <c r="AA1444">
        <f t="shared" si="290"/>
        <v>0.25469659354667645</v>
      </c>
      <c r="AB1444">
        <f>(1/(AA1444*k))*(LN((50-dTar)/(hTar-dTar)))</f>
        <v>17.158239087704207</v>
      </c>
      <c r="AC1444">
        <f t="shared" si="291"/>
        <v>27.678765217128603</v>
      </c>
      <c r="AD1444" s="19">
        <v>854.98059081999997</v>
      </c>
      <c r="AE1444" s="19">
        <v>23.841562271099999</v>
      </c>
      <c r="AF1444">
        <f t="shared" si="297"/>
        <v>1.1031428427742418E-3</v>
      </c>
      <c r="AG1444" s="23">
        <f t="shared" si="292"/>
        <v>40.527059280964977</v>
      </c>
      <c r="AH1444" s="25">
        <f t="shared" si="298"/>
        <v>41.012215446651581</v>
      </c>
      <c r="AI1444" s="25">
        <f t="shared" si="293"/>
        <v>0.68247026232264763</v>
      </c>
    </row>
    <row r="1445" spans="6:35" ht="15">
      <c r="F1445" s="5">
        <v>2006</v>
      </c>
      <c r="G1445" s="5">
        <v>3</v>
      </c>
      <c r="H1445" s="5">
        <v>0</v>
      </c>
      <c r="I1445" s="5">
        <v>60</v>
      </c>
      <c r="J1445" s="5">
        <v>24</v>
      </c>
      <c r="K1445" s="5">
        <v>-3.8621859550500002</v>
      </c>
      <c r="L1445" s="5">
        <v>0.15178495645500001</v>
      </c>
      <c r="M1445" s="5">
        <v>2.1370000839199998</v>
      </c>
      <c r="N1445" s="8">
        <f t="shared" si="294"/>
        <v>2.1370000839199998</v>
      </c>
      <c r="O1445" s="5">
        <v>0</v>
      </c>
      <c r="P1445" s="5">
        <v>96.736587524399994</v>
      </c>
      <c r="Q1445" s="5">
        <v>37.740276336699999</v>
      </c>
      <c r="R1445" s="5">
        <v>0</v>
      </c>
      <c r="S1445">
        <f t="shared" si="286"/>
        <v>0.12696771937097942</v>
      </c>
      <c r="T1445">
        <f t="shared" si="287"/>
        <v>54.47168306823076</v>
      </c>
      <c r="U1445">
        <f t="shared" si="288"/>
        <v>163.58665814082033</v>
      </c>
      <c r="V1445" s="9">
        <v>487.57321166999998</v>
      </c>
      <c r="W1445" s="9">
        <v>47.826045989999997</v>
      </c>
      <c r="X1445">
        <f t="shared" si="295"/>
        <v>1.4306439906651212E-3</v>
      </c>
      <c r="Y1445">
        <f t="shared" si="296"/>
        <v>40.929928740191791</v>
      </c>
      <c r="Z1445">
        <f t="shared" si="289"/>
        <v>2.6371480868400337</v>
      </c>
      <c r="AA1445">
        <f t="shared" si="290"/>
        <v>0.37408015513942633</v>
      </c>
      <c r="AB1445">
        <f>(1/(AA1445*k))*(LN((50-dTar)/(hTar-dTar)))</f>
        <v>11.682376054588794</v>
      </c>
      <c r="AC1445">
        <f t="shared" si="291"/>
        <v>18.845392137290325</v>
      </c>
      <c r="AD1445" s="19">
        <v>687.61920166000004</v>
      </c>
      <c r="AE1445" s="19">
        <v>16.232789993299999</v>
      </c>
      <c r="AF1445">
        <f t="shared" si="297"/>
        <v>1.3837050229169796E-3</v>
      </c>
      <c r="AG1445" s="23">
        <f t="shared" si="292"/>
        <v>39.862620936731183</v>
      </c>
      <c r="AH1445" s="25">
        <f t="shared" si="298"/>
        <v>40.268297979993832</v>
      </c>
      <c r="AI1445" s="25">
        <f t="shared" si="293"/>
        <v>1.0023635497147481</v>
      </c>
    </row>
    <row r="1446" spans="6:35" ht="15">
      <c r="F1446" s="5">
        <v>2006</v>
      </c>
      <c r="G1446" s="5">
        <v>3</v>
      </c>
      <c r="H1446" s="5">
        <v>0</v>
      </c>
      <c r="I1446" s="5">
        <v>61</v>
      </c>
      <c r="J1446" s="5">
        <v>1</v>
      </c>
      <c r="K1446" s="5">
        <v>-4.6911911964400002</v>
      </c>
      <c r="L1446" s="5">
        <v>0.133083567023</v>
      </c>
      <c r="M1446" s="5">
        <v>1.6894999742500001</v>
      </c>
      <c r="N1446" s="8">
        <f t="shared" si="294"/>
        <v>1.6894999742500001</v>
      </c>
      <c r="O1446" s="5">
        <v>0</v>
      </c>
      <c r="P1446" s="5">
        <v>96.736587524399994</v>
      </c>
      <c r="Q1446" s="5">
        <v>37.314929962199997</v>
      </c>
      <c r="R1446" s="5">
        <v>1.64000000805E-2</v>
      </c>
      <c r="S1446">
        <f t="shared" si="286"/>
        <v>0.10037994861205694</v>
      </c>
      <c r="T1446">
        <f t="shared" si="287"/>
        <v>68.899670353500611</v>
      </c>
      <c r="U1446">
        <f t="shared" si="288"/>
        <v>206.91607428423455</v>
      </c>
      <c r="V1446" s="9">
        <v>488.27606201200001</v>
      </c>
      <c r="W1446" s="9">
        <v>60.493797302200001</v>
      </c>
      <c r="X1446">
        <f t="shared" si="295"/>
        <v>1.3233010640256169E-3</v>
      </c>
      <c r="Y1446">
        <f t="shared" si="296"/>
        <v>41.058432870240303</v>
      </c>
      <c r="Z1446">
        <f t="shared" si="289"/>
        <v>2.084914108490258</v>
      </c>
      <c r="AA1446">
        <f t="shared" si="290"/>
        <v>0.2957456189314574</v>
      </c>
      <c r="AB1446">
        <f>(1/(AA1446*k))*(LN((50-dTar)/(hTar-dTar)))</f>
        <v>14.776702568535862</v>
      </c>
      <c r="AC1446">
        <f t="shared" si="291"/>
        <v>23.836996266763766</v>
      </c>
      <c r="AD1446" s="19">
        <v>786.14965820299994</v>
      </c>
      <c r="AE1446" s="19">
        <v>20.532388687099999</v>
      </c>
      <c r="AF1446">
        <f t="shared" si="297"/>
        <v>1.204066310386968E-3</v>
      </c>
      <c r="AG1446" s="23">
        <f t="shared" si="292"/>
        <v>39.88000147951994</v>
      </c>
      <c r="AH1446" s="25">
        <f t="shared" si="298"/>
        <v>40.327915905635145</v>
      </c>
      <c r="AI1446" s="25">
        <f t="shared" si="293"/>
        <v>0.79246285677525641</v>
      </c>
    </row>
    <row r="1447" spans="6:35" ht="15">
      <c r="F1447" s="5">
        <v>2006</v>
      </c>
      <c r="G1447" s="5">
        <v>3</v>
      </c>
      <c r="H1447" s="5">
        <v>0</v>
      </c>
      <c r="I1447" s="5">
        <v>61</v>
      </c>
      <c r="J1447" s="5">
        <v>2</v>
      </c>
      <c r="K1447" s="5">
        <v>-5.6718616485600002</v>
      </c>
      <c r="L1447" s="5">
        <v>9.4194203615200006E-2</v>
      </c>
      <c r="M1447" s="5">
        <v>1.3105000257499999</v>
      </c>
      <c r="N1447" s="8">
        <f t="shared" si="294"/>
        <v>1.3105000257499999</v>
      </c>
      <c r="O1447" s="5">
        <v>0</v>
      </c>
      <c r="P1447" s="5">
        <v>96.736587524399994</v>
      </c>
      <c r="Q1447" s="5">
        <v>37.015201568599998</v>
      </c>
      <c r="R1447" s="5">
        <v>1.22999995947E-2</v>
      </c>
      <c r="S1447">
        <f t="shared" si="286"/>
        <v>7.7862046313010941E-2</v>
      </c>
      <c r="T1447">
        <f t="shared" si="287"/>
        <v>88.825630675934974</v>
      </c>
      <c r="U1447">
        <f t="shared" si="288"/>
        <v>266.75673048923278</v>
      </c>
      <c r="V1447" s="9">
        <v>490.62725830099998</v>
      </c>
      <c r="W1447" s="9">
        <v>77.988754272500003</v>
      </c>
      <c r="X1447">
        <f t="shared" si="295"/>
        <v>1.1970704195275671E-3</v>
      </c>
      <c r="Y1447">
        <f t="shared" si="296"/>
        <v>41.419342404957881</v>
      </c>
      <c r="Z1447">
        <f t="shared" si="289"/>
        <v>1.6172122133804299</v>
      </c>
      <c r="AA1447">
        <f t="shared" si="290"/>
        <v>0.22940198113774826</v>
      </c>
      <c r="AB1447">
        <f>(1/(AA1447*k))*(LN((50-dTar)/(hTar-dTar)))</f>
        <v>19.05016262380737</v>
      </c>
      <c r="AC1447">
        <f t="shared" si="291"/>
        <v>30.730716358320315</v>
      </c>
      <c r="AD1447" s="19">
        <v>905.84197998000002</v>
      </c>
      <c r="AE1447" s="19">
        <v>26.470409393299999</v>
      </c>
      <c r="AF1447">
        <f t="shared" si="297"/>
        <v>1.0383751195023651E-3</v>
      </c>
      <c r="AG1447" s="23">
        <f t="shared" si="292"/>
        <v>40.097650721979754</v>
      </c>
      <c r="AH1447" s="25">
        <f t="shared" si="298"/>
        <v>40.600017492200031</v>
      </c>
      <c r="AI1447" s="25">
        <f t="shared" si="293"/>
        <v>0.6146922817627809</v>
      </c>
    </row>
    <row r="1448" spans="6:35" ht="15">
      <c r="F1448" s="5">
        <v>2006</v>
      </c>
      <c r="G1448" s="5">
        <v>3</v>
      </c>
      <c r="H1448" s="5">
        <v>0</v>
      </c>
      <c r="I1448" s="5">
        <v>61</v>
      </c>
      <c r="J1448" s="5">
        <v>3</v>
      </c>
      <c r="K1448" s="5">
        <v>-6.4399123191800003</v>
      </c>
      <c r="L1448" s="5">
        <v>6.8457551300500005E-2</v>
      </c>
      <c r="M1448" s="5">
        <v>1.50100004673</v>
      </c>
      <c r="N1448" s="8">
        <f t="shared" si="294"/>
        <v>1.50100004673</v>
      </c>
      <c r="O1448" s="5">
        <v>0</v>
      </c>
      <c r="P1448" s="5">
        <v>96.736587524399994</v>
      </c>
      <c r="Q1448" s="5">
        <v>35.696971893300002</v>
      </c>
      <c r="R1448" s="5">
        <v>2.5624999776499999E-2</v>
      </c>
      <c r="S1448">
        <f t="shared" si="286"/>
        <v>8.9180414237258435E-2</v>
      </c>
      <c r="T1448">
        <f t="shared" si="287"/>
        <v>77.552290249203352</v>
      </c>
      <c r="U1448">
        <f t="shared" si="288"/>
        <v>232.90119339883583</v>
      </c>
      <c r="V1448" s="9">
        <v>489.30017089799998</v>
      </c>
      <c r="W1448" s="9">
        <v>68.090782165500002</v>
      </c>
      <c r="X1448">
        <f t="shared" si="295"/>
        <v>1.2653548494394138E-3</v>
      </c>
      <c r="Y1448">
        <f t="shared" si="296"/>
        <v>39.581112651185471</v>
      </c>
      <c r="Z1448">
        <f t="shared" si="289"/>
        <v>1.8522972607094217</v>
      </c>
      <c r="AA1448">
        <f t="shared" si="290"/>
        <v>0.26274885741467502</v>
      </c>
      <c r="AB1448">
        <f>(1/(AA1448*k))*(LN((50-dTar)/(hTar-dTar)))</f>
        <v>16.632403618793489</v>
      </c>
      <c r="AC1448">
        <f t="shared" si="291"/>
        <v>26.830515206598768</v>
      </c>
      <c r="AD1448" s="19">
        <v>840.26281738299997</v>
      </c>
      <c r="AE1448" s="19">
        <v>23.110904693599998</v>
      </c>
      <c r="AF1448">
        <f t="shared" si="297"/>
        <v>1.1233377219725278E-3</v>
      </c>
      <c r="AG1448" s="23">
        <f t="shared" si="292"/>
        <v>38.388148609447391</v>
      </c>
      <c r="AH1448" s="25">
        <f t="shared" si="298"/>
        <v>38.841586805628282</v>
      </c>
      <c r="AI1448" s="25">
        <f t="shared" si="293"/>
        <v>0.70404664290065122</v>
      </c>
    </row>
    <row r="1449" spans="6:35" ht="15">
      <c r="F1449" s="5">
        <v>2006</v>
      </c>
      <c r="G1449" s="5">
        <v>3</v>
      </c>
      <c r="H1449" s="5">
        <v>0</v>
      </c>
      <c r="I1449" s="5">
        <v>61</v>
      </c>
      <c r="J1449" s="5">
        <v>4</v>
      </c>
      <c r="K1449" s="5">
        <v>-6.7065377235400003</v>
      </c>
      <c r="L1449" s="5">
        <v>5.6099724024500003E-2</v>
      </c>
      <c r="M1449" s="5">
        <v>1.4769999980899999</v>
      </c>
      <c r="N1449" s="8">
        <f t="shared" si="294"/>
        <v>1.4769999980899999</v>
      </c>
      <c r="O1449" s="5">
        <v>0</v>
      </c>
      <c r="P1449" s="5">
        <v>96.736587524399994</v>
      </c>
      <c r="Q1449" s="5">
        <v>32.973693847699998</v>
      </c>
      <c r="R1449" s="5">
        <v>0</v>
      </c>
      <c r="S1449">
        <f t="shared" si="286"/>
        <v>8.7754475387961009E-2</v>
      </c>
      <c r="T1449">
        <f t="shared" si="287"/>
        <v>78.812451888019339</v>
      </c>
      <c r="U1449">
        <f t="shared" si="288"/>
        <v>236.68564835964455</v>
      </c>
      <c r="V1449" s="9">
        <v>489.44891357400002</v>
      </c>
      <c r="W1449" s="9">
        <v>69.197196960400007</v>
      </c>
      <c r="X1449">
        <f t="shared" si="295"/>
        <v>1.2573369399840875E-3</v>
      </c>
      <c r="Y1449">
        <f t="shared" si="296"/>
        <v>36.600585174328664</v>
      </c>
      <c r="Z1449">
        <f t="shared" si="289"/>
        <v>1.8226801901106482</v>
      </c>
      <c r="AA1449">
        <f t="shared" si="290"/>
        <v>0.25854766809972829</v>
      </c>
      <c r="AB1449">
        <f>(1/(AA1449*k))*(LN((50-dTar)/(hTar-dTar)))</f>
        <v>16.902666649509371</v>
      </c>
      <c r="AC1449">
        <f t="shared" si="291"/>
        <v>27.266489255906375</v>
      </c>
      <c r="AD1449" s="19">
        <v>847.85998535199997</v>
      </c>
      <c r="AE1449" s="19">
        <v>23.486440658599999</v>
      </c>
      <c r="AF1449">
        <f t="shared" si="297"/>
        <v>1.1128262047106509E-3</v>
      </c>
      <c r="AG1449" s="23">
        <f t="shared" si="292"/>
        <v>35.490018605051453</v>
      </c>
      <c r="AH1449" s="25">
        <f t="shared" si="298"/>
        <v>35.912138035556822</v>
      </c>
      <c r="AI1449" s="25">
        <f t="shared" si="293"/>
        <v>0.69278937897767157</v>
      </c>
    </row>
    <row r="1450" spans="6:35" ht="15">
      <c r="F1450" s="5">
        <v>2006</v>
      </c>
      <c r="G1450" s="5">
        <v>3</v>
      </c>
      <c r="H1450" s="5">
        <v>0</v>
      </c>
      <c r="I1450" s="5">
        <v>61</v>
      </c>
      <c r="J1450" s="5">
        <v>5</v>
      </c>
      <c r="K1450" s="5">
        <v>-6.67108535767</v>
      </c>
      <c r="L1450" s="5">
        <v>6.3568130135500001E-2</v>
      </c>
      <c r="M1450" s="5">
        <v>1.2359999418300001</v>
      </c>
      <c r="N1450" s="8">
        <f t="shared" si="294"/>
        <v>1.2359999418300001</v>
      </c>
      <c r="O1450" s="5">
        <v>0</v>
      </c>
      <c r="P1450" s="5">
        <v>96.736587524399994</v>
      </c>
      <c r="Q1450" s="5">
        <v>17.7665195465</v>
      </c>
      <c r="R1450" s="5">
        <v>6.1499997973400002E-3</v>
      </c>
      <c r="S1450">
        <f t="shared" si="286"/>
        <v>7.3435698453015688E-2</v>
      </c>
      <c r="T1450">
        <f t="shared" si="287"/>
        <v>94.179609034385606</v>
      </c>
      <c r="U1450">
        <f t="shared" si="288"/>
        <v>282.83553287028178</v>
      </c>
      <c r="V1450" s="9">
        <v>491.25469970699999</v>
      </c>
      <c r="W1450" s="9">
        <v>82.689544677699999</v>
      </c>
      <c r="X1450">
        <f t="shared" si="295"/>
        <v>1.1671610681613872E-3</v>
      </c>
      <c r="Y1450">
        <f t="shared" si="296"/>
        <v>19.960649491023069</v>
      </c>
      <c r="Z1450">
        <f t="shared" si="289"/>
        <v>1.5252759728264942</v>
      </c>
      <c r="AA1450">
        <f t="shared" si="290"/>
        <v>0.21636080104590077</v>
      </c>
      <c r="AB1450">
        <f>(1/(AA1450*k))*(LN((50-dTar)/(hTar-dTar)))</f>
        <v>20.198414064711159</v>
      </c>
      <c r="AC1450">
        <f t="shared" si="291"/>
        <v>32.583014946803161</v>
      </c>
      <c r="AD1450" s="19">
        <v>935.20550537099996</v>
      </c>
      <c r="AE1450" s="19">
        <v>28.065917968800001</v>
      </c>
      <c r="AF1450">
        <f t="shared" si="297"/>
        <v>1.0041628189361987E-3</v>
      </c>
      <c r="AG1450" s="23">
        <f t="shared" si="292"/>
        <v>19.307563943869312</v>
      </c>
      <c r="AH1450" s="25">
        <f t="shared" si="298"/>
        <v>19.555797689474719</v>
      </c>
      <c r="AI1450" s="25">
        <f t="shared" si="293"/>
        <v>0.57974788979293324</v>
      </c>
    </row>
    <row r="1451" spans="6:35" ht="15">
      <c r="F1451" s="5">
        <v>2006</v>
      </c>
      <c r="G1451" s="5">
        <v>3</v>
      </c>
      <c r="H1451" s="5">
        <v>0</v>
      </c>
      <c r="I1451" s="5">
        <v>61</v>
      </c>
      <c r="J1451" s="5">
        <v>6</v>
      </c>
      <c r="K1451" s="5">
        <v>-6.5319600105299997</v>
      </c>
      <c r="L1451" s="5">
        <v>6.8777084350599996E-2</v>
      </c>
      <c r="M1451" s="5">
        <v>0</v>
      </c>
      <c r="N1451" s="8">
        <f t="shared" si="294"/>
        <v>1E-4</v>
      </c>
      <c r="O1451" s="5">
        <v>5.0000000745099998E-2</v>
      </c>
      <c r="P1451" s="5">
        <v>96.736587524399994</v>
      </c>
      <c r="Q1451" s="5">
        <v>19.521734237699999</v>
      </c>
      <c r="R1451" s="5">
        <v>6.3550002872899997E-2</v>
      </c>
      <c r="S1451">
        <f t="shared" si="286"/>
        <v>5.9413998308355972E-6</v>
      </c>
      <c r="T1451">
        <f t="shared" si="287"/>
        <v>1164059.9128807276</v>
      </c>
      <c r="U1451">
        <f t="shared" si="288"/>
        <v>3495847.0217512534</v>
      </c>
      <c r="V1451" s="9">
        <v>900.99249267599998</v>
      </c>
      <c r="W1451" s="9">
        <v>60723.6445313</v>
      </c>
      <c r="X1451">
        <f t="shared" si="295"/>
        <v>2.8109851487735573E-7</v>
      </c>
      <c r="Y1451">
        <f t="shared" si="296"/>
        <v>29.016326338285204</v>
      </c>
      <c r="Z1451">
        <f t="shared" si="289"/>
        <v>1.2340421072902296E-4</v>
      </c>
      <c r="AA1451">
        <f t="shared" si="290"/>
        <v>1.7504920002306861E-5</v>
      </c>
      <c r="AB1451">
        <f>(1/(AA1451*k))*(LN((50-dTar)/(hTar-dTar)))</f>
        <v>249652.38609041239</v>
      </c>
      <c r="AC1451">
        <f t="shared" si="291"/>
        <v>402726.04578894714</v>
      </c>
      <c r="AD1451" s="19">
        <v>2497.7700195299999</v>
      </c>
      <c r="AE1451" s="19">
        <v>60723.6445313</v>
      </c>
      <c r="AF1451">
        <f t="shared" si="297"/>
        <v>2.1461647183800129E-6</v>
      </c>
      <c r="AG1451" s="23">
        <f t="shared" si="292"/>
        <v>3.9370387271500094</v>
      </c>
      <c r="AH1451" s="25">
        <f t="shared" si="298"/>
        <v>13.469519621818652</v>
      </c>
      <c r="AI1451" s="25">
        <f t="shared" si="293"/>
        <v>4.6905171284601254E-5</v>
      </c>
    </row>
    <row r="1452" spans="6:35" ht="15">
      <c r="F1452" s="5">
        <v>2006</v>
      </c>
      <c r="G1452" s="5">
        <v>3</v>
      </c>
      <c r="H1452" s="5">
        <v>0</v>
      </c>
      <c r="I1452" s="5">
        <v>61</v>
      </c>
      <c r="J1452" s="5">
        <v>7</v>
      </c>
      <c r="K1452" s="5">
        <v>-6.0965085029599999</v>
      </c>
      <c r="L1452" s="5">
        <v>7.7680997550499994E-2</v>
      </c>
      <c r="M1452" s="5">
        <v>0</v>
      </c>
      <c r="N1452" s="8">
        <f t="shared" si="294"/>
        <v>1E-4</v>
      </c>
      <c r="O1452" s="5">
        <v>0</v>
      </c>
      <c r="P1452" s="5">
        <v>96.736587524399994</v>
      </c>
      <c r="Q1452" s="5">
        <v>18.732639312700002</v>
      </c>
      <c r="R1452" s="5">
        <v>0</v>
      </c>
      <c r="S1452">
        <f t="shared" si="286"/>
        <v>5.9413998308355972E-6</v>
      </c>
      <c r="T1452">
        <f t="shared" si="287"/>
        <v>1164059.9128807276</v>
      </c>
      <c r="U1452">
        <f t="shared" si="288"/>
        <v>3495847.0217512534</v>
      </c>
      <c r="V1452" s="9">
        <v>900.99249267599998</v>
      </c>
      <c r="W1452" s="9">
        <v>60723.6445313</v>
      </c>
      <c r="X1452">
        <f t="shared" si="295"/>
        <v>2.8109851487735573E-7</v>
      </c>
      <c r="Y1452">
        <f t="shared" si="296"/>
        <v>27.843447147487336</v>
      </c>
      <c r="Z1452">
        <f t="shared" si="289"/>
        <v>1.2340421072902296E-4</v>
      </c>
      <c r="AA1452">
        <f t="shared" si="290"/>
        <v>1.7504920002306861E-5</v>
      </c>
      <c r="AB1452">
        <f>(1/(AA1452*k))*(LN((50-dTar)/(hTar-dTar)))</f>
        <v>249652.38609041239</v>
      </c>
      <c r="AC1452">
        <f t="shared" si="291"/>
        <v>402726.04578894714</v>
      </c>
      <c r="AD1452" s="19">
        <v>2497.7700195299999</v>
      </c>
      <c r="AE1452" s="19">
        <v>60723.6445313</v>
      </c>
      <c r="AF1452">
        <f t="shared" si="297"/>
        <v>2.1461647183800129E-6</v>
      </c>
      <c r="AG1452" s="23">
        <f t="shared" si="292"/>
        <v>3.7778982921202706</v>
      </c>
      <c r="AH1452" s="25">
        <f t="shared" si="298"/>
        <v>12.925063404643081</v>
      </c>
      <c r="AI1452" s="25">
        <f t="shared" si="293"/>
        <v>4.6905171284601254E-5</v>
      </c>
    </row>
    <row r="1453" spans="6:35" ht="15">
      <c r="F1453" s="5">
        <v>2006</v>
      </c>
      <c r="G1453" s="5">
        <v>3</v>
      </c>
      <c r="H1453" s="5">
        <v>0</v>
      </c>
      <c r="I1453" s="5">
        <v>61</v>
      </c>
      <c r="J1453" s="5">
        <v>8</v>
      </c>
      <c r="K1453" s="5">
        <v>-5.4191184043899998</v>
      </c>
      <c r="L1453" s="5">
        <v>9.0627811849100001E-2</v>
      </c>
      <c r="M1453" s="5">
        <v>3.0000000260800002E-3</v>
      </c>
      <c r="N1453" s="8">
        <f t="shared" si="294"/>
        <v>3.0000000260800002E-3</v>
      </c>
      <c r="O1453" s="5">
        <v>0</v>
      </c>
      <c r="P1453" s="5">
        <v>96.736587524399994</v>
      </c>
      <c r="Q1453" s="5">
        <v>18.817514419599998</v>
      </c>
      <c r="R1453" s="5">
        <v>0</v>
      </c>
      <c r="S1453">
        <f t="shared" si="286"/>
        <v>1.7824199647458497E-4</v>
      </c>
      <c r="T1453">
        <f t="shared" si="287"/>
        <v>38801.996758705565</v>
      </c>
      <c r="U1453">
        <f t="shared" si="288"/>
        <v>116528.23304535635</v>
      </c>
      <c r="V1453" s="9">
        <v>885.32330322300004</v>
      </c>
      <c r="W1453" s="9">
        <v>34068.0898438</v>
      </c>
      <c r="X1453">
        <f t="shared" si="295"/>
        <v>6.6014598146762638E-6</v>
      </c>
      <c r="Y1453">
        <f t="shared" si="296"/>
        <v>25.297452342605379</v>
      </c>
      <c r="Z1453">
        <f t="shared" si="289"/>
        <v>3.7021263540545067E-3</v>
      </c>
      <c r="AA1453">
        <f t="shared" si="290"/>
        <v>5.2514760463448886E-4</v>
      </c>
      <c r="AB1453">
        <f>(1/(AA1453*k))*(LN((50-dTar)/(hTar-dTar)))</f>
        <v>8321.746130670037</v>
      </c>
      <c r="AC1453">
        <f t="shared" si="291"/>
        <v>13424.201409597184</v>
      </c>
      <c r="AD1453" s="19">
        <v>2488.3369140599998</v>
      </c>
      <c r="AE1453" s="19">
        <v>11563.1582031</v>
      </c>
      <c r="AF1453">
        <f t="shared" si="297"/>
        <v>3.6395801614206606E-5</v>
      </c>
      <c r="AG1453" s="23">
        <f t="shared" si="292"/>
        <v>12.937507433980281</v>
      </c>
      <c r="AH1453" s="25">
        <f t="shared" si="298"/>
        <v>17.635445450701027</v>
      </c>
      <c r="AI1453" s="25">
        <f t="shared" si="293"/>
        <v>1.4071551507709062E-3</v>
      </c>
    </row>
    <row r="1454" spans="6:35" ht="15">
      <c r="F1454" s="5">
        <v>2006</v>
      </c>
      <c r="G1454" s="5">
        <v>3</v>
      </c>
      <c r="H1454" s="5">
        <v>0</v>
      </c>
      <c r="I1454" s="5">
        <v>61</v>
      </c>
      <c r="J1454" s="5">
        <v>9</v>
      </c>
      <c r="K1454" s="5">
        <v>-4.8484978675799999</v>
      </c>
      <c r="L1454" s="5">
        <v>7.5816236436399995E-2</v>
      </c>
      <c r="M1454" s="5">
        <v>1.3500000350200001E-2</v>
      </c>
      <c r="N1454" s="8">
        <f t="shared" si="294"/>
        <v>1.3500000350200001E-2</v>
      </c>
      <c r="O1454" s="5">
        <v>0</v>
      </c>
      <c r="P1454" s="5">
        <v>96.736587524399994</v>
      </c>
      <c r="Q1454" s="5">
        <v>33.659969329799999</v>
      </c>
      <c r="R1454" s="5">
        <v>35.871925353999998</v>
      </c>
      <c r="S1454">
        <f t="shared" si="286"/>
        <v>8.0208899796958767E-4</v>
      </c>
      <c r="T1454">
        <f t="shared" si="287"/>
        <v>8622.6657976603856</v>
      </c>
      <c r="U1454">
        <f t="shared" si="288"/>
        <v>25895.162452343669</v>
      </c>
      <c r="V1454" s="9">
        <v>797.931640625</v>
      </c>
      <c r="W1454" s="9">
        <v>7570.6865234400002</v>
      </c>
      <c r="X1454">
        <f t="shared" si="295"/>
        <v>2.9185337461596616E-5</v>
      </c>
      <c r="Y1454">
        <f t="shared" si="296"/>
        <v>44.979237947486908</v>
      </c>
      <c r="Z1454">
        <f t="shared" si="289"/>
        <v>1.665956888057964E-2</v>
      </c>
      <c r="AA1454">
        <f t="shared" si="290"/>
        <v>2.3631642616136553E-3</v>
      </c>
      <c r="AB1454">
        <f>(1/(AA1454*k))*(LN((50-dTar)/(hTar-dTar)))</f>
        <v>1849.2768860314432</v>
      </c>
      <c r="AC1454">
        <f t="shared" si="291"/>
        <v>2983.155817347671</v>
      </c>
      <c r="AD1454" s="19">
        <v>2448.4260253900002</v>
      </c>
      <c r="AE1454" s="19">
        <v>2569.5905761700001</v>
      </c>
      <c r="AF1454">
        <f t="shared" si="297"/>
        <v>1.2498168363887365E-4</v>
      </c>
      <c r="AG1454" s="23">
        <f t="shared" si="292"/>
        <v>28.209186220339014</v>
      </c>
      <c r="AH1454" s="25">
        <f t="shared" si="298"/>
        <v>34.583378349331717</v>
      </c>
      <c r="AI1454" s="25">
        <f t="shared" si="293"/>
        <v>6.3321982876830768E-3</v>
      </c>
    </row>
    <row r="1455" spans="6:35" ht="15">
      <c r="F1455" s="5">
        <v>2006</v>
      </c>
      <c r="G1455" s="5">
        <v>3</v>
      </c>
      <c r="H1455" s="5">
        <v>0</v>
      </c>
      <c r="I1455" s="5">
        <v>61</v>
      </c>
      <c r="J1455" s="5">
        <v>10</v>
      </c>
      <c r="K1455" s="5">
        <v>-4.43475389481</v>
      </c>
      <c r="L1455" s="5">
        <v>2.70173698664E-2</v>
      </c>
      <c r="M1455" s="5">
        <v>1.7894999980899999</v>
      </c>
      <c r="N1455" s="8">
        <f t="shared" si="294"/>
        <v>1.7894999980899999</v>
      </c>
      <c r="O1455" s="5">
        <v>0</v>
      </c>
      <c r="P1455" s="5">
        <v>96.736587524399994</v>
      </c>
      <c r="Q1455" s="5">
        <v>34.480590820300002</v>
      </c>
      <c r="R1455" s="5">
        <v>170.92900085400001</v>
      </c>
      <c r="S1455">
        <f t="shared" si="286"/>
        <v>0.10632134985932226</v>
      </c>
      <c r="T1455">
        <f t="shared" si="287"/>
        <v>65.049450356142614</v>
      </c>
      <c r="U1455">
        <f t="shared" si="288"/>
        <v>195.35328446395647</v>
      </c>
      <c r="V1455" s="9">
        <v>477.57949829099999</v>
      </c>
      <c r="W1455" s="9">
        <v>57.113315582299997</v>
      </c>
      <c r="X1455">
        <f t="shared" si="295"/>
        <v>1.369776514493519E-3</v>
      </c>
      <c r="Y1455">
        <f t="shared" si="296"/>
        <v>37.85345516123315</v>
      </c>
      <c r="Z1455">
        <f t="shared" si="289"/>
        <v>2.2083183486388451</v>
      </c>
      <c r="AA1455">
        <f t="shared" si="290"/>
        <v>0.31325054310693723</v>
      </c>
      <c r="AB1455">
        <f>(1/(AA1455*k))*(LN((50-dTar)/(hTar-dTar)))</f>
        <v>13.950957605860618</v>
      </c>
      <c r="AC1455">
        <f t="shared" si="291"/>
        <v>22.504948098283975</v>
      </c>
      <c r="AD1455" s="19">
        <v>760.91955566399997</v>
      </c>
      <c r="AE1455" s="19">
        <v>19.3850097656</v>
      </c>
      <c r="AF1455">
        <f t="shared" si="297"/>
        <v>1.2456254978912467E-3</v>
      </c>
      <c r="AG1455" s="23">
        <f t="shared" si="292"/>
        <v>36.792319201345599</v>
      </c>
      <c r="AH1455" s="25">
        <f t="shared" si="298"/>
        <v>37.195650365336988</v>
      </c>
      <c r="AI1455" s="25">
        <f t="shared" si="293"/>
        <v>0.8393680392420505</v>
      </c>
    </row>
    <row r="1456" spans="6:35" ht="15">
      <c r="F1456" s="5">
        <v>2006</v>
      </c>
      <c r="G1456" s="5">
        <v>3</v>
      </c>
      <c r="H1456" s="5">
        <v>0</v>
      </c>
      <c r="I1456" s="5">
        <v>61</v>
      </c>
      <c r="J1456" s="5">
        <v>11</v>
      </c>
      <c r="K1456" s="5">
        <v>-3.6178238391900002</v>
      </c>
      <c r="L1456" s="5">
        <v>3.8283154368399998E-2</v>
      </c>
      <c r="M1456" s="5">
        <v>0</v>
      </c>
      <c r="N1456" s="8">
        <f t="shared" si="294"/>
        <v>1E-4</v>
      </c>
      <c r="O1456" s="5">
        <v>0</v>
      </c>
      <c r="P1456" s="5">
        <v>96.736587524399994</v>
      </c>
      <c r="Q1456" s="5">
        <v>31.247095108</v>
      </c>
      <c r="R1456" s="5">
        <v>450.28250122100002</v>
      </c>
      <c r="S1456">
        <f t="shared" si="286"/>
        <v>5.9413998308355972E-6</v>
      </c>
      <c r="T1456">
        <f t="shared" si="287"/>
        <v>1164059.9128807276</v>
      </c>
      <c r="U1456">
        <f t="shared" si="288"/>
        <v>3495847.0217512534</v>
      </c>
      <c r="V1456" s="9">
        <v>824.92694091800001</v>
      </c>
      <c r="W1456" s="9">
        <v>60723.6445313</v>
      </c>
      <c r="X1456">
        <f t="shared" si="295"/>
        <v>2.8110452543004016E-7</v>
      </c>
      <c r="Y1456">
        <f t="shared" si="296"/>
        <v>46.44491758979467</v>
      </c>
      <c r="Z1456">
        <f t="shared" si="289"/>
        <v>1.2340421072902296E-4</v>
      </c>
      <c r="AA1456">
        <f t="shared" si="290"/>
        <v>1.7504920002306861E-5</v>
      </c>
      <c r="AB1456">
        <f>(1/(AA1456*k))*(LN((50-dTar)/(hTar-dTar)))</f>
        <v>249652.38609041239</v>
      </c>
      <c r="AC1456">
        <f t="shared" si="291"/>
        <v>402726.04578894714</v>
      </c>
      <c r="AD1456" s="19">
        <v>2497.7700195299999</v>
      </c>
      <c r="AE1456" s="19">
        <v>60723.6445313</v>
      </c>
      <c r="AF1456">
        <f t="shared" si="297"/>
        <v>2.1461647183800129E-6</v>
      </c>
      <c r="AG1456" s="23">
        <f t="shared" si="292"/>
        <v>6.3018121969853267</v>
      </c>
      <c r="AH1456" s="25">
        <f t="shared" si="298"/>
        <v>21.559956333412966</v>
      </c>
      <c r="AI1456" s="25">
        <f t="shared" si="293"/>
        <v>4.6905171284601254E-5</v>
      </c>
    </row>
    <row r="1457" spans="6:35" ht="15">
      <c r="F1457" s="5">
        <v>2006</v>
      </c>
      <c r="G1457" s="5">
        <v>3</v>
      </c>
      <c r="H1457" s="5">
        <v>0</v>
      </c>
      <c r="I1457" s="5">
        <v>61</v>
      </c>
      <c r="J1457" s="5">
        <v>12</v>
      </c>
      <c r="K1457" s="5">
        <v>-2.68207001686</v>
      </c>
      <c r="L1457" s="5">
        <v>5.0240296870500002E-2</v>
      </c>
      <c r="M1457" s="5">
        <v>0</v>
      </c>
      <c r="N1457" s="8">
        <f t="shared" si="294"/>
        <v>1E-4</v>
      </c>
      <c r="O1457" s="5">
        <v>0</v>
      </c>
      <c r="P1457" s="5">
        <v>96.736587524399994</v>
      </c>
      <c r="Q1457" s="5">
        <v>39.974185943599998</v>
      </c>
      <c r="R1457" s="5">
        <v>375.25250244099999</v>
      </c>
      <c r="S1457">
        <f t="shared" si="286"/>
        <v>5.9413998308355972E-6</v>
      </c>
      <c r="T1457">
        <f t="shared" si="287"/>
        <v>1164059.9128807276</v>
      </c>
      <c r="U1457">
        <f t="shared" si="288"/>
        <v>3495847.0217512534</v>
      </c>
      <c r="V1457" s="9">
        <v>832.32592773399995</v>
      </c>
      <c r="W1457" s="9">
        <v>60723.6445313</v>
      </c>
      <c r="X1457">
        <f t="shared" si="295"/>
        <v>2.8110394076513656E-7</v>
      </c>
      <c r="Y1457">
        <f t="shared" si="296"/>
        <v>59.416591760328956</v>
      </c>
      <c r="Z1457">
        <f t="shared" si="289"/>
        <v>1.2340421072902296E-4</v>
      </c>
      <c r="AA1457">
        <f t="shared" si="290"/>
        <v>1.7504920002306861E-5</v>
      </c>
      <c r="AB1457">
        <f>(1/(AA1457*k))*(LN((50-dTar)/(hTar-dTar)))</f>
        <v>249652.38609041239</v>
      </c>
      <c r="AC1457">
        <f t="shared" si="291"/>
        <v>402726.04578894714</v>
      </c>
      <c r="AD1457" s="19">
        <v>2497.7700195299999</v>
      </c>
      <c r="AE1457" s="19">
        <v>60723.6445313</v>
      </c>
      <c r="AF1457">
        <f t="shared" si="297"/>
        <v>2.1461647183800129E-6</v>
      </c>
      <c r="AG1457" s="23">
        <f t="shared" si="292"/>
        <v>8.0618552489543607</v>
      </c>
      <c r="AH1457" s="25">
        <f t="shared" si="298"/>
        <v>27.581470488267051</v>
      </c>
      <c r="AI1457" s="25">
        <f t="shared" si="293"/>
        <v>4.6905171284601254E-5</v>
      </c>
    </row>
    <row r="1458" spans="6:35" ht="15">
      <c r="F1458" s="5">
        <v>2006</v>
      </c>
      <c r="G1458" s="5">
        <v>3</v>
      </c>
      <c r="H1458" s="5">
        <v>0</v>
      </c>
      <c r="I1458" s="5">
        <v>61</v>
      </c>
      <c r="J1458" s="5">
        <v>13</v>
      </c>
      <c r="K1458" s="5">
        <v>-0.42628568410899997</v>
      </c>
      <c r="L1458" s="5">
        <v>0.12355998158500001</v>
      </c>
      <c r="M1458" s="5">
        <v>1.5529999732999999</v>
      </c>
      <c r="N1458" s="8">
        <f t="shared" si="294"/>
        <v>1.5529999732999999</v>
      </c>
      <c r="O1458" s="5">
        <v>0</v>
      </c>
      <c r="P1458" s="5">
        <v>96.736587524399994</v>
      </c>
      <c r="Q1458" s="5">
        <v>38.3926010132</v>
      </c>
      <c r="R1458" s="5">
        <v>528.69500732400002</v>
      </c>
      <c r="S1458">
        <f t="shared" si="286"/>
        <v>9.2269937786523051E-2</v>
      </c>
      <c r="T1458">
        <f t="shared" si="287"/>
        <v>74.95556554371305</v>
      </c>
      <c r="U1458">
        <f t="shared" si="288"/>
        <v>225.10283849669744</v>
      </c>
      <c r="V1458" s="9">
        <v>463.73010253899997</v>
      </c>
      <c r="W1458" s="9">
        <v>65.810867309599999</v>
      </c>
      <c r="X1458">
        <f t="shared" si="295"/>
        <v>1.3251284764300836E-3</v>
      </c>
      <c r="Y1458">
        <f t="shared" si="296"/>
        <v>42.626511415676404</v>
      </c>
      <c r="Z1458">
        <f t="shared" si="289"/>
        <v>1.9164673596728019</v>
      </c>
      <c r="AA1458">
        <f t="shared" si="290"/>
        <v>0.27185140296201182</v>
      </c>
      <c r="AB1458">
        <f>(1/(AA1458*k))*(LN((50-dTar)/(hTar-dTar)))</f>
        <v>16.075491975696639</v>
      </c>
      <c r="AC1458">
        <f t="shared" si="291"/>
        <v>25.932134752918689</v>
      </c>
      <c r="AD1458" s="19">
        <v>824.38531494100005</v>
      </c>
      <c r="AE1458" s="19">
        <v>22.337072372400002</v>
      </c>
      <c r="AF1458">
        <f t="shared" si="297"/>
        <v>1.1459288581146016E-3</v>
      </c>
      <c r="AG1458" s="23">
        <f t="shared" si="292"/>
        <v>41.359805737625564</v>
      </c>
      <c r="AH1458" s="25">
        <f t="shared" si="298"/>
        <v>41.841272670116375</v>
      </c>
      <c r="AI1458" s="25">
        <f t="shared" si="293"/>
        <v>0.72843729752617647</v>
      </c>
    </row>
    <row r="1459" spans="6:35" ht="15">
      <c r="F1459" s="5">
        <v>2006</v>
      </c>
      <c r="G1459" s="5">
        <v>3</v>
      </c>
      <c r="H1459" s="5">
        <v>0</v>
      </c>
      <c r="I1459" s="5">
        <v>61</v>
      </c>
      <c r="J1459" s="5">
        <v>14</v>
      </c>
      <c r="K1459" s="5">
        <v>0.59173732995999995</v>
      </c>
      <c r="L1459" s="5">
        <v>0.20205584168400001</v>
      </c>
      <c r="M1459" s="5">
        <v>1.91349995136</v>
      </c>
      <c r="N1459" s="8">
        <f t="shared" si="294"/>
        <v>1.91349995136</v>
      </c>
      <c r="O1459" s="5">
        <v>0</v>
      </c>
      <c r="P1459" s="5">
        <v>96.736587524399994</v>
      </c>
      <c r="Q1459" s="5">
        <v>40.989776611300002</v>
      </c>
      <c r="R1459" s="5">
        <v>527.05499267599998</v>
      </c>
      <c r="S1459">
        <f t="shared" si="286"/>
        <v>0.11368868287314225</v>
      </c>
      <c r="T1459">
        <f t="shared" si="287"/>
        <v>60.834070680450459</v>
      </c>
      <c r="U1459">
        <f t="shared" si="288"/>
        <v>182.6938652006036</v>
      </c>
      <c r="V1459" s="9">
        <v>462.31353759799998</v>
      </c>
      <c r="W1459" s="9">
        <v>53.412212371800003</v>
      </c>
      <c r="X1459">
        <f t="shared" si="295"/>
        <v>1.4318040018907764E-3</v>
      </c>
      <c r="Y1459">
        <f t="shared" si="296"/>
        <v>44.90074195406428</v>
      </c>
      <c r="Z1459">
        <f t="shared" si="289"/>
        <v>2.3613395122760457</v>
      </c>
      <c r="AA1459">
        <f t="shared" si="290"/>
        <v>0.3349566357297486</v>
      </c>
      <c r="AB1459">
        <f>(1/(AA1459*k))*(LN((50-dTar)/(hTar-dTar)))</f>
        <v>13.046897958527497</v>
      </c>
      <c r="AC1459">
        <f t="shared" si="291"/>
        <v>21.046566816096021</v>
      </c>
      <c r="AD1459" s="19">
        <v>732.43060302699996</v>
      </c>
      <c r="AE1459" s="19">
        <v>18.128807067899999</v>
      </c>
      <c r="AF1459">
        <f t="shared" si="297"/>
        <v>1.2959982554870087E-3</v>
      </c>
      <c r="AG1459" s="23">
        <f t="shared" si="292"/>
        <v>43.6760152231858</v>
      </c>
      <c r="AH1459" s="25">
        <f t="shared" si="298"/>
        <v>44.141526219523094</v>
      </c>
      <c r="AI1459" s="25">
        <f t="shared" si="293"/>
        <v>0.89753042971616936</v>
      </c>
    </row>
    <row r="1460" spans="6:35" ht="15">
      <c r="F1460" s="5">
        <v>2006</v>
      </c>
      <c r="G1460" s="5">
        <v>3</v>
      </c>
      <c r="H1460" s="5">
        <v>0</v>
      </c>
      <c r="I1460" s="5">
        <v>61</v>
      </c>
      <c r="J1460" s="5">
        <v>15</v>
      </c>
      <c r="K1460" s="5">
        <v>0.798147678375</v>
      </c>
      <c r="L1460" s="5">
        <v>0.21610690653299999</v>
      </c>
      <c r="M1460" s="5">
        <v>2.07550001144</v>
      </c>
      <c r="N1460" s="8">
        <f t="shared" si="294"/>
        <v>2.07550001144</v>
      </c>
      <c r="O1460" s="5">
        <v>0</v>
      </c>
      <c r="P1460" s="5">
        <v>96.736587524399994</v>
      </c>
      <c r="Q1460" s="5">
        <v>41.384078979500003</v>
      </c>
      <c r="R1460" s="5">
        <v>1143.4899902300001</v>
      </c>
      <c r="S1460">
        <f t="shared" si="286"/>
        <v>0.12331375416868895</v>
      </c>
      <c r="T1460">
        <f t="shared" si="287"/>
        <v>56.085757960227262</v>
      </c>
      <c r="U1460">
        <f t="shared" si="288"/>
        <v>168.43396783822729</v>
      </c>
      <c r="V1460" s="9">
        <v>460.93548584000001</v>
      </c>
      <c r="W1460" s="9">
        <v>49.243198394799997</v>
      </c>
      <c r="X1460">
        <f t="shared" si="295"/>
        <v>1.4735946890250247E-3</v>
      </c>
      <c r="Y1460">
        <f t="shared" si="296"/>
        <v>45.112524222591134</v>
      </c>
      <c r="Z1460">
        <f t="shared" si="289"/>
        <v>2.5612544077983128</v>
      </c>
      <c r="AA1460">
        <f t="shared" si="290"/>
        <v>0.36331461665044168</v>
      </c>
      <c r="AB1460">
        <f>(1/(AA1460*k))*(LN((50-dTar)/(hTar-dTar)))</f>
        <v>12.028541783394232</v>
      </c>
      <c r="AC1460">
        <f t="shared" si="291"/>
        <v>19.403808410944425</v>
      </c>
      <c r="AD1460" s="19">
        <v>699.20111083999996</v>
      </c>
      <c r="AE1460" s="19">
        <v>16.713788986200001</v>
      </c>
      <c r="AF1460">
        <f t="shared" si="297"/>
        <v>1.3599545187656158E-3</v>
      </c>
      <c r="AG1460" s="23">
        <f t="shared" si="292"/>
        <v>43.922081538155936</v>
      </c>
      <c r="AH1460" s="25">
        <f t="shared" si="298"/>
        <v>44.374561382142339</v>
      </c>
      <c r="AI1460" s="25">
        <f t="shared" si="293"/>
        <v>0.9735168353778505</v>
      </c>
    </row>
    <row r="1461" spans="6:35" ht="15">
      <c r="F1461" s="5">
        <v>2006</v>
      </c>
      <c r="G1461" s="5">
        <v>3</v>
      </c>
      <c r="H1461" s="5">
        <v>0</v>
      </c>
      <c r="I1461" s="5">
        <v>61</v>
      </c>
      <c r="J1461" s="5">
        <v>16</v>
      </c>
      <c r="K1461" s="5">
        <v>-0.98572158813499999</v>
      </c>
      <c r="L1461" s="5">
        <v>7.6939940452599997E-2</v>
      </c>
      <c r="M1461" s="5">
        <v>2.14549994469</v>
      </c>
      <c r="N1461" s="8">
        <f t="shared" si="294"/>
        <v>2.14549994469</v>
      </c>
      <c r="O1461" s="5">
        <v>0</v>
      </c>
      <c r="P1461" s="5">
        <v>96.736587524399994</v>
      </c>
      <c r="Q1461" s="5">
        <v>40.156059265099998</v>
      </c>
      <c r="R1461" s="5">
        <v>389.295013428</v>
      </c>
      <c r="S1461">
        <f t="shared" si="286"/>
        <v>0.12747273008438947</v>
      </c>
      <c r="T1461">
        <f t="shared" si="287"/>
        <v>54.255881747362189</v>
      </c>
      <c r="U1461">
        <f t="shared" si="288"/>
        <v>162.93857431240173</v>
      </c>
      <c r="V1461" s="9">
        <v>465.81564331099997</v>
      </c>
      <c r="W1461" s="9">
        <v>47.636573791499998</v>
      </c>
      <c r="X1461">
        <f t="shared" si="295"/>
        <v>1.4784352665537617E-3</v>
      </c>
      <c r="Y1461">
        <f t="shared" si="296"/>
        <v>43.658036680403058</v>
      </c>
      <c r="Z1461">
        <f t="shared" si="289"/>
        <v>2.647637272936318</v>
      </c>
      <c r="AA1461">
        <f t="shared" si="290"/>
        <v>0.37556804896752233</v>
      </c>
      <c r="AB1461">
        <f>(1/(AA1461*k))*(LN((50-dTar)/(hTar-dTar)))</f>
        <v>11.636093802206291</v>
      </c>
      <c r="AC1461">
        <f t="shared" si="291"/>
        <v>18.770732051784627</v>
      </c>
      <c r="AD1461" s="19">
        <v>686.05938720699999</v>
      </c>
      <c r="AE1461" s="19">
        <v>16.1684780121</v>
      </c>
      <c r="AF1461">
        <f t="shared" si="297"/>
        <v>1.3869652503974185E-3</v>
      </c>
      <c r="AG1461" s="23">
        <f t="shared" si="292"/>
        <v>42.521427938670733</v>
      </c>
      <c r="AH1461" s="25">
        <f t="shared" si="298"/>
        <v>42.953445836598029</v>
      </c>
      <c r="AI1461" s="25">
        <f t="shared" si="293"/>
        <v>1.0063504239678693</v>
      </c>
    </row>
    <row r="1462" spans="6:35" ht="15">
      <c r="F1462" s="5">
        <v>2006</v>
      </c>
      <c r="G1462" s="5">
        <v>3</v>
      </c>
      <c r="H1462" s="5">
        <v>0</v>
      </c>
      <c r="I1462" s="5">
        <v>61</v>
      </c>
      <c r="J1462" s="5">
        <v>17</v>
      </c>
      <c r="K1462" s="5">
        <v>-0.934724926949</v>
      </c>
      <c r="L1462" s="5">
        <v>7.2168931364999994E-2</v>
      </c>
      <c r="M1462" s="5">
        <v>1.0674999952299999</v>
      </c>
      <c r="N1462" s="8">
        <f t="shared" si="294"/>
        <v>1.0674999952299999</v>
      </c>
      <c r="O1462" s="5">
        <v>0</v>
      </c>
      <c r="P1462" s="5">
        <v>96.736587524399994</v>
      </c>
      <c r="Q1462" s="5">
        <v>39.619651794399999</v>
      </c>
      <c r="R1462" s="5">
        <v>223.244995117</v>
      </c>
      <c r="S1462">
        <f t="shared" si="286"/>
        <v>6.3424442910765211E-2</v>
      </c>
      <c r="T1462">
        <f t="shared" si="287"/>
        <v>109.04542558147023</v>
      </c>
      <c r="U1462">
        <f t="shared" si="288"/>
        <v>327.47981614726388</v>
      </c>
      <c r="V1462" s="9">
        <v>479.94296264600001</v>
      </c>
      <c r="W1462" s="9">
        <v>95.741714477499997</v>
      </c>
      <c r="X1462">
        <f t="shared" si="295"/>
        <v>1.1072180178148404E-3</v>
      </c>
      <c r="Y1462">
        <f t="shared" si="296"/>
        <v>45.060072465674423</v>
      </c>
      <c r="Z1462">
        <f t="shared" si="289"/>
        <v>1.3173399436459388</v>
      </c>
      <c r="AA1462">
        <f t="shared" si="290"/>
        <v>0.18686502018964096</v>
      </c>
      <c r="AB1462">
        <f>(1/(AA1462*k))*(LN((50-dTar)/(hTar-dTar)))</f>
        <v>23.386640487677308</v>
      </c>
      <c r="AC1462">
        <f t="shared" si="291"/>
        <v>37.726093450911662</v>
      </c>
      <c r="AD1462" s="19">
        <v>1011.3404541</v>
      </c>
      <c r="AE1462" s="19">
        <v>32.495994567899999</v>
      </c>
      <c r="AF1462">
        <f t="shared" si="297"/>
        <v>9.2458823328050142E-4</v>
      </c>
      <c r="AG1462" s="23">
        <f t="shared" si="292"/>
        <v>43.488327477710385</v>
      </c>
      <c r="AH1462" s="25">
        <f t="shared" si="298"/>
        <v>44.085737950502526</v>
      </c>
      <c r="AI1462" s="25">
        <f t="shared" si="293"/>
        <v>0.50071270122574152</v>
      </c>
    </row>
    <row r="1463" spans="6:35" ht="15">
      <c r="F1463" s="5">
        <v>2006</v>
      </c>
      <c r="G1463" s="5">
        <v>3</v>
      </c>
      <c r="H1463" s="5">
        <v>0</v>
      </c>
      <c r="I1463" s="5">
        <v>61</v>
      </c>
      <c r="J1463" s="5">
        <v>18</v>
      </c>
      <c r="K1463" s="5">
        <v>-0.44184997677799998</v>
      </c>
      <c r="L1463" s="5">
        <v>0.124787464738</v>
      </c>
      <c r="M1463" s="5">
        <v>1.01600003242</v>
      </c>
      <c r="N1463" s="8">
        <f t="shared" si="294"/>
        <v>1.01600003242</v>
      </c>
      <c r="O1463" s="5">
        <v>5.0000000745099998E-2</v>
      </c>
      <c r="P1463" s="5">
        <v>96.736587524399994</v>
      </c>
      <c r="Q1463" s="5">
        <v>38.156890869100003</v>
      </c>
      <c r="R1463" s="5">
        <v>222.70175170900001</v>
      </c>
      <c r="S1463">
        <f t="shared" si="286"/>
        <v>6.0364624207491488E-2</v>
      </c>
      <c r="T1463">
        <f t="shared" si="287"/>
        <v>114.57282241498213</v>
      </c>
      <c r="U1463">
        <f t="shared" si="288"/>
        <v>344.07942029534502</v>
      </c>
      <c r="V1463" s="9">
        <v>479.65390014600001</v>
      </c>
      <c r="W1463" s="9">
        <v>100.594749451</v>
      </c>
      <c r="X1463">
        <f t="shared" si="295"/>
        <v>1.0818669610633683E-3</v>
      </c>
      <c r="Y1463">
        <f t="shared" si="296"/>
        <v>43.555735390419962</v>
      </c>
      <c r="Z1463">
        <f t="shared" si="289"/>
        <v>1.2537868210145182</v>
      </c>
      <c r="AA1463">
        <f t="shared" si="290"/>
        <v>0.17784999289853276</v>
      </c>
      <c r="AB1463">
        <f>(1/(AA1463*k))*(LN((50-dTar)/(hTar-dTar)))</f>
        <v>24.572084461037662</v>
      </c>
      <c r="AC1463">
        <f t="shared" si="291"/>
        <v>39.638389068718645</v>
      </c>
      <c r="AD1463" s="19">
        <v>1037.79296875</v>
      </c>
      <c r="AE1463" s="19">
        <v>34.1431808472</v>
      </c>
      <c r="AF1463">
        <f t="shared" si="297"/>
        <v>8.9962478017908954E-4</v>
      </c>
      <c r="AG1463" s="23">
        <f t="shared" si="292"/>
        <v>42.002551932609123</v>
      </c>
      <c r="AH1463" s="25">
        <f t="shared" si="298"/>
        <v>42.592907283489318</v>
      </c>
      <c r="AI1463" s="25">
        <f t="shared" si="293"/>
        <v>0.47655655545820524</v>
      </c>
    </row>
    <row r="1464" spans="6:35" ht="15">
      <c r="F1464" s="5">
        <v>2006</v>
      </c>
      <c r="G1464" s="5">
        <v>3</v>
      </c>
      <c r="H1464" s="5">
        <v>0</v>
      </c>
      <c r="I1464" s="5">
        <v>61</v>
      </c>
      <c r="J1464" s="5">
        <v>19</v>
      </c>
      <c r="K1464" s="5">
        <v>-1.0378787517500001</v>
      </c>
      <c r="L1464" s="5">
        <v>0.12880557775500001</v>
      </c>
      <c r="M1464" s="5">
        <v>0.81950002908700004</v>
      </c>
      <c r="N1464" s="8">
        <f t="shared" si="294"/>
        <v>0.81950002908700004</v>
      </c>
      <c r="O1464" s="5">
        <v>0</v>
      </c>
      <c r="P1464" s="5">
        <v>96.736587524399994</v>
      </c>
      <c r="Q1464" s="5">
        <v>38.929008483899999</v>
      </c>
      <c r="R1464" s="5">
        <v>38.232498168900001</v>
      </c>
      <c r="S1464">
        <f t="shared" si="286"/>
        <v>4.8689773341872682E-2</v>
      </c>
      <c r="T1464">
        <f t="shared" si="287"/>
        <v>142.04513380891512</v>
      </c>
      <c r="U1464">
        <f t="shared" si="288"/>
        <v>426.58290392569666</v>
      </c>
      <c r="V1464" s="9">
        <v>496.78408813499999</v>
      </c>
      <c r="W1464" s="9">
        <v>124.71538543699999</v>
      </c>
      <c r="X1464">
        <f t="shared" si="295"/>
        <v>9.5412347490042375E-4</v>
      </c>
      <c r="Y1464">
        <f t="shared" si="296"/>
        <v>45.032152982277132</v>
      </c>
      <c r="Z1464">
        <f t="shared" si="289"/>
        <v>1.0112975428189257</v>
      </c>
      <c r="AA1464">
        <f t="shared" si="290"/>
        <v>0.14345282451056077</v>
      </c>
      <c r="AB1464">
        <f>(1/(AA1464*k))*(LN((50-dTar)/(hTar-dTar)))</f>
        <v>30.463987459347461</v>
      </c>
      <c r="AC1464">
        <f t="shared" si="291"/>
        <v>49.142895850488486</v>
      </c>
      <c r="AD1464" s="19">
        <v>1156.4517822299999</v>
      </c>
      <c r="AE1464" s="19">
        <v>42.330043792700003</v>
      </c>
      <c r="AF1464">
        <f t="shared" si="297"/>
        <v>8.0133038673915941E-4</v>
      </c>
      <c r="AG1464" s="23">
        <f t="shared" si="292"/>
        <v>43.258800499437072</v>
      </c>
      <c r="AH1464" s="25">
        <f t="shared" si="298"/>
        <v>43.932840724354804</v>
      </c>
      <c r="AI1464" s="25">
        <f t="shared" si="293"/>
        <v>0.38438789232061432</v>
      </c>
    </row>
    <row r="1465" spans="6:35" ht="15">
      <c r="F1465" s="5">
        <v>2006</v>
      </c>
      <c r="G1465" s="5">
        <v>3</v>
      </c>
      <c r="H1465" s="5">
        <v>0</v>
      </c>
      <c r="I1465" s="5">
        <v>61</v>
      </c>
      <c r="J1465" s="5">
        <v>20</v>
      </c>
      <c r="K1465" s="5">
        <v>-1.4925136566199999</v>
      </c>
      <c r="L1465" s="5">
        <v>0.115600116551</v>
      </c>
      <c r="M1465" s="5">
        <v>1.3064999580400001</v>
      </c>
      <c r="N1465" s="8">
        <f t="shared" si="294"/>
        <v>1.3064999580400001</v>
      </c>
      <c r="O1465" s="5">
        <v>0</v>
      </c>
      <c r="P1465" s="5">
        <v>96.736587524399994</v>
      </c>
      <c r="Q1465" s="5">
        <v>38.521610260000003</v>
      </c>
      <c r="R1465" s="5">
        <v>0</v>
      </c>
      <c r="S1465">
        <f t="shared" si="286"/>
        <v>7.7624386296855696E-2</v>
      </c>
      <c r="T1465">
        <f t="shared" si="287"/>
        <v>89.097585171532685</v>
      </c>
      <c r="U1465">
        <f t="shared" si="288"/>
        <v>267.57345074818784</v>
      </c>
      <c r="V1465" s="9">
        <v>490.65917968799999</v>
      </c>
      <c r="W1465" s="9">
        <v>78.227531433099998</v>
      </c>
      <c r="X1465">
        <f t="shared" si="295"/>
        <v>1.1955141985067644E-3</v>
      </c>
      <c r="Y1465">
        <f t="shared" si="296"/>
        <v>43.114002972851829</v>
      </c>
      <c r="Z1465">
        <f t="shared" si="289"/>
        <v>1.6122759613942779</v>
      </c>
      <c r="AA1465">
        <f t="shared" si="290"/>
        <v>0.22870177248507467</v>
      </c>
      <c r="AB1465">
        <f>(1/(AA1465*k))*(LN((50-dTar)/(hTar-dTar)))</f>
        <v>19.108487876642478</v>
      </c>
      <c r="AC1465">
        <f t="shared" si="291"/>
        <v>30.824803576198608</v>
      </c>
      <c r="AD1465" s="19">
        <v>907.36004638700001</v>
      </c>
      <c r="AE1465" s="19">
        <v>26.551452636699999</v>
      </c>
      <c r="AF1465">
        <f t="shared" si="297"/>
        <v>1.0365526800484941E-3</v>
      </c>
      <c r="AG1465" s="23">
        <f t="shared" si="292"/>
        <v>41.736444494498429</v>
      </c>
      <c r="AH1465" s="25">
        <f t="shared" si="298"/>
        <v>42.260045885407244</v>
      </c>
      <c r="AI1465" s="25">
        <f t="shared" si="293"/>
        <v>0.61281604315190541</v>
      </c>
    </row>
    <row r="1466" spans="6:35" ht="15">
      <c r="F1466" s="5">
        <v>2006</v>
      </c>
      <c r="G1466" s="5">
        <v>3</v>
      </c>
      <c r="H1466" s="5">
        <v>0</v>
      </c>
      <c r="I1466" s="5">
        <v>61</v>
      </c>
      <c r="J1466" s="5">
        <v>21</v>
      </c>
      <c r="K1466" s="5">
        <v>-1.2144249677700001</v>
      </c>
      <c r="L1466" s="5">
        <v>0.151218935847</v>
      </c>
      <c r="M1466" s="5">
        <v>1.2534999847399999</v>
      </c>
      <c r="N1466" s="8">
        <f t="shared" si="294"/>
        <v>1.2534999847399999</v>
      </c>
      <c r="O1466" s="5">
        <v>0</v>
      </c>
      <c r="P1466" s="5">
        <v>96.736587524399994</v>
      </c>
      <c r="Q1466" s="5">
        <v>38.962959289600001</v>
      </c>
      <c r="R1466" s="5">
        <v>0</v>
      </c>
      <c r="S1466">
        <f t="shared" si="286"/>
        <v>7.447544597286658E-2</v>
      </c>
      <c r="T1466">
        <f t="shared" si="287"/>
        <v>92.86477280031049</v>
      </c>
      <c r="U1466">
        <f t="shared" si="288"/>
        <v>278.88688187549997</v>
      </c>
      <c r="V1466" s="9">
        <v>491.10076904300001</v>
      </c>
      <c r="W1466" s="9">
        <v>81.535118103000002</v>
      </c>
      <c r="X1466">
        <f t="shared" si="295"/>
        <v>1.1743667185190102E-3</v>
      </c>
      <c r="Y1466">
        <f t="shared" si="296"/>
        <v>43.732284044731863</v>
      </c>
      <c r="Z1466">
        <f t="shared" si="289"/>
        <v>1.54687176265682</v>
      </c>
      <c r="AA1466">
        <f t="shared" si="290"/>
        <v>0.21942416955766567</v>
      </c>
      <c r="AB1466">
        <f>(1/(AA1466*k))*(LN((50-dTar)/(hTar-dTar)))</f>
        <v>19.91642513998077</v>
      </c>
      <c r="AC1466">
        <f t="shared" si="291"/>
        <v>32.128125304483376</v>
      </c>
      <c r="AD1466" s="19">
        <v>928.09503173799999</v>
      </c>
      <c r="AE1466" s="19">
        <v>27.674089431799999</v>
      </c>
      <c r="AF1466">
        <f t="shared" si="297"/>
        <v>1.0122510246575848E-3</v>
      </c>
      <c r="AG1466" s="23">
        <f t="shared" si="292"/>
        <v>42.310034608715263</v>
      </c>
      <c r="AH1466" s="25">
        <f t="shared" si="298"/>
        <v>42.850622754060424</v>
      </c>
      <c r="AI1466" s="25">
        <f t="shared" si="293"/>
        <v>0.58795631489474742</v>
      </c>
    </row>
    <row r="1467" spans="6:35" ht="15">
      <c r="F1467" s="5">
        <v>2006</v>
      </c>
      <c r="G1467" s="5">
        <v>3</v>
      </c>
      <c r="H1467" s="5">
        <v>0</v>
      </c>
      <c r="I1467" s="5">
        <v>61</v>
      </c>
      <c r="J1467" s="5">
        <v>22</v>
      </c>
      <c r="K1467" s="5">
        <v>-1.3496913909899999</v>
      </c>
      <c r="L1467" s="5">
        <v>0.15083716809700001</v>
      </c>
      <c r="M1467" s="5">
        <v>1.7894999980899999</v>
      </c>
      <c r="N1467" s="8">
        <f t="shared" si="294"/>
        <v>1.7894999980899999</v>
      </c>
      <c r="O1467" s="5">
        <v>0</v>
      </c>
      <c r="P1467" s="5">
        <v>96.736587524399994</v>
      </c>
      <c r="Q1467" s="5">
        <v>38.626369476299999</v>
      </c>
      <c r="R1467" s="5">
        <v>4.1000001132499998E-2</v>
      </c>
      <c r="S1467">
        <f t="shared" si="286"/>
        <v>0.10632134985932226</v>
      </c>
      <c r="T1467">
        <f t="shared" si="287"/>
        <v>65.049450356142614</v>
      </c>
      <c r="U1467">
        <f t="shared" si="288"/>
        <v>195.35328446395647</v>
      </c>
      <c r="V1467" s="9">
        <v>487.81878662100002</v>
      </c>
      <c r="W1467" s="9">
        <v>57.113315582299997</v>
      </c>
      <c r="X1467">
        <f t="shared" si="295"/>
        <v>1.3508303932649153E-3</v>
      </c>
      <c r="Y1467">
        <f t="shared" si="296"/>
        <v>42.347474898226046</v>
      </c>
      <c r="Z1467">
        <f t="shared" si="289"/>
        <v>2.2083183486388451</v>
      </c>
      <c r="AA1467">
        <f t="shared" si="290"/>
        <v>0.31325054310693723</v>
      </c>
      <c r="AB1467">
        <f>(1/(AA1467*k))*(LN((50-dTar)/(hTar-dTar)))</f>
        <v>13.950957605860618</v>
      </c>
      <c r="AC1467">
        <f t="shared" si="291"/>
        <v>22.504948098283975</v>
      </c>
      <c r="AD1467" s="19">
        <v>760.91955566399997</v>
      </c>
      <c r="AE1467" s="19">
        <v>19.3850097656</v>
      </c>
      <c r="AF1467">
        <f t="shared" si="297"/>
        <v>1.2456254978912467E-3</v>
      </c>
      <c r="AG1467" s="23">
        <f t="shared" si="292"/>
        <v>41.160359264169905</v>
      </c>
      <c r="AH1467" s="25">
        <f t="shared" si="298"/>
        <v>41.611574517045675</v>
      </c>
      <c r="AI1467" s="25">
        <f t="shared" si="293"/>
        <v>0.8393680392420505</v>
      </c>
    </row>
    <row r="1468" spans="6:35" ht="15">
      <c r="F1468" s="5">
        <v>2006</v>
      </c>
      <c r="G1468" s="5">
        <v>3</v>
      </c>
      <c r="H1468" s="5">
        <v>0</v>
      </c>
      <c r="I1468" s="5">
        <v>61</v>
      </c>
      <c r="J1468" s="5">
        <v>23</v>
      </c>
      <c r="K1468" s="5">
        <v>-1.7340692281700001</v>
      </c>
      <c r="L1468" s="5">
        <v>0.115845911205</v>
      </c>
      <c r="M1468" s="5">
        <v>1.13800001144</v>
      </c>
      <c r="N1468" s="8">
        <f t="shared" si="294"/>
        <v>1.13800001144</v>
      </c>
      <c r="O1468" s="5">
        <v>0</v>
      </c>
      <c r="P1468" s="5">
        <v>96.736587524399994</v>
      </c>
      <c r="Q1468" s="5">
        <v>36.011249542199998</v>
      </c>
      <c r="R1468" s="5">
        <v>0</v>
      </c>
      <c r="S1468">
        <f t="shared" si="286"/>
        <v>6.7613130754605219E-2</v>
      </c>
      <c r="T1468">
        <f t="shared" si="287"/>
        <v>102.28997374154258</v>
      </c>
      <c r="U1468">
        <f t="shared" si="288"/>
        <v>307.19217808510268</v>
      </c>
      <c r="V1468" s="9">
        <v>492.201660156</v>
      </c>
      <c r="W1468" s="9">
        <v>89.810424804700006</v>
      </c>
      <c r="X1468">
        <f t="shared" si="295"/>
        <v>1.1246009961475975E-3</v>
      </c>
      <c r="Y1468">
        <f t="shared" si="296"/>
        <v>40.692305433723547</v>
      </c>
      <c r="Z1468">
        <f t="shared" si="289"/>
        <v>1.4043399322137227</v>
      </c>
      <c r="AA1468">
        <f t="shared" si="290"/>
        <v>0.19920599162881486</v>
      </c>
      <c r="AB1468">
        <f>(1/(AA1468*k))*(LN((50-dTar)/(hTar-dTar)))</f>
        <v>21.937819295318626</v>
      </c>
      <c r="AC1468">
        <f t="shared" si="291"/>
        <v>35.388931611639144</v>
      </c>
      <c r="AD1468" s="19">
        <v>977.68170166000004</v>
      </c>
      <c r="AE1468" s="19">
        <v>30.4828414917</v>
      </c>
      <c r="AF1468">
        <f t="shared" si="297"/>
        <v>9.5826426166304855E-4</v>
      </c>
      <c r="AG1468" s="23">
        <f t="shared" si="292"/>
        <v>39.312350070688069</v>
      </c>
      <c r="AH1468" s="25">
        <f t="shared" si="298"/>
        <v>39.836862502524077</v>
      </c>
      <c r="AI1468" s="25">
        <f t="shared" si="293"/>
        <v>0.53378085458471369</v>
      </c>
    </row>
    <row r="1469" spans="6:35" ht="15">
      <c r="F1469" s="5">
        <v>2006</v>
      </c>
      <c r="G1469" s="5">
        <v>3</v>
      </c>
      <c r="H1469" s="5">
        <v>0</v>
      </c>
      <c r="I1469" s="5">
        <v>61</v>
      </c>
      <c r="J1469" s="5">
        <v>24</v>
      </c>
      <c r="K1469" s="5">
        <v>-2.1287927627599998</v>
      </c>
      <c r="L1469" s="5">
        <v>9.0778775513200002E-2</v>
      </c>
      <c r="M1469" s="5">
        <v>1.0999999940400001E-2</v>
      </c>
      <c r="N1469" s="8">
        <f t="shared" si="294"/>
        <v>1.0999999940400001E-2</v>
      </c>
      <c r="O1469" s="5">
        <v>0</v>
      </c>
      <c r="P1469" s="5">
        <v>96.736587524399994</v>
      </c>
      <c r="Q1469" s="5">
        <v>22.222215652500001</v>
      </c>
      <c r="R1469" s="5">
        <v>3.4850001335100002E-2</v>
      </c>
      <c r="S1469">
        <f t="shared" si="286"/>
        <v>6.5355397785084139E-4</v>
      </c>
      <c r="T1469">
        <f t="shared" si="287"/>
        <v>10582.362901707414</v>
      </c>
      <c r="U1469">
        <f t="shared" si="288"/>
        <v>31780.427642658069</v>
      </c>
      <c r="V1469" s="9">
        <v>810.575683594</v>
      </c>
      <c r="W1469" s="9">
        <v>9291.296875</v>
      </c>
      <c r="X1469">
        <f t="shared" si="295"/>
        <v>2.3876434560537941E-5</v>
      </c>
      <c r="Y1469">
        <f t="shared" si="296"/>
        <v>29.735443179578112</v>
      </c>
      <c r="Z1469">
        <f t="shared" si="289"/>
        <v>1.3574463106643616E-2</v>
      </c>
      <c r="AA1469">
        <f t="shared" si="290"/>
        <v>1.9255411898208221E-3</v>
      </c>
      <c r="AB1469">
        <f>(1/(AA1469*k))*(LN((50-dTar)/(hTar-dTar)))</f>
        <v>2269.567158573404</v>
      </c>
      <c r="AC1469">
        <f t="shared" si="291"/>
        <v>3661.1458906453649</v>
      </c>
      <c r="AD1469" s="19">
        <v>2457.8027343799999</v>
      </c>
      <c r="AE1469" s="19">
        <v>3153.5883789099998</v>
      </c>
      <c r="AF1469">
        <f t="shared" si="297"/>
        <v>1.0784535015342501E-4</v>
      </c>
      <c r="AG1469" s="23">
        <f t="shared" si="292"/>
        <v>17.994773332994885</v>
      </c>
      <c r="AH1469" s="25">
        <f t="shared" si="298"/>
        <v>22.457328758750894</v>
      </c>
      <c r="AI1469" s="25">
        <f t="shared" si="293"/>
        <v>5.1595688133506557E-3</v>
      </c>
    </row>
    <row r="1470" spans="6:35" ht="15">
      <c r="F1470" s="5">
        <v>2006</v>
      </c>
      <c r="G1470" s="5">
        <v>3</v>
      </c>
      <c r="H1470" s="5">
        <v>0</v>
      </c>
      <c r="I1470" s="5">
        <v>62</v>
      </c>
      <c r="J1470" s="5">
        <v>1</v>
      </c>
      <c r="K1470" s="5">
        <v>-2.0660970211</v>
      </c>
      <c r="L1470" s="5">
        <v>9.4084233045599999E-2</v>
      </c>
      <c r="M1470" s="5">
        <v>0</v>
      </c>
      <c r="N1470" s="8">
        <f t="shared" si="294"/>
        <v>1E-4</v>
      </c>
      <c r="O1470" s="5">
        <v>0</v>
      </c>
      <c r="P1470" s="5">
        <v>96.736587524399994</v>
      </c>
      <c r="Q1470" s="5">
        <v>18.661344528200001</v>
      </c>
      <c r="R1470" s="5">
        <v>0</v>
      </c>
      <c r="S1470">
        <f t="shared" si="286"/>
        <v>5.9413998308355972E-6</v>
      </c>
      <c r="T1470">
        <f t="shared" si="287"/>
        <v>1164059.9128807276</v>
      </c>
      <c r="U1470">
        <f t="shared" si="288"/>
        <v>3495847.0217512534</v>
      </c>
      <c r="V1470" s="9">
        <v>897.52380371100003</v>
      </c>
      <c r="W1470" s="9">
        <v>60723.6445313</v>
      </c>
      <c r="X1470">
        <f t="shared" si="295"/>
        <v>2.8109878896085119E-7</v>
      </c>
      <c r="Y1470">
        <f t="shared" si="296"/>
        <v>27.737490580095791</v>
      </c>
      <c r="Z1470">
        <f t="shared" si="289"/>
        <v>1.2340421072902296E-4</v>
      </c>
      <c r="AA1470">
        <f t="shared" si="290"/>
        <v>1.7504920002306861E-5</v>
      </c>
      <c r="AB1470">
        <f>(1/(AA1470*k))*(LN((50-dTar)/(hTar-dTar)))</f>
        <v>249652.38609041239</v>
      </c>
      <c r="AC1470">
        <f t="shared" si="291"/>
        <v>402726.04578894714</v>
      </c>
      <c r="AD1470" s="19">
        <v>2497.7700195299999</v>
      </c>
      <c r="AE1470" s="19">
        <v>60723.6445313</v>
      </c>
      <c r="AF1470">
        <f t="shared" si="297"/>
        <v>2.1461647183800129E-6</v>
      </c>
      <c r="AG1470" s="23">
        <f t="shared" si="292"/>
        <v>3.7635217268599752</v>
      </c>
      <c r="AH1470" s="25">
        <f t="shared" si="298"/>
        <v>12.875877851416865</v>
      </c>
      <c r="AI1470" s="25">
        <f t="shared" si="293"/>
        <v>4.6905171284601254E-5</v>
      </c>
    </row>
    <row r="1471" spans="6:35" ht="15">
      <c r="F1471" s="5">
        <v>2006</v>
      </c>
      <c r="G1471" s="5">
        <v>3</v>
      </c>
      <c r="H1471" s="5">
        <v>0</v>
      </c>
      <c r="I1471" s="5">
        <v>62</v>
      </c>
      <c r="J1471" s="5">
        <v>2</v>
      </c>
      <c r="K1471" s="5">
        <v>-1.71246349812</v>
      </c>
      <c r="L1471" s="5">
        <v>8.6395002901600002E-2</v>
      </c>
      <c r="M1471" s="5">
        <v>0</v>
      </c>
      <c r="N1471" s="8">
        <f t="shared" si="294"/>
        <v>1E-4</v>
      </c>
      <c r="O1471" s="5">
        <v>0</v>
      </c>
      <c r="P1471" s="5">
        <v>96.736587524399994</v>
      </c>
      <c r="Q1471" s="5">
        <v>26.699735641499998</v>
      </c>
      <c r="R1471" s="5">
        <v>9.5325000584099998E-2</v>
      </c>
      <c r="S1471">
        <f t="shared" si="286"/>
        <v>5.9413998308355972E-6</v>
      </c>
      <c r="T1471">
        <f t="shared" si="287"/>
        <v>1164059.9128807276</v>
      </c>
      <c r="U1471">
        <f t="shared" si="288"/>
        <v>3495847.0217512534</v>
      </c>
      <c r="V1471" s="9">
        <v>897.52380371100003</v>
      </c>
      <c r="W1471" s="9">
        <v>60723.6445313</v>
      </c>
      <c r="X1471">
        <f t="shared" si="295"/>
        <v>2.8109878896085119E-7</v>
      </c>
      <c r="Y1471">
        <f t="shared" si="296"/>
        <v>39.685439852847935</v>
      </c>
      <c r="Z1471">
        <f t="shared" si="289"/>
        <v>1.2340421072902296E-4</v>
      </c>
      <c r="AA1471">
        <f t="shared" si="290"/>
        <v>1.7504920002306861E-5</v>
      </c>
      <c r="AB1471">
        <f>(1/(AA1471*k))*(LN((50-dTar)/(hTar-dTar)))</f>
        <v>249652.38609041239</v>
      </c>
      <c r="AC1471">
        <f t="shared" si="291"/>
        <v>402726.04578894714</v>
      </c>
      <c r="AD1471" s="19">
        <v>2497.7700195299999</v>
      </c>
      <c r="AE1471" s="19">
        <v>60723.6445313</v>
      </c>
      <c r="AF1471">
        <f t="shared" si="297"/>
        <v>2.1461647183800129E-6</v>
      </c>
      <c r="AG1471" s="23">
        <f t="shared" si="292"/>
        <v>5.384662130660276</v>
      </c>
      <c r="AH1471" s="25">
        <f t="shared" si="298"/>
        <v>18.422173936372591</v>
      </c>
      <c r="AI1471" s="25">
        <f t="shared" si="293"/>
        <v>4.6905171284601254E-5</v>
      </c>
    </row>
    <row r="1472" spans="6:35" ht="15">
      <c r="F1472" s="5">
        <v>2006</v>
      </c>
      <c r="G1472" s="5">
        <v>3</v>
      </c>
      <c r="H1472" s="5">
        <v>0</v>
      </c>
      <c r="I1472" s="5">
        <v>62</v>
      </c>
      <c r="J1472" s="5">
        <v>3</v>
      </c>
      <c r="K1472" s="5">
        <v>-1.8559699058500001</v>
      </c>
      <c r="L1472" s="5">
        <v>1.28761772066E-2</v>
      </c>
      <c r="M1472" s="5">
        <v>0.140499994159</v>
      </c>
      <c r="N1472" s="8">
        <f t="shared" si="294"/>
        <v>0.140499994159</v>
      </c>
      <c r="O1472" s="5">
        <v>0</v>
      </c>
      <c r="P1472" s="5">
        <v>96.736587524399994</v>
      </c>
      <c r="Q1472" s="5">
        <v>27.524719238300001</v>
      </c>
      <c r="R1472" s="5">
        <v>0</v>
      </c>
      <c r="S1472">
        <f t="shared" si="286"/>
        <v>8.3476664152868484E-3</v>
      </c>
      <c r="T1472">
        <f t="shared" si="287"/>
        <v>828.51242795312351</v>
      </c>
      <c r="U1472">
        <f t="shared" si="288"/>
        <v>2488.147449881812</v>
      </c>
      <c r="V1472" s="9">
        <v>561.80114746100003</v>
      </c>
      <c r="W1472" s="9">
        <v>727.43249511700003</v>
      </c>
      <c r="X1472">
        <f t="shared" si="295"/>
        <v>2.6473368069643321E-4</v>
      </c>
      <c r="Y1472">
        <f t="shared" si="296"/>
        <v>35.258048375447899</v>
      </c>
      <c r="Z1472">
        <f t="shared" si="289"/>
        <v>0.17338290886623728</v>
      </c>
      <c r="AA1472">
        <f t="shared" si="290"/>
        <v>2.4594411580778755E-2</v>
      </c>
      <c r="AB1472">
        <f>(1/(AA1472*k))*(LN((50-dTar)/(hTar-dTar)))</f>
        <v>177.688538412242</v>
      </c>
      <c r="AC1472">
        <f t="shared" si="291"/>
        <v>286.63776692630552</v>
      </c>
      <c r="AD1472" s="19">
        <v>2056.2561035200001</v>
      </c>
      <c r="AE1472" s="19">
        <v>246.90016174300001</v>
      </c>
      <c r="AF1472">
        <f t="shared" si="297"/>
        <v>3.8613109288642583E-4</v>
      </c>
      <c r="AG1472" s="23">
        <f t="shared" si="292"/>
        <v>31.355696247477862</v>
      </c>
      <c r="AH1472" s="25">
        <f t="shared" si="298"/>
        <v>32.838955966849937</v>
      </c>
      <c r="AI1472" s="25">
        <f t="shared" si="293"/>
        <v>6.5901762915133694E-2</v>
      </c>
    </row>
    <row r="1473" spans="6:35" ht="15">
      <c r="F1473" s="5">
        <v>2006</v>
      </c>
      <c r="G1473" s="5">
        <v>3</v>
      </c>
      <c r="H1473" s="5">
        <v>0</v>
      </c>
      <c r="I1473" s="5">
        <v>62</v>
      </c>
      <c r="J1473" s="5">
        <v>4</v>
      </c>
      <c r="K1473" s="5">
        <v>-1.6267360448799999</v>
      </c>
      <c r="L1473" s="5">
        <v>1.9949629902800001E-2</v>
      </c>
      <c r="M1473" s="5">
        <v>0</v>
      </c>
      <c r="N1473" s="8">
        <f t="shared" si="294"/>
        <v>1E-4</v>
      </c>
      <c r="O1473" s="5">
        <v>0.75</v>
      </c>
      <c r="P1473" s="5">
        <v>96.736587524399994</v>
      </c>
      <c r="Q1473" s="5">
        <v>28.450584411600001</v>
      </c>
      <c r="R1473" s="5">
        <v>0</v>
      </c>
      <c r="S1473">
        <f t="shared" si="286"/>
        <v>5.9413998308355972E-6</v>
      </c>
      <c r="T1473">
        <f t="shared" si="287"/>
        <v>1164059.9128807276</v>
      </c>
      <c r="U1473">
        <f t="shared" si="288"/>
        <v>3495847.0217512534</v>
      </c>
      <c r="V1473" s="9">
        <v>897.52380371100003</v>
      </c>
      <c r="W1473" s="9">
        <v>60723.6445313</v>
      </c>
      <c r="X1473">
        <f t="shared" si="295"/>
        <v>2.8109878896085119E-7</v>
      </c>
      <c r="Y1473">
        <f t="shared" si="296"/>
        <v>42.287832793744215</v>
      </c>
      <c r="Z1473">
        <f t="shared" si="289"/>
        <v>1.2340421072902296E-4</v>
      </c>
      <c r="AA1473">
        <f t="shared" si="290"/>
        <v>1.7504920002306861E-5</v>
      </c>
      <c r="AB1473">
        <f>(1/(AA1473*k))*(LN((50-dTar)/(hTar-dTar)))</f>
        <v>249652.38609041239</v>
      </c>
      <c r="AC1473">
        <f t="shared" si="291"/>
        <v>402726.04578894714</v>
      </c>
      <c r="AD1473" s="19">
        <v>2497.7700195299999</v>
      </c>
      <c r="AE1473" s="19">
        <v>60723.6445313</v>
      </c>
      <c r="AF1473">
        <f t="shared" si="297"/>
        <v>2.1461647183800129E-6</v>
      </c>
      <c r="AG1473" s="23">
        <f t="shared" si="292"/>
        <v>5.7377640937455157</v>
      </c>
      <c r="AH1473" s="25">
        <f t="shared" si="298"/>
        <v>19.630217379654194</v>
      </c>
      <c r="AI1473" s="25">
        <f t="shared" si="293"/>
        <v>4.6905171284601254E-5</v>
      </c>
    </row>
    <row r="1474" spans="6:35" ht="15">
      <c r="F1474" s="5">
        <v>2006</v>
      </c>
      <c r="G1474" s="5">
        <v>3</v>
      </c>
      <c r="H1474" s="5">
        <v>0</v>
      </c>
      <c r="I1474" s="5">
        <v>62</v>
      </c>
      <c r="J1474" s="5">
        <v>5</v>
      </c>
      <c r="K1474" s="5">
        <v>-1.38802325726</v>
      </c>
      <c r="L1474" s="5">
        <v>4.9271979369200003E-3</v>
      </c>
      <c r="M1474" s="5">
        <v>1.03550004959</v>
      </c>
      <c r="N1474" s="8">
        <f t="shared" si="294"/>
        <v>1.03550004959</v>
      </c>
      <c r="O1474" s="5">
        <v>0</v>
      </c>
      <c r="P1474" s="5">
        <v>96.736587524399994</v>
      </c>
      <c r="Q1474" s="5">
        <v>23.933294296300001</v>
      </c>
      <c r="R1474" s="5">
        <v>0</v>
      </c>
      <c r="S1474">
        <f t="shared" si="286"/>
        <v>6.1523198194642775E-2</v>
      </c>
      <c r="T1474">
        <f t="shared" si="287"/>
        <v>112.41524453249714</v>
      </c>
      <c r="U1474">
        <f t="shared" si="288"/>
        <v>337.5998893612234</v>
      </c>
      <c r="V1474" s="9">
        <v>492.36364746100003</v>
      </c>
      <c r="W1474" s="9">
        <v>98.700401306200007</v>
      </c>
      <c r="X1474">
        <f t="shared" si="295"/>
        <v>1.0768157984204095E-3</v>
      </c>
      <c r="Y1474">
        <f t="shared" si="296"/>
        <v>27.229430819268412</v>
      </c>
      <c r="Z1474">
        <f t="shared" si="289"/>
        <v>1.2778506632951807</v>
      </c>
      <c r="AA1474">
        <f t="shared" si="290"/>
        <v>0.18126345530457735</v>
      </c>
      <c r="AB1474">
        <f>(1/(AA1474*k))*(LN((50-dTar)/(hTar-dTar)))</f>
        <v>24.109355300297743</v>
      </c>
      <c r="AC1474">
        <f t="shared" si="291"/>
        <v>38.891938822060325</v>
      </c>
      <c r="AD1474" s="19">
        <v>1027.5800781299999</v>
      </c>
      <c r="AE1474" s="19">
        <v>33.500213623</v>
      </c>
      <c r="AF1474">
        <f t="shared" si="297"/>
        <v>9.0911385960826014E-4</v>
      </c>
      <c r="AG1474" s="23">
        <f t="shared" si="292"/>
        <v>26.266674371290751</v>
      </c>
      <c r="AH1474" s="25">
        <f t="shared" si="298"/>
        <v>26.632612096032631</v>
      </c>
      <c r="AI1474" s="25">
        <f t="shared" si="293"/>
        <v>0.48570307191232043</v>
      </c>
    </row>
    <row r="1475" spans="6:35" ht="15">
      <c r="F1475" s="5">
        <v>2006</v>
      </c>
      <c r="G1475" s="5">
        <v>3</v>
      </c>
      <c r="H1475" s="5">
        <v>0</v>
      </c>
      <c r="I1475" s="5">
        <v>62</v>
      </c>
      <c r="J1475" s="5">
        <v>6</v>
      </c>
      <c r="K1475" s="5">
        <v>-0.74994999170300003</v>
      </c>
      <c r="L1475" s="5">
        <v>4.5146872289500003E-3</v>
      </c>
      <c r="M1475" s="5">
        <v>0</v>
      </c>
      <c r="N1475" s="8">
        <f t="shared" si="294"/>
        <v>1E-4</v>
      </c>
      <c r="O1475" s="5">
        <v>0</v>
      </c>
      <c r="P1475" s="5">
        <v>96.736587524399994</v>
      </c>
      <c r="Q1475" s="5">
        <v>19.154590606700001</v>
      </c>
      <c r="R1475" s="5">
        <v>0</v>
      </c>
      <c r="S1475">
        <f t="shared" si="286"/>
        <v>5.9413998308355972E-6</v>
      </c>
      <c r="T1475">
        <f t="shared" si="287"/>
        <v>1164059.9128807276</v>
      </c>
      <c r="U1475">
        <f t="shared" si="288"/>
        <v>3495847.0217512534</v>
      </c>
      <c r="V1475" s="9">
        <v>897.52380371100003</v>
      </c>
      <c r="W1475" s="9">
        <v>60723.6445313</v>
      </c>
      <c r="X1475">
        <f t="shared" si="295"/>
        <v>2.8109878896085119E-7</v>
      </c>
      <c r="Y1475">
        <f t="shared" si="296"/>
        <v>28.470632205308718</v>
      </c>
      <c r="Z1475">
        <f t="shared" si="289"/>
        <v>1.2340421072902296E-4</v>
      </c>
      <c r="AA1475">
        <f t="shared" si="290"/>
        <v>1.7504920002306861E-5</v>
      </c>
      <c r="AB1475">
        <f>(1/(AA1475*k))*(LN((50-dTar)/(hTar-dTar)))</f>
        <v>249652.38609041239</v>
      </c>
      <c r="AC1475">
        <f t="shared" si="291"/>
        <v>402726.04578894714</v>
      </c>
      <c r="AD1475" s="19">
        <v>2497.7700195299999</v>
      </c>
      <c r="AE1475" s="19">
        <v>60723.6445313</v>
      </c>
      <c r="AF1475">
        <f t="shared" si="297"/>
        <v>2.1461647183800129E-6</v>
      </c>
      <c r="AG1475" s="23">
        <f t="shared" si="292"/>
        <v>3.8629969994116404</v>
      </c>
      <c r="AH1475" s="25">
        <f t="shared" si="298"/>
        <v>13.216205754792698</v>
      </c>
      <c r="AI1475" s="25">
        <f t="shared" si="293"/>
        <v>4.6905171284601254E-5</v>
      </c>
    </row>
    <row r="1476" spans="6:35" ht="15">
      <c r="F1476" s="5">
        <v>2006</v>
      </c>
      <c r="G1476" s="5">
        <v>3</v>
      </c>
      <c r="H1476" s="5">
        <v>0</v>
      </c>
      <c r="I1476" s="5">
        <v>62</v>
      </c>
      <c r="J1476" s="5">
        <v>7</v>
      </c>
      <c r="K1476" s="5">
        <v>-0.61723423004199995</v>
      </c>
      <c r="L1476" s="5">
        <v>2.7633439749500002E-3</v>
      </c>
      <c r="M1476" s="5">
        <v>0</v>
      </c>
      <c r="N1476" s="8">
        <f t="shared" si="294"/>
        <v>1E-4</v>
      </c>
      <c r="O1476" s="5">
        <v>0</v>
      </c>
      <c r="P1476" s="5">
        <v>96.736587524399994</v>
      </c>
      <c r="Q1476" s="5">
        <v>13.787095069899999</v>
      </c>
      <c r="R1476" s="5">
        <v>0.19679999351499999</v>
      </c>
      <c r="S1476">
        <f t="shared" si="286"/>
        <v>5.9413998308355972E-6</v>
      </c>
      <c r="T1476">
        <f t="shared" si="287"/>
        <v>1164059.9128807276</v>
      </c>
      <c r="U1476">
        <f t="shared" si="288"/>
        <v>3495847.0217512534</v>
      </c>
      <c r="V1476" s="9">
        <v>897.52380371100003</v>
      </c>
      <c r="W1476" s="9">
        <v>60723.6445313</v>
      </c>
      <c r="X1476">
        <f t="shared" si="295"/>
        <v>2.8109878896085119E-7</v>
      </c>
      <c r="Y1476">
        <f t="shared" si="296"/>
        <v>20.49259736083566</v>
      </c>
      <c r="Z1476">
        <f t="shared" si="289"/>
        <v>1.2340421072902296E-4</v>
      </c>
      <c r="AA1476">
        <f t="shared" si="290"/>
        <v>1.7504920002306861E-5</v>
      </c>
      <c r="AB1476">
        <f>(1/(AA1476*k))*(LN((50-dTar)/(hTar-dTar)))</f>
        <v>249652.38609041239</v>
      </c>
      <c r="AC1476">
        <f t="shared" si="291"/>
        <v>402726.04578894714</v>
      </c>
      <c r="AD1476" s="19">
        <v>2497.7700195299999</v>
      </c>
      <c r="AE1476" s="19">
        <v>60723.6445313</v>
      </c>
      <c r="AF1476">
        <f t="shared" si="297"/>
        <v>2.1461647183800129E-6</v>
      </c>
      <c r="AG1476" s="23">
        <f t="shared" si="292"/>
        <v>2.7805087552744308</v>
      </c>
      <c r="AH1476" s="25">
        <f t="shared" si="298"/>
        <v>9.5127632297685789</v>
      </c>
      <c r="AI1476" s="25">
        <f t="shared" si="293"/>
        <v>4.6905171284601254E-5</v>
      </c>
    </row>
    <row r="1477" spans="6:35" ht="15">
      <c r="F1477" s="5">
        <v>2006</v>
      </c>
      <c r="G1477" s="5">
        <v>3</v>
      </c>
      <c r="H1477" s="5">
        <v>0</v>
      </c>
      <c r="I1477" s="5">
        <v>62</v>
      </c>
      <c r="J1477" s="5">
        <v>8</v>
      </c>
      <c r="K1477" s="5">
        <v>-0.51582241058300005</v>
      </c>
      <c r="L1477" s="5">
        <v>4.8916228115599997E-3</v>
      </c>
      <c r="M1477" s="5">
        <v>5.4999999702000001E-2</v>
      </c>
      <c r="N1477" s="8">
        <f t="shared" si="294"/>
        <v>5.4999999702000001E-2</v>
      </c>
      <c r="O1477" s="5">
        <v>0.75</v>
      </c>
      <c r="P1477" s="5">
        <v>96.736587524399994</v>
      </c>
      <c r="Q1477" s="5">
        <v>36.146080017099997</v>
      </c>
      <c r="R1477" s="5">
        <v>0.155799999833</v>
      </c>
      <c r="S1477">
        <f t="shared" si="286"/>
        <v>3.2677698892542065E-3</v>
      </c>
      <c r="T1477">
        <f t="shared" si="287"/>
        <v>2116.4725803414835</v>
      </c>
      <c r="U1477">
        <f t="shared" si="288"/>
        <v>6356.0855285316156</v>
      </c>
      <c r="V1477" s="9">
        <v>653.81402587900004</v>
      </c>
      <c r="W1477" s="9">
        <v>1858.25939941</v>
      </c>
      <c r="X1477">
        <f t="shared" si="295"/>
        <v>1.1276297653293369E-4</v>
      </c>
      <c r="Y1477">
        <f t="shared" si="296"/>
        <v>47.476906570822145</v>
      </c>
      <c r="Z1477">
        <f t="shared" si="289"/>
        <v>6.7872315533218069E-2</v>
      </c>
      <c r="AA1477">
        <f t="shared" si="290"/>
        <v>9.6277059491041098E-3</v>
      </c>
      <c r="AB1477">
        <f>(1/(AA1477*k))*(LN((50-dTar)/(hTar-dTar)))</f>
        <v>453.91343171468088</v>
      </c>
      <c r="AC1477">
        <f t="shared" si="291"/>
        <v>732.22917812907303</v>
      </c>
      <c r="AD1477" s="19">
        <v>2303.3522949200001</v>
      </c>
      <c r="AE1477" s="19">
        <v>630.71771240199996</v>
      </c>
      <c r="AF1477">
        <f t="shared" si="297"/>
        <v>2.7275460878050729E-4</v>
      </c>
      <c r="AG1477" s="23">
        <f t="shared" si="292"/>
        <v>37.99487182133489</v>
      </c>
      <c r="AH1477" s="25">
        <f t="shared" si="298"/>
        <v>41.598934125398877</v>
      </c>
      <c r="AI1477" s="25">
        <f t="shared" si="293"/>
        <v>2.5797844066753273E-2</v>
      </c>
    </row>
    <row r="1478" spans="6:35" ht="15">
      <c r="F1478" s="5">
        <v>2006</v>
      </c>
      <c r="G1478" s="5">
        <v>3</v>
      </c>
      <c r="H1478" s="5">
        <v>0</v>
      </c>
      <c r="I1478" s="5">
        <v>62</v>
      </c>
      <c r="J1478" s="5">
        <v>9</v>
      </c>
      <c r="K1478" s="5">
        <v>-0.37398993969</v>
      </c>
      <c r="L1478" s="5">
        <v>9.3088252469899994E-3</v>
      </c>
      <c r="M1478" s="5">
        <v>2.9124999046300002</v>
      </c>
      <c r="N1478" s="8">
        <f t="shared" si="294"/>
        <v>2.9124999046300002</v>
      </c>
      <c r="O1478" s="5">
        <v>0</v>
      </c>
      <c r="P1478" s="5">
        <v>96.736587524399994</v>
      </c>
      <c r="Q1478" s="5">
        <v>39.727806091300003</v>
      </c>
      <c r="R1478" s="5">
        <v>54.068748474099998</v>
      </c>
      <c r="S1478">
        <f t="shared" ref="S1478:S1541" si="299">(N1478*k)/LN((uhzRef-dRef)/zoRef)</f>
        <v>0.17304326440677373</v>
      </c>
      <c r="T1478">
        <f t="shared" ref="T1478:T1541" si="300">(1/(S1478*k))*(LN((50-dRef)/(O3zRef-dRef)))</f>
        <v>39.967723639414444</v>
      </c>
      <c r="U1478">
        <f t="shared" ref="U1478:U1541" si="301">(1/(S1478*k))*(LN((50-dRef)/(uzoRef)))</f>
        <v>120.02908622224869</v>
      </c>
      <c r="V1478" s="9">
        <v>483.85140991200001</v>
      </c>
      <c r="W1478" s="9">
        <v>35.091594696000001</v>
      </c>
      <c r="X1478">
        <f t="shared" si="295"/>
        <v>1.5650135809541375E-3</v>
      </c>
      <c r="Y1478">
        <f t="shared" si="296"/>
        <v>42.378588058222562</v>
      </c>
      <c r="Z1478">
        <f t="shared" ref="Z1478:Z1541" si="302">(S1478/k)*LN((50-dRef)/(uzoRef))</f>
        <v>3.5941475197921973</v>
      </c>
      <c r="AA1478">
        <f t="shared" ref="AA1478:AA1541" si="303">(Z1478*k)/LN((50-dTar)/zoTar)</f>
        <v>0.50983077837274504</v>
      </c>
      <c r="AB1478">
        <f>(1/(AA1478*k))*(LN((50-dTar)/(hTar-dTar)))</f>
        <v>8.5717560262762635</v>
      </c>
      <c r="AC1478">
        <f t="shared" ref="AC1478:AC1541" si="304">(1/(AA1478*k))*(LN((50-dTar)/(zoTar)))</f>
        <v>13.827504170857955</v>
      </c>
      <c r="AD1478" s="19">
        <v>576.450683594</v>
      </c>
      <c r="AE1478" s="19">
        <v>11.910549163800001</v>
      </c>
      <c r="AF1478">
        <f t="shared" si="297"/>
        <v>1.6606089398156101E-3</v>
      </c>
      <c r="AG1478" s="23">
        <f t="shared" ref="AG1478:AG1541" si="305" xml:space="preserve"> Y1478*(1-(AC1478*AF1478))</f>
        <v>41.405487654321171</v>
      </c>
      <c r="AH1478" s="25">
        <f t="shared" si="298"/>
        <v>41.775357052232849</v>
      </c>
      <c r="AI1478" s="25">
        <f t="shared" ref="AI1478:AI1541" si="306">(AA1478/k)*LN((hTar-dTar)/(zoTar))</f>
        <v>1.3661130689305494</v>
      </c>
    </row>
    <row r="1479" spans="6:35" ht="15">
      <c r="F1479" s="5">
        <v>2006</v>
      </c>
      <c r="G1479" s="5">
        <v>3</v>
      </c>
      <c r="H1479" s="5">
        <v>0</v>
      </c>
      <c r="I1479" s="5">
        <v>62</v>
      </c>
      <c r="J1479" s="5">
        <v>10</v>
      </c>
      <c r="K1479" s="5">
        <v>3.1660335063899998</v>
      </c>
      <c r="L1479" s="5">
        <v>0.11086473614</v>
      </c>
      <c r="M1479" s="5">
        <v>4.1904997825599999</v>
      </c>
      <c r="N1479" s="8">
        <f t="shared" ref="N1479:N1542" si="307">IF(M1479&lt;0, 0, IF(M1479=0, 0.0001, IF(M1479&gt;0, M1479)))</f>
        <v>4.1904997825599999</v>
      </c>
      <c r="O1479" s="5">
        <v>0</v>
      </c>
      <c r="P1479" s="5">
        <v>96.736587524399994</v>
      </c>
      <c r="Q1479" s="5">
        <v>42.876911163300001</v>
      </c>
      <c r="R1479" s="5">
        <v>185.52499389600001</v>
      </c>
      <c r="S1479">
        <f t="shared" si="299"/>
        <v>0.24897434699218587</v>
      </c>
      <c r="T1479">
        <f t="shared" si="300"/>
        <v>27.778546075227251</v>
      </c>
      <c r="U1479">
        <f t="shared" si="301"/>
        <v>83.423152443540289</v>
      </c>
      <c r="V1479" s="9">
        <v>471.32061767599998</v>
      </c>
      <c r="W1479" s="9">
        <v>24.389516830400002</v>
      </c>
      <c r="X1479">
        <f t="shared" ref="X1479:X1542" si="308" xml:space="preserve"> (1/(U1479 + W1479 + V1479))</f>
        <v>1.7267182227887362E-3</v>
      </c>
      <c r="Y1479">
        <f t="shared" ref="Y1479:Y1542" si="309" xml:space="preserve"> Q1479/(1-(T1479*X1479))</f>
        <v>45.037150595400583</v>
      </c>
      <c r="Z1479">
        <f t="shared" si="302"/>
        <v>5.1712531822695906</v>
      </c>
      <c r="AA1479">
        <f t="shared" si="303"/>
        <v>0.73354363463397088</v>
      </c>
      <c r="AB1479">
        <f>(1/(AA1479*k))*(LN((50-dTar)/(hTar-dTar)))</f>
        <v>5.9575802182215698</v>
      </c>
      <c r="AC1479">
        <f t="shared" si="304"/>
        <v>9.6104538046991514</v>
      </c>
      <c r="AD1479" s="19">
        <v>471.90435790999999</v>
      </c>
      <c r="AE1479" s="19">
        <v>8.2781229019199998</v>
      </c>
      <c r="AF1479">
        <f t="shared" ref="AF1479:AF1542" si="310" xml:space="preserve"> (1/(AC1479 + AE1479 + AD1479))</f>
        <v>2.0416791042172557E-3</v>
      </c>
      <c r="AG1479" s="23">
        <f t="shared" si="305"/>
        <v>44.153455824198609</v>
      </c>
      <c r="AH1479" s="25">
        <f t="shared" ref="AH1479:AH1542" si="311">Y1479*(1-AB1479*AF1479)</f>
        <v>44.489342698411946</v>
      </c>
      <c r="AI1479" s="25">
        <f t="shared" si="306"/>
        <v>1.9655611006906111</v>
      </c>
    </row>
    <row r="1480" spans="6:35" ht="15">
      <c r="F1480" s="5">
        <v>2006</v>
      </c>
      <c r="G1480" s="5">
        <v>3</v>
      </c>
      <c r="H1480" s="5">
        <v>0</v>
      </c>
      <c r="I1480" s="5">
        <v>62</v>
      </c>
      <c r="J1480" s="5">
        <v>11</v>
      </c>
      <c r="K1480" s="5">
        <v>5.8551492691</v>
      </c>
      <c r="L1480" s="5">
        <v>0.26646351814300001</v>
      </c>
      <c r="M1480" s="5">
        <v>5.25449991226</v>
      </c>
      <c r="N1480" s="8">
        <f t="shared" si="307"/>
        <v>5.25449991226</v>
      </c>
      <c r="O1480" s="5">
        <v>0</v>
      </c>
      <c r="P1480" s="5">
        <v>96.736587524399994</v>
      </c>
      <c r="Q1480" s="5">
        <v>45.093360900900002</v>
      </c>
      <c r="R1480" s="5">
        <v>470.06500244099999</v>
      </c>
      <c r="S1480">
        <f t="shared" si="299"/>
        <v>0.3121908488982722</v>
      </c>
      <c r="T1480">
        <f t="shared" si="300"/>
        <v>22.153581355376911</v>
      </c>
      <c r="U1480">
        <f t="shared" si="301"/>
        <v>66.53053725616418</v>
      </c>
      <c r="V1480" s="9">
        <v>458.45950317400002</v>
      </c>
      <c r="W1480" s="9">
        <v>19.4508094788</v>
      </c>
      <c r="X1480">
        <f t="shared" si="308"/>
        <v>1.836746820462149E-3</v>
      </c>
      <c r="Y1480">
        <f t="shared" si="309"/>
        <v>47.006062012822596</v>
      </c>
      <c r="Z1480">
        <f t="shared" si="302"/>
        <v>6.4842741444816561</v>
      </c>
      <c r="AA1480">
        <f t="shared" si="303"/>
        <v>0.91979600616239698</v>
      </c>
      <c r="AB1480">
        <f>(1/(AA1480*k))*(LN((50-dTar)/(hTar-dTar)))</f>
        <v>4.7512111572770976</v>
      </c>
      <c r="AC1480">
        <f t="shared" si="304"/>
        <v>7.6644029405974754</v>
      </c>
      <c r="AD1480" s="19">
        <v>419.72836303700001</v>
      </c>
      <c r="AE1480" s="19">
        <v>6.6018600463899997</v>
      </c>
      <c r="AF1480">
        <f t="shared" si="310"/>
        <v>2.3041759967431684E-3</v>
      </c>
      <c r="AG1480" s="23">
        <f t="shared" si="305"/>
        <v>46.17592869246883</v>
      </c>
      <c r="AH1480" s="25">
        <f t="shared" si="311"/>
        <v>46.491457193078496</v>
      </c>
      <c r="AI1480" s="25">
        <f t="shared" si="306"/>
        <v>2.4646321839947753</v>
      </c>
    </row>
    <row r="1481" spans="6:35" ht="15">
      <c r="F1481" s="5">
        <v>2006</v>
      </c>
      <c r="G1481" s="5">
        <v>3</v>
      </c>
      <c r="H1481" s="5">
        <v>0</v>
      </c>
      <c r="I1481" s="5">
        <v>62</v>
      </c>
      <c r="J1481" s="5">
        <v>12</v>
      </c>
      <c r="K1481" s="5">
        <v>6.3810067176800001</v>
      </c>
      <c r="L1481" s="5">
        <v>0.28935518860800002</v>
      </c>
      <c r="M1481" s="5">
        <v>5.9904999733000004</v>
      </c>
      <c r="N1481" s="8">
        <f t="shared" si="307"/>
        <v>5.9904999733000004</v>
      </c>
      <c r="O1481" s="5">
        <v>0.75</v>
      </c>
      <c r="P1481" s="5">
        <v>96.736587524399994</v>
      </c>
      <c r="Q1481" s="5">
        <v>43.876979827900001</v>
      </c>
      <c r="R1481" s="5">
        <v>718.32000732400002</v>
      </c>
      <c r="S1481">
        <f t="shared" si="299"/>
        <v>0.3559195552798527</v>
      </c>
      <c r="T1481">
        <f t="shared" si="300"/>
        <v>19.431765596678222</v>
      </c>
      <c r="U1481">
        <f t="shared" si="301"/>
        <v>58.356515104456101</v>
      </c>
      <c r="V1481" s="9">
        <v>453.96615600600001</v>
      </c>
      <c r="W1481" s="9">
        <v>17.061058044399999</v>
      </c>
      <c r="X1481">
        <f t="shared" si="308"/>
        <v>1.8889889222633786E-3</v>
      </c>
      <c r="Y1481">
        <f t="shared" si="309"/>
        <v>45.548916104322757</v>
      </c>
      <c r="Z1481">
        <f t="shared" si="302"/>
        <v>7.3925292107731959</v>
      </c>
      <c r="AA1481">
        <f t="shared" si="303"/>
        <v>1.0486322280643787</v>
      </c>
      <c r="AB1481">
        <f>(1/(AA1481*k))*(LN((50-dTar)/(hTar-dTar)))</f>
        <v>4.1674716167786885</v>
      </c>
      <c r="AC1481">
        <f t="shared" si="304"/>
        <v>6.7227451395362676</v>
      </c>
      <c r="AD1481" s="19">
        <v>393.50543212899998</v>
      </c>
      <c r="AE1481" s="19">
        <v>5.7907476425200004</v>
      </c>
      <c r="AF1481">
        <f t="shared" si="310"/>
        <v>2.4629393819981739E-3</v>
      </c>
      <c r="AG1481" s="23">
        <f t="shared" si="305"/>
        <v>44.794730189420982</v>
      </c>
      <c r="AH1481" s="25">
        <f t="shared" si="311"/>
        <v>45.081391554620097</v>
      </c>
      <c r="AI1481" s="25">
        <f t="shared" si="306"/>
        <v>2.8098542732803575</v>
      </c>
    </row>
    <row r="1482" spans="6:35" ht="15">
      <c r="F1482" s="5">
        <v>2006</v>
      </c>
      <c r="G1482" s="5">
        <v>3</v>
      </c>
      <c r="H1482" s="5">
        <v>0</v>
      </c>
      <c r="I1482" s="5">
        <v>62</v>
      </c>
      <c r="J1482" s="5">
        <v>13</v>
      </c>
      <c r="K1482" s="5">
        <v>7.68469381332</v>
      </c>
      <c r="L1482" s="5">
        <v>0.39655935764299999</v>
      </c>
      <c r="M1482" s="5">
        <v>5.90250015259</v>
      </c>
      <c r="N1482" s="8">
        <f t="shared" si="307"/>
        <v>5.90250015259</v>
      </c>
      <c r="O1482" s="5">
        <v>0</v>
      </c>
      <c r="P1482" s="5">
        <v>96.736587524399994</v>
      </c>
      <c r="Q1482" s="5">
        <v>43.617988586400003</v>
      </c>
      <c r="R1482" s="5">
        <v>667.78747558600003</v>
      </c>
      <c r="S1482">
        <f t="shared" si="299"/>
        <v>0.35069113408105307</v>
      </c>
      <c r="T1482">
        <f t="shared" si="300"/>
        <v>19.721471965908236</v>
      </c>
      <c r="U1482">
        <f t="shared" si="301"/>
        <v>59.226546910249319</v>
      </c>
      <c r="V1482" s="9">
        <v>454.54293823199998</v>
      </c>
      <c r="W1482" s="9">
        <v>17.315420150800001</v>
      </c>
      <c r="X1482">
        <f t="shared" si="308"/>
        <v>1.8829380952716142E-3</v>
      </c>
      <c r="Y1482">
        <f t="shared" si="309"/>
        <v>45.300179535250422</v>
      </c>
      <c r="Z1482">
        <f t="shared" si="302"/>
        <v>7.2839337265830641</v>
      </c>
      <c r="AA1482">
        <f t="shared" si="303"/>
        <v>1.0332279298469196</v>
      </c>
      <c r="AB1482">
        <f>(1/(AA1482*k))*(LN((50-dTar)/(hTar-dTar)))</f>
        <v>4.2296040599146068</v>
      </c>
      <c r="AC1482">
        <f t="shared" si="304"/>
        <v>6.8229739157606328</v>
      </c>
      <c r="AD1482" s="19">
        <v>396.32794189499998</v>
      </c>
      <c r="AE1482" s="19">
        <v>5.8770809173599998</v>
      </c>
      <c r="AF1482">
        <f t="shared" si="310"/>
        <v>2.4448204230496629E-3</v>
      </c>
      <c r="AG1482" s="23">
        <f t="shared" si="305"/>
        <v>44.544529687756651</v>
      </c>
      <c r="AH1482" s="25">
        <f t="shared" si="311"/>
        <v>44.831747484608883</v>
      </c>
      <c r="AI1482" s="25">
        <f t="shared" si="306"/>
        <v>2.7685778066461895</v>
      </c>
    </row>
    <row r="1483" spans="6:35" ht="15">
      <c r="F1483" s="5">
        <v>2006</v>
      </c>
      <c r="G1483" s="5">
        <v>3</v>
      </c>
      <c r="H1483" s="5">
        <v>0</v>
      </c>
      <c r="I1483" s="5">
        <v>62</v>
      </c>
      <c r="J1483" s="5">
        <v>14</v>
      </c>
      <c r="K1483" s="5">
        <v>8.9861812591600003</v>
      </c>
      <c r="L1483" s="5">
        <v>0.50620192289400001</v>
      </c>
      <c r="M1483" s="5">
        <v>5.94649982452</v>
      </c>
      <c r="N1483" s="8">
        <f t="shared" si="307"/>
        <v>5.94649982452</v>
      </c>
      <c r="O1483" s="5">
        <v>0</v>
      </c>
      <c r="P1483" s="5">
        <v>96.736587524399994</v>
      </c>
      <c r="Q1483" s="5">
        <v>43.340084075900002</v>
      </c>
      <c r="R1483" s="5">
        <v>953.76251220699999</v>
      </c>
      <c r="S1483">
        <f t="shared" si="299"/>
        <v>0.35330533051467033</v>
      </c>
      <c r="T1483">
        <f t="shared" si="300"/>
        <v>19.575547754677519</v>
      </c>
      <c r="U1483">
        <f t="shared" si="301"/>
        <v>58.788314553316866</v>
      </c>
      <c r="V1483" s="9">
        <v>452.937408447</v>
      </c>
      <c r="W1483" s="9">
        <v>17.187297821000001</v>
      </c>
      <c r="X1483">
        <f t="shared" si="308"/>
        <v>1.8906700357785875E-3</v>
      </c>
      <c r="Y1483">
        <f t="shared" si="309"/>
        <v>45.005788899091982</v>
      </c>
      <c r="Z1483">
        <f t="shared" si="302"/>
        <v>7.3382311744516411</v>
      </c>
      <c r="AA1483">
        <f t="shared" si="303"/>
        <v>1.0409300372195438</v>
      </c>
      <c r="AB1483">
        <f>(1/(AA1483*k))*(LN((50-dTar)/(hTar-dTar)))</f>
        <v>4.1983081385286054</v>
      </c>
      <c r="AC1483">
        <f t="shared" si="304"/>
        <v>6.7724889880317969</v>
      </c>
      <c r="AD1483" s="19">
        <v>394.90719604499998</v>
      </c>
      <c r="AE1483" s="19">
        <v>5.8335947990400001</v>
      </c>
      <c r="AF1483">
        <f t="shared" si="310"/>
        <v>2.4539077607779567E-3</v>
      </c>
      <c r="AG1483" s="23">
        <f t="shared" si="305"/>
        <v>44.257834845073454</v>
      </c>
      <c r="AH1483" s="25">
        <f t="shared" si="311"/>
        <v>44.542127518795809</v>
      </c>
      <c r="AI1483" s="25">
        <f t="shared" si="306"/>
        <v>2.7892159281296194</v>
      </c>
    </row>
    <row r="1484" spans="6:35" ht="15">
      <c r="F1484" s="5">
        <v>2006</v>
      </c>
      <c r="G1484" s="5">
        <v>3</v>
      </c>
      <c r="H1484" s="5">
        <v>0</v>
      </c>
      <c r="I1484" s="5">
        <v>62</v>
      </c>
      <c r="J1484" s="5">
        <v>15</v>
      </c>
      <c r="K1484" s="5">
        <v>8.4017534256000008</v>
      </c>
      <c r="L1484" s="5">
        <v>0.44297856092499999</v>
      </c>
      <c r="M1484" s="5">
        <v>6.9539999961900003</v>
      </c>
      <c r="N1484" s="8">
        <f t="shared" si="307"/>
        <v>6.9539999961900003</v>
      </c>
      <c r="O1484" s="5">
        <v>0</v>
      </c>
      <c r="P1484" s="5">
        <v>96.736587524399994</v>
      </c>
      <c r="Q1484" s="5">
        <v>42.014095306400002</v>
      </c>
      <c r="R1484" s="5">
        <v>802.67749023399995</v>
      </c>
      <c r="S1484">
        <f t="shared" si="299"/>
        <v>0.41316494400994003</v>
      </c>
      <c r="T1484">
        <f t="shared" si="300"/>
        <v>16.739429299949666</v>
      </c>
      <c r="U1484">
        <f t="shared" si="301"/>
        <v>50.271024211483741</v>
      </c>
      <c r="V1484" s="9">
        <v>454.05838012700002</v>
      </c>
      <c r="W1484" s="9">
        <v>14.6971912384</v>
      </c>
      <c r="X1484">
        <f t="shared" si="308"/>
        <v>1.9266835428510701E-3</v>
      </c>
      <c r="Y1484">
        <f t="shared" si="309"/>
        <v>43.414274377658757</v>
      </c>
      <c r="Z1484">
        <f t="shared" si="302"/>
        <v>8.5815288093945554</v>
      </c>
      <c r="AA1484">
        <f t="shared" si="303"/>
        <v>1.2172921362934814</v>
      </c>
      <c r="AB1484">
        <f>(1/(AA1484*k))*(LN((50-dTar)/(hTar-dTar)))</f>
        <v>3.590054446752855</v>
      </c>
      <c r="AC1484">
        <f t="shared" si="304"/>
        <v>5.791286252654519</v>
      </c>
      <c r="AD1484" s="19">
        <v>366.90783691399997</v>
      </c>
      <c r="AE1484" s="19">
        <v>4.9884200096100004</v>
      </c>
      <c r="AF1484">
        <f t="shared" si="310"/>
        <v>2.6476912412578724E-3</v>
      </c>
      <c r="AG1484" s="23">
        <f t="shared" si="305"/>
        <v>42.748579956662276</v>
      </c>
      <c r="AH1484" s="25">
        <f t="shared" si="311"/>
        <v>43.001606256620612</v>
      </c>
      <c r="AI1484" s="25">
        <f t="shared" si="306"/>
        <v>3.2617856093440838</v>
      </c>
    </row>
    <row r="1485" spans="6:35" ht="15">
      <c r="F1485" s="5">
        <v>2006</v>
      </c>
      <c r="G1485" s="5">
        <v>3</v>
      </c>
      <c r="H1485" s="5">
        <v>0</v>
      </c>
      <c r="I1485" s="5">
        <v>62</v>
      </c>
      <c r="J1485" s="5">
        <v>16</v>
      </c>
      <c r="K1485" s="5">
        <v>8.3101110458399994</v>
      </c>
      <c r="L1485" s="5">
        <v>0.41072556376500002</v>
      </c>
      <c r="M1485" s="5">
        <v>6.9974999427800002</v>
      </c>
      <c r="N1485" s="8">
        <f t="shared" si="307"/>
        <v>6.9974999427800002</v>
      </c>
      <c r="O1485" s="5">
        <v>0.75</v>
      </c>
      <c r="P1485" s="5">
        <v>96.736587524399994</v>
      </c>
      <c r="Q1485" s="5">
        <v>41.315208435099997</v>
      </c>
      <c r="R1485" s="5">
        <v>441.26251220699999</v>
      </c>
      <c r="S1485">
        <f t="shared" si="299"/>
        <v>0.41574944976305189</v>
      </c>
      <c r="T1485">
        <f t="shared" si="300"/>
        <v>16.635368665944771</v>
      </c>
      <c r="U1485">
        <f t="shared" si="301"/>
        <v>49.958514474276747</v>
      </c>
      <c r="V1485" s="9">
        <v>459.36688232400002</v>
      </c>
      <c r="W1485" s="9">
        <v>14.6058263779</v>
      </c>
      <c r="X1485">
        <f t="shared" si="308"/>
        <v>1.9086474631876266E-3</v>
      </c>
      <c r="Y1485">
        <f t="shared" si="309"/>
        <v>42.670026767869118</v>
      </c>
      <c r="Z1485">
        <f t="shared" si="302"/>
        <v>8.6352095751514906</v>
      </c>
      <c r="AA1485">
        <f t="shared" si="303"/>
        <v>1.224906767145107</v>
      </c>
      <c r="AB1485">
        <f>(1/(AA1485*k))*(LN((50-dTar)/(hTar-dTar)))</f>
        <v>3.5677368793407864</v>
      </c>
      <c r="AC1485">
        <f t="shared" si="304"/>
        <v>5.7552847314343865</v>
      </c>
      <c r="AD1485" s="19">
        <v>365.86633300800003</v>
      </c>
      <c r="AE1485" s="19">
        <v>4.9574093818699998</v>
      </c>
      <c r="AF1485">
        <f t="shared" si="310"/>
        <v>2.6554851119679535E-3</v>
      </c>
      <c r="AG1485" s="23">
        <f t="shared" si="305"/>
        <v>42.017897637300443</v>
      </c>
      <c r="AH1485" s="25">
        <f t="shared" si="311"/>
        <v>42.265767854923482</v>
      </c>
      <c r="AI1485" s="25">
        <f t="shared" si="306"/>
        <v>3.282189333800833</v>
      </c>
    </row>
    <row r="1486" spans="6:35" ht="15">
      <c r="F1486" s="5">
        <v>2006</v>
      </c>
      <c r="G1486" s="5">
        <v>3</v>
      </c>
      <c r="H1486" s="5">
        <v>0</v>
      </c>
      <c r="I1486" s="5">
        <v>62</v>
      </c>
      <c r="J1486" s="5">
        <v>17</v>
      </c>
      <c r="K1486" s="5">
        <v>8.9586935043300002</v>
      </c>
      <c r="L1486" s="5">
        <v>0.50133806467099995</v>
      </c>
      <c r="M1486" s="5">
        <v>6.0194997787500002</v>
      </c>
      <c r="N1486" s="8">
        <f t="shared" si="307"/>
        <v>6.0194997787500002</v>
      </c>
      <c r="O1486" s="5">
        <v>0</v>
      </c>
      <c r="P1486" s="5">
        <v>96.736587524399994</v>
      </c>
      <c r="Q1486" s="5">
        <v>41.568378448499999</v>
      </c>
      <c r="R1486" s="5">
        <v>268.54998779300001</v>
      </c>
      <c r="S1486">
        <f t="shared" si="299"/>
        <v>0.35764254967180159</v>
      </c>
      <c r="T1486">
        <f t="shared" si="300"/>
        <v>19.338150272720075</v>
      </c>
      <c r="U1486">
        <f t="shared" si="301"/>
        <v>58.075374204552183</v>
      </c>
      <c r="V1486" s="9">
        <v>467.254150391</v>
      </c>
      <c r="W1486" s="9">
        <v>16.9788627625</v>
      </c>
      <c r="X1486">
        <f t="shared" si="308"/>
        <v>1.8439692678766607E-3</v>
      </c>
      <c r="Y1486">
        <f t="shared" si="309"/>
        <v>43.105474619613894</v>
      </c>
      <c r="Z1486">
        <f t="shared" si="302"/>
        <v>7.42831619180172</v>
      </c>
      <c r="AA1486">
        <f t="shared" si="303"/>
        <v>1.0537086208092257</v>
      </c>
      <c r="AB1486">
        <f>(1/(AA1486*k))*(LN((50-dTar)/(hTar-dTar)))</f>
        <v>4.1473942232165832</v>
      </c>
      <c r="AC1486">
        <f t="shared" si="304"/>
        <v>6.6903573484735093</v>
      </c>
      <c r="AD1486" s="19">
        <v>392.591705322</v>
      </c>
      <c r="AE1486" s="19">
        <v>5.7628498077400003</v>
      </c>
      <c r="AF1486">
        <f t="shared" si="310"/>
        <v>2.4688620179960609E-3</v>
      </c>
      <c r="AG1486" s="23">
        <f t="shared" si="305"/>
        <v>42.393476962079347</v>
      </c>
      <c r="AH1486" s="25">
        <f t="shared" si="311"/>
        <v>42.664102833624575</v>
      </c>
      <c r="AI1486" s="25">
        <f t="shared" si="306"/>
        <v>2.8234566816988806</v>
      </c>
    </row>
    <row r="1487" spans="6:35" ht="15">
      <c r="F1487" s="5">
        <v>2006</v>
      </c>
      <c r="G1487" s="5">
        <v>3</v>
      </c>
      <c r="H1487" s="5">
        <v>0</v>
      </c>
      <c r="I1487" s="5">
        <v>62</v>
      </c>
      <c r="J1487" s="5">
        <v>18</v>
      </c>
      <c r="K1487" s="5">
        <v>8.8730401992800001</v>
      </c>
      <c r="L1487" s="5">
        <v>0.49337533116299997</v>
      </c>
      <c r="M1487" s="5">
        <v>6.6529998779300001</v>
      </c>
      <c r="N1487" s="8">
        <f t="shared" si="307"/>
        <v>6.6529998779300001</v>
      </c>
      <c r="O1487" s="5">
        <v>0</v>
      </c>
      <c r="P1487" s="5">
        <v>96.736587524399994</v>
      </c>
      <c r="Q1487" s="5">
        <v>40.852519989000001</v>
      </c>
      <c r="R1487" s="5">
        <v>142.423751831</v>
      </c>
      <c r="S1487">
        <f t="shared" si="299"/>
        <v>0.39528132349282546</v>
      </c>
      <c r="T1487">
        <f t="shared" si="300"/>
        <v>17.496767386728266</v>
      </c>
      <c r="U1487">
        <f t="shared" si="301"/>
        <v>52.545424408439096</v>
      </c>
      <c r="V1487" s="9">
        <v>473.21026611299999</v>
      </c>
      <c r="W1487" s="9">
        <v>15.3621330261</v>
      </c>
      <c r="X1487">
        <f t="shared" si="308"/>
        <v>1.8480263567074069E-3</v>
      </c>
      <c r="Y1487">
        <f t="shared" si="309"/>
        <v>42.217604587870063</v>
      </c>
      <c r="Z1487">
        <f t="shared" si="302"/>
        <v>8.2100819891623775</v>
      </c>
      <c r="AA1487">
        <f t="shared" si="303"/>
        <v>1.1646023063852196</v>
      </c>
      <c r="AB1487">
        <f>(1/(AA1487*k))*(LN((50-dTar)/(hTar-dTar)))</f>
        <v>3.752478440869726</v>
      </c>
      <c r="AC1487">
        <f t="shared" si="304"/>
        <v>6.0533000628019025</v>
      </c>
      <c r="AD1487" s="19">
        <v>374.45724487299998</v>
      </c>
      <c r="AE1487" s="19">
        <v>5.2141098976100002</v>
      </c>
      <c r="AF1487">
        <f t="shared" si="310"/>
        <v>2.5925228980550477E-3</v>
      </c>
      <c r="AG1487" s="23">
        <f t="shared" si="305"/>
        <v>41.55507025074435</v>
      </c>
      <c r="AH1487" s="25">
        <f t="shared" si="311"/>
        <v>41.806895422521109</v>
      </c>
      <c r="AI1487" s="25">
        <f t="shared" si="306"/>
        <v>3.1206009883073791</v>
      </c>
    </row>
    <row r="1488" spans="6:35" ht="15">
      <c r="F1488" s="5">
        <v>2006</v>
      </c>
      <c r="G1488" s="5">
        <v>3</v>
      </c>
      <c r="H1488" s="5">
        <v>0</v>
      </c>
      <c r="I1488" s="5">
        <v>62</v>
      </c>
      <c r="J1488" s="5">
        <v>19</v>
      </c>
      <c r="K1488" s="5">
        <v>7.3655886650099998</v>
      </c>
      <c r="L1488" s="5">
        <v>0.32818916440000001</v>
      </c>
      <c r="M1488" s="5">
        <v>5.9380002021799996</v>
      </c>
      <c r="N1488" s="8">
        <f t="shared" si="307"/>
        <v>5.9380002021799996</v>
      </c>
      <c r="O1488" s="5">
        <v>0</v>
      </c>
      <c r="P1488" s="5">
        <v>96.736587524399994</v>
      </c>
      <c r="Q1488" s="5">
        <v>36.853694915799998</v>
      </c>
      <c r="R1488" s="5">
        <v>17.343000411999999</v>
      </c>
      <c r="S1488">
        <f t="shared" si="299"/>
        <v>0.3528003339673399</v>
      </c>
      <c r="T1488">
        <f t="shared" si="300"/>
        <v>19.603568091044686</v>
      </c>
      <c r="U1488">
        <f t="shared" si="301"/>
        <v>58.872463838378344</v>
      </c>
      <c r="V1488" s="9">
        <v>481.33758544900002</v>
      </c>
      <c r="W1488" s="9">
        <v>17.2119007111</v>
      </c>
      <c r="X1488">
        <f t="shared" si="308"/>
        <v>1.7939731293371741E-3</v>
      </c>
      <c r="Y1488">
        <f t="shared" si="309"/>
        <v>38.197018130462489</v>
      </c>
      <c r="Z1488">
        <f t="shared" si="302"/>
        <v>7.3277422825880159</v>
      </c>
      <c r="AA1488">
        <f t="shared" si="303"/>
        <v>1.0394421851284286</v>
      </c>
      <c r="AB1488">
        <f>(1/(AA1488*k))*(LN((50-dTar)/(hTar-dTar)))</f>
        <v>4.2043175747747252</v>
      </c>
      <c r="AC1488">
        <f t="shared" si="304"/>
        <v>6.7821830932423275</v>
      </c>
      <c r="AD1488" s="19">
        <v>395.18014526399998</v>
      </c>
      <c r="AE1488" s="19">
        <v>5.8419451713599999</v>
      </c>
      <c r="AF1488">
        <f t="shared" si="310"/>
        <v>2.4521567450662396E-3</v>
      </c>
      <c r="AG1488" s="23">
        <f t="shared" si="305"/>
        <v>37.561764437961585</v>
      </c>
      <c r="AH1488" s="25">
        <f t="shared" si="311"/>
        <v>37.80322040676446</v>
      </c>
      <c r="AI1488" s="25">
        <f t="shared" si="306"/>
        <v>2.7852291657124972</v>
      </c>
    </row>
    <row r="1489" spans="6:35" ht="15">
      <c r="F1489" s="5">
        <v>2006</v>
      </c>
      <c r="G1489" s="5">
        <v>3</v>
      </c>
      <c r="H1489" s="5">
        <v>0</v>
      </c>
      <c r="I1489" s="5">
        <v>62</v>
      </c>
      <c r="J1489" s="5">
        <v>20</v>
      </c>
      <c r="K1489" s="5">
        <v>7.1286945343000001</v>
      </c>
      <c r="L1489" s="5">
        <v>0.29903703928000003</v>
      </c>
      <c r="M1489" s="5">
        <v>3.3494999408699999</v>
      </c>
      <c r="N1489" s="8">
        <f t="shared" si="307"/>
        <v>3.3494999408699999</v>
      </c>
      <c r="O1489" s="5">
        <v>0.75</v>
      </c>
      <c r="P1489" s="5">
        <v>96.736587524399994</v>
      </c>
      <c r="Q1489" s="5">
        <v>37.140331268300002</v>
      </c>
      <c r="R1489" s="5">
        <v>0</v>
      </c>
      <c r="S1489">
        <f t="shared" si="299"/>
        <v>0.19900718382068858</v>
      </c>
      <c r="T1489">
        <f t="shared" si="300"/>
        <v>34.753244765795529</v>
      </c>
      <c r="U1489">
        <f t="shared" si="301"/>
        <v>104.36922177831839</v>
      </c>
      <c r="V1489" s="9">
        <v>483.17611694300001</v>
      </c>
      <c r="W1489" s="9">
        <v>30.513292312600001</v>
      </c>
      <c r="X1489">
        <f t="shared" si="308"/>
        <v>1.6179694769849775E-3</v>
      </c>
      <c r="Y1489">
        <f t="shared" si="309"/>
        <v>39.353146465340984</v>
      </c>
      <c r="Z1489">
        <f t="shared" si="302"/>
        <v>4.1334239653997136</v>
      </c>
      <c r="AA1489">
        <f t="shared" si="303"/>
        <v>0.58632728512660892</v>
      </c>
      <c r="AB1489">
        <f>(1/(AA1489*k))*(LN((50-dTar)/(hTar-dTar)))</f>
        <v>7.4534226152447012</v>
      </c>
      <c r="AC1489">
        <f t="shared" si="304"/>
        <v>12.023467768276571</v>
      </c>
      <c r="AD1489" s="19">
        <v>533.07519531299999</v>
      </c>
      <c r="AE1489" s="19">
        <v>10.356612205499999</v>
      </c>
      <c r="AF1489">
        <f t="shared" si="310"/>
        <v>1.8003249667287956E-3</v>
      </c>
      <c r="AG1489" s="23">
        <f t="shared" si="305"/>
        <v>38.501302385073664</v>
      </c>
      <c r="AH1489" s="25">
        <f t="shared" si="311"/>
        <v>38.82508301019714</v>
      </c>
      <c r="AI1489" s="25">
        <f t="shared" si="306"/>
        <v>1.5710886844426908</v>
      </c>
    </row>
    <row r="1490" spans="6:35" ht="15">
      <c r="F1490" s="5">
        <v>2006</v>
      </c>
      <c r="G1490" s="5">
        <v>3</v>
      </c>
      <c r="H1490" s="5">
        <v>0</v>
      </c>
      <c r="I1490" s="5">
        <v>62</v>
      </c>
      <c r="J1490" s="5">
        <v>21</v>
      </c>
      <c r="K1490" s="5">
        <v>7.37399959564</v>
      </c>
      <c r="L1490" s="5">
        <v>0.33169379830399998</v>
      </c>
      <c r="M1490" s="5">
        <v>5.2030000686599998</v>
      </c>
      <c r="N1490" s="8">
        <f t="shared" si="307"/>
        <v>5.2030000686599998</v>
      </c>
      <c r="O1490" s="5">
        <v>0</v>
      </c>
      <c r="P1490" s="5">
        <v>96.736587524399994</v>
      </c>
      <c r="Q1490" s="5">
        <v>38.8121261597</v>
      </c>
      <c r="R1490" s="5">
        <v>0</v>
      </c>
      <c r="S1490">
        <f t="shared" si="299"/>
        <v>0.30913103727774122</v>
      </c>
      <c r="T1490">
        <f t="shared" si="300"/>
        <v>22.372859840851852</v>
      </c>
      <c r="U1490">
        <f t="shared" si="301"/>
        <v>67.189063532947188</v>
      </c>
      <c r="V1490" s="9">
        <v>481.67483520500002</v>
      </c>
      <c r="W1490" s="9">
        <v>19.6433353424</v>
      </c>
      <c r="X1490">
        <f t="shared" si="308"/>
        <v>1.7589925687008406E-3</v>
      </c>
      <c r="Y1490">
        <f t="shared" si="309"/>
        <v>40.402097968205204</v>
      </c>
      <c r="Z1490">
        <f t="shared" si="302"/>
        <v>6.4207211689603954</v>
      </c>
      <c r="AA1490">
        <f t="shared" si="303"/>
        <v>0.91078099973890403</v>
      </c>
      <c r="AB1490">
        <f>(1/(AA1490*k))*(LN((50-dTar)/(hTar-dTar)))</f>
        <v>4.7982391465681609</v>
      </c>
      <c r="AC1490">
        <f t="shared" si="304"/>
        <v>7.7402660095037579</v>
      </c>
      <c r="AD1490" s="19">
        <v>421.812591553</v>
      </c>
      <c r="AE1490" s="19">
        <v>6.6672058105499996</v>
      </c>
      <c r="AF1490">
        <f t="shared" si="310"/>
        <v>2.2924209222921588E-3</v>
      </c>
      <c r="AG1490" s="23">
        <f t="shared" si="305"/>
        <v>39.685205253097557</v>
      </c>
      <c r="AH1490" s="25">
        <f t="shared" si="311"/>
        <v>39.957691705514037</v>
      </c>
      <c r="AI1490" s="25">
        <f t="shared" si="306"/>
        <v>2.4404760941428938</v>
      </c>
    </row>
    <row r="1491" spans="6:35" ht="15">
      <c r="F1491" s="5">
        <v>2006</v>
      </c>
      <c r="G1491" s="5">
        <v>3</v>
      </c>
      <c r="H1491" s="5">
        <v>0</v>
      </c>
      <c r="I1491" s="5">
        <v>62</v>
      </c>
      <c r="J1491" s="5">
        <v>22</v>
      </c>
      <c r="K1491" s="5">
        <v>7.0044312477100004</v>
      </c>
      <c r="L1491" s="5">
        <v>0.31806665659</v>
      </c>
      <c r="M1491" s="5">
        <v>5.8550000190700002</v>
      </c>
      <c r="N1491" s="8">
        <f t="shared" si="307"/>
        <v>5.8550000190700002</v>
      </c>
      <c r="O1491" s="5">
        <v>0</v>
      </c>
      <c r="P1491" s="5">
        <v>96.736587524399994</v>
      </c>
      <c r="Q1491" s="5">
        <v>39.639533996600001</v>
      </c>
      <c r="R1491" s="5">
        <v>0</v>
      </c>
      <c r="S1491">
        <f t="shared" si="299"/>
        <v>0.34786896122844913</v>
      </c>
      <c r="T1491">
        <f t="shared" si="300"/>
        <v>19.881467277358357</v>
      </c>
      <c r="U1491">
        <f t="shared" si="301"/>
        <v>59.707036897781755</v>
      </c>
      <c r="V1491" s="9">
        <v>481.37145996100003</v>
      </c>
      <c r="W1491" s="9">
        <v>17.455896377599998</v>
      </c>
      <c r="X1491">
        <f t="shared" si="308"/>
        <v>1.7904000400146927E-3</v>
      </c>
      <c r="Y1491">
        <f t="shared" si="309"/>
        <v>41.102613579134541</v>
      </c>
      <c r="Z1491">
        <f t="shared" si="302"/>
        <v>7.2253165617174764</v>
      </c>
      <c r="AA1491">
        <f t="shared" si="303"/>
        <v>1.0249130694732547</v>
      </c>
      <c r="AB1491">
        <f>(1/(AA1491*k))*(LN((50-dTar)/(hTar-dTar)))</f>
        <v>4.2639177673319102</v>
      </c>
      <c r="AC1491">
        <f t="shared" si="304"/>
        <v>6.8783269765542316</v>
      </c>
      <c r="AD1491" s="19">
        <v>397.88348388700001</v>
      </c>
      <c r="AE1491" s="19">
        <v>5.9247603416399999</v>
      </c>
      <c r="AF1491">
        <f t="shared" si="310"/>
        <v>2.4349469160031604E-3</v>
      </c>
      <c r="AG1491" s="23">
        <f t="shared" si="305"/>
        <v>40.414212166449957</v>
      </c>
      <c r="AH1491" s="25">
        <f t="shared" si="311"/>
        <v>40.675869252409811</v>
      </c>
      <c r="AI1491" s="25">
        <f t="shared" si="306"/>
        <v>2.7462977876582189</v>
      </c>
    </row>
    <row r="1492" spans="6:35" ht="15">
      <c r="F1492" s="5">
        <v>2006</v>
      </c>
      <c r="G1492" s="5">
        <v>3</v>
      </c>
      <c r="H1492" s="5">
        <v>0</v>
      </c>
      <c r="I1492" s="5">
        <v>62</v>
      </c>
      <c r="J1492" s="5">
        <v>23</v>
      </c>
      <c r="K1492" s="5">
        <v>7.1165442466700002</v>
      </c>
      <c r="L1492" s="5">
        <v>0.300875812769</v>
      </c>
      <c r="M1492" s="5">
        <v>4.6244997978200004</v>
      </c>
      <c r="N1492" s="8">
        <f t="shared" si="307"/>
        <v>4.6244997978200004</v>
      </c>
      <c r="O1492" s="5">
        <v>0</v>
      </c>
      <c r="P1492" s="5">
        <v>96.736587524399994</v>
      </c>
      <c r="Q1492" s="5">
        <v>39.429531097400002</v>
      </c>
      <c r="R1492" s="5">
        <v>0</v>
      </c>
      <c r="S1492">
        <f t="shared" si="299"/>
        <v>0.27476002316467002</v>
      </c>
      <c r="T1492">
        <f t="shared" si="300"/>
        <v>25.171585334039111</v>
      </c>
      <c r="U1492">
        <f t="shared" si="301"/>
        <v>75.594057186448666</v>
      </c>
      <c r="V1492" s="9">
        <v>482.01510620099998</v>
      </c>
      <c r="W1492" s="9">
        <v>22.1006088257</v>
      </c>
      <c r="X1492">
        <f t="shared" si="308"/>
        <v>1.7250011090589627E-3</v>
      </c>
      <c r="Y1492">
        <f t="shared" si="309"/>
        <v>41.219315516548981</v>
      </c>
      <c r="Z1492">
        <f t="shared" si="302"/>
        <v>5.7068274756650341</v>
      </c>
      <c r="AA1492">
        <f t="shared" si="303"/>
        <v>0.80951499011523365</v>
      </c>
      <c r="AB1492">
        <f>(1/(AA1492*k))*(LN((50-dTar)/(hTar-dTar)))</f>
        <v>5.3984732837073333</v>
      </c>
      <c r="AC1492">
        <f t="shared" si="304"/>
        <v>8.708532022831811</v>
      </c>
      <c r="AD1492" s="19">
        <v>448.05197143599997</v>
      </c>
      <c r="AE1492" s="19">
        <v>7.5012373924300002</v>
      </c>
      <c r="AF1492">
        <f t="shared" si="310"/>
        <v>2.1539573736281143E-3</v>
      </c>
      <c r="AG1492" s="23">
        <f t="shared" si="305"/>
        <v>40.446131561142934</v>
      </c>
      <c r="AH1492" s="25">
        <f t="shared" si="311"/>
        <v>40.740013963117548</v>
      </c>
      <c r="AI1492" s="25">
        <f t="shared" si="306"/>
        <v>2.1691295512235103</v>
      </c>
    </row>
    <row r="1493" spans="6:35" ht="15">
      <c r="F1493" s="5">
        <v>2006</v>
      </c>
      <c r="G1493" s="5">
        <v>3</v>
      </c>
      <c r="H1493" s="5">
        <v>0</v>
      </c>
      <c r="I1493" s="5">
        <v>62</v>
      </c>
      <c r="J1493" s="5">
        <v>24</v>
      </c>
      <c r="K1493" s="5">
        <v>7.3685412406899999</v>
      </c>
      <c r="L1493" s="5">
        <v>0.31845942139599998</v>
      </c>
      <c r="M1493" s="5">
        <v>4.9334998130800001</v>
      </c>
      <c r="N1493" s="8">
        <f t="shared" si="307"/>
        <v>4.9334998130800001</v>
      </c>
      <c r="O1493" s="5">
        <v>0</v>
      </c>
      <c r="P1493" s="5">
        <v>96.736587524399994</v>
      </c>
      <c r="Q1493" s="5">
        <v>40.134235382100002</v>
      </c>
      <c r="R1493" s="5">
        <v>0</v>
      </c>
      <c r="S1493">
        <f t="shared" si="299"/>
        <v>0.29311894954860956</v>
      </c>
      <c r="T1493">
        <f t="shared" si="300"/>
        <v>23.595012810064368</v>
      </c>
      <c r="U1493">
        <f t="shared" si="301"/>
        <v>70.859372741493729</v>
      </c>
      <c r="V1493" s="9">
        <v>481.823486328</v>
      </c>
      <c r="W1493" s="9">
        <v>20.716382980300001</v>
      </c>
      <c r="X1493">
        <f t="shared" si="308"/>
        <v>1.7439855630523495E-3</v>
      </c>
      <c r="Y1493">
        <f t="shared" si="309"/>
        <v>41.856608087876126</v>
      </c>
      <c r="Z1493">
        <f t="shared" si="302"/>
        <v>6.0881465056491955</v>
      </c>
      <c r="AA1493">
        <f t="shared" si="303"/>
        <v>0.86360519559361226</v>
      </c>
      <c r="AB1493">
        <f>(1/(AA1493*k))*(LN((50-dTar)/(hTar-dTar)))</f>
        <v>5.0603505736134542</v>
      </c>
      <c r="AC1493">
        <f t="shared" si="304"/>
        <v>8.1630903222336197</v>
      </c>
      <c r="AD1493" s="19">
        <v>433.35293579099999</v>
      </c>
      <c r="AE1493" s="19">
        <v>7.0314121246300001</v>
      </c>
      <c r="AF1493">
        <f t="shared" si="310"/>
        <v>2.2294185960096877E-3</v>
      </c>
      <c r="AG1493" s="23">
        <f t="shared" si="305"/>
        <v>41.094861964108333</v>
      </c>
      <c r="AH1493" s="25">
        <f t="shared" si="311"/>
        <v>41.384396917572495</v>
      </c>
      <c r="AI1493" s="25">
        <f t="shared" si="306"/>
        <v>2.314066537650656</v>
      </c>
    </row>
    <row r="1494" spans="6:35" ht="15">
      <c r="F1494" s="5">
        <v>2006</v>
      </c>
      <c r="G1494" s="5">
        <v>3</v>
      </c>
      <c r="H1494" s="5">
        <v>0</v>
      </c>
      <c r="I1494" s="5">
        <v>63</v>
      </c>
      <c r="J1494" s="5">
        <v>1</v>
      </c>
      <c r="K1494" s="5">
        <v>5.7054262161300002</v>
      </c>
      <c r="L1494" s="5">
        <v>0.16564948856799999</v>
      </c>
      <c r="M1494" s="5">
        <v>3.2795000076299998</v>
      </c>
      <c r="N1494" s="8">
        <f t="shared" si="307"/>
        <v>3.2795000076299998</v>
      </c>
      <c r="O1494" s="5">
        <v>0</v>
      </c>
      <c r="P1494" s="5">
        <v>96.736587524399994</v>
      </c>
      <c r="Q1494" s="5">
        <v>36.893463134800001</v>
      </c>
      <c r="R1494" s="5">
        <v>0</v>
      </c>
      <c r="S1494">
        <f t="shared" si="299"/>
        <v>0.19484820790558219</v>
      </c>
      <c r="T1494">
        <f t="shared" si="300"/>
        <v>35.495042237306173</v>
      </c>
      <c r="U1494">
        <f t="shared" si="301"/>
        <v>106.59695116993159</v>
      </c>
      <c r="V1494" s="9">
        <v>482.25921630900001</v>
      </c>
      <c r="W1494" s="9">
        <v>31.164590835599999</v>
      </c>
      <c r="X1494">
        <f t="shared" si="308"/>
        <v>1.6128492257556125E-3</v>
      </c>
      <c r="Y1494">
        <f t="shared" si="309"/>
        <v>39.133800892800735</v>
      </c>
      <c r="Z1494">
        <f t="shared" si="302"/>
        <v>4.0470411002740487</v>
      </c>
      <c r="AA1494">
        <f t="shared" si="303"/>
        <v>0.57407385281127876</v>
      </c>
      <c r="AB1494">
        <f>(1/(AA1494*k))*(LN((50-dTar)/(hTar-dTar)))</f>
        <v>7.6125136609110431</v>
      </c>
      <c r="AC1494">
        <f t="shared" si="304"/>
        <v>12.280105041987351</v>
      </c>
      <c r="AD1494" s="19">
        <v>539.36462402300003</v>
      </c>
      <c r="AE1494" s="19">
        <v>10.577671050999999</v>
      </c>
      <c r="AF1494">
        <f t="shared" si="310"/>
        <v>1.7786555636945421E-3</v>
      </c>
      <c r="AG1494" s="23">
        <f t="shared" si="305"/>
        <v>38.279037394305</v>
      </c>
      <c r="AH1494" s="25">
        <f t="shared" si="311"/>
        <v>38.60392767209953</v>
      </c>
      <c r="AI1494" s="25">
        <f t="shared" si="306"/>
        <v>1.5382550958573624</v>
      </c>
    </row>
    <row r="1495" spans="6:35" ht="15">
      <c r="F1495" s="5">
        <v>2006</v>
      </c>
      <c r="G1495" s="5">
        <v>3</v>
      </c>
      <c r="H1495" s="5">
        <v>0</v>
      </c>
      <c r="I1495" s="5">
        <v>63</v>
      </c>
      <c r="J1495" s="5">
        <v>2</v>
      </c>
      <c r="K1495" s="5">
        <v>1.7701485157000001</v>
      </c>
      <c r="L1495" s="5">
        <v>2.96425521374E-2</v>
      </c>
      <c r="M1495" s="5">
        <v>3.8090000152600001</v>
      </c>
      <c r="N1495" s="8">
        <f t="shared" si="307"/>
        <v>3.8090000152600001</v>
      </c>
      <c r="O1495" s="5">
        <v>3.85833334923</v>
      </c>
      <c r="P1495" s="5">
        <v>96.736587524399994</v>
      </c>
      <c r="Q1495" s="5">
        <v>35.657684326199998</v>
      </c>
      <c r="R1495" s="5">
        <v>0</v>
      </c>
      <c r="S1495">
        <f t="shared" si="299"/>
        <v>0.22630792046318549</v>
      </c>
      <c r="T1495">
        <f t="shared" si="300"/>
        <v>30.560774697221145</v>
      </c>
      <c r="U1495">
        <f t="shared" si="301"/>
        <v>91.778603511311076</v>
      </c>
      <c r="V1495" s="9">
        <v>481.66253662100002</v>
      </c>
      <c r="W1495" s="9">
        <v>26.8323097229</v>
      </c>
      <c r="X1495">
        <f t="shared" si="308"/>
        <v>1.665907429757563E-3</v>
      </c>
      <c r="Y1495">
        <f t="shared" si="309"/>
        <v>37.570449311840228</v>
      </c>
      <c r="Z1495">
        <f t="shared" si="302"/>
        <v>4.7004664054999665</v>
      </c>
      <c r="AA1495">
        <f t="shared" si="303"/>
        <v>0.66676240555911903</v>
      </c>
      <c r="AB1495">
        <f>(1/(AA1495*k))*(LN((50-dTar)/(hTar-dTar)))</f>
        <v>6.5542763216127558</v>
      </c>
      <c r="AC1495">
        <f t="shared" si="304"/>
        <v>10.573012448818732</v>
      </c>
      <c r="AD1495" s="19">
        <v>496.75616455099998</v>
      </c>
      <c r="AE1495" s="19">
        <v>9.1072387695299994</v>
      </c>
      <c r="AF1495">
        <f t="shared" si="310"/>
        <v>1.9363467979117508E-3</v>
      </c>
      <c r="AG1495" s="23">
        <f t="shared" si="305"/>
        <v>36.801268796771339</v>
      </c>
      <c r="AH1495" s="25">
        <f t="shared" si="311"/>
        <v>37.093629516028372</v>
      </c>
      <c r="AI1495" s="25">
        <f t="shared" si="306"/>
        <v>1.7866179813881908</v>
      </c>
    </row>
    <row r="1496" spans="6:35" ht="15">
      <c r="F1496" s="5">
        <v>2006</v>
      </c>
      <c r="G1496" s="5">
        <v>3</v>
      </c>
      <c r="H1496" s="5">
        <v>0</v>
      </c>
      <c r="I1496" s="5">
        <v>63</v>
      </c>
      <c r="J1496" s="5">
        <v>3</v>
      </c>
      <c r="K1496" s="5">
        <v>0.28596243262299997</v>
      </c>
      <c r="L1496" s="5">
        <v>1.69872548431E-2</v>
      </c>
      <c r="M1496" s="5">
        <v>0.36149999499300001</v>
      </c>
      <c r="N1496" s="8">
        <f t="shared" si="307"/>
        <v>0.36149999499300001</v>
      </c>
      <c r="O1496" s="5">
        <v>0</v>
      </c>
      <c r="P1496" s="5">
        <v>96.736587524399994</v>
      </c>
      <c r="Q1496" s="5">
        <v>36.4021606445</v>
      </c>
      <c r="R1496" s="5">
        <v>0</v>
      </c>
      <c r="S1496">
        <f t="shared" si="299"/>
        <v>2.1478160090984792E-2</v>
      </c>
      <c r="T1496">
        <f t="shared" si="300"/>
        <v>322.00827911581803</v>
      </c>
      <c r="U1496">
        <f t="shared" si="301"/>
        <v>967.03930018559095</v>
      </c>
      <c r="V1496" s="9">
        <v>514.30035400400004</v>
      </c>
      <c r="W1496" s="9">
        <v>282.72271728499999</v>
      </c>
      <c r="X1496">
        <f t="shared" si="308"/>
        <v>5.6687338053931367E-4</v>
      </c>
      <c r="Y1496">
        <f t="shared" si="309"/>
        <v>44.53070253994278</v>
      </c>
      <c r="Z1496">
        <f t="shared" si="302"/>
        <v>0.4461062156065691</v>
      </c>
      <c r="AA1496">
        <f t="shared" si="303"/>
        <v>6.328028493186795E-2</v>
      </c>
      <c r="AB1496">
        <f>(1/(AA1496*k))*(LN((50-dTar)/(hTar-dTar)))</f>
        <v>69.060135421370248</v>
      </c>
      <c r="AC1496">
        <f t="shared" si="304"/>
        <v>111.4041635869858</v>
      </c>
      <c r="AD1496" s="19">
        <v>1622.77734375</v>
      </c>
      <c r="AE1496" s="19">
        <v>95.959815978999998</v>
      </c>
      <c r="AF1496">
        <f t="shared" si="310"/>
        <v>5.4640589076920343E-4</v>
      </c>
      <c r="AG1496" s="23">
        <f t="shared" si="305"/>
        <v>41.82003445808413</v>
      </c>
      <c r="AH1496" s="25">
        <f t="shared" si="311"/>
        <v>42.850342499634444</v>
      </c>
      <c r="AI1496" s="25">
        <f t="shared" si="306"/>
        <v>0.16956219184529162</v>
      </c>
    </row>
    <row r="1497" spans="6:35" ht="15">
      <c r="F1497" s="5">
        <v>2006</v>
      </c>
      <c r="G1497" s="5">
        <v>3</v>
      </c>
      <c r="H1497" s="5">
        <v>0</v>
      </c>
      <c r="I1497" s="5">
        <v>63</v>
      </c>
      <c r="J1497" s="5">
        <v>4</v>
      </c>
      <c r="K1497" s="5">
        <v>0.92348968982699997</v>
      </c>
      <c r="L1497" s="5">
        <v>3.48165594041E-2</v>
      </c>
      <c r="M1497" s="5">
        <v>2.01300001144</v>
      </c>
      <c r="N1497" s="8">
        <f t="shared" si="307"/>
        <v>2.01300001144</v>
      </c>
      <c r="O1497" s="5">
        <v>3.85833334923</v>
      </c>
      <c r="P1497" s="5">
        <v>96.736587524399994</v>
      </c>
      <c r="Q1497" s="5">
        <v>34.807964325</v>
      </c>
      <c r="R1497" s="5">
        <v>0</v>
      </c>
      <c r="S1497">
        <f t="shared" si="299"/>
        <v>0.1196003792744167</v>
      </c>
      <c r="T1497">
        <f t="shared" si="300"/>
        <v>57.827119039508453</v>
      </c>
      <c r="U1497">
        <f t="shared" si="301"/>
        <v>173.6635371030375</v>
      </c>
      <c r="V1497" s="9">
        <v>484.939453125</v>
      </c>
      <c r="W1497" s="9">
        <v>50.772117614700001</v>
      </c>
      <c r="X1497">
        <f t="shared" si="308"/>
        <v>1.4096914156476034E-3</v>
      </c>
      <c r="Y1497">
        <f t="shared" si="309"/>
        <v>37.897290562107962</v>
      </c>
      <c r="Z1497">
        <f t="shared" si="302"/>
        <v>2.4841267760926735</v>
      </c>
      <c r="AA1497">
        <f t="shared" si="303"/>
        <v>0.35237404164899983</v>
      </c>
      <c r="AB1497">
        <f>(1/(AA1497*k))*(LN((50-dTar)/(hTar-dTar)))</f>
        <v>12.40200619332454</v>
      </c>
      <c r="AC1497">
        <f t="shared" si="304"/>
        <v>20.006261475421312</v>
      </c>
      <c r="AD1497" s="19">
        <v>711.53155517599998</v>
      </c>
      <c r="AE1497" s="19">
        <v>17.2327232361</v>
      </c>
      <c r="AF1497">
        <f t="shared" si="310"/>
        <v>1.3355226290690041E-3</v>
      </c>
      <c r="AG1497" s="23">
        <f t="shared" si="305"/>
        <v>36.884719869477024</v>
      </c>
      <c r="AH1497" s="25">
        <f t="shared" si="311"/>
        <v>37.269591678105279</v>
      </c>
      <c r="AI1497" s="25">
        <f t="shared" si="306"/>
        <v>0.94420110332497453</v>
      </c>
    </row>
    <row r="1498" spans="6:35" ht="15">
      <c r="F1498" s="5">
        <v>2006</v>
      </c>
      <c r="G1498" s="5">
        <v>3</v>
      </c>
      <c r="H1498" s="5">
        <v>0</v>
      </c>
      <c r="I1498" s="5">
        <v>63</v>
      </c>
      <c r="J1498" s="5">
        <v>5</v>
      </c>
      <c r="K1498" s="5">
        <v>1.23806035519</v>
      </c>
      <c r="L1498" s="5">
        <v>4.5796334743499999E-2</v>
      </c>
      <c r="M1498" s="5">
        <v>2.87700009346</v>
      </c>
      <c r="N1498" s="8">
        <f t="shared" si="307"/>
        <v>2.87700009346</v>
      </c>
      <c r="O1498" s="5">
        <v>0</v>
      </c>
      <c r="P1498" s="5">
        <v>96.736587524399994</v>
      </c>
      <c r="Q1498" s="5">
        <v>34.296775817899999</v>
      </c>
      <c r="R1498" s="5">
        <v>0</v>
      </c>
      <c r="S1498">
        <f t="shared" si="299"/>
        <v>0.17093407868597238</v>
      </c>
      <c r="T1498">
        <f t="shared" si="300"/>
        <v>40.460892424955773</v>
      </c>
      <c r="U1498">
        <f t="shared" si="301"/>
        <v>121.510146269999</v>
      </c>
      <c r="V1498" s="9">
        <v>482.85809326200001</v>
      </c>
      <c r="W1498" s="9">
        <v>35.524597168</v>
      </c>
      <c r="X1498">
        <f t="shared" si="308"/>
        <v>1.5627616729656096E-3</v>
      </c>
      <c r="Y1498">
        <f t="shared" si="309"/>
        <v>36.611764483659449</v>
      </c>
      <c r="Z1498">
        <f t="shared" si="302"/>
        <v>3.5503392580075652</v>
      </c>
      <c r="AA1498">
        <f t="shared" si="303"/>
        <v>0.50361656482646644</v>
      </c>
      <c r="AB1498">
        <f>(1/(AA1498*k))*(LN((50-dTar)/(hTar-dTar)))</f>
        <v>8.6775244344942024</v>
      </c>
      <c r="AC1498">
        <f t="shared" si="304"/>
        <v>13.998124181657992</v>
      </c>
      <c r="AD1498" s="19">
        <v>580.45416259800004</v>
      </c>
      <c r="AE1498" s="19">
        <v>12.0575151443</v>
      </c>
      <c r="AF1498">
        <f t="shared" si="310"/>
        <v>1.6487779699978803E-3</v>
      </c>
      <c r="AG1498" s="23">
        <f t="shared" si="305"/>
        <v>35.766772326688283</v>
      </c>
      <c r="AH1498" s="25">
        <f t="shared" si="311"/>
        <v>36.087948578476876</v>
      </c>
      <c r="AI1498" s="25">
        <f t="shared" si="306"/>
        <v>1.3494618216955507</v>
      </c>
    </row>
    <row r="1499" spans="6:35" ht="15">
      <c r="F1499" s="5">
        <v>2006</v>
      </c>
      <c r="G1499" s="5">
        <v>3</v>
      </c>
      <c r="H1499" s="5">
        <v>0</v>
      </c>
      <c r="I1499" s="5">
        <v>63</v>
      </c>
      <c r="J1499" s="5">
        <v>6</v>
      </c>
      <c r="K1499" s="5">
        <v>1.32459008694</v>
      </c>
      <c r="L1499" s="5">
        <v>5.2880126982899997E-2</v>
      </c>
      <c r="M1499" s="5">
        <v>2.4389998912799999</v>
      </c>
      <c r="N1499" s="8">
        <f t="shared" si="307"/>
        <v>2.4389998912799999</v>
      </c>
      <c r="O1499" s="5">
        <v>3.85833334923</v>
      </c>
      <c r="P1499" s="5">
        <v>96.736587524399994</v>
      </c>
      <c r="Q1499" s="5">
        <v>32.386360168499998</v>
      </c>
      <c r="R1499" s="5">
        <v>0</v>
      </c>
      <c r="S1499">
        <f t="shared" si="299"/>
        <v>0.14491073541459029</v>
      </c>
      <c r="T1499">
        <f t="shared" si="300"/>
        <v>47.726935824905802</v>
      </c>
      <c r="U1499">
        <f t="shared" si="301"/>
        <v>143.33116759249282</v>
      </c>
      <c r="V1499" s="9">
        <v>483.73138427700002</v>
      </c>
      <c r="W1499" s="9">
        <v>41.904170989999997</v>
      </c>
      <c r="X1499">
        <f t="shared" si="308"/>
        <v>1.4948426668003874E-3</v>
      </c>
      <c r="Y1499">
        <f t="shared" si="309"/>
        <v>34.874452151053958</v>
      </c>
      <c r="Z1499">
        <f t="shared" si="302"/>
        <v>3.0098285655158112</v>
      </c>
      <c r="AA1499">
        <f t="shared" si="303"/>
        <v>0.42694497982491514</v>
      </c>
      <c r="AB1499">
        <f>(1/(AA1499*k))*(LN((50-dTar)/(hTar-dTar)))</f>
        <v>10.235850644478447</v>
      </c>
      <c r="AC1499">
        <f t="shared" si="304"/>
        <v>16.511933732706915</v>
      </c>
      <c r="AD1499" s="19">
        <v>637.56524658199999</v>
      </c>
      <c r="AE1499" s="19">
        <v>14.222826957700001</v>
      </c>
      <c r="AF1499">
        <f t="shared" si="310"/>
        <v>1.4963339654616946E-3</v>
      </c>
      <c r="AG1499" s="23">
        <f t="shared" si="305"/>
        <v>34.012796253079472</v>
      </c>
      <c r="AH1499" s="25">
        <f t="shared" si="311"/>
        <v>34.340306288953592</v>
      </c>
      <c r="AI1499" s="25">
        <f t="shared" si="306"/>
        <v>1.144017076636122</v>
      </c>
    </row>
    <row r="1500" spans="6:35" ht="15">
      <c r="F1500" s="5">
        <v>2006</v>
      </c>
      <c r="G1500" s="5">
        <v>3</v>
      </c>
      <c r="H1500" s="5">
        <v>0</v>
      </c>
      <c r="I1500" s="5">
        <v>63</v>
      </c>
      <c r="J1500" s="5">
        <v>7</v>
      </c>
      <c r="K1500" s="5">
        <v>0.97021895647</v>
      </c>
      <c r="L1500" s="5">
        <v>4.0976185351599997E-2</v>
      </c>
      <c r="M1500" s="5">
        <v>0.758499979973</v>
      </c>
      <c r="N1500" s="8">
        <f t="shared" si="307"/>
        <v>0.758499979973</v>
      </c>
      <c r="O1500" s="5">
        <v>0</v>
      </c>
      <c r="P1500" s="5">
        <v>96.736587524399994</v>
      </c>
      <c r="Q1500" s="5">
        <v>30.6529693604</v>
      </c>
      <c r="R1500" s="5">
        <v>0.17835000157399999</v>
      </c>
      <c r="S1500">
        <f t="shared" si="299"/>
        <v>4.506551652700385E-2</v>
      </c>
      <c r="T1500">
        <f t="shared" si="300"/>
        <v>153.46868076676338</v>
      </c>
      <c r="U1500">
        <f t="shared" si="301"/>
        <v>460.88953382381021</v>
      </c>
      <c r="V1500" s="9">
        <v>496.052490234</v>
      </c>
      <c r="W1500" s="9">
        <v>134.74525451700001</v>
      </c>
      <c r="X1500">
        <f t="shared" si="308"/>
        <v>9.1601323897947458E-4</v>
      </c>
      <c r="Y1500">
        <f t="shared" si="309"/>
        <v>35.667014893408151</v>
      </c>
      <c r="Z1500">
        <f t="shared" si="302"/>
        <v>0.93602091366547768</v>
      </c>
      <c r="AA1500">
        <f t="shared" si="303"/>
        <v>0.13277481471178718</v>
      </c>
      <c r="AB1500">
        <f>(1/(AA1500*k))*(LN((50-dTar)/(hTar-dTar)))</f>
        <v>32.913960801857804</v>
      </c>
      <c r="AC1500">
        <f t="shared" si="304"/>
        <v>53.095063470309249</v>
      </c>
      <c r="AD1500" s="19">
        <v>1200.30859375</v>
      </c>
      <c r="AE1500" s="19">
        <v>45.734306335399999</v>
      </c>
      <c r="AF1500">
        <f t="shared" si="310"/>
        <v>7.6974118842853612E-4</v>
      </c>
      <c r="AG1500" s="23">
        <f t="shared" si="305"/>
        <v>34.209323352796986</v>
      </c>
      <c r="AH1500" s="25">
        <f t="shared" si="311"/>
        <v>34.763382821177842</v>
      </c>
      <c r="AI1500" s="25">
        <f t="shared" si="306"/>
        <v>0.35577571480000181</v>
      </c>
    </row>
    <row r="1501" spans="6:35" ht="15">
      <c r="F1501" s="5">
        <v>2006</v>
      </c>
      <c r="G1501" s="5">
        <v>3</v>
      </c>
      <c r="H1501" s="5">
        <v>0</v>
      </c>
      <c r="I1501" s="5">
        <v>63</v>
      </c>
      <c r="J1501" s="5">
        <v>8</v>
      </c>
      <c r="K1501" s="5">
        <v>0.13795042037999999</v>
      </c>
      <c r="L1501" s="5">
        <v>6.1037722043699996E-3</v>
      </c>
      <c r="M1501" s="5">
        <v>0.310000002384</v>
      </c>
      <c r="N1501" s="8">
        <f t="shared" si="307"/>
        <v>0.310000002384</v>
      </c>
      <c r="O1501" s="5">
        <v>3.85833334923</v>
      </c>
      <c r="P1501" s="5">
        <v>96.736587524399994</v>
      </c>
      <c r="Q1501" s="5">
        <v>26.618740081799999</v>
      </c>
      <c r="R1501" s="5">
        <v>0</v>
      </c>
      <c r="S1501">
        <f t="shared" si="299"/>
        <v>1.8418339617233319E-2</v>
      </c>
      <c r="T1501">
        <f t="shared" si="300"/>
        <v>375.50319481571984</v>
      </c>
      <c r="U1501">
        <f t="shared" si="301"/>
        <v>1127.6925789893751</v>
      </c>
      <c r="V1501" s="9">
        <v>519.76477050799997</v>
      </c>
      <c r="W1501" s="9">
        <v>329.69119262700002</v>
      </c>
      <c r="X1501">
        <f t="shared" si="308"/>
        <v>5.0577889252849753E-4</v>
      </c>
      <c r="Y1501">
        <f t="shared" si="309"/>
        <v>32.859461199918371</v>
      </c>
      <c r="Z1501">
        <f t="shared" si="302"/>
        <v>0.38255305620192748</v>
      </c>
      <c r="AA1501">
        <f t="shared" si="303"/>
        <v>5.4265252424468544E-2</v>
      </c>
      <c r="AB1501">
        <f>(1/(AA1501*k))*(LN((50-dTar)/(hTar-dTar)))</f>
        <v>80.53302715177584</v>
      </c>
      <c r="AC1501">
        <f t="shared" si="304"/>
        <v>129.91162667479165</v>
      </c>
      <c r="AD1501" s="19">
        <v>1704.8183593799999</v>
      </c>
      <c r="AE1501" s="19">
        <v>111.901519775</v>
      </c>
      <c r="AF1501">
        <f t="shared" si="310"/>
        <v>5.1370790876711383E-4</v>
      </c>
      <c r="AG1501" s="23">
        <f t="shared" si="305"/>
        <v>30.666531493728847</v>
      </c>
      <c r="AH1501" s="25">
        <f t="shared" si="311"/>
        <v>31.500050405897689</v>
      </c>
      <c r="AI1501" s="25">
        <f t="shared" si="306"/>
        <v>0.14540603210048311</v>
      </c>
    </row>
    <row r="1502" spans="6:35" ht="15">
      <c r="F1502" s="5">
        <v>2006</v>
      </c>
      <c r="G1502" s="5">
        <v>3</v>
      </c>
      <c r="H1502" s="5">
        <v>0</v>
      </c>
      <c r="I1502" s="5">
        <v>63</v>
      </c>
      <c r="J1502" s="5">
        <v>9</v>
      </c>
      <c r="K1502" s="5">
        <v>-0.61860996484800002</v>
      </c>
      <c r="L1502" s="5">
        <v>0</v>
      </c>
      <c r="M1502" s="5">
        <v>0</v>
      </c>
      <c r="N1502" s="8">
        <f t="shared" si="307"/>
        <v>1E-4</v>
      </c>
      <c r="O1502" s="5">
        <v>0</v>
      </c>
      <c r="P1502" s="5">
        <v>96.736587524399994</v>
      </c>
      <c r="Q1502" s="5">
        <v>15.0417900085</v>
      </c>
      <c r="R1502" s="5">
        <v>3.6018500328099998</v>
      </c>
      <c r="S1502">
        <f t="shared" si="299"/>
        <v>5.9413998308355972E-6</v>
      </c>
      <c r="T1502">
        <f t="shared" si="300"/>
        <v>1164059.9128807276</v>
      </c>
      <c r="U1502">
        <f t="shared" si="301"/>
        <v>3495847.0217512534</v>
      </c>
      <c r="V1502" s="9">
        <v>914.31378173799999</v>
      </c>
      <c r="W1502" s="9">
        <v>60723.6445313</v>
      </c>
      <c r="X1502">
        <f t="shared" si="308"/>
        <v>2.8109746228132437E-7</v>
      </c>
      <c r="Y1502">
        <f t="shared" si="309"/>
        <v>22.357475386304152</v>
      </c>
      <c r="Z1502">
        <f t="shared" si="302"/>
        <v>1.2340421072902296E-4</v>
      </c>
      <c r="AA1502">
        <f t="shared" si="303"/>
        <v>1.7504920002306861E-5</v>
      </c>
      <c r="AB1502">
        <f>(1/(AA1502*k))*(LN((50-dTar)/(hTar-dTar)))</f>
        <v>249652.38609041239</v>
      </c>
      <c r="AC1502">
        <f t="shared" si="304"/>
        <v>402726.04578894714</v>
      </c>
      <c r="AD1502" s="19">
        <v>2497.7700195299999</v>
      </c>
      <c r="AE1502" s="19">
        <v>60723.6445313</v>
      </c>
      <c r="AF1502">
        <f t="shared" si="310"/>
        <v>2.1461647183800129E-6</v>
      </c>
      <c r="AG1502" s="23">
        <f t="shared" si="305"/>
        <v>3.033542062181827</v>
      </c>
      <c r="AH1502" s="25">
        <f t="shared" si="311"/>
        <v>10.378448667115048</v>
      </c>
      <c r="AI1502" s="25">
        <f t="shared" si="306"/>
        <v>4.6905171284601254E-5</v>
      </c>
    </row>
    <row r="1503" spans="6:35" ht="15">
      <c r="F1503" s="5">
        <v>2006</v>
      </c>
      <c r="G1503" s="5">
        <v>3</v>
      </c>
      <c r="H1503" s="5">
        <v>0</v>
      </c>
      <c r="I1503" s="5">
        <v>63</v>
      </c>
      <c r="J1503" s="5">
        <v>10</v>
      </c>
      <c r="K1503" s="5">
        <v>-0.75137376785300003</v>
      </c>
      <c r="L1503" s="5">
        <v>0</v>
      </c>
      <c r="M1503" s="5">
        <v>0</v>
      </c>
      <c r="N1503" s="8">
        <f t="shared" si="307"/>
        <v>1E-4</v>
      </c>
      <c r="O1503" s="5">
        <v>3.85833334923</v>
      </c>
      <c r="P1503" s="5">
        <v>96.736587524399994</v>
      </c>
      <c r="Q1503" s="5">
        <v>18.958164215099998</v>
      </c>
      <c r="R1503" s="5">
        <v>62.340499877900001</v>
      </c>
      <c r="S1503">
        <f t="shared" si="299"/>
        <v>5.9413998308355972E-6</v>
      </c>
      <c r="T1503">
        <f t="shared" si="300"/>
        <v>1164059.9128807276</v>
      </c>
      <c r="U1503">
        <f t="shared" si="301"/>
        <v>3495847.0217512534</v>
      </c>
      <c r="V1503" s="9">
        <v>891.39044189499998</v>
      </c>
      <c r="W1503" s="9">
        <v>60723.6445313</v>
      </c>
      <c r="X1503">
        <f t="shared" si="308"/>
        <v>2.8109927359864949E-7</v>
      </c>
      <c r="Y1503">
        <f t="shared" si="309"/>
        <v>28.178695349565633</v>
      </c>
      <c r="Z1503">
        <f t="shared" si="302"/>
        <v>1.2340421072902296E-4</v>
      </c>
      <c r="AA1503">
        <f t="shared" si="303"/>
        <v>1.7504920002306861E-5</v>
      </c>
      <c r="AB1503">
        <f>(1/(AA1503*k))*(LN((50-dTar)/(hTar-dTar)))</f>
        <v>249652.38609041239</v>
      </c>
      <c r="AC1503">
        <f t="shared" si="304"/>
        <v>402726.04578894714</v>
      </c>
      <c r="AD1503" s="19">
        <v>2497.7700195299999</v>
      </c>
      <c r="AE1503" s="19">
        <v>60723.6445313</v>
      </c>
      <c r="AF1503">
        <f t="shared" si="310"/>
        <v>2.1461647183800129E-6</v>
      </c>
      <c r="AG1503" s="23">
        <f t="shared" si="305"/>
        <v>3.8233859647981232</v>
      </c>
      <c r="AH1503" s="25">
        <f t="shared" si="311"/>
        <v>13.080687248386351</v>
      </c>
      <c r="AI1503" s="25">
        <f t="shared" si="306"/>
        <v>4.6905171284601254E-5</v>
      </c>
    </row>
    <row r="1504" spans="6:35" ht="15">
      <c r="F1504" s="5">
        <v>2006</v>
      </c>
      <c r="G1504" s="5">
        <v>3</v>
      </c>
      <c r="H1504" s="5">
        <v>0</v>
      </c>
      <c r="I1504" s="5">
        <v>63</v>
      </c>
      <c r="J1504" s="5">
        <v>11</v>
      </c>
      <c r="K1504" s="5">
        <v>-0.72104555368400003</v>
      </c>
      <c r="L1504" s="5">
        <v>0</v>
      </c>
      <c r="M1504" s="5">
        <v>0</v>
      </c>
      <c r="N1504" s="8">
        <f t="shared" si="307"/>
        <v>1E-4</v>
      </c>
      <c r="O1504" s="5">
        <v>0</v>
      </c>
      <c r="P1504" s="5">
        <v>96.736587524399994</v>
      </c>
      <c r="Q1504" s="5">
        <v>22.5379505157</v>
      </c>
      <c r="R1504" s="5">
        <v>81.907752990700004</v>
      </c>
      <c r="S1504">
        <f t="shared" si="299"/>
        <v>5.9413998308355972E-6</v>
      </c>
      <c r="T1504">
        <f t="shared" si="300"/>
        <v>1164059.9128807276</v>
      </c>
      <c r="U1504">
        <f t="shared" si="301"/>
        <v>3495847.0217512534</v>
      </c>
      <c r="V1504" s="9">
        <v>884.83721923799999</v>
      </c>
      <c r="W1504" s="9">
        <v>60723.6445313</v>
      </c>
      <c r="X1504">
        <f t="shared" si="308"/>
        <v>2.8109979141429803E-7</v>
      </c>
      <c r="Y1504">
        <f t="shared" si="309"/>
        <v>33.499583777089953</v>
      </c>
      <c r="Z1504">
        <f t="shared" si="302"/>
        <v>1.2340421072902296E-4</v>
      </c>
      <c r="AA1504">
        <f t="shared" si="303"/>
        <v>1.7504920002306861E-5</v>
      </c>
      <c r="AB1504">
        <f>(1/(AA1504*k))*(LN((50-dTar)/(hTar-dTar)))</f>
        <v>249652.38609041239</v>
      </c>
      <c r="AC1504">
        <f t="shared" si="304"/>
        <v>402726.04578894714</v>
      </c>
      <c r="AD1504" s="19">
        <v>2497.7700195299999</v>
      </c>
      <c r="AE1504" s="19">
        <v>60723.6445313</v>
      </c>
      <c r="AF1504">
        <f t="shared" si="310"/>
        <v>2.1461647183800129E-6</v>
      </c>
      <c r="AG1504" s="23">
        <f t="shared" si="305"/>
        <v>4.5453430987846986</v>
      </c>
      <c r="AH1504" s="25">
        <f t="shared" si="311"/>
        <v>15.550669500601472</v>
      </c>
      <c r="AI1504" s="25">
        <f t="shared" si="306"/>
        <v>4.6905171284601254E-5</v>
      </c>
    </row>
    <row r="1505" spans="6:35" ht="15">
      <c r="F1505" s="5">
        <v>2006</v>
      </c>
      <c r="G1505" s="5">
        <v>3</v>
      </c>
      <c r="H1505" s="5">
        <v>0</v>
      </c>
      <c r="I1505" s="5">
        <v>63</v>
      </c>
      <c r="J1505" s="5">
        <v>12</v>
      </c>
      <c r="K1505" s="5">
        <v>-0.59918802976600005</v>
      </c>
      <c r="L1505" s="5">
        <v>0</v>
      </c>
      <c r="M1505" s="5">
        <v>0</v>
      </c>
      <c r="N1505" s="8">
        <f t="shared" si="307"/>
        <v>1E-4</v>
      </c>
      <c r="O1505" s="5">
        <v>3.85833334923</v>
      </c>
      <c r="P1505" s="5">
        <v>96.736587524399994</v>
      </c>
      <c r="Q1505" s="5">
        <v>27.770614624</v>
      </c>
      <c r="R1505" s="5">
        <v>70.745498657200002</v>
      </c>
      <c r="S1505">
        <f t="shared" si="299"/>
        <v>5.9413998308355972E-6</v>
      </c>
      <c r="T1505">
        <f t="shared" si="300"/>
        <v>1164059.9128807276</v>
      </c>
      <c r="U1505">
        <f t="shared" si="301"/>
        <v>3495847.0217512534</v>
      </c>
      <c r="V1505" s="9">
        <v>888.52404785199997</v>
      </c>
      <c r="W1505" s="9">
        <v>60723.6445313</v>
      </c>
      <c r="X1505">
        <f t="shared" si="308"/>
        <v>2.8109950009212143E-7</v>
      </c>
      <c r="Y1505">
        <f t="shared" si="309"/>
        <v>41.27720315874037</v>
      </c>
      <c r="Z1505">
        <f t="shared" si="302"/>
        <v>1.2340421072902296E-4</v>
      </c>
      <c r="AA1505">
        <f t="shared" si="303"/>
        <v>1.7504920002306861E-5</v>
      </c>
      <c r="AB1505">
        <f>(1/(AA1505*k))*(LN((50-dTar)/(hTar-dTar)))</f>
        <v>249652.38609041239</v>
      </c>
      <c r="AC1505">
        <f t="shared" si="304"/>
        <v>402726.04578894714</v>
      </c>
      <c r="AD1505" s="19">
        <v>2497.7700195299999</v>
      </c>
      <c r="AE1505" s="19">
        <v>60723.6445313</v>
      </c>
      <c r="AF1505">
        <f t="shared" si="310"/>
        <v>2.1461647183800129E-6</v>
      </c>
      <c r="AG1505" s="23">
        <f t="shared" si="305"/>
        <v>5.6006382575721849</v>
      </c>
      <c r="AH1505" s="25">
        <f t="shared" si="311"/>
        <v>19.161078194342696</v>
      </c>
      <c r="AI1505" s="25">
        <f t="shared" si="306"/>
        <v>4.6905171284601254E-5</v>
      </c>
    </row>
    <row r="1506" spans="6:35" ht="15">
      <c r="F1506" s="5">
        <v>2006</v>
      </c>
      <c r="G1506" s="5">
        <v>3</v>
      </c>
      <c r="H1506" s="5">
        <v>0</v>
      </c>
      <c r="I1506" s="5">
        <v>63</v>
      </c>
      <c r="J1506" s="5">
        <v>13</v>
      </c>
      <c r="K1506" s="5">
        <v>-0.64989662170399998</v>
      </c>
      <c r="L1506" s="5">
        <v>0</v>
      </c>
      <c r="M1506" s="5">
        <v>0</v>
      </c>
      <c r="N1506" s="8">
        <f t="shared" si="307"/>
        <v>1E-4</v>
      </c>
      <c r="O1506" s="5">
        <v>0</v>
      </c>
      <c r="P1506" s="5">
        <v>96.736587524399994</v>
      </c>
      <c r="Q1506" s="5">
        <v>26.430074691800002</v>
      </c>
      <c r="R1506" s="5">
        <v>48.339000701899998</v>
      </c>
      <c r="S1506">
        <f t="shared" si="299"/>
        <v>5.9413998308355972E-6</v>
      </c>
      <c r="T1506">
        <f t="shared" si="300"/>
        <v>1164059.9128807276</v>
      </c>
      <c r="U1506">
        <f t="shared" si="301"/>
        <v>3495847.0217512534</v>
      </c>
      <c r="V1506" s="9">
        <v>896.40130615199996</v>
      </c>
      <c r="W1506" s="9">
        <v>60723.6445313</v>
      </c>
      <c r="X1506">
        <f t="shared" si="308"/>
        <v>2.8109887765674027E-7</v>
      </c>
      <c r="Y1506">
        <f t="shared" si="309"/>
        <v>39.284632422459765</v>
      </c>
      <c r="Z1506">
        <f t="shared" si="302"/>
        <v>1.2340421072902296E-4</v>
      </c>
      <c r="AA1506">
        <f t="shared" si="303"/>
        <v>1.7504920002306861E-5</v>
      </c>
      <c r="AB1506">
        <f>(1/(AA1506*k))*(LN((50-dTar)/(hTar-dTar)))</f>
        <v>249652.38609041239</v>
      </c>
      <c r="AC1506">
        <f t="shared" si="304"/>
        <v>402726.04578894714</v>
      </c>
      <c r="AD1506" s="19">
        <v>2497.7700195299999</v>
      </c>
      <c r="AE1506" s="19">
        <v>60723.6445313</v>
      </c>
      <c r="AF1506">
        <f t="shared" si="310"/>
        <v>2.1461647183800129E-6</v>
      </c>
      <c r="AG1506" s="23">
        <f t="shared" si="305"/>
        <v>5.3302791478811757</v>
      </c>
      <c r="AH1506" s="25">
        <f t="shared" si="311"/>
        <v>18.236117180419271</v>
      </c>
      <c r="AI1506" s="25">
        <f t="shared" si="306"/>
        <v>4.6905171284601254E-5</v>
      </c>
    </row>
    <row r="1507" spans="6:35" ht="15">
      <c r="F1507" s="5">
        <v>2006</v>
      </c>
      <c r="G1507" s="5">
        <v>3</v>
      </c>
      <c r="H1507" s="5">
        <v>0</v>
      </c>
      <c r="I1507" s="5">
        <v>63</v>
      </c>
      <c r="J1507" s="5">
        <v>14</v>
      </c>
      <c r="K1507" s="5">
        <v>-0.68014818429900004</v>
      </c>
      <c r="L1507" s="5">
        <v>0</v>
      </c>
      <c r="M1507" s="5">
        <v>0</v>
      </c>
      <c r="N1507" s="8">
        <f t="shared" si="307"/>
        <v>1E-4</v>
      </c>
      <c r="O1507" s="5">
        <v>3.85833334923</v>
      </c>
      <c r="P1507" s="5">
        <v>96.736587524399994</v>
      </c>
      <c r="Q1507" s="5">
        <v>27.863735199000001</v>
      </c>
      <c r="R1507" s="5">
        <v>31.1087493896</v>
      </c>
      <c r="S1507">
        <f t="shared" si="299"/>
        <v>5.9413998308355972E-6</v>
      </c>
      <c r="T1507">
        <f t="shared" si="300"/>
        <v>1164059.9128807276</v>
      </c>
      <c r="U1507">
        <f t="shared" si="301"/>
        <v>3495847.0217512534</v>
      </c>
      <c r="V1507" s="9">
        <v>902.93255615199996</v>
      </c>
      <c r="W1507" s="9">
        <v>60723.6445313</v>
      </c>
      <c r="X1507">
        <f t="shared" si="308"/>
        <v>2.8109836158065605E-7</v>
      </c>
      <c r="Y1507">
        <f t="shared" si="309"/>
        <v>41.415532516185174</v>
      </c>
      <c r="Z1507">
        <f t="shared" si="302"/>
        <v>1.2340421072902296E-4</v>
      </c>
      <c r="AA1507">
        <f t="shared" si="303"/>
        <v>1.7504920002306861E-5</v>
      </c>
      <c r="AB1507">
        <f>(1/(AA1507*k))*(LN((50-dTar)/(hTar-dTar)))</f>
        <v>249652.38609041239</v>
      </c>
      <c r="AC1507">
        <f t="shared" si="304"/>
        <v>402726.04578894714</v>
      </c>
      <c r="AD1507" s="19">
        <v>2497.7700195299999</v>
      </c>
      <c r="AE1507" s="19">
        <v>60723.6445313</v>
      </c>
      <c r="AF1507">
        <f t="shared" si="310"/>
        <v>2.1461647183800129E-6</v>
      </c>
      <c r="AG1507" s="23">
        <f t="shared" si="305"/>
        <v>5.6194072785368885</v>
      </c>
      <c r="AH1507" s="25">
        <f t="shared" si="311"/>
        <v>19.225291353949945</v>
      </c>
      <c r="AI1507" s="25">
        <f t="shared" si="306"/>
        <v>4.6905171284601254E-5</v>
      </c>
    </row>
    <row r="1508" spans="6:35" ht="15">
      <c r="F1508" s="5">
        <v>2006</v>
      </c>
      <c r="G1508" s="5">
        <v>3</v>
      </c>
      <c r="H1508" s="5">
        <v>0</v>
      </c>
      <c r="I1508" s="5">
        <v>63</v>
      </c>
      <c r="J1508" s="5">
        <v>15</v>
      </c>
      <c r="K1508" s="5">
        <v>-0.92438501119600003</v>
      </c>
      <c r="L1508" s="5">
        <v>8.8800002662000003E-17</v>
      </c>
      <c r="M1508" s="5">
        <v>0</v>
      </c>
      <c r="N1508" s="8">
        <f t="shared" si="307"/>
        <v>1E-4</v>
      </c>
      <c r="O1508" s="5">
        <v>0</v>
      </c>
      <c r="P1508" s="5">
        <v>96.736587524399994</v>
      </c>
      <c r="Q1508" s="5">
        <v>30.653940200800001</v>
      </c>
      <c r="R1508" s="5">
        <v>17.968250274700001</v>
      </c>
      <c r="S1508">
        <f t="shared" si="299"/>
        <v>5.9413998308355972E-6</v>
      </c>
      <c r="T1508">
        <f t="shared" si="300"/>
        <v>1164059.9128807276</v>
      </c>
      <c r="U1508">
        <f t="shared" si="301"/>
        <v>3495847.0217512534</v>
      </c>
      <c r="V1508" s="9">
        <v>908.21508789100005</v>
      </c>
      <c r="W1508" s="9">
        <v>60723.6445313</v>
      </c>
      <c r="X1508">
        <f t="shared" si="308"/>
        <v>2.810979441752219E-7</v>
      </c>
      <c r="Y1508">
        <f t="shared" si="309"/>
        <v>45.562747822605893</v>
      </c>
      <c r="Z1508">
        <f t="shared" si="302"/>
        <v>1.2340421072902296E-4</v>
      </c>
      <c r="AA1508">
        <f t="shared" si="303"/>
        <v>1.7504920002306861E-5</v>
      </c>
      <c r="AB1508">
        <f>(1/(AA1508*k))*(LN((50-dTar)/(hTar-dTar)))</f>
        <v>249652.38609041239</v>
      </c>
      <c r="AC1508">
        <f t="shared" si="304"/>
        <v>402726.04578894714</v>
      </c>
      <c r="AD1508" s="19">
        <v>2497.7700195299999</v>
      </c>
      <c r="AE1508" s="19">
        <v>60723.6445313</v>
      </c>
      <c r="AF1508">
        <f t="shared" si="310"/>
        <v>2.1461647183800129E-6</v>
      </c>
      <c r="AG1508" s="23">
        <f t="shared" si="305"/>
        <v>6.182116254196024</v>
      </c>
      <c r="AH1508" s="25">
        <f t="shared" si="311"/>
        <v>21.150448842685364</v>
      </c>
      <c r="AI1508" s="25">
        <f t="shared" si="306"/>
        <v>4.6905171284601254E-5</v>
      </c>
    </row>
    <row r="1509" spans="6:35" ht="15">
      <c r="F1509" s="5">
        <v>2006</v>
      </c>
      <c r="G1509" s="5">
        <v>3</v>
      </c>
      <c r="H1509" s="5">
        <v>0</v>
      </c>
      <c r="I1509" s="5">
        <v>63</v>
      </c>
      <c r="J1509" s="5">
        <v>16</v>
      </c>
      <c r="K1509" s="5">
        <v>-1.1389496326399999</v>
      </c>
      <c r="L1509" s="5">
        <v>0</v>
      </c>
      <c r="M1509" s="5">
        <v>0</v>
      </c>
      <c r="N1509" s="8">
        <f t="shared" si="307"/>
        <v>1E-4</v>
      </c>
      <c r="O1509" s="5">
        <v>3.85833334923</v>
      </c>
      <c r="P1509" s="5">
        <v>96.736587524399994</v>
      </c>
      <c r="Q1509" s="5">
        <v>30.120439529399999</v>
      </c>
      <c r="R1509" s="5">
        <v>9.34902477264</v>
      </c>
      <c r="S1509">
        <f t="shared" si="299"/>
        <v>5.9413998308355972E-6</v>
      </c>
      <c r="T1509">
        <f t="shared" si="300"/>
        <v>1164059.9128807276</v>
      </c>
      <c r="U1509">
        <f t="shared" si="301"/>
        <v>3495847.0217512534</v>
      </c>
      <c r="V1509" s="9">
        <v>911.83160400400004</v>
      </c>
      <c r="W1509" s="9">
        <v>60723.6445313</v>
      </c>
      <c r="X1509">
        <f t="shared" si="308"/>
        <v>2.8109765841267913E-7</v>
      </c>
      <c r="Y1509">
        <f t="shared" si="309"/>
        <v>44.769752372930796</v>
      </c>
      <c r="Z1509">
        <f t="shared" si="302"/>
        <v>1.2340421072902296E-4</v>
      </c>
      <c r="AA1509">
        <f t="shared" si="303"/>
        <v>1.7504920002306861E-5</v>
      </c>
      <c r="AB1509">
        <f>(1/(AA1509*k))*(LN((50-dTar)/(hTar-dTar)))</f>
        <v>249652.38609041239</v>
      </c>
      <c r="AC1509">
        <f t="shared" si="304"/>
        <v>402726.04578894714</v>
      </c>
      <c r="AD1509" s="19">
        <v>2497.7700195299999</v>
      </c>
      <c r="AE1509" s="19">
        <v>60723.6445313</v>
      </c>
      <c r="AF1509">
        <f t="shared" si="310"/>
        <v>2.1461647183800129E-6</v>
      </c>
      <c r="AG1509" s="23">
        <f t="shared" si="305"/>
        <v>6.07451980110178</v>
      </c>
      <c r="AH1509" s="25">
        <f t="shared" si="311"/>
        <v>20.782336503277381</v>
      </c>
      <c r="AI1509" s="25">
        <f t="shared" si="306"/>
        <v>4.6905171284601254E-5</v>
      </c>
    </row>
    <row r="1510" spans="6:35" ht="15">
      <c r="F1510" s="5">
        <v>2006</v>
      </c>
      <c r="G1510" s="5">
        <v>3</v>
      </c>
      <c r="H1510" s="5">
        <v>0</v>
      </c>
      <c r="I1510" s="5">
        <v>63</v>
      </c>
      <c r="J1510" s="5">
        <v>17</v>
      </c>
      <c r="K1510" s="5">
        <v>-1.3853567838700001</v>
      </c>
      <c r="L1510" s="5">
        <v>2.2073579020800002E-3</v>
      </c>
      <c r="M1510" s="5">
        <v>0</v>
      </c>
      <c r="N1510" s="8">
        <f t="shared" si="307"/>
        <v>1E-4</v>
      </c>
      <c r="O1510" s="5">
        <v>0</v>
      </c>
      <c r="P1510" s="5">
        <v>96.736587524399994</v>
      </c>
      <c r="Q1510" s="5">
        <v>31.5875644684</v>
      </c>
      <c r="R1510" s="5">
        <v>3.5639250278499999</v>
      </c>
      <c r="S1510">
        <f t="shared" si="299"/>
        <v>5.9413998308355972E-6</v>
      </c>
      <c r="T1510">
        <f t="shared" si="300"/>
        <v>1164059.9128807276</v>
      </c>
      <c r="U1510">
        <f t="shared" si="301"/>
        <v>3495847.0217512534</v>
      </c>
      <c r="V1510" s="9">
        <v>914.33013916000004</v>
      </c>
      <c r="W1510" s="9">
        <v>60723.6445313</v>
      </c>
      <c r="X1510">
        <f t="shared" si="308"/>
        <v>2.810974609888298E-7</v>
      </c>
      <c r="Y1510">
        <f t="shared" si="309"/>
        <v>46.950409036236003</v>
      </c>
      <c r="Z1510">
        <f t="shared" si="302"/>
        <v>1.2340421072902296E-4</v>
      </c>
      <c r="AA1510">
        <f t="shared" si="303"/>
        <v>1.7504920002306861E-5</v>
      </c>
      <c r="AB1510">
        <f>(1/(AA1510*k))*(LN((50-dTar)/(hTar-dTar)))</f>
        <v>249652.38609041239</v>
      </c>
      <c r="AC1510">
        <f t="shared" si="304"/>
        <v>402726.04578894714</v>
      </c>
      <c r="AD1510" s="19">
        <v>2497.7700195299999</v>
      </c>
      <c r="AE1510" s="19">
        <v>60723.6445313</v>
      </c>
      <c r="AF1510">
        <f t="shared" si="310"/>
        <v>2.1461647183800129E-6</v>
      </c>
      <c r="AG1510" s="23">
        <f t="shared" si="305"/>
        <v>6.3703990807169433</v>
      </c>
      <c r="AH1510" s="25">
        <f t="shared" si="311"/>
        <v>21.794607918080299</v>
      </c>
      <c r="AI1510" s="25">
        <f t="shared" si="306"/>
        <v>4.6905171284601254E-5</v>
      </c>
    </row>
    <row r="1511" spans="6:35" ht="15">
      <c r="F1511" s="5">
        <v>2006</v>
      </c>
      <c r="G1511" s="5">
        <v>3</v>
      </c>
      <c r="H1511" s="5">
        <v>0</v>
      </c>
      <c r="I1511" s="5">
        <v>63</v>
      </c>
      <c r="J1511" s="5">
        <v>18</v>
      </c>
      <c r="K1511" s="5">
        <v>-1.6742500066799999</v>
      </c>
      <c r="L1511" s="5">
        <v>7.0327389985300002E-3</v>
      </c>
      <c r="M1511" s="5">
        <v>0</v>
      </c>
      <c r="N1511" s="8">
        <f t="shared" si="307"/>
        <v>1E-4</v>
      </c>
      <c r="O1511" s="5">
        <v>3.85833334923</v>
      </c>
      <c r="P1511" s="5">
        <v>96.736587524399994</v>
      </c>
      <c r="Q1511" s="5">
        <v>27.374370575</v>
      </c>
      <c r="R1511" s="5">
        <v>0.64574998617199997</v>
      </c>
      <c r="S1511">
        <f t="shared" si="299"/>
        <v>5.9413998308355972E-6</v>
      </c>
      <c r="T1511">
        <f t="shared" si="300"/>
        <v>1164059.9128807276</v>
      </c>
      <c r="U1511">
        <f t="shared" si="301"/>
        <v>3495847.0217512534</v>
      </c>
      <c r="V1511" s="9">
        <v>915.612792969</v>
      </c>
      <c r="W1511" s="9">
        <v>60723.6445313</v>
      </c>
      <c r="X1511">
        <f t="shared" si="308"/>
        <v>2.810973596389719E-7</v>
      </c>
      <c r="Y1511">
        <f t="shared" si="309"/>
        <v>40.688090134862911</v>
      </c>
      <c r="Z1511">
        <f t="shared" si="302"/>
        <v>1.2340421072902296E-4</v>
      </c>
      <c r="AA1511">
        <f t="shared" si="303"/>
        <v>1.7504920002306861E-5</v>
      </c>
      <c r="AB1511">
        <f>(1/(AA1511*k))*(LN((50-dTar)/(hTar-dTar)))</f>
        <v>249652.38609041239</v>
      </c>
      <c r="AC1511">
        <f t="shared" si="304"/>
        <v>402726.04578894714</v>
      </c>
      <c r="AD1511" s="19">
        <v>2497.7700195299999</v>
      </c>
      <c r="AE1511" s="19">
        <v>60723.6445313</v>
      </c>
      <c r="AF1511">
        <f t="shared" si="310"/>
        <v>2.1461647183800129E-6</v>
      </c>
      <c r="AG1511" s="23">
        <f t="shared" si="305"/>
        <v>5.5207052997389336</v>
      </c>
      <c r="AH1511" s="25">
        <f t="shared" si="311"/>
        <v>18.887609067270034</v>
      </c>
      <c r="AI1511" s="25">
        <f t="shared" si="306"/>
        <v>4.6905171284601254E-5</v>
      </c>
    </row>
    <row r="1512" spans="6:35" ht="15">
      <c r="F1512" s="5">
        <v>2006</v>
      </c>
      <c r="G1512" s="5">
        <v>3</v>
      </c>
      <c r="H1512" s="5">
        <v>0</v>
      </c>
      <c r="I1512" s="5">
        <v>63</v>
      </c>
      <c r="J1512" s="5">
        <v>19</v>
      </c>
      <c r="K1512" s="5">
        <v>-1.85144972801</v>
      </c>
      <c r="L1512" s="5">
        <v>8.2448218017799994E-3</v>
      </c>
      <c r="M1512" s="5">
        <v>0</v>
      </c>
      <c r="N1512" s="8">
        <f t="shared" si="307"/>
        <v>1E-4</v>
      </c>
      <c r="O1512" s="5">
        <v>0</v>
      </c>
      <c r="P1512" s="5">
        <v>96.736587524399994</v>
      </c>
      <c r="Q1512" s="5">
        <v>31.646249771099999</v>
      </c>
      <c r="R1512" s="5">
        <v>0</v>
      </c>
      <c r="S1512">
        <f t="shared" si="299"/>
        <v>5.9413998308355972E-6</v>
      </c>
      <c r="T1512">
        <f t="shared" si="300"/>
        <v>1164059.9128807276</v>
      </c>
      <c r="U1512">
        <f t="shared" si="301"/>
        <v>3495847.0217512534</v>
      </c>
      <c r="V1512" s="9">
        <v>894.08111572300004</v>
      </c>
      <c r="W1512" s="9">
        <v>60723.6445313</v>
      </c>
      <c r="X1512">
        <f t="shared" si="308"/>
        <v>2.8109906099037022E-7</v>
      </c>
      <c r="Y1512">
        <f t="shared" si="309"/>
        <v>47.037766584415898</v>
      </c>
      <c r="Z1512">
        <f t="shared" si="302"/>
        <v>1.2340421072902296E-4</v>
      </c>
      <c r="AA1512">
        <f t="shared" si="303"/>
        <v>1.7504920002306861E-5</v>
      </c>
      <c r="AB1512">
        <f>(1/(AA1512*k))*(LN((50-dTar)/(hTar-dTar)))</f>
        <v>249652.38609041239</v>
      </c>
      <c r="AC1512">
        <f t="shared" si="304"/>
        <v>402726.04578894714</v>
      </c>
      <c r="AD1512" s="19">
        <v>2497.7700195299999</v>
      </c>
      <c r="AE1512" s="19">
        <v>60723.6445313</v>
      </c>
      <c r="AF1512">
        <f t="shared" si="310"/>
        <v>2.1461647183800129E-6</v>
      </c>
      <c r="AG1512" s="23">
        <f t="shared" si="305"/>
        <v>6.3822520646640992</v>
      </c>
      <c r="AH1512" s="25">
        <f t="shared" si="311"/>
        <v>21.835159716250921</v>
      </c>
      <c r="AI1512" s="25">
        <f t="shared" si="306"/>
        <v>4.6905171284601254E-5</v>
      </c>
    </row>
    <row r="1513" spans="6:35" ht="15">
      <c r="F1513" s="5">
        <v>2006</v>
      </c>
      <c r="G1513" s="5">
        <v>3</v>
      </c>
      <c r="H1513" s="5">
        <v>0</v>
      </c>
      <c r="I1513" s="5">
        <v>63</v>
      </c>
      <c r="J1513" s="5">
        <v>20</v>
      </c>
      <c r="K1513" s="5">
        <v>-2.0397281646700001</v>
      </c>
      <c r="L1513" s="5">
        <v>5.07552688941E-3</v>
      </c>
      <c r="M1513" s="5">
        <v>0</v>
      </c>
      <c r="N1513" s="8">
        <f t="shared" si="307"/>
        <v>1E-4</v>
      </c>
      <c r="O1513" s="5">
        <v>3.85833334923</v>
      </c>
      <c r="P1513" s="5">
        <v>96.736587524399994</v>
      </c>
      <c r="Q1513" s="5">
        <v>35.2958755493</v>
      </c>
      <c r="R1513" s="5">
        <v>0</v>
      </c>
      <c r="S1513">
        <f t="shared" si="299"/>
        <v>5.9413998308355972E-6</v>
      </c>
      <c r="T1513">
        <f t="shared" si="300"/>
        <v>1164059.9128807276</v>
      </c>
      <c r="U1513">
        <f t="shared" si="301"/>
        <v>3495847.0217512534</v>
      </c>
      <c r="V1513" s="9">
        <v>894.08111572300004</v>
      </c>
      <c r="W1513" s="9">
        <v>60723.6445313</v>
      </c>
      <c r="X1513">
        <f t="shared" si="308"/>
        <v>2.8109906099037022E-7</v>
      </c>
      <c r="Y1513">
        <f t="shared" si="309"/>
        <v>52.462429750419588</v>
      </c>
      <c r="Z1513">
        <f t="shared" si="302"/>
        <v>1.2340421072902296E-4</v>
      </c>
      <c r="AA1513">
        <f t="shared" si="303"/>
        <v>1.7504920002306861E-5</v>
      </c>
      <c r="AB1513">
        <f>(1/(AA1513*k))*(LN((50-dTar)/(hTar-dTar)))</f>
        <v>249652.38609041239</v>
      </c>
      <c r="AC1513">
        <f t="shared" si="304"/>
        <v>402726.04578894714</v>
      </c>
      <c r="AD1513" s="19">
        <v>2497.7700195299999</v>
      </c>
      <c r="AE1513" s="19">
        <v>60723.6445313</v>
      </c>
      <c r="AF1513">
        <f t="shared" si="310"/>
        <v>2.1461647183800129E-6</v>
      </c>
      <c r="AG1513" s="23">
        <f t="shared" si="305"/>
        <v>7.1182897255764432</v>
      </c>
      <c r="AH1513" s="25">
        <f t="shared" si="311"/>
        <v>24.353314706113835</v>
      </c>
      <c r="AI1513" s="25">
        <f t="shared" si="306"/>
        <v>4.6905171284601254E-5</v>
      </c>
    </row>
    <row r="1514" spans="6:35" ht="15">
      <c r="F1514" s="5">
        <v>2006</v>
      </c>
      <c r="G1514" s="5">
        <v>3</v>
      </c>
      <c r="H1514" s="5">
        <v>0</v>
      </c>
      <c r="I1514" s="5">
        <v>63</v>
      </c>
      <c r="J1514" s="5">
        <v>21</v>
      </c>
      <c r="K1514" s="5">
        <v>-2.0422248840299999</v>
      </c>
      <c r="L1514" s="5">
        <v>1.0808187536900001E-2</v>
      </c>
      <c r="M1514" s="5">
        <v>0</v>
      </c>
      <c r="N1514" s="8">
        <f t="shared" si="307"/>
        <v>1E-4</v>
      </c>
      <c r="O1514" s="5">
        <v>0</v>
      </c>
      <c r="P1514" s="5">
        <v>96.736587524399994</v>
      </c>
      <c r="Q1514" s="5">
        <v>36.616046905499999</v>
      </c>
      <c r="R1514" s="5">
        <v>0</v>
      </c>
      <c r="S1514">
        <f t="shared" si="299"/>
        <v>5.9413998308355972E-6</v>
      </c>
      <c r="T1514">
        <f t="shared" si="300"/>
        <v>1164059.9128807276</v>
      </c>
      <c r="U1514">
        <f t="shared" si="301"/>
        <v>3495847.0217512534</v>
      </c>
      <c r="V1514" s="9">
        <v>894.08111572300004</v>
      </c>
      <c r="W1514" s="9">
        <v>60723.6445313</v>
      </c>
      <c r="X1514">
        <f t="shared" si="308"/>
        <v>2.8109906099037022E-7</v>
      </c>
      <c r="Y1514">
        <f t="shared" si="309"/>
        <v>54.424681598696296</v>
      </c>
      <c r="Z1514">
        <f t="shared" si="302"/>
        <v>1.2340421072902296E-4</v>
      </c>
      <c r="AA1514">
        <f t="shared" si="303"/>
        <v>1.7504920002306861E-5</v>
      </c>
      <c r="AB1514">
        <f>(1/(AA1514*k))*(LN((50-dTar)/(hTar-dTar)))</f>
        <v>249652.38609041239</v>
      </c>
      <c r="AC1514">
        <f t="shared" si="304"/>
        <v>402726.04578894714</v>
      </c>
      <c r="AD1514" s="19">
        <v>2497.7700195299999</v>
      </c>
      <c r="AE1514" s="19">
        <v>60723.6445313</v>
      </c>
      <c r="AF1514">
        <f t="shared" si="310"/>
        <v>2.1461647183800129E-6</v>
      </c>
      <c r="AG1514" s="23">
        <f t="shared" si="305"/>
        <v>7.3845350603242066</v>
      </c>
      <c r="AH1514" s="25">
        <f t="shared" si="311"/>
        <v>25.264201544963573</v>
      </c>
      <c r="AI1514" s="25">
        <f t="shared" si="306"/>
        <v>4.6905171284601254E-5</v>
      </c>
    </row>
    <row r="1515" spans="6:35" ht="15">
      <c r="F1515" s="5">
        <v>2006</v>
      </c>
      <c r="G1515" s="5">
        <v>3</v>
      </c>
      <c r="H1515" s="5">
        <v>0</v>
      </c>
      <c r="I1515" s="5">
        <v>63</v>
      </c>
      <c r="J1515" s="5">
        <v>22</v>
      </c>
      <c r="K1515" s="5">
        <v>-2.0441408157300001</v>
      </c>
      <c r="L1515" s="5">
        <v>1.2859428301499999E-2</v>
      </c>
      <c r="M1515" s="5">
        <v>0</v>
      </c>
      <c r="N1515" s="8">
        <f t="shared" si="307"/>
        <v>1E-4</v>
      </c>
      <c r="O1515" s="5">
        <v>3.85833334923</v>
      </c>
      <c r="P1515" s="5">
        <v>96.736587524399994</v>
      </c>
      <c r="Q1515" s="5">
        <v>37.387680053700002</v>
      </c>
      <c r="R1515" s="5">
        <v>6.1499997973400002E-3</v>
      </c>
      <c r="S1515">
        <f t="shared" si="299"/>
        <v>5.9413998308355972E-6</v>
      </c>
      <c r="T1515">
        <f t="shared" si="300"/>
        <v>1164059.9128807276</v>
      </c>
      <c r="U1515">
        <f t="shared" si="301"/>
        <v>3495847.0217512534</v>
      </c>
      <c r="V1515" s="9">
        <v>894.08111572300004</v>
      </c>
      <c r="W1515" s="9">
        <v>60723.6445313</v>
      </c>
      <c r="X1515">
        <f t="shared" si="308"/>
        <v>2.8109906099037022E-7</v>
      </c>
      <c r="Y1515">
        <f t="shared" si="309"/>
        <v>55.571607385364892</v>
      </c>
      <c r="Z1515">
        <f t="shared" si="302"/>
        <v>1.2340421072902296E-4</v>
      </c>
      <c r="AA1515">
        <f t="shared" si="303"/>
        <v>1.7504920002306861E-5</v>
      </c>
      <c r="AB1515">
        <f>(1/(AA1515*k))*(LN((50-dTar)/(hTar-dTar)))</f>
        <v>249652.38609041239</v>
      </c>
      <c r="AC1515">
        <f t="shared" si="304"/>
        <v>402726.04578894714</v>
      </c>
      <c r="AD1515" s="19">
        <v>2497.7700195299999</v>
      </c>
      <c r="AE1515" s="19">
        <v>60723.6445313</v>
      </c>
      <c r="AF1515">
        <f t="shared" si="310"/>
        <v>2.1461647183800129E-6</v>
      </c>
      <c r="AG1515" s="23">
        <f t="shared" si="305"/>
        <v>7.5401540448447717</v>
      </c>
      <c r="AH1515" s="25">
        <f t="shared" si="311"/>
        <v>25.796610065883712</v>
      </c>
      <c r="AI1515" s="25">
        <f t="shared" si="306"/>
        <v>4.6905171284601254E-5</v>
      </c>
    </row>
    <row r="1516" spans="6:35" ht="15">
      <c r="F1516" s="5">
        <v>2006</v>
      </c>
      <c r="G1516" s="5">
        <v>3</v>
      </c>
      <c r="H1516" s="5">
        <v>0</v>
      </c>
      <c r="I1516" s="5">
        <v>63</v>
      </c>
      <c r="J1516" s="5">
        <v>23</v>
      </c>
      <c r="K1516" s="5">
        <v>-2.3358695507</v>
      </c>
      <c r="L1516" s="5">
        <v>1.6494832932900001E-2</v>
      </c>
      <c r="M1516" s="5">
        <v>0</v>
      </c>
      <c r="N1516" s="8">
        <f t="shared" si="307"/>
        <v>1E-4</v>
      </c>
      <c r="O1516" s="5">
        <v>0</v>
      </c>
      <c r="P1516" s="5">
        <v>96.736587524399994</v>
      </c>
      <c r="Q1516" s="5">
        <v>38.516273498499999</v>
      </c>
      <c r="R1516" s="5">
        <v>9.2249996960199997E-3</v>
      </c>
      <c r="S1516">
        <f t="shared" si="299"/>
        <v>5.9413998308355972E-6</v>
      </c>
      <c r="T1516">
        <f t="shared" si="300"/>
        <v>1164059.9128807276</v>
      </c>
      <c r="U1516">
        <f t="shared" si="301"/>
        <v>3495847.0217512534</v>
      </c>
      <c r="V1516" s="9">
        <v>894.08111572300004</v>
      </c>
      <c r="W1516" s="9">
        <v>60723.6445313</v>
      </c>
      <c r="X1516">
        <f t="shared" si="308"/>
        <v>2.8109906099037022E-7</v>
      </c>
      <c r="Y1516">
        <f t="shared" si="309"/>
        <v>57.24910520609194</v>
      </c>
      <c r="Z1516">
        <f t="shared" si="302"/>
        <v>1.2340421072902296E-4</v>
      </c>
      <c r="AA1516">
        <f t="shared" si="303"/>
        <v>1.7504920002306861E-5</v>
      </c>
      <c r="AB1516">
        <f>(1/(AA1516*k))*(LN((50-dTar)/(hTar-dTar)))</f>
        <v>249652.38609041239</v>
      </c>
      <c r="AC1516">
        <f t="shared" si="304"/>
        <v>402726.04578894714</v>
      </c>
      <c r="AD1516" s="19">
        <v>2497.7700195299999</v>
      </c>
      <c r="AE1516" s="19">
        <v>60723.6445313</v>
      </c>
      <c r="AF1516">
        <f t="shared" si="310"/>
        <v>2.1461647183800129E-6</v>
      </c>
      <c r="AG1516" s="23">
        <f t="shared" si="305"/>
        <v>7.7677629367463652</v>
      </c>
      <c r="AH1516" s="25">
        <f t="shared" si="311"/>
        <v>26.575312702062305</v>
      </c>
      <c r="AI1516" s="25">
        <f t="shared" si="306"/>
        <v>4.6905171284601254E-5</v>
      </c>
    </row>
    <row r="1517" spans="6:35" ht="15">
      <c r="F1517" s="5">
        <v>2006</v>
      </c>
      <c r="G1517" s="5">
        <v>3</v>
      </c>
      <c r="H1517" s="5">
        <v>0</v>
      </c>
      <c r="I1517" s="5">
        <v>63</v>
      </c>
      <c r="J1517" s="5">
        <v>24</v>
      </c>
      <c r="K1517" s="5">
        <v>-2.5128378868099999</v>
      </c>
      <c r="L1517" s="5">
        <v>1.37472013012E-2</v>
      </c>
      <c r="M1517" s="5">
        <v>0</v>
      </c>
      <c r="N1517" s="8">
        <f t="shared" si="307"/>
        <v>1E-4</v>
      </c>
      <c r="O1517" s="5">
        <v>0</v>
      </c>
      <c r="P1517" s="5">
        <v>96.736587524399994</v>
      </c>
      <c r="Q1517" s="5">
        <v>36.302734375</v>
      </c>
      <c r="R1517" s="5">
        <v>2.86999996752E-2</v>
      </c>
      <c r="S1517">
        <f t="shared" si="299"/>
        <v>5.9413998308355972E-6</v>
      </c>
      <c r="T1517">
        <f t="shared" si="300"/>
        <v>1164059.9128807276</v>
      </c>
      <c r="U1517">
        <f t="shared" si="301"/>
        <v>3495847.0217512534</v>
      </c>
      <c r="V1517" s="9">
        <v>894.08111572300004</v>
      </c>
      <c r="W1517" s="9">
        <v>60723.6445313</v>
      </c>
      <c r="X1517">
        <f t="shared" si="308"/>
        <v>2.8109906099037022E-7</v>
      </c>
      <c r="Y1517">
        <f t="shared" si="309"/>
        <v>53.958985922771674</v>
      </c>
      <c r="Z1517">
        <f t="shared" si="302"/>
        <v>1.2340421072902296E-4</v>
      </c>
      <c r="AA1517">
        <f t="shared" si="303"/>
        <v>1.7504920002306861E-5</v>
      </c>
      <c r="AB1517">
        <f>(1/(AA1517*k))*(LN((50-dTar)/(hTar-dTar)))</f>
        <v>249652.38609041239</v>
      </c>
      <c r="AC1517">
        <f t="shared" si="304"/>
        <v>402726.04578894714</v>
      </c>
      <c r="AD1517" s="19">
        <v>2497.7700195299999</v>
      </c>
      <c r="AE1517" s="19">
        <v>60723.6445313</v>
      </c>
      <c r="AF1517">
        <f t="shared" si="310"/>
        <v>2.1461647183800129E-6</v>
      </c>
      <c r="AG1517" s="23">
        <f t="shared" si="305"/>
        <v>7.3213478087815336</v>
      </c>
      <c r="AH1517" s="25">
        <f t="shared" si="311"/>
        <v>25.048023350262671</v>
      </c>
      <c r="AI1517" s="25">
        <f t="shared" si="306"/>
        <v>4.6905171284601254E-5</v>
      </c>
    </row>
    <row r="1518" spans="6:35" ht="15">
      <c r="F1518" s="5">
        <v>2006</v>
      </c>
      <c r="G1518" s="5">
        <v>3</v>
      </c>
      <c r="H1518" s="5">
        <v>0</v>
      </c>
      <c r="I1518" s="5">
        <v>64</v>
      </c>
      <c r="J1518" s="5">
        <v>1</v>
      </c>
      <c r="K1518" s="5">
        <v>-2.5330109596299999</v>
      </c>
      <c r="L1518" s="5">
        <v>1.6255004331500001E-2</v>
      </c>
      <c r="M1518" s="5">
        <v>0</v>
      </c>
      <c r="N1518" s="8">
        <f t="shared" si="307"/>
        <v>1E-4</v>
      </c>
      <c r="O1518" s="5">
        <v>0</v>
      </c>
      <c r="P1518" s="5">
        <v>96.736587524399994</v>
      </c>
      <c r="Q1518" s="5">
        <v>36.498191833500002</v>
      </c>
      <c r="R1518" s="5">
        <v>0</v>
      </c>
      <c r="S1518">
        <f t="shared" si="299"/>
        <v>5.9413998308355972E-6</v>
      </c>
      <c r="T1518">
        <f t="shared" si="300"/>
        <v>1164059.9128807276</v>
      </c>
      <c r="U1518">
        <f t="shared" si="301"/>
        <v>3495847.0217512534</v>
      </c>
      <c r="V1518" s="9">
        <v>890.6640625</v>
      </c>
      <c r="W1518" s="9">
        <v>60723.6445313</v>
      </c>
      <c r="X1518">
        <f t="shared" si="308"/>
        <v>2.8109933099483776E-7</v>
      </c>
      <c r="Y1518">
        <f t="shared" si="309"/>
        <v>54.249531703190442</v>
      </c>
      <c r="Z1518">
        <f t="shared" si="302"/>
        <v>1.2340421072902296E-4</v>
      </c>
      <c r="AA1518">
        <f t="shared" si="303"/>
        <v>1.7504920002306861E-5</v>
      </c>
      <c r="AB1518">
        <f>(1/(AA1518*k))*(LN((50-dTar)/(hTar-dTar)))</f>
        <v>249652.38609041239</v>
      </c>
      <c r="AC1518">
        <f t="shared" si="304"/>
        <v>402726.04578894714</v>
      </c>
      <c r="AD1518" s="19">
        <v>2497.7700195299999</v>
      </c>
      <c r="AE1518" s="19">
        <v>60723.6445313</v>
      </c>
      <c r="AF1518">
        <f t="shared" si="310"/>
        <v>2.1461647183800129E-6</v>
      </c>
      <c r="AG1518" s="23">
        <f t="shared" si="305"/>
        <v>7.3607700973298051</v>
      </c>
      <c r="AH1518" s="25">
        <f t="shared" si="311"/>
        <v>25.182896112746857</v>
      </c>
      <c r="AI1518" s="25">
        <f t="shared" si="306"/>
        <v>4.6905171284601254E-5</v>
      </c>
    </row>
    <row r="1519" spans="6:35" ht="15">
      <c r="F1519" s="5">
        <v>2006</v>
      </c>
      <c r="G1519" s="5">
        <v>3</v>
      </c>
      <c r="H1519" s="5">
        <v>0</v>
      </c>
      <c r="I1519" s="5">
        <v>64</v>
      </c>
      <c r="J1519" s="5">
        <v>2</v>
      </c>
      <c r="K1519" s="5">
        <v>-2.6660358905799999</v>
      </c>
      <c r="L1519" s="5">
        <v>1.4748645946399999E-2</v>
      </c>
      <c r="M1519" s="5">
        <v>0</v>
      </c>
      <c r="N1519" s="8">
        <f t="shared" si="307"/>
        <v>1E-4</v>
      </c>
      <c r="O1519" s="5">
        <v>0</v>
      </c>
      <c r="P1519" s="5">
        <v>96.736587524399994</v>
      </c>
      <c r="Q1519" s="5">
        <v>35.812885284399997</v>
      </c>
      <c r="R1519" s="5">
        <v>3.0749998986700001E-3</v>
      </c>
      <c r="S1519">
        <f t="shared" si="299"/>
        <v>5.9413998308355972E-6</v>
      </c>
      <c r="T1519">
        <f t="shared" si="300"/>
        <v>1164059.9128807276</v>
      </c>
      <c r="U1519">
        <f t="shared" si="301"/>
        <v>3495847.0217512534</v>
      </c>
      <c r="V1519" s="9">
        <v>890.6640625</v>
      </c>
      <c r="W1519" s="9">
        <v>60723.6445313</v>
      </c>
      <c r="X1519">
        <f t="shared" si="308"/>
        <v>2.8109933099483776E-7</v>
      </c>
      <c r="Y1519">
        <f t="shared" si="309"/>
        <v>53.230917972093735</v>
      </c>
      <c r="Z1519">
        <f t="shared" si="302"/>
        <v>1.2340421072902296E-4</v>
      </c>
      <c r="AA1519">
        <f t="shared" si="303"/>
        <v>1.7504920002306861E-5</v>
      </c>
      <c r="AB1519">
        <f>(1/(AA1519*k))*(LN((50-dTar)/(hTar-dTar)))</f>
        <v>249652.38609041239</v>
      </c>
      <c r="AC1519">
        <f t="shared" si="304"/>
        <v>402726.04578894714</v>
      </c>
      <c r="AD1519" s="19">
        <v>2497.7700195299999</v>
      </c>
      <c r="AE1519" s="19">
        <v>60723.6445313</v>
      </c>
      <c r="AF1519">
        <f t="shared" si="310"/>
        <v>2.1461647183800129E-6</v>
      </c>
      <c r="AG1519" s="23">
        <f t="shared" si="305"/>
        <v>7.2225609505005206</v>
      </c>
      <c r="AH1519" s="25">
        <f t="shared" si="311"/>
        <v>24.710050671249391</v>
      </c>
      <c r="AI1519" s="25">
        <f t="shared" si="306"/>
        <v>4.6905171284601254E-5</v>
      </c>
    </row>
    <row r="1520" spans="6:35" ht="15">
      <c r="F1520" s="5">
        <v>2006</v>
      </c>
      <c r="G1520" s="5">
        <v>3</v>
      </c>
      <c r="H1520" s="5">
        <v>0</v>
      </c>
      <c r="I1520" s="5">
        <v>64</v>
      </c>
      <c r="J1520" s="5">
        <v>3</v>
      </c>
      <c r="K1520" s="5">
        <v>-2.81828737259</v>
      </c>
      <c r="L1520" s="5">
        <v>1.0304713621700001E-2</v>
      </c>
      <c r="M1520" s="5">
        <v>0</v>
      </c>
      <c r="N1520" s="8">
        <f t="shared" si="307"/>
        <v>1E-4</v>
      </c>
      <c r="O1520" s="5">
        <v>0</v>
      </c>
      <c r="P1520" s="5">
        <v>96.736587524399994</v>
      </c>
      <c r="Q1520" s="5">
        <v>35.006328582800002</v>
      </c>
      <c r="R1520" s="5">
        <v>0</v>
      </c>
      <c r="S1520">
        <f t="shared" si="299"/>
        <v>5.9413998308355972E-6</v>
      </c>
      <c r="T1520">
        <f t="shared" si="300"/>
        <v>1164059.9128807276</v>
      </c>
      <c r="U1520">
        <f t="shared" si="301"/>
        <v>3495847.0217512534</v>
      </c>
      <c r="V1520" s="9">
        <v>890.6640625</v>
      </c>
      <c r="W1520" s="9">
        <v>60723.6445313</v>
      </c>
      <c r="X1520">
        <f t="shared" si="308"/>
        <v>2.8109933099483776E-7</v>
      </c>
      <c r="Y1520">
        <f t="shared" si="309"/>
        <v>52.032082600920397</v>
      </c>
      <c r="Z1520">
        <f t="shared" si="302"/>
        <v>1.2340421072902296E-4</v>
      </c>
      <c r="AA1520">
        <f t="shared" si="303"/>
        <v>1.7504920002306861E-5</v>
      </c>
      <c r="AB1520">
        <f>(1/(AA1520*k))*(LN((50-dTar)/(hTar-dTar)))</f>
        <v>249652.38609041239</v>
      </c>
      <c r="AC1520">
        <f t="shared" si="304"/>
        <v>402726.04578894714</v>
      </c>
      <c r="AD1520" s="19">
        <v>2497.7700195299999</v>
      </c>
      <c r="AE1520" s="19">
        <v>60723.6445313</v>
      </c>
      <c r="AF1520">
        <f t="shared" si="310"/>
        <v>2.1461647183800129E-6</v>
      </c>
      <c r="AG1520" s="23">
        <f t="shared" si="305"/>
        <v>7.0598986882706143</v>
      </c>
      <c r="AH1520" s="25">
        <f t="shared" si="311"/>
        <v>24.153545469071418</v>
      </c>
      <c r="AI1520" s="25">
        <f t="shared" si="306"/>
        <v>4.6905171284601254E-5</v>
      </c>
    </row>
    <row r="1521" spans="6:35" ht="15">
      <c r="F1521" s="5">
        <v>2006</v>
      </c>
      <c r="G1521" s="5">
        <v>3</v>
      </c>
      <c r="H1521" s="5">
        <v>0</v>
      </c>
      <c r="I1521" s="5">
        <v>64</v>
      </c>
      <c r="J1521" s="5">
        <v>4</v>
      </c>
      <c r="K1521" s="5">
        <v>-2.7934384346000001</v>
      </c>
      <c r="L1521" s="5">
        <v>1.1983933858600001E-2</v>
      </c>
      <c r="M1521" s="5">
        <v>0</v>
      </c>
      <c r="N1521" s="8">
        <f t="shared" si="307"/>
        <v>1E-4</v>
      </c>
      <c r="O1521" s="5">
        <v>1.2833333015399999</v>
      </c>
      <c r="P1521" s="5">
        <v>96.736587524399994</v>
      </c>
      <c r="Q1521" s="5">
        <v>35.474838256799998</v>
      </c>
      <c r="R1521" s="5">
        <v>0</v>
      </c>
      <c r="S1521">
        <f t="shared" si="299"/>
        <v>5.9413998308355972E-6</v>
      </c>
      <c r="T1521">
        <f t="shared" si="300"/>
        <v>1164059.9128807276</v>
      </c>
      <c r="U1521">
        <f t="shared" si="301"/>
        <v>3495847.0217512534</v>
      </c>
      <c r="V1521" s="9">
        <v>890.6640625</v>
      </c>
      <c r="W1521" s="9">
        <v>60723.6445313</v>
      </c>
      <c r="X1521">
        <f t="shared" si="308"/>
        <v>2.8109933099483776E-7</v>
      </c>
      <c r="Y1521">
        <f t="shared" si="309"/>
        <v>52.728457657768715</v>
      </c>
      <c r="Z1521">
        <f t="shared" si="302"/>
        <v>1.2340421072902296E-4</v>
      </c>
      <c r="AA1521">
        <f t="shared" si="303"/>
        <v>1.7504920002306861E-5</v>
      </c>
      <c r="AB1521">
        <f>(1/(AA1521*k))*(LN((50-dTar)/(hTar-dTar)))</f>
        <v>249652.38609041239</v>
      </c>
      <c r="AC1521">
        <f t="shared" si="304"/>
        <v>402726.04578894714</v>
      </c>
      <c r="AD1521" s="19">
        <v>2497.7700195299999</v>
      </c>
      <c r="AE1521" s="19">
        <v>60723.6445313</v>
      </c>
      <c r="AF1521">
        <f t="shared" si="310"/>
        <v>2.1461647183800129E-6</v>
      </c>
      <c r="AG1521" s="23">
        <f t="shared" si="305"/>
        <v>7.1543853415936329</v>
      </c>
      <c r="AH1521" s="25">
        <f t="shared" si="311"/>
        <v>24.476806152833007</v>
      </c>
      <c r="AI1521" s="25">
        <f t="shared" si="306"/>
        <v>4.6905171284601254E-5</v>
      </c>
    </row>
    <row r="1522" spans="6:35" ht="15">
      <c r="F1522" s="5">
        <v>2006</v>
      </c>
      <c r="G1522" s="5">
        <v>3</v>
      </c>
      <c r="H1522" s="5">
        <v>0</v>
      </c>
      <c r="I1522" s="5">
        <v>64</v>
      </c>
      <c r="J1522" s="5">
        <v>5</v>
      </c>
      <c r="K1522" s="5">
        <v>-2.8606896400499999</v>
      </c>
      <c r="L1522" s="5">
        <v>1.35489040986E-2</v>
      </c>
      <c r="M1522" s="5">
        <v>0</v>
      </c>
      <c r="N1522" s="8">
        <f t="shared" si="307"/>
        <v>1E-4</v>
      </c>
      <c r="O1522" s="5">
        <v>0</v>
      </c>
      <c r="P1522" s="5">
        <v>96.736587524399994</v>
      </c>
      <c r="Q1522" s="5">
        <v>35.577659606899999</v>
      </c>
      <c r="R1522" s="5">
        <v>0</v>
      </c>
      <c r="S1522">
        <f t="shared" si="299"/>
        <v>5.9413998308355972E-6</v>
      </c>
      <c r="T1522">
        <f t="shared" si="300"/>
        <v>1164059.9128807276</v>
      </c>
      <c r="U1522">
        <f t="shared" si="301"/>
        <v>3495847.0217512534</v>
      </c>
      <c r="V1522" s="9">
        <v>890.6640625</v>
      </c>
      <c r="W1522" s="9">
        <v>60723.6445313</v>
      </c>
      <c r="X1522">
        <f t="shared" si="308"/>
        <v>2.8109933099483776E-7</v>
      </c>
      <c r="Y1522">
        <f t="shared" si="309"/>
        <v>52.881287423074923</v>
      </c>
      <c r="Z1522">
        <f t="shared" si="302"/>
        <v>1.2340421072902296E-4</v>
      </c>
      <c r="AA1522">
        <f t="shared" si="303"/>
        <v>1.7504920002306861E-5</v>
      </c>
      <c r="AB1522">
        <f>(1/(AA1522*k))*(LN((50-dTar)/(hTar-dTar)))</f>
        <v>249652.38609041239</v>
      </c>
      <c r="AC1522">
        <f t="shared" si="304"/>
        <v>402726.04578894714</v>
      </c>
      <c r="AD1522" s="19">
        <v>2497.7700195299999</v>
      </c>
      <c r="AE1522" s="19">
        <v>60723.6445313</v>
      </c>
      <c r="AF1522">
        <f t="shared" si="310"/>
        <v>2.1461647183800129E-6</v>
      </c>
      <c r="AG1522" s="23">
        <f t="shared" si="305"/>
        <v>7.175121829654076</v>
      </c>
      <c r="AH1522" s="25">
        <f t="shared" si="311"/>
        <v>24.547750472199645</v>
      </c>
      <c r="AI1522" s="25">
        <f t="shared" si="306"/>
        <v>4.6905171284601254E-5</v>
      </c>
    </row>
    <row r="1523" spans="6:35" ht="15">
      <c r="F1523" s="5">
        <v>2006</v>
      </c>
      <c r="G1523" s="5">
        <v>3</v>
      </c>
      <c r="H1523" s="5">
        <v>0</v>
      </c>
      <c r="I1523" s="5">
        <v>64</v>
      </c>
      <c r="J1523" s="5">
        <v>6</v>
      </c>
      <c r="K1523" s="5">
        <v>-2.92719006538</v>
      </c>
      <c r="L1523" s="5">
        <v>1.1537850834399999E-2</v>
      </c>
      <c r="M1523" s="5">
        <v>0</v>
      </c>
      <c r="N1523" s="8">
        <f t="shared" si="307"/>
        <v>1E-4</v>
      </c>
      <c r="O1523" s="5">
        <v>0</v>
      </c>
      <c r="P1523" s="5">
        <v>96.736587524399994</v>
      </c>
      <c r="Q1523" s="5">
        <v>35.447681426999999</v>
      </c>
      <c r="R1523" s="5">
        <v>5.1249999552999997E-2</v>
      </c>
      <c r="S1523">
        <f t="shared" si="299"/>
        <v>5.9413998308355972E-6</v>
      </c>
      <c r="T1523">
        <f t="shared" si="300"/>
        <v>1164059.9128807276</v>
      </c>
      <c r="U1523">
        <f t="shared" si="301"/>
        <v>3495847.0217512534</v>
      </c>
      <c r="V1523" s="9">
        <v>890.6640625</v>
      </c>
      <c r="W1523" s="9">
        <v>60723.6445313</v>
      </c>
      <c r="X1523">
        <f t="shared" si="308"/>
        <v>2.8109933099483776E-7</v>
      </c>
      <c r="Y1523">
        <f t="shared" si="309"/>
        <v>52.688092773231034</v>
      </c>
      <c r="Z1523">
        <f t="shared" si="302"/>
        <v>1.2340421072902296E-4</v>
      </c>
      <c r="AA1523">
        <f t="shared" si="303"/>
        <v>1.7504920002306861E-5</v>
      </c>
      <c r="AB1523">
        <f>(1/(AA1523*k))*(LN((50-dTar)/(hTar-dTar)))</f>
        <v>249652.38609041239</v>
      </c>
      <c r="AC1523">
        <f t="shared" si="304"/>
        <v>402726.04578894714</v>
      </c>
      <c r="AD1523" s="19">
        <v>2497.7700195299999</v>
      </c>
      <c r="AE1523" s="19">
        <v>60723.6445313</v>
      </c>
      <c r="AF1523">
        <f t="shared" si="310"/>
        <v>2.1461647183800129E-6</v>
      </c>
      <c r="AG1523" s="23">
        <f t="shared" si="305"/>
        <v>7.1489084899829551</v>
      </c>
      <c r="AH1523" s="25">
        <f t="shared" si="311"/>
        <v>24.458068577373794</v>
      </c>
      <c r="AI1523" s="25">
        <f t="shared" si="306"/>
        <v>4.6905171284601254E-5</v>
      </c>
    </row>
    <row r="1524" spans="6:35" ht="15">
      <c r="F1524" s="5">
        <v>2006</v>
      </c>
      <c r="G1524" s="5">
        <v>3</v>
      </c>
      <c r="H1524" s="5">
        <v>0</v>
      </c>
      <c r="I1524" s="5">
        <v>64</v>
      </c>
      <c r="J1524" s="5">
        <v>7</v>
      </c>
      <c r="K1524" s="5">
        <v>-2.9318435192100001</v>
      </c>
      <c r="L1524" s="5">
        <v>1.04705002159E-2</v>
      </c>
      <c r="M1524" s="5">
        <v>0</v>
      </c>
      <c r="N1524" s="8">
        <f t="shared" si="307"/>
        <v>1E-4</v>
      </c>
      <c r="O1524" s="5">
        <v>0</v>
      </c>
      <c r="P1524" s="5">
        <v>96.736587524399994</v>
      </c>
      <c r="Q1524" s="5">
        <v>34.900600433299999</v>
      </c>
      <c r="R1524" s="5">
        <v>1.22999995947E-2</v>
      </c>
      <c r="S1524">
        <f t="shared" si="299"/>
        <v>5.9413998308355972E-6</v>
      </c>
      <c r="T1524">
        <f t="shared" si="300"/>
        <v>1164059.9128807276</v>
      </c>
      <c r="U1524">
        <f t="shared" si="301"/>
        <v>3495847.0217512534</v>
      </c>
      <c r="V1524" s="9">
        <v>890.6640625</v>
      </c>
      <c r="W1524" s="9">
        <v>60723.6445313</v>
      </c>
      <c r="X1524">
        <f t="shared" si="308"/>
        <v>2.8109933099483776E-7</v>
      </c>
      <c r="Y1524">
        <f t="shared" si="309"/>
        <v>51.874932278943199</v>
      </c>
      <c r="Z1524">
        <f t="shared" si="302"/>
        <v>1.2340421072902296E-4</v>
      </c>
      <c r="AA1524">
        <f t="shared" si="303"/>
        <v>1.7504920002306861E-5</v>
      </c>
      <c r="AB1524">
        <f>(1/(AA1524*k))*(LN((50-dTar)/(hTar-dTar)))</f>
        <v>249652.38609041239</v>
      </c>
      <c r="AC1524">
        <f t="shared" si="304"/>
        <v>402726.04578894714</v>
      </c>
      <c r="AD1524" s="19">
        <v>2497.7700195299999</v>
      </c>
      <c r="AE1524" s="19">
        <v>60723.6445313</v>
      </c>
      <c r="AF1524">
        <f t="shared" si="310"/>
        <v>2.1461647183800129E-6</v>
      </c>
      <c r="AG1524" s="23">
        <f t="shared" si="305"/>
        <v>7.0385759716594496</v>
      </c>
      <c r="AH1524" s="25">
        <f t="shared" si="311"/>
        <v>24.080595526312671</v>
      </c>
      <c r="AI1524" s="25">
        <f t="shared" si="306"/>
        <v>4.6905171284601254E-5</v>
      </c>
    </row>
    <row r="1525" spans="6:35" ht="15">
      <c r="F1525" s="5">
        <v>2006</v>
      </c>
      <c r="G1525" s="5">
        <v>3</v>
      </c>
      <c r="H1525" s="5">
        <v>0</v>
      </c>
      <c r="I1525" s="5">
        <v>64</v>
      </c>
      <c r="J1525" s="5">
        <v>8</v>
      </c>
      <c r="K1525" s="5">
        <v>-2.96747040749</v>
      </c>
      <c r="L1525" s="5">
        <v>1.08442883939E-2</v>
      </c>
      <c r="M1525" s="5">
        <v>0</v>
      </c>
      <c r="N1525" s="8">
        <f t="shared" si="307"/>
        <v>1E-4</v>
      </c>
      <c r="O1525" s="5">
        <v>1.2833333015399999</v>
      </c>
      <c r="P1525" s="5">
        <v>96.736587524399994</v>
      </c>
      <c r="Q1525" s="5">
        <v>34.6125106812</v>
      </c>
      <c r="R1525" s="5">
        <v>0.124025002122</v>
      </c>
      <c r="S1525">
        <f t="shared" si="299"/>
        <v>5.9413998308355972E-6</v>
      </c>
      <c r="T1525">
        <f t="shared" si="300"/>
        <v>1164059.9128807276</v>
      </c>
      <c r="U1525">
        <f t="shared" si="301"/>
        <v>3495847.0217512534</v>
      </c>
      <c r="V1525" s="9">
        <v>912.34771728500004</v>
      </c>
      <c r="W1525" s="9">
        <v>60723.6445313</v>
      </c>
      <c r="X1525">
        <f t="shared" si="308"/>
        <v>2.8109761763153298E-7</v>
      </c>
      <c r="Y1525">
        <f t="shared" si="309"/>
        <v>51.446574056497816</v>
      </c>
      <c r="Z1525">
        <f t="shared" si="302"/>
        <v>1.2340421072902296E-4</v>
      </c>
      <c r="AA1525">
        <f t="shared" si="303"/>
        <v>1.7504920002306861E-5</v>
      </c>
      <c r="AB1525">
        <f>(1/(AA1525*k))*(LN((50-dTar)/(hTar-dTar)))</f>
        <v>249652.38609041239</v>
      </c>
      <c r="AC1525">
        <f t="shared" si="304"/>
        <v>402726.04578894714</v>
      </c>
      <c r="AD1525" s="19">
        <v>2497.7700195299999</v>
      </c>
      <c r="AE1525" s="19">
        <v>60723.6445313</v>
      </c>
      <c r="AF1525">
        <f t="shared" si="310"/>
        <v>2.1461647183800129E-6</v>
      </c>
      <c r="AG1525" s="23">
        <f t="shared" si="305"/>
        <v>6.980454799075468</v>
      </c>
      <c r="AH1525" s="25">
        <f t="shared" si="311"/>
        <v>23.881749558869075</v>
      </c>
      <c r="AI1525" s="25">
        <f t="shared" si="306"/>
        <v>4.6905171284601254E-5</v>
      </c>
    </row>
    <row r="1526" spans="6:35" ht="15">
      <c r="F1526" s="5">
        <v>2006</v>
      </c>
      <c r="G1526" s="5">
        <v>3</v>
      </c>
      <c r="H1526" s="5">
        <v>0</v>
      </c>
      <c r="I1526" s="5">
        <v>64</v>
      </c>
      <c r="J1526" s="5">
        <v>9</v>
      </c>
      <c r="K1526" s="5">
        <v>-2.7896127700800002</v>
      </c>
      <c r="L1526" s="5">
        <v>1.3513958081600001E-2</v>
      </c>
      <c r="M1526" s="5">
        <v>0</v>
      </c>
      <c r="N1526" s="8">
        <f t="shared" si="307"/>
        <v>1E-4</v>
      </c>
      <c r="O1526" s="5">
        <v>0</v>
      </c>
      <c r="P1526" s="5">
        <v>96.736587524399994</v>
      </c>
      <c r="Q1526" s="5">
        <v>34.805538177499997</v>
      </c>
      <c r="R1526" s="5">
        <v>2.25499998778E-2</v>
      </c>
      <c r="S1526">
        <f t="shared" si="299"/>
        <v>5.9413998308355972E-6</v>
      </c>
      <c r="T1526">
        <f t="shared" si="300"/>
        <v>1164059.9128807276</v>
      </c>
      <c r="U1526">
        <f t="shared" si="301"/>
        <v>3495847.0217512534</v>
      </c>
      <c r="V1526" s="9">
        <v>912.39233398399995</v>
      </c>
      <c r="W1526" s="9">
        <v>60723.6445313</v>
      </c>
      <c r="X1526">
        <f t="shared" si="308"/>
        <v>2.8109761410610572E-7</v>
      </c>
      <c r="Y1526">
        <f t="shared" si="309"/>
        <v>51.73348165914112</v>
      </c>
      <c r="Z1526">
        <f t="shared" si="302"/>
        <v>1.2340421072902296E-4</v>
      </c>
      <c r="AA1526">
        <f t="shared" si="303"/>
        <v>1.7504920002306861E-5</v>
      </c>
      <c r="AB1526">
        <f>(1/(AA1526*k))*(LN((50-dTar)/(hTar-dTar)))</f>
        <v>249652.38609041239</v>
      </c>
      <c r="AC1526">
        <f t="shared" si="304"/>
        <v>402726.04578894714</v>
      </c>
      <c r="AD1526" s="19">
        <v>2497.7700195299999</v>
      </c>
      <c r="AE1526" s="19">
        <v>60723.6445313</v>
      </c>
      <c r="AF1526">
        <f t="shared" si="310"/>
        <v>2.1461647183800129E-6</v>
      </c>
      <c r="AG1526" s="23">
        <f t="shared" si="305"/>
        <v>7.0193834466772174</v>
      </c>
      <c r="AH1526" s="25">
        <f t="shared" si="311"/>
        <v>24.014933461558851</v>
      </c>
      <c r="AI1526" s="25">
        <f t="shared" si="306"/>
        <v>4.6905171284601254E-5</v>
      </c>
    </row>
    <row r="1527" spans="6:35" ht="15">
      <c r="F1527" s="5">
        <v>2006</v>
      </c>
      <c r="G1527" s="5">
        <v>3</v>
      </c>
      <c r="H1527" s="5">
        <v>0</v>
      </c>
      <c r="I1527" s="5">
        <v>64</v>
      </c>
      <c r="J1527" s="5">
        <v>10</v>
      </c>
      <c r="K1527" s="5">
        <v>-2.3488619327500002</v>
      </c>
      <c r="L1527" s="5">
        <v>1.7434949055299999E-2</v>
      </c>
      <c r="M1527" s="5">
        <v>0</v>
      </c>
      <c r="N1527" s="8">
        <f t="shared" si="307"/>
        <v>1E-4</v>
      </c>
      <c r="O1527" s="5">
        <v>0</v>
      </c>
      <c r="P1527" s="5">
        <v>96.736587524399994</v>
      </c>
      <c r="Q1527" s="5">
        <v>37.404170989999997</v>
      </c>
      <c r="R1527" s="5">
        <v>1.22999995947E-2</v>
      </c>
      <c r="S1527">
        <f t="shared" si="299"/>
        <v>5.9413998308355972E-6</v>
      </c>
      <c r="T1527">
        <f t="shared" si="300"/>
        <v>1164059.9128807276</v>
      </c>
      <c r="U1527">
        <f t="shared" si="301"/>
        <v>3495847.0217512534</v>
      </c>
      <c r="V1527" s="9">
        <v>912.39685058600003</v>
      </c>
      <c r="W1527" s="9">
        <v>60723.6445313</v>
      </c>
      <c r="X1527">
        <f t="shared" si="308"/>
        <v>2.8109761374922247E-7</v>
      </c>
      <c r="Y1527">
        <f t="shared" si="309"/>
        <v>55.595979663448908</v>
      </c>
      <c r="Z1527">
        <f t="shared" si="302"/>
        <v>1.2340421072902296E-4</v>
      </c>
      <c r="AA1527">
        <f t="shared" si="303"/>
        <v>1.7504920002306861E-5</v>
      </c>
      <c r="AB1527">
        <f>(1/(AA1527*k))*(LN((50-dTar)/(hTar-dTar)))</f>
        <v>249652.38609041239</v>
      </c>
      <c r="AC1527">
        <f t="shared" si="304"/>
        <v>402726.04578894714</v>
      </c>
      <c r="AD1527" s="19">
        <v>2497.7700195299999</v>
      </c>
      <c r="AE1527" s="19">
        <v>60723.6445313</v>
      </c>
      <c r="AF1527">
        <f t="shared" si="310"/>
        <v>2.1461647183800129E-6</v>
      </c>
      <c r="AG1527" s="23">
        <f t="shared" si="305"/>
        <v>7.5434609625285249</v>
      </c>
      <c r="AH1527" s="25">
        <f t="shared" si="311"/>
        <v>25.807923795749229</v>
      </c>
      <c r="AI1527" s="25">
        <f t="shared" si="306"/>
        <v>4.6905171284601254E-5</v>
      </c>
    </row>
    <row r="1528" spans="6:35" ht="15">
      <c r="F1528" s="5">
        <v>2006</v>
      </c>
      <c r="G1528" s="5">
        <v>3</v>
      </c>
      <c r="H1528" s="5">
        <v>0</v>
      </c>
      <c r="I1528" s="5">
        <v>64</v>
      </c>
      <c r="J1528" s="5">
        <v>11</v>
      </c>
      <c r="K1528" s="5">
        <v>-2.0728754997299998</v>
      </c>
      <c r="L1528" s="5">
        <v>2.9098210856299999E-2</v>
      </c>
      <c r="M1528" s="5">
        <v>0</v>
      </c>
      <c r="N1528" s="8">
        <f t="shared" si="307"/>
        <v>1E-4</v>
      </c>
      <c r="O1528" s="5">
        <v>0</v>
      </c>
      <c r="P1528" s="5">
        <v>96.736587524399994</v>
      </c>
      <c r="Q1528" s="5">
        <v>39.107975006099998</v>
      </c>
      <c r="R1528" s="5">
        <v>0</v>
      </c>
      <c r="S1528">
        <f t="shared" si="299"/>
        <v>5.9413998308355972E-6</v>
      </c>
      <c r="T1528">
        <f t="shared" si="300"/>
        <v>1164059.9128807276</v>
      </c>
      <c r="U1528">
        <f t="shared" si="301"/>
        <v>3495847.0217512534</v>
      </c>
      <c r="V1528" s="9">
        <v>890.6640625</v>
      </c>
      <c r="W1528" s="9">
        <v>60723.6445313</v>
      </c>
      <c r="X1528">
        <f t="shared" si="308"/>
        <v>2.8109933099483776E-7</v>
      </c>
      <c r="Y1528">
        <f t="shared" si="309"/>
        <v>58.128614689171876</v>
      </c>
      <c r="Z1528">
        <f t="shared" si="302"/>
        <v>1.2340421072902296E-4</v>
      </c>
      <c r="AA1528">
        <f t="shared" si="303"/>
        <v>1.7504920002306861E-5</v>
      </c>
      <c r="AB1528">
        <f>(1/(AA1528*k))*(LN((50-dTar)/(hTar-dTar)))</f>
        <v>249652.38609041239</v>
      </c>
      <c r="AC1528">
        <f t="shared" si="304"/>
        <v>402726.04578894714</v>
      </c>
      <c r="AD1528" s="19">
        <v>2497.7700195299999</v>
      </c>
      <c r="AE1528" s="19">
        <v>60723.6445313</v>
      </c>
      <c r="AF1528">
        <f t="shared" si="310"/>
        <v>2.1461647183800129E-6</v>
      </c>
      <c r="AG1528" s="23">
        <f t="shared" si="305"/>
        <v>7.8870979226922824</v>
      </c>
      <c r="AH1528" s="25">
        <f t="shared" si="311"/>
        <v>26.983585275985281</v>
      </c>
      <c r="AI1528" s="25">
        <f t="shared" si="306"/>
        <v>4.6905171284601254E-5</v>
      </c>
    </row>
    <row r="1529" spans="6:35" ht="15">
      <c r="F1529" s="5">
        <v>2006</v>
      </c>
      <c r="G1529" s="5">
        <v>3</v>
      </c>
      <c r="H1529" s="5">
        <v>0</v>
      </c>
      <c r="I1529" s="5">
        <v>64</v>
      </c>
      <c r="J1529" s="5">
        <v>12</v>
      </c>
      <c r="K1529" s="5">
        <v>-1.6355488300300001</v>
      </c>
      <c r="L1529" s="5">
        <v>4.3363299220799997E-2</v>
      </c>
      <c r="M1529" s="5">
        <v>0</v>
      </c>
      <c r="N1529" s="8">
        <f t="shared" si="307"/>
        <v>1E-4</v>
      </c>
      <c r="O1529" s="5">
        <v>1.2833333015399999</v>
      </c>
      <c r="P1529" s="5">
        <v>96.736587524399994</v>
      </c>
      <c r="Q1529" s="5">
        <v>39.126888275100001</v>
      </c>
      <c r="R1529" s="5">
        <v>0</v>
      </c>
      <c r="S1529">
        <f t="shared" si="299"/>
        <v>5.9413998308355972E-6</v>
      </c>
      <c r="T1529">
        <f t="shared" si="300"/>
        <v>1164059.9128807276</v>
      </c>
      <c r="U1529">
        <f t="shared" si="301"/>
        <v>3495847.0217512534</v>
      </c>
      <c r="V1529" s="9">
        <v>890.6640625</v>
      </c>
      <c r="W1529" s="9">
        <v>60723.6445313</v>
      </c>
      <c r="X1529">
        <f t="shared" si="308"/>
        <v>2.8109933099483776E-7</v>
      </c>
      <c r="Y1529">
        <f t="shared" si="309"/>
        <v>58.15672665677036</v>
      </c>
      <c r="Z1529">
        <f t="shared" si="302"/>
        <v>1.2340421072902296E-4</v>
      </c>
      <c r="AA1529">
        <f t="shared" si="303"/>
        <v>1.7504920002306861E-5</v>
      </c>
      <c r="AB1529">
        <f>(1/(AA1529*k))*(LN((50-dTar)/(hTar-dTar)))</f>
        <v>249652.38609041239</v>
      </c>
      <c r="AC1529">
        <f t="shared" si="304"/>
        <v>402726.04578894714</v>
      </c>
      <c r="AD1529" s="19">
        <v>2497.7700195299999</v>
      </c>
      <c r="AE1529" s="19">
        <v>60723.6445313</v>
      </c>
      <c r="AF1529">
        <f t="shared" si="310"/>
        <v>2.1461647183800129E-6</v>
      </c>
      <c r="AG1529" s="23">
        <f t="shared" si="305"/>
        <v>7.8909122547976382</v>
      </c>
      <c r="AH1529" s="25">
        <f t="shared" si="311"/>
        <v>26.996634987887511</v>
      </c>
      <c r="AI1529" s="25">
        <f t="shared" si="306"/>
        <v>4.6905171284601254E-5</v>
      </c>
    </row>
    <row r="1530" spans="6:35" ht="15">
      <c r="F1530" s="5">
        <v>2006</v>
      </c>
      <c r="G1530" s="5">
        <v>3</v>
      </c>
      <c r="H1530" s="5">
        <v>0</v>
      </c>
      <c r="I1530" s="5">
        <v>64</v>
      </c>
      <c r="J1530" s="5">
        <v>13</v>
      </c>
      <c r="K1530" s="5">
        <v>-0.83285105228400003</v>
      </c>
      <c r="L1530" s="5">
        <v>8.2008384168099996E-2</v>
      </c>
      <c r="M1530" s="5">
        <v>1.9999999553000001E-2</v>
      </c>
      <c r="N1530" s="8">
        <f t="shared" si="307"/>
        <v>1.9999999553000001E-2</v>
      </c>
      <c r="O1530" s="5">
        <v>0</v>
      </c>
      <c r="P1530" s="5">
        <v>96.736587524399994</v>
      </c>
      <c r="Q1530" s="5">
        <v>43.714988708500002</v>
      </c>
      <c r="R1530" s="5">
        <v>0</v>
      </c>
      <c r="S1530">
        <f t="shared" si="299"/>
        <v>1.188279939609062E-3</v>
      </c>
      <c r="T1530">
        <f t="shared" si="300"/>
        <v>5820.2996944873357</v>
      </c>
      <c r="U1530">
        <f t="shared" si="301"/>
        <v>17479.23549941718</v>
      </c>
      <c r="V1530" s="9">
        <v>747.59637451200001</v>
      </c>
      <c r="W1530" s="9">
        <v>5110.2133789099998</v>
      </c>
      <c r="X1530">
        <f t="shared" si="308"/>
        <v>4.2850326130225945E-5</v>
      </c>
      <c r="Y1530">
        <f t="shared" si="309"/>
        <v>58.240194579478</v>
      </c>
      <c r="Z1530">
        <f t="shared" si="302"/>
        <v>2.4680841594187763E-2</v>
      </c>
      <c r="AA1530">
        <f t="shared" si="303"/>
        <v>3.5009839222143783E-3</v>
      </c>
      <c r="AB1530">
        <f>(1/(AA1530*k))*(LN((50-dTar)/(hTar-dTar)))</f>
        <v>1248.2619583507174</v>
      </c>
      <c r="AC1530">
        <f t="shared" si="304"/>
        <v>2013.6302739493733</v>
      </c>
      <c r="AD1530" s="19">
        <v>2424.4050293</v>
      </c>
      <c r="AE1530" s="19">
        <v>1734.47363281</v>
      </c>
      <c r="AF1530">
        <f t="shared" si="310"/>
        <v>1.620086759466752E-4</v>
      </c>
      <c r="AG1530" s="23">
        <f t="shared" si="305"/>
        <v>39.240753642125746</v>
      </c>
      <c r="AH1530" s="25">
        <f t="shared" si="311"/>
        <v>46.462322713500889</v>
      </c>
      <c r="AI1530" s="25">
        <f t="shared" si="306"/>
        <v>9.3810340472541311E-3</v>
      </c>
    </row>
    <row r="1531" spans="6:35" ht="15">
      <c r="F1531" s="5">
        <v>2006</v>
      </c>
      <c r="G1531" s="5">
        <v>3</v>
      </c>
      <c r="H1531" s="5">
        <v>0</v>
      </c>
      <c r="I1531" s="5">
        <v>64</v>
      </c>
      <c r="J1531" s="5">
        <v>14</v>
      </c>
      <c r="K1531" s="5">
        <v>-0.42577105760599998</v>
      </c>
      <c r="L1531" s="5">
        <v>0.109383746982</v>
      </c>
      <c r="M1531" s="5">
        <v>1.85000002384E-2</v>
      </c>
      <c r="N1531" s="8">
        <f t="shared" si="307"/>
        <v>1.85000002384E-2</v>
      </c>
      <c r="O1531" s="5">
        <v>0</v>
      </c>
      <c r="P1531" s="5">
        <v>96.736587524399994</v>
      </c>
      <c r="Q1531" s="5">
        <v>47.375286102300002</v>
      </c>
      <c r="R1531" s="5">
        <v>5.3648500442499998</v>
      </c>
      <c r="S1531">
        <f t="shared" si="299"/>
        <v>1.0991589828688825E-3</v>
      </c>
      <c r="T1531">
        <f t="shared" si="300"/>
        <v>6292.2156642166783</v>
      </c>
      <c r="U1531">
        <f t="shared" si="301"/>
        <v>18896.470144335508</v>
      </c>
      <c r="V1531" s="9">
        <v>769.39947509800004</v>
      </c>
      <c r="W1531" s="9">
        <v>5524.5556640599998</v>
      </c>
      <c r="X1531">
        <f t="shared" si="308"/>
        <v>3.9697622757296933E-5</v>
      </c>
      <c r="Y1531">
        <f t="shared" si="309"/>
        <v>63.149029928570769</v>
      </c>
      <c r="Z1531">
        <f t="shared" si="302"/>
        <v>2.282977927906488E-2</v>
      </c>
      <c r="AA1531">
        <f t="shared" si="303"/>
        <v>3.2384102421584974E-3</v>
      </c>
      <c r="AB1531">
        <f>(1/(AA1531*k))*(LN((50-dTar)/(hTar-dTar)))</f>
        <v>1349.4723398555159</v>
      </c>
      <c r="AC1531">
        <f t="shared" si="304"/>
        <v>2176.89751675256</v>
      </c>
      <c r="AD1531" s="19">
        <v>2429.9030761700001</v>
      </c>
      <c r="AE1531" s="19">
        <v>1875.10668945</v>
      </c>
      <c r="AF1531">
        <f t="shared" si="310"/>
        <v>1.5427557915237132E-4</v>
      </c>
      <c r="AG1531" s="23">
        <f t="shared" si="305"/>
        <v>41.94092551604956</v>
      </c>
      <c r="AH1531" s="25">
        <f t="shared" si="311"/>
        <v>50.001993807109578</v>
      </c>
      <c r="AI1531" s="25">
        <f t="shared" si="306"/>
        <v>8.6774567994731579E-3</v>
      </c>
    </row>
    <row r="1532" spans="6:35" ht="15">
      <c r="F1532" s="5">
        <v>2006</v>
      </c>
      <c r="G1532" s="5">
        <v>3</v>
      </c>
      <c r="H1532" s="5">
        <v>0</v>
      </c>
      <c r="I1532" s="5">
        <v>64</v>
      </c>
      <c r="J1532" s="5">
        <v>15</v>
      </c>
      <c r="K1532" s="5">
        <v>0.298715144396</v>
      </c>
      <c r="L1532" s="5">
        <v>0.158007010818</v>
      </c>
      <c r="M1532" s="5">
        <v>9.8999999463599997E-2</v>
      </c>
      <c r="N1532" s="8">
        <f t="shared" si="307"/>
        <v>9.8999999463599997E-2</v>
      </c>
      <c r="O1532" s="5">
        <v>0</v>
      </c>
      <c r="P1532" s="5">
        <v>96.736587524399994</v>
      </c>
      <c r="Q1532" s="5">
        <v>49.422954559300003</v>
      </c>
      <c r="R1532" s="5">
        <v>32.348999023399998</v>
      </c>
      <c r="S1532">
        <f t="shared" si="299"/>
        <v>5.8819858006575717E-3</v>
      </c>
      <c r="T1532">
        <f t="shared" si="300"/>
        <v>1175.818100189713</v>
      </c>
      <c r="U1532">
        <f t="shared" si="301"/>
        <v>3531.1586269620084</v>
      </c>
      <c r="V1532" s="9">
        <v>589.17871093799999</v>
      </c>
      <c r="W1532" s="9">
        <v>1032.3663330100001</v>
      </c>
      <c r="X1532">
        <f t="shared" si="308"/>
        <v>1.9407287200418261E-4</v>
      </c>
      <c r="Y1532">
        <f t="shared" si="309"/>
        <v>64.03549583117605</v>
      </c>
      <c r="Z1532">
        <f t="shared" si="302"/>
        <v>0.12217016795979253</v>
      </c>
      <c r="AA1532">
        <f t="shared" si="303"/>
        <v>1.7329870708387398E-2</v>
      </c>
      <c r="AB1532">
        <f>(1/(AA1532*k))*(LN((50-dTar)/(hTar-dTar)))</f>
        <v>252.17412873037827</v>
      </c>
      <c r="AC1532">
        <f t="shared" si="304"/>
        <v>406.79398784948506</v>
      </c>
      <c r="AD1532" s="19">
        <v>2168.5593261700001</v>
      </c>
      <c r="AE1532" s="19">
        <v>350.39871215800002</v>
      </c>
      <c r="AF1532">
        <f t="shared" si="310"/>
        <v>3.4179246602334469E-4</v>
      </c>
      <c r="AG1532" s="23">
        <f t="shared" si="305"/>
        <v>55.132056824721118</v>
      </c>
      <c r="AH1532" s="25">
        <f t="shared" si="311"/>
        <v>58.516198493410144</v>
      </c>
      <c r="AI1532" s="25">
        <f t="shared" si="306"/>
        <v>4.64361193201559E-2</v>
      </c>
    </row>
    <row r="1533" spans="6:35" ht="15">
      <c r="F1533" s="5">
        <v>2006</v>
      </c>
      <c r="G1533" s="5">
        <v>3</v>
      </c>
      <c r="H1533" s="5">
        <v>0</v>
      </c>
      <c r="I1533" s="5">
        <v>64</v>
      </c>
      <c r="J1533" s="5">
        <v>16</v>
      </c>
      <c r="K1533" s="5">
        <v>0.52612805366500004</v>
      </c>
      <c r="L1533" s="5">
        <v>0.21953445672999999</v>
      </c>
      <c r="M1533" s="5">
        <v>0</v>
      </c>
      <c r="N1533" s="8">
        <f t="shared" si="307"/>
        <v>1E-4</v>
      </c>
      <c r="O1533" s="5">
        <v>1.2833333015399999</v>
      </c>
      <c r="P1533" s="5">
        <v>96.736587524399994</v>
      </c>
      <c r="Q1533" s="5">
        <v>49.205673217799998</v>
      </c>
      <c r="R1533" s="5">
        <v>32.830749511699999</v>
      </c>
      <c r="S1533">
        <f t="shared" si="299"/>
        <v>5.9413998308355972E-6</v>
      </c>
      <c r="T1533">
        <f t="shared" si="300"/>
        <v>1164059.9128807276</v>
      </c>
      <c r="U1533">
        <f t="shared" si="301"/>
        <v>3495847.0217512534</v>
      </c>
      <c r="V1533" s="9">
        <v>898.85058593799999</v>
      </c>
      <c r="W1533" s="9">
        <v>60723.6445313</v>
      </c>
      <c r="X1533">
        <f t="shared" si="308"/>
        <v>2.8109868412316377E-7</v>
      </c>
      <c r="Y1533">
        <f t="shared" si="309"/>
        <v>73.137369482290566</v>
      </c>
      <c r="Z1533">
        <f t="shared" si="302"/>
        <v>1.2340421072902296E-4</v>
      </c>
      <c r="AA1533">
        <f t="shared" si="303"/>
        <v>1.7504920002306861E-5</v>
      </c>
      <c r="AB1533">
        <f>(1/(AA1533*k))*(LN((50-dTar)/(hTar-dTar)))</f>
        <v>249652.38609041239</v>
      </c>
      <c r="AC1533">
        <f t="shared" si="304"/>
        <v>402726.04578894714</v>
      </c>
      <c r="AD1533" s="19">
        <v>2497.7700195299999</v>
      </c>
      <c r="AE1533" s="19">
        <v>60723.6445313</v>
      </c>
      <c r="AF1533">
        <f t="shared" si="310"/>
        <v>2.1461647183800129E-6</v>
      </c>
      <c r="AG1533" s="23">
        <f t="shared" si="305"/>
        <v>9.9235393445976126</v>
      </c>
      <c r="AH1533" s="25">
        <f t="shared" si="311"/>
        <v>33.950722150174578</v>
      </c>
      <c r="AI1533" s="25">
        <f t="shared" si="306"/>
        <v>4.6905171284601254E-5</v>
      </c>
    </row>
    <row r="1534" spans="6:35" ht="15">
      <c r="F1534" s="5">
        <v>2006</v>
      </c>
      <c r="G1534" s="5">
        <v>3</v>
      </c>
      <c r="H1534" s="5">
        <v>0</v>
      </c>
      <c r="I1534" s="5">
        <v>64</v>
      </c>
      <c r="J1534" s="5">
        <v>17</v>
      </c>
      <c r="K1534" s="5">
        <v>-0.105152569711</v>
      </c>
      <c r="L1534" s="5">
        <v>0.176767960191</v>
      </c>
      <c r="M1534" s="5">
        <v>0.50800001621199997</v>
      </c>
      <c r="N1534" s="8">
        <f t="shared" si="307"/>
        <v>0.50800001621199997</v>
      </c>
      <c r="O1534" s="5">
        <v>0</v>
      </c>
      <c r="P1534" s="5">
        <v>96.736587524399994</v>
      </c>
      <c r="Q1534" s="5">
        <v>48.808460235600002</v>
      </c>
      <c r="R1534" s="5">
        <v>46.975749969500001</v>
      </c>
      <c r="S1534">
        <f t="shared" si="299"/>
        <v>3.0182312103864569E-2</v>
      </c>
      <c r="T1534">
        <f t="shared" si="300"/>
        <v>229.14564482906215</v>
      </c>
      <c r="U1534">
        <f t="shared" si="301"/>
        <v>688.15884058798076</v>
      </c>
      <c r="V1534" s="9">
        <v>504.343017578</v>
      </c>
      <c r="W1534" s="9">
        <v>201.18949890100001</v>
      </c>
      <c r="X1534">
        <f t="shared" si="308"/>
        <v>7.1751897931296416E-4</v>
      </c>
      <c r="Y1534">
        <f t="shared" si="309"/>
        <v>58.412416504785284</v>
      </c>
      <c r="Z1534">
        <f t="shared" si="302"/>
        <v>0.62689341050972724</v>
      </c>
      <c r="AA1534">
        <f t="shared" si="303"/>
        <v>8.8924996449616475E-2</v>
      </c>
      <c r="AB1534">
        <f>(1/(AA1534*k))*(LN((50-dTar)/(hTar-dTar)))</f>
        <v>49.144168921881842</v>
      </c>
      <c r="AC1534">
        <f t="shared" si="304"/>
        <v>79.276778137125177</v>
      </c>
      <c r="AD1534" s="19">
        <v>1431.39025879</v>
      </c>
      <c r="AE1534" s="19">
        <v>68.286361694299998</v>
      </c>
      <c r="AF1534">
        <f t="shared" si="310"/>
        <v>6.3333091456219928E-4</v>
      </c>
      <c r="AG1534" s="23">
        <f t="shared" si="305"/>
        <v>55.479620522493285</v>
      </c>
      <c r="AH1534" s="25">
        <f t="shared" si="311"/>
        <v>56.594357994412015</v>
      </c>
      <c r="AI1534" s="25">
        <f t="shared" si="306"/>
        <v>0.23827827773004073</v>
      </c>
    </row>
    <row r="1535" spans="6:35" ht="15">
      <c r="F1535" s="5">
        <v>2006</v>
      </c>
      <c r="G1535" s="5">
        <v>3</v>
      </c>
      <c r="H1535" s="5">
        <v>0</v>
      </c>
      <c r="I1535" s="5">
        <v>64</v>
      </c>
      <c r="J1535" s="5">
        <v>18</v>
      </c>
      <c r="K1535" s="5">
        <v>-0.256989985704</v>
      </c>
      <c r="L1535" s="5">
        <v>0.165459424257</v>
      </c>
      <c r="M1535" s="5">
        <v>0.97399997711200004</v>
      </c>
      <c r="N1535" s="8">
        <f t="shared" si="307"/>
        <v>0.97399997711200004</v>
      </c>
      <c r="O1535" s="5">
        <v>0</v>
      </c>
      <c r="P1535" s="5">
        <v>96.736587524399994</v>
      </c>
      <c r="Q1535" s="5">
        <v>47.5270881653</v>
      </c>
      <c r="R1535" s="5">
        <v>59.583248138400002</v>
      </c>
      <c r="S1535">
        <f t="shared" si="299"/>
        <v>5.7869232992471119E-2</v>
      </c>
      <c r="T1535">
        <f t="shared" si="300"/>
        <v>119.51334088654426</v>
      </c>
      <c r="U1535">
        <f t="shared" si="301"/>
        <v>358.91654044148578</v>
      </c>
      <c r="V1535" s="9">
        <v>490.6640625</v>
      </c>
      <c r="W1535" s="9">
        <v>104.93251800500001</v>
      </c>
      <c r="X1535">
        <f t="shared" si="308"/>
        <v>1.0476545351292919E-3</v>
      </c>
      <c r="Y1535">
        <f t="shared" si="309"/>
        <v>54.329630183738118</v>
      </c>
      <c r="Z1535">
        <f t="shared" si="302"/>
        <v>1.2019569842559279</v>
      </c>
      <c r="AA1535">
        <f t="shared" si="303"/>
        <v>0.17049791681594273</v>
      </c>
      <c r="AB1535">
        <f>(1/(AA1535*k))*(LN((50-dTar)/(hTar-dTar)))</f>
        <v>25.631662418581858</v>
      </c>
      <c r="AC1535">
        <f t="shared" si="304"/>
        <v>41.347644276447227</v>
      </c>
      <c r="AD1535" s="19">
        <v>1060.6536865200001</v>
      </c>
      <c r="AE1535" s="19">
        <v>35.615474700900002</v>
      </c>
      <c r="AF1535">
        <f t="shared" si="310"/>
        <v>8.7903061484997708E-4</v>
      </c>
      <c r="AG1535" s="23">
        <f t="shared" si="305"/>
        <v>52.354973856886438</v>
      </c>
      <c r="AH1535" s="25">
        <f t="shared" si="311"/>
        <v>53.105528418128948</v>
      </c>
      <c r="AI1535" s="25">
        <f t="shared" si="306"/>
        <v>0.45685635757636062</v>
      </c>
    </row>
    <row r="1536" spans="6:35" ht="15">
      <c r="F1536" s="5">
        <v>2006</v>
      </c>
      <c r="G1536" s="5">
        <v>3</v>
      </c>
      <c r="H1536" s="5">
        <v>0</v>
      </c>
      <c r="I1536" s="5">
        <v>64</v>
      </c>
      <c r="J1536" s="5">
        <v>19</v>
      </c>
      <c r="K1536" s="5">
        <v>-1.85144972801</v>
      </c>
      <c r="L1536" s="5">
        <v>0.11440094560400001</v>
      </c>
      <c r="M1536" s="5">
        <v>1.1619999408699999</v>
      </c>
      <c r="N1536" s="8">
        <f t="shared" si="307"/>
        <v>1.1619999408699999</v>
      </c>
      <c r="O1536" s="5">
        <v>0</v>
      </c>
      <c r="P1536" s="5">
        <v>96.736587524399994</v>
      </c>
      <c r="Q1536" s="5">
        <v>47.477619171100002</v>
      </c>
      <c r="R1536" s="5">
        <v>4.6832251548799997</v>
      </c>
      <c r="S1536">
        <f t="shared" si="299"/>
        <v>6.9039062521159905E-2</v>
      </c>
      <c r="T1536">
        <f t="shared" si="300"/>
        <v>100.17727815108022</v>
      </c>
      <c r="U1536">
        <f t="shared" si="301"/>
        <v>300.84743542533062</v>
      </c>
      <c r="V1536" s="9">
        <v>488.92669677700002</v>
      </c>
      <c r="W1536" s="9">
        <v>87.955490112299998</v>
      </c>
      <c r="X1536">
        <f t="shared" si="308"/>
        <v>1.1393030092375536E-3</v>
      </c>
      <c r="Y1536">
        <f t="shared" si="309"/>
        <v>53.594478952123218</v>
      </c>
      <c r="Z1536">
        <f t="shared" si="302"/>
        <v>1.4339568557023366</v>
      </c>
      <c r="AA1536">
        <f t="shared" si="303"/>
        <v>0.20340716007614645</v>
      </c>
      <c r="AB1536">
        <f>(1/(AA1536*k))*(LN((50-dTar)/(hTar-dTar)))</f>
        <v>21.484715903126077</v>
      </c>
      <c r="AC1536">
        <f t="shared" si="304"/>
        <v>34.658009146491231</v>
      </c>
      <c r="AD1536" s="19">
        <v>966.84063720699999</v>
      </c>
      <c r="AE1536" s="19">
        <v>29.8532485962</v>
      </c>
      <c r="AF1536">
        <f t="shared" si="310"/>
        <v>9.6960116609741561E-4</v>
      </c>
      <c r="AG1536" s="23">
        <f t="shared" si="305"/>
        <v>51.793466173827284</v>
      </c>
      <c r="AH1536" s="25">
        <f t="shared" si="311"/>
        <v>52.478019904633314</v>
      </c>
      <c r="AI1536" s="25">
        <f t="shared" si="306"/>
        <v>0.54503806259203869</v>
      </c>
    </row>
    <row r="1537" spans="6:35" ht="15">
      <c r="F1537" s="5">
        <v>2006</v>
      </c>
      <c r="G1537" s="5">
        <v>3</v>
      </c>
      <c r="H1537" s="5">
        <v>0</v>
      </c>
      <c r="I1537" s="5">
        <v>64</v>
      </c>
      <c r="J1537" s="5">
        <v>20</v>
      </c>
      <c r="K1537" s="5">
        <v>-2.7418143749200001</v>
      </c>
      <c r="L1537" s="5">
        <v>9.4200558960399999E-2</v>
      </c>
      <c r="M1537" s="5">
        <v>2.1879999637599998</v>
      </c>
      <c r="N1537" s="8">
        <f t="shared" si="307"/>
        <v>2.1879999637599998</v>
      </c>
      <c r="O1537" s="5">
        <v>1.2833333015399999</v>
      </c>
      <c r="P1537" s="5">
        <v>96.736587524399994</v>
      </c>
      <c r="Q1537" s="5">
        <v>46.008071899400001</v>
      </c>
      <c r="R1537" s="5">
        <v>0</v>
      </c>
      <c r="S1537">
        <f t="shared" si="299"/>
        <v>0.12999782614551955</v>
      </c>
      <c r="T1537">
        <f t="shared" si="300"/>
        <v>53.202007868424822</v>
      </c>
      <c r="U1537">
        <f t="shared" si="301"/>
        <v>159.77363252528417</v>
      </c>
      <c r="V1537" s="9">
        <v>483.384033203</v>
      </c>
      <c r="W1537" s="9">
        <v>46.711277008099998</v>
      </c>
      <c r="X1537">
        <f t="shared" si="308"/>
        <v>1.4495506871688882E-3</v>
      </c>
      <c r="Y1537">
        <f t="shared" si="309"/>
        <v>49.852659499524975</v>
      </c>
      <c r="Z1537">
        <f t="shared" si="302"/>
        <v>2.700084086029336</v>
      </c>
      <c r="AA1537">
        <f t="shared" si="303"/>
        <v>0.38300764330669107</v>
      </c>
      <c r="AB1537">
        <f>(1/(AA1537*k))*(LN((50-dTar)/(hTar-dTar)))</f>
        <v>11.410072679406891</v>
      </c>
      <c r="AC1537">
        <f t="shared" si="304"/>
        <v>18.406126712035078</v>
      </c>
      <c r="AD1537" s="19">
        <v>678.40338134800004</v>
      </c>
      <c r="AE1537" s="19">
        <v>15.8544216156</v>
      </c>
      <c r="AF1537">
        <f t="shared" si="310"/>
        <v>1.4031859314882743E-3</v>
      </c>
      <c r="AG1537" s="23">
        <f t="shared" si="305"/>
        <v>48.565103991983243</v>
      </c>
      <c r="AH1537" s="25">
        <f t="shared" si="311"/>
        <v>49.05449581470063</v>
      </c>
      <c r="AI1537" s="25">
        <f t="shared" si="306"/>
        <v>1.0262851307086414</v>
      </c>
    </row>
    <row r="1538" spans="6:35" ht="15">
      <c r="F1538" s="5">
        <v>2006</v>
      </c>
      <c r="G1538" s="5">
        <v>3</v>
      </c>
      <c r="H1538" s="5">
        <v>0</v>
      </c>
      <c r="I1538" s="5">
        <v>64</v>
      </c>
      <c r="J1538" s="5">
        <v>21</v>
      </c>
      <c r="K1538" s="5">
        <v>-3.0459322929399999</v>
      </c>
      <c r="L1538" s="5">
        <v>9.3401819467499994E-2</v>
      </c>
      <c r="M1538" s="5">
        <v>2.32999992371</v>
      </c>
      <c r="N1538" s="8">
        <f t="shared" si="307"/>
        <v>2.32999992371</v>
      </c>
      <c r="O1538" s="5">
        <v>0</v>
      </c>
      <c r="P1538" s="5">
        <v>96.736587524399994</v>
      </c>
      <c r="Q1538" s="5">
        <v>45.171928405800003</v>
      </c>
      <c r="R1538" s="5">
        <v>0</v>
      </c>
      <c r="S1538">
        <f t="shared" si="299"/>
        <v>0.13843461152577546</v>
      </c>
      <c r="T1538">
        <f t="shared" si="300"/>
        <v>49.959654549139394</v>
      </c>
      <c r="U1538">
        <f t="shared" si="301"/>
        <v>150.03635777742448</v>
      </c>
      <c r="V1538" s="9">
        <v>482.99609375</v>
      </c>
      <c r="W1538" s="9">
        <v>43.864490508999999</v>
      </c>
      <c r="X1538">
        <f t="shared" si="308"/>
        <v>1.4773297645451456E-3</v>
      </c>
      <c r="Y1538">
        <f t="shared" si="309"/>
        <v>48.771608921720819</v>
      </c>
      <c r="Z1538">
        <f t="shared" si="302"/>
        <v>2.8753180158411622</v>
      </c>
      <c r="AA1538">
        <f t="shared" si="303"/>
        <v>0.40786462269924634</v>
      </c>
      <c r="AB1538">
        <f>(1/(AA1538*k))*(LN((50-dTar)/(hTar-dTar)))</f>
        <v>10.714695032817739</v>
      </c>
      <c r="AC1538">
        <f t="shared" si="304"/>
        <v>17.284380213527935</v>
      </c>
      <c r="AD1538" s="19">
        <v>654.437988281</v>
      </c>
      <c r="AE1538" s="19">
        <v>14.888185501100001</v>
      </c>
      <c r="AF1538">
        <f t="shared" si="310"/>
        <v>1.4564296953792056E-3</v>
      </c>
      <c r="AG1538" s="23">
        <f t="shared" si="305"/>
        <v>47.543857575163621</v>
      </c>
      <c r="AH1538" s="25">
        <f t="shared" si="311"/>
        <v>48.010518209067108</v>
      </c>
      <c r="AI1538" s="25">
        <f t="shared" si="306"/>
        <v>1.092890455147254</v>
      </c>
    </row>
    <row r="1539" spans="6:35" ht="15">
      <c r="F1539" s="5">
        <v>2006</v>
      </c>
      <c r="G1539" s="5">
        <v>3</v>
      </c>
      <c r="H1539" s="5">
        <v>0</v>
      </c>
      <c r="I1539" s="5">
        <v>64</v>
      </c>
      <c r="J1539" s="5">
        <v>22</v>
      </c>
      <c r="K1539" s="5">
        <v>-2.7489552497899998</v>
      </c>
      <c r="L1539" s="5">
        <v>8.0513827502700003E-2</v>
      </c>
      <c r="M1539" s="5">
        <v>1.27250003815</v>
      </c>
      <c r="N1539" s="8">
        <f t="shared" si="307"/>
        <v>1.27250003815</v>
      </c>
      <c r="O1539" s="5">
        <v>0</v>
      </c>
      <c r="P1539" s="5">
        <v>96.736587524399994</v>
      </c>
      <c r="Q1539" s="5">
        <v>43.828479766800001</v>
      </c>
      <c r="R1539" s="5">
        <v>0</v>
      </c>
      <c r="S1539">
        <f t="shared" si="299"/>
        <v>7.5604315114027001E-2</v>
      </c>
      <c r="T1539">
        <f t="shared" si="300"/>
        <v>91.478182945524622</v>
      </c>
      <c r="U1539">
        <f t="shared" si="301"/>
        <v>274.72274396420642</v>
      </c>
      <c r="V1539" s="9">
        <v>487.91113281299999</v>
      </c>
      <c r="W1539" s="9">
        <v>80.317695617699997</v>
      </c>
      <c r="X1539">
        <f t="shared" si="308"/>
        <v>1.1863077699219469E-3</v>
      </c>
      <c r="Y1539">
        <f t="shared" si="309"/>
        <v>49.163798018414049</v>
      </c>
      <c r="Z1539">
        <f t="shared" si="302"/>
        <v>1.5703186286055233</v>
      </c>
      <c r="AA1539">
        <f t="shared" si="303"/>
        <v>0.22275011370748174</v>
      </c>
      <c r="AB1539">
        <f>(1/(AA1539*k))*(LN((50-dTar)/(hTar-dTar)))</f>
        <v>19.619047434636219</v>
      </c>
      <c r="AC1539">
        <f t="shared" si="304"/>
        <v>31.648411293915782</v>
      </c>
      <c r="AD1539" s="19">
        <v>920.52618408199999</v>
      </c>
      <c r="AE1539" s="19">
        <v>27.260883331300001</v>
      </c>
      <c r="AF1539">
        <f t="shared" si="310"/>
        <v>1.0209963001543787E-3</v>
      </c>
      <c r="AG1539" s="23">
        <f t="shared" si="305"/>
        <v>47.57517259664403</v>
      </c>
      <c r="AH1539" s="25">
        <f t="shared" si="311"/>
        <v>48.178999217105286</v>
      </c>
      <c r="AI1539" s="25">
        <f t="shared" si="306"/>
        <v>0.59686832249087363</v>
      </c>
    </row>
    <row r="1540" spans="6:35" ht="15">
      <c r="F1540" s="5">
        <v>2006</v>
      </c>
      <c r="G1540" s="5">
        <v>3</v>
      </c>
      <c r="H1540" s="5">
        <v>0</v>
      </c>
      <c r="I1540" s="5">
        <v>64</v>
      </c>
      <c r="J1540" s="5">
        <v>23</v>
      </c>
      <c r="K1540" s="5">
        <v>-2.16985559464</v>
      </c>
      <c r="L1540" s="5">
        <v>9.6027508378000004E-2</v>
      </c>
      <c r="M1540" s="5">
        <v>9.8999999463599997E-2</v>
      </c>
      <c r="N1540" s="8">
        <f t="shared" si="307"/>
        <v>9.8999999463599997E-2</v>
      </c>
      <c r="O1540" s="5">
        <v>0</v>
      </c>
      <c r="P1540" s="5">
        <v>96.736587524399994</v>
      </c>
      <c r="Q1540" s="5">
        <v>41.002868652300002</v>
      </c>
      <c r="R1540" s="5">
        <v>2.25499998778E-2</v>
      </c>
      <c r="S1540">
        <f t="shared" si="299"/>
        <v>5.8819858006575717E-3</v>
      </c>
      <c r="T1540">
        <f t="shared" si="300"/>
        <v>1175.818100189713</v>
      </c>
      <c r="U1540">
        <f t="shared" si="301"/>
        <v>3531.1586269620084</v>
      </c>
      <c r="V1540" s="9">
        <v>585.56945800799997</v>
      </c>
      <c r="W1540" s="9">
        <v>1032.3663330100001</v>
      </c>
      <c r="X1540">
        <f t="shared" si="308"/>
        <v>1.9420890720281265E-4</v>
      </c>
      <c r="Y1540">
        <f t="shared" si="309"/>
        <v>53.136914025688071</v>
      </c>
      <c r="Z1540">
        <f t="shared" si="302"/>
        <v>0.12217016795979253</v>
      </c>
      <c r="AA1540">
        <f t="shared" si="303"/>
        <v>1.7329870708387398E-2</v>
      </c>
      <c r="AB1540">
        <f>(1/(AA1540*k))*(LN((50-dTar)/(hTar-dTar)))</f>
        <v>252.17412873037827</v>
      </c>
      <c r="AC1540">
        <f t="shared" si="304"/>
        <v>406.79398784948506</v>
      </c>
      <c r="AD1540" s="19">
        <v>2168.5593261700001</v>
      </c>
      <c r="AE1540" s="19">
        <v>350.39871215800002</v>
      </c>
      <c r="AF1540">
        <f t="shared" si="310"/>
        <v>3.4179246602334469E-4</v>
      </c>
      <c r="AG1540" s="23">
        <f t="shared" si="305"/>
        <v>45.748804245664765</v>
      </c>
      <c r="AH1540" s="25">
        <f t="shared" si="311"/>
        <v>48.556978720864656</v>
      </c>
      <c r="AI1540" s="25">
        <f t="shared" si="306"/>
        <v>4.64361193201559E-2</v>
      </c>
    </row>
    <row r="1541" spans="6:35" ht="15">
      <c r="F1541" s="5">
        <v>2006</v>
      </c>
      <c r="G1541" s="5">
        <v>3</v>
      </c>
      <c r="H1541" s="5">
        <v>0</v>
      </c>
      <c r="I1541" s="5">
        <v>64</v>
      </c>
      <c r="J1541" s="5">
        <v>24</v>
      </c>
      <c r="K1541" s="5">
        <v>-2.2014501094800001</v>
      </c>
      <c r="L1541" s="5">
        <v>8.4182769060099999E-2</v>
      </c>
      <c r="M1541" s="5">
        <v>8.1000000238399997E-2</v>
      </c>
      <c r="N1541" s="8">
        <f t="shared" si="307"/>
        <v>8.1000000238399997E-2</v>
      </c>
      <c r="O1541" s="5">
        <v>0</v>
      </c>
      <c r="P1541" s="5">
        <v>96.736587524399994</v>
      </c>
      <c r="Q1541" s="5">
        <v>39.082756042500002</v>
      </c>
      <c r="R1541" s="5">
        <v>0</v>
      </c>
      <c r="S1541">
        <f t="shared" si="299"/>
        <v>4.8125338771411305E-3</v>
      </c>
      <c r="T1541">
        <f t="shared" si="300"/>
        <v>1437.1109993267346</v>
      </c>
      <c r="U1541">
        <f t="shared" si="301"/>
        <v>4315.8605079780764</v>
      </c>
      <c r="V1541" s="9">
        <v>602.72772216800001</v>
      </c>
      <c r="W1541" s="9">
        <v>1261.7811279299999</v>
      </c>
      <c r="X1541">
        <f t="shared" si="308"/>
        <v>1.6180262732894268E-4</v>
      </c>
      <c r="Y1541">
        <f t="shared" si="309"/>
        <v>50.924037782735958</v>
      </c>
      <c r="Z1541">
        <f t="shared" si="302"/>
        <v>9.9957410984704231E-2</v>
      </c>
      <c r="AA1541">
        <f t="shared" si="303"/>
        <v>1.4178985243600284E-2</v>
      </c>
      <c r="AB1541">
        <f>(1/(AA1541*k))*(LN((50-dTar)/(hTar-dTar)))</f>
        <v>308.21282142670754</v>
      </c>
      <c r="AC1541">
        <f t="shared" si="304"/>
        <v>497.19264765881474</v>
      </c>
      <c r="AD1541" s="19">
        <v>2221.57299805</v>
      </c>
      <c r="AE1541" s="19">
        <v>428.26507568400001</v>
      </c>
      <c r="AF1541">
        <f t="shared" si="310"/>
        <v>3.1775984683029071E-4</v>
      </c>
      <c r="AG1541" s="23">
        <f t="shared" si="305"/>
        <v>42.878658053023536</v>
      </c>
      <c r="AH1541" s="25">
        <f t="shared" si="311"/>
        <v>45.936656739149953</v>
      </c>
      <c r="AI1541" s="25">
        <f t="shared" si="306"/>
        <v>3.7993188852348939E-2</v>
      </c>
    </row>
    <row r="1542" spans="6:35" ht="15">
      <c r="F1542" s="5">
        <v>2006</v>
      </c>
      <c r="G1542" s="5">
        <v>3</v>
      </c>
      <c r="H1542" s="5">
        <v>0</v>
      </c>
      <c r="I1542" s="5">
        <v>65</v>
      </c>
      <c r="J1542" s="5">
        <v>1</v>
      </c>
      <c r="K1542" s="5">
        <v>-2.5330109596299999</v>
      </c>
      <c r="L1542" s="5">
        <v>4.8407599329899999E-2</v>
      </c>
      <c r="M1542" s="5">
        <v>0.20550000667599999</v>
      </c>
      <c r="N1542" s="8">
        <f t="shared" si="307"/>
        <v>0.20550000667599999</v>
      </c>
      <c r="O1542" s="5">
        <v>0</v>
      </c>
      <c r="P1542" s="5">
        <v>96.736587524399994</v>
      </c>
      <c r="Q1542" s="5">
        <v>37.111228942899999</v>
      </c>
      <c r="R1542" s="5">
        <v>0</v>
      </c>
      <c r="S1542">
        <f t="shared" ref="S1542:S1605" si="312">(N1542*k)/LN((uhzRef-dRef)/zoRef)</f>
        <v>1.2209577049015003E-2</v>
      </c>
      <c r="T1542">
        <f t="shared" ref="T1542:T1605" si="313">(1/(S1542*k))*(LN((50-dRef)/(O3zRef-dRef)))</f>
        <v>566.45249394859331</v>
      </c>
      <c r="U1542">
        <f t="shared" ref="U1542:U1605" si="314">(1/(S1542*k))*(LN((50-dRef)/(uzoRef)))</f>
        <v>1701.1420477776207</v>
      </c>
      <c r="V1542" s="9">
        <v>535.99322509800004</v>
      </c>
      <c r="W1542" s="9">
        <v>497.34439086899999</v>
      </c>
      <c r="X1542">
        <f t="shared" si="308"/>
        <v>3.6570028779464066E-4</v>
      </c>
      <c r="Y1542">
        <f t="shared" si="309"/>
        <v>46.807485743122982</v>
      </c>
      <c r="Z1542">
        <f t="shared" ref="Z1542:Z1605" si="315">(S1542/k)*LN((50-dRef)/(uzoRef))</f>
        <v>0.25359566128660727</v>
      </c>
      <c r="AA1542">
        <f t="shared" ref="AA1542:AA1605" si="316">(Z1542*k)/LN((50-dTar)/zoTar)</f>
        <v>3.5972611773369051E-2</v>
      </c>
      <c r="AB1542">
        <f>(1/(AA1542*k))*(LN((50-dTar)/(hTar-dTar)))</f>
        <v>121.48534208274988</v>
      </c>
      <c r="AC1542">
        <f t="shared" ref="AC1542:AC1605" si="317">(1/(AA1542*k))*(LN((50-dTar)/(zoTar)))</f>
        <v>195.97373854293937</v>
      </c>
      <c r="AD1542" s="19">
        <v>1903.8364257799999</v>
      </c>
      <c r="AE1542" s="19">
        <v>168.805221558</v>
      </c>
      <c r="AF1542">
        <f t="shared" si="310"/>
        <v>4.4079750416207465E-4</v>
      </c>
      <c r="AG1542" s="23">
        <f t="shared" ref="AG1542:AG1605" si="318" xml:space="preserve"> Y1542*(1-(AC1542*AF1542))</f>
        <v>42.764033499095682</v>
      </c>
      <c r="AH1542" s="25">
        <f t="shared" si="311"/>
        <v>44.300924493064016</v>
      </c>
      <c r="AI1542" s="25">
        <f t="shared" ref="AI1542:AI1605" si="319">(AA1542/k)*LN((hTar-dTar)/(zoTar))</f>
        <v>9.6390130121244796E-2</v>
      </c>
    </row>
    <row r="1543" spans="6:35" ht="15">
      <c r="F1543" s="5">
        <v>2006</v>
      </c>
      <c r="G1543" s="5">
        <v>3</v>
      </c>
      <c r="H1543" s="5">
        <v>0</v>
      </c>
      <c r="I1543" s="5">
        <v>65</v>
      </c>
      <c r="J1543" s="5">
        <v>2</v>
      </c>
      <c r="K1543" s="5">
        <v>-2.64530611038</v>
      </c>
      <c r="L1543" s="5">
        <v>3.1414493918399997E-2</v>
      </c>
      <c r="M1543" s="5">
        <v>0</v>
      </c>
      <c r="N1543" s="8">
        <f t="shared" ref="N1543:N1606" si="320">IF(M1543&lt;0, 0, IF(M1543=0, 0.0001, IF(M1543&gt;0, M1543)))</f>
        <v>1E-4</v>
      </c>
      <c r="O1543" s="5">
        <v>0</v>
      </c>
      <c r="P1543" s="5">
        <v>96.736587524399994</v>
      </c>
      <c r="Q1543" s="5">
        <v>34.569831848100002</v>
      </c>
      <c r="R1543" s="5">
        <v>0</v>
      </c>
      <c r="S1543">
        <f t="shared" si="312"/>
        <v>5.9413998308355972E-6</v>
      </c>
      <c r="T1543">
        <f t="shared" si="313"/>
        <v>1164059.9128807276</v>
      </c>
      <c r="U1543">
        <f t="shared" si="314"/>
        <v>3495847.0217512534</v>
      </c>
      <c r="V1543" s="9">
        <v>887.27239990199996</v>
      </c>
      <c r="W1543" s="9">
        <v>60723.6445313</v>
      </c>
      <c r="X1543">
        <f t="shared" ref="X1543:X1606" si="321" xml:space="preserve"> (1/(U1543 + W1543 + V1543))</f>
        <v>2.810995989935334E-7</v>
      </c>
      <c r="Y1543">
        <f t="shared" ref="Y1543:Y1606" si="322" xml:space="preserve"> Q1543/(1-(T1543*X1543))</f>
        <v>51.383314192275016</v>
      </c>
      <c r="Z1543">
        <f t="shared" si="315"/>
        <v>1.2340421072902296E-4</v>
      </c>
      <c r="AA1543">
        <f t="shared" si="316"/>
        <v>1.7504920002306861E-5</v>
      </c>
      <c r="AB1543">
        <f>(1/(AA1543*k))*(LN((50-dTar)/(hTar-dTar)))</f>
        <v>249652.38609041239</v>
      </c>
      <c r="AC1543">
        <f t="shared" si="317"/>
        <v>402726.04578894714</v>
      </c>
      <c r="AD1543" s="19">
        <v>2497.7700195299999</v>
      </c>
      <c r="AE1543" s="19">
        <v>60723.6445313</v>
      </c>
      <c r="AF1543">
        <f t="shared" ref="AF1543:AF1606" si="323" xml:space="preserve"> (1/(AC1543 + AE1543 + AD1543))</f>
        <v>2.1461647183800129E-6</v>
      </c>
      <c r="AG1543" s="23">
        <f t="shared" si="318"/>
        <v>6.9718714749008015</v>
      </c>
      <c r="AH1543" s="25">
        <f t="shared" ref="AH1543:AH1606" si="324">Y1543*(1-AB1543*AF1543)</f>
        <v>23.852384022636517</v>
      </c>
      <c r="AI1543" s="25">
        <f t="shared" si="319"/>
        <v>4.6905171284601254E-5</v>
      </c>
    </row>
    <row r="1544" spans="6:35" ht="15">
      <c r="F1544" s="5">
        <v>2006</v>
      </c>
      <c r="G1544" s="5">
        <v>3</v>
      </c>
      <c r="H1544" s="5">
        <v>0</v>
      </c>
      <c r="I1544" s="5">
        <v>65</v>
      </c>
      <c r="J1544" s="5">
        <v>3</v>
      </c>
      <c r="K1544" s="5">
        <v>-2.69411730766</v>
      </c>
      <c r="L1544" s="5">
        <v>2.18326952308E-2</v>
      </c>
      <c r="M1544" s="5">
        <v>0</v>
      </c>
      <c r="N1544" s="8">
        <f t="shared" si="320"/>
        <v>1E-4</v>
      </c>
      <c r="O1544" s="5">
        <v>0</v>
      </c>
      <c r="P1544" s="5">
        <v>96.736587524399994</v>
      </c>
      <c r="Q1544" s="5">
        <v>35.905521392799997</v>
      </c>
      <c r="R1544" s="5">
        <v>0</v>
      </c>
      <c r="S1544">
        <f t="shared" si="312"/>
        <v>5.9413998308355972E-6</v>
      </c>
      <c r="T1544">
        <f t="shared" si="313"/>
        <v>1164059.9128807276</v>
      </c>
      <c r="U1544">
        <f t="shared" si="314"/>
        <v>3495847.0217512534</v>
      </c>
      <c r="V1544" s="9">
        <v>887.27239990199996</v>
      </c>
      <c r="W1544" s="9">
        <v>60723.6445313</v>
      </c>
      <c r="X1544">
        <f t="shared" si="321"/>
        <v>2.810995989935334E-7</v>
      </c>
      <c r="Y1544">
        <f t="shared" si="322"/>
        <v>53.368633526202551</v>
      </c>
      <c r="Z1544">
        <f t="shared" si="315"/>
        <v>1.2340421072902296E-4</v>
      </c>
      <c r="AA1544">
        <f t="shared" si="316"/>
        <v>1.7504920002306861E-5</v>
      </c>
      <c r="AB1544">
        <f>(1/(AA1544*k))*(LN((50-dTar)/(hTar-dTar)))</f>
        <v>249652.38609041239</v>
      </c>
      <c r="AC1544">
        <f t="shared" si="317"/>
        <v>402726.04578894714</v>
      </c>
      <c r="AD1544" s="19">
        <v>2497.7700195299999</v>
      </c>
      <c r="AE1544" s="19">
        <v>60723.6445313</v>
      </c>
      <c r="AF1544">
        <f t="shared" si="323"/>
        <v>2.1461647183800129E-6</v>
      </c>
      <c r="AG1544" s="23">
        <f t="shared" si="318"/>
        <v>7.241246688437716</v>
      </c>
      <c r="AH1544" s="25">
        <f t="shared" si="324"/>
        <v>24.773978900366764</v>
      </c>
      <c r="AI1544" s="25">
        <f t="shared" si="319"/>
        <v>4.6905171284601254E-5</v>
      </c>
    </row>
    <row r="1545" spans="6:35" ht="15">
      <c r="F1545" s="5">
        <v>2006</v>
      </c>
      <c r="G1545" s="5">
        <v>3</v>
      </c>
      <c r="H1545" s="5">
        <v>0</v>
      </c>
      <c r="I1545" s="5">
        <v>65</v>
      </c>
      <c r="J1545" s="5">
        <v>4</v>
      </c>
      <c r="K1545" s="5">
        <v>-2.7314896583600001</v>
      </c>
      <c r="L1545" s="5">
        <v>2.6475373655600001E-2</v>
      </c>
      <c r="M1545" s="5">
        <v>0</v>
      </c>
      <c r="N1545" s="8">
        <f t="shared" si="320"/>
        <v>1E-4</v>
      </c>
      <c r="O1545" s="5">
        <v>0</v>
      </c>
      <c r="P1545" s="5">
        <v>96.736587524399994</v>
      </c>
      <c r="Q1545" s="5">
        <v>40.146846771200003</v>
      </c>
      <c r="R1545" s="5">
        <v>0</v>
      </c>
      <c r="S1545">
        <f t="shared" si="312"/>
        <v>5.9413998308355972E-6</v>
      </c>
      <c r="T1545">
        <f t="shared" si="313"/>
        <v>1164059.9128807276</v>
      </c>
      <c r="U1545">
        <f t="shared" si="314"/>
        <v>3495847.0217512534</v>
      </c>
      <c r="V1545" s="9">
        <v>887.27239990199996</v>
      </c>
      <c r="W1545" s="9">
        <v>60723.6445313</v>
      </c>
      <c r="X1545">
        <f t="shared" si="321"/>
        <v>2.810995989935334E-7</v>
      </c>
      <c r="Y1545">
        <f t="shared" si="322"/>
        <v>59.672782052802198</v>
      </c>
      <c r="Z1545">
        <f t="shared" si="315"/>
        <v>1.2340421072902296E-4</v>
      </c>
      <c r="AA1545">
        <f t="shared" si="316"/>
        <v>1.7504920002306861E-5</v>
      </c>
      <c r="AB1545">
        <f>(1/(AA1545*k))*(LN((50-dTar)/(hTar-dTar)))</f>
        <v>249652.38609041239</v>
      </c>
      <c r="AC1545">
        <f t="shared" si="317"/>
        <v>402726.04578894714</v>
      </c>
      <c r="AD1545" s="19">
        <v>2497.7700195299999</v>
      </c>
      <c r="AE1545" s="19">
        <v>60723.6445313</v>
      </c>
      <c r="AF1545">
        <f t="shared" si="323"/>
        <v>2.1461647183800129E-6</v>
      </c>
      <c r="AG1545" s="23">
        <f t="shared" si="318"/>
        <v>8.0966160622712486</v>
      </c>
      <c r="AH1545" s="25">
        <f t="shared" si="324"/>
        <v>27.700395266378425</v>
      </c>
      <c r="AI1545" s="25">
        <f t="shared" si="319"/>
        <v>4.6905171284601254E-5</v>
      </c>
    </row>
    <row r="1546" spans="6:35" ht="15">
      <c r="F1546" s="5">
        <v>2006</v>
      </c>
      <c r="G1546" s="5">
        <v>3</v>
      </c>
      <c r="H1546" s="5">
        <v>0</v>
      </c>
      <c r="I1546" s="5">
        <v>65</v>
      </c>
      <c r="J1546" s="5">
        <v>5</v>
      </c>
      <c r="K1546" s="5">
        <v>-2.3663680553400002</v>
      </c>
      <c r="L1546" s="5">
        <v>4.2422842234400002E-2</v>
      </c>
      <c r="M1546" s="5">
        <v>0.50950002670299999</v>
      </c>
      <c r="N1546" s="8">
        <f t="shared" si="320"/>
        <v>0.50950002670299999</v>
      </c>
      <c r="O1546" s="5">
        <v>0</v>
      </c>
      <c r="P1546" s="5">
        <v>96.736587524399994</v>
      </c>
      <c r="Q1546" s="5">
        <v>40.2006797791</v>
      </c>
      <c r="R1546" s="5">
        <v>0</v>
      </c>
      <c r="S1546">
        <f t="shared" si="312"/>
        <v>3.0271433724639359E-2</v>
      </c>
      <c r="T1546">
        <f t="shared" si="313"/>
        <v>228.47102097588046</v>
      </c>
      <c r="U1546">
        <f t="shared" si="314"/>
        <v>686.13284367678125</v>
      </c>
      <c r="V1546" s="9">
        <v>502.34677124000001</v>
      </c>
      <c r="W1546" s="9">
        <v>200.59718322800001</v>
      </c>
      <c r="X1546">
        <f t="shared" si="321"/>
        <v>7.199026010193078E-4</v>
      </c>
      <c r="Y1546">
        <f t="shared" si="322"/>
        <v>48.114383582522287</v>
      </c>
      <c r="Z1546">
        <f t="shared" si="315"/>
        <v>0.62874448661699822</v>
      </c>
      <c r="AA1546">
        <f t="shared" si="316"/>
        <v>8.9187572086092223E-2</v>
      </c>
      <c r="AB1546">
        <f>(1/(AA1546*k))*(LN((50-dTar)/(hTar-dTar)))</f>
        <v>48.999484397660474</v>
      </c>
      <c r="AC1546">
        <f t="shared" si="317"/>
        <v>79.043380703040867</v>
      </c>
      <c r="AD1546" s="19">
        <v>1429.6938476600001</v>
      </c>
      <c r="AE1546" s="19">
        <v>68.085319518999995</v>
      </c>
      <c r="AF1546">
        <f t="shared" si="323"/>
        <v>6.3418677094843781E-4</v>
      </c>
      <c r="AG1546" s="23">
        <f t="shared" si="318"/>
        <v>45.702492945929265</v>
      </c>
      <c r="AH1546" s="25">
        <f t="shared" si="324"/>
        <v>46.619237542898802</v>
      </c>
      <c r="AI1546" s="25">
        <f t="shared" si="319"/>
        <v>0.23898186022013121</v>
      </c>
    </row>
    <row r="1547" spans="6:35" ht="15">
      <c r="F1547" s="5">
        <v>2006</v>
      </c>
      <c r="G1547" s="5">
        <v>3</v>
      </c>
      <c r="H1547" s="5">
        <v>0</v>
      </c>
      <c r="I1547" s="5">
        <v>65</v>
      </c>
      <c r="J1547" s="5">
        <v>6</v>
      </c>
      <c r="K1547" s="5">
        <v>-2.0336999893200001</v>
      </c>
      <c r="L1547" s="5">
        <v>6.0678992420400001E-2</v>
      </c>
      <c r="M1547" s="5">
        <v>0.37450000643699999</v>
      </c>
      <c r="N1547" s="8">
        <f t="shared" si="320"/>
        <v>0.37450000643699999</v>
      </c>
      <c r="O1547" s="5">
        <v>0.15000000595999999</v>
      </c>
      <c r="P1547" s="5">
        <v>96.736587524399994</v>
      </c>
      <c r="Q1547" s="5">
        <v>39.738960266100001</v>
      </c>
      <c r="R1547" s="5">
        <v>0</v>
      </c>
      <c r="S1547">
        <f t="shared" si="312"/>
        <v>2.2250542748927214E-2</v>
      </c>
      <c r="T1547">
        <f t="shared" si="313"/>
        <v>310.83041198199572</v>
      </c>
      <c r="U1547">
        <f t="shared" si="314"/>
        <v>933.4704837553428</v>
      </c>
      <c r="V1547" s="9">
        <v>511.09429931599999</v>
      </c>
      <c r="W1547" s="9">
        <v>272.90859985399999</v>
      </c>
      <c r="X1547">
        <f t="shared" si="321"/>
        <v>5.8225065374621252E-4</v>
      </c>
      <c r="Y1547">
        <f t="shared" si="322"/>
        <v>48.520205860327984</v>
      </c>
      <c r="Z1547">
        <f t="shared" si="315"/>
        <v>0.46214877712371993</v>
      </c>
      <c r="AA1547">
        <f t="shared" si="316"/>
        <v>6.5555926535430867E-2</v>
      </c>
      <c r="AB1547">
        <f>(1/(AA1547*k))*(LN((50-dTar)/(hTar-dTar)))</f>
        <v>66.662852282863739</v>
      </c>
      <c r="AC1547">
        <f t="shared" si="317"/>
        <v>107.53699302184006</v>
      </c>
      <c r="AD1547" s="19">
        <v>1603.4493408200001</v>
      </c>
      <c r="AE1547" s="19">
        <v>92.628753662099996</v>
      </c>
      <c r="AF1547">
        <f t="shared" si="323"/>
        <v>5.5444202420368998E-4</v>
      </c>
      <c r="AG1547" s="23">
        <f t="shared" si="318"/>
        <v>45.627284263491468</v>
      </c>
      <c r="AH1547" s="25">
        <f t="shared" si="324"/>
        <v>46.726865730046931</v>
      </c>
      <c r="AI1547" s="25">
        <f t="shared" si="319"/>
        <v>0.1756598694801175</v>
      </c>
    </row>
    <row r="1548" spans="6:35" ht="15">
      <c r="F1548" s="5">
        <v>2006</v>
      </c>
      <c r="G1548" s="5">
        <v>3</v>
      </c>
      <c r="H1548" s="5">
        <v>0</v>
      </c>
      <c r="I1548" s="5">
        <v>65</v>
      </c>
      <c r="J1548" s="5">
        <v>7</v>
      </c>
      <c r="K1548" s="5">
        <v>-2.5119364261600001</v>
      </c>
      <c r="L1548" s="5">
        <v>4.9879681319000002E-2</v>
      </c>
      <c r="M1548" s="5">
        <v>0.27849999070199999</v>
      </c>
      <c r="N1548" s="8">
        <f t="shared" si="320"/>
        <v>0.27849999070199999</v>
      </c>
      <c r="O1548" s="5">
        <v>0</v>
      </c>
      <c r="P1548" s="5">
        <v>96.736587524399994</v>
      </c>
      <c r="Q1548" s="5">
        <v>38.606483459499998</v>
      </c>
      <c r="R1548" s="5">
        <v>6.9700002670299993E-2</v>
      </c>
      <c r="S1548">
        <f t="shared" si="312"/>
        <v>1.654679797644578E-2</v>
      </c>
      <c r="T1548">
        <f t="shared" si="313"/>
        <v>417.97484802299061</v>
      </c>
      <c r="U1548">
        <f t="shared" si="314"/>
        <v>1255.2413423567659</v>
      </c>
      <c r="V1548" s="9">
        <v>521.92523193399995</v>
      </c>
      <c r="W1548" s="9">
        <v>366.98126220699999</v>
      </c>
      <c r="X1548">
        <f t="shared" si="321"/>
        <v>4.6638575147569687E-4</v>
      </c>
      <c r="Y1548">
        <f t="shared" si="322"/>
        <v>47.954642169215795</v>
      </c>
      <c r="Z1548">
        <f t="shared" si="315"/>
        <v>0.34368071540620543</v>
      </c>
      <c r="AA1548">
        <f t="shared" si="316"/>
        <v>4.8751200578817142E-2</v>
      </c>
      <c r="AB1548">
        <f>(1/(AA1548*k))*(LN((50-dTar)/(hTar-dTar)))</f>
        <v>89.641793330451122</v>
      </c>
      <c r="AC1548">
        <f t="shared" si="317"/>
        <v>144.60540726547862</v>
      </c>
      <c r="AD1548" s="19">
        <v>1759.7811279299999</v>
      </c>
      <c r="AE1548" s="19">
        <v>124.558258057</v>
      </c>
      <c r="AF1548">
        <f t="shared" si="323"/>
        <v>4.9286703281707363E-4</v>
      </c>
      <c r="AG1548" s="23">
        <f t="shared" si="318"/>
        <v>44.536855453573587</v>
      </c>
      <c r="AH1548" s="25">
        <f t="shared" si="324"/>
        <v>45.835934880153715</v>
      </c>
      <c r="AI1548" s="25">
        <f t="shared" si="319"/>
        <v>0.13063089766637165</v>
      </c>
    </row>
    <row r="1549" spans="6:35" ht="15">
      <c r="F1549" s="5">
        <v>2006</v>
      </c>
      <c r="G1549" s="5">
        <v>3</v>
      </c>
      <c r="H1549" s="5">
        <v>0</v>
      </c>
      <c r="I1549" s="5">
        <v>65</v>
      </c>
      <c r="J1549" s="5">
        <v>8</v>
      </c>
      <c r="K1549" s="5">
        <v>-2.6405839919999998</v>
      </c>
      <c r="L1549" s="5">
        <v>5.64453192055E-2</v>
      </c>
      <c r="M1549" s="5">
        <v>0.693000018597</v>
      </c>
      <c r="N1549" s="8">
        <f t="shared" si="320"/>
        <v>0.693000018597</v>
      </c>
      <c r="O1549" s="5">
        <v>0</v>
      </c>
      <c r="P1549" s="5">
        <v>96.736587524399994</v>
      </c>
      <c r="Q1549" s="5">
        <v>38.058921814000001</v>
      </c>
      <c r="R1549" s="5">
        <v>4.1000001132499998E-2</v>
      </c>
      <c r="S1549">
        <f t="shared" si="312"/>
        <v>4.1173901932612805E-2</v>
      </c>
      <c r="T1549">
        <f t="shared" si="313"/>
        <v>167.97400889503626</v>
      </c>
      <c r="U1549">
        <f t="shared" si="314"/>
        <v>504.45121615273609</v>
      </c>
      <c r="V1549" s="9">
        <v>502.35379028300002</v>
      </c>
      <c r="W1549" s="9">
        <v>147.48089599599999</v>
      </c>
      <c r="X1549">
        <f t="shared" si="321"/>
        <v>8.6633649245243169E-4</v>
      </c>
      <c r="Y1549">
        <f t="shared" si="322"/>
        <v>44.540552739484177</v>
      </c>
      <c r="Z1549">
        <f t="shared" si="315"/>
        <v>0.85519120330161003</v>
      </c>
      <c r="AA1549">
        <f t="shared" si="316"/>
        <v>0.12130909887137649</v>
      </c>
      <c r="AB1549">
        <f>(1/(AA1549*k))*(LN((50-dTar)/(hTar-dTar)))</f>
        <v>36.02487437097642</v>
      </c>
      <c r="AC1549">
        <f t="shared" si="317"/>
        <v>58.113424961268919</v>
      </c>
      <c r="AD1549" s="19">
        <v>1252.0350341799999</v>
      </c>
      <c r="AE1549" s="19">
        <v>50.056953430199997</v>
      </c>
      <c r="AF1549">
        <f t="shared" si="323"/>
        <v>7.351830765836314E-4</v>
      </c>
      <c r="AG1549" s="23">
        <f t="shared" si="318"/>
        <v>42.637601872330904</v>
      </c>
      <c r="AH1549" s="25">
        <f t="shared" si="324"/>
        <v>43.360901635302547</v>
      </c>
      <c r="AI1549" s="25">
        <f t="shared" si="319"/>
        <v>0.32505284572524135</v>
      </c>
    </row>
    <row r="1550" spans="6:35" ht="15">
      <c r="F1550" s="5">
        <v>2006</v>
      </c>
      <c r="G1550" s="5">
        <v>3</v>
      </c>
      <c r="H1550" s="5">
        <v>0</v>
      </c>
      <c r="I1550" s="5">
        <v>65</v>
      </c>
      <c r="J1550" s="5">
        <v>9</v>
      </c>
      <c r="K1550" s="5">
        <v>-2.3003726005599998</v>
      </c>
      <c r="L1550" s="5">
        <v>6.5373219549700004E-2</v>
      </c>
      <c r="M1550" s="5">
        <v>0.20999999344299999</v>
      </c>
      <c r="N1550" s="8">
        <f t="shared" si="320"/>
        <v>0.20999999344299999</v>
      </c>
      <c r="O1550" s="5">
        <v>0</v>
      </c>
      <c r="P1550" s="5">
        <v>96.736587524399994</v>
      </c>
      <c r="Q1550" s="5">
        <v>39.018733978299998</v>
      </c>
      <c r="R1550" s="5">
        <v>0</v>
      </c>
      <c r="S1550">
        <f t="shared" si="312"/>
        <v>1.2476939255177165E-2</v>
      </c>
      <c r="T1550">
        <f t="shared" si="313"/>
        <v>554.31426153672078</v>
      </c>
      <c r="U1550">
        <f t="shared" si="314"/>
        <v>1664.6891099547231</v>
      </c>
      <c r="V1550" s="9">
        <v>534.88177490199996</v>
      </c>
      <c r="W1550" s="9">
        <v>486.68698120099998</v>
      </c>
      <c r="X1550">
        <f t="shared" si="321"/>
        <v>3.7226508022015478E-4</v>
      </c>
      <c r="Y1550">
        <f t="shared" si="322"/>
        <v>49.163768145908094</v>
      </c>
      <c r="Z1550">
        <f t="shared" si="315"/>
        <v>0.25914883443933406</v>
      </c>
      <c r="AA1550">
        <f t="shared" si="316"/>
        <v>3.6760330857046795E-2</v>
      </c>
      <c r="AB1550">
        <f>(1/(AA1550*k))*(LN((50-dTar)/(hTar-dTar)))</f>
        <v>118.88209232643392</v>
      </c>
      <c r="AC1550">
        <f t="shared" si="317"/>
        <v>191.77431350647092</v>
      </c>
      <c r="AD1550" s="19">
        <v>1894.19824219</v>
      </c>
      <c r="AE1550" s="19">
        <v>165.18797302199999</v>
      </c>
      <c r="AF1550">
        <f t="shared" si="323"/>
        <v>4.4421532238275106E-4</v>
      </c>
      <c r="AG1550" s="23">
        <f t="shared" si="318"/>
        <v>44.975551550381631</v>
      </c>
      <c r="AH1550" s="25">
        <f t="shared" si="324"/>
        <v>46.567466571997471</v>
      </c>
      <c r="AI1550" s="25">
        <f t="shared" si="319"/>
        <v>9.8500856622090543E-2</v>
      </c>
    </row>
    <row r="1551" spans="6:35" ht="15">
      <c r="F1551" s="5">
        <v>2006</v>
      </c>
      <c r="G1551" s="5">
        <v>3</v>
      </c>
      <c r="H1551" s="5">
        <v>0</v>
      </c>
      <c r="I1551" s="5">
        <v>65</v>
      </c>
      <c r="J1551" s="5">
        <v>10</v>
      </c>
      <c r="K1551" s="5">
        <v>-1.69765651226</v>
      </c>
      <c r="L1551" s="5">
        <v>7.9924829304200001E-2</v>
      </c>
      <c r="M1551" s="5">
        <v>0.670000016689</v>
      </c>
      <c r="N1551" s="8">
        <f t="shared" si="320"/>
        <v>0.670000016689</v>
      </c>
      <c r="O1551" s="5">
        <v>0</v>
      </c>
      <c r="P1551" s="5">
        <v>96.736587524399994</v>
      </c>
      <c r="Q1551" s="5">
        <v>40.2894363403</v>
      </c>
      <c r="R1551" s="5">
        <v>58.988750457800002</v>
      </c>
      <c r="S1551">
        <f t="shared" si="312"/>
        <v>3.9807379858158708E-2</v>
      </c>
      <c r="T1551">
        <f t="shared" si="313"/>
        <v>173.74028117689735</v>
      </c>
      <c r="U1551">
        <f t="shared" si="314"/>
        <v>521.76819920497906</v>
      </c>
      <c r="V1551" s="9">
        <v>495.89126586899999</v>
      </c>
      <c r="W1551" s="9">
        <v>152.54368591299999</v>
      </c>
      <c r="X1551">
        <f t="shared" si="321"/>
        <v>8.5455247591546368E-4</v>
      </c>
      <c r="Y1551">
        <f t="shared" si="322"/>
        <v>47.314181777685491</v>
      </c>
      <c r="Z1551">
        <f t="shared" si="315"/>
        <v>0.82680823247938229</v>
      </c>
      <c r="AA1551">
        <f t="shared" si="316"/>
        <v>0.11728296693685202</v>
      </c>
      <c r="AB1551">
        <f>(1/(AA1551*k))*(LN((50-dTar)/(hTar-dTar)))</f>
        <v>37.26154923460188</v>
      </c>
      <c r="AC1551">
        <f t="shared" si="317"/>
        <v>60.108363545889937</v>
      </c>
      <c r="AD1551" s="19">
        <v>1271.4718017600001</v>
      </c>
      <c r="AE1551" s="19">
        <v>51.775329589800002</v>
      </c>
      <c r="AF1551">
        <f t="shared" si="323"/>
        <v>7.2287998543382628E-4</v>
      </c>
      <c r="AG1551" s="23">
        <f t="shared" si="318"/>
        <v>45.25832697415656</v>
      </c>
      <c r="AH1551" s="25">
        <f t="shared" si="324"/>
        <v>46.039744570250917</v>
      </c>
      <c r="AI1551" s="25">
        <f t="shared" si="319"/>
        <v>0.31426465543483234</v>
      </c>
    </row>
    <row r="1552" spans="6:35" ht="15">
      <c r="F1552" s="5">
        <v>2006</v>
      </c>
      <c r="G1552" s="5">
        <v>3</v>
      </c>
      <c r="H1552" s="5">
        <v>0</v>
      </c>
      <c r="I1552" s="5">
        <v>65</v>
      </c>
      <c r="J1552" s="5">
        <v>11</v>
      </c>
      <c r="K1552" s="5">
        <v>-0.42628568410899997</v>
      </c>
      <c r="L1552" s="5">
        <v>0.12450231611699999</v>
      </c>
      <c r="M1552" s="5">
        <v>1.7254999875999999</v>
      </c>
      <c r="N1552" s="8">
        <f t="shared" si="320"/>
        <v>1.7254999875999999</v>
      </c>
      <c r="O1552" s="5">
        <v>0</v>
      </c>
      <c r="P1552" s="5">
        <v>96.736587524399994</v>
      </c>
      <c r="Q1552" s="5">
        <v>40.8049888611</v>
      </c>
      <c r="R1552" s="5">
        <v>111.919746399</v>
      </c>
      <c r="S1552">
        <f t="shared" si="312"/>
        <v>0.10251885334433464</v>
      </c>
      <c r="T1552">
        <f t="shared" si="313"/>
        <v>67.462180309825442</v>
      </c>
      <c r="U1552">
        <f t="shared" si="314"/>
        <v>202.59907544906051</v>
      </c>
      <c r="V1552" s="9">
        <v>478.65689086899999</v>
      </c>
      <c r="W1552" s="9">
        <v>59.231681823700001</v>
      </c>
      <c r="X1552">
        <f t="shared" si="321"/>
        <v>1.3504614189169539E-3</v>
      </c>
      <c r="Y1552">
        <f t="shared" si="322"/>
        <v>44.895166198602126</v>
      </c>
      <c r="Z1552">
        <f t="shared" si="315"/>
        <v>2.129339640827169</v>
      </c>
      <c r="AA1552">
        <f t="shared" si="316"/>
        <v>0.30204739246919476</v>
      </c>
      <c r="AB1552">
        <f>(1/(AA1552*k))*(LN((50-dTar)/(hTar-dTar)))</f>
        <v>14.468408454621565</v>
      </c>
      <c r="AC1552">
        <f t="shared" si="317"/>
        <v>23.3396724823568</v>
      </c>
      <c r="AD1552" s="19">
        <v>776.81604003899997</v>
      </c>
      <c r="AE1552" s="19">
        <v>20.104011535600002</v>
      </c>
      <c r="AF1552">
        <f t="shared" si="323"/>
        <v>1.2191260532140459E-3</v>
      </c>
      <c r="AG1552" s="23">
        <f t="shared" si="318"/>
        <v>43.617719014027706</v>
      </c>
      <c r="AH1552" s="25">
        <f t="shared" si="324"/>
        <v>44.103268726193264</v>
      </c>
      <c r="AI1552" s="25">
        <f t="shared" si="319"/>
        <v>0.80934872469955332</v>
      </c>
    </row>
    <row r="1553" spans="6:35" ht="15">
      <c r="F1553" s="5">
        <v>2006</v>
      </c>
      <c r="G1553" s="5">
        <v>3</v>
      </c>
      <c r="H1553" s="5">
        <v>0</v>
      </c>
      <c r="I1553" s="5">
        <v>65</v>
      </c>
      <c r="J1553" s="5">
        <v>12</v>
      </c>
      <c r="K1553" s="5">
        <v>-0.263894796371</v>
      </c>
      <c r="L1553" s="5">
        <v>0.10978454351399999</v>
      </c>
      <c r="M1553" s="5">
        <v>1.1445000171699999</v>
      </c>
      <c r="N1553" s="8">
        <f t="shared" si="320"/>
        <v>1.1445000171699999</v>
      </c>
      <c r="O1553" s="5">
        <v>0</v>
      </c>
      <c r="P1553" s="5">
        <v>96.736587524399994</v>
      </c>
      <c r="Q1553" s="5">
        <v>41.535400390600003</v>
      </c>
      <c r="R1553" s="5">
        <v>90.210250854500003</v>
      </c>
      <c r="S1553">
        <f t="shared" si="312"/>
        <v>6.7999322084051753E-2</v>
      </c>
      <c r="T1553">
        <f t="shared" si="313"/>
        <v>101.70903411247588</v>
      </c>
      <c r="U1553">
        <f t="shared" si="314"/>
        <v>305.44752899134232</v>
      </c>
      <c r="V1553" s="9">
        <v>484.57357788100001</v>
      </c>
      <c r="W1553" s="9">
        <v>89.3003616333</v>
      </c>
      <c r="X1553">
        <f t="shared" si="321"/>
        <v>1.1372405153480946E-3</v>
      </c>
      <c r="Y1553">
        <f t="shared" si="322"/>
        <v>46.968088023096023</v>
      </c>
      <c r="Z1553">
        <f t="shared" si="315"/>
        <v>1.4123612129821705</v>
      </c>
      <c r="AA1553">
        <f t="shared" si="316"/>
        <v>0.20034381243199675</v>
      </c>
      <c r="AB1553">
        <f>(1/(AA1553*k))*(LN((50-dTar)/(hTar-dTar)))</f>
        <v>21.813226941466265</v>
      </c>
      <c r="AC1553">
        <f t="shared" si="317"/>
        <v>35.187945805782171</v>
      </c>
      <c r="AD1553" s="19">
        <v>974.71594238299997</v>
      </c>
      <c r="AE1553" s="19">
        <v>30.309717178300001</v>
      </c>
      <c r="AF1553">
        <f t="shared" si="323"/>
        <v>9.6134101192332398E-4</v>
      </c>
      <c r="AG1553" s="23">
        <f t="shared" si="318"/>
        <v>45.379269604041909</v>
      </c>
      <c r="AH1553" s="25">
        <f t="shared" si="324"/>
        <v>45.983169581567836</v>
      </c>
      <c r="AI1553" s="25">
        <f t="shared" si="319"/>
        <v>0.53682969340587927</v>
      </c>
    </row>
    <row r="1554" spans="6:35" ht="15">
      <c r="F1554" s="5">
        <v>2006</v>
      </c>
      <c r="G1554" s="5">
        <v>3</v>
      </c>
      <c r="H1554" s="5">
        <v>0</v>
      </c>
      <c r="I1554" s="5">
        <v>65</v>
      </c>
      <c r="J1554" s="5">
        <v>13</v>
      </c>
      <c r="K1554" s="5">
        <v>1.09833455086</v>
      </c>
      <c r="L1554" s="5">
        <v>0.19801373779799999</v>
      </c>
      <c r="M1554" s="5">
        <v>2.2344999313399998</v>
      </c>
      <c r="N1554" s="8">
        <f t="shared" si="320"/>
        <v>2.2344999313399998</v>
      </c>
      <c r="O1554" s="5">
        <v>0</v>
      </c>
      <c r="P1554" s="5">
        <v>96.736587524399994</v>
      </c>
      <c r="Q1554" s="5">
        <v>44.538036346399998</v>
      </c>
      <c r="R1554" s="5">
        <v>153.22724914599999</v>
      </c>
      <c r="S1554">
        <f t="shared" si="312"/>
        <v>0.13276057514065628</v>
      </c>
      <c r="T1554">
        <f t="shared" si="313"/>
        <v>52.094873513048448</v>
      </c>
      <c r="U1554">
        <f t="shared" si="314"/>
        <v>156.44874151572876</v>
      </c>
      <c r="V1554" s="9">
        <v>473.55099487299998</v>
      </c>
      <c r="W1554" s="9">
        <v>45.739215850800001</v>
      </c>
      <c r="X1554">
        <f t="shared" si="321"/>
        <v>1.4798614119932081E-3</v>
      </c>
      <c r="Y1554">
        <f t="shared" si="322"/>
        <v>48.258433042418119</v>
      </c>
      <c r="Z1554">
        <f t="shared" si="315"/>
        <v>2.7574670040106866</v>
      </c>
      <c r="AA1554">
        <f t="shared" si="316"/>
        <v>0.39114742543266867</v>
      </c>
      <c r="AB1554">
        <f>(1/(AA1554*k))*(LN((50-dTar)/(hTar-dTar)))</f>
        <v>11.172628944351732</v>
      </c>
      <c r="AC1554">
        <f t="shared" si="317"/>
        <v>18.023095017391103</v>
      </c>
      <c r="AD1554" s="19">
        <v>670.29040527300003</v>
      </c>
      <c r="AE1554" s="19">
        <v>15.5244894028</v>
      </c>
      <c r="AF1554">
        <f t="shared" si="323"/>
        <v>1.4207815074544475E-3</v>
      </c>
      <c r="AG1554" s="23">
        <f t="shared" si="318"/>
        <v>47.022685133310446</v>
      </c>
      <c r="AH1554" s="25">
        <f t="shared" si="324"/>
        <v>47.492385210794524</v>
      </c>
      <c r="AI1554" s="25">
        <f t="shared" si="319"/>
        <v>1.0480960201493243</v>
      </c>
    </row>
    <row r="1555" spans="6:35" ht="15">
      <c r="F1555" s="5">
        <v>2006</v>
      </c>
      <c r="G1555" s="5">
        <v>3</v>
      </c>
      <c r="H1555" s="5">
        <v>0</v>
      </c>
      <c r="I1555" s="5">
        <v>65</v>
      </c>
      <c r="J1555" s="5">
        <v>14</v>
      </c>
      <c r="K1555" s="5">
        <v>1.1004915237399999</v>
      </c>
      <c r="L1555" s="5">
        <v>0.20948214829</v>
      </c>
      <c r="M1555" s="5">
        <v>1.79100000858</v>
      </c>
      <c r="N1555" s="8">
        <f t="shared" si="320"/>
        <v>1.79100000858</v>
      </c>
      <c r="O1555" s="5">
        <v>0</v>
      </c>
      <c r="P1555" s="5">
        <v>96.736587524399994</v>
      </c>
      <c r="Q1555" s="5">
        <v>45.537136077900001</v>
      </c>
      <c r="R1555" s="5">
        <v>235.955001831</v>
      </c>
      <c r="S1555">
        <f t="shared" si="312"/>
        <v>0.10641047148003764</v>
      </c>
      <c r="T1555">
        <f t="shared" si="313"/>
        <v>64.994969698724688</v>
      </c>
      <c r="U1555">
        <f t="shared" si="314"/>
        <v>195.18967085449356</v>
      </c>
      <c r="V1555" s="9">
        <v>469.56521606400003</v>
      </c>
      <c r="W1555" s="9">
        <v>57.065479278600002</v>
      </c>
      <c r="X1555">
        <f t="shared" si="321"/>
        <v>1.3853862357313279E-3</v>
      </c>
      <c r="Y1555">
        <f t="shared" si="322"/>
        <v>50.043181056258511</v>
      </c>
      <c r="Z1555">
        <f t="shared" si="315"/>
        <v>2.2101694247448824</v>
      </c>
      <c r="AA1555">
        <f t="shared" si="316"/>
        <v>0.31351311874323801</v>
      </c>
      <c r="AB1555">
        <f>(1/(AA1555*k))*(LN((50-dTar)/(hTar-dTar)))</f>
        <v>13.939273305104567</v>
      </c>
      <c r="AC1555">
        <f t="shared" si="317"/>
        <v>22.486099601319925</v>
      </c>
      <c r="AD1555" s="19">
        <v>760.55718994100005</v>
      </c>
      <c r="AE1555" s="19">
        <v>19.368774414099999</v>
      </c>
      <c r="AF1555">
        <f t="shared" si="323"/>
        <v>1.2462424792934212E-3</v>
      </c>
      <c r="AG1555" s="23">
        <f t="shared" si="318"/>
        <v>48.640814361957375</v>
      </c>
      <c r="AH1555" s="25">
        <f t="shared" si="324"/>
        <v>49.17384520111127</v>
      </c>
      <c r="AI1555" s="25">
        <f t="shared" si="319"/>
        <v>0.84007162173167216</v>
      </c>
    </row>
    <row r="1556" spans="6:35" ht="15">
      <c r="F1556" s="5">
        <v>2006</v>
      </c>
      <c r="G1556" s="5">
        <v>3</v>
      </c>
      <c r="H1556" s="5">
        <v>0</v>
      </c>
      <c r="I1556" s="5">
        <v>65</v>
      </c>
      <c r="J1556" s="5">
        <v>15</v>
      </c>
      <c r="K1556" s="5">
        <v>1.0019977092700001</v>
      </c>
      <c r="L1556" s="5">
        <v>0.19490057229999999</v>
      </c>
      <c r="M1556" s="5">
        <v>1.22950005531</v>
      </c>
      <c r="N1556" s="8">
        <f t="shared" si="320"/>
        <v>1.22950005531</v>
      </c>
      <c r="O1556" s="5">
        <v>0</v>
      </c>
      <c r="P1556" s="5">
        <v>96.736587524399994</v>
      </c>
      <c r="Q1556" s="5">
        <v>44.741733551000003</v>
      </c>
      <c r="R1556" s="5">
        <v>453.66500854499998</v>
      </c>
      <c r="S1556">
        <f t="shared" si="312"/>
        <v>7.3049514206311894E-2</v>
      </c>
      <c r="T1556">
        <f t="shared" si="313"/>
        <v>94.677499838519921</v>
      </c>
      <c r="U1556">
        <f t="shared" si="314"/>
        <v>284.33077385017509</v>
      </c>
      <c r="V1556" s="9">
        <v>463.94812011699997</v>
      </c>
      <c r="W1556" s="9">
        <v>83.126686096200004</v>
      </c>
      <c r="X1556">
        <f t="shared" si="321"/>
        <v>1.202782401248466E-3</v>
      </c>
      <c r="Y1556">
        <f t="shared" si="322"/>
        <v>50.491528603954997</v>
      </c>
      <c r="Z1556">
        <f t="shared" si="315"/>
        <v>1.5172548391682057</v>
      </c>
      <c r="AA1556">
        <f t="shared" si="316"/>
        <v>0.21522300111033402</v>
      </c>
      <c r="AB1556">
        <f>(1/(AA1556*k))*(LN((50-dTar)/(hTar-dTar)))</f>
        <v>20.305195189882802</v>
      </c>
      <c r="AC1556">
        <f t="shared" si="317"/>
        <v>32.755268619114133</v>
      </c>
      <c r="AD1556" s="19">
        <v>937.88122558600003</v>
      </c>
      <c r="AE1556" s="19">
        <v>28.214290618900002</v>
      </c>
      <c r="AF1556">
        <f t="shared" si="323"/>
        <v>1.0011505373910161E-3</v>
      </c>
      <c r="AG1556" s="23">
        <f t="shared" si="318"/>
        <v>48.835762189651561</v>
      </c>
      <c r="AH1556" s="25">
        <f t="shared" si="324"/>
        <v>49.465108682865889</v>
      </c>
      <c r="AI1556" s="25">
        <f t="shared" si="319"/>
        <v>0.57669910688742243</v>
      </c>
    </row>
    <row r="1557" spans="6:35" ht="15">
      <c r="F1557" s="5">
        <v>2006</v>
      </c>
      <c r="G1557" s="5">
        <v>3</v>
      </c>
      <c r="H1557" s="5">
        <v>0</v>
      </c>
      <c r="I1557" s="5">
        <v>65</v>
      </c>
      <c r="J1557" s="5">
        <v>16</v>
      </c>
      <c r="K1557" s="5">
        <v>-0.21958158910299999</v>
      </c>
      <c r="L1557" s="5">
        <v>7.1258835494500003E-2</v>
      </c>
      <c r="M1557" s="5">
        <v>0.79199999570799995</v>
      </c>
      <c r="N1557" s="8">
        <f t="shared" si="320"/>
        <v>0.79199999570799995</v>
      </c>
      <c r="O1557" s="5">
        <v>0</v>
      </c>
      <c r="P1557" s="5">
        <v>96.736587524399994</v>
      </c>
      <c r="Q1557" s="5">
        <v>43.4996490479</v>
      </c>
      <c r="R1557" s="5">
        <v>248.05000305199999</v>
      </c>
      <c r="S1557">
        <f t="shared" si="312"/>
        <v>4.7055886405213042E-2</v>
      </c>
      <c r="T1557">
        <f t="shared" si="313"/>
        <v>146.97726252386261</v>
      </c>
      <c r="U1557">
        <f t="shared" si="314"/>
        <v>441.39482837069693</v>
      </c>
      <c r="V1557" s="9">
        <v>477.83978271500001</v>
      </c>
      <c r="W1557" s="9">
        <v>129.04579162600001</v>
      </c>
      <c r="X1557">
        <f t="shared" si="321"/>
        <v>9.5394323638331403E-4</v>
      </c>
      <c r="Y1557">
        <f t="shared" si="322"/>
        <v>50.593221734750593</v>
      </c>
      <c r="Z1557">
        <f t="shared" si="315"/>
        <v>0.97736134367735295</v>
      </c>
      <c r="AA1557">
        <f t="shared" si="316"/>
        <v>0.13863896566695913</v>
      </c>
      <c r="AB1557">
        <f>(1/(AA1557*k))*(LN((50-dTar)/(hTar-dTar)))</f>
        <v>31.521766091329127</v>
      </c>
      <c r="AC1557">
        <f t="shared" si="317"/>
        <v>50.849248481236991</v>
      </c>
      <c r="AD1557" s="19">
        <v>1175.74487305</v>
      </c>
      <c r="AE1557" s="19">
        <v>43.799839019799997</v>
      </c>
      <c r="AF1557">
        <f t="shared" si="323"/>
        <v>7.8715739451897828E-4</v>
      </c>
      <c r="AG1557" s="23">
        <f t="shared" si="318"/>
        <v>48.568159129493274</v>
      </c>
      <c r="AH1557" s="25">
        <f t="shared" si="324"/>
        <v>49.337872802961108</v>
      </c>
      <c r="AI1557" s="25">
        <f t="shared" si="319"/>
        <v>0.37148895456087189</v>
      </c>
    </row>
    <row r="1558" spans="6:35" ht="15">
      <c r="F1558" s="5">
        <v>2006</v>
      </c>
      <c r="G1558" s="5">
        <v>3</v>
      </c>
      <c r="H1558" s="5">
        <v>0</v>
      </c>
      <c r="I1558" s="5">
        <v>65</v>
      </c>
      <c r="J1558" s="5">
        <v>17</v>
      </c>
      <c r="K1558" s="5">
        <v>-0.18708564341100001</v>
      </c>
      <c r="L1558" s="5">
        <v>6.9726005196599994E-2</v>
      </c>
      <c r="M1558" s="5">
        <v>0.78649997711200004</v>
      </c>
      <c r="N1558" s="8">
        <f t="shared" si="320"/>
        <v>0.78649997711200004</v>
      </c>
      <c r="O1558" s="5">
        <v>0</v>
      </c>
      <c r="P1558" s="5">
        <v>96.736587524399994</v>
      </c>
      <c r="Q1558" s="5">
        <v>44.612239837600001</v>
      </c>
      <c r="R1558" s="5">
        <v>239.74749755900001</v>
      </c>
      <c r="S1558">
        <f t="shared" si="312"/>
        <v>4.672910830965437E-2</v>
      </c>
      <c r="T1558">
        <f t="shared" si="313"/>
        <v>148.00507905354485</v>
      </c>
      <c r="U1558">
        <f t="shared" si="314"/>
        <v>444.48151601833229</v>
      </c>
      <c r="V1558" s="9">
        <v>479.224700928</v>
      </c>
      <c r="W1558" s="9">
        <v>129.94822692899999</v>
      </c>
      <c r="X1558">
        <f t="shared" si="321"/>
        <v>9.4907776056256962E-4</v>
      </c>
      <c r="Y1558">
        <f t="shared" si="322"/>
        <v>51.902962208082741</v>
      </c>
      <c r="Z1558">
        <f t="shared" si="315"/>
        <v>0.97057408913900967</v>
      </c>
      <c r="AA1558">
        <f t="shared" si="316"/>
        <v>0.13767619181161733</v>
      </c>
      <c r="AB1558">
        <f>(1/(AA1558*k))*(LN((50-dTar)/(hTar-dTar)))</f>
        <v>31.742198773752946</v>
      </c>
      <c r="AC1558">
        <f t="shared" si="317"/>
        <v>51.204838844082737</v>
      </c>
      <c r="AD1558" s="19">
        <v>1179.6958007799999</v>
      </c>
      <c r="AE1558" s="19">
        <v>44.106132507300003</v>
      </c>
      <c r="AF1558">
        <f t="shared" si="323"/>
        <v>7.8430955964911174E-4</v>
      </c>
      <c r="AG1558" s="23">
        <f t="shared" si="318"/>
        <v>49.81851616945297</v>
      </c>
      <c r="AH1558" s="25">
        <f t="shared" si="324"/>
        <v>50.610801115791865</v>
      </c>
      <c r="AI1558" s="25">
        <f t="shared" si="319"/>
        <v>0.36890916141773317</v>
      </c>
    </row>
    <row r="1559" spans="6:35" ht="15">
      <c r="F1559" s="5">
        <v>2006</v>
      </c>
      <c r="G1559" s="5">
        <v>3</v>
      </c>
      <c r="H1559" s="5">
        <v>0</v>
      </c>
      <c r="I1559" s="5">
        <v>65</v>
      </c>
      <c r="J1559" s="5">
        <v>18</v>
      </c>
      <c r="K1559" s="5">
        <v>0.359210044146</v>
      </c>
      <c r="L1559" s="5">
        <v>0.12078393250699999</v>
      </c>
      <c r="M1559" s="5">
        <v>0.50650000572200005</v>
      </c>
      <c r="N1559" s="8">
        <f t="shared" si="320"/>
        <v>0.50650000572200005</v>
      </c>
      <c r="O1559" s="5">
        <v>0.15000000595999999</v>
      </c>
      <c r="P1559" s="5">
        <v>96.736587524399994</v>
      </c>
      <c r="Q1559" s="5">
        <v>43.883769989000001</v>
      </c>
      <c r="R1559" s="5">
        <v>196.20550537099999</v>
      </c>
      <c r="S1559">
        <f t="shared" si="312"/>
        <v>3.0093190483149197E-2</v>
      </c>
      <c r="T1559">
        <f t="shared" si="313"/>
        <v>229.82426450743986</v>
      </c>
      <c r="U1559">
        <f t="shared" si="314"/>
        <v>690.19683756331494</v>
      </c>
      <c r="V1559" s="9">
        <v>489.78613281299999</v>
      </c>
      <c r="W1559" s="9">
        <v>201.78533935499999</v>
      </c>
      <c r="X1559">
        <f t="shared" si="321"/>
        <v>7.2371033042033662E-4</v>
      </c>
      <c r="Y1559">
        <f t="shared" si="322"/>
        <v>52.639017436436134</v>
      </c>
      <c r="Z1559">
        <f t="shared" si="315"/>
        <v>0.62504233440369028</v>
      </c>
      <c r="AA1559">
        <f t="shared" si="316"/>
        <v>8.8662420813315782E-2</v>
      </c>
      <c r="AB1559">
        <f>(1/(AA1559*k))*(LN((50-dTar)/(hTar-dTar)))</f>
        <v>49.289710418569626</v>
      </c>
      <c r="AC1559">
        <f t="shared" si="317"/>
        <v>79.511557993937956</v>
      </c>
      <c r="AD1559" s="19">
        <v>1433.0913085899999</v>
      </c>
      <c r="AE1559" s="19">
        <v>68.488594055199997</v>
      </c>
      <c r="AF1559">
        <f t="shared" si="323"/>
        <v>6.3247448037937132E-4</v>
      </c>
      <c r="AG1559" s="23">
        <f t="shared" si="318"/>
        <v>49.991852239585853</v>
      </c>
      <c r="AH1559" s="25">
        <f t="shared" si="324"/>
        <v>50.998023230376006</v>
      </c>
      <c r="AI1559" s="25">
        <f t="shared" si="319"/>
        <v>0.2375746952404193</v>
      </c>
    </row>
    <row r="1560" spans="6:35" ht="15">
      <c r="F1560" s="5">
        <v>2006</v>
      </c>
      <c r="G1560" s="5">
        <v>3</v>
      </c>
      <c r="H1560" s="5">
        <v>0</v>
      </c>
      <c r="I1560" s="5">
        <v>65</v>
      </c>
      <c r="J1560" s="5">
        <v>19</v>
      </c>
      <c r="K1560" s="5">
        <v>0.30090895295100001</v>
      </c>
      <c r="L1560" s="5">
        <v>0.124682165682</v>
      </c>
      <c r="M1560" s="5">
        <v>0.377499997616</v>
      </c>
      <c r="N1560" s="8">
        <f t="shared" si="320"/>
        <v>0.377499997616</v>
      </c>
      <c r="O1560" s="5">
        <v>0</v>
      </c>
      <c r="P1560" s="5">
        <v>96.736587524399994</v>
      </c>
      <c r="Q1560" s="5">
        <v>41.978206634499998</v>
      </c>
      <c r="R1560" s="5">
        <v>26.369150161699999</v>
      </c>
      <c r="S1560">
        <f t="shared" si="312"/>
        <v>2.2428784219761407E-2</v>
      </c>
      <c r="T1560">
        <f t="shared" si="313"/>
        <v>308.36024377007573</v>
      </c>
      <c r="U1560">
        <f t="shared" si="314"/>
        <v>926.05219704061938</v>
      </c>
      <c r="V1560" s="9">
        <v>510.83743286100002</v>
      </c>
      <c r="W1560" s="9">
        <v>270.73977661100002</v>
      </c>
      <c r="X1560">
        <f t="shared" si="321"/>
        <v>5.8560715585370194E-4</v>
      </c>
      <c r="Y1560">
        <f t="shared" si="322"/>
        <v>51.229042982150368</v>
      </c>
      <c r="Z1560">
        <f t="shared" si="315"/>
        <v>0.46585089256010526</v>
      </c>
      <c r="AA1560">
        <f t="shared" si="316"/>
        <v>6.6081072591391093E-2</v>
      </c>
      <c r="AB1560">
        <f>(1/(AA1560*k))*(LN((50-dTar)/(hTar-dTar)))</f>
        <v>66.133082825702019</v>
      </c>
      <c r="AC1560">
        <f t="shared" si="317"/>
        <v>106.68239690920677</v>
      </c>
      <c r="AD1560" s="19">
        <v>1599.0627441399999</v>
      </c>
      <c r="AE1560" s="19">
        <v>91.892646789599993</v>
      </c>
      <c r="AF1560">
        <f t="shared" si="323"/>
        <v>5.5628559143844033E-4</v>
      </c>
      <c r="AG1560" s="23">
        <f t="shared" si="318"/>
        <v>48.188810331460985</v>
      </c>
      <c r="AH1560" s="25">
        <f t="shared" si="324"/>
        <v>49.344383811354284</v>
      </c>
      <c r="AI1560" s="25">
        <f t="shared" si="319"/>
        <v>0.17706702048115044</v>
      </c>
    </row>
    <row r="1561" spans="6:35" ht="15">
      <c r="F1561" s="5">
        <v>2006</v>
      </c>
      <c r="G1561" s="5">
        <v>3</v>
      </c>
      <c r="H1561" s="5">
        <v>0</v>
      </c>
      <c r="I1561" s="5">
        <v>65</v>
      </c>
      <c r="J1561" s="5">
        <v>20</v>
      </c>
      <c r="K1561" s="5">
        <v>-2.6391960680499999E-2</v>
      </c>
      <c r="L1561" s="5">
        <v>9.58605855703E-2</v>
      </c>
      <c r="M1561" s="5">
        <v>0.59950000047700003</v>
      </c>
      <c r="N1561" s="8">
        <f t="shared" si="320"/>
        <v>0.59950000047700003</v>
      </c>
      <c r="O1561" s="5">
        <v>0</v>
      </c>
      <c r="P1561" s="5">
        <v>96.736587524399994</v>
      </c>
      <c r="Q1561" s="5">
        <v>41.657619476299999</v>
      </c>
      <c r="R1561" s="5">
        <v>0</v>
      </c>
      <c r="S1561">
        <f t="shared" si="312"/>
        <v>3.5618692014199878E-2</v>
      </c>
      <c r="T1561">
        <f t="shared" si="313"/>
        <v>194.17179515505057</v>
      </c>
      <c r="U1561">
        <f t="shared" si="314"/>
        <v>583.12710908586121</v>
      </c>
      <c r="V1561" s="9">
        <v>498.58905029300001</v>
      </c>
      <c r="W1561" s="9">
        <v>170.482513428</v>
      </c>
      <c r="X1561">
        <f t="shared" si="321"/>
        <v>7.985953201487218E-4</v>
      </c>
      <c r="Y1561">
        <f t="shared" si="322"/>
        <v>49.302732210629905</v>
      </c>
      <c r="Z1561">
        <f t="shared" si="315"/>
        <v>0.73980824390913069</v>
      </c>
      <c r="AA1561">
        <f t="shared" si="316"/>
        <v>0.10494199549732808</v>
      </c>
      <c r="AB1561">
        <f>(1/(AA1561*k))*(LN((50-dTar)/(hTar-dTar)))</f>
        <v>41.643433843498457</v>
      </c>
      <c r="AC1561">
        <f t="shared" si="317"/>
        <v>67.176988401753619</v>
      </c>
      <c r="AD1561" s="19">
        <v>1335.7235107399999</v>
      </c>
      <c r="AE1561" s="19">
        <v>57.864006042500002</v>
      </c>
      <c r="AF1561">
        <f t="shared" si="323"/>
        <v>6.8457304134307746E-4</v>
      </c>
      <c r="AG1561" s="23">
        <f t="shared" si="318"/>
        <v>47.035420088700647</v>
      </c>
      <c r="AH1561" s="25">
        <f t="shared" si="324"/>
        <v>47.897211293445437</v>
      </c>
      <c r="AI1561" s="25">
        <f t="shared" si="319"/>
        <v>0.28119650207492214</v>
      </c>
    </row>
    <row r="1562" spans="6:35" ht="15">
      <c r="F1562" s="5">
        <v>2006</v>
      </c>
      <c r="G1562" s="5">
        <v>3</v>
      </c>
      <c r="H1562" s="5">
        <v>0</v>
      </c>
      <c r="I1562" s="5">
        <v>65</v>
      </c>
      <c r="J1562" s="5">
        <v>21</v>
      </c>
      <c r="K1562" s="5">
        <v>-0.231412544847</v>
      </c>
      <c r="L1562" s="5">
        <v>8.9216142892799999E-2</v>
      </c>
      <c r="M1562" s="5">
        <v>1.15450000763</v>
      </c>
      <c r="N1562" s="8">
        <f t="shared" si="320"/>
        <v>1.15450000763</v>
      </c>
      <c r="O1562" s="5">
        <v>0</v>
      </c>
      <c r="P1562" s="5">
        <v>96.736587524399994</v>
      </c>
      <c r="Q1562" s="5">
        <v>40.149269103999998</v>
      </c>
      <c r="R1562" s="5">
        <v>0</v>
      </c>
      <c r="S1562">
        <f t="shared" si="312"/>
        <v>6.8593461500325761E-2</v>
      </c>
      <c r="T1562">
        <f t="shared" si="313"/>
        <v>100.82805588458615</v>
      </c>
      <c r="U1562">
        <f t="shared" si="314"/>
        <v>302.80181885209834</v>
      </c>
      <c r="V1562" s="9">
        <v>488.00109863300003</v>
      </c>
      <c r="W1562" s="9">
        <v>88.526870727499997</v>
      </c>
      <c r="X1562">
        <f t="shared" si="321"/>
        <v>1.1372297554398632E-3</v>
      </c>
      <c r="Y1562">
        <f t="shared" si="322"/>
        <v>45.349222528429571</v>
      </c>
      <c r="Z1562">
        <f t="shared" si="315"/>
        <v>1.4247016222823112</v>
      </c>
      <c r="AA1562">
        <f t="shared" si="316"/>
        <v>0.20209430276225807</v>
      </c>
      <c r="AB1562">
        <f>(1/(AA1562*k))*(LN((50-dTar)/(hTar-dTar)))</f>
        <v>21.624286222648713</v>
      </c>
      <c r="AC1562">
        <f t="shared" si="317"/>
        <v>34.883156615622553</v>
      </c>
      <c r="AD1562" s="19">
        <v>970.19647216800001</v>
      </c>
      <c r="AE1562" s="19">
        <v>30.047183990499999</v>
      </c>
      <c r="AF1562">
        <f t="shared" si="323"/>
        <v>9.660652083004369E-4</v>
      </c>
      <c r="AG1562" s="23">
        <f t="shared" si="318"/>
        <v>43.820980759079205</v>
      </c>
      <c r="AH1562" s="25">
        <f t="shared" si="324"/>
        <v>44.401855929644213</v>
      </c>
      <c r="AI1562" s="25">
        <f t="shared" si="319"/>
        <v>0.54152020605958595</v>
      </c>
    </row>
    <row r="1563" spans="6:35" ht="15">
      <c r="F1563" s="5">
        <v>2006</v>
      </c>
      <c r="G1563" s="5">
        <v>3</v>
      </c>
      <c r="H1563" s="5">
        <v>0</v>
      </c>
      <c r="I1563" s="5">
        <v>65</v>
      </c>
      <c r="J1563" s="5">
        <v>22</v>
      </c>
      <c r="K1563" s="5">
        <v>-0.52049809694299998</v>
      </c>
      <c r="L1563" s="5">
        <v>9.0625368058700001E-2</v>
      </c>
      <c r="M1563" s="5">
        <v>1.16750001907</v>
      </c>
      <c r="N1563" s="8">
        <f t="shared" si="320"/>
        <v>1.16750001907</v>
      </c>
      <c r="O1563" s="5">
        <v>0</v>
      </c>
      <c r="P1563" s="5">
        <v>96.736587524399994</v>
      </c>
      <c r="Q1563" s="5">
        <v>38.315971374500002</v>
      </c>
      <c r="R1563" s="5">
        <v>0</v>
      </c>
      <c r="S1563">
        <f t="shared" si="312"/>
        <v>6.9365844158030543E-2</v>
      </c>
      <c r="T1563">
        <f t="shared" si="313"/>
        <v>99.705344228429837</v>
      </c>
      <c r="U1563">
        <f t="shared" si="314"/>
        <v>299.43014686508985</v>
      </c>
      <c r="V1563" s="9">
        <v>487.87042236299999</v>
      </c>
      <c r="W1563" s="9">
        <v>87.541130065900006</v>
      </c>
      <c r="X1563">
        <f t="shared" si="321"/>
        <v>1.1430639403757442E-3</v>
      </c>
      <c r="Y1563">
        <f t="shared" si="322"/>
        <v>43.244532769376221</v>
      </c>
      <c r="Z1563">
        <f t="shared" si="315"/>
        <v>1.4407441837945258</v>
      </c>
      <c r="AA1563">
        <f t="shared" si="316"/>
        <v>0.20436994436512079</v>
      </c>
      <c r="AB1563">
        <f>(1/(AA1563*k))*(LN((50-dTar)/(hTar-dTar)))</f>
        <v>21.383501671312953</v>
      </c>
      <c r="AC1563">
        <f t="shared" si="317"/>
        <v>34.494735692573975</v>
      </c>
      <c r="AD1563" s="19">
        <v>964.39782714800003</v>
      </c>
      <c r="AE1563" s="19">
        <v>29.7126102448</v>
      </c>
      <c r="AF1563">
        <f t="shared" si="323"/>
        <v>9.7219032741244075E-4</v>
      </c>
      <c r="AG1563" s="23">
        <f t="shared" si="318"/>
        <v>41.794307972670211</v>
      </c>
      <c r="AH1563" s="25">
        <f t="shared" si="324"/>
        <v>42.345529378235049</v>
      </c>
      <c r="AI1563" s="25">
        <f t="shared" si="319"/>
        <v>0.54761788369253572</v>
      </c>
    </row>
    <row r="1564" spans="6:35" ht="15">
      <c r="F1564" s="5">
        <v>2006</v>
      </c>
      <c r="G1564" s="5">
        <v>3</v>
      </c>
      <c r="H1564" s="5">
        <v>0</v>
      </c>
      <c r="I1564" s="5">
        <v>65</v>
      </c>
      <c r="J1564" s="5">
        <v>23</v>
      </c>
      <c r="K1564" s="5">
        <v>-0.48896536230999998</v>
      </c>
      <c r="L1564" s="5">
        <v>9.9810622632499998E-2</v>
      </c>
      <c r="M1564" s="5">
        <v>1.22350001335</v>
      </c>
      <c r="N1564" s="8">
        <f t="shared" si="320"/>
        <v>1.22350001335</v>
      </c>
      <c r="O1564" s="5">
        <v>0</v>
      </c>
      <c r="P1564" s="5">
        <v>96.736587524399994</v>
      </c>
      <c r="Q1564" s="5">
        <v>36.788219451899998</v>
      </c>
      <c r="R1564" s="5">
        <v>0</v>
      </c>
      <c r="S1564">
        <f t="shared" si="312"/>
        <v>7.269302772345039E-2</v>
      </c>
      <c r="T1564">
        <f t="shared" si="313"/>
        <v>95.141798134801604</v>
      </c>
      <c r="U1564">
        <f t="shared" si="314"/>
        <v>285.7251314758438</v>
      </c>
      <c r="V1564" s="9">
        <v>487.338378906</v>
      </c>
      <c r="W1564" s="9">
        <v>83.534339904800007</v>
      </c>
      <c r="X1564">
        <f t="shared" si="321"/>
        <v>1.1674089535309593E-3</v>
      </c>
      <c r="Y1564">
        <f t="shared" si="322"/>
        <v>41.384804296081519</v>
      </c>
      <c r="Z1564">
        <f t="shared" si="315"/>
        <v>1.5098505347440576</v>
      </c>
      <c r="AA1564">
        <f t="shared" si="316"/>
        <v>0.21417269856513119</v>
      </c>
      <c r="AB1564">
        <f>(1/(AA1564*k))*(LN((50-dTar)/(hTar-dTar)))</f>
        <v>20.404771832151649</v>
      </c>
      <c r="AC1564">
        <f t="shared" si="317"/>
        <v>32.915900400055136</v>
      </c>
      <c r="AD1564" s="19">
        <v>940.36822509800004</v>
      </c>
      <c r="AE1564" s="19">
        <v>28.352653503399999</v>
      </c>
      <c r="AF1564">
        <f t="shared" si="323"/>
        <v>9.9836589566620459E-4</v>
      </c>
      <c r="AG1564" s="23">
        <f t="shared" si="318"/>
        <v>40.02481220629064</v>
      </c>
      <c r="AH1564" s="25">
        <f t="shared" si="324"/>
        <v>40.54173672240313</v>
      </c>
      <c r="AI1564" s="25">
        <f t="shared" si="319"/>
        <v>0.57388477692893658</v>
      </c>
    </row>
    <row r="1565" spans="6:35" ht="15">
      <c r="F1565" s="5">
        <v>2006</v>
      </c>
      <c r="G1565" s="5">
        <v>3</v>
      </c>
      <c r="H1565" s="5">
        <v>0</v>
      </c>
      <c r="I1565" s="5">
        <v>65</v>
      </c>
      <c r="J1565" s="5">
        <v>24</v>
      </c>
      <c r="K1565" s="5">
        <v>-0.56147319078400004</v>
      </c>
      <c r="L1565" s="5">
        <v>9.1990880668200006E-2</v>
      </c>
      <c r="M1565" s="5">
        <v>1.8075000047700001</v>
      </c>
      <c r="N1565" s="8">
        <f t="shared" si="320"/>
        <v>1.8075000047700001</v>
      </c>
      <c r="O1565" s="5">
        <v>0</v>
      </c>
      <c r="P1565" s="5">
        <v>96.736587524399994</v>
      </c>
      <c r="Q1565" s="5">
        <v>35.851200103799997</v>
      </c>
      <c r="R1565" s="5">
        <v>0</v>
      </c>
      <c r="S1565">
        <f t="shared" si="312"/>
        <v>0.10739080222575818</v>
      </c>
      <c r="T1565">
        <f t="shared" si="313"/>
        <v>64.401654761204341</v>
      </c>
      <c r="U1565">
        <f t="shared" si="314"/>
        <v>193.40785684789481</v>
      </c>
      <c r="V1565" s="9">
        <v>483.719238281</v>
      </c>
      <c r="W1565" s="9">
        <v>56.544544219999999</v>
      </c>
      <c r="X1565">
        <f t="shared" si="321"/>
        <v>1.3630075722805112E-3</v>
      </c>
      <c r="Y1565">
        <f t="shared" si="322"/>
        <v>39.301043463026964</v>
      </c>
      <c r="Z1565">
        <f t="shared" si="315"/>
        <v>2.2305311148134708</v>
      </c>
      <c r="AA1565">
        <f t="shared" si="316"/>
        <v>0.31640142987668118</v>
      </c>
      <c r="AB1565">
        <f>(1/(AA1565*k))*(LN((50-dTar)/(hTar-dTar)))</f>
        <v>13.812026856518878</v>
      </c>
      <c r="AC1565">
        <f t="shared" si="317"/>
        <v>22.280832349994547</v>
      </c>
      <c r="AD1565" s="19">
        <v>756.60131835899995</v>
      </c>
      <c r="AE1565" s="19">
        <v>19.1919612885</v>
      </c>
      <c r="AF1565">
        <f t="shared" si="323"/>
        <v>1.2530164617131942E-3</v>
      </c>
      <c r="AG1565" s="23">
        <f t="shared" si="318"/>
        <v>38.203827117557658</v>
      </c>
      <c r="AH1565" s="25">
        <f t="shared" si="324"/>
        <v>38.620872211209381</v>
      </c>
      <c r="AI1565" s="25">
        <f t="shared" si="319"/>
        <v>0.84781097320654442</v>
      </c>
    </row>
    <row r="1566" spans="6:35" ht="15">
      <c r="F1566" s="5">
        <v>2006</v>
      </c>
      <c r="G1566" s="5">
        <v>3</v>
      </c>
      <c r="H1566" s="5">
        <v>0</v>
      </c>
      <c r="I1566" s="5">
        <v>66</v>
      </c>
      <c r="J1566" s="5">
        <v>1</v>
      </c>
      <c r="K1566" s="5">
        <v>-0.74836200475699999</v>
      </c>
      <c r="L1566" s="5">
        <v>9.0539515018499994E-2</v>
      </c>
      <c r="M1566" s="5">
        <v>1.4865000248</v>
      </c>
      <c r="N1566" s="8">
        <f t="shared" si="320"/>
        <v>1.4865000248</v>
      </c>
      <c r="O1566" s="5">
        <v>0</v>
      </c>
      <c r="P1566" s="5">
        <v>96.736587524399994</v>
      </c>
      <c r="Q1566" s="5">
        <v>35.584449768100001</v>
      </c>
      <c r="R1566" s="5">
        <v>0</v>
      </c>
      <c r="S1566">
        <f t="shared" si="312"/>
        <v>8.8318909958838288E-2</v>
      </c>
      <c r="T1566">
        <f t="shared" si="313"/>
        <v>78.308771843938942</v>
      </c>
      <c r="U1566">
        <f t="shared" si="314"/>
        <v>235.17302142134844</v>
      </c>
      <c r="V1566" s="9">
        <v>484.36825561500001</v>
      </c>
      <c r="W1566" s="9">
        <v>68.754966735799997</v>
      </c>
      <c r="X1566">
        <f t="shared" si="321"/>
        <v>1.2685586261515194E-3</v>
      </c>
      <c r="Y1566">
        <f t="shared" si="322"/>
        <v>39.509271920967528</v>
      </c>
      <c r="Z1566">
        <f t="shared" si="315"/>
        <v>1.8344036230911702</v>
      </c>
      <c r="AA1566">
        <f t="shared" si="316"/>
        <v>0.2602106401755116</v>
      </c>
      <c r="AB1566">
        <f>(1/(AA1566*k))*(LN((50-dTar)/(hTar-dTar)))</f>
        <v>16.794643923669074</v>
      </c>
      <c r="AC1566">
        <f t="shared" si="317"/>
        <v>27.092232698962228</v>
      </c>
      <c r="AD1566" s="19">
        <v>844.83184814499998</v>
      </c>
      <c r="AE1566" s="19">
        <v>23.336341857899999</v>
      </c>
      <c r="AF1566">
        <f t="shared" si="323"/>
        <v>1.1169934184983154E-3</v>
      </c>
      <c r="AG1566" s="23">
        <f t="shared" si="318"/>
        <v>38.313648433648588</v>
      </c>
      <c r="AH1566" s="25">
        <f t="shared" si="324"/>
        <v>38.768097468517688</v>
      </c>
      <c r="AI1566" s="25">
        <f t="shared" si="319"/>
        <v>0.69724538277808012</v>
      </c>
    </row>
    <row r="1567" spans="6:35" ht="15">
      <c r="F1567" s="5">
        <v>2006</v>
      </c>
      <c r="G1567" s="5">
        <v>3</v>
      </c>
      <c r="H1567" s="5">
        <v>0</v>
      </c>
      <c r="I1567" s="5">
        <v>66</v>
      </c>
      <c r="J1567" s="5">
        <v>2</v>
      </c>
      <c r="K1567" s="5">
        <v>-0.93509477376899997</v>
      </c>
      <c r="L1567" s="5">
        <v>9.7562462091400001E-2</v>
      </c>
      <c r="M1567" s="5">
        <v>0.77850002050400002</v>
      </c>
      <c r="N1567" s="8">
        <f t="shared" si="320"/>
        <v>0.77850002050400002</v>
      </c>
      <c r="O1567" s="5">
        <v>0</v>
      </c>
      <c r="P1567" s="5">
        <v>96.736587524399994</v>
      </c>
      <c r="Q1567" s="5">
        <v>35.625190734900002</v>
      </c>
      <c r="R1567" s="5">
        <v>0</v>
      </c>
      <c r="S1567">
        <f t="shared" si="312"/>
        <v>4.6253798901279744E-2</v>
      </c>
      <c r="T1567">
        <f t="shared" si="313"/>
        <v>149.5259964318455</v>
      </c>
      <c r="U1567">
        <f t="shared" si="314"/>
        <v>449.04905968891899</v>
      </c>
      <c r="V1567" s="9">
        <v>492.59161376999998</v>
      </c>
      <c r="W1567" s="9">
        <v>131.283569336</v>
      </c>
      <c r="X1567">
        <f t="shared" si="321"/>
        <v>9.3203225364266672E-4</v>
      </c>
      <c r="Y1567">
        <f t="shared" si="322"/>
        <v>41.393982438470097</v>
      </c>
      <c r="Z1567">
        <f t="shared" si="315"/>
        <v>0.96070180582824305</v>
      </c>
      <c r="AA1567">
        <f t="shared" si="316"/>
        <v>0.13627580580716769</v>
      </c>
      <c r="AB1567">
        <f>(1/(AA1567*k))*(LN((50-dTar)/(hTar-dTar)))</f>
        <v>32.068385294169651</v>
      </c>
      <c r="AC1567">
        <f t="shared" si="317"/>
        <v>51.73102571381088</v>
      </c>
      <c r="AD1567" s="19">
        <v>1185.4991455100001</v>
      </c>
      <c r="AE1567" s="19">
        <v>44.559368133500001</v>
      </c>
      <c r="AF1567">
        <f t="shared" si="323"/>
        <v>7.8015927677284661E-4</v>
      </c>
      <c r="AG1567" s="23">
        <f t="shared" si="318"/>
        <v>39.723385898108873</v>
      </c>
      <c r="AH1567" s="25">
        <f t="shared" si="324"/>
        <v>40.358369229797376</v>
      </c>
      <c r="AI1567" s="25">
        <f t="shared" si="319"/>
        <v>0.36515676806805708</v>
      </c>
    </row>
    <row r="1568" spans="6:35" ht="15">
      <c r="F1568" s="5">
        <v>2006</v>
      </c>
      <c r="G1568" s="5">
        <v>3</v>
      </c>
      <c r="H1568" s="5">
        <v>0</v>
      </c>
      <c r="I1568" s="5">
        <v>66</v>
      </c>
      <c r="J1568" s="5">
        <v>3</v>
      </c>
      <c r="K1568" s="5">
        <v>-1.4006799459499999</v>
      </c>
      <c r="L1568" s="5">
        <v>9.5718167722200001E-2</v>
      </c>
      <c r="M1568" s="5">
        <v>1.0340000390999999</v>
      </c>
      <c r="N1568" s="8">
        <f t="shared" si="320"/>
        <v>1.0340000390999999</v>
      </c>
      <c r="O1568" s="5">
        <v>0</v>
      </c>
      <c r="P1568" s="5">
        <v>96.736587524399994</v>
      </c>
      <c r="Q1568" s="5">
        <v>33.262271881099998</v>
      </c>
      <c r="R1568" s="5">
        <v>0</v>
      </c>
      <c r="S1568">
        <f t="shared" si="312"/>
        <v>6.1434076573927396E-2</v>
      </c>
      <c r="T1568">
        <f t="shared" si="313"/>
        <v>112.57832387452639</v>
      </c>
      <c r="U1568">
        <f t="shared" si="314"/>
        <v>338.0896411564994</v>
      </c>
      <c r="V1568" s="9">
        <v>488.36590576200001</v>
      </c>
      <c r="W1568" s="9">
        <v>98.843582153300005</v>
      </c>
      <c r="X1568">
        <f t="shared" si="321"/>
        <v>1.0807315910943693E-3</v>
      </c>
      <c r="Y1568">
        <f t="shared" si="322"/>
        <v>37.869771520196956</v>
      </c>
      <c r="Z1568">
        <f t="shared" si="315"/>
        <v>1.2759995871891436</v>
      </c>
      <c r="AA1568">
        <f t="shared" si="316"/>
        <v>0.18100087966827663</v>
      </c>
      <c r="AB1568">
        <f>(1/(AA1568*k))*(LN((50-dTar)/(hTar-dTar)))</f>
        <v>24.144330430365496</v>
      </c>
      <c r="AC1568">
        <f t="shared" si="317"/>
        <v>38.948358854945731</v>
      </c>
      <c r="AD1568" s="19">
        <v>1028.3569335899999</v>
      </c>
      <c r="AE1568" s="19">
        <v>33.548812866200002</v>
      </c>
      <c r="AF1568">
        <f t="shared" si="323"/>
        <v>9.0838558458875864E-4</v>
      </c>
      <c r="AG1568" s="23">
        <f t="shared" si="318"/>
        <v>36.52993416681165</v>
      </c>
      <c r="AH1568" s="25">
        <f t="shared" si="324"/>
        <v>37.039197993246582</v>
      </c>
      <c r="AI1568" s="25">
        <f t="shared" si="319"/>
        <v>0.48499948942269888</v>
      </c>
    </row>
    <row r="1569" spans="6:35" ht="15">
      <c r="F1569" s="5">
        <v>2006</v>
      </c>
      <c r="G1569" s="5">
        <v>3</v>
      </c>
      <c r="H1569" s="5">
        <v>0</v>
      </c>
      <c r="I1569" s="5">
        <v>66</v>
      </c>
      <c r="J1569" s="5">
        <v>4</v>
      </c>
      <c r="K1569" s="5">
        <v>-1.3892656564700001</v>
      </c>
      <c r="L1569" s="5">
        <v>7.9525157809300001E-2</v>
      </c>
      <c r="M1569" s="5">
        <v>0.87199997901899995</v>
      </c>
      <c r="N1569" s="8">
        <f t="shared" si="320"/>
        <v>0.87199997901899995</v>
      </c>
      <c r="O1569" s="5">
        <v>0</v>
      </c>
      <c r="P1569" s="5">
        <v>96.736587524399994</v>
      </c>
      <c r="Q1569" s="5">
        <v>31.925125122099999</v>
      </c>
      <c r="R1569" s="5">
        <v>0</v>
      </c>
      <c r="S1569">
        <f t="shared" si="312"/>
        <v>5.1809005278321295E-2</v>
      </c>
      <c r="T1569">
        <f t="shared" si="313"/>
        <v>133.49311248726119</v>
      </c>
      <c r="U1569">
        <f t="shared" si="314"/>
        <v>400.89989746147489</v>
      </c>
      <c r="V1569" s="9">
        <v>490.76852416999998</v>
      </c>
      <c r="W1569" s="9">
        <v>117.206726074</v>
      </c>
      <c r="X1569">
        <f t="shared" si="321"/>
        <v>9.912029276113502E-4</v>
      </c>
      <c r="Y1569">
        <f t="shared" si="322"/>
        <v>36.793610135082943</v>
      </c>
      <c r="Z1569">
        <f t="shared" si="315"/>
        <v>1.0760846916656426</v>
      </c>
      <c r="AA1569">
        <f t="shared" si="316"/>
        <v>0.15264289874740852</v>
      </c>
      <c r="AB1569">
        <f>(1/(AA1569*k))*(LN((50-dTar)/(hTar-dTar)))</f>
        <v>28.629861479041708</v>
      </c>
      <c r="AC1569">
        <f t="shared" si="317"/>
        <v>46.184180674180062</v>
      </c>
      <c r="AD1569" s="19">
        <v>1121.6315918</v>
      </c>
      <c r="AE1569" s="19">
        <v>39.781501769999998</v>
      </c>
      <c r="AF1569">
        <f t="shared" si="323"/>
        <v>8.2809064025578184E-4</v>
      </c>
      <c r="AG1569" s="23">
        <f t="shared" si="318"/>
        <v>35.386450004485951</v>
      </c>
      <c r="AH1569" s="25">
        <f t="shared" si="324"/>
        <v>35.921302798897045</v>
      </c>
      <c r="AI1569" s="25">
        <f t="shared" si="319"/>
        <v>0.40901308376054885</v>
      </c>
    </row>
    <row r="1570" spans="6:35" ht="15">
      <c r="F1570" s="5">
        <v>2006</v>
      </c>
      <c r="G1570" s="5">
        <v>3</v>
      </c>
      <c r="H1570" s="5">
        <v>0</v>
      </c>
      <c r="I1570" s="5">
        <v>66</v>
      </c>
      <c r="J1570" s="5">
        <v>5</v>
      </c>
      <c r="K1570" s="5">
        <v>-1.90294158459</v>
      </c>
      <c r="L1570" s="5">
        <v>7.1444801986199999E-2</v>
      </c>
      <c r="M1570" s="5">
        <v>0.88999998569500005</v>
      </c>
      <c r="N1570" s="8">
        <f t="shared" si="320"/>
        <v>0.88999998569500005</v>
      </c>
      <c r="O1570" s="5">
        <v>0</v>
      </c>
      <c r="P1570" s="5">
        <v>96.736587524399994</v>
      </c>
      <c r="Q1570" s="5">
        <v>31.791265487699999</v>
      </c>
      <c r="R1570" s="5">
        <v>0</v>
      </c>
      <c r="S1570">
        <f t="shared" si="312"/>
        <v>5.2878457644519566E-2</v>
      </c>
      <c r="T1570">
        <f t="shared" si="313"/>
        <v>130.79325074052832</v>
      </c>
      <c r="U1570">
        <f t="shared" si="314"/>
        <v>392.79180651012598</v>
      </c>
      <c r="V1570" s="9">
        <v>490.45993041999998</v>
      </c>
      <c r="W1570" s="9">
        <v>114.83625793500001</v>
      </c>
      <c r="X1570">
        <f t="shared" si="321"/>
        <v>1.001915667901739E-3</v>
      </c>
      <c r="Y1570">
        <f t="shared" si="322"/>
        <v>36.585579054638998</v>
      </c>
      <c r="Z1570">
        <f t="shared" si="315"/>
        <v>1.0982974578353319</v>
      </c>
      <c r="AA1570">
        <f t="shared" si="316"/>
        <v>0.15579378551645223</v>
      </c>
      <c r="AB1570">
        <f>(1/(AA1570*k))*(LN((50-dTar)/(hTar-dTar)))</f>
        <v>28.050830348661094</v>
      </c>
      <c r="AC1570">
        <f t="shared" si="317"/>
        <v>45.250118231682769</v>
      </c>
      <c r="AD1570" s="19">
        <v>1110.2611084</v>
      </c>
      <c r="AE1570" s="19">
        <v>38.9769363403</v>
      </c>
      <c r="AF1570">
        <f t="shared" si="323"/>
        <v>8.3717866028234177E-4</v>
      </c>
      <c r="AG1570" s="23">
        <f t="shared" si="318"/>
        <v>35.199628294207884</v>
      </c>
      <c r="AH1570" s="25">
        <f t="shared" si="324"/>
        <v>35.726419539222952</v>
      </c>
      <c r="AI1570" s="25">
        <f t="shared" si="319"/>
        <v>0.41745601772316637</v>
      </c>
    </row>
    <row r="1571" spans="6:35" ht="15">
      <c r="F1571" s="5">
        <v>2006</v>
      </c>
      <c r="G1571" s="5">
        <v>3</v>
      </c>
      <c r="H1571" s="5">
        <v>0</v>
      </c>
      <c r="I1571" s="5">
        <v>66</v>
      </c>
      <c r="J1571" s="5">
        <v>6</v>
      </c>
      <c r="K1571" s="5">
        <v>-2.2082901001000002</v>
      </c>
      <c r="L1571" s="5">
        <v>8.1381872296300006E-2</v>
      </c>
      <c r="M1571" s="5">
        <v>1.11199998856</v>
      </c>
      <c r="N1571" s="8">
        <f t="shared" si="320"/>
        <v>1.11199998856</v>
      </c>
      <c r="O1571" s="5">
        <v>0</v>
      </c>
      <c r="P1571" s="5">
        <v>96.736587524399994</v>
      </c>
      <c r="Q1571" s="5">
        <v>32.5051841736</v>
      </c>
      <c r="R1571" s="5">
        <v>3.17750014365E-2</v>
      </c>
      <c r="S1571">
        <f t="shared" si="312"/>
        <v>6.6068365439195698E-2</v>
      </c>
      <c r="T1571">
        <f t="shared" si="313"/>
        <v>104.68164791873274</v>
      </c>
      <c r="U1571">
        <f t="shared" si="314"/>
        <v>314.37473540609017</v>
      </c>
      <c r="V1571" s="9">
        <v>487.45147705099998</v>
      </c>
      <c r="W1571" s="9">
        <v>91.910316467300007</v>
      </c>
      <c r="X1571">
        <f t="shared" si="321"/>
        <v>1.1188979835069488E-3</v>
      </c>
      <c r="Y1571">
        <f t="shared" si="322"/>
        <v>36.817553727486533</v>
      </c>
      <c r="Z1571">
        <f t="shared" si="315"/>
        <v>1.3722548091892934</v>
      </c>
      <c r="AA1571">
        <f t="shared" si="316"/>
        <v>0.19465470842308943</v>
      </c>
      <c r="AB1571">
        <f>(1/(AA1571*k))*(LN((50-dTar)/(hTar-dTar)))</f>
        <v>22.450754375789455</v>
      </c>
      <c r="AC1571">
        <f t="shared" si="317"/>
        <v>36.216371396771585</v>
      </c>
      <c r="AD1571" s="19">
        <v>989.77069091800001</v>
      </c>
      <c r="AE1571" s="19">
        <v>31.1955661774</v>
      </c>
      <c r="AF1571">
        <f t="shared" si="323"/>
        <v>9.4591035933523648E-4</v>
      </c>
      <c r="AG1571" s="23">
        <f t="shared" si="318"/>
        <v>35.556278557256931</v>
      </c>
      <c r="AH1571" s="25">
        <f t="shared" si="324"/>
        <v>36.035681387574783</v>
      </c>
      <c r="AI1571" s="25">
        <f t="shared" si="319"/>
        <v>0.52158549931881437</v>
      </c>
    </row>
    <row r="1572" spans="6:35" ht="15">
      <c r="F1572" s="5">
        <v>2006</v>
      </c>
      <c r="G1572" s="5">
        <v>3</v>
      </c>
      <c r="H1572" s="5">
        <v>0</v>
      </c>
      <c r="I1572" s="5">
        <v>66</v>
      </c>
      <c r="J1572" s="5">
        <v>7</v>
      </c>
      <c r="K1572" s="5">
        <v>-2.4197618961299998</v>
      </c>
      <c r="L1572" s="5">
        <v>8.6088165640800005E-2</v>
      </c>
      <c r="M1572" s="5">
        <v>1.5169999599499999</v>
      </c>
      <c r="N1572" s="8">
        <f t="shared" si="320"/>
        <v>1.5169999599499999</v>
      </c>
      <c r="O1572" s="5">
        <v>0</v>
      </c>
      <c r="P1572" s="5">
        <v>96.736587524399994</v>
      </c>
      <c r="Q1572" s="5">
        <v>32.420310974099998</v>
      </c>
      <c r="R1572" s="5">
        <v>3.0749998986700001E-3</v>
      </c>
      <c r="S1572">
        <f t="shared" si="312"/>
        <v>9.0131033054245357E-2</v>
      </c>
      <c r="T1572">
        <f t="shared" si="313"/>
        <v>76.734340383179372</v>
      </c>
      <c r="U1572">
        <f t="shared" si="314"/>
        <v>230.44476691129751</v>
      </c>
      <c r="V1572" s="9">
        <v>484.18273925800003</v>
      </c>
      <c r="W1572" s="9">
        <v>67.3726272583</v>
      </c>
      <c r="X1572">
        <f t="shared" si="321"/>
        <v>1.2787721603280088E-3</v>
      </c>
      <c r="Y1572">
        <f t="shared" si="322"/>
        <v>35.947706180489135</v>
      </c>
      <c r="Z1572">
        <f t="shared" si="315"/>
        <v>1.8720418273358914</v>
      </c>
      <c r="AA1572">
        <f t="shared" si="316"/>
        <v>0.26554962942427451</v>
      </c>
      <c r="AB1572">
        <f>(1/(AA1572*k))*(LN((50-dTar)/(hTar-dTar)))</f>
        <v>16.456980400885506</v>
      </c>
      <c r="AC1572">
        <f t="shared" si="317"/>
        <v>26.547531735084622</v>
      </c>
      <c r="AD1572" s="19">
        <v>835.29406738299997</v>
      </c>
      <c r="AE1572" s="19">
        <v>22.8671531677</v>
      </c>
      <c r="AF1572">
        <f t="shared" si="323"/>
        <v>1.1303154822605091E-3</v>
      </c>
      <c r="AG1572" s="23">
        <f t="shared" si="318"/>
        <v>34.869020264740712</v>
      </c>
      <c r="AH1572" s="25">
        <f t="shared" si="324"/>
        <v>35.279022057560958</v>
      </c>
      <c r="AI1572" s="25">
        <f t="shared" si="319"/>
        <v>0.71155142960187967</v>
      </c>
    </row>
    <row r="1573" spans="6:35" ht="15">
      <c r="F1573" s="5">
        <v>2006</v>
      </c>
      <c r="G1573" s="5">
        <v>3</v>
      </c>
      <c r="H1573" s="5">
        <v>0</v>
      </c>
      <c r="I1573" s="5">
        <v>66</v>
      </c>
      <c r="J1573" s="5">
        <v>8</v>
      </c>
      <c r="K1573" s="5">
        <v>-2.09917831421</v>
      </c>
      <c r="L1573" s="5">
        <v>9.5546044409299993E-2</v>
      </c>
      <c r="M1573" s="5">
        <v>1.6499999761599999</v>
      </c>
      <c r="N1573" s="8">
        <f t="shared" si="320"/>
        <v>1.6499999761599999</v>
      </c>
      <c r="O1573" s="5">
        <v>0</v>
      </c>
      <c r="P1573" s="5">
        <v>96.736587524399994</v>
      </c>
      <c r="Q1573" s="5">
        <v>32.351440429699998</v>
      </c>
      <c r="R1573" s="5">
        <v>0.16195000708099999</v>
      </c>
      <c r="S1573">
        <f t="shared" si="312"/>
        <v>9.8033095792357611E-2</v>
      </c>
      <c r="T1573">
        <f t="shared" si="313"/>
        <v>70.549086648462421</v>
      </c>
      <c r="U1573">
        <f t="shared" si="314"/>
        <v>211.8695195309665</v>
      </c>
      <c r="V1573" s="9">
        <v>489.81729125999999</v>
      </c>
      <c r="W1573" s="9">
        <v>61.941978454599997</v>
      </c>
      <c r="X1573">
        <f t="shared" si="321"/>
        <v>1.3095367986164566E-3</v>
      </c>
      <c r="Y1573">
        <f t="shared" si="322"/>
        <v>35.644517063635476</v>
      </c>
      <c r="Z1573">
        <f t="shared" si="315"/>
        <v>2.0361694476093146</v>
      </c>
      <c r="AA1573">
        <f t="shared" si="316"/>
        <v>0.28883117586489021</v>
      </c>
      <c r="AB1573">
        <f>(1/(AA1573*k))*(LN((50-dTar)/(hTar-dTar)))</f>
        <v>15.130447860455225</v>
      </c>
      <c r="AC1573">
        <f t="shared" si="317"/>
        <v>24.407639491377481</v>
      </c>
      <c r="AD1573" s="19">
        <v>796.73559570299994</v>
      </c>
      <c r="AE1573" s="19">
        <v>21.0239219666</v>
      </c>
      <c r="AF1573">
        <f t="shared" si="323"/>
        <v>1.1874127261992636E-3</v>
      </c>
      <c r="AG1573" s="23">
        <f t="shared" si="318"/>
        <v>34.611469746442161</v>
      </c>
      <c r="AH1573" s="25">
        <f t="shared" si="324"/>
        <v>35.00412459242996</v>
      </c>
      <c r="AI1573" s="25">
        <f t="shared" si="319"/>
        <v>0.77393531501372781</v>
      </c>
    </row>
    <row r="1574" spans="6:35" ht="15">
      <c r="F1574" s="5">
        <v>2006</v>
      </c>
      <c r="G1574" s="5">
        <v>3</v>
      </c>
      <c r="H1574" s="5">
        <v>0</v>
      </c>
      <c r="I1574" s="5">
        <v>66</v>
      </c>
      <c r="J1574" s="5">
        <v>9</v>
      </c>
      <c r="K1574" s="5">
        <v>-2.0047900676700001</v>
      </c>
      <c r="L1574" s="5">
        <v>9.5490835607100005E-2</v>
      </c>
      <c r="M1574" s="5">
        <v>1.77699995041</v>
      </c>
      <c r="N1574" s="8">
        <f t="shared" si="320"/>
        <v>1.77699995041</v>
      </c>
      <c r="O1574" s="5">
        <v>0</v>
      </c>
      <c r="P1574" s="5">
        <v>96.736587524399994</v>
      </c>
      <c r="Q1574" s="5">
        <v>34.613964080800002</v>
      </c>
      <c r="R1574" s="5">
        <v>88.754753112800003</v>
      </c>
      <c r="S1574">
        <f t="shared" si="312"/>
        <v>0.10557867204760837</v>
      </c>
      <c r="T1574">
        <f t="shared" si="313"/>
        <v>65.507031252991808</v>
      </c>
      <c r="U1574">
        <f t="shared" si="314"/>
        <v>196.72746872866657</v>
      </c>
      <c r="V1574" s="9">
        <v>479.54534912100002</v>
      </c>
      <c r="W1574" s="9">
        <v>57.515064239499999</v>
      </c>
      <c r="X1574">
        <f t="shared" si="321"/>
        <v>1.3627916519320287E-3</v>
      </c>
      <c r="Y1574">
        <f t="shared" si="322"/>
        <v>38.006935799193229</v>
      </c>
      <c r="Z1574">
        <f t="shared" si="315"/>
        <v>2.1928927634585897</v>
      </c>
      <c r="AA1574">
        <f t="shared" si="316"/>
        <v>0.31106241976030302</v>
      </c>
      <c r="AB1574">
        <f>(1/(AA1574*k))*(LN((50-dTar)/(hTar-dTar)))</f>
        <v>14.049093587921099</v>
      </c>
      <c r="AC1574">
        <f t="shared" si="317"/>
        <v>22.663255882254123</v>
      </c>
      <c r="AD1574" s="19">
        <v>763.95684814499998</v>
      </c>
      <c r="AE1574" s="19">
        <v>19.521368026699999</v>
      </c>
      <c r="AF1574">
        <f t="shared" si="323"/>
        <v>1.2404770560334988E-3</v>
      </c>
      <c r="AG1574" s="23">
        <f t="shared" si="318"/>
        <v>36.938437351739744</v>
      </c>
      <c r="AH1574" s="25">
        <f t="shared" si="324"/>
        <v>37.344566951362459</v>
      </c>
      <c r="AI1574" s="25">
        <f t="shared" si="319"/>
        <v>0.83350487046708965</v>
      </c>
    </row>
    <row r="1575" spans="6:35" ht="15">
      <c r="F1575" s="5">
        <v>2006</v>
      </c>
      <c r="G1575" s="5">
        <v>3</v>
      </c>
      <c r="H1575" s="5">
        <v>0</v>
      </c>
      <c r="I1575" s="5">
        <v>66</v>
      </c>
      <c r="J1575" s="5">
        <v>10</v>
      </c>
      <c r="K1575" s="5">
        <v>-0.46647140383699998</v>
      </c>
      <c r="L1575" s="5">
        <v>0.14569690823600001</v>
      </c>
      <c r="M1575" s="5">
        <v>1.1085000038099999</v>
      </c>
      <c r="N1575" s="8">
        <f t="shared" si="320"/>
        <v>1.1085000038099999</v>
      </c>
      <c r="O1575" s="5">
        <v>0</v>
      </c>
      <c r="P1575" s="5">
        <v>96.736587524399994</v>
      </c>
      <c r="Q1575" s="5">
        <v>36.865333557100001</v>
      </c>
      <c r="R1575" s="5">
        <v>410.10250854499998</v>
      </c>
      <c r="S1575">
        <f t="shared" si="312"/>
        <v>6.5860417351179909E-2</v>
      </c>
      <c r="T1575">
        <f t="shared" si="313"/>
        <v>105.01217039961787</v>
      </c>
      <c r="U1575">
        <f t="shared" si="314"/>
        <v>315.36734413493537</v>
      </c>
      <c r="V1575" s="9">
        <v>465.39245605500003</v>
      </c>
      <c r="W1575" s="9">
        <v>92.200515747099999</v>
      </c>
      <c r="X1575">
        <f t="shared" si="321"/>
        <v>1.145527444654343E-3</v>
      </c>
      <c r="Y1575">
        <f t="shared" si="322"/>
        <v>41.906440449320904</v>
      </c>
      <c r="Z1575">
        <f t="shared" si="315"/>
        <v>1.3679356806329197</v>
      </c>
      <c r="AA1575">
        <f t="shared" si="316"/>
        <v>0.19404203889250898</v>
      </c>
      <c r="AB1575">
        <f>(1/(AA1575*k))*(LN((50-dTar)/(hTar-dTar)))</f>
        <v>22.521640526146861</v>
      </c>
      <c r="AC1575">
        <f t="shared" si="317"/>
        <v>36.330721191226587</v>
      </c>
      <c r="AD1575" s="19">
        <v>991.42633056600005</v>
      </c>
      <c r="AE1575" s="19">
        <v>31.294067382800002</v>
      </c>
      <c r="AF1575">
        <f t="shared" si="323"/>
        <v>9.4424148365191524E-4</v>
      </c>
      <c r="AG1575" s="23">
        <f t="shared" si="318"/>
        <v>40.468841095932454</v>
      </c>
      <c r="AH1575" s="25">
        <f t="shared" si="324"/>
        <v>41.01526364919026</v>
      </c>
      <c r="AI1575" s="25">
        <f t="shared" si="319"/>
        <v>0.51994382547689189</v>
      </c>
    </row>
    <row r="1576" spans="6:35" ht="15">
      <c r="F1576" s="5">
        <v>2006</v>
      </c>
      <c r="G1576" s="5">
        <v>3</v>
      </c>
      <c r="H1576" s="5">
        <v>0</v>
      </c>
      <c r="I1576" s="5">
        <v>66</v>
      </c>
      <c r="J1576" s="5">
        <v>11</v>
      </c>
      <c r="K1576" s="5">
        <v>0.56979948282199999</v>
      </c>
      <c r="L1576" s="5">
        <v>0.20308837294599999</v>
      </c>
      <c r="M1576" s="5">
        <v>1.49849998951</v>
      </c>
      <c r="N1576" s="8">
        <f t="shared" si="320"/>
        <v>1.49849998951</v>
      </c>
      <c r="O1576" s="5">
        <v>0</v>
      </c>
      <c r="P1576" s="5">
        <v>96.736587524399994</v>
      </c>
      <c r="Q1576" s="5">
        <v>39.793766021700002</v>
      </c>
      <c r="R1576" s="5">
        <v>751.73498535199997</v>
      </c>
      <c r="S1576">
        <f t="shared" si="312"/>
        <v>8.903187584181857E-2</v>
      </c>
      <c r="T1576">
        <f t="shared" si="313"/>
        <v>77.681676411714065</v>
      </c>
      <c r="U1576">
        <f t="shared" si="314"/>
        <v>233.28975950773099</v>
      </c>
      <c r="V1576" s="9">
        <v>456.13464355500003</v>
      </c>
      <c r="W1576" s="9">
        <v>68.204383850100001</v>
      </c>
      <c r="X1576">
        <f t="shared" si="321"/>
        <v>1.319907608150395E-3</v>
      </c>
      <c r="Y1576">
        <f t="shared" si="322"/>
        <v>44.340070296782415</v>
      </c>
      <c r="Z1576">
        <f t="shared" si="315"/>
        <v>1.8492120848293072</v>
      </c>
      <c r="AA1576">
        <f t="shared" si="316"/>
        <v>0.26231122439830218</v>
      </c>
      <c r="AB1576">
        <f>(1/(AA1576*k))*(LN((50-dTar)/(hTar-dTar)))</f>
        <v>16.660152675212711</v>
      </c>
      <c r="AC1576">
        <f t="shared" si="317"/>
        <v>26.875278519063322</v>
      </c>
      <c r="AD1576" s="19">
        <v>841.04608154300001</v>
      </c>
      <c r="AE1576" s="19">
        <v>23.149463653600002</v>
      </c>
      <c r="AF1576">
        <f t="shared" si="323"/>
        <v>1.1222452507535982E-3</v>
      </c>
      <c r="AG1576" s="23">
        <f t="shared" si="318"/>
        <v>43.002744792383311</v>
      </c>
      <c r="AH1576" s="25">
        <f t="shared" si="324"/>
        <v>43.511053880675654</v>
      </c>
      <c r="AI1576" s="25">
        <f t="shared" si="319"/>
        <v>0.70287398677939728</v>
      </c>
    </row>
    <row r="1577" spans="6:35" ht="15">
      <c r="F1577" s="5">
        <v>2006</v>
      </c>
      <c r="G1577" s="5">
        <v>3</v>
      </c>
      <c r="H1577" s="5">
        <v>0</v>
      </c>
      <c r="I1577" s="5">
        <v>66</v>
      </c>
      <c r="J1577" s="5">
        <v>12</v>
      </c>
      <c r="K1577" s="5">
        <v>1.2296839952500001</v>
      </c>
      <c r="L1577" s="5">
        <v>0.23454730212700001</v>
      </c>
      <c r="M1577" s="5">
        <v>2.2084999084499999</v>
      </c>
      <c r="N1577" s="8">
        <f t="shared" si="320"/>
        <v>2.2084999084499999</v>
      </c>
      <c r="O1577" s="5">
        <v>0</v>
      </c>
      <c r="P1577" s="5">
        <v>96.736587524399994</v>
      </c>
      <c r="Q1577" s="5">
        <v>42.578636169399999</v>
      </c>
      <c r="R1577" s="5">
        <v>1123.91247559</v>
      </c>
      <c r="S1577">
        <f t="shared" si="312"/>
        <v>0.13121580982465261</v>
      </c>
      <c r="T1577">
        <f t="shared" si="313"/>
        <v>52.70817120828881</v>
      </c>
      <c r="U1577">
        <f t="shared" si="314"/>
        <v>158.2905667496612</v>
      </c>
      <c r="V1577" s="9">
        <v>451.89654540999999</v>
      </c>
      <c r="W1577" s="9">
        <v>46.277687072799999</v>
      </c>
      <c r="X1577">
        <f t="shared" si="321"/>
        <v>1.5233109241640987E-3</v>
      </c>
      <c r="Y1577">
        <f t="shared" si="322"/>
        <v>46.295766451475053</v>
      </c>
      <c r="Z1577">
        <f t="shared" si="315"/>
        <v>2.725381880973917</v>
      </c>
      <c r="AA1577">
        <f t="shared" si="316"/>
        <v>0.38659614222519273</v>
      </c>
      <c r="AB1577">
        <f>(1/(AA1577*k))*(LN((50-dTar)/(hTar-dTar)))</f>
        <v>11.304161034157657</v>
      </c>
      <c r="AC1577">
        <f t="shared" si="317"/>
        <v>18.235275638820106</v>
      </c>
      <c r="AD1577" s="19">
        <v>674.793457031</v>
      </c>
      <c r="AE1577" s="19">
        <v>15.7072553635</v>
      </c>
      <c r="AF1577">
        <f t="shared" si="323"/>
        <v>1.4109626389580015E-3</v>
      </c>
      <c r="AG1577" s="23">
        <f t="shared" si="318"/>
        <v>45.104609128568804</v>
      </c>
      <c r="AH1577" s="25">
        <f t="shared" si="324"/>
        <v>45.557360602183508</v>
      </c>
      <c r="AI1577" s="25">
        <f t="shared" si="319"/>
        <v>1.0359006648787343</v>
      </c>
    </row>
    <row r="1578" spans="6:35" ht="15">
      <c r="F1578" s="5">
        <v>2006</v>
      </c>
      <c r="G1578" s="5">
        <v>3</v>
      </c>
      <c r="H1578" s="5">
        <v>0</v>
      </c>
      <c r="I1578" s="5">
        <v>66</v>
      </c>
      <c r="J1578" s="5">
        <v>13</v>
      </c>
      <c r="K1578" s="5">
        <v>1.99277830124</v>
      </c>
      <c r="L1578" s="5">
        <v>0.30656242370600001</v>
      </c>
      <c r="M1578" s="5">
        <v>2.4300000667599999</v>
      </c>
      <c r="N1578" s="8">
        <f t="shared" si="320"/>
        <v>2.4300000667599999</v>
      </c>
      <c r="O1578" s="5">
        <v>0</v>
      </c>
      <c r="P1578" s="5">
        <v>96.736587524399994</v>
      </c>
      <c r="Q1578" s="5">
        <v>44.880443573000001</v>
      </c>
      <c r="R1578" s="5">
        <v>1196.89245605</v>
      </c>
      <c r="S1578">
        <f t="shared" si="312"/>
        <v>0.14437601985578352</v>
      </c>
      <c r="T1578">
        <f t="shared" si="313"/>
        <v>47.903698802478118</v>
      </c>
      <c r="U1578">
        <f t="shared" si="314"/>
        <v>143.86201340366145</v>
      </c>
      <c r="V1578" s="9">
        <v>451.44830322299998</v>
      </c>
      <c r="W1578" s="9">
        <v>42.059371948200003</v>
      </c>
      <c r="X1578">
        <f t="shared" si="321"/>
        <v>1.568948159797132E-3</v>
      </c>
      <c r="Y1578">
        <f t="shared" si="322"/>
        <v>48.527709553303268</v>
      </c>
      <c r="Z1578">
        <f t="shared" si="315"/>
        <v>2.9987224030999085</v>
      </c>
      <c r="AA1578">
        <f t="shared" si="316"/>
        <v>0.42536956774234119</v>
      </c>
      <c r="AB1578">
        <f>(1/(AA1578*k))*(LN((50-dTar)/(hTar-dTar)))</f>
        <v>10.273760462207818</v>
      </c>
      <c r="AC1578">
        <f t="shared" si="317"/>
        <v>16.5730878487553</v>
      </c>
      <c r="AD1578" s="19">
        <v>638.91229248000002</v>
      </c>
      <c r="AE1578" s="19">
        <v>14.2755022049</v>
      </c>
      <c r="AF1578">
        <f t="shared" si="323"/>
        <v>1.4930701778477636E-3</v>
      </c>
      <c r="AG1578" s="23">
        <f t="shared" si="318"/>
        <v>47.326901900154958</v>
      </c>
      <c r="AH1578" s="25">
        <f t="shared" si="324"/>
        <v>47.783321404141425</v>
      </c>
      <c r="AI1578" s="25">
        <f t="shared" si="319"/>
        <v>1.1397956935297024</v>
      </c>
    </row>
    <row r="1579" spans="6:35" ht="15">
      <c r="F1579" s="5">
        <v>2006</v>
      </c>
      <c r="G1579" s="5">
        <v>3</v>
      </c>
      <c r="H1579" s="5">
        <v>0</v>
      </c>
      <c r="I1579" s="5">
        <v>66</v>
      </c>
      <c r="J1579" s="5">
        <v>14</v>
      </c>
      <c r="K1579" s="5">
        <v>2.04677414894</v>
      </c>
      <c r="L1579" s="5">
        <v>0.29956895112999998</v>
      </c>
      <c r="M1579" s="5">
        <v>1.5045000314700001</v>
      </c>
      <c r="N1579" s="8">
        <f t="shared" si="320"/>
        <v>1.5045000314700001</v>
      </c>
      <c r="O1579" s="5">
        <v>0</v>
      </c>
      <c r="P1579" s="5">
        <v>96.736587524399994</v>
      </c>
      <c r="Q1579" s="5">
        <v>46.470760345499997</v>
      </c>
      <c r="R1579" s="5">
        <v>1295.59997559</v>
      </c>
      <c r="S1579">
        <f t="shared" si="312"/>
        <v>8.9388362324680073E-2</v>
      </c>
      <c r="T1579">
        <f t="shared" si="313"/>
        <v>77.371876937972615</v>
      </c>
      <c r="U1579">
        <f t="shared" si="314"/>
        <v>232.35938508659058</v>
      </c>
      <c r="V1579" s="9">
        <v>456.56555175800003</v>
      </c>
      <c r="W1579" s="9">
        <v>67.932380676299999</v>
      </c>
      <c r="X1579">
        <f t="shared" si="321"/>
        <v>1.3212529982210264E-3</v>
      </c>
      <c r="Y1579">
        <f t="shared" si="322"/>
        <v>51.762308531700285</v>
      </c>
      <c r="Z1579">
        <f t="shared" si="315"/>
        <v>1.8566163892534553</v>
      </c>
      <c r="AA1579">
        <f t="shared" si="316"/>
        <v>0.26336152694350501</v>
      </c>
      <c r="AB1579">
        <f>(1/(AA1579*k))*(LN((50-dTar)/(hTar-dTar)))</f>
        <v>16.593710925116092</v>
      </c>
      <c r="AC1579">
        <f t="shared" si="317"/>
        <v>26.768098196412542</v>
      </c>
      <c r="AD1579" s="19">
        <v>839.169433594</v>
      </c>
      <c r="AE1579" s="19">
        <v>23.057144165</v>
      </c>
      <c r="AF1579">
        <f t="shared" si="323"/>
        <v>1.1248661291759581E-3</v>
      </c>
      <c r="AG1579" s="23">
        <f t="shared" si="318"/>
        <v>50.203718142887823</v>
      </c>
      <c r="AH1579" s="25">
        <f t="shared" si="324"/>
        <v>50.796128634538803</v>
      </c>
      <c r="AI1579" s="25">
        <f t="shared" si="319"/>
        <v>0.70568831673788313</v>
      </c>
    </row>
    <row r="1580" spans="6:35" ht="15">
      <c r="F1580" s="5">
        <v>2006</v>
      </c>
      <c r="G1580" s="5">
        <v>3</v>
      </c>
      <c r="H1580" s="5">
        <v>0</v>
      </c>
      <c r="I1580" s="5">
        <v>66</v>
      </c>
      <c r="J1580" s="5">
        <v>15</v>
      </c>
      <c r="K1580" s="5">
        <v>1.8275903463400001</v>
      </c>
      <c r="L1580" s="5">
        <v>0.299183607101</v>
      </c>
      <c r="M1580" s="5">
        <v>1.08899998665</v>
      </c>
      <c r="N1580" s="8">
        <f t="shared" si="320"/>
        <v>1.08899998665</v>
      </c>
      <c r="O1580" s="5">
        <v>0</v>
      </c>
      <c r="P1580" s="5">
        <v>96.736587524399994</v>
      </c>
      <c r="Q1580" s="5">
        <v>47.675498962399999</v>
      </c>
      <c r="R1580" s="5">
        <v>1238.0975341799999</v>
      </c>
      <c r="S1580">
        <f t="shared" si="312"/>
        <v>6.4701843364622771E-2</v>
      </c>
      <c r="T1580">
        <f t="shared" si="313"/>
        <v>106.89255529392871</v>
      </c>
      <c r="U1580">
        <f t="shared" si="314"/>
        <v>321.0144228288961</v>
      </c>
      <c r="V1580" s="9">
        <v>460.91583251999998</v>
      </c>
      <c r="W1580" s="9">
        <v>93.851493835400007</v>
      </c>
      <c r="X1580">
        <f t="shared" si="321"/>
        <v>1.1418369941271337E-3</v>
      </c>
      <c r="Y1580">
        <f t="shared" si="322"/>
        <v>54.303444769804102</v>
      </c>
      <c r="Z1580">
        <f t="shared" si="315"/>
        <v>1.3438718383645978</v>
      </c>
      <c r="AA1580">
        <f t="shared" si="316"/>
        <v>0.19062857648821488</v>
      </c>
      <c r="AB1580">
        <f>(1/(AA1580*k))*(LN((50-dTar)/(hTar-dTar)))</f>
        <v>22.924920950494894</v>
      </c>
      <c r="AC1580">
        <f t="shared" si="317"/>
        <v>36.98127187566088</v>
      </c>
      <c r="AD1580" s="19">
        <v>1000.77655029</v>
      </c>
      <c r="AE1580" s="19">
        <v>31.854429244999999</v>
      </c>
      <c r="AF1580">
        <f t="shared" si="323"/>
        <v>9.3491823666113337E-4</v>
      </c>
      <c r="AG1580" s="23">
        <f t="shared" si="318"/>
        <v>52.425932192542085</v>
      </c>
      <c r="AH1580" s="25">
        <f t="shared" si="324"/>
        <v>53.139563020090144</v>
      </c>
      <c r="AI1580" s="25">
        <f t="shared" si="319"/>
        <v>0.51079730902746723</v>
      </c>
    </row>
    <row r="1581" spans="6:35" ht="15">
      <c r="F1581" s="5">
        <v>2006</v>
      </c>
      <c r="G1581" s="5">
        <v>3</v>
      </c>
      <c r="H1581" s="5">
        <v>0</v>
      </c>
      <c r="I1581" s="5">
        <v>66</v>
      </c>
      <c r="J1581" s="5">
        <v>16</v>
      </c>
      <c r="K1581" s="5">
        <v>2.3137881755800001</v>
      </c>
      <c r="L1581" s="5">
        <v>0.33223548531500002</v>
      </c>
      <c r="M1581" s="5">
        <v>0.41650000214600003</v>
      </c>
      <c r="N1581" s="8">
        <f t="shared" si="320"/>
        <v>0.41650000214600003</v>
      </c>
      <c r="O1581" s="5">
        <v>0</v>
      </c>
      <c r="P1581" s="5">
        <v>96.736587524399994</v>
      </c>
      <c r="Q1581" s="5">
        <v>47.825363159200002</v>
      </c>
      <c r="R1581" s="5">
        <v>954.99249267599998</v>
      </c>
      <c r="S1581">
        <f t="shared" si="312"/>
        <v>2.4745930422932699E-2</v>
      </c>
      <c r="T1581">
        <f t="shared" si="313"/>
        <v>279.48617212075737</v>
      </c>
      <c r="U1581">
        <f t="shared" si="314"/>
        <v>839.33901650397081</v>
      </c>
      <c r="V1581" s="9">
        <v>479.78887939499998</v>
      </c>
      <c r="W1581" s="9">
        <v>245.388397217</v>
      </c>
      <c r="X1581">
        <f t="shared" si="321"/>
        <v>6.3917519069638378E-4</v>
      </c>
      <c r="Y1581">
        <f t="shared" si="322"/>
        <v>58.227086403864469</v>
      </c>
      <c r="Z1581">
        <f t="shared" si="315"/>
        <v>0.51397854033463486</v>
      </c>
      <c r="AA1581">
        <f t="shared" si="316"/>
        <v>7.2907992185263643E-2</v>
      </c>
      <c r="AB1581">
        <f>(1/(AA1581*k))*(LN((50-dTar)/(hTar-dTar)))</f>
        <v>59.940548572410151</v>
      </c>
      <c r="AC1581">
        <f t="shared" si="317"/>
        <v>96.69292766240504</v>
      </c>
      <c r="AD1581" s="19">
        <v>1544.4093017600001</v>
      </c>
      <c r="AE1581" s="19">
        <v>83.288047790500002</v>
      </c>
      <c r="AF1581">
        <f t="shared" si="323"/>
        <v>5.7991512316821832E-4</v>
      </c>
      <c r="AG1581" s="23">
        <f t="shared" si="318"/>
        <v>54.962078749830738</v>
      </c>
      <c r="AH1581" s="25">
        <f t="shared" si="324"/>
        <v>56.203087807408778</v>
      </c>
      <c r="AI1581" s="25">
        <f t="shared" si="319"/>
        <v>0.19536003940694915</v>
      </c>
    </row>
    <row r="1582" spans="6:35" ht="15">
      <c r="F1582" s="5">
        <v>2006</v>
      </c>
      <c r="G1582" s="5">
        <v>3</v>
      </c>
      <c r="H1582" s="5">
        <v>0</v>
      </c>
      <c r="I1582" s="5">
        <v>66</v>
      </c>
      <c r="J1582" s="5">
        <v>17</v>
      </c>
      <c r="K1582" s="5">
        <v>1.8919659852999999</v>
      </c>
      <c r="L1582" s="5">
        <v>0.33998039364799998</v>
      </c>
      <c r="M1582" s="5">
        <v>0.111000001431</v>
      </c>
      <c r="N1582" s="8">
        <f t="shared" si="320"/>
        <v>0.111000001431</v>
      </c>
      <c r="O1582" s="5">
        <v>0</v>
      </c>
      <c r="P1582" s="5">
        <v>96.736587524399994</v>
      </c>
      <c r="Q1582" s="5">
        <v>47.253551483199999</v>
      </c>
      <c r="R1582" s="5">
        <v>564.15997314499998</v>
      </c>
      <c r="S1582">
        <f t="shared" si="312"/>
        <v>6.5949538972489433E-3</v>
      </c>
      <c r="T1582">
        <f t="shared" si="313"/>
        <v>1048.7026106971111</v>
      </c>
      <c r="U1582">
        <f t="shared" si="314"/>
        <v>3149.4116907055609</v>
      </c>
      <c r="V1582" s="9">
        <v>545.86883544900002</v>
      </c>
      <c r="W1582" s="9">
        <v>920.75921630899995</v>
      </c>
      <c r="X1582">
        <f t="shared" si="321"/>
        <v>2.1663591645471928E-4</v>
      </c>
      <c r="Y1582">
        <f t="shared" si="322"/>
        <v>61.14484377622864</v>
      </c>
      <c r="Z1582">
        <f t="shared" si="315"/>
        <v>0.13697867567512972</v>
      </c>
      <c r="AA1582">
        <f t="shared" si="316"/>
        <v>1.9430461453056016E-2</v>
      </c>
      <c r="AB1582">
        <f>(1/(AA1582*k))*(LN((50-dTar)/(hTar-dTar)))</f>
        <v>224.91205664137021</v>
      </c>
      <c r="AC1582">
        <f t="shared" si="317"/>
        <v>362.81625279013213</v>
      </c>
      <c r="AD1582" s="19">
        <v>2134.7243652299999</v>
      </c>
      <c r="AE1582" s="19">
        <v>312.51776123000002</v>
      </c>
      <c r="AF1582">
        <f t="shared" si="323"/>
        <v>3.5586449284617761E-4</v>
      </c>
      <c r="AG1582" s="23">
        <f t="shared" si="318"/>
        <v>53.250223771127807</v>
      </c>
      <c r="AH1582" s="25">
        <f t="shared" si="324"/>
        <v>56.250919625657552</v>
      </c>
      <c r="AI1582" s="25">
        <f t="shared" si="319"/>
        <v>5.2064740797120382E-2</v>
      </c>
    </row>
    <row r="1583" spans="6:35" ht="15">
      <c r="F1583" s="5">
        <v>2006</v>
      </c>
      <c r="G1583" s="5">
        <v>3</v>
      </c>
      <c r="H1583" s="5">
        <v>0</v>
      </c>
      <c r="I1583" s="5">
        <v>66</v>
      </c>
      <c r="J1583" s="5">
        <v>18</v>
      </c>
      <c r="K1583" s="5">
        <v>0.759740054607</v>
      </c>
      <c r="L1583" s="5">
        <v>0.28103071451200001</v>
      </c>
      <c r="M1583" s="5">
        <v>0.101000003517</v>
      </c>
      <c r="N1583" s="8">
        <f t="shared" si="320"/>
        <v>0.101000003517</v>
      </c>
      <c r="O1583" s="5">
        <v>0</v>
      </c>
      <c r="P1583" s="5">
        <v>96.736587524399994</v>
      </c>
      <c r="Q1583" s="5">
        <v>44.387199401899998</v>
      </c>
      <c r="R1583" s="5">
        <v>242.10499572800001</v>
      </c>
      <c r="S1583">
        <f t="shared" si="312"/>
        <v>6.0008140381029845E-3</v>
      </c>
      <c r="T1583">
        <f t="shared" si="313"/>
        <v>1152.5345270753348</v>
      </c>
      <c r="U1583">
        <f t="shared" si="314"/>
        <v>3461.2345544748855</v>
      </c>
      <c r="V1583" s="9">
        <v>560.64361572300004</v>
      </c>
      <c r="W1583" s="9">
        <v>1011.92340088</v>
      </c>
      <c r="X1583">
        <f t="shared" si="321"/>
        <v>1.9865701614969907E-4</v>
      </c>
      <c r="Y1583">
        <f t="shared" si="322"/>
        <v>57.56788995755705</v>
      </c>
      <c r="Z1583">
        <f t="shared" si="315"/>
        <v>0.12463825717643927</v>
      </c>
      <c r="AA1583">
        <f t="shared" si="316"/>
        <v>1.7679969817977963E-2</v>
      </c>
      <c r="AB1583">
        <f>(1/(AA1583*k))*(LN((50-dTar)/(hTar-dTar)))</f>
        <v>247.18057168026903</v>
      </c>
      <c r="AC1583">
        <f t="shared" si="317"/>
        <v>398.73864531218715</v>
      </c>
      <c r="AD1583" s="19">
        <v>2162.8388671900002</v>
      </c>
      <c r="AE1583" s="19">
        <v>343.46008300800003</v>
      </c>
      <c r="AF1583">
        <f t="shared" si="323"/>
        <v>3.4422962427251426E-4</v>
      </c>
      <c r="AG1583" s="23">
        <f t="shared" si="318"/>
        <v>49.666256432870753</v>
      </c>
      <c r="AH1583" s="25">
        <f t="shared" si="324"/>
        <v>52.669618082477676</v>
      </c>
      <c r="AI1583" s="25">
        <f t="shared" si="319"/>
        <v>4.7374224647102135E-2</v>
      </c>
    </row>
    <row r="1584" spans="6:35" ht="15">
      <c r="F1584" s="5">
        <v>2006</v>
      </c>
      <c r="G1584" s="5">
        <v>3</v>
      </c>
      <c r="H1584" s="5">
        <v>0</v>
      </c>
      <c r="I1584" s="5">
        <v>66</v>
      </c>
      <c r="J1584" s="5">
        <v>19</v>
      </c>
      <c r="K1584" s="5">
        <v>-0.25520288944199998</v>
      </c>
      <c r="L1584" s="5">
        <v>0.21671539545099999</v>
      </c>
      <c r="M1584" s="5">
        <v>0</v>
      </c>
      <c r="N1584" s="8">
        <f t="shared" si="320"/>
        <v>1E-4</v>
      </c>
      <c r="O1584" s="5">
        <v>0</v>
      </c>
      <c r="P1584" s="5">
        <v>96.736587524399994</v>
      </c>
      <c r="Q1584" s="5">
        <v>41.221603393599999</v>
      </c>
      <c r="R1584" s="5">
        <v>31.6807003021</v>
      </c>
      <c r="S1584">
        <f t="shared" si="312"/>
        <v>5.9413998308355972E-6</v>
      </c>
      <c r="T1584">
        <f t="shared" si="313"/>
        <v>1164059.9128807276</v>
      </c>
      <c r="U1584">
        <f t="shared" si="314"/>
        <v>3495847.0217512534</v>
      </c>
      <c r="V1584" s="9">
        <v>883.90588378899997</v>
      </c>
      <c r="W1584" s="9">
        <v>60723.6445313</v>
      </c>
      <c r="X1584">
        <f t="shared" si="321"/>
        <v>2.8109986500573683E-7</v>
      </c>
      <c r="Y1584">
        <f t="shared" si="322"/>
        <v>61.270288581808948</v>
      </c>
      <c r="Z1584">
        <f t="shared" si="315"/>
        <v>1.2340421072902296E-4</v>
      </c>
      <c r="AA1584">
        <f t="shared" si="316"/>
        <v>1.7504920002306861E-5</v>
      </c>
      <c r="AB1584">
        <f>(1/(AA1584*k))*(LN((50-dTar)/(hTar-dTar)))</f>
        <v>249652.38609041239</v>
      </c>
      <c r="AC1584">
        <f t="shared" si="317"/>
        <v>402726.04578894714</v>
      </c>
      <c r="AD1584" s="19">
        <v>2497.7700195299999</v>
      </c>
      <c r="AE1584" s="19">
        <v>60723.6445313</v>
      </c>
      <c r="AF1584">
        <f t="shared" si="323"/>
        <v>2.1461647183800129E-6</v>
      </c>
      <c r="AG1584" s="23">
        <f t="shared" si="318"/>
        <v>8.3133714501949108</v>
      </c>
      <c r="AH1584" s="25">
        <f t="shared" si="324"/>
        <v>28.441965556413685</v>
      </c>
      <c r="AI1584" s="25">
        <f t="shared" si="319"/>
        <v>4.6905171284601254E-5</v>
      </c>
    </row>
    <row r="1585" spans="6:35" ht="15">
      <c r="F1585" s="5">
        <v>2006</v>
      </c>
      <c r="G1585" s="5">
        <v>3</v>
      </c>
      <c r="H1585" s="5">
        <v>0</v>
      </c>
      <c r="I1585" s="5">
        <v>66</v>
      </c>
      <c r="J1585" s="5">
        <v>20</v>
      </c>
      <c r="K1585" s="5">
        <v>-0.82140159606899998</v>
      </c>
      <c r="L1585" s="5">
        <v>0.17446309328099999</v>
      </c>
      <c r="M1585" s="5">
        <v>0</v>
      </c>
      <c r="N1585" s="8">
        <f t="shared" si="320"/>
        <v>1E-4</v>
      </c>
      <c r="O1585" s="5">
        <v>0</v>
      </c>
      <c r="P1585" s="5">
        <v>96.736587524399994</v>
      </c>
      <c r="Q1585" s="5">
        <v>39.834018707299997</v>
      </c>
      <c r="R1585" s="5">
        <v>0</v>
      </c>
      <c r="S1585">
        <f t="shared" si="312"/>
        <v>5.9413998308355972E-6</v>
      </c>
      <c r="T1585">
        <f t="shared" si="313"/>
        <v>1164059.9128807276</v>
      </c>
      <c r="U1585">
        <f t="shared" si="314"/>
        <v>3495847.0217512534</v>
      </c>
      <c r="V1585" s="9">
        <v>883.90588378899997</v>
      </c>
      <c r="W1585" s="9">
        <v>60723.6445313</v>
      </c>
      <c r="X1585">
        <f t="shared" si="321"/>
        <v>2.8109986500573683E-7</v>
      </c>
      <c r="Y1585">
        <f t="shared" si="322"/>
        <v>59.207833287445034</v>
      </c>
      <c r="Z1585">
        <f t="shared" si="315"/>
        <v>1.2340421072902296E-4</v>
      </c>
      <c r="AA1585">
        <f t="shared" si="316"/>
        <v>1.7504920002306861E-5</v>
      </c>
      <c r="AB1585">
        <f>(1/(AA1585*k))*(LN((50-dTar)/(hTar-dTar)))</f>
        <v>249652.38609041239</v>
      </c>
      <c r="AC1585">
        <f t="shared" si="317"/>
        <v>402726.04578894714</v>
      </c>
      <c r="AD1585" s="19">
        <v>2497.7700195299999</v>
      </c>
      <c r="AE1585" s="19">
        <v>60723.6445313</v>
      </c>
      <c r="AF1585">
        <f t="shared" si="323"/>
        <v>2.1461647183800129E-6</v>
      </c>
      <c r="AG1585" s="23">
        <f t="shared" si="318"/>
        <v>8.0335301542203581</v>
      </c>
      <c r="AH1585" s="25">
        <f t="shared" si="324"/>
        <v>27.484563791190766</v>
      </c>
      <c r="AI1585" s="25">
        <f t="shared" si="319"/>
        <v>4.6905171284601254E-5</v>
      </c>
    </row>
    <row r="1586" spans="6:35" ht="15">
      <c r="F1586" s="5">
        <v>2006</v>
      </c>
      <c r="G1586" s="5">
        <v>3</v>
      </c>
      <c r="H1586" s="5">
        <v>0</v>
      </c>
      <c r="I1586" s="5">
        <v>66</v>
      </c>
      <c r="J1586" s="5">
        <v>21</v>
      </c>
      <c r="K1586" s="5">
        <v>-1.0281699895900001</v>
      </c>
      <c r="L1586" s="5">
        <v>0.134372368455</v>
      </c>
      <c r="M1586" s="5">
        <v>0</v>
      </c>
      <c r="N1586" s="8">
        <f t="shared" si="320"/>
        <v>1E-4</v>
      </c>
      <c r="O1586" s="5">
        <v>0</v>
      </c>
      <c r="P1586" s="5">
        <v>96.736587524399994</v>
      </c>
      <c r="Q1586" s="5">
        <v>34.922424316399997</v>
      </c>
      <c r="R1586" s="5">
        <v>0</v>
      </c>
      <c r="S1586">
        <f t="shared" si="312"/>
        <v>5.9413998308355972E-6</v>
      </c>
      <c r="T1586">
        <f t="shared" si="313"/>
        <v>1164059.9128807276</v>
      </c>
      <c r="U1586">
        <f t="shared" si="314"/>
        <v>3495847.0217512534</v>
      </c>
      <c r="V1586" s="9">
        <v>883.90588378899997</v>
      </c>
      <c r="W1586" s="9">
        <v>60723.6445313</v>
      </c>
      <c r="X1586">
        <f t="shared" si="321"/>
        <v>2.8109986500573683E-7</v>
      </c>
      <c r="Y1586">
        <f t="shared" si="322"/>
        <v>51.907418433277577</v>
      </c>
      <c r="Z1586">
        <f t="shared" si="315"/>
        <v>1.2340421072902296E-4</v>
      </c>
      <c r="AA1586">
        <f t="shared" si="316"/>
        <v>1.7504920002306861E-5</v>
      </c>
      <c r="AB1586">
        <f>(1/(AA1586*k))*(LN((50-dTar)/(hTar-dTar)))</f>
        <v>249652.38609041239</v>
      </c>
      <c r="AC1586">
        <f t="shared" si="317"/>
        <v>402726.04578894714</v>
      </c>
      <c r="AD1586" s="19">
        <v>2497.7700195299999</v>
      </c>
      <c r="AE1586" s="19">
        <v>60723.6445313</v>
      </c>
      <c r="AF1586">
        <f t="shared" si="323"/>
        <v>2.1461647183800129E-6</v>
      </c>
      <c r="AG1586" s="23">
        <f t="shared" si="318"/>
        <v>7.0429838090341583</v>
      </c>
      <c r="AH1586" s="25">
        <f t="shared" si="324"/>
        <v>24.095675756943624</v>
      </c>
      <c r="AI1586" s="25">
        <f t="shared" si="319"/>
        <v>4.6905171284601254E-5</v>
      </c>
    </row>
    <row r="1587" spans="6:35" ht="15">
      <c r="F1587" s="5">
        <v>2006</v>
      </c>
      <c r="G1587" s="5">
        <v>3</v>
      </c>
      <c r="H1587" s="5">
        <v>0</v>
      </c>
      <c r="I1587" s="5">
        <v>66</v>
      </c>
      <c r="J1587" s="5">
        <v>22</v>
      </c>
      <c r="K1587" s="5">
        <v>-1.5258949995</v>
      </c>
      <c r="L1587" s="5">
        <v>9.8732724785800002E-2</v>
      </c>
      <c r="M1587" s="5">
        <v>0</v>
      </c>
      <c r="N1587" s="8">
        <f t="shared" si="320"/>
        <v>1E-4</v>
      </c>
      <c r="O1587" s="5">
        <v>0</v>
      </c>
      <c r="P1587" s="5">
        <v>96.736587524399994</v>
      </c>
      <c r="Q1587" s="5">
        <v>23.020524978600001</v>
      </c>
      <c r="R1587" s="5">
        <v>0</v>
      </c>
      <c r="S1587">
        <f t="shared" si="312"/>
        <v>5.9413998308355972E-6</v>
      </c>
      <c r="T1587">
        <f t="shared" si="313"/>
        <v>1164059.9128807276</v>
      </c>
      <c r="U1587">
        <f t="shared" si="314"/>
        <v>3495847.0217512534</v>
      </c>
      <c r="V1587" s="9">
        <v>883.90588378899997</v>
      </c>
      <c r="W1587" s="9">
        <v>60723.6445313</v>
      </c>
      <c r="X1587">
        <f t="shared" si="321"/>
        <v>2.8109986500573683E-7</v>
      </c>
      <c r="Y1587">
        <f t="shared" si="322"/>
        <v>34.216869132328597</v>
      </c>
      <c r="Z1587">
        <f t="shared" si="315"/>
        <v>1.2340421072902296E-4</v>
      </c>
      <c r="AA1587">
        <f t="shared" si="316"/>
        <v>1.7504920002306861E-5</v>
      </c>
      <c r="AB1587">
        <f>(1/(AA1587*k))*(LN((50-dTar)/(hTar-dTar)))</f>
        <v>249652.38609041239</v>
      </c>
      <c r="AC1587">
        <f t="shared" si="317"/>
        <v>402726.04578894714</v>
      </c>
      <c r="AD1587" s="19">
        <v>2497.7700195299999</v>
      </c>
      <c r="AE1587" s="19">
        <v>60723.6445313</v>
      </c>
      <c r="AF1587">
        <f t="shared" si="323"/>
        <v>2.1461647183800129E-6</v>
      </c>
      <c r="AG1587" s="23">
        <f t="shared" si="318"/>
        <v>4.6426669360295953</v>
      </c>
      <c r="AH1587" s="25">
        <f t="shared" si="324"/>
        <v>15.883636846439542</v>
      </c>
      <c r="AI1587" s="25">
        <f t="shared" si="319"/>
        <v>4.6905171284601254E-5</v>
      </c>
    </row>
    <row r="1588" spans="6:35" ht="15">
      <c r="F1588" s="5">
        <v>2006</v>
      </c>
      <c r="G1588" s="5">
        <v>3</v>
      </c>
      <c r="H1588" s="5">
        <v>0</v>
      </c>
      <c r="I1588" s="5">
        <v>66</v>
      </c>
      <c r="J1588" s="5">
        <v>23</v>
      </c>
      <c r="K1588" s="5">
        <v>-1.96233832836</v>
      </c>
      <c r="L1588" s="5">
        <v>9.0373374521699995E-2</v>
      </c>
      <c r="M1588" s="5">
        <v>0</v>
      </c>
      <c r="N1588" s="8">
        <f t="shared" si="320"/>
        <v>1E-4</v>
      </c>
      <c r="O1588" s="5">
        <v>0</v>
      </c>
      <c r="P1588" s="5">
        <v>96.736587524399994</v>
      </c>
      <c r="Q1588" s="5">
        <v>16.0762958527</v>
      </c>
      <c r="R1588" s="5">
        <v>0</v>
      </c>
      <c r="S1588">
        <f t="shared" si="312"/>
        <v>5.9413998308355972E-6</v>
      </c>
      <c r="T1588">
        <f t="shared" si="313"/>
        <v>1164059.9128807276</v>
      </c>
      <c r="U1588">
        <f t="shared" si="314"/>
        <v>3495847.0217512534</v>
      </c>
      <c r="V1588" s="9">
        <v>883.90588378899997</v>
      </c>
      <c r="W1588" s="9">
        <v>60723.6445313</v>
      </c>
      <c r="X1588">
        <f t="shared" si="321"/>
        <v>2.8109986500573683E-7</v>
      </c>
      <c r="Y1588">
        <f t="shared" si="322"/>
        <v>23.895220106222187</v>
      </c>
      <c r="Z1588">
        <f t="shared" si="315"/>
        <v>1.2340421072902296E-4</v>
      </c>
      <c r="AA1588">
        <f t="shared" si="316"/>
        <v>1.7504920002306861E-5</v>
      </c>
      <c r="AB1588">
        <f>(1/(AA1588*k))*(LN((50-dTar)/(hTar-dTar)))</f>
        <v>249652.38609041239</v>
      </c>
      <c r="AC1588">
        <f t="shared" si="317"/>
        <v>402726.04578894714</v>
      </c>
      <c r="AD1588" s="19">
        <v>2497.7700195299999</v>
      </c>
      <c r="AE1588" s="19">
        <v>60723.6445313</v>
      </c>
      <c r="AF1588">
        <f t="shared" si="323"/>
        <v>2.1461647183800129E-6</v>
      </c>
      <c r="AG1588" s="23">
        <f t="shared" si="318"/>
        <v>3.2421887545372154</v>
      </c>
      <c r="AH1588" s="25">
        <f t="shared" si="324"/>
        <v>11.092277235101442</v>
      </c>
      <c r="AI1588" s="25">
        <f t="shared" si="319"/>
        <v>4.6905171284601254E-5</v>
      </c>
    </row>
    <row r="1589" spans="6:35" ht="15">
      <c r="F1589" s="5">
        <v>2006</v>
      </c>
      <c r="G1589" s="5">
        <v>3</v>
      </c>
      <c r="H1589" s="5">
        <v>0</v>
      </c>
      <c r="I1589" s="5">
        <v>66</v>
      </c>
      <c r="J1589" s="5">
        <v>24</v>
      </c>
      <c r="K1589" s="5">
        <v>-2.6166338920599999</v>
      </c>
      <c r="L1589" s="5">
        <v>7.1943603455999997E-2</v>
      </c>
      <c r="M1589" s="5">
        <v>0</v>
      </c>
      <c r="N1589" s="8">
        <f t="shared" si="320"/>
        <v>1E-4</v>
      </c>
      <c r="O1589" s="5">
        <v>0</v>
      </c>
      <c r="P1589" s="5">
        <v>96.736587524399994</v>
      </c>
      <c r="Q1589" s="5">
        <v>19.5261001587</v>
      </c>
      <c r="R1589" s="5">
        <v>0</v>
      </c>
      <c r="S1589">
        <f t="shared" si="312"/>
        <v>5.9413998308355972E-6</v>
      </c>
      <c r="T1589">
        <f t="shared" si="313"/>
        <v>1164059.9128807276</v>
      </c>
      <c r="U1589">
        <f t="shared" si="314"/>
        <v>3495847.0217512534</v>
      </c>
      <c r="V1589" s="9">
        <v>883.90588378899997</v>
      </c>
      <c r="W1589" s="9">
        <v>60723.6445313</v>
      </c>
      <c r="X1589">
        <f t="shared" si="321"/>
        <v>2.8109986500573683E-7</v>
      </c>
      <c r="Y1589">
        <f t="shared" si="322"/>
        <v>29.022883466648487</v>
      </c>
      <c r="Z1589">
        <f t="shared" si="315"/>
        <v>1.2340421072902296E-4</v>
      </c>
      <c r="AA1589">
        <f t="shared" si="316"/>
        <v>1.7504920002306861E-5</v>
      </c>
      <c r="AB1589">
        <f>(1/(AA1589*k))*(LN((50-dTar)/(hTar-dTar)))</f>
        <v>249652.38609041239</v>
      </c>
      <c r="AC1589">
        <f t="shared" si="317"/>
        <v>402726.04578894714</v>
      </c>
      <c r="AD1589" s="19">
        <v>2497.7700195299999</v>
      </c>
      <c r="AE1589" s="19">
        <v>60723.6445313</v>
      </c>
      <c r="AF1589">
        <f t="shared" si="323"/>
        <v>2.1461647183800129E-6</v>
      </c>
      <c r="AG1589" s="23">
        <f t="shared" si="318"/>
        <v>3.9379284217310588</v>
      </c>
      <c r="AH1589" s="25">
        <f t="shared" si="324"/>
        <v>13.472563472653604</v>
      </c>
      <c r="AI1589" s="25">
        <f t="shared" si="319"/>
        <v>4.6905171284601254E-5</v>
      </c>
    </row>
    <row r="1590" spans="6:35" ht="15">
      <c r="F1590" s="5">
        <v>2006</v>
      </c>
      <c r="G1590" s="5">
        <v>3</v>
      </c>
      <c r="H1590" s="5">
        <v>0</v>
      </c>
      <c r="I1590" s="5">
        <v>67</v>
      </c>
      <c r="J1590" s="5">
        <v>1</v>
      </c>
      <c r="K1590" s="5">
        <v>-2.7716557979599998</v>
      </c>
      <c r="L1590" s="5">
        <v>7.8122943639800005E-2</v>
      </c>
      <c r="M1590" s="5">
        <v>0</v>
      </c>
      <c r="N1590" s="8">
        <f t="shared" si="320"/>
        <v>1E-4</v>
      </c>
      <c r="O1590" s="5">
        <v>0</v>
      </c>
      <c r="P1590" s="5">
        <v>96.736587524399994</v>
      </c>
      <c r="Q1590" s="5">
        <v>19.893730163600001</v>
      </c>
      <c r="R1590" s="5">
        <v>0</v>
      </c>
      <c r="S1590">
        <f t="shared" si="312"/>
        <v>5.9413998308355972E-6</v>
      </c>
      <c r="T1590">
        <f t="shared" si="313"/>
        <v>1164059.9128807276</v>
      </c>
      <c r="U1590">
        <f t="shared" si="314"/>
        <v>3495847.0217512534</v>
      </c>
      <c r="V1590" s="9">
        <v>880.56420898399995</v>
      </c>
      <c r="W1590" s="9">
        <v>60723.6445313</v>
      </c>
      <c r="X1590">
        <f t="shared" si="321"/>
        <v>2.8110012905555106E-7</v>
      </c>
      <c r="Y1590">
        <f t="shared" si="322"/>
        <v>29.569328813397799</v>
      </c>
      <c r="Z1590">
        <f t="shared" si="315"/>
        <v>1.2340421072902296E-4</v>
      </c>
      <c r="AA1590">
        <f t="shared" si="316"/>
        <v>1.7504920002306861E-5</v>
      </c>
      <c r="AB1590">
        <f>(1/(AA1590*k))*(LN((50-dTar)/(hTar-dTar)))</f>
        <v>249652.38609041239</v>
      </c>
      <c r="AC1590">
        <f t="shared" si="317"/>
        <v>402726.04578894714</v>
      </c>
      <c r="AD1590" s="19">
        <v>2497.7700195299999</v>
      </c>
      <c r="AE1590" s="19">
        <v>60723.6445313</v>
      </c>
      <c r="AF1590">
        <f t="shared" si="323"/>
        <v>2.1461647183800129E-6</v>
      </c>
      <c r="AG1590" s="23">
        <f t="shared" si="318"/>
        <v>4.0120720768354738</v>
      </c>
      <c r="AH1590" s="25">
        <f t="shared" si="324"/>
        <v>13.726226056761636</v>
      </c>
      <c r="AI1590" s="25">
        <f t="shared" si="319"/>
        <v>4.6905171284601254E-5</v>
      </c>
    </row>
    <row r="1591" spans="6:35" ht="15">
      <c r="F1591" s="5">
        <v>2006</v>
      </c>
      <c r="G1591" s="5">
        <v>3</v>
      </c>
      <c r="H1591" s="5">
        <v>0</v>
      </c>
      <c r="I1591" s="5">
        <v>67</v>
      </c>
      <c r="J1591" s="5">
        <v>2</v>
      </c>
      <c r="K1591" s="5">
        <v>-2.92515873909</v>
      </c>
      <c r="L1591" s="5">
        <v>8.09265598655E-2</v>
      </c>
      <c r="M1591" s="5">
        <v>0</v>
      </c>
      <c r="N1591" s="8">
        <f t="shared" si="320"/>
        <v>1E-4</v>
      </c>
      <c r="O1591" s="5">
        <v>0</v>
      </c>
      <c r="P1591" s="5">
        <v>96.736587524399994</v>
      </c>
      <c r="Q1591" s="5">
        <v>19.5969104767</v>
      </c>
      <c r="R1591" s="5">
        <v>0</v>
      </c>
      <c r="S1591">
        <f t="shared" si="312"/>
        <v>5.9413998308355972E-6</v>
      </c>
      <c r="T1591">
        <f t="shared" si="313"/>
        <v>1164059.9128807276</v>
      </c>
      <c r="U1591">
        <f t="shared" si="314"/>
        <v>3495847.0217512534</v>
      </c>
      <c r="V1591" s="9">
        <v>880.56420898399995</v>
      </c>
      <c r="W1591" s="9">
        <v>60723.6445313</v>
      </c>
      <c r="X1591">
        <f t="shared" si="321"/>
        <v>2.8110012905555106E-7</v>
      </c>
      <c r="Y1591">
        <f t="shared" si="322"/>
        <v>29.128146649567363</v>
      </c>
      <c r="Z1591">
        <f t="shared" si="315"/>
        <v>1.2340421072902296E-4</v>
      </c>
      <c r="AA1591">
        <f t="shared" si="316"/>
        <v>1.7504920002306861E-5</v>
      </c>
      <c r="AB1591">
        <f>(1/(AA1591*k))*(LN((50-dTar)/(hTar-dTar)))</f>
        <v>249652.38609041239</v>
      </c>
      <c r="AC1591">
        <f t="shared" si="317"/>
        <v>402726.04578894714</v>
      </c>
      <c r="AD1591" s="19">
        <v>2497.7700195299999</v>
      </c>
      <c r="AE1591" s="19">
        <v>60723.6445313</v>
      </c>
      <c r="AF1591">
        <f t="shared" si="323"/>
        <v>2.1461647183800129E-6</v>
      </c>
      <c r="AG1591" s="23">
        <f t="shared" si="318"/>
        <v>3.9522109061111674</v>
      </c>
      <c r="AH1591" s="25">
        <f t="shared" si="324"/>
        <v>13.52142715343976</v>
      </c>
      <c r="AI1591" s="25">
        <f t="shared" si="319"/>
        <v>4.6905171284601254E-5</v>
      </c>
    </row>
    <row r="1592" spans="6:35" ht="15">
      <c r="F1592" s="5">
        <v>2006</v>
      </c>
      <c r="G1592" s="5">
        <v>3</v>
      </c>
      <c r="H1592" s="5">
        <v>0</v>
      </c>
      <c r="I1592" s="5">
        <v>67</v>
      </c>
      <c r="J1592" s="5">
        <v>3</v>
      </c>
      <c r="K1592" s="5">
        <v>-2.81828737259</v>
      </c>
      <c r="L1592" s="5">
        <v>8.2858435809600006E-2</v>
      </c>
      <c r="M1592" s="5">
        <v>0</v>
      </c>
      <c r="N1592" s="8">
        <f t="shared" si="320"/>
        <v>1E-4</v>
      </c>
      <c r="O1592" s="5">
        <v>0</v>
      </c>
      <c r="P1592" s="5">
        <v>96.736587524399994</v>
      </c>
      <c r="Q1592" s="5">
        <v>22.1368541718</v>
      </c>
      <c r="R1592" s="5">
        <v>0</v>
      </c>
      <c r="S1592">
        <f t="shared" si="312"/>
        <v>5.9413998308355972E-6</v>
      </c>
      <c r="T1592">
        <f t="shared" si="313"/>
        <v>1164059.9128807276</v>
      </c>
      <c r="U1592">
        <f t="shared" si="314"/>
        <v>3495847.0217512534</v>
      </c>
      <c r="V1592" s="9">
        <v>880.56420898399995</v>
      </c>
      <c r="W1592" s="9">
        <v>60723.6445313</v>
      </c>
      <c r="X1592">
        <f t="shared" si="321"/>
        <v>2.8110012905555106E-7</v>
      </c>
      <c r="Y1592">
        <f t="shared" si="322"/>
        <v>32.903428091021148</v>
      </c>
      <c r="Z1592">
        <f t="shared" si="315"/>
        <v>1.2340421072902296E-4</v>
      </c>
      <c r="AA1592">
        <f t="shared" si="316"/>
        <v>1.7504920002306861E-5</v>
      </c>
      <c r="AB1592">
        <f>(1/(AA1592*k))*(LN((50-dTar)/(hTar-dTar)))</f>
        <v>249652.38609041239</v>
      </c>
      <c r="AC1592">
        <f t="shared" si="317"/>
        <v>402726.04578894714</v>
      </c>
      <c r="AD1592" s="19">
        <v>2497.7700195299999</v>
      </c>
      <c r="AE1592" s="19">
        <v>60723.6445313</v>
      </c>
      <c r="AF1592">
        <f t="shared" si="323"/>
        <v>2.1461647183800129E-6</v>
      </c>
      <c r="AG1592" s="23">
        <f t="shared" si="318"/>
        <v>4.4644545674075635</v>
      </c>
      <c r="AH1592" s="25">
        <f t="shared" si="324"/>
        <v>15.273931135532578</v>
      </c>
      <c r="AI1592" s="25">
        <f t="shared" si="319"/>
        <v>4.6905171284601254E-5</v>
      </c>
    </row>
    <row r="1593" spans="6:35" ht="15">
      <c r="F1593" s="5">
        <v>2006</v>
      </c>
      <c r="G1593" s="5">
        <v>3</v>
      </c>
      <c r="H1593" s="5">
        <v>0</v>
      </c>
      <c r="I1593" s="5">
        <v>67</v>
      </c>
      <c r="J1593" s="5">
        <v>4</v>
      </c>
      <c r="K1593" s="5">
        <v>-2.7314896583600001</v>
      </c>
      <c r="L1593" s="5">
        <v>8.6126998066899996E-2</v>
      </c>
      <c r="M1593" s="5">
        <v>0</v>
      </c>
      <c r="N1593" s="8">
        <f t="shared" si="320"/>
        <v>1E-4</v>
      </c>
      <c r="O1593" s="5">
        <v>0.88333332538599996</v>
      </c>
      <c r="P1593" s="5">
        <v>96.736587524399994</v>
      </c>
      <c r="Q1593" s="5">
        <v>23.508434295699999</v>
      </c>
      <c r="R1593" s="5">
        <v>0</v>
      </c>
      <c r="S1593">
        <f t="shared" si="312"/>
        <v>5.9413998308355972E-6</v>
      </c>
      <c r="T1593">
        <f t="shared" si="313"/>
        <v>1164059.9128807276</v>
      </c>
      <c r="U1593">
        <f t="shared" si="314"/>
        <v>3495847.0217512534</v>
      </c>
      <c r="V1593" s="9">
        <v>880.56420898399995</v>
      </c>
      <c r="W1593" s="9">
        <v>60723.6445313</v>
      </c>
      <c r="X1593">
        <f t="shared" si="321"/>
        <v>2.8110012905555106E-7</v>
      </c>
      <c r="Y1593">
        <f t="shared" si="322"/>
        <v>34.942095718660305</v>
      </c>
      <c r="Z1593">
        <f t="shared" si="315"/>
        <v>1.2340421072902296E-4</v>
      </c>
      <c r="AA1593">
        <f t="shared" si="316"/>
        <v>1.7504920002306861E-5</v>
      </c>
      <c r="AB1593">
        <f>(1/(AA1593*k))*(LN((50-dTar)/(hTar-dTar)))</f>
        <v>249652.38609041239</v>
      </c>
      <c r="AC1593">
        <f t="shared" si="317"/>
        <v>402726.04578894714</v>
      </c>
      <c r="AD1593" s="19">
        <v>2497.7700195299999</v>
      </c>
      <c r="AE1593" s="19">
        <v>60723.6445313</v>
      </c>
      <c r="AF1593">
        <f t="shared" si="323"/>
        <v>2.1461647183800129E-6</v>
      </c>
      <c r="AG1593" s="23">
        <f t="shared" si="318"/>
        <v>4.7410682678542733</v>
      </c>
      <c r="AH1593" s="25">
        <f t="shared" si="324"/>
        <v>16.220290550322471</v>
      </c>
      <c r="AI1593" s="25">
        <f t="shared" si="319"/>
        <v>4.6905171284601254E-5</v>
      </c>
    </row>
    <row r="1594" spans="6:35" ht="15">
      <c r="F1594" s="5">
        <v>2006</v>
      </c>
      <c r="G1594" s="5">
        <v>3</v>
      </c>
      <c r="H1594" s="5">
        <v>0</v>
      </c>
      <c r="I1594" s="5">
        <v>67</v>
      </c>
      <c r="J1594" s="5">
        <v>5</v>
      </c>
      <c r="K1594" s="5">
        <v>-2.4693517684900002</v>
      </c>
      <c r="L1594" s="5">
        <v>9.4650007784399998E-2</v>
      </c>
      <c r="M1594" s="5">
        <v>0</v>
      </c>
      <c r="N1594" s="8">
        <f t="shared" si="320"/>
        <v>1E-4</v>
      </c>
      <c r="O1594" s="5">
        <v>0</v>
      </c>
      <c r="P1594" s="5">
        <v>96.736587524399994</v>
      </c>
      <c r="Q1594" s="5">
        <v>23.2809696198</v>
      </c>
      <c r="R1594" s="5">
        <v>0</v>
      </c>
      <c r="S1594">
        <f t="shared" si="312"/>
        <v>5.9413998308355972E-6</v>
      </c>
      <c r="T1594">
        <f t="shared" si="313"/>
        <v>1164059.9128807276</v>
      </c>
      <c r="U1594">
        <f t="shared" si="314"/>
        <v>3495847.0217512534</v>
      </c>
      <c r="V1594" s="9">
        <v>880.56420898399995</v>
      </c>
      <c r="W1594" s="9">
        <v>60723.6445313</v>
      </c>
      <c r="X1594">
        <f t="shared" si="321"/>
        <v>2.8110012905555106E-7</v>
      </c>
      <c r="Y1594">
        <f t="shared" si="322"/>
        <v>34.60400036199227</v>
      </c>
      <c r="Z1594">
        <f t="shared" si="315"/>
        <v>1.2340421072902296E-4</v>
      </c>
      <c r="AA1594">
        <f t="shared" si="316"/>
        <v>1.7504920002306861E-5</v>
      </c>
      <c r="AB1594">
        <f>(1/(AA1594*k))*(LN((50-dTar)/(hTar-dTar)))</f>
        <v>249652.38609041239</v>
      </c>
      <c r="AC1594">
        <f t="shared" si="317"/>
        <v>402726.04578894714</v>
      </c>
      <c r="AD1594" s="19">
        <v>2497.7700195299999</v>
      </c>
      <c r="AE1594" s="19">
        <v>60723.6445313</v>
      </c>
      <c r="AF1594">
        <f t="shared" si="323"/>
        <v>2.1461647183800129E-6</v>
      </c>
      <c r="AG1594" s="23">
        <f t="shared" si="318"/>
        <v>4.6951942830791795</v>
      </c>
      <c r="AH1594" s="25">
        <f t="shared" si="324"/>
        <v>16.063345043589692</v>
      </c>
      <c r="AI1594" s="25">
        <f t="shared" si="319"/>
        <v>4.6905171284601254E-5</v>
      </c>
    </row>
    <row r="1595" spans="6:35" ht="15">
      <c r="F1595" s="5">
        <v>2006</v>
      </c>
      <c r="G1595" s="5">
        <v>3</v>
      </c>
      <c r="H1595" s="5">
        <v>0</v>
      </c>
      <c r="I1595" s="5">
        <v>67</v>
      </c>
      <c r="J1595" s="5">
        <v>6</v>
      </c>
      <c r="K1595" s="5">
        <v>-2.4958500862099999</v>
      </c>
      <c r="L1595" s="5">
        <v>8.1040084361999998E-2</v>
      </c>
      <c r="M1595" s="5">
        <v>0</v>
      </c>
      <c r="N1595" s="8">
        <f t="shared" si="320"/>
        <v>1E-4</v>
      </c>
      <c r="O1595" s="5">
        <v>0</v>
      </c>
      <c r="P1595" s="5">
        <v>96.736587524399994</v>
      </c>
      <c r="Q1595" s="5">
        <v>22.288660049400001</v>
      </c>
      <c r="R1595" s="5">
        <v>0</v>
      </c>
      <c r="S1595">
        <f t="shared" si="312"/>
        <v>5.9413998308355972E-6</v>
      </c>
      <c r="T1595">
        <f t="shared" si="313"/>
        <v>1164059.9128807276</v>
      </c>
      <c r="U1595">
        <f t="shared" si="314"/>
        <v>3495847.0217512534</v>
      </c>
      <c r="V1595" s="9">
        <v>880.56420898399995</v>
      </c>
      <c r="W1595" s="9">
        <v>60723.6445313</v>
      </c>
      <c r="X1595">
        <f t="shared" si="321"/>
        <v>2.8110012905555106E-7</v>
      </c>
      <c r="Y1595">
        <f t="shared" si="322"/>
        <v>33.129066916603193</v>
      </c>
      <c r="Z1595">
        <f t="shared" si="315"/>
        <v>1.2340421072902296E-4</v>
      </c>
      <c r="AA1595">
        <f t="shared" si="316"/>
        <v>1.7504920002306861E-5</v>
      </c>
      <c r="AB1595">
        <f>(1/(AA1595*k))*(LN((50-dTar)/(hTar-dTar)))</f>
        <v>249652.38609041239</v>
      </c>
      <c r="AC1595">
        <f t="shared" si="317"/>
        <v>402726.04578894714</v>
      </c>
      <c r="AD1595" s="19">
        <v>2497.7700195299999</v>
      </c>
      <c r="AE1595" s="19">
        <v>60723.6445313</v>
      </c>
      <c r="AF1595">
        <f t="shared" si="323"/>
        <v>2.1461647183800129E-6</v>
      </c>
      <c r="AG1595" s="23">
        <f t="shared" si="318"/>
        <v>4.4950700486476212</v>
      </c>
      <c r="AH1595" s="25">
        <f t="shared" si="324"/>
        <v>15.378673774321122</v>
      </c>
      <c r="AI1595" s="25">
        <f t="shared" si="319"/>
        <v>4.6905171284601254E-5</v>
      </c>
    </row>
    <row r="1596" spans="6:35" ht="15">
      <c r="F1596" s="5">
        <v>2006</v>
      </c>
      <c r="G1596" s="5">
        <v>3</v>
      </c>
      <c r="H1596" s="5">
        <v>0</v>
      </c>
      <c r="I1596" s="5">
        <v>67</v>
      </c>
      <c r="J1596" s="5">
        <v>7</v>
      </c>
      <c r="K1596" s="5">
        <v>-2.40952014923</v>
      </c>
      <c r="L1596" s="5">
        <v>7.2171509265900005E-2</v>
      </c>
      <c r="M1596" s="5">
        <v>0</v>
      </c>
      <c r="N1596" s="8">
        <f t="shared" si="320"/>
        <v>1E-4</v>
      </c>
      <c r="O1596" s="5">
        <v>0</v>
      </c>
      <c r="P1596" s="5">
        <v>96.736587524399994</v>
      </c>
      <c r="Q1596" s="5">
        <v>20.557210922199999</v>
      </c>
      <c r="R1596" s="5">
        <v>3.0749998986700001E-3</v>
      </c>
      <c r="S1596">
        <f t="shared" si="312"/>
        <v>5.9413998308355972E-6</v>
      </c>
      <c r="T1596">
        <f t="shared" si="313"/>
        <v>1164059.9128807276</v>
      </c>
      <c r="U1596">
        <f t="shared" si="314"/>
        <v>3495847.0217512534</v>
      </c>
      <c r="V1596" s="9">
        <v>902.06652831999997</v>
      </c>
      <c r="W1596" s="9">
        <v>60723.6445313</v>
      </c>
      <c r="X1596">
        <f t="shared" si="321"/>
        <v>2.8109843001097804E-7</v>
      </c>
      <c r="Y1596">
        <f t="shared" si="322"/>
        <v>30.555413052606106</v>
      </c>
      <c r="Z1596">
        <f t="shared" si="315"/>
        <v>1.2340421072902296E-4</v>
      </c>
      <c r="AA1596">
        <f t="shared" si="316"/>
        <v>1.7504920002306861E-5</v>
      </c>
      <c r="AB1596">
        <f>(1/(AA1596*k))*(LN((50-dTar)/(hTar-dTar)))</f>
        <v>249652.38609041239</v>
      </c>
      <c r="AC1596">
        <f t="shared" si="317"/>
        <v>402726.04578894714</v>
      </c>
      <c r="AD1596" s="19">
        <v>2497.7700195299999</v>
      </c>
      <c r="AE1596" s="19">
        <v>60723.6445313</v>
      </c>
      <c r="AF1596">
        <f t="shared" si="323"/>
        <v>2.1461647183800129E-6</v>
      </c>
      <c r="AG1596" s="23">
        <f t="shared" si="318"/>
        <v>4.1458675060960335</v>
      </c>
      <c r="AH1596" s="25">
        <f t="shared" si="324"/>
        <v>14.183971150125076</v>
      </c>
      <c r="AI1596" s="25">
        <f t="shared" si="319"/>
        <v>4.6905171284601254E-5</v>
      </c>
    </row>
    <row r="1597" spans="6:35" ht="15">
      <c r="F1597" s="5">
        <v>2006</v>
      </c>
      <c r="G1597" s="5">
        <v>3</v>
      </c>
      <c r="H1597" s="5">
        <v>0</v>
      </c>
      <c r="I1597" s="5">
        <v>67</v>
      </c>
      <c r="J1597" s="5">
        <v>8</v>
      </c>
      <c r="K1597" s="5">
        <v>-2.2830519676200001</v>
      </c>
      <c r="L1597" s="5">
        <v>7.0024631917499996E-2</v>
      </c>
      <c r="M1597" s="5">
        <v>0.54199999570799995</v>
      </c>
      <c r="N1597" s="8">
        <f t="shared" si="320"/>
        <v>0.54199999570799995</v>
      </c>
      <c r="O1597" s="5">
        <v>0.88333332538599996</v>
      </c>
      <c r="P1597" s="5">
        <v>96.736587524399994</v>
      </c>
      <c r="Q1597" s="5">
        <v>18.377134323100002</v>
      </c>
      <c r="R1597" s="5">
        <v>0</v>
      </c>
      <c r="S1597">
        <f t="shared" si="312"/>
        <v>3.2202386828124048E-2</v>
      </c>
      <c r="T1597">
        <f t="shared" si="313"/>
        <v>214.77120333924495</v>
      </c>
      <c r="U1597">
        <f t="shared" si="314"/>
        <v>644.99023052292148</v>
      </c>
      <c r="V1597" s="9">
        <v>498.84555053700001</v>
      </c>
      <c r="W1597" s="9">
        <v>188.56875610399999</v>
      </c>
      <c r="X1597">
        <f t="shared" si="321"/>
        <v>7.5052281203465544E-4</v>
      </c>
      <c r="Y1597">
        <f t="shared" si="322"/>
        <v>21.908595968926573</v>
      </c>
      <c r="Z1597">
        <f t="shared" si="315"/>
        <v>0.66885081685479564</v>
      </c>
      <c r="AA1597">
        <f t="shared" si="316"/>
        <v>9.4876665661192003E-2</v>
      </c>
      <c r="AB1597">
        <f>(1/(AA1597*k))*(LN((50-dTar)/(hTar-dTar)))</f>
        <v>46.061326211690883</v>
      </c>
      <c r="AC1597">
        <f t="shared" si="317"/>
        <v>74.30369907344317</v>
      </c>
      <c r="AD1597" s="19">
        <v>1394.0401611299999</v>
      </c>
      <c r="AE1597" s="19">
        <v>64.002716064500007</v>
      </c>
      <c r="AF1597">
        <f t="shared" si="323"/>
        <v>6.5259388149351797E-4</v>
      </c>
      <c r="AG1597" s="23">
        <f t="shared" si="318"/>
        <v>20.846245096605298</v>
      </c>
      <c r="AH1597" s="25">
        <f t="shared" si="324"/>
        <v>21.250038041239851</v>
      </c>
      <c r="AI1597" s="25">
        <f t="shared" si="319"/>
        <v>0.25422602634936881</v>
      </c>
    </row>
    <row r="1598" spans="6:35" ht="15">
      <c r="F1598" s="5">
        <v>2006</v>
      </c>
      <c r="G1598" s="5">
        <v>3</v>
      </c>
      <c r="H1598" s="5">
        <v>0</v>
      </c>
      <c r="I1598" s="5">
        <v>67</v>
      </c>
      <c r="J1598" s="5">
        <v>9</v>
      </c>
      <c r="K1598" s="5">
        <v>-1.8722876310300001</v>
      </c>
      <c r="L1598" s="5">
        <v>7.9285122454199997E-2</v>
      </c>
      <c r="M1598" s="5">
        <v>0.29300001263600001</v>
      </c>
      <c r="N1598" s="8">
        <f t="shared" si="320"/>
        <v>0.29300001263600001</v>
      </c>
      <c r="O1598" s="5">
        <v>0</v>
      </c>
      <c r="P1598" s="5">
        <v>96.736587524399994</v>
      </c>
      <c r="Q1598" s="5">
        <v>18.5362148285</v>
      </c>
      <c r="R1598" s="5">
        <v>75.091499328599994</v>
      </c>
      <c r="S1598">
        <f t="shared" si="312"/>
        <v>1.7408302255103581E-2</v>
      </c>
      <c r="T1598">
        <f t="shared" si="313"/>
        <v>397.29005552189631</v>
      </c>
      <c r="U1598">
        <f t="shared" si="314"/>
        <v>1193.1217989721445</v>
      </c>
      <c r="V1598" s="9">
        <v>515.54534912099996</v>
      </c>
      <c r="W1598" s="9">
        <v>348.82000732400002</v>
      </c>
      <c r="X1598">
        <f t="shared" si="321"/>
        <v>4.8602976566201471E-4</v>
      </c>
      <c r="Y1598">
        <f t="shared" si="322"/>
        <v>22.971985628753306</v>
      </c>
      <c r="Z1598">
        <f t="shared" si="315"/>
        <v>0.36157435302939328</v>
      </c>
      <c r="AA1598">
        <f t="shared" si="316"/>
        <v>5.128941781868078E-2</v>
      </c>
      <c r="AB1598">
        <f>(1/(AA1598*k))*(LN((50-dTar)/(hTar-dTar)))</f>
        <v>85.205588847724997</v>
      </c>
      <c r="AC1598">
        <f t="shared" si="317"/>
        <v>137.44915645763544</v>
      </c>
      <c r="AD1598" s="19">
        <v>1733.9949951200001</v>
      </c>
      <c r="AE1598" s="19">
        <v>118.394096375</v>
      </c>
      <c r="AF1598">
        <f t="shared" si="323"/>
        <v>5.0255341157951405E-4</v>
      </c>
      <c r="AG1598" s="23">
        <f t="shared" si="318"/>
        <v>21.385183259225116</v>
      </c>
      <c r="AH1598" s="25">
        <f t="shared" si="324"/>
        <v>21.988316948892855</v>
      </c>
      <c r="AI1598" s="25">
        <f t="shared" si="319"/>
        <v>0.13743215779081908</v>
      </c>
    </row>
    <row r="1599" spans="6:35" ht="15">
      <c r="F1599" s="5">
        <v>2006</v>
      </c>
      <c r="G1599" s="5">
        <v>3</v>
      </c>
      <c r="H1599" s="5">
        <v>0</v>
      </c>
      <c r="I1599" s="5">
        <v>67</v>
      </c>
      <c r="J1599" s="5">
        <v>10</v>
      </c>
      <c r="K1599" s="5">
        <v>-1.5348552465400001</v>
      </c>
      <c r="L1599" s="5">
        <v>6.7595079541200004E-2</v>
      </c>
      <c r="M1599" s="5">
        <v>0.28299999237099999</v>
      </c>
      <c r="N1599" s="8">
        <f t="shared" si="320"/>
        <v>0.28299999237099999</v>
      </c>
      <c r="O1599" s="5">
        <v>0</v>
      </c>
      <c r="P1599" s="5">
        <v>96.736587524399994</v>
      </c>
      <c r="Q1599" s="5">
        <v>22.018030166599999</v>
      </c>
      <c r="R1599" s="5">
        <v>182.55250549300001</v>
      </c>
      <c r="S1599">
        <f t="shared" si="312"/>
        <v>1.6814161067995343E-2</v>
      </c>
      <c r="T1599">
        <f t="shared" si="313"/>
        <v>411.32860221236285</v>
      </c>
      <c r="U1599">
        <f t="shared" si="314"/>
        <v>1235.2816664278773</v>
      </c>
      <c r="V1599" s="9">
        <v>506.71807861299999</v>
      </c>
      <c r="W1599" s="9">
        <v>361.14584350600001</v>
      </c>
      <c r="X1599">
        <f t="shared" si="321"/>
        <v>4.7547825763737453E-4</v>
      </c>
      <c r="Y1599">
        <f t="shared" si="322"/>
        <v>27.371236597940609</v>
      </c>
      <c r="Z1599">
        <f t="shared" si="315"/>
        <v>0.34923390694862766</v>
      </c>
      <c r="AA1599">
        <f t="shared" si="316"/>
        <v>4.9538922271078055E-2</v>
      </c>
      <c r="AB1599">
        <f>(1/(AA1599*k))*(LN((50-dTar)/(hTar-dTar)))</f>
        <v>88.216393222770705</v>
      </c>
      <c r="AC1599">
        <f t="shared" si="317"/>
        <v>142.30602708320637</v>
      </c>
      <c r="AD1599" s="19">
        <v>1751.68713379</v>
      </c>
      <c r="AE1599" s="19">
        <v>122.57764434800001</v>
      </c>
      <c r="AF1599">
        <f t="shared" si="323"/>
        <v>4.958913405920829E-4</v>
      </c>
      <c r="AG1599" s="23">
        <f t="shared" si="318"/>
        <v>25.439694235766961</v>
      </c>
      <c r="AH1599" s="25">
        <f t="shared" si="324"/>
        <v>26.173861447776932</v>
      </c>
      <c r="AI1599" s="25">
        <f t="shared" si="319"/>
        <v>0.132741631157026</v>
      </c>
    </row>
    <row r="1600" spans="6:35" ht="15">
      <c r="F1600" s="5">
        <v>2006</v>
      </c>
      <c r="G1600" s="5">
        <v>3</v>
      </c>
      <c r="H1600" s="5">
        <v>0</v>
      </c>
      <c r="I1600" s="5">
        <v>67</v>
      </c>
      <c r="J1600" s="5">
        <v>11</v>
      </c>
      <c r="K1600" s="5">
        <v>-1.1276109218599999</v>
      </c>
      <c r="L1600" s="5">
        <v>5.1429938525000003E-2</v>
      </c>
      <c r="M1600" s="5">
        <v>0.123999997973</v>
      </c>
      <c r="N1600" s="8">
        <f t="shared" si="320"/>
        <v>0.123999997973</v>
      </c>
      <c r="O1600" s="5">
        <v>0</v>
      </c>
      <c r="P1600" s="5">
        <v>96.736587524399994</v>
      </c>
      <c r="Q1600" s="5">
        <v>21.783775329600001</v>
      </c>
      <c r="R1600" s="5">
        <v>287.92248535200002</v>
      </c>
      <c r="S1600">
        <f t="shared" si="312"/>
        <v>7.3673356698039649E-3</v>
      </c>
      <c r="T1600">
        <f t="shared" si="313"/>
        <v>938.7580096043165</v>
      </c>
      <c r="U1600">
        <f t="shared" si="314"/>
        <v>2819.2315152395777</v>
      </c>
      <c r="V1600" s="9">
        <v>541.83801269499997</v>
      </c>
      <c r="W1600" s="9">
        <v>824.22796630899995</v>
      </c>
      <c r="X1600">
        <f t="shared" si="321"/>
        <v>2.3893164138878812E-4</v>
      </c>
      <c r="Y1600">
        <f t="shared" si="322"/>
        <v>28.082695662107579</v>
      </c>
      <c r="Z1600">
        <f t="shared" si="315"/>
        <v>0.1530212188025851</v>
      </c>
      <c r="AA1600">
        <f t="shared" si="316"/>
        <v>2.1706100448035774E-2</v>
      </c>
      <c r="AB1600">
        <f>(1/(AA1600*k))*(LN((50-dTar)/(hTar-dTar)))</f>
        <v>201.33257271889011</v>
      </c>
      <c r="AC1600">
        <f t="shared" si="317"/>
        <v>324.77907449372509</v>
      </c>
      <c r="AD1600" s="19">
        <v>2099.3486328099998</v>
      </c>
      <c r="AE1600" s="19">
        <v>279.753814697</v>
      </c>
      <c r="AF1600">
        <f t="shared" si="323"/>
        <v>3.6983868999557884E-4</v>
      </c>
      <c r="AG1600" s="23">
        <f t="shared" si="318"/>
        <v>24.709518312354678</v>
      </c>
      <c r="AH1600" s="25">
        <f t="shared" si="324"/>
        <v>25.99164199702313</v>
      </c>
      <c r="AI1600" s="25">
        <f t="shared" si="319"/>
        <v>5.8162411442137726E-2</v>
      </c>
    </row>
    <row r="1601" spans="6:35" ht="15">
      <c r="F1601" s="5">
        <v>2006</v>
      </c>
      <c r="G1601" s="5">
        <v>3</v>
      </c>
      <c r="H1601" s="5">
        <v>0</v>
      </c>
      <c r="I1601" s="5">
        <v>67</v>
      </c>
      <c r="J1601" s="5">
        <v>12</v>
      </c>
      <c r="K1601" s="5">
        <v>-0.77191478014000003</v>
      </c>
      <c r="L1601" s="5">
        <v>5.5216003209399997E-2</v>
      </c>
      <c r="M1601" s="5">
        <v>0</v>
      </c>
      <c r="N1601" s="8">
        <f t="shared" si="320"/>
        <v>1E-4</v>
      </c>
      <c r="O1601" s="5">
        <v>0.88333332538599996</v>
      </c>
      <c r="P1601" s="5">
        <v>96.736587524399994</v>
      </c>
      <c r="Q1601" s="5">
        <v>17.542449951199998</v>
      </c>
      <c r="R1601" s="5">
        <v>324.822509766</v>
      </c>
      <c r="S1601">
        <f t="shared" si="312"/>
        <v>5.9413998308355972E-6</v>
      </c>
      <c r="T1601">
        <f t="shared" si="313"/>
        <v>1164059.9128807276</v>
      </c>
      <c r="U1601">
        <f t="shared" si="314"/>
        <v>3495847.0217512534</v>
      </c>
      <c r="V1601" s="9">
        <v>820.46545410199997</v>
      </c>
      <c r="W1601" s="9">
        <v>60723.6445313</v>
      </c>
      <c r="X1601">
        <f t="shared" si="321"/>
        <v>2.8110487797607392E-7</v>
      </c>
      <c r="Y1601">
        <f t="shared" si="322"/>
        <v>26.074684270054487</v>
      </c>
      <c r="Z1601">
        <f t="shared" si="315"/>
        <v>1.2340421072902296E-4</v>
      </c>
      <c r="AA1601">
        <f t="shared" si="316"/>
        <v>1.7504920002306861E-5</v>
      </c>
      <c r="AB1601">
        <f>(1/(AA1601*k))*(LN((50-dTar)/(hTar-dTar)))</f>
        <v>249652.38609041239</v>
      </c>
      <c r="AC1601">
        <f t="shared" si="317"/>
        <v>402726.04578894714</v>
      </c>
      <c r="AD1601" s="19">
        <v>2497.7700195299999</v>
      </c>
      <c r="AE1601" s="19">
        <v>60723.6445313</v>
      </c>
      <c r="AF1601">
        <f t="shared" si="323"/>
        <v>2.1461647183800129E-6</v>
      </c>
      <c r="AG1601" s="23">
        <f t="shared" si="318"/>
        <v>3.5379062315674408</v>
      </c>
      <c r="AH1601" s="25">
        <f t="shared" si="324"/>
        <v>12.103995085856928</v>
      </c>
      <c r="AI1601" s="25">
        <f t="shared" si="319"/>
        <v>4.6905171284601254E-5</v>
      </c>
    </row>
    <row r="1602" spans="6:35" ht="15">
      <c r="F1602" s="5">
        <v>2006</v>
      </c>
      <c r="G1602" s="5">
        <v>3</v>
      </c>
      <c r="H1602" s="5">
        <v>0</v>
      </c>
      <c r="I1602" s="5">
        <v>67</v>
      </c>
      <c r="J1602" s="5">
        <v>13</v>
      </c>
      <c r="K1602" s="5">
        <v>-0.47710636258099998</v>
      </c>
      <c r="L1602" s="5">
        <v>3.1408403068800002E-2</v>
      </c>
      <c r="M1602" s="5">
        <v>0</v>
      </c>
      <c r="N1602" s="8">
        <f t="shared" si="320"/>
        <v>1E-4</v>
      </c>
      <c r="O1602" s="5">
        <v>0</v>
      </c>
      <c r="P1602" s="5">
        <v>96.736587524399994</v>
      </c>
      <c r="Q1602" s="5">
        <v>17.396949768100001</v>
      </c>
      <c r="R1602" s="5">
        <v>242.82249450699999</v>
      </c>
      <c r="S1602">
        <f t="shared" si="312"/>
        <v>5.9413998308355972E-6</v>
      </c>
      <c r="T1602">
        <f t="shared" si="313"/>
        <v>1164059.9128807276</v>
      </c>
      <c r="U1602">
        <f t="shared" si="314"/>
        <v>3495847.0217512534</v>
      </c>
      <c r="V1602" s="9">
        <v>833.27154541000004</v>
      </c>
      <c r="W1602" s="9">
        <v>60723.6445313</v>
      </c>
      <c r="X1602">
        <f t="shared" si="321"/>
        <v>2.8110386604299088E-7</v>
      </c>
      <c r="Y1602">
        <f t="shared" si="322"/>
        <v>25.858370951329746</v>
      </c>
      <c r="Z1602">
        <f t="shared" si="315"/>
        <v>1.2340421072902296E-4</v>
      </c>
      <c r="AA1602">
        <f t="shared" si="316"/>
        <v>1.7504920002306861E-5</v>
      </c>
      <c r="AB1602">
        <f>(1/(AA1602*k))*(LN((50-dTar)/(hTar-dTar)))</f>
        <v>249652.38609041239</v>
      </c>
      <c r="AC1602">
        <f t="shared" si="317"/>
        <v>402726.04578894714</v>
      </c>
      <c r="AD1602" s="19">
        <v>2497.7700195299999</v>
      </c>
      <c r="AE1602" s="19">
        <v>60723.6445313</v>
      </c>
      <c r="AF1602">
        <f t="shared" si="323"/>
        <v>2.1461647183800129E-6</v>
      </c>
      <c r="AG1602" s="23">
        <f t="shared" si="318"/>
        <v>3.5085560683838275</v>
      </c>
      <c r="AH1602" s="25">
        <f t="shared" si="324"/>
        <v>12.003581392646591</v>
      </c>
      <c r="AI1602" s="25">
        <f t="shared" si="319"/>
        <v>4.6905171284601254E-5</v>
      </c>
    </row>
    <row r="1603" spans="6:35" ht="15">
      <c r="F1603" s="5">
        <v>2006</v>
      </c>
      <c r="G1603" s="5">
        <v>3</v>
      </c>
      <c r="H1603" s="5">
        <v>0</v>
      </c>
      <c r="I1603" s="5">
        <v>67</v>
      </c>
      <c r="J1603" s="5">
        <v>14</v>
      </c>
      <c r="K1603" s="5">
        <v>-6.9643139839199994E-2</v>
      </c>
      <c r="L1603" s="5">
        <v>2.1516842767599999E-2</v>
      </c>
      <c r="M1603" s="5">
        <v>0</v>
      </c>
      <c r="N1603" s="8">
        <f t="shared" si="320"/>
        <v>1E-4</v>
      </c>
      <c r="O1603" s="5">
        <v>0</v>
      </c>
      <c r="P1603" s="5">
        <v>96.736587524399994</v>
      </c>
      <c r="Q1603" s="5">
        <v>15.362859726</v>
      </c>
      <c r="R1603" s="5">
        <v>307.704986572</v>
      </c>
      <c r="S1603">
        <f t="shared" si="312"/>
        <v>5.9413998308355972E-6</v>
      </c>
      <c r="T1603">
        <f t="shared" si="313"/>
        <v>1164059.9128807276</v>
      </c>
      <c r="U1603">
        <f t="shared" si="314"/>
        <v>3495847.0217512534</v>
      </c>
      <c r="V1603" s="9">
        <v>822.85131835899995</v>
      </c>
      <c r="W1603" s="9">
        <v>60723.6445313</v>
      </c>
      <c r="X1603">
        <f t="shared" si="321"/>
        <v>2.8110468944532033E-7</v>
      </c>
      <c r="Y1603">
        <f t="shared" si="322"/>
        <v>22.834985266282636</v>
      </c>
      <c r="Z1603">
        <f t="shared" si="315"/>
        <v>1.2340421072902296E-4</v>
      </c>
      <c r="AA1603">
        <f t="shared" si="316"/>
        <v>1.7504920002306861E-5</v>
      </c>
      <c r="AB1603">
        <f>(1/(AA1603*k))*(LN((50-dTar)/(hTar-dTar)))</f>
        <v>249652.38609041239</v>
      </c>
      <c r="AC1603">
        <f t="shared" si="317"/>
        <v>402726.04578894714</v>
      </c>
      <c r="AD1603" s="19">
        <v>2497.7700195299999</v>
      </c>
      <c r="AE1603" s="19">
        <v>60723.6445313</v>
      </c>
      <c r="AF1603">
        <f t="shared" si="323"/>
        <v>2.1461647183800129E-6</v>
      </c>
      <c r="AG1603" s="23">
        <f t="shared" si="318"/>
        <v>3.0983323070996183</v>
      </c>
      <c r="AH1603" s="25">
        <f t="shared" si="324"/>
        <v>10.600111072720683</v>
      </c>
      <c r="AI1603" s="25">
        <f t="shared" si="319"/>
        <v>4.6905171284601254E-5</v>
      </c>
    </row>
    <row r="1604" spans="6:35" ht="15">
      <c r="F1604" s="5">
        <v>2006</v>
      </c>
      <c r="G1604" s="5">
        <v>3</v>
      </c>
      <c r="H1604" s="5">
        <v>0</v>
      </c>
      <c r="I1604" s="5">
        <v>67</v>
      </c>
      <c r="J1604" s="5">
        <v>15</v>
      </c>
      <c r="K1604" s="5">
        <v>0.298715144396</v>
      </c>
      <c r="L1604" s="5">
        <v>1.08965197578E-2</v>
      </c>
      <c r="M1604" s="5">
        <v>0</v>
      </c>
      <c r="N1604" s="8">
        <f t="shared" si="320"/>
        <v>1E-4</v>
      </c>
      <c r="O1604" s="5">
        <v>0</v>
      </c>
      <c r="P1604" s="5">
        <v>96.736587524399994</v>
      </c>
      <c r="Q1604" s="5">
        <v>12.9373750687</v>
      </c>
      <c r="R1604" s="5">
        <v>285.76998901399998</v>
      </c>
      <c r="S1604">
        <f t="shared" si="312"/>
        <v>5.9413998308355972E-6</v>
      </c>
      <c r="T1604">
        <f t="shared" si="313"/>
        <v>1164059.9128807276</v>
      </c>
      <c r="U1604">
        <f t="shared" si="314"/>
        <v>3495847.0217512534</v>
      </c>
      <c r="V1604" s="9">
        <v>826.145996094</v>
      </c>
      <c r="W1604" s="9">
        <v>60723.6445313</v>
      </c>
      <c r="X1604">
        <f t="shared" si="321"/>
        <v>2.8110442910063272E-7</v>
      </c>
      <c r="Y1604">
        <f t="shared" si="322"/>
        <v>19.229794535079662</v>
      </c>
      <c r="Z1604">
        <f t="shared" si="315"/>
        <v>1.2340421072902296E-4</v>
      </c>
      <c r="AA1604">
        <f t="shared" si="316"/>
        <v>1.7504920002306861E-5</v>
      </c>
      <c r="AB1604">
        <f>(1/(AA1604*k))*(LN((50-dTar)/(hTar-dTar)))</f>
        <v>249652.38609041239</v>
      </c>
      <c r="AC1604">
        <f t="shared" si="317"/>
        <v>402726.04578894714</v>
      </c>
      <c r="AD1604" s="19">
        <v>2497.7700195299999</v>
      </c>
      <c r="AE1604" s="19">
        <v>60723.6445313</v>
      </c>
      <c r="AF1604">
        <f t="shared" si="323"/>
        <v>2.1461647183800129E-6</v>
      </c>
      <c r="AG1604" s="23">
        <f t="shared" si="318"/>
        <v>2.6091671604841906</v>
      </c>
      <c r="AH1604" s="25">
        <f t="shared" si="324"/>
        <v>8.9265640244761553</v>
      </c>
      <c r="AI1604" s="25">
        <f t="shared" si="319"/>
        <v>4.6905171284601254E-5</v>
      </c>
    </row>
    <row r="1605" spans="6:35" ht="15">
      <c r="F1605" s="5">
        <v>2006</v>
      </c>
      <c r="G1605" s="5">
        <v>3</v>
      </c>
      <c r="H1605" s="5">
        <v>0</v>
      </c>
      <c r="I1605" s="5">
        <v>67</v>
      </c>
      <c r="J1605" s="5">
        <v>16</v>
      </c>
      <c r="K1605" s="5">
        <v>0.50569760799399999</v>
      </c>
      <c r="L1605" s="5">
        <v>8.0017335712900001E-3</v>
      </c>
      <c r="M1605" s="5">
        <v>0</v>
      </c>
      <c r="N1605" s="8">
        <f t="shared" si="320"/>
        <v>1E-4</v>
      </c>
      <c r="O1605" s="5">
        <v>0.88333332538599996</v>
      </c>
      <c r="P1605" s="5">
        <v>96.736587524399994</v>
      </c>
      <c r="Q1605" s="5">
        <v>10.1141901016</v>
      </c>
      <c r="R1605" s="5">
        <v>251.84249877900001</v>
      </c>
      <c r="S1605">
        <f t="shared" si="312"/>
        <v>5.9413998308355972E-6</v>
      </c>
      <c r="T1605">
        <f t="shared" si="313"/>
        <v>1164059.9128807276</v>
      </c>
      <c r="U1605">
        <f t="shared" si="314"/>
        <v>3495847.0217512534</v>
      </c>
      <c r="V1605" s="9">
        <v>831.75152587900004</v>
      </c>
      <c r="W1605" s="9">
        <v>60723.6445313</v>
      </c>
      <c r="X1605">
        <f t="shared" si="321"/>
        <v>2.8110398615404846E-7</v>
      </c>
      <c r="Y1605">
        <f t="shared" si="322"/>
        <v>15.033470657678727</v>
      </c>
      <c r="Z1605">
        <f t="shared" si="315"/>
        <v>1.2340421072902296E-4</v>
      </c>
      <c r="AA1605">
        <f t="shared" si="316"/>
        <v>1.7504920002306861E-5</v>
      </c>
      <c r="AB1605">
        <f>(1/(AA1605*k))*(LN((50-dTar)/(hTar-dTar)))</f>
        <v>249652.38609041239</v>
      </c>
      <c r="AC1605">
        <f t="shared" si="317"/>
        <v>402726.04578894714</v>
      </c>
      <c r="AD1605" s="19">
        <v>2497.7700195299999</v>
      </c>
      <c r="AE1605" s="19">
        <v>60723.6445313</v>
      </c>
      <c r="AF1605">
        <f t="shared" si="323"/>
        <v>2.1461647183800129E-6</v>
      </c>
      <c r="AG1605" s="23">
        <f t="shared" si="318"/>
        <v>2.0397949586285327</v>
      </c>
      <c r="AH1605" s="25">
        <f t="shared" si="324"/>
        <v>6.9786100985658228</v>
      </c>
      <c r="AI1605" s="25">
        <f t="shared" si="319"/>
        <v>4.6905171284601254E-5</v>
      </c>
    </row>
    <row r="1606" spans="6:35" ht="15">
      <c r="F1606" s="5">
        <v>2006</v>
      </c>
      <c r="G1606" s="5">
        <v>3</v>
      </c>
      <c r="H1606" s="5">
        <v>0</v>
      </c>
      <c r="I1606" s="5">
        <v>67</v>
      </c>
      <c r="J1606" s="5">
        <v>17</v>
      </c>
      <c r="K1606" s="5">
        <v>0.70393651723899997</v>
      </c>
      <c r="L1606" s="5">
        <v>4.0517239831400001E-3</v>
      </c>
      <c r="M1606" s="5">
        <v>0</v>
      </c>
      <c r="N1606" s="8">
        <f t="shared" si="320"/>
        <v>1E-4</v>
      </c>
      <c r="O1606" s="5">
        <v>0</v>
      </c>
      <c r="P1606" s="5">
        <v>96.736587524399994</v>
      </c>
      <c r="Q1606" s="5">
        <v>9.1647539138800003</v>
      </c>
      <c r="R1606" s="5">
        <v>179.385253906</v>
      </c>
      <c r="S1606">
        <f t="shared" ref="S1606:S1669" si="325">(N1606*k)/LN((uhzRef-dRef)/zoRef)</f>
        <v>5.9413998308355972E-6</v>
      </c>
      <c r="T1606">
        <f t="shared" ref="T1606:T1669" si="326">(1/(S1606*k))*(LN((50-dRef)/(O3zRef-dRef)))</f>
        <v>1164059.9128807276</v>
      </c>
      <c r="U1606">
        <f t="shared" ref="U1606:U1669" si="327">(1/(S1606*k))*(LN((50-dRef)/(uzoRef)))</f>
        <v>3495847.0217512534</v>
      </c>
      <c r="V1606" s="9">
        <v>846.32824706999997</v>
      </c>
      <c r="W1606" s="9">
        <v>60723.6445313</v>
      </c>
      <c r="X1606">
        <f t="shared" si="321"/>
        <v>2.8110283431426183E-7</v>
      </c>
      <c r="Y1606">
        <f t="shared" si="322"/>
        <v>13.622226108214893</v>
      </c>
      <c r="Z1606">
        <f t="shared" ref="Z1606:Z1669" si="328">(S1606/k)*LN((50-dRef)/(uzoRef))</f>
        <v>1.2340421072902296E-4</v>
      </c>
      <c r="AA1606">
        <f t="shared" ref="AA1606:AA1669" si="329">(Z1606*k)/LN((50-dTar)/zoTar)</f>
        <v>1.7504920002306861E-5</v>
      </c>
      <c r="AB1606">
        <f>(1/(AA1606*k))*(LN((50-dTar)/(hTar-dTar)))</f>
        <v>249652.38609041239</v>
      </c>
      <c r="AC1606">
        <f t="shared" ref="AC1606:AC1669" si="330">(1/(AA1606*k))*(LN((50-dTar)/(zoTar)))</f>
        <v>402726.04578894714</v>
      </c>
      <c r="AD1606" s="19">
        <v>2497.7700195299999</v>
      </c>
      <c r="AE1606" s="19">
        <v>60723.6445313</v>
      </c>
      <c r="AF1606">
        <f t="shared" si="323"/>
        <v>2.1461647183800129E-6</v>
      </c>
      <c r="AG1606" s="23">
        <f t="shared" ref="AG1606:AG1669" si="331" xml:space="preserve"> Y1606*(1-(AC1606*AF1606))</f>
        <v>1.8483122609243947</v>
      </c>
      <c r="AH1606" s="25">
        <f t="shared" si="324"/>
        <v>6.3235035241299382</v>
      </c>
      <c r="AI1606" s="25">
        <f t="shared" ref="AI1606:AI1669" si="332">(AA1606/k)*LN((hTar-dTar)/(zoTar))</f>
        <v>4.6905171284601254E-5</v>
      </c>
    </row>
    <row r="1607" spans="6:35" ht="15">
      <c r="F1607" s="5">
        <v>2006</v>
      </c>
      <c r="G1607" s="5">
        <v>3</v>
      </c>
      <c r="H1607" s="5">
        <v>0</v>
      </c>
      <c r="I1607" s="5">
        <v>67</v>
      </c>
      <c r="J1607" s="5">
        <v>18</v>
      </c>
      <c r="K1607" s="5">
        <v>1.09865009785</v>
      </c>
      <c r="L1607" s="5">
        <v>9.2298341914999991E-3</v>
      </c>
      <c r="M1607" s="5">
        <v>0.52149999141699999</v>
      </c>
      <c r="N1607" s="8">
        <f t="shared" ref="N1607:N1670" si="333">IF(M1607&lt;0, 0, IF(M1607=0, 0.0001, IF(M1607&gt;0, M1607)))</f>
        <v>0.52149999141699999</v>
      </c>
      <c r="O1607" s="5">
        <v>0</v>
      </c>
      <c r="P1607" s="5">
        <v>96.736587524399994</v>
      </c>
      <c r="Q1607" s="5">
        <v>20.188610076900002</v>
      </c>
      <c r="R1607" s="5">
        <v>105.851753235</v>
      </c>
      <c r="S1607">
        <f t="shared" si="325"/>
        <v>3.0984399607857288E-2</v>
      </c>
      <c r="T1607">
        <f t="shared" si="326"/>
        <v>223.21379329610116</v>
      </c>
      <c r="U1607">
        <f t="shared" si="327"/>
        <v>670.34459813747469</v>
      </c>
      <c r="V1607" s="9">
        <v>494.57220459000001</v>
      </c>
      <c r="W1607" s="9">
        <v>195.98133850100001</v>
      </c>
      <c r="X1607">
        <f t="shared" ref="X1607:X1670" si="334" xml:space="preserve"> (1/(U1607 + W1607 + V1607))</f>
        <v>7.3480885137906489E-4</v>
      </c>
      <c r="Y1607">
        <f t="shared" ref="Y1607:Y1670" si="335" xml:space="preserve"> Q1607/(1-(T1607*X1607))</f>
        <v>24.149617578524353</v>
      </c>
      <c r="Z1607">
        <f t="shared" si="328"/>
        <v>0.64355294836007115</v>
      </c>
      <c r="AA1607">
        <f t="shared" si="329"/>
        <v>9.128815630958298E-2</v>
      </c>
      <c r="AB1607">
        <f>(1/(AA1607*k))*(LN((50-dTar)/(hTar-dTar)))</f>
        <v>47.871982780300051</v>
      </c>
      <c r="AC1607">
        <f t="shared" si="330"/>
        <v>77.224554634157386</v>
      </c>
      <c r="AD1607" s="19">
        <v>1416.28723145</v>
      </c>
      <c r="AE1607" s="19">
        <v>66.518638610799997</v>
      </c>
      <c r="AF1607">
        <f t="shared" ref="AF1607:AF1670" si="336" xml:space="preserve"> (1/(AC1607 + AE1607 + AD1607))</f>
        <v>6.4101313934023841E-4</v>
      </c>
      <c r="AG1607" s="23">
        <f t="shared" si="331"/>
        <v>22.954164315200064</v>
      </c>
      <c r="AH1607" s="25">
        <f t="shared" ref="AH1607:AH1670" si="337">Y1607*(1-AB1607*AF1607)</f>
        <v>23.40854864898985</v>
      </c>
      <c r="AI1607" s="25">
        <f t="shared" si="332"/>
        <v>0.24461046422332466</v>
      </c>
    </row>
    <row r="1608" spans="6:35" ht="15">
      <c r="F1608" s="5">
        <v>2006</v>
      </c>
      <c r="G1608" s="5">
        <v>3</v>
      </c>
      <c r="H1608" s="5">
        <v>0</v>
      </c>
      <c r="I1608" s="5">
        <v>67</v>
      </c>
      <c r="J1608" s="5">
        <v>19</v>
      </c>
      <c r="K1608" s="5">
        <v>2.1340181827500002</v>
      </c>
      <c r="L1608" s="5">
        <v>2.37212926149E-2</v>
      </c>
      <c r="M1608" s="5">
        <v>3.0685000419600001</v>
      </c>
      <c r="N1608" s="8">
        <f t="shared" si="333"/>
        <v>3.0685000419600001</v>
      </c>
      <c r="O1608" s="5">
        <v>0</v>
      </c>
      <c r="P1608" s="5">
        <v>96.736587524399994</v>
      </c>
      <c r="Q1608" s="5">
        <v>26.286029815700001</v>
      </c>
      <c r="R1608" s="5">
        <v>34.996574401899998</v>
      </c>
      <c r="S1608">
        <f t="shared" si="325"/>
        <v>0.18231185630220165</v>
      </c>
      <c r="T1608">
        <f t="shared" si="326"/>
        <v>37.935795892549052</v>
      </c>
      <c r="U1608">
        <f t="shared" si="327"/>
        <v>113.92690154627752</v>
      </c>
      <c r="V1608" s="9">
        <v>478.56887817400002</v>
      </c>
      <c r="W1608" s="9">
        <v>33.307563781699997</v>
      </c>
      <c r="X1608">
        <f t="shared" si="334"/>
        <v>1.5979460806393726E-3</v>
      </c>
      <c r="Y1608">
        <f t="shared" si="335"/>
        <v>27.982298755819091</v>
      </c>
      <c r="Z1608">
        <f t="shared" si="328"/>
        <v>3.7866582580004757</v>
      </c>
      <c r="AA1608">
        <f t="shared" si="329"/>
        <v>0.53713847761585032</v>
      </c>
      <c r="AB1608">
        <f>(1/(AA1608*k))*(LN((50-dTar)/(hTar-dTar)))</f>
        <v>8.1359746676407863</v>
      </c>
      <c r="AC1608">
        <f t="shared" si="330"/>
        <v>13.124524695515618</v>
      </c>
      <c r="AD1608" s="19">
        <v>559.77801513700001</v>
      </c>
      <c r="AE1608" s="19">
        <v>11.305026054400001</v>
      </c>
      <c r="AF1608">
        <f t="shared" si="336"/>
        <v>1.7117203856849208E-3</v>
      </c>
      <c r="AG1608" s="23">
        <f t="shared" si="331"/>
        <v>27.353661962147143</v>
      </c>
      <c r="AH1608" s="25">
        <f t="shared" si="337"/>
        <v>27.592602888950143</v>
      </c>
      <c r="AI1608" s="25">
        <f t="shared" si="332"/>
        <v>1.439285200549399</v>
      </c>
    </row>
    <row r="1609" spans="6:35" ht="15">
      <c r="F1609" s="5">
        <v>2006</v>
      </c>
      <c r="G1609" s="5">
        <v>3</v>
      </c>
      <c r="H1609" s="5">
        <v>0</v>
      </c>
      <c r="I1609" s="5">
        <v>67</v>
      </c>
      <c r="J1609" s="5">
        <v>20</v>
      </c>
      <c r="K1609" s="5">
        <v>6.3956336975100001</v>
      </c>
      <c r="L1609" s="5">
        <v>0.130981683731</v>
      </c>
      <c r="M1609" s="5">
        <v>3.7400000095400001</v>
      </c>
      <c r="N1609" s="8">
        <f t="shared" si="333"/>
        <v>3.7400000095400001</v>
      </c>
      <c r="O1609" s="5">
        <v>0.88333332538599996</v>
      </c>
      <c r="P1609" s="5">
        <v>96.736587524399994</v>
      </c>
      <c r="Q1609" s="5">
        <v>28.431669235200001</v>
      </c>
      <c r="R1609" s="5">
        <v>0</v>
      </c>
      <c r="S1609">
        <f t="shared" si="325"/>
        <v>0.22220835424006086</v>
      </c>
      <c r="T1609">
        <f t="shared" si="326"/>
        <v>31.124596521696283</v>
      </c>
      <c r="U1609">
        <f t="shared" si="327"/>
        <v>93.471845262942225</v>
      </c>
      <c r="V1609" s="9">
        <v>477.74688720699999</v>
      </c>
      <c r="W1609" s="9">
        <v>27.327344894399999</v>
      </c>
      <c r="X1609">
        <f t="shared" si="334"/>
        <v>1.6707151509595276E-3</v>
      </c>
      <c r="Y1609">
        <f t="shared" si="335"/>
        <v>29.99122287083215</v>
      </c>
      <c r="Z1609">
        <f t="shared" si="328"/>
        <v>4.6153174930382201</v>
      </c>
      <c r="AA1609">
        <f t="shared" si="329"/>
        <v>0.65468400975624585</v>
      </c>
      <c r="AB1609">
        <f>(1/(AA1609*k))*(LN((50-dTar)/(hTar-dTar)))</f>
        <v>6.6751974720213543</v>
      </c>
      <c r="AC1609">
        <f t="shared" si="330"/>
        <v>10.768076063146331</v>
      </c>
      <c r="AD1609" s="19">
        <v>501.71835327100001</v>
      </c>
      <c r="AE1609" s="19">
        <v>9.2752599716200006</v>
      </c>
      <c r="AF1609">
        <f t="shared" si="336"/>
        <v>1.9165837977306401E-3</v>
      </c>
      <c r="AG1609" s="23">
        <f t="shared" si="331"/>
        <v>29.372266409062036</v>
      </c>
      <c r="AH1609" s="25">
        <f t="shared" si="337"/>
        <v>29.607527902049405</v>
      </c>
      <c r="AI1609" s="25">
        <f t="shared" si="332"/>
        <v>1.7542534105188401</v>
      </c>
    </row>
    <row r="1610" spans="6:35" ht="15">
      <c r="F1610" s="5">
        <v>2006</v>
      </c>
      <c r="G1610" s="5">
        <v>3</v>
      </c>
      <c r="H1610" s="5">
        <v>0</v>
      </c>
      <c r="I1610" s="5">
        <v>67</v>
      </c>
      <c r="J1610" s="5">
        <v>21</v>
      </c>
      <c r="K1610" s="5">
        <v>6.5461993217499996</v>
      </c>
      <c r="L1610" s="5">
        <v>0.13097211718599999</v>
      </c>
      <c r="M1610" s="5">
        <v>4.0640001297000001</v>
      </c>
      <c r="N1610" s="8">
        <f t="shared" si="333"/>
        <v>4.0640001297000001</v>
      </c>
      <c r="O1610" s="5">
        <v>0</v>
      </c>
      <c r="P1610" s="5">
        <v>96.736587524399994</v>
      </c>
      <c r="Q1610" s="5">
        <v>30.986650466899999</v>
      </c>
      <c r="R1610" s="5">
        <v>0</v>
      </c>
      <c r="S1610">
        <f t="shared" si="325"/>
        <v>0.24145849683115422</v>
      </c>
      <c r="T1610">
        <f t="shared" si="326"/>
        <v>28.643205603604574</v>
      </c>
      <c r="U1610">
        <f t="shared" si="327"/>
        <v>86.019855073412927</v>
      </c>
      <c r="V1610" s="9">
        <v>477.44665527299998</v>
      </c>
      <c r="W1610" s="9">
        <v>25.148687362699999</v>
      </c>
      <c r="X1610">
        <f t="shared" si="334"/>
        <v>1.6989027872402794E-3</v>
      </c>
      <c r="Y1610">
        <f t="shared" si="335"/>
        <v>32.571652954172997</v>
      </c>
      <c r="Z1610">
        <f t="shared" si="328"/>
        <v>5.0151472840827536</v>
      </c>
      <c r="AA1610">
        <f t="shared" si="329"/>
        <v>0.71139997159763191</v>
      </c>
      <c r="AB1610">
        <f>(1/(AA1610*k))*(LN((50-dTar)/(hTar-dTar)))</f>
        <v>6.1430211152291845</v>
      </c>
      <c r="AC1610">
        <f t="shared" si="330"/>
        <v>9.9095972671308949</v>
      </c>
      <c r="AD1610" s="19">
        <v>479.69357299799998</v>
      </c>
      <c r="AE1610" s="19">
        <v>8.5357952117899991</v>
      </c>
      <c r="AF1610">
        <f t="shared" si="336"/>
        <v>2.0074719492031599E-3</v>
      </c>
      <c r="AG1610" s="23">
        <f t="shared" si="331"/>
        <v>31.923697292259288</v>
      </c>
      <c r="AH1610" s="25">
        <f t="shared" si="337"/>
        <v>32.169981200460988</v>
      </c>
      <c r="AI1610" s="25">
        <f t="shared" si="332"/>
        <v>1.9062262218422017</v>
      </c>
    </row>
    <row r="1611" spans="6:35" ht="15">
      <c r="F1611" s="5">
        <v>2006</v>
      </c>
      <c r="G1611" s="5">
        <v>3</v>
      </c>
      <c r="H1611" s="5">
        <v>0</v>
      </c>
      <c r="I1611" s="5">
        <v>67</v>
      </c>
      <c r="J1611" s="5">
        <v>22</v>
      </c>
      <c r="K1611" s="5">
        <v>4.4132022857699997</v>
      </c>
      <c r="L1611" s="5">
        <v>5.6519024074099998E-2</v>
      </c>
      <c r="M1611" s="5">
        <v>4.7300000190700002</v>
      </c>
      <c r="N1611" s="8">
        <f t="shared" si="333"/>
        <v>4.7300000190700002</v>
      </c>
      <c r="O1611" s="5">
        <v>0</v>
      </c>
      <c r="P1611" s="5">
        <v>96.736587524399994</v>
      </c>
      <c r="Q1611" s="5">
        <v>28.7794151306</v>
      </c>
      <c r="R1611" s="5">
        <v>0</v>
      </c>
      <c r="S1611">
        <f t="shared" si="325"/>
        <v>0.28102821313154869</v>
      </c>
      <c r="T1611">
        <f t="shared" si="326"/>
        <v>24.610146050477226</v>
      </c>
      <c r="U1611">
        <f t="shared" si="327"/>
        <v>73.907970563573016</v>
      </c>
      <c r="V1611" s="9">
        <v>476.95773315399998</v>
      </c>
      <c r="W1611" s="9">
        <v>21.607667923000001</v>
      </c>
      <c r="X1611">
        <f t="shared" si="334"/>
        <v>1.7468061390073693E-3</v>
      </c>
      <c r="Y1611">
        <f t="shared" si="335"/>
        <v>30.07219328494412</v>
      </c>
      <c r="Z1611">
        <f t="shared" si="328"/>
        <v>5.8370191910159681</v>
      </c>
      <c r="AA1611">
        <f t="shared" si="329"/>
        <v>0.82798271944730262</v>
      </c>
      <c r="AB1611">
        <f>(1/(AA1611*k))*(LN((50-dTar)/(hTar-dTar)))</f>
        <v>5.2780631095958954</v>
      </c>
      <c r="AC1611">
        <f t="shared" si="330"/>
        <v>8.5142926884835433</v>
      </c>
      <c r="AD1611" s="19">
        <v>442.84149169900002</v>
      </c>
      <c r="AE1611" s="19">
        <v>7.3339266777000001</v>
      </c>
      <c r="AF1611">
        <f t="shared" si="336"/>
        <v>2.1801230240760549E-3</v>
      </c>
      <c r="AG1611" s="23">
        <f t="shared" si="331"/>
        <v>29.513987052634981</v>
      </c>
      <c r="AH1611" s="25">
        <f t="shared" si="337"/>
        <v>29.726157762077669</v>
      </c>
      <c r="AI1611" s="25">
        <f t="shared" si="332"/>
        <v>2.2186146107064553</v>
      </c>
    </row>
    <row r="1612" spans="6:35" ht="15">
      <c r="F1612" s="5">
        <v>2006</v>
      </c>
      <c r="G1612" s="5">
        <v>3</v>
      </c>
      <c r="H1612" s="5">
        <v>0</v>
      </c>
      <c r="I1612" s="5">
        <v>67</v>
      </c>
      <c r="J1612" s="5">
        <v>23</v>
      </c>
      <c r="K1612" s="5">
        <v>6.6392545700100003</v>
      </c>
      <c r="L1612" s="5">
        <v>0.123810872436</v>
      </c>
      <c r="M1612" s="5">
        <v>3.7860000133499998</v>
      </c>
      <c r="N1612" s="8">
        <f t="shared" si="333"/>
        <v>3.7860000133499998</v>
      </c>
      <c r="O1612" s="5">
        <v>0</v>
      </c>
      <c r="P1612" s="5">
        <v>96.736587524399994</v>
      </c>
      <c r="Q1612" s="5">
        <v>26.355869293200001</v>
      </c>
      <c r="R1612" s="5">
        <v>0</v>
      </c>
      <c r="S1612">
        <f t="shared" si="325"/>
        <v>0.22494139838861255</v>
      </c>
      <c r="T1612">
        <f t="shared" si="326"/>
        <v>30.746431821872132</v>
      </c>
      <c r="U1612">
        <f t="shared" si="327"/>
        <v>92.336159784056434</v>
      </c>
      <c r="V1612" s="9">
        <v>477.701171875</v>
      </c>
      <c r="W1612" s="9">
        <v>26.995315551800001</v>
      </c>
      <c r="X1612">
        <f t="shared" si="334"/>
        <v>1.6749502806449141E-3</v>
      </c>
      <c r="Y1612">
        <f t="shared" si="335"/>
        <v>27.786857574934736</v>
      </c>
      <c r="Z1612">
        <f t="shared" si="328"/>
        <v>4.6720834346752707</v>
      </c>
      <c r="AA1612">
        <f t="shared" si="329"/>
        <v>0.66273627362424448</v>
      </c>
      <c r="AB1612">
        <f>(1/(AA1612*k))*(LN((50-dTar)/(hTar-dTar)))</f>
        <v>6.5940936399921011</v>
      </c>
      <c r="AC1612">
        <f t="shared" si="330"/>
        <v>10.637243644185821</v>
      </c>
      <c r="AD1612" s="19">
        <v>498.39285278300002</v>
      </c>
      <c r="AE1612" s="19">
        <v>9.1625652313200003</v>
      </c>
      <c r="AF1612">
        <f t="shared" si="336"/>
        <v>1.9297841787250358E-3</v>
      </c>
      <c r="AG1612" s="23">
        <f t="shared" si="331"/>
        <v>27.216460508359415</v>
      </c>
      <c r="AH1612" s="25">
        <f t="shared" si="337"/>
        <v>27.433264877917747</v>
      </c>
      <c r="AI1612" s="25">
        <f t="shared" si="332"/>
        <v>1.7758297910968437</v>
      </c>
    </row>
    <row r="1613" spans="6:35" ht="15">
      <c r="F1613" s="5">
        <v>2006</v>
      </c>
      <c r="G1613" s="5">
        <v>3</v>
      </c>
      <c r="H1613" s="5">
        <v>0</v>
      </c>
      <c r="I1613" s="5">
        <v>67</v>
      </c>
      <c r="J1613" s="5">
        <v>24</v>
      </c>
      <c r="K1613" s="5">
        <v>7.5553741455100001</v>
      </c>
      <c r="L1613" s="5">
        <v>0.18669749796400001</v>
      </c>
      <c r="M1613" s="5">
        <v>4.3515000343299999</v>
      </c>
      <c r="N1613" s="8">
        <f t="shared" si="333"/>
        <v>4.3515000343299999</v>
      </c>
      <c r="O1613" s="5">
        <v>0</v>
      </c>
      <c r="P1613" s="5">
        <v>96.736587524399994</v>
      </c>
      <c r="Q1613" s="5">
        <v>28.308479309100001</v>
      </c>
      <c r="R1613" s="5">
        <v>0</v>
      </c>
      <c r="S1613">
        <f t="shared" si="325"/>
        <v>0.25854001567849355</v>
      </c>
      <c r="T1613">
        <f t="shared" si="326"/>
        <v>26.75077338152791</v>
      </c>
      <c r="U1613">
        <f t="shared" si="327"/>
        <v>80.336596441955649</v>
      </c>
      <c r="V1613" s="9">
        <v>477.21737670900001</v>
      </c>
      <c r="W1613" s="9">
        <v>23.487136840800002</v>
      </c>
      <c r="X1613">
        <f t="shared" si="334"/>
        <v>1.7210486191143841E-3</v>
      </c>
      <c r="Y1613">
        <f t="shared" si="335"/>
        <v>29.674683380786558</v>
      </c>
      <c r="Z1613">
        <f t="shared" si="328"/>
        <v>5.3699342722380994</v>
      </c>
      <c r="AA1613">
        <f t="shared" si="329"/>
        <v>0.76172659990982206</v>
      </c>
      <c r="AB1613">
        <f>(1/(AA1613*k))*(LN((50-dTar)/(hTar-dTar)))</f>
        <v>5.737156937167561</v>
      </c>
      <c r="AC1613">
        <f t="shared" si="330"/>
        <v>9.2548786076467255</v>
      </c>
      <c r="AD1613" s="19">
        <v>462.56729125999999</v>
      </c>
      <c r="AE1613" s="19">
        <v>7.97184276581</v>
      </c>
      <c r="AF1613">
        <f t="shared" si="336"/>
        <v>2.0842277595572241E-3</v>
      </c>
      <c r="AG1613" s="23">
        <f t="shared" si="331"/>
        <v>29.102280255324171</v>
      </c>
      <c r="AH1613" s="25">
        <f t="shared" si="337"/>
        <v>29.319847115361142</v>
      </c>
      <c r="AI1613" s="25">
        <f t="shared" si="332"/>
        <v>2.041078544551969</v>
      </c>
    </row>
    <row r="1614" spans="6:35" ht="15">
      <c r="F1614" s="5">
        <v>2006</v>
      </c>
      <c r="G1614" s="5">
        <v>3</v>
      </c>
      <c r="H1614" s="5">
        <v>0</v>
      </c>
      <c r="I1614" s="5">
        <v>68</v>
      </c>
      <c r="J1614" s="5">
        <v>1</v>
      </c>
      <c r="K1614" s="5">
        <v>7.3759407997100004</v>
      </c>
      <c r="L1614" s="5">
        <v>0.178608089685</v>
      </c>
      <c r="M1614" s="5">
        <v>4.6665000915499997</v>
      </c>
      <c r="N1614" s="8">
        <f t="shared" si="333"/>
        <v>4.6665000915499997</v>
      </c>
      <c r="O1614" s="5">
        <v>0</v>
      </c>
      <c r="P1614" s="5">
        <v>96.736587524399994</v>
      </c>
      <c r="Q1614" s="5">
        <v>29.388574600199998</v>
      </c>
      <c r="R1614" s="5">
        <v>0</v>
      </c>
      <c r="S1614">
        <f t="shared" si="325"/>
        <v>0.27725542854529461</v>
      </c>
      <c r="T1614">
        <f t="shared" si="326"/>
        <v>24.945031394911634</v>
      </c>
      <c r="U1614">
        <f t="shared" si="327"/>
        <v>74.913681627939098</v>
      </c>
      <c r="V1614" s="9">
        <v>476.01290893599997</v>
      </c>
      <c r="W1614" s="9">
        <v>21.901697158800001</v>
      </c>
      <c r="X1614">
        <f t="shared" si="334"/>
        <v>1.7457238433099536E-3</v>
      </c>
      <c r="Y1614">
        <f t="shared" si="335"/>
        <v>30.726631398955387</v>
      </c>
      <c r="Z1614">
        <f t="shared" si="328"/>
        <v>5.7586576066464099</v>
      </c>
      <c r="AA1614">
        <f t="shared" si="329"/>
        <v>0.81686710793340367</v>
      </c>
      <c r="AB1614">
        <f>(1/(AA1614*k))*(LN((50-dTar)/(hTar-dTar)))</f>
        <v>5.349884950018061</v>
      </c>
      <c r="AC1614">
        <f t="shared" si="330"/>
        <v>8.6301518887398103</v>
      </c>
      <c r="AD1614" s="19">
        <v>445.95260620099998</v>
      </c>
      <c r="AE1614" s="19">
        <v>7.4337239265399999</v>
      </c>
      <c r="AF1614">
        <f t="shared" si="336"/>
        <v>2.164424947863145E-3</v>
      </c>
      <c r="AG1614" s="23">
        <f t="shared" si="331"/>
        <v>30.152678939846009</v>
      </c>
      <c r="AH1614" s="25">
        <f t="shared" si="337"/>
        <v>30.370834691944765</v>
      </c>
      <c r="AI1614" s="25">
        <f t="shared" si="332"/>
        <v>2.1888298609376013</v>
      </c>
    </row>
    <row r="1615" spans="6:35" ht="15">
      <c r="F1615" s="5">
        <v>2006</v>
      </c>
      <c r="G1615" s="5">
        <v>3</v>
      </c>
      <c r="H1615" s="5">
        <v>0</v>
      </c>
      <c r="I1615" s="5">
        <v>68</v>
      </c>
      <c r="J1615" s="5">
        <v>2</v>
      </c>
      <c r="K1615" s="5">
        <v>7.0044312477100004</v>
      </c>
      <c r="L1615" s="5">
        <v>0.161225005984</v>
      </c>
      <c r="M1615" s="5">
        <v>4.6494998931899998</v>
      </c>
      <c r="N1615" s="8">
        <f t="shared" si="333"/>
        <v>4.6494998931899998</v>
      </c>
      <c r="O1615" s="5">
        <v>0</v>
      </c>
      <c r="P1615" s="5">
        <v>96.736587524399994</v>
      </c>
      <c r="Q1615" s="5">
        <v>30.113164901699999</v>
      </c>
      <c r="R1615" s="5">
        <v>0</v>
      </c>
      <c r="S1615">
        <f t="shared" si="325"/>
        <v>0.27624537878869188</v>
      </c>
      <c r="T1615">
        <f t="shared" si="326"/>
        <v>25.036239157370353</v>
      </c>
      <c r="U1615">
        <f t="shared" si="327"/>
        <v>75.187592258503514</v>
      </c>
      <c r="V1615" s="9">
        <v>476.02395629900002</v>
      </c>
      <c r="W1615" s="9">
        <v>21.981777191199999</v>
      </c>
      <c r="X1615">
        <f t="shared" si="334"/>
        <v>1.7446120795175045E-3</v>
      </c>
      <c r="Y1615">
        <f t="shared" si="335"/>
        <v>31.488537795175628</v>
      </c>
      <c r="Z1615">
        <f t="shared" si="328"/>
        <v>5.7376786460378835</v>
      </c>
      <c r="AA1615">
        <f t="shared" si="329"/>
        <v>0.81389123681025222</v>
      </c>
      <c r="AB1615">
        <f>(1/(AA1615*k))*(LN((50-dTar)/(hTar-dTar)))</f>
        <v>5.3694460011940581</v>
      </c>
      <c r="AC1615">
        <f t="shared" si="330"/>
        <v>8.6617067435319104</v>
      </c>
      <c r="AD1615" s="19">
        <v>446.79830932599998</v>
      </c>
      <c r="AE1615" s="19">
        <v>7.4609041213999996</v>
      </c>
      <c r="AF1615">
        <f t="shared" si="336"/>
        <v>2.1601961725720878E-3</v>
      </c>
      <c r="AG1615" s="23">
        <f t="shared" si="331"/>
        <v>30.899356213034256</v>
      </c>
      <c r="AH1615" s="25">
        <f t="shared" si="337"/>
        <v>31.123300459870023</v>
      </c>
      <c r="AI1615" s="25">
        <f t="shared" si="332"/>
        <v>2.1808558887781215</v>
      </c>
    </row>
    <row r="1616" spans="6:35" ht="15">
      <c r="F1616" s="5">
        <v>2006</v>
      </c>
      <c r="G1616" s="5">
        <v>3</v>
      </c>
      <c r="H1616" s="5">
        <v>0</v>
      </c>
      <c r="I1616" s="5">
        <v>68</v>
      </c>
      <c r="J1616" s="5">
        <v>3</v>
      </c>
      <c r="K1616" s="5">
        <v>6.9394044876100001</v>
      </c>
      <c r="L1616" s="5">
        <v>0.12994867563199999</v>
      </c>
      <c r="M1616" s="5">
        <v>5.3499999046299997</v>
      </c>
      <c r="N1616" s="8">
        <f t="shared" si="333"/>
        <v>5.3499999046299997</v>
      </c>
      <c r="O1616" s="5">
        <v>0</v>
      </c>
      <c r="P1616" s="5">
        <v>96.736587524399994</v>
      </c>
      <c r="Q1616" s="5">
        <v>33.0755462646</v>
      </c>
      <c r="R1616" s="5">
        <v>0</v>
      </c>
      <c r="S1616">
        <f t="shared" si="325"/>
        <v>0.31786488528339135</v>
      </c>
      <c r="T1616">
        <f t="shared" si="326"/>
        <v>21.75812960058796</v>
      </c>
      <c r="U1616">
        <f t="shared" si="327"/>
        <v>65.342936150818915</v>
      </c>
      <c r="V1616" s="9">
        <v>475.62594604499998</v>
      </c>
      <c r="W1616" s="9">
        <v>19.103601455700002</v>
      </c>
      <c r="X1616">
        <f t="shared" si="334"/>
        <v>1.7854831815344227E-3</v>
      </c>
      <c r="Y1616">
        <f t="shared" si="335"/>
        <v>34.412426875008769</v>
      </c>
      <c r="Z1616">
        <f t="shared" si="328"/>
        <v>6.6021251563121313</v>
      </c>
      <c r="AA1616">
        <f t="shared" si="329"/>
        <v>0.93651320342897448</v>
      </c>
      <c r="AB1616">
        <f>(1/(AA1616*k))*(LN((50-dTar)/(hTar-dTar)))</f>
        <v>4.666399823191739</v>
      </c>
      <c r="AC1616">
        <f t="shared" si="330"/>
        <v>7.5275897751029852</v>
      </c>
      <c r="AD1616" s="19">
        <v>415.95904540999999</v>
      </c>
      <c r="AE1616" s="19">
        <v>6.48401355743</v>
      </c>
      <c r="AF1616">
        <f t="shared" si="336"/>
        <v>2.3257401474369045E-3</v>
      </c>
      <c r="AG1616" s="23">
        <f t="shared" si="331"/>
        <v>33.809961024285293</v>
      </c>
      <c r="AH1616" s="25">
        <f t="shared" si="337"/>
        <v>34.038954538804497</v>
      </c>
      <c r="AI1616" s="25">
        <f t="shared" si="332"/>
        <v>2.5094266189927046</v>
      </c>
    </row>
    <row r="1617" spans="6:35" ht="15">
      <c r="F1617" s="5">
        <v>2006</v>
      </c>
      <c r="G1617" s="5">
        <v>3</v>
      </c>
      <c r="H1617" s="5">
        <v>0</v>
      </c>
      <c r="I1617" s="5">
        <v>68</v>
      </c>
      <c r="J1617" s="5">
        <v>4</v>
      </c>
      <c r="K1617" s="5">
        <v>6.6640787124600003</v>
      </c>
      <c r="L1617" s="5">
        <v>0.117867439985</v>
      </c>
      <c r="M1617" s="5">
        <v>5.5694999694799998</v>
      </c>
      <c r="N1617" s="8">
        <f t="shared" si="333"/>
        <v>5.5694999694799998</v>
      </c>
      <c r="O1617" s="5">
        <v>0</v>
      </c>
      <c r="P1617" s="5">
        <v>96.736587524399994</v>
      </c>
      <c r="Q1617" s="5">
        <v>36.3754844666</v>
      </c>
      <c r="R1617" s="5">
        <v>0</v>
      </c>
      <c r="S1617">
        <f t="shared" si="325"/>
        <v>0.33090626176507326</v>
      </c>
      <c r="T1617">
        <f t="shared" si="326"/>
        <v>20.900617995504021</v>
      </c>
      <c r="U1617">
        <f t="shared" si="327"/>
        <v>62.767699809820563</v>
      </c>
      <c r="V1617" s="9">
        <v>475.52169799799998</v>
      </c>
      <c r="W1617" s="9">
        <v>18.3507099152</v>
      </c>
      <c r="X1617">
        <f t="shared" si="334"/>
        <v>1.7964928975214838E-3</v>
      </c>
      <c r="Y1617">
        <f t="shared" si="335"/>
        <v>37.794588564422767</v>
      </c>
      <c r="Z1617">
        <f t="shared" si="328"/>
        <v>6.8729974788899666</v>
      </c>
      <c r="AA1617">
        <f t="shared" si="329"/>
        <v>0.97493651418597871</v>
      </c>
      <c r="AB1617">
        <f>(1/(AA1617*k))*(LN((50-dTar)/(hTar-dTar)))</f>
        <v>4.4824919195344108</v>
      </c>
      <c r="AC1617">
        <f t="shared" si="330"/>
        <v>7.230919256590786</v>
      </c>
      <c r="AD1617" s="19">
        <v>407.73840331999997</v>
      </c>
      <c r="AE1617" s="19">
        <v>6.2284717559800002</v>
      </c>
      <c r="AF1617">
        <f t="shared" si="336"/>
        <v>2.3741814735392859E-3</v>
      </c>
      <c r="AG1617" s="23">
        <f t="shared" si="331"/>
        <v>37.145749415873887</v>
      </c>
      <c r="AH1617" s="25">
        <f t="shared" si="337"/>
        <v>37.392369131838592</v>
      </c>
      <c r="AI1617" s="25">
        <f t="shared" si="332"/>
        <v>2.6123835003804077</v>
      </c>
    </row>
    <row r="1618" spans="6:35" ht="15">
      <c r="F1618" s="5">
        <v>2006</v>
      </c>
      <c r="G1618" s="5">
        <v>3</v>
      </c>
      <c r="H1618" s="5">
        <v>0</v>
      </c>
      <c r="I1618" s="5">
        <v>68</v>
      </c>
      <c r="J1618" s="5">
        <v>5</v>
      </c>
      <c r="K1618" s="5">
        <v>7.0978312492400004</v>
      </c>
      <c r="L1618" s="5">
        <v>0.14945644140200001</v>
      </c>
      <c r="M1618" s="5">
        <v>5.2234997749299996</v>
      </c>
      <c r="N1618" s="8">
        <f t="shared" si="333"/>
        <v>5.2234997749299996</v>
      </c>
      <c r="O1618" s="5">
        <v>0</v>
      </c>
      <c r="P1618" s="5">
        <v>96.736587524399994</v>
      </c>
      <c r="Q1618" s="5">
        <v>37.463340759300003</v>
      </c>
      <c r="R1618" s="5">
        <v>0</v>
      </c>
      <c r="S1618">
        <f t="shared" si="325"/>
        <v>0.31034900679138877</v>
      </c>
      <c r="T1618">
        <f t="shared" si="326"/>
        <v>22.285057203746643</v>
      </c>
      <c r="U1618">
        <f t="shared" si="327"/>
        <v>66.925379006034348</v>
      </c>
      <c r="V1618" s="9">
        <v>475.68997192400002</v>
      </c>
      <c r="W1618" s="9">
        <v>19.566242217999999</v>
      </c>
      <c r="X1618">
        <f t="shared" si="334"/>
        <v>1.7787846706263091E-3</v>
      </c>
      <c r="Y1618">
        <f t="shared" si="335"/>
        <v>39.009697581916484</v>
      </c>
      <c r="Z1618">
        <f t="shared" si="328"/>
        <v>6.4460186696846558</v>
      </c>
      <c r="AA1618">
        <f t="shared" si="329"/>
        <v>0.91436945692217508</v>
      </c>
      <c r="AB1618">
        <f>(1/(AA1618*k))*(LN((50-dTar)/(hTar-dTar)))</f>
        <v>4.7794083822614519</v>
      </c>
      <c r="AC1618">
        <f t="shared" si="330"/>
        <v>7.709889214924762</v>
      </c>
      <c r="AD1618" s="19">
        <v>420.978515625</v>
      </c>
      <c r="AE1618" s="19">
        <v>6.6410398483300002</v>
      </c>
      <c r="AF1618">
        <f t="shared" si="336"/>
        <v>2.2971108713220937E-3</v>
      </c>
      <c r="AG1618" s="23">
        <f t="shared" si="331"/>
        <v>38.318817490220241</v>
      </c>
      <c r="AH1618" s="25">
        <f t="shared" si="337"/>
        <v>38.581416706622122</v>
      </c>
      <c r="AI1618" s="25">
        <f t="shared" si="332"/>
        <v>2.4500915164816766</v>
      </c>
    </row>
    <row r="1619" spans="6:35" ht="15">
      <c r="F1619" s="5">
        <v>2006</v>
      </c>
      <c r="G1619" s="5">
        <v>3</v>
      </c>
      <c r="H1619" s="5">
        <v>0</v>
      </c>
      <c r="I1619" s="5">
        <v>68</v>
      </c>
      <c r="J1619" s="5">
        <v>6</v>
      </c>
      <c r="K1619" s="5">
        <v>7.5687503814700001</v>
      </c>
      <c r="L1619" s="5">
        <v>0.19308125972699999</v>
      </c>
      <c r="M1619" s="5">
        <v>4.6760001182600002</v>
      </c>
      <c r="N1619" s="8">
        <f t="shared" si="333"/>
        <v>4.6760001182600002</v>
      </c>
      <c r="O1619" s="5">
        <v>1</v>
      </c>
      <c r="P1619" s="5">
        <v>96.736587524399994</v>
      </c>
      <c r="Q1619" s="5">
        <v>37.805751800499998</v>
      </c>
      <c r="R1619" s="5">
        <v>0</v>
      </c>
      <c r="S1619">
        <f t="shared" si="325"/>
        <v>0.27781986311617196</v>
      </c>
      <c r="T1619">
        <f t="shared" si="326"/>
        <v>24.894351656130606</v>
      </c>
      <c r="U1619">
        <f t="shared" si="327"/>
        <v>74.761482748894863</v>
      </c>
      <c r="V1619" s="9">
        <v>476.00674438499999</v>
      </c>
      <c r="W1619" s="9">
        <v>21.857198715199999</v>
      </c>
      <c r="X1619">
        <f t="shared" si="334"/>
        <v>1.7463422943841337E-3</v>
      </c>
      <c r="Y1619">
        <f t="shared" si="335"/>
        <v>39.524021448306165</v>
      </c>
      <c r="Z1619">
        <f t="shared" si="328"/>
        <v>5.7703810396269333</v>
      </c>
      <c r="AA1619">
        <f t="shared" si="329"/>
        <v>0.81853008000918714</v>
      </c>
      <c r="AB1619">
        <f>(1/(AA1619*k))*(LN((50-dTar)/(hTar-dTar)))</f>
        <v>5.3390158207119836</v>
      </c>
      <c r="AC1619">
        <f t="shared" si="330"/>
        <v>8.6126183833119061</v>
      </c>
      <c r="AD1619" s="19">
        <v>445.48239135699998</v>
      </c>
      <c r="AE1619" s="19">
        <v>7.4186205864000003</v>
      </c>
      <c r="AF1619">
        <f t="shared" si="336"/>
        <v>2.1667832416825614E-3</v>
      </c>
      <c r="AG1619" s="23">
        <f t="shared" si="331"/>
        <v>38.786436919183771</v>
      </c>
      <c r="AH1619" s="25">
        <f t="shared" si="337"/>
        <v>39.066788201129299</v>
      </c>
      <c r="AI1619" s="25">
        <f t="shared" si="332"/>
        <v>2.19328586473801</v>
      </c>
    </row>
    <row r="1620" spans="6:35" ht="15">
      <c r="F1620" s="5">
        <v>2006</v>
      </c>
      <c r="G1620" s="5">
        <v>3</v>
      </c>
      <c r="H1620" s="5">
        <v>0</v>
      </c>
      <c r="I1620" s="5">
        <v>68</v>
      </c>
      <c r="J1620" s="5">
        <v>7</v>
      </c>
      <c r="K1620" s="5">
        <v>6.8489165306100004</v>
      </c>
      <c r="L1620" s="5">
        <v>0.14380811154799999</v>
      </c>
      <c r="M1620" s="5">
        <v>5.0145001411400001</v>
      </c>
      <c r="N1620" s="8">
        <f t="shared" si="333"/>
        <v>5.0145001411400001</v>
      </c>
      <c r="O1620" s="5">
        <v>0</v>
      </c>
      <c r="P1620" s="5">
        <v>96.736587524399994</v>
      </c>
      <c r="Q1620" s="5">
        <v>37.879470825200002</v>
      </c>
      <c r="R1620" s="5">
        <v>0</v>
      </c>
      <c r="S1620">
        <f t="shared" si="325"/>
        <v>0.29793150290294274</v>
      </c>
      <c r="T1620">
        <f t="shared" si="326"/>
        <v>23.213877357995035</v>
      </c>
      <c r="U1620">
        <f t="shared" si="327"/>
        <v>69.714765646741114</v>
      </c>
      <c r="V1620" s="9">
        <v>475.80279540999999</v>
      </c>
      <c r="W1620" s="9">
        <v>20.381746292100001</v>
      </c>
      <c r="X1620">
        <f t="shared" si="334"/>
        <v>1.7670988230836678E-3</v>
      </c>
      <c r="Y1620">
        <f t="shared" si="335"/>
        <v>39.49980065446551</v>
      </c>
      <c r="Z1620">
        <f t="shared" si="328"/>
        <v>6.1881043211795594</v>
      </c>
      <c r="AA1620">
        <f t="shared" si="329"/>
        <v>0.87778423822212159</v>
      </c>
      <c r="AB1620">
        <f>(1/(AA1620*k))*(LN((50-dTar)/(hTar-dTar)))</f>
        <v>4.9786096133932158</v>
      </c>
      <c r="AC1620">
        <f t="shared" si="330"/>
        <v>8.0312301217203892</v>
      </c>
      <c r="AD1620" s="19">
        <v>429.76779174799998</v>
      </c>
      <c r="AE1620" s="19">
        <v>6.91783285141</v>
      </c>
      <c r="AF1620">
        <f t="shared" si="336"/>
        <v>2.2486217677247073E-3</v>
      </c>
      <c r="AG1620" s="23">
        <f t="shared" si="331"/>
        <v>38.786465898990542</v>
      </c>
      <c r="AH1620" s="25">
        <f t="shared" si="337"/>
        <v>39.057599993128413</v>
      </c>
      <c r="AI1620" s="25">
        <f t="shared" si="332"/>
        <v>2.352059880268289</v>
      </c>
    </row>
    <row r="1621" spans="6:35" ht="15">
      <c r="F1621" s="5">
        <v>2006</v>
      </c>
      <c r="G1621" s="5">
        <v>3</v>
      </c>
      <c r="H1621" s="5">
        <v>0</v>
      </c>
      <c r="I1621" s="5">
        <v>68</v>
      </c>
      <c r="J1621" s="5">
        <v>8</v>
      </c>
      <c r="K1621" s="5">
        <v>6.6348176002499999</v>
      </c>
      <c r="L1621" s="5">
        <v>0.13606514036699999</v>
      </c>
      <c r="M1621" s="5">
        <v>4.3565001487700004</v>
      </c>
      <c r="N1621" s="8">
        <f t="shared" si="333"/>
        <v>4.3565001487700004</v>
      </c>
      <c r="O1621" s="5">
        <v>0</v>
      </c>
      <c r="P1621" s="5">
        <v>96.736587524399994</v>
      </c>
      <c r="Q1621" s="5">
        <v>37.883350372300001</v>
      </c>
      <c r="R1621" s="5">
        <v>1.9474999979099999E-2</v>
      </c>
      <c r="S1621">
        <f t="shared" si="325"/>
        <v>0.25883709246937331</v>
      </c>
      <c r="T1621">
        <f t="shared" si="326"/>
        <v>26.720070541243626</v>
      </c>
      <c r="U1621">
        <f t="shared" si="327"/>
        <v>80.244391194116204</v>
      </c>
      <c r="V1621" s="9">
        <v>482.470458984</v>
      </c>
      <c r="W1621" s="9">
        <v>23.460176467899998</v>
      </c>
      <c r="X1621">
        <f t="shared" si="334"/>
        <v>1.7059751005118946E-3</v>
      </c>
      <c r="Y1621">
        <f t="shared" si="335"/>
        <v>39.692693167892173</v>
      </c>
      <c r="Z1621">
        <f t="shared" si="328"/>
        <v>5.3761046239983292</v>
      </c>
      <c r="AA1621">
        <f t="shared" si="329"/>
        <v>0.76260186594256774</v>
      </c>
      <c r="AB1621">
        <f>(1/(AA1621*k))*(LN((50-dTar)/(hTar-dTar)))</f>
        <v>5.7305721924719428</v>
      </c>
      <c r="AC1621">
        <f t="shared" si="330"/>
        <v>9.2442564452259131</v>
      </c>
      <c r="AD1621" s="19">
        <v>462.287017822</v>
      </c>
      <c r="AE1621" s="19">
        <v>7.9626922607399999</v>
      </c>
      <c r="AF1621">
        <f t="shared" si="336"/>
        <v>2.0855319770570592E-3</v>
      </c>
      <c r="AG1621" s="23">
        <f t="shared" si="331"/>
        <v>38.927450098615175</v>
      </c>
      <c r="AH1621" s="25">
        <f t="shared" si="337"/>
        <v>39.218314219269935</v>
      </c>
      <c r="AI1621" s="25">
        <f t="shared" si="332"/>
        <v>2.0434238567944765</v>
      </c>
    </row>
    <row r="1622" spans="6:35" ht="15">
      <c r="F1622" s="5">
        <v>2006</v>
      </c>
      <c r="G1622" s="5">
        <v>3</v>
      </c>
      <c r="H1622" s="5">
        <v>0</v>
      </c>
      <c r="I1622" s="5">
        <v>68</v>
      </c>
      <c r="J1622" s="5">
        <v>9</v>
      </c>
      <c r="K1622" s="5">
        <v>6.9442257881199998</v>
      </c>
      <c r="L1622" s="5">
        <v>0.183608487248</v>
      </c>
      <c r="M1622" s="5">
        <v>3.8599998951000001</v>
      </c>
      <c r="N1622" s="8">
        <f t="shared" si="333"/>
        <v>3.8599998951000001</v>
      </c>
      <c r="O1622" s="5">
        <v>0</v>
      </c>
      <c r="P1622" s="5">
        <v>96.736587524399994</v>
      </c>
      <c r="Q1622" s="5">
        <v>38.919795989999997</v>
      </c>
      <c r="R1622" s="5">
        <v>31.0267505646</v>
      </c>
      <c r="S1622">
        <f t="shared" si="325"/>
        <v>0.22933802723772559</v>
      </c>
      <c r="T1622">
        <f t="shared" si="326"/>
        <v>30.156993381228332</v>
      </c>
      <c r="U1622">
        <f t="shared" si="327"/>
        <v>90.565987480698823</v>
      </c>
      <c r="V1622" s="9">
        <v>479.267089844</v>
      </c>
      <c r="W1622" s="9">
        <v>26.477788925199999</v>
      </c>
      <c r="X1622">
        <f t="shared" si="334"/>
        <v>1.6769776581279424E-3</v>
      </c>
      <c r="Y1622">
        <f t="shared" si="335"/>
        <v>40.992914423548974</v>
      </c>
      <c r="Z1622">
        <f t="shared" si="328"/>
        <v>4.7634024046892689</v>
      </c>
      <c r="AA1622">
        <f t="shared" si="329"/>
        <v>0.67568989372638366</v>
      </c>
      <c r="AB1622">
        <f>(1/(AA1622*k))*(LN((50-dTar)/(hTar-dTar)))</f>
        <v>6.4676785718913807</v>
      </c>
      <c r="AC1622">
        <f t="shared" si="330"/>
        <v>10.43331753195589</v>
      </c>
      <c r="AD1622" s="19">
        <v>493.18731689499998</v>
      </c>
      <c r="AE1622" s="19">
        <v>8.9869098663300004</v>
      </c>
      <c r="AF1622">
        <f t="shared" si="336"/>
        <v>1.9508101492705598E-3</v>
      </c>
      <c r="AG1622" s="23">
        <f t="shared" si="331"/>
        <v>40.158568348266712</v>
      </c>
      <c r="AH1622" s="25">
        <f t="shared" si="337"/>
        <v>40.475698090765405</v>
      </c>
      <c r="AI1622" s="25">
        <f t="shared" si="332"/>
        <v>1.8105395623820835</v>
      </c>
    </row>
    <row r="1623" spans="6:35" ht="15">
      <c r="F1623" s="5">
        <v>2006</v>
      </c>
      <c r="G1623" s="5">
        <v>3</v>
      </c>
      <c r="H1623" s="5">
        <v>0</v>
      </c>
      <c r="I1623" s="5">
        <v>68</v>
      </c>
      <c r="J1623" s="5">
        <v>10</v>
      </c>
      <c r="K1623" s="5">
        <v>7.5921950340300004</v>
      </c>
      <c r="L1623" s="5">
        <v>0.25405722856500002</v>
      </c>
      <c r="M1623" s="5">
        <v>5.0609998702999999</v>
      </c>
      <c r="N1623" s="8">
        <f t="shared" si="333"/>
        <v>5.0609998702999999</v>
      </c>
      <c r="O1623" s="5">
        <v>0</v>
      </c>
      <c r="P1623" s="5">
        <v>96.736587524399994</v>
      </c>
      <c r="Q1623" s="5">
        <v>39.4169197083</v>
      </c>
      <c r="R1623" s="5">
        <v>188.39500427199999</v>
      </c>
      <c r="S1623">
        <f t="shared" si="325"/>
        <v>0.30069423773259391</v>
      </c>
      <c r="T1623">
        <f t="shared" si="326"/>
        <v>23.000591636287201</v>
      </c>
      <c r="U1623">
        <f t="shared" si="327"/>
        <v>69.07423654101045</v>
      </c>
      <c r="V1623" s="9">
        <v>464.87832641599999</v>
      </c>
      <c r="W1623" s="9">
        <v>20.194482803300001</v>
      </c>
      <c r="X1623">
        <f t="shared" si="334"/>
        <v>1.8045751712489283E-3</v>
      </c>
      <c r="Y1623">
        <f t="shared" si="335"/>
        <v>41.123817055974349</v>
      </c>
      <c r="Z1623">
        <f t="shared" si="328"/>
        <v>6.2454869449405885</v>
      </c>
      <c r="AA1623">
        <f t="shared" si="329"/>
        <v>0.88592397861286865</v>
      </c>
      <c r="AB1623">
        <f>(1/(AA1623*k))*(LN((50-dTar)/(hTar-dTar)))</f>
        <v>4.9328668739051738</v>
      </c>
      <c r="AC1623">
        <f t="shared" si="330"/>
        <v>7.9574403499258537</v>
      </c>
      <c r="AD1623" s="19">
        <v>427.756103516</v>
      </c>
      <c r="AE1623" s="19">
        <v>6.8542728424100003</v>
      </c>
      <c r="AF1623">
        <f t="shared" si="336"/>
        <v>2.2595407127378787E-3</v>
      </c>
      <c r="AG1623" s="23">
        <f t="shared" si="331"/>
        <v>40.384404227409277</v>
      </c>
      <c r="AH1623" s="25">
        <f t="shared" si="337"/>
        <v>40.665450434576655</v>
      </c>
      <c r="AI1623" s="25">
        <f t="shared" si="332"/>
        <v>2.3738706578776614</v>
      </c>
    </row>
    <row r="1624" spans="6:35" ht="15">
      <c r="F1624" s="5">
        <v>2006</v>
      </c>
      <c r="G1624" s="5">
        <v>3</v>
      </c>
      <c r="H1624" s="5">
        <v>0</v>
      </c>
      <c r="I1624" s="5">
        <v>68</v>
      </c>
      <c r="J1624" s="5">
        <v>11</v>
      </c>
      <c r="K1624" s="5">
        <v>7.6033806800799999</v>
      </c>
      <c r="L1624" s="5">
        <v>0.23904676735399999</v>
      </c>
      <c r="M1624" s="5">
        <v>4.6220002174400001</v>
      </c>
      <c r="N1624" s="8">
        <f t="shared" si="333"/>
        <v>4.6220002174400001</v>
      </c>
      <c r="O1624" s="5">
        <v>0</v>
      </c>
      <c r="P1624" s="5">
        <v>96.736587524399994</v>
      </c>
      <c r="Q1624" s="5">
        <v>39.020675659200002</v>
      </c>
      <c r="R1624" s="5">
        <v>281.97750854499998</v>
      </c>
      <c r="S1624">
        <f t="shared" si="325"/>
        <v>0.27461151310020104</v>
      </c>
      <c r="T1624">
        <f t="shared" si="326"/>
        <v>25.185198141887337</v>
      </c>
      <c r="U1624">
        <f t="shared" si="327"/>
        <v>75.634938496119503</v>
      </c>
      <c r="V1624" s="9">
        <v>459.83410644499997</v>
      </c>
      <c r="W1624" s="9">
        <v>22.1125602722</v>
      </c>
      <c r="X1624">
        <f t="shared" si="334"/>
        <v>1.7934594517647693E-3</v>
      </c>
      <c r="Y1624">
        <f t="shared" si="335"/>
        <v>40.86656236139072</v>
      </c>
      <c r="Z1624">
        <f t="shared" si="328"/>
        <v>5.7037428882255554</v>
      </c>
      <c r="AA1624">
        <f t="shared" si="329"/>
        <v>0.80907744056932085</v>
      </c>
      <c r="AB1624">
        <f>(1/(AA1624*k))*(LN((50-dTar)/(hTar-dTar)))</f>
        <v>5.4013927811688456</v>
      </c>
      <c r="AC1624">
        <f t="shared" si="330"/>
        <v>8.7132416019661356</v>
      </c>
      <c r="AD1624" s="19">
        <v>448.177978516</v>
      </c>
      <c r="AE1624" s="19">
        <v>7.5052943229700002</v>
      </c>
      <c r="AF1624">
        <f t="shared" si="336"/>
        <v>2.153332268662374E-3</v>
      </c>
      <c r="AG1624" s="23">
        <f t="shared" si="331"/>
        <v>40.09980330910696</v>
      </c>
      <c r="AH1624" s="25">
        <f t="shared" si="337"/>
        <v>40.391243645453031</v>
      </c>
      <c r="AI1624" s="25">
        <f t="shared" si="332"/>
        <v>2.1679571187648738</v>
      </c>
    </row>
    <row r="1625" spans="6:35" ht="15">
      <c r="F1625" s="5">
        <v>2006</v>
      </c>
      <c r="G1625" s="5">
        <v>3</v>
      </c>
      <c r="H1625" s="5">
        <v>0</v>
      </c>
      <c r="I1625" s="5">
        <v>68</v>
      </c>
      <c r="J1625" s="5">
        <v>12</v>
      </c>
      <c r="K1625" s="5">
        <v>7.7018589973399996</v>
      </c>
      <c r="L1625" s="5">
        <v>0.24037049710799999</v>
      </c>
      <c r="M1625" s="5">
        <v>4.22249984741</v>
      </c>
      <c r="N1625" s="8">
        <f t="shared" si="333"/>
        <v>4.22249984741</v>
      </c>
      <c r="O1625" s="5">
        <v>0</v>
      </c>
      <c r="P1625" s="5">
        <v>96.736587524399994</v>
      </c>
      <c r="Q1625" s="5">
        <v>39.6531143188</v>
      </c>
      <c r="R1625" s="5">
        <v>415.53500366200001</v>
      </c>
      <c r="S1625">
        <f t="shared" si="325"/>
        <v>0.25087559879105104</v>
      </c>
      <c r="T1625">
        <f t="shared" si="326"/>
        <v>27.568027352203213</v>
      </c>
      <c r="U1625">
        <f t="shared" si="327"/>
        <v>82.790933051082021</v>
      </c>
      <c r="V1625" s="9">
        <v>454.86425781299999</v>
      </c>
      <c r="W1625" s="9">
        <v>24.2046833038</v>
      </c>
      <c r="X1625">
        <f t="shared" si="334"/>
        <v>1.7798031964482359E-3</v>
      </c>
      <c r="Y1625">
        <f t="shared" si="335"/>
        <v>41.699108744235879</v>
      </c>
      <c r="Z1625">
        <f t="shared" si="328"/>
        <v>5.2107426097305085</v>
      </c>
      <c r="AA1625">
        <f t="shared" si="329"/>
        <v>0.73914522038664965</v>
      </c>
      <c r="AB1625">
        <f>(1/(AA1625*k))*(LN((50-dTar)/(hTar-dTar)))</f>
        <v>5.9124309085184317</v>
      </c>
      <c r="AC1625">
        <f t="shared" si="330"/>
        <v>9.5376213224962374</v>
      </c>
      <c r="AD1625" s="19">
        <v>469.99880981400003</v>
      </c>
      <c r="AE1625" s="19">
        <v>8.2153873443599998</v>
      </c>
      <c r="AF1625">
        <f t="shared" si="336"/>
        <v>2.0502230070911544E-3</v>
      </c>
      <c r="AG1625" s="23">
        <f t="shared" si="331"/>
        <v>40.88371391920618</v>
      </c>
      <c r="AH1625" s="25">
        <f t="shared" si="337"/>
        <v>41.193640409612399</v>
      </c>
      <c r="AI1625" s="25">
        <f t="shared" si="332"/>
        <v>1.980570785919687</v>
      </c>
    </row>
    <row r="1626" spans="6:35" ht="15">
      <c r="F1626" s="5">
        <v>2006</v>
      </c>
      <c r="G1626" s="5">
        <v>3</v>
      </c>
      <c r="H1626" s="5">
        <v>0</v>
      </c>
      <c r="I1626" s="5">
        <v>68</v>
      </c>
      <c r="J1626" s="5">
        <v>13</v>
      </c>
      <c r="K1626" s="5">
        <v>8.4673318862899993</v>
      </c>
      <c r="L1626" s="5">
        <v>0.334013879299</v>
      </c>
      <c r="M1626" s="5">
        <v>4.5904998779300001</v>
      </c>
      <c r="N1626" s="8">
        <f t="shared" si="333"/>
        <v>4.5904998779300001</v>
      </c>
      <c r="O1626" s="5">
        <v>0</v>
      </c>
      <c r="P1626" s="5">
        <v>96.736587524399994</v>
      </c>
      <c r="Q1626" s="5">
        <v>42.550506591800001</v>
      </c>
      <c r="R1626" s="5">
        <v>620.22747802699996</v>
      </c>
      <c r="S1626">
        <f t="shared" si="325"/>
        <v>0.27273995198184126</v>
      </c>
      <c r="T1626">
        <f t="shared" si="326"/>
        <v>25.358020778461249</v>
      </c>
      <c r="U1626">
        <f t="shared" si="327"/>
        <v>76.153950870545287</v>
      </c>
      <c r="V1626" s="9">
        <v>450.035980225</v>
      </c>
      <c r="W1626" s="9">
        <v>22.2643013</v>
      </c>
      <c r="X1626">
        <f t="shared" si="334"/>
        <v>1.8233061957279233E-3</v>
      </c>
      <c r="Y1626">
        <f t="shared" si="335"/>
        <v>44.613218204551586</v>
      </c>
      <c r="Z1626">
        <f t="shared" si="328"/>
        <v>5.6648701428762775</v>
      </c>
      <c r="AA1626">
        <f t="shared" si="329"/>
        <v>0.80356333133764035</v>
      </c>
      <c r="AB1626">
        <f>(1/(AA1626*k))*(LN((50-dTar)/(hTar-dTar)))</f>
        <v>5.4384575259587749</v>
      </c>
      <c r="AC1626">
        <f t="shared" si="330"/>
        <v>8.7730324909745772</v>
      </c>
      <c r="AD1626" s="19">
        <v>449.77636718799999</v>
      </c>
      <c r="AE1626" s="19">
        <v>7.5567960739100002</v>
      </c>
      <c r="AF1626">
        <f t="shared" si="336"/>
        <v>2.1454338284105749E-3</v>
      </c>
      <c r="AG1626" s="23">
        <f t="shared" si="331"/>
        <v>43.77350996552407</v>
      </c>
      <c r="AH1626" s="25">
        <f t="shared" si="337"/>
        <v>44.092677833038444</v>
      </c>
      <c r="AI1626" s="25">
        <f t="shared" si="332"/>
        <v>2.1531818305624775</v>
      </c>
    </row>
    <row r="1627" spans="6:35" ht="15">
      <c r="F1627" s="5">
        <v>2006</v>
      </c>
      <c r="G1627" s="5">
        <v>3</v>
      </c>
      <c r="H1627" s="5">
        <v>0</v>
      </c>
      <c r="I1627" s="5">
        <v>68</v>
      </c>
      <c r="J1627" s="5">
        <v>14</v>
      </c>
      <c r="K1627" s="5">
        <v>8.9963560104399996</v>
      </c>
      <c r="L1627" s="5">
        <v>0.41234669089300002</v>
      </c>
      <c r="M1627" s="5">
        <v>4.0054998397799997</v>
      </c>
      <c r="N1627" s="8">
        <f t="shared" si="333"/>
        <v>4.0054998397799997</v>
      </c>
      <c r="O1627" s="5">
        <v>0</v>
      </c>
      <c r="P1627" s="5">
        <v>96.736587524399994</v>
      </c>
      <c r="Q1627" s="5">
        <v>43.005435943599998</v>
      </c>
      <c r="R1627" s="5">
        <v>1034.1225585899999</v>
      </c>
      <c r="S1627">
        <f t="shared" si="325"/>
        <v>0.237982760704809</v>
      </c>
      <c r="T1627">
        <f t="shared" si="326"/>
        <v>29.06153936944516</v>
      </c>
      <c r="U1627">
        <f t="shared" si="327"/>
        <v>87.276174299966044</v>
      </c>
      <c r="V1627" s="9">
        <v>447.78332519499997</v>
      </c>
      <c r="W1627" s="9">
        <v>25.515983581499999</v>
      </c>
      <c r="X1627">
        <f t="shared" si="334"/>
        <v>1.7838810832609916E-3</v>
      </c>
      <c r="Y1627">
        <f t="shared" si="335"/>
        <v>45.356840238016773</v>
      </c>
      <c r="Z1627">
        <f t="shared" si="328"/>
        <v>4.9429554630327877</v>
      </c>
      <c r="AA1627">
        <f t="shared" si="329"/>
        <v>0.70115954264601843</v>
      </c>
      <c r="AB1627">
        <f>(1/(AA1627*k))*(LN((50-dTar)/(hTar-dTar)))</f>
        <v>6.232739884571421</v>
      </c>
      <c r="AC1627">
        <f t="shared" si="330"/>
        <v>10.054326848033694</v>
      </c>
      <c r="AD1627" s="19">
        <v>483.440673828</v>
      </c>
      <c r="AE1627" s="19">
        <v>8.6604604721099996</v>
      </c>
      <c r="AF1627">
        <f t="shared" si="336"/>
        <v>1.9914151639684836E-3</v>
      </c>
      <c r="AG1627" s="23">
        <f t="shared" si="331"/>
        <v>44.44869020913054</v>
      </c>
      <c r="AH1627" s="25">
        <f t="shared" si="337"/>
        <v>44.793872374353093</v>
      </c>
      <c r="AI1627" s="25">
        <f t="shared" si="332"/>
        <v>1.8787865606532377</v>
      </c>
    </row>
    <row r="1628" spans="6:35" ht="15">
      <c r="F1628" s="5">
        <v>2006</v>
      </c>
      <c r="G1628" s="5">
        <v>3</v>
      </c>
      <c r="H1628" s="5">
        <v>0</v>
      </c>
      <c r="I1628" s="5">
        <v>68</v>
      </c>
      <c r="J1628" s="5">
        <v>15</v>
      </c>
      <c r="K1628" s="5">
        <v>9.11522865295</v>
      </c>
      <c r="L1628" s="5">
        <v>0.42494717240300001</v>
      </c>
      <c r="M1628" s="5">
        <v>3.4175000190699998</v>
      </c>
      <c r="N1628" s="8">
        <f t="shared" si="333"/>
        <v>3.4175000190699998</v>
      </c>
      <c r="O1628" s="5">
        <v>0</v>
      </c>
      <c r="P1628" s="5">
        <v>96.736587524399994</v>
      </c>
      <c r="Q1628" s="5">
        <v>42.5718460083</v>
      </c>
      <c r="R1628" s="5">
        <v>931.92999267599998</v>
      </c>
      <c r="S1628">
        <f t="shared" si="325"/>
        <v>0.20304734035183142</v>
      </c>
      <c r="T1628">
        <f t="shared" si="326"/>
        <v>34.06173829949244</v>
      </c>
      <c r="U1628">
        <f t="shared" si="327"/>
        <v>102.29252384035317</v>
      </c>
      <c r="V1628" s="9">
        <v>449.57723999000001</v>
      </c>
      <c r="W1628" s="9">
        <v>29.906148910500001</v>
      </c>
      <c r="X1628">
        <f t="shared" si="334"/>
        <v>1.7188748762196364E-3</v>
      </c>
      <c r="Y1628">
        <f t="shared" si="335"/>
        <v>45.219341993117268</v>
      </c>
      <c r="Z1628">
        <f t="shared" si="328"/>
        <v>4.2173389251975415</v>
      </c>
      <c r="AA1628">
        <f t="shared" si="329"/>
        <v>0.598230644417025</v>
      </c>
      <c r="AB1628">
        <f>(1/(AA1628*k))*(LN((50-dTar)/(hTar-dTar)))</f>
        <v>7.3051173283782482</v>
      </c>
      <c r="AC1628">
        <f t="shared" si="330"/>
        <v>11.784229511095676</v>
      </c>
      <c r="AD1628" s="19">
        <v>527.17565918000003</v>
      </c>
      <c r="AE1628" s="19">
        <v>10.1505403519</v>
      </c>
      <c r="AF1628">
        <f t="shared" si="336"/>
        <v>1.8211273126660999E-3</v>
      </c>
      <c r="AG1628" s="23">
        <f t="shared" si="331"/>
        <v>44.248908586277174</v>
      </c>
      <c r="AH1628" s="25">
        <f t="shared" si="337"/>
        <v>44.617764275230002</v>
      </c>
      <c r="AI1628" s="25">
        <f t="shared" si="332"/>
        <v>1.6029842375960637</v>
      </c>
    </row>
    <row r="1629" spans="6:35" ht="15">
      <c r="F1629" s="5">
        <v>2006</v>
      </c>
      <c r="G1629" s="5">
        <v>3</v>
      </c>
      <c r="H1629" s="5">
        <v>0</v>
      </c>
      <c r="I1629" s="5">
        <v>68</v>
      </c>
      <c r="J1629" s="5">
        <v>16</v>
      </c>
      <c r="K1629" s="5">
        <v>8.7800102233900006</v>
      </c>
      <c r="L1629" s="5">
        <v>0.424974560738</v>
      </c>
      <c r="M1629" s="5">
        <v>2.4165000915500001</v>
      </c>
      <c r="N1629" s="8">
        <f t="shared" si="333"/>
        <v>2.4165000915500001</v>
      </c>
      <c r="O1629" s="5">
        <v>0</v>
      </c>
      <c r="P1629" s="5">
        <v>96.736587524399994</v>
      </c>
      <c r="Q1629" s="5">
        <v>41.808456420900001</v>
      </c>
      <c r="R1629" s="5">
        <v>540.6875</v>
      </c>
      <c r="S1629">
        <f t="shared" si="325"/>
        <v>0.14357393235149374</v>
      </c>
      <c r="T1629">
        <f t="shared" si="326"/>
        <v>48.171316729976709</v>
      </c>
      <c r="U1629">
        <f t="shared" si="327"/>
        <v>144.66571029628784</v>
      </c>
      <c r="V1629" s="9">
        <v>455.09402465800002</v>
      </c>
      <c r="W1629" s="9">
        <v>42.294338226299999</v>
      </c>
      <c r="X1629">
        <f t="shared" si="334"/>
        <v>1.5575012164415225E-3</v>
      </c>
      <c r="Y1629">
        <f t="shared" si="335"/>
        <v>45.199644958313087</v>
      </c>
      <c r="Z1629">
        <f t="shared" si="328"/>
        <v>2.9820628652433947</v>
      </c>
      <c r="AA1629">
        <f t="shared" si="329"/>
        <v>0.42300640788149957</v>
      </c>
      <c r="AB1629">
        <f>(1/(AA1629*k))*(LN((50-dTar)/(hTar-dTar)))</f>
        <v>10.331155664483319</v>
      </c>
      <c r="AC1629">
        <f t="shared" si="330"/>
        <v>16.665674758184227</v>
      </c>
      <c r="AD1629" s="19">
        <v>640.94799804700006</v>
      </c>
      <c r="AE1629" s="19">
        <v>14.355254173300001</v>
      </c>
      <c r="AF1629">
        <f t="shared" si="336"/>
        <v>1.4881640502284995E-3</v>
      </c>
      <c r="AG1629" s="23">
        <f t="shared" si="331"/>
        <v>44.078636900027128</v>
      </c>
      <c r="AH1629" s="25">
        <f t="shared" si="337"/>
        <v>44.504725075419955</v>
      </c>
      <c r="AI1629" s="25">
        <f t="shared" si="332"/>
        <v>1.1334635070340737</v>
      </c>
    </row>
    <row r="1630" spans="6:35" ht="15">
      <c r="F1630" s="5">
        <v>2006</v>
      </c>
      <c r="G1630" s="5">
        <v>3</v>
      </c>
      <c r="H1630" s="5">
        <v>0</v>
      </c>
      <c r="I1630" s="5">
        <v>68</v>
      </c>
      <c r="J1630" s="5">
        <v>17</v>
      </c>
      <c r="K1630" s="5">
        <v>8.4670944213899997</v>
      </c>
      <c r="L1630" s="5">
        <v>0.41280364990200002</v>
      </c>
      <c r="M1630" s="5">
        <v>1.79149997234</v>
      </c>
      <c r="N1630" s="8">
        <f t="shared" si="333"/>
        <v>1.79149997234</v>
      </c>
      <c r="O1630" s="5">
        <v>0</v>
      </c>
      <c r="P1630" s="5">
        <v>96.736587524399994</v>
      </c>
      <c r="Q1630" s="5">
        <v>39.978549957299997</v>
      </c>
      <c r="R1630" s="5">
        <v>194.955001831</v>
      </c>
      <c r="S1630">
        <f t="shared" si="325"/>
        <v>0.10644017632602852</v>
      </c>
      <c r="T1630">
        <f t="shared" si="326"/>
        <v>64.97683119471499</v>
      </c>
      <c r="U1630">
        <f t="shared" si="327"/>
        <v>195.13519819847332</v>
      </c>
      <c r="V1630" s="9">
        <v>469.44046020500002</v>
      </c>
      <c r="W1630" s="9">
        <v>57.049552917500002</v>
      </c>
      <c r="X1630">
        <f t="shared" si="334"/>
        <v>1.3857608968088112E-3</v>
      </c>
      <c r="Y1630">
        <f t="shared" si="335"/>
        <v>43.934517215584393</v>
      </c>
      <c r="Z1630">
        <f t="shared" si="328"/>
        <v>2.2107864010768417</v>
      </c>
      <c r="AA1630">
        <f t="shared" si="329"/>
        <v>0.3136006369994665</v>
      </c>
      <c r="AB1630">
        <f>(1/(AA1630*k))*(LN((50-dTar)/(hTar-dTar)))</f>
        <v>13.935383195363629</v>
      </c>
      <c r="AC1630">
        <f t="shared" si="330"/>
        <v>22.479824281711782</v>
      </c>
      <c r="AD1630" s="19">
        <v>760.43652343799999</v>
      </c>
      <c r="AE1630" s="19">
        <v>19.363367080700002</v>
      </c>
      <c r="AF1630">
        <f t="shared" si="336"/>
        <v>1.246448067366101E-3</v>
      </c>
      <c r="AG1630" s="23">
        <f t="shared" si="331"/>
        <v>42.703474963501677</v>
      </c>
      <c r="AH1630" s="25">
        <f t="shared" si="337"/>
        <v>43.17138645008226</v>
      </c>
      <c r="AI1630" s="25">
        <f t="shared" si="332"/>
        <v>0.84030613058966108</v>
      </c>
    </row>
    <row r="1631" spans="6:35" ht="15">
      <c r="F1631" s="5">
        <v>2006</v>
      </c>
      <c r="G1631" s="5">
        <v>3</v>
      </c>
      <c r="H1631" s="5">
        <v>0</v>
      </c>
      <c r="I1631" s="5">
        <v>68</v>
      </c>
      <c r="J1631" s="5">
        <v>18</v>
      </c>
      <c r="K1631" s="5">
        <v>8.2363004684399996</v>
      </c>
      <c r="L1631" s="5">
        <v>0.37427300214800002</v>
      </c>
      <c r="M1631" s="5">
        <v>1.03999996185</v>
      </c>
      <c r="N1631" s="8">
        <f t="shared" si="333"/>
        <v>1.03999996185</v>
      </c>
      <c r="O1631" s="5">
        <v>1</v>
      </c>
      <c r="P1631" s="5">
        <v>96.736587524399994</v>
      </c>
      <c r="Q1631" s="5">
        <v>38.0419464111</v>
      </c>
      <c r="R1631" s="5">
        <v>82.481750488299994</v>
      </c>
      <c r="S1631">
        <f t="shared" si="325"/>
        <v>6.1790555974046167E-2</v>
      </c>
      <c r="T1631">
        <f t="shared" si="326"/>
        <v>111.92884188284431</v>
      </c>
      <c r="U1631">
        <f t="shared" si="327"/>
        <v>336.1391490373403</v>
      </c>
      <c r="V1631" s="9">
        <v>483.584075928</v>
      </c>
      <c r="W1631" s="9">
        <v>98.273338317899999</v>
      </c>
      <c r="X1631">
        <f t="shared" si="334"/>
        <v>1.0893286968564155E-3</v>
      </c>
      <c r="Y1631">
        <f t="shared" si="335"/>
        <v>43.324369825061005</v>
      </c>
      <c r="Z1631">
        <f t="shared" si="328"/>
        <v>1.2834037445031323</v>
      </c>
      <c r="AA1631">
        <f t="shared" si="329"/>
        <v>0.18205116134586435</v>
      </c>
      <c r="AB1631">
        <f>(1/(AA1631*k))*(LN((50-dTar)/(hTar-dTar)))</f>
        <v>24.005038004647542</v>
      </c>
      <c r="AC1631">
        <f t="shared" si="330"/>
        <v>38.723659669425317</v>
      </c>
      <c r="AD1631" s="19">
        <v>1025.2579345700001</v>
      </c>
      <c r="AE1631" s="19">
        <v>33.3552627563</v>
      </c>
      <c r="AF1631">
        <f t="shared" si="336"/>
        <v>9.112971952275321E-4</v>
      </c>
      <c r="AG1631" s="23">
        <f t="shared" si="331"/>
        <v>41.79550643019509</v>
      </c>
      <c r="AH1631" s="25">
        <f t="shared" si="337"/>
        <v>42.376617876743786</v>
      </c>
      <c r="AI1631" s="25">
        <f t="shared" si="332"/>
        <v>0.48781376346553018</v>
      </c>
    </row>
    <row r="1632" spans="6:35" ht="15">
      <c r="F1632" s="5">
        <v>2006</v>
      </c>
      <c r="G1632" s="5">
        <v>3</v>
      </c>
      <c r="H1632" s="5">
        <v>0</v>
      </c>
      <c r="I1632" s="5">
        <v>68</v>
      </c>
      <c r="J1632" s="5">
        <v>19</v>
      </c>
      <c r="K1632" s="5">
        <v>7.6642413139299999</v>
      </c>
      <c r="L1632" s="5">
        <v>0.29614928364799997</v>
      </c>
      <c r="M1632" s="5">
        <v>9.3500003218700001E-2</v>
      </c>
      <c r="N1632" s="8">
        <f t="shared" si="333"/>
        <v>9.3500003218700001E-2</v>
      </c>
      <c r="O1632" s="5">
        <v>0</v>
      </c>
      <c r="P1632" s="5">
        <v>96.736587524399994</v>
      </c>
      <c r="Q1632" s="5">
        <v>33.813228607200003</v>
      </c>
      <c r="R1632" s="5">
        <v>21.640825271600001</v>
      </c>
      <c r="S1632">
        <f t="shared" si="325"/>
        <v>5.5552090330671187E-3</v>
      </c>
      <c r="T1632">
        <f t="shared" si="326"/>
        <v>1244.9838211854903</v>
      </c>
      <c r="U1632">
        <f t="shared" si="327"/>
        <v>3738.87369134559</v>
      </c>
      <c r="V1632" s="9">
        <v>585.54406738299997</v>
      </c>
      <c r="W1632" s="9">
        <v>1093.09375</v>
      </c>
      <c r="X1632">
        <f t="shared" si="334"/>
        <v>1.8458659448878314E-4</v>
      </c>
      <c r="Y1632">
        <f t="shared" si="335"/>
        <v>43.902298281605979</v>
      </c>
      <c r="Z1632">
        <f t="shared" si="328"/>
        <v>0.11538294100364777</v>
      </c>
      <c r="AA1632">
        <f t="shared" si="329"/>
        <v>1.6367100765587769E-2</v>
      </c>
      <c r="AB1632">
        <f>(1/(AA1632*k))*(LN((50-dTar)/(hTar-dTar)))</f>
        <v>267.00789037029892</v>
      </c>
      <c r="AC1632">
        <f t="shared" si="330"/>
        <v>430.72302879707502</v>
      </c>
      <c r="AD1632" s="19">
        <v>2184.4628906299999</v>
      </c>
      <c r="AE1632" s="19">
        <v>371.01040649399999</v>
      </c>
      <c r="AF1632">
        <f t="shared" si="336"/>
        <v>3.3487416460856965E-4</v>
      </c>
      <c r="AG1632" s="23">
        <f t="shared" si="331"/>
        <v>37.569917947846996</v>
      </c>
      <c r="AH1632" s="25">
        <f t="shared" si="337"/>
        <v>39.97681624118335</v>
      </c>
      <c r="AI1632" s="25">
        <f t="shared" si="332"/>
        <v>4.3856336660838907E-2</v>
      </c>
    </row>
    <row r="1633" spans="6:35" ht="15">
      <c r="F1633" s="5">
        <v>2006</v>
      </c>
      <c r="G1633" s="5">
        <v>3</v>
      </c>
      <c r="H1633" s="5">
        <v>0</v>
      </c>
      <c r="I1633" s="5">
        <v>68</v>
      </c>
      <c r="J1633" s="5">
        <v>20</v>
      </c>
      <c r="K1633" s="5">
        <v>6.6847281456000003</v>
      </c>
      <c r="L1633" s="5">
        <v>0.193115234375</v>
      </c>
      <c r="M1633" s="5">
        <v>0</v>
      </c>
      <c r="N1633" s="8">
        <f t="shared" si="333"/>
        <v>1E-4</v>
      </c>
      <c r="O1633" s="5">
        <v>0</v>
      </c>
      <c r="P1633" s="5">
        <v>96.736587524399994</v>
      </c>
      <c r="Q1633" s="5">
        <v>30.4909801483</v>
      </c>
      <c r="R1633" s="5">
        <v>0</v>
      </c>
      <c r="S1633">
        <f t="shared" si="325"/>
        <v>5.9413998308355972E-6</v>
      </c>
      <c r="T1633">
        <f t="shared" si="326"/>
        <v>1164059.9128807276</v>
      </c>
      <c r="U1633">
        <f t="shared" si="327"/>
        <v>3495847.0217512534</v>
      </c>
      <c r="V1633" s="9">
        <v>877.24713134800004</v>
      </c>
      <c r="W1633" s="9">
        <v>60723.6445313</v>
      </c>
      <c r="X1633">
        <f t="shared" si="334"/>
        <v>2.8110039116225624E-7</v>
      </c>
      <c r="Y1633">
        <f t="shared" si="335"/>
        <v>45.320722625145059</v>
      </c>
      <c r="Z1633">
        <f t="shared" si="328"/>
        <v>1.2340421072902296E-4</v>
      </c>
      <c r="AA1633">
        <f t="shared" si="329"/>
        <v>1.7504920002306861E-5</v>
      </c>
      <c r="AB1633">
        <f>(1/(AA1633*k))*(LN((50-dTar)/(hTar-dTar)))</f>
        <v>249652.38609041239</v>
      </c>
      <c r="AC1633">
        <f t="shared" si="330"/>
        <v>402726.04578894714</v>
      </c>
      <c r="AD1633" s="19">
        <v>2497.7700195299999</v>
      </c>
      <c r="AE1633" s="19">
        <v>60723.6445313</v>
      </c>
      <c r="AF1633">
        <f t="shared" si="336"/>
        <v>2.1461647183800129E-6</v>
      </c>
      <c r="AG1633" s="23">
        <f t="shared" si="331"/>
        <v>6.1492774115306732</v>
      </c>
      <c r="AH1633" s="25">
        <f t="shared" si="337"/>
        <v>21.038099570480224</v>
      </c>
      <c r="AI1633" s="25">
        <f t="shared" si="332"/>
        <v>4.6905171284601254E-5</v>
      </c>
    </row>
    <row r="1634" spans="6:35" ht="15">
      <c r="F1634" s="5">
        <v>2006</v>
      </c>
      <c r="G1634" s="5">
        <v>3</v>
      </c>
      <c r="H1634" s="5">
        <v>0</v>
      </c>
      <c r="I1634" s="5">
        <v>68</v>
      </c>
      <c r="J1634" s="5">
        <v>21</v>
      </c>
      <c r="K1634" s="5">
        <v>5.6666622161899998</v>
      </c>
      <c r="L1634" s="5">
        <v>0.13808344304600001</v>
      </c>
      <c r="M1634" s="5">
        <v>0</v>
      </c>
      <c r="N1634" s="8">
        <f t="shared" si="333"/>
        <v>1E-4</v>
      </c>
      <c r="O1634" s="5">
        <v>0</v>
      </c>
      <c r="P1634" s="5">
        <v>96.736587524399994</v>
      </c>
      <c r="Q1634" s="5">
        <v>24.614719390899999</v>
      </c>
      <c r="R1634" s="5">
        <v>0</v>
      </c>
      <c r="S1634">
        <f t="shared" si="325"/>
        <v>5.9413998308355972E-6</v>
      </c>
      <c r="T1634">
        <f t="shared" si="326"/>
        <v>1164059.9128807276</v>
      </c>
      <c r="U1634">
        <f t="shared" si="327"/>
        <v>3495847.0217512534</v>
      </c>
      <c r="V1634" s="9">
        <v>877.24713134800004</v>
      </c>
      <c r="W1634" s="9">
        <v>60723.6445313</v>
      </c>
      <c r="X1634">
        <f t="shared" si="334"/>
        <v>2.8110039116225624E-7</v>
      </c>
      <c r="Y1634">
        <f t="shared" si="335"/>
        <v>36.586454898628617</v>
      </c>
      <c r="Z1634">
        <f t="shared" si="328"/>
        <v>1.2340421072902296E-4</v>
      </c>
      <c r="AA1634">
        <f t="shared" si="329"/>
        <v>1.7504920002306861E-5</v>
      </c>
      <c r="AB1634">
        <f>(1/(AA1634*k))*(LN((50-dTar)/(hTar-dTar)))</f>
        <v>249652.38609041239</v>
      </c>
      <c r="AC1634">
        <f t="shared" si="330"/>
        <v>402726.04578894714</v>
      </c>
      <c r="AD1634" s="19">
        <v>2497.7700195299999</v>
      </c>
      <c r="AE1634" s="19">
        <v>60723.6445313</v>
      </c>
      <c r="AF1634">
        <f t="shared" si="336"/>
        <v>2.1461647183800129E-6</v>
      </c>
      <c r="AG1634" s="23">
        <f t="shared" si="331"/>
        <v>4.9641807906941464</v>
      </c>
      <c r="AH1634" s="25">
        <f t="shared" si="337"/>
        <v>16.98361006850272</v>
      </c>
      <c r="AI1634" s="25">
        <f t="shared" si="332"/>
        <v>4.6905171284601254E-5</v>
      </c>
    </row>
    <row r="1635" spans="6:35" ht="15">
      <c r="F1635" s="5">
        <v>2006</v>
      </c>
      <c r="G1635" s="5">
        <v>3</v>
      </c>
      <c r="H1635" s="5">
        <v>0</v>
      </c>
      <c r="I1635" s="5">
        <v>68</v>
      </c>
      <c r="J1635" s="5">
        <v>22</v>
      </c>
      <c r="K1635" s="5">
        <v>7.3050141334500003</v>
      </c>
      <c r="L1635" s="5">
        <v>0.251819431782</v>
      </c>
      <c r="M1635" s="5">
        <v>0.61349999904600006</v>
      </c>
      <c r="N1635" s="8">
        <f t="shared" si="333"/>
        <v>0.61349999904600006</v>
      </c>
      <c r="O1635" s="5">
        <v>0</v>
      </c>
      <c r="P1635" s="5">
        <v>96.736587524399994</v>
      </c>
      <c r="Q1635" s="5">
        <v>39.790855407700001</v>
      </c>
      <c r="R1635" s="5">
        <v>0</v>
      </c>
      <c r="S1635">
        <f t="shared" si="325"/>
        <v>3.6450487905495432E-2</v>
      </c>
      <c r="T1635">
        <f t="shared" si="326"/>
        <v>189.74081739052238</v>
      </c>
      <c r="U1635">
        <f t="shared" si="327"/>
        <v>569.8202163304544</v>
      </c>
      <c r="V1635" s="9">
        <v>495.098480225</v>
      </c>
      <c r="W1635" s="9">
        <v>166.59211730999999</v>
      </c>
      <c r="X1635">
        <f t="shared" si="334"/>
        <v>8.1201073408459124E-4</v>
      </c>
      <c r="Y1635">
        <f t="shared" si="335"/>
        <v>47.038087959292078</v>
      </c>
      <c r="Z1635">
        <f t="shared" si="328"/>
        <v>0.75708483164527962</v>
      </c>
      <c r="AA1635">
        <f t="shared" si="329"/>
        <v>0.10739268404715564</v>
      </c>
      <c r="AB1635">
        <f>(1/(AA1635*k))*(LN((50-dTar)/(hTar-dTar)))</f>
        <v>40.693135530338218</v>
      </c>
      <c r="AC1635">
        <f t="shared" si="330"/>
        <v>65.644017345589432</v>
      </c>
      <c r="AD1635" s="19">
        <v>1322.3664550799999</v>
      </c>
      <c r="AE1635" s="19">
        <v>56.543556213400002</v>
      </c>
      <c r="AF1635">
        <f t="shared" si="336"/>
        <v>6.9225517368994959E-4</v>
      </c>
      <c r="AG1635" s="23">
        <f t="shared" si="331"/>
        <v>44.900563851029872</v>
      </c>
      <c r="AH1635" s="25">
        <f t="shared" si="337"/>
        <v>45.713023440785371</v>
      </c>
      <c r="AI1635" s="25">
        <f t="shared" si="332"/>
        <v>0.28776322538355337</v>
      </c>
    </row>
    <row r="1636" spans="6:35" ht="15">
      <c r="F1636" s="5">
        <v>2006</v>
      </c>
      <c r="G1636" s="5">
        <v>3</v>
      </c>
      <c r="H1636" s="5">
        <v>0</v>
      </c>
      <c r="I1636" s="5">
        <v>68</v>
      </c>
      <c r="J1636" s="5">
        <v>23</v>
      </c>
      <c r="K1636" s="5">
        <v>7.5004510879500002</v>
      </c>
      <c r="L1636" s="5">
        <v>0.28990766406099999</v>
      </c>
      <c r="M1636" s="5">
        <v>4.2220001220699999</v>
      </c>
      <c r="N1636" s="8">
        <f t="shared" si="333"/>
        <v>4.2220001220699999</v>
      </c>
      <c r="O1636" s="5">
        <v>0</v>
      </c>
      <c r="P1636" s="5">
        <v>96.736587524399994</v>
      </c>
      <c r="Q1636" s="5">
        <v>41.132850646999998</v>
      </c>
      <c r="R1636" s="5">
        <v>0</v>
      </c>
      <c r="S1636">
        <f t="shared" si="325"/>
        <v>0.25084590811054563</v>
      </c>
      <c r="T1636">
        <f t="shared" si="326"/>
        <v>27.571290365335233</v>
      </c>
      <c r="U1636">
        <f t="shared" si="327"/>
        <v>82.800732370355277</v>
      </c>
      <c r="V1636" s="9">
        <v>476.33123779300001</v>
      </c>
      <c r="W1636" s="9">
        <v>24.207548141499998</v>
      </c>
      <c r="X1636">
        <f t="shared" si="334"/>
        <v>1.7142675382355913E-3</v>
      </c>
      <c r="Y1636">
        <f t="shared" si="335"/>
        <v>43.173423878303566</v>
      </c>
      <c r="Z1636">
        <f t="shared" si="328"/>
        <v>5.2101259276188685</v>
      </c>
      <c r="AA1636">
        <f t="shared" si="329"/>
        <v>0.73905774386565126</v>
      </c>
      <c r="AB1636">
        <f>(1/(AA1636*k))*(LN((50-dTar)/(hTar-dTar)))</f>
        <v>5.9131307170121703</v>
      </c>
      <c r="AC1636">
        <f t="shared" si="330"/>
        <v>9.5387502166033844</v>
      </c>
      <c r="AD1636" s="19">
        <v>470.02841186500001</v>
      </c>
      <c r="AE1636" s="19">
        <v>8.2163600921600004</v>
      </c>
      <c r="AF1636">
        <f t="shared" si="336"/>
        <v>2.0500897519940605E-3</v>
      </c>
      <c r="AG1636" s="23">
        <f t="shared" si="331"/>
        <v>42.329154878532037</v>
      </c>
      <c r="AH1636" s="25">
        <f t="shared" si="337"/>
        <v>42.650056262776694</v>
      </c>
      <c r="AI1636" s="25">
        <f t="shared" si="332"/>
        <v>1.980336388893007</v>
      </c>
    </row>
    <row r="1637" spans="6:35" ht="15">
      <c r="F1637" s="5">
        <v>2006</v>
      </c>
      <c r="G1637" s="5">
        <v>3</v>
      </c>
      <c r="H1637" s="5">
        <v>0</v>
      </c>
      <c r="I1637" s="5">
        <v>68</v>
      </c>
      <c r="J1637" s="5">
        <v>24</v>
      </c>
      <c r="K1637" s="5">
        <v>6.56931209564</v>
      </c>
      <c r="L1637" s="5">
        <v>0.204507753253</v>
      </c>
      <c r="M1637" s="5">
        <v>2.8824999332400001</v>
      </c>
      <c r="N1637" s="8">
        <f t="shared" si="333"/>
        <v>2.8824999332400001</v>
      </c>
      <c r="O1637" s="5">
        <v>0</v>
      </c>
      <c r="P1637" s="5">
        <v>96.736587524399994</v>
      </c>
      <c r="Q1637" s="5">
        <v>41.5644989014</v>
      </c>
      <c r="R1637" s="5">
        <v>0</v>
      </c>
      <c r="S1637">
        <f t="shared" si="325"/>
        <v>0.17126084615735757</v>
      </c>
      <c r="T1637">
        <f t="shared" si="326"/>
        <v>40.383692622406954</v>
      </c>
      <c r="U1637">
        <f t="shared" si="327"/>
        <v>121.27830365018728</v>
      </c>
      <c r="V1637" s="9">
        <v>477.877441406</v>
      </c>
      <c r="W1637" s="9">
        <v>35.456813812299998</v>
      </c>
      <c r="X1637">
        <f t="shared" si="334"/>
        <v>1.5757645921520964E-3</v>
      </c>
      <c r="Y1637">
        <f t="shared" si="335"/>
        <v>44.389215173166242</v>
      </c>
      <c r="Z1637">
        <f t="shared" si="328"/>
        <v>3.557126291879436</v>
      </c>
      <c r="AA1637">
        <f t="shared" si="329"/>
        <v>0.50457930738021073</v>
      </c>
      <c r="AB1637">
        <f>(1/(AA1637*k))*(LN((50-dTar)/(hTar-dTar)))</f>
        <v>8.6609676278395273</v>
      </c>
      <c r="AC1637">
        <f t="shared" si="330"/>
        <v>13.971415615481844</v>
      </c>
      <c r="AD1637" s="19">
        <v>579.82855224599996</v>
      </c>
      <c r="AE1637" s="19">
        <v>12.0345087051</v>
      </c>
      <c r="AF1637">
        <f t="shared" si="336"/>
        <v>1.6506158673360001E-3</v>
      </c>
      <c r="AG1637" s="23">
        <f t="shared" si="331"/>
        <v>43.365535937306177</v>
      </c>
      <c r="AH1637" s="25">
        <f t="shared" si="337"/>
        <v>43.754630033973122</v>
      </c>
      <c r="AI1637" s="25">
        <f t="shared" si="332"/>
        <v>1.3520415309647391</v>
      </c>
    </row>
    <row r="1638" spans="6:35" ht="15">
      <c r="F1638" s="5">
        <v>2006</v>
      </c>
      <c r="G1638" s="5">
        <v>3</v>
      </c>
      <c r="H1638" s="5">
        <v>0</v>
      </c>
      <c r="I1638" s="5">
        <v>69</v>
      </c>
      <c r="J1638" s="5">
        <v>1</v>
      </c>
      <c r="K1638" s="5">
        <v>4.8753571510300002</v>
      </c>
      <c r="L1638" s="5">
        <v>9.8405390977900006E-2</v>
      </c>
      <c r="M1638" s="5">
        <v>2.3485000133499998</v>
      </c>
      <c r="N1638" s="8">
        <f t="shared" si="333"/>
        <v>2.3485000133499998</v>
      </c>
      <c r="O1638" s="5">
        <v>0</v>
      </c>
      <c r="P1638" s="5">
        <v>96.736587524399994</v>
      </c>
      <c r="Q1638" s="5">
        <v>41.524730682399998</v>
      </c>
      <c r="R1638" s="5">
        <v>0</v>
      </c>
      <c r="S1638">
        <f t="shared" si="325"/>
        <v>0.13953377582035084</v>
      </c>
      <c r="T1638">
        <f t="shared" si="326"/>
        <v>49.566102033794046</v>
      </c>
      <c r="U1638">
        <f t="shared" si="327"/>
        <v>148.8544603738209</v>
      </c>
      <c r="V1638" s="9">
        <v>477.996185303</v>
      </c>
      <c r="W1638" s="9">
        <v>43.518955230700001</v>
      </c>
      <c r="X1638">
        <f t="shared" si="334"/>
        <v>1.4917144193982515E-3</v>
      </c>
      <c r="Y1638">
        <f t="shared" si="335"/>
        <v>44.84014214780526</v>
      </c>
      <c r="Z1638">
        <f t="shared" si="328"/>
        <v>2.8981479054455654</v>
      </c>
      <c r="AA1638">
        <f t="shared" si="329"/>
        <v>0.41110304859108332</v>
      </c>
      <c r="AB1638">
        <f>(1/(AA1638*k))*(LN((50-dTar)/(hTar-dTar)))</f>
        <v>10.630291022834516</v>
      </c>
      <c r="AC1638">
        <f t="shared" si="330"/>
        <v>17.148224121765352</v>
      </c>
      <c r="AD1638" s="19">
        <v>651.48614501999998</v>
      </c>
      <c r="AE1638" s="19">
        <v>14.770905494699999</v>
      </c>
      <c r="AF1638">
        <f t="shared" si="336"/>
        <v>1.4632605821369258E-3</v>
      </c>
      <c r="AG1638" s="23">
        <f t="shared" si="331"/>
        <v>43.714998933756455</v>
      </c>
      <c r="AH1638" s="25">
        <f t="shared" si="337"/>
        <v>44.142658856079137</v>
      </c>
      <c r="AI1638" s="25">
        <f t="shared" si="332"/>
        <v>1.1015679538807006</v>
      </c>
    </row>
    <row r="1639" spans="6:35" ht="15">
      <c r="F1639" s="5">
        <v>2006</v>
      </c>
      <c r="G1639" s="5">
        <v>3</v>
      </c>
      <c r="H1639" s="5">
        <v>0</v>
      </c>
      <c r="I1639" s="5">
        <v>69</v>
      </c>
      <c r="J1639" s="5">
        <v>2</v>
      </c>
      <c r="K1639" s="5">
        <v>3.6772933006300002</v>
      </c>
      <c r="L1639" s="5">
        <v>9.6442654728899999E-2</v>
      </c>
      <c r="M1639" s="5">
        <v>2.1440000534100001</v>
      </c>
      <c r="N1639" s="8">
        <f t="shared" si="333"/>
        <v>2.1440000534100001</v>
      </c>
      <c r="O1639" s="5">
        <v>0</v>
      </c>
      <c r="P1639" s="5">
        <v>96.736587524399994</v>
      </c>
      <c r="Q1639" s="5">
        <v>41.280288696299998</v>
      </c>
      <c r="R1639" s="5">
        <v>0</v>
      </c>
      <c r="S1639">
        <f t="shared" si="325"/>
        <v>0.12738361554641686</v>
      </c>
      <c r="T1639">
        <f t="shared" si="326"/>
        <v>54.293837867648726</v>
      </c>
      <c r="U1639">
        <f t="shared" si="327"/>
        <v>163.05256225116042</v>
      </c>
      <c r="V1639" s="9">
        <v>478.56066894499997</v>
      </c>
      <c r="W1639" s="9">
        <v>47.6698989868</v>
      </c>
      <c r="X1639">
        <f t="shared" si="334"/>
        <v>1.4507826409948033E-3</v>
      </c>
      <c r="Y1639">
        <f t="shared" si="335"/>
        <v>44.80989987042625</v>
      </c>
      <c r="Z1639">
        <f t="shared" si="328"/>
        <v>2.6457863439404412</v>
      </c>
      <c r="AA1639">
        <f t="shared" si="329"/>
        <v>0.37530549419883685</v>
      </c>
      <c r="AB1639">
        <f>(1/(AA1639*k))*(LN((50-dTar)/(hTar-dTar)))</f>
        <v>11.64423413578484</v>
      </c>
      <c r="AC1639">
        <f t="shared" si="330"/>
        <v>18.783863608045039</v>
      </c>
      <c r="AD1639" s="19">
        <v>686.333984375</v>
      </c>
      <c r="AE1639" s="19">
        <v>16.179790496799999</v>
      </c>
      <c r="AF1639">
        <f t="shared" si="336"/>
        <v>1.3863902315104316E-3</v>
      </c>
      <c r="AG1639" s="23">
        <f t="shared" si="331"/>
        <v>43.642970987600357</v>
      </c>
      <c r="AH1639" s="25">
        <f t="shared" si="337"/>
        <v>44.086513382163268</v>
      </c>
      <c r="AI1639" s="25">
        <f t="shared" si="332"/>
        <v>1.005646897393903</v>
      </c>
    </row>
    <row r="1640" spans="6:35" ht="15">
      <c r="F1640" s="5">
        <v>2006</v>
      </c>
      <c r="G1640" s="5">
        <v>3</v>
      </c>
      <c r="H1640" s="5">
        <v>0</v>
      </c>
      <c r="I1640" s="5">
        <v>69</v>
      </c>
      <c r="J1640" s="5">
        <v>3</v>
      </c>
      <c r="K1640" s="5">
        <v>4.5077419280999997</v>
      </c>
      <c r="L1640" s="5">
        <v>0.15465213358400001</v>
      </c>
      <c r="M1640" s="5">
        <v>3.4674999713900001</v>
      </c>
      <c r="N1640" s="8">
        <f t="shared" si="333"/>
        <v>3.4674999713900001</v>
      </c>
      <c r="O1640" s="5">
        <v>0</v>
      </c>
      <c r="P1640" s="5">
        <v>96.736587524399994</v>
      </c>
      <c r="Q1640" s="5">
        <v>40.360729217500001</v>
      </c>
      <c r="R1640" s="5">
        <v>0</v>
      </c>
      <c r="S1640">
        <f t="shared" si="325"/>
        <v>0.20601803743438982</v>
      </c>
      <c r="T1640">
        <f t="shared" si="326"/>
        <v>33.57058175876773</v>
      </c>
      <c r="U1640">
        <f t="shared" si="327"/>
        <v>100.81750686647851</v>
      </c>
      <c r="V1640" s="9">
        <v>476.07492065399998</v>
      </c>
      <c r="W1640" s="9">
        <v>29.474916458100001</v>
      </c>
      <c r="X1640">
        <f t="shared" si="334"/>
        <v>1.6491653284602472E-3</v>
      </c>
      <c r="Y1640">
        <f t="shared" si="335"/>
        <v>42.72619852425494</v>
      </c>
      <c r="Z1640">
        <f t="shared" si="328"/>
        <v>4.2790409717229263</v>
      </c>
      <c r="AA1640">
        <f t="shared" si="329"/>
        <v>0.60698309607183265</v>
      </c>
      <c r="AB1640">
        <f>(1/(AA1640*k))*(LN((50-dTar)/(hTar-dTar)))</f>
        <v>7.1997804801808112</v>
      </c>
      <c r="AC1640">
        <f t="shared" si="330"/>
        <v>11.61430567013122</v>
      </c>
      <c r="AD1640" s="19">
        <v>522.96392822300004</v>
      </c>
      <c r="AE1640" s="19">
        <v>10.0041742325</v>
      </c>
      <c r="AF1640">
        <f t="shared" si="336"/>
        <v>1.8362693782963831E-3</v>
      </c>
      <c r="AG1640" s="23">
        <f t="shared" si="331"/>
        <v>41.814977150998736</v>
      </c>
      <c r="AH1640" s="25">
        <f t="shared" si="337"/>
        <v>42.161326715071759</v>
      </c>
      <c r="AI1640" s="25">
        <f t="shared" si="332"/>
        <v>1.6264368008739787</v>
      </c>
    </row>
    <row r="1641" spans="6:35" ht="15">
      <c r="F1641" s="5">
        <v>2006</v>
      </c>
      <c r="G1641" s="5">
        <v>3</v>
      </c>
      <c r="H1641" s="5">
        <v>0</v>
      </c>
      <c r="I1641" s="5">
        <v>69</v>
      </c>
      <c r="J1641" s="5">
        <v>4</v>
      </c>
      <c r="K1641" s="5">
        <v>4.3306736946099997</v>
      </c>
      <c r="L1641" s="5">
        <v>0.137760788202</v>
      </c>
      <c r="M1641" s="5">
        <v>2.9010000228899999</v>
      </c>
      <c r="N1641" s="8">
        <f t="shared" si="333"/>
        <v>2.9010000228899999</v>
      </c>
      <c r="O1641" s="5">
        <v>1.2166666984600001</v>
      </c>
      <c r="P1641" s="5">
        <v>96.736587524399994</v>
      </c>
      <c r="Q1641" s="5">
        <v>40.972801208500002</v>
      </c>
      <c r="R1641" s="5">
        <v>0</v>
      </c>
      <c r="S1641">
        <f t="shared" si="325"/>
        <v>0.17236001045252705</v>
      </c>
      <c r="T1641">
        <f t="shared" si="326"/>
        <v>40.126160072245767</v>
      </c>
      <c r="U1641">
        <f t="shared" si="327"/>
        <v>120.50489466279502</v>
      </c>
      <c r="V1641" s="9">
        <v>476.86447143599997</v>
      </c>
      <c r="W1641" s="9">
        <v>35.230701446499999</v>
      </c>
      <c r="X1641">
        <f t="shared" si="334"/>
        <v>1.5807775738632824E-3</v>
      </c>
      <c r="Y1641">
        <f t="shared" si="335"/>
        <v>43.747743968279444</v>
      </c>
      <c r="Z1641">
        <f t="shared" si="328"/>
        <v>3.5799561814961787</v>
      </c>
      <c r="AA1641">
        <f t="shared" si="329"/>
        <v>0.50781773327379798</v>
      </c>
      <c r="AB1641">
        <f>(1/(AA1641*k))*(LN((50-dTar)/(hTar-dTar)))</f>
        <v>8.6057354057414575</v>
      </c>
      <c r="AC1641">
        <f t="shared" si="330"/>
        <v>13.882317911454146</v>
      </c>
      <c r="AD1641" s="19">
        <v>577.73864746100003</v>
      </c>
      <c r="AE1641" s="19">
        <v>11.9577627182</v>
      </c>
      <c r="AF1641">
        <f t="shared" si="336"/>
        <v>1.6567846967758041E-3</v>
      </c>
      <c r="AG1641" s="23">
        <f t="shared" si="331"/>
        <v>42.74154533765882</v>
      </c>
      <c r="AH1641" s="25">
        <f t="shared" si="337"/>
        <v>43.123995165235826</v>
      </c>
      <c r="AI1641" s="25">
        <f t="shared" si="332"/>
        <v>1.3607190297028755</v>
      </c>
    </row>
    <row r="1642" spans="6:35" ht="15">
      <c r="F1642" s="5">
        <v>2006</v>
      </c>
      <c r="G1642" s="5">
        <v>3</v>
      </c>
      <c r="H1642" s="5">
        <v>0</v>
      </c>
      <c r="I1642" s="5">
        <v>69</v>
      </c>
      <c r="J1642" s="5">
        <v>5</v>
      </c>
      <c r="K1642" s="5">
        <v>3.9156358241999998</v>
      </c>
      <c r="L1642" s="5">
        <v>0.14477583765999999</v>
      </c>
      <c r="M1642" s="5">
        <v>3.5185000896499998</v>
      </c>
      <c r="N1642" s="8">
        <f t="shared" si="333"/>
        <v>3.5185000896499998</v>
      </c>
      <c r="O1642" s="5">
        <v>0</v>
      </c>
      <c r="P1642" s="5">
        <v>96.736587524399994</v>
      </c>
      <c r="Q1642" s="5">
        <v>41.870048522899999</v>
      </c>
      <c r="R1642" s="5">
        <v>0</v>
      </c>
      <c r="S1642">
        <f t="shared" si="325"/>
        <v>0.2090481583744154</v>
      </c>
      <c r="T1642">
        <f t="shared" si="326"/>
        <v>33.083981333549474</v>
      </c>
      <c r="U1642">
        <f t="shared" si="327"/>
        <v>99.356172592822062</v>
      </c>
      <c r="V1642" s="9">
        <v>476.01617431599999</v>
      </c>
      <c r="W1642" s="9">
        <v>29.047681808499998</v>
      </c>
      <c r="X1642">
        <f t="shared" si="334"/>
        <v>1.6544785951619822E-3</v>
      </c>
      <c r="Y1642">
        <f t="shared" si="335"/>
        <v>44.29458992915221</v>
      </c>
      <c r="Z1642">
        <f t="shared" si="328"/>
        <v>4.341977265132547</v>
      </c>
      <c r="AA1642">
        <f t="shared" si="329"/>
        <v>0.61591062597432755</v>
      </c>
      <c r="AB1642">
        <f>(1/(AA1642*k))*(LN((50-dTar)/(hTar-dTar)))</f>
        <v>7.0954207682071262</v>
      </c>
      <c r="AC1642">
        <f t="shared" si="330"/>
        <v>11.445958093723057</v>
      </c>
      <c r="AD1642" s="19">
        <v>518.7734375</v>
      </c>
      <c r="AE1642" s="19">
        <v>9.8591651916499998</v>
      </c>
      <c r="AF1642">
        <f t="shared" si="336"/>
        <v>1.8515824781969073E-3</v>
      </c>
      <c r="AG1642" s="23">
        <f t="shared" si="331"/>
        <v>43.355848684970141</v>
      </c>
      <c r="AH1642" s="25">
        <f t="shared" si="337"/>
        <v>43.712658380442903</v>
      </c>
      <c r="AI1642" s="25">
        <f t="shared" si="332"/>
        <v>1.6503584936991809</v>
      </c>
    </row>
    <row r="1643" spans="6:35" ht="15">
      <c r="F1643" s="5">
        <v>2006</v>
      </c>
      <c r="G1643" s="5">
        <v>3</v>
      </c>
      <c r="H1643" s="5">
        <v>0</v>
      </c>
      <c r="I1643" s="5">
        <v>69</v>
      </c>
      <c r="J1643" s="5">
        <v>6</v>
      </c>
      <c r="K1643" s="5">
        <v>3.7380402088200002</v>
      </c>
      <c r="L1643" s="5">
        <v>0.15672272443800001</v>
      </c>
      <c r="M1643" s="5">
        <v>4.2884998321500003</v>
      </c>
      <c r="N1643" s="8">
        <f t="shared" si="333"/>
        <v>4.2884998321500003</v>
      </c>
      <c r="O1643" s="5">
        <v>0</v>
      </c>
      <c r="P1643" s="5">
        <v>96.736587524399994</v>
      </c>
      <c r="Q1643" s="5">
        <v>40.830696105999998</v>
      </c>
      <c r="R1643" s="5">
        <v>0</v>
      </c>
      <c r="S1643">
        <f t="shared" si="325"/>
        <v>0.25479692177274499</v>
      </c>
      <c r="T1643">
        <f t="shared" si="326"/>
        <v>27.143755589169199</v>
      </c>
      <c r="U1643">
        <f t="shared" si="327"/>
        <v>81.516781125735577</v>
      </c>
      <c r="V1643" s="9">
        <v>475.29794311500001</v>
      </c>
      <c r="W1643" s="9">
        <v>23.832172393800001</v>
      </c>
      <c r="X1643">
        <f t="shared" si="334"/>
        <v>1.7222170751209735E-3</v>
      </c>
      <c r="Y1643">
        <f t="shared" si="335"/>
        <v>42.83303060683722</v>
      </c>
      <c r="Z1643">
        <f t="shared" si="328"/>
        <v>5.292189369980183</v>
      </c>
      <c r="AA1643">
        <f t="shared" si="329"/>
        <v>0.7506984649169216</v>
      </c>
      <c r="AB1643">
        <f>(1/(AA1643*k))*(LN((50-dTar)/(hTar-dTar)))</f>
        <v>5.8214386349935205</v>
      </c>
      <c r="AC1643">
        <f t="shared" si="330"/>
        <v>9.3908373918961789</v>
      </c>
      <c r="AD1643" s="19">
        <v>466.14755249000001</v>
      </c>
      <c r="AE1643" s="19">
        <v>8.0889520645099999</v>
      </c>
      <c r="AF1643">
        <f t="shared" si="336"/>
        <v>2.0677077436842195E-3</v>
      </c>
      <c r="AG1643" s="23">
        <f t="shared" si="331"/>
        <v>42.001319926849455</v>
      </c>
      <c r="AH1643" s="25">
        <f t="shared" si="337"/>
        <v>42.317447972023878</v>
      </c>
      <c r="AI1643" s="25">
        <f t="shared" si="332"/>
        <v>2.0115281918097949</v>
      </c>
    </row>
    <row r="1644" spans="6:35" ht="15">
      <c r="F1644" s="5">
        <v>2006</v>
      </c>
      <c r="G1644" s="5">
        <v>3</v>
      </c>
      <c r="H1644" s="5">
        <v>0</v>
      </c>
      <c r="I1644" s="5">
        <v>69</v>
      </c>
      <c r="J1644" s="5">
        <v>7</v>
      </c>
      <c r="K1644" s="5">
        <v>3.7047352790799999</v>
      </c>
      <c r="L1644" s="5">
        <v>0.168651640415</v>
      </c>
      <c r="M1644" s="5">
        <v>3.4509999751999998</v>
      </c>
      <c r="N1644" s="8">
        <f t="shared" si="333"/>
        <v>3.4509999751999998</v>
      </c>
      <c r="O1644" s="5">
        <v>0</v>
      </c>
      <c r="P1644" s="5">
        <v>96.736587524399994</v>
      </c>
      <c r="Q1644" s="5">
        <v>39.624984741200002</v>
      </c>
      <c r="R1644" s="5">
        <v>0</v>
      </c>
      <c r="S1644">
        <f t="shared" si="325"/>
        <v>0.20503770668866927</v>
      </c>
      <c r="T1644">
        <f t="shared" si="326"/>
        <v>33.731090154912721</v>
      </c>
      <c r="U1644">
        <f t="shared" si="327"/>
        <v>101.29953772453025</v>
      </c>
      <c r="V1644" s="9">
        <v>476.09426879900002</v>
      </c>
      <c r="W1644" s="9">
        <v>29.615840911900001</v>
      </c>
      <c r="X1644">
        <f t="shared" si="334"/>
        <v>1.6474202744963351E-3</v>
      </c>
      <c r="Y1644">
        <f t="shared" si="335"/>
        <v>41.956475978257444</v>
      </c>
      <c r="Z1644">
        <f t="shared" si="328"/>
        <v>4.258679281654338</v>
      </c>
      <c r="AA1644">
        <f t="shared" si="329"/>
        <v>0.60409478493838953</v>
      </c>
      <c r="AB1644">
        <f>(1/(AA1644*k))*(LN((50-dTar)/(hTar-dTar)))</f>
        <v>7.2342042273107827</v>
      </c>
      <c r="AC1644">
        <f t="shared" si="330"/>
        <v>11.6698362411784</v>
      </c>
      <c r="AD1644" s="19">
        <v>524.342285156</v>
      </c>
      <c r="AE1644" s="19">
        <v>10.052005767800001</v>
      </c>
      <c r="AF1644">
        <f t="shared" si="336"/>
        <v>1.8312867486676657E-3</v>
      </c>
      <c r="AG1644" s="23">
        <f t="shared" si="331"/>
        <v>41.059831830499185</v>
      </c>
      <c r="AH1644" s="25">
        <f t="shared" si="337"/>
        <v>41.400640682024424</v>
      </c>
      <c r="AI1644" s="25">
        <f t="shared" si="332"/>
        <v>1.6186974493991066</v>
      </c>
    </row>
    <row r="1645" spans="6:35" ht="15">
      <c r="F1645" s="5">
        <v>2006</v>
      </c>
      <c r="G1645" s="5">
        <v>3</v>
      </c>
      <c r="H1645" s="5">
        <v>0</v>
      </c>
      <c r="I1645" s="5">
        <v>69</v>
      </c>
      <c r="J1645" s="5">
        <v>8</v>
      </c>
      <c r="K1645" s="5">
        <v>3.9992961883499998</v>
      </c>
      <c r="L1645" s="5">
        <v>0.209482312202</v>
      </c>
      <c r="M1645" s="5">
        <v>3.0710000991799999</v>
      </c>
      <c r="N1645" s="8">
        <f t="shared" si="333"/>
        <v>3.0710000991799999</v>
      </c>
      <c r="O1645" s="5">
        <v>1.2166666984600001</v>
      </c>
      <c r="P1645" s="5">
        <v>96.736587524399994</v>
      </c>
      <c r="Q1645" s="5">
        <v>40.3476333618</v>
      </c>
      <c r="R1645" s="5">
        <v>6.1499997973400002E-3</v>
      </c>
      <c r="S1645">
        <f t="shared" si="325"/>
        <v>0.1824603946976415</v>
      </c>
      <c r="T1645">
        <f t="shared" si="326"/>
        <v>37.904912904156141</v>
      </c>
      <c r="U1645">
        <f t="shared" si="327"/>
        <v>113.83415528656917</v>
      </c>
      <c r="V1645" s="9">
        <v>482.87597656299999</v>
      </c>
      <c r="W1645" s="9">
        <v>33.280448913599997</v>
      </c>
      <c r="X1645">
        <f t="shared" si="334"/>
        <v>1.5873253196716087E-3</v>
      </c>
      <c r="Y1645">
        <f t="shared" si="335"/>
        <v>42.93066080443019</v>
      </c>
      <c r="Z1645">
        <f t="shared" si="328"/>
        <v>3.7897434338805907</v>
      </c>
      <c r="AA1645">
        <f t="shared" si="329"/>
        <v>0.53757611063222321</v>
      </c>
      <c r="AB1645">
        <f>(1/(AA1645*k))*(LN((50-dTar)/(hTar-dTar)))</f>
        <v>8.1293512871286833</v>
      </c>
      <c r="AC1645">
        <f t="shared" si="330"/>
        <v>13.113840207835899</v>
      </c>
      <c r="AD1645" s="19">
        <v>559.52239990199996</v>
      </c>
      <c r="AE1645" s="19">
        <v>11.2958230972</v>
      </c>
      <c r="AF1645">
        <f t="shared" si="336"/>
        <v>1.712527985717827E-3</v>
      </c>
      <c r="AG1645" s="23">
        <f t="shared" si="331"/>
        <v>41.96653182217478</v>
      </c>
      <c r="AH1645" s="25">
        <f t="shared" si="337"/>
        <v>42.33299123864024</v>
      </c>
      <c r="AI1645" s="25">
        <f t="shared" si="332"/>
        <v>1.4404578566706532</v>
      </c>
    </row>
    <row r="1646" spans="6:35" ht="15">
      <c r="F1646" s="5">
        <v>2006</v>
      </c>
      <c r="G1646" s="5">
        <v>3</v>
      </c>
      <c r="H1646" s="5">
        <v>0</v>
      </c>
      <c r="I1646" s="5">
        <v>69</v>
      </c>
      <c r="J1646" s="5">
        <v>9</v>
      </c>
      <c r="K1646" s="5">
        <v>4.6814908981299999</v>
      </c>
      <c r="L1646" s="5">
        <v>0.26981595158600002</v>
      </c>
      <c r="M1646" s="5">
        <v>3.9820001125300002</v>
      </c>
      <c r="N1646" s="8">
        <f t="shared" si="333"/>
        <v>3.9820001125300002</v>
      </c>
      <c r="O1646" s="5">
        <v>0</v>
      </c>
      <c r="P1646" s="5">
        <v>96.736587524399994</v>
      </c>
      <c r="Q1646" s="5">
        <v>41.490295410199998</v>
      </c>
      <c r="R1646" s="5">
        <v>78.115249633800005</v>
      </c>
      <c r="S1646">
        <f t="shared" si="325"/>
        <v>0.23658654794973069</v>
      </c>
      <c r="T1646">
        <f t="shared" si="326"/>
        <v>29.23304570529335</v>
      </c>
      <c r="U1646">
        <f t="shared" si="327"/>
        <v>87.791233625308337</v>
      </c>
      <c r="V1646" s="9">
        <v>473.37322998000002</v>
      </c>
      <c r="W1646" s="9">
        <v>25.666566848799999</v>
      </c>
      <c r="X1646">
        <f t="shared" si="334"/>
        <v>1.7040680333931361E-3</v>
      </c>
      <c r="Y1646">
        <f t="shared" si="335"/>
        <v>43.66549642459907</v>
      </c>
      <c r="Z1646">
        <f t="shared" si="328"/>
        <v>4.9139558100964518</v>
      </c>
      <c r="AA1646">
        <f t="shared" si="329"/>
        <v>0.69704593419014549</v>
      </c>
      <c r="AB1646">
        <f>(1/(AA1646*k))*(LN((50-dTar)/(hTar-dTar)))</f>
        <v>6.2695223263515567</v>
      </c>
      <c r="AC1646">
        <f t="shared" si="330"/>
        <v>10.113662340734379</v>
      </c>
      <c r="AD1646" s="19">
        <v>484.97286987299998</v>
      </c>
      <c r="AE1646" s="19">
        <v>8.7115697860699992</v>
      </c>
      <c r="AF1646">
        <f t="shared" si="336"/>
        <v>1.9849221266029864E-3</v>
      </c>
      <c r="AG1646" s="23">
        <f t="shared" si="331"/>
        <v>42.788918912643474</v>
      </c>
      <c r="AH1646" s="25">
        <f t="shared" si="337"/>
        <v>43.12210056098116</v>
      </c>
      <c r="AI1646" s="25">
        <f t="shared" si="332"/>
        <v>1.8677639733352107</v>
      </c>
    </row>
    <row r="1647" spans="6:35" ht="15">
      <c r="F1647" s="5">
        <v>2006</v>
      </c>
      <c r="G1647" s="5">
        <v>3</v>
      </c>
      <c r="H1647" s="5">
        <v>0</v>
      </c>
      <c r="I1647" s="5">
        <v>69</v>
      </c>
      <c r="J1647" s="5">
        <v>10</v>
      </c>
      <c r="K1647" s="5">
        <v>5.3536763191199999</v>
      </c>
      <c r="L1647" s="5">
        <v>0.30179443955399998</v>
      </c>
      <c r="M1647" s="5">
        <v>4.0560002326999998</v>
      </c>
      <c r="N1647" s="8">
        <f t="shared" si="333"/>
        <v>4.0560002326999998</v>
      </c>
      <c r="O1647" s="5">
        <v>0</v>
      </c>
      <c r="P1647" s="5">
        <v>96.736587524399994</v>
      </c>
      <c r="Q1647" s="5">
        <v>42.5500183105</v>
      </c>
      <c r="R1647" s="5">
        <v>399.75</v>
      </c>
      <c r="S1647">
        <f t="shared" si="325"/>
        <v>0.24098319096432919</v>
      </c>
      <c r="T1647">
        <f t="shared" si="326"/>
        <v>28.699700347547459</v>
      </c>
      <c r="U1647">
        <f t="shared" si="327"/>
        <v>86.189517287678683</v>
      </c>
      <c r="V1647" s="9">
        <v>454.642578125</v>
      </c>
      <c r="W1647" s="9">
        <v>25.1982879639</v>
      </c>
      <c r="X1647">
        <f t="shared" si="334"/>
        <v>1.7666896148482939E-3</v>
      </c>
      <c r="Y1647">
        <f t="shared" si="335"/>
        <v>44.822683568344637</v>
      </c>
      <c r="Z1647">
        <f t="shared" si="328"/>
        <v>5.0052750743307692</v>
      </c>
      <c r="AA1647">
        <f t="shared" si="329"/>
        <v>0.70999959602751506</v>
      </c>
      <c r="AB1647">
        <f>(1/(AA1647*k))*(LN((50-dTar)/(hTar-dTar)))</f>
        <v>6.1551373709913149</v>
      </c>
      <c r="AC1647">
        <f t="shared" si="330"/>
        <v>9.9291425711004031</v>
      </c>
      <c r="AD1647" s="19">
        <v>480.20040893599997</v>
      </c>
      <c r="AE1647" s="19">
        <v>8.5526304245000002</v>
      </c>
      <c r="AF1647">
        <f t="shared" si="336"/>
        <v>2.0052852021433579E-3</v>
      </c>
      <c r="AG1647" s="23">
        <f t="shared" si="331"/>
        <v>43.930229753681459</v>
      </c>
      <c r="AH1647" s="25">
        <f t="shared" si="337"/>
        <v>44.269445885716792</v>
      </c>
      <c r="AI1647" s="25">
        <f t="shared" si="332"/>
        <v>1.9024738564517603</v>
      </c>
    </row>
    <row r="1648" spans="6:35" ht="15">
      <c r="F1648" s="5">
        <v>2006</v>
      </c>
      <c r="G1648" s="5">
        <v>3</v>
      </c>
      <c r="H1648" s="5">
        <v>0</v>
      </c>
      <c r="I1648" s="5">
        <v>69</v>
      </c>
      <c r="J1648" s="5">
        <v>11</v>
      </c>
      <c r="K1648" s="5">
        <v>4.6151251792899997</v>
      </c>
      <c r="L1648" s="5">
        <v>0.191614225507</v>
      </c>
      <c r="M1648" s="5">
        <v>3.7170000076299998</v>
      </c>
      <c r="N1648" s="8">
        <f t="shared" si="333"/>
        <v>3.7170000076299998</v>
      </c>
      <c r="O1648" s="5">
        <v>0</v>
      </c>
      <c r="P1648" s="5">
        <v>96.736587524399994</v>
      </c>
      <c r="Q1648" s="5">
        <v>41.762378692600002</v>
      </c>
      <c r="R1648" s="5">
        <v>587.53002929700006</v>
      </c>
      <c r="S1648">
        <f t="shared" si="325"/>
        <v>0.22084183216548792</v>
      </c>
      <c r="T1648">
        <f t="shared" si="326"/>
        <v>31.317188875201133</v>
      </c>
      <c r="U1648">
        <f t="shared" si="327"/>
        <v>94.050229071165489</v>
      </c>
      <c r="V1648" s="9">
        <v>450.35095214799998</v>
      </c>
      <c r="W1648" s="9">
        <v>27.496438980099999</v>
      </c>
      <c r="X1648">
        <f t="shared" si="334"/>
        <v>1.7485647162713695E-3</v>
      </c>
      <c r="Y1648">
        <f t="shared" si="335"/>
        <v>44.181778703418722</v>
      </c>
      <c r="Z1648">
        <f t="shared" si="328"/>
        <v>4.5869345222135243</v>
      </c>
      <c r="AA1648">
        <f t="shared" si="329"/>
        <v>0.6506578778213713</v>
      </c>
      <c r="AB1648">
        <f>(1/(AA1648*k))*(LN((50-dTar)/(hTar-dTar)))</f>
        <v>6.7165021678219885</v>
      </c>
      <c r="AC1648">
        <f t="shared" si="330"/>
        <v>10.834706617225157</v>
      </c>
      <c r="AD1648" s="19">
        <v>503.40774536100002</v>
      </c>
      <c r="AE1648" s="19">
        <v>9.3326530456499999</v>
      </c>
      <c r="AF1648">
        <f t="shared" si="336"/>
        <v>1.9099456609083807E-3</v>
      </c>
      <c r="AG1648" s="23">
        <f t="shared" si="331"/>
        <v>43.267494190107342</v>
      </c>
      <c r="AH1648" s="25">
        <f t="shared" si="337"/>
        <v>43.615008034621908</v>
      </c>
      <c r="AI1648" s="25">
        <f t="shared" si="332"/>
        <v>1.743465220227493</v>
      </c>
    </row>
    <row r="1649" spans="6:35" ht="15">
      <c r="F1649" s="5">
        <v>2006</v>
      </c>
      <c r="G1649" s="5">
        <v>3</v>
      </c>
      <c r="H1649" s="5">
        <v>0</v>
      </c>
      <c r="I1649" s="5">
        <v>69</v>
      </c>
      <c r="J1649" s="5">
        <v>12</v>
      </c>
      <c r="K1649" s="5">
        <v>3.3125660419499998</v>
      </c>
      <c r="L1649" s="5">
        <v>8.0101273953900001E-2</v>
      </c>
      <c r="M1649" s="5">
        <v>2.8959999084499999</v>
      </c>
      <c r="N1649" s="8">
        <f t="shared" si="333"/>
        <v>2.8959999084499999</v>
      </c>
      <c r="O1649" s="5">
        <v>1.2166666984600001</v>
      </c>
      <c r="P1649" s="5">
        <v>96.736587524399994</v>
      </c>
      <c r="Q1649" s="5">
        <v>41.674594879200001</v>
      </c>
      <c r="R1649" s="5">
        <v>455.20251464799998</v>
      </c>
      <c r="S1649">
        <f t="shared" si="325"/>
        <v>0.17206293366164732</v>
      </c>
      <c r="T1649">
        <f t="shared" si="326"/>
        <v>40.195440251369241</v>
      </c>
      <c r="U1649">
        <f t="shared" si="327"/>
        <v>120.71295346215341</v>
      </c>
      <c r="V1649" s="9">
        <v>454.15899658199999</v>
      </c>
      <c r="W1649" s="9">
        <v>35.291530609100001</v>
      </c>
      <c r="X1649">
        <f t="shared" si="334"/>
        <v>1.6389050339908572E-3</v>
      </c>
      <c r="Y1649">
        <f t="shared" si="335"/>
        <v>44.613581927115476</v>
      </c>
      <c r="Z1649">
        <f t="shared" si="328"/>
        <v>3.5737858297359497</v>
      </c>
      <c r="AA1649">
        <f t="shared" si="329"/>
        <v>0.5069424672410523</v>
      </c>
      <c r="AB1649">
        <f>(1/(AA1649*k))*(LN((50-dTar)/(hTar-dTar)))</f>
        <v>8.6205937148676117</v>
      </c>
      <c r="AC1649">
        <f t="shared" si="330"/>
        <v>13.906286551110242</v>
      </c>
      <c r="AD1649" s="19">
        <v>578.30133056600005</v>
      </c>
      <c r="AE1649" s="19">
        <v>11.978409767200001</v>
      </c>
      <c r="AF1649">
        <f t="shared" si="336"/>
        <v>1.6551193763232796E-3</v>
      </c>
      <c r="AG1649" s="23">
        <f t="shared" si="331"/>
        <v>43.58673054899068</v>
      </c>
      <c r="AH1649" s="25">
        <f t="shared" si="337"/>
        <v>43.977030357159578</v>
      </c>
      <c r="AI1649" s="25">
        <f t="shared" si="332"/>
        <v>1.3583737174603676</v>
      </c>
    </row>
    <row r="1650" spans="6:35" ht="15">
      <c r="F1650" s="5">
        <v>2006</v>
      </c>
      <c r="G1650" s="5">
        <v>3</v>
      </c>
      <c r="H1650" s="5">
        <v>0</v>
      </c>
      <c r="I1650" s="5">
        <v>69</v>
      </c>
      <c r="J1650" s="5">
        <v>13</v>
      </c>
      <c r="K1650" s="5">
        <v>5.7738366127000003</v>
      </c>
      <c r="L1650" s="5">
        <v>0.217789977789</v>
      </c>
      <c r="M1650" s="5">
        <v>2.9944999218000001</v>
      </c>
      <c r="N1650" s="8">
        <f t="shared" si="333"/>
        <v>2.9944999218000001</v>
      </c>
      <c r="O1650" s="5">
        <v>0</v>
      </c>
      <c r="P1650" s="5">
        <v>96.736587524399994</v>
      </c>
      <c r="Q1650" s="5">
        <v>43.5719146729</v>
      </c>
      <c r="R1650" s="5">
        <v>585.37750244100005</v>
      </c>
      <c r="S1650">
        <f t="shared" si="325"/>
        <v>0.17791521328819726</v>
      </c>
      <c r="T1650">
        <f t="shared" si="326"/>
        <v>38.873265763219955</v>
      </c>
      <c r="U1650">
        <f t="shared" si="327"/>
        <v>116.74226458653214</v>
      </c>
      <c r="V1650" s="9">
        <v>451.12640380900001</v>
      </c>
      <c r="W1650" s="9">
        <v>34.130664825399997</v>
      </c>
      <c r="X1650">
        <f t="shared" si="334"/>
        <v>1.6611314079861324E-3</v>
      </c>
      <c r="Y1650">
        <f t="shared" si="335"/>
        <v>46.579736041459142</v>
      </c>
      <c r="Z1650">
        <f t="shared" si="328"/>
        <v>3.6953389937784995</v>
      </c>
      <c r="AA1650">
        <f t="shared" si="329"/>
        <v>0.52418481578023146</v>
      </c>
      <c r="AB1650">
        <f>(1/(AA1650*k))*(LN((50-dTar)/(hTar-dTar)))</f>
        <v>8.3370309771237494</v>
      </c>
      <c r="AC1650">
        <f t="shared" si="330"/>
        <v>13.448858116745843</v>
      </c>
      <c r="AD1650" s="19">
        <v>567.50604248000002</v>
      </c>
      <c r="AE1650" s="19">
        <v>11.584395408600001</v>
      </c>
      <c r="AF1650">
        <f t="shared" si="336"/>
        <v>1.6876517840109259E-3</v>
      </c>
      <c r="AG1650" s="23">
        <f t="shared" si="331"/>
        <v>45.522516266567784</v>
      </c>
      <c r="AH1650" s="25">
        <f t="shared" si="337"/>
        <v>45.924358913052814</v>
      </c>
      <c r="AI1650" s="25">
        <f t="shared" si="332"/>
        <v>1.4045753174375406</v>
      </c>
    </row>
    <row r="1651" spans="6:35" ht="15">
      <c r="F1651" s="5">
        <v>2006</v>
      </c>
      <c r="G1651" s="5">
        <v>3</v>
      </c>
      <c r="H1651" s="5">
        <v>0</v>
      </c>
      <c r="I1651" s="5">
        <v>69</v>
      </c>
      <c r="J1651" s="5">
        <v>14</v>
      </c>
      <c r="K1651" s="5">
        <v>2.12817502022</v>
      </c>
      <c r="L1651" s="5">
        <v>4.1881583631000002E-2</v>
      </c>
      <c r="M1651" s="5">
        <v>3.1445000171699999</v>
      </c>
      <c r="N1651" s="8">
        <f t="shared" si="333"/>
        <v>3.1445000171699999</v>
      </c>
      <c r="O1651" s="5">
        <v>0</v>
      </c>
      <c r="P1651" s="5">
        <v>96.736587524399994</v>
      </c>
      <c r="Q1651" s="5">
        <v>43.887165069600002</v>
      </c>
      <c r="R1651" s="5">
        <v>441.17025756800001</v>
      </c>
      <c r="S1651">
        <f t="shared" si="325"/>
        <v>0.18682731870076369</v>
      </c>
      <c r="T1651">
        <f t="shared" si="326"/>
        <v>37.01891895451039</v>
      </c>
      <c r="U1651">
        <f t="shared" si="327"/>
        <v>111.17338218040335</v>
      </c>
      <c r="V1651" s="9">
        <v>454.22543335</v>
      </c>
      <c r="W1651" s="9">
        <v>32.502552032499999</v>
      </c>
      <c r="X1651">
        <f t="shared" si="334"/>
        <v>1.6725166628671292E-3</v>
      </c>
      <c r="Y1651">
        <f t="shared" si="335"/>
        <v>46.783770964267731</v>
      </c>
      <c r="Z1651">
        <f t="shared" si="328"/>
        <v>3.8804454275626297</v>
      </c>
      <c r="AA1651">
        <f t="shared" si="329"/>
        <v>0.55044221247813396</v>
      </c>
      <c r="AB1651">
        <f>(1/(AA1651*k))*(LN((50-dTar)/(hTar-dTar)))</f>
        <v>7.9393348617340962</v>
      </c>
      <c r="AC1651">
        <f t="shared" si="330"/>
        <v>12.807315744631294</v>
      </c>
      <c r="AD1651" s="19">
        <v>552.159667969</v>
      </c>
      <c r="AE1651" s="19">
        <v>11.031792640700001</v>
      </c>
      <c r="AF1651">
        <f t="shared" si="336"/>
        <v>1.7361147992870738E-3</v>
      </c>
      <c r="AG1651" s="23">
        <f t="shared" si="331"/>
        <v>45.74353520151795</v>
      </c>
      <c r="AH1651" s="25">
        <f t="shared" si="337"/>
        <v>46.138922330854136</v>
      </c>
      <c r="AI1651" s="25">
        <f t="shared" si="332"/>
        <v>1.4749331190979045</v>
      </c>
    </row>
    <row r="1652" spans="6:35" ht="15">
      <c r="F1652" s="5">
        <v>2006</v>
      </c>
      <c r="G1652" s="5">
        <v>3</v>
      </c>
      <c r="H1652" s="5">
        <v>0</v>
      </c>
      <c r="I1652" s="5">
        <v>69</v>
      </c>
      <c r="J1652" s="5">
        <v>15</v>
      </c>
      <c r="K1652" s="5">
        <v>1.57277774811</v>
      </c>
      <c r="L1652" s="5">
        <v>3.8683019578499997E-2</v>
      </c>
      <c r="M1652" s="5">
        <v>2.7504999637599998</v>
      </c>
      <c r="N1652" s="8">
        <f t="shared" si="333"/>
        <v>2.7504999637599998</v>
      </c>
      <c r="O1652" s="5">
        <v>0</v>
      </c>
      <c r="P1652" s="5">
        <v>96.736587524399994</v>
      </c>
      <c r="Q1652" s="5">
        <v>43.262001037600001</v>
      </c>
      <c r="R1652" s="5">
        <v>501.32751464799998</v>
      </c>
      <c r="S1652">
        <f t="shared" si="325"/>
        <v>0.16341820019396977</v>
      </c>
      <c r="T1652">
        <f t="shared" si="326"/>
        <v>42.321757070282942</v>
      </c>
      <c r="U1652">
        <f t="shared" si="327"/>
        <v>127.09860271993409</v>
      </c>
      <c r="V1652" s="9">
        <v>453.37710571299999</v>
      </c>
      <c r="W1652" s="9">
        <v>37.158432006799998</v>
      </c>
      <c r="X1652">
        <f t="shared" si="334"/>
        <v>1.6190814829116064E-3</v>
      </c>
      <c r="Y1652">
        <f t="shared" si="335"/>
        <v>46.444487546171921</v>
      </c>
      <c r="Z1652">
        <f t="shared" si="328"/>
        <v>3.3942327713800902</v>
      </c>
      <c r="AA1652">
        <f t="shared" si="329"/>
        <v>0.48147281831966715</v>
      </c>
      <c r="AB1652">
        <f>(1/(AA1652*k))*(LN((50-dTar)/(hTar-dTar)))</f>
        <v>9.0766184104627854</v>
      </c>
      <c r="AC1652">
        <f t="shared" si="330"/>
        <v>14.641921508641321</v>
      </c>
      <c r="AD1652" s="19">
        <v>595.411621094</v>
      </c>
      <c r="AE1652" s="19">
        <v>12.6120605469</v>
      </c>
      <c r="AF1652">
        <f t="shared" si="336"/>
        <v>1.6059984603964657E-3</v>
      </c>
      <c r="AG1652" s="23">
        <f t="shared" si="331"/>
        <v>45.35234990805543</v>
      </c>
      <c r="AH1652" s="25">
        <f t="shared" si="337"/>
        <v>45.767464616699378</v>
      </c>
      <c r="AI1652" s="25">
        <f t="shared" si="332"/>
        <v>1.2901267191845234</v>
      </c>
    </row>
    <row r="1653" spans="6:35" ht="15">
      <c r="F1653" s="5">
        <v>2006</v>
      </c>
      <c r="G1653" s="5">
        <v>3</v>
      </c>
      <c r="H1653" s="5">
        <v>0</v>
      </c>
      <c r="I1653" s="5">
        <v>69</v>
      </c>
      <c r="J1653" s="5">
        <v>16</v>
      </c>
      <c r="K1653" s="5">
        <v>2.0788385868099999</v>
      </c>
      <c r="L1653" s="5">
        <v>4.1579060256500003E-2</v>
      </c>
      <c r="M1653" s="5">
        <v>1.9980000257499999</v>
      </c>
      <c r="N1653" s="8">
        <f t="shared" si="333"/>
        <v>1.9980000257499999</v>
      </c>
      <c r="O1653" s="5">
        <v>1.2166666984600001</v>
      </c>
      <c r="P1653" s="5">
        <v>96.736587524399994</v>
      </c>
      <c r="Q1653" s="5">
        <v>42.007305145300002</v>
      </c>
      <c r="R1653" s="5">
        <v>287.41000366200001</v>
      </c>
      <c r="S1653">
        <f t="shared" si="325"/>
        <v>0.11870917015000566</v>
      </c>
      <c r="T1653">
        <f t="shared" si="326"/>
        <v>58.261256150072775</v>
      </c>
      <c r="U1653">
        <f t="shared" si="327"/>
        <v>174.9673161510095</v>
      </c>
      <c r="V1653" s="9">
        <v>462.40704345699999</v>
      </c>
      <c r="W1653" s="9">
        <v>51.153285980200003</v>
      </c>
      <c r="X1653">
        <f t="shared" si="334"/>
        <v>1.452374507265717E-3</v>
      </c>
      <c r="Y1653">
        <f t="shared" si="335"/>
        <v>45.890422516395063</v>
      </c>
      <c r="Z1653">
        <f t="shared" si="328"/>
        <v>2.4656161621424628</v>
      </c>
      <c r="AA1653">
        <f t="shared" si="329"/>
        <v>0.34974830615360797</v>
      </c>
      <c r="AB1653">
        <f>(1/(AA1653*k))*(LN((50-dTar)/(hTar-dTar)))</f>
        <v>12.495114257903928</v>
      </c>
      <c r="AC1653">
        <f t="shared" si="330"/>
        <v>20.156458488421379</v>
      </c>
      <c r="AD1653" s="19">
        <v>714.57940673799999</v>
      </c>
      <c r="AE1653" s="19">
        <v>17.3620967865</v>
      </c>
      <c r="AF1653">
        <f t="shared" si="336"/>
        <v>1.3296140270392324E-3</v>
      </c>
      <c r="AG1653" s="23">
        <f t="shared" si="331"/>
        <v>44.660544969602903</v>
      </c>
      <c r="AH1653" s="25">
        <f t="shared" si="337"/>
        <v>45.128013758962489</v>
      </c>
      <c r="AI1653" s="25">
        <f t="shared" si="332"/>
        <v>0.93716533434441474</v>
      </c>
    </row>
    <row r="1654" spans="6:35" ht="15">
      <c r="F1654" s="5">
        <v>2006</v>
      </c>
      <c r="G1654" s="5">
        <v>3</v>
      </c>
      <c r="H1654" s="5">
        <v>0</v>
      </c>
      <c r="I1654" s="5">
        <v>69</v>
      </c>
      <c r="J1654" s="5">
        <v>17</v>
      </c>
      <c r="K1654" s="5">
        <v>3.3974862098699998</v>
      </c>
      <c r="L1654" s="5">
        <v>0.109127894044</v>
      </c>
      <c r="M1654" s="5">
        <v>1.3984999656699999</v>
      </c>
      <c r="N1654" s="8">
        <f t="shared" si="333"/>
        <v>1.3984999656699999</v>
      </c>
      <c r="O1654" s="5">
        <v>0</v>
      </c>
      <c r="P1654" s="5">
        <v>96.736587524399994</v>
      </c>
      <c r="Q1654" s="5">
        <v>41.6644096375</v>
      </c>
      <c r="R1654" s="5">
        <v>515.0625</v>
      </c>
      <c r="S1654">
        <f t="shared" si="325"/>
        <v>8.3090474594553237E-2</v>
      </c>
      <c r="T1654">
        <f t="shared" si="326"/>
        <v>83.236320447319031</v>
      </c>
      <c r="U1654">
        <f t="shared" si="327"/>
        <v>249.97119110234996</v>
      </c>
      <c r="V1654" s="9">
        <v>463.04592895500002</v>
      </c>
      <c r="W1654" s="9">
        <v>73.081359863299994</v>
      </c>
      <c r="X1654">
        <f t="shared" si="334"/>
        <v>1.2721052457714225E-3</v>
      </c>
      <c r="Y1654">
        <f t="shared" si="335"/>
        <v>46.59850959592422</v>
      </c>
      <c r="Z1654">
        <f t="shared" si="328"/>
        <v>1.7258078446807199</v>
      </c>
      <c r="AA1654">
        <f t="shared" si="329"/>
        <v>0.24480630022282229</v>
      </c>
      <c r="AB1654">
        <f>(1/(AA1654*k))*(LN((50-dTar)/(hTar-dTar)))</f>
        <v>17.851440273064853</v>
      </c>
      <c r="AC1654">
        <f t="shared" si="330"/>
        <v>28.797000763314816</v>
      </c>
      <c r="AD1654" s="19">
        <v>873.98858642599998</v>
      </c>
      <c r="AE1654" s="19">
        <v>24.8047714233</v>
      </c>
      <c r="AF1654">
        <f t="shared" si="336"/>
        <v>1.0780620892779519E-3</v>
      </c>
      <c r="AG1654" s="23">
        <f t="shared" si="331"/>
        <v>45.151860971406151</v>
      </c>
      <c r="AH1654" s="25">
        <f t="shared" si="337"/>
        <v>45.701723096213648</v>
      </c>
      <c r="AI1654" s="25">
        <f t="shared" si="332"/>
        <v>0.65596880431260296</v>
      </c>
    </row>
    <row r="1655" spans="6:35" ht="15">
      <c r="F1655" s="5">
        <v>2006</v>
      </c>
      <c r="G1655" s="5">
        <v>3</v>
      </c>
      <c r="H1655" s="5">
        <v>0</v>
      </c>
      <c r="I1655" s="5">
        <v>69</v>
      </c>
      <c r="J1655" s="5">
        <v>18</v>
      </c>
      <c r="K1655" s="5">
        <v>3.5634500980400001</v>
      </c>
      <c r="L1655" s="5">
        <v>0.136396974325</v>
      </c>
      <c r="M1655" s="5">
        <v>1.7015000581699999</v>
      </c>
      <c r="N1655" s="8">
        <f t="shared" si="333"/>
        <v>1.7015000581699999</v>
      </c>
      <c r="O1655" s="5">
        <v>0</v>
      </c>
      <c r="P1655" s="5">
        <v>96.736587524399994</v>
      </c>
      <c r="Q1655" s="5">
        <v>42.690185546899997</v>
      </c>
      <c r="R1655" s="5">
        <v>322.670013428</v>
      </c>
      <c r="S1655">
        <f t="shared" si="325"/>
        <v>0.10109292157777995</v>
      </c>
      <c r="T1655">
        <f t="shared" si="326"/>
        <v>68.41374511222169</v>
      </c>
      <c r="U1655">
        <f t="shared" si="327"/>
        <v>205.4567676895123</v>
      </c>
      <c r="V1655" s="9">
        <v>461.911376953</v>
      </c>
      <c r="W1655" s="9">
        <v>60.067157745400003</v>
      </c>
      <c r="X1655">
        <f t="shared" si="334"/>
        <v>1.3746927001169098E-3</v>
      </c>
      <c r="Y1655">
        <f t="shared" si="335"/>
        <v>47.12190017073177</v>
      </c>
      <c r="Z1655">
        <f t="shared" si="328"/>
        <v>2.0997227173385546</v>
      </c>
      <c r="AA1655">
        <f t="shared" si="329"/>
        <v>0.29784622402186312</v>
      </c>
      <c r="AB1655">
        <f>(1/(AA1655*k))*(LN((50-dTar)/(hTar-dTar)))</f>
        <v>14.672487661206372</v>
      </c>
      <c r="AC1655">
        <f t="shared" si="330"/>
        <v>23.668882281560887</v>
      </c>
      <c r="AD1655" s="19">
        <v>783.00598144499997</v>
      </c>
      <c r="AE1655" s="19">
        <v>20.387582778900001</v>
      </c>
      <c r="AF1655">
        <f t="shared" si="336"/>
        <v>1.2090985441610149E-3</v>
      </c>
      <c r="AG1655" s="23">
        <f t="shared" si="331"/>
        <v>45.773365108189608</v>
      </c>
      <c r="AH1655" s="25">
        <f t="shared" si="337"/>
        <v>46.28593487965977</v>
      </c>
      <c r="AI1655" s="25">
        <f t="shared" si="332"/>
        <v>0.79809151669222822</v>
      </c>
    </row>
    <row r="1656" spans="6:35" ht="15">
      <c r="F1656" s="5">
        <v>2006</v>
      </c>
      <c r="G1656" s="5">
        <v>3</v>
      </c>
      <c r="H1656" s="5">
        <v>0</v>
      </c>
      <c r="I1656" s="5">
        <v>69</v>
      </c>
      <c r="J1656" s="5">
        <v>19</v>
      </c>
      <c r="K1656" s="5">
        <v>0.76433545350999998</v>
      </c>
      <c r="L1656" s="5">
        <v>2.41743568331E-2</v>
      </c>
      <c r="M1656" s="5">
        <v>0.96200001239800004</v>
      </c>
      <c r="N1656" s="8">
        <f t="shared" si="333"/>
        <v>0.96200001239800004</v>
      </c>
      <c r="O1656" s="5">
        <v>0</v>
      </c>
      <c r="P1656" s="5">
        <v>96.736587524399994</v>
      </c>
      <c r="Q1656" s="5">
        <v>40.478584289600001</v>
      </c>
      <c r="R1656" s="5">
        <v>28.3719997406</v>
      </c>
      <c r="S1656">
        <f t="shared" si="325"/>
        <v>5.7156267109253187E-2</v>
      </c>
      <c r="T1656">
        <f t="shared" si="326"/>
        <v>121.00414738863134</v>
      </c>
      <c r="U1656">
        <f t="shared" si="327"/>
        <v>363.3936566213834</v>
      </c>
      <c r="V1656" s="9">
        <v>486.365478516</v>
      </c>
      <c r="W1656" s="9">
        <v>106.24143981899999</v>
      </c>
      <c r="X1656">
        <f t="shared" si="334"/>
        <v>1.0460244755037141E-3</v>
      </c>
      <c r="Y1656">
        <f t="shared" si="335"/>
        <v>46.34456936181094</v>
      </c>
      <c r="Z1656">
        <f t="shared" si="328"/>
        <v>1.1871485225128546</v>
      </c>
      <c r="AA1656">
        <f t="shared" si="329"/>
        <v>0.16839733259245193</v>
      </c>
      <c r="AB1656">
        <f>(1/(AA1656*k))*(LN((50-dTar)/(hTar-dTar)))</f>
        <v>25.951391151035239</v>
      </c>
      <c r="AC1656">
        <f t="shared" si="330"/>
        <v>41.863413783650849</v>
      </c>
      <c r="AD1656" s="19">
        <v>1067.4121093799999</v>
      </c>
      <c r="AE1656" s="19">
        <v>36.059741973900003</v>
      </c>
      <c r="AF1656">
        <f t="shared" si="336"/>
        <v>8.7310679277818578E-4</v>
      </c>
      <c r="AG1656" s="23">
        <f t="shared" si="331"/>
        <v>44.650618304095453</v>
      </c>
      <c r="AH1656" s="25">
        <f t="shared" si="337"/>
        <v>45.294478542254978</v>
      </c>
      <c r="AI1656" s="25">
        <f t="shared" si="332"/>
        <v>0.45122775357316708</v>
      </c>
    </row>
    <row r="1657" spans="6:35" ht="15">
      <c r="F1657" s="5">
        <v>2006</v>
      </c>
      <c r="G1657" s="5">
        <v>3</v>
      </c>
      <c r="H1657" s="5">
        <v>0</v>
      </c>
      <c r="I1657" s="5">
        <v>69</v>
      </c>
      <c r="J1657" s="5">
        <v>20</v>
      </c>
      <c r="K1657" s="5">
        <v>0.64472007751500005</v>
      </c>
      <c r="L1657" s="5">
        <v>2.2561069577900002E-2</v>
      </c>
      <c r="M1657" s="5">
        <v>1.1430000066799999</v>
      </c>
      <c r="N1657" s="8">
        <f t="shared" si="333"/>
        <v>1.1430000066799999</v>
      </c>
      <c r="O1657" s="5">
        <v>1.2166666984600001</v>
      </c>
      <c r="P1657" s="5">
        <v>96.736587524399994</v>
      </c>
      <c r="Q1657" s="5">
        <v>40.991714477499997</v>
      </c>
      <c r="R1657" s="5">
        <v>0</v>
      </c>
      <c r="S1657">
        <f t="shared" si="325"/>
        <v>6.7910200463336373E-2</v>
      </c>
      <c r="T1657">
        <f t="shared" si="326"/>
        <v>101.84251146786072</v>
      </c>
      <c r="U1657">
        <f t="shared" si="327"/>
        <v>305.84838156785491</v>
      </c>
      <c r="V1657" s="9">
        <v>484.15383911100002</v>
      </c>
      <c r="W1657" s="9">
        <v>89.417556762700002</v>
      </c>
      <c r="X1657">
        <f t="shared" si="334"/>
        <v>1.1371133850426268E-3</v>
      </c>
      <c r="Y1657">
        <f t="shared" si="335"/>
        <v>46.360568910936195</v>
      </c>
      <c r="Z1657">
        <f t="shared" si="328"/>
        <v>1.4105101368761335</v>
      </c>
      <c r="AA1657">
        <f t="shared" si="329"/>
        <v>0.20008123679569606</v>
      </c>
      <c r="AB1657">
        <f>(1/(AA1657*k))*(LN((50-dTar)/(hTar-dTar)))</f>
        <v>21.841853423567507</v>
      </c>
      <c r="AC1657">
        <f t="shared" si="330"/>
        <v>35.234124535022538</v>
      </c>
      <c r="AD1657" s="19">
        <v>975.39837646499996</v>
      </c>
      <c r="AE1657" s="19">
        <v>30.349493026699999</v>
      </c>
      <c r="AF1657">
        <f t="shared" si="336"/>
        <v>9.6063140932131196E-4</v>
      </c>
      <c r="AG1657" s="23">
        <f t="shared" si="331"/>
        <v>44.791402424007998</v>
      </c>
      <c r="AH1657" s="25">
        <f t="shared" si="337"/>
        <v>45.387832824628944</v>
      </c>
      <c r="AI1657" s="25">
        <f t="shared" si="332"/>
        <v>0.53612611091625773</v>
      </c>
    </row>
    <row r="1658" spans="6:35" ht="15">
      <c r="F1658" s="5">
        <v>2006</v>
      </c>
      <c r="G1658" s="5">
        <v>3</v>
      </c>
      <c r="H1658" s="5">
        <v>0</v>
      </c>
      <c r="I1658" s="5">
        <v>69</v>
      </c>
      <c r="J1658" s="5">
        <v>21</v>
      </c>
      <c r="K1658" s="5">
        <v>0.97924488782899999</v>
      </c>
      <c r="L1658" s="5">
        <v>3.6062531173199998E-2</v>
      </c>
      <c r="M1658" s="5">
        <v>2.2960000038100001</v>
      </c>
      <c r="N1658" s="8">
        <f t="shared" si="333"/>
        <v>2.2960000038100001</v>
      </c>
      <c r="O1658" s="5">
        <v>0</v>
      </c>
      <c r="P1658" s="5">
        <v>96.736587524399994</v>
      </c>
      <c r="Q1658" s="5">
        <v>39.119613647500003</v>
      </c>
      <c r="R1658" s="5">
        <v>0</v>
      </c>
      <c r="S1658">
        <f t="shared" si="325"/>
        <v>0.13641454034235262</v>
      </c>
      <c r="T1658">
        <f t="shared" si="326"/>
        <v>50.699473473391883</v>
      </c>
      <c r="U1658">
        <f t="shared" si="327"/>
        <v>152.25814529399906</v>
      </c>
      <c r="V1658" s="9">
        <v>478.13165283199999</v>
      </c>
      <c r="W1658" s="9">
        <v>44.514053344700002</v>
      </c>
      <c r="X1658">
        <f t="shared" si="334"/>
        <v>1.4816925371234381E-3</v>
      </c>
      <c r="Y1658">
        <f t="shared" si="335"/>
        <v>42.297008559041814</v>
      </c>
      <c r="Z1658">
        <f t="shared" si="328"/>
        <v>2.8333606830400671</v>
      </c>
      <c r="AA1658">
        <f t="shared" si="329"/>
        <v>0.40191296391990283</v>
      </c>
      <c r="AB1658">
        <f>(1/(AA1658*k))*(LN((50-dTar)/(hTar-dTar)))</f>
        <v>10.873361745476368</v>
      </c>
      <c r="AC1658">
        <f t="shared" si="330"/>
        <v>17.540332975638528</v>
      </c>
      <c r="AD1658" s="19">
        <v>659.96160888700001</v>
      </c>
      <c r="AE1658" s="19">
        <v>15.1086549759</v>
      </c>
      <c r="AF1658">
        <f t="shared" si="336"/>
        <v>1.4438127348391121E-3</v>
      </c>
      <c r="AG1658" s="23">
        <f t="shared" si="331"/>
        <v>41.225838673126859</v>
      </c>
      <c r="AH1658" s="25">
        <f t="shared" si="337"/>
        <v>41.632983669856948</v>
      </c>
      <c r="AI1658" s="25">
        <f t="shared" si="332"/>
        <v>1.0769427344815314</v>
      </c>
    </row>
    <row r="1659" spans="6:35" ht="15">
      <c r="F1659" s="5">
        <v>2006</v>
      </c>
      <c r="G1659" s="5">
        <v>3</v>
      </c>
      <c r="H1659" s="5">
        <v>0</v>
      </c>
      <c r="I1659" s="5">
        <v>69</v>
      </c>
      <c r="J1659" s="5">
        <v>22</v>
      </c>
      <c r="K1659" s="5">
        <v>1.0446043014499999</v>
      </c>
      <c r="L1659" s="5">
        <v>3.3537279814499998E-2</v>
      </c>
      <c r="M1659" s="5">
        <v>0.91549998521800002</v>
      </c>
      <c r="N1659" s="8">
        <f t="shared" si="333"/>
        <v>0.91549998521800002</v>
      </c>
      <c r="O1659" s="5">
        <v>0</v>
      </c>
      <c r="P1659" s="5">
        <v>96.736587524399994</v>
      </c>
      <c r="Q1659" s="5">
        <v>38.422183990500002</v>
      </c>
      <c r="R1659" s="5">
        <v>0</v>
      </c>
      <c r="S1659">
        <f t="shared" si="325"/>
        <v>5.4393514573042166E-2</v>
      </c>
      <c r="T1659">
        <f t="shared" si="326"/>
        <v>127.15018368935749</v>
      </c>
      <c r="U1659">
        <f t="shared" si="327"/>
        <v>381.85112814816904</v>
      </c>
      <c r="V1659" s="9">
        <v>487.069824219</v>
      </c>
      <c r="W1659" s="9">
        <v>111.637649536</v>
      </c>
      <c r="X1659">
        <f t="shared" si="334"/>
        <v>1.0198268599746075E-3</v>
      </c>
      <c r="Y1659">
        <f t="shared" si="335"/>
        <v>44.14674405795693</v>
      </c>
      <c r="Z1659">
        <f t="shared" si="328"/>
        <v>1.1297655309825947</v>
      </c>
      <c r="AA1659">
        <f t="shared" si="329"/>
        <v>0.16025754003354203</v>
      </c>
      <c r="AB1659">
        <f>(1/(AA1659*k))*(LN((50-dTar)/(hTar-dTar)))</f>
        <v>27.269512847776273</v>
      </c>
      <c r="AC1659">
        <f t="shared" si="330"/>
        <v>43.989738098471896</v>
      </c>
      <c r="AD1659" s="19">
        <v>1094.6174316399999</v>
      </c>
      <c r="AE1659" s="19">
        <v>37.891288757300003</v>
      </c>
      <c r="AF1659">
        <f t="shared" si="336"/>
        <v>8.4997986421381591E-4</v>
      </c>
      <c r="AG1659" s="23">
        <f t="shared" si="331"/>
        <v>42.496080009070056</v>
      </c>
      <c r="AH1659" s="25">
        <f t="shared" si="337"/>
        <v>43.123487124994043</v>
      </c>
      <c r="AI1659" s="25">
        <f t="shared" si="332"/>
        <v>0.42941683617700205</v>
      </c>
    </row>
    <row r="1660" spans="6:35" ht="15">
      <c r="F1660" s="5">
        <v>2006</v>
      </c>
      <c r="G1660" s="5">
        <v>3</v>
      </c>
      <c r="H1660" s="5">
        <v>0</v>
      </c>
      <c r="I1660" s="5">
        <v>69</v>
      </c>
      <c r="J1660" s="5">
        <v>23</v>
      </c>
      <c r="K1660" s="5">
        <v>1.1711730956999999</v>
      </c>
      <c r="L1660" s="5">
        <v>4.1653465479599999E-2</v>
      </c>
      <c r="M1660" s="5">
        <v>0.61349999904600006</v>
      </c>
      <c r="N1660" s="8">
        <f t="shared" si="333"/>
        <v>0.61349999904600006</v>
      </c>
      <c r="O1660" s="5">
        <v>0</v>
      </c>
      <c r="P1660" s="5">
        <v>96.736587524399994</v>
      </c>
      <c r="Q1660" s="5">
        <v>38.816005706799999</v>
      </c>
      <c r="R1660" s="5">
        <v>0</v>
      </c>
      <c r="S1660">
        <f t="shared" si="325"/>
        <v>3.6450487905495432E-2</v>
      </c>
      <c r="T1660">
        <f t="shared" si="326"/>
        <v>189.74081739052238</v>
      </c>
      <c r="U1660">
        <f t="shared" si="327"/>
        <v>569.8202163304544</v>
      </c>
      <c r="V1660" s="9">
        <v>494.10635375999999</v>
      </c>
      <c r="W1660" s="9">
        <v>166.59211730999999</v>
      </c>
      <c r="X1660">
        <f t="shared" si="334"/>
        <v>8.1266543144709231E-4</v>
      </c>
      <c r="Y1660">
        <f t="shared" si="335"/>
        <v>45.892425049356859</v>
      </c>
      <c r="Z1660">
        <f t="shared" si="328"/>
        <v>0.75708483164527962</v>
      </c>
      <c r="AA1660">
        <f t="shared" si="329"/>
        <v>0.10739268404715564</v>
      </c>
      <c r="AB1660">
        <f>(1/(AA1660*k))*(LN((50-dTar)/(hTar-dTar)))</f>
        <v>40.693135530338218</v>
      </c>
      <c r="AC1660">
        <f t="shared" si="330"/>
        <v>65.644017345589432</v>
      </c>
      <c r="AD1660" s="19">
        <v>1322.3664550799999</v>
      </c>
      <c r="AE1660" s="19">
        <v>56.543556213400002</v>
      </c>
      <c r="AF1660">
        <f t="shared" si="336"/>
        <v>6.9225517368994959E-4</v>
      </c>
      <c r="AG1660" s="23">
        <f t="shared" si="331"/>
        <v>43.806962625490662</v>
      </c>
      <c r="AH1660" s="25">
        <f t="shared" si="337"/>
        <v>44.599633893522508</v>
      </c>
      <c r="AI1660" s="25">
        <f t="shared" si="332"/>
        <v>0.28776322538355337</v>
      </c>
    </row>
    <row r="1661" spans="6:35" ht="15">
      <c r="F1661" s="5">
        <v>2006</v>
      </c>
      <c r="G1661" s="5">
        <v>3</v>
      </c>
      <c r="H1661" s="5">
        <v>0</v>
      </c>
      <c r="I1661" s="5">
        <v>69</v>
      </c>
      <c r="J1661" s="5">
        <v>24</v>
      </c>
      <c r="K1661" s="5">
        <v>0.36231121420899998</v>
      </c>
      <c r="L1661" s="5">
        <v>2.9415860772100001E-2</v>
      </c>
      <c r="M1661" s="5">
        <v>1.2495000362399999</v>
      </c>
      <c r="N1661" s="8">
        <f t="shared" si="333"/>
        <v>1.2495000362399999</v>
      </c>
      <c r="O1661" s="5">
        <v>0</v>
      </c>
      <c r="P1661" s="5">
        <v>96.736587524399994</v>
      </c>
      <c r="Q1661" s="5">
        <v>38.661289215099998</v>
      </c>
      <c r="R1661" s="5">
        <v>0</v>
      </c>
      <c r="S1661">
        <f t="shared" si="325"/>
        <v>7.4237793039454061E-2</v>
      </c>
      <c r="T1661">
        <f t="shared" si="326"/>
        <v>93.162055151564545</v>
      </c>
      <c r="U1661">
        <f t="shared" si="327"/>
        <v>279.77966549492623</v>
      </c>
      <c r="V1661" s="9">
        <v>483.14401245099998</v>
      </c>
      <c r="W1661" s="9">
        <v>81.796127319299998</v>
      </c>
      <c r="X1661">
        <f t="shared" si="334"/>
        <v>1.1838244986880813E-3</v>
      </c>
      <c r="Y1661">
        <f t="shared" si="335"/>
        <v>43.453688944253244</v>
      </c>
      <c r="Z1661">
        <f t="shared" si="328"/>
        <v>1.5419356577808274</v>
      </c>
      <c r="AA1661">
        <f t="shared" si="329"/>
        <v>0.21872398177260716</v>
      </c>
      <c r="AB1661">
        <f>(1/(AA1661*k))*(LN((50-dTar)/(hTar-dTar)))</f>
        <v>19.980182380919917</v>
      </c>
      <c r="AC1661">
        <f t="shared" si="330"/>
        <v>32.230975118722839</v>
      </c>
      <c r="AD1661" s="19">
        <v>929.70831298799999</v>
      </c>
      <c r="AE1661" s="19">
        <v>27.7626819611</v>
      </c>
      <c r="AF1661">
        <f t="shared" si="336"/>
        <v>1.0104051828162689E-3</v>
      </c>
      <c r="AG1661" s="23">
        <f t="shared" si="331"/>
        <v>42.038561148677601</v>
      </c>
      <c r="AH1661" s="25">
        <f t="shared" si="337"/>
        <v>42.576442402882364</v>
      </c>
      <c r="AI1661" s="25">
        <f t="shared" si="332"/>
        <v>0.58608013219952648</v>
      </c>
    </row>
    <row r="1662" spans="6:35" ht="15">
      <c r="F1662" s="5">
        <v>2006</v>
      </c>
      <c r="G1662" s="5">
        <v>3</v>
      </c>
      <c r="H1662" s="5">
        <v>0</v>
      </c>
      <c r="I1662" s="5">
        <v>70</v>
      </c>
      <c r="J1662" s="5">
        <v>1</v>
      </c>
      <c r="K1662" s="5">
        <v>0.309976279736</v>
      </c>
      <c r="L1662" s="5">
        <v>2.55903806537E-2</v>
      </c>
      <c r="M1662" s="5">
        <v>1.60650002956</v>
      </c>
      <c r="N1662" s="8">
        <f t="shared" si="333"/>
        <v>1.60650002956</v>
      </c>
      <c r="O1662" s="5">
        <v>0</v>
      </c>
      <c r="P1662" s="5">
        <v>96.736587524399994</v>
      </c>
      <c r="Q1662" s="5">
        <v>38.525489807100001</v>
      </c>
      <c r="R1662" s="5">
        <v>0</v>
      </c>
      <c r="S1662">
        <f t="shared" si="325"/>
        <v>9.5448590038651637E-2</v>
      </c>
      <c r="T1662">
        <f t="shared" si="326"/>
        <v>72.459376997306933</v>
      </c>
      <c r="U1662">
        <f t="shared" si="327"/>
        <v>217.60640880341109</v>
      </c>
      <c r="V1662" s="9">
        <v>479.73587036100002</v>
      </c>
      <c r="W1662" s="9">
        <v>63.6192131042</v>
      </c>
      <c r="X1662">
        <f t="shared" si="334"/>
        <v>1.314126943557626E-3</v>
      </c>
      <c r="Y1662">
        <f t="shared" si="335"/>
        <v>42.579991497103613</v>
      </c>
      <c r="Z1662">
        <f t="shared" si="328"/>
        <v>1.9824886818400382</v>
      </c>
      <c r="AA1662">
        <f t="shared" si="329"/>
        <v>0.28121654501151405</v>
      </c>
      <c r="AB1662">
        <f>(1/(AA1662*k))*(LN((50-dTar)/(hTar-dTar)))</f>
        <v>15.540142016604198</v>
      </c>
      <c r="AC1662">
        <f t="shared" si="330"/>
        <v>25.068536469261609</v>
      </c>
      <c r="AD1662" s="19">
        <v>808.833496094</v>
      </c>
      <c r="AE1662" s="19">
        <v>21.593198776200001</v>
      </c>
      <c r="AF1662">
        <f t="shared" si="336"/>
        <v>1.1689135875535917E-3</v>
      </c>
      <c r="AG1662" s="23">
        <f t="shared" si="331"/>
        <v>41.332272011824053</v>
      </c>
      <c r="AH1662" s="25">
        <f t="shared" si="337"/>
        <v>41.80652241078883</v>
      </c>
      <c r="AI1662" s="25">
        <f t="shared" si="332"/>
        <v>0.75353159055228769</v>
      </c>
    </row>
    <row r="1663" spans="6:35" ht="15">
      <c r="F1663" s="5">
        <v>2006</v>
      </c>
      <c r="G1663" s="5">
        <v>3</v>
      </c>
      <c r="H1663" s="5">
        <v>0</v>
      </c>
      <c r="I1663" s="5">
        <v>70</v>
      </c>
      <c r="J1663" s="5">
        <v>2</v>
      </c>
      <c r="K1663" s="5">
        <v>0.49526375532200001</v>
      </c>
      <c r="L1663" s="5">
        <v>2.1653536707200001E-2</v>
      </c>
      <c r="M1663" s="5">
        <v>0.73199999332400001</v>
      </c>
      <c r="N1663" s="8">
        <f t="shared" si="333"/>
        <v>0.73199999332400001</v>
      </c>
      <c r="O1663" s="5">
        <v>0</v>
      </c>
      <c r="P1663" s="5">
        <v>96.736587524399994</v>
      </c>
      <c r="Q1663" s="5">
        <v>32.449409484900002</v>
      </c>
      <c r="R1663" s="5">
        <v>0</v>
      </c>
      <c r="S1663">
        <f t="shared" si="325"/>
        <v>4.3491046365068717E-2</v>
      </c>
      <c r="T1663">
        <f t="shared" si="326"/>
        <v>159.02457971273341</v>
      </c>
      <c r="U1663">
        <f t="shared" si="327"/>
        <v>477.57473410302498</v>
      </c>
      <c r="V1663" s="9">
        <v>489.69833374000001</v>
      </c>
      <c r="W1663" s="9">
        <v>139.623321533</v>
      </c>
      <c r="X1663">
        <f t="shared" si="334"/>
        <v>9.0342692378255558E-4</v>
      </c>
      <c r="Y1663">
        <f t="shared" si="335"/>
        <v>37.893451234697018</v>
      </c>
      <c r="Z1663">
        <f t="shared" si="328"/>
        <v>0.903318814297983</v>
      </c>
      <c r="AA1663">
        <f t="shared" si="329"/>
        <v>0.12813601324825777</v>
      </c>
      <c r="AB1663">
        <f>(1/(AA1663*k))*(LN((50-dTar)/(hTar-dTar)))</f>
        <v>34.105517536515947</v>
      </c>
      <c r="AC1663">
        <f t="shared" si="330"/>
        <v>55.017219871843814</v>
      </c>
      <c r="AD1663" s="19">
        <v>1220.6197509799999</v>
      </c>
      <c r="AE1663" s="19">
        <v>47.389991760299999</v>
      </c>
      <c r="AF1663">
        <f t="shared" si="336"/>
        <v>7.5584249471804469E-4</v>
      </c>
      <c r="AG1663" s="23">
        <f t="shared" si="331"/>
        <v>36.317676592760648</v>
      </c>
      <c r="AH1663" s="25">
        <f t="shared" si="337"/>
        <v>36.916618711909692</v>
      </c>
      <c r="AI1663" s="25">
        <f t="shared" si="332"/>
        <v>0.34334585067189199</v>
      </c>
    </row>
    <row r="1664" spans="6:35" ht="15">
      <c r="F1664" s="5">
        <v>2006</v>
      </c>
      <c r="G1664" s="5">
        <v>3</v>
      </c>
      <c r="H1664" s="5">
        <v>0</v>
      </c>
      <c r="I1664" s="5">
        <v>70</v>
      </c>
      <c r="J1664" s="5">
        <v>3</v>
      </c>
      <c r="K1664" s="5">
        <v>0.337699919939</v>
      </c>
      <c r="L1664" s="5">
        <v>1.5699766576300001E-2</v>
      </c>
      <c r="M1664" s="5">
        <v>1.44999995828E-2</v>
      </c>
      <c r="N1664" s="8">
        <f t="shared" si="333"/>
        <v>1.44999995828E-2</v>
      </c>
      <c r="O1664" s="5">
        <v>0</v>
      </c>
      <c r="P1664" s="5">
        <v>96.736587524399994</v>
      </c>
      <c r="Q1664" s="5">
        <v>29.600034713700001</v>
      </c>
      <c r="R1664" s="5">
        <v>0</v>
      </c>
      <c r="S1664">
        <f t="shared" si="325"/>
        <v>8.6150295068364139E-4</v>
      </c>
      <c r="T1664">
        <f t="shared" si="326"/>
        <v>8027.9996301623587</v>
      </c>
      <c r="U1664">
        <f t="shared" si="327"/>
        <v>24109.290498863542</v>
      </c>
      <c r="V1664" s="9">
        <v>765.37908935500002</v>
      </c>
      <c r="W1664" s="9">
        <v>7048.5703125</v>
      </c>
      <c r="X1664">
        <f t="shared" si="334"/>
        <v>3.1325141279832677E-5</v>
      </c>
      <c r="Y1664">
        <f t="shared" si="335"/>
        <v>39.544654020465636</v>
      </c>
      <c r="Z1664">
        <f t="shared" si="328"/>
        <v>1.7893610040865957E-2</v>
      </c>
      <c r="AA1664">
        <f t="shared" si="329"/>
        <v>2.5382133273039679E-3</v>
      </c>
      <c r="AB1664">
        <f>(1/(AA1664*k))*(LN((50-dTar)/(hTar-dTar)))</f>
        <v>1721.7406432656167</v>
      </c>
      <c r="AC1664">
        <f t="shared" si="330"/>
        <v>2777.421085354124</v>
      </c>
      <c r="AD1664" s="19">
        <v>2444.6970214799999</v>
      </c>
      <c r="AE1664" s="19">
        <v>2392.3774414099998</v>
      </c>
      <c r="AF1664">
        <f t="shared" si="336"/>
        <v>1.3132846341089484E-4</v>
      </c>
      <c r="AG1664" s="23">
        <f t="shared" si="331"/>
        <v>25.120565754395024</v>
      </c>
      <c r="AH1664" s="25">
        <f t="shared" si="337"/>
        <v>30.603071794888912</v>
      </c>
      <c r="AI1664" s="25">
        <f t="shared" si="332"/>
        <v>6.8012496405788058E-3</v>
      </c>
    </row>
    <row r="1665" spans="6:35" ht="15">
      <c r="F1665" s="5">
        <v>2006</v>
      </c>
      <c r="G1665" s="5">
        <v>3</v>
      </c>
      <c r="H1665" s="5">
        <v>0</v>
      </c>
      <c r="I1665" s="5">
        <v>70</v>
      </c>
      <c r="J1665" s="5">
        <v>4</v>
      </c>
      <c r="K1665" s="5">
        <v>-7.8015960753000005E-2</v>
      </c>
      <c r="L1665" s="5">
        <v>7.3037007823600003E-3</v>
      </c>
      <c r="M1665" s="5">
        <v>0</v>
      </c>
      <c r="N1665" s="8">
        <f t="shared" si="333"/>
        <v>1E-4</v>
      </c>
      <c r="O1665" s="5">
        <v>0</v>
      </c>
      <c r="P1665" s="5">
        <v>96.736587524399994</v>
      </c>
      <c r="Q1665" s="5">
        <v>37.083583831799999</v>
      </c>
      <c r="R1665" s="5">
        <v>0</v>
      </c>
      <c r="S1665">
        <f t="shared" si="325"/>
        <v>5.9413998308355972E-6</v>
      </c>
      <c r="T1665">
        <f t="shared" si="326"/>
        <v>1164059.9128807276</v>
      </c>
      <c r="U1665">
        <f t="shared" si="327"/>
        <v>3495847.0217512534</v>
      </c>
      <c r="V1665" s="9">
        <v>870.68566894499997</v>
      </c>
      <c r="W1665" s="9">
        <v>60723.6445313</v>
      </c>
      <c r="X1665">
        <f t="shared" si="334"/>
        <v>2.8110090963310812E-7</v>
      </c>
      <c r="Y1665">
        <f t="shared" si="335"/>
        <v>55.119786778752754</v>
      </c>
      <c r="Z1665">
        <f t="shared" si="328"/>
        <v>1.2340421072902296E-4</v>
      </c>
      <c r="AA1665">
        <f t="shared" si="329"/>
        <v>1.7504920002306861E-5</v>
      </c>
      <c r="AB1665">
        <f>(1/(AA1665*k))*(LN((50-dTar)/(hTar-dTar)))</f>
        <v>249652.38609041239</v>
      </c>
      <c r="AC1665">
        <f t="shared" si="330"/>
        <v>402726.04578894714</v>
      </c>
      <c r="AD1665" s="19">
        <v>2497.7700195299999</v>
      </c>
      <c r="AE1665" s="19">
        <v>60723.6445313</v>
      </c>
      <c r="AF1665">
        <f t="shared" si="336"/>
        <v>2.1461647183800129E-6</v>
      </c>
      <c r="AG1665" s="23">
        <f t="shared" si="331"/>
        <v>7.4788494122314644</v>
      </c>
      <c r="AH1665" s="25">
        <f t="shared" si="337"/>
        <v>25.586872745750448</v>
      </c>
      <c r="AI1665" s="25">
        <f t="shared" si="332"/>
        <v>4.6905171284601254E-5</v>
      </c>
    </row>
    <row r="1666" spans="6:35" ht="15">
      <c r="F1666" s="5">
        <v>2006</v>
      </c>
      <c r="G1666" s="5">
        <v>3</v>
      </c>
      <c r="H1666" s="5">
        <v>0</v>
      </c>
      <c r="I1666" s="5">
        <v>70</v>
      </c>
      <c r="J1666" s="5">
        <v>5</v>
      </c>
      <c r="K1666" s="5">
        <v>0.36269915103900002</v>
      </c>
      <c r="L1666" s="5">
        <v>2.9203258454799999E-2</v>
      </c>
      <c r="M1666" s="5">
        <v>0.46099999546999998</v>
      </c>
      <c r="N1666" s="8">
        <f t="shared" si="333"/>
        <v>0.46099999546999998</v>
      </c>
      <c r="O1666" s="5">
        <v>0</v>
      </c>
      <c r="P1666" s="5">
        <v>96.736587524399994</v>
      </c>
      <c r="Q1666" s="5">
        <v>38.850440978999998</v>
      </c>
      <c r="R1666" s="5">
        <v>0</v>
      </c>
      <c r="S1666">
        <f t="shared" si="325"/>
        <v>2.7389852951006686E-2</v>
      </c>
      <c r="T1666">
        <f t="shared" si="326"/>
        <v>252.50757577425614</v>
      </c>
      <c r="U1666">
        <f t="shared" si="327"/>
        <v>758.31823342799782</v>
      </c>
      <c r="V1666" s="9">
        <v>499.92791748000002</v>
      </c>
      <c r="W1666" s="9">
        <v>221.70123290999999</v>
      </c>
      <c r="X1666">
        <f t="shared" si="334"/>
        <v>6.7569969779613379E-4</v>
      </c>
      <c r="Y1666">
        <f t="shared" si="335"/>
        <v>46.842711235415301</v>
      </c>
      <c r="Z1666">
        <f t="shared" si="328"/>
        <v>0.56889340587058501</v>
      </c>
      <c r="AA1666">
        <f t="shared" si="329"/>
        <v>8.0697680417661732E-2</v>
      </c>
      <c r="AB1666">
        <f>(1/(AA1666*k))*(LN((50-dTar)/(hTar-dTar)))</f>
        <v>54.154531137443101</v>
      </c>
      <c r="AC1666">
        <f t="shared" si="330"/>
        <v>87.359229879895949</v>
      </c>
      <c r="AD1666" s="19">
        <v>1486.9913330100001</v>
      </c>
      <c r="AE1666" s="19">
        <v>75.248306274399994</v>
      </c>
      <c r="AF1666">
        <f t="shared" si="336"/>
        <v>6.0620798103881485E-4</v>
      </c>
      <c r="AG1666" s="23">
        <f t="shared" si="331"/>
        <v>44.362021380744544</v>
      </c>
      <c r="AH1666" s="25">
        <f t="shared" si="337"/>
        <v>45.304916131660356</v>
      </c>
      <c r="AI1666" s="25">
        <f t="shared" si="332"/>
        <v>0.21623283749720748</v>
      </c>
    </row>
    <row r="1667" spans="6:35" ht="15">
      <c r="F1667" s="5">
        <v>2006</v>
      </c>
      <c r="G1667" s="5">
        <v>3</v>
      </c>
      <c r="H1667" s="5">
        <v>0</v>
      </c>
      <c r="I1667" s="5">
        <v>70</v>
      </c>
      <c r="J1667" s="5">
        <v>6</v>
      </c>
      <c r="K1667" s="5">
        <v>0.50299006700500004</v>
      </c>
      <c r="L1667" s="5">
        <v>3.6631494760499997E-2</v>
      </c>
      <c r="M1667" s="5">
        <v>1.21800005436</v>
      </c>
      <c r="N1667" s="8">
        <f t="shared" si="333"/>
        <v>1.21800005436</v>
      </c>
      <c r="O1667" s="5">
        <v>0.30000001192100001</v>
      </c>
      <c r="P1667" s="5">
        <v>96.736587524399994</v>
      </c>
      <c r="Q1667" s="5">
        <v>38.988666534399997</v>
      </c>
      <c r="R1667" s="5">
        <v>0</v>
      </c>
      <c r="S1667">
        <f t="shared" si="325"/>
        <v>7.236625316932252E-2</v>
      </c>
      <c r="T1667">
        <f t="shared" si="326"/>
        <v>95.571417153374796</v>
      </c>
      <c r="U1667">
        <f t="shared" si="327"/>
        <v>287.01534201393378</v>
      </c>
      <c r="V1667" s="9">
        <v>482.44390869099999</v>
      </c>
      <c r="W1667" s="9">
        <v>83.911544799799998</v>
      </c>
      <c r="X1667">
        <f t="shared" si="334"/>
        <v>1.1718235557950413E-3</v>
      </c>
      <c r="Y1667">
        <f t="shared" si="335"/>
        <v>43.905801887188957</v>
      </c>
      <c r="Z1667">
        <f t="shared" si="328"/>
        <v>1.5030633537620286</v>
      </c>
      <c r="AA1667">
        <f t="shared" si="329"/>
        <v>0.21320993514377207</v>
      </c>
      <c r="AB1667">
        <f>(1/(AA1667*k))*(LN((50-dTar)/(hTar-dTar)))</f>
        <v>20.496910915294883</v>
      </c>
      <c r="AC1667">
        <f t="shared" si="330"/>
        <v>33.064534303371623</v>
      </c>
      <c r="AD1667" s="19">
        <v>942.66241455099998</v>
      </c>
      <c r="AE1667" s="19">
        <v>28.480682373</v>
      </c>
      <c r="AF1667">
        <f t="shared" si="336"/>
        <v>9.9580999875271926E-4</v>
      </c>
      <c r="AG1667" s="23">
        <f t="shared" si="331"/>
        <v>42.460159723683724</v>
      </c>
      <c r="AH1667" s="25">
        <f t="shared" si="337"/>
        <v>43.009639298933806</v>
      </c>
      <c r="AI1667" s="25">
        <f t="shared" si="332"/>
        <v>0.57130501174409432</v>
      </c>
    </row>
    <row r="1668" spans="6:35" ht="15">
      <c r="F1668" s="5">
        <v>2006</v>
      </c>
      <c r="G1668" s="5">
        <v>3</v>
      </c>
      <c r="H1668" s="5">
        <v>0</v>
      </c>
      <c r="I1668" s="5">
        <v>70</v>
      </c>
      <c r="J1668" s="5">
        <v>7</v>
      </c>
      <c r="K1668" s="5">
        <v>0.68345320224799999</v>
      </c>
      <c r="L1668" s="5">
        <v>4.8603713512399997E-2</v>
      </c>
      <c r="M1668" s="5">
        <v>1.36199998856</v>
      </c>
      <c r="N1668" s="8">
        <f t="shared" si="333"/>
        <v>1.36199998856</v>
      </c>
      <c r="O1668" s="5">
        <v>0</v>
      </c>
      <c r="P1668" s="5">
        <v>96.736587524399994</v>
      </c>
      <c r="Q1668" s="5">
        <v>38.486690521200003</v>
      </c>
      <c r="R1668" s="5">
        <v>5.4324999451599999E-2</v>
      </c>
      <c r="S1668">
        <f t="shared" si="325"/>
        <v>8.0921865016284678E-2</v>
      </c>
      <c r="T1668">
        <f t="shared" si="326"/>
        <v>85.466954673872777</v>
      </c>
      <c r="U1668">
        <f t="shared" si="327"/>
        <v>256.6701212271891</v>
      </c>
      <c r="V1668" s="9">
        <v>487.68688964799998</v>
      </c>
      <c r="W1668" s="9">
        <v>75.039848327599998</v>
      </c>
      <c r="X1668">
        <f t="shared" si="334"/>
        <v>1.220409852404028E-3</v>
      </c>
      <c r="Y1668">
        <f t="shared" si="335"/>
        <v>42.968508490497875</v>
      </c>
      <c r="Z1668">
        <f t="shared" si="328"/>
        <v>1.6807653360118506</v>
      </c>
      <c r="AA1668">
        <f t="shared" si="329"/>
        <v>0.23841700842885655</v>
      </c>
      <c r="AB1668">
        <f>(1/(AA1668*k))*(LN((50-dTar)/(hTar-dTar)))</f>
        <v>18.329837605532003</v>
      </c>
      <c r="AC1668">
        <f t="shared" si="330"/>
        <v>29.56872607721068</v>
      </c>
      <c r="AD1668" s="19">
        <v>886.85235595699999</v>
      </c>
      <c r="AE1668" s="19">
        <v>25.469509124799998</v>
      </c>
      <c r="AF1668">
        <f t="shared" si="336"/>
        <v>1.0616944360485488E-3</v>
      </c>
      <c r="AG1668" s="23">
        <f t="shared" si="331"/>
        <v>41.619600167782352</v>
      </c>
      <c r="AH1668" s="25">
        <f t="shared" si="337"/>
        <v>42.132311813117767</v>
      </c>
      <c r="AI1668" s="25">
        <f t="shared" si="332"/>
        <v>0.63884842753031734</v>
      </c>
    </row>
    <row r="1669" spans="6:35" ht="15">
      <c r="F1669" s="5">
        <v>2006</v>
      </c>
      <c r="G1669" s="5">
        <v>3</v>
      </c>
      <c r="H1669" s="5">
        <v>0</v>
      </c>
      <c r="I1669" s="5">
        <v>70</v>
      </c>
      <c r="J1669" s="5">
        <v>8</v>
      </c>
      <c r="K1669" s="5">
        <v>0.67935603857000004</v>
      </c>
      <c r="L1669" s="5">
        <v>5.08926473558E-2</v>
      </c>
      <c r="M1669" s="5">
        <v>1.5709999799700001</v>
      </c>
      <c r="N1669" s="8">
        <f t="shared" si="333"/>
        <v>1.5709999799700001</v>
      </c>
      <c r="O1669" s="5">
        <v>0</v>
      </c>
      <c r="P1669" s="5">
        <v>96.736587524399994</v>
      </c>
      <c r="Q1669" s="5">
        <v>38.430915832499998</v>
      </c>
      <c r="R1669" s="5">
        <v>0</v>
      </c>
      <c r="S1669">
        <f t="shared" si="325"/>
        <v>9.3339390152364837E-2</v>
      </c>
      <c r="T1669">
        <f t="shared" si="326"/>
        <v>74.096749059344788</v>
      </c>
      <c r="U1669">
        <f t="shared" si="327"/>
        <v>222.5236834069222</v>
      </c>
      <c r="V1669" s="9">
        <v>479.92889404300001</v>
      </c>
      <c r="W1669" s="9">
        <v>65.0568237305</v>
      </c>
      <c r="X1669">
        <f t="shared" si="334"/>
        <v>1.3029156365537797E-3</v>
      </c>
      <c r="Y1669">
        <f t="shared" si="335"/>
        <v>42.537569955194499</v>
      </c>
      <c r="Z1669">
        <f t="shared" si="328"/>
        <v>1.9386801258350872</v>
      </c>
      <c r="AA1669">
        <f t="shared" si="329"/>
        <v>0.27500228973000529</v>
      </c>
      <c r="AB1669">
        <f>(1/(AA1669*k))*(LN((50-dTar)/(hTar-dTar)))</f>
        <v>15.891304218551284</v>
      </c>
      <c r="AC1669">
        <f t="shared" si="330"/>
        <v>25.635012789537889</v>
      </c>
      <c r="AD1669" s="19">
        <v>819.06701660199997</v>
      </c>
      <c r="AE1669" s="19">
        <v>22.081140518200002</v>
      </c>
      <c r="AF1669">
        <f t="shared" si="336"/>
        <v>1.1536910668260144E-3</v>
      </c>
      <c r="AG1669" s="23">
        <f t="shared" si="331"/>
        <v>41.279526204817081</v>
      </c>
      <c r="AH1669" s="25">
        <f t="shared" si="337"/>
        <v>41.757700792591471</v>
      </c>
      <c r="AI1669" s="25">
        <f t="shared" si="332"/>
        <v>0.73688023148597981</v>
      </c>
    </row>
    <row r="1670" spans="6:35" ht="15">
      <c r="F1670" s="5">
        <v>2006</v>
      </c>
      <c r="G1670" s="5">
        <v>3</v>
      </c>
      <c r="H1670" s="5">
        <v>0</v>
      </c>
      <c r="I1670" s="5">
        <v>70</v>
      </c>
      <c r="J1670" s="5">
        <v>9</v>
      </c>
      <c r="K1670" s="5">
        <v>1.0019977092700001</v>
      </c>
      <c r="L1670" s="5">
        <v>7.6101258397099997E-2</v>
      </c>
      <c r="M1670" s="5">
        <v>1.1334999799700001</v>
      </c>
      <c r="N1670" s="8">
        <f t="shared" si="333"/>
        <v>1.1334999799700001</v>
      </c>
      <c r="O1670" s="5">
        <v>0</v>
      </c>
      <c r="P1670" s="5">
        <v>96.736587524399994</v>
      </c>
      <c r="Q1670" s="5">
        <v>39.116218566900002</v>
      </c>
      <c r="R1670" s="5">
        <v>61.6230010986</v>
      </c>
      <c r="S1670">
        <f t="shared" ref="S1670:S1733" si="338">(N1670*k)/LN((uhzRef-dRef)/zoRef)</f>
        <v>6.7345765892459108E-2</v>
      </c>
      <c r="T1670">
        <f t="shared" ref="T1670:T1733" si="339">(1/(S1670*k))*(LN((50-dRef)/(O3zRef-dRef)))</f>
        <v>102.69606823561975</v>
      </c>
      <c r="U1670">
        <f t="shared" ref="U1670:U1733" si="340">(1/(S1670*k))*(LN((50-dRef)/(uzoRef)))</f>
        <v>308.41174093746139</v>
      </c>
      <c r="V1670" s="9">
        <v>482.69363403300002</v>
      </c>
      <c r="W1670" s="9">
        <v>90.166984558099998</v>
      </c>
      <c r="X1670">
        <f t="shared" si="334"/>
        <v>1.1347229822741202E-3</v>
      </c>
      <c r="Y1670">
        <f t="shared" si="335"/>
        <v>44.275741013177964</v>
      </c>
      <c r="Z1670">
        <f t="shared" ref="Z1670:Z1733" si="341">(S1670/k)*LN((50-dRef)/(uzoRef))</f>
        <v>1.3987867038956119</v>
      </c>
      <c r="AA1670">
        <f t="shared" ref="AA1670:AA1733" si="342">(Z1670*k)/LN((50-dTar)/zoTar)</f>
        <v>0.19841826471991278</v>
      </c>
      <c r="AB1670">
        <f>(1/(AA1670*k))*(LN((50-dTar)/(hTar-dTar)))</f>
        <v>22.024913145302385</v>
      </c>
      <c r="AC1670">
        <f t="shared" ref="AC1670:AC1733" si="343">(1/(AA1670*k))*(LN((50-dTar)/(zoTar)))</f>
        <v>35.529426811247589</v>
      </c>
      <c r="AD1670" s="19">
        <v>979.74798583999996</v>
      </c>
      <c r="AE1670" s="19">
        <v>30.603858947799999</v>
      </c>
      <c r="AF1670">
        <f t="shared" si="336"/>
        <v>9.5613147223785769E-4</v>
      </c>
      <c r="AG1670" s="23">
        <f t="shared" ref="AG1670:AG1733" si="344" xml:space="preserve"> Y1670*(1-(AC1670*AF1670))</f>
        <v>42.771658530243393</v>
      </c>
      <c r="AH1670" s="25">
        <f t="shared" si="337"/>
        <v>43.343350906633447</v>
      </c>
      <c r="AI1670" s="25">
        <f t="shared" ref="AI1670:AI1733" si="345">(AA1670/k)*LN((hTar-dTar)/(zoTar))</f>
        <v>0.53167010711584939</v>
      </c>
    </row>
    <row r="1671" spans="6:35" ht="15">
      <c r="F1671" s="5">
        <v>2006</v>
      </c>
      <c r="G1671" s="5">
        <v>3</v>
      </c>
      <c r="H1671" s="5">
        <v>0</v>
      </c>
      <c r="I1671" s="5">
        <v>70</v>
      </c>
      <c r="J1671" s="5">
        <v>10</v>
      </c>
      <c r="K1671" s="5">
        <v>1.9755486249900001</v>
      </c>
      <c r="L1671" s="5">
        <v>0.108192548156</v>
      </c>
      <c r="M1671" s="5">
        <v>1.46800005436</v>
      </c>
      <c r="N1671" s="8">
        <f t="shared" ref="N1671:N1734" si="346">IF(M1671&lt;0, 0, IF(M1671=0, 0.0001, IF(M1671&gt;0, M1671)))</f>
        <v>1.46800005436</v>
      </c>
      <c r="O1671" s="5">
        <v>0</v>
      </c>
      <c r="P1671" s="5">
        <v>96.736587524399994</v>
      </c>
      <c r="Q1671" s="5">
        <v>40.088645935099997</v>
      </c>
      <c r="R1671" s="5">
        <v>360.697509766</v>
      </c>
      <c r="S1671">
        <f t="shared" si="338"/>
        <v>8.72197527464115E-2</v>
      </c>
      <c r="T1671">
        <f t="shared" si="339"/>
        <v>79.29563145610507</v>
      </c>
      <c r="U1671">
        <f t="shared" si="340"/>
        <v>238.13670928475059</v>
      </c>
      <c r="V1671" s="9">
        <v>460.60043335</v>
      </c>
      <c r="W1671" s="9">
        <v>69.621437072800006</v>
      </c>
      <c r="X1671">
        <f t="shared" ref="X1671:X1734" si="347" xml:space="preserve"> (1/(U1671 + W1671 + V1671))</f>
        <v>1.3014756734812745E-3</v>
      </c>
      <c r="Y1671">
        <f t="shared" ref="Y1671:Y1734" si="348" xml:space="preserve"> Q1671/(1-(T1671*X1671))</f>
        <v>44.701946507581191</v>
      </c>
      <c r="Z1671">
        <f t="shared" si="341"/>
        <v>1.8115738805845856</v>
      </c>
      <c r="AA1671">
        <f t="shared" si="342"/>
        <v>0.25697223514953915</v>
      </c>
      <c r="AB1671">
        <f>(1/(AA1671*k))*(LN((50-dTar)/(hTar-dTar)))</f>
        <v>17.006292700667014</v>
      </c>
      <c r="AC1671">
        <f t="shared" si="343"/>
        <v>27.433653329428701</v>
      </c>
      <c r="AD1671" s="19">
        <v>850.75463867200006</v>
      </c>
      <c r="AE1671" s="19">
        <v>23.630430221600001</v>
      </c>
      <c r="AF1671">
        <f t="shared" ref="AF1671:AF1734" si="349" xml:space="preserve"> (1/(AC1671 + AE1671 + AD1671))</f>
        <v>1.1088703032633314E-3</v>
      </c>
      <c r="AG1671" s="23">
        <f t="shared" si="344"/>
        <v>43.342097046243033</v>
      </c>
      <c r="AH1671" s="25">
        <f t="shared" ref="AH1671:AH1734" si="350">Y1671*(1-AB1671*AF1671)</f>
        <v>43.858967350169692</v>
      </c>
      <c r="AI1671" s="25">
        <f t="shared" si="345"/>
        <v>0.6885679399555974</v>
      </c>
    </row>
    <row r="1672" spans="6:35" ht="15">
      <c r="F1672" s="5">
        <v>2006</v>
      </c>
      <c r="G1672" s="5">
        <v>3</v>
      </c>
      <c r="H1672" s="5">
        <v>0</v>
      </c>
      <c r="I1672" s="5">
        <v>70</v>
      </c>
      <c r="J1672" s="5">
        <v>11</v>
      </c>
      <c r="K1672" s="5">
        <v>2.5721340179399999</v>
      </c>
      <c r="L1672" s="5">
        <v>0.15830454230300001</v>
      </c>
      <c r="M1672" s="5">
        <v>1.58650004864</v>
      </c>
      <c r="N1672" s="8">
        <f t="shared" si="346"/>
        <v>1.58650004864</v>
      </c>
      <c r="O1672" s="5">
        <v>0</v>
      </c>
      <c r="P1672" s="5">
        <v>96.736587524399994</v>
      </c>
      <c r="Q1672" s="5">
        <v>39.374725341800001</v>
      </c>
      <c r="R1672" s="5">
        <v>566.00500488299997</v>
      </c>
      <c r="S1672">
        <f t="shared" si="338"/>
        <v>9.426031120610362E-2</v>
      </c>
      <c r="T1672">
        <f t="shared" si="339"/>
        <v>73.372825540005365</v>
      </c>
      <c r="U1672">
        <f t="shared" si="340"/>
        <v>220.34963218236319</v>
      </c>
      <c r="V1672" s="9">
        <v>454.290924072</v>
      </c>
      <c r="W1672" s="9">
        <v>64.421218872099999</v>
      </c>
      <c r="X1672">
        <f t="shared" si="347"/>
        <v>1.3530668662019314E-3</v>
      </c>
      <c r="Y1672">
        <f t="shared" si="348"/>
        <v>43.71464243819203</v>
      </c>
      <c r="Z1672">
        <f t="shared" si="341"/>
        <v>1.9578078632397573</v>
      </c>
      <c r="AA1672">
        <f t="shared" si="342"/>
        <v>0.27771556435099143</v>
      </c>
      <c r="AB1672">
        <f>(1/(AA1672*k))*(LN((50-dTar)/(hTar-dTar)))</f>
        <v>15.736046544998384</v>
      </c>
      <c r="AC1672">
        <f t="shared" si="343"/>
        <v>25.384559309290733</v>
      </c>
      <c r="AD1672" s="19">
        <v>814.55786132799994</v>
      </c>
      <c r="AE1672" s="19">
        <v>21.865407943699999</v>
      </c>
      <c r="AF1672">
        <f t="shared" si="349"/>
        <v>1.1603514923350716E-3</v>
      </c>
      <c r="AG1672" s="23">
        <f t="shared" si="344"/>
        <v>42.427027152213647</v>
      </c>
      <c r="AH1672" s="25">
        <f t="shared" si="350"/>
        <v>42.916441696342183</v>
      </c>
      <c r="AI1672" s="25">
        <f t="shared" si="345"/>
        <v>0.74415056524487422</v>
      </c>
    </row>
    <row r="1673" spans="6:35" ht="15">
      <c r="F1673" s="5">
        <v>2006</v>
      </c>
      <c r="G1673" s="5">
        <v>3</v>
      </c>
      <c r="H1673" s="5">
        <v>0</v>
      </c>
      <c r="I1673" s="5">
        <v>70</v>
      </c>
      <c r="J1673" s="5">
        <v>12</v>
      </c>
      <c r="K1673" s="5">
        <v>2.4489319324499998</v>
      </c>
      <c r="L1673" s="5">
        <v>0.13203699886799999</v>
      </c>
      <c r="M1673" s="5">
        <v>0.72549998760199996</v>
      </c>
      <c r="N1673" s="8">
        <f t="shared" si="346"/>
        <v>0.72549998760199996</v>
      </c>
      <c r="O1673" s="5">
        <v>0</v>
      </c>
      <c r="P1673" s="5">
        <v>96.736587524399994</v>
      </c>
      <c r="Q1673" s="5">
        <v>38.882934570300002</v>
      </c>
      <c r="R1673" s="5">
        <v>261.375</v>
      </c>
      <c r="S1673">
        <f t="shared" si="338"/>
        <v>4.3104855036097497E-2</v>
      </c>
      <c r="T1673">
        <f t="shared" si="339"/>
        <v>160.44933601285132</v>
      </c>
      <c r="U1673">
        <f t="shared" si="340"/>
        <v>481.85349159082699</v>
      </c>
      <c r="V1673" s="9">
        <v>473.78839111299999</v>
      </c>
      <c r="W1673" s="9">
        <v>140.87425231899999</v>
      </c>
      <c r="X1673">
        <f t="shared" si="347"/>
        <v>9.1197928426213471E-4</v>
      </c>
      <c r="Y1673">
        <f t="shared" si="348"/>
        <v>45.547780541371864</v>
      </c>
      <c r="Z1673">
        <f t="shared" si="341"/>
        <v>0.89529753353940733</v>
      </c>
      <c r="AA1673">
        <f t="shared" si="342"/>
        <v>0.12699819244647625</v>
      </c>
      <c r="AB1673">
        <f>(1/(AA1673*k))*(LN((50-dTar)/(hTar-dTar)))</f>
        <v>34.411080683211338</v>
      </c>
      <c r="AC1673">
        <f t="shared" si="343"/>
        <v>55.510138204148056</v>
      </c>
      <c r="AD1673" s="19">
        <v>1225.7265625</v>
      </c>
      <c r="AE1673" s="19">
        <v>47.814575195300002</v>
      </c>
      <c r="AF1673">
        <f t="shared" si="349"/>
        <v>7.5241641773620858E-4</v>
      </c>
      <c r="AG1673" s="23">
        <f t="shared" si="344"/>
        <v>43.645398264184955</v>
      </c>
      <c r="AH1673" s="25">
        <f t="shared" si="350"/>
        <v>44.368481909654562</v>
      </c>
      <c r="AI1673" s="25">
        <f t="shared" si="345"/>
        <v>0.34029701185447886</v>
      </c>
    </row>
    <row r="1674" spans="6:35" ht="15">
      <c r="F1674" s="5">
        <v>2006</v>
      </c>
      <c r="G1674" s="5">
        <v>3</v>
      </c>
      <c r="H1674" s="5">
        <v>0</v>
      </c>
      <c r="I1674" s="5">
        <v>70</v>
      </c>
      <c r="J1674" s="5">
        <v>13</v>
      </c>
      <c r="K1674" s="5">
        <v>2.7042677402500002</v>
      </c>
      <c r="L1674" s="5">
        <v>0.11909890174899999</v>
      </c>
      <c r="M1674" s="5">
        <v>0.72799998521800002</v>
      </c>
      <c r="N1674" s="8">
        <f t="shared" si="346"/>
        <v>0.72799998521800002</v>
      </c>
      <c r="O1674" s="5">
        <v>0</v>
      </c>
      <c r="P1674" s="5">
        <v>96.736587524399994</v>
      </c>
      <c r="Q1674" s="5">
        <v>37.748519897500003</v>
      </c>
      <c r="R1674" s="5">
        <v>328</v>
      </c>
      <c r="S1674">
        <f t="shared" si="338"/>
        <v>4.3253389890225424E-2</v>
      </c>
      <c r="T1674">
        <f t="shared" si="339"/>
        <v>159.89834292814567</v>
      </c>
      <c r="U1674">
        <f t="shared" si="340"/>
        <v>480.198776474483</v>
      </c>
      <c r="V1674" s="9">
        <v>470.41531372100002</v>
      </c>
      <c r="W1674" s="9">
        <v>140.39047241200001</v>
      </c>
      <c r="X1674">
        <f t="shared" si="347"/>
        <v>9.1658645094023843E-4</v>
      </c>
      <c r="Y1674">
        <f t="shared" si="348"/>
        <v>44.231051806350415</v>
      </c>
      <c r="Z1674">
        <f t="shared" si="341"/>
        <v>0.89838263586567668</v>
      </c>
      <c r="AA1674">
        <f t="shared" si="342"/>
        <v>0.12743581502921666</v>
      </c>
      <c r="AB1674">
        <f>(1/(AA1674*k))*(LN((50-dTar)/(hTar-dTar)))</f>
        <v>34.292910873570122</v>
      </c>
      <c r="AC1674">
        <f t="shared" si="343"/>
        <v>55.319512907455703</v>
      </c>
      <c r="AD1674" s="19">
        <v>1223.7564697299999</v>
      </c>
      <c r="AE1674" s="19">
        <v>47.650371551500001</v>
      </c>
      <c r="AF1674">
        <f t="shared" si="349"/>
        <v>7.5373493323822036E-4</v>
      </c>
      <c r="AG1674" s="23">
        <f t="shared" si="344"/>
        <v>42.386782840420715</v>
      </c>
      <c r="AH1674" s="25">
        <f t="shared" si="350"/>
        <v>43.08777797851824</v>
      </c>
      <c r="AI1674" s="25">
        <f t="shared" si="345"/>
        <v>0.34146964001837471</v>
      </c>
    </row>
    <row r="1675" spans="6:35" ht="15">
      <c r="F1675" s="5">
        <v>2006</v>
      </c>
      <c r="G1675" s="5">
        <v>3</v>
      </c>
      <c r="H1675" s="5">
        <v>0</v>
      </c>
      <c r="I1675" s="5">
        <v>70</v>
      </c>
      <c r="J1675" s="5">
        <v>14</v>
      </c>
      <c r="K1675" s="5">
        <v>3.3390100002300001</v>
      </c>
      <c r="L1675" s="5">
        <v>0.14338536560500001</v>
      </c>
      <c r="M1675" s="5">
        <v>1.8569999933200001</v>
      </c>
      <c r="N1675" s="8">
        <f t="shared" si="346"/>
        <v>1.8569999933200001</v>
      </c>
      <c r="O1675" s="5">
        <v>0</v>
      </c>
      <c r="P1675" s="5">
        <v>96.736587524399994</v>
      </c>
      <c r="Q1675" s="5">
        <v>34.014991760299999</v>
      </c>
      <c r="R1675" s="5">
        <v>435.420013428</v>
      </c>
      <c r="S1675">
        <f t="shared" si="338"/>
        <v>0.11033179446173152</v>
      </c>
      <c r="T1675">
        <f t="shared" si="339"/>
        <v>62.684971301458447</v>
      </c>
      <c r="U1675">
        <f t="shared" si="340"/>
        <v>188.25239818667276</v>
      </c>
      <c r="V1675" s="9">
        <v>456.25094604499998</v>
      </c>
      <c r="W1675" s="9">
        <v>55.037300109900002</v>
      </c>
      <c r="X1675">
        <f t="shared" si="347"/>
        <v>1.4295095046853612E-3</v>
      </c>
      <c r="Y1675">
        <f t="shared" si="348"/>
        <v>37.363048270710401</v>
      </c>
      <c r="Z1675">
        <f t="shared" si="341"/>
        <v>2.2916161849945551</v>
      </c>
      <c r="AA1675">
        <f t="shared" si="342"/>
        <v>0.32506636327350974</v>
      </c>
      <c r="AB1675">
        <f>(1/(AA1675*k))*(LN((50-dTar)/(hTar-dTar)))</f>
        <v>13.443854980531068</v>
      </c>
      <c r="AC1675">
        <f t="shared" si="343"/>
        <v>21.686916921789617</v>
      </c>
      <c r="AD1675" s="19">
        <v>745.05371093799999</v>
      </c>
      <c r="AE1675" s="19">
        <v>18.6803836823</v>
      </c>
      <c r="AF1675">
        <f t="shared" si="349"/>
        <v>1.273202505795723E-3</v>
      </c>
      <c r="AG1675" s="23">
        <f t="shared" si="344"/>
        <v>36.33138587323927</v>
      </c>
      <c r="AH1675" s="25">
        <f t="shared" si="350"/>
        <v>36.723514319873267</v>
      </c>
      <c r="AI1675" s="25">
        <f t="shared" si="345"/>
        <v>0.87102902762177992</v>
      </c>
    </row>
    <row r="1676" spans="6:35" ht="15">
      <c r="F1676" s="5">
        <v>2006</v>
      </c>
      <c r="G1676" s="5">
        <v>3</v>
      </c>
      <c r="H1676" s="5">
        <v>0</v>
      </c>
      <c r="I1676" s="5">
        <v>70</v>
      </c>
      <c r="J1676" s="5">
        <v>15</v>
      </c>
      <c r="K1676" s="5">
        <v>3.09146046638</v>
      </c>
      <c r="L1676" s="5">
        <v>0.121470011771</v>
      </c>
      <c r="M1676" s="5">
        <v>1.6710000038099999</v>
      </c>
      <c r="N1676" s="8">
        <f t="shared" si="346"/>
        <v>1.6710000038099999</v>
      </c>
      <c r="O1676" s="5">
        <v>0</v>
      </c>
      <c r="P1676" s="5">
        <v>96.736587524399994</v>
      </c>
      <c r="Q1676" s="5">
        <v>29.077690124499998</v>
      </c>
      <c r="R1676" s="5">
        <v>303.19500732400002</v>
      </c>
      <c r="S1676">
        <f t="shared" si="338"/>
        <v>9.9280791399630142E-2</v>
      </c>
      <c r="T1676">
        <f t="shared" si="339"/>
        <v>69.662472185911867</v>
      </c>
      <c r="U1676">
        <f t="shared" si="340"/>
        <v>209.20688293120713</v>
      </c>
      <c r="V1676" s="9">
        <v>461.94128418000003</v>
      </c>
      <c r="W1676" s="9">
        <v>61.163532257100002</v>
      </c>
      <c r="X1676">
        <f t="shared" si="347"/>
        <v>1.3655387464963362E-3</v>
      </c>
      <c r="Y1676">
        <f t="shared" si="348"/>
        <v>32.134546899450996</v>
      </c>
      <c r="Z1676">
        <f t="shared" si="341"/>
        <v>2.0620843659836736</v>
      </c>
      <c r="AA1676">
        <f t="shared" si="342"/>
        <v>0.29250721390548501</v>
      </c>
      <c r="AB1676">
        <f>(1/(AA1676*k))*(LN((50-dTar)/(hTar-dTar)))</f>
        <v>14.940298355546805</v>
      </c>
      <c r="AC1676">
        <f t="shared" si="343"/>
        <v>24.100900351328722</v>
      </c>
      <c r="AD1676" s="19">
        <v>791.06158447300004</v>
      </c>
      <c r="AE1676" s="19">
        <v>20.7597064972</v>
      </c>
      <c r="AF1676">
        <f t="shared" si="349"/>
        <v>1.1962835900062383E-3</v>
      </c>
      <c r="AG1676" s="23">
        <f t="shared" si="344"/>
        <v>31.208059337930003</v>
      </c>
      <c r="AH1676" s="25">
        <f t="shared" si="350"/>
        <v>31.560211485003979</v>
      </c>
      <c r="AI1676" s="25">
        <f t="shared" si="345"/>
        <v>0.78378541395277379</v>
      </c>
    </row>
    <row r="1677" spans="6:35" ht="15">
      <c r="F1677" s="5">
        <v>2006</v>
      </c>
      <c r="G1677" s="5">
        <v>3</v>
      </c>
      <c r="H1677" s="5">
        <v>0</v>
      </c>
      <c r="I1677" s="5">
        <v>70</v>
      </c>
      <c r="J1677" s="5">
        <v>16</v>
      </c>
      <c r="K1677" s="5">
        <v>2.9471304416700002</v>
      </c>
      <c r="L1677" s="5">
        <v>0.115061789751</v>
      </c>
      <c r="M1677" s="5">
        <v>1.53450000286</v>
      </c>
      <c r="N1677" s="8">
        <f t="shared" si="346"/>
        <v>1.53450000286</v>
      </c>
      <c r="O1677" s="5">
        <v>0</v>
      </c>
      <c r="P1677" s="5">
        <v>96.736587524399994</v>
      </c>
      <c r="Q1677" s="5">
        <v>27.244390487699999</v>
      </c>
      <c r="R1677" s="5">
        <v>227.13999939000001</v>
      </c>
      <c r="S1677">
        <f t="shared" si="338"/>
        <v>9.1170780574096263E-2</v>
      </c>
      <c r="T1677">
        <f t="shared" si="339"/>
        <v>75.859231717898581</v>
      </c>
      <c r="U1677">
        <f t="shared" si="340"/>
        <v>227.81668395149541</v>
      </c>
      <c r="V1677" s="9">
        <v>466.60607910200002</v>
      </c>
      <c r="W1677" s="9">
        <v>66.604278564500007</v>
      </c>
      <c r="X1677">
        <f t="shared" si="347"/>
        <v>1.314013754194505E-3</v>
      </c>
      <c r="Y1677">
        <f t="shared" si="348"/>
        <v>30.26078807841678</v>
      </c>
      <c r="Z1677">
        <f t="shared" si="341"/>
        <v>1.8936376171662175</v>
      </c>
      <c r="AA1677">
        <f t="shared" si="342"/>
        <v>0.26861299793603943</v>
      </c>
      <c r="AB1677">
        <f>(1/(AA1677*k))*(LN((50-dTar)/(hTar-dTar)))</f>
        <v>16.269298509293616</v>
      </c>
      <c r="AC1677">
        <f t="shared" si="343"/>
        <v>26.244773218530252</v>
      </c>
      <c r="AD1677" s="19">
        <v>829.94506835899995</v>
      </c>
      <c r="AE1677" s="19">
        <v>22.606367111200001</v>
      </c>
      <c r="AF1677">
        <f t="shared" si="349"/>
        <v>1.1379202483043486E-3</v>
      </c>
      <c r="AG1677" s="23">
        <f t="shared" si="344"/>
        <v>29.357066017852731</v>
      </c>
      <c r="AH1677" s="25">
        <f t="shared" si="350"/>
        <v>29.700565139916808</v>
      </c>
      <c r="AI1677" s="25">
        <f t="shared" si="345"/>
        <v>0.71975985470369408</v>
      </c>
    </row>
    <row r="1678" spans="6:35" ht="15">
      <c r="F1678" s="5">
        <v>2006</v>
      </c>
      <c r="G1678" s="5">
        <v>3</v>
      </c>
      <c r="H1678" s="5">
        <v>0</v>
      </c>
      <c r="I1678" s="5">
        <v>70</v>
      </c>
      <c r="J1678" s="5">
        <v>17</v>
      </c>
      <c r="K1678" s="5">
        <v>2.8649213314100002</v>
      </c>
      <c r="L1678" s="5">
        <v>0.122058995068</v>
      </c>
      <c r="M1678" s="5">
        <v>1.5709999799700001</v>
      </c>
      <c r="N1678" s="8">
        <f t="shared" si="346"/>
        <v>1.5709999799700001</v>
      </c>
      <c r="O1678" s="5">
        <v>0</v>
      </c>
      <c r="P1678" s="5">
        <v>96.736587524399994</v>
      </c>
      <c r="Q1678" s="5">
        <v>26.350534439099999</v>
      </c>
      <c r="R1678" s="5">
        <v>138.908004761</v>
      </c>
      <c r="S1678">
        <f t="shared" si="338"/>
        <v>9.3339390152364837E-2</v>
      </c>
      <c r="T1678">
        <f t="shared" si="339"/>
        <v>74.096749059344788</v>
      </c>
      <c r="U1678">
        <f t="shared" si="340"/>
        <v>222.5236834069222</v>
      </c>
      <c r="V1678" s="9">
        <v>472.43972778300002</v>
      </c>
      <c r="W1678" s="9">
        <v>65.0568237305</v>
      </c>
      <c r="X1678">
        <f t="shared" si="347"/>
        <v>1.3157544418599654E-3</v>
      </c>
      <c r="Y1678">
        <f t="shared" si="348"/>
        <v>29.197045716465794</v>
      </c>
      <c r="Z1678">
        <f t="shared" si="341"/>
        <v>1.9386801258350872</v>
      </c>
      <c r="AA1678">
        <f t="shared" si="342"/>
        <v>0.27500228973000529</v>
      </c>
      <c r="AB1678">
        <f>(1/(AA1678*k))*(LN((50-dTar)/(hTar-dTar)))</f>
        <v>15.891304218551284</v>
      </c>
      <c r="AC1678">
        <f t="shared" si="343"/>
        <v>25.635012789537889</v>
      </c>
      <c r="AD1678" s="19">
        <v>819.06701660199997</v>
      </c>
      <c r="AE1678" s="19">
        <v>22.081140518200002</v>
      </c>
      <c r="AF1678">
        <f t="shared" si="349"/>
        <v>1.1536910668260144E-3</v>
      </c>
      <c r="AG1678" s="23">
        <f t="shared" si="344"/>
        <v>28.333546439667117</v>
      </c>
      <c r="AH1678" s="25">
        <f t="shared" si="350"/>
        <v>28.661757132342011</v>
      </c>
      <c r="AI1678" s="25">
        <f t="shared" si="345"/>
        <v>0.73688023148597981</v>
      </c>
    </row>
    <row r="1679" spans="6:35" ht="15">
      <c r="F1679" s="5">
        <v>2006</v>
      </c>
      <c r="G1679" s="5">
        <v>3</v>
      </c>
      <c r="H1679" s="5">
        <v>0</v>
      </c>
      <c r="I1679" s="5">
        <v>70</v>
      </c>
      <c r="J1679" s="5">
        <v>18</v>
      </c>
      <c r="K1679" s="5">
        <v>2.5672600269300001</v>
      </c>
      <c r="L1679" s="5">
        <v>0.11553022265399999</v>
      </c>
      <c r="M1679" s="5">
        <v>1.875</v>
      </c>
      <c r="N1679" s="8">
        <f t="shared" si="346"/>
        <v>1.875</v>
      </c>
      <c r="O1679" s="5">
        <v>0.30000001192100001</v>
      </c>
      <c r="P1679" s="5">
        <v>96.736587524399994</v>
      </c>
      <c r="Q1679" s="5">
        <v>27.333629608199999</v>
      </c>
      <c r="R1679" s="5">
        <v>103.576248169</v>
      </c>
      <c r="S1679">
        <f t="shared" si="338"/>
        <v>0.11140124682816743</v>
      </c>
      <c r="T1679">
        <f t="shared" si="339"/>
        <v>62.083195353638807</v>
      </c>
      <c r="U1679">
        <f t="shared" si="340"/>
        <v>186.4451744934002</v>
      </c>
      <c r="V1679" s="9">
        <v>474.016357422</v>
      </c>
      <c r="W1679" s="9">
        <v>54.508945465099998</v>
      </c>
      <c r="X1679">
        <f t="shared" si="347"/>
        <v>1.3986591497648791E-3</v>
      </c>
      <c r="Y1679">
        <f t="shared" si="348"/>
        <v>29.932790463993896</v>
      </c>
      <c r="Z1679">
        <f t="shared" si="341"/>
        <v>2.3138289511691803</v>
      </c>
      <c r="AA1679">
        <f t="shared" si="342"/>
        <v>0.32821725004325358</v>
      </c>
      <c r="AB1679">
        <f>(1/(AA1679*k))*(LN((50-dTar)/(hTar-dTar)))</f>
        <v>13.314793924821998</v>
      </c>
      <c r="AC1679">
        <f t="shared" si="343"/>
        <v>21.478722442077185</v>
      </c>
      <c r="AD1679" s="19">
        <v>740.96948242200006</v>
      </c>
      <c r="AE1679" s="19">
        <v>18.501052856400001</v>
      </c>
      <c r="AF1679">
        <f t="shared" si="349"/>
        <v>1.2804929259026543E-3</v>
      </c>
      <c r="AG1679" s="23">
        <f t="shared" si="344"/>
        <v>29.109538387194949</v>
      </c>
      <c r="AH1679" s="25">
        <f t="shared" si="350"/>
        <v>29.422451370022177</v>
      </c>
      <c r="AI1679" s="25">
        <f t="shared" si="345"/>
        <v>0.8794719615862735</v>
      </c>
    </row>
    <row r="1680" spans="6:35" ht="15">
      <c r="F1680" s="5">
        <v>2006</v>
      </c>
      <c r="G1680" s="5">
        <v>3</v>
      </c>
      <c r="H1680" s="5">
        <v>0</v>
      </c>
      <c r="I1680" s="5">
        <v>70</v>
      </c>
      <c r="J1680" s="5">
        <v>19</v>
      </c>
      <c r="K1680" s="5">
        <v>2.4120740890499999</v>
      </c>
      <c r="L1680" s="5">
        <v>0.107159115374</v>
      </c>
      <c r="M1680" s="5">
        <v>1.48549997807</v>
      </c>
      <c r="N1680" s="8">
        <f t="shared" si="346"/>
        <v>1.48549997807</v>
      </c>
      <c r="O1680" s="5">
        <v>0</v>
      </c>
      <c r="P1680" s="5">
        <v>96.736587524399994</v>
      </c>
      <c r="Q1680" s="5">
        <v>27.785650253299998</v>
      </c>
      <c r="R1680" s="5">
        <v>43.351348877</v>
      </c>
      <c r="S1680">
        <f t="shared" si="338"/>
        <v>8.8259493184113802E-2</v>
      </c>
      <c r="T1680">
        <f t="shared" si="339"/>
        <v>78.361489738498989</v>
      </c>
      <c r="U1680">
        <f t="shared" si="340"/>
        <v>235.33134118878607</v>
      </c>
      <c r="V1680" s="9">
        <v>480.43081665</v>
      </c>
      <c r="W1680" s="9">
        <v>68.801254272500003</v>
      </c>
      <c r="X1680">
        <f t="shared" si="347"/>
        <v>1.2745942323628971E-3</v>
      </c>
      <c r="Y1680">
        <f t="shared" si="348"/>
        <v>30.868798115438121</v>
      </c>
      <c r="Z1680">
        <f t="shared" si="341"/>
        <v>1.8331695233170924</v>
      </c>
      <c r="AA1680">
        <f t="shared" si="342"/>
        <v>0.26003558279543937</v>
      </c>
      <c r="AB1680">
        <f>(1/(AA1680*k))*(LN((50-dTar)/(hTar-dTar)))</f>
        <v>16.805950170040887</v>
      </c>
      <c r="AC1680">
        <f t="shared" si="343"/>
        <v>27.110471338557634</v>
      </c>
      <c r="AD1680" s="19">
        <v>845.14929199200003</v>
      </c>
      <c r="AE1680" s="19">
        <v>23.352052688600001</v>
      </c>
      <c r="AF1680">
        <f t="shared" si="349"/>
        <v>1.1165551661040272E-3</v>
      </c>
      <c r="AG1680" s="23">
        <f t="shared" si="344"/>
        <v>29.934389198990321</v>
      </c>
      <c r="AH1680" s="25">
        <f t="shared" si="350"/>
        <v>30.289552203695919</v>
      </c>
      <c r="AI1680" s="25">
        <f t="shared" si="345"/>
        <v>0.69677630914644728</v>
      </c>
    </row>
    <row r="1681" spans="6:35" ht="15">
      <c r="F1681" s="5">
        <v>2006</v>
      </c>
      <c r="G1681" s="5">
        <v>3</v>
      </c>
      <c r="H1681" s="5">
        <v>0</v>
      </c>
      <c r="I1681" s="5">
        <v>70</v>
      </c>
      <c r="J1681" s="5">
        <v>20</v>
      </c>
      <c r="K1681" s="5">
        <v>2.3999361991899999</v>
      </c>
      <c r="L1681" s="5">
        <v>0.113799728453</v>
      </c>
      <c r="M1681" s="5">
        <v>1.78600001335</v>
      </c>
      <c r="N1681" s="8">
        <f t="shared" si="346"/>
        <v>1.78600001335</v>
      </c>
      <c r="O1681" s="5">
        <v>0</v>
      </c>
      <c r="P1681" s="5">
        <v>96.736587524399994</v>
      </c>
      <c r="Q1681" s="5">
        <v>28.2628898621</v>
      </c>
      <c r="R1681" s="5">
        <v>0</v>
      </c>
      <c r="S1681">
        <f t="shared" si="338"/>
        <v>0.10611340177190064</v>
      </c>
      <c r="T1681">
        <f t="shared" si="339"/>
        <v>65.176926325845912</v>
      </c>
      <c r="U1681">
        <f t="shared" si="340"/>
        <v>195.73611397651075</v>
      </c>
      <c r="V1681" s="9">
        <v>478.87512206999997</v>
      </c>
      <c r="W1681" s="9">
        <v>57.225231170699999</v>
      </c>
      <c r="X1681">
        <f t="shared" si="347"/>
        <v>1.3664254854673669E-3</v>
      </c>
      <c r="Y1681">
        <f t="shared" si="348"/>
        <v>31.026051832053362</v>
      </c>
      <c r="Z1681">
        <f t="shared" si="341"/>
        <v>2.2039992200948122</v>
      </c>
      <c r="AA1681">
        <f t="shared" si="342"/>
        <v>0.31263787357810735</v>
      </c>
      <c r="AB1681">
        <f>(1/(AA1681*k))*(LN((50-dTar)/(hTar-dTar)))</f>
        <v>13.9782969890431</v>
      </c>
      <c r="AC1681">
        <f t="shared" si="343"/>
        <v>22.549050547516735</v>
      </c>
      <c r="AD1681" s="19">
        <v>761.76672363299997</v>
      </c>
      <c r="AE1681" s="19">
        <v>19.422996521000002</v>
      </c>
      <c r="AF1681">
        <f t="shared" si="349"/>
        <v>1.2441853453544155E-3</v>
      </c>
      <c r="AG1681" s="23">
        <f t="shared" si="344"/>
        <v>30.155609797211351</v>
      </c>
      <c r="AH1681" s="25">
        <f t="shared" si="350"/>
        <v>30.486459388942333</v>
      </c>
      <c r="AI1681" s="25">
        <f t="shared" si="345"/>
        <v>0.83772636540481871</v>
      </c>
    </row>
    <row r="1682" spans="6:35" ht="15">
      <c r="F1682" s="5">
        <v>2006</v>
      </c>
      <c r="G1682" s="5">
        <v>3</v>
      </c>
      <c r="H1682" s="5">
        <v>0</v>
      </c>
      <c r="I1682" s="5">
        <v>70</v>
      </c>
      <c r="J1682" s="5">
        <v>21</v>
      </c>
      <c r="K1682" s="5">
        <v>2.3244197368599999</v>
      </c>
      <c r="L1682" s="5">
        <v>0.1137393713</v>
      </c>
      <c r="M1682" s="5">
        <v>1.9895000457800001</v>
      </c>
      <c r="N1682" s="8">
        <f t="shared" si="346"/>
        <v>1.9895000457800001</v>
      </c>
      <c r="O1682" s="5">
        <v>0</v>
      </c>
      <c r="P1682" s="5">
        <v>96.736587524399994</v>
      </c>
      <c r="Q1682" s="5">
        <v>29.3943958282</v>
      </c>
      <c r="R1682" s="5">
        <v>0</v>
      </c>
      <c r="S1682">
        <f t="shared" si="338"/>
        <v>0.11820415235444703</v>
      </c>
      <c r="T1682">
        <f t="shared" si="339"/>
        <v>58.510172711473757</v>
      </c>
      <c r="U1682">
        <f t="shared" si="340"/>
        <v>175.71485002809726</v>
      </c>
      <c r="V1682" s="9">
        <v>478.08395385699998</v>
      </c>
      <c r="W1682" s="9">
        <v>51.371837616000001</v>
      </c>
      <c r="X1682">
        <f t="shared" si="347"/>
        <v>1.4180964736014809E-3</v>
      </c>
      <c r="Y1682">
        <f t="shared" si="348"/>
        <v>32.054015921997518</v>
      </c>
      <c r="Z1682">
        <f t="shared" si="341"/>
        <v>2.4551268289483592</v>
      </c>
      <c r="AA1682">
        <f t="shared" si="342"/>
        <v>0.34826039145964727</v>
      </c>
      <c r="AB1682">
        <f>(1/(AA1682*k))*(LN((50-dTar)/(hTar-dTar)))</f>
        <v>12.54849863511987</v>
      </c>
      <c r="AC1682">
        <f t="shared" si="343"/>
        <v>20.242575346664804</v>
      </c>
      <c r="AD1682" s="19">
        <v>716.322265625</v>
      </c>
      <c r="AE1682" s="19">
        <v>17.436277389499999</v>
      </c>
      <c r="AF1682">
        <f t="shared" si="349"/>
        <v>1.3262579797938738E-3</v>
      </c>
      <c r="AG1682" s="23">
        <f t="shared" si="344"/>
        <v>31.193465696456038</v>
      </c>
      <c r="AH1682" s="25">
        <f t="shared" si="350"/>
        <v>31.520555473130347</v>
      </c>
      <c r="AI1682" s="25">
        <f t="shared" si="345"/>
        <v>0.93317840418032916</v>
      </c>
    </row>
    <row r="1683" spans="6:35" ht="15">
      <c r="F1683" s="5">
        <v>2006</v>
      </c>
      <c r="G1683" s="5">
        <v>3</v>
      </c>
      <c r="H1683" s="5">
        <v>0</v>
      </c>
      <c r="I1683" s="5">
        <v>70</v>
      </c>
      <c r="J1683" s="5">
        <v>22</v>
      </c>
      <c r="K1683" s="5">
        <v>1.7079590559</v>
      </c>
      <c r="L1683" s="5">
        <v>8.0716341733899993E-2</v>
      </c>
      <c r="M1683" s="5">
        <v>2.0954999923700002</v>
      </c>
      <c r="N1683" s="8">
        <f t="shared" si="346"/>
        <v>2.0954999923700002</v>
      </c>
      <c r="O1683" s="5">
        <v>0</v>
      </c>
      <c r="P1683" s="5">
        <v>96.736587524399994</v>
      </c>
      <c r="Q1683" s="5">
        <v>32.606548309300003</v>
      </c>
      <c r="R1683" s="5">
        <v>0</v>
      </c>
      <c r="S1683">
        <f t="shared" si="338"/>
        <v>0.12450203300183113</v>
      </c>
      <c r="T1683">
        <f t="shared" si="339"/>
        <v>55.550461327569913</v>
      </c>
      <c r="U1683">
        <f t="shared" si="340"/>
        <v>166.82639152851857</v>
      </c>
      <c r="V1683" s="9">
        <v>477.73175048799999</v>
      </c>
      <c r="W1683" s="9">
        <v>48.773216247599997</v>
      </c>
      <c r="X1683">
        <f t="shared" si="347"/>
        <v>1.4423118009600521E-3</v>
      </c>
      <c r="Y1683">
        <f t="shared" si="348"/>
        <v>35.446565640614821</v>
      </c>
      <c r="Z1683">
        <f t="shared" si="341"/>
        <v>2.5859352264109345</v>
      </c>
      <c r="AA1683">
        <f t="shared" si="342"/>
        <v>0.36681559731271485</v>
      </c>
      <c r="AB1683">
        <f>(1/(AA1683*k))*(LN((50-dTar)/(hTar-dTar)))</f>
        <v>11.913738344043459</v>
      </c>
      <c r="AC1683">
        <f t="shared" si="343"/>
        <v>19.218613565035906</v>
      </c>
      <c r="AD1683" s="19">
        <v>695.37652587900004</v>
      </c>
      <c r="AE1683" s="19">
        <v>16.554271698000001</v>
      </c>
      <c r="AF1683">
        <f t="shared" si="349"/>
        <v>1.3677095061022161E-3</v>
      </c>
      <c r="AG1683" s="23">
        <f t="shared" si="344"/>
        <v>34.51483563184604</v>
      </c>
      <c r="AH1683" s="25">
        <f t="shared" si="350"/>
        <v>34.868980400441238</v>
      </c>
      <c r="AI1683" s="25">
        <f t="shared" si="345"/>
        <v>0.98289786068995466</v>
      </c>
    </row>
    <row r="1684" spans="6:35" ht="15">
      <c r="F1684" s="5">
        <v>2006</v>
      </c>
      <c r="G1684" s="5">
        <v>3</v>
      </c>
      <c r="H1684" s="5">
        <v>0</v>
      </c>
      <c r="I1684" s="5">
        <v>70</v>
      </c>
      <c r="J1684" s="5">
        <v>23</v>
      </c>
      <c r="K1684" s="5">
        <v>0.39298319816600003</v>
      </c>
      <c r="L1684" s="5">
        <v>0.138060942292</v>
      </c>
      <c r="M1684" s="5">
        <v>2.9725000858300001</v>
      </c>
      <c r="N1684" s="8">
        <f t="shared" si="346"/>
        <v>2.9725000858300001</v>
      </c>
      <c r="O1684" s="5">
        <v>0</v>
      </c>
      <c r="P1684" s="5">
        <v>96.736587524399994</v>
      </c>
      <c r="Q1684" s="5">
        <v>42.409370422400002</v>
      </c>
      <c r="R1684" s="5">
        <v>0</v>
      </c>
      <c r="S1684">
        <f t="shared" si="338"/>
        <v>0.17660811507109159</v>
      </c>
      <c r="T1684">
        <f t="shared" si="339"/>
        <v>39.160971548153604</v>
      </c>
      <c r="U1684">
        <f t="shared" si="340"/>
        <v>117.60628833674606</v>
      </c>
      <c r="V1684" s="9">
        <v>475.77044677700002</v>
      </c>
      <c r="W1684" s="9">
        <v>34.383270263699998</v>
      </c>
      <c r="X1684">
        <f t="shared" si="347"/>
        <v>1.5929654508632506E-3</v>
      </c>
      <c r="Y1684">
        <f t="shared" si="348"/>
        <v>45.230972316106786</v>
      </c>
      <c r="Z1684">
        <f t="shared" si="341"/>
        <v>3.6681902698380413</v>
      </c>
      <c r="AA1684">
        <f t="shared" si="342"/>
        <v>0.52033376209304416</v>
      </c>
      <c r="AB1684">
        <f>(1/(AA1684*k))*(LN((50-dTar)/(hTar-dTar)))</f>
        <v>8.3987343610354497</v>
      </c>
      <c r="AC1684">
        <f t="shared" si="343"/>
        <v>13.548394757287133</v>
      </c>
      <c r="AD1684" s="19">
        <v>569.86541748000002</v>
      </c>
      <c r="AE1684" s="19">
        <v>11.670132637</v>
      </c>
      <c r="AF1684">
        <f t="shared" si="349"/>
        <v>1.680435186688245E-3</v>
      </c>
      <c r="AG1684" s="23">
        <f t="shared" si="344"/>
        <v>44.201189756061417</v>
      </c>
      <c r="AH1684" s="25">
        <f t="shared" si="350"/>
        <v>44.59260368820744</v>
      </c>
      <c r="AI1684" s="25">
        <f t="shared" si="345"/>
        <v>1.3942562566934806</v>
      </c>
    </row>
    <row r="1685" spans="6:35" ht="15">
      <c r="F1685" s="5">
        <v>2006</v>
      </c>
      <c r="G1685" s="5">
        <v>3</v>
      </c>
      <c r="H1685" s="5">
        <v>0</v>
      </c>
      <c r="I1685" s="5">
        <v>70</v>
      </c>
      <c r="J1685" s="5">
        <v>24</v>
      </c>
      <c r="K1685" s="5">
        <v>-0.66526919603300005</v>
      </c>
      <c r="L1685" s="5">
        <v>0.121927663684</v>
      </c>
      <c r="M1685" s="5">
        <v>3.8294999599500001</v>
      </c>
      <c r="N1685" s="8">
        <f t="shared" si="346"/>
        <v>3.8294999599500001</v>
      </c>
      <c r="O1685" s="5">
        <v>0</v>
      </c>
      <c r="P1685" s="5">
        <v>96.736587524399994</v>
      </c>
      <c r="Q1685" s="5">
        <v>42.240589141800001</v>
      </c>
      <c r="R1685" s="5">
        <v>0</v>
      </c>
      <c r="S1685">
        <f t="shared" si="338"/>
        <v>0.22752590414231855</v>
      </c>
      <c r="T1685">
        <f t="shared" si="339"/>
        <v>30.397177831434842</v>
      </c>
      <c r="U1685">
        <f t="shared" si="340"/>
        <v>91.287297514344331</v>
      </c>
      <c r="V1685" s="9">
        <v>474.71405029300001</v>
      </c>
      <c r="W1685" s="9">
        <v>26.6886711121</v>
      </c>
      <c r="X1685">
        <f t="shared" si="347"/>
        <v>1.6872226089164415E-3</v>
      </c>
      <c r="Y1685">
        <f t="shared" si="348"/>
        <v>44.524087358429263</v>
      </c>
      <c r="Z1685">
        <f t="shared" si="341"/>
        <v>4.7257642004445479</v>
      </c>
      <c r="AA1685">
        <f t="shared" si="342"/>
        <v>0.6703509044776208</v>
      </c>
      <c r="AB1685">
        <f>(1/(AA1685*k))*(LN((50-dTar)/(hTar-dTar)))</f>
        <v>6.5191901998001844</v>
      </c>
      <c r="AC1685">
        <f t="shared" si="343"/>
        <v>10.516413369911755</v>
      </c>
      <c r="AD1685" s="19">
        <v>495.31170654300001</v>
      </c>
      <c r="AE1685" s="19">
        <v>9.0584859848000008</v>
      </c>
      <c r="AF1685">
        <f t="shared" si="349"/>
        <v>1.9421752062407731E-3</v>
      </c>
      <c r="AG1685" s="23">
        <f t="shared" si="344"/>
        <v>43.614695460842547</v>
      </c>
      <c r="AH1685" s="25">
        <f t="shared" si="350"/>
        <v>43.960349652617232</v>
      </c>
      <c r="AI1685" s="25">
        <f t="shared" si="345"/>
        <v>1.796233515558284</v>
      </c>
    </row>
    <row r="1686" spans="6:35" ht="15">
      <c r="F1686" s="5">
        <v>2006</v>
      </c>
      <c r="G1686" s="5">
        <v>3</v>
      </c>
      <c r="H1686" s="5">
        <v>0</v>
      </c>
      <c r="I1686" s="5">
        <v>71</v>
      </c>
      <c r="J1686" s="5">
        <v>1</v>
      </c>
      <c r="K1686" s="5">
        <v>-1.45392084122</v>
      </c>
      <c r="L1686" s="5">
        <v>0.139778226614</v>
      </c>
      <c r="M1686" s="5">
        <v>3.6800000667599999</v>
      </c>
      <c r="N1686" s="8">
        <f t="shared" si="346"/>
        <v>3.6800000667599999</v>
      </c>
      <c r="O1686" s="5">
        <v>0</v>
      </c>
      <c r="P1686" s="5">
        <v>96.736587524399994</v>
      </c>
      <c r="Q1686" s="5">
        <v>41.288051605200003</v>
      </c>
      <c r="R1686" s="5">
        <v>0</v>
      </c>
      <c r="S1686">
        <f t="shared" si="338"/>
        <v>0.21864351774122845</v>
      </c>
      <c r="T1686">
        <f t="shared" si="339"/>
        <v>31.632062276172903</v>
      </c>
      <c r="U1686">
        <f t="shared" si="340"/>
        <v>94.995841259022555</v>
      </c>
      <c r="V1686" s="9">
        <v>473.88958740200002</v>
      </c>
      <c r="W1686" s="9">
        <v>27.772899627699999</v>
      </c>
      <c r="X1686">
        <f t="shared" si="347"/>
        <v>1.6760010756375475E-3</v>
      </c>
      <c r="Y1686">
        <f t="shared" si="348"/>
        <v>43.599494980840383</v>
      </c>
      <c r="Z1686">
        <f t="shared" si="341"/>
        <v>4.5412750372126958</v>
      </c>
      <c r="AA1686">
        <f t="shared" si="342"/>
        <v>0.64418106777117701</v>
      </c>
      <c r="AB1686">
        <f>(1/(AA1686*k))*(LN((50-dTar)/(hTar-dTar)))</f>
        <v>6.7840321076465386</v>
      </c>
      <c r="AC1686">
        <f t="shared" si="343"/>
        <v>10.943642350080751</v>
      </c>
      <c r="AD1686" s="19">
        <v>506.16360473600002</v>
      </c>
      <c r="AE1686" s="19">
        <v>9.4264869689899999</v>
      </c>
      <c r="AF1686">
        <f t="shared" si="349"/>
        <v>1.8992135457277441E-3</v>
      </c>
      <c r="AG1686" s="23">
        <f t="shared" si="344"/>
        <v>42.693309396034998</v>
      </c>
      <c r="AH1686" s="25">
        <f t="shared" si="350"/>
        <v>43.037744888307358</v>
      </c>
      <c r="AI1686" s="25">
        <f t="shared" si="345"/>
        <v>1.7261103345872184</v>
      </c>
    </row>
    <row r="1687" spans="6:35" ht="15">
      <c r="F1687" s="5">
        <v>2006</v>
      </c>
      <c r="G1687" s="5">
        <v>3</v>
      </c>
      <c r="H1687" s="5">
        <v>0</v>
      </c>
      <c r="I1687" s="5">
        <v>71</v>
      </c>
      <c r="J1687" s="5">
        <v>2</v>
      </c>
      <c r="K1687" s="5">
        <v>-2.0752356052400001</v>
      </c>
      <c r="L1687" s="5">
        <v>0.102384455502</v>
      </c>
      <c r="M1687" s="5">
        <v>2.2014999389600001</v>
      </c>
      <c r="N1687" s="8">
        <f t="shared" si="346"/>
        <v>2.2014999389600001</v>
      </c>
      <c r="O1687" s="5">
        <v>0</v>
      </c>
      <c r="P1687" s="5">
        <v>96.736587524399994</v>
      </c>
      <c r="Q1687" s="5">
        <v>39.812679290799998</v>
      </c>
      <c r="R1687" s="5">
        <v>0</v>
      </c>
      <c r="S1687">
        <f t="shared" si="338"/>
        <v>0.1307999136492152</v>
      </c>
      <c r="T1687">
        <f t="shared" si="339"/>
        <v>52.875764031619077</v>
      </c>
      <c r="U1687">
        <f t="shared" si="340"/>
        <v>158.7938732082232</v>
      </c>
      <c r="V1687" s="9">
        <v>476.43838500999999</v>
      </c>
      <c r="W1687" s="9">
        <v>46.424831390400001</v>
      </c>
      <c r="X1687">
        <f t="shared" si="347"/>
        <v>1.4670132758014076E-3</v>
      </c>
      <c r="Y1687">
        <f t="shared" si="348"/>
        <v>43.160625150539218</v>
      </c>
      <c r="Z1687">
        <f t="shared" si="341"/>
        <v>2.7167436238735099</v>
      </c>
      <c r="AA1687">
        <f t="shared" si="342"/>
        <v>0.38537080316578232</v>
      </c>
      <c r="AB1687">
        <f>(1/(AA1687*k))*(LN((50-dTar)/(hTar-dTar)))</f>
        <v>11.340104156820894</v>
      </c>
      <c r="AC1687">
        <f t="shared" si="343"/>
        <v>18.29325718624353</v>
      </c>
      <c r="AD1687" s="19">
        <v>676.02014160199997</v>
      </c>
      <c r="AE1687" s="19">
        <v>15.757197380099999</v>
      </c>
      <c r="AF1687">
        <f t="shared" si="349"/>
        <v>1.4083106741726284E-3</v>
      </c>
      <c r="AG1687" s="23">
        <f t="shared" si="344"/>
        <v>42.048695688231675</v>
      </c>
      <c r="AH1687" s="25">
        <f t="shared" si="350"/>
        <v>42.471333145882568</v>
      </c>
      <c r="AI1687" s="25">
        <f t="shared" si="345"/>
        <v>1.0326173171995801</v>
      </c>
    </row>
    <row r="1688" spans="6:35" ht="15">
      <c r="F1688" s="5">
        <v>2006</v>
      </c>
      <c r="G1688" s="5">
        <v>3</v>
      </c>
      <c r="H1688" s="5">
        <v>0</v>
      </c>
      <c r="I1688" s="5">
        <v>71</v>
      </c>
      <c r="J1688" s="5">
        <v>3</v>
      </c>
      <c r="K1688" s="5">
        <v>-3.3563573360399999</v>
      </c>
      <c r="L1688" s="5">
        <v>5.1803931593900003E-2</v>
      </c>
      <c r="M1688" s="5">
        <v>1.9524999856900001</v>
      </c>
      <c r="N1688" s="8">
        <f t="shared" si="346"/>
        <v>1.9524999856900001</v>
      </c>
      <c r="O1688" s="5">
        <v>0</v>
      </c>
      <c r="P1688" s="5">
        <v>96.736587524399994</v>
      </c>
      <c r="Q1688" s="5">
        <v>33.646873474099998</v>
      </c>
      <c r="R1688" s="5">
        <v>0</v>
      </c>
      <c r="S1688">
        <f t="shared" si="338"/>
        <v>0.11600583084685072</v>
      </c>
      <c r="T1688">
        <f t="shared" si="339"/>
        <v>59.618946039037063</v>
      </c>
      <c r="U1688">
        <f t="shared" si="340"/>
        <v>179.04466311767194</v>
      </c>
      <c r="V1688" s="9">
        <v>477.24084472700002</v>
      </c>
      <c r="W1688" s="9">
        <v>52.345336914100002</v>
      </c>
      <c r="X1688">
        <f t="shared" si="347"/>
        <v>1.4111719908839338E-3</v>
      </c>
      <c r="Y1688">
        <f t="shared" si="348"/>
        <v>36.737712236828031</v>
      </c>
      <c r="Z1688">
        <f t="shared" si="341"/>
        <v>2.4094671968250307</v>
      </c>
      <c r="AA1688">
        <f t="shared" si="342"/>
        <v>0.34178356054008741</v>
      </c>
      <c r="AB1688">
        <f>(1/(AA1688*k))*(LN((50-dTar)/(hTar-dTar)))</f>
        <v>12.786293875550887</v>
      </c>
      <c r="AC1688">
        <f t="shared" si="343"/>
        <v>20.626174071219086</v>
      </c>
      <c r="AD1688" s="19">
        <v>724.04431152300003</v>
      </c>
      <c r="AE1688" s="19">
        <v>17.7666950226</v>
      </c>
      <c r="AF1688">
        <f t="shared" si="349"/>
        <v>1.3115834660515772E-3</v>
      </c>
      <c r="AG1688" s="23">
        <f t="shared" si="344"/>
        <v>35.743848785727529</v>
      </c>
      <c r="AH1688" s="25">
        <f t="shared" si="350"/>
        <v>36.121610088457615</v>
      </c>
      <c r="AI1688" s="25">
        <f t="shared" si="345"/>
        <v>0.91582346261970948</v>
      </c>
    </row>
    <row r="1689" spans="6:35" ht="15">
      <c r="F1689" s="5">
        <v>2006</v>
      </c>
      <c r="G1689" s="5">
        <v>3</v>
      </c>
      <c r="H1689" s="5">
        <v>0</v>
      </c>
      <c r="I1689" s="5">
        <v>71</v>
      </c>
      <c r="J1689" s="5">
        <v>4</v>
      </c>
      <c r="K1689" s="5">
        <v>-3.7123458385500001</v>
      </c>
      <c r="L1689" s="5">
        <v>9.4934761524199995E-2</v>
      </c>
      <c r="M1689" s="5">
        <v>2.3320000171699999</v>
      </c>
      <c r="N1689" s="8">
        <f t="shared" si="346"/>
        <v>2.3320000171699999</v>
      </c>
      <c r="O1689" s="5">
        <v>0</v>
      </c>
      <c r="P1689" s="5">
        <v>96.736587524399994</v>
      </c>
      <c r="Q1689" s="5">
        <v>38.235946655299998</v>
      </c>
      <c r="R1689" s="5">
        <v>0</v>
      </c>
      <c r="S1689">
        <f t="shared" si="338"/>
        <v>0.13855344507522446</v>
      </c>
      <c r="T1689">
        <f t="shared" si="339"/>
        <v>49.916805502144598</v>
      </c>
      <c r="U1689">
        <f t="shared" si="340"/>
        <v>149.9076756437438</v>
      </c>
      <c r="V1689" s="9">
        <v>476.08526611299999</v>
      </c>
      <c r="W1689" s="9">
        <v>43.826873779300001</v>
      </c>
      <c r="X1689">
        <f t="shared" si="347"/>
        <v>1.4929388125069418E-3</v>
      </c>
      <c r="Y1689">
        <f t="shared" si="348"/>
        <v>41.31484171063876</v>
      </c>
      <c r="Z1689">
        <f t="shared" si="341"/>
        <v>2.8777862153893179</v>
      </c>
      <c r="AA1689">
        <f t="shared" si="342"/>
        <v>0.40821473745939063</v>
      </c>
      <c r="AB1689">
        <f>(1/(AA1689*k))*(LN((50-dTar)/(hTar-dTar)))</f>
        <v>10.705505328142248</v>
      </c>
      <c r="AC1689">
        <f t="shared" si="343"/>
        <v>17.269555867228323</v>
      </c>
      <c r="AD1689" s="19">
        <v>654.11706543000003</v>
      </c>
      <c r="AE1689" s="19">
        <v>14.875417709400001</v>
      </c>
      <c r="AF1689">
        <f t="shared" si="349"/>
        <v>1.4571693364352641E-3</v>
      </c>
      <c r="AG1689" s="23">
        <f t="shared" si="344"/>
        <v>40.275167465943028</v>
      </c>
      <c r="AH1689" s="25">
        <f t="shared" si="350"/>
        <v>40.67034116576697</v>
      </c>
      <c r="AI1689" s="25">
        <f t="shared" si="345"/>
        <v>1.0938286024105188</v>
      </c>
    </row>
    <row r="1690" spans="6:35" ht="15">
      <c r="F1690" s="5">
        <v>2006</v>
      </c>
      <c r="G1690" s="5">
        <v>3</v>
      </c>
      <c r="H1690" s="5">
        <v>0</v>
      </c>
      <c r="I1690" s="5">
        <v>71</v>
      </c>
      <c r="J1690" s="5">
        <v>5</v>
      </c>
      <c r="K1690" s="5">
        <v>-3.9729132652299999</v>
      </c>
      <c r="L1690" s="5">
        <v>0.118517100811</v>
      </c>
      <c r="M1690" s="5">
        <v>2.9114999771100001</v>
      </c>
      <c r="N1690" s="8">
        <f t="shared" si="346"/>
        <v>2.9114999771100001</v>
      </c>
      <c r="O1690" s="5">
        <v>0</v>
      </c>
      <c r="P1690" s="5">
        <v>96.736587524399994</v>
      </c>
      <c r="Q1690" s="5">
        <v>36.0452003479</v>
      </c>
      <c r="R1690" s="5">
        <v>0</v>
      </c>
      <c r="S1690">
        <f t="shared" si="338"/>
        <v>0.17298385471479197</v>
      </c>
      <c r="T1690">
        <f t="shared" si="339"/>
        <v>39.981450181435051</v>
      </c>
      <c r="U1690">
        <f t="shared" si="340"/>
        <v>120.07030909274764</v>
      </c>
      <c r="V1690" s="9">
        <v>474.89511108400001</v>
      </c>
      <c r="W1690" s="9">
        <v>35.103649139399998</v>
      </c>
      <c r="X1690">
        <f t="shared" si="347"/>
        <v>1.5871275844176274E-3</v>
      </c>
      <c r="Y1690">
        <f t="shared" si="348"/>
        <v>38.487446779205669</v>
      </c>
      <c r="Z1690">
        <f t="shared" si="341"/>
        <v>3.5929135671282793</v>
      </c>
      <c r="AA1690">
        <f t="shared" si="342"/>
        <v>0.50965574186028795</v>
      </c>
      <c r="AB1690">
        <f>(1/(AA1690*k))*(LN((50-dTar)/(hTar-dTar)))</f>
        <v>8.5746999159595152</v>
      </c>
      <c r="AC1690">
        <f t="shared" si="343"/>
        <v>13.832253098236304</v>
      </c>
      <c r="AD1690" s="19">
        <v>576.56231689499998</v>
      </c>
      <c r="AE1690" s="19">
        <v>11.9146385193</v>
      </c>
      <c r="AF1690">
        <f t="shared" si="349"/>
        <v>1.6602767911677815E-3</v>
      </c>
      <c r="AG1690" s="23">
        <f t="shared" si="344"/>
        <v>37.60356837019112</v>
      </c>
      <c r="AH1690" s="25">
        <f t="shared" si="350"/>
        <v>37.939525043992347</v>
      </c>
      <c r="AI1690" s="25">
        <f t="shared" si="345"/>
        <v>1.3656440512145716</v>
      </c>
    </row>
    <row r="1691" spans="6:35" ht="15">
      <c r="F1691" s="5">
        <v>2006</v>
      </c>
      <c r="G1691" s="5">
        <v>3</v>
      </c>
      <c r="H1691" s="5">
        <v>0</v>
      </c>
      <c r="I1691" s="5">
        <v>71</v>
      </c>
      <c r="J1691" s="5">
        <v>6</v>
      </c>
      <c r="K1691" s="5">
        <v>-4.6320099830599997</v>
      </c>
      <c r="L1691" s="5">
        <v>9.1469034552599998E-2</v>
      </c>
      <c r="M1691" s="5">
        <v>2.1654999256099998</v>
      </c>
      <c r="N1691" s="8">
        <f t="shared" si="346"/>
        <v>2.1654999256099998</v>
      </c>
      <c r="O1691" s="5">
        <v>0.25</v>
      </c>
      <c r="P1691" s="5">
        <v>96.736587524399994</v>
      </c>
      <c r="Q1691" s="5">
        <v>34.156608581500002</v>
      </c>
      <c r="R1691" s="5">
        <v>0</v>
      </c>
      <c r="S1691">
        <f t="shared" si="338"/>
        <v>0.12866100891693749</v>
      </c>
      <c r="T1691">
        <f t="shared" si="339"/>
        <v>53.75478886487717</v>
      </c>
      <c r="U1691">
        <f t="shared" si="340"/>
        <v>161.43371700954955</v>
      </c>
      <c r="V1691" s="9">
        <v>476.54315185500002</v>
      </c>
      <c r="W1691" s="9">
        <v>47.196617126500001</v>
      </c>
      <c r="X1691">
        <f t="shared" si="347"/>
        <v>1.4594843794248382E-3</v>
      </c>
      <c r="Y1691">
        <f t="shared" si="348"/>
        <v>37.064475090672907</v>
      </c>
      <c r="Z1691">
        <f t="shared" si="341"/>
        <v>2.6723180915365994</v>
      </c>
      <c r="AA1691">
        <f t="shared" si="342"/>
        <v>0.37906902962804501</v>
      </c>
      <c r="AB1691">
        <f>(1/(AA1691*k))*(LN((50-dTar)/(hTar-dTar)))</f>
        <v>11.528625937037972</v>
      </c>
      <c r="AC1691">
        <f t="shared" si="343"/>
        <v>18.597370566775858</v>
      </c>
      <c r="AD1691" s="19">
        <v>682.42718505899995</v>
      </c>
      <c r="AE1691" s="19">
        <v>16.019153594999999</v>
      </c>
      <c r="AF1691">
        <f t="shared" si="349"/>
        <v>1.3946151219801062E-3</v>
      </c>
      <c r="AG1691" s="23">
        <f t="shared" si="344"/>
        <v>36.103164407293015</v>
      </c>
      <c r="AH1691" s="25">
        <f t="shared" si="350"/>
        <v>36.468552605923151</v>
      </c>
      <c r="AI1691" s="25">
        <f t="shared" si="345"/>
        <v>1.0157314492752831</v>
      </c>
    </row>
    <row r="1692" spans="6:35" ht="15">
      <c r="F1692" s="5">
        <v>2006</v>
      </c>
      <c r="G1692" s="5">
        <v>3</v>
      </c>
      <c r="H1692" s="5">
        <v>0</v>
      </c>
      <c r="I1692" s="5">
        <v>71</v>
      </c>
      <c r="J1692" s="5">
        <v>7</v>
      </c>
      <c r="K1692" s="5">
        <v>-5.25669431686</v>
      </c>
      <c r="L1692" s="5">
        <v>7.40484446287E-2</v>
      </c>
      <c r="M1692" s="5">
        <v>2.0590000152600001</v>
      </c>
      <c r="N1692" s="8">
        <f t="shared" si="346"/>
        <v>2.0590000152600001</v>
      </c>
      <c r="O1692" s="5">
        <v>0</v>
      </c>
      <c r="P1692" s="5">
        <v>96.736587524399994</v>
      </c>
      <c r="Q1692" s="5">
        <v>35.275505065899999</v>
      </c>
      <c r="R1692" s="5">
        <v>0</v>
      </c>
      <c r="S1692">
        <f t="shared" si="338"/>
        <v>0.12233342342356256</v>
      </c>
      <c r="T1692">
        <f t="shared" si="339"/>
        <v>56.535206617457739</v>
      </c>
      <c r="U1692">
        <f t="shared" si="340"/>
        <v>169.78372976407266</v>
      </c>
      <c r="V1692" s="9">
        <v>476.874267578</v>
      </c>
      <c r="W1692" s="9">
        <v>49.637821197500003</v>
      </c>
      <c r="X1692">
        <f t="shared" si="347"/>
        <v>1.436171198180428E-3</v>
      </c>
      <c r="Y1692">
        <f t="shared" si="348"/>
        <v>38.392777261579688</v>
      </c>
      <c r="Z1692">
        <f t="shared" si="341"/>
        <v>2.5408927177420653</v>
      </c>
      <c r="AA1692">
        <f t="shared" si="342"/>
        <v>0.36042630551874899</v>
      </c>
      <c r="AB1692">
        <f>(1/(AA1692*k))*(LN((50-dTar)/(hTar-dTar)))</f>
        <v>12.124933668778414</v>
      </c>
      <c r="AC1692">
        <f t="shared" si="343"/>
        <v>19.559302710257288</v>
      </c>
      <c r="AD1692" s="19">
        <v>702.39996337900004</v>
      </c>
      <c r="AE1692" s="19">
        <v>16.8477287292</v>
      </c>
      <c r="AF1692">
        <f t="shared" si="349"/>
        <v>1.3535334762845932E-3</v>
      </c>
      <c r="AG1692" s="23">
        <f t="shared" si="344"/>
        <v>37.37636031153275</v>
      </c>
      <c r="AH1692" s="25">
        <f t="shared" si="350"/>
        <v>37.762694058630011</v>
      </c>
      <c r="AI1692" s="25">
        <f t="shared" si="345"/>
        <v>0.96577748390766882</v>
      </c>
    </row>
    <row r="1693" spans="6:35" ht="15">
      <c r="F1693" s="5">
        <v>2006</v>
      </c>
      <c r="G1693" s="5">
        <v>3</v>
      </c>
      <c r="H1693" s="5">
        <v>0</v>
      </c>
      <c r="I1693" s="5">
        <v>71</v>
      </c>
      <c r="J1693" s="5">
        <v>8</v>
      </c>
      <c r="K1693" s="5">
        <v>-5.4497642517099996</v>
      </c>
      <c r="L1693" s="5">
        <v>6.9311231374699994E-2</v>
      </c>
      <c r="M1693" s="5">
        <v>2.3224999904599999</v>
      </c>
      <c r="N1693" s="8">
        <f t="shared" si="346"/>
        <v>2.3224999904599999</v>
      </c>
      <c r="O1693" s="5">
        <v>0</v>
      </c>
      <c r="P1693" s="5">
        <v>96.736587524399994</v>
      </c>
      <c r="Q1693" s="5">
        <v>37.876560211200001</v>
      </c>
      <c r="R1693" s="5">
        <v>24.190000534100001</v>
      </c>
      <c r="S1693">
        <f t="shared" si="338"/>
        <v>0.13798901050434717</v>
      </c>
      <c r="T1693">
        <f t="shared" si="339"/>
        <v>50.120986766943801</v>
      </c>
      <c r="U1693">
        <f t="shared" si="340"/>
        <v>150.52086269584257</v>
      </c>
      <c r="V1693" s="9">
        <v>479.56130981400003</v>
      </c>
      <c r="W1693" s="9">
        <v>44.006141662600001</v>
      </c>
      <c r="X1693">
        <f t="shared" si="347"/>
        <v>1.483485144268773E-3</v>
      </c>
      <c r="Y1693">
        <f t="shared" si="348"/>
        <v>40.919044151852205</v>
      </c>
      <c r="Z1693">
        <f t="shared" si="341"/>
        <v>2.8660627824087959</v>
      </c>
      <c r="AA1693">
        <f t="shared" si="342"/>
        <v>0.40655176538360738</v>
      </c>
      <c r="AB1693">
        <f>(1/(AA1693*k))*(LN((50-dTar)/(hTar-dTar)))</f>
        <v>10.74929546247127</v>
      </c>
      <c r="AC1693">
        <f t="shared" si="343"/>
        <v>17.340195799492008</v>
      </c>
      <c r="AD1693" s="19">
        <v>655.64532470699999</v>
      </c>
      <c r="AE1693" s="19">
        <v>14.9362630844</v>
      </c>
      <c r="AF1693">
        <f t="shared" si="349"/>
        <v>1.4536536330919583E-3</v>
      </c>
      <c r="AG1693" s="23">
        <f t="shared" si="344"/>
        <v>39.887612593140084</v>
      </c>
      <c r="AH1693" s="25">
        <f t="shared" si="350"/>
        <v>40.279653299400664</v>
      </c>
      <c r="AI1693" s="25">
        <f t="shared" si="345"/>
        <v>1.0893725986101106</v>
      </c>
    </row>
    <row r="1694" spans="6:35" ht="15">
      <c r="F1694" s="5">
        <v>2006</v>
      </c>
      <c r="G1694" s="5">
        <v>3</v>
      </c>
      <c r="H1694" s="5">
        <v>0</v>
      </c>
      <c r="I1694" s="5">
        <v>71</v>
      </c>
      <c r="J1694" s="5">
        <v>9</v>
      </c>
      <c r="K1694" s="5">
        <v>-5.3377380371100003</v>
      </c>
      <c r="L1694" s="5">
        <v>7.4695892631999994E-2</v>
      </c>
      <c r="M1694" s="5">
        <v>2.40400004387</v>
      </c>
      <c r="N1694" s="8">
        <f t="shared" si="346"/>
        <v>2.40400004387</v>
      </c>
      <c r="O1694" s="5">
        <v>0</v>
      </c>
      <c r="P1694" s="5">
        <v>96.736587524399994</v>
      </c>
      <c r="Q1694" s="5">
        <v>39.700160980200003</v>
      </c>
      <c r="R1694" s="5">
        <v>198.95249939000001</v>
      </c>
      <c r="S1694">
        <f t="shared" si="338"/>
        <v>0.14283125453977985</v>
      </c>
      <c r="T1694">
        <f t="shared" si="339"/>
        <v>48.421792497424583</v>
      </c>
      <c r="U1694">
        <f t="shared" si="340"/>
        <v>145.41792670367755</v>
      </c>
      <c r="V1694" s="9">
        <v>464.31970214799998</v>
      </c>
      <c r="W1694" s="9">
        <v>42.514251709</v>
      </c>
      <c r="X1694">
        <f t="shared" si="347"/>
        <v>1.5331500449495019E-3</v>
      </c>
      <c r="Y1694">
        <f t="shared" si="348"/>
        <v>42.883760133503912</v>
      </c>
      <c r="Z1694">
        <f t="shared" si="341"/>
        <v>2.9666372800631393</v>
      </c>
      <c r="AA1694">
        <f t="shared" si="342"/>
        <v>0.42081828453486536</v>
      </c>
      <c r="AB1694">
        <f>(1/(AA1694*k))*(LN((50-dTar)/(hTar-dTar)))</f>
        <v>10.384874439873876</v>
      </c>
      <c r="AC1694">
        <f t="shared" si="343"/>
        <v>16.752331049904303</v>
      </c>
      <c r="AD1694" s="19">
        <v>642.84924316399997</v>
      </c>
      <c r="AE1694" s="19">
        <v>14.4298963547</v>
      </c>
      <c r="AF1694">
        <f t="shared" si="349"/>
        <v>1.4836102521391366E-3</v>
      </c>
      <c r="AG1694" s="23">
        <f t="shared" si="344"/>
        <v>41.817930157026538</v>
      </c>
      <c r="AH1694" s="25">
        <f t="shared" si="350"/>
        <v>42.223045487464574</v>
      </c>
      <c r="AI1694" s="25">
        <f t="shared" si="345"/>
        <v>1.1276003382591131</v>
      </c>
    </row>
    <row r="1695" spans="6:35" ht="15">
      <c r="F1695" s="5">
        <v>2006</v>
      </c>
      <c r="G1695" s="5">
        <v>3</v>
      </c>
      <c r="H1695" s="5">
        <v>0</v>
      </c>
      <c r="I1695" s="5">
        <v>71</v>
      </c>
      <c r="J1695" s="5">
        <v>10</v>
      </c>
      <c r="K1695" s="5">
        <v>-4.9943838119499997</v>
      </c>
      <c r="L1695" s="5">
        <v>0.10175449401099999</v>
      </c>
      <c r="M1695" s="5">
        <v>2.9130001068100002</v>
      </c>
      <c r="N1695" s="8">
        <f t="shared" si="346"/>
        <v>2.9130001068100002</v>
      </c>
      <c r="O1695" s="5">
        <v>0</v>
      </c>
      <c r="P1695" s="5">
        <v>96.736587524399994</v>
      </c>
      <c r="Q1695" s="5">
        <v>39.435836792000003</v>
      </c>
      <c r="R1695" s="5">
        <v>416.66250610399999</v>
      </c>
      <c r="S1695">
        <f t="shared" si="338"/>
        <v>0.17307298341825011</v>
      </c>
      <c r="T1695">
        <f t="shared" si="339"/>
        <v>39.960860631600831</v>
      </c>
      <c r="U1695">
        <f t="shared" si="340"/>
        <v>120.00847557741847</v>
      </c>
      <c r="V1695" s="9">
        <v>453.49542236299999</v>
      </c>
      <c r="W1695" s="9">
        <v>35.085571289100002</v>
      </c>
      <c r="X1695">
        <f t="shared" si="347"/>
        <v>1.6431437784587563E-3</v>
      </c>
      <c r="Y1695">
        <f t="shared" si="348"/>
        <v>42.207223869800011</v>
      </c>
      <c r="Z1695">
        <f t="shared" si="341"/>
        <v>3.5947647903444766</v>
      </c>
      <c r="AA1695">
        <f t="shared" si="342"/>
        <v>0.50991833836420397</v>
      </c>
      <c r="AB1695">
        <f>(1/(AA1695*k))*(LN((50-dTar)/(hTar-dTar)))</f>
        <v>8.5702841378816306</v>
      </c>
      <c r="AC1695">
        <f t="shared" si="343"/>
        <v>13.825129798226088</v>
      </c>
      <c r="AD1695" s="19">
        <v>576.39483642599998</v>
      </c>
      <c r="AE1695" s="19">
        <v>11.908503532399999</v>
      </c>
      <c r="AF1695">
        <f t="shared" si="349"/>
        <v>1.660775150532559E-3</v>
      </c>
      <c r="AG1695" s="23">
        <f t="shared" si="344"/>
        <v>41.238127775309373</v>
      </c>
      <c r="AH1695" s="25">
        <f t="shared" si="350"/>
        <v>41.606475160174014</v>
      </c>
      <c r="AI1695" s="25">
        <f t="shared" si="345"/>
        <v>1.3663476896198483</v>
      </c>
    </row>
    <row r="1696" spans="6:35" ht="15">
      <c r="F1696" s="5">
        <v>2006</v>
      </c>
      <c r="G1696" s="5">
        <v>3</v>
      </c>
      <c r="H1696" s="5">
        <v>0</v>
      </c>
      <c r="I1696" s="5">
        <v>71</v>
      </c>
      <c r="J1696" s="5">
        <v>11</v>
      </c>
      <c r="K1696" s="5">
        <v>-4.1260304450999996</v>
      </c>
      <c r="L1696" s="5">
        <v>0.10511752218000001</v>
      </c>
      <c r="M1696" s="5">
        <v>3.0425000190699998</v>
      </c>
      <c r="N1696" s="8">
        <f t="shared" si="346"/>
        <v>3.0425000190699998</v>
      </c>
      <c r="O1696" s="5">
        <v>0</v>
      </c>
      <c r="P1696" s="5">
        <v>96.736587524399994</v>
      </c>
      <c r="Q1696" s="5">
        <v>38.715126037600001</v>
      </c>
      <c r="R1696" s="5">
        <v>659.07501220699999</v>
      </c>
      <c r="S1696">
        <f t="shared" si="338"/>
        <v>0.18076709098619798</v>
      </c>
      <c r="T1696">
        <f t="shared" si="339"/>
        <v>38.259980462926848</v>
      </c>
      <c r="U1696">
        <f t="shared" si="340"/>
        <v>114.9004765764908</v>
      </c>
      <c r="V1696" s="9">
        <v>448.14666748000002</v>
      </c>
      <c r="W1696" s="9">
        <v>33.592201232900003</v>
      </c>
      <c r="X1696">
        <f t="shared" si="347"/>
        <v>1.6760544001920713E-3</v>
      </c>
      <c r="Y1696">
        <f t="shared" si="348"/>
        <v>41.367874436134883</v>
      </c>
      <c r="Z1696">
        <f t="shared" si="341"/>
        <v>3.7545731349637066</v>
      </c>
      <c r="AA1696">
        <f t="shared" si="342"/>
        <v>0.53258719440837443</v>
      </c>
      <c r="AB1696">
        <f>(1/(AA1696*k))*(LN((50-dTar)/(hTar-dTar)))</f>
        <v>8.2055015456244309</v>
      </c>
      <c r="AC1696">
        <f t="shared" si="343"/>
        <v>13.236681783556682</v>
      </c>
      <c r="AD1696" s="19">
        <v>562.45739746100003</v>
      </c>
      <c r="AE1696" s="19">
        <v>11.4016342163</v>
      </c>
      <c r="AF1696">
        <f t="shared" si="349"/>
        <v>1.7032997807208019E-3</v>
      </c>
      <c r="AG1696" s="23">
        <f t="shared" si="344"/>
        <v>40.435192801064908</v>
      </c>
      <c r="AH1696" s="25">
        <f t="shared" si="350"/>
        <v>40.789699276885429</v>
      </c>
      <c r="AI1696" s="25">
        <f t="shared" si="345"/>
        <v>1.4270898452788092</v>
      </c>
    </row>
    <row r="1697" spans="6:35" ht="15">
      <c r="F1697" s="5">
        <v>2006</v>
      </c>
      <c r="G1697" s="5">
        <v>3</v>
      </c>
      <c r="H1697" s="5">
        <v>0</v>
      </c>
      <c r="I1697" s="5">
        <v>71</v>
      </c>
      <c r="J1697" s="5">
        <v>12</v>
      </c>
      <c r="K1697" s="5">
        <v>-3.4440999031100001</v>
      </c>
      <c r="L1697" s="5">
        <v>0.13510498404499999</v>
      </c>
      <c r="M1697" s="5">
        <v>3.1884999275200001</v>
      </c>
      <c r="N1697" s="8">
        <f t="shared" si="346"/>
        <v>3.1884999275200001</v>
      </c>
      <c r="O1697" s="5">
        <v>0</v>
      </c>
      <c r="P1697" s="5">
        <v>96.736587524399994</v>
      </c>
      <c r="Q1697" s="5">
        <v>38.5676841736</v>
      </c>
      <c r="R1697" s="5">
        <v>990.15002441399997</v>
      </c>
      <c r="S1697">
        <f t="shared" si="338"/>
        <v>0.18944152929986638</v>
      </c>
      <c r="T1697">
        <f t="shared" si="339"/>
        <v>36.508073995351417</v>
      </c>
      <c r="U1697">
        <f t="shared" si="340"/>
        <v>109.63923792434605</v>
      </c>
      <c r="V1697" s="9">
        <v>445.37979125999999</v>
      </c>
      <c r="W1697" s="9">
        <v>32.054027557399998</v>
      </c>
      <c r="X1697">
        <f t="shared" si="347"/>
        <v>1.7033655156140147E-3</v>
      </c>
      <c r="Y1697">
        <f t="shared" si="348"/>
        <v>41.125115016032836</v>
      </c>
      <c r="Z1697">
        <f t="shared" si="341"/>
        <v>3.934743169651524</v>
      </c>
      <c r="AA1697">
        <f t="shared" si="342"/>
        <v>0.55814436158598801</v>
      </c>
      <c r="AB1697">
        <f>(1/(AA1697*k))*(LN((50-dTar)/(hTar-dTar)))</f>
        <v>7.8297754983670629</v>
      </c>
      <c r="AC1697">
        <f t="shared" si="343"/>
        <v>12.630580365174595</v>
      </c>
      <c r="AD1697" s="19">
        <v>547.88909912099996</v>
      </c>
      <c r="AE1697" s="19">
        <v>10.879559516900001</v>
      </c>
      <c r="AF1697">
        <f t="shared" si="349"/>
        <v>1.7500898351644799E-3</v>
      </c>
      <c r="AG1697" s="23">
        <f t="shared" si="344"/>
        <v>40.216058729672859</v>
      </c>
      <c r="AH1697" s="25">
        <f t="shared" si="350"/>
        <v>40.561585357712225</v>
      </c>
      <c r="AI1697" s="25">
        <f t="shared" si="345"/>
        <v>1.4955713524126424</v>
      </c>
    </row>
    <row r="1698" spans="6:35" ht="15">
      <c r="F1698" s="5">
        <v>2006</v>
      </c>
      <c r="G1698" s="5">
        <v>3</v>
      </c>
      <c r="H1698" s="5">
        <v>0</v>
      </c>
      <c r="I1698" s="5">
        <v>71</v>
      </c>
      <c r="J1698" s="5">
        <v>13</v>
      </c>
      <c r="K1698" s="5">
        <v>-3.14010953903</v>
      </c>
      <c r="L1698" s="5">
        <v>0.13020753860500001</v>
      </c>
      <c r="M1698" s="5">
        <v>2.94849991798</v>
      </c>
      <c r="N1698" s="8">
        <f t="shared" si="346"/>
        <v>2.94849991798</v>
      </c>
      <c r="O1698" s="5">
        <v>0</v>
      </c>
      <c r="P1698" s="5">
        <v>96.736587524399994</v>
      </c>
      <c r="Q1698" s="5">
        <v>39.331073760999999</v>
      </c>
      <c r="R1698" s="5">
        <v>740.97247314499998</v>
      </c>
      <c r="S1698">
        <f t="shared" si="338"/>
        <v>0.17518216913905144</v>
      </c>
      <c r="T1698">
        <f t="shared" si="339"/>
        <v>39.479733602238596</v>
      </c>
      <c r="U1698">
        <f t="shared" si="340"/>
        <v>118.56357873485163</v>
      </c>
      <c r="V1698" s="9">
        <v>447.20724487299998</v>
      </c>
      <c r="W1698" s="9">
        <v>34.663143157999997</v>
      </c>
      <c r="X1698">
        <f t="shared" si="347"/>
        <v>1.6654620746830021E-3</v>
      </c>
      <c r="Y1698">
        <f t="shared" si="348"/>
        <v>42.099178933532642</v>
      </c>
      <c r="Z1698">
        <f t="shared" si="341"/>
        <v>3.6385730521291082</v>
      </c>
      <c r="AA1698">
        <f t="shared" si="342"/>
        <v>0.51613255191048235</v>
      </c>
      <c r="AB1698">
        <f>(1/(AA1698*k))*(LN((50-dTar)/(hTar-dTar)))</f>
        <v>8.4670982884560448</v>
      </c>
      <c r="AC1698">
        <f t="shared" si="343"/>
        <v>13.658675834892085</v>
      </c>
      <c r="AD1698" s="19">
        <v>572.47271728500004</v>
      </c>
      <c r="AE1698" s="19">
        <v>11.765124321</v>
      </c>
      <c r="AF1698">
        <f t="shared" si="349"/>
        <v>1.6725302302816301E-3</v>
      </c>
      <c r="AG1698" s="23">
        <f t="shared" si="344"/>
        <v>41.137442209543295</v>
      </c>
      <c r="AH1698" s="25">
        <f t="shared" si="350"/>
        <v>41.502992343553451</v>
      </c>
      <c r="AI1698" s="25">
        <f t="shared" si="345"/>
        <v>1.3829989368548463</v>
      </c>
    </row>
    <row r="1699" spans="6:35" ht="15">
      <c r="F1699" s="5">
        <v>2006</v>
      </c>
      <c r="G1699" s="5">
        <v>3</v>
      </c>
      <c r="H1699" s="5">
        <v>0</v>
      </c>
      <c r="I1699" s="5">
        <v>71</v>
      </c>
      <c r="J1699" s="5">
        <v>14</v>
      </c>
      <c r="K1699" s="5">
        <v>-3.1730437278700001</v>
      </c>
      <c r="L1699" s="5">
        <v>0.14968675375000001</v>
      </c>
      <c r="M1699" s="5">
        <v>2.9344999790199999</v>
      </c>
      <c r="N1699" s="8">
        <f t="shared" si="346"/>
        <v>2.9344999790199999</v>
      </c>
      <c r="O1699" s="5">
        <v>0</v>
      </c>
      <c r="P1699" s="5">
        <v>96.736587524399994</v>
      </c>
      <c r="Q1699" s="5">
        <v>40.500408172599997</v>
      </c>
      <c r="R1699" s="5">
        <v>808.21252441399997</v>
      </c>
      <c r="S1699">
        <f t="shared" si="338"/>
        <v>0.17435037678936491</v>
      </c>
      <c r="T1699">
        <f t="shared" si="339"/>
        <v>39.66808387129295</v>
      </c>
      <c r="U1699">
        <f t="shared" si="340"/>
        <v>119.12922292535575</v>
      </c>
      <c r="V1699" s="9">
        <v>446.79803466800001</v>
      </c>
      <c r="W1699" s="9">
        <v>34.828510284399997</v>
      </c>
      <c r="X1699">
        <f t="shared" si="347"/>
        <v>1.6645699524993726E-3</v>
      </c>
      <c r="Y1699">
        <f t="shared" si="348"/>
        <v>43.363728174102278</v>
      </c>
      <c r="Z1699">
        <f t="shared" si="341"/>
        <v>3.6212965379529751</v>
      </c>
      <c r="AA1699">
        <f t="shared" si="342"/>
        <v>0.51368187379516261</v>
      </c>
      <c r="AB1699">
        <f>(1/(AA1699*k))*(LN((50-dTar)/(hTar-dTar)))</f>
        <v>8.5074931973175829</v>
      </c>
      <c r="AC1699">
        <f t="shared" si="343"/>
        <v>13.723838768724093</v>
      </c>
      <c r="AD1699" s="19">
        <v>574.01000976600005</v>
      </c>
      <c r="AE1699" s="19">
        <v>11.8212547302</v>
      </c>
      <c r="AF1699">
        <f t="shared" si="349"/>
        <v>1.6679034079677114E-3</v>
      </c>
      <c r="AG1699" s="23">
        <f t="shared" si="344"/>
        <v>42.371130812106017</v>
      </c>
      <c r="AH1699" s="25">
        <f t="shared" si="350"/>
        <v>42.748410882259478</v>
      </c>
      <c r="AI1699" s="25">
        <f t="shared" si="345"/>
        <v>1.3764322415059189</v>
      </c>
    </row>
    <row r="1700" spans="6:35" ht="15">
      <c r="F1700" s="5">
        <v>2006</v>
      </c>
      <c r="G1700" s="5">
        <v>3</v>
      </c>
      <c r="H1700" s="5">
        <v>0</v>
      </c>
      <c r="I1700" s="5">
        <v>71</v>
      </c>
      <c r="J1700" s="5">
        <v>15</v>
      </c>
      <c r="K1700" s="5">
        <v>-3.7782852649700001</v>
      </c>
      <c r="L1700" s="5">
        <v>0.115848854184</v>
      </c>
      <c r="M1700" s="5">
        <v>3.1989998817399998</v>
      </c>
      <c r="N1700" s="8">
        <f t="shared" si="346"/>
        <v>3.1989998817399998</v>
      </c>
      <c r="O1700" s="5">
        <v>0</v>
      </c>
      <c r="P1700" s="5">
        <v>96.736587524399994</v>
      </c>
      <c r="Q1700" s="5">
        <v>41.145458221399998</v>
      </c>
      <c r="R1700" s="5">
        <v>626.07000732400002</v>
      </c>
      <c r="S1700">
        <f t="shared" si="338"/>
        <v>0.19006537356213127</v>
      </c>
      <c r="T1700">
        <f t="shared" si="339"/>
        <v>36.388244948842335</v>
      </c>
      <c r="U1700">
        <f t="shared" si="340"/>
        <v>109.27937327243016</v>
      </c>
      <c r="V1700" s="9">
        <v>448.65594482400002</v>
      </c>
      <c r="W1700" s="9">
        <v>31.948820114099998</v>
      </c>
      <c r="X1700">
        <f t="shared" si="347"/>
        <v>1.6952481601447962E-3</v>
      </c>
      <c r="Y1700">
        <f t="shared" si="348"/>
        <v>43.850466570187862</v>
      </c>
      <c r="Z1700">
        <f t="shared" si="341"/>
        <v>3.9477005552836242</v>
      </c>
      <c r="AA1700">
        <f t="shared" si="342"/>
        <v>0.55998237017247798</v>
      </c>
      <c r="AB1700">
        <f>(1/(AA1700*k))*(LN((50-dTar)/(hTar-dTar)))</f>
        <v>7.8040761275246293</v>
      </c>
      <c r="AC1700">
        <f t="shared" si="343"/>
        <v>12.589123497244284</v>
      </c>
      <c r="AD1700" s="19">
        <v>546.88458251999998</v>
      </c>
      <c r="AE1700" s="19">
        <v>10.8438491821</v>
      </c>
      <c r="AF1700">
        <f t="shared" si="349"/>
        <v>1.7534091154715865E-3</v>
      </c>
      <c r="AG1700" s="23">
        <f t="shared" si="344"/>
        <v>42.882516462337996</v>
      </c>
      <c r="AH1700" s="25">
        <f t="shared" si="350"/>
        <v>43.250428264823746</v>
      </c>
      <c r="AI1700" s="25">
        <f t="shared" si="345"/>
        <v>1.5004963739243382</v>
      </c>
    </row>
    <row r="1701" spans="6:35" ht="15">
      <c r="F1701" s="5">
        <v>2006</v>
      </c>
      <c r="G1701" s="5">
        <v>3</v>
      </c>
      <c r="H1701" s="5">
        <v>0</v>
      </c>
      <c r="I1701" s="5">
        <v>71</v>
      </c>
      <c r="J1701" s="5">
        <v>16</v>
      </c>
      <c r="K1701" s="5">
        <v>-4.4486746787999998</v>
      </c>
      <c r="L1701" s="5">
        <v>6.5130114555400007E-2</v>
      </c>
      <c r="M1701" s="5">
        <v>2.7915000915500001</v>
      </c>
      <c r="N1701" s="8">
        <f t="shared" si="346"/>
        <v>2.7915000915500001</v>
      </c>
      <c r="O1701" s="5">
        <v>0</v>
      </c>
      <c r="P1701" s="5">
        <v>96.736587524399994</v>
      </c>
      <c r="Q1701" s="5">
        <v>42.317218780499999</v>
      </c>
      <c r="R1701" s="5">
        <v>218.253250122</v>
      </c>
      <c r="S1701">
        <f t="shared" si="338"/>
        <v>0.16585418171712724</v>
      </c>
      <c r="T1701">
        <f t="shared" si="339"/>
        <v>41.700156715179439</v>
      </c>
      <c r="U1701">
        <f t="shared" si="340"/>
        <v>125.23184334950746</v>
      </c>
      <c r="V1701" s="9">
        <v>462.365478516</v>
      </c>
      <c r="W1701" s="9">
        <v>36.612667083700003</v>
      </c>
      <c r="X1701">
        <f t="shared" si="347"/>
        <v>1.6020249879105523E-3</v>
      </c>
      <c r="Y1701">
        <f t="shared" si="348"/>
        <v>45.34658336329116</v>
      </c>
      <c r="Z1701">
        <f t="shared" si="341"/>
        <v>3.4448286554772305</v>
      </c>
      <c r="AA1701">
        <f t="shared" si="342"/>
        <v>0.4886498578901502</v>
      </c>
      <c r="AB1701">
        <f>(1/(AA1701*k))*(LN((50-dTar)/(hTar-dTar)))</f>
        <v>8.9433056744695012</v>
      </c>
      <c r="AC1701">
        <f t="shared" si="343"/>
        <v>14.42686844281387</v>
      </c>
      <c r="AD1701" s="19">
        <v>590.44122314499998</v>
      </c>
      <c r="AE1701" s="19">
        <v>12.426820755</v>
      </c>
      <c r="AF1701">
        <f t="shared" si="349"/>
        <v>1.6199712325583714E-3</v>
      </c>
      <c r="AG1701" s="23">
        <f t="shared" si="344"/>
        <v>44.286783291344378</v>
      </c>
      <c r="AH1701" s="25">
        <f t="shared" si="350"/>
        <v>44.689606692656447</v>
      </c>
      <c r="AI1701" s="25">
        <f t="shared" si="345"/>
        <v>1.309357899351328</v>
      </c>
    </row>
    <row r="1702" spans="6:35" ht="15">
      <c r="F1702" s="5">
        <v>2006</v>
      </c>
      <c r="G1702" s="5">
        <v>3</v>
      </c>
      <c r="H1702" s="5">
        <v>0</v>
      </c>
      <c r="I1702" s="5">
        <v>71</v>
      </c>
      <c r="J1702" s="5">
        <v>17</v>
      </c>
      <c r="K1702" s="5">
        <v>-3.25957584381</v>
      </c>
      <c r="L1702" s="5">
        <v>0.124558664858</v>
      </c>
      <c r="M1702" s="5">
        <v>0.60000002384200002</v>
      </c>
      <c r="N1702" s="8">
        <f t="shared" si="346"/>
        <v>0.60000002384200002</v>
      </c>
      <c r="O1702" s="5">
        <v>0</v>
      </c>
      <c r="P1702" s="5">
        <v>96.736587524399994</v>
      </c>
      <c r="Q1702" s="5">
        <v>43.143173217799998</v>
      </c>
      <c r="R1702" s="5">
        <v>203.56500244099999</v>
      </c>
      <c r="S1702">
        <f t="shared" si="338"/>
        <v>3.5648400401562128E-2</v>
      </c>
      <c r="T1702">
        <f t="shared" si="339"/>
        <v>194.00997777081145</v>
      </c>
      <c r="U1702">
        <f t="shared" si="340"/>
        <v>582.64114713965853</v>
      </c>
      <c r="V1702" s="9">
        <v>480.065582275</v>
      </c>
      <c r="W1702" s="9">
        <v>170.34043884299999</v>
      </c>
      <c r="X1702">
        <f t="shared" si="347"/>
        <v>8.1099898344767882E-4</v>
      </c>
      <c r="Y1702">
        <f t="shared" si="348"/>
        <v>51.198906115123656</v>
      </c>
      <c r="Z1702">
        <f t="shared" si="341"/>
        <v>0.74042529379616961</v>
      </c>
      <c r="AA1702">
        <f t="shared" si="342"/>
        <v>0.10502952418736418</v>
      </c>
      <c r="AB1702">
        <f>(1/(AA1702*k))*(LN((50-dTar)/(hTar-dTar)))</f>
        <v>41.608729361676524</v>
      </c>
      <c r="AC1702">
        <f t="shared" si="343"/>
        <v>67.12100496432619</v>
      </c>
      <c r="AD1702" s="19">
        <v>1335.2409668</v>
      </c>
      <c r="AE1702" s="19">
        <v>57.815784454300001</v>
      </c>
      <c r="AF1702">
        <f t="shared" si="349"/>
        <v>6.8484812601834642E-4</v>
      </c>
      <c r="AG1702" s="23">
        <f t="shared" si="344"/>
        <v>48.845410441815545</v>
      </c>
      <c r="AH1702" s="25">
        <f t="shared" si="350"/>
        <v>49.73995947723288</v>
      </c>
      <c r="AI1702" s="25">
        <f t="shared" si="345"/>
        <v>0.28143103889073845</v>
      </c>
    </row>
    <row r="1703" spans="6:35" ht="15">
      <c r="F1703" s="5">
        <v>2006</v>
      </c>
      <c r="G1703" s="5">
        <v>3</v>
      </c>
      <c r="H1703" s="5">
        <v>0</v>
      </c>
      <c r="I1703" s="5">
        <v>71</v>
      </c>
      <c r="J1703" s="5">
        <v>18</v>
      </c>
      <c r="K1703" s="5">
        <v>-2.7731401920300001</v>
      </c>
      <c r="L1703" s="5">
        <v>0.165518835187</v>
      </c>
      <c r="M1703" s="5">
        <v>1.1894999742500001</v>
      </c>
      <c r="N1703" s="8">
        <f t="shared" si="346"/>
        <v>1.1894999742500001</v>
      </c>
      <c r="O1703" s="5">
        <v>0.25</v>
      </c>
      <c r="P1703" s="5">
        <v>96.736587524399994</v>
      </c>
      <c r="Q1703" s="5">
        <v>43.9807701111</v>
      </c>
      <c r="R1703" s="5">
        <v>105.339248657</v>
      </c>
      <c r="S1703">
        <f t="shared" si="338"/>
        <v>7.067294945787897E-2</v>
      </c>
      <c r="T1703">
        <f t="shared" si="339"/>
        <v>97.86128104918096</v>
      </c>
      <c r="U1703">
        <f t="shared" si="340"/>
        <v>293.89214774514346</v>
      </c>
      <c r="V1703" s="9">
        <v>477.07159423799999</v>
      </c>
      <c r="W1703" s="9">
        <v>85.922050476099997</v>
      </c>
      <c r="X1703">
        <f t="shared" si="347"/>
        <v>1.1670166652314562E-3</v>
      </c>
      <c r="Y1703">
        <f t="shared" si="348"/>
        <v>49.651225333430141</v>
      </c>
      <c r="Z1703">
        <f t="shared" si="341"/>
        <v>1.4678930548451437</v>
      </c>
      <c r="AA1703">
        <f t="shared" si="342"/>
        <v>0.20822101891992317</v>
      </c>
      <c r="AB1703">
        <f>(1/(AA1703*k))*(LN((50-dTar)/(hTar-dTar)))</f>
        <v>20.988011054630121</v>
      </c>
      <c r="AC1703">
        <f t="shared" si="343"/>
        <v>33.856751114506991</v>
      </c>
      <c r="AD1703" s="19">
        <v>954.77752685500002</v>
      </c>
      <c r="AE1703" s="19">
        <v>29.1630725861</v>
      </c>
      <c r="AF1703">
        <f t="shared" si="349"/>
        <v>9.8251385647065044E-4</v>
      </c>
      <c r="AG1703" s="23">
        <f t="shared" si="344"/>
        <v>47.999590872280692</v>
      </c>
      <c r="AH1703" s="25">
        <f t="shared" si="350"/>
        <v>48.627366835856826</v>
      </c>
      <c r="AI1703" s="25">
        <f t="shared" si="345"/>
        <v>0.55793700035225025</v>
      </c>
    </row>
    <row r="1704" spans="6:35" ht="15">
      <c r="F1704" s="5">
        <v>2006</v>
      </c>
      <c r="G1704" s="5">
        <v>3</v>
      </c>
      <c r="H1704" s="5">
        <v>0</v>
      </c>
      <c r="I1704" s="5">
        <v>71</v>
      </c>
      <c r="J1704" s="5">
        <v>19</v>
      </c>
      <c r="K1704" s="5">
        <v>-3.5609786510500001</v>
      </c>
      <c r="L1704" s="5">
        <v>0.13918396830599999</v>
      </c>
      <c r="M1704" s="5">
        <v>2.1370000839199998</v>
      </c>
      <c r="N1704" s="8">
        <f t="shared" si="346"/>
        <v>2.1370000839199998</v>
      </c>
      <c r="O1704" s="5">
        <v>0</v>
      </c>
      <c r="P1704" s="5">
        <v>96.736587524399994</v>
      </c>
      <c r="Q1704" s="5">
        <v>40.628448486300002</v>
      </c>
      <c r="R1704" s="5">
        <v>59.347499847400002</v>
      </c>
      <c r="S1704">
        <f t="shared" si="338"/>
        <v>0.12696771937097942</v>
      </c>
      <c r="T1704">
        <f t="shared" si="339"/>
        <v>54.47168306823076</v>
      </c>
      <c r="U1704">
        <f t="shared" si="340"/>
        <v>163.58665814082033</v>
      </c>
      <c r="V1704" s="9">
        <v>476.62857055699999</v>
      </c>
      <c r="W1704" s="9">
        <v>47.826045989999997</v>
      </c>
      <c r="X1704">
        <f t="shared" si="347"/>
        <v>1.4534011792442572E-3</v>
      </c>
      <c r="Y1704">
        <f t="shared" si="348"/>
        <v>44.121513808204639</v>
      </c>
      <c r="Z1704">
        <f t="shared" si="341"/>
        <v>2.6371480868400337</v>
      </c>
      <c r="AA1704">
        <f t="shared" si="342"/>
        <v>0.37408015513942633</v>
      </c>
      <c r="AB1704">
        <f>(1/(AA1704*k))*(LN((50-dTar)/(hTar-dTar)))</f>
        <v>11.682376054588794</v>
      </c>
      <c r="AC1704">
        <f t="shared" si="343"/>
        <v>18.845392137290325</v>
      </c>
      <c r="AD1704" s="19">
        <v>687.61920166000004</v>
      </c>
      <c r="AE1704" s="19">
        <v>16.232789993299999</v>
      </c>
      <c r="AF1704">
        <f t="shared" si="349"/>
        <v>1.3837050229169796E-3</v>
      </c>
      <c r="AG1704" s="23">
        <f t="shared" si="344"/>
        <v>42.970980752383561</v>
      </c>
      <c r="AH1704" s="25">
        <f t="shared" si="350"/>
        <v>43.408291195301786</v>
      </c>
      <c r="AI1704" s="25">
        <f t="shared" si="345"/>
        <v>1.0023635497147481</v>
      </c>
    </row>
    <row r="1705" spans="6:35" ht="15">
      <c r="F1705" s="5">
        <v>2006</v>
      </c>
      <c r="G1705" s="5">
        <v>3</v>
      </c>
      <c r="H1705" s="5">
        <v>0</v>
      </c>
      <c r="I1705" s="5">
        <v>71</v>
      </c>
      <c r="J1705" s="5">
        <v>20</v>
      </c>
      <c r="K1705" s="5">
        <v>-3.7226705551100001</v>
      </c>
      <c r="L1705" s="5">
        <v>0.153984382749</v>
      </c>
      <c r="M1705" s="5">
        <v>0.78850001096699995</v>
      </c>
      <c r="N1705" s="8">
        <f t="shared" si="346"/>
        <v>0.78850001096699995</v>
      </c>
      <c r="O1705" s="5">
        <v>0</v>
      </c>
      <c r="P1705" s="5">
        <v>96.736587524399994</v>
      </c>
      <c r="Q1705" s="5">
        <v>37.922634124799998</v>
      </c>
      <c r="R1705" s="5">
        <v>0</v>
      </c>
      <c r="S1705">
        <f t="shared" si="338"/>
        <v>4.6847938317731992E-2</v>
      </c>
      <c r="T1705">
        <f t="shared" si="339"/>
        <v>147.62966349907197</v>
      </c>
      <c r="U1705">
        <f t="shared" si="340"/>
        <v>443.35408663647576</v>
      </c>
      <c r="V1705" s="9">
        <v>487.43395996100003</v>
      </c>
      <c r="W1705" s="9">
        <v>129.618606567</v>
      </c>
      <c r="X1705">
        <f t="shared" si="347"/>
        <v>9.4303444533829579E-4</v>
      </c>
      <c r="Y1705">
        <f t="shared" si="348"/>
        <v>44.056121031492168</v>
      </c>
      <c r="Z1705">
        <f t="shared" si="341"/>
        <v>0.97304221513208566</v>
      </c>
      <c r="AA1705">
        <f t="shared" si="342"/>
        <v>0.13802629613795414</v>
      </c>
      <c r="AB1705">
        <f>(1/(AA1705*k))*(LN((50-dTar)/(hTar-dTar)))</f>
        <v>31.661684542558724</v>
      </c>
      <c r="AC1705">
        <f t="shared" si="343"/>
        <v>51.074957538054107</v>
      </c>
      <c r="AD1705" s="19">
        <v>1178.25549316</v>
      </c>
      <c r="AE1705" s="19">
        <v>43.994255065899999</v>
      </c>
      <c r="AF1705">
        <f t="shared" si="349"/>
        <v>7.8534563530677118E-4</v>
      </c>
      <c r="AG1705" s="23">
        <f t="shared" si="344"/>
        <v>42.288964154075884</v>
      </c>
      <c r="AH1705" s="25">
        <f t="shared" si="350"/>
        <v>42.960649467991004</v>
      </c>
      <c r="AI1705" s="25">
        <f t="shared" si="345"/>
        <v>0.36984728072317097</v>
      </c>
    </row>
    <row r="1706" spans="6:35" ht="15">
      <c r="F1706" s="5">
        <v>2006</v>
      </c>
      <c r="G1706" s="5">
        <v>3</v>
      </c>
      <c r="H1706" s="5">
        <v>0</v>
      </c>
      <c r="I1706" s="5">
        <v>71</v>
      </c>
      <c r="J1706" s="5">
        <v>21</v>
      </c>
      <c r="K1706" s="5">
        <v>-4.1117248535200002</v>
      </c>
      <c r="L1706" s="5">
        <v>0.179674223065</v>
      </c>
      <c r="M1706" s="5">
        <v>0</v>
      </c>
      <c r="N1706" s="8">
        <f t="shared" si="346"/>
        <v>1E-4</v>
      </c>
      <c r="O1706" s="5">
        <v>0</v>
      </c>
      <c r="P1706" s="5">
        <v>96.736587524399994</v>
      </c>
      <c r="Q1706" s="5">
        <v>36.983188629200001</v>
      </c>
      <c r="R1706" s="5">
        <v>0</v>
      </c>
      <c r="S1706">
        <f t="shared" si="338"/>
        <v>5.9413998308355972E-6</v>
      </c>
      <c r="T1706">
        <f t="shared" si="339"/>
        <v>1164059.9128807276</v>
      </c>
      <c r="U1706">
        <f t="shared" si="340"/>
        <v>3495847.0217512534</v>
      </c>
      <c r="V1706" s="9">
        <v>867.44079589800003</v>
      </c>
      <c r="W1706" s="9">
        <v>60723.6445313</v>
      </c>
      <c r="X1706">
        <f t="shared" si="347"/>
        <v>2.8110116603581636E-7</v>
      </c>
      <c r="Y1706">
        <f t="shared" si="348"/>
        <v>54.970587126489697</v>
      </c>
      <c r="Z1706">
        <f t="shared" si="341"/>
        <v>1.2340421072902296E-4</v>
      </c>
      <c r="AA1706">
        <f t="shared" si="342"/>
        <v>1.7504920002306861E-5</v>
      </c>
      <c r="AB1706">
        <f>(1/(AA1706*k))*(LN((50-dTar)/(hTar-dTar)))</f>
        <v>249652.38609041239</v>
      </c>
      <c r="AC1706">
        <f t="shared" si="343"/>
        <v>402726.04578894714</v>
      </c>
      <c r="AD1706" s="19">
        <v>2497.7700195299999</v>
      </c>
      <c r="AE1706" s="19">
        <v>60723.6445313</v>
      </c>
      <c r="AF1706">
        <f t="shared" si="349"/>
        <v>2.1461647183800129E-6</v>
      </c>
      <c r="AG1706" s="23">
        <f t="shared" si="344"/>
        <v>7.4586054708658782</v>
      </c>
      <c r="AH1706" s="25">
        <f t="shared" si="350"/>
        <v>25.517613542490309</v>
      </c>
      <c r="AI1706" s="25">
        <f t="shared" si="345"/>
        <v>4.6905171284601254E-5</v>
      </c>
    </row>
    <row r="1707" spans="6:35" ht="15">
      <c r="F1707" s="5">
        <v>2006</v>
      </c>
      <c r="G1707" s="5">
        <v>3</v>
      </c>
      <c r="H1707" s="5">
        <v>0</v>
      </c>
      <c r="I1707" s="5">
        <v>71</v>
      </c>
      <c r="J1707" s="5">
        <v>22</v>
      </c>
      <c r="K1707" s="5">
        <v>-4.8944931030300003</v>
      </c>
      <c r="L1707" s="5">
        <v>0.14532174170000001</v>
      </c>
      <c r="M1707" s="5">
        <v>0</v>
      </c>
      <c r="N1707" s="8">
        <f t="shared" si="346"/>
        <v>1E-4</v>
      </c>
      <c r="O1707" s="5">
        <v>0</v>
      </c>
      <c r="P1707" s="5">
        <v>96.736587524399994</v>
      </c>
      <c r="Q1707" s="5">
        <v>38.312576293900001</v>
      </c>
      <c r="R1707" s="5">
        <v>0</v>
      </c>
      <c r="S1707">
        <f t="shared" si="338"/>
        <v>5.9413998308355972E-6</v>
      </c>
      <c r="T1707">
        <f t="shared" si="339"/>
        <v>1164059.9128807276</v>
      </c>
      <c r="U1707">
        <f t="shared" si="340"/>
        <v>3495847.0217512534</v>
      </c>
      <c r="V1707" s="9">
        <v>867.44079589800003</v>
      </c>
      <c r="W1707" s="9">
        <v>60723.6445313</v>
      </c>
      <c r="X1707">
        <f t="shared" si="347"/>
        <v>2.8110116603581636E-7</v>
      </c>
      <c r="Y1707">
        <f t="shared" si="348"/>
        <v>56.946544937482074</v>
      </c>
      <c r="Z1707">
        <f t="shared" si="341"/>
        <v>1.2340421072902296E-4</v>
      </c>
      <c r="AA1707">
        <f t="shared" si="342"/>
        <v>1.7504920002306861E-5</v>
      </c>
      <c r="AB1707">
        <f>(1/(AA1707*k))*(LN((50-dTar)/(hTar-dTar)))</f>
        <v>249652.38609041239</v>
      </c>
      <c r="AC1707">
        <f t="shared" si="343"/>
        <v>402726.04578894714</v>
      </c>
      <c r="AD1707" s="19">
        <v>2497.7700195299999</v>
      </c>
      <c r="AE1707" s="19">
        <v>60723.6445313</v>
      </c>
      <c r="AF1707">
        <f t="shared" si="349"/>
        <v>2.1461647183800129E-6</v>
      </c>
      <c r="AG1707" s="23">
        <f t="shared" si="344"/>
        <v>7.7267104795563508</v>
      </c>
      <c r="AH1707" s="25">
        <f t="shared" si="350"/>
        <v>26.434862755804076</v>
      </c>
      <c r="AI1707" s="25">
        <f t="shared" si="345"/>
        <v>4.6905171284601254E-5</v>
      </c>
    </row>
    <row r="1708" spans="6:35" ht="15">
      <c r="F1708" s="5">
        <v>2006</v>
      </c>
      <c r="G1708" s="5">
        <v>3</v>
      </c>
      <c r="H1708" s="5">
        <v>0</v>
      </c>
      <c r="I1708" s="5">
        <v>71</v>
      </c>
      <c r="J1708" s="5">
        <v>23</v>
      </c>
      <c r="K1708" s="5">
        <v>-5.2099843025199997</v>
      </c>
      <c r="L1708" s="5">
        <v>0.13494053482999999</v>
      </c>
      <c r="M1708" s="5">
        <v>0</v>
      </c>
      <c r="N1708" s="8">
        <f t="shared" si="346"/>
        <v>1E-4</v>
      </c>
      <c r="O1708" s="5">
        <v>0</v>
      </c>
      <c r="P1708" s="5">
        <v>96.736587524399994</v>
      </c>
      <c r="Q1708" s="5">
        <v>37.407566070599998</v>
      </c>
      <c r="R1708" s="5">
        <v>0</v>
      </c>
      <c r="S1708">
        <f t="shared" si="338"/>
        <v>5.9413998308355972E-6</v>
      </c>
      <c r="T1708">
        <f t="shared" si="339"/>
        <v>1164059.9128807276</v>
      </c>
      <c r="U1708">
        <f t="shared" si="340"/>
        <v>3495847.0217512534</v>
      </c>
      <c r="V1708" s="9">
        <v>867.44079589800003</v>
      </c>
      <c r="W1708" s="9">
        <v>60723.6445313</v>
      </c>
      <c r="X1708">
        <f t="shared" si="347"/>
        <v>2.8110116603581636E-7</v>
      </c>
      <c r="Y1708">
        <f t="shared" si="348"/>
        <v>55.601367704954384</v>
      </c>
      <c r="Z1708">
        <f t="shared" si="341"/>
        <v>1.2340421072902296E-4</v>
      </c>
      <c r="AA1708">
        <f t="shared" si="342"/>
        <v>1.7504920002306861E-5</v>
      </c>
      <c r="AB1708">
        <f>(1/(AA1708*k))*(LN((50-dTar)/(hTar-dTar)))</f>
        <v>249652.38609041239</v>
      </c>
      <c r="AC1708">
        <f t="shared" si="343"/>
        <v>402726.04578894714</v>
      </c>
      <c r="AD1708" s="19">
        <v>2497.7700195299999</v>
      </c>
      <c r="AE1708" s="19">
        <v>60723.6445313</v>
      </c>
      <c r="AF1708">
        <f t="shared" si="349"/>
        <v>2.1461647183800129E-6</v>
      </c>
      <c r="AG1708" s="23">
        <f t="shared" si="344"/>
        <v>7.5441920312318214</v>
      </c>
      <c r="AH1708" s="25">
        <f t="shared" si="350"/>
        <v>25.810424950786402</v>
      </c>
      <c r="AI1708" s="25">
        <f t="shared" si="345"/>
        <v>4.6905171284601254E-5</v>
      </c>
    </row>
    <row r="1709" spans="6:35" ht="15">
      <c r="F1709" s="5">
        <v>2006</v>
      </c>
      <c r="G1709" s="5">
        <v>3</v>
      </c>
      <c r="H1709" s="5">
        <v>0</v>
      </c>
      <c r="I1709" s="5">
        <v>71</v>
      </c>
      <c r="J1709" s="5">
        <v>24</v>
      </c>
      <c r="K1709" s="5">
        <v>-5.3983669280999997</v>
      </c>
      <c r="L1709" s="5">
        <v>0.12588979303799999</v>
      </c>
      <c r="M1709" s="5">
        <v>0</v>
      </c>
      <c r="N1709" s="8">
        <f t="shared" si="346"/>
        <v>1E-4</v>
      </c>
      <c r="O1709" s="5">
        <v>0</v>
      </c>
      <c r="P1709" s="5">
        <v>96.736587524399994</v>
      </c>
      <c r="Q1709" s="5">
        <v>34.899143219000003</v>
      </c>
      <c r="R1709" s="5">
        <v>0</v>
      </c>
      <c r="S1709">
        <f t="shared" si="338"/>
        <v>5.9413998308355972E-6</v>
      </c>
      <c r="T1709">
        <f t="shared" si="339"/>
        <v>1164059.9128807276</v>
      </c>
      <c r="U1709">
        <f t="shared" si="340"/>
        <v>3495847.0217512534</v>
      </c>
      <c r="V1709" s="9">
        <v>867.44079589800003</v>
      </c>
      <c r="W1709" s="9">
        <v>60723.6445313</v>
      </c>
      <c r="X1709">
        <f t="shared" si="347"/>
        <v>2.8110116603581636E-7</v>
      </c>
      <c r="Y1709">
        <f t="shared" si="348"/>
        <v>51.872931028050736</v>
      </c>
      <c r="Z1709">
        <f t="shared" si="341"/>
        <v>1.2340421072902296E-4</v>
      </c>
      <c r="AA1709">
        <f t="shared" si="342"/>
        <v>1.7504920002306861E-5</v>
      </c>
      <c r="AB1709">
        <f>(1/(AA1709*k))*(LN((50-dTar)/(hTar-dTar)))</f>
        <v>249652.38609041239</v>
      </c>
      <c r="AC1709">
        <f t="shared" si="343"/>
        <v>402726.04578894714</v>
      </c>
      <c r="AD1709" s="19">
        <v>2497.7700195299999</v>
      </c>
      <c r="AE1709" s="19">
        <v>60723.6445313</v>
      </c>
      <c r="AF1709">
        <f t="shared" si="349"/>
        <v>2.1461647183800129E-6</v>
      </c>
      <c r="AG1709" s="23">
        <f t="shared" si="344"/>
        <v>7.0383044347951857</v>
      </c>
      <c r="AH1709" s="25">
        <f t="shared" si="350"/>
        <v>24.079666535928087</v>
      </c>
      <c r="AI1709" s="25">
        <f t="shared" si="345"/>
        <v>4.6905171284601254E-5</v>
      </c>
    </row>
    <row r="1710" spans="6:35" ht="15">
      <c r="F1710" s="5">
        <v>2006</v>
      </c>
      <c r="G1710" s="5">
        <v>3</v>
      </c>
      <c r="H1710" s="5">
        <v>0</v>
      </c>
      <c r="I1710" s="5">
        <v>72</v>
      </c>
      <c r="J1710" s="5">
        <v>1</v>
      </c>
      <c r="K1710" s="5">
        <v>-5.3656220436100002</v>
      </c>
      <c r="L1710" s="5">
        <v>0.146759703755</v>
      </c>
      <c r="M1710" s="5">
        <v>0</v>
      </c>
      <c r="N1710" s="8">
        <f t="shared" si="346"/>
        <v>1E-4</v>
      </c>
      <c r="O1710" s="5">
        <v>0</v>
      </c>
      <c r="P1710" s="5">
        <v>96.736587524399994</v>
      </c>
      <c r="Q1710" s="5">
        <v>39.574058532700001</v>
      </c>
      <c r="R1710" s="5">
        <v>0</v>
      </c>
      <c r="S1710">
        <f t="shared" si="338"/>
        <v>5.9413998308355972E-6</v>
      </c>
      <c r="T1710">
        <f t="shared" si="339"/>
        <v>1164059.9128807276</v>
      </c>
      <c r="U1710">
        <f t="shared" si="340"/>
        <v>3495847.0217512534</v>
      </c>
      <c r="V1710" s="9">
        <v>864.21942138700001</v>
      </c>
      <c r="W1710" s="9">
        <v>60723.6445313</v>
      </c>
      <c r="X1710">
        <f t="shared" si="347"/>
        <v>2.8110142058218481E-7</v>
      </c>
      <c r="Y1710">
        <f t="shared" si="348"/>
        <v>58.821596277933331</v>
      </c>
      <c r="Z1710">
        <f t="shared" si="341"/>
        <v>1.2340421072902296E-4</v>
      </c>
      <c r="AA1710">
        <f t="shared" si="342"/>
        <v>1.7504920002306861E-5</v>
      </c>
      <c r="AB1710">
        <f>(1/(AA1710*k))*(LN((50-dTar)/(hTar-dTar)))</f>
        <v>249652.38609041239</v>
      </c>
      <c r="AC1710">
        <f t="shared" si="343"/>
        <v>402726.04578894714</v>
      </c>
      <c r="AD1710" s="19">
        <v>2497.7700195299999</v>
      </c>
      <c r="AE1710" s="19">
        <v>60723.6445313</v>
      </c>
      <c r="AF1710">
        <f t="shared" si="349"/>
        <v>2.1461647183800129E-6</v>
      </c>
      <c r="AG1710" s="23">
        <f t="shared" si="344"/>
        <v>7.981124138152782</v>
      </c>
      <c r="AH1710" s="25">
        <f t="shared" si="350"/>
        <v>27.305270695378489</v>
      </c>
      <c r="AI1710" s="25">
        <f t="shared" si="345"/>
        <v>4.6905171284601254E-5</v>
      </c>
    </row>
    <row r="1711" spans="6:35" ht="15">
      <c r="F1711" s="5">
        <v>2006</v>
      </c>
      <c r="G1711" s="5">
        <v>3</v>
      </c>
      <c r="H1711" s="5">
        <v>0</v>
      </c>
      <c r="I1711" s="5">
        <v>72</v>
      </c>
      <c r="J1711" s="5">
        <v>2</v>
      </c>
      <c r="K1711" s="5">
        <v>-5.7236862182600001</v>
      </c>
      <c r="L1711" s="5">
        <v>0.133733600378</v>
      </c>
      <c r="M1711" s="5">
        <v>0</v>
      </c>
      <c r="N1711" s="8">
        <f t="shared" si="346"/>
        <v>1E-4</v>
      </c>
      <c r="O1711" s="5">
        <v>0</v>
      </c>
      <c r="P1711" s="5">
        <v>96.736587524399994</v>
      </c>
      <c r="Q1711" s="5">
        <v>39.3718147278</v>
      </c>
      <c r="R1711" s="5">
        <v>0</v>
      </c>
      <c r="S1711">
        <f t="shared" si="338"/>
        <v>5.9413998308355972E-6</v>
      </c>
      <c r="T1711">
        <f t="shared" si="339"/>
        <v>1164059.9128807276</v>
      </c>
      <c r="U1711">
        <f t="shared" si="340"/>
        <v>3495847.0217512534</v>
      </c>
      <c r="V1711" s="9">
        <v>864.21942138700001</v>
      </c>
      <c r="W1711" s="9">
        <v>60723.6445313</v>
      </c>
      <c r="X1711">
        <f t="shared" si="347"/>
        <v>2.8110142058218481E-7</v>
      </c>
      <c r="Y1711">
        <f t="shared" si="348"/>
        <v>58.520987649892028</v>
      </c>
      <c r="Z1711">
        <f t="shared" si="341"/>
        <v>1.2340421072902296E-4</v>
      </c>
      <c r="AA1711">
        <f t="shared" si="342"/>
        <v>1.7504920002306861E-5</v>
      </c>
      <c r="AB1711">
        <f>(1/(AA1711*k))*(LN((50-dTar)/(hTar-dTar)))</f>
        <v>249652.38609041239</v>
      </c>
      <c r="AC1711">
        <f t="shared" si="343"/>
        <v>402726.04578894714</v>
      </c>
      <c r="AD1711" s="19">
        <v>2497.7700195299999</v>
      </c>
      <c r="AE1711" s="19">
        <v>60723.6445313</v>
      </c>
      <c r="AF1711">
        <f t="shared" si="349"/>
        <v>2.1461647183800129E-6</v>
      </c>
      <c r="AG1711" s="23">
        <f t="shared" si="344"/>
        <v>7.9403364865212085</v>
      </c>
      <c r="AH1711" s="25">
        <f t="shared" si="350"/>
        <v>27.165726710151532</v>
      </c>
      <c r="AI1711" s="25">
        <f t="shared" si="345"/>
        <v>4.6905171284601254E-5</v>
      </c>
    </row>
    <row r="1712" spans="6:35" ht="15">
      <c r="F1712" s="5">
        <v>2006</v>
      </c>
      <c r="G1712" s="5">
        <v>3</v>
      </c>
      <c r="H1712" s="5">
        <v>0</v>
      </c>
      <c r="I1712" s="5">
        <v>72</v>
      </c>
      <c r="J1712" s="5">
        <v>3</v>
      </c>
      <c r="K1712" s="5">
        <v>-5.9535799026499996</v>
      </c>
      <c r="L1712" s="5">
        <v>0.116757497191</v>
      </c>
      <c r="M1712" s="5">
        <v>0.18099999427800001</v>
      </c>
      <c r="N1712" s="8">
        <f t="shared" si="346"/>
        <v>0.18099999427800001</v>
      </c>
      <c r="O1712" s="5">
        <v>0</v>
      </c>
      <c r="P1712" s="5">
        <v>96.736587524399994</v>
      </c>
      <c r="Q1712" s="5">
        <v>32.976119995099999</v>
      </c>
      <c r="R1712" s="5">
        <v>0</v>
      </c>
      <c r="S1712">
        <f t="shared" si="338"/>
        <v>1.0753933353845531E-2</v>
      </c>
      <c r="T1712">
        <f t="shared" si="339"/>
        <v>643.12704402235192</v>
      </c>
      <c r="U1712">
        <f t="shared" si="340"/>
        <v>1931.4072553957881</v>
      </c>
      <c r="V1712" s="9">
        <v>535.47247314499998</v>
      </c>
      <c r="W1712" s="9">
        <v>564.66448974599996</v>
      </c>
      <c r="X1712">
        <f t="shared" si="347"/>
        <v>3.2986488996856144E-4</v>
      </c>
      <c r="Y1712">
        <f t="shared" si="348"/>
        <v>41.855571543302183</v>
      </c>
      <c r="Z1712">
        <f t="shared" si="341"/>
        <v>0.22336161435834259</v>
      </c>
      <c r="AA1712">
        <f t="shared" si="342"/>
        <v>3.168390420254389E-2</v>
      </c>
      <c r="AB1712">
        <f>(1/(AA1712*k))*(LN((50-dTar)/(hTar-dTar)))</f>
        <v>137.929499437977</v>
      </c>
      <c r="AC1712">
        <f t="shared" si="343"/>
        <v>222.50058481791748</v>
      </c>
      <c r="AD1712" s="19">
        <v>1958.27856445</v>
      </c>
      <c r="AE1712" s="19">
        <v>191.65455627399999</v>
      </c>
      <c r="AF1712">
        <f t="shared" si="349"/>
        <v>4.215080900528588E-4</v>
      </c>
      <c r="AG1712" s="23">
        <f t="shared" si="344"/>
        <v>37.930113426382682</v>
      </c>
      <c r="AH1712" s="25">
        <f t="shared" si="350"/>
        <v>39.422155588128255</v>
      </c>
      <c r="AI1712" s="25">
        <f t="shared" si="345"/>
        <v>8.4898357341214356E-2</v>
      </c>
    </row>
    <row r="1713" spans="6:35" ht="15">
      <c r="F1713" s="5">
        <v>2006</v>
      </c>
      <c r="G1713" s="5">
        <v>3</v>
      </c>
      <c r="H1713" s="5">
        <v>0</v>
      </c>
      <c r="I1713" s="5">
        <v>72</v>
      </c>
      <c r="J1713" s="5">
        <v>4</v>
      </c>
      <c r="K1713" s="5">
        <v>-6.2728962898300002</v>
      </c>
      <c r="L1713" s="5">
        <v>0.108017452061</v>
      </c>
      <c r="M1713" s="5">
        <v>0</v>
      </c>
      <c r="N1713" s="8">
        <f t="shared" si="346"/>
        <v>1E-4</v>
      </c>
      <c r="O1713" s="5">
        <v>0</v>
      </c>
      <c r="P1713" s="5">
        <v>96.736587524399994</v>
      </c>
      <c r="Q1713" s="5">
        <v>36.237743377699999</v>
      </c>
      <c r="R1713" s="5">
        <v>0</v>
      </c>
      <c r="S1713">
        <f t="shared" si="338"/>
        <v>5.9413998308355972E-6</v>
      </c>
      <c r="T1713">
        <f t="shared" si="339"/>
        <v>1164059.9128807276</v>
      </c>
      <c r="U1713">
        <f t="shared" si="340"/>
        <v>3495847.0217512534</v>
      </c>
      <c r="V1713" s="9">
        <v>864.21942138700001</v>
      </c>
      <c r="W1713" s="9">
        <v>60723.6445313</v>
      </c>
      <c r="X1713">
        <f t="shared" si="347"/>
        <v>2.8110142058218481E-7</v>
      </c>
      <c r="Y1713">
        <f t="shared" si="348"/>
        <v>53.862605707350291</v>
      </c>
      <c r="Z1713">
        <f t="shared" si="341"/>
        <v>1.2340421072902296E-4</v>
      </c>
      <c r="AA1713">
        <f t="shared" si="342"/>
        <v>1.7504920002306861E-5</v>
      </c>
      <c r="AB1713">
        <f>(1/(AA1713*k))*(LN((50-dTar)/(hTar-dTar)))</f>
        <v>249652.38609041239</v>
      </c>
      <c r="AC1713">
        <f t="shared" si="343"/>
        <v>402726.04578894714</v>
      </c>
      <c r="AD1713" s="19">
        <v>2497.7700195299999</v>
      </c>
      <c r="AE1713" s="19">
        <v>60723.6445313</v>
      </c>
      <c r="AF1713">
        <f t="shared" si="349"/>
        <v>2.1461647183800129E-6</v>
      </c>
      <c r="AG1713" s="23">
        <f t="shared" si="344"/>
        <v>7.3082705971379491</v>
      </c>
      <c r="AH1713" s="25">
        <f t="shared" si="350"/>
        <v>25.003283186134432</v>
      </c>
      <c r="AI1713" s="25">
        <f t="shared" si="345"/>
        <v>4.6905171284601254E-5</v>
      </c>
    </row>
    <row r="1714" spans="6:35" ht="15">
      <c r="F1714" s="5">
        <v>2006</v>
      </c>
      <c r="G1714" s="5">
        <v>3</v>
      </c>
      <c r="H1714" s="5">
        <v>0</v>
      </c>
      <c r="I1714" s="5">
        <v>72</v>
      </c>
      <c r="J1714" s="5">
        <v>5</v>
      </c>
      <c r="K1714" s="5">
        <v>-6.3827314376800004</v>
      </c>
      <c r="L1714" s="5">
        <v>9.3677923083300002E-2</v>
      </c>
      <c r="M1714" s="5">
        <v>0.57450002431900005</v>
      </c>
      <c r="N1714" s="8">
        <f t="shared" si="346"/>
        <v>0.57450002431900005</v>
      </c>
      <c r="O1714" s="5">
        <v>0</v>
      </c>
      <c r="P1714" s="5">
        <v>96.736587524399994</v>
      </c>
      <c r="Q1714" s="5">
        <v>39.243289947500003</v>
      </c>
      <c r="R1714" s="5">
        <v>9.2249996960199997E-3</v>
      </c>
      <c r="S1714">
        <f t="shared" si="338"/>
        <v>3.4133343473039528E-2</v>
      </c>
      <c r="T1714">
        <f t="shared" si="339"/>
        <v>202.62138618019716</v>
      </c>
      <c r="U1714">
        <f t="shared" si="340"/>
        <v>608.50250196162403</v>
      </c>
      <c r="V1714" s="9">
        <v>492.56768798799999</v>
      </c>
      <c r="W1714" s="9">
        <v>177.90126037600001</v>
      </c>
      <c r="X1714">
        <f t="shared" si="347"/>
        <v>7.8187828175945719E-4</v>
      </c>
      <c r="Y1714">
        <f t="shared" si="348"/>
        <v>46.630784102338005</v>
      </c>
      <c r="Z1714">
        <f t="shared" si="341"/>
        <v>0.70895722064890687</v>
      </c>
      <c r="AA1714">
        <f t="shared" si="342"/>
        <v>0.10056576967027439</v>
      </c>
      <c r="AB1714">
        <f>(1/(AA1714*k))*(LN((50-dTar)/(hTar-dTar)))</f>
        <v>43.455591909912457</v>
      </c>
      <c r="AC1714">
        <f t="shared" si="343"/>
        <v>70.100266099436638</v>
      </c>
      <c r="AD1714" s="19">
        <v>1360.3724365200001</v>
      </c>
      <c r="AE1714" s="19">
        <v>60.382019043</v>
      </c>
      <c r="AF1714">
        <f t="shared" si="349"/>
        <v>6.707561679013971E-4</v>
      </c>
      <c r="AG1714" s="23">
        <f t="shared" si="344"/>
        <v>44.438195967154556</v>
      </c>
      <c r="AH1714" s="25">
        <f t="shared" si="350"/>
        <v>45.271585050313099</v>
      </c>
      <c r="AI1714" s="25">
        <f t="shared" si="345"/>
        <v>0.26947022043690277</v>
      </c>
    </row>
    <row r="1715" spans="6:35" ht="15">
      <c r="F1715" s="5">
        <v>2006</v>
      </c>
      <c r="G1715" s="5">
        <v>3</v>
      </c>
      <c r="H1715" s="5">
        <v>0</v>
      </c>
      <c r="I1715" s="5">
        <v>72</v>
      </c>
      <c r="J1715" s="5">
        <v>6</v>
      </c>
      <c r="K1715" s="5">
        <v>-6.0698103904699998</v>
      </c>
      <c r="L1715" s="5">
        <v>0.110898651183</v>
      </c>
      <c r="M1715" s="5">
        <v>0.50749999284699998</v>
      </c>
      <c r="N1715" s="8">
        <f t="shared" si="346"/>
        <v>0.50749999284699998</v>
      </c>
      <c r="O1715" s="5">
        <v>0</v>
      </c>
      <c r="P1715" s="5">
        <v>96.736587524399994</v>
      </c>
      <c r="Q1715" s="5">
        <v>36.605861663799999</v>
      </c>
      <c r="R1715" s="5">
        <v>0</v>
      </c>
      <c r="S1715">
        <f t="shared" si="338"/>
        <v>3.0152603716502319E-2</v>
      </c>
      <c r="T1715">
        <f t="shared" si="339"/>
        <v>229.37141463796357</v>
      </c>
      <c r="U1715">
        <f t="shared" si="340"/>
        <v>688.8368612854689</v>
      </c>
      <c r="V1715" s="9">
        <v>495.472564697</v>
      </c>
      <c r="W1715" s="9">
        <v>201.38772582999999</v>
      </c>
      <c r="X1715">
        <f t="shared" si="347"/>
        <v>7.2165840760516579E-4</v>
      </c>
      <c r="Y1715">
        <f t="shared" si="348"/>
        <v>43.867084002744001</v>
      </c>
      <c r="Z1715">
        <f t="shared" si="341"/>
        <v>0.62627636062268821</v>
      </c>
      <c r="AA1715">
        <f t="shared" si="342"/>
        <v>8.8837467759580374E-2</v>
      </c>
      <c r="AB1715">
        <f>(1/(AA1715*k))*(LN((50-dTar)/(hTar-dTar)))</f>
        <v>49.192589085548441</v>
      </c>
      <c r="AC1715">
        <f t="shared" si="343"/>
        <v>79.354886988217203</v>
      </c>
      <c r="AD1715" s="19">
        <v>1431.9567871100001</v>
      </c>
      <c r="AE1715" s="19">
        <v>68.353637695299994</v>
      </c>
      <c r="AF1715">
        <f t="shared" si="349"/>
        <v>6.3304548915151014E-4</v>
      </c>
      <c r="AG1715" s="23">
        <f t="shared" si="344"/>
        <v>41.663409928526306</v>
      </c>
      <c r="AH1715" s="25">
        <f t="shared" si="350"/>
        <v>42.501012708009959</v>
      </c>
      <c r="AI1715" s="25">
        <f t="shared" si="345"/>
        <v>0.23804374091422445</v>
      </c>
    </row>
    <row r="1716" spans="6:35" ht="15">
      <c r="F1716" s="5">
        <v>2006</v>
      </c>
      <c r="G1716" s="5">
        <v>3</v>
      </c>
      <c r="H1716" s="5">
        <v>0</v>
      </c>
      <c r="I1716" s="5">
        <v>72</v>
      </c>
      <c r="J1716" s="5">
        <v>7</v>
      </c>
      <c r="K1716" s="5">
        <v>-6.1477165222199996</v>
      </c>
      <c r="L1716" s="5">
        <v>0.114747792482</v>
      </c>
      <c r="M1716" s="5">
        <v>0.125</v>
      </c>
      <c r="N1716" s="8">
        <f t="shared" si="346"/>
        <v>0.125</v>
      </c>
      <c r="O1716" s="5">
        <v>0</v>
      </c>
      <c r="P1716" s="5">
        <v>96.736587524399994</v>
      </c>
      <c r="Q1716" s="5">
        <v>33.276336669899997</v>
      </c>
      <c r="R1716" s="5">
        <v>0</v>
      </c>
      <c r="S1716">
        <f t="shared" si="338"/>
        <v>7.4267497885444952E-3</v>
      </c>
      <c r="T1716">
        <f t="shared" si="339"/>
        <v>931.24793030458204</v>
      </c>
      <c r="U1716">
        <f t="shared" si="340"/>
        <v>2796.6776174010029</v>
      </c>
      <c r="V1716" s="9">
        <v>558.781738281</v>
      </c>
      <c r="W1716" s="9">
        <v>817.63421630899995</v>
      </c>
      <c r="X1716">
        <f t="shared" si="347"/>
        <v>2.396303803757976E-4</v>
      </c>
      <c r="Y1716">
        <f t="shared" si="348"/>
        <v>42.835249424253867</v>
      </c>
      <c r="Z1716">
        <f t="shared" si="341"/>
        <v>0.15425526341127865</v>
      </c>
      <c r="AA1716">
        <f t="shared" si="342"/>
        <v>2.188115000288357E-2</v>
      </c>
      <c r="AB1716">
        <f>(1/(AA1716*k))*(LN((50-dTar)/(hTar-dTar)))</f>
        <v>199.72190887232998</v>
      </c>
      <c r="AC1716">
        <f t="shared" si="343"/>
        <v>322.18083663115783</v>
      </c>
      <c r="AD1716" s="19">
        <v>2096.6806640599998</v>
      </c>
      <c r="AE1716" s="19">
        <v>277.51580810500002</v>
      </c>
      <c r="AF1716">
        <f t="shared" si="349"/>
        <v>3.7086797783744387E-4</v>
      </c>
      <c r="AG1716" s="23">
        <f t="shared" si="344"/>
        <v>37.717013021733486</v>
      </c>
      <c r="AH1716" s="25">
        <f t="shared" si="350"/>
        <v>39.66242277491007</v>
      </c>
      <c r="AI1716" s="25">
        <f t="shared" si="345"/>
        <v>5.8631464105751555E-2</v>
      </c>
    </row>
    <row r="1717" spans="6:35" ht="15">
      <c r="F1717" s="5">
        <v>2006</v>
      </c>
      <c r="G1717" s="5">
        <v>3</v>
      </c>
      <c r="H1717" s="5">
        <v>0</v>
      </c>
      <c r="I1717" s="5">
        <v>72</v>
      </c>
      <c r="J1717" s="5">
        <v>8</v>
      </c>
      <c r="K1717" s="5">
        <v>-6.1341824531600002</v>
      </c>
      <c r="L1717" s="5">
        <v>0.10022873431400001</v>
      </c>
      <c r="M1717" s="5">
        <v>0</v>
      </c>
      <c r="N1717" s="8">
        <f t="shared" si="346"/>
        <v>1E-4</v>
      </c>
      <c r="O1717" s="5">
        <v>0</v>
      </c>
      <c r="P1717" s="5">
        <v>96.736587524399994</v>
      </c>
      <c r="Q1717" s="5">
        <v>36.345901489299997</v>
      </c>
      <c r="R1717" s="5">
        <v>13.8170003891</v>
      </c>
      <c r="S1717">
        <f t="shared" si="338"/>
        <v>5.9413998308355972E-6</v>
      </c>
      <c r="T1717">
        <f t="shared" si="339"/>
        <v>1164059.9128807276</v>
      </c>
      <c r="U1717">
        <f t="shared" si="340"/>
        <v>3495847.0217512534</v>
      </c>
      <c r="V1717" s="9">
        <v>879.74761962900004</v>
      </c>
      <c r="W1717" s="9">
        <v>60723.6445313</v>
      </c>
      <c r="X1717">
        <f t="shared" si="347"/>
        <v>2.8110019358023764E-7</v>
      </c>
      <c r="Y1717">
        <f t="shared" si="348"/>
        <v>54.023253723776342</v>
      </c>
      <c r="Z1717">
        <f t="shared" si="341"/>
        <v>1.2340421072902296E-4</v>
      </c>
      <c r="AA1717">
        <f t="shared" si="342"/>
        <v>1.7504920002306861E-5</v>
      </c>
      <c r="AB1717">
        <f>(1/(AA1717*k))*(LN((50-dTar)/(hTar-dTar)))</f>
        <v>249652.38609041239</v>
      </c>
      <c r="AC1717">
        <f t="shared" si="343"/>
        <v>402726.04578894714</v>
      </c>
      <c r="AD1717" s="19">
        <v>2497.7700195299999</v>
      </c>
      <c r="AE1717" s="19">
        <v>60723.6445313</v>
      </c>
      <c r="AF1717">
        <f t="shared" si="349"/>
        <v>2.1461647183800129E-6</v>
      </c>
      <c r="AG1717" s="23">
        <f t="shared" si="344"/>
        <v>7.330067893416448</v>
      </c>
      <c r="AH1717" s="25">
        <f t="shared" si="350"/>
        <v>25.077856775645031</v>
      </c>
      <c r="AI1717" s="25">
        <f t="shared" si="345"/>
        <v>4.6905171284601254E-5</v>
      </c>
    </row>
    <row r="1718" spans="6:35" ht="15">
      <c r="F1718" s="5">
        <v>2006</v>
      </c>
      <c r="G1718" s="5">
        <v>3</v>
      </c>
      <c r="H1718" s="5">
        <v>0</v>
      </c>
      <c r="I1718" s="5">
        <v>72</v>
      </c>
      <c r="J1718" s="5">
        <v>9</v>
      </c>
      <c r="K1718" s="5">
        <v>-5.4396629333500002</v>
      </c>
      <c r="L1718" s="5">
        <v>0.12912617623799999</v>
      </c>
      <c r="M1718" s="5">
        <v>2.1154999732999999</v>
      </c>
      <c r="N1718" s="8">
        <f t="shared" si="346"/>
        <v>2.1154999732999999</v>
      </c>
      <c r="O1718" s="5">
        <v>0</v>
      </c>
      <c r="P1718" s="5">
        <v>96.736587524399994</v>
      </c>
      <c r="Q1718" s="5">
        <v>39.252990722699998</v>
      </c>
      <c r="R1718" s="5">
        <v>231.772994995</v>
      </c>
      <c r="S1718">
        <f t="shared" si="338"/>
        <v>0.12569031183497328</v>
      </c>
      <c r="T1718">
        <f t="shared" si="339"/>
        <v>55.025286106002319</v>
      </c>
      <c r="U1718">
        <f t="shared" si="340"/>
        <v>165.24921133882265</v>
      </c>
      <c r="V1718" s="9">
        <v>462.16461181599999</v>
      </c>
      <c r="W1718" s="9">
        <v>48.312110900900002</v>
      </c>
      <c r="X1718">
        <f t="shared" si="347"/>
        <v>1.4798899222321939E-3</v>
      </c>
      <c r="Y1718">
        <f t="shared" si="348"/>
        <v>42.732779332825281</v>
      </c>
      <c r="Z1718">
        <f t="shared" si="341"/>
        <v>2.6106160450235563</v>
      </c>
      <c r="AA1718">
        <f t="shared" si="342"/>
        <v>0.3703165779749879</v>
      </c>
      <c r="AB1718">
        <f>(1/(AA1718*k))*(LN((50-dTar)/(hTar-dTar)))</f>
        <v>11.801105612919295</v>
      </c>
      <c r="AC1718">
        <f t="shared" si="343"/>
        <v>19.036920391009456</v>
      </c>
      <c r="AD1718" s="19">
        <v>691.60839843799999</v>
      </c>
      <c r="AE1718" s="19">
        <v>16.397766113300001</v>
      </c>
      <c r="AF1718">
        <f t="shared" si="349"/>
        <v>1.3754343046662079E-3</v>
      </c>
      <c r="AG1718" s="23">
        <f t="shared" si="344"/>
        <v>41.613862813166584</v>
      </c>
      <c r="AH1718" s="25">
        <f t="shared" si="350"/>
        <v>42.03915600776434</v>
      </c>
      <c r="AI1718" s="25">
        <f t="shared" si="345"/>
        <v>0.9922788860020586</v>
      </c>
    </row>
    <row r="1719" spans="6:35" ht="15">
      <c r="F1719" s="5">
        <v>2006</v>
      </c>
      <c r="G1719" s="5">
        <v>3</v>
      </c>
      <c r="H1719" s="5">
        <v>0</v>
      </c>
      <c r="I1719" s="5">
        <v>72</v>
      </c>
      <c r="J1719" s="5">
        <v>10</v>
      </c>
      <c r="K1719" s="5">
        <v>-4.3940539359999997</v>
      </c>
      <c r="L1719" s="5">
        <v>0.16705635190000001</v>
      </c>
      <c r="M1719" s="5">
        <v>2.4379999637599998</v>
      </c>
      <c r="N1719" s="8">
        <f t="shared" si="346"/>
        <v>2.4379999637599998</v>
      </c>
      <c r="O1719" s="5">
        <v>0</v>
      </c>
      <c r="P1719" s="5">
        <v>96.736587524399994</v>
      </c>
      <c r="Q1719" s="5">
        <v>38.816005706799999</v>
      </c>
      <c r="R1719" s="5">
        <v>483.79998779300001</v>
      </c>
      <c r="S1719">
        <f t="shared" si="338"/>
        <v>0.14485132572260853</v>
      </c>
      <c r="T1719">
        <f t="shared" si="339"/>
        <v>47.74651067202884</v>
      </c>
      <c r="U1719">
        <f t="shared" si="340"/>
        <v>143.38995380294392</v>
      </c>
      <c r="V1719" s="9">
        <v>451.59582519499997</v>
      </c>
      <c r="W1719" s="9">
        <v>41.921356201199998</v>
      </c>
      <c r="X1719">
        <f t="shared" si="347"/>
        <v>1.5700876073359213E-3</v>
      </c>
      <c r="Y1719">
        <f t="shared" si="348"/>
        <v>41.961716322156924</v>
      </c>
      <c r="Z1719">
        <f t="shared" si="341"/>
        <v>3.0085946128518932</v>
      </c>
      <c r="AA1719">
        <f t="shared" si="342"/>
        <v>0.42676994331245821</v>
      </c>
      <c r="AB1719">
        <f>(1/(AA1719*k))*(LN((50-dTar)/(hTar-dTar)))</f>
        <v>10.240048802354639</v>
      </c>
      <c r="AC1719">
        <f t="shared" si="343"/>
        <v>16.518705979299682</v>
      </c>
      <c r="AD1719" s="19">
        <v>637.71453857400002</v>
      </c>
      <c r="AE1719" s="19">
        <v>14.2286605835</v>
      </c>
      <c r="AF1719">
        <f t="shared" si="349"/>
        <v>1.4959715614539792E-3</v>
      </c>
      <c r="AG1719" s="23">
        <f t="shared" si="344"/>
        <v>40.924778765976164</v>
      </c>
      <c r="AH1719" s="25">
        <f t="shared" si="350"/>
        <v>41.318912267554119</v>
      </c>
      <c r="AI1719" s="25">
        <f t="shared" si="345"/>
        <v>1.1435480589201443</v>
      </c>
    </row>
    <row r="1720" spans="6:35" ht="15">
      <c r="F1720" s="5">
        <v>2006</v>
      </c>
      <c r="G1720" s="5">
        <v>3</v>
      </c>
      <c r="H1720" s="5">
        <v>0</v>
      </c>
      <c r="I1720" s="5">
        <v>72</v>
      </c>
      <c r="J1720" s="5">
        <v>11</v>
      </c>
      <c r="K1720" s="5">
        <v>-3.11978125572</v>
      </c>
      <c r="L1720" s="5">
        <v>0.196565508842</v>
      </c>
      <c r="M1720" s="5">
        <v>2.0120000839199998</v>
      </c>
      <c r="N1720" s="8">
        <f t="shared" si="346"/>
        <v>2.0120000839199998</v>
      </c>
      <c r="O1720" s="5">
        <v>0</v>
      </c>
      <c r="P1720" s="5">
        <v>96.736587524399994</v>
      </c>
      <c r="Q1720" s="5">
        <v>39.220493316700001</v>
      </c>
      <c r="R1720" s="5">
        <v>1147.89746094</v>
      </c>
      <c r="S1720">
        <f t="shared" si="338"/>
        <v>0.11954096958243492</v>
      </c>
      <c r="T1720">
        <f t="shared" si="339"/>
        <v>57.8558580679966</v>
      </c>
      <c r="U1720">
        <f t="shared" si="340"/>
        <v>173.74984472864733</v>
      </c>
      <c r="V1720" s="9">
        <v>447.00393676800002</v>
      </c>
      <c r="W1720" s="9">
        <v>50.797348022500003</v>
      </c>
      <c r="X1720">
        <f t="shared" si="347"/>
        <v>1.4890898935960883E-3</v>
      </c>
      <c r="Y1720">
        <f t="shared" si="348"/>
        <v>42.91798847471577</v>
      </c>
      <c r="Z1720">
        <f t="shared" si="341"/>
        <v>2.4828928234287551</v>
      </c>
      <c r="AA1720">
        <f t="shared" si="342"/>
        <v>0.35219900513654279</v>
      </c>
      <c r="AB1720">
        <f>(1/(AA1720*k))*(LN((50-dTar)/(hTar-dTar)))</f>
        <v>12.40816976528213</v>
      </c>
      <c r="AC1720">
        <f t="shared" si="343"/>
        <v>20.016204224222104</v>
      </c>
      <c r="AD1720" s="19">
        <v>711.73364257799994</v>
      </c>
      <c r="AE1720" s="19">
        <v>17.241289138799999</v>
      </c>
      <c r="AF1720">
        <f t="shared" si="349"/>
        <v>1.3351292852666593E-3</v>
      </c>
      <c r="AG1720" s="23">
        <f t="shared" si="344"/>
        <v>41.771038689891661</v>
      </c>
      <c r="AH1720" s="25">
        <f t="shared" si="350"/>
        <v>42.206987153839485</v>
      </c>
      <c r="AI1720" s="25">
        <f t="shared" si="345"/>
        <v>0.94373208560899668</v>
      </c>
    </row>
    <row r="1721" spans="6:35" ht="15">
      <c r="F1721" s="5">
        <v>2006</v>
      </c>
      <c r="G1721" s="5">
        <v>3</v>
      </c>
      <c r="H1721" s="5">
        <v>0</v>
      </c>
      <c r="I1721" s="5">
        <v>72</v>
      </c>
      <c r="J1721" s="5">
        <v>12</v>
      </c>
      <c r="K1721" s="5">
        <v>-1.4628219604499999</v>
      </c>
      <c r="L1721" s="5">
        <v>0.24066060781500001</v>
      </c>
      <c r="M1721" s="5">
        <v>1.5444999933200001</v>
      </c>
      <c r="N1721" s="8">
        <f t="shared" si="346"/>
        <v>1.5444999933200001</v>
      </c>
      <c r="O1721" s="5">
        <v>0</v>
      </c>
      <c r="P1721" s="5">
        <v>96.736587524399994</v>
      </c>
      <c r="Q1721" s="5">
        <v>41.095989227300002</v>
      </c>
      <c r="R1721" s="5">
        <v>879.75750732400002</v>
      </c>
      <c r="S1721">
        <f t="shared" si="338"/>
        <v>9.1764919990370286E-2</v>
      </c>
      <c r="T1721">
        <f t="shared" si="339"/>
        <v>75.368074970237288</v>
      </c>
      <c r="U1721">
        <f t="shared" si="340"/>
        <v>226.34166635615907</v>
      </c>
      <c r="V1721" s="9">
        <v>448.964935303</v>
      </c>
      <c r="W1721" s="9">
        <v>66.173049926800005</v>
      </c>
      <c r="X1721">
        <f t="shared" si="347"/>
        <v>1.3486546769841746E-3</v>
      </c>
      <c r="Y1721">
        <f t="shared" si="348"/>
        <v>45.745849259452015</v>
      </c>
      <c r="Z1721">
        <f t="shared" si="341"/>
        <v>1.9059780264663584</v>
      </c>
      <c r="AA1721">
        <f t="shared" si="342"/>
        <v>0.2703634882663008</v>
      </c>
      <c r="AB1721">
        <f>(1/(AA1721*k))*(LN((50-dTar)/(hTar-dTar)))</f>
        <v>16.16396161671512</v>
      </c>
      <c r="AC1721">
        <f t="shared" si="343"/>
        <v>26.074849305972617</v>
      </c>
      <c r="AD1721" s="19">
        <v>826.92785644499997</v>
      </c>
      <c r="AE1721" s="19">
        <v>22.460000991800001</v>
      </c>
      <c r="AF1721">
        <f t="shared" si="349"/>
        <v>1.1422531106100202E-3</v>
      </c>
      <c r="AG1721" s="23">
        <f t="shared" si="344"/>
        <v>44.383351329355236</v>
      </c>
      <c r="AH1721" s="25">
        <f t="shared" si="350"/>
        <v>44.901228299748382</v>
      </c>
      <c r="AI1721" s="25">
        <f t="shared" si="345"/>
        <v>0.72445036735740098</v>
      </c>
    </row>
    <row r="1722" spans="6:35" ht="15">
      <c r="F1722" s="5">
        <v>2006</v>
      </c>
      <c r="G1722" s="5">
        <v>3</v>
      </c>
      <c r="H1722" s="5">
        <v>0</v>
      </c>
      <c r="I1722" s="5">
        <v>72</v>
      </c>
      <c r="J1722" s="5">
        <v>13</v>
      </c>
      <c r="K1722" s="5">
        <v>-0.64989662170399998</v>
      </c>
      <c r="L1722" s="5">
        <v>0.26648613810499999</v>
      </c>
      <c r="M1722" s="5">
        <v>1.5340000390999999</v>
      </c>
      <c r="N1722" s="8">
        <f t="shared" si="346"/>
        <v>1.5340000390999999</v>
      </c>
      <c r="O1722" s="5">
        <v>0</v>
      </c>
      <c r="P1722" s="5">
        <v>96.736587524399994</v>
      </c>
      <c r="Q1722" s="5">
        <v>44.481773376500001</v>
      </c>
      <c r="R1722" s="5">
        <v>887.13751220699999</v>
      </c>
      <c r="S1722">
        <f t="shared" si="338"/>
        <v>9.114107572810537E-2</v>
      </c>
      <c r="T1722">
        <f t="shared" si="339"/>
        <v>75.88395588071063</v>
      </c>
      <c r="U1722">
        <f t="shared" si="340"/>
        <v>227.89093433154491</v>
      </c>
      <c r="V1722" s="9">
        <v>448.96530151399998</v>
      </c>
      <c r="W1722" s="9">
        <v>66.625991821300005</v>
      </c>
      <c r="X1722">
        <f t="shared" si="347"/>
        <v>1.3450220634569103E-3</v>
      </c>
      <c r="Y1722">
        <f t="shared" si="348"/>
        <v>49.537887316650263</v>
      </c>
      <c r="Z1722">
        <f t="shared" si="341"/>
        <v>1.8930206408342583</v>
      </c>
      <c r="AA1722">
        <f t="shared" si="342"/>
        <v>0.26852547967981089</v>
      </c>
      <c r="AB1722">
        <f>(1/(AA1722*k))*(LN((50-dTar)/(hTar-dTar)))</f>
        <v>16.274601025230996</v>
      </c>
      <c r="AC1722">
        <f t="shared" si="343"/>
        <v>26.253326957229234</v>
      </c>
      <c r="AD1722" s="19">
        <v>830.09661865199996</v>
      </c>
      <c r="AE1722" s="19">
        <v>22.613735199000001</v>
      </c>
      <c r="AF1722">
        <f t="shared" si="349"/>
        <v>1.1377034362562907E-3</v>
      </c>
      <c r="AG1722" s="23">
        <f t="shared" si="344"/>
        <v>48.058264914848031</v>
      </c>
      <c r="AH1722" s="25">
        <f t="shared" si="350"/>
        <v>48.620660166866323</v>
      </c>
      <c r="AI1722" s="25">
        <f t="shared" si="345"/>
        <v>0.71952534584570493</v>
      </c>
    </row>
    <row r="1723" spans="6:35" ht="15">
      <c r="F1723" s="5">
        <v>2006</v>
      </c>
      <c r="G1723" s="5">
        <v>3</v>
      </c>
      <c r="H1723" s="5">
        <v>0</v>
      </c>
      <c r="I1723" s="5">
        <v>72</v>
      </c>
      <c r="J1723" s="5">
        <v>14</v>
      </c>
      <c r="K1723" s="5">
        <v>0.54086190462100003</v>
      </c>
      <c r="L1723" s="5">
        <v>0.32590821385399998</v>
      </c>
      <c r="M1723" s="5">
        <v>0.87449997663500001</v>
      </c>
      <c r="N1723" s="8">
        <f t="shared" si="346"/>
        <v>0.87449997663500001</v>
      </c>
      <c r="O1723" s="5">
        <v>0</v>
      </c>
      <c r="P1723" s="5">
        <v>96.736587524399994</v>
      </c>
      <c r="Q1723" s="5">
        <v>45.999824523900003</v>
      </c>
      <c r="R1723" s="5">
        <v>1350.33496094</v>
      </c>
      <c r="S1723">
        <f t="shared" si="338"/>
        <v>5.1957540132449222E-2</v>
      </c>
      <c r="T1723">
        <f t="shared" si="339"/>
        <v>133.11148587561192</v>
      </c>
      <c r="U1723">
        <f t="shared" si="340"/>
        <v>399.75381534062114</v>
      </c>
      <c r="V1723" s="9">
        <v>455.975830078</v>
      </c>
      <c r="W1723" s="9">
        <v>116.87167358400001</v>
      </c>
      <c r="X1723">
        <f t="shared" si="347"/>
        <v>1.0281705159781971E-3</v>
      </c>
      <c r="Y1723">
        <f t="shared" si="348"/>
        <v>53.293665081308347</v>
      </c>
      <c r="Z1723">
        <f t="shared" si="341"/>
        <v>1.0791697939919118</v>
      </c>
      <c r="AA1723">
        <f t="shared" si="342"/>
        <v>0.15308052133014891</v>
      </c>
      <c r="AB1723">
        <f>(1/(AA1723*k))*(LN((50-dTar)/(hTar-dTar)))</f>
        <v>28.548015181321468</v>
      </c>
      <c r="AC1723">
        <f t="shared" si="343"/>
        <v>46.052150548774414</v>
      </c>
      <c r="AD1723" s="19">
        <v>1120.0357666</v>
      </c>
      <c r="AE1723" s="19">
        <v>39.667781829799999</v>
      </c>
      <c r="AF1723">
        <f t="shared" si="349"/>
        <v>8.2935539997623469E-4</v>
      </c>
      <c r="AG1723" s="23">
        <f t="shared" si="344"/>
        <v>51.258188168614119</v>
      </c>
      <c r="AH1723" s="25">
        <f t="shared" si="350"/>
        <v>52.031860255423389</v>
      </c>
      <c r="AI1723" s="25">
        <f t="shared" si="345"/>
        <v>0.41018571192444464</v>
      </c>
    </row>
    <row r="1724" spans="6:35" ht="15">
      <c r="F1724" s="5">
        <v>2006</v>
      </c>
      <c r="G1724" s="5">
        <v>3</v>
      </c>
      <c r="H1724" s="5">
        <v>0</v>
      </c>
      <c r="I1724" s="5">
        <v>72</v>
      </c>
      <c r="J1724" s="5">
        <v>15</v>
      </c>
      <c r="K1724" s="5">
        <v>0.90007269382499999</v>
      </c>
      <c r="L1724" s="5">
        <v>0.34492656588600001</v>
      </c>
      <c r="M1724" s="5">
        <v>0.73100000619899996</v>
      </c>
      <c r="N1724" s="8">
        <f t="shared" si="346"/>
        <v>0.73100000619899996</v>
      </c>
      <c r="O1724" s="5">
        <v>0</v>
      </c>
      <c r="P1724" s="5">
        <v>96.736587524399994</v>
      </c>
      <c r="Q1724" s="5">
        <v>47.207958221399998</v>
      </c>
      <c r="R1724" s="5">
        <v>1050.9324951200001</v>
      </c>
      <c r="S1724">
        <f t="shared" si="338"/>
        <v>4.343163313171558E-2</v>
      </c>
      <c r="T1724">
        <f t="shared" si="339"/>
        <v>159.24212079470706</v>
      </c>
      <c r="U1724">
        <f t="shared" si="340"/>
        <v>478.22804269574527</v>
      </c>
      <c r="V1724" s="9">
        <v>458.63357543900003</v>
      </c>
      <c r="W1724" s="9">
        <v>139.81431579599999</v>
      </c>
      <c r="X1724">
        <f t="shared" si="347"/>
        <v>9.2878457527065218E-4</v>
      </c>
      <c r="Y1724">
        <f t="shared" si="348"/>
        <v>55.402004786859386</v>
      </c>
      <c r="Z1724">
        <f t="shared" si="341"/>
        <v>0.90208478807898462</v>
      </c>
      <c r="AA1724">
        <f t="shared" si="342"/>
        <v>0.12796096630199311</v>
      </c>
      <c r="AB1724">
        <f>(1/(AA1724*k))*(LN((50-dTar)/(hTar-dTar)))</f>
        <v>34.152172910166797</v>
      </c>
      <c r="AC1724">
        <f t="shared" si="343"/>
        <v>55.092481856876098</v>
      </c>
      <c r="AD1724" s="19">
        <v>1221.4022216799999</v>
      </c>
      <c r="AE1724" s="19">
        <v>47.454818725599999</v>
      </c>
      <c r="AF1724">
        <f t="shared" si="349"/>
        <v>7.5531580561403588E-4</v>
      </c>
      <c r="AG1724" s="23">
        <f t="shared" si="344"/>
        <v>53.096604246860927</v>
      </c>
      <c r="AH1724" s="25">
        <f t="shared" si="350"/>
        <v>53.972872621897892</v>
      </c>
      <c r="AI1724" s="25">
        <f t="shared" si="345"/>
        <v>0.34287680499808665</v>
      </c>
    </row>
    <row r="1725" spans="6:35" ht="15">
      <c r="F1725" s="5">
        <v>2006</v>
      </c>
      <c r="G1725" s="5">
        <v>3</v>
      </c>
      <c r="H1725" s="5">
        <v>0</v>
      </c>
      <c r="I1725" s="5">
        <v>72</v>
      </c>
      <c r="J1725" s="5">
        <v>16</v>
      </c>
      <c r="K1725" s="5">
        <v>0.98581206798599996</v>
      </c>
      <c r="L1725" s="5">
        <v>0.35116034746199998</v>
      </c>
      <c r="M1725" s="5">
        <v>1.7869999408699999</v>
      </c>
      <c r="N1725" s="8">
        <f t="shared" si="346"/>
        <v>1.7869999408699999</v>
      </c>
      <c r="O1725" s="5">
        <v>0</v>
      </c>
      <c r="P1725" s="5">
        <v>96.736587524399994</v>
      </c>
      <c r="Q1725" s="5">
        <v>45.608913421600001</v>
      </c>
      <c r="R1725" s="5">
        <v>1086.0899658200001</v>
      </c>
      <c r="S1725">
        <f t="shared" si="338"/>
        <v>0.10617281146388238</v>
      </c>
      <c r="T1725">
        <f t="shared" si="339"/>
        <v>65.140456149875732</v>
      </c>
      <c r="U1725">
        <f t="shared" si="340"/>
        <v>195.62658855205683</v>
      </c>
      <c r="V1725" s="9">
        <v>451.546966553</v>
      </c>
      <c r="W1725" s="9">
        <v>57.193214416499998</v>
      </c>
      <c r="X1725">
        <f t="shared" si="347"/>
        <v>1.4197149031877994E-3</v>
      </c>
      <c r="Y1725">
        <f t="shared" si="348"/>
        <v>50.25669678507321</v>
      </c>
      <c r="Z1725">
        <f t="shared" si="341"/>
        <v>2.2052331727587298</v>
      </c>
      <c r="AA1725">
        <f t="shared" si="342"/>
        <v>0.31281291009056428</v>
      </c>
      <c r="AB1725">
        <f>(1/(AA1725*k))*(LN((50-dTar)/(hTar-dTar)))</f>
        <v>13.970475341418835</v>
      </c>
      <c r="AC1725">
        <f t="shared" si="343"/>
        <v>22.536433078608852</v>
      </c>
      <c r="AD1725" s="19">
        <v>761.52447509800004</v>
      </c>
      <c r="AE1725" s="19">
        <v>19.412128448499999</v>
      </c>
      <c r="AF1725">
        <f t="shared" si="349"/>
        <v>1.2445968370019967E-3</v>
      </c>
      <c r="AG1725" s="23">
        <f t="shared" si="344"/>
        <v>48.847058088787747</v>
      </c>
      <c r="AH1725" s="25">
        <f t="shared" si="350"/>
        <v>49.382852970567427</v>
      </c>
      <c r="AI1725" s="25">
        <f t="shared" si="345"/>
        <v>0.83819538312079633</v>
      </c>
    </row>
    <row r="1726" spans="6:35" ht="15">
      <c r="F1726" s="5">
        <v>2006</v>
      </c>
      <c r="G1726" s="5">
        <v>3</v>
      </c>
      <c r="H1726" s="5">
        <v>0</v>
      </c>
      <c r="I1726" s="5">
        <v>72</v>
      </c>
      <c r="J1726" s="5">
        <v>17</v>
      </c>
      <c r="K1726" s="5">
        <v>0.27378788590399999</v>
      </c>
      <c r="L1726" s="5">
        <v>0.32732352614400001</v>
      </c>
      <c r="M1726" s="5">
        <v>2.6284999847399999</v>
      </c>
      <c r="N1726" s="8">
        <f t="shared" si="346"/>
        <v>2.6284999847399999</v>
      </c>
      <c r="O1726" s="5">
        <v>0</v>
      </c>
      <c r="P1726" s="5">
        <v>96.736587524399994</v>
      </c>
      <c r="Q1726" s="5">
        <v>44.016174316399997</v>
      </c>
      <c r="R1726" s="5">
        <v>737.69250488299997</v>
      </c>
      <c r="S1726">
        <f t="shared" si="338"/>
        <v>0.15616969364685604</v>
      </c>
      <c r="T1726">
        <f t="shared" si="339"/>
        <v>44.286091673531871</v>
      </c>
      <c r="U1726">
        <f t="shared" si="340"/>
        <v>132.99779501794626</v>
      </c>
      <c r="V1726" s="9">
        <v>452.01397705099998</v>
      </c>
      <c r="W1726" s="9">
        <v>38.8831138611</v>
      </c>
      <c r="X1726">
        <f t="shared" si="347"/>
        <v>1.6028341032308514E-3</v>
      </c>
      <c r="Y1726">
        <f t="shared" si="348"/>
        <v>47.379312264288963</v>
      </c>
      <c r="Z1726">
        <f t="shared" si="341"/>
        <v>3.2436796601808853</v>
      </c>
      <c r="AA1726">
        <f t="shared" si="342"/>
        <v>0.46011681958938488</v>
      </c>
      <c r="AB1726">
        <f>(1/(AA1726*k))*(LN((50-dTar)/(hTar-dTar)))</f>
        <v>9.4979032733419242</v>
      </c>
      <c r="AC1726">
        <f t="shared" si="343"/>
        <v>15.321516002549384</v>
      </c>
      <c r="AD1726" s="19">
        <v>610.94982910199997</v>
      </c>
      <c r="AE1726" s="19">
        <v>13.1974401474</v>
      </c>
      <c r="AF1726">
        <f t="shared" si="349"/>
        <v>1.5637979883662376E-3</v>
      </c>
      <c r="AG1726" s="23">
        <f t="shared" si="344"/>
        <v>46.244115507560522</v>
      </c>
      <c r="AH1726" s="25">
        <f t="shared" si="350"/>
        <v>46.675596718789144</v>
      </c>
      <c r="AI1726" s="25">
        <f t="shared" si="345"/>
        <v>1.2329024200580145</v>
      </c>
    </row>
    <row r="1727" spans="6:35" ht="15">
      <c r="F1727" s="5">
        <v>2006</v>
      </c>
      <c r="G1727" s="5">
        <v>3</v>
      </c>
      <c r="H1727" s="5">
        <v>0</v>
      </c>
      <c r="I1727" s="5">
        <v>72</v>
      </c>
      <c r="J1727" s="5">
        <v>18</v>
      </c>
      <c r="K1727" s="5">
        <v>-0.39049997925800001</v>
      </c>
      <c r="L1727" s="5">
        <v>0.295920133591</v>
      </c>
      <c r="M1727" s="5">
        <v>1.9500000476799999</v>
      </c>
      <c r="N1727" s="8">
        <f t="shared" si="346"/>
        <v>1.9500000476799999</v>
      </c>
      <c r="O1727" s="5">
        <v>0</v>
      </c>
      <c r="P1727" s="5">
        <v>96.736587524399994</v>
      </c>
      <c r="Q1727" s="5">
        <v>42.761966705299997</v>
      </c>
      <c r="R1727" s="5">
        <v>314.16250610399999</v>
      </c>
      <c r="S1727">
        <f t="shared" si="338"/>
        <v>0.11585729953415357</v>
      </c>
      <c r="T1727">
        <f t="shared" si="339"/>
        <v>59.69537868810108</v>
      </c>
      <c r="U1727">
        <f t="shared" si="340"/>
        <v>179.27420186016997</v>
      </c>
      <c r="V1727" s="9">
        <v>458.92514038100001</v>
      </c>
      <c r="W1727" s="9">
        <v>52.412445068399997</v>
      </c>
      <c r="X1727">
        <f t="shared" si="347"/>
        <v>1.4479915031507351E-3</v>
      </c>
      <c r="Y1727">
        <f t="shared" si="348"/>
        <v>46.807973055805917</v>
      </c>
      <c r="Z1727">
        <f t="shared" si="341"/>
        <v>2.406382168055075</v>
      </c>
      <c r="AA1727">
        <f t="shared" si="342"/>
        <v>0.34134594839132959</v>
      </c>
      <c r="AB1727">
        <f>(1/(AA1727*k))*(LN((50-dTar)/(hTar-dTar)))</f>
        <v>12.802686153132907</v>
      </c>
      <c r="AC1727">
        <f t="shared" si="343"/>
        <v>20.652617227783555</v>
      </c>
      <c r="AD1727" s="19">
        <v>724.57415771499996</v>
      </c>
      <c r="AE1727" s="19">
        <v>17.789472580000002</v>
      </c>
      <c r="AF1727">
        <f t="shared" si="349"/>
        <v>1.3105880815075831E-3</v>
      </c>
      <c r="AG1727" s="23">
        <f t="shared" si="344"/>
        <v>45.541018185751071</v>
      </c>
      <c r="AH1727" s="25">
        <f t="shared" si="350"/>
        <v>46.022579834569314</v>
      </c>
      <c r="AI1727" s="25">
        <f t="shared" si="345"/>
        <v>0.91465086241411009</v>
      </c>
    </row>
    <row r="1728" spans="6:35" ht="15">
      <c r="F1728" s="5">
        <v>2006</v>
      </c>
      <c r="G1728" s="5">
        <v>3</v>
      </c>
      <c r="H1728" s="5">
        <v>0</v>
      </c>
      <c r="I1728" s="5">
        <v>72</v>
      </c>
      <c r="J1728" s="5">
        <v>19</v>
      </c>
      <c r="K1728" s="5">
        <v>-1.0275803804400001</v>
      </c>
      <c r="L1728" s="5">
        <v>0.26696377992600001</v>
      </c>
      <c r="M1728" s="5">
        <v>0.96600002050400002</v>
      </c>
      <c r="N1728" s="8">
        <f t="shared" si="346"/>
        <v>0.96600002050400002</v>
      </c>
      <c r="O1728" s="5">
        <v>0</v>
      </c>
      <c r="P1728" s="5">
        <v>96.736587524399994</v>
      </c>
      <c r="Q1728" s="5">
        <v>43.9807701111</v>
      </c>
      <c r="R1728" s="5">
        <v>49.6612510681</v>
      </c>
      <c r="S1728">
        <f t="shared" si="338"/>
        <v>5.7393923584096479E-2</v>
      </c>
      <c r="T1728">
        <f t="shared" si="339"/>
        <v>120.50309401374466</v>
      </c>
      <c r="U1728">
        <f t="shared" si="340"/>
        <v>361.88891796579196</v>
      </c>
      <c r="V1728" s="9">
        <v>483.37200927700002</v>
      </c>
      <c r="W1728" s="9">
        <v>105.80152130099999</v>
      </c>
      <c r="X1728">
        <f t="shared" si="347"/>
        <v>1.0514556657463851E-3</v>
      </c>
      <c r="Y1728">
        <f t="shared" si="348"/>
        <v>50.361793750877737</v>
      </c>
      <c r="Z1728">
        <f t="shared" si="341"/>
        <v>1.1920847009451609</v>
      </c>
      <c r="AA1728">
        <f t="shared" si="342"/>
        <v>0.16909753081149304</v>
      </c>
      <c r="AB1728">
        <f>(1/(AA1728*k))*(LN((50-dTar)/(hTar-dTar)))</f>
        <v>25.843931758941274</v>
      </c>
      <c r="AC1728">
        <f t="shared" si="343"/>
        <v>41.690065966958187</v>
      </c>
      <c r="AD1728" s="19">
        <v>1065.1477050799999</v>
      </c>
      <c r="AE1728" s="19">
        <v>35.910427093499997</v>
      </c>
      <c r="AF1728">
        <f t="shared" si="349"/>
        <v>8.7508341875073995E-4</v>
      </c>
      <c r="AG1728" s="23">
        <f t="shared" si="344"/>
        <v>48.524480415267149</v>
      </c>
      <c r="AH1728" s="25">
        <f t="shared" si="350"/>
        <v>49.222831761636797</v>
      </c>
      <c r="AI1728" s="25">
        <f t="shared" si="345"/>
        <v>0.45310396422668436</v>
      </c>
    </row>
    <row r="1729" spans="6:35" ht="15">
      <c r="F1729" s="5">
        <v>2006</v>
      </c>
      <c r="G1729" s="5">
        <v>3</v>
      </c>
      <c r="H1729" s="5">
        <v>0</v>
      </c>
      <c r="I1729" s="5">
        <v>72</v>
      </c>
      <c r="J1729" s="5">
        <v>20</v>
      </c>
      <c r="K1729" s="5">
        <v>-1.4202400445900001</v>
      </c>
      <c r="L1729" s="5">
        <v>0.25632479786899998</v>
      </c>
      <c r="M1729" s="5">
        <v>1.22200000286</v>
      </c>
      <c r="N1729" s="8">
        <f t="shared" si="346"/>
        <v>1.22200000286</v>
      </c>
      <c r="O1729" s="5">
        <v>0</v>
      </c>
      <c r="P1729" s="5">
        <v>96.736587524399994</v>
      </c>
      <c r="Q1729" s="5">
        <v>43.588405609100001</v>
      </c>
      <c r="R1729" s="5">
        <v>0</v>
      </c>
      <c r="S1729">
        <f t="shared" si="338"/>
        <v>7.2603906102735011E-2</v>
      </c>
      <c r="T1729">
        <f t="shared" si="339"/>
        <v>95.258585119176118</v>
      </c>
      <c r="U1729">
        <f t="shared" si="340"/>
        <v>286.07586035756827</v>
      </c>
      <c r="V1729" s="9">
        <v>480.457519531</v>
      </c>
      <c r="W1729" s="9">
        <v>83.636886596699995</v>
      </c>
      <c r="X1729">
        <f t="shared" si="347"/>
        <v>1.1762349724769256E-3</v>
      </c>
      <c r="Y1729">
        <f t="shared" si="348"/>
        <v>49.088611723820385</v>
      </c>
      <c r="Z1729">
        <f t="shared" si="341"/>
        <v>1.5079994586380205</v>
      </c>
      <c r="AA1729">
        <f t="shared" si="342"/>
        <v>0.21391012292883049</v>
      </c>
      <c r="AB1729">
        <f>(1/(AA1729*k))*(LN((50-dTar)/(hTar-dTar)))</f>
        <v>20.429818781188189</v>
      </c>
      <c r="AC1729">
        <f t="shared" si="343"/>
        <v>32.956304815580765</v>
      </c>
      <c r="AD1729" s="19">
        <v>940.99255371100003</v>
      </c>
      <c r="AE1729" s="19">
        <v>28.387456893900001</v>
      </c>
      <c r="AF1729">
        <f t="shared" si="349"/>
        <v>9.9766913022651411E-4</v>
      </c>
      <c r="AG1729" s="23">
        <f t="shared" si="344"/>
        <v>47.47460330563267</v>
      </c>
      <c r="AH1729" s="25">
        <f t="shared" si="350"/>
        <v>48.088077844812865</v>
      </c>
      <c r="AI1729" s="25">
        <f t="shared" si="345"/>
        <v>0.57318119443931503</v>
      </c>
    </row>
    <row r="1730" spans="6:35" ht="15">
      <c r="F1730" s="5">
        <v>2006</v>
      </c>
      <c r="G1730" s="5">
        <v>3</v>
      </c>
      <c r="H1730" s="5">
        <v>0</v>
      </c>
      <c r="I1730" s="5">
        <v>72</v>
      </c>
      <c r="J1730" s="5">
        <v>21</v>
      </c>
      <c r="K1730" s="5">
        <v>-1.73179996014</v>
      </c>
      <c r="L1730" s="5">
        <v>0.24278935790100001</v>
      </c>
      <c r="M1730" s="5">
        <v>0.38499999046299999</v>
      </c>
      <c r="N1730" s="8">
        <f t="shared" si="346"/>
        <v>0.38499999046299999</v>
      </c>
      <c r="O1730" s="5">
        <v>0</v>
      </c>
      <c r="P1730" s="5">
        <v>96.736587524399994</v>
      </c>
      <c r="Q1730" s="5">
        <v>42.6741790771</v>
      </c>
      <c r="R1730" s="5">
        <v>0</v>
      </c>
      <c r="S1730">
        <f t="shared" si="338"/>
        <v>2.2874388782085746E-2</v>
      </c>
      <c r="T1730">
        <f t="shared" si="339"/>
        <v>302.35323161458575</v>
      </c>
      <c r="U1730">
        <f t="shared" si="340"/>
        <v>908.0122359346442</v>
      </c>
      <c r="V1730" s="9">
        <v>503.18273925800003</v>
      </c>
      <c r="W1730" s="9">
        <v>265.46563720699999</v>
      </c>
      <c r="X1730">
        <f t="shared" si="347"/>
        <v>5.9642362479595413E-4</v>
      </c>
      <c r="Y1730">
        <f t="shared" si="348"/>
        <v>52.062672605447503</v>
      </c>
      <c r="Z1730">
        <f t="shared" si="341"/>
        <v>0.4751061995376788</v>
      </c>
      <c r="AA1730">
        <f t="shared" si="342"/>
        <v>6.7393940339437186E-2</v>
      </c>
      <c r="AB1730">
        <f>(1/(AA1730*k))*(LN((50-dTar)/(hTar-dTar)))</f>
        <v>64.844777214197094</v>
      </c>
      <c r="AC1730">
        <f t="shared" si="343"/>
        <v>104.60417032858361</v>
      </c>
      <c r="AD1730" s="19">
        <v>1588.21362305</v>
      </c>
      <c r="AE1730" s="19">
        <v>90.102523803699995</v>
      </c>
      <c r="AF1730">
        <f t="shared" si="349"/>
        <v>5.6087756158412837E-4</v>
      </c>
      <c r="AG1730" s="23">
        <f t="shared" si="344"/>
        <v>49.008148732171833</v>
      </c>
      <c r="AH1730" s="25">
        <f t="shared" si="350"/>
        <v>50.169154216688931</v>
      </c>
      <c r="AI1730" s="25">
        <f t="shared" si="345"/>
        <v>0.18058490497236865</v>
      </c>
    </row>
    <row r="1731" spans="6:35" ht="15">
      <c r="F1731" s="5">
        <v>2006</v>
      </c>
      <c r="G1731" s="5">
        <v>3</v>
      </c>
      <c r="H1731" s="5">
        <v>0</v>
      </c>
      <c r="I1731" s="5">
        <v>72</v>
      </c>
      <c r="J1731" s="5">
        <v>22</v>
      </c>
      <c r="K1731" s="5">
        <v>-2.1996145248399999</v>
      </c>
      <c r="L1731" s="5">
        <v>0.228845596313</v>
      </c>
      <c r="M1731" s="5">
        <v>1.3159999847399999</v>
      </c>
      <c r="N1731" s="8">
        <f t="shared" si="346"/>
        <v>1.3159999847399999</v>
      </c>
      <c r="O1731" s="5">
        <v>0</v>
      </c>
      <c r="P1731" s="5">
        <v>96.736587524399994</v>
      </c>
      <c r="Q1731" s="5">
        <v>43.460365295400003</v>
      </c>
      <c r="R1731" s="5">
        <v>0</v>
      </c>
      <c r="S1731">
        <f t="shared" si="338"/>
        <v>7.8188820867138825E-2</v>
      </c>
      <c r="T1731">
        <f t="shared" si="339"/>
        <v>88.454401700521998</v>
      </c>
      <c r="U1731">
        <f t="shared" si="340"/>
        <v>265.64187403405811</v>
      </c>
      <c r="V1731" s="9">
        <v>479.66470336899999</v>
      </c>
      <c r="W1731" s="9">
        <v>77.662818908700004</v>
      </c>
      <c r="X1731">
        <f t="shared" si="347"/>
        <v>1.2151120132554466E-3</v>
      </c>
      <c r="Y1731">
        <f t="shared" si="348"/>
        <v>48.69410543425915</v>
      </c>
      <c r="Z1731">
        <f t="shared" si="341"/>
        <v>1.6239993943624591</v>
      </c>
      <c r="AA1731">
        <f t="shared" si="342"/>
        <v>0.23036474455910741</v>
      </c>
      <c r="AB1731">
        <f>(1/(AA1731*k))*(LN((50-dTar)/(hTar-dTar)))</f>
        <v>18.970546275480078</v>
      </c>
      <c r="AC1731">
        <f t="shared" si="343"/>
        <v>30.602283469517911</v>
      </c>
      <c r="AD1731" s="19">
        <v>903.76507568399995</v>
      </c>
      <c r="AE1731" s="19">
        <v>26.359781265300001</v>
      </c>
      <c r="AF1731">
        <f t="shared" si="349"/>
        <v>1.0408782659809752E-3</v>
      </c>
      <c r="AG1731" s="23">
        <f t="shared" si="344"/>
        <v>47.143039834983817</v>
      </c>
      <c r="AH1731" s="25">
        <f t="shared" si="350"/>
        <v>47.732590201035883</v>
      </c>
      <c r="AI1731" s="25">
        <f t="shared" si="345"/>
        <v>0.61727204694762317</v>
      </c>
    </row>
    <row r="1732" spans="6:35" ht="15">
      <c r="F1732" s="5">
        <v>2006</v>
      </c>
      <c r="G1732" s="5">
        <v>3</v>
      </c>
      <c r="H1732" s="5">
        <v>0</v>
      </c>
      <c r="I1732" s="5">
        <v>72</v>
      </c>
      <c r="J1732" s="5">
        <v>23</v>
      </c>
      <c r="K1732" s="5">
        <v>-2.8027834892299999</v>
      </c>
      <c r="L1732" s="5">
        <v>0.206536695361</v>
      </c>
      <c r="M1732" s="5">
        <v>1.61800003052</v>
      </c>
      <c r="N1732" s="8">
        <f t="shared" si="346"/>
        <v>1.61800003052</v>
      </c>
      <c r="O1732" s="5">
        <v>0</v>
      </c>
      <c r="P1732" s="5">
        <v>96.736587524399994</v>
      </c>
      <c r="Q1732" s="5">
        <v>41.579048156699997</v>
      </c>
      <c r="R1732" s="5">
        <v>0</v>
      </c>
      <c r="S1732">
        <f t="shared" si="338"/>
        <v>9.6131851076235189E-2</v>
      </c>
      <c r="T1732">
        <f t="shared" si="339"/>
        <v>71.944369031106689</v>
      </c>
      <c r="U1732">
        <f t="shared" si="340"/>
        <v>216.05976241098975</v>
      </c>
      <c r="V1732" s="9">
        <v>477.72793579099999</v>
      </c>
      <c r="W1732" s="9">
        <v>63.167034149199999</v>
      </c>
      <c r="X1732">
        <f t="shared" si="347"/>
        <v>1.3210829621130491E-3</v>
      </c>
      <c r="Y1732">
        <f t="shared" si="348"/>
        <v>45.945957833875212</v>
      </c>
      <c r="Z1732">
        <f t="shared" si="341"/>
        <v>1.9966801672585566</v>
      </c>
      <c r="AA1732">
        <f t="shared" si="342"/>
        <v>0.28322961097982657</v>
      </c>
      <c r="AB1732">
        <f>(1/(AA1732*k))*(LN((50-dTar)/(hTar-dTar)))</f>
        <v>15.429689825789312</v>
      </c>
      <c r="AC1732">
        <f t="shared" si="343"/>
        <v>24.890360827713785</v>
      </c>
      <c r="AD1732" s="19">
        <v>805.58886718799999</v>
      </c>
      <c r="AE1732" s="19">
        <v>21.439722061200001</v>
      </c>
      <c r="AF1732">
        <f t="shared" si="349"/>
        <v>1.1738205845869692E-3</v>
      </c>
      <c r="AG1732" s="23">
        <f t="shared" si="344"/>
        <v>44.603563150722749</v>
      </c>
      <c r="AH1732" s="25">
        <f t="shared" si="350"/>
        <v>45.113799002261608</v>
      </c>
      <c r="AI1732" s="25">
        <f t="shared" si="345"/>
        <v>0.75892568570030661</v>
      </c>
    </row>
    <row r="1733" spans="6:35" ht="15">
      <c r="F1733" s="5">
        <v>2006</v>
      </c>
      <c r="G1733" s="5">
        <v>3</v>
      </c>
      <c r="H1733" s="5">
        <v>0</v>
      </c>
      <c r="I1733" s="5">
        <v>72</v>
      </c>
      <c r="J1733" s="5">
        <v>24</v>
      </c>
      <c r="K1733" s="5">
        <v>-3.29130792618</v>
      </c>
      <c r="L1733" s="5">
        <v>0.189378932118</v>
      </c>
      <c r="M1733" s="5">
        <v>1.39349997044</v>
      </c>
      <c r="N1733" s="8">
        <f t="shared" si="346"/>
        <v>1.39349997044</v>
      </c>
      <c r="O1733" s="5">
        <v>0</v>
      </c>
      <c r="P1733" s="5">
        <v>96.736587524399994</v>
      </c>
      <c r="Q1733" s="5">
        <v>39.826744079599997</v>
      </c>
      <c r="R1733" s="5">
        <v>0</v>
      </c>
      <c r="S1733">
        <f t="shared" si="338"/>
        <v>8.2793404886416247E-2</v>
      </c>
      <c r="T1733">
        <f t="shared" si="339"/>
        <v>83.534979373783102</v>
      </c>
      <c r="U1733">
        <f t="shared" si="340"/>
        <v>250.86810878420283</v>
      </c>
      <c r="V1733" s="9">
        <v>479.08953857400002</v>
      </c>
      <c r="W1733" s="9">
        <v>73.343574523900003</v>
      </c>
      <c r="X1733">
        <f t="shared" si="347"/>
        <v>1.2448630386208547E-3</v>
      </c>
      <c r="Y1733">
        <f t="shared" si="348"/>
        <v>44.448975644142799</v>
      </c>
      <c r="Z1733">
        <f t="shared" si="341"/>
        <v>1.7196376400306499</v>
      </c>
      <c r="AA1733">
        <f t="shared" si="342"/>
        <v>0.24393105505769169</v>
      </c>
      <c r="AB1733">
        <f>(1/(AA1733*k))*(LN((50-dTar)/(hTar-dTar)))</f>
        <v>17.915492743898966</v>
      </c>
      <c r="AC1733">
        <f t="shared" si="343"/>
        <v>28.900326826830558</v>
      </c>
      <c r="AD1733" s="19">
        <v>875.72277831999997</v>
      </c>
      <c r="AE1733" s="19">
        <v>24.893772125200002</v>
      </c>
      <c r="AF1733">
        <f t="shared" si="349"/>
        <v>1.0758276954957774E-3</v>
      </c>
      <c r="AG1733" s="23">
        <f t="shared" si="344"/>
        <v>43.06697822737334</v>
      </c>
      <c r="AH1733" s="25">
        <f t="shared" si="350"/>
        <v>43.592266831104936</v>
      </c>
      <c r="AI1733" s="25">
        <f t="shared" si="345"/>
        <v>0.65362354798574973</v>
      </c>
    </row>
    <row r="1734" spans="6:35" ht="15">
      <c r="F1734" s="5">
        <v>2006</v>
      </c>
      <c r="G1734" s="5">
        <v>3</v>
      </c>
      <c r="H1734" s="5">
        <v>0</v>
      </c>
      <c r="I1734" s="5">
        <v>73</v>
      </c>
      <c r="J1734" s="5">
        <v>1</v>
      </c>
      <c r="K1734" s="5">
        <v>-3.5809733867600002</v>
      </c>
      <c r="L1734" s="5">
        <v>0.18527048826199999</v>
      </c>
      <c r="M1734" s="5">
        <v>0.73849999904600006</v>
      </c>
      <c r="N1734" s="8">
        <f t="shared" si="346"/>
        <v>0.73849999904600006</v>
      </c>
      <c r="O1734" s="5">
        <v>0</v>
      </c>
      <c r="P1734" s="5">
        <v>96.736587524399994</v>
      </c>
      <c r="Q1734" s="5">
        <v>40.358306884800001</v>
      </c>
      <c r="R1734" s="5">
        <v>0</v>
      </c>
      <c r="S1734">
        <f t="shared" ref="S1734:S1797" si="351">(N1734*k)/LN((uhzRef-dRef)/zoRef)</f>
        <v>4.3877237694039929E-2</v>
      </c>
      <c r="T1734">
        <f t="shared" ref="T1734:T1797" si="352">(1/(S1734*k))*(LN((50-dRef)/(O3zRef-dRef)))</f>
        <v>157.6249037758252</v>
      </c>
      <c r="U1734">
        <f t="shared" ref="U1734:U1797" si="353">(1/(S1734*k))*(LN((50-dRef)/(uzoRef)))</f>
        <v>473.37129671864801</v>
      </c>
      <c r="V1734" s="9">
        <v>486.60818481400003</v>
      </c>
      <c r="W1734" s="9">
        <v>138.39439392099999</v>
      </c>
      <c r="X1734">
        <f t="shared" si="347"/>
        <v>9.1043680330341265E-4</v>
      </c>
      <c r="Y1734">
        <f t="shared" si="348"/>
        <v>47.120444746004516</v>
      </c>
      <c r="Z1734">
        <f t="shared" ref="Z1734:Z1797" si="354">(S1734/k)*LN((50-dRef)/(uzoRef))</f>
        <v>0.91134009505655833</v>
      </c>
      <c r="AA1734">
        <f t="shared" ref="AA1734:AA1797" si="355">(Z1734*k)/LN((50-dTar)/zoTar)</f>
        <v>0.12927383405003923</v>
      </c>
      <c r="AB1734">
        <f>(1/(AA1734*k))*(LN((50-dTar)/(hTar-dTar)))</f>
        <v>33.805333298972954</v>
      </c>
      <c r="AC1734">
        <f t="shared" ref="AC1734:AC1797" si="356">(1/(AA1734*k))*(LN((50-dTar)/(zoTar)))</f>
        <v>54.532978511738897</v>
      </c>
      <c r="AD1734" s="19">
        <v>1215.56286621</v>
      </c>
      <c r="AE1734" s="19">
        <v>46.972881317099997</v>
      </c>
      <c r="AF1734">
        <f t="shared" si="349"/>
        <v>7.592618215205506E-4</v>
      </c>
      <c r="AG1734" s="23">
        <f t="shared" ref="AG1734:AG1797" si="357" xml:space="preserve"> Y1734*(1-(AC1734*AF1734))</f>
        <v>45.169431750254688</v>
      </c>
      <c r="AH1734" s="25">
        <f t="shared" si="350"/>
        <v>45.91099962872098</v>
      </c>
      <c r="AI1734" s="25">
        <f t="shared" ref="AI1734:AI1797" si="358">(AA1734/k)*LN((hTar-dTar)/(zoTar))</f>
        <v>0.34639468948930491</v>
      </c>
    </row>
    <row r="1735" spans="6:35" ht="15">
      <c r="F1735" s="5">
        <v>2006</v>
      </c>
      <c r="G1735" s="5">
        <v>3</v>
      </c>
      <c r="H1735" s="5">
        <v>0</v>
      </c>
      <c r="I1735" s="5">
        <v>73</v>
      </c>
      <c r="J1735" s="5">
        <v>2</v>
      </c>
      <c r="K1735" s="5">
        <v>-3.9616503715500002</v>
      </c>
      <c r="L1735" s="5">
        <v>0.17797473073</v>
      </c>
      <c r="M1735" s="5">
        <v>0.238499999046</v>
      </c>
      <c r="N1735" s="8">
        <f t="shared" ref="N1735:N1798" si="359">IF(M1735&lt;0, 0, IF(M1735=0, 0.0001, IF(M1735&gt;0, M1735)))</f>
        <v>0.238499999046</v>
      </c>
      <c r="O1735" s="5">
        <v>0</v>
      </c>
      <c r="P1735" s="5">
        <v>96.736587524399994</v>
      </c>
      <c r="Q1735" s="5">
        <v>42.855083465600003</v>
      </c>
      <c r="R1735" s="5">
        <v>0</v>
      </c>
      <c r="S1735">
        <f t="shared" si="351"/>
        <v>1.4170238539861942E-2</v>
      </c>
      <c r="T1735">
        <f t="shared" si="352"/>
        <v>488.07543712241824</v>
      </c>
      <c r="U1735">
        <f t="shared" si="353"/>
        <v>1465.763956282869</v>
      </c>
      <c r="V1735" s="9">
        <v>520.47277831999997</v>
      </c>
      <c r="W1735" s="9">
        <v>428.52944946299999</v>
      </c>
      <c r="X1735">
        <f t="shared" ref="X1735:X1798" si="360" xml:space="preserve"> (1/(U1735 + W1735 + V1735))</f>
        <v>4.1411876917882268E-4</v>
      </c>
      <c r="Y1735">
        <f t="shared" ref="Y1735:Y1798" si="361" xml:space="preserve"> Q1735/(1-(T1735*X1735))</f>
        <v>53.711269715818368</v>
      </c>
      <c r="Z1735">
        <f t="shared" si="354"/>
        <v>0.29431904141144355</v>
      </c>
      <c r="AA1735">
        <f t="shared" si="355"/>
        <v>4.1749234038504918E-2</v>
      </c>
      <c r="AB1735">
        <f>(1/(AA1735*k))*(LN((50-dTar)/(hTar-dTar)))</f>
        <v>104.67605328680168</v>
      </c>
      <c r="AC1735">
        <f t="shared" si="356"/>
        <v>168.85788150937165</v>
      </c>
      <c r="AD1735" s="19">
        <v>1835.5806884799999</v>
      </c>
      <c r="AE1735" s="19">
        <v>145.44853210400001</v>
      </c>
      <c r="AF1735">
        <f t="shared" ref="AF1735:AF1798" si="362" xml:space="preserve"> (1/(AC1735 + AE1735 + AD1735))</f>
        <v>4.6514070391244624E-4</v>
      </c>
      <c r="AG1735" s="23">
        <f t="shared" si="357"/>
        <v>49.4926429755768</v>
      </c>
      <c r="AH1735" s="25">
        <f t="shared" ref="AH1735:AH1798" si="363">Y1735*(1-AB1735*AF1735)</f>
        <v>51.096116703643773</v>
      </c>
      <c r="AI1735" s="25">
        <f t="shared" si="358"/>
        <v>0.11186883306629865</v>
      </c>
    </row>
    <row r="1736" spans="6:35" ht="15">
      <c r="F1736" s="5">
        <v>2006</v>
      </c>
      <c r="G1736" s="5">
        <v>3</v>
      </c>
      <c r="H1736" s="5">
        <v>0</v>
      </c>
      <c r="I1736" s="5">
        <v>73</v>
      </c>
      <c r="J1736" s="5">
        <v>3</v>
      </c>
      <c r="K1736" s="5">
        <v>-4.3186745643600002</v>
      </c>
      <c r="L1736" s="5">
        <v>0.16658757627000001</v>
      </c>
      <c r="M1736" s="5">
        <v>0.40049999952300003</v>
      </c>
      <c r="N1736" s="8">
        <f t="shared" si="359"/>
        <v>0.40049999952300003</v>
      </c>
      <c r="O1736" s="5">
        <v>0</v>
      </c>
      <c r="P1736" s="5">
        <v>96.736587524399994</v>
      </c>
      <c r="Q1736" s="5">
        <v>39.235530853299998</v>
      </c>
      <c r="R1736" s="5">
        <v>0</v>
      </c>
      <c r="S1736">
        <f t="shared" si="351"/>
        <v>2.3795306294156091E-2</v>
      </c>
      <c r="T1736">
        <f t="shared" si="352"/>
        <v>290.65166398680049</v>
      </c>
      <c r="U1736">
        <f t="shared" si="353"/>
        <v>872.87066814353216</v>
      </c>
      <c r="V1736" s="9">
        <v>500.97979736299999</v>
      </c>
      <c r="W1736" s="9">
        <v>255.191680908</v>
      </c>
      <c r="X1736">
        <f t="shared" si="360"/>
        <v>6.138576599758127E-4</v>
      </c>
      <c r="Y1736">
        <f t="shared" si="361"/>
        <v>47.756117692225658</v>
      </c>
      <c r="Z1736">
        <f t="shared" si="354"/>
        <v>0.49423386338109893</v>
      </c>
      <c r="AA1736">
        <f t="shared" si="355"/>
        <v>7.0107204525740513E-2</v>
      </c>
      <c r="AB1736">
        <f>(1/(AA1736*k))*(LN((50-dTar)/(hTar-dTar)))</f>
        <v>62.335177624906656</v>
      </c>
      <c r="AC1736">
        <f t="shared" si="356"/>
        <v>100.55581679615439</v>
      </c>
      <c r="AD1736" s="19">
        <v>1566.3117675799999</v>
      </c>
      <c r="AE1736" s="19">
        <v>86.615409851099997</v>
      </c>
      <c r="AF1736">
        <f t="shared" si="362"/>
        <v>5.7029352625155734E-4</v>
      </c>
      <c r="AG1736" s="23">
        <f t="shared" si="357"/>
        <v>45.017479543259007</v>
      </c>
      <c r="AH1736" s="25">
        <f t="shared" si="363"/>
        <v>46.058418832971697</v>
      </c>
      <c r="AI1736" s="25">
        <f t="shared" si="358"/>
        <v>0.18785521077109035</v>
      </c>
    </row>
    <row r="1737" spans="6:35" ht="15">
      <c r="F1737" s="5">
        <v>2006</v>
      </c>
      <c r="G1737" s="5">
        <v>3</v>
      </c>
      <c r="H1737" s="5">
        <v>0</v>
      </c>
      <c r="I1737" s="5">
        <v>73</v>
      </c>
      <c r="J1737" s="5">
        <v>4</v>
      </c>
      <c r="K1737" s="5">
        <v>-4.7448258399999999</v>
      </c>
      <c r="L1737" s="5">
        <v>0.14521509409</v>
      </c>
      <c r="M1737" s="5">
        <v>0</v>
      </c>
      <c r="N1737" s="8">
        <f t="shared" si="359"/>
        <v>1E-4</v>
      </c>
      <c r="O1737" s="5">
        <v>0</v>
      </c>
      <c r="P1737" s="5">
        <v>96.736587524399994</v>
      </c>
      <c r="Q1737" s="5">
        <v>40.819053649899999</v>
      </c>
      <c r="R1737" s="5">
        <v>0</v>
      </c>
      <c r="S1737">
        <f t="shared" si="351"/>
        <v>5.9413998308355972E-6</v>
      </c>
      <c r="T1737">
        <f t="shared" si="352"/>
        <v>1164059.9128807276</v>
      </c>
      <c r="U1737">
        <f t="shared" si="353"/>
        <v>3495847.0217512534</v>
      </c>
      <c r="V1737" s="9">
        <v>861.02136230500003</v>
      </c>
      <c r="W1737" s="9">
        <v>60723.6445313</v>
      </c>
      <c r="X1737">
        <f t="shared" si="360"/>
        <v>2.8110167328667224E-7</v>
      </c>
      <c r="Y1737">
        <f t="shared" si="361"/>
        <v>60.672143143386265</v>
      </c>
      <c r="Z1737">
        <f t="shared" si="354"/>
        <v>1.2340421072902296E-4</v>
      </c>
      <c r="AA1737">
        <f t="shared" si="355"/>
        <v>1.7504920002306861E-5</v>
      </c>
      <c r="AB1737">
        <f>(1/(AA1737*k))*(LN((50-dTar)/(hTar-dTar)))</f>
        <v>249652.38609041239</v>
      </c>
      <c r="AC1737">
        <f t="shared" si="356"/>
        <v>402726.04578894714</v>
      </c>
      <c r="AD1737" s="19">
        <v>2497.7700195299999</v>
      </c>
      <c r="AE1737" s="19">
        <v>60723.6445313</v>
      </c>
      <c r="AF1737">
        <f t="shared" si="362"/>
        <v>2.1461647183800129E-6</v>
      </c>
      <c r="AG1737" s="23">
        <f t="shared" si="357"/>
        <v>8.23221294211627</v>
      </c>
      <c r="AH1737" s="25">
        <f t="shared" si="363"/>
        <v>28.164303538637668</v>
      </c>
      <c r="AI1737" s="25">
        <f t="shared" si="358"/>
        <v>4.6905171284601254E-5</v>
      </c>
    </row>
    <row r="1738" spans="6:35" ht="15">
      <c r="F1738" s="5">
        <v>2006</v>
      </c>
      <c r="G1738" s="5">
        <v>3</v>
      </c>
      <c r="H1738" s="5">
        <v>0</v>
      </c>
      <c r="I1738" s="5">
        <v>73</v>
      </c>
      <c r="J1738" s="5">
        <v>5</v>
      </c>
      <c r="K1738" s="5">
        <v>-5.1263303756700003</v>
      </c>
      <c r="L1738" s="5">
        <v>0.136944890022</v>
      </c>
      <c r="M1738" s="5">
        <v>0</v>
      </c>
      <c r="N1738" s="8">
        <f t="shared" si="359"/>
        <v>1E-4</v>
      </c>
      <c r="O1738" s="5">
        <v>0</v>
      </c>
      <c r="P1738" s="5">
        <v>96.736587524399994</v>
      </c>
      <c r="Q1738" s="5">
        <v>40.913143157999997</v>
      </c>
      <c r="R1738" s="5">
        <v>4.8174999654299999E-2</v>
      </c>
      <c r="S1738">
        <f t="shared" si="351"/>
        <v>5.9413998308355972E-6</v>
      </c>
      <c r="T1738">
        <f t="shared" si="352"/>
        <v>1164059.9128807276</v>
      </c>
      <c r="U1738">
        <f t="shared" si="353"/>
        <v>3495847.0217512534</v>
      </c>
      <c r="V1738" s="9">
        <v>861.02136230500003</v>
      </c>
      <c r="W1738" s="9">
        <v>60723.6445313</v>
      </c>
      <c r="X1738">
        <f t="shared" si="360"/>
        <v>2.8110167328667224E-7</v>
      </c>
      <c r="Y1738">
        <f t="shared" si="361"/>
        <v>60.811994795820347</v>
      </c>
      <c r="Z1738">
        <f t="shared" si="354"/>
        <v>1.2340421072902296E-4</v>
      </c>
      <c r="AA1738">
        <f t="shared" si="355"/>
        <v>1.7504920002306861E-5</v>
      </c>
      <c r="AB1738">
        <f>(1/(AA1738*k))*(LN((50-dTar)/(hTar-dTar)))</f>
        <v>249652.38609041239</v>
      </c>
      <c r="AC1738">
        <f t="shared" si="356"/>
        <v>402726.04578894714</v>
      </c>
      <c r="AD1738" s="19">
        <v>2497.7700195299999</v>
      </c>
      <c r="AE1738" s="19">
        <v>60723.6445313</v>
      </c>
      <c r="AF1738">
        <f t="shared" si="362"/>
        <v>2.1461647183800129E-6</v>
      </c>
      <c r="AG1738" s="23">
        <f t="shared" si="357"/>
        <v>8.2511885134987306</v>
      </c>
      <c r="AH1738" s="25">
        <f t="shared" si="363"/>
        <v>28.229223354972898</v>
      </c>
      <c r="AI1738" s="25">
        <f t="shared" si="358"/>
        <v>4.6905171284601254E-5</v>
      </c>
    </row>
    <row r="1739" spans="6:35" ht="15">
      <c r="F1739" s="5">
        <v>2006</v>
      </c>
      <c r="G1739" s="5">
        <v>3</v>
      </c>
      <c r="H1739" s="5">
        <v>0</v>
      </c>
      <c r="I1739" s="5">
        <v>73</v>
      </c>
      <c r="J1739" s="5">
        <v>6</v>
      </c>
      <c r="K1739" s="5">
        <v>-5.5049600601200002</v>
      </c>
      <c r="L1739" s="5">
        <v>0.11334382742599999</v>
      </c>
      <c r="M1739" s="5">
        <v>0.60449999570799995</v>
      </c>
      <c r="N1739" s="8">
        <f t="shared" si="359"/>
        <v>0.60449999570799995</v>
      </c>
      <c r="O1739" s="5">
        <v>0</v>
      </c>
      <c r="P1739" s="5">
        <v>96.736587524399994</v>
      </c>
      <c r="Q1739" s="5">
        <v>38.734523773200003</v>
      </c>
      <c r="R1739" s="5">
        <v>0</v>
      </c>
      <c r="S1739">
        <f t="shared" si="351"/>
        <v>3.59157617223963E-2</v>
      </c>
      <c r="T1739">
        <f t="shared" si="352"/>
        <v>192.56574377926373</v>
      </c>
      <c r="U1739">
        <f t="shared" si="353"/>
        <v>578.30389521456686</v>
      </c>
      <c r="V1739" s="9">
        <v>490.48751831099997</v>
      </c>
      <c r="W1739" s="9">
        <v>169.07240295400001</v>
      </c>
      <c r="X1739">
        <f t="shared" si="360"/>
        <v>8.0784330771050273E-4</v>
      </c>
      <c r="Y1739">
        <f t="shared" si="361"/>
        <v>45.870232309477366</v>
      </c>
      <c r="Z1739">
        <f t="shared" si="354"/>
        <v>0.74597844856043505</v>
      </c>
      <c r="AA1739">
        <f t="shared" si="355"/>
        <v>0.1058172406626338</v>
      </c>
      <c r="AB1739">
        <f>(1/(AA1739*k))*(LN((50-dTar)/(hTar-dTar)))</f>
        <v>41.298988893790735</v>
      </c>
      <c r="AC1739">
        <f t="shared" si="356"/>
        <v>66.621347998070377</v>
      </c>
      <c r="AD1739" s="19">
        <v>1330.9172363299999</v>
      </c>
      <c r="AE1739" s="19">
        <v>57.38539505</v>
      </c>
      <c r="AF1739">
        <f t="shared" si="362"/>
        <v>6.8732113441931548E-4</v>
      </c>
      <c r="AG1739" s="23">
        <f t="shared" si="357"/>
        <v>43.769822423630046</v>
      </c>
      <c r="AH1739" s="25">
        <f t="shared" si="363"/>
        <v>44.568175128789143</v>
      </c>
      <c r="AI1739" s="25">
        <f t="shared" si="358"/>
        <v>0.28354175840224466</v>
      </c>
    </row>
    <row r="1740" spans="6:35" ht="15">
      <c r="F1740" s="5">
        <v>2006</v>
      </c>
      <c r="G1740" s="5">
        <v>3</v>
      </c>
      <c r="H1740" s="5">
        <v>0</v>
      </c>
      <c r="I1740" s="5">
        <v>73</v>
      </c>
      <c r="J1740" s="5">
        <v>7</v>
      </c>
      <c r="K1740" s="5">
        <v>-5.6970844268800001</v>
      </c>
      <c r="L1740" s="5">
        <v>0.10740034282200001</v>
      </c>
      <c r="M1740" s="5">
        <v>0.48750001192100001</v>
      </c>
      <c r="N1740" s="8">
        <f t="shared" si="359"/>
        <v>0.48750001192100001</v>
      </c>
      <c r="O1740" s="5">
        <v>0</v>
      </c>
      <c r="P1740" s="5">
        <v>96.736587524399994</v>
      </c>
      <c r="Q1740" s="5">
        <v>34.915634155299998</v>
      </c>
      <c r="R1740" s="5">
        <v>3.79250012338E-2</v>
      </c>
      <c r="S1740">
        <f t="shared" si="351"/>
        <v>2.8964324883597806E-2</v>
      </c>
      <c r="T1740">
        <f t="shared" si="352"/>
        <v>238.78151475191453</v>
      </c>
      <c r="U1740">
        <f t="shared" si="353"/>
        <v>717.09680743920887</v>
      </c>
      <c r="V1740" s="9">
        <v>502.39682006800001</v>
      </c>
      <c r="W1740" s="9">
        <v>209.649780273</v>
      </c>
      <c r="X1740">
        <f t="shared" si="360"/>
        <v>6.9971984235873985E-4</v>
      </c>
      <c r="Y1740">
        <f t="shared" si="361"/>
        <v>41.919561331527269</v>
      </c>
      <c r="Z1740">
        <f t="shared" si="354"/>
        <v>0.60159554201500276</v>
      </c>
      <c r="AA1740">
        <f t="shared" si="355"/>
        <v>8.5336487098007438E-2</v>
      </c>
      <c r="AB1740">
        <f>(1/(AA1740*k))*(LN((50-dTar)/(hTar-dTar)))</f>
        <v>51.210744612426581</v>
      </c>
      <c r="AC1740">
        <f t="shared" si="356"/>
        <v>82.610468910964755</v>
      </c>
      <c r="AD1740" s="19">
        <v>1455.0467529299999</v>
      </c>
      <c r="AE1740" s="19">
        <v>71.157890319800003</v>
      </c>
      <c r="AF1740">
        <f t="shared" si="362"/>
        <v>6.2157546410471101E-4</v>
      </c>
      <c r="AG1740" s="23">
        <f t="shared" si="357"/>
        <v>39.767048844565146</v>
      </c>
      <c r="AH1740" s="25">
        <f t="shared" si="363"/>
        <v>40.58520542363766</v>
      </c>
      <c r="AI1740" s="25">
        <f t="shared" si="358"/>
        <v>0.22866271560399654</v>
      </c>
    </row>
    <row r="1741" spans="6:35" ht="15">
      <c r="F1741" s="5">
        <v>2006</v>
      </c>
      <c r="G1741" s="5">
        <v>3</v>
      </c>
      <c r="H1741" s="5">
        <v>0</v>
      </c>
      <c r="I1741" s="5">
        <v>73</v>
      </c>
      <c r="J1741" s="5">
        <v>8</v>
      </c>
      <c r="K1741" s="5">
        <v>-5.1637387275700002</v>
      </c>
      <c r="L1741" s="5">
        <v>0.122596144676</v>
      </c>
      <c r="M1741" s="5">
        <v>0.99400001764299994</v>
      </c>
      <c r="N1741" s="8">
        <f t="shared" si="359"/>
        <v>0.99400001764299994</v>
      </c>
      <c r="O1741" s="5">
        <v>0</v>
      </c>
      <c r="P1741" s="5">
        <v>96.736587524399994</v>
      </c>
      <c r="Q1741" s="5">
        <v>34.553340911900001</v>
      </c>
      <c r="R1741" s="5">
        <v>1.46062505245</v>
      </c>
      <c r="S1741">
        <f t="shared" si="351"/>
        <v>5.9057515366746992E-2</v>
      </c>
      <c r="T1741">
        <f t="shared" si="352"/>
        <v>117.10864106833503</v>
      </c>
      <c r="U1741">
        <f t="shared" si="353"/>
        <v>351.69486516113972</v>
      </c>
      <c r="V1741" s="9">
        <v>488.35363769499997</v>
      </c>
      <c r="W1741" s="9">
        <v>102.82119751</v>
      </c>
      <c r="X1741">
        <f t="shared" si="360"/>
        <v>1.0605919350379753E-3</v>
      </c>
      <c r="Y1741">
        <f t="shared" si="361"/>
        <v>39.453662564273024</v>
      </c>
      <c r="Z1741">
        <f t="shared" si="354"/>
        <v>1.2266378764186927</v>
      </c>
      <c r="AA1741">
        <f t="shared" si="355"/>
        <v>0.17399890791132316</v>
      </c>
      <c r="AB1741">
        <f>(1/(AA1741*k))*(LN((50-dTar)/(hTar-dTar)))</f>
        <v>25.115933768532024</v>
      </c>
      <c r="AC1741">
        <f t="shared" si="356"/>
        <v>40.515698052390611</v>
      </c>
      <c r="AD1741" s="19">
        <v>1049.6166992200001</v>
      </c>
      <c r="AE1741" s="19">
        <v>34.898864746100003</v>
      </c>
      <c r="AF1741">
        <f t="shared" si="362"/>
        <v>8.8886418872115248E-4</v>
      </c>
      <c r="AG1741" s="23">
        <f t="shared" si="357"/>
        <v>38.032819665519227</v>
      </c>
      <c r="AH1741" s="25">
        <f t="shared" si="363"/>
        <v>38.572873194818143</v>
      </c>
      <c r="AI1741" s="25">
        <f t="shared" si="358"/>
        <v>0.46623741084441572</v>
      </c>
    </row>
    <row r="1742" spans="6:35" ht="15">
      <c r="F1742" s="5">
        <v>2006</v>
      </c>
      <c r="G1742" s="5">
        <v>3</v>
      </c>
      <c r="H1742" s="5">
        <v>0</v>
      </c>
      <c r="I1742" s="5">
        <v>73</v>
      </c>
      <c r="J1742" s="5">
        <v>9</v>
      </c>
      <c r="K1742" s="5">
        <v>-4.2981028556799998</v>
      </c>
      <c r="L1742" s="5">
        <v>0.13461586833</v>
      </c>
      <c r="M1742" s="5">
        <v>2.6435000896499998</v>
      </c>
      <c r="N1742" s="8">
        <f t="shared" si="359"/>
        <v>2.6435000896499998</v>
      </c>
      <c r="O1742" s="5">
        <v>0</v>
      </c>
      <c r="P1742" s="5">
        <v>96.736587524399994</v>
      </c>
      <c r="Q1742" s="5">
        <v>35.636829376199998</v>
      </c>
      <c r="R1742" s="5">
        <v>289.767486572</v>
      </c>
      <c r="S1742">
        <f t="shared" si="351"/>
        <v>0.15706090985460394</v>
      </c>
      <c r="T1742">
        <f t="shared" si="352"/>
        <v>44.034797556403689</v>
      </c>
      <c r="U1742">
        <f t="shared" si="353"/>
        <v>132.24312098336657</v>
      </c>
      <c r="V1742" s="9">
        <v>457.03259277299998</v>
      </c>
      <c r="W1742" s="9">
        <v>38.662479400599999</v>
      </c>
      <c r="X1742">
        <f t="shared" si="360"/>
        <v>1.5925134207436696E-3</v>
      </c>
      <c r="Y1742">
        <f t="shared" si="361"/>
        <v>38.3243639563321</v>
      </c>
      <c r="Z1742">
        <f t="shared" si="354"/>
        <v>3.2621904212535964</v>
      </c>
      <c r="AA1742">
        <f t="shared" si="355"/>
        <v>0.46274257595414259</v>
      </c>
      <c r="AB1742">
        <f>(1/(AA1742*k))*(LN((50-dTar)/(hTar-dTar)))</f>
        <v>9.4440089889865089</v>
      </c>
      <c r="AC1742">
        <f t="shared" si="356"/>
        <v>15.234576589035342</v>
      </c>
      <c r="AD1742" s="19">
        <v>608.97625732400002</v>
      </c>
      <c r="AE1742" s="19">
        <v>13.122553825400001</v>
      </c>
      <c r="AF1742">
        <f t="shared" si="362"/>
        <v>1.5690375229649898E-3</v>
      </c>
      <c r="AG1742" s="23">
        <f t="shared" si="357"/>
        <v>37.408272834869585</v>
      </c>
      <c r="AH1742" s="25">
        <f t="shared" si="363"/>
        <v>37.756473359881298</v>
      </c>
      <c r="AI1742" s="25">
        <f t="shared" si="358"/>
        <v>1.23993824495892</v>
      </c>
    </row>
    <row r="1743" spans="6:35" ht="15">
      <c r="F1743" s="5">
        <v>2006</v>
      </c>
      <c r="G1743" s="5">
        <v>3</v>
      </c>
      <c r="H1743" s="5">
        <v>0</v>
      </c>
      <c r="I1743" s="5">
        <v>73</v>
      </c>
      <c r="J1743" s="5">
        <v>10</v>
      </c>
      <c r="K1743" s="5">
        <v>-3.1119930744199999</v>
      </c>
      <c r="L1743" s="5">
        <v>0.17685307562399999</v>
      </c>
      <c r="M1743" s="5">
        <v>2.5899999141699999</v>
      </c>
      <c r="N1743" s="8">
        <f t="shared" si="359"/>
        <v>2.5899999141699999</v>
      </c>
      <c r="O1743" s="5">
        <v>0</v>
      </c>
      <c r="P1743" s="5">
        <v>96.736587524399994</v>
      </c>
      <c r="Q1743" s="5">
        <v>37.507961273200003</v>
      </c>
      <c r="R1743" s="5">
        <v>674.34747314499998</v>
      </c>
      <c r="S1743">
        <f t="shared" si="351"/>
        <v>0.15388225051913845</v>
      </c>
      <c r="T1743">
        <f t="shared" si="352"/>
        <v>44.944399670135368</v>
      </c>
      <c r="U1743">
        <f t="shared" si="353"/>
        <v>134.97479295753357</v>
      </c>
      <c r="V1743" s="9">
        <v>447.15899658199999</v>
      </c>
      <c r="W1743" s="9">
        <v>39.461109161400003</v>
      </c>
      <c r="X1743">
        <f t="shared" si="360"/>
        <v>1.6087648114389169E-3</v>
      </c>
      <c r="Y1743">
        <f t="shared" si="361"/>
        <v>40.43134867182016</v>
      </c>
      <c r="Z1743">
        <f t="shared" si="354"/>
        <v>3.1961689519638594</v>
      </c>
      <c r="AA1743">
        <f t="shared" si="355"/>
        <v>0.45337741303527468</v>
      </c>
      <c r="AB1743">
        <f>(1/(AA1743*k))*(LN((50-dTar)/(hTar-dTar)))</f>
        <v>9.6390885854688104</v>
      </c>
      <c r="AC1743">
        <f t="shared" si="356"/>
        <v>15.549268692466585</v>
      </c>
      <c r="AD1743" s="19">
        <v>616.10064697300004</v>
      </c>
      <c r="AE1743" s="19">
        <v>13.393619537399999</v>
      </c>
      <c r="AF1743">
        <f t="shared" si="362"/>
        <v>1.5502829583207887E-3</v>
      </c>
      <c r="AG1743" s="23">
        <f t="shared" si="357"/>
        <v>39.456720030825856</v>
      </c>
      <c r="AH1743" s="25">
        <f t="shared" si="363"/>
        <v>39.827170302130611</v>
      </c>
      <c r="AI1743" s="25">
        <f t="shared" si="358"/>
        <v>1.2148438960124637</v>
      </c>
    </row>
    <row r="1744" spans="6:35" ht="15">
      <c r="F1744" s="5">
        <v>2006</v>
      </c>
      <c r="G1744" s="5">
        <v>3</v>
      </c>
      <c r="H1744" s="5">
        <v>0</v>
      </c>
      <c r="I1744" s="5">
        <v>73</v>
      </c>
      <c r="J1744" s="5">
        <v>11</v>
      </c>
      <c r="K1744" s="5">
        <v>-1.8391003608700001</v>
      </c>
      <c r="L1744" s="5">
        <v>0.215345263481</v>
      </c>
      <c r="M1744" s="5">
        <v>2.0434999465899999</v>
      </c>
      <c r="N1744" s="8">
        <f t="shared" si="359"/>
        <v>2.0434999465899999</v>
      </c>
      <c r="O1744" s="5">
        <v>0</v>
      </c>
      <c r="P1744" s="5">
        <v>96.736587524399994</v>
      </c>
      <c r="Q1744" s="5">
        <v>38.377563476600002</v>
      </c>
      <c r="R1744" s="5">
        <v>1015.5700073199999</v>
      </c>
      <c r="S1744">
        <f t="shared" si="351"/>
        <v>0.12141250236982375</v>
      </c>
      <c r="T1744">
        <f t="shared" si="352"/>
        <v>56.964029523132666</v>
      </c>
      <c r="U1744">
        <f t="shared" si="353"/>
        <v>171.07154945537405</v>
      </c>
      <c r="V1744" s="9">
        <v>445.88885498000002</v>
      </c>
      <c r="W1744" s="9">
        <v>50.0143241882</v>
      </c>
      <c r="X1744">
        <f t="shared" si="360"/>
        <v>1.4993071807438423E-3</v>
      </c>
      <c r="Y1744">
        <f t="shared" si="361"/>
        <v>41.961337764707991</v>
      </c>
      <c r="Z1744">
        <f t="shared" si="354"/>
        <v>2.5217649803373945</v>
      </c>
      <c r="AA1744">
        <f t="shared" si="355"/>
        <v>0.35771303089776285</v>
      </c>
      <c r="AB1744">
        <f>(1/(AA1744*k))*(LN((50-dTar)/(hTar-dTar)))</f>
        <v>12.216902012011737</v>
      </c>
      <c r="AC1744">
        <f t="shared" si="356"/>
        <v>19.707661184967414</v>
      </c>
      <c r="AD1744" s="19">
        <v>705.44128418000003</v>
      </c>
      <c r="AE1744" s="19">
        <v>16.975517272899999</v>
      </c>
      <c r="AF1744">
        <f t="shared" si="362"/>
        <v>1.3474828689051953E-3</v>
      </c>
      <c r="AG1744" s="23">
        <f t="shared" si="357"/>
        <v>40.847023563831996</v>
      </c>
      <c r="AH1744" s="25">
        <f t="shared" si="363"/>
        <v>41.270567445748014</v>
      </c>
      <c r="AI1744" s="25">
        <f t="shared" si="358"/>
        <v>0.95850715014877441</v>
      </c>
    </row>
    <row r="1745" spans="6:35" ht="15">
      <c r="F1745" s="5">
        <v>2006</v>
      </c>
      <c r="G1745" s="5">
        <v>3</v>
      </c>
      <c r="H1745" s="5">
        <v>0</v>
      </c>
      <c r="I1745" s="5">
        <v>73</v>
      </c>
      <c r="J1745" s="5">
        <v>12</v>
      </c>
      <c r="K1745" s="5">
        <v>-0.314696788788</v>
      </c>
      <c r="L1745" s="5">
        <v>0.27212876081499998</v>
      </c>
      <c r="M1745" s="5">
        <v>1.64649999142</v>
      </c>
      <c r="N1745" s="8">
        <f t="shared" si="359"/>
        <v>1.64649999142</v>
      </c>
      <c r="O1745" s="5">
        <v>0</v>
      </c>
      <c r="P1745" s="5">
        <v>96.736587524399994</v>
      </c>
      <c r="Q1745" s="5">
        <v>39.041530609100001</v>
      </c>
      <c r="R1745" s="5">
        <v>1260.85253906</v>
      </c>
      <c r="S1745">
        <f t="shared" si="351"/>
        <v>9.7825147704935986E-2</v>
      </c>
      <c r="T1745">
        <f t="shared" si="352"/>
        <v>70.699053686407922</v>
      </c>
      <c r="U1745">
        <f t="shared" si="353"/>
        <v>212.31989310466446</v>
      </c>
      <c r="V1745" s="9">
        <v>446.90032959000001</v>
      </c>
      <c r="W1745" s="9">
        <v>62.073654174799998</v>
      </c>
      <c r="X1745">
        <f t="shared" si="360"/>
        <v>1.3863974616562206E-3</v>
      </c>
      <c r="Y1745">
        <f t="shared" si="361"/>
        <v>43.284108585709056</v>
      </c>
      <c r="Z1745">
        <f t="shared" si="354"/>
        <v>2.0318503190652812</v>
      </c>
      <c r="AA1745">
        <f t="shared" si="355"/>
        <v>0.28821850633606022</v>
      </c>
      <c r="AB1745">
        <f>(1/(AA1745*k))*(LN((50-dTar)/(hTar-dTar)))</f>
        <v>15.16261083458029</v>
      </c>
      <c r="AC1745">
        <f t="shared" si="356"/>
        <v>24.459523102798318</v>
      </c>
      <c r="AD1745" s="19">
        <v>797.69158935500002</v>
      </c>
      <c r="AE1745" s="19">
        <v>21.0686130524</v>
      </c>
      <c r="AF1745">
        <f t="shared" si="362"/>
        <v>1.1859305110479242E-3</v>
      </c>
      <c r="AG1745" s="23">
        <f t="shared" si="357"/>
        <v>42.028553690695659</v>
      </c>
      <c r="AH1745" s="25">
        <f t="shared" si="363"/>
        <v>42.505782280059933</v>
      </c>
      <c r="AI1745" s="25">
        <f t="shared" si="358"/>
        <v>0.77229364117649568</v>
      </c>
    </row>
    <row r="1746" spans="6:35" ht="15">
      <c r="F1746" s="5">
        <v>2006</v>
      </c>
      <c r="G1746" s="5">
        <v>3</v>
      </c>
      <c r="H1746" s="5">
        <v>0</v>
      </c>
      <c r="I1746" s="5">
        <v>73</v>
      </c>
      <c r="J1746" s="5">
        <v>13</v>
      </c>
      <c r="K1746" s="5">
        <v>1.3117812871900001</v>
      </c>
      <c r="L1746" s="5">
        <v>0.34075158834500002</v>
      </c>
      <c r="M1746" s="5">
        <v>1.13950002193</v>
      </c>
      <c r="N1746" s="8">
        <f t="shared" si="359"/>
        <v>1.13950002193</v>
      </c>
      <c r="O1746" s="5">
        <v>0</v>
      </c>
      <c r="P1746" s="5">
        <v>96.736587524399994</v>
      </c>
      <c r="Q1746" s="5">
        <v>41.195899963400002</v>
      </c>
      <c r="R1746" s="5">
        <v>1394.20495605</v>
      </c>
      <c r="S1746">
        <f t="shared" si="351"/>
        <v>6.7702252375320598E-2</v>
      </c>
      <c r="T1746">
        <f t="shared" si="352"/>
        <v>102.15532167424885</v>
      </c>
      <c r="U1746">
        <f t="shared" si="353"/>
        <v>306.78779767202195</v>
      </c>
      <c r="V1746" s="9">
        <v>450.72463989300002</v>
      </c>
      <c r="W1746" s="9">
        <v>89.692207336400003</v>
      </c>
      <c r="X1746">
        <f t="shared" si="360"/>
        <v>1.1803523576247117E-3</v>
      </c>
      <c r="Y1746">
        <f t="shared" si="361"/>
        <v>46.844358771727947</v>
      </c>
      <c r="Z1746">
        <f t="shared" si="354"/>
        <v>1.4061910083197597</v>
      </c>
      <c r="AA1746">
        <f t="shared" si="355"/>
        <v>0.19946856726511561</v>
      </c>
      <c r="AB1746">
        <f>(1/(AA1746*k))*(LN((50-dTar)/(hTar-dTar)))</f>
        <v>21.908940876330117</v>
      </c>
      <c r="AC1746">
        <f t="shared" si="356"/>
        <v>35.342346471116329</v>
      </c>
      <c r="AD1746" s="19">
        <v>976.99530029300001</v>
      </c>
      <c r="AE1746" s="19">
        <v>30.442712783800001</v>
      </c>
      <c r="AF1746">
        <f t="shared" si="362"/>
        <v>9.5897471681719905E-4</v>
      </c>
      <c r="AG1746" s="23">
        <f t="shared" si="357"/>
        <v>45.25669024424873</v>
      </c>
      <c r="AH1746" s="25">
        <f t="shared" si="363"/>
        <v>45.860153155154649</v>
      </c>
      <c r="AI1746" s="25">
        <f t="shared" si="358"/>
        <v>0.53448443707433535</v>
      </c>
    </row>
    <row r="1747" spans="6:35" ht="15">
      <c r="F1747" s="5">
        <v>2006</v>
      </c>
      <c r="G1747" s="5">
        <v>3</v>
      </c>
      <c r="H1747" s="5">
        <v>0</v>
      </c>
      <c r="I1747" s="5">
        <v>73</v>
      </c>
      <c r="J1747" s="5">
        <v>14</v>
      </c>
      <c r="K1747" s="5">
        <v>2.5555284023299998</v>
      </c>
      <c r="L1747" s="5">
        <v>0.38995665311799999</v>
      </c>
      <c r="M1747" s="5">
        <v>1.6430000066799999</v>
      </c>
      <c r="N1747" s="8">
        <f t="shared" si="359"/>
        <v>1.6430000066799999</v>
      </c>
      <c r="O1747" s="5">
        <v>0</v>
      </c>
      <c r="P1747" s="5">
        <v>96.736587524399994</v>
      </c>
      <c r="Q1747" s="5">
        <v>43.602954864499999</v>
      </c>
      <c r="R1747" s="5">
        <v>1399.5350341799999</v>
      </c>
      <c r="S1747">
        <f t="shared" si="351"/>
        <v>9.7617199617514347E-2</v>
      </c>
      <c r="T1747">
        <f t="shared" si="352"/>
        <v>70.849659655993335</v>
      </c>
      <c r="U1747">
        <f t="shared" si="353"/>
        <v>212.77218548618819</v>
      </c>
      <c r="V1747" s="9">
        <v>449.59100341800001</v>
      </c>
      <c r="W1747" s="9">
        <v>62.205883026099997</v>
      </c>
      <c r="X1747">
        <f t="shared" si="360"/>
        <v>1.3801306717880603E-3</v>
      </c>
      <c r="Y1747">
        <f t="shared" si="361"/>
        <v>48.32861308137614</v>
      </c>
      <c r="Z1747">
        <f t="shared" si="354"/>
        <v>2.0275311905212479</v>
      </c>
      <c r="AA1747">
        <f t="shared" si="355"/>
        <v>0.28760583680723029</v>
      </c>
      <c r="AB1747">
        <f>(1/(AA1747*k))*(LN((50-dTar)/(hTar-dTar)))</f>
        <v>15.194910838429243</v>
      </c>
      <c r="AC1747">
        <f t="shared" si="356"/>
        <v>24.511627763333571</v>
      </c>
      <c r="AD1747" s="19">
        <v>798.65063476600005</v>
      </c>
      <c r="AE1747" s="19">
        <v>21.113494873</v>
      </c>
      <c r="AF1747">
        <f t="shared" si="362"/>
        <v>1.1844471326250068E-3</v>
      </c>
      <c r="AG1747" s="23">
        <f t="shared" si="357"/>
        <v>46.925501640851444</v>
      </c>
      <c r="AH1747" s="25">
        <f t="shared" si="363"/>
        <v>47.458815553402701</v>
      </c>
      <c r="AI1747" s="25">
        <f t="shared" si="358"/>
        <v>0.77065196733926389</v>
      </c>
    </row>
    <row r="1748" spans="6:35" ht="15">
      <c r="F1748" s="5">
        <v>2006</v>
      </c>
      <c r="G1748" s="5">
        <v>3</v>
      </c>
      <c r="H1748" s="5">
        <v>0</v>
      </c>
      <c r="I1748" s="5">
        <v>73</v>
      </c>
      <c r="J1748" s="5">
        <v>15</v>
      </c>
      <c r="K1748" s="5">
        <v>4.00878572464</v>
      </c>
      <c r="L1748" s="5">
        <v>0.44658005237600001</v>
      </c>
      <c r="M1748" s="5">
        <v>1.60350000858</v>
      </c>
      <c r="N1748" s="8">
        <f t="shared" si="359"/>
        <v>1.60350000858</v>
      </c>
      <c r="O1748" s="5">
        <v>0</v>
      </c>
      <c r="P1748" s="5">
        <v>96.736587524399994</v>
      </c>
      <c r="Q1748" s="5">
        <v>40.0900993347</v>
      </c>
      <c r="R1748" s="5">
        <v>1295.3950195299999</v>
      </c>
      <c r="S1748">
        <f t="shared" si="351"/>
        <v>9.5270346797220892E-2</v>
      </c>
      <c r="T1748">
        <f t="shared" si="352"/>
        <v>72.594942728536424</v>
      </c>
      <c r="U1748">
        <f t="shared" si="353"/>
        <v>218.01353308672859</v>
      </c>
      <c r="V1748" s="9">
        <v>450.58566284199998</v>
      </c>
      <c r="W1748" s="9">
        <v>63.738239288300001</v>
      </c>
      <c r="X1748">
        <f t="shared" si="360"/>
        <v>1.3654907586468654E-3</v>
      </c>
      <c r="Y1748">
        <f t="shared" si="361"/>
        <v>44.501424205114724</v>
      </c>
      <c r="Z1748">
        <f t="shared" si="354"/>
        <v>1.9787865296279641</v>
      </c>
      <c r="AA1748">
        <f t="shared" si="355"/>
        <v>0.28069139373891255</v>
      </c>
      <c r="AB1748">
        <f>(1/(AA1748*k))*(LN((50-dTar)/(hTar-dTar)))</f>
        <v>15.569216386315794</v>
      </c>
      <c r="AC1748">
        <f t="shared" si="356"/>
        <v>25.115437707143297</v>
      </c>
      <c r="AD1748" s="19">
        <v>809.685546875</v>
      </c>
      <c r="AE1748" s="19">
        <v>21.633596420300002</v>
      </c>
      <c r="AF1748">
        <f t="shared" si="362"/>
        <v>1.1676315064596242E-3</v>
      </c>
      <c r="AG1748" s="23">
        <f t="shared" si="357"/>
        <v>43.196394291219256</v>
      </c>
      <c r="AH1748" s="25">
        <f t="shared" si="363"/>
        <v>43.692428026868754</v>
      </c>
      <c r="AI1748" s="25">
        <f t="shared" si="358"/>
        <v>0.7521244255730446</v>
      </c>
    </row>
    <row r="1749" spans="6:35" ht="15">
      <c r="F1749" s="5">
        <v>2006</v>
      </c>
      <c r="G1749" s="5">
        <v>3</v>
      </c>
      <c r="H1749" s="5">
        <v>0</v>
      </c>
      <c r="I1749" s="5">
        <v>73</v>
      </c>
      <c r="J1749" s="5">
        <v>16</v>
      </c>
      <c r="K1749" s="5">
        <v>4.10144805908</v>
      </c>
      <c r="L1749" s="5">
        <v>0.41396921873100001</v>
      </c>
      <c r="M1749" s="5">
        <v>1.3904999494600001</v>
      </c>
      <c r="N1749" s="8">
        <f t="shared" si="359"/>
        <v>1.3904999494600001</v>
      </c>
      <c r="O1749" s="5">
        <v>0</v>
      </c>
      <c r="P1749" s="5">
        <v>96.736587524399994</v>
      </c>
      <c r="Q1749" s="5">
        <v>39.0148544312</v>
      </c>
      <c r="R1749" s="5">
        <v>1060.5675048799999</v>
      </c>
      <c r="S1749">
        <f t="shared" si="351"/>
        <v>8.2615161644985502E-2</v>
      </c>
      <c r="T1749">
        <f t="shared" si="352"/>
        <v>83.715207133433523</v>
      </c>
      <c r="U1749">
        <f t="shared" si="353"/>
        <v>251.40935985714088</v>
      </c>
      <c r="V1749" s="9">
        <v>452.847900391</v>
      </c>
      <c r="W1749" s="9">
        <v>73.501815795900001</v>
      </c>
      <c r="X1749">
        <f t="shared" si="360"/>
        <v>1.2857452015685312E-3</v>
      </c>
      <c r="Y1749">
        <f t="shared" si="361"/>
        <v>43.720805692055158</v>
      </c>
      <c r="Z1749">
        <f t="shared" si="354"/>
        <v>1.715935487818576</v>
      </c>
      <c r="AA1749">
        <f t="shared" si="355"/>
        <v>0.24340590378509031</v>
      </c>
      <c r="AB1749">
        <f>(1/(AA1749*k))*(LN((50-dTar)/(hTar-dTar)))</f>
        <v>17.954145642893753</v>
      </c>
      <c r="AC1749">
        <f t="shared" si="356"/>
        <v>28.962679642336241</v>
      </c>
      <c r="AD1749" s="19">
        <v>876.76751708999996</v>
      </c>
      <c r="AE1749" s="19">
        <v>24.947483062700002</v>
      </c>
      <c r="AF1749">
        <f t="shared" si="362"/>
        <v>1.0744858523095027E-3</v>
      </c>
      <c r="AG1749" s="23">
        <f t="shared" si="357"/>
        <v>42.360214677083469</v>
      </c>
      <c r="AH1749" s="25">
        <f t="shared" si="363"/>
        <v>42.877366840923912</v>
      </c>
      <c r="AI1749" s="25">
        <f t="shared" si="358"/>
        <v>0.65221638300650675</v>
      </c>
    </row>
    <row r="1750" spans="6:35" ht="15">
      <c r="F1750" s="5">
        <v>2006</v>
      </c>
      <c r="G1750" s="5">
        <v>3</v>
      </c>
      <c r="H1750" s="5">
        <v>0</v>
      </c>
      <c r="I1750" s="5">
        <v>73</v>
      </c>
      <c r="J1750" s="5">
        <v>17</v>
      </c>
      <c r="K1750" s="5">
        <v>3.6228020191199999</v>
      </c>
      <c r="L1750" s="5">
        <v>0.368012070656</v>
      </c>
      <c r="M1750" s="5">
        <v>1.6480000019100001</v>
      </c>
      <c r="N1750" s="8">
        <f t="shared" si="359"/>
        <v>1.6480000019100001</v>
      </c>
      <c r="O1750" s="5">
        <v>0</v>
      </c>
      <c r="P1750" s="5">
        <v>96.736587524399994</v>
      </c>
      <c r="Q1750" s="5">
        <v>36.965244293200001</v>
      </c>
      <c r="R1750" s="5">
        <v>744.354980469</v>
      </c>
      <c r="S1750">
        <f t="shared" si="351"/>
        <v>9.7914269325651365E-2</v>
      </c>
      <c r="T1750">
        <f t="shared" si="352"/>
        <v>70.634703369636199</v>
      </c>
      <c r="U1750">
        <f t="shared" si="353"/>
        <v>212.12663942352151</v>
      </c>
      <c r="V1750" s="9">
        <v>453.89547729499998</v>
      </c>
      <c r="W1750" s="9">
        <v>62.017150878899997</v>
      </c>
      <c r="X1750">
        <f t="shared" si="360"/>
        <v>1.3735522855794129E-3</v>
      </c>
      <c r="Y1750">
        <f t="shared" si="361"/>
        <v>40.936967654602803</v>
      </c>
      <c r="Z1750">
        <f t="shared" si="354"/>
        <v>2.0337013951713185</v>
      </c>
      <c r="AA1750">
        <f t="shared" si="355"/>
        <v>0.288481081972361</v>
      </c>
      <c r="AB1750">
        <f>(1/(AA1750*k))*(LN((50-dTar)/(hTar-dTar)))</f>
        <v>15.148809818026104</v>
      </c>
      <c r="AC1750">
        <f t="shared" si="356"/>
        <v>24.437260031686623</v>
      </c>
      <c r="AD1750" s="19">
        <v>797.28149414100005</v>
      </c>
      <c r="AE1750" s="19">
        <v>21.049436569200001</v>
      </c>
      <c r="AF1750">
        <f t="shared" si="362"/>
        <v>1.1865659038693696E-3</v>
      </c>
      <c r="AG1750" s="23">
        <f t="shared" si="357"/>
        <v>39.749942165893231</v>
      </c>
      <c r="AH1750" s="25">
        <f t="shared" si="363"/>
        <v>40.201123155084673</v>
      </c>
      <c r="AI1750" s="25">
        <f t="shared" si="358"/>
        <v>0.77299722366611745</v>
      </c>
    </row>
    <row r="1751" spans="6:35" ht="15">
      <c r="F1751" s="5">
        <v>2006</v>
      </c>
      <c r="G1751" s="5">
        <v>3</v>
      </c>
      <c r="H1751" s="5">
        <v>0</v>
      </c>
      <c r="I1751" s="5">
        <v>73</v>
      </c>
      <c r="J1751" s="5">
        <v>18</v>
      </c>
      <c r="K1751" s="5">
        <v>2.9472501277899998</v>
      </c>
      <c r="L1751" s="5">
        <v>0.33776718378100001</v>
      </c>
      <c r="M1751" s="5">
        <v>0.940999984741</v>
      </c>
      <c r="N1751" s="8">
        <f t="shared" si="359"/>
        <v>0.940999984741</v>
      </c>
      <c r="O1751" s="5">
        <v>0</v>
      </c>
      <c r="P1751" s="5">
        <v>96.736587524399994</v>
      </c>
      <c r="Q1751" s="5">
        <v>33.504768371600001</v>
      </c>
      <c r="R1751" s="5">
        <v>325.95001220699999</v>
      </c>
      <c r="S1751">
        <f t="shared" si="351"/>
        <v>5.5908571501564759E-2</v>
      </c>
      <c r="T1751">
        <f t="shared" si="352"/>
        <v>123.70456235460222</v>
      </c>
      <c r="U1751">
        <f t="shared" si="353"/>
        <v>371.50340897332188</v>
      </c>
      <c r="V1751" s="9">
        <v>464.59933471699998</v>
      </c>
      <c r="W1751" s="9">
        <v>108.612411499</v>
      </c>
      <c r="X1751">
        <f t="shared" si="360"/>
        <v>1.0585201205961378E-3</v>
      </c>
      <c r="Y1751">
        <f t="shared" si="361"/>
        <v>38.55305001908841</v>
      </c>
      <c r="Z1751">
        <f t="shared" si="354"/>
        <v>1.1612336041298572</v>
      </c>
      <c r="AA1751">
        <f t="shared" si="355"/>
        <v>0.16472129455063175</v>
      </c>
      <c r="AB1751">
        <f>(1/(AA1751*k))*(LN((50-dTar)/(hTar-dTar)))</f>
        <v>26.530540928661825</v>
      </c>
      <c r="AC1751">
        <f t="shared" si="356"/>
        <v>42.797667621619915</v>
      </c>
      <c r="AD1751" s="19">
        <v>1079.4941406299999</v>
      </c>
      <c r="AE1751" s="19">
        <v>36.864475250200002</v>
      </c>
      <c r="AF1751">
        <f t="shared" si="362"/>
        <v>8.6269644070684974E-4</v>
      </c>
      <c r="AG1751" s="23">
        <f t="shared" si="357"/>
        <v>37.12961761053343</v>
      </c>
      <c r="AH1751" s="25">
        <f t="shared" si="363"/>
        <v>37.670655396366627</v>
      </c>
      <c r="AI1751" s="25">
        <f t="shared" si="358"/>
        <v>0.44137765463083756</v>
      </c>
    </row>
    <row r="1752" spans="6:35" ht="15">
      <c r="F1752" s="5">
        <v>2006</v>
      </c>
      <c r="G1752" s="5">
        <v>3</v>
      </c>
      <c r="H1752" s="5">
        <v>0</v>
      </c>
      <c r="I1752" s="5">
        <v>73</v>
      </c>
      <c r="J1752" s="5">
        <v>19</v>
      </c>
      <c r="K1752" s="5">
        <v>2.01043796539</v>
      </c>
      <c r="L1752" s="5">
        <v>0.27436536550500001</v>
      </c>
      <c r="M1752" s="5">
        <v>0.324000000954</v>
      </c>
      <c r="N1752" s="8">
        <f t="shared" si="359"/>
        <v>0.324000000954</v>
      </c>
      <c r="O1752" s="5">
        <v>0</v>
      </c>
      <c r="P1752" s="5">
        <v>96.736587524399994</v>
      </c>
      <c r="Q1752" s="5">
        <v>23.7877941132</v>
      </c>
      <c r="R1752" s="5">
        <v>51.321750640899999</v>
      </c>
      <c r="S1752">
        <f t="shared" si="351"/>
        <v>1.9250135508588288E-2</v>
      </c>
      <c r="T1752">
        <f t="shared" si="352"/>
        <v>359.2777498312401</v>
      </c>
      <c r="U1752">
        <f t="shared" si="353"/>
        <v>1078.9651269931871</v>
      </c>
      <c r="V1752" s="9">
        <v>507.99090576200001</v>
      </c>
      <c r="W1752" s="9">
        <v>315.44528198199998</v>
      </c>
      <c r="X1752">
        <f t="shared" si="360"/>
        <v>5.2565144496767124E-4</v>
      </c>
      <c r="Y1752">
        <f t="shared" si="361"/>
        <v>29.326187367508325</v>
      </c>
      <c r="Z1752">
        <f t="shared" si="354"/>
        <v>0.39982964393931053</v>
      </c>
      <c r="AA1752">
        <f t="shared" si="355"/>
        <v>5.6715940974471163E-2</v>
      </c>
      <c r="AB1752">
        <f>(1/(AA1752*k))*(LN((50-dTar)/(hTar-dTar)))</f>
        <v>77.053205356581756</v>
      </c>
      <c r="AC1752">
        <f t="shared" si="356"/>
        <v>124.29816191455022</v>
      </c>
      <c r="AD1752" s="19">
        <v>1681.6032714800001</v>
      </c>
      <c r="AE1752" s="19">
        <v>107.066268921</v>
      </c>
      <c r="AF1752">
        <f t="shared" si="362"/>
        <v>5.2274797885481855E-4</v>
      </c>
      <c r="AG1752" s="23">
        <f t="shared" si="357"/>
        <v>27.420671042621777</v>
      </c>
      <c r="AH1752" s="25">
        <f t="shared" si="363"/>
        <v>28.144945920086609</v>
      </c>
      <c r="AI1752" s="25">
        <f t="shared" si="358"/>
        <v>0.15197275540958341</v>
      </c>
    </row>
    <row r="1753" spans="6:35" ht="15">
      <c r="F1753" s="5">
        <v>2006</v>
      </c>
      <c r="G1753" s="5">
        <v>3</v>
      </c>
      <c r="H1753" s="5">
        <v>0</v>
      </c>
      <c r="I1753" s="5">
        <v>73</v>
      </c>
      <c r="J1753" s="5">
        <v>20</v>
      </c>
      <c r="K1753" s="5">
        <v>1.28485774994</v>
      </c>
      <c r="L1753" s="5">
        <v>0.225098088384</v>
      </c>
      <c r="M1753" s="5">
        <v>0</v>
      </c>
      <c r="N1753" s="8">
        <f t="shared" si="359"/>
        <v>1E-4</v>
      </c>
      <c r="O1753" s="5">
        <v>0</v>
      </c>
      <c r="P1753" s="5">
        <v>96.736587524399994</v>
      </c>
      <c r="Q1753" s="5">
        <v>20.070270538300001</v>
      </c>
      <c r="R1753" s="5">
        <v>0</v>
      </c>
      <c r="S1753">
        <f t="shared" si="351"/>
        <v>5.9413998308355972E-6</v>
      </c>
      <c r="T1753">
        <f t="shared" si="352"/>
        <v>1164059.9128807276</v>
      </c>
      <c r="U1753">
        <f t="shared" si="353"/>
        <v>3495847.0217512534</v>
      </c>
      <c r="V1753" s="9">
        <v>861.02136230500003</v>
      </c>
      <c r="W1753" s="9">
        <v>60723.6445313</v>
      </c>
      <c r="X1753">
        <f t="shared" si="360"/>
        <v>2.8110167328667224E-7</v>
      </c>
      <c r="Y1753">
        <f t="shared" si="361"/>
        <v>29.83181181686237</v>
      </c>
      <c r="Z1753">
        <f t="shared" si="354"/>
        <v>1.2340421072902296E-4</v>
      </c>
      <c r="AA1753">
        <f t="shared" si="355"/>
        <v>1.7504920002306861E-5</v>
      </c>
      <c r="AB1753">
        <f>(1/(AA1753*k))*(LN((50-dTar)/(hTar-dTar)))</f>
        <v>249652.38609041239</v>
      </c>
      <c r="AC1753">
        <f t="shared" si="356"/>
        <v>402726.04578894714</v>
      </c>
      <c r="AD1753" s="19">
        <v>2497.7700195299999</v>
      </c>
      <c r="AE1753" s="19">
        <v>60723.6445313</v>
      </c>
      <c r="AF1753">
        <f t="shared" si="362"/>
        <v>2.1461647183800129E-6</v>
      </c>
      <c r="AG1753" s="23">
        <f t="shared" si="357"/>
        <v>4.0476867076405849</v>
      </c>
      <c r="AH1753" s="25">
        <f t="shared" si="363"/>
        <v>13.848071941879596</v>
      </c>
      <c r="AI1753" s="25">
        <f t="shared" si="358"/>
        <v>4.6905171284601254E-5</v>
      </c>
    </row>
    <row r="1754" spans="6:35" ht="15">
      <c r="F1754" s="5">
        <v>2006</v>
      </c>
      <c r="G1754" s="5">
        <v>3</v>
      </c>
      <c r="H1754" s="5">
        <v>0</v>
      </c>
      <c r="I1754" s="5">
        <v>73</v>
      </c>
      <c r="J1754" s="5">
        <v>21</v>
      </c>
      <c r="K1754" s="5">
        <v>0.337699919939</v>
      </c>
      <c r="L1754" s="5">
        <v>0.19608001411000001</v>
      </c>
      <c r="M1754" s="5">
        <v>0</v>
      </c>
      <c r="N1754" s="8">
        <f t="shared" si="359"/>
        <v>1E-4</v>
      </c>
      <c r="O1754" s="5">
        <v>0</v>
      </c>
      <c r="P1754" s="5">
        <v>96.736587524399994</v>
      </c>
      <c r="Q1754" s="5">
        <v>20.749269485500001</v>
      </c>
      <c r="R1754" s="5">
        <v>0</v>
      </c>
      <c r="S1754">
        <f t="shared" si="351"/>
        <v>5.9413998308355972E-6</v>
      </c>
      <c r="T1754">
        <f t="shared" si="352"/>
        <v>1164059.9128807276</v>
      </c>
      <c r="U1754">
        <f t="shared" si="353"/>
        <v>3495847.0217512534</v>
      </c>
      <c r="V1754" s="9">
        <v>861.02136230500003</v>
      </c>
      <c r="W1754" s="9">
        <v>60723.6445313</v>
      </c>
      <c r="X1754">
        <f t="shared" si="360"/>
        <v>2.8110167328667224E-7</v>
      </c>
      <c r="Y1754">
        <f t="shared" si="361"/>
        <v>30.841054257220314</v>
      </c>
      <c r="Z1754">
        <f t="shared" si="354"/>
        <v>1.2340421072902296E-4</v>
      </c>
      <c r="AA1754">
        <f t="shared" si="355"/>
        <v>1.7504920002306861E-5</v>
      </c>
      <c r="AB1754">
        <f>(1/(AA1754*k))*(LN((50-dTar)/(hTar-dTar)))</f>
        <v>249652.38609041239</v>
      </c>
      <c r="AC1754">
        <f t="shared" si="356"/>
        <v>402726.04578894714</v>
      </c>
      <c r="AD1754" s="19">
        <v>2497.7700195299999</v>
      </c>
      <c r="AE1754" s="19">
        <v>60723.6445313</v>
      </c>
      <c r="AF1754">
        <f t="shared" si="362"/>
        <v>2.1461647183800129E-6</v>
      </c>
      <c r="AG1754" s="23">
        <f t="shared" si="357"/>
        <v>4.1846243242929706</v>
      </c>
      <c r="AH1754" s="25">
        <f t="shared" si="363"/>
        <v>14.316567184698705</v>
      </c>
      <c r="AI1754" s="25">
        <f t="shared" si="358"/>
        <v>4.6905171284601254E-5</v>
      </c>
    </row>
    <row r="1755" spans="6:35" ht="15">
      <c r="F1755" s="5">
        <v>2006</v>
      </c>
      <c r="G1755" s="5">
        <v>3</v>
      </c>
      <c r="H1755" s="5">
        <v>0</v>
      </c>
      <c r="I1755" s="5">
        <v>73</v>
      </c>
      <c r="J1755" s="5">
        <v>22</v>
      </c>
      <c r="K1755" s="5">
        <v>0.67146736383399996</v>
      </c>
      <c r="L1755" s="5">
        <v>0.242512494326</v>
      </c>
      <c r="M1755" s="5">
        <v>0</v>
      </c>
      <c r="N1755" s="8">
        <f t="shared" si="359"/>
        <v>1E-4</v>
      </c>
      <c r="O1755" s="5">
        <v>0</v>
      </c>
      <c r="P1755" s="5">
        <v>96.736587524399994</v>
      </c>
      <c r="Q1755" s="5">
        <v>17.5448741913</v>
      </c>
      <c r="R1755" s="5">
        <v>0</v>
      </c>
      <c r="S1755">
        <f t="shared" si="351"/>
        <v>5.9413998308355972E-6</v>
      </c>
      <c r="T1755">
        <f t="shared" si="352"/>
        <v>1164059.9128807276</v>
      </c>
      <c r="U1755">
        <f t="shared" si="353"/>
        <v>3495847.0217512534</v>
      </c>
      <c r="V1755" s="9">
        <v>861.02136230500003</v>
      </c>
      <c r="W1755" s="9">
        <v>60723.6445313</v>
      </c>
      <c r="X1755">
        <f t="shared" si="360"/>
        <v>2.8110167328667224E-7</v>
      </c>
      <c r="Y1755">
        <f t="shared" si="361"/>
        <v>26.07814300393181</v>
      </c>
      <c r="Z1755">
        <f t="shared" si="354"/>
        <v>1.2340421072902296E-4</v>
      </c>
      <c r="AA1755">
        <f t="shared" si="355"/>
        <v>1.7504920002306861E-5</v>
      </c>
      <c r="AB1755">
        <f>(1/(AA1755*k))*(LN((50-dTar)/(hTar-dTar)))</f>
        <v>249652.38609041239</v>
      </c>
      <c r="AC1755">
        <f t="shared" si="356"/>
        <v>402726.04578894714</v>
      </c>
      <c r="AD1755" s="19">
        <v>2497.7700195299999</v>
      </c>
      <c r="AE1755" s="19">
        <v>60723.6445313</v>
      </c>
      <c r="AF1755">
        <f t="shared" si="362"/>
        <v>2.1461647183800129E-6</v>
      </c>
      <c r="AG1755" s="23">
        <f t="shared" si="357"/>
        <v>3.5383755249253657</v>
      </c>
      <c r="AH1755" s="25">
        <f t="shared" si="363"/>
        <v>12.105600646922245</v>
      </c>
      <c r="AI1755" s="25">
        <f t="shared" si="358"/>
        <v>4.6905171284601254E-5</v>
      </c>
    </row>
    <row r="1756" spans="6:35" ht="15">
      <c r="F1756" s="5">
        <v>2006</v>
      </c>
      <c r="G1756" s="5">
        <v>3</v>
      </c>
      <c r="H1756" s="5">
        <v>0</v>
      </c>
      <c r="I1756" s="5">
        <v>73</v>
      </c>
      <c r="J1756" s="5">
        <v>23</v>
      </c>
      <c r="K1756" s="5">
        <v>-1.05963802338</v>
      </c>
      <c r="L1756" s="5">
        <v>0.14678250253200001</v>
      </c>
      <c r="M1756" s="5">
        <v>0</v>
      </c>
      <c r="N1756" s="8">
        <f t="shared" si="359"/>
        <v>1E-4</v>
      </c>
      <c r="O1756" s="5">
        <v>0</v>
      </c>
      <c r="P1756" s="5">
        <v>96.736587524399994</v>
      </c>
      <c r="Q1756" s="5">
        <v>16.556930542</v>
      </c>
      <c r="R1756" s="5">
        <v>0</v>
      </c>
      <c r="S1756">
        <f t="shared" si="351"/>
        <v>5.9413998308355972E-6</v>
      </c>
      <c r="T1756">
        <f t="shared" si="352"/>
        <v>1164059.9128807276</v>
      </c>
      <c r="U1756">
        <f t="shared" si="353"/>
        <v>3495847.0217512534</v>
      </c>
      <c r="V1756" s="9">
        <v>861.02136230500003</v>
      </c>
      <c r="W1756" s="9">
        <v>60723.6445313</v>
      </c>
      <c r="X1756">
        <f t="shared" si="360"/>
        <v>2.8110167328667224E-7</v>
      </c>
      <c r="Y1756">
        <f t="shared" si="361"/>
        <v>24.609694983994046</v>
      </c>
      <c r="Z1756">
        <f t="shared" si="354"/>
        <v>1.2340421072902296E-4</v>
      </c>
      <c r="AA1756">
        <f t="shared" si="355"/>
        <v>1.7504920002306861E-5</v>
      </c>
      <c r="AB1756">
        <f>(1/(AA1756*k))*(LN((50-dTar)/(hTar-dTar)))</f>
        <v>249652.38609041239</v>
      </c>
      <c r="AC1756">
        <f t="shared" si="356"/>
        <v>402726.04578894714</v>
      </c>
      <c r="AD1756" s="19">
        <v>2497.7700195299999</v>
      </c>
      <c r="AE1756" s="19">
        <v>60723.6445313</v>
      </c>
      <c r="AF1756">
        <f t="shared" si="362"/>
        <v>2.1461647183800129E-6</v>
      </c>
      <c r="AG1756" s="23">
        <f t="shared" si="357"/>
        <v>3.3391312561678275</v>
      </c>
      <c r="AH1756" s="25">
        <f t="shared" si="363"/>
        <v>11.423939943648621</v>
      </c>
      <c r="AI1756" s="25">
        <f t="shared" si="358"/>
        <v>4.6905171284601254E-5</v>
      </c>
    </row>
    <row r="1757" spans="6:35" ht="15">
      <c r="F1757" s="5">
        <v>2006</v>
      </c>
      <c r="G1757" s="5">
        <v>3</v>
      </c>
      <c r="H1757" s="5">
        <v>0</v>
      </c>
      <c r="I1757" s="5">
        <v>73</v>
      </c>
      <c r="J1757" s="5">
        <v>24</v>
      </c>
      <c r="K1757" s="5">
        <v>-2.0976541042300001</v>
      </c>
      <c r="L1757" s="5">
        <v>0.101693831384</v>
      </c>
      <c r="M1757" s="5">
        <v>1.0000000475E-3</v>
      </c>
      <c r="N1757" s="8">
        <f t="shared" si="359"/>
        <v>1.0000000475E-3</v>
      </c>
      <c r="O1757" s="5">
        <v>0</v>
      </c>
      <c r="P1757" s="5">
        <v>96.736587524399994</v>
      </c>
      <c r="Q1757" s="5">
        <v>14.571825027499999</v>
      </c>
      <c r="R1757" s="5">
        <v>0</v>
      </c>
      <c r="S1757">
        <f t="shared" si="351"/>
        <v>5.9414001130520886E-5</v>
      </c>
      <c r="T1757">
        <f t="shared" si="352"/>
        <v>116405.98575878843</v>
      </c>
      <c r="U1757">
        <f t="shared" si="353"/>
        <v>349584.68556985282</v>
      </c>
      <c r="V1757" s="9">
        <v>861.02136230500003</v>
      </c>
      <c r="W1757" s="9">
        <v>60723.6445313</v>
      </c>
      <c r="X1757">
        <f t="shared" si="360"/>
        <v>2.4320878889458614E-6</v>
      </c>
      <c r="Y1757">
        <f t="shared" si="361"/>
        <v>20.32643314365998</v>
      </c>
      <c r="Z1757">
        <f t="shared" si="354"/>
        <v>1.2340421659072294E-3</v>
      </c>
      <c r="AA1757">
        <f t="shared" si="355"/>
        <v>1.7504920833790556E-4</v>
      </c>
      <c r="AB1757">
        <f>(1/(AA1757*k))*(LN((50-dTar)/(hTar-dTar)))</f>
        <v>24965.23742319247</v>
      </c>
      <c r="AC1757">
        <f t="shared" si="356"/>
        <v>40272.602665946091</v>
      </c>
      <c r="AD1757" s="19">
        <v>2496.0991210900002</v>
      </c>
      <c r="AE1757" s="19">
        <v>34689.4765625</v>
      </c>
      <c r="AF1757">
        <f t="shared" si="362"/>
        <v>1.2910192587894617E-5</v>
      </c>
      <c r="AG1757" s="23">
        <f t="shared" si="357"/>
        <v>9.7581705914921919</v>
      </c>
      <c r="AH1757" s="25">
        <f t="shared" si="363"/>
        <v>13.775101312588598</v>
      </c>
      <c r="AI1757" s="25">
        <f t="shared" si="358"/>
        <v>4.6905173512596878E-4</v>
      </c>
    </row>
    <row r="1758" spans="6:35" ht="15">
      <c r="F1758" s="5">
        <v>2006</v>
      </c>
      <c r="G1758" s="5">
        <v>3</v>
      </c>
      <c r="H1758" s="5">
        <v>0</v>
      </c>
      <c r="I1758" s="5">
        <v>74</v>
      </c>
      <c r="J1758" s="5">
        <v>1</v>
      </c>
      <c r="K1758" s="5">
        <v>-2.6886489391300001</v>
      </c>
      <c r="L1758" s="5">
        <v>8.6911864578699996E-2</v>
      </c>
      <c r="M1758" s="5">
        <v>0</v>
      </c>
      <c r="N1758" s="8">
        <f t="shared" si="359"/>
        <v>1E-4</v>
      </c>
      <c r="O1758" s="5">
        <v>0</v>
      </c>
      <c r="P1758" s="5">
        <v>96.736587524399994</v>
      </c>
      <c r="Q1758" s="5">
        <v>16.111215591400001</v>
      </c>
      <c r="R1758" s="5">
        <v>0</v>
      </c>
      <c r="S1758">
        <f t="shared" si="351"/>
        <v>5.9413998308355972E-6</v>
      </c>
      <c r="T1758">
        <f t="shared" si="352"/>
        <v>1164059.9128807276</v>
      </c>
      <c r="U1758">
        <f t="shared" si="353"/>
        <v>3495847.0217512534</v>
      </c>
      <c r="V1758" s="9">
        <v>857.84637451200001</v>
      </c>
      <c r="W1758" s="9">
        <v>60723.6445313</v>
      </c>
      <c r="X1758">
        <f t="shared" si="360"/>
        <v>2.8110192416856013E-7</v>
      </c>
      <c r="Y1758">
        <f t="shared" si="361"/>
        <v>23.947208851894985</v>
      </c>
      <c r="Z1758">
        <f t="shared" si="354"/>
        <v>1.2340421072902296E-4</v>
      </c>
      <c r="AA1758">
        <f t="shared" si="355"/>
        <v>1.7504920002306861E-5</v>
      </c>
      <c r="AB1758">
        <f>(1/(AA1758*k))*(LN((50-dTar)/(hTar-dTar)))</f>
        <v>249652.38609041239</v>
      </c>
      <c r="AC1758">
        <f t="shared" si="356"/>
        <v>402726.04578894714</v>
      </c>
      <c r="AD1758" s="19">
        <v>2497.7700195299999</v>
      </c>
      <c r="AE1758" s="19">
        <v>60723.6445313</v>
      </c>
      <c r="AF1758">
        <f t="shared" si="362"/>
        <v>2.1461647183800129E-6</v>
      </c>
      <c r="AG1758" s="23">
        <f t="shared" si="357"/>
        <v>3.2492427731163938</v>
      </c>
      <c r="AH1758" s="25">
        <f t="shared" si="363"/>
        <v>11.116410663357986</v>
      </c>
      <c r="AI1758" s="25">
        <f t="shared" si="358"/>
        <v>4.6905171284601254E-5</v>
      </c>
    </row>
    <row r="1759" spans="6:35" ht="15">
      <c r="F1759" s="5">
        <v>2006</v>
      </c>
      <c r="G1759" s="5">
        <v>3</v>
      </c>
      <c r="H1759" s="5">
        <v>0</v>
      </c>
      <c r="I1759" s="5">
        <v>74</v>
      </c>
      <c r="J1759" s="5">
        <v>2</v>
      </c>
      <c r="K1759" s="5">
        <v>-3.1531870365099999</v>
      </c>
      <c r="L1759" s="5">
        <v>7.1126267314E-2</v>
      </c>
      <c r="M1759" s="5">
        <v>0</v>
      </c>
      <c r="N1759" s="8">
        <f t="shared" si="359"/>
        <v>1E-4</v>
      </c>
      <c r="O1759" s="5">
        <v>0</v>
      </c>
      <c r="P1759" s="5">
        <v>96.736587524399994</v>
      </c>
      <c r="Q1759" s="5">
        <v>17.044839859</v>
      </c>
      <c r="R1759" s="5">
        <v>0</v>
      </c>
      <c r="S1759">
        <f t="shared" si="351"/>
        <v>5.9413998308355972E-6</v>
      </c>
      <c r="T1759">
        <f t="shared" si="352"/>
        <v>1164059.9128807276</v>
      </c>
      <c r="U1759">
        <f t="shared" si="353"/>
        <v>3495847.0217512534</v>
      </c>
      <c r="V1759" s="9">
        <v>857.84637451200001</v>
      </c>
      <c r="W1759" s="9">
        <v>60723.6445313</v>
      </c>
      <c r="X1759">
        <f t="shared" si="360"/>
        <v>2.8110192416856013E-7</v>
      </c>
      <c r="Y1759">
        <f t="shared" si="361"/>
        <v>25.334918872816623</v>
      </c>
      <c r="Z1759">
        <f t="shared" si="354"/>
        <v>1.2340421072902296E-4</v>
      </c>
      <c r="AA1759">
        <f t="shared" si="355"/>
        <v>1.7504920002306861E-5</v>
      </c>
      <c r="AB1759">
        <f>(1/(AA1759*k))*(LN((50-dTar)/(hTar-dTar)))</f>
        <v>249652.38609041239</v>
      </c>
      <c r="AC1759">
        <f t="shared" si="356"/>
        <v>402726.04578894714</v>
      </c>
      <c r="AD1759" s="19">
        <v>2497.7700195299999</v>
      </c>
      <c r="AE1759" s="19">
        <v>60723.6445313</v>
      </c>
      <c r="AF1759">
        <f t="shared" si="362"/>
        <v>2.1461647183800129E-6</v>
      </c>
      <c r="AG1759" s="23">
        <f t="shared" si="357"/>
        <v>3.4375322219848377</v>
      </c>
      <c r="AH1759" s="25">
        <f t="shared" si="363"/>
        <v>11.76059239533471</v>
      </c>
      <c r="AI1759" s="25">
        <f t="shared" si="358"/>
        <v>4.6905171284601254E-5</v>
      </c>
    </row>
    <row r="1760" spans="6:35" ht="15">
      <c r="F1760" s="5">
        <v>2006</v>
      </c>
      <c r="G1760" s="5">
        <v>3</v>
      </c>
      <c r="H1760" s="5">
        <v>0</v>
      </c>
      <c r="I1760" s="5">
        <v>74</v>
      </c>
      <c r="J1760" s="5">
        <v>3</v>
      </c>
      <c r="K1760" s="5">
        <v>-3.6150448322300002</v>
      </c>
      <c r="L1760" s="5">
        <v>6.08077310026E-2</v>
      </c>
      <c r="M1760" s="5">
        <v>0</v>
      </c>
      <c r="N1760" s="8">
        <f t="shared" si="359"/>
        <v>1E-4</v>
      </c>
      <c r="O1760" s="5">
        <v>0</v>
      </c>
      <c r="P1760" s="5">
        <v>96.736587524399994</v>
      </c>
      <c r="Q1760" s="5">
        <v>12.3112401962</v>
      </c>
      <c r="R1760" s="5">
        <v>0</v>
      </c>
      <c r="S1760">
        <f t="shared" si="351"/>
        <v>5.9413998308355972E-6</v>
      </c>
      <c r="T1760">
        <f t="shared" si="352"/>
        <v>1164059.9128807276</v>
      </c>
      <c r="U1760">
        <f t="shared" si="353"/>
        <v>3495847.0217512534</v>
      </c>
      <c r="V1760" s="9">
        <v>857.84637451200001</v>
      </c>
      <c r="W1760" s="9">
        <v>60723.6445313</v>
      </c>
      <c r="X1760">
        <f t="shared" si="360"/>
        <v>2.8110192416856013E-7</v>
      </c>
      <c r="Y1760">
        <f t="shared" si="361"/>
        <v>18.299043826439625</v>
      </c>
      <c r="Z1760">
        <f t="shared" si="354"/>
        <v>1.2340421072902296E-4</v>
      </c>
      <c r="AA1760">
        <f t="shared" si="355"/>
        <v>1.7504920002306861E-5</v>
      </c>
      <c r="AB1760">
        <f>(1/(AA1760*k))*(LN((50-dTar)/(hTar-dTar)))</f>
        <v>249652.38609041239</v>
      </c>
      <c r="AC1760">
        <f t="shared" si="356"/>
        <v>402726.04578894714</v>
      </c>
      <c r="AD1760" s="19">
        <v>2497.7700195299999</v>
      </c>
      <c r="AE1760" s="19">
        <v>60723.6445313</v>
      </c>
      <c r="AF1760">
        <f t="shared" si="362"/>
        <v>2.1461647183800129E-6</v>
      </c>
      <c r="AG1760" s="23">
        <f t="shared" si="357"/>
        <v>2.4828795821561513</v>
      </c>
      <c r="AH1760" s="25">
        <f t="shared" si="363"/>
        <v>8.4945050247637361</v>
      </c>
      <c r="AI1760" s="25">
        <f t="shared" si="358"/>
        <v>4.6905171284601254E-5</v>
      </c>
    </row>
    <row r="1761" spans="6:35" ht="15">
      <c r="F1761" s="5">
        <v>2006</v>
      </c>
      <c r="G1761" s="5">
        <v>3</v>
      </c>
      <c r="H1761" s="5">
        <v>0</v>
      </c>
      <c r="I1761" s="5">
        <v>74</v>
      </c>
      <c r="J1761" s="5">
        <v>4</v>
      </c>
      <c r="K1761" s="5">
        <v>-4.1563119888299997</v>
      </c>
      <c r="L1761" s="5">
        <v>4.8027951270299997E-2</v>
      </c>
      <c r="M1761" s="5">
        <v>0</v>
      </c>
      <c r="N1761" s="8">
        <f t="shared" si="359"/>
        <v>1E-4</v>
      </c>
      <c r="O1761" s="5">
        <v>0</v>
      </c>
      <c r="P1761" s="5">
        <v>96.736587524399994</v>
      </c>
      <c r="Q1761" s="5">
        <v>11.7675552368</v>
      </c>
      <c r="R1761" s="5">
        <v>0</v>
      </c>
      <c r="S1761">
        <f t="shared" si="351"/>
        <v>5.9413998308355972E-6</v>
      </c>
      <c r="T1761">
        <f t="shared" si="352"/>
        <v>1164059.9128807276</v>
      </c>
      <c r="U1761">
        <f t="shared" si="353"/>
        <v>3495847.0217512534</v>
      </c>
      <c r="V1761" s="9">
        <v>857.84637451200001</v>
      </c>
      <c r="W1761" s="9">
        <v>60723.6445313</v>
      </c>
      <c r="X1761">
        <f t="shared" si="360"/>
        <v>2.8110192416856013E-7</v>
      </c>
      <c r="Y1761">
        <f t="shared" si="361"/>
        <v>17.490927443257736</v>
      </c>
      <c r="Z1761">
        <f t="shared" si="354"/>
        <v>1.2340421072902296E-4</v>
      </c>
      <c r="AA1761">
        <f t="shared" si="355"/>
        <v>1.7504920002306861E-5</v>
      </c>
      <c r="AB1761">
        <f>(1/(AA1761*k))*(LN((50-dTar)/(hTar-dTar)))</f>
        <v>249652.38609041239</v>
      </c>
      <c r="AC1761">
        <f t="shared" si="356"/>
        <v>402726.04578894714</v>
      </c>
      <c r="AD1761" s="19">
        <v>2497.7700195299999</v>
      </c>
      <c r="AE1761" s="19">
        <v>60723.6445313</v>
      </c>
      <c r="AF1761">
        <f t="shared" si="362"/>
        <v>2.1461647183800129E-6</v>
      </c>
      <c r="AG1761" s="23">
        <f t="shared" si="357"/>
        <v>2.3732314668317249</v>
      </c>
      <c r="AH1761" s="25">
        <f t="shared" si="363"/>
        <v>8.119373474577813</v>
      </c>
      <c r="AI1761" s="25">
        <f t="shared" si="358"/>
        <v>4.6905171284601254E-5</v>
      </c>
    </row>
    <row r="1762" spans="6:35" ht="15">
      <c r="F1762" s="5">
        <v>2006</v>
      </c>
      <c r="G1762" s="5">
        <v>3</v>
      </c>
      <c r="H1762" s="5">
        <v>0</v>
      </c>
      <c r="I1762" s="5">
        <v>74</v>
      </c>
      <c r="J1762" s="5">
        <v>5</v>
      </c>
      <c r="K1762" s="5">
        <v>-4.6114120483400001</v>
      </c>
      <c r="L1762" s="5">
        <v>3.6481074988800002E-2</v>
      </c>
      <c r="M1762" s="5">
        <v>0</v>
      </c>
      <c r="N1762" s="8">
        <f t="shared" si="359"/>
        <v>1E-4</v>
      </c>
      <c r="O1762" s="5">
        <v>0</v>
      </c>
      <c r="P1762" s="5">
        <v>96.736587524399994</v>
      </c>
      <c r="Q1762" s="5">
        <v>10.0894546509</v>
      </c>
      <c r="R1762" s="5">
        <v>0</v>
      </c>
      <c r="S1762">
        <f t="shared" si="351"/>
        <v>5.9413998308355972E-6</v>
      </c>
      <c r="T1762">
        <f t="shared" si="352"/>
        <v>1164059.9128807276</v>
      </c>
      <c r="U1762">
        <f t="shared" si="353"/>
        <v>3495847.0217512534</v>
      </c>
      <c r="V1762" s="9">
        <v>857.84637451200001</v>
      </c>
      <c r="W1762" s="9">
        <v>60723.6445313</v>
      </c>
      <c r="X1762">
        <f t="shared" si="360"/>
        <v>2.8110192416856013E-7</v>
      </c>
      <c r="Y1762">
        <f t="shared" si="361"/>
        <v>14.996651019665872</v>
      </c>
      <c r="Z1762">
        <f t="shared" si="354"/>
        <v>1.2340421072902296E-4</v>
      </c>
      <c r="AA1762">
        <f t="shared" si="355"/>
        <v>1.7504920002306861E-5</v>
      </c>
      <c r="AB1762">
        <f>(1/(AA1762*k))*(LN((50-dTar)/(hTar-dTar)))</f>
        <v>249652.38609041239</v>
      </c>
      <c r="AC1762">
        <f t="shared" si="356"/>
        <v>402726.04578894714</v>
      </c>
      <c r="AD1762" s="19">
        <v>2497.7700195299999</v>
      </c>
      <c r="AE1762" s="19">
        <v>60723.6445313</v>
      </c>
      <c r="AF1762">
        <f t="shared" si="362"/>
        <v>2.1461647183800129E-6</v>
      </c>
      <c r="AG1762" s="23">
        <f t="shared" si="357"/>
        <v>2.034799138720587</v>
      </c>
      <c r="AH1762" s="25">
        <f t="shared" si="363"/>
        <v>6.9615182437630994</v>
      </c>
      <c r="AI1762" s="25">
        <f t="shared" si="358"/>
        <v>4.6905171284601254E-5</v>
      </c>
    </row>
    <row r="1763" spans="6:35" ht="15">
      <c r="F1763" s="5">
        <v>2006</v>
      </c>
      <c r="G1763" s="5">
        <v>3</v>
      </c>
      <c r="H1763" s="5">
        <v>0</v>
      </c>
      <c r="I1763" s="5">
        <v>74</v>
      </c>
      <c r="J1763" s="5">
        <v>6</v>
      </c>
      <c r="K1763" s="5">
        <v>-4.5806603431699999</v>
      </c>
      <c r="L1763" s="5">
        <v>4.30343002081E-2</v>
      </c>
      <c r="M1763" s="5">
        <v>0</v>
      </c>
      <c r="N1763" s="8">
        <f t="shared" si="359"/>
        <v>1E-4</v>
      </c>
      <c r="O1763" s="5">
        <v>0</v>
      </c>
      <c r="P1763" s="5">
        <v>96.736587524399994</v>
      </c>
      <c r="Q1763" s="5">
        <v>8.8222465515100001</v>
      </c>
      <c r="R1763" s="5">
        <v>0</v>
      </c>
      <c r="S1763">
        <f t="shared" si="351"/>
        <v>5.9413998308355972E-6</v>
      </c>
      <c r="T1763">
        <f t="shared" si="352"/>
        <v>1164059.9128807276</v>
      </c>
      <c r="U1763">
        <f t="shared" si="353"/>
        <v>3495847.0217512534</v>
      </c>
      <c r="V1763" s="9">
        <v>857.84637451200001</v>
      </c>
      <c r="W1763" s="9">
        <v>60723.6445313</v>
      </c>
      <c r="X1763">
        <f t="shared" si="360"/>
        <v>2.8110192416856013E-7</v>
      </c>
      <c r="Y1763">
        <f t="shared" si="361"/>
        <v>13.113112385181728</v>
      </c>
      <c r="Z1763">
        <f t="shared" si="354"/>
        <v>1.2340421072902296E-4</v>
      </c>
      <c r="AA1763">
        <f t="shared" si="355"/>
        <v>1.7504920002306861E-5</v>
      </c>
      <c r="AB1763">
        <f>(1/(AA1763*k))*(LN((50-dTar)/(hTar-dTar)))</f>
        <v>249652.38609041239</v>
      </c>
      <c r="AC1763">
        <f t="shared" si="356"/>
        <v>402726.04578894714</v>
      </c>
      <c r="AD1763" s="19">
        <v>2497.7700195299999</v>
      </c>
      <c r="AE1763" s="19">
        <v>60723.6445313</v>
      </c>
      <c r="AF1763">
        <f t="shared" si="362"/>
        <v>2.1461647183800129E-6</v>
      </c>
      <c r="AG1763" s="23">
        <f t="shared" si="357"/>
        <v>1.7792338937756074</v>
      </c>
      <c r="AH1763" s="25">
        <f t="shared" si="363"/>
        <v>6.0871704610748711</v>
      </c>
      <c r="AI1763" s="25">
        <f t="shared" si="358"/>
        <v>4.6905171284601254E-5</v>
      </c>
    </row>
    <row r="1764" spans="6:35" ht="15">
      <c r="F1764" s="5">
        <v>2006</v>
      </c>
      <c r="G1764" s="5">
        <v>3</v>
      </c>
      <c r="H1764" s="5">
        <v>0</v>
      </c>
      <c r="I1764" s="5">
        <v>74</v>
      </c>
      <c r="J1764" s="5">
        <v>7</v>
      </c>
      <c r="K1764" s="5">
        <v>-4.82654571533</v>
      </c>
      <c r="L1764" s="5">
        <v>3.4549757838200003E-2</v>
      </c>
      <c r="M1764" s="5">
        <v>0</v>
      </c>
      <c r="N1764" s="8">
        <f t="shared" si="359"/>
        <v>1E-4</v>
      </c>
      <c r="O1764" s="5">
        <v>0</v>
      </c>
      <c r="P1764" s="5">
        <v>96.736587524399994</v>
      </c>
      <c r="Q1764" s="5">
        <v>12.7142753601</v>
      </c>
      <c r="R1764" s="5">
        <v>6.0474999249000003E-2</v>
      </c>
      <c r="S1764">
        <f t="shared" si="351"/>
        <v>5.9413998308355972E-6</v>
      </c>
      <c r="T1764">
        <f t="shared" si="352"/>
        <v>1164059.9128807276</v>
      </c>
      <c r="U1764">
        <f t="shared" si="353"/>
        <v>3495847.0217512534</v>
      </c>
      <c r="V1764" s="9">
        <v>878.79595947300004</v>
      </c>
      <c r="W1764" s="9">
        <v>60723.6445313</v>
      </c>
      <c r="X1764">
        <f t="shared" si="360"/>
        <v>2.8110026877789173E-7</v>
      </c>
      <c r="Y1764">
        <f t="shared" si="361"/>
        <v>18.898048608365904</v>
      </c>
      <c r="Z1764">
        <f t="shared" si="354"/>
        <v>1.2340421072902296E-4</v>
      </c>
      <c r="AA1764">
        <f t="shared" si="355"/>
        <v>1.7504920002306861E-5</v>
      </c>
      <c r="AB1764">
        <f>(1/(AA1764*k))*(LN((50-dTar)/(hTar-dTar)))</f>
        <v>249652.38609041239</v>
      </c>
      <c r="AC1764">
        <f t="shared" si="356"/>
        <v>402726.04578894714</v>
      </c>
      <c r="AD1764" s="19">
        <v>2497.7700195299999</v>
      </c>
      <c r="AE1764" s="19">
        <v>60723.6445313</v>
      </c>
      <c r="AF1764">
        <f t="shared" si="362"/>
        <v>2.1461647183800129E-6</v>
      </c>
      <c r="AG1764" s="23">
        <f t="shared" si="357"/>
        <v>2.5641546890286633</v>
      </c>
      <c r="AH1764" s="25">
        <f t="shared" si="363"/>
        <v>8.7725659539680514</v>
      </c>
      <c r="AI1764" s="25">
        <f t="shared" si="358"/>
        <v>4.6905171284601254E-5</v>
      </c>
    </row>
    <row r="1765" spans="6:35" ht="15">
      <c r="F1765" s="5">
        <v>2006</v>
      </c>
      <c r="G1765" s="5">
        <v>3</v>
      </c>
      <c r="H1765" s="5">
        <v>0</v>
      </c>
      <c r="I1765" s="5">
        <v>74</v>
      </c>
      <c r="J1765" s="5">
        <v>8</v>
      </c>
      <c r="K1765" s="5">
        <v>-4.35673761368</v>
      </c>
      <c r="L1765" s="5">
        <v>4.4374812394399998E-2</v>
      </c>
      <c r="M1765" s="5">
        <v>0</v>
      </c>
      <c r="N1765" s="8">
        <f t="shared" si="359"/>
        <v>1E-4</v>
      </c>
      <c r="O1765" s="5">
        <v>0</v>
      </c>
      <c r="P1765" s="5">
        <v>96.736587524399994</v>
      </c>
      <c r="Q1765" s="5">
        <v>13.866635322600001</v>
      </c>
      <c r="R1765" s="5">
        <v>19.290500640899999</v>
      </c>
      <c r="S1765">
        <f t="shared" si="351"/>
        <v>5.9413998308355972E-6</v>
      </c>
      <c r="T1765">
        <f t="shared" si="352"/>
        <v>1164059.9128807276</v>
      </c>
      <c r="U1765">
        <f t="shared" si="353"/>
        <v>3495847.0217512534</v>
      </c>
      <c r="V1765" s="9">
        <v>871.19592285199997</v>
      </c>
      <c r="W1765" s="9">
        <v>60723.6445313</v>
      </c>
      <c r="X1765">
        <f t="shared" si="360"/>
        <v>2.8110086931401282E-7</v>
      </c>
      <c r="Y1765">
        <f t="shared" si="361"/>
        <v>20.6108970607355</v>
      </c>
      <c r="Z1765">
        <f t="shared" si="354"/>
        <v>1.2340421072902296E-4</v>
      </c>
      <c r="AA1765">
        <f t="shared" si="355"/>
        <v>1.7504920002306861E-5</v>
      </c>
      <c r="AB1765">
        <f>(1/(AA1765*k))*(LN((50-dTar)/(hTar-dTar)))</f>
        <v>249652.38609041239</v>
      </c>
      <c r="AC1765">
        <f t="shared" si="356"/>
        <v>402726.04578894714</v>
      </c>
      <c r="AD1765" s="19">
        <v>2497.7700195299999</v>
      </c>
      <c r="AE1765" s="19">
        <v>60723.6445313</v>
      </c>
      <c r="AF1765">
        <f t="shared" si="362"/>
        <v>2.1461647183800129E-6</v>
      </c>
      <c r="AG1765" s="23">
        <f t="shared" si="357"/>
        <v>2.7965600808104742</v>
      </c>
      <c r="AH1765" s="25">
        <f t="shared" si="363"/>
        <v>9.5676785250571399</v>
      </c>
      <c r="AI1765" s="25">
        <f t="shared" si="358"/>
        <v>4.6905171284601254E-5</v>
      </c>
    </row>
    <row r="1766" spans="6:35" ht="15">
      <c r="F1766" s="5">
        <v>2006</v>
      </c>
      <c r="G1766" s="5">
        <v>3</v>
      </c>
      <c r="H1766" s="5">
        <v>0</v>
      </c>
      <c r="I1766" s="5">
        <v>74</v>
      </c>
      <c r="J1766" s="5">
        <v>9</v>
      </c>
      <c r="K1766" s="5">
        <v>-2.9628851413700001</v>
      </c>
      <c r="L1766" s="5">
        <v>7.3011584579899994E-2</v>
      </c>
      <c r="M1766" s="5">
        <v>0</v>
      </c>
      <c r="N1766" s="8">
        <f t="shared" si="359"/>
        <v>1E-4</v>
      </c>
      <c r="O1766" s="5">
        <v>0</v>
      </c>
      <c r="P1766" s="5">
        <v>96.736587524399994</v>
      </c>
      <c r="Q1766" s="5">
        <v>18.212234497099999</v>
      </c>
      <c r="R1766" s="5">
        <v>321.85000610399999</v>
      </c>
      <c r="S1766">
        <f t="shared" si="351"/>
        <v>5.9413998308355972E-6</v>
      </c>
      <c r="T1766">
        <f t="shared" si="352"/>
        <v>1164059.9128807276</v>
      </c>
      <c r="U1766">
        <f t="shared" si="353"/>
        <v>3495847.0217512534</v>
      </c>
      <c r="V1766" s="9">
        <v>801.03155517599998</v>
      </c>
      <c r="W1766" s="9">
        <v>60723.6445313</v>
      </c>
      <c r="X1766">
        <f t="shared" si="360"/>
        <v>2.811064136502318E-7</v>
      </c>
      <c r="Y1766">
        <f t="shared" si="361"/>
        <v>27.070308165273779</v>
      </c>
      <c r="Z1766">
        <f t="shared" si="354"/>
        <v>1.2340421072902296E-4</v>
      </c>
      <c r="AA1766">
        <f t="shared" si="355"/>
        <v>1.7504920002306861E-5</v>
      </c>
      <c r="AB1766">
        <f>(1/(AA1766*k))*(LN((50-dTar)/(hTar-dTar)))</f>
        <v>249652.38609041239</v>
      </c>
      <c r="AC1766">
        <f t="shared" si="356"/>
        <v>402726.04578894714</v>
      </c>
      <c r="AD1766" s="19">
        <v>2497.7700195299999</v>
      </c>
      <c r="AE1766" s="19">
        <v>60723.6445313</v>
      </c>
      <c r="AF1766">
        <f t="shared" si="362"/>
        <v>2.1461647183800129E-6</v>
      </c>
      <c r="AG1766" s="23">
        <f t="shared" si="357"/>
        <v>3.672996035405991</v>
      </c>
      <c r="AH1766" s="25">
        <f t="shared" si="363"/>
        <v>12.566168533875858</v>
      </c>
      <c r="AI1766" s="25">
        <f t="shared" si="358"/>
        <v>4.6905171284601254E-5</v>
      </c>
    </row>
    <row r="1767" spans="6:35" ht="15">
      <c r="F1767" s="5">
        <v>2006</v>
      </c>
      <c r="G1767" s="5">
        <v>3</v>
      </c>
      <c r="H1767" s="5">
        <v>0</v>
      </c>
      <c r="I1767" s="5">
        <v>74</v>
      </c>
      <c r="J1767" s="5">
        <v>10</v>
      </c>
      <c r="K1767" s="5">
        <v>-0.57839733362199997</v>
      </c>
      <c r="L1767" s="5">
        <v>0.190833121538</v>
      </c>
      <c r="M1767" s="5">
        <v>0</v>
      </c>
      <c r="N1767" s="8">
        <f t="shared" si="359"/>
        <v>1E-4</v>
      </c>
      <c r="O1767" s="5">
        <v>0</v>
      </c>
      <c r="P1767" s="5">
        <v>96.736587524399994</v>
      </c>
      <c r="Q1767" s="5">
        <v>21.003410339399998</v>
      </c>
      <c r="R1767" s="5">
        <v>642.16247558600003</v>
      </c>
      <c r="S1767">
        <f t="shared" si="351"/>
        <v>5.9413998308355972E-6</v>
      </c>
      <c r="T1767">
        <f t="shared" si="352"/>
        <v>1164059.9128807276</v>
      </c>
      <c r="U1767">
        <f t="shared" si="353"/>
        <v>3495847.0217512534</v>
      </c>
      <c r="V1767" s="9">
        <v>775.84564208999996</v>
      </c>
      <c r="W1767" s="9">
        <v>60723.6445313</v>
      </c>
      <c r="X1767">
        <f t="shared" si="360"/>
        <v>2.8110840387572104E-7</v>
      </c>
      <c r="Y1767">
        <f t="shared" si="361"/>
        <v>31.219164699804331</v>
      </c>
      <c r="Z1767">
        <f t="shared" si="354"/>
        <v>1.2340421072902296E-4</v>
      </c>
      <c r="AA1767">
        <f t="shared" si="355"/>
        <v>1.7504920002306861E-5</v>
      </c>
      <c r="AB1767">
        <f>(1/(AA1767*k))*(LN((50-dTar)/(hTar-dTar)))</f>
        <v>249652.38609041239</v>
      </c>
      <c r="AC1767">
        <f t="shared" si="356"/>
        <v>402726.04578894714</v>
      </c>
      <c r="AD1767" s="19">
        <v>2497.7700195299999</v>
      </c>
      <c r="AE1767" s="19">
        <v>60723.6445313</v>
      </c>
      <c r="AF1767">
        <f t="shared" si="362"/>
        <v>2.1461647183800129E-6</v>
      </c>
      <c r="AG1767" s="23">
        <f t="shared" si="357"/>
        <v>4.2359276987531942</v>
      </c>
      <c r="AH1767" s="25">
        <f t="shared" si="363"/>
        <v>14.492087888671493</v>
      </c>
      <c r="AI1767" s="25">
        <f t="shared" si="358"/>
        <v>4.6905171284601254E-5</v>
      </c>
    </row>
    <row r="1768" spans="6:35" ht="15">
      <c r="F1768" s="5">
        <v>2006</v>
      </c>
      <c r="G1768" s="5">
        <v>3</v>
      </c>
      <c r="H1768" s="5">
        <v>0</v>
      </c>
      <c r="I1768" s="5">
        <v>74</v>
      </c>
      <c r="J1768" s="5">
        <v>11</v>
      </c>
      <c r="K1768" s="5">
        <v>0.79341048002199999</v>
      </c>
      <c r="L1768" s="5">
        <v>0.27408462762800001</v>
      </c>
      <c r="M1768" s="5">
        <v>0</v>
      </c>
      <c r="N1768" s="8">
        <f t="shared" si="359"/>
        <v>1E-4</v>
      </c>
      <c r="O1768" s="5">
        <v>0</v>
      </c>
      <c r="P1768" s="5">
        <v>96.736587524399994</v>
      </c>
      <c r="Q1768" s="5">
        <v>29.3124294281</v>
      </c>
      <c r="R1768" s="5">
        <v>1117.8649902300001</v>
      </c>
      <c r="S1768">
        <f t="shared" si="351"/>
        <v>5.9413998308355972E-6</v>
      </c>
      <c r="T1768">
        <f t="shared" si="352"/>
        <v>1164059.9128807276</v>
      </c>
      <c r="U1768">
        <f t="shared" si="353"/>
        <v>3495847.0217512534</v>
      </c>
      <c r="V1768" s="9">
        <v>766.85852050799997</v>
      </c>
      <c r="W1768" s="9">
        <v>60723.6445313</v>
      </c>
      <c r="X1768">
        <f t="shared" si="360"/>
        <v>2.8110911405725024E-7</v>
      </c>
      <c r="Y1768">
        <f t="shared" si="361"/>
        <v>43.569623777981327</v>
      </c>
      <c r="Z1768">
        <f t="shared" si="354"/>
        <v>1.2340421072902296E-4</v>
      </c>
      <c r="AA1768">
        <f t="shared" si="355"/>
        <v>1.7504920002306861E-5</v>
      </c>
      <c r="AB1768">
        <f>(1/(AA1768*k))*(LN((50-dTar)/(hTar-dTar)))</f>
        <v>249652.38609041239</v>
      </c>
      <c r="AC1768">
        <f t="shared" si="356"/>
        <v>402726.04578894714</v>
      </c>
      <c r="AD1768" s="19">
        <v>2497.7700195299999</v>
      </c>
      <c r="AE1768" s="19">
        <v>60723.6445313</v>
      </c>
      <c r="AF1768">
        <f t="shared" si="362"/>
        <v>2.1461647183800129E-6</v>
      </c>
      <c r="AG1768" s="23">
        <f t="shared" si="357"/>
        <v>5.9116820696539536</v>
      </c>
      <c r="AH1768" s="25">
        <f t="shared" si="363"/>
        <v>20.225230980341191</v>
      </c>
      <c r="AI1768" s="25">
        <f t="shared" si="358"/>
        <v>4.6905171284601254E-5</v>
      </c>
    </row>
    <row r="1769" spans="6:35" ht="15">
      <c r="F1769" s="5">
        <v>2006</v>
      </c>
      <c r="G1769" s="5">
        <v>3</v>
      </c>
      <c r="H1769" s="5">
        <v>0</v>
      </c>
      <c r="I1769" s="5">
        <v>74</v>
      </c>
      <c r="J1769" s="5">
        <v>12</v>
      </c>
      <c r="K1769" s="5">
        <v>2.2660448551200001</v>
      </c>
      <c r="L1769" s="5">
        <v>0.32808181643500001</v>
      </c>
      <c r="M1769" s="5">
        <v>6.5000001341099997E-3</v>
      </c>
      <c r="N1769" s="8">
        <f t="shared" si="359"/>
        <v>6.5000001341099997E-3</v>
      </c>
      <c r="O1769" s="5">
        <v>0</v>
      </c>
      <c r="P1769" s="5">
        <v>96.736587524399994</v>
      </c>
      <c r="Q1769" s="5">
        <v>32.9310150146</v>
      </c>
      <c r="R1769" s="5">
        <v>1228.35998535</v>
      </c>
      <c r="S1769">
        <f t="shared" si="351"/>
        <v>3.8619099697232502E-4</v>
      </c>
      <c r="T1769">
        <f t="shared" si="352"/>
        <v>17908.61367482286</v>
      </c>
      <c r="U1769">
        <f t="shared" si="353"/>
        <v>53782.260763444065</v>
      </c>
      <c r="V1769" s="9">
        <v>729.16381835899995</v>
      </c>
      <c r="W1769" s="9">
        <v>15723.734375</v>
      </c>
      <c r="X1769">
        <f t="shared" si="360"/>
        <v>1.4237883345790289E-5</v>
      </c>
      <c r="Y1769">
        <f t="shared" si="361"/>
        <v>44.201562738287684</v>
      </c>
      <c r="Z1769">
        <f t="shared" si="354"/>
        <v>8.0212738628838778E-3</v>
      </c>
      <c r="AA1769">
        <f t="shared" si="355"/>
        <v>1.1378198236257939E-3</v>
      </c>
      <c r="AB1769">
        <f>(1/(AA1769*k))*(LN((50-dTar)/(hTar-dTar)))</f>
        <v>3840.8058606078112</v>
      </c>
      <c r="AC1769">
        <f t="shared" si="356"/>
        <v>6195.7851919966115</v>
      </c>
      <c r="AD1769" s="19">
        <v>2474.8779296900002</v>
      </c>
      <c r="AE1769" s="19">
        <v>5336.8417968800004</v>
      </c>
      <c r="AF1769">
        <f t="shared" si="362"/>
        <v>7.1390301542891059E-5</v>
      </c>
      <c r="AG1769" s="23">
        <f t="shared" si="357"/>
        <v>24.650372896191488</v>
      </c>
      <c r="AH1769" s="25">
        <f t="shared" si="363"/>
        <v>32.081658287052143</v>
      </c>
      <c r="AI1769" s="25">
        <f t="shared" si="358"/>
        <v>3.0488361964036057E-3</v>
      </c>
    </row>
    <row r="1770" spans="6:35" ht="15">
      <c r="F1770" s="5">
        <v>2006</v>
      </c>
      <c r="G1770" s="5">
        <v>3</v>
      </c>
      <c r="H1770" s="5">
        <v>0</v>
      </c>
      <c r="I1770" s="5">
        <v>74</v>
      </c>
      <c r="J1770" s="5">
        <v>13</v>
      </c>
      <c r="K1770" s="5">
        <v>2.9888634681699999</v>
      </c>
      <c r="L1770" s="5">
        <v>0.35827940702400002</v>
      </c>
      <c r="M1770" s="5">
        <v>0.49399998784100002</v>
      </c>
      <c r="N1770" s="8">
        <f t="shared" si="359"/>
        <v>0.49399998784100002</v>
      </c>
      <c r="O1770" s="5">
        <v>0</v>
      </c>
      <c r="P1770" s="5">
        <v>96.736587524399994</v>
      </c>
      <c r="Q1770" s="5">
        <v>35.528675079300001</v>
      </c>
      <c r="R1770" s="5">
        <v>1175.5725097699999</v>
      </c>
      <c r="S1770">
        <f t="shared" si="351"/>
        <v>2.9350514441913042E-2</v>
      </c>
      <c r="T1770">
        <f t="shared" si="352"/>
        <v>235.63966427776401</v>
      </c>
      <c r="U1770">
        <f t="shared" si="353"/>
        <v>707.66135785340032</v>
      </c>
      <c r="V1770" s="9">
        <v>462.02331543000003</v>
      </c>
      <c r="W1770" s="9">
        <v>206.89125060999999</v>
      </c>
      <c r="X1770">
        <f t="shared" si="360"/>
        <v>7.2644013500663138E-4</v>
      </c>
      <c r="Y1770">
        <f t="shared" si="361"/>
        <v>42.866477693041453</v>
      </c>
      <c r="Z1770">
        <f t="shared" si="354"/>
        <v>0.60961678599665547</v>
      </c>
      <c r="AA1770">
        <f t="shared" si="355"/>
        <v>8.6474302682972667E-2</v>
      </c>
      <c r="AB1770">
        <f>(1/(AA1770*k))*(LN((50-dTar)/(hTar-dTar)))</f>
        <v>50.536921505100551</v>
      </c>
      <c r="AC1770">
        <f t="shared" si="356"/>
        <v>81.523493056961271</v>
      </c>
      <c r="AD1770" s="19">
        <v>1447.4493408200001</v>
      </c>
      <c r="AE1770" s="19">
        <v>70.221603393600006</v>
      </c>
      <c r="AF1770">
        <f t="shared" si="362"/>
        <v>6.2531483145148912E-4</v>
      </c>
      <c r="AG1770" s="23">
        <f t="shared" si="357"/>
        <v>40.681236852315713</v>
      </c>
      <c r="AH1770" s="25">
        <f t="shared" si="363"/>
        <v>41.511833274648652</v>
      </c>
      <c r="AI1770" s="25">
        <f t="shared" si="358"/>
        <v>0.23171154044273043</v>
      </c>
    </row>
    <row r="1771" spans="6:35" ht="15">
      <c r="F1771" s="5">
        <v>2006</v>
      </c>
      <c r="G1771" s="5">
        <v>3</v>
      </c>
      <c r="H1771" s="5">
        <v>0</v>
      </c>
      <c r="I1771" s="5">
        <v>74</v>
      </c>
      <c r="J1771" s="5">
        <v>14</v>
      </c>
      <c r="K1771" s="5">
        <v>4.1530165672299999</v>
      </c>
      <c r="L1771" s="5">
        <v>0.392227053642</v>
      </c>
      <c r="M1771" s="5">
        <v>0.43000000715300002</v>
      </c>
      <c r="N1771" s="8">
        <f t="shared" si="359"/>
        <v>0.43000000715300002</v>
      </c>
      <c r="O1771" s="5">
        <v>0</v>
      </c>
      <c r="P1771" s="5">
        <v>96.736587524399994</v>
      </c>
      <c r="Q1771" s="5">
        <v>37.599140167199998</v>
      </c>
      <c r="R1771" s="5">
        <v>1433.6674804700001</v>
      </c>
      <c r="S1771">
        <f t="shared" si="351"/>
        <v>2.5548019697581394E-2</v>
      </c>
      <c r="T1771">
        <f t="shared" si="352"/>
        <v>270.71160314342478</v>
      </c>
      <c r="U1771">
        <f t="shared" si="353"/>
        <v>812.98766595308041</v>
      </c>
      <c r="V1771" s="9">
        <v>468.97918701200001</v>
      </c>
      <c r="W1771" s="9">
        <v>237.684356689</v>
      </c>
      <c r="X1771">
        <f t="shared" si="360"/>
        <v>6.5804573684222635E-4</v>
      </c>
      <c r="Y1771">
        <f t="shared" si="361"/>
        <v>45.748872514878741</v>
      </c>
      <c r="Z1771">
        <f t="shared" si="354"/>
        <v>0.53063811496190183</v>
      </c>
      <c r="AA1771">
        <f t="shared" si="355"/>
        <v>7.5271157262046418E-2</v>
      </c>
      <c r="AB1771">
        <f>(1/(AA1771*k))*(LN((50-dTar)/(hTar-dTar)))</f>
        <v>58.058693473831184</v>
      </c>
      <c r="AC1771">
        <f t="shared" si="356"/>
        <v>93.657218392941004</v>
      </c>
      <c r="AD1771" s="19">
        <v>1526.4622802700001</v>
      </c>
      <c r="AE1771" s="19">
        <v>80.673194885300006</v>
      </c>
      <c r="AF1771">
        <f t="shared" si="362"/>
        <v>5.8796113353107846E-4</v>
      </c>
      <c r="AG1771" s="23">
        <f t="shared" si="357"/>
        <v>43.229628305628331</v>
      </c>
      <c r="AH1771" s="25">
        <f t="shared" si="363"/>
        <v>44.18717732639962</v>
      </c>
      <c r="AI1771" s="25">
        <f t="shared" si="358"/>
        <v>0.20169223987891227</v>
      </c>
    </row>
    <row r="1772" spans="6:35" ht="15">
      <c r="F1772" s="5">
        <v>2006</v>
      </c>
      <c r="G1772" s="5">
        <v>3</v>
      </c>
      <c r="H1772" s="5">
        <v>0</v>
      </c>
      <c r="I1772" s="5">
        <v>74</v>
      </c>
      <c r="J1772" s="5">
        <v>15</v>
      </c>
      <c r="K1772" s="5">
        <v>4.1922507286100004</v>
      </c>
      <c r="L1772" s="5">
        <v>0.375174105167</v>
      </c>
      <c r="M1772" s="5">
        <v>1.1779999732999999</v>
      </c>
      <c r="N1772" s="8">
        <f t="shared" si="359"/>
        <v>1.1779999732999999</v>
      </c>
      <c r="O1772" s="5">
        <v>0</v>
      </c>
      <c r="P1772" s="5">
        <v>96.736587524399994</v>
      </c>
      <c r="Q1772" s="5">
        <v>35.722675323499999</v>
      </c>
      <c r="R1772" s="5">
        <v>1253.0625</v>
      </c>
      <c r="S1772">
        <f t="shared" si="351"/>
        <v>6.9989688420889568E-2</v>
      </c>
      <c r="T1772">
        <f t="shared" si="352"/>
        <v>98.816633214326714</v>
      </c>
      <c r="U1772">
        <f t="shared" si="353"/>
        <v>296.761214005645</v>
      </c>
      <c r="V1772" s="9">
        <v>452.72277831999997</v>
      </c>
      <c r="W1772" s="9">
        <v>86.760841369600001</v>
      </c>
      <c r="X1772">
        <f t="shared" si="360"/>
        <v>1.1958220364497137E-3</v>
      </c>
      <c r="Y1772">
        <f t="shared" si="361"/>
        <v>40.509574580369581</v>
      </c>
      <c r="Z1772">
        <f t="shared" si="354"/>
        <v>1.4537015694389661</v>
      </c>
      <c r="AA1772">
        <f t="shared" si="355"/>
        <v>0.20620795295336117</v>
      </c>
      <c r="AB1772">
        <f>(1/(AA1772*k))*(LN((50-dTar)/(hTar-dTar)))</f>
        <v>21.192902525374993</v>
      </c>
      <c r="AC1772">
        <f t="shared" si="356"/>
        <v>34.18727121536066</v>
      </c>
      <c r="AD1772" s="19">
        <v>959.77648925799997</v>
      </c>
      <c r="AE1772" s="19">
        <v>29.447769165</v>
      </c>
      <c r="AF1772">
        <f t="shared" si="362"/>
        <v>9.7712403176986539E-4</v>
      </c>
      <c r="AG1772" s="23">
        <f t="shared" si="357"/>
        <v>39.156343966007285</v>
      </c>
      <c r="AH1772" s="25">
        <f t="shared" si="363"/>
        <v>39.670698487455567</v>
      </c>
      <c r="AI1772" s="25">
        <f t="shared" si="358"/>
        <v>0.55254290520892202</v>
      </c>
    </row>
    <row r="1773" spans="6:35" ht="15">
      <c r="F1773" s="5">
        <v>2006</v>
      </c>
      <c r="G1773" s="5">
        <v>3</v>
      </c>
      <c r="H1773" s="5">
        <v>0</v>
      </c>
      <c r="I1773" s="5">
        <v>74</v>
      </c>
      <c r="J1773" s="5">
        <v>16</v>
      </c>
      <c r="K1773" s="5">
        <v>4.3363976478600001</v>
      </c>
      <c r="L1773" s="5">
        <v>0.38293418288199998</v>
      </c>
      <c r="M1773" s="5">
        <v>0.55750000476799999</v>
      </c>
      <c r="N1773" s="8">
        <f t="shared" si="359"/>
        <v>0.55750000476799999</v>
      </c>
      <c r="O1773" s="5">
        <v>0</v>
      </c>
      <c r="P1773" s="5">
        <v>96.736587524399994</v>
      </c>
      <c r="Q1773" s="5">
        <v>37.040420532200002</v>
      </c>
      <c r="R1773" s="5">
        <v>415.63751220699999</v>
      </c>
      <c r="S1773">
        <f t="shared" si="351"/>
        <v>3.3123304340194393E-2</v>
      </c>
      <c r="T1773">
        <f t="shared" si="352"/>
        <v>208.79998258746988</v>
      </c>
      <c r="U1773">
        <f t="shared" si="353"/>
        <v>627.05775638621355</v>
      </c>
      <c r="V1773" s="9">
        <v>468.58810424799998</v>
      </c>
      <c r="W1773" s="9">
        <v>183.32601928700001</v>
      </c>
      <c r="X1773">
        <f t="shared" si="360"/>
        <v>7.8187801913330687E-4</v>
      </c>
      <c r="Y1773">
        <f t="shared" si="361"/>
        <v>44.267333499569759</v>
      </c>
      <c r="Z1773">
        <f t="shared" si="354"/>
        <v>0.68797848069821566</v>
      </c>
      <c r="AA1773">
        <f t="shared" si="355"/>
        <v>9.7589929847495302E-2</v>
      </c>
      <c r="AB1773">
        <f>(1/(AA1773*k))*(LN((50-dTar)/(hTar-dTar)))</f>
        <v>44.780696673590825</v>
      </c>
      <c r="AC1773">
        <f t="shared" si="356"/>
        <v>72.237855129084537</v>
      </c>
      <c r="AD1773" s="19">
        <v>1377.7458496100001</v>
      </c>
      <c r="AE1773" s="19">
        <v>62.223266601600002</v>
      </c>
      <c r="AF1773">
        <f t="shared" si="362"/>
        <v>6.6128514082528346E-4</v>
      </c>
      <c r="AG1773" s="23">
        <f t="shared" si="357"/>
        <v>42.15269093747542</v>
      </c>
      <c r="AH1773" s="25">
        <f t="shared" si="363"/>
        <v>42.956453394159688</v>
      </c>
      <c r="AI1773" s="25">
        <f t="shared" si="358"/>
        <v>0.26149633214809048</v>
      </c>
    </row>
    <row r="1774" spans="6:35" ht="15">
      <c r="F1774" s="5">
        <v>2006</v>
      </c>
      <c r="G1774" s="5">
        <v>3</v>
      </c>
      <c r="H1774" s="5">
        <v>0</v>
      </c>
      <c r="I1774" s="5">
        <v>74</v>
      </c>
      <c r="J1774" s="5">
        <v>17</v>
      </c>
      <c r="K1774" s="5">
        <v>4.2372999191299998</v>
      </c>
      <c r="L1774" s="5">
        <v>0.37337794899900001</v>
      </c>
      <c r="M1774" s="5">
        <v>0.34499999880799997</v>
      </c>
      <c r="N1774" s="8">
        <f t="shared" si="359"/>
        <v>0.34499999880799997</v>
      </c>
      <c r="O1774" s="5">
        <v>0</v>
      </c>
      <c r="P1774" s="5">
        <v>96.736587524399994</v>
      </c>
      <c r="Q1774" s="5">
        <v>35.479690551799997</v>
      </c>
      <c r="R1774" s="5">
        <v>398.41751098600002</v>
      </c>
      <c r="S1774">
        <f t="shared" si="351"/>
        <v>2.0497829345561321E-2</v>
      </c>
      <c r="T1774">
        <f t="shared" si="352"/>
        <v>337.40867156598233</v>
      </c>
      <c r="U1774">
        <f t="shared" si="353"/>
        <v>1013.2889953129445</v>
      </c>
      <c r="V1774" s="9">
        <v>484.195800781</v>
      </c>
      <c r="W1774" s="9">
        <v>296.244232178</v>
      </c>
      <c r="X1774">
        <f t="shared" si="360"/>
        <v>5.574978072152777E-4</v>
      </c>
      <c r="Y1774">
        <f t="shared" si="361"/>
        <v>43.69982920572393</v>
      </c>
      <c r="Z1774">
        <f t="shared" si="354"/>
        <v>0.42574452554415093</v>
      </c>
      <c r="AA1774">
        <f t="shared" si="355"/>
        <v>6.039197379930001E-2</v>
      </c>
      <c r="AB1774">
        <f>(1/(AA1774*k))*(LN((50-dTar)/(hTar-dTar)))</f>
        <v>72.36301071100857</v>
      </c>
      <c r="AC1774">
        <f t="shared" si="356"/>
        <v>116.73218758852026</v>
      </c>
      <c r="AD1774" s="19">
        <v>1648.0809326200001</v>
      </c>
      <c r="AE1774" s="19">
        <v>100.549194336</v>
      </c>
      <c r="AF1774">
        <f t="shared" si="362"/>
        <v>5.3608888321740199E-4</v>
      </c>
      <c r="AG1774" s="23">
        <f t="shared" si="357"/>
        <v>40.965145106739946</v>
      </c>
      <c r="AH1774" s="25">
        <f t="shared" si="363"/>
        <v>42.004581486700943</v>
      </c>
      <c r="AI1774" s="25">
        <f t="shared" si="358"/>
        <v>0.16182284037276465</v>
      </c>
    </row>
    <row r="1775" spans="6:35" ht="15">
      <c r="F1775" s="5">
        <v>2006</v>
      </c>
      <c r="G1775" s="5">
        <v>3</v>
      </c>
      <c r="H1775" s="5">
        <v>0</v>
      </c>
      <c r="I1775" s="5">
        <v>74</v>
      </c>
      <c r="J1775" s="5">
        <v>18</v>
      </c>
      <c r="K1775" s="5">
        <v>4.0974903106699996</v>
      </c>
      <c r="L1775" s="5">
        <v>0.35834744572600002</v>
      </c>
      <c r="M1775" s="5">
        <v>0</v>
      </c>
      <c r="N1775" s="8">
        <f t="shared" si="359"/>
        <v>1E-4</v>
      </c>
      <c r="O1775" s="5">
        <v>0</v>
      </c>
      <c r="P1775" s="5">
        <v>96.736587524399994</v>
      </c>
      <c r="Q1775" s="5">
        <v>29.9463253021</v>
      </c>
      <c r="R1775" s="5">
        <v>319.49249267599998</v>
      </c>
      <c r="S1775">
        <f t="shared" si="351"/>
        <v>5.9413998308355972E-6</v>
      </c>
      <c r="T1775">
        <f t="shared" si="352"/>
        <v>1164059.9128807276</v>
      </c>
      <c r="U1775">
        <f t="shared" si="353"/>
        <v>3495847.0217512534</v>
      </c>
      <c r="V1775" s="9">
        <v>803.51409912099996</v>
      </c>
      <c r="W1775" s="9">
        <v>60723.6445313</v>
      </c>
      <c r="X1775">
        <f t="shared" si="360"/>
        <v>2.8110621747772086E-7</v>
      </c>
      <c r="Y1775">
        <f t="shared" si="361"/>
        <v>44.511615492201067</v>
      </c>
      <c r="Z1775">
        <f t="shared" si="354"/>
        <v>1.2340421072902296E-4</v>
      </c>
      <c r="AA1775">
        <f t="shared" si="355"/>
        <v>1.7504920002306861E-5</v>
      </c>
      <c r="AB1775">
        <f>(1/(AA1775*k))*(LN((50-dTar)/(hTar-dTar)))</f>
        <v>249652.38609041239</v>
      </c>
      <c r="AC1775">
        <f t="shared" si="356"/>
        <v>402726.04578894714</v>
      </c>
      <c r="AD1775" s="19">
        <v>2497.7700195299999</v>
      </c>
      <c r="AE1775" s="19">
        <v>60723.6445313</v>
      </c>
      <c r="AF1775">
        <f t="shared" si="362"/>
        <v>2.1461647183800129E-6</v>
      </c>
      <c r="AG1775" s="23">
        <f t="shared" si="357"/>
        <v>6.0394948677421869</v>
      </c>
      <c r="AH1775" s="25">
        <f t="shared" si="363"/>
        <v>20.662508109442548</v>
      </c>
      <c r="AI1775" s="25">
        <f t="shared" si="358"/>
        <v>4.6905171284601254E-5</v>
      </c>
    </row>
    <row r="1776" spans="6:35" ht="15">
      <c r="F1776" s="5">
        <v>2006</v>
      </c>
      <c r="G1776" s="5">
        <v>3</v>
      </c>
      <c r="H1776" s="5">
        <v>0</v>
      </c>
      <c r="I1776" s="5">
        <v>74</v>
      </c>
      <c r="J1776" s="5">
        <v>19</v>
      </c>
      <c r="K1776" s="5">
        <v>3.6787734031700001</v>
      </c>
      <c r="L1776" s="5">
        <v>0.30205824971200002</v>
      </c>
      <c r="M1776" s="5">
        <v>0</v>
      </c>
      <c r="N1776" s="8">
        <f t="shared" si="359"/>
        <v>1E-4</v>
      </c>
      <c r="O1776" s="5">
        <v>0</v>
      </c>
      <c r="P1776" s="5">
        <v>96.736587524399994</v>
      </c>
      <c r="Q1776" s="5">
        <v>27.435964584400001</v>
      </c>
      <c r="R1776" s="5">
        <v>54.284000396700002</v>
      </c>
      <c r="S1776">
        <f t="shared" si="351"/>
        <v>5.9413998308355972E-6</v>
      </c>
      <c r="T1776">
        <f t="shared" si="352"/>
        <v>1164059.9128807276</v>
      </c>
      <c r="U1776">
        <f t="shared" si="353"/>
        <v>3495847.0217512534</v>
      </c>
      <c r="V1776" s="9">
        <v>857.84637451200001</v>
      </c>
      <c r="W1776" s="9">
        <v>60723.6445313</v>
      </c>
      <c r="X1776">
        <f t="shared" si="360"/>
        <v>2.8110192416856013E-7</v>
      </c>
      <c r="Y1776">
        <f t="shared" si="361"/>
        <v>40.77996289159762</v>
      </c>
      <c r="Z1776">
        <f t="shared" si="354"/>
        <v>1.2340421072902296E-4</v>
      </c>
      <c r="AA1776">
        <f t="shared" si="355"/>
        <v>1.7504920002306861E-5</v>
      </c>
      <c r="AB1776">
        <f>(1/(AA1776*k))*(LN((50-dTar)/(hTar-dTar)))</f>
        <v>249652.38609041239</v>
      </c>
      <c r="AC1776">
        <f t="shared" si="356"/>
        <v>402726.04578894714</v>
      </c>
      <c r="AD1776" s="19">
        <v>2497.7700195299999</v>
      </c>
      <c r="AE1776" s="19">
        <v>60723.6445313</v>
      </c>
      <c r="AF1776">
        <f t="shared" si="362"/>
        <v>2.1461647183800129E-6</v>
      </c>
      <c r="AG1776" s="23">
        <f t="shared" si="357"/>
        <v>5.5331709232991884</v>
      </c>
      <c r="AH1776" s="25">
        <f t="shared" si="363"/>
        <v>18.930256847182683</v>
      </c>
      <c r="AI1776" s="25">
        <f t="shared" si="358"/>
        <v>4.6905171284601254E-5</v>
      </c>
    </row>
    <row r="1777" spans="6:35" ht="15">
      <c r="F1777" s="5">
        <v>2006</v>
      </c>
      <c r="G1777" s="5">
        <v>3</v>
      </c>
      <c r="H1777" s="5">
        <v>0</v>
      </c>
      <c r="I1777" s="5">
        <v>74</v>
      </c>
      <c r="J1777" s="5">
        <v>20</v>
      </c>
      <c r="K1777" s="5">
        <v>2.8645522594499999</v>
      </c>
      <c r="L1777" s="5">
        <v>0.24024844169599999</v>
      </c>
      <c r="M1777" s="5">
        <v>0.49799999594700001</v>
      </c>
      <c r="N1777" s="8">
        <f t="shared" si="359"/>
        <v>0.49799999594700001</v>
      </c>
      <c r="O1777" s="5">
        <v>0</v>
      </c>
      <c r="P1777" s="5">
        <v>96.736587524399994</v>
      </c>
      <c r="Q1777" s="5">
        <v>21.220205307000001</v>
      </c>
      <c r="R1777" s="5">
        <v>0</v>
      </c>
      <c r="S1777">
        <f t="shared" si="351"/>
        <v>2.9588170916756334E-2</v>
      </c>
      <c r="T1777">
        <f t="shared" si="352"/>
        <v>233.74697236033984</v>
      </c>
      <c r="U1777">
        <f t="shared" si="353"/>
        <v>701.9773193177499</v>
      </c>
      <c r="V1777" s="9">
        <v>493.98535156299999</v>
      </c>
      <c r="W1777" s="9">
        <v>205.229446411</v>
      </c>
      <c r="X1777">
        <f t="shared" si="360"/>
        <v>7.1367800864653621E-4</v>
      </c>
      <c r="Y1777">
        <f t="shared" si="361"/>
        <v>25.468934906768464</v>
      </c>
      <c r="Z1777">
        <f t="shared" si="354"/>
        <v>0.61455296442896157</v>
      </c>
      <c r="AA1777">
        <f t="shared" si="355"/>
        <v>8.7174500902013743E-2</v>
      </c>
      <c r="AB1777">
        <f>(1/(AA1777*k))*(LN((50-dTar)/(hTar-dTar)))</f>
        <v>50.131001630968257</v>
      </c>
      <c r="AC1777">
        <f t="shared" si="356"/>
        <v>80.868684551517063</v>
      </c>
      <c r="AD1777" s="19">
        <v>1442.8188476600001</v>
      </c>
      <c r="AE1777" s="19">
        <v>69.657569885300006</v>
      </c>
      <c r="AF1777">
        <f t="shared" si="362"/>
        <v>6.276104270719606E-4</v>
      </c>
      <c r="AG1777" s="23">
        <f t="shared" si="357"/>
        <v>24.176283829404166</v>
      </c>
      <c r="AH1777" s="25">
        <f t="shared" si="363"/>
        <v>24.66761244644897</v>
      </c>
      <c r="AI1777" s="25">
        <f t="shared" si="358"/>
        <v>0.23358775109624763</v>
      </c>
    </row>
    <row r="1778" spans="6:35" ht="15">
      <c r="F1778" s="5">
        <v>2006</v>
      </c>
      <c r="G1778" s="5">
        <v>3</v>
      </c>
      <c r="H1778" s="5">
        <v>0</v>
      </c>
      <c r="I1778" s="5">
        <v>74</v>
      </c>
      <c r="J1778" s="5">
        <v>21</v>
      </c>
      <c r="K1778" s="5">
        <v>2.3554623126999998</v>
      </c>
      <c r="L1778" s="5">
        <v>0.24606716632799999</v>
      </c>
      <c r="M1778" s="5">
        <v>1.5644999742500001</v>
      </c>
      <c r="N1778" s="8">
        <f t="shared" si="359"/>
        <v>1.5644999742500001</v>
      </c>
      <c r="O1778" s="5">
        <v>0</v>
      </c>
      <c r="P1778" s="5">
        <v>96.736587524399994</v>
      </c>
      <c r="Q1778" s="5">
        <v>15.655799865700001</v>
      </c>
      <c r="R1778" s="5">
        <v>0</v>
      </c>
      <c r="S1778">
        <f t="shared" si="351"/>
        <v>9.2953198823512453E-2</v>
      </c>
      <c r="T1778">
        <f t="shared" si="352"/>
        <v>74.404597765414607</v>
      </c>
      <c r="U1778">
        <f t="shared" si="353"/>
        <v>223.44819937930103</v>
      </c>
      <c r="V1778" s="9">
        <v>476.08596801800002</v>
      </c>
      <c r="W1778" s="9">
        <v>65.327117919900004</v>
      </c>
      <c r="X1778">
        <f t="shared" si="360"/>
        <v>1.307426613422175E-3</v>
      </c>
      <c r="Y1778">
        <f t="shared" si="361"/>
        <v>17.342891196270788</v>
      </c>
      <c r="Z1778">
        <f t="shared" si="354"/>
        <v>1.9306588450789797</v>
      </c>
      <c r="AA1778">
        <f t="shared" si="355"/>
        <v>0.27386446892857386</v>
      </c>
      <c r="AB1778">
        <f>(1/(AA1778*k))*(LN((50-dTar)/(hTar-dTar)))</f>
        <v>15.957327593443551</v>
      </c>
      <c r="AC1778">
        <f t="shared" si="356"/>
        <v>25.741518211402251</v>
      </c>
      <c r="AD1778" s="19">
        <v>820.97735595699999</v>
      </c>
      <c r="AE1778" s="19">
        <v>22.172882080099999</v>
      </c>
      <c r="AF1778">
        <f t="shared" si="362"/>
        <v>1.1508913426887214E-3</v>
      </c>
      <c r="AG1778" s="23">
        <f t="shared" si="357"/>
        <v>16.829096070057744</v>
      </c>
      <c r="AH1778" s="25">
        <f t="shared" si="363"/>
        <v>17.024386394900347</v>
      </c>
      <c r="AI1778" s="25">
        <f t="shared" si="358"/>
        <v>0.73383139266950492</v>
      </c>
    </row>
    <row r="1779" spans="6:35" ht="15">
      <c r="F1779" s="5">
        <v>2006</v>
      </c>
      <c r="G1779" s="5">
        <v>3</v>
      </c>
      <c r="H1779" s="5">
        <v>0</v>
      </c>
      <c r="I1779" s="5">
        <v>74</v>
      </c>
      <c r="J1779" s="5">
        <v>22</v>
      </c>
      <c r="K1779" s="5">
        <v>1.7597836255999999</v>
      </c>
      <c r="L1779" s="5">
        <v>0.246651247144</v>
      </c>
      <c r="M1779" s="5">
        <v>0.21449999511199999</v>
      </c>
      <c r="N1779" s="8">
        <f t="shared" si="359"/>
        <v>0.21449999511199999</v>
      </c>
      <c r="O1779" s="5">
        <v>0</v>
      </c>
      <c r="P1779" s="5">
        <v>96.736587524399994</v>
      </c>
      <c r="Q1779" s="5">
        <v>14.528175354</v>
      </c>
      <c r="R1779" s="5">
        <v>0</v>
      </c>
      <c r="S1779">
        <f t="shared" si="351"/>
        <v>1.2744302346726731E-2</v>
      </c>
      <c r="T1779">
        <f t="shared" si="352"/>
        <v>542.6852864369157</v>
      </c>
      <c r="U1779">
        <f t="shared" si="353"/>
        <v>1629.7655484448453</v>
      </c>
      <c r="V1779" s="9">
        <v>524.49542236299999</v>
      </c>
      <c r="W1779" s="9">
        <v>476.476806641</v>
      </c>
      <c r="X1779">
        <f t="shared" si="360"/>
        <v>3.8012150377440845E-4</v>
      </c>
      <c r="Y1779">
        <f t="shared" si="361"/>
        <v>18.30405121791102</v>
      </c>
      <c r="Z1779">
        <f t="shared" si="354"/>
        <v>0.26470202598175641</v>
      </c>
      <c r="AA1779">
        <f t="shared" si="355"/>
        <v>3.7548052549307716E-2</v>
      </c>
      <c r="AB1779">
        <f>(1/(AA1779*k))*(LN((50-dTar)/(hTar-dTar)))</f>
        <v>116.38806143564611</v>
      </c>
      <c r="AC1779">
        <f t="shared" si="356"/>
        <v>187.75107457632623</v>
      </c>
      <c r="AD1779" s="19">
        <v>1884.66760254</v>
      </c>
      <c r="AE1779" s="19">
        <v>161.722488403</v>
      </c>
      <c r="AF1779">
        <f t="shared" si="362"/>
        <v>4.475992902478703E-4</v>
      </c>
      <c r="AG1779" s="23">
        <f t="shared" si="357"/>
        <v>16.765829131365262</v>
      </c>
      <c r="AH1779" s="25">
        <f t="shared" si="363"/>
        <v>17.350497758286085</v>
      </c>
      <c r="AI1779" s="25">
        <f t="shared" si="358"/>
        <v>0.1006115901127449</v>
      </c>
    </row>
    <row r="1780" spans="6:35" ht="15">
      <c r="F1780" s="5">
        <v>2006</v>
      </c>
      <c r="G1780" s="5">
        <v>3</v>
      </c>
      <c r="H1780" s="5">
        <v>0</v>
      </c>
      <c r="I1780" s="5">
        <v>74</v>
      </c>
      <c r="J1780" s="5">
        <v>23</v>
      </c>
      <c r="K1780" s="5">
        <v>0.91177648305900005</v>
      </c>
      <c r="L1780" s="5">
        <v>0.22598105668999999</v>
      </c>
      <c r="M1780" s="5">
        <v>0</v>
      </c>
      <c r="N1780" s="8">
        <f t="shared" si="359"/>
        <v>1E-4</v>
      </c>
      <c r="O1780" s="5">
        <v>0</v>
      </c>
      <c r="P1780" s="5">
        <v>96.736587524399994</v>
      </c>
      <c r="Q1780" s="5">
        <v>19.355379104600001</v>
      </c>
      <c r="R1780" s="5">
        <v>0</v>
      </c>
      <c r="S1780">
        <f t="shared" si="351"/>
        <v>5.9413998308355972E-6</v>
      </c>
      <c r="T1780">
        <f t="shared" si="352"/>
        <v>1164059.9128807276</v>
      </c>
      <c r="U1780">
        <f t="shared" si="353"/>
        <v>3495847.0217512534</v>
      </c>
      <c r="V1780" s="9">
        <v>857.84637451200001</v>
      </c>
      <c r="W1780" s="9">
        <v>60723.6445313</v>
      </c>
      <c r="X1780">
        <f t="shared" si="360"/>
        <v>2.8110192416856013E-7</v>
      </c>
      <c r="Y1780">
        <f t="shared" si="361"/>
        <v>28.769232414273926</v>
      </c>
      <c r="Z1780">
        <f t="shared" si="354"/>
        <v>1.2340421072902296E-4</v>
      </c>
      <c r="AA1780">
        <f t="shared" si="355"/>
        <v>1.7504920002306861E-5</v>
      </c>
      <c r="AB1780">
        <f>(1/(AA1780*k))*(LN((50-dTar)/(hTar-dTar)))</f>
        <v>249652.38609041239</v>
      </c>
      <c r="AC1780">
        <f t="shared" si="356"/>
        <v>402726.04578894714</v>
      </c>
      <c r="AD1780" s="19">
        <v>2497.7700195299999</v>
      </c>
      <c r="AE1780" s="19">
        <v>60723.6445313</v>
      </c>
      <c r="AF1780">
        <f t="shared" si="362"/>
        <v>2.1461647183800129E-6</v>
      </c>
      <c r="AG1780" s="23">
        <f t="shared" si="357"/>
        <v>3.9035121415742093</v>
      </c>
      <c r="AH1780" s="25">
        <f t="shared" si="363"/>
        <v>13.354817422129415</v>
      </c>
      <c r="AI1780" s="25">
        <f t="shared" si="358"/>
        <v>4.6905171284601254E-5</v>
      </c>
    </row>
    <row r="1781" spans="6:35" ht="15">
      <c r="F1781" s="5">
        <v>2006</v>
      </c>
      <c r="G1781" s="5">
        <v>3</v>
      </c>
      <c r="H1781" s="5">
        <v>0</v>
      </c>
      <c r="I1781" s="5">
        <v>74</v>
      </c>
      <c r="J1781" s="5">
        <v>24</v>
      </c>
      <c r="K1781" s="5">
        <v>0.46610718965499998</v>
      </c>
      <c r="L1781" s="5">
        <v>0.205323383212</v>
      </c>
      <c r="M1781" s="5">
        <v>0</v>
      </c>
      <c r="N1781" s="8">
        <f t="shared" si="359"/>
        <v>1E-4</v>
      </c>
      <c r="O1781" s="5">
        <v>0</v>
      </c>
      <c r="P1781" s="5">
        <v>96.736587524399994</v>
      </c>
      <c r="Q1781" s="5">
        <v>31.997390747099999</v>
      </c>
      <c r="R1781" s="5">
        <v>0</v>
      </c>
      <c r="S1781">
        <f t="shared" si="351"/>
        <v>5.9413998308355972E-6</v>
      </c>
      <c r="T1781">
        <f t="shared" si="352"/>
        <v>1164059.9128807276</v>
      </c>
      <c r="U1781">
        <f t="shared" si="353"/>
        <v>3495847.0217512534</v>
      </c>
      <c r="V1781" s="9">
        <v>857.84637451200001</v>
      </c>
      <c r="W1781" s="9">
        <v>60723.6445313</v>
      </c>
      <c r="X1781">
        <f t="shared" si="360"/>
        <v>2.8110192416856013E-7</v>
      </c>
      <c r="Y1781">
        <f t="shared" si="361"/>
        <v>47.559924612113761</v>
      </c>
      <c r="Z1781">
        <f t="shared" si="354"/>
        <v>1.2340421072902296E-4</v>
      </c>
      <c r="AA1781">
        <f t="shared" si="355"/>
        <v>1.7504920002306861E-5</v>
      </c>
      <c r="AB1781">
        <f>(1/(AA1781*k))*(LN((50-dTar)/(hTar-dTar)))</f>
        <v>249652.38609041239</v>
      </c>
      <c r="AC1781">
        <f t="shared" si="356"/>
        <v>402726.04578894714</v>
      </c>
      <c r="AD1781" s="19">
        <v>2497.7700195299999</v>
      </c>
      <c r="AE1781" s="19">
        <v>60723.6445313</v>
      </c>
      <c r="AF1781">
        <f t="shared" si="362"/>
        <v>2.1461647183800129E-6</v>
      </c>
      <c r="AG1781" s="23">
        <f t="shared" si="357"/>
        <v>6.4531003296295477</v>
      </c>
      <c r="AH1781" s="25">
        <f t="shared" si="363"/>
        <v>22.077548008889007</v>
      </c>
      <c r="AI1781" s="25">
        <f t="shared" si="358"/>
        <v>4.6905171284601254E-5</v>
      </c>
    </row>
    <row r="1782" spans="6:35" ht="15">
      <c r="F1782" s="5">
        <v>2006</v>
      </c>
      <c r="G1782" s="5">
        <v>3</v>
      </c>
      <c r="H1782" s="5">
        <v>0</v>
      </c>
      <c r="I1782" s="5">
        <v>75</v>
      </c>
      <c r="J1782" s="5">
        <v>1</v>
      </c>
      <c r="K1782" s="5">
        <v>0.25809696316699998</v>
      </c>
      <c r="L1782" s="5">
        <v>0.193759292364</v>
      </c>
      <c r="M1782" s="5">
        <v>0</v>
      </c>
      <c r="N1782" s="8">
        <f t="shared" si="359"/>
        <v>1E-4</v>
      </c>
      <c r="O1782" s="5">
        <v>0</v>
      </c>
      <c r="P1782" s="5">
        <v>96.736587524399994</v>
      </c>
      <c r="Q1782" s="5">
        <v>20.706104278600002</v>
      </c>
      <c r="R1782" s="5">
        <v>0</v>
      </c>
      <c r="S1782">
        <f t="shared" si="351"/>
        <v>5.9413998308355972E-6</v>
      </c>
      <c r="T1782">
        <f t="shared" si="352"/>
        <v>1164059.9128807276</v>
      </c>
      <c r="U1782">
        <f t="shared" si="353"/>
        <v>3495847.0217512534</v>
      </c>
      <c r="V1782" s="9">
        <v>854.69421386700003</v>
      </c>
      <c r="W1782" s="9">
        <v>60723.6445313</v>
      </c>
      <c r="X1782">
        <f t="shared" si="360"/>
        <v>2.8110217324713038E-7</v>
      </c>
      <c r="Y1782">
        <f t="shared" si="361"/>
        <v>30.77692148984465</v>
      </c>
      <c r="Z1782">
        <f t="shared" si="354"/>
        <v>1.2340421072902296E-4</v>
      </c>
      <c r="AA1782">
        <f t="shared" si="355"/>
        <v>1.7504920002306861E-5</v>
      </c>
      <c r="AB1782">
        <f>(1/(AA1782*k))*(LN((50-dTar)/(hTar-dTar)))</f>
        <v>249652.38609041239</v>
      </c>
      <c r="AC1782">
        <f t="shared" si="356"/>
        <v>402726.04578894714</v>
      </c>
      <c r="AD1782" s="19">
        <v>2497.7700195299999</v>
      </c>
      <c r="AE1782" s="19">
        <v>60723.6445313</v>
      </c>
      <c r="AF1782">
        <f t="shared" si="362"/>
        <v>2.1461647183800129E-6</v>
      </c>
      <c r="AG1782" s="23">
        <f t="shared" si="357"/>
        <v>4.1759225615028219</v>
      </c>
      <c r="AH1782" s="25">
        <f t="shared" si="363"/>
        <v>14.286796442582801</v>
      </c>
      <c r="AI1782" s="25">
        <f t="shared" si="358"/>
        <v>4.6905171284601254E-5</v>
      </c>
    </row>
    <row r="1783" spans="6:35" ht="15">
      <c r="F1783" s="5">
        <v>2006</v>
      </c>
      <c r="G1783" s="5">
        <v>3</v>
      </c>
      <c r="H1783" s="5">
        <v>0</v>
      </c>
      <c r="I1783" s="5">
        <v>75</v>
      </c>
      <c r="J1783" s="5">
        <v>2</v>
      </c>
      <c r="K1783" s="5">
        <v>-2.2982079535700001E-2</v>
      </c>
      <c r="L1783" s="5">
        <v>0.15478385984900001</v>
      </c>
      <c r="M1783" s="5">
        <v>0</v>
      </c>
      <c r="N1783" s="8">
        <f t="shared" si="359"/>
        <v>1E-4</v>
      </c>
      <c r="O1783" s="5">
        <v>0</v>
      </c>
      <c r="P1783" s="5">
        <v>96.736587524399994</v>
      </c>
      <c r="Q1783" s="5">
        <v>16.763540267900002</v>
      </c>
      <c r="R1783" s="5">
        <v>0</v>
      </c>
      <c r="S1783">
        <f t="shared" si="351"/>
        <v>5.9413998308355972E-6</v>
      </c>
      <c r="T1783">
        <f t="shared" si="352"/>
        <v>1164059.9128807276</v>
      </c>
      <c r="U1783">
        <f t="shared" si="353"/>
        <v>3495847.0217512534</v>
      </c>
      <c r="V1783" s="9">
        <v>854.69421386700003</v>
      </c>
      <c r="W1783" s="9">
        <v>60723.6445313</v>
      </c>
      <c r="X1783">
        <f t="shared" si="360"/>
        <v>2.8110217324713038E-7</v>
      </c>
      <c r="Y1783">
        <f t="shared" si="361"/>
        <v>24.916814663694488</v>
      </c>
      <c r="Z1783">
        <f t="shared" si="354"/>
        <v>1.2340421072902296E-4</v>
      </c>
      <c r="AA1783">
        <f t="shared" si="355"/>
        <v>1.7504920002306861E-5</v>
      </c>
      <c r="AB1783">
        <f>(1/(AA1783*k))*(LN((50-dTar)/(hTar-dTar)))</f>
        <v>249652.38609041239</v>
      </c>
      <c r="AC1783">
        <f t="shared" si="356"/>
        <v>402726.04578894714</v>
      </c>
      <c r="AD1783" s="19">
        <v>2497.7700195299999</v>
      </c>
      <c r="AE1783" s="19">
        <v>60723.6445313</v>
      </c>
      <c r="AF1783">
        <f t="shared" si="362"/>
        <v>2.1461647183800129E-6</v>
      </c>
      <c r="AG1783" s="23">
        <f t="shared" si="357"/>
        <v>3.3808023505287688</v>
      </c>
      <c r="AH1783" s="25">
        <f t="shared" si="363"/>
        <v>11.566506390680669</v>
      </c>
      <c r="AI1783" s="25">
        <f t="shared" si="358"/>
        <v>4.6905171284601254E-5</v>
      </c>
    </row>
    <row r="1784" spans="6:35" ht="15">
      <c r="F1784" s="5">
        <v>2006</v>
      </c>
      <c r="G1784" s="5">
        <v>3</v>
      </c>
      <c r="H1784" s="5">
        <v>0</v>
      </c>
      <c r="I1784" s="5">
        <v>75</v>
      </c>
      <c r="J1784" s="5">
        <v>3</v>
      </c>
      <c r="K1784" s="5">
        <v>-0.71774500608400005</v>
      </c>
      <c r="L1784" s="5">
        <v>9.3251898884799997E-2</v>
      </c>
      <c r="M1784" s="5">
        <v>0</v>
      </c>
      <c r="N1784" s="8">
        <f t="shared" si="359"/>
        <v>1E-4</v>
      </c>
      <c r="O1784" s="5">
        <v>0</v>
      </c>
      <c r="P1784" s="5">
        <v>96.736587524399994</v>
      </c>
      <c r="Q1784" s="5">
        <v>15.743584632899999</v>
      </c>
      <c r="R1784" s="5">
        <v>0</v>
      </c>
      <c r="S1784">
        <f t="shared" si="351"/>
        <v>5.9413998308355972E-6</v>
      </c>
      <c r="T1784">
        <f t="shared" si="352"/>
        <v>1164059.9128807276</v>
      </c>
      <c r="U1784">
        <f t="shared" si="353"/>
        <v>3495847.0217512534</v>
      </c>
      <c r="V1784" s="9">
        <v>854.69421386700003</v>
      </c>
      <c r="W1784" s="9">
        <v>60723.6445313</v>
      </c>
      <c r="X1784">
        <f t="shared" si="360"/>
        <v>2.8110217324713038E-7</v>
      </c>
      <c r="Y1784">
        <f t="shared" si="361"/>
        <v>23.40078373488463</v>
      </c>
      <c r="Z1784">
        <f t="shared" si="354"/>
        <v>1.2340421072902296E-4</v>
      </c>
      <c r="AA1784">
        <f t="shared" si="355"/>
        <v>1.7504920002306861E-5</v>
      </c>
      <c r="AB1784">
        <f>(1/(AA1784*k))*(LN((50-dTar)/(hTar-dTar)))</f>
        <v>249652.38609041239</v>
      </c>
      <c r="AC1784">
        <f t="shared" si="356"/>
        <v>402726.04578894714</v>
      </c>
      <c r="AD1784" s="19">
        <v>2497.7700195299999</v>
      </c>
      <c r="AE1784" s="19">
        <v>60723.6445313</v>
      </c>
      <c r="AF1784">
        <f t="shared" si="362"/>
        <v>2.1461647183800129E-6</v>
      </c>
      <c r="AG1784" s="23">
        <f t="shared" si="357"/>
        <v>3.1751018628551679</v>
      </c>
      <c r="AH1784" s="25">
        <f t="shared" si="363"/>
        <v>10.862757469993037</v>
      </c>
      <c r="AI1784" s="25">
        <f t="shared" si="358"/>
        <v>4.6905171284601254E-5</v>
      </c>
    </row>
    <row r="1785" spans="6:35" ht="15">
      <c r="F1785" s="5">
        <v>2006</v>
      </c>
      <c r="G1785" s="5">
        <v>3</v>
      </c>
      <c r="H1785" s="5">
        <v>0</v>
      </c>
      <c r="I1785" s="5">
        <v>75</v>
      </c>
      <c r="J1785" s="5">
        <v>4</v>
      </c>
      <c r="K1785" s="5">
        <v>-0.80075198411899995</v>
      </c>
      <c r="L1785" s="5">
        <v>8.8092483580099995E-2</v>
      </c>
      <c r="M1785" s="5">
        <v>0</v>
      </c>
      <c r="N1785" s="8">
        <f t="shared" si="359"/>
        <v>1E-4</v>
      </c>
      <c r="O1785" s="5">
        <v>0</v>
      </c>
      <c r="P1785" s="5">
        <v>96.736587524399994</v>
      </c>
      <c r="Q1785" s="5">
        <v>14.022319793699999</v>
      </c>
      <c r="R1785" s="5">
        <v>0</v>
      </c>
      <c r="S1785">
        <f t="shared" si="351"/>
        <v>5.9413998308355972E-6</v>
      </c>
      <c r="T1785">
        <f t="shared" si="352"/>
        <v>1164059.9128807276</v>
      </c>
      <c r="U1785">
        <f t="shared" si="353"/>
        <v>3495847.0217512534</v>
      </c>
      <c r="V1785" s="9">
        <v>854.69421386700003</v>
      </c>
      <c r="W1785" s="9">
        <v>60723.6445313</v>
      </c>
      <c r="X1785">
        <f t="shared" si="360"/>
        <v>2.8110217324713038E-7</v>
      </c>
      <c r="Y1785">
        <f t="shared" si="361"/>
        <v>20.842348207539249</v>
      </c>
      <c r="Z1785">
        <f t="shared" si="354"/>
        <v>1.2340421072902296E-4</v>
      </c>
      <c r="AA1785">
        <f t="shared" si="355"/>
        <v>1.7504920002306861E-5</v>
      </c>
      <c r="AB1785">
        <f>(1/(AA1785*k))*(LN((50-dTar)/(hTar-dTar)))</f>
        <v>249652.38609041239</v>
      </c>
      <c r="AC1785">
        <f t="shared" si="356"/>
        <v>402726.04578894714</v>
      </c>
      <c r="AD1785" s="19">
        <v>2497.7700195299999</v>
      </c>
      <c r="AE1785" s="19">
        <v>60723.6445313</v>
      </c>
      <c r="AF1785">
        <f t="shared" si="362"/>
        <v>2.1461647183800129E-6</v>
      </c>
      <c r="AG1785" s="23">
        <f t="shared" si="357"/>
        <v>2.8279641985401307</v>
      </c>
      <c r="AH1785" s="25">
        <f t="shared" si="363"/>
        <v>9.6751192715878993</v>
      </c>
      <c r="AI1785" s="25">
        <f t="shared" si="358"/>
        <v>4.6905171284601254E-5</v>
      </c>
    </row>
    <row r="1786" spans="6:35" ht="15">
      <c r="F1786" s="5">
        <v>2006</v>
      </c>
      <c r="G1786" s="5">
        <v>3</v>
      </c>
      <c r="H1786" s="5">
        <v>0</v>
      </c>
      <c r="I1786" s="5">
        <v>75</v>
      </c>
      <c r="J1786" s="5">
        <v>5</v>
      </c>
      <c r="K1786" s="5">
        <v>-0.90399998426399997</v>
      </c>
      <c r="L1786" s="5">
        <v>7.6602600514900004E-2</v>
      </c>
      <c r="M1786" s="5">
        <v>0</v>
      </c>
      <c r="N1786" s="8">
        <f t="shared" si="359"/>
        <v>1E-4</v>
      </c>
      <c r="O1786" s="5">
        <v>0</v>
      </c>
      <c r="P1786" s="5">
        <v>96.736587524399994</v>
      </c>
      <c r="Q1786" s="5">
        <v>14.709565162700001</v>
      </c>
      <c r="R1786" s="5">
        <v>0</v>
      </c>
      <c r="S1786">
        <f t="shared" si="351"/>
        <v>5.9413998308355972E-6</v>
      </c>
      <c r="T1786">
        <f t="shared" si="352"/>
        <v>1164059.9128807276</v>
      </c>
      <c r="U1786">
        <f t="shared" si="353"/>
        <v>3495847.0217512534</v>
      </c>
      <c r="V1786" s="9">
        <v>854.69421386700003</v>
      </c>
      <c r="W1786" s="9">
        <v>60723.6445313</v>
      </c>
      <c r="X1786">
        <f t="shared" si="360"/>
        <v>2.8110217324713038E-7</v>
      </c>
      <c r="Y1786">
        <f t="shared" si="361"/>
        <v>21.863848750634286</v>
      </c>
      <c r="Z1786">
        <f t="shared" si="354"/>
        <v>1.2340421072902296E-4</v>
      </c>
      <c r="AA1786">
        <f t="shared" si="355"/>
        <v>1.7504920002306861E-5</v>
      </c>
      <c r="AB1786">
        <f>(1/(AA1786*k))*(LN((50-dTar)/(hTar-dTar)))</f>
        <v>249652.38609041239</v>
      </c>
      <c r="AC1786">
        <f t="shared" si="356"/>
        <v>402726.04578894714</v>
      </c>
      <c r="AD1786" s="19">
        <v>2497.7700195299999</v>
      </c>
      <c r="AE1786" s="19">
        <v>60723.6445313</v>
      </c>
      <c r="AF1786">
        <f t="shared" si="362"/>
        <v>2.1461647183800129E-6</v>
      </c>
      <c r="AG1786" s="23">
        <f t="shared" si="357"/>
        <v>2.9665650383254061</v>
      </c>
      <c r="AH1786" s="25">
        <f t="shared" si="363"/>
        <v>10.149304785236563</v>
      </c>
      <c r="AI1786" s="25">
        <f t="shared" si="358"/>
        <v>4.6905171284601254E-5</v>
      </c>
    </row>
    <row r="1787" spans="6:35" ht="15">
      <c r="F1787" s="5">
        <v>2006</v>
      </c>
      <c r="G1787" s="5">
        <v>3</v>
      </c>
      <c r="H1787" s="5">
        <v>0</v>
      </c>
      <c r="I1787" s="5">
        <v>75</v>
      </c>
      <c r="J1787" s="5">
        <v>6</v>
      </c>
      <c r="K1787" s="5">
        <v>-0.92453998327300002</v>
      </c>
      <c r="L1787" s="5">
        <v>7.2569034993599998E-2</v>
      </c>
      <c r="M1787" s="5">
        <v>0</v>
      </c>
      <c r="N1787" s="8">
        <f t="shared" si="359"/>
        <v>1E-4</v>
      </c>
      <c r="O1787" s="5">
        <v>0</v>
      </c>
      <c r="P1787" s="5">
        <v>96.736587524399994</v>
      </c>
      <c r="Q1787" s="5">
        <v>13.608614921599999</v>
      </c>
      <c r="R1787" s="5">
        <v>0</v>
      </c>
      <c r="S1787">
        <f t="shared" si="351"/>
        <v>5.9413998308355972E-6</v>
      </c>
      <c r="T1787">
        <f t="shared" si="352"/>
        <v>1164059.9128807276</v>
      </c>
      <c r="U1787">
        <f t="shared" si="353"/>
        <v>3495847.0217512534</v>
      </c>
      <c r="V1787" s="9">
        <v>854.69421386700003</v>
      </c>
      <c r="W1787" s="9">
        <v>60723.6445313</v>
      </c>
      <c r="X1787">
        <f t="shared" si="360"/>
        <v>2.8110217324713038E-7</v>
      </c>
      <c r="Y1787">
        <f t="shared" si="361"/>
        <v>20.227429911114598</v>
      </c>
      <c r="Z1787">
        <f t="shared" si="354"/>
        <v>1.2340421072902296E-4</v>
      </c>
      <c r="AA1787">
        <f t="shared" si="355"/>
        <v>1.7504920002306861E-5</v>
      </c>
      <c r="AB1787">
        <f>(1/(AA1787*k))*(LN((50-dTar)/(hTar-dTar)))</f>
        <v>249652.38609041239</v>
      </c>
      <c r="AC1787">
        <f t="shared" si="356"/>
        <v>402726.04578894714</v>
      </c>
      <c r="AD1787" s="19">
        <v>2497.7700195299999</v>
      </c>
      <c r="AE1787" s="19">
        <v>60723.6445313</v>
      </c>
      <c r="AF1787">
        <f t="shared" si="362"/>
        <v>2.1461647183800129E-6</v>
      </c>
      <c r="AG1787" s="23">
        <f t="shared" si="357"/>
        <v>2.7445298892194963</v>
      </c>
      <c r="AH1787" s="25">
        <f t="shared" si="363"/>
        <v>9.3896712116596959</v>
      </c>
      <c r="AI1787" s="25">
        <f t="shared" si="358"/>
        <v>4.6905171284601254E-5</v>
      </c>
    </row>
    <row r="1788" spans="6:35" ht="15">
      <c r="F1788" s="5">
        <v>2006</v>
      </c>
      <c r="G1788" s="5">
        <v>3</v>
      </c>
      <c r="H1788" s="5">
        <v>0</v>
      </c>
      <c r="I1788" s="5">
        <v>75</v>
      </c>
      <c r="J1788" s="5">
        <v>7</v>
      </c>
      <c r="K1788" s="5">
        <v>-0.98593306541400005</v>
      </c>
      <c r="L1788" s="5">
        <v>6.1781812459200003E-2</v>
      </c>
      <c r="M1788" s="5">
        <v>0</v>
      </c>
      <c r="N1788" s="8">
        <f t="shared" si="359"/>
        <v>1E-4</v>
      </c>
      <c r="O1788" s="5">
        <v>0</v>
      </c>
      <c r="P1788" s="5">
        <v>96.736587524399994</v>
      </c>
      <c r="Q1788" s="5">
        <v>11.4474554062</v>
      </c>
      <c r="R1788" s="5">
        <v>0</v>
      </c>
      <c r="S1788">
        <f t="shared" si="351"/>
        <v>5.9413998308355972E-6</v>
      </c>
      <c r="T1788">
        <f t="shared" si="352"/>
        <v>1164059.9128807276</v>
      </c>
      <c r="U1788">
        <f t="shared" si="353"/>
        <v>3495847.0217512534</v>
      </c>
      <c r="V1788" s="9">
        <v>854.69421386700003</v>
      </c>
      <c r="W1788" s="9">
        <v>60723.6445313</v>
      </c>
      <c r="X1788">
        <f t="shared" si="360"/>
        <v>2.8110217324713038E-7</v>
      </c>
      <c r="Y1788">
        <f t="shared" si="361"/>
        <v>17.015148361791997</v>
      </c>
      <c r="Z1788">
        <f t="shared" si="354"/>
        <v>1.2340421072902296E-4</v>
      </c>
      <c r="AA1788">
        <f t="shared" si="355"/>
        <v>1.7504920002306861E-5</v>
      </c>
      <c r="AB1788">
        <f>(1/(AA1788*k))*(LN((50-dTar)/(hTar-dTar)))</f>
        <v>249652.38609041239</v>
      </c>
      <c r="AC1788">
        <f t="shared" si="356"/>
        <v>402726.04578894714</v>
      </c>
      <c r="AD1788" s="19">
        <v>2497.7700195299999</v>
      </c>
      <c r="AE1788" s="19">
        <v>60723.6445313</v>
      </c>
      <c r="AF1788">
        <f t="shared" si="362"/>
        <v>2.1461647183800129E-6</v>
      </c>
      <c r="AG1788" s="23">
        <f t="shared" si="357"/>
        <v>2.3086760628339777</v>
      </c>
      <c r="AH1788" s="25">
        <f t="shared" si="363"/>
        <v>7.898514514048478</v>
      </c>
      <c r="AI1788" s="25">
        <f t="shared" si="358"/>
        <v>4.6905171284601254E-5</v>
      </c>
    </row>
    <row r="1789" spans="6:35" ht="15">
      <c r="F1789" s="5">
        <v>2006</v>
      </c>
      <c r="G1789" s="5">
        <v>3</v>
      </c>
      <c r="H1789" s="5">
        <v>0</v>
      </c>
      <c r="I1789" s="5">
        <v>75</v>
      </c>
      <c r="J1789" s="5">
        <v>8</v>
      </c>
      <c r="K1789" s="5">
        <v>-0.83249360322999999</v>
      </c>
      <c r="L1789" s="5">
        <v>6.9950245320800006E-2</v>
      </c>
      <c r="M1789" s="5">
        <v>0</v>
      </c>
      <c r="N1789" s="8">
        <f t="shared" si="359"/>
        <v>1E-4</v>
      </c>
      <c r="O1789" s="5">
        <v>0</v>
      </c>
      <c r="P1789" s="5">
        <v>96.736587524399994</v>
      </c>
      <c r="Q1789" s="5">
        <v>11.083219528200001</v>
      </c>
      <c r="R1789" s="5">
        <v>0</v>
      </c>
      <c r="S1789">
        <f t="shared" si="351"/>
        <v>5.9413998308355972E-6</v>
      </c>
      <c r="T1789">
        <f t="shared" si="352"/>
        <v>1164059.9128807276</v>
      </c>
      <c r="U1789">
        <f t="shared" si="353"/>
        <v>3495847.0217512534</v>
      </c>
      <c r="V1789" s="9">
        <v>854.69421386700003</v>
      </c>
      <c r="W1789" s="9">
        <v>60723.6445313</v>
      </c>
      <c r="X1789">
        <f t="shared" si="360"/>
        <v>2.8110217324713038E-7</v>
      </c>
      <c r="Y1789">
        <f t="shared" si="361"/>
        <v>16.473759268500494</v>
      </c>
      <c r="Z1789">
        <f t="shared" si="354"/>
        <v>1.2340421072902296E-4</v>
      </c>
      <c r="AA1789">
        <f t="shared" si="355"/>
        <v>1.7504920002306861E-5</v>
      </c>
      <c r="AB1789">
        <f>(1/(AA1789*k))*(LN((50-dTar)/(hTar-dTar)))</f>
        <v>249652.38609041239</v>
      </c>
      <c r="AC1789">
        <f t="shared" si="356"/>
        <v>402726.04578894714</v>
      </c>
      <c r="AD1789" s="19">
        <v>2497.7700195299999</v>
      </c>
      <c r="AE1789" s="19">
        <v>60723.6445313</v>
      </c>
      <c r="AF1789">
        <f t="shared" si="362"/>
        <v>2.1461647183800129E-6</v>
      </c>
      <c r="AG1789" s="23">
        <f t="shared" si="357"/>
        <v>2.2352184582462824</v>
      </c>
      <c r="AH1789" s="25">
        <f t="shared" si="363"/>
        <v>7.6471990673543582</v>
      </c>
      <c r="AI1789" s="25">
        <f t="shared" si="358"/>
        <v>4.6905171284601254E-5</v>
      </c>
    </row>
    <row r="1790" spans="6:35" ht="15">
      <c r="F1790" s="5">
        <v>2006</v>
      </c>
      <c r="G1790" s="5">
        <v>3</v>
      </c>
      <c r="H1790" s="5">
        <v>0</v>
      </c>
      <c r="I1790" s="5">
        <v>75</v>
      </c>
      <c r="J1790" s="5">
        <v>9</v>
      </c>
      <c r="K1790" s="5">
        <v>-0.210909917951</v>
      </c>
      <c r="L1790" s="5">
        <v>0.129709765315</v>
      </c>
      <c r="M1790" s="5">
        <v>0</v>
      </c>
      <c r="N1790" s="8">
        <f t="shared" si="359"/>
        <v>1E-4</v>
      </c>
      <c r="O1790" s="5">
        <v>0</v>
      </c>
      <c r="P1790" s="5">
        <v>96.736587524399994</v>
      </c>
      <c r="Q1790" s="5">
        <v>11.4988651276</v>
      </c>
      <c r="R1790" s="5">
        <v>44.618251800499998</v>
      </c>
      <c r="S1790">
        <f t="shared" si="351"/>
        <v>5.9413998308355972E-6</v>
      </c>
      <c r="T1790">
        <f t="shared" si="352"/>
        <v>1164059.9128807276</v>
      </c>
      <c r="U1790">
        <f t="shared" si="353"/>
        <v>3495847.0217512534</v>
      </c>
      <c r="V1790" s="9">
        <v>858.88073730500003</v>
      </c>
      <c r="W1790" s="9">
        <v>60723.6445313</v>
      </c>
      <c r="X1790">
        <f t="shared" si="360"/>
        <v>2.8110184243500288E-7</v>
      </c>
      <c r="Y1790">
        <f t="shared" si="361"/>
        <v>17.091552419914489</v>
      </c>
      <c r="Z1790">
        <f t="shared" si="354"/>
        <v>1.2340421072902296E-4</v>
      </c>
      <c r="AA1790">
        <f t="shared" si="355"/>
        <v>1.7504920002306861E-5</v>
      </c>
      <c r="AB1790">
        <f>(1/(AA1790*k))*(LN((50-dTar)/(hTar-dTar)))</f>
        <v>249652.38609041239</v>
      </c>
      <c r="AC1790">
        <f t="shared" si="356"/>
        <v>402726.04578894714</v>
      </c>
      <c r="AD1790" s="19">
        <v>2497.7700195299999</v>
      </c>
      <c r="AE1790" s="19">
        <v>60723.6445313</v>
      </c>
      <c r="AF1790">
        <f t="shared" si="362"/>
        <v>2.1461647183800129E-6</v>
      </c>
      <c r="AG1790" s="23">
        <f t="shared" si="357"/>
        <v>2.3190428381532495</v>
      </c>
      <c r="AH1790" s="25">
        <f t="shared" si="363"/>
        <v>7.9339816489321109</v>
      </c>
      <c r="AI1790" s="25">
        <f t="shared" si="358"/>
        <v>4.6905171284601254E-5</v>
      </c>
    </row>
    <row r="1791" spans="6:35" ht="15">
      <c r="F1791" s="5">
        <v>2006</v>
      </c>
      <c r="G1791" s="5">
        <v>3</v>
      </c>
      <c r="H1791" s="5">
        <v>0</v>
      </c>
      <c r="I1791" s="5">
        <v>75</v>
      </c>
      <c r="J1791" s="5">
        <v>10</v>
      </c>
      <c r="K1791" s="5">
        <v>-3.9117887616199998E-2</v>
      </c>
      <c r="L1791" s="5">
        <v>9.2258237302299997E-2</v>
      </c>
      <c r="M1791" s="5">
        <v>0</v>
      </c>
      <c r="N1791" s="8">
        <f t="shared" si="359"/>
        <v>1E-4</v>
      </c>
      <c r="O1791" s="5">
        <v>0</v>
      </c>
      <c r="P1791" s="5">
        <v>96.736587524399994</v>
      </c>
      <c r="Q1791" s="5">
        <v>12.778294563299999</v>
      </c>
      <c r="R1791" s="5">
        <v>180.471755981</v>
      </c>
      <c r="S1791">
        <f t="shared" si="351"/>
        <v>5.9413998308355972E-6</v>
      </c>
      <c r="T1791">
        <f t="shared" si="352"/>
        <v>1164059.9128807276</v>
      </c>
      <c r="U1791">
        <f t="shared" si="353"/>
        <v>3495847.0217512534</v>
      </c>
      <c r="V1791" s="9">
        <v>821.86932373000002</v>
      </c>
      <c r="W1791" s="9">
        <v>60723.6445313</v>
      </c>
      <c r="X1791">
        <f t="shared" si="360"/>
        <v>2.8110476704240647E-7</v>
      </c>
      <c r="Y1791">
        <f t="shared" si="361"/>
        <v>18.993352309506534</v>
      </c>
      <c r="Z1791">
        <f t="shared" si="354"/>
        <v>1.2340421072902296E-4</v>
      </c>
      <c r="AA1791">
        <f t="shared" si="355"/>
        <v>1.7504920002306861E-5</v>
      </c>
      <c r="AB1791">
        <f>(1/(AA1791*k))*(LN((50-dTar)/(hTar-dTar)))</f>
        <v>249652.38609041239</v>
      </c>
      <c r="AC1791">
        <f t="shared" si="356"/>
        <v>402726.04578894714</v>
      </c>
      <c r="AD1791" s="19">
        <v>2497.7700195299999</v>
      </c>
      <c r="AE1791" s="19">
        <v>60723.6445313</v>
      </c>
      <c r="AF1791">
        <f t="shared" si="362"/>
        <v>2.1461647183800129E-6</v>
      </c>
      <c r="AG1791" s="23">
        <f t="shared" si="357"/>
        <v>2.5770858353721726</v>
      </c>
      <c r="AH1791" s="25">
        <f t="shared" si="363"/>
        <v>8.8168063949384123</v>
      </c>
      <c r="AI1791" s="25">
        <f t="shared" si="358"/>
        <v>4.6905171284601254E-5</v>
      </c>
    </row>
    <row r="1792" spans="6:35" ht="15">
      <c r="F1792" s="5">
        <v>2006</v>
      </c>
      <c r="G1792" s="5">
        <v>3</v>
      </c>
      <c r="H1792" s="5">
        <v>0</v>
      </c>
      <c r="I1792" s="5">
        <v>75</v>
      </c>
      <c r="J1792" s="5">
        <v>11</v>
      </c>
      <c r="K1792" s="5">
        <v>0.56979948282199999</v>
      </c>
      <c r="L1792" s="5">
        <v>0.141354367137</v>
      </c>
      <c r="M1792" s="5">
        <v>1.8999999389099999E-2</v>
      </c>
      <c r="N1792" s="8">
        <f t="shared" si="359"/>
        <v>1.8999999389099999E-2</v>
      </c>
      <c r="O1792" s="5">
        <v>0</v>
      </c>
      <c r="P1792" s="5">
        <v>96.736587524399994</v>
      </c>
      <c r="Q1792" s="5">
        <v>15.8124551773</v>
      </c>
      <c r="R1792" s="5">
        <v>350.75500488300003</v>
      </c>
      <c r="S1792">
        <f t="shared" si="351"/>
        <v>1.1288659315627518E-3</v>
      </c>
      <c r="T1792">
        <f t="shared" si="352"/>
        <v>6126.6313174122015</v>
      </c>
      <c r="U1792">
        <f t="shared" si="353"/>
        <v>18399.19544290494</v>
      </c>
      <c r="V1792" s="9">
        <v>685.79620361299999</v>
      </c>
      <c r="W1792" s="9">
        <v>5379.171875</v>
      </c>
      <c r="X1792">
        <f t="shared" si="360"/>
        <v>4.0876116574369284E-5</v>
      </c>
      <c r="Y1792">
        <f t="shared" si="361"/>
        <v>21.095449749095884</v>
      </c>
      <c r="Z1792">
        <f t="shared" si="354"/>
        <v>2.3446799284638036E-2</v>
      </c>
      <c r="AA1792">
        <f t="shared" si="355"/>
        <v>3.3259346935007464E-3</v>
      </c>
      <c r="AB1792">
        <f>(1/(AA1792*k))*(LN((50-dTar)/(hTar-dTar)))</f>
        <v>1313.9599690389155</v>
      </c>
      <c r="AC1792">
        <f t="shared" si="356"/>
        <v>2119.6108354613152</v>
      </c>
      <c r="AD1792" s="19">
        <v>2428.0673828099998</v>
      </c>
      <c r="AE1792" s="19">
        <v>1825.7618408200001</v>
      </c>
      <c r="AF1792">
        <f t="shared" si="362"/>
        <v>1.5690113827517092E-4</v>
      </c>
      <c r="AG1792" s="23">
        <f t="shared" si="357"/>
        <v>14.079749679346053</v>
      </c>
      <c r="AH1792" s="25">
        <f t="shared" si="363"/>
        <v>16.746373545006506</v>
      </c>
      <c r="AI1792" s="25">
        <f t="shared" si="358"/>
        <v>8.9119822575305443E-3</v>
      </c>
    </row>
    <row r="1793" spans="6:35" ht="15">
      <c r="F1793" s="5">
        <v>2006</v>
      </c>
      <c r="G1793" s="5">
        <v>3</v>
      </c>
      <c r="H1793" s="5">
        <v>0</v>
      </c>
      <c r="I1793" s="5">
        <v>75</v>
      </c>
      <c r="J1793" s="5">
        <v>12</v>
      </c>
      <c r="K1793" s="5">
        <v>1.6361000537899999</v>
      </c>
      <c r="L1793" s="5">
        <v>0.26580739021299998</v>
      </c>
      <c r="M1793" s="5">
        <v>0</v>
      </c>
      <c r="N1793" s="8">
        <f t="shared" si="359"/>
        <v>1E-4</v>
      </c>
      <c r="O1793" s="5">
        <v>0</v>
      </c>
      <c r="P1793" s="5">
        <v>96.736587524399994</v>
      </c>
      <c r="Q1793" s="5">
        <v>17.7185058594</v>
      </c>
      <c r="R1793" s="5">
        <v>384.989990234</v>
      </c>
      <c r="S1793">
        <f t="shared" si="351"/>
        <v>5.9413998308355972E-6</v>
      </c>
      <c r="T1793">
        <f t="shared" si="352"/>
        <v>1164059.9128807276</v>
      </c>
      <c r="U1793">
        <f t="shared" si="353"/>
        <v>3495847.0217512534</v>
      </c>
      <c r="V1793" s="9">
        <v>790.32641601600005</v>
      </c>
      <c r="W1793" s="9">
        <v>60723.6445313</v>
      </c>
      <c r="X1793">
        <f t="shared" si="360"/>
        <v>2.8110725958160704E-7</v>
      </c>
      <c r="Y1793">
        <f t="shared" si="361"/>
        <v>26.336478149221414</v>
      </c>
      <c r="Z1793">
        <f t="shared" si="354"/>
        <v>1.2340421072902296E-4</v>
      </c>
      <c r="AA1793">
        <f t="shared" si="355"/>
        <v>1.7504920002306861E-5</v>
      </c>
      <c r="AB1793">
        <f>(1/(AA1793*k))*(LN((50-dTar)/(hTar-dTar)))</f>
        <v>249652.38609041239</v>
      </c>
      <c r="AC1793">
        <f t="shared" si="356"/>
        <v>402726.04578894714</v>
      </c>
      <c r="AD1793" s="19">
        <v>2497.7700195299999</v>
      </c>
      <c r="AE1793" s="19">
        <v>60723.6445313</v>
      </c>
      <c r="AF1793">
        <f t="shared" si="362"/>
        <v>2.1461647183800129E-6</v>
      </c>
      <c r="AG1793" s="23">
        <f t="shared" si="357"/>
        <v>3.573427359528119</v>
      </c>
      <c r="AH1793" s="25">
        <f t="shared" si="363"/>
        <v>12.225521076128768</v>
      </c>
      <c r="AI1793" s="25">
        <f t="shared" si="358"/>
        <v>4.6905171284601254E-5</v>
      </c>
    </row>
    <row r="1794" spans="6:35" ht="15">
      <c r="F1794" s="5">
        <v>2006</v>
      </c>
      <c r="G1794" s="5">
        <v>3</v>
      </c>
      <c r="H1794" s="5">
        <v>0</v>
      </c>
      <c r="I1794" s="5">
        <v>75</v>
      </c>
      <c r="J1794" s="5">
        <v>13</v>
      </c>
      <c r="K1794" s="5">
        <v>1.94195771217</v>
      </c>
      <c r="L1794" s="5">
        <v>0.28680974245099999</v>
      </c>
      <c r="M1794" s="5">
        <v>0.13300000131100001</v>
      </c>
      <c r="N1794" s="8">
        <f t="shared" si="359"/>
        <v>0.13300000131100001</v>
      </c>
      <c r="O1794" s="5">
        <v>0</v>
      </c>
      <c r="P1794" s="5">
        <v>96.736587524399994</v>
      </c>
      <c r="Q1794" s="5">
        <v>23.880430221600001</v>
      </c>
      <c r="R1794" s="5">
        <v>385.91250610399999</v>
      </c>
      <c r="S1794">
        <f t="shared" si="351"/>
        <v>7.9020618529030955E-3</v>
      </c>
      <c r="T1794">
        <f t="shared" si="352"/>
        <v>875.23300857625782</v>
      </c>
      <c r="U1794">
        <f t="shared" si="353"/>
        <v>2628.4563814226999</v>
      </c>
      <c r="V1794" s="9">
        <v>523.69573974599996</v>
      </c>
      <c r="W1794" s="9">
        <v>768.45318603500004</v>
      </c>
      <c r="X1794">
        <f t="shared" si="360"/>
        <v>2.5506265529014232E-4</v>
      </c>
      <c r="Y1794">
        <f t="shared" si="361"/>
        <v>30.743611054487481</v>
      </c>
      <c r="Z1794">
        <f t="shared" si="354"/>
        <v>0.16412760188742972</v>
      </c>
      <c r="AA1794">
        <f t="shared" si="355"/>
        <v>2.3281543832557625E-2</v>
      </c>
      <c r="AB1794">
        <f>(1/(AA1794*k))*(LN((50-dTar)/(hTar-dTar)))</f>
        <v>187.7085591199648</v>
      </c>
      <c r="AC1794">
        <f t="shared" si="356"/>
        <v>302.80153520242027</v>
      </c>
      <c r="AD1794" s="19">
        <v>2075.6005859400002</v>
      </c>
      <c r="AE1794" s="19">
        <v>260.8230896</v>
      </c>
      <c r="AF1794">
        <f t="shared" si="362"/>
        <v>3.7889907838471184E-4</v>
      </c>
      <c r="AG1794" s="23">
        <f t="shared" si="357"/>
        <v>27.216358970400954</v>
      </c>
      <c r="AH1794" s="25">
        <f t="shared" si="363"/>
        <v>28.557045501198029</v>
      </c>
      <c r="AI1794" s="25">
        <f t="shared" si="358"/>
        <v>6.2383878423446462E-2</v>
      </c>
    </row>
    <row r="1795" spans="6:35" ht="15">
      <c r="F1795" s="5">
        <v>2006</v>
      </c>
      <c r="G1795" s="5">
        <v>3</v>
      </c>
      <c r="H1795" s="5">
        <v>0</v>
      </c>
      <c r="I1795" s="5">
        <v>75</v>
      </c>
      <c r="J1795" s="5">
        <v>14</v>
      </c>
      <c r="K1795" s="5">
        <v>2.2299258708999998</v>
      </c>
      <c r="L1795" s="5">
        <v>0.29774320125600001</v>
      </c>
      <c r="M1795" s="5">
        <v>0.37850001454400001</v>
      </c>
      <c r="N1795" s="8">
        <f t="shared" si="359"/>
        <v>0.37850001454400001</v>
      </c>
      <c r="O1795" s="5">
        <v>0</v>
      </c>
      <c r="P1795" s="5">
        <v>96.736587524399994</v>
      </c>
      <c r="Q1795" s="5">
        <v>37.4992294312</v>
      </c>
      <c r="R1795" s="5">
        <v>427.42498779300001</v>
      </c>
      <c r="S1795">
        <f t="shared" si="351"/>
        <v>2.2488199223829924E-2</v>
      </c>
      <c r="T1795">
        <f t="shared" si="352"/>
        <v>307.54553980219401</v>
      </c>
      <c r="U1795">
        <f t="shared" si="353"/>
        <v>923.60551847346562</v>
      </c>
      <c r="V1795" s="9">
        <v>476.4269104</v>
      </c>
      <c r="W1795" s="9">
        <v>270.02447509799998</v>
      </c>
      <c r="X1795">
        <f t="shared" si="360"/>
        <v>5.9878199217161879E-4</v>
      </c>
      <c r="Y1795">
        <f t="shared" si="361"/>
        <v>45.963541040531986</v>
      </c>
      <c r="Z1795">
        <f t="shared" si="354"/>
        <v>0.46708495555726026</v>
      </c>
      <c r="AA1795">
        <f t="shared" si="355"/>
        <v>6.6256124754647025E-2</v>
      </c>
      <c r="AB1795">
        <f>(1/(AA1795*k))*(LN((50-dTar)/(hTar-dTar)))</f>
        <v>65.958355745688024</v>
      </c>
      <c r="AC1795">
        <f t="shared" si="356"/>
        <v>106.40053641058208</v>
      </c>
      <c r="AD1795" s="19">
        <v>1597.60644531</v>
      </c>
      <c r="AE1795" s="19">
        <v>91.649864196799996</v>
      </c>
      <c r="AF1795">
        <f t="shared" si="362"/>
        <v>5.5689927742798241E-4</v>
      </c>
      <c r="AG1795" s="23">
        <f t="shared" si="357"/>
        <v>43.239999828767843</v>
      </c>
      <c r="AH1795" s="25">
        <f t="shared" si="363"/>
        <v>44.275200866753359</v>
      </c>
      <c r="AI1795" s="25">
        <f t="shared" si="358"/>
        <v>0.17753608013410385</v>
      </c>
    </row>
    <row r="1796" spans="6:35" ht="15">
      <c r="F1796" s="5">
        <v>2006</v>
      </c>
      <c r="G1796" s="5">
        <v>3</v>
      </c>
      <c r="H1796" s="5">
        <v>0</v>
      </c>
      <c r="I1796" s="5">
        <v>75</v>
      </c>
      <c r="J1796" s="5">
        <v>15</v>
      </c>
      <c r="K1796" s="5">
        <v>2.49010300636</v>
      </c>
      <c r="L1796" s="5">
        <v>0.31160742044400003</v>
      </c>
      <c r="M1796" s="5">
        <v>0</v>
      </c>
      <c r="N1796" s="8">
        <f t="shared" si="359"/>
        <v>1E-4</v>
      </c>
      <c r="O1796" s="5">
        <v>0</v>
      </c>
      <c r="P1796" s="5">
        <v>96.736587524399994</v>
      </c>
      <c r="Q1796" s="5">
        <v>42.4273147583</v>
      </c>
      <c r="R1796" s="5">
        <v>382.94000244099999</v>
      </c>
      <c r="S1796">
        <f t="shared" si="351"/>
        <v>5.9413998308355972E-6</v>
      </c>
      <c r="T1796">
        <f t="shared" si="352"/>
        <v>1164059.9128807276</v>
      </c>
      <c r="U1796">
        <f t="shared" si="353"/>
        <v>3495847.0217512534</v>
      </c>
      <c r="V1796" s="9">
        <v>790.69689941399997</v>
      </c>
      <c r="W1796" s="9">
        <v>60723.6445313</v>
      </c>
      <c r="X1796">
        <f t="shared" si="360"/>
        <v>2.8110723030553354E-7</v>
      </c>
      <c r="Y1796">
        <f t="shared" si="361"/>
        <v>63.06321765097303</v>
      </c>
      <c r="Z1796">
        <f t="shared" si="354"/>
        <v>1.2340421072902296E-4</v>
      </c>
      <c r="AA1796">
        <f t="shared" si="355"/>
        <v>1.7504920002306861E-5</v>
      </c>
      <c r="AB1796">
        <f>(1/(AA1796*k))*(LN((50-dTar)/(hTar-dTar)))</f>
        <v>249652.38609041239</v>
      </c>
      <c r="AC1796">
        <f t="shared" si="356"/>
        <v>402726.04578894714</v>
      </c>
      <c r="AD1796" s="19">
        <v>2497.7700195299999</v>
      </c>
      <c r="AE1796" s="19">
        <v>60723.6445313</v>
      </c>
      <c r="AF1796">
        <f t="shared" si="362"/>
        <v>2.1461647183800129E-6</v>
      </c>
      <c r="AG1796" s="23">
        <f t="shared" si="357"/>
        <v>8.5566424658995537</v>
      </c>
      <c r="AH1796" s="25">
        <f t="shared" si="363"/>
        <v>29.274251938779408</v>
      </c>
      <c r="AI1796" s="25">
        <f t="shared" si="358"/>
        <v>4.6905171284601254E-5</v>
      </c>
    </row>
    <row r="1797" spans="6:35" ht="15">
      <c r="F1797" s="5">
        <v>2006</v>
      </c>
      <c r="G1797" s="5">
        <v>3</v>
      </c>
      <c r="H1797" s="5">
        <v>0</v>
      </c>
      <c r="I1797" s="5">
        <v>75</v>
      </c>
      <c r="J1797" s="5">
        <v>16</v>
      </c>
      <c r="K1797" s="5">
        <v>2.58959841728</v>
      </c>
      <c r="L1797" s="5">
        <v>0.31909346580499998</v>
      </c>
      <c r="M1797" s="5">
        <v>0.15150000155000001</v>
      </c>
      <c r="N1797" s="8">
        <f t="shared" si="359"/>
        <v>0.15150000155000001</v>
      </c>
      <c r="O1797" s="5">
        <v>0</v>
      </c>
      <c r="P1797" s="5">
        <v>96.736587524399994</v>
      </c>
      <c r="Q1797" s="5">
        <v>42.099456787100003</v>
      </c>
      <c r="R1797" s="5">
        <v>382.017486572</v>
      </c>
      <c r="S1797">
        <f t="shared" si="351"/>
        <v>9.001220835807627E-3</v>
      </c>
      <c r="T1797">
        <f t="shared" si="352"/>
        <v>768.35637027802227</v>
      </c>
      <c r="U1797">
        <f t="shared" si="353"/>
        <v>2307.4897597261793</v>
      </c>
      <c r="V1797" s="9">
        <v>516.52740478500004</v>
      </c>
      <c r="W1797" s="9">
        <v>674.61566162099996</v>
      </c>
      <c r="X1797">
        <f t="shared" si="360"/>
        <v>2.8582593535701869E-4</v>
      </c>
      <c r="Y1797">
        <f t="shared" si="361"/>
        <v>53.947116293614272</v>
      </c>
      <c r="Z1797">
        <f t="shared" si="354"/>
        <v>0.18695738116723504</v>
      </c>
      <c r="AA1797">
        <f t="shared" si="355"/>
        <v>2.6519954074821151E-2</v>
      </c>
      <c r="AB1797">
        <f>(1/(AA1797*k))*(LN((50-dTar)/(hTar-dTar)))</f>
        <v>164.78705183908457</v>
      </c>
      <c r="AC1797">
        <f t="shared" si="356"/>
        <v>265.82577007831532</v>
      </c>
      <c r="AD1797" s="19">
        <v>2028.5895996100001</v>
      </c>
      <c r="AE1797" s="19">
        <v>228.973419189</v>
      </c>
      <c r="AF1797">
        <f t="shared" si="362"/>
        <v>3.9629247954490261E-4</v>
      </c>
      <c r="AG1797" s="23">
        <f t="shared" si="357"/>
        <v>48.264070622861844</v>
      </c>
      <c r="AH1797" s="25">
        <f t="shared" si="363"/>
        <v>50.424160858276814</v>
      </c>
      <c r="AI1797" s="25">
        <f t="shared" si="358"/>
        <v>7.1061335223201044E-2</v>
      </c>
    </row>
    <row r="1798" spans="6:35" ht="15">
      <c r="F1798" s="5">
        <v>2006</v>
      </c>
      <c r="G1798" s="5">
        <v>3</v>
      </c>
      <c r="H1798" s="5">
        <v>0</v>
      </c>
      <c r="I1798" s="5">
        <v>75</v>
      </c>
      <c r="J1798" s="5">
        <v>17</v>
      </c>
      <c r="K1798" s="5">
        <v>2.3733227253</v>
      </c>
      <c r="L1798" s="5">
        <v>0.30832624435400002</v>
      </c>
      <c r="M1798" s="5">
        <v>0.76050001382800003</v>
      </c>
      <c r="N1798" s="8">
        <f t="shared" si="359"/>
        <v>0.76050001382800003</v>
      </c>
      <c r="O1798" s="5">
        <v>0</v>
      </c>
      <c r="P1798" s="5">
        <v>96.736587524399994</v>
      </c>
      <c r="Q1798" s="5">
        <v>40.387405395499997</v>
      </c>
      <c r="R1798" s="5">
        <v>256.55749511699997</v>
      </c>
      <c r="S1798">
        <f t="shared" ref="S1798:S1861" si="364">(N1798*k)/LN((uhzRef-dRef)/zoRef)</f>
        <v>4.5184346535081479E-2</v>
      </c>
      <c r="T1798">
        <f t="shared" ref="T1798:T1861" si="365">(1/(S1798*k))*(LN((50-dRef)/(O3zRef-dRef)))</f>
        <v>153.06507451872309</v>
      </c>
      <c r="U1798">
        <f t="shared" ref="U1798:U1861" si="366">(1/(S1798*k))*(LN((50-dRef)/(uzoRef)))</f>
        <v>459.67744354859394</v>
      </c>
      <c r="V1798" s="9">
        <v>469.07147216800001</v>
      </c>
      <c r="W1798" s="9">
        <v>134.39088439899999</v>
      </c>
      <c r="X1798">
        <f t="shared" si="360"/>
        <v>9.4061006830077393E-4</v>
      </c>
      <c r="Y1798">
        <f t="shared" si="361"/>
        <v>47.180145642654644</v>
      </c>
      <c r="Z1798">
        <f t="shared" ref="Z1798:Z1861" si="367">(S1798/k)*LN((50-dRef)/(uzoRef))</f>
        <v>0.93848903965855368</v>
      </c>
      <c r="AA1798">
        <f t="shared" ref="AA1798:AA1861" si="368">(Z1798*k)/LN((50-dTar)/zoTar)</f>
        <v>0.13312491903812398</v>
      </c>
      <c r="AB1798">
        <f>(1/(AA1798*k))*(LN((50-dTar)/(hTar-dTar)))</f>
        <v>32.827400598427289</v>
      </c>
      <c r="AC1798">
        <f t="shared" ref="AC1798:AC1861" si="369">(1/(AA1798*k))*(LN((50-dTar)/(zoTar)))</f>
        <v>52.955429121140114</v>
      </c>
      <c r="AD1798" s="19">
        <v>1198.8078613299999</v>
      </c>
      <c r="AE1798" s="19">
        <v>45.614032745400003</v>
      </c>
      <c r="AF1798">
        <f t="shared" si="362"/>
        <v>7.7078578615521988E-4</v>
      </c>
      <c r="AG1798" s="23">
        <f t="shared" ref="AG1798:AG1861" si="370" xml:space="preserve"> Y1798*(1-(AC1798*AF1798))</f>
        <v>45.254379858226656</v>
      </c>
      <c r="AH1798" s="25">
        <f t="shared" si="363"/>
        <v>45.986351429042557</v>
      </c>
      <c r="AI1798" s="25">
        <f t="shared" ref="AI1798:AI1861" si="371">(AA1798/k)*LN((hTar-dTar)/(zoTar))</f>
        <v>0.35671383410543955</v>
      </c>
    </row>
    <row r="1799" spans="6:35" ht="15">
      <c r="F1799" s="5">
        <v>2006</v>
      </c>
      <c r="G1799" s="5">
        <v>3</v>
      </c>
      <c r="H1799" s="5">
        <v>0</v>
      </c>
      <c r="I1799" s="5">
        <v>75</v>
      </c>
      <c r="J1799" s="5">
        <v>18</v>
      </c>
      <c r="K1799" s="5">
        <v>2.0948400497400002</v>
      </c>
      <c r="L1799" s="5">
        <v>0.30068823695199998</v>
      </c>
      <c r="M1799" s="5">
        <v>0</v>
      </c>
      <c r="N1799" s="8">
        <f t="shared" ref="N1799:N1862" si="372">IF(M1799&lt;0, 0, IF(M1799=0, 0.0001, IF(M1799&gt;0, M1799)))</f>
        <v>1E-4</v>
      </c>
      <c r="O1799" s="5">
        <v>0</v>
      </c>
      <c r="P1799" s="5">
        <v>96.736587524399994</v>
      </c>
      <c r="Q1799" s="5">
        <v>39.750598907499999</v>
      </c>
      <c r="R1799" s="5">
        <v>137.626754761</v>
      </c>
      <c r="S1799">
        <f t="shared" si="364"/>
        <v>5.9413998308355972E-6</v>
      </c>
      <c r="T1799">
        <f t="shared" si="365"/>
        <v>1164059.9128807276</v>
      </c>
      <c r="U1799">
        <f t="shared" si="366"/>
        <v>3495847.0217512534</v>
      </c>
      <c r="V1799" s="9">
        <v>833.05316162099996</v>
      </c>
      <c r="W1799" s="9">
        <v>60723.6445313</v>
      </c>
      <c r="X1799">
        <f t="shared" ref="X1799:X1862" si="373" xml:space="preserve"> (1/(U1799 + W1799 + V1799))</f>
        <v>2.8110388329954431E-7</v>
      </c>
      <c r="Y1799">
        <f t="shared" ref="Y1799:Y1862" si="374" xml:space="preserve"> Q1799/(1-(T1799*X1799))</f>
        <v>59.084251922301213</v>
      </c>
      <c r="Z1799">
        <f t="shared" si="367"/>
        <v>1.2340421072902296E-4</v>
      </c>
      <c r="AA1799">
        <f t="shared" si="368"/>
        <v>1.7504920002306861E-5</v>
      </c>
      <c r="AB1799">
        <f>(1/(AA1799*k))*(LN((50-dTar)/(hTar-dTar)))</f>
        <v>249652.38609041239</v>
      </c>
      <c r="AC1799">
        <f t="shared" si="369"/>
        <v>402726.04578894714</v>
      </c>
      <c r="AD1799" s="19">
        <v>2497.7700195299999</v>
      </c>
      <c r="AE1799" s="19">
        <v>60723.6445313</v>
      </c>
      <c r="AF1799">
        <f t="shared" ref="AF1799:AF1862" si="375" xml:space="preserve"> (1/(AC1799 + AE1799 + AD1799))</f>
        <v>2.1461647183800129E-6</v>
      </c>
      <c r="AG1799" s="23">
        <f t="shared" si="370"/>
        <v>8.0167621934918714</v>
      </c>
      <c r="AH1799" s="25">
        <f t="shared" ref="AH1799:AH1862" si="376">Y1799*(1-AB1799*AF1799)</f>
        <v>27.427196721242304</v>
      </c>
      <c r="AI1799" s="25">
        <f t="shared" si="371"/>
        <v>4.6905171284601254E-5</v>
      </c>
    </row>
    <row r="1800" spans="6:35" ht="15">
      <c r="F1800" s="5">
        <v>2006</v>
      </c>
      <c r="G1800" s="5">
        <v>3</v>
      </c>
      <c r="H1800" s="5">
        <v>0</v>
      </c>
      <c r="I1800" s="5">
        <v>75</v>
      </c>
      <c r="J1800" s="5">
        <v>19</v>
      </c>
      <c r="K1800" s="5">
        <v>1.5676081180600001</v>
      </c>
      <c r="L1800" s="5">
        <v>0.28884479403500002</v>
      </c>
      <c r="M1800" s="5">
        <v>0.58749997615799998</v>
      </c>
      <c r="N1800" s="8">
        <f t="shared" si="372"/>
        <v>0.58749997615799998</v>
      </c>
      <c r="O1800" s="5">
        <v>0</v>
      </c>
      <c r="P1800" s="5">
        <v>96.736587524399994</v>
      </c>
      <c r="Q1800" s="5">
        <v>37.407081603999998</v>
      </c>
      <c r="R1800" s="5">
        <v>41.440750122099999</v>
      </c>
      <c r="S1800">
        <f t="shared" si="364"/>
        <v>3.4905722589610583E-2</v>
      </c>
      <c r="T1800">
        <f t="shared" si="365"/>
        <v>198.13786555246935</v>
      </c>
      <c r="U1800">
        <f t="shared" si="366"/>
        <v>595.03781508428415</v>
      </c>
      <c r="V1800" s="9">
        <v>489.15563964799998</v>
      </c>
      <c r="W1800" s="9">
        <v>173.96470642099999</v>
      </c>
      <c r="X1800">
        <f t="shared" si="373"/>
        <v>7.948126323667887E-4</v>
      </c>
      <c r="Y1800">
        <f t="shared" si="374"/>
        <v>44.399173487828179</v>
      </c>
      <c r="Z1800">
        <f t="shared" si="367"/>
        <v>0.72499970861097796</v>
      </c>
      <c r="AA1800">
        <f t="shared" si="368"/>
        <v>0.10284140084002977</v>
      </c>
      <c r="AB1800">
        <f>(1/(AA1800*k))*(LN((50-dTar)/(hTar-dTar)))</f>
        <v>42.494024888823461</v>
      </c>
      <c r="AC1800">
        <f t="shared" si="369"/>
        <v>68.549116958711082</v>
      </c>
      <c r="AD1800" s="19">
        <v>1347.4246826200001</v>
      </c>
      <c r="AE1800" s="19">
        <v>59.045913696299998</v>
      </c>
      <c r="AF1800">
        <f t="shared" si="375"/>
        <v>6.7795704084502243E-4</v>
      </c>
      <c r="AG1800" s="23">
        <f t="shared" si="370"/>
        <v>42.335794870650481</v>
      </c>
      <c r="AH1800" s="25">
        <f t="shared" si="376"/>
        <v>43.120072221414667</v>
      </c>
      <c r="AI1800" s="25">
        <f t="shared" si="371"/>
        <v>0.27556787011390144</v>
      </c>
    </row>
    <row r="1801" spans="6:35" ht="15">
      <c r="F1801" s="5">
        <v>2006</v>
      </c>
      <c r="G1801" s="5">
        <v>3</v>
      </c>
      <c r="H1801" s="5">
        <v>0</v>
      </c>
      <c r="I1801" s="5">
        <v>75</v>
      </c>
      <c r="J1801" s="5">
        <v>20</v>
      </c>
      <c r="K1801" s="5">
        <v>1.19193446636</v>
      </c>
      <c r="L1801" s="5">
        <v>0.26977956295</v>
      </c>
      <c r="M1801" s="5">
        <v>0.90049999952299997</v>
      </c>
      <c r="N1801" s="8">
        <f t="shared" si="372"/>
        <v>0.90049999952299997</v>
      </c>
      <c r="O1801" s="5">
        <v>0</v>
      </c>
      <c r="P1801" s="5">
        <v>96.736587524399994</v>
      </c>
      <c r="Q1801" s="5">
        <v>37.385253906300001</v>
      </c>
      <c r="R1801" s="5">
        <v>0</v>
      </c>
      <c r="S1801">
        <f t="shared" si="364"/>
        <v>5.3502305448334064E-2</v>
      </c>
      <c r="T1801">
        <f t="shared" si="365"/>
        <v>129.26817473596191</v>
      </c>
      <c r="U1801">
        <f t="shared" si="366"/>
        <v>388.21177385930309</v>
      </c>
      <c r="V1801" s="9">
        <v>481.47116088899998</v>
      </c>
      <c r="W1801" s="9">
        <v>113.497245789</v>
      </c>
      <c r="X1801">
        <f t="shared" si="373"/>
        <v>1.0171075656280062E-3</v>
      </c>
      <c r="Y1801">
        <f t="shared" si="374"/>
        <v>43.044763904607954</v>
      </c>
      <c r="Z1801">
        <f t="shared" si="367"/>
        <v>1.1112549170262136</v>
      </c>
      <c r="AA1801">
        <f t="shared" si="368"/>
        <v>0.15763180453727479</v>
      </c>
      <c r="AB1801">
        <f>(1/(AA1801*k))*(LN((50-dTar)/(hTar-dTar)))</f>
        <v>27.723751940328121</v>
      </c>
      <c r="AC1801">
        <f t="shared" si="369"/>
        <v>44.722492615466237</v>
      </c>
      <c r="AD1801" s="19">
        <v>1103.75488281</v>
      </c>
      <c r="AE1801" s="19">
        <v>38.522457122799999</v>
      </c>
      <c r="AF1801">
        <f t="shared" si="375"/>
        <v>8.4246010199781347E-4</v>
      </c>
      <c r="AG1801" s="23">
        <f t="shared" si="370"/>
        <v>41.422969964059909</v>
      </c>
      <c r="AH1801" s="25">
        <f t="shared" si="376"/>
        <v>42.039403731759897</v>
      </c>
      <c r="AI1801" s="25">
        <f t="shared" si="371"/>
        <v>0.42238106719409657</v>
      </c>
    </row>
    <row r="1802" spans="6:35" ht="15">
      <c r="F1802" s="5">
        <v>2006</v>
      </c>
      <c r="G1802" s="5">
        <v>3</v>
      </c>
      <c r="H1802" s="5">
        <v>0</v>
      </c>
      <c r="I1802" s="5">
        <v>75</v>
      </c>
      <c r="J1802" s="5">
        <v>21</v>
      </c>
      <c r="K1802" s="5">
        <v>0.92750740051299996</v>
      </c>
      <c r="L1802" s="5">
        <v>0.25983852148100001</v>
      </c>
      <c r="M1802" s="5">
        <v>2.0230000019099998</v>
      </c>
      <c r="N1802" s="8">
        <f t="shared" si="372"/>
        <v>2.0230000019099998</v>
      </c>
      <c r="O1802" s="5">
        <v>0</v>
      </c>
      <c r="P1802" s="5">
        <v>96.736587524399994</v>
      </c>
      <c r="Q1802" s="5">
        <v>37.995868682900003</v>
      </c>
      <c r="R1802" s="5">
        <v>0</v>
      </c>
      <c r="S1802">
        <f t="shared" si="364"/>
        <v>0.12019451869128485</v>
      </c>
      <c r="T1802">
        <f t="shared" si="365"/>
        <v>57.541270972896164</v>
      </c>
      <c r="U1802">
        <f t="shared" si="366"/>
        <v>172.80509236038935</v>
      </c>
      <c r="V1802" s="9">
        <v>473.13409423799999</v>
      </c>
      <c r="W1802" s="9">
        <v>50.521141052200001</v>
      </c>
      <c r="X1802">
        <f t="shared" si="373"/>
        <v>1.4358319638583851E-3</v>
      </c>
      <c r="Y1802">
        <f t="shared" si="374"/>
        <v>41.417789742982322</v>
      </c>
      <c r="Z1802">
        <f t="shared" si="367"/>
        <v>2.4964671854051543</v>
      </c>
      <c r="AA1802">
        <f t="shared" si="368"/>
        <v>0.35412453198101168</v>
      </c>
      <c r="AB1802">
        <f>(1/(AA1802*k))*(LN((50-dTar)/(hTar-dTar)))</f>
        <v>12.340701228606282</v>
      </c>
      <c r="AC1802">
        <f t="shared" si="369"/>
        <v>19.907367543683463</v>
      </c>
      <c r="AD1802" s="19">
        <v>709.51910400400004</v>
      </c>
      <c r="AE1802" s="19">
        <v>17.147539138799999</v>
      </c>
      <c r="AF1802">
        <f t="shared" si="375"/>
        <v>1.3394519306672468E-3</v>
      </c>
      <c r="AG1802" s="23">
        <f t="shared" si="370"/>
        <v>40.313385957880833</v>
      </c>
      <c r="AH1802" s="25">
        <f t="shared" si="376"/>
        <v>40.733162952535395</v>
      </c>
      <c r="AI1802" s="25">
        <f t="shared" si="371"/>
        <v>0.94889161598337191</v>
      </c>
    </row>
    <row r="1803" spans="6:35" ht="15">
      <c r="F1803" s="5">
        <v>2006</v>
      </c>
      <c r="G1803" s="5">
        <v>3</v>
      </c>
      <c r="H1803" s="5">
        <v>0</v>
      </c>
      <c r="I1803" s="5">
        <v>75</v>
      </c>
      <c r="J1803" s="5">
        <v>22</v>
      </c>
      <c r="K1803" s="5">
        <v>0.54708832502399996</v>
      </c>
      <c r="L1803" s="5">
        <v>0.24502825737</v>
      </c>
      <c r="M1803" s="5">
        <v>1.0939999818799999</v>
      </c>
      <c r="N1803" s="8">
        <f t="shared" si="372"/>
        <v>1.0939999818799999</v>
      </c>
      <c r="O1803" s="5">
        <v>0</v>
      </c>
      <c r="P1803" s="5">
        <v>96.736587524399994</v>
      </c>
      <c r="Q1803" s="5">
        <v>37.490013122599997</v>
      </c>
      <c r="R1803" s="5">
        <v>0</v>
      </c>
      <c r="S1803">
        <f t="shared" si="364"/>
        <v>6.4998913072759776E-2</v>
      </c>
      <c r="T1803">
        <f t="shared" si="365"/>
        <v>106.40401573684964</v>
      </c>
      <c r="U1803">
        <f t="shared" si="366"/>
        <v>319.54726505056834</v>
      </c>
      <c r="V1803" s="9">
        <v>478.8515625</v>
      </c>
      <c r="W1803" s="9">
        <v>93.422554016099994</v>
      </c>
      <c r="X1803">
        <f t="shared" si="373"/>
        <v>1.1213007679220402E-3</v>
      </c>
      <c r="Y1803">
        <f t="shared" si="374"/>
        <v>42.56895346670256</v>
      </c>
      <c r="Z1803">
        <f t="shared" si="367"/>
        <v>1.350042043014668</v>
      </c>
      <c r="AA1803">
        <f t="shared" si="368"/>
        <v>0.19150382165334554</v>
      </c>
      <c r="AB1803">
        <f>(1/(AA1803*k))*(LN((50-dTar)/(hTar-dTar)))</f>
        <v>22.820145358813782</v>
      </c>
      <c r="AC1803">
        <f t="shared" si="369"/>
        <v>36.812253424070157</v>
      </c>
      <c r="AD1803" s="19">
        <v>998.35852050799997</v>
      </c>
      <c r="AE1803" s="19">
        <v>31.708843231199999</v>
      </c>
      <c r="AF1803">
        <f t="shared" si="375"/>
        <v>9.3731287383566619E-4</v>
      </c>
      <c r="AG1803" s="23">
        <f t="shared" si="370"/>
        <v>41.100128795386446</v>
      </c>
      <c r="AH1803" s="25">
        <f t="shared" si="376"/>
        <v>41.658419897352282</v>
      </c>
      <c r="AI1803" s="25">
        <f t="shared" si="371"/>
        <v>0.51314256535432068</v>
      </c>
    </row>
    <row r="1804" spans="6:35" ht="15">
      <c r="F1804" s="5">
        <v>2006</v>
      </c>
      <c r="G1804" s="5">
        <v>3</v>
      </c>
      <c r="H1804" s="5">
        <v>0</v>
      </c>
      <c r="I1804" s="5">
        <v>75</v>
      </c>
      <c r="J1804" s="5">
        <v>23</v>
      </c>
      <c r="K1804" s="5">
        <v>0.13358657062099999</v>
      </c>
      <c r="L1804" s="5">
        <v>0.233969926834</v>
      </c>
      <c r="M1804" s="5">
        <v>1.46650004387</v>
      </c>
      <c r="N1804" s="8">
        <f t="shared" si="372"/>
        <v>1.46650004387</v>
      </c>
      <c r="O1804" s="5">
        <v>0</v>
      </c>
      <c r="P1804" s="5">
        <v>96.736587524399994</v>
      </c>
      <c r="Q1804" s="5">
        <v>36.853210449199999</v>
      </c>
      <c r="R1804" s="5">
        <v>0</v>
      </c>
      <c r="S1804">
        <f t="shared" si="364"/>
        <v>8.713063112569612E-2</v>
      </c>
      <c r="T1804">
        <f t="shared" si="365"/>
        <v>79.376739042492488</v>
      </c>
      <c r="U1804">
        <f t="shared" si="366"/>
        <v>238.38028756725686</v>
      </c>
      <c r="V1804" s="9">
        <v>475.70941162100002</v>
      </c>
      <c r="W1804" s="9">
        <v>69.692649841299996</v>
      </c>
      <c r="X1804">
        <f t="shared" si="373"/>
        <v>1.2758644044971845E-3</v>
      </c>
      <c r="Y1804">
        <f t="shared" si="374"/>
        <v>41.006055950754032</v>
      </c>
      <c r="Z1804">
        <f t="shared" si="367"/>
        <v>1.8097228044785485</v>
      </c>
      <c r="AA1804">
        <f t="shared" si="368"/>
        <v>0.25670965951323843</v>
      </c>
      <c r="AB1804">
        <f>(1/(AA1804*k))*(LN((50-dTar)/(hTar-dTar)))</f>
        <v>17.023687597826168</v>
      </c>
      <c r="AC1804">
        <f t="shared" si="369"/>
        <v>27.46171385894943</v>
      </c>
      <c r="AD1804" s="19">
        <v>851.23944091800001</v>
      </c>
      <c r="AE1804" s="19">
        <v>23.6546001434</v>
      </c>
      <c r="AF1804">
        <f t="shared" si="375"/>
        <v>1.1082103644235854E-3</v>
      </c>
      <c r="AG1804" s="23">
        <f t="shared" si="370"/>
        <v>39.758104054993055</v>
      </c>
      <c r="AH1804" s="25">
        <f t="shared" si="376"/>
        <v>40.232442791733135</v>
      </c>
      <c r="AI1804" s="25">
        <f t="shared" si="371"/>
        <v>0.68786435746597574</v>
      </c>
    </row>
    <row r="1805" spans="6:35" ht="15">
      <c r="F1805" s="5">
        <v>2006</v>
      </c>
      <c r="G1805" s="5">
        <v>3</v>
      </c>
      <c r="H1805" s="5">
        <v>0</v>
      </c>
      <c r="I1805" s="5">
        <v>75</v>
      </c>
      <c r="J1805" s="5">
        <v>24</v>
      </c>
      <c r="K1805" s="5">
        <v>-0.50957518816000003</v>
      </c>
      <c r="L1805" s="5">
        <v>0.21025815606100001</v>
      </c>
      <c r="M1805" s="5">
        <v>1.2130000591300001</v>
      </c>
      <c r="N1805" s="8">
        <f t="shared" si="372"/>
        <v>1.2130000591300001</v>
      </c>
      <c r="O1805" s="5">
        <v>0</v>
      </c>
      <c r="P1805" s="5">
        <v>96.736587524399994</v>
      </c>
      <c r="Q1805" s="5">
        <v>35.779418945300002</v>
      </c>
      <c r="R1805" s="5">
        <v>0</v>
      </c>
      <c r="S1805">
        <f t="shared" si="364"/>
        <v>7.2069183461185515E-2</v>
      </c>
      <c r="T1805">
        <f t="shared" si="365"/>
        <v>95.965363242902569</v>
      </c>
      <c r="U1805">
        <f t="shared" si="366"/>
        <v>288.19842138001042</v>
      </c>
      <c r="V1805" s="9">
        <v>477.64389038100001</v>
      </c>
      <c r="W1805" s="9">
        <v>84.257431030299998</v>
      </c>
      <c r="X1805">
        <f t="shared" si="373"/>
        <v>1.1763325521267549E-3</v>
      </c>
      <c r="Y1805">
        <f t="shared" si="374"/>
        <v>40.332433671616826</v>
      </c>
      <c r="Z1805">
        <f t="shared" si="367"/>
        <v>1.4968931491119584</v>
      </c>
      <c r="AA1805">
        <f t="shared" si="368"/>
        <v>0.21233468997864141</v>
      </c>
      <c r="AB1805">
        <f>(1/(AA1805*k))*(LN((50-dTar)/(hTar-dTar)))</f>
        <v>20.581399333934954</v>
      </c>
      <c r="AC1805">
        <f t="shared" si="369"/>
        <v>33.200826558722049</v>
      </c>
      <c r="AD1805" s="19">
        <v>944.76019287099996</v>
      </c>
      <c r="AE1805" s="19">
        <v>28.598079681400002</v>
      </c>
      <c r="AF1805">
        <f t="shared" si="375"/>
        <v>9.9348364232471368E-4</v>
      </c>
      <c r="AG1805" s="23">
        <f t="shared" si="370"/>
        <v>39.002089396546417</v>
      </c>
      <c r="AH1805" s="25">
        <f t="shared" si="376"/>
        <v>39.507744963086907</v>
      </c>
      <c r="AI1805" s="25">
        <f t="shared" si="371"/>
        <v>0.56895975541724098</v>
      </c>
    </row>
    <row r="1806" spans="6:35" ht="15">
      <c r="F1806" s="5">
        <v>2006</v>
      </c>
      <c r="G1806" s="5">
        <v>3</v>
      </c>
      <c r="H1806" s="5">
        <v>0</v>
      </c>
      <c r="I1806" s="5">
        <v>76</v>
      </c>
      <c r="J1806" s="5">
        <v>1</v>
      </c>
      <c r="K1806" s="5">
        <v>-0.85212069749800001</v>
      </c>
      <c r="L1806" s="5">
        <v>0.200523778796</v>
      </c>
      <c r="M1806" s="5">
        <v>0.43349999189400001</v>
      </c>
      <c r="N1806" s="8">
        <f t="shared" si="372"/>
        <v>0.43349999189400001</v>
      </c>
      <c r="O1806" s="5">
        <v>0</v>
      </c>
      <c r="P1806" s="5">
        <v>96.736587524399994</v>
      </c>
      <c r="Q1806" s="5">
        <v>35.961780548100002</v>
      </c>
      <c r="R1806" s="5">
        <v>0</v>
      </c>
      <c r="S1806">
        <f t="shared" si="364"/>
        <v>2.575596778506244E-2</v>
      </c>
      <c r="T1806">
        <f t="shared" si="365"/>
        <v>268.52593648153169</v>
      </c>
      <c r="U1806">
        <f t="shared" si="366"/>
        <v>806.42378018914997</v>
      </c>
      <c r="V1806" s="9">
        <v>495.73059081999997</v>
      </c>
      <c r="W1806" s="9">
        <v>235.765335083</v>
      </c>
      <c r="X1806">
        <f t="shared" si="373"/>
        <v>6.5022900482951569E-4</v>
      </c>
      <c r="Y1806">
        <f t="shared" si="374"/>
        <v>43.569089667148241</v>
      </c>
      <c r="Z1806">
        <f t="shared" si="367"/>
        <v>0.53495724350716911</v>
      </c>
      <c r="AA1806">
        <f t="shared" si="368"/>
        <v>7.5883826791051406E-2</v>
      </c>
      <c r="AB1806">
        <f>(1/(AA1806*k))*(LN((50-dTar)/(hTar-dTar)))</f>
        <v>57.589940198074515</v>
      </c>
      <c r="AC1806">
        <f t="shared" si="369"/>
        <v>92.901050362054534</v>
      </c>
      <c r="AD1806" s="19">
        <v>1521.8864746100001</v>
      </c>
      <c r="AE1806" s="19">
        <v>80.0218582153</v>
      </c>
      <c r="AF1806">
        <f t="shared" si="375"/>
        <v>5.9003685601465299E-4</v>
      </c>
      <c r="AG1806" s="23">
        <f t="shared" si="370"/>
        <v>41.180848114116223</v>
      </c>
      <c r="AH1806" s="25">
        <f t="shared" si="376"/>
        <v>42.08860384183567</v>
      </c>
      <c r="AI1806" s="25">
        <f t="shared" si="371"/>
        <v>0.20333391371661322</v>
      </c>
    </row>
    <row r="1807" spans="6:35" ht="15">
      <c r="F1807" s="5">
        <v>2006</v>
      </c>
      <c r="G1807" s="5">
        <v>3</v>
      </c>
      <c r="H1807" s="5">
        <v>0</v>
      </c>
      <c r="I1807" s="5">
        <v>76</v>
      </c>
      <c r="J1807" s="5">
        <v>2</v>
      </c>
      <c r="K1807" s="5">
        <v>-0.93509477376899997</v>
      </c>
      <c r="L1807" s="5">
        <v>0.20122444629700001</v>
      </c>
      <c r="M1807" s="5">
        <v>0.34400001168299998</v>
      </c>
      <c r="N1807" s="8">
        <f t="shared" si="372"/>
        <v>0.34400001168299998</v>
      </c>
      <c r="O1807" s="5">
        <v>0</v>
      </c>
      <c r="P1807" s="5">
        <v>96.736587524399994</v>
      </c>
      <c r="Q1807" s="5">
        <v>35.886119842500001</v>
      </c>
      <c r="R1807" s="5">
        <v>0</v>
      </c>
      <c r="S1807">
        <f t="shared" si="364"/>
        <v>2.0438416112208192E-2</v>
      </c>
      <c r="T1807">
        <f t="shared" si="365"/>
        <v>338.38949806589608</v>
      </c>
      <c r="U1807">
        <f t="shared" si="366"/>
        <v>1016.2345648327237</v>
      </c>
      <c r="V1807" s="9">
        <v>502.926513672</v>
      </c>
      <c r="W1807" s="9">
        <v>297.10543823199998</v>
      </c>
      <c r="X1807">
        <f t="shared" si="373"/>
        <v>5.5057998965740707E-4</v>
      </c>
      <c r="Y1807">
        <f t="shared" si="374"/>
        <v>44.102964632439132</v>
      </c>
      <c r="Z1807">
        <f t="shared" si="367"/>
        <v>0.42451049932515283</v>
      </c>
      <c r="AA1807">
        <f t="shared" si="368"/>
        <v>6.0216926853035389E-2</v>
      </c>
      <c r="AB1807">
        <f>(1/(AA1807*k))*(LN((50-dTar)/(hTar-dTar)))</f>
        <v>72.573365584786686</v>
      </c>
      <c r="AC1807">
        <f t="shared" si="369"/>
        <v>117.07152096263997</v>
      </c>
      <c r="AD1807" s="19">
        <v>1649.6431884799999</v>
      </c>
      <c r="AE1807" s="19">
        <v>100.84148407000001</v>
      </c>
      <c r="AF1807">
        <f t="shared" si="375"/>
        <v>5.3545912217994624E-4</v>
      </c>
      <c r="AG1807" s="23">
        <f t="shared" si="370"/>
        <v>41.338281477834911</v>
      </c>
      <c r="AH1807" s="25">
        <f t="shared" si="376"/>
        <v>42.389120311844522</v>
      </c>
      <c r="AI1807" s="25">
        <f t="shared" si="371"/>
        <v>0.16135379469895944</v>
      </c>
    </row>
    <row r="1808" spans="6:35" ht="15">
      <c r="F1808" s="5">
        <v>2006</v>
      </c>
      <c r="G1808" s="5">
        <v>3</v>
      </c>
      <c r="H1808" s="5">
        <v>0</v>
      </c>
      <c r="I1808" s="5">
        <v>76</v>
      </c>
      <c r="J1808" s="5">
        <v>3</v>
      </c>
      <c r="K1808" s="5">
        <v>-1.2144249677700001</v>
      </c>
      <c r="L1808" s="5">
        <v>0.18615143001100001</v>
      </c>
      <c r="M1808" s="5">
        <v>1.01450002193</v>
      </c>
      <c r="N1808" s="8">
        <f t="shared" si="372"/>
        <v>1.01450002193</v>
      </c>
      <c r="O1808" s="5">
        <v>0</v>
      </c>
      <c r="P1808" s="5">
        <v>96.736587524399994</v>
      </c>
      <c r="Q1808" s="5">
        <v>35.907943725599999</v>
      </c>
      <c r="R1808" s="5">
        <v>0</v>
      </c>
      <c r="S1808">
        <f t="shared" si="364"/>
        <v>6.0275502586776109E-2</v>
      </c>
      <c r="T1808">
        <f t="shared" si="365"/>
        <v>114.74222648770402</v>
      </c>
      <c r="U1808">
        <f t="shared" si="366"/>
        <v>344.58816620828674</v>
      </c>
      <c r="V1808" s="9">
        <v>478.852050781</v>
      </c>
      <c r="W1808" s="9">
        <v>100.743484497</v>
      </c>
      <c r="X1808">
        <f t="shared" si="373"/>
        <v>1.0820359614563471E-3</v>
      </c>
      <c r="Y1808">
        <f t="shared" si="374"/>
        <v>40.998067643055229</v>
      </c>
      <c r="Z1808">
        <f t="shared" si="367"/>
        <v>1.2519357449084811</v>
      </c>
      <c r="AA1808">
        <f t="shared" si="368"/>
        <v>0.17758741726223204</v>
      </c>
      <c r="AB1808">
        <f>(1/(AA1808*k))*(LN((50-dTar)/(hTar-dTar)))</f>
        <v>24.608416036844435</v>
      </c>
      <c r="AC1808">
        <f t="shared" si="369"/>
        <v>39.696997248240088</v>
      </c>
      <c r="AD1808" s="19">
        <v>1038.58886719</v>
      </c>
      <c r="AE1808" s="19">
        <v>34.193664550800001</v>
      </c>
      <c r="AF1808">
        <f t="shared" si="375"/>
        <v>8.9889294494141818E-4</v>
      </c>
      <c r="AG1808" s="23">
        <f t="shared" si="370"/>
        <v>39.535119214792005</v>
      </c>
      <c r="AH1808" s="25">
        <f t="shared" si="376"/>
        <v>40.091176793401736</v>
      </c>
      <c r="AI1808" s="25">
        <f t="shared" si="371"/>
        <v>0.47585297296858375</v>
      </c>
    </row>
    <row r="1809" spans="6:35" ht="15">
      <c r="F1809" s="5">
        <v>2006</v>
      </c>
      <c r="G1809" s="5">
        <v>3</v>
      </c>
      <c r="H1809" s="5">
        <v>0</v>
      </c>
      <c r="I1809" s="5">
        <v>76</v>
      </c>
      <c r="J1809" s="5">
        <v>4</v>
      </c>
      <c r="K1809" s="5">
        <v>-1.6267360448799999</v>
      </c>
      <c r="L1809" s="5">
        <v>0.16778889298399999</v>
      </c>
      <c r="M1809" s="5">
        <v>0.29949998855600002</v>
      </c>
      <c r="N1809" s="8">
        <f t="shared" si="372"/>
        <v>0.29949998855600002</v>
      </c>
      <c r="O1809" s="5">
        <v>0</v>
      </c>
      <c r="P1809" s="5">
        <v>96.736587524399994</v>
      </c>
      <c r="Q1809" s="5">
        <v>35.518005371100003</v>
      </c>
      <c r="R1809" s="5">
        <v>0</v>
      </c>
      <c r="S1809">
        <f t="shared" si="364"/>
        <v>1.7794491813418814E-2</v>
      </c>
      <c r="T1809">
        <f t="shared" si="365"/>
        <v>388.66776539561488</v>
      </c>
      <c r="U1809">
        <f t="shared" si="366"/>
        <v>1167.2277647174619</v>
      </c>
      <c r="V1809" s="9">
        <v>507.93624877899998</v>
      </c>
      <c r="W1809" s="9">
        <v>341.24966430699999</v>
      </c>
      <c r="X1809">
        <f t="shared" si="373"/>
        <v>4.9592998252686378E-4</v>
      </c>
      <c r="Y1809">
        <f t="shared" si="374"/>
        <v>43.998876785775678</v>
      </c>
      <c r="Z1809">
        <f t="shared" si="367"/>
        <v>0.36959559701104583</v>
      </c>
      <c r="AA1809">
        <f t="shared" si="368"/>
        <v>5.2427233403645995E-2</v>
      </c>
      <c r="AB1809">
        <f>(1/(AA1809*k))*(LN((50-dTar)/(hTar-dTar)))</f>
        <v>83.356392530790657</v>
      </c>
      <c r="AC1809">
        <f t="shared" si="369"/>
        <v>134.46613061010058</v>
      </c>
      <c r="AD1809" s="19">
        <v>1722.70800781</v>
      </c>
      <c r="AE1809" s="19">
        <v>115.824623108</v>
      </c>
      <c r="AF1809">
        <f t="shared" si="375"/>
        <v>5.0684269017254398E-4</v>
      </c>
      <c r="AG1809" s="23">
        <f t="shared" si="370"/>
        <v>41.000213619868987</v>
      </c>
      <c r="AH1809" s="25">
        <f t="shared" si="376"/>
        <v>42.13998679771079</v>
      </c>
      <c r="AI1809" s="25">
        <f t="shared" si="371"/>
        <v>0.14048098262955294</v>
      </c>
    </row>
    <row r="1810" spans="6:35" ht="15">
      <c r="F1810" s="5">
        <v>2006</v>
      </c>
      <c r="G1810" s="5">
        <v>3</v>
      </c>
      <c r="H1810" s="5">
        <v>0</v>
      </c>
      <c r="I1810" s="5">
        <v>76</v>
      </c>
      <c r="J1810" s="5">
        <v>5</v>
      </c>
      <c r="K1810" s="5">
        <v>-1.7072726488100001</v>
      </c>
      <c r="L1810" s="5">
        <v>0.162007898092</v>
      </c>
      <c r="M1810" s="5">
        <v>5.0999999046300003E-2</v>
      </c>
      <c r="N1810" s="8">
        <f t="shared" si="372"/>
        <v>5.0999999046300003E-2</v>
      </c>
      <c r="O1810" s="5">
        <v>0</v>
      </c>
      <c r="P1810" s="5">
        <v>96.736587524399994</v>
      </c>
      <c r="Q1810" s="5">
        <v>33.229774475100001</v>
      </c>
      <c r="R1810" s="5">
        <v>0</v>
      </c>
      <c r="S1810">
        <f t="shared" si="364"/>
        <v>3.0301138570630244E-3</v>
      </c>
      <c r="T1810">
        <f t="shared" si="365"/>
        <v>2282.4704600953883</v>
      </c>
      <c r="U1810">
        <f t="shared" si="366"/>
        <v>6854.602131614889</v>
      </c>
      <c r="V1810" s="9">
        <v>630.86254882799994</v>
      </c>
      <c r="W1810" s="9">
        <v>2004.00512695</v>
      </c>
      <c r="X1810">
        <f t="shared" si="373"/>
        <v>1.0537996540343463E-4</v>
      </c>
      <c r="Y1810">
        <f t="shared" si="374"/>
        <v>43.753707526861476</v>
      </c>
      <c r="Z1810">
        <f t="shared" si="367"/>
        <v>6.2936146294895745E-2</v>
      </c>
      <c r="AA1810">
        <f t="shared" si="368"/>
        <v>8.9275090342320756E-3</v>
      </c>
      <c r="AB1810">
        <f>(1/(AA1810*k))*(LN((50-dTar)/(hTar-dTar)))</f>
        <v>489.51449168414155</v>
      </c>
      <c r="AC1810">
        <f t="shared" si="369"/>
        <v>789.65892807828322</v>
      </c>
      <c r="AD1810" s="19">
        <v>2316.5205078099998</v>
      </c>
      <c r="AE1810" s="19">
        <v>680.18572998000002</v>
      </c>
      <c r="AF1810">
        <f t="shared" si="375"/>
        <v>2.641055355712585E-4</v>
      </c>
      <c r="AG1810" s="23">
        <f t="shared" si="370"/>
        <v>34.628727692226569</v>
      </c>
      <c r="AH1810" s="25">
        <f t="shared" si="376"/>
        <v>38.097075648779892</v>
      </c>
      <c r="AI1810" s="25">
        <f t="shared" si="371"/>
        <v>2.3921636907812016E-2</v>
      </c>
    </row>
    <row r="1811" spans="6:35" ht="15">
      <c r="F1811" s="5">
        <v>2006</v>
      </c>
      <c r="G1811" s="5">
        <v>3</v>
      </c>
      <c r="H1811" s="5">
        <v>0</v>
      </c>
      <c r="I1811" s="5">
        <v>76</v>
      </c>
      <c r="J1811" s="5">
        <v>6</v>
      </c>
      <c r="K1811" s="5">
        <v>-1.5715500116300001</v>
      </c>
      <c r="L1811" s="5">
        <v>0.15921404957800001</v>
      </c>
      <c r="M1811" s="5">
        <v>0.92500001192100001</v>
      </c>
      <c r="N1811" s="8">
        <f t="shared" si="372"/>
        <v>0.92500001192100001</v>
      </c>
      <c r="O1811" s="5">
        <v>0</v>
      </c>
      <c r="P1811" s="5">
        <v>96.736587524399994</v>
      </c>
      <c r="Q1811" s="5">
        <v>31.5133590698</v>
      </c>
      <c r="R1811" s="5">
        <v>0</v>
      </c>
      <c r="S1811">
        <f t="shared" si="364"/>
        <v>5.4957949143503534E-2</v>
      </c>
      <c r="T1811">
        <f t="shared" si="365"/>
        <v>125.84431328419753</v>
      </c>
      <c r="U1811">
        <f t="shared" si="366"/>
        <v>377.9294028863016</v>
      </c>
      <c r="V1811" s="9">
        <v>480.12139892599998</v>
      </c>
      <c r="W1811" s="9">
        <v>110.49111175500001</v>
      </c>
      <c r="X1811">
        <f t="shared" si="373"/>
        <v>1.0324798400482566E-3</v>
      </c>
      <c r="Y1811">
        <f t="shared" si="374"/>
        <v>36.219409057464631</v>
      </c>
      <c r="Z1811">
        <f t="shared" si="367"/>
        <v>1.1414889639544781</v>
      </c>
      <c r="AA1811">
        <f t="shared" si="368"/>
        <v>0.16192051210809993</v>
      </c>
      <c r="AB1811">
        <f>(1/(AA1811*k))*(LN((50-dTar)/(hTar-dTar)))</f>
        <v>26.98944679708114</v>
      </c>
      <c r="AC1811">
        <f t="shared" si="369"/>
        <v>43.537950335004126</v>
      </c>
      <c r="AD1811" s="19">
        <v>1088.9238281299999</v>
      </c>
      <c r="AE1811" s="19">
        <v>37.502132415799998</v>
      </c>
      <c r="AF1811">
        <f t="shared" si="375"/>
        <v>8.5472721910469251E-4</v>
      </c>
      <c r="AG1811" s="23">
        <f t="shared" si="370"/>
        <v>34.871573608831078</v>
      </c>
      <c r="AH1811" s="25">
        <f t="shared" si="376"/>
        <v>35.383877461415466</v>
      </c>
      <c r="AI1811" s="25">
        <f t="shared" si="371"/>
        <v>0.43387283997412696</v>
      </c>
    </row>
    <row r="1812" spans="6:35" ht="15">
      <c r="F1812" s="5">
        <v>2006</v>
      </c>
      <c r="G1812" s="5">
        <v>3</v>
      </c>
      <c r="H1812" s="5">
        <v>0</v>
      </c>
      <c r="I1812" s="5">
        <v>76</v>
      </c>
      <c r="J1812" s="5">
        <v>7</v>
      </c>
      <c r="K1812" s="5">
        <v>-1.3341486454</v>
      </c>
      <c r="L1812" s="5">
        <v>0.16027952730700001</v>
      </c>
      <c r="M1812" s="5">
        <v>1.0180000066799999</v>
      </c>
      <c r="N1812" s="8">
        <f t="shared" si="372"/>
        <v>1.0180000066799999</v>
      </c>
      <c r="O1812" s="5">
        <v>0</v>
      </c>
      <c r="P1812" s="5">
        <v>96.736587524399994</v>
      </c>
      <c r="Q1812" s="5">
        <v>24.868375778200001</v>
      </c>
      <c r="R1812" s="5">
        <v>0</v>
      </c>
      <c r="S1812">
        <f t="shared" si="364"/>
        <v>6.0483450674791876E-2</v>
      </c>
      <c r="T1812">
        <f t="shared" si="365"/>
        <v>114.34773135975433</v>
      </c>
      <c r="U1812">
        <f t="shared" si="366"/>
        <v>343.40343799724008</v>
      </c>
      <c r="V1812" s="9">
        <v>478.80679321299999</v>
      </c>
      <c r="W1812" s="9">
        <v>100.397117615</v>
      </c>
      <c r="X1812">
        <f t="shared" si="373"/>
        <v>1.0838847113816125E-3</v>
      </c>
      <c r="Y1812">
        <f t="shared" si="374"/>
        <v>28.386604688059482</v>
      </c>
      <c r="Z1812">
        <f t="shared" si="367"/>
        <v>1.2562548734648546</v>
      </c>
      <c r="AA1812">
        <f t="shared" si="368"/>
        <v>0.17820008679281246</v>
      </c>
      <c r="AB1812">
        <f>(1/(AA1812*k))*(LN((50-dTar)/(hTar-dTar)))</f>
        <v>24.523809867605301</v>
      </c>
      <c r="AC1812">
        <f t="shared" si="369"/>
        <v>39.560515043841342</v>
      </c>
      <c r="AD1812" s="19">
        <v>1036.73400879</v>
      </c>
      <c r="AE1812" s="19">
        <v>34.0760993958</v>
      </c>
      <c r="AF1812">
        <f t="shared" si="375"/>
        <v>9.0060019517752051E-4</v>
      </c>
      <c r="AG1812" s="23">
        <f t="shared" si="370"/>
        <v>27.375240844031246</v>
      </c>
      <c r="AH1812" s="25">
        <f t="shared" si="376"/>
        <v>27.759653937028247</v>
      </c>
      <c r="AI1812" s="25">
        <f t="shared" si="371"/>
        <v>0.47749464681050613</v>
      </c>
    </row>
    <row r="1813" spans="6:35" ht="15">
      <c r="F1813" s="5">
        <v>2006</v>
      </c>
      <c r="G1813" s="5">
        <v>3</v>
      </c>
      <c r="H1813" s="5">
        <v>0</v>
      </c>
      <c r="I1813" s="5">
        <v>76</v>
      </c>
      <c r="J1813" s="5">
        <v>8</v>
      </c>
      <c r="K1813" s="5">
        <v>-0.97550642490399997</v>
      </c>
      <c r="L1813" s="5">
        <v>0.172238186002</v>
      </c>
      <c r="M1813" s="5">
        <v>0</v>
      </c>
      <c r="N1813" s="8">
        <f t="shared" si="372"/>
        <v>1E-4</v>
      </c>
      <c r="O1813" s="5">
        <v>0</v>
      </c>
      <c r="P1813" s="5">
        <v>96.736587524399994</v>
      </c>
      <c r="Q1813" s="5">
        <v>28.3860797882</v>
      </c>
      <c r="R1813" s="5">
        <v>12.8944997787</v>
      </c>
      <c r="S1813">
        <f t="shared" si="364"/>
        <v>5.9413998308355972E-6</v>
      </c>
      <c r="T1813">
        <f t="shared" si="365"/>
        <v>1164059.9128807276</v>
      </c>
      <c r="U1813">
        <f t="shared" si="366"/>
        <v>3495847.0217512534</v>
      </c>
      <c r="V1813" s="9">
        <v>867.30474853500004</v>
      </c>
      <c r="W1813" s="9">
        <v>60723.6445313</v>
      </c>
      <c r="X1813">
        <f t="shared" si="373"/>
        <v>2.81101176785989E-7</v>
      </c>
      <c r="Y1813">
        <f t="shared" si="374"/>
        <v>42.192129966003364</v>
      </c>
      <c r="Z1813">
        <f t="shared" si="367"/>
        <v>1.2340421072902296E-4</v>
      </c>
      <c r="AA1813">
        <f t="shared" si="368"/>
        <v>1.7504920002306861E-5</v>
      </c>
      <c r="AB1813">
        <f>(1/(AA1813*k))*(LN((50-dTar)/(hTar-dTar)))</f>
        <v>249652.38609041239</v>
      </c>
      <c r="AC1813">
        <f t="shared" si="369"/>
        <v>402726.04578894714</v>
      </c>
      <c r="AD1813" s="19">
        <v>2497.7700195299999</v>
      </c>
      <c r="AE1813" s="19">
        <v>60723.6445313</v>
      </c>
      <c r="AF1813">
        <f t="shared" si="375"/>
        <v>2.1461647183800129E-6</v>
      </c>
      <c r="AG1813" s="23">
        <f t="shared" si="370"/>
        <v>5.7247787924802642</v>
      </c>
      <c r="AH1813" s="25">
        <f t="shared" si="376"/>
        <v>19.585791662177407</v>
      </c>
      <c r="AI1813" s="25">
        <f t="shared" si="371"/>
        <v>4.6905171284601254E-5</v>
      </c>
    </row>
    <row r="1814" spans="6:35" ht="15">
      <c r="F1814" s="5">
        <v>2006</v>
      </c>
      <c r="G1814" s="5">
        <v>3</v>
      </c>
      <c r="H1814" s="5">
        <v>0</v>
      </c>
      <c r="I1814" s="5">
        <v>76</v>
      </c>
      <c r="J1814" s="5">
        <v>9</v>
      </c>
      <c r="K1814" s="5">
        <v>-8.8599897921099999E-2</v>
      </c>
      <c r="L1814" s="5">
        <v>0.20231953263300001</v>
      </c>
      <c r="M1814" s="5">
        <v>0.59600001573600003</v>
      </c>
      <c r="N1814" s="8">
        <f t="shared" si="372"/>
        <v>0.59600001573600003</v>
      </c>
      <c r="O1814" s="5">
        <v>0</v>
      </c>
      <c r="P1814" s="5">
        <v>96.736587524399994</v>
      </c>
      <c r="Q1814" s="5">
        <v>29.375480651899998</v>
      </c>
      <c r="R1814" s="5">
        <v>237.90249633799999</v>
      </c>
      <c r="S1814">
        <f t="shared" si="364"/>
        <v>3.5410743926718835E-2</v>
      </c>
      <c r="T1814">
        <f t="shared" si="365"/>
        <v>195.31206076282245</v>
      </c>
      <c r="U1814">
        <f t="shared" si="366"/>
        <v>586.55149823011914</v>
      </c>
      <c r="V1814" s="9">
        <v>473.23959350600001</v>
      </c>
      <c r="W1814" s="9">
        <v>171.48367309599999</v>
      </c>
      <c r="X1814">
        <f t="shared" si="373"/>
        <v>8.121664055515238E-4</v>
      </c>
      <c r="Y1814">
        <f t="shared" si="374"/>
        <v>34.913697075603629</v>
      </c>
      <c r="Z1814">
        <f t="shared" si="367"/>
        <v>0.73548911536386341</v>
      </c>
      <c r="AA1814">
        <f t="shared" si="368"/>
        <v>0.10432932596832309</v>
      </c>
      <c r="AB1814">
        <f>(1/(AA1814*k))*(LN((50-dTar)/(hTar-dTar)))</f>
        <v>41.887983137402585</v>
      </c>
      <c r="AC1814">
        <f t="shared" si="369"/>
        <v>67.571482408707837</v>
      </c>
      <c r="AD1814" s="19">
        <v>1339.1119384799999</v>
      </c>
      <c r="AE1814" s="19">
        <v>58.203811645499997</v>
      </c>
      <c r="AF1814">
        <f t="shared" si="375"/>
        <v>6.8264640293849255E-4</v>
      </c>
      <c r="AG1814" s="23">
        <f t="shared" si="370"/>
        <v>33.303217978392972</v>
      </c>
      <c r="AH1814" s="25">
        <f t="shared" si="376"/>
        <v>33.915351044669052</v>
      </c>
      <c r="AI1814" s="25">
        <f t="shared" si="371"/>
        <v>0.27955482823722122</v>
      </c>
    </row>
    <row r="1815" spans="6:35" ht="15">
      <c r="F1815" s="5">
        <v>2006</v>
      </c>
      <c r="G1815" s="5">
        <v>3</v>
      </c>
      <c r="H1815" s="5">
        <v>0</v>
      </c>
      <c r="I1815" s="5">
        <v>76</v>
      </c>
      <c r="J1815" s="5">
        <v>10</v>
      </c>
      <c r="K1815" s="5">
        <v>1.0089157819700001</v>
      </c>
      <c r="L1815" s="5">
        <v>0.23816666007000001</v>
      </c>
      <c r="M1815" s="5">
        <v>2.19400000572</v>
      </c>
      <c r="N1815" s="8">
        <f t="shared" si="372"/>
        <v>2.19400000572</v>
      </c>
      <c r="O1815" s="5">
        <v>0</v>
      </c>
      <c r="P1815" s="5">
        <v>96.736587524399994</v>
      </c>
      <c r="Q1815" s="5">
        <v>34.146911621100003</v>
      </c>
      <c r="R1815" s="5">
        <v>586.8125</v>
      </c>
      <c r="S1815">
        <f t="shared" si="364"/>
        <v>0.13035431262838104</v>
      </c>
      <c r="T1815">
        <f t="shared" si="365"/>
        <v>53.056513666631503</v>
      </c>
      <c r="U1815">
        <f t="shared" si="366"/>
        <v>159.33669155137628</v>
      </c>
      <c r="V1815" s="9">
        <v>446.39654540999999</v>
      </c>
      <c r="W1815" s="9">
        <v>46.583530426000003</v>
      </c>
      <c r="X1815">
        <f t="shared" si="373"/>
        <v>1.5329975404513143E-3</v>
      </c>
      <c r="Y1815">
        <f t="shared" si="374"/>
        <v>37.17016582801493</v>
      </c>
      <c r="Z1815">
        <f t="shared" si="367"/>
        <v>2.7074883904534839</v>
      </c>
      <c r="AA1815">
        <f t="shared" si="368"/>
        <v>0.38405794585189384</v>
      </c>
      <c r="AB1815">
        <f>(1/(AA1815*k))*(LN((50-dTar)/(hTar-dTar)))</f>
        <v>11.378868980835971</v>
      </c>
      <c r="AC1815">
        <f t="shared" si="369"/>
        <v>18.355790553281498</v>
      </c>
      <c r="AD1815" s="19">
        <v>677.34124755899995</v>
      </c>
      <c r="AE1815" s="19">
        <v>15.811062812799999</v>
      </c>
      <c r="AF1815">
        <f t="shared" si="375"/>
        <v>1.4054653751655534E-3</v>
      </c>
      <c r="AG1815" s="23">
        <f t="shared" si="370"/>
        <v>36.211233979055386</v>
      </c>
      <c r="AH1815" s="25">
        <f t="shared" si="376"/>
        <v>36.575717997550292</v>
      </c>
      <c r="AI1815" s="25">
        <f t="shared" si="371"/>
        <v>1.0290994606671271</v>
      </c>
    </row>
    <row r="1816" spans="6:35" ht="15">
      <c r="F1816" s="5">
        <v>2006</v>
      </c>
      <c r="G1816" s="5">
        <v>3</v>
      </c>
      <c r="H1816" s="5">
        <v>0</v>
      </c>
      <c r="I1816" s="5">
        <v>76</v>
      </c>
      <c r="J1816" s="5">
        <v>11</v>
      </c>
      <c r="K1816" s="5">
        <v>1.70818257332</v>
      </c>
      <c r="L1816" s="5">
        <v>0.265914201736</v>
      </c>
      <c r="M1816" s="5">
        <v>2.2355000972700001</v>
      </c>
      <c r="N1816" s="8">
        <f t="shared" si="372"/>
        <v>2.2355000972700001</v>
      </c>
      <c r="O1816" s="5">
        <v>0</v>
      </c>
      <c r="P1816" s="5">
        <v>96.736587524399994</v>
      </c>
      <c r="Q1816" s="5">
        <v>35.8080368042</v>
      </c>
      <c r="R1816" s="5">
        <v>922.70501708999996</v>
      </c>
      <c r="S1816">
        <f t="shared" si="364"/>
        <v>0.13281999899752939</v>
      </c>
      <c r="T1816">
        <f t="shared" si="365"/>
        <v>52.07156619238269</v>
      </c>
      <c r="U1816">
        <f t="shared" si="366"/>
        <v>156.37874612577261</v>
      </c>
      <c r="V1816" s="9">
        <v>442.75457763700001</v>
      </c>
      <c r="W1816" s="9">
        <v>45.718746185299999</v>
      </c>
      <c r="X1816">
        <f t="shared" si="373"/>
        <v>1.5507432581871466E-3</v>
      </c>
      <c r="Y1816">
        <f t="shared" si="374"/>
        <v>38.953519064253626</v>
      </c>
      <c r="Z1816">
        <f t="shared" si="367"/>
        <v>2.7587012508825839</v>
      </c>
      <c r="AA1816">
        <f t="shared" si="368"/>
        <v>0.39132250367860549</v>
      </c>
      <c r="AB1816">
        <f>(1/(AA1816*k))*(LN((50-dTar)/(hTar-dTar)))</f>
        <v>11.167630294236568</v>
      </c>
      <c r="AC1816">
        <f t="shared" si="369"/>
        <v>18.015031458990212</v>
      </c>
      <c r="AD1816" s="19">
        <v>670.11883544900002</v>
      </c>
      <c r="AE1816" s="19">
        <v>15.5175437927</v>
      </c>
      <c r="AF1816">
        <f t="shared" si="375"/>
        <v>1.4211582394245586E-3</v>
      </c>
      <c r="AG1816" s="23">
        <f t="shared" si="370"/>
        <v>37.956222873683771</v>
      </c>
      <c r="AH1816" s="25">
        <f t="shared" si="376"/>
        <v>38.335288939288922</v>
      </c>
      <c r="AI1816" s="25">
        <f t="shared" si="371"/>
        <v>1.0485651496919211</v>
      </c>
    </row>
    <row r="1817" spans="6:35" ht="15">
      <c r="F1817" s="5">
        <v>2006</v>
      </c>
      <c r="G1817" s="5">
        <v>3</v>
      </c>
      <c r="H1817" s="5">
        <v>0</v>
      </c>
      <c r="I1817" s="5">
        <v>76</v>
      </c>
      <c r="J1817" s="5">
        <v>12</v>
      </c>
      <c r="K1817" s="5">
        <v>2.7537438869500002</v>
      </c>
      <c r="L1817" s="5">
        <v>0.30308243632300003</v>
      </c>
      <c r="M1817" s="5">
        <v>2.52250003815</v>
      </c>
      <c r="N1817" s="8">
        <f t="shared" si="372"/>
        <v>2.52250003815</v>
      </c>
      <c r="O1817" s="5">
        <v>0</v>
      </c>
      <c r="P1817" s="5">
        <v>96.736587524399994</v>
      </c>
      <c r="Q1817" s="5">
        <v>35.807548522899999</v>
      </c>
      <c r="R1817" s="5">
        <v>1130.88244629</v>
      </c>
      <c r="S1817">
        <f t="shared" si="364"/>
        <v>0.14987181299947197</v>
      </c>
      <c r="T1817">
        <f t="shared" si="365"/>
        <v>46.147072161570641</v>
      </c>
      <c r="U1817">
        <f t="shared" si="366"/>
        <v>138.5865993609699</v>
      </c>
      <c r="V1817" s="9">
        <v>441.32073974600002</v>
      </c>
      <c r="W1817" s="9">
        <v>40.517055511499997</v>
      </c>
      <c r="X1817">
        <f t="shared" si="373"/>
        <v>1.6117999367432194E-3</v>
      </c>
      <c r="Y1817">
        <f t="shared" si="374"/>
        <v>38.684927553898085</v>
      </c>
      <c r="Z1817">
        <f t="shared" si="367"/>
        <v>3.1128712627183104</v>
      </c>
      <c r="AA1817">
        <f t="shared" si="368"/>
        <v>0.44156161373631753</v>
      </c>
      <c r="AB1817">
        <f>(1/(AA1817*k))*(LN((50-dTar)/(hTar-dTar)))</f>
        <v>9.8970220937442406</v>
      </c>
      <c r="AC1817">
        <f t="shared" si="369"/>
        <v>15.96535340726124</v>
      </c>
      <c r="AD1817" s="19">
        <v>625.43853759800004</v>
      </c>
      <c r="AE1817" s="19">
        <v>13.7520208359</v>
      </c>
      <c r="AF1817">
        <f t="shared" si="375"/>
        <v>1.5263542340474892E-3</v>
      </c>
      <c r="AG1817" s="23">
        <f t="shared" si="370"/>
        <v>37.742222880446221</v>
      </c>
      <c r="AH1817" s="25">
        <f t="shared" si="376"/>
        <v>38.100539050679252</v>
      </c>
      <c r="AI1817" s="25">
        <f t="shared" si="371"/>
        <v>1.1831829635483895</v>
      </c>
    </row>
    <row r="1818" spans="6:35" ht="15">
      <c r="F1818" s="5">
        <v>2006</v>
      </c>
      <c r="G1818" s="5">
        <v>3</v>
      </c>
      <c r="H1818" s="5">
        <v>0</v>
      </c>
      <c r="I1818" s="5">
        <v>76</v>
      </c>
      <c r="J1818" s="5">
        <v>13</v>
      </c>
      <c r="K1818" s="5">
        <v>3.5478909015700002</v>
      </c>
      <c r="L1818" s="5">
        <v>0.33998391032199998</v>
      </c>
      <c r="M1818" s="5">
        <v>2.1979999542200002</v>
      </c>
      <c r="N1818" s="8">
        <f t="shared" si="372"/>
        <v>2.1979999542200002</v>
      </c>
      <c r="O1818" s="5">
        <v>0</v>
      </c>
      <c r="P1818" s="5">
        <v>96.736587524399994</v>
      </c>
      <c r="Q1818" s="5">
        <v>39.054138183600003</v>
      </c>
      <c r="R1818" s="5">
        <v>1310.7700195299999</v>
      </c>
      <c r="S1818">
        <f t="shared" si="364"/>
        <v>0.13059196556179359</v>
      </c>
      <c r="T1818">
        <f t="shared" si="365"/>
        <v>52.959960742756941</v>
      </c>
      <c r="U1818">
        <f t="shared" si="366"/>
        <v>159.04672859703572</v>
      </c>
      <c r="V1818" s="9">
        <v>442.16867065399998</v>
      </c>
      <c r="W1818" s="9">
        <v>46.498756408699997</v>
      </c>
      <c r="X1818">
        <f t="shared" si="373"/>
        <v>1.543890914320747E-3</v>
      </c>
      <c r="Y1818">
        <f t="shared" si="374"/>
        <v>42.531718741622591</v>
      </c>
      <c r="Z1818">
        <f t="shared" si="367"/>
        <v>2.7124244953294774</v>
      </c>
      <c r="AA1818">
        <f t="shared" si="368"/>
        <v>0.38475813363695244</v>
      </c>
      <c r="AB1818">
        <f>(1/(AA1818*k))*(LN((50-dTar)/(hTar-dTar)))</f>
        <v>11.35816156916191</v>
      </c>
      <c r="AC1818">
        <f t="shared" si="369"/>
        <v>18.322386450270049</v>
      </c>
      <c r="AD1818" s="19">
        <v>676.63580322300004</v>
      </c>
      <c r="AE1818" s="19">
        <v>15.782289505</v>
      </c>
      <c r="AF1818">
        <f t="shared" si="375"/>
        <v>1.4069833213329291E-3</v>
      </c>
      <c r="AG1818" s="23">
        <f t="shared" si="370"/>
        <v>41.43528113885769</v>
      </c>
      <c r="AH1818" s="25">
        <f t="shared" si="376"/>
        <v>41.852030237261587</v>
      </c>
      <c r="AI1818" s="25">
        <f t="shared" si="371"/>
        <v>1.0309756433623483</v>
      </c>
    </row>
    <row r="1819" spans="6:35" ht="15">
      <c r="F1819" s="5">
        <v>2006</v>
      </c>
      <c r="G1819" s="5">
        <v>3</v>
      </c>
      <c r="H1819" s="5">
        <v>0</v>
      </c>
      <c r="I1819" s="5">
        <v>76</v>
      </c>
      <c r="J1819" s="5">
        <v>14</v>
      </c>
      <c r="K1819" s="5">
        <v>4.6414208412200004</v>
      </c>
      <c r="L1819" s="5">
        <v>0.39779049158099999</v>
      </c>
      <c r="M1819" s="5">
        <v>1.81099998951</v>
      </c>
      <c r="N1819" s="8">
        <f t="shared" si="372"/>
        <v>1.81099998951</v>
      </c>
      <c r="O1819" s="5">
        <v>0</v>
      </c>
      <c r="P1819" s="5">
        <v>96.736587524399994</v>
      </c>
      <c r="Q1819" s="5">
        <v>43.137355804400002</v>
      </c>
      <c r="R1819" s="5">
        <v>1325.63244629</v>
      </c>
      <c r="S1819">
        <f t="shared" si="364"/>
        <v>0.10759875031317981</v>
      </c>
      <c r="T1819">
        <f t="shared" si="365"/>
        <v>64.277190481689942</v>
      </c>
      <c r="U1819">
        <f t="shared" si="366"/>
        <v>193.03407189401037</v>
      </c>
      <c r="V1819" s="9">
        <v>444.23181152299998</v>
      </c>
      <c r="W1819" s="9">
        <v>56.435272216800001</v>
      </c>
      <c r="X1819">
        <f t="shared" si="373"/>
        <v>1.4415429351365794E-3</v>
      </c>
      <c r="Y1819">
        <f t="shared" si="374"/>
        <v>47.542571032018053</v>
      </c>
      <c r="Z1819">
        <f t="shared" si="367"/>
        <v>2.2348502433575042</v>
      </c>
      <c r="AA1819">
        <f t="shared" si="368"/>
        <v>0.31701409940551112</v>
      </c>
      <c r="AB1819">
        <f>(1/(AA1819*k))*(LN((50-dTar)/(hTar-dTar)))</f>
        <v>13.785333381363552</v>
      </c>
      <c r="AC1819">
        <f t="shared" si="369"/>
        <v>22.237771845482577</v>
      </c>
      <c r="AD1819" s="19">
        <v>755.76922607400002</v>
      </c>
      <c r="AE1819" s="19">
        <v>19.154870986900001</v>
      </c>
      <c r="AF1819">
        <f t="shared" si="375"/>
        <v>1.2544503682443929E-3</v>
      </c>
      <c r="AG1819" s="23">
        <f t="shared" si="370"/>
        <v>46.216314861476327</v>
      </c>
      <c r="AH1819" s="25">
        <f t="shared" si="376"/>
        <v>46.720416564967785</v>
      </c>
      <c r="AI1819" s="25">
        <f t="shared" si="371"/>
        <v>0.84945264704377621</v>
      </c>
    </row>
    <row r="1820" spans="6:35" ht="15">
      <c r="F1820" s="5">
        <v>2006</v>
      </c>
      <c r="G1820" s="5">
        <v>3</v>
      </c>
      <c r="H1820" s="5">
        <v>0</v>
      </c>
      <c r="I1820" s="5">
        <v>76</v>
      </c>
      <c r="J1820" s="5">
        <v>15</v>
      </c>
      <c r="K1820" s="5">
        <v>5.2115006446800001</v>
      </c>
      <c r="L1820" s="5">
        <v>0.43917891383199997</v>
      </c>
      <c r="M1820" s="5">
        <v>1.47249996662</v>
      </c>
      <c r="N1820" s="8">
        <f t="shared" si="372"/>
        <v>1.47249996662</v>
      </c>
      <c r="O1820" s="5">
        <v>0</v>
      </c>
      <c r="P1820" s="5">
        <v>96.736587524399994</v>
      </c>
      <c r="Q1820" s="5">
        <v>47.542610168499998</v>
      </c>
      <c r="R1820" s="5">
        <v>1237.1750488299999</v>
      </c>
      <c r="S1820">
        <f t="shared" si="364"/>
        <v>8.7487110525814898E-2</v>
      </c>
      <c r="T1820">
        <f t="shared" si="365"/>
        <v>79.053306571729792</v>
      </c>
      <c r="U1820">
        <f t="shared" si="366"/>
        <v>237.4089712053221</v>
      </c>
      <c r="V1820" s="9">
        <v>449.00567626999998</v>
      </c>
      <c r="W1820" s="9">
        <v>69.408676147500003</v>
      </c>
      <c r="X1820">
        <f t="shared" si="373"/>
        <v>1.323060520554972E-3</v>
      </c>
      <c r="Y1820">
        <f t="shared" si="374"/>
        <v>53.096048474244164</v>
      </c>
      <c r="Z1820">
        <f t="shared" si="367"/>
        <v>1.8171269617925374</v>
      </c>
      <c r="AA1820">
        <f t="shared" si="368"/>
        <v>0.25775994119082618</v>
      </c>
      <c r="AB1820">
        <f>(1/(AA1820*k))*(LN((50-dTar)/(hTar-dTar)))</f>
        <v>16.954322020357566</v>
      </c>
      <c r="AC1820">
        <f t="shared" si="369"/>
        <v>27.349816972381401</v>
      </c>
      <c r="AD1820" s="19">
        <v>849.304199219</v>
      </c>
      <c r="AE1820" s="19">
        <v>23.558216094999999</v>
      </c>
      <c r="AF1820">
        <f t="shared" si="375"/>
        <v>1.1108491577149259E-3</v>
      </c>
      <c r="AG1820" s="23">
        <f t="shared" si="370"/>
        <v>51.482909754679092</v>
      </c>
      <c r="AH1820" s="25">
        <f t="shared" si="376"/>
        <v>52.096053726833901</v>
      </c>
      <c r="AI1820" s="25">
        <f t="shared" si="371"/>
        <v>0.69067863150880726</v>
      </c>
    </row>
    <row r="1821" spans="6:35" ht="15">
      <c r="F1821" s="5">
        <v>2006</v>
      </c>
      <c r="G1821" s="5">
        <v>3</v>
      </c>
      <c r="H1821" s="5">
        <v>0</v>
      </c>
      <c r="I1821" s="5">
        <v>76</v>
      </c>
      <c r="J1821" s="5">
        <v>16</v>
      </c>
      <c r="K1821" s="5">
        <v>5.6848039627100002</v>
      </c>
      <c r="L1821" s="5">
        <v>0.46037238836299998</v>
      </c>
      <c r="M1821" s="5">
        <v>1.5965000390999999</v>
      </c>
      <c r="N1821" s="8">
        <f t="shared" si="372"/>
        <v>1.5965000390999999</v>
      </c>
      <c r="O1821" s="5">
        <v>0</v>
      </c>
      <c r="P1821" s="5">
        <v>96.736587524399994</v>
      </c>
      <c r="Q1821" s="5">
        <v>47.361705780000001</v>
      </c>
      <c r="R1821" s="5">
        <v>1023.66748047</v>
      </c>
      <c r="S1821">
        <f t="shared" si="364"/>
        <v>9.4854450622377628E-2</v>
      </c>
      <c r="T1821">
        <f t="shared" si="365"/>
        <v>72.913240486793029</v>
      </c>
      <c r="U1821">
        <f t="shared" si="366"/>
        <v>218.96942913461993</v>
      </c>
      <c r="V1821" s="9">
        <v>449.40716552700002</v>
      </c>
      <c r="W1821" s="9">
        <v>64.017707824699997</v>
      </c>
      <c r="X1821">
        <f t="shared" si="373"/>
        <v>1.3653847341592047E-3</v>
      </c>
      <c r="Y1821">
        <f t="shared" si="374"/>
        <v>52.598088812640221</v>
      </c>
      <c r="Z1821">
        <f t="shared" si="367"/>
        <v>1.9701482725398975</v>
      </c>
      <c r="AA1821">
        <f t="shared" si="368"/>
        <v>0.27946605468125268</v>
      </c>
      <c r="AB1821">
        <f>(1/(AA1821*k))*(LN((50-dTar)/(hTar-dTar)))</f>
        <v>15.637480737623395</v>
      </c>
      <c r="AC1821">
        <f t="shared" si="369"/>
        <v>25.225558153821108</v>
      </c>
      <c r="AD1821" s="19">
        <v>811.68261718799999</v>
      </c>
      <c r="AE1821" s="19">
        <v>21.728448867800001</v>
      </c>
      <c r="AF1821">
        <f t="shared" si="375"/>
        <v>1.1646370208357982E-3</v>
      </c>
      <c r="AG1821" s="23">
        <f t="shared" si="370"/>
        <v>51.052829606693301</v>
      </c>
      <c r="AH1821" s="25">
        <f t="shared" si="376"/>
        <v>51.640172998834139</v>
      </c>
      <c r="AI1821" s="25">
        <f t="shared" si="371"/>
        <v>0.74884107789858079</v>
      </c>
    </row>
    <row r="1822" spans="6:35" ht="15">
      <c r="F1822" s="5">
        <v>2006</v>
      </c>
      <c r="G1822" s="5">
        <v>3</v>
      </c>
      <c r="H1822" s="5">
        <v>0</v>
      </c>
      <c r="I1822" s="5">
        <v>76</v>
      </c>
      <c r="J1822" s="5">
        <v>17</v>
      </c>
      <c r="K1822" s="5">
        <v>5.5277462005600002</v>
      </c>
      <c r="L1822" s="5">
        <v>0.46318846941000003</v>
      </c>
      <c r="M1822" s="5">
        <v>0.61000001430499995</v>
      </c>
      <c r="N1822" s="8">
        <f t="shared" si="372"/>
        <v>0.61000001430499995</v>
      </c>
      <c r="O1822" s="5">
        <v>0</v>
      </c>
      <c r="P1822" s="5">
        <v>96.736587524399994</v>
      </c>
      <c r="Q1822" s="5">
        <v>48.949596405000001</v>
      </c>
      <c r="R1822" s="5">
        <v>716.78247070299994</v>
      </c>
      <c r="S1822">
        <f t="shared" si="364"/>
        <v>3.6242539818014383E-2</v>
      </c>
      <c r="T1822">
        <f t="shared" si="365"/>
        <v>190.82948943976541</v>
      </c>
      <c r="U1822">
        <f t="shared" si="366"/>
        <v>573.08966225750441</v>
      </c>
      <c r="V1822" s="9">
        <v>464.17709350600001</v>
      </c>
      <c r="W1822" s="9">
        <v>167.547973633</v>
      </c>
      <c r="X1822">
        <f t="shared" si="373"/>
        <v>8.3000313293057372E-4</v>
      </c>
      <c r="Y1822">
        <f t="shared" si="374"/>
        <v>58.161788182709955</v>
      </c>
      <c r="Z1822">
        <f t="shared" si="367"/>
        <v>0.75276570310001223</v>
      </c>
      <c r="AA1822">
        <f t="shared" si="368"/>
        <v>0.10678001451815063</v>
      </c>
      <c r="AB1822">
        <f>(1/(AA1822*k))*(LN((50-dTar)/(hTar-dTar)))</f>
        <v>40.926619710796643</v>
      </c>
      <c r="AC1822">
        <f t="shared" si="369"/>
        <v>66.020661695851075</v>
      </c>
      <c r="AD1822" s="19">
        <v>1325.6766357399999</v>
      </c>
      <c r="AE1822" s="19">
        <v>56.867984771700002</v>
      </c>
      <c r="AF1822">
        <f t="shared" si="375"/>
        <v>6.9033823486093992E-4</v>
      </c>
      <c r="AG1822" s="23">
        <f t="shared" si="370"/>
        <v>55.510972380066505</v>
      </c>
      <c r="AH1822" s="25">
        <f t="shared" si="376"/>
        <v>56.51853094336338</v>
      </c>
      <c r="AI1822" s="25">
        <f t="shared" si="371"/>
        <v>0.28612155154585234</v>
      </c>
    </row>
    <row r="1823" spans="6:35" ht="15">
      <c r="F1823" s="5">
        <v>2006</v>
      </c>
      <c r="G1823" s="5">
        <v>3</v>
      </c>
      <c r="H1823" s="5">
        <v>0</v>
      </c>
      <c r="I1823" s="5">
        <v>76</v>
      </c>
      <c r="J1823" s="5">
        <v>18</v>
      </c>
      <c r="K1823" s="5">
        <v>4.8985500335700003</v>
      </c>
      <c r="L1823" s="5">
        <v>0.42814043164299997</v>
      </c>
      <c r="M1823" s="5">
        <v>0.70099997520400004</v>
      </c>
      <c r="N1823" s="8">
        <f t="shared" si="372"/>
        <v>0.70099997520400004</v>
      </c>
      <c r="O1823" s="5">
        <v>0</v>
      </c>
      <c r="P1823" s="5">
        <v>96.736587524399994</v>
      </c>
      <c r="Q1823" s="5">
        <v>46.9499397278</v>
      </c>
      <c r="R1823" s="5">
        <v>335.27749633799999</v>
      </c>
      <c r="S1823">
        <f t="shared" si="364"/>
        <v>4.1649211340928034E-2</v>
      </c>
      <c r="T1823">
        <f t="shared" si="365"/>
        <v>166.05705478690939</v>
      </c>
      <c r="U1823">
        <f t="shared" si="366"/>
        <v>498.69431460877252</v>
      </c>
      <c r="V1823" s="9">
        <v>466.56137085</v>
      </c>
      <c r="W1823" s="9">
        <v>145.79782104500001</v>
      </c>
      <c r="X1823">
        <f t="shared" si="373"/>
        <v>9.0004666215110364E-4</v>
      </c>
      <c r="Y1823">
        <f t="shared" si="374"/>
        <v>55.200096328342774</v>
      </c>
      <c r="Z1823">
        <f t="shared" si="367"/>
        <v>0.86506348661114285</v>
      </c>
      <c r="AA1823">
        <f t="shared" si="368"/>
        <v>0.12270948487565111</v>
      </c>
      <c r="AB1823">
        <f>(1/(AA1823*k))*(LN((50-dTar)/(hTar-dTar)))</f>
        <v>35.613751058658792</v>
      </c>
      <c r="AC1823">
        <f t="shared" si="369"/>
        <v>57.450222544123299</v>
      </c>
      <c r="AD1823" s="19">
        <v>1245.43652344</v>
      </c>
      <c r="AE1823" s="19">
        <v>49.485694885299999</v>
      </c>
      <c r="AF1823">
        <f t="shared" si="375"/>
        <v>7.3944127355709231E-4</v>
      </c>
      <c r="AG1823" s="23">
        <f t="shared" si="370"/>
        <v>52.855137408238214</v>
      </c>
      <c r="AH1823" s="25">
        <f t="shared" si="376"/>
        <v>53.746441676974882</v>
      </c>
      <c r="AI1823" s="25">
        <f t="shared" si="371"/>
        <v>0.32880523907444847</v>
      </c>
    </row>
    <row r="1824" spans="6:35" ht="15">
      <c r="F1824" s="5">
        <v>2006</v>
      </c>
      <c r="G1824" s="5">
        <v>3</v>
      </c>
      <c r="H1824" s="5">
        <v>0</v>
      </c>
      <c r="I1824" s="5">
        <v>76</v>
      </c>
      <c r="J1824" s="5">
        <v>19</v>
      </c>
      <c r="K1824" s="5">
        <v>3.9053373336799999</v>
      </c>
      <c r="L1824" s="5">
        <v>0.36639466881799998</v>
      </c>
      <c r="M1824" s="5">
        <v>0.27750000357600002</v>
      </c>
      <c r="N1824" s="8">
        <f t="shared" si="372"/>
        <v>0.27750000357600002</v>
      </c>
      <c r="O1824" s="5">
        <v>0</v>
      </c>
      <c r="P1824" s="5">
        <v>96.736587524399994</v>
      </c>
      <c r="Q1824" s="5">
        <v>39.646324157700001</v>
      </c>
      <c r="R1824" s="5">
        <v>70.837753295900001</v>
      </c>
      <c r="S1824">
        <f t="shared" si="364"/>
        <v>1.648738474303324E-2</v>
      </c>
      <c r="T1824">
        <f t="shared" si="365"/>
        <v>419.48104428111179</v>
      </c>
      <c r="U1824">
        <f t="shared" si="366"/>
        <v>1259.7646762890336</v>
      </c>
      <c r="V1824" s="9">
        <v>510.939453125</v>
      </c>
      <c r="W1824" s="9">
        <v>368.30368041999998</v>
      </c>
      <c r="X1824">
        <f t="shared" si="373"/>
        <v>4.6750647445162455E-4</v>
      </c>
      <c r="Y1824">
        <f t="shared" si="374"/>
        <v>49.318102342689016</v>
      </c>
      <c r="Z1824">
        <f t="shared" si="367"/>
        <v>0.34244668918597326</v>
      </c>
      <c r="AA1824">
        <f t="shared" si="368"/>
        <v>4.8576153632377474E-2</v>
      </c>
      <c r="AB1824">
        <f>(1/(AA1824*k))*(LN((50-dTar)/(hTar-dTar)))</f>
        <v>89.964822657034361</v>
      </c>
      <c r="AC1824">
        <f t="shared" si="369"/>
        <v>145.12650111683729</v>
      </c>
      <c r="AD1824" s="19">
        <v>1761.59106445</v>
      </c>
      <c r="AE1824" s="19">
        <v>125.00710296600001</v>
      </c>
      <c r="AF1824">
        <f t="shared" si="375"/>
        <v>4.9219267526151892E-4</v>
      </c>
      <c r="AG1824" s="23">
        <f t="shared" si="370"/>
        <v>45.795300387498372</v>
      </c>
      <c r="AH1824" s="25">
        <f t="shared" si="376"/>
        <v>47.134295452041044</v>
      </c>
      <c r="AI1824" s="25">
        <f t="shared" si="371"/>
        <v>0.1301618519920974</v>
      </c>
    </row>
    <row r="1825" spans="6:35" ht="15">
      <c r="F1825" s="5">
        <v>2006</v>
      </c>
      <c r="G1825" s="5">
        <v>3</v>
      </c>
      <c r="H1825" s="5">
        <v>0</v>
      </c>
      <c r="I1825" s="5">
        <v>76</v>
      </c>
      <c r="J1825" s="5">
        <v>20</v>
      </c>
      <c r="K1825" s="5">
        <v>2.7096800804100001</v>
      </c>
      <c r="L1825" s="5">
        <v>0.30672284960700003</v>
      </c>
      <c r="M1825" s="5">
        <v>0.233999997377</v>
      </c>
      <c r="N1825" s="8">
        <f t="shared" si="372"/>
        <v>0.233999997377</v>
      </c>
      <c r="O1825" s="5">
        <v>0</v>
      </c>
      <c r="P1825" s="5">
        <v>96.736587524399994</v>
      </c>
      <c r="Q1825" s="5">
        <v>37.060306549099998</v>
      </c>
      <c r="R1825" s="5">
        <v>0</v>
      </c>
      <c r="S1825">
        <f t="shared" si="364"/>
        <v>1.3902875448312377E-2</v>
      </c>
      <c r="T1825">
        <f t="shared" si="365"/>
        <v>497.46150680732609</v>
      </c>
      <c r="U1825">
        <f t="shared" si="366"/>
        <v>1493.9517354434222</v>
      </c>
      <c r="V1825" s="9">
        <v>518.321777344</v>
      </c>
      <c r="W1825" s="9">
        <v>436.77038574199997</v>
      </c>
      <c r="X1825">
        <f t="shared" si="373"/>
        <v>4.0832261136701964E-4</v>
      </c>
      <c r="Y1825">
        <f t="shared" si="374"/>
        <v>46.507038604510953</v>
      </c>
      <c r="Z1825">
        <f t="shared" si="367"/>
        <v>0.28876584986902126</v>
      </c>
      <c r="AA1825">
        <f t="shared" si="368"/>
        <v>4.0961512346243997E-2</v>
      </c>
      <c r="AB1825">
        <f>(1/(AA1825*k))*(LN((50-dTar)/(hTar-dTar)))</f>
        <v>106.68905508071212</v>
      </c>
      <c r="AC1825">
        <f t="shared" si="369"/>
        <v>172.10514970225012</v>
      </c>
      <c r="AD1825" s="19">
        <v>1844.5672607399999</v>
      </c>
      <c r="AE1825" s="19">
        <v>148.245605469</v>
      </c>
      <c r="AF1825">
        <f t="shared" si="375"/>
        <v>4.6191125606162196E-4</v>
      </c>
      <c r="AG1825" s="23">
        <f t="shared" si="370"/>
        <v>42.809854331290971</v>
      </c>
      <c r="AH1825" s="25">
        <f t="shared" si="376"/>
        <v>44.215131027942064</v>
      </c>
      <c r="AI1825" s="25">
        <f t="shared" si="371"/>
        <v>0.10975809957564429</v>
      </c>
    </row>
    <row r="1826" spans="6:35" ht="15">
      <c r="F1826" s="5">
        <v>2006</v>
      </c>
      <c r="G1826" s="5">
        <v>3</v>
      </c>
      <c r="H1826" s="5">
        <v>0</v>
      </c>
      <c r="I1826" s="5">
        <v>76</v>
      </c>
      <c r="J1826" s="5">
        <v>21</v>
      </c>
      <c r="K1826" s="5">
        <v>1.6828747987699999</v>
      </c>
      <c r="L1826" s="5">
        <v>0.25769364833800001</v>
      </c>
      <c r="M1826" s="5">
        <v>1.2690000534100001</v>
      </c>
      <c r="N1826" s="8">
        <f t="shared" si="372"/>
        <v>1.2690000534100001</v>
      </c>
      <c r="O1826" s="5">
        <v>0</v>
      </c>
      <c r="P1826" s="5">
        <v>96.736587524399994</v>
      </c>
      <c r="Q1826" s="5">
        <v>34.576618194600002</v>
      </c>
      <c r="R1826" s="5">
        <v>0</v>
      </c>
      <c r="S1826">
        <f t="shared" si="364"/>
        <v>7.5396367026605376E-2</v>
      </c>
      <c r="T1826">
        <f t="shared" si="365"/>
        <v>91.730485727933427</v>
      </c>
      <c r="U1826">
        <f t="shared" si="366"/>
        <v>275.480447172352</v>
      </c>
      <c r="V1826" s="9">
        <v>476.19454956099997</v>
      </c>
      <c r="W1826" s="9">
        <v>80.539215087900004</v>
      </c>
      <c r="X1826">
        <f t="shared" si="373"/>
        <v>1.2016137020918673E-3</v>
      </c>
      <c r="Y1826">
        <f t="shared" si="374"/>
        <v>38.859939853204885</v>
      </c>
      <c r="Z1826">
        <f t="shared" si="367"/>
        <v>1.5659995000614904</v>
      </c>
      <c r="AA1826">
        <f t="shared" si="368"/>
        <v>0.22213744417865183</v>
      </c>
      <c r="AB1826">
        <f>(1/(AA1826*k))*(LN((50-dTar)/(hTar-dTar)))</f>
        <v>19.673158044363966</v>
      </c>
      <c r="AC1826">
        <f t="shared" si="369"/>
        <v>31.735699672096924</v>
      </c>
      <c r="AD1826" s="19">
        <v>921.90881347699997</v>
      </c>
      <c r="AE1826" s="19">
        <v>27.336069107099998</v>
      </c>
      <c r="AF1826">
        <f t="shared" si="375"/>
        <v>1.0193881694376249E-3</v>
      </c>
      <c r="AG1826" s="23">
        <f t="shared" si="370"/>
        <v>37.602782063577017</v>
      </c>
      <c r="AH1826" s="25">
        <f t="shared" si="376"/>
        <v>38.080619903192954</v>
      </c>
      <c r="AI1826" s="25">
        <f t="shared" si="371"/>
        <v>0.59522664865364194</v>
      </c>
    </row>
    <row r="1827" spans="6:35" ht="15">
      <c r="F1827" s="5">
        <v>2006</v>
      </c>
      <c r="G1827" s="5">
        <v>3</v>
      </c>
      <c r="H1827" s="5">
        <v>0</v>
      </c>
      <c r="I1827" s="5">
        <v>76</v>
      </c>
      <c r="J1827" s="5">
        <v>22</v>
      </c>
      <c r="K1827" s="5">
        <v>1.1689833402600001</v>
      </c>
      <c r="L1827" s="5">
        <v>0.24075549840900001</v>
      </c>
      <c r="M1827" s="5">
        <v>0.84399998188000003</v>
      </c>
      <c r="N1827" s="8">
        <f t="shared" si="372"/>
        <v>0.84399998188000003</v>
      </c>
      <c r="O1827" s="5">
        <v>0</v>
      </c>
      <c r="P1827" s="5">
        <v>96.736587524399994</v>
      </c>
      <c r="Q1827" s="5">
        <v>38.086078643800001</v>
      </c>
      <c r="R1827" s="5">
        <v>0</v>
      </c>
      <c r="S1827">
        <f t="shared" si="364"/>
        <v>5.0145413495670782E-2</v>
      </c>
      <c r="T1827">
        <f t="shared" si="365"/>
        <v>137.92179358674841</v>
      </c>
      <c r="U1827">
        <f t="shared" si="366"/>
        <v>414.19989298628838</v>
      </c>
      <c r="V1827" s="9">
        <v>481.492919922</v>
      </c>
      <c r="W1827" s="9">
        <v>121.095100403</v>
      </c>
      <c r="X1827">
        <f t="shared" si="373"/>
        <v>9.8348926743570698E-4</v>
      </c>
      <c r="Y1827">
        <f t="shared" si="374"/>
        <v>44.06298474968704</v>
      </c>
      <c r="Z1827">
        <f t="shared" si="367"/>
        <v>1.0415315161921106</v>
      </c>
      <c r="AA1827">
        <f t="shared" si="368"/>
        <v>0.14774152164757837</v>
      </c>
      <c r="AB1827">
        <f>(1/(AA1827*k))*(LN((50-dTar)/(hTar-dTar)))</f>
        <v>29.579667233441725</v>
      </c>
      <c r="AC1827">
        <f t="shared" si="369"/>
        <v>47.716357160562929</v>
      </c>
      <c r="AD1827" s="19">
        <v>1139.8856201200001</v>
      </c>
      <c r="AE1827" s="19">
        <v>41.101268768300002</v>
      </c>
      <c r="AF1827">
        <f t="shared" si="375"/>
        <v>8.1386616598897788E-4</v>
      </c>
      <c r="AG1827" s="23">
        <f t="shared" si="370"/>
        <v>42.351810693105364</v>
      </c>
      <c r="AH1827" s="25">
        <f t="shared" si="376"/>
        <v>43.00221728577808</v>
      </c>
      <c r="AI1827" s="25">
        <f t="shared" si="371"/>
        <v>0.39587963714281749</v>
      </c>
    </row>
    <row r="1828" spans="6:35" ht="15">
      <c r="F1828" s="5">
        <v>2006</v>
      </c>
      <c r="G1828" s="5">
        <v>3</v>
      </c>
      <c r="H1828" s="5">
        <v>0</v>
      </c>
      <c r="I1828" s="5">
        <v>76</v>
      </c>
      <c r="J1828" s="5">
        <v>23</v>
      </c>
      <c r="K1828" s="5">
        <v>0.880648910999</v>
      </c>
      <c r="L1828" s="5">
        <v>0.235796675086</v>
      </c>
      <c r="M1828" s="5">
        <v>0.509000003338</v>
      </c>
      <c r="N1828" s="8">
        <f t="shared" si="372"/>
        <v>0.509000003338</v>
      </c>
      <c r="O1828" s="5">
        <v>0</v>
      </c>
      <c r="P1828" s="5">
        <v>96.736587524399994</v>
      </c>
      <c r="Q1828" s="5">
        <v>41.361770629900001</v>
      </c>
      <c r="R1828" s="5">
        <v>0</v>
      </c>
      <c r="S1828">
        <f t="shared" si="364"/>
        <v>3.0241725337277113E-2</v>
      </c>
      <c r="T1828">
        <f t="shared" si="365"/>
        <v>228.69546272040728</v>
      </c>
      <c r="U1828">
        <f t="shared" si="366"/>
        <v>686.80687599717874</v>
      </c>
      <c r="V1828" s="9">
        <v>491.50036621100003</v>
      </c>
      <c r="W1828" s="9">
        <v>200.79423522900001</v>
      </c>
      <c r="X1828">
        <f t="shared" si="373"/>
        <v>7.2510980254935752E-4</v>
      </c>
      <c r="Y1828">
        <f t="shared" si="374"/>
        <v>49.584301764239719</v>
      </c>
      <c r="Z1828">
        <f t="shared" si="367"/>
        <v>0.62812743672995941</v>
      </c>
      <c r="AA1828">
        <f t="shared" si="368"/>
        <v>8.910004339605615E-2</v>
      </c>
      <c r="AB1828">
        <f>(1/(AA1828*k))*(LN((50-dTar)/(hTar-dTar)))</f>
        <v>49.047619735403309</v>
      </c>
      <c r="AC1828">
        <f t="shared" si="369"/>
        <v>79.121030087993546</v>
      </c>
      <c r="AD1828" s="19">
        <v>1430.25878906</v>
      </c>
      <c r="AE1828" s="19">
        <v>68.152198791499998</v>
      </c>
      <c r="AF1828">
        <f t="shared" si="375"/>
        <v>6.3390155548548441E-4</v>
      </c>
      <c r="AG1828" s="23">
        <f t="shared" si="370"/>
        <v>47.097403883773985</v>
      </c>
      <c r="AH1828" s="25">
        <f t="shared" si="376"/>
        <v>48.042658266598075</v>
      </c>
      <c r="AI1828" s="25">
        <f t="shared" si="371"/>
        <v>0.23874732340431501</v>
      </c>
    </row>
    <row r="1829" spans="6:35" ht="15">
      <c r="F1829" s="5">
        <v>2006</v>
      </c>
      <c r="G1829" s="5">
        <v>3</v>
      </c>
      <c r="H1829" s="5">
        <v>0</v>
      </c>
      <c r="I1829" s="5">
        <v>76</v>
      </c>
      <c r="J1829" s="5">
        <v>24</v>
      </c>
      <c r="K1829" s="5">
        <v>0.42458879947700001</v>
      </c>
      <c r="L1829" s="5">
        <v>0.21616871655</v>
      </c>
      <c r="M1829" s="5">
        <v>1.9739999771100001</v>
      </c>
      <c r="N1829" s="8">
        <f t="shared" si="372"/>
        <v>1.9739999771100001</v>
      </c>
      <c r="O1829" s="5">
        <v>0</v>
      </c>
      <c r="P1829" s="5">
        <v>96.736587524399994</v>
      </c>
      <c r="Q1829" s="5">
        <v>40.513988494899998</v>
      </c>
      <c r="R1829" s="5">
        <v>0</v>
      </c>
      <c r="S1829">
        <f t="shared" si="364"/>
        <v>0.11728323130070825</v>
      </c>
      <c r="T1829">
        <f t="shared" si="365"/>
        <v>58.969601133681323</v>
      </c>
      <c r="U1829">
        <f t="shared" si="366"/>
        <v>177.094582689372</v>
      </c>
      <c r="V1829" s="9">
        <v>472.34826660200002</v>
      </c>
      <c r="W1829" s="9">
        <v>51.775211334200002</v>
      </c>
      <c r="X1829">
        <f t="shared" si="373"/>
        <v>1.4260899086196927E-3</v>
      </c>
      <c r="Y1829">
        <f t="shared" si="374"/>
        <v>44.233878681587122</v>
      </c>
      <c r="Z1829">
        <f t="shared" si="367"/>
        <v>2.4359990915436889</v>
      </c>
      <c r="AA1829">
        <f t="shared" si="368"/>
        <v>0.34554711683866113</v>
      </c>
      <c r="AB1829">
        <f>(1/(AA1829*k))*(LN((50-dTar)/(hTar-dTar)))</f>
        <v>12.647030850320053</v>
      </c>
      <c r="AC1829">
        <f t="shared" si="369"/>
        <v>20.401522313011942</v>
      </c>
      <c r="AD1829" s="19">
        <v>719.53009033199999</v>
      </c>
      <c r="AE1829" s="19">
        <v>17.573186874400001</v>
      </c>
      <c r="AF1829">
        <f t="shared" si="375"/>
        <v>1.3201236488989056E-3</v>
      </c>
      <c r="AG1829" s="23">
        <f t="shared" si="370"/>
        <v>43.042548325019084</v>
      </c>
      <c r="AH1829" s="25">
        <f t="shared" si="376"/>
        <v>43.495365567650069</v>
      </c>
      <c r="AI1829" s="25">
        <f t="shared" si="371"/>
        <v>0.92590807042143475</v>
      </c>
    </row>
    <row r="1830" spans="6:35" ht="15">
      <c r="F1830" s="5">
        <v>2006</v>
      </c>
      <c r="G1830" s="5">
        <v>3</v>
      </c>
      <c r="H1830" s="5">
        <v>0</v>
      </c>
      <c r="I1830" s="5">
        <v>77</v>
      </c>
      <c r="J1830" s="5">
        <v>1</v>
      </c>
      <c r="K1830" s="5">
        <v>0.102458968759</v>
      </c>
      <c r="L1830" s="5">
        <v>0.20631022751299999</v>
      </c>
      <c r="M1830" s="5">
        <v>1.8144999742500001</v>
      </c>
      <c r="N1830" s="8">
        <f t="shared" si="372"/>
        <v>1.8144999742500001</v>
      </c>
      <c r="O1830" s="5">
        <v>0</v>
      </c>
      <c r="P1830" s="5">
        <v>96.736587524399994</v>
      </c>
      <c r="Q1830" s="5">
        <v>39.654571533199999</v>
      </c>
      <c r="R1830" s="5">
        <v>0</v>
      </c>
      <c r="S1830">
        <f t="shared" si="364"/>
        <v>0.10780669840060145</v>
      </c>
      <c r="T1830">
        <f t="shared" si="365"/>
        <v>64.153206359888571</v>
      </c>
      <c r="U1830">
        <f t="shared" si="366"/>
        <v>192.66172892596575</v>
      </c>
      <c r="V1830" s="9">
        <v>472.01007080099998</v>
      </c>
      <c r="W1830" s="9">
        <v>56.326408386200001</v>
      </c>
      <c r="X1830">
        <f t="shared" si="373"/>
        <v>1.3869659990098659E-3</v>
      </c>
      <c r="Y1830">
        <f t="shared" si="374"/>
        <v>43.527582523451706</v>
      </c>
      <c r="Z1830">
        <f t="shared" si="367"/>
        <v>2.2391693719015371</v>
      </c>
      <c r="AA1830">
        <f t="shared" si="368"/>
        <v>0.317626768934341</v>
      </c>
      <c r="AB1830">
        <f>(1/(AA1830*k))*(LN((50-dTar)/(hTar-dTar)))</f>
        <v>13.75874288417133</v>
      </c>
      <c r="AC1830">
        <f t="shared" si="369"/>
        <v>22.194877459582706</v>
      </c>
      <c r="AD1830" s="19">
        <v>754.93951416000004</v>
      </c>
      <c r="AE1830" s="19">
        <v>19.117923736600002</v>
      </c>
      <c r="AF1830">
        <f t="shared" si="375"/>
        <v>1.255883318282944E-3</v>
      </c>
      <c r="AG1830" s="23">
        <f t="shared" si="370"/>
        <v>42.314287011980909</v>
      </c>
      <c r="AH1830" s="25">
        <f t="shared" si="376"/>
        <v>42.775453073075383</v>
      </c>
      <c r="AI1830" s="25">
        <f t="shared" si="371"/>
        <v>0.85109432088100789</v>
      </c>
    </row>
    <row r="1831" spans="6:35" ht="15">
      <c r="F1831" s="5">
        <v>2006</v>
      </c>
      <c r="G1831" s="5">
        <v>3</v>
      </c>
      <c r="H1831" s="5">
        <v>0</v>
      </c>
      <c r="I1831" s="5">
        <v>77</v>
      </c>
      <c r="J1831" s="5">
        <v>2</v>
      </c>
      <c r="K1831" s="5">
        <v>-0.26137515902500003</v>
      </c>
      <c r="L1831" s="5">
        <v>0.193577185273</v>
      </c>
      <c r="M1831" s="5">
        <v>1.3609999418300001</v>
      </c>
      <c r="N1831" s="8">
        <f t="shared" si="372"/>
        <v>1.3609999418300001</v>
      </c>
      <c r="O1831" s="5">
        <v>0</v>
      </c>
      <c r="P1831" s="5">
        <v>96.736587524399994</v>
      </c>
      <c r="Q1831" s="5">
        <v>39.2408638</v>
      </c>
      <c r="R1831" s="5">
        <v>0</v>
      </c>
      <c r="S1831">
        <f t="shared" si="364"/>
        <v>8.0862448241560192E-2</v>
      </c>
      <c r="T1831">
        <f t="shared" si="365"/>
        <v>85.529754785700646</v>
      </c>
      <c r="U1831">
        <f t="shared" si="366"/>
        <v>256.85871940969656</v>
      </c>
      <c r="V1831" s="9">
        <v>474.51922607400002</v>
      </c>
      <c r="W1831" s="9">
        <v>75.094985961899994</v>
      </c>
      <c r="X1831">
        <f t="shared" si="373"/>
        <v>1.2399672214757507E-3</v>
      </c>
      <c r="Y1831">
        <f t="shared" si="374"/>
        <v>43.896239656308836</v>
      </c>
      <c r="Z1831">
        <f t="shared" si="367"/>
        <v>1.679531236237773</v>
      </c>
      <c r="AA1831">
        <f t="shared" si="368"/>
        <v>0.2382419510487844</v>
      </c>
      <c r="AB1831">
        <f>(1/(AA1831*k))*(LN((50-dTar)/(hTar-dTar)))</f>
        <v>18.343306154350742</v>
      </c>
      <c r="AC1831">
        <f t="shared" si="369"/>
        <v>29.590452828928257</v>
      </c>
      <c r="AD1831" s="19">
        <v>887.21160888700001</v>
      </c>
      <c r="AE1831" s="19">
        <v>25.488225936900001</v>
      </c>
      <c r="AF1831">
        <f t="shared" si="375"/>
        <v>1.0612440912353264E-3</v>
      </c>
      <c r="AG1831" s="23">
        <f t="shared" si="370"/>
        <v>42.517779508796522</v>
      </c>
      <c r="AH1831" s="25">
        <f t="shared" si="376"/>
        <v>43.041723618532281</v>
      </c>
      <c r="AI1831" s="25">
        <f t="shared" si="371"/>
        <v>0.63837935389868494</v>
      </c>
    </row>
    <row r="1832" spans="6:35" ht="15">
      <c r="F1832" s="5">
        <v>2006</v>
      </c>
      <c r="G1832" s="5">
        <v>3</v>
      </c>
      <c r="H1832" s="5">
        <v>0</v>
      </c>
      <c r="I1832" s="5">
        <v>77</v>
      </c>
      <c r="J1832" s="5">
        <v>3</v>
      </c>
      <c r="K1832" s="5">
        <v>-0.56253254413599996</v>
      </c>
      <c r="L1832" s="5">
        <v>0.180319175124</v>
      </c>
      <c r="M1832" s="5">
        <v>1.52049994469</v>
      </c>
      <c r="N1832" s="8">
        <f t="shared" si="372"/>
        <v>1.52049994469</v>
      </c>
      <c r="O1832" s="5">
        <v>0</v>
      </c>
      <c r="P1832" s="5">
        <v>96.736587524399994</v>
      </c>
      <c r="Q1832" s="5">
        <v>38.6292800903</v>
      </c>
      <c r="R1832" s="5">
        <v>0</v>
      </c>
      <c r="S1832">
        <f t="shared" si="364"/>
        <v>9.033898114166701E-2</v>
      </c>
      <c r="T1832">
        <f t="shared" si="365"/>
        <v>76.557708334416049</v>
      </c>
      <c r="U1832">
        <f t="shared" si="366"/>
        <v>229.91431429903719</v>
      </c>
      <c r="V1832" s="9">
        <v>473.47000122100002</v>
      </c>
      <c r="W1832" s="9">
        <v>67.217544555700002</v>
      </c>
      <c r="X1832">
        <f t="shared" si="373"/>
        <v>1.2976869792420652E-3</v>
      </c>
      <c r="Y1832">
        <f t="shared" si="374"/>
        <v>42.890347849320463</v>
      </c>
      <c r="Z1832">
        <f t="shared" si="367"/>
        <v>1.8763609558799252</v>
      </c>
      <c r="AA1832">
        <f t="shared" si="368"/>
        <v>0.26616229895310456</v>
      </c>
      <c r="AB1832">
        <f>(1/(AA1832*k))*(LN((50-dTar)/(hTar-dTar)))</f>
        <v>16.419098663059248</v>
      </c>
      <c r="AC1832">
        <f t="shared" si="369"/>
        <v>26.486422916053115</v>
      </c>
      <c r="AD1832" s="19">
        <v>834.21716308600003</v>
      </c>
      <c r="AE1832" s="19">
        <v>22.814516067500001</v>
      </c>
      <c r="AF1832">
        <f t="shared" si="375"/>
        <v>1.131838722554297E-3</v>
      </c>
      <c r="AG1832" s="23">
        <f t="shared" si="370"/>
        <v>41.604565600498695</v>
      </c>
      <c r="AH1832" s="25">
        <f t="shared" si="376"/>
        <v>42.093283418629845</v>
      </c>
      <c r="AI1832" s="25">
        <f t="shared" si="371"/>
        <v>0.7131931034391118</v>
      </c>
    </row>
    <row r="1833" spans="6:35" ht="15">
      <c r="F1833" s="5">
        <v>2006</v>
      </c>
      <c r="G1833" s="5">
        <v>3</v>
      </c>
      <c r="H1833" s="5">
        <v>0</v>
      </c>
      <c r="I1833" s="5">
        <v>77</v>
      </c>
      <c r="J1833" s="5">
        <v>4</v>
      </c>
      <c r="K1833" s="5">
        <v>-0.72847837209699995</v>
      </c>
      <c r="L1833" s="5">
        <v>0.16907928884000001</v>
      </c>
      <c r="M1833" s="5">
        <v>1.3489999771100001</v>
      </c>
      <c r="N1833" s="8">
        <f t="shared" si="372"/>
        <v>1.3489999771100001</v>
      </c>
      <c r="O1833" s="5">
        <v>0</v>
      </c>
      <c r="P1833" s="5">
        <v>96.736587524399994</v>
      </c>
      <c r="Q1833" s="5">
        <v>37.507476806600003</v>
      </c>
      <c r="R1833" s="5">
        <v>0</v>
      </c>
      <c r="S1833">
        <f t="shared" si="364"/>
        <v>8.0149482357985774E-2</v>
      </c>
      <c r="T1833">
        <f t="shared" si="365"/>
        <v>86.290580625103146</v>
      </c>
      <c r="U1833">
        <f t="shared" si="366"/>
        <v>259.14359385242568</v>
      </c>
      <c r="V1833" s="9">
        <v>474.60794067400002</v>
      </c>
      <c r="W1833" s="9">
        <v>75.762985229500003</v>
      </c>
      <c r="X1833">
        <f t="shared" si="373"/>
        <v>1.2353082935455031E-3</v>
      </c>
      <c r="Y1833">
        <f t="shared" si="374"/>
        <v>41.982635573210814</v>
      </c>
      <c r="Z1833">
        <f t="shared" si="367"/>
        <v>1.6647227744872957</v>
      </c>
      <c r="AA1833">
        <f t="shared" si="368"/>
        <v>0.2361413668242433</v>
      </c>
      <c r="AB1833">
        <f>(1/(AA1833*k))*(LN((50-dTar)/(hTar-dTar)))</f>
        <v>18.506478156156067</v>
      </c>
      <c r="AC1833">
        <f t="shared" si="369"/>
        <v>29.853673285578434</v>
      </c>
      <c r="AD1833" s="19">
        <v>891.55078125</v>
      </c>
      <c r="AE1833" s="19">
        <v>25.714952468900002</v>
      </c>
      <c r="AF1833">
        <f t="shared" si="375"/>
        <v>1.0558330793397747E-3</v>
      </c>
      <c r="AG1833" s="23">
        <f t="shared" si="370"/>
        <v>40.659322085174338</v>
      </c>
      <c r="AH1833" s="25">
        <f t="shared" si="376"/>
        <v>41.162305293388123</v>
      </c>
      <c r="AI1833" s="25">
        <f t="shared" si="371"/>
        <v>0.6327507498926771</v>
      </c>
    </row>
    <row r="1834" spans="6:35" ht="15">
      <c r="F1834" s="5">
        <v>2006</v>
      </c>
      <c r="G1834" s="5">
        <v>3</v>
      </c>
      <c r="H1834" s="5">
        <v>0</v>
      </c>
      <c r="I1834" s="5">
        <v>77</v>
      </c>
      <c r="J1834" s="5">
        <v>5</v>
      </c>
      <c r="K1834" s="5">
        <v>-1.0069836378100001</v>
      </c>
      <c r="L1834" s="5">
        <v>0.14957371354099999</v>
      </c>
      <c r="M1834" s="5">
        <v>1.2640000581699999</v>
      </c>
      <c r="N1834" s="8">
        <f t="shared" si="372"/>
        <v>1.2640000581699999</v>
      </c>
      <c r="O1834" s="5">
        <v>0</v>
      </c>
      <c r="P1834" s="5">
        <v>96.736587524399994</v>
      </c>
      <c r="Q1834" s="5">
        <v>37.119476318399997</v>
      </c>
      <c r="R1834" s="5">
        <v>0</v>
      </c>
      <c r="S1834">
        <f t="shared" si="364"/>
        <v>7.5099297317874208E-2</v>
      </c>
      <c r="T1834">
        <f t="shared" si="365"/>
        <v>92.09334329984415</v>
      </c>
      <c r="U1834">
        <f t="shared" si="366"/>
        <v>276.57016304354352</v>
      </c>
      <c r="V1834" s="9">
        <v>475.28323364300002</v>
      </c>
      <c r="W1834" s="9">
        <v>80.857803344700002</v>
      </c>
      <c r="X1834">
        <f t="shared" si="373"/>
        <v>1.2008965412768312E-3</v>
      </c>
      <c r="Y1834">
        <f t="shared" si="374"/>
        <v>41.735158541871719</v>
      </c>
      <c r="Z1834">
        <f t="shared" si="367"/>
        <v>1.5598292953990791</v>
      </c>
      <c r="AA1834">
        <f t="shared" si="368"/>
        <v>0.22126219901177061</v>
      </c>
      <c r="AB1834">
        <f>(1/(AA1834*k))*(LN((50-dTar)/(hTar-dTar)))</f>
        <v>19.750979003264874</v>
      </c>
      <c r="AC1834">
        <f t="shared" si="369"/>
        <v>31.861236333486243</v>
      </c>
      <c r="AD1834" s="19">
        <v>923.893066406</v>
      </c>
      <c r="AE1834" s="19">
        <v>27.4442005157</v>
      </c>
      <c r="AF1834">
        <f t="shared" si="375"/>
        <v>1.0170886109866798E-3</v>
      </c>
      <c r="AG1834" s="23">
        <f t="shared" si="370"/>
        <v>40.382701489388836</v>
      </c>
      <c r="AH1834" s="25">
        <f t="shared" si="376"/>
        <v>40.896761984788583</v>
      </c>
      <c r="AI1834" s="25">
        <f t="shared" si="371"/>
        <v>0.5928813923220978</v>
      </c>
    </row>
    <row r="1835" spans="6:35" ht="15">
      <c r="F1835" s="5">
        <v>2006</v>
      </c>
      <c r="G1835" s="5">
        <v>3</v>
      </c>
      <c r="H1835" s="5">
        <v>0</v>
      </c>
      <c r="I1835" s="5">
        <v>77</v>
      </c>
      <c r="J1835" s="5">
        <v>6</v>
      </c>
      <c r="K1835" s="5">
        <v>-1.00670003891</v>
      </c>
      <c r="L1835" s="5">
        <v>0.141136094928</v>
      </c>
      <c r="M1835" s="5">
        <v>1.5625</v>
      </c>
      <c r="N1835" s="8">
        <f t="shared" si="372"/>
        <v>1.5625</v>
      </c>
      <c r="O1835" s="5">
        <v>0</v>
      </c>
      <c r="P1835" s="5">
        <v>96.736587524399994</v>
      </c>
      <c r="Q1835" s="5">
        <v>39.0973052979</v>
      </c>
      <c r="R1835" s="5">
        <v>0</v>
      </c>
      <c r="S1835">
        <f t="shared" si="364"/>
        <v>9.2834372356806194E-2</v>
      </c>
      <c r="T1835">
        <f t="shared" si="365"/>
        <v>74.499834424366568</v>
      </c>
      <c r="U1835">
        <f t="shared" si="366"/>
        <v>223.73420939208026</v>
      </c>
      <c r="V1835" s="9">
        <v>473.22854614300002</v>
      </c>
      <c r="W1835" s="9">
        <v>65.410728454600005</v>
      </c>
      <c r="X1835">
        <f t="shared" si="373"/>
        <v>1.3116930494050819E-3</v>
      </c>
      <c r="Y1835">
        <f t="shared" si="374"/>
        <v>43.331720692315969</v>
      </c>
      <c r="Z1835">
        <f t="shared" si="367"/>
        <v>1.9281907926409834</v>
      </c>
      <c r="AA1835">
        <f t="shared" si="368"/>
        <v>0.27351437503604464</v>
      </c>
      <c r="AB1835">
        <f>(1/(AA1835*k))*(LN((50-dTar)/(hTar-dTar)))</f>
        <v>15.977752709786396</v>
      </c>
      <c r="AC1835">
        <f t="shared" si="369"/>
        <v>25.774466930492618</v>
      </c>
      <c r="AD1835" s="19">
        <v>821.56738281299999</v>
      </c>
      <c r="AE1835" s="19">
        <v>22.201261520399999</v>
      </c>
      <c r="AF1835">
        <f t="shared" si="375"/>
        <v>1.1500292360967434E-3</v>
      </c>
      <c r="AG1835" s="23">
        <f t="shared" si="370"/>
        <v>42.047308237593533</v>
      </c>
      <c r="AH1835" s="25">
        <f t="shared" si="376"/>
        <v>42.535505405525846</v>
      </c>
      <c r="AI1835" s="25">
        <f t="shared" si="371"/>
        <v>0.73289330132189456</v>
      </c>
    </row>
    <row r="1836" spans="6:35" ht="15">
      <c r="F1836" s="5">
        <v>2006</v>
      </c>
      <c r="G1836" s="5">
        <v>3</v>
      </c>
      <c r="H1836" s="5">
        <v>0</v>
      </c>
      <c r="I1836" s="5">
        <v>77</v>
      </c>
      <c r="J1836" s="5">
        <v>7</v>
      </c>
      <c r="K1836" s="5">
        <v>-0.71965056657799997</v>
      </c>
      <c r="L1836" s="5">
        <v>0.14491984248199999</v>
      </c>
      <c r="M1836" s="5">
        <v>2.7065000534100001</v>
      </c>
      <c r="N1836" s="8">
        <f t="shared" si="372"/>
        <v>2.7065000534100001</v>
      </c>
      <c r="O1836" s="5">
        <v>0</v>
      </c>
      <c r="P1836" s="5">
        <v>96.736587524399994</v>
      </c>
      <c r="Q1836" s="5">
        <v>40.1279296875</v>
      </c>
      <c r="R1836" s="5">
        <v>0</v>
      </c>
      <c r="S1836">
        <f t="shared" si="364"/>
        <v>0.16080398959486705</v>
      </c>
      <c r="T1836">
        <f t="shared" si="365"/>
        <v>43.009787175658616</v>
      </c>
      <c r="U1836">
        <f t="shared" si="366"/>
        <v>129.16486062310369</v>
      </c>
      <c r="V1836" s="9">
        <v>469.49652099600002</v>
      </c>
      <c r="W1836" s="9">
        <v>37.762523651099997</v>
      </c>
      <c r="X1836">
        <f t="shared" si="373"/>
        <v>1.5712797582225237E-3</v>
      </c>
      <c r="Y1836">
        <f t="shared" si="374"/>
        <v>43.036343328215224</v>
      </c>
      <c r="Z1836">
        <f t="shared" si="367"/>
        <v>3.3399350292911945</v>
      </c>
      <c r="AA1836">
        <f t="shared" si="368"/>
        <v>0.47377066921181282</v>
      </c>
      <c r="AB1836">
        <f>(1/(AA1836*k))*(LN((50-dTar)/(hTar-dTar)))</f>
        <v>9.2241781327832602</v>
      </c>
      <c r="AC1836">
        <f t="shared" si="369"/>
        <v>14.879957060467843</v>
      </c>
      <c r="AD1836" s="19">
        <v>600.88305664100005</v>
      </c>
      <c r="AE1836" s="19">
        <v>12.817095756500001</v>
      </c>
      <c r="AF1836">
        <f t="shared" si="375"/>
        <v>1.5908871199604327E-3</v>
      </c>
      <c r="AG1836" s="23">
        <f t="shared" si="370"/>
        <v>42.017572719460837</v>
      </c>
      <c r="AH1836" s="25">
        <f t="shared" si="376"/>
        <v>42.404801077561778</v>
      </c>
      <c r="AI1836" s="25">
        <f t="shared" si="371"/>
        <v>1.2694884858697846</v>
      </c>
    </row>
    <row r="1837" spans="6:35" ht="15">
      <c r="F1837" s="5">
        <v>2006</v>
      </c>
      <c r="G1837" s="5">
        <v>3</v>
      </c>
      <c r="H1837" s="5">
        <v>0</v>
      </c>
      <c r="I1837" s="5">
        <v>77</v>
      </c>
      <c r="J1837" s="5">
        <v>8</v>
      </c>
      <c r="K1837" s="5">
        <v>-0.393239974976</v>
      </c>
      <c r="L1837" s="5">
        <v>0.151519790292</v>
      </c>
      <c r="M1837" s="5">
        <v>2.8889999389600001</v>
      </c>
      <c r="N1837" s="8">
        <f t="shared" si="372"/>
        <v>2.8889999389600001</v>
      </c>
      <c r="O1837" s="5">
        <v>0</v>
      </c>
      <c r="P1837" s="5">
        <v>96.736587524399994</v>
      </c>
      <c r="Q1837" s="5">
        <v>39.842266082800002</v>
      </c>
      <c r="R1837" s="5">
        <v>0</v>
      </c>
      <c r="S1837">
        <f t="shared" si="364"/>
        <v>0.17164703748620994</v>
      </c>
      <c r="T1837">
        <f t="shared" si="365"/>
        <v>40.292832726738411</v>
      </c>
      <c r="U1837">
        <f t="shared" si="366"/>
        <v>121.00543771592153</v>
      </c>
      <c r="V1837" s="9">
        <v>469.17120361299999</v>
      </c>
      <c r="W1837" s="9">
        <v>35.377040862999998</v>
      </c>
      <c r="X1837">
        <f t="shared" si="373"/>
        <v>1.5985838281632836E-3</v>
      </c>
      <c r="Y1837">
        <f t="shared" si="374"/>
        <v>42.585244302162288</v>
      </c>
      <c r="Z1837">
        <f t="shared" si="367"/>
        <v>3.565147572635543</v>
      </c>
      <c r="AA1837">
        <f t="shared" si="368"/>
        <v>0.50571712818164194</v>
      </c>
      <c r="AB1837">
        <f>(1/(AA1837*k))*(LN((50-dTar)/(hTar-dTar)))</f>
        <v>8.6414811825951059</v>
      </c>
      <c r="AC1837">
        <f t="shared" si="369"/>
        <v>13.939981111038827</v>
      </c>
      <c r="AD1837" s="19">
        <v>579.09173583999996</v>
      </c>
      <c r="AE1837" s="19">
        <v>12.0074319839</v>
      </c>
      <c r="AF1837">
        <f t="shared" si="375"/>
        <v>1.6527856119067962E-3</v>
      </c>
      <c r="AG1837" s="23">
        <f t="shared" si="370"/>
        <v>41.604088781521831</v>
      </c>
      <c r="AH1837" s="25">
        <f t="shared" si="376"/>
        <v>41.977019879096197</v>
      </c>
      <c r="AI1837" s="25">
        <f t="shared" si="371"/>
        <v>1.3550903697812136</v>
      </c>
    </row>
    <row r="1838" spans="6:35" ht="15">
      <c r="F1838" s="5">
        <v>2006</v>
      </c>
      <c r="G1838" s="5">
        <v>3</v>
      </c>
      <c r="H1838" s="5">
        <v>0</v>
      </c>
      <c r="I1838" s="5">
        <v>77</v>
      </c>
      <c r="J1838" s="5">
        <v>9</v>
      </c>
      <c r="K1838" s="5">
        <v>3.3710114657899998E-2</v>
      </c>
      <c r="L1838" s="5">
        <v>0.16197548806699999</v>
      </c>
      <c r="M1838" s="5">
        <v>3.13150000572</v>
      </c>
      <c r="N1838" s="8">
        <f t="shared" si="372"/>
        <v>3.13150000572</v>
      </c>
      <c r="O1838" s="5">
        <v>0</v>
      </c>
      <c r="P1838" s="5">
        <v>96.736587524399994</v>
      </c>
      <c r="Q1838" s="5">
        <v>38.617153167700003</v>
      </c>
      <c r="R1838" s="5">
        <v>78.740501403799996</v>
      </c>
      <c r="S1838">
        <f t="shared" si="364"/>
        <v>0.18605493604246479</v>
      </c>
      <c r="T1838">
        <f t="shared" si="365"/>
        <v>37.172598140011331</v>
      </c>
      <c r="U1838">
        <f t="shared" si="366"/>
        <v>111.63490389160903</v>
      </c>
      <c r="V1838" s="9">
        <v>466.761474609</v>
      </c>
      <c r="W1838" s="9">
        <v>32.6374816895</v>
      </c>
      <c r="X1838">
        <f t="shared" si="373"/>
        <v>1.6365705162212666E-3</v>
      </c>
      <c r="Y1838">
        <f t="shared" si="374"/>
        <v>41.118628717532218</v>
      </c>
      <c r="Z1838">
        <f t="shared" si="367"/>
        <v>3.8644028660380743</v>
      </c>
      <c r="AA1838">
        <f t="shared" si="368"/>
        <v>0.54816657087352061</v>
      </c>
      <c r="AB1838">
        <f>(1/(AA1838*k))*(LN((50-dTar)/(hTar-dTar)))</f>
        <v>7.9722939688455137</v>
      </c>
      <c r="AC1838">
        <f t="shared" si="369"/>
        <v>12.860483635744135</v>
      </c>
      <c r="AD1838" s="19">
        <v>553.44079589800003</v>
      </c>
      <c r="AE1838" s="19">
        <v>11.077589035000001</v>
      </c>
      <c r="AF1838">
        <f t="shared" si="375"/>
        <v>1.731965013681372E-3</v>
      </c>
      <c r="AG1838" s="23">
        <f t="shared" si="370"/>
        <v>40.202756176064064</v>
      </c>
      <c r="AH1838" s="25">
        <f t="shared" si="376"/>
        <v>40.550873620182394</v>
      </c>
      <c r="AI1838" s="25">
        <f t="shared" si="371"/>
        <v>1.4688354414602638</v>
      </c>
    </row>
    <row r="1839" spans="6:35" ht="15">
      <c r="F1839" s="5">
        <v>2006</v>
      </c>
      <c r="G1839" s="5">
        <v>3</v>
      </c>
      <c r="H1839" s="5">
        <v>0</v>
      </c>
      <c r="I1839" s="5">
        <v>77</v>
      </c>
      <c r="J1839" s="5">
        <v>10</v>
      </c>
      <c r="K1839" s="5">
        <v>0.59173732995999995</v>
      </c>
      <c r="L1839" s="5">
        <v>0.18564736843099999</v>
      </c>
      <c r="M1839" s="5">
        <v>2.47600007057</v>
      </c>
      <c r="N1839" s="8">
        <f t="shared" si="372"/>
        <v>2.47600007057</v>
      </c>
      <c r="O1839" s="5">
        <v>0</v>
      </c>
      <c r="P1839" s="5">
        <v>96.736587524399994</v>
      </c>
      <c r="Q1839" s="5">
        <v>40.524173736599998</v>
      </c>
      <c r="R1839" s="5">
        <v>203.25750732399999</v>
      </c>
      <c r="S1839">
        <f t="shared" si="364"/>
        <v>0.14710906400433524</v>
      </c>
      <c r="T1839">
        <f t="shared" si="365"/>
        <v>47.0137269670089</v>
      </c>
      <c r="U1839">
        <f t="shared" si="366"/>
        <v>141.18929410799549</v>
      </c>
      <c r="V1839" s="9">
        <v>458.41195678700001</v>
      </c>
      <c r="W1839" s="9">
        <v>41.277976989700001</v>
      </c>
      <c r="X1839">
        <f t="shared" si="373"/>
        <v>1.5603563924214377E-3</v>
      </c>
      <c r="Y1839">
        <f t="shared" si="374"/>
        <v>43.732294829123632</v>
      </c>
      <c r="Z1839">
        <f t="shared" si="367"/>
        <v>3.0554883447369598</v>
      </c>
      <c r="AA1839">
        <f t="shared" si="368"/>
        <v>0.43342183161033987</v>
      </c>
      <c r="AB1839">
        <f>(1/(AA1839*k))*(LN((50-dTar)/(hTar-dTar)))</f>
        <v>10.082890911749448</v>
      </c>
      <c r="AC1839">
        <f t="shared" si="369"/>
        <v>16.265187169248975</v>
      </c>
      <c r="AD1839" s="19">
        <v>632.11022949200003</v>
      </c>
      <c r="AE1839" s="19">
        <v>14.0102872849</v>
      </c>
      <c r="AF1839">
        <f t="shared" si="375"/>
        <v>1.5096944182860846E-3</v>
      </c>
      <c r="AG1839" s="23">
        <f t="shared" si="370"/>
        <v>42.658428112950808</v>
      </c>
      <c r="AH1839" s="25">
        <f t="shared" si="376"/>
        <v>43.066598158051804</v>
      </c>
      <c r="AI1839" s="25">
        <f t="shared" si="371"/>
        <v>1.1613720741077063</v>
      </c>
    </row>
    <row r="1840" spans="6:35" ht="15">
      <c r="F1840" s="5">
        <v>2006</v>
      </c>
      <c r="G1840" s="5">
        <v>3</v>
      </c>
      <c r="H1840" s="5">
        <v>0</v>
      </c>
      <c r="I1840" s="5">
        <v>77</v>
      </c>
      <c r="J1840" s="5">
        <v>11</v>
      </c>
      <c r="K1840" s="5">
        <v>1.2812889814399999</v>
      </c>
      <c r="L1840" s="5">
        <v>0.211520165205</v>
      </c>
      <c r="M1840" s="5">
        <v>2.7425000667599999</v>
      </c>
      <c r="N1840" s="8">
        <f t="shared" si="372"/>
        <v>2.7425000667599999</v>
      </c>
      <c r="O1840" s="5">
        <v>0</v>
      </c>
      <c r="P1840" s="5">
        <v>96.736587524399994</v>
      </c>
      <c r="Q1840" s="5">
        <v>41.105205535899998</v>
      </c>
      <c r="R1840" s="5">
        <v>392.77999877899998</v>
      </c>
      <c r="S1840">
        <f t="shared" si="364"/>
        <v>0.16294289432714476</v>
      </c>
      <c r="T1840">
        <f t="shared" si="365"/>
        <v>42.44521001073128</v>
      </c>
      <c r="U1840">
        <f t="shared" si="366"/>
        <v>127.46935047047275</v>
      </c>
      <c r="V1840" s="9">
        <v>449.02215576200001</v>
      </c>
      <c r="W1840" s="9">
        <v>37.266822814900003</v>
      </c>
      <c r="X1840">
        <f t="shared" si="373"/>
        <v>1.6293057913399254E-3</v>
      </c>
      <c r="Y1840">
        <f t="shared" si="374"/>
        <v>44.159080938669547</v>
      </c>
      <c r="Z1840">
        <f t="shared" si="367"/>
        <v>3.3843605616281054</v>
      </c>
      <c r="AA1840">
        <f t="shared" si="368"/>
        <v>0.48007244274955013</v>
      </c>
      <c r="AB1840">
        <f>(1/(AA1840*k))*(LN((50-dTar)/(hTar-dTar)))</f>
        <v>9.1030949868071556</v>
      </c>
      <c r="AC1840">
        <f t="shared" si="369"/>
        <v>14.684632123445281</v>
      </c>
      <c r="AD1840" s="19">
        <v>596.39569091800001</v>
      </c>
      <c r="AE1840" s="19">
        <v>12.648850441</v>
      </c>
      <c r="AF1840">
        <f t="shared" si="375"/>
        <v>1.603259944403009E-3</v>
      </c>
      <c r="AG1840" s="23">
        <f t="shared" si="370"/>
        <v>43.119431221993182</v>
      </c>
      <c r="AH1840" s="25">
        <f t="shared" si="376"/>
        <v>43.514595598869853</v>
      </c>
      <c r="AI1840" s="25">
        <f t="shared" si="371"/>
        <v>1.2863743537940815</v>
      </c>
    </row>
    <row r="1841" spans="6:35" ht="15">
      <c r="F1841" s="5">
        <v>2006</v>
      </c>
      <c r="G1841" s="5">
        <v>3</v>
      </c>
      <c r="H1841" s="5">
        <v>0</v>
      </c>
      <c r="I1841" s="5">
        <v>77</v>
      </c>
      <c r="J1841" s="5">
        <v>12</v>
      </c>
      <c r="K1841" s="5">
        <v>1.9713932275799999</v>
      </c>
      <c r="L1841" s="5">
        <v>0.23668660223499999</v>
      </c>
      <c r="M1841" s="5">
        <v>3.0230000019099998</v>
      </c>
      <c r="N1841" s="8">
        <f t="shared" si="372"/>
        <v>3.0230000019099998</v>
      </c>
      <c r="O1841" s="5">
        <v>0</v>
      </c>
      <c r="P1841" s="5">
        <v>96.736587524399994</v>
      </c>
      <c r="Q1841" s="5">
        <v>43.381309509300003</v>
      </c>
      <c r="R1841" s="5">
        <v>654.97497558600003</v>
      </c>
      <c r="S1841">
        <f t="shared" si="364"/>
        <v>0.17960851699964081</v>
      </c>
      <c r="T1841">
        <f t="shared" si="365"/>
        <v>38.50677843682594</v>
      </c>
      <c r="U1841">
        <f t="shared" si="366"/>
        <v>115.6416480166225</v>
      </c>
      <c r="V1841" s="9">
        <v>442.59072875999999</v>
      </c>
      <c r="W1841" s="9">
        <v>33.808887481699998</v>
      </c>
      <c r="X1841">
        <f t="shared" si="373"/>
        <v>1.6890714556066398E-3</v>
      </c>
      <c r="Y1841">
        <f t="shared" si="374"/>
        <v>46.39914221234261</v>
      </c>
      <c r="Z1841">
        <f t="shared" si="367"/>
        <v>3.730509292695384</v>
      </c>
      <c r="AA1841">
        <f t="shared" si="368"/>
        <v>0.52917373200408024</v>
      </c>
      <c r="AB1841">
        <f>(1/(AA1841*k))*(LN((50-dTar)/(hTar-dTar)))</f>
        <v>8.2584315558278654</v>
      </c>
      <c r="AC1841">
        <f t="shared" si="369"/>
        <v>13.322065680929398</v>
      </c>
      <c r="AD1841" s="19">
        <v>564.4921875</v>
      </c>
      <c r="AE1841" s="19">
        <v>11.4751806259</v>
      </c>
      <c r="AF1841">
        <f t="shared" si="375"/>
        <v>1.6969589859094651E-3</v>
      </c>
      <c r="AG1841" s="23">
        <f t="shared" si="370"/>
        <v>45.350196847586183</v>
      </c>
      <c r="AH1841" s="25">
        <f t="shared" si="376"/>
        <v>45.748894442355677</v>
      </c>
      <c r="AI1841" s="25">
        <f t="shared" si="371"/>
        <v>1.4179433288293843</v>
      </c>
    </row>
    <row r="1842" spans="6:35" ht="15">
      <c r="F1842" s="5">
        <v>2006</v>
      </c>
      <c r="G1842" s="5">
        <v>3</v>
      </c>
      <c r="H1842" s="5">
        <v>0</v>
      </c>
      <c r="I1842" s="5">
        <v>77</v>
      </c>
      <c r="J1842" s="5">
        <v>13</v>
      </c>
      <c r="K1842" s="5">
        <v>3.8019943237299998</v>
      </c>
      <c r="L1842" s="5">
        <v>0.31201428175000001</v>
      </c>
      <c r="M1842" s="5">
        <v>2.6789999008200001</v>
      </c>
      <c r="N1842" s="8">
        <f t="shared" si="372"/>
        <v>2.6789999008200001</v>
      </c>
      <c r="O1842" s="5">
        <v>0</v>
      </c>
      <c r="P1842" s="5">
        <v>96.736587524399994</v>
      </c>
      <c r="Q1842" s="5">
        <v>45.3067588806</v>
      </c>
      <c r="R1842" s="5">
        <v>1122.57995605</v>
      </c>
      <c r="S1842">
        <f t="shared" si="364"/>
        <v>0.15917009557540526</v>
      </c>
      <c r="T1842">
        <f t="shared" si="365"/>
        <v>43.451286150642524</v>
      </c>
      <c r="U1842">
        <f t="shared" si="366"/>
        <v>130.49074845733401</v>
      </c>
      <c r="V1842" s="9">
        <v>440.07952880900001</v>
      </c>
      <c r="W1842" s="9">
        <v>38.150157928500001</v>
      </c>
      <c r="X1842">
        <f t="shared" si="373"/>
        <v>1.6427902567127202E-3</v>
      </c>
      <c r="Y1842">
        <f t="shared" si="374"/>
        <v>48.789413025104203</v>
      </c>
      <c r="Z1842">
        <f t="shared" si="367"/>
        <v>3.305998683038228</v>
      </c>
      <c r="AA1842">
        <f t="shared" si="368"/>
        <v>0.46895678950042097</v>
      </c>
      <c r="AB1842">
        <f>(1/(AA1842*k))*(LN((50-dTar)/(hTar-dTar)))</f>
        <v>9.3188650740150401</v>
      </c>
      <c r="AC1842">
        <f t="shared" si="369"/>
        <v>15.032701033907436</v>
      </c>
      <c r="AD1842" s="19">
        <v>604.37750244100005</v>
      </c>
      <c r="AE1842" s="19">
        <v>12.948664665200001</v>
      </c>
      <c r="AF1842">
        <f t="shared" si="375"/>
        <v>1.5813805267587972E-3</v>
      </c>
      <c r="AG1842" s="23">
        <f t="shared" si="370"/>
        <v>47.629570573960279</v>
      </c>
      <c r="AH1842" s="25">
        <f t="shared" si="376"/>
        <v>48.070419460012616</v>
      </c>
      <c r="AI1842" s="25">
        <f t="shared" si="371"/>
        <v>1.2565894921939185</v>
      </c>
    </row>
    <row r="1843" spans="6:35" ht="15">
      <c r="F1843" s="5">
        <v>2006</v>
      </c>
      <c r="G1843" s="5">
        <v>3</v>
      </c>
      <c r="H1843" s="5">
        <v>0</v>
      </c>
      <c r="I1843" s="5">
        <v>77</v>
      </c>
      <c r="J1843" s="5">
        <v>14</v>
      </c>
      <c r="K1843" s="5">
        <v>4.5701951980600004</v>
      </c>
      <c r="L1843" s="5">
        <v>0.35968434810599997</v>
      </c>
      <c r="M1843" s="5">
        <v>2.1600000858300001</v>
      </c>
      <c r="N1843" s="8">
        <f t="shared" si="372"/>
        <v>2.1600000858300001</v>
      </c>
      <c r="O1843" s="5">
        <v>0</v>
      </c>
      <c r="P1843" s="5">
        <v>96.736587524399994</v>
      </c>
      <c r="Q1843" s="5">
        <v>48.305030822799999</v>
      </c>
      <c r="R1843" s="5">
        <v>1370.2199707</v>
      </c>
      <c r="S1843">
        <f t="shared" si="364"/>
        <v>0.12833424144555236</v>
      </c>
      <c r="T1843">
        <f t="shared" si="365"/>
        <v>53.891660491922003</v>
      </c>
      <c r="U1843">
        <f t="shared" si="366"/>
        <v>161.84476309443949</v>
      </c>
      <c r="V1843" s="9">
        <v>442.49581909199998</v>
      </c>
      <c r="W1843" s="9">
        <v>47.316783905000001</v>
      </c>
      <c r="X1843">
        <f t="shared" si="373"/>
        <v>1.5345487552728464E-3</v>
      </c>
      <c r="Y1843">
        <f t="shared" si="374"/>
        <v>52.659978416428338</v>
      </c>
      <c r="Z1843">
        <f t="shared" si="367"/>
        <v>2.66553105766473</v>
      </c>
      <c r="AA1843">
        <f t="shared" si="368"/>
        <v>0.378106287074301</v>
      </c>
      <c r="AB1843">
        <f>(1/(AA1843*k))*(LN((50-dTar)/(hTar-dTar)))</f>
        <v>11.557980378249901</v>
      </c>
      <c r="AC1843">
        <f t="shared" si="369"/>
        <v>18.644723601212078</v>
      </c>
      <c r="AD1843" s="19">
        <v>683.42071533199999</v>
      </c>
      <c r="AE1843" s="19">
        <v>16.059940338099999</v>
      </c>
      <c r="AF1843">
        <f t="shared" si="375"/>
        <v>1.3925144951912275E-3</v>
      </c>
      <c r="AG1843" s="23">
        <f t="shared" si="370"/>
        <v>51.292764875783988</v>
      </c>
      <c r="AH1843" s="25">
        <f t="shared" si="376"/>
        <v>51.812434220352522</v>
      </c>
      <c r="AI1843" s="25">
        <f t="shared" si="371"/>
        <v>1.0131517400060954</v>
      </c>
    </row>
    <row r="1844" spans="6:35" ht="15">
      <c r="F1844" s="5">
        <v>2006</v>
      </c>
      <c r="G1844" s="5">
        <v>3</v>
      </c>
      <c r="H1844" s="5">
        <v>0</v>
      </c>
      <c r="I1844" s="5">
        <v>77</v>
      </c>
      <c r="J1844" s="5">
        <v>15</v>
      </c>
      <c r="K1844" s="5">
        <v>5.7517032623300004</v>
      </c>
      <c r="L1844" s="5">
        <v>0.43259793520000001</v>
      </c>
      <c r="M1844" s="5">
        <v>2.8485000133499998</v>
      </c>
      <c r="N1844" s="8">
        <f t="shared" si="372"/>
        <v>2.8485000133499998</v>
      </c>
      <c r="O1844" s="5">
        <v>0</v>
      </c>
      <c r="P1844" s="5">
        <v>96.736587524399994</v>
      </c>
      <c r="Q1844" s="5">
        <v>49.964698791499998</v>
      </c>
      <c r="R1844" s="5">
        <v>1279.71252441</v>
      </c>
      <c r="S1844">
        <f t="shared" si="364"/>
        <v>0.16924077497452883</v>
      </c>
      <c r="T1844">
        <f t="shared" si="365"/>
        <v>40.865715549417402</v>
      </c>
      <c r="U1844">
        <f t="shared" si="366"/>
        <v>122.72589100815682</v>
      </c>
      <c r="V1844" s="9">
        <v>443.78582763700001</v>
      </c>
      <c r="W1844" s="9">
        <v>35.880031585700003</v>
      </c>
      <c r="X1844">
        <f t="shared" si="373"/>
        <v>1.660049294527633E-3</v>
      </c>
      <c r="Y1844">
        <f t="shared" si="374"/>
        <v>53.600938328432811</v>
      </c>
      <c r="Z1844">
        <f t="shared" si="367"/>
        <v>3.5151689590906803</v>
      </c>
      <c r="AA1844">
        <f t="shared" si="368"/>
        <v>0.4986276486026176</v>
      </c>
      <c r="AB1844">
        <f>(1/(AA1844*k))*(LN((50-dTar)/(hTar-dTar)))</f>
        <v>8.7643456177065957</v>
      </c>
      <c r="AC1844">
        <f t="shared" si="369"/>
        <v>14.138179529629641</v>
      </c>
      <c r="AD1844" s="19">
        <v>583.72808837900004</v>
      </c>
      <c r="AE1844" s="19">
        <v>12.1781539917</v>
      </c>
      <c r="AF1844">
        <f t="shared" si="375"/>
        <v>1.6392248893694204E-3</v>
      </c>
      <c r="AG1844" s="23">
        <f t="shared" si="370"/>
        <v>52.358701432497703</v>
      </c>
      <c r="AH1844" s="25">
        <f t="shared" si="376"/>
        <v>52.830867933427193</v>
      </c>
      <c r="AI1844" s="25">
        <f t="shared" si="371"/>
        <v>1.3360938103037068</v>
      </c>
    </row>
    <row r="1845" spans="6:35" ht="15">
      <c r="F1845" s="5">
        <v>2006</v>
      </c>
      <c r="G1845" s="5">
        <v>3</v>
      </c>
      <c r="H1845" s="5">
        <v>0</v>
      </c>
      <c r="I1845" s="5">
        <v>77</v>
      </c>
      <c r="J1845" s="5">
        <v>16</v>
      </c>
      <c r="K1845" s="5">
        <v>6.0116906166100001</v>
      </c>
      <c r="L1845" s="5">
        <v>0.45231875777199998</v>
      </c>
      <c r="M1845" s="5">
        <v>2.6310000419600001</v>
      </c>
      <c r="N1845" s="8">
        <f t="shared" si="372"/>
        <v>2.6310000419600001</v>
      </c>
      <c r="O1845" s="5">
        <v>0</v>
      </c>
      <c r="P1845" s="5">
        <v>96.736587524399994</v>
      </c>
      <c r="Q1845" s="5">
        <v>49.829383850100001</v>
      </c>
      <c r="R1845" s="5">
        <v>1064.6674804700001</v>
      </c>
      <c r="S1845">
        <f t="shared" si="364"/>
        <v>0.15631823204229592</v>
      </c>
      <c r="T1845">
        <f t="shared" si="365"/>
        <v>44.244009666132307</v>
      </c>
      <c r="U1845">
        <f t="shared" si="366"/>
        <v>132.87141641955176</v>
      </c>
      <c r="V1845" s="9">
        <v>445.09426879900002</v>
      </c>
      <c r="W1845" s="9">
        <v>38.846168518100001</v>
      </c>
      <c r="X1845">
        <f t="shared" si="373"/>
        <v>1.6212399193400566E-3</v>
      </c>
      <c r="Y1845">
        <f t="shared" si="374"/>
        <v>53.679847622301835</v>
      </c>
      <c r="Z1845">
        <f t="shared" si="367"/>
        <v>3.2467648360610006</v>
      </c>
      <c r="AA1845">
        <f t="shared" si="368"/>
        <v>0.46055445260575789</v>
      </c>
      <c r="AB1845">
        <f>(1/(AA1845*k))*(LN((50-dTar)/(hTar-dTar)))</f>
        <v>9.4888780733135381</v>
      </c>
      <c r="AC1845">
        <f t="shared" si="369"/>
        <v>15.306957026459443</v>
      </c>
      <c r="AD1845" s="19">
        <v>610.619628906</v>
      </c>
      <c r="AE1845" s="19">
        <v>13.1848993301</v>
      </c>
      <c r="AF1845">
        <f t="shared" si="375"/>
        <v>1.5646722411649049E-3</v>
      </c>
      <c r="AG1845" s="23">
        <f t="shared" si="370"/>
        <v>52.394195369621848</v>
      </c>
      <c r="AH1845" s="25">
        <f t="shared" si="376"/>
        <v>52.882863777029804</v>
      </c>
      <c r="AI1845" s="25">
        <f t="shared" si="371"/>
        <v>1.2340750761792687</v>
      </c>
    </row>
    <row r="1846" spans="6:35" ht="15">
      <c r="F1846" s="5">
        <v>2006</v>
      </c>
      <c r="G1846" s="5">
        <v>3</v>
      </c>
      <c r="H1846" s="5">
        <v>0</v>
      </c>
      <c r="I1846" s="5">
        <v>77</v>
      </c>
      <c r="J1846" s="5">
        <v>17</v>
      </c>
      <c r="K1846" s="5">
        <v>6.14224386215</v>
      </c>
      <c r="L1846" s="5">
        <v>0.460802227259</v>
      </c>
      <c r="M1846" s="5">
        <v>2.7249999046300002</v>
      </c>
      <c r="N1846" s="8">
        <f t="shared" si="372"/>
        <v>2.7249999046300002</v>
      </c>
      <c r="O1846" s="5">
        <v>0</v>
      </c>
      <c r="P1846" s="5">
        <v>96.736587524399994</v>
      </c>
      <c r="Q1846" s="5">
        <v>46.9188995361</v>
      </c>
      <c r="R1846" s="5">
        <v>710.42749023399995</v>
      </c>
      <c r="S1846">
        <f t="shared" si="364"/>
        <v>0.16190313972395698</v>
      </c>
      <c r="T1846">
        <f t="shared" si="365"/>
        <v>42.717796463144595</v>
      </c>
      <c r="U1846">
        <f t="shared" si="366"/>
        <v>128.28796859080694</v>
      </c>
      <c r="V1846" s="9">
        <v>448.00372314499998</v>
      </c>
      <c r="W1846" s="9">
        <v>37.506153106699998</v>
      </c>
      <c r="X1846">
        <f t="shared" si="373"/>
        <v>1.6292008979871667E-3</v>
      </c>
      <c r="Y1846">
        <f t="shared" si="374"/>
        <v>50.428516106221238</v>
      </c>
      <c r="Z1846">
        <f t="shared" si="367"/>
        <v>3.3627646246752794</v>
      </c>
      <c r="AA1846">
        <f t="shared" si="368"/>
        <v>0.47700905336841964</v>
      </c>
      <c r="AB1846">
        <f>(1/(AA1846*k))*(LN((50-dTar)/(hTar-dTar)))</f>
        <v>9.1615557734968149</v>
      </c>
      <c r="AC1846">
        <f t="shared" si="369"/>
        <v>14.778937977380565</v>
      </c>
      <c r="AD1846" s="19">
        <v>598.56488037099996</v>
      </c>
      <c r="AE1846" s="19">
        <v>12.7300815582</v>
      </c>
      <c r="AF1846">
        <f t="shared" si="375"/>
        <v>1.5972555318936226E-3</v>
      </c>
      <c r="AG1846" s="23">
        <f t="shared" si="370"/>
        <v>49.238113644249275</v>
      </c>
      <c r="AH1846" s="25">
        <f t="shared" si="376"/>
        <v>49.690578199928119</v>
      </c>
      <c r="AI1846" s="25">
        <f t="shared" si="371"/>
        <v>1.2781658727719221</v>
      </c>
    </row>
    <row r="1847" spans="6:35" ht="15">
      <c r="F1847" s="5">
        <v>2006</v>
      </c>
      <c r="G1847" s="5">
        <v>3</v>
      </c>
      <c r="H1847" s="5">
        <v>0</v>
      </c>
      <c r="I1847" s="5">
        <v>77</v>
      </c>
      <c r="J1847" s="5">
        <v>18</v>
      </c>
      <c r="K1847" s="5">
        <v>5.8947401046800003</v>
      </c>
      <c r="L1847" s="5">
        <v>0.44880849123</v>
      </c>
      <c r="M1847" s="5">
        <v>2.4000000953699998</v>
      </c>
      <c r="N1847" s="8">
        <f t="shared" si="372"/>
        <v>2.4000000953699998</v>
      </c>
      <c r="O1847" s="5">
        <v>0</v>
      </c>
      <c r="P1847" s="5">
        <v>96.736587524399994</v>
      </c>
      <c r="Q1847" s="5">
        <v>45.437709808299999</v>
      </c>
      <c r="R1847" s="5">
        <v>357.21249389600001</v>
      </c>
      <c r="S1847">
        <f t="shared" si="364"/>
        <v>0.14259360160636733</v>
      </c>
      <c r="T1847">
        <f t="shared" si="365"/>
        <v>48.502494442662446</v>
      </c>
      <c r="U1847">
        <f t="shared" si="366"/>
        <v>145.66028678479327</v>
      </c>
      <c r="V1847" s="9">
        <v>452.47943115200002</v>
      </c>
      <c r="W1847" s="9">
        <v>42.585109710700003</v>
      </c>
      <c r="X1847">
        <f t="shared" si="373"/>
        <v>1.56073240313105E-3</v>
      </c>
      <c r="Y1847">
        <f t="shared" si="374"/>
        <v>49.159018755799856</v>
      </c>
      <c r="Z1847">
        <f t="shared" si="367"/>
        <v>2.9617011751871463</v>
      </c>
      <c r="AA1847">
        <f t="shared" si="368"/>
        <v>0.42011809674980671</v>
      </c>
      <c r="AB1847">
        <f>(1/(AA1847*k))*(LN((50-dTar)/(hTar-dTar)))</f>
        <v>10.402182340410466</v>
      </c>
      <c r="AC1847">
        <f t="shared" si="369"/>
        <v>16.780251241067571</v>
      </c>
      <c r="AD1847" s="19">
        <v>643.46099853500004</v>
      </c>
      <c r="AE1847" s="19">
        <v>14.453946113600001</v>
      </c>
      <c r="AF1847">
        <f t="shared" si="375"/>
        <v>1.482150763918481E-3</v>
      </c>
      <c r="AG1847" s="23">
        <f t="shared" si="370"/>
        <v>47.936391574648901</v>
      </c>
      <c r="AH1847" s="25">
        <f t="shared" si="376"/>
        <v>48.401104545221855</v>
      </c>
      <c r="AI1847" s="25">
        <f t="shared" si="371"/>
        <v>1.1257241555638915</v>
      </c>
    </row>
    <row r="1848" spans="6:35" ht="15">
      <c r="F1848" s="5">
        <v>2006</v>
      </c>
      <c r="G1848" s="5">
        <v>3</v>
      </c>
      <c r="H1848" s="5">
        <v>0</v>
      </c>
      <c r="I1848" s="5">
        <v>77</v>
      </c>
      <c r="J1848" s="5">
        <v>19</v>
      </c>
      <c r="K1848" s="5">
        <v>4.9660692214999997</v>
      </c>
      <c r="L1848" s="5">
        <v>0.41183456778499999</v>
      </c>
      <c r="M1848" s="5">
        <v>2.3055000305200002</v>
      </c>
      <c r="N1848" s="8">
        <f t="shared" si="372"/>
        <v>2.3055000305200002</v>
      </c>
      <c r="O1848" s="5">
        <v>0</v>
      </c>
      <c r="P1848" s="5">
        <v>96.736587524399994</v>
      </c>
      <c r="Q1848" s="5">
        <v>44.549674987800003</v>
      </c>
      <c r="R1848" s="5">
        <v>106.876747131</v>
      </c>
      <c r="S1848">
        <f t="shared" si="364"/>
        <v>0.13697897491322991</v>
      </c>
      <c r="T1848">
        <f t="shared" si="365"/>
        <v>50.490561590588072</v>
      </c>
      <c r="U1848">
        <f t="shared" si="366"/>
        <v>151.63075148443062</v>
      </c>
      <c r="V1848" s="9">
        <v>470.38949585</v>
      </c>
      <c r="W1848" s="9">
        <v>44.330627441399997</v>
      </c>
      <c r="X1848">
        <f t="shared" si="373"/>
        <v>1.5007108684841355E-3</v>
      </c>
      <c r="Y1848">
        <f t="shared" si="374"/>
        <v>48.202026114597857</v>
      </c>
      <c r="Z1848">
        <f t="shared" si="367"/>
        <v>2.8450841160205895</v>
      </c>
      <c r="AA1848">
        <f t="shared" si="368"/>
        <v>0.40357593599568625</v>
      </c>
      <c r="AB1848">
        <f>(1/(AA1848*k))*(LN((50-dTar)/(hTar-dTar)))</f>
        <v>10.828557049904004</v>
      </c>
      <c r="AC1848">
        <f t="shared" si="369"/>
        <v>17.468056406753256</v>
      </c>
      <c r="AD1848" s="19">
        <v>658.40515136700003</v>
      </c>
      <c r="AE1848" s="19">
        <v>15.0463972092</v>
      </c>
      <c r="AF1848">
        <f t="shared" si="375"/>
        <v>1.4473463957136844E-3</v>
      </c>
      <c r="AG1848" s="23">
        <f t="shared" si="370"/>
        <v>46.983366656945961</v>
      </c>
      <c r="AH1848" s="25">
        <f t="shared" si="376"/>
        <v>47.446571520548872</v>
      </c>
      <c r="AI1848" s="25">
        <f t="shared" si="371"/>
        <v>1.0813987382819403</v>
      </c>
    </row>
    <row r="1849" spans="6:35" ht="15">
      <c r="F1849" s="5">
        <v>2006</v>
      </c>
      <c r="G1849" s="5">
        <v>3</v>
      </c>
      <c r="H1849" s="5">
        <v>0</v>
      </c>
      <c r="I1849" s="5">
        <v>77</v>
      </c>
      <c r="J1849" s="5">
        <v>20</v>
      </c>
      <c r="K1849" s="5">
        <v>3.9796307086899998</v>
      </c>
      <c r="L1849" s="5">
        <v>0.35987266898199999</v>
      </c>
      <c r="M1849" s="5">
        <v>2.5264999866500002</v>
      </c>
      <c r="N1849" s="8">
        <f t="shared" si="372"/>
        <v>2.5264999866500002</v>
      </c>
      <c r="O1849" s="5">
        <v>0</v>
      </c>
      <c r="P1849" s="5">
        <v>96.736587524399994</v>
      </c>
      <c r="Q1849" s="5">
        <v>41.965595245400003</v>
      </c>
      <c r="R1849" s="5">
        <v>6.3550002872899997E-2</v>
      </c>
      <c r="S1849">
        <f t="shared" si="364"/>
        <v>0.15010946593288446</v>
      </c>
      <c r="T1849">
        <f t="shared" si="365"/>
        <v>46.074012231609274</v>
      </c>
      <c r="U1849">
        <f t="shared" si="366"/>
        <v>138.36718940127741</v>
      </c>
      <c r="V1849" s="9">
        <v>469.86276245099998</v>
      </c>
      <c r="W1849" s="9">
        <v>40.452907562299998</v>
      </c>
      <c r="X1849">
        <f t="shared" si="373"/>
        <v>1.5415853609920863E-3</v>
      </c>
      <c r="Y1849">
        <f t="shared" si="374"/>
        <v>45.174182968069559</v>
      </c>
      <c r="Z1849">
        <f t="shared" si="367"/>
        <v>3.1178073675943025</v>
      </c>
      <c r="AA1849">
        <f t="shared" si="368"/>
        <v>0.44226180152137595</v>
      </c>
      <c r="AB1849">
        <f>(1/(AA1849*k))*(LN((50-dTar)/(hTar-dTar)))</f>
        <v>9.8813531529615304</v>
      </c>
      <c r="AC1849">
        <f t="shared" si="369"/>
        <v>15.940077099424004</v>
      </c>
      <c r="AD1849" s="19">
        <v>624.87390136700003</v>
      </c>
      <c r="AE1849" s="19">
        <v>13.730247497600001</v>
      </c>
      <c r="AF1849">
        <f t="shared" si="375"/>
        <v>1.5277806454211443E-3</v>
      </c>
      <c r="AG1849" s="23">
        <f t="shared" si="370"/>
        <v>44.074058742920421</v>
      </c>
      <c r="AH1849" s="25">
        <f t="shared" si="376"/>
        <v>44.492209103512806</v>
      </c>
      <c r="AI1849" s="25">
        <f t="shared" si="371"/>
        <v>1.1850591462436102</v>
      </c>
    </row>
    <row r="1850" spans="6:35" ht="15">
      <c r="F1850" s="5">
        <v>2006</v>
      </c>
      <c r="G1850" s="5">
        <v>3</v>
      </c>
      <c r="H1850" s="5">
        <v>0</v>
      </c>
      <c r="I1850" s="5">
        <v>77</v>
      </c>
      <c r="J1850" s="5">
        <v>21</v>
      </c>
      <c r="K1850" s="5">
        <v>3.2349996566799999</v>
      </c>
      <c r="L1850" s="5">
        <v>0.32753050327299998</v>
      </c>
      <c r="M1850" s="5">
        <v>0</v>
      </c>
      <c r="N1850" s="8">
        <f t="shared" si="372"/>
        <v>1E-4</v>
      </c>
      <c r="O1850" s="5">
        <v>0</v>
      </c>
      <c r="P1850" s="5">
        <v>96.736587524399994</v>
      </c>
      <c r="Q1850" s="5">
        <v>39.404796600300003</v>
      </c>
      <c r="R1850" s="5">
        <v>0</v>
      </c>
      <c r="S1850">
        <f t="shared" si="364"/>
        <v>5.9413998308355972E-6</v>
      </c>
      <c r="T1850">
        <f t="shared" si="365"/>
        <v>1164059.9128807276</v>
      </c>
      <c r="U1850">
        <f t="shared" si="366"/>
        <v>3495847.0217512534</v>
      </c>
      <c r="V1850" s="9">
        <v>848.45733642599998</v>
      </c>
      <c r="W1850" s="9">
        <v>60723.6445313</v>
      </c>
      <c r="X1850">
        <f t="shared" si="373"/>
        <v>2.8110266607626915E-7</v>
      </c>
      <c r="Y1850">
        <f t="shared" si="374"/>
        <v>58.570137052257969</v>
      </c>
      <c r="Z1850">
        <f t="shared" si="367"/>
        <v>1.2340421072902296E-4</v>
      </c>
      <c r="AA1850">
        <f t="shared" si="368"/>
        <v>1.7504920002306861E-5</v>
      </c>
      <c r="AB1850">
        <f>(1/(AA1850*k))*(LN((50-dTar)/(hTar-dTar)))</f>
        <v>249652.38609041239</v>
      </c>
      <c r="AC1850">
        <f t="shared" si="369"/>
        <v>402726.04578894714</v>
      </c>
      <c r="AD1850" s="19">
        <v>2497.7700195299999</v>
      </c>
      <c r="AE1850" s="19">
        <v>60723.6445313</v>
      </c>
      <c r="AF1850">
        <f t="shared" si="375"/>
        <v>2.1461647183800129E-6</v>
      </c>
      <c r="AG1850" s="23">
        <f t="shared" si="370"/>
        <v>7.9470052528658872</v>
      </c>
      <c r="AH1850" s="25">
        <f t="shared" si="376"/>
        <v>27.188542101454019</v>
      </c>
      <c r="AI1850" s="25">
        <f t="shared" si="371"/>
        <v>4.6905171284601254E-5</v>
      </c>
    </row>
    <row r="1851" spans="6:35" ht="15">
      <c r="F1851" s="5">
        <v>2006</v>
      </c>
      <c r="G1851" s="5">
        <v>3</v>
      </c>
      <c r="H1851" s="5">
        <v>0</v>
      </c>
      <c r="I1851" s="5">
        <v>77</v>
      </c>
      <c r="J1851" s="5">
        <v>22</v>
      </c>
      <c r="K1851" s="5">
        <v>2.6200716495499998</v>
      </c>
      <c r="L1851" s="5">
        <v>0.30945947766300003</v>
      </c>
      <c r="M1851" s="5">
        <v>0</v>
      </c>
      <c r="N1851" s="8">
        <f t="shared" si="372"/>
        <v>1E-4</v>
      </c>
      <c r="O1851" s="5">
        <v>0</v>
      </c>
      <c r="P1851" s="5">
        <v>96.736587524399994</v>
      </c>
      <c r="Q1851" s="5">
        <v>40.730785369899998</v>
      </c>
      <c r="R1851" s="5">
        <v>0</v>
      </c>
      <c r="S1851">
        <f t="shared" si="364"/>
        <v>5.9413998308355972E-6</v>
      </c>
      <c r="T1851">
        <f t="shared" si="365"/>
        <v>1164059.9128807276</v>
      </c>
      <c r="U1851">
        <f t="shared" si="366"/>
        <v>3495847.0217512534</v>
      </c>
      <c r="V1851" s="9">
        <v>848.45733642599998</v>
      </c>
      <c r="W1851" s="9">
        <v>60723.6445313</v>
      </c>
      <c r="X1851">
        <f t="shared" si="373"/>
        <v>2.8110266607626915E-7</v>
      </c>
      <c r="Y1851">
        <f t="shared" si="374"/>
        <v>60.541047973407991</v>
      </c>
      <c r="Z1851">
        <f t="shared" si="367"/>
        <v>1.2340421072902296E-4</v>
      </c>
      <c r="AA1851">
        <f t="shared" si="368"/>
        <v>1.7504920002306861E-5</v>
      </c>
      <c r="AB1851">
        <f>(1/(AA1851*k))*(LN((50-dTar)/(hTar-dTar)))</f>
        <v>249652.38609041239</v>
      </c>
      <c r="AC1851">
        <f t="shared" si="369"/>
        <v>402726.04578894714</v>
      </c>
      <c r="AD1851" s="19">
        <v>2497.7700195299999</v>
      </c>
      <c r="AE1851" s="19">
        <v>60723.6445313</v>
      </c>
      <c r="AF1851">
        <f t="shared" si="375"/>
        <v>2.1461647183800129E-6</v>
      </c>
      <c r="AG1851" s="23">
        <f t="shared" si="370"/>
        <v>8.2144254815284068</v>
      </c>
      <c r="AH1851" s="25">
        <f t="shared" si="376"/>
        <v>28.103448523989648</v>
      </c>
      <c r="AI1851" s="25">
        <f t="shared" si="371"/>
        <v>4.6905171284601254E-5</v>
      </c>
    </row>
    <row r="1852" spans="6:35" ht="15">
      <c r="F1852" s="5">
        <v>2006</v>
      </c>
      <c r="G1852" s="5">
        <v>3</v>
      </c>
      <c r="H1852" s="5">
        <v>0</v>
      </c>
      <c r="I1852" s="5">
        <v>77</v>
      </c>
      <c r="J1852" s="5">
        <v>23</v>
      </c>
      <c r="K1852" s="5">
        <v>2.05312180519</v>
      </c>
      <c r="L1852" s="5">
        <v>0.29044237732900002</v>
      </c>
      <c r="M1852" s="5">
        <v>0.41049998998600001</v>
      </c>
      <c r="N1852" s="8">
        <f t="shared" si="372"/>
        <v>0.41049998998600001</v>
      </c>
      <c r="O1852" s="5">
        <v>0</v>
      </c>
      <c r="P1852" s="5">
        <v>96.736587524399994</v>
      </c>
      <c r="Q1852" s="5">
        <v>42.296363830600001</v>
      </c>
      <c r="R1852" s="5">
        <v>0</v>
      </c>
      <c r="S1852">
        <f t="shared" si="364"/>
        <v>2.4389445710608342E-2</v>
      </c>
      <c r="T1852">
        <f t="shared" si="365"/>
        <v>283.57124026249733</v>
      </c>
      <c r="U1852">
        <f t="shared" si="366"/>
        <v>851.60709062879118</v>
      </c>
      <c r="V1852" s="9">
        <v>496.332275391</v>
      </c>
      <c r="W1852" s="9">
        <v>248.97508239699999</v>
      </c>
      <c r="X1852">
        <f t="shared" si="373"/>
        <v>6.2620762245054352E-4</v>
      </c>
      <c r="Y1852">
        <f t="shared" si="374"/>
        <v>51.428807106332073</v>
      </c>
      <c r="Z1852">
        <f t="shared" si="367"/>
        <v>0.50657427268494148</v>
      </c>
      <c r="AA1852">
        <f t="shared" si="368"/>
        <v>7.185769485652696E-2</v>
      </c>
      <c r="AB1852">
        <f>(1/(AA1852*k))*(LN((50-dTar)/(hTar-dTar)))</f>
        <v>60.816660701727855</v>
      </c>
      <c r="AC1852">
        <f t="shared" si="369"/>
        <v>98.106225484361659</v>
      </c>
      <c r="AD1852" s="19">
        <v>1552.54089355</v>
      </c>
      <c r="AE1852" s="19">
        <v>84.505416870100007</v>
      </c>
      <c r="AF1852">
        <f t="shared" si="375"/>
        <v>5.7631820794287823E-4</v>
      </c>
      <c r="AG1852" s="23">
        <f t="shared" si="370"/>
        <v>48.521001572258058</v>
      </c>
      <c r="AH1852" s="25">
        <f t="shared" si="376"/>
        <v>49.626240330581687</v>
      </c>
      <c r="AI1852" s="25">
        <f t="shared" si="371"/>
        <v>0.19254572342620427</v>
      </c>
    </row>
    <row r="1853" spans="6:35" ht="15">
      <c r="F1853" s="5">
        <v>2006</v>
      </c>
      <c r="G1853" s="5">
        <v>3</v>
      </c>
      <c r="H1853" s="5">
        <v>0</v>
      </c>
      <c r="I1853" s="5">
        <v>77</v>
      </c>
      <c r="J1853" s="5">
        <v>24</v>
      </c>
      <c r="K1853" s="5">
        <v>1.50406718254</v>
      </c>
      <c r="L1853" s="5">
        <v>0.26097691059099998</v>
      </c>
      <c r="M1853" s="5">
        <v>0.310000002384</v>
      </c>
      <c r="N1853" s="8">
        <f t="shared" si="372"/>
        <v>0.310000002384</v>
      </c>
      <c r="O1853" s="5">
        <v>0</v>
      </c>
      <c r="P1853" s="5">
        <v>96.736587524399994</v>
      </c>
      <c r="Q1853" s="5">
        <v>43.656303405800003</v>
      </c>
      <c r="R1853" s="5">
        <v>0</v>
      </c>
      <c r="S1853">
        <f t="shared" si="364"/>
        <v>1.8418339617233319E-2</v>
      </c>
      <c r="T1853">
        <f t="shared" si="365"/>
        <v>375.50319481571984</v>
      </c>
      <c r="U1853">
        <f t="shared" si="366"/>
        <v>1127.6925789893751</v>
      </c>
      <c r="V1853" s="9">
        <v>505.65408325200002</v>
      </c>
      <c r="W1853" s="9">
        <v>329.69119262700002</v>
      </c>
      <c r="X1853">
        <f t="shared" si="373"/>
        <v>5.0941452683654523E-4</v>
      </c>
      <c r="Y1853">
        <f t="shared" si="374"/>
        <v>53.982428444341565</v>
      </c>
      <c r="Z1853">
        <f t="shared" si="367"/>
        <v>0.38255305620192748</v>
      </c>
      <c r="AA1853">
        <f t="shared" si="368"/>
        <v>5.4265252424468544E-2</v>
      </c>
      <c r="AB1853">
        <f>(1/(AA1853*k))*(LN((50-dTar)/(hTar-dTar)))</f>
        <v>80.53302715177584</v>
      </c>
      <c r="AC1853">
        <f t="shared" si="369"/>
        <v>129.91162667479165</v>
      </c>
      <c r="AD1853" s="19">
        <v>1704.8183593799999</v>
      </c>
      <c r="AE1853" s="19">
        <v>111.901519775</v>
      </c>
      <c r="AF1853">
        <f t="shared" si="375"/>
        <v>5.1370790876711383E-4</v>
      </c>
      <c r="AG1853" s="23">
        <f t="shared" si="370"/>
        <v>50.379823087314563</v>
      </c>
      <c r="AH1853" s="25">
        <f t="shared" si="376"/>
        <v>51.749150927457954</v>
      </c>
      <c r="AI1853" s="25">
        <f t="shared" si="371"/>
        <v>0.14540603210048311</v>
      </c>
    </row>
    <row r="1854" spans="6:35" ht="15">
      <c r="F1854" s="5">
        <v>2006</v>
      </c>
      <c r="G1854" s="5">
        <v>3</v>
      </c>
      <c r="H1854" s="5">
        <v>0</v>
      </c>
      <c r="I1854" s="5">
        <v>78</v>
      </c>
      <c r="J1854" s="5">
        <v>1</v>
      </c>
      <c r="K1854" s="5">
        <v>1.29568350315</v>
      </c>
      <c r="L1854" s="5">
        <v>0.25208777189300002</v>
      </c>
      <c r="M1854" s="5">
        <v>1.0935000181200001</v>
      </c>
      <c r="N1854" s="8">
        <f t="shared" si="372"/>
        <v>1.0935000181200001</v>
      </c>
      <c r="O1854" s="5">
        <v>0</v>
      </c>
      <c r="P1854" s="5">
        <v>96.736587524399994</v>
      </c>
      <c r="Q1854" s="5">
        <v>43.856609344500001</v>
      </c>
      <c r="R1854" s="5">
        <v>0</v>
      </c>
      <c r="S1854">
        <f t="shared" si="364"/>
        <v>6.4969208226768896E-2</v>
      </c>
      <c r="T1854">
        <f t="shared" si="365"/>
        <v>106.45266516611841</v>
      </c>
      <c r="U1854">
        <f t="shared" si="366"/>
        <v>319.69336660473851</v>
      </c>
      <c r="V1854" s="9">
        <v>475.99368286100002</v>
      </c>
      <c r="W1854" s="9">
        <v>93.4652633667</v>
      </c>
      <c r="X1854">
        <f t="shared" si="373"/>
        <v>1.1246667028447022E-3</v>
      </c>
      <c r="Y1854">
        <f t="shared" si="374"/>
        <v>49.821417127142126</v>
      </c>
      <c r="Z1854">
        <f t="shared" si="367"/>
        <v>1.3494250666827088</v>
      </c>
      <c r="AA1854">
        <f t="shared" si="368"/>
        <v>0.19141630339711699</v>
      </c>
      <c r="AB1854">
        <f>(1/(AA1854*k))*(LN((50-dTar)/(hTar-dTar)))</f>
        <v>22.830579053819076</v>
      </c>
      <c r="AC1854">
        <f t="shared" si="369"/>
        <v>36.829084509878115</v>
      </c>
      <c r="AD1854" s="19">
        <v>998.599609375</v>
      </c>
      <c r="AE1854" s="19">
        <v>31.723337173499999</v>
      </c>
      <c r="AF1854">
        <f t="shared" si="375"/>
        <v>9.370736042250905E-4</v>
      </c>
      <c r="AG1854" s="23">
        <f t="shared" si="370"/>
        <v>48.102002153103598</v>
      </c>
      <c r="AH1854" s="25">
        <f t="shared" si="376"/>
        <v>48.755541067133684</v>
      </c>
      <c r="AI1854" s="25">
        <f t="shared" si="371"/>
        <v>0.51290805649633164</v>
      </c>
    </row>
    <row r="1855" spans="6:35" ht="15">
      <c r="F1855" s="5">
        <v>2006</v>
      </c>
      <c r="G1855" s="5">
        <v>3</v>
      </c>
      <c r="H1855" s="5">
        <v>0</v>
      </c>
      <c r="I1855" s="5">
        <v>78</v>
      </c>
      <c r="J1855" s="5">
        <v>2</v>
      </c>
      <c r="K1855" s="5">
        <v>0.650737524033</v>
      </c>
      <c r="L1855" s="5">
        <v>0.21898196637600001</v>
      </c>
      <c r="M1855" s="5">
        <v>1.0169999599499999</v>
      </c>
      <c r="N1855" s="8">
        <f t="shared" si="372"/>
        <v>1.0169999599499999</v>
      </c>
      <c r="O1855" s="5">
        <v>0</v>
      </c>
      <c r="P1855" s="5">
        <v>96.736587524399994</v>
      </c>
      <c r="Q1855" s="5">
        <v>42.629074096700002</v>
      </c>
      <c r="R1855" s="5">
        <v>0</v>
      </c>
      <c r="S1855">
        <f t="shared" si="364"/>
        <v>6.0424033900067377E-2</v>
      </c>
      <c r="T1855">
        <f t="shared" si="365"/>
        <v>114.46017293235272</v>
      </c>
      <c r="U1855">
        <f t="shared" si="366"/>
        <v>343.74111695374353</v>
      </c>
      <c r="V1855" s="9">
        <v>476.91336059600002</v>
      </c>
      <c r="W1855" s="9">
        <v>100.49584197999999</v>
      </c>
      <c r="X1855">
        <f t="shared" si="373"/>
        <v>1.0855991457621272E-3</v>
      </c>
      <c r="Y1855">
        <f t="shared" si="374"/>
        <v>48.677655715844999</v>
      </c>
      <c r="Z1855">
        <f t="shared" si="367"/>
        <v>1.2550207736907768</v>
      </c>
      <c r="AA1855">
        <f t="shared" si="368"/>
        <v>0.17802502941274026</v>
      </c>
      <c r="AB1855">
        <f>(1/(AA1855*k))*(LN((50-dTar)/(hTar-dTar)))</f>
        <v>24.547924869405744</v>
      </c>
      <c r="AC1855">
        <f t="shared" si="369"/>
        <v>39.599416091299254</v>
      </c>
      <c r="AD1855" s="19">
        <v>1037.26330566</v>
      </c>
      <c r="AE1855" s="19">
        <v>34.109611511200001</v>
      </c>
      <c r="AF1855">
        <f t="shared" si="375"/>
        <v>9.0011242409915283E-4</v>
      </c>
      <c r="AG1855" s="23">
        <f t="shared" si="370"/>
        <v>46.942592937656713</v>
      </c>
      <c r="AH1855" s="25">
        <f t="shared" si="376"/>
        <v>47.602079484506909</v>
      </c>
      <c r="AI1855" s="25">
        <f t="shared" si="371"/>
        <v>0.47702557317887351</v>
      </c>
    </row>
    <row r="1856" spans="6:35" ht="15">
      <c r="F1856" s="5">
        <v>2006</v>
      </c>
      <c r="G1856" s="5">
        <v>3</v>
      </c>
      <c r="H1856" s="5">
        <v>0</v>
      </c>
      <c r="I1856" s="5">
        <v>78</v>
      </c>
      <c r="J1856" s="5">
        <v>3</v>
      </c>
      <c r="K1856" s="5">
        <v>0.16179242730099999</v>
      </c>
      <c r="L1856" s="5">
        <v>0.194226354361</v>
      </c>
      <c r="M1856" s="5">
        <v>0.15700000524499999</v>
      </c>
      <c r="N1856" s="8">
        <f t="shared" si="372"/>
        <v>0.15700000524499999</v>
      </c>
      <c r="O1856" s="5">
        <v>0</v>
      </c>
      <c r="P1856" s="5">
        <v>96.736587524399994</v>
      </c>
      <c r="Q1856" s="5">
        <v>42.728984832800002</v>
      </c>
      <c r="R1856" s="5">
        <v>0</v>
      </c>
      <c r="S1856">
        <f t="shared" si="364"/>
        <v>9.3279980460383074E-3</v>
      </c>
      <c r="T1856">
        <f t="shared" si="365"/>
        <v>741.43941018613407</v>
      </c>
      <c r="U1856">
        <f t="shared" si="366"/>
        <v>2226.6540795944247</v>
      </c>
      <c r="V1856" s="9">
        <v>537.48962402300003</v>
      </c>
      <c r="W1856" s="9">
        <v>650.98254394499997</v>
      </c>
      <c r="X1856">
        <f t="shared" si="373"/>
        <v>2.9281494372682663E-4</v>
      </c>
      <c r="Y1856">
        <f t="shared" si="374"/>
        <v>54.578148642639555</v>
      </c>
      <c r="Z1856">
        <f t="shared" si="367"/>
        <v>0.1937446173171169</v>
      </c>
      <c r="AA1856">
        <f t="shared" si="368"/>
        <v>2.7482725321754827E-2</v>
      </c>
      <c r="AB1856">
        <f>(1/(AA1856*k))*(LN((50-dTar)/(hTar-dTar)))</f>
        <v>159.01425334402217</v>
      </c>
      <c r="AC1856">
        <f t="shared" si="369"/>
        <v>256.51339639160472</v>
      </c>
      <c r="AD1856" s="19">
        <v>2015.0610351600001</v>
      </c>
      <c r="AE1856" s="19">
        <v>220.95205688499999</v>
      </c>
      <c r="AF1856">
        <f t="shared" si="375"/>
        <v>4.0119934718416302E-4</v>
      </c>
      <c r="AG1856" s="23">
        <f t="shared" si="370"/>
        <v>48.961347239710193</v>
      </c>
      <c r="AH1856" s="25">
        <f t="shared" si="376"/>
        <v>51.096258441844952</v>
      </c>
      <c r="AI1856" s="25">
        <f t="shared" si="371"/>
        <v>7.3641121377000213E-2</v>
      </c>
    </row>
    <row r="1857" spans="6:35" ht="15">
      <c r="F1857" s="5">
        <v>2006</v>
      </c>
      <c r="G1857" s="5">
        <v>3</v>
      </c>
      <c r="H1857" s="5">
        <v>0</v>
      </c>
      <c r="I1857" s="5">
        <v>78</v>
      </c>
      <c r="J1857" s="5">
        <v>4</v>
      </c>
      <c r="K1857" s="5">
        <v>-0.26386237144500002</v>
      </c>
      <c r="L1857" s="5">
        <v>0.16997168958200001</v>
      </c>
      <c r="M1857" s="5">
        <v>0.166999995708</v>
      </c>
      <c r="N1857" s="8">
        <f t="shared" si="372"/>
        <v>0.166999995708</v>
      </c>
      <c r="O1857" s="5">
        <v>0</v>
      </c>
      <c r="P1857" s="5">
        <v>96.736587524399994</v>
      </c>
      <c r="Q1857" s="5">
        <v>40.9112052917</v>
      </c>
      <c r="R1857" s="5">
        <v>0</v>
      </c>
      <c r="S1857">
        <f t="shared" si="364"/>
        <v>9.9221374624905642E-3</v>
      </c>
      <c r="T1857">
        <f t="shared" si="365"/>
        <v>697.04188191482956</v>
      </c>
      <c r="U1857">
        <f t="shared" si="366"/>
        <v>2093.3216237105498</v>
      </c>
      <c r="V1857" s="9">
        <v>533.83190918000003</v>
      </c>
      <c r="W1857" s="9">
        <v>612.00164794900002</v>
      </c>
      <c r="X1857">
        <f t="shared" si="373"/>
        <v>3.0872247366080561E-4</v>
      </c>
      <c r="Y1857">
        <f t="shared" si="374"/>
        <v>52.128967906762334</v>
      </c>
      <c r="Z1857">
        <f t="shared" si="367"/>
        <v>0.20608502662095957</v>
      </c>
      <c r="AA1857">
        <f t="shared" si="368"/>
        <v>2.9233215652541281E-2</v>
      </c>
      <c r="AB1857">
        <f>(1/(AA1857*k))*(LN((50-dTar)/(hTar-dTar)))</f>
        <v>149.49245060277156</v>
      </c>
      <c r="AC1857">
        <f t="shared" si="369"/>
        <v>241.15332702948987</v>
      </c>
      <c r="AD1857" s="19">
        <v>1990.9654541</v>
      </c>
      <c r="AE1857" s="19">
        <v>207.72138977099999</v>
      </c>
      <c r="AF1857">
        <f t="shared" si="375"/>
        <v>4.0986291312308489E-4</v>
      </c>
      <c r="AG1857" s="23">
        <f t="shared" si="370"/>
        <v>46.976550877457683</v>
      </c>
      <c r="AH1857" s="25">
        <f t="shared" si="376"/>
        <v>48.934952473817411</v>
      </c>
      <c r="AI1857" s="25">
        <f t="shared" si="371"/>
        <v>7.8331634032114128E-2</v>
      </c>
    </row>
    <row r="1858" spans="6:35" ht="15">
      <c r="F1858" s="5">
        <v>2006</v>
      </c>
      <c r="G1858" s="5">
        <v>3</v>
      </c>
      <c r="H1858" s="5">
        <v>0</v>
      </c>
      <c r="I1858" s="5">
        <v>78</v>
      </c>
      <c r="J1858" s="5">
        <v>5</v>
      </c>
      <c r="K1858" s="5">
        <v>-0.62594407796899998</v>
      </c>
      <c r="L1858" s="5">
        <v>0.15284101664999999</v>
      </c>
      <c r="M1858" s="5">
        <v>0.229000002146</v>
      </c>
      <c r="N1858" s="8">
        <f t="shared" si="372"/>
        <v>0.229000002146</v>
      </c>
      <c r="O1858" s="5">
        <v>0</v>
      </c>
      <c r="P1858" s="5">
        <v>96.736587524399994</v>
      </c>
      <c r="Q1858" s="5">
        <v>38.913005828899998</v>
      </c>
      <c r="R1858" s="5">
        <v>0</v>
      </c>
      <c r="S1858">
        <f t="shared" si="364"/>
        <v>1.3605805740115955E-2</v>
      </c>
      <c r="T1858">
        <f t="shared" si="365"/>
        <v>508.32310129786634</v>
      </c>
      <c r="U1858">
        <f t="shared" si="366"/>
        <v>1526.5707375506749</v>
      </c>
      <c r="V1858" s="9">
        <v>517.32183837900004</v>
      </c>
      <c r="W1858" s="9">
        <v>446.30685424799998</v>
      </c>
      <c r="X1858">
        <f t="shared" si="373"/>
        <v>4.0157426263994059E-4</v>
      </c>
      <c r="Y1858">
        <f t="shared" si="374"/>
        <v>48.893638583592931</v>
      </c>
      <c r="Z1858">
        <f t="shared" si="367"/>
        <v>0.28259564521771691</v>
      </c>
      <c r="AA1858">
        <f t="shared" si="368"/>
        <v>4.0086267180938287E-2</v>
      </c>
      <c r="AB1858">
        <f>(1/(AA1858*k))*(LN((50-dTar)/(hTar-dTar)))</f>
        <v>109.01850818815515</v>
      </c>
      <c r="AC1858">
        <f t="shared" si="369"/>
        <v>175.86290044320063</v>
      </c>
      <c r="AD1858" s="19">
        <v>1854.66796875</v>
      </c>
      <c r="AE1858" s="19">
        <v>151.48240661599999</v>
      </c>
      <c r="AF1858">
        <f t="shared" si="375"/>
        <v>4.5829235371134467E-4</v>
      </c>
      <c r="AG1858" s="23">
        <f t="shared" si="370"/>
        <v>44.952976448371295</v>
      </c>
      <c r="AH1858" s="25">
        <f t="shared" si="376"/>
        <v>46.450797562702547</v>
      </c>
      <c r="AI1858" s="25">
        <f t="shared" si="371"/>
        <v>0.10741284324832184</v>
      </c>
    </row>
    <row r="1859" spans="6:35" ht="15">
      <c r="F1859" s="5">
        <v>2006</v>
      </c>
      <c r="G1859" s="5">
        <v>3</v>
      </c>
      <c r="H1859" s="5">
        <v>0</v>
      </c>
      <c r="I1859" s="5">
        <v>78</v>
      </c>
      <c r="J1859" s="5">
        <v>6</v>
      </c>
      <c r="K1859" s="5">
        <v>-0.95534998178499997</v>
      </c>
      <c r="L1859" s="5">
        <v>0.13318160176300001</v>
      </c>
      <c r="M1859" s="5">
        <v>0</v>
      </c>
      <c r="N1859" s="8">
        <f t="shared" si="372"/>
        <v>1E-4</v>
      </c>
      <c r="O1859" s="5">
        <v>0</v>
      </c>
      <c r="P1859" s="5">
        <v>96.736587524399994</v>
      </c>
      <c r="Q1859" s="5">
        <v>32.886878967299999</v>
      </c>
      <c r="R1859" s="5">
        <v>0</v>
      </c>
      <c r="S1859">
        <f t="shared" si="364"/>
        <v>5.9413998308355972E-6</v>
      </c>
      <c r="T1859">
        <f t="shared" si="365"/>
        <v>1164059.9128807276</v>
      </c>
      <c r="U1859">
        <f t="shared" si="366"/>
        <v>3495847.0217512534</v>
      </c>
      <c r="V1859" s="9">
        <v>845.37219238299997</v>
      </c>
      <c r="W1859" s="9">
        <v>60723.6445313</v>
      </c>
      <c r="X1859">
        <f t="shared" si="373"/>
        <v>2.8110290986057956E-7</v>
      </c>
      <c r="Y1859">
        <f t="shared" si="374"/>
        <v>48.882115554203573</v>
      </c>
      <c r="Z1859">
        <f t="shared" si="367"/>
        <v>1.2340421072902296E-4</v>
      </c>
      <c r="AA1859">
        <f t="shared" si="368"/>
        <v>1.7504920002306861E-5</v>
      </c>
      <c r="AB1859">
        <f>(1/(AA1859*k))*(LN((50-dTar)/(hTar-dTar)))</f>
        <v>249652.38609041239</v>
      </c>
      <c r="AC1859">
        <f t="shared" si="369"/>
        <v>402726.04578894714</v>
      </c>
      <c r="AD1859" s="19">
        <v>2497.7700195299999</v>
      </c>
      <c r="AE1859" s="19">
        <v>60723.6445313</v>
      </c>
      <c r="AF1859">
        <f t="shared" si="375"/>
        <v>2.1461647183800129E-6</v>
      </c>
      <c r="AG1859" s="23">
        <f t="shared" si="370"/>
        <v>6.6324999160212332</v>
      </c>
      <c r="AH1859" s="25">
        <f t="shared" si="376"/>
        <v>22.691315466238404</v>
      </c>
      <c r="AI1859" s="25">
        <f t="shared" si="371"/>
        <v>4.6905171284601254E-5</v>
      </c>
    </row>
    <row r="1860" spans="6:35" ht="15">
      <c r="F1860" s="5">
        <v>2006</v>
      </c>
      <c r="G1860" s="5">
        <v>3</v>
      </c>
      <c r="H1860" s="5">
        <v>0</v>
      </c>
      <c r="I1860" s="5">
        <v>78</v>
      </c>
      <c r="J1860" s="5">
        <v>7</v>
      </c>
      <c r="K1860" s="5">
        <v>-1.4672898054100001</v>
      </c>
      <c r="L1860" s="5">
        <v>0.113051563501</v>
      </c>
      <c r="M1860" s="5">
        <v>0</v>
      </c>
      <c r="N1860" s="8">
        <f t="shared" si="372"/>
        <v>1E-4</v>
      </c>
      <c r="O1860" s="5">
        <v>0</v>
      </c>
      <c r="P1860" s="5">
        <v>96.736587524399994</v>
      </c>
      <c r="Q1860" s="5">
        <v>29.089330673199999</v>
      </c>
      <c r="R1860" s="5">
        <v>0</v>
      </c>
      <c r="S1860">
        <f t="shared" si="364"/>
        <v>5.9413998308355972E-6</v>
      </c>
      <c r="T1860">
        <f t="shared" si="365"/>
        <v>1164059.9128807276</v>
      </c>
      <c r="U1860">
        <f t="shared" si="366"/>
        <v>3495847.0217512534</v>
      </c>
      <c r="V1860" s="9">
        <v>845.37219238299997</v>
      </c>
      <c r="W1860" s="9">
        <v>60723.6445313</v>
      </c>
      <c r="X1860">
        <f t="shared" si="373"/>
        <v>2.8110290986057956E-7</v>
      </c>
      <c r="Y1860">
        <f t="shared" si="374"/>
        <v>43.237548469578655</v>
      </c>
      <c r="Z1860">
        <f t="shared" si="367"/>
        <v>1.2340421072902296E-4</v>
      </c>
      <c r="AA1860">
        <f t="shared" si="368"/>
        <v>1.7504920002306861E-5</v>
      </c>
      <c r="AB1860">
        <f>(1/(AA1860*k))*(LN((50-dTar)/(hTar-dTar)))</f>
        <v>249652.38609041239</v>
      </c>
      <c r="AC1860">
        <f t="shared" si="369"/>
        <v>402726.04578894714</v>
      </c>
      <c r="AD1860" s="19">
        <v>2497.7700195299999</v>
      </c>
      <c r="AE1860" s="19">
        <v>60723.6445313</v>
      </c>
      <c r="AF1860">
        <f t="shared" si="375"/>
        <v>2.1461647183800129E-6</v>
      </c>
      <c r="AG1860" s="23">
        <f t="shared" si="370"/>
        <v>5.8666249065151934</v>
      </c>
      <c r="AH1860" s="25">
        <f t="shared" si="376"/>
        <v>20.071080009253251</v>
      </c>
      <c r="AI1860" s="25">
        <f t="shared" si="371"/>
        <v>4.6905171284601254E-5</v>
      </c>
    </row>
    <row r="1861" spans="6:35" ht="15">
      <c r="F1861" s="5">
        <v>2006</v>
      </c>
      <c r="G1861" s="5">
        <v>3</v>
      </c>
      <c r="H1861" s="5">
        <v>0</v>
      </c>
      <c r="I1861" s="5">
        <v>78</v>
      </c>
      <c r="J1861" s="5">
        <v>8</v>
      </c>
      <c r="K1861" s="5">
        <v>-0.83249360322999999</v>
      </c>
      <c r="L1861" s="5">
        <v>0.12828950583900001</v>
      </c>
      <c r="M1861" s="5">
        <v>0</v>
      </c>
      <c r="N1861" s="8">
        <f t="shared" si="372"/>
        <v>1E-4</v>
      </c>
      <c r="O1861" s="5">
        <v>0</v>
      </c>
      <c r="P1861" s="5">
        <v>96.736587524399994</v>
      </c>
      <c r="Q1861" s="5">
        <v>33.170604705800002</v>
      </c>
      <c r="R1861" s="5">
        <v>20.699874877900001</v>
      </c>
      <c r="S1861">
        <f t="shared" si="364"/>
        <v>5.9413998308355972E-6</v>
      </c>
      <c r="T1861">
        <f t="shared" si="365"/>
        <v>1164059.9128807276</v>
      </c>
      <c r="U1861">
        <f t="shared" si="366"/>
        <v>3495847.0217512534</v>
      </c>
      <c r="V1861" s="9">
        <v>858.11541748000002</v>
      </c>
      <c r="W1861" s="9">
        <v>60723.6445313</v>
      </c>
      <c r="X1861">
        <f t="shared" si="373"/>
        <v>2.81101902909246E-7</v>
      </c>
      <c r="Y1861">
        <f t="shared" si="374"/>
        <v>49.303751471046823</v>
      </c>
      <c r="Z1861">
        <f t="shared" si="367"/>
        <v>1.2340421072902296E-4</v>
      </c>
      <c r="AA1861">
        <f t="shared" si="368"/>
        <v>1.7504920002306861E-5</v>
      </c>
      <c r="AB1861">
        <f>(1/(AA1861*k))*(LN((50-dTar)/(hTar-dTar)))</f>
        <v>249652.38609041239</v>
      </c>
      <c r="AC1861">
        <f t="shared" si="369"/>
        <v>402726.04578894714</v>
      </c>
      <c r="AD1861" s="19">
        <v>2497.7700195299999</v>
      </c>
      <c r="AE1861" s="19">
        <v>60723.6445313</v>
      </c>
      <c r="AF1861">
        <f t="shared" si="375"/>
        <v>2.1461647183800129E-6</v>
      </c>
      <c r="AG1861" s="23">
        <f t="shared" si="370"/>
        <v>6.6897089821868221</v>
      </c>
      <c r="AH1861" s="25">
        <f t="shared" si="376"/>
        <v>22.887040906770491</v>
      </c>
      <c r="AI1861" s="25">
        <f t="shared" si="371"/>
        <v>4.6905171284601254E-5</v>
      </c>
    </row>
    <row r="1862" spans="6:35" ht="15">
      <c r="F1862" s="5">
        <v>2006</v>
      </c>
      <c r="G1862" s="5">
        <v>3</v>
      </c>
      <c r="H1862" s="5">
        <v>0</v>
      </c>
      <c r="I1862" s="5">
        <v>78</v>
      </c>
      <c r="J1862" s="5">
        <v>9</v>
      </c>
      <c r="K1862" s="5">
        <v>0.64526021480600004</v>
      </c>
      <c r="L1862" s="5">
        <v>0.176287233829</v>
      </c>
      <c r="M1862" s="5">
        <v>0</v>
      </c>
      <c r="N1862" s="8">
        <f t="shared" si="372"/>
        <v>1E-4</v>
      </c>
      <c r="O1862" s="5">
        <v>0</v>
      </c>
      <c r="P1862" s="5">
        <v>96.736587524399994</v>
      </c>
      <c r="Q1862" s="5">
        <v>37.220840454099999</v>
      </c>
      <c r="R1862" s="5">
        <v>302.78500366200001</v>
      </c>
      <c r="S1862">
        <f t="shared" ref="S1862:S1925" si="377">(N1862*k)/LN((uhzRef-dRef)/zoRef)</f>
        <v>5.9413998308355972E-6</v>
      </c>
      <c r="T1862">
        <f t="shared" ref="T1862:T1925" si="378">(1/(S1862*k))*(LN((50-dRef)/(O3zRef-dRef)))</f>
        <v>1164059.9128807276</v>
      </c>
      <c r="U1862">
        <f t="shared" ref="U1862:U1925" si="379">(1/(S1862*k))*(LN((50-dRef)/(uzoRef)))</f>
        <v>3495847.0217512534</v>
      </c>
      <c r="V1862" s="9">
        <v>792.35314941399997</v>
      </c>
      <c r="W1862" s="9">
        <v>60723.6445313</v>
      </c>
      <c r="X1862">
        <f t="shared" si="373"/>
        <v>2.8110709942660785E-7</v>
      </c>
      <c r="Y1862">
        <f t="shared" si="374"/>
        <v>55.324392894969854</v>
      </c>
      <c r="Z1862">
        <f t="shared" ref="Z1862:Z1925" si="380">(S1862/k)*LN((50-dRef)/(uzoRef))</f>
        <v>1.2340421072902296E-4</v>
      </c>
      <c r="AA1862">
        <f t="shared" ref="AA1862:AA1925" si="381">(Z1862*k)/LN((50-dTar)/zoTar)</f>
        <v>1.7504920002306861E-5</v>
      </c>
      <c r="AB1862">
        <f>(1/(AA1862*k))*(LN((50-dTar)/(hTar-dTar)))</f>
        <v>249652.38609041239</v>
      </c>
      <c r="AC1862">
        <f t="shared" ref="AC1862:AC1925" si="382">(1/(AA1862*k))*(LN((50-dTar)/(zoTar)))</f>
        <v>402726.04578894714</v>
      </c>
      <c r="AD1862" s="19">
        <v>2497.7700195299999</v>
      </c>
      <c r="AE1862" s="19">
        <v>60723.6445313</v>
      </c>
      <c r="AF1862">
        <f t="shared" si="375"/>
        <v>2.1461647183800129E-6</v>
      </c>
      <c r="AG1862" s="23">
        <f t="shared" ref="AG1862:AG1925" si="383" xml:space="preserve"> Y1862*(1-(AC1862*AF1862))</f>
        <v>7.5066111003916784</v>
      </c>
      <c r="AH1862" s="25">
        <f t="shared" si="376"/>
        <v>25.681851898693527</v>
      </c>
      <c r="AI1862" s="25">
        <f t="shared" ref="AI1862:AI1925" si="384">(AA1862/k)*LN((hTar-dTar)/(zoTar))</f>
        <v>4.6905171284601254E-5</v>
      </c>
    </row>
    <row r="1863" spans="6:35" ht="15">
      <c r="F1863" s="5">
        <v>2006</v>
      </c>
      <c r="G1863" s="5">
        <v>3</v>
      </c>
      <c r="H1863" s="5">
        <v>0</v>
      </c>
      <c r="I1863" s="5">
        <v>78</v>
      </c>
      <c r="J1863" s="5">
        <v>10</v>
      </c>
      <c r="K1863" s="5">
        <v>1.8737978935199999</v>
      </c>
      <c r="L1863" s="5">
        <v>0.22441715002099999</v>
      </c>
      <c r="M1863" s="5">
        <v>1.1425000429200001</v>
      </c>
      <c r="N1863" s="8">
        <f t="shared" ref="N1863:N1926" si="385">IF(M1863&lt;0, 0, IF(M1863=0, 0.0001, IF(M1863&gt;0, M1863)))</f>
        <v>1.1425000429200001</v>
      </c>
      <c r="O1863" s="5">
        <v>0</v>
      </c>
      <c r="P1863" s="5">
        <v>96.736587524399994</v>
      </c>
      <c r="Q1863" s="5">
        <v>38.2034492493</v>
      </c>
      <c r="R1863" s="5">
        <v>674.55249023399995</v>
      </c>
      <c r="S1863">
        <f t="shared" si="377"/>
        <v>6.7880495617345507E-2</v>
      </c>
      <c r="T1863">
        <f t="shared" si="378"/>
        <v>101.88707826265151</v>
      </c>
      <c r="U1863">
        <f t="shared" si="379"/>
        <v>305.98222235655874</v>
      </c>
      <c r="V1863" s="9">
        <v>448.408111572</v>
      </c>
      <c r="W1863" s="9">
        <v>89.456687927199994</v>
      </c>
      <c r="X1863">
        <f t="shared" ref="X1863:X1926" si="386" xml:space="preserve"> (1/(U1863 + W1863 + V1863))</f>
        <v>1.1850489177538781E-3</v>
      </c>
      <c r="Y1863">
        <f t="shared" ref="Y1863:Y1926" si="387" xml:space="preserve"> Q1863/(1-(T1863*X1863))</f>
        <v>43.449605537356014</v>
      </c>
      <c r="Z1863">
        <f t="shared" si="380"/>
        <v>1.4098931605441747</v>
      </c>
      <c r="AA1863">
        <f t="shared" si="381"/>
        <v>0.19999371853946757</v>
      </c>
      <c r="AB1863">
        <f>(1/(AA1863*k))*(LN((50-dTar)/(hTar-dTar)))</f>
        <v>21.851411528383942</v>
      </c>
      <c r="AC1863">
        <f t="shared" si="382"/>
        <v>35.249543164975329</v>
      </c>
      <c r="AD1863" s="19">
        <v>975.62609863299997</v>
      </c>
      <c r="AE1863" s="19">
        <v>30.362775802600002</v>
      </c>
      <c r="AF1863">
        <f t="shared" ref="AF1863:AF1926" si="388" xml:space="preserve"> (1/(AC1863 + AE1863 + AD1863))</f>
        <v>9.603948366642052E-4</v>
      </c>
      <c r="AG1863" s="23">
        <f t="shared" si="383"/>
        <v>41.978685217858441</v>
      </c>
      <c r="AH1863" s="25">
        <f t="shared" ref="AH1863:AH1926" si="389">Y1863*(1-AB1863*AF1863)</f>
        <v>42.537772862635279</v>
      </c>
      <c r="AI1863" s="25">
        <f t="shared" si="384"/>
        <v>0.53589160205826891</v>
      </c>
    </row>
    <row r="1864" spans="6:35" ht="15">
      <c r="F1864" s="5">
        <v>2006</v>
      </c>
      <c r="G1864" s="5">
        <v>3</v>
      </c>
      <c r="H1864" s="5">
        <v>0</v>
      </c>
      <c r="I1864" s="5">
        <v>78</v>
      </c>
      <c r="J1864" s="5">
        <v>11</v>
      </c>
      <c r="K1864" s="5">
        <v>3.1819820404099999</v>
      </c>
      <c r="L1864" s="5">
        <v>0.27379593253099999</v>
      </c>
      <c r="M1864" s="5">
        <v>0.9375</v>
      </c>
      <c r="N1864" s="8">
        <f t="shared" si="385"/>
        <v>0.9375</v>
      </c>
      <c r="O1864" s="5">
        <v>0</v>
      </c>
      <c r="P1864" s="5">
        <v>96.736587524399994</v>
      </c>
      <c r="Q1864" s="5">
        <v>40.189041137700002</v>
      </c>
      <c r="R1864" s="5">
        <v>1019.36248779</v>
      </c>
      <c r="S1864">
        <f t="shared" si="377"/>
        <v>5.5700623414083716E-2</v>
      </c>
      <c r="T1864">
        <f t="shared" si="378"/>
        <v>124.16639070727761</v>
      </c>
      <c r="U1864">
        <f t="shared" si="379"/>
        <v>372.8903489868004</v>
      </c>
      <c r="V1864" s="9">
        <v>447.92657470699999</v>
      </c>
      <c r="W1864" s="9">
        <v>109.01789092999999</v>
      </c>
      <c r="X1864">
        <f t="shared" si="386"/>
        <v>1.0754598389656851E-3</v>
      </c>
      <c r="Y1864">
        <f t="shared" si="387"/>
        <v>46.382815196507536</v>
      </c>
      <c r="Z1864">
        <f t="shared" si="380"/>
        <v>1.1569144755845902</v>
      </c>
      <c r="AA1864">
        <f t="shared" si="381"/>
        <v>0.16410862502162679</v>
      </c>
      <c r="AB1864">
        <f>(1/(AA1864*k))*(LN((50-dTar)/(hTar-dTar)))</f>
        <v>26.629587849643997</v>
      </c>
      <c r="AC1864">
        <f t="shared" si="382"/>
        <v>42.95744488415437</v>
      </c>
      <c r="AD1864" s="19">
        <v>1081.54003906</v>
      </c>
      <c r="AE1864" s="19">
        <v>37.002105712899997</v>
      </c>
      <c r="AF1864">
        <f t="shared" si="388"/>
        <v>8.6095596494809013E-4</v>
      </c>
      <c r="AG1864" s="23">
        <f t="shared" si="383"/>
        <v>44.667371433015383</v>
      </c>
      <c r="AH1864" s="25">
        <f t="shared" si="389"/>
        <v>45.319400914670474</v>
      </c>
      <c r="AI1864" s="25">
        <f t="shared" si="384"/>
        <v>0.43973598079313675</v>
      </c>
    </row>
    <row r="1865" spans="6:35" ht="15">
      <c r="F1865" s="5">
        <v>2006</v>
      </c>
      <c r="G1865" s="5">
        <v>3</v>
      </c>
      <c r="H1865" s="5">
        <v>0</v>
      </c>
      <c r="I1865" s="5">
        <v>78</v>
      </c>
      <c r="J1865" s="5">
        <v>12</v>
      </c>
      <c r="K1865" s="5">
        <v>4.5521349906899999</v>
      </c>
      <c r="L1865" s="5">
        <v>0.33396378159500001</v>
      </c>
      <c r="M1865" s="5">
        <v>0.21349999308600001</v>
      </c>
      <c r="N1865" s="8">
        <f t="shared" si="385"/>
        <v>0.21349999308600001</v>
      </c>
      <c r="O1865" s="5">
        <v>0</v>
      </c>
      <c r="P1865" s="5">
        <v>96.736587524399994</v>
      </c>
      <c r="Q1865" s="5">
        <v>42.424888610799997</v>
      </c>
      <c r="R1865" s="5">
        <v>1268.54003906</v>
      </c>
      <c r="S1865">
        <f t="shared" si="377"/>
        <v>1.2684888228045615E-2</v>
      </c>
      <c r="T1865">
        <f t="shared" si="378"/>
        <v>545.22714312774337</v>
      </c>
      <c r="U1865">
        <f t="shared" si="379"/>
        <v>1637.3991264454467</v>
      </c>
      <c r="V1865" s="9">
        <v>484.57138061500001</v>
      </c>
      <c r="W1865" s="9">
        <v>478.70855712899998</v>
      </c>
      <c r="X1865">
        <f t="shared" si="386"/>
        <v>3.8451495756231262E-4</v>
      </c>
      <c r="Y1865">
        <f t="shared" si="387"/>
        <v>53.678472592872055</v>
      </c>
      <c r="Z1865">
        <f t="shared" si="380"/>
        <v>0.26346798137429689</v>
      </c>
      <c r="AA1865">
        <f t="shared" si="381"/>
        <v>3.7373002994634981E-2</v>
      </c>
      <c r="AB1865">
        <f>(1/(AA1865*k))*(LN((50-dTar)/(hTar-dTar)))</f>
        <v>116.93320570265773</v>
      </c>
      <c r="AC1865">
        <f t="shared" si="382"/>
        <v>188.63047252030822</v>
      </c>
      <c r="AD1865" s="19">
        <v>1886.77636719</v>
      </c>
      <c r="AE1865" s="19">
        <v>162.479980469</v>
      </c>
      <c r="AF1865">
        <f t="shared" si="388"/>
        <v>4.4685012261695879E-4</v>
      </c>
      <c r="AG1865" s="23">
        <f t="shared" si="383"/>
        <v>49.153938305409483</v>
      </c>
      <c r="AH1865" s="25">
        <f t="shared" si="389"/>
        <v>50.87368558536653</v>
      </c>
      <c r="AI1865" s="25">
        <f t="shared" si="384"/>
        <v>0.10014253744960015</v>
      </c>
    </row>
    <row r="1866" spans="6:35" ht="15">
      <c r="F1866" s="5">
        <v>2006</v>
      </c>
      <c r="G1866" s="5">
        <v>3</v>
      </c>
      <c r="H1866" s="5">
        <v>0</v>
      </c>
      <c r="I1866" s="5">
        <v>78</v>
      </c>
      <c r="J1866" s="5">
        <v>13</v>
      </c>
      <c r="K1866" s="5">
        <v>6.3836846351599998</v>
      </c>
      <c r="L1866" s="5">
        <v>0.431956857443</v>
      </c>
      <c r="M1866" s="5">
        <v>0</v>
      </c>
      <c r="N1866" s="8">
        <f t="shared" si="385"/>
        <v>1E-4</v>
      </c>
      <c r="O1866" s="5">
        <v>0</v>
      </c>
      <c r="P1866" s="5">
        <v>96.736587524399994</v>
      </c>
      <c r="Q1866" s="5">
        <v>46.359210967999999</v>
      </c>
      <c r="R1866" s="5">
        <v>1387.13244629</v>
      </c>
      <c r="S1866">
        <f t="shared" si="377"/>
        <v>5.9413998308355972E-6</v>
      </c>
      <c r="T1866">
        <f t="shared" si="378"/>
        <v>1164059.9128807276</v>
      </c>
      <c r="U1866">
        <f t="shared" si="379"/>
        <v>3495847.0217512534</v>
      </c>
      <c r="V1866" s="9">
        <v>755.08538818399995</v>
      </c>
      <c r="W1866" s="9">
        <v>60723.6445313</v>
      </c>
      <c r="X1866">
        <f t="shared" si="386"/>
        <v>2.8111004440072404E-7</v>
      </c>
      <c r="Y1866">
        <f t="shared" si="387"/>
        <v>68.90785483612666</v>
      </c>
      <c r="Z1866">
        <f t="shared" si="380"/>
        <v>1.2340421072902296E-4</v>
      </c>
      <c r="AA1866">
        <f t="shared" si="381"/>
        <v>1.7504920002306861E-5</v>
      </c>
      <c r="AB1866">
        <f>(1/(AA1866*k))*(LN((50-dTar)/(hTar-dTar)))</f>
        <v>249652.38609041239</v>
      </c>
      <c r="AC1866">
        <f t="shared" si="382"/>
        <v>402726.04578894714</v>
      </c>
      <c r="AD1866" s="19">
        <v>2497.7700195299999</v>
      </c>
      <c r="AE1866" s="19">
        <v>60723.6445313</v>
      </c>
      <c r="AF1866">
        <f t="shared" si="388"/>
        <v>2.1461647183800129E-6</v>
      </c>
      <c r="AG1866" s="23">
        <f t="shared" si="383"/>
        <v>9.3496637007665555</v>
      </c>
      <c r="AH1866" s="25">
        <f t="shared" si="389"/>
        <v>31.98736090819315</v>
      </c>
      <c r="AI1866" s="25">
        <f t="shared" si="384"/>
        <v>4.6905171284601254E-5</v>
      </c>
    </row>
    <row r="1867" spans="6:35" ht="15">
      <c r="F1867" s="5">
        <v>2006</v>
      </c>
      <c r="G1867" s="5">
        <v>3</v>
      </c>
      <c r="H1867" s="5">
        <v>0</v>
      </c>
      <c r="I1867" s="5">
        <v>78</v>
      </c>
      <c r="J1867" s="5">
        <v>14</v>
      </c>
      <c r="K1867" s="5">
        <v>7.8262219429000002</v>
      </c>
      <c r="L1867" s="5">
        <v>0.52995783090600002</v>
      </c>
      <c r="M1867" s="5">
        <v>0.40849998593300002</v>
      </c>
      <c r="N1867" s="8">
        <f t="shared" si="385"/>
        <v>0.40849998593300002</v>
      </c>
      <c r="O1867" s="5">
        <v>0</v>
      </c>
      <c r="P1867" s="5">
        <v>96.736587524399994</v>
      </c>
      <c r="Q1867" s="5">
        <v>50.075763702400003</v>
      </c>
      <c r="R1867" s="5">
        <v>1372.8850097699999</v>
      </c>
      <c r="S1867">
        <f t="shared" si="377"/>
        <v>2.4270617473186696E-2</v>
      </c>
      <c r="T1867">
        <f t="shared" si="378"/>
        <v>284.95959680930088</v>
      </c>
      <c r="U1867">
        <f t="shared" si="379"/>
        <v>855.7765341819678</v>
      </c>
      <c r="V1867" s="9">
        <v>464.04171752899998</v>
      </c>
      <c r="W1867" s="9">
        <v>250.19406127900001</v>
      </c>
      <c r="X1867">
        <f t="shared" si="386"/>
        <v>6.3693767986798577E-4</v>
      </c>
      <c r="Y1867">
        <f t="shared" si="387"/>
        <v>61.180031453348477</v>
      </c>
      <c r="Z1867">
        <f t="shared" si="380"/>
        <v>0.50410618346878844</v>
      </c>
      <c r="AA1867">
        <f t="shared" si="381"/>
        <v>7.1507595747006422E-2</v>
      </c>
      <c r="AB1867">
        <f>(1/(AA1867*k))*(LN((50-dTar)/(hTar-dTar)))</f>
        <v>61.114417304131585</v>
      </c>
      <c r="AC1867">
        <f t="shared" si="382"/>
        <v>98.586550711656614</v>
      </c>
      <c r="AD1867" s="19">
        <v>1555.27307129</v>
      </c>
      <c r="AE1867" s="19">
        <v>84.919151306200007</v>
      </c>
      <c r="AF1867">
        <f t="shared" si="388"/>
        <v>5.7511629158987125E-4</v>
      </c>
      <c r="AG1867" s="23">
        <f t="shared" si="383"/>
        <v>57.711201280121841</v>
      </c>
      <c r="AH1867" s="25">
        <f t="shared" si="389"/>
        <v>59.029682006761441</v>
      </c>
      <c r="AI1867" s="25">
        <f t="shared" si="384"/>
        <v>0.19160761809944565</v>
      </c>
    </row>
    <row r="1868" spans="6:35" ht="15">
      <c r="F1868" s="5">
        <v>2006</v>
      </c>
      <c r="G1868" s="5">
        <v>3</v>
      </c>
      <c r="H1868" s="5">
        <v>0</v>
      </c>
      <c r="I1868" s="5">
        <v>78</v>
      </c>
      <c r="J1868" s="5">
        <v>15</v>
      </c>
      <c r="K1868" s="5">
        <v>9.1661911010699999</v>
      </c>
      <c r="L1868" s="5">
        <v>0.62623417377500001</v>
      </c>
      <c r="M1868" s="5">
        <v>0.40700000524500002</v>
      </c>
      <c r="N1868" s="8">
        <f t="shared" si="385"/>
        <v>0.40700000524500002</v>
      </c>
      <c r="O1868" s="5">
        <v>0</v>
      </c>
      <c r="P1868" s="5">
        <v>96.736587524399994</v>
      </c>
      <c r="Q1868" s="5">
        <v>53.406261444099997</v>
      </c>
      <c r="R1868" s="5">
        <v>1272.64001465</v>
      </c>
      <c r="S1868">
        <f t="shared" si="377"/>
        <v>2.4181497623127299E-2</v>
      </c>
      <c r="T1868">
        <f t="shared" si="378"/>
        <v>286.00980291879932</v>
      </c>
      <c r="U1868">
        <f t="shared" si="379"/>
        <v>858.93046110573721</v>
      </c>
      <c r="V1868" s="9">
        <v>467.330566406</v>
      </c>
      <c r="W1868" s="9">
        <v>251.116134644</v>
      </c>
      <c r="X1868">
        <f t="shared" si="386"/>
        <v>6.3396378747701705E-4</v>
      </c>
      <c r="Y1868">
        <f t="shared" si="387"/>
        <v>65.234587598543499</v>
      </c>
      <c r="Z1868">
        <f t="shared" si="380"/>
        <v>0.50225514413967431</v>
      </c>
      <c r="AA1868">
        <f t="shared" si="381"/>
        <v>7.1245025327521971E-2</v>
      </c>
      <c r="AB1868">
        <f>(1/(AA1868*k))*(LN((50-dTar)/(hTar-dTar)))</f>
        <v>61.339651811584204</v>
      </c>
      <c r="AC1868">
        <f t="shared" si="382"/>
        <v>98.949887125067718</v>
      </c>
      <c r="AD1868" s="19">
        <v>1557.3293457</v>
      </c>
      <c r="AE1868" s="19">
        <v>85.232116699200006</v>
      </c>
      <c r="AF1868">
        <f t="shared" si="388"/>
        <v>5.7421388627365078E-4</v>
      </c>
      <c r="AG1868" s="23">
        <f t="shared" si="383"/>
        <v>61.5280627566069</v>
      </c>
      <c r="AH1868" s="25">
        <f t="shared" si="389"/>
        <v>62.936889745204766</v>
      </c>
      <c r="AI1868" s="25">
        <f t="shared" si="384"/>
        <v>0.19090404958850335</v>
      </c>
    </row>
    <row r="1869" spans="6:35" ht="15">
      <c r="F1869" s="5">
        <v>2006</v>
      </c>
      <c r="G1869" s="5">
        <v>3</v>
      </c>
      <c r="H1869" s="5">
        <v>0</v>
      </c>
      <c r="I1869" s="5">
        <v>78</v>
      </c>
      <c r="J1869" s="5">
        <v>16</v>
      </c>
      <c r="K1869" s="5">
        <v>9.7504539489699997</v>
      </c>
      <c r="L1869" s="5">
        <v>0.67534631490700003</v>
      </c>
      <c r="M1869" s="5">
        <v>3.0999999493400002E-2</v>
      </c>
      <c r="N1869" s="8">
        <f t="shared" si="385"/>
        <v>3.0999999493400002E-2</v>
      </c>
      <c r="O1869" s="5">
        <v>0</v>
      </c>
      <c r="P1869" s="5">
        <v>96.736587524399994</v>
      </c>
      <c r="Q1869" s="5">
        <v>56.001979827900001</v>
      </c>
      <c r="R1869" s="5">
        <v>1071.94494629</v>
      </c>
      <c r="S1869">
        <f t="shared" si="377"/>
        <v>1.8418339174599034E-3</v>
      </c>
      <c r="T1869">
        <f t="shared" si="378"/>
        <v>3755.0320383990966</v>
      </c>
      <c r="U1869">
        <f t="shared" si="379"/>
        <v>11276.926060903746</v>
      </c>
      <c r="V1869" s="9">
        <v>627.40588378899997</v>
      </c>
      <c r="W1869" s="9">
        <v>3296.9118652299999</v>
      </c>
      <c r="X1869">
        <f t="shared" si="386"/>
        <v>6.5784090598378604E-5</v>
      </c>
      <c r="Y1869">
        <f t="shared" si="387"/>
        <v>74.373929662928433</v>
      </c>
      <c r="Z1869">
        <f t="shared" si="380"/>
        <v>3.8255304700831376E-2</v>
      </c>
      <c r="AA1869">
        <f t="shared" si="381"/>
        <v>5.4265251120352003E-3</v>
      </c>
      <c r="AB1869">
        <f>(1/(AA1869*k))*(LN((50-dTar)/(hTar-dTar)))</f>
        <v>805.33029087166358</v>
      </c>
      <c r="AC1869">
        <f t="shared" si="382"/>
        <v>1299.1162979686142</v>
      </c>
      <c r="AD1869" s="19">
        <v>2384.8952636700001</v>
      </c>
      <c r="AE1869" s="19">
        <v>1119.01525879</v>
      </c>
      <c r="AF1869">
        <f t="shared" si="388"/>
        <v>2.0820204370850494E-4</v>
      </c>
      <c r="AG1869" s="23">
        <f t="shared" si="383"/>
        <v>54.257368215024748</v>
      </c>
      <c r="AH1869" s="25">
        <f t="shared" si="389"/>
        <v>61.903547829131014</v>
      </c>
      <c r="AI1869" s="25">
        <f t="shared" si="384"/>
        <v>1.4540602860604787E-2</v>
      </c>
    </row>
    <row r="1870" spans="6:35" ht="15">
      <c r="F1870" s="5">
        <v>2006</v>
      </c>
      <c r="G1870" s="5">
        <v>3</v>
      </c>
      <c r="H1870" s="5">
        <v>0</v>
      </c>
      <c r="I1870" s="5">
        <v>78</v>
      </c>
      <c r="J1870" s="5">
        <v>17</v>
      </c>
      <c r="K1870" s="5">
        <v>9.9214067459099997</v>
      </c>
      <c r="L1870" s="5">
        <v>0.68582522869100004</v>
      </c>
      <c r="M1870" s="5">
        <v>0.18199999630499999</v>
      </c>
      <c r="N1870" s="8">
        <f t="shared" si="385"/>
        <v>0.18199999630499999</v>
      </c>
      <c r="O1870" s="5">
        <v>0</v>
      </c>
      <c r="P1870" s="5">
        <v>96.736587524399994</v>
      </c>
      <c r="Q1870" s="5">
        <v>54.836524963400002</v>
      </c>
      <c r="R1870" s="5">
        <v>764.23999023399995</v>
      </c>
      <c r="S1870">
        <f t="shared" si="377"/>
        <v>1.0813347472586061E-2</v>
      </c>
      <c r="T1870">
        <f t="shared" si="378"/>
        <v>639.59337171082564</v>
      </c>
      <c r="U1870">
        <f t="shared" si="379"/>
        <v>1920.7951058926553</v>
      </c>
      <c r="V1870" s="9">
        <v>500.86944580099998</v>
      </c>
      <c r="W1870" s="9">
        <v>561.56188964800003</v>
      </c>
      <c r="X1870">
        <f t="shared" si="386"/>
        <v>3.3520754111788674E-4</v>
      </c>
      <c r="Y1870">
        <f t="shared" si="387"/>
        <v>69.801784819445047</v>
      </c>
      <c r="Z1870">
        <f t="shared" si="380"/>
        <v>0.22459565896703618</v>
      </c>
      <c r="AA1870">
        <f t="shared" si="381"/>
        <v>3.1858953757391686E-2</v>
      </c>
      <c r="AB1870">
        <f>(1/(AA1870*k))*(LN((50-dTar)/(hTar-dTar)))</f>
        <v>137.17164349390367</v>
      </c>
      <c r="AC1870">
        <f t="shared" si="382"/>
        <v>221.27805162921496</v>
      </c>
      <c r="AD1870" s="19">
        <v>1955.9890136700001</v>
      </c>
      <c r="AE1870" s="19">
        <v>190.601486206</v>
      </c>
      <c r="AF1870">
        <f t="shared" si="388"/>
        <v>4.2232074046691343E-4</v>
      </c>
      <c r="AG1870" s="23">
        <f t="shared" si="383"/>
        <v>63.278786346717332</v>
      </c>
      <c r="AH1870" s="25">
        <f t="shared" si="389"/>
        <v>65.75813740649869</v>
      </c>
      <c r="AI1870" s="25">
        <f t="shared" si="384"/>
        <v>8.5367410004828184E-2</v>
      </c>
    </row>
    <row r="1871" spans="6:35" ht="15">
      <c r="F1871" s="5">
        <v>2006</v>
      </c>
      <c r="G1871" s="5">
        <v>3</v>
      </c>
      <c r="H1871" s="5">
        <v>0</v>
      </c>
      <c r="I1871" s="5">
        <v>78</v>
      </c>
      <c r="J1871" s="5">
        <v>18</v>
      </c>
      <c r="K1871" s="5">
        <v>9.1606006622299994</v>
      </c>
      <c r="L1871" s="5">
        <v>0.63450092077300002</v>
      </c>
      <c r="M1871" s="5">
        <v>0.197500005364</v>
      </c>
      <c r="N1871" s="8">
        <f t="shared" si="385"/>
        <v>0.197500005364</v>
      </c>
      <c r="O1871" s="5">
        <v>0</v>
      </c>
      <c r="P1871" s="5">
        <v>96.736587524399994</v>
      </c>
      <c r="Q1871" s="5">
        <v>50.372585296600001</v>
      </c>
      <c r="R1871" s="5">
        <v>377.91751098600002</v>
      </c>
      <c r="S1871">
        <f t="shared" si="377"/>
        <v>1.1734264984596988E-2</v>
      </c>
      <c r="T1871">
        <f t="shared" si="378"/>
        <v>589.39740823567126</v>
      </c>
      <c r="U1871">
        <f t="shared" si="379"/>
        <v>1770.0490768637069</v>
      </c>
      <c r="V1871" s="9">
        <v>502.04119873000002</v>
      </c>
      <c r="W1871" s="9">
        <v>517.48992919900002</v>
      </c>
      <c r="X1871">
        <f t="shared" si="386"/>
        <v>3.5847687701609206E-4</v>
      </c>
      <c r="Y1871">
        <f t="shared" si="387"/>
        <v>63.86667827215004</v>
      </c>
      <c r="Z1871">
        <f t="shared" si="380"/>
        <v>0.24372332280922215</v>
      </c>
      <c r="AA1871">
        <f t="shared" si="381"/>
        <v>3.4572217943519945E-2</v>
      </c>
      <c r="AB1871">
        <f>(1/(AA1871*k))*(LN((50-dTar)/(hTar-dTar)))</f>
        <v>126.40626800505332</v>
      </c>
      <c r="AC1871">
        <f t="shared" si="382"/>
        <v>203.91191638030995</v>
      </c>
      <c r="AD1871" s="19">
        <v>1921.2420654299999</v>
      </c>
      <c r="AE1871" s="19">
        <v>175.64289855999999</v>
      </c>
      <c r="AF1871">
        <f t="shared" si="388"/>
        <v>4.3463202185803189E-4</v>
      </c>
      <c r="AG1871" s="23">
        <f t="shared" si="383"/>
        <v>58.206388626232773</v>
      </c>
      <c r="AH1871" s="25">
        <f t="shared" si="389"/>
        <v>60.357829438452669</v>
      </c>
      <c r="AI1871" s="25">
        <f t="shared" si="384"/>
        <v>9.2637715803080833E-2</v>
      </c>
    </row>
    <row r="1872" spans="6:35" ht="15">
      <c r="F1872" s="5">
        <v>2006</v>
      </c>
      <c r="G1872" s="5">
        <v>3</v>
      </c>
      <c r="H1872" s="5">
        <v>0</v>
      </c>
      <c r="I1872" s="5">
        <v>78</v>
      </c>
      <c r="J1872" s="5">
        <v>19</v>
      </c>
      <c r="K1872" s="5">
        <v>7.5715560913099997</v>
      </c>
      <c r="L1872" s="5">
        <v>0.51876103878000002</v>
      </c>
      <c r="M1872" s="5">
        <v>0</v>
      </c>
      <c r="N1872" s="8">
        <f t="shared" si="385"/>
        <v>1E-4</v>
      </c>
      <c r="O1872" s="5">
        <v>0</v>
      </c>
      <c r="P1872" s="5">
        <v>96.736587524399994</v>
      </c>
      <c r="Q1872" s="5">
        <v>40.714778900100001</v>
      </c>
      <c r="R1872" s="5">
        <v>68.828750610399993</v>
      </c>
      <c r="S1872">
        <f t="shared" si="377"/>
        <v>5.9413998308355972E-6</v>
      </c>
      <c r="T1872">
        <f t="shared" si="378"/>
        <v>1164059.9128807276</v>
      </c>
      <c r="U1872">
        <f t="shared" si="379"/>
        <v>3495847.0217512534</v>
      </c>
      <c r="V1872" s="9">
        <v>845.37219238299997</v>
      </c>
      <c r="W1872" s="9">
        <v>60723.6445313</v>
      </c>
      <c r="X1872">
        <f t="shared" si="386"/>
        <v>2.8110290986057956E-7</v>
      </c>
      <c r="Y1872">
        <f t="shared" si="387"/>
        <v>60.517281951183406</v>
      </c>
      <c r="Z1872">
        <f t="shared" si="380"/>
        <v>1.2340421072902296E-4</v>
      </c>
      <c r="AA1872">
        <f t="shared" si="381"/>
        <v>1.7504920002306861E-5</v>
      </c>
      <c r="AB1872">
        <f>(1/(AA1872*k))*(LN((50-dTar)/(hTar-dTar)))</f>
        <v>249652.38609041239</v>
      </c>
      <c r="AC1872">
        <f t="shared" si="382"/>
        <v>402726.04578894714</v>
      </c>
      <c r="AD1872" s="19">
        <v>2497.7700195299999</v>
      </c>
      <c r="AE1872" s="19">
        <v>60723.6445313</v>
      </c>
      <c r="AF1872">
        <f t="shared" si="388"/>
        <v>2.1461647183800129E-6</v>
      </c>
      <c r="AG1872" s="23">
        <f t="shared" si="383"/>
        <v>8.2112008228036046</v>
      </c>
      <c r="AH1872" s="25">
        <f t="shared" si="389"/>
        <v>28.092416221038732</v>
      </c>
      <c r="AI1872" s="25">
        <f t="shared" si="384"/>
        <v>4.6905171284601254E-5</v>
      </c>
    </row>
    <row r="1873" spans="6:35" ht="15">
      <c r="F1873" s="5">
        <v>2006</v>
      </c>
      <c r="G1873" s="5">
        <v>3</v>
      </c>
      <c r="H1873" s="5">
        <v>0</v>
      </c>
      <c r="I1873" s="5">
        <v>78</v>
      </c>
      <c r="J1873" s="5">
        <v>20</v>
      </c>
      <c r="K1873" s="5">
        <v>6.3440098762500003</v>
      </c>
      <c r="L1873" s="5">
        <v>0.42435830831499999</v>
      </c>
      <c r="M1873" s="5">
        <v>0</v>
      </c>
      <c r="N1873" s="8">
        <f t="shared" si="385"/>
        <v>1E-4</v>
      </c>
      <c r="O1873" s="5">
        <v>0</v>
      </c>
      <c r="P1873" s="5">
        <v>96.736587524399994</v>
      </c>
      <c r="Q1873" s="5">
        <v>32.690456390400001</v>
      </c>
      <c r="R1873" s="5">
        <v>0</v>
      </c>
      <c r="S1873">
        <f t="shared" si="377"/>
        <v>5.9413998308355972E-6</v>
      </c>
      <c r="T1873">
        <f t="shared" si="378"/>
        <v>1164059.9128807276</v>
      </c>
      <c r="U1873">
        <f t="shared" si="379"/>
        <v>3495847.0217512534</v>
      </c>
      <c r="V1873" s="9">
        <v>845.37219238299997</v>
      </c>
      <c r="W1873" s="9">
        <v>60723.6445313</v>
      </c>
      <c r="X1873">
        <f t="shared" si="386"/>
        <v>2.8110290986057956E-7</v>
      </c>
      <c r="Y1873">
        <f t="shared" si="387"/>
        <v>48.590158658232163</v>
      </c>
      <c r="Z1873">
        <f t="shared" si="380"/>
        <v>1.2340421072902296E-4</v>
      </c>
      <c r="AA1873">
        <f t="shared" si="381"/>
        <v>1.7504920002306861E-5</v>
      </c>
      <c r="AB1873">
        <f>(1/(AA1873*k))*(LN((50-dTar)/(hTar-dTar)))</f>
        <v>249652.38609041239</v>
      </c>
      <c r="AC1873">
        <f t="shared" si="382"/>
        <v>402726.04578894714</v>
      </c>
      <c r="AD1873" s="19">
        <v>2497.7700195299999</v>
      </c>
      <c r="AE1873" s="19">
        <v>60723.6445313</v>
      </c>
      <c r="AF1873">
        <f t="shared" si="388"/>
        <v>2.1461647183800129E-6</v>
      </c>
      <c r="AG1873" s="23">
        <f t="shared" si="383"/>
        <v>6.5928861622780062</v>
      </c>
      <c r="AH1873" s="25">
        <f t="shared" si="389"/>
        <v>22.55578765706073</v>
      </c>
      <c r="AI1873" s="25">
        <f t="shared" si="384"/>
        <v>4.6905171284601254E-5</v>
      </c>
    </row>
    <row r="1874" spans="6:35" ht="15">
      <c r="F1874" s="5">
        <v>2006</v>
      </c>
      <c r="G1874" s="5">
        <v>3</v>
      </c>
      <c r="H1874" s="5">
        <v>0</v>
      </c>
      <c r="I1874" s="5">
        <v>78</v>
      </c>
      <c r="J1874" s="5">
        <v>21</v>
      </c>
      <c r="K1874" s="5">
        <v>4.9423370361299996</v>
      </c>
      <c r="L1874" s="5">
        <v>0.32680559158299999</v>
      </c>
      <c r="M1874" s="5">
        <v>0</v>
      </c>
      <c r="N1874" s="8">
        <f t="shared" si="385"/>
        <v>1E-4</v>
      </c>
      <c r="O1874" s="5">
        <v>0</v>
      </c>
      <c r="P1874" s="5">
        <v>96.736587524399994</v>
      </c>
      <c r="Q1874" s="5">
        <v>32.121551513699998</v>
      </c>
      <c r="R1874" s="5">
        <v>0</v>
      </c>
      <c r="S1874">
        <f t="shared" si="377"/>
        <v>5.9413998308355972E-6</v>
      </c>
      <c r="T1874">
        <f t="shared" si="378"/>
        <v>1164059.9128807276</v>
      </c>
      <c r="U1874">
        <f t="shared" si="379"/>
        <v>3495847.0217512534</v>
      </c>
      <c r="V1874" s="9">
        <v>845.37219238299997</v>
      </c>
      <c r="W1874" s="9">
        <v>60723.6445313</v>
      </c>
      <c r="X1874">
        <f t="shared" si="386"/>
        <v>2.8110290986057956E-7</v>
      </c>
      <c r="Y1874">
        <f t="shared" si="387"/>
        <v>47.744554733644165</v>
      </c>
      <c r="Z1874">
        <f t="shared" si="380"/>
        <v>1.2340421072902296E-4</v>
      </c>
      <c r="AA1874">
        <f t="shared" si="381"/>
        <v>1.7504920002306861E-5</v>
      </c>
      <c r="AB1874">
        <f>(1/(AA1874*k))*(LN((50-dTar)/(hTar-dTar)))</f>
        <v>249652.38609041239</v>
      </c>
      <c r="AC1874">
        <f t="shared" si="382"/>
        <v>402726.04578894714</v>
      </c>
      <c r="AD1874" s="19">
        <v>2497.7700195299999</v>
      </c>
      <c r="AE1874" s="19">
        <v>60723.6445313</v>
      </c>
      <c r="AF1874">
        <f t="shared" si="388"/>
        <v>2.1461647183800129E-6</v>
      </c>
      <c r="AG1874" s="23">
        <f t="shared" si="383"/>
        <v>6.4781516035292528</v>
      </c>
      <c r="AH1874" s="25">
        <f t="shared" si="389"/>
        <v>22.163254208072853</v>
      </c>
      <c r="AI1874" s="25">
        <f t="shared" si="384"/>
        <v>4.6905171284601254E-5</v>
      </c>
    </row>
    <row r="1875" spans="6:35" ht="15">
      <c r="F1875" s="5">
        <v>2006</v>
      </c>
      <c r="G1875" s="5">
        <v>3</v>
      </c>
      <c r="H1875" s="5">
        <v>0</v>
      </c>
      <c r="I1875" s="5">
        <v>78</v>
      </c>
      <c r="J1875" s="5">
        <v>22</v>
      </c>
      <c r="K1875" s="5">
        <v>3.65656328201</v>
      </c>
      <c r="L1875" s="5">
        <v>0.25625172257399997</v>
      </c>
      <c r="M1875" s="5">
        <v>0</v>
      </c>
      <c r="N1875" s="8">
        <f t="shared" si="385"/>
        <v>1E-4</v>
      </c>
      <c r="O1875" s="5">
        <v>0</v>
      </c>
      <c r="P1875" s="5">
        <v>96.736587524399994</v>
      </c>
      <c r="Q1875" s="5">
        <v>30.483705520600001</v>
      </c>
      <c r="R1875" s="5">
        <v>0</v>
      </c>
      <c r="S1875">
        <f t="shared" si="377"/>
        <v>5.9413998308355972E-6</v>
      </c>
      <c r="T1875">
        <f t="shared" si="378"/>
        <v>1164059.9128807276</v>
      </c>
      <c r="U1875">
        <f t="shared" si="379"/>
        <v>3495847.0217512534</v>
      </c>
      <c r="V1875" s="9">
        <v>845.37219238299997</v>
      </c>
      <c r="W1875" s="9">
        <v>60723.6445313</v>
      </c>
      <c r="X1875">
        <f t="shared" si="386"/>
        <v>2.8110290986057956E-7</v>
      </c>
      <c r="Y1875">
        <f t="shared" si="387"/>
        <v>45.310107330644634</v>
      </c>
      <c r="Z1875">
        <f t="shared" si="380"/>
        <v>1.2340421072902296E-4</v>
      </c>
      <c r="AA1875">
        <f t="shared" si="381"/>
        <v>1.7504920002306861E-5</v>
      </c>
      <c r="AB1875">
        <f>(1/(AA1875*k))*(LN((50-dTar)/(hTar-dTar)))</f>
        <v>249652.38609041239</v>
      </c>
      <c r="AC1875">
        <f t="shared" si="382"/>
        <v>402726.04578894714</v>
      </c>
      <c r="AD1875" s="19">
        <v>2497.7700195299999</v>
      </c>
      <c r="AE1875" s="19">
        <v>60723.6445313</v>
      </c>
      <c r="AF1875">
        <f t="shared" si="388"/>
        <v>2.1461647183800129E-6</v>
      </c>
      <c r="AG1875" s="23">
        <f t="shared" si="383"/>
        <v>6.1478370904831001</v>
      </c>
      <c r="AH1875" s="25">
        <f t="shared" si="389"/>
        <v>21.033171899213436</v>
      </c>
      <c r="AI1875" s="25">
        <f t="shared" si="384"/>
        <v>4.6905171284601254E-5</v>
      </c>
    </row>
    <row r="1876" spans="6:35" ht="15">
      <c r="F1876" s="5">
        <v>2006</v>
      </c>
      <c r="G1876" s="5">
        <v>3</v>
      </c>
      <c r="H1876" s="5">
        <v>0</v>
      </c>
      <c r="I1876" s="5">
        <v>78</v>
      </c>
      <c r="J1876" s="5">
        <v>23</v>
      </c>
      <c r="K1876" s="5">
        <v>2.2295114994</v>
      </c>
      <c r="L1876" s="5">
        <v>0.188758298755</v>
      </c>
      <c r="M1876" s="5">
        <v>0</v>
      </c>
      <c r="N1876" s="8">
        <f t="shared" si="385"/>
        <v>1E-4</v>
      </c>
      <c r="O1876" s="5">
        <v>0</v>
      </c>
      <c r="P1876" s="5">
        <v>96.736587524399994</v>
      </c>
      <c r="Q1876" s="5">
        <v>24.825210571300001</v>
      </c>
      <c r="R1876" s="5">
        <v>0</v>
      </c>
      <c r="S1876">
        <f t="shared" si="377"/>
        <v>5.9413998308355972E-6</v>
      </c>
      <c r="T1876">
        <f t="shared" si="378"/>
        <v>1164059.9128807276</v>
      </c>
      <c r="U1876">
        <f t="shared" si="379"/>
        <v>3495847.0217512534</v>
      </c>
      <c r="V1876" s="9">
        <v>845.37219238299997</v>
      </c>
      <c r="W1876" s="9">
        <v>60723.6445313</v>
      </c>
      <c r="X1876">
        <f t="shared" si="386"/>
        <v>2.8110290986057956E-7</v>
      </c>
      <c r="Y1876">
        <f t="shared" si="387"/>
        <v>36.8994824048319</v>
      </c>
      <c r="Z1876">
        <f t="shared" si="380"/>
        <v>1.2340421072902296E-4</v>
      </c>
      <c r="AA1876">
        <f t="shared" si="381"/>
        <v>1.7504920002306861E-5</v>
      </c>
      <c r="AB1876">
        <f>(1/(AA1876*k))*(LN((50-dTar)/(hTar-dTar)))</f>
        <v>249652.38609041239</v>
      </c>
      <c r="AC1876">
        <f t="shared" si="382"/>
        <v>402726.04578894714</v>
      </c>
      <c r="AD1876" s="19">
        <v>2497.7700195299999</v>
      </c>
      <c r="AE1876" s="19">
        <v>60723.6445313</v>
      </c>
      <c r="AF1876">
        <f t="shared" si="388"/>
        <v>2.1461647183800129E-6</v>
      </c>
      <c r="AG1876" s="23">
        <f t="shared" si="383"/>
        <v>5.0066534800421234</v>
      </c>
      <c r="AH1876" s="25">
        <f t="shared" si="389"/>
        <v>17.128918957292374</v>
      </c>
      <c r="AI1876" s="25">
        <f t="shared" si="384"/>
        <v>4.6905171284601254E-5</v>
      </c>
    </row>
    <row r="1877" spans="6:35" ht="15">
      <c r="F1877" s="5">
        <v>2006</v>
      </c>
      <c r="G1877" s="5">
        <v>3</v>
      </c>
      <c r="H1877" s="5">
        <v>0</v>
      </c>
      <c r="I1877" s="5">
        <v>78</v>
      </c>
      <c r="J1877" s="5">
        <v>24</v>
      </c>
      <c r="K1877" s="5">
        <v>1.0888831615400001</v>
      </c>
      <c r="L1877" s="5">
        <v>0.14457999169800001</v>
      </c>
      <c r="M1877" s="5">
        <v>0</v>
      </c>
      <c r="N1877" s="8">
        <f t="shared" si="385"/>
        <v>1E-4</v>
      </c>
      <c r="O1877" s="5">
        <v>0</v>
      </c>
      <c r="P1877" s="5">
        <v>96.736587524399994</v>
      </c>
      <c r="Q1877" s="5">
        <v>27.813295364399998</v>
      </c>
      <c r="R1877" s="5">
        <v>0</v>
      </c>
      <c r="S1877">
        <f t="shared" si="377"/>
        <v>5.9413998308355972E-6</v>
      </c>
      <c r="T1877">
        <f t="shared" si="378"/>
        <v>1164059.9128807276</v>
      </c>
      <c r="U1877">
        <f t="shared" si="379"/>
        <v>3495847.0217512534</v>
      </c>
      <c r="V1877" s="9">
        <v>845.37219238299997</v>
      </c>
      <c r="W1877" s="9">
        <v>60723.6445313</v>
      </c>
      <c r="X1877">
        <f t="shared" si="386"/>
        <v>2.8110290986057956E-7</v>
      </c>
      <c r="Y1877">
        <f t="shared" si="387"/>
        <v>41.340886111377188</v>
      </c>
      <c r="Z1877">
        <f t="shared" si="380"/>
        <v>1.2340421072902296E-4</v>
      </c>
      <c r="AA1877">
        <f t="shared" si="381"/>
        <v>1.7504920002306861E-5</v>
      </c>
      <c r="AB1877">
        <f>(1/(AA1877*k))*(LN((50-dTar)/(hTar-dTar)))</f>
        <v>249652.38609041239</v>
      </c>
      <c r="AC1877">
        <f t="shared" si="382"/>
        <v>402726.04578894714</v>
      </c>
      <c r="AD1877" s="19">
        <v>2497.7700195299999</v>
      </c>
      <c r="AE1877" s="19">
        <v>60723.6445313</v>
      </c>
      <c r="AF1877">
        <f t="shared" si="388"/>
        <v>2.1461647183800129E-6</v>
      </c>
      <c r="AG1877" s="23">
        <f t="shared" si="383"/>
        <v>5.6092789878930178</v>
      </c>
      <c r="AH1877" s="25">
        <f t="shared" si="389"/>
        <v>19.19064013027203</v>
      </c>
      <c r="AI1877" s="25">
        <f t="shared" si="384"/>
        <v>4.6905171284601254E-5</v>
      </c>
    </row>
    <row r="1878" spans="6:35" ht="15">
      <c r="F1878" s="5">
        <v>2006</v>
      </c>
      <c r="G1878" s="5">
        <v>3</v>
      </c>
      <c r="H1878" s="5">
        <v>0</v>
      </c>
      <c r="I1878" s="5">
        <v>79</v>
      </c>
      <c r="J1878" s="5">
        <v>1</v>
      </c>
      <c r="K1878" s="5">
        <v>0.51749360561400004</v>
      </c>
      <c r="L1878" s="5">
        <v>0.123483650386</v>
      </c>
      <c r="M1878" s="5">
        <v>0</v>
      </c>
      <c r="N1878" s="8">
        <f t="shared" si="385"/>
        <v>1E-4</v>
      </c>
      <c r="O1878" s="5">
        <v>0</v>
      </c>
      <c r="P1878" s="5">
        <v>96.736587524399994</v>
      </c>
      <c r="Q1878" s="5">
        <v>24.799505233800001</v>
      </c>
      <c r="R1878" s="5">
        <v>0</v>
      </c>
      <c r="S1878">
        <f t="shared" si="377"/>
        <v>5.9413998308355972E-6</v>
      </c>
      <c r="T1878">
        <f t="shared" si="378"/>
        <v>1164059.9128807276</v>
      </c>
      <c r="U1878">
        <f t="shared" si="379"/>
        <v>3495847.0217512534</v>
      </c>
      <c r="V1878" s="9">
        <v>842.30889892599998</v>
      </c>
      <c r="W1878" s="9">
        <v>60723.6445313</v>
      </c>
      <c r="X1878">
        <f t="shared" si="386"/>
        <v>2.8110315191870172E-7</v>
      </c>
      <c r="Y1878">
        <f t="shared" si="387"/>
        <v>36.861290165017465</v>
      </c>
      <c r="Z1878">
        <f t="shared" si="380"/>
        <v>1.2340421072902296E-4</v>
      </c>
      <c r="AA1878">
        <f t="shared" si="381"/>
        <v>1.7504920002306861E-5</v>
      </c>
      <c r="AB1878">
        <f>(1/(AA1878*k))*(LN((50-dTar)/(hTar-dTar)))</f>
        <v>249652.38609041239</v>
      </c>
      <c r="AC1878">
        <f t="shared" si="382"/>
        <v>402726.04578894714</v>
      </c>
      <c r="AD1878" s="19">
        <v>2497.7700195299999</v>
      </c>
      <c r="AE1878" s="19">
        <v>60723.6445313</v>
      </c>
      <c r="AF1878">
        <f t="shared" si="388"/>
        <v>2.1461647183800129E-6</v>
      </c>
      <c r="AG1878" s="23">
        <f t="shared" si="383"/>
        <v>5.0014714206224369</v>
      </c>
      <c r="AH1878" s="25">
        <f t="shared" si="389"/>
        <v>17.111189934066473</v>
      </c>
      <c r="AI1878" s="25">
        <f t="shared" si="384"/>
        <v>4.6905171284601254E-5</v>
      </c>
    </row>
    <row r="1879" spans="6:35" ht="15">
      <c r="F1879" s="5">
        <v>2006</v>
      </c>
      <c r="G1879" s="5">
        <v>3</v>
      </c>
      <c r="H1879" s="5">
        <v>0</v>
      </c>
      <c r="I1879" s="5">
        <v>79</v>
      </c>
      <c r="J1879" s="5">
        <v>2</v>
      </c>
      <c r="K1879" s="5">
        <v>0.20504608750299999</v>
      </c>
      <c r="L1879" s="5">
        <v>0.11562512069899999</v>
      </c>
      <c r="M1879" s="5">
        <v>0</v>
      </c>
      <c r="N1879" s="8">
        <f t="shared" si="385"/>
        <v>1E-4</v>
      </c>
      <c r="O1879" s="5">
        <v>0</v>
      </c>
      <c r="P1879" s="5">
        <v>96.736587524399994</v>
      </c>
      <c r="Q1879" s="5">
        <v>22.728069305399998</v>
      </c>
      <c r="R1879" s="5">
        <v>0</v>
      </c>
      <c r="S1879">
        <f t="shared" si="377"/>
        <v>5.9413998308355972E-6</v>
      </c>
      <c r="T1879">
        <f t="shared" si="378"/>
        <v>1164059.9128807276</v>
      </c>
      <c r="U1879">
        <f t="shared" si="379"/>
        <v>3495847.0217512534</v>
      </c>
      <c r="V1879" s="9">
        <v>842.30889892599998</v>
      </c>
      <c r="W1879" s="9">
        <v>60723.6445313</v>
      </c>
      <c r="X1879">
        <f t="shared" si="386"/>
        <v>2.8110315191870172E-7</v>
      </c>
      <c r="Y1879">
        <f t="shared" si="387"/>
        <v>33.78236580361822</v>
      </c>
      <c r="Z1879">
        <f t="shared" si="380"/>
        <v>1.2340421072902296E-4</v>
      </c>
      <c r="AA1879">
        <f t="shared" si="381"/>
        <v>1.7504920002306861E-5</v>
      </c>
      <c r="AB1879">
        <f>(1/(AA1879*k))*(LN((50-dTar)/(hTar-dTar)))</f>
        <v>249652.38609041239</v>
      </c>
      <c r="AC1879">
        <f t="shared" si="382"/>
        <v>402726.04578894714</v>
      </c>
      <c r="AD1879" s="19">
        <v>2497.7700195299999</v>
      </c>
      <c r="AE1879" s="19">
        <v>60723.6445313</v>
      </c>
      <c r="AF1879">
        <f t="shared" si="388"/>
        <v>2.1461647183800129E-6</v>
      </c>
      <c r="AG1879" s="23">
        <f t="shared" si="383"/>
        <v>4.5837119734935134</v>
      </c>
      <c r="AH1879" s="25">
        <f t="shared" si="389"/>
        <v>15.681938290820256</v>
      </c>
      <c r="AI1879" s="25">
        <f t="shared" si="384"/>
        <v>4.6905171284601254E-5</v>
      </c>
    </row>
    <row r="1880" spans="6:35" ht="15">
      <c r="F1880" s="5">
        <v>2006</v>
      </c>
      <c r="G1880" s="5">
        <v>3</v>
      </c>
      <c r="H1880" s="5">
        <v>0</v>
      </c>
      <c r="I1880" s="5">
        <v>79</v>
      </c>
      <c r="J1880" s="5">
        <v>3</v>
      </c>
      <c r="K1880" s="5">
        <v>-0.30384504795099998</v>
      </c>
      <c r="L1880" s="5">
        <v>9.9801160395099994E-2</v>
      </c>
      <c r="M1880" s="5">
        <v>0</v>
      </c>
      <c r="N1880" s="8">
        <f t="shared" si="385"/>
        <v>1E-4</v>
      </c>
      <c r="O1880" s="5">
        <v>0</v>
      </c>
      <c r="P1880" s="5">
        <v>96.736587524399994</v>
      </c>
      <c r="Q1880" s="5">
        <v>19.439769744900001</v>
      </c>
      <c r="R1880" s="5">
        <v>0</v>
      </c>
      <c r="S1880">
        <f t="shared" si="377"/>
        <v>5.9413998308355972E-6</v>
      </c>
      <c r="T1880">
        <f t="shared" si="378"/>
        <v>1164059.9128807276</v>
      </c>
      <c r="U1880">
        <f t="shared" si="379"/>
        <v>3495847.0217512534</v>
      </c>
      <c r="V1880" s="9">
        <v>842.30889892599998</v>
      </c>
      <c r="W1880" s="9">
        <v>60723.6445313</v>
      </c>
      <c r="X1880">
        <f t="shared" si="386"/>
        <v>2.8110315191870172E-7</v>
      </c>
      <c r="Y1880">
        <f t="shared" si="387"/>
        <v>28.894729413038636</v>
      </c>
      <c r="Z1880">
        <f t="shared" si="380"/>
        <v>1.2340421072902296E-4</v>
      </c>
      <c r="AA1880">
        <f t="shared" si="381"/>
        <v>1.7504920002306861E-5</v>
      </c>
      <c r="AB1880">
        <f>(1/(AA1880*k))*(LN((50-dTar)/(hTar-dTar)))</f>
        <v>249652.38609041239</v>
      </c>
      <c r="AC1880">
        <f t="shared" si="382"/>
        <v>402726.04578894714</v>
      </c>
      <c r="AD1880" s="19">
        <v>2497.7700195299999</v>
      </c>
      <c r="AE1880" s="19">
        <v>60723.6445313</v>
      </c>
      <c r="AF1880">
        <f t="shared" si="388"/>
        <v>2.1461647183800129E-6</v>
      </c>
      <c r="AG1880" s="23">
        <f t="shared" si="383"/>
        <v>3.9205400223099538</v>
      </c>
      <c r="AH1880" s="25">
        <f t="shared" si="389"/>
        <v>13.413073738509144</v>
      </c>
      <c r="AI1880" s="25">
        <f t="shared" si="384"/>
        <v>4.6905171284601254E-5</v>
      </c>
    </row>
    <row r="1881" spans="6:35" ht="15">
      <c r="F1881" s="5">
        <v>2006</v>
      </c>
      <c r="G1881" s="5">
        <v>3</v>
      </c>
      <c r="H1881" s="5">
        <v>0</v>
      </c>
      <c r="I1881" s="5">
        <v>79</v>
      </c>
      <c r="J1881" s="5">
        <v>4</v>
      </c>
      <c r="K1881" s="5">
        <v>-0.78010237216900002</v>
      </c>
      <c r="L1881" s="5">
        <v>8.6975283920800006E-2</v>
      </c>
      <c r="M1881" s="5">
        <v>0</v>
      </c>
      <c r="N1881" s="8">
        <f t="shared" si="385"/>
        <v>1E-4</v>
      </c>
      <c r="O1881" s="5">
        <v>0</v>
      </c>
      <c r="P1881" s="5">
        <v>96.736587524399994</v>
      </c>
      <c r="Q1881" s="5">
        <v>19.197755813600001</v>
      </c>
      <c r="R1881" s="5">
        <v>0</v>
      </c>
      <c r="S1881">
        <f t="shared" si="377"/>
        <v>5.9413998308355972E-6</v>
      </c>
      <c r="T1881">
        <f t="shared" si="378"/>
        <v>1164059.9128807276</v>
      </c>
      <c r="U1881">
        <f t="shared" si="379"/>
        <v>3495847.0217512534</v>
      </c>
      <c r="V1881" s="9">
        <v>842.30889892599998</v>
      </c>
      <c r="W1881" s="9">
        <v>60723.6445313</v>
      </c>
      <c r="X1881">
        <f t="shared" si="386"/>
        <v>2.8110315191870172E-7</v>
      </c>
      <c r="Y1881">
        <f t="shared" si="387"/>
        <v>28.535006682221116</v>
      </c>
      <c r="Z1881">
        <f t="shared" si="380"/>
        <v>1.2340421072902296E-4</v>
      </c>
      <c r="AA1881">
        <f t="shared" si="381"/>
        <v>1.7504920002306861E-5</v>
      </c>
      <c r="AB1881">
        <f>(1/(AA1881*k))*(LN((50-dTar)/(hTar-dTar)))</f>
        <v>249652.38609041239</v>
      </c>
      <c r="AC1881">
        <f t="shared" si="382"/>
        <v>402726.04578894714</v>
      </c>
      <c r="AD1881" s="19">
        <v>2497.7700195299999</v>
      </c>
      <c r="AE1881" s="19">
        <v>60723.6445313</v>
      </c>
      <c r="AF1881">
        <f t="shared" si="388"/>
        <v>2.1461647183800129E-6</v>
      </c>
      <c r="AG1881" s="23">
        <f t="shared" si="383"/>
        <v>3.87173155821448</v>
      </c>
      <c r="AH1881" s="25">
        <f t="shared" si="389"/>
        <v>13.246088699649565</v>
      </c>
      <c r="AI1881" s="25">
        <f t="shared" si="384"/>
        <v>4.6905171284601254E-5</v>
      </c>
    </row>
    <row r="1882" spans="6:35" ht="15">
      <c r="F1882" s="5">
        <v>2006</v>
      </c>
      <c r="G1882" s="5">
        <v>3</v>
      </c>
      <c r="H1882" s="5">
        <v>0</v>
      </c>
      <c r="I1882" s="5">
        <v>79</v>
      </c>
      <c r="J1882" s="5">
        <v>5</v>
      </c>
      <c r="K1882" s="5">
        <v>-1.1099673509600001</v>
      </c>
      <c r="L1882" s="5">
        <v>7.5862012803599999E-2</v>
      </c>
      <c r="M1882" s="5">
        <v>0</v>
      </c>
      <c r="N1882" s="8">
        <f t="shared" si="385"/>
        <v>1E-4</v>
      </c>
      <c r="O1882" s="5">
        <v>0</v>
      </c>
      <c r="P1882" s="5">
        <v>96.736587524399994</v>
      </c>
      <c r="Q1882" s="5">
        <v>26.066324234</v>
      </c>
      <c r="R1882" s="5">
        <v>0</v>
      </c>
      <c r="S1882">
        <f t="shared" si="377"/>
        <v>5.9413998308355972E-6</v>
      </c>
      <c r="T1882">
        <f t="shared" si="378"/>
        <v>1164059.9128807276</v>
      </c>
      <c r="U1882">
        <f t="shared" si="379"/>
        <v>3495847.0217512534</v>
      </c>
      <c r="V1882" s="9">
        <v>842.30889892599998</v>
      </c>
      <c r="W1882" s="9">
        <v>60723.6445313</v>
      </c>
      <c r="X1882">
        <f t="shared" si="386"/>
        <v>2.8110315191870172E-7</v>
      </c>
      <c r="Y1882">
        <f t="shared" si="387"/>
        <v>38.744254454534229</v>
      </c>
      <c r="Z1882">
        <f t="shared" si="380"/>
        <v>1.2340421072902296E-4</v>
      </c>
      <c r="AA1882">
        <f t="shared" si="381"/>
        <v>1.7504920002306861E-5</v>
      </c>
      <c r="AB1882">
        <f>(1/(AA1882*k))*(LN((50-dTar)/(hTar-dTar)))</f>
        <v>249652.38609041239</v>
      </c>
      <c r="AC1882">
        <f t="shared" si="382"/>
        <v>402726.04578894714</v>
      </c>
      <c r="AD1882" s="19">
        <v>2497.7700195299999</v>
      </c>
      <c r="AE1882" s="19">
        <v>60723.6445313</v>
      </c>
      <c r="AF1882">
        <f t="shared" si="388"/>
        <v>2.1461647183800129E-6</v>
      </c>
      <c r="AG1882" s="23">
        <f t="shared" si="383"/>
        <v>5.2569587363922006</v>
      </c>
      <c r="AH1882" s="25">
        <f t="shared" si="389"/>
        <v>17.985271103031184</v>
      </c>
      <c r="AI1882" s="25">
        <f t="shared" si="384"/>
        <v>4.6905171284601254E-5</v>
      </c>
    </row>
    <row r="1883" spans="6:35" ht="15">
      <c r="F1883" s="5">
        <v>2006</v>
      </c>
      <c r="G1883" s="5">
        <v>3</v>
      </c>
      <c r="H1883" s="5">
        <v>0</v>
      </c>
      <c r="I1883" s="5">
        <v>79</v>
      </c>
      <c r="J1883" s="5">
        <v>6</v>
      </c>
      <c r="K1883" s="5">
        <v>-1.3969600200700001</v>
      </c>
      <c r="L1883" s="5">
        <v>6.6472910344599997E-2</v>
      </c>
      <c r="M1883" s="5">
        <v>0</v>
      </c>
      <c r="N1883" s="8">
        <f t="shared" si="385"/>
        <v>1E-4</v>
      </c>
      <c r="O1883" s="5">
        <v>5.0000000745099998E-2</v>
      </c>
      <c r="P1883" s="5">
        <v>96.736587524399994</v>
      </c>
      <c r="Q1883" s="5">
        <v>20.7497558594</v>
      </c>
      <c r="R1883" s="5">
        <v>0</v>
      </c>
      <c r="S1883">
        <f t="shared" si="377"/>
        <v>5.9413998308355972E-6</v>
      </c>
      <c r="T1883">
        <f t="shared" si="378"/>
        <v>1164059.9128807276</v>
      </c>
      <c r="U1883">
        <f t="shared" si="379"/>
        <v>3495847.0217512534</v>
      </c>
      <c r="V1883" s="9">
        <v>842.30889892599998</v>
      </c>
      <c r="W1883" s="9">
        <v>60723.6445313</v>
      </c>
      <c r="X1883">
        <f t="shared" si="386"/>
        <v>2.8110315191870172E-7</v>
      </c>
      <c r="Y1883">
        <f t="shared" si="387"/>
        <v>30.841856092522363</v>
      </c>
      <c r="Z1883">
        <f t="shared" si="380"/>
        <v>1.2340421072902296E-4</v>
      </c>
      <c r="AA1883">
        <f t="shared" si="381"/>
        <v>1.7504920002306861E-5</v>
      </c>
      <c r="AB1883">
        <f>(1/(AA1883*k))*(LN((50-dTar)/(hTar-dTar)))</f>
        <v>249652.38609041239</v>
      </c>
      <c r="AC1883">
        <f t="shared" si="382"/>
        <v>402726.04578894714</v>
      </c>
      <c r="AD1883" s="19">
        <v>2497.7700195299999</v>
      </c>
      <c r="AE1883" s="19">
        <v>60723.6445313</v>
      </c>
      <c r="AF1883">
        <f t="shared" si="388"/>
        <v>2.1461647183800129E-6</v>
      </c>
      <c r="AG1883" s="23">
        <f t="shared" si="383"/>
        <v>4.1847331201687874</v>
      </c>
      <c r="AH1883" s="25">
        <f t="shared" si="389"/>
        <v>14.316939400540521</v>
      </c>
      <c r="AI1883" s="25">
        <f t="shared" si="384"/>
        <v>4.6905171284601254E-5</v>
      </c>
    </row>
    <row r="1884" spans="6:35" ht="15">
      <c r="F1884" s="5">
        <v>2006</v>
      </c>
      <c r="G1884" s="5">
        <v>3</v>
      </c>
      <c r="H1884" s="5">
        <v>0</v>
      </c>
      <c r="I1884" s="5">
        <v>79</v>
      </c>
      <c r="J1884" s="5">
        <v>7</v>
      </c>
      <c r="K1884" s="5">
        <v>-1.54922294617</v>
      </c>
      <c r="L1884" s="5">
        <v>5.7960979640500003E-2</v>
      </c>
      <c r="M1884" s="5">
        <v>0</v>
      </c>
      <c r="N1884" s="8">
        <f t="shared" si="385"/>
        <v>1E-4</v>
      </c>
      <c r="O1884" s="5">
        <v>0</v>
      </c>
      <c r="P1884" s="5">
        <v>96.736587524399994</v>
      </c>
      <c r="Q1884" s="5">
        <v>20.822505950899998</v>
      </c>
      <c r="R1884" s="5">
        <v>0</v>
      </c>
      <c r="S1884">
        <f t="shared" si="377"/>
        <v>5.9413998308355972E-6</v>
      </c>
      <c r="T1884">
        <f t="shared" si="378"/>
        <v>1164059.9128807276</v>
      </c>
      <c r="U1884">
        <f t="shared" si="379"/>
        <v>3495847.0217512534</v>
      </c>
      <c r="V1884" s="9">
        <v>842.30889892599998</v>
      </c>
      <c r="W1884" s="9">
        <v>60723.6445313</v>
      </c>
      <c r="X1884">
        <f t="shared" si="386"/>
        <v>2.8110315191870172E-7</v>
      </c>
      <c r="Y1884">
        <f t="shared" si="387"/>
        <v>30.949989791442214</v>
      </c>
      <c r="Z1884">
        <f t="shared" si="380"/>
        <v>1.2340421072902296E-4</v>
      </c>
      <c r="AA1884">
        <f t="shared" si="381"/>
        <v>1.7504920002306861E-5</v>
      </c>
      <c r="AB1884">
        <f>(1/(AA1884*k))*(LN((50-dTar)/(hTar-dTar)))</f>
        <v>249652.38609041239</v>
      </c>
      <c r="AC1884">
        <f t="shared" si="382"/>
        <v>402726.04578894714</v>
      </c>
      <c r="AD1884" s="19">
        <v>2497.7700195299999</v>
      </c>
      <c r="AE1884" s="19">
        <v>60723.6445313</v>
      </c>
      <c r="AF1884">
        <f t="shared" si="388"/>
        <v>2.1461647183800129E-6</v>
      </c>
      <c r="AG1884" s="23">
        <f t="shared" si="383"/>
        <v>4.1994050864057986</v>
      </c>
      <c r="AH1884" s="25">
        <f t="shared" si="389"/>
        <v>14.367135588796751</v>
      </c>
      <c r="AI1884" s="25">
        <f t="shared" si="384"/>
        <v>4.6905171284601254E-5</v>
      </c>
    </row>
    <row r="1885" spans="6:35" ht="15">
      <c r="F1885" s="5">
        <v>2006</v>
      </c>
      <c r="G1885" s="5">
        <v>3</v>
      </c>
      <c r="H1885" s="5">
        <v>0</v>
      </c>
      <c r="I1885" s="5">
        <v>79</v>
      </c>
      <c r="J1885" s="5">
        <v>8</v>
      </c>
      <c r="K1885" s="5">
        <v>-0.88356959819799996</v>
      </c>
      <c r="L1885" s="5">
        <v>7.7819779515300003E-2</v>
      </c>
      <c r="M1885" s="5">
        <v>0</v>
      </c>
      <c r="N1885" s="8">
        <f t="shared" si="385"/>
        <v>1E-4</v>
      </c>
      <c r="O1885" s="5">
        <v>0</v>
      </c>
      <c r="P1885" s="5">
        <v>96.736587524399994</v>
      </c>
      <c r="Q1885" s="5">
        <v>20.9267807007</v>
      </c>
      <c r="R1885" s="5">
        <v>33.722499847400002</v>
      </c>
      <c r="S1885">
        <f t="shared" si="377"/>
        <v>5.9413998308355972E-6</v>
      </c>
      <c r="T1885">
        <f t="shared" si="378"/>
        <v>1164059.9128807276</v>
      </c>
      <c r="U1885">
        <f t="shared" si="379"/>
        <v>3495847.0217512534</v>
      </c>
      <c r="V1885" s="9">
        <v>850.37506103500004</v>
      </c>
      <c r="W1885" s="9">
        <v>60723.6445313</v>
      </c>
      <c r="X1885">
        <f t="shared" si="386"/>
        <v>2.8110251454022825E-7</v>
      </c>
      <c r="Y1885">
        <f t="shared" si="387"/>
        <v>31.104946556922535</v>
      </c>
      <c r="Z1885">
        <f t="shared" si="380"/>
        <v>1.2340421072902296E-4</v>
      </c>
      <c r="AA1885">
        <f t="shared" si="381"/>
        <v>1.7504920002306861E-5</v>
      </c>
      <c r="AB1885">
        <f>(1/(AA1885*k))*(LN((50-dTar)/(hTar-dTar)))</f>
        <v>249652.38609041239</v>
      </c>
      <c r="AC1885">
        <f t="shared" si="382"/>
        <v>402726.04578894714</v>
      </c>
      <c r="AD1885" s="19">
        <v>2497.7700195299999</v>
      </c>
      <c r="AE1885" s="19">
        <v>60723.6445313</v>
      </c>
      <c r="AF1885">
        <f t="shared" si="388"/>
        <v>2.1461647183800129E-6</v>
      </c>
      <c r="AG1885" s="23">
        <f t="shared" si="383"/>
        <v>4.2204301734418852</v>
      </c>
      <c r="AH1885" s="25">
        <f t="shared" si="389"/>
        <v>14.439067271975293</v>
      </c>
      <c r="AI1885" s="25">
        <f t="shared" si="384"/>
        <v>4.6905171284601254E-5</v>
      </c>
    </row>
    <row r="1886" spans="6:35" ht="15">
      <c r="F1886" s="5">
        <v>2006</v>
      </c>
      <c r="G1886" s="5">
        <v>3</v>
      </c>
      <c r="H1886" s="5">
        <v>0</v>
      </c>
      <c r="I1886" s="5">
        <v>79</v>
      </c>
      <c r="J1886" s="5">
        <v>9</v>
      </c>
      <c r="K1886" s="5">
        <v>0.77776271104799999</v>
      </c>
      <c r="L1886" s="5">
        <v>0.121484644711</v>
      </c>
      <c r="M1886" s="5">
        <v>0</v>
      </c>
      <c r="N1886" s="8">
        <f t="shared" si="385"/>
        <v>1E-4</v>
      </c>
      <c r="O1886" s="5">
        <v>0</v>
      </c>
      <c r="P1886" s="5">
        <v>96.736587524399994</v>
      </c>
      <c r="Q1886" s="5">
        <v>17.4144096375</v>
      </c>
      <c r="R1886" s="5">
        <v>389.08999633799999</v>
      </c>
      <c r="S1886">
        <f t="shared" si="377"/>
        <v>5.9413998308355972E-6</v>
      </c>
      <c r="T1886">
        <f t="shared" si="378"/>
        <v>1164059.9128807276</v>
      </c>
      <c r="U1886">
        <f t="shared" si="379"/>
        <v>3495847.0217512534</v>
      </c>
      <c r="V1886" s="9">
        <v>779.56939697300004</v>
      </c>
      <c r="W1886" s="9">
        <v>60723.6445313</v>
      </c>
      <c r="X1886">
        <f t="shared" si="386"/>
        <v>2.8110810961771374E-7</v>
      </c>
      <c r="Y1886">
        <f t="shared" si="387"/>
        <v>25.884512897597354</v>
      </c>
      <c r="Z1886">
        <f t="shared" si="380"/>
        <v>1.2340421072902296E-4</v>
      </c>
      <c r="AA1886">
        <f t="shared" si="381"/>
        <v>1.7504920002306861E-5</v>
      </c>
      <c r="AB1886">
        <f>(1/(AA1886*k))*(LN((50-dTar)/(hTar-dTar)))</f>
        <v>249652.38609041239</v>
      </c>
      <c r="AC1886">
        <f t="shared" si="382"/>
        <v>402726.04578894714</v>
      </c>
      <c r="AD1886" s="19">
        <v>2497.7700195299999</v>
      </c>
      <c r="AE1886" s="19">
        <v>60723.6445313</v>
      </c>
      <c r="AF1886">
        <f t="shared" si="388"/>
        <v>2.1461647183800129E-6</v>
      </c>
      <c r="AG1886" s="23">
        <f t="shared" si="383"/>
        <v>3.512103100963305</v>
      </c>
      <c r="AH1886" s="25">
        <f t="shared" si="389"/>
        <v>12.015716611078412</v>
      </c>
      <c r="AI1886" s="25">
        <f t="shared" si="384"/>
        <v>4.6905171284601254E-5</v>
      </c>
    </row>
    <row r="1887" spans="6:35" ht="15">
      <c r="F1887" s="5">
        <v>2006</v>
      </c>
      <c r="G1887" s="5">
        <v>3</v>
      </c>
      <c r="H1887" s="5">
        <v>0</v>
      </c>
      <c r="I1887" s="5">
        <v>79</v>
      </c>
      <c r="J1887" s="5">
        <v>10</v>
      </c>
      <c r="K1887" s="5">
        <v>3.3491849899299999</v>
      </c>
      <c r="L1887" s="5">
        <v>0.21225807070700001</v>
      </c>
      <c r="M1887" s="5">
        <v>0</v>
      </c>
      <c r="N1887" s="8">
        <f t="shared" si="385"/>
        <v>1E-4</v>
      </c>
      <c r="O1887" s="5">
        <v>0</v>
      </c>
      <c r="P1887" s="5">
        <v>96.736587524399994</v>
      </c>
      <c r="Q1887" s="5">
        <v>17.9231758118</v>
      </c>
      <c r="R1887" s="5">
        <v>680.59997558600003</v>
      </c>
      <c r="S1887">
        <f t="shared" si="377"/>
        <v>5.9413998308355972E-6</v>
      </c>
      <c r="T1887">
        <f t="shared" si="378"/>
        <v>1164059.9128807276</v>
      </c>
      <c r="U1887">
        <f t="shared" si="379"/>
        <v>3495847.0217512534</v>
      </c>
      <c r="V1887" s="9">
        <v>760.50396728500004</v>
      </c>
      <c r="W1887" s="9">
        <v>60723.6445313</v>
      </c>
      <c r="X1887">
        <f t="shared" si="386"/>
        <v>2.8110961620977448E-7</v>
      </c>
      <c r="Y1887">
        <f t="shared" si="387"/>
        <v>26.640804626247462</v>
      </c>
      <c r="Z1887">
        <f t="shared" si="380"/>
        <v>1.2340421072902296E-4</v>
      </c>
      <c r="AA1887">
        <f t="shared" si="381"/>
        <v>1.7504920002306861E-5</v>
      </c>
      <c r="AB1887">
        <f>(1/(AA1887*k))*(LN((50-dTar)/(hTar-dTar)))</f>
        <v>249652.38609041239</v>
      </c>
      <c r="AC1887">
        <f t="shared" si="382"/>
        <v>402726.04578894714</v>
      </c>
      <c r="AD1887" s="19">
        <v>2497.7700195299999</v>
      </c>
      <c r="AE1887" s="19">
        <v>60723.6445313</v>
      </c>
      <c r="AF1887">
        <f t="shared" si="388"/>
        <v>2.1461647183800129E-6</v>
      </c>
      <c r="AG1887" s="23">
        <f t="shared" si="383"/>
        <v>3.6147194621802665</v>
      </c>
      <c r="AH1887" s="25">
        <f t="shared" si="389"/>
        <v>12.36679090491246</v>
      </c>
      <c r="AI1887" s="25">
        <f t="shared" si="384"/>
        <v>4.6905171284601254E-5</v>
      </c>
    </row>
    <row r="1888" spans="6:35" ht="15">
      <c r="F1888" s="5">
        <v>2006</v>
      </c>
      <c r="G1888" s="5">
        <v>3</v>
      </c>
      <c r="H1888" s="5">
        <v>0</v>
      </c>
      <c r="I1888" s="5">
        <v>79</v>
      </c>
      <c r="J1888" s="5">
        <v>11</v>
      </c>
      <c r="K1888" s="5">
        <v>7.5</v>
      </c>
      <c r="L1888" s="5">
        <v>0.41625350713699999</v>
      </c>
      <c r="M1888" s="5">
        <v>0</v>
      </c>
      <c r="N1888" s="8">
        <f t="shared" si="385"/>
        <v>1E-4</v>
      </c>
      <c r="O1888" s="5">
        <v>0</v>
      </c>
      <c r="P1888" s="5">
        <v>96.736587524399994</v>
      </c>
      <c r="Q1888" s="5">
        <v>27.395225524899999</v>
      </c>
      <c r="R1888" s="5">
        <v>1000.91247559</v>
      </c>
      <c r="S1888">
        <f t="shared" si="377"/>
        <v>5.9413998308355972E-6</v>
      </c>
      <c r="T1888">
        <f t="shared" si="378"/>
        <v>1164059.9128807276</v>
      </c>
      <c r="U1888">
        <f t="shared" si="379"/>
        <v>3495847.0217512534</v>
      </c>
      <c r="V1888" s="9">
        <v>752.94207763700001</v>
      </c>
      <c r="W1888" s="9">
        <v>60723.6445313</v>
      </c>
      <c r="X1888">
        <f t="shared" si="386"/>
        <v>2.8111021377134906E-7</v>
      </c>
      <c r="Y1888">
        <f t="shared" si="387"/>
        <v>40.719993663947143</v>
      </c>
      <c r="Z1888">
        <f t="shared" si="380"/>
        <v>1.2340421072902296E-4</v>
      </c>
      <c r="AA1888">
        <f t="shared" si="381"/>
        <v>1.7504920002306861E-5</v>
      </c>
      <c r="AB1888">
        <f>(1/(AA1888*k))*(LN((50-dTar)/(hTar-dTar)))</f>
        <v>249652.38609041239</v>
      </c>
      <c r="AC1888">
        <f t="shared" si="382"/>
        <v>402726.04578894714</v>
      </c>
      <c r="AD1888" s="19">
        <v>2497.7700195299999</v>
      </c>
      <c r="AE1888" s="19">
        <v>60723.6445313</v>
      </c>
      <c r="AF1888">
        <f t="shared" si="388"/>
        <v>2.1461647183800129E-6</v>
      </c>
      <c r="AG1888" s="23">
        <f t="shared" si="383"/>
        <v>5.5250340844401054</v>
      </c>
      <c r="AH1888" s="25">
        <f t="shared" si="389"/>
        <v>18.902418840429991</v>
      </c>
      <c r="AI1888" s="25">
        <f t="shared" si="384"/>
        <v>4.6905171284601254E-5</v>
      </c>
    </row>
    <row r="1889" spans="6:35" ht="15">
      <c r="F1889" s="5">
        <v>2006</v>
      </c>
      <c r="G1889" s="5">
        <v>3</v>
      </c>
      <c r="H1889" s="5">
        <v>0</v>
      </c>
      <c r="I1889" s="5">
        <v>79</v>
      </c>
      <c r="J1889" s="5">
        <v>12</v>
      </c>
      <c r="K1889" s="5">
        <v>10.0399999619</v>
      </c>
      <c r="L1889" s="5">
        <v>0.56660634279300004</v>
      </c>
      <c r="M1889" s="5">
        <v>0</v>
      </c>
      <c r="N1889" s="8">
        <f t="shared" si="385"/>
        <v>1E-4</v>
      </c>
      <c r="O1889" s="5">
        <v>0</v>
      </c>
      <c r="P1889" s="5">
        <v>96.736587524399994</v>
      </c>
      <c r="Q1889" s="5">
        <v>41.925338745099999</v>
      </c>
      <c r="R1889" s="5">
        <v>1234.6125488299999</v>
      </c>
      <c r="S1889">
        <f t="shared" si="377"/>
        <v>5.9413998308355972E-6</v>
      </c>
      <c r="T1889">
        <f t="shared" si="378"/>
        <v>1164059.9128807276</v>
      </c>
      <c r="U1889">
        <f t="shared" si="379"/>
        <v>3495847.0217512534</v>
      </c>
      <c r="V1889" s="9">
        <v>751.20971679700006</v>
      </c>
      <c r="W1889" s="9">
        <v>60723.6445313</v>
      </c>
      <c r="X1889">
        <f t="shared" si="386"/>
        <v>2.8111035066768379E-7</v>
      </c>
      <c r="Y1889">
        <f t="shared" si="387"/>
        <v>62.317425745689306</v>
      </c>
      <c r="Z1889">
        <f t="shared" si="380"/>
        <v>1.2340421072902296E-4</v>
      </c>
      <c r="AA1889">
        <f t="shared" si="381"/>
        <v>1.7504920002306861E-5</v>
      </c>
      <c r="AB1889">
        <f>(1/(AA1889*k))*(LN((50-dTar)/(hTar-dTar)))</f>
        <v>249652.38609041239</v>
      </c>
      <c r="AC1889">
        <f t="shared" si="382"/>
        <v>402726.04578894714</v>
      </c>
      <c r="AD1889" s="19">
        <v>2497.7700195299999</v>
      </c>
      <c r="AE1889" s="19">
        <v>60723.6445313</v>
      </c>
      <c r="AF1889">
        <f t="shared" si="388"/>
        <v>2.1461647183800129E-6</v>
      </c>
      <c r="AG1889" s="23">
        <f t="shared" si="383"/>
        <v>8.4554507581945408</v>
      </c>
      <c r="AH1889" s="25">
        <f t="shared" si="389"/>
        <v>28.928051713950868</v>
      </c>
      <c r="AI1889" s="25">
        <f t="shared" si="384"/>
        <v>4.6905171284601254E-5</v>
      </c>
    </row>
    <row r="1890" spans="6:35" ht="15">
      <c r="F1890" s="5">
        <v>2006</v>
      </c>
      <c r="G1890" s="5">
        <v>3</v>
      </c>
      <c r="H1890" s="5">
        <v>0</v>
      </c>
      <c r="I1890" s="5">
        <v>79</v>
      </c>
      <c r="J1890" s="5">
        <v>13</v>
      </c>
      <c r="K1890" s="5">
        <v>11.8549995422</v>
      </c>
      <c r="L1890" s="5">
        <v>0.62818008661299995</v>
      </c>
      <c r="M1890" s="5">
        <v>0.56900000572200005</v>
      </c>
      <c r="N1890" s="8">
        <f t="shared" si="385"/>
        <v>0.56900000572200005</v>
      </c>
      <c r="O1890" s="5">
        <v>0</v>
      </c>
      <c r="P1890" s="5">
        <v>96.736587524399994</v>
      </c>
      <c r="Q1890" s="5">
        <v>49.252235412600001</v>
      </c>
      <c r="R1890" s="5">
        <v>1365.3000488299999</v>
      </c>
      <c r="S1890">
        <f t="shared" si="377"/>
        <v>3.3806565377421445E-2</v>
      </c>
      <c r="T1890">
        <f t="shared" si="378"/>
        <v>204.57994748236607</v>
      </c>
      <c r="U1890">
        <f t="shared" si="379"/>
        <v>614.38435616804577</v>
      </c>
      <c r="V1890" s="9">
        <v>454.48944091800001</v>
      </c>
      <c r="W1890" s="9">
        <v>179.620849609</v>
      </c>
      <c r="X1890">
        <f t="shared" si="386"/>
        <v>8.0096458775145822E-4</v>
      </c>
      <c r="Y1890">
        <f t="shared" si="387"/>
        <v>58.904383947052253</v>
      </c>
      <c r="Z1890">
        <f t="shared" si="380"/>
        <v>0.70216996610932947</v>
      </c>
      <c r="AA1890">
        <f t="shared" si="381"/>
        <v>9.9602995814757539E-2</v>
      </c>
      <c r="AB1890">
        <f>(1/(AA1890*k))*(LN((50-dTar)/(hTar-dTar)))</f>
        <v>43.875638590483021</v>
      </c>
      <c r="AC1890">
        <f t="shared" si="382"/>
        <v>70.777863223029499</v>
      </c>
      <c r="AD1890" s="19">
        <v>1365.9376220700001</v>
      </c>
      <c r="AE1890" s="19">
        <v>60.965682983400001</v>
      </c>
      <c r="AF1890">
        <f t="shared" si="388"/>
        <v>6.6769885418992484E-4</v>
      </c>
      <c r="AG1890" s="23">
        <f t="shared" si="383"/>
        <v>56.120663006607224</v>
      </c>
      <c r="AH1890" s="25">
        <f t="shared" si="389"/>
        <v>57.178737984346995</v>
      </c>
      <c r="AI1890" s="25">
        <f t="shared" si="384"/>
        <v>0.26689042729329499</v>
      </c>
    </row>
    <row r="1891" spans="6:35" ht="15">
      <c r="F1891" s="5">
        <v>2006</v>
      </c>
      <c r="G1891" s="5">
        <v>3</v>
      </c>
      <c r="H1891" s="5">
        <v>0</v>
      </c>
      <c r="I1891" s="5">
        <v>79</v>
      </c>
      <c r="J1891" s="5">
        <v>14</v>
      </c>
      <c r="K1891" s="5">
        <v>13.170000076299999</v>
      </c>
      <c r="L1891" s="5">
        <v>0.71118974685699998</v>
      </c>
      <c r="M1891" s="5">
        <v>0.141499996185</v>
      </c>
      <c r="N1891" s="8">
        <f t="shared" si="385"/>
        <v>0.141499996185</v>
      </c>
      <c r="O1891" s="5">
        <v>0</v>
      </c>
      <c r="P1891" s="5">
        <v>96.736587524399994</v>
      </c>
      <c r="Q1891" s="5">
        <v>51.607879638699998</v>
      </c>
      <c r="R1891" s="5">
        <v>1383.75</v>
      </c>
      <c r="S1891">
        <f t="shared" si="377"/>
        <v>8.4070805339679661E-3</v>
      </c>
      <c r="T1891">
        <f t="shared" si="378"/>
        <v>822.65720442763234</v>
      </c>
      <c r="U1891">
        <f t="shared" si="379"/>
        <v>2470.5633328644835</v>
      </c>
      <c r="V1891" s="9">
        <v>223.78361511200001</v>
      </c>
      <c r="W1891" s="9">
        <v>722.29168701200001</v>
      </c>
      <c r="X1891">
        <f t="shared" si="386"/>
        <v>2.9268532813490553E-4</v>
      </c>
      <c r="Y1891">
        <f t="shared" si="387"/>
        <v>67.974841055548396</v>
      </c>
      <c r="Z1891">
        <f t="shared" si="380"/>
        <v>0.17461695347369685</v>
      </c>
      <c r="AA1891">
        <f t="shared" si="381"/>
        <v>2.4769461135451511E-2</v>
      </c>
      <c r="AB1891">
        <f>(1/(AA1891*k))*(LN((50-dTar)/(hTar-dTar)))</f>
        <v>176.43278644616478</v>
      </c>
      <c r="AC1891">
        <f t="shared" si="382"/>
        <v>284.61205416741836</v>
      </c>
      <c r="AD1891" s="19">
        <v>2053.7067871099998</v>
      </c>
      <c r="AE1891" s="19">
        <v>245.15528869600001</v>
      </c>
      <c r="AF1891">
        <f t="shared" si="388"/>
        <v>3.8707567782391117E-4</v>
      </c>
      <c r="AG1891" s="23">
        <f t="shared" si="383"/>
        <v>60.486297268689405</v>
      </c>
      <c r="AH1891" s="25">
        <f t="shared" si="389"/>
        <v>63.332646083853838</v>
      </c>
      <c r="AI1891" s="25">
        <f t="shared" si="384"/>
        <v>6.6370815578278494E-2</v>
      </c>
    </row>
    <row r="1892" spans="6:35" ht="15">
      <c r="F1892" s="5">
        <v>2006</v>
      </c>
      <c r="G1892" s="5">
        <v>3</v>
      </c>
      <c r="H1892" s="5">
        <v>0</v>
      </c>
      <c r="I1892" s="5">
        <v>79</v>
      </c>
      <c r="J1892" s="5">
        <v>15</v>
      </c>
      <c r="K1892" s="5">
        <v>13.4600000381</v>
      </c>
      <c r="L1892" s="5">
        <v>0.75348222255700004</v>
      </c>
      <c r="M1892" s="5">
        <v>0</v>
      </c>
      <c r="N1892" s="8">
        <f t="shared" si="385"/>
        <v>1E-4</v>
      </c>
      <c r="O1892" s="5">
        <v>0</v>
      </c>
      <c r="P1892" s="5">
        <v>96.736587524399994</v>
      </c>
      <c r="Q1892" s="5">
        <v>51.103965759300003</v>
      </c>
      <c r="R1892" s="5">
        <v>843.98498535199997</v>
      </c>
      <c r="S1892">
        <f t="shared" si="377"/>
        <v>5.9413998308355972E-6</v>
      </c>
      <c r="T1892">
        <f t="shared" si="378"/>
        <v>1164059.9128807276</v>
      </c>
      <c r="U1892">
        <f t="shared" si="379"/>
        <v>3495847.0217512534</v>
      </c>
      <c r="V1892" s="9">
        <v>228.26226806599999</v>
      </c>
      <c r="W1892" s="9">
        <v>60723.6445313</v>
      </c>
      <c r="X1892">
        <f t="shared" si="386"/>
        <v>2.8115168163512014E-7</v>
      </c>
      <c r="Y1892">
        <f t="shared" si="387"/>
        <v>75.965882391263165</v>
      </c>
      <c r="Z1892">
        <f t="shared" si="380"/>
        <v>1.2340421072902296E-4</v>
      </c>
      <c r="AA1892">
        <f t="shared" si="381"/>
        <v>1.7504920002306861E-5</v>
      </c>
      <c r="AB1892">
        <f>(1/(AA1892*k))*(LN((50-dTar)/(hTar-dTar)))</f>
        <v>249652.38609041239</v>
      </c>
      <c r="AC1892">
        <f t="shared" si="382"/>
        <v>402726.04578894714</v>
      </c>
      <c r="AD1892" s="19">
        <v>2497.7700195299999</v>
      </c>
      <c r="AE1892" s="19">
        <v>60723.6445313</v>
      </c>
      <c r="AF1892">
        <f t="shared" si="388"/>
        <v>2.1461647183800129E-6</v>
      </c>
      <c r="AG1892" s="23">
        <f t="shared" si="383"/>
        <v>10.307322072053902</v>
      </c>
      <c r="AH1892" s="25">
        <f t="shared" si="389"/>
        <v>35.263731580927534</v>
      </c>
      <c r="AI1892" s="25">
        <f t="shared" si="384"/>
        <v>4.6905171284601254E-5</v>
      </c>
    </row>
    <row r="1893" spans="6:35" ht="15">
      <c r="F1893" s="5">
        <v>2006</v>
      </c>
      <c r="G1893" s="5">
        <v>3</v>
      </c>
      <c r="H1893" s="5">
        <v>0</v>
      </c>
      <c r="I1893" s="5">
        <v>79</v>
      </c>
      <c r="J1893" s="5">
        <v>16</v>
      </c>
      <c r="K1893" s="5">
        <v>14.3350000381</v>
      </c>
      <c r="L1893" s="5">
        <v>0.83625900745399995</v>
      </c>
      <c r="M1893" s="5">
        <v>5.2000001072900003E-2</v>
      </c>
      <c r="N1893" s="8">
        <f t="shared" si="385"/>
        <v>5.2000001072900003E-2</v>
      </c>
      <c r="O1893" s="5">
        <v>0</v>
      </c>
      <c r="P1893" s="5">
        <v>96.736587524399994</v>
      </c>
      <c r="Q1893" s="5">
        <v>50.877468109100001</v>
      </c>
      <c r="R1893" s="5">
        <v>834.145019531</v>
      </c>
      <c r="S1893">
        <f t="shared" si="377"/>
        <v>3.0895279757797889E-3</v>
      </c>
      <c r="T1893">
        <f t="shared" si="378"/>
        <v>2238.5767093519962</v>
      </c>
      <c r="U1893">
        <f t="shared" si="379"/>
        <v>6722.7825954279215</v>
      </c>
      <c r="V1893" s="9">
        <v>161.20181274399999</v>
      </c>
      <c r="W1893" s="9">
        <v>1965.4667968799999</v>
      </c>
      <c r="X1893">
        <f t="shared" si="386"/>
        <v>1.1300135757900173E-4</v>
      </c>
      <c r="Y1893">
        <f t="shared" si="387"/>
        <v>68.10561473537652</v>
      </c>
      <c r="Z1893">
        <f t="shared" si="380"/>
        <v>6.4170190903095711E-2</v>
      </c>
      <c r="AA1893">
        <f t="shared" si="381"/>
        <v>9.1025585890098532E-3</v>
      </c>
      <c r="AB1893">
        <f>(1/(AA1893*k))*(LN((50-dTar)/(hTar-dTar)))</f>
        <v>480.10073257579165</v>
      </c>
      <c r="AC1893">
        <f t="shared" si="382"/>
        <v>774.47314899927835</v>
      </c>
      <c r="AD1893" s="19">
        <v>2313.2131347700001</v>
      </c>
      <c r="AE1893" s="19">
        <v>667.10522460899995</v>
      </c>
      <c r="AF1893">
        <f t="shared" si="388"/>
        <v>2.6632637198860273E-4</v>
      </c>
      <c r="AG1893" s="23">
        <f t="shared" si="383"/>
        <v>54.057971932588757</v>
      </c>
      <c r="AH1893" s="25">
        <f t="shared" si="389"/>
        <v>59.397393398980341</v>
      </c>
      <c r="AI1893" s="25">
        <f t="shared" si="384"/>
        <v>2.4390689571238234E-2</v>
      </c>
    </row>
    <row r="1894" spans="6:35" ht="15">
      <c r="F1894" s="5">
        <v>2006</v>
      </c>
      <c r="G1894" s="5">
        <v>3</v>
      </c>
      <c r="H1894" s="5">
        <v>0</v>
      </c>
      <c r="I1894" s="5">
        <v>79</v>
      </c>
      <c r="J1894" s="5">
        <v>17</v>
      </c>
      <c r="K1894" s="5">
        <v>13.8199996948</v>
      </c>
      <c r="L1894" s="5">
        <v>0.80886834859800005</v>
      </c>
      <c r="M1894" s="5">
        <v>0</v>
      </c>
      <c r="N1894" s="8">
        <f t="shared" si="385"/>
        <v>1E-4</v>
      </c>
      <c r="O1894" s="5">
        <v>0</v>
      </c>
      <c r="P1894" s="5">
        <v>96.736587524399994</v>
      </c>
      <c r="Q1894" s="5">
        <v>48.642105102499997</v>
      </c>
      <c r="R1894" s="5">
        <v>377.40499877899998</v>
      </c>
      <c r="S1894">
        <f t="shared" si="377"/>
        <v>5.9413998308355972E-6</v>
      </c>
      <c r="T1894">
        <f t="shared" si="378"/>
        <v>1164059.9128807276</v>
      </c>
      <c r="U1894">
        <f t="shared" si="379"/>
        <v>3495847.0217512534</v>
      </c>
      <c r="V1894" s="9">
        <v>252.239334106</v>
      </c>
      <c r="W1894" s="9">
        <v>60723.6445313</v>
      </c>
      <c r="X1894">
        <f t="shared" si="386"/>
        <v>2.8114978635030648E-7</v>
      </c>
      <c r="Y1894">
        <f t="shared" si="387"/>
        <v>72.306097232037359</v>
      </c>
      <c r="Z1894">
        <f t="shared" si="380"/>
        <v>1.2340421072902296E-4</v>
      </c>
      <c r="AA1894">
        <f t="shared" si="381"/>
        <v>1.7504920002306861E-5</v>
      </c>
      <c r="AB1894">
        <f>(1/(AA1894*k))*(LN((50-dTar)/(hTar-dTar)))</f>
        <v>249652.38609041239</v>
      </c>
      <c r="AC1894">
        <f t="shared" si="382"/>
        <v>402726.04578894714</v>
      </c>
      <c r="AD1894" s="19">
        <v>2497.7700195299999</v>
      </c>
      <c r="AE1894" s="19">
        <v>60723.6445313</v>
      </c>
      <c r="AF1894">
        <f t="shared" si="388"/>
        <v>2.1461647183800129E-6</v>
      </c>
      <c r="AG1894" s="23">
        <f t="shared" si="383"/>
        <v>9.8107493585774375</v>
      </c>
      <c r="AH1894" s="25">
        <f t="shared" si="389"/>
        <v>33.564841534023479</v>
      </c>
      <c r="AI1894" s="25">
        <f t="shared" si="384"/>
        <v>4.6905171284601254E-5</v>
      </c>
    </row>
    <row r="1895" spans="6:35" ht="15">
      <c r="F1895" s="5">
        <v>2006</v>
      </c>
      <c r="G1895" s="5">
        <v>3</v>
      </c>
      <c r="H1895" s="5">
        <v>0</v>
      </c>
      <c r="I1895" s="5">
        <v>79</v>
      </c>
      <c r="J1895" s="5">
        <v>18</v>
      </c>
      <c r="K1895" s="5">
        <v>13.4799995422</v>
      </c>
      <c r="L1895" s="5">
        <v>0.75832843780500003</v>
      </c>
      <c r="M1895" s="5">
        <v>1.0000000475E-3</v>
      </c>
      <c r="N1895" s="8">
        <f t="shared" si="385"/>
        <v>1.0000000475E-3</v>
      </c>
      <c r="O1895" s="5">
        <v>5.0000000745099998E-2</v>
      </c>
      <c r="P1895" s="5">
        <v>96.736587524399994</v>
      </c>
      <c r="Q1895" s="5">
        <v>38.331005096399998</v>
      </c>
      <c r="R1895" s="5">
        <v>164.14349365199999</v>
      </c>
      <c r="S1895">
        <f t="shared" si="377"/>
        <v>5.9414001130520886E-5</v>
      </c>
      <c r="T1895">
        <f t="shared" si="378"/>
        <v>116405.98575878843</v>
      </c>
      <c r="U1895">
        <f t="shared" si="379"/>
        <v>349584.68556985282</v>
      </c>
      <c r="V1895" s="9">
        <v>407.00524902299998</v>
      </c>
      <c r="W1895" s="9">
        <v>60723.6445313</v>
      </c>
      <c r="X1895">
        <f t="shared" si="386"/>
        <v>2.4347763862953893E-6</v>
      </c>
      <c r="Y1895">
        <f t="shared" si="387"/>
        <v>53.491782148051499</v>
      </c>
      <c r="Z1895">
        <f t="shared" si="380"/>
        <v>1.2340421659072294E-3</v>
      </c>
      <c r="AA1895">
        <f t="shared" si="381"/>
        <v>1.7504920833790556E-4</v>
      </c>
      <c r="AB1895">
        <f>(1/(AA1895*k))*(LN((50-dTar)/(hTar-dTar)))</f>
        <v>24965.23742319247</v>
      </c>
      <c r="AC1895">
        <f t="shared" si="382"/>
        <v>40272.602665946091</v>
      </c>
      <c r="AD1895" s="19">
        <v>2496.0991210900002</v>
      </c>
      <c r="AE1895" s="19">
        <v>34689.4765625</v>
      </c>
      <c r="AF1895">
        <f t="shared" si="388"/>
        <v>1.2910192587894617E-5</v>
      </c>
      <c r="AG1895" s="23">
        <f t="shared" si="383"/>
        <v>25.679957312453247</v>
      </c>
      <c r="AH1895" s="25">
        <f t="shared" si="389"/>
        <v>36.251058573459552</v>
      </c>
      <c r="AI1895" s="25">
        <f t="shared" si="384"/>
        <v>4.6905173512596878E-4</v>
      </c>
    </row>
    <row r="1896" spans="6:35" ht="15">
      <c r="F1896" s="5">
        <v>2006</v>
      </c>
      <c r="G1896" s="5">
        <v>3</v>
      </c>
      <c r="H1896" s="5">
        <v>0</v>
      </c>
      <c r="I1896" s="5">
        <v>79</v>
      </c>
      <c r="J1896" s="5">
        <v>19</v>
      </c>
      <c r="K1896" s="5">
        <v>12.095000267</v>
      </c>
      <c r="L1896" s="5">
        <v>0.58125537633900004</v>
      </c>
      <c r="M1896" s="5">
        <v>0</v>
      </c>
      <c r="N1896" s="8">
        <f t="shared" si="385"/>
        <v>1E-4</v>
      </c>
      <c r="O1896" s="5">
        <v>0</v>
      </c>
      <c r="P1896" s="5">
        <v>96.736587524399994</v>
      </c>
      <c r="Q1896" s="5">
        <v>32.877178192099997</v>
      </c>
      <c r="R1896" s="5">
        <v>31.474674224899999</v>
      </c>
      <c r="S1896">
        <f t="shared" si="377"/>
        <v>5.9413998308355972E-6</v>
      </c>
      <c r="T1896">
        <f t="shared" si="378"/>
        <v>1164059.9128807276</v>
      </c>
      <c r="U1896">
        <f t="shared" si="379"/>
        <v>3495847.0217512534</v>
      </c>
      <c r="V1896" s="9">
        <v>842.30889892599998</v>
      </c>
      <c r="W1896" s="9">
        <v>60723.6445313</v>
      </c>
      <c r="X1896">
        <f t="shared" si="386"/>
        <v>2.8110315191870172E-7</v>
      </c>
      <c r="Y1896">
        <f t="shared" si="387"/>
        <v>48.867717066155556</v>
      </c>
      <c r="Z1896">
        <f t="shared" si="380"/>
        <v>1.2340421072902296E-4</v>
      </c>
      <c r="AA1896">
        <f t="shared" si="381"/>
        <v>1.7504920002306861E-5</v>
      </c>
      <c r="AB1896">
        <f>(1/(AA1896*k))*(LN((50-dTar)/(hTar-dTar)))</f>
        <v>249652.38609041239</v>
      </c>
      <c r="AC1896">
        <f t="shared" si="382"/>
        <v>402726.04578894714</v>
      </c>
      <c r="AD1896" s="19">
        <v>2497.7700195299999</v>
      </c>
      <c r="AE1896" s="19">
        <v>60723.6445313</v>
      </c>
      <c r="AF1896">
        <f t="shared" si="388"/>
        <v>2.1461647183800129E-6</v>
      </c>
      <c r="AG1896" s="23">
        <f t="shared" si="383"/>
        <v>6.6305462777695618</v>
      </c>
      <c r="AH1896" s="25">
        <f t="shared" si="389"/>
        <v>22.684631618151425</v>
      </c>
      <c r="AI1896" s="25">
        <f t="shared" si="384"/>
        <v>4.6905171284601254E-5</v>
      </c>
    </row>
    <row r="1897" spans="6:35" ht="15">
      <c r="F1897" s="5">
        <v>2006</v>
      </c>
      <c r="G1897" s="5">
        <v>3</v>
      </c>
      <c r="H1897" s="5">
        <v>0</v>
      </c>
      <c r="I1897" s="5">
        <v>79</v>
      </c>
      <c r="J1897" s="5">
        <v>20</v>
      </c>
      <c r="K1897" s="5">
        <v>10.779999733</v>
      </c>
      <c r="L1897" s="5">
        <v>0.42339459061599999</v>
      </c>
      <c r="M1897" s="5">
        <v>0</v>
      </c>
      <c r="N1897" s="8">
        <f t="shared" si="385"/>
        <v>1E-4</v>
      </c>
      <c r="O1897" s="5">
        <v>0</v>
      </c>
      <c r="P1897" s="5">
        <v>96.736587524399994</v>
      </c>
      <c r="Q1897" s="5">
        <v>25.242795944200001</v>
      </c>
      <c r="R1897" s="5">
        <v>0</v>
      </c>
      <c r="S1897">
        <f t="shared" si="377"/>
        <v>5.9413998308355972E-6</v>
      </c>
      <c r="T1897">
        <f t="shared" si="378"/>
        <v>1164059.9128807276</v>
      </c>
      <c r="U1897">
        <f t="shared" si="379"/>
        <v>3495847.0217512534</v>
      </c>
      <c r="V1897" s="9">
        <v>842.30889892599998</v>
      </c>
      <c r="W1897" s="9">
        <v>60723.6445313</v>
      </c>
      <c r="X1897">
        <f t="shared" si="386"/>
        <v>2.8110315191870172E-7</v>
      </c>
      <c r="Y1897">
        <f t="shared" si="387"/>
        <v>37.520185064309267</v>
      </c>
      <c r="Z1897">
        <f t="shared" si="380"/>
        <v>1.2340421072902296E-4</v>
      </c>
      <c r="AA1897">
        <f t="shared" si="381"/>
        <v>1.7504920002306861E-5</v>
      </c>
      <c r="AB1897">
        <f>(1/(AA1897*k))*(LN((50-dTar)/(hTar-dTar)))</f>
        <v>249652.38609041239</v>
      </c>
      <c r="AC1897">
        <f t="shared" si="382"/>
        <v>402726.04578894714</v>
      </c>
      <c r="AD1897" s="19">
        <v>2497.7700195299999</v>
      </c>
      <c r="AE1897" s="19">
        <v>60723.6445313</v>
      </c>
      <c r="AF1897">
        <f t="shared" si="388"/>
        <v>2.1461647183800129E-6</v>
      </c>
      <c r="AG1897" s="23">
        <f t="shared" si="383"/>
        <v>5.0908726323881961</v>
      </c>
      <c r="AH1897" s="25">
        <f t="shared" si="389"/>
        <v>17.417052146644952</v>
      </c>
      <c r="AI1897" s="25">
        <f t="shared" si="384"/>
        <v>4.6905171284601254E-5</v>
      </c>
    </row>
    <row r="1898" spans="6:35" ht="15">
      <c r="F1898" s="5">
        <v>2006</v>
      </c>
      <c r="G1898" s="5">
        <v>3</v>
      </c>
      <c r="H1898" s="5">
        <v>0</v>
      </c>
      <c r="I1898" s="5">
        <v>79</v>
      </c>
      <c r="J1898" s="5">
        <v>21</v>
      </c>
      <c r="K1898" s="5">
        <v>9.1450004577600001</v>
      </c>
      <c r="L1898" s="5">
        <v>0.26954120397600001</v>
      </c>
      <c r="M1898" s="5">
        <v>0</v>
      </c>
      <c r="N1898" s="8">
        <f t="shared" si="385"/>
        <v>1E-4</v>
      </c>
      <c r="O1898" s="5">
        <v>0</v>
      </c>
      <c r="P1898" s="5">
        <v>96.736587524399994</v>
      </c>
      <c r="Q1898" s="5">
        <v>26.864149093599998</v>
      </c>
      <c r="R1898" s="5">
        <v>0</v>
      </c>
      <c r="S1898">
        <f t="shared" si="377"/>
        <v>5.9413998308355972E-6</v>
      </c>
      <c r="T1898">
        <f t="shared" si="378"/>
        <v>1164059.9128807276</v>
      </c>
      <c r="U1898">
        <f t="shared" si="379"/>
        <v>3495847.0217512534</v>
      </c>
      <c r="V1898" s="9">
        <v>842.30889892599998</v>
      </c>
      <c r="W1898" s="9">
        <v>60723.6445313</v>
      </c>
      <c r="X1898">
        <f t="shared" si="386"/>
        <v>2.8110315191870172E-7</v>
      </c>
      <c r="Y1898">
        <f t="shared" si="387"/>
        <v>39.93011898583535</v>
      </c>
      <c r="Z1898">
        <f t="shared" si="380"/>
        <v>1.2340421072902296E-4</v>
      </c>
      <c r="AA1898">
        <f t="shared" si="381"/>
        <v>1.7504920002306861E-5</v>
      </c>
      <c r="AB1898">
        <f>(1/(AA1898*k))*(LN((50-dTar)/(hTar-dTar)))</f>
        <v>249652.38609041239</v>
      </c>
      <c r="AC1898">
        <f t="shared" si="382"/>
        <v>402726.04578894714</v>
      </c>
      <c r="AD1898" s="19">
        <v>2497.7700195299999</v>
      </c>
      <c r="AE1898" s="19">
        <v>60723.6445313</v>
      </c>
      <c r="AF1898">
        <f t="shared" si="388"/>
        <v>2.1461647183800129E-6</v>
      </c>
      <c r="AG1898" s="23">
        <f t="shared" si="383"/>
        <v>5.4178610687707121</v>
      </c>
      <c r="AH1898" s="25">
        <f t="shared" si="389"/>
        <v>18.535755178339638</v>
      </c>
      <c r="AI1898" s="25">
        <f t="shared" si="384"/>
        <v>4.6905171284601254E-5</v>
      </c>
    </row>
    <row r="1899" spans="6:35" ht="15">
      <c r="F1899" s="5">
        <v>2006</v>
      </c>
      <c r="G1899" s="5">
        <v>3</v>
      </c>
      <c r="H1899" s="5">
        <v>0</v>
      </c>
      <c r="I1899" s="5">
        <v>79</v>
      </c>
      <c r="J1899" s="5">
        <v>22</v>
      </c>
      <c r="K1899" s="5">
        <v>8.9700002670300005</v>
      </c>
      <c r="L1899" s="5">
        <v>0.28298747539500002</v>
      </c>
      <c r="M1899" s="5">
        <v>0</v>
      </c>
      <c r="N1899" s="8">
        <f t="shared" si="385"/>
        <v>1E-4</v>
      </c>
      <c r="O1899" s="5">
        <v>0</v>
      </c>
      <c r="P1899" s="5">
        <v>96.736587524399994</v>
      </c>
      <c r="Q1899" s="5">
        <v>26.608554840099998</v>
      </c>
      <c r="R1899" s="5">
        <v>0</v>
      </c>
      <c r="S1899">
        <f t="shared" si="377"/>
        <v>5.9413998308355972E-6</v>
      </c>
      <c r="T1899">
        <f t="shared" si="378"/>
        <v>1164059.9128807276</v>
      </c>
      <c r="U1899">
        <f t="shared" si="379"/>
        <v>3495847.0217512534</v>
      </c>
      <c r="V1899" s="9">
        <v>842.30889892599998</v>
      </c>
      <c r="W1899" s="9">
        <v>60723.6445313</v>
      </c>
      <c r="X1899">
        <f t="shared" si="386"/>
        <v>2.8110315191870172E-7</v>
      </c>
      <c r="Y1899">
        <f t="shared" si="387"/>
        <v>39.550210844364294</v>
      </c>
      <c r="Z1899">
        <f t="shared" si="380"/>
        <v>1.2340421072902296E-4</v>
      </c>
      <c r="AA1899">
        <f t="shared" si="381"/>
        <v>1.7504920002306861E-5</v>
      </c>
      <c r="AB1899">
        <f>(1/(AA1899*k))*(LN((50-dTar)/(hTar-dTar)))</f>
        <v>249652.38609041239</v>
      </c>
      <c r="AC1899">
        <f t="shared" si="382"/>
        <v>402726.04578894714</v>
      </c>
      <c r="AD1899" s="19">
        <v>2497.7700195299999</v>
      </c>
      <c r="AE1899" s="19">
        <v>60723.6445313</v>
      </c>
      <c r="AF1899">
        <f t="shared" si="388"/>
        <v>2.1461647183800129E-6</v>
      </c>
      <c r="AG1899" s="23">
        <f t="shared" si="383"/>
        <v>5.3663137761088686</v>
      </c>
      <c r="AH1899" s="25">
        <f t="shared" si="389"/>
        <v>18.359399973811858</v>
      </c>
      <c r="AI1899" s="25">
        <f t="shared" si="384"/>
        <v>4.6905171284601254E-5</v>
      </c>
    </row>
    <row r="1900" spans="6:35" ht="15">
      <c r="F1900" s="5">
        <v>2006</v>
      </c>
      <c r="G1900" s="5">
        <v>3</v>
      </c>
      <c r="H1900" s="5">
        <v>0</v>
      </c>
      <c r="I1900" s="5">
        <v>79</v>
      </c>
      <c r="J1900" s="5">
        <v>23</v>
      </c>
      <c r="K1900" s="5">
        <v>8.3199996948199999</v>
      </c>
      <c r="L1900" s="5">
        <v>0.24612805247299999</v>
      </c>
      <c r="M1900" s="5">
        <v>0</v>
      </c>
      <c r="N1900" s="8">
        <f t="shared" si="385"/>
        <v>1E-4</v>
      </c>
      <c r="O1900" s="5">
        <v>0</v>
      </c>
      <c r="P1900" s="5">
        <v>96.736587524399994</v>
      </c>
      <c r="Q1900" s="5">
        <v>29.4676303864</v>
      </c>
      <c r="R1900" s="5">
        <v>0</v>
      </c>
      <c r="S1900">
        <f t="shared" si="377"/>
        <v>5.9413998308355972E-6</v>
      </c>
      <c r="T1900">
        <f t="shared" si="378"/>
        <v>1164059.9128807276</v>
      </c>
      <c r="U1900">
        <f t="shared" si="379"/>
        <v>3495847.0217512534</v>
      </c>
      <c r="V1900" s="9">
        <v>842.30889892599998</v>
      </c>
      <c r="W1900" s="9">
        <v>60723.6445313</v>
      </c>
      <c r="X1900">
        <f t="shared" si="386"/>
        <v>2.8110315191870172E-7</v>
      </c>
      <c r="Y1900">
        <f t="shared" si="387"/>
        <v>43.79986067900019</v>
      </c>
      <c r="Z1900">
        <f t="shared" si="380"/>
        <v>1.2340421072902296E-4</v>
      </c>
      <c r="AA1900">
        <f t="shared" si="381"/>
        <v>1.7504920002306861E-5</v>
      </c>
      <c r="AB1900">
        <f>(1/(AA1900*k))*(LN((50-dTar)/(hTar-dTar)))</f>
        <v>249652.38609041239</v>
      </c>
      <c r="AC1900">
        <f t="shared" si="382"/>
        <v>402726.04578894714</v>
      </c>
      <c r="AD1900" s="19">
        <v>2497.7700195299999</v>
      </c>
      <c r="AE1900" s="19">
        <v>60723.6445313</v>
      </c>
      <c r="AF1900">
        <f t="shared" si="388"/>
        <v>2.1461647183800129E-6</v>
      </c>
      <c r="AG1900" s="23">
        <f t="shared" si="383"/>
        <v>5.942921434181442</v>
      </c>
      <c r="AH1900" s="25">
        <f t="shared" si="389"/>
        <v>20.332108068080878</v>
      </c>
      <c r="AI1900" s="25">
        <f t="shared" si="384"/>
        <v>4.6905171284601254E-5</v>
      </c>
    </row>
    <row r="1901" spans="6:35" ht="15">
      <c r="F1901" s="5">
        <v>2006</v>
      </c>
      <c r="G1901" s="5">
        <v>3</v>
      </c>
      <c r="H1901" s="5">
        <v>0</v>
      </c>
      <c r="I1901" s="5">
        <v>79</v>
      </c>
      <c r="J1901" s="5">
        <v>24</v>
      </c>
      <c r="K1901" s="5">
        <v>8.0349998474100008</v>
      </c>
      <c r="L1901" s="5">
        <v>0.26075866818400001</v>
      </c>
      <c r="M1901" s="5">
        <v>0</v>
      </c>
      <c r="N1901" s="8">
        <f t="shared" si="385"/>
        <v>1E-4</v>
      </c>
      <c r="O1901" s="5">
        <v>0</v>
      </c>
      <c r="P1901" s="5">
        <v>96.736587524399994</v>
      </c>
      <c r="Q1901" s="5">
        <v>29.4380455017</v>
      </c>
      <c r="R1901" s="5">
        <v>3.4850001335100002E-2</v>
      </c>
      <c r="S1901">
        <f t="shared" si="377"/>
        <v>5.9413998308355972E-6</v>
      </c>
      <c r="T1901">
        <f t="shared" si="378"/>
        <v>1164059.9128807276</v>
      </c>
      <c r="U1901">
        <f t="shared" si="379"/>
        <v>3495847.0217512534</v>
      </c>
      <c r="V1901" s="9">
        <v>842.30889892599998</v>
      </c>
      <c r="W1901" s="9">
        <v>60723.6445313</v>
      </c>
      <c r="X1901">
        <f t="shared" si="386"/>
        <v>2.8110315191870172E-7</v>
      </c>
      <c r="Y1901">
        <f t="shared" si="387"/>
        <v>43.755886534792708</v>
      </c>
      <c r="Z1901">
        <f t="shared" si="380"/>
        <v>1.2340421072902296E-4</v>
      </c>
      <c r="AA1901">
        <f t="shared" si="381"/>
        <v>1.7504920002306861E-5</v>
      </c>
      <c r="AB1901">
        <f>(1/(AA1901*k))*(LN((50-dTar)/(hTar-dTar)))</f>
        <v>249652.38609041239</v>
      </c>
      <c r="AC1901">
        <f t="shared" si="382"/>
        <v>402726.04578894714</v>
      </c>
      <c r="AD1901" s="19">
        <v>2497.7700195299999</v>
      </c>
      <c r="AE1901" s="19">
        <v>60723.6445313</v>
      </c>
      <c r="AF1901">
        <f t="shared" si="388"/>
        <v>2.1461647183800129E-6</v>
      </c>
      <c r="AG1901" s="23">
        <f t="shared" si="383"/>
        <v>5.9369548653360367</v>
      </c>
      <c r="AH1901" s="25">
        <f t="shared" si="389"/>
        <v>20.311695056752363</v>
      </c>
      <c r="AI1901" s="25">
        <f t="shared" si="384"/>
        <v>4.6905171284601254E-5</v>
      </c>
    </row>
    <row r="1902" spans="6:35" ht="15">
      <c r="F1902" s="5">
        <v>2006</v>
      </c>
      <c r="G1902" s="5">
        <v>3</v>
      </c>
      <c r="H1902" s="5">
        <v>0</v>
      </c>
      <c r="I1902" s="5">
        <v>80</v>
      </c>
      <c r="J1902" s="5">
        <v>1</v>
      </c>
      <c r="K1902" s="5">
        <v>7.5749998092700004</v>
      </c>
      <c r="L1902" s="5">
        <v>0.24645084142699999</v>
      </c>
      <c r="M1902" s="5">
        <v>0</v>
      </c>
      <c r="N1902" s="8">
        <f t="shared" si="385"/>
        <v>1E-4</v>
      </c>
      <c r="O1902" s="5">
        <v>0</v>
      </c>
      <c r="P1902" s="5">
        <v>96.736587524399994</v>
      </c>
      <c r="Q1902" s="5">
        <v>18.307779312099999</v>
      </c>
      <c r="R1902" s="5">
        <v>8.6099997162799993E-2</v>
      </c>
      <c r="S1902">
        <f t="shared" si="377"/>
        <v>5.9413998308355972E-6</v>
      </c>
      <c r="T1902">
        <f t="shared" si="378"/>
        <v>1164059.9128807276</v>
      </c>
      <c r="U1902">
        <f t="shared" si="379"/>
        <v>3495847.0217512534</v>
      </c>
      <c r="V1902" s="9">
        <v>839.26727294900002</v>
      </c>
      <c r="W1902" s="9">
        <v>60723.6445313</v>
      </c>
      <c r="X1902">
        <f t="shared" si="386"/>
        <v>2.811033922650956E-7</v>
      </c>
      <c r="Y1902">
        <f t="shared" si="387"/>
        <v>27.212181847034795</v>
      </c>
      <c r="Z1902">
        <f t="shared" si="380"/>
        <v>1.2340421072902296E-4</v>
      </c>
      <c r="AA1902">
        <f t="shared" si="381"/>
        <v>1.7504920002306861E-5</v>
      </c>
      <c r="AB1902">
        <f>(1/(AA1902*k))*(LN((50-dTar)/(hTar-dTar)))</f>
        <v>249652.38609041239</v>
      </c>
      <c r="AC1902">
        <f t="shared" si="382"/>
        <v>402726.04578894714</v>
      </c>
      <c r="AD1902" s="19">
        <v>2497.7700195299999</v>
      </c>
      <c r="AE1902" s="19">
        <v>60723.6445313</v>
      </c>
      <c r="AF1902">
        <f t="shared" si="388"/>
        <v>2.1461647183800129E-6</v>
      </c>
      <c r="AG1902" s="23">
        <f t="shared" si="383"/>
        <v>3.6922459629448707</v>
      </c>
      <c r="AH1902" s="25">
        <f t="shared" si="389"/>
        <v>12.632026986045879</v>
      </c>
      <c r="AI1902" s="25">
        <f t="shared" si="384"/>
        <v>4.6905171284601254E-5</v>
      </c>
    </row>
    <row r="1903" spans="6:35" ht="15">
      <c r="F1903" s="5">
        <v>2006</v>
      </c>
      <c r="G1903" s="5">
        <v>3</v>
      </c>
      <c r="H1903" s="5">
        <v>0</v>
      </c>
      <c r="I1903" s="5">
        <v>80</v>
      </c>
      <c r="J1903" s="5">
        <v>2</v>
      </c>
      <c r="K1903" s="5">
        <v>6.9864997863799996</v>
      </c>
      <c r="L1903" s="5">
        <v>0.20318216085400001</v>
      </c>
      <c r="M1903" s="5">
        <v>0</v>
      </c>
      <c r="N1903" s="8">
        <f t="shared" si="385"/>
        <v>1E-4</v>
      </c>
      <c r="O1903" s="5">
        <v>0</v>
      </c>
      <c r="P1903" s="5">
        <v>96.736587524399994</v>
      </c>
      <c r="Q1903" s="5">
        <v>17.166090011600001</v>
      </c>
      <c r="R1903" s="5">
        <v>9.8399996757499997E-2</v>
      </c>
      <c r="S1903">
        <f t="shared" si="377"/>
        <v>5.9413998308355972E-6</v>
      </c>
      <c r="T1903">
        <f t="shared" si="378"/>
        <v>1164059.9128807276</v>
      </c>
      <c r="U1903">
        <f t="shared" si="379"/>
        <v>3495847.0217512534</v>
      </c>
      <c r="V1903" s="9">
        <v>839.26727294900002</v>
      </c>
      <c r="W1903" s="9">
        <v>60723.6445313</v>
      </c>
      <c r="X1903">
        <f t="shared" si="386"/>
        <v>2.811033922650956E-7</v>
      </c>
      <c r="Y1903">
        <f t="shared" si="387"/>
        <v>25.515206133683996</v>
      </c>
      <c r="Z1903">
        <f t="shared" si="380"/>
        <v>1.2340421072902296E-4</v>
      </c>
      <c r="AA1903">
        <f t="shared" si="381"/>
        <v>1.7504920002306861E-5</v>
      </c>
      <c r="AB1903">
        <f>(1/(AA1903*k))*(LN((50-dTar)/(hTar-dTar)))</f>
        <v>249652.38609041239</v>
      </c>
      <c r="AC1903">
        <f t="shared" si="382"/>
        <v>402726.04578894714</v>
      </c>
      <c r="AD1903" s="19">
        <v>2497.7700195299999</v>
      </c>
      <c r="AE1903" s="19">
        <v>60723.6445313</v>
      </c>
      <c r="AF1903">
        <f t="shared" si="388"/>
        <v>2.1461647183800129E-6</v>
      </c>
      <c r="AG1903" s="23">
        <f t="shared" si="383"/>
        <v>3.4619942410485711</v>
      </c>
      <c r="AH1903" s="25">
        <f t="shared" si="389"/>
        <v>11.84428261750501</v>
      </c>
      <c r="AI1903" s="25">
        <f t="shared" si="384"/>
        <v>4.6905171284601254E-5</v>
      </c>
    </row>
    <row r="1904" spans="6:35" ht="15">
      <c r="F1904" s="5">
        <v>2006</v>
      </c>
      <c r="G1904" s="5">
        <v>3</v>
      </c>
      <c r="H1904" s="5">
        <v>0</v>
      </c>
      <c r="I1904" s="5">
        <v>80</v>
      </c>
      <c r="J1904" s="5">
        <v>3</v>
      </c>
      <c r="K1904" s="5">
        <v>6.7564997673000002</v>
      </c>
      <c r="L1904" s="5">
        <v>0.17782817780999999</v>
      </c>
      <c r="M1904" s="5">
        <v>0</v>
      </c>
      <c r="N1904" s="8">
        <f t="shared" si="385"/>
        <v>1E-4</v>
      </c>
      <c r="O1904" s="5">
        <v>0</v>
      </c>
      <c r="P1904" s="5">
        <v>96.736587524399994</v>
      </c>
      <c r="Q1904" s="5">
        <v>16.136434555099999</v>
      </c>
      <c r="R1904" s="5">
        <v>0</v>
      </c>
      <c r="S1904">
        <f t="shared" si="377"/>
        <v>5.9413998308355972E-6</v>
      </c>
      <c r="T1904">
        <f t="shared" si="378"/>
        <v>1164059.9128807276</v>
      </c>
      <c r="U1904">
        <f t="shared" si="379"/>
        <v>3495847.0217512534</v>
      </c>
      <c r="V1904" s="9">
        <v>839.26727294900002</v>
      </c>
      <c r="W1904" s="9">
        <v>60723.6445313</v>
      </c>
      <c r="X1904">
        <f t="shared" si="386"/>
        <v>2.811033922650956E-7</v>
      </c>
      <c r="Y1904">
        <f t="shared" si="387"/>
        <v>23.984754458228679</v>
      </c>
      <c r="Z1904">
        <f t="shared" si="380"/>
        <v>1.2340421072902296E-4</v>
      </c>
      <c r="AA1904">
        <f t="shared" si="381"/>
        <v>1.7504920002306861E-5</v>
      </c>
      <c r="AB1904">
        <f>(1/(AA1904*k))*(LN((50-dTar)/(hTar-dTar)))</f>
        <v>249652.38609041239</v>
      </c>
      <c r="AC1904">
        <f t="shared" si="382"/>
        <v>402726.04578894714</v>
      </c>
      <c r="AD1904" s="19">
        <v>2497.7700195299999</v>
      </c>
      <c r="AE1904" s="19">
        <v>60723.6445313</v>
      </c>
      <c r="AF1904">
        <f t="shared" si="388"/>
        <v>2.1461647183800129E-6</v>
      </c>
      <c r="AG1904" s="23">
        <f t="shared" si="383"/>
        <v>3.2543370949973496</v>
      </c>
      <c r="AH1904" s="25">
        <f t="shared" si="389"/>
        <v>11.133839516181354</v>
      </c>
      <c r="AI1904" s="25">
        <f t="shared" si="384"/>
        <v>4.6905171284601254E-5</v>
      </c>
    </row>
    <row r="1905" spans="6:35" ht="15">
      <c r="F1905" s="5">
        <v>2006</v>
      </c>
      <c r="G1905" s="5">
        <v>3</v>
      </c>
      <c r="H1905" s="5">
        <v>0</v>
      </c>
      <c r="I1905" s="5">
        <v>80</v>
      </c>
      <c r="J1905" s="5">
        <v>4</v>
      </c>
      <c r="K1905" s="5">
        <v>6.3864998817399998</v>
      </c>
      <c r="L1905" s="5">
        <v>0.14790108799900001</v>
      </c>
      <c r="M1905" s="5">
        <v>1.0000000475E-3</v>
      </c>
      <c r="N1905" s="8">
        <f t="shared" si="385"/>
        <v>1.0000000475E-3</v>
      </c>
      <c r="O1905" s="5">
        <v>0</v>
      </c>
      <c r="P1905" s="5">
        <v>96.736587524399994</v>
      </c>
      <c r="Q1905" s="5">
        <v>20.744905471799999</v>
      </c>
      <c r="R1905" s="5">
        <v>9.9425002932500006E-2</v>
      </c>
      <c r="S1905">
        <f t="shared" si="377"/>
        <v>5.9414001130520886E-5</v>
      </c>
      <c r="T1905">
        <f t="shared" si="378"/>
        <v>116405.98575878843</v>
      </c>
      <c r="U1905">
        <f t="shared" si="379"/>
        <v>349584.68556985282</v>
      </c>
      <c r="V1905" s="9">
        <v>839.26727294900002</v>
      </c>
      <c r="W1905" s="9">
        <v>60723.6445313</v>
      </c>
      <c r="X1905">
        <f t="shared" si="386"/>
        <v>2.4322165723130894E-6</v>
      </c>
      <c r="Y1905">
        <f t="shared" si="387"/>
        <v>28.93795007681328</v>
      </c>
      <c r="Z1905">
        <f t="shared" si="380"/>
        <v>1.2340421659072294E-3</v>
      </c>
      <c r="AA1905">
        <f t="shared" si="381"/>
        <v>1.7504920833790556E-4</v>
      </c>
      <c r="AB1905">
        <f>(1/(AA1905*k))*(LN((50-dTar)/(hTar-dTar)))</f>
        <v>24965.23742319247</v>
      </c>
      <c r="AC1905">
        <f t="shared" si="382"/>
        <v>40272.602665946091</v>
      </c>
      <c r="AD1905" s="19">
        <v>2496.0991210900002</v>
      </c>
      <c r="AE1905" s="19">
        <v>34689.4765625</v>
      </c>
      <c r="AF1905">
        <f t="shared" si="388"/>
        <v>1.2910192587894617E-5</v>
      </c>
      <c r="AG1905" s="23">
        <f t="shared" si="383"/>
        <v>13.892326874167109</v>
      </c>
      <c r="AH1905" s="25">
        <f t="shared" si="389"/>
        <v>19.611074469849548</v>
      </c>
      <c r="AI1905" s="25">
        <f t="shared" si="384"/>
        <v>4.6905173512596878E-4</v>
      </c>
    </row>
    <row r="1906" spans="6:35" ht="15">
      <c r="F1906" s="5">
        <v>2006</v>
      </c>
      <c r="G1906" s="5">
        <v>3</v>
      </c>
      <c r="H1906" s="5">
        <v>0</v>
      </c>
      <c r="I1906" s="5">
        <v>80</v>
      </c>
      <c r="J1906" s="5">
        <v>5</v>
      </c>
      <c r="K1906" s="5">
        <v>6.1490001678499997</v>
      </c>
      <c r="L1906" s="5">
        <v>4.7238428145600003E-2</v>
      </c>
      <c r="M1906" s="5">
        <v>0</v>
      </c>
      <c r="N1906" s="8">
        <f t="shared" si="385"/>
        <v>1E-4</v>
      </c>
      <c r="O1906" s="5">
        <v>0</v>
      </c>
      <c r="P1906" s="5">
        <v>96.736587524399994</v>
      </c>
      <c r="Q1906" s="5">
        <v>24.6797103882</v>
      </c>
      <c r="R1906" s="5">
        <v>5.7399999350299998E-2</v>
      </c>
      <c r="S1906">
        <f t="shared" si="377"/>
        <v>5.9413998308355972E-6</v>
      </c>
      <c r="T1906">
        <f t="shared" si="378"/>
        <v>1164059.9128807276</v>
      </c>
      <c r="U1906">
        <f t="shared" si="379"/>
        <v>3495847.0217512534</v>
      </c>
      <c r="V1906" s="9">
        <v>839.26727294900002</v>
      </c>
      <c r="W1906" s="9">
        <v>60723.6445313</v>
      </c>
      <c r="X1906">
        <f t="shared" si="386"/>
        <v>2.811033922650956E-7</v>
      </c>
      <c r="Y1906">
        <f t="shared" si="387"/>
        <v>36.683245715769843</v>
      </c>
      <c r="Z1906">
        <f t="shared" si="380"/>
        <v>1.2340421072902296E-4</v>
      </c>
      <c r="AA1906">
        <f t="shared" si="381"/>
        <v>1.7504920002306861E-5</v>
      </c>
      <c r="AB1906">
        <f>(1/(AA1906*k))*(LN((50-dTar)/(hTar-dTar)))</f>
        <v>249652.38609041239</v>
      </c>
      <c r="AC1906">
        <f t="shared" si="382"/>
        <v>402726.04578894714</v>
      </c>
      <c r="AD1906" s="19">
        <v>2497.7700195299999</v>
      </c>
      <c r="AE1906" s="19">
        <v>60723.6445313</v>
      </c>
      <c r="AF1906">
        <f t="shared" si="388"/>
        <v>2.1461647183800129E-6</v>
      </c>
      <c r="AG1906" s="23">
        <f t="shared" si="383"/>
        <v>4.9773137142446622</v>
      </c>
      <c r="AH1906" s="25">
        <f t="shared" si="389"/>
        <v>17.028540835943652</v>
      </c>
      <c r="AI1906" s="25">
        <f t="shared" si="384"/>
        <v>4.6905171284601254E-5</v>
      </c>
    </row>
    <row r="1907" spans="6:35" ht="15">
      <c r="F1907" s="5">
        <v>2006</v>
      </c>
      <c r="G1907" s="5">
        <v>3</v>
      </c>
      <c r="H1907" s="5">
        <v>0</v>
      </c>
      <c r="I1907" s="5">
        <v>80</v>
      </c>
      <c r="J1907" s="5">
        <v>6</v>
      </c>
      <c r="K1907" s="5">
        <v>6.0650000572199998</v>
      </c>
      <c r="L1907" s="5">
        <v>4.6964748762499996E-3</v>
      </c>
      <c r="M1907" s="5">
        <v>0.90700000524500002</v>
      </c>
      <c r="N1907" s="8">
        <f t="shared" si="385"/>
        <v>0.90700000524500002</v>
      </c>
      <c r="O1907" s="5">
        <v>1.25</v>
      </c>
      <c r="P1907" s="5">
        <v>96.736587524399994</v>
      </c>
      <c r="Q1907" s="5">
        <v>24.618114471399998</v>
      </c>
      <c r="R1907" s="5">
        <v>0</v>
      </c>
      <c r="S1907">
        <f t="shared" si="377"/>
        <v>5.3888496777305277E-2</v>
      </c>
      <c r="T1907">
        <f t="shared" si="378"/>
        <v>128.3417757606617</v>
      </c>
      <c r="U1907">
        <f t="shared" si="379"/>
        <v>385.42965838318287</v>
      </c>
      <c r="V1907" s="9">
        <v>476.60385131800001</v>
      </c>
      <c r="W1907" s="9">
        <v>112.683868408</v>
      </c>
      <c r="X1907">
        <f t="shared" si="386"/>
        <v>1.025938412978603E-3</v>
      </c>
      <c r="Y1907">
        <f t="shared" si="387"/>
        <v>28.351129126325841</v>
      </c>
      <c r="Z1907">
        <f t="shared" si="380"/>
        <v>1.1192761977847889</v>
      </c>
      <c r="AA1907">
        <f t="shared" si="381"/>
        <v>0.15876962533905625</v>
      </c>
      <c r="AB1907">
        <f>(1/(AA1907*k))*(LN((50-dTar)/(hTar-dTar)))</f>
        <v>27.525069972075251</v>
      </c>
      <c r="AC1907">
        <f t="shared" si="382"/>
        <v>44.401989356126002</v>
      </c>
      <c r="AD1907" s="19">
        <v>1099.77282715</v>
      </c>
      <c r="AE1907" s="19">
        <v>38.246387481699998</v>
      </c>
      <c r="AF1907">
        <f t="shared" si="388"/>
        <v>8.4572231674077448E-4</v>
      </c>
      <c r="AG1907" s="23">
        <f t="shared" si="383"/>
        <v>27.286494519422906</v>
      </c>
      <c r="AH1907" s="25">
        <f t="shared" si="389"/>
        <v>27.69115549733678</v>
      </c>
      <c r="AI1907" s="25">
        <f t="shared" si="384"/>
        <v>0.42542990601150954</v>
      </c>
    </row>
    <row r="1908" spans="6:35" ht="15">
      <c r="F1908" s="5">
        <v>2006</v>
      </c>
      <c r="G1908" s="5">
        <v>3</v>
      </c>
      <c r="H1908" s="5">
        <v>0</v>
      </c>
      <c r="I1908" s="5">
        <v>80</v>
      </c>
      <c r="J1908" s="5">
        <v>7</v>
      </c>
      <c r="K1908" s="5">
        <v>6.3744997978200004</v>
      </c>
      <c r="L1908" s="5">
        <v>1.1515219695899999E-2</v>
      </c>
      <c r="M1908" s="5">
        <v>0.53700000047700003</v>
      </c>
      <c r="N1908" s="8">
        <f t="shared" si="385"/>
        <v>0.53700000047700003</v>
      </c>
      <c r="O1908" s="5">
        <v>0</v>
      </c>
      <c r="P1908" s="5">
        <v>96.736587524399994</v>
      </c>
      <c r="Q1908" s="5">
        <v>16.0927848816</v>
      </c>
      <c r="R1908" s="5">
        <v>0.238824993372</v>
      </c>
      <c r="S1908">
        <f t="shared" si="377"/>
        <v>3.1905317119927633E-2</v>
      </c>
      <c r="T1908">
        <f t="shared" si="378"/>
        <v>216.7709333047915</v>
      </c>
      <c r="U1908">
        <f t="shared" si="379"/>
        <v>650.99572041825024</v>
      </c>
      <c r="V1908" s="9">
        <v>493.17794799799998</v>
      </c>
      <c r="W1908" s="9">
        <v>190.324508667</v>
      </c>
      <c r="X1908">
        <f t="shared" si="386"/>
        <v>7.4934534731673657E-4</v>
      </c>
      <c r="Y1908">
        <f t="shared" si="387"/>
        <v>19.213803911667686</v>
      </c>
      <c r="Z1908">
        <f t="shared" si="380"/>
        <v>0.66268061220349139</v>
      </c>
      <c r="AA1908">
        <f t="shared" si="381"/>
        <v>9.4001420495886306E-2</v>
      </c>
      <c r="AB1908">
        <f>(1/(AA1908*k))*(LN((50-dTar)/(hTar-dTar)))</f>
        <v>46.490202210177678</v>
      </c>
      <c r="AC1908">
        <f t="shared" si="382"/>
        <v>74.995539186446621</v>
      </c>
      <c r="AD1908" s="19">
        <v>1399.3918457</v>
      </c>
      <c r="AE1908" s="19">
        <v>64.598640441900002</v>
      </c>
      <c r="AF1908">
        <f t="shared" si="388"/>
        <v>6.4977847981865036E-4</v>
      </c>
      <c r="AG1908" s="23">
        <f t="shared" si="383"/>
        <v>18.277505881365077</v>
      </c>
      <c r="AH1908" s="25">
        <f t="shared" si="389"/>
        <v>18.633386926471502</v>
      </c>
      <c r="AI1908" s="25">
        <f t="shared" si="384"/>
        <v>0.2518807700220464</v>
      </c>
    </row>
    <row r="1909" spans="6:35" ht="15">
      <c r="F1909" s="5">
        <v>2006</v>
      </c>
      <c r="G1909" s="5">
        <v>3</v>
      </c>
      <c r="H1909" s="5">
        <v>0</v>
      </c>
      <c r="I1909" s="5">
        <v>80</v>
      </c>
      <c r="J1909" s="5">
        <v>8</v>
      </c>
      <c r="K1909" s="5">
        <v>5.9274997711199999</v>
      </c>
      <c r="L1909" s="5">
        <v>9.3039602506900005E-4</v>
      </c>
      <c r="M1909" s="5">
        <v>0</v>
      </c>
      <c r="N1909" s="8">
        <f t="shared" si="385"/>
        <v>1E-4</v>
      </c>
      <c r="O1909" s="5">
        <v>0</v>
      </c>
      <c r="P1909" s="5">
        <v>96.736587524399994</v>
      </c>
      <c r="Q1909" s="5">
        <v>10.531290054299999</v>
      </c>
      <c r="R1909" s="5">
        <v>23.319774627699999</v>
      </c>
      <c r="S1909">
        <f t="shared" si="377"/>
        <v>5.9413998308355972E-6</v>
      </c>
      <c r="T1909">
        <f t="shared" si="378"/>
        <v>1164059.9128807276</v>
      </c>
      <c r="U1909">
        <f t="shared" si="379"/>
        <v>3495847.0217512534</v>
      </c>
      <c r="V1909" s="9">
        <v>851.02600097699997</v>
      </c>
      <c r="W1909" s="9">
        <v>60723.6445313</v>
      </c>
      <c r="X1909">
        <f t="shared" si="386"/>
        <v>2.8110246310385935E-7</v>
      </c>
      <c r="Y1909">
        <f t="shared" si="387"/>
        <v>15.653395992746564</v>
      </c>
      <c r="Z1909">
        <f t="shared" si="380"/>
        <v>1.2340421072902296E-4</v>
      </c>
      <c r="AA1909">
        <f t="shared" si="381"/>
        <v>1.7504920002306861E-5</v>
      </c>
      <c r="AB1909">
        <f>(1/(AA1909*k))*(LN((50-dTar)/(hTar-dTar)))</f>
        <v>249652.38609041239</v>
      </c>
      <c r="AC1909">
        <f t="shared" si="382"/>
        <v>402726.04578894714</v>
      </c>
      <c r="AD1909" s="19">
        <v>2497.7700195299999</v>
      </c>
      <c r="AE1909" s="19">
        <v>60723.6445313</v>
      </c>
      <c r="AF1909">
        <f t="shared" si="388"/>
        <v>2.1461647183800129E-6</v>
      </c>
      <c r="AG1909" s="23">
        <f t="shared" si="383"/>
        <v>2.1239086408241734</v>
      </c>
      <c r="AH1909" s="25">
        <f t="shared" si="389"/>
        <v>7.2663824501519469</v>
      </c>
      <c r="AI1909" s="25">
        <f t="shared" si="384"/>
        <v>4.6905171284601254E-5</v>
      </c>
    </row>
    <row r="1910" spans="6:35" ht="15">
      <c r="F1910" s="5">
        <v>2006</v>
      </c>
      <c r="G1910" s="5">
        <v>3</v>
      </c>
      <c r="H1910" s="5">
        <v>0</v>
      </c>
      <c r="I1910" s="5">
        <v>80</v>
      </c>
      <c r="J1910" s="5">
        <v>9</v>
      </c>
      <c r="K1910" s="5">
        <v>6.2119998931899998</v>
      </c>
      <c r="L1910" s="5">
        <v>0</v>
      </c>
      <c r="M1910" s="5">
        <v>0</v>
      </c>
      <c r="N1910" s="8">
        <f t="shared" si="385"/>
        <v>1E-4</v>
      </c>
      <c r="O1910" s="5">
        <v>0</v>
      </c>
      <c r="P1910" s="5">
        <v>96.736587524399994</v>
      </c>
      <c r="Q1910" s="5">
        <v>8.2349119186399999</v>
      </c>
      <c r="R1910" s="5">
        <v>93.449249267599996</v>
      </c>
      <c r="S1910">
        <f t="shared" si="377"/>
        <v>5.9413998308355972E-6</v>
      </c>
      <c r="T1910">
        <f t="shared" si="378"/>
        <v>1164059.9128807276</v>
      </c>
      <c r="U1910">
        <f t="shared" si="379"/>
        <v>3495847.0217512534</v>
      </c>
      <c r="V1910" s="9">
        <v>828.70770263700001</v>
      </c>
      <c r="W1910" s="9">
        <v>60723.6445313</v>
      </c>
      <c r="X1910">
        <f t="shared" si="386"/>
        <v>2.8110422667549583E-7</v>
      </c>
      <c r="Y1910">
        <f t="shared" si="387"/>
        <v>12.240165250387971</v>
      </c>
      <c r="Z1910">
        <f t="shared" si="380"/>
        <v>1.2340421072902296E-4</v>
      </c>
      <c r="AA1910">
        <f t="shared" si="381"/>
        <v>1.7504920002306861E-5</v>
      </c>
      <c r="AB1910">
        <f>(1/(AA1910*k))*(LN((50-dTar)/(hTar-dTar)))</f>
        <v>249652.38609041239</v>
      </c>
      <c r="AC1910">
        <f t="shared" si="382"/>
        <v>402726.04578894714</v>
      </c>
      <c r="AD1910" s="19">
        <v>2497.7700195299999</v>
      </c>
      <c r="AE1910" s="19">
        <v>60723.6445313</v>
      </c>
      <c r="AF1910">
        <f t="shared" si="388"/>
        <v>2.1461647183800129E-6</v>
      </c>
      <c r="AG1910" s="23">
        <f t="shared" si="383"/>
        <v>1.6607893106685105</v>
      </c>
      <c r="AH1910" s="25">
        <f t="shared" si="389"/>
        <v>5.6819441611004082</v>
      </c>
      <c r="AI1910" s="25">
        <f t="shared" si="384"/>
        <v>4.6905171284601254E-5</v>
      </c>
    </row>
    <row r="1911" spans="6:35" ht="15">
      <c r="F1911" s="5">
        <v>2006</v>
      </c>
      <c r="G1911" s="5">
        <v>3</v>
      </c>
      <c r="H1911" s="5">
        <v>0</v>
      </c>
      <c r="I1911" s="5">
        <v>80</v>
      </c>
      <c r="J1911" s="5">
        <v>10</v>
      </c>
      <c r="K1911" s="5">
        <v>6.7855000495900004</v>
      </c>
      <c r="L1911" s="5">
        <v>0</v>
      </c>
      <c r="M1911" s="5">
        <v>0</v>
      </c>
      <c r="N1911" s="8">
        <f t="shared" si="385"/>
        <v>1E-4</v>
      </c>
      <c r="O1911" s="5">
        <v>0</v>
      </c>
      <c r="P1911" s="5">
        <v>96.736587524399994</v>
      </c>
      <c r="Q1911" s="5">
        <v>6.6149148941</v>
      </c>
      <c r="R1911" s="5">
        <v>310.99523925800003</v>
      </c>
      <c r="S1911">
        <f t="shared" si="377"/>
        <v>5.9413998308355972E-6</v>
      </c>
      <c r="T1911">
        <f t="shared" si="378"/>
        <v>1164059.9128807276</v>
      </c>
      <c r="U1911">
        <f t="shared" si="379"/>
        <v>3495847.0217512534</v>
      </c>
      <c r="V1911" s="9">
        <v>785.63903808600003</v>
      </c>
      <c r="W1911" s="9">
        <v>60723.6445313</v>
      </c>
      <c r="X1911">
        <f t="shared" si="386"/>
        <v>2.8110762998475239E-7</v>
      </c>
      <c r="Y1911">
        <f t="shared" si="387"/>
        <v>9.8323004547280917</v>
      </c>
      <c r="Z1911">
        <f t="shared" si="380"/>
        <v>1.2340421072902296E-4</v>
      </c>
      <c r="AA1911">
        <f t="shared" si="381"/>
        <v>1.7504920002306861E-5</v>
      </c>
      <c r="AB1911">
        <f>(1/(AA1911*k))*(LN((50-dTar)/(hTar-dTar)))</f>
        <v>249652.38609041239</v>
      </c>
      <c r="AC1911">
        <f t="shared" si="382"/>
        <v>402726.04578894714</v>
      </c>
      <c r="AD1911" s="19">
        <v>2497.7700195299999</v>
      </c>
      <c r="AE1911" s="19">
        <v>60723.6445313</v>
      </c>
      <c r="AF1911">
        <f t="shared" si="388"/>
        <v>2.1461647183800129E-6</v>
      </c>
      <c r="AG1911" s="23">
        <f t="shared" si="383"/>
        <v>1.3340816206689665</v>
      </c>
      <c r="AH1911" s="25">
        <f t="shared" si="389"/>
        <v>4.5642016276827952</v>
      </c>
      <c r="AI1911" s="25">
        <f t="shared" si="384"/>
        <v>4.6905171284601254E-5</v>
      </c>
    </row>
    <row r="1912" spans="6:35" ht="15">
      <c r="F1912" s="5">
        <v>2006</v>
      </c>
      <c r="G1912" s="5">
        <v>3</v>
      </c>
      <c r="H1912" s="5">
        <v>0</v>
      </c>
      <c r="I1912" s="5">
        <v>80</v>
      </c>
      <c r="J1912" s="5">
        <v>11</v>
      </c>
      <c r="K1912" s="5">
        <v>8.1899995803800003</v>
      </c>
      <c r="L1912" s="5">
        <v>6.5201679244600002E-3</v>
      </c>
      <c r="M1912" s="5">
        <v>0</v>
      </c>
      <c r="N1912" s="8">
        <f t="shared" si="385"/>
        <v>1E-4</v>
      </c>
      <c r="O1912" s="5">
        <v>0</v>
      </c>
      <c r="P1912" s="5">
        <v>96.736587524399994</v>
      </c>
      <c r="Q1912" s="5">
        <v>11.7445173264</v>
      </c>
      <c r="R1912" s="5">
        <v>283.20748901399998</v>
      </c>
      <c r="S1912">
        <f t="shared" si="377"/>
        <v>5.9413998308355972E-6</v>
      </c>
      <c r="T1912">
        <f t="shared" si="378"/>
        <v>1164059.9128807276</v>
      </c>
      <c r="U1912">
        <f t="shared" si="379"/>
        <v>3495847.0217512534</v>
      </c>
      <c r="V1912" s="9">
        <v>789.57305908199999</v>
      </c>
      <c r="W1912" s="9">
        <v>60723.6445313</v>
      </c>
      <c r="X1912">
        <f t="shared" si="386"/>
        <v>2.8110731911285742E-7</v>
      </c>
      <c r="Y1912">
        <f t="shared" si="387"/>
        <v>17.456847561198341</v>
      </c>
      <c r="Z1912">
        <f t="shared" si="380"/>
        <v>1.2340421072902296E-4</v>
      </c>
      <c r="AA1912">
        <f t="shared" si="381"/>
        <v>1.7504920002306861E-5</v>
      </c>
      <c r="AB1912">
        <f>(1/(AA1912*k))*(LN((50-dTar)/(hTar-dTar)))</f>
        <v>249652.38609041239</v>
      </c>
      <c r="AC1912">
        <f t="shared" si="382"/>
        <v>402726.04578894714</v>
      </c>
      <c r="AD1912" s="19">
        <v>2497.7700195299999</v>
      </c>
      <c r="AE1912" s="19">
        <v>60723.6445313</v>
      </c>
      <c r="AF1912">
        <f t="shared" si="388"/>
        <v>2.1461647183800129E-6</v>
      </c>
      <c r="AG1912" s="23">
        <f t="shared" si="383"/>
        <v>2.3686073867907065</v>
      </c>
      <c r="AH1912" s="25">
        <f t="shared" si="389"/>
        <v>8.1035534277959904</v>
      </c>
      <c r="AI1912" s="25">
        <f t="shared" si="384"/>
        <v>4.6905171284601254E-5</v>
      </c>
    </row>
    <row r="1913" spans="6:35" ht="15">
      <c r="F1913" s="5">
        <v>2006</v>
      </c>
      <c r="G1913" s="5">
        <v>3</v>
      </c>
      <c r="H1913" s="5">
        <v>0</v>
      </c>
      <c r="I1913" s="5">
        <v>80</v>
      </c>
      <c r="J1913" s="5">
        <v>12</v>
      </c>
      <c r="K1913" s="5">
        <v>9.1350002288799992</v>
      </c>
      <c r="L1913" s="5">
        <v>5.3292609751200003E-2</v>
      </c>
      <c r="M1913" s="5">
        <v>0</v>
      </c>
      <c r="N1913" s="8">
        <f t="shared" si="385"/>
        <v>1E-4</v>
      </c>
      <c r="O1913" s="5">
        <v>0</v>
      </c>
      <c r="P1913" s="5">
        <v>96.736587524399994</v>
      </c>
      <c r="Q1913" s="5">
        <v>17.4745502472</v>
      </c>
      <c r="R1913" s="5">
        <v>497.125</v>
      </c>
      <c r="S1913">
        <f t="shared" si="377"/>
        <v>5.9413998308355972E-6</v>
      </c>
      <c r="T1913">
        <f t="shared" si="378"/>
        <v>1164059.9128807276</v>
      </c>
      <c r="U1913">
        <f t="shared" si="379"/>
        <v>3495847.0217512534</v>
      </c>
      <c r="V1913" s="9">
        <v>766.81970214800003</v>
      </c>
      <c r="W1913" s="9">
        <v>60723.6445313</v>
      </c>
      <c r="X1913">
        <f t="shared" si="386"/>
        <v>2.8110911712476767E-7</v>
      </c>
      <c r="Y1913">
        <f t="shared" si="387"/>
        <v>25.973950261216597</v>
      </c>
      <c r="Z1913">
        <f t="shared" si="380"/>
        <v>1.2340421072902296E-4</v>
      </c>
      <c r="AA1913">
        <f t="shared" si="381"/>
        <v>1.7504920002306861E-5</v>
      </c>
      <c r="AB1913">
        <f>(1/(AA1913*k))*(LN((50-dTar)/(hTar-dTar)))</f>
        <v>249652.38609041239</v>
      </c>
      <c r="AC1913">
        <f t="shared" si="382"/>
        <v>402726.04578894714</v>
      </c>
      <c r="AD1913" s="19">
        <v>2497.7700195299999</v>
      </c>
      <c r="AE1913" s="19">
        <v>60723.6445313</v>
      </c>
      <c r="AF1913">
        <f t="shared" si="388"/>
        <v>2.1461647183800129E-6</v>
      </c>
      <c r="AG1913" s="23">
        <f t="shared" si="383"/>
        <v>3.5242382816928712</v>
      </c>
      <c r="AH1913" s="25">
        <f t="shared" si="389"/>
        <v>12.057233869677878</v>
      </c>
      <c r="AI1913" s="25">
        <f t="shared" si="384"/>
        <v>4.6905171284601254E-5</v>
      </c>
    </row>
    <row r="1914" spans="6:35" ht="15">
      <c r="F1914" s="5">
        <v>2006</v>
      </c>
      <c r="G1914" s="5">
        <v>3</v>
      </c>
      <c r="H1914" s="5">
        <v>0</v>
      </c>
      <c r="I1914" s="5">
        <v>80</v>
      </c>
      <c r="J1914" s="5">
        <v>13</v>
      </c>
      <c r="K1914" s="5">
        <v>10.8400001526</v>
      </c>
      <c r="L1914" s="5">
        <v>0.246117934585</v>
      </c>
      <c r="M1914" s="5">
        <v>0</v>
      </c>
      <c r="N1914" s="8">
        <f t="shared" si="385"/>
        <v>1E-4</v>
      </c>
      <c r="O1914" s="5">
        <v>0</v>
      </c>
      <c r="P1914" s="5">
        <v>96.736587524399994</v>
      </c>
      <c r="Q1914" s="5">
        <v>15.6441602707</v>
      </c>
      <c r="R1914" s="5">
        <v>504.29998779300001</v>
      </c>
      <c r="S1914">
        <f t="shared" si="377"/>
        <v>5.9413998308355972E-6</v>
      </c>
      <c r="T1914">
        <f t="shared" si="378"/>
        <v>1164059.9128807276</v>
      </c>
      <c r="U1914">
        <f t="shared" si="379"/>
        <v>3495847.0217512534</v>
      </c>
      <c r="V1914" s="9">
        <v>766.30035400400004</v>
      </c>
      <c r="W1914" s="9">
        <v>60723.6445313</v>
      </c>
      <c r="X1914">
        <f t="shared" si="386"/>
        <v>2.811091581648771E-7</v>
      </c>
      <c r="Y1914">
        <f t="shared" si="387"/>
        <v>23.253283423919815</v>
      </c>
      <c r="Z1914">
        <f t="shared" si="380"/>
        <v>1.2340421072902296E-4</v>
      </c>
      <c r="AA1914">
        <f t="shared" si="381"/>
        <v>1.7504920002306861E-5</v>
      </c>
      <c r="AB1914">
        <f>(1/(AA1914*k))*(LN((50-dTar)/(hTar-dTar)))</f>
        <v>249652.38609041239</v>
      </c>
      <c r="AC1914">
        <f t="shared" si="382"/>
        <v>402726.04578894714</v>
      </c>
      <c r="AD1914" s="19">
        <v>2497.7700195299999</v>
      </c>
      <c r="AE1914" s="19">
        <v>60723.6445313</v>
      </c>
      <c r="AF1914">
        <f t="shared" si="388"/>
        <v>2.1461647183800129E-6</v>
      </c>
      <c r="AG1914" s="23">
        <f t="shared" si="383"/>
        <v>3.1550884941824795</v>
      </c>
      <c r="AH1914" s="25">
        <f t="shared" si="389"/>
        <v>10.794287109217438</v>
      </c>
      <c r="AI1914" s="25">
        <f t="shared" si="384"/>
        <v>4.6905171284601254E-5</v>
      </c>
    </row>
    <row r="1915" spans="6:35" ht="15">
      <c r="F1915" s="5">
        <v>2006</v>
      </c>
      <c r="G1915" s="5">
        <v>3</v>
      </c>
      <c r="H1915" s="5">
        <v>0</v>
      </c>
      <c r="I1915" s="5">
        <v>80</v>
      </c>
      <c r="J1915" s="5">
        <v>14</v>
      </c>
      <c r="K1915" s="5">
        <v>10.114999771100001</v>
      </c>
      <c r="L1915" s="5">
        <v>0.218404129148</v>
      </c>
      <c r="M1915" s="5">
        <v>0</v>
      </c>
      <c r="N1915" s="8">
        <f t="shared" si="385"/>
        <v>1E-4</v>
      </c>
      <c r="O1915" s="5">
        <v>0</v>
      </c>
      <c r="P1915" s="5">
        <v>96.736587524399994</v>
      </c>
      <c r="Q1915" s="5">
        <v>26.929140090899999</v>
      </c>
      <c r="R1915" s="5">
        <v>180.60499572800001</v>
      </c>
      <c r="S1915">
        <f t="shared" si="377"/>
        <v>5.9413998308355972E-6</v>
      </c>
      <c r="T1915">
        <f t="shared" si="378"/>
        <v>1164059.9128807276</v>
      </c>
      <c r="U1915">
        <f t="shared" si="379"/>
        <v>3495847.0217512534</v>
      </c>
      <c r="V1915" s="9">
        <v>807.65277099599996</v>
      </c>
      <c r="W1915" s="9">
        <v>60723.6445313</v>
      </c>
      <c r="X1915">
        <f t="shared" si="386"/>
        <v>2.8110589043732997E-7</v>
      </c>
      <c r="Y1915">
        <f t="shared" si="387"/>
        <v>40.026909442155464</v>
      </c>
      <c r="Z1915">
        <f t="shared" si="380"/>
        <v>1.2340421072902296E-4</v>
      </c>
      <c r="AA1915">
        <f t="shared" si="381"/>
        <v>1.7504920002306861E-5</v>
      </c>
      <c r="AB1915">
        <f>(1/(AA1915*k))*(LN((50-dTar)/(hTar-dTar)))</f>
        <v>249652.38609041239</v>
      </c>
      <c r="AC1915">
        <f t="shared" si="382"/>
        <v>402726.04578894714</v>
      </c>
      <c r="AD1915" s="19">
        <v>2497.7700195299999</v>
      </c>
      <c r="AE1915" s="19">
        <v>60723.6445313</v>
      </c>
      <c r="AF1915">
        <f t="shared" si="388"/>
        <v>2.1461647183800129E-6</v>
      </c>
      <c r="AG1915" s="23">
        <f t="shared" si="383"/>
        <v>5.4309939433637311</v>
      </c>
      <c r="AH1915" s="25">
        <f t="shared" si="389"/>
        <v>18.580685778285652</v>
      </c>
      <c r="AI1915" s="25">
        <f t="shared" si="384"/>
        <v>4.6905171284601254E-5</v>
      </c>
    </row>
    <row r="1916" spans="6:35" ht="15">
      <c r="F1916" s="5">
        <v>2006</v>
      </c>
      <c r="G1916" s="5">
        <v>3</v>
      </c>
      <c r="H1916" s="5">
        <v>0</v>
      </c>
      <c r="I1916" s="5">
        <v>80</v>
      </c>
      <c r="J1916" s="5">
        <v>15</v>
      </c>
      <c r="K1916" s="5">
        <v>9.4949998855600004</v>
      </c>
      <c r="L1916" s="5">
        <v>0.11335680633799999</v>
      </c>
      <c r="M1916" s="5">
        <v>0.61449998617199997</v>
      </c>
      <c r="N1916" s="8">
        <f t="shared" si="385"/>
        <v>0.61449998617199997</v>
      </c>
      <c r="O1916" s="5">
        <v>0</v>
      </c>
      <c r="P1916" s="5">
        <v>96.736587524399994</v>
      </c>
      <c r="Q1916" s="5">
        <v>36.630111694299998</v>
      </c>
      <c r="R1916" s="5">
        <v>201.92500305199999</v>
      </c>
      <c r="S1916">
        <f t="shared" si="377"/>
        <v>3.6509901138907973E-2</v>
      </c>
      <c r="T1916">
        <f t="shared" si="378"/>
        <v>189.43204866971377</v>
      </c>
      <c r="U1916">
        <f t="shared" si="379"/>
        <v>568.89293741542201</v>
      </c>
      <c r="V1916" s="9">
        <v>471.281341553</v>
      </c>
      <c r="W1916" s="9">
        <v>166.32102966299999</v>
      </c>
      <c r="X1916">
        <f t="shared" si="386"/>
        <v>8.2884698584890625E-4</v>
      </c>
      <c r="Y1916">
        <f t="shared" si="387"/>
        <v>43.452614653961454</v>
      </c>
      <c r="Z1916">
        <f t="shared" si="380"/>
        <v>0.75831885786551179</v>
      </c>
      <c r="AA1916">
        <f t="shared" si="381"/>
        <v>0.10756773099359532</v>
      </c>
      <c r="AB1916">
        <f>(1/(AA1916*k))*(LN((50-dTar)/(hTar-dTar)))</f>
        <v>40.626914842685473</v>
      </c>
      <c r="AC1916">
        <f t="shared" si="382"/>
        <v>65.537193629199393</v>
      </c>
      <c r="AD1916" s="19">
        <v>1321.4243164100001</v>
      </c>
      <c r="AE1916" s="19">
        <v>56.451541900599999</v>
      </c>
      <c r="AF1916">
        <f t="shared" si="388"/>
        <v>6.9280238158862589E-4</v>
      </c>
      <c r="AG1916" s="23">
        <f t="shared" si="383"/>
        <v>41.479678066998659</v>
      </c>
      <c r="AH1916" s="25">
        <f t="shared" si="389"/>
        <v>42.229578965829027</v>
      </c>
      <c r="AI1916" s="25">
        <f t="shared" si="384"/>
        <v>0.28823227105782762</v>
      </c>
    </row>
    <row r="1917" spans="6:35" ht="15">
      <c r="F1917" s="5">
        <v>2006</v>
      </c>
      <c r="G1917" s="5">
        <v>3</v>
      </c>
      <c r="H1917" s="5">
        <v>0</v>
      </c>
      <c r="I1917" s="5">
        <v>80</v>
      </c>
      <c r="J1917" s="5">
        <v>16</v>
      </c>
      <c r="K1917" s="5">
        <v>9.5050001144399996</v>
      </c>
      <c r="L1917" s="5">
        <v>0.177573278546</v>
      </c>
      <c r="M1917" s="5">
        <v>1.5939999818799999</v>
      </c>
      <c r="N1917" s="8">
        <f t="shared" si="385"/>
        <v>1.5939999818799999</v>
      </c>
      <c r="O1917" s="5">
        <v>0</v>
      </c>
      <c r="P1917" s="5">
        <v>96.736587524399994</v>
      </c>
      <c r="Q1917" s="5">
        <v>38.006053924600003</v>
      </c>
      <c r="R1917" s="5">
        <v>354.85501098600002</v>
      </c>
      <c r="S1917">
        <f t="shared" si="377"/>
        <v>9.4705912226937763E-2</v>
      </c>
      <c r="T1917">
        <f t="shared" si="378"/>
        <v>73.02759887787505</v>
      </c>
      <c r="U1917">
        <f t="shared" si="379"/>
        <v>219.31286458536664</v>
      </c>
      <c r="V1917" s="9">
        <v>451.158691406</v>
      </c>
      <c r="W1917" s="9">
        <v>64.118110656699997</v>
      </c>
      <c r="X1917">
        <f t="shared" si="386"/>
        <v>1.3613042020629027E-3</v>
      </c>
      <c r="Y1917">
        <f t="shared" si="387"/>
        <v>42.201413659010754</v>
      </c>
      <c r="Z1917">
        <f t="shared" si="380"/>
        <v>1.9670630966597829</v>
      </c>
      <c r="AA1917">
        <f t="shared" si="381"/>
        <v>0.27902842166487979</v>
      </c>
      <c r="AB1917">
        <f>(1/(AA1917*k))*(LN((50-dTar)/(hTar-dTar)))</f>
        <v>15.662006833649192</v>
      </c>
      <c r="AC1917">
        <f t="shared" si="382"/>
        <v>25.265122356774619</v>
      </c>
      <c r="AD1917" s="19">
        <v>812.39898681600005</v>
      </c>
      <c r="AE1917" s="19">
        <v>21.7625293732</v>
      </c>
      <c r="AF1917">
        <f t="shared" si="388"/>
        <v>1.1635664466857288E-3</v>
      </c>
      <c r="AG1917" s="23">
        <f t="shared" si="383"/>
        <v>40.960791327909099</v>
      </c>
      <c r="AH1917" s="25">
        <f t="shared" si="389"/>
        <v>41.432344142809434</v>
      </c>
      <c r="AI1917" s="25">
        <f t="shared" si="384"/>
        <v>0.74766842177732684</v>
      </c>
    </row>
    <row r="1918" spans="6:35" ht="15">
      <c r="F1918" s="5">
        <v>2006</v>
      </c>
      <c r="G1918" s="5">
        <v>3</v>
      </c>
      <c r="H1918" s="5">
        <v>0</v>
      </c>
      <c r="I1918" s="5">
        <v>80</v>
      </c>
      <c r="J1918" s="5">
        <v>17</v>
      </c>
      <c r="K1918" s="5">
        <v>10.045000076299999</v>
      </c>
      <c r="L1918" s="5">
        <v>0.26849535107599998</v>
      </c>
      <c r="M1918" s="5">
        <v>0.547999978065</v>
      </c>
      <c r="N1918" s="8">
        <f t="shared" si="385"/>
        <v>0.547999978065</v>
      </c>
      <c r="O1918" s="5">
        <v>0</v>
      </c>
      <c r="P1918" s="5">
        <v>96.736587524399994</v>
      </c>
      <c r="Q1918" s="5">
        <v>35.439918518100001</v>
      </c>
      <c r="R1918" s="5">
        <v>285.46249389600001</v>
      </c>
      <c r="S1918">
        <f t="shared" si="377"/>
        <v>3.2558869769733018E-2</v>
      </c>
      <c r="T1918">
        <f t="shared" si="378"/>
        <v>212.41970063412205</v>
      </c>
      <c r="U1918">
        <f t="shared" si="379"/>
        <v>637.92831417533375</v>
      </c>
      <c r="V1918" s="9">
        <v>469.14822387700002</v>
      </c>
      <c r="W1918" s="9">
        <v>186.504150391</v>
      </c>
      <c r="X1918">
        <f t="shared" si="386"/>
        <v>7.730480277990064E-4</v>
      </c>
      <c r="Y1918">
        <f t="shared" si="387"/>
        <v>42.402930471913621</v>
      </c>
      <c r="Z1918">
        <f t="shared" si="380"/>
        <v>0.67625504772633216</v>
      </c>
      <c r="AA1918">
        <f t="shared" si="381"/>
        <v>9.5926957772937374E-2</v>
      </c>
      <c r="AB1918">
        <f>(1/(AA1918*k))*(LN((50-dTar)/(hTar-dTar)))</f>
        <v>45.557006584551431</v>
      </c>
      <c r="AC1918">
        <f t="shared" si="382"/>
        <v>73.490157282666644</v>
      </c>
      <c r="AD1918" s="19">
        <v>1387.6801757799999</v>
      </c>
      <c r="AE1918" s="19">
        <v>63.301959991499999</v>
      </c>
      <c r="AF1918">
        <f t="shared" si="388"/>
        <v>6.5596469319660416E-4</v>
      </c>
      <c r="AG1918" s="23">
        <f t="shared" si="383"/>
        <v>40.358814587469546</v>
      </c>
      <c r="AH1918" s="25">
        <f t="shared" si="389"/>
        <v>41.135770293591769</v>
      </c>
      <c r="AI1918" s="25">
        <f t="shared" si="384"/>
        <v>0.25704032835096552</v>
      </c>
    </row>
    <row r="1919" spans="6:35" ht="15">
      <c r="F1919" s="5">
        <v>2006</v>
      </c>
      <c r="G1919" s="5">
        <v>3</v>
      </c>
      <c r="H1919" s="5">
        <v>0</v>
      </c>
      <c r="I1919" s="5">
        <v>80</v>
      </c>
      <c r="J1919" s="5">
        <v>18</v>
      </c>
      <c r="K1919" s="5">
        <v>10.3350000381</v>
      </c>
      <c r="L1919" s="5">
        <v>0.315823882818</v>
      </c>
      <c r="M1919" s="5">
        <v>2.54999995232E-2</v>
      </c>
      <c r="N1919" s="8">
        <f t="shared" si="385"/>
        <v>2.54999995232E-2</v>
      </c>
      <c r="O1919" s="5">
        <v>1.25</v>
      </c>
      <c r="P1919" s="5">
        <v>96.736587524399994</v>
      </c>
      <c r="Q1919" s="5">
        <v>26.582365035999999</v>
      </c>
      <c r="R1919" s="5">
        <v>123.62525177000001</v>
      </c>
      <c r="S1919">
        <f t="shared" si="377"/>
        <v>1.5150569285344827E-3</v>
      </c>
      <c r="T1919">
        <f t="shared" si="378"/>
        <v>4564.9409201818262</v>
      </c>
      <c r="U1919">
        <f t="shared" si="379"/>
        <v>13709.204263202899</v>
      </c>
      <c r="V1919" s="9">
        <v>682.22583007799994</v>
      </c>
      <c r="W1919" s="9">
        <v>4008.0102539099998</v>
      </c>
      <c r="X1919">
        <f t="shared" si="386"/>
        <v>5.4349479176015982E-5</v>
      </c>
      <c r="Y1919">
        <f t="shared" si="387"/>
        <v>35.353692581913343</v>
      </c>
      <c r="Z1919">
        <f t="shared" si="380"/>
        <v>3.1468073147509573E-2</v>
      </c>
      <c r="AA1919">
        <f t="shared" si="381"/>
        <v>4.4637545171247904E-3</v>
      </c>
      <c r="AB1919">
        <f>(1/(AA1919*k))*(LN((50-dTar)/(hTar-dTar)))</f>
        <v>979.02898336636338</v>
      </c>
      <c r="AC1919">
        <f t="shared" si="382"/>
        <v>1579.3178561534696</v>
      </c>
      <c r="AD1919" s="19">
        <v>2404.4743652299999</v>
      </c>
      <c r="AE1919" s="19">
        <v>1360.37145996</v>
      </c>
      <c r="AF1919">
        <f t="shared" si="388"/>
        <v>1.8712001720512612E-4</v>
      </c>
      <c r="AG1919" s="23">
        <f t="shared" si="383"/>
        <v>24.90589919368016</v>
      </c>
      <c r="AH1919" s="25">
        <f t="shared" si="389"/>
        <v>28.877040336483542</v>
      </c>
      <c r="AI1919" s="25">
        <f t="shared" si="384"/>
        <v>1.1960818453929462E-2</v>
      </c>
    </row>
    <row r="1920" spans="6:35" ht="15">
      <c r="F1920" s="5">
        <v>2006</v>
      </c>
      <c r="G1920" s="5">
        <v>3</v>
      </c>
      <c r="H1920" s="5">
        <v>0</v>
      </c>
      <c r="I1920" s="5">
        <v>80</v>
      </c>
      <c r="J1920" s="5">
        <v>19</v>
      </c>
      <c r="K1920" s="5">
        <v>9.8950004577600001</v>
      </c>
      <c r="L1920" s="5">
        <v>0.25239703059200003</v>
      </c>
      <c r="M1920" s="5">
        <v>0</v>
      </c>
      <c r="N1920" s="8">
        <f t="shared" si="385"/>
        <v>1E-4</v>
      </c>
      <c r="O1920" s="5">
        <v>0</v>
      </c>
      <c r="P1920" s="5">
        <v>96.736587524399994</v>
      </c>
      <c r="Q1920" s="5">
        <v>25.837890625</v>
      </c>
      <c r="R1920" s="5">
        <v>32.133750915500002</v>
      </c>
      <c r="S1920">
        <f t="shared" si="377"/>
        <v>5.9413998308355972E-6</v>
      </c>
      <c r="T1920">
        <f t="shared" si="378"/>
        <v>1164059.9128807276</v>
      </c>
      <c r="U1920">
        <f t="shared" si="379"/>
        <v>3495847.0217512534</v>
      </c>
      <c r="V1920" s="9">
        <v>839.26727294900002</v>
      </c>
      <c r="W1920" s="9">
        <v>60723.6445313</v>
      </c>
      <c r="X1920">
        <f t="shared" si="386"/>
        <v>2.811033922650956E-7</v>
      </c>
      <c r="Y1920">
        <f t="shared" si="387"/>
        <v>38.404733105265166</v>
      </c>
      <c r="Z1920">
        <f t="shared" si="380"/>
        <v>1.2340421072902296E-4</v>
      </c>
      <c r="AA1920">
        <f t="shared" si="381"/>
        <v>1.7504920002306861E-5</v>
      </c>
      <c r="AB1920">
        <f>(1/(AA1920*k))*(LN((50-dTar)/(hTar-dTar)))</f>
        <v>249652.38609041239</v>
      </c>
      <c r="AC1920">
        <f t="shared" si="382"/>
        <v>402726.04578894714</v>
      </c>
      <c r="AD1920" s="19">
        <v>2497.7700195299999</v>
      </c>
      <c r="AE1920" s="19">
        <v>60723.6445313</v>
      </c>
      <c r="AF1920">
        <f t="shared" si="388"/>
        <v>2.1461647183800129E-6</v>
      </c>
      <c r="AG1920" s="23">
        <f t="shared" si="383"/>
        <v>5.2108912678511254</v>
      </c>
      <c r="AH1920" s="25">
        <f t="shared" si="389"/>
        <v>17.827663643606801</v>
      </c>
      <c r="AI1920" s="25">
        <f t="shared" si="384"/>
        <v>4.6905171284601254E-5</v>
      </c>
    </row>
    <row r="1921" spans="6:35" ht="15">
      <c r="F1921" s="5">
        <v>2006</v>
      </c>
      <c r="G1921" s="5">
        <v>3</v>
      </c>
      <c r="H1921" s="5">
        <v>0</v>
      </c>
      <c r="I1921" s="5">
        <v>80</v>
      </c>
      <c r="J1921" s="5">
        <v>20</v>
      </c>
      <c r="K1921" s="5">
        <v>9.3100004196199997</v>
      </c>
      <c r="L1921" s="5">
        <v>0.21921780705499999</v>
      </c>
      <c r="M1921" s="5">
        <v>0</v>
      </c>
      <c r="N1921" s="8">
        <f t="shared" si="385"/>
        <v>1E-4</v>
      </c>
      <c r="O1921" s="5">
        <v>0</v>
      </c>
      <c r="P1921" s="5">
        <v>96.736587524399994</v>
      </c>
      <c r="Q1921" s="5">
        <v>32.359199523900003</v>
      </c>
      <c r="R1921" s="5">
        <v>6.1499997973400002E-3</v>
      </c>
      <c r="S1921">
        <f t="shared" si="377"/>
        <v>5.9413998308355972E-6</v>
      </c>
      <c r="T1921">
        <f t="shared" si="378"/>
        <v>1164059.9128807276</v>
      </c>
      <c r="U1921">
        <f t="shared" si="379"/>
        <v>3495847.0217512534</v>
      </c>
      <c r="V1921" s="9">
        <v>839.26727294900002</v>
      </c>
      <c r="W1921" s="9">
        <v>60723.6445313</v>
      </c>
      <c r="X1921">
        <f t="shared" si="386"/>
        <v>2.811033922650956E-7</v>
      </c>
      <c r="Y1921">
        <f t="shared" si="387"/>
        <v>48.097828079392727</v>
      </c>
      <c r="Z1921">
        <f t="shared" si="380"/>
        <v>1.2340421072902296E-4</v>
      </c>
      <c r="AA1921">
        <f t="shared" si="381"/>
        <v>1.7504920002306861E-5</v>
      </c>
      <c r="AB1921">
        <f>(1/(AA1921*k))*(LN((50-dTar)/(hTar-dTar)))</f>
        <v>249652.38609041239</v>
      </c>
      <c r="AC1921">
        <f t="shared" si="382"/>
        <v>402726.04578894714</v>
      </c>
      <c r="AD1921" s="19">
        <v>2497.7700195299999</v>
      </c>
      <c r="AE1921" s="19">
        <v>60723.6445313</v>
      </c>
      <c r="AF1921">
        <f t="shared" si="388"/>
        <v>2.1461647183800129E-6</v>
      </c>
      <c r="AG1921" s="23">
        <f t="shared" si="383"/>
        <v>6.5260849920384247</v>
      </c>
      <c r="AH1921" s="25">
        <f t="shared" si="389"/>
        <v>22.327245411058026</v>
      </c>
      <c r="AI1921" s="25">
        <f t="shared" si="384"/>
        <v>4.6905171284601254E-5</v>
      </c>
    </row>
    <row r="1922" spans="6:35" ht="15">
      <c r="F1922" s="5">
        <v>2006</v>
      </c>
      <c r="G1922" s="5">
        <v>3</v>
      </c>
      <c r="H1922" s="5">
        <v>0</v>
      </c>
      <c r="I1922" s="5">
        <v>80</v>
      </c>
      <c r="J1922" s="5">
        <v>21</v>
      </c>
      <c r="K1922" s="5">
        <v>8.7600002288799992</v>
      </c>
      <c r="L1922" s="5">
        <v>0.16999603807899999</v>
      </c>
      <c r="M1922" s="5">
        <v>0.49399998784100002</v>
      </c>
      <c r="N1922" s="8">
        <f t="shared" si="385"/>
        <v>0.49399998784100002</v>
      </c>
      <c r="O1922" s="5">
        <v>0</v>
      </c>
      <c r="P1922" s="5">
        <v>96.736587524399994</v>
      </c>
      <c r="Q1922" s="5">
        <v>36.288669586200001</v>
      </c>
      <c r="R1922" s="5">
        <v>0</v>
      </c>
      <c r="S1922">
        <f t="shared" si="377"/>
        <v>2.9350514441913042E-2</v>
      </c>
      <c r="T1922">
        <f t="shared" si="378"/>
        <v>235.63966427776401</v>
      </c>
      <c r="U1922">
        <f t="shared" si="379"/>
        <v>707.66135785340032</v>
      </c>
      <c r="V1922" s="9">
        <v>488.40203857400002</v>
      </c>
      <c r="W1922" s="9">
        <v>206.89125060999999</v>
      </c>
      <c r="X1922">
        <f t="shared" si="386"/>
        <v>7.1278141607192085E-4</v>
      </c>
      <c r="Y1922">
        <f t="shared" si="387"/>
        <v>43.614070223278631</v>
      </c>
      <c r="Z1922">
        <f t="shared" si="380"/>
        <v>0.60961678599665547</v>
      </c>
      <c r="AA1922">
        <f t="shared" si="381"/>
        <v>8.6474302682972667E-2</v>
      </c>
      <c r="AB1922">
        <f>(1/(AA1922*k))*(LN((50-dTar)/(hTar-dTar)))</f>
        <v>50.536921505100551</v>
      </c>
      <c r="AC1922">
        <f t="shared" si="382"/>
        <v>81.523493056961271</v>
      </c>
      <c r="AD1922" s="19">
        <v>1447.4493408200001</v>
      </c>
      <c r="AE1922" s="19">
        <v>70.221603393600006</v>
      </c>
      <c r="AF1922">
        <f t="shared" si="388"/>
        <v>6.2531483145148912E-4</v>
      </c>
      <c r="AG1922" s="23">
        <f t="shared" si="383"/>
        <v>41.390718723193515</v>
      </c>
      <c r="AH1922" s="25">
        <f t="shared" si="389"/>
        <v>42.235800769594391</v>
      </c>
      <c r="AI1922" s="25">
        <f t="shared" si="384"/>
        <v>0.23171154044273043</v>
      </c>
    </row>
    <row r="1923" spans="6:35" ht="15">
      <c r="F1923" s="5">
        <v>2006</v>
      </c>
      <c r="G1923" s="5">
        <v>3</v>
      </c>
      <c r="H1923" s="5">
        <v>0</v>
      </c>
      <c r="I1923" s="5">
        <v>80</v>
      </c>
      <c r="J1923" s="5">
        <v>22</v>
      </c>
      <c r="K1923" s="5">
        <v>8.1350002288799992</v>
      </c>
      <c r="L1923" s="5">
        <v>9.9061280488999995E-2</v>
      </c>
      <c r="M1923" s="5">
        <v>0.44049999117900002</v>
      </c>
      <c r="N1923" s="8">
        <f t="shared" si="385"/>
        <v>0.44049999117900002</v>
      </c>
      <c r="O1923" s="5">
        <v>0</v>
      </c>
      <c r="P1923" s="5">
        <v>96.736587524399994</v>
      </c>
      <c r="Q1923" s="5">
        <v>31.060855865499999</v>
      </c>
      <c r="R1923" s="5">
        <v>0</v>
      </c>
      <c r="S1923">
        <f t="shared" si="377"/>
        <v>2.6171865730739926E-2</v>
      </c>
      <c r="T1923">
        <f t="shared" si="378"/>
        <v>264.25878233620762</v>
      </c>
      <c r="U1923">
        <f t="shared" si="379"/>
        <v>793.60887440533304</v>
      </c>
      <c r="V1923" s="9">
        <v>491.42623901399998</v>
      </c>
      <c r="W1923" s="9">
        <v>232.018768311</v>
      </c>
      <c r="X1923">
        <f t="shared" si="386"/>
        <v>6.591723682611802E-4</v>
      </c>
      <c r="Y1923">
        <f t="shared" si="387"/>
        <v>37.612688605991295</v>
      </c>
      <c r="Z1923">
        <f t="shared" si="380"/>
        <v>0.54359553737586075</v>
      </c>
      <c r="AA1923">
        <f t="shared" si="381"/>
        <v>7.7109171066052723E-2</v>
      </c>
      <c r="AB1923">
        <f>(1/(AA1923*k))*(LN((50-dTar)/(hTar-dTar)))</f>
        <v>56.674776637842101</v>
      </c>
      <c r="AC1923">
        <f t="shared" si="382"/>
        <v>91.424756833944372</v>
      </c>
      <c r="AD1923" s="19">
        <v>1512.82775879</v>
      </c>
      <c r="AE1923" s="19">
        <v>78.750221252399996</v>
      </c>
      <c r="AF1923">
        <f t="shared" si="388"/>
        <v>5.9417609852257364E-4</v>
      </c>
      <c r="AG1923" s="23">
        <f t="shared" si="383"/>
        <v>35.569476890212442</v>
      </c>
      <c r="AH1923" s="25">
        <f t="shared" si="389"/>
        <v>36.346088927460954</v>
      </c>
      <c r="AI1923" s="25">
        <f t="shared" si="384"/>
        <v>0.20661727537116337</v>
      </c>
    </row>
    <row r="1924" spans="6:35" ht="15">
      <c r="F1924" s="5">
        <v>2006</v>
      </c>
      <c r="G1924" s="5">
        <v>3</v>
      </c>
      <c r="H1924" s="5">
        <v>0</v>
      </c>
      <c r="I1924" s="5">
        <v>80</v>
      </c>
      <c r="J1924" s="5">
        <v>23</v>
      </c>
      <c r="K1924" s="5">
        <v>7.6550002098099998</v>
      </c>
      <c r="L1924" s="5">
        <v>3.2481387257599997E-2</v>
      </c>
      <c r="M1924" s="5">
        <v>0.28349998593300002</v>
      </c>
      <c r="N1924" s="8">
        <f t="shared" si="385"/>
        <v>0.28349998593300002</v>
      </c>
      <c r="O1924" s="5">
        <v>0</v>
      </c>
      <c r="P1924" s="5">
        <v>96.736587524399994</v>
      </c>
      <c r="Q1924" s="5">
        <v>23.312009811399999</v>
      </c>
      <c r="R1924" s="5">
        <v>0</v>
      </c>
      <c r="S1924">
        <f t="shared" si="377"/>
        <v>1.6843867684642203E-2</v>
      </c>
      <c r="T1924">
        <f t="shared" si="378"/>
        <v>410.60316424701045</v>
      </c>
      <c r="U1924">
        <f t="shared" si="379"/>
        <v>1233.1030670941311</v>
      </c>
      <c r="V1924" s="9">
        <v>506.14593505900001</v>
      </c>
      <c r="W1924" s="9">
        <v>360.50888061500001</v>
      </c>
      <c r="X1924">
        <f t="shared" si="386"/>
        <v>4.7624538438769445E-4</v>
      </c>
      <c r="Y1924">
        <f t="shared" si="387"/>
        <v>28.978740566471746</v>
      </c>
      <c r="Z1924">
        <f t="shared" si="380"/>
        <v>0.34985092005750973</v>
      </c>
      <c r="AA1924">
        <f t="shared" si="381"/>
        <v>4.9626445744122845E-2</v>
      </c>
      <c r="AB1924">
        <f>(1/(AA1924*k))*(LN((50-dTar)/(hTar-dTar)))</f>
        <v>88.060810750591429</v>
      </c>
      <c r="AC1924">
        <f t="shared" si="382"/>
        <v>142.05504965496684</v>
      </c>
      <c r="AD1924" s="19">
        <v>1750.79296875</v>
      </c>
      <c r="AE1924" s="19">
        <v>122.361457825</v>
      </c>
      <c r="AF1924">
        <f t="shared" si="388"/>
        <v>4.9622632872429204E-4</v>
      </c>
      <c r="AG1924" s="23">
        <f t="shared" si="383"/>
        <v>26.93598695764603</v>
      </c>
      <c r="AH1924" s="25">
        <f t="shared" si="389"/>
        <v>27.712424871297163</v>
      </c>
      <c r="AI1924" s="25">
        <f t="shared" si="384"/>
        <v>0.13297615399369409</v>
      </c>
    </row>
    <row r="1925" spans="6:35" ht="15">
      <c r="F1925" s="5">
        <v>2006</v>
      </c>
      <c r="G1925" s="5">
        <v>3</v>
      </c>
      <c r="H1925" s="5">
        <v>0</v>
      </c>
      <c r="I1925" s="5">
        <v>80</v>
      </c>
      <c r="J1925" s="5">
        <v>24</v>
      </c>
      <c r="K1925" s="5">
        <v>7.29500007629</v>
      </c>
      <c r="L1925" s="5">
        <v>9.7118597477700002E-3</v>
      </c>
      <c r="M1925" s="5">
        <v>0</v>
      </c>
      <c r="N1925" s="8">
        <f t="shared" si="385"/>
        <v>1E-4</v>
      </c>
      <c r="O1925" s="5">
        <v>0</v>
      </c>
      <c r="P1925" s="5">
        <v>96.736587524399994</v>
      </c>
      <c r="Q1925" s="5">
        <v>20.1842441559</v>
      </c>
      <c r="R1925" s="5">
        <v>0</v>
      </c>
      <c r="S1925">
        <f t="shared" si="377"/>
        <v>5.9413998308355972E-6</v>
      </c>
      <c r="T1925">
        <f t="shared" si="378"/>
        <v>1164059.9128807276</v>
      </c>
      <c r="U1925">
        <f t="shared" si="379"/>
        <v>3495847.0217512534</v>
      </c>
      <c r="V1925" s="9">
        <v>839.26727294900002</v>
      </c>
      <c r="W1925" s="9">
        <v>60723.6445313</v>
      </c>
      <c r="X1925">
        <f t="shared" si="386"/>
        <v>2.811033922650956E-7</v>
      </c>
      <c r="Y1925">
        <f t="shared" si="387"/>
        <v>30.001307807565954</v>
      </c>
      <c r="Z1925">
        <f t="shared" si="380"/>
        <v>1.2340421072902296E-4</v>
      </c>
      <c r="AA1925">
        <f t="shared" si="381"/>
        <v>1.7504920002306861E-5</v>
      </c>
      <c r="AB1925">
        <f>(1/(AA1925*k))*(LN((50-dTar)/(hTar-dTar)))</f>
        <v>249652.38609041239</v>
      </c>
      <c r="AC1925">
        <f t="shared" si="382"/>
        <v>402726.04578894714</v>
      </c>
      <c r="AD1925" s="19">
        <v>2497.7700195299999</v>
      </c>
      <c r="AE1925" s="19">
        <v>60723.6445313</v>
      </c>
      <c r="AF1925">
        <f t="shared" si="388"/>
        <v>2.1461647183800129E-6</v>
      </c>
      <c r="AG1925" s="23">
        <f t="shared" si="383"/>
        <v>4.070684528650621</v>
      </c>
      <c r="AH1925" s="25">
        <f t="shared" si="389"/>
        <v>13.926752804025442</v>
      </c>
      <c r="AI1925" s="25">
        <f t="shared" si="384"/>
        <v>4.6905171284601254E-5</v>
      </c>
    </row>
    <row r="1926" spans="6:35" ht="15">
      <c r="F1926" s="5">
        <v>2006</v>
      </c>
      <c r="G1926" s="5">
        <v>3</v>
      </c>
      <c r="H1926" s="5">
        <v>0</v>
      </c>
      <c r="I1926" s="5">
        <v>81</v>
      </c>
      <c r="J1926" s="5">
        <v>1</v>
      </c>
      <c r="K1926" s="5">
        <v>7.03499984741</v>
      </c>
      <c r="L1926" s="5">
        <v>3.01270792261E-3</v>
      </c>
      <c r="M1926" s="5">
        <v>0</v>
      </c>
      <c r="N1926" s="8">
        <f t="shared" si="385"/>
        <v>1E-4</v>
      </c>
      <c r="O1926" s="5">
        <v>0</v>
      </c>
      <c r="P1926" s="5">
        <v>96.736587524399994</v>
      </c>
      <c r="Q1926" s="5">
        <v>22.705759048499999</v>
      </c>
      <c r="R1926" s="5">
        <v>0</v>
      </c>
      <c r="S1926">
        <f t="shared" ref="S1926:S1989" si="390">(N1926*k)/LN((uhzRef-dRef)/zoRef)</f>
        <v>5.9413998308355972E-6</v>
      </c>
      <c r="T1926">
        <f t="shared" ref="T1926:T1989" si="391">(1/(S1926*k))*(LN((50-dRef)/(O3zRef-dRef)))</f>
        <v>1164059.9128807276</v>
      </c>
      <c r="U1926">
        <f t="shared" ref="U1926:U1989" si="392">(1/(S1926*k))*(LN((50-dRef)/(uzoRef)))</f>
        <v>3495847.0217512534</v>
      </c>
      <c r="V1926" s="9">
        <v>836.24707031299999</v>
      </c>
      <c r="W1926" s="9">
        <v>60723.6445313</v>
      </c>
      <c r="X1926">
        <f t="shared" si="386"/>
        <v>2.8110363091904412E-7</v>
      </c>
      <c r="Y1926">
        <f t="shared" si="387"/>
        <v>33.749232433125655</v>
      </c>
      <c r="Z1926">
        <f t="shared" ref="Z1926:Z1989" si="393">(S1926/k)*LN((50-dRef)/(uzoRef))</f>
        <v>1.2340421072902296E-4</v>
      </c>
      <c r="AA1926">
        <f t="shared" ref="AA1926:AA1989" si="394">(Z1926*k)/LN((50-dTar)/zoTar)</f>
        <v>1.7504920002306861E-5</v>
      </c>
      <c r="AB1926">
        <f>(1/(AA1926*k))*(LN((50-dTar)/(hTar-dTar)))</f>
        <v>249652.38609041239</v>
      </c>
      <c r="AC1926">
        <f t="shared" ref="AC1926:AC1989" si="395">(1/(AA1926*k))*(LN((50-dTar)/(zoTar)))</f>
        <v>402726.04578894714</v>
      </c>
      <c r="AD1926" s="19">
        <v>2497.7700195299999</v>
      </c>
      <c r="AE1926" s="19">
        <v>60723.6445313</v>
      </c>
      <c r="AF1926">
        <f t="shared" si="388"/>
        <v>2.1461647183800129E-6</v>
      </c>
      <c r="AG1926" s="23">
        <f t="shared" ref="AG1926:AG1989" si="396" xml:space="preserve"> Y1926*(1-(AC1926*AF1926))</f>
        <v>4.5792163195203184</v>
      </c>
      <c r="AH1926" s="25">
        <f t="shared" si="389"/>
        <v>15.666557619305072</v>
      </c>
      <c r="AI1926" s="25">
        <f t="shared" ref="AI1926:AI1989" si="397">(AA1926/k)*LN((hTar-dTar)/(zoTar))</f>
        <v>4.6905171284601254E-5</v>
      </c>
    </row>
    <row r="1927" spans="6:35" ht="15">
      <c r="F1927" s="5">
        <v>2006</v>
      </c>
      <c r="G1927" s="5">
        <v>3</v>
      </c>
      <c r="H1927" s="5">
        <v>0</v>
      </c>
      <c r="I1927" s="5">
        <v>81</v>
      </c>
      <c r="J1927" s="5">
        <v>2</v>
      </c>
      <c r="K1927" s="5">
        <v>6.9279999733000004</v>
      </c>
      <c r="L1927" s="5">
        <v>2.6417410001200001E-2</v>
      </c>
      <c r="M1927" s="5">
        <v>0</v>
      </c>
      <c r="N1927" s="8">
        <f t="shared" ref="N1927:N1990" si="398">IF(M1927&lt;0, 0, IF(M1927=0, 0.0001, IF(M1927&gt;0, M1927)))</f>
        <v>1E-4</v>
      </c>
      <c r="O1927" s="5">
        <v>0</v>
      </c>
      <c r="P1927" s="5">
        <v>96.736587524399994</v>
      </c>
      <c r="Q1927" s="5">
        <v>27.135265350299999</v>
      </c>
      <c r="R1927" s="5">
        <v>2.86999996752E-2</v>
      </c>
      <c r="S1927">
        <f t="shared" si="390"/>
        <v>5.9413998308355972E-6</v>
      </c>
      <c r="T1927">
        <f t="shared" si="391"/>
        <v>1164059.9128807276</v>
      </c>
      <c r="U1927">
        <f t="shared" si="392"/>
        <v>3495847.0217512534</v>
      </c>
      <c r="V1927" s="9">
        <v>836.24707031299999</v>
      </c>
      <c r="W1927" s="9">
        <v>60723.6445313</v>
      </c>
      <c r="X1927">
        <f t="shared" ref="X1927:X1990" si="399" xml:space="preserve"> (1/(U1927 + W1927 + V1927))</f>
        <v>2.8110363091904412E-7</v>
      </c>
      <c r="Y1927">
        <f t="shared" ref="Y1927:Y1990" si="400" xml:space="preserve"> Q1927/(1-(T1927*X1927))</f>
        <v>40.333132025476822</v>
      </c>
      <c r="Z1927">
        <f t="shared" si="393"/>
        <v>1.2340421072902296E-4</v>
      </c>
      <c r="AA1927">
        <f t="shared" si="394"/>
        <v>1.7504920002306861E-5</v>
      </c>
      <c r="AB1927">
        <f>(1/(AA1927*k))*(LN((50-dTar)/(hTar-dTar)))</f>
        <v>249652.38609041239</v>
      </c>
      <c r="AC1927">
        <f t="shared" si="395"/>
        <v>402726.04578894714</v>
      </c>
      <c r="AD1927" s="19">
        <v>2497.7700195299999</v>
      </c>
      <c r="AE1927" s="19">
        <v>60723.6445313</v>
      </c>
      <c r="AF1927">
        <f t="shared" ref="AF1927:AF1990" si="401" xml:space="preserve"> (1/(AC1927 + AE1927 + AD1927))</f>
        <v>2.1461647183800129E-6</v>
      </c>
      <c r="AG1927" s="23">
        <f t="shared" si="396"/>
        <v>5.4725433164859023</v>
      </c>
      <c r="AH1927" s="25">
        <f t="shared" ref="AH1927:AH1990" si="402">Y1927*(1-AB1927*AF1927)</f>
        <v>18.722835788821232</v>
      </c>
      <c r="AI1927" s="25">
        <f t="shared" si="397"/>
        <v>4.6905171284601254E-5</v>
      </c>
    </row>
    <row r="1928" spans="6:35" ht="15">
      <c r="F1928" s="5">
        <v>2006</v>
      </c>
      <c r="G1928" s="5">
        <v>3</v>
      </c>
      <c r="H1928" s="5">
        <v>0</v>
      </c>
      <c r="I1928" s="5">
        <v>81</v>
      </c>
      <c r="J1928" s="5">
        <v>3</v>
      </c>
      <c r="K1928" s="5">
        <v>7.2100000381499996</v>
      </c>
      <c r="L1928" s="5">
        <v>0.10519366711399999</v>
      </c>
      <c r="M1928" s="5">
        <v>0</v>
      </c>
      <c r="N1928" s="8">
        <f t="shared" si="398"/>
        <v>1E-4</v>
      </c>
      <c r="O1928" s="5">
        <v>0</v>
      </c>
      <c r="P1928" s="5">
        <v>96.736587524399994</v>
      </c>
      <c r="Q1928" s="5">
        <v>17.9018344879</v>
      </c>
      <c r="R1928" s="5">
        <v>3.0749998986700001E-3</v>
      </c>
      <c r="S1928">
        <f t="shared" si="390"/>
        <v>5.9413998308355972E-6</v>
      </c>
      <c r="T1928">
        <f t="shared" si="391"/>
        <v>1164059.9128807276</v>
      </c>
      <c r="U1928">
        <f t="shared" si="392"/>
        <v>3495847.0217512534</v>
      </c>
      <c r="V1928" s="9">
        <v>836.24707031299999</v>
      </c>
      <c r="W1928" s="9">
        <v>60723.6445313</v>
      </c>
      <c r="X1928">
        <f t="shared" si="399"/>
        <v>2.8110363091904412E-7</v>
      </c>
      <c r="Y1928">
        <f t="shared" si="400"/>
        <v>26.608807563797139</v>
      </c>
      <c r="Z1928">
        <f t="shared" si="393"/>
        <v>1.2340421072902296E-4</v>
      </c>
      <c r="AA1928">
        <f t="shared" si="394"/>
        <v>1.7504920002306861E-5</v>
      </c>
      <c r="AB1928">
        <f>(1/(AA1928*k))*(LN((50-dTar)/(hTar-dTar)))</f>
        <v>249652.38609041239</v>
      </c>
      <c r="AC1928">
        <f t="shared" si="395"/>
        <v>402726.04578894714</v>
      </c>
      <c r="AD1928" s="19">
        <v>2497.7700195299999</v>
      </c>
      <c r="AE1928" s="19">
        <v>60723.6445313</v>
      </c>
      <c r="AF1928">
        <f t="shared" si="401"/>
        <v>2.1461647183800129E-6</v>
      </c>
      <c r="AG1928" s="23">
        <f t="shared" si="396"/>
        <v>3.6103779865381296</v>
      </c>
      <c r="AH1928" s="25">
        <f t="shared" si="402"/>
        <v>12.35193771310966</v>
      </c>
      <c r="AI1928" s="25">
        <f t="shared" si="397"/>
        <v>4.6905171284601254E-5</v>
      </c>
    </row>
    <row r="1929" spans="6:35" ht="15">
      <c r="F1929" s="5">
        <v>2006</v>
      </c>
      <c r="G1929" s="5">
        <v>3</v>
      </c>
      <c r="H1929" s="5">
        <v>0</v>
      </c>
      <c r="I1929" s="5">
        <v>81</v>
      </c>
      <c r="J1929" s="5">
        <v>4</v>
      </c>
      <c r="K1929" s="5">
        <v>6.6630001068100002</v>
      </c>
      <c r="L1929" s="5">
        <v>3.0834648758199999E-2</v>
      </c>
      <c r="M1929" s="5">
        <v>0</v>
      </c>
      <c r="N1929" s="8">
        <f t="shared" si="398"/>
        <v>1E-4</v>
      </c>
      <c r="O1929" s="5">
        <v>0</v>
      </c>
      <c r="P1929" s="5">
        <v>96.736587524399994</v>
      </c>
      <c r="Q1929" s="5">
        <v>0.69063031673399999</v>
      </c>
      <c r="R1929" s="5">
        <v>8.9175000786800004E-2</v>
      </c>
      <c r="S1929">
        <f t="shared" si="390"/>
        <v>5.9413998308355972E-6</v>
      </c>
      <c r="T1929">
        <f t="shared" si="391"/>
        <v>1164059.9128807276</v>
      </c>
      <c r="U1929">
        <f t="shared" si="392"/>
        <v>3495847.0217512534</v>
      </c>
      <c r="V1929" s="9">
        <v>836.24707031299999</v>
      </c>
      <c r="W1929" s="9">
        <v>60723.6445313</v>
      </c>
      <c r="X1929">
        <f t="shared" si="399"/>
        <v>2.8110363091904412E-7</v>
      </c>
      <c r="Y1929">
        <f t="shared" si="400"/>
        <v>1.0265344151249045</v>
      </c>
      <c r="Z1929">
        <f t="shared" si="393"/>
        <v>1.2340421072902296E-4</v>
      </c>
      <c r="AA1929">
        <f t="shared" si="394"/>
        <v>1.7504920002306861E-5</v>
      </c>
      <c r="AB1929">
        <f>(1/(AA1929*k))*(LN((50-dTar)/(hTar-dTar)))</f>
        <v>249652.38609041239</v>
      </c>
      <c r="AC1929">
        <f t="shared" si="395"/>
        <v>402726.04578894714</v>
      </c>
      <c r="AD1929" s="19">
        <v>2497.7700195299999</v>
      </c>
      <c r="AE1929" s="19">
        <v>60723.6445313</v>
      </c>
      <c r="AF1929">
        <f t="shared" si="401"/>
        <v>2.1461647183800129E-6</v>
      </c>
      <c r="AG1929" s="23">
        <f t="shared" si="396"/>
        <v>0.13928385350996425</v>
      </c>
      <c r="AH1929" s="25">
        <f t="shared" si="402"/>
        <v>0.47652226149501509</v>
      </c>
      <c r="AI1929" s="25">
        <f t="shared" si="397"/>
        <v>4.6905171284601254E-5</v>
      </c>
    </row>
    <row r="1930" spans="6:35" ht="15">
      <c r="F1930" s="5">
        <v>2006</v>
      </c>
      <c r="G1930" s="5">
        <v>3</v>
      </c>
      <c r="H1930" s="5">
        <v>0</v>
      </c>
      <c r="I1930" s="5">
        <v>81</v>
      </c>
      <c r="J1930" s="5">
        <v>5</v>
      </c>
      <c r="K1930" s="5">
        <v>5.8860001563999997</v>
      </c>
      <c r="L1930" s="5">
        <v>0</v>
      </c>
      <c r="M1930" s="5">
        <v>0</v>
      </c>
      <c r="N1930" s="8">
        <f t="shared" si="398"/>
        <v>1E-4</v>
      </c>
      <c r="O1930" s="5">
        <v>0</v>
      </c>
      <c r="P1930" s="5">
        <v>96.736587524399994</v>
      </c>
      <c r="Q1930" s="5">
        <v>0.28095081448600001</v>
      </c>
      <c r="R1930" s="5">
        <v>0.22345000505400001</v>
      </c>
      <c r="S1930">
        <f t="shared" si="390"/>
        <v>5.9413998308355972E-6</v>
      </c>
      <c r="T1930">
        <f t="shared" si="391"/>
        <v>1164059.9128807276</v>
      </c>
      <c r="U1930">
        <f t="shared" si="392"/>
        <v>3495847.0217512534</v>
      </c>
      <c r="V1930" s="9">
        <v>836.24707031299999</v>
      </c>
      <c r="W1930" s="9">
        <v>60723.6445313</v>
      </c>
      <c r="X1930">
        <f t="shared" si="399"/>
        <v>2.8110363091904412E-7</v>
      </c>
      <c r="Y1930">
        <f t="shared" si="400"/>
        <v>0.4175977698041492</v>
      </c>
      <c r="Z1930">
        <f t="shared" si="393"/>
        <v>1.2340421072902296E-4</v>
      </c>
      <c r="AA1930">
        <f t="shared" si="394"/>
        <v>1.7504920002306861E-5</v>
      </c>
      <c r="AB1930">
        <f>(1/(AA1930*k))*(LN((50-dTar)/(hTar-dTar)))</f>
        <v>249652.38609041239</v>
      </c>
      <c r="AC1930">
        <f t="shared" si="395"/>
        <v>402726.04578894714</v>
      </c>
      <c r="AD1930" s="19">
        <v>2497.7700195299999</v>
      </c>
      <c r="AE1930" s="19">
        <v>60723.6445313</v>
      </c>
      <c r="AF1930">
        <f t="shared" si="401"/>
        <v>2.1461647183800129E-6</v>
      </c>
      <c r="AG1930" s="23">
        <f t="shared" si="396"/>
        <v>5.6661155961743037E-2</v>
      </c>
      <c r="AH1930" s="25">
        <f t="shared" si="402"/>
        <v>0.19385091306279784</v>
      </c>
      <c r="AI1930" s="25">
        <f t="shared" si="397"/>
        <v>4.6905171284601254E-5</v>
      </c>
    </row>
    <row r="1931" spans="6:35" ht="15">
      <c r="F1931" s="5">
        <v>2006</v>
      </c>
      <c r="G1931" s="5">
        <v>3</v>
      </c>
      <c r="H1931" s="5">
        <v>0</v>
      </c>
      <c r="I1931" s="5">
        <v>81</v>
      </c>
      <c r="J1931" s="5">
        <v>6</v>
      </c>
      <c r="K1931" s="5">
        <v>5.1230001449599998</v>
      </c>
      <c r="L1931" s="5">
        <v>0</v>
      </c>
      <c r="M1931" s="5">
        <v>0</v>
      </c>
      <c r="N1931" s="8">
        <f t="shared" si="398"/>
        <v>1E-4</v>
      </c>
      <c r="O1931" s="5">
        <v>0.60000002384200002</v>
      </c>
      <c r="P1931" s="5">
        <v>96.736587524399994</v>
      </c>
      <c r="Q1931" s="5">
        <v>0.28694540262200002</v>
      </c>
      <c r="R1931" s="5">
        <v>0.14657500386200001</v>
      </c>
      <c r="S1931">
        <f t="shared" si="390"/>
        <v>5.9413998308355972E-6</v>
      </c>
      <c r="T1931">
        <f t="shared" si="391"/>
        <v>1164059.9128807276</v>
      </c>
      <c r="U1931">
        <f t="shared" si="392"/>
        <v>3495847.0217512534</v>
      </c>
      <c r="V1931" s="9">
        <v>836.24707031299999</v>
      </c>
      <c r="W1931" s="9">
        <v>60723.6445313</v>
      </c>
      <c r="X1931">
        <f t="shared" si="399"/>
        <v>2.8110363091904412E-7</v>
      </c>
      <c r="Y1931">
        <f t="shared" si="400"/>
        <v>0.4265079651387591</v>
      </c>
      <c r="Z1931">
        <f t="shared" si="393"/>
        <v>1.2340421072902296E-4</v>
      </c>
      <c r="AA1931">
        <f t="shared" si="394"/>
        <v>1.7504920002306861E-5</v>
      </c>
      <c r="AB1931">
        <f>(1/(AA1931*k))*(LN((50-dTar)/(hTar-dTar)))</f>
        <v>249652.38609041239</v>
      </c>
      <c r="AC1931">
        <f t="shared" si="395"/>
        <v>402726.04578894714</v>
      </c>
      <c r="AD1931" s="19">
        <v>2497.7700195299999</v>
      </c>
      <c r="AE1931" s="19">
        <v>60723.6445313</v>
      </c>
      <c r="AF1931">
        <f t="shared" si="401"/>
        <v>2.1461647183800129E-6</v>
      </c>
      <c r="AG1931" s="23">
        <f t="shared" si="396"/>
        <v>5.7870123068393786E-2</v>
      </c>
      <c r="AH1931" s="25">
        <f t="shared" si="402"/>
        <v>0.19798706901495267</v>
      </c>
      <c r="AI1931" s="25">
        <f t="shared" si="397"/>
        <v>4.6905171284601254E-5</v>
      </c>
    </row>
    <row r="1932" spans="6:35" ht="15">
      <c r="F1932" s="5">
        <v>2006</v>
      </c>
      <c r="G1932" s="5">
        <v>3</v>
      </c>
      <c r="H1932" s="5">
        <v>0</v>
      </c>
      <c r="I1932" s="5">
        <v>81</v>
      </c>
      <c r="J1932" s="5">
        <v>7</v>
      </c>
      <c r="K1932" s="5">
        <v>4.4180002212499998</v>
      </c>
      <c r="L1932" s="5">
        <v>0</v>
      </c>
      <c r="M1932" s="5">
        <v>0</v>
      </c>
      <c r="N1932" s="8">
        <f t="shared" si="398"/>
        <v>1E-4</v>
      </c>
      <c r="O1932" s="5">
        <v>0</v>
      </c>
      <c r="P1932" s="5">
        <v>96.736587524399994</v>
      </c>
      <c r="Q1932" s="5">
        <v>1.18367159367</v>
      </c>
      <c r="R1932" s="5">
        <v>0</v>
      </c>
      <c r="S1932">
        <f t="shared" si="390"/>
        <v>5.9413998308355972E-6</v>
      </c>
      <c r="T1932">
        <f t="shared" si="391"/>
        <v>1164059.9128807276</v>
      </c>
      <c r="U1932">
        <f t="shared" si="392"/>
        <v>3495847.0217512534</v>
      </c>
      <c r="V1932" s="9">
        <v>836.24707031299999</v>
      </c>
      <c r="W1932" s="9">
        <v>60723.6445313</v>
      </c>
      <c r="X1932">
        <f t="shared" si="399"/>
        <v>2.8110363091904412E-7</v>
      </c>
      <c r="Y1932">
        <f t="shared" si="400"/>
        <v>1.7593777708081582</v>
      </c>
      <c r="Z1932">
        <f t="shared" si="393"/>
        <v>1.2340421072902296E-4</v>
      </c>
      <c r="AA1932">
        <f t="shared" si="394"/>
        <v>1.7504920002306861E-5</v>
      </c>
      <c r="AB1932">
        <f>(1/(AA1932*k))*(LN((50-dTar)/(hTar-dTar)))</f>
        <v>249652.38609041239</v>
      </c>
      <c r="AC1932">
        <f t="shared" si="395"/>
        <v>402726.04578894714</v>
      </c>
      <c r="AD1932" s="19">
        <v>2497.7700195299999</v>
      </c>
      <c r="AE1932" s="19">
        <v>60723.6445313</v>
      </c>
      <c r="AF1932">
        <f t="shared" si="401"/>
        <v>2.1461647183800129E-6</v>
      </c>
      <c r="AG1932" s="23">
        <f t="shared" si="396"/>
        <v>0.23871865578721382</v>
      </c>
      <c r="AH1932" s="25">
        <f t="shared" si="402"/>
        <v>0.81671170670644377</v>
      </c>
      <c r="AI1932" s="25">
        <f t="shared" si="397"/>
        <v>4.6905171284601254E-5</v>
      </c>
    </row>
    <row r="1933" spans="6:35" ht="15">
      <c r="F1933" s="5">
        <v>2006</v>
      </c>
      <c r="G1933" s="5">
        <v>3</v>
      </c>
      <c r="H1933" s="5">
        <v>0</v>
      </c>
      <c r="I1933" s="5">
        <v>81</v>
      </c>
      <c r="J1933" s="5">
        <v>8</v>
      </c>
      <c r="K1933" s="5">
        <v>4.0595002174400001</v>
      </c>
      <c r="L1933" s="5">
        <v>0</v>
      </c>
      <c r="M1933" s="5">
        <v>0</v>
      </c>
      <c r="N1933" s="8">
        <f t="shared" si="398"/>
        <v>1E-4</v>
      </c>
      <c r="O1933" s="5">
        <v>0</v>
      </c>
      <c r="P1933" s="5">
        <v>96.736587524399994</v>
      </c>
      <c r="Q1933" s="5">
        <v>3.4656159877800001</v>
      </c>
      <c r="R1933" s="5">
        <v>0.14247499406299999</v>
      </c>
      <c r="S1933">
        <f t="shared" si="390"/>
        <v>5.9413998308355972E-6</v>
      </c>
      <c r="T1933">
        <f t="shared" si="391"/>
        <v>1164059.9128807276</v>
      </c>
      <c r="U1933">
        <f t="shared" si="392"/>
        <v>3495847.0217512534</v>
      </c>
      <c r="V1933" s="9">
        <v>856.66076660199997</v>
      </c>
      <c r="W1933" s="9">
        <v>60723.6445313</v>
      </c>
      <c r="X1933">
        <f t="shared" si="399"/>
        <v>2.8110201785330312E-7</v>
      </c>
      <c r="Y1933">
        <f t="shared" si="400"/>
        <v>5.1511844554257902</v>
      </c>
      <c r="Z1933">
        <f t="shared" si="393"/>
        <v>1.2340421072902296E-4</v>
      </c>
      <c r="AA1933">
        <f t="shared" si="394"/>
        <v>1.7504920002306861E-5</v>
      </c>
      <c r="AB1933">
        <f>(1/(AA1933*k))*(LN((50-dTar)/(hTar-dTar)))</f>
        <v>249652.38609041239</v>
      </c>
      <c r="AC1933">
        <f t="shared" si="395"/>
        <v>402726.04578894714</v>
      </c>
      <c r="AD1933" s="19">
        <v>2497.7700195299999</v>
      </c>
      <c r="AE1933" s="19">
        <v>60723.6445313</v>
      </c>
      <c r="AF1933">
        <f t="shared" si="401"/>
        <v>2.1461647183800129E-6</v>
      </c>
      <c r="AG1933" s="23">
        <f t="shared" si="396"/>
        <v>0.69893109331851389</v>
      </c>
      <c r="AH1933" s="25">
        <f t="shared" si="402"/>
        <v>2.3912048440955513</v>
      </c>
      <c r="AI1933" s="25">
        <f t="shared" si="397"/>
        <v>4.6905171284601254E-5</v>
      </c>
    </row>
    <row r="1934" spans="6:35" ht="15">
      <c r="F1934" s="5">
        <v>2006</v>
      </c>
      <c r="G1934" s="5">
        <v>3</v>
      </c>
      <c r="H1934" s="5">
        <v>0</v>
      </c>
      <c r="I1934" s="5">
        <v>81</v>
      </c>
      <c r="J1934" s="5">
        <v>9</v>
      </c>
      <c r="K1934" s="5">
        <v>3.5729999542200002</v>
      </c>
      <c r="L1934" s="5">
        <v>0</v>
      </c>
      <c r="M1934" s="5">
        <v>0.31049999594700001</v>
      </c>
      <c r="N1934" s="8">
        <f t="shared" si="398"/>
        <v>0.31049999594700001</v>
      </c>
      <c r="O1934" s="5">
        <v>0</v>
      </c>
      <c r="P1934" s="5">
        <v>96.736587524399994</v>
      </c>
      <c r="Q1934" s="5">
        <v>4.6814141273500001</v>
      </c>
      <c r="R1934" s="5">
        <v>62.4225006104</v>
      </c>
      <c r="S1934">
        <f t="shared" si="390"/>
        <v>1.8448046233939593E-2</v>
      </c>
      <c r="T1934">
        <f t="shared" si="391"/>
        <v>374.89852756050402</v>
      </c>
      <c r="U1934">
        <f t="shared" si="392"/>
        <v>1125.8766722650678</v>
      </c>
      <c r="V1934" s="9">
        <v>501.22726440399998</v>
      </c>
      <c r="W1934" s="9">
        <v>329.16030883799999</v>
      </c>
      <c r="X1934">
        <f t="shared" si="399"/>
        <v>5.1117838620047876E-4</v>
      </c>
      <c r="Y1934">
        <f t="shared" si="400"/>
        <v>5.7912492801718489</v>
      </c>
      <c r="Z1934">
        <f t="shared" si="393"/>
        <v>0.38317006931204362</v>
      </c>
      <c r="AA1934">
        <f t="shared" si="394"/>
        <v>5.4352775897688388E-2</v>
      </c>
      <c r="AB1934">
        <f>(1/(AA1934*k))*(LN((50-dTar)/(hTar-dTar)))</f>
        <v>80.403346006170707</v>
      </c>
      <c r="AC1934">
        <f t="shared" si="395"/>
        <v>129.70243189880409</v>
      </c>
      <c r="AD1934" s="19">
        <v>1703.97692871</v>
      </c>
      <c r="AE1934" s="19">
        <v>111.721328735</v>
      </c>
      <c r="AF1934">
        <f t="shared" si="401"/>
        <v>5.1403292158660964E-4</v>
      </c>
      <c r="AG1934" s="23">
        <f t="shared" si="396"/>
        <v>5.4051390461799755</v>
      </c>
      <c r="AH1934" s="25">
        <f t="shared" si="402"/>
        <v>5.5518971393855177</v>
      </c>
      <c r="AI1934" s="25">
        <f t="shared" si="397"/>
        <v>0.14564055493762029</v>
      </c>
    </row>
    <row r="1935" spans="6:35" ht="15">
      <c r="F1935" s="5">
        <v>2006</v>
      </c>
      <c r="G1935" s="5">
        <v>3</v>
      </c>
      <c r="H1935" s="5">
        <v>0</v>
      </c>
      <c r="I1935" s="5">
        <v>81</v>
      </c>
      <c r="J1935" s="5">
        <v>10</v>
      </c>
      <c r="K1935" s="5">
        <v>3.0425000190699998</v>
      </c>
      <c r="L1935" s="5">
        <v>0</v>
      </c>
      <c r="M1935" s="5">
        <v>0.41350001096700001</v>
      </c>
      <c r="N1935" s="8">
        <f t="shared" si="398"/>
        <v>0.41350001096700001</v>
      </c>
      <c r="O1935" s="5">
        <v>0</v>
      </c>
      <c r="P1935" s="5">
        <v>96.736587524399994</v>
      </c>
      <c r="Q1935" s="5">
        <v>5.49577760696</v>
      </c>
      <c r="R1935" s="5">
        <v>96.483253478999998</v>
      </c>
      <c r="S1935">
        <f t="shared" si="390"/>
        <v>2.4567688952098512E-2</v>
      </c>
      <c r="T1935">
        <f t="shared" si="391"/>
        <v>281.51387714802917</v>
      </c>
      <c r="U1935">
        <f t="shared" si="392"/>
        <v>845.42851971780112</v>
      </c>
      <c r="V1935" s="9">
        <v>488.34408569300001</v>
      </c>
      <c r="W1935" s="9">
        <v>247.16871643100001</v>
      </c>
      <c r="X1935">
        <f t="shared" si="399"/>
        <v>6.3253454520057525E-4</v>
      </c>
      <c r="Y1935">
        <f t="shared" si="400"/>
        <v>6.6864078867777641</v>
      </c>
      <c r="Z1935">
        <f t="shared" si="393"/>
        <v>0.51027642489824965</v>
      </c>
      <c r="AA1935">
        <f t="shared" si="394"/>
        <v>7.238284612930343E-2</v>
      </c>
      <c r="AB1935">
        <f>(1/(AA1935*k))*(LN((50-dTar)/(hTar-dTar)))</f>
        <v>60.37542429722847</v>
      </c>
      <c r="AC1935">
        <f t="shared" si="395"/>
        <v>97.394446217097553</v>
      </c>
      <c r="AD1935" s="19">
        <v>1548.4628906299999</v>
      </c>
      <c r="AE1935" s="19">
        <v>83.892311096200004</v>
      </c>
      <c r="AF1935">
        <f t="shared" si="401"/>
        <v>5.78118342841704E-4</v>
      </c>
      <c r="AG1935" s="23">
        <f t="shared" si="396"/>
        <v>6.3099262415358268</v>
      </c>
      <c r="AH1935" s="25">
        <f t="shared" si="402"/>
        <v>6.4530245681752465</v>
      </c>
      <c r="AI1935" s="25">
        <f t="shared" si="397"/>
        <v>0.19395288840591629</v>
      </c>
    </row>
    <row r="1936" spans="6:35" ht="15">
      <c r="F1936" s="5">
        <v>2006</v>
      </c>
      <c r="G1936" s="5">
        <v>3</v>
      </c>
      <c r="H1936" s="5">
        <v>0</v>
      </c>
      <c r="I1936" s="5">
        <v>81</v>
      </c>
      <c r="J1936" s="5">
        <v>11</v>
      </c>
      <c r="K1936" s="5">
        <v>3.31049990654</v>
      </c>
      <c r="L1936" s="5">
        <v>8.8800002662000003E-17</v>
      </c>
      <c r="M1936" s="5">
        <v>0</v>
      </c>
      <c r="N1936" s="8">
        <f t="shared" si="398"/>
        <v>1E-4</v>
      </c>
      <c r="O1936" s="5">
        <v>0</v>
      </c>
      <c r="P1936" s="5">
        <v>96.736587524399994</v>
      </c>
      <c r="Q1936" s="5">
        <v>6.3822121620200001</v>
      </c>
      <c r="R1936" s="5">
        <v>183.29049682600001</v>
      </c>
      <c r="S1936">
        <f t="shared" si="390"/>
        <v>5.9413998308355972E-6</v>
      </c>
      <c r="T1936">
        <f t="shared" si="391"/>
        <v>1164059.9128807276</v>
      </c>
      <c r="U1936">
        <f t="shared" si="392"/>
        <v>3495847.0217512534</v>
      </c>
      <c r="V1936" s="9">
        <v>804.31903076200001</v>
      </c>
      <c r="W1936" s="9">
        <v>60723.6445313</v>
      </c>
      <c r="X1936">
        <f t="shared" si="399"/>
        <v>2.8110615387146908E-7</v>
      </c>
      <c r="Y1936">
        <f t="shared" si="400"/>
        <v>9.4863907212416798</v>
      </c>
      <c r="Z1936">
        <f t="shared" si="393"/>
        <v>1.2340421072902296E-4</v>
      </c>
      <c r="AA1936">
        <f t="shared" si="394"/>
        <v>1.7504920002306861E-5</v>
      </c>
      <c r="AB1936">
        <f>(1/(AA1936*k))*(LN((50-dTar)/(hTar-dTar)))</f>
        <v>249652.38609041239</v>
      </c>
      <c r="AC1936">
        <f t="shared" si="395"/>
        <v>402726.04578894714</v>
      </c>
      <c r="AD1936" s="19">
        <v>2497.7700195299999</v>
      </c>
      <c r="AE1936" s="19">
        <v>60723.6445313</v>
      </c>
      <c r="AF1936">
        <f t="shared" si="401"/>
        <v>2.1461647183800129E-6</v>
      </c>
      <c r="AG1936" s="23">
        <f t="shared" si="396"/>
        <v>1.2871473533548698</v>
      </c>
      <c r="AH1936" s="25">
        <f t="shared" si="402"/>
        <v>4.4036286492756105</v>
      </c>
      <c r="AI1936" s="25">
        <f t="shared" si="397"/>
        <v>4.6905171284601254E-5</v>
      </c>
    </row>
    <row r="1937" spans="6:35" ht="15">
      <c r="F1937" s="5">
        <v>2006</v>
      </c>
      <c r="G1937" s="5">
        <v>3</v>
      </c>
      <c r="H1937" s="5">
        <v>0</v>
      </c>
      <c r="I1937" s="5">
        <v>81</v>
      </c>
      <c r="J1937" s="5">
        <v>12</v>
      </c>
      <c r="K1937" s="5">
        <v>3.62050008774</v>
      </c>
      <c r="L1937" s="5">
        <v>8.8800002662000003E-17</v>
      </c>
      <c r="M1937" s="5">
        <v>6.8499997258199996E-2</v>
      </c>
      <c r="N1937" s="8">
        <f t="shared" si="398"/>
        <v>6.8499997258199996E-2</v>
      </c>
      <c r="O1937" s="5">
        <v>0</v>
      </c>
      <c r="P1937" s="5">
        <v>96.736587524399994</v>
      </c>
      <c r="Q1937" s="5">
        <v>7.1750898361199997</v>
      </c>
      <c r="R1937" s="5">
        <v>266.08999633799999</v>
      </c>
      <c r="S1937">
        <f t="shared" si="390"/>
        <v>4.0698587212210828E-3</v>
      </c>
      <c r="T1937">
        <f t="shared" si="391"/>
        <v>1699.357605071116</v>
      </c>
      <c r="U1937">
        <f t="shared" si="392"/>
        <v>5103.426513397083</v>
      </c>
      <c r="V1937" s="9">
        <v>572.542480469</v>
      </c>
      <c r="W1937" s="9">
        <v>1492.0332031299999</v>
      </c>
      <c r="X1937">
        <f t="shared" si="399"/>
        <v>1.3950888581187561E-4</v>
      </c>
      <c r="Y1937">
        <f t="shared" si="400"/>
        <v>9.4047179048526637</v>
      </c>
      <c r="Z1937">
        <f t="shared" si="393"/>
        <v>8.4531880965884057E-2</v>
      </c>
      <c r="AA1937">
        <f t="shared" si="394"/>
        <v>1.19908697216303E-2</v>
      </c>
      <c r="AB1937">
        <f>(1/(AA1937*k))*(LN((50-dTar)/(hTar-dTar)))</f>
        <v>364.4560526760124</v>
      </c>
      <c r="AC1937">
        <f t="shared" si="395"/>
        <v>587.92125826068946</v>
      </c>
      <c r="AD1937" s="19">
        <v>2260.0869140599998</v>
      </c>
      <c r="AE1937" s="19">
        <v>506.41567993199999</v>
      </c>
      <c r="AF1937">
        <f t="shared" si="401"/>
        <v>2.9811378765639358E-4</v>
      </c>
      <c r="AG1937" s="23">
        <f t="shared" si="396"/>
        <v>7.7563771382275357</v>
      </c>
      <c r="AH1937" s="25">
        <f t="shared" si="402"/>
        <v>8.3829011890455103</v>
      </c>
      <c r="AI1937" s="25">
        <f t="shared" si="397"/>
        <v>3.2130041043905863E-2</v>
      </c>
    </row>
    <row r="1938" spans="6:35" ht="15">
      <c r="F1938" s="5">
        <v>2006</v>
      </c>
      <c r="G1938" s="5">
        <v>3</v>
      </c>
      <c r="H1938" s="5">
        <v>0</v>
      </c>
      <c r="I1938" s="5">
        <v>81</v>
      </c>
      <c r="J1938" s="5">
        <v>13</v>
      </c>
      <c r="K1938" s="5">
        <v>3.5394999980900002</v>
      </c>
      <c r="L1938" s="5">
        <v>0</v>
      </c>
      <c r="M1938" s="5">
        <v>0.55650001764299994</v>
      </c>
      <c r="N1938" s="8">
        <f t="shared" si="398"/>
        <v>0.55650001764299994</v>
      </c>
      <c r="O1938" s="5">
        <v>0</v>
      </c>
      <c r="P1938" s="5">
        <v>96.736587524399994</v>
      </c>
      <c r="Q1938" s="5">
        <v>8.8283576965300004</v>
      </c>
      <c r="R1938" s="5">
        <v>253.892501831</v>
      </c>
      <c r="S1938">
        <f t="shared" si="390"/>
        <v>3.3063891106841263E-2</v>
      </c>
      <c r="T1938">
        <f t="shared" si="391"/>
        <v>209.1751798698923</v>
      </c>
      <c r="U1938">
        <f t="shared" si="392"/>
        <v>628.18453026426903</v>
      </c>
      <c r="V1938" s="9">
        <v>469.21160888700001</v>
      </c>
      <c r="W1938" s="9">
        <v>183.65545654300001</v>
      </c>
      <c r="X1938">
        <f t="shared" si="399"/>
        <v>7.806086838040645E-4</v>
      </c>
      <c r="Y1938">
        <f t="shared" si="400"/>
        <v>10.551199324412204</v>
      </c>
      <c r="Z1938">
        <f t="shared" si="393"/>
        <v>0.68674445447921761</v>
      </c>
      <c r="AA1938">
        <f t="shared" si="394"/>
        <v>9.7414882901230695E-2</v>
      </c>
      <c r="AB1938">
        <f>(1/(AA1938*k))*(LN((50-dTar)/(hTar-dTar)))</f>
        <v>44.861164092642817</v>
      </c>
      <c r="AC1938">
        <f t="shared" si="395"/>
        <v>72.367660920237341</v>
      </c>
      <c r="AD1938" s="19">
        <v>1378.7838134799999</v>
      </c>
      <c r="AE1938" s="19">
        <v>62.3350791931</v>
      </c>
      <c r="AF1938">
        <f t="shared" si="401"/>
        <v>6.6072605509826855E-4</v>
      </c>
      <c r="AG1938" s="23">
        <f t="shared" si="396"/>
        <v>10.046691627797369</v>
      </c>
      <c r="AH1938" s="25">
        <f t="shared" si="402"/>
        <v>10.238451858540882</v>
      </c>
      <c r="AI1938" s="25">
        <f t="shared" si="397"/>
        <v>0.2610272864742853</v>
      </c>
    </row>
    <row r="1939" spans="6:35" ht="15">
      <c r="F1939" s="5">
        <v>2006</v>
      </c>
      <c r="G1939" s="5">
        <v>3</v>
      </c>
      <c r="H1939" s="5">
        <v>0</v>
      </c>
      <c r="I1939" s="5">
        <v>81</v>
      </c>
      <c r="J1939" s="5">
        <v>14</v>
      </c>
      <c r="K1939" s="5">
        <v>3.53550004959</v>
      </c>
      <c r="L1939" s="5">
        <v>0</v>
      </c>
      <c r="M1939" s="5">
        <v>0.29699999094000001</v>
      </c>
      <c r="N1939" s="8">
        <f t="shared" si="398"/>
        <v>0.29699999094000001</v>
      </c>
      <c r="O1939" s="5">
        <v>0</v>
      </c>
      <c r="P1939" s="5">
        <v>96.736587524399994</v>
      </c>
      <c r="Q1939" s="5">
        <v>8.7235498428299998</v>
      </c>
      <c r="R1939" s="5">
        <v>264.75750732400002</v>
      </c>
      <c r="S1939">
        <f t="shared" si="390"/>
        <v>1.7645956959290898E-2</v>
      </c>
      <c r="T1939">
        <f t="shared" si="391"/>
        <v>391.93937656243611</v>
      </c>
      <c r="U1939">
        <f t="shared" si="392"/>
        <v>1177.0529051825747</v>
      </c>
      <c r="V1939" s="9">
        <v>486.10919189499998</v>
      </c>
      <c r="W1939" s="9">
        <v>344.12213134799998</v>
      </c>
      <c r="X1939">
        <f t="shared" si="399"/>
        <v>4.981855513229214E-4</v>
      </c>
      <c r="Y1939">
        <f t="shared" si="400"/>
        <v>10.840189322546379</v>
      </c>
      <c r="Z1939">
        <f t="shared" si="393"/>
        <v>0.36651049468477664</v>
      </c>
      <c r="AA1939">
        <f t="shared" si="394"/>
        <v>5.198961082090562E-2</v>
      </c>
      <c r="AB1939">
        <f>(1/(AA1939*k))*(LN((50-dTar)/(hTar-dTar)))</f>
        <v>84.058045018879227</v>
      </c>
      <c r="AC1939">
        <f t="shared" si="395"/>
        <v>135.59799935155755</v>
      </c>
      <c r="AD1939" s="19">
        <v>1727.02966309</v>
      </c>
      <c r="AE1939" s="19">
        <v>116.79957580600001</v>
      </c>
      <c r="AF1939">
        <f t="shared" si="401"/>
        <v>5.0519664510898009E-4</v>
      </c>
      <c r="AG1939" s="23">
        <f t="shared" si="396"/>
        <v>10.097596740042182</v>
      </c>
      <c r="AH1939" s="25">
        <f t="shared" si="402"/>
        <v>10.379851551861517</v>
      </c>
      <c r="AI1939" s="25">
        <f t="shared" si="397"/>
        <v>0.1393083544656572</v>
      </c>
    </row>
    <row r="1940" spans="6:35" ht="15">
      <c r="F1940" s="5">
        <v>2006</v>
      </c>
      <c r="G1940" s="5">
        <v>3</v>
      </c>
      <c r="H1940" s="5">
        <v>0</v>
      </c>
      <c r="I1940" s="5">
        <v>81</v>
      </c>
      <c r="J1940" s="5">
        <v>15</v>
      </c>
      <c r="K1940" s="5">
        <v>3.7730000019099998</v>
      </c>
      <c r="L1940" s="5">
        <v>0</v>
      </c>
      <c r="M1940" s="5">
        <v>0.240999996662</v>
      </c>
      <c r="N1940" s="8">
        <f t="shared" si="398"/>
        <v>0.240999996662</v>
      </c>
      <c r="O1940" s="5">
        <v>0</v>
      </c>
      <c r="P1940" s="5">
        <v>96.736587524399994</v>
      </c>
      <c r="Q1940" s="5">
        <v>8.1167173385600009</v>
      </c>
      <c r="R1940" s="5">
        <v>280.74749755900001</v>
      </c>
      <c r="S1940">
        <f t="shared" si="390"/>
        <v>1.4318773393989861E-2</v>
      </c>
      <c r="T1940">
        <f t="shared" si="391"/>
        <v>483.01241867372704</v>
      </c>
      <c r="U1940">
        <f t="shared" si="392"/>
        <v>1450.5589502783864</v>
      </c>
      <c r="V1940" s="9">
        <v>493.20819091800001</v>
      </c>
      <c r="W1940" s="9">
        <v>424.08410644499997</v>
      </c>
      <c r="X1940">
        <f t="shared" si="399"/>
        <v>4.2232382671677479E-4</v>
      </c>
      <c r="Y1940">
        <f t="shared" si="400"/>
        <v>10.196722914175247</v>
      </c>
      <c r="Z1940">
        <f t="shared" si="393"/>
        <v>0.29740414373771273</v>
      </c>
      <c r="AA1940">
        <f t="shared" si="394"/>
        <v>4.2186856621245293E-2</v>
      </c>
      <c r="AB1940">
        <f>(1/(AA1940*k))*(LN((50-dTar)/(hTar-dTar)))</f>
        <v>103.59020313205538</v>
      </c>
      <c r="AC1940">
        <f t="shared" si="395"/>
        <v>167.10624538047873</v>
      </c>
      <c r="AD1940" s="19">
        <v>1830.6300048799999</v>
      </c>
      <c r="AE1940" s="19">
        <v>143.93971252399999</v>
      </c>
      <c r="AF1940">
        <f t="shared" si="401"/>
        <v>4.6692404330852183E-4</v>
      </c>
      <c r="AG1940" s="23">
        <f t="shared" si="396"/>
        <v>9.4011141895213246</v>
      </c>
      <c r="AH1940" s="25">
        <f t="shared" si="402"/>
        <v>9.703520106507094</v>
      </c>
      <c r="AI1940" s="25">
        <f t="shared" si="397"/>
        <v>0.11304146123019437</v>
      </c>
    </row>
    <row r="1941" spans="6:35" ht="15">
      <c r="F1941" s="5">
        <v>2006</v>
      </c>
      <c r="G1941" s="5">
        <v>3</v>
      </c>
      <c r="H1941" s="5">
        <v>0</v>
      </c>
      <c r="I1941" s="5">
        <v>81</v>
      </c>
      <c r="J1941" s="5">
        <v>16</v>
      </c>
      <c r="K1941" s="5">
        <v>3.8875000476800001</v>
      </c>
      <c r="L1941" s="5">
        <v>0</v>
      </c>
      <c r="M1941" s="5">
        <v>0.72750002145799997</v>
      </c>
      <c r="N1941" s="8">
        <f t="shared" si="398"/>
        <v>0.72750002145799997</v>
      </c>
      <c r="O1941" s="5">
        <v>0</v>
      </c>
      <c r="P1941" s="5">
        <v>96.736587524399994</v>
      </c>
      <c r="Q1941" s="5">
        <v>9.2810573577900009</v>
      </c>
      <c r="R1941" s="5">
        <v>171.6875</v>
      </c>
      <c r="S1941">
        <f t="shared" si="390"/>
        <v>4.3223685044234537E-2</v>
      </c>
      <c r="T1941">
        <f t="shared" si="391"/>
        <v>160.00823072799471</v>
      </c>
      <c r="U1941">
        <f t="shared" si="392"/>
        <v>480.52878606726966</v>
      </c>
      <c r="V1941" s="9">
        <v>469.37445068400001</v>
      </c>
      <c r="W1941" s="9">
        <v>140.48696899399999</v>
      </c>
      <c r="X1941">
        <f t="shared" si="399"/>
        <v>9.1710288182248573E-4</v>
      </c>
      <c r="Y1941">
        <f t="shared" si="400"/>
        <v>10.877224960969803</v>
      </c>
      <c r="Z1941">
        <f t="shared" si="393"/>
        <v>0.89776565953371734</v>
      </c>
      <c r="AA1941">
        <f t="shared" si="394"/>
        <v>0.12734829677298812</v>
      </c>
      <c r="AB1941">
        <f>(1/(AA1941*k))*(LN((50-dTar)/(hTar-dTar)))</f>
        <v>34.316478175502759</v>
      </c>
      <c r="AC1941">
        <f t="shared" si="395"/>
        <v>55.357530434409398</v>
      </c>
      <c r="AD1941" s="19">
        <v>1224.1499023399999</v>
      </c>
      <c r="AE1941" s="19">
        <v>47.683124542199998</v>
      </c>
      <c r="AF1941">
        <f t="shared" si="401"/>
        <v>7.5347130409204985E-4</v>
      </c>
      <c r="AG1941" s="23">
        <f t="shared" si="396"/>
        <v>10.423532528862513</v>
      </c>
      <c r="AH1941" s="25">
        <f t="shared" si="402"/>
        <v>10.595978194312686</v>
      </c>
      <c r="AI1941" s="25">
        <f t="shared" si="397"/>
        <v>0.34123513116038567</v>
      </c>
    </row>
    <row r="1942" spans="6:35" ht="15">
      <c r="F1942" s="5">
        <v>2006</v>
      </c>
      <c r="G1942" s="5">
        <v>3</v>
      </c>
      <c r="H1942" s="5">
        <v>0</v>
      </c>
      <c r="I1942" s="5">
        <v>81</v>
      </c>
      <c r="J1942" s="5">
        <v>17</v>
      </c>
      <c r="K1942" s="5">
        <v>4.1189999580399999</v>
      </c>
      <c r="L1942" s="5">
        <v>0</v>
      </c>
      <c r="M1942" s="5">
        <v>0.226999998093</v>
      </c>
      <c r="N1942" s="8">
        <f t="shared" si="398"/>
        <v>0.226999998093</v>
      </c>
      <c r="O1942" s="5">
        <v>0</v>
      </c>
      <c r="P1942" s="5">
        <v>96.736587524399994</v>
      </c>
      <c r="Q1942" s="5">
        <v>5.8907613754300003</v>
      </c>
      <c r="R1942" s="5">
        <v>82.871246337900004</v>
      </c>
      <c r="S1942">
        <f t="shared" si="390"/>
        <v>1.348697750269431E-2</v>
      </c>
      <c r="T1942">
        <f t="shared" si="391"/>
        <v>512.80172804398956</v>
      </c>
      <c r="U1942">
        <f t="shared" si="392"/>
        <v>1540.0207273653957</v>
      </c>
      <c r="V1942" s="9">
        <v>511.92340087899998</v>
      </c>
      <c r="W1942" s="9">
        <v>450.23907470699999</v>
      </c>
      <c r="X1942">
        <f t="shared" si="399"/>
        <v>3.9965099230962454E-4</v>
      </c>
      <c r="Y1942">
        <f t="shared" si="400"/>
        <v>7.4092195750851939</v>
      </c>
      <c r="Z1942">
        <f t="shared" si="393"/>
        <v>0.2801275560015638</v>
      </c>
      <c r="AA1942">
        <f t="shared" si="394"/>
        <v>3.9736168071417749E-2</v>
      </c>
      <c r="AB1942">
        <f>(1/(AA1942*k))*(LN((50-dTar)/(hTar-dTar)))</f>
        <v>109.9790256333535</v>
      </c>
      <c r="AC1942">
        <f t="shared" si="395"/>
        <v>177.41235646352459</v>
      </c>
      <c r="AD1942" s="19">
        <v>1858.7426757799999</v>
      </c>
      <c r="AE1942" s="19">
        <v>152.817062378</v>
      </c>
      <c r="AF1942">
        <f t="shared" si="401"/>
        <v>4.5683542629761169E-4</v>
      </c>
      <c r="AG1942" s="23">
        <f t="shared" si="396"/>
        <v>6.8087152983969093</v>
      </c>
      <c r="AH1942" s="25">
        <f t="shared" si="402"/>
        <v>7.0369632308523871</v>
      </c>
      <c r="AI1942" s="25">
        <f t="shared" si="397"/>
        <v>0.10647473792156323</v>
      </c>
    </row>
    <row r="1943" spans="6:35" ht="15">
      <c r="F1943" s="5">
        <v>2006</v>
      </c>
      <c r="G1943" s="5">
        <v>3</v>
      </c>
      <c r="H1943" s="5">
        <v>0</v>
      </c>
      <c r="I1943" s="5">
        <v>81</v>
      </c>
      <c r="J1943" s="5">
        <v>18</v>
      </c>
      <c r="K1943" s="5">
        <v>4.0625</v>
      </c>
      <c r="L1943" s="5">
        <v>0</v>
      </c>
      <c r="M1943" s="5">
        <v>4.4999998062800004E-3</v>
      </c>
      <c r="N1943" s="8">
        <f t="shared" si="398"/>
        <v>4.4999998062800004E-3</v>
      </c>
      <c r="O1943" s="5">
        <v>0.60000002384200002</v>
      </c>
      <c r="P1943" s="5">
        <v>96.736587524399994</v>
      </c>
      <c r="Q1943" s="5">
        <v>3.4048941135400002</v>
      </c>
      <c r="R1943" s="5">
        <v>18.372100830099999</v>
      </c>
      <c r="S1943">
        <f t="shared" si="390"/>
        <v>2.6736298087792212E-4</v>
      </c>
      <c r="T1943">
        <f t="shared" si="391"/>
        <v>25867.99917760479</v>
      </c>
      <c r="U1943">
        <f t="shared" si="392"/>
        <v>77685.492716524212</v>
      </c>
      <c r="V1943" s="9">
        <v>823.02209472699997</v>
      </c>
      <c r="W1943" s="9">
        <v>22712.0605469</v>
      </c>
      <c r="X1943">
        <f t="shared" si="399"/>
        <v>9.8794143034820326E-6</v>
      </c>
      <c r="Y1943">
        <f t="shared" si="400"/>
        <v>4.5737698520130659</v>
      </c>
      <c r="Z1943">
        <f t="shared" si="393"/>
        <v>5.5531892437473964E-3</v>
      </c>
      <c r="AA1943">
        <f t="shared" si="394"/>
        <v>7.8772136619327765E-4</v>
      </c>
      <c r="AB1943">
        <f>(1/(AA1943*k))*(LN((50-dTar)/(hTar-dTar)))</f>
        <v>5547.8310408371271</v>
      </c>
      <c r="AC1943">
        <f t="shared" si="395"/>
        <v>8949.4680694634826</v>
      </c>
      <c r="AD1943" s="19">
        <v>2482.54956055</v>
      </c>
      <c r="AE1943" s="19">
        <v>7708.7719726599998</v>
      </c>
      <c r="AF1943">
        <f t="shared" si="401"/>
        <v>5.2244448675216904E-5</v>
      </c>
      <c r="AG1943" s="23">
        <f t="shared" si="396"/>
        <v>2.4352579046298515</v>
      </c>
      <c r="AH1943" s="25">
        <f t="shared" si="402"/>
        <v>3.2480929658777651</v>
      </c>
      <c r="AI1943" s="25">
        <f t="shared" si="397"/>
        <v>2.1107326169423585E-3</v>
      </c>
    </row>
    <row r="1944" spans="6:35" ht="15">
      <c r="F1944" s="5">
        <v>2006</v>
      </c>
      <c r="G1944" s="5">
        <v>3</v>
      </c>
      <c r="H1944" s="5">
        <v>0</v>
      </c>
      <c r="I1944" s="5">
        <v>81</v>
      </c>
      <c r="J1944" s="5">
        <v>19</v>
      </c>
      <c r="K1944" s="5">
        <v>3.6689999103500002</v>
      </c>
      <c r="L1944" s="5">
        <v>0</v>
      </c>
      <c r="M1944" s="5">
        <v>5.0000002374899996E-4</v>
      </c>
      <c r="N1944" s="8">
        <f t="shared" si="398"/>
        <v>5.0000002374899996E-4</v>
      </c>
      <c r="O1944" s="5">
        <v>0</v>
      </c>
      <c r="P1944" s="5">
        <v>96.736587524399994</v>
      </c>
      <c r="Q1944" s="5">
        <v>2.8416149616199999</v>
      </c>
      <c r="R1944" s="5">
        <v>8.1682252883899995</v>
      </c>
      <c r="S1944">
        <f t="shared" si="390"/>
        <v>2.9707000565201025E-5</v>
      </c>
      <c r="T1944">
        <f t="shared" si="391"/>
        <v>232811.9715180425</v>
      </c>
      <c r="U1944">
        <f t="shared" si="392"/>
        <v>699169.37114110391</v>
      </c>
      <c r="V1944" s="9">
        <v>836.24707031299999</v>
      </c>
      <c r="W1944" s="9">
        <v>60723.6445313</v>
      </c>
      <c r="X1944">
        <f t="shared" si="399"/>
        <v>1.3145281100330249E-6</v>
      </c>
      <c r="Y1944">
        <f t="shared" si="400"/>
        <v>4.0947695608474906</v>
      </c>
      <c r="Z1944">
        <f t="shared" si="393"/>
        <v>6.1702108295238068E-4</v>
      </c>
      <c r="AA1944">
        <f t="shared" si="394"/>
        <v>8.7524604168777735E-5</v>
      </c>
      <c r="AB1944">
        <f>(1/(AA1944*k))*(LN((50-dTar)/(hTar-dTar)))</f>
        <v>49930.474846484794</v>
      </c>
      <c r="AC1944">
        <f t="shared" si="395"/>
        <v>80545.205332053287</v>
      </c>
      <c r="AD1944" s="19">
        <v>2497.7700195299999</v>
      </c>
      <c r="AE1944" s="19">
        <v>60723.6445313</v>
      </c>
      <c r="AF1944">
        <f t="shared" si="401"/>
        <v>6.9557175428804734E-6</v>
      </c>
      <c r="AG1944" s="23">
        <f t="shared" si="396"/>
        <v>1.800676152137044</v>
      </c>
      <c r="AH1944" s="25">
        <f t="shared" si="402"/>
        <v>2.6726467570519952</v>
      </c>
      <c r="AI1944" s="25">
        <f t="shared" si="397"/>
        <v>2.3452586756251537E-4</v>
      </c>
    </row>
    <row r="1945" spans="6:35" ht="15">
      <c r="F1945" s="5">
        <v>2006</v>
      </c>
      <c r="G1945" s="5">
        <v>3</v>
      </c>
      <c r="H1945" s="5">
        <v>0</v>
      </c>
      <c r="I1945" s="5">
        <v>81</v>
      </c>
      <c r="J1945" s="5">
        <v>20</v>
      </c>
      <c r="K1945" s="5">
        <v>3.48699998856</v>
      </c>
      <c r="L1945" s="5">
        <v>0</v>
      </c>
      <c r="M1945" s="5">
        <v>1.6499999910599999E-2</v>
      </c>
      <c r="N1945" s="8">
        <f t="shared" si="398"/>
        <v>1.6499999910599999E-2</v>
      </c>
      <c r="O1945" s="5">
        <v>0</v>
      </c>
      <c r="P1945" s="5">
        <v>96.736587524399994</v>
      </c>
      <c r="Q1945" s="5">
        <v>2.7633845806099999</v>
      </c>
      <c r="R1945" s="5">
        <v>0.26445001363800003</v>
      </c>
      <c r="S1945">
        <f t="shared" si="390"/>
        <v>9.8033096677626187E-4</v>
      </c>
      <c r="T1945">
        <f t="shared" si="391"/>
        <v>7054.9086011382788</v>
      </c>
      <c r="U1945">
        <f t="shared" si="392"/>
        <v>21186.951761772052</v>
      </c>
      <c r="V1945" s="9">
        <v>730.85040283199999</v>
      </c>
      <c r="W1945" s="9">
        <v>6194.1982421900002</v>
      </c>
      <c r="X1945">
        <f t="shared" si="399"/>
        <v>3.5571997208648375E-5</v>
      </c>
      <c r="Y1945">
        <f t="shared" si="400"/>
        <v>3.6892211503476147</v>
      </c>
      <c r="Z1945">
        <f t="shared" si="393"/>
        <v>2.0361694659965419E-2</v>
      </c>
      <c r="AA1945">
        <f t="shared" si="394"/>
        <v>2.8883117847312329E-3</v>
      </c>
      <c r="AB1945">
        <f>(1/(AA1945*k))*(LN((50-dTar)/(hTar-dTar)))</f>
        <v>1513.0447723822697</v>
      </c>
      <c r="AC1945">
        <f t="shared" si="395"/>
        <v>2440.7639270969103</v>
      </c>
      <c r="AD1945" s="19">
        <v>2437.2756347700001</v>
      </c>
      <c r="AE1945" s="19">
        <v>2102.3920898400002</v>
      </c>
      <c r="AF1945">
        <f t="shared" si="401"/>
        <v>1.4325761641910382E-4</v>
      </c>
      <c r="AG1945" s="23">
        <f t="shared" si="396"/>
        <v>2.3992553785819721</v>
      </c>
      <c r="AH1945" s="25">
        <f t="shared" si="402"/>
        <v>2.8895633277070023</v>
      </c>
      <c r="AI1945" s="25">
        <f t="shared" si="397"/>
        <v>7.7393532200259827E-3</v>
      </c>
    </row>
    <row r="1946" spans="6:35" ht="15">
      <c r="F1946" s="5">
        <v>2006</v>
      </c>
      <c r="G1946" s="5">
        <v>3</v>
      </c>
      <c r="H1946" s="5">
        <v>0</v>
      </c>
      <c r="I1946" s="5">
        <v>81</v>
      </c>
      <c r="J1946" s="5">
        <v>21</v>
      </c>
      <c r="K1946" s="5">
        <v>3.1710000038100001</v>
      </c>
      <c r="L1946" s="5">
        <v>8.8800002662000003E-17</v>
      </c>
      <c r="M1946" s="5">
        <v>2.2500000894100002E-2</v>
      </c>
      <c r="N1946" s="8">
        <f t="shared" si="398"/>
        <v>2.2500000894100002E-2</v>
      </c>
      <c r="O1946" s="5">
        <v>0</v>
      </c>
      <c r="P1946" s="5">
        <v>96.736587524399994</v>
      </c>
      <c r="Q1946" s="5">
        <v>0.69193977117500005</v>
      </c>
      <c r="R1946" s="5">
        <v>8.9175000786800004E-2</v>
      </c>
      <c r="S1946">
        <f t="shared" si="390"/>
        <v>1.3368150150600653E-3</v>
      </c>
      <c r="T1946">
        <f t="shared" si="391"/>
        <v>5173.5994072158892</v>
      </c>
      <c r="U1946">
        <f t="shared" si="392"/>
        <v>15537.097257040296</v>
      </c>
      <c r="V1946" s="9">
        <v>703.27551269499997</v>
      </c>
      <c r="W1946" s="9">
        <v>4542.4121093800004</v>
      </c>
      <c r="X1946">
        <f t="shared" si="399"/>
        <v>4.8116746904545216E-5</v>
      </c>
      <c r="Y1946">
        <f t="shared" si="400"/>
        <v>0.92128032173894092</v>
      </c>
      <c r="Z1946">
        <f t="shared" si="393"/>
        <v>2.7765948517387215E-2</v>
      </c>
      <c r="AA1946">
        <f t="shared" si="394"/>
        <v>3.9386071570305329E-3</v>
      </c>
      <c r="AB1946">
        <f>(1/(AA1946*k))*(LN((50-dTar)/(hTar-dTar)))</f>
        <v>1109.5661163101413</v>
      </c>
      <c r="AC1946">
        <f t="shared" si="395"/>
        <v>1789.8934657133766</v>
      </c>
      <c r="AD1946" s="19">
        <v>2415.3015136700001</v>
      </c>
      <c r="AE1946" s="19">
        <v>1541.75427246</v>
      </c>
      <c r="AF1946">
        <f t="shared" si="401"/>
        <v>1.7400536461658204E-4</v>
      </c>
      <c r="AG1946" s="23">
        <f t="shared" si="396"/>
        <v>0.63434658425345314</v>
      </c>
      <c r="AH1946" s="25">
        <f t="shared" si="402"/>
        <v>0.74340830933219326</v>
      </c>
      <c r="AI1946" s="25">
        <f t="shared" si="397"/>
        <v>1.0553663958414417E-2</v>
      </c>
    </row>
    <row r="1947" spans="6:35" ht="15">
      <c r="F1947" s="5">
        <v>2006</v>
      </c>
      <c r="G1947" s="5">
        <v>3</v>
      </c>
      <c r="H1947" s="5">
        <v>0</v>
      </c>
      <c r="I1947" s="5">
        <v>81</v>
      </c>
      <c r="J1947" s="5">
        <v>22</v>
      </c>
      <c r="K1947" s="5">
        <v>2.9865000248000002</v>
      </c>
      <c r="L1947" s="5">
        <v>0</v>
      </c>
      <c r="M1947" s="5">
        <v>0.110500000417</v>
      </c>
      <c r="N1947" s="8">
        <f t="shared" si="398"/>
        <v>0.110500000417</v>
      </c>
      <c r="O1947" s="5">
        <v>0</v>
      </c>
      <c r="P1947" s="5">
        <v>96.736587524399994</v>
      </c>
      <c r="Q1947" s="5">
        <v>0.62461692094800003</v>
      </c>
      <c r="R1947" s="5">
        <v>0</v>
      </c>
      <c r="S1947">
        <f t="shared" si="390"/>
        <v>6.5652468378489719E-3</v>
      </c>
      <c r="T1947">
        <f t="shared" si="391"/>
        <v>1053.4478809844795</v>
      </c>
      <c r="U1947">
        <f t="shared" si="392"/>
        <v>3163.662451184417</v>
      </c>
      <c r="V1947" s="9">
        <v>557.77770996100003</v>
      </c>
      <c r="W1947" s="9">
        <v>924.92547607400002</v>
      </c>
      <c r="X1947">
        <f t="shared" si="399"/>
        <v>2.1522197736432178E-4</v>
      </c>
      <c r="Y1947">
        <f t="shared" si="400"/>
        <v>0.80775536620126642</v>
      </c>
      <c r="Z1947">
        <f t="shared" si="393"/>
        <v>0.13636165337016593</v>
      </c>
      <c r="AA1947">
        <f t="shared" si="394"/>
        <v>1.9342936675544598E-2</v>
      </c>
      <c r="AB1947">
        <f>(1/(AA1947*k))*(LN((50-dTar)/(hTar-dTar)))</f>
        <v>225.92976031519032</v>
      </c>
      <c r="AC1947">
        <f t="shared" si="395"/>
        <v>364.4579586146221</v>
      </c>
      <c r="AD1947" s="19">
        <v>2136.1110839799999</v>
      </c>
      <c r="AE1947" s="19">
        <v>313.931884766</v>
      </c>
      <c r="AF1947">
        <f t="shared" si="401"/>
        <v>3.553027786484968E-4</v>
      </c>
      <c r="AG1947" s="23">
        <f t="shared" si="396"/>
        <v>0.70315676082727729</v>
      </c>
      <c r="AH1947" s="25">
        <f t="shared" si="402"/>
        <v>0.74291403873711037</v>
      </c>
      <c r="AI1947" s="25">
        <f t="shared" si="397"/>
        <v>5.1830214465078954E-2</v>
      </c>
    </row>
    <row r="1948" spans="6:35" ht="15">
      <c r="F1948" s="5">
        <v>2006</v>
      </c>
      <c r="G1948" s="5">
        <v>3</v>
      </c>
      <c r="H1948" s="5">
        <v>0</v>
      </c>
      <c r="I1948" s="5">
        <v>81</v>
      </c>
      <c r="J1948" s="5">
        <v>23</v>
      </c>
      <c r="K1948" s="5">
        <v>2.93300008774</v>
      </c>
      <c r="L1948" s="5">
        <v>8.8800002662000003E-17</v>
      </c>
      <c r="M1948" s="5">
        <v>6.7000001668899994E-2</v>
      </c>
      <c r="N1948" s="8">
        <f t="shared" si="398"/>
        <v>6.7000001668899994E-2</v>
      </c>
      <c r="O1948" s="5">
        <v>0</v>
      </c>
      <c r="P1948" s="5">
        <v>96.736587524399994</v>
      </c>
      <c r="Q1948" s="5">
        <v>1.9993640184399999</v>
      </c>
      <c r="R1948" s="5">
        <v>0</v>
      </c>
      <c r="S1948">
        <f t="shared" si="390"/>
        <v>3.9807379858158706E-3</v>
      </c>
      <c r="T1948">
        <f t="shared" si="391"/>
        <v>1737.4028117689736</v>
      </c>
      <c r="U1948">
        <f t="shared" si="392"/>
        <v>5217.6819920497901</v>
      </c>
      <c r="V1948" s="9">
        <v>598.72290039100005</v>
      </c>
      <c r="W1948" s="9">
        <v>1525.4367675799999</v>
      </c>
      <c r="X1948">
        <f t="shared" si="399"/>
        <v>1.362056070271023E-4</v>
      </c>
      <c r="Y1948">
        <f t="shared" si="400"/>
        <v>2.6191764138363589</v>
      </c>
      <c r="Z1948">
        <f t="shared" si="393"/>
        <v>8.268082324793824E-2</v>
      </c>
      <c r="AA1948">
        <f t="shared" si="394"/>
        <v>1.1728296693685202E-2</v>
      </c>
      <c r="AB1948">
        <f>(1/(AA1948*k))*(LN((50-dTar)/(hTar-dTar)))</f>
        <v>372.61549234601875</v>
      </c>
      <c r="AC1948">
        <f t="shared" si="395"/>
        <v>601.08363545889927</v>
      </c>
      <c r="AD1948" s="19">
        <v>2264.8066406299999</v>
      </c>
      <c r="AE1948" s="19">
        <v>517.75329589800003</v>
      </c>
      <c r="AF1948">
        <f t="shared" si="401"/>
        <v>2.9553940263654692E-4</v>
      </c>
      <c r="AG1948" s="23">
        <f t="shared" si="396"/>
        <v>2.1538957046709739</v>
      </c>
      <c r="AH1948" s="25">
        <f t="shared" si="402"/>
        <v>2.3307460019979063</v>
      </c>
      <c r="AI1948" s="25">
        <f t="shared" si="397"/>
        <v>3.1426465543483238E-2</v>
      </c>
    </row>
    <row r="1949" spans="6:35" ht="15">
      <c r="F1949" s="5">
        <v>2006</v>
      </c>
      <c r="G1949" s="5">
        <v>3</v>
      </c>
      <c r="H1949" s="5">
        <v>0</v>
      </c>
      <c r="I1949" s="5">
        <v>81</v>
      </c>
      <c r="J1949" s="5">
        <v>24</v>
      </c>
      <c r="K1949" s="5">
        <v>2.81900000572</v>
      </c>
      <c r="L1949" s="5">
        <v>0</v>
      </c>
      <c r="M1949" s="5">
        <v>0</v>
      </c>
      <c r="N1949" s="8">
        <f t="shared" si="398"/>
        <v>1E-4</v>
      </c>
      <c r="O1949" s="5">
        <v>0</v>
      </c>
      <c r="P1949" s="5">
        <v>96.736587524399994</v>
      </c>
      <c r="Q1949" s="5">
        <v>7.2449297904999996</v>
      </c>
      <c r="R1949" s="5">
        <v>2.5624999776499999E-2</v>
      </c>
      <c r="S1949">
        <f t="shared" si="390"/>
        <v>5.9413998308355972E-6</v>
      </c>
      <c r="T1949">
        <f t="shared" si="391"/>
        <v>1164059.9128807276</v>
      </c>
      <c r="U1949">
        <f t="shared" si="392"/>
        <v>3495847.0217512534</v>
      </c>
      <c r="V1949" s="9">
        <v>836.24707031299999</v>
      </c>
      <c r="W1949" s="9">
        <v>60723.6445313</v>
      </c>
      <c r="X1949">
        <f t="shared" si="399"/>
        <v>2.8110363091904412E-7</v>
      </c>
      <c r="Y1949">
        <f t="shared" si="400"/>
        <v>10.768669699127008</v>
      </c>
      <c r="Z1949">
        <f t="shared" si="393"/>
        <v>1.2340421072902296E-4</v>
      </c>
      <c r="AA1949">
        <f t="shared" si="394"/>
        <v>1.7504920002306861E-5</v>
      </c>
      <c r="AB1949">
        <f>(1/(AA1949*k))*(LN((50-dTar)/(hTar-dTar)))</f>
        <v>249652.38609041239</v>
      </c>
      <c r="AC1949">
        <f t="shared" si="395"/>
        <v>402726.04578894714</v>
      </c>
      <c r="AD1949" s="19">
        <v>2497.7700195299999</v>
      </c>
      <c r="AE1949" s="19">
        <v>60723.6445313</v>
      </c>
      <c r="AF1949">
        <f t="shared" si="401"/>
        <v>2.1461647183800129E-6</v>
      </c>
      <c r="AG1949" s="23">
        <f t="shared" si="396"/>
        <v>1.4611315419833195</v>
      </c>
      <c r="AH1949" s="25">
        <f t="shared" si="402"/>
        <v>4.9988687789843498</v>
      </c>
      <c r="AI1949" s="25">
        <f t="shared" si="397"/>
        <v>4.6905171284601254E-5</v>
      </c>
    </row>
    <row r="1950" spans="6:35" ht="15">
      <c r="F1950" s="5">
        <v>2006</v>
      </c>
      <c r="G1950" s="5">
        <v>3</v>
      </c>
      <c r="H1950" s="5">
        <v>0</v>
      </c>
      <c r="I1950" s="5">
        <v>82</v>
      </c>
      <c r="J1950" s="5">
        <v>1</v>
      </c>
      <c r="K1950" s="5">
        <v>2.5490000248000002</v>
      </c>
      <c r="L1950" s="5">
        <v>0</v>
      </c>
      <c r="M1950" s="5">
        <v>9.0999998152300005E-2</v>
      </c>
      <c r="N1950" s="8">
        <f t="shared" si="398"/>
        <v>9.0999998152300005E-2</v>
      </c>
      <c r="O1950" s="5">
        <v>0</v>
      </c>
      <c r="P1950" s="5">
        <v>96.736587524399994</v>
      </c>
      <c r="Q1950" s="5">
        <v>10.4415645599</v>
      </c>
      <c r="R1950" s="5">
        <v>1.64000000805E-2</v>
      </c>
      <c r="S1950">
        <f t="shared" si="390"/>
        <v>5.4066737362811479E-3</v>
      </c>
      <c r="T1950">
        <f t="shared" si="391"/>
        <v>1279.1867434244627</v>
      </c>
      <c r="U1950">
        <f t="shared" si="392"/>
        <v>3841.590211793754</v>
      </c>
      <c r="V1950" s="9">
        <v>571.53424072300004</v>
      </c>
      <c r="W1950" s="9">
        <v>1123.1237793</v>
      </c>
      <c r="X1950">
        <f t="shared" si="399"/>
        <v>1.8062773888154285E-4</v>
      </c>
      <c r="Y1950">
        <f t="shared" si="400"/>
        <v>13.579106970798795</v>
      </c>
      <c r="Z1950">
        <f t="shared" si="393"/>
        <v>0.11229782948327129</v>
      </c>
      <c r="AA1950">
        <f t="shared" si="394"/>
        <v>1.5929476878660837E-2</v>
      </c>
      <c r="AB1950">
        <f>(1/(AA1950*k))*(LN((50-dTar)/(hTar-dTar)))</f>
        <v>274.34328698841023</v>
      </c>
      <c r="AC1950">
        <f t="shared" si="395"/>
        <v>442.55610325940251</v>
      </c>
      <c r="AD1950" s="19">
        <v>2191.7763671900002</v>
      </c>
      <c r="AE1950" s="19">
        <v>381.203033447</v>
      </c>
      <c r="AF1950">
        <f t="shared" si="401"/>
        <v>3.3161605914037171E-4</v>
      </c>
      <c r="AG1950" s="23">
        <f t="shared" si="396"/>
        <v>11.586254736436326</v>
      </c>
      <c r="AH1950" s="25">
        <f t="shared" si="402"/>
        <v>12.343725448703422</v>
      </c>
      <c r="AI1950" s="25">
        <f t="shared" si="397"/>
        <v>4.2683705002320292E-2</v>
      </c>
    </row>
    <row r="1951" spans="6:35" ht="15">
      <c r="F1951" s="5">
        <v>2006</v>
      </c>
      <c r="G1951" s="5">
        <v>3</v>
      </c>
      <c r="H1951" s="5">
        <v>0</v>
      </c>
      <c r="I1951" s="5">
        <v>82</v>
      </c>
      <c r="J1951" s="5">
        <v>2</v>
      </c>
      <c r="K1951" s="5">
        <v>2.2490000724799999</v>
      </c>
      <c r="L1951" s="5">
        <v>0</v>
      </c>
      <c r="M1951" s="5">
        <v>0</v>
      </c>
      <c r="N1951" s="8">
        <f t="shared" si="398"/>
        <v>1E-4</v>
      </c>
      <c r="O1951" s="5">
        <v>0</v>
      </c>
      <c r="P1951" s="5">
        <v>96.736587524399994</v>
      </c>
      <c r="Q1951" s="5">
        <v>9.7428741455099992</v>
      </c>
      <c r="R1951" s="5">
        <v>8.3025000989399994E-2</v>
      </c>
      <c r="S1951">
        <f t="shared" si="390"/>
        <v>5.9413998308355972E-6</v>
      </c>
      <c r="T1951">
        <f t="shared" si="391"/>
        <v>1164059.9128807276</v>
      </c>
      <c r="U1951">
        <f t="shared" si="392"/>
        <v>3495847.0217512534</v>
      </c>
      <c r="V1951" s="9">
        <v>833.248046875</v>
      </c>
      <c r="W1951" s="9">
        <v>60723.6445313</v>
      </c>
      <c r="X1951">
        <f t="shared" si="399"/>
        <v>2.8110386789983062E-7</v>
      </c>
      <c r="Y1951">
        <f t="shared" si="400"/>
        <v>14.48155325815128</v>
      </c>
      <c r="Z1951">
        <f t="shared" si="393"/>
        <v>1.2340421072902296E-4</v>
      </c>
      <c r="AA1951">
        <f t="shared" si="394"/>
        <v>1.7504920002306861E-5</v>
      </c>
      <c r="AB1951">
        <f>(1/(AA1951*k))*(LN((50-dTar)/(hTar-dTar)))</f>
        <v>249652.38609041239</v>
      </c>
      <c r="AC1951">
        <f t="shared" si="395"/>
        <v>402726.04578894714</v>
      </c>
      <c r="AD1951" s="19">
        <v>2497.7700195299999</v>
      </c>
      <c r="AE1951" s="19">
        <v>60723.6445313</v>
      </c>
      <c r="AF1951">
        <f t="shared" si="401"/>
        <v>2.1461647183800129E-6</v>
      </c>
      <c r="AG1951" s="23">
        <f t="shared" si="396"/>
        <v>1.9649088358714815</v>
      </c>
      <c r="AH1951" s="25">
        <f t="shared" si="402"/>
        <v>6.7224073609798003</v>
      </c>
      <c r="AI1951" s="25">
        <f t="shared" si="397"/>
        <v>4.6905171284601254E-5</v>
      </c>
    </row>
    <row r="1952" spans="6:35" ht="15">
      <c r="F1952" s="5">
        <v>2006</v>
      </c>
      <c r="G1952" s="5">
        <v>3</v>
      </c>
      <c r="H1952" s="5">
        <v>0</v>
      </c>
      <c r="I1952" s="5">
        <v>82</v>
      </c>
      <c r="J1952" s="5">
        <v>3</v>
      </c>
      <c r="K1952" s="5">
        <v>2.22099995613</v>
      </c>
      <c r="L1952" s="5">
        <v>0</v>
      </c>
      <c r="M1952" s="5">
        <v>0</v>
      </c>
      <c r="N1952" s="8">
        <f t="shared" si="398"/>
        <v>1E-4</v>
      </c>
      <c r="O1952" s="5">
        <v>0</v>
      </c>
      <c r="P1952" s="5">
        <v>96.736587524399994</v>
      </c>
      <c r="Q1952" s="5">
        <v>10.781064987200001</v>
      </c>
      <c r="R1952" s="5">
        <v>0</v>
      </c>
      <c r="S1952">
        <f t="shared" si="390"/>
        <v>5.9413998308355972E-6</v>
      </c>
      <c r="T1952">
        <f t="shared" si="391"/>
        <v>1164059.9128807276</v>
      </c>
      <c r="U1952">
        <f t="shared" si="392"/>
        <v>3495847.0217512534</v>
      </c>
      <c r="V1952" s="9">
        <v>833.248046875</v>
      </c>
      <c r="W1952" s="9">
        <v>60723.6445313</v>
      </c>
      <c r="X1952">
        <f t="shared" si="399"/>
        <v>2.8110386789983062E-7</v>
      </c>
      <c r="Y1952">
        <f t="shared" si="400"/>
        <v>16.02469296636432</v>
      </c>
      <c r="Z1952">
        <f t="shared" si="393"/>
        <v>1.2340421072902296E-4</v>
      </c>
      <c r="AA1952">
        <f t="shared" si="394"/>
        <v>1.7504920002306861E-5</v>
      </c>
      <c r="AB1952">
        <f>(1/(AA1952*k))*(LN((50-dTar)/(hTar-dTar)))</f>
        <v>249652.38609041239</v>
      </c>
      <c r="AC1952">
        <f t="shared" si="395"/>
        <v>402726.04578894714</v>
      </c>
      <c r="AD1952" s="19">
        <v>2497.7700195299999</v>
      </c>
      <c r="AE1952" s="19">
        <v>60723.6445313</v>
      </c>
      <c r="AF1952">
        <f t="shared" si="401"/>
        <v>2.1461647183800129E-6</v>
      </c>
      <c r="AG1952" s="23">
        <f t="shared" si="396"/>
        <v>2.1742875394953649</v>
      </c>
      <c r="AH1952" s="25">
        <f t="shared" si="402"/>
        <v>7.4387403087368051</v>
      </c>
      <c r="AI1952" s="25">
        <f t="shared" si="397"/>
        <v>4.6905171284601254E-5</v>
      </c>
    </row>
    <row r="1953" spans="6:35" ht="15">
      <c r="F1953" s="5">
        <v>2006</v>
      </c>
      <c r="G1953" s="5">
        <v>3</v>
      </c>
      <c r="H1953" s="5">
        <v>0</v>
      </c>
      <c r="I1953" s="5">
        <v>82</v>
      </c>
      <c r="J1953" s="5">
        <v>4</v>
      </c>
      <c r="K1953" s="5">
        <v>2.0759999751999998</v>
      </c>
      <c r="L1953" s="5">
        <v>0</v>
      </c>
      <c r="M1953" s="5">
        <v>0</v>
      </c>
      <c r="N1953" s="8">
        <f t="shared" si="398"/>
        <v>1E-4</v>
      </c>
      <c r="O1953" s="5">
        <v>0</v>
      </c>
      <c r="P1953" s="5">
        <v>96.736587524399994</v>
      </c>
      <c r="Q1953" s="5">
        <v>11.022595405600001</v>
      </c>
      <c r="R1953" s="5">
        <v>0</v>
      </c>
      <c r="S1953">
        <f t="shared" si="390"/>
        <v>5.9413998308355972E-6</v>
      </c>
      <c r="T1953">
        <f t="shared" si="391"/>
        <v>1164059.9128807276</v>
      </c>
      <c r="U1953">
        <f t="shared" si="392"/>
        <v>3495847.0217512534</v>
      </c>
      <c r="V1953" s="9">
        <v>833.248046875</v>
      </c>
      <c r="W1953" s="9">
        <v>60723.6445313</v>
      </c>
      <c r="X1953">
        <f t="shared" si="399"/>
        <v>2.8110386789983062E-7</v>
      </c>
      <c r="Y1953">
        <f t="shared" si="400"/>
        <v>16.383697461884267</v>
      </c>
      <c r="Z1953">
        <f t="shared" si="393"/>
        <v>1.2340421072902296E-4</v>
      </c>
      <c r="AA1953">
        <f t="shared" si="394"/>
        <v>1.7504920002306861E-5</v>
      </c>
      <c r="AB1953">
        <f>(1/(AA1953*k))*(LN((50-dTar)/(hTar-dTar)))</f>
        <v>249652.38609041239</v>
      </c>
      <c r="AC1953">
        <f t="shared" si="395"/>
        <v>402726.04578894714</v>
      </c>
      <c r="AD1953" s="19">
        <v>2497.7700195299999</v>
      </c>
      <c r="AE1953" s="19">
        <v>60723.6445313</v>
      </c>
      <c r="AF1953">
        <f t="shared" si="401"/>
        <v>2.1461647183800129E-6</v>
      </c>
      <c r="AG1953" s="23">
        <f t="shared" si="396"/>
        <v>2.2229985508620271</v>
      </c>
      <c r="AH1953" s="25">
        <f t="shared" si="402"/>
        <v>7.6053919392827005</v>
      </c>
      <c r="AI1953" s="25">
        <f t="shared" si="397"/>
        <v>4.6905171284601254E-5</v>
      </c>
    </row>
    <row r="1954" spans="6:35" ht="15">
      <c r="F1954" s="5">
        <v>2006</v>
      </c>
      <c r="G1954" s="5">
        <v>3</v>
      </c>
      <c r="H1954" s="5">
        <v>0</v>
      </c>
      <c r="I1954" s="5">
        <v>82</v>
      </c>
      <c r="J1954" s="5">
        <v>5</v>
      </c>
      <c r="K1954" s="5">
        <v>2.0104999542200002</v>
      </c>
      <c r="L1954" s="5">
        <v>0</v>
      </c>
      <c r="M1954" s="5">
        <v>0</v>
      </c>
      <c r="N1954" s="8">
        <f t="shared" si="398"/>
        <v>1E-4</v>
      </c>
      <c r="O1954" s="5">
        <v>0</v>
      </c>
      <c r="P1954" s="5">
        <v>96.736587524399994</v>
      </c>
      <c r="Q1954" s="5">
        <v>12.175925254799999</v>
      </c>
      <c r="R1954" s="5">
        <v>2.25499998778E-2</v>
      </c>
      <c r="S1954">
        <f t="shared" si="390"/>
        <v>5.9413998308355972E-6</v>
      </c>
      <c r="T1954">
        <f t="shared" si="391"/>
        <v>1164059.9128807276</v>
      </c>
      <c r="U1954">
        <f t="shared" si="392"/>
        <v>3495847.0217512534</v>
      </c>
      <c r="V1954" s="9">
        <v>833.248046875</v>
      </c>
      <c r="W1954" s="9">
        <v>60723.6445313</v>
      </c>
      <c r="X1954">
        <f t="shared" si="399"/>
        <v>2.8110386789983062E-7</v>
      </c>
      <c r="Y1954">
        <f t="shared" si="400"/>
        <v>18.097976778845627</v>
      </c>
      <c r="Z1954">
        <f t="shared" si="393"/>
        <v>1.2340421072902296E-4</v>
      </c>
      <c r="AA1954">
        <f t="shared" si="394"/>
        <v>1.7504920002306861E-5</v>
      </c>
      <c r="AB1954">
        <f>(1/(AA1954*k))*(LN((50-dTar)/(hTar-dTar)))</f>
        <v>249652.38609041239</v>
      </c>
      <c r="AC1954">
        <f t="shared" si="395"/>
        <v>402726.04578894714</v>
      </c>
      <c r="AD1954" s="19">
        <v>2497.7700195299999</v>
      </c>
      <c r="AE1954" s="19">
        <v>60723.6445313</v>
      </c>
      <c r="AF1954">
        <f t="shared" si="401"/>
        <v>2.1461647183800129E-6</v>
      </c>
      <c r="AG1954" s="23">
        <f t="shared" si="396"/>
        <v>2.4555980874589123</v>
      </c>
      <c r="AH1954" s="25">
        <f t="shared" si="402"/>
        <v>8.4011687246651565</v>
      </c>
      <c r="AI1954" s="25">
        <f t="shared" si="397"/>
        <v>4.6905171284601254E-5</v>
      </c>
    </row>
    <row r="1955" spans="6:35" ht="15">
      <c r="F1955" s="5">
        <v>2006</v>
      </c>
      <c r="G1955" s="5">
        <v>3</v>
      </c>
      <c r="H1955" s="5">
        <v>0</v>
      </c>
      <c r="I1955" s="5">
        <v>82</v>
      </c>
      <c r="J1955" s="5">
        <v>6</v>
      </c>
      <c r="K1955" s="5">
        <v>1.9264999628099999</v>
      </c>
      <c r="L1955" s="5">
        <v>0</v>
      </c>
      <c r="M1955" s="5">
        <v>0</v>
      </c>
      <c r="N1955" s="8">
        <f t="shared" si="398"/>
        <v>1E-4</v>
      </c>
      <c r="O1955" s="5">
        <v>1.25</v>
      </c>
      <c r="P1955" s="5">
        <v>96.736587524399994</v>
      </c>
      <c r="Q1955" s="5">
        <v>10.568634986899999</v>
      </c>
      <c r="R1955" s="5">
        <v>1.9474999979099999E-2</v>
      </c>
      <c r="S1955">
        <f t="shared" si="390"/>
        <v>5.9413998308355972E-6</v>
      </c>
      <c r="T1955">
        <f t="shared" si="391"/>
        <v>1164059.9128807276</v>
      </c>
      <c r="U1955">
        <f t="shared" si="392"/>
        <v>3495847.0217512534</v>
      </c>
      <c r="V1955" s="9">
        <v>833.248046875</v>
      </c>
      <c r="W1955" s="9">
        <v>60723.6445313</v>
      </c>
      <c r="X1955">
        <f t="shared" si="399"/>
        <v>2.8110386789983062E-7</v>
      </c>
      <c r="Y1955">
        <f t="shared" si="400"/>
        <v>15.708942571046805</v>
      </c>
      <c r="Z1955">
        <f t="shared" si="393"/>
        <v>1.2340421072902296E-4</v>
      </c>
      <c r="AA1955">
        <f t="shared" si="394"/>
        <v>1.7504920002306861E-5</v>
      </c>
      <c r="AB1955">
        <f>(1/(AA1955*k))*(LN((50-dTar)/(hTar-dTar)))</f>
        <v>249652.38609041239</v>
      </c>
      <c r="AC1955">
        <f t="shared" si="395"/>
        <v>402726.04578894714</v>
      </c>
      <c r="AD1955" s="19">
        <v>2497.7700195299999</v>
      </c>
      <c r="AE1955" s="19">
        <v>60723.6445313</v>
      </c>
      <c r="AF1955">
        <f t="shared" si="401"/>
        <v>2.1461647183800129E-6</v>
      </c>
      <c r="AG1955" s="23">
        <f t="shared" si="396"/>
        <v>2.131445398833411</v>
      </c>
      <c r="AH1955" s="25">
        <f t="shared" si="402"/>
        <v>7.2921674415949473</v>
      </c>
      <c r="AI1955" s="25">
        <f t="shared" si="397"/>
        <v>4.6905171284601254E-5</v>
      </c>
    </row>
    <row r="1956" spans="6:35" ht="15">
      <c r="F1956" s="5">
        <v>2006</v>
      </c>
      <c r="G1956" s="5">
        <v>3</v>
      </c>
      <c r="H1956" s="5">
        <v>0</v>
      </c>
      <c r="I1956" s="5">
        <v>82</v>
      </c>
      <c r="J1956" s="5">
        <v>7</v>
      </c>
      <c r="K1956" s="5">
        <v>1.69949996471</v>
      </c>
      <c r="L1956" s="5">
        <v>0</v>
      </c>
      <c r="M1956" s="5">
        <v>0</v>
      </c>
      <c r="N1956" s="8">
        <f t="shared" si="398"/>
        <v>1E-4</v>
      </c>
      <c r="O1956" s="5">
        <v>0</v>
      </c>
      <c r="P1956" s="5">
        <v>96.736587524399994</v>
      </c>
      <c r="Q1956" s="5">
        <v>16.120914459200002</v>
      </c>
      <c r="R1956" s="5">
        <v>4.1000001132499998E-2</v>
      </c>
      <c r="S1956">
        <f t="shared" si="390"/>
        <v>5.9413998308355972E-6</v>
      </c>
      <c r="T1956">
        <f t="shared" si="391"/>
        <v>1164059.9128807276</v>
      </c>
      <c r="U1956">
        <f t="shared" si="392"/>
        <v>3495847.0217512534</v>
      </c>
      <c r="V1956" s="9">
        <v>853.63122558600003</v>
      </c>
      <c r="W1956" s="9">
        <v>60723.6445313</v>
      </c>
      <c r="X1956">
        <f t="shared" si="399"/>
        <v>2.8110225724282246E-7</v>
      </c>
      <c r="Y1956">
        <f t="shared" si="400"/>
        <v>23.961638755703383</v>
      </c>
      <c r="Z1956">
        <f t="shared" si="393"/>
        <v>1.2340421072902296E-4</v>
      </c>
      <c r="AA1956">
        <f t="shared" si="394"/>
        <v>1.7504920002306861E-5</v>
      </c>
      <c r="AB1956">
        <f>(1/(AA1956*k))*(LN((50-dTar)/(hTar-dTar)))</f>
        <v>249652.38609041239</v>
      </c>
      <c r="AC1956">
        <f t="shared" si="395"/>
        <v>402726.04578894714</v>
      </c>
      <c r="AD1956" s="19">
        <v>2497.7700195299999</v>
      </c>
      <c r="AE1956" s="19">
        <v>60723.6445313</v>
      </c>
      <c r="AF1956">
        <f t="shared" si="401"/>
        <v>2.1461647183800129E-6</v>
      </c>
      <c r="AG1956" s="23">
        <f t="shared" si="396"/>
        <v>3.2512006739705672</v>
      </c>
      <c r="AH1956" s="25">
        <f t="shared" si="402"/>
        <v>11.123109094793524</v>
      </c>
      <c r="AI1956" s="25">
        <f t="shared" si="397"/>
        <v>4.6905171284601254E-5</v>
      </c>
    </row>
    <row r="1957" spans="6:35" ht="15">
      <c r="F1957" s="5">
        <v>2006</v>
      </c>
      <c r="G1957" s="5">
        <v>3</v>
      </c>
      <c r="H1957" s="5">
        <v>0</v>
      </c>
      <c r="I1957" s="5">
        <v>82</v>
      </c>
      <c r="J1957" s="5">
        <v>8</v>
      </c>
      <c r="K1957" s="5">
        <v>1.30449998379</v>
      </c>
      <c r="L1957" s="5">
        <v>0</v>
      </c>
      <c r="M1957" s="5">
        <v>4.3000001460300002E-2</v>
      </c>
      <c r="N1957" s="8">
        <f t="shared" si="398"/>
        <v>4.3000001460300002E-2</v>
      </c>
      <c r="O1957" s="5">
        <v>0</v>
      </c>
      <c r="P1957" s="5">
        <v>96.736587524399994</v>
      </c>
      <c r="Q1957" s="5">
        <v>16.115579605099999</v>
      </c>
      <c r="R1957" s="5">
        <v>0</v>
      </c>
      <c r="S1957">
        <f t="shared" si="390"/>
        <v>2.5548020140215687E-3</v>
      </c>
      <c r="T1957">
        <f t="shared" si="391"/>
        <v>2707.1159845318894</v>
      </c>
      <c r="U1957">
        <f t="shared" si="392"/>
        <v>8129.8765186759665</v>
      </c>
      <c r="V1957" s="9">
        <v>639.10345458999996</v>
      </c>
      <c r="W1957" s="9">
        <v>2376.8435058599998</v>
      </c>
      <c r="X1957">
        <f t="shared" si="399"/>
        <v>8.9719705490833585E-5</v>
      </c>
      <c r="Y1957">
        <f t="shared" si="400"/>
        <v>21.28541671308248</v>
      </c>
      <c r="Z1957">
        <f t="shared" si="393"/>
        <v>5.3063812415551567E-2</v>
      </c>
      <c r="AA1957">
        <f t="shared" si="394"/>
        <v>7.5271158566162979E-3</v>
      </c>
      <c r="AB1957">
        <f>(1/(AA1957*k))*(LN((50-dTar)/(hTar-dTar)))</f>
        <v>580.58692467930598</v>
      </c>
      <c r="AC1957">
        <f t="shared" si="395"/>
        <v>936.57216770275295</v>
      </c>
      <c r="AD1957" s="19">
        <v>2343.3537597700001</v>
      </c>
      <c r="AE1957" s="19">
        <v>806.73187255899995</v>
      </c>
      <c r="AF1957">
        <f t="shared" si="401"/>
        <v>2.4469873645702119E-4</v>
      </c>
      <c r="AG1957" s="23">
        <f t="shared" si="396"/>
        <v>16.407266927388857</v>
      </c>
      <c r="AH1957" s="25">
        <f t="shared" si="402"/>
        <v>18.261421254037671</v>
      </c>
      <c r="AI1957" s="25">
        <f t="shared" si="397"/>
        <v>2.0169224337334757E-2</v>
      </c>
    </row>
    <row r="1958" spans="6:35" ht="15">
      <c r="F1958" s="5">
        <v>2006</v>
      </c>
      <c r="G1958" s="5">
        <v>3</v>
      </c>
      <c r="H1958" s="5">
        <v>0</v>
      </c>
      <c r="I1958" s="5">
        <v>82</v>
      </c>
      <c r="J1958" s="5">
        <v>9</v>
      </c>
      <c r="K1958" s="5">
        <v>1.1964999437299999</v>
      </c>
      <c r="L1958" s="5">
        <v>0</v>
      </c>
      <c r="M1958" s="5">
        <v>0</v>
      </c>
      <c r="N1958" s="8">
        <f t="shared" si="398"/>
        <v>1E-4</v>
      </c>
      <c r="O1958" s="5">
        <v>0</v>
      </c>
      <c r="P1958" s="5">
        <v>96.736587524399994</v>
      </c>
      <c r="Q1958" s="5">
        <v>15.480714797999999</v>
      </c>
      <c r="R1958" s="5">
        <v>0</v>
      </c>
      <c r="S1958">
        <f t="shared" si="390"/>
        <v>5.9413998308355972E-6</v>
      </c>
      <c r="T1958">
        <f t="shared" si="391"/>
        <v>1164059.9128807276</v>
      </c>
      <c r="U1958">
        <f t="shared" si="392"/>
        <v>3495847.0217512534</v>
      </c>
      <c r="V1958" s="9">
        <v>833.248046875</v>
      </c>
      <c r="W1958" s="9">
        <v>60723.6445313</v>
      </c>
      <c r="X1958">
        <f t="shared" si="399"/>
        <v>2.8110386789983062E-7</v>
      </c>
      <c r="Y1958">
        <f t="shared" si="400"/>
        <v>23.01012950319215</v>
      </c>
      <c r="Z1958">
        <f t="shared" si="393"/>
        <v>1.2340421072902296E-4</v>
      </c>
      <c r="AA1958">
        <f t="shared" si="394"/>
        <v>1.7504920002306861E-5</v>
      </c>
      <c r="AB1958">
        <f>(1/(AA1958*k))*(LN((50-dTar)/(hTar-dTar)))</f>
        <v>249652.38609041239</v>
      </c>
      <c r="AC1958">
        <f t="shared" si="395"/>
        <v>402726.04578894714</v>
      </c>
      <c r="AD1958" s="19">
        <v>2497.7700195299999</v>
      </c>
      <c r="AE1958" s="19">
        <v>60723.6445313</v>
      </c>
      <c r="AF1958">
        <f t="shared" si="401"/>
        <v>2.1461647183800129E-6</v>
      </c>
      <c r="AG1958" s="23">
        <f t="shared" si="396"/>
        <v>3.1220965023154705</v>
      </c>
      <c r="AH1958" s="25">
        <f t="shared" si="402"/>
        <v>10.681413878189495</v>
      </c>
      <c r="AI1958" s="25">
        <f t="shared" si="397"/>
        <v>4.6905171284601254E-5</v>
      </c>
    </row>
    <row r="1959" spans="6:35" ht="15">
      <c r="F1959" s="5">
        <v>2006</v>
      </c>
      <c r="G1959" s="5">
        <v>3</v>
      </c>
      <c r="H1959" s="5">
        <v>0</v>
      </c>
      <c r="I1959" s="5">
        <v>82</v>
      </c>
      <c r="J1959" s="5">
        <v>10</v>
      </c>
      <c r="K1959" s="5">
        <v>1.2869999408699999</v>
      </c>
      <c r="L1959" s="5">
        <v>0</v>
      </c>
      <c r="M1959" s="5">
        <v>0</v>
      </c>
      <c r="N1959" s="8">
        <f t="shared" si="398"/>
        <v>1E-4</v>
      </c>
      <c r="O1959" s="5">
        <v>0</v>
      </c>
      <c r="P1959" s="5">
        <v>96.736587524399994</v>
      </c>
      <c r="Q1959" s="5">
        <v>15.1315145493</v>
      </c>
      <c r="R1959" s="5">
        <v>94.422996521000002</v>
      </c>
      <c r="S1959">
        <f t="shared" si="390"/>
        <v>5.9413998308355972E-6</v>
      </c>
      <c r="T1959">
        <f t="shared" si="391"/>
        <v>1164059.9128807276</v>
      </c>
      <c r="U1959">
        <f t="shared" si="392"/>
        <v>3495847.0217512534</v>
      </c>
      <c r="V1959" s="9">
        <v>822.682128906</v>
      </c>
      <c r="W1959" s="9">
        <v>60723.6445313</v>
      </c>
      <c r="X1959">
        <f t="shared" si="399"/>
        <v>2.8110470281464554E-7</v>
      </c>
      <c r="Y1959">
        <f t="shared" si="400"/>
        <v>22.491119879054498</v>
      </c>
      <c r="Z1959">
        <f t="shared" si="393"/>
        <v>1.2340421072902296E-4</v>
      </c>
      <c r="AA1959">
        <f t="shared" si="394"/>
        <v>1.7504920002306861E-5</v>
      </c>
      <c r="AB1959">
        <f>(1/(AA1959*k))*(LN((50-dTar)/(hTar-dTar)))</f>
        <v>249652.38609041239</v>
      </c>
      <c r="AC1959">
        <f t="shared" si="395"/>
        <v>402726.04578894714</v>
      </c>
      <c r="AD1959" s="19">
        <v>2497.7700195299999</v>
      </c>
      <c r="AE1959" s="19">
        <v>60723.6445313</v>
      </c>
      <c r="AF1959">
        <f t="shared" si="401"/>
        <v>2.1461647183800129E-6</v>
      </c>
      <c r="AG1959" s="23">
        <f t="shared" si="396"/>
        <v>3.0516754239828416</v>
      </c>
      <c r="AH1959" s="25">
        <f t="shared" si="402"/>
        <v>10.440487089776211</v>
      </c>
      <c r="AI1959" s="25">
        <f t="shared" si="397"/>
        <v>4.6905171284601254E-5</v>
      </c>
    </row>
    <row r="1960" spans="6:35" ht="15">
      <c r="F1960" s="5">
        <v>2006</v>
      </c>
      <c r="G1960" s="5">
        <v>3</v>
      </c>
      <c r="H1960" s="5">
        <v>0</v>
      </c>
      <c r="I1960" s="5">
        <v>82</v>
      </c>
      <c r="J1960" s="5">
        <v>11</v>
      </c>
      <c r="K1960" s="5">
        <v>1.8300000429200001</v>
      </c>
      <c r="L1960" s="5">
        <v>0</v>
      </c>
      <c r="M1960" s="5">
        <v>2.30000000447E-2</v>
      </c>
      <c r="N1960" s="8">
        <f t="shared" si="398"/>
        <v>2.30000000447E-2</v>
      </c>
      <c r="O1960" s="5">
        <v>0</v>
      </c>
      <c r="P1960" s="5">
        <v>96.736587524399994</v>
      </c>
      <c r="Q1960" s="5">
        <v>11.0672149658</v>
      </c>
      <c r="R1960" s="5">
        <v>295.91751098600002</v>
      </c>
      <c r="S1960">
        <f t="shared" si="390"/>
        <v>1.3665219637479928E-3</v>
      </c>
      <c r="T1960">
        <f t="shared" si="391"/>
        <v>5061.1300461669671</v>
      </c>
      <c r="U1960">
        <f t="shared" si="392"/>
        <v>15199.334847639786</v>
      </c>
      <c r="V1960" s="9">
        <v>663.20770263700001</v>
      </c>
      <c r="W1960" s="9">
        <v>4443.6640625</v>
      </c>
      <c r="X1960">
        <f t="shared" si="399"/>
        <v>4.9246027043317586E-5</v>
      </c>
      <c r="Y1960">
        <f t="shared" si="400"/>
        <v>14.74135946393125</v>
      </c>
      <c r="Z1960">
        <f t="shared" si="393"/>
        <v>2.8382968522836956E-2</v>
      </c>
      <c r="AA1960">
        <f t="shared" si="394"/>
        <v>4.0261316083552755E-3</v>
      </c>
      <c r="AB1960">
        <f>(1/(AA1960*k))*(LN((50-dTar)/(hTar-dTar)))</f>
        <v>1085.445154805298</v>
      </c>
      <c r="AC1960">
        <f t="shared" si="395"/>
        <v>1750.9828043750347</v>
      </c>
      <c r="AD1960" s="19">
        <v>2413.48950195</v>
      </c>
      <c r="AE1960" s="19">
        <v>1508.23791504</v>
      </c>
      <c r="AF1960">
        <f t="shared" si="401"/>
        <v>1.7628258116089143E-4</v>
      </c>
      <c r="AG1960" s="23">
        <f t="shared" si="396"/>
        <v>10.191176936144092</v>
      </c>
      <c r="AH1960" s="25">
        <f t="shared" si="402"/>
        <v>11.920672952375744</v>
      </c>
      <c r="AI1960" s="25">
        <f t="shared" si="397"/>
        <v>1.0788189416424895E-2</v>
      </c>
    </row>
    <row r="1961" spans="6:35" ht="15">
      <c r="F1961" s="5">
        <v>2006</v>
      </c>
      <c r="G1961" s="5">
        <v>3</v>
      </c>
      <c r="H1961" s="5">
        <v>0</v>
      </c>
      <c r="I1961" s="5">
        <v>82</v>
      </c>
      <c r="J1961" s="5">
        <v>12</v>
      </c>
      <c r="K1961" s="5">
        <v>2.6164999008200001</v>
      </c>
      <c r="L1961" s="5">
        <v>0</v>
      </c>
      <c r="M1961" s="5">
        <v>0</v>
      </c>
      <c r="N1961" s="8">
        <f t="shared" si="398"/>
        <v>1E-4</v>
      </c>
      <c r="O1961" s="5">
        <v>0</v>
      </c>
      <c r="P1961" s="5">
        <v>96.736587524399994</v>
      </c>
      <c r="Q1961" s="5">
        <v>10.295579910300001</v>
      </c>
      <c r="R1961" s="5">
        <v>328.51251220699999</v>
      </c>
      <c r="S1961">
        <f t="shared" si="390"/>
        <v>5.9413998308355972E-6</v>
      </c>
      <c r="T1961">
        <f t="shared" si="391"/>
        <v>1164059.9128807276</v>
      </c>
      <c r="U1961">
        <f t="shared" si="392"/>
        <v>3495847.0217512534</v>
      </c>
      <c r="V1961" s="9">
        <v>777.97857666000004</v>
      </c>
      <c r="W1961" s="9">
        <v>60723.6445313</v>
      </c>
      <c r="X1961">
        <f t="shared" si="399"/>
        <v>2.8110823532720566E-7</v>
      </c>
      <c r="Y1961">
        <f t="shared" si="400"/>
        <v>15.303196289094751</v>
      </c>
      <c r="Z1961">
        <f t="shared" si="393"/>
        <v>1.2340421072902296E-4</v>
      </c>
      <c r="AA1961">
        <f t="shared" si="394"/>
        <v>1.7504920002306861E-5</v>
      </c>
      <c r="AB1961">
        <f>(1/(AA1961*k))*(LN((50-dTar)/(hTar-dTar)))</f>
        <v>249652.38609041239</v>
      </c>
      <c r="AC1961">
        <f t="shared" si="395"/>
        <v>402726.04578894714</v>
      </c>
      <c r="AD1961" s="19">
        <v>2497.7700195299999</v>
      </c>
      <c r="AE1961" s="19">
        <v>60723.6445313</v>
      </c>
      <c r="AF1961">
        <f t="shared" si="401"/>
        <v>2.1461647183800129E-6</v>
      </c>
      <c r="AG1961" s="23">
        <f t="shared" si="396"/>
        <v>2.0763922950456082</v>
      </c>
      <c r="AH1961" s="25">
        <f t="shared" si="402"/>
        <v>7.1038180467571124</v>
      </c>
      <c r="AI1961" s="25">
        <f t="shared" si="397"/>
        <v>4.6905171284601254E-5</v>
      </c>
    </row>
    <row r="1962" spans="6:35" ht="15">
      <c r="F1962" s="5">
        <v>2006</v>
      </c>
      <c r="G1962" s="5">
        <v>3</v>
      </c>
      <c r="H1962" s="5">
        <v>0</v>
      </c>
      <c r="I1962" s="5">
        <v>82</v>
      </c>
      <c r="J1962" s="5">
        <v>13</v>
      </c>
      <c r="K1962" s="5">
        <v>3.8055000305200002</v>
      </c>
      <c r="L1962" s="5">
        <v>0</v>
      </c>
      <c r="M1962" s="5">
        <v>0</v>
      </c>
      <c r="N1962" s="8">
        <f t="shared" si="398"/>
        <v>1E-4</v>
      </c>
      <c r="O1962" s="5">
        <v>0</v>
      </c>
      <c r="P1962" s="5">
        <v>96.736587524399994</v>
      </c>
      <c r="Q1962" s="5">
        <v>14.817234993</v>
      </c>
      <c r="R1962" s="5">
        <v>453.25500488300003</v>
      </c>
      <c r="S1962">
        <f t="shared" si="390"/>
        <v>5.9413998308355972E-6</v>
      </c>
      <c r="T1962">
        <f t="shared" si="391"/>
        <v>1164059.9128807276</v>
      </c>
      <c r="U1962">
        <f t="shared" si="392"/>
        <v>3495847.0217512534</v>
      </c>
      <c r="V1962" s="9">
        <v>764.97961425799997</v>
      </c>
      <c r="W1962" s="9">
        <v>60723.6445313</v>
      </c>
      <c r="X1962">
        <f t="shared" si="399"/>
        <v>2.8110926253288593E-7</v>
      </c>
      <c r="Y1962">
        <f t="shared" si="400"/>
        <v>22.024156049834591</v>
      </c>
      <c r="Z1962">
        <f t="shared" si="393"/>
        <v>1.2340421072902296E-4</v>
      </c>
      <c r="AA1962">
        <f t="shared" si="394"/>
        <v>1.7504920002306861E-5</v>
      </c>
      <c r="AB1962">
        <f>(1/(AA1962*k))*(LN((50-dTar)/(hTar-dTar)))</f>
        <v>249652.38609041239</v>
      </c>
      <c r="AC1962">
        <f t="shared" si="395"/>
        <v>402726.04578894714</v>
      </c>
      <c r="AD1962" s="19">
        <v>2497.7700195299999</v>
      </c>
      <c r="AE1962" s="19">
        <v>60723.6445313</v>
      </c>
      <c r="AF1962">
        <f t="shared" si="401"/>
        <v>2.1461647183800129E-6</v>
      </c>
      <c r="AG1962" s="23">
        <f t="shared" si="396"/>
        <v>2.9883161048745741</v>
      </c>
      <c r="AH1962" s="25">
        <f t="shared" si="402"/>
        <v>10.223720212156072</v>
      </c>
      <c r="AI1962" s="25">
        <f t="shared" si="397"/>
        <v>4.6905171284601254E-5</v>
      </c>
    </row>
    <row r="1963" spans="6:35" ht="15">
      <c r="F1963" s="5">
        <v>2006</v>
      </c>
      <c r="G1963" s="5">
        <v>3</v>
      </c>
      <c r="H1963" s="5">
        <v>0</v>
      </c>
      <c r="I1963" s="5">
        <v>82</v>
      </c>
      <c r="J1963" s="5">
        <v>14</v>
      </c>
      <c r="K1963" s="5">
        <v>5.6209998130800001</v>
      </c>
      <c r="L1963" s="5">
        <v>2.5047693401599999E-2</v>
      </c>
      <c r="M1963" s="5">
        <v>3.4499999135700003E-2</v>
      </c>
      <c r="N1963" s="8">
        <f t="shared" si="398"/>
        <v>3.4499999135700003E-2</v>
      </c>
      <c r="O1963" s="5">
        <v>0</v>
      </c>
      <c r="P1963" s="5">
        <v>96.736587524399994</v>
      </c>
      <c r="Q1963" s="5">
        <v>13.1798753738</v>
      </c>
      <c r="R1963" s="5">
        <v>617.04998779300001</v>
      </c>
      <c r="S1963">
        <f t="shared" si="390"/>
        <v>2.0497828902867623E-3</v>
      </c>
      <c r="T1963">
        <f t="shared" si="391"/>
        <v>3374.0867885303173</v>
      </c>
      <c r="U1963">
        <f t="shared" si="392"/>
        <v>10132.890171970501</v>
      </c>
      <c r="V1963" s="9">
        <v>610.07421875</v>
      </c>
      <c r="W1963" s="9">
        <v>2962.4428710900002</v>
      </c>
      <c r="X1963">
        <f t="shared" si="399"/>
        <v>7.2963902560302225E-5</v>
      </c>
      <c r="Y1963">
        <f t="shared" si="400"/>
        <v>17.484266423155908</v>
      </c>
      <c r="Z1963">
        <f t="shared" si="393"/>
        <v>4.2574451634930323E-2</v>
      </c>
      <c r="AA1963">
        <f t="shared" si="394"/>
        <v>6.0391972495008415E-3</v>
      </c>
      <c r="AB1963">
        <f>(1/(AA1963*k))*(LN((50-dTar)/(hTar-dTar)))</f>
        <v>723.630122738399</v>
      </c>
      <c r="AC1963">
        <f t="shared" si="395"/>
        <v>1167.3219010959724</v>
      </c>
      <c r="AD1963" s="19">
        <v>2372.6147460900002</v>
      </c>
      <c r="AE1963" s="19">
        <v>1005.49200439</v>
      </c>
      <c r="AF1963">
        <f t="shared" si="401"/>
        <v>2.200012532708624E-4</v>
      </c>
      <c r="AG1963" s="23">
        <f t="shared" si="396"/>
        <v>12.994092077713166</v>
      </c>
      <c r="AH1963" s="25">
        <f t="shared" si="402"/>
        <v>14.700779357883752</v>
      </c>
      <c r="AI1963" s="25">
        <f t="shared" si="397"/>
        <v>1.6182283687786032E-2</v>
      </c>
    </row>
    <row r="1964" spans="6:35" ht="15">
      <c r="F1964" s="5">
        <v>2006</v>
      </c>
      <c r="G1964" s="5">
        <v>3</v>
      </c>
      <c r="H1964" s="5">
        <v>0</v>
      </c>
      <c r="I1964" s="5">
        <v>82</v>
      </c>
      <c r="J1964" s="5">
        <v>15</v>
      </c>
      <c r="K1964" s="5">
        <v>6.89699983597</v>
      </c>
      <c r="L1964" s="5">
        <v>6.9135963916800006E-2</v>
      </c>
      <c r="M1964" s="5">
        <v>0.36250001192100001</v>
      </c>
      <c r="N1964" s="8">
        <f t="shared" si="398"/>
        <v>0.36250001192100001</v>
      </c>
      <c r="O1964" s="5">
        <v>0</v>
      </c>
      <c r="P1964" s="5">
        <v>96.736587524399994</v>
      </c>
      <c r="Q1964" s="5">
        <v>12.0493402481</v>
      </c>
      <c r="R1964" s="5">
        <v>626.68499755899995</v>
      </c>
      <c r="S1964">
        <f t="shared" si="390"/>
        <v>2.1537575095053312E-2</v>
      </c>
      <c r="T1964">
        <f t="shared" si="391"/>
        <v>321.11996540690109</v>
      </c>
      <c r="U1964">
        <f t="shared" si="392"/>
        <v>964.37156049338466</v>
      </c>
      <c r="V1964" s="9">
        <v>466.427642822</v>
      </c>
      <c r="W1964" s="9">
        <v>281.94277954099999</v>
      </c>
      <c r="X1964">
        <f t="shared" si="399"/>
        <v>5.8385910429560074E-4</v>
      </c>
      <c r="Y1964">
        <f t="shared" si="400"/>
        <v>14.829753086592842</v>
      </c>
      <c r="Z1964">
        <f t="shared" si="393"/>
        <v>0.44734027860372416</v>
      </c>
      <c r="AA1964">
        <f t="shared" si="394"/>
        <v>6.3455337095123868E-2</v>
      </c>
      <c r="AB1964">
        <f>(1/(AA1964*k))*(LN((50-dTar)/(hTar-dTar)))</f>
        <v>68.869621484266176</v>
      </c>
      <c r="AC1964">
        <f t="shared" si="395"/>
        <v>111.09683656416368</v>
      </c>
      <c r="AD1964" s="19">
        <v>1621.27185059</v>
      </c>
      <c r="AE1964" s="19">
        <v>95.695091247600004</v>
      </c>
      <c r="AF1964">
        <f t="shared" si="401"/>
        <v>5.4702686624767455E-4</v>
      </c>
      <c r="AG1964" s="23">
        <f t="shared" si="396"/>
        <v>13.928505179154671</v>
      </c>
      <c r="AH1964" s="25">
        <f t="shared" si="402"/>
        <v>14.271063891037699</v>
      </c>
      <c r="AI1964" s="25">
        <f t="shared" si="397"/>
        <v>0.17003125149824497</v>
      </c>
    </row>
    <row r="1965" spans="6:35" ht="15">
      <c r="F1965" s="5">
        <v>2006</v>
      </c>
      <c r="G1965" s="5">
        <v>3</v>
      </c>
      <c r="H1965" s="5">
        <v>0</v>
      </c>
      <c r="I1965" s="5">
        <v>82</v>
      </c>
      <c r="J1965" s="5">
        <v>16</v>
      </c>
      <c r="K1965" s="5">
        <v>6.5164999961900003</v>
      </c>
      <c r="L1965" s="5">
        <v>4.1669029742500002E-2</v>
      </c>
      <c r="M1965" s="5">
        <v>5.9500001370900002E-2</v>
      </c>
      <c r="N1965" s="8">
        <f t="shared" si="398"/>
        <v>5.9500001370900002E-2</v>
      </c>
      <c r="O1965" s="5">
        <v>0</v>
      </c>
      <c r="P1965" s="5">
        <v>96.736587524399994</v>
      </c>
      <c r="Q1965" s="5">
        <v>11.7791948318</v>
      </c>
      <c r="R1965" s="5">
        <v>480.31500244099999</v>
      </c>
      <c r="S1965">
        <f t="shared" si="390"/>
        <v>3.5351329807978304E-3</v>
      </c>
      <c r="T1965">
        <f t="shared" si="391"/>
        <v>1956.4031698494059</v>
      </c>
      <c r="U1965">
        <f t="shared" si="392"/>
        <v>5875.3730104298565</v>
      </c>
      <c r="V1965" s="9">
        <v>570.45092773399995</v>
      </c>
      <c r="W1965" s="9">
        <v>1717.71875</v>
      </c>
      <c r="X1965">
        <f t="shared" si="399"/>
        <v>1.2249583767717394E-4</v>
      </c>
      <c r="Y1965">
        <f t="shared" si="400"/>
        <v>15.491831552661896</v>
      </c>
      <c r="Z1965">
        <f t="shared" si="393"/>
        <v>7.3425507075516983E-2</v>
      </c>
      <c r="AA1965">
        <f t="shared" si="394"/>
        <v>1.041542764134753E-2</v>
      </c>
      <c r="AB1965">
        <f>(1/(AA1965*k))*(LN((50-dTar)/(hTar-dTar)))</f>
        <v>419.58383250140781</v>
      </c>
      <c r="AC1965">
        <f t="shared" si="395"/>
        <v>676.85048152941829</v>
      </c>
      <c r="AD1965" s="19">
        <v>2288.7314453099998</v>
      </c>
      <c r="AE1965" s="19">
        <v>583.01635742200006</v>
      </c>
      <c r="AF1965">
        <f t="shared" si="401"/>
        <v>2.8180140999198322E-4</v>
      </c>
      <c r="AG1965" s="23">
        <f t="shared" si="396"/>
        <v>12.536959570477457</v>
      </c>
      <c r="AH1965" s="25">
        <f t="shared" si="402"/>
        <v>13.66008799234932</v>
      </c>
      <c r="AI1965" s="25">
        <f t="shared" si="397"/>
        <v>2.7908577557360738E-2</v>
      </c>
    </row>
    <row r="1966" spans="6:35" ht="15">
      <c r="F1966" s="5">
        <v>2006</v>
      </c>
      <c r="G1966" s="5">
        <v>3</v>
      </c>
      <c r="H1966" s="5">
        <v>0</v>
      </c>
      <c r="I1966" s="5">
        <v>82</v>
      </c>
      <c r="J1966" s="5">
        <v>17</v>
      </c>
      <c r="K1966" s="5">
        <v>6.0819997787500002</v>
      </c>
      <c r="L1966" s="5">
        <v>2.6801414787800001E-2</v>
      </c>
      <c r="M1966" s="5">
        <v>1.21650004387</v>
      </c>
      <c r="N1966" s="8">
        <f t="shared" si="398"/>
        <v>1.21650004387</v>
      </c>
      <c r="O1966" s="5">
        <v>0</v>
      </c>
      <c r="P1966" s="5">
        <v>96.736587524399994</v>
      </c>
      <c r="Q1966" s="5">
        <v>9.9543828964200003</v>
      </c>
      <c r="R1966" s="5">
        <v>358.64749145500002</v>
      </c>
      <c r="S1966">
        <f t="shared" si="390"/>
        <v>7.227713154860714E-2</v>
      </c>
      <c r="T1966">
        <f t="shared" si="391"/>
        <v>95.689261890821882</v>
      </c>
      <c r="U1966">
        <f t="shared" si="392"/>
        <v>287.36924748724738</v>
      </c>
      <c r="V1966" s="9">
        <v>452.569488525</v>
      </c>
      <c r="W1966" s="9">
        <v>84.015014648399998</v>
      </c>
      <c r="X1966">
        <f t="shared" si="399"/>
        <v>1.2136603531426352E-3</v>
      </c>
      <c r="Y1966">
        <f t="shared" si="400"/>
        <v>11.262324676673556</v>
      </c>
      <c r="Z1966">
        <f t="shared" si="393"/>
        <v>1.5012122776559915</v>
      </c>
      <c r="AA1966">
        <f t="shared" si="394"/>
        <v>0.21294735950747135</v>
      </c>
      <c r="AB1966">
        <f>(1/(AA1966*k))*(LN((50-dTar)/(hTar-dTar)))</f>
        <v>20.522184717413069</v>
      </c>
      <c r="AC1966">
        <f t="shared" si="395"/>
        <v>33.105304666309081</v>
      </c>
      <c r="AD1966" s="19">
        <v>943.29058837900004</v>
      </c>
      <c r="AE1966" s="19">
        <v>28.515800476100001</v>
      </c>
      <c r="AF1966">
        <f t="shared" si="401"/>
        <v>9.9511231329770119E-4</v>
      </c>
      <c r="AG1966" s="23">
        <f t="shared" si="396"/>
        <v>10.891304325257746</v>
      </c>
      <c r="AH1966" s="25">
        <f t="shared" si="402"/>
        <v>11.032326848155652</v>
      </c>
      <c r="AI1966" s="25">
        <f t="shared" si="397"/>
        <v>0.57060142925447288</v>
      </c>
    </row>
    <row r="1967" spans="6:35" ht="15">
      <c r="F1967" s="5">
        <v>2006</v>
      </c>
      <c r="G1967" s="5">
        <v>3</v>
      </c>
      <c r="H1967" s="5">
        <v>0</v>
      </c>
      <c r="I1967" s="5">
        <v>82</v>
      </c>
      <c r="J1967" s="5">
        <v>18</v>
      </c>
      <c r="K1967" s="5">
        <v>6.0770001411400001</v>
      </c>
      <c r="L1967" s="5">
        <v>2.7732221409700001E-2</v>
      </c>
      <c r="M1967" s="5">
        <v>1.1100000143099999</v>
      </c>
      <c r="N1967" s="8">
        <f t="shared" si="398"/>
        <v>1.1100000143099999</v>
      </c>
      <c r="O1967" s="5">
        <v>1.25</v>
      </c>
      <c r="P1967" s="5">
        <v>96.736587524399994</v>
      </c>
      <c r="Q1967" s="5">
        <v>5.6697955131500004</v>
      </c>
      <c r="R1967" s="5">
        <v>173.25575256299999</v>
      </c>
      <c r="S1967">
        <f t="shared" si="390"/>
        <v>6.5949538972489438E-2</v>
      </c>
      <c r="T1967">
        <f t="shared" si="391"/>
        <v>104.87026106971111</v>
      </c>
      <c r="U1967">
        <f t="shared" si="392"/>
        <v>314.94116907055604</v>
      </c>
      <c r="V1967" s="9">
        <v>463.86901855500003</v>
      </c>
      <c r="W1967" s="9">
        <v>92.075920104999994</v>
      </c>
      <c r="X1967">
        <f t="shared" si="399"/>
        <v>1.148255772050265E-3</v>
      </c>
      <c r="Y1967">
        <f t="shared" si="400"/>
        <v>6.4460104416894284</v>
      </c>
      <c r="Z1967">
        <f t="shared" si="393"/>
        <v>1.3697867567512974</v>
      </c>
      <c r="AA1967">
        <f t="shared" si="394"/>
        <v>0.19430461453056019</v>
      </c>
      <c r="AB1967">
        <f>(1/(AA1967*k))*(LN((50-dTar)/(hTar-dTar)))</f>
        <v>22.49120566413702</v>
      </c>
      <c r="AC1967">
        <f t="shared" si="395"/>
        <v>36.281625279013213</v>
      </c>
      <c r="AD1967" s="19">
        <v>990.71594238299997</v>
      </c>
      <c r="AE1967" s="19">
        <v>31.251775741599999</v>
      </c>
      <c r="AF1967">
        <f t="shared" si="401"/>
        <v>9.4495688207443839E-4</v>
      </c>
      <c r="AG1967" s="23">
        <f t="shared" si="396"/>
        <v>6.2250117358099724</v>
      </c>
      <c r="AH1967" s="25">
        <f t="shared" si="402"/>
        <v>6.3090119663670423</v>
      </c>
      <c r="AI1967" s="25">
        <f t="shared" si="397"/>
        <v>0.5206474079712039</v>
      </c>
    </row>
    <row r="1968" spans="6:35" ht="15">
      <c r="F1968" s="5">
        <v>2006</v>
      </c>
      <c r="G1968" s="5">
        <v>3</v>
      </c>
      <c r="H1968" s="5">
        <v>0</v>
      </c>
      <c r="I1968" s="5">
        <v>82</v>
      </c>
      <c r="J1968" s="5">
        <v>19</v>
      </c>
      <c r="K1968" s="5">
        <v>5.5374999046299997</v>
      </c>
      <c r="L1968" s="5">
        <v>1.49416876957E-2</v>
      </c>
      <c r="M1968" s="5">
        <v>0.11949999630499999</v>
      </c>
      <c r="N1968" s="8">
        <f t="shared" si="398"/>
        <v>0.11949999630499999</v>
      </c>
      <c r="O1968" s="5">
        <v>0</v>
      </c>
      <c r="P1968" s="5">
        <v>96.736587524399994</v>
      </c>
      <c r="Q1968" s="5">
        <v>5.5944266319300002</v>
      </c>
      <c r="R1968" s="5">
        <v>25.860750198400002</v>
      </c>
      <c r="S1968">
        <f t="shared" si="390"/>
        <v>7.0999725783138139E-3</v>
      </c>
      <c r="T1968">
        <f t="shared" si="391"/>
        <v>974.10874382765314</v>
      </c>
      <c r="U1968">
        <f t="shared" si="392"/>
        <v>2925.3950877360685</v>
      </c>
      <c r="V1968" s="9">
        <v>551.08654785199997</v>
      </c>
      <c r="W1968" s="9">
        <v>855.26586914100005</v>
      </c>
      <c r="X1968">
        <f t="shared" si="399"/>
        <v>2.3085371409766543E-4</v>
      </c>
      <c r="Y1968">
        <f t="shared" si="400"/>
        <v>7.2174660018359713</v>
      </c>
      <c r="Z1968">
        <f t="shared" si="393"/>
        <v>0.14746802726139682</v>
      </c>
      <c r="AA1968">
        <f t="shared" si="394"/>
        <v>2.0918378755949901E-2</v>
      </c>
      <c r="AB1968">
        <f>(1/(AA1968*k))*(LN((50-dTar)/(hTar-dTar)))</f>
        <v>208.91413707932202</v>
      </c>
      <c r="AC1968">
        <f t="shared" si="395"/>
        <v>337.00925375852648</v>
      </c>
      <c r="AD1968" s="19">
        <v>2111.44799805</v>
      </c>
      <c r="AE1968" s="19">
        <v>290.28848266599999</v>
      </c>
      <c r="AF1968">
        <f t="shared" si="401"/>
        <v>3.6513064627077059E-4</v>
      </c>
      <c r="AG1968" s="23">
        <f t="shared" si="396"/>
        <v>6.3293394405825723</v>
      </c>
      <c r="AH1968" s="25">
        <f t="shared" si="402"/>
        <v>6.6669108105698465</v>
      </c>
      <c r="AI1968" s="25">
        <f t="shared" si="397"/>
        <v>5.6051677951952414E-2</v>
      </c>
    </row>
    <row r="1969" spans="6:35" ht="15">
      <c r="F1969" s="5">
        <v>2006</v>
      </c>
      <c r="G1969" s="5">
        <v>3</v>
      </c>
      <c r="H1969" s="5">
        <v>0</v>
      </c>
      <c r="I1969" s="5">
        <v>82</v>
      </c>
      <c r="J1969" s="5">
        <v>20</v>
      </c>
      <c r="K1969" s="5">
        <v>5.1244997978200004</v>
      </c>
      <c r="L1969" s="5">
        <v>1.7157897353199999E-2</v>
      </c>
      <c r="M1969" s="5">
        <v>0</v>
      </c>
      <c r="N1969" s="8">
        <f t="shared" si="398"/>
        <v>1E-4</v>
      </c>
      <c r="O1969" s="5">
        <v>0</v>
      </c>
      <c r="P1969" s="5">
        <v>96.736587524399994</v>
      </c>
      <c r="Q1969" s="5">
        <v>20.812805175800001</v>
      </c>
      <c r="R1969" s="5">
        <v>0</v>
      </c>
      <c r="S1969">
        <f t="shared" si="390"/>
        <v>5.9413998308355972E-6</v>
      </c>
      <c r="T1969">
        <f t="shared" si="391"/>
        <v>1164059.9128807276</v>
      </c>
      <c r="U1969">
        <f t="shared" si="392"/>
        <v>3495847.0217512534</v>
      </c>
      <c r="V1969" s="9">
        <v>833.248046875</v>
      </c>
      <c r="W1969" s="9">
        <v>60723.6445313</v>
      </c>
      <c r="X1969">
        <f t="shared" si="399"/>
        <v>2.8110386789983062E-7</v>
      </c>
      <c r="Y1969">
        <f t="shared" si="400"/>
        <v>30.935609154283824</v>
      </c>
      <c r="Z1969">
        <f t="shared" si="393"/>
        <v>1.2340421072902296E-4</v>
      </c>
      <c r="AA1969">
        <f t="shared" si="394"/>
        <v>1.7504920002306861E-5</v>
      </c>
      <c r="AB1969">
        <f>(1/(AA1969*k))*(LN((50-dTar)/(hTar-dTar)))</f>
        <v>249652.38609041239</v>
      </c>
      <c r="AC1969">
        <f t="shared" si="395"/>
        <v>402726.04578894714</v>
      </c>
      <c r="AD1969" s="19">
        <v>2497.7700195299999</v>
      </c>
      <c r="AE1969" s="19">
        <v>60723.6445313</v>
      </c>
      <c r="AF1969">
        <f t="shared" si="401"/>
        <v>2.1461647183800129E-6</v>
      </c>
      <c r="AG1969" s="23">
        <f t="shared" si="396"/>
        <v>4.1974538702265489</v>
      </c>
      <c r="AH1969" s="25">
        <f t="shared" si="402"/>
        <v>14.360460027179442</v>
      </c>
      <c r="AI1969" s="25">
        <f t="shared" si="397"/>
        <v>4.6905171284601254E-5</v>
      </c>
    </row>
    <row r="1970" spans="6:35" ht="15">
      <c r="F1970" s="5">
        <v>2006</v>
      </c>
      <c r="G1970" s="5">
        <v>3</v>
      </c>
      <c r="H1970" s="5">
        <v>0</v>
      </c>
      <c r="I1970" s="5">
        <v>82</v>
      </c>
      <c r="J1970" s="5">
        <v>21</v>
      </c>
      <c r="K1970" s="5">
        <v>4.9800000190700002</v>
      </c>
      <c r="L1970" s="5">
        <v>0.108012102544</v>
      </c>
      <c r="M1970" s="5">
        <v>1.06900000572</v>
      </c>
      <c r="N1970" s="8">
        <f t="shared" si="398"/>
        <v>1.06900000572</v>
      </c>
      <c r="O1970" s="5">
        <v>0</v>
      </c>
      <c r="P1970" s="5">
        <v>96.736587524399994</v>
      </c>
      <c r="Q1970" s="5">
        <v>23.511829376200001</v>
      </c>
      <c r="R1970" s="5">
        <v>0</v>
      </c>
      <c r="S1970">
        <f t="shared" si="390"/>
        <v>6.3513564531480604E-2</v>
      </c>
      <c r="T1970">
        <f t="shared" si="391"/>
        <v>108.89241409280461</v>
      </c>
      <c r="U1970">
        <f t="shared" si="392"/>
        <v>327.02029963009278</v>
      </c>
      <c r="V1970" s="9">
        <v>472.50827026399998</v>
      </c>
      <c r="W1970" s="9">
        <v>95.607360839799995</v>
      </c>
      <c r="X1970">
        <f t="shared" si="399"/>
        <v>1.1171487655289767E-3</v>
      </c>
      <c r="Y1970">
        <f t="shared" si="400"/>
        <v>26.768148577978895</v>
      </c>
      <c r="Z1970">
        <f t="shared" si="393"/>
        <v>1.3191910197519763</v>
      </c>
      <c r="AA1970">
        <f t="shared" si="394"/>
        <v>0.18712759582594177</v>
      </c>
      <c r="AB1970">
        <f>(1/(AA1970*k))*(LN((50-dTar)/(hTar-dTar)))</f>
        <v>23.353824579473681</v>
      </c>
      <c r="AC1970">
        <f t="shared" si="395"/>
        <v>37.673156560714929</v>
      </c>
      <c r="AD1970" s="19">
        <v>1010.59454346</v>
      </c>
      <c r="AE1970" s="19">
        <v>32.450393676799997</v>
      </c>
      <c r="AF1970">
        <f t="shared" si="401"/>
        <v>9.2531068539682723E-4</v>
      </c>
      <c r="AG1970" s="23">
        <f t="shared" si="396"/>
        <v>25.835027666892405</v>
      </c>
      <c r="AH1970" s="25">
        <f t="shared" si="402"/>
        <v>26.189701108788675</v>
      </c>
      <c r="AI1970" s="25">
        <f t="shared" si="397"/>
        <v>0.50141628371536329</v>
      </c>
    </row>
    <row r="1971" spans="6:35" ht="15">
      <c r="F1971" s="5">
        <v>2006</v>
      </c>
      <c r="G1971" s="5">
        <v>3</v>
      </c>
      <c r="H1971" s="5">
        <v>0</v>
      </c>
      <c r="I1971" s="5">
        <v>82</v>
      </c>
      <c r="J1971" s="5">
        <v>22</v>
      </c>
      <c r="K1971" s="5">
        <v>3.9144999980900002</v>
      </c>
      <c r="L1971" s="5">
        <v>6.5072454512100003E-2</v>
      </c>
      <c r="M1971" s="5">
        <v>0.98100000619899996</v>
      </c>
      <c r="N1971" s="8">
        <f t="shared" si="398"/>
        <v>0.98100000619899996</v>
      </c>
      <c r="O1971" s="5">
        <v>0</v>
      </c>
      <c r="P1971" s="5">
        <v>96.736587524399994</v>
      </c>
      <c r="Q1971" s="5">
        <v>23.915834426899998</v>
      </c>
      <c r="R1971" s="5">
        <v>0</v>
      </c>
      <c r="S1971">
        <f t="shared" si="390"/>
        <v>5.8285132708804574E-2</v>
      </c>
      <c r="T1971">
        <f t="shared" si="391"/>
        <v>118.6605408282325</v>
      </c>
      <c r="U1971">
        <f t="shared" si="392"/>
        <v>356.35545358417733</v>
      </c>
      <c r="V1971" s="9">
        <v>473.62493896500001</v>
      </c>
      <c r="W1971" s="9">
        <v>104.183753967</v>
      </c>
      <c r="X1971">
        <f t="shared" si="399"/>
        <v>1.0704756800283411E-3</v>
      </c>
      <c r="Y1971">
        <f t="shared" si="400"/>
        <v>27.395728111809511</v>
      </c>
      <c r="Z1971">
        <f t="shared" si="393"/>
        <v>1.210595314901542</v>
      </c>
      <c r="AA1971">
        <f t="shared" si="394"/>
        <v>0.17172326630776025</v>
      </c>
      <c r="AB1971">
        <f>(1/(AA1971*k))*(LN((50-dTar)/(hTar-dTar)))</f>
        <v>25.448764986018709</v>
      </c>
      <c r="AC1971">
        <f t="shared" si="395"/>
        <v>41.05260379654397</v>
      </c>
      <c r="AD1971" s="19">
        <v>1056.75878906</v>
      </c>
      <c r="AE1971" s="19">
        <v>35.361335754400002</v>
      </c>
      <c r="AF1971">
        <f t="shared" si="401"/>
        <v>8.8247799717683937E-4</v>
      </c>
      <c r="AG1971" s="23">
        <f t="shared" si="396"/>
        <v>26.403235137441353</v>
      </c>
      <c r="AH1971" s="25">
        <f t="shared" si="402"/>
        <v>26.780475530508049</v>
      </c>
      <c r="AI1971" s="25">
        <f t="shared" si="397"/>
        <v>0.46013973320958973</v>
      </c>
    </row>
    <row r="1972" spans="6:35" ht="15">
      <c r="F1972" s="5">
        <v>2006</v>
      </c>
      <c r="G1972" s="5">
        <v>3</v>
      </c>
      <c r="H1972" s="5">
        <v>0</v>
      </c>
      <c r="I1972" s="5">
        <v>82</v>
      </c>
      <c r="J1972" s="5">
        <v>23</v>
      </c>
      <c r="K1972" s="5">
        <v>3.6789999008200001</v>
      </c>
      <c r="L1972" s="5">
        <v>5.2472829818700002E-2</v>
      </c>
      <c r="M1972" s="5">
        <v>2.7320001125300002</v>
      </c>
      <c r="N1972" s="8">
        <f t="shared" si="398"/>
        <v>2.7320001125300002</v>
      </c>
      <c r="O1972" s="5">
        <v>0</v>
      </c>
      <c r="P1972" s="5">
        <v>96.736587524399994</v>
      </c>
      <c r="Q1972" s="5">
        <v>20.947635650599999</v>
      </c>
      <c r="R1972" s="5">
        <v>0.18142500519800001</v>
      </c>
      <c r="S1972">
        <f t="shared" si="390"/>
        <v>0.16231905006428574</v>
      </c>
      <c r="T1972">
        <f t="shared" si="391"/>
        <v>42.608340590540323</v>
      </c>
      <c r="U1972">
        <f t="shared" si="392"/>
        <v>127.95925614050886</v>
      </c>
      <c r="V1972" s="9">
        <v>464.75241088899998</v>
      </c>
      <c r="W1972" s="9">
        <v>37.410053253199997</v>
      </c>
      <c r="X1972">
        <f t="shared" si="399"/>
        <v>1.5869949690852469E-3</v>
      </c>
      <c r="Y1972">
        <f t="shared" si="400"/>
        <v>22.466824872869225</v>
      </c>
      <c r="Z1972">
        <f t="shared" si="393"/>
        <v>3.3714031759836653</v>
      </c>
      <c r="AA1972">
        <f t="shared" si="394"/>
        <v>0.47823443416130984</v>
      </c>
      <c r="AB1972">
        <f>(1/(AA1972*k))*(LN((50-dTar)/(hTar-dTar)))</f>
        <v>9.1380811056855702</v>
      </c>
      <c r="AC1972">
        <f t="shared" si="395"/>
        <v>14.741069882899753</v>
      </c>
      <c r="AD1972" s="19">
        <v>597.69439697300004</v>
      </c>
      <c r="AE1972" s="19">
        <v>12.6974630356</v>
      </c>
      <c r="AF1972">
        <f t="shared" si="401"/>
        <v>1.5996597718401485E-3</v>
      </c>
      <c r="AG1972" s="23">
        <f t="shared" si="396"/>
        <v>21.937041494547888</v>
      </c>
      <c r="AH1972" s="25">
        <f t="shared" si="402"/>
        <v>22.138408854357536</v>
      </c>
      <c r="AI1972" s="25">
        <f t="shared" si="397"/>
        <v>1.2814493322776954</v>
      </c>
    </row>
    <row r="1973" spans="6:35" ht="15">
      <c r="F1973" s="5">
        <v>2006</v>
      </c>
      <c r="G1973" s="5">
        <v>3</v>
      </c>
      <c r="H1973" s="5">
        <v>0</v>
      </c>
      <c r="I1973" s="5">
        <v>82</v>
      </c>
      <c r="J1973" s="5">
        <v>24</v>
      </c>
      <c r="K1973" s="5">
        <v>3.7190001010899998</v>
      </c>
      <c r="L1973" s="5">
        <v>5.02292662859E-2</v>
      </c>
      <c r="M1973" s="5">
        <v>2.32550001144</v>
      </c>
      <c r="N1973" s="8">
        <f t="shared" si="398"/>
        <v>2.32550001144</v>
      </c>
      <c r="O1973" s="5">
        <v>0</v>
      </c>
      <c r="P1973" s="5">
        <v>96.736587524399994</v>
      </c>
      <c r="Q1973" s="5">
        <v>17.3508758545</v>
      </c>
      <c r="R1973" s="5">
        <v>0</v>
      </c>
      <c r="S1973">
        <f t="shared" si="390"/>
        <v>0.13816725374577793</v>
      </c>
      <c r="T1973">
        <f t="shared" si="391"/>
        <v>50.056327979113462</v>
      </c>
      <c r="U1973">
        <f t="shared" si="392"/>
        <v>150.32668262970893</v>
      </c>
      <c r="V1973" s="9">
        <v>465.63973999000001</v>
      </c>
      <c r="W1973" s="9">
        <v>43.949371337899997</v>
      </c>
      <c r="X1973">
        <f t="shared" si="399"/>
        <v>1.515344850291971E-3</v>
      </c>
      <c r="Y1973">
        <f t="shared" si="400"/>
        <v>18.775009086742653</v>
      </c>
      <c r="Z1973">
        <f t="shared" si="393"/>
        <v>2.86976493462087</v>
      </c>
      <c r="AA1973">
        <f t="shared" si="394"/>
        <v>0.40707691665620882</v>
      </c>
      <c r="AB1973">
        <f>(1/(AA1973*k))*(LN((50-dTar)/(hTar-dTar)))</f>
        <v>10.735428289068134</v>
      </c>
      <c r="AC1973">
        <f t="shared" si="395"/>
        <v>17.317826007645149</v>
      </c>
      <c r="AD1973" s="19">
        <v>655.161621094</v>
      </c>
      <c r="AE1973" s="19">
        <v>14.9169940948</v>
      </c>
      <c r="AF1973">
        <f t="shared" si="401"/>
        <v>1.4547645871710567E-3</v>
      </c>
      <c r="AG1973" s="23">
        <f t="shared" si="396"/>
        <v>18.302003523766153</v>
      </c>
      <c r="AH1973" s="25">
        <f t="shared" si="402"/>
        <v>18.481789989875484</v>
      </c>
      <c r="AI1973" s="25">
        <f t="shared" si="397"/>
        <v>1.0907797635893535</v>
      </c>
    </row>
    <row r="1974" spans="6:35" ht="15">
      <c r="F1974" s="5">
        <v>2006</v>
      </c>
      <c r="G1974" s="5">
        <v>3</v>
      </c>
      <c r="H1974" s="5">
        <v>0</v>
      </c>
      <c r="I1974" s="5">
        <v>83</v>
      </c>
      <c r="J1974" s="5">
        <v>1</v>
      </c>
      <c r="K1974" s="5">
        <v>3.6665000915500001</v>
      </c>
      <c r="L1974" s="5">
        <v>2.3830253630900002E-2</v>
      </c>
      <c r="M1974" s="5">
        <v>1.52649998665</v>
      </c>
      <c r="N1974" s="8">
        <f t="shared" si="398"/>
        <v>1.52649998665</v>
      </c>
      <c r="O1974" s="5">
        <v>0</v>
      </c>
      <c r="P1974" s="5">
        <v>96.736587524399994</v>
      </c>
      <c r="Q1974" s="5">
        <v>16.826105117800001</v>
      </c>
      <c r="R1974" s="5">
        <v>1.22999995947E-2</v>
      </c>
      <c r="S1974">
        <f t="shared" si="390"/>
        <v>9.06954676245285E-2</v>
      </c>
      <c r="T1974">
        <f t="shared" si="391"/>
        <v>76.256791553292445</v>
      </c>
      <c r="U1974">
        <f t="shared" si="392"/>
        <v>229.01061594000461</v>
      </c>
      <c r="V1974" s="9">
        <v>467.79898071299999</v>
      </c>
      <c r="W1974" s="9">
        <v>66.953338622999993</v>
      </c>
      <c r="X1974">
        <f t="shared" si="399"/>
        <v>1.3093067937875584E-3</v>
      </c>
      <c r="Y1974">
        <f t="shared" si="400"/>
        <v>18.692422680686199</v>
      </c>
      <c r="Z1974">
        <f t="shared" si="393"/>
        <v>1.8837652603040731</v>
      </c>
      <c r="AA1974">
        <f t="shared" si="394"/>
        <v>0.26721260149830733</v>
      </c>
      <c r="AB1974">
        <f>(1/(AA1974*k))*(LN((50-dTar)/(hTar-dTar)))</f>
        <v>16.35456195700927</v>
      </c>
      <c r="AC1974">
        <f t="shared" si="395"/>
        <v>26.382315709858265</v>
      </c>
      <c r="AD1974" s="19">
        <v>832.37933349599996</v>
      </c>
      <c r="AE1974" s="19">
        <v>22.724842071499999</v>
      </c>
      <c r="AF1974">
        <f t="shared" si="401"/>
        <v>1.1344473340151864E-3</v>
      </c>
      <c r="AG1974" s="23">
        <f t="shared" si="396"/>
        <v>18.132970662505684</v>
      </c>
      <c r="AH1974" s="25">
        <f t="shared" si="402"/>
        <v>18.345614887392749</v>
      </c>
      <c r="AI1974" s="25">
        <f t="shared" si="397"/>
        <v>0.71600743339759765</v>
      </c>
    </row>
    <row r="1975" spans="6:35" ht="15">
      <c r="F1975" s="5">
        <v>2006</v>
      </c>
      <c r="G1975" s="5">
        <v>3</v>
      </c>
      <c r="H1975" s="5">
        <v>0</v>
      </c>
      <c r="I1975" s="5">
        <v>83</v>
      </c>
      <c r="J1975" s="5">
        <v>2</v>
      </c>
      <c r="K1975" s="5">
        <v>3.4300000667599999</v>
      </c>
      <c r="L1975" s="5">
        <v>1.1327108368300001E-2</v>
      </c>
      <c r="M1975" s="5">
        <v>1.69400000572</v>
      </c>
      <c r="N1975" s="8">
        <f t="shared" si="398"/>
        <v>1.69400000572</v>
      </c>
      <c r="O1975" s="5">
        <v>0</v>
      </c>
      <c r="P1975" s="5">
        <v>96.736587524399994</v>
      </c>
      <c r="Q1975" s="5">
        <v>16.051074981700001</v>
      </c>
      <c r="R1975" s="5">
        <v>3.0749998986700001E-3</v>
      </c>
      <c r="S1975">
        <f t="shared" si="390"/>
        <v>0.10064731347420307</v>
      </c>
      <c r="T1975">
        <f t="shared" si="391"/>
        <v>68.716641614529863</v>
      </c>
      <c r="U1975">
        <f t="shared" si="392"/>
        <v>206.3664114490611</v>
      </c>
      <c r="V1975" s="9">
        <v>466.915527344</v>
      </c>
      <c r="W1975" s="9">
        <v>60.333091735799997</v>
      </c>
      <c r="X1975">
        <f t="shared" si="399"/>
        <v>1.3631127476751706E-3</v>
      </c>
      <c r="Y1975">
        <f t="shared" si="400"/>
        <v>17.709938930590603</v>
      </c>
      <c r="Z1975">
        <f t="shared" si="393"/>
        <v>2.0904673368083695</v>
      </c>
      <c r="AA1975">
        <f t="shared" si="394"/>
        <v>0.29653334584035962</v>
      </c>
      <c r="AB1975">
        <f>(1/(AA1975*k))*(LN((50-dTar)/(hTar-dTar)))</f>
        <v>14.737448952032489</v>
      </c>
      <c r="AC1975">
        <f t="shared" si="395"/>
        <v>23.773674405495456</v>
      </c>
      <c r="AD1975" s="19">
        <v>784.96691894499997</v>
      </c>
      <c r="AE1975" s="19">
        <v>20.477846145600001</v>
      </c>
      <c r="AF1975">
        <f t="shared" si="401"/>
        <v>1.2059548514233307E-3</v>
      </c>
      <c r="AG1975" s="23">
        <f t="shared" si="396"/>
        <v>17.202195371326624</v>
      </c>
      <c r="AH1975" s="25">
        <f t="shared" si="402"/>
        <v>17.395185533293027</v>
      </c>
      <c r="AI1975" s="25">
        <f t="shared" si="397"/>
        <v>0.79457360424412105</v>
      </c>
    </row>
    <row r="1976" spans="6:35" ht="15">
      <c r="F1976" s="5">
        <v>2006</v>
      </c>
      <c r="G1976" s="5">
        <v>3</v>
      </c>
      <c r="H1976" s="5">
        <v>0</v>
      </c>
      <c r="I1976" s="5">
        <v>83</v>
      </c>
      <c r="J1976" s="5">
        <v>3</v>
      </c>
      <c r="K1976" s="5">
        <v>2.5250000953699998</v>
      </c>
      <c r="L1976" s="5">
        <v>4.0291561745100001E-3</v>
      </c>
      <c r="M1976" s="5">
        <v>1.72350001335</v>
      </c>
      <c r="N1976" s="8">
        <f t="shared" si="398"/>
        <v>1.72350001335</v>
      </c>
      <c r="O1976" s="5">
        <v>0</v>
      </c>
      <c r="P1976" s="5">
        <v>96.736587524399994</v>
      </c>
      <c r="Q1976" s="5">
        <v>14.2827653885</v>
      </c>
      <c r="R1976" s="5">
        <v>0</v>
      </c>
      <c r="S1976">
        <f t="shared" si="390"/>
        <v>0.10240002687762839</v>
      </c>
      <c r="T1976">
        <f t="shared" si="391"/>
        <v>67.540464395942877</v>
      </c>
      <c r="U1976">
        <f t="shared" si="392"/>
        <v>202.8341743355318</v>
      </c>
      <c r="V1976" s="9">
        <v>466.77734375</v>
      </c>
      <c r="W1976" s="9">
        <v>59.300415039100002</v>
      </c>
      <c r="X1976">
        <f t="shared" si="399"/>
        <v>1.3719078458673234E-3</v>
      </c>
      <c r="Y1976">
        <f t="shared" si="400"/>
        <v>15.741347520946537</v>
      </c>
      <c r="Z1976">
        <f t="shared" si="393"/>
        <v>2.1268715883891729</v>
      </c>
      <c r="AA1976">
        <f t="shared" si="394"/>
        <v>0.30169729857666555</v>
      </c>
      <c r="AB1976">
        <f>(1/(AA1976*k))*(LN((50-dTar)/(hTar-dTar)))</f>
        <v>14.485197804272616</v>
      </c>
      <c r="AC1976">
        <f t="shared" si="395"/>
        <v>23.366756174614753</v>
      </c>
      <c r="AD1976" s="19">
        <v>777.32696533199999</v>
      </c>
      <c r="AE1976" s="19">
        <v>20.127342224100001</v>
      </c>
      <c r="AF1976">
        <f t="shared" si="401"/>
        <v>1.2182923223910689E-3</v>
      </c>
      <c r="AG1976" s="23">
        <f t="shared" si="396"/>
        <v>15.293230086301238</v>
      </c>
      <c r="AH1976" s="25">
        <f t="shared" si="402"/>
        <v>15.463556729966651</v>
      </c>
      <c r="AI1976" s="25">
        <f t="shared" si="397"/>
        <v>0.80841063335194296</v>
      </c>
    </row>
    <row r="1977" spans="6:35" ht="15">
      <c r="F1977" s="5">
        <v>2006</v>
      </c>
      <c r="G1977" s="5">
        <v>3</v>
      </c>
      <c r="H1977" s="5">
        <v>0</v>
      </c>
      <c r="I1977" s="5">
        <v>83</v>
      </c>
      <c r="J1977" s="5">
        <v>4</v>
      </c>
      <c r="K1977" s="5">
        <v>2.21449995041</v>
      </c>
      <c r="L1977" s="5">
        <v>1.79131003097E-3</v>
      </c>
      <c r="M1977" s="5">
        <v>0.70749998092699995</v>
      </c>
      <c r="N1977" s="8">
        <f t="shared" si="398"/>
        <v>0.70749998092699995</v>
      </c>
      <c r="O1977" s="5">
        <v>0</v>
      </c>
      <c r="P1977" s="5">
        <v>96.736587524399994</v>
      </c>
      <c r="Q1977" s="5">
        <v>14.2415399551</v>
      </c>
      <c r="R1977" s="5">
        <v>1.64000000805E-2</v>
      </c>
      <c r="S1977">
        <f t="shared" si="390"/>
        <v>4.2035402669958651E-2</v>
      </c>
      <c r="T1977">
        <f t="shared" si="391"/>
        <v>164.53144088506141</v>
      </c>
      <c r="U1977">
        <f t="shared" si="392"/>
        <v>494.11266657150009</v>
      </c>
      <c r="V1977" s="9">
        <v>477.84472656299999</v>
      </c>
      <c r="W1977" s="9">
        <v>144.458328247</v>
      </c>
      <c r="X1977">
        <f t="shared" si="399"/>
        <v>8.9572368146388843E-4</v>
      </c>
      <c r="Y1977">
        <f t="shared" si="400"/>
        <v>16.703163849143856</v>
      </c>
      <c r="Z1977">
        <f t="shared" si="393"/>
        <v>0.87308476737095209</v>
      </c>
      <c r="AA1977">
        <f t="shared" si="394"/>
        <v>0.1238473056776076</v>
      </c>
      <c r="AB1977">
        <f>(1/(AA1977*k))*(LN((50-dTar)/(hTar-dTar)))</f>
        <v>35.286557289133228</v>
      </c>
      <c r="AC1977">
        <f t="shared" si="395"/>
        <v>56.922410833322786</v>
      </c>
      <c r="AD1977" s="19">
        <v>1240.1348877</v>
      </c>
      <c r="AE1977" s="19">
        <v>49.031055450399997</v>
      </c>
      <c r="AF1977">
        <f t="shared" si="401"/>
        <v>7.4289328560084419E-4</v>
      </c>
      <c r="AG1977" s="23">
        <f t="shared" si="396"/>
        <v>15.996832535880916</v>
      </c>
      <c r="AH1977" s="25">
        <f t="shared" si="402"/>
        <v>16.26530466528844</v>
      </c>
      <c r="AI1977" s="25">
        <f t="shared" si="397"/>
        <v>0.3318540778923304</v>
      </c>
    </row>
    <row r="1978" spans="6:35" ht="15">
      <c r="F1978" s="5">
        <v>2006</v>
      </c>
      <c r="G1978" s="5">
        <v>3</v>
      </c>
      <c r="H1978" s="5">
        <v>0</v>
      </c>
      <c r="I1978" s="5">
        <v>83</v>
      </c>
      <c r="J1978" s="5">
        <v>5</v>
      </c>
      <c r="K1978" s="5">
        <v>2.18300008774</v>
      </c>
      <c r="L1978" s="5">
        <v>7.1491301059700002E-4</v>
      </c>
      <c r="M1978" s="5">
        <v>0.44549998640999999</v>
      </c>
      <c r="N1978" s="8">
        <f t="shared" si="398"/>
        <v>0.44549998640999999</v>
      </c>
      <c r="O1978" s="5">
        <v>0</v>
      </c>
      <c r="P1978" s="5">
        <v>96.736587524399994</v>
      </c>
      <c r="Q1978" s="5">
        <v>13.881184577899999</v>
      </c>
      <c r="R1978" s="5">
        <v>0</v>
      </c>
      <c r="S1978">
        <f t="shared" si="390"/>
        <v>2.6468935438936345E-2</v>
      </c>
      <c r="T1978">
        <f t="shared" si="391"/>
        <v>261.29291770829076</v>
      </c>
      <c r="U1978">
        <f t="shared" si="392"/>
        <v>784.70193678838314</v>
      </c>
      <c r="V1978" s="9">
        <v>488.26251220699999</v>
      </c>
      <c r="W1978" s="9">
        <v>229.41474914599999</v>
      </c>
      <c r="X1978">
        <f t="shared" si="399"/>
        <v>6.6561091982444628E-4</v>
      </c>
      <c r="Y1978">
        <f t="shared" si="400"/>
        <v>16.803668918264407</v>
      </c>
      <c r="Z1978">
        <f t="shared" si="393"/>
        <v>0.54976574202716499</v>
      </c>
      <c r="AA1978">
        <f t="shared" si="394"/>
        <v>7.7984416231358419E-2</v>
      </c>
      <c r="AB1978">
        <f>(1/(AA1978*k))*(LN((50-dTar)/(hTar-dTar)))</f>
        <v>56.038696679252823</v>
      </c>
      <c r="AC1978">
        <f t="shared" si="395"/>
        <v>90.398666234371703</v>
      </c>
      <c r="AD1978" s="19">
        <v>1506.4321289100001</v>
      </c>
      <c r="AE1978" s="19">
        <v>77.866371154800007</v>
      </c>
      <c r="AF1978">
        <f t="shared" si="401"/>
        <v>5.9712288294477096E-4</v>
      </c>
      <c r="AG1978" s="23">
        <f t="shared" si="396"/>
        <v>15.896621788417105</v>
      </c>
      <c r="AH1978" s="25">
        <f t="shared" si="402"/>
        <v>16.241384748589642</v>
      </c>
      <c r="AI1978" s="25">
        <f t="shared" si="397"/>
        <v>0.20896253169848578</v>
      </c>
    </row>
    <row r="1979" spans="6:35" ht="15">
      <c r="F1979" s="5">
        <v>2006</v>
      </c>
      <c r="G1979" s="5">
        <v>3</v>
      </c>
      <c r="H1979" s="5">
        <v>0</v>
      </c>
      <c r="I1979" s="5">
        <v>83</v>
      </c>
      <c r="J1979" s="5">
        <v>6</v>
      </c>
      <c r="K1979" s="5">
        <v>2.2695000171699999</v>
      </c>
      <c r="L1979" s="5">
        <v>1.0790160158600001E-3</v>
      </c>
      <c r="M1979" s="5">
        <v>0.375</v>
      </c>
      <c r="N1979" s="8">
        <f t="shared" si="398"/>
        <v>0.375</v>
      </c>
      <c r="O1979" s="5">
        <v>1.1000000238400001</v>
      </c>
      <c r="P1979" s="5">
        <v>96.736587524399994</v>
      </c>
      <c r="Q1979" s="5">
        <v>12.5139703751</v>
      </c>
      <c r="R1979" s="5">
        <v>0</v>
      </c>
      <c r="S1979">
        <f t="shared" si="390"/>
        <v>2.2280249365633487E-2</v>
      </c>
      <c r="T1979">
        <f t="shared" si="391"/>
        <v>310.41597676819401</v>
      </c>
      <c r="U1979">
        <f t="shared" si="392"/>
        <v>932.22587246700095</v>
      </c>
      <c r="V1979" s="9">
        <v>493.32968139600001</v>
      </c>
      <c r="W1979" s="9">
        <v>272.54470825200002</v>
      </c>
      <c r="X1979">
        <f t="shared" si="399"/>
        <v>5.8889337827113333E-4</v>
      </c>
      <c r="Y1979">
        <f t="shared" si="400"/>
        <v>15.313264406353005</v>
      </c>
      <c r="Z1979">
        <f t="shared" si="393"/>
        <v>0.46276579023383607</v>
      </c>
      <c r="AA1979">
        <f t="shared" si="394"/>
        <v>6.5643450008650725E-2</v>
      </c>
      <c r="AB1979">
        <f>(1/(AA1979*k))*(LN((50-dTar)/(hTar-dTar)))</f>
        <v>66.573969624109978</v>
      </c>
      <c r="AC1979">
        <f t="shared" si="395"/>
        <v>107.39361221038591</v>
      </c>
      <c r="AD1979" s="19">
        <v>1602.7163085899999</v>
      </c>
      <c r="AE1979" s="19">
        <v>92.5052566528</v>
      </c>
      <c r="AF1979">
        <f t="shared" si="401"/>
        <v>5.5474957301360575E-4</v>
      </c>
      <c r="AG1979" s="23">
        <f t="shared" si="396"/>
        <v>14.400952782718242</v>
      </c>
      <c r="AH1979" s="25">
        <f t="shared" si="402"/>
        <v>14.747716744164309</v>
      </c>
      <c r="AI1979" s="25">
        <f t="shared" si="397"/>
        <v>0.17589439231725471</v>
      </c>
    </row>
    <row r="1980" spans="6:35" ht="15">
      <c r="F1980" s="5">
        <v>2006</v>
      </c>
      <c r="G1980" s="5">
        <v>3</v>
      </c>
      <c r="H1980" s="5">
        <v>0</v>
      </c>
      <c r="I1980" s="5">
        <v>83</v>
      </c>
      <c r="J1980" s="5">
        <v>7</v>
      </c>
      <c r="K1980" s="5">
        <v>2.3369998931899998</v>
      </c>
      <c r="L1980" s="5">
        <v>1.4456369681299999E-3</v>
      </c>
      <c r="M1980" s="5">
        <v>0.354499995708</v>
      </c>
      <c r="N1980" s="8">
        <f t="shared" si="398"/>
        <v>0.354499995708</v>
      </c>
      <c r="O1980" s="5">
        <v>0</v>
      </c>
      <c r="P1980" s="5">
        <v>96.736587524399994</v>
      </c>
      <c r="Q1980" s="5">
        <v>10.728199958799999</v>
      </c>
      <c r="R1980" s="5">
        <v>0.60065001249299999</v>
      </c>
      <c r="S1980">
        <f t="shared" si="390"/>
        <v>2.106226214530731E-2</v>
      </c>
      <c r="T1980">
        <f t="shared" si="391"/>
        <v>328.36669308158707</v>
      </c>
      <c r="U1980">
        <f t="shared" si="392"/>
        <v>986.13457378734824</v>
      </c>
      <c r="V1980" s="9">
        <v>502.22467040999999</v>
      </c>
      <c r="W1980" s="9">
        <v>288.305419922</v>
      </c>
      <c r="X1980">
        <f t="shared" si="399"/>
        <v>5.6285241677594619E-4</v>
      </c>
      <c r="Y1980">
        <f t="shared" si="400"/>
        <v>13.160560987839462</v>
      </c>
      <c r="Z1980">
        <f t="shared" si="393"/>
        <v>0.43746792173787763</v>
      </c>
      <c r="AA1980">
        <f t="shared" si="394"/>
        <v>6.2054940656866647E-2</v>
      </c>
      <c r="AB1980">
        <f>(1/(AA1980*k))*(LN((50-dTar)/(hTar-dTar)))</f>
        <v>70.423805109450541</v>
      </c>
      <c r="AC1980">
        <f t="shared" si="395"/>
        <v>113.60396351617189</v>
      </c>
      <c r="AD1980" s="19">
        <v>1633.40441895</v>
      </c>
      <c r="AE1980" s="19">
        <v>97.854644775400004</v>
      </c>
      <c r="AF1980">
        <f t="shared" si="401"/>
        <v>5.4204566151189767E-4</v>
      </c>
      <c r="AG1980" s="23">
        <f t="shared" si="396"/>
        <v>12.350152915132664</v>
      </c>
      <c r="AH1980" s="25">
        <f t="shared" si="402"/>
        <v>12.658183972064792</v>
      </c>
      <c r="AI1980" s="25">
        <f t="shared" si="397"/>
        <v>0.16627883019074149</v>
      </c>
    </row>
    <row r="1981" spans="6:35" ht="15">
      <c r="F1981" s="5">
        <v>2006</v>
      </c>
      <c r="G1981" s="5">
        <v>3</v>
      </c>
      <c r="H1981" s="5">
        <v>0</v>
      </c>
      <c r="I1981" s="5">
        <v>83</v>
      </c>
      <c r="J1981" s="5">
        <v>8</v>
      </c>
      <c r="K1981" s="5">
        <v>2.75200009346</v>
      </c>
      <c r="L1981" s="5">
        <v>2.9780310578600001E-3</v>
      </c>
      <c r="M1981" s="5">
        <v>5.0500001758300002E-2</v>
      </c>
      <c r="N1981" s="8">
        <f t="shared" si="398"/>
        <v>5.0500001758300002E-2</v>
      </c>
      <c r="O1981" s="5">
        <v>0</v>
      </c>
      <c r="P1981" s="5">
        <v>96.736587524399994</v>
      </c>
      <c r="Q1981" s="5">
        <v>8.7861633300800008</v>
      </c>
      <c r="R1981" s="5">
        <v>2.25499998778E-2</v>
      </c>
      <c r="S1981">
        <f t="shared" si="390"/>
        <v>3.0004070190396094E-3</v>
      </c>
      <c r="T1981">
        <f t="shared" si="391"/>
        <v>2305.0690541597987</v>
      </c>
      <c r="U1981">
        <f t="shared" si="392"/>
        <v>6922.4691089771859</v>
      </c>
      <c r="V1981" s="9">
        <v>633.62670898399995</v>
      </c>
      <c r="W1981" s="9">
        <v>2023.8468017600001</v>
      </c>
      <c r="X1981">
        <f t="shared" si="399"/>
        <v>1.0438475883367074E-4</v>
      </c>
      <c r="Y1981">
        <f t="shared" si="400"/>
        <v>11.570089815460527</v>
      </c>
      <c r="Z1981">
        <f t="shared" si="393"/>
        <v>6.2319128587972825E-2</v>
      </c>
      <c r="AA1981">
        <f t="shared" si="394"/>
        <v>8.8399849089539715E-3</v>
      </c>
      <c r="AB1981">
        <f>(1/(AA1981*k))*(LN((50-dTar)/(hTar-dTar)))</f>
        <v>494.36114336249602</v>
      </c>
      <c r="AC1981">
        <f t="shared" si="395"/>
        <v>797.47729062753274</v>
      </c>
      <c r="AD1981" s="19">
        <v>2318.1779785200001</v>
      </c>
      <c r="AE1981" s="19">
        <v>686.92016601600005</v>
      </c>
      <c r="AF1981">
        <f t="shared" si="401"/>
        <v>2.6297966129815755E-4</v>
      </c>
      <c r="AG1981" s="23">
        <f t="shared" si="396"/>
        <v>9.1436070182944373</v>
      </c>
      <c r="AH1981" s="25">
        <f t="shared" si="402"/>
        <v>10.065898004540713</v>
      </c>
      <c r="AI1981" s="25">
        <f t="shared" si="397"/>
        <v>2.3687112323457257E-2</v>
      </c>
    </row>
    <row r="1982" spans="6:35" ht="15">
      <c r="F1982" s="5">
        <v>2006</v>
      </c>
      <c r="G1982" s="5">
        <v>3</v>
      </c>
      <c r="H1982" s="5">
        <v>0</v>
      </c>
      <c r="I1982" s="5">
        <v>83</v>
      </c>
      <c r="J1982" s="5">
        <v>9</v>
      </c>
      <c r="K1982" s="5">
        <v>3.1154999732999999</v>
      </c>
      <c r="L1982" s="5">
        <v>3.81987704895E-3</v>
      </c>
      <c r="M1982" s="5">
        <v>0</v>
      </c>
      <c r="N1982" s="8">
        <f t="shared" si="398"/>
        <v>1E-4</v>
      </c>
      <c r="O1982" s="5">
        <v>0</v>
      </c>
      <c r="P1982" s="5">
        <v>96.736587524399994</v>
      </c>
      <c r="Q1982" s="5">
        <v>7.5091581344599998</v>
      </c>
      <c r="R1982" s="5">
        <v>18.798500060999999</v>
      </c>
      <c r="S1982">
        <f t="shared" si="390"/>
        <v>5.9413998308355972E-6</v>
      </c>
      <c r="T1982">
        <f t="shared" si="391"/>
        <v>1164059.9128807276</v>
      </c>
      <c r="U1982">
        <f t="shared" si="392"/>
        <v>3495847.0217512534</v>
      </c>
      <c r="V1982" s="9">
        <v>843.60754394499997</v>
      </c>
      <c r="W1982" s="9">
        <v>60723.6445313</v>
      </c>
      <c r="X1982">
        <f t="shared" si="399"/>
        <v>2.811030493011318E-7</v>
      </c>
      <c r="Y1982">
        <f t="shared" si="400"/>
        <v>11.161400404323011</v>
      </c>
      <c r="Z1982">
        <f t="shared" si="393"/>
        <v>1.2340421072902296E-4</v>
      </c>
      <c r="AA1982">
        <f t="shared" si="394"/>
        <v>1.7504920002306861E-5</v>
      </c>
      <c r="AB1982">
        <f>(1/(AA1982*k))*(LN((50-dTar)/(hTar-dTar)))</f>
        <v>249652.38609041239</v>
      </c>
      <c r="AC1982">
        <f t="shared" si="395"/>
        <v>402726.04578894714</v>
      </c>
      <c r="AD1982" s="19">
        <v>2497.7700195299999</v>
      </c>
      <c r="AE1982" s="19">
        <v>60723.6445313</v>
      </c>
      <c r="AF1982">
        <f t="shared" si="401"/>
        <v>2.1461647183800129E-6</v>
      </c>
      <c r="AG1982" s="23">
        <f t="shared" si="396"/>
        <v>1.5144186458596463</v>
      </c>
      <c r="AH1982" s="25">
        <f t="shared" si="402"/>
        <v>5.1811762798738945</v>
      </c>
      <c r="AI1982" s="25">
        <f t="shared" si="397"/>
        <v>4.6905171284601254E-5</v>
      </c>
    </row>
    <row r="1983" spans="6:35" ht="15">
      <c r="F1983" s="5">
        <v>2006</v>
      </c>
      <c r="G1983" s="5">
        <v>3</v>
      </c>
      <c r="H1983" s="5">
        <v>0</v>
      </c>
      <c r="I1983" s="5">
        <v>83</v>
      </c>
      <c r="J1983" s="5">
        <v>10</v>
      </c>
      <c r="K1983" s="5">
        <v>3.2669999599500001</v>
      </c>
      <c r="L1983" s="5">
        <v>2.3166630417100001E-3</v>
      </c>
      <c r="M1983" s="5">
        <v>6.0000000521499997E-3</v>
      </c>
      <c r="N1983" s="8">
        <f t="shared" si="398"/>
        <v>6.0000000521499997E-3</v>
      </c>
      <c r="O1983" s="5">
        <v>0</v>
      </c>
      <c r="P1983" s="5">
        <v>96.736587524399994</v>
      </c>
      <c r="Q1983" s="5">
        <v>3.8775749206499999</v>
      </c>
      <c r="R1983" s="5">
        <v>88.068000793500005</v>
      </c>
      <c r="S1983">
        <f t="shared" si="390"/>
        <v>3.5648399294857579E-4</v>
      </c>
      <c r="T1983">
        <f t="shared" si="391"/>
        <v>19400.998379385117</v>
      </c>
      <c r="U1983">
        <f t="shared" si="392"/>
        <v>58264.116522775286</v>
      </c>
      <c r="V1983" s="9">
        <v>784.80432128899997</v>
      </c>
      <c r="W1983" s="9">
        <v>17034.0449219</v>
      </c>
      <c r="X1983">
        <f t="shared" si="399"/>
        <v>1.3143546520992086E-5</v>
      </c>
      <c r="Y1983">
        <f t="shared" si="400"/>
        <v>5.2047840529372342</v>
      </c>
      <c r="Z1983">
        <f t="shared" si="393"/>
        <v>7.4042527080966725E-3</v>
      </c>
      <c r="AA1983">
        <f t="shared" si="394"/>
        <v>1.0502952092672272E-3</v>
      </c>
      <c r="AB1983">
        <f>(1/(AA1983*k))*(LN((50-dTar)/(hTar-dTar)))</f>
        <v>4160.8730653419525</v>
      </c>
      <c r="AC1983">
        <f t="shared" si="395"/>
        <v>6712.100704809779</v>
      </c>
      <c r="AD1983" s="19">
        <v>2476.7910156299999</v>
      </c>
      <c r="AE1983" s="19">
        <v>5781.5786132800004</v>
      </c>
      <c r="AF1983">
        <f t="shared" si="401"/>
        <v>6.6798168508278626E-5</v>
      </c>
      <c r="AG1983" s="23">
        <f t="shared" si="396"/>
        <v>2.8711877175292306</v>
      </c>
      <c r="AH1983" s="25">
        <f t="shared" si="402"/>
        <v>3.7581731386489596</v>
      </c>
      <c r="AI1983" s="25">
        <f t="shared" si="397"/>
        <v>2.8143103015371216E-3</v>
      </c>
    </row>
    <row r="1984" spans="6:35" ht="15">
      <c r="F1984" s="5">
        <v>2006</v>
      </c>
      <c r="G1984" s="5">
        <v>3</v>
      </c>
      <c r="H1984" s="5">
        <v>0</v>
      </c>
      <c r="I1984" s="5">
        <v>83</v>
      </c>
      <c r="J1984" s="5">
        <v>11</v>
      </c>
      <c r="K1984" s="5">
        <v>3.5599999427800002</v>
      </c>
      <c r="L1984" s="5">
        <v>0</v>
      </c>
      <c r="M1984" s="5">
        <v>0</v>
      </c>
      <c r="N1984" s="8">
        <f t="shared" si="398"/>
        <v>1E-4</v>
      </c>
      <c r="O1984" s="5">
        <v>0</v>
      </c>
      <c r="P1984" s="5">
        <v>96.736587524399994</v>
      </c>
      <c r="Q1984" s="5">
        <v>4.7849130630500003</v>
      </c>
      <c r="R1984" s="5">
        <v>121.831497192</v>
      </c>
      <c r="S1984">
        <f t="shared" si="390"/>
        <v>5.9413998308355972E-6</v>
      </c>
      <c r="T1984">
        <f t="shared" si="391"/>
        <v>1164059.9128807276</v>
      </c>
      <c r="U1984">
        <f t="shared" si="392"/>
        <v>3495847.0217512534</v>
      </c>
      <c r="V1984" s="9">
        <v>812.66699218799999</v>
      </c>
      <c r="W1984" s="9">
        <v>60723.6445313</v>
      </c>
      <c r="X1984">
        <f t="shared" si="399"/>
        <v>2.8110549421151426E-7</v>
      </c>
      <c r="Y1984">
        <f t="shared" si="400"/>
        <v>7.1121896174234411</v>
      </c>
      <c r="Z1984">
        <f t="shared" si="393"/>
        <v>1.2340421072902296E-4</v>
      </c>
      <c r="AA1984">
        <f t="shared" si="394"/>
        <v>1.7504920002306861E-5</v>
      </c>
      <c r="AB1984">
        <f>(1/(AA1984*k))*(LN((50-dTar)/(hTar-dTar)))</f>
        <v>249652.38609041239</v>
      </c>
      <c r="AC1984">
        <f t="shared" si="395"/>
        <v>402726.04578894714</v>
      </c>
      <c r="AD1984" s="19">
        <v>2497.7700195299999</v>
      </c>
      <c r="AE1984" s="19">
        <v>60723.6445313</v>
      </c>
      <c r="AF1984">
        <f t="shared" si="401"/>
        <v>2.1461647183800129E-6</v>
      </c>
      <c r="AG1984" s="23">
        <f t="shared" si="396"/>
        <v>0.9650072732220687</v>
      </c>
      <c r="AH1984" s="25">
        <f t="shared" si="402"/>
        <v>3.3015129651192554</v>
      </c>
      <c r="AI1984" s="25">
        <f t="shared" si="397"/>
        <v>4.6905171284601254E-5</v>
      </c>
    </row>
    <row r="1985" spans="6:35" ht="15">
      <c r="F1985" s="5">
        <v>2006</v>
      </c>
      <c r="G1985" s="5">
        <v>3</v>
      </c>
      <c r="H1985" s="5">
        <v>0</v>
      </c>
      <c r="I1985" s="5">
        <v>83</v>
      </c>
      <c r="J1985" s="5">
        <v>12</v>
      </c>
      <c r="K1985" s="5">
        <v>4.2659997940099998</v>
      </c>
      <c r="L1985" s="5">
        <v>0</v>
      </c>
      <c r="M1985" s="5">
        <v>0</v>
      </c>
      <c r="N1985" s="8">
        <f t="shared" si="398"/>
        <v>1E-4</v>
      </c>
      <c r="O1985" s="5">
        <v>0</v>
      </c>
      <c r="P1985" s="5">
        <v>96.736587524399994</v>
      </c>
      <c r="Q1985" s="5">
        <v>5.7299356460600004</v>
      </c>
      <c r="R1985" s="5">
        <v>198.02999877900001</v>
      </c>
      <c r="S1985">
        <f t="shared" si="390"/>
        <v>5.9413998308355972E-6</v>
      </c>
      <c r="T1985">
        <f t="shared" si="391"/>
        <v>1164059.9128807276</v>
      </c>
      <c r="U1985">
        <f t="shared" si="392"/>
        <v>3495847.0217512534</v>
      </c>
      <c r="V1985" s="9">
        <v>795.90802001999998</v>
      </c>
      <c r="W1985" s="9">
        <v>60723.6445313</v>
      </c>
      <c r="X1985">
        <f t="shared" si="399"/>
        <v>2.8110681851674267E-7</v>
      </c>
      <c r="Y1985">
        <f t="shared" si="400"/>
        <v>8.5168699309469158</v>
      </c>
      <c r="Z1985">
        <f t="shared" si="393"/>
        <v>1.2340421072902296E-4</v>
      </c>
      <c r="AA1985">
        <f t="shared" si="394"/>
        <v>1.7504920002306861E-5</v>
      </c>
      <c r="AB1985">
        <f>(1/(AA1985*k))*(LN((50-dTar)/(hTar-dTar)))</f>
        <v>249652.38609041239</v>
      </c>
      <c r="AC1985">
        <f t="shared" si="395"/>
        <v>402726.04578894714</v>
      </c>
      <c r="AD1985" s="19">
        <v>2497.7700195299999</v>
      </c>
      <c r="AE1985" s="19">
        <v>60723.6445313</v>
      </c>
      <c r="AF1985">
        <f t="shared" si="401"/>
        <v>2.1461647183800129E-6</v>
      </c>
      <c r="AG1985" s="23">
        <f t="shared" si="396"/>
        <v>1.1555993119637298</v>
      </c>
      <c r="AH1985" s="25">
        <f t="shared" si="402"/>
        <v>3.9535723893483867</v>
      </c>
      <c r="AI1985" s="25">
        <f t="shared" si="397"/>
        <v>4.6905171284601254E-5</v>
      </c>
    </row>
    <row r="1986" spans="6:35" ht="15">
      <c r="F1986" s="5">
        <v>2006</v>
      </c>
      <c r="G1986" s="5">
        <v>3</v>
      </c>
      <c r="H1986" s="5">
        <v>0</v>
      </c>
      <c r="I1986" s="5">
        <v>83</v>
      </c>
      <c r="J1986" s="5">
        <v>13</v>
      </c>
      <c r="K1986" s="5">
        <v>5.1240000724800003</v>
      </c>
      <c r="L1986" s="5">
        <v>0</v>
      </c>
      <c r="M1986" s="5">
        <v>3.9500001817899998E-2</v>
      </c>
      <c r="N1986" s="8">
        <f t="shared" si="398"/>
        <v>3.9500001817899998E-2</v>
      </c>
      <c r="O1986" s="5">
        <v>0</v>
      </c>
      <c r="P1986" s="5">
        <v>96.736587524399994</v>
      </c>
      <c r="Q1986" s="5">
        <v>9.8484582901</v>
      </c>
      <c r="R1986" s="5">
        <v>320.00500488300003</v>
      </c>
      <c r="S1986">
        <f t="shared" si="390"/>
        <v>2.3468530411887675E-3</v>
      </c>
      <c r="T1986">
        <f t="shared" si="391"/>
        <v>2946.9869855884845</v>
      </c>
      <c r="U1986">
        <f t="shared" si="392"/>
        <v>8850.2452173737893</v>
      </c>
      <c r="V1986" s="9">
        <v>612.83697509800004</v>
      </c>
      <c r="W1986" s="9">
        <v>2587.4497070299999</v>
      </c>
      <c r="X1986">
        <f t="shared" si="399"/>
        <v>8.2983888872269898E-5</v>
      </c>
      <c r="Y1986">
        <f t="shared" si="400"/>
        <v>13.03658760494287</v>
      </c>
      <c r="Z1986">
        <f t="shared" si="393"/>
        <v>4.8744665481329198E-2</v>
      </c>
      <c r="AA1986">
        <f t="shared" si="394"/>
        <v>6.9144437191331481E-3</v>
      </c>
      <c r="AB1986">
        <f>(1/(AA1986*k))*(LN((50-dTar)/(hTar-dTar)))</f>
        <v>632.03132810307591</v>
      </c>
      <c r="AC1986">
        <f t="shared" si="395"/>
        <v>1019.5595626693014</v>
      </c>
      <c r="AD1986" s="19">
        <v>2355.3071289099998</v>
      </c>
      <c r="AE1986" s="19">
        <v>878.21447753899997</v>
      </c>
      <c r="AF1986">
        <f t="shared" si="401"/>
        <v>2.3512365747002857E-4</v>
      </c>
      <c r="AG1986" s="23">
        <f t="shared" si="396"/>
        <v>9.9114232761484953</v>
      </c>
      <c r="AH1986" s="25">
        <f t="shared" si="402"/>
        <v>11.099278757486223</v>
      </c>
      <c r="AI1986" s="25">
        <f t="shared" si="397"/>
        <v>1.8527543510106596E-2</v>
      </c>
    </row>
    <row r="1987" spans="6:35" ht="15">
      <c r="F1987" s="5">
        <v>2006</v>
      </c>
      <c r="G1987" s="5">
        <v>3</v>
      </c>
      <c r="H1987" s="5">
        <v>0</v>
      </c>
      <c r="I1987" s="5">
        <v>83</v>
      </c>
      <c r="J1987" s="5">
        <v>14</v>
      </c>
      <c r="K1987" s="5">
        <v>7.1125001907299996</v>
      </c>
      <c r="L1987" s="5">
        <v>1.61534566432E-2</v>
      </c>
      <c r="M1987" s="5">
        <v>5.9500001370900002E-2</v>
      </c>
      <c r="N1987" s="8">
        <f t="shared" si="398"/>
        <v>5.9500001370900002E-2</v>
      </c>
      <c r="O1987" s="5">
        <v>0</v>
      </c>
      <c r="P1987" s="5">
        <v>96.736587524399994</v>
      </c>
      <c r="Q1987" s="5">
        <v>13.384059905999999</v>
      </c>
      <c r="R1987" s="5">
        <v>900.770019531</v>
      </c>
      <c r="S1987">
        <f t="shared" si="390"/>
        <v>3.5351329807978304E-3</v>
      </c>
      <c r="T1987">
        <f t="shared" si="391"/>
        <v>1956.4031698494059</v>
      </c>
      <c r="U1987">
        <f t="shared" si="392"/>
        <v>5875.3730104298565</v>
      </c>
      <c r="V1987" s="9">
        <v>559.15136718799999</v>
      </c>
      <c r="W1987" s="9">
        <v>1717.71875</v>
      </c>
      <c r="X1987">
        <f t="shared" si="399"/>
        <v>1.226656251961179E-4</v>
      </c>
      <c r="Y1987">
        <f t="shared" si="400"/>
        <v>17.61022091145367</v>
      </c>
      <c r="Z1987">
        <f t="shared" si="393"/>
        <v>7.3425507075516983E-2</v>
      </c>
      <c r="AA1987">
        <f t="shared" si="394"/>
        <v>1.041542764134753E-2</v>
      </c>
      <c r="AB1987">
        <f>(1/(AA1987*k))*(LN((50-dTar)/(hTar-dTar)))</f>
        <v>419.58383250140781</v>
      </c>
      <c r="AC1987">
        <f t="shared" si="395"/>
        <v>676.85048152941829</v>
      </c>
      <c r="AD1987" s="19">
        <v>2288.7314453099998</v>
      </c>
      <c r="AE1987" s="19">
        <v>583.01635742200006</v>
      </c>
      <c r="AF1987">
        <f t="shared" si="401"/>
        <v>2.8180140999198322E-4</v>
      </c>
      <c r="AG1987" s="23">
        <f t="shared" si="396"/>
        <v>14.251292808314576</v>
      </c>
      <c r="AH1987" s="25">
        <f t="shared" si="402"/>
        <v>15.528000443164723</v>
      </c>
      <c r="AI1987" s="25">
        <f t="shared" si="397"/>
        <v>2.7908577557360738E-2</v>
      </c>
    </row>
    <row r="1988" spans="6:35" ht="15">
      <c r="F1988" s="5">
        <v>2006</v>
      </c>
      <c r="G1988" s="5">
        <v>3</v>
      </c>
      <c r="H1988" s="5">
        <v>0</v>
      </c>
      <c r="I1988" s="5">
        <v>83</v>
      </c>
      <c r="J1988" s="5">
        <v>15</v>
      </c>
      <c r="K1988" s="5">
        <v>10.0699996948</v>
      </c>
      <c r="L1988" s="5">
        <v>0.20602692663700001</v>
      </c>
      <c r="M1988" s="5">
        <v>0.35949999094000001</v>
      </c>
      <c r="N1988" s="8">
        <f t="shared" si="398"/>
        <v>0.35949999094000001</v>
      </c>
      <c r="O1988" s="5">
        <v>0</v>
      </c>
      <c r="P1988" s="5">
        <v>96.736587524399994</v>
      </c>
      <c r="Q1988" s="5">
        <v>12.765685081499999</v>
      </c>
      <c r="R1988" s="5">
        <v>978.66998291000004</v>
      </c>
      <c r="S1988">
        <f t="shared" si="390"/>
        <v>2.1359331853563146E-2</v>
      </c>
      <c r="T1988">
        <f t="shared" si="391"/>
        <v>323.79970576272063</v>
      </c>
      <c r="U1988">
        <f t="shared" si="392"/>
        <v>972.41922388106673</v>
      </c>
      <c r="V1988" s="9">
        <v>462.81970214799998</v>
      </c>
      <c r="W1988" s="9">
        <v>284.29559326200001</v>
      </c>
      <c r="X1988">
        <f t="shared" si="399"/>
        <v>5.8155273347596534E-4</v>
      </c>
      <c r="Y1988">
        <f t="shared" si="400"/>
        <v>15.727225506790324</v>
      </c>
      <c r="Z1988">
        <f t="shared" si="393"/>
        <v>0.443638126390416</v>
      </c>
      <c r="AA1988">
        <f t="shared" si="394"/>
        <v>6.2930185822347398E-2</v>
      </c>
      <c r="AB1988">
        <f>(1/(AA1988*k))*(LN((50-dTar)/(hTar-dTar)))</f>
        <v>69.444337241187597</v>
      </c>
      <c r="AC1988">
        <f t="shared" si="395"/>
        <v>112.02393767407955</v>
      </c>
      <c r="AD1988" s="19">
        <v>1625.7977294899999</v>
      </c>
      <c r="AE1988" s="19">
        <v>96.493667602499997</v>
      </c>
      <c r="AF1988">
        <f t="shared" si="401"/>
        <v>5.4516253614989929E-4</v>
      </c>
      <c r="AG1988" s="23">
        <f t="shared" si="396"/>
        <v>14.766744123591797</v>
      </c>
      <c r="AH1988" s="25">
        <f t="shared" si="402"/>
        <v>15.131817110392255</v>
      </c>
      <c r="AI1988" s="25">
        <f t="shared" si="397"/>
        <v>0.16862408651853295</v>
      </c>
    </row>
    <row r="1989" spans="6:35" ht="15">
      <c r="F1989" s="5">
        <v>2006</v>
      </c>
      <c r="G1989" s="5">
        <v>3</v>
      </c>
      <c r="H1989" s="5">
        <v>0</v>
      </c>
      <c r="I1989" s="5">
        <v>83</v>
      </c>
      <c r="J1989" s="5">
        <v>16</v>
      </c>
      <c r="K1989" s="5">
        <v>10.5600004196</v>
      </c>
      <c r="L1989" s="5">
        <v>0.235194802284</v>
      </c>
      <c r="M1989" s="5">
        <v>0</v>
      </c>
      <c r="N1989" s="8">
        <f t="shared" si="398"/>
        <v>1E-4</v>
      </c>
      <c r="O1989" s="5">
        <v>0</v>
      </c>
      <c r="P1989" s="5">
        <v>96.736587524399994</v>
      </c>
      <c r="Q1989" s="5">
        <v>26.373329162600001</v>
      </c>
      <c r="R1989" s="5">
        <v>556.16497802699996</v>
      </c>
      <c r="S1989">
        <f t="shared" si="390"/>
        <v>5.9413998308355972E-6</v>
      </c>
      <c r="T1989">
        <f t="shared" si="391"/>
        <v>1164059.9128807276</v>
      </c>
      <c r="U1989">
        <f t="shared" si="392"/>
        <v>3495847.0217512534</v>
      </c>
      <c r="V1989" s="9">
        <v>756.83020019499997</v>
      </c>
      <c r="W1989" s="9">
        <v>60723.6445313</v>
      </c>
      <c r="X1989">
        <f t="shared" si="399"/>
        <v>2.8110990652076156E-7</v>
      </c>
      <c r="Y1989">
        <f t="shared" si="400"/>
        <v>39.201036125974838</v>
      </c>
      <c r="Z1989">
        <f t="shared" si="393"/>
        <v>1.2340421072902296E-4</v>
      </c>
      <c r="AA1989">
        <f t="shared" si="394"/>
        <v>1.7504920002306861E-5</v>
      </c>
      <c r="AB1989">
        <f>(1/(AA1989*k))*(LN((50-dTar)/(hTar-dTar)))</f>
        <v>249652.38609041239</v>
      </c>
      <c r="AC1989">
        <f t="shared" si="395"/>
        <v>402726.04578894714</v>
      </c>
      <c r="AD1989" s="19">
        <v>2497.7700195299999</v>
      </c>
      <c r="AE1989" s="19">
        <v>60723.6445313</v>
      </c>
      <c r="AF1989">
        <f t="shared" si="401"/>
        <v>2.1461647183800129E-6</v>
      </c>
      <c r="AG1989" s="23">
        <f t="shared" si="396"/>
        <v>5.3189365039892369</v>
      </c>
      <c r="AH1989" s="25">
        <f t="shared" si="402"/>
        <v>18.197311373554278</v>
      </c>
      <c r="AI1989" s="25">
        <f t="shared" si="397"/>
        <v>4.6905171284601254E-5</v>
      </c>
    </row>
    <row r="1990" spans="6:35" ht="15">
      <c r="F1990" s="5">
        <v>2006</v>
      </c>
      <c r="G1990" s="5">
        <v>3</v>
      </c>
      <c r="H1990" s="5">
        <v>0</v>
      </c>
      <c r="I1990" s="5">
        <v>83</v>
      </c>
      <c r="J1990" s="5">
        <v>17</v>
      </c>
      <c r="K1990" s="5">
        <v>13.649999618500001</v>
      </c>
      <c r="L1990" s="5">
        <v>0.54355192184400003</v>
      </c>
      <c r="M1990" s="5">
        <v>0</v>
      </c>
      <c r="N1990" s="8">
        <f t="shared" si="398"/>
        <v>1E-4</v>
      </c>
      <c r="O1990" s="5">
        <v>0</v>
      </c>
      <c r="P1990" s="5">
        <v>96.736587524399994</v>
      </c>
      <c r="Q1990" s="5">
        <v>22.595664977999999</v>
      </c>
      <c r="R1990" s="5">
        <v>651.90002441399997</v>
      </c>
      <c r="S1990">
        <f t="shared" ref="S1990:S2053" si="403">(N1990*k)/LN((uhzRef-dRef)/zoRef)</f>
        <v>5.9413998308355972E-6</v>
      </c>
      <c r="T1990">
        <f t="shared" ref="T1990:T2053" si="404">(1/(S1990*k))*(LN((50-dRef)/(O3zRef-dRef)))</f>
        <v>1164059.9128807276</v>
      </c>
      <c r="U1990">
        <f t="shared" ref="U1990:U2053" si="405">(1/(S1990*k))*(LN((50-dRef)/(uzoRef)))</f>
        <v>3495847.0217512534</v>
      </c>
      <c r="V1990" s="9">
        <v>252.40480041500001</v>
      </c>
      <c r="W1990" s="9">
        <v>60723.6445313</v>
      </c>
      <c r="X1990">
        <f t="shared" si="399"/>
        <v>2.8114977327098921E-7</v>
      </c>
      <c r="Y1990">
        <f t="shared" si="400"/>
        <v>33.588273132972951</v>
      </c>
      <c r="Z1990">
        <f t="shared" ref="Z1990:Z2053" si="406">(S1990/k)*LN((50-dRef)/(uzoRef))</f>
        <v>1.2340421072902296E-4</v>
      </c>
      <c r="AA1990">
        <f t="shared" ref="AA1990:AA2053" si="407">(Z1990*k)/LN((50-dTar)/zoTar)</f>
        <v>1.7504920002306861E-5</v>
      </c>
      <c r="AB1990">
        <f>(1/(AA1990*k))*(LN((50-dTar)/(hTar-dTar)))</f>
        <v>249652.38609041239</v>
      </c>
      <c r="AC1990">
        <f t="shared" ref="AC1990:AC2053" si="408">(1/(AA1990*k))*(LN((50-dTar)/(zoTar)))</f>
        <v>402726.04578894714</v>
      </c>
      <c r="AD1990" s="19">
        <v>2497.7700195299999</v>
      </c>
      <c r="AE1990" s="19">
        <v>60723.6445313</v>
      </c>
      <c r="AF1990">
        <f t="shared" si="401"/>
        <v>2.1461647183800129E-6</v>
      </c>
      <c r="AG1990" s="23">
        <f t="shared" ref="AG1990:AG2053" si="409" xml:space="preserve"> Y1990*(1-(AC1990*AF1990))</f>
        <v>4.5573767871547055</v>
      </c>
      <c r="AH1990" s="25">
        <f t="shared" si="402"/>
        <v>15.591839530376618</v>
      </c>
      <c r="AI1990" s="25">
        <f t="shared" ref="AI1990:AI2053" si="410">(AA1990/k)*LN((hTar-dTar)/(zoTar))</f>
        <v>4.6905171284601254E-5</v>
      </c>
    </row>
    <row r="1991" spans="6:35" ht="15">
      <c r="F1991" s="5">
        <v>2006</v>
      </c>
      <c r="G1991" s="5">
        <v>3</v>
      </c>
      <c r="H1991" s="5">
        <v>0</v>
      </c>
      <c r="I1991" s="5">
        <v>83</v>
      </c>
      <c r="J1991" s="5">
        <v>18</v>
      </c>
      <c r="K1991" s="5">
        <v>13.9300003052</v>
      </c>
      <c r="L1991" s="5">
        <v>0.584963858128</v>
      </c>
      <c r="M1991" s="5">
        <v>0</v>
      </c>
      <c r="N1991" s="8">
        <f t="shared" ref="N1991:N2054" si="411">IF(M1991&lt;0, 0, IF(M1991=0, 0.0001, IF(M1991&gt;0, M1991)))</f>
        <v>1E-4</v>
      </c>
      <c r="O1991" s="5">
        <v>1.1000000238400001</v>
      </c>
      <c r="P1991" s="5">
        <v>96.736587524399994</v>
      </c>
      <c r="Q1991" s="5">
        <v>32.887851715099998</v>
      </c>
      <c r="R1991" s="5">
        <v>416.66250610399999</v>
      </c>
      <c r="S1991">
        <f t="shared" si="403"/>
        <v>5.9413998308355972E-6</v>
      </c>
      <c r="T1991">
        <f t="shared" si="404"/>
        <v>1164059.9128807276</v>
      </c>
      <c r="U1991">
        <f t="shared" si="405"/>
        <v>3495847.0217512534</v>
      </c>
      <c r="V1991" s="9">
        <v>240.715576172</v>
      </c>
      <c r="W1991" s="9">
        <v>60723.6445313</v>
      </c>
      <c r="X1991">
        <f t="shared" ref="X1991:X2054" si="412" xml:space="preserve"> (1/(U1991 + W1991 + V1991))</f>
        <v>2.8115069725103562E-7</v>
      </c>
      <c r="Y1991">
        <f t="shared" ref="Y1991:Y2054" si="413" xml:space="preserve"> Q1991/(1-(T1991*X1991))</f>
        <v>48.88760359015177</v>
      </c>
      <c r="Z1991">
        <f t="shared" si="406"/>
        <v>1.2340421072902296E-4</v>
      </c>
      <c r="AA1991">
        <f t="shared" si="407"/>
        <v>1.7504920002306861E-5</v>
      </c>
      <c r="AB1991">
        <f>(1/(AA1991*k))*(LN((50-dTar)/(hTar-dTar)))</f>
        <v>249652.38609041239</v>
      </c>
      <c r="AC1991">
        <f t="shared" si="408"/>
        <v>402726.04578894714</v>
      </c>
      <c r="AD1991" s="19">
        <v>2497.7700195299999</v>
      </c>
      <c r="AE1991" s="19">
        <v>60723.6445313</v>
      </c>
      <c r="AF1991">
        <f t="shared" ref="AF1991:AF2054" si="414" xml:space="preserve"> (1/(AC1991 + AE1991 + AD1991))</f>
        <v>2.1461647183800129E-6</v>
      </c>
      <c r="AG1991" s="23">
        <f t="shared" si="409"/>
        <v>6.633244552327433</v>
      </c>
      <c r="AH1991" s="25">
        <f t="shared" ref="AH1991:AH2054" si="415">Y1991*(1-AB1991*AF1991)</f>
        <v>22.693863039181569</v>
      </c>
      <c r="AI1991" s="25">
        <f t="shared" si="410"/>
        <v>4.6905171284601254E-5</v>
      </c>
    </row>
    <row r="1992" spans="6:35" ht="15">
      <c r="F1992" s="5">
        <v>2006</v>
      </c>
      <c r="G1992" s="5">
        <v>3</v>
      </c>
      <c r="H1992" s="5">
        <v>0</v>
      </c>
      <c r="I1992" s="5">
        <v>83</v>
      </c>
      <c r="J1992" s="5">
        <v>19</v>
      </c>
      <c r="K1992" s="5">
        <v>12.6199998856</v>
      </c>
      <c r="L1992" s="5">
        <v>0.54549872875200001</v>
      </c>
      <c r="M1992" s="5">
        <v>6.4999997615799998E-2</v>
      </c>
      <c r="N1992" s="8">
        <f t="shared" si="411"/>
        <v>6.4999997615799998E-2</v>
      </c>
      <c r="O1992" s="5">
        <v>0</v>
      </c>
      <c r="P1992" s="5">
        <v>96.736587524399994</v>
      </c>
      <c r="Q1992" s="5">
        <v>37.1136550903</v>
      </c>
      <c r="R1992" s="5">
        <v>66.512252807600007</v>
      </c>
      <c r="S1992">
        <f t="shared" si="403"/>
        <v>3.8619097483882829E-3</v>
      </c>
      <c r="T1992">
        <f t="shared" si="404"/>
        <v>1790.861470120687</v>
      </c>
      <c r="U1992">
        <f t="shared" si="405"/>
        <v>5378.2263845829639</v>
      </c>
      <c r="V1992" s="9">
        <v>598.958496094</v>
      </c>
      <c r="W1992" s="9">
        <v>1572.37341309</v>
      </c>
      <c r="X1992">
        <f t="shared" si="412"/>
        <v>1.3245808047149141E-4</v>
      </c>
      <c r="Y1992">
        <f t="shared" si="413"/>
        <v>48.655400897033118</v>
      </c>
      <c r="Z1992">
        <f t="shared" si="406"/>
        <v>8.0212734031661723E-2</v>
      </c>
      <c r="AA1992">
        <f t="shared" si="407"/>
        <v>1.1378197584147156E-2</v>
      </c>
      <c r="AB1992">
        <f>(1/(AA1992*k))*(LN((50-dTar)/(hTar-dTar)))</f>
        <v>384.08060807332663</v>
      </c>
      <c r="AC1992">
        <f t="shared" si="408"/>
        <v>619.57855470913705</v>
      </c>
      <c r="AD1992" s="19">
        <v>2271.1333007799999</v>
      </c>
      <c r="AE1992" s="19">
        <v>533.68420410199997</v>
      </c>
      <c r="AF1992">
        <f t="shared" si="414"/>
        <v>2.9202229607734018E-4</v>
      </c>
      <c r="AG1992" s="23">
        <f t="shared" si="409"/>
        <v>39.852142616746242</v>
      </c>
      <c r="AH1992" s="25">
        <f t="shared" si="415"/>
        <v>43.198206215873718</v>
      </c>
      <c r="AI1992" s="25">
        <f t="shared" si="410"/>
        <v>3.048836021667772E-2</v>
      </c>
    </row>
    <row r="1993" spans="6:35" ht="15">
      <c r="F1993" s="5">
        <v>2006</v>
      </c>
      <c r="G1993" s="5">
        <v>3</v>
      </c>
      <c r="H1993" s="5">
        <v>0</v>
      </c>
      <c r="I1993" s="5">
        <v>83</v>
      </c>
      <c r="J1993" s="5">
        <v>20</v>
      </c>
      <c r="K1993" s="5">
        <v>11.489999771100001</v>
      </c>
      <c r="L1993" s="5">
        <v>0.49454897642099999</v>
      </c>
      <c r="M1993" s="5">
        <v>2.4655001163499999</v>
      </c>
      <c r="N1993" s="8">
        <f t="shared" si="411"/>
        <v>2.4655001163499999</v>
      </c>
      <c r="O1993" s="5">
        <v>0</v>
      </c>
      <c r="P1993" s="5">
        <v>96.736587524399994</v>
      </c>
      <c r="Q1993" s="5">
        <v>38.852378845200001</v>
      </c>
      <c r="R1993" s="5">
        <v>0</v>
      </c>
      <c r="S1993">
        <f t="shared" si="403"/>
        <v>0.14648521974207032</v>
      </c>
      <c r="T1993">
        <f t="shared" si="404"/>
        <v>47.213946783504376</v>
      </c>
      <c r="U1993">
        <f t="shared" si="405"/>
        <v>141.7905843349385</v>
      </c>
      <c r="V1993" s="9">
        <v>464.37335205099998</v>
      </c>
      <c r="W1993" s="9">
        <v>41.453765869100003</v>
      </c>
      <c r="X1993">
        <f t="shared" si="412"/>
        <v>1.5441208548159632E-3</v>
      </c>
      <c r="Y1993">
        <f t="shared" si="413"/>
        <v>41.907613144607694</v>
      </c>
      <c r="Z1993">
        <f t="shared" si="406"/>
        <v>3.0425309591048593</v>
      </c>
      <c r="AA1993">
        <f t="shared" si="407"/>
        <v>0.4315838230238499</v>
      </c>
      <c r="AB1993">
        <f>(1/(AA1993*k))*(LN((50-dTar)/(hTar-dTar)))</f>
        <v>10.125831446319513</v>
      </c>
      <c r="AC1993">
        <f t="shared" si="408"/>
        <v>16.334456572046523</v>
      </c>
      <c r="AD1993" s="19">
        <v>633.64483642599998</v>
      </c>
      <c r="AE1993" s="19">
        <v>14.069952964800001</v>
      </c>
      <c r="AF1993">
        <f t="shared" si="414"/>
        <v>1.5059124094780614E-3</v>
      </c>
      <c r="AG1993" s="23">
        <f t="shared" si="409"/>
        <v>40.876758744711246</v>
      </c>
      <c r="AH1993" s="25">
        <f t="shared" si="415"/>
        <v>41.268580076503582</v>
      </c>
      <c r="AI1993" s="25">
        <f t="shared" si="410"/>
        <v>1.1564470525960104</v>
      </c>
    </row>
    <row r="1994" spans="6:35" ht="15">
      <c r="F1994" s="5">
        <v>2006</v>
      </c>
      <c r="G1994" s="5">
        <v>3</v>
      </c>
      <c r="H1994" s="5">
        <v>0</v>
      </c>
      <c r="I1994" s="5">
        <v>83</v>
      </c>
      <c r="J1994" s="5">
        <v>21</v>
      </c>
      <c r="K1994" s="5">
        <v>11.529999733</v>
      </c>
      <c r="L1994" s="5">
        <v>0.50456196069699999</v>
      </c>
      <c r="M1994" s="5">
        <v>2.14549994469</v>
      </c>
      <c r="N1994" s="8">
        <f t="shared" si="411"/>
        <v>2.14549994469</v>
      </c>
      <c r="O1994" s="5">
        <v>0</v>
      </c>
      <c r="P1994" s="5">
        <v>96.736587524399994</v>
      </c>
      <c r="Q1994" s="5">
        <v>34.248760223399998</v>
      </c>
      <c r="R1994" s="5">
        <v>0</v>
      </c>
      <c r="S1994">
        <f t="shared" si="403"/>
        <v>0.12747273008438947</v>
      </c>
      <c r="T1994">
        <f t="shared" si="404"/>
        <v>54.255881747362189</v>
      </c>
      <c r="U1994">
        <f t="shared" si="405"/>
        <v>162.93857431240173</v>
      </c>
      <c r="V1994" s="9">
        <v>465.20962524399999</v>
      </c>
      <c r="W1994" s="9">
        <v>47.636573791499998</v>
      </c>
      <c r="X1994">
        <f t="shared" si="412"/>
        <v>1.4797610710373147E-3</v>
      </c>
      <c r="Y1994">
        <f t="shared" si="413"/>
        <v>37.23847914039095</v>
      </c>
      <c r="Z1994">
        <f t="shared" si="406"/>
        <v>2.647637272936318</v>
      </c>
      <c r="AA1994">
        <f t="shared" si="407"/>
        <v>0.37556804896752233</v>
      </c>
      <c r="AB1994">
        <f>(1/(AA1994*k))*(LN((50-dTar)/(hTar-dTar)))</f>
        <v>11.636093802206291</v>
      </c>
      <c r="AC1994">
        <f t="shared" si="408"/>
        <v>18.770732051784627</v>
      </c>
      <c r="AD1994" s="19">
        <v>686.05938720699999</v>
      </c>
      <c r="AE1994" s="19">
        <v>16.1684780121</v>
      </c>
      <c r="AF1994">
        <f t="shared" si="414"/>
        <v>1.3869652503974185E-3</v>
      </c>
      <c r="AG1994" s="23">
        <f t="shared" si="409"/>
        <v>36.268999426274902</v>
      </c>
      <c r="AH1994" s="25">
        <f t="shared" si="415"/>
        <v>36.637492622567954</v>
      </c>
      <c r="AI1994" s="25">
        <f t="shared" si="410"/>
        <v>1.0063504239678693</v>
      </c>
    </row>
    <row r="1995" spans="6:35" ht="15">
      <c r="F1995" s="5">
        <v>2006</v>
      </c>
      <c r="G1995" s="5">
        <v>3</v>
      </c>
      <c r="H1995" s="5">
        <v>0</v>
      </c>
      <c r="I1995" s="5">
        <v>83</v>
      </c>
      <c r="J1995" s="5">
        <v>22</v>
      </c>
      <c r="K1995" s="5">
        <v>11.739999771100001</v>
      </c>
      <c r="L1995" s="5">
        <v>0.49438500404399999</v>
      </c>
      <c r="M1995" s="5">
        <v>1.0004999637600001</v>
      </c>
      <c r="N1995" s="8">
        <f t="shared" si="411"/>
        <v>1.0004999637600001</v>
      </c>
      <c r="O1995" s="5">
        <v>0</v>
      </c>
      <c r="P1995" s="5">
        <v>96.736587524399994</v>
      </c>
      <c r="Q1995" s="5">
        <v>15.900239944500001</v>
      </c>
      <c r="R1995" s="5">
        <v>0</v>
      </c>
      <c r="S1995">
        <f t="shared" si="403"/>
        <v>5.9443703154346841E-2</v>
      </c>
      <c r="T1995">
        <f t="shared" si="404"/>
        <v>116.34782159372095</v>
      </c>
      <c r="U1995">
        <f t="shared" si="405"/>
        <v>349.41000983282771</v>
      </c>
      <c r="V1995" s="9">
        <v>472.42828369099999</v>
      </c>
      <c r="W1995" s="9">
        <v>102.15319061300001</v>
      </c>
      <c r="X1995">
        <f t="shared" si="412"/>
        <v>1.0822610566959693E-3</v>
      </c>
      <c r="Y1995">
        <f t="shared" si="413"/>
        <v>18.190802436546182</v>
      </c>
      <c r="Z1995">
        <f t="shared" si="406"/>
        <v>1.2346590836221887</v>
      </c>
      <c r="AA1995">
        <f t="shared" si="407"/>
        <v>0.17513671827929711</v>
      </c>
      <c r="AB1995">
        <f>(1/(AA1995*k))*(LN((50-dTar)/(hTar-dTar)))</f>
        <v>24.952763131763497</v>
      </c>
      <c r="AC1995">
        <f t="shared" si="408"/>
        <v>40.252479797745714</v>
      </c>
      <c r="AD1995" s="19">
        <v>1046.0893554700001</v>
      </c>
      <c r="AE1995" s="19">
        <v>34.672138214100002</v>
      </c>
      <c r="AF1995">
        <f t="shared" si="414"/>
        <v>8.9204954055480774E-4</v>
      </c>
      <c r="AG1995" s="23">
        <f t="shared" si="409"/>
        <v>17.537621544154998</v>
      </c>
      <c r="AH1995" s="25">
        <f t="shared" si="415"/>
        <v>17.78589152989084</v>
      </c>
      <c r="AI1995" s="25">
        <f t="shared" si="410"/>
        <v>0.46928622170400142</v>
      </c>
    </row>
    <row r="1996" spans="6:35" ht="15">
      <c r="F1996" s="5">
        <v>2006</v>
      </c>
      <c r="G1996" s="5">
        <v>3</v>
      </c>
      <c r="H1996" s="5">
        <v>0</v>
      </c>
      <c r="I1996" s="5">
        <v>83</v>
      </c>
      <c r="J1996" s="5">
        <v>23</v>
      </c>
      <c r="K1996" s="5">
        <v>9.3249998092700004</v>
      </c>
      <c r="L1996" s="5">
        <v>0.22295990586299999</v>
      </c>
      <c r="M1996" s="5">
        <v>0</v>
      </c>
      <c r="N1996" s="8">
        <f t="shared" si="411"/>
        <v>1E-4</v>
      </c>
      <c r="O1996" s="5">
        <v>0</v>
      </c>
      <c r="P1996" s="5">
        <v>96.736587524399994</v>
      </c>
      <c r="Q1996" s="5">
        <v>18.9625301361</v>
      </c>
      <c r="R1996" s="5">
        <v>0</v>
      </c>
      <c r="S1996">
        <f t="shared" si="403"/>
        <v>5.9413998308355972E-6</v>
      </c>
      <c r="T1996">
        <f t="shared" si="404"/>
        <v>1164059.9128807276</v>
      </c>
      <c r="U1996">
        <f t="shared" si="405"/>
        <v>3495847.0217512534</v>
      </c>
      <c r="V1996" s="9">
        <v>830.27008056600005</v>
      </c>
      <c r="W1996" s="9">
        <v>60723.6445313</v>
      </c>
      <c r="X1996">
        <f t="shared" si="412"/>
        <v>2.8110410321709259E-7</v>
      </c>
      <c r="Y1996">
        <f t="shared" si="413"/>
        <v>28.185420213882992</v>
      </c>
      <c r="Z1996">
        <f t="shared" si="406"/>
        <v>1.2340421072902296E-4</v>
      </c>
      <c r="AA1996">
        <f t="shared" si="407"/>
        <v>1.7504920002306861E-5</v>
      </c>
      <c r="AB1996">
        <f>(1/(AA1996*k))*(LN((50-dTar)/(hTar-dTar)))</f>
        <v>249652.38609041239</v>
      </c>
      <c r="AC1996">
        <f t="shared" si="408"/>
        <v>402726.04578894714</v>
      </c>
      <c r="AD1996" s="19">
        <v>2497.7700195299999</v>
      </c>
      <c r="AE1996" s="19">
        <v>60723.6445313</v>
      </c>
      <c r="AF1996">
        <f t="shared" si="414"/>
        <v>2.1461647183800129E-6</v>
      </c>
      <c r="AG1996" s="23">
        <f t="shared" si="409"/>
        <v>3.8242984183921309</v>
      </c>
      <c r="AH1996" s="25">
        <f t="shared" si="415"/>
        <v>13.083808963065898</v>
      </c>
      <c r="AI1996" s="25">
        <f t="shared" si="410"/>
        <v>4.6905171284601254E-5</v>
      </c>
    </row>
    <row r="1997" spans="6:35" ht="15">
      <c r="F1997" s="5">
        <v>2006</v>
      </c>
      <c r="G1997" s="5">
        <v>3</v>
      </c>
      <c r="H1997" s="5">
        <v>0</v>
      </c>
      <c r="I1997" s="5">
        <v>83</v>
      </c>
      <c r="J1997" s="5">
        <v>24</v>
      </c>
      <c r="K1997" s="5">
        <v>9.1649999618500004</v>
      </c>
      <c r="L1997" s="5">
        <v>0.17993678152600001</v>
      </c>
      <c r="M1997" s="5">
        <v>0.92599999904600006</v>
      </c>
      <c r="N1997" s="8">
        <f t="shared" si="411"/>
        <v>0.92599999904600006</v>
      </c>
      <c r="O1997" s="5">
        <v>0</v>
      </c>
      <c r="P1997" s="5">
        <v>96.736587524399994</v>
      </c>
      <c r="Q1997" s="5">
        <v>40.269550323499999</v>
      </c>
      <c r="R1997" s="5">
        <v>0</v>
      </c>
      <c r="S1997">
        <f t="shared" si="403"/>
        <v>5.5017362376856671E-2</v>
      </c>
      <c r="T1997">
        <f t="shared" si="404"/>
        <v>125.70841404751467</v>
      </c>
      <c r="U1997">
        <f t="shared" si="405"/>
        <v>377.52127703594022</v>
      </c>
      <c r="V1997" s="9">
        <v>473.492919922</v>
      </c>
      <c r="W1997" s="9">
        <v>110.371788025</v>
      </c>
      <c r="X1997">
        <f t="shared" si="412"/>
        <v>1.0401649447986752E-3</v>
      </c>
      <c r="Y1997">
        <f t="shared" si="413"/>
        <v>46.327175275558133</v>
      </c>
      <c r="Z1997">
        <f t="shared" si="406"/>
        <v>1.1427229901734763</v>
      </c>
      <c r="AA1997">
        <f t="shared" si="407"/>
        <v>0.16209555905436457</v>
      </c>
      <c r="AB1997">
        <f>(1/(AA1997*k))*(LN((50-dTar)/(hTar-dTar)))</f>
        <v>26.960300901470163</v>
      </c>
      <c r="AC1997">
        <f t="shared" si="408"/>
        <v>43.490933715318647</v>
      </c>
      <c r="AD1997" s="19">
        <v>1088.32873535</v>
      </c>
      <c r="AE1997" s="19">
        <v>37.4616355896</v>
      </c>
      <c r="AF1997">
        <f t="shared" si="414"/>
        <v>8.5522619408947328E-4</v>
      </c>
      <c r="AG1997" s="23">
        <f t="shared" si="409"/>
        <v>44.604055183663853</v>
      </c>
      <c r="AH1997" s="25">
        <f t="shared" si="415"/>
        <v>45.259002389895855</v>
      </c>
      <c r="AI1997" s="25">
        <f t="shared" si="410"/>
        <v>0.43434188564793225</v>
      </c>
    </row>
    <row r="1998" spans="6:35" ht="15">
      <c r="F1998" s="5">
        <v>2006</v>
      </c>
      <c r="G1998" s="5">
        <v>3</v>
      </c>
      <c r="H1998" s="5">
        <v>0</v>
      </c>
      <c r="I1998" s="5">
        <v>84</v>
      </c>
      <c r="J1998" s="5">
        <v>1</v>
      </c>
      <c r="K1998" s="5">
        <v>10.779999733</v>
      </c>
      <c r="L1998" s="5">
        <v>0.36285421252299999</v>
      </c>
      <c r="M1998" s="5">
        <v>4.1300001144399996</v>
      </c>
      <c r="N1998" s="8">
        <f t="shared" si="411"/>
        <v>4.1300001144399996</v>
      </c>
      <c r="O1998" s="5">
        <v>0</v>
      </c>
      <c r="P1998" s="5">
        <v>96.736587524399994</v>
      </c>
      <c r="Q1998" s="5">
        <v>41.757045745799999</v>
      </c>
      <c r="R1998" s="5">
        <v>0</v>
      </c>
      <c r="S1998">
        <f t="shared" si="403"/>
        <v>0.24537981981284809</v>
      </c>
      <c r="T1998">
        <f t="shared" si="404"/>
        <v>28.185469264534543</v>
      </c>
      <c r="U1998">
        <f t="shared" si="405"/>
        <v>84.64520399233129</v>
      </c>
      <c r="V1998" s="9">
        <v>461.17169189499998</v>
      </c>
      <c r="W1998" s="9">
        <v>24.746797561600001</v>
      </c>
      <c r="X1998">
        <f t="shared" si="412"/>
        <v>1.7526527037765428E-3</v>
      </c>
      <c r="Y1998">
        <f t="shared" si="413"/>
        <v>43.927011052235081</v>
      </c>
      <c r="Z1998">
        <f t="shared" si="406"/>
        <v>5.0965940443324262</v>
      </c>
      <c r="AA1998">
        <f t="shared" si="407"/>
        <v>0.72295321612790375</v>
      </c>
      <c r="AB1998">
        <f>(1/(AA1998*k))*(LN((50-dTar)/(hTar-dTar)))</f>
        <v>6.044851795948766</v>
      </c>
      <c r="AC1998">
        <f t="shared" si="408"/>
        <v>9.7512357053179901</v>
      </c>
      <c r="AD1998" s="19">
        <v>475.57757568400001</v>
      </c>
      <c r="AE1998" s="19">
        <v>8.3993873596200004</v>
      </c>
      <c r="AF1998">
        <f t="shared" si="414"/>
        <v>2.0254058863437585E-3</v>
      </c>
      <c r="AG1998" s="23">
        <f t="shared" si="409"/>
        <v>43.059443350641708</v>
      </c>
      <c r="AH1998" s="25">
        <f t="shared" si="415"/>
        <v>43.389200426221414</v>
      </c>
      <c r="AI1998" s="25">
        <f t="shared" si="410"/>
        <v>1.9371836277323098</v>
      </c>
    </row>
    <row r="1999" spans="6:35" ht="15">
      <c r="F1999" s="5">
        <v>2006</v>
      </c>
      <c r="G1999" s="5">
        <v>3</v>
      </c>
      <c r="H1999" s="5">
        <v>0</v>
      </c>
      <c r="I1999" s="5">
        <v>84</v>
      </c>
      <c r="J1999" s="5">
        <v>2</v>
      </c>
      <c r="K1999" s="5">
        <v>10.8199996948</v>
      </c>
      <c r="L1999" s="5">
        <v>0.35344544053100002</v>
      </c>
      <c r="M1999" s="5">
        <v>4.1490001678499997</v>
      </c>
      <c r="N1999" s="8">
        <f t="shared" si="411"/>
        <v>4.1490001678499997</v>
      </c>
      <c r="O1999" s="5">
        <v>0</v>
      </c>
      <c r="P1999" s="5">
        <v>96.736587524399994</v>
      </c>
      <c r="Q1999" s="5">
        <v>40.769100189200003</v>
      </c>
      <c r="R1999" s="5">
        <v>0</v>
      </c>
      <c r="S1999">
        <f t="shared" si="403"/>
        <v>0.24650868895400849</v>
      </c>
      <c r="T1999">
        <f t="shared" si="404"/>
        <v>28.056395897519092</v>
      </c>
      <c r="U1999">
        <f t="shared" si="405"/>
        <v>84.257577255360573</v>
      </c>
      <c r="V1999" s="9">
        <v>461.15612793000003</v>
      </c>
      <c r="W1999" s="9">
        <v>24.633468627900001</v>
      </c>
      <c r="X1999">
        <f t="shared" si="412"/>
        <v>1.7542407820577775E-3</v>
      </c>
      <c r="Y1999">
        <f t="shared" si="413"/>
        <v>42.879530960167173</v>
      </c>
      <c r="Z1999">
        <f t="shared" si="406"/>
        <v>5.1200409102811291</v>
      </c>
      <c r="AA1999">
        <f t="shared" si="407"/>
        <v>0.72627916027771966</v>
      </c>
      <c r="AB1999">
        <f>(1/(AA1999*k))*(LN((50-dTar)/(hTar-dTar)))</f>
        <v>6.0171698238272588</v>
      </c>
      <c r="AC1999">
        <f t="shared" si="408"/>
        <v>9.7065806096999694</v>
      </c>
      <c r="AD1999" s="19">
        <v>474.41390991200001</v>
      </c>
      <c r="AE1999" s="19">
        <v>8.3609237670900001</v>
      </c>
      <c r="AF1999">
        <f t="shared" si="414"/>
        <v>2.0305334800179934E-3</v>
      </c>
      <c r="AG1999" s="23">
        <f t="shared" si="409"/>
        <v>42.034395262260567</v>
      </c>
      <c r="AH1999" s="25">
        <f t="shared" si="415"/>
        <v>42.355626073063988</v>
      </c>
      <c r="AI1999" s="25">
        <f t="shared" si="410"/>
        <v>1.9460956353284355</v>
      </c>
    </row>
    <row r="2000" spans="6:35" ht="15">
      <c r="F2000" s="5">
        <v>2006</v>
      </c>
      <c r="G2000" s="5">
        <v>3</v>
      </c>
      <c r="H2000" s="5">
        <v>0</v>
      </c>
      <c r="I2000" s="5">
        <v>84</v>
      </c>
      <c r="J2000" s="5">
        <v>3</v>
      </c>
      <c r="K2000" s="5">
        <v>10.3699998856</v>
      </c>
      <c r="L2000" s="5">
        <v>0.24733479320999999</v>
      </c>
      <c r="M2000" s="5">
        <v>3.5320000648500001</v>
      </c>
      <c r="N2000" s="8">
        <f t="shared" si="411"/>
        <v>3.5320000648500001</v>
      </c>
      <c r="O2000" s="5">
        <v>0</v>
      </c>
      <c r="P2000" s="5">
        <v>96.736587524399994</v>
      </c>
      <c r="Q2000" s="5">
        <v>41.6813850403</v>
      </c>
      <c r="R2000" s="5">
        <v>0</v>
      </c>
      <c r="S2000">
        <f t="shared" si="403"/>
        <v>0.20985024587811105</v>
      </c>
      <c r="T2000">
        <f t="shared" si="404"/>
        <v>32.95752807213394</v>
      </c>
      <c r="U2000">
        <f t="shared" si="405"/>
        <v>98.976414427096515</v>
      </c>
      <c r="V2000" s="9">
        <v>461.74530029300001</v>
      </c>
      <c r="W2000" s="9">
        <v>28.936655044599998</v>
      </c>
      <c r="X2000">
        <f t="shared" si="412"/>
        <v>1.695897236901853E-3</v>
      </c>
      <c r="Y2000">
        <f t="shared" si="413"/>
        <v>44.148985795805494</v>
      </c>
      <c r="Z2000">
        <f t="shared" si="406"/>
        <v>4.3586368029767213</v>
      </c>
      <c r="AA2000">
        <f t="shared" si="407"/>
        <v>0.61827378583341885</v>
      </c>
      <c r="AB2000">
        <f>(1/(AA2000*k))*(LN((50-dTar)/(hTar-dTar)))</f>
        <v>7.068300722157967</v>
      </c>
      <c r="AC2000">
        <f t="shared" si="408"/>
        <v>11.402209467571186</v>
      </c>
      <c r="AD2000" s="19">
        <v>517.68151855500003</v>
      </c>
      <c r="AE2000" s="19">
        <v>9.8214807510399993</v>
      </c>
      <c r="AF2000">
        <f t="shared" si="414"/>
        <v>1.8556139070834074E-3</v>
      </c>
      <c r="AG2000" s="23">
        <f t="shared" si="409"/>
        <v>43.214877207450634</v>
      </c>
      <c r="AH2000" s="25">
        <f t="shared" si="415"/>
        <v>43.569926059320132</v>
      </c>
      <c r="AI2000" s="25">
        <f t="shared" si="410"/>
        <v>1.6566906801901196</v>
      </c>
    </row>
    <row r="2001" spans="6:35" ht="15">
      <c r="F2001" s="5">
        <v>2006</v>
      </c>
      <c r="G2001" s="5">
        <v>3</v>
      </c>
      <c r="H2001" s="5">
        <v>0</v>
      </c>
      <c r="I2001" s="5">
        <v>84</v>
      </c>
      <c r="J2001" s="5">
        <v>4</v>
      </c>
      <c r="K2001" s="5">
        <v>10.1049995422</v>
      </c>
      <c r="L2001" s="5">
        <v>0.203418880701</v>
      </c>
      <c r="M2001" s="5">
        <v>3.875</v>
      </c>
      <c r="N2001" s="8">
        <f t="shared" si="411"/>
        <v>3.875</v>
      </c>
      <c r="O2001" s="5">
        <v>0</v>
      </c>
      <c r="P2001" s="5">
        <v>96.736587524399994</v>
      </c>
      <c r="Q2001" s="5">
        <v>42.300731658899998</v>
      </c>
      <c r="R2001" s="5">
        <v>0</v>
      </c>
      <c r="S2001">
        <f t="shared" si="403"/>
        <v>0.23022924344487936</v>
      </c>
      <c r="T2001">
        <f t="shared" si="404"/>
        <v>30.040255816276844</v>
      </c>
      <c r="U2001">
        <f t="shared" si="405"/>
        <v>90.215407012935586</v>
      </c>
      <c r="V2001" s="9">
        <v>461.39483642599998</v>
      </c>
      <c r="W2001" s="9">
        <v>26.375295639000001</v>
      </c>
      <c r="X2001">
        <f t="shared" si="412"/>
        <v>1.7301470925990764E-3</v>
      </c>
      <c r="Y2001">
        <f t="shared" si="413"/>
        <v>44.6198040901563</v>
      </c>
      <c r="Z2001">
        <f t="shared" si="406"/>
        <v>4.7819131657496392</v>
      </c>
      <c r="AA2001">
        <f t="shared" si="407"/>
        <v>0.67831565008939076</v>
      </c>
      <c r="AB2001">
        <f>(1/(AA2001*k))*(LN((50-dTar)/(hTar-dTar)))</f>
        <v>6.4426422216880628</v>
      </c>
      <c r="AC2001">
        <f t="shared" si="408"/>
        <v>10.392930213908315</v>
      </c>
      <c r="AD2001" s="19">
        <v>492.15313720699999</v>
      </c>
      <c r="AE2001" s="19">
        <v>8.9521217346200004</v>
      </c>
      <c r="AF2001">
        <f t="shared" si="414"/>
        <v>1.9550411344583193E-3</v>
      </c>
      <c r="AG2001" s="23">
        <f t="shared" si="409"/>
        <v>43.713191867671483</v>
      </c>
      <c r="AH2001" s="25">
        <f t="shared" si="415"/>
        <v>44.05778952226644</v>
      </c>
      <c r="AI2001" s="25">
        <f t="shared" si="410"/>
        <v>1.8175753872782983</v>
      </c>
    </row>
    <row r="2002" spans="6:35" ht="15">
      <c r="F2002" s="5">
        <v>2006</v>
      </c>
      <c r="G2002" s="5">
        <v>3</v>
      </c>
      <c r="H2002" s="5">
        <v>0</v>
      </c>
      <c r="I2002" s="5">
        <v>84</v>
      </c>
      <c r="J2002" s="5">
        <v>5</v>
      </c>
      <c r="K2002" s="5">
        <v>10.4799995422</v>
      </c>
      <c r="L2002" s="5">
        <v>0.28022393584299998</v>
      </c>
      <c r="M2002" s="5">
        <v>3.3340001106299999</v>
      </c>
      <c r="N2002" s="8">
        <f t="shared" si="411"/>
        <v>3.3340001106299999</v>
      </c>
      <c r="O2002" s="5">
        <v>0</v>
      </c>
      <c r="P2002" s="5">
        <v>96.736587524399994</v>
      </c>
      <c r="Q2002" s="5">
        <v>42.559719085700003</v>
      </c>
      <c r="R2002" s="5">
        <v>0</v>
      </c>
      <c r="S2002">
        <f t="shared" si="403"/>
        <v>0.19808627693302941</v>
      </c>
      <c r="T2002">
        <f t="shared" si="404"/>
        <v>34.914813264981099</v>
      </c>
      <c r="U2002">
        <f t="shared" si="405"/>
        <v>104.85443628526667</v>
      </c>
      <c r="V2002" s="9">
        <v>461.98010253899997</v>
      </c>
      <c r="W2002" s="9">
        <v>30.6551494598</v>
      </c>
      <c r="X2002">
        <f t="shared" si="412"/>
        <v>1.6736690517151927E-3</v>
      </c>
      <c r="Y2002">
        <f t="shared" si="413"/>
        <v>45.201082414335779</v>
      </c>
      <c r="Z2002">
        <f t="shared" si="406"/>
        <v>4.1142965222277033</v>
      </c>
      <c r="AA2002">
        <f t="shared" si="407"/>
        <v>0.58361405224260354</v>
      </c>
      <c r="AB2002">
        <f>(1/(AA2002*k))*(LN((50-dTar)/(hTar-dTar)))</f>
        <v>7.488073719446807</v>
      </c>
      <c r="AC2002">
        <f t="shared" si="408"/>
        <v>12.079365099746422</v>
      </c>
      <c r="AD2002" s="19">
        <v>534.44848632799994</v>
      </c>
      <c r="AE2002" s="19">
        <v>10.404760360699999</v>
      </c>
      <c r="AF2002">
        <f t="shared" si="414"/>
        <v>1.795549369588461E-3</v>
      </c>
      <c r="AG2002" s="23">
        <f t="shared" si="409"/>
        <v>44.220711780924404</v>
      </c>
      <c r="AH2002" s="25">
        <f t="shared" si="415"/>
        <v>44.593344547755422</v>
      </c>
      <c r="AI2002" s="25">
        <f t="shared" si="410"/>
        <v>1.5638184625197964</v>
      </c>
    </row>
    <row r="2003" spans="6:35" ht="15">
      <c r="F2003" s="5">
        <v>2006</v>
      </c>
      <c r="G2003" s="5">
        <v>3</v>
      </c>
      <c r="H2003" s="5">
        <v>0</v>
      </c>
      <c r="I2003" s="5">
        <v>84</v>
      </c>
      <c r="J2003" s="5">
        <v>6</v>
      </c>
      <c r="K2003" s="5">
        <v>10.2449998856</v>
      </c>
      <c r="L2003" s="5">
        <v>0.28459596633899997</v>
      </c>
      <c r="M2003" s="5">
        <v>3.0439999103500002</v>
      </c>
      <c r="N2003" s="8">
        <f t="shared" si="411"/>
        <v>3.0439999103500002</v>
      </c>
      <c r="O2003" s="5">
        <v>0.34999999403999998</v>
      </c>
      <c r="P2003" s="5">
        <v>96.736587524399994</v>
      </c>
      <c r="Q2003" s="5">
        <v>42.490848541299997</v>
      </c>
      <c r="R2003" s="5">
        <v>0</v>
      </c>
      <c r="S2003">
        <f t="shared" si="403"/>
        <v>0.18085620552417062</v>
      </c>
      <c r="T2003">
        <f t="shared" si="404"/>
        <v>38.24112835623847</v>
      </c>
      <c r="U2003">
        <f t="shared" si="405"/>
        <v>114.843860864283</v>
      </c>
      <c r="V2003" s="9">
        <v>462.37844848600002</v>
      </c>
      <c r="W2003" s="9">
        <v>33.575649261499997</v>
      </c>
      <c r="X2003">
        <f t="shared" si="412"/>
        <v>1.6372025903177417E-3</v>
      </c>
      <c r="Y2003">
        <f t="shared" si="413"/>
        <v>45.328816594721197</v>
      </c>
      <c r="Z2003">
        <f t="shared" si="406"/>
        <v>3.7564240639595838</v>
      </c>
      <c r="AA2003">
        <f t="shared" si="407"/>
        <v>0.53284974917705996</v>
      </c>
      <c r="AB2003">
        <f>(1/(AA2003*k))*(LN((50-dTar)/(hTar-dTar)))</f>
        <v>8.2014583916892221</v>
      </c>
      <c r="AC2003">
        <f t="shared" si="408"/>
        <v>13.23015958113618</v>
      </c>
      <c r="AD2003" s="19">
        <v>562.30181884800004</v>
      </c>
      <c r="AE2003" s="19">
        <v>11.396016120900001</v>
      </c>
      <c r="AF2003">
        <f t="shared" si="414"/>
        <v>1.7037865109273619E-3</v>
      </c>
      <c r="AG2003" s="23">
        <f t="shared" si="409"/>
        <v>44.307043084612893</v>
      </c>
      <c r="AH2003" s="25">
        <f t="shared" si="415"/>
        <v>44.695412826800521</v>
      </c>
      <c r="AI2003" s="25">
        <f t="shared" si="410"/>
        <v>1.427793371852776</v>
      </c>
    </row>
    <row r="2004" spans="6:35" ht="15">
      <c r="F2004" s="5">
        <v>2006</v>
      </c>
      <c r="G2004" s="5">
        <v>3</v>
      </c>
      <c r="H2004" s="5">
        <v>0</v>
      </c>
      <c r="I2004" s="5">
        <v>84</v>
      </c>
      <c r="J2004" s="5">
        <v>7</v>
      </c>
      <c r="K2004" s="5">
        <v>9.8800001144399996</v>
      </c>
      <c r="L2004" s="5">
        <v>0.28320434689500001</v>
      </c>
      <c r="M2004" s="5">
        <v>2.6070001125300002</v>
      </c>
      <c r="N2004" s="8">
        <f t="shared" si="411"/>
        <v>2.6070001125300002</v>
      </c>
      <c r="O2004" s="5">
        <v>0</v>
      </c>
      <c r="P2004" s="5">
        <v>96.736587524399994</v>
      </c>
      <c r="Q2004" s="5">
        <v>43.426414489700001</v>
      </c>
      <c r="R2004" s="5">
        <v>0</v>
      </c>
      <c r="S2004">
        <f t="shared" si="403"/>
        <v>0.15489230027574122</v>
      </c>
      <c r="T2004">
        <f t="shared" si="404"/>
        <v>44.651318091085521</v>
      </c>
      <c r="U2004">
        <f t="shared" si="405"/>
        <v>134.09462488893644</v>
      </c>
      <c r="V2004" s="9">
        <v>463.14373779300001</v>
      </c>
      <c r="W2004" s="9">
        <v>39.203784942600002</v>
      </c>
      <c r="X2004">
        <f t="shared" si="412"/>
        <v>1.571234720598582E-3</v>
      </c>
      <c r="Y2004">
        <f t="shared" si="413"/>
        <v>46.702988830102676</v>
      </c>
      <c r="Z2004">
        <f t="shared" si="406"/>
        <v>3.2171479125723859</v>
      </c>
      <c r="AA2004">
        <f t="shared" si="407"/>
        <v>0.45635328415842619</v>
      </c>
      <c r="AB2004">
        <f>(1/(AA2004*k))*(LN((50-dTar)/(hTar-dTar)))</f>
        <v>9.5762322713570516</v>
      </c>
      <c r="AC2004">
        <f t="shared" si="408"/>
        <v>15.447872205809615</v>
      </c>
      <c r="AD2004" s="19">
        <v>613.81097412099996</v>
      </c>
      <c r="AE2004" s="19">
        <v>13.306279182400001</v>
      </c>
      <c r="AF2004">
        <f t="shared" si="414"/>
        <v>1.5562624865573529E-3</v>
      </c>
      <c r="AG2004" s="23">
        <f t="shared" si="409"/>
        <v>45.580204890490251</v>
      </c>
      <c r="AH2004" s="25">
        <f t="shared" si="415"/>
        <v>46.006968067305699</v>
      </c>
      <c r="AI2004" s="25">
        <f t="shared" si="410"/>
        <v>1.2228178681719437</v>
      </c>
    </row>
    <row r="2005" spans="6:35" ht="15">
      <c r="F2005" s="5">
        <v>2006</v>
      </c>
      <c r="G2005" s="5">
        <v>3</v>
      </c>
      <c r="H2005" s="5">
        <v>0</v>
      </c>
      <c r="I2005" s="5">
        <v>84</v>
      </c>
      <c r="J2005" s="5">
        <v>8</v>
      </c>
      <c r="K2005" s="5">
        <v>9.07999992371</v>
      </c>
      <c r="L2005" s="5">
        <v>0.18987281620499999</v>
      </c>
      <c r="M2005" s="5">
        <v>3.2019999027299999</v>
      </c>
      <c r="N2005" s="8">
        <f t="shared" si="411"/>
        <v>3.2019999027299999</v>
      </c>
      <c r="O2005" s="5">
        <v>0</v>
      </c>
      <c r="P2005" s="5">
        <v>96.736587524399994</v>
      </c>
      <c r="Q2005" s="5">
        <v>38.028850555399998</v>
      </c>
      <c r="R2005" s="5">
        <v>0.530950009823</v>
      </c>
      <c r="S2005">
        <f t="shared" si="403"/>
        <v>0.19024361680415616</v>
      </c>
      <c r="T2005">
        <f t="shared" si="404"/>
        <v>36.354152037551884</v>
      </c>
      <c r="U2005">
        <f t="shared" si="405"/>
        <v>109.17698713140878</v>
      </c>
      <c r="V2005" s="9">
        <v>468.34518432599998</v>
      </c>
      <c r="W2005" s="9">
        <v>31.9188861847</v>
      </c>
      <c r="X2005">
        <f t="shared" si="412"/>
        <v>1.6408477693789464E-3</v>
      </c>
      <c r="Y2005">
        <f t="shared" si="413"/>
        <v>40.441236183799461</v>
      </c>
      <c r="Z2005">
        <f t="shared" si="406"/>
        <v>3.9514027075080387</v>
      </c>
      <c r="AA2005">
        <f t="shared" si="407"/>
        <v>0.5605075214468298</v>
      </c>
      <c r="AB2005">
        <f>(1/(AA2005*k))*(LN((50-dTar)/(hTar-dTar)))</f>
        <v>7.7967643246197742</v>
      </c>
      <c r="AC2005">
        <f t="shared" si="408"/>
        <v>12.577328482914263</v>
      </c>
      <c r="AD2005" s="19">
        <v>546.59863281299999</v>
      </c>
      <c r="AE2005" s="19">
        <v>10.833688735999999</v>
      </c>
      <c r="AF2005">
        <f t="shared" si="414"/>
        <v>1.754356263870289E-3</v>
      </c>
      <c r="AG2005" s="23">
        <f t="shared" si="409"/>
        <v>39.548895656388595</v>
      </c>
      <c r="AH2005" s="25">
        <f t="shared" si="415"/>
        <v>39.888068728645472</v>
      </c>
      <c r="AI2005" s="25">
        <f t="shared" si="410"/>
        <v>1.5019035389082716</v>
      </c>
    </row>
    <row r="2006" spans="6:35" ht="15">
      <c r="F2006" s="5">
        <v>2006</v>
      </c>
      <c r="G2006" s="5">
        <v>3</v>
      </c>
      <c r="H2006" s="5">
        <v>0</v>
      </c>
      <c r="I2006" s="5">
        <v>84</v>
      </c>
      <c r="J2006" s="5">
        <v>9</v>
      </c>
      <c r="K2006" s="5">
        <v>8.8850002288799992</v>
      </c>
      <c r="L2006" s="5">
        <v>7.8030705451999999E-2</v>
      </c>
      <c r="M2006" s="5">
        <v>1.17949998379</v>
      </c>
      <c r="N2006" s="8">
        <f t="shared" si="411"/>
        <v>1.17949998379</v>
      </c>
      <c r="O2006" s="5">
        <v>0</v>
      </c>
      <c r="P2006" s="5">
        <v>96.736587524399994</v>
      </c>
      <c r="Q2006" s="5">
        <v>38.141368866000001</v>
      </c>
      <c r="R2006" s="5">
        <v>144.11500549300001</v>
      </c>
      <c r="S2006">
        <f t="shared" si="403"/>
        <v>7.0078810041604947E-2</v>
      </c>
      <c r="T2006">
        <f t="shared" si="404"/>
        <v>98.690964720519972</v>
      </c>
      <c r="U2006">
        <f t="shared" si="405"/>
        <v>296.3838126150971</v>
      </c>
      <c r="V2006" s="9">
        <v>462.04959106400003</v>
      </c>
      <c r="W2006" s="9">
        <v>86.650505065900006</v>
      </c>
      <c r="X2006">
        <f t="shared" si="412"/>
        <v>1.1833144491948295E-3</v>
      </c>
      <c r="Y2006">
        <f t="shared" si="413"/>
        <v>43.184568321839578</v>
      </c>
      <c r="Z2006">
        <f t="shared" si="406"/>
        <v>1.4555526455450032</v>
      </c>
      <c r="AA2006">
        <f t="shared" si="407"/>
        <v>0.20647052858966189</v>
      </c>
      <c r="AB2006">
        <f>(1/(AA2006*k))*(LN((50-dTar)/(hTar-dTar)))</f>
        <v>21.165950786046039</v>
      </c>
      <c r="AC2006">
        <f t="shared" si="408"/>
        <v>34.143794092722011</v>
      </c>
      <c r="AD2006" s="19">
        <v>959.12072753899997</v>
      </c>
      <c r="AE2006" s="19">
        <v>29.410318374599999</v>
      </c>
      <c r="AF2006">
        <f t="shared" si="414"/>
        <v>9.778279086183621E-4</v>
      </c>
      <c r="AG2006" s="23">
        <f t="shared" si="409"/>
        <v>41.742775729430775</v>
      </c>
      <c r="AH2006" s="25">
        <f t="shared" si="415"/>
        <v>42.290792106702568</v>
      </c>
      <c r="AI2006" s="25">
        <f t="shared" si="410"/>
        <v>0.55324648769854357</v>
      </c>
    </row>
    <row r="2007" spans="6:35" ht="15">
      <c r="F2007" s="5">
        <v>2006</v>
      </c>
      <c r="G2007" s="5">
        <v>3</v>
      </c>
      <c r="H2007" s="5">
        <v>0</v>
      </c>
      <c r="I2007" s="5">
        <v>84</v>
      </c>
      <c r="J2007" s="5">
        <v>10</v>
      </c>
      <c r="K2007" s="5">
        <v>10.760000228899999</v>
      </c>
      <c r="L2007" s="5">
        <v>0.258375227451</v>
      </c>
      <c r="M2007" s="5">
        <v>2.8550000190699998</v>
      </c>
      <c r="N2007" s="8">
        <f t="shared" si="411"/>
        <v>2.8550000190699998</v>
      </c>
      <c r="O2007" s="5">
        <v>0</v>
      </c>
      <c r="P2007" s="5">
        <v>96.736587524399994</v>
      </c>
      <c r="Q2007" s="5">
        <v>39.290821075399997</v>
      </c>
      <c r="R2007" s="5">
        <v>572.15502929700006</v>
      </c>
      <c r="S2007">
        <f t="shared" si="403"/>
        <v>0.16962696630338123</v>
      </c>
      <c r="T2007">
        <f t="shared" si="404"/>
        <v>40.772676185827613</v>
      </c>
      <c r="U2007">
        <f t="shared" si="405"/>
        <v>122.44647980387775</v>
      </c>
      <c r="V2007" s="9">
        <v>438.11929321299999</v>
      </c>
      <c r="W2007" s="9">
        <v>35.7983436584</v>
      </c>
      <c r="X2007">
        <f t="shared" si="412"/>
        <v>1.6768279177744414E-3</v>
      </c>
      <c r="Y2007">
        <f t="shared" si="413"/>
        <v>42.174220292946067</v>
      </c>
      <c r="Z2007">
        <f t="shared" si="406"/>
        <v>3.5231902398467883</v>
      </c>
      <c r="AA2007">
        <f t="shared" si="407"/>
        <v>0.49976546940404909</v>
      </c>
      <c r="AB2007">
        <f>(1/(AA2007*k))*(LN((50-dTar)/(hTar-dTar)))</f>
        <v>8.7443917486114504</v>
      </c>
      <c r="AC2007">
        <f t="shared" si="408"/>
        <v>14.105991001713999</v>
      </c>
      <c r="AD2007" s="19">
        <v>582.97662353500004</v>
      </c>
      <c r="AE2007" s="19">
        <v>12.150427818300001</v>
      </c>
      <c r="AF2007">
        <f t="shared" si="414"/>
        <v>1.6414080170938548E-3</v>
      </c>
      <c r="AG2007" s="23">
        <f t="shared" si="409"/>
        <v>41.197731608653839</v>
      </c>
      <c r="AH2007" s="25">
        <f t="shared" si="415"/>
        <v>41.568888870821958</v>
      </c>
      <c r="AI2007" s="25">
        <f t="shared" si="410"/>
        <v>1.3391426491201819</v>
      </c>
    </row>
    <row r="2008" spans="6:35" ht="15">
      <c r="F2008" s="5">
        <v>2006</v>
      </c>
      <c r="G2008" s="5">
        <v>3</v>
      </c>
      <c r="H2008" s="5">
        <v>0</v>
      </c>
      <c r="I2008" s="5">
        <v>84</v>
      </c>
      <c r="J2008" s="5">
        <v>11</v>
      </c>
      <c r="K2008" s="5">
        <v>12.9149999619</v>
      </c>
      <c r="L2008" s="5">
        <v>0.482644796371</v>
      </c>
      <c r="M2008" s="5">
        <v>3.5615000724799999</v>
      </c>
      <c r="N2008" s="8">
        <f t="shared" si="411"/>
        <v>3.5615000724799999</v>
      </c>
      <c r="O2008" s="5">
        <v>0</v>
      </c>
      <c r="P2008" s="5">
        <v>96.736587524399994</v>
      </c>
      <c r="Q2008" s="5">
        <v>39.420314788799999</v>
      </c>
      <c r="R2008" s="5">
        <v>890.31500244100005</v>
      </c>
      <c r="S2008">
        <f t="shared" si="403"/>
        <v>0.21160295928153636</v>
      </c>
      <c r="T2008">
        <f t="shared" si="404"/>
        <v>32.684539918320176</v>
      </c>
      <c r="U2008">
        <f t="shared" si="405"/>
        <v>98.156589937030944</v>
      </c>
      <c r="V2008" s="9">
        <v>233.32049560499999</v>
      </c>
      <c r="W2008" s="9">
        <v>28.696971893299999</v>
      </c>
      <c r="X2008">
        <f t="shared" si="412"/>
        <v>2.7764353910457568E-3</v>
      </c>
      <c r="Y2008">
        <f t="shared" si="413"/>
        <v>43.354592936314617</v>
      </c>
      <c r="Z2008">
        <f t="shared" si="406"/>
        <v>4.3950410545575238</v>
      </c>
      <c r="AA2008">
        <f t="shared" si="407"/>
        <v>0.62343773856972473</v>
      </c>
      <c r="AB2008">
        <f>(1/(AA2008*k))*(LN((50-dTar)/(hTar-dTar)))</f>
        <v>7.0097537837917416</v>
      </c>
      <c r="AC2008">
        <f t="shared" si="408"/>
        <v>11.307764638300698</v>
      </c>
      <c r="AD2008" s="19">
        <v>515.32025146499996</v>
      </c>
      <c r="AE2008" s="19">
        <v>9.7401304245000002</v>
      </c>
      <c r="AF2008">
        <f t="shared" si="414"/>
        <v>1.8643911024052E-3</v>
      </c>
      <c r="AG2008" s="23">
        <f t="shared" si="409"/>
        <v>42.440587255539597</v>
      </c>
      <c r="AH2008" s="25">
        <f t="shared" si="415"/>
        <v>42.787995117545137</v>
      </c>
      <c r="AI2008" s="25">
        <f t="shared" si="410"/>
        <v>1.6705277092979416</v>
      </c>
    </row>
    <row r="2009" spans="6:35" ht="15">
      <c r="F2009" s="5">
        <v>2006</v>
      </c>
      <c r="G2009" s="5">
        <v>3</v>
      </c>
      <c r="H2009" s="5">
        <v>0</v>
      </c>
      <c r="I2009" s="5">
        <v>84</v>
      </c>
      <c r="J2009" s="5">
        <v>12</v>
      </c>
      <c r="K2009" s="5">
        <v>13.4650001526</v>
      </c>
      <c r="L2009" s="5">
        <v>0.53387767076500003</v>
      </c>
      <c r="M2009" s="5">
        <v>4.02199983597</v>
      </c>
      <c r="N2009" s="8">
        <f t="shared" si="411"/>
        <v>4.02199983597</v>
      </c>
      <c r="O2009" s="5">
        <v>0</v>
      </c>
      <c r="P2009" s="5">
        <v>96.736587524399994</v>
      </c>
      <c r="Q2009" s="5">
        <v>39.704040527300002</v>
      </c>
      <c r="R2009" s="5">
        <v>1171.16503906</v>
      </c>
      <c r="S2009">
        <f t="shared" si="403"/>
        <v>0.23896309145052955</v>
      </c>
      <c r="T2009">
        <f t="shared" si="404"/>
        <v>28.942316269388588</v>
      </c>
      <c r="U2009">
        <f t="shared" si="405"/>
        <v>86.918129396396353</v>
      </c>
      <c r="V2009" s="9">
        <v>177.69207763700001</v>
      </c>
      <c r="W2009" s="9">
        <v>25.411306381199999</v>
      </c>
      <c r="X2009">
        <f t="shared" si="412"/>
        <v>3.4480200734986971E-3</v>
      </c>
      <c r="Y2009">
        <f t="shared" si="413"/>
        <v>44.10549001342897</v>
      </c>
      <c r="Z2009">
        <f t="shared" si="406"/>
        <v>4.963317153101376</v>
      </c>
      <c r="AA2009">
        <f t="shared" si="407"/>
        <v>0.70404785377946155</v>
      </c>
      <c r="AB2009">
        <f>(1/(AA2009*k))*(LN((50-dTar)/(hTar-dTar)))</f>
        <v>6.2071704692201433</v>
      </c>
      <c r="AC2009">
        <f t="shared" si="408"/>
        <v>10.013079617439127</v>
      </c>
      <c r="AD2009" s="19">
        <v>482.374176025</v>
      </c>
      <c r="AE2009" s="19">
        <v>8.6249313354500003</v>
      </c>
      <c r="AF2009">
        <f t="shared" si="414"/>
        <v>1.995959431709657E-3</v>
      </c>
      <c r="AG2009" s="23">
        <f t="shared" si="409"/>
        <v>43.224010890666392</v>
      </c>
      <c r="AH2009" s="25">
        <f t="shared" si="415"/>
        <v>43.559055610718673</v>
      </c>
      <c r="AI2009" s="25">
        <f t="shared" si="410"/>
        <v>1.8865259121281097</v>
      </c>
    </row>
    <row r="2010" spans="6:35" ht="15">
      <c r="F2010" s="5">
        <v>2006</v>
      </c>
      <c r="G2010" s="5">
        <v>3</v>
      </c>
      <c r="H2010" s="5">
        <v>0</v>
      </c>
      <c r="I2010" s="5">
        <v>84</v>
      </c>
      <c r="J2010" s="5">
        <v>13</v>
      </c>
      <c r="K2010" s="5">
        <v>13.529999733</v>
      </c>
      <c r="L2010" s="5">
        <v>0.55389600992200005</v>
      </c>
      <c r="M2010" s="5">
        <v>3.61400008202</v>
      </c>
      <c r="N2010" s="8">
        <f t="shared" si="411"/>
        <v>3.61400008202</v>
      </c>
      <c r="O2010" s="5">
        <v>0</v>
      </c>
      <c r="P2010" s="5">
        <v>96.736587524399994</v>
      </c>
      <c r="Q2010" s="5">
        <v>39.732170105000002</v>
      </c>
      <c r="R2010" s="5">
        <v>1032.3800048799999</v>
      </c>
      <c r="S2010">
        <f t="shared" si="403"/>
        <v>0.21472219475953458</v>
      </c>
      <c r="T2010">
        <f t="shared" si="404"/>
        <v>32.20973675877979</v>
      </c>
      <c r="U2010">
        <f t="shared" si="405"/>
        <v>96.730684626805385</v>
      </c>
      <c r="V2010" s="9">
        <v>174.24259948700001</v>
      </c>
      <c r="W2010" s="9">
        <v>28.280094146700002</v>
      </c>
      <c r="X2010">
        <f t="shared" si="412"/>
        <v>3.341649828024605E-3</v>
      </c>
      <c r="Y2010">
        <f t="shared" si="413"/>
        <v>44.524505667608182</v>
      </c>
      <c r="Z2010">
        <f t="shared" si="406"/>
        <v>4.4598282769630222</v>
      </c>
      <c r="AA2010">
        <f t="shared" si="407"/>
        <v>0.63262782324090505</v>
      </c>
      <c r="AB2010">
        <f>(1/(AA2010*k))*(LN((50-dTar)/(hTar-dTar)))</f>
        <v>6.9079241954768431</v>
      </c>
      <c r="AC2010">
        <f t="shared" si="408"/>
        <v>11.143498523770058</v>
      </c>
      <c r="AD2010" s="19">
        <v>511.19982910200002</v>
      </c>
      <c r="AE2010" s="19">
        <v>9.5986356735200005</v>
      </c>
      <c r="AF2010">
        <f t="shared" si="414"/>
        <v>1.8799043297837421E-3</v>
      </c>
      <c r="AG2010" s="23">
        <f t="shared" si="409"/>
        <v>43.591774660448614</v>
      </c>
      <c r="AH2010" s="25">
        <f t="shared" si="415"/>
        <v>43.946299902292644</v>
      </c>
      <c r="AI2010" s="25">
        <f t="shared" si="410"/>
        <v>1.6951529286971101</v>
      </c>
    </row>
    <row r="2011" spans="6:35" ht="15">
      <c r="F2011" s="5">
        <v>2006</v>
      </c>
      <c r="G2011" s="5">
        <v>3</v>
      </c>
      <c r="H2011" s="5">
        <v>0</v>
      </c>
      <c r="I2011" s="5">
        <v>84</v>
      </c>
      <c r="J2011" s="5">
        <v>14</v>
      </c>
      <c r="K2011" s="5">
        <v>13.8549995422</v>
      </c>
      <c r="L2011" s="5">
        <v>0.61585140228299995</v>
      </c>
      <c r="M2011" s="5">
        <v>3.58500003815</v>
      </c>
      <c r="N2011" s="8">
        <f t="shared" si="411"/>
        <v>3.58500003815</v>
      </c>
      <c r="O2011" s="5">
        <v>0</v>
      </c>
      <c r="P2011" s="5">
        <v>96.736587524399994</v>
      </c>
      <c r="Q2011" s="5">
        <v>39.236499786400003</v>
      </c>
      <c r="R2011" s="5">
        <v>781.35748291000004</v>
      </c>
      <c r="S2011">
        <f t="shared" si="403"/>
        <v>0.21299918620210018</v>
      </c>
      <c r="T2011">
        <f t="shared" si="404"/>
        <v>32.470290111389453</v>
      </c>
      <c r="U2011">
        <f t="shared" si="405"/>
        <v>97.513165538353704</v>
      </c>
      <c r="V2011" s="9">
        <v>160.34559631299999</v>
      </c>
      <c r="W2011" s="9">
        <v>28.5088615417</v>
      </c>
      <c r="X2011">
        <f t="shared" si="412"/>
        <v>3.4920148728805516E-3</v>
      </c>
      <c r="Y2011">
        <f t="shared" si="413"/>
        <v>44.254356864900814</v>
      </c>
      <c r="Z2011">
        <f t="shared" si="406"/>
        <v>4.4240410017141798</v>
      </c>
      <c r="AA2011">
        <f t="shared" si="407"/>
        <v>0.62755138876082794</v>
      </c>
      <c r="AB2011">
        <f>(1/(AA2011*k))*(LN((50-dTar)/(hTar-dTar)))</f>
        <v>6.9638042798806437</v>
      </c>
      <c r="AC2011">
        <f t="shared" si="408"/>
        <v>11.233641325057544</v>
      </c>
      <c r="AD2011" s="19">
        <v>513.46307373000002</v>
      </c>
      <c r="AE2011" s="19">
        <v>9.67628192902</v>
      </c>
      <c r="AF2011">
        <f t="shared" si="414"/>
        <v>1.8713520436920517E-3</v>
      </c>
      <c r="AG2011" s="23">
        <f t="shared" si="409"/>
        <v>43.324037453371481</v>
      </c>
      <c r="AH2011" s="25">
        <f t="shared" si="415"/>
        <v>43.677646062748614</v>
      </c>
      <c r="AI2011" s="25">
        <f t="shared" si="410"/>
        <v>1.6815504084472779</v>
      </c>
    </row>
    <row r="2012" spans="6:35" ht="15">
      <c r="F2012" s="5">
        <v>2006</v>
      </c>
      <c r="G2012" s="5">
        <v>3</v>
      </c>
      <c r="H2012" s="5">
        <v>0</v>
      </c>
      <c r="I2012" s="5">
        <v>84</v>
      </c>
      <c r="J2012" s="5">
        <v>15</v>
      </c>
      <c r="K2012" s="5">
        <v>13.595000267</v>
      </c>
      <c r="L2012" s="5">
        <v>0.62763494253200003</v>
      </c>
      <c r="M2012" s="5">
        <v>3.5260000228899999</v>
      </c>
      <c r="N2012" s="8">
        <f t="shared" si="411"/>
        <v>3.5260000228899999</v>
      </c>
      <c r="O2012" s="5">
        <v>0</v>
      </c>
      <c r="P2012" s="5">
        <v>96.736587524399994</v>
      </c>
      <c r="Q2012" s="5">
        <v>39.622074127200001</v>
      </c>
      <c r="R2012" s="5">
        <v>542.22497558600003</v>
      </c>
      <c r="S2012">
        <f t="shared" si="403"/>
        <v>0.20949375939524956</v>
      </c>
      <c r="T2012">
        <f t="shared" si="404"/>
        <v>33.013610474302666</v>
      </c>
      <c r="U2012">
        <f t="shared" si="405"/>
        <v>99.144838316988071</v>
      </c>
      <c r="V2012" s="9">
        <v>188.81013488799999</v>
      </c>
      <c r="W2012" s="9">
        <v>28.9858951569</v>
      </c>
      <c r="X2012">
        <f t="shared" si="412"/>
        <v>3.1551626811919509E-3</v>
      </c>
      <c r="Y2012">
        <f t="shared" si="413"/>
        <v>44.229126409363154</v>
      </c>
      <c r="Z2012">
        <f t="shared" si="406"/>
        <v>4.351232498552573</v>
      </c>
      <c r="AA2012">
        <f t="shared" si="407"/>
        <v>0.61722348328821597</v>
      </c>
      <c r="AB2012">
        <f>(1/(AA2012*k))*(LN((50-dTar)/(hTar-dTar)))</f>
        <v>7.0803285442349768</v>
      </c>
      <c r="AC2012">
        <f t="shared" si="408"/>
        <v>11.421612114989797</v>
      </c>
      <c r="AD2012" s="19">
        <v>518.16595458999996</v>
      </c>
      <c r="AE2012" s="19">
        <v>9.8381938934300006</v>
      </c>
      <c r="AF2012">
        <f t="shared" si="414"/>
        <v>1.8538232191407315E-3</v>
      </c>
      <c r="AG2012" s="23">
        <f t="shared" si="409"/>
        <v>43.292634378518756</v>
      </c>
      <c r="AH2012" s="25">
        <f t="shared" si="415"/>
        <v>43.648589162021857</v>
      </c>
      <c r="AI2012" s="25">
        <f t="shared" si="410"/>
        <v>1.6538763502316336</v>
      </c>
    </row>
    <row r="2013" spans="6:35" ht="15">
      <c r="F2013" s="5">
        <v>2006</v>
      </c>
      <c r="G2013" s="5">
        <v>3</v>
      </c>
      <c r="H2013" s="5">
        <v>0</v>
      </c>
      <c r="I2013" s="5">
        <v>84</v>
      </c>
      <c r="J2013" s="5">
        <v>16</v>
      </c>
      <c r="K2013" s="5">
        <v>14.1949996948</v>
      </c>
      <c r="L2013" s="5">
        <v>0.70065724849699995</v>
      </c>
      <c r="M2013" s="5">
        <v>2.94849991798</v>
      </c>
      <c r="N2013" s="8">
        <f t="shared" si="411"/>
        <v>2.94849991798</v>
      </c>
      <c r="O2013" s="5">
        <v>0</v>
      </c>
      <c r="P2013" s="5">
        <v>96.736587524399994</v>
      </c>
      <c r="Q2013" s="5">
        <v>41.951045989999997</v>
      </c>
      <c r="R2013" s="5">
        <v>515.57501220699999</v>
      </c>
      <c r="S2013">
        <f t="shared" si="403"/>
        <v>0.17518216913905144</v>
      </c>
      <c r="T2013">
        <f t="shared" si="404"/>
        <v>39.479733602238596</v>
      </c>
      <c r="U2013">
        <f t="shared" si="405"/>
        <v>118.56357873485163</v>
      </c>
      <c r="V2013" s="9">
        <v>160.108810425</v>
      </c>
      <c r="W2013" s="9">
        <v>34.663143157999997</v>
      </c>
      <c r="X2013">
        <f t="shared" si="412"/>
        <v>3.1914669638730504E-3</v>
      </c>
      <c r="Y2013">
        <f t="shared" si="413"/>
        <v>47.998813201021754</v>
      </c>
      <c r="Z2013">
        <f t="shared" si="406"/>
        <v>3.6385730521291082</v>
      </c>
      <c r="AA2013">
        <f t="shared" si="407"/>
        <v>0.51613255191048235</v>
      </c>
      <c r="AB2013">
        <f>(1/(AA2013*k))*(LN((50-dTar)/(hTar-dTar)))</f>
        <v>8.4670982884560448</v>
      </c>
      <c r="AC2013">
        <f t="shared" si="408"/>
        <v>13.658675834892085</v>
      </c>
      <c r="AD2013" s="19">
        <v>572.47271728500004</v>
      </c>
      <c r="AE2013" s="19">
        <v>11.765124321</v>
      </c>
      <c r="AF2013">
        <f t="shared" si="414"/>
        <v>1.6725302302816301E-3</v>
      </c>
      <c r="AG2013" s="23">
        <f t="shared" si="409"/>
        <v>46.902301997413502</v>
      </c>
      <c r="AH2013" s="25">
        <f t="shared" si="415"/>
        <v>47.319079071039184</v>
      </c>
      <c r="AI2013" s="25">
        <f t="shared" si="410"/>
        <v>1.3829989368548463</v>
      </c>
    </row>
    <row r="2014" spans="6:35" ht="15">
      <c r="F2014" s="5">
        <v>2006</v>
      </c>
      <c r="G2014" s="5">
        <v>3</v>
      </c>
      <c r="H2014" s="5">
        <v>0</v>
      </c>
      <c r="I2014" s="5">
        <v>84</v>
      </c>
      <c r="J2014" s="5">
        <v>17</v>
      </c>
      <c r="K2014" s="5">
        <v>15.220000267</v>
      </c>
      <c r="L2014" s="5">
        <v>0.87301266193399996</v>
      </c>
      <c r="M2014" s="5">
        <v>3.22600007057</v>
      </c>
      <c r="N2014" s="8">
        <f t="shared" si="411"/>
        <v>3.22600007057</v>
      </c>
      <c r="O2014" s="5">
        <v>0</v>
      </c>
      <c r="P2014" s="5">
        <v>96.736587524399994</v>
      </c>
      <c r="Q2014" s="5">
        <v>41.332668304400002</v>
      </c>
      <c r="R2014" s="5">
        <v>454.177490234</v>
      </c>
      <c r="S2014">
        <f t="shared" si="403"/>
        <v>0.19166956273560221</v>
      </c>
      <c r="T2014">
        <f t="shared" si="404"/>
        <v>36.083691488421159</v>
      </c>
      <c r="U2014">
        <f t="shared" si="405"/>
        <v>108.36475341842056</v>
      </c>
      <c r="V2014" s="9">
        <v>137.85311889600001</v>
      </c>
      <c r="W2014" s="9">
        <v>31.6814212799</v>
      </c>
      <c r="X2014">
        <f t="shared" si="412"/>
        <v>3.5984258436432275E-3</v>
      </c>
      <c r="Y2014">
        <f t="shared" si="413"/>
        <v>47.500323486699045</v>
      </c>
      <c r="Z2014">
        <f t="shared" si="406"/>
        <v>3.9810199252046319</v>
      </c>
      <c r="AA2014">
        <f t="shared" si="407"/>
        <v>0.56470873162764135</v>
      </c>
      <c r="AB2014">
        <f>(1/(AA2014*k))*(LN((50-dTar)/(hTar-dTar)))</f>
        <v>7.7387594739358283</v>
      </c>
      <c r="AC2014">
        <f t="shared" si="408"/>
        <v>12.483758120866677</v>
      </c>
      <c r="AD2014" s="19">
        <v>544.32702636700003</v>
      </c>
      <c r="AE2014" s="19">
        <v>10.7530908585</v>
      </c>
      <c r="AF2014">
        <f t="shared" si="414"/>
        <v>1.7619162237725769E-3</v>
      </c>
      <c r="AG2014" s="23">
        <f t="shared" si="409"/>
        <v>46.455537913077052</v>
      </c>
      <c r="AH2014" s="25">
        <f t="shared" si="415"/>
        <v>46.852654397165509</v>
      </c>
      <c r="AI2014" s="25">
        <f t="shared" si="410"/>
        <v>1.5131608587422158</v>
      </c>
    </row>
    <row r="2015" spans="6:35" ht="15">
      <c r="F2015" s="5">
        <v>2006</v>
      </c>
      <c r="G2015" s="5">
        <v>3</v>
      </c>
      <c r="H2015" s="5">
        <v>0</v>
      </c>
      <c r="I2015" s="5">
        <v>84</v>
      </c>
      <c r="J2015" s="5">
        <v>18</v>
      </c>
      <c r="K2015" s="5">
        <v>15.010000228899999</v>
      </c>
      <c r="L2015" s="5">
        <v>0.82256460189799996</v>
      </c>
      <c r="M2015" s="5">
        <v>3.2744998931899998</v>
      </c>
      <c r="N2015" s="8">
        <f t="shared" si="411"/>
        <v>3.2744998931899998</v>
      </c>
      <c r="O2015" s="5">
        <v>0.34999999403999998</v>
      </c>
      <c r="P2015" s="5">
        <v>96.736587524399994</v>
      </c>
      <c r="Q2015" s="5">
        <v>40.155090332</v>
      </c>
      <c r="R2015" s="5">
        <v>415.94500732400002</v>
      </c>
      <c r="S2015">
        <f t="shared" si="403"/>
        <v>0.19455113111470246</v>
      </c>
      <c r="T2015">
        <f t="shared" si="404"/>
        <v>35.54924265844781</v>
      </c>
      <c r="U2015">
        <f t="shared" si="405"/>
        <v>106.75972318770236</v>
      </c>
      <c r="V2015" s="9">
        <v>152.54299926799999</v>
      </c>
      <c r="W2015" s="9">
        <v>31.212177276599999</v>
      </c>
      <c r="X2015">
        <f t="shared" si="412"/>
        <v>3.4421642432847996E-3</v>
      </c>
      <c r="Y2015">
        <f t="shared" si="413"/>
        <v>45.753817103938026</v>
      </c>
      <c r="Z2015">
        <f t="shared" si="406"/>
        <v>4.0408707485138189</v>
      </c>
      <c r="AA2015">
        <f t="shared" si="407"/>
        <v>0.57319858677853297</v>
      </c>
      <c r="AB2015">
        <f>(1/(AA2015*k))*(LN((50-dTar)/(hTar-dTar)))</f>
        <v>7.6241378602459653</v>
      </c>
      <c r="AC2015">
        <f t="shared" si="408"/>
        <v>12.298856586512628</v>
      </c>
      <c r="AD2015" s="19">
        <v>539.82263183600003</v>
      </c>
      <c r="AE2015" s="19">
        <v>10.593823432900001</v>
      </c>
      <c r="AF2015">
        <f t="shared" si="414"/>
        <v>1.7770975463645207E-3</v>
      </c>
      <c r="AG2015" s="23">
        <f t="shared" si="409"/>
        <v>44.753809421560533</v>
      </c>
      <c r="AH2015" s="25">
        <f t="shared" si="415"/>
        <v>45.133906108300266</v>
      </c>
      <c r="AI2015" s="25">
        <f t="shared" si="410"/>
        <v>1.5359097836148543</v>
      </c>
    </row>
    <row r="2016" spans="6:35" ht="15">
      <c r="F2016" s="5">
        <v>2006</v>
      </c>
      <c r="G2016" s="5">
        <v>3</v>
      </c>
      <c r="H2016" s="5">
        <v>0</v>
      </c>
      <c r="I2016" s="5">
        <v>84</v>
      </c>
      <c r="J2016" s="5">
        <v>19</v>
      </c>
      <c r="K2016" s="5">
        <v>13.654999733</v>
      </c>
      <c r="L2016" s="5">
        <v>0.65947735309599997</v>
      </c>
      <c r="M2016" s="5">
        <v>2.5309998989100002</v>
      </c>
      <c r="N2016" s="8">
        <f t="shared" si="411"/>
        <v>2.5309998989100002</v>
      </c>
      <c r="O2016" s="5">
        <v>0</v>
      </c>
      <c r="P2016" s="5">
        <v>96.736587524399994</v>
      </c>
      <c r="Q2016" s="5">
        <v>37.629695892299999</v>
      </c>
      <c r="R2016" s="5">
        <v>64.370002746599994</v>
      </c>
      <c r="S2016">
        <f t="shared" si="403"/>
        <v>0.15037682371228786</v>
      </c>
      <c r="T2016">
        <f t="shared" si="404"/>
        <v>45.992096379855305</v>
      </c>
      <c r="U2016">
        <f t="shared" si="405"/>
        <v>138.1211837762923</v>
      </c>
      <c r="V2016" s="9">
        <v>463.30343627899998</v>
      </c>
      <c r="W2016" s="9">
        <v>40.380985260000003</v>
      </c>
      <c r="X2016">
        <f t="shared" si="412"/>
        <v>1.5581041856260226E-3</v>
      </c>
      <c r="Y2016">
        <f t="shared" si="413"/>
        <v>40.534411166909258</v>
      </c>
      <c r="Z2016">
        <f t="shared" si="406"/>
        <v>3.1233604488022539</v>
      </c>
      <c r="AA2016">
        <f t="shared" si="407"/>
        <v>0.44304950756266293</v>
      </c>
      <c r="AB2016">
        <f>(1/(AA2016*k))*(LN((50-dTar)/(hTar-dTar)))</f>
        <v>9.8637849095895955</v>
      </c>
      <c r="AC2016">
        <f t="shared" si="408"/>
        <v>15.911736936946745</v>
      </c>
      <c r="AD2016" s="19">
        <v>624.24047851600005</v>
      </c>
      <c r="AE2016" s="19">
        <v>13.7058372498</v>
      </c>
      <c r="AF2016">
        <f t="shared" si="414"/>
        <v>1.5293839325928042E-3</v>
      </c>
      <c r="AG2016" s="23">
        <f t="shared" si="409"/>
        <v>39.5479999959894</v>
      </c>
      <c r="AH2016" s="25">
        <f t="shared" si="415"/>
        <v>39.922928733475004</v>
      </c>
      <c r="AI2016" s="25">
        <f t="shared" si="410"/>
        <v>1.1871698377968198</v>
      </c>
    </row>
    <row r="2017" spans="6:35" ht="15">
      <c r="F2017" s="5">
        <v>2006</v>
      </c>
      <c r="G2017" s="5">
        <v>3</v>
      </c>
      <c r="H2017" s="5">
        <v>0</v>
      </c>
      <c r="I2017" s="5">
        <v>84</v>
      </c>
      <c r="J2017" s="5">
        <v>20</v>
      </c>
      <c r="K2017" s="5">
        <v>12.5850000381</v>
      </c>
      <c r="L2017" s="5">
        <v>0.52712112665199995</v>
      </c>
      <c r="M2017" s="5">
        <v>1.5190000534100001</v>
      </c>
      <c r="N2017" s="8">
        <f t="shared" si="411"/>
        <v>1.5190000534100001</v>
      </c>
      <c r="O2017" s="5">
        <v>0</v>
      </c>
      <c r="P2017" s="5">
        <v>96.736587524399994</v>
      </c>
      <c r="Q2017" s="5">
        <v>36.657268524199999</v>
      </c>
      <c r="R2017" s="5">
        <v>0.464325010777</v>
      </c>
      <c r="S2017">
        <f t="shared" si="403"/>
        <v>9.0249866603694356E-2</v>
      </c>
      <c r="T2017">
        <f t="shared" si="404"/>
        <v>76.633302959241647</v>
      </c>
      <c r="U2017">
        <f t="shared" si="405"/>
        <v>230.14133632868769</v>
      </c>
      <c r="V2017" s="9">
        <v>466.91665649399999</v>
      </c>
      <c r="W2017" s="9">
        <v>67.283912658700004</v>
      </c>
      <c r="X2017">
        <f t="shared" si="412"/>
        <v>1.3083150260748732E-3</v>
      </c>
      <c r="Y2017">
        <f t="shared" si="413"/>
        <v>40.742091011763442</v>
      </c>
      <c r="Z2017">
        <f t="shared" si="406"/>
        <v>1.8745100268840473</v>
      </c>
      <c r="AA2017">
        <f t="shared" si="407"/>
        <v>0.26589974418441892</v>
      </c>
      <c r="AB2017">
        <f>(1/(AA2017*k))*(LN((50-dTar)/(hTar-dTar)))</f>
        <v>16.435311212133822</v>
      </c>
      <c r="AC2017">
        <f t="shared" si="408"/>
        <v>26.512576144080334</v>
      </c>
      <c r="AD2017" s="19">
        <v>834.678222656</v>
      </c>
      <c r="AE2017" s="19">
        <v>22.8370437622</v>
      </c>
      <c r="AF2017">
        <f t="shared" si="414"/>
        <v>1.1311860914941143E-3</v>
      </c>
      <c r="AG2017" s="23">
        <f t="shared" si="409"/>
        <v>39.520208919127512</v>
      </c>
      <c r="AH2017" s="25">
        <f t="shared" si="415"/>
        <v>39.984638686200249</v>
      </c>
      <c r="AI2017" s="25">
        <f t="shared" si="410"/>
        <v>0.71248957686514491</v>
      </c>
    </row>
    <row r="2018" spans="6:35" ht="15">
      <c r="F2018" s="5">
        <v>2006</v>
      </c>
      <c r="G2018" s="5">
        <v>3</v>
      </c>
      <c r="H2018" s="5">
        <v>0</v>
      </c>
      <c r="I2018" s="5">
        <v>84</v>
      </c>
      <c r="J2018" s="5">
        <v>21</v>
      </c>
      <c r="K2018" s="5">
        <v>12.550000190700001</v>
      </c>
      <c r="L2018" s="5">
        <v>0.49551871418999999</v>
      </c>
      <c r="M2018" s="5">
        <v>1.9279999732999999</v>
      </c>
      <c r="N2018" s="8">
        <f t="shared" si="411"/>
        <v>1.9279999732999999</v>
      </c>
      <c r="O2018" s="5">
        <v>0</v>
      </c>
      <c r="P2018" s="5">
        <v>96.736587524399994</v>
      </c>
      <c r="Q2018" s="5">
        <v>38.966838836699999</v>
      </c>
      <c r="R2018" s="5">
        <v>0</v>
      </c>
      <c r="S2018">
        <f t="shared" si="403"/>
        <v>0.11455018715215654</v>
      </c>
      <c r="T2018">
        <f t="shared" si="404"/>
        <v>60.376552334090626</v>
      </c>
      <c r="U2018">
        <f t="shared" si="405"/>
        <v>181.31986878442214</v>
      </c>
      <c r="V2018" s="9">
        <v>465.00823974600002</v>
      </c>
      <c r="W2018" s="9">
        <v>53.010513305700002</v>
      </c>
      <c r="X2018">
        <f t="shared" si="412"/>
        <v>1.4299224564124423E-3</v>
      </c>
      <c r="Y2018">
        <f t="shared" si="413"/>
        <v>42.648878032159026</v>
      </c>
      <c r="Z2018">
        <f t="shared" si="406"/>
        <v>2.3792331499066379</v>
      </c>
      <c r="AA2018">
        <f t="shared" si="407"/>
        <v>0.33749485297066256</v>
      </c>
      <c r="AB2018">
        <f>(1/(AA2018*k))*(LN((50-dTar)/(hTar-dTar)))</f>
        <v>12.948775391480055</v>
      </c>
      <c r="AC2018">
        <f t="shared" si="408"/>
        <v>20.888280672516501</v>
      </c>
      <c r="AD2018" s="19">
        <v>729.28228759800004</v>
      </c>
      <c r="AE2018" s="19">
        <v>17.9924640656</v>
      </c>
      <c r="AF2018">
        <f t="shared" si="414"/>
        <v>1.3018069835498685E-3</v>
      </c>
      <c r="AG2018" s="23">
        <f t="shared" si="409"/>
        <v>41.489148004544454</v>
      </c>
      <c r="AH2018" s="25">
        <f t="shared" si="415"/>
        <v>41.929954159114047</v>
      </c>
      <c r="AI2018" s="25">
        <f t="shared" si="410"/>
        <v>0.90433168984343126</v>
      </c>
    </row>
    <row r="2019" spans="6:35" ht="15">
      <c r="F2019" s="5">
        <v>2006</v>
      </c>
      <c r="G2019" s="5">
        <v>3</v>
      </c>
      <c r="H2019" s="5">
        <v>0</v>
      </c>
      <c r="I2019" s="5">
        <v>84</v>
      </c>
      <c r="J2019" s="5">
        <v>22</v>
      </c>
      <c r="K2019" s="5">
        <v>12.5050001144</v>
      </c>
      <c r="L2019" s="5">
        <v>0.43504539132100001</v>
      </c>
      <c r="M2019" s="5">
        <v>3.2945001125300002</v>
      </c>
      <c r="N2019" s="8">
        <f t="shared" si="411"/>
        <v>3.2945001125300002</v>
      </c>
      <c r="O2019" s="5">
        <v>0</v>
      </c>
      <c r="P2019" s="5">
        <v>96.736587524399994</v>
      </c>
      <c r="Q2019" s="5">
        <v>32.258319854699998</v>
      </c>
      <c r="R2019" s="5">
        <v>0</v>
      </c>
      <c r="S2019">
        <f t="shared" si="403"/>
        <v>0.19573942411273598</v>
      </c>
      <c r="T2019">
        <f t="shared" si="404"/>
        <v>35.333430660798847</v>
      </c>
      <c r="U2019">
        <f t="shared" si="405"/>
        <v>106.11160729530616</v>
      </c>
      <c r="V2019" s="9">
        <v>462.03027343799999</v>
      </c>
      <c r="W2019" s="9">
        <v>31.022695541400001</v>
      </c>
      <c r="X2019">
        <f t="shared" si="412"/>
        <v>1.6689905238014573E-3</v>
      </c>
      <c r="Y2019">
        <f t="shared" si="413"/>
        <v>34.279841930389672</v>
      </c>
      <c r="Z2019">
        <f t="shared" si="406"/>
        <v>4.0655518613344199</v>
      </c>
      <c r="AA2019">
        <f t="shared" si="407"/>
        <v>0.57669960917428598</v>
      </c>
      <c r="AB2019">
        <f>(1/(AA2019*k))*(LN((50-dTar)/(hTar-dTar)))</f>
        <v>7.577853318046869</v>
      </c>
      <c r="AC2019">
        <f t="shared" si="408"/>
        <v>12.224192807195722</v>
      </c>
      <c r="AD2019" s="19">
        <v>537.99780273399995</v>
      </c>
      <c r="AE2019" s="19">
        <v>10.5295095444</v>
      </c>
      <c r="AF2019">
        <f t="shared" si="414"/>
        <v>1.7833211162712E-3</v>
      </c>
      <c r="AG2019" s="23">
        <f t="shared" si="409"/>
        <v>33.53255299160508</v>
      </c>
      <c r="AH2019" s="25">
        <f t="shared" si="415"/>
        <v>33.816592859172871</v>
      </c>
      <c r="AI2019" s="25">
        <f t="shared" si="410"/>
        <v>1.5452909207535777</v>
      </c>
    </row>
    <row r="2020" spans="6:35" ht="15">
      <c r="F2020" s="5">
        <v>2006</v>
      </c>
      <c r="G2020" s="5">
        <v>3</v>
      </c>
      <c r="H2020" s="5">
        <v>0</v>
      </c>
      <c r="I2020" s="5">
        <v>84</v>
      </c>
      <c r="J2020" s="5">
        <v>23</v>
      </c>
      <c r="K2020" s="5">
        <v>11.8400001526</v>
      </c>
      <c r="L2020" s="5">
        <v>0.30115029215799999</v>
      </c>
      <c r="M2020" s="5">
        <v>2.3875000476800001</v>
      </c>
      <c r="N2020" s="8">
        <f t="shared" si="411"/>
        <v>2.3875000476800001</v>
      </c>
      <c r="O2020" s="5">
        <v>0</v>
      </c>
      <c r="P2020" s="5">
        <v>96.736587524399994</v>
      </c>
      <c r="Q2020" s="5">
        <v>33.793830871600001</v>
      </c>
      <c r="R2020" s="5">
        <v>0</v>
      </c>
      <c r="S2020">
        <f t="shared" si="403"/>
        <v>0.14185092379405931</v>
      </c>
      <c r="T2020">
        <f t="shared" si="404"/>
        <v>48.756435167901962</v>
      </c>
      <c r="U2020">
        <f t="shared" si="405"/>
        <v>146.42290898164651</v>
      </c>
      <c r="V2020" s="9">
        <v>463.63223266599999</v>
      </c>
      <c r="W2020" s="9">
        <v>42.808071136499997</v>
      </c>
      <c r="X2020">
        <f t="shared" si="412"/>
        <v>1.5317144241218349E-3</v>
      </c>
      <c r="Y2020">
        <f t="shared" si="413"/>
        <v>36.521273742656284</v>
      </c>
      <c r="Z2020">
        <f t="shared" si="406"/>
        <v>2.9462755899945505</v>
      </c>
      <c r="AA2020">
        <f t="shared" si="407"/>
        <v>0.41792997340142213</v>
      </c>
      <c r="AB2020">
        <f>(1/(AA2020*k))*(LN((50-dTar)/(hTar-dTar)))</f>
        <v>10.456644234751181</v>
      </c>
      <c r="AC2020">
        <f t="shared" si="408"/>
        <v>16.868106293035982</v>
      </c>
      <c r="AD2020" s="19">
        <v>645.38342285199997</v>
      </c>
      <c r="AE2020" s="19">
        <v>14.529622077899999</v>
      </c>
      <c r="AF2020">
        <f t="shared" si="414"/>
        <v>1.4775825216068906E-3</v>
      </c>
      <c r="AG2020" s="23">
        <f t="shared" si="409"/>
        <v>35.611016820850757</v>
      </c>
      <c r="AH2020" s="25">
        <f t="shared" si="415"/>
        <v>35.956999802939073</v>
      </c>
      <c r="AI2020" s="25">
        <f t="shared" si="410"/>
        <v>1.1198609867842406</v>
      </c>
    </row>
    <row r="2021" spans="6:35" ht="15">
      <c r="F2021" s="5">
        <v>2006</v>
      </c>
      <c r="G2021" s="5">
        <v>3</v>
      </c>
      <c r="H2021" s="5">
        <v>0</v>
      </c>
      <c r="I2021" s="5">
        <v>84</v>
      </c>
      <c r="J2021" s="5">
        <v>24</v>
      </c>
      <c r="K2021" s="5">
        <v>11.524999618500001</v>
      </c>
      <c r="L2021" s="5">
        <v>0.22222737968</v>
      </c>
      <c r="M2021" s="5">
        <v>3.0539999008200001</v>
      </c>
      <c r="N2021" s="8">
        <f t="shared" si="411"/>
        <v>3.0539999008200001</v>
      </c>
      <c r="O2021" s="5">
        <v>0</v>
      </c>
      <c r="P2021" s="5">
        <v>96.736587524399994</v>
      </c>
      <c r="Q2021" s="5">
        <v>34.2104454041</v>
      </c>
      <c r="R2021" s="5">
        <v>0</v>
      </c>
      <c r="S2021">
        <f t="shared" si="403"/>
        <v>0.18145034494103876</v>
      </c>
      <c r="T2021">
        <f t="shared" si="404"/>
        <v>38.115911941194796</v>
      </c>
      <c r="U2021">
        <f t="shared" si="405"/>
        <v>114.46781713426439</v>
      </c>
      <c r="V2021" s="9">
        <v>462.36346435500002</v>
      </c>
      <c r="W2021" s="9">
        <v>33.465705871600001</v>
      </c>
      <c r="X2021">
        <f t="shared" si="412"/>
        <v>1.6385465121241157E-3</v>
      </c>
      <c r="Y2021">
        <f t="shared" si="413"/>
        <v>36.489378386172731</v>
      </c>
      <c r="Z2021">
        <f t="shared" si="406"/>
        <v>3.7687644732720647</v>
      </c>
      <c r="AA2021">
        <f t="shared" si="407"/>
        <v>0.53460023950907187</v>
      </c>
      <c r="AB2021">
        <f>(1/(AA2021*k))*(LN((50-dTar)/(hTar-dTar)))</f>
        <v>8.1746036083164455</v>
      </c>
      <c r="AC2021">
        <f t="shared" si="408"/>
        <v>13.186838862726061</v>
      </c>
      <c r="AD2021" s="19">
        <v>561.26751708999996</v>
      </c>
      <c r="AE2021" s="19">
        <v>11.358700752300001</v>
      </c>
      <c r="AF2021">
        <f t="shared" si="414"/>
        <v>1.7070292110329818E-3</v>
      </c>
      <c r="AG2021" s="23">
        <f t="shared" si="409"/>
        <v>35.667990833484936</v>
      </c>
      <c r="AH2021" s="25">
        <f t="shared" si="415"/>
        <v>35.980195122319621</v>
      </c>
      <c r="AI2021" s="25">
        <f t="shared" si="410"/>
        <v>1.4324838845111736</v>
      </c>
    </row>
    <row r="2022" spans="6:35" ht="15">
      <c r="F2022" s="5">
        <v>2006</v>
      </c>
      <c r="G2022" s="5">
        <v>3</v>
      </c>
      <c r="H2022" s="5">
        <v>0</v>
      </c>
      <c r="I2022" s="5">
        <v>85</v>
      </c>
      <c r="J2022" s="5">
        <v>1</v>
      </c>
      <c r="K2022" s="5">
        <v>11.524999618500001</v>
      </c>
      <c r="L2022" s="5">
        <v>0.20795589685400001</v>
      </c>
      <c r="M2022" s="5">
        <v>2.9270000457799998</v>
      </c>
      <c r="N2022" s="8">
        <f t="shared" si="411"/>
        <v>2.9270000457799998</v>
      </c>
      <c r="O2022" s="5">
        <v>0</v>
      </c>
      <c r="P2022" s="5">
        <v>96.736587524399994</v>
      </c>
      <c r="Q2022" s="5">
        <v>35.175109863300001</v>
      </c>
      <c r="R2022" s="5">
        <v>0</v>
      </c>
      <c r="S2022">
        <f t="shared" si="403"/>
        <v>0.17390477576853075</v>
      </c>
      <c r="T2022">
        <f t="shared" si="404"/>
        <v>39.769726500654144</v>
      </c>
      <c r="U2022">
        <f t="shared" si="405"/>
        <v>119.43447103089008</v>
      </c>
      <c r="V2022" s="9">
        <v>461.64074706999997</v>
      </c>
      <c r="W2022" s="9">
        <v>34.917755127</v>
      </c>
      <c r="X2022">
        <f t="shared" si="412"/>
        <v>1.6233951416034164E-3</v>
      </c>
      <c r="Y2022">
        <f t="shared" si="413"/>
        <v>37.602822571593592</v>
      </c>
      <c r="Z2022">
        <f t="shared" si="406"/>
        <v>3.6120413045329491</v>
      </c>
      <c r="AA2022">
        <f t="shared" si="407"/>
        <v>0.51236901648127409</v>
      </c>
      <c r="AB2022">
        <f>(1/(AA2022*k))*(LN((50-dTar)/(hTar-dTar)))</f>
        <v>8.5292921826341814</v>
      </c>
      <c r="AC2022">
        <f t="shared" si="408"/>
        <v>13.759003740692698</v>
      </c>
      <c r="AD2022" s="19">
        <v>574.83868408199999</v>
      </c>
      <c r="AE2022" s="19">
        <v>11.851545333900001</v>
      </c>
      <c r="AF2022">
        <f t="shared" si="414"/>
        <v>1.665419730395771E-3</v>
      </c>
      <c r="AG2022" s="23">
        <f t="shared" si="409"/>
        <v>36.741172080838062</v>
      </c>
      <c r="AH2022" s="25">
        <f t="shared" si="415"/>
        <v>37.068680061461961</v>
      </c>
      <c r="AI2022" s="25">
        <f t="shared" si="410"/>
        <v>1.372914384973466</v>
      </c>
    </row>
    <row r="2023" spans="6:35" ht="15">
      <c r="F2023" s="5">
        <v>2006</v>
      </c>
      <c r="G2023" s="5">
        <v>3</v>
      </c>
      <c r="H2023" s="5">
        <v>0</v>
      </c>
      <c r="I2023" s="5">
        <v>85</v>
      </c>
      <c r="J2023" s="5">
        <v>2</v>
      </c>
      <c r="K2023" s="5">
        <v>11.8199996948</v>
      </c>
      <c r="L2023" s="5">
        <v>0.25640219450000001</v>
      </c>
      <c r="M2023" s="5">
        <v>2.57999992371</v>
      </c>
      <c r="N2023" s="8">
        <f t="shared" si="411"/>
        <v>2.57999992371</v>
      </c>
      <c r="O2023" s="5">
        <v>0</v>
      </c>
      <c r="P2023" s="5">
        <v>96.736587524399994</v>
      </c>
      <c r="Q2023" s="5">
        <v>35.1275787354</v>
      </c>
      <c r="R2023" s="5">
        <v>0</v>
      </c>
      <c r="S2023">
        <f t="shared" si="403"/>
        <v>0.15328811110286444</v>
      </c>
      <c r="T2023">
        <f t="shared" si="404"/>
        <v>45.118602608593392</v>
      </c>
      <c r="U2023">
        <f t="shared" si="405"/>
        <v>135.49795058614885</v>
      </c>
      <c r="V2023" s="9">
        <v>462.27865600600001</v>
      </c>
      <c r="W2023" s="9">
        <v>39.614059448200003</v>
      </c>
      <c r="X2023">
        <f t="shared" si="412"/>
        <v>1.5688965234026456E-3</v>
      </c>
      <c r="Y2023">
        <f t="shared" si="413"/>
        <v>37.803557163930435</v>
      </c>
      <c r="Z2023">
        <f t="shared" si="406"/>
        <v>3.1838285426637194</v>
      </c>
      <c r="AA2023">
        <f t="shared" si="407"/>
        <v>0.45162692270501342</v>
      </c>
      <c r="AB2023">
        <f>(1/(AA2023*k))*(LN((50-dTar)/(hTar-dTar)))</f>
        <v>9.6764493594021577</v>
      </c>
      <c r="AC2023">
        <f t="shared" si="408"/>
        <v>15.609537120056709</v>
      </c>
      <c r="AD2023" s="19">
        <v>617.458984375</v>
      </c>
      <c r="AE2023" s="19">
        <v>13.4455318451</v>
      </c>
      <c r="AF2023">
        <f t="shared" si="414"/>
        <v>1.5467567871627693E-3</v>
      </c>
      <c r="AG2023" s="23">
        <f t="shared" si="409"/>
        <v>36.890822126274436</v>
      </c>
      <c r="AH2023" s="25">
        <f t="shared" si="415"/>
        <v>37.237747024750718</v>
      </c>
      <c r="AI2023" s="25">
        <f t="shared" si="410"/>
        <v>1.210153383358757</v>
      </c>
    </row>
    <row r="2024" spans="6:35" ht="15">
      <c r="F2024" s="5">
        <v>2006</v>
      </c>
      <c r="G2024" s="5">
        <v>3</v>
      </c>
      <c r="H2024" s="5">
        <v>0</v>
      </c>
      <c r="I2024" s="5">
        <v>85</v>
      </c>
      <c r="J2024" s="5">
        <v>3</v>
      </c>
      <c r="K2024" s="5">
        <v>12.2299995422</v>
      </c>
      <c r="L2024" s="5">
        <v>0.32038444280599998</v>
      </c>
      <c r="M2024" s="5">
        <v>2.3710000514999998</v>
      </c>
      <c r="N2024" s="8">
        <f t="shared" si="411"/>
        <v>2.3710000514999998</v>
      </c>
      <c r="O2024" s="5">
        <v>0</v>
      </c>
      <c r="P2024" s="5">
        <v>96.736587524399994</v>
      </c>
      <c r="Q2024" s="5">
        <v>35.779418945300002</v>
      </c>
      <c r="R2024" s="5">
        <v>0</v>
      </c>
      <c r="S2024">
        <f t="shared" si="403"/>
        <v>0.1408705930489329</v>
      </c>
      <c r="T2024">
        <f t="shared" si="404"/>
        <v>49.095735453244366</v>
      </c>
      <c r="U2024">
        <f t="shared" si="405"/>
        <v>147.4418787776755</v>
      </c>
      <c r="V2024" s="9">
        <v>462.75158691399997</v>
      </c>
      <c r="W2024" s="9">
        <v>43.105976104699998</v>
      </c>
      <c r="X2024">
        <f t="shared" si="412"/>
        <v>1.5306916492233685E-3</v>
      </c>
      <c r="Y2024">
        <f t="shared" si="413"/>
        <v>38.686744519055509</v>
      </c>
      <c r="Z2024">
        <f t="shared" si="406"/>
        <v>2.9259138999383025</v>
      </c>
      <c r="AA2024">
        <f t="shared" si="407"/>
        <v>0.41504166226972938</v>
      </c>
      <c r="AB2024">
        <f>(1/(AA2024*k))*(LN((50-dTar)/(hTar-dTar)))</f>
        <v>10.529412934110704</v>
      </c>
      <c r="AC2024">
        <f t="shared" si="408"/>
        <v>16.98549291612899</v>
      </c>
      <c r="AD2024" s="19">
        <v>647.94573974599996</v>
      </c>
      <c r="AE2024" s="19">
        <v>14.6307344437</v>
      </c>
      <c r="AF2024">
        <f t="shared" si="414"/>
        <v>1.4715361488796634E-3</v>
      </c>
      <c r="AG2024" s="23">
        <f t="shared" si="409"/>
        <v>37.719778360288451</v>
      </c>
      <c r="AH2024" s="25">
        <f t="shared" si="415"/>
        <v>38.087316169861062</v>
      </c>
      <c r="AI2024" s="25">
        <f t="shared" si="410"/>
        <v>1.1121216353140588</v>
      </c>
    </row>
    <row r="2025" spans="6:35" ht="15">
      <c r="F2025" s="5">
        <v>2006</v>
      </c>
      <c r="G2025" s="5">
        <v>3</v>
      </c>
      <c r="H2025" s="5">
        <v>0</v>
      </c>
      <c r="I2025" s="5">
        <v>85</v>
      </c>
      <c r="J2025" s="5">
        <v>4</v>
      </c>
      <c r="K2025" s="5">
        <v>12.6199998856</v>
      </c>
      <c r="L2025" s="5">
        <v>0.36960679292699999</v>
      </c>
      <c r="M2025" s="5">
        <v>1.53550004959</v>
      </c>
      <c r="N2025" s="8">
        <f t="shared" si="411"/>
        <v>1.53550004959</v>
      </c>
      <c r="O2025" s="5">
        <v>0</v>
      </c>
      <c r="P2025" s="5">
        <v>96.736587524399994</v>
      </c>
      <c r="Q2025" s="5">
        <v>33.899074554400002</v>
      </c>
      <c r="R2025" s="5">
        <v>0</v>
      </c>
      <c r="S2025">
        <f t="shared" si="403"/>
        <v>9.1230197348820749E-2</v>
      </c>
      <c r="T2025">
        <f t="shared" si="404"/>
        <v>75.809825808312283</v>
      </c>
      <c r="U2025">
        <f t="shared" si="405"/>
        <v>227.66831057313834</v>
      </c>
      <c r="V2025" s="9">
        <v>465.89782714799998</v>
      </c>
      <c r="W2025" s="9">
        <v>66.560897827100007</v>
      </c>
      <c r="X2025">
        <f t="shared" si="412"/>
        <v>1.3155695735499716E-3</v>
      </c>
      <c r="Y2025">
        <f t="shared" si="413"/>
        <v>37.654471759752667</v>
      </c>
      <c r="Z2025">
        <f t="shared" si="406"/>
        <v>1.8948717169402953</v>
      </c>
      <c r="AA2025">
        <f t="shared" si="407"/>
        <v>0.26878805531611161</v>
      </c>
      <c r="AB2025">
        <f>(1/(AA2025*k))*(LN((50-dTar)/(hTar-dTar)))</f>
        <v>16.258702574257367</v>
      </c>
      <c r="AC2025">
        <f t="shared" si="408"/>
        <v>26.227680415671799</v>
      </c>
      <c r="AD2025" s="19">
        <v>829.642089844</v>
      </c>
      <c r="AE2025" s="19">
        <v>22.591646194500001</v>
      </c>
      <c r="AF2025">
        <f t="shared" si="414"/>
        <v>1.1383539234271752E-3</v>
      </c>
      <c r="AG2025" s="23">
        <f t="shared" si="409"/>
        <v>36.530245432861676</v>
      </c>
      <c r="AH2025" s="25">
        <f t="shared" si="415"/>
        <v>36.957556852090889</v>
      </c>
      <c r="AI2025" s="25">
        <f t="shared" si="410"/>
        <v>0.72022892833532659</v>
      </c>
    </row>
    <row r="2026" spans="6:35" ht="15">
      <c r="F2026" s="5">
        <v>2006</v>
      </c>
      <c r="G2026" s="5">
        <v>3</v>
      </c>
      <c r="H2026" s="5">
        <v>0</v>
      </c>
      <c r="I2026" s="5">
        <v>85</v>
      </c>
      <c r="J2026" s="5">
        <v>5</v>
      </c>
      <c r="K2026" s="5">
        <v>12.8100004196</v>
      </c>
      <c r="L2026" s="5">
        <v>0.381635785103</v>
      </c>
      <c r="M2026" s="5">
        <v>1.53999996185</v>
      </c>
      <c r="N2026" s="8">
        <f t="shared" si="411"/>
        <v>1.53999996185</v>
      </c>
      <c r="O2026" s="5">
        <v>0</v>
      </c>
      <c r="P2026" s="5">
        <v>96.736587524399994</v>
      </c>
      <c r="Q2026" s="5">
        <v>34.310840606699998</v>
      </c>
      <c r="R2026" s="5">
        <v>0</v>
      </c>
      <c r="S2026">
        <f t="shared" si="403"/>
        <v>9.1497555128224148E-2</v>
      </c>
      <c r="T2026">
        <f t="shared" si="404"/>
        <v>75.588307903744621</v>
      </c>
      <c r="U2026">
        <f t="shared" si="405"/>
        <v>227.0030589839559</v>
      </c>
      <c r="V2026" s="9">
        <v>465.87194824199997</v>
      </c>
      <c r="W2026" s="9">
        <v>66.366409301800005</v>
      </c>
      <c r="X2026">
        <f t="shared" si="412"/>
        <v>1.3171041229195677E-3</v>
      </c>
      <c r="Y2026">
        <f t="shared" si="413"/>
        <v>38.104428833681773</v>
      </c>
      <c r="Z2026">
        <f t="shared" si="406"/>
        <v>1.9004247981482467</v>
      </c>
      <c r="AA2026">
        <f t="shared" si="407"/>
        <v>0.26957576135739858</v>
      </c>
      <c r="AB2026">
        <f>(1/(AA2026*k))*(LN((50-dTar)/(hTar-dTar)))</f>
        <v>16.211194303570334</v>
      </c>
      <c r="AC2026">
        <f t="shared" si="408"/>
        <v>26.151042582179873</v>
      </c>
      <c r="AD2026" s="19">
        <v>828.28204345699999</v>
      </c>
      <c r="AE2026" s="19">
        <v>22.525630950899998</v>
      </c>
      <c r="AF2026">
        <f t="shared" si="414"/>
        <v>1.1403045327290041E-3</v>
      </c>
      <c r="AG2026" s="23">
        <f t="shared" si="409"/>
        <v>36.968148959049401</v>
      </c>
      <c r="AH2026" s="25">
        <f t="shared" si="415"/>
        <v>37.400041856641927</v>
      </c>
      <c r="AI2026" s="25">
        <f t="shared" si="410"/>
        <v>0.72233961988853623</v>
      </c>
    </row>
    <row r="2027" spans="6:35" ht="15">
      <c r="F2027" s="5">
        <v>2006</v>
      </c>
      <c r="G2027" s="5">
        <v>3</v>
      </c>
      <c r="H2027" s="5">
        <v>0</v>
      </c>
      <c r="I2027" s="5">
        <v>85</v>
      </c>
      <c r="J2027" s="5">
        <v>6</v>
      </c>
      <c r="K2027" s="5">
        <v>13.0349998474</v>
      </c>
      <c r="L2027" s="5">
        <v>0.376039147377</v>
      </c>
      <c r="M2027" s="5">
        <v>2.23699998856</v>
      </c>
      <c r="N2027" s="8">
        <f t="shared" si="411"/>
        <v>2.23699998856</v>
      </c>
      <c r="O2027" s="5">
        <v>5.0000000745099998E-2</v>
      </c>
      <c r="P2027" s="5">
        <v>96.736587524399994</v>
      </c>
      <c r="Q2027" s="5">
        <v>33.812744140600003</v>
      </c>
      <c r="R2027" s="5">
        <v>0</v>
      </c>
      <c r="S2027">
        <f t="shared" si="403"/>
        <v>0.13290911353609616</v>
      </c>
      <c r="T2027">
        <f t="shared" si="404"/>
        <v>52.03665260767638</v>
      </c>
      <c r="U2027">
        <f t="shared" si="405"/>
        <v>156.27389537903386</v>
      </c>
      <c r="V2027" s="9">
        <v>463.10052490200002</v>
      </c>
      <c r="W2027" s="9">
        <v>45.688095092799998</v>
      </c>
      <c r="X2027">
        <f t="shared" si="412"/>
        <v>1.503618046249226E-3</v>
      </c>
      <c r="Y2027">
        <f t="shared" si="413"/>
        <v>36.682936293044015</v>
      </c>
      <c r="Z2027">
        <f t="shared" si="406"/>
        <v>2.7605521798908015</v>
      </c>
      <c r="AA2027">
        <f t="shared" si="407"/>
        <v>0.39158505844904157</v>
      </c>
      <c r="AB2027">
        <f>(1/(AA2027*k))*(LN((50-dTar)/(hTar-dTar)))</f>
        <v>11.160142484002359</v>
      </c>
      <c r="AC2027">
        <f t="shared" si="408"/>
        <v>18.002952518930933</v>
      </c>
      <c r="AD2027" s="19">
        <v>669.86175537099996</v>
      </c>
      <c r="AE2027" s="19">
        <v>15.5071401596</v>
      </c>
      <c r="AF2027">
        <f t="shared" si="414"/>
        <v>1.4217230939410313E-3</v>
      </c>
      <c r="AG2027" s="23">
        <f t="shared" si="409"/>
        <v>35.744028712125122</v>
      </c>
      <c r="AH2027" s="25">
        <f t="shared" si="415"/>
        <v>36.100901631154727</v>
      </c>
      <c r="AI2027" s="25">
        <f t="shared" si="410"/>
        <v>1.0492686762705783</v>
      </c>
    </row>
    <row r="2028" spans="6:35" ht="15">
      <c r="F2028" s="5">
        <v>2006</v>
      </c>
      <c r="G2028" s="5">
        <v>3</v>
      </c>
      <c r="H2028" s="5">
        <v>0</v>
      </c>
      <c r="I2028" s="5">
        <v>85</v>
      </c>
      <c r="J2028" s="5">
        <v>7</v>
      </c>
      <c r="K2028" s="5">
        <v>13.1199998856</v>
      </c>
      <c r="L2028" s="5">
        <v>0.397003501654</v>
      </c>
      <c r="M2028" s="5">
        <v>0.91299998760199996</v>
      </c>
      <c r="N2028" s="8">
        <f t="shared" si="411"/>
        <v>0.91299998760199996</v>
      </c>
      <c r="O2028" s="5">
        <v>0</v>
      </c>
      <c r="P2028" s="5">
        <v>96.736587524399994</v>
      </c>
      <c r="Q2028" s="5">
        <v>29.1164894104</v>
      </c>
      <c r="R2028" s="5">
        <v>0</v>
      </c>
      <c r="S2028">
        <f t="shared" si="403"/>
        <v>5.4244979718914239E-2</v>
      </c>
      <c r="T2028">
        <f t="shared" si="404"/>
        <v>127.49834925388532</v>
      </c>
      <c r="U2028">
        <f t="shared" si="405"/>
        <v>382.89672171114887</v>
      </c>
      <c r="V2028" s="9">
        <v>471.83917236299999</v>
      </c>
      <c r="W2028" s="9">
        <v>111.94334411600001</v>
      </c>
      <c r="X2028">
        <f t="shared" si="412"/>
        <v>1.0344693053222446E-3</v>
      </c>
      <c r="Y2028">
        <f t="shared" si="413"/>
        <v>33.540213049530898</v>
      </c>
      <c r="Z2028">
        <f t="shared" si="406"/>
        <v>1.1266804286563252</v>
      </c>
      <c r="AA2028">
        <f t="shared" si="407"/>
        <v>0.1598199174508016</v>
      </c>
      <c r="AB2028">
        <f>(1/(AA2028*k))*(LN((50-dTar)/(hTar-dTar)))</f>
        <v>27.344182856576595</v>
      </c>
      <c r="AC2028">
        <f t="shared" si="408"/>
        <v>44.110191813551907</v>
      </c>
      <c r="AD2028" s="19">
        <v>1096.1278076200001</v>
      </c>
      <c r="AE2028" s="19">
        <v>37.9950447083</v>
      </c>
      <c r="AF2028">
        <f t="shared" si="414"/>
        <v>8.4872853038028189E-4</v>
      </c>
      <c r="AG2028" s="23">
        <f t="shared" si="409"/>
        <v>32.284548698205775</v>
      </c>
      <c r="AH2028" s="25">
        <f t="shared" si="415"/>
        <v>32.761818891231862</v>
      </c>
      <c r="AI2028" s="25">
        <f t="shared" si="410"/>
        <v>0.4282442080131062</v>
      </c>
    </row>
    <row r="2029" spans="6:35" ht="15">
      <c r="F2029" s="5">
        <v>2006</v>
      </c>
      <c r="G2029" s="5">
        <v>3</v>
      </c>
      <c r="H2029" s="5">
        <v>0</v>
      </c>
      <c r="I2029" s="5">
        <v>85</v>
      </c>
      <c r="J2029" s="5">
        <v>8</v>
      </c>
      <c r="K2029" s="5">
        <v>12.470000267</v>
      </c>
      <c r="L2029" s="5">
        <v>0.31101477146099998</v>
      </c>
      <c r="M2029" s="5">
        <v>0.34200000762900001</v>
      </c>
      <c r="N2029" s="8">
        <f t="shared" si="411"/>
        <v>0.34200000762900001</v>
      </c>
      <c r="O2029" s="5">
        <v>0</v>
      </c>
      <c r="P2029" s="5">
        <v>96.736587524399994</v>
      </c>
      <c r="Q2029" s="5">
        <v>20.499494552600002</v>
      </c>
      <c r="R2029" s="5">
        <v>7.9232501983599999</v>
      </c>
      <c r="S2029">
        <f t="shared" si="403"/>
        <v>2.0319587874727131E-2</v>
      </c>
      <c r="T2029">
        <f t="shared" si="404"/>
        <v>340.36838798655651</v>
      </c>
      <c r="U2029">
        <f t="shared" si="405"/>
        <v>1022.1774689384019</v>
      </c>
      <c r="V2029" s="9">
        <v>494.80072021500001</v>
      </c>
      <c r="W2029" s="9">
        <v>298.84289550800003</v>
      </c>
      <c r="X2029">
        <f t="shared" si="412"/>
        <v>5.5071505031371024E-4</v>
      </c>
      <c r="Y2029">
        <f t="shared" si="413"/>
        <v>25.228470229781813</v>
      </c>
      <c r="Z2029">
        <f t="shared" si="406"/>
        <v>0.42204241010776566</v>
      </c>
      <c r="AA2029">
        <f t="shared" si="407"/>
        <v>5.986682774333979E-2</v>
      </c>
      <c r="AB2029">
        <f>(1/(AA2029*k))*(LN((50-dTar)/(hTar-dTar)))</f>
        <v>72.997772082284342</v>
      </c>
      <c r="AC2029">
        <f t="shared" si="408"/>
        <v>117.75615111266974</v>
      </c>
      <c r="AD2029" s="19">
        <v>1652.7775878899999</v>
      </c>
      <c r="AE2029" s="19">
        <v>101.43120575</v>
      </c>
      <c r="AF2029">
        <f t="shared" si="414"/>
        <v>5.3419803763051952E-4</v>
      </c>
      <c r="AG2029" s="23">
        <f t="shared" si="409"/>
        <v>23.641470664941036</v>
      </c>
      <c r="AH2029" s="25">
        <f t="shared" si="415"/>
        <v>24.244679307317917</v>
      </c>
      <c r="AI2029" s="25">
        <f t="shared" si="410"/>
        <v>0.16041568937173176</v>
      </c>
    </row>
    <row r="2030" spans="6:35" ht="15">
      <c r="F2030" s="5">
        <v>2006</v>
      </c>
      <c r="G2030" s="5">
        <v>3</v>
      </c>
      <c r="H2030" s="5">
        <v>0</v>
      </c>
      <c r="I2030" s="5">
        <v>85</v>
      </c>
      <c r="J2030" s="5">
        <v>9</v>
      </c>
      <c r="K2030" s="5">
        <v>12.8199996948</v>
      </c>
      <c r="L2030" s="5">
        <v>0.29825583100300002</v>
      </c>
      <c r="M2030" s="5">
        <v>5.9500001370900002E-2</v>
      </c>
      <c r="N2030" s="8">
        <f t="shared" si="411"/>
        <v>5.9500001370900002E-2</v>
      </c>
      <c r="O2030" s="5">
        <v>0</v>
      </c>
      <c r="P2030" s="5">
        <v>96.736587524399994</v>
      </c>
      <c r="Q2030" s="5">
        <v>15.582565307599999</v>
      </c>
      <c r="R2030" s="5">
        <v>179.88749694800001</v>
      </c>
      <c r="S2030">
        <f t="shared" si="403"/>
        <v>3.5351329807978304E-3</v>
      </c>
      <c r="T2030">
        <f t="shared" si="404"/>
        <v>1956.4031698494059</v>
      </c>
      <c r="U2030">
        <f t="shared" si="405"/>
        <v>5875.3730104298565</v>
      </c>
      <c r="V2030" s="9">
        <v>402.93096923799999</v>
      </c>
      <c r="W2030" s="9">
        <v>1717.71875</v>
      </c>
      <c r="X2030">
        <f t="shared" si="412"/>
        <v>1.2506217576016551E-4</v>
      </c>
      <c r="Y2030">
        <f t="shared" si="413"/>
        <v>20.630197838131512</v>
      </c>
      <c r="Z2030">
        <f t="shared" si="406"/>
        <v>7.3425507075516983E-2</v>
      </c>
      <c r="AA2030">
        <f t="shared" si="407"/>
        <v>1.041542764134753E-2</v>
      </c>
      <c r="AB2030">
        <f>(1/(AA2030*k))*(LN((50-dTar)/(hTar-dTar)))</f>
        <v>419.58383250140781</v>
      </c>
      <c r="AC2030">
        <f t="shared" si="408"/>
        <v>676.85048152941829</v>
      </c>
      <c r="AD2030" s="19">
        <v>2288.7314453099998</v>
      </c>
      <c r="AE2030" s="19">
        <v>583.01635742200006</v>
      </c>
      <c r="AF2030">
        <f t="shared" si="414"/>
        <v>2.8180140999198322E-4</v>
      </c>
      <c r="AG2030" s="23">
        <f t="shared" si="409"/>
        <v>16.695247127391156</v>
      </c>
      <c r="AH2030" s="25">
        <f t="shared" si="415"/>
        <v>18.190897364878001</v>
      </c>
      <c r="AI2030" s="25">
        <f t="shared" si="410"/>
        <v>2.7908577557360738E-2</v>
      </c>
    </row>
    <row r="2031" spans="6:35" ht="15">
      <c r="F2031" s="5">
        <v>2006</v>
      </c>
      <c r="G2031" s="5">
        <v>3</v>
      </c>
      <c r="H2031" s="5">
        <v>0</v>
      </c>
      <c r="I2031" s="5">
        <v>85</v>
      </c>
      <c r="J2031" s="5">
        <v>10</v>
      </c>
      <c r="K2031" s="5">
        <v>12.385000228899999</v>
      </c>
      <c r="L2031" s="5">
        <v>0.212901368737</v>
      </c>
      <c r="M2031" s="5">
        <v>0.14399999380100001</v>
      </c>
      <c r="N2031" s="8">
        <f t="shared" si="411"/>
        <v>0.14399999380100001</v>
      </c>
      <c r="O2031" s="5">
        <v>0</v>
      </c>
      <c r="P2031" s="5">
        <v>96.736587524399994</v>
      </c>
      <c r="Q2031" s="5">
        <v>21.028144836399999</v>
      </c>
      <c r="R2031" s="5">
        <v>297.14749145500002</v>
      </c>
      <c r="S2031">
        <f t="shared" si="403"/>
        <v>8.5556153880958843E-3</v>
      </c>
      <c r="T2031">
        <f t="shared" si="404"/>
        <v>808.37497429992493</v>
      </c>
      <c r="U2031">
        <f t="shared" si="405"/>
        <v>2427.6716473907072</v>
      </c>
      <c r="V2031" s="9">
        <v>412.97015380900001</v>
      </c>
      <c r="W2031" s="9">
        <v>709.75189208999996</v>
      </c>
      <c r="X2031">
        <f t="shared" si="412"/>
        <v>2.8165890500820055E-4</v>
      </c>
      <c r="Y2031">
        <f t="shared" si="413"/>
        <v>27.227455557357661</v>
      </c>
      <c r="Z2031">
        <f t="shared" si="406"/>
        <v>0.17770205579996604</v>
      </c>
      <c r="AA2031">
        <f t="shared" si="407"/>
        <v>2.5207083718191886E-2</v>
      </c>
      <c r="AB2031">
        <f>(1/(AA2031*k))*(LN((50-dTar)/(hTar-dTar)))</f>
        <v>173.36972002611208</v>
      </c>
      <c r="AC2031">
        <f t="shared" si="408"/>
        <v>279.67087717065618</v>
      </c>
      <c r="AD2031" s="19">
        <v>2047.3634033200001</v>
      </c>
      <c r="AE2031" s="19">
        <v>240.89912414599999</v>
      </c>
      <c r="AF2031">
        <f t="shared" si="414"/>
        <v>3.8941819838255994E-4</v>
      </c>
      <c r="AG2031" s="23">
        <f t="shared" si="409"/>
        <v>24.262142529729246</v>
      </c>
      <c r="AH2031" s="25">
        <f t="shared" si="415"/>
        <v>25.389239527892357</v>
      </c>
      <c r="AI2031" s="25">
        <f t="shared" si="410"/>
        <v>6.7543443742174233E-2</v>
      </c>
    </row>
    <row r="2032" spans="6:35" ht="15">
      <c r="F2032" s="5">
        <v>2006</v>
      </c>
      <c r="G2032" s="5">
        <v>3</v>
      </c>
      <c r="H2032" s="5">
        <v>0</v>
      </c>
      <c r="I2032" s="5">
        <v>85</v>
      </c>
      <c r="J2032" s="5">
        <v>11</v>
      </c>
      <c r="K2032" s="5">
        <v>14.420000076299999</v>
      </c>
      <c r="L2032" s="5">
        <v>0.43037334084500001</v>
      </c>
      <c r="M2032" s="5">
        <v>0</v>
      </c>
      <c r="N2032" s="8">
        <f t="shared" si="411"/>
        <v>1E-4</v>
      </c>
      <c r="O2032" s="5">
        <v>0</v>
      </c>
      <c r="P2032" s="5">
        <v>96.736587524399994</v>
      </c>
      <c r="Q2032" s="5">
        <v>27.4340248108</v>
      </c>
      <c r="R2032" s="5">
        <v>547.24749755899995</v>
      </c>
      <c r="S2032">
        <f t="shared" si="403"/>
        <v>5.9413998308355972E-6</v>
      </c>
      <c r="T2032">
        <f t="shared" si="404"/>
        <v>1164059.9128807276</v>
      </c>
      <c r="U2032">
        <f t="shared" si="405"/>
        <v>3495847.0217512534</v>
      </c>
      <c r="V2032" s="9">
        <v>170.31625366200001</v>
      </c>
      <c r="W2032" s="9">
        <v>60723.6445313</v>
      </c>
      <c r="X2032">
        <f t="shared" si="412"/>
        <v>2.8115626212593284E-7</v>
      </c>
      <c r="Y2032">
        <f t="shared" si="413"/>
        <v>40.780913761539153</v>
      </c>
      <c r="Z2032">
        <f t="shared" si="406"/>
        <v>1.2340421072902296E-4</v>
      </c>
      <c r="AA2032">
        <f t="shared" si="407"/>
        <v>1.7504920002306861E-5</v>
      </c>
      <c r="AB2032">
        <f>(1/(AA2032*k))*(LN((50-dTar)/(hTar-dTar)))</f>
        <v>249652.38609041239</v>
      </c>
      <c r="AC2032">
        <f t="shared" si="408"/>
        <v>402726.04578894714</v>
      </c>
      <c r="AD2032" s="19">
        <v>2497.7700195299999</v>
      </c>
      <c r="AE2032" s="19">
        <v>60723.6445313</v>
      </c>
      <c r="AF2032">
        <f t="shared" si="414"/>
        <v>2.1461647183800129E-6</v>
      </c>
      <c r="AG2032" s="23">
        <f t="shared" si="409"/>
        <v>5.5332999407268488</v>
      </c>
      <c r="AH2032" s="25">
        <f t="shared" si="415"/>
        <v>18.930698245628026</v>
      </c>
      <c r="AI2032" s="25">
        <f t="shared" si="410"/>
        <v>4.6905171284601254E-5</v>
      </c>
    </row>
    <row r="2033" spans="6:35" ht="15">
      <c r="F2033" s="5">
        <v>2006</v>
      </c>
      <c r="G2033" s="5">
        <v>3</v>
      </c>
      <c r="H2033" s="5">
        <v>0</v>
      </c>
      <c r="I2033" s="5">
        <v>85</v>
      </c>
      <c r="J2033" s="5">
        <v>12</v>
      </c>
      <c r="K2033" s="5">
        <v>16.4300003052</v>
      </c>
      <c r="L2033" s="5">
        <v>0.65958267450300001</v>
      </c>
      <c r="M2033" s="5">
        <v>0</v>
      </c>
      <c r="N2033" s="8">
        <f t="shared" si="411"/>
        <v>1E-4</v>
      </c>
      <c r="O2033" s="5">
        <v>0</v>
      </c>
      <c r="P2033" s="5">
        <v>96.736587524399994</v>
      </c>
      <c r="Q2033" s="5">
        <v>28.6780490875</v>
      </c>
      <c r="R2033" s="5">
        <v>716.67999267599998</v>
      </c>
      <c r="S2033">
        <f t="shared" si="403"/>
        <v>5.9413998308355972E-6</v>
      </c>
      <c r="T2033">
        <f t="shared" si="404"/>
        <v>1164059.9128807276</v>
      </c>
      <c r="U2033">
        <f t="shared" si="405"/>
        <v>3495847.0217512534</v>
      </c>
      <c r="V2033" s="9">
        <v>101.362365723</v>
      </c>
      <c r="W2033" s="9">
        <v>60723.6445313</v>
      </c>
      <c r="X2033">
        <f t="shared" si="412"/>
        <v>2.8116171295671951E-7</v>
      </c>
      <c r="Y2033">
        <f t="shared" si="413"/>
        <v>42.630568638156561</v>
      </c>
      <c r="Z2033">
        <f t="shared" si="406"/>
        <v>1.2340421072902296E-4</v>
      </c>
      <c r="AA2033">
        <f t="shared" si="407"/>
        <v>1.7504920002306861E-5</v>
      </c>
      <c r="AB2033">
        <f>(1/(AA2033*k))*(LN((50-dTar)/(hTar-dTar)))</f>
        <v>249652.38609041239</v>
      </c>
      <c r="AC2033">
        <f t="shared" si="408"/>
        <v>402726.04578894714</v>
      </c>
      <c r="AD2033" s="19">
        <v>2497.7700195299999</v>
      </c>
      <c r="AE2033" s="19">
        <v>60723.6445313</v>
      </c>
      <c r="AF2033">
        <f t="shared" si="414"/>
        <v>2.1461647183800129E-6</v>
      </c>
      <c r="AG2033" s="23">
        <f t="shared" si="409"/>
        <v>5.7842677164613061</v>
      </c>
      <c r="AH2033" s="25">
        <f t="shared" si="415"/>
        <v>19.789317023337258</v>
      </c>
      <c r="AI2033" s="25">
        <f t="shared" si="410"/>
        <v>4.6905171284601254E-5</v>
      </c>
    </row>
    <row r="2034" spans="6:35" ht="15">
      <c r="F2034" s="5">
        <v>2006</v>
      </c>
      <c r="G2034" s="5">
        <v>3</v>
      </c>
      <c r="H2034" s="5">
        <v>0</v>
      </c>
      <c r="I2034" s="5">
        <v>85</v>
      </c>
      <c r="J2034" s="5">
        <v>13</v>
      </c>
      <c r="K2034" s="5">
        <v>19.3899993896</v>
      </c>
      <c r="L2034" s="5">
        <v>0.98226684331900005</v>
      </c>
      <c r="M2034" s="5">
        <v>0</v>
      </c>
      <c r="N2034" s="8">
        <f t="shared" si="411"/>
        <v>1E-4</v>
      </c>
      <c r="O2034" s="5">
        <v>0</v>
      </c>
      <c r="P2034" s="5">
        <v>96.736587524399994</v>
      </c>
      <c r="Q2034" s="5">
        <v>32.0851745605</v>
      </c>
      <c r="R2034" s="5">
        <v>1335.3699951200001</v>
      </c>
      <c r="S2034">
        <f t="shared" si="403"/>
        <v>5.9413998308355972E-6</v>
      </c>
      <c r="T2034">
        <f t="shared" si="404"/>
        <v>1164059.9128807276</v>
      </c>
      <c r="U2034">
        <f t="shared" si="405"/>
        <v>3495847.0217512534</v>
      </c>
      <c r="V2034" s="9">
        <v>67.138549804700006</v>
      </c>
      <c r="W2034" s="9">
        <v>60723.6445313</v>
      </c>
      <c r="X2034">
        <f t="shared" si="412"/>
        <v>2.8116441844072876E-7</v>
      </c>
      <c r="Y2034">
        <f t="shared" si="413"/>
        <v>47.695561009901184</v>
      </c>
      <c r="Z2034">
        <f t="shared" si="406"/>
        <v>1.2340421072902296E-4</v>
      </c>
      <c r="AA2034">
        <f t="shared" si="407"/>
        <v>1.7504920002306861E-5</v>
      </c>
      <c r="AB2034">
        <f>(1/(AA2034*k))*(LN((50-dTar)/(hTar-dTar)))</f>
        <v>249652.38609041239</v>
      </c>
      <c r="AC2034">
        <f t="shared" si="408"/>
        <v>402726.04578894714</v>
      </c>
      <c r="AD2034" s="19">
        <v>2497.7700195299999</v>
      </c>
      <c r="AE2034" s="19">
        <v>60723.6445313</v>
      </c>
      <c r="AF2034">
        <f t="shared" si="414"/>
        <v>2.1461647183800129E-6</v>
      </c>
      <c r="AG2034" s="23">
        <f t="shared" si="409"/>
        <v>6.4715039602158084</v>
      </c>
      <c r="AH2034" s="25">
        <f t="shared" si="415"/>
        <v>22.140511083543291</v>
      </c>
      <c r="AI2034" s="25">
        <f t="shared" si="410"/>
        <v>4.6905171284601254E-5</v>
      </c>
    </row>
    <row r="2035" spans="6:35" ht="15">
      <c r="F2035" s="5">
        <v>2006</v>
      </c>
      <c r="G2035" s="5">
        <v>3</v>
      </c>
      <c r="H2035" s="5">
        <v>0</v>
      </c>
      <c r="I2035" s="5">
        <v>85</v>
      </c>
      <c r="J2035" s="5">
        <v>14</v>
      </c>
      <c r="K2035" s="5">
        <v>20.135000228900001</v>
      </c>
      <c r="L2035" s="5">
        <v>1.10605168343</v>
      </c>
      <c r="M2035" s="5">
        <v>0</v>
      </c>
      <c r="N2035" s="8">
        <f t="shared" si="411"/>
        <v>1E-4</v>
      </c>
      <c r="O2035" s="5">
        <v>0</v>
      </c>
      <c r="P2035" s="5">
        <v>96.736587524399994</v>
      </c>
      <c r="Q2035" s="5">
        <v>36.982704162600001</v>
      </c>
      <c r="R2035" s="5">
        <v>966.67749023399995</v>
      </c>
      <c r="S2035">
        <f t="shared" si="403"/>
        <v>5.9413998308355972E-6</v>
      </c>
      <c r="T2035">
        <f t="shared" si="404"/>
        <v>1164059.9128807276</v>
      </c>
      <c r="U2035">
        <f t="shared" si="405"/>
        <v>3495847.0217512534</v>
      </c>
      <c r="V2035" s="9">
        <v>64.883239746100003</v>
      </c>
      <c r="W2035" s="9">
        <v>60723.6445313</v>
      </c>
      <c r="X2035">
        <f t="shared" si="412"/>
        <v>2.8116459673083809E-7</v>
      </c>
      <c r="Y2035">
        <f t="shared" si="413"/>
        <v>54.975900585028988</v>
      </c>
      <c r="Z2035">
        <f t="shared" si="406"/>
        <v>1.2340421072902296E-4</v>
      </c>
      <c r="AA2035">
        <f t="shared" si="407"/>
        <v>1.7504920002306861E-5</v>
      </c>
      <c r="AB2035">
        <f>(1/(AA2035*k))*(LN((50-dTar)/(hTar-dTar)))</f>
        <v>249652.38609041239</v>
      </c>
      <c r="AC2035">
        <f t="shared" si="408"/>
        <v>402726.04578894714</v>
      </c>
      <c r="AD2035" s="19">
        <v>2497.7700195299999</v>
      </c>
      <c r="AE2035" s="19">
        <v>60723.6445313</v>
      </c>
      <c r="AF2035">
        <f t="shared" si="414"/>
        <v>2.1461647183800129E-6</v>
      </c>
      <c r="AG2035" s="23">
        <f t="shared" si="409"/>
        <v>7.4593264198861089</v>
      </c>
      <c r="AH2035" s="25">
        <f t="shared" si="415"/>
        <v>25.520080075752318</v>
      </c>
      <c r="AI2035" s="25">
        <f t="shared" si="410"/>
        <v>4.6905171284601254E-5</v>
      </c>
    </row>
    <row r="2036" spans="6:35" ht="15">
      <c r="F2036" s="5">
        <v>2006</v>
      </c>
      <c r="G2036" s="5">
        <v>3</v>
      </c>
      <c r="H2036" s="5">
        <v>0</v>
      </c>
      <c r="I2036" s="5">
        <v>85</v>
      </c>
      <c r="J2036" s="5">
        <v>15</v>
      </c>
      <c r="K2036" s="5">
        <v>22.229999542200002</v>
      </c>
      <c r="L2036" s="5">
        <v>1.5639066696199999</v>
      </c>
      <c r="M2036" s="5">
        <v>0.74500000476799999</v>
      </c>
      <c r="N2036" s="8">
        <f t="shared" si="411"/>
        <v>0.74500000476799999</v>
      </c>
      <c r="O2036" s="5">
        <v>0</v>
      </c>
      <c r="P2036" s="5">
        <v>96.736587524399994</v>
      </c>
      <c r="Q2036" s="5">
        <v>37.631149292000003</v>
      </c>
      <c r="R2036" s="5">
        <v>1176.8024902300001</v>
      </c>
      <c r="S2036">
        <f t="shared" si="403"/>
        <v>4.4263429023011135E-2</v>
      </c>
      <c r="T2036">
        <f t="shared" si="404"/>
        <v>156.24965173567037</v>
      </c>
      <c r="U2036">
        <f t="shared" si="405"/>
        <v>469.24120797017895</v>
      </c>
      <c r="V2036" s="9">
        <v>65.443099975600006</v>
      </c>
      <c r="W2036" s="9">
        <v>137.18695068400001</v>
      </c>
      <c r="X2036">
        <f t="shared" si="412"/>
        <v>1.4883803811453552E-3</v>
      </c>
      <c r="Y2036">
        <f t="shared" si="413"/>
        <v>49.034577489483482</v>
      </c>
      <c r="Z2036">
        <f t="shared" si="406"/>
        <v>0.91936137581513366</v>
      </c>
      <c r="AA2036">
        <f t="shared" si="407"/>
        <v>0.13041165485182066</v>
      </c>
      <c r="AB2036">
        <f>(1/(AA2036*k))*(LN((50-dTar)/(hTar-dTar)))</f>
        <v>33.510387180219766</v>
      </c>
      <c r="AC2036">
        <f t="shared" si="408"/>
        <v>54.05718700825512</v>
      </c>
      <c r="AD2036" s="19">
        <v>1210.5551757799999</v>
      </c>
      <c r="AE2036" s="19">
        <v>46.563049316399997</v>
      </c>
      <c r="AF2036">
        <f t="shared" si="414"/>
        <v>7.6267446046355723E-4</v>
      </c>
      <c r="AG2036" s="23">
        <f t="shared" si="409"/>
        <v>47.012978166655259</v>
      </c>
      <c r="AH2036" s="25">
        <f t="shared" si="415"/>
        <v>47.781375468059423</v>
      </c>
      <c r="AI2036" s="25">
        <f t="shared" si="410"/>
        <v>0.34944352830671782</v>
      </c>
    </row>
    <row r="2037" spans="6:35" ht="15">
      <c r="F2037" s="5">
        <v>2006</v>
      </c>
      <c r="G2037" s="5">
        <v>3</v>
      </c>
      <c r="H2037" s="5">
        <v>0</v>
      </c>
      <c r="I2037" s="5">
        <v>85</v>
      </c>
      <c r="J2037" s="5">
        <v>16</v>
      </c>
      <c r="K2037" s="5">
        <v>23.415000915499999</v>
      </c>
      <c r="L2037" s="5">
        <v>1.75430989265</v>
      </c>
      <c r="M2037" s="5">
        <v>0.776499986649</v>
      </c>
      <c r="N2037" s="8">
        <f t="shared" si="411"/>
        <v>0.776499986649</v>
      </c>
      <c r="O2037" s="5">
        <v>0</v>
      </c>
      <c r="P2037" s="5">
        <v>96.736587524399994</v>
      </c>
      <c r="Q2037" s="5">
        <v>37.596229553199997</v>
      </c>
      <c r="R2037" s="5">
        <v>1094.39245605</v>
      </c>
      <c r="S2037">
        <f t="shared" si="403"/>
        <v>4.6134968893202115E-2</v>
      </c>
      <c r="T2037">
        <f t="shared" si="404"/>
        <v>149.91113108761914</v>
      </c>
      <c r="U2037">
        <f t="shared" si="405"/>
        <v>450.20567699397469</v>
      </c>
      <c r="V2037" s="9">
        <v>79.117973327599998</v>
      </c>
      <c r="W2037" s="9">
        <v>131.62173461899999</v>
      </c>
      <c r="X2037">
        <f t="shared" si="412"/>
        <v>1.5129843142635902E-3</v>
      </c>
      <c r="Y2037">
        <f t="shared" si="413"/>
        <v>48.625027044672471</v>
      </c>
      <c r="Z2037">
        <f t="shared" si="406"/>
        <v>0.95823367983516694</v>
      </c>
      <c r="AA2037">
        <f t="shared" si="407"/>
        <v>0.13592570148083086</v>
      </c>
      <c r="AB2037">
        <f>(1/(AA2037*k))*(LN((50-dTar)/(hTar-dTar)))</f>
        <v>32.150983951434689</v>
      </c>
      <c r="AC2037">
        <f t="shared" si="408"/>
        <v>51.864269505904176</v>
      </c>
      <c r="AD2037" s="19">
        <v>1186.9606933600001</v>
      </c>
      <c r="AE2037" s="19">
        <v>44.674144744899998</v>
      </c>
      <c r="AF2037">
        <f t="shared" si="414"/>
        <v>7.7912013656282985E-4</v>
      </c>
      <c r="AG2037" s="23">
        <f t="shared" si="409"/>
        <v>46.660162797847079</v>
      </c>
      <c r="AH2037" s="25">
        <f t="shared" si="415"/>
        <v>47.406995450508404</v>
      </c>
      <c r="AI2037" s="25">
        <f t="shared" si="410"/>
        <v>0.36421864876261922</v>
      </c>
    </row>
    <row r="2038" spans="6:35" ht="15">
      <c r="F2038" s="5">
        <v>2006</v>
      </c>
      <c r="G2038" s="5">
        <v>3</v>
      </c>
      <c r="H2038" s="5">
        <v>0</v>
      </c>
      <c r="I2038" s="5">
        <v>85</v>
      </c>
      <c r="J2038" s="5">
        <v>17</v>
      </c>
      <c r="K2038" s="5">
        <v>22.600000381499999</v>
      </c>
      <c r="L2038" s="5">
        <v>1.6334635019299999</v>
      </c>
      <c r="M2038" s="5">
        <v>0.21600000560300001</v>
      </c>
      <c r="N2038" s="8">
        <f t="shared" si="411"/>
        <v>0.21600000560300001</v>
      </c>
      <c r="O2038" s="5">
        <v>0</v>
      </c>
      <c r="P2038" s="5">
        <v>96.736587524399994</v>
      </c>
      <c r="Q2038" s="5">
        <v>34.386985778800003</v>
      </c>
      <c r="R2038" s="5">
        <v>538.43249511700003</v>
      </c>
      <c r="S2038">
        <f t="shared" si="403"/>
        <v>1.2833423967501522E-2</v>
      </c>
      <c r="T2038">
        <f t="shared" si="404"/>
        <v>538.91661235427307</v>
      </c>
      <c r="U2038">
        <f t="shared" si="405"/>
        <v>1618.4476532729775</v>
      </c>
      <c r="V2038" s="9">
        <v>85.520492553699995</v>
      </c>
      <c r="W2038" s="9">
        <v>473.16790771500001</v>
      </c>
      <c r="X2038">
        <f t="shared" si="412"/>
        <v>4.5931902068005356E-4</v>
      </c>
      <c r="Y2038">
        <f t="shared" si="413"/>
        <v>45.6990953894352</v>
      </c>
      <c r="Z2038">
        <f t="shared" si="406"/>
        <v>0.26655310208902749</v>
      </c>
      <c r="AA2038">
        <f t="shared" si="407"/>
        <v>3.7810628185783478E-2</v>
      </c>
      <c r="AB2038">
        <f>(1/(AA2038*k))*(LN((50-dTar)/(hTar-dTar)))</f>
        <v>115.5798053770722</v>
      </c>
      <c r="AC2038">
        <f t="shared" si="408"/>
        <v>186.44723858440207</v>
      </c>
      <c r="AD2038" s="19">
        <v>1881.5141601600001</v>
      </c>
      <c r="AE2038" s="19">
        <v>160.599411011</v>
      </c>
      <c r="AF2038">
        <f t="shared" si="414"/>
        <v>4.4872008680335536E-4</v>
      </c>
      <c r="AG2038" s="23">
        <f t="shared" si="409"/>
        <v>41.875789288086082</v>
      </c>
      <c r="AH2038" s="25">
        <f t="shared" si="415"/>
        <v>43.32900410545588</v>
      </c>
      <c r="AI2038" s="25">
        <f t="shared" si="410"/>
        <v>0.10131517260283544</v>
      </c>
    </row>
    <row r="2039" spans="6:35" ht="15">
      <c r="F2039" s="5">
        <v>2006</v>
      </c>
      <c r="G2039" s="5">
        <v>3</v>
      </c>
      <c r="H2039" s="5">
        <v>0</v>
      </c>
      <c r="I2039" s="5">
        <v>85</v>
      </c>
      <c r="J2039" s="5">
        <v>18</v>
      </c>
      <c r="K2039" s="5">
        <v>22.385000228900001</v>
      </c>
      <c r="L2039" s="5">
        <v>1.6493567228299999</v>
      </c>
      <c r="M2039" s="5">
        <v>0.50950002670299999</v>
      </c>
      <c r="N2039" s="8">
        <f t="shared" si="411"/>
        <v>0.50950002670299999</v>
      </c>
      <c r="O2039" s="5">
        <v>5.0000000745099998E-2</v>
      </c>
      <c r="P2039" s="5">
        <v>96.736587524399994</v>
      </c>
      <c r="Q2039" s="5">
        <v>28.227485656700001</v>
      </c>
      <c r="R2039" s="5">
        <v>438.29000854499998</v>
      </c>
      <c r="S2039">
        <f t="shared" si="403"/>
        <v>3.0271433724639359E-2</v>
      </c>
      <c r="T2039">
        <f t="shared" si="404"/>
        <v>228.47102097588046</v>
      </c>
      <c r="U2039">
        <f t="shared" si="405"/>
        <v>686.13284367678125</v>
      </c>
      <c r="V2039" s="9">
        <v>92.561637878400006</v>
      </c>
      <c r="W2039" s="9">
        <v>200.59718322800001</v>
      </c>
      <c r="X2039">
        <f t="shared" si="412"/>
        <v>1.0211462386146254E-3</v>
      </c>
      <c r="Y2039">
        <f t="shared" si="413"/>
        <v>36.816970403503873</v>
      </c>
      <c r="Z2039">
        <f t="shared" si="406"/>
        <v>0.62874448661699822</v>
      </c>
      <c r="AA2039">
        <f t="shared" si="407"/>
        <v>8.9187572086092223E-2</v>
      </c>
      <c r="AB2039">
        <f>(1/(AA2039*k))*(LN((50-dTar)/(hTar-dTar)))</f>
        <v>48.999484397660474</v>
      </c>
      <c r="AC2039">
        <f t="shared" si="408"/>
        <v>79.043380703040867</v>
      </c>
      <c r="AD2039" s="19">
        <v>1429.6938476600001</v>
      </c>
      <c r="AE2039" s="19">
        <v>68.085319518999995</v>
      </c>
      <c r="AF2039">
        <f t="shared" si="414"/>
        <v>6.3418677094843781E-4</v>
      </c>
      <c r="AG2039" s="23">
        <f t="shared" si="409"/>
        <v>34.971399504073503</v>
      </c>
      <c r="AH2039" s="25">
        <f t="shared" si="415"/>
        <v>35.672889498979309</v>
      </c>
      <c r="AI2039" s="25">
        <f t="shared" si="410"/>
        <v>0.23898186022013121</v>
      </c>
    </row>
    <row r="2040" spans="6:35" ht="15">
      <c r="F2040" s="5">
        <v>2006</v>
      </c>
      <c r="G2040" s="5">
        <v>3</v>
      </c>
      <c r="H2040" s="5">
        <v>0</v>
      </c>
      <c r="I2040" s="5">
        <v>85</v>
      </c>
      <c r="J2040" s="5">
        <v>19</v>
      </c>
      <c r="K2040" s="5">
        <v>20.104999542200002</v>
      </c>
      <c r="L2040" s="5">
        <v>1.23261725903</v>
      </c>
      <c r="M2040" s="5">
        <v>0.490999996662</v>
      </c>
      <c r="N2040" s="8">
        <f t="shared" si="411"/>
        <v>0.490999996662</v>
      </c>
      <c r="O2040" s="5">
        <v>0</v>
      </c>
      <c r="P2040" s="5">
        <v>96.736587524399994</v>
      </c>
      <c r="Q2040" s="5">
        <v>32.7050056458</v>
      </c>
      <c r="R2040" s="5">
        <v>98.348747253400006</v>
      </c>
      <c r="S2040">
        <f t="shared" si="403"/>
        <v>2.9172272971078852E-2</v>
      </c>
      <c r="T2040">
        <f t="shared" si="404"/>
        <v>237.07941360375528</v>
      </c>
      <c r="U2040">
        <f t="shared" si="405"/>
        <v>711.98514165322149</v>
      </c>
      <c r="V2040" s="9">
        <v>483.83282470699999</v>
      </c>
      <c r="W2040" s="9">
        <v>208.155349731</v>
      </c>
      <c r="X2040">
        <f t="shared" si="412"/>
        <v>7.1226424928365676E-4</v>
      </c>
      <c r="Y2040">
        <f t="shared" si="413"/>
        <v>39.349725910328978</v>
      </c>
      <c r="Z2040">
        <f t="shared" si="406"/>
        <v>0.60591467056027004</v>
      </c>
      <c r="AA2040">
        <f t="shared" si="407"/>
        <v>8.5949156627012427E-2</v>
      </c>
      <c r="AB2040">
        <f>(1/(AA2040*k))*(LN((50-dTar)/(hTar-dTar)))</f>
        <v>50.845700160415873</v>
      </c>
      <c r="AC2040">
        <f t="shared" si="408"/>
        <v>82.021598477969093</v>
      </c>
      <c r="AD2040" s="19">
        <v>1450.9444580100001</v>
      </c>
      <c r="AE2040" s="19">
        <v>70.650657653799996</v>
      </c>
      <c r="AF2040">
        <f t="shared" si="414"/>
        <v>6.2359040734692305E-4</v>
      </c>
      <c r="AG2040" s="23">
        <f t="shared" si="409"/>
        <v>37.337070772494208</v>
      </c>
      <c r="AH2040" s="25">
        <f t="shared" si="415"/>
        <v>38.102068444934005</v>
      </c>
      <c r="AI2040" s="25">
        <f t="shared" si="410"/>
        <v>0.23030438944169745</v>
      </c>
    </row>
    <row r="2041" spans="6:35" ht="15">
      <c r="F2041" s="5">
        <v>2006</v>
      </c>
      <c r="G2041" s="5">
        <v>3</v>
      </c>
      <c r="H2041" s="5">
        <v>0</v>
      </c>
      <c r="I2041" s="5">
        <v>85</v>
      </c>
      <c r="J2041" s="5">
        <v>20</v>
      </c>
      <c r="K2041" s="5">
        <v>18.969999313399999</v>
      </c>
      <c r="L2041" s="5">
        <v>1.1610865592999999</v>
      </c>
      <c r="M2041" s="5">
        <v>1.27100002766</v>
      </c>
      <c r="N2041" s="8">
        <f t="shared" si="411"/>
        <v>1.27100002766</v>
      </c>
      <c r="O2041" s="5">
        <v>0</v>
      </c>
      <c r="P2041" s="5">
        <v>96.736587524399994</v>
      </c>
      <c r="Q2041" s="5">
        <v>31.616664886500001</v>
      </c>
      <c r="R2041" s="5">
        <v>1.71790003777</v>
      </c>
      <c r="S2041">
        <f t="shared" si="403"/>
        <v>7.5515193493311622E-2</v>
      </c>
      <c r="T2041">
        <f t="shared" si="404"/>
        <v>91.586143788198299</v>
      </c>
      <c r="U2041">
        <f t="shared" si="405"/>
        <v>275.04696661473349</v>
      </c>
      <c r="V2041" s="9">
        <v>467.73141479499998</v>
      </c>
      <c r="W2041" s="9">
        <v>80.412490844700002</v>
      </c>
      <c r="X2041">
        <f t="shared" si="412"/>
        <v>1.2147850926254172E-3</v>
      </c>
      <c r="Y2041">
        <f t="shared" si="413"/>
        <v>35.574605976450059</v>
      </c>
      <c r="Z2041">
        <f t="shared" si="406"/>
        <v>1.5684675524994862</v>
      </c>
      <c r="AA2041">
        <f t="shared" si="407"/>
        <v>0.22248753807118105</v>
      </c>
      <c r="AB2041">
        <f>(1/(AA2041*k))*(LN((50-dTar)/(hTar-dTar)))</f>
        <v>19.642201467929151</v>
      </c>
      <c r="AC2041">
        <f t="shared" si="408"/>
        <v>31.685762157723477</v>
      </c>
      <c r="AD2041" s="19">
        <v>921.11816406299999</v>
      </c>
      <c r="AE2041" s="19">
        <v>27.293054580700002</v>
      </c>
      <c r="AF2041">
        <f t="shared" si="414"/>
        <v>1.0203071936639391E-3</v>
      </c>
      <c r="AG2041" s="23">
        <f t="shared" si="409"/>
        <v>34.424507031238733</v>
      </c>
      <c r="AH2041" s="25">
        <f t="shared" si="415"/>
        <v>34.861652471420129</v>
      </c>
      <c r="AI2041" s="25">
        <f t="shared" si="410"/>
        <v>0.5961647400012523</v>
      </c>
    </row>
    <row r="2042" spans="6:35" ht="15">
      <c r="F2042" s="5">
        <v>2006</v>
      </c>
      <c r="G2042" s="5">
        <v>3</v>
      </c>
      <c r="H2042" s="5">
        <v>0</v>
      </c>
      <c r="I2042" s="5">
        <v>85</v>
      </c>
      <c r="J2042" s="5">
        <v>21</v>
      </c>
      <c r="K2042" s="5">
        <v>18.3250007629</v>
      </c>
      <c r="L2042" s="5">
        <v>1.12032961845</v>
      </c>
      <c r="M2042" s="5">
        <v>1.6215000152600001</v>
      </c>
      <c r="N2042" s="8">
        <f t="shared" si="411"/>
        <v>1.6215000152600001</v>
      </c>
      <c r="O2042" s="5">
        <v>0</v>
      </c>
      <c r="P2042" s="5">
        <v>96.736587524399994</v>
      </c>
      <c r="Q2042" s="5">
        <v>32.775329589800002</v>
      </c>
      <c r="R2042" s="5">
        <v>0</v>
      </c>
      <c r="S2042">
        <f t="shared" si="403"/>
        <v>9.6339799163656814E-2</v>
      </c>
      <c r="T2042">
        <f t="shared" si="404"/>
        <v>71.78907813294569</v>
      </c>
      <c r="U2042">
        <f t="shared" si="405"/>
        <v>215.59340048422453</v>
      </c>
      <c r="V2042" s="9">
        <v>465.427642822</v>
      </c>
      <c r="W2042" s="9">
        <v>63.030696868900002</v>
      </c>
      <c r="X2042">
        <f t="shared" si="412"/>
        <v>1.3439925559002577E-3</v>
      </c>
      <c r="Y2042">
        <f t="shared" si="413"/>
        <v>36.275316766847141</v>
      </c>
      <c r="Z2042">
        <f t="shared" si="406"/>
        <v>2.0009992958025897</v>
      </c>
      <c r="AA2042">
        <f t="shared" si="407"/>
        <v>0.28384228050865651</v>
      </c>
      <c r="AB2042">
        <f>(1/(AA2042*k))*(LN((50-dTar)/(hTar-dTar)))</f>
        <v>15.396385059569786</v>
      </c>
      <c r="AC2042">
        <f t="shared" si="408"/>
        <v>24.836635337581043</v>
      </c>
      <c r="AD2042" s="19">
        <v>804.60815429700006</v>
      </c>
      <c r="AE2042" s="19">
        <v>21.393445968599998</v>
      </c>
      <c r="AF2042">
        <f t="shared" si="414"/>
        <v>1.1753115435521938E-3</v>
      </c>
      <c r="AG2042" s="23">
        <f t="shared" si="409"/>
        <v>35.216411822766069</v>
      </c>
      <c r="AH2042" s="25">
        <f t="shared" si="415"/>
        <v>35.618894991555976</v>
      </c>
      <c r="AI2042" s="25">
        <f t="shared" si="410"/>
        <v>0.7605673595375384</v>
      </c>
    </row>
    <row r="2043" spans="6:35" ht="15">
      <c r="F2043" s="5">
        <v>2006</v>
      </c>
      <c r="G2043" s="5">
        <v>3</v>
      </c>
      <c r="H2043" s="5">
        <v>0</v>
      </c>
      <c r="I2043" s="5">
        <v>85</v>
      </c>
      <c r="J2043" s="5">
        <v>22</v>
      </c>
      <c r="K2043" s="5">
        <v>17.725000381499999</v>
      </c>
      <c r="L2043" s="5">
        <v>1.06861543655</v>
      </c>
      <c r="M2043" s="5">
        <v>0.97299998998600001</v>
      </c>
      <c r="N2043" s="8">
        <f t="shared" si="411"/>
        <v>0.97299998998600001</v>
      </c>
      <c r="O2043" s="5">
        <v>0</v>
      </c>
      <c r="P2043" s="5">
        <v>96.736587524399994</v>
      </c>
      <c r="Q2043" s="5">
        <v>19.952899932899999</v>
      </c>
      <c r="R2043" s="5">
        <v>0</v>
      </c>
      <c r="S2043">
        <f t="shared" si="403"/>
        <v>5.7809819759058571E-2</v>
      </c>
      <c r="T2043">
        <f t="shared" si="404"/>
        <v>119.63616905047211</v>
      </c>
      <c r="U2043">
        <f t="shared" si="405"/>
        <v>359.28541189415154</v>
      </c>
      <c r="V2043" s="9">
        <v>470.94763183600003</v>
      </c>
      <c r="W2043" s="9">
        <v>105.040359497</v>
      </c>
      <c r="X2043">
        <f t="shared" si="412"/>
        <v>1.0692060701710431E-3</v>
      </c>
      <c r="Y2043">
        <f t="shared" si="413"/>
        <v>22.879554589401984</v>
      </c>
      <c r="Z2043">
        <f t="shared" si="406"/>
        <v>1.2007229580356955</v>
      </c>
      <c r="AA2043">
        <f t="shared" si="407"/>
        <v>0.17032286986950304</v>
      </c>
      <c r="AB2043">
        <f>(1/(AA2043*k))*(LN((50-dTar)/(hTar-dTar)))</f>
        <v>25.658005001007712</v>
      </c>
      <c r="AC2043">
        <f t="shared" si="408"/>
        <v>41.390138739337687</v>
      </c>
      <c r="AD2043" s="19">
        <v>1061.2128906299999</v>
      </c>
      <c r="AE2043" s="19">
        <v>35.652080535899998</v>
      </c>
      <c r="AF2043">
        <f t="shared" si="414"/>
        <v>8.7853767692134708E-4</v>
      </c>
      <c r="AG2043" s="23">
        <f t="shared" si="409"/>
        <v>22.047590005620378</v>
      </c>
      <c r="AH2043" s="25">
        <f t="shared" si="415"/>
        <v>22.363814558044183</v>
      </c>
      <c r="AI2043" s="25">
        <f t="shared" si="410"/>
        <v>0.45638731190208631</v>
      </c>
    </row>
    <row r="2044" spans="6:35" ht="15">
      <c r="F2044" s="5">
        <v>2006</v>
      </c>
      <c r="G2044" s="5">
        <v>3</v>
      </c>
      <c r="H2044" s="5">
        <v>0</v>
      </c>
      <c r="I2044" s="5">
        <v>85</v>
      </c>
      <c r="J2044" s="5">
        <v>23</v>
      </c>
      <c r="K2044" s="5">
        <v>14.984999656699999</v>
      </c>
      <c r="L2044" s="5">
        <v>0.61731553077699997</v>
      </c>
      <c r="M2044" s="5">
        <v>0</v>
      </c>
      <c r="N2044" s="8">
        <f t="shared" si="411"/>
        <v>1E-4</v>
      </c>
      <c r="O2044" s="5">
        <v>0</v>
      </c>
      <c r="P2044" s="5">
        <v>96.736587524399994</v>
      </c>
      <c r="Q2044" s="5">
        <v>19.671600341800001</v>
      </c>
      <c r="R2044" s="5">
        <v>0</v>
      </c>
      <c r="S2044">
        <f t="shared" si="403"/>
        <v>5.9413998308355972E-6</v>
      </c>
      <c r="T2044">
        <f t="shared" si="404"/>
        <v>1164059.9128807276</v>
      </c>
      <c r="U2044">
        <f t="shared" si="405"/>
        <v>3495847.0217512534</v>
      </c>
      <c r="V2044" s="9">
        <v>824.37615966800001</v>
      </c>
      <c r="W2044" s="9">
        <v>60723.6445313</v>
      </c>
      <c r="X2044">
        <f t="shared" si="412"/>
        <v>2.8110456895264588E-7</v>
      </c>
      <c r="Y2044">
        <f t="shared" si="413"/>
        <v>29.239387609559593</v>
      </c>
      <c r="Z2044">
        <f t="shared" si="406"/>
        <v>1.2340421072902296E-4</v>
      </c>
      <c r="AA2044">
        <f t="shared" si="407"/>
        <v>1.7504920002306861E-5</v>
      </c>
      <c r="AB2044">
        <f>(1/(AA2044*k))*(LN((50-dTar)/(hTar-dTar)))</f>
        <v>249652.38609041239</v>
      </c>
      <c r="AC2044">
        <f t="shared" si="408"/>
        <v>402726.04578894714</v>
      </c>
      <c r="AD2044" s="19">
        <v>2497.7700195299999</v>
      </c>
      <c r="AE2044" s="19">
        <v>60723.6445313</v>
      </c>
      <c r="AF2044">
        <f t="shared" si="414"/>
        <v>2.1461647183800129E-6</v>
      </c>
      <c r="AG2044" s="23">
        <f t="shared" si="409"/>
        <v>3.9673044766213974</v>
      </c>
      <c r="AH2044" s="25">
        <f t="shared" si="415"/>
        <v>13.573065747378108</v>
      </c>
      <c r="AI2044" s="25">
        <f t="shared" si="410"/>
        <v>4.6905171284601254E-5</v>
      </c>
    </row>
    <row r="2045" spans="6:35" ht="15">
      <c r="F2045" s="5">
        <v>2006</v>
      </c>
      <c r="G2045" s="5">
        <v>3</v>
      </c>
      <c r="H2045" s="5">
        <v>0</v>
      </c>
      <c r="I2045" s="5">
        <v>85</v>
      </c>
      <c r="J2045" s="5">
        <v>24</v>
      </c>
      <c r="K2045" s="5">
        <v>13.875</v>
      </c>
      <c r="L2045" s="5">
        <v>0.52642965316799994</v>
      </c>
      <c r="M2045" s="5">
        <v>0</v>
      </c>
      <c r="N2045" s="8">
        <f t="shared" si="411"/>
        <v>1E-4</v>
      </c>
      <c r="O2045" s="5">
        <v>0</v>
      </c>
      <c r="P2045" s="5">
        <v>96.736587524399994</v>
      </c>
      <c r="Q2045" s="5">
        <v>18.669589996300001</v>
      </c>
      <c r="R2045" s="5">
        <v>0</v>
      </c>
      <c r="S2045">
        <f t="shared" si="403"/>
        <v>5.9413998308355972E-6</v>
      </c>
      <c r="T2045">
        <f t="shared" si="404"/>
        <v>1164059.9128807276</v>
      </c>
      <c r="U2045">
        <f t="shared" si="405"/>
        <v>3495847.0217512534</v>
      </c>
      <c r="V2045" s="9">
        <v>824.37615966800001</v>
      </c>
      <c r="W2045" s="9">
        <v>60723.6445313</v>
      </c>
      <c r="X2045">
        <f t="shared" si="412"/>
        <v>2.8110456895264588E-7</v>
      </c>
      <c r="Y2045">
        <f t="shared" si="413"/>
        <v>27.750023837837986</v>
      </c>
      <c r="Z2045">
        <f t="shared" si="406"/>
        <v>1.2340421072902296E-4</v>
      </c>
      <c r="AA2045">
        <f t="shared" si="407"/>
        <v>1.7504920002306861E-5</v>
      </c>
      <c r="AB2045">
        <f>(1/(AA2045*k))*(LN((50-dTar)/(hTar-dTar)))</f>
        <v>249652.38609041239</v>
      </c>
      <c r="AC2045">
        <f t="shared" si="408"/>
        <v>402726.04578894714</v>
      </c>
      <c r="AD2045" s="19">
        <v>2497.7700195299999</v>
      </c>
      <c r="AE2045" s="19">
        <v>60723.6445313</v>
      </c>
      <c r="AF2045">
        <f t="shared" si="414"/>
        <v>2.1461647183800129E-6</v>
      </c>
      <c r="AG2045" s="23">
        <f t="shared" si="409"/>
        <v>3.7652222840060832</v>
      </c>
      <c r="AH2045" s="25">
        <f t="shared" si="415"/>
        <v>12.881695850536246</v>
      </c>
      <c r="AI2045" s="25">
        <f t="shared" si="410"/>
        <v>4.6905171284601254E-5</v>
      </c>
    </row>
    <row r="2046" spans="6:35" ht="15">
      <c r="F2046" s="5">
        <v>2006</v>
      </c>
      <c r="G2046" s="5">
        <v>3</v>
      </c>
      <c r="H2046" s="5">
        <v>0</v>
      </c>
      <c r="I2046" s="5">
        <v>86</v>
      </c>
      <c r="J2046" s="5">
        <v>1</v>
      </c>
      <c r="K2046" s="5">
        <v>13.175000190700001</v>
      </c>
      <c r="L2046" s="5">
        <v>0.465999633074</v>
      </c>
      <c r="M2046" s="5">
        <v>0</v>
      </c>
      <c r="N2046" s="8">
        <f t="shared" si="411"/>
        <v>1E-4</v>
      </c>
      <c r="O2046" s="5">
        <v>0</v>
      </c>
      <c r="P2046" s="5">
        <v>96.736587524399994</v>
      </c>
      <c r="Q2046" s="5">
        <v>16.356140136699999</v>
      </c>
      <c r="R2046" s="5">
        <v>0</v>
      </c>
      <c r="S2046">
        <f t="shared" si="403"/>
        <v>5.9413998308355972E-6</v>
      </c>
      <c r="T2046">
        <f t="shared" si="404"/>
        <v>1164059.9128807276</v>
      </c>
      <c r="U2046">
        <f t="shared" si="405"/>
        <v>3495847.0217512534</v>
      </c>
      <c r="V2046" s="9">
        <v>821.45983886700003</v>
      </c>
      <c r="W2046" s="9">
        <v>60723.6445313</v>
      </c>
      <c r="X2046">
        <f t="shared" si="412"/>
        <v>2.8110479939985904E-7</v>
      </c>
      <c r="Y2046">
        <f t="shared" si="413"/>
        <v>24.311378008508644</v>
      </c>
      <c r="Z2046">
        <f t="shared" si="406"/>
        <v>1.2340421072902296E-4</v>
      </c>
      <c r="AA2046">
        <f t="shared" si="407"/>
        <v>1.7504920002306861E-5</v>
      </c>
      <c r="AB2046">
        <f>(1/(AA2046*k))*(LN((50-dTar)/(hTar-dTar)))</f>
        <v>249652.38609041239</v>
      </c>
      <c r="AC2046">
        <f t="shared" si="408"/>
        <v>402726.04578894714</v>
      </c>
      <c r="AD2046" s="19">
        <v>2497.7700195299999</v>
      </c>
      <c r="AE2046" s="19">
        <v>60723.6445313</v>
      </c>
      <c r="AF2046">
        <f t="shared" si="414"/>
        <v>2.1461647183800129E-6</v>
      </c>
      <c r="AG2046" s="23">
        <f t="shared" si="409"/>
        <v>3.2986545441347599</v>
      </c>
      <c r="AH2046" s="25">
        <f t="shared" si="415"/>
        <v>11.285459754668926</v>
      </c>
      <c r="AI2046" s="25">
        <f t="shared" si="410"/>
        <v>4.6905171284601254E-5</v>
      </c>
    </row>
    <row r="2047" spans="6:35" ht="15">
      <c r="F2047" s="5">
        <v>2006</v>
      </c>
      <c r="G2047" s="5">
        <v>3</v>
      </c>
      <c r="H2047" s="5">
        <v>0</v>
      </c>
      <c r="I2047" s="5">
        <v>86</v>
      </c>
      <c r="J2047" s="5">
        <v>2</v>
      </c>
      <c r="K2047" s="5">
        <v>12.3199996948</v>
      </c>
      <c r="L2047" s="5">
        <v>0.37743413448300001</v>
      </c>
      <c r="M2047" s="5">
        <v>0</v>
      </c>
      <c r="N2047" s="8">
        <f t="shared" si="411"/>
        <v>1E-4</v>
      </c>
      <c r="O2047" s="5">
        <v>0</v>
      </c>
      <c r="P2047" s="5">
        <v>96.736587524399994</v>
      </c>
      <c r="Q2047" s="5">
        <v>15.768320083600001</v>
      </c>
      <c r="R2047" s="5">
        <v>0</v>
      </c>
      <c r="S2047">
        <f t="shared" si="403"/>
        <v>5.9413998308355972E-6</v>
      </c>
      <c r="T2047">
        <f t="shared" si="404"/>
        <v>1164059.9128807276</v>
      </c>
      <c r="U2047">
        <f t="shared" si="405"/>
        <v>3495847.0217512534</v>
      </c>
      <c r="V2047" s="9">
        <v>821.45983886700003</v>
      </c>
      <c r="W2047" s="9">
        <v>60723.6445313</v>
      </c>
      <c r="X2047">
        <f t="shared" si="412"/>
        <v>2.8110479939985904E-7</v>
      </c>
      <c r="Y2047">
        <f t="shared" si="413"/>
        <v>23.437656250657593</v>
      </c>
      <c r="Z2047">
        <f t="shared" si="406"/>
        <v>1.2340421072902296E-4</v>
      </c>
      <c r="AA2047">
        <f t="shared" si="407"/>
        <v>1.7504920002306861E-5</v>
      </c>
      <c r="AB2047">
        <f>(1/(AA2047*k))*(LN((50-dTar)/(hTar-dTar)))</f>
        <v>249652.38609041239</v>
      </c>
      <c r="AC2047">
        <f t="shared" si="408"/>
        <v>402726.04578894714</v>
      </c>
      <c r="AD2047" s="19">
        <v>2497.7700195299999</v>
      </c>
      <c r="AE2047" s="19">
        <v>60723.6445313</v>
      </c>
      <c r="AF2047">
        <f t="shared" si="414"/>
        <v>2.1461647183800129E-6</v>
      </c>
      <c r="AG2047" s="23">
        <f t="shared" si="409"/>
        <v>3.1801048574063446</v>
      </c>
      <c r="AH2047" s="25">
        <f t="shared" si="415"/>
        <v>10.879873870908835</v>
      </c>
      <c r="AI2047" s="25">
        <f t="shared" si="410"/>
        <v>4.6905171284601254E-5</v>
      </c>
    </row>
    <row r="2048" spans="6:35" ht="15">
      <c r="F2048" s="5">
        <v>2006</v>
      </c>
      <c r="G2048" s="5">
        <v>3</v>
      </c>
      <c r="H2048" s="5">
        <v>0</v>
      </c>
      <c r="I2048" s="5">
        <v>86</v>
      </c>
      <c r="J2048" s="5">
        <v>3</v>
      </c>
      <c r="K2048" s="5">
        <v>11.984999656699999</v>
      </c>
      <c r="L2048" s="5">
        <v>0.35238453745800002</v>
      </c>
      <c r="M2048" s="5">
        <v>0</v>
      </c>
      <c r="N2048" s="8">
        <f t="shared" si="411"/>
        <v>1E-4</v>
      </c>
      <c r="O2048" s="5">
        <v>0</v>
      </c>
      <c r="P2048" s="5">
        <v>96.736587524399994</v>
      </c>
      <c r="Q2048" s="5">
        <v>14.564064979599999</v>
      </c>
      <c r="R2048" s="5">
        <v>0</v>
      </c>
      <c r="S2048">
        <f t="shared" si="403"/>
        <v>5.9413998308355972E-6</v>
      </c>
      <c r="T2048">
        <f t="shared" si="404"/>
        <v>1164059.9128807276</v>
      </c>
      <c r="U2048">
        <f t="shared" si="405"/>
        <v>3495847.0217512534</v>
      </c>
      <c r="V2048" s="9">
        <v>821.45983886700003</v>
      </c>
      <c r="W2048" s="9">
        <v>60723.6445313</v>
      </c>
      <c r="X2048">
        <f t="shared" si="412"/>
        <v>2.8110479939985904E-7</v>
      </c>
      <c r="Y2048">
        <f t="shared" si="413"/>
        <v>21.64768008223826</v>
      </c>
      <c r="Z2048">
        <f t="shared" si="406"/>
        <v>1.2340421072902296E-4</v>
      </c>
      <c r="AA2048">
        <f t="shared" si="407"/>
        <v>1.7504920002306861E-5</v>
      </c>
      <c r="AB2048">
        <f>(1/(AA2048*k))*(LN((50-dTar)/(hTar-dTar)))</f>
        <v>249652.38609041239</v>
      </c>
      <c r="AC2048">
        <f t="shared" si="408"/>
        <v>402726.04578894714</v>
      </c>
      <c r="AD2048" s="19">
        <v>2497.7700195299999</v>
      </c>
      <c r="AE2048" s="19">
        <v>60723.6445313</v>
      </c>
      <c r="AF2048">
        <f t="shared" si="414"/>
        <v>2.1461647183800129E-6</v>
      </c>
      <c r="AG2048" s="23">
        <f t="shared" si="409"/>
        <v>2.937234501814701</v>
      </c>
      <c r="AH2048" s="25">
        <f t="shared" si="415"/>
        <v>10.048958239411398</v>
      </c>
      <c r="AI2048" s="25">
        <f t="shared" si="410"/>
        <v>4.6905171284601254E-5</v>
      </c>
    </row>
    <row r="2049" spans="6:35" ht="15">
      <c r="F2049" s="5">
        <v>2006</v>
      </c>
      <c r="G2049" s="5">
        <v>3</v>
      </c>
      <c r="H2049" s="5">
        <v>0</v>
      </c>
      <c r="I2049" s="5">
        <v>86</v>
      </c>
      <c r="J2049" s="5">
        <v>4</v>
      </c>
      <c r="K2049" s="5">
        <v>11.3199996948</v>
      </c>
      <c r="L2049" s="5">
        <v>0.28359088301699997</v>
      </c>
      <c r="M2049" s="5">
        <v>0</v>
      </c>
      <c r="N2049" s="8">
        <f t="shared" si="411"/>
        <v>1E-4</v>
      </c>
      <c r="O2049" s="5">
        <v>0</v>
      </c>
      <c r="P2049" s="5">
        <v>96.736587524399994</v>
      </c>
      <c r="Q2049" s="5">
        <v>13.493670463600001</v>
      </c>
      <c r="R2049" s="5">
        <v>0</v>
      </c>
      <c r="S2049">
        <f t="shared" si="403"/>
        <v>5.9413998308355972E-6</v>
      </c>
      <c r="T2049">
        <f t="shared" si="404"/>
        <v>1164059.9128807276</v>
      </c>
      <c r="U2049">
        <f t="shared" si="405"/>
        <v>3495847.0217512534</v>
      </c>
      <c r="V2049" s="9">
        <v>821.45983886700003</v>
      </c>
      <c r="W2049" s="9">
        <v>60723.6445313</v>
      </c>
      <c r="X2049">
        <f t="shared" si="412"/>
        <v>2.8110479939985904E-7</v>
      </c>
      <c r="Y2049">
        <f t="shared" si="413"/>
        <v>20.056671110731553</v>
      </c>
      <c r="Z2049">
        <f t="shared" si="406"/>
        <v>1.2340421072902296E-4</v>
      </c>
      <c r="AA2049">
        <f t="shared" si="407"/>
        <v>1.7504920002306861E-5</v>
      </c>
      <c r="AB2049">
        <f>(1/(AA2049*k))*(LN((50-dTar)/(hTar-dTar)))</f>
        <v>249652.38609041239</v>
      </c>
      <c r="AC2049">
        <f t="shared" si="408"/>
        <v>402726.04578894714</v>
      </c>
      <c r="AD2049" s="19">
        <v>2497.7700195299999</v>
      </c>
      <c r="AE2049" s="19">
        <v>60723.6445313</v>
      </c>
      <c r="AF2049">
        <f t="shared" si="414"/>
        <v>2.1461647183800129E-6</v>
      </c>
      <c r="AG2049" s="23">
        <f t="shared" si="409"/>
        <v>2.7213607256847352</v>
      </c>
      <c r="AH2049" s="25">
        <f t="shared" si="415"/>
        <v>9.3104041471270342</v>
      </c>
      <c r="AI2049" s="25">
        <f t="shared" si="410"/>
        <v>4.6905171284601254E-5</v>
      </c>
    </row>
    <row r="2050" spans="6:35" ht="15">
      <c r="F2050" s="5">
        <v>2006</v>
      </c>
      <c r="G2050" s="5">
        <v>3</v>
      </c>
      <c r="H2050" s="5">
        <v>0</v>
      </c>
      <c r="I2050" s="5">
        <v>86</v>
      </c>
      <c r="J2050" s="5">
        <v>5</v>
      </c>
      <c r="K2050" s="5">
        <v>10.760000228899999</v>
      </c>
      <c r="L2050" s="5">
        <v>0.242872700095</v>
      </c>
      <c r="M2050" s="5">
        <v>0</v>
      </c>
      <c r="N2050" s="8">
        <f t="shared" si="411"/>
        <v>1E-4</v>
      </c>
      <c r="O2050" s="5">
        <v>0</v>
      </c>
      <c r="P2050" s="5">
        <v>96.736587524399994</v>
      </c>
      <c r="Q2050" s="5">
        <v>14.861370086699999</v>
      </c>
      <c r="R2050" s="5">
        <v>0</v>
      </c>
      <c r="S2050">
        <f t="shared" si="403"/>
        <v>5.9413998308355972E-6</v>
      </c>
      <c r="T2050">
        <f t="shared" si="404"/>
        <v>1164059.9128807276</v>
      </c>
      <c r="U2050">
        <f t="shared" si="405"/>
        <v>3495847.0217512534</v>
      </c>
      <c r="V2050" s="9">
        <v>821.45983886700003</v>
      </c>
      <c r="W2050" s="9">
        <v>60723.6445313</v>
      </c>
      <c r="X2050">
        <f t="shared" si="412"/>
        <v>2.8110479939985904E-7</v>
      </c>
      <c r="Y2050">
        <f t="shared" si="413"/>
        <v>22.089587328211913</v>
      </c>
      <c r="Z2050">
        <f t="shared" si="406"/>
        <v>1.2340421072902296E-4</v>
      </c>
      <c r="AA2050">
        <f t="shared" si="407"/>
        <v>1.7504920002306861E-5</v>
      </c>
      <c r="AB2050">
        <f>(1/(AA2050*k))*(LN((50-dTar)/(hTar-dTar)))</f>
        <v>249652.38609041239</v>
      </c>
      <c r="AC2050">
        <f t="shared" si="408"/>
        <v>402726.04578894714</v>
      </c>
      <c r="AD2050" s="19">
        <v>2497.7700195299999</v>
      </c>
      <c r="AE2050" s="19">
        <v>60723.6445313</v>
      </c>
      <c r="AF2050">
        <f t="shared" si="414"/>
        <v>2.1461647183800129E-6</v>
      </c>
      <c r="AG2050" s="23">
        <f t="shared" si="409"/>
        <v>2.9971940542722741</v>
      </c>
      <c r="AH2050" s="25">
        <f t="shared" si="415"/>
        <v>10.254093729385961</v>
      </c>
      <c r="AI2050" s="25">
        <f t="shared" si="410"/>
        <v>4.6905171284601254E-5</v>
      </c>
    </row>
    <row r="2051" spans="6:35" ht="15">
      <c r="F2051" s="5">
        <v>2006</v>
      </c>
      <c r="G2051" s="5">
        <v>3</v>
      </c>
      <c r="H2051" s="5">
        <v>0</v>
      </c>
      <c r="I2051" s="5">
        <v>86</v>
      </c>
      <c r="J2051" s="5">
        <v>6</v>
      </c>
      <c r="K2051" s="5">
        <v>9.5699996948199999</v>
      </c>
      <c r="L2051" s="5">
        <v>0.151509165764</v>
      </c>
      <c r="M2051" s="5">
        <v>0</v>
      </c>
      <c r="N2051" s="8">
        <f t="shared" si="411"/>
        <v>1E-4</v>
      </c>
      <c r="O2051" s="5">
        <v>1.2999999523200001</v>
      </c>
      <c r="P2051" s="5">
        <v>96.736587524399994</v>
      </c>
      <c r="Q2051" s="5">
        <v>7.9888229370100001</v>
      </c>
      <c r="R2051" s="5">
        <v>0</v>
      </c>
      <c r="S2051">
        <f t="shared" si="403"/>
        <v>5.9413998308355972E-6</v>
      </c>
      <c r="T2051">
        <f t="shared" si="404"/>
        <v>1164059.9128807276</v>
      </c>
      <c r="U2051">
        <f t="shared" si="405"/>
        <v>3495847.0217512534</v>
      </c>
      <c r="V2051" s="9">
        <v>821.45983886700003</v>
      </c>
      <c r="W2051" s="9">
        <v>60723.6445313</v>
      </c>
      <c r="X2051">
        <f t="shared" si="412"/>
        <v>2.8110479939985904E-7</v>
      </c>
      <c r="Y2051">
        <f t="shared" si="413"/>
        <v>11.874396565538346</v>
      </c>
      <c r="Z2051">
        <f t="shared" si="406"/>
        <v>1.2340421072902296E-4</v>
      </c>
      <c r="AA2051">
        <f t="shared" si="407"/>
        <v>1.7504920002306861E-5</v>
      </c>
      <c r="AB2051">
        <f>(1/(AA2051*k))*(LN((50-dTar)/(hTar-dTar)))</f>
        <v>249652.38609041239</v>
      </c>
      <c r="AC2051">
        <f t="shared" si="408"/>
        <v>402726.04578894714</v>
      </c>
      <c r="AD2051" s="19">
        <v>2497.7700195299999</v>
      </c>
      <c r="AE2051" s="19">
        <v>60723.6445313</v>
      </c>
      <c r="AF2051">
        <f t="shared" si="414"/>
        <v>2.1461647183800129E-6</v>
      </c>
      <c r="AG2051" s="23">
        <f t="shared" si="409"/>
        <v>1.6111605099498045</v>
      </c>
      <c r="AH2051" s="25">
        <f t="shared" si="415"/>
        <v>5.5121525610132416</v>
      </c>
      <c r="AI2051" s="25">
        <f t="shared" si="410"/>
        <v>4.6905171284601254E-5</v>
      </c>
    </row>
    <row r="2052" spans="6:35" ht="15">
      <c r="F2052" s="5">
        <v>2006</v>
      </c>
      <c r="G2052" s="5">
        <v>3</v>
      </c>
      <c r="H2052" s="5">
        <v>0</v>
      </c>
      <c r="I2052" s="5">
        <v>86</v>
      </c>
      <c r="J2052" s="5">
        <v>7</v>
      </c>
      <c r="K2052" s="5">
        <v>8.8699998855600004</v>
      </c>
      <c r="L2052" s="5">
        <v>6.94167539477E-2</v>
      </c>
      <c r="M2052" s="5">
        <v>0</v>
      </c>
      <c r="N2052" s="8">
        <f t="shared" si="411"/>
        <v>1E-4</v>
      </c>
      <c r="O2052" s="5">
        <v>0</v>
      </c>
      <c r="P2052" s="5">
        <v>96.736587524399994</v>
      </c>
      <c r="Q2052" s="5">
        <v>5.9841723442100001</v>
      </c>
      <c r="R2052" s="5">
        <v>0</v>
      </c>
      <c r="S2052">
        <f t="shared" si="403"/>
        <v>5.9413998308355972E-6</v>
      </c>
      <c r="T2052">
        <f t="shared" si="404"/>
        <v>1164059.9128807276</v>
      </c>
      <c r="U2052">
        <f t="shared" si="405"/>
        <v>3495847.0217512534</v>
      </c>
      <c r="V2052" s="9">
        <v>821.45983886700003</v>
      </c>
      <c r="W2052" s="9">
        <v>60723.6445313</v>
      </c>
      <c r="X2052">
        <f t="shared" si="412"/>
        <v>2.8110479939985904E-7</v>
      </c>
      <c r="Y2052">
        <f t="shared" si="413"/>
        <v>8.8947315633299073</v>
      </c>
      <c r="Z2052">
        <f t="shared" si="406"/>
        <v>1.2340421072902296E-4</v>
      </c>
      <c r="AA2052">
        <f t="shared" si="407"/>
        <v>1.7504920002306861E-5</v>
      </c>
      <c r="AB2052">
        <f>(1/(AA2052*k))*(LN((50-dTar)/(hTar-dTar)))</f>
        <v>249652.38609041239</v>
      </c>
      <c r="AC2052">
        <f t="shared" si="408"/>
        <v>402726.04578894714</v>
      </c>
      <c r="AD2052" s="19">
        <v>2497.7700195299999</v>
      </c>
      <c r="AE2052" s="19">
        <v>60723.6445313</v>
      </c>
      <c r="AF2052">
        <f t="shared" si="414"/>
        <v>2.1461647183800129E-6</v>
      </c>
      <c r="AG2052" s="23">
        <f t="shared" si="409"/>
        <v>1.2068689269677868</v>
      </c>
      <c r="AH2052" s="25">
        <f t="shared" si="415"/>
        <v>4.1289775944173588</v>
      </c>
      <c r="AI2052" s="25">
        <f t="shared" si="410"/>
        <v>4.6905171284601254E-5</v>
      </c>
    </row>
    <row r="2053" spans="6:35" ht="15">
      <c r="F2053" s="5">
        <v>2006</v>
      </c>
      <c r="G2053" s="5">
        <v>3</v>
      </c>
      <c r="H2053" s="5">
        <v>0</v>
      </c>
      <c r="I2053" s="5">
        <v>86</v>
      </c>
      <c r="J2053" s="5">
        <v>8</v>
      </c>
      <c r="K2053" s="5">
        <v>9.2600002288799992</v>
      </c>
      <c r="L2053" s="5">
        <v>5.72488456964E-2</v>
      </c>
      <c r="M2053" s="5">
        <v>0</v>
      </c>
      <c r="N2053" s="8">
        <f t="shared" si="411"/>
        <v>1E-4</v>
      </c>
      <c r="O2053" s="5">
        <v>0</v>
      </c>
      <c r="P2053" s="5">
        <v>96.736587524399994</v>
      </c>
      <c r="Q2053" s="5">
        <v>7.6850190162700001</v>
      </c>
      <c r="R2053" s="5">
        <v>2.9684000015300001</v>
      </c>
      <c r="S2053">
        <f t="shared" si="403"/>
        <v>5.9413998308355972E-6</v>
      </c>
      <c r="T2053">
        <f t="shared" si="404"/>
        <v>1164059.9128807276</v>
      </c>
      <c r="U2053">
        <f t="shared" si="405"/>
        <v>3495847.0217512534</v>
      </c>
      <c r="V2053" s="9">
        <v>840.46862793000003</v>
      </c>
      <c r="W2053" s="9">
        <v>60723.6445313</v>
      </c>
      <c r="X2053">
        <f t="shared" si="412"/>
        <v>2.8110329733511767E-7</v>
      </c>
      <c r="Y2053">
        <f t="shared" si="413"/>
        <v>11.422799950477897</v>
      </c>
      <c r="Z2053">
        <f t="shared" si="406"/>
        <v>1.2340421072902296E-4</v>
      </c>
      <c r="AA2053">
        <f t="shared" si="407"/>
        <v>1.7504920002306861E-5</v>
      </c>
      <c r="AB2053">
        <f>(1/(AA2053*k))*(LN((50-dTar)/(hTar-dTar)))</f>
        <v>249652.38609041239</v>
      </c>
      <c r="AC2053">
        <f t="shared" si="408"/>
        <v>402726.04578894714</v>
      </c>
      <c r="AD2053" s="19">
        <v>2497.7700195299999</v>
      </c>
      <c r="AE2053" s="19">
        <v>60723.6445313</v>
      </c>
      <c r="AF2053">
        <f t="shared" si="414"/>
        <v>2.1461647183800129E-6</v>
      </c>
      <c r="AG2053" s="23">
        <f t="shared" si="409"/>
        <v>1.5498862693097359</v>
      </c>
      <c r="AH2053" s="25">
        <f t="shared" si="415"/>
        <v>5.302519218846224</v>
      </c>
      <c r="AI2053" s="25">
        <f t="shared" si="410"/>
        <v>4.6905171284601254E-5</v>
      </c>
    </row>
    <row r="2054" spans="6:35" ht="15">
      <c r="F2054" s="5">
        <v>2006</v>
      </c>
      <c r="G2054" s="5">
        <v>3</v>
      </c>
      <c r="H2054" s="5">
        <v>0</v>
      </c>
      <c r="I2054" s="5">
        <v>86</v>
      </c>
      <c r="J2054" s="5">
        <v>9</v>
      </c>
      <c r="K2054" s="5">
        <v>10.7299995422</v>
      </c>
      <c r="L2054" s="5">
        <v>0.17663371562999999</v>
      </c>
      <c r="M2054" s="5">
        <v>0</v>
      </c>
      <c r="N2054" s="8">
        <f t="shared" si="411"/>
        <v>1E-4</v>
      </c>
      <c r="O2054" s="5">
        <v>0</v>
      </c>
      <c r="P2054" s="5">
        <v>96.736587524399994</v>
      </c>
      <c r="Q2054" s="5">
        <v>10.2762289047</v>
      </c>
      <c r="R2054" s="5">
        <v>157.73724365199999</v>
      </c>
      <c r="S2054">
        <f t="shared" ref="S2054:S2117" si="416">(N2054*k)/LN((uhzRef-dRef)/zoRef)</f>
        <v>5.9413998308355972E-6</v>
      </c>
      <c r="T2054">
        <f t="shared" ref="T2054:T2117" si="417">(1/(S2054*k))*(LN((50-dRef)/(O3zRef-dRef)))</f>
        <v>1164059.9128807276</v>
      </c>
      <c r="U2054">
        <f t="shared" ref="U2054:U2117" si="418">(1/(S2054*k))*(LN((50-dRef)/(uzoRef)))</f>
        <v>3495847.0217512534</v>
      </c>
      <c r="V2054" s="9">
        <v>796.02380371100003</v>
      </c>
      <c r="W2054" s="9">
        <v>60723.6445313</v>
      </c>
      <c r="X2054">
        <f t="shared" si="412"/>
        <v>2.811068093673949E-7</v>
      </c>
      <c r="Y2054">
        <f t="shared" si="413"/>
        <v>15.274395557415826</v>
      </c>
      <c r="Z2054">
        <f t="shared" ref="Z2054:Z2117" si="419">(S2054/k)*LN((50-dRef)/(uzoRef))</f>
        <v>1.2340421072902296E-4</v>
      </c>
      <c r="AA2054">
        <f t="shared" ref="AA2054:AA2117" si="420">(Z2054*k)/LN((50-dTar)/zoTar)</f>
        <v>1.7504920002306861E-5</v>
      </c>
      <c r="AB2054">
        <f>(1/(AA2054*k))*(LN((50-dTar)/(hTar-dTar)))</f>
        <v>249652.38609041239</v>
      </c>
      <c r="AC2054">
        <f t="shared" ref="AC2054:AC2117" si="421">(1/(AA2054*k))*(LN((50-dTar)/(zoTar)))</f>
        <v>402726.04578894714</v>
      </c>
      <c r="AD2054" s="19">
        <v>2497.7700195299999</v>
      </c>
      <c r="AE2054" s="19">
        <v>60723.6445313</v>
      </c>
      <c r="AF2054">
        <f t="shared" si="414"/>
        <v>2.1461647183800129E-6</v>
      </c>
      <c r="AG2054" s="23">
        <f t="shared" ref="AG2054:AG2117" si="422" xml:space="preserve"> Y2054*(1-(AC2054*AF2054))</f>
        <v>2.0724845089713742</v>
      </c>
      <c r="AH2054" s="25">
        <f t="shared" si="415"/>
        <v>7.0904486072233359</v>
      </c>
      <c r="AI2054" s="25">
        <f t="shared" ref="AI2054:AI2117" si="423">(AA2054/k)*LN((hTar-dTar)/(zoTar))</f>
        <v>4.6905171284601254E-5</v>
      </c>
    </row>
    <row r="2055" spans="6:35" ht="15">
      <c r="F2055" s="5">
        <v>2006</v>
      </c>
      <c r="G2055" s="5">
        <v>3</v>
      </c>
      <c r="H2055" s="5">
        <v>0</v>
      </c>
      <c r="I2055" s="5">
        <v>86</v>
      </c>
      <c r="J2055" s="5">
        <v>10</v>
      </c>
      <c r="K2055" s="5">
        <v>13.1850004196</v>
      </c>
      <c r="L2055" s="5">
        <v>0.36458432674399999</v>
      </c>
      <c r="M2055" s="5">
        <v>0</v>
      </c>
      <c r="N2055" s="8">
        <f t="shared" ref="N2055:N2118" si="424">IF(M2055&lt;0, 0, IF(M2055=0, 0.0001, IF(M2055&gt;0, M2055)))</f>
        <v>1E-4</v>
      </c>
      <c r="O2055" s="5">
        <v>0</v>
      </c>
      <c r="P2055" s="5">
        <v>96.736587524399994</v>
      </c>
      <c r="Q2055" s="5">
        <v>16.931350708</v>
      </c>
      <c r="R2055" s="5">
        <v>585.07000732400002</v>
      </c>
      <c r="S2055">
        <f t="shared" si="416"/>
        <v>5.9413998308355972E-6</v>
      </c>
      <c r="T2055">
        <f t="shared" si="417"/>
        <v>1164059.9128807276</v>
      </c>
      <c r="U2055">
        <f t="shared" si="418"/>
        <v>3495847.0217512534</v>
      </c>
      <c r="V2055" s="9">
        <v>273.68649291999998</v>
      </c>
      <c r="W2055" s="9">
        <v>60723.6445313</v>
      </c>
      <c r="X2055">
        <f t="shared" ref="X2055:X2118" si="425" xml:space="preserve"> (1/(U2055 + W2055 + V2055))</f>
        <v>2.8114809106552023E-7</v>
      </c>
      <c r="Y2055">
        <f t="shared" ref="Y2055:Y2118" si="426" xml:space="preserve"> Q2055/(1-(T2055*X2055))</f>
        <v>25.168242548944306</v>
      </c>
      <c r="Z2055">
        <f t="shared" si="419"/>
        <v>1.2340421072902296E-4</v>
      </c>
      <c r="AA2055">
        <f t="shared" si="420"/>
        <v>1.7504920002306861E-5</v>
      </c>
      <c r="AB2055">
        <f>(1/(AA2055*k))*(LN((50-dTar)/(hTar-dTar)))</f>
        <v>249652.38609041239</v>
      </c>
      <c r="AC2055">
        <f t="shared" si="421"/>
        <v>402726.04578894714</v>
      </c>
      <c r="AD2055" s="19">
        <v>2497.7700195299999</v>
      </c>
      <c r="AE2055" s="19">
        <v>60723.6445313</v>
      </c>
      <c r="AF2055">
        <f t="shared" ref="AF2055:AF2118" si="427" xml:space="preserve"> (1/(AC2055 + AE2055 + AD2055))</f>
        <v>2.1461647183800129E-6</v>
      </c>
      <c r="AG2055" s="23">
        <f t="shared" si="422"/>
        <v>3.4149169834348605</v>
      </c>
      <c r="AH2055" s="25">
        <f t="shared" ref="AH2055:AH2118" si="428">Y2055*(1-AB2055*AF2055)</f>
        <v>11.683220436227378</v>
      </c>
      <c r="AI2055" s="25">
        <f t="shared" si="423"/>
        <v>4.6905171284601254E-5</v>
      </c>
    </row>
    <row r="2056" spans="6:35" ht="15">
      <c r="F2056" s="5">
        <v>2006</v>
      </c>
      <c r="G2056" s="5">
        <v>3</v>
      </c>
      <c r="H2056" s="5">
        <v>0</v>
      </c>
      <c r="I2056" s="5">
        <v>86</v>
      </c>
      <c r="J2056" s="5">
        <v>11</v>
      </c>
      <c r="K2056" s="5">
        <v>18.469999313399999</v>
      </c>
      <c r="L2056" s="5">
        <v>0.96432799100900002</v>
      </c>
      <c r="M2056" s="5">
        <v>0.152999997139</v>
      </c>
      <c r="N2056" s="8">
        <f t="shared" si="424"/>
        <v>0.152999997139</v>
      </c>
      <c r="O2056" s="5">
        <v>0</v>
      </c>
      <c r="P2056" s="5">
        <v>96.736587524399994</v>
      </c>
      <c r="Q2056" s="5">
        <v>23.574394226100001</v>
      </c>
      <c r="R2056" s="5">
        <v>862.64001464800003</v>
      </c>
      <c r="S2056">
        <f t="shared" si="416"/>
        <v>9.0903415711950132E-3</v>
      </c>
      <c r="T2056">
        <f t="shared" si="417"/>
        <v>760.82348669796568</v>
      </c>
      <c r="U2056">
        <f t="shared" si="418"/>
        <v>2284.8673772034699</v>
      </c>
      <c r="V2056" s="9">
        <v>71.690544128400006</v>
      </c>
      <c r="W2056" s="9">
        <v>668.00177001999998</v>
      </c>
      <c r="X2056">
        <f t="shared" si="425"/>
        <v>3.3062663727857712E-4</v>
      </c>
      <c r="Y2056">
        <f t="shared" si="426"/>
        <v>31.497558053678556</v>
      </c>
      <c r="Z2056">
        <f t="shared" si="419"/>
        <v>0.18880843888481064</v>
      </c>
      <c r="AA2056">
        <f t="shared" si="420"/>
        <v>2.6782527102713734E-2</v>
      </c>
      <c r="AB2056">
        <f>(1/(AA2056*k))*(LN((50-dTar)/(hTar-dTar)))</f>
        <v>163.17149722794048</v>
      </c>
      <c r="AC2056">
        <f t="shared" si="421"/>
        <v>263.21964269258899</v>
      </c>
      <c r="AD2056" s="19">
        <v>2024.8802490200001</v>
      </c>
      <c r="AE2056" s="19">
        <v>226.72857665999999</v>
      </c>
      <c r="AF2056">
        <f t="shared" si="427"/>
        <v>3.9764143462521164E-4</v>
      </c>
      <c r="AG2056" s="23">
        <f t="shared" si="422"/>
        <v>28.200802000195701</v>
      </c>
      <c r="AH2056" s="25">
        <f t="shared" si="428"/>
        <v>29.453878426507558</v>
      </c>
      <c r="AI2056" s="25">
        <f t="shared" si="423"/>
        <v>7.1764910723482969E-2</v>
      </c>
    </row>
    <row r="2057" spans="6:35" ht="15">
      <c r="F2057" s="5">
        <v>2006</v>
      </c>
      <c r="G2057" s="5">
        <v>3</v>
      </c>
      <c r="H2057" s="5">
        <v>0</v>
      </c>
      <c r="I2057" s="5">
        <v>86</v>
      </c>
      <c r="J2057" s="5">
        <v>12</v>
      </c>
      <c r="K2057" s="5">
        <v>18.954999923700001</v>
      </c>
      <c r="L2057" s="5">
        <v>1.1041256189299999</v>
      </c>
      <c r="M2057" s="5">
        <v>0.83850002288799996</v>
      </c>
      <c r="N2057" s="8">
        <f t="shared" si="424"/>
        <v>0.83850002288799996</v>
      </c>
      <c r="O2057" s="5">
        <v>0</v>
      </c>
      <c r="P2057" s="5">
        <v>96.736587524399994</v>
      </c>
      <c r="Q2057" s="5">
        <v>42.975364685099997</v>
      </c>
      <c r="R2057" s="5">
        <v>718.729980469</v>
      </c>
      <c r="S2057">
        <f t="shared" si="416"/>
        <v>4.9818638941424069E-2</v>
      </c>
      <c r="T2057">
        <f t="shared" si="417"/>
        <v>138.8264616703789</v>
      </c>
      <c r="U2057">
        <f t="shared" si="418"/>
        <v>416.91674732586148</v>
      </c>
      <c r="V2057" s="9">
        <v>69.919944763199993</v>
      </c>
      <c r="W2057" s="9">
        <v>121.889396667</v>
      </c>
      <c r="X2057">
        <f t="shared" si="425"/>
        <v>1.6427749992505021E-3</v>
      </c>
      <c r="Y2057">
        <f t="shared" si="426"/>
        <v>55.671943857185006</v>
      </c>
      <c r="Z2057">
        <f t="shared" si="419"/>
        <v>1.0347443352076131</v>
      </c>
      <c r="AA2057">
        <f t="shared" si="420"/>
        <v>0.14677875822586908</v>
      </c>
      <c r="AB2057">
        <f>(1/(AA2057*k))*(LN((50-dTar)/(hTar-dTar)))</f>
        <v>29.77368864350753</v>
      </c>
      <c r="AC2057">
        <f t="shared" si="421"/>
        <v>48.029342253546979</v>
      </c>
      <c r="AD2057" s="19">
        <v>1143.5551757799999</v>
      </c>
      <c r="AE2057" s="19">
        <v>41.370864868200002</v>
      </c>
      <c r="AF2057">
        <f t="shared" si="427"/>
        <v>8.1105935694648662E-4</v>
      </c>
      <c r="AG2057" s="23">
        <f t="shared" si="422"/>
        <v>53.503262911777213</v>
      </c>
      <c r="AH2057" s="25">
        <f t="shared" si="428"/>
        <v>54.327565021122332</v>
      </c>
      <c r="AI2057" s="25">
        <f t="shared" si="423"/>
        <v>0.39329987195703703</v>
      </c>
    </row>
    <row r="2058" spans="6:35" ht="15">
      <c r="F2058" s="5">
        <v>2006</v>
      </c>
      <c r="G2058" s="5">
        <v>3</v>
      </c>
      <c r="H2058" s="5">
        <v>0</v>
      </c>
      <c r="I2058" s="5">
        <v>86</v>
      </c>
      <c r="J2058" s="5">
        <v>13</v>
      </c>
      <c r="K2058" s="5">
        <v>21.834999084500001</v>
      </c>
      <c r="L2058" s="5">
        <v>1.64240086079</v>
      </c>
      <c r="M2058" s="5">
        <v>2.81049990654</v>
      </c>
      <c r="N2058" s="8">
        <f t="shared" si="424"/>
        <v>2.81049990654</v>
      </c>
      <c r="O2058" s="5">
        <v>0</v>
      </c>
      <c r="P2058" s="5">
        <v>96.736587524399994</v>
      </c>
      <c r="Q2058" s="5">
        <v>43.016590118400003</v>
      </c>
      <c r="R2058" s="5">
        <v>1390.8225097699999</v>
      </c>
      <c r="S2058">
        <f t="shared" si="416"/>
        <v>0.16698303669280215</v>
      </c>
      <c r="T2058">
        <f t="shared" si="417"/>
        <v>41.418251257435514</v>
      </c>
      <c r="U2058">
        <f t="shared" si="418"/>
        <v>124.3852388543568</v>
      </c>
      <c r="V2058" s="9">
        <v>66.535751342799998</v>
      </c>
      <c r="W2058" s="9">
        <v>36.365154266399998</v>
      </c>
      <c r="X2058">
        <f t="shared" si="425"/>
        <v>4.3997402585195444E-3</v>
      </c>
      <c r="Y2058">
        <f t="shared" si="426"/>
        <v>52.602279755427276</v>
      </c>
      <c r="Z2058">
        <f t="shared" si="419"/>
        <v>3.4682752272056145</v>
      </c>
      <c r="AA2058">
        <f t="shared" si="420"/>
        <v>0.491975760304736</v>
      </c>
      <c r="AB2058">
        <f>(1/(AA2058*k))*(LN((50-dTar)/(hTar-dTar)))</f>
        <v>8.8828462690738519</v>
      </c>
      <c r="AC2058">
        <f t="shared" si="421"/>
        <v>14.329338522723608</v>
      </c>
      <c r="AD2058" s="19">
        <v>588.17852783199999</v>
      </c>
      <c r="AE2058" s="19">
        <v>12.3428115845</v>
      </c>
      <c r="AF2058">
        <f t="shared" si="427"/>
        <v>1.6264111529512657E-3</v>
      </c>
      <c r="AG2058" s="23">
        <f t="shared" si="422"/>
        <v>51.376362795867486</v>
      </c>
      <c r="AH2058" s="25">
        <f t="shared" si="428"/>
        <v>51.84232619070751</v>
      </c>
      <c r="AI2058" s="25">
        <f t="shared" si="423"/>
        <v>1.3182697951161451</v>
      </c>
    </row>
    <row r="2059" spans="6:35" ht="15">
      <c r="F2059" s="5">
        <v>2006</v>
      </c>
      <c r="G2059" s="5">
        <v>3</v>
      </c>
      <c r="H2059" s="5">
        <v>0</v>
      </c>
      <c r="I2059" s="5">
        <v>86</v>
      </c>
      <c r="J2059" s="5">
        <v>14</v>
      </c>
      <c r="K2059" s="5">
        <v>22.975000381499999</v>
      </c>
      <c r="L2059" s="5">
        <v>1.83355391026</v>
      </c>
      <c r="M2059" s="5">
        <v>1.9090000390999999</v>
      </c>
      <c r="N2059" s="8">
        <f t="shared" si="424"/>
        <v>1.9090000390999999</v>
      </c>
      <c r="O2059" s="5">
        <v>0</v>
      </c>
      <c r="P2059" s="5">
        <v>96.736587524399994</v>
      </c>
      <c r="Q2059" s="5">
        <v>42.822105407700001</v>
      </c>
      <c r="R2059" s="5">
        <v>1012.49499512</v>
      </c>
      <c r="S2059">
        <f t="shared" si="416"/>
        <v>0.11342132509373887</v>
      </c>
      <c r="T2059">
        <f t="shared" si="417"/>
        <v>60.977469305318863</v>
      </c>
      <c r="U2059">
        <f t="shared" si="418"/>
        <v>183.12451284177942</v>
      </c>
      <c r="V2059" s="9">
        <v>73.698806762700002</v>
      </c>
      <c r="W2059" s="9">
        <v>53.538120269799997</v>
      </c>
      <c r="X2059">
        <f t="shared" si="425"/>
        <v>3.222049750784369E-3</v>
      </c>
      <c r="Y2059">
        <f t="shared" si="426"/>
        <v>53.292640511178519</v>
      </c>
      <c r="Z2059">
        <f t="shared" si="419"/>
        <v>2.3557864310680943</v>
      </c>
      <c r="AA2059">
        <f t="shared" si="420"/>
        <v>0.33416892968846162</v>
      </c>
      <c r="AB2059">
        <f>(1/(AA2059*k))*(LN((50-dTar)/(hTar-dTar)))</f>
        <v>13.077652225094313</v>
      </c>
      <c r="AC2059">
        <f t="shared" si="421"/>
        <v>21.096177974873843</v>
      </c>
      <c r="AD2059" s="19">
        <v>733.41510009800004</v>
      </c>
      <c r="AE2059" s="19">
        <v>18.171541214000001</v>
      </c>
      <c r="AF2059">
        <f t="shared" si="427"/>
        <v>1.2941920993182199E-3</v>
      </c>
      <c r="AG2059" s="23">
        <f t="shared" si="422"/>
        <v>51.837617827986975</v>
      </c>
      <c r="AH2059" s="25">
        <f t="shared" si="428"/>
        <v>52.390662880298372</v>
      </c>
      <c r="AI2059" s="25">
        <f t="shared" si="423"/>
        <v>0.89541973816295972</v>
      </c>
    </row>
    <row r="2060" spans="6:35" ht="15">
      <c r="F2060" s="5">
        <v>2006</v>
      </c>
      <c r="G2060" s="5">
        <v>3</v>
      </c>
      <c r="H2060" s="5">
        <v>0</v>
      </c>
      <c r="I2060" s="5">
        <v>86</v>
      </c>
      <c r="J2060" s="5">
        <v>15</v>
      </c>
      <c r="K2060" s="5">
        <v>22.2000007629</v>
      </c>
      <c r="L2060" s="5">
        <v>1.75722312927</v>
      </c>
      <c r="M2060" s="5">
        <v>2.6319999694799998</v>
      </c>
      <c r="N2060" s="8">
        <f t="shared" si="424"/>
        <v>2.6319999694799998</v>
      </c>
      <c r="O2060" s="5">
        <v>0</v>
      </c>
      <c r="P2060" s="5">
        <v>96.736587524399994</v>
      </c>
      <c r="Q2060" s="5">
        <v>44.937191009499998</v>
      </c>
      <c r="R2060" s="5">
        <v>739.94750976600005</v>
      </c>
      <c r="S2060">
        <f t="shared" si="416"/>
        <v>0.15637764173427765</v>
      </c>
      <c r="T2060">
        <f t="shared" si="417"/>
        <v>44.227200850260999</v>
      </c>
      <c r="U2060">
        <f t="shared" si="418"/>
        <v>132.82093701702905</v>
      </c>
      <c r="V2060" s="9">
        <v>75.631019592300007</v>
      </c>
      <c r="W2060" s="9">
        <v>38.831409454300001</v>
      </c>
      <c r="X2060">
        <f t="shared" si="425"/>
        <v>4.0439436583158111E-3</v>
      </c>
      <c r="Y2060">
        <f t="shared" si="426"/>
        <v>54.724858231203527</v>
      </c>
      <c r="Z2060">
        <f t="shared" si="419"/>
        <v>3.2479987887249182</v>
      </c>
      <c r="AA2060">
        <f t="shared" si="420"/>
        <v>0.46072948911821482</v>
      </c>
      <c r="AB2060">
        <f>(1/(AA2060*k))*(LN((50-dTar)/(hTar-dTar)))</f>
        <v>9.4852731377400392</v>
      </c>
      <c r="AC2060">
        <f t="shared" si="421"/>
        <v>15.301141734758955</v>
      </c>
      <c r="AD2060" s="19">
        <v>610.48773193399995</v>
      </c>
      <c r="AE2060" s="19">
        <v>13.179890632599999</v>
      </c>
      <c r="AF2060">
        <f t="shared" si="427"/>
        <v>1.5650217285556806E-3</v>
      </c>
      <c r="AG2060" s="23">
        <f t="shared" si="422"/>
        <v>53.414382885627305</v>
      </c>
      <c r="AH2060" s="25">
        <f t="shared" si="428"/>
        <v>53.912486395915735</v>
      </c>
      <c r="AI2060" s="25">
        <f t="shared" si="423"/>
        <v>1.2345440938952463</v>
      </c>
    </row>
    <row r="2061" spans="6:35" ht="15">
      <c r="F2061" s="5">
        <v>2006</v>
      </c>
      <c r="G2061" s="5">
        <v>3</v>
      </c>
      <c r="H2061" s="5">
        <v>0</v>
      </c>
      <c r="I2061" s="5">
        <v>86</v>
      </c>
      <c r="J2061" s="5">
        <v>16</v>
      </c>
      <c r="K2061" s="5">
        <v>21.219999313399999</v>
      </c>
      <c r="L2061" s="5">
        <v>1.4724843502</v>
      </c>
      <c r="M2061" s="5">
        <v>2.0304999351499999</v>
      </c>
      <c r="N2061" s="8">
        <f t="shared" si="424"/>
        <v>2.0304999351499999</v>
      </c>
      <c r="O2061" s="5">
        <v>0</v>
      </c>
      <c r="P2061" s="5">
        <v>96.736587524399994</v>
      </c>
      <c r="Q2061" s="5">
        <v>42.568450927699999</v>
      </c>
      <c r="R2061" s="5">
        <v>605.77502441399997</v>
      </c>
      <c r="S2061">
        <f t="shared" si="416"/>
        <v>0.12064011971211898</v>
      </c>
      <c r="T2061">
        <f t="shared" si="417"/>
        <v>57.328734304772816</v>
      </c>
      <c r="U2061">
        <f t="shared" si="418"/>
        <v>172.16681277524907</v>
      </c>
      <c r="V2061" s="9">
        <v>70.767250060999999</v>
      </c>
      <c r="W2061" s="9">
        <v>50.334533691399997</v>
      </c>
      <c r="X2061">
        <f t="shared" si="425"/>
        <v>3.4098434399051692E-3</v>
      </c>
      <c r="Y2061">
        <f t="shared" si="426"/>
        <v>52.911745146862501</v>
      </c>
      <c r="Z2061">
        <f t="shared" si="419"/>
        <v>2.5057224188251799</v>
      </c>
      <c r="AA2061">
        <f t="shared" si="420"/>
        <v>0.3554373892949001</v>
      </c>
      <c r="AB2061">
        <f>(1/(AA2061*k))*(LN((50-dTar)/(hTar-dTar)))</f>
        <v>12.295119136360366</v>
      </c>
      <c r="AC2061">
        <f t="shared" si="421"/>
        <v>19.833836919536591</v>
      </c>
      <c r="AD2061" s="19">
        <v>708.01983642599998</v>
      </c>
      <c r="AE2061" s="19">
        <v>17.084201812700002</v>
      </c>
      <c r="AF2061">
        <f t="shared" si="427"/>
        <v>1.3423938201391414E-3</v>
      </c>
      <c r="AG2061" s="23">
        <f t="shared" si="422"/>
        <v>51.50297945059819</v>
      </c>
      <c r="AH2061" s="25">
        <f t="shared" si="428"/>
        <v>52.038442510511487</v>
      </c>
      <c r="AI2061" s="25">
        <f t="shared" si="423"/>
        <v>0.95240947251582475</v>
      </c>
    </row>
    <row r="2062" spans="6:35" ht="15">
      <c r="F2062" s="5">
        <v>2006</v>
      </c>
      <c r="G2062" s="5">
        <v>3</v>
      </c>
      <c r="H2062" s="5">
        <v>0</v>
      </c>
      <c r="I2062" s="5">
        <v>86</v>
      </c>
      <c r="J2062" s="5">
        <v>17</v>
      </c>
      <c r="K2062" s="5">
        <v>20.979999542200002</v>
      </c>
      <c r="L2062" s="5">
        <v>1.4253690242799999</v>
      </c>
      <c r="M2062" s="5">
        <v>1.6059999465899999</v>
      </c>
      <c r="N2062" s="8">
        <f t="shared" si="424"/>
        <v>1.6059999465899999</v>
      </c>
      <c r="O2062" s="5">
        <v>0</v>
      </c>
      <c r="P2062" s="5">
        <v>96.736587524399994</v>
      </c>
      <c r="Q2062" s="5">
        <v>40.088645935099997</v>
      </c>
      <c r="R2062" s="5">
        <v>481.545013428</v>
      </c>
      <c r="S2062">
        <f t="shared" si="416"/>
        <v>9.5418878109918018E-2</v>
      </c>
      <c r="T2062">
        <f t="shared" si="417"/>
        <v>72.481939700705595</v>
      </c>
      <c r="U2062">
        <f t="shared" si="418"/>
        <v>217.67416799570532</v>
      </c>
      <c r="V2062" s="9">
        <v>79.665184021000002</v>
      </c>
      <c r="W2062" s="9">
        <v>63.6390228271</v>
      </c>
      <c r="X2062">
        <f t="shared" si="425"/>
        <v>2.7702490500509849E-3</v>
      </c>
      <c r="Y2062">
        <f t="shared" si="426"/>
        <v>50.160530587364661</v>
      </c>
      <c r="Z2062">
        <f t="shared" si="419"/>
        <v>1.9818715583979192</v>
      </c>
      <c r="AA2062">
        <f t="shared" si="420"/>
        <v>0.28112900588767031</v>
      </c>
      <c r="AB2062">
        <f>(1/(AA2062*k))*(LN((50-dTar)/(hTar-dTar)))</f>
        <v>15.544980970920724</v>
      </c>
      <c r="AC2062">
        <f t="shared" si="421"/>
        <v>25.076342414833235</v>
      </c>
      <c r="AD2062" s="19">
        <v>808.97540283199999</v>
      </c>
      <c r="AE2062" s="19">
        <v>21.599920272799999</v>
      </c>
      <c r="AF2062">
        <f t="shared" si="427"/>
        <v>1.1686998813853823E-3</v>
      </c>
      <c r="AG2062" s="23">
        <f t="shared" si="422"/>
        <v>48.690490042355506</v>
      </c>
      <c r="AH2062" s="25">
        <f t="shared" si="428"/>
        <v>49.249243290333176</v>
      </c>
      <c r="AI2062" s="25">
        <f t="shared" si="423"/>
        <v>0.75329702577864399</v>
      </c>
    </row>
    <row r="2063" spans="6:35" ht="15">
      <c r="F2063" s="5">
        <v>2006</v>
      </c>
      <c r="G2063" s="5">
        <v>3</v>
      </c>
      <c r="H2063" s="5">
        <v>0</v>
      </c>
      <c r="I2063" s="5">
        <v>86</v>
      </c>
      <c r="J2063" s="5">
        <v>18</v>
      </c>
      <c r="K2063" s="5">
        <v>19.979999542200002</v>
      </c>
      <c r="L2063" s="5">
        <v>1.4408872127500001</v>
      </c>
      <c r="M2063" s="5">
        <v>2.6470000743900002</v>
      </c>
      <c r="N2063" s="8">
        <f t="shared" si="424"/>
        <v>2.6470000743900002</v>
      </c>
      <c r="O2063" s="5">
        <v>1.2999999523200001</v>
      </c>
      <c r="P2063" s="5">
        <v>96.736587524399994</v>
      </c>
      <c r="Q2063" s="5">
        <v>39.697734832800002</v>
      </c>
      <c r="R2063" s="5">
        <v>153.206756592</v>
      </c>
      <c r="S2063">
        <f t="shared" si="416"/>
        <v>0.15726885794202561</v>
      </c>
      <c r="T2063">
        <f t="shared" si="417"/>
        <v>43.97657273013052</v>
      </c>
      <c r="U2063">
        <f t="shared" si="418"/>
        <v>132.06826307161586</v>
      </c>
      <c r="V2063" s="9">
        <v>148.429763794</v>
      </c>
      <c r="W2063" s="9">
        <v>38.611358642600003</v>
      </c>
      <c r="X2063">
        <f t="shared" si="425"/>
        <v>3.1337216810699347E-3</v>
      </c>
      <c r="Y2063">
        <f t="shared" si="426"/>
        <v>46.04292610776492</v>
      </c>
      <c r="Z2063">
        <f t="shared" si="419"/>
        <v>3.2665095497976306</v>
      </c>
      <c r="AA2063">
        <f t="shared" si="420"/>
        <v>0.46335524548297263</v>
      </c>
      <c r="AB2063">
        <f>(1/(AA2063*k))*(LN((50-dTar)/(hTar-dTar)))</f>
        <v>9.4315216877334116</v>
      </c>
      <c r="AC2063">
        <f t="shared" si="421"/>
        <v>15.214432734073691</v>
      </c>
      <c r="AD2063" s="19">
        <v>608.51837158199999</v>
      </c>
      <c r="AE2063" s="19">
        <v>13.105202674899999</v>
      </c>
      <c r="AF2063">
        <f t="shared" si="427"/>
        <v>1.5702580389712413E-3</v>
      </c>
      <c r="AG2063" s="23">
        <f t="shared" si="422"/>
        <v>44.942933653708323</v>
      </c>
      <c r="AH2063" s="25">
        <f t="shared" si="428"/>
        <v>45.3610339289298</v>
      </c>
      <c r="AI2063" s="25">
        <f t="shared" si="423"/>
        <v>1.2415799187961523</v>
      </c>
    </row>
    <row r="2064" spans="6:35" ht="15">
      <c r="F2064" s="5">
        <v>2006</v>
      </c>
      <c r="G2064" s="5">
        <v>3</v>
      </c>
      <c r="H2064" s="5">
        <v>0</v>
      </c>
      <c r="I2064" s="5">
        <v>86</v>
      </c>
      <c r="J2064" s="5">
        <v>19</v>
      </c>
      <c r="K2064" s="5">
        <v>17.0699996948</v>
      </c>
      <c r="L2064" s="5">
        <v>0.89149272441899996</v>
      </c>
      <c r="M2064" s="5">
        <v>3.09150004387</v>
      </c>
      <c r="N2064" s="8">
        <f t="shared" si="424"/>
        <v>3.09150004387</v>
      </c>
      <c r="O2064" s="5">
        <v>0</v>
      </c>
      <c r="P2064" s="5">
        <v>96.736587524399994</v>
      </c>
      <c r="Q2064" s="5">
        <v>37.137420654300001</v>
      </c>
      <c r="R2064" s="5">
        <v>26.302524566700001</v>
      </c>
      <c r="S2064">
        <f t="shared" si="416"/>
        <v>0.18367837837677456</v>
      </c>
      <c r="T2064">
        <f t="shared" si="417"/>
        <v>37.653562877635764</v>
      </c>
      <c r="U2064">
        <f t="shared" si="418"/>
        <v>113.07931334767456</v>
      </c>
      <c r="V2064" s="9">
        <v>460.47109985399999</v>
      </c>
      <c r="W2064" s="9">
        <v>33.059764862100003</v>
      </c>
      <c r="X2064">
        <f t="shared" si="425"/>
        <v>1.6485051457459511E-3</v>
      </c>
      <c r="Y2064">
        <f t="shared" si="426"/>
        <v>39.595176072544696</v>
      </c>
      <c r="Z2064">
        <f t="shared" si="419"/>
        <v>3.8150412288251712</v>
      </c>
      <c r="AA2064">
        <f t="shared" si="420"/>
        <v>0.54116460955072487</v>
      </c>
      <c r="AB2064">
        <f>(1/(AA2064*k))*(LN((50-dTar)/(hTar-dTar)))</f>
        <v>8.0754450120561145</v>
      </c>
      <c r="AC2064">
        <f t="shared" si="421"/>
        <v>13.026881451530144</v>
      </c>
      <c r="AD2064" s="19">
        <v>557.43927001999998</v>
      </c>
      <c r="AE2064" s="19">
        <v>11.2209186554</v>
      </c>
      <c r="AF2064">
        <f t="shared" si="427"/>
        <v>1.7191374045529147E-3</v>
      </c>
      <c r="AG2064" s="23">
        <f t="shared" si="422"/>
        <v>38.708442137343162</v>
      </c>
      <c r="AH2064" s="25">
        <f t="shared" si="428"/>
        <v>39.04548417884876</v>
      </c>
      <c r="AI2064" s="25">
        <f t="shared" si="423"/>
        <v>1.4500733908407462</v>
      </c>
    </row>
    <row r="2065" spans="6:35" ht="15">
      <c r="F2065" s="5">
        <v>2006</v>
      </c>
      <c r="G2065" s="5">
        <v>3</v>
      </c>
      <c r="H2065" s="5">
        <v>0</v>
      </c>
      <c r="I2065" s="5">
        <v>86</v>
      </c>
      <c r="J2065" s="5">
        <v>20</v>
      </c>
      <c r="K2065" s="5">
        <v>11.329999923700001</v>
      </c>
      <c r="L2065" s="5">
        <v>7.0441588759400001E-2</v>
      </c>
      <c r="M2065" s="5">
        <v>2.0280001163499999</v>
      </c>
      <c r="N2065" s="8">
        <f t="shared" si="424"/>
        <v>2.0280001163499999</v>
      </c>
      <c r="O2065" s="5">
        <v>0</v>
      </c>
      <c r="P2065" s="5">
        <v>96.736587524399994</v>
      </c>
      <c r="Q2065" s="5">
        <v>32.751564025900002</v>
      </c>
      <c r="R2065" s="5">
        <v>0</v>
      </c>
      <c r="S2065">
        <f t="shared" si="416"/>
        <v>0.12049159548216459</v>
      </c>
      <c r="T2065">
        <f t="shared" si="417"/>
        <v>57.399400695094918</v>
      </c>
      <c r="U2065">
        <f t="shared" si="418"/>
        <v>172.37903457535737</v>
      </c>
      <c r="V2065" s="9">
        <v>462.81738281299999</v>
      </c>
      <c r="W2065" s="9">
        <v>50.396575927699999</v>
      </c>
      <c r="X2065">
        <f t="shared" si="425"/>
        <v>1.4585913358933665E-3</v>
      </c>
      <c r="Y2065">
        <f t="shared" si="426"/>
        <v>35.744144926113016</v>
      </c>
      <c r="Z2065">
        <f t="shared" si="419"/>
        <v>2.5026375371653846</v>
      </c>
      <c r="AA2065">
        <f t="shared" si="420"/>
        <v>0.35499979801375753</v>
      </c>
      <c r="AB2065">
        <f>(1/(AA2065*k))*(LN((50-dTar)/(hTar-dTar)))</f>
        <v>12.31027474198263</v>
      </c>
      <c r="AC2065">
        <f t="shared" si="421"/>
        <v>19.858285142200806</v>
      </c>
      <c r="AD2065" s="19">
        <v>708.51855468799999</v>
      </c>
      <c r="AE2065" s="19">
        <v>17.105260849</v>
      </c>
      <c r="AF2065">
        <f t="shared" si="427"/>
        <v>1.3414138301763524E-3</v>
      </c>
      <c r="AG2065" s="23">
        <f t="shared" si="422"/>
        <v>34.791986019198696</v>
      </c>
      <c r="AH2065" s="25">
        <f t="shared" si="428"/>
        <v>35.153895684639885</v>
      </c>
      <c r="AI2065" s="25">
        <f t="shared" si="423"/>
        <v>0.95123692822588013</v>
      </c>
    </row>
    <row r="2066" spans="6:35" ht="15">
      <c r="F2066" s="5">
        <v>2006</v>
      </c>
      <c r="G2066" s="5">
        <v>3</v>
      </c>
      <c r="H2066" s="5">
        <v>0</v>
      </c>
      <c r="I2066" s="5">
        <v>86</v>
      </c>
      <c r="J2066" s="5">
        <v>21</v>
      </c>
      <c r="K2066" s="5">
        <v>10.800000190700001</v>
      </c>
      <c r="L2066" s="5">
        <v>9.0672522783299993E-3</v>
      </c>
      <c r="M2066" s="5">
        <v>1.22099995613</v>
      </c>
      <c r="N2066" s="8">
        <f t="shared" si="424"/>
        <v>1.22099995613</v>
      </c>
      <c r="O2066" s="5">
        <v>0</v>
      </c>
      <c r="P2066" s="5">
        <v>96.736587524399994</v>
      </c>
      <c r="Q2066" s="5">
        <v>35.654773712199997</v>
      </c>
      <c r="R2066" s="5">
        <v>2.5624999776499999E-2</v>
      </c>
      <c r="S2066">
        <f t="shared" si="416"/>
        <v>7.2544489328010525E-2</v>
      </c>
      <c r="T2066">
        <f t="shared" si="417"/>
        <v>95.33660562693666</v>
      </c>
      <c r="U2066">
        <f t="shared" si="418"/>
        <v>286.31016767858512</v>
      </c>
      <c r="V2066" s="9">
        <v>467.24429321299999</v>
      </c>
      <c r="W2066" s="9">
        <v>83.705375671400006</v>
      </c>
      <c r="X2066">
        <f t="shared" si="425"/>
        <v>1.1943723517242575E-3</v>
      </c>
      <c r="Y2066">
        <f t="shared" si="426"/>
        <v>40.23638668559223</v>
      </c>
      <c r="Z2066">
        <f t="shared" si="419"/>
        <v>1.5067653588639429</v>
      </c>
      <c r="AA2066">
        <f t="shared" si="420"/>
        <v>0.21373506554875832</v>
      </c>
      <c r="AB2066">
        <f>(1/(AA2066*k))*(LN((50-dTar)/(hTar-dTar)))</f>
        <v>20.44655160199137</v>
      </c>
      <c r="AC2066">
        <f t="shared" si="421"/>
        <v>32.983297318486464</v>
      </c>
      <c r="AD2066" s="19">
        <v>941.40936279300001</v>
      </c>
      <c r="AE2066" s="19">
        <v>28.410707473799999</v>
      </c>
      <c r="AF2066">
        <f t="shared" si="427"/>
        <v>9.9720446931482009E-4</v>
      </c>
      <c r="AG2066" s="23">
        <f t="shared" si="422"/>
        <v>38.912968009537963</v>
      </c>
      <c r="AH2066" s="25">
        <f t="shared" si="428"/>
        <v>39.415991199061644</v>
      </c>
      <c r="AI2066" s="25">
        <f t="shared" si="423"/>
        <v>0.57271212080768252</v>
      </c>
    </row>
    <row r="2067" spans="6:35" ht="15">
      <c r="F2067" s="5">
        <v>2006</v>
      </c>
      <c r="G2067" s="5">
        <v>3</v>
      </c>
      <c r="H2067" s="5">
        <v>0</v>
      </c>
      <c r="I2067" s="5">
        <v>86</v>
      </c>
      <c r="J2067" s="5">
        <v>22</v>
      </c>
      <c r="K2067" s="5">
        <v>11.1049995422</v>
      </c>
      <c r="L2067" s="5">
        <v>6.1466541141299999E-2</v>
      </c>
      <c r="M2067" s="5">
        <v>2.9684998989100002</v>
      </c>
      <c r="N2067" s="8">
        <f t="shared" si="424"/>
        <v>2.9684998989100002</v>
      </c>
      <c r="O2067" s="5">
        <v>0</v>
      </c>
      <c r="P2067" s="5">
        <v>96.736587524399994</v>
      </c>
      <c r="Q2067" s="5">
        <v>32.0308532715</v>
      </c>
      <c r="R2067" s="5">
        <v>0</v>
      </c>
      <c r="S2067">
        <f t="shared" si="416"/>
        <v>0.17637044797219362</v>
      </c>
      <c r="T2067">
        <f t="shared" si="417"/>
        <v>39.21374271591376</v>
      </c>
      <c r="U2067">
        <f t="shared" si="418"/>
        <v>117.76476809161723</v>
      </c>
      <c r="V2067" s="9">
        <v>460.65756225600001</v>
      </c>
      <c r="W2067" s="9">
        <v>34.429603576700003</v>
      </c>
      <c r="X2067">
        <f t="shared" si="425"/>
        <v>1.6317155003438282E-3</v>
      </c>
      <c r="Y2067">
        <f t="shared" si="426"/>
        <v>34.220473241735668</v>
      </c>
      <c r="Z2067">
        <f t="shared" si="419"/>
        <v>3.6632538707417299</v>
      </c>
      <c r="AA2067">
        <f t="shared" si="420"/>
        <v>0.51963353257275546</v>
      </c>
      <c r="AB2067">
        <f>(1/(AA2067*k))*(LN((50-dTar)/(hTar-dTar)))</f>
        <v>8.4100520327483252</v>
      </c>
      <c r="AC2067">
        <f t="shared" si="421"/>
        <v>13.566651827639399</v>
      </c>
      <c r="AD2067" s="19">
        <v>570.29754638700001</v>
      </c>
      <c r="AE2067" s="19">
        <v>11.685858726499999</v>
      </c>
      <c r="AF2067">
        <f t="shared" si="427"/>
        <v>1.6791199805037279E-3</v>
      </c>
      <c r="AG2067" s="23">
        <f t="shared" si="422"/>
        <v>33.440929624139201</v>
      </c>
      <c r="AH2067" s="25">
        <f t="shared" si="428"/>
        <v>33.737229294070808</v>
      </c>
      <c r="AI2067" s="25">
        <f t="shared" si="423"/>
        <v>1.3923799621669504</v>
      </c>
    </row>
    <row r="2068" spans="6:35" ht="15">
      <c r="F2068" s="5">
        <v>2006</v>
      </c>
      <c r="G2068" s="5">
        <v>3</v>
      </c>
      <c r="H2068" s="5">
        <v>0</v>
      </c>
      <c r="I2068" s="5">
        <v>86</v>
      </c>
      <c r="J2068" s="5">
        <v>23</v>
      </c>
      <c r="K2068" s="5">
        <v>11.204999923700001</v>
      </c>
      <c r="L2068" s="5">
        <v>0.110445275903</v>
      </c>
      <c r="M2068" s="5">
        <v>1.20799994469</v>
      </c>
      <c r="N2068" s="8">
        <f t="shared" si="424"/>
        <v>1.20799994469</v>
      </c>
      <c r="O2068" s="5">
        <v>0</v>
      </c>
      <c r="P2068" s="5">
        <v>96.736587524399994</v>
      </c>
      <c r="Q2068" s="5">
        <v>28.506845474199999</v>
      </c>
      <c r="R2068" s="5">
        <v>0</v>
      </c>
      <c r="S2068">
        <f t="shared" si="416"/>
        <v>7.1772106670305758E-2</v>
      </c>
      <c r="T2068">
        <f t="shared" si="417"/>
        <v>96.36257998169458</v>
      </c>
      <c r="U2068">
        <f t="shared" si="418"/>
        <v>289.39132299781409</v>
      </c>
      <c r="V2068" s="9">
        <v>467.36257934600002</v>
      </c>
      <c r="W2068" s="9">
        <v>84.606185913100006</v>
      </c>
      <c r="X2068">
        <f t="shared" si="425"/>
        <v>1.1885517437269311E-3</v>
      </c>
      <c r="Y2068">
        <f t="shared" si="426"/>
        <v>32.1940969703736</v>
      </c>
      <c r="Z2068">
        <f t="shared" si="419"/>
        <v>1.4907227973517281</v>
      </c>
      <c r="AA2068">
        <f t="shared" si="420"/>
        <v>0.21145942394589556</v>
      </c>
      <c r="AB2068">
        <f>(1/(AA2068*k))*(LN((50-dTar)/(hTar-dTar)))</f>
        <v>20.6665891987668</v>
      </c>
      <c r="AC2068">
        <f t="shared" si="421"/>
        <v>33.338250350027607</v>
      </c>
      <c r="AD2068" s="19">
        <v>946.86975097699997</v>
      </c>
      <c r="AE2068" s="19">
        <v>28.716453552200001</v>
      </c>
      <c r="AF2068">
        <f t="shared" si="427"/>
        <v>9.9115448650682588E-4</v>
      </c>
      <c r="AG2068" s="23">
        <f t="shared" si="422"/>
        <v>31.130295949989119</v>
      </c>
      <c r="AH2068" s="25">
        <f t="shared" si="428"/>
        <v>31.534640086863309</v>
      </c>
      <c r="AI2068" s="25">
        <f t="shared" si="423"/>
        <v>0.56661444317473275</v>
      </c>
    </row>
    <row r="2069" spans="6:35" ht="15">
      <c r="F2069" s="5">
        <v>2006</v>
      </c>
      <c r="G2069" s="5">
        <v>3</v>
      </c>
      <c r="H2069" s="5">
        <v>0</v>
      </c>
      <c r="I2069" s="5">
        <v>86</v>
      </c>
      <c r="J2069" s="5">
        <v>24</v>
      </c>
      <c r="K2069" s="5">
        <v>11.175000190700001</v>
      </c>
      <c r="L2069" s="5">
        <v>0.130809888244</v>
      </c>
      <c r="M2069" s="5">
        <v>0</v>
      </c>
      <c r="N2069" s="8">
        <f t="shared" si="424"/>
        <v>1E-4</v>
      </c>
      <c r="O2069" s="5">
        <v>0</v>
      </c>
      <c r="P2069" s="5">
        <v>96.736587524399994</v>
      </c>
      <c r="Q2069" s="5">
        <v>26.172054290799998</v>
      </c>
      <c r="R2069" s="5">
        <v>0</v>
      </c>
      <c r="S2069">
        <f t="shared" si="416"/>
        <v>5.9413998308355972E-6</v>
      </c>
      <c r="T2069">
        <f t="shared" si="417"/>
        <v>1164059.9128807276</v>
      </c>
      <c r="U2069">
        <f t="shared" si="418"/>
        <v>3495847.0217512534</v>
      </c>
      <c r="V2069" s="9">
        <v>821.45983886700003</v>
      </c>
      <c r="W2069" s="9">
        <v>60723.6445313</v>
      </c>
      <c r="X2069">
        <f t="shared" si="425"/>
        <v>2.8110479939985904E-7</v>
      </c>
      <c r="Y2069">
        <f t="shared" si="426"/>
        <v>38.901519539757651</v>
      </c>
      <c r="Z2069">
        <f t="shared" si="419"/>
        <v>1.2340421072902296E-4</v>
      </c>
      <c r="AA2069">
        <f t="shared" si="420"/>
        <v>1.7504920002306861E-5</v>
      </c>
      <c r="AB2069">
        <f>(1/(AA2069*k))*(LN((50-dTar)/(hTar-dTar)))</f>
        <v>249652.38609041239</v>
      </c>
      <c r="AC2069">
        <f t="shared" si="421"/>
        <v>402726.04578894714</v>
      </c>
      <c r="AD2069" s="19">
        <v>2497.7700195299999</v>
      </c>
      <c r="AE2069" s="19">
        <v>60723.6445313</v>
      </c>
      <c r="AF2069">
        <f t="shared" si="427"/>
        <v>2.1461647183800129E-6</v>
      </c>
      <c r="AG2069" s="23">
        <f t="shared" si="422"/>
        <v>5.2782970244902438</v>
      </c>
      <c r="AH2069" s="25">
        <f t="shared" si="428"/>
        <v>18.058274319446245</v>
      </c>
      <c r="AI2069" s="25">
        <f t="shared" si="423"/>
        <v>4.6905171284601254E-5</v>
      </c>
    </row>
    <row r="2070" spans="6:35" ht="15">
      <c r="F2070" s="5">
        <v>2006</v>
      </c>
      <c r="G2070" s="5">
        <v>3</v>
      </c>
      <c r="H2070" s="5">
        <v>0</v>
      </c>
      <c r="I2070" s="5">
        <v>87</v>
      </c>
      <c r="J2070" s="5">
        <v>1</v>
      </c>
      <c r="K2070" s="5">
        <v>11.1450004578</v>
      </c>
      <c r="L2070" s="5">
        <v>0.13386306166600001</v>
      </c>
      <c r="M2070" s="5">
        <v>0</v>
      </c>
      <c r="N2070" s="8">
        <f t="shared" si="424"/>
        <v>1E-4</v>
      </c>
      <c r="O2070" s="5">
        <v>0</v>
      </c>
      <c r="P2070" s="5">
        <v>96.736587524399994</v>
      </c>
      <c r="Q2070" s="5">
        <v>19.038190841700001</v>
      </c>
      <c r="R2070" s="5">
        <v>0</v>
      </c>
      <c r="S2070">
        <f t="shared" si="416"/>
        <v>5.9413998308355972E-6</v>
      </c>
      <c r="T2070">
        <f t="shared" si="417"/>
        <v>1164059.9128807276</v>
      </c>
      <c r="U2070">
        <f t="shared" si="418"/>
        <v>3495847.0217512534</v>
      </c>
      <c r="V2070" s="9">
        <v>818.56365966800001</v>
      </c>
      <c r="W2070" s="9">
        <v>60723.6445313</v>
      </c>
      <c r="X2070">
        <f t="shared" si="425"/>
        <v>2.8110502825585998E-7</v>
      </c>
      <c r="Y2070">
        <f t="shared" si="426"/>
        <v>28.29792564485102</v>
      </c>
      <c r="Z2070">
        <f t="shared" si="419"/>
        <v>1.2340421072902296E-4</v>
      </c>
      <c r="AA2070">
        <f t="shared" si="420"/>
        <v>1.7504920002306861E-5</v>
      </c>
      <c r="AB2070">
        <f>(1/(AA2070*k))*(LN((50-dTar)/(hTar-dTar)))</f>
        <v>249652.38609041239</v>
      </c>
      <c r="AC2070">
        <f t="shared" si="421"/>
        <v>402726.04578894714</v>
      </c>
      <c r="AD2070" s="19">
        <v>2497.7700195299999</v>
      </c>
      <c r="AE2070" s="19">
        <v>60723.6445313</v>
      </c>
      <c r="AF2070">
        <f t="shared" si="427"/>
        <v>2.1461647183800129E-6</v>
      </c>
      <c r="AG2070" s="23">
        <f t="shared" si="422"/>
        <v>3.8395635568377031</v>
      </c>
      <c r="AH2070" s="25">
        <f t="shared" si="428"/>
        <v>13.136034530572889</v>
      </c>
      <c r="AI2070" s="25">
        <f t="shared" si="423"/>
        <v>4.6905171284601254E-5</v>
      </c>
    </row>
    <row r="2071" spans="6:35" ht="15">
      <c r="F2071" s="5">
        <v>2006</v>
      </c>
      <c r="G2071" s="5">
        <v>3</v>
      </c>
      <c r="H2071" s="5">
        <v>0</v>
      </c>
      <c r="I2071" s="5">
        <v>87</v>
      </c>
      <c r="J2071" s="5">
        <v>2</v>
      </c>
      <c r="K2071" s="5">
        <v>10.574999809299999</v>
      </c>
      <c r="L2071" s="5">
        <v>1.27604473382E-2</v>
      </c>
      <c r="M2071" s="5">
        <v>0</v>
      </c>
      <c r="N2071" s="8">
        <f t="shared" si="424"/>
        <v>1E-4</v>
      </c>
      <c r="O2071" s="5">
        <v>0</v>
      </c>
      <c r="P2071" s="5">
        <v>96.736587524399994</v>
      </c>
      <c r="Q2071" s="5">
        <v>32.3131256104</v>
      </c>
      <c r="R2071" s="5">
        <v>4.4075001031200003E-2</v>
      </c>
      <c r="S2071">
        <f t="shared" si="416"/>
        <v>5.9413998308355972E-6</v>
      </c>
      <c r="T2071">
        <f t="shared" si="417"/>
        <v>1164059.9128807276</v>
      </c>
      <c r="U2071">
        <f t="shared" si="418"/>
        <v>3495847.0217512534</v>
      </c>
      <c r="V2071" s="9">
        <v>818.56365966800001</v>
      </c>
      <c r="W2071" s="9">
        <v>60723.6445313</v>
      </c>
      <c r="X2071">
        <f t="shared" si="425"/>
        <v>2.8110502825585998E-7</v>
      </c>
      <c r="Y2071">
        <f t="shared" si="426"/>
        <v>48.029481029941195</v>
      </c>
      <c r="Z2071">
        <f t="shared" si="419"/>
        <v>1.2340421072902296E-4</v>
      </c>
      <c r="AA2071">
        <f t="shared" si="420"/>
        <v>1.7504920002306861E-5</v>
      </c>
      <c r="AB2071">
        <f>(1/(AA2071*k))*(LN((50-dTar)/(hTar-dTar)))</f>
        <v>249652.38609041239</v>
      </c>
      <c r="AC2071">
        <f t="shared" si="421"/>
        <v>402726.04578894714</v>
      </c>
      <c r="AD2071" s="19">
        <v>2497.7700195299999</v>
      </c>
      <c r="AE2071" s="19">
        <v>60723.6445313</v>
      </c>
      <c r="AF2071">
        <f t="shared" si="427"/>
        <v>2.1461647183800129E-6</v>
      </c>
      <c r="AG2071" s="23">
        <f t="shared" si="422"/>
        <v>6.5168114204139531</v>
      </c>
      <c r="AH2071" s="25">
        <f t="shared" si="428"/>
        <v>22.295518378733259</v>
      </c>
      <c r="AI2071" s="25">
        <f t="shared" si="423"/>
        <v>4.6905171284601254E-5</v>
      </c>
    </row>
    <row r="2072" spans="6:35" ht="15">
      <c r="F2072" s="5">
        <v>2006</v>
      </c>
      <c r="G2072" s="5">
        <v>3</v>
      </c>
      <c r="H2072" s="5">
        <v>0</v>
      </c>
      <c r="I2072" s="5">
        <v>87</v>
      </c>
      <c r="J2072" s="5">
        <v>3</v>
      </c>
      <c r="K2072" s="5">
        <v>10.199999809299999</v>
      </c>
      <c r="L2072" s="5">
        <v>0.132536739111</v>
      </c>
      <c r="M2072" s="5">
        <v>1.9544999599499999</v>
      </c>
      <c r="N2072" s="8">
        <f t="shared" si="424"/>
        <v>1.9544999599499999</v>
      </c>
      <c r="O2072" s="5">
        <v>0</v>
      </c>
      <c r="P2072" s="5">
        <v>96.736587524399994</v>
      </c>
      <c r="Q2072" s="5">
        <v>36.9899787903</v>
      </c>
      <c r="R2072" s="5">
        <v>0</v>
      </c>
      <c r="S2072">
        <f t="shared" si="416"/>
        <v>0.11612465731415109</v>
      </c>
      <c r="T2072">
        <f t="shared" si="417"/>
        <v>59.55793997102495</v>
      </c>
      <c r="U2072">
        <f t="shared" si="418"/>
        <v>178.8614527186117</v>
      </c>
      <c r="V2072" s="9">
        <v>462.15777587899998</v>
      </c>
      <c r="W2072" s="9">
        <v>52.291770935099997</v>
      </c>
      <c r="X2072">
        <f t="shared" si="425"/>
        <v>1.4423541537260988E-3</v>
      </c>
      <c r="Y2072">
        <f t="shared" si="426"/>
        <v>40.466170191799243</v>
      </c>
      <c r="Z2072">
        <f t="shared" si="419"/>
        <v>2.4119352492753667</v>
      </c>
      <c r="AA2072">
        <f t="shared" si="420"/>
        <v>0.342133654434367</v>
      </c>
      <c r="AB2072">
        <f>(1/(AA2072*k))*(LN((50-dTar)/(hTar-dTar)))</f>
        <v>12.773210089848206</v>
      </c>
      <c r="AC2072">
        <f t="shared" si="421"/>
        <v>20.60506799904206</v>
      </c>
      <c r="AD2072" s="19">
        <v>723.62109375</v>
      </c>
      <c r="AE2072" s="19">
        <v>17.7485141754</v>
      </c>
      <c r="AF2072">
        <f t="shared" si="427"/>
        <v>1.312379573227655E-3</v>
      </c>
      <c r="AG2072" s="23">
        <f t="shared" si="422"/>
        <v>39.371897357270669</v>
      </c>
      <c r="AH2072" s="25">
        <f t="shared" si="428"/>
        <v>39.787823640761552</v>
      </c>
      <c r="AI2072" s="25">
        <f t="shared" si="423"/>
        <v>0.91676155397201009</v>
      </c>
    </row>
    <row r="2073" spans="6:35" ht="15">
      <c r="F2073" s="5">
        <v>2006</v>
      </c>
      <c r="G2073" s="5">
        <v>3</v>
      </c>
      <c r="H2073" s="5">
        <v>0</v>
      </c>
      <c r="I2073" s="5">
        <v>87</v>
      </c>
      <c r="J2073" s="5">
        <v>4</v>
      </c>
      <c r="K2073" s="5">
        <v>9.2749996185299999</v>
      </c>
      <c r="L2073" s="5">
        <v>8.1866800785100002E-2</v>
      </c>
      <c r="M2073" s="5">
        <v>0.66500002145799997</v>
      </c>
      <c r="N2073" s="8">
        <f t="shared" si="424"/>
        <v>0.66500002145799997</v>
      </c>
      <c r="O2073" s="5">
        <v>1.0833333730700001</v>
      </c>
      <c r="P2073" s="5">
        <v>96.736587524399994</v>
      </c>
      <c r="Q2073" s="5">
        <v>34.9141807556</v>
      </c>
      <c r="R2073" s="5">
        <v>0</v>
      </c>
      <c r="S2073">
        <f t="shared" si="416"/>
        <v>3.9510310149962286E-2</v>
      </c>
      <c r="T2073">
        <f t="shared" si="417"/>
        <v>175.04659779236522</v>
      </c>
      <c r="U2073">
        <f t="shared" si="418"/>
        <v>525.69126450352212</v>
      </c>
      <c r="V2073" s="9">
        <v>475.289886475</v>
      </c>
      <c r="W2073" s="9">
        <v>153.69062805199999</v>
      </c>
      <c r="X2073">
        <f t="shared" si="425"/>
        <v>8.6604697383321652E-4</v>
      </c>
      <c r="Y2073">
        <f t="shared" si="426"/>
        <v>41.152902128861285</v>
      </c>
      <c r="Z2073">
        <f t="shared" si="419"/>
        <v>0.82063802782807793</v>
      </c>
      <c r="AA2073">
        <f t="shared" si="420"/>
        <v>0.1164077217715463</v>
      </c>
      <c r="AB2073">
        <f>(1/(AA2073*k))*(LN((50-dTar)/(hTar-dTar)))</f>
        <v>37.541710982663481</v>
      </c>
      <c r="AC2073">
        <f t="shared" si="421"/>
        <v>60.560305683295773</v>
      </c>
      <c r="AD2073" s="19">
        <v>1275.79138184</v>
      </c>
      <c r="AE2073" s="19">
        <v>52.1646194458</v>
      </c>
      <c r="AF2073">
        <f t="shared" si="427"/>
        <v>7.2019319829439864E-4</v>
      </c>
      <c r="AG2073" s="23">
        <f t="shared" si="422"/>
        <v>39.35801335429678</v>
      </c>
      <c r="AH2073" s="25">
        <f t="shared" si="428"/>
        <v>40.040239389457149</v>
      </c>
      <c r="AI2073" s="25">
        <f t="shared" si="423"/>
        <v>0.31191939910750982</v>
      </c>
    </row>
    <row r="2074" spans="6:35" ht="15">
      <c r="F2074" s="5">
        <v>2006</v>
      </c>
      <c r="G2074" s="5">
        <v>3</v>
      </c>
      <c r="H2074" s="5">
        <v>0</v>
      </c>
      <c r="I2074" s="5">
        <v>87</v>
      </c>
      <c r="J2074" s="5">
        <v>5</v>
      </c>
      <c r="K2074" s="5">
        <v>9.0649995803800003</v>
      </c>
      <c r="L2074" s="5">
        <v>0.116460449994</v>
      </c>
      <c r="M2074" s="5">
        <v>1.4340000152600001</v>
      </c>
      <c r="N2074" s="8">
        <f t="shared" si="424"/>
        <v>1.4340000152600001</v>
      </c>
      <c r="O2074" s="5">
        <v>0</v>
      </c>
      <c r="P2074" s="5">
        <v>96.736587524399994</v>
      </c>
      <c r="Q2074" s="5">
        <v>36.957000732399997</v>
      </c>
      <c r="R2074" s="5">
        <v>0</v>
      </c>
      <c r="S2074">
        <f t="shared" si="416"/>
        <v>8.5199674480840079E-2</v>
      </c>
      <c r="T2074">
        <f t="shared" si="417"/>
        <v>81.175725278473621</v>
      </c>
      <c r="U2074">
        <f t="shared" si="418"/>
        <v>243.78291384588425</v>
      </c>
      <c r="V2074" s="9">
        <v>464.68838500999999</v>
      </c>
      <c r="W2074" s="9">
        <v>71.272148132300003</v>
      </c>
      <c r="X2074">
        <f t="shared" si="425"/>
        <v>1.2824731055612877E-3</v>
      </c>
      <c r="Y2074">
        <f t="shared" si="426"/>
        <v>41.251518279284738</v>
      </c>
      <c r="Z2074">
        <f t="shared" si="419"/>
        <v>1.7696164006856718</v>
      </c>
      <c r="AA2074">
        <f t="shared" si="420"/>
        <v>0.25102055550433117</v>
      </c>
      <c r="AB2074">
        <f>(1/(AA2074*k))*(LN((50-dTar)/(hTar-dTar)))</f>
        <v>17.40951069970161</v>
      </c>
      <c r="AC2074">
        <f t="shared" si="421"/>
        <v>28.084103312643862</v>
      </c>
      <c r="AD2074" s="19">
        <v>861.92175293000003</v>
      </c>
      <c r="AE2074" s="19">
        <v>24.1907062531</v>
      </c>
      <c r="AF2074">
        <f t="shared" si="427"/>
        <v>1.0938566617118028E-3</v>
      </c>
      <c r="AG2074" s="23">
        <f t="shared" si="422"/>
        <v>39.984272318529726</v>
      </c>
      <c r="AH2074" s="25">
        <f t="shared" si="428"/>
        <v>40.465944609108654</v>
      </c>
      <c r="AI2074" s="25">
        <f t="shared" si="423"/>
        <v>0.67262016337891106</v>
      </c>
    </row>
    <row r="2075" spans="6:35" ht="15">
      <c r="F2075" s="5">
        <v>2006</v>
      </c>
      <c r="G2075" s="5">
        <v>3</v>
      </c>
      <c r="H2075" s="5">
        <v>0</v>
      </c>
      <c r="I2075" s="5">
        <v>87</v>
      </c>
      <c r="J2075" s="5">
        <v>6</v>
      </c>
      <c r="K2075" s="5">
        <v>8.9600000381499996</v>
      </c>
      <c r="L2075" s="5">
        <v>0.13739092648000001</v>
      </c>
      <c r="M2075" s="5">
        <v>2.4030001163499999</v>
      </c>
      <c r="N2075" s="8">
        <f t="shared" si="424"/>
        <v>2.4030001163499999</v>
      </c>
      <c r="O2075" s="5">
        <v>0</v>
      </c>
      <c r="P2075" s="5">
        <v>96.736587524399994</v>
      </c>
      <c r="Q2075" s="5">
        <v>40.5091400146</v>
      </c>
      <c r="R2075" s="5">
        <v>0</v>
      </c>
      <c r="S2075">
        <f t="shared" si="416"/>
        <v>0.14277184484779806</v>
      </c>
      <c r="T2075">
        <f t="shared" si="417"/>
        <v>48.441941594612096</v>
      </c>
      <c r="U2075">
        <f t="shared" si="418"/>
        <v>145.47843747345368</v>
      </c>
      <c r="V2075" s="9">
        <v>460.84298706099997</v>
      </c>
      <c r="W2075" s="9">
        <v>42.5319480896</v>
      </c>
      <c r="X2075">
        <f t="shared" si="425"/>
        <v>1.5411802453239325E-3</v>
      </c>
      <c r="Y2075">
        <f t="shared" si="426"/>
        <v>43.777467853180063</v>
      </c>
      <c r="Z2075">
        <f t="shared" si="419"/>
        <v>2.96540332739922</v>
      </c>
      <c r="AA2075">
        <f t="shared" si="420"/>
        <v>0.42064324802240816</v>
      </c>
      <c r="AB2075">
        <f>(1/(AA2075*k))*(LN((50-dTar)/(hTar-dTar)))</f>
        <v>10.389195755413368</v>
      </c>
      <c r="AC2075">
        <f t="shared" si="421"/>
        <v>16.75930196793589</v>
      </c>
      <c r="AD2075" s="19">
        <v>643.00201416000004</v>
      </c>
      <c r="AE2075" s="19">
        <v>14.435901641799999</v>
      </c>
      <c r="AF2075">
        <f t="shared" si="427"/>
        <v>1.4832455157676697E-3</v>
      </c>
      <c r="AG2075" s="23">
        <f t="shared" si="422"/>
        <v>42.689240575158827</v>
      </c>
      <c r="AH2075" s="25">
        <f t="shared" si="428"/>
        <v>43.102868980304947</v>
      </c>
      <c r="AI2075" s="25">
        <f t="shared" si="423"/>
        <v>1.1271313205431346</v>
      </c>
    </row>
    <row r="2076" spans="6:35" ht="15">
      <c r="F2076" s="5">
        <v>2006</v>
      </c>
      <c r="G2076" s="5">
        <v>3</v>
      </c>
      <c r="H2076" s="5">
        <v>0</v>
      </c>
      <c r="I2076" s="5">
        <v>87</v>
      </c>
      <c r="J2076" s="5">
        <v>7</v>
      </c>
      <c r="K2076" s="5">
        <v>8.8199996948199999</v>
      </c>
      <c r="L2076" s="5">
        <v>0.20811420679100001</v>
      </c>
      <c r="M2076" s="5">
        <v>1.55700004101</v>
      </c>
      <c r="N2076" s="8">
        <f t="shared" si="424"/>
        <v>1.55700004101</v>
      </c>
      <c r="O2076" s="5">
        <v>0</v>
      </c>
      <c r="P2076" s="5">
        <v>96.736587524399994</v>
      </c>
      <c r="Q2076" s="5">
        <v>30.914869308499998</v>
      </c>
      <c r="R2076" s="5">
        <v>0</v>
      </c>
      <c r="S2076">
        <f t="shared" si="416"/>
        <v>9.250759780267831E-2</v>
      </c>
      <c r="T2076">
        <f t="shared" si="417"/>
        <v>74.762998215826727</v>
      </c>
      <c r="U2076">
        <f t="shared" si="418"/>
        <v>224.5245298441711</v>
      </c>
      <c r="V2076" s="9">
        <v>463.94128418000003</v>
      </c>
      <c r="W2076" s="9">
        <v>65.641784668</v>
      </c>
      <c r="X2076">
        <f t="shared" si="425"/>
        <v>1.3260707115725575E-3</v>
      </c>
      <c r="Y2076">
        <f t="shared" si="426"/>
        <v>34.317101868136547</v>
      </c>
      <c r="Z2076">
        <f t="shared" si="419"/>
        <v>1.9214036116589541</v>
      </c>
      <c r="AA2076">
        <f t="shared" si="420"/>
        <v>0.27255161161468544</v>
      </c>
      <c r="AB2076">
        <f>(1/(AA2076*k))*(LN((50-dTar)/(hTar-dTar)))</f>
        <v>16.034192647064231</v>
      </c>
      <c r="AC2076">
        <f t="shared" si="421"/>
        <v>25.865512856872215</v>
      </c>
      <c r="AD2076" s="19">
        <v>823.19567871100003</v>
      </c>
      <c r="AE2076" s="19">
        <v>22.279684066800002</v>
      </c>
      <c r="AF2076">
        <f t="shared" si="427"/>
        <v>1.147656477462525E-3</v>
      </c>
      <c r="AG2076" s="23">
        <f t="shared" si="422"/>
        <v>33.29840819221512</v>
      </c>
      <c r="AH2076" s="25">
        <f t="shared" si="428"/>
        <v>33.685607308625798</v>
      </c>
      <c r="AI2076" s="25">
        <f t="shared" si="423"/>
        <v>0.73031353613705208</v>
      </c>
    </row>
    <row r="2077" spans="6:35" ht="15">
      <c r="F2077" s="5">
        <v>2006</v>
      </c>
      <c r="G2077" s="5">
        <v>3</v>
      </c>
      <c r="H2077" s="5">
        <v>0</v>
      </c>
      <c r="I2077" s="5">
        <v>87</v>
      </c>
      <c r="J2077" s="5">
        <v>8</v>
      </c>
      <c r="K2077" s="5">
        <v>8.4049997329699995</v>
      </c>
      <c r="L2077" s="5">
        <v>0.15602995455300001</v>
      </c>
      <c r="M2077" s="5">
        <v>0</v>
      </c>
      <c r="N2077" s="8">
        <f t="shared" si="424"/>
        <v>1E-4</v>
      </c>
      <c r="O2077" s="5">
        <v>1.0833333730700001</v>
      </c>
      <c r="P2077" s="5">
        <v>96.736587524399994</v>
      </c>
      <c r="Q2077" s="5">
        <v>32.354351043699999</v>
      </c>
      <c r="R2077" s="5">
        <v>0</v>
      </c>
      <c r="S2077">
        <f t="shared" si="416"/>
        <v>5.9413998308355972E-6</v>
      </c>
      <c r="T2077">
        <f t="shared" si="417"/>
        <v>1164059.9128807276</v>
      </c>
      <c r="U2077">
        <f t="shared" si="418"/>
        <v>3495847.0217512534</v>
      </c>
      <c r="V2077" s="9">
        <v>818.56365966800001</v>
      </c>
      <c r="W2077" s="9">
        <v>60723.6445313</v>
      </c>
      <c r="X2077">
        <f t="shared" si="425"/>
        <v>2.8110502825585998E-7</v>
      </c>
      <c r="Y2077">
        <f t="shared" si="426"/>
        <v>48.090757558572527</v>
      </c>
      <c r="Z2077">
        <f t="shared" si="419"/>
        <v>1.2340421072902296E-4</v>
      </c>
      <c r="AA2077">
        <f t="shared" si="420"/>
        <v>1.7504920002306861E-5</v>
      </c>
      <c r="AB2077">
        <f>(1/(AA2077*k))*(LN((50-dTar)/(hTar-dTar)))</f>
        <v>249652.38609041239</v>
      </c>
      <c r="AC2077">
        <f t="shared" si="421"/>
        <v>402726.04578894714</v>
      </c>
      <c r="AD2077" s="19">
        <v>2497.7700195299999</v>
      </c>
      <c r="AE2077" s="19">
        <v>60723.6445313</v>
      </c>
      <c r="AF2077">
        <f t="shared" si="427"/>
        <v>2.1461647183800129E-6</v>
      </c>
      <c r="AG2077" s="23">
        <f t="shared" si="422"/>
        <v>6.5251256385363403</v>
      </c>
      <c r="AH2077" s="25">
        <f t="shared" si="428"/>
        <v>22.32396324095097</v>
      </c>
      <c r="AI2077" s="25">
        <f t="shared" si="423"/>
        <v>4.6905171284601254E-5</v>
      </c>
    </row>
    <row r="2078" spans="6:35" ht="15">
      <c r="F2078" s="5">
        <v>2006</v>
      </c>
      <c r="G2078" s="5">
        <v>3</v>
      </c>
      <c r="H2078" s="5">
        <v>0</v>
      </c>
      <c r="I2078" s="5">
        <v>87</v>
      </c>
      <c r="J2078" s="5">
        <v>9</v>
      </c>
      <c r="K2078" s="5">
        <v>8.7650003433200006</v>
      </c>
      <c r="L2078" s="5">
        <v>0.17909297347100001</v>
      </c>
      <c r="M2078" s="5">
        <v>0.59249997138999999</v>
      </c>
      <c r="N2078" s="8">
        <f t="shared" si="424"/>
        <v>0.59249997138999999</v>
      </c>
      <c r="O2078" s="5">
        <v>0</v>
      </c>
      <c r="P2078" s="5">
        <v>96.736587524399994</v>
      </c>
      <c r="Q2078" s="5">
        <v>37.359550476099997</v>
      </c>
      <c r="R2078" s="5">
        <v>51.3730010986</v>
      </c>
      <c r="S2078">
        <f t="shared" si="416"/>
        <v>3.5202792297866416E-2</v>
      </c>
      <c r="T2078">
        <f t="shared" si="417"/>
        <v>196.46581756786466</v>
      </c>
      <c r="U2078">
        <f t="shared" si="418"/>
        <v>590.01640346918941</v>
      </c>
      <c r="V2078" s="9">
        <v>478.47235107400002</v>
      </c>
      <c r="W2078" s="9">
        <v>172.496658325</v>
      </c>
      <c r="X2078">
        <f t="shared" si="425"/>
        <v>8.0581124454056285E-4</v>
      </c>
      <c r="Y2078">
        <f t="shared" si="426"/>
        <v>44.38658439799066</v>
      </c>
      <c r="Z2078">
        <f t="shared" si="419"/>
        <v>0.73116991326351621</v>
      </c>
      <c r="AA2078">
        <f t="shared" si="420"/>
        <v>0.1037166460055105</v>
      </c>
      <c r="AB2078">
        <f>(1/(AA2078*k))*(LN((50-dTar)/(hTar-dTar)))</f>
        <v>42.135425847317777</v>
      </c>
      <c r="AC2078">
        <f t="shared" si="421"/>
        <v>67.970643921577803</v>
      </c>
      <c r="AD2078" s="19">
        <v>1342.5203857399999</v>
      </c>
      <c r="AE2078" s="19">
        <v>58.547634124799998</v>
      </c>
      <c r="AF2078">
        <f t="shared" si="427"/>
        <v>6.8071727766684314E-4</v>
      </c>
      <c r="AG2078" s="23">
        <f t="shared" si="422"/>
        <v>42.332870770580236</v>
      </c>
      <c r="AH2078" s="25">
        <f t="shared" si="428"/>
        <v>43.113474518978506</v>
      </c>
      <c r="AI2078" s="25">
        <f t="shared" si="423"/>
        <v>0.27791312644169286</v>
      </c>
    </row>
    <row r="2079" spans="6:35" ht="15">
      <c r="F2079" s="5">
        <v>2006</v>
      </c>
      <c r="G2079" s="5">
        <v>3</v>
      </c>
      <c r="H2079" s="5">
        <v>0</v>
      </c>
      <c r="I2079" s="5">
        <v>87</v>
      </c>
      <c r="J2079" s="5">
        <v>10</v>
      </c>
      <c r="K2079" s="5">
        <v>9.0749998092700004</v>
      </c>
      <c r="L2079" s="5">
        <v>0.185770258307</v>
      </c>
      <c r="M2079" s="5">
        <v>0.89600002765700004</v>
      </c>
      <c r="N2079" s="8">
        <f t="shared" si="424"/>
        <v>0.89600002765700004</v>
      </c>
      <c r="O2079" s="5">
        <v>0</v>
      </c>
      <c r="P2079" s="5">
        <v>96.736587524399994</v>
      </c>
      <c r="Q2079" s="5">
        <v>38.754409789999997</v>
      </c>
      <c r="R2079" s="5">
        <v>124.527252197</v>
      </c>
      <c r="S2079">
        <f t="shared" si="416"/>
        <v>5.3234944127499899E-2</v>
      </c>
      <c r="T2079">
        <f t="shared" si="417"/>
        <v>129.91739698096796</v>
      </c>
      <c r="U2079">
        <f t="shared" si="418"/>
        <v>390.16148592012178</v>
      </c>
      <c r="V2079" s="9">
        <v>464.40274047899999</v>
      </c>
      <c r="W2079" s="9">
        <v>114.06725311300001</v>
      </c>
      <c r="X2079">
        <f t="shared" si="425"/>
        <v>1.0323843702701855E-3</v>
      </c>
      <c r="Y2079">
        <f t="shared" si="426"/>
        <v>44.757494925110407</v>
      </c>
      <c r="Z2079">
        <f t="shared" si="419"/>
        <v>1.1057017622619481</v>
      </c>
      <c r="AA2079">
        <f t="shared" si="420"/>
        <v>0.15684408806200517</v>
      </c>
      <c r="AB2079">
        <f>(1/(AA2079*k))*(LN((50-dTar)/(hTar-dTar)))</f>
        <v>27.862988658967151</v>
      </c>
      <c r="AC2079">
        <f t="shared" si="421"/>
        <v>44.947101937268663</v>
      </c>
      <c r="AD2079" s="19">
        <v>1106.5319824200001</v>
      </c>
      <c r="AE2079" s="19">
        <v>38.715927123999997</v>
      </c>
      <c r="AF2079">
        <f t="shared" si="427"/>
        <v>8.4019844677003005E-4</v>
      </c>
      <c r="AG2079" s="23">
        <f t="shared" si="422"/>
        <v>43.06725116887754</v>
      </c>
      <c r="AH2079" s="25">
        <f t="shared" si="428"/>
        <v>43.709702284852177</v>
      </c>
      <c r="AI2079" s="25">
        <f t="shared" si="423"/>
        <v>0.42027034768259042</v>
      </c>
    </row>
    <row r="2080" spans="6:35" ht="15">
      <c r="F2080" s="5">
        <v>2006</v>
      </c>
      <c r="G2080" s="5">
        <v>3</v>
      </c>
      <c r="H2080" s="5">
        <v>0</v>
      </c>
      <c r="I2080" s="5">
        <v>87</v>
      </c>
      <c r="J2080" s="5">
        <v>11</v>
      </c>
      <c r="K2080" s="5">
        <v>8.0950002670300005</v>
      </c>
      <c r="L2080" s="5">
        <v>7.6118446886500005E-2</v>
      </c>
      <c r="M2080" s="5">
        <v>1.03600001335</v>
      </c>
      <c r="N2080" s="8">
        <f t="shared" si="424"/>
        <v>1.03600001335</v>
      </c>
      <c r="O2080" s="5">
        <v>0</v>
      </c>
      <c r="P2080" s="5">
        <v>96.736587524399994</v>
      </c>
      <c r="Q2080" s="5">
        <v>37.9803504944</v>
      </c>
      <c r="R2080" s="5">
        <v>213.81500244099999</v>
      </c>
      <c r="S2080">
        <f t="shared" si="416"/>
        <v>6.1552903040633662E-2</v>
      </c>
      <c r="T2080">
        <f t="shared" si="417"/>
        <v>112.36099400391262</v>
      </c>
      <c r="U2080">
        <f t="shared" si="418"/>
        <v>337.43696686326427</v>
      </c>
      <c r="V2080" s="9">
        <v>456.16995239300002</v>
      </c>
      <c r="W2080" s="9">
        <v>98.6527633667</v>
      </c>
      <c r="X2080">
        <f t="shared" si="425"/>
        <v>1.1207499559548772E-3</v>
      </c>
      <c r="Y2080">
        <f t="shared" si="426"/>
        <v>43.452227799033189</v>
      </c>
      <c r="Z2080">
        <f t="shared" si="419"/>
        <v>1.2784676396271399</v>
      </c>
      <c r="AA2080">
        <f t="shared" si="420"/>
        <v>0.18135097356080587</v>
      </c>
      <c r="AB2080">
        <f>(1/(AA2080*k))*(LN((50-dTar)/(hTar-dTar)))</f>
        <v>24.097720354572083</v>
      </c>
      <c r="AC2080">
        <f t="shared" si="421"/>
        <v>38.873169942025001</v>
      </c>
      <c r="AD2080" s="19">
        <v>1027.3214111299999</v>
      </c>
      <c r="AE2080" s="19">
        <v>33.484046935999999</v>
      </c>
      <c r="AF2080">
        <f t="shared" si="427"/>
        <v>9.0935658339692913E-4</v>
      </c>
      <c r="AG2080" s="23">
        <f t="shared" si="422"/>
        <v>41.916210100252307</v>
      </c>
      <c r="AH2080" s="25">
        <f t="shared" si="428"/>
        <v>42.500040853124275</v>
      </c>
      <c r="AI2080" s="25">
        <f t="shared" si="423"/>
        <v>0.48593758077030935</v>
      </c>
    </row>
    <row r="2081" spans="6:35" ht="15">
      <c r="F2081" s="5">
        <v>2006</v>
      </c>
      <c r="G2081" s="5">
        <v>3</v>
      </c>
      <c r="H2081" s="5">
        <v>0</v>
      </c>
      <c r="I2081" s="5">
        <v>87</v>
      </c>
      <c r="J2081" s="5">
        <v>12</v>
      </c>
      <c r="K2081" s="5">
        <v>8.32999992371</v>
      </c>
      <c r="L2081" s="5">
        <v>0.123970463872</v>
      </c>
      <c r="M2081" s="5">
        <v>2.2184998989100002</v>
      </c>
      <c r="N2081" s="8">
        <f t="shared" si="424"/>
        <v>2.2184998989100002</v>
      </c>
      <c r="O2081" s="5">
        <v>1.0833333730700001</v>
      </c>
      <c r="P2081" s="5">
        <v>96.736587524399994</v>
      </c>
      <c r="Q2081" s="5">
        <v>37.713115692099997</v>
      </c>
      <c r="R2081" s="5">
        <v>285.46249389600001</v>
      </c>
      <c r="S2081">
        <f t="shared" si="416"/>
        <v>0.13180994924092662</v>
      </c>
      <c r="T2081">
        <f t="shared" si="417"/>
        <v>52.470586699267244</v>
      </c>
      <c r="U2081">
        <f t="shared" si="418"/>
        <v>157.57706473048944</v>
      </c>
      <c r="V2081" s="9">
        <v>445.729980469</v>
      </c>
      <c r="W2081" s="9">
        <v>46.069087982200003</v>
      </c>
      <c r="X2081">
        <f t="shared" si="425"/>
        <v>1.539939564918086E-3</v>
      </c>
      <c r="Y2081">
        <f t="shared" si="426"/>
        <v>41.028262147486636</v>
      </c>
      <c r="Z2081">
        <f t="shared" si="419"/>
        <v>2.7377222902740574</v>
      </c>
      <c r="AA2081">
        <f t="shared" si="420"/>
        <v>0.38834663255545404</v>
      </c>
      <c r="AB2081">
        <f>(1/(AA2081*k))*(LN((50-dTar)/(hTar-dTar)))</f>
        <v>11.253207007720505</v>
      </c>
      <c r="AC2081">
        <f t="shared" si="421"/>
        <v>18.153079294112917</v>
      </c>
      <c r="AD2081" s="19">
        <v>673.05163574200003</v>
      </c>
      <c r="AE2081" s="19">
        <v>15.6364536285</v>
      </c>
      <c r="AF2081">
        <f t="shared" si="427"/>
        <v>1.4147449870375152E-3</v>
      </c>
      <c r="AG2081" s="23">
        <f t="shared" si="422"/>
        <v>39.974575224482344</v>
      </c>
      <c r="AH2081" s="25">
        <f t="shared" si="428"/>
        <v>40.375075055986365</v>
      </c>
      <c r="AI2081" s="25">
        <f t="shared" si="423"/>
        <v>1.0405911775324412</v>
      </c>
    </row>
    <row r="2082" spans="6:35" ht="15">
      <c r="F2082" s="5">
        <v>2006</v>
      </c>
      <c r="G2082" s="5">
        <v>3</v>
      </c>
      <c r="H2082" s="5">
        <v>0</v>
      </c>
      <c r="I2082" s="5">
        <v>87</v>
      </c>
      <c r="J2082" s="5">
        <v>13</v>
      </c>
      <c r="K2082" s="5">
        <v>8.5900001525899992</v>
      </c>
      <c r="L2082" s="5">
        <v>0.16135013103500001</v>
      </c>
      <c r="M2082" s="5">
        <v>1.58299994469</v>
      </c>
      <c r="N2082" s="8">
        <f t="shared" si="424"/>
        <v>1.58299994469</v>
      </c>
      <c r="O2082" s="5">
        <v>0</v>
      </c>
      <c r="P2082" s="5">
        <v>96.736587524399994</v>
      </c>
      <c r="Q2082" s="5">
        <v>35.243495941200003</v>
      </c>
      <c r="R2082" s="5">
        <v>208.89500427199999</v>
      </c>
      <c r="S2082">
        <f t="shared" si="416"/>
        <v>9.4052356035939255E-2</v>
      </c>
      <c r="T2082">
        <f t="shared" si="417"/>
        <v>73.535057078519742</v>
      </c>
      <c r="U2082">
        <f t="shared" si="418"/>
        <v>220.83683789615338</v>
      </c>
      <c r="V2082" s="9">
        <v>452.21682739300002</v>
      </c>
      <c r="W2082" s="9">
        <v>64.563659668</v>
      </c>
      <c r="X2082">
        <f t="shared" si="425"/>
        <v>1.3557165296491482E-3</v>
      </c>
      <c r="Y2082">
        <f t="shared" si="426"/>
        <v>39.146073394384409</v>
      </c>
      <c r="Z2082">
        <f t="shared" si="419"/>
        <v>1.9534885875855643</v>
      </c>
      <c r="AA2082">
        <f t="shared" si="420"/>
        <v>0.2771028739545463</v>
      </c>
      <c r="AB2082">
        <f>(1/(AA2082*k))*(LN((50-dTar)/(hTar-dTar)))</f>
        <v>15.770839849227038</v>
      </c>
      <c r="AC2082">
        <f t="shared" si="421"/>
        <v>25.44068603033422</v>
      </c>
      <c r="AD2082" s="19">
        <v>815.57049560500002</v>
      </c>
      <c r="AE2082" s="19">
        <v>21.913755416899999</v>
      </c>
      <c r="AF2082">
        <f t="shared" si="427"/>
        <v>1.1588493472167074E-3</v>
      </c>
      <c r="AG2082" s="23">
        <f t="shared" si="422"/>
        <v>37.991971896345689</v>
      </c>
      <c r="AH2082" s="25">
        <f t="shared" si="428"/>
        <v>38.43063868190773</v>
      </c>
      <c r="AI2082" s="25">
        <f t="shared" si="423"/>
        <v>0.74250883549198754</v>
      </c>
    </row>
    <row r="2083" spans="6:35" ht="15">
      <c r="F2083" s="5">
        <v>2006</v>
      </c>
      <c r="G2083" s="5">
        <v>3</v>
      </c>
      <c r="H2083" s="5">
        <v>0</v>
      </c>
      <c r="I2083" s="5">
        <v>87</v>
      </c>
      <c r="J2083" s="5">
        <v>14</v>
      </c>
      <c r="K2083" s="5">
        <v>8.1750001907299996</v>
      </c>
      <c r="L2083" s="5">
        <v>0.135698333383</v>
      </c>
      <c r="M2083" s="5">
        <v>1.9205000400500001</v>
      </c>
      <c r="N2083" s="8">
        <f t="shared" si="424"/>
        <v>1.9205000400500001</v>
      </c>
      <c r="O2083" s="5">
        <v>0</v>
      </c>
      <c r="P2083" s="5">
        <v>96.736587524399994</v>
      </c>
      <c r="Q2083" s="5">
        <v>37.104438781699997</v>
      </c>
      <c r="R2083" s="5">
        <v>164.205001831</v>
      </c>
      <c r="S2083">
        <f t="shared" si="416"/>
        <v>0.11410458613072827</v>
      </c>
      <c r="T2083">
        <f t="shared" si="417"/>
        <v>60.612334736031627</v>
      </c>
      <c r="U2083">
        <f t="shared" si="418"/>
        <v>182.02795880494955</v>
      </c>
      <c r="V2083" s="9">
        <v>453.67843627899998</v>
      </c>
      <c r="W2083" s="9">
        <v>53.217529296899997</v>
      </c>
      <c r="X2083">
        <f t="shared" si="425"/>
        <v>1.451539080891582E-3</v>
      </c>
      <c r="Y2083">
        <f t="shared" si="426"/>
        <v>40.683851768336673</v>
      </c>
      <c r="Z2083">
        <f t="shared" si="419"/>
        <v>2.3699779164742725</v>
      </c>
      <c r="AA2083">
        <f t="shared" si="420"/>
        <v>0.33618199565502371</v>
      </c>
      <c r="AB2083">
        <f>(1/(AA2083*k))*(LN((50-dTar)/(hTar-dTar)))</f>
        <v>12.999342925497297</v>
      </c>
      <c r="AC2083">
        <f t="shared" si="421"/>
        <v>20.969853548061483</v>
      </c>
      <c r="AD2083" s="19">
        <v>730.90618896499996</v>
      </c>
      <c r="AE2083" s="19">
        <v>18.062728881799998</v>
      </c>
      <c r="AF2083">
        <f t="shared" si="427"/>
        <v>1.298804576613732E-3</v>
      </c>
      <c r="AG2083" s="23">
        <f t="shared" si="422"/>
        <v>39.575796887807044</v>
      </c>
      <c r="AH2083" s="25">
        <f t="shared" si="428"/>
        <v>39.996961641075522</v>
      </c>
      <c r="AI2083" s="25">
        <f t="shared" si="423"/>
        <v>0.90081383330628828</v>
      </c>
    </row>
    <row r="2084" spans="6:35" ht="15">
      <c r="F2084" s="5">
        <v>2006</v>
      </c>
      <c r="G2084" s="5">
        <v>3</v>
      </c>
      <c r="H2084" s="5">
        <v>0</v>
      </c>
      <c r="I2084" s="5">
        <v>87</v>
      </c>
      <c r="J2084" s="5">
        <v>15</v>
      </c>
      <c r="K2084" s="5">
        <v>8.2449998855600004</v>
      </c>
      <c r="L2084" s="5">
        <v>0.11834807694</v>
      </c>
      <c r="M2084" s="5">
        <v>0.56050002574900004</v>
      </c>
      <c r="N2084" s="8">
        <f t="shared" si="424"/>
        <v>0.56050002574900004</v>
      </c>
      <c r="O2084" s="5">
        <v>0</v>
      </c>
      <c r="P2084" s="5">
        <v>96.736587524399994</v>
      </c>
      <c r="Q2084" s="5">
        <v>37.704868316700001</v>
      </c>
      <c r="R2084" s="5">
        <v>270.80499267599998</v>
      </c>
      <c r="S2084">
        <f t="shared" si="416"/>
        <v>3.3301547581684562E-2</v>
      </c>
      <c r="T2084">
        <f t="shared" si="417"/>
        <v>207.68240132106797</v>
      </c>
      <c r="U2084">
        <f t="shared" si="418"/>
        <v>623.70149173137486</v>
      </c>
      <c r="V2084" s="9">
        <v>462.825439453</v>
      </c>
      <c r="W2084" s="9">
        <v>182.344802856</v>
      </c>
      <c r="X2084">
        <f t="shared" si="425"/>
        <v>7.8810172310779883E-4</v>
      </c>
      <c r="Y2084">
        <f t="shared" si="426"/>
        <v>45.083982817823788</v>
      </c>
      <c r="Z2084">
        <f t="shared" si="419"/>
        <v>0.69168063291152393</v>
      </c>
      <c r="AA2084">
        <f t="shared" si="420"/>
        <v>9.8115081120271813E-2</v>
      </c>
      <c r="AB2084">
        <f>(1/(AA2084*k))*(LN((50-dTar)/(hTar-dTar)))</f>
        <v>44.541012421328659</v>
      </c>
      <c r="AC2084">
        <f t="shared" si="421"/>
        <v>71.851209150397736</v>
      </c>
      <c r="AD2084" s="19">
        <v>1374.6427002</v>
      </c>
      <c r="AE2084" s="19">
        <v>61.890224456799999</v>
      </c>
      <c r="AF2084">
        <f t="shared" si="427"/>
        <v>6.6296109696936157E-4</v>
      </c>
      <c r="AG2084" s="23">
        <f t="shared" si="422"/>
        <v>42.936427293886908</v>
      </c>
      <c r="AH2084" s="25">
        <f t="shared" si="428"/>
        <v>43.752699762211684</v>
      </c>
      <c r="AI2084" s="25">
        <f t="shared" si="423"/>
        <v>0.26290349712780259</v>
      </c>
    </row>
    <row r="2085" spans="6:35" ht="15">
      <c r="F2085" s="5">
        <v>2006</v>
      </c>
      <c r="G2085" s="5">
        <v>3</v>
      </c>
      <c r="H2085" s="5">
        <v>0</v>
      </c>
      <c r="I2085" s="5">
        <v>87</v>
      </c>
      <c r="J2085" s="5">
        <v>16</v>
      </c>
      <c r="K2085" s="5">
        <v>7.9800000190700002</v>
      </c>
      <c r="L2085" s="5">
        <v>0.16390481591200001</v>
      </c>
      <c r="M2085" s="5">
        <v>2.0195000171699999</v>
      </c>
      <c r="N2085" s="8">
        <f t="shared" si="424"/>
        <v>2.0195000171699999</v>
      </c>
      <c r="O2085" s="5">
        <v>1.0833333730700001</v>
      </c>
      <c r="P2085" s="5">
        <v>96.736587524399994</v>
      </c>
      <c r="Q2085" s="5">
        <v>36.946815490699997</v>
      </c>
      <c r="R2085" s="5">
        <v>190.85499572800001</v>
      </c>
      <c r="S2085">
        <f t="shared" si="416"/>
        <v>0.11998657060386322</v>
      </c>
      <c r="T2085">
        <f t="shared" si="417"/>
        <v>57.640995443613207</v>
      </c>
      <c r="U2085">
        <f t="shared" si="418"/>
        <v>173.10457994697686</v>
      </c>
      <c r="V2085" s="9">
        <v>451.55563354499998</v>
      </c>
      <c r="W2085" s="9">
        <v>50.608695983899999</v>
      </c>
      <c r="X2085">
        <f t="shared" si="425"/>
        <v>1.4808915173899677E-3</v>
      </c>
      <c r="Y2085">
        <f t="shared" si="426"/>
        <v>40.394929112138755</v>
      </c>
      <c r="Z2085">
        <f t="shared" si="419"/>
        <v>2.4921480568611214</v>
      </c>
      <c r="AA2085">
        <f t="shared" si="420"/>
        <v>0.35351186245218175</v>
      </c>
      <c r="AB2085">
        <f>(1/(AA2085*k))*(LN((50-dTar)/(hTar-dTar)))</f>
        <v>12.362088832277385</v>
      </c>
      <c r="AC2085">
        <f t="shared" si="421"/>
        <v>19.941868896505486</v>
      </c>
      <c r="AD2085" s="19">
        <v>710.22167968799999</v>
      </c>
      <c r="AE2085" s="19">
        <v>17.177257537799999</v>
      </c>
      <c r="AF2085">
        <f t="shared" si="427"/>
        <v>1.3380776103858909E-3</v>
      </c>
      <c r="AG2085" s="23">
        <f t="shared" si="422"/>
        <v>39.317040184036962</v>
      </c>
      <c r="AH2085" s="25">
        <f t="shared" si="428"/>
        <v>39.726739046820569</v>
      </c>
      <c r="AI2085" s="25">
        <f t="shared" si="423"/>
        <v>0.94724994214614011</v>
      </c>
    </row>
    <row r="2086" spans="6:35" ht="15">
      <c r="F2086" s="5">
        <v>2006</v>
      </c>
      <c r="G2086" s="5">
        <v>3</v>
      </c>
      <c r="H2086" s="5">
        <v>0</v>
      </c>
      <c r="I2086" s="5">
        <v>87</v>
      </c>
      <c r="J2086" s="5">
        <v>17</v>
      </c>
      <c r="K2086" s="5">
        <v>8.4250001907299996</v>
      </c>
      <c r="L2086" s="5">
        <v>0.235191017389</v>
      </c>
      <c r="M2086" s="5">
        <v>1.7589999437299999</v>
      </c>
      <c r="N2086" s="8">
        <f t="shared" si="424"/>
        <v>1.7589999437299999</v>
      </c>
      <c r="O2086" s="5">
        <v>0</v>
      </c>
      <c r="P2086" s="5">
        <v>96.736587524399994</v>
      </c>
      <c r="Q2086" s="5">
        <v>39.477058410600002</v>
      </c>
      <c r="R2086" s="5">
        <v>224.57749939000001</v>
      </c>
      <c r="S2086">
        <f t="shared" si="416"/>
        <v>0.10450921968117244</v>
      </c>
      <c r="T2086">
        <f t="shared" si="417"/>
        <v>66.177370671900761</v>
      </c>
      <c r="U2086">
        <f t="shared" si="418"/>
        <v>198.74059883926034</v>
      </c>
      <c r="V2086" s="9">
        <v>450.50012206999997</v>
      </c>
      <c r="W2086" s="9">
        <v>58.103622436499997</v>
      </c>
      <c r="X2086">
        <f t="shared" si="425"/>
        <v>1.413738597625549E-3</v>
      </c>
      <c r="Y2086">
        <f t="shared" si="426"/>
        <v>43.551641224152753</v>
      </c>
      <c r="Z2086">
        <f t="shared" si="419"/>
        <v>2.1706799972839641</v>
      </c>
      <c r="AA2086">
        <f t="shared" si="420"/>
        <v>0.30791153299055912</v>
      </c>
      <c r="AB2086">
        <f>(1/(AA2086*k))*(LN((50-dTar)/(hTar-dTar)))</f>
        <v>14.192859242565913</v>
      </c>
      <c r="AC2086">
        <f t="shared" si="421"/>
        <v>22.89517104446049</v>
      </c>
      <c r="AD2086" s="19">
        <v>768.38726806600005</v>
      </c>
      <c r="AE2086" s="19">
        <v>19.721132278399999</v>
      </c>
      <c r="AF2086">
        <f t="shared" si="427"/>
        <v>1.2330401927669432E-3</v>
      </c>
      <c r="AG2086" s="23">
        <f t="shared" si="422"/>
        <v>42.322149381858694</v>
      </c>
      <c r="AH2086" s="25">
        <f t="shared" si="428"/>
        <v>42.789471567342751</v>
      </c>
      <c r="AI2086" s="25">
        <f t="shared" si="423"/>
        <v>0.82506193650259596</v>
      </c>
    </row>
    <row r="2087" spans="6:35" ht="15">
      <c r="F2087" s="5">
        <v>2006</v>
      </c>
      <c r="G2087" s="5">
        <v>3</v>
      </c>
      <c r="H2087" s="5">
        <v>0</v>
      </c>
      <c r="I2087" s="5">
        <v>87</v>
      </c>
      <c r="J2087" s="5">
        <v>18</v>
      </c>
      <c r="K2087" s="5">
        <v>8.8350000381499996</v>
      </c>
      <c r="L2087" s="5">
        <v>0.33434256911299998</v>
      </c>
      <c r="M2087" s="5">
        <v>2.64750003815</v>
      </c>
      <c r="N2087" s="8">
        <f t="shared" si="424"/>
        <v>2.64750003815</v>
      </c>
      <c r="O2087" s="5">
        <v>0</v>
      </c>
      <c r="P2087" s="5">
        <v>96.736587524399994</v>
      </c>
      <c r="Q2087" s="5">
        <v>44.684020996100003</v>
      </c>
      <c r="R2087" s="5">
        <v>168.53050231899999</v>
      </c>
      <c r="S2087">
        <f t="shared" si="416"/>
        <v>0.15729856278801643</v>
      </c>
      <c r="T2087">
        <f t="shared" si="417"/>
        <v>43.968268030475301</v>
      </c>
      <c r="U2087">
        <f t="shared" si="418"/>
        <v>132.04332280931922</v>
      </c>
      <c r="V2087" s="9">
        <v>452.90789794900002</v>
      </c>
      <c r="W2087" s="9">
        <v>38.604064941399997</v>
      </c>
      <c r="X2087">
        <f t="shared" si="425"/>
        <v>1.6037070375850562E-3</v>
      </c>
      <c r="Y2087">
        <f t="shared" si="426"/>
        <v>48.0738122646082</v>
      </c>
      <c r="Z2087">
        <f t="shared" si="419"/>
        <v>3.2671265261295885</v>
      </c>
      <c r="AA2087">
        <f t="shared" si="420"/>
        <v>0.46344276373920101</v>
      </c>
      <c r="AB2087">
        <f>(1/(AA2087*k))*(LN((50-dTar)/(hTar-dTar)))</f>
        <v>9.4297406040780523</v>
      </c>
      <c r="AC2087">
        <f t="shared" si="421"/>
        <v>15.211559583974967</v>
      </c>
      <c r="AD2087" s="19">
        <v>608.45300293000003</v>
      </c>
      <c r="AE2087" s="19">
        <v>13.1027269363</v>
      </c>
      <c r="AF2087">
        <f t="shared" si="427"/>
        <v>1.5704324273052813E-3</v>
      </c>
      <c r="AG2087" s="23">
        <f t="shared" si="422"/>
        <v>46.925390114464101</v>
      </c>
      <c r="AH2087" s="25">
        <f t="shared" si="428"/>
        <v>47.361898215292385</v>
      </c>
      <c r="AI2087" s="25">
        <f t="shared" si="423"/>
        <v>1.2418144276541407</v>
      </c>
    </row>
    <row r="2088" spans="6:35" ht="15">
      <c r="F2088" s="5">
        <v>2006</v>
      </c>
      <c r="G2088" s="5">
        <v>3</v>
      </c>
      <c r="H2088" s="5">
        <v>0</v>
      </c>
      <c r="I2088" s="5">
        <v>87</v>
      </c>
      <c r="J2088" s="5">
        <v>19</v>
      </c>
      <c r="K2088" s="5">
        <v>8.07999992371</v>
      </c>
      <c r="L2088" s="5">
        <v>0.30680567026099997</v>
      </c>
      <c r="M2088" s="5">
        <v>4.4895000457799998</v>
      </c>
      <c r="N2088" s="8">
        <f t="shared" si="424"/>
        <v>4.4895000457799998</v>
      </c>
      <c r="O2088" s="5">
        <v>0</v>
      </c>
      <c r="P2088" s="5">
        <v>96.736587524399994</v>
      </c>
      <c r="Q2088" s="5">
        <v>44.274681091300003</v>
      </c>
      <c r="R2088" s="5">
        <v>70.243247985799997</v>
      </c>
      <c r="S2088">
        <f t="shared" si="416"/>
        <v>0.26673914812533694</v>
      </c>
      <c r="T2088">
        <f t="shared" si="417"/>
        <v>25.928497628035672</v>
      </c>
      <c r="U2088">
        <f t="shared" si="418"/>
        <v>77.867178663629787</v>
      </c>
      <c r="V2088" s="9">
        <v>458.151519775</v>
      </c>
      <c r="W2088" s="9">
        <v>22.765176773099999</v>
      </c>
      <c r="X2088">
        <f t="shared" si="425"/>
        <v>1.789600674538234E-3</v>
      </c>
      <c r="Y2088">
        <f t="shared" si="426"/>
        <v>46.429066712523273</v>
      </c>
      <c r="Z2088">
        <f t="shared" si="419"/>
        <v>5.5402320971739325</v>
      </c>
      <c r="AA2088">
        <f t="shared" si="420"/>
        <v>0.78588339151731867</v>
      </c>
      <c r="AB2088">
        <f>(1/(AA2088*k))*(LN((50-dTar)/(hTar-dTar)))</f>
        <v>5.5608059593423658</v>
      </c>
      <c r="AC2088">
        <f t="shared" si="421"/>
        <v>8.970398522826569</v>
      </c>
      <c r="AD2088" s="19">
        <v>455.03494262700002</v>
      </c>
      <c r="AE2088" s="19">
        <v>7.7268009185800004</v>
      </c>
      <c r="AF2088">
        <f t="shared" si="427"/>
        <v>2.1198470717201808E-3</v>
      </c>
      <c r="AG2088" s="23">
        <f t="shared" si="422"/>
        <v>45.54617747451617</v>
      </c>
      <c r="AH2088" s="25">
        <f t="shared" si="428"/>
        <v>45.881758170583247</v>
      </c>
      <c r="AI2088" s="25">
        <f t="shared" si="423"/>
        <v>2.1058076862953601</v>
      </c>
    </row>
    <row r="2089" spans="6:35" ht="15">
      <c r="F2089" s="5">
        <v>2006</v>
      </c>
      <c r="G2089" s="5">
        <v>3</v>
      </c>
      <c r="H2089" s="5">
        <v>0</v>
      </c>
      <c r="I2089" s="5">
        <v>87</v>
      </c>
      <c r="J2089" s="5">
        <v>20</v>
      </c>
      <c r="K2089" s="5">
        <v>6.4854998588599999</v>
      </c>
      <c r="L2089" s="5">
        <v>0.22723986208399999</v>
      </c>
      <c r="M2089" s="5">
        <v>3.6935000419600001</v>
      </c>
      <c r="N2089" s="8">
        <f t="shared" si="424"/>
        <v>3.6935000419600001</v>
      </c>
      <c r="O2089" s="5">
        <v>1.0833333730700001</v>
      </c>
      <c r="P2089" s="5">
        <v>96.736587524399994</v>
      </c>
      <c r="Q2089" s="5">
        <v>42.498611450200002</v>
      </c>
      <c r="R2089" s="5">
        <v>3.3691749572799998</v>
      </c>
      <c r="S2089">
        <f t="shared" si="416"/>
        <v>0.21944560524492412</v>
      </c>
      <c r="T2089">
        <f t="shared" si="417"/>
        <v>31.516445096965676</v>
      </c>
      <c r="U2089">
        <f t="shared" si="418"/>
        <v>94.648625478183035</v>
      </c>
      <c r="V2089" s="9">
        <v>458.82318115200002</v>
      </c>
      <c r="W2089" s="9">
        <v>27.671384811399999</v>
      </c>
      <c r="X2089">
        <f t="shared" si="425"/>
        <v>1.7207463061201856E-3</v>
      </c>
      <c r="Y2089">
        <f t="shared" si="426"/>
        <v>44.935547358751471</v>
      </c>
      <c r="Z2089">
        <f t="shared" si="419"/>
        <v>4.5579345750568692</v>
      </c>
      <c r="AA2089">
        <f t="shared" si="420"/>
        <v>0.6465442276302682</v>
      </c>
      <c r="AB2089">
        <f>(1/(AA2089*k))*(LN((50-dTar)/(hTar-dTar)))</f>
        <v>6.7592360431633143</v>
      </c>
      <c r="AC2089">
        <f t="shared" si="421"/>
        <v>10.903642648268004</v>
      </c>
      <c r="AD2089" s="19">
        <v>505.15255737299998</v>
      </c>
      <c r="AE2089" s="19">
        <v>9.3920316696199997</v>
      </c>
      <c r="AF2089">
        <f t="shared" si="427"/>
        <v>1.9031370545905322E-3</v>
      </c>
      <c r="AG2089" s="23">
        <f t="shared" si="422"/>
        <v>44.003084137726901</v>
      </c>
      <c r="AH2089" s="25">
        <f t="shared" si="428"/>
        <v>44.357507595730205</v>
      </c>
      <c r="AI2089" s="25">
        <f t="shared" si="423"/>
        <v>1.7324425210781569</v>
      </c>
    </row>
    <row r="2090" spans="6:35" ht="15">
      <c r="F2090" s="5">
        <v>2006</v>
      </c>
      <c r="G2090" s="5">
        <v>3</v>
      </c>
      <c r="H2090" s="5">
        <v>0</v>
      </c>
      <c r="I2090" s="5">
        <v>87</v>
      </c>
      <c r="J2090" s="5">
        <v>21</v>
      </c>
      <c r="K2090" s="5">
        <v>6.5409998893700001</v>
      </c>
      <c r="L2090" s="5">
        <v>0.244127303362</v>
      </c>
      <c r="M2090" s="5">
        <v>3.0810000896499998</v>
      </c>
      <c r="N2090" s="8">
        <f t="shared" si="424"/>
        <v>3.0810000896499998</v>
      </c>
      <c r="O2090" s="5">
        <v>0</v>
      </c>
      <c r="P2090" s="5">
        <v>96.736587524399994</v>
      </c>
      <c r="Q2090" s="5">
        <v>41.597480773900003</v>
      </c>
      <c r="R2090" s="5">
        <v>0</v>
      </c>
      <c r="S2090">
        <f t="shared" si="416"/>
        <v>0.18305453411450964</v>
      </c>
      <c r="T2090">
        <f t="shared" si="417"/>
        <v>37.781885070083341</v>
      </c>
      <c r="U2090">
        <f t="shared" si="418"/>
        <v>113.46468419442274</v>
      </c>
      <c r="V2090" s="9">
        <v>459.573394775</v>
      </c>
      <c r="W2090" s="9">
        <v>33.1724319458</v>
      </c>
      <c r="X2090">
        <f t="shared" si="425"/>
        <v>1.6495919849529759E-3</v>
      </c>
      <c r="Y2090">
        <f t="shared" si="426"/>
        <v>44.362350744105655</v>
      </c>
      <c r="Z2090">
        <f t="shared" si="419"/>
        <v>3.8020838431930715</v>
      </c>
      <c r="AA2090">
        <f t="shared" si="420"/>
        <v>0.53932660096423501</v>
      </c>
      <c r="AB2090">
        <f>(1/(AA2090*k))*(LN((50-dTar)/(hTar-dTar)))</f>
        <v>8.102965882054642</v>
      </c>
      <c r="AC2090">
        <f t="shared" si="421"/>
        <v>13.071276665710732</v>
      </c>
      <c r="AD2090" s="19">
        <v>558.50329589800003</v>
      </c>
      <c r="AE2090" s="19">
        <v>11.259159088100001</v>
      </c>
      <c r="AF2090">
        <f t="shared" si="427"/>
        <v>1.7157551900194537E-3</v>
      </c>
      <c r="AG2090" s="23">
        <f t="shared" si="422"/>
        <v>43.367431389534183</v>
      </c>
      <c r="AH2090" s="25">
        <f t="shared" si="428"/>
        <v>43.745594034591839</v>
      </c>
      <c r="AI2090" s="25">
        <f t="shared" si="423"/>
        <v>1.4451483693290503</v>
      </c>
    </row>
    <row r="2091" spans="6:35" ht="15">
      <c r="F2091" s="5">
        <v>2006</v>
      </c>
      <c r="G2091" s="5">
        <v>3</v>
      </c>
      <c r="H2091" s="5">
        <v>0</v>
      </c>
      <c r="I2091" s="5">
        <v>87</v>
      </c>
      <c r="J2091" s="5">
        <v>22</v>
      </c>
      <c r="K2091" s="5">
        <v>6.6059999465899999</v>
      </c>
      <c r="L2091" s="5">
        <v>0.241323009133</v>
      </c>
      <c r="M2091" s="5">
        <v>3.1085000038100001</v>
      </c>
      <c r="N2091" s="8">
        <f t="shared" si="424"/>
        <v>3.1085000038100001</v>
      </c>
      <c r="O2091" s="5">
        <v>0</v>
      </c>
      <c r="P2091" s="5">
        <v>96.736587524399994</v>
      </c>
      <c r="Q2091" s="5">
        <v>40.823421478299998</v>
      </c>
      <c r="R2091" s="5">
        <v>0</v>
      </c>
      <c r="S2091">
        <f t="shared" si="416"/>
        <v>0.18468841396789185</v>
      </c>
      <c r="T2091">
        <f t="shared" si="417"/>
        <v>37.447640709473141</v>
      </c>
      <c r="U2091">
        <f t="shared" si="418"/>
        <v>112.46089810090055</v>
      </c>
      <c r="V2091" s="9">
        <v>459.533447266</v>
      </c>
      <c r="W2091" s="9">
        <v>32.878967285199998</v>
      </c>
      <c r="X2091">
        <f t="shared" si="425"/>
        <v>1.6532387511286363E-3</v>
      </c>
      <c r="Y2091">
        <f t="shared" si="426"/>
        <v>43.517590768908583</v>
      </c>
      <c r="Z2091">
        <f t="shared" si="419"/>
        <v>3.8360198952133788</v>
      </c>
      <c r="AA2091">
        <f t="shared" si="420"/>
        <v>0.54414043893864616</v>
      </c>
      <c r="AB2091">
        <f>(1/(AA2091*k))*(LN((50-dTar)/(hTar-dTar)))</f>
        <v>8.031281511482085</v>
      </c>
      <c r="AC2091">
        <f t="shared" si="421"/>
        <v>12.955639224556451</v>
      </c>
      <c r="AD2091" s="19">
        <v>555.72930908199999</v>
      </c>
      <c r="AE2091" s="19">
        <v>11.159552574199999</v>
      </c>
      <c r="AF2091">
        <f t="shared" si="427"/>
        <v>1.7246002997028465E-3</v>
      </c>
      <c r="AG2091" s="23">
        <f t="shared" si="422"/>
        <v>42.545264214000355</v>
      </c>
      <c r="AH2091" s="25">
        <f t="shared" si="428"/>
        <v>42.914839476733349</v>
      </c>
      <c r="AI2091" s="25">
        <f t="shared" si="423"/>
        <v>1.4580472511689171</v>
      </c>
    </row>
    <row r="2092" spans="6:35" ht="15">
      <c r="F2092" s="5">
        <v>2006</v>
      </c>
      <c r="G2092" s="5">
        <v>3</v>
      </c>
      <c r="H2092" s="5">
        <v>0</v>
      </c>
      <c r="I2092" s="5">
        <v>87</v>
      </c>
      <c r="J2092" s="5">
        <v>23</v>
      </c>
      <c r="K2092" s="5">
        <v>6.6185002326999998</v>
      </c>
      <c r="L2092" s="5">
        <v>0.237139418721</v>
      </c>
      <c r="M2092" s="5">
        <v>3.6384999751999998</v>
      </c>
      <c r="N2092" s="8">
        <f t="shared" si="424"/>
        <v>3.6384999751999998</v>
      </c>
      <c r="O2092" s="5">
        <v>0</v>
      </c>
      <c r="P2092" s="5">
        <v>96.736587524399994</v>
      </c>
      <c r="Q2092" s="5">
        <v>40.242874145499997</v>
      </c>
      <c r="R2092" s="5">
        <v>0</v>
      </c>
      <c r="S2092">
        <f t="shared" si="416"/>
        <v>0.21617783137148602</v>
      </c>
      <c r="T2092">
        <f t="shared" si="417"/>
        <v>31.992852021848424</v>
      </c>
      <c r="U2092">
        <f t="shared" si="418"/>
        <v>96.079347136977646</v>
      </c>
      <c r="V2092" s="9">
        <v>458.88031005900001</v>
      </c>
      <c r="W2092" s="9">
        <v>28.089670181300001</v>
      </c>
      <c r="X2092">
        <f t="shared" si="425"/>
        <v>1.7151207505860361E-3</v>
      </c>
      <c r="Y2092">
        <f t="shared" si="426"/>
        <v>42.579266829462981</v>
      </c>
      <c r="Z2092">
        <f t="shared" si="419"/>
        <v>4.4900621767712554</v>
      </c>
      <c r="AA2092">
        <f t="shared" si="420"/>
        <v>0.63691650994271487</v>
      </c>
      <c r="AB2092">
        <f>(1/(AA2092*k))*(LN((50-dTar)/(hTar-dTar)))</f>
        <v>6.8614095861492927</v>
      </c>
      <c r="AC2092">
        <f t="shared" si="421"/>
        <v>11.068463612310737</v>
      </c>
      <c r="AD2092" s="19">
        <v>509.31198120099998</v>
      </c>
      <c r="AE2092" s="19">
        <v>9.5340032577499993</v>
      </c>
      <c r="AF2092">
        <f t="shared" si="427"/>
        <v>1.8870970656491733E-3</v>
      </c>
      <c r="AG2092" s="23">
        <f t="shared" si="422"/>
        <v>41.689902391002562</v>
      </c>
      <c r="AH2092" s="25">
        <f t="shared" si="428"/>
        <v>42.027944270400184</v>
      </c>
      <c r="AI2092" s="25">
        <f t="shared" si="423"/>
        <v>1.706644645557734</v>
      </c>
    </row>
    <row r="2093" spans="6:35" ht="15">
      <c r="F2093" s="5">
        <v>2006</v>
      </c>
      <c r="G2093" s="5">
        <v>3</v>
      </c>
      <c r="H2093" s="5">
        <v>0</v>
      </c>
      <c r="I2093" s="5">
        <v>87</v>
      </c>
      <c r="J2093" s="5">
        <v>24</v>
      </c>
      <c r="K2093" s="5">
        <v>6.3150000572199998</v>
      </c>
      <c r="L2093" s="5">
        <v>0.20642429590200001</v>
      </c>
      <c r="M2093" s="5">
        <v>3.0090000629400002</v>
      </c>
      <c r="N2093" s="8">
        <f t="shared" si="424"/>
        <v>3.0090000629400002</v>
      </c>
      <c r="O2093" s="5">
        <v>0</v>
      </c>
      <c r="P2093" s="5">
        <v>96.736587524399994</v>
      </c>
      <c r="Q2093" s="5">
        <v>43.161121368400003</v>
      </c>
      <c r="R2093" s="5">
        <v>0</v>
      </c>
      <c r="S2093">
        <f t="shared" si="416"/>
        <v>0.17877672464936015</v>
      </c>
      <c r="T2093">
        <f t="shared" si="417"/>
        <v>38.685938468986308</v>
      </c>
      <c r="U2093">
        <f t="shared" si="418"/>
        <v>116.17969254329529</v>
      </c>
      <c r="V2093" s="9">
        <v>459.681396484</v>
      </c>
      <c r="W2093" s="9">
        <v>33.966190338099999</v>
      </c>
      <c r="X2093">
        <f t="shared" si="425"/>
        <v>1.6398085717658126E-3</v>
      </c>
      <c r="Y2093">
        <f t="shared" si="426"/>
        <v>46.084615722511593</v>
      </c>
      <c r="Z2093">
        <f t="shared" si="419"/>
        <v>3.7132327785069106</v>
      </c>
      <c r="AA2093">
        <f t="shared" si="420"/>
        <v>0.52672305388701002</v>
      </c>
      <c r="AB2093">
        <f>(1/(AA2093*k))*(LN((50-dTar)/(hTar-dTar)))</f>
        <v>8.296855462558046</v>
      </c>
      <c r="AC2093">
        <f t="shared" si="421"/>
        <v>13.384049098206271</v>
      </c>
      <c r="AD2093" s="19">
        <v>565.96673583999996</v>
      </c>
      <c r="AE2093" s="19">
        <v>11.5285720825</v>
      </c>
      <c r="AF2093">
        <f t="shared" si="427"/>
        <v>1.6923928516341059E-3</v>
      </c>
      <c r="AG2093" s="23">
        <f t="shared" si="422"/>
        <v>45.040749911033515</v>
      </c>
      <c r="AH2093" s="25">
        <f t="shared" si="428"/>
        <v>45.437516799264202</v>
      </c>
      <c r="AI2093" s="25">
        <f t="shared" si="423"/>
        <v>1.4113766334757663</v>
      </c>
    </row>
    <row r="2094" spans="6:35" ht="15">
      <c r="F2094" s="5">
        <v>2006</v>
      </c>
      <c r="G2094" s="5">
        <v>3</v>
      </c>
      <c r="H2094" s="5">
        <v>0</v>
      </c>
      <c r="I2094" s="5">
        <v>88</v>
      </c>
      <c r="J2094" s="5">
        <v>1</v>
      </c>
      <c r="K2094" s="5">
        <v>3.7514998912799999</v>
      </c>
      <c r="L2094" s="5">
        <v>3.8757313042899998E-2</v>
      </c>
      <c r="M2094" s="5">
        <v>2.1960000991799999</v>
      </c>
      <c r="N2094" s="8">
        <f t="shared" si="424"/>
        <v>2.1960000991799999</v>
      </c>
      <c r="O2094" s="5">
        <v>0</v>
      </c>
      <c r="P2094" s="5">
        <v>96.736587524399994</v>
      </c>
      <c r="Q2094" s="5">
        <v>40.928180694600002</v>
      </c>
      <c r="R2094" s="5">
        <v>0</v>
      </c>
      <c r="S2094">
        <f t="shared" si="416"/>
        <v>0.13047314617783004</v>
      </c>
      <c r="T2094">
        <f t="shared" si="417"/>
        <v>53.008190360073066</v>
      </c>
      <c r="U2094">
        <f t="shared" si="418"/>
        <v>159.19156939276209</v>
      </c>
      <c r="V2094" s="9">
        <v>460.473876953</v>
      </c>
      <c r="W2094" s="9">
        <v>46.541103362999998</v>
      </c>
      <c r="X2094">
        <f t="shared" si="425"/>
        <v>1.5010359781619659E-3</v>
      </c>
      <c r="Y2094">
        <f t="shared" si="426"/>
        <v>44.466234507488863</v>
      </c>
      <c r="Z2094">
        <f t="shared" si="419"/>
        <v>2.7099565900016396</v>
      </c>
      <c r="AA2094">
        <f t="shared" si="420"/>
        <v>0.38440806061203814</v>
      </c>
      <c r="AB2094">
        <f>(1/(AA2094*k))*(LN((50-dTar)/(hTar-dTar)))</f>
        <v>11.368505228375639</v>
      </c>
      <c r="AC2094">
        <f t="shared" si="421"/>
        <v>18.339072295093601</v>
      </c>
      <c r="AD2094" s="19">
        <v>676.98828125</v>
      </c>
      <c r="AE2094" s="19">
        <v>15.7966623306</v>
      </c>
      <c r="AF2094">
        <f t="shared" si="427"/>
        <v>1.4062244807870512E-3</v>
      </c>
      <c r="AG2094" s="23">
        <f t="shared" si="422"/>
        <v>43.319501348267352</v>
      </c>
      <c r="AH2094" s="25">
        <f t="shared" si="428"/>
        <v>43.755367474173916</v>
      </c>
      <c r="AI2094" s="25">
        <f t="shared" si="423"/>
        <v>1.0300376079303919</v>
      </c>
    </row>
    <row r="2095" spans="6:35" ht="15">
      <c r="F2095" s="5">
        <v>2006</v>
      </c>
      <c r="G2095" s="5">
        <v>3</v>
      </c>
      <c r="H2095" s="5">
        <v>0</v>
      </c>
      <c r="I2095" s="5">
        <v>88</v>
      </c>
      <c r="J2095" s="5">
        <v>2</v>
      </c>
      <c r="K2095" s="5">
        <v>3.2314999103500002</v>
      </c>
      <c r="L2095" s="5">
        <v>2.0797606557600001E-2</v>
      </c>
      <c r="M2095" s="5">
        <v>2.7355000972700001</v>
      </c>
      <c r="N2095" s="8">
        <f t="shared" si="424"/>
        <v>2.7355000972700001</v>
      </c>
      <c r="O2095" s="5">
        <v>0</v>
      </c>
      <c r="P2095" s="5">
        <v>96.736587524399994</v>
      </c>
      <c r="Q2095" s="5">
        <v>36.1790618896</v>
      </c>
      <c r="R2095" s="5">
        <v>0</v>
      </c>
      <c r="S2095">
        <f t="shared" si="416"/>
        <v>0.16252699815170735</v>
      </c>
      <c r="T2095">
        <f t="shared" si="417"/>
        <v>42.553824583755166</v>
      </c>
      <c r="U2095">
        <f t="shared" si="418"/>
        <v>127.79553637157872</v>
      </c>
      <c r="V2095" s="9">
        <v>459.23306274399999</v>
      </c>
      <c r="W2095" s="9">
        <v>37.3621864319</v>
      </c>
      <c r="X2095">
        <f t="shared" si="425"/>
        <v>1.6015611106803562E-3</v>
      </c>
      <c r="Y2095">
        <f t="shared" si="426"/>
        <v>38.825090857413976</v>
      </c>
      <c r="Z2095">
        <f t="shared" si="419"/>
        <v>3.3757223045276983</v>
      </c>
      <c r="AA2095">
        <f t="shared" si="420"/>
        <v>0.47884710369013972</v>
      </c>
      <c r="AB2095">
        <f>(1/(AA2095*k))*(LN((50-dTar)/(hTar-dTar)))</f>
        <v>9.1263892236583324</v>
      </c>
      <c r="AC2095">
        <f t="shared" si="421"/>
        <v>14.72220915622937</v>
      </c>
      <c r="AD2095" s="19">
        <v>597.26062011700003</v>
      </c>
      <c r="AE2095" s="19">
        <v>12.6812171936</v>
      </c>
      <c r="AF2095">
        <f t="shared" si="427"/>
        <v>1.6008605035876696E-3</v>
      </c>
      <c r="AG2095" s="23">
        <f t="shared" si="422"/>
        <v>37.91005322823483</v>
      </c>
      <c r="AH2095" s="25">
        <f t="shared" si="428"/>
        <v>38.257853327396354</v>
      </c>
      <c r="AI2095" s="25">
        <f t="shared" si="423"/>
        <v>1.2830910061149272</v>
      </c>
    </row>
    <row r="2096" spans="6:35" ht="15">
      <c r="F2096" s="5">
        <v>2006</v>
      </c>
      <c r="G2096" s="5">
        <v>3</v>
      </c>
      <c r="H2096" s="5">
        <v>0</v>
      </c>
      <c r="I2096" s="5">
        <v>88</v>
      </c>
      <c r="J2096" s="5">
        <v>3</v>
      </c>
      <c r="K2096" s="5">
        <v>3.79649996758</v>
      </c>
      <c r="L2096" s="5">
        <v>5.8120325207699997E-2</v>
      </c>
      <c r="M2096" s="5">
        <v>1.91499996185</v>
      </c>
      <c r="N2096" s="8">
        <f t="shared" si="424"/>
        <v>1.91499996185</v>
      </c>
      <c r="O2096" s="5">
        <v>0</v>
      </c>
      <c r="P2096" s="5">
        <v>96.736587524399994</v>
      </c>
      <c r="Q2096" s="5">
        <v>37.577316284200002</v>
      </c>
      <c r="R2096" s="5">
        <v>0</v>
      </c>
      <c r="S2096">
        <f t="shared" si="416"/>
        <v>0.11377780449385763</v>
      </c>
      <c r="T2096">
        <f t="shared" si="417"/>
        <v>60.786419638159103</v>
      </c>
      <c r="U2096">
        <f t="shared" si="418"/>
        <v>182.5507619527086</v>
      </c>
      <c r="V2096" s="9">
        <v>461.39169311500001</v>
      </c>
      <c r="W2096" s="9">
        <v>53.3703727722</v>
      </c>
      <c r="X2096">
        <f t="shared" si="425"/>
        <v>1.4340765866845395E-3</v>
      </c>
      <c r="Y2096">
        <f t="shared" si="426"/>
        <v>41.165840636206511</v>
      </c>
      <c r="Z2096">
        <f t="shared" si="419"/>
        <v>2.363190588382083</v>
      </c>
      <c r="AA2096">
        <f t="shared" si="420"/>
        <v>0.33521921136604932</v>
      </c>
      <c r="AB2096">
        <f>(1/(AA2096*k))*(LN((50-dTar)/(hTar-dTar)))</f>
        <v>13.036678384538135</v>
      </c>
      <c r="AC2096">
        <f t="shared" si="421"/>
        <v>21.030081139003823</v>
      </c>
      <c r="AD2096" s="19">
        <v>732.10327148399995</v>
      </c>
      <c r="AE2096" s="19">
        <v>18.1146068573</v>
      </c>
      <c r="AF2096">
        <f t="shared" si="427"/>
        <v>1.2965998648136951E-3</v>
      </c>
      <c r="AG2096" s="23">
        <f t="shared" si="422"/>
        <v>40.043346945178691</v>
      </c>
      <c r="AH2096" s="25">
        <f t="shared" si="428"/>
        <v>40.469999800316323</v>
      </c>
      <c r="AI2096" s="25">
        <f t="shared" si="423"/>
        <v>0.89823401220579102</v>
      </c>
    </row>
    <row r="2097" spans="6:35" ht="15">
      <c r="F2097" s="5">
        <v>2006</v>
      </c>
      <c r="G2097" s="5">
        <v>3</v>
      </c>
      <c r="H2097" s="5">
        <v>0</v>
      </c>
      <c r="I2097" s="5">
        <v>88</v>
      </c>
      <c r="J2097" s="5">
        <v>4</v>
      </c>
      <c r="K2097" s="5">
        <v>5.1370000839200003</v>
      </c>
      <c r="L2097" s="5">
        <v>0.15323475003199999</v>
      </c>
      <c r="M2097" s="5">
        <v>2.6164999008200001</v>
      </c>
      <c r="N2097" s="8">
        <f t="shared" si="424"/>
        <v>2.6164999008200001</v>
      </c>
      <c r="O2097" s="5">
        <v>0</v>
      </c>
      <c r="P2097" s="5">
        <v>96.736587524399994</v>
      </c>
      <c r="Q2097" s="5">
        <v>37.802841186499997</v>
      </c>
      <c r="R2097" s="5">
        <v>0</v>
      </c>
      <c r="S2097">
        <f t="shared" si="416"/>
        <v>0.155456720681133</v>
      </c>
      <c r="T2097">
        <f t="shared" si="417"/>
        <v>44.489201490736399</v>
      </c>
      <c r="U2097">
        <f t="shared" si="418"/>
        <v>133.60776435174603</v>
      </c>
      <c r="V2097" s="9">
        <v>459.46340942400002</v>
      </c>
      <c r="W2097" s="9">
        <v>39.061447143599999</v>
      </c>
      <c r="X2097">
        <f t="shared" si="425"/>
        <v>1.5819465202502028E-3</v>
      </c>
      <c r="Y2097">
        <f t="shared" si="426"/>
        <v>40.664811835475881</v>
      </c>
      <c r="Z2097">
        <f t="shared" si="419"/>
        <v>3.2288710513325887</v>
      </c>
      <c r="AA2097">
        <f t="shared" si="420"/>
        <v>0.45801621449897917</v>
      </c>
      <c r="AB2097">
        <f>(1/(AA2097*k))*(LN((50-dTar)/(hTar-dTar)))</f>
        <v>9.5414636175668317</v>
      </c>
      <c r="AC2097">
        <f t="shared" si="421"/>
        <v>15.39178524955169</v>
      </c>
      <c r="AD2097" s="19">
        <v>612.54205322300004</v>
      </c>
      <c r="AE2097" s="19">
        <v>13.257967948899999</v>
      </c>
      <c r="AF2097">
        <f t="shared" si="427"/>
        <v>1.5595957246882001E-3</v>
      </c>
      <c r="AG2097" s="23">
        <f t="shared" si="422"/>
        <v>39.688654553494537</v>
      </c>
      <c r="AH2097" s="25">
        <f t="shared" si="428"/>
        <v>40.059685851710015</v>
      </c>
      <c r="AI2097" s="25">
        <f t="shared" si="423"/>
        <v>1.2272737601410426</v>
      </c>
    </row>
    <row r="2098" spans="6:35" ht="15">
      <c r="F2098" s="5">
        <v>2006</v>
      </c>
      <c r="G2098" s="5">
        <v>3</v>
      </c>
      <c r="H2098" s="5">
        <v>0</v>
      </c>
      <c r="I2098" s="5">
        <v>88</v>
      </c>
      <c r="J2098" s="5">
        <v>5</v>
      </c>
      <c r="K2098" s="5">
        <v>5.6894998550400002</v>
      </c>
      <c r="L2098" s="5">
        <v>0.194015458226</v>
      </c>
      <c r="M2098" s="5">
        <v>1.87349998951</v>
      </c>
      <c r="N2098" s="8">
        <f t="shared" si="424"/>
        <v>1.87349998951</v>
      </c>
      <c r="O2098" s="5">
        <v>0</v>
      </c>
      <c r="P2098" s="5">
        <v>96.736587524399994</v>
      </c>
      <c r="Q2098" s="5">
        <v>35.284721374500002</v>
      </c>
      <c r="R2098" s="5">
        <v>0</v>
      </c>
      <c r="S2098">
        <f t="shared" si="416"/>
        <v>0.11131212520745205</v>
      </c>
      <c r="T2098">
        <f t="shared" si="417"/>
        <v>62.132902022869978</v>
      </c>
      <c r="U2098">
        <f t="shared" si="418"/>
        <v>186.59445109821252</v>
      </c>
      <c r="V2098" s="9">
        <v>461.55010986299999</v>
      </c>
      <c r="W2098" s="9">
        <v>54.552585601799997</v>
      </c>
      <c r="X2098">
        <f t="shared" si="425"/>
        <v>1.4230881751706782E-3</v>
      </c>
      <c r="Y2098">
        <f t="shared" si="426"/>
        <v>38.707238561109357</v>
      </c>
      <c r="Z2098">
        <f t="shared" si="419"/>
        <v>2.311977875063143</v>
      </c>
      <c r="AA2098">
        <f t="shared" si="420"/>
        <v>0.32795467440695286</v>
      </c>
      <c r="AB2098">
        <f>(1/(AA2098*k))*(LN((50-dTar)/(hTar-dTar)))</f>
        <v>13.325454362863765</v>
      </c>
      <c r="AC2098">
        <f t="shared" si="421"/>
        <v>21.49591929777791</v>
      </c>
      <c r="AD2098" s="19">
        <v>741.30749511700003</v>
      </c>
      <c r="AE2098" s="19">
        <v>18.515863418599999</v>
      </c>
      <c r="AF2098">
        <f t="shared" si="427"/>
        <v>1.2798865052620107E-3</v>
      </c>
      <c r="AG2098" s="23">
        <f t="shared" si="422"/>
        <v>37.642311968415093</v>
      </c>
      <c r="AH2098" s="25">
        <f t="shared" si="428"/>
        <v>38.047083928308219</v>
      </c>
      <c r="AI2098" s="25">
        <f t="shared" si="423"/>
        <v>0.87876837909665184</v>
      </c>
    </row>
    <row r="2099" spans="6:35" ht="15">
      <c r="F2099" s="5">
        <v>2006</v>
      </c>
      <c r="G2099" s="5">
        <v>3</v>
      </c>
      <c r="H2099" s="5">
        <v>0</v>
      </c>
      <c r="I2099" s="5">
        <v>88</v>
      </c>
      <c r="J2099" s="5">
        <v>6</v>
      </c>
      <c r="K2099" s="5">
        <v>5.5234999656700001</v>
      </c>
      <c r="L2099" s="5">
        <v>0.183196932077</v>
      </c>
      <c r="M2099" s="5">
        <v>1.2009999752</v>
      </c>
      <c r="N2099" s="8">
        <f t="shared" si="424"/>
        <v>1.2009999752</v>
      </c>
      <c r="O2099" s="5">
        <v>0.55000001192100001</v>
      </c>
      <c r="P2099" s="5">
        <v>96.736587524399994</v>
      </c>
      <c r="Q2099" s="5">
        <v>30.9827709198</v>
      </c>
      <c r="R2099" s="5">
        <v>0</v>
      </c>
      <c r="S2099">
        <f t="shared" si="416"/>
        <v>7.1356210494868358E-2</v>
      </c>
      <c r="T2099">
        <f t="shared" si="417"/>
        <v>96.924224556031248</v>
      </c>
      <c r="U2099">
        <f t="shared" si="418"/>
        <v>291.07802613976719</v>
      </c>
      <c r="V2099" s="9">
        <v>465.59707641599999</v>
      </c>
      <c r="W2099" s="9">
        <v>85.099311828599994</v>
      </c>
      <c r="X2099">
        <f t="shared" si="425"/>
        <v>1.1879667318367608E-3</v>
      </c>
      <c r="Y2099">
        <f t="shared" si="426"/>
        <v>35.014428677302703</v>
      </c>
      <c r="Z2099">
        <f t="shared" si="419"/>
        <v>1.4820845402513214</v>
      </c>
      <c r="AA2099">
        <f t="shared" si="420"/>
        <v>0.21023408488648521</v>
      </c>
      <c r="AB2099">
        <f>(1/(AA2099*k))*(LN((50-dTar)/(hTar-dTar)))</f>
        <v>20.787043400965793</v>
      </c>
      <c r="AC2099">
        <f t="shared" si="421"/>
        <v>33.532560708161718</v>
      </c>
      <c r="AD2099" s="19">
        <v>949.84265136700003</v>
      </c>
      <c r="AE2099" s="19">
        <v>28.8838253021</v>
      </c>
      <c r="AF2099">
        <f t="shared" si="427"/>
        <v>9.87889426594773E-4</v>
      </c>
      <c r="AG2099" s="23">
        <f t="shared" si="422"/>
        <v>33.854524530311458</v>
      </c>
      <c r="AH2099" s="25">
        <f t="shared" si="428"/>
        <v>34.295396866570798</v>
      </c>
      <c r="AI2099" s="25">
        <f t="shared" si="423"/>
        <v>0.56333109549557847</v>
      </c>
    </row>
    <row r="2100" spans="6:35" ht="15">
      <c r="F2100" s="5">
        <v>2006</v>
      </c>
      <c r="G2100" s="5">
        <v>3</v>
      </c>
      <c r="H2100" s="5">
        <v>0</v>
      </c>
      <c r="I2100" s="5">
        <v>88</v>
      </c>
      <c r="J2100" s="5">
        <v>7</v>
      </c>
      <c r="K2100" s="5">
        <v>4.7175002098099998</v>
      </c>
      <c r="L2100" s="5">
        <v>0.141968175769</v>
      </c>
      <c r="M2100" s="5">
        <v>2.80000008643E-2</v>
      </c>
      <c r="N2100" s="8">
        <f t="shared" si="424"/>
        <v>2.80000008643E-2</v>
      </c>
      <c r="O2100" s="5">
        <v>0</v>
      </c>
      <c r="P2100" s="5">
        <v>96.736587524399994</v>
      </c>
      <c r="Q2100" s="5">
        <v>37.187374114999997</v>
      </c>
      <c r="R2100" s="5">
        <v>0</v>
      </c>
      <c r="S2100">
        <f t="shared" si="416"/>
        <v>1.6635920039854857E-3</v>
      </c>
      <c r="T2100">
        <f t="shared" si="417"/>
        <v>4157.3567033881918</v>
      </c>
      <c r="U2100">
        <f t="shared" si="418"/>
        <v>12485.167549435539</v>
      </c>
      <c r="V2100" s="9">
        <v>670.88586425799997</v>
      </c>
      <c r="W2100" s="9">
        <v>3650.1520996099998</v>
      </c>
      <c r="X2100">
        <f t="shared" si="425"/>
        <v>5.9501830987870229E-5</v>
      </c>
      <c r="Y2100">
        <f t="shared" si="426"/>
        <v>49.409923485438277</v>
      </c>
      <c r="Z2100">
        <f t="shared" si="419"/>
        <v>3.4553180070709018E-2</v>
      </c>
      <c r="AA2100">
        <f t="shared" si="420"/>
        <v>4.9013777519409437E-3</v>
      </c>
      <c r="AB2100">
        <f>(1/(AA2100*k))*(LN((50-dTar)/(hTar-dTar)))</f>
        <v>891.61563708635174</v>
      </c>
      <c r="AC2100">
        <f t="shared" si="421"/>
        <v>1438.307261991634</v>
      </c>
      <c r="AD2100" s="19">
        <v>2395.5317382799999</v>
      </c>
      <c r="AE2100" s="19">
        <v>1238.9096679700001</v>
      </c>
      <c r="AF2100">
        <f t="shared" si="427"/>
        <v>1.971317850341341E-4</v>
      </c>
      <c r="AG2100" s="23">
        <f t="shared" si="422"/>
        <v>35.400427566889114</v>
      </c>
      <c r="AH2100" s="25">
        <f t="shared" si="428"/>
        <v>40.725349640361969</v>
      </c>
      <c r="AI2100" s="25">
        <f t="shared" si="423"/>
        <v>1.3133448365089744E-2</v>
      </c>
    </row>
    <row r="2101" spans="6:35" ht="15">
      <c r="F2101" s="5">
        <v>2006</v>
      </c>
      <c r="G2101" s="5">
        <v>3</v>
      </c>
      <c r="H2101" s="5">
        <v>0</v>
      </c>
      <c r="I2101" s="5">
        <v>88</v>
      </c>
      <c r="J2101" s="5">
        <v>8</v>
      </c>
      <c r="K2101" s="5">
        <v>4.8225002288800001</v>
      </c>
      <c r="L2101" s="5">
        <v>0.12147621065399999</v>
      </c>
      <c r="M2101" s="5">
        <v>1.60500001907</v>
      </c>
      <c r="N2101" s="8">
        <f t="shared" si="424"/>
        <v>1.60500001907</v>
      </c>
      <c r="O2101" s="5">
        <v>0</v>
      </c>
      <c r="P2101" s="5">
        <v>96.736587524399994</v>
      </c>
      <c r="Q2101" s="5">
        <v>33.846694946299998</v>
      </c>
      <c r="R2101" s="5">
        <v>5.1137251853899999</v>
      </c>
      <c r="S2101">
        <f t="shared" si="416"/>
        <v>9.5359468417936272E-2</v>
      </c>
      <c r="T2101">
        <f t="shared" si="417"/>
        <v>72.527096514006857</v>
      </c>
      <c r="U2101">
        <f t="shared" si="418"/>
        <v>217.80978069874939</v>
      </c>
      <c r="V2101" s="9">
        <v>468.53948974600002</v>
      </c>
      <c r="W2101" s="9">
        <v>63.678672790500002</v>
      </c>
      <c r="X2101">
        <f t="shared" si="425"/>
        <v>1.3332836583214416E-3</v>
      </c>
      <c r="Y2101">
        <f t="shared" si="426"/>
        <v>37.4700151575299</v>
      </c>
      <c r="Z2101">
        <f t="shared" si="419"/>
        <v>1.9806376057340014</v>
      </c>
      <c r="AA2101">
        <f t="shared" si="420"/>
        <v>0.28095396937521333</v>
      </c>
      <c r="AB2101">
        <f>(1/(AA2101*k))*(LN((50-dTar)/(hTar-dTar)))</f>
        <v>15.554665615211073</v>
      </c>
      <c r="AC2101">
        <f t="shared" si="421"/>
        <v>25.091965171583144</v>
      </c>
      <c r="AD2101" s="19">
        <v>809.25921630899995</v>
      </c>
      <c r="AE2101" s="19">
        <v>21.6133766174</v>
      </c>
      <c r="AF2101">
        <f t="shared" si="427"/>
        <v>1.168272670333541E-3</v>
      </c>
      <c r="AG2101" s="23">
        <f t="shared" si="422"/>
        <v>36.371609497603259</v>
      </c>
      <c r="AH2101" s="25">
        <f t="shared" si="428"/>
        <v>36.78910664226688</v>
      </c>
      <c r="AI2101" s="25">
        <f t="shared" si="423"/>
        <v>0.75282800806266625</v>
      </c>
    </row>
    <row r="2102" spans="6:35" ht="15">
      <c r="F2102" s="5">
        <v>2006</v>
      </c>
      <c r="G2102" s="5">
        <v>3</v>
      </c>
      <c r="H2102" s="5">
        <v>0</v>
      </c>
      <c r="I2102" s="5">
        <v>88</v>
      </c>
      <c r="J2102" s="5">
        <v>9</v>
      </c>
      <c r="K2102" s="5">
        <v>4.9380002021799996</v>
      </c>
      <c r="L2102" s="5">
        <v>7.7297784388100005E-2</v>
      </c>
      <c r="M2102" s="5">
        <v>0.104500003159</v>
      </c>
      <c r="N2102" s="8">
        <f t="shared" si="424"/>
        <v>0.104500003159</v>
      </c>
      <c r="O2102" s="5">
        <v>0</v>
      </c>
      <c r="P2102" s="5">
        <v>96.736587524399994</v>
      </c>
      <c r="Q2102" s="5">
        <v>36.581123352100001</v>
      </c>
      <c r="R2102" s="5">
        <v>154.34449768100001</v>
      </c>
      <c r="S2102">
        <f t="shared" si="416"/>
        <v>6.2087630109120186E-3</v>
      </c>
      <c r="T2102">
        <f t="shared" si="417"/>
        <v>1113.9328973125237</v>
      </c>
      <c r="U2102">
        <f t="shared" si="418"/>
        <v>3345.3080536583461</v>
      </c>
      <c r="V2102" s="9">
        <v>542.94744873000002</v>
      </c>
      <c r="W2102" s="9">
        <v>978.03125</v>
      </c>
      <c r="X2102">
        <f t="shared" si="425"/>
        <v>2.0549549397375847E-4</v>
      </c>
      <c r="Y2102">
        <f t="shared" si="426"/>
        <v>47.440684655848145</v>
      </c>
      <c r="Z2102">
        <f t="shared" si="419"/>
        <v>0.12895740411016798</v>
      </c>
      <c r="AA2102">
        <f t="shared" si="420"/>
        <v>1.8292641955391088E-2</v>
      </c>
      <c r="AB2102">
        <f>(1/(AA2102*k))*(LN((50-dTar)/(hTar-dTar)))</f>
        <v>238.90179764928678</v>
      </c>
      <c r="AC2102">
        <f t="shared" si="421"/>
        <v>385.38376422456855</v>
      </c>
      <c r="AD2102" s="19">
        <v>2152.9069824200001</v>
      </c>
      <c r="AE2102" s="19">
        <v>331.95666503899997</v>
      </c>
      <c r="AF2102">
        <f t="shared" si="427"/>
        <v>3.4840202134820195E-4</v>
      </c>
      <c r="AG2102" s="23">
        <f t="shared" si="422"/>
        <v>41.070895920689068</v>
      </c>
      <c r="AH2102" s="25">
        <f t="shared" si="428"/>
        <v>43.49201291422041</v>
      </c>
      <c r="AI2102" s="25">
        <f t="shared" si="423"/>
        <v>4.9015905474142661E-2</v>
      </c>
    </row>
    <row r="2103" spans="6:35" ht="15">
      <c r="F2103" s="5">
        <v>2006</v>
      </c>
      <c r="G2103" s="5">
        <v>3</v>
      </c>
      <c r="H2103" s="5">
        <v>0</v>
      </c>
      <c r="I2103" s="5">
        <v>88</v>
      </c>
      <c r="J2103" s="5">
        <v>10</v>
      </c>
      <c r="K2103" s="5">
        <v>6.4499998092700004</v>
      </c>
      <c r="L2103" s="5">
        <v>0.18231196701499999</v>
      </c>
      <c r="M2103" s="5">
        <v>1.9700000286099999</v>
      </c>
      <c r="N2103" s="8">
        <f t="shared" si="424"/>
        <v>1.9700000286099999</v>
      </c>
      <c r="O2103" s="5">
        <v>0</v>
      </c>
      <c r="P2103" s="5">
        <v>96.736587524399994</v>
      </c>
      <c r="Q2103" s="5">
        <v>38.6952400208</v>
      </c>
      <c r="R2103" s="5">
        <v>423.94000244099999</v>
      </c>
      <c r="S2103">
        <f t="shared" si="416"/>
        <v>0.11704557836729573</v>
      </c>
      <c r="T2103">
        <f t="shared" si="417"/>
        <v>59.089334821079639</v>
      </c>
      <c r="U2103">
        <f t="shared" si="418"/>
        <v>177.45416096353392</v>
      </c>
      <c r="V2103" s="9">
        <v>440.20748901399998</v>
      </c>
      <c r="W2103" s="9">
        <v>51.880340576199998</v>
      </c>
      <c r="X2103">
        <f t="shared" si="425"/>
        <v>1.4935583041968228E-3</v>
      </c>
      <c r="Y2103">
        <f t="shared" si="426"/>
        <v>42.440781910247438</v>
      </c>
      <c r="Z2103">
        <f t="shared" si="419"/>
        <v>2.4310629866676967</v>
      </c>
      <c r="AA2103">
        <f t="shared" si="420"/>
        <v>0.3448469290536027</v>
      </c>
      <c r="AB2103">
        <f>(1/(AA2103*k))*(LN((50-dTar)/(hTar-dTar)))</f>
        <v>12.672709769784273</v>
      </c>
      <c r="AC2103">
        <f t="shared" si="421"/>
        <v>20.442946189858898</v>
      </c>
      <c r="AD2103" s="19">
        <v>720.36419677699996</v>
      </c>
      <c r="AE2103" s="19">
        <v>17.608869552600002</v>
      </c>
      <c r="AF2103">
        <f t="shared" si="427"/>
        <v>1.3185375618296861E-3</v>
      </c>
      <c r="AG2103" s="23">
        <f t="shared" si="422"/>
        <v>41.296799443468409</v>
      </c>
      <c r="AH2103" s="25">
        <f t="shared" si="428"/>
        <v>41.731620048323435</v>
      </c>
      <c r="AI2103" s="25">
        <f t="shared" si="423"/>
        <v>0.92403188772621414</v>
      </c>
    </row>
    <row r="2104" spans="6:35" ht="15">
      <c r="F2104" s="5">
        <v>2006</v>
      </c>
      <c r="G2104" s="5">
        <v>3</v>
      </c>
      <c r="H2104" s="5">
        <v>0</v>
      </c>
      <c r="I2104" s="5">
        <v>88</v>
      </c>
      <c r="J2104" s="5">
        <v>11</v>
      </c>
      <c r="K2104" s="5">
        <v>8.0699996948199999</v>
      </c>
      <c r="L2104" s="5">
        <v>0.29964473843599998</v>
      </c>
      <c r="M2104" s="5">
        <v>2.1800000667599999</v>
      </c>
      <c r="N2104" s="8">
        <f t="shared" si="424"/>
        <v>2.1800000667599999</v>
      </c>
      <c r="O2104" s="5">
        <v>0</v>
      </c>
      <c r="P2104" s="5">
        <v>96.736587524399994</v>
      </c>
      <c r="Q2104" s="5">
        <v>40.1002845764</v>
      </c>
      <c r="R2104" s="5">
        <v>545.29998779300001</v>
      </c>
      <c r="S2104">
        <f t="shared" si="416"/>
        <v>0.12952252027869451</v>
      </c>
      <c r="T2104">
        <f t="shared" si="417"/>
        <v>53.397242074895821</v>
      </c>
      <c r="U2104">
        <f t="shared" si="418"/>
        <v>160.35995021536473</v>
      </c>
      <c r="V2104" s="9">
        <v>436.41961669900002</v>
      </c>
      <c r="W2104" s="9">
        <v>46.882690429699998</v>
      </c>
      <c r="X2104">
        <f t="shared" si="425"/>
        <v>1.5536098141380652E-3</v>
      </c>
      <c r="Y2104">
        <f t="shared" si="426"/>
        <v>43.727883277674557</v>
      </c>
      <c r="Z2104">
        <f t="shared" si="419"/>
        <v>2.6902118762773513</v>
      </c>
      <c r="AA2104">
        <f t="shared" si="420"/>
        <v>0.38160726773657405</v>
      </c>
      <c r="AB2104">
        <f>(1/(AA2104*k))*(LN((50-dTar)/(hTar-dTar)))</f>
        <v>11.451943965371315</v>
      </c>
      <c r="AC2104">
        <f t="shared" si="421"/>
        <v>18.473671259446068</v>
      </c>
      <c r="AD2104" s="19">
        <v>679.82653808600003</v>
      </c>
      <c r="AE2104" s="19">
        <v>15.9126014709</v>
      </c>
      <c r="AF2104">
        <f t="shared" si="427"/>
        <v>1.4001429053855795E-3</v>
      </c>
      <c r="AG2104" s="23">
        <f t="shared" si="422"/>
        <v>42.596827479865702</v>
      </c>
      <c r="AH2104" s="25">
        <f t="shared" si="428"/>
        <v>43.026734738420764</v>
      </c>
      <c r="AI2104" s="25">
        <f t="shared" si="423"/>
        <v>1.0225327653181995</v>
      </c>
    </row>
    <row r="2105" spans="6:35" ht="15">
      <c r="F2105" s="5">
        <v>2006</v>
      </c>
      <c r="G2105" s="5">
        <v>3</v>
      </c>
      <c r="H2105" s="5">
        <v>0</v>
      </c>
      <c r="I2105" s="5">
        <v>88</v>
      </c>
      <c r="J2105" s="5">
        <v>12</v>
      </c>
      <c r="K2105" s="5">
        <v>9.2200002670300005</v>
      </c>
      <c r="L2105" s="5">
        <v>0.40240079164499998</v>
      </c>
      <c r="M2105" s="5">
        <v>1.5859999656699999</v>
      </c>
      <c r="N2105" s="8">
        <f t="shared" si="424"/>
        <v>1.5859999656699999</v>
      </c>
      <c r="O2105" s="5">
        <v>0</v>
      </c>
      <c r="P2105" s="5">
        <v>96.736587524399994</v>
      </c>
      <c r="Q2105" s="5">
        <v>39.914043426500001</v>
      </c>
      <c r="R2105" s="5">
        <v>498.76501464799998</v>
      </c>
      <c r="S2105">
        <f t="shared" si="416"/>
        <v>9.4230599277369986E-2</v>
      </c>
      <c r="T2105">
        <f t="shared" si="417"/>
        <v>73.395960786731465</v>
      </c>
      <c r="U2105">
        <f t="shared" si="418"/>
        <v>220.41911080839438</v>
      </c>
      <c r="V2105" s="9">
        <v>439.58709716800001</v>
      </c>
      <c r="W2105" s="9">
        <v>64.441535949699997</v>
      </c>
      <c r="X2105">
        <f t="shared" si="425"/>
        <v>1.3803618113027299E-3</v>
      </c>
      <c r="Y2105">
        <f t="shared" si="426"/>
        <v>44.413730919935837</v>
      </c>
      <c r="Z2105">
        <f t="shared" si="419"/>
        <v>1.957190739797638</v>
      </c>
      <c r="AA2105">
        <f t="shared" si="420"/>
        <v>0.27762802522714769</v>
      </c>
      <c r="AB2105">
        <f>(1/(AA2105*k))*(LN((50-dTar)/(hTar-dTar)))</f>
        <v>15.741008290939511</v>
      </c>
      <c r="AC2105">
        <f t="shared" si="421"/>
        <v>25.392563335826878</v>
      </c>
      <c r="AD2105" s="19">
        <v>814.70233154300001</v>
      </c>
      <c r="AE2105" s="19">
        <v>21.872303008999999</v>
      </c>
      <c r="AF2105">
        <f t="shared" si="427"/>
        <v>1.1601369546897029E-3</v>
      </c>
      <c r="AG2105" s="23">
        <f t="shared" si="422"/>
        <v>43.105353433961469</v>
      </c>
      <c r="AH2105" s="25">
        <f t="shared" si="428"/>
        <v>43.602659560891794</v>
      </c>
      <c r="AI2105" s="25">
        <f t="shared" si="423"/>
        <v>0.74391600047123041</v>
      </c>
    </row>
    <row r="2106" spans="6:35" ht="15">
      <c r="F2106" s="5">
        <v>2006</v>
      </c>
      <c r="G2106" s="5">
        <v>3</v>
      </c>
      <c r="H2106" s="5">
        <v>0</v>
      </c>
      <c r="I2106" s="5">
        <v>88</v>
      </c>
      <c r="J2106" s="5">
        <v>13</v>
      </c>
      <c r="K2106" s="5">
        <v>8.9949998855600004</v>
      </c>
      <c r="L2106" s="5">
        <v>0.35301259159999998</v>
      </c>
      <c r="M2106" s="5">
        <v>1.9565000534100001</v>
      </c>
      <c r="N2106" s="8">
        <f t="shared" si="424"/>
        <v>1.9565000534100001</v>
      </c>
      <c r="O2106" s="5">
        <v>0</v>
      </c>
      <c r="P2106" s="5">
        <v>96.736587524399994</v>
      </c>
      <c r="Q2106" s="5">
        <v>41.332668304400002</v>
      </c>
      <c r="R2106" s="5">
        <v>528.08001708999996</v>
      </c>
      <c r="S2106">
        <f t="shared" si="416"/>
        <v>0.1162434908636001</v>
      </c>
      <c r="T2106">
        <f t="shared" si="417"/>
        <v>59.497055001449034</v>
      </c>
      <c r="U2106">
        <f t="shared" si="418"/>
        <v>178.67860599637157</v>
      </c>
      <c r="V2106" s="9">
        <v>437.42205810500002</v>
      </c>
      <c r="W2106" s="9">
        <v>52.238315582299997</v>
      </c>
      <c r="X2106">
        <f t="shared" si="425"/>
        <v>1.4962467107235095E-3</v>
      </c>
      <c r="Y2106">
        <f t="shared" si="426"/>
        <v>45.371766040231961</v>
      </c>
      <c r="Z2106">
        <f t="shared" si="419"/>
        <v>2.4144034488235229</v>
      </c>
      <c r="AA2106">
        <f t="shared" si="420"/>
        <v>0.34248376919451146</v>
      </c>
      <c r="AB2106">
        <f>(1/(AA2106*k))*(LN((50-dTar)/(hTar-dTar)))</f>
        <v>12.760152275758506</v>
      </c>
      <c r="AC2106">
        <f t="shared" si="421"/>
        <v>20.584003822899607</v>
      </c>
      <c r="AD2106" s="19">
        <v>723.19866943399995</v>
      </c>
      <c r="AE2106" s="19">
        <v>17.730371475199998</v>
      </c>
      <c r="AF2106">
        <f t="shared" si="427"/>
        <v>1.3131751411452185E-3</v>
      </c>
      <c r="AG2106" s="23">
        <f t="shared" si="422"/>
        <v>44.145348959021753</v>
      </c>
      <c r="AH2106" s="25">
        <f t="shared" si="428"/>
        <v>44.6115024469837</v>
      </c>
      <c r="AI2106" s="25">
        <f t="shared" si="423"/>
        <v>0.91769970123527533</v>
      </c>
    </row>
    <row r="2107" spans="6:35" ht="15">
      <c r="F2107" s="5">
        <v>2006</v>
      </c>
      <c r="G2107" s="5">
        <v>3</v>
      </c>
      <c r="H2107" s="5">
        <v>0</v>
      </c>
      <c r="I2107" s="5">
        <v>88</v>
      </c>
      <c r="J2107" s="5">
        <v>14</v>
      </c>
      <c r="K2107" s="5">
        <v>10.725000381499999</v>
      </c>
      <c r="L2107" s="5">
        <v>0.49208971858</v>
      </c>
      <c r="M2107" s="5">
        <v>2.21149992943</v>
      </c>
      <c r="N2107" s="8">
        <f t="shared" si="424"/>
        <v>2.21149992943</v>
      </c>
      <c r="O2107" s="5">
        <v>0</v>
      </c>
      <c r="P2107" s="5">
        <v>96.736587524399994</v>
      </c>
      <c r="Q2107" s="5">
        <v>40.913631439200003</v>
      </c>
      <c r="R2107" s="5">
        <v>921.88500976600005</v>
      </c>
      <c r="S2107">
        <f t="shared" si="416"/>
        <v>0.13139405306608334</v>
      </c>
      <c r="T2107">
        <f t="shared" si="417"/>
        <v>52.636669682406762</v>
      </c>
      <c r="U2107">
        <f t="shared" si="418"/>
        <v>158.07583691184138</v>
      </c>
      <c r="V2107" s="9">
        <v>431.82385253899997</v>
      </c>
      <c r="W2107" s="9">
        <v>46.214908599899999</v>
      </c>
      <c r="X2107">
        <f t="shared" si="425"/>
        <v>1.5720437843500528E-3</v>
      </c>
      <c r="Y2107">
        <f t="shared" si="426"/>
        <v>44.604529070229873</v>
      </c>
      <c r="Z2107">
        <f t="shared" si="419"/>
        <v>2.7290840331859907</v>
      </c>
      <c r="AA2107">
        <f t="shared" si="420"/>
        <v>0.38712129349779406</v>
      </c>
      <c r="AB2107">
        <f>(1/(AA2107*k))*(LN((50-dTar)/(hTar-dTar)))</f>
        <v>11.288826319554023</v>
      </c>
      <c r="AC2107">
        <f t="shared" si="421"/>
        <v>18.210538487005394</v>
      </c>
      <c r="AD2107" s="19">
        <v>674.26965331999997</v>
      </c>
      <c r="AE2107" s="19">
        <v>15.6859474182</v>
      </c>
      <c r="AF2107">
        <f t="shared" si="427"/>
        <v>1.4120980157199918E-3</v>
      </c>
      <c r="AG2107" s="23">
        <f t="shared" si="422"/>
        <v>43.457520694177234</v>
      </c>
      <c r="AH2107" s="25">
        <f t="shared" si="428"/>
        <v>43.893491428285806</v>
      </c>
      <c r="AI2107" s="25">
        <f t="shared" si="423"/>
        <v>1.037307829857977</v>
      </c>
    </row>
    <row r="2108" spans="6:35" ht="15">
      <c r="F2108" s="5">
        <v>2006</v>
      </c>
      <c r="G2108" s="5">
        <v>3</v>
      </c>
      <c r="H2108" s="5">
        <v>0</v>
      </c>
      <c r="I2108" s="5">
        <v>88</v>
      </c>
      <c r="J2108" s="5">
        <v>15</v>
      </c>
      <c r="K2108" s="5">
        <v>11.925000190700001</v>
      </c>
      <c r="L2108" s="5">
        <v>0.56437939405399995</v>
      </c>
      <c r="M2108" s="5">
        <v>1.96449995041</v>
      </c>
      <c r="N2108" s="8">
        <f t="shared" si="424"/>
        <v>1.96449995041</v>
      </c>
      <c r="O2108" s="5">
        <v>0</v>
      </c>
      <c r="P2108" s="5">
        <v>96.736587524399994</v>
      </c>
      <c r="Q2108" s="5">
        <v>41.5164833069</v>
      </c>
      <c r="R2108" s="5">
        <v>1098.1850585899999</v>
      </c>
      <c r="S2108">
        <f t="shared" si="416"/>
        <v>0.11671879673042511</v>
      </c>
      <c r="T2108">
        <f t="shared" si="417"/>
        <v>59.254769267761141</v>
      </c>
      <c r="U2108">
        <f t="shared" si="418"/>
        <v>177.95098549234652</v>
      </c>
      <c r="V2108" s="9">
        <v>432.73651123000002</v>
      </c>
      <c r="W2108" s="9">
        <v>52.025588989299997</v>
      </c>
      <c r="X2108">
        <f t="shared" si="425"/>
        <v>1.5089486258237409E-3</v>
      </c>
      <c r="Y2108">
        <f t="shared" si="426"/>
        <v>45.593069165648323</v>
      </c>
      <c r="Z2108">
        <f t="shared" si="419"/>
        <v>2.4242756585755072</v>
      </c>
      <c r="AA2108">
        <f t="shared" si="420"/>
        <v>0.34388414476462831</v>
      </c>
      <c r="AB2108">
        <f>(1/(AA2108*k))*(LN((50-dTar)/(hTar-dTar)))</f>
        <v>12.708189991977804</v>
      </c>
      <c r="AC2108">
        <f t="shared" si="421"/>
        <v>20.500181010689086</v>
      </c>
      <c r="AD2108" s="19">
        <v>721.51538085899995</v>
      </c>
      <c r="AE2108" s="19">
        <v>17.6581687927</v>
      </c>
      <c r="AF2108">
        <f t="shared" si="427"/>
        <v>1.3163545870252234E-3</v>
      </c>
      <c r="AG2108" s="23">
        <f t="shared" si="422"/>
        <v>44.362717064472349</v>
      </c>
      <c r="AH2108" s="25">
        <f t="shared" si="428"/>
        <v>44.830366228995196</v>
      </c>
      <c r="AI2108" s="25">
        <f t="shared" si="423"/>
        <v>0.92145206662571688</v>
      </c>
    </row>
    <row r="2109" spans="6:35" ht="15">
      <c r="F2109" s="5">
        <v>2006</v>
      </c>
      <c r="G2109" s="5">
        <v>3</v>
      </c>
      <c r="H2109" s="5">
        <v>0</v>
      </c>
      <c r="I2109" s="5">
        <v>88</v>
      </c>
      <c r="J2109" s="5">
        <v>16</v>
      </c>
      <c r="K2109" s="5">
        <v>13.0550003052</v>
      </c>
      <c r="L2109" s="5">
        <v>0.65776479244200003</v>
      </c>
      <c r="M2109" s="5">
        <v>2.01749992371</v>
      </c>
      <c r="N2109" s="8">
        <f t="shared" si="424"/>
        <v>2.01749992371</v>
      </c>
      <c r="O2109" s="5">
        <v>0</v>
      </c>
      <c r="P2109" s="5">
        <v>96.736587524399994</v>
      </c>
      <c r="Q2109" s="5">
        <v>40.652214050300003</v>
      </c>
      <c r="R2109" s="5">
        <v>1152.6125488299999</v>
      </c>
      <c r="S2109">
        <f t="shared" si="416"/>
        <v>0.11986773705441423</v>
      </c>
      <c r="T2109">
        <f t="shared" si="417"/>
        <v>57.698139127565689</v>
      </c>
      <c r="U2109">
        <f t="shared" si="418"/>
        <v>173.27619102570802</v>
      </c>
      <c r="V2109" s="9">
        <v>230.278640747</v>
      </c>
      <c r="W2109" s="9">
        <v>50.658870696999998</v>
      </c>
      <c r="X2109">
        <f t="shared" si="425"/>
        <v>2.2016068528154789E-3</v>
      </c>
      <c r="Y2109">
        <f t="shared" si="426"/>
        <v>46.567636593484956</v>
      </c>
      <c r="Z2109">
        <f t="shared" si="419"/>
        <v>2.4896798573129657</v>
      </c>
      <c r="AA2109">
        <f t="shared" si="420"/>
        <v>0.35316174769203745</v>
      </c>
      <c r="AB2109">
        <f>(1/(AA2109*k))*(LN((50-dTar)/(hTar-dTar)))</f>
        <v>12.374344264227988</v>
      </c>
      <c r="AC2109">
        <f t="shared" si="421"/>
        <v>19.96163871215273</v>
      </c>
      <c r="AD2109" s="19">
        <v>710.62402343799999</v>
      </c>
      <c r="AE2109" s="19">
        <v>17.194286346399998</v>
      </c>
      <c r="AF2109">
        <f t="shared" si="427"/>
        <v>1.3372918089212579E-3</v>
      </c>
      <c r="AG2109" s="23">
        <f t="shared" si="422"/>
        <v>45.324535144687211</v>
      </c>
      <c r="AH2109" s="25">
        <f t="shared" si="428"/>
        <v>45.797030256770782</v>
      </c>
      <c r="AI2109" s="25">
        <f t="shared" si="423"/>
        <v>0.9463117948828752</v>
      </c>
    </row>
    <row r="2110" spans="6:35" ht="15">
      <c r="F2110" s="5">
        <v>2006</v>
      </c>
      <c r="G2110" s="5">
        <v>3</v>
      </c>
      <c r="H2110" s="5">
        <v>0</v>
      </c>
      <c r="I2110" s="5">
        <v>88</v>
      </c>
      <c r="J2110" s="5">
        <v>17</v>
      </c>
      <c r="K2110" s="5">
        <v>12.079999923700001</v>
      </c>
      <c r="L2110" s="5">
        <v>0.58674389123899995</v>
      </c>
      <c r="M2110" s="5">
        <v>1.8865000009499999</v>
      </c>
      <c r="N2110" s="8">
        <f t="shared" si="424"/>
        <v>1.8865000009499999</v>
      </c>
      <c r="O2110" s="5">
        <v>0</v>
      </c>
      <c r="P2110" s="5">
        <v>96.736587524399994</v>
      </c>
      <c r="Q2110" s="5">
        <v>40.644454956099999</v>
      </c>
      <c r="R2110" s="5">
        <v>599.41998291000004</v>
      </c>
      <c r="S2110">
        <f t="shared" si="416"/>
        <v>0.11208450786515682</v>
      </c>
      <c r="T2110">
        <f t="shared" si="417"/>
        <v>61.704739586246092</v>
      </c>
      <c r="U2110">
        <f t="shared" si="418"/>
        <v>185.30861489482226</v>
      </c>
      <c r="V2110" s="9">
        <v>437.17013549799998</v>
      </c>
      <c r="W2110" s="9">
        <v>54.1766624451</v>
      </c>
      <c r="X2110">
        <f t="shared" si="425"/>
        <v>1.4778570909614933E-3</v>
      </c>
      <c r="Y2110">
        <f t="shared" si="426"/>
        <v>44.722758497796669</v>
      </c>
      <c r="Z2110">
        <f t="shared" si="419"/>
        <v>2.3280204365753581</v>
      </c>
      <c r="AA2110">
        <f t="shared" si="420"/>
        <v>0.33023031600981567</v>
      </c>
      <c r="AB2110">
        <f>(1/(AA2110*k))*(LN((50-dTar)/(hTar-dTar)))</f>
        <v>13.233627668417331</v>
      </c>
      <c r="AC2110">
        <f t="shared" si="421"/>
        <v>21.347789323410716</v>
      </c>
      <c r="AD2110" s="19">
        <v>738.391113281</v>
      </c>
      <c r="AE2110" s="19">
        <v>18.388271331799999</v>
      </c>
      <c r="AF2110">
        <f t="shared" si="427"/>
        <v>1.285136971815841E-3</v>
      </c>
      <c r="AG2110" s="23">
        <f t="shared" si="422"/>
        <v>43.495797072528404</v>
      </c>
      <c r="AH2110" s="25">
        <f t="shared" si="428"/>
        <v>43.962157462273765</v>
      </c>
      <c r="AI2110" s="25">
        <f t="shared" si="423"/>
        <v>0.88486605672960184</v>
      </c>
    </row>
    <row r="2111" spans="6:35" ht="15">
      <c r="F2111" s="5">
        <v>2006</v>
      </c>
      <c r="G2111" s="5">
        <v>3</v>
      </c>
      <c r="H2111" s="5">
        <v>0</v>
      </c>
      <c r="I2111" s="5">
        <v>88</v>
      </c>
      <c r="J2111" s="5">
        <v>18</v>
      </c>
      <c r="K2111" s="5">
        <v>12.140000343300001</v>
      </c>
      <c r="L2111" s="5">
        <v>0.63507211208299996</v>
      </c>
      <c r="M2111" s="5">
        <v>1.9225000143099999</v>
      </c>
      <c r="N2111" s="8">
        <f t="shared" si="424"/>
        <v>1.9225000143099999</v>
      </c>
      <c r="O2111" s="5">
        <v>0.55000001192100001</v>
      </c>
      <c r="P2111" s="5">
        <v>96.736587524399994</v>
      </c>
      <c r="Q2111" s="5">
        <v>40.309806823700001</v>
      </c>
      <c r="R2111" s="5">
        <v>480.82751464799998</v>
      </c>
      <c r="S2111">
        <f t="shared" si="416"/>
        <v>0.11422341259802866</v>
      </c>
      <c r="T2111">
        <f t="shared" si="417"/>
        <v>60.549279803179481</v>
      </c>
      <c r="U2111">
        <f t="shared" si="418"/>
        <v>181.83859535657479</v>
      </c>
      <c r="V2111" s="9">
        <v>420.01037597700002</v>
      </c>
      <c r="W2111" s="9">
        <v>53.162162780800003</v>
      </c>
      <c r="X2111">
        <f t="shared" si="425"/>
        <v>1.5266916055588528E-3</v>
      </c>
      <c r="Y2111">
        <f t="shared" si="426"/>
        <v>44.415587126472168</v>
      </c>
      <c r="Z2111">
        <f t="shared" si="419"/>
        <v>2.3724459689246085</v>
      </c>
      <c r="AA2111">
        <f t="shared" si="420"/>
        <v>0.33653208954930336</v>
      </c>
      <c r="AB2111">
        <f>(1/(AA2111*k))*(LN((50-dTar)/(hTar-dTar)))</f>
        <v>12.985819725989163</v>
      </c>
      <c r="AC2111">
        <f t="shared" si="421"/>
        <v>20.948038636737731</v>
      </c>
      <c r="AD2111" s="19">
        <v>730.47222900400004</v>
      </c>
      <c r="AE2111" s="19">
        <v>18.043937683100001</v>
      </c>
      <c r="AF2111">
        <f t="shared" si="427"/>
        <v>1.2996056126862181E-3</v>
      </c>
      <c r="AG2111" s="23">
        <f t="shared" si="422"/>
        <v>43.20640880633556</v>
      </c>
      <c r="AH2111" s="25">
        <f t="shared" si="428"/>
        <v>43.666009948667529</v>
      </c>
      <c r="AI2111" s="25">
        <f t="shared" si="423"/>
        <v>0.901751924658589</v>
      </c>
    </row>
    <row r="2112" spans="6:35" ht="15">
      <c r="F2112" s="5">
        <v>2006</v>
      </c>
      <c r="G2112" s="5">
        <v>3</v>
      </c>
      <c r="H2112" s="5">
        <v>0</v>
      </c>
      <c r="I2112" s="5">
        <v>88</v>
      </c>
      <c r="J2112" s="5">
        <v>19</v>
      </c>
      <c r="K2112" s="5">
        <v>11.295000076299999</v>
      </c>
      <c r="L2112" s="5">
        <v>0.56905347108799997</v>
      </c>
      <c r="M2112" s="5">
        <v>1.5039999485</v>
      </c>
      <c r="N2112" s="8">
        <f t="shared" si="424"/>
        <v>1.5039999485</v>
      </c>
      <c r="O2112" s="5">
        <v>0</v>
      </c>
      <c r="P2112" s="5">
        <v>96.736587524399994</v>
      </c>
      <c r="Q2112" s="5">
        <v>38.821338653600002</v>
      </c>
      <c r="R2112" s="5">
        <v>121.462501526</v>
      </c>
      <c r="S2112">
        <f t="shared" si="416"/>
        <v>8.9358650395946468E-2</v>
      </c>
      <c r="T2112">
        <f t="shared" si="417"/>
        <v>77.397603240724266</v>
      </c>
      <c r="U2112">
        <f t="shared" si="418"/>
        <v>232.43664504362533</v>
      </c>
      <c r="V2112" s="9">
        <v>463.336669922</v>
      </c>
      <c r="W2112" s="9">
        <v>67.954971313499996</v>
      </c>
      <c r="X2112">
        <f t="shared" si="425"/>
        <v>1.3093661947130276E-3</v>
      </c>
      <c r="Y2112">
        <f t="shared" si="426"/>
        <v>43.199226223893888</v>
      </c>
      <c r="Z2112">
        <f t="shared" si="419"/>
        <v>1.8559992658113367</v>
      </c>
      <c r="AA2112">
        <f t="shared" si="420"/>
        <v>0.26327398781966138</v>
      </c>
      <c r="AB2112">
        <f>(1/(AA2112*k))*(LN((50-dTar)/(hTar-dTar)))</f>
        <v>16.599228366955785</v>
      </c>
      <c r="AC2112">
        <f t="shared" si="421"/>
        <v>26.776998642227486</v>
      </c>
      <c r="AD2112" s="19">
        <v>839.32543945299994</v>
      </c>
      <c r="AE2112" s="19">
        <v>23.064809799199999</v>
      </c>
      <c r="AF2112">
        <f t="shared" si="427"/>
        <v>1.1246478121726003E-3</v>
      </c>
      <c r="AG2112" s="23">
        <f t="shared" si="422"/>
        <v>41.898294790936035</v>
      </c>
      <c r="AH2112" s="25">
        <f t="shared" si="428"/>
        <v>42.392770719528144</v>
      </c>
      <c r="AI2112" s="25">
        <f t="shared" si="423"/>
        <v>0.70545375196423965</v>
      </c>
    </row>
    <row r="2113" spans="6:35" ht="15">
      <c r="F2113" s="5">
        <v>2006</v>
      </c>
      <c r="G2113" s="5">
        <v>3</v>
      </c>
      <c r="H2113" s="5">
        <v>0</v>
      </c>
      <c r="I2113" s="5">
        <v>88</v>
      </c>
      <c r="J2113" s="5">
        <v>20</v>
      </c>
      <c r="K2113" s="5">
        <v>10.0200004578</v>
      </c>
      <c r="L2113" s="5">
        <v>0.44473513960799999</v>
      </c>
      <c r="M2113" s="5">
        <v>1.5800000429200001</v>
      </c>
      <c r="N2113" s="8">
        <f t="shared" si="424"/>
        <v>1.5800000429200001</v>
      </c>
      <c r="O2113" s="5">
        <v>0</v>
      </c>
      <c r="P2113" s="5">
        <v>96.736587524399994</v>
      </c>
      <c r="Q2113" s="5">
        <v>37.162639617899998</v>
      </c>
      <c r="R2113" s="5">
        <v>3.9349749088300001</v>
      </c>
      <c r="S2113">
        <f t="shared" si="416"/>
        <v>9.3874119877251236E-2</v>
      </c>
      <c r="T2113">
        <f t="shared" si="417"/>
        <v>73.674676029085859</v>
      </c>
      <c r="U2113">
        <f t="shared" si="418"/>
        <v>221.25613460684309</v>
      </c>
      <c r="V2113" s="9">
        <v>462.90255737299998</v>
      </c>
      <c r="W2113" s="9">
        <v>64.686241149899999</v>
      </c>
      <c r="X2113">
        <f t="shared" si="425"/>
        <v>1.3353899529246628E-3</v>
      </c>
      <c r="Y2113">
        <f t="shared" si="426"/>
        <v>41.217832223675977</v>
      </c>
      <c r="Z2113">
        <f t="shared" si="419"/>
        <v>1.94978658248365</v>
      </c>
      <c r="AA2113">
        <f t="shared" si="420"/>
        <v>0.27657774354956005</v>
      </c>
      <c r="AB2113">
        <f>(1/(AA2113*k))*(LN((50-dTar)/(hTar-dTar)))</f>
        <v>15.800783500551656</v>
      </c>
      <c r="AC2113">
        <f t="shared" si="421"/>
        <v>25.488989547409673</v>
      </c>
      <c r="AD2113" s="19">
        <v>816.44097900400004</v>
      </c>
      <c r="AE2113" s="19">
        <v>21.955362319900001</v>
      </c>
      <c r="AF2113">
        <f t="shared" si="427"/>
        <v>1.1575610376337862E-3</v>
      </c>
      <c r="AG2113" s="23">
        <f t="shared" si="422"/>
        <v>40.001697561849348</v>
      </c>
      <c r="AH2113" s="25">
        <f t="shared" si="428"/>
        <v>40.463942766296839</v>
      </c>
      <c r="AI2113" s="25">
        <f t="shared" si="423"/>
        <v>0.74110172642839933</v>
      </c>
    </row>
    <row r="2114" spans="6:35" ht="15">
      <c r="F2114" s="5">
        <v>2006</v>
      </c>
      <c r="G2114" s="5">
        <v>3</v>
      </c>
      <c r="H2114" s="5">
        <v>0</v>
      </c>
      <c r="I2114" s="5">
        <v>88</v>
      </c>
      <c r="J2114" s="5">
        <v>21</v>
      </c>
      <c r="K2114" s="5">
        <v>9.4650001525899992</v>
      </c>
      <c r="L2114" s="5">
        <v>0.39630404114700002</v>
      </c>
      <c r="M2114" s="5">
        <v>2.18249988556</v>
      </c>
      <c r="N2114" s="8">
        <f t="shared" si="424"/>
        <v>2.18249988556</v>
      </c>
      <c r="O2114" s="5">
        <v>0</v>
      </c>
      <c r="P2114" s="5">
        <v>96.736587524399994</v>
      </c>
      <c r="Q2114" s="5">
        <v>33.752120971700002</v>
      </c>
      <c r="R2114" s="5">
        <v>0</v>
      </c>
      <c r="S2114">
        <f t="shared" si="416"/>
        <v>0.12967104450864894</v>
      </c>
      <c r="T2114">
        <f t="shared" si="417"/>
        <v>53.336081279199945</v>
      </c>
      <c r="U2114">
        <f t="shared" si="418"/>
        <v>160.17627514579527</v>
      </c>
      <c r="V2114" s="9">
        <v>460.51266479499998</v>
      </c>
      <c r="W2114" s="9">
        <v>46.828994751000003</v>
      </c>
      <c r="X2114">
        <f t="shared" si="425"/>
        <v>1.4980870895427215E-3</v>
      </c>
      <c r="Y2114">
        <f t="shared" si="426"/>
        <v>36.683184234949231</v>
      </c>
      <c r="Z2114">
        <f t="shared" si="419"/>
        <v>2.693296757937147</v>
      </c>
      <c r="AA2114">
        <f t="shared" si="420"/>
        <v>0.38204485901771673</v>
      </c>
      <c r="AB2114">
        <f>(1/(AA2114*k))*(LN((50-dTar)/(hTar-dTar)))</f>
        <v>11.438826995693288</v>
      </c>
      <c r="AC2114">
        <f t="shared" si="421"/>
        <v>18.452511656632371</v>
      </c>
      <c r="AD2114" s="19">
        <v>679.38092041000004</v>
      </c>
      <c r="AE2114" s="19">
        <v>15.8943748474</v>
      </c>
      <c r="AF2114">
        <f t="shared" si="427"/>
        <v>1.401094353215313E-3</v>
      </c>
      <c r="AG2114" s="23">
        <f t="shared" si="422"/>
        <v>35.734787832090113</v>
      </c>
      <c r="AH2114" s="25">
        <f t="shared" si="428"/>
        <v>36.095267393192678</v>
      </c>
      <c r="AI2114" s="25">
        <f t="shared" si="423"/>
        <v>1.0237053096081443</v>
      </c>
    </row>
    <row r="2115" spans="6:35" ht="15">
      <c r="F2115" s="5">
        <v>2006</v>
      </c>
      <c r="G2115" s="5">
        <v>3</v>
      </c>
      <c r="H2115" s="5">
        <v>0</v>
      </c>
      <c r="I2115" s="5">
        <v>88</v>
      </c>
      <c r="J2115" s="5">
        <v>22</v>
      </c>
      <c r="K2115" s="5">
        <v>8.9250001907299996</v>
      </c>
      <c r="L2115" s="5">
        <v>0.36625257134400002</v>
      </c>
      <c r="M2115" s="5">
        <v>0.99000000953699996</v>
      </c>
      <c r="N2115" s="8">
        <f t="shared" si="424"/>
        <v>0.99000000953699996</v>
      </c>
      <c r="O2115" s="5">
        <v>0</v>
      </c>
      <c r="P2115" s="5">
        <v>96.736587524399994</v>
      </c>
      <c r="Q2115" s="5">
        <v>32.870876312299998</v>
      </c>
      <c r="R2115" s="5">
        <v>0</v>
      </c>
      <c r="S2115">
        <f t="shared" si="416"/>
        <v>5.8819858891903699E-2</v>
      </c>
      <c r="T2115">
        <f t="shared" si="417"/>
        <v>117.58180824918693</v>
      </c>
      <c r="U2115">
        <f t="shared" si="418"/>
        <v>353.11585738127218</v>
      </c>
      <c r="V2115" s="9">
        <v>467.95840454099999</v>
      </c>
      <c r="W2115" s="9">
        <v>103.236633301</v>
      </c>
      <c r="X2115">
        <f t="shared" si="425"/>
        <v>1.0818870632899385E-3</v>
      </c>
      <c r="Y2115">
        <f t="shared" si="426"/>
        <v>37.661849066279494</v>
      </c>
      <c r="Z2115">
        <f t="shared" si="419"/>
        <v>1.2217016979863866</v>
      </c>
      <c r="AA2115">
        <f t="shared" si="420"/>
        <v>0.17329870969228209</v>
      </c>
      <c r="AB2115">
        <f>(1/(AA2115*k))*(LN((50-dTar)/(hTar-dTar)))</f>
        <v>25.217412493477561</v>
      </c>
      <c r="AC2115">
        <f t="shared" si="421"/>
        <v>40.679398172661926</v>
      </c>
      <c r="AD2115" s="19">
        <v>1051.8016357399999</v>
      </c>
      <c r="AE2115" s="19">
        <v>35.039867401099997</v>
      </c>
      <c r="AF2115">
        <f t="shared" si="427"/>
        <v>8.8690151892955823E-4</v>
      </c>
      <c r="AG2115" s="23">
        <f t="shared" si="422"/>
        <v>36.303061524247454</v>
      </c>
      <c r="AH2115" s="25">
        <f t="shared" si="428"/>
        <v>36.8195281992651</v>
      </c>
      <c r="AI2115" s="25">
        <f t="shared" si="423"/>
        <v>0.46436120019089844</v>
      </c>
    </row>
    <row r="2116" spans="6:35" ht="15">
      <c r="F2116" s="5">
        <v>2006</v>
      </c>
      <c r="G2116" s="5">
        <v>3</v>
      </c>
      <c r="H2116" s="5">
        <v>0</v>
      </c>
      <c r="I2116" s="5">
        <v>88</v>
      </c>
      <c r="J2116" s="5">
        <v>23</v>
      </c>
      <c r="K2116" s="5">
        <v>8.1800003051800001</v>
      </c>
      <c r="L2116" s="5">
        <v>0.34381362795800002</v>
      </c>
      <c r="M2116" s="5">
        <v>1.1699999570799999</v>
      </c>
      <c r="N2116" s="8">
        <f t="shared" si="424"/>
        <v>1.1699999570799999</v>
      </c>
      <c r="O2116" s="5">
        <v>0</v>
      </c>
      <c r="P2116" s="5">
        <v>96.736587524399994</v>
      </c>
      <c r="Q2116" s="5">
        <v>30.957550048800002</v>
      </c>
      <c r="R2116" s="5">
        <v>0</v>
      </c>
      <c r="S2116">
        <f t="shared" si="416"/>
        <v>6.9514375470727668E-2</v>
      </c>
      <c r="T2116">
        <f t="shared" si="417"/>
        <v>99.492303895967908</v>
      </c>
      <c r="U2116">
        <f t="shared" si="418"/>
        <v>298.79035470017726</v>
      </c>
      <c r="V2116" s="9">
        <v>465.89230346699998</v>
      </c>
      <c r="W2116" s="9">
        <v>87.354087829600005</v>
      </c>
      <c r="X2116">
        <f t="shared" si="425"/>
        <v>1.1736583013566206E-3</v>
      </c>
      <c r="Y2116">
        <f t="shared" si="426"/>
        <v>35.050382053155232</v>
      </c>
      <c r="Z2116">
        <f t="shared" si="419"/>
        <v>1.4438292125644812</v>
      </c>
      <c r="AA2116">
        <f t="shared" si="420"/>
        <v>0.20480755651387858</v>
      </c>
      <c r="AB2116">
        <f>(1/(AA2116*k))*(LN((50-dTar)/(hTar-dTar)))</f>
        <v>21.337811559709504</v>
      </c>
      <c r="AC2116">
        <f t="shared" si="421"/>
        <v>34.42103081730373</v>
      </c>
      <c r="AD2116" s="19">
        <v>963.29254150400004</v>
      </c>
      <c r="AE2116" s="19">
        <v>29.6491222382</v>
      </c>
      <c r="AF2116">
        <f t="shared" si="427"/>
        <v>9.7336608122486291E-4</v>
      </c>
      <c r="AG2116" s="23">
        <f t="shared" si="422"/>
        <v>33.876044803809016</v>
      </c>
      <c r="AH2116" s="25">
        <f t="shared" si="428"/>
        <v>34.32240307230785</v>
      </c>
      <c r="AI2116" s="25">
        <f t="shared" si="423"/>
        <v>0.54879048389813512</v>
      </c>
    </row>
    <row r="2117" spans="6:35" ht="15">
      <c r="F2117" s="5">
        <v>2006</v>
      </c>
      <c r="G2117" s="5">
        <v>3</v>
      </c>
      <c r="H2117" s="5">
        <v>0</v>
      </c>
      <c r="I2117" s="5">
        <v>88</v>
      </c>
      <c r="J2117" s="5">
        <v>24</v>
      </c>
      <c r="K2117" s="5">
        <v>7.0650000572199998</v>
      </c>
      <c r="L2117" s="5">
        <v>0.28307384252500001</v>
      </c>
      <c r="M2117" s="5">
        <v>0.86549997329700001</v>
      </c>
      <c r="N2117" s="8">
        <f t="shared" si="424"/>
        <v>0.86549997329700001</v>
      </c>
      <c r="O2117" s="5">
        <v>0</v>
      </c>
      <c r="P2117" s="5">
        <v>96.736587524399994</v>
      </c>
      <c r="Q2117" s="5">
        <v>36.680065155000001</v>
      </c>
      <c r="R2117" s="5">
        <v>0</v>
      </c>
      <c r="S2117">
        <f t="shared" si="416"/>
        <v>5.1422813949350089E-2</v>
      </c>
      <c r="T2117">
        <f t="shared" si="417"/>
        <v>134.49566132814604</v>
      </c>
      <c r="U2117">
        <f t="shared" si="418"/>
        <v>403.91070243876698</v>
      </c>
      <c r="V2117" s="9">
        <v>469.869232178</v>
      </c>
      <c r="W2117" s="9">
        <v>118.086975098</v>
      </c>
      <c r="X2117">
        <f t="shared" si="425"/>
        <v>1.0081997798349496E-3</v>
      </c>
      <c r="Y2117">
        <f t="shared" si="426"/>
        <v>42.434059856670466</v>
      </c>
      <c r="Z2117">
        <f t="shared" si="419"/>
        <v>1.068063410907067</v>
      </c>
      <c r="AA2117">
        <f t="shared" si="420"/>
        <v>0.15150507794562704</v>
      </c>
      <c r="AB2117">
        <f>(1/(AA2117*k))*(LN((50-dTar)/(hTar-dTar)))</f>
        <v>28.844875077164581</v>
      </c>
      <c r="AC2117">
        <f t="shared" si="421"/>
        <v>46.531029256398377</v>
      </c>
      <c r="AD2117" s="19">
        <v>1125.8067627</v>
      </c>
      <c r="AE2117" s="19">
        <v>40.080272674600003</v>
      </c>
      <c r="AF2117">
        <f t="shared" si="427"/>
        <v>8.247980042299615E-4</v>
      </c>
      <c r="AG2117" s="23">
        <f t="shared" si="422"/>
        <v>40.805495800872244</v>
      </c>
      <c r="AH2117" s="25">
        <f t="shared" si="428"/>
        <v>41.424502847178765</v>
      </c>
      <c r="AI2117" s="25">
        <f t="shared" si="423"/>
        <v>0.40596424494313582</v>
      </c>
    </row>
    <row r="2118" spans="6:35" ht="15">
      <c r="F2118" s="5">
        <v>2006</v>
      </c>
      <c r="G2118" s="5">
        <v>3</v>
      </c>
      <c r="H2118" s="5">
        <v>0</v>
      </c>
      <c r="I2118" s="5">
        <v>89</v>
      </c>
      <c r="J2118" s="5">
        <v>1</v>
      </c>
      <c r="K2118" s="5">
        <v>7.8350000381499996</v>
      </c>
      <c r="L2118" s="5">
        <v>0.37491786479900002</v>
      </c>
      <c r="M2118" s="5">
        <v>2.64249992371</v>
      </c>
      <c r="N2118" s="8">
        <f t="shared" si="424"/>
        <v>2.64249992371</v>
      </c>
      <c r="O2118" s="5">
        <v>0</v>
      </c>
      <c r="P2118" s="5">
        <v>96.736587524399994</v>
      </c>
      <c r="Q2118" s="5">
        <v>38.516273498499999</v>
      </c>
      <c r="R2118" s="5">
        <v>0</v>
      </c>
      <c r="S2118">
        <f t="shared" ref="S2118:S2181" si="429">(N2118*k)/LN((uhzRef-dRef)/zoRef)</f>
        <v>0.1570014859971367</v>
      </c>
      <c r="T2118">
        <f t="shared" ref="T2118:T2181" si="430">(1/(S2118*k))*(LN((50-dRef)/(O3zRef-dRef)))</f>
        <v>44.05146438931277</v>
      </c>
      <c r="U2118">
        <f t="shared" ref="U2118:U2181" si="431">(1/(S2118*k))*(LN((50-dRef)/(uzoRef)))</f>
        <v>132.29317398969599</v>
      </c>
      <c r="V2118" s="9">
        <v>458.50515747100002</v>
      </c>
      <c r="W2118" s="9">
        <v>38.677112579300001</v>
      </c>
      <c r="X2118">
        <f t="shared" si="425"/>
        <v>1.5886243211998296E-3</v>
      </c>
      <c r="Y2118">
        <f t="shared" si="426"/>
        <v>41.414511885387753</v>
      </c>
      <c r="Z2118">
        <f t="shared" ref="Z2118:Z2181" si="432">(S2118/k)*LN((50-dRef)/(uzoRef))</f>
        <v>3.2609561743693591</v>
      </c>
      <c r="AA2118">
        <f t="shared" ref="AA2118:AA2181" si="433">(Z2118*k)/LN((50-dTar)/zoTar)</f>
        <v>0.46256749770645528</v>
      </c>
      <c r="AB2118">
        <f>(1/(AA2118*k))*(LN((50-dTar)/(hTar-dTar)))</f>
        <v>9.4475834739062954</v>
      </c>
      <c r="AC2118">
        <f t="shared" ref="AC2118:AC2181" si="434">(1/(AA2118*k))*(LN((50-dTar)/(zoTar)))</f>
        <v>15.240342759349279</v>
      </c>
      <c r="AD2118" s="19">
        <v>609.10729980500003</v>
      </c>
      <c r="AE2118" s="19">
        <v>13.127520561200001</v>
      </c>
      <c r="AF2118">
        <f t="shared" si="427"/>
        <v>1.5686885667780162E-3</v>
      </c>
      <c r="AG2118" s="23">
        <f t="shared" ref="AG2118:AG2181" si="435" xml:space="preserve"> Y2118*(1-(AC2118*AF2118))</f>
        <v>40.424400595012436</v>
      </c>
      <c r="AH2118" s="25">
        <f t="shared" si="428"/>
        <v>40.800735724839164</v>
      </c>
      <c r="AI2118" s="25">
        <f t="shared" ref="AI2118:AI2181" si="436">(AA2118/k)*LN((hTar-dTar)/(zoTar))</f>
        <v>1.2394691154116328</v>
      </c>
    </row>
    <row r="2119" spans="6:35" ht="15">
      <c r="F2119" s="5">
        <v>2006</v>
      </c>
      <c r="G2119" s="5">
        <v>3</v>
      </c>
      <c r="H2119" s="5">
        <v>0</v>
      </c>
      <c r="I2119" s="5">
        <v>89</v>
      </c>
      <c r="J2119" s="5">
        <v>2</v>
      </c>
      <c r="K2119" s="5">
        <v>8.3900003433200006</v>
      </c>
      <c r="L2119" s="5">
        <v>0.43605369329499999</v>
      </c>
      <c r="M2119" s="5">
        <v>2.7525000572199998</v>
      </c>
      <c r="N2119" s="8">
        <f t="shared" ref="N2119:N2182" si="437">IF(M2119&lt;0, 0, IF(M2119=0, 0.0001, IF(M2119&gt;0, M2119)))</f>
        <v>2.7525000572199998</v>
      </c>
      <c r="O2119" s="5">
        <v>0</v>
      </c>
      <c r="P2119" s="5">
        <v>96.736587524399994</v>
      </c>
      <c r="Q2119" s="5">
        <v>38.900394439700001</v>
      </c>
      <c r="R2119" s="5">
        <v>0</v>
      </c>
      <c r="S2119">
        <f t="shared" si="429"/>
        <v>0.16353703374341874</v>
      </c>
      <c r="T2119">
        <f t="shared" si="430"/>
        <v>42.291004130129529</v>
      </c>
      <c r="U2119">
        <f t="shared" si="431"/>
        <v>127.00624701465139</v>
      </c>
      <c r="V2119" s="9">
        <v>458.29568481400003</v>
      </c>
      <c r="W2119" s="9">
        <v>37.131435394299999</v>
      </c>
      <c r="X2119">
        <f t="shared" ref="X2119:X2182" si="438" xml:space="preserve"> (1/(U2119 + W2119 + V2119))</f>
        <v>1.6065976739993871E-3</v>
      </c>
      <c r="Y2119">
        <f t="shared" ref="Y2119:Y2182" si="439" xml:space="preserve"> Q2119/(1-(T2119*X2119))</f>
        <v>41.736141053932002</v>
      </c>
      <c r="Z2119">
        <f t="shared" si="432"/>
        <v>3.396700970928245</v>
      </c>
      <c r="AA2119">
        <f t="shared" si="433"/>
        <v>0.48182293307981133</v>
      </c>
      <c r="AB2119">
        <f>(1/(AA2119*k))*(LN((50-dTar)/(hTar-dTar)))</f>
        <v>9.0700229210007421</v>
      </c>
      <c r="AC2119">
        <f t="shared" si="434"/>
        <v>14.63128201333071</v>
      </c>
      <c r="AD2119" s="19">
        <v>595.16632080099998</v>
      </c>
      <c r="AE2119" s="19">
        <v>12.6028966904</v>
      </c>
      <c r="AF2119">
        <f t="shared" ref="AF2119:AF2182" si="440" xml:space="preserve"> (1/(AC2119 + AE2119 + AD2119))</f>
        <v>1.6066825151903647E-3</v>
      </c>
      <c r="AG2119" s="23">
        <f t="shared" si="435"/>
        <v>40.755015154460281</v>
      </c>
      <c r="AH2119" s="25">
        <f t="shared" ref="AH2119:AH2182" si="441">Y2119*(1-AB2119*AF2119)</f>
        <v>41.127934993213046</v>
      </c>
      <c r="AI2119" s="25">
        <f t="shared" si="436"/>
        <v>1.291064866447788</v>
      </c>
    </row>
    <row r="2120" spans="6:35" ht="15">
      <c r="F2120" s="5">
        <v>2006</v>
      </c>
      <c r="G2120" s="5">
        <v>3</v>
      </c>
      <c r="H2120" s="5">
        <v>0</v>
      </c>
      <c r="I2120" s="5">
        <v>89</v>
      </c>
      <c r="J2120" s="5">
        <v>3</v>
      </c>
      <c r="K2120" s="5">
        <v>8.7700004577600001</v>
      </c>
      <c r="L2120" s="5">
        <v>0.47167694568599999</v>
      </c>
      <c r="M2120" s="5">
        <v>2.56450009346</v>
      </c>
      <c r="N2120" s="8">
        <f t="shared" si="437"/>
        <v>2.56450009346</v>
      </c>
      <c r="O2120" s="5">
        <v>0</v>
      </c>
      <c r="P2120" s="5">
        <v>96.736587524399994</v>
      </c>
      <c r="Q2120" s="5">
        <v>39.428073883099998</v>
      </c>
      <c r="R2120" s="5">
        <v>0</v>
      </c>
      <c r="S2120">
        <f t="shared" si="429"/>
        <v>0.15236720421461114</v>
      </c>
      <c r="T2120">
        <f t="shared" si="430"/>
        <v>45.391299296471807</v>
      </c>
      <c r="U2120">
        <f t="shared" si="431"/>
        <v>136.31689976016688</v>
      </c>
      <c r="V2120" s="9">
        <v>458.66439819300001</v>
      </c>
      <c r="W2120" s="9">
        <v>39.853485107399997</v>
      </c>
      <c r="X2120">
        <f t="shared" si="438"/>
        <v>1.5752129950708674E-3</v>
      </c>
      <c r="Y2120">
        <f t="shared" si="439"/>
        <v>42.464313237011417</v>
      </c>
      <c r="Z2120">
        <f t="shared" si="432"/>
        <v>3.1647010994793687</v>
      </c>
      <c r="AA2120">
        <f t="shared" si="433"/>
        <v>0.44891368981925761</v>
      </c>
      <c r="AB2120">
        <f>(1/(AA2120*k))*(LN((50-dTar)/(hTar-dTar)))</f>
        <v>9.7349337879564573</v>
      </c>
      <c r="AC2120">
        <f t="shared" si="434"/>
        <v>15.70388111179957</v>
      </c>
      <c r="AD2120" s="19">
        <v>619.58135986299999</v>
      </c>
      <c r="AE2120" s="19">
        <v>13.5267972946</v>
      </c>
      <c r="AF2120">
        <f t="shared" si="440"/>
        <v>1.5412784304485736E-3</v>
      </c>
      <c r="AG2120" s="23">
        <f t="shared" si="435"/>
        <v>41.436504738964786</v>
      </c>
      <c r="AH2120" s="25">
        <f t="shared" si="441"/>
        <v>41.82716834244998</v>
      </c>
      <c r="AI2120" s="25">
        <f t="shared" si="436"/>
        <v>1.2028831614311721</v>
      </c>
    </row>
    <row r="2121" spans="6:35" ht="15">
      <c r="F2121" s="5">
        <v>2006</v>
      </c>
      <c r="G2121" s="5">
        <v>3</v>
      </c>
      <c r="H2121" s="5">
        <v>0</v>
      </c>
      <c r="I2121" s="5">
        <v>89</v>
      </c>
      <c r="J2121" s="5">
        <v>4</v>
      </c>
      <c r="K2121" s="5">
        <v>9.1350002288799992</v>
      </c>
      <c r="L2121" s="5">
        <v>0.51722794771199998</v>
      </c>
      <c r="M2121" s="5">
        <v>1.34850001335</v>
      </c>
      <c r="N2121" s="8">
        <f t="shared" si="437"/>
        <v>1.34850001335</v>
      </c>
      <c r="O2121" s="5">
        <v>0.89999997615799998</v>
      </c>
      <c r="P2121" s="5">
        <v>96.736587524399994</v>
      </c>
      <c r="Q2121" s="5">
        <v>23.9303855896</v>
      </c>
      <c r="R2121" s="5">
        <v>0</v>
      </c>
      <c r="S2121">
        <f t="shared" si="429"/>
        <v>8.0119777511994894E-2</v>
      </c>
      <c r="T2121">
        <f t="shared" si="430"/>
        <v>86.322573330119695</v>
      </c>
      <c r="U2121">
        <f t="shared" si="431"/>
        <v>259.2396727580836</v>
      </c>
      <c r="V2121" s="9">
        <v>463.46432495099998</v>
      </c>
      <c r="W2121" s="9">
        <v>75.791084289599993</v>
      </c>
      <c r="X2121">
        <f t="shared" si="438"/>
        <v>1.2523558661087014E-3</v>
      </c>
      <c r="Y2121">
        <f t="shared" si="439"/>
        <v>26.830992450623405</v>
      </c>
      <c r="Z2121">
        <f t="shared" si="432"/>
        <v>1.6641057981553364</v>
      </c>
      <c r="AA2121">
        <f t="shared" si="433"/>
        <v>0.23605384856801478</v>
      </c>
      <c r="AB2121">
        <f>(1/(AA2121*k))*(LN((50-dTar)/(hTar-dTar)))</f>
        <v>18.513339534214435</v>
      </c>
      <c r="AC2121">
        <f t="shared" si="434"/>
        <v>29.864741698331795</v>
      </c>
      <c r="AD2121" s="19">
        <v>891.73272705099998</v>
      </c>
      <c r="AE2121" s="19">
        <v>25.724489212000002</v>
      </c>
      <c r="AF2121">
        <f t="shared" si="440"/>
        <v>1.0556073271562637E-3</v>
      </c>
      <c r="AG2121" s="23">
        <f t="shared" si="435"/>
        <v>25.985133603677447</v>
      </c>
      <c r="AH2121" s="25">
        <f t="shared" si="441"/>
        <v>26.306639278923132</v>
      </c>
      <c r="AI2121" s="25">
        <f t="shared" si="436"/>
        <v>0.63251624103468818</v>
      </c>
    </row>
    <row r="2122" spans="6:35" ht="15">
      <c r="F2122" s="5">
        <v>2006</v>
      </c>
      <c r="G2122" s="5">
        <v>3</v>
      </c>
      <c r="H2122" s="5">
        <v>0</v>
      </c>
      <c r="I2122" s="5">
        <v>89</v>
      </c>
      <c r="J2122" s="5">
        <v>5</v>
      </c>
      <c r="K2122" s="5">
        <v>7.2979998588599999</v>
      </c>
      <c r="L2122" s="5">
        <v>0.32541418075599998</v>
      </c>
      <c r="M2122" s="5">
        <v>0</v>
      </c>
      <c r="N2122" s="8">
        <f t="shared" si="437"/>
        <v>1E-4</v>
      </c>
      <c r="O2122" s="5">
        <v>0</v>
      </c>
      <c r="P2122" s="5">
        <v>96.736587524399994</v>
      </c>
      <c r="Q2122" s="5">
        <v>23.851329803500001</v>
      </c>
      <c r="R2122" s="5">
        <v>0</v>
      </c>
      <c r="S2122">
        <f t="shared" si="429"/>
        <v>5.9413998308355972E-6</v>
      </c>
      <c r="T2122">
        <f t="shared" si="430"/>
        <v>1164059.9128807276</v>
      </c>
      <c r="U2122">
        <f t="shared" si="431"/>
        <v>3495847.0217512534</v>
      </c>
      <c r="V2122" s="9">
        <v>812.83099365199996</v>
      </c>
      <c r="W2122" s="9">
        <v>60723.6445313</v>
      </c>
      <c r="X2122">
        <f t="shared" si="438"/>
        <v>2.8110548125207015E-7</v>
      </c>
      <c r="Y2122">
        <f t="shared" si="439"/>
        <v>35.452091637033952</v>
      </c>
      <c r="Z2122">
        <f t="shared" si="432"/>
        <v>1.2340421072902296E-4</v>
      </c>
      <c r="AA2122">
        <f t="shared" si="433"/>
        <v>1.7504920002306861E-5</v>
      </c>
      <c r="AB2122">
        <f>(1/(AA2122*k))*(LN((50-dTar)/(hTar-dTar)))</f>
        <v>249652.38609041239</v>
      </c>
      <c r="AC2122">
        <f t="shared" si="434"/>
        <v>402726.04578894714</v>
      </c>
      <c r="AD2122" s="19">
        <v>2497.7700195299999</v>
      </c>
      <c r="AE2122" s="19">
        <v>60723.6445313</v>
      </c>
      <c r="AF2122">
        <f t="shared" si="440"/>
        <v>2.1461647183800129E-6</v>
      </c>
      <c r="AG2122" s="23">
        <f t="shared" si="435"/>
        <v>4.8102663344157257</v>
      </c>
      <c r="AH2122" s="25">
        <f t="shared" si="441"/>
        <v>16.457033132739511</v>
      </c>
      <c r="AI2122" s="25">
        <f t="shared" si="436"/>
        <v>4.6905171284601254E-5</v>
      </c>
    </row>
    <row r="2123" spans="6:35" ht="15">
      <c r="F2123" s="5">
        <v>2006</v>
      </c>
      <c r="G2123" s="5">
        <v>3</v>
      </c>
      <c r="H2123" s="5">
        <v>0</v>
      </c>
      <c r="I2123" s="5">
        <v>89</v>
      </c>
      <c r="J2123" s="5">
        <v>6</v>
      </c>
      <c r="K2123" s="5">
        <v>6.1989998817399998</v>
      </c>
      <c r="L2123" s="5">
        <v>0.250993579626</v>
      </c>
      <c r="M2123" s="5">
        <v>0.104999996722</v>
      </c>
      <c r="N2123" s="8">
        <f t="shared" si="437"/>
        <v>0.104999996722</v>
      </c>
      <c r="O2123" s="5">
        <v>0</v>
      </c>
      <c r="P2123" s="5">
        <v>96.736587524399994</v>
      </c>
      <c r="Q2123" s="5">
        <v>23.567119598400001</v>
      </c>
      <c r="R2123" s="5">
        <v>0</v>
      </c>
      <c r="S2123">
        <f t="shared" si="429"/>
        <v>6.2384696276182889E-3</v>
      </c>
      <c r="T2123">
        <f t="shared" si="430"/>
        <v>1108.6285230681626</v>
      </c>
      <c r="U2123">
        <f t="shared" si="431"/>
        <v>3329.3782198935924</v>
      </c>
      <c r="V2123" s="9">
        <v>552.84381103500004</v>
      </c>
      <c r="W2123" s="9">
        <v>973.37396240199996</v>
      </c>
      <c r="X2123">
        <f t="shared" si="438"/>
        <v>2.059479415860691E-4</v>
      </c>
      <c r="Y2123">
        <f t="shared" si="439"/>
        <v>30.540006659924199</v>
      </c>
      <c r="Z2123">
        <f t="shared" si="432"/>
        <v>0.12957441722028404</v>
      </c>
      <c r="AA2123">
        <f t="shared" si="433"/>
        <v>1.8380165428610918E-2</v>
      </c>
      <c r="AB2123">
        <f>(1/(AA2123*k))*(LN((50-dTar)/(hTar-dTar)))</f>
        <v>237.76418465173569</v>
      </c>
      <c r="AC2123">
        <f t="shared" si="434"/>
        <v>383.54862701111551</v>
      </c>
      <c r="AD2123" s="19">
        <v>2151.4963378900002</v>
      </c>
      <c r="AE2123" s="19">
        <v>330.37594604499998</v>
      </c>
      <c r="AF2123">
        <f t="shared" si="440"/>
        <v>3.4898886798094043E-4</v>
      </c>
      <c r="AG2123" s="23">
        <f t="shared" si="435"/>
        <v>26.452098465153394</v>
      </c>
      <c r="AH2123" s="25">
        <f t="shared" si="441"/>
        <v>28.005886888892764</v>
      </c>
      <c r="AI2123" s="25">
        <f t="shared" si="436"/>
        <v>4.9250428311279786E-2</v>
      </c>
    </row>
    <row r="2124" spans="6:35" ht="15">
      <c r="F2124" s="5">
        <v>2006</v>
      </c>
      <c r="G2124" s="5">
        <v>3</v>
      </c>
      <c r="H2124" s="5">
        <v>0</v>
      </c>
      <c r="I2124" s="5">
        <v>89</v>
      </c>
      <c r="J2124" s="5">
        <v>7</v>
      </c>
      <c r="K2124" s="5">
        <v>8.5249996185299999</v>
      </c>
      <c r="L2124" s="5">
        <v>0.40916115045500001</v>
      </c>
      <c r="M2124" s="5">
        <v>0.44549998640999999</v>
      </c>
      <c r="N2124" s="8">
        <f t="shared" si="437"/>
        <v>0.44549998640999999</v>
      </c>
      <c r="O2124" s="5">
        <v>0</v>
      </c>
      <c r="P2124" s="5">
        <v>96.736587524399994</v>
      </c>
      <c r="Q2124" s="5">
        <v>24.3925895691</v>
      </c>
      <c r="R2124" s="5">
        <v>0</v>
      </c>
      <c r="S2124">
        <f t="shared" si="429"/>
        <v>2.6468935438936345E-2</v>
      </c>
      <c r="T2124">
        <f t="shared" si="430"/>
        <v>261.29291770829076</v>
      </c>
      <c r="U2124">
        <f t="shared" si="431"/>
        <v>784.70193678838314</v>
      </c>
      <c r="V2124" s="9">
        <v>482.65292358400001</v>
      </c>
      <c r="W2124" s="9">
        <v>229.41474914599999</v>
      </c>
      <c r="X2124">
        <f t="shared" si="438"/>
        <v>6.6810549441992677E-4</v>
      </c>
      <c r="Y2124">
        <f t="shared" si="439"/>
        <v>29.551416879417772</v>
      </c>
      <c r="Z2124">
        <f t="shared" si="432"/>
        <v>0.54976574202716499</v>
      </c>
      <c r="AA2124">
        <f t="shared" si="433"/>
        <v>7.7984416231358419E-2</v>
      </c>
      <c r="AB2124">
        <f>(1/(AA2124*k))*(LN((50-dTar)/(hTar-dTar)))</f>
        <v>56.038696679252823</v>
      </c>
      <c r="AC2124">
        <f t="shared" si="434"/>
        <v>90.398666234371703</v>
      </c>
      <c r="AD2124" s="19">
        <v>1506.4321289100001</v>
      </c>
      <c r="AE2124" s="19">
        <v>77.866371154800007</v>
      </c>
      <c r="AF2124">
        <f t="shared" si="440"/>
        <v>5.9712288294477096E-4</v>
      </c>
      <c r="AG2124" s="23">
        <f t="shared" si="435"/>
        <v>27.95625763212611</v>
      </c>
      <c r="AH2124" s="25">
        <f t="shared" si="441"/>
        <v>28.562567718940951</v>
      </c>
      <c r="AI2124" s="25">
        <f t="shared" si="436"/>
        <v>0.20896253169848578</v>
      </c>
    </row>
    <row r="2125" spans="6:35" ht="15">
      <c r="F2125" s="5">
        <v>2006</v>
      </c>
      <c r="G2125" s="5">
        <v>3</v>
      </c>
      <c r="H2125" s="5">
        <v>0</v>
      </c>
      <c r="I2125" s="5">
        <v>89</v>
      </c>
      <c r="J2125" s="5">
        <v>8</v>
      </c>
      <c r="K2125" s="5">
        <v>7.21500015259</v>
      </c>
      <c r="L2125" s="5">
        <v>0.24960286915300001</v>
      </c>
      <c r="M2125" s="5">
        <v>0.150499999523</v>
      </c>
      <c r="N2125" s="8">
        <f t="shared" si="437"/>
        <v>0.150499999523</v>
      </c>
      <c r="O2125" s="5">
        <v>0.89999997615799998</v>
      </c>
      <c r="P2125" s="5">
        <v>96.736587524399994</v>
      </c>
      <c r="Q2125" s="5">
        <v>37.232479095499997</v>
      </c>
      <c r="R2125" s="5">
        <v>0</v>
      </c>
      <c r="S2125">
        <f t="shared" si="429"/>
        <v>8.941806717067095E-3</v>
      </c>
      <c r="T2125">
        <f t="shared" si="430"/>
        <v>773.46173858481075</v>
      </c>
      <c r="U2125">
        <f t="shared" si="431"/>
        <v>2322.821948724993</v>
      </c>
      <c r="V2125" s="9">
        <v>528.77935791000004</v>
      </c>
      <c r="W2125" s="9">
        <v>679.098144531</v>
      </c>
      <c r="X2125">
        <f t="shared" si="438"/>
        <v>2.8322999842701302E-4</v>
      </c>
      <c r="Y2125">
        <f t="shared" si="439"/>
        <v>47.676953244980908</v>
      </c>
      <c r="Z2125">
        <f t="shared" si="432"/>
        <v>0.18572333655854145</v>
      </c>
      <c r="AA2125">
        <f t="shared" si="433"/>
        <v>2.6344904519973351E-2</v>
      </c>
      <c r="AB2125">
        <f>(1/(AA2125*k))*(LN((50-dTar)/(hTar-dTar)))</f>
        <v>165.88198463898306</v>
      </c>
      <c r="AC2125">
        <f t="shared" si="434"/>
        <v>267.5920578507384</v>
      </c>
      <c r="AD2125" s="19">
        <v>2031.07092285</v>
      </c>
      <c r="AE2125" s="19">
        <v>230.49482727099999</v>
      </c>
      <c r="AF2125">
        <f t="shared" si="440"/>
        <v>3.953885348111004E-4</v>
      </c>
      <c r="AG2125" s="23">
        <f t="shared" si="435"/>
        <v>42.63259658575403</v>
      </c>
      <c r="AH2125" s="25">
        <f t="shared" si="441"/>
        <v>44.549925109018183</v>
      </c>
      <c r="AI2125" s="25">
        <f t="shared" si="436"/>
        <v>7.0592282559587202E-2</v>
      </c>
    </row>
    <row r="2126" spans="6:35" ht="15">
      <c r="F2126" s="5">
        <v>2006</v>
      </c>
      <c r="G2126" s="5">
        <v>3</v>
      </c>
      <c r="H2126" s="5">
        <v>0</v>
      </c>
      <c r="I2126" s="5">
        <v>89</v>
      </c>
      <c r="J2126" s="5">
        <v>9</v>
      </c>
      <c r="K2126" s="5">
        <v>8.2650003433200006</v>
      </c>
      <c r="L2126" s="5">
        <v>0.25012511014900002</v>
      </c>
      <c r="M2126" s="5">
        <v>3.4405000209800001</v>
      </c>
      <c r="N2126" s="8">
        <f t="shared" si="437"/>
        <v>3.4405000209800001</v>
      </c>
      <c r="O2126" s="5">
        <v>0</v>
      </c>
      <c r="P2126" s="5">
        <v>96.736587524399994</v>
      </c>
      <c r="Q2126" s="5">
        <v>38.828128814700001</v>
      </c>
      <c r="R2126" s="5">
        <v>29.509750366199999</v>
      </c>
      <c r="S2126">
        <f t="shared" si="429"/>
        <v>0.20441386242640439</v>
      </c>
      <c r="T2126">
        <f t="shared" si="430"/>
        <v>33.834033012130426</v>
      </c>
      <c r="U2126">
        <f t="shared" si="431"/>
        <v>101.60869060990409</v>
      </c>
      <c r="V2126" s="9">
        <v>460.3019104</v>
      </c>
      <c r="W2126" s="9">
        <v>29.7062263489</v>
      </c>
      <c r="X2126">
        <f t="shared" si="438"/>
        <v>1.6902832268385082E-3</v>
      </c>
      <c r="Y2126">
        <f t="shared" si="439"/>
        <v>41.183368534230169</v>
      </c>
      <c r="Z2126">
        <f t="shared" si="432"/>
        <v>4.2457218960222383</v>
      </c>
      <c r="AA2126">
        <f t="shared" si="433"/>
        <v>0.60225677635189978</v>
      </c>
      <c r="AB2126">
        <f>(1/(AA2126*k))*(LN((50-dTar)/(hTar-dTar)))</f>
        <v>7.2562820685378409</v>
      </c>
      <c r="AC2126">
        <f t="shared" si="434"/>
        <v>11.705451048776151</v>
      </c>
      <c r="AD2126" s="19">
        <v>525.22528076200001</v>
      </c>
      <c r="AE2126" s="19">
        <v>10.0826835632</v>
      </c>
      <c r="AF2126">
        <f t="shared" si="440"/>
        <v>1.8281087298678605E-3</v>
      </c>
      <c r="AG2126" s="23">
        <f t="shared" si="435"/>
        <v>40.302092333587879</v>
      </c>
      <c r="AH2126" s="25">
        <f t="shared" si="441"/>
        <v>40.637059924207115</v>
      </c>
      <c r="AI2126" s="25">
        <f t="shared" si="436"/>
        <v>1.6137724278874113</v>
      </c>
    </row>
    <row r="2127" spans="6:35" ht="15">
      <c r="F2127" s="5">
        <v>2006</v>
      </c>
      <c r="G2127" s="5">
        <v>3</v>
      </c>
      <c r="H2127" s="5">
        <v>0</v>
      </c>
      <c r="I2127" s="5">
        <v>89</v>
      </c>
      <c r="J2127" s="5">
        <v>10</v>
      </c>
      <c r="K2127" s="5">
        <v>8.8149995803800003</v>
      </c>
      <c r="L2127" s="5">
        <v>0.22618387639500001</v>
      </c>
      <c r="M2127" s="5">
        <v>4.6950001716600003</v>
      </c>
      <c r="N2127" s="8">
        <f t="shared" si="437"/>
        <v>4.6950001716600003</v>
      </c>
      <c r="O2127" s="5">
        <v>0</v>
      </c>
      <c r="P2127" s="5">
        <v>96.736587524399994</v>
      </c>
      <c r="Q2127" s="5">
        <v>37.136936187700002</v>
      </c>
      <c r="R2127" s="5">
        <v>122.917999268</v>
      </c>
      <c r="S2127">
        <f t="shared" si="429"/>
        <v>0.27894873225673822</v>
      </c>
      <c r="T2127">
        <f t="shared" si="430"/>
        <v>24.79360746155529</v>
      </c>
      <c r="U2127">
        <f t="shared" si="431"/>
        <v>74.458932778169313</v>
      </c>
      <c r="V2127" s="9">
        <v>450.82785034199998</v>
      </c>
      <c r="W2127" s="9">
        <v>21.768747329699998</v>
      </c>
      <c r="X2127">
        <f t="shared" si="438"/>
        <v>1.8279679928976376E-3</v>
      </c>
      <c r="Y2127">
        <f t="shared" si="439"/>
        <v>38.89995695876101</v>
      </c>
      <c r="Z2127">
        <f t="shared" si="432"/>
        <v>5.7938279055632957</v>
      </c>
      <c r="AA2127">
        <f t="shared" si="433"/>
        <v>0.82185602415725267</v>
      </c>
      <c r="AB2127">
        <f>(1/(AA2127*k))*(LN((50-dTar)/(hTar-dTar)))</f>
        <v>5.3174095199690576</v>
      </c>
      <c r="AC2127">
        <f t="shared" si="434"/>
        <v>8.5777642399224092</v>
      </c>
      <c r="AD2127" s="19">
        <v>444.54702758799999</v>
      </c>
      <c r="AE2127" s="19">
        <v>7.3885984420800002</v>
      </c>
      <c r="AF2127">
        <f t="shared" si="440"/>
        <v>2.1714895182823948E-3</v>
      </c>
      <c r="AG2127" s="23">
        <f t="shared" si="435"/>
        <v>38.17538593262919</v>
      </c>
      <c r="AH2127" s="25">
        <f t="shared" si="441"/>
        <v>38.450790863204858</v>
      </c>
      <c r="AI2127" s="25">
        <f t="shared" si="436"/>
        <v>2.2021978723294455</v>
      </c>
    </row>
    <row r="2128" spans="6:35" ht="15">
      <c r="F2128" s="5">
        <v>2006</v>
      </c>
      <c r="G2128" s="5">
        <v>3</v>
      </c>
      <c r="H2128" s="5">
        <v>0</v>
      </c>
      <c r="I2128" s="5">
        <v>89</v>
      </c>
      <c r="J2128" s="5">
        <v>11</v>
      </c>
      <c r="K2128" s="5">
        <v>9.5900001525899992</v>
      </c>
      <c r="L2128" s="5">
        <v>0.21741554141</v>
      </c>
      <c r="M2128" s="5">
        <v>4.5335001945500002</v>
      </c>
      <c r="N2128" s="8">
        <f t="shared" si="437"/>
        <v>4.5335001945500002</v>
      </c>
      <c r="O2128" s="5">
        <v>0</v>
      </c>
      <c r="P2128" s="5">
        <v>96.736587524399994</v>
      </c>
      <c r="Q2128" s="5">
        <v>35.3230361938</v>
      </c>
      <c r="R2128" s="5">
        <v>215.147506714</v>
      </c>
      <c r="S2128">
        <f t="shared" si="429"/>
        <v>0.26935337288992517</v>
      </c>
      <c r="T2128">
        <f t="shared" si="430"/>
        <v>25.676847092233846</v>
      </c>
      <c r="U2128">
        <f t="shared" si="431"/>
        <v>77.111434250158993</v>
      </c>
      <c r="V2128" s="9">
        <v>444.72863769499997</v>
      </c>
      <c r="W2128" s="9">
        <v>22.544231414799999</v>
      </c>
      <c r="X2128">
        <f t="shared" si="438"/>
        <v>1.8369376079140508E-3</v>
      </c>
      <c r="Y2128">
        <f t="shared" si="439"/>
        <v>37.071582871165511</v>
      </c>
      <c r="Z2128">
        <f t="shared" si="432"/>
        <v>5.5945301334831479</v>
      </c>
      <c r="AA2128">
        <f t="shared" si="433"/>
        <v>0.79358558236040333</v>
      </c>
      <c r="AB2128">
        <f>(1/(AA2128*k))*(LN((50-dTar)/(hTar-dTar)))</f>
        <v>5.5068352349589604</v>
      </c>
      <c r="AC2128">
        <f t="shared" si="434"/>
        <v>8.8833358002959599</v>
      </c>
      <c r="AD2128" s="19">
        <v>452.71859741200001</v>
      </c>
      <c r="AE2128" s="19">
        <v>7.6518073082000004</v>
      </c>
      <c r="AF2128">
        <f t="shared" si="440"/>
        <v>2.1310432153205652E-3</v>
      </c>
      <c r="AG2128" s="23">
        <f t="shared" si="435"/>
        <v>36.369789170112043</v>
      </c>
      <c r="AH2128" s="25">
        <f t="shared" si="441"/>
        <v>36.636536581402972</v>
      </c>
      <c r="AI2128" s="25">
        <f t="shared" si="436"/>
        <v>2.1264460314414086</v>
      </c>
    </row>
    <row r="2129" spans="6:35" ht="15">
      <c r="F2129" s="5">
        <v>2006</v>
      </c>
      <c r="G2129" s="5">
        <v>3</v>
      </c>
      <c r="H2129" s="5">
        <v>0</v>
      </c>
      <c r="I2129" s="5">
        <v>89</v>
      </c>
      <c r="J2129" s="5">
        <v>12</v>
      </c>
      <c r="K2129" s="5">
        <v>10.425000190700001</v>
      </c>
      <c r="L2129" s="5">
        <v>0.1932900846</v>
      </c>
      <c r="M2129" s="5">
        <v>2.4405000209800001</v>
      </c>
      <c r="N2129" s="8">
        <f t="shared" si="437"/>
        <v>2.4405000209800001</v>
      </c>
      <c r="O2129" s="5">
        <v>0.89999997615799998</v>
      </c>
      <c r="P2129" s="5">
        <v>96.736587524399994</v>
      </c>
      <c r="Q2129" s="5">
        <v>34.633850097699998</v>
      </c>
      <c r="R2129" s="5">
        <v>217.505004883</v>
      </c>
      <c r="S2129">
        <f t="shared" si="429"/>
        <v>0.14499986411804841</v>
      </c>
      <c r="T2129">
        <f t="shared" si="430"/>
        <v>47.697598970447508</v>
      </c>
      <c r="U2129">
        <f t="shared" si="431"/>
        <v>143.24306460556684</v>
      </c>
      <c r="V2129" s="9">
        <v>447.0909729</v>
      </c>
      <c r="W2129" s="9">
        <v>41.878410339399998</v>
      </c>
      <c r="X2129">
        <f t="shared" si="438"/>
        <v>1.5817467742191991E-3</v>
      </c>
      <c r="Y2129">
        <f t="shared" si="439"/>
        <v>37.460042616065465</v>
      </c>
      <c r="Z2129">
        <f t="shared" si="432"/>
        <v>3.0116797887320081</v>
      </c>
      <c r="AA2129">
        <f t="shared" si="433"/>
        <v>0.427207576328831</v>
      </c>
      <c r="AB2129">
        <f>(1/(AA2129*k))*(LN((50-dTar)/(hTar-dTar)))</f>
        <v>10.229558858604836</v>
      </c>
      <c r="AC2129">
        <f t="shared" si="434"/>
        <v>16.501784155987419</v>
      </c>
      <c r="AD2129" s="19">
        <v>637.34143066399997</v>
      </c>
      <c r="AE2129" s="19">
        <v>14.214083671599999</v>
      </c>
      <c r="AF2129">
        <f t="shared" si="440"/>
        <v>1.4968775915747182E-3</v>
      </c>
      <c r="AG2129" s="23">
        <f t="shared" si="435"/>
        <v>36.534736449782805</v>
      </c>
      <c r="AH2129" s="25">
        <f t="shared" si="441"/>
        <v>36.886439555890661</v>
      </c>
      <c r="AI2129" s="25">
        <f t="shared" si="436"/>
        <v>1.1447207150413981</v>
      </c>
    </row>
    <row r="2130" spans="6:35" ht="15">
      <c r="F2130" s="5">
        <v>2006</v>
      </c>
      <c r="G2130" s="5">
        <v>3</v>
      </c>
      <c r="H2130" s="5">
        <v>0</v>
      </c>
      <c r="I2130" s="5">
        <v>89</v>
      </c>
      <c r="J2130" s="5">
        <v>13</v>
      </c>
      <c r="K2130" s="5">
        <v>11.1049995422</v>
      </c>
      <c r="L2130" s="5">
        <v>0.20422753691699999</v>
      </c>
      <c r="M2130" s="5">
        <v>3.4995000362400002</v>
      </c>
      <c r="N2130" s="8">
        <f t="shared" si="437"/>
        <v>3.4995000362400002</v>
      </c>
      <c r="O2130" s="5">
        <v>0</v>
      </c>
      <c r="P2130" s="5">
        <v>96.736587524399994</v>
      </c>
      <c r="Q2130" s="5">
        <v>33.876281738300001</v>
      </c>
      <c r="R2130" s="5">
        <v>330.86999511699997</v>
      </c>
      <c r="S2130">
        <f t="shared" si="429"/>
        <v>0.20791928923325498</v>
      </c>
      <c r="T2130">
        <f t="shared" si="430"/>
        <v>33.26360625306463</v>
      </c>
      <c r="U2130">
        <f t="shared" si="431"/>
        <v>99.895613246151839</v>
      </c>
      <c r="V2130" s="9">
        <v>439.86770629900002</v>
      </c>
      <c r="W2130" s="9">
        <v>29.2053909302</v>
      </c>
      <c r="X2130">
        <f t="shared" si="438"/>
        <v>1.7575658934997284E-3</v>
      </c>
      <c r="Y2130">
        <f t="shared" si="439"/>
        <v>35.979766077312604</v>
      </c>
      <c r="Z2130">
        <f t="shared" si="432"/>
        <v>4.3185303991838442</v>
      </c>
      <c r="AA2130">
        <f t="shared" si="433"/>
        <v>0.61258468182451153</v>
      </c>
      <c r="AB2130">
        <f>(1/(AA2130*k))*(LN((50-dTar)/(hTar-dTar)))</f>
        <v>7.1339443779131582</v>
      </c>
      <c r="AC2130">
        <f t="shared" si="434"/>
        <v>11.508102346575535</v>
      </c>
      <c r="AD2130" s="19">
        <v>520.32238769499997</v>
      </c>
      <c r="AE2130" s="19">
        <v>9.9126930236799993</v>
      </c>
      <c r="AF2130">
        <f t="shared" si="440"/>
        <v>1.8458930933691977E-3</v>
      </c>
      <c r="AG2130" s="23">
        <f t="shared" si="435"/>
        <v>35.215457741985226</v>
      </c>
      <c r="AH2130" s="25">
        <f t="shared" si="441"/>
        <v>35.505966576092192</v>
      </c>
      <c r="AI2130" s="25">
        <f t="shared" si="436"/>
        <v>1.6414464861030547</v>
      </c>
    </row>
    <row r="2131" spans="6:35" ht="15">
      <c r="F2131" s="5">
        <v>2006</v>
      </c>
      <c r="G2131" s="5">
        <v>3</v>
      </c>
      <c r="H2131" s="5">
        <v>0</v>
      </c>
      <c r="I2131" s="5">
        <v>89</v>
      </c>
      <c r="J2131" s="5">
        <v>14</v>
      </c>
      <c r="K2131" s="5">
        <v>11.2299995422</v>
      </c>
      <c r="L2131" s="5">
        <v>0.17593953013399999</v>
      </c>
      <c r="M2131" s="5">
        <v>3.8715000152600001</v>
      </c>
      <c r="N2131" s="8">
        <f t="shared" si="437"/>
        <v>3.8715000152600001</v>
      </c>
      <c r="O2131" s="5">
        <v>0</v>
      </c>
      <c r="P2131" s="5">
        <v>96.736587524399994</v>
      </c>
      <c r="Q2131" s="5">
        <v>32.670570373499999</v>
      </c>
      <c r="R2131" s="5">
        <v>306.67999267599998</v>
      </c>
      <c r="S2131">
        <f t="shared" si="429"/>
        <v>0.23002129535745774</v>
      </c>
      <c r="T2131">
        <f t="shared" si="430"/>
        <v>30.067413361550827</v>
      </c>
      <c r="U2131">
        <f t="shared" si="431"/>
        <v>90.296965206559122</v>
      </c>
      <c r="V2131" s="9">
        <v>440.54968261699997</v>
      </c>
      <c r="W2131" s="9">
        <v>26.399139404300001</v>
      </c>
      <c r="X2131">
        <f t="shared" si="438"/>
        <v>1.7945402601870146E-3</v>
      </c>
      <c r="Y2131">
        <f t="shared" si="439"/>
        <v>34.533923638493327</v>
      </c>
      <c r="Z2131">
        <f t="shared" si="432"/>
        <v>4.7775940372056063</v>
      </c>
      <c r="AA2131">
        <f t="shared" si="433"/>
        <v>0.67770298056056089</v>
      </c>
      <c r="AB2131">
        <f>(1/(AA2131*k))*(LN((50-dTar)/(hTar-dTar)))</f>
        <v>6.4484666177547822</v>
      </c>
      <c r="AC2131">
        <f t="shared" si="434"/>
        <v>10.402325822072896</v>
      </c>
      <c r="AD2131" s="19">
        <v>492.39382934600002</v>
      </c>
      <c r="AE2131" s="19">
        <v>8.9602146148700008</v>
      </c>
      <c r="AF2131">
        <f t="shared" si="440"/>
        <v>1.9540548179676621E-3</v>
      </c>
      <c r="AG2131" s="23">
        <f t="shared" si="435"/>
        <v>33.831962418636785</v>
      </c>
      <c r="AH2131" s="25">
        <f t="shared" si="441"/>
        <v>34.098773502780567</v>
      </c>
      <c r="AI2131" s="25">
        <f t="shared" si="436"/>
        <v>1.8159337134410667</v>
      </c>
    </row>
    <row r="2132" spans="6:35" ht="15">
      <c r="F2132" s="5">
        <v>2006</v>
      </c>
      <c r="G2132" s="5">
        <v>3</v>
      </c>
      <c r="H2132" s="5">
        <v>0</v>
      </c>
      <c r="I2132" s="5">
        <v>89</v>
      </c>
      <c r="J2132" s="5">
        <v>15</v>
      </c>
      <c r="K2132" s="5">
        <v>11.4949998856</v>
      </c>
      <c r="L2132" s="5">
        <v>0.17498749494599999</v>
      </c>
      <c r="M2132" s="5">
        <v>3.72950005531</v>
      </c>
      <c r="N2132" s="8">
        <f t="shared" si="437"/>
        <v>3.72950005531</v>
      </c>
      <c r="O2132" s="5">
        <v>0</v>
      </c>
      <c r="P2132" s="5">
        <v>96.736587524399994</v>
      </c>
      <c r="Q2132" s="5">
        <v>31.133604049700001</v>
      </c>
      <c r="R2132" s="5">
        <v>348.08999633799999</v>
      </c>
      <c r="S2132">
        <f t="shared" si="429"/>
        <v>0.2215845099772018</v>
      </c>
      <c r="T2132">
        <f t="shared" si="430"/>
        <v>31.212224041218569</v>
      </c>
      <c r="U2132">
        <f t="shared" si="431"/>
        <v>93.73500388541153</v>
      </c>
      <c r="V2132" s="9">
        <v>438.95352172899999</v>
      </c>
      <c r="W2132" s="9">
        <v>27.404281616199999</v>
      </c>
      <c r="X2132">
        <f t="shared" si="438"/>
        <v>1.785418393327558E-3</v>
      </c>
      <c r="Y2132">
        <f t="shared" si="439"/>
        <v>32.970973496976235</v>
      </c>
      <c r="Z2132">
        <f t="shared" si="432"/>
        <v>4.6023601073937801</v>
      </c>
      <c r="AA2132">
        <f t="shared" si="433"/>
        <v>0.65284600116800562</v>
      </c>
      <c r="AB2132">
        <f>(1/(AA2132*k))*(LN((50-dTar)/(hTar-dTar)))</f>
        <v>6.6939906793931137</v>
      </c>
      <c r="AC2132">
        <f t="shared" si="434"/>
        <v>10.798392272861145</v>
      </c>
      <c r="AD2132" s="19">
        <v>502.48736572299998</v>
      </c>
      <c r="AE2132" s="19">
        <v>9.3013725280799999</v>
      </c>
      <c r="AF2132">
        <f t="shared" si="440"/>
        <v>1.9135564991763364E-3</v>
      </c>
      <c r="AG2132" s="23">
        <f t="shared" si="435"/>
        <v>32.289683268719941</v>
      </c>
      <c r="AH2132" s="25">
        <f t="shared" si="441"/>
        <v>32.548637437804636</v>
      </c>
      <c r="AI2132" s="25">
        <f t="shared" si="436"/>
        <v>1.749328389002454</v>
      </c>
    </row>
    <row r="2133" spans="6:35" ht="15">
      <c r="F2133" s="5">
        <v>2006</v>
      </c>
      <c r="G2133" s="5">
        <v>3</v>
      </c>
      <c r="H2133" s="5">
        <v>0</v>
      </c>
      <c r="I2133" s="5">
        <v>89</v>
      </c>
      <c r="J2133" s="5">
        <v>16</v>
      </c>
      <c r="K2133" s="5">
        <v>11.6850004196</v>
      </c>
      <c r="L2133" s="5">
        <v>0.17376680672200001</v>
      </c>
      <c r="M2133" s="5">
        <v>2.5134999751999998</v>
      </c>
      <c r="N2133" s="8">
        <f t="shared" si="437"/>
        <v>2.5134999751999998</v>
      </c>
      <c r="O2133" s="5">
        <v>0.89999997615799998</v>
      </c>
      <c r="P2133" s="5">
        <v>96.736587524399994</v>
      </c>
      <c r="Q2133" s="5">
        <v>29.892005920399999</v>
      </c>
      <c r="R2133" s="5">
        <v>251.74000549300001</v>
      </c>
      <c r="S2133">
        <f t="shared" si="429"/>
        <v>0.14933708327458553</v>
      </c>
      <c r="T2133">
        <f t="shared" si="430"/>
        <v>46.312310497958258</v>
      </c>
      <c r="U2133">
        <f t="shared" si="431"/>
        <v>139.08283494107013</v>
      </c>
      <c r="V2133" s="9">
        <v>445.02127075200002</v>
      </c>
      <c r="W2133" s="9">
        <v>40.6621322632</v>
      </c>
      <c r="X2133">
        <f t="shared" si="438"/>
        <v>1.6005986547403574E-3</v>
      </c>
      <c r="Y2133">
        <f t="shared" si="439"/>
        <v>32.285226527744115</v>
      </c>
      <c r="Z2133">
        <f t="shared" si="432"/>
        <v>3.1017648060697471</v>
      </c>
      <c r="AA2133">
        <f t="shared" si="433"/>
        <v>0.43998615991676265</v>
      </c>
      <c r="AB2133">
        <f>(1/(AA2133*k))*(LN((50-dTar)/(hTar-dTar)))</f>
        <v>9.9324602567600007</v>
      </c>
      <c r="AC2133">
        <f t="shared" si="434"/>
        <v>16.022520380446878</v>
      </c>
      <c r="AD2133" s="19">
        <v>626.71423339800003</v>
      </c>
      <c r="AE2133" s="19">
        <v>13.8012619019</v>
      </c>
      <c r="AF2133">
        <f t="shared" si="440"/>
        <v>1.5231410460881472E-3</v>
      </c>
      <c r="AG2133" s="23">
        <f t="shared" si="435"/>
        <v>31.497319829771609</v>
      </c>
      <c r="AH2133" s="25">
        <f t="shared" si="441"/>
        <v>31.796798254424694</v>
      </c>
      <c r="AI2133" s="25">
        <f t="shared" si="436"/>
        <v>1.1789614686059697</v>
      </c>
    </row>
    <row r="2134" spans="6:35" ht="15">
      <c r="F2134" s="5">
        <v>2006</v>
      </c>
      <c r="G2134" s="5">
        <v>3</v>
      </c>
      <c r="H2134" s="5">
        <v>0</v>
      </c>
      <c r="I2134" s="5">
        <v>89</v>
      </c>
      <c r="J2134" s="5">
        <v>17</v>
      </c>
      <c r="K2134" s="5">
        <v>12.760000228899999</v>
      </c>
      <c r="L2134" s="5">
        <v>0.28602778911600002</v>
      </c>
      <c r="M2134" s="5">
        <v>3.30749988556</v>
      </c>
      <c r="N2134" s="8">
        <f t="shared" si="437"/>
        <v>3.30749988556</v>
      </c>
      <c r="O2134" s="5">
        <v>0</v>
      </c>
      <c r="P2134" s="5">
        <v>96.736587524399994</v>
      </c>
      <c r="Q2134" s="5">
        <v>29.605369567899999</v>
      </c>
      <c r="R2134" s="5">
        <v>220.272506714</v>
      </c>
      <c r="S2134">
        <f t="shared" si="429"/>
        <v>0.19651179260554938</v>
      </c>
      <c r="T2134">
        <f t="shared" si="430"/>
        <v>35.194556406874618</v>
      </c>
      <c r="U2134">
        <f t="shared" si="431"/>
        <v>105.69454702065285</v>
      </c>
      <c r="V2134" s="9">
        <v>324.160247803</v>
      </c>
      <c r="W2134" s="9">
        <v>30.900762558</v>
      </c>
      <c r="X2134">
        <f t="shared" si="438"/>
        <v>2.17034821171279E-3</v>
      </c>
      <c r="Y2134">
        <f t="shared" si="439"/>
        <v>32.053779659090615</v>
      </c>
      <c r="Z2134">
        <f t="shared" si="432"/>
        <v>4.0815941286386552</v>
      </c>
      <c r="AA2134">
        <f t="shared" si="433"/>
        <v>0.57897520904366884</v>
      </c>
      <c r="AB2134">
        <f>(1/(AA2134*k))*(LN((50-dTar)/(hTar-dTar)))</f>
        <v>7.5480693795441596</v>
      </c>
      <c r="AC2134">
        <f t="shared" si="434"/>
        <v>12.176146930410576</v>
      </c>
      <c r="AD2134" s="19">
        <v>536.821777344</v>
      </c>
      <c r="AE2134" s="19">
        <v>10.4881248474</v>
      </c>
      <c r="AF2134">
        <f t="shared" si="440"/>
        <v>1.7873546651782221E-3</v>
      </c>
      <c r="AG2134" s="23">
        <f t="shared" si="435"/>
        <v>31.356190270728369</v>
      </c>
      <c r="AH2134" s="25">
        <f t="shared" si="441"/>
        <v>31.62133964897204</v>
      </c>
      <c r="AI2134" s="25">
        <f t="shared" si="436"/>
        <v>1.5513884865599081</v>
      </c>
    </row>
    <row r="2135" spans="6:35" ht="15">
      <c r="F2135" s="5">
        <v>2006</v>
      </c>
      <c r="G2135" s="5">
        <v>3</v>
      </c>
      <c r="H2135" s="5">
        <v>0</v>
      </c>
      <c r="I2135" s="5">
        <v>89</v>
      </c>
      <c r="J2135" s="5">
        <v>18</v>
      </c>
      <c r="K2135" s="5">
        <v>13.484999656699999</v>
      </c>
      <c r="L2135" s="5">
        <v>0.384157389402</v>
      </c>
      <c r="M2135" s="5">
        <v>3.61400008202</v>
      </c>
      <c r="N2135" s="8">
        <f t="shared" si="437"/>
        <v>3.61400008202</v>
      </c>
      <c r="O2135" s="5">
        <v>0</v>
      </c>
      <c r="P2135" s="5">
        <v>96.736587524399994</v>
      </c>
      <c r="Q2135" s="5">
        <v>28.801240921000002</v>
      </c>
      <c r="R2135" s="5">
        <v>156.220245361</v>
      </c>
      <c r="S2135">
        <f t="shared" si="429"/>
        <v>0.21472219475953458</v>
      </c>
      <c r="T2135">
        <f t="shared" si="430"/>
        <v>32.20973675877979</v>
      </c>
      <c r="U2135">
        <f t="shared" si="431"/>
        <v>96.730684626805385</v>
      </c>
      <c r="V2135" s="9">
        <v>289.97482299799998</v>
      </c>
      <c r="W2135" s="9">
        <v>28.280094146700002</v>
      </c>
      <c r="X2135">
        <f t="shared" si="438"/>
        <v>2.4097221583861328E-3</v>
      </c>
      <c r="Y2135">
        <f t="shared" si="439"/>
        <v>31.224801216163243</v>
      </c>
      <c r="Z2135">
        <f t="shared" si="432"/>
        <v>4.4598282769630222</v>
      </c>
      <c r="AA2135">
        <f t="shared" si="433"/>
        <v>0.63262782324090505</v>
      </c>
      <c r="AB2135">
        <f>(1/(AA2135*k))*(LN((50-dTar)/(hTar-dTar)))</f>
        <v>6.9079241954768431</v>
      </c>
      <c r="AC2135">
        <f t="shared" si="434"/>
        <v>11.143498523770058</v>
      </c>
      <c r="AD2135" s="19">
        <v>511.19982910200002</v>
      </c>
      <c r="AE2135" s="19">
        <v>9.5986356735200005</v>
      </c>
      <c r="AF2135">
        <f t="shared" si="440"/>
        <v>1.8799043297837421E-3</v>
      </c>
      <c r="AG2135" s="23">
        <f t="shared" si="435"/>
        <v>30.570681875588569</v>
      </c>
      <c r="AH2135" s="25">
        <f t="shared" si="441"/>
        <v>30.819308559629338</v>
      </c>
      <c r="AI2135" s="25">
        <f t="shared" si="436"/>
        <v>1.6951529286971101</v>
      </c>
    </row>
    <row r="2136" spans="6:35" ht="15">
      <c r="F2136" s="5">
        <v>2006</v>
      </c>
      <c r="G2136" s="5">
        <v>3</v>
      </c>
      <c r="H2136" s="5">
        <v>0</v>
      </c>
      <c r="I2136" s="5">
        <v>89</v>
      </c>
      <c r="J2136" s="5">
        <v>19</v>
      </c>
      <c r="K2136" s="5">
        <v>13.670000076299999</v>
      </c>
      <c r="L2136" s="5">
        <v>0.41619405150400002</v>
      </c>
      <c r="M2136" s="5">
        <v>2.7750000953699998</v>
      </c>
      <c r="N2136" s="8">
        <f t="shared" si="437"/>
        <v>2.7750000953699998</v>
      </c>
      <c r="O2136" s="5">
        <v>0</v>
      </c>
      <c r="P2136" s="5">
        <v>96.736587524399994</v>
      </c>
      <c r="Q2136" s="5">
        <v>31.239334106400001</v>
      </c>
      <c r="R2136" s="5">
        <v>64.964500427199994</v>
      </c>
      <c r="S2136">
        <f t="shared" si="429"/>
        <v>0.16487385097200083</v>
      </c>
      <c r="T2136">
        <f t="shared" si="430"/>
        <v>41.948103527020578</v>
      </c>
      <c r="U2136">
        <f t="shared" si="431"/>
        <v>125.97646492279273</v>
      </c>
      <c r="V2136" s="9">
        <v>458.25485229499998</v>
      </c>
      <c r="W2136" s="9">
        <v>36.830368042000003</v>
      </c>
      <c r="X2136">
        <f t="shared" si="438"/>
        <v>1.6101460188800661E-3</v>
      </c>
      <c r="Y2136">
        <f t="shared" si="439"/>
        <v>33.502155878408004</v>
      </c>
      <c r="Z2136">
        <f t="shared" si="432"/>
        <v>3.4244669654209825</v>
      </c>
      <c r="AA2136">
        <f t="shared" si="433"/>
        <v>0.48576154675845751</v>
      </c>
      <c r="AB2136">
        <f>(1/(AA2136*k))*(LN((50-dTar)/(hTar-dTar)))</f>
        <v>8.9964820724492789</v>
      </c>
      <c r="AC2136">
        <f t="shared" si="434"/>
        <v>14.512649799936328</v>
      </c>
      <c r="AD2136" s="19">
        <v>592.42700195299994</v>
      </c>
      <c r="AE2136" s="19">
        <v>12.500710487399999</v>
      </c>
      <c r="AF2136">
        <f t="shared" si="440"/>
        <v>1.6143604145898562E-3</v>
      </c>
      <c r="AG2136" s="23">
        <f t="shared" si="435"/>
        <v>32.717245682941005</v>
      </c>
      <c r="AH2136" s="25">
        <f t="shared" si="441"/>
        <v>33.01558515566979</v>
      </c>
      <c r="AI2136" s="25">
        <f t="shared" si="436"/>
        <v>1.3016185478811464</v>
      </c>
    </row>
    <row r="2137" spans="6:35" ht="15">
      <c r="F2137" s="5">
        <v>2006</v>
      </c>
      <c r="G2137" s="5">
        <v>3</v>
      </c>
      <c r="H2137" s="5">
        <v>0</v>
      </c>
      <c r="I2137" s="5">
        <v>89</v>
      </c>
      <c r="J2137" s="5">
        <v>20</v>
      </c>
      <c r="K2137" s="5">
        <v>13.2299995422</v>
      </c>
      <c r="L2137" s="5">
        <v>0.43027451634399999</v>
      </c>
      <c r="M2137" s="5">
        <v>3.3359999656700001</v>
      </c>
      <c r="N2137" s="8">
        <f t="shared" si="437"/>
        <v>3.3359999656700001</v>
      </c>
      <c r="O2137" s="5">
        <v>0.89999997615799998</v>
      </c>
      <c r="P2137" s="5">
        <v>96.736587524399994</v>
      </c>
      <c r="Q2137" s="5">
        <v>32.753021240199999</v>
      </c>
      <c r="R2137" s="5">
        <v>0.15887500345700001</v>
      </c>
      <c r="S2137">
        <f t="shared" si="429"/>
        <v>0.19820509631699296</v>
      </c>
      <c r="T2137">
        <f t="shared" si="430"/>
        <v>34.893882639682175</v>
      </c>
      <c r="U2137">
        <f t="shared" si="431"/>
        <v>104.79157846901086</v>
      </c>
      <c r="V2137" s="9">
        <v>457.41299438499999</v>
      </c>
      <c r="W2137" s="9">
        <v>30.636772155799999</v>
      </c>
      <c r="X2137">
        <f t="shared" si="438"/>
        <v>1.6867919358482851E-3</v>
      </c>
      <c r="Y2137">
        <f t="shared" si="439"/>
        <v>34.801386285890267</v>
      </c>
      <c r="Z2137">
        <f t="shared" si="432"/>
        <v>4.1167644275555402</v>
      </c>
      <c r="AA2137">
        <f t="shared" si="433"/>
        <v>0.58396412526751784</v>
      </c>
      <c r="AB2137">
        <f>(1/(AA2137*k))*(LN((50-dTar)/(hTar-dTar)))</f>
        <v>7.48358479195225</v>
      </c>
      <c r="AC2137">
        <f t="shared" si="434"/>
        <v>12.072123798960048</v>
      </c>
      <c r="AD2137" s="19">
        <v>534.27069091800001</v>
      </c>
      <c r="AE2137" s="19">
        <v>10.3985233307</v>
      </c>
      <c r="AF2137">
        <f t="shared" si="440"/>
        <v>1.7961662475194085E-3</v>
      </c>
      <c r="AG2137" s="23">
        <f t="shared" si="435"/>
        <v>34.046768988938744</v>
      </c>
      <c r="AH2137" s="25">
        <f t="shared" si="441"/>
        <v>34.33359431976605</v>
      </c>
      <c r="AI2137" s="25">
        <f t="shared" si="436"/>
        <v>1.5647564979517525</v>
      </c>
    </row>
    <row r="2138" spans="6:35" ht="15">
      <c r="F2138" s="5">
        <v>2006</v>
      </c>
      <c r="G2138" s="5">
        <v>3</v>
      </c>
      <c r="H2138" s="5">
        <v>0</v>
      </c>
      <c r="I2138" s="5">
        <v>89</v>
      </c>
      <c r="J2138" s="5">
        <v>21</v>
      </c>
      <c r="K2138" s="5">
        <v>12.420000076299999</v>
      </c>
      <c r="L2138" s="5">
        <v>0.34748241305400002</v>
      </c>
      <c r="M2138" s="5">
        <v>4.3420000076300003</v>
      </c>
      <c r="N2138" s="8">
        <f t="shared" si="437"/>
        <v>4.3420000076300003</v>
      </c>
      <c r="O2138" s="5">
        <v>0</v>
      </c>
      <c r="P2138" s="5">
        <v>96.736587524399994</v>
      </c>
      <c r="Q2138" s="5">
        <v>31.8625602722</v>
      </c>
      <c r="R2138" s="5">
        <v>0</v>
      </c>
      <c r="S2138">
        <f t="shared" si="429"/>
        <v>0.25797558110821039</v>
      </c>
      <c r="T2138">
        <f t="shared" si="430"/>
        <v>26.809302414444446</v>
      </c>
      <c r="U2138">
        <f t="shared" si="431"/>
        <v>80.512367932016573</v>
      </c>
      <c r="V2138" s="9">
        <v>456.443450928</v>
      </c>
      <c r="W2138" s="9">
        <v>23.538522720300001</v>
      </c>
      <c r="X2138">
        <f t="shared" si="438"/>
        <v>1.784139331684411E-3</v>
      </c>
      <c r="Y2138">
        <f t="shared" si="439"/>
        <v>33.463154164378373</v>
      </c>
      <c r="Z2138">
        <f t="shared" si="432"/>
        <v>5.3582108392699173</v>
      </c>
      <c r="AA2138">
        <f t="shared" si="433"/>
        <v>0.76006362783578918</v>
      </c>
      <c r="AB2138">
        <f>(1/(AA2138*k))*(LN((50-dTar)/(hTar-dTar)))</f>
        <v>5.7497094806934506</v>
      </c>
      <c r="AC2138">
        <f t="shared" si="434"/>
        <v>9.27512770799758</v>
      </c>
      <c r="AD2138" s="19">
        <v>463.10128784199998</v>
      </c>
      <c r="AE2138" s="19">
        <v>7.9892840385400001</v>
      </c>
      <c r="AF2138">
        <f t="shared" si="440"/>
        <v>2.0817473038906836E-3</v>
      </c>
      <c r="AG2138" s="23">
        <f t="shared" si="435"/>
        <v>32.817031785838701</v>
      </c>
      <c r="AH2138" s="25">
        <f t="shared" si="441"/>
        <v>33.0626188744573</v>
      </c>
      <c r="AI2138" s="25">
        <f t="shared" si="436"/>
        <v>2.0366225407562508</v>
      </c>
    </row>
    <row r="2139" spans="6:35" ht="15">
      <c r="F2139" s="5">
        <v>2006</v>
      </c>
      <c r="G2139" s="5">
        <v>3</v>
      </c>
      <c r="H2139" s="5">
        <v>0</v>
      </c>
      <c r="I2139" s="5">
        <v>89</v>
      </c>
      <c r="J2139" s="5">
        <v>22</v>
      </c>
      <c r="K2139" s="5">
        <v>12.8050003052</v>
      </c>
      <c r="L2139" s="5">
        <v>0.348239511251</v>
      </c>
      <c r="M2139" s="5">
        <v>4.5584998130800001</v>
      </c>
      <c r="N2139" s="8">
        <f t="shared" si="437"/>
        <v>4.5584998130800001</v>
      </c>
      <c r="O2139" s="5">
        <v>0</v>
      </c>
      <c r="P2139" s="5">
        <v>96.736587524399994</v>
      </c>
      <c r="Q2139" s="5">
        <v>30.917779922499999</v>
      </c>
      <c r="R2139" s="5">
        <v>0</v>
      </c>
      <c r="S2139">
        <f t="shared" si="429"/>
        <v>0.27083870018297612</v>
      </c>
      <c r="T2139">
        <f t="shared" si="430"/>
        <v>25.53603072529727</v>
      </c>
      <c r="U2139">
        <f t="shared" si="431"/>
        <v>76.688541517987815</v>
      </c>
      <c r="V2139" s="9">
        <v>456.290283203</v>
      </c>
      <c r="W2139" s="9">
        <v>22.4205951691</v>
      </c>
      <c r="X2139">
        <f t="shared" si="438"/>
        <v>1.8005060217705982E-3</v>
      </c>
      <c r="Y2139">
        <f t="shared" si="439"/>
        <v>32.407819419856921</v>
      </c>
      <c r="Z2139">
        <f t="shared" si="432"/>
        <v>5.6253807154153606</v>
      </c>
      <c r="AA2139">
        <f t="shared" si="433"/>
        <v>0.79796174558496169</v>
      </c>
      <c r="AB2139">
        <f>(1/(AA2139*k))*(LN((50-dTar)/(hTar-dTar)))</f>
        <v>5.4766347773903297</v>
      </c>
      <c r="AC2139">
        <f t="shared" si="434"/>
        <v>8.834618016948891</v>
      </c>
      <c r="AD2139" s="19">
        <v>451.420166016</v>
      </c>
      <c r="AE2139" s="19">
        <v>7.6098442077600001</v>
      </c>
      <c r="AF2139">
        <f t="shared" si="440"/>
        <v>2.1373703837373999E-3</v>
      </c>
      <c r="AG2139" s="23">
        <f t="shared" si="435"/>
        <v>31.795867397723306</v>
      </c>
      <c r="AH2139" s="25">
        <f t="shared" si="441"/>
        <v>32.028466546865502</v>
      </c>
      <c r="AI2139" s="25">
        <f t="shared" si="436"/>
        <v>2.1381721453334017</v>
      </c>
    </row>
    <row r="2140" spans="6:35" ht="15">
      <c r="F2140" s="5">
        <v>2006</v>
      </c>
      <c r="G2140" s="5">
        <v>3</v>
      </c>
      <c r="H2140" s="5">
        <v>0</v>
      </c>
      <c r="I2140" s="5">
        <v>89</v>
      </c>
      <c r="J2140" s="5">
        <v>23</v>
      </c>
      <c r="K2140" s="5">
        <v>12.265000343300001</v>
      </c>
      <c r="L2140" s="5">
        <v>0.24619448185000001</v>
      </c>
      <c r="M2140" s="5">
        <v>4.6545000076300003</v>
      </c>
      <c r="N2140" s="8">
        <f t="shared" si="437"/>
        <v>4.6545000076300003</v>
      </c>
      <c r="O2140" s="5">
        <v>0</v>
      </c>
      <c r="P2140" s="5">
        <v>96.736587524399994</v>
      </c>
      <c r="Q2140" s="5">
        <v>33.020256042500002</v>
      </c>
      <c r="R2140" s="5">
        <v>0</v>
      </c>
      <c r="S2140">
        <f t="shared" si="429"/>
        <v>0.27654245557957163</v>
      </c>
      <c r="T2140">
        <f t="shared" si="430"/>
        <v>25.009343881673967</v>
      </c>
      <c r="U2140">
        <f t="shared" si="431"/>
        <v>75.106821699873322</v>
      </c>
      <c r="V2140" s="9">
        <v>456.22689819300001</v>
      </c>
      <c r="W2140" s="9">
        <v>21.9581623077</v>
      </c>
      <c r="X2140">
        <f t="shared" si="438"/>
        <v>1.8073643083696841E-3</v>
      </c>
      <c r="Y2140">
        <f t="shared" si="439"/>
        <v>34.583462998110747</v>
      </c>
      <c r="Z2140">
        <f t="shared" si="432"/>
        <v>5.7438489977981142</v>
      </c>
      <c r="AA2140">
        <f t="shared" si="433"/>
        <v>0.81476650284299801</v>
      </c>
      <c r="AB2140">
        <f>(1/(AA2140*k))*(LN((50-dTar)/(hTar-dTar)))</f>
        <v>5.3636778532852905</v>
      </c>
      <c r="AC2140">
        <f t="shared" si="434"/>
        <v>8.6524018719254254</v>
      </c>
      <c r="AD2140" s="19">
        <v>446.54901123000002</v>
      </c>
      <c r="AE2140" s="19">
        <v>7.4528894424400001</v>
      </c>
      <c r="AF2140">
        <f t="shared" si="440"/>
        <v>2.1614410468042858E-3</v>
      </c>
      <c r="AG2140" s="23">
        <f t="shared" si="435"/>
        <v>33.936694950484465</v>
      </c>
      <c r="AH2140" s="25">
        <f t="shared" si="441"/>
        <v>34.182527453898253</v>
      </c>
      <c r="AI2140" s="25">
        <f t="shared" si="436"/>
        <v>2.1832012010206294</v>
      </c>
    </row>
    <row r="2141" spans="6:35" ht="15">
      <c r="F2141" s="5">
        <v>2006</v>
      </c>
      <c r="G2141" s="5">
        <v>3</v>
      </c>
      <c r="H2141" s="5">
        <v>0</v>
      </c>
      <c r="I2141" s="5">
        <v>89</v>
      </c>
      <c r="J2141" s="5">
        <v>24</v>
      </c>
      <c r="K2141" s="5">
        <v>12.4350004196</v>
      </c>
      <c r="L2141" s="5">
        <v>0.30669227242500002</v>
      </c>
      <c r="M2141" s="5">
        <v>4.6479997634899997</v>
      </c>
      <c r="N2141" s="8">
        <f t="shared" si="437"/>
        <v>4.6479997634899997</v>
      </c>
      <c r="O2141" s="5">
        <v>0</v>
      </c>
      <c r="P2141" s="5">
        <v>96.736587524399994</v>
      </c>
      <c r="Q2141" s="5">
        <v>34.504356384300003</v>
      </c>
      <c r="R2141" s="5">
        <v>0</v>
      </c>
      <c r="S2141">
        <f t="shared" si="429"/>
        <v>0.27615625008523376</v>
      </c>
      <c r="T2141">
        <f t="shared" si="430"/>
        <v>25.044319537716174</v>
      </c>
      <c r="U2141">
        <f t="shared" si="431"/>
        <v>75.211858856170849</v>
      </c>
      <c r="V2141" s="9">
        <v>456.23110961899999</v>
      </c>
      <c r="W2141" s="9">
        <v>21.9888725281</v>
      </c>
      <c r="X2141">
        <f t="shared" si="438"/>
        <v>1.8069072393579356E-3</v>
      </c>
      <c r="Y2141">
        <f t="shared" si="439"/>
        <v>36.139781316998722</v>
      </c>
      <c r="Z2141">
        <f t="shared" si="432"/>
        <v>5.7358274228216874</v>
      </c>
      <c r="AA2141">
        <f t="shared" si="433"/>
        <v>0.81362864030633653</v>
      </c>
      <c r="AB2141">
        <f>(1/(AA2141*k))*(LN((50-dTar)/(hTar-dTar)))</f>
        <v>5.3711789757699613</v>
      </c>
      <c r="AC2141">
        <f t="shared" si="434"/>
        <v>8.6645022866041632</v>
      </c>
      <c r="AD2141" s="19">
        <v>446.87319946299999</v>
      </c>
      <c r="AE2141" s="19">
        <v>7.4633121490500001</v>
      </c>
      <c r="AF2141">
        <f t="shared" si="440"/>
        <v>2.1598224841444711E-3</v>
      </c>
      <c r="AG2141" s="23">
        <f t="shared" si="435"/>
        <v>35.463469152535403</v>
      </c>
      <c r="AH2141" s="25">
        <f t="shared" si="441"/>
        <v>35.720531190602074</v>
      </c>
      <c r="AI2141" s="25">
        <f t="shared" si="436"/>
        <v>2.1801522503728457</v>
      </c>
    </row>
    <row r="2142" spans="6:35" ht="15">
      <c r="F2142" s="5">
        <v>2006</v>
      </c>
      <c r="G2142" s="5">
        <v>3</v>
      </c>
      <c r="H2142" s="5">
        <v>0</v>
      </c>
      <c r="I2142" s="5">
        <v>90</v>
      </c>
      <c r="J2142" s="5">
        <v>1</v>
      </c>
      <c r="K2142" s="5">
        <v>12.5850000381</v>
      </c>
      <c r="L2142" s="5">
        <v>0.363657444715</v>
      </c>
      <c r="M2142" s="5">
        <v>3.6159999370599998</v>
      </c>
      <c r="N2142" s="8">
        <f t="shared" si="437"/>
        <v>3.6159999370599998</v>
      </c>
      <c r="O2142" s="5">
        <v>0</v>
      </c>
      <c r="P2142" s="5">
        <v>96.736587524399994</v>
      </c>
      <c r="Q2142" s="5">
        <v>33.569759368900002</v>
      </c>
      <c r="R2142" s="5">
        <v>0</v>
      </c>
      <c r="S2142">
        <f t="shared" si="429"/>
        <v>0.2148410141434981</v>
      </c>
      <c r="T2142">
        <f t="shared" si="430"/>
        <v>32.191922929820905</v>
      </c>
      <c r="U2142">
        <f t="shared" si="431"/>
        <v>96.67718701880186</v>
      </c>
      <c r="V2142" s="9">
        <v>456.18753051800002</v>
      </c>
      <c r="W2142" s="9">
        <v>28.264455795300002</v>
      </c>
      <c r="X2142">
        <f t="shared" si="438"/>
        <v>1.7207878142929216E-3</v>
      </c>
      <c r="Y2142">
        <f t="shared" si="439"/>
        <v>35.538427200394956</v>
      </c>
      <c r="Z2142">
        <f t="shared" si="432"/>
        <v>4.4622961822908591</v>
      </c>
      <c r="AA2142">
        <f t="shared" si="433"/>
        <v>0.63297789626581935</v>
      </c>
      <c r="AB2142">
        <f>(1/(AA2142*k))*(LN((50-dTar)/(hTar-dTar)))</f>
        <v>6.9041037178057332</v>
      </c>
      <c r="AC2142">
        <f t="shared" si="434"/>
        <v>11.137335530939884</v>
      </c>
      <c r="AD2142" s="19">
        <v>511.044921875</v>
      </c>
      <c r="AE2142" s="19">
        <v>9.5933284759500008</v>
      </c>
      <c r="AF2142">
        <f t="shared" si="440"/>
        <v>1.8804924982436203E-3</v>
      </c>
      <c r="AG2142" s="23">
        <f t="shared" si="435"/>
        <v>34.794121898532921</v>
      </c>
      <c r="AH2142" s="25">
        <f t="shared" si="441"/>
        <v>35.077027704304307</v>
      </c>
      <c r="AI2142" s="25">
        <f t="shared" si="436"/>
        <v>1.6960909641290665</v>
      </c>
    </row>
    <row r="2143" spans="6:35" ht="15">
      <c r="F2143" s="5">
        <v>2006</v>
      </c>
      <c r="G2143" s="5">
        <v>3</v>
      </c>
      <c r="H2143" s="5">
        <v>0</v>
      </c>
      <c r="I2143" s="5">
        <v>90</v>
      </c>
      <c r="J2143" s="5">
        <v>2</v>
      </c>
      <c r="K2143" s="5">
        <v>12.8950004578</v>
      </c>
      <c r="L2143" s="5">
        <v>0.39045977592499997</v>
      </c>
      <c r="M2143" s="5">
        <v>3.3810000419600001</v>
      </c>
      <c r="N2143" s="8">
        <f t="shared" si="437"/>
        <v>3.3810000419600001</v>
      </c>
      <c r="O2143" s="5">
        <v>0</v>
      </c>
      <c r="P2143" s="5">
        <v>96.736587524399994</v>
      </c>
      <c r="Q2143" s="5">
        <v>33.080879211400003</v>
      </c>
      <c r="R2143" s="5">
        <v>0</v>
      </c>
      <c r="S2143">
        <f t="shared" si="429"/>
        <v>0.20087873077356291</v>
      </c>
      <c r="T2143">
        <f t="shared" si="430"/>
        <v>34.429455735999049</v>
      </c>
      <c r="U2143">
        <f t="shared" si="431"/>
        <v>103.39683461596987</v>
      </c>
      <c r="V2143" s="9">
        <v>456.455322266</v>
      </c>
      <c r="W2143" s="9">
        <v>30.229003906300001</v>
      </c>
      <c r="X2143">
        <f t="shared" si="438"/>
        <v>1.6946821326478769E-3</v>
      </c>
      <c r="Y2143">
        <f t="shared" si="439"/>
        <v>35.13064645976953</v>
      </c>
      <c r="Z2143">
        <f t="shared" si="432"/>
        <v>4.1722964165286731</v>
      </c>
      <c r="AA2143">
        <f t="shared" si="433"/>
        <v>0.59184135262305937</v>
      </c>
      <c r="AB2143">
        <f>(1/(AA2143*k))*(LN((50-dTar)/(hTar-dTar)))</f>
        <v>7.3839805676454944</v>
      </c>
      <c r="AC2143">
        <f t="shared" si="434"/>
        <v>11.911447524132026</v>
      </c>
      <c r="AD2143" s="19">
        <v>530.31719970699999</v>
      </c>
      <c r="AE2143" s="19">
        <v>10.260122299200001</v>
      </c>
      <c r="AF2143">
        <f t="shared" si="440"/>
        <v>1.8099915421812016E-3</v>
      </c>
      <c r="AG2143" s="23">
        <f t="shared" si="435"/>
        <v>34.373243097253926</v>
      </c>
      <c r="AH2143" s="25">
        <f t="shared" si="441"/>
        <v>34.661127394235798</v>
      </c>
      <c r="AI2143" s="25">
        <f t="shared" si="436"/>
        <v>1.5858638608137783</v>
      </c>
    </row>
    <row r="2144" spans="6:35" ht="15">
      <c r="F2144" s="5">
        <v>2006</v>
      </c>
      <c r="G2144" s="5">
        <v>3</v>
      </c>
      <c r="H2144" s="5">
        <v>0</v>
      </c>
      <c r="I2144" s="5">
        <v>90</v>
      </c>
      <c r="J2144" s="5">
        <v>3</v>
      </c>
      <c r="K2144" s="5">
        <v>12.204999923700001</v>
      </c>
      <c r="L2144" s="5">
        <v>0.29142585396800003</v>
      </c>
      <c r="M2144" s="5">
        <v>2.9210000038100001</v>
      </c>
      <c r="N2144" s="8">
        <f t="shared" si="437"/>
        <v>2.9210000038100001</v>
      </c>
      <c r="O2144" s="5">
        <v>0</v>
      </c>
      <c r="P2144" s="5">
        <v>96.736587524399994</v>
      </c>
      <c r="Q2144" s="5">
        <v>32.835468292199998</v>
      </c>
      <c r="R2144" s="5">
        <v>0</v>
      </c>
      <c r="S2144">
        <f t="shared" si="429"/>
        <v>0.17354828928507512</v>
      </c>
      <c r="T2144">
        <f t="shared" si="430"/>
        <v>39.851417711824318</v>
      </c>
      <c r="U2144">
        <f t="shared" si="431"/>
        <v>119.67980202641057</v>
      </c>
      <c r="V2144" s="9">
        <v>457.10263061500001</v>
      </c>
      <c r="W2144" s="9">
        <v>34.989479064900003</v>
      </c>
      <c r="X2144">
        <f t="shared" si="438"/>
        <v>1.6345961311150612E-3</v>
      </c>
      <c r="Y2144">
        <f t="shared" si="439"/>
        <v>35.123443590193851</v>
      </c>
      <c r="Z2144">
        <f t="shared" si="432"/>
        <v>3.6046370000964609</v>
      </c>
      <c r="AA2144">
        <f t="shared" si="433"/>
        <v>0.51131871393432082</v>
      </c>
      <c r="AB2144">
        <f>(1/(AA2144*k))*(LN((50-dTar)/(hTar-dTar)))</f>
        <v>8.5468122480239259</v>
      </c>
      <c r="AC2144">
        <f t="shared" si="434"/>
        <v>13.787266184993234</v>
      </c>
      <c r="AD2144" s="19">
        <v>575.50408935500002</v>
      </c>
      <c r="AE2144" s="19">
        <v>11.875889778099999</v>
      </c>
      <c r="AF2144">
        <f t="shared" si="440"/>
        <v>1.6634306140063801E-3</v>
      </c>
      <c r="AG2144" s="23">
        <f t="shared" si="435"/>
        <v>34.317916892119399</v>
      </c>
      <c r="AH2144" s="25">
        <f t="shared" si="441"/>
        <v>34.624092568980764</v>
      </c>
      <c r="AI2144" s="25">
        <f t="shared" si="436"/>
        <v>1.3701000550102898</v>
      </c>
    </row>
    <row r="2145" spans="6:35" ht="15">
      <c r="F2145" s="5">
        <v>2006</v>
      </c>
      <c r="G2145" s="5">
        <v>3</v>
      </c>
      <c r="H2145" s="5">
        <v>0</v>
      </c>
      <c r="I2145" s="5">
        <v>90</v>
      </c>
      <c r="J2145" s="5">
        <v>4</v>
      </c>
      <c r="K2145" s="5">
        <v>11.9650001526</v>
      </c>
      <c r="L2145" s="5">
        <v>0.25956726074199998</v>
      </c>
      <c r="M2145" s="5">
        <v>2.5794999599500001</v>
      </c>
      <c r="N2145" s="8">
        <f t="shared" si="437"/>
        <v>2.5794999599500001</v>
      </c>
      <c r="O2145" s="5">
        <v>0</v>
      </c>
      <c r="P2145" s="5">
        <v>96.736587524399994</v>
      </c>
      <c r="Q2145" s="5">
        <v>34.6847763062</v>
      </c>
      <c r="R2145" s="5">
        <v>0</v>
      </c>
      <c r="S2145">
        <f t="shared" si="429"/>
        <v>0.15325840625687359</v>
      </c>
      <c r="T2145">
        <f t="shared" si="430"/>
        <v>45.127347584967247</v>
      </c>
      <c r="U2145">
        <f t="shared" si="431"/>
        <v>135.52421306566004</v>
      </c>
      <c r="V2145" s="9">
        <v>457.73031616200001</v>
      </c>
      <c r="W2145" s="9">
        <v>39.621734619100003</v>
      </c>
      <c r="X2145">
        <f t="shared" si="438"/>
        <v>1.580087699800561E-3</v>
      </c>
      <c r="Y2145">
        <f t="shared" si="439"/>
        <v>37.347872592675408</v>
      </c>
      <c r="Z2145">
        <f t="shared" si="432"/>
        <v>3.1832115663317606</v>
      </c>
      <c r="AA2145">
        <f t="shared" si="433"/>
        <v>0.45153940444878493</v>
      </c>
      <c r="AB2145">
        <f>(1/(AA2145*k))*(LN((50-dTar)/(hTar-dTar)))</f>
        <v>9.6783248678651503</v>
      </c>
      <c r="AC2145">
        <f t="shared" si="434"/>
        <v>15.612562591268793</v>
      </c>
      <c r="AD2145" s="19">
        <v>617.52709960899995</v>
      </c>
      <c r="AE2145" s="19">
        <v>13.448138237</v>
      </c>
      <c r="AF2145">
        <f t="shared" si="440"/>
        <v>1.5465803705602375E-3</v>
      </c>
      <c r="AG2145" s="23">
        <f t="shared" si="435"/>
        <v>36.446067767237089</v>
      </c>
      <c r="AH2145" s="25">
        <f t="shared" si="441"/>
        <v>36.788838160180546</v>
      </c>
      <c r="AI2145" s="25">
        <f t="shared" si="436"/>
        <v>1.2099188745007681</v>
      </c>
    </row>
    <row r="2146" spans="6:35" ht="15">
      <c r="F2146" s="5">
        <v>2006</v>
      </c>
      <c r="G2146" s="5">
        <v>3</v>
      </c>
      <c r="H2146" s="5">
        <v>0</v>
      </c>
      <c r="I2146" s="5">
        <v>90</v>
      </c>
      <c r="J2146" s="5">
        <v>5</v>
      </c>
      <c r="K2146" s="5">
        <v>11.3400001526</v>
      </c>
      <c r="L2146" s="5">
        <v>0.18259826302500001</v>
      </c>
      <c r="M2146" s="5">
        <v>3.2074999809300002</v>
      </c>
      <c r="N2146" s="8">
        <f t="shared" si="437"/>
        <v>3.2074999809300002</v>
      </c>
      <c r="O2146" s="5">
        <v>0</v>
      </c>
      <c r="P2146" s="5">
        <v>96.736587524399994</v>
      </c>
      <c r="Q2146" s="5">
        <v>36.641265869100003</v>
      </c>
      <c r="R2146" s="5">
        <v>0</v>
      </c>
      <c r="S2146">
        <f t="shared" si="429"/>
        <v>0.19057039844102683</v>
      </c>
      <c r="T2146">
        <f t="shared" si="430"/>
        <v>36.2918135557779</v>
      </c>
      <c r="U2146">
        <f t="shared" si="431"/>
        <v>108.98977529339371</v>
      </c>
      <c r="V2146" s="9">
        <v>456.67791748000002</v>
      </c>
      <c r="W2146" s="9">
        <v>31.864152908299999</v>
      </c>
      <c r="X2146">
        <f t="shared" si="438"/>
        <v>1.6735509700895536E-3</v>
      </c>
      <c r="Y2146">
        <f t="shared" si="439"/>
        <v>39.010622852300244</v>
      </c>
      <c r="Z2146">
        <f t="shared" si="432"/>
        <v>3.9581900356002282</v>
      </c>
      <c r="AA2146">
        <f t="shared" si="433"/>
        <v>0.56147030573580425</v>
      </c>
      <c r="AB2146">
        <f>(1/(AA2146*k))*(LN((50-dTar)/(hTar-dTar)))</f>
        <v>7.7833947801934773</v>
      </c>
      <c r="AC2146">
        <f t="shared" si="434"/>
        <v>12.555761439854431</v>
      </c>
      <c r="AD2146" s="19">
        <v>546.07556152300003</v>
      </c>
      <c r="AE2146" s="19">
        <v>10.8151130676</v>
      </c>
      <c r="AF2146">
        <f t="shared" si="440"/>
        <v>1.7560914191875267E-3</v>
      </c>
      <c r="AG2146" s="23">
        <f t="shared" si="435"/>
        <v>38.150475096230316</v>
      </c>
      <c r="AH2146" s="25">
        <f t="shared" si="441"/>
        <v>38.477411896767194</v>
      </c>
      <c r="AI2146" s="25">
        <f t="shared" si="436"/>
        <v>1.504483360008769</v>
      </c>
    </row>
    <row r="2147" spans="6:35" ht="15">
      <c r="F2147" s="5">
        <v>2006</v>
      </c>
      <c r="G2147" s="5">
        <v>3</v>
      </c>
      <c r="H2147" s="5">
        <v>0</v>
      </c>
      <c r="I2147" s="5">
        <v>90</v>
      </c>
      <c r="J2147" s="5">
        <v>6</v>
      </c>
      <c r="K2147" s="5">
        <v>11.199999809299999</v>
      </c>
      <c r="L2147" s="5">
        <v>0.23611485958100001</v>
      </c>
      <c r="M2147" s="5">
        <v>2.88000011444</v>
      </c>
      <c r="N2147" s="8">
        <f t="shared" si="437"/>
        <v>2.88000011444</v>
      </c>
      <c r="O2147" s="5">
        <v>0.75</v>
      </c>
      <c r="P2147" s="5">
        <v>96.736587524399994</v>
      </c>
      <c r="Q2147" s="5">
        <v>37.345001220699999</v>
      </c>
      <c r="R2147" s="5">
        <v>0</v>
      </c>
      <c r="S2147">
        <f t="shared" si="429"/>
        <v>0.17111232192740314</v>
      </c>
      <c r="T2147">
        <f t="shared" si="430"/>
        <v>40.418745368941508</v>
      </c>
      <c r="U2147">
        <f t="shared" si="431"/>
        <v>121.38357232082964</v>
      </c>
      <c r="V2147" s="9">
        <v>457.17022705099998</v>
      </c>
      <c r="W2147" s="9">
        <v>35.487594604500003</v>
      </c>
      <c r="X2147">
        <f t="shared" si="438"/>
        <v>1.6285547030051668E-3</v>
      </c>
      <c r="Y2147">
        <f t="shared" si="439"/>
        <v>39.976414221575787</v>
      </c>
      <c r="Z2147">
        <f t="shared" si="432"/>
        <v>3.5540414102196394</v>
      </c>
      <c r="AA2147">
        <f t="shared" si="433"/>
        <v>0.50414171609906788</v>
      </c>
      <c r="AB2147">
        <f>(1/(AA2147*k))*(LN((50-dTar)/(hTar-dTar)))</f>
        <v>8.6684852836874278</v>
      </c>
      <c r="AC2147">
        <f t="shared" si="434"/>
        <v>13.983542700909062</v>
      </c>
      <c r="AD2147" s="19">
        <v>580.11267089800003</v>
      </c>
      <c r="AE2147" s="19">
        <v>12.0449552536</v>
      </c>
      <c r="AF2147">
        <f t="shared" si="440"/>
        <v>1.6497806969506929E-3</v>
      </c>
      <c r="AG2147" s="23">
        <f t="shared" si="435"/>
        <v>39.054167187349584</v>
      </c>
      <c r="AH2147" s="25">
        <f t="shared" si="441"/>
        <v>39.404707536431218</v>
      </c>
      <c r="AI2147" s="25">
        <f t="shared" si="436"/>
        <v>1.3508689866747938</v>
      </c>
    </row>
    <row r="2148" spans="6:35" ht="15">
      <c r="F2148" s="5">
        <v>2006</v>
      </c>
      <c r="G2148" s="5">
        <v>3</v>
      </c>
      <c r="H2148" s="5">
        <v>0</v>
      </c>
      <c r="I2148" s="5">
        <v>90</v>
      </c>
      <c r="J2148" s="5">
        <v>7</v>
      </c>
      <c r="K2148" s="5">
        <v>9.7200002670300005</v>
      </c>
      <c r="L2148" s="5">
        <v>0.15846699476199999</v>
      </c>
      <c r="M2148" s="5">
        <v>1.5234999656699999</v>
      </c>
      <c r="N2148" s="8">
        <f t="shared" si="437"/>
        <v>1.5234999656699999</v>
      </c>
      <c r="O2148" s="5">
        <v>0</v>
      </c>
      <c r="P2148" s="5">
        <v>96.736587524399994</v>
      </c>
      <c r="Q2148" s="5">
        <v>36.259571075399997</v>
      </c>
      <c r="R2148" s="5">
        <v>0</v>
      </c>
      <c r="S2148">
        <f t="shared" si="429"/>
        <v>9.0517224383097741E-2</v>
      </c>
      <c r="T2148">
        <f t="shared" si="430"/>
        <v>76.406953666638316</v>
      </c>
      <c r="U2148">
        <f t="shared" si="431"/>
        <v>229.46157535447406</v>
      </c>
      <c r="V2148" s="9">
        <v>461.40826415999999</v>
      </c>
      <c r="W2148" s="9">
        <v>67.085182189899996</v>
      </c>
      <c r="X2148">
        <f t="shared" si="438"/>
        <v>1.3193395008470976E-3</v>
      </c>
      <c r="Y2148">
        <f t="shared" si="439"/>
        <v>40.324557093344183</v>
      </c>
      <c r="Z2148">
        <f t="shared" si="432"/>
        <v>1.8800631080919989</v>
      </c>
      <c r="AA2148">
        <f t="shared" si="433"/>
        <v>0.26668745022570595</v>
      </c>
      <c r="AB2148">
        <f>(1/(AA2148*k))*(LN((50-dTar)/(hTar-dTar)))</f>
        <v>16.386766768361632</v>
      </c>
      <c r="AC2148">
        <f t="shared" si="434"/>
        <v>26.434266810884868</v>
      </c>
      <c r="AD2148" s="19">
        <v>833.29699706999997</v>
      </c>
      <c r="AE2148" s="19">
        <v>22.7695903778</v>
      </c>
      <c r="AF2148">
        <f t="shared" si="440"/>
        <v>1.1331433790395776E-3</v>
      </c>
      <c r="AG2148" s="23">
        <f t="shared" si="435"/>
        <v>39.116682793741795</v>
      </c>
      <c r="AH2148" s="25">
        <f t="shared" si="441"/>
        <v>39.575788285997035</v>
      </c>
      <c r="AI2148" s="25">
        <f t="shared" si="436"/>
        <v>0.71460026841835467</v>
      </c>
    </row>
    <row r="2149" spans="6:35" ht="15">
      <c r="F2149" s="5">
        <v>2006</v>
      </c>
      <c r="G2149" s="5">
        <v>3</v>
      </c>
      <c r="H2149" s="5">
        <v>0</v>
      </c>
      <c r="I2149" s="5">
        <v>90</v>
      </c>
      <c r="J2149" s="5">
        <v>8</v>
      </c>
      <c r="K2149" s="5">
        <v>11.149999618500001</v>
      </c>
      <c r="L2149" s="5">
        <v>0.30692663788800001</v>
      </c>
      <c r="M2149" s="5">
        <v>3.1879999637599998</v>
      </c>
      <c r="N2149" s="8">
        <f t="shared" si="437"/>
        <v>3.1879999637599998</v>
      </c>
      <c r="O2149" s="5">
        <v>0</v>
      </c>
      <c r="P2149" s="5">
        <v>96.736587524399994</v>
      </c>
      <c r="Q2149" s="5">
        <v>37.152938842799998</v>
      </c>
      <c r="R2149" s="5">
        <v>40.376800537100003</v>
      </c>
      <c r="S2149">
        <f t="shared" si="429"/>
        <v>0.18941182445387553</v>
      </c>
      <c r="T2149">
        <f t="shared" si="430"/>
        <v>36.513799438937525</v>
      </c>
      <c r="U2149">
        <f t="shared" si="431"/>
        <v>109.65643229268332</v>
      </c>
      <c r="V2149" s="9">
        <v>458.62332153300002</v>
      </c>
      <c r="W2149" s="9">
        <v>32.059055328399999</v>
      </c>
      <c r="X2149">
        <f t="shared" si="438"/>
        <v>1.6657260612704106E-3</v>
      </c>
      <c r="Y2149">
        <f t="shared" si="439"/>
        <v>39.558995569794931</v>
      </c>
      <c r="Z2149">
        <f t="shared" si="432"/>
        <v>3.9341261933195657</v>
      </c>
      <c r="AA2149">
        <f t="shared" si="433"/>
        <v>0.55805684332975958</v>
      </c>
      <c r="AB2149">
        <f>(1/(AA2149*k))*(LN((50-dTar)/(hTar-dTar)))</f>
        <v>7.8310034168245961</v>
      </c>
      <c r="AC2149">
        <f t="shared" si="434"/>
        <v>12.632561178387309</v>
      </c>
      <c r="AD2149" s="19">
        <v>547.93707275400004</v>
      </c>
      <c r="AE2149" s="19">
        <v>10.8812646866</v>
      </c>
      <c r="AF2149">
        <f t="shared" si="440"/>
        <v>1.7499316256509136E-3</v>
      </c>
      <c r="AG2149" s="23">
        <f t="shared" si="435"/>
        <v>38.684499733147064</v>
      </c>
      <c r="AH2149" s="25">
        <f t="shared" si="441"/>
        <v>39.016890149675952</v>
      </c>
      <c r="AI2149" s="25">
        <f t="shared" si="436"/>
        <v>1.4953368435546537</v>
      </c>
    </row>
    <row r="2150" spans="6:35" ht="15">
      <c r="F2150" s="5">
        <v>2006</v>
      </c>
      <c r="G2150" s="5">
        <v>3</v>
      </c>
      <c r="H2150" s="5">
        <v>0</v>
      </c>
      <c r="I2150" s="5">
        <v>90</v>
      </c>
      <c r="J2150" s="5">
        <v>9</v>
      </c>
      <c r="K2150" s="5">
        <v>11.609999656699999</v>
      </c>
      <c r="L2150" s="5">
        <v>0.38203597068799999</v>
      </c>
      <c r="M2150" s="5">
        <v>3.1695001125300002</v>
      </c>
      <c r="N2150" s="8">
        <f t="shared" si="437"/>
        <v>3.1695001125300002</v>
      </c>
      <c r="O2150" s="5">
        <v>0</v>
      </c>
      <c r="P2150" s="5">
        <v>96.736587524399994</v>
      </c>
      <c r="Q2150" s="5">
        <v>40.247726440400001</v>
      </c>
      <c r="R2150" s="5">
        <v>198.00950622600001</v>
      </c>
      <c r="S2150">
        <f t="shared" si="429"/>
        <v>0.18831267432419146</v>
      </c>
      <c r="T2150">
        <f t="shared" si="430"/>
        <v>36.726924484995088</v>
      </c>
      <c r="U2150">
        <f t="shared" si="431"/>
        <v>110.29647886526662</v>
      </c>
      <c r="V2150" s="9">
        <v>446.15402221699998</v>
      </c>
      <c r="W2150" s="9">
        <v>32.246177673299997</v>
      </c>
      <c r="X2150">
        <f t="shared" si="438"/>
        <v>1.6986676434354595E-3</v>
      </c>
      <c r="Y2150">
        <f t="shared" si="439"/>
        <v>42.925726816748018</v>
      </c>
      <c r="Z2150">
        <f t="shared" si="432"/>
        <v>3.9112965979231409</v>
      </c>
      <c r="AA2150">
        <f t="shared" si="433"/>
        <v>0.55481845917140238</v>
      </c>
      <c r="AB2150">
        <f>(1/(AA2150*k))*(LN((50-dTar)/(hTar-dTar)))</f>
        <v>7.8767116966950237</v>
      </c>
      <c r="AC2150">
        <f t="shared" si="434"/>
        <v>12.706295361746427</v>
      </c>
      <c r="AD2150" s="19">
        <v>549.72094726600005</v>
      </c>
      <c r="AE2150" s="19">
        <v>10.9447774887</v>
      </c>
      <c r="AF2150">
        <f t="shared" si="440"/>
        <v>1.7440683621026876E-3</v>
      </c>
      <c r="AG2150" s="23">
        <f t="shared" si="435"/>
        <v>41.974464905780565</v>
      </c>
      <c r="AH2150" s="25">
        <f t="shared" si="441"/>
        <v>42.336033628653581</v>
      </c>
      <c r="AI2150" s="25">
        <f t="shared" si="436"/>
        <v>1.4866594566478259</v>
      </c>
    </row>
    <row r="2151" spans="6:35" ht="15">
      <c r="F2151" s="5">
        <v>2006</v>
      </c>
      <c r="G2151" s="5">
        <v>3</v>
      </c>
      <c r="H2151" s="5">
        <v>0</v>
      </c>
      <c r="I2151" s="5">
        <v>90</v>
      </c>
      <c r="J2151" s="5">
        <v>10</v>
      </c>
      <c r="K2151" s="5">
        <v>13.574999809299999</v>
      </c>
      <c r="L2151" s="5">
        <v>0.59851729869799997</v>
      </c>
      <c r="M2151" s="5">
        <v>3.4574999809300002</v>
      </c>
      <c r="N2151" s="8">
        <f t="shared" si="437"/>
        <v>3.4574999809300002</v>
      </c>
      <c r="O2151" s="5">
        <v>0</v>
      </c>
      <c r="P2151" s="5">
        <v>96.736587524399994</v>
      </c>
      <c r="Q2151" s="5">
        <v>41.328304290799998</v>
      </c>
      <c r="R2151" s="5">
        <v>913.89001464800003</v>
      </c>
      <c r="S2151">
        <f t="shared" si="429"/>
        <v>0.20542389801811581</v>
      </c>
      <c r="T2151">
        <f t="shared" si="430"/>
        <v>33.667676624762208</v>
      </c>
      <c r="U2151">
        <f t="shared" si="431"/>
        <v>101.10909735452663</v>
      </c>
      <c r="V2151" s="9">
        <v>172.05987548799999</v>
      </c>
      <c r="W2151" s="9">
        <v>29.5601634979</v>
      </c>
      <c r="X2151">
        <f t="shared" si="438"/>
        <v>3.303282968030783E-3</v>
      </c>
      <c r="Y2151">
        <f t="shared" si="439"/>
        <v>46.499717490530813</v>
      </c>
      <c r="Z2151">
        <f t="shared" si="432"/>
        <v>4.2667005624227849</v>
      </c>
      <c r="AA2151">
        <f t="shared" si="433"/>
        <v>0.60523260574157134</v>
      </c>
      <c r="AB2151">
        <f>(1/(AA2151*k))*(LN((50-dTar)/(hTar-dTar)))</f>
        <v>7.2206041205316458</v>
      </c>
      <c r="AC2151">
        <f t="shared" si="434"/>
        <v>11.647897267106327</v>
      </c>
      <c r="AD2151" s="19">
        <v>523.79791259800004</v>
      </c>
      <c r="AE2151" s="19">
        <v>10.0331077576</v>
      </c>
      <c r="AF2151">
        <f t="shared" si="440"/>
        <v>1.8332514194282282E-3</v>
      </c>
      <c r="AG2151" s="23">
        <f t="shared" si="435"/>
        <v>45.506784647883727</v>
      </c>
      <c r="AH2151" s="25">
        <f t="shared" si="441"/>
        <v>45.884192232141416</v>
      </c>
      <c r="AI2151" s="25">
        <f t="shared" si="436"/>
        <v>1.621746288220272</v>
      </c>
    </row>
    <row r="2152" spans="6:35" ht="15">
      <c r="F2152" s="5">
        <v>2006</v>
      </c>
      <c r="G2152" s="5">
        <v>3</v>
      </c>
      <c r="H2152" s="5">
        <v>0</v>
      </c>
      <c r="I2152" s="5">
        <v>90</v>
      </c>
      <c r="J2152" s="5">
        <v>11</v>
      </c>
      <c r="K2152" s="5">
        <v>14.574999809299999</v>
      </c>
      <c r="L2152" s="5">
        <v>0.73352634906799996</v>
      </c>
      <c r="M2152" s="5">
        <v>2.3475000858300001</v>
      </c>
      <c r="N2152" s="8">
        <f t="shared" si="437"/>
        <v>2.3475000858300001</v>
      </c>
      <c r="O2152" s="5">
        <v>0</v>
      </c>
      <c r="P2152" s="5">
        <v>96.736587524399994</v>
      </c>
      <c r="Q2152" s="5">
        <v>42.257080078100003</v>
      </c>
      <c r="R2152" s="5">
        <v>892.979980469</v>
      </c>
      <c r="S2152">
        <f t="shared" si="429"/>
        <v>0.13947436612836911</v>
      </c>
      <c r="T2152">
        <f t="shared" si="430"/>
        <v>49.587214923110579</v>
      </c>
      <c r="U2152">
        <f t="shared" si="431"/>
        <v>148.91786555633863</v>
      </c>
      <c r="V2152" s="9">
        <v>125.833595276</v>
      </c>
      <c r="W2152" s="9">
        <v>43.537494659399997</v>
      </c>
      <c r="X2152">
        <f t="shared" si="438"/>
        <v>3.1417992448247415E-3</v>
      </c>
      <c r="Y2152">
        <f t="shared" si="439"/>
        <v>50.055358226285868</v>
      </c>
      <c r="Z2152">
        <f t="shared" si="432"/>
        <v>2.8969139527816479</v>
      </c>
      <c r="AA2152">
        <f t="shared" si="433"/>
        <v>0.41092801207862634</v>
      </c>
      <c r="AB2152">
        <f>(1/(AA2152*k))*(LN((50-dTar)/(hTar-dTar)))</f>
        <v>10.634819039938115</v>
      </c>
      <c r="AC2152">
        <f t="shared" si="434"/>
        <v>17.155528479844818</v>
      </c>
      <c r="AD2152" s="19">
        <v>651.64471435500002</v>
      </c>
      <c r="AE2152" s="19">
        <v>14.7771968842</v>
      </c>
      <c r="AF2152">
        <f t="shared" si="440"/>
        <v>1.4628920468923127E-3</v>
      </c>
      <c r="AG2152" s="23">
        <f t="shared" si="435"/>
        <v>48.799134609583682</v>
      </c>
      <c r="AH2152" s="25">
        <f t="shared" si="441"/>
        <v>49.27661737589353</v>
      </c>
      <c r="AI2152" s="25">
        <f t="shared" si="436"/>
        <v>1.1010989361647228</v>
      </c>
    </row>
    <row r="2153" spans="6:35" ht="15">
      <c r="F2153" s="5">
        <v>2006</v>
      </c>
      <c r="G2153" s="5">
        <v>3</v>
      </c>
      <c r="H2153" s="5">
        <v>0</v>
      </c>
      <c r="I2153" s="5">
        <v>90</v>
      </c>
      <c r="J2153" s="5">
        <v>12</v>
      </c>
      <c r="K2153" s="5">
        <v>14.4300003052</v>
      </c>
      <c r="L2153" s="5">
        <v>0.77287203073499999</v>
      </c>
      <c r="M2153" s="5">
        <v>3.2969999313399998</v>
      </c>
      <c r="N2153" s="8">
        <f t="shared" si="437"/>
        <v>3.2969999313399998</v>
      </c>
      <c r="O2153" s="5">
        <v>0</v>
      </c>
      <c r="P2153" s="5">
        <v>96.736587524399994</v>
      </c>
      <c r="Q2153" s="5">
        <v>42.878849029500003</v>
      </c>
      <c r="R2153" s="5">
        <v>519.88000488299997</v>
      </c>
      <c r="S2153">
        <f t="shared" si="429"/>
        <v>0.19588794834328449</v>
      </c>
      <c r="T2153">
        <f t="shared" si="430"/>
        <v>35.306640495064215</v>
      </c>
      <c r="U2153">
        <f t="shared" si="431"/>
        <v>106.03115239770224</v>
      </c>
      <c r="V2153" s="9">
        <v>146.58860778799999</v>
      </c>
      <c r="W2153" s="9">
        <v>30.999172210699999</v>
      </c>
      <c r="X2153">
        <f t="shared" si="438"/>
        <v>3.5258577117917578E-3</v>
      </c>
      <c r="Y2153">
        <f t="shared" si="439"/>
        <v>48.975639872734661</v>
      </c>
      <c r="Z2153">
        <f t="shared" si="432"/>
        <v>4.0686367430065555</v>
      </c>
      <c r="AA2153">
        <f t="shared" si="433"/>
        <v>0.57713720045717909</v>
      </c>
      <c r="AB2153">
        <f>(1/(AA2153*k))*(LN((50-dTar)/(hTar-dTar)))</f>
        <v>7.5721077127516399</v>
      </c>
      <c r="AC2153">
        <f t="shared" si="434"/>
        <v>12.214924300142984</v>
      </c>
      <c r="AD2153" s="19">
        <v>537.770996094</v>
      </c>
      <c r="AE2153" s="19">
        <v>10.521525383</v>
      </c>
      <c r="AF2153">
        <f t="shared" si="440"/>
        <v>1.7840976199941486E-3</v>
      </c>
      <c r="AG2153" s="23">
        <f t="shared" si="435"/>
        <v>47.908332492424897</v>
      </c>
      <c r="AH2153" s="25">
        <f t="shared" si="441"/>
        <v>48.314009374850549</v>
      </c>
      <c r="AI2153" s="25">
        <f t="shared" si="436"/>
        <v>1.5464634650482127</v>
      </c>
    </row>
    <row r="2154" spans="6:35" ht="15">
      <c r="F2154" s="5">
        <v>2006</v>
      </c>
      <c r="G2154" s="5">
        <v>3</v>
      </c>
      <c r="H2154" s="5">
        <v>0</v>
      </c>
      <c r="I2154" s="5">
        <v>90</v>
      </c>
      <c r="J2154" s="5">
        <v>13</v>
      </c>
      <c r="K2154" s="5">
        <v>15.345000267</v>
      </c>
      <c r="L2154" s="5">
        <v>0.89504528045700005</v>
      </c>
      <c r="M2154" s="5">
        <v>3.0910000801100002</v>
      </c>
      <c r="N2154" s="8">
        <f t="shared" si="437"/>
        <v>3.0910000801100002</v>
      </c>
      <c r="O2154" s="5">
        <v>0</v>
      </c>
      <c r="P2154" s="5">
        <v>96.736587524399994</v>
      </c>
      <c r="Q2154" s="5">
        <v>42.960330963099999</v>
      </c>
      <c r="R2154" s="5">
        <v>972.72497558600003</v>
      </c>
      <c r="S2154">
        <f t="shared" si="429"/>
        <v>0.18364867353078368</v>
      </c>
      <c r="T2154">
        <f t="shared" si="430"/>
        <v>37.659653274395971</v>
      </c>
      <c r="U2154">
        <f t="shared" si="431"/>
        <v>113.09760372529161</v>
      </c>
      <c r="V2154" s="9">
        <v>104.284439087</v>
      </c>
      <c r="W2154" s="9">
        <v>33.065113067600002</v>
      </c>
      <c r="X2154">
        <f t="shared" si="438"/>
        <v>3.9928582797705064E-3</v>
      </c>
      <c r="Y2154">
        <f t="shared" si="439"/>
        <v>50.563555536035324</v>
      </c>
      <c r="Z2154">
        <f t="shared" si="432"/>
        <v>3.8144242524932119</v>
      </c>
      <c r="AA2154">
        <f t="shared" si="433"/>
        <v>0.54107709129449633</v>
      </c>
      <c r="AB2154">
        <f>(1/(AA2154*k))*(LN((50-dTar)/(hTar-dTar)))</f>
        <v>8.0767512009099658</v>
      </c>
      <c r="AC2154">
        <f t="shared" si="434"/>
        <v>13.028988526412956</v>
      </c>
      <c r="AD2154" s="19">
        <v>557.48980712900004</v>
      </c>
      <c r="AE2154" s="19">
        <v>11.222734451299999</v>
      </c>
      <c r="AF2154">
        <f t="shared" si="440"/>
        <v>1.7189764667765132E-3</v>
      </c>
      <c r="AG2154" s="23">
        <f t="shared" si="435"/>
        <v>49.431107617433398</v>
      </c>
      <c r="AH2154" s="25">
        <f t="shared" si="441"/>
        <v>49.861544012424424</v>
      </c>
      <c r="AI2154" s="25">
        <f t="shared" si="436"/>
        <v>1.4498388819827572</v>
      </c>
    </row>
    <row r="2155" spans="6:35" ht="15">
      <c r="F2155" s="5">
        <v>2006</v>
      </c>
      <c r="G2155" s="5">
        <v>3</v>
      </c>
      <c r="H2155" s="5">
        <v>0</v>
      </c>
      <c r="I2155" s="5">
        <v>90</v>
      </c>
      <c r="J2155" s="5">
        <v>14</v>
      </c>
      <c r="K2155" s="5">
        <v>15.864999771100001</v>
      </c>
      <c r="L2155" s="5">
        <v>0.96890175342600005</v>
      </c>
      <c r="M2155" s="5">
        <v>3.00200009346</v>
      </c>
      <c r="N2155" s="8">
        <f t="shared" si="437"/>
        <v>3.00200009346</v>
      </c>
      <c r="O2155" s="5">
        <v>0</v>
      </c>
      <c r="P2155" s="5">
        <v>96.736587524399994</v>
      </c>
      <c r="Q2155" s="5">
        <v>43.553970336900001</v>
      </c>
      <c r="R2155" s="5">
        <v>872.17248535199997</v>
      </c>
      <c r="S2155">
        <f t="shared" si="429"/>
        <v>0.17836082847451687</v>
      </c>
      <c r="T2155">
        <f t="shared" si="430"/>
        <v>38.776145124601676</v>
      </c>
      <c r="U2155">
        <f t="shared" si="431"/>
        <v>116.45059669941791</v>
      </c>
      <c r="V2155" s="9">
        <v>96.371589660599994</v>
      </c>
      <c r="W2155" s="9">
        <v>34.045391082800002</v>
      </c>
      <c r="X2155">
        <f t="shared" si="438"/>
        <v>4.050754701603659E-3</v>
      </c>
      <c r="Y2155">
        <f t="shared" si="439"/>
        <v>51.669898300496364</v>
      </c>
      <c r="Z2155">
        <f t="shared" si="432"/>
        <v>3.7045945214188434</v>
      </c>
      <c r="AA2155">
        <f t="shared" si="433"/>
        <v>0.52549771482935004</v>
      </c>
      <c r="AB2155">
        <f>(1/(AA2155*k))*(LN((50-dTar)/(hTar-dTar)))</f>
        <v>8.3162018093967447</v>
      </c>
      <c r="AC2155">
        <f t="shared" si="434"/>
        <v>13.415257603299384</v>
      </c>
      <c r="AD2155" s="19">
        <v>566.70825195299994</v>
      </c>
      <c r="AE2155" s="19">
        <v>11.555452346799999</v>
      </c>
      <c r="AF2155">
        <f t="shared" si="440"/>
        <v>1.6901057235220278E-3</v>
      </c>
      <c r="AG2155" s="23">
        <f t="shared" si="435"/>
        <v>50.498376173348362</v>
      </c>
      <c r="AH2155" s="25">
        <f t="shared" si="441"/>
        <v>50.943664431447111</v>
      </c>
      <c r="AI2155" s="25">
        <f t="shared" si="436"/>
        <v>1.4080932858013024</v>
      </c>
    </row>
    <row r="2156" spans="6:35" ht="15">
      <c r="F2156" s="5">
        <v>2006</v>
      </c>
      <c r="G2156" s="5">
        <v>3</v>
      </c>
      <c r="H2156" s="5">
        <v>0</v>
      </c>
      <c r="I2156" s="5">
        <v>90</v>
      </c>
      <c r="J2156" s="5">
        <v>15</v>
      </c>
      <c r="K2156" s="5">
        <v>16.885000228900001</v>
      </c>
      <c r="L2156" s="5">
        <v>1.1147202253299999</v>
      </c>
      <c r="M2156" s="5">
        <v>2.5564999580399999</v>
      </c>
      <c r="N2156" s="8">
        <f t="shared" si="437"/>
        <v>2.5564999580399999</v>
      </c>
      <c r="O2156" s="5">
        <v>0</v>
      </c>
      <c r="P2156" s="5">
        <v>96.736587524399994</v>
      </c>
      <c r="Q2156" s="5">
        <v>43.648059844999999</v>
      </c>
      <c r="R2156" s="5">
        <v>1077.99255371</v>
      </c>
      <c r="S2156">
        <f t="shared" si="429"/>
        <v>0.15189188418230065</v>
      </c>
      <c r="T2156">
        <f t="shared" si="430"/>
        <v>45.53334371157905</v>
      </c>
      <c r="U2156">
        <f t="shared" si="431"/>
        <v>136.74348050572337</v>
      </c>
      <c r="V2156" s="9">
        <v>82.267791747999993</v>
      </c>
      <c r="W2156" s="9">
        <v>39.978199005100002</v>
      </c>
      <c r="X2156">
        <f t="shared" si="438"/>
        <v>3.8611608230229612E-3</v>
      </c>
      <c r="Y2156">
        <f t="shared" si="439"/>
        <v>52.958835478864501</v>
      </c>
      <c r="Z2156">
        <f t="shared" si="432"/>
        <v>3.1548285955070647</v>
      </c>
      <c r="AA2156">
        <f t="shared" si="433"/>
        <v>0.44751327251391032</v>
      </c>
      <c r="AB2156">
        <f>(1/(AA2156*k))*(LN((50-dTar)/(hTar-dTar)))</f>
        <v>9.7653976212780496</v>
      </c>
      <c r="AC2156">
        <f t="shared" si="434"/>
        <v>15.753023759003172</v>
      </c>
      <c r="AD2156" s="19">
        <v>620.68499755899995</v>
      </c>
      <c r="AE2156" s="19">
        <v>13.5691270828</v>
      </c>
      <c r="AF2156">
        <f t="shared" si="440"/>
        <v>1.5384446193557654E-3</v>
      </c>
      <c r="AG2156" s="23">
        <f t="shared" si="435"/>
        <v>51.675369911446964</v>
      </c>
      <c r="AH2156" s="25">
        <f t="shared" si="441"/>
        <v>52.163207173416893</v>
      </c>
      <c r="AI2156" s="25">
        <f t="shared" si="436"/>
        <v>1.1991306842094209</v>
      </c>
    </row>
    <row r="2157" spans="6:35" ht="15">
      <c r="F2157" s="5">
        <v>2006</v>
      </c>
      <c r="G2157" s="5">
        <v>3</v>
      </c>
      <c r="H2157" s="5">
        <v>0</v>
      </c>
      <c r="I2157" s="5">
        <v>90</v>
      </c>
      <c r="J2157" s="5">
        <v>16</v>
      </c>
      <c r="K2157" s="5">
        <v>17.159999847400002</v>
      </c>
      <c r="L2157" s="5">
        <v>1.1642616987200001</v>
      </c>
      <c r="M2157" s="5">
        <v>2.6514999866500002</v>
      </c>
      <c r="N2157" s="8">
        <f t="shared" si="437"/>
        <v>2.6514999866500002</v>
      </c>
      <c r="O2157" s="5">
        <v>0</v>
      </c>
      <c r="P2157" s="5">
        <v>96.736587524399994</v>
      </c>
      <c r="Q2157" s="5">
        <v>43.825084686300002</v>
      </c>
      <c r="R2157" s="5">
        <v>835.47747802699996</v>
      </c>
      <c r="S2157">
        <f t="shared" si="429"/>
        <v>0.15753621572142895</v>
      </c>
      <c r="T2157">
        <f t="shared" si="430"/>
        <v>43.901939232194472</v>
      </c>
      <c r="U2157">
        <f t="shared" si="431"/>
        <v>131.84412745059191</v>
      </c>
      <c r="V2157" s="9">
        <v>83.947776794399999</v>
      </c>
      <c r="W2157" s="9">
        <v>38.545833587600001</v>
      </c>
      <c r="X2157">
        <f t="shared" si="438"/>
        <v>3.9317798786832475E-3</v>
      </c>
      <c r="Y2157">
        <f t="shared" si="439"/>
        <v>52.968045235504221</v>
      </c>
      <c r="Z2157">
        <f t="shared" si="432"/>
        <v>3.2720626310055811</v>
      </c>
      <c r="AA2157">
        <f t="shared" si="433"/>
        <v>0.46414295152425949</v>
      </c>
      <c r="AB2157">
        <f>(1/(AA2157*k))*(LN((50-dTar)/(hTar-dTar)))</f>
        <v>9.4155152686171508</v>
      </c>
      <c r="AC2157">
        <f t="shared" si="434"/>
        <v>15.188612024010066</v>
      </c>
      <c r="AD2157" s="19">
        <v>607.931152344</v>
      </c>
      <c r="AE2157" s="19">
        <v>13.082961082500001</v>
      </c>
      <c r="AF2157">
        <f t="shared" si="440"/>
        <v>1.5718260233668073E-3</v>
      </c>
      <c r="AG2157" s="23">
        <f t="shared" si="435"/>
        <v>51.703493770116211</v>
      </c>
      <c r="AH2157" s="25">
        <f t="shared" si="441"/>
        <v>52.184141899801695</v>
      </c>
      <c r="AI2157" s="25">
        <f t="shared" si="436"/>
        <v>1.2436906103493617</v>
      </c>
    </row>
    <row r="2158" spans="6:35" ht="15">
      <c r="F2158" s="5">
        <v>2006</v>
      </c>
      <c r="G2158" s="5">
        <v>3</v>
      </c>
      <c r="H2158" s="5">
        <v>0</v>
      </c>
      <c r="I2158" s="5">
        <v>90</v>
      </c>
      <c r="J2158" s="5">
        <v>17</v>
      </c>
      <c r="K2158" s="5">
        <v>16.9500007629</v>
      </c>
      <c r="L2158" s="5">
        <v>1.1365150213199999</v>
      </c>
      <c r="M2158" s="5">
        <v>2.5985000133499998</v>
      </c>
      <c r="N2158" s="8">
        <f t="shared" si="437"/>
        <v>2.5985000133499998</v>
      </c>
      <c r="O2158" s="5">
        <v>0</v>
      </c>
      <c r="P2158" s="5">
        <v>96.736587524399994</v>
      </c>
      <c r="Q2158" s="5">
        <v>44.028301239000001</v>
      </c>
      <c r="R2158" s="5">
        <v>719.65252685500002</v>
      </c>
      <c r="S2158">
        <f t="shared" si="429"/>
        <v>0.15438727539743985</v>
      </c>
      <c r="T2158">
        <f t="shared" si="430"/>
        <v>44.797379522812292</v>
      </c>
      <c r="U2158">
        <f t="shared" si="431"/>
        <v>134.53326933965988</v>
      </c>
      <c r="V2158" s="9">
        <v>101.73220825200001</v>
      </c>
      <c r="W2158" s="9">
        <v>39.332027435299999</v>
      </c>
      <c r="X2158">
        <f t="shared" si="438"/>
        <v>3.6284798728572548E-3</v>
      </c>
      <c r="Y2158">
        <f t="shared" si="439"/>
        <v>52.57401808399689</v>
      </c>
      <c r="Z2158">
        <f t="shared" si="432"/>
        <v>3.2066584322681235</v>
      </c>
      <c r="AA2158">
        <f t="shared" si="433"/>
        <v>0.45486534859685052</v>
      </c>
      <c r="AB2158">
        <f>(1/(AA2158*k))*(LN((50-dTar)/(hTar-dTar)))</f>
        <v>9.6075576220051371</v>
      </c>
      <c r="AC2158">
        <f t="shared" si="434"/>
        <v>15.49840460726997</v>
      </c>
      <c r="AD2158" s="19">
        <v>614.95275878899997</v>
      </c>
      <c r="AE2158" s="19">
        <v>13.3498067856</v>
      </c>
      <c r="AF2158">
        <f t="shared" si="440"/>
        <v>1.5532750746205088E-3</v>
      </c>
      <c r="AG2158" s="23">
        <f t="shared" si="435"/>
        <v>51.30838873294833</v>
      </c>
      <c r="AH2158" s="25">
        <f t="shared" si="441"/>
        <v>51.789446560254618</v>
      </c>
      <c r="AI2158" s="25">
        <f t="shared" si="436"/>
        <v>1.2188308820922038</v>
      </c>
    </row>
    <row r="2159" spans="6:35" ht="15">
      <c r="F2159" s="5">
        <v>2006</v>
      </c>
      <c r="G2159" s="5">
        <v>3</v>
      </c>
      <c r="H2159" s="5">
        <v>0</v>
      </c>
      <c r="I2159" s="5">
        <v>90</v>
      </c>
      <c r="J2159" s="5">
        <v>18</v>
      </c>
      <c r="K2159" s="5">
        <v>16.329999923700001</v>
      </c>
      <c r="L2159" s="5">
        <v>1.0593659877799999</v>
      </c>
      <c r="M2159" s="5">
        <v>2.1375000476800001</v>
      </c>
      <c r="N2159" s="8">
        <f t="shared" si="437"/>
        <v>2.1375000476800001</v>
      </c>
      <c r="O2159" s="5">
        <v>0.75</v>
      </c>
      <c r="P2159" s="5">
        <v>96.736587524399994</v>
      </c>
      <c r="Q2159" s="5">
        <v>42.728015899699997</v>
      </c>
      <c r="R2159" s="5">
        <v>462.78750610399999</v>
      </c>
      <c r="S2159">
        <f t="shared" si="429"/>
        <v>0.12699742421697033</v>
      </c>
      <c r="T2159">
        <f t="shared" si="430"/>
        <v>54.458942077880877</v>
      </c>
      <c r="U2159">
        <f t="shared" si="431"/>
        <v>163.54839503023993</v>
      </c>
      <c r="V2159" s="9">
        <v>119.88323211700001</v>
      </c>
      <c r="W2159" s="9">
        <v>47.814861297599997</v>
      </c>
      <c r="X2159">
        <f t="shared" si="438"/>
        <v>3.0188999276486599E-3</v>
      </c>
      <c r="Y2159">
        <f t="shared" si="439"/>
        <v>51.134906215131856</v>
      </c>
      <c r="Z2159">
        <f t="shared" si="432"/>
        <v>2.6377650631719933</v>
      </c>
      <c r="AA2159">
        <f t="shared" si="433"/>
        <v>0.37416767339565499</v>
      </c>
      <c r="AB2159">
        <f>(1/(AA2159*k))*(LN((50-dTar)/(hTar-dTar)))</f>
        <v>11.679643533172323</v>
      </c>
      <c r="AC2159">
        <f t="shared" si="434"/>
        <v>18.840984178038173</v>
      </c>
      <c r="AD2159" s="19">
        <v>687.52716064499998</v>
      </c>
      <c r="AE2159" s="19">
        <v>16.228992462200001</v>
      </c>
      <c r="AF2159">
        <f t="shared" si="440"/>
        <v>1.3838969854723625E-3</v>
      </c>
      <c r="AG2159" s="23">
        <f t="shared" si="435"/>
        <v>49.801615631440463</v>
      </c>
      <c r="AH2159" s="25">
        <f t="shared" si="441"/>
        <v>50.308391071522607</v>
      </c>
      <c r="AI2159" s="25">
        <f t="shared" si="436"/>
        <v>1.0025980585727374</v>
      </c>
    </row>
    <row r="2160" spans="6:35" ht="15">
      <c r="F2160" s="5">
        <v>2006</v>
      </c>
      <c r="G2160" s="5">
        <v>3</v>
      </c>
      <c r="H2160" s="5">
        <v>0</v>
      </c>
      <c r="I2160" s="5">
        <v>90</v>
      </c>
      <c r="J2160" s="5">
        <v>19</v>
      </c>
      <c r="K2160" s="5">
        <v>14.850000381499999</v>
      </c>
      <c r="L2160" s="5">
        <v>0.84672588110000002</v>
      </c>
      <c r="M2160" s="5">
        <v>0.89300000667599999</v>
      </c>
      <c r="N2160" s="8">
        <f t="shared" si="437"/>
        <v>0.89300000667599999</v>
      </c>
      <c r="O2160" s="5">
        <v>0</v>
      </c>
      <c r="P2160" s="5">
        <v>96.736587524399994</v>
      </c>
      <c r="Q2160" s="5">
        <v>39.414009094199997</v>
      </c>
      <c r="R2160" s="5">
        <v>79.150497436500004</v>
      </c>
      <c r="S2160">
        <f t="shared" si="429"/>
        <v>5.3056700886009722E-2</v>
      </c>
      <c r="T2160">
        <f t="shared" si="430"/>
        <v>130.35385265154585</v>
      </c>
      <c r="U2160">
        <f t="shared" si="431"/>
        <v>391.47222795258318</v>
      </c>
      <c r="V2160" s="9">
        <v>467.58172607400002</v>
      </c>
      <c r="W2160" s="9">
        <v>114.45046234100001</v>
      </c>
      <c r="X2160">
        <f t="shared" si="438"/>
        <v>1.0272167061463153E-3</v>
      </c>
      <c r="Y2160">
        <f t="shared" si="439"/>
        <v>45.507544644040856</v>
      </c>
      <c r="Z2160">
        <f t="shared" si="432"/>
        <v>1.10199961004864</v>
      </c>
      <c r="AA2160">
        <f t="shared" si="433"/>
        <v>0.1563189367892287</v>
      </c>
      <c r="AB2160">
        <f>(1/(AA2160*k))*(LN((50-dTar)/(hTar-dTar)))</f>
        <v>27.956593978054897</v>
      </c>
      <c r="AC2160">
        <f t="shared" si="434"/>
        <v>45.098101094982979</v>
      </c>
      <c r="AD2160" s="19">
        <v>1108.3927002</v>
      </c>
      <c r="AE2160" s="19">
        <v>38.845993042000003</v>
      </c>
      <c r="AF2160">
        <f t="shared" si="440"/>
        <v>8.3868920656437942E-4</v>
      </c>
      <c r="AG2160" s="23">
        <f t="shared" si="435"/>
        <v>43.78629955734317</v>
      </c>
      <c r="AH2160" s="25">
        <f t="shared" si="441"/>
        <v>44.440534085787384</v>
      </c>
      <c r="AI2160" s="25">
        <f t="shared" si="436"/>
        <v>0.41886318270287842</v>
      </c>
    </row>
    <row r="2161" spans="6:35" ht="15">
      <c r="F2161" s="5">
        <v>2006</v>
      </c>
      <c r="G2161" s="5">
        <v>3</v>
      </c>
      <c r="H2161" s="5">
        <v>0</v>
      </c>
      <c r="I2161" s="5">
        <v>90</v>
      </c>
      <c r="J2161" s="5">
        <v>20</v>
      </c>
      <c r="K2161" s="5">
        <v>13.1300001144</v>
      </c>
      <c r="L2161" s="5">
        <v>0.67338347435000001</v>
      </c>
      <c r="M2161" s="5">
        <v>0.182999998331</v>
      </c>
      <c r="N2161" s="8">
        <f t="shared" si="437"/>
        <v>0.182999998331</v>
      </c>
      <c r="O2161" s="5">
        <v>0</v>
      </c>
      <c r="P2161" s="5">
        <v>96.736587524399994</v>
      </c>
      <c r="Q2161" s="5">
        <v>34.021293640099998</v>
      </c>
      <c r="R2161" s="5">
        <v>1.44422495365</v>
      </c>
      <c r="S2161">
        <f t="shared" si="429"/>
        <v>1.0872761591267179E-2</v>
      </c>
      <c r="T2161">
        <f t="shared" si="430"/>
        <v>636.09831885093365</v>
      </c>
      <c r="U2161">
        <f t="shared" si="431"/>
        <v>1910.2989364120999</v>
      </c>
      <c r="V2161" s="9">
        <v>516.67834472699997</v>
      </c>
      <c r="W2161" s="9">
        <v>558.49328613299997</v>
      </c>
      <c r="X2161">
        <f t="shared" si="438"/>
        <v>3.3495557148088899E-4</v>
      </c>
      <c r="Y2161">
        <f t="shared" si="439"/>
        <v>43.232642630939893</v>
      </c>
      <c r="Z2161">
        <f t="shared" si="432"/>
        <v>0.22582970357449575</v>
      </c>
      <c r="AA2161">
        <f t="shared" si="433"/>
        <v>3.2034003312064442E-2</v>
      </c>
      <c r="AB2161">
        <f>(1/(AA2161*k))*(LN((50-dTar)/(hTar-dTar)))</f>
        <v>136.42207014606379</v>
      </c>
      <c r="AC2161">
        <f t="shared" si="434"/>
        <v>220.06887948737526</v>
      </c>
      <c r="AD2161" s="19">
        <v>1953.7053222699999</v>
      </c>
      <c r="AE2161" s="19">
        <v>189.55996704099999</v>
      </c>
      <c r="AF2161">
        <f t="shared" si="440"/>
        <v>4.2313102108130764E-4</v>
      </c>
      <c r="AG2161" s="23">
        <f t="shared" si="435"/>
        <v>39.206906724998802</v>
      </c>
      <c r="AH2161" s="25">
        <f t="shared" si="441"/>
        <v>40.73706384929153</v>
      </c>
      <c r="AI2161" s="25">
        <f t="shared" si="436"/>
        <v>8.5836462667972999E-2</v>
      </c>
    </row>
    <row r="2162" spans="6:35" ht="15">
      <c r="F2162" s="5">
        <v>2006</v>
      </c>
      <c r="G2162" s="5">
        <v>3</v>
      </c>
      <c r="H2162" s="5">
        <v>0</v>
      </c>
      <c r="I2162" s="5">
        <v>90</v>
      </c>
      <c r="J2162" s="5">
        <v>21</v>
      </c>
      <c r="K2162" s="5">
        <v>12.100000381499999</v>
      </c>
      <c r="L2162" s="5">
        <v>0.58165866136599997</v>
      </c>
      <c r="M2162" s="5">
        <v>0</v>
      </c>
      <c r="N2162" s="8">
        <f t="shared" si="437"/>
        <v>1E-4</v>
      </c>
      <c r="O2162" s="5">
        <v>0</v>
      </c>
      <c r="P2162" s="5">
        <v>96.736587524399994</v>
      </c>
      <c r="Q2162" s="5">
        <v>34.1925010681</v>
      </c>
      <c r="R2162" s="5">
        <v>0</v>
      </c>
      <c r="S2162">
        <f t="shared" si="429"/>
        <v>5.9413998308355972E-6</v>
      </c>
      <c r="T2162">
        <f t="shared" si="430"/>
        <v>1164059.9128807276</v>
      </c>
      <c r="U2162">
        <f t="shared" si="431"/>
        <v>3495847.0217512534</v>
      </c>
      <c r="V2162" s="9">
        <v>809.99401855500003</v>
      </c>
      <c r="W2162" s="9">
        <v>60723.6445313</v>
      </c>
      <c r="X2162">
        <f t="shared" si="438"/>
        <v>2.8110570543084828E-7</v>
      </c>
      <c r="Y2162">
        <f t="shared" si="439"/>
        <v>50.823000702303659</v>
      </c>
      <c r="Z2162">
        <f t="shared" si="432"/>
        <v>1.2340421072902296E-4</v>
      </c>
      <c r="AA2162">
        <f t="shared" si="433"/>
        <v>1.7504920002306861E-5</v>
      </c>
      <c r="AB2162">
        <f>(1/(AA2162*k))*(LN((50-dTar)/(hTar-dTar)))</f>
        <v>249652.38609041239</v>
      </c>
      <c r="AC2162">
        <f t="shared" si="434"/>
        <v>402726.04578894714</v>
      </c>
      <c r="AD2162" s="19">
        <v>2497.7700195299999</v>
      </c>
      <c r="AE2162" s="19">
        <v>60723.6445313</v>
      </c>
      <c r="AF2162">
        <f t="shared" si="440"/>
        <v>2.1461647183800129E-6</v>
      </c>
      <c r="AG2162" s="23">
        <f t="shared" si="435"/>
        <v>6.8958461406236928</v>
      </c>
      <c r="AH2162" s="25">
        <f t="shared" si="441"/>
        <v>23.592283779085669</v>
      </c>
      <c r="AI2162" s="25">
        <f t="shared" si="436"/>
        <v>4.6905171284601254E-5</v>
      </c>
    </row>
    <row r="2163" spans="6:35" ht="15">
      <c r="F2163" s="5">
        <v>2006</v>
      </c>
      <c r="G2163" s="5">
        <v>3</v>
      </c>
      <c r="H2163" s="5">
        <v>0</v>
      </c>
      <c r="I2163" s="5">
        <v>90</v>
      </c>
      <c r="J2163" s="5">
        <v>22</v>
      </c>
      <c r="K2163" s="5">
        <v>11.524999618500001</v>
      </c>
      <c r="L2163" s="5">
        <v>0.54428720474199999</v>
      </c>
      <c r="M2163" s="5">
        <v>0.52300000190700002</v>
      </c>
      <c r="N2163" s="8">
        <f t="shared" si="437"/>
        <v>0.52300000190700002</v>
      </c>
      <c r="O2163" s="5">
        <v>0</v>
      </c>
      <c r="P2163" s="5">
        <v>96.736587524399994</v>
      </c>
      <c r="Q2163" s="5">
        <v>34.2851333618</v>
      </c>
      <c r="R2163" s="5">
        <v>0</v>
      </c>
      <c r="S2163">
        <f t="shared" si="429"/>
        <v>3.1073521228572664E-2</v>
      </c>
      <c r="T2163">
        <f t="shared" si="430"/>
        <v>222.57359629756195</v>
      </c>
      <c r="U2163">
        <f t="shared" si="431"/>
        <v>668.42199024941601</v>
      </c>
      <c r="V2163" s="9">
        <v>477.664154053</v>
      </c>
      <c r="W2163" s="9">
        <v>195.41925048799999</v>
      </c>
      <c r="X2163">
        <f t="shared" si="438"/>
        <v>7.4543121770764885E-4</v>
      </c>
      <c r="Y2163">
        <f t="shared" si="439"/>
        <v>41.104999811351156</v>
      </c>
      <c r="Z2163">
        <f t="shared" si="432"/>
        <v>0.64540402446610834</v>
      </c>
      <c r="AA2163">
        <f t="shared" si="433"/>
        <v>9.1550731945883687E-2</v>
      </c>
      <c r="AB2163">
        <f>(1/(AA2163*k))*(LN((50-dTar)/(hTar-dTar)))</f>
        <v>47.73468167879772</v>
      </c>
      <c r="AC2163">
        <f t="shared" si="434"/>
        <v>77.003067747705302</v>
      </c>
      <c r="AD2163" s="19">
        <v>1414.6315918</v>
      </c>
      <c r="AE2163" s="19">
        <v>66.327865600600006</v>
      </c>
      <c r="AF2163">
        <f t="shared" si="440"/>
        <v>6.4186396261669274E-4</v>
      </c>
      <c r="AG2163" s="23">
        <f t="shared" si="435"/>
        <v>39.073364881658875</v>
      </c>
      <c r="AH2163" s="25">
        <f t="shared" si="441"/>
        <v>39.845576654677274</v>
      </c>
      <c r="AI2163" s="25">
        <f t="shared" si="436"/>
        <v>0.24531404671294613</v>
      </c>
    </row>
    <row r="2164" spans="6:35" ht="15">
      <c r="F2164" s="5">
        <v>2006</v>
      </c>
      <c r="G2164" s="5">
        <v>3</v>
      </c>
      <c r="H2164" s="5">
        <v>0</v>
      </c>
      <c r="I2164" s="5">
        <v>90</v>
      </c>
      <c r="J2164" s="5">
        <v>23</v>
      </c>
      <c r="K2164" s="5">
        <v>10.9650001526</v>
      </c>
      <c r="L2164" s="5">
        <v>0.48868483304999999</v>
      </c>
      <c r="M2164" s="5">
        <v>0.53949999809299998</v>
      </c>
      <c r="N2164" s="8">
        <f t="shared" si="437"/>
        <v>0.53949999809299998</v>
      </c>
      <c r="O2164" s="5">
        <v>0</v>
      </c>
      <c r="P2164" s="5">
        <v>96.736587524399994</v>
      </c>
      <c r="Q2164" s="5">
        <v>34.545581817600002</v>
      </c>
      <c r="R2164" s="5">
        <v>0</v>
      </c>
      <c r="S2164">
        <f t="shared" si="429"/>
        <v>3.2053851974055546E-2</v>
      </c>
      <c r="T2164">
        <f t="shared" si="430"/>
        <v>215.7664350315836</v>
      </c>
      <c r="U2164">
        <f t="shared" si="431"/>
        <v>647.97906100244938</v>
      </c>
      <c r="V2164" s="9">
        <v>476.93939209000001</v>
      </c>
      <c r="W2164" s="9">
        <v>189.44258117699999</v>
      </c>
      <c r="X2164">
        <f t="shared" si="438"/>
        <v>7.6082596328323282E-4</v>
      </c>
      <c r="Y2164">
        <f t="shared" si="439"/>
        <v>41.3304113079747</v>
      </c>
      <c r="Z2164">
        <f t="shared" si="432"/>
        <v>0.66576571452976041</v>
      </c>
      <c r="AA2164">
        <f t="shared" si="433"/>
        <v>9.4439043078626675E-2</v>
      </c>
      <c r="AB2164">
        <f>(1/(AA2164*k))*(LN((50-dTar)/(hTar-dTar)))</f>
        <v>46.274770523238615</v>
      </c>
      <c r="AC2164">
        <f t="shared" si="434"/>
        <v>74.64801616542816</v>
      </c>
      <c r="AD2164" s="19">
        <v>1396.7100830100001</v>
      </c>
      <c r="AE2164" s="19">
        <v>64.299301147500003</v>
      </c>
      <c r="AF2164">
        <f t="shared" si="440"/>
        <v>6.5118691173546479E-4</v>
      </c>
      <c r="AG2164" s="23">
        <f t="shared" si="435"/>
        <v>39.321347821032425</v>
      </c>
      <c r="AH2164" s="25">
        <f t="shared" si="441"/>
        <v>40.084980329355766</v>
      </c>
      <c r="AI2164" s="25">
        <f t="shared" si="436"/>
        <v>0.25305339818594214</v>
      </c>
    </row>
    <row r="2165" spans="6:35" ht="15">
      <c r="F2165" s="5">
        <v>2006</v>
      </c>
      <c r="G2165" s="5">
        <v>3</v>
      </c>
      <c r="H2165" s="5">
        <v>0</v>
      </c>
      <c r="I2165" s="5">
        <v>90</v>
      </c>
      <c r="J2165" s="5">
        <v>24</v>
      </c>
      <c r="K2165" s="5">
        <v>10.8100004196</v>
      </c>
      <c r="L2165" s="5">
        <v>0.46643194556200002</v>
      </c>
      <c r="M2165" s="5">
        <v>1.3105000257499999</v>
      </c>
      <c r="N2165" s="8">
        <f t="shared" si="437"/>
        <v>1.3105000257499999</v>
      </c>
      <c r="O2165" s="5">
        <v>0</v>
      </c>
      <c r="P2165" s="5">
        <v>96.736587524399994</v>
      </c>
      <c r="Q2165" s="5">
        <v>35.198390960700003</v>
      </c>
      <c r="R2165" s="5">
        <v>0</v>
      </c>
      <c r="S2165">
        <f t="shared" si="429"/>
        <v>7.7862046313010941E-2</v>
      </c>
      <c r="T2165">
        <f t="shared" si="430"/>
        <v>88.825630675934974</v>
      </c>
      <c r="U2165">
        <f t="shared" si="431"/>
        <v>266.75673048923278</v>
      </c>
      <c r="V2165" s="9">
        <v>462.84820556599999</v>
      </c>
      <c r="W2165" s="9">
        <v>77.988754272500003</v>
      </c>
      <c r="X2165">
        <f t="shared" si="438"/>
        <v>1.2382464251227449E-3</v>
      </c>
      <c r="Y2165">
        <f t="shared" si="439"/>
        <v>39.548221526873085</v>
      </c>
      <c r="Z2165">
        <f t="shared" si="432"/>
        <v>1.6172122133804299</v>
      </c>
      <c r="AA2165">
        <f t="shared" si="433"/>
        <v>0.22940198113774826</v>
      </c>
      <c r="AB2165">
        <f>(1/(AA2165*k))*(LN((50-dTar)/(hTar-dTar)))</f>
        <v>19.05016262380737</v>
      </c>
      <c r="AC2165">
        <f t="shared" si="434"/>
        <v>30.730716358320315</v>
      </c>
      <c r="AD2165" s="19">
        <v>905.84197998000002</v>
      </c>
      <c r="AE2165" s="19">
        <v>26.470409393299999</v>
      </c>
      <c r="AF2165">
        <f t="shared" si="440"/>
        <v>1.0383751195023651E-3</v>
      </c>
      <c r="AG2165" s="23">
        <f t="shared" si="435"/>
        <v>38.286237332203982</v>
      </c>
      <c r="AH2165" s="25">
        <f t="shared" si="441"/>
        <v>38.765909658291733</v>
      </c>
      <c r="AI2165" s="25">
        <f t="shared" si="436"/>
        <v>0.6146922817627809</v>
      </c>
    </row>
    <row r="2166" spans="6:35" ht="15">
      <c r="F2166" s="5">
        <v>2006</v>
      </c>
      <c r="G2166" s="5">
        <v>4</v>
      </c>
      <c r="H2166" s="5">
        <v>0</v>
      </c>
      <c r="I2166" s="5">
        <v>91</v>
      </c>
      <c r="J2166" s="5">
        <v>1</v>
      </c>
      <c r="K2166" s="5">
        <v>10.654999733</v>
      </c>
      <c r="L2166" s="5">
        <v>0.46241036057500001</v>
      </c>
      <c r="M2166" s="5">
        <v>0.85650002956399995</v>
      </c>
      <c r="N2166" s="8">
        <f t="shared" si="437"/>
        <v>0.85650002956399995</v>
      </c>
      <c r="O2166" s="5">
        <v>0</v>
      </c>
      <c r="P2166" s="5">
        <v>96.736587524399994</v>
      </c>
      <c r="Q2166" s="5">
        <v>36.052474975599999</v>
      </c>
      <c r="R2166" s="5">
        <v>0</v>
      </c>
      <c r="S2166">
        <f t="shared" si="429"/>
        <v>5.0888091307622327E-2</v>
      </c>
      <c r="T2166">
        <f t="shared" si="430"/>
        <v>135.90891683603218</v>
      </c>
      <c r="U2166">
        <f t="shared" si="431"/>
        <v>408.15492131749369</v>
      </c>
      <c r="V2166" s="9">
        <v>467.29959106400003</v>
      </c>
      <c r="W2166" s="9">
        <v>119.32780456499999</v>
      </c>
      <c r="X2166">
        <f t="shared" si="438"/>
        <v>1.0052450500623313E-3</v>
      </c>
      <c r="Y2166">
        <f t="shared" si="439"/>
        <v>41.757451777258744</v>
      </c>
      <c r="Z2166">
        <f t="shared" si="432"/>
        <v>1.0569571013773023</v>
      </c>
      <c r="AA2166">
        <f t="shared" si="433"/>
        <v>0.14992964499491276</v>
      </c>
      <c r="AB2166">
        <f>(1/(AA2166*k))*(LN((50-dTar)/(hTar-dTar)))</f>
        <v>29.147971683958684</v>
      </c>
      <c r="AC2166">
        <f t="shared" si="434"/>
        <v>47.019968696785021</v>
      </c>
      <c r="AD2166" s="19">
        <v>1131.6492919899999</v>
      </c>
      <c r="AE2166" s="19">
        <v>40.501426696800003</v>
      </c>
      <c r="AF2166">
        <f t="shared" si="440"/>
        <v>8.202296941259811E-4</v>
      </c>
      <c r="AG2166" s="23">
        <f t="shared" si="435"/>
        <v>40.146984846137009</v>
      </c>
      <c r="AH2166" s="25">
        <f t="shared" si="441"/>
        <v>40.759113288158524</v>
      </c>
      <c r="AI2166" s="25">
        <f t="shared" si="436"/>
        <v>0.40174280591965444</v>
      </c>
    </row>
    <row r="2167" spans="6:35" ht="15">
      <c r="F2167" s="5">
        <v>2006</v>
      </c>
      <c r="G2167" s="5">
        <v>4</v>
      </c>
      <c r="H2167" s="5">
        <v>0</v>
      </c>
      <c r="I2167" s="5">
        <v>91</v>
      </c>
      <c r="J2167" s="5">
        <v>2</v>
      </c>
      <c r="K2167" s="5">
        <v>10.8549995422</v>
      </c>
      <c r="L2167" s="5">
        <v>0.48733219504399999</v>
      </c>
      <c r="M2167" s="5">
        <v>0.104500003159</v>
      </c>
      <c r="N2167" s="8">
        <f t="shared" si="437"/>
        <v>0.104500003159</v>
      </c>
      <c r="O2167" s="5">
        <v>0</v>
      </c>
      <c r="P2167" s="5">
        <v>96.736587524399994</v>
      </c>
      <c r="Q2167" s="5">
        <v>35.1169090271</v>
      </c>
      <c r="R2167" s="5">
        <v>0</v>
      </c>
      <c r="S2167">
        <f t="shared" si="429"/>
        <v>6.2087630109120186E-3</v>
      </c>
      <c r="T2167">
        <f t="shared" si="430"/>
        <v>1113.9328973125237</v>
      </c>
      <c r="U2167">
        <f t="shared" si="431"/>
        <v>3345.3080536583461</v>
      </c>
      <c r="V2167" s="9">
        <v>551.04614257799994</v>
      </c>
      <c r="W2167" s="9">
        <v>978.03125</v>
      </c>
      <c r="X2167">
        <f t="shared" si="438"/>
        <v>2.0515406732393907E-4</v>
      </c>
      <c r="Y2167">
        <f t="shared" si="439"/>
        <v>45.519348549548624</v>
      </c>
      <c r="Z2167">
        <f t="shared" si="432"/>
        <v>0.12895740411016798</v>
      </c>
      <c r="AA2167">
        <f t="shared" si="433"/>
        <v>1.8292641955391088E-2</v>
      </c>
      <c r="AB2167">
        <f>(1/(AA2167*k))*(LN((50-dTar)/(hTar-dTar)))</f>
        <v>238.90179764928678</v>
      </c>
      <c r="AC2167">
        <f t="shared" si="434"/>
        <v>385.38376422456855</v>
      </c>
      <c r="AD2167" s="19">
        <v>2152.9069824200001</v>
      </c>
      <c r="AE2167" s="19">
        <v>331.95666503899997</v>
      </c>
      <c r="AF2167">
        <f t="shared" si="440"/>
        <v>3.4840202134820195E-4</v>
      </c>
      <c r="AG2167" s="23">
        <f t="shared" si="435"/>
        <v>39.407534697659962</v>
      </c>
      <c r="AH2167" s="25">
        <f t="shared" si="441"/>
        <v>41.730597046090949</v>
      </c>
      <c r="AI2167" s="25">
        <f t="shared" si="436"/>
        <v>4.9015905474142661E-2</v>
      </c>
    </row>
    <row r="2168" spans="6:35" ht="15">
      <c r="F2168" s="5">
        <v>2006</v>
      </c>
      <c r="G2168" s="5">
        <v>4</v>
      </c>
      <c r="H2168" s="5">
        <v>0</v>
      </c>
      <c r="I2168" s="5">
        <v>91</v>
      </c>
      <c r="J2168" s="5">
        <v>3</v>
      </c>
      <c r="K2168" s="5">
        <v>10.6599998474</v>
      </c>
      <c r="L2168" s="5">
        <v>0.46211534738499999</v>
      </c>
      <c r="M2168" s="5">
        <v>0.20000000298000001</v>
      </c>
      <c r="N2168" s="8">
        <f t="shared" si="437"/>
        <v>0.20000000298000001</v>
      </c>
      <c r="O2168" s="5">
        <v>0</v>
      </c>
      <c r="P2168" s="5">
        <v>96.736587524399994</v>
      </c>
      <c r="Q2168" s="5">
        <v>34.913696289100002</v>
      </c>
      <c r="R2168" s="5">
        <v>0</v>
      </c>
      <c r="S2168">
        <f t="shared" si="429"/>
        <v>1.1882799838724908E-2</v>
      </c>
      <c r="T2168">
        <f t="shared" si="430"/>
        <v>582.02994776811749</v>
      </c>
      <c r="U2168">
        <f t="shared" si="431"/>
        <v>1747.9234848315666</v>
      </c>
      <c r="V2168" s="9">
        <v>511.11346435500002</v>
      </c>
      <c r="W2168" s="9">
        <v>511.02133178700001</v>
      </c>
      <c r="X2168">
        <f t="shared" si="438"/>
        <v>3.6100323479422945E-4</v>
      </c>
      <c r="Y2168">
        <f t="shared" si="439"/>
        <v>44.200969456064392</v>
      </c>
      <c r="Z2168">
        <f t="shared" si="432"/>
        <v>0.24680842513549139</v>
      </c>
      <c r="AA2168">
        <f t="shared" si="433"/>
        <v>3.5009840526260334E-2</v>
      </c>
      <c r="AB2168">
        <f>(1/(AA2168*k))*(LN((50-dTar)/(hTar-dTar)))</f>
        <v>124.82619118529597</v>
      </c>
      <c r="AC2168">
        <f t="shared" si="434"/>
        <v>201.36301989416461</v>
      </c>
      <c r="AD2168" s="19">
        <v>1915.7651367200001</v>
      </c>
      <c r="AE2168" s="19">
        <v>173.44737243700001</v>
      </c>
      <c r="AF2168">
        <f t="shared" si="440"/>
        <v>4.365715023657109E-4</v>
      </c>
      <c r="AG2168" s="23">
        <f t="shared" si="435"/>
        <v>40.315290691474722</v>
      </c>
      <c r="AH2168" s="25">
        <f t="shared" si="441"/>
        <v>41.792212969355731</v>
      </c>
      <c r="AI2168" s="25">
        <f t="shared" si="436"/>
        <v>9.3810343966976614E-2</v>
      </c>
    </row>
    <row r="2169" spans="6:35" ht="15">
      <c r="F2169" s="5">
        <v>2006</v>
      </c>
      <c r="G2169" s="5">
        <v>4</v>
      </c>
      <c r="H2169" s="5">
        <v>0</v>
      </c>
      <c r="I2169" s="5">
        <v>91</v>
      </c>
      <c r="J2169" s="5">
        <v>4</v>
      </c>
      <c r="K2169" s="5">
        <v>10.6049995422</v>
      </c>
      <c r="L2169" s="5">
        <v>0.45371133089100002</v>
      </c>
      <c r="M2169" s="5">
        <v>0</v>
      </c>
      <c r="N2169" s="8">
        <f t="shared" si="437"/>
        <v>1E-4</v>
      </c>
      <c r="O2169" s="5">
        <v>0</v>
      </c>
      <c r="P2169" s="5">
        <v>96.736587524399994</v>
      </c>
      <c r="Q2169" s="5">
        <v>32.617221832299997</v>
      </c>
      <c r="R2169" s="5">
        <v>0</v>
      </c>
      <c r="S2169">
        <f t="shared" si="429"/>
        <v>5.9413998308355972E-6</v>
      </c>
      <c r="T2169">
        <f t="shared" si="430"/>
        <v>1164059.9128807276</v>
      </c>
      <c r="U2169">
        <f t="shared" si="431"/>
        <v>3495847.0217512534</v>
      </c>
      <c r="V2169" s="9">
        <v>807.17645263700001</v>
      </c>
      <c r="W2169" s="9">
        <v>60723.6445313</v>
      </c>
      <c r="X2169">
        <f t="shared" si="438"/>
        <v>2.8110592807626018E-7</v>
      </c>
      <c r="Y2169">
        <f t="shared" si="439"/>
        <v>48.481558087378048</v>
      </c>
      <c r="Z2169">
        <f t="shared" si="432"/>
        <v>1.2340421072902296E-4</v>
      </c>
      <c r="AA2169">
        <f t="shared" si="433"/>
        <v>1.7504920002306861E-5</v>
      </c>
      <c r="AB2169">
        <f>(1/(AA2169*k))*(LN((50-dTar)/(hTar-dTar)))</f>
        <v>249652.38609041239</v>
      </c>
      <c r="AC2169">
        <f t="shared" si="434"/>
        <v>402726.04578894714</v>
      </c>
      <c r="AD2169" s="19">
        <v>2497.7700195299999</v>
      </c>
      <c r="AE2169" s="19">
        <v>60723.6445313</v>
      </c>
      <c r="AF2169">
        <f t="shared" si="440"/>
        <v>2.1461647183800129E-6</v>
      </c>
      <c r="AG2169" s="23">
        <f t="shared" si="435"/>
        <v>6.5781508491905214</v>
      </c>
      <c r="AH2169" s="25">
        <f t="shared" si="441"/>
        <v>22.505374744584966</v>
      </c>
      <c r="AI2169" s="25">
        <f t="shared" si="436"/>
        <v>4.6905171284601254E-5</v>
      </c>
    </row>
    <row r="2170" spans="6:35" ht="15">
      <c r="F2170" s="5">
        <v>2006</v>
      </c>
      <c r="G2170" s="5">
        <v>4</v>
      </c>
      <c r="H2170" s="5">
        <v>0</v>
      </c>
      <c r="I2170" s="5">
        <v>91</v>
      </c>
      <c r="J2170" s="5">
        <v>5</v>
      </c>
      <c r="K2170" s="5">
        <v>10.7899999619</v>
      </c>
      <c r="L2170" s="5">
        <v>0.47111853957200001</v>
      </c>
      <c r="M2170" s="5">
        <v>0</v>
      </c>
      <c r="N2170" s="8">
        <f t="shared" si="437"/>
        <v>1E-4</v>
      </c>
      <c r="O2170" s="5">
        <v>0</v>
      </c>
      <c r="P2170" s="5">
        <v>96.736587524399994</v>
      </c>
      <c r="Q2170" s="5">
        <v>26.584304809599999</v>
      </c>
      <c r="R2170" s="5">
        <v>0</v>
      </c>
      <c r="S2170">
        <f t="shared" si="429"/>
        <v>5.9413998308355972E-6</v>
      </c>
      <c r="T2170">
        <f t="shared" si="430"/>
        <v>1164059.9128807276</v>
      </c>
      <c r="U2170">
        <f t="shared" si="431"/>
        <v>3495847.0217512534</v>
      </c>
      <c r="V2170" s="9">
        <v>807.17645263700001</v>
      </c>
      <c r="W2170" s="9">
        <v>60723.6445313</v>
      </c>
      <c r="X2170">
        <f t="shared" si="438"/>
        <v>2.8110592807626018E-7</v>
      </c>
      <c r="Y2170">
        <f t="shared" si="439"/>
        <v>39.514356080531428</v>
      </c>
      <c r="Z2170">
        <f t="shared" si="432"/>
        <v>1.2340421072902296E-4</v>
      </c>
      <c r="AA2170">
        <f t="shared" si="433"/>
        <v>1.7504920002306861E-5</v>
      </c>
      <c r="AB2170">
        <f>(1/(AA2170*k))*(LN((50-dTar)/(hTar-dTar)))</f>
        <v>249652.38609041239</v>
      </c>
      <c r="AC2170">
        <f t="shared" si="434"/>
        <v>402726.04578894714</v>
      </c>
      <c r="AD2170" s="19">
        <v>2497.7700195299999</v>
      </c>
      <c r="AE2170" s="19">
        <v>60723.6445313</v>
      </c>
      <c r="AF2170">
        <f t="shared" si="440"/>
        <v>2.1461647183800129E-6</v>
      </c>
      <c r="AG2170" s="23">
        <f t="shared" si="435"/>
        <v>5.3614488737736421</v>
      </c>
      <c r="AH2170" s="25">
        <f t="shared" si="441"/>
        <v>18.34275601828999</v>
      </c>
      <c r="AI2170" s="25">
        <f t="shared" si="436"/>
        <v>4.6905171284601254E-5</v>
      </c>
    </row>
    <row r="2171" spans="6:35" ht="15">
      <c r="F2171" s="5">
        <v>2006</v>
      </c>
      <c r="G2171" s="5">
        <v>4</v>
      </c>
      <c r="H2171" s="5">
        <v>0</v>
      </c>
      <c r="I2171" s="5">
        <v>91</v>
      </c>
      <c r="J2171" s="5">
        <v>6</v>
      </c>
      <c r="K2171" s="5">
        <v>9.0749998092700004</v>
      </c>
      <c r="L2171" s="5">
        <v>0.30115550756499998</v>
      </c>
      <c r="M2171" s="5">
        <v>0</v>
      </c>
      <c r="N2171" s="8">
        <f t="shared" si="437"/>
        <v>1E-4</v>
      </c>
      <c r="O2171" s="5">
        <v>0.55000001192100001</v>
      </c>
      <c r="P2171" s="5">
        <v>96.736587524399994</v>
      </c>
      <c r="Q2171" s="5">
        <v>21.223115921000002</v>
      </c>
      <c r="R2171" s="5">
        <v>0.10864999890300001</v>
      </c>
      <c r="S2171">
        <f t="shared" si="429"/>
        <v>5.9413998308355972E-6</v>
      </c>
      <c r="T2171">
        <f t="shared" si="430"/>
        <v>1164059.9128807276</v>
      </c>
      <c r="U2171">
        <f t="shared" si="431"/>
        <v>3495847.0217512534</v>
      </c>
      <c r="V2171" s="9">
        <v>807.17645263700001</v>
      </c>
      <c r="W2171" s="9">
        <v>60723.6445313</v>
      </c>
      <c r="X2171">
        <f t="shared" si="438"/>
        <v>2.8110592807626018E-7</v>
      </c>
      <c r="Y2171">
        <f t="shared" si="439"/>
        <v>31.545596758955011</v>
      </c>
      <c r="Z2171">
        <f t="shared" si="432"/>
        <v>1.2340421072902296E-4</v>
      </c>
      <c r="AA2171">
        <f t="shared" si="433"/>
        <v>1.7504920002306861E-5</v>
      </c>
      <c r="AB2171">
        <f>(1/(AA2171*k))*(LN((50-dTar)/(hTar-dTar)))</f>
        <v>249652.38609041239</v>
      </c>
      <c r="AC2171">
        <f t="shared" si="434"/>
        <v>402726.04578894714</v>
      </c>
      <c r="AD2171" s="19">
        <v>2497.7700195299999</v>
      </c>
      <c r="AE2171" s="19">
        <v>60723.6445313</v>
      </c>
      <c r="AF2171">
        <f t="shared" si="440"/>
        <v>2.1461647183800129E-6</v>
      </c>
      <c r="AG2171" s="23">
        <f t="shared" si="435"/>
        <v>4.2802191656906832</v>
      </c>
      <c r="AH2171" s="25">
        <f t="shared" si="441"/>
        <v>14.643619236046758</v>
      </c>
      <c r="AI2171" s="25">
        <f t="shared" si="436"/>
        <v>4.6905171284601254E-5</v>
      </c>
    </row>
    <row r="2172" spans="6:35" ht="15">
      <c r="F2172" s="5">
        <v>2006</v>
      </c>
      <c r="G2172" s="5">
        <v>4</v>
      </c>
      <c r="H2172" s="5">
        <v>0</v>
      </c>
      <c r="I2172" s="5">
        <v>91</v>
      </c>
      <c r="J2172" s="5">
        <v>7</v>
      </c>
      <c r="K2172" s="5">
        <v>7.3850002288800001</v>
      </c>
      <c r="L2172" s="5">
        <v>0.18566605448699999</v>
      </c>
      <c r="M2172" s="5">
        <v>0</v>
      </c>
      <c r="N2172" s="8">
        <f t="shared" si="437"/>
        <v>1E-4</v>
      </c>
      <c r="O2172" s="5">
        <v>0</v>
      </c>
      <c r="P2172" s="5">
        <v>96.736587524399994</v>
      </c>
      <c r="Q2172" s="5">
        <v>17.494434356700001</v>
      </c>
      <c r="R2172" s="5">
        <v>0</v>
      </c>
      <c r="S2172">
        <f t="shared" si="429"/>
        <v>5.9413998308355972E-6</v>
      </c>
      <c r="T2172">
        <f t="shared" si="430"/>
        <v>1164059.9128807276</v>
      </c>
      <c r="U2172">
        <f t="shared" si="431"/>
        <v>3495847.0217512534</v>
      </c>
      <c r="V2172" s="9">
        <v>807.17645263700001</v>
      </c>
      <c r="W2172" s="9">
        <v>60723.6445313</v>
      </c>
      <c r="X2172">
        <f t="shared" si="438"/>
        <v>2.8110592807626018E-7</v>
      </c>
      <c r="Y2172">
        <f t="shared" si="439"/>
        <v>26.00336226766759</v>
      </c>
      <c r="Z2172">
        <f t="shared" si="432"/>
        <v>1.2340421072902296E-4</v>
      </c>
      <c r="AA2172">
        <f t="shared" si="433"/>
        <v>1.7504920002306861E-5</v>
      </c>
      <c r="AB2172">
        <f>(1/(AA2172*k))*(LN((50-dTar)/(hTar-dTar)))</f>
        <v>249652.38609041239</v>
      </c>
      <c r="AC2172">
        <f t="shared" si="434"/>
        <v>402726.04578894714</v>
      </c>
      <c r="AD2172" s="19">
        <v>2497.7700195299999</v>
      </c>
      <c r="AE2172" s="19">
        <v>60723.6445313</v>
      </c>
      <c r="AF2172">
        <f t="shared" si="440"/>
        <v>2.1461647183800129E-6</v>
      </c>
      <c r="AG2172" s="23">
        <f t="shared" si="435"/>
        <v>3.5282290077100362</v>
      </c>
      <c r="AH2172" s="25">
        <f t="shared" si="441"/>
        <v>12.070887065929879</v>
      </c>
      <c r="AI2172" s="25">
        <f t="shared" si="436"/>
        <v>4.6905171284601254E-5</v>
      </c>
    </row>
    <row r="2173" spans="6:35" ht="15">
      <c r="F2173" s="5">
        <v>2006</v>
      </c>
      <c r="G2173" s="5">
        <v>4</v>
      </c>
      <c r="H2173" s="5">
        <v>0</v>
      </c>
      <c r="I2173" s="5">
        <v>91</v>
      </c>
      <c r="J2173" s="5">
        <v>8</v>
      </c>
      <c r="K2173" s="5">
        <v>7.1490001678499997</v>
      </c>
      <c r="L2173" s="5">
        <v>0.15890313684900001</v>
      </c>
      <c r="M2173" s="5">
        <v>0</v>
      </c>
      <c r="N2173" s="8">
        <f t="shared" si="437"/>
        <v>1E-4</v>
      </c>
      <c r="O2173" s="5">
        <v>0</v>
      </c>
      <c r="P2173" s="5">
        <v>96.736587524399994</v>
      </c>
      <c r="Q2173" s="5">
        <v>12.9097299576</v>
      </c>
      <c r="R2173" s="5">
        <v>66.881248474100005</v>
      </c>
      <c r="S2173">
        <f t="shared" si="429"/>
        <v>5.9413998308355972E-6</v>
      </c>
      <c r="T2173">
        <f t="shared" si="430"/>
        <v>1164059.9128807276</v>
      </c>
      <c r="U2173">
        <f t="shared" si="431"/>
        <v>3495847.0217512534</v>
      </c>
      <c r="V2173" s="9">
        <v>805.26135253899997</v>
      </c>
      <c r="W2173" s="9">
        <v>60723.6445313</v>
      </c>
      <c r="X2173">
        <f t="shared" si="438"/>
        <v>2.8110607940859093E-7</v>
      </c>
      <c r="Y2173">
        <f t="shared" si="439"/>
        <v>19.18875831704543</v>
      </c>
      <c r="Z2173">
        <f t="shared" si="432"/>
        <v>1.2340421072902296E-4</v>
      </c>
      <c r="AA2173">
        <f t="shared" si="433"/>
        <v>1.7504920002306861E-5</v>
      </c>
      <c r="AB2173">
        <f>(1/(AA2173*k))*(LN((50-dTar)/(hTar-dTar)))</f>
        <v>249652.38609041239</v>
      </c>
      <c r="AC2173">
        <f t="shared" si="434"/>
        <v>402726.04578894714</v>
      </c>
      <c r="AD2173" s="19">
        <v>2497.7700195299999</v>
      </c>
      <c r="AE2173" s="19">
        <v>60723.6445313</v>
      </c>
      <c r="AF2173">
        <f t="shared" si="440"/>
        <v>2.1461647183800129E-6</v>
      </c>
      <c r="AG2173" s="23">
        <f t="shared" si="435"/>
        <v>2.6035992199484732</v>
      </c>
      <c r="AH2173" s="25">
        <f t="shared" si="441"/>
        <v>8.9075148127471007</v>
      </c>
      <c r="AI2173" s="25">
        <f t="shared" si="436"/>
        <v>4.6905171284601254E-5</v>
      </c>
    </row>
    <row r="2174" spans="6:35" ht="15">
      <c r="F2174" s="5">
        <v>2006</v>
      </c>
      <c r="G2174" s="5">
        <v>4</v>
      </c>
      <c r="H2174" s="5">
        <v>0</v>
      </c>
      <c r="I2174" s="5">
        <v>91</v>
      </c>
      <c r="J2174" s="5">
        <v>9</v>
      </c>
      <c r="K2174" s="5">
        <v>8.8599996566799994</v>
      </c>
      <c r="L2174" s="5">
        <v>0.23881414532699999</v>
      </c>
      <c r="M2174" s="5">
        <v>0</v>
      </c>
      <c r="N2174" s="8">
        <f t="shared" si="437"/>
        <v>1E-4</v>
      </c>
      <c r="O2174" s="5">
        <v>0</v>
      </c>
      <c r="P2174" s="5">
        <v>96.736587524399994</v>
      </c>
      <c r="Q2174" s="5">
        <v>16.5758457184</v>
      </c>
      <c r="R2174" s="5">
        <v>373.920013428</v>
      </c>
      <c r="S2174">
        <f t="shared" si="429"/>
        <v>5.9413998308355972E-6</v>
      </c>
      <c r="T2174">
        <f t="shared" si="430"/>
        <v>1164059.9128807276</v>
      </c>
      <c r="U2174">
        <f t="shared" si="431"/>
        <v>3495847.0217512534</v>
      </c>
      <c r="V2174" s="9">
        <v>749.819824219</v>
      </c>
      <c r="W2174" s="9">
        <v>60723.6445313</v>
      </c>
      <c r="X2174">
        <f t="shared" si="438"/>
        <v>2.8111046050124851E-7</v>
      </c>
      <c r="Y2174">
        <f t="shared" si="439"/>
        <v>24.638184495358004</v>
      </c>
      <c r="Z2174">
        <f t="shared" si="432"/>
        <v>1.2340421072902296E-4</v>
      </c>
      <c r="AA2174">
        <f t="shared" si="433"/>
        <v>1.7504920002306861E-5</v>
      </c>
      <c r="AB2174">
        <f>(1/(AA2174*k))*(LN((50-dTar)/(hTar-dTar)))</f>
        <v>249652.38609041239</v>
      </c>
      <c r="AC2174">
        <f t="shared" si="434"/>
        <v>402726.04578894714</v>
      </c>
      <c r="AD2174" s="19">
        <v>2497.7700195299999</v>
      </c>
      <c r="AE2174" s="19">
        <v>60723.6445313</v>
      </c>
      <c r="AF2174">
        <f t="shared" si="440"/>
        <v>2.1461647183800129E-6</v>
      </c>
      <c r="AG2174" s="23">
        <f t="shared" si="435"/>
        <v>3.3429968147588709</v>
      </c>
      <c r="AH2174" s="25">
        <f t="shared" si="441"/>
        <v>11.437164913200558</v>
      </c>
      <c r="AI2174" s="25">
        <f t="shared" si="436"/>
        <v>4.6905171284601254E-5</v>
      </c>
    </row>
    <row r="2175" spans="6:35" ht="15">
      <c r="F2175" s="5">
        <v>2006</v>
      </c>
      <c r="G2175" s="5">
        <v>4</v>
      </c>
      <c r="H2175" s="5">
        <v>0</v>
      </c>
      <c r="I2175" s="5">
        <v>91</v>
      </c>
      <c r="J2175" s="5">
        <v>10</v>
      </c>
      <c r="K2175" s="5">
        <v>13.0349998474</v>
      </c>
      <c r="L2175" s="5">
        <v>0.55219960212700003</v>
      </c>
      <c r="M2175" s="5">
        <v>0</v>
      </c>
      <c r="N2175" s="8">
        <f t="shared" si="437"/>
        <v>1E-4</v>
      </c>
      <c r="O2175" s="5">
        <v>0</v>
      </c>
      <c r="P2175" s="5">
        <v>96.736587524399994</v>
      </c>
      <c r="Q2175" s="5">
        <v>23.780519485500001</v>
      </c>
      <c r="R2175" s="5">
        <v>766.49499511700003</v>
      </c>
      <c r="S2175">
        <f t="shared" si="429"/>
        <v>5.9413998308355972E-6</v>
      </c>
      <c r="T2175">
        <f t="shared" si="430"/>
        <v>1164059.9128807276</v>
      </c>
      <c r="U2175">
        <f t="shared" si="431"/>
        <v>3495847.0217512534</v>
      </c>
      <c r="V2175" s="9">
        <v>278.62976074199997</v>
      </c>
      <c r="W2175" s="9">
        <v>60723.6445313</v>
      </c>
      <c r="X2175">
        <f t="shared" si="438"/>
        <v>2.811477003291701E-7</v>
      </c>
      <c r="Y2175">
        <f t="shared" si="439"/>
        <v>35.349422973345689</v>
      </c>
      <c r="Z2175">
        <f t="shared" si="432"/>
        <v>1.2340421072902296E-4</v>
      </c>
      <c r="AA2175">
        <f t="shared" si="433"/>
        <v>1.7504920002306861E-5</v>
      </c>
      <c r="AB2175">
        <f>(1/(AA2175*k))*(LN((50-dTar)/(hTar-dTar)))</f>
        <v>249652.38609041239</v>
      </c>
      <c r="AC2175">
        <f t="shared" si="434"/>
        <v>402726.04578894714</v>
      </c>
      <c r="AD2175" s="19">
        <v>2497.7700195299999</v>
      </c>
      <c r="AE2175" s="19">
        <v>60723.6445313</v>
      </c>
      <c r="AF2175">
        <f t="shared" si="440"/>
        <v>2.1461647183800129E-6</v>
      </c>
      <c r="AG2175" s="23">
        <f t="shared" si="435"/>
        <v>4.7963358836655869</v>
      </c>
      <c r="AH2175" s="25">
        <f t="shared" si="441"/>
        <v>16.409373840382081</v>
      </c>
      <c r="AI2175" s="25">
        <f t="shared" si="436"/>
        <v>4.6905171284601254E-5</v>
      </c>
    </row>
    <row r="2176" spans="6:35" ht="15">
      <c r="F2176" s="5">
        <v>2006</v>
      </c>
      <c r="G2176" s="5">
        <v>4</v>
      </c>
      <c r="H2176" s="5">
        <v>0</v>
      </c>
      <c r="I2176" s="5">
        <v>91</v>
      </c>
      <c r="J2176" s="5">
        <v>11</v>
      </c>
      <c r="K2176" s="5">
        <v>16.170000076299999</v>
      </c>
      <c r="L2176" s="5">
        <v>0.85433238744700002</v>
      </c>
      <c r="M2176" s="5">
        <v>0</v>
      </c>
      <c r="N2176" s="8">
        <f t="shared" si="437"/>
        <v>1E-4</v>
      </c>
      <c r="O2176" s="5">
        <v>0</v>
      </c>
      <c r="P2176" s="5">
        <v>96.736587524399994</v>
      </c>
      <c r="Q2176" s="5">
        <v>31.8732299805</v>
      </c>
      <c r="R2176" s="5">
        <v>990.66247558600003</v>
      </c>
      <c r="S2176">
        <f t="shared" si="429"/>
        <v>5.9413998308355972E-6</v>
      </c>
      <c r="T2176">
        <f t="shared" si="430"/>
        <v>1164059.9128807276</v>
      </c>
      <c r="U2176">
        <f t="shared" si="431"/>
        <v>3495847.0217512534</v>
      </c>
      <c r="V2176" s="9">
        <v>98.298934936500004</v>
      </c>
      <c r="W2176" s="9">
        <v>60723.6445313</v>
      </c>
      <c r="X2176">
        <f t="shared" si="438"/>
        <v>2.8116195512697935E-7</v>
      </c>
      <c r="Y2176">
        <f t="shared" si="439"/>
        <v>47.38029716228295</v>
      </c>
      <c r="Z2176">
        <f t="shared" si="432"/>
        <v>1.2340421072902296E-4</v>
      </c>
      <c r="AA2176">
        <f t="shared" si="433"/>
        <v>1.7504920002306861E-5</v>
      </c>
      <c r="AB2176">
        <f>(1/(AA2176*k))*(LN((50-dTar)/(hTar-dTar)))</f>
        <v>249652.38609041239</v>
      </c>
      <c r="AC2176">
        <f t="shared" si="434"/>
        <v>402726.04578894714</v>
      </c>
      <c r="AD2176" s="19">
        <v>2497.7700195299999</v>
      </c>
      <c r="AE2176" s="19">
        <v>60723.6445313</v>
      </c>
      <c r="AF2176">
        <f t="shared" si="440"/>
        <v>2.1461647183800129E-6</v>
      </c>
      <c r="AG2176" s="23">
        <f t="shared" si="435"/>
        <v>6.4287278360823548</v>
      </c>
      <c r="AH2176" s="25">
        <f t="shared" si="441"/>
        <v>21.994164074206658</v>
      </c>
      <c r="AI2176" s="25">
        <f t="shared" si="436"/>
        <v>4.6905171284601254E-5</v>
      </c>
    </row>
    <row r="2177" spans="6:35" ht="15">
      <c r="F2177" s="5">
        <v>2006</v>
      </c>
      <c r="G2177" s="5">
        <v>4</v>
      </c>
      <c r="H2177" s="5">
        <v>0</v>
      </c>
      <c r="I2177" s="5">
        <v>91</v>
      </c>
      <c r="J2177" s="5">
        <v>12</v>
      </c>
      <c r="K2177" s="5">
        <v>18.129999160800001</v>
      </c>
      <c r="L2177" s="5">
        <v>1.11970674992</v>
      </c>
      <c r="M2177" s="5">
        <v>1.3500000350200001E-2</v>
      </c>
      <c r="N2177" s="8">
        <f t="shared" si="437"/>
        <v>1.3500000350200001E-2</v>
      </c>
      <c r="O2177" s="5">
        <v>0</v>
      </c>
      <c r="P2177" s="5">
        <v>96.736587524399994</v>
      </c>
      <c r="Q2177" s="5">
        <v>41.497085571299998</v>
      </c>
      <c r="R2177" s="5">
        <v>1247.83496094</v>
      </c>
      <c r="S2177">
        <f t="shared" si="429"/>
        <v>8.0208899796958767E-4</v>
      </c>
      <c r="T2177">
        <f t="shared" si="430"/>
        <v>8622.6657976603856</v>
      </c>
      <c r="U2177">
        <f t="shared" si="431"/>
        <v>25895.162452343669</v>
      </c>
      <c r="V2177" s="9">
        <v>72.825843810999999</v>
      </c>
      <c r="W2177" s="9">
        <v>7570.6865234400002</v>
      </c>
      <c r="X2177">
        <f t="shared" si="438"/>
        <v>2.9816324150522458E-5</v>
      </c>
      <c r="Y2177">
        <f t="shared" si="439"/>
        <v>55.857952921413712</v>
      </c>
      <c r="Z2177">
        <f t="shared" si="432"/>
        <v>1.665956888057964E-2</v>
      </c>
      <c r="AA2177">
        <f t="shared" si="433"/>
        <v>2.3631642616136553E-3</v>
      </c>
      <c r="AB2177">
        <f>(1/(AA2177*k))*(LN((50-dTar)/(hTar-dTar)))</f>
        <v>1849.2768860314432</v>
      </c>
      <c r="AC2177">
        <f t="shared" si="434"/>
        <v>2983.155817347671</v>
      </c>
      <c r="AD2177" s="19">
        <v>2448.4260253900002</v>
      </c>
      <c r="AE2177" s="19">
        <v>2569.5905761700001</v>
      </c>
      <c r="AF2177">
        <f t="shared" si="440"/>
        <v>1.2498168363887365E-4</v>
      </c>
      <c r="AG2177" s="23">
        <f t="shared" si="435"/>
        <v>35.031882880868757</v>
      </c>
      <c r="AH2177" s="25">
        <f t="shared" si="441"/>
        <v>42.947742288469364</v>
      </c>
      <c r="AI2177" s="25">
        <f t="shared" si="436"/>
        <v>6.3321982876830768E-3</v>
      </c>
    </row>
    <row r="2178" spans="6:35" ht="15">
      <c r="F2178" s="5">
        <v>2006</v>
      </c>
      <c r="G2178" s="5">
        <v>4</v>
      </c>
      <c r="H2178" s="5">
        <v>0</v>
      </c>
      <c r="I2178" s="5">
        <v>91</v>
      </c>
      <c r="J2178" s="5">
        <v>13</v>
      </c>
      <c r="K2178" s="5">
        <v>19.280000686600001</v>
      </c>
      <c r="L2178" s="5">
        <v>1.3317612409599999</v>
      </c>
      <c r="M2178" s="5">
        <v>0.96499997377400004</v>
      </c>
      <c r="N2178" s="8">
        <f t="shared" si="437"/>
        <v>0.96499997377400004</v>
      </c>
      <c r="O2178" s="5">
        <v>0</v>
      </c>
      <c r="P2178" s="5">
        <v>96.736587524399994</v>
      </c>
      <c r="Q2178" s="5">
        <v>43.274608612100003</v>
      </c>
      <c r="R2178" s="5">
        <v>1301.95495605</v>
      </c>
      <c r="S2178">
        <f t="shared" si="429"/>
        <v>5.7334506809371993E-2</v>
      </c>
      <c r="T2178">
        <f t="shared" si="430"/>
        <v>120.62797352503834</v>
      </c>
      <c r="U2178">
        <f t="shared" si="431"/>
        <v>362.26394992317068</v>
      </c>
      <c r="V2178" s="9">
        <v>63.320442199699997</v>
      </c>
      <c r="W2178" s="9">
        <v>105.911155701</v>
      </c>
      <c r="X2178">
        <f t="shared" si="438"/>
        <v>1.8814833051647394E-3</v>
      </c>
      <c r="Y2178">
        <f t="shared" si="439"/>
        <v>55.979744447837895</v>
      </c>
      <c r="Z2178">
        <f t="shared" si="432"/>
        <v>1.1908506011710831</v>
      </c>
      <c r="AA2178">
        <f t="shared" si="433"/>
        <v>0.16892247343142086</v>
      </c>
      <c r="AB2178">
        <f>(1/(AA2178*k))*(LN((50-dTar)/(hTar-dTar)))</f>
        <v>25.870714287592332</v>
      </c>
      <c r="AC2178">
        <f t="shared" si="434"/>
        <v>41.733270127866803</v>
      </c>
      <c r="AD2178" s="19">
        <v>1065.71276855</v>
      </c>
      <c r="AE2178" s="19">
        <v>35.9476394653</v>
      </c>
      <c r="AF2178">
        <f t="shared" si="440"/>
        <v>8.7458940793162928E-4</v>
      </c>
      <c r="AG2178" s="23">
        <f t="shared" si="435"/>
        <v>53.936513108195975</v>
      </c>
      <c r="AH2178" s="25">
        <f t="shared" si="441"/>
        <v>54.713132604352516</v>
      </c>
      <c r="AI2178" s="25">
        <f t="shared" si="436"/>
        <v>0.45263489059505185</v>
      </c>
    </row>
    <row r="2179" spans="6:35" ht="15">
      <c r="F2179" s="5">
        <v>2006</v>
      </c>
      <c r="G2179" s="5">
        <v>4</v>
      </c>
      <c r="H2179" s="5">
        <v>0</v>
      </c>
      <c r="I2179" s="5">
        <v>91</v>
      </c>
      <c r="J2179" s="5">
        <v>14</v>
      </c>
      <c r="K2179" s="5">
        <v>19.254999160800001</v>
      </c>
      <c r="L2179" s="5">
        <v>1.3591593503999999</v>
      </c>
      <c r="M2179" s="5">
        <v>0.82249999046300004</v>
      </c>
      <c r="N2179" s="8">
        <f t="shared" si="437"/>
        <v>0.82249999046300004</v>
      </c>
      <c r="O2179" s="5">
        <v>0</v>
      </c>
      <c r="P2179" s="5">
        <v>96.736587524399994</v>
      </c>
      <c r="Q2179" s="5">
        <v>43.466186523399998</v>
      </c>
      <c r="R2179" s="5">
        <v>958.27252197300004</v>
      </c>
      <c r="S2179">
        <f t="shared" si="429"/>
        <v>4.8868013041991475E-2</v>
      </c>
      <c r="T2179">
        <f t="shared" si="430"/>
        <v>141.52704272074917</v>
      </c>
      <c r="U2179">
        <f t="shared" si="431"/>
        <v>425.02699845423456</v>
      </c>
      <c r="V2179" s="9">
        <v>66.0033493042</v>
      </c>
      <c r="W2179" s="9">
        <v>124.26051330600001</v>
      </c>
      <c r="X2179">
        <f t="shared" si="438"/>
        <v>1.625247607724955E-3</v>
      </c>
      <c r="Y2179">
        <f t="shared" si="439"/>
        <v>56.450801639243771</v>
      </c>
      <c r="Z2179">
        <f t="shared" si="432"/>
        <v>1.0149996214771539</v>
      </c>
      <c r="AA2179">
        <f t="shared" si="433"/>
        <v>0.14397796534952967</v>
      </c>
      <c r="AB2179">
        <f>(1/(AA2179*k))*(LN((50-dTar)/(hTar-dTar)))</f>
        <v>30.352874040749672</v>
      </c>
      <c r="AC2179">
        <f t="shared" si="434"/>
        <v>48.963653551198888</v>
      </c>
      <c r="AD2179" s="19">
        <v>1154.39245605</v>
      </c>
      <c r="AE2179" s="19">
        <v>42.175647735600002</v>
      </c>
      <c r="AF2179">
        <f t="shared" si="440"/>
        <v>8.0286993415423162E-4</v>
      </c>
      <c r="AG2179" s="23">
        <f t="shared" si="435"/>
        <v>54.231639038314626</v>
      </c>
      <c r="AH2179" s="25">
        <f t="shared" si="441"/>
        <v>55.075128910256915</v>
      </c>
      <c r="AI2179" s="25">
        <f t="shared" si="436"/>
        <v>0.38579502934249904</v>
      </c>
    </row>
    <row r="2180" spans="6:35" ht="15">
      <c r="F2180" s="5">
        <v>2006</v>
      </c>
      <c r="G2180" s="5">
        <v>4</v>
      </c>
      <c r="H2180" s="5">
        <v>0</v>
      </c>
      <c r="I2180" s="5">
        <v>91</v>
      </c>
      <c r="J2180" s="5">
        <v>15</v>
      </c>
      <c r="K2180" s="5">
        <v>18.0750007629</v>
      </c>
      <c r="L2180" s="5">
        <v>1.15296316147</v>
      </c>
      <c r="M2180" s="5">
        <v>1.4270000457800001</v>
      </c>
      <c r="N2180" s="8">
        <f t="shared" si="437"/>
        <v>1.4270000457800001</v>
      </c>
      <c r="O2180" s="5">
        <v>0</v>
      </c>
      <c r="P2180" s="5">
        <v>96.736587524399994</v>
      </c>
      <c r="Q2180" s="5">
        <v>43.804229736300002</v>
      </c>
      <c r="R2180" s="5">
        <v>532.07751464800003</v>
      </c>
      <c r="S2180">
        <f t="shared" si="429"/>
        <v>8.4783778305996815E-2</v>
      </c>
      <c r="T2180">
        <f t="shared" si="430"/>
        <v>81.573922602395626</v>
      </c>
      <c r="U2180">
        <f t="shared" si="431"/>
        <v>244.97876030833751</v>
      </c>
      <c r="V2180" s="9">
        <v>81.832260131799998</v>
      </c>
      <c r="W2180" s="9">
        <v>71.621772766099994</v>
      </c>
      <c r="X2180">
        <f t="shared" si="438"/>
        <v>2.5098335705574771E-3</v>
      </c>
      <c r="Y2180">
        <f t="shared" si="439"/>
        <v>55.08143601856959</v>
      </c>
      <c r="Z2180">
        <f t="shared" si="432"/>
        <v>1.7609781435976055</v>
      </c>
      <c r="AA2180">
        <f t="shared" si="433"/>
        <v>0.2497952164466713</v>
      </c>
      <c r="AB2180">
        <f>(1/(AA2180*k))*(LN((50-dTar)/(hTar-dTar)))</f>
        <v>17.494910867641359</v>
      </c>
      <c r="AC2180">
        <f t="shared" si="434"/>
        <v>28.221866353817568</v>
      </c>
      <c r="AD2180" s="19">
        <v>864.26751708999996</v>
      </c>
      <c r="AE2180" s="19">
        <v>24.309370040899999</v>
      </c>
      <c r="AF2180">
        <f t="shared" si="440"/>
        <v>1.0907519193269382E-3</v>
      </c>
      <c r="AG2180" s="23">
        <f t="shared" si="435"/>
        <v>53.385861150056925</v>
      </c>
      <c r="AH2180" s="25">
        <f t="shared" si="441"/>
        <v>54.030338588578779</v>
      </c>
      <c r="AI2180" s="25">
        <f t="shared" si="436"/>
        <v>0.66933681570444747</v>
      </c>
    </row>
    <row r="2181" spans="6:35" ht="15">
      <c r="F2181" s="5">
        <v>2006</v>
      </c>
      <c r="G2181" s="5">
        <v>4</v>
      </c>
      <c r="H2181" s="5">
        <v>0</v>
      </c>
      <c r="I2181" s="5">
        <v>91</v>
      </c>
      <c r="J2181" s="5">
        <v>16</v>
      </c>
      <c r="K2181" s="5">
        <v>15.3950004578</v>
      </c>
      <c r="L2181" s="5">
        <v>0.77382093667999996</v>
      </c>
      <c r="M2181" s="5">
        <v>2.89899992943</v>
      </c>
      <c r="N2181" s="8">
        <f t="shared" si="437"/>
        <v>2.89899992943</v>
      </c>
      <c r="O2181" s="5">
        <v>0</v>
      </c>
      <c r="P2181" s="5">
        <v>96.736587524399994</v>
      </c>
      <c r="Q2181" s="5">
        <v>41.548496246299997</v>
      </c>
      <c r="R2181" s="5">
        <v>456.22750854499998</v>
      </c>
      <c r="S2181">
        <f t="shared" si="429"/>
        <v>0.17224117690307808</v>
      </c>
      <c r="T2181">
        <f t="shared" si="430"/>
        <v>40.153844126157139</v>
      </c>
      <c r="U2181">
        <f t="shared" si="431"/>
        <v>120.58803404105655</v>
      </c>
      <c r="V2181" s="9">
        <v>124.559997559</v>
      </c>
      <c r="W2181" s="9">
        <v>35.255008697500003</v>
      </c>
      <c r="X2181">
        <f t="shared" si="438"/>
        <v>3.5662951405192522E-3</v>
      </c>
      <c r="Y2181">
        <f t="shared" si="439"/>
        <v>48.492668666173273</v>
      </c>
      <c r="Z2181">
        <f t="shared" si="432"/>
        <v>3.5774879819480239</v>
      </c>
      <c r="AA2181">
        <f t="shared" si="433"/>
        <v>0.50746761851365374</v>
      </c>
      <c r="AB2181">
        <f>(1/(AA2181*k))*(LN((50-dTar)/(hTar-dTar)))</f>
        <v>8.6116727205129333</v>
      </c>
      <c r="AC2181">
        <f t="shared" si="434"/>
        <v>13.891895674110314</v>
      </c>
      <c r="AD2181" s="19">
        <v>577.96356201200001</v>
      </c>
      <c r="AE2181" s="19">
        <v>11.9660129547</v>
      </c>
      <c r="AF2181">
        <f t="shared" si="440"/>
        <v>1.6561186519895394E-3</v>
      </c>
      <c r="AG2181" s="23">
        <f t="shared" si="435"/>
        <v>47.37701589987671</v>
      </c>
      <c r="AH2181" s="25">
        <f t="shared" si="441"/>
        <v>47.801068562165426</v>
      </c>
      <c r="AI2181" s="25">
        <f t="shared" si="436"/>
        <v>1.3597808824396107</v>
      </c>
    </row>
    <row r="2182" spans="6:35" ht="15">
      <c r="F2182" s="5">
        <v>2006</v>
      </c>
      <c r="G2182" s="5">
        <v>4</v>
      </c>
      <c r="H2182" s="5">
        <v>0</v>
      </c>
      <c r="I2182" s="5">
        <v>91</v>
      </c>
      <c r="J2182" s="5">
        <v>17</v>
      </c>
      <c r="K2182" s="5">
        <v>12.6599998474</v>
      </c>
      <c r="L2182" s="5">
        <v>0.41166377067600002</v>
      </c>
      <c r="M2182" s="5">
        <v>2.3984999656700001</v>
      </c>
      <c r="N2182" s="8">
        <f t="shared" si="437"/>
        <v>2.3984999656700001</v>
      </c>
      <c r="O2182" s="5">
        <v>0</v>
      </c>
      <c r="P2182" s="5">
        <v>96.736587524399994</v>
      </c>
      <c r="Q2182" s="5">
        <v>37.138389587399999</v>
      </c>
      <c r="R2182" s="5">
        <v>238.91725158700001</v>
      </c>
      <c r="S2182">
        <f t="shared" ref="S2182:S2245" si="442">(N2182*k)/LN((uhzRef-dRef)/zoRef)</f>
        <v>0.14250447290290924</v>
      </c>
      <c r="T2182">
        <f t="shared" ref="T2182:T2245" si="443">(1/(S2182*k))*(LN((50-dRef)/(O3zRef-dRef)))</f>
        <v>48.532830083053902</v>
      </c>
      <c r="U2182">
        <f t="shared" ref="U2182:U2245" si="444">(1/(S2182*k))*(LN((50-dRef)/(uzoRef)))</f>
        <v>145.7513892761186</v>
      </c>
      <c r="V2182" s="9">
        <v>331.529541016</v>
      </c>
      <c r="W2182" s="9">
        <v>42.6117477417</v>
      </c>
      <c r="X2182">
        <f t="shared" si="438"/>
        <v>1.9234739057720502E-3</v>
      </c>
      <c r="Y2182">
        <f t="shared" si="439"/>
        <v>40.962285829813531</v>
      </c>
      <c r="Z2182">
        <f t="shared" ref="Z2182:Z2245" si="445">(S2182/k)*LN((50-dRef)/(uzoRef))</f>
        <v>2.9598499519709502</v>
      </c>
      <c r="AA2182">
        <f t="shared" ref="AA2182:AA2245" si="446">(Z2182*k)/LN((50-dTar)/zoTar)</f>
        <v>0.41985550024589102</v>
      </c>
      <c r="AB2182">
        <f>(1/(AA2182*k))*(LN((50-dTar)/(hTar-dTar)))</f>
        <v>10.408688332862836</v>
      </c>
      <c r="AC2182">
        <f t="shared" ref="AC2182:AC2245" si="447">(1/(AA2182*k))*(LN((50-dTar)/(zoTar)))</f>
        <v>16.790746364528264</v>
      </c>
      <c r="AD2182" s="19">
        <v>643.690917969</v>
      </c>
      <c r="AE2182" s="19">
        <v>14.462986946099999</v>
      </c>
      <c r="AF2182">
        <f t="shared" si="440"/>
        <v>1.4816029701162888E-3</v>
      </c>
      <c r="AG2182" s="23">
        <f t="shared" ref="AG2182:AG2245" si="448" xml:space="preserve"> Y2182*(1-(AC2182*AF2182))</f>
        <v>39.943258046460137</v>
      </c>
      <c r="AH2182" s="25">
        <f t="shared" si="441"/>
        <v>40.330584155023118</v>
      </c>
      <c r="AI2182" s="25">
        <f t="shared" ref="AI2182:AI2245" si="449">(AA2182/k)*LN((hTar-dTar)/(zoTar))</f>
        <v>1.1250205171586158</v>
      </c>
    </row>
    <row r="2183" spans="6:35" ht="15">
      <c r="F2183" s="5">
        <v>2006</v>
      </c>
      <c r="G2183" s="5">
        <v>4</v>
      </c>
      <c r="H2183" s="5">
        <v>0</v>
      </c>
      <c r="I2183" s="5">
        <v>91</v>
      </c>
      <c r="J2183" s="5">
        <v>18</v>
      </c>
      <c r="K2183" s="5">
        <v>10.720000267</v>
      </c>
      <c r="L2183" s="5">
        <v>0.16041059792000001</v>
      </c>
      <c r="M2183" s="5">
        <v>2.10100007057</v>
      </c>
      <c r="N2183" s="8">
        <f t="shared" ref="N2183:N2246" si="450">IF(M2183&lt;0, 0, IF(M2183=0, 0.0001, IF(M2183&gt;0, M2183)))</f>
        <v>2.10100007057</v>
      </c>
      <c r="O2183" s="5">
        <v>0.55000001192100001</v>
      </c>
      <c r="P2183" s="5">
        <v>96.736587524399994</v>
      </c>
      <c r="Q2183" s="5">
        <v>34.325874328600001</v>
      </c>
      <c r="R2183" s="5">
        <v>118.736000061</v>
      </c>
      <c r="S2183">
        <f t="shared" si="442"/>
        <v>0.12482881463870175</v>
      </c>
      <c r="T2183">
        <f t="shared" si="443"/>
        <v>55.40503920901434</v>
      </c>
      <c r="U2183">
        <f t="shared" si="444"/>
        <v>166.38966703141671</v>
      </c>
      <c r="V2183" s="9">
        <v>453.09667968799999</v>
      </c>
      <c r="W2183" s="9">
        <v>48.6455307007</v>
      </c>
      <c r="X2183">
        <f t="shared" ref="X2183:X2246" si="451" xml:space="preserve"> (1/(U2183 + W2183 + V2183))</f>
        <v>1.4967105055087905E-3</v>
      </c>
      <c r="Y2183">
        <f t="shared" ref="Y2183:Y2246" si="452" xml:space="preserve"> Q2183/(1-(T2183*X2183))</f>
        <v>37.429747530257515</v>
      </c>
      <c r="Z2183">
        <f t="shared" si="445"/>
        <v>2.5927225545031241</v>
      </c>
      <c r="AA2183">
        <f t="shared" si="446"/>
        <v>0.36777838160168919</v>
      </c>
      <c r="AB2183">
        <f>(1/(AA2183*k))*(LN((50-dTar)/(hTar-dTar)))</f>
        <v>11.882550104945111</v>
      </c>
      <c r="AC2183">
        <f t="shared" si="447"/>
        <v>19.16830234468711</v>
      </c>
      <c r="AD2183" s="19">
        <v>694.33471679700006</v>
      </c>
      <c r="AE2183" s="19">
        <v>16.510932922399999</v>
      </c>
      <c r="AF2183">
        <f t="shared" ref="AF2183:AF2246" si="453" xml:space="preserve"> (1/(AC2183 + AE2183 + AD2183))</f>
        <v>1.3698368328064654E-3</v>
      </c>
      <c r="AG2183" s="23">
        <f t="shared" si="448"/>
        <v>36.446937934198864</v>
      </c>
      <c r="AH2183" s="25">
        <f t="shared" ref="AH2183:AH2246" si="454">Y2183*(1-AB2183*AF2183)</f>
        <v>36.820497735529365</v>
      </c>
      <c r="AI2183" s="25">
        <f t="shared" si="449"/>
        <v>0.98547768179045181</v>
      </c>
    </row>
    <row r="2184" spans="6:35" ht="15">
      <c r="F2184" s="5">
        <v>2006</v>
      </c>
      <c r="G2184" s="5">
        <v>4</v>
      </c>
      <c r="H2184" s="5">
        <v>0</v>
      </c>
      <c r="I2184" s="5">
        <v>91</v>
      </c>
      <c r="J2184" s="5">
        <v>19</v>
      </c>
      <c r="K2184" s="5">
        <v>11.225000381499999</v>
      </c>
      <c r="L2184" s="5">
        <v>0.22584742307700001</v>
      </c>
      <c r="M2184" s="5">
        <v>0.98500001430499995</v>
      </c>
      <c r="N2184" s="8">
        <f t="shared" si="450"/>
        <v>0.98500001430499995</v>
      </c>
      <c r="O2184" s="5">
        <v>0</v>
      </c>
      <c r="P2184" s="5">
        <v>96.736587524399994</v>
      </c>
      <c r="Q2184" s="5">
        <v>28.882234573400002</v>
      </c>
      <c r="R2184" s="5">
        <v>159.74624633799999</v>
      </c>
      <c r="S2184">
        <f t="shared" si="442"/>
        <v>5.8522789183647866E-2</v>
      </c>
      <c r="T2184">
        <f t="shared" si="443"/>
        <v>118.17866964215928</v>
      </c>
      <c r="U2184">
        <f t="shared" si="444"/>
        <v>354.90832192706785</v>
      </c>
      <c r="V2184" s="9">
        <v>465.30236816399997</v>
      </c>
      <c r="W2184" s="9">
        <v>103.760681152</v>
      </c>
      <c r="X2184">
        <f t="shared" si="451"/>
        <v>1.0822846152198924E-3</v>
      </c>
      <c r="Y2184">
        <f t="shared" si="452"/>
        <v>33.118142954545533</v>
      </c>
      <c r="Z2184">
        <f t="shared" si="445"/>
        <v>1.2155314933338484</v>
      </c>
      <c r="AA2184">
        <f t="shared" si="446"/>
        <v>0.17242346452680135</v>
      </c>
      <c r="AB2184">
        <f>(1/(AA2184*k))*(LN((50-dTar)/(hTar-dTar)))</f>
        <v>25.345419539568546</v>
      </c>
      <c r="AC2184">
        <f t="shared" si="447"/>
        <v>40.885892379717795</v>
      </c>
      <c r="AD2184" s="19">
        <v>1054.54870605</v>
      </c>
      <c r="AE2184" s="19">
        <v>35.217739105200003</v>
      </c>
      <c r="AF2184">
        <f t="shared" si="453"/>
        <v>8.844451709888383E-4</v>
      </c>
      <c r="AG2184" s="23">
        <f t="shared" si="448"/>
        <v>31.920546855635205</v>
      </c>
      <c r="AH2184" s="25">
        <f t="shared" si="454"/>
        <v>32.375745667874341</v>
      </c>
      <c r="AI2184" s="25">
        <f t="shared" si="449"/>
        <v>0.46201594386310707</v>
      </c>
    </row>
    <row r="2185" spans="6:35" ht="15">
      <c r="F2185" s="5">
        <v>2006</v>
      </c>
      <c r="G2185" s="5">
        <v>4</v>
      </c>
      <c r="H2185" s="5">
        <v>0</v>
      </c>
      <c r="I2185" s="5">
        <v>91</v>
      </c>
      <c r="J2185" s="5">
        <v>20</v>
      </c>
      <c r="K2185" s="5">
        <v>10.625</v>
      </c>
      <c r="L2185" s="5">
        <v>0.26310297846800001</v>
      </c>
      <c r="M2185" s="5">
        <v>0.559000015259</v>
      </c>
      <c r="N2185" s="8">
        <f t="shared" si="450"/>
        <v>0.559000015259</v>
      </c>
      <c r="O2185" s="5">
        <v>0</v>
      </c>
      <c r="P2185" s="5">
        <v>96.736587524399994</v>
      </c>
      <c r="Q2185" s="5">
        <v>30.194160461399999</v>
      </c>
      <c r="R2185" s="5">
        <v>3.7760999202700001</v>
      </c>
      <c r="S2185">
        <f t="shared" si="442"/>
        <v>3.3212425960969183E-2</v>
      </c>
      <c r="T2185">
        <f t="shared" si="443"/>
        <v>208.23969250544417</v>
      </c>
      <c r="U2185">
        <f t="shared" si="444"/>
        <v>625.37512098841933</v>
      </c>
      <c r="V2185" s="9">
        <v>475.22125244099999</v>
      </c>
      <c r="W2185" s="9">
        <v>182.83412170400001</v>
      </c>
      <c r="X2185">
        <f t="shared" si="451"/>
        <v>7.7916178849719853E-4</v>
      </c>
      <c r="Y2185">
        <f t="shared" si="452"/>
        <v>36.042073849957461</v>
      </c>
      <c r="Z2185">
        <f t="shared" si="445"/>
        <v>0.68982955680548674</v>
      </c>
      <c r="AA2185">
        <f t="shared" si="446"/>
        <v>9.7852505483971078E-2</v>
      </c>
      <c r="AB2185">
        <f>(1/(AA2185*k))*(LN((50-dTar)/(hTar-dTar)))</f>
        <v>44.660532965234651</v>
      </c>
      <c r="AC2185">
        <f t="shared" si="447"/>
        <v>72.044013380277491</v>
      </c>
      <c r="AD2185" s="19">
        <v>1376.1922607399999</v>
      </c>
      <c r="AE2185" s="19">
        <v>62.056301116900002</v>
      </c>
      <c r="AF2185">
        <f t="shared" si="453"/>
        <v>6.6212336364227919E-4</v>
      </c>
      <c r="AG2185" s="23">
        <f t="shared" si="448"/>
        <v>34.322793961230268</v>
      </c>
      <c r="AH2185" s="25">
        <f t="shared" si="454"/>
        <v>34.976281530175541</v>
      </c>
      <c r="AI2185" s="25">
        <f t="shared" si="449"/>
        <v>0.26219991463818104</v>
      </c>
    </row>
    <row r="2186" spans="6:35" ht="15">
      <c r="F2186" s="5">
        <v>2006</v>
      </c>
      <c r="G2186" s="5">
        <v>4</v>
      </c>
      <c r="H2186" s="5">
        <v>0</v>
      </c>
      <c r="I2186" s="5">
        <v>91</v>
      </c>
      <c r="J2186" s="5">
        <v>21</v>
      </c>
      <c r="K2186" s="5">
        <v>10.135000228899999</v>
      </c>
      <c r="L2186" s="5">
        <v>0.27383556962</v>
      </c>
      <c r="M2186" s="5">
        <v>0.15000000595999999</v>
      </c>
      <c r="N2186" s="8">
        <f t="shared" si="450"/>
        <v>0.15000000595999999</v>
      </c>
      <c r="O2186" s="5">
        <v>0</v>
      </c>
      <c r="P2186" s="5">
        <v>96.736587524399994</v>
      </c>
      <c r="Q2186" s="5">
        <v>32.521190643300002</v>
      </c>
      <c r="R2186" s="5">
        <v>0</v>
      </c>
      <c r="S2186">
        <f t="shared" si="442"/>
        <v>8.912100100360823E-3</v>
      </c>
      <c r="T2186">
        <f t="shared" si="443"/>
        <v>776.03991108583273</v>
      </c>
      <c r="U2186">
        <f t="shared" si="444"/>
        <v>2330.564588566403</v>
      </c>
      <c r="V2186" s="9">
        <v>526.969238281</v>
      </c>
      <c r="W2186" s="9">
        <v>681.36175537099996</v>
      </c>
      <c r="X2186">
        <f t="shared" si="451"/>
        <v>2.8257403383830185E-4</v>
      </c>
      <c r="Y2186">
        <f t="shared" si="452"/>
        <v>41.655848728746179</v>
      </c>
      <c r="Z2186">
        <f t="shared" si="445"/>
        <v>0.18510632344842534</v>
      </c>
      <c r="AA2186">
        <f t="shared" si="446"/>
        <v>2.6257381046753511E-2</v>
      </c>
      <c r="AB2186">
        <f>(1/(AA2186*k))*(LN((50-dTar)/(hTar-dTar)))</f>
        <v>166.43491744726097</v>
      </c>
      <c r="AC2186">
        <f t="shared" si="447"/>
        <v>268.48401985819987</v>
      </c>
      <c r="AD2186" s="19">
        <v>2032.31408691</v>
      </c>
      <c r="AE2186" s="19">
        <v>231.263137817</v>
      </c>
      <c r="AF2186">
        <f t="shared" si="453"/>
        <v>3.9493515496060572E-4</v>
      </c>
      <c r="AG2186" s="23">
        <f t="shared" si="448"/>
        <v>37.238921712776232</v>
      </c>
      <c r="AH2186" s="25">
        <f t="shared" si="454"/>
        <v>38.917768139585618</v>
      </c>
      <c r="AI2186" s="25">
        <f t="shared" si="449"/>
        <v>7.035775972245005E-2</v>
      </c>
    </row>
    <row r="2187" spans="6:35" ht="15">
      <c r="F2187" s="5">
        <v>2006</v>
      </c>
      <c r="G2187" s="5">
        <v>4</v>
      </c>
      <c r="H2187" s="5">
        <v>0</v>
      </c>
      <c r="I2187" s="5">
        <v>91</v>
      </c>
      <c r="J2187" s="5">
        <v>22</v>
      </c>
      <c r="K2187" s="5">
        <v>10.1450004578</v>
      </c>
      <c r="L2187" s="5">
        <v>0.265959531069</v>
      </c>
      <c r="M2187" s="5">
        <v>0.52499997615799998</v>
      </c>
      <c r="N2187" s="8">
        <f t="shared" si="450"/>
        <v>0.52499997615799998</v>
      </c>
      <c r="O2187" s="5">
        <v>0</v>
      </c>
      <c r="P2187" s="5">
        <v>96.736587524399994</v>
      </c>
      <c r="Q2187" s="5">
        <v>39.852935791</v>
      </c>
      <c r="R2187" s="5">
        <v>0</v>
      </c>
      <c r="S2187">
        <f t="shared" si="442"/>
        <v>3.1192347695338331E-2</v>
      </c>
      <c r="T2187">
        <f t="shared" si="443"/>
        <v>221.72570776087068</v>
      </c>
      <c r="U2187">
        <f t="shared" si="444"/>
        <v>665.87565343034805</v>
      </c>
      <c r="V2187" s="9">
        <v>476.65936279300001</v>
      </c>
      <c r="W2187" s="9">
        <v>194.67478942899999</v>
      </c>
      <c r="X2187">
        <f t="shared" si="451"/>
        <v>7.4782580547422565E-4</v>
      </c>
      <c r="Y2187">
        <f t="shared" si="452"/>
        <v>47.774537193754988</v>
      </c>
      <c r="Z2187">
        <f t="shared" si="445"/>
        <v>0.64787207690533843</v>
      </c>
      <c r="AA2187">
        <f t="shared" si="446"/>
        <v>9.1900825838587955E-2</v>
      </c>
      <c r="AB2187">
        <f>(1/(AA2187*k))*(LN((50-dTar)/(hTar-dTar)))</f>
        <v>47.55283760532572</v>
      </c>
      <c r="AC2187">
        <f t="shared" si="447"/>
        <v>76.709726491062909</v>
      </c>
      <c r="AD2187" s="19">
        <v>1412.4311523399999</v>
      </c>
      <c r="AE2187" s="19">
        <v>66.075187683099998</v>
      </c>
      <c r="AF2187">
        <f t="shared" si="453"/>
        <v>6.4299747252572078E-4</v>
      </c>
      <c r="AG2187" s="23">
        <f t="shared" si="448"/>
        <v>45.418098265250201</v>
      </c>
      <c r="AH2187" s="25">
        <f t="shared" si="454"/>
        <v>46.313766013621645</v>
      </c>
      <c r="AI2187" s="25">
        <f t="shared" si="449"/>
        <v>0.24625213806102556</v>
      </c>
    </row>
    <row r="2188" spans="6:35" ht="15">
      <c r="F2188" s="5">
        <v>2006</v>
      </c>
      <c r="G2188" s="5">
        <v>4</v>
      </c>
      <c r="H2188" s="5">
        <v>0</v>
      </c>
      <c r="I2188" s="5">
        <v>91</v>
      </c>
      <c r="J2188" s="5">
        <v>23</v>
      </c>
      <c r="K2188" s="5">
        <v>10.199999809299999</v>
      </c>
      <c r="L2188" s="5">
        <v>0.28685182332999998</v>
      </c>
      <c r="M2188" s="5">
        <v>2.40849995613</v>
      </c>
      <c r="N2188" s="8">
        <f t="shared" si="450"/>
        <v>2.40849995613</v>
      </c>
      <c r="O2188" s="5">
        <v>0</v>
      </c>
      <c r="P2188" s="5">
        <v>96.736587524399994</v>
      </c>
      <c r="Q2188" s="5">
        <v>38.470199585000003</v>
      </c>
      <c r="R2188" s="5">
        <v>0</v>
      </c>
      <c r="S2188">
        <f t="shared" si="442"/>
        <v>0.14309861231918322</v>
      </c>
      <c r="T2188">
        <f t="shared" si="443"/>
        <v>48.331323814975278</v>
      </c>
      <c r="U2188">
        <f t="shared" si="444"/>
        <v>145.1462356415573</v>
      </c>
      <c r="V2188" s="9">
        <v>457.21109008799999</v>
      </c>
      <c r="W2188" s="9">
        <v>42.4348258972</v>
      </c>
      <c r="X2188">
        <f t="shared" si="451"/>
        <v>1.5508873634349964E-3</v>
      </c>
      <c r="Y2188">
        <f t="shared" si="452"/>
        <v>41.587446496571012</v>
      </c>
      <c r="Z2188">
        <f t="shared" si="445"/>
        <v>2.9721903612710903</v>
      </c>
      <c r="AA2188">
        <f t="shared" si="446"/>
        <v>0.42160599057615222</v>
      </c>
      <c r="AB2188">
        <f>(1/(AA2188*k))*(LN((50-dTar)/(hTar-dTar)))</f>
        <v>10.36547189693772</v>
      </c>
      <c r="AC2188">
        <f t="shared" si="447"/>
        <v>16.721031892234333</v>
      </c>
      <c r="AD2188" s="19">
        <v>642.16296386700003</v>
      </c>
      <c r="AE2188" s="19">
        <v>14.402935981800001</v>
      </c>
      <c r="AF2188">
        <f t="shared" si="453"/>
        <v>1.4852508683246342E-3</v>
      </c>
      <c r="AG2188" s="23">
        <f t="shared" si="448"/>
        <v>40.554625293005429</v>
      </c>
      <c r="AH2188" s="25">
        <f t="shared" si="454"/>
        <v>40.947194194612756</v>
      </c>
      <c r="AI2188" s="25">
        <f t="shared" si="449"/>
        <v>1.1297110298123223</v>
      </c>
    </row>
    <row r="2189" spans="6:35" ht="15">
      <c r="F2189" s="5">
        <v>2006</v>
      </c>
      <c r="G2189" s="5">
        <v>4</v>
      </c>
      <c r="H2189" s="5">
        <v>0</v>
      </c>
      <c r="I2189" s="5">
        <v>91</v>
      </c>
      <c r="J2189" s="5">
        <v>24</v>
      </c>
      <c r="K2189" s="5">
        <v>9.8450002670300005</v>
      </c>
      <c r="L2189" s="5">
        <v>0.30259141326</v>
      </c>
      <c r="M2189" s="5">
        <v>2.3515000343299999</v>
      </c>
      <c r="N2189" s="8">
        <f t="shared" si="450"/>
        <v>2.3515000343299999</v>
      </c>
      <c r="O2189" s="5">
        <v>0</v>
      </c>
      <c r="P2189" s="5">
        <v>96.736587524399994</v>
      </c>
      <c r="Q2189" s="5">
        <v>36.984161377</v>
      </c>
      <c r="R2189" s="5">
        <v>0</v>
      </c>
      <c r="S2189">
        <f t="shared" si="442"/>
        <v>0.1397120190617816</v>
      </c>
      <c r="T2189">
        <f t="shared" si="443"/>
        <v>49.502866080646136</v>
      </c>
      <c r="U2189">
        <f t="shared" si="444"/>
        <v>148.66455329426805</v>
      </c>
      <c r="V2189" s="9">
        <v>457.34982299799998</v>
      </c>
      <c r="W2189" s="9">
        <v>43.463436126700003</v>
      </c>
      <c r="X2189">
        <f t="shared" si="451"/>
        <v>1.5396984791143497E-3</v>
      </c>
      <c r="Y2189">
        <f t="shared" si="452"/>
        <v>40.035658775223439</v>
      </c>
      <c r="Z2189">
        <f t="shared" si="445"/>
        <v>2.9018500576576396</v>
      </c>
      <c r="AA2189">
        <f t="shared" si="446"/>
        <v>0.41162819986368471</v>
      </c>
      <c r="AB2189">
        <f>(1/(AA2189*k))*(LN((50-dTar)/(hTar-dTar)))</f>
        <v>10.61672900045458</v>
      </c>
      <c r="AC2189">
        <f t="shared" si="447"/>
        <v>17.126346583434934</v>
      </c>
      <c r="AD2189" s="19">
        <v>651.01092529300001</v>
      </c>
      <c r="AE2189" s="19">
        <v>14.752060890199999</v>
      </c>
      <c r="AF2189">
        <f t="shared" si="453"/>
        <v>1.4643661161738073E-3</v>
      </c>
      <c r="AG2189" s="23">
        <f t="shared" si="448"/>
        <v>39.031594814958112</v>
      </c>
      <c r="AH2189" s="25">
        <f t="shared" si="454"/>
        <v>39.413233267639079</v>
      </c>
      <c r="AI2189" s="25">
        <f t="shared" si="449"/>
        <v>1.1029751188599433</v>
      </c>
    </row>
    <row r="2190" spans="6:35" ht="15">
      <c r="F2190" s="5">
        <v>2006</v>
      </c>
      <c r="G2190" s="5">
        <v>4</v>
      </c>
      <c r="H2190" s="5">
        <v>0</v>
      </c>
      <c r="I2190" s="5">
        <v>92</v>
      </c>
      <c r="J2190" s="5">
        <v>1</v>
      </c>
      <c r="K2190" s="5">
        <v>9.8549995422399999</v>
      </c>
      <c r="L2190" s="5">
        <v>0.30765867233299998</v>
      </c>
      <c r="M2190" s="5">
        <v>1.7330000400500001</v>
      </c>
      <c r="N2190" s="8">
        <f t="shared" si="450"/>
        <v>1.7330000400500001</v>
      </c>
      <c r="O2190" s="5">
        <v>0</v>
      </c>
      <c r="P2190" s="5">
        <v>96.736587524399994</v>
      </c>
      <c r="Q2190" s="5">
        <v>34.0106239319</v>
      </c>
      <c r="R2190" s="5">
        <v>0</v>
      </c>
      <c r="S2190">
        <f t="shared" si="442"/>
        <v>0.10296446144791152</v>
      </c>
      <c r="T2190">
        <f t="shared" si="443"/>
        <v>67.170218463880843</v>
      </c>
      <c r="U2190">
        <f t="shared" si="444"/>
        <v>201.72227010741398</v>
      </c>
      <c r="V2190" s="9">
        <v>458.53222656299999</v>
      </c>
      <c r="W2190" s="9">
        <v>58.975337982200003</v>
      </c>
      <c r="X2190">
        <f t="shared" si="451"/>
        <v>1.3903761382242953E-3</v>
      </c>
      <c r="Y2190">
        <f t="shared" si="452"/>
        <v>37.514139535199355</v>
      </c>
      <c r="Z2190">
        <f t="shared" si="445"/>
        <v>2.1385950213573541</v>
      </c>
      <c r="AA2190">
        <f t="shared" si="446"/>
        <v>0.30336027065069832</v>
      </c>
      <c r="AB2190">
        <f>(1/(AA2190*k))*(LN((50-dTar)/(hTar-dTar)))</f>
        <v>14.405792286260393</v>
      </c>
      <c r="AC2190">
        <f t="shared" si="447"/>
        <v>23.238663386143248</v>
      </c>
      <c r="AD2190" s="19">
        <v>774.90789794900002</v>
      </c>
      <c r="AE2190" s="19">
        <v>20.017004013099999</v>
      </c>
      <c r="AF2190">
        <f t="shared" si="453"/>
        <v>1.2222494894090765E-3</v>
      </c>
      <c r="AG2190" s="23">
        <f t="shared" si="448"/>
        <v>36.448608756511788</v>
      </c>
      <c r="AH2190" s="25">
        <f t="shared" si="454"/>
        <v>36.853610363734909</v>
      </c>
      <c r="AI2190" s="25">
        <f t="shared" si="449"/>
        <v>0.81286663714766083</v>
      </c>
    </row>
    <row r="2191" spans="6:35" ht="15">
      <c r="F2191" s="5">
        <v>2006</v>
      </c>
      <c r="G2191" s="5">
        <v>4</v>
      </c>
      <c r="H2191" s="5">
        <v>0</v>
      </c>
      <c r="I2191" s="5">
        <v>92</v>
      </c>
      <c r="J2191" s="5">
        <v>2</v>
      </c>
      <c r="K2191" s="5">
        <v>9.3199996948199999</v>
      </c>
      <c r="L2191" s="5">
        <v>0.27332714200000002</v>
      </c>
      <c r="M2191" s="5">
        <v>1.21399998665</v>
      </c>
      <c r="N2191" s="8">
        <f t="shared" si="450"/>
        <v>1.21399998665</v>
      </c>
      <c r="O2191" s="5">
        <v>0</v>
      </c>
      <c r="P2191" s="5">
        <v>96.736587524399994</v>
      </c>
      <c r="Q2191" s="5">
        <v>31.524999618500001</v>
      </c>
      <c r="R2191" s="5">
        <v>0</v>
      </c>
      <c r="S2191">
        <f t="shared" si="442"/>
        <v>7.2128593153167261E-2</v>
      </c>
      <c r="T2191">
        <f t="shared" si="443"/>
        <v>95.886320072615433</v>
      </c>
      <c r="U2191">
        <f t="shared" si="444"/>
        <v>287.9610428495925</v>
      </c>
      <c r="V2191" s="9">
        <v>461.86001586899999</v>
      </c>
      <c r="W2191" s="9">
        <v>84.188034057600007</v>
      </c>
      <c r="X2191">
        <f t="shared" si="451"/>
        <v>1.1990276948555419E-3</v>
      </c>
      <c r="Y2191">
        <f t="shared" si="452"/>
        <v>35.620275249458622</v>
      </c>
      <c r="Z2191">
        <f t="shared" si="445"/>
        <v>1.4981271017758764</v>
      </c>
      <c r="AA2191">
        <f t="shared" si="446"/>
        <v>0.21250972649109845</v>
      </c>
      <c r="AB2191">
        <f>(1/(AA2191*k))*(LN((50-dTar)/(hTar-dTar)))</f>
        <v>20.564447185812696</v>
      </c>
      <c r="AC2191">
        <f t="shared" si="447"/>
        <v>33.17348024856728</v>
      </c>
      <c r="AD2191" s="19">
        <v>944.33978271499996</v>
      </c>
      <c r="AE2191" s="19">
        <v>28.574523925800001</v>
      </c>
      <c r="AF2191">
        <f t="shared" si="453"/>
        <v>9.9394905000468252E-4</v>
      </c>
      <c r="AG2191" s="23">
        <f t="shared" si="448"/>
        <v>34.445776847992207</v>
      </c>
      <c r="AH2191" s="25">
        <f t="shared" si="454"/>
        <v>34.892196369407415</v>
      </c>
      <c r="AI2191" s="25">
        <f t="shared" si="449"/>
        <v>0.56942877313321882</v>
      </c>
    </row>
    <row r="2192" spans="6:35" ht="15">
      <c r="F2192" s="5">
        <v>2006</v>
      </c>
      <c r="G2192" s="5">
        <v>4</v>
      </c>
      <c r="H2192" s="5">
        <v>0</v>
      </c>
      <c r="I2192" s="5">
        <v>92</v>
      </c>
      <c r="J2192" s="5">
        <v>3</v>
      </c>
      <c r="K2192" s="5">
        <v>9.1450004577600001</v>
      </c>
      <c r="L2192" s="5">
        <v>0.23823964595800001</v>
      </c>
      <c r="M2192" s="5">
        <v>0.50199997425099996</v>
      </c>
      <c r="N2192" s="8">
        <f t="shared" si="450"/>
        <v>0.50199997425099996</v>
      </c>
      <c r="O2192" s="5">
        <v>0</v>
      </c>
      <c r="P2192" s="5">
        <v>96.736587524399994</v>
      </c>
      <c r="Q2192" s="5">
        <v>31.035634994500001</v>
      </c>
      <c r="R2192" s="5">
        <v>0</v>
      </c>
      <c r="S2192">
        <f t="shared" si="442"/>
        <v>2.9825825620943647E-2</v>
      </c>
      <c r="T2192">
        <f t="shared" si="443"/>
        <v>231.88445669096743</v>
      </c>
      <c r="U2192">
        <f t="shared" si="444"/>
        <v>696.38390459425216</v>
      </c>
      <c r="V2192" s="9">
        <v>476.82238769499997</v>
      </c>
      <c r="W2192" s="9">
        <v>203.59416198700001</v>
      </c>
      <c r="X2192">
        <f t="shared" si="451"/>
        <v>7.2632166621827113E-4</v>
      </c>
      <c r="Y2192">
        <f t="shared" si="452"/>
        <v>37.321407377746596</v>
      </c>
      <c r="Z2192">
        <f t="shared" si="445"/>
        <v>0.61948910608434493</v>
      </c>
      <c r="AA2192">
        <f t="shared" si="446"/>
        <v>8.7874693904238563E-2</v>
      </c>
      <c r="AB2192">
        <f>(1/(AA2192*k))*(LN((50-dTar)/(hTar-dTar)))</f>
        <v>49.731553564898448</v>
      </c>
      <c r="AC2192">
        <f t="shared" si="447"/>
        <v>80.224316025080952</v>
      </c>
      <c r="AD2192" s="19">
        <v>1438.2224121100001</v>
      </c>
      <c r="AE2192" s="19">
        <v>69.1025390625</v>
      </c>
      <c r="AF2192">
        <f t="shared" si="453"/>
        <v>6.2990171118610294E-4</v>
      </c>
      <c r="AG2192" s="23">
        <f t="shared" si="448"/>
        <v>35.435428503365941</v>
      </c>
      <c r="AH2192" s="25">
        <f t="shared" si="454"/>
        <v>36.15227731767596</v>
      </c>
      <c r="AI2192" s="25">
        <f t="shared" si="449"/>
        <v>0.23546394777108567</v>
      </c>
    </row>
    <row r="2193" spans="6:35" ht="15">
      <c r="F2193" s="5">
        <v>2006</v>
      </c>
      <c r="G2193" s="5">
        <v>4</v>
      </c>
      <c r="H2193" s="5">
        <v>0</v>
      </c>
      <c r="I2193" s="5">
        <v>92</v>
      </c>
      <c r="J2193" s="5">
        <v>4</v>
      </c>
      <c r="K2193" s="5">
        <v>8.6350002288799992</v>
      </c>
      <c r="L2193" s="5">
        <v>0.192643493414</v>
      </c>
      <c r="M2193" s="5">
        <v>0.391000002623</v>
      </c>
      <c r="N2193" s="8">
        <f t="shared" si="450"/>
        <v>0.391000002623</v>
      </c>
      <c r="O2193" s="5">
        <v>0</v>
      </c>
      <c r="P2193" s="5">
        <v>96.736587524399994</v>
      </c>
      <c r="Q2193" s="5">
        <v>31.680685043299999</v>
      </c>
      <c r="R2193" s="5">
        <v>0</v>
      </c>
      <c r="S2193">
        <f t="shared" si="442"/>
        <v>2.3230873494410102E-2</v>
      </c>
      <c r="T2193">
        <f t="shared" si="443"/>
        <v>297.71353070887506</v>
      </c>
      <c r="U2193">
        <f t="shared" si="444"/>
        <v>894.07851618914924</v>
      </c>
      <c r="V2193" s="9">
        <v>483.62454223600002</v>
      </c>
      <c r="W2193" s="9">
        <v>261.39196777299998</v>
      </c>
      <c r="X2193">
        <f t="shared" si="451"/>
        <v>6.1009275485356183E-4</v>
      </c>
      <c r="Y2193">
        <f t="shared" si="452"/>
        <v>38.712069203013947</v>
      </c>
      <c r="Z2193">
        <f t="shared" si="445"/>
        <v>0.48251046718737223</v>
      </c>
      <c r="AA2193">
        <f t="shared" si="446"/>
        <v>6.8444237668173882E-2</v>
      </c>
      <c r="AB2193">
        <f>(1/(AA2193*k))*(LN((50-dTar)/(hTar-dTar)))</f>
        <v>63.849714684305475</v>
      </c>
      <c r="AC2193">
        <f t="shared" si="447"/>
        <v>102.99898800186284</v>
      </c>
      <c r="AD2193" s="19">
        <v>1579.65356445</v>
      </c>
      <c r="AE2193" s="19">
        <v>88.719879150400004</v>
      </c>
      <c r="AF2193">
        <f t="shared" si="453"/>
        <v>5.6453402015264973E-4</v>
      </c>
      <c r="AG2193" s="23">
        <f t="shared" si="448"/>
        <v>36.461100473777329</v>
      </c>
      <c r="AH2193" s="25">
        <f t="shared" si="454"/>
        <v>37.316679656832655</v>
      </c>
      <c r="AI2193" s="25">
        <f t="shared" si="449"/>
        <v>0.18339922095311356</v>
      </c>
    </row>
    <row r="2194" spans="6:35" ht="15">
      <c r="F2194" s="5">
        <v>2006</v>
      </c>
      <c r="G2194" s="5">
        <v>4</v>
      </c>
      <c r="H2194" s="5">
        <v>0</v>
      </c>
      <c r="I2194" s="5">
        <v>92</v>
      </c>
      <c r="J2194" s="5">
        <v>5</v>
      </c>
      <c r="K2194" s="5">
        <v>8.5200004577600001</v>
      </c>
      <c r="L2194" s="5">
        <v>0.177256017923</v>
      </c>
      <c r="M2194" s="5">
        <v>3.2499998807899999E-2</v>
      </c>
      <c r="N2194" s="8">
        <f t="shared" si="450"/>
        <v>3.2499998807899999E-2</v>
      </c>
      <c r="O2194" s="5">
        <v>0</v>
      </c>
      <c r="P2194" s="5">
        <v>96.736587524399994</v>
      </c>
      <c r="Q2194" s="5">
        <v>27.1507854462</v>
      </c>
      <c r="R2194" s="5">
        <v>0</v>
      </c>
      <c r="S2194">
        <f t="shared" si="442"/>
        <v>1.9309548741941415E-3</v>
      </c>
      <c r="T2194">
        <f t="shared" si="443"/>
        <v>3581.7229402413741</v>
      </c>
      <c r="U2194">
        <f t="shared" si="444"/>
        <v>10756.452769165928</v>
      </c>
      <c r="V2194" s="9">
        <v>650.82556152300003</v>
      </c>
      <c r="W2194" s="9">
        <v>3144.7468261700001</v>
      </c>
      <c r="X2194">
        <f t="shared" si="451"/>
        <v>6.871895761729506E-5</v>
      </c>
      <c r="Y2194">
        <f t="shared" si="452"/>
        <v>36.015317084254548</v>
      </c>
      <c r="Z2194">
        <f t="shared" si="445"/>
        <v>4.0106367015830861E-2</v>
      </c>
      <c r="AA2194">
        <f t="shared" si="446"/>
        <v>5.6890987920735778E-3</v>
      </c>
      <c r="AB2194">
        <f>(1/(AA2194*k))*(LN((50-dTar)/(hTar-dTar)))</f>
        <v>768.16121614665326</v>
      </c>
      <c r="AC2194">
        <f t="shared" si="447"/>
        <v>1239.1571094182741</v>
      </c>
      <c r="AD2194" s="19">
        <v>2379.6154785200001</v>
      </c>
      <c r="AE2194" s="19">
        <v>1067.3684082</v>
      </c>
      <c r="AF2194">
        <f t="shared" si="453"/>
        <v>2.1339520104582293E-4</v>
      </c>
      <c r="AG2194" s="23">
        <f t="shared" si="448"/>
        <v>26.491780287200271</v>
      </c>
      <c r="AH2194" s="25">
        <f t="shared" si="454"/>
        <v>30.111617260850434</v>
      </c>
      <c r="AI2194" s="25">
        <f t="shared" si="449"/>
        <v>1.524418010833886E-2</v>
      </c>
    </row>
    <row r="2195" spans="6:35" ht="15">
      <c r="F2195" s="5">
        <v>2006</v>
      </c>
      <c r="G2195" s="5">
        <v>4</v>
      </c>
      <c r="H2195" s="5">
        <v>0</v>
      </c>
      <c r="I2195" s="5">
        <v>92</v>
      </c>
      <c r="J2195" s="5">
        <v>6</v>
      </c>
      <c r="K2195" s="5">
        <v>8.0200004577600001</v>
      </c>
      <c r="L2195" s="5">
        <v>0.15575839579100001</v>
      </c>
      <c r="M2195" s="5">
        <v>0</v>
      </c>
      <c r="N2195" s="8">
        <f t="shared" si="450"/>
        <v>1E-4</v>
      </c>
      <c r="O2195" s="5">
        <v>1.6499999761599999</v>
      </c>
      <c r="P2195" s="5">
        <v>96.736587524399994</v>
      </c>
      <c r="Q2195" s="5">
        <v>27.615415573100002</v>
      </c>
      <c r="R2195" s="5">
        <v>0</v>
      </c>
      <c r="S2195">
        <f t="shared" si="442"/>
        <v>5.9413998308355972E-6</v>
      </c>
      <c r="T2195">
        <f t="shared" si="443"/>
        <v>1164059.9128807276</v>
      </c>
      <c r="U2195">
        <f t="shared" si="444"/>
        <v>3495847.0217512534</v>
      </c>
      <c r="V2195" s="9">
        <v>804.37799072300004</v>
      </c>
      <c r="W2195" s="9">
        <v>60723.6445313</v>
      </c>
      <c r="X2195">
        <f t="shared" si="451"/>
        <v>2.8110614921241359E-7</v>
      </c>
      <c r="Y2195">
        <f t="shared" si="452"/>
        <v>41.046993314174053</v>
      </c>
      <c r="Z2195">
        <f t="shared" si="445"/>
        <v>1.2340421072902296E-4</v>
      </c>
      <c r="AA2195">
        <f t="shared" si="446"/>
        <v>1.7504920002306861E-5</v>
      </c>
      <c r="AB2195">
        <f>(1/(AA2195*k))*(LN((50-dTar)/(hTar-dTar)))</f>
        <v>249652.38609041239</v>
      </c>
      <c r="AC2195">
        <f t="shared" si="447"/>
        <v>402726.04578894714</v>
      </c>
      <c r="AD2195" s="19">
        <v>2497.7700195299999</v>
      </c>
      <c r="AE2195" s="19">
        <v>60723.6445313</v>
      </c>
      <c r="AF2195">
        <f t="shared" si="453"/>
        <v>2.1461647183800129E-6</v>
      </c>
      <c r="AG2195" s="23">
        <f t="shared" si="448"/>
        <v>5.5694025641607512</v>
      </c>
      <c r="AH2195" s="25">
        <f t="shared" si="454"/>
        <v>19.054213666339699</v>
      </c>
      <c r="AI2195" s="25">
        <f t="shared" si="449"/>
        <v>4.6905171284601254E-5</v>
      </c>
    </row>
    <row r="2196" spans="6:35" ht="15">
      <c r="F2196" s="5">
        <v>2006</v>
      </c>
      <c r="G2196" s="5">
        <v>4</v>
      </c>
      <c r="H2196" s="5">
        <v>0</v>
      </c>
      <c r="I2196" s="5">
        <v>92</v>
      </c>
      <c r="J2196" s="5">
        <v>7</v>
      </c>
      <c r="K2196" s="5">
        <v>7.2645001411400001</v>
      </c>
      <c r="L2196" s="5">
        <v>8.6714208126100006E-2</v>
      </c>
      <c r="M2196" s="5">
        <v>0.360000014305</v>
      </c>
      <c r="N2196" s="8">
        <f t="shared" si="450"/>
        <v>0.360000014305</v>
      </c>
      <c r="O2196" s="5">
        <v>0</v>
      </c>
      <c r="P2196" s="5">
        <v>96.736587524399994</v>
      </c>
      <c r="Q2196" s="5">
        <v>26.380119323700001</v>
      </c>
      <c r="R2196" s="5">
        <v>6.3550002872899997E-2</v>
      </c>
      <c r="S2196">
        <f t="shared" si="442"/>
        <v>2.1389040240925392E-2</v>
      </c>
      <c r="T2196">
        <f t="shared" si="443"/>
        <v>323.34996295153206</v>
      </c>
      <c r="U2196">
        <f t="shared" si="444"/>
        <v>971.06857856663714</v>
      </c>
      <c r="V2196" s="9">
        <v>493.32873535200002</v>
      </c>
      <c r="W2196" s="9">
        <v>283.90075683600003</v>
      </c>
      <c r="X2196">
        <f t="shared" si="451"/>
        <v>5.719848444197842E-4</v>
      </c>
      <c r="Y2196">
        <f t="shared" si="452"/>
        <v>32.366309669344531</v>
      </c>
      <c r="Z2196">
        <f t="shared" si="445"/>
        <v>0.44425517627745492</v>
      </c>
      <c r="AA2196">
        <f t="shared" si="446"/>
        <v>6.3017714512383485E-2</v>
      </c>
      <c r="AB2196">
        <f>(1/(AA2196*k))*(LN((50-dTar)/(hTar-dTar)))</f>
        <v>69.347882269499422</v>
      </c>
      <c r="AC2196">
        <f t="shared" si="447"/>
        <v>111.8683416072725</v>
      </c>
      <c r="AD2196" s="19">
        <v>1625.04138184</v>
      </c>
      <c r="AE2196" s="19">
        <v>96.359642028799996</v>
      </c>
      <c r="AF2196">
        <f t="shared" si="453"/>
        <v>5.4547357787780148E-4</v>
      </c>
      <c r="AG2196" s="23">
        <f t="shared" si="448"/>
        <v>30.391277819228637</v>
      </c>
      <c r="AH2196" s="25">
        <f t="shared" si="454"/>
        <v>31.141975114523124</v>
      </c>
      <c r="AI2196" s="25">
        <f t="shared" si="449"/>
        <v>0.16885862333434923</v>
      </c>
    </row>
    <row r="2197" spans="6:35" ht="15">
      <c r="F2197" s="5">
        <v>2006</v>
      </c>
      <c r="G2197" s="5">
        <v>4</v>
      </c>
      <c r="H2197" s="5">
        <v>0</v>
      </c>
      <c r="I2197" s="5">
        <v>92</v>
      </c>
      <c r="J2197" s="5">
        <v>8</v>
      </c>
      <c r="K2197" s="5">
        <v>8.5</v>
      </c>
      <c r="L2197" s="5">
        <v>0.19366298615899999</v>
      </c>
      <c r="M2197" s="5">
        <v>0.40049999952300003</v>
      </c>
      <c r="N2197" s="8">
        <f t="shared" si="450"/>
        <v>0.40049999952300003</v>
      </c>
      <c r="O2197" s="5">
        <v>0</v>
      </c>
      <c r="P2197" s="5">
        <v>96.736587524399994</v>
      </c>
      <c r="Q2197" s="5">
        <v>30.861520767199998</v>
      </c>
      <c r="R2197" s="5">
        <v>39.7802505493</v>
      </c>
      <c r="S2197">
        <f t="shared" si="442"/>
        <v>2.3795306294156091E-2</v>
      </c>
      <c r="T2197">
        <f t="shared" si="443"/>
        <v>290.65166398680049</v>
      </c>
      <c r="U2197">
        <f t="shared" si="444"/>
        <v>872.87066814353216</v>
      </c>
      <c r="V2197" s="9">
        <v>485.16790771500001</v>
      </c>
      <c r="W2197" s="9">
        <v>255.191680908</v>
      </c>
      <c r="X2197">
        <f t="shared" si="451"/>
        <v>6.1987431478277848E-4</v>
      </c>
      <c r="Y2197">
        <f t="shared" si="452"/>
        <v>37.643690396376641</v>
      </c>
      <c r="Z2197">
        <f t="shared" si="445"/>
        <v>0.49423386338109893</v>
      </c>
      <c r="AA2197">
        <f t="shared" si="446"/>
        <v>7.0107204525740513E-2</v>
      </c>
      <c r="AB2197">
        <f>(1/(AA2197*k))*(LN((50-dTar)/(hTar-dTar)))</f>
        <v>62.335177624906656</v>
      </c>
      <c r="AC2197">
        <f t="shared" si="447"/>
        <v>100.55581679615439</v>
      </c>
      <c r="AD2197" s="19">
        <v>1566.3117675799999</v>
      </c>
      <c r="AE2197" s="19">
        <v>86.615409851099997</v>
      </c>
      <c r="AF2197">
        <f t="shared" si="453"/>
        <v>5.7029352625155734E-4</v>
      </c>
      <c r="AG2197" s="23">
        <f t="shared" si="448"/>
        <v>35.484962853827902</v>
      </c>
      <c r="AH2197" s="25">
        <f t="shared" si="454"/>
        <v>36.305481736788686</v>
      </c>
      <c r="AI2197" s="25">
        <f t="shared" si="449"/>
        <v>0.18785521077109035</v>
      </c>
    </row>
    <row r="2198" spans="6:35" ht="15">
      <c r="F2198" s="5">
        <v>2006</v>
      </c>
      <c r="G2198" s="5">
        <v>4</v>
      </c>
      <c r="H2198" s="5">
        <v>0</v>
      </c>
      <c r="I2198" s="5">
        <v>92</v>
      </c>
      <c r="J2198" s="5">
        <v>9</v>
      </c>
      <c r="K2198" s="5">
        <v>10.095000267</v>
      </c>
      <c r="L2198" s="5">
        <v>0.34910255670500001</v>
      </c>
      <c r="M2198" s="5">
        <v>1.85000002384E-2</v>
      </c>
      <c r="N2198" s="8">
        <f t="shared" si="450"/>
        <v>1.85000002384E-2</v>
      </c>
      <c r="O2198" s="5">
        <v>0</v>
      </c>
      <c r="P2198" s="5">
        <v>96.736587524399994</v>
      </c>
      <c r="Q2198" s="5">
        <v>31.693294525100001</v>
      </c>
      <c r="R2198" s="5">
        <v>125.357498169</v>
      </c>
      <c r="S2198">
        <f t="shared" si="442"/>
        <v>1.0991589828688825E-3</v>
      </c>
      <c r="T2198">
        <f t="shared" si="443"/>
        <v>6292.2156642166783</v>
      </c>
      <c r="U2198">
        <f t="shared" si="444"/>
        <v>18896.470144335508</v>
      </c>
      <c r="V2198" s="9">
        <v>687.08819580099998</v>
      </c>
      <c r="W2198" s="9">
        <v>5524.5556640599998</v>
      </c>
      <c r="X2198">
        <f t="shared" si="451"/>
        <v>3.9827762444955543E-5</v>
      </c>
      <c r="Y2198">
        <f t="shared" si="452"/>
        <v>42.291834156754959</v>
      </c>
      <c r="Z2198">
        <f t="shared" si="445"/>
        <v>2.282977927906488E-2</v>
      </c>
      <c r="AA2198">
        <f t="shared" si="446"/>
        <v>3.2384102421584974E-3</v>
      </c>
      <c r="AB2198">
        <f>(1/(AA2198*k))*(LN((50-dTar)/(hTar-dTar)))</f>
        <v>1349.4723398555159</v>
      </c>
      <c r="AC2198">
        <f t="shared" si="447"/>
        <v>2176.89751675256</v>
      </c>
      <c r="AD2198" s="19">
        <v>2429.9030761700001</v>
      </c>
      <c r="AE2198" s="19">
        <v>1875.10668945</v>
      </c>
      <c r="AF2198">
        <f t="shared" si="453"/>
        <v>1.5427557915237132E-4</v>
      </c>
      <c r="AG2198" s="23">
        <f t="shared" si="448"/>
        <v>28.088454696959197</v>
      </c>
      <c r="AH2198" s="25">
        <f t="shared" si="454"/>
        <v>33.487070695928701</v>
      </c>
      <c r="AI2198" s="25">
        <f t="shared" si="449"/>
        <v>8.6774567994731579E-3</v>
      </c>
    </row>
    <row r="2199" spans="6:35" ht="15">
      <c r="F2199" s="5">
        <v>2006</v>
      </c>
      <c r="G2199" s="5">
        <v>4</v>
      </c>
      <c r="H2199" s="5">
        <v>0</v>
      </c>
      <c r="I2199" s="5">
        <v>92</v>
      </c>
      <c r="J2199" s="5">
        <v>10</v>
      </c>
      <c r="K2199" s="5">
        <v>12.4399995804</v>
      </c>
      <c r="L2199" s="5">
        <v>0.48928076028799999</v>
      </c>
      <c r="M2199" s="5">
        <v>0.23700000345700001</v>
      </c>
      <c r="N2199" s="8">
        <f t="shared" si="450"/>
        <v>0.23700000345700001</v>
      </c>
      <c r="O2199" s="5">
        <v>0</v>
      </c>
      <c r="P2199" s="5">
        <v>96.736587524399994</v>
      </c>
      <c r="Q2199" s="5">
        <v>39.200126647899999</v>
      </c>
      <c r="R2199" s="5">
        <v>753.06750488299997</v>
      </c>
      <c r="S2199">
        <f t="shared" si="442"/>
        <v>1.4081117804474555E-2</v>
      </c>
      <c r="T2199">
        <f t="shared" si="443"/>
        <v>491.1645130384685</v>
      </c>
      <c r="U2199">
        <f t="shared" si="444"/>
        <v>1475.0409159321052</v>
      </c>
      <c r="V2199" s="9">
        <v>333.93121337899998</v>
      </c>
      <c r="W2199" s="9">
        <v>431.24163818400001</v>
      </c>
      <c r="X2199">
        <f t="shared" si="451"/>
        <v>4.4638597195934107E-4</v>
      </c>
      <c r="Y2199">
        <f t="shared" si="452"/>
        <v>50.208227801714266</v>
      </c>
      <c r="Z2199">
        <f t="shared" si="445"/>
        <v>0.29246798369386795</v>
      </c>
      <c r="AA2199">
        <f t="shared" si="446"/>
        <v>4.1486661010612338E-2</v>
      </c>
      <c r="AB2199">
        <f>(1/(AA2199*k))*(LN((50-dTar)/(hTar-dTar)))</f>
        <v>105.33855799529896</v>
      </c>
      <c r="AC2199">
        <f t="shared" si="447"/>
        <v>169.92659912007795</v>
      </c>
      <c r="AD2199" s="19">
        <v>1838.5653076200001</v>
      </c>
      <c r="AE2199" s="19">
        <v>146.36907959000001</v>
      </c>
      <c r="AF2199">
        <f t="shared" si="453"/>
        <v>4.6406705877722991E-4</v>
      </c>
      <c r="AG2199" s="23">
        <f t="shared" si="448"/>
        <v>46.248940658685271</v>
      </c>
      <c r="AH2199" s="25">
        <f t="shared" si="454"/>
        <v>47.753841022389132</v>
      </c>
      <c r="AI2199" s="25">
        <f t="shared" si="449"/>
        <v>0.11116525756601672</v>
      </c>
    </row>
    <row r="2200" spans="6:35" ht="15">
      <c r="F2200" s="5">
        <v>2006</v>
      </c>
      <c r="G2200" s="5">
        <v>4</v>
      </c>
      <c r="H2200" s="5">
        <v>0</v>
      </c>
      <c r="I2200" s="5">
        <v>92</v>
      </c>
      <c r="J2200" s="5">
        <v>11</v>
      </c>
      <c r="K2200" s="5">
        <v>14.949999809299999</v>
      </c>
      <c r="L2200" s="5">
        <v>0.76652872562399998</v>
      </c>
      <c r="M2200" s="5">
        <v>2.1419999599500001</v>
      </c>
      <c r="N2200" s="8">
        <f t="shared" si="450"/>
        <v>2.1419999599500001</v>
      </c>
      <c r="O2200" s="5">
        <v>0</v>
      </c>
      <c r="P2200" s="5">
        <v>96.736587524399994</v>
      </c>
      <c r="Q2200" s="5">
        <v>41.349159240699997</v>
      </c>
      <c r="R2200" s="5">
        <v>1215.1374511700001</v>
      </c>
      <c r="S2200">
        <f t="shared" si="442"/>
        <v>0.12726478199696786</v>
      </c>
      <c r="T2200">
        <f t="shared" si="443"/>
        <v>54.344534764038912</v>
      </c>
      <c r="U2200">
        <f t="shared" si="444"/>
        <v>163.20481265708591</v>
      </c>
      <c r="V2200" s="9">
        <v>111.760826111</v>
      </c>
      <c r="W2200" s="9">
        <v>47.714412689200003</v>
      </c>
      <c r="X2200">
        <f t="shared" si="451"/>
        <v>3.099044999787887E-3</v>
      </c>
      <c r="Y2200">
        <f t="shared" si="452"/>
        <v>49.723379878770878</v>
      </c>
      <c r="Z2200">
        <f t="shared" si="445"/>
        <v>2.6433181443922855</v>
      </c>
      <c r="AA2200">
        <f t="shared" si="446"/>
        <v>0.3749553794386925</v>
      </c>
      <c r="AB2200">
        <f>(1/(AA2200*k))*(LN((50-dTar)/(hTar-dTar)))</f>
        <v>11.655106944831127</v>
      </c>
      <c r="AC2200">
        <f t="shared" si="447"/>
        <v>18.801403049435528</v>
      </c>
      <c r="AD2200" s="19">
        <v>686.70050048799999</v>
      </c>
      <c r="AE2200" s="19">
        <v>16.194898605300001</v>
      </c>
      <c r="AF2200">
        <f t="shared" si="453"/>
        <v>1.3856234322100021E-3</v>
      </c>
      <c r="AG2200" s="23">
        <f t="shared" si="448"/>
        <v>48.428003062211189</v>
      </c>
      <c r="AH2200" s="25">
        <f t="shared" si="454"/>
        <v>48.92036771573386</v>
      </c>
      <c r="AI2200" s="25">
        <f t="shared" si="449"/>
        <v>1.0047087501306378</v>
      </c>
    </row>
    <row r="2201" spans="6:35" ht="15">
      <c r="F2201" s="5">
        <v>2006</v>
      </c>
      <c r="G2201" s="5">
        <v>4</v>
      </c>
      <c r="H2201" s="5">
        <v>0</v>
      </c>
      <c r="I2201" s="5">
        <v>92</v>
      </c>
      <c r="J2201" s="5">
        <v>12</v>
      </c>
      <c r="K2201" s="5">
        <v>14.9600000381</v>
      </c>
      <c r="L2201" s="5">
        <v>0.81873005628600004</v>
      </c>
      <c r="M2201" s="5">
        <v>3.0989999771100001</v>
      </c>
      <c r="N2201" s="8">
        <f t="shared" si="450"/>
        <v>3.0989999771100001</v>
      </c>
      <c r="O2201" s="5">
        <v>0</v>
      </c>
      <c r="P2201" s="5">
        <v>96.736587524399994</v>
      </c>
      <c r="Q2201" s="5">
        <v>41.900604248</v>
      </c>
      <c r="R2201" s="5">
        <v>957.45251464800003</v>
      </c>
      <c r="S2201">
        <f t="shared" si="442"/>
        <v>0.18412397939760872</v>
      </c>
      <c r="T2201">
        <f t="shared" si="443"/>
        <v>37.56243696285155</v>
      </c>
      <c r="U2201">
        <f t="shared" si="444"/>
        <v>112.8056485179886</v>
      </c>
      <c r="V2201" s="9">
        <v>112.706069946</v>
      </c>
      <c r="W2201" s="9">
        <v>32.979759216300003</v>
      </c>
      <c r="X2201">
        <f t="shared" si="451"/>
        <v>3.868599494938999E-3</v>
      </c>
      <c r="Y2201">
        <f t="shared" si="452"/>
        <v>49.024560431668291</v>
      </c>
      <c r="Z2201">
        <f t="shared" si="445"/>
        <v>3.8242964622451976</v>
      </c>
      <c r="AA2201">
        <f t="shared" si="446"/>
        <v>0.5424774668646134</v>
      </c>
      <c r="AB2201">
        <f>(1/(AA2201*k))*(LN((50-dTar)/(hTar-dTar)))</f>
        <v>8.0559015145017181</v>
      </c>
      <c r="AC2201">
        <f t="shared" si="447"/>
        <v>12.995354913313452</v>
      </c>
      <c r="AD2201" s="19">
        <v>556.68292236299999</v>
      </c>
      <c r="AE2201" s="19">
        <v>11.1937627792</v>
      </c>
      <c r="AF2201">
        <f t="shared" si="453"/>
        <v>1.7215495514372335E-3</v>
      </c>
      <c r="AG2201" s="23">
        <f t="shared" si="448"/>
        <v>47.927775738402929</v>
      </c>
      <c r="AH2201" s="25">
        <f t="shared" si="454"/>
        <v>48.344656763742542</v>
      </c>
      <c r="AI2201" s="25">
        <f t="shared" si="449"/>
        <v>1.4535912473731991</v>
      </c>
    </row>
    <row r="2202" spans="6:35" ht="15">
      <c r="F2202" s="5">
        <v>2006</v>
      </c>
      <c r="G2202" s="5">
        <v>4</v>
      </c>
      <c r="H2202" s="5">
        <v>0</v>
      </c>
      <c r="I2202" s="5">
        <v>92</v>
      </c>
      <c r="J2202" s="5">
        <v>13</v>
      </c>
      <c r="K2202" s="5">
        <v>14.864999771100001</v>
      </c>
      <c r="L2202" s="5">
        <v>0.76851284503899997</v>
      </c>
      <c r="M2202" s="5">
        <v>1.91100001335</v>
      </c>
      <c r="N2202" s="8">
        <f t="shared" si="450"/>
        <v>1.91100001335</v>
      </c>
      <c r="O2202" s="5">
        <v>0</v>
      </c>
      <c r="P2202" s="5">
        <v>96.736587524399994</v>
      </c>
      <c r="Q2202" s="5">
        <v>41.540248870799999</v>
      </c>
      <c r="R2202" s="5">
        <v>954.582519531</v>
      </c>
      <c r="S2202">
        <f t="shared" si="442"/>
        <v>0.11354015156044511</v>
      </c>
      <c r="T2202">
        <f t="shared" si="443"/>
        <v>60.913652786434071</v>
      </c>
      <c r="U2202">
        <f t="shared" si="444"/>
        <v>182.93286223598727</v>
      </c>
      <c r="V2202" s="9">
        <v>115.409332275</v>
      </c>
      <c r="W2202" s="9">
        <v>53.482086181600003</v>
      </c>
      <c r="X2202">
        <f t="shared" si="451"/>
        <v>2.8423279883680562E-3</v>
      </c>
      <c r="Y2202">
        <f t="shared" si="452"/>
        <v>50.238343933845471</v>
      </c>
      <c r="Z2202">
        <f t="shared" si="445"/>
        <v>2.3582544835060903</v>
      </c>
      <c r="AA2202">
        <f t="shared" si="446"/>
        <v>0.33451902358099084</v>
      </c>
      <c r="AB2202">
        <f>(1/(AA2202*k))*(LN((50-dTar)/(hTar-dTar)))</f>
        <v>13.06396569054804</v>
      </c>
      <c r="AC2202">
        <f t="shared" si="447"/>
        <v>21.074099580091833</v>
      </c>
      <c r="AD2202" s="19">
        <v>732.97711181600005</v>
      </c>
      <c r="AE2202" s="19">
        <v>18.152524948100002</v>
      </c>
      <c r="AF2202">
        <f t="shared" si="453"/>
        <v>1.294995029076463E-3</v>
      </c>
      <c r="AG2202" s="23">
        <f t="shared" si="448"/>
        <v>48.867296614373736</v>
      </c>
      <c r="AH2202" s="25">
        <f t="shared" si="454"/>
        <v>49.388423154377534</v>
      </c>
      <c r="AI2202" s="25">
        <f t="shared" si="449"/>
        <v>0.89635782951057008</v>
      </c>
    </row>
    <row r="2203" spans="6:35" ht="15">
      <c r="F2203" s="5">
        <v>2006</v>
      </c>
      <c r="G2203" s="5">
        <v>4</v>
      </c>
      <c r="H2203" s="5">
        <v>0</v>
      </c>
      <c r="I2203" s="5">
        <v>92</v>
      </c>
      <c r="J2203" s="5">
        <v>14</v>
      </c>
      <c r="K2203" s="5">
        <v>15.449999809299999</v>
      </c>
      <c r="L2203" s="5">
        <v>0.84378564357800001</v>
      </c>
      <c r="M2203" s="5">
        <v>2.0460000038100001</v>
      </c>
      <c r="N2203" s="8">
        <f t="shared" si="450"/>
        <v>2.0460000038100001</v>
      </c>
      <c r="O2203" s="5">
        <v>0</v>
      </c>
      <c r="P2203" s="5">
        <v>96.736587524399994</v>
      </c>
      <c r="Q2203" s="5">
        <v>40.3723716736</v>
      </c>
      <c r="R2203" s="5">
        <v>793.86248779300001</v>
      </c>
      <c r="S2203">
        <f t="shared" si="442"/>
        <v>0.12156104076526365</v>
      </c>
      <c r="T2203">
        <f t="shared" si="443"/>
        <v>56.894423788516605</v>
      </c>
      <c r="U2203">
        <f t="shared" si="444"/>
        <v>170.86251296389986</v>
      </c>
      <c r="V2203" s="9">
        <v>105.101028442</v>
      </c>
      <c r="W2203" s="9">
        <v>49.953208923299997</v>
      </c>
      <c r="X2203">
        <f t="shared" si="451"/>
        <v>3.0682681972924878E-3</v>
      </c>
      <c r="Y2203">
        <f t="shared" si="452"/>
        <v>48.910558272762948</v>
      </c>
      <c r="Z2203">
        <f t="shared" si="445"/>
        <v>2.5248501562175103</v>
      </c>
      <c r="AA2203">
        <f t="shared" si="446"/>
        <v>0.3581506639141358</v>
      </c>
      <c r="AB2203">
        <f>(1/(AA2203*k))*(LN((50-dTar)/(hTar-dTar)))</f>
        <v>12.201973881990089</v>
      </c>
      <c r="AC2203">
        <f t="shared" si="447"/>
        <v>19.683579913929755</v>
      </c>
      <c r="AD2203" s="19">
        <v>704.94830322300004</v>
      </c>
      <c r="AE2203" s="19">
        <v>16.9547767639</v>
      </c>
      <c r="AF2203">
        <f t="shared" si="453"/>
        <v>1.3484600709156864E-3</v>
      </c>
      <c r="AG2203" s="23">
        <f t="shared" si="448"/>
        <v>47.612348724973089</v>
      </c>
      <c r="AH2203" s="25">
        <f t="shared" si="454"/>
        <v>48.10579008197913</v>
      </c>
      <c r="AI2203" s="25">
        <f t="shared" si="449"/>
        <v>0.95967980627002869</v>
      </c>
    </row>
    <row r="2204" spans="6:35" ht="15">
      <c r="F2204" s="5">
        <v>2006</v>
      </c>
      <c r="G2204" s="5">
        <v>4</v>
      </c>
      <c r="H2204" s="5">
        <v>0</v>
      </c>
      <c r="I2204" s="5">
        <v>92</v>
      </c>
      <c r="J2204" s="5">
        <v>15</v>
      </c>
      <c r="K2204" s="5">
        <v>11.5600004196</v>
      </c>
      <c r="L2204" s="5">
        <v>0.32423713803300003</v>
      </c>
      <c r="M2204" s="5">
        <v>2.6254999637599998</v>
      </c>
      <c r="N2204" s="8">
        <f t="shared" si="450"/>
        <v>2.6254999637599998</v>
      </c>
      <c r="O2204" s="5">
        <v>0</v>
      </c>
      <c r="P2204" s="5">
        <v>96.736587524399994</v>
      </c>
      <c r="Q2204" s="5">
        <v>39.696765899699997</v>
      </c>
      <c r="R2204" s="5">
        <v>264.34750366200001</v>
      </c>
      <c r="S2204">
        <f t="shared" si="442"/>
        <v>0.15599145040542528</v>
      </c>
      <c r="T2204">
        <f t="shared" si="443"/>
        <v>44.336695065638771</v>
      </c>
      <c r="U2204">
        <f t="shared" si="444"/>
        <v>133.14976461644366</v>
      </c>
      <c r="V2204" s="9">
        <v>441.60876464799998</v>
      </c>
      <c r="W2204" s="9">
        <v>38.927543640099998</v>
      </c>
      <c r="X2204">
        <f t="shared" si="451"/>
        <v>1.6294976277806878E-3</v>
      </c>
      <c r="Y2204">
        <f t="shared" si="452"/>
        <v>42.788054787144851</v>
      </c>
      <c r="Z2204">
        <f t="shared" si="445"/>
        <v>3.2399775079688111</v>
      </c>
      <c r="AA2204">
        <f t="shared" si="446"/>
        <v>0.45959166831678344</v>
      </c>
      <c r="AB2204">
        <f>(1/(AA2204*k))*(LN((50-dTar)/(hTar-dTar)))</f>
        <v>9.5087560288092057</v>
      </c>
      <c r="AC2204">
        <f t="shared" si="447"/>
        <v>15.339023094565198</v>
      </c>
      <c r="AD2204" s="19">
        <v>611.34680175799997</v>
      </c>
      <c r="AE2204" s="19">
        <v>13.2125196457</v>
      </c>
      <c r="AF2204">
        <f t="shared" si="453"/>
        <v>1.5627482218040199E-3</v>
      </c>
      <c r="AG2204" s="23">
        <f t="shared" si="448"/>
        <v>41.762380996620898</v>
      </c>
      <c r="AH2204" s="25">
        <f t="shared" si="454"/>
        <v>42.152233211082958</v>
      </c>
      <c r="AI2204" s="25">
        <f t="shared" si="449"/>
        <v>1.2314952550787714</v>
      </c>
    </row>
    <row r="2205" spans="6:35" ht="15">
      <c r="F2205" s="5">
        <v>2006</v>
      </c>
      <c r="G2205" s="5">
        <v>4</v>
      </c>
      <c r="H2205" s="5">
        <v>0</v>
      </c>
      <c r="I2205" s="5">
        <v>92</v>
      </c>
      <c r="J2205" s="5">
        <v>16</v>
      </c>
      <c r="K2205" s="5">
        <v>11.7150001526</v>
      </c>
      <c r="L2205" s="5">
        <v>0.37231004238100002</v>
      </c>
      <c r="M2205" s="5">
        <v>2.0720000267000001</v>
      </c>
      <c r="N2205" s="8">
        <f t="shared" si="450"/>
        <v>2.0720000267000001</v>
      </c>
      <c r="O2205" s="5">
        <v>0</v>
      </c>
      <c r="P2205" s="5">
        <v>96.736587524399994</v>
      </c>
      <c r="Q2205" s="5">
        <v>40.727874755899997</v>
      </c>
      <c r="R2205" s="5">
        <v>461.14749145500002</v>
      </c>
      <c r="S2205">
        <f t="shared" si="442"/>
        <v>0.12310580608126732</v>
      </c>
      <c r="T2205">
        <f t="shared" si="443"/>
        <v>56.180497001956311</v>
      </c>
      <c r="U2205">
        <f t="shared" si="444"/>
        <v>168.71848343163214</v>
      </c>
      <c r="V2205" s="9">
        <v>435.558349609</v>
      </c>
      <c r="W2205" s="9">
        <v>49.326381683299999</v>
      </c>
      <c r="X2205">
        <f t="shared" si="451"/>
        <v>1.5299802349080832E-3</v>
      </c>
      <c r="Y2205">
        <f t="shared" si="452"/>
        <v>44.557846696613367</v>
      </c>
      <c r="Z2205">
        <f t="shared" si="445"/>
        <v>2.5569352792542799</v>
      </c>
      <c r="AA2205">
        <f t="shared" si="446"/>
        <v>0.36270194712161175</v>
      </c>
      <c r="AB2205">
        <f>(1/(AA2205*k))*(LN((50-dTar)/(hTar-dTar)))</f>
        <v>12.048860177286041</v>
      </c>
      <c r="AC2205">
        <f t="shared" si="447"/>
        <v>19.4365849710125</v>
      </c>
      <c r="AD2205" s="19">
        <v>699.87634277300003</v>
      </c>
      <c r="AE2205" s="19">
        <v>16.742023467999999</v>
      </c>
      <c r="AF2205">
        <f t="shared" si="453"/>
        <v>1.3585942168493899E-3</v>
      </c>
      <c r="AG2205" s="23">
        <f t="shared" si="448"/>
        <v>43.381232950563557</v>
      </c>
      <c r="AH2205" s="25">
        <f t="shared" si="454"/>
        <v>43.828456501269379</v>
      </c>
      <c r="AI2205" s="25">
        <f t="shared" si="449"/>
        <v>0.9718751615406187</v>
      </c>
    </row>
    <row r="2206" spans="6:35" ht="15">
      <c r="F2206" s="5">
        <v>2006</v>
      </c>
      <c r="G2206" s="5">
        <v>4</v>
      </c>
      <c r="H2206" s="5">
        <v>0</v>
      </c>
      <c r="I2206" s="5">
        <v>92</v>
      </c>
      <c r="J2206" s="5">
        <v>17</v>
      </c>
      <c r="K2206" s="5">
        <v>14.1450004578</v>
      </c>
      <c r="L2206" s="5">
        <v>0.636426150799</v>
      </c>
      <c r="M2206" s="5">
        <v>2.6159999370599998</v>
      </c>
      <c r="N2206" s="8">
        <f t="shared" si="450"/>
        <v>2.6159999370599998</v>
      </c>
      <c r="O2206" s="5">
        <v>0</v>
      </c>
      <c r="P2206" s="5">
        <v>96.736587524399994</v>
      </c>
      <c r="Q2206" s="5">
        <v>39.757873535199998</v>
      </c>
      <c r="R2206" s="5">
        <v>840.70501708999996</v>
      </c>
      <c r="S2206">
        <f t="shared" si="442"/>
        <v>0.15542701583514215</v>
      </c>
      <c r="T2206">
        <f t="shared" si="443"/>
        <v>44.497704162369367</v>
      </c>
      <c r="U2206">
        <f t="shared" si="444"/>
        <v>133.63329915367174</v>
      </c>
      <c r="V2206" s="9">
        <v>162.52696227999999</v>
      </c>
      <c r="W2206" s="9">
        <v>39.068908691399997</v>
      </c>
      <c r="X2206">
        <f t="shared" si="451"/>
        <v>2.9830339633836363E-3</v>
      </c>
      <c r="Y2206">
        <f t="shared" si="452"/>
        <v>45.84298746958639</v>
      </c>
      <c r="Z2206">
        <f t="shared" si="445"/>
        <v>3.2282540750006299</v>
      </c>
      <c r="AA2206">
        <f t="shared" si="446"/>
        <v>0.45792869624275073</v>
      </c>
      <c r="AB2206">
        <f>(1/(AA2206*k))*(LN((50-dTar)/(hTar-dTar)))</f>
        <v>9.5432871596696263</v>
      </c>
      <c r="AC2206">
        <f t="shared" si="447"/>
        <v>15.394726891375702</v>
      </c>
      <c r="AD2206" s="19">
        <v>612.60864257799994</v>
      </c>
      <c r="AE2206" s="19">
        <v>13.2605018616</v>
      </c>
      <c r="AF2206">
        <f t="shared" si="453"/>
        <v>1.5594204581094663E-3</v>
      </c>
      <c r="AG2206" s="23">
        <f t="shared" si="448"/>
        <v>44.742441651350539</v>
      </c>
      <c r="AH2206" s="25">
        <f t="shared" si="454"/>
        <v>45.160752256847267</v>
      </c>
      <c r="AI2206" s="25">
        <f t="shared" si="449"/>
        <v>1.2270392512830539</v>
      </c>
    </row>
    <row r="2207" spans="6:35" ht="15">
      <c r="F2207" s="5">
        <v>2006</v>
      </c>
      <c r="G2207" s="5">
        <v>4</v>
      </c>
      <c r="H2207" s="5">
        <v>0</v>
      </c>
      <c r="I2207" s="5">
        <v>92</v>
      </c>
      <c r="J2207" s="5">
        <v>18</v>
      </c>
      <c r="K2207" s="5">
        <v>12.425000190700001</v>
      </c>
      <c r="L2207" s="5">
        <v>0.42959192395200002</v>
      </c>
      <c r="M2207" s="5">
        <v>1.43850004673</v>
      </c>
      <c r="N2207" s="8">
        <f t="shared" si="450"/>
        <v>1.43850004673</v>
      </c>
      <c r="O2207" s="5">
        <v>1.6499999761599999</v>
      </c>
      <c r="P2207" s="5">
        <v>96.736587524399994</v>
      </c>
      <c r="Q2207" s="5">
        <v>36.7770652771</v>
      </c>
      <c r="R2207" s="5">
        <v>155.40025329599999</v>
      </c>
      <c r="S2207">
        <f t="shared" si="442"/>
        <v>8.546703934298619E-2</v>
      </c>
      <c r="T2207">
        <f t="shared" si="443"/>
        <v>80.921784849911546</v>
      </c>
      <c r="U2207">
        <f t="shared" si="444"/>
        <v>243.020292539998</v>
      </c>
      <c r="V2207" s="9">
        <v>394.58819580099998</v>
      </c>
      <c r="W2207" s="9">
        <v>71.049194335899998</v>
      </c>
      <c r="X2207">
        <f t="shared" si="451"/>
        <v>1.4111185477063898E-3</v>
      </c>
      <c r="Y2207">
        <f t="shared" si="452"/>
        <v>41.518017282659649</v>
      </c>
      <c r="Z2207">
        <f t="shared" si="445"/>
        <v>1.7751696290037826</v>
      </c>
      <c r="AA2207">
        <f t="shared" si="446"/>
        <v>0.25180828241323322</v>
      </c>
      <c r="AB2207">
        <f>(1/(AA2207*k))*(LN((50-dTar)/(hTar-dTar)))</f>
        <v>17.355048868988405</v>
      </c>
      <c r="AC2207">
        <f t="shared" si="447"/>
        <v>27.996248363315985</v>
      </c>
      <c r="AD2207" s="19">
        <v>860.42224121100003</v>
      </c>
      <c r="AE2207" s="19">
        <v>24.115030288700002</v>
      </c>
      <c r="AF2207">
        <f t="shared" si="453"/>
        <v>1.0958501558935765E-3</v>
      </c>
      <c r="AG2207" s="23">
        <f t="shared" si="448"/>
        <v>40.244257252921486</v>
      </c>
      <c r="AH2207" s="25">
        <f t="shared" si="454"/>
        <v>40.728405500516864</v>
      </c>
      <c r="AI2207" s="25">
        <f t="shared" si="449"/>
        <v>0.67473091084777537</v>
      </c>
    </row>
    <row r="2208" spans="6:35" ht="15">
      <c r="F2208" s="5">
        <v>2006</v>
      </c>
      <c r="G2208" s="5">
        <v>4</v>
      </c>
      <c r="H2208" s="5">
        <v>0</v>
      </c>
      <c r="I2208" s="5">
        <v>92</v>
      </c>
      <c r="J2208" s="5">
        <v>19</v>
      </c>
      <c r="K2208" s="5">
        <v>10.5600004196</v>
      </c>
      <c r="L2208" s="5">
        <v>0.16635729372499999</v>
      </c>
      <c r="M2208" s="5">
        <v>0.52100002765700004</v>
      </c>
      <c r="N2208" s="8">
        <f t="shared" si="450"/>
        <v>0.52100002765700004</v>
      </c>
      <c r="O2208" s="5">
        <v>0</v>
      </c>
      <c r="P2208" s="5">
        <v>96.736587524399994</v>
      </c>
      <c r="Q2208" s="5">
        <v>34.588745117199998</v>
      </c>
      <c r="R2208" s="5">
        <v>66.020248413100006</v>
      </c>
      <c r="S2208">
        <f t="shared" si="442"/>
        <v>3.0954694761866408E-2</v>
      </c>
      <c r="T2208">
        <f t="shared" si="443"/>
        <v>223.42799445052728</v>
      </c>
      <c r="U2208">
        <f t="shared" si="444"/>
        <v>670.98787642536206</v>
      </c>
      <c r="V2208" s="9">
        <v>475.92858886699997</v>
      </c>
      <c r="W2208" s="9">
        <v>196.16940307600001</v>
      </c>
      <c r="X2208">
        <f t="shared" si="451"/>
        <v>7.4455403303054827E-4</v>
      </c>
      <c r="Y2208">
        <f t="shared" si="452"/>
        <v>41.49093741372252</v>
      </c>
      <c r="Z2208">
        <f t="shared" si="445"/>
        <v>0.64293597202811203</v>
      </c>
      <c r="AA2208">
        <f t="shared" si="446"/>
        <v>9.1200638053354433E-2</v>
      </c>
      <c r="AB2208">
        <f>(1/(AA2208*k))*(LN((50-dTar)/(hTar-dTar)))</f>
        <v>47.917921849856597</v>
      </c>
      <c r="AC2208">
        <f t="shared" si="447"/>
        <v>77.298661115250781</v>
      </c>
      <c r="AD2208" s="19">
        <v>1416.8399658200001</v>
      </c>
      <c r="AE2208" s="19">
        <v>66.582473754899993</v>
      </c>
      <c r="AF2208">
        <f t="shared" si="453"/>
        <v>6.4072946765299709E-4</v>
      </c>
      <c r="AG2208" s="23">
        <f t="shared" si="448"/>
        <v>39.435993766789572</v>
      </c>
      <c r="AH2208" s="25">
        <f t="shared" si="454"/>
        <v>40.217065037941296</v>
      </c>
      <c r="AI2208" s="25">
        <f t="shared" si="449"/>
        <v>0.24437595536533566</v>
      </c>
    </row>
    <row r="2209" spans="6:35" ht="15">
      <c r="F2209" s="5">
        <v>2006</v>
      </c>
      <c r="G2209" s="5">
        <v>4</v>
      </c>
      <c r="H2209" s="5">
        <v>0</v>
      </c>
      <c r="I2209" s="5">
        <v>92</v>
      </c>
      <c r="J2209" s="5">
        <v>20</v>
      </c>
      <c r="K2209" s="5">
        <v>9.9799995422399999</v>
      </c>
      <c r="L2209" s="5">
        <v>0.20785407721999999</v>
      </c>
      <c r="M2209" s="5">
        <v>1.8094999790199999</v>
      </c>
      <c r="N2209" s="8">
        <f t="shared" si="450"/>
        <v>1.8094999790199999</v>
      </c>
      <c r="O2209" s="5">
        <v>0</v>
      </c>
      <c r="P2209" s="5">
        <v>96.736587524399994</v>
      </c>
      <c r="Q2209" s="5">
        <v>36.859516143800001</v>
      </c>
      <c r="R2209" s="5">
        <v>9.8092498779300001</v>
      </c>
      <c r="S2209">
        <f t="shared" si="442"/>
        <v>0.10750962869246443</v>
      </c>
      <c r="T2209">
        <f t="shared" si="443"/>
        <v>64.330473963927105</v>
      </c>
      <c r="U2209">
        <f t="shared" si="444"/>
        <v>193.19409020632074</v>
      </c>
      <c r="V2209" s="9">
        <v>458.19976806599999</v>
      </c>
      <c r="W2209" s="9">
        <v>56.482051849400001</v>
      </c>
      <c r="X2209">
        <f t="shared" si="451"/>
        <v>1.4126769758672081E-3</v>
      </c>
      <c r="Y2209">
        <f t="shared" si="452"/>
        <v>40.544089151991258</v>
      </c>
      <c r="Z2209">
        <f t="shared" si="445"/>
        <v>2.2329991672514669</v>
      </c>
      <c r="AA2209">
        <f t="shared" si="446"/>
        <v>0.31675152376921034</v>
      </c>
      <c r="AB2209">
        <f>(1/(AA2209*k))*(LN((50-dTar)/(hTar-dTar)))</f>
        <v>13.796760927602813</v>
      </c>
      <c r="AC2209">
        <f t="shared" si="447"/>
        <v>22.256206159618639</v>
      </c>
      <c r="AD2209" s="19">
        <v>756.12561035199997</v>
      </c>
      <c r="AE2209" s="19">
        <v>19.170751571699999</v>
      </c>
      <c r="AF2209">
        <f t="shared" si="453"/>
        <v>1.2538358473388202E-3</v>
      </c>
      <c r="AG2209" s="23">
        <f t="shared" si="448"/>
        <v>39.412680837566015</v>
      </c>
      <c r="AH2209" s="25">
        <f t="shared" si="454"/>
        <v>39.842722085489626</v>
      </c>
      <c r="AI2209" s="25">
        <f t="shared" si="449"/>
        <v>0.84874906455415466</v>
      </c>
    </row>
    <row r="2210" spans="6:35" ht="15">
      <c r="F2210" s="5">
        <v>2006</v>
      </c>
      <c r="G2210" s="5">
        <v>4</v>
      </c>
      <c r="H2210" s="5">
        <v>0</v>
      </c>
      <c r="I2210" s="5">
        <v>92</v>
      </c>
      <c r="J2210" s="5">
        <v>21</v>
      </c>
      <c r="K2210" s="5">
        <v>10.3050003052</v>
      </c>
      <c r="L2210" s="5">
        <v>0.35153537988700001</v>
      </c>
      <c r="M2210" s="5">
        <v>1.5045000314700001</v>
      </c>
      <c r="N2210" s="8">
        <f t="shared" si="450"/>
        <v>1.5045000314700001</v>
      </c>
      <c r="O2210" s="5">
        <v>0</v>
      </c>
      <c r="P2210" s="5">
        <v>96.736587524399994</v>
      </c>
      <c r="Q2210" s="5">
        <v>38.383384704599997</v>
      </c>
      <c r="R2210" s="5">
        <v>0</v>
      </c>
      <c r="S2210">
        <f t="shared" si="442"/>
        <v>8.9388362324680073E-2</v>
      </c>
      <c r="T2210">
        <f t="shared" si="443"/>
        <v>77.371876937972615</v>
      </c>
      <c r="U2210">
        <f t="shared" si="444"/>
        <v>232.35938508659058</v>
      </c>
      <c r="V2210" s="9">
        <v>459.7215271</v>
      </c>
      <c r="W2210" s="9">
        <v>67.932380676299999</v>
      </c>
      <c r="X2210">
        <f t="shared" si="451"/>
        <v>1.3157664601274334E-3</v>
      </c>
      <c r="Y2210">
        <f t="shared" si="452"/>
        <v>42.733830558816685</v>
      </c>
      <c r="Z2210">
        <f t="shared" si="445"/>
        <v>1.8566163892534553</v>
      </c>
      <c r="AA2210">
        <f t="shared" si="446"/>
        <v>0.26336152694350501</v>
      </c>
      <c r="AB2210">
        <f>(1/(AA2210*k))*(LN((50-dTar)/(hTar-dTar)))</f>
        <v>16.593710925116092</v>
      </c>
      <c r="AC2210">
        <f t="shared" si="447"/>
        <v>26.768098196412542</v>
      </c>
      <c r="AD2210" s="19">
        <v>839.169433594</v>
      </c>
      <c r="AE2210" s="19">
        <v>23.057144165</v>
      </c>
      <c r="AF2210">
        <f t="shared" si="453"/>
        <v>1.1248661291759581E-3</v>
      </c>
      <c r="AG2210" s="23">
        <f t="shared" si="448"/>
        <v>41.447092399808149</v>
      </c>
      <c r="AH2210" s="25">
        <f t="shared" si="454"/>
        <v>41.936173553442828</v>
      </c>
      <c r="AI2210" s="25">
        <f t="shared" si="449"/>
        <v>0.70568831673788313</v>
      </c>
    </row>
    <row r="2211" spans="6:35" ht="15">
      <c r="F2211" s="5">
        <v>2006</v>
      </c>
      <c r="G2211" s="5">
        <v>4</v>
      </c>
      <c r="H2211" s="5">
        <v>0</v>
      </c>
      <c r="I2211" s="5">
        <v>92</v>
      </c>
      <c r="J2211" s="5">
        <v>22</v>
      </c>
      <c r="K2211" s="5">
        <v>10.7100000381</v>
      </c>
      <c r="L2211" s="5">
        <v>0.38292640447600002</v>
      </c>
      <c r="M2211" s="5">
        <v>2.2874999046300002</v>
      </c>
      <c r="N2211" s="8">
        <f t="shared" si="450"/>
        <v>2.2874999046300002</v>
      </c>
      <c r="O2211" s="5">
        <v>0</v>
      </c>
      <c r="P2211" s="5">
        <v>96.736587524399994</v>
      </c>
      <c r="Q2211" s="5">
        <v>38.879055023200003</v>
      </c>
      <c r="R2211" s="5">
        <v>0</v>
      </c>
      <c r="S2211">
        <f t="shared" si="442"/>
        <v>0.13590951546405125</v>
      </c>
      <c r="T2211">
        <f t="shared" si="443"/>
        <v>50.887867165573184</v>
      </c>
      <c r="U2211">
        <f t="shared" si="444"/>
        <v>152.82391989068529</v>
      </c>
      <c r="V2211" s="9">
        <v>456.61770629900002</v>
      </c>
      <c r="W2211" s="9">
        <v>44.679466247599997</v>
      </c>
      <c r="X2211">
        <f t="shared" si="451"/>
        <v>1.5287689260622278E-3</v>
      </c>
      <c r="Y2211">
        <f t="shared" si="452"/>
        <v>42.15883489051825</v>
      </c>
      <c r="Z2211">
        <f t="shared" si="445"/>
        <v>2.8228712027358038</v>
      </c>
      <c r="AA2211">
        <f t="shared" si="446"/>
        <v>0.40042502835832711</v>
      </c>
      <c r="AB2211">
        <f>(1/(AA2211*k))*(LN((50-dTar)/(hTar-dTar)))</f>
        <v>10.913765967163764</v>
      </c>
      <c r="AC2211">
        <f t="shared" si="447"/>
        <v>17.605510932429425</v>
      </c>
      <c r="AD2211" s="19">
        <v>661.36291503899997</v>
      </c>
      <c r="AE2211" s="19">
        <v>15.164797782899999</v>
      </c>
      <c r="AF2211">
        <f t="shared" si="453"/>
        <v>1.4406456365700835E-3</v>
      </c>
      <c r="AG2211" s="23">
        <f t="shared" si="448"/>
        <v>41.08954760795735</v>
      </c>
      <c r="AH2211" s="25">
        <f t="shared" si="454"/>
        <v>41.495977038887368</v>
      </c>
      <c r="AI2211" s="25">
        <f t="shared" si="449"/>
        <v>1.0729557484017915</v>
      </c>
    </row>
    <row r="2212" spans="6:35" ht="15">
      <c r="F2212" s="5">
        <v>2006</v>
      </c>
      <c r="G2212" s="5">
        <v>4</v>
      </c>
      <c r="H2212" s="5">
        <v>0</v>
      </c>
      <c r="I2212" s="5">
        <v>92</v>
      </c>
      <c r="J2212" s="5">
        <v>23</v>
      </c>
      <c r="K2212" s="5">
        <v>10.329999923700001</v>
      </c>
      <c r="L2212" s="5">
        <v>0.29877126216900002</v>
      </c>
      <c r="M2212" s="5">
        <v>2.0329999923700002</v>
      </c>
      <c r="N2212" s="8">
        <f t="shared" si="450"/>
        <v>2.0329999923700002</v>
      </c>
      <c r="O2212" s="5">
        <v>0</v>
      </c>
      <c r="P2212" s="5">
        <v>96.736587524399994</v>
      </c>
      <c r="Q2212" s="5">
        <v>40.0382041931</v>
      </c>
      <c r="R2212" s="5">
        <v>0</v>
      </c>
      <c r="S2212">
        <f t="shared" si="442"/>
        <v>0.12078865810755889</v>
      </c>
      <c r="T2212">
        <f t="shared" si="443"/>
        <v>57.258234985220398</v>
      </c>
      <c r="U2212">
        <f t="shared" si="444"/>
        <v>171.95509271379373</v>
      </c>
      <c r="V2212" s="9">
        <v>457.36917114300002</v>
      </c>
      <c r="W2212" s="9">
        <v>50.272632598900003</v>
      </c>
      <c r="X2212">
        <f t="shared" si="451"/>
        <v>1.4714605161019816E-3</v>
      </c>
      <c r="Y2212">
        <f t="shared" si="452"/>
        <v>43.721917010584221</v>
      </c>
      <c r="Z2212">
        <f t="shared" si="445"/>
        <v>2.5088075947052957</v>
      </c>
      <c r="AA2212">
        <f t="shared" si="446"/>
        <v>0.3558750223112731</v>
      </c>
      <c r="AB2212">
        <f>(1/(AA2212*k))*(LN((50-dTar)/(hTar-dTar)))</f>
        <v>12.279999361897508</v>
      </c>
      <c r="AC2212">
        <f t="shared" si="447"/>
        <v>19.809446497806587</v>
      </c>
      <c r="AD2212" s="19">
        <v>707.521972656</v>
      </c>
      <c r="AE2212" s="19">
        <v>17.063194274899999</v>
      </c>
      <c r="AF2212">
        <f t="shared" si="453"/>
        <v>1.3433735037307248E-3</v>
      </c>
      <c r="AG2212" s="23">
        <f t="shared" si="448"/>
        <v>42.558411847894519</v>
      </c>
      <c r="AH2212" s="25">
        <f t="shared" si="454"/>
        <v>43.000652907774679</v>
      </c>
      <c r="AI2212" s="25">
        <f t="shared" si="449"/>
        <v>0.95358212863707903</v>
      </c>
    </row>
    <row r="2213" spans="6:35" ht="15">
      <c r="F2213" s="5">
        <v>2006</v>
      </c>
      <c r="G2213" s="5">
        <v>4</v>
      </c>
      <c r="H2213" s="5">
        <v>0</v>
      </c>
      <c r="I2213" s="5">
        <v>92</v>
      </c>
      <c r="J2213" s="5">
        <v>24</v>
      </c>
      <c r="K2213" s="5">
        <v>8.0600004196199997</v>
      </c>
      <c r="L2213" s="5">
        <v>5.7626202702499997E-2</v>
      </c>
      <c r="M2213" s="5">
        <v>0.91000002622599996</v>
      </c>
      <c r="N2213" s="8">
        <f t="shared" si="450"/>
        <v>0.91000002622599996</v>
      </c>
      <c r="O2213" s="5">
        <v>0</v>
      </c>
      <c r="P2213" s="5">
        <v>96.736587524399994</v>
      </c>
      <c r="Q2213" s="5">
        <v>34.012081146200003</v>
      </c>
      <c r="R2213" s="5">
        <v>0</v>
      </c>
      <c r="S2213">
        <f t="shared" si="442"/>
        <v>5.4066740018795446E-2</v>
      </c>
      <c r="T2213">
        <f t="shared" si="443"/>
        <v>127.918668058547</v>
      </c>
      <c r="U2213">
        <f t="shared" si="444"/>
        <v>384.1590023078806</v>
      </c>
      <c r="V2213" s="9">
        <v>465.500488281</v>
      </c>
      <c r="W2213" s="9">
        <v>112.31237793</v>
      </c>
      <c r="X2213">
        <f t="shared" si="451"/>
        <v>1.0395314382110469E-3</v>
      </c>
      <c r="Y2213">
        <f t="shared" si="452"/>
        <v>39.228511124191606</v>
      </c>
      <c r="Z2213">
        <f t="shared" si="445"/>
        <v>1.122978349998097</v>
      </c>
      <c r="AA2213">
        <f t="shared" si="446"/>
        <v>0.15929477661183269</v>
      </c>
      <c r="AB2213">
        <f>(1/(AA2213*k))*(LN((50-dTar)/(hTar-dTar)))</f>
        <v>27.434327351152291</v>
      </c>
      <c r="AC2213">
        <f t="shared" si="447"/>
        <v>44.255608151919951</v>
      </c>
      <c r="AD2213" s="19">
        <v>1097.9466552700001</v>
      </c>
      <c r="AE2213" s="19">
        <v>38.120300293</v>
      </c>
      <c r="AF2213">
        <f t="shared" si="453"/>
        <v>8.4722603019010581E-4</v>
      </c>
      <c r="AG2213" s="23">
        <f t="shared" si="448"/>
        <v>37.757657587992696</v>
      </c>
      <c r="AH2213" s="25">
        <f t="shared" si="454"/>
        <v>38.316719848853992</v>
      </c>
      <c r="AI2213" s="25">
        <f t="shared" si="449"/>
        <v>0.42683707099122148</v>
      </c>
    </row>
    <row r="2214" spans="6:35" ht="15">
      <c r="F2214" s="5">
        <v>2006</v>
      </c>
      <c r="G2214" s="5">
        <v>4</v>
      </c>
      <c r="H2214" s="5">
        <v>0</v>
      </c>
      <c r="I2214" s="5">
        <v>93</v>
      </c>
      <c r="J2214" s="5">
        <v>1</v>
      </c>
      <c r="K2214" s="5">
        <v>7.8249998092700004</v>
      </c>
      <c r="L2214" s="5">
        <v>2.33203265816E-2</v>
      </c>
      <c r="M2214" s="5">
        <v>0.37799999117900002</v>
      </c>
      <c r="N2214" s="8">
        <f t="shared" si="450"/>
        <v>0.37799999117900002</v>
      </c>
      <c r="O2214" s="5">
        <v>0</v>
      </c>
      <c r="P2214" s="5">
        <v>96.736587524399994</v>
      </c>
      <c r="Q2214" s="5">
        <v>37.619995117199998</v>
      </c>
      <c r="R2214" s="5">
        <v>0</v>
      </c>
      <c r="S2214">
        <f t="shared" si="442"/>
        <v>2.2458490836467677E-2</v>
      </c>
      <c r="T2214">
        <f t="shared" si="443"/>
        <v>307.95236509132422</v>
      </c>
      <c r="U2214">
        <f t="shared" si="444"/>
        <v>924.82727601329816</v>
      </c>
      <c r="V2214" s="9">
        <v>483.73980712899998</v>
      </c>
      <c r="W2214" s="9">
        <v>270.38165283199999</v>
      </c>
      <c r="X2214">
        <f t="shared" si="451"/>
        <v>5.9561080012350564E-4</v>
      </c>
      <c r="Y2214">
        <f t="shared" si="452"/>
        <v>46.07017537814739</v>
      </c>
      <c r="Z2214">
        <f t="shared" si="445"/>
        <v>0.46646790567022134</v>
      </c>
      <c r="AA2214">
        <f t="shared" si="446"/>
        <v>6.6168596064610924E-2</v>
      </c>
      <c r="AB2214">
        <f>(1/(AA2214*k))*(LN((50-dTar)/(hTar-dTar)))</f>
        <v>66.045606327062288</v>
      </c>
      <c r="AC2214">
        <f t="shared" si="447"/>
        <v>106.54128444099311</v>
      </c>
      <c r="AD2214" s="19">
        <v>1598.33410645</v>
      </c>
      <c r="AE2214" s="19">
        <v>91.771087646500007</v>
      </c>
      <c r="AF2214">
        <f t="shared" si="453"/>
        <v>5.5659252498801016E-4</v>
      </c>
      <c r="AG2214" s="23">
        <f t="shared" si="448"/>
        <v>43.338210176398206</v>
      </c>
      <c r="AH2214" s="25">
        <f t="shared" si="454"/>
        <v>44.376613120467908</v>
      </c>
      <c r="AI2214" s="25">
        <f t="shared" si="449"/>
        <v>0.17730154331828754</v>
      </c>
    </row>
    <row r="2215" spans="6:35" ht="15">
      <c r="F2215" s="5">
        <v>2006</v>
      </c>
      <c r="G2215" s="5">
        <v>4</v>
      </c>
      <c r="H2215" s="5">
        <v>0</v>
      </c>
      <c r="I2215" s="5">
        <v>93</v>
      </c>
      <c r="J2215" s="5">
        <v>2</v>
      </c>
      <c r="K2215" s="5">
        <v>7.7550001144399996</v>
      </c>
      <c r="L2215" s="5">
        <v>0.10444149375</v>
      </c>
      <c r="M2215" s="5">
        <v>0.68999999761599995</v>
      </c>
      <c r="N2215" s="8">
        <f t="shared" si="450"/>
        <v>0.68999999761599995</v>
      </c>
      <c r="O2215" s="5">
        <v>0</v>
      </c>
      <c r="P2215" s="5">
        <v>96.736587524399994</v>
      </c>
      <c r="Q2215" s="5">
        <v>36.898315429699998</v>
      </c>
      <c r="R2215" s="5">
        <v>0</v>
      </c>
      <c r="S2215">
        <f t="shared" si="442"/>
        <v>4.0995658691122643E-2</v>
      </c>
      <c r="T2215">
        <f t="shared" si="443"/>
        <v>168.70433578299117</v>
      </c>
      <c r="U2215">
        <f t="shared" si="444"/>
        <v>506.64449765647225</v>
      </c>
      <c r="V2215" s="9">
        <v>469.12783813499999</v>
      </c>
      <c r="W2215" s="9">
        <v>148.122116089</v>
      </c>
      <c r="X2215">
        <f t="shared" si="451"/>
        <v>8.8976326765100131E-4</v>
      </c>
      <c r="Y2215">
        <f t="shared" si="452"/>
        <v>43.415244040217111</v>
      </c>
      <c r="Z2215">
        <f t="shared" si="445"/>
        <v>0.85148905108830186</v>
      </c>
      <c r="AA2215">
        <f t="shared" si="446"/>
        <v>0.12078394759860002</v>
      </c>
      <c r="AB2215">
        <f>(1/(AA2215*k))*(LN((50-dTar)/(hTar-dTar)))</f>
        <v>36.181505355504285</v>
      </c>
      <c r="AC2215">
        <f t="shared" si="447"/>
        <v>58.366093794260131</v>
      </c>
      <c r="AD2215" s="19">
        <v>1254.5307617200001</v>
      </c>
      <c r="AE2215" s="19">
        <v>50.274597168</v>
      </c>
      <c r="AF2215">
        <f t="shared" si="453"/>
        <v>7.3358343738224446E-4</v>
      </c>
      <c r="AG2215" s="23">
        <f t="shared" si="448"/>
        <v>41.556359597789857</v>
      </c>
      <c r="AH2215" s="25">
        <f t="shared" si="454"/>
        <v>42.262909987401684</v>
      </c>
      <c r="AI2215" s="25">
        <f t="shared" si="449"/>
        <v>0.3236456807455293</v>
      </c>
    </row>
    <row r="2216" spans="6:35" ht="15">
      <c r="F2216" s="5">
        <v>2006</v>
      </c>
      <c r="G2216" s="5">
        <v>4</v>
      </c>
      <c r="H2216" s="5">
        <v>0</v>
      </c>
      <c r="I2216" s="5">
        <v>93</v>
      </c>
      <c r="J2216" s="5">
        <v>3</v>
      </c>
      <c r="K2216" s="5">
        <v>7.9850001335099998</v>
      </c>
      <c r="L2216" s="5">
        <v>0.13877715170400001</v>
      </c>
      <c r="M2216" s="5">
        <v>0.87800002098100005</v>
      </c>
      <c r="N2216" s="8">
        <f t="shared" si="450"/>
        <v>0.87800002098100005</v>
      </c>
      <c r="O2216" s="5">
        <v>0</v>
      </c>
      <c r="P2216" s="5">
        <v>96.736587524399994</v>
      </c>
      <c r="Q2216" s="5">
        <v>36.164508819600002</v>
      </c>
      <c r="R2216" s="5">
        <v>0</v>
      </c>
      <c r="S2216">
        <f t="shared" si="442"/>
        <v>5.2165491761301641E-2</v>
      </c>
      <c r="T2216">
        <f t="shared" si="443"/>
        <v>132.58085251297709</v>
      </c>
      <c r="U2216">
        <f t="shared" si="444"/>
        <v>398.16024353226112</v>
      </c>
      <c r="V2216" s="9">
        <v>465.12542724600002</v>
      </c>
      <c r="W2216" s="9">
        <v>116.40577697800001</v>
      </c>
      <c r="X2216">
        <f t="shared" si="451"/>
        <v>1.0207295391730228E-3</v>
      </c>
      <c r="Y2216">
        <f t="shared" si="452"/>
        <v>41.82459787637616</v>
      </c>
      <c r="Z2216">
        <f t="shared" si="445"/>
        <v>1.0834889960922589</v>
      </c>
      <c r="AA2216">
        <f t="shared" si="446"/>
        <v>0.15369320129296149</v>
      </c>
      <c r="AB2216">
        <f>(1/(AA2216*k))*(LN((50-dTar)/(hTar-dTar)))</f>
        <v>28.434211859297317</v>
      </c>
      <c r="AC2216">
        <f t="shared" si="447"/>
        <v>45.868569039323773</v>
      </c>
      <c r="AD2216" s="19">
        <v>1117.8105468799999</v>
      </c>
      <c r="AE2216" s="19">
        <v>39.5096473694</v>
      </c>
      <c r="AF2216">
        <f t="shared" si="453"/>
        <v>8.3112478316923458E-4</v>
      </c>
      <c r="AG2216" s="23">
        <f t="shared" si="448"/>
        <v>40.23013945574499</v>
      </c>
      <c r="AH2216" s="25">
        <f t="shared" si="454"/>
        <v>40.836183162714626</v>
      </c>
      <c r="AI2216" s="25">
        <f t="shared" si="449"/>
        <v>0.411827413719973</v>
      </c>
    </row>
    <row r="2217" spans="6:35" ht="15">
      <c r="F2217" s="5">
        <v>2006</v>
      </c>
      <c r="G2217" s="5">
        <v>4</v>
      </c>
      <c r="H2217" s="5">
        <v>0</v>
      </c>
      <c r="I2217" s="5">
        <v>93</v>
      </c>
      <c r="J2217" s="5">
        <v>4</v>
      </c>
      <c r="K2217" s="5">
        <v>8.3649997711200008</v>
      </c>
      <c r="L2217" s="5">
        <v>0.191896721721</v>
      </c>
      <c r="M2217" s="5">
        <v>1.35399997234</v>
      </c>
      <c r="N2217" s="8">
        <f t="shared" si="450"/>
        <v>1.35399997234</v>
      </c>
      <c r="O2217" s="5">
        <v>0</v>
      </c>
      <c r="P2217" s="5">
        <v>96.736587524399994</v>
      </c>
      <c r="Q2217" s="5">
        <v>38.309181213400002</v>
      </c>
      <c r="R2217" s="5">
        <v>0</v>
      </c>
      <c r="S2217">
        <f t="shared" si="442"/>
        <v>8.0446552066122778E-2</v>
      </c>
      <c r="T2217">
        <f t="shared" si="443"/>
        <v>85.97193032943602</v>
      </c>
      <c r="U2217">
        <f t="shared" si="444"/>
        <v>258.18663908166013</v>
      </c>
      <c r="V2217" s="9">
        <v>459.82312011699997</v>
      </c>
      <c r="W2217" s="9">
        <v>75.483215332</v>
      </c>
      <c r="X2217">
        <f t="shared" si="451"/>
        <v>1.2602506034681477E-3</v>
      </c>
      <c r="Y2217">
        <f t="shared" si="452"/>
        <v>42.964186580730768</v>
      </c>
      <c r="Z2217">
        <f t="shared" si="445"/>
        <v>1.6708929791373659</v>
      </c>
      <c r="AA2217">
        <f t="shared" si="446"/>
        <v>0.23701661198937396</v>
      </c>
      <c r="AB2217">
        <f>(1/(AA2217*k))*(LN((50-dTar)/(hTar-dTar)))</f>
        <v>18.438138197223154</v>
      </c>
      <c r="AC2217">
        <f t="shared" si="447"/>
        <v>29.743430872672104</v>
      </c>
      <c r="AD2217" s="19">
        <v>889.73626708999996</v>
      </c>
      <c r="AE2217" s="19">
        <v>25.619995117199998</v>
      </c>
      <c r="AF2217">
        <f t="shared" si="453"/>
        <v>1.0580894347147864E-3</v>
      </c>
      <c r="AG2217" s="23">
        <f t="shared" si="448"/>
        <v>41.612051644150533</v>
      </c>
      <c r="AH2217" s="25">
        <f t="shared" si="454"/>
        <v>42.125989705303525</v>
      </c>
      <c r="AI2217" s="25">
        <f t="shared" si="449"/>
        <v>0.63509600621953044</v>
      </c>
    </row>
    <row r="2218" spans="6:35" ht="15">
      <c r="F2218" s="5">
        <v>2006</v>
      </c>
      <c r="G2218" s="5">
        <v>4</v>
      </c>
      <c r="H2218" s="5">
        <v>0</v>
      </c>
      <c r="I2218" s="5">
        <v>93</v>
      </c>
      <c r="J2218" s="5">
        <v>5</v>
      </c>
      <c r="K2218" s="5">
        <v>8.1049995422399999</v>
      </c>
      <c r="L2218" s="5">
        <v>0.259303033352</v>
      </c>
      <c r="M2218" s="5">
        <v>1.3014999628099999</v>
      </c>
      <c r="N2218" s="8">
        <f t="shared" si="450"/>
        <v>1.3014999628099999</v>
      </c>
      <c r="O2218" s="5">
        <v>0</v>
      </c>
      <c r="P2218" s="5">
        <v>96.736587524399994</v>
      </c>
      <c r="Q2218" s="5">
        <v>40.047904968300003</v>
      </c>
      <c r="R2218" s="5">
        <v>0</v>
      </c>
      <c r="S2218">
        <f t="shared" si="442"/>
        <v>7.7327316588718678E-2</v>
      </c>
      <c r="T2218">
        <f t="shared" si="443"/>
        <v>89.439872926885627</v>
      </c>
      <c r="U2218">
        <f t="shared" si="444"/>
        <v>268.60139236604778</v>
      </c>
      <c r="V2218" s="9">
        <v>460.22311401399998</v>
      </c>
      <c r="W2218" s="9">
        <v>78.528060913100006</v>
      </c>
      <c r="X2218">
        <f t="shared" si="451"/>
        <v>1.2386162384455544E-3</v>
      </c>
      <c r="Y2218">
        <f t="shared" si="452"/>
        <v>45.03720179988013</v>
      </c>
      <c r="Z2218">
        <f t="shared" si="445"/>
        <v>1.6061057567442074</v>
      </c>
      <c r="AA2218">
        <f t="shared" si="446"/>
        <v>0.22782652731994396</v>
      </c>
      <c r="AB2218">
        <f>(1/(AA2218*k))*(LN((50-dTar)/(hTar-dTar)))</f>
        <v>19.181897289601238</v>
      </c>
      <c r="AC2218">
        <f t="shared" si="447"/>
        <v>30.94322376463559</v>
      </c>
      <c r="AD2218" s="19">
        <v>909.26654052699996</v>
      </c>
      <c r="AE2218" s="19">
        <v>26.653453826900002</v>
      </c>
      <c r="AF2218">
        <f t="shared" si="453"/>
        <v>1.0342724609443174E-3</v>
      </c>
      <c r="AG2218" s="23">
        <f t="shared" si="448"/>
        <v>43.595843615070279</v>
      </c>
      <c r="AH2218" s="25">
        <f t="shared" si="454"/>
        <v>44.143694876721497</v>
      </c>
      <c r="AI2218" s="25">
        <f t="shared" si="449"/>
        <v>0.61047078682505196</v>
      </c>
    </row>
    <row r="2219" spans="6:35" ht="15">
      <c r="F2219" s="5">
        <v>2006</v>
      </c>
      <c r="G2219" s="5">
        <v>4</v>
      </c>
      <c r="H2219" s="5">
        <v>0</v>
      </c>
      <c r="I2219" s="5">
        <v>93</v>
      </c>
      <c r="J2219" s="5">
        <v>6</v>
      </c>
      <c r="K2219" s="5">
        <v>7.1220002174400001</v>
      </c>
      <c r="L2219" s="5">
        <v>0.193967849016</v>
      </c>
      <c r="M2219" s="5">
        <v>1.34549999237</v>
      </c>
      <c r="N2219" s="8">
        <f t="shared" si="450"/>
        <v>1.34549999237</v>
      </c>
      <c r="O2219" s="5">
        <v>0.15000000595999999</v>
      </c>
      <c r="P2219" s="5">
        <v>96.736587524399994</v>
      </c>
      <c r="Q2219" s="5">
        <v>39.511009216300003</v>
      </c>
      <c r="R2219" s="5">
        <v>6.9700002670299993E-2</v>
      </c>
      <c r="S2219">
        <f t="shared" si="442"/>
        <v>7.9941534270564135E-2</v>
      </c>
      <c r="T2219">
        <f t="shared" si="443"/>
        <v>86.515044182967344</v>
      </c>
      <c r="U2219">
        <f t="shared" si="444"/>
        <v>259.8176916815566</v>
      </c>
      <c r="V2219" s="9">
        <v>459.88580322299998</v>
      </c>
      <c r="W2219" s="9">
        <v>75.960067749000004</v>
      </c>
      <c r="X2219">
        <f t="shared" si="451"/>
        <v>1.2568126114321191E-3</v>
      </c>
      <c r="Y2219">
        <f t="shared" si="452"/>
        <v>44.331292441926728</v>
      </c>
      <c r="Z2219">
        <f t="shared" si="445"/>
        <v>1.6604036459432623</v>
      </c>
      <c r="AA2219">
        <f t="shared" si="446"/>
        <v>0.23552869729541337</v>
      </c>
      <c r="AB2219">
        <f>(1/(AA2219*k))*(LN((50-dTar)/(hTar-dTar)))</f>
        <v>18.554618172138966</v>
      </c>
      <c r="AC2219">
        <f t="shared" si="447"/>
        <v>29.931330217220935</v>
      </c>
      <c r="AD2219" s="19">
        <v>892.82653808600003</v>
      </c>
      <c r="AE2219" s="19">
        <v>25.781845092800001</v>
      </c>
      <c r="AF2219">
        <f t="shared" si="453"/>
        <v>1.0542521160445014E-3</v>
      </c>
      <c r="AG2219" s="23">
        <f t="shared" si="448"/>
        <v>42.932411051621131</v>
      </c>
      <c r="AH2219" s="25">
        <f t="shared" si="454"/>
        <v>43.464117148451209</v>
      </c>
      <c r="AI2219" s="25">
        <f t="shared" si="449"/>
        <v>0.63110907605544531</v>
      </c>
    </row>
    <row r="2220" spans="6:35" ht="15">
      <c r="F2220" s="5">
        <v>2006</v>
      </c>
      <c r="G2220" s="5">
        <v>4</v>
      </c>
      <c r="H2220" s="5">
        <v>0</v>
      </c>
      <c r="I2220" s="5">
        <v>93</v>
      </c>
      <c r="J2220" s="5">
        <v>7</v>
      </c>
      <c r="K2220" s="5">
        <v>6.90250015259</v>
      </c>
      <c r="L2220" s="5">
        <v>0.19405195116999999</v>
      </c>
      <c r="M2220" s="5">
        <v>2.0615000724799999</v>
      </c>
      <c r="N2220" s="8">
        <f t="shared" si="450"/>
        <v>2.0615000724799999</v>
      </c>
      <c r="O2220" s="5">
        <v>0</v>
      </c>
      <c r="P2220" s="5">
        <v>96.736587524399994</v>
      </c>
      <c r="Q2220" s="5">
        <v>39.5958862305</v>
      </c>
      <c r="R2220" s="5">
        <v>0</v>
      </c>
      <c r="S2220">
        <f t="shared" si="442"/>
        <v>0.12248196181900242</v>
      </c>
      <c r="T2220">
        <f t="shared" si="443"/>
        <v>56.466644285893949</v>
      </c>
      <c r="U2220">
        <f t="shared" si="444"/>
        <v>169.57782676891802</v>
      </c>
      <c r="V2220" s="9">
        <v>456.38311767599998</v>
      </c>
      <c r="W2220" s="9">
        <v>49.577621460000003</v>
      </c>
      <c r="X2220">
        <f t="shared" si="451"/>
        <v>1.4803003861969739E-3</v>
      </c>
      <c r="Y2220">
        <f t="shared" si="452"/>
        <v>43.207497006054297</v>
      </c>
      <c r="Z2220">
        <f t="shared" si="445"/>
        <v>2.5439778936221802</v>
      </c>
      <c r="AA2220">
        <f t="shared" si="446"/>
        <v>0.36086393853512194</v>
      </c>
      <c r="AB2220">
        <f>(1/(AA2220*k))*(LN((50-dTar)/(hTar-dTar)))</f>
        <v>12.110229314233239</v>
      </c>
      <c r="AC2220">
        <f t="shared" si="447"/>
        <v>19.535582422001308</v>
      </c>
      <c r="AD2220" s="19">
        <v>701.91265869100005</v>
      </c>
      <c r="AE2220" s="19">
        <v>16.827295303300001</v>
      </c>
      <c r="AF2220">
        <f t="shared" si="453"/>
        <v>1.354507837079565E-3</v>
      </c>
      <c r="AG2220" s="23">
        <f t="shared" si="448"/>
        <v>42.064179128954571</v>
      </c>
      <c r="AH2220" s="25">
        <f t="shared" si="454"/>
        <v>42.498747127415072</v>
      </c>
      <c r="AI2220" s="25">
        <f t="shared" si="449"/>
        <v>0.96695014002892299</v>
      </c>
    </row>
    <row r="2221" spans="6:35" ht="15">
      <c r="F2221" s="5">
        <v>2006</v>
      </c>
      <c r="G2221" s="5">
        <v>4</v>
      </c>
      <c r="H2221" s="5">
        <v>0</v>
      </c>
      <c r="I2221" s="5">
        <v>93</v>
      </c>
      <c r="J2221" s="5">
        <v>8</v>
      </c>
      <c r="K2221" s="5">
        <v>7.0770001411400001</v>
      </c>
      <c r="L2221" s="5">
        <v>0.22308038175100001</v>
      </c>
      <c r="M2221" s="5">
        <v>2.77900004387</v>
      </c>
      <c r="N2221" s="8">
        <f t="shared" si="450"/>
        <v>2.77900004387</v>
      </c>
      <c r="O2221" s="5">
        <v>0</v>
      </c>
      <c r="P2221" s="5">
        <v>96.736587524399994</v>
      </c>
      <c r="Q2221" s="5">
        <v>40.409713745099999</v>
      </c>
      <c r="R2221" s="5">
        <v>138.93875122099999</v>
      </c>
      <c r="S2221">
        <f t="shared" si="442"/>
        <v>0.16511150390541335</v>
      </c>
      <c r="T2221">
        <f t="shared" si="443"/>
        <v>41.887725602899685</v>
      </c>
      <c r="U2221">
        <f t="shared" si="444"/>
        <v>125.7951409343262</v>
      </c>
      <c r="V2221" s="9">
        <v>448.16375732400002</v>
      </c>
      <c r="W2221" s="9">
        <v>36.777355194099997</v>
      </c>
      <c r="X2221">
        <f t="shared" si="451"/>
        <v>1.6373680035319791E-3</v>
      </c>
      <c r="Y2221">
        <f t="shared" si="452"/>
        <v>43.385323100099022</v>
      </c>
      <c r="Z2221">
        <f t="shared" si="445"/>
        <v>3.4294030702969751</v>
      </c>
      <c r="AA2221">
        <f t="shared" si="446"/>
        <v>0.48646173454351599</v>
      </c>
      <c r="AB2221">
        <f>(1/(AA2221*k))*(LN((50-dTar)/(hTar-dTar)))</f>
        <v>8.983533002854859</v>
      </c>
      <c r="AC2221">
        <f t="shared" si="447"/>
        <v>14.491761044671165</v>
      </c>
      <c r="AD2221" s="19">
        <v>591.94378662099996</v>
      </c>
      <c r="AE2221" s="19">
        <v>12.482717514000001</v>
      </c>
      <c r="AF2221">
        <f t="shared" si="453"/>
        <v>1.6157222306401012E-3</v>
      </c>
      <c r="AG2221" s="23">
        <f t="shared" si="448"/>
        <v>42.369470489851743</v>
      </c>
      <c r="AH2221" s="25">
        <f t="shared" si="454"/>
        <v>42.755589734908845</v>
      </c>
      <c r="AI2221" s="25">
        <f t="shared" si="449"/>
        <v>1.3034947305763673</v>
      </c>
    </row>
    <row r="2222" spans="6:35" ht="15">
      <c r="F2222" s="5">
        <v>2006</v>
      </c>
      <c r="G2222" s="5">
        <v>4</v>
      </c>
      <c r="H2222" s="5">
        <v>0</v>
      </c>
      <c r="I2222" s="5">
        <v>93</v>
      </c>
      <c r="J2222" s="5">
        <v>9</v>
      </c>
      <c r="K2222" s="5">
        <v>8.5399999618500004</v>
      </c>
      <c r="L2222" s="5">
        <v>0.32817396521600001</v>
      </c>
      <c r="M2222" s="5">
        <v>2.4489998817399998</v>
      </c>
      <c r="N2222" s="8">
        <f t="shared" si="450"/>
        <v>2.4489998817399998</v>
      </c>
      <c r="O2222" s="5">
        <v>0</v>
      </c>
      <c r="P2222" s="5">
        <v>96.736587524399994</v>
      </c>
      <c r="Q2222" s="5">
        <v>41.893329620400003</v>
      </c>
      <c r="R2222" s="5">
        <v>451.204986572</v>
      </c>
      <c r="S2222">
        <f t="shared" si="442"/>
        <v>0.1455048748308643</v>
      </c>
      <c r="T2222">
        <f t="shared" si="443"/>
        <v>47.532052637490125</v>
      </c>
      <c r="U2222">
        <f t="shared" si="444"/>
        <v>142.74590406543732</v>
      </c>
      <c r="V2222" s="9">
        <v>434.027252197</v>
      </c>
      <c r="W2222" s="9">
        <v>41.733062744100003</v>
      </c>
      <c r="X2222">
        <f t="shared" si="451"/>
        <v>1.6167986178154022E-3</v>
      </c>
      <c r="Y2222">
        <f t="shared" si="452"/>
        <v>45.380835826397984</v>
      </c>
      <c r="Z2222">
        <f t="shared" si="445"/>
        <v>3.0221689748159521</v>
      </c>
      <c r="AA2222">
        <f t="shared" si="446"/>
        <v>0.42869547015517651</v>
      </c>
      <c r="AB2222">
        <f>(1/(AA2222*k))*(LN((50-dTar)/(hTar-dTar)))</f>
        <v>10.194054640502308</v>
      </c>
      <c r="AC2222">
        <f t="shared" si="447"/>
        <v>16.444510626223991</v>
      </c>
      <c r="AD2222" s="19">
        <v>636.07788085899995</v>
      </c>
      <c r="AE2222" s="19">
        <v>14.1647510529</v>
      </c>
      <c r="AF2222">
        <f t="shared" si="453"/>
        <v>1.4999539307041848E-3</v>
      </c>
      <c r="AG2222" s="23">
        <f t="shared" si="448"/>
        <v>44.261471750869184</v>
      </c>
      <c r="AH2222" s="25">
        <f t="shared" si="454"/>
        <v>44.686935058663423</v>
      </c>
      <c r="AI2222" s="25">
        <f t="shared" si="449"/>
        <v>1.1487075892898289</v>
      </c>
    </row>
    <row r="2223" spans="6:35" ht="15">
      <c r="F2223" s="5">
        <v>2006</v>
      </c>
      <c r="G2223" s="5">
        <v>4</v>
      </c>
      <c r="H2223" s="5">
        <v>0</v>
      </c>
      <c r="I2223" s="5">
        <v>93</v>
      </c>
      <c r="J2223" s="5">
        <v>10</v>
      </c>
      <c r="K2223" s="5">
        <v>8.6450004577600001</v>
      </c>
      <c r="L2223" s="5">
        <v>0.34228605031999998</v>
      </c>
      <c r="M2223" s="5">
        <v>2.08299994469</v>
      </c>
      <c r="N2223" s="8">
        <f t="shared" si="450"/>
        <v>2.08299994469</v>
      </c>
      <c r="O2223" s="5">
        <v>0</v>
      </c>
      <c r="P2223" s="5">
        <v>96.736587524399994</v>
      </c>
      <c r="Q2223" s="5">
        <v>41.754135131799998</v>
      </c>
      <c r="R2223" s="5">
        <v>511.98748779300001</v>
      </c>
      <c r="S2223">
        <f t="shared" si="442"/>
        <v>0.12375935519011723</v>
      </c>
      <c r="T2223">
        <f t="shared" si="443"/>
        <v>55.883818712917318</v>
      </c>
      <c r="U2223">
        <f t="shared" si="444"/>
        <v>167.82751390190359</v>
      </c>
      <c r="V2223" s="9">
        <v>433.23284912100002</v>
      </c>
      <c r="W2223" s="9">
        <v>49.065898895300002</v>
      </c>
      <c r="X2223">
        <f t="shared" si="451"/>
        <v>1.5381627517237816E-3</v>
      </c>
      <c r="Y2223">
        <f t="shared" si="452"/>
        <v>45.680782487438435</v>
      </c>
      <c r="Z2223">
        <f t="shared" si="445"/>
        <v>2.5705096412306792</v>
      </c>
      <c r="AA2223">
        <f t="shared" si="446"/>
        <v>0.36462747396608064</v>
      </c>
      <c r="AB2223">
        <f>(1/(AA2223*k))*(LN((50-dTar)/(hTar-dTar)))</f>
        <v>11.985232487731373</v>
      </c>
      <c r="AC2223">
        <f t="shared" si="447"/>
        <v>19.333944142225235</v>
      </c>
      <c r="AD2223" s="19">
        <v>697.760253906</v>
      </c>
      <c r="AE2223" s="19">
        <v>16.6536102295</v>
      </c>
      <c r="AF2223">
        <f t="shared" si="453"/>
        <v>1.3628660811229269E-3</v>
      </c>
      <c r="AG2223" s="23">
        <f t="shared" si="448"/>
        <v>44.477113206219968</v>
      </c>
      <c r="AH2223" s="25">
        <f t="shared" si="454"/>
        <v>44.934620397198557</v>
      </c>
      <c r="AI2223" s="25">
        <f t="shared" si="449"/>
        <v>0.97703469191499392</v>
      </c>
    </row>
    <row r="2224" spans="6:35" ht="15">
      <c r="F2224" s="5">
        <v>2006</v>
      </c>
      <c r="G2224" s="5">
        <v>4</v>
      </c>
      <c r="H2224" s="5">
        <v>0</v>
      </c>
      <c r="I2224" s="5">
        <v>93</v>
      </c>
      <c r="J2224" s="5">
        <v>11</v>
      </c>
      <c r="K2224" s="5">
        <v>10.0050001144</v>
      </c>
      <c r="L2224" s="5">
        <v>0.40467458963399999</v>
      </c>
      <c r="M2224" s="5">
        <v>1.8585000038099999</v>
      </c>
      <c r="N2224" s="8">
        <f t="shared" si="450"/>
        <v>1.8585000038099999</v>
      </c>
      <c r="O2224" s="5">
        <v>0</v>
      </c>
      <c r="P2224" s="5">
        <v>96.736587524399994</v>
      </c>
      <c r="Q2224" s="5">
        <v>41.255069732700001</v>
      </c>
      <c r="R2224" s="5">
        <v>1064.35998535</v>
      </c>
      <c r="S2224">
        <f t="shared" si="442"/>
        <v>0.11042091608244689</v>
      </c>
      <c r="T2224">
        <f t="shared" si="443"/>
        <v>62.634377750570771</v>
      </c>
      <c r="U2224">
        <f t="shared" si="444"/>
        <v>188.10045814283703</v>
      </c>
      <c r="V2224" s="9">
        <v>427.851074219</v>
      </c>
      <c r="W2224" s="9">
        <v>54.992877960199998</v>
      </c>
      <c r="X2224">
        <f t="shared" si="451"/>
        <v>1.4904364424468851E-3</v>
      </c>
      <c r="Y2224">
        <f t="shared" si="452"/>
        <v>45.502880032393684</v>
      </c>
      <c r="Z2224">
        <f t="shared" si="445"/>
        <v>2.293467261100592</v>
      </c>
      <c r="AA2224">
        <f t="shared" si="446"/>
        <v>0.32532893890981041</v>
      </c>
      <c r="AB2224">
        <f>(1/(AA2224*k))*(LN((50-dTar)/(hTar-dTar)))</f>
        <v>13.433004335680117</v>
      </c>
      <c r="AC2224">
        <f t="shared" si="447"/>
        <v>21.66941323450861</v>
      </c>
      <c r="AD2224" s="19">
        <v>744.71105956999997</v>
      </c>
      <c r="AE2224" s="19">
        <v>18.6653060913</v>
      </c>
      <c r="AF2224">
        <f t="shared" si="453"/>
        <v>1.2738110653961242E-3</v>
      </c>
      <c r="AG2224" s="23">
        <f t="shared" si="448"/>
        <v>44.246875940289556</v>
      </c>
      <c r="AH2224" s="25">
        <f t="shared" si="454"/>
        <v>44.724275266668045</v>
      </c>
      <c r="AI2224" s="25">
        <f t="shared" si="449"/>
        <v>0.87173261011140124</v>
      </c>
    </row>
    <row r="2225" spans="6:35" ht="15">
      <c r="F2225" s="5">
        <v>2006</v>
      </c>
      <c r="G2225" s="5">
        <v>4</v>
      </c>
      <c r="H2225" s="5">
        <v>0</v>
      </c>
      <c r="I2225" s="5">
        <v>93</v>
      </c>
      <c r="J2225" s="5">
        <v>12</v>
      </c>
      <c r="K2225" s="5">
        <v>9.95499992371</v>
      </c>
      <c r="L2225" s="5">
        <v>0.42511197924600003</v>
      </c>
      <c r="M2225" s="5">
        <v>2.5455000400499999</v>
      </c>
      <c r="N2225" s="8">
        <f t="shared" si="450"/>
        <v>2.5455000400499999</v>
      </c>
      <c r="O2225" s="5">
        <v>0</v>
      </c>
      <c r="P2225" s="5">
        <v>96.736587524399994</v>
      </c>
      <c r="Q2225" s="5">
        <v>42.112064361599998</v>
      </c>
      <c r="R2225" s="5">
        <v>683.98248291000004</v>
      </c>
      <c r="S2225">
        <f t="shared" si="442"/>
        <v>0.15123833507345072</v>
      </c>
      <c r="T2225">
        <f t="shared" si="443"/>
        <v>45.730107820303267</v>
      </c>
      <c r="U2225">
        <f t="shared" si="444"/>
        <v>137.33439272240543</v>
      </c>
      <c r="V2225" s="9">
        <v>428.90084838899998</v>
      </c>
      <c r="W2225" s="9">
        <v>40.150959014900003</v>
      </c>
      <c r="X2225">
        <f t="shared" si="451"/>
        <v>1.6491140461173226E-3</v>
      </c>
      <c r="Y2225">
        <f t="shared" si="452"/>
        <v>45.546949436817258</v>
      </c>
      <c r="Z2225">
        <f t="shared" si="445"/>
        <v>3.141254233530665</v>
      </c>
      <c r="AA2225">
        <f t="shared" si="446"/>
        <v>0.44558774566944148</v>
      </c>
      <c r="AB2225">
        <f>(1/(AA2225*k))*(LN((50-dTar)/(hTar-dTar)))</f>
        <v>9.8075970207216621</v>
      </c>
      <c r="AC2225">
        <f t="shared" si="447"/>
        <v>15.821097601752021</v>
      </c>
      <c r="AD2225" s="19">
        <v>622.21160888700001</v>
      </c>
      <c r="AE2225" s="19">
        <v>13.6277637482</v>
      </c>
      <c r="AF2225">
        <f t="shared" si="453"/>
        <v>1.5345414455420125E-3</v>
      </c>
      <c r="AG2225" s="23">
        <f t="shared" si="448"/>
        <v>44.441154678022194</v>
      </c>
      <c r="AH2225" s="25">
        <f t="shared" si="454"/>
        <v>44.861460373107342</v>
      </c>
      <c r="AI2225" s="25">
        <f t="shared" si="449"/>
        <v>1.1939711538350457</v>
      </c>
    </row>
    <row r="2226" spans="6:35" ht="15">
      <c r="F2226" s="5">
        <v>2006</v>
      </c>
      <c r="G2226" s="5">
        <v>4</v>
      </c>
      <c r="H2226" s="5">
        <v>0</v>
      </c>
      <c r="I2226" s="5">
        <v>93</v>
      </c>
      <c r="J2226" s="5">
        <v>13</v>
      </c>
      <c r="K2226" s="5">
        <v>10.7700004578</v>
      </c>
      <c r="L2226" s="5">
        <v>0.489494740963</v>
      </c>
      <c r="M2226" s="5">
        <v>2.7025001048999999</v>
      </c>
      <c r="N2226" s="8">
        <f t="shared" si="450"/>
        <v>2.7025001048999999</v>
      </c>
      <c r="O2226" s="5">
        <v>0</v>
      </c>
      <c r="P2226" s="5">
        <v>96.736587524399994</v>
      </c>
      <c r="Q2226" s="5">
        <v>42.875453948999997</v>
      </c>
      <c r="R2226" s="5">
        <v>1164.91247559</v>
      </c>
      <c r="S2226">
        <f t="shared" si="442"/>
        <v>0.16056633666086043</v>
      </c>
      <c r="T2226">
        <f t="shared" si="443"/>
        <v>43.07344561319826</v>
      </c>
      <c r="U2226">
        <f t="shared" si="444"/>
        <v>129.35603648683704</v>
      </c>
      <c r="V2226" s="9">
        <v>425.40374755900001</v>
      </c>
      <c r="W2226" s="9">
        <v>37.818416595499997</v>
      </c>
      <c r="X2226">
        <f t="shared" si="451"/>
        <v>1.687540984325305E-3</v>
      </c>
      <c r="Y2226">
        <f t="shared" si="452"/>
        <v>46.236286620445888</v>
      </c>
      <c r="Z2226">
        <f t="shared" si="445"/>
        <v>3.3349989244028624</v>
      </c>
      <c r="AA2226">
        <f t="shared" si="446"/>
        <v>0.47307048142500391</v>
      </c>
      <c r="AB2226">
        <f>(1/(AA2226*k))*(LN((50-dTar)/(hTar-dTar)))</f>
        <v>9.2378307641046433</v>
      </c>
      <c r="AC2226">
        <f t="shared" si="447"/>
        <v>14.901980764357795</v>
      </c>
      <c r="AD2226" s="19">
        <v>601.38769531299999</v>
      </c>
      <c r="AE2226" s="19">
        <v>12.8360671997</v>
      </c>
      <c r="AF2226">
        <f t="shared" si="453"/>
        <v>1.5895073611057345E-3</v>
      </c>
      <c r="AG2226" s="23">
        <f t="shared" si="448"/>
        <v>45.141096571085932</v>
      </c>
      <c r="AH2226" s="25">
        <f t="shared" si="454"/>
        <v>45.557371482216972</v>
      </c>
      <c r="AI2226" s="25">
        <f t="shared" si="449"/>
        <v>1.2676123031698734</v>
      </c>
    </row>
    <row r="2227" spans="6:35" ht="15">
      <c r="F2227" s="5">
        <v>2006</v>
      </c>
      <c r="G2227" s="5">
        <v>4</v>
      </c>
      <c r="H2227" s="5">
        <v>0</v>
      </c>
      <c r="I2227" s="5">
        <v>93</v>
      </c>
      <c r="J2227" s="5">
        <v>14</v>
      </c>
      <c r="K2227" s="5">
        <v>11.175000190700001</v>
      </c>
      <c r="L2227" s="5">
        <v>0.55969369411500003</v>
      </c>
      <c r="M2227" s="5">
        <v>2.57550001144</v>
      </c>
      <c r="N2227" s="8">
        <f t="shared" si="450"/>
        <v>2.57550001144</v>
      </c>
      <c r="O2227" s="5">
        <v>0</v>
      </c>
      <c r="P2227" s="5">
        <v>96.736587524399994</v>
      </c>
      <c r="Q2227" s="5">
        <v>42.761966705299997</v>
      </c>
      <c r="R2227" s="5">
        <v>940.33502197300004</v>
      </c>
      <c r="S2227">
        <f t="shared" si="442"/>
        <v>0.15302075332286691</v>
      </c>
      <c r="T2227">
        <f t="shared" si="443"/>
        <v>45.197433807421518</v>
      </c>
      <c r="U2227">
        <f t="shared" si="444"/>
        <v>135.73469253438961</v>
      </c>
      <c r="V2227" s="9">
        <v>426.57385253899997</v>
      </c>
      <c r="W2227" s="9">
        <v>39.683273315400001</v>
      </c>
      <c r="X2227">
        <f t="shared" si="451"/>
        <v>1.6611521443538311E-3</v>
      </c>
      <c r="Y2227">
        <f t="shared" si="452"/>
        <v>46.233142444780746</v>
      </c>
      <c r="Z2227">
        <f t="shared" si="445"/>
        <v>3.1782754614434272</v>
      </c>
      <c r="AA2227">
        <f t="shared" si="446"/>
        <v>0.45083921666197591</v>
      </c>
      <c r="AB2227">
        <f>(1/(AA2227*k))*(LN((50-dTar)/(hTar-dTar)))</f>
        <v>9.6933560466508464</v>
      </c>
      <c r="AC2227">
        <f t="shared" si="447"/>
        <v>15.636810095130896</v>
      </c>
      <c r="AD2227" s="19">
        <v>618.07299804700006</v>
      </c>
      <c r="AE2227" s="19">
        <v>13.4690246582</v>
      </c>
      <c r="AF2227">
        <f t="shared" si="453"/>
        <v>1.545167964893132E-3</v>
      </c>
      <c r="AG2227" s="23">
        <f t="shared" si="448"/>
        <v>45.116080464582744</v>
      </c>
      <c r="AH2227" s="25">
        <f t="shared" si="454"/>
        <v>45.540668760291361</v>
      </c>
      <c r="AI2227" s="25">
        <f t="shared" si="449"/>
        <v>1.2080426918008564</v>
      </c>
    </row>
    <row r="2228" spans="6:35" ht="15">
      <c r="F2228" s="5">
        <v>2006</v>
      </c>
      <c r="G2228" s="5">
        <v>4</v>
      </c>
      <c r="H2228" s="5">
        <v>0</v>
      </c>
      <c r="I2228" s="5">
        <v>93</v>
      </c>
      <c r="J2228" s="5">
        <v>15</v>
      </c>
      <c r="K2228" s="5">
        <v>10.8400001526</v>
      </c>
      <c r="L2228" s="5">
        <v>0.454376548529</v>
      </c>
      <c r="M2228" s="5">
        <v>2.7639999389600001</v>
      </c>
      <c r="N2228" s="8">
        <f t="shared" si="450"/>
        <v>2.7639999389600001</v>
      </c>
      <c r="O2228" s="5">
        <v>0</v>
      </c>
      <c r="P2228" s="5">
        <v>96.736587524399994</v>
      </c>
      <c r="Q2228" s="5">
        <v>42.974880218499997</v>
      </c>
      <c r="R2228" s="5">
        <v>1214.0100097699999</v>
      </c>
      <c r="S2228">
        <f t="shared" si="442"/>
        <v>0.16422028769766542</v>
      </c>
      <c r="T2228">
        <f t="shared" si="443"/>
        <v>42.115048429368784</v>
      </c>
      <c r="U2228">
        <f t="shared" si="444"/>
        <v>126.47782557718229</v>
      </c>
      <c r="V2228" s="9">
        <v>426.56417846699998</v>
      </c>
      <c r="W2228" s="9">
        <v>36.976943969700002</v>
      </c>
      <c r="X2228">
        <f t="shared" si="451"/>
        <v>1.6948608233111719E-3</v>
      </c>
      <c r="Y2228">
        <f t="shared" si="452"/>
        <v>46.27817695177918</v>
      </c>
      <c r="Z2228">
        <f t="shared" si="445"/>
        <v>3.4108923092242636</v>
      </c>
      <c r="AA2228">
        <f t="shared" si="446"/>
        <v>0.48383597817875834</v>
      </c>
      <c r="AB2228">
        <f>(1/(AA2228*k))*(LN((50-dTar)/(hTar-dTar)))</f>
        <v>9.0322862374717801</v>
      </c>
      <c r="AC2228">
        <f t="shared" si="447"/>
        <v>14.570407188231686</v>
      </c>
      <c r="AD2228" s="19">
        <v>593.76165771499996</v>
      </c>
      <c r="AE2228" s="19">
        <v>12.550460815399999</v>
      </c>
      <c r="AF2228">
        <f t="shared" si="453"/>
        <v>1.6106106365975821E-3</v>
      </c>
      <c r="AG2228" s="23">
        <f t="shared" si="448"/>
        <v>45.192155274271002</v>
      </c>
      <c r="AH2228" s="25">
        <f t="shared" si="454"/>
        <v>45.604945344410247</v>
      </c>
      <c r="AI2228" s="25">
        <f t="shared" si="449"/>
        <v>1.2964589056754618</v>
      </c>
    </row>
    <row r="2229" spans="6:35" ht="15">
      <c r="F2229" s="5">
        <v>2006</v>
      </c>
      <c r="G2229" s="5">
        <v>4</v>
      </c>
      <c r="H2229" s="5">
        <v>0</v>
      </c>
      <c r="I2229" s="5">
        <v>93</v>
      </c>
      <c r="J2229" s="5">
        <v>16</v>
      </c>
      <c r="K2229" s="5">
        <v>11.2899999619</v>
      </c>
      <c r="L2229" s="5">
        <v>0.47907224297500001</v>
      </c>
      <c r="M2229" s="5">
        <v>1.6564999818799999</v>
      </c>
      <c r="N2229" s="8">
        <f t="shared" si="450"/>
        <v>1.6564999818799999</v>
      </c>
      <c r="O2229" s="5">
        <v>0</v>
      </c>
      <c r="P2229" s="5">
        <v>96.736587524399994</v>
      </c>
      <c r="Q2229" s="5">
        <v>43.517108917199998</v>
      </c>
      <c r="R2229" s="5">
        <v>1100.5424804700001</v>
      </c>
      <c r="S2229">
        <f t="shared" si="442"/>
        <v>9.8419287121209995E-2</v>
      </c>
      <c r="T2229">
        <f t="shared" si="443"/>
        <v>70.272256300275316</v>
      </c>
      <c r="U2229">
        <f t="shared" si="444"/>
        <v>211.03815635323681</v>
      </c>
      <c r="V2229" s="9">
        <v>433.540527344</v>
      </c>
      <c r="W2229" s="9">
        <v>61.698925018300002</v>
      </c>
      <c r="X2229">
        <f t="shared" si="451"/>
        <v>1.4158738542180854E-3</v>
      </c>
      <c r="Y2229">
        <f t="shared" si="452"/>
        <v>48.325315985998074</v>
      </c>
      <c r="Z2229">
        <f t="shared" si="445"/>
        <v>2.0441907283654217</v>
      </c>
      <c r="AA2229">
        <f t="shared" si="446"/>
        <v>0.28996899666632153</v>
      </c>
      <c r="AB2229">
        <f>(1/(AA2229*k))*(LN((50-dTar)/(hTar-dTar)))</f>
        <v>15.071076898357479</v>
      </c>
      <c r="AC2229">
        <f t="shared" si="447"/>
        <v>24.311865390537719</v>
      </c>
      <c r="AD2229" s="19">
        <v>794.96807861299999</v>
      </c>
      <c r="AE2229" s="19">
        <v>20.941425323499999</v>
      </c>
      <c r="AF2229">
        <f t="shared" si="453"/>
        <v>1.1901625410943007E-3</v>
      </c>
      <c r="AG2229" s="23">
        <f t="shared" si="448"/>
        <v>46.927019513072388</v>
      </c>
      <c r="AH2229" s="25">
        <f t="shared" si="454"/>
        <v>47.45850328645232</v>
      </c>
      <c r="AI2229" s="25">
        <f t="shared" si="449"/>
        <v>0.77698415383020247</v>
      </c>
    </row>
    <row r="2230" spans="6:35" ht="15">
      <c r="F2230" s="5">
        <v>2006</v>
      </c>
      <c r="G2230" s="5">
        <v>4</v>
      </c>
      <c r="H2230" s="5">
        <v>0</v>
      </c>
      <c r="I2230" s="5">
        <v>93</v>
      </c>
      <c r="J2230" s="5">
        <v>17</v>
      </c>
      <c r="K2230" s="5">
        <v>11.7100000381</v>
      </c>
      <c r="L2230" s="5">
        <v>0.55016261339200001</v>
      </c>
      <c r="M2230" s="5">
        <v>2.1935000419600001</v>
      </c>
      <c r="N2230" s="8">
        <f t="shared" si="450"/>
        <v>2.1935000419600001</v>
      </c>
      <c r="O2230" s="5">
        <v>0</v>
      </c>
      <c r="P2230" s="5">
        <v>96.736587524399994</v>
      </c>
      <c r="Q2230" s="5">
        <v>43.752334594700002</v>
      </c>
      <c r="R2230" s="5">
        <v>806.98248291000004</v>
      </c>
      <c r="S2230">
        <f t="shared" si="442"/>
        <v>0.13032460778239019</v>
      </c>
      <c r="T2230">
        <f t="shared" si="443"/>
        <v>53.068606820749487</v>
      </c>
      <c r="U2230">
        <f t="shared" si="444"/>
        <v>159.37300911230173</v>
      </c>
      <c r="V2230" s="9">
        <v>434.41525268599997</v>
      </c>
      <c r="W2230" s="9">
        <v>46.5941467285</v>
      </c>
      <c r="X2230">
        <f t="shared" si="451"/>
        <v>1.5615669429466337E-3</v>
      </c>
      <c r="Y2230">
        <f t="shared" si="452"/>
        <v>47.705715964848871</v>
      </c>
      <c r="Z2230">
        <f t="shared" si="445"/>
        <v>2.7068714141215251</v>
      </c>
      <c r="AA2230">
        <f t="shared" si="446"/>
        <v>0.3839704275956653</v>
      </c>
      <c r="AB2230">
        <f>(1/(AA2230*k))*(LN((50-dTar)/(hTar-dTar)))</f>
        <v>11.381462562787819</v>
      </c>
      <c r="AC2230">
        <f t="shared" si="447"/>
        <v>18.359974382726332</v>
      </c>
      <c r="AD2230" s="19">
        <v>677.42956543000003</v>
      </c>
      <c r="AE2230" s="19">
        <v>15.8146657944</v>
      </c>
      <c r="AF2230">
        <f t="shared" si="453"/>
        <v>1.4052755620616662E-3</v>
      </c>
      <c r="AG2230" s="23">
        <f t="shared" si="448"/>
        <v>46.474869215879806</v>
      </c>
      <c r="AH2230" s="25">
        <f t="shared" si="454"/>
        <v>46.942706392945517</v>
      </c>
      <c r="AI2230" s="25">
        <f t="shared" si="449"/>
        <v>1.028864951809138</v>
      </c>
    </row>
    <row r="2231" spans="6:35" ht="15">
      <c r="F2231" s="5">
        <v>2006</v>
      </c>
      <c r="G2231" s="5">
        <v>4</v>
      </c>
      <c r="H2231" s="5">
        <v>0</v>
      </c>
      <c r="I2231" s="5">
        <v>93</v>
      </c>
      <c r="J2231" s="5">
        <v>18</v>
      </c>
      <c r="K2231" s="5">
        <v>11.100000381499999</v>
      </c>
      <c r="L2231" s="5">
        <v>0.547795593739</v>
      </c>
      <c r="M2231" s="5">
        <v>2.125</v>
      </c>
      <c r="N2231" s="8">
        <f t="shared" si="450"/>
        <v>2.125</v>
      </c>
      <c r="O2231" s="5">
        <v>0.15000000595999999</v>
      </c>
      <c r="P2231" s="5">
        <v>96.736587524399994</v>
      </c>
      <c r="Q2231" s="5">
        <v>42.870605468800001</v>
      </c>
      <c r="R2231" s="5">
        <v>498.04748535200002</v>
      </c>
      <c r="S2231">
        <f t="shared" si="442"/>
        <v>0.12625474640525641</v>
      </c>
      <c r="T2231">
        <f t="shared" si="443"/>
        <v>54.779290017916601</v>
      </c>
      <c r="U2231">
        <f t="shared" si="444"/>
        <v>164.51044808241195</v>
      </c>
      <c r="V2231" s="9">
        <v>437.82244873000002</v>
      </c>
      <c r="W2231" s="9">
        <v>48.0961227417</v>
      </c>
      <c r="X2231">
        <f t="shared" si="451"/>
        <v>1.5374467773371014E-3</v>
      </c>
      <c r="Y2231">
        <f t="shared" si="452"/>
        <v>46.813226801051229</v>
      </c>
      <c r="Z2231">
        <f t="shared" si="445"/>
        <v>2.6223394779917375</v>
      </c>
      <c r="AA2231">
        <f t="shared" si="446"/>
        <v>0.37197955004902072</v>
      </c>
      <c r="AB2231">
        <f>(1/(AA2231*k))*(LN((50-dTar)/(hTar-dTar)))</f>
        <v>11.748347580725293</v>
      </c>
      <c r="AC2231">
        <f t="shared" si="447"/>
        <v>18.951813919479871</v>
      </c>
      <c r="AD2231" s="19">
        <v>689.83795166000004</v>
      </c>
      <c r="AE2231" s="19">
        <v>16.324457168599999</v>
      </c>
      <c r="AF2231">
        <f t="shared" si="453"/>
        <v>1.3790930706201597E-3</v>
      </c>
      <c r="AG2231" s="23">
        <f t="shared" si="448"/>
        <v>45.589701547413824</v>
      </c>
      <c r="AH2231" s="25">
        <f t="shared" si="454"/>
        <v>46.054755869740937</v>
      </c>
      <c r="AI2231" s="25">
        <f t="shared" si="449"/>
        <v>0.99673488979777647</v>
      </c>
    </row>
    <row r="2232" spans="6:35" ht="15">
      <c r="F2232" s="5">
        <v>2006</v>
      </c>
      <c r="G2232" s="5">
        <v>4</v>
      </c>
      <c r="H2232" s="5">
        <v>0</v>
      </c>
      <c r="I2232" s="5">
        <v>93</v>
      </c>
      <c r="J2232" s="5">
        <v>19</v>
      </c>
      <c r="K2232" s="5">
        <v>10.0050001144</v>
      </c>
      <c r="L2232" s="5">
        <v>0.47849747538600002</v>
      </c>
      <c r="M2232" s="5">
        <v>2.00650000572</v>
      </c>
      <c r="N2232" s="8">
        <f t="shared" si="450"/>
        <v>2.00650000572</v>
      </c>
      <c r="O2232" s="5">
        <v>0</v>
      </c>
      <c r="P2232" s="5">
        <v>96.736587524399994</v>
      </c>
      <c r="Q2232" s="5">
        <v>39.798614502</v>
      </c>
      <c r="R2232" s="5">
        <v>130.820755005</v>
      </c>
      <c r="S2232">
        <f t="shared" si="442"/>
        <v>0.11921418794556431</v>
      </c>
      <c r="T2232">
        <f t="shared" si="443"/>
        <v>58.014448520423677</v>
      </c>
      <c r="U2232">
        <f t="shared" si="444"/>
        <v>174.22611571320806</v>
      </c>
      <c r="V2232" s="9">
        <v>456.56521606400003</v>
      </c>
      <c r="W2232" s="9">
        <v>50.936592102100001</v>
      </c>
      <c r="X2232">
        <f t="shared" si="451"/>
        <v>1.4668608472271384E-3</v>
      </c>
      <c r="Y2232">
        <f t="shared" si="452"/>
        <v>43.500466014638761</v>
      </c>
      <c r="Z2232">
        <f t="shared" si="445"/>
        <v>2.476105495336566</v>
      </c>
      <c r="AA2232">
        <f t="shared" si="446"/>
        <v>0.3512362208475685</v>
      </c>
      <c r="AB2232">
        <f>(1/(AA2232*k))*(LN((50-dTar)/(hTar-dTar)))</f>
        <v>12.442182176861182</v>
      </c>
      <c r="AC2232">
        <f t="shared" si="447"/>
        <v>20.071071250480035</v>
      </c>
      <c r="AD2232" s="19">
        <v>712.84796142599998</v>
      </c>
      <c r="AE2232" s="19">
        <v>17.288547515899999</v>
      </c>
      <c r="AF2232">
        <f t="shared" si="453"/>
        <v>1.332964403990112E-3</v>
      </c>
      <c r="AG2232" s="23">
        <f t="shared" si="448"/>
        <v>42.336653523454643</v>
      </c>
      <c r="AH2232" s="25">
        <f t="shared" si="454"/>
        <v>42.779011396979875</v>
      </c>
      <c r="AI2232" s="25">
        <f t="shared" si="449"/>
        <v>0.94115226450849976</v>
      </c>
    </row>
    <row r="2233" spans="6:35" ht="15">
      <c r="F2233" s="5">
        <v>2006</v>
      </c>
      <c r="G2233" s="5">
        <v>4</v>
      </c>
      <c r="H2233" s="5">
        <v>0</v>
      </c>
      <c r="I2233" s="5">
        <v>93</v>
      </c>
      <c r="J2233" s="5">
        <v>20</v>
      </c>
      <c r="K2233" s="5">
        <v>8.5500001907299996</v>
      </c>
      <c r="L2233" s="5">
        <v>0.384521305561</v>
      </c>
      <c r="M2233" s="5">
        <v>0.92449998855600002</v>
      </c>
      <c r="N2233" s="8">
        <f t="shared" si="450"/>
        <v>0.92449998855600002</v>
      </c>
      <c r="O2233" s="5">
        <v>0</v>
      </c>
      <c r="P2233" s="5">
        <v>96.736587524399994</v>
      </c>
      <c r="Q2233" s="5">
        <v>37.000648498499999</v>
      </c>
      <c r="R2233" s="5">
        <v>7.2160000801099997</v>
      </c>
      <c r="S2233">
        <f t="shared" si="442"/>
        <v>5.4928240756141292E-2</v>
      </c>
      <c r="T2233">
        <f t="shared" si="443"/>
        <v>125.9123772082358</v>
      </c>
      <c r="U2233">
        <f t="shared" si="444"/>
        <v>378.1338090886843</v>
      </c>
      <c r="V2233" s="9">
        <v>464.37649536100002</v>
      </c>
      <c r="W2233" s="9">
        <v>110.55086517300001</v>
      </c>
      <c r="X2233">
        <f t="shared" si="451"/>
        <v>1.0492505957365767E-3</v>
      </c>
      <c r="Y2233">
        <f t="shared" si="452"/>
        <v>42.633056661840619</v>
      </c>
      <c r="Z2233">
        <f t="shared" si="445"/>
        <v>1.1408719140674393</v>
      </c>
      <c r="AA2233">
        <f t="shared" si="446"/>
        <v>0.16183298341806385</v>
      </c>
      <c r="AB2233">
        <f>(1/(AA2233*k))*(LN((50-dTar)/(hTar-dTar)))</f>
        <v>27.004044259681478</v>
      </c>
      <c r="AC2233">
        <f t="shared" si="447"/>
        <v>43.561498190819371</v>
      </c>
      <c r="AD2233" s="19">
        <v>1089.2218017600001</v>
      </c>
      <c r="AE2233" s="19">
        <v>37.5224151611</v>
      </c>
      <c r="AF2233">
        <f t="shared" si="453"/>
        <v>8.5447758400835239E-4</v>
      </c>
      <c r="AG2233" s="23">
        <f t="shared" si="448"/>
        <v>41.046155225179461</v>
      </c>
      <c r="AH2233" s="25">
        <f t="shared" si="454"/>
        <v>41.649326569646931</v>
      </c>
      <c r="AI2233" s="25">
        <f t="shared" si="449"/>
        <v>0.4336383031583107</v>
      </c>
    </row>
    <row r="2234" spans="6:35" ht="15">
      <c r="F2234" s="5">
        <v>2006</v>
      </c>
      <c r="G2234" s="5">
        <v>4</v>
      </c>
      <c r="H2234" s="5">
        <v>0</v>
      </c>
      <c r="I2234" s="5">
        <v>93</v>
      </c>
      <c r="J2234" s="5">
        <v>21</v>
      </c>
      <c r="K2234" s="5">
        <v>7.375</v>
      </c>
      <c r="L2234" s="5">
        <v>0.30287572741500002</v>
      </c>
      <c r="M2234" s="5">
        <v>1.6414999961900001</v>
      </c>
      <c r="N2234" s="8">
        <f t="shared" si="450"/>
        <v>1.6414999961900001</v>
      </c>
      <c r="O2234" s="5">
        <v>0</v>
      </c>
      <c r="P2234" s="5">
        <v>96.736587524399994</v>
      </c>
      <c r="Q2234" s="5">
        <v>39.349506378199997</v>
      </c>
      <c r="R2234" s="5">
        <v>0</v>
      </c>
      <c r="S2234">
        <f t="shared" si="442"/>
        <v>9.7528077996798995E-2</v>
      </c>
      <c r="T2234">
        <f t="shared" si="443"/>
        <v>70.9144024113656</v>
      </c>
      <c r="U2234">
        <f t="shared" si="444"/>
        <v>212.96661771948106</v>
      </c>
      <c r="V2234" s="9">
        <v>458.07580566399997</v>
      </c>
      <c r="W2234" s="9">
        <v>62.262729644799997</v>
      </c>
      <c r="X2234">
        <f t="shared" si="451"/>
        <v>1.3636887670437979E-3</v>
      </c>
      <c r="Y2234">
        <f t="shared" si="452"/>
        <v>43.562196134802726</v>
      </c>
      <c r="Z2234">
        <f t="shared" si="445"/>
        <v>2.0256801144152115</v>
      </c>
      <c r="AA2234">
        <f t="shared" si="446"/>
        <v>0.28734326117092968</v>
      </c>
      <c r="AB2234">
        <f>(1/(AA2234*k))*(LN((50-dTar)/(hTar-dTar)))</f>
        <v>15.208796020095495</v>
      </c>
      <c r="AC2234">
        <f t="shared" si="447"/>
        <v>24.534026605159521</v>
      </c>
      <c r="AD2234" s="19">
        <v>799.0625</v>
      </c>
      <c r="AE2234" s="19">
        <v>21.1327877045</v>
      </c>
      <c r="AF2234">
        <f t="shared" si="453"/>
        <v>1.1838111724786452E-3</v>
      </c>
      <c r="AG2234" s="23">
        <f t="shared" si="448"/>
        <v>42.296990747886738</v>
      </c>
      <c r="AH2234" s="25">
        <f t="shared" si="454"/>
        <v>42.777887429068926</v>
      </c>
      <c r="AI2234" s="25">
        <f t="shared" si="449"/>
        <v>0.76994838484964256</v>
      </c>
    </row>
    <row r="2235" spans="6:35" ht="15">
      <c r="F2235" s="5">
        <v>2006</v>
      </c>
      <c r="G2235" s="5">
        <v>4</v>
      </c>
      <c r="H2235" s="5">
        <v>0</v>
      </c>
      <c r="I2235" s="5">
        <v>93</v>
      </c>
      <c r="J2235" s="5">
        <v>22</v>
      </c>
      <c r="K2235" s="5">
        <v>7.3800001144399996</v>
      </c>
      <c r="L2235" s="5">
        <v>0.308943361044</v>
      </c>
      <c r="M2235" s="5">
        <v>1.79149997234</v>
      </c>
      <c r="N2235" s="8">
        <f t="shared" si="450"/>
        <v>1.79149997234</v>
      </c>
      <c r="O2235" s="5">
        <v>0</v>
      </c>
      <c r="P2235" s="5">
        <v>96.736587524399994</v>
      </c>
      <c r="Q2235" s="5">
        <v>37.197559356699998</v>
      </c>
      <c r="R2235" s="5">
        <v>0</v>
      </c>
      <c r="S2235">
        <f t="shared" si="442"/>
        <v>0.10644017632602852</v>
      </c>
      <c r="T2235">
        <f t="shared" si="443"/>
        <v>64.97683119471499</v>
      </c>
      <c r="U2235">
        <f t="shared" si="444"/>
        <v>195.13519819847332</v>
      </c>
      <c r="V2235" s="9">
        <v>457.382080078</v>
      </c>
      <c r="W2235" s="9">
        <v>57.049552917500002</v>
      </c>
      <c r="X2235">
        <f t="shared" si="451"/>
        <v>1.4093105202188227E-3</v>
      </c>
      <c r="Y2235">
        <f t="shared" si="452"/>
        <v>40.947197941193188</v>
      </c>
      <c r="Z2235">
        <f t="shared" si="445"/>
        <v>2.2107864010768417</v>
      </c>
      <c r="AA2235">
        <f t="shared" si="446"/>
        <v>0.3136006369994665</v>
      </c>
      <c r="AB2235">
        <f>(1/(AA2235*k))*(LN((50-dTar)/(hTar-dTar)))</f>
        <v>13.935383195363629</v>
      </c>
      <c r="AC2235">
        <f t="shared" si="447"/>
        <v>22.479824281711782</v>
      </c>
      <c r="AD2235" s="19">
        <v>760.43652343799999</v>
      </c>
      <c r="AE2235" s="19">
        <v>19.363367080700002</v>
      </c>
      <c r="AF2235">
        <f t="shared" si="453"/>
        <v>1.246448067366101E-3</v>
      </c>
      <c r="AG2235" s="23">
        <f t="shared" si="448"/>
        <v>39.799860176613798</v>
      </c>
      <c r="AH2235" s="25">
        <f t="shared" si="454"/>
        <v>40.235956109248221</v>
      </c>
      <c r="AI2235" s="25">
        <f t="shared" si="449"/>
        <v>0.84030613058966108</v>
      </c>
    </row>
    <row r="2236" spans="6:35" ht="15">
      <c r="F2236" s="5">
        <v>2006</v>
      </c>
      <c r="G2236" s="5">
        <v>4</v>
      </c>
      <c r="H2236" s="5">
        <v>0</v>
      </c>
      <c r="I2236" s="5">
        <v>93</v>
      </c>
      <c r="J2236" s="5">
        <v>23</v>
      </c>
      <c r="K2236" s="5">
        <v>7.1015000343299999</v>
      </c>
      <c r="L2236" s="5">
        <v>0.30280014872599997</v>
      </c>
      <c r="M2236" s="5">
        <v>1.6000000238400001</v>
      </c>
      <c r="N2236" s="8">
        <f t="shared" si="450"/>
        <v>1.6000000238400001</v>
      </c>
      <c r="O2236" s="5">
        <v>0</v>
      </c>
      <c r="P2236" s="5">
        <v>96.736587524399994</v>
      </c>
      <c r="Q2236" s="5">
        <v>34.6741065979</v>
      </c>
      <c r="R2236" s="5">
        <v>0</v>
      </c>
      <c r="S2236">
        <f t="shared" si="442"/>
        <v>9.5062398709799267E-2</v>
      </c>
      <c r="T2236">
        <f t="shared" si="443"/>
        <v>72.753743471014687</v>
      </c>
      <c r="U2236">
        <f t="shared" si="444"/>
        <v>218.49043560394583</v>
      </c>
      <c r="V2236" s="9">
        <v>458.29016113300003</v>
      </c>
      <c r="W2236" s="9">
        <v>63.877666473399998</v>
      </c>
      <c r="X2236">
        <f t="shared" si="451"/>
        <v>1.350150332037815E-3</v>
      </c>
      <c r="Y2236">
        <f t="shared" si="452"/>
        <v>38.45110013807664</v>
      </c>
      <c r="Z2236">
        <f t="shared" si="445"/>
        <v>1.9744674010839312</v>
      </c>
      <c r="AA2236">
        <f t="shared" si="446"/>
        <v>0.28007872421008267</v>
      </c>
      <c r="AB2236">
        <f>(1/(AA2236*k))*(LN((50-dTar)/(hTar-dTar)))</f>
        <v>15.603273898161996</v>
      </c>
      <c r="AC2236">
        <f t="shared" si="447"/>
        <v>25.170377486770576</v>
      </c>
      <c r="AD2236" s="19">
        <v>810.68249511700003</v>
      </c>
      <c r="AE2236" s="19">
        <v>21.680921554600001</v>
      </c>
      <c r="AF2236">
        <f t="shared" si="453"/>
        <v>1.1661348005316261E-3</v>
      </c>
      <c r="AG2236" s="23">
        <f t="shared" si="448"/>
        <v>37.322481403922978</v>
      </c>
      <c r="AH2236" s="25">
        <f t="shared" si="454"/>
        <v>37.751462349773611</v>
      </c>
      <c r="AI2236" s="25">
        <f t="shared" si="449"/>
        <v>0.75048275173581291</v>
      </c>
    </row>
    <row r="2237" spans="6:35" ht="15">
      <c r="F2237" s="5">
        <v>2006</v>
      </c>
      <c r="G2237" s="5">
        <v>4</v>
      </c>
      <c r="H2237" s="5">
        <v>0</v>
      </c>
      <c r="I2237" s="5">
        <v>93</v>
      </c>
      <c r="J2237" s="5">
        <v>24</v>
      </c>
      <c r="K2237" s="5">
        <v>6.5209999084500003</v>
      </c>
      <c r="L2237" s="5">
        <v>0.27093270420999999</v>
      </c>
      <c r="M2237" s="5">
        <v>1.3700000047700001</v>
      </c>
      <c r="N2237" s="8">
        <f t="shared" si="450"/>
        <v>1.3700000047700001</v>
      </c>
      <c r="O2237" s="5">
        <v>0</v>
      </c>
      <c r="P2237" s="5">
        <v>96.736587524399994</v>
      </c>
      <c r="Q2237" s="5">
        <v>34.2851333618</v>
      </c>
      <c r="R2237" s="5">
        <v>0</v>
      </c>
      <c r="S2237">
        <f t="shared" si="442"/>
        <v>8.1397177965852455E-2</v>
      </c>
      <c r="T2237">
        <f t="shared" si="443"/>
        <v>84.96787655677079</v>
      </c>
      <c r="U2237">
        <f t="shared" si="444"/>
        <v>255.17131456785268</v>
      </c>
      <c r="V2237" s="9">
        <v>459.707122803</v>
      </c>
      <c r="W2237" s="9">
        <v>74.601654052699999</v>
      </c>
      <c r="X2237">
        <f t="shared" si="451"/>
        <v>1.2666563867327521E-3</v>
      </c>
      <c r="Y2237">
        <f t="shared" si="452"/>
        <v>38.420100673571447</v>
      </c>
      <c r="Z2237">
        <f t="shared" si="445"/>
        <v>1.6906376928739955</v>
      </c>
      <c r="AA2237">
        <f t="shared" si="446"/>
        <v>0.23981740486658867</v>
      </c>
      <c r="AB2237">
        <f>(1/(AA2237*k))*(LN((50-dTar)/(hTar-dTar)))</f>
        <v>18.222801840962394</v>
      </c>
      <c r="AC2237">
        <f t="shared" si="447"/>
        <v>29.39606163406971</v>
      </c>
      <c r="AD2237" s="19">
        <v>883.99194335899995</v>
      </c>
      <c r="AE2237" s="19">
        <v>25.320781707799998</v>
      </c>
      <c r="AF2237">
        <f t="shared" si="453"/>
        <v>1.0652931070503141E-3</v>
      </c>
      <c r="AG2237" s="23">
        <f t="shared" si="448"/>
        <v>37.216959014104518</v>
      </c>
      <c r="AH2237" s="25">
        <f t="shared" si="454"/>
        <v>37.674265659344165</v>
      </c>
      <c r="AI2237" s="25">
        <f t="shared" si="449"/>
        <v>0.64260084883641388</v>
      </c>
    </row>
    <row r="2238" spans="6:35" ht="15">
      <c r="F2238" s="5">
        <v>2006</v>
      </c>
      <c r="G2238" s="5">
        <v>4</v>
      </c>
      <c r="H2238" s="5">
        <v>0</v>
      </c>
      <c r="I2238" s="5">
        <v>94</v>
      </c>
      <c r="J2238" s="5">
        <v>1</v>
      </c>
      <c r="K2238" s="5">
        <v>5.2039999961900003</v>
      </c>
      <c r="L2238" s="5">
        <v>0.20040313899500001</v>
      </c>
      <c r="M2238" s="5">
        <v>2.0000000949899998E-3</v>
      </c>
      <c r="N2238" s="8">
        <f t="shared" si="450"/>
        <v>2.0000000949899998E-3</v>
      </c>
      <c r="O2238" s="5">
        <v>0</v>
      </c>
      <c r="P2238" s="5">
        <v>96.736587524399994</v>
      </c>
      <c r="Q2238" s="5">
        <v>32.847595214800002</v>
      </c>
      <c r="R2238" s="5">
        <v>5.1249999552999997E-2</v>
      </c>
      <c r="S2238">
        <f t="shared" si="442"/>
        <v>1.1882800226044762E-4</v>
      </c>
      <c r="T2238">
        <f t="shared" si="443"/>
        <v>58202.99287968524</v>
      </c>
      <c r="U2238">
        <f t="shared" si="444"/>
        <v>174792.34278580037</v>
      </c>
      <c r="V2238" s="9">
        <v>796.12664794900002</v>
      </c>
      <c r="W2238" s="9">
        <v>51102.1328125</v>
      </c>
      <c r="X2238">
        <f t="shared" si="451"/>
        <v>4.4112988809025286E-6</v>
      </c>
      <c r="Y2238">
        <f t="shared" si="452"/>
        <v>44.194591932181076</v>
      </c>
      <c r="Z2238">
        <f t="shared" si="445"/>
        <v>2.4680843318021185E-3</v>
      </c>
      <c r="AA2238">
        <f t="shared" si="446"/>
        <v>3.5009841667406067E-4</v>
      </c>
      <c r="AB2238">
        <f>(1/(AA2238*k))*(LN((50-dTar)/(hTar-dTar)))</f>
        <v>12482.618711658646</v>
      </c>
      <c r="AC2238">
        <f t="shared" si="447"/>
        <v>20136.301333073727</v>
      </c>
      <c r="AD2238" s="19">
        <v>2492.2116699200001</v>
      </c>
      <c r="AE2238" s="19">
        <v>17344.7382813</v>
      </c>
      <c r="AF2238">
        <f t="shared" si="453"/>
        <v>2.5016729134387913E-5</v>
      </c>
      <c r="AG2238" s="23">
        <f t="shared" si="448"/>
        <v>21.931813903207175</v>
      </c>
      <c r="AH2238" s="25">
        <f t="shared" si="454"/>
        <v>30.393757061800606</v>
      </c>
      <c r="AI2238" s="25">
        <f t="shared" si="449"/>
        <v>9.381034702472472E-4</v>
      </c>
    </row>
    <row r="2239" spans="6:35" ht="15">
      <c r="F2239" s="5">
        <v>2006</v>
      </c>
      <c r="G2239" s="5">
        <v>4</v>
      </c>
      <c r="H2239" s="5">
        <v>0</v>
      </c>
      <c r="I2239" s="5">
        <v>94</v>
      </c>
      <c r="J2239" s="5">
        <v>2</v>
      </c>
      <c r="K2239" s="5">
        <v>5.5704998970000004</v>
      </c>
      <c r="L2239" s="5">
        <v>0.23462383449099999</v>
      </c>
      <c r="M2239" s="5">
        <v>0</v>
      </c>
      <c r="N2239" s="8">
        <f t="shared" si="450"/>
        <v>1E-4</v>
      </c>
      <c r="O2239" s="5">
        <v>0</v>
      </c>
      <c r="P2239" s="5">
        <v>96.736587524399994</v>
      </c>
      <c r="Q2239" s="5">
        <v>29.619434356700001</v>
      </c>
      <c r="R2239" s="5">
        <v>0</v>
      </c>
      <c r="S2239">
        <f t="shared" si="442"/>
        <v>5.9413998308355972E-6</v>
      </c>
      <c r="T2239">
        <f t="shared" si="443"/>
        <v>1164059.9128807276</v>
      </c>
      <c r="U2239">
        <f t="shared" si="444"/>
        <v>3495847.0217512534</v>
      </c>
      <c r="V2239" s="9">
        <v>798.83782958999996</v>
      </c>
      <c r="W2239" s="9">
        <v>60723.6445313</v>
      </c>
      <c r="X2239">
        <f t="shared" si="451"/>
        <v>2.8110658700032411E-7</v>
      </c>
      <c r="Y2239">
        <f t="shared" si="452"/>
        <v>44.025759515450758</v>
      </c>
      <c r="Z2239">
        <f t="shared" si="445"/>
        <v>1.2340421072902296E-4</v>
      </c>
      <c r="AA2239">
        <f t="shared" si="446"/>
        <v>1.7504920002306861E-5</v>
      </c>
      <c r="AB2239">
        <f>(1/(AA2239*k))*(LN((50-dTar)/(hTar-dTar)))</f>
        <v>249652.38609041239</v>
      </c>
      <c r="AC2239">
        <f t="shared" si="447"/>
        <v>402726.04578894714</v>
      </c>
      <c r="AD2239" s="19">
        <v>2497.7700195299999</v>
      </c>
      <c r="AE2239" s="19">
        <v>60723.6445313</v>
      </c>
      <c r="AF2239">
        <f t="shared" si="453"/>
        <v>2.1461647183800129E-6</v>
      </c>
      <c r="AG2239" s="23">
        <f t="shared" si="448"/>
        <v>5.9735721946242117</v>
      </c>
      <c r="AH2239" s="25">
        <f t="shared" si="454"/>
        <v>20.436971405177491</v>
      </c>
      <c r="AI2239" s="25">
        <f t="shared" si="449"/>
        <v>4.6905171284601254E-5</v>
      </c>
    </row>
    <row r="2240" spans="6:35" ht="15">
      <c r="F2240" s="5">
        <v>2006</v>
      </c>
      <c r="G2240" s="5">
        <v>4</v>
      </c>
      <c r="H2240" s="5">
        <v>0</v>
      </c>
      <c r="I2240" s="5">
        <v>94</v>
      </c>
      <c r="J2240" s="5">
        <v>3</v>
      </c>
      <c r="K2240" s="5">
        <v>4.1414999961900003</v>
      </c>
      <c r="L2240" s="5">
        <v>0.15318539738699999</v>
      </c>
      <c r="M2240" s="5">
        <v>0</v>
      </c>
      <c r="N2240" s="8">
        <f t="shared" si="450"/>
        <v>1E-4</v>
      </c>
      <c r="O2240" s="5">
        <v>0</v>
      </c>
      <c r="P2240" s="5">
        <v>96.736587524399994</v>
      </c>
      <c r="Q2240" s="5">
        <v>29.7169208527</v>
      </c>
      <c r="R2240" s="5">
        <v>0</v>
      </c>
      <c r="S2240">
        <f t="shared" si="442"/>
        <v>5.9413998308355972E-6</v>
      </c>
      <c r="T2240">
        <f t="shared" si="443"/>
        <v>1164059.9128807276</v>
      </c>
      <c r="U2240">
        <f t="shared" si="444"/>
        <v>3495847.0217512534</v>
      </c>
      <c r="V2240" s="9">
        <v>798.83782958999996</v>
      </c>
      <c r="W2240" s="9">
        <v>60723.6445313</v>
      </c>
      <c r="X2240">
        <f t="shared" si="451"/>
        <v>2.8110658700032411E-7</v>
      </c>
      <c r="Y2240">
        <f t="shared" si="452"/>
        <v>44.170661574592515</v>
      </c>
      <c r="Z2240">
        <f t="shared" si="445"/>
        <v>1.2340421072902296E-4</v>
      </c>
      <c r="AA2240">
        <f t="shared" si="446"/>
        <v>1.7504920002306861E-5</v>
      </c>
      <c r="AB2240">
        <f>(1/(AA2240*k))*(LN((50-dTar)/(hTar-dTar)))</f>
        <v>249652.38609041239</v>
      </c>
      <c r="AC2240">
        <f t="shared" si="447"/>
        <v>402726.04578894714</v>
      </c>
      <c r="AD2240" s="19">
        <v>2497.7700195299999</v>
      </c>
      <c r="AE2240" s="19">
        <v>60723.6445313</v>
      </c>
      <c r="AF2240">
        <f t="shared" si="453"/>
        <v>2.1461647183800129E-6</v>
      </c>
      <c r="AG2240" s="23">
        <f t="shared" si="448"/>
        <v>5.9932330232154643</v>
      </c>
      <c r="AH2240" s="25">
        <f t="shared" si="454"/>
        <v>20.504235644836825</v>
      </c>
      <c r="AI2240" s="25">
        <f t="shared" si="449"/>
        <v>4.6905171284601254E-5</v>
      </c>
    </row>
    <row r="2241" spans="6:35" ht="15">
      <c r="F2241" s="5">
        <v>2006</v>
      </c>
      <c r="G2241" s="5">
        <v>4</v>
      </c>
      <c r="H2241" s="5">
        <v>0</v>
      </c>
      <c r="I2241" s="5">
        <v>94</v>
      </c>
      <c r="J2241" s="5">
        <v>4</v>
      </c>
      <c r="K2241" s="5">
        <v>4.2315001487700004</v>
      </c>
      <c r="L2241" s="5">
        <v>0.15374404191999999</v>
      </c>
      <c r="M2241" s="5">
        <v>0</v>
      </c>
      <c r="N2241" s="8">
        <f t="shared" si="450"/>
        <v>1E-4</v>
      </c>
      <c r="O2241" s="5">
        <v>0</v>
      </c>
      <c r="P2241" s="5">
        <v>96.736587524399994</v>
      </c>
      <c r="Q2241" s="5">
        <v>27.998079299899999</v>
      </c>
      <c r="R2241" s="5">
        <v>0</v>
      </c>
      <c r="S2241">
        <f t="shared" si="442"/>
        <v>5.9413998308355972E-6</v>
      </c>
      <c r="T2241">
        <f t="shared" si="443"/>
        <v>1164059.9128807276</v>
      </c>
      <c r="U2241">
        <f t="shared" si="444"/>
        <v>3495847.0217512534</v>
      </c>
      <c r="V2241" s="9">
        <v>798.83782958999996</v>
      </c>
      <c r="W2241" s="9">
        <v>60723.6445313</v>
      </c>
      <c r="X2241">
        <f t="shared" si="451"/>
        <v>2.8110658700032411E-7</v>
      </c>
      <c r="Y2241">
        <f t="shared" si="452"/>
        <v>41.615808435352221</v>
      </c>
      <c r="Z2241">
        <f t="shared" si="445"/>
        <v>1.2340421072902296E-4</v>
      </c>
      <c r="AA2241">
        <f t="shared" si="446"/>
        <v>1.7504920002306861E-5</v>
      </c>
      <c r="AB2241">
        <f>(1/(AA2241*k))*(LN((50-dTar)/(hTar-dTar)))</f>
        <v>249652.38609041239</v>
      </c>
      <c r="AC2241">
        <f t="shared" si="447"/>
        <v>402726.04578894714</v>
      </c>
      <c r="AD2241" s="19">
        <v>2497.7700195299999</v>
      </c>
      <c r="AE2241" s="19">
        <v>60723.6445313</v>
      </c>
      <c r="AF2241">
        <f t="shared" si="453"/>
        <v>2.1461647183800129E-6</v>
      </c>
      <c r="AG2241" s="23">
        <f t="shared" si="448"/>
        <v>5.646581430105341</v>
      </c>
      <c r="AH2241" s="25">
        <f t="shared" si="454"/>
        <v>19.318260408390135</v>
      </c>
      <c r="AI2241" s="25">
        <f t="shared" si="449"/>
        <v>4.6905171284601254E-5</v>
      </c>
    </row>
    <row r="2242" spans="6:35" ht="15">
      <c r="F2242" s="5">
        <v>2006</v>
      </c>
      <c r="G2242" s="5">
        <v>4</v>
      </c>
      <c r="H2242" s="5">
        <v>0</v>
      </c>
      <c r="I2242" s="5">
        <v>94</v>
      </c>
      <c r="J2242" s="5">
        <v>5</v>
      </c>
      <c r="K2242" s="5">
        <v>4.1855001449599998</v>
      </c>
      <c r="L2242" s="5">
        <v>0.149540320039</v>
      </c>
      <c r="M2242" s="5">
        <v>0.66250002384200002</v>
      </c>
      <c r="N2242" s="8">
        <f t="shared" si="450"/>
        <v>0.66250002384200002</v>
      </c>
      <c r="O2242" s="5">
        <v>0</v>
      </c>
      <c r="P2242" s="5">
        <v>96.736587524399994</v>
      </c>
      <c r="Q2242" s="5">
        <v>27.047964096099999</v>
      </c>
      <c r="R2242" s="5">
        <v>0</v>
      </c>
      <c r="S2242">
        <f t="shared" si="442"/>
        <v>3.9361775295834373E-2</v>
      </c>
      <c r="T2242">
        <f t="shared" si="443"/>
        <v>175.70715033790626</v>
      </c>
      <c r="U2242">
        <f t="shared" si="444"/>
        <v>527.67500316120447</v>
      </c>
      <c r="V2242" s="9">
        <v>468.99374389600001</v>
      </c>
      <c r="W2242" s="9">
        <v>154.270584106</v>
      </c>
      <c r="X2242">
        <f t="shared" si="451"/>
        <v>8.6885552776213085E-4</v>
      </c>
      <c r="Y2242">
        <f t="shared" si="452"/>
        <v>31.921183814655507</v>
      </c>
      <c r="Z2242">
        <f t="shared" si="445"/>
        <v>0.81755292550180891</v>
      </c>
      <c r="AA2242">
        <f t="shared" si="446"/>
        <v>0.11597009918880596</v>
      </c>
      <c r="AB2242">
        <f>(1/(AA2242*k))*(LN((50-dTar)/(hTar-dTar)))</f>
        <v>37.683377676368536</v>
      </c>
      <c r="AC2242">
        <f t="shared" si="447"/>
        <v>60.788834912554442</v>
      </c>
      <c r="AD2242" s="19">
        <v>1277.9639892600001</v>
      </c>
      <c r="AE2242" s="19">
        <v>52.361465454099999</v>
      </c>
      <c r="AF2242">
        <f t="shared" si="453"/>
        <v>7.1884819777703435E-4</v>
      </c>
      <c r="AG2242" s="23">
        <f t="shared" si="448"/>
        <v>30.526293698442856</v>
      </c>
      <c r="AH2242" s="25">
        <f t="shared" si="454"/>
        <v>31.056482736868951</v>
      </c>
      <c r="AI2242" s="25">
        <f t="shared" si="449"/>
        <v>0.31074677094361419</v>
      </c>
    </row>
    <row r="2243" spans="6:35" ht="15">
      <c r="F2243" s="5">
        <v>2006</v>
      </c>
      <c r="G2243" s="5">
        <v>4</v>
      </c>
      <c r="H2243" s="5">
        <v>0</v>
      </c>
      <c r="I2243" s="5">
        <v>94</v>
      </c>
      <c r="J2243" s="5">
        <v>6</v>
      </c>
      <c r="K2243" s="5">
        <v>3.3599998951000001</v>
      </c>
      <c r="L2243" s="5">
        <v>0.10610435158000001</v>
      </c>
      <c r="M2243" s="5">
        <v>0.162000000477</v>
      </c>
      <c r="N2243" s="8">
        <f t="shared" si="450"/>
        <v>0.162000000477</v>
      </c>
      <c r="O2243" s="5">
        <v>0</v>
      </c>
      <c r="P2243" s="5">
        <v>96.736587524399994</v>
      </c>
      <c r="Q2243" s="5">
        <v>21.467069625899999</v>
      </c>
      <c r="R2243" s="5">
        <v>0.143500000238</v>
      </c>
      <c r="S2243">
        <f t="shared" si="442"/>
        <v>9.6250677542941438E-3</v>
      </c>
      <c r="T2243">
        <f t="shared" si="443"/>
        <v>718.5554996624802</v>
      </c>
      <c r="U2243">
        <f t="shared" si="444"/>
        <v>2157.9302539863743</v>
      </c>
      <c r="V2243" s="9">
        <v>519.48278808600003</v>
      </c>
      <c r="W2243" s="9">
        <v>630.89056396499996</v>
      </c>
      <c r="X2243">
        <f t="shared" si="451"/>
        <v>3.0226971858782388E-4</v>
      </c>
      <c r="Y2243">
        <f t="shared" si="452"/>
        <v>27.423355838971119</v>
      </c>
      <c r="Z2243">
        <f t="shared" si="445"/>
        <v>0.19991482196965527</v>
      </c>
      <c r="AA2243">
        <f t="shared" si="446"/>
        <v>2.8357970487235581E-2</v>
      </c>
      <c r="AB2243">
        <f>(1/(AA2243*k))*(LN((50-dTar)/(hTar-dTar)))</f>
        <v>154.10641071316351</v>
      </c>
      <c r="AC2243">
        <f t="shared" si="447"/>
        <v>248.59632382910044</v>
      </c>
      <c r="AD2243" s="19">
        <v>2002.9333496100001</v>
      </c>
      <c r="AE2243" s="19">
        <v>214.132537842</v>
      </c>
      <c r="AF2243">
        <f t="shared" si="453"/>
        <v>4.0557055845878552E-4</v>
      </c>
      <c r="AG2243" s="23">
        <f t="shared" si="448"/>
        <v>24.658441238165608</v>
      </c>
      <c r="AH2243" s="25">
        <f t="shared" si="454"/>
        <v>25.70936804343366</v>
      </c>
      <c r="AI2243" s="25">
        <f t="shared" si="449"/>
        <v>7.5986377704791705E-2</v>
      </c>
    </row>
    <row r="2244" spans="6:35" ht="15">
      <c r="F2244" s="5">
        <v>2006</v>
      </c>
      <c r="G2244" s="5">
        <v>4</v>
      </c>
      <c r="H2244" s="5">
        <v>0</v>
      </c>
      <c r="I2244" s="5">
        <v>94</v>
      </c>
      <c r="J2244" s="5">
        <v>7</v>
      </c>
      <c r="K2244" s="5">
        <v>2.7054998874699998</v>
      </c>
      <c r="L2244" s="5">
        <v>6.5671361982800006E-2</v>
      </c>
      <c r="M2244" s="5">
        <v>7.4000000953700004E-2</v>
      </c>
      <c r="N2244" s="8">
        <f t="shared" si="450"/>
        <v>7.4000000953700004E-2</v>
      </c>
      <c r="O2244" s="5">
        <v>0</v>
      </c>
      <c r="P2244" s="5">
        <v>96.736587524399994</v>
      </c>
      <c r="Q2244" s="5">
        <v>23.810104370099999</v>
      </c>
      <c r="R2244" s="5">
        <v>0</v>
      </c>
      <c r="S2244">
        <f t="shared" si="442"/>
        <v>4.3966359314814712E-3</v>
      </c>
      <c r="T2244">
        <f t="shared" si="443"/>
        <v>1573.0539160520439</v>
      </c>
      <c r="U2244">
        <f t="shared" si="444"/>
        <v>4724.1175360774932</v>
      </c>
      <c r="V2244" s="9">
        <v>574.62347412099996</v>
      </c>
      <c r="W2244" s="9">
        <v>1381.1389160199999</v>
      </c>
      <c r="X2244">
        <f t="shared" si="451"/>
        <v>1.4970328973654232E-4</v>
      </c>
      <c r="Y2244">
        <f t="shared" si="452"/>
        <v>31.144322893783929</v>
      </c>
      <c r="Z2244">
        <f t="shared" si="445"/>
        <v>9.1319117116382936E-2</v>
      </c>
      <c r="AA2244">
        <f t="shared" si="446"/>
        <v>1.2953640968651495E-2</v>
      </c>
      <c r="AB2244">
        <f>(1/(AA2244*k))*(LN((50-dTar)/(hTar-dTar)))</f>
        <v>337.36808496342303</v>
      </c>
      <c r="AC2244">
        <f t="shared" si="447"/>
        <v>544.22437918740457</v>
      </c>
      <c r="AD2244" s="19">
        <v>2242.9628906299999</v>
      </c>
      <c r="AE2244" s="19">
        <v>468.77667236299999</v>
      </c>
      <c r="AF2244">
        <f t="shared" si="453"/>
        <v>3.0712870835121573E-4</v>
      </c>
      <c r="AG2244" s="23">
        <f t="shared" si="448"/>
        <v>25.938644915442698</v>
      </c>
      <c r="AH2244" s="25">
        <f t="shared" si="454"/>
        <v>27.917290666540605</v>
      </c>
      <c r="AI2244" s="25">
        <f t="shared" si="449"/>
        <v>3.4709827197939538E-2</v>
      </c>
    </row>
    <row r="2245" spans="6:35" ht="15">
      <c r="F2245" s="5">
        <v>2006</v>
      </c>
      <c r="G2245" s="5">
        <v>4</v>
      </c>
      <c r="H2245" s="5">
        <v>0</v>
      </c>
      <c r="I2245" s="5">
        <v>94</v>
      </c>
      <c r="J2245" s="5">
        <v>8</v>
      </c>
      <c r="K2245" s="5">
        <v>3.25500011444</v>
      </c>
      <c r="L2245" s="5">
        <v>9.4516701996299995E-2</v>
      </c>
      <c r="M2245" s="5">
        <v>1.00100004673</v>
      </c>
      <c r="N2245" s="8">
        <f t="shared" si="450"/>
        <v>1.00100004673</v>
      </c>
      <c r="O2245" s="5">
        <v>0</v>
      </c>
      <c r="P2245" s="5">
        <v>96.736587524399994</v>
      </c>
      <c r="Q2245" s="5">
        <v>20.6944656372</v>
      </c>
      <c r="R2245" s="5">
        <v>157.22474670400001</v>
      </c>
      <c r="S2245">
        <f t="shared" si="442"/>
        <v>5.9473415083080461E-2</v>
      </c>
      <c r="T2245">
        <f t="shared" si="443"/>
        <v>116.28969615769758</v>
      </c>
      <c r="U2245">
        <f t="shared" si="444"/>
        <v>349.23545040494787</v>
      </c>
      <c r="V2245" s="9">
        <v>454.33932495099998</v>
      </c>
      <c r="W2245" s="9">
        <v>102.102157593</v>
      </c>
      <c r="X2245">
        <f t="shared" si="451"/>
        <v>1.1041464827241758E-3</v>
      </c>
      <c r="Y2245">
        <f t="shared" si="452"/>
        <v>23.743100082922997</v>
      </c>
      <c r="Z2245">
        <f t="shared" si="445"/>
        <v>1.2352762070643073</v>
      </c>
      <c r="AA2245">
        <f t="shared" si="446"/>
        <v>0.17522425740314077</v>
      </c>
      <c r="AB2245">
        <f>(1/(AA2245*k))*(LN((50-dTar)/(hTar-dTar)))</f>
        <v>24.940297146434723</v>
      </c>
      <c r="AC2245">
        <f t="shared" si="447"/>
        <v>40.23237032850755</v>
      </c>
      <c r="AD2245" s="19">
        <v>1045.8190918</v>
      </c>
      <c r="AE2245" s="19">
        <v>34.654815673800002</v>
      </c>
      <c r="AF2245">
        <f t="shared" si="453"/>
        <v>8.9229445734968912E-4</v>
      </c>
      <c r="AG2245" s="23">
        <f t="shared" si="448"/>
        <v>22.890743658939904</v>
      </c>
      <c r="AH2245" s="25">
        <f t="shared" si="454"/>
        <v>23.214719022716164</v>
      </c>
      <c r="AI2245" s="25">
        <f t="shared" si="449"/>
        <v>0.469520786477645</v>
      </c>
    </row>
    <row r="2246" spans="6:35" ht="15">
      <c r="F2246" s="5">
        <v>2006</v>
      </c>
      <c r="G2246" s="5">
        <v>4</v>
      </c>
      <c r="H2246" s="5">
        <v>0</v>
      </c>
      <c r="I2246" s="5">
        <v>94</v>
      </c>
      <c r="J2246" s="5">
        <v>9</v>
      </c>
      <c r="K2246" s="5">
        <v>5.8825001716600003</v>
      </c>
      <c r="L2246" s="5">
        <v>0.19291986525099999</v>
      </c>
      <c r="M2246" s="5">
        <v>3.2999999821199999E-2</v>
      </c>
      <c r="N2246" s="8">
        <f t="shared" si="450"/>
        <v>3.2999999821199999E-2</v>
      </c>
      <c r="O2246" s="5">
        <v>0</v>
      </c>
      <c r="P2246" s="5">
        <v>96.736587524399994</v>
      </c>
      <c r="Q2246" s="5">
        <v>22.366744995099999</v>
      </c>
      <c r="R2246" s="5">
        <v>521.72497558600003</v>
      </c>
      <c r="S2246">
        <f t="shared" ref="S2246:S2309" si="455">(N2246*k)/LN((uhzRef-dRef)/zoRef)</f>
        <v>1.9606619335525237E-3</v>
      </c>
      <c r="T2246">
        <f t="shared" ref="T2246:T2309" si="456">(1/(S2246*k))*(LN((50-dRef)/(O3zRef-dRef)))</f>
        <v>3527.4543005691394</v>
      </c>
      <c r="U2246">
        <f t="shared" ref="U2246:U2309" si="457">(1/(S2246*k))*(LN((50-dRef)/(uzoRef)))</f>
        <v>10593.475880886026</v>
      </c>
      <c r="V2246" s="9">
        <v>600.89630126999998</v>
      </c>
      <c r="W2246" s="9">
        <v>3097.0991210900002</v>
      </c>
      <c r="X2246">
        <f t="shared" si="451"/>
        <v>6.9971801977650099E-5</v>
      </c>
      <c r="Y2246">
        <f t="shared" si="452"/>
        <v>29.696505882980222</v>
      </c>
      <c r="Z2246">
        <f t="shared" ref="Z2246:Z2309" si="458">(S2246/k)*LN((50-dRef)/(uzoRef))</f>
        <v>4.0723389319930837E-2</v>
      </c>
      <c r="AA2246">
        <f t="shared" ref="AA2246:AA2309" si="459">(Z2246*k)/LN((50-dTar)/zoTar)</f>
        <v>5.7766235694624657E-3</v>
      </c>
      <c r="AB2246">
        <f>(1/(AA2246*k))*(LN((50-dTar)/(hTar-dTar)))</f>
        <v>756.52238619113484</v>
      </c>
      <c r="AC2246">
        <f t="shared" ref="AC2246:AC2309" si="460">(1/(AA2246*k))*(LN((50-dTar)/(zoTar)))</f>
        <v>1220.3819635484551</v>
      </c>
      <c r="AD2246" s="19">
        <v>2377.8610839799999</v>
      </c>
      <c r="AE2246" s="19">
        <v>1051.1961669899999</v>
      </c>
      <c r="AF2246">
        <f t="shared" si="453"/>
        <v>2.1507970184390731E-4</v>
      </c>
      <c r="AG2246" s="23">
        <f t="shared" ref="AG2246:AG2309" si="461" xml:space="preserve"> Y2246*(1-(AC2246*AF2246))</f>
        <v>21.901785167666354</v>
      </c>
      <c r="AH2246" s="25">
        <f t="shared" si="454"/>
        <v>24.864509924848722</v>
      </c>
      <c r="AI2246" s="25">
        <f t="shared" ref="AI2246:AI2309" si="462">(AA2246/k)*LN((hTar-dTar)/(zoTar))</f>
        <v>1.5478706440051965E-2</v>
      </c>
    </row>
    <row r="2247" spans="6:35" ht="15">
      <c r="F2247" s="5">
        <v>2006</v>
      </c>
      <c r="G2247" s="5">
        <v>4</v>
      </c>
      <c r="H2247" s="5">
        <v>0</v>
      </c>
      <c r="I2247" s="5">
        <v>94</v>
      </c>
      <c r="J2247" s="5">
        <v>10</v>
      </c>
      <c r="K2247" s="5">
        <v>9.8599996566799994</v>
      </c>
      <c r="L2247" s="5">
        <v>0.44741034507799998</v>
      </c>
      <c r="M2247" s="5">
        <v>0</v>
      </c>
      <c r="N2247" s="8">
        <f t="shared" ref="N2247:N2310" si="463">IF(M2247&lt;0, 0, IF(M2247=0, 0.0001, IF(M2247&gt;0, M2247)))</f>
        <v>1E-4</v>
      </c>
      <c r="O2247" s="5">
        <v>0</v>
      </c>
      <c r="P2247" s="5">
        <v>96.736587524399994</v>
      </c>
      <c r="Q2247" s="5">
        <v>30.399314880399999</v>
      </c>
      <c r="R2247" s="5">
        <v>948.94500732400002</v>
      </c>
      <c r="S2247">
        <f t="shared" si="455"/>
        <v>5.9413998308355972E-6</v>
      </c>
      <c r="T2247">
        <f t="shared" si="456"/>
        <v>1164059.9128807276</v>
      </c>
      <c r="U2247">
        <f t="shared" si="457"/>
        <v>3495847.0217512534</v>
      </c>
      <c r="V2247" s="9">
        <v>715.73529052699996</v>
      </c>
      <c r="W2247" s="9">
        <v>60723.6445313</v>
      </c>
      <c r="X2247">
        <f t="shared" ref="X2247:X2310" si="464" xml:space="preserve"> (1/(U2247 + W2247 + V2247))</f>
        <v>2.8111315399226401E-7</v>
      </c>
      <c r="Y2247">
        <f t="shared" ref="Y2247:Y2310" si="465" xml:space="preserve"> Q2247/(1-(T2247*X2247))</f>
        <v>45.18547239558248</v>
      </c>
      <c r="Z2247">
        <f t="shared" si="458"/>
        <v>1.2340421072902296E-4</v>
      </c>
      <c r="AA2247">
        <f t="shared" si="459"/>
        <v>1.7504920002306861E-5</v>
      </c>
      <c r="AB2247">
        <f>(1/(AA2247*k))*(LN((50-dTar)/(hTar-dTar)))</f>
        <v>249652.38609041239</v>
      </c>
      <c r="AC2247">
        <f t="shared" si="460"/>
        <v>402726.04578894714</v>
      </c>
      <c r="AD2247" s="19">
        <v>2497.7700195299999</v>
      </c>
      <c r="AE2247" s="19">
        <v>60723.6445313</v>
      </c>
      <c r="AF2247">
        <f t="shared" ref="AF2247:AF2310" si="466" xml:space="preserve"> (1/(AC2247 + AE2247 + AD2247))</f>
        <v>2.1461647183800129E-6</v>
      </c>
      <c r="AG2247" s="23">
        <f t="shared" si="461"/>
        <v>6.1309261776275301</v>
      </c>
      <c r="AH2247" s="25">
        <f t="shared" ref="AH2247:AH2310" si="467">Y2247*(1-AB2247*AF2247)</f>
        <v>20.975315756991574</v>
      </c>
      <c r="AI2247" s="25">
        <f t="shared" si="462"/>
        <v>4.6905171284601254E-5</v>
      </c>
    </row>
    <row r="2248" spans="6:35" ht="15">
      <c r="F2248" s="5">
        <v>2006</v>
      </c>
      <c r="G2248" s="5">
        <v>4</v>
      </c>
      <c r="H2248" s="5">
        <v>0</v>
      </c>
      <c r="I2248" s="5">
        <v>94</v>
      </c>
      <c r="J2248" s="5">
        <v>11</v>
      </c>
      <c r="K2248" s="5">
        <v>12.795000076299999</v>
      </c>
      <c r="L2248" s="5">
        <v>0.70607161521899997</v>
      </c>
      <c r="M2248" s="5">
        <v>0</v>
      </c>
      <c r="N2248" s="8">
        <f t="shared" si="463"/>
        <v>1E-4</v>
      </c>
      <c r="O2248" s="5">
        <v>0</v>
      </c>
      <c r="P2248" s="5">
        <v>96.736587524399994</v>
      </c>
      <c r="Q2248" s="5">
        <v>38.037094116200002</v>
      </c>
      <c r="R2248" s="5">
        <v>1302.9799804700001</v>
      </c>
      <c r="S2248">
        <f t="shared" si="455"/>
        <v>5.9413998308355972E-6</v>
      </c>
      <c r="T2248">
        <f t="shared" si="456"/>
        <v>1164059.9128807276</v>
      </c>
      <c r="U2248">
        <f t="shared" si="457"/>
        <v>3495847.0217512534</v>
      </c>
      <c r="V2248" s="9">
        <v>310.22772216800001</v>
      </c>
      <c r="W2248" s="9">
        <v>60723.6445313</v>
      </c>
      <c r="X2248">
        <f t="shared" si="464"/>
        <v>2.8114520272116614E-7</v>
      </c>
      <c r="Y2248">
        <f t="shared" si="465"/>
        <v>56.541385416061942</v>
      </c>
      <c r="Z2248">
        <f t="shared" si="458"/>
        <v>1.2340421072902296E-4</v>
      </c>
      <c r="AA2248">
        <f t="shared" si="459"/>
        <v>1.7504920002306861E-5</v>
      </c>
      <c r="AB2248">
        <f>(1/(AA2248*k))*(LN((50-dTar)/(hTar-dTar)))</f>
        <v>249652.38609041239</v>
      </c>
      <c r="AC2248">
        <f t="shared" si="460"/>
        <v>402726.04578894714</v>
      </c>
      <c r="AD2248" s="19">
        <v>2497.7700195299999</v>
      </c>
      <c r="AE2248" s="19">
        <v>60723.6445313</v>
      </c>
      <c r="AF2248">
        <f t="shared" si="466"/>
        <v>2.1461647183800129E-6</v>
      </c>
      <c r="AG2248" s="23">
        <f t="shared" si="461"/>
        <v>7.6717369895318761</v>
      </c>
      <c r="AH2248" s="25">
        <f t="shared" si="467"/>
        <v>26.246785738055124</v>
      </c>
      <c r="AI2248" s="25">
        <f t="shared" si="462"/>
        <v>4.6905171284601254E-5</v>
      </c>
    </row>
    <row r="2249" spans="6:35" ht="15">
      <c r="F2249" s="5">
        <v>2006</v>
      </c>
      <c r="G2249" s="5">
        <v>4</v>
      </c>
      <c r="H2249" s="5">
        <v>0</v>
      </c>
      <c r="I2249" s="5">
        <v>94</v>
      </c>
      <c r="J2249" s="5">
        <v>12</v>
      </c>
      <c r="K2249" s="5">
        <v>12.824999809299999</v>
      </c>
      <c r="L2249" s="5">
        <v>0.74677228927600003</v>
      </c>
      <c r="M2249" s="5">
        <v>9.8499998450299997E-2</v>
      </c>
      <c r="N2249" s="8">
        <f t="shared" si="463"/>
        <v>9.8499998450299997E-2</v>
      </c>
      <c r="O2249" s="5">
        <v>0</v>
      </c>
      <c r="P2249" s="5">
        <v>96.736587524399994</v>
      </c>
      <c r="Q2249" s="5">
        <v>46.838390350300003</v>
      </c>
      <c r="R2249" s="5">
        <v>1148.7175293</v>
      </c>
      <c r="S2249">
        <f t="shared" si="455"/>
        <v>5.8522787412991894E-3</v>
      </c>
      <c r="T2249">
        <f t="shared" si="456"/>
        <v>1181.7867321775398</v>
      </c>
      <c r="U2249">
        <f t="shared" si="457"/>
        <v>3549.0833266511654</v>
      </c>
      <c r="V2249" s="9">
        <v>258.64407348600002</v>
      </c>
      <c r="W2249" s="9">
        <v>1037.6068115200001</v>
      </c>
      <c r="X2249">
        <f t="shared" si="464"/>
        <v>2.0638411228561827E-4</v>
      </c>
      <c r="Y2249">
        <f t="shared" si="465"/>
        <v>61.947513019674943</v>
      </c>
      <c r="Z2249">
        <f t="shared" si="458"/>
        <v>0.12155314565569254</v>
      </c>
      <c r="AA2249">
        <f t="shared" si="459"/>
        <v>1.724234593099851E-2</v>
      </c>
      <c r="AB2249">
        <f>(1/(AA2249*k))*(LN((50-dTar)/(hTar-dTar)))</f>
        <v>253.45420306415454</v>
      </c>
      <c r="AC2249">
        <f t="shared" si="460"/>
        <v>408.85893616754737</v>
      </c>
      <c r="AD2249" s="19">
        <v>2169.9946289099998</v>
      </c>
      <c r="AE2249" s="19">
        <v>352.17736816399997</v>
      </c>
      <c r="AF2249">
        <f t="shared" si="466"/>
        <v>3.4117688375743583E-4</v>
      </c>
      <c r="AG2249" s="23">
        <f t="shared" si="461"/>
        <v>53.306255097692343</v>
      </c>
      <c r="AH2249" s="25">
        <f t="shared" si="467"/>
        <v>56.590743370422615</v>
      </c>
      <c r="AI2249" s="25">
        <f t="shared" si="462"/>
        <v>4.6201592988442793E-2</v>
      </c>
    </row>
    <row r="2250" spans="6:35" ht="15">
      <c r="F2250" s="5">
        <v>2006</v>
      </c>
      <c r="G2250" s="5">
        <v>4</v>
      </c>
      <c r="H2250" s="5">
        <v>0</v>
      </c>
      <c r="I2250" s="5">
        <v>94</v>
      </c>
      <c r="J2250" s="5">
        <v>13</v>
      </c>
      <c r="K2250" s="5">
        <v>14.114999771100001</v>
      </c>
      <c r="L2250" s="5">
        <v>0.91590350866299997</v>
      </c>
      <c r="M2250" s="5">
        <v>0.57800000906000004</v>
      </c>
      <c r="N2250" s="8">
        <f t="shared" si="463"/>
        <v>0.57800000906000004</v>
      </c>
      <c r="O2250" s="5">
        <v>0</v>
      </c>
      <c r="P2250" s="5">
        <v>96.736587524399994</v>
      </c>
      <c r="Q2250" s="5">
        <v>48.8026390076</v>
      </c>
      <c r="R2250" s="5">
        <v>1550.8249511700001</v>
      </c>
      <c r="S2250">
        <f t="shared" si="455"/>
        <v>3.4341291560520577E-2</v>
      </c>
      <c r="T2250">
        <f t="shared" si="456"/>
        <v>201.39444543847588</v>
      </c>
      <c r="U2250">
        <f t="shared" si="457"/>
        <v>604.81781435203447</v>
      </c>
      <c r="V2250" s="9">
        <v>140.467529297</v>
      </c>
      <c r="W2250" s="9">
        <v>176.82398986800001</v>
      </c>
      <c r="X2250">
        <f t="shared" si="464"/>
        <v>1.0844700987743842E-3</v>
      </c>
      <c r="Y2250">
        <f t="shared" si="465"/>
        <v>62.439904702322828</v>
      </c>
      <c r="Z2250">
        <f t="shared" si="458"/>
        <v>0.71327634919417426</v>
      </c>
      <c r="AA2250">
        <f t="shared" si="459"/>
        <v>0.10117843919927941</v>
      </c>
      <c r="AB2250">
        <f>(1/(AA2250*k))*(LN((50-dTar)/(hTar-dTar)))</f>
        <v>43.192453663871298</v>
      </c>
      <c r="AC2250">
        <f t="shared" si="460"/>
        <v>69.675785376526122</v>
      </c>
      <c r="AD2250" s="19">
        <v>1356.8581543</v>
      </c>
      <c r="AE2250" s="19">
        <v>60.0163879395</v>
      </c>
      <c r="AF2250">
        <f t="shared" si="466"/>
        <v>6.7269838189985495E-4</v>
      </c>
      <c r="AG2250" s="23">
        <f t="shared" si="461"/>
        <v>59.513297161260468</v>
      </c>
      <c r="AH2250" s="25">
        <f t="shared" si="467"/>
        <v>60.625682445242113</v>
      </c>
      <c r="AI2250" s="25">
        <f t="shared" si="462"/>
        <v>0.27111189427460375</v>
      </c>
    </row>
    <row r="2251" spans="6:35" ht="15">
      <c r="F2251" s="5">
        <v>2006</v>
      </c>
      <c r="G2251" s="5">
        <v>4</v>
      </c>
      <c r="H2251" s="5">
        <v>0</v>
      </c>
      <c r="I2251" s="5">
        <v>94</v>
      </c>
      <c r="J2251" s="5">
        <v>14</v>
      </c>
      <c r="K2251" s="5">
        <v>13.7449998856</v>
      </c>
      <c r="L2251" s="5">
        <v>0.88197660446199999</v>
      </c>
      <c r="M2251" s="5">
        <v>0.75499999523200001</v>
      </c>
      <c r="N2251" s="8">
        <f t="shared" si="463"/>
        <v>0.75499999523200001</v>
      </c>
      <c r="O2251" s="5">
        <v>0</v>
      </c>
      <c r="P2251" s="5">
        <v>96.736587524399994</v>
      </c>
      <c r="Q2251" s="5">
        <v>49.453025817899999</v>
      </c>
      <c r="R2251" s="5">
        <v>1339.5725097699999</v>
      </c>
      <c r="S2251">
        <f t="shared" si="455"/>
        <v>4.4857568439522814E-2</v>
      </c>
      <c r="T2251">
        <f t="shared" si="456"/>
        <v>154.18012188503786</v>
      </c>
      <c r="U2251">
        <f t="shared" si="457"/>
        <v>463.02609852030969</v>
      </c>
      <c r="V2251" s="9">
        <v>157.77528381299999</v>
      </c>
      <c r="W2251" s="9">
        <v>135.36988830600001</v>
      </c>
      <c r="X2251">
        <f t="shared" si="464"/>
        <v>1.3224517233437654E-3</v>
      </c>
      <c r="Y2251">
        <f t="shared" si="465"/>
        <v>62.118782721412337</v>
      </c>
      <c r="Z2251">
        <f t="shared" si="458"/>
        <v>0.93170178512021051</v>
      </c>
      <c r="AA2251">
        <f t="shared" si="459"/>
        <v>0.13216214518278219</v>
      </c>
      <c r="AB2251">
        <f>(1/(AA2251*k))*(LN((50-dTar)/(hTar-dTar)))</f>
        <v>33.066541412851009</v>
      </c>
      <c r="AC2251">
        <f t="shared" si="460"/>
        <v>53.341198454603386</v>
      </c>
      <c r="AD2251" s="19">
        <v>1202.9454345700001</v>
      </c>
      <c r="AE2251" s="19">
        <v>45.946323394799997</v>
      </c>
      <c r="AF2251">
        <f t="shared" si="466"/>
        <v>7.6791175885271875E-4</v>
      </c>
      <c r="AG2251" s="23">
        <f t="shared" si="461"/>
        <v>59.574314544219249</v>
      </c>
      <c r="AH2251" s="25">
        <f t="shared" si="467"/>
        <v>60.541451037977396</v>
      </c>
      <c r="AI2251" s="25">
        <f t="shared" si="462"/>
        <v>0.35413404096230089</v>
      </c>
    </row>
    <row r="2252" spans="6:35" ht="15">
      <c r="F2252" s="5">
        <v>2006</v>
      </c>
      <c r="G2252" s="5">
        <v>4</v>
      </c>
      <c r="H2252" s="5">
        <v>0</v>
      </c>
      <c r="I2252" s="5">
        <v>94</v>
      </c>
      <c r="J2252" s="5">
        <v>15</v>
      </c>
      <c r="K2252" s="5">
        <v>14.4149999619</v>
      </c>
      <c r="L2252" s="5">
        <v>0.98288804292700005</v>
      </c>
      <c r="M2252" s="5">
        <v>1.22950005531</v>
      </c>
      <c r="N2252" s="8">
        <f t="shared" si="463"/>
        <v>1.22950005531</v>
      </c>
      <c r="O2252" s="5">
        <v>0</v>
      </c>
      <c r="P2252" s="5">
        <v>96.736587524399994</v>
      </c>
      <c r="Q2252" s="5">
        <v>50.442424774199999</v>
      </c>
      <c r="R2252" s="5">
        <v>1239.32751465</v>
      </c>
      <c r="S2252">
        <f t="shared" si="455"/>
        <v>7.3049514206311894E-2</v>
      </c>
      <c r="T2252">
        <f t="shared" si="456"/>
        <v>94.677499838519921</v>
      </c>
      <c r="U2252">
        <f t="shared" si="457"/>
        <v>284.33077385017509</v>
      </c>
      <c r="V2252" s="9">
        <v>130.41336059599999</v>
      </c>
      <c r="W2252" s="9">
        <v>83.126686096200004</v>
      </c>
      <c r="X2252">
        <f t="shared" si="464"/>
        <v>2.0085531401712012E-3</v>
      </c>
      <c r="Y2252">
        <f t="shared" si="465"/>
        <v>62.287270455365594</v>
      </c>
      <c r="Z2252">
        <f t="shared" si="458"/>
        <v>1.5172548391682057</v>
      </c>
      <c r="AA2252">
        <f t="shared" si="459"/>
        <v>0.21522300111033402</v>
      </c>
      <c r="AB2252">
        <f>(1/(AA2252*k))*(LN((50-dTar)/(hTar-dTar)))</f>
        <v>20.305195189882802</v>
      </c>
      <c r="AC2252">
        <f t="shared" si="460"/>
        <v>32.755268619114133</v>
      </c>
      <c r="AD2252" s="19">
        <v>937.88122558600003</v>
      </c>
      <c r="AE2252" s="19">
        <v>28.214290618900002</v>
      </c>
      <c r="AF2252">
        <f t="shared" si="466"/>
        <v>1.0011505373910161E-3</v>
      </c>
      <c r="AG2252" s="23">
        <f t="shared" si="461"/>
        <v>60.244686811927423</v>
      </c>
      <c r="AH2252" s="25">
        <f t="shared" si="467"/>
        <v>61.021060122794196</v>
      </c>
      <c r="AI2252" s="25">
        <f t="shared" si="462"/>
        <v>0.57669910688742243</v>
      </c>
    </row>
    <row r="2253" spans="6:35" ht="15">
      <c r="F2253" s="5">
        <v>2006</v>
      </c>
      <c r="G2253" s="5">
        <v>4</v>
      </c>
      <c r="H2253" s="5">
        <v>0</v>
      </c>
      <c r="I2253" s="5">
        <v>94</v>
      </c>
      <c r="J2253" s="5">
        <v>16</v>
      </c>
      <c r="K2253" s="5">
        <v>14.7550001144</v>
      </c>
      <c r="L2253" s="5">
        <v>1.07395398617</v>
      </c>
      <c r="M2253" s="5">
        <v>1.1870000362399999</v>
      </c>
      <c r="N2253" s="8">
        <f t="shared" si="463"/>
        <v>1.1870000362399999</v>
      </c>
      <c r="O2253" s="5">
        <v>0</v>
      </c>
      <c r="P2253" s="5">
        <v>96.736587524399994</v>
      </c>
      <c r="Q2253" s="5">
        <v>50.887168884300003</v>
      </c>
      <c r="R2253" s="5">
        <v>1223.6450195299999</v>
      </c>
      <c r="S2253">
        <f t="shared" si="455"/>
        <v>7.052441814518183E-2</v>
      </c>
      <c r="T2253">
        <f t="shared" si="456"/>
        <v>98.067386465131136</v>
      </c>
      <c r="U2253">
        <f t="shared" si="457"/>
        <v>294.51111331258852</v>
      </c>
      <c r="V2253" s="9">
        <v>130.128372192</v>
      </c>
      <c r="W2253" s="9">
        <v>86.103004455600001</v>
      </c>
      <c r="X2253">
        <f t="shared" si="464"/>
        <v>1.9579338309564731E-3</v>
      </c>
      <c r="Y2253">
        <f t="shared" si="465"/>
        <v>62.979906281899801</v>
      </c>
      <c r="Z2253">
        <f t="shared" si="458"/>
        <v>1.4648080260751883</v>
      </c>
      <c r="AA2253">
        <f t="shared" si="459"/>
        <v>0.20778340677116541</v>
      </c>
      <c r="AB2253">
        <f>(1/(AA2253*k))*(LN((50-dTar)/(hTar-dTar)))</f>
        <v>21.032213855799338</v>
      </c>
      <c r="AC2253">
        <f t="shared" si="460"/>
        <v>33.928056739125481</v>
      </c>
      <c r="AD2253" s="19">
        <v>955.85870361299999</v>
      </c>
      <c r="AE2253" s="19">
        <v>29.2244911194</v>
      </c>
      <c r="AF2253">
        <f t="shared" si="466"/>
        <v>9.8134343321128995E-4</v>
      </c>
      <c r="AG2253" s="23">
        <f t="shared" si="461"/>
        <v>60.88298553576336</v>
      </c>
      <c r="AH2253" s="25">
        <f t="shared" si="467"/>
        <v>61.680012040667144</v>
      </c>
      <c r="AI2253" s="25">
        <f t="shared" si="462"/>
        <v>0.55676440014665096</v>
      </c>
    </row>
    <row r="2254" spans="6:35" ht="15">
      <c r="F2254" s="5">
        <v>2006</v>
      </c>
      <c r="G2254" s="5">
        <v>4</v>
      </c>
      <c r="H2254" s="5">
        <v>0</v>
      </c>
      <c r="I2254" s="5">
        <v>94</v>
      </c>
      <c r="J2254" s="5">
        <v>17</v>
      </c>
      <c r="K2254" s="5">
        <v>14.6049995422</v>
      </c>
      <c r="L2254" s="5">
        <v>1.1034210920300001</v>
      </c>
      <c r="M2254" s="5">
        <v>1.7539999485</v>
      </c>
      <c r="N2254" s="8">
        <f t="shared" si="463"/>
        <v>1.7539999485</v>
      </c>
      <c r="O2254" s="5">
        <v>0</v>
      </c>
      <c r="P2254" s="5">
        <v>96.736587524399994</v>
      </c>
      <c r="Q2254" s="5">
        <v>46.763698577900001</v>
      </c>
      <c r="R2254" s="5">
        <v>897.18249511700003</v>
      </c>
      <c r="S2254">
        <f t="shared" si="455"/>
        <v>0.10421214997303545</v>
      </c>
      <c r="T2254">
        <f t="shared" si="456"/>
        <v>66.366017506227294</v>
      </c>
      <c r="U2254">
        <f t="shared" si="457"/>
        <v>199.30713365988757</v>
      </c>
      <c r="V2254" s="9">
        <v>141.79986572300001</v>
      </c>
      <c r="W2254" s="9">
        <v>58.2692527771</v>
      </c>
      <c r="X2254">
        <f t="shared" si="464"/>
        <v>2.5039045125782953E-3</v>
      </c>
      <c r="Y2254">
        <f t="shared" si="465"/>
        <v>56.083293339615544</v>
      </c>
      <c r="Z2254">
        <f t="shared" si="458"/>
        <v>2.1645097926338939</v>
      </c>
      <c r="AA2254">
        <f t="shared" si="459"/>
        <v>0.30703628782542847</v>
      </c>
      <c r="AB2254">
        <f>(1/(AA2254*k))*(LN((50-dTar)/(hTar-dTar)))</f>
        <v>14.233317754878627</v>
      </c>
      <c r="AC2254">
        <f t="shared" si="460"/>
        <v>22.960436580021213</v>
      </c>
      <c r="AD2254" s="19">
        <v>769.63000488299997</v>
      </c>
      <c r="AE2254" s="19">
        <v>19.777351379399999</v>
      </c>
      <c r="AF2254">
        <f t="shared" si="466"/>
        <v>1.2309695298247437E-3</v>
      </c>
      <c r="AG2254" s="23">
        <f t="shared" si="461"/>
        <v>54.498177692160588</v>
      </c>
      <c r="AH2254" s="25">
        <f t="shared" si="467"/>
        <v>55.100670269282105</v>
      </c>
      <c r="AI2254" s="25">
        <f t="shared" si="462"/>
        <v>0.82271668017574273</v>
      </c>
    </row>
    <row r="2255" spans="6:35" ht="15">
      <c r="F2255" s="5">
        <v>2006</v>
      </c>
      <c r="G2255" s="5">
        <v>4</v>
      </c>
      <c r="H2255" s="5">
        <v>0</v>
      </c>
      <c r="I2255" s="5">
        <v>94</v>
      </c>
      <c r="J2255" s="5">
        <v>18</v>
      </c>
      <c r="K2255" s="5">
        <v>13.484999656699999</v>
      </c>
      <c r="L2255" s="5">
        <v>0.91432547569300004</v>
      </c>
      <c r="M2255" s="5">
        <v>2.1115000248000002</v>
      </c>
      <c r="N2255" s="8">
        <f t="shared" si="463"/>
        <v>2.1115000248000002</v>
      </c>
      <c r="O2255" s="5">
        <v>0</v>
      </c>
      <c r="P2255" s="5">
        <v>96.736587524399994</v>
      </c>
      <c r="Q2255" s="5">
        <v>42.081508636499997</v>
      </c>
      <c r="R2255" s="5">
        <v>522.23748779300001</v>
      </c>
      <c r="S2255">
        <f t="shared" si="455"/>
        <v>0.12545265890156079</v>
      </c>
      <c r="T2255">
        <f t="shared" si="456"/>
        <v>55.129523997565975</v>
      </c>
      <c r="U2255">
        <f t="shared" si="457"/>
        <v>165.56225340714252</v>
      </c>
      <c r="V2255" s="9">
        <v>214.27207946799999</v>
      </c>
      <c r="W2255" s="9">
        <v>48.403629303000002</v>
      </c>
      <c r="X2255">
        <f t="shared" si="464"/>
        <v>2.3351502863354521E-3</v>
      </c>
      <c r="Y2255">
        <f t="shared" si="465"/>
        <v>48.299361954271674</v>
      </c>
      <c r="Z2255">
        <f t="shared" si="458"/>
        <v>2.6056799401475641</v>
      </c>
      <c r="AA2255">
        <f t="shared" si="459"/>
        <v>0.36961639018992953</v>
      </c>
      <c r="AB2255">
        <f>(1/(AA2255*k))*(LN((50-dTar)/(hTar-dTar)))</f>
        <v>11.823461196220412</v>
      </c>
      <c r="AC2255">
        <f t="shared" si="460"/>
        <v>19.072983237454288</v>
      </c>
      <c r="AD2255" s="19">
        <v>692.35754394499997</v>
      </c>
      <c r="AE2255" s="19">
        <v>16.4288291931</v>
      </c>
      <c r="AF2255">
        <f t="shared" si="466"/>
        <v>1.3738917982446448E-3</v>
      </c>
      <c r="AG2255" s="23">
        <f t="shared" si="461"/>
        <v>47.033715077764064</v>
      </c>
      <c r="AH2255" s="25">
        <f t="shared" si="467"/>
        <v>47.5147795663881</v>
      </c>
      <c r="AI2255" s="25">
        <f t="shared" si="462"/>
        <v>0.99040270330683799</v>
      </c>
    </row>
    <row r="2256" spans="6:35" ht="15">
      <c r="F2256" s="5">
        <v>2006</v>
      </c>
      <c r="G2256" s="5">
        <v>4</v>
      </c>
      <c r="H2256" s="5">
        <v>0</v>
      </c>
      <c r="I2256" s="5">
        <v>94</v>
      </c>
      <c r="J2256" s="5">
        <v>19</v>
      </c>
      <c r="K2256" s="5">
        <v>11.579999923700001</v>
      </c>
      <c r="L2256" s="5">
        <v>0.64176201820400003</v>
      </c>
      <c r="M2256" s="5">
        <v>2.73250007629</v>
      </c>
      <c r="N2256" s="8">
        <f t="shared" si="463"/>
        <v>2.73250007629</v>
      </c>
      <c r="O2256" s="5">
        <v>0</v>
      </c>
      <c r="P2256" s="5">
        <v>96.736587524399994</v>
      </c>
      <c r="Q2256" s="5">
        <v>40.579948425300003</v>
      </c>
      <c r="R2256" s="5">
        <v>120.76550293</v>
      </c>
      <c r="S2256">
        <f t="shared" si="455"/>
        <v>0.16234875491027659</v>
      </c>
      <c r="T2256">
        <f t="shared" si="456"/>
        <v>42.600544570202096</v>
      </c>
      <c r="U2256">
        <f t="shared" si="457"/>
        <v>127.93584351871908</v>
      </c>
      <c r="V2256" s="9">
        <v>453.85494995099998</v>
      </c>
      <c r="W2256" s="9">
        <v>37.403205871600001</v>
      </c>
      <c r="X2256">
        <f t="shared" si="464"/>
        <v>1.6150027310726065E-3</v>
      </c>
      <c r="Y2256">
        <f t="shared" si="465"/>
        <v>43.57812311362477</v>
      </c>
      <c r="Z2256">
        <f t="shared" si="458"/>
        <v>3.3720201523156241</v>
      </c>
      <c r="AA2256">
        <f t="shared" si="459"/>
        <v>0.47832195241753828</v>
      </c>
      <c r="AB2256">
        <f>(1/(AA2256*k))*(LN((50-dTar)/(hTar-dTar)))</f>
        <v>9.1364091169348942</v>
      </c>
      <c r="AC2256">
        <f t="shared" si="460"/>
        <v>14.738372718940264</v>
      </c>
      <c r="AD2256" s="19">
        <v>597.63238525400004</v>
      </c>
      <c r="AE2256" s="19">
        <v>12.6951398849</v>
      </c>
      <c r="AF2256">
        <f t="shared" si="466"/>
        <v>1.5998313192690469E-3</v>
      </c>
      <c r="AG2256" s="23">
        <f t="shared" si="461"/>
        <v>42.550598458957815</v>
      </c>
      <c r="AH2256" s="25">
        <f t="shared" si="467"/>
        <v>42.941154175343662</v>
      </c>
      <c r="AI2256" s="25">
        <f t="shared" si="462"/>
        <v>1.2816838411356841</v>
      </c>
    </row>
    <row r="2257" spans="6:35" ht="15">
      <c r="F2257" s="5">
        <v>2006</v>
      </c>
      <c r="G2257" s="5">
        <v>4</v>
      </c>
      <c r="H2257" s="5">
        <v>0</v>
      </c>
      <c r="I2257" s="5">
        <v>94</v>
      </c>
      <c r="J2257" s="5">
        <v>20</v>
      </c>
      <c r="K2257" s="5">
        <v>9.6549997329699995</v>
      </c>
      <c r="L2257" s="5">
        <v>0.53050106763799998</v>
      </c>
      <c r="M2257" s="5">
        <v>2.2514998912799999</v>
      </c>
      <c r="N2257" s="8">
        <f t="shared" si="463"/>
        <v>2.2514998912799999</v>
      </c>
      <c r="O2257" s="5">
        <v>0</v>
      </c>
      <c r="P2257" s="5">
        <v>96.736587524399994</v>
      </c>
      <c r="Q2257" s="5">
        <v>39.630321502699999</v>
      </c>
      <c r="R2257" s="5">
        <v>10.639499664300001</v>
      </c>
      <c r="S2257">
        <f t="shared" si="455"/>
        <v>0.13377061073177354</v>
      </c>
      <c r="T2257">
        <f t="shared" si="456"/>
        <v>51.701530938957681</v>
      </c>
      <c r="U2257">
        <f t="shared" si="457"/>
        <v>155.26747459729302</v>
      </c>
      <c r="V2257" s="9">
        <v>454.93225097700002</v>
      </c>
      <c r="W2257" s="9">
        <v>45.3938560486</v>
      </c>
      <c r="X2257">
        <f t="shared" si="464"/>
        <v>1.5253352504222878E-3</v>
      </c>
      <c r="Y2257">
        <f t="shared" si="465"/>
        <v>43.023226395175662</v>
      </c>
      <c r="Z2257">
        <f t="shared" si="458"/>
        <v>2.7784456703988933</v>
      </c>
      <c r="AA2257">
        <f t="shared" si="459"/>
        <v>0.39412325482058985</v>
      </c>
      <c r="AB2257">
        <f>(1/(AA2257*k))*(LN((50-dTar)/(hTar-dTar)))</f>
        <v>11.088269959830315</v>
      </c>
      <c r="AC2257">
        <f t="shared" si="460"/>
        <v>17.887011558325835</v>
      </c>
      <c r="AD2257" s="19">
        <v>667.390625</v>
      </c>
      <c r="AE2257" s="19">
        <v>15.4072723389</v>
      </c>
      <c r="AF2257">
        <f t="shared" si="466"/>
        <v>1.4271750216139974E-3</v>
      </c>
      <c r="AG2257" s="23">
        <f t="shared" si="461"/>
        <v>41.924933941556041</v>
      </c>
      <c r="AH2257" s="25">
        <f t="shared" si="467"/>
        <v>42.342388057208005</v>
      </c>
      <c r="AI2257" s="25">
        <f t="shared" si="462"/>
        <v>1.0560698804774948</v>
      </c>
    </row>
    <row r="2258" spans="6:35" ht="15">
      <c r="F2258" s="5">
        <v>2006</v>
      </c>
      <c r="G2258" s="5">
        <v>4</v>
      </c>
      <c r="H2258" s="5">
        <v>0</v>
      </c>
      <c r="I2258" s="5">
        <v>94</v>
      </c>
      <c r="J2258" s="5">
        <v>21</v>
      </c>
      <c r="K2258" s="5">
        <v>8.5850000381499996</v>
      </c>
      <c r="L2258" s="5">
        <v>0.48271435499199999</v>
      </c>
      <c r="M2258" s="5">
        <v>2.0610001087200001</v>
      </c>
      <c r="N2258" s="8">
        <f t="shared" si="463"/>
        <v>2.0610001087200001</v>
      </c>
      <c r="O2258" s="5">
        <v>0</v>
      </c>
      <c r="P2258" s="5">
        <v>96.736587524399994</v>
      </c>
      <c r="Q2258" s="5">
        <v>35.615974426299999</v>
      </c>
      <c r="R2258" s="5">
        <v>0</v>
      </c>
      <c r="S2258">
        <f t="shared" si="455"/>
        <v>0.12245225697301154</v>
      </c>
      <c r="T2258">
        <f t="shared" si="456"/>
        <v>56.480342138539527</v>
      </c>
      <c r="U2258">
        <f t="shared" si="457"/>
        <v>169.61896348090812</v>
      </c>
      <c r="V2258" s="9">
        <v>455.49533081099997</v>
      </c>
      <c r="W2258" s="9">
        <v>49.589645385700003</v>
      </c>
      <c r="X2258">
        <f t="shared" si="464"/>
        <v>1.4821315560686176E-3</v>
      </c>
      <c r="Y2258">
        <f t="shared" si="465"/>
        <v>38.869817257926584</v>
      </c>
      <c r="Z2258">
        <f t="shared" si="458"/>
        <v>2.5433609172902205</v>
      </c>
      <c r="AA2258">
        <f t="shared" si="459"/>
        <v>0.36077642027889334</v>
      </c>
      <c r="AB2258">
        <f>(1/(AA2258*k))*(LN((50-dTar)/(hTar-dTar)))</f>
        <v>12.113167050993559</v>
      </c>
      <c r="AC2258">
        <f t="shared" si="460"/>
        <v>19.540321423809306</v>
      </c>
      <c r="AD2258" s="19">
        <v>702.01000976600005</v>
      </c>
      <c r="AE2258" s="19">
        <v>16.831377029399999</v>
      </c>
      <c r="AF2258">
        <f t="shared" si="466"/>
        <v>1.3543130725864648E-3</v>
      </c>
      <c r="AG2258" s="23">
        <f t="shared" si="461"/>
        <v>37.841177579491962</v>
      </c>
      <c r="AH2258" s="25">
        <f t="shared" si="467"/>
        <v>38.232157109461646</v>
      </c>
      <c r="AI2258" s="25">
        <f t="shared" si="462"/>
        <v>0.96671563117093395</v>
      </c>
    </row>
    <row r="2259" spans="6:35" ht="15">
      <c r="F2259" s="5">
        <v>2006</v>
      </c>
      <c r="G2259" s="5">
        <v>4</v>
      </c>
      <c r="H2259" s="5">
        <v>0</v>
      </c>
      <c r="I2259" s="5">
        <v>94</v>
      </c>
      <c r="J2259" s="5">
        <v>22</v>
      </c>
      <c r="K2259" s="5">
        <v>7.92000007629</v>
      </c>
      <c r="L2259" s="5">
        <v>0.46917051076900002</v>
      </c>
      <c r="M2259" s="5">
        <v>1.8609999418300001</v>
      </c>
      <c r="N2259" s="8">
        <f t="shared" si="463"/>
        <v>1.8609999418300001</v>
      </c>
      <c r="O2259" s="5">
        <v>0</v>
      </c>
      <c r="P2259" s="5">
        <v>96.736587524399994</v>
      </c>
      <c r="Q2259" s="5">
        <v>33.304950714100002</v>
      </c>
      <c r="R2259" s="5">
        <v>0</v>
      </c>
      <c r="S2259">
        <f t="shared" si="455"/>
        <v>0.11056944739573817</v>
      </c>
      <c r="T2259">
        <f t="shared" si="456"/>
        <v>62.550239079323035</v>
      </c>
      <c r="U2259">
        <f t="shared" si="457"/>
        <v>187.84777705654517</v>
      </c>
      <c r="V2259" s="9">
        <v>456.20800781299999</v>
      </c>
      <c r="W2259" s="9">
        <v>54.919010162399999</v>
      </c>
      <c r="X2259">
        <f t="shared" si="464"/>
        <v>1.4306667523745218E-3</v>
      </c>
      <c r="Y2259">
        <f t="shared" si="465"/>
        <v>36.578288630129613</v>
      </c>
      <c r="Z2259">
        <f t="shared" si="458"/>
        <v>2.2965522898828876</v>
      </c>
      <c r="AA2259">
        <f t="shared" si="459"/>
        <v>0.32576655106031865</v>
      </c>
      <c r="AB2259">
        <f>(1/(AA2259*k))*(LN((50-dTar)/(hTar-dTar)))</f>
        <v>13.414959370977664</v>
      </c>
      <c r="AC2259">
        <f t="shared" si="460"/>
        <v>21.640304050355297</v>
      </c>
      <c r="AD2259" s="19">
        <v>744.14093017599998</v>
      </c>
      <c r="AE2259" s="19">
        <v>18.640233993500001</v>
      </c>
      <c r="AF2259">
        <f t="shared" si="466"/>
        <v>1.2748248747823955E-3</v>
      </c>
      <c r="AG2259" s="23">
        <f t="shared" si="461"/>
        <v>35.569181511485837</v>
      </c>
      <c r="AH2259" s="25">
        <f t="shared" si="467"/>
        <v>35.952736837231015</v>
      </c>
      <c r="AI2259" s="25">
        <f t="shared" si="462"/>
        <v>0.87290521032169111</v>
      </c>
    </row>
    <row r="2260" spans="6:35" ht="15">
      <c r="F2260" s="5">
        <v>2006</v>
      </c>
      <c r="G2260" s="5">
        <v>4</v>
      </c>
      <c r="H2260" s="5">
        <v>0</v>
      </c>
      <c r="I2260" s="5">
        <v>94</v>
      </c>
      <c r="J2260" s="5">
        <v>23</v>
      </c>
      <c r="K2260" s="5">
        <v>7.20499992371</v>
      </c>
      <c r="L2260" s="5">
        <v>0.43429589271500002</v>
      </c>
      <c r="M2260" s="5">
        <v>0.76800000667599999</v>
      </c>
      <c r="N2260" s="8">
        <f t="shared" si="463"/>
        <v>0.76800000667599999</v>
      </c>
      <c r="O2260" s="5">
        <v>0</v>
      </c>
      <c r="P2260" s="5">
        <v>96.736587524399994</v>
      </c>
      <c r="Q2260" s="5">
        <v>29.2178554535</v>
      </c>
      <c r="R2260" s="5">
        <v>0</v>
      </c>
      <c r="S2260">
        <f t="shared" si="455"/>
        <v>4.5629951097465232E-2</v>
      </c>
      <c r="T2260">
        <f t="shared" si="456"/>
        <v>151.57029983878834</v>
      </c>
      <c r="U2260">
        <f t="shared" si="457"/>
        <v>455.18841033370779</v>
      </c>
      <c r="V2260" s="9">
        <v>466.34375</v>
      </c>
      <c r="W2260" s="9">
        <v>133.07847595199999</v>
      </c>
      <c r="X2260">
        <f t="shared" si="464"/>
        <v>9.482172525036881E-4</v>
      </c>
      <c r="Y2260">
        <f t="shared" si="465"/>
        <v>34.121910048843851</v>
      </c>
      <c r="Z2260">
        <f t="shared" si="458"/>
        <v>0.94774434663736129</v>
      </c>
      <c r="AA2260">
        <f t="shared" si="459"/>
        <v>0.1344377867863451</v>
      </c>
      <c r="AB2260">
        <f>(1/(AA2260*k))*(LN((50-dTar)/(hTar-dTar)))</f>
        <v>32.506820822950147</v>
      </c>
      <c r="AC2260">
        <f t="shared" si="460"/>
        <v>52.438286756271779</v>
      </c>
      <c r="AD2260" s="19">
        <v>1193.2198486299999</v>
      </c>
      <c r="AE2260" s="19">
        <v>45.168582916299997</v>
      </c>
      <c r="AF2260">
        <f t="shared" si="466"/>
        <v>7.7469732057839117E-4</v>
      </c>
      <c r="AG2260" s="23">
        <f t="shared" si="461"/>
        <v>32.73574839101429</v>
      </c>
      <c r="AH2260" s="25">
        <f t="shared" si="467"/>
        <v>33.262619796815933</v>
      </c>
      <c r="AI2260" s="25">
        <f t="shared" si="462"/>
        <v>0.36023171859712677</v>
      </c>
    </row>
    <row r="2261" spans="6:35" ht="15">
      <c r="F2261" s="5">
        <v>2006</v>
      </c>
      <c r="G2261" s="5">
        <v>4</v>
      </c>
      <c r="H2261" s="5">
        <v>0</v>
      </c>
      <c r="I2261" s="5">
        <v>94</v>
      </c>
      <c r="J2261" s="5">
        <v>24</v>
      </c>
      <c r="K2261" s="5">
        <v>6.7284998893700001</v>
      </c>
      <c r="L2261" s="5">
        <v>0.38550329208400003</v>
      </c>
      <c r="M2261" s="5">
        <v>0.91699999570799995</v>
      </c>
      <c r="N2261" s="8">
        <f t="shared" si="463"/>
        <v>0.91699999570799995</v>
      </c>
      <c r="O2261" s="5">
        <v>0</v>
      </c>
      <c r="P2261" s="5">
        <v>96.736587524399994</v>
      </c>
      <c r="Q2261" s="5">
        <v>22.6431941986</v>
      </c>
      <c r="R2261" s="5">
        <v>0</v>
      </c>
      <c r="S2261">
        <f t="shared" si="455"/>
        <v>5.4482636193757532E-2</v>
      </c>
      <c r="T2261">
        <f t="shared" si="456"/>
        <v>126.94219392901709</v>
      </c>
      <c r="U2261">
        <f t="shared" si="457"/>
        <v>381.22650361106821</v>
      </c>
      <c r="V2261" s="9">
        <v>463.59753418000003</v>
      </c>
      <c r="W2261" s="9">
        <v>111.455039978</v>
      </c>
      <c r="X2261">
        <f t="shared" si="464"/>
        <v>1.0457198356079583E-3</v>
      </c>
      <c r="Y2261">
        <f t="shared" si="465"/>
        <v>26.10906772374933</v>
      </c>
      <c r="Z2261">
        <f t="shared" si="458"/>
        <v>1.1316166070886315</v>
      </c>
      <c r="AA2261">
        <f t="shared" si="459"/>
        <v>0.1605201156698427</v>
      </c>
      <c r="AB2261">
        <f>(1/(AA2261*k))*(LN((50-dTar)/(hTar-dTar)))</f>
        <v>27.224905917001685</v>
      </c>
      <c r="AC2261">
        <f t="shared" si="460"/>
        <v>43.917780553314984</v>
      </c>
      <c r="AD2261" s="19">
        <v>1093.7137451200001</v>
      </c>
      <c r="AE2261" s="19">
        <v>37.8293075562</v>
      </c>
      <c r="AF2261">
        <f t="shared" si="466"/>
        <v>8.5073017469459533E-4</v>
      </c>
      <c r="AG2261" s="23">
        <f t="shared" si="461"/>
        <v>25.133576006519672</v>
      </c>
      <c r="AH2261" s="25">
        <f t="shared" si="467"/>
        <v>25.504354327721689</v>
      </c>
      <c r="AI2261" s="25">
        <f t="shared" si="462"/>
        <v>0.43012041866662343</v>
      </c>
    </row>
    <row r="2262" spans="6:35" ht="15">
      <c r="F2262" s="5">
        <v>2006</v>
      </c>
      <c r="G2262" s="5">
        <v>4</v>
      </c>
      <c r="H2262" s="5">
        <v>0</v>
      </c>
      <c r="I2262" s="5">
        <v>95</v>
      </c>
      <c r="J2262" s="5">
        <v>1</v>
      </c>
      <c r="K2262" s="5">
        <v>5.9499998092700004</v>
      </c>
      <c r="L2262" s="5">
        <v>0.28663608431799997</v>
      </c>
      <c r="M2262" s="5">
        <v>0.49649998545599999</v>
      </c>
      <c r="N2262" s="8">
        <f t="shared" si="463"/>
        <v>0.49649998545599999</v>
      </c>
      <c r="O2262" s="5">
        <v>0</v>
      </c>
      <c r="P2262" s="5">
        <v>96.736587524399994</v>
      </c>
      <c r="Q2262" s="5">
        <v>23.6364746094</v>
      </c>
      <c r="R2262" s="5">
        <v>0</v>
      </c>
      <c r="S2262">
        <f t="shared" si="455"/>
        <v>2.9499049295981544E-2</v>
      </c>
      <c r="T2262">
        <f t="shared" si="456"/>
        <v>234.45316152660533</v>
      </c>
      <c r="U2262">
        <f t="shared" si="457"/>
        <v>704.09811161234302</v>
      </c>
      <c r="V2262" s="9">
        <v>474.37515258799999</v>
      </c>
      <c r="W2262" s="9">
        <v>205.849487305</v>
      </c>
      <c r="X2262">
        <f t="shared" si="464"/>
        <v>7.2237489336397732E-4</v>
      </c>
      <c r="Y2262">
        <f t="shared" si="465"/>
        <v>28.455843908156421</v>
      </c>
      <c r="Z2262">
        <f t="shared" si="458"/>
        <v>0.61270188832169048</v>
      </c>
      <c r="AA2262">
        <f t="shared" si="459"/>
        <v>8.6911925265537981E-2</v>
      </c>
      <c r="AB2262">
        <f>(1/(AA2262*k))*(LN((50-dTar)/(hTar-dTar)))</f>
        <v>50.282455871801183</v>
      </c>
      <c r="AC2262">
        <f t="shared" si="460"/>
        <v>81.113002534949118</v>
      </c>
      <c r="AD2262" s="19">
        <v>1444.5513916</v>
      </c>
      <c r="AE2262" s="19">
        <v>69.868019103999998</v>
      </c>
      <c r="AF2262">
        <f t="shared" si="466"/>
        <v>6.2675003760656199E-4</v>
      </c>
      <c r="AG2262" s="23">
        <f t="shared" si="461"/>
        <v>27.009217741301647</v>
      </c>
      <c r="AH2262" s="25">
        <f t="shared" si="467"/>
        <v>27.55907133009131</v>
      </c>
      <c r="AI2262" s="25">
        <f t="shared" si="462"/>
        <v>0.23288416860615707</v>
      </c>
    </row>
    <row r="2263" spans="6:35" ht="15">
      <c r="F2263" s="5">
        <v>2006</v>
      </c>
      <c r="G2263" s="5">
        <v>4</v>
      </c>
      <c r="H2263" s="5">
        <v>0</v>
      </c>
      <c r="I2263" s="5">
        <v>95</v>
      </c>
      <c r="J2263" s="5">
        <v>2</v>
      </c>
      <c r="K2263" s="5">
        <v>5.5859999656700001</v>
      </c>
      <c r="L2263" s="5">
        <v>0.236239537597</v>
      </c>
      <c r="M2263" s="5">
        <v>9.4999996945299998E-3</v>
      </c>
      <c r="N2263" s="8">
        <f t="shared" si="463"/>
        <v>9.4999996945299998E-3</v>
      </c>
      <c r="O2263" s="5">
        <v>1.8333333730700001</v>
      </c>
      <c r="P2263" s="5">
        <v>96.736587524399994</v>
      </c>
      <c r="Q2263" s="5">
        <v>21.445730209400001</v>
      </c>
      <c r="R2263" s="5">
        <v>0</v>
      </c>
      <c r="S2263">
        <f t="shared" si="455"/>
        <v>5.6443296578018761E-4</v>
      </c>
      <c r="T2263">
        <f t="shared" si="456"/>
        <v>12253.262634850198</v>
      </c>
      <c r="U2263">
        <f t="shared" si="457"/>
        <v>36798.390885887347</v>
      </c>
      <c r="V2263" s="9">
        <v>740.11114501999998</v>
      </c>
      <c r="W2263" s="9">
        <v>10758.34375</v>
      </c>
      <c r="X2263">
        <f t="shared" si="464"/>
        <v>2.0705285900788967E-5</v>
      </c>
      <c r="Y2263">
        <f t="shared" si="465"/>
        <v>28.736352886592542</v>
      </c>
      <c r="Z2263">
        <f t="shared" si="458"/>
        <v>1.1723399642294338E-2</v>
      </c>
      <c r="AA2263">
        <f t="shared" si="459"/>
        <v>1.6629673467468723E-3</v>
      </c>
      <c r="AB2263">
        <f>(1/(AA2263*k))*(LN((50-dTar)/(hTar-dTar)))</f>
        <v>2627.9199380833629</v>
      </c>
      <c r="AC2263">
        <f t="shared" si="460"/>
        <v>4239.2216709315544</v>
      </c>
      <c r="AD2263" s="19">
        <v>2463.46606445</v>
      </c>
      <c r="AE2263" s="19">
        <v>3651.5234375</v>
      </c>
      <c r="AF2263">
        <f t="shared" si="466"/>
        <v>9.6579061726988346E-5</v>
      </c>
      <c r="AG2263" s="23">
        <f t="shared" si="461"/>
        <v>16.971113809816259</v>
      </c>
      <c r="AH2263" s="25">
        <f t="shared" si="467"/>
        <v>21.443007846821658</v>
      </c>
      <c r="AI2263" s="25">
        <f t="shared" si="462"/>
        <v>4.4559911287558917E-3</v>
      </c>
    </row>
    <row r="2264" spans="6:35" ht="15">
      <c r="F2264" s="5">
        <v>2006</v>
      </c>
      <c r="G2264" s="5">
        <v>4</v>
      </c>
      <c r="H2264" s="5">
        <v>0</v>
      </c>
      <c r="I2264" s="5">
        <v>95</v>
      </c>
      <c r="J2264" s="5">
        <v>3</v>
      </c>
      <c r="K2264" s="5">
        <v>5.3109998702999999</v>
      </c>
      <c r="L2264" s="5">
        <v>0.201902359724</v>
      </c>
      <c r="M2264" s="5">
        <v>4.0500000119199998E-2</v>
      </c>
      <c r="N2264" s="8">
        <f t="shared" si="463"/>
        <v>4.0500000119199998E-2</v>
      </c>
      <c r="O2264" s="5">
        <v>0</v>
      </c>
      <c r="P2264" s="5">
        <v>96.736587524399994</v>
      </c>
      <c r="Q2264" s="5">
        <v>22.2149391174</v>
      </c>
      <c r="R2264" s="5">
        <v>0</v>
      </c>
      <c r="S2264">
        <f t="shared" si="455"/>
        <v>2.4062669385705652E-3</v>
      </c>
      <c r="T2264">
        <f t="shared" si="456"/>
        <v>2874.2219986534692</v>
      </c>
      <c r="U2264">
        <f t="shared" si="457"/>
        <v>8631.7210159561528</v>
      </c>
      <c r="V2264" s="9">
        <v>626.32385253899997</v>
      </c>
      <c r="W2264" s="9">
        <v>2523.5622558599998</v>
      </c>
      <c r="X2264">
        <f t="shared" si="464"/>
        <v>8.4878063700900521E-5</v>
      </c>
      <c r="Y2264">
        <f t="shared" si="465"/>
        <v>29.38322316585117</v>
      </c>
      <c r="Z2264">
        <f t="shared" si="458"/>
        <v>4.9978705492352116E-2</v>
      </c>
      <c r="AA2264">
        <f t="shared" si="459"/>
        <v>7.0894926218001419E-3</v>
      </c>
      <c r="AB2264">
        <f>(1/(AA2264*k))*(LN((50-dTar)/(hTar-dTar)))</f>
        <v>616.42564285341507</v>
      </c>
      <c r="AC2264">
        <f t="shared" si="460"/>
        <v>994.38529531762947</v>
      </c>
      <c r="AD2264" s="19">
        <v>2351.8784179700001</v>
      </c>
      <c r="AE2264" s="19">
        <v>856.53021240199996</v>
      </c>
      <c r="AF2264">
        <f t="shared" si="466"/>
        <v>2.3793695757659867E-4</v>
      </c>
      <c r="AG2264" s="23">
        <f t="shared" si="461"/>
        <v>22.431122834078575</v>
      </c>
      <c r="AH2264" s="25">
        <f t="shared" si="467"/>
        <v>25.073572835769117</v>
      </c>
      <c r="AI2264" s="25">
        <f t="shared" si="462"/>
        <v>1.8996594426174469E-2</v>
      </c>
    </row>
    <row r="2265" spans="6:35" ht="15">
      <c r="F2265" s="5">
        <v>2006</v>
      </c>
      <c r="G2265" s="5">
        <v>4</v>
      </c>
      <c r="H2265" s="5">
        <v>0</v>
      </c>
      <c r="I2265" s="5">
        <v>95</v>
      </c>
      <c r="J2265" s="5">
        <v>4</v>
      </c>
      <c r="K2265" s="5">
        <v>5.0159997940099998</v>
      </c>
      <c r="L2265" s="5">
        <v>0.17421479523200001</v>
      </c>
      <c r="M2265" s="5">
        <v>0</v>
      </c>
      <c r="N2265" s="8">
        <f t="shared" si="463"/>
        <v>1E-4</v>
      </c>
      <c r="O2265" s="5">
        <v>1.8333333730700001</v>
      </c>
      <c r="P2265" s="5">
        <v>96.736587524399994</v>
      </c>
      <c r="Q2265" s="5">
        <v>20.438869476299999</v>
      </c>
      <c r="R2265" s="5">
        <v>0</v>
      </c>
      <c r="S2265">
        <f t="shared" si="455"/>
        <v>5.9413998308355972E-6</v>
      </c>
      <c r="T2265">
        <f t="shared" si="456"/>
        <v>1164059.9128807276</v>
      </c>
      <c r="U2265">
        <f t="shared" si="457"/>
        <v>3495847.0217512534</v>
      </c>
      <c r="V2265" s="9">
        <v>796.095703125</v>
      </c>
      <c r="W2265" s="9">
        <v>60723.6445313</v>
      </c>
      <c r="X2265">
        <f t="shared" si="464"/>
        <v>2.8110680368582866E-7</v>
      </c>
      <c r="Y2265">
        <f t="shared" si="465"/>
        <v>30.37995523003864</v>
      </c>
      <c r="Z2265">
        <f t="shared" si="458"/>
        <v>1.2340421072902296E-4</v>
      </c>
      <c r="AA2265">
        <f t="shared" si="459"/>
        <v>1.7504920002306861E-5</v>
      </c>
      <c r="AB2265">
        <f>(1/(AA2265*k))*(LN((50-dTar)/(hTar-dTar)))</f>
        <v>249652.38609041239</v>
      </c>
      <c r="AC2265">
        <f t="shared" si="460"/>
        <v>402726.04578894714</v>
      </c>
      <c r="AD2265" s="19">
        <v>2497.7700195299999</v>
      </c>
      <c r="AE2265" s="19">
        <v>60723.6445313</v>
      </c>
      <c r="AF2265">
        <f t="shared" si="466"/>
        <v>2.1461647183800129E-6</v>
      </c>
      <c r="AG2265" s="23">
        <f t="shared" si="461"/>
        <v>4.122060762458811</v>
      </c>
      <c r="AH2265" s="25">
        <f t="shared" si="467"/>
        <v>14.102522776670721</v>
      </c>
      <c r="AI2265" s="25">
        <f t="shared" si="462"/>
        <v>4.6905171284601254E-5</v>
      </c>
    </row>
    <row r="2266" spans="6:35" ht="15">
      <c r="F2266" s="5">
        <v>2006</v>
      </c>
      <c r="G2266" s="5">
        <v>4</v>
      </c>
      <c r="H2266" s="5">
        <v>0</v>
      </c>
      <c r="I2266" s="5">
        <v>95</v>
      </c>
      <c r="J2266" s="5">
        <v>5</v>
      </c>
      <c r="K2266" s="5">
        <v>4.1395001411400001</v>
      </c>
      <c r="L2266" s="5">
        <v>0.10512050986300001</v>
      </c>
      <c r="M2266" s="5">
        <v>0</v>
      </c>
      <c r="N2266" s="8">
        <f t="shared" si="463"/>
        <v>1E-4</v>
      </c>
      <c r="O2266" s="5">
        <v>0</v>
      </c>
      <c r="P2266" s="5">
        <v>96.736587524399994</v>
      </c>
      <c r="Q2266" s="5">
        <v>19.341314315799998</v>
      </c>
      <c r="R2266" s="5">
        <v>0</v>
      </c>
      <c r="S2266">
        <f t="shared" si="455"/>
        <v>5.9413998308355972E-6</v>
      </c>
      <c r="T2266">
        <f t="shared" si="456"/>
        <v>1164059.9128807276</v>
      </c>
      <c r="U2266">
        <f t="shared" si="457"/>
        <v>3495847.0217512534</v>
      </c>
      <c r="V2266" s="9">
        <v>796.095703125</v>
      </c>
      <c r="W2266" s="9">
        <v>60723.6445313</v>
      </c>
      <c r="X2266">
        <f t="shared" si="464"/>
        <v>2.8110680368582866E-7</v>
      </c>
      <c r="Y2266">
        <f t="shared" si="465"/>
        <v>28.748569664552655</v>
      </c>
      <c r="Z2266">
        <f t="shared" si="458"/>
        <v>1.2340421072902296E-4</v>
      </c>
      <c r="AA2266">
        <f t="shared" si="459"/>
        <v>1.7504920002306861E-5</v>
      </c>
      <c r="AB2266">
        <f>(1/(AA2266*k))*(LN((50-dTar)/(hTar-dTar)))</f>
        <v>249652.38609041239</v>
      </c>
      <c r="AC2266">
        <f t="shared" si="460"/>
        <v>402726.04578894714</v>
      </c>
      <c r="AD2266" s="19">
        <v>2497.7700195299999</v>
      </c>
      <c r="AE2266" s="19">
        <v>60723.6445313</v>
      </c>
      <c r="AF2266">
        <f t="shared" si="466"/>
        <v>2.1461647183800129E-6</v>
      </c>
      <c r="AG2266" s="23">
        <f t="shared" si="461"/>
        <v>3.9007085459393367</v>
      </c>
      <c r="AH2266" s="25">
        <f t="shared" si="467"/>
        <v>13.345225673347482</v>
      </c>
      <c r="AI2266" s="25">
        <f t="shared" si="462"/>
        <v>4.6905171284601254E-5</v>
      </c>
    </row>
    <row r="2267" spans="6:35" ht="15">
      <c r="F2267" s="5">
        <v>2006</v>
      </c>
      <c r="G2267" s="5">
        <v>4</v>
      </c>
      <c r="H2267" s="5">
        <v>0</v>
      </c>
      <c r="I2267" s="5">
        <v>95</v>
      </c>
      <c r="J2267" s="5">
        <v>6</v>
      </c>
      <c r="K2267" s="5">
        <v>2.94250011444</v>
      </c>
      <c r="L2267" s="5">
        <v>5.6976441294000001E-2</v>
      </c>
      <c r="M2267" s="5">
        <v>0.963999986649</v>
      </c>
      <c r="N2267" s="8">
        <f t="shared" si="463"/>
        <v>0.963999986649</v>
      </c>
      <c r="O2267" s="5">
        <v>1.8333333730700001</v>
      </c>
      <c r="P2267" s="5">
        <v>96.736587524399994</v>
      </c>
      <c r="Q2267" s="5">
        <v>18.342214584400001</v>
      </c>
      <c r="R2267" s="5">
        <v>0</v>
      </c>
      <c r="S2267">
        <f t="shared" si="455"/>
        <v>5.7275093576018857E-2</v>
      </c>
      <c r="T2267">
        <f t="shared" si="456"/>
        <v>120.75310466830649</v>
      </c>
      <c r="U2267">
        <f t="shared" si="457"/>
        <v>362.63973756922042</v>
      </c>
      <c r="V2267" s="9">
        <v>462.00970459000001</v>
      </c>
      <c r="W2267" s="9">
        <v>106.021026611</v>
      </c>
      <c r="X2267">
        <f t="shared" si="464"/>
        <v>1.0744941776452744E-3</v>
      </c>
      <c r="Y2267">
        <f t="shared" si="465"/>
        <v>21.076912537214714</v>
      </c>
      <c r="Z2267">
        <f t="shared" si="458"/>
        <v>1.1896165749520848</v>
      </c>
      <c r="AA2267">
        <f t="shared" si="459"/>
        <v>0.1687474264851562</v>
      </c>
      <c r="AB2267">
        <f>(1/(AA2267*k))*(LN((50-dTar)/(hTar-dTar)))</f>
        <v>25.897550782986983</v>
      </c>
      <c r="AC2267">
        <f t="shared" si="460"/>
        <v>41.776561345076352</v>
      </c>
      <c r="AD2267" s="19">
        <v>1066.2784423799999</v>
      </c>
      <c r="AE2267" s="19">
        <v>35.984928131099998</v>
      </c>
      <c r="AF2267">
        <f t="shared" si="466"/>
        <v>8.7409536341753811E-4</v>
      </c>
      <c r="AG2267" s="23">
        <f t="shared" si="461"/>
        <v>20.307253275280441</v>
      </c>
      <c r="AH2267" s="25">
        <f t="shared" si="467"/>
        <v>20.599795963236843</v>
      </c>
      <c r="AI2267" s="25">
        <f t="shared" si="462"/>
        <v>0.45216584492124645</v>
      </c>
    </row>
    <row r="2268" spans="6:35" ht="15">
      <c r="F2268" s="5">
        <v>2006</v>
      </c>
      <c r="G2268" s="5">
        <v>4</v>
      </c>
      <c r="H2268" s="5">
        <v>0</v>
      </c>
      <c r="I2268" s="5">
        <v>95</v>
      </c>
      <c r="J2268" s="5">
        <v>7</v>
      </c>
      <c r="K2268" s="5">
        <v>1.98000001907</v>
      </c>
      <c r="L2268" s="5">
        <v>2.1138269454200002E-2</v>
      </c>
      <c r="M2268" s="5">
        <v>0.746500015259</v>
      </c>
      <c r="N2268" s="8">
        <f t="shared" si="463"/>
        <v>0.746500015259</v>
      </c>
      <c r="O2268" s="5">
        <v>0</v>
      </c>
      <c r="P2268" s="5">
        <v>96.736587524399994</v>
      </c>
      <c r="Q2268" s="5">
        <v>17.796590805099999</v>
      </c>
      <c r="R2268" s="5">
        <v>0</v>
      </c>
      <c r="S2268">
        <f t="shared" si="455"/>
        <v>4.4352550643785925E-2</v>
      </c>
      <c r="T2268">
        <f t="shared" si="456"/>
        <v>155.93568507521789</v>
      </c>
      <c r="U2268">
        <f t="shared" si="457"/>
        <v>468.29831886049743</v>
      </c>
      <c r="V2268" s="9">
        <v>465.93194580099998</v>
      </c>
      <c r="W2268" s="9">
        <v>136.91127014200001</v>
      </c>
      <c r="X2268">
        <f t="shared" si="464"/>
        <v>9.3358344113082261E-4</v>
      </c>
      <c r="Y2268">
        <f t="shared" si="465"/>
        <v>20.828830579376479</v>
      </c>
      <c r="Z2268">
        <f t="shared" si="458"/>
        <v>0.92121245192240475</v>
      </c>
      <c r="AA2268">
        <f t="shared" si="459"/>
        <v>0.13067423048829643</v>
      </c>
      <c r="AB2268">
        <f>(1/(AA2268*k))*(LN((50-dTar)/(hTar-dTar)))</f>
        <v>33.44305170627424</v>
      </c>
      <c r="AC2268">
        <f t="shared" si="460"/>
        <v>53.94856497748637</v>
      </c>
      <c r="AD2268" s="19">
        <v>1209.4064941399999</v>
      </c>
      <c r="AE2268" s="19">
        <v>46.469486236599998</v>
      </c>
      <c r="AF2268">
        <f t="shared" si="466"/>
        <v>7.6346103266042319E-4</v>
      </c>
      <c r="AG2268" s="23">
        <f t="shared" si="461"/>
        <v>19.97094047195543</v>
      </c>
      <c r="AH2268" s="25">
        <f t="shared" si="467"/>
        <v>20.297019154313432</v>
      </c>
      <c r="AI2268" s="25">
        <f t="shared" si="462"/>
        <v>0.35014711079680838</v>
      </c>
    </row>
    <row r="2269" spans="6:35" ht="15">
      <c r="F2269" s="5">
        <v>2006</v>
      </c>
      <c r="G2269" s="5">
        <v>4</v>
      </c>
      <c r="H2269" s="5">
        <v>0</v>
      </c>
      <c r="I2269" s="5">
        <v>95</v>
      </c>
      <c r="J2269" s="5">
        <v>8</v>
      </c>
      <c r="K2269" s="5">
        <v>0.70700001716600003</v>
      </c>
      <c r="L2269" s="5">
        <v>5.4649128578599998E-3</v>
      </c>
      <c r="M2269" s="5">
        <v>0.20649999380100001</v>
      </c>
      <c r="N2269" s="8">
        <f t="shared" si="463"/>
        <v>0.20649999380100001</v>
      </c>
      <c r="O2269" s="5">
        <v>1.8333333730700001</v>
      </c>
      <c r="P2269" s="5">
        <v>96.736587524399994</v>
      </c>
      <c r="Q2269" s="5">
        <v>16.713584899899999</v>
      </c>
      <c r="R2269" s="5">
        <v>0</v>
      </c>
      <c r="S2269">
        <f t="shared" si="455"/>
        <v>1.2268990282368131E-2</v>
      </c>
      <c r="T2269">
        <f t="shared" si="456"/>
        <v>563.70941783296576</v>
      </c>
      <c r="U2269">
        <f t="shared" si="457"/>
        <v>1692.9041775759727</v>
      </c>
      <c r="V2269" s="9">
        <v>505.70135498000002</v>
      </c>
      <c r="W2269" s="9">
        <v>494.93597412100002</v>
      </c>
      <c r="X2269">
        <f t="shared" si="464"/>
        <v>3.7125843337521165E-4</v>
      </c>
      <c r="Y2269">
        <f t="shared" si="465"/>
        <v>21.137222454792024</v>
      </c>
      <c r="Z2269">
        <f t="shared" si="458"/>
        <v>0.25482968750560536</v>
      </c>
      <c r="AA2269">
        <f t="shared" si="459"/>
        <v>3.6147658719633671E-2</v>
      </c>
      <c r="AB2269">
        <f>(1/(AA2269*k))*(LN((50-dTar)/(hTar-dTar)))</f>
        <v>120.89704289821798</v>
      </c>
      <c r="AC2269">
        <f t="shared" si="460"/>
        <v>195.02472536490552</v>
      </c>
      <c r="AD2269" s="19">
        <v>1901.6853027300001</v>
      </c>
      <c r="AE2269" s="19">
        <v>167.98776245100001</v>
      </c>
      <c r="AF2269">
        <f t="shared" si="466"/>
        <v>4.4156001925490899E-4</v>
      </c>
      <c r="AG2269" s="23">
        <f t="shared" si="461"/>
        <v>19.316987975193289</v>
      </c>
      <c r="AH2269" s="25">
        <f t="shared" si="467"/>
        <v>20.008847754850191</v>
      </c>
      <c r="AI2269" s="25">
        <f t="shared" si="462"/>
        <v>9.6859175795050018E-2</v>
      </c>
    </row>
    <row r="2270" spans="6:35" ht="15">
      <c r="F2270" s="5">
        <v>2006</v>
      </c>
      <c r="G2270" s="5">
        <v>4</v>
      </c>
      <c r="H2270" s="5">
        <v>0</v>
      </c>
      <c r="I2270" s="5">
        <v>95</v>
      </c>
      <c r="J2270" s="5">
        <v>9</v>
      </c>
      <c r="K2270" s="5">
        <v>0.31799998879399999</v>
      </c>
      <c r="L2270" s="5">
        <v>4.6879560686599996E-3</v>
      </c>
      <c r="M2270" s="5">
        <v>0</v>
      </c>
      <c r="N2270" s="8">
        <f t="shared" si="463"/>
        <v>1E-4</v>
      </c>
      <c r="O2270" s="5">
        <v>0</v>
      </c>
      <c r="P2270" s="5">
        <v>96.736587524399994</v>
      </c>
      <c r="Q2270" s="5">
        <v>18.337364196799999</v>
      </c>
      <c r="R2270" s="5">
        <v>0</v>
      </c>
      <c r="S2270">
        <f t="shared" si="455"/>
        <v>5.9413998308355972E-6</v>
      </c>
      <c r="T2270">
        <f t="shared" si="456"/>
        <v>1164059.9128807276</v>
      </c>
      <c r="U2270">
        <f t="shared" si="457"/>
        <v>3495847.0217512534</v>
      </c>
      <c r="V2270" s="9">
        <v>796.095703125</v>
      </c>
      <c r="W2270" s="9">
        <v>60723.6445313</v>
      </c>
      <c r="X2270">
        <f t="shared" si="464"/>
        <v>2.8110680368582866E-7</v>
      </c>
      <c r="Y2270">
        <f t="shared" si="465"/>
        <v>27.256316890798299</v>
      </c>
      <c r="Z2270">
        <f t="shared" si="458"/>
        <v>1.2340421072902296E-4</v>
      </c>
      <c r="AA2270">
        <f t="shared" si="459"/>
        <v>1.7504920002306861E-5</v>
      </c>
      <c r="AB2270">
        <f>(1/(AA2270*k))*(LN((50-dTar)/(hTar-dTar)))</f>
        <v>249652.38609041239</v>
      </c>
      <c r="AC2270">
        <f t="shared" si="460"/>
        <v>402726.04578894714</v>
      </c>
      <c r="AD2270" s="19">
        <v>2497.7700195299999</v>
      </c>
      <c r="AE2270" s="19">
        <v>60723.6445313</v>
      </c>
      <c r="AF2270">
        <f t="shared" si="466"/>
        <v>2.1461647183800129E-6</v>
      </c>
      <c r="AG2270" s="23">
        <f t="shared" si="461"/>
        <v>3.6982343632163448</v>
      </c>
      <c r="AH2270" s="25">
        <f t="shared" si="467"/>
        <v>12.652514687729809</v>
      </c>
      <c r="AI2270" s="25">
        <f t="shared" si="462"/>
        <v>4.6905171284601254E-5</v>
      </c>
    </row>
    <row r="2271" spans="6:35" ht="15">
      <c r="F2271" s="5">
        <v>2006</v>
      </c>
      <c r="G2271" s="5">
        <v>4</v>
      </c>
      <c r="H2271" s="5">
        <v>0</v>
      </c>
      <c r="I2271" s="5">
        <v>95</v>
      </c>
      <c r="J2271" s="5">
        <v>10</v>
      </c>
      <c r="K2271" s="5">
        <v>0.18700000643699999</v>
      </c>
      <c r="L2271" s="5">
        <v>4.3339971453000004E-3</v>
      </c>
      <c r="M2271" s="5">
        <v>0</v>
      </c>
      <c r="N2271" s="8">
        <f t="shared" si="463"/>
        <v>1E-4</v>
      </c>
      <c r="O2271" s="5">
        <v>1.8333333730700001</v>
      </c>
      <c r="P2271" s="5">
        <v>96.736587524399994</v>
      </c>
      <c r="Q2271" s="5">
        <v>22.462289810200001</v>
      </c>
      <c r="R2271" s="5">
        <v>0</v>
      </c>
      <c r="S2271">
        <f t="shared" si="455"/>
        <v>5.9413998308355972E-6</v>
      </c>
      <c r="T2271">
        <f t="shared" si="456"/>
        <v>1164059.9128807276</v>
      </c>
      <c r="U2271">
        <f t="shared" si="457"/>
        <v>3495847.0217512534</v>
      </c>
      <c r="V2271" s="9">
        <v>796.095703125</v>
      </c>
      <c r="W2271" s="9">
        <v>60723.6445313</v>
      </c>
      <c r="X2271">
        <f t="shared" si="464"/>
        <v>2.8110680368582866E-7</v>
      </c>
      <c r="Y2271">
        <f t="shared" si="465"/>
        <v>33.387529559270078</v>
      </c>
      <c r="Z2271">
        <f t="shared" si="458"/>
        <v>1.2340421072902296E-4</v>
      </c>
      <c r="AA2271">
        <f t="shared" si="459"/>
        <v>1.7504920002306861E-5</v>
      </c>
      <c r="AB2271">
        <f>(1/(AA2271*k))*(LN((50-dTar)/(hTar-dTar)))</f>
        <v>249652.38609041239</v>
      </c>
      <c r="AC2271">
        <f t="shared" si="460"/>
        <v>402726.04578894714</v>
      </c>
      <c r="AD2271" s="19">
        <v>2497.7700195299999</v>
      </c>
      <c r="AE2271" s="19">
        <v>60723.6445313</v>
      </c>
      <c r="AF2271">
        <f t="shared" si="466"/>
        <v>2.1461647183800129E-6</v>
      </c>
      <c r="AG2271" s="23">
        <f t="shared" si="461"/>
        <v>4.5301391825496076</v>
      </c>
      <c r="AH2271" s="25">
        <f t="shared" si="467"/>
        <v>15.498653388429448</v>
      </c>
      <c r="AI2271" s="25">
        <f t="shared" si="462"/>
        <v>4.6905171284601254E-5</v>
      </c>
    </row>
    <row r="2272" spans="6:35" ht="15">
      <c r="F2272" s="5">
        <v>2006</v>
      </c>
      <c r="G2272" s="5">
        <v>4</v>
      </c>
      <c r="H2272" s="5">
        <v>0</v>
      </c>
      <c r="I2272" s="5">
        <v>95</v>
      </c>
      <c r="J2272" s="5">
        <v>11</v>
      </c>
      <c r="K2272" s="5">
        <v>0.24650000035799999</v>
      </c>
      <c r="L2272" s="5">
        <v>4.3527712114199996E-3</v>
      </c>
      <c r="M2272" s="5">
        <v>0</v>
      </c>
      <c r="N2272" s="8">
        <f t="shared" si="463"/>
        <v>1E-4</v>
      </c>
      <c r="O2272" s="5">
        <v>0</v>
      </c>
      <c r="P2272" s="5">
        <v>96.736587524399994</v>
      </c>
      <c r="Q2272" s="5">
        <v>23.209674835200001</v>
      </c>
      <c r="R2272" s="5">
        <v>0</v>
      </c>
      <c r="S2272">
        <f t="shared" si="455"/>
        <v>5.9413998308355972E-6</v>
      </c>
      <c r="T2272">
        <f t="shared" si="456"/>
        <v>1164059.9128807276</v>
      </c>
      <c r="U2272">
        <f t="shared" si="457"/>
        <v>3495847.0217512534</v>
      </c>
      <c r="V2272" s="9">
        <v>796.095703125</v>
      </c>
      <c r="W2272" s="9">
        <v>60723.6445313</v>
      </c>
      <c r="X2272">
        <f t="shared" si="464"/>
        <v>2.8110680368582866E-7</v>
      </c>
      <c r="Y2272">
        <f t="shared" si="465"/>
        <v>34.498428751880979</v>
      </c>
      <c r="Z2272">
        <f t="shared" si="458"/>
        <v>1.2340421072902296E-4</v>
      </c>
      <c r="AA2272">
        <f t="shared" si="459"/>
        <v>1.7504920002306861E-5</v>
      </c>
      <c r="AB2272">
        <f>(1/(AA2272*k))*(LN((50-dTar)/(hTar-dTar)))</f>
        <v>249652.38609041239</v>
      </c>
      <c r="AC2272">
        <f t="shared" si="460"/>
        <v>402726.04578894714</v>
      </c>
      <c r="AD2272" s="19">
        <v>2497.7700195299999</v>
      </c>
      <c r="AE2272" s="19">
        <v>60723.6445313</v>
      </c>
      <c r="AF2272">
        <f t="shared" si="466"/>
        <v>2.1461647183800129E-6</v>
      </c>
      <c r="AG2272" s="23">
        <f t="shared" si="461"/>
        <v>4.6808699501967181</v>
      </c>
      <c r="AH2272" s="25">
        <f t="shared" si="467"/>
        <v>16.01433818940275</v>
      </c>
      <c r="AI2272" s="25">
        <f t="shared" si="462"/>
        <v>4.6905171284601254E-5</v>
      </c>
    </row>
    <row r="2273" spans="6:35" ht="15">
      <c r="F2273" s="5">
        <v>2006</v>
      </c>
      <c r="G2273" s="5">
        <v>4</v>
      </c>
      <c r="H2273" s="5">
        <v>0</v>
      </c>
      <c r="I2273" s="5">
        <v>95</v>
      </c>
      <c r="J2273" s="5">
        <v>12</v>
      </c>
      <c r="K2273" s="5">
        <v>0.32600000500699999</v>
      </c>
      <c r="L2273" s="5">
        <v>4.3779672123500004E-3</v>
      </c>
      <c r="M2273" s="5">
        <v>0</v>
      </c>
      <c r="N2273" s="8">
        <f t="shared" si="463"/>
        <v>1E-4</v>
      </c>
      <c r="O2273" s="5">
        <v>1.8333333730700001</v>
      </c>
      <c r="P2273" s="5">
        <v>96.736587524399994</v>
      </c>
      <c r="Q2273" s="5">
        <v>19.948535919200001</v>
      </c>
      <c r="R2273" s="5">
        <v>0</v>
      </c>
      <c r="S2273">
        <f t="shared" si="455"/>
        <v>5.9413998308355972E-6</v>
      </c>
      <c r="T2273">
        <f t="shared" si="456"/>
        <v>1164059.9128807276</v>
      </c>
      <c r="U2273">
        <f t="shared" si="457"/>
        <v>3495847.0217512534</v>
      </c>
      <c r="V2273" s="9">
        <v>796.095703125</v>
      </c>
      <c r="W2273" s="9">
        <v>60723.6445313</v>
      </c>
      <c r="X2273">
        <f t="shared" si="464"/>
        <v>2.8110680368582866E-7</v>
      </c>
      <c r="Y2273">
        <f t="shared" si="465"/>
        <v>29.651132555684921</v>
      </c>
      <c r="Z2273">
        <f t="shared" si="458"/>
        <v>1.2340421072902296E-4</v>
      </c>
      <c r="AA2273">
        <f t="shared" si="459"/>
        <v>1.7504920002306861E-5</v>
      </c>
      <c r="AB2273">
        <f>(1/(AA2273*k))*(LN((50-dTar)/(hTar-dTar)))</f>
        <v>249652.38609041239</v>
      </c>
      <c r="AC2273">
        <f t="shared" si="460"/>
        <v>402726.04578894714</v>
      </c>
      <c r="AD2273" s="19">
        <v>2497.7700195299999</v>
      </c>
      <c r="AE2273" s="19">
        <v>60723.6445313</v>
      </c>
      <c r="AF2273">
        <f t="shared" si="466"/>
        <v>2.1461647183800129E-6</v>
      </c>
      <c r="AG2273" s="23">
        <f t="shared" si="461"/>
        <v>4.0231715005755921</v>
      </c>
      <c r="AH2273" s="25">
        <f t="shared" si="467"/>
        <v>13.764199751261367</v>
      </c>
      <c r="AI2273" s="25">
        <f t="shared" si="462"/>
        <v>4.6905171284601254E-5</v>
      </c>
    </row>
    <row r="2274" spans="6:35" ht="15">
      <c r="F2274" s="5">
        <v>2006</v>
      </c>
      <c r="G2274" s="5">
        <v>4</v>
      </c>
      <c r="H2274" s="5">
        <v>0</v>
      </c>
      <c r="I2274" s="5">
        <v>95</v>
      </c>
      <c r="J2274" s="5">
        <v>13</v>
      </c>
      <c r="K2274" s="5">
        <v>0.453500002623</v>
      </c>
      <c r="L2274" s="5">
        <v>4.7342628240600003E-3</v>
      </c>
      <c r="M2274" s="5">
        <v>6.19999989867E-2</v>
      </c>
      <c r="N2274" s="8">
        <f t="shared" si="463"/>
        <v>6.19999989867E-2</v>
      </c>
      <c r="O2274" s="5">
        <v>0</v>
      </c>
      <c r="P2274" s="5">
        <v>96.736587524399994</v>
      </c>
      <c r="Q2274" s="5">
        <v>20.854030609100001</v>
      </c>
      <c r="R2274" s="5">
        <v>0</v>
      </c>
      <c r="S2274">
        <f t="shared" si="455"/>
        <v>3.6836678349138653E-3</v>
      </c>
      <c r="T2274">
        <f t="shared" si="456"/>
        <v>1877.5160192025767</v>
      </c>
      <c r="U2274">
        <f t="shared" si="457"/>
        <v>5638.4630304609673</v>
      </c>
      <c r="V2274" s="9">
        <v>588.37731933600003</v>
      </c>
      <c r="W2274" s="9">
        <v>1648.4559326200001</v>
      </c>
      <c r="X2274">
        <f t="shared" si="464"/>
        <v>1.2697934961922411E-4</v>
      </c>
      <c r="Y2274">
        <f t="shared" si="465"/>
        <v>27.382075121444711</v>
      </c>
      <c r="Z2274">
        <f t="shared" si="458"/>
        <v>7.6510609401539365E-2</v>
      </c>
      <c r="AA2274">
        <f t="shared" si="459"/>
        <v>1.0853050224052897E-2</v>
      </c>
      <c r="AB2274">
        <f>(1/(AA2274*k))*(LN((50-dTar)/(hTar-dTar)))</f>
        <v>402.66514543648123</v>
      </c>
      <c r="AC2274">
        <f t="shared" si="460"/>
        <v>649.55814898535471</v>
      </c>
      <c r="AD2274" s="19">
        <v>2280.6955566400002</v>
      </c>
      <c r="AE2274" s="19">
        <v>559.50762939499998</v>
      </c>
      <c r="AF2274">
        <f t="shared" si="466"/>
        <v>2.865525472945179E-4</v>
      </c>
      <c r="AG2274" s="23">
        <f t="shared" si="461"/>
        <v>22.285379868168938</v>
      </c>
      <c r="AH2274" s="25">
        <f t="shared" si="467"/>
        <v>24.222601964789749</v>
      </c>
      <c r="AI2274" s="25">
        <f t="shared" si="462"/>
        <v>2.9081205721162674E-2</v>
      </c>
    </row>
    <row r="2275" spans="6:35" ht="15">
      <c r="F2275" s="5">
        <v>2006</v>
      </c>
      <c r="G2275" s="5">
        <v>4</v>
      </c>
      <c r="H2275" s="5">
        <v>0</v>
      </c>
      <c r="I2275" s="5">
        <v>95</v>
      </c>
      <c r="J2275" s="5">
        <v>14</v>
      </c>
      <c r="K2275" s="5">
        <v>0.44150000810599999</v>
      </c>
      <c r="L2275" s="5">
        <v>4.7301459126200002E-3</v>
      </c>
      <c r="M2275" s="5">
        <v>0</v>
      </c>
      <c r="N2275" s="8">
        <f t="shared" si="463"/>
        <v>1E-4</v>
      </c>
      <c r="O2275" s="5">
        <v>1.8333333730700001</v>
      </c>
      <c r="P2275" s="5">
        <v>96.736587524399994</v>
      </c>
      <c r="Q2275" s="5">
        <v>26.8326244354</v>
      </c>
      <c r="R2275" s="5">
        <v>0</v>
      </c>
      <c r="S2275">
        <f t="shared" si="455"/>
        <v>5.9413998308355972E-6</v>
      </c>
      <c r="T2275">
        <f t="shared" si="456"/>
        <v>1164059.9128807276</v>
      </c>
      <c r="U2275">
        <f t="shared" si="457"/>
        <v>3495847.0217512534</v>
      </c>
      <c r="V2275" s="9">
        <v>796.095703125</v>
      </c>
      <c r="W2275" s="9">
        <v>60723.6445313</v>
      </c>
      <c r="X2275">
        <f t="shared" si="464"/>
        <v>2.8110680368582866E-7</v>
      </c>
      <c r="Y2275">
        <f t="shared" si="465"/>
        <v>39.883513615913643</v>
      </c>
      <c r="Z2275">
        <f t="shared" si="458"/>
        <v>1.2340421072902296E-4</v>
      </c>
      <c r="AA2275">
        <f t="shared" si="459"/>
        <v>1.7504920002306861E-5</v>
      </c>
      <c r="AB2275">
        <f>(1/(AA2275*k))*(LN((50-dTar)/(hTar-dTar)))</f>
        <v>249652.38609041239</v>
      </c>
      <c r="AC2275">
        <f t="shared" si="460"/>
        <v>402726.04578894714</v>
      </c>
      <c r="AD2275" s="19">
        <v>2497.7700195299999</v>
      </c>
      <c r="AE2275" s="19">
        <v>60723.6445313</v>
      </c>
      <c r="AF2275">
        <f t="shared" si="466"/>
        <v>2.1461647183800129E-6</v>
      </c>
      <c r="AG2275" s="23">
        <f t="shared" si="461"/>
        <v>5.4115374858286209</v>
      </c>
      <c r="AH2275" s="25">
        <f t="shared" si="467"/>
        <v>18.514120739254416</v>
      </c>
      <c r="AI2275" s="25">
        <f t="shared" si="462"/>
        <v>4.6905171284601254E-5</v>
      </c>
    </row>
    <row r="2276" spans="6:35" ht="15">
      <c r="F2276" s="5">
        <v>2006</v>
      </c>
      <c r="G2276" s="5">
        <v>4</v>
      </c>
      <c r="H2276" s="5">
        <v>0</v>
      </c>
      <c r="I2276" s="5">
        <v>95</v>
      </c>
      <c r="J2276" s="5">
        <v>15</v>
      </c>
      <c r="K2276" s="5">
        <v>0.41499999165500001</v>
      </c>
      <c r="L2276" s="5">
        <v>4.72106505185E-3</v>
      </c>
      <c r="M2276" s="5">
        <v>0.66200000047700003</v>
      </c>
      <c r="N2276" s="8">
        <f t="shared" si="463"/>
        <v>0.66200000047700003</v>
      </c>
      <c r="O2276" s="5">
        <v>0</v>
      </c>
      <c r="P2276" s="5">
        <v>96.736587524399994</v>
      </c>
      <c r="Q2276" s="5">
        <v>27.466035842899998</v>
      </c>
      <c r="R2276" s="5">
        <v>0</v>
      </c>
      <c r="S2276">
        <f t="shared" si="455"/>
        <v>3.933206690847213E-2</v>
      </c>
      <c r="T2276">
        <f t="shared" si="456"/>
        <v>175.83986586736728</v>
      </c>
      <c r="U2276">
        <f t="shared" si="457"/>
        <v>528.07356785987042</v>
      </c>
      <c r="V2276" s="9">
        <v>468.11209106400003</v>
      </c>
      <c r="W2276" s="9">
        <v>154.38710022000001</v>
      </c>
      <c r="X2276">
        <f t="shared" si="464"/>
        <v>8.6913234478460093E-4</v>
      </c>
      <c r="Y2276">
        <f t="shared" si="465"/>
        <v>32.420853815944248</v>
      </c>
      <c r="Z2276">
        <f t="shared" si="458"/>
        <v>0.8169358756147701</v>
      </c>
      <c r="AA2276">
        <f t="shared" si="459"/>
        <v>0.11588257049876988</v>
      </c>
      <c r="AB2276">
        <f>(1/(AA2276*k))*(LN((50-dTar)/(hTar-dTar)))</f>
        <v>37.711840771982928</v>
      </c>
      <c r="AC2276">
        <f t="shared" si="460"/>
        <v>60.834750075342214</v>
      </c>
      <c r="AD2276" s="19">
        <v>1278.3995361299999</v>
      </c>
      <c r="AE2276" s="19">
        <v>52.401012420699999</v>
      </c>
      <c r="AF2276">
        <f t="shared" si="466"/>
        <v>7.1857907095867525E-4</v>
      </c>
      <c r="AG2276" s="23">
        <f t="shared" si="461"/>
        <v>31.00358986678355</v>
      </c>
      <c r="AH2276" s="25">
        <f t="shared" si="467"/>
        <v>31.542283059650739</v>
      </c>
      <c r="AI2276" s="25">
        <f t="shared" si="462"/>
        <v>0.31051223412779794</v>
      </c>
    </row>
    <row r="2277" spans="6:35" ht="15">
      <c r="F2277" s="5">
        <v>2006</v>
      </c>
      <c r="G2277" s="5">
        <v>4</v>
      </c>
      <c r="H2277" s="5">
        <v>0</v>
      </c>
      <c r="I2277" s="5">
        <v>95</v>
      </c>
      <c r="J2277" s="5">
        <v>16</v>
      </c>
      <c r="K2277" s="5">
        <v>0.22400000691399999</v>
      </c>
      <c r="L2277" s="5">
        <v>4.3456628918600001E-3</v>
      </c>
      <c r="M2277" s="5">
        <v>0.89899998903300005</v>
      </c>
      <c r="N2277" s="8">
        <f t="shared" si="463"/>
        <v>0.89899998903300005</v>
      </c>
      <c r="O2277" s="5">
        <v>1.8333333730700001</v>
      </c>
      <c r="P2277" s="5">
        <v>96.736587524399994</v>
      </c>
      <c r="Q2277" s="5">
        <v>23.130134582499998</v>
      </c>
      <c r="R2277" s="5">
        <v>0</v>
      </c>
      <c r="S2277">
        <f t="shared" si="455"/>
        <v>5.3413183827618692E-2</v>
      </c>
      <c r="T2277">
        <f t="shared" si="456"/>
        <v>129.48386285664327</v>
      </c>
      <c r="U2277">
        <f t="shared" si="457"/>
        <v>388.85951773053137</v>
      </c>
      <c r="V2277" s="9">
        <v>462.99133300800003</v>
      </c>
      <c r="W2277" s="9">
        <v>113.68662261999999</v>
      </c>
      <c r="X2277">
        <f t="shared" si="464"/>
        <v>1.0356925832423615E-3</v>
      </c>
      <c r="Y2277">
        <f t="shared" si="465"/>
        <v>26.712415833983655</v>
      </c>
      <c r="Z2277">
        <f t="shared" si="458"/>
        <v>1.1094038409201763</v>
      </c>
      <c r="AA2277">
        <f t="shared" si="459"/>
        <v>0.15736922890097405</v>
      </c>
      <c r="AB2277">
        <f>(1/(AA2277*k))*(LN((50-dTar)/(hTar-dTar)))</f>
        <v>27.770009915011062</v>
      </c>
      <c r="AC2277">
        <f t="shared" si="460"/>
        <v>44.797113537469045</v>
      </c>
      <c r="AD2277" s="19">
        <v>1104.67871094</v>
      </c>
      <c r="AE2277" s="19">
        <v>38.586730957</v>
      </c>
      <c r="AF2277">
        <f t="shared" si="466"/>
        <v>8.4170652077684971E-4</v>
      </c>
      <c r="AG2277" s="23">
        <f t="shared" si="461"/>
        <v>25.705196879475452</v>
      </c>
      <c r="AH2277" s="25">
        <f t="shared" si="467"/>
        <v>26.088034525802161</v>
      </c>
      <c r="AI2277" s="25">
        <f t="shared" si="462"/>
        <v>0.42167748470447497</v>
      </c>
    </row>
    <row r="2278" spans="6:35" ht="15">
      <c r="F2278" s="5">
        <v>2006</v>
      </c>
      <c r="G2278" s="5">
        <v>4</v>
      </c>
      <c r="H2278" s="5">
        <v>0</v>
      </c>
      <c r="I2278" s="5">
        <v>95</v>
      </c>
      <c r="J2278" s="5">
        <v>17</v>
      </c>
      <c r="K2278" s="5">
        <v>0.32899999618499998</v>
      </c>
      <c r="L2278" s="5">
        <v>4.0661399252700002E-3</v>
      </c>
      <c r="M2278" s="5">
        <v>0.58450001478199998</v>
      </c>
      <c r="N2278" s="8">
        <f t="shared" si="463"/>
        <v>0.58450001478199998</v>
      </c>
      <c r="O2278" s="5">
        <v>0</v>
      </c>
      <c r="P2278" s="5">
        <v>96.736587524399994</v>
      </c>
      <c r="Q2278" s="5">
        <v>30.395919799800001</v>
      </c>
      <c r="R2278" s="5">
        <v>0</v>
      </c>
      <c r="S2278">
        <f t="shared" si="455"/>
        <v>3.4727482889491783E-2</v>
      </c>
      <c r="T2278">
        <f t="shared" si="456"/>
        <v>199.15481324921524</v>
      </c>
      <c r="U2278">
        <f t="shared" si="457"/>
        <v>598.09186199167061</v>
      </c>
      <c r="V2278" s="9">
        <v>470.631103516</v>
      </c>
      <c r="W2278" s="9">
        <v>174.857589722</v>
      </c>
      <c r="X2278">
        <f t="shared" si="464"/>
        <v>8.0412965271503068E-4</v>
      </c>
      <c r="Y2278">
        <f t="shared" si="465"/>
        <v>36.191921839914954</v>
      </c>
      <c r="Z2278">
        <f t="shared" si="458"/>
        <v>0.72129762995274949</v>
      </c>
      <c r="AA2278">
        <f t="shared" si="459"/>
        <v>0.10231626000106085</v>
      </c>
      <c r="AB2278">
        <f>(1/(AA2278*k))*(LN((50-dTar)/(hTar-dTar)))</f>
        <v>42.712126565732405</v>
      </c>
      <c r="AC2278">
        <f t="shared" si="460"/>
        <v>68.900947066554181</v>
      </c>
      <c r="AD2278" s="19">
        <v>1350.3872070299999</v>
      </c>
      <c r="AE2278" s="19">
        <v>59.348964691200003</v>
      </c>
      <c r="AF2278">
        <f t="shared" si="466"/>
        <v>6.7629845571565248E-4</v>
      </c>
      <c r="AG2278" s="23">
        <f t="shared" si="461"/>
        <v>34.505464994456318</v>
      </c>
      <c r="AH2278" s="25">
        <f t="shared" si="467"/>
        <v>35.146476729250566</v>
      </c>
      <c r="AI2278" s="25">
        <f t="shared" si="462"/>
        <v>0.27416073309201666</v>
      </c>
    </row>
    <row r="2279" spans="6:35" ht="15">
      <c r="F2279" s="5">
        <v>2006</v>
      </c>
      <c r="G2279" s="5">
        <v>4</v>
      </c>
      <c r="H2279" s="5">
        <v>0</v>
      </c>
      <c r="I2279" s="5">
        <v>95</v>
      </c>
      <c r="J2279" s="5">
        <v>18</v>
      </c>
      <c r="K2279" s="5">
        <v>0.46099999546999998</v>
      </c>
      <c r="L2279" s="5">
        <v>3.7894700653899999E-3</v>
      </c>
      <c r="M2279" s="5">
        <v>0</v>
      </c>
      <c r="N2279" s="8">
        <f t="shared" si="463"/>
        <v>1E-4</v>
      </c>
      <c r="O2279" s="5">
        <v>1.8333333730700001</v>
      </c>
      <c r="P2279" s="5">
        <v>96.736587524399994</v>
      </c>
      <c r="Q2279" s="5">
        <v>32.579391479500003</v>
      </c>
      <c r="R2279" s="5">
        <v>2.25499998778E-2</v>
      </c>
      <c r="S2279">
        <f t="shared" si="455"/>
        <v>5.9413998308355972E-6</v>
      </c>
      <c r="T2279">
        <f t="shared" si="456"/>
        <v>1164059.9128807276</v>
      </c>
      <c r="U2279">
        <f t="shared" si="457"/>
        <v>3495847.0217512534</v>
      </c>
      <c r="V2279" s="9">
        <v>815.61346435500002</v>
      </c>
      <c r="W2279" s="9">
        <v>60723.6445313</v>
      </c>
      <c r="X2279">
        <f t="shared" si="464"/>
        <v>2.811052613805958E-7</v>
      </c>
      <c r="Y2279">
        <f t="shared" si="465"/>
        <v>48.425271979697733</v>
      </c>
      <c r="Z2279">
        <f t="shared" si="458"/>
        <v>1.2340421072902296E-4</v>
      </c>
      <c r="AA2279">
        <f t="shared" si="459"/>
        <v>1.7504920002306861E-5</v>
      </c>
      <c r="AB2279">
        <f>(1/(AA2279*k))*(LN((50-dTar)/(hTar-dTar)))</f>
        <v>249652.38609041239</v>
      </c>
      <c r="AC2279">
        <f t="shared" si="460"/>
        <v>402726.04578894714</v>
      </c>
      <c r="AD2279" s="19">
        <v>2497.7700195299999</v>
      </c>
      <c r="AE2279" s="19">
        <v>60723.6445313</v>
      </c>
      <c r="AF2279">
        <f t="shared" si="466"/>
        <v>2.1461647183800129E-6</v>
      </c>
      <c r="AG2279" s="23">
        <f t="shared" si="461"/>
        <v>6.5705137491953529</v>
      </c>
      <c r="AH2279" s="25">
        <f t="shared" si="467"/>
        <v>22.479246460011758</v>
      </c>
      <c r="AI2279" s="25">
        <f t="shared" si="462"/>
        <v>4.6905171284601254E-5</v>
      </c>
    </row>
    <row r="2280" spans="6:35" ht="15">
      <c r="F2280" s="5">
        <v>2006</v>
      </c>
      <c r="G2280" s="5">
        <v>4</v>
      </c>
      <c r="H2280" s="5">
        <v>0</v>
      </c>
      <c r="I2280" s="5">
        <v>95</v>
      </c>
      <c r="J2280" s="5">
        <v>19</v>
      </c>
      <c r="K2280" s="5">
        <v>0.32600000500699999</v>
      </c>
      <c r="L2280" s="5">
        <v>3.75254289247E-3</v>
      </c>
      <c r="M2280" s="5">
        <v>0</v>
      </c>
      <c r="N2280" s="8">
        <f t="shared" si="463"/>
        <v>1E-4</v>
      </c>
      <c r="O2280" s="5">
        <v>0</v>
      </c>
      <c r="P2280" s="5">
        <v>96.736587524399994</v>
      </c>
      <c r="Q2280" s="5">
        <v>28.041244506799998</v>
      </c>
      <c r="R2280" s="5">
        <v>0</v>
      </c>
      <c r="S2280">
        <f t="shared" si="455"/>
        <v>5.9413998308355972E-6</v>
      </c>
      <c r="T2280">
        <f t="shared" si="456"/>
        <v>1164059.9128807276</v>
      </c>
      <c r="U2280">
        <f t="shared" si="457"/>
        <v>3495847.0217512534</v>
      </c>
      <c r="V2280" s="9">
        <v>796.095703125</v>
      </c>
      <c r="W2280" s="9">
        <v>60723.6445313</v>
      </c>
      <c r="X2280">
        <f t="shared" si="464"/>
        <v>2.8110680368582866E-7</v>
      </c>
      <c r="Y2280">
        <f t="shared" si="465"/>
        <v>41.67998399808593</v>
      </c>
      <c r="Z2280">
        <f t="shared" si="458"/>
        <v>1.2340421072902296E-4</v>
      </c>
      <c r="AA2280">
        <f t="shared" si="459"/>
        <v>1.7504920002306861E-5</v>
      </c>
      <c r="AB2280">
        <f>(1/(AA2280*k))*(LN((50-dTar)/(hTar-dTar)))</f>
        <v>249652.38609041239</v>
      </c>
      <c r="AC2280">
        <f t="shared" si="460"/>
        <v>402726.04578894714</v>
      </c>
      <c r="AD2280" s="19">
        <v>2497.7700195299999</v>
      </c>
      <c r="AE2280" s="19">
        <v>60723.6445313</v>
      </c>
      <c r="AF2280">
        <f t="shared" si="466"/>
        <v>2.1461647183800129E-6</v>
      </c>
      <c r="AG2280" s="23">
        <f t="shared" si="461"/>
        <v>5.6552889995224209</v>
      </c>
      <c r="AH2280" s="25">
        <f t="shared" si="467"/>
        <v>19.348051016319108</v>
      </c>
      <c r="AI2280" s="25">
        <f t="shared" si="462"/>
        <v>4.6905171284601254E-5</v>
      </c>
    </row>
    <row r="2281" spans="6:35" ht="15">
      <c r="F2281" s="5">
        <v>2006</v>
      </c>
      <c r="G2281" s="5">
        <v>4</v>
      </c>
      <c r="H2281" s="5">
        <v>0</v>
      </c>
      <c r="I2281" s="5">
        <v>95</v>
      </c>
      <c r="J2281" s="5">
        <v>20</v>
      </c>
      <c r="K2281" s="5">
        <v>0.554000020027</v>
      </c>
      <c r="L2281" s="5">
        <v>3.17924609408E-3</v>
      </c>
      <c r="M2281" s="5">
        <v>0</v>
      </c>
      <c r="N2281" s="8">
        <f t="shared" si="463"/>
        <v>1E-4</v>
      </c>
      <c r="O2281" s="5">
        <v>1.8333333730700001</v>
      </c>
      <c r="P2281" s="5">
        <v>96.736587524399994</v>
      </c>
      <c r="Q2281" s="5">
        <v>30.002099990800001</v>
      </c>
      <c r="R2281" s="5">
        <v>0</v>
      </c>
      <c r="S2281">
        <f t="shared" si="455"/>
        <v>5.9413998308355972E-6</v>
      </c>
      <c r="T2281">
        <f t="shared" si="456"/>
        <v>1164059.9128807276</v>
      </c>
      <c r="U2281">
        <f t="shared" si="457"/>
        <v>3495847.0217512534</v>
      </c>
      <c r="V2281" s="9">
        <v>796.095703125</v>
      </c>
      <c r="W2281" s="9">
        <v>60723.6445313</v>
      </c>
      <c r="X2281">
        <f t="shared" si="464"/>
        <v>2.8110680368582866E-7</v>
      </c>
      <c r="Y2281">
        <f t="shared" si="465"/>
        <v>44.594563098733907</v>
      </c>
      <c r="Z2281">
        <f t="shared" si="458"/>
        <v>1.2340421072902296E-4</v>
      </c>
      <c r="AA2281">
        <f t="shared" si="459"/>
        <v>1.7504920002306861E-5</v>
      </c>
      <c r="AB2281">
        <f>(1/(AA2281*k))*(LN((50-dTar)/(hTar-dTar)))</f>
        <v>249652.38609041239</v>
      </c>
      <c r="AC2281">
        <f t="shared" si="460"/>
        <v>402726.04578894714</v>
      </c>
      <c r="AD2281" s="19">
        <v>2497.7700195299999</v>
      </c>
      <c r="AE2281" s="19">
        <v>60723.6445313</v>
      </c>
      <c r="AF2281">
        <f t="shared" si="466"/>
        <v>2.1461647183800129E-6</v>
      </c>
      <c r="AG2281" s="23">
        <f t="shared" si="461"/>
        <v>6.0507494950660226</v>
      </c>
      <c r="AH2281" s="25">
        <f t="shared" si="467"/>
        <v>20.70101279128102</v>
      </c>
      <c r="AI2281" s="25">
        <f t="shared" si="462"/>
        <v>4.6905171284601254E-5</v>
      </c>
    </row>
    <row r="2282" spans="6:35" ht="15">
      <c r="F2282" s="5">
        <v>2006</v>
      </c>
      <c r="G2282" s="5">
        <v>4</v>
      </c>
      <c r="H2282" s="5">
        <v>0</v>
      </c>
      <c r="I2282" s="5">
        <v>95</v>
      </c>
      <c r="J2282" s="5">
        <v>21</v>
      </c>
      <c r="K2282" s="5">
        <v>0.87749999761599995</v>
      </c>
      <c r="L2282" s="5">
        <v>3.2545239664600002E-3</v>
      </c>
      <c r="M2282" s="5">
        <v>0</v>
      </c>
      <c r="N2282" s="8">
        <f t="shared" si="463"/>
        <v>1E-4</v>
      </c>
      <c r="O2282" s="5">
        <v>0</v>
      </c>
      <c r="P2282" s="5">
        <v>96.736587524399994</v>
      </c>
      <c r="Q2282" s="5">
        <v>33.788009643599999</v>
      </c>
      <c r="R2282" s="5">
        <v>0</v>
      </c>
      <c r="S2282">
        <f t="shared" si="455"/>
        <v>5.9413998308355972E-6</v>
      </c>
      <c r="T2282">
        <f t="shared" si="456"/>
        <v>1164059.9128807276</v>
      </c>
      <c r="U2282">
        <f t="shared" si="457"/>
        <v>3495847.0217512534</v>
      </c>
      <c r="V2282" s="9">
        <v>796.095703125</v>
      </c>
      <c r="W2282" s="9">
        <v>60723.6445313</v>
      </c>
      <c r="X2282">
        <f t="shared" si="464"/>
        <v>2.8110680368582866E-7</v>
      </c>
      <c r="Y2282">
        <f t="shared" si="465"/>
        <v>50.221868752327033</v>
      </c>
      <c r="Z2282">
        <f t="shared" si="458"/>
        <v>1.2340421072902296E-4</v>
      </c>
      <c r="AA2282">
        <f t="shared" si="459"/>
        <v>1.7504920002306861E-5</v>
      </c>
      <c r="AB2282">
        <f>(1/(AA2282*k))*(LN((50-dTar)/(hTar-dTar)))</f>
        <v>249652.38609041239</v>
      </c>
      <c r="AC2282">
        <f t="shared" si="460"/>
        <v>402726.04578894714</v>
      </c>
      <c r="AD2282" s="19">
        <v>2497.7700195299999</v>
      </c>
      <c r="AE2282" s="19">
        <v>60723.6445313</v>
      </c>
      <c r="AF2282">
        <f t="shared" si="466"/>
        <v>2.1461647183800129E-6</v>
      </c>
      <c r="AG2282" s="23">
        <f t="shared" si="461"/>
        <v>6.8142824119974916</v>
      </c>
      <c r="AH2282" s="25">
        <f t="shared" si="467"/>
        <v>23.313235408140486</v>
      </c>
      <c r="AI2282" s="25">
        <f t="shared" si="462"/>
        <v>4.6905171284601254E-5</v>
      </c>
    </row>
    <row r="2283" spans="6:35" ht="15">
      <c r="F2283" s="5">
        <v>2006</v>
      </c>
      <c r="G2283" s="5">
        <v>4</v>
      </c>
      <c r="H2283" s="5">
        <v>0</v>
      </c>
      <c r="I2283" s="5">
        <v>95</v>
      </c>
      <c r="J2283" s="5">
        <v>22</v>
      </c>
      <c r="K2283" s="5">
        <v>0.68049997091299996</v>
      </c>
      <c r="L2283" s="5">
        <v>3.2084970735000002E-3</v>
      </c>
      <c r="M2283" s="5">
        <v>0</v>
      </c>
      <c r="N2283" s="8">
        <f t="shared" si="463"/>
        <v>1E-4</v>
      </c>
      <c r="O2283" s="5">
        <v>1.8333333730700001</v>
      </c>
      <c r="P2283" s="5">
        <v>96.736587524399994</v>
      </c>
      <c r="Q2283" s="5">
        <v>30.511350631700001</v>
      </c>
      <c r="R2283" s="5">
        <v>0</v>
      </c>
      <c r="S2283">
        <f t="shared" si="455"/>
        <v>5.9413998308355972E-6</v>
      </c>
      <c r="T2283">
        <f t="shared" si="456"/>
        <v>1164059.9128807276</v>
      </c>
      <c r="U2283">
        <f t="shared" si="457"/>
        <v>3495847.0217512534</v>
      </c>
      <c r="V2283" s="9">
        <v>796.095703125</v>
      </c>
      <c r="W2283" s="9">
        <v>60723.6445313</v>
      </c>
      <c r="X2283">
        <f t="shared" si="464"/>
        <v>2.8110680368582866E-7</v>
      </c>
      <c r="Y2283">
        <f t="shared" si="465"/>
        <v>45.351503774408258</v>
      </c>
      <c r="Z2283">
        <f t="shared" si="458"/>
        <v>1.2340421072902296E-4</v>
      </c>
      <c r="AA2283">
        <f t="shared" si="459"/>
        <v>1.7504920002306861E-5</v>
      </c>
      <c r="AB2283">
        <f>(1/(AA2283*k))*(LN((50-dTar)/(hTar-dTar)))</f>
        <v>249652.38609041239</v>
      </c>
      <c r="AC2283">
        <f t="shared" si="460"/>
        <v>402726.04578894714</v>
      </c>
      <c r="AD2283" s="19">
        <v>2497.7700195299999</v>
      </c>
      <c r="AE2283" s="19">
        <v>60723.6445313</v>
      </c>
      <c r="AF2283">
        <f t="shared" si="466"/>
        <v>2.1461647183800129E-6</v>
      </c>
      <c r="AG2283" s="23">
        <f t="shared" si="461"/>
        <v>6.1534539077315547</v>
      </c>
      <c r="AH2283" s="25">
        <f t="shared" si="467"/>
        <v>21.052388329475733</v>
      </c>
      <c r="AI2283" s="25">
        <f t="shared" si="462"/>
        <v>4.6905171284601254E-5</v>
      </c>
    </row>
    <row r="2284" spans="6:35" ht="15">
      <c r="F2284" s="5">
        <v>2006</v>
      </c>
      <c r="G2284" s="5">
        <v>4</v>
      </c>
      <c r="H2284" s="5">
        <v>0</v>
      </c>
      <c r="I2284" s="5">
        <v>95</v>
      </c>
      <c r="J2284" s="5">
        <v>23</v>
      </c>
      <c r="K2284" s="5">
        <v>0.53350001573600003</v>
      </c>
      <c r="L2284" s="5">
        <v>3.1745280139100001E-3</v>
      </c>
      <c r="M2284" s="5">
        <v>0</v>
      </c>
      <c r="N2284" s="8">
        <f t="shared" si="463"/>
        <v>1E-4</v>
      </c>
      <c r="O2284" s="5">
        <v>0</v>
      </c>
      <c r="P2284" s="5">
        <v>96.736587524399994</v>
      </c>
      <c r="Q2284" s="5">
        <v>27.830270767199998</v>
      </c>
      <c r="R2284" s="5">
        <v>0</v>
      </c>
      <c r="S2284">
        <f t="shared" si="455"/>
        <v>5.9413998308355972E-6</v>
      </c>
      <c r="T2284">
        <f t="shared" si="456"/>
        <v>1164059.9128807276</v>
      </c>
      <c r="U2284">
        <f t="shared" si="457"/>
        <v>3495847.0217512534</v>
      </c>
      <c r="V2284" s="9">
        <v>796.095703125</v>
      </c>
      <c r="W2284" s="9">
        <v>60723.6445313</v>
      </c>
      <c r="X2284">
        <f t="shared" si="464"/>
        <v>2.8110680368582866E-7</v>
      </c>
      <c r="Y2284">
        <f t="shared" si="465"/>
        <v>41.366396557684986</v>
      </c>
      <c r="Z2284">
        <f t="shared" si="458"/>
        <v>1.2340421072902296E-4</v>
      </c>
      <c r="AA2284">
        <f t="shared" si="459"/>
        <v>1.7504920002306861E-5</v>
      </c>
      <c r="AB2284">
        <f>(1/(AA2284*k))*(LN((50-dTar)/(hTar-dTar)))</f>
        <v>249652.38609041239</v>
      </c>
      <c r="AC2284">
        <f t="shared" si="460"/>
        <v>402726.04578894714</v>
      </c>
      <c r="AD2284" s="19">
        <v>2497.7700195299999</v>
      </c>
      <c r="AE2284" s="19">
        <v>60723.6445313</v>
      </c>
      <c r="AF2284">
        <f t="shared" si="466"/>
        <v>2.1461647183800129E-6</v>
      </c>
      <c r="AG2284" s="23">
        <f t="shared" si="461"/>
        <v>5.6127403363039008</v>
      </c>
      <c r="AH2284" s="25">
        <f t="shared" si="467"/>
        <v>19.202482203355238</v>
      </c>
      <c r="AI2284" s="25">
        <f t="shared" si="462"/>
        <v>4.6905171284601254E-5</v>
      </c>
    </row>
    <row r="2285" spans="6:35" ht="15">
      <c r="F2285" s="5">
        <v>2006</v>
      </c>
      <c r="G2285" s="5">
        <v>4</v>
      </c>
      <c r="H2285" s="5">
        <v>0</v>
      </c>
      <c r="I2285" s="5">
        <v>95</v>
      </c>
      <c r="J2285" s="5">
        <v>24</v>
      </c>
      <c r="K2285" s="5">
        <v>0.22400000691399999</v>
      </c>
      <c r="L2285" s="5">
        <v>3.4144499804800001E-3</v>
      </c>
      <c r="M2285" s="5">
        <v>0</v>
      </c>
      <c r="N2285" s="8">
        <f t="shared" si="463"/>
        <v>1E-4</v>
      </c>
      <c r="O2285" s="5">
        <v>0</v>
      </c>
      <c r="P2285" s="5">
        <v>96.736587524399994</v>
      </c>
      <c r="Q2285" s="5">
        <v>24.666130065899999</v>
      </c>
      <c r="R2285" s="5">
        <v>0</v>
      </c>
      <c r="S2285">
        <f t="shared" si="455"/>
        <v>5.9413998308355972E-6</v>
      </c>
      <c r="T2285">
        <f t="shared" si="456"/>
        <v>1164059.9128807276</v>
      </c>
      <c r="U2285">
        <f t="shared" si="457"/>
        <v>3495847.0217512534</v>
      </c>
      <c r="V2285" s="9">
        <v>796.095703125</v>
      </c>
      <c r="W2285" s="9">
        <v>60723.6445313</v>
      </c>
      <c r="X2285">
        <f t="shared" si="464"/>
        <v>2.8110680368582866E-7</v>
      </c>
      <c r="Y2285">
        <f t="shared" si="465"/>
        <v>36.663276702719379</v>
      </c>
      <c r="Z2285">
        <f t="shared" si="458"/>
        <v>1.2340421072902296E-4</v>
      </c>
      <c r="AA2285">
        <f t="shared" si="459"/>
        <v>1.7504920002306861E-5</v>
      </c>
      <c r="AB2285">
        <f>(1/(AA2285*k))*(LN((50-dTar)/(hTar-dTar)))</f>
        <v>249652.38609041239</v>
      </c>
      <c r="AC2285">
        <f t="shared" si="460"/>
        <v>402726.04578894714</v>
      </c>
      <c r="AD2285" s="19">
        <v>2497.7700195299999</v>
      </c>
      <c r="AE2285" s="19">
        <v>60723.6445313</v>
      </c>
      <c r="AF2285">
        <f t="shared" si="466"/>
        <v>2.1461647183800129E-6</v>
      </c>
      <c r="AG2285" s="23">
        <f t="shared" si="461"/>
        <v>4.974604247277477</v>
      </c>
      <c r="AH2285" s="25">
        <f t="shared" si="467"/>
        <v>17.019271123093866</v>
      </c>
      <c r="AI2285" s="25">
        <f t="shared" si="462"/>
        <v>4.6905171284601254E-5</v>
      </c>
    </row>
    <row r="2286" spans="6:35" ht="15">
      <c r="F2286" s="5">
        <v>2006</v>
      </c>
      <c r="G2286" s="5">
        <v>4</v>
      </c>
      <c r="H2286" s="5">
        <v>0</v>
      </c>
      <c r="I2286" s="5">
        <v>96</v>
      </c>
      <c r="J2286" s="5">
        <v>1</v>
      </c>
      <c r="K2286" s="5">
        <v>0.24250000715299999</v>
      </c>
      <c r="L2286" s="5">
        <v>3.1082190107599998E-3</v>
      </c>
      <c r="M2286" s="5">
        <v>0</v>
      </c>
      <c r="N2286" s="8">
        <f t="shared" si="463"/>
        <v>1E-4</v>
      </c>
      <c r="O2286" s="5">
        <v>0</v>
      </c>
      <c r="P2286" s="5">
        <v>96.736587524399994</v>
      </c>
      <c r="Q2286" s="5">
        <v>22.1363697052</v>
      </c>
      <c r="R2286" s="5">
        <v>0</v>
      </c>
      <c r="S2286">
        <f t="shared" si="455"/>
        <v>5.9413998308355972E-6</v>
      </c>
      <c r="T2286">
        <f t="shared" si="456"/>
        <v>1164059.9128807276</v>
      </c>
      <c r="U2286">
        <f t="shared" si="457"/>
        <v>3495847.0217512534</v>
      </c>
      <c r="V2286" s="9">
        <v>793.37200927699996</v>
      </c>
      <c r="W2286" s="9">
        <v>60723.6445313</v>
      </c>
      <c r="X2286">
        <f t="shared" si="464"/>
        <v>2.8110701891510056E-7</v>
      </c>
      <c r="Y2286">
        <f t="shared" si="465"/>
        <v>32.903100233483556</v>
      </c>
      <c r="Z2286">
        <f t="shared" si="458"/>
        <v>1.2340421072902296E-4</v>
      </c>
      <c r="AA2286">
        <f t="shared" si="459"/>
        <v>1.7504920002306861E-5</v>
      </c>
      <c r="AB2286">
        <f>(1/(AA2286*k))*(LN((50-dTar)/(hTar-dTar)))</f>
        <v>249652.38609041239</v>
      </c>
      <c r="AC2286">
        <f t="shared" si="460"/>
        <v>402726.04578894714</v>
      </c>
      <c r="AD2286" s="19">
        <v>2497.7700195299999</v>
      </c>
      <c r="AE2286" s="19">
        <v>60723.6445313</v>
      </c>
      <c r="AF2286">
        <f t="shared" si="466"/>
        <v>2.1461647183800129E-6</v>
      </c>
      <c r="AG2286" s="23">
        <f t="shared" si="461"/>
        <v>4.4644100825266229</v>
      </c>
      <c r="AH2286" s="25">
        <f t="shared" si="467"/>
        <v>15.273778942471187</v>
      </c>
      <c r="AI2286" s="25">
        <f t="shared" si="462"/>
        <v>4.6905171284601254E-5</v>
      </c>
    </row>
    <row r="2287" spans="6:35" ht="15">
      <c r="F2287" s="5">
        <v>2006</v>
      </c>
      <c r="G2287" s="5">
        <v>4</v>
      </c>
      <c r="H2287" s="5">
        <v>0</v>
      </c>
      <c r="I2287" s="5">
        <v>96</v>
      </c>
      <c r="J2287" s="5">
        <v>2</v>
      </c>
      <c r="K2287" s="5">
        <v>0.28499999642399998</v>
      </c>
      <c r="L2287" s="5">
        <v>3.1178260687699999E-3</v>
      </c>
      <c r="M2287" s="5">
        <v>0</v>
      </c>
      <c r="N2287" s="8">
        <f t="shared" si="463"/>
        <v>1E-4</v>
      </c>
      <c r="O2287" s="5">
        <v>0</v>
      </c>
      <c r="P2287" s="5">
        <v>96.736587524399994</v>
      </c>
      <c r="Q2287" s="5">
        <v>23.053020477299999</v>
      </c>
      <c r="R2287" s="5">
        <v>0</v>
      </c>
      <c r="S2287">
        <f t="shared" si="455"/>
        <v>5.9413998308355972E-6</v>
      </c>
      <c r="T2287">
        <f t="shared" si="456"/>
        <v>1164059.9128807276</v>
      </c>
      <c r="U2287">
        <f t="shared" si="457"/>
        <v>3495847.0217512534</v>
      </c>
      <c r="V2287" s="9">
        <v>793.37200927699996</v>
      </c>
      <c r="W2287" s="9">
        <v>60723.6445313</v>
      </c>
      <c r="X2287">
        <f t="shared" si="464"/>
        <v>2.8110701891510056E-7</v>
      </c>
      <c r="Y2287">
        <f t="shared" si="465"/>
        <v>34.265593390002408</v>
      </c>
      <c r="Z2287">
        <f t="shared" si="458"/>
        <v>1.2340421072902296E-4</v>
      </c>
      <c r="AA2287">
        <f t="shared" si="459"/>
        <v>1.7504920002306861E-5</v>
      </c>
      <c r="AB2287">
        <f>(1/(AA2287*k))*(LN((50-dTar)/(hTar-dTar)))</f>
        <v>249652.38609041239</v>
      </c>
      <c r="AC2287">
        <f t="shared" si="460"/>
        <v>402726.04578894714</v>
      </c>
      <c r="AD2287" s="19">
        <v>2497.7700195299999</v>
      </c>
      <c r="AE2287" s="19">
        <v>60723.6445313</v>
      </c>
      <c r="AF2287">
        <f t="shared" si="466"/>
        <v>2.1461647183800129E-6</v>
      </c>
      <c r="AG2287" s="23">
        <f t="shared" si="461"/>
        <v>4.6492780172249546</v>
      </c>
      <c r="AH2287" s="25">
        <f t="shared" si="467"/>
        <v>15.906254883510968</v>
      </c>
      <c r="AI2287" s="25">
        <f t="shared" si="462"/>
        <v>4.6905171284601254E-5</v>
      </c>
    </row>
    <row r="2288" spans="6:35" ht="15">
      <c r="F2288" s="5">
        <v>2006</v>
      </c>
      <c r="G2288" s="5">
        <v>4</v>
      </c>
      <c r="H2288" s="5">
        <v>0</v>
      </c>
      <c r="I2288" s="5">
        <v>96</v>
      </c>
      <c r="J2288" s="5">
        <v>3</v>
      </c>
      <c r="K2288" s="5">
        <v>-0.21099999547000001</v>
      </c>
      <c r="L2288" s="5">
        <v>3.3080540597400002E-3</v>
      </c>
      <c r="M2288" s="5">
        <v>0</v>
      </c>
      <c r="N2288" s="8">
        <f t="shared" si="463"/>
        <v>1E-4</v>
      </c>
      <c r="O2288" s="5">
        <v>0</v>
      </c>
      <c r="P2288" s="5">
        <v>96.736587524399994</v>
      </c>
      <c r="Q2288" s="5">
        <v>20.0397148132</v>
      </c>
      <c r="R2288" s="5">
        <v>0</v>
      </c>
      <c r="S2288">
        <f t="shared" si="455"/>
        <v>5.9413998308355972E-6</v>
      </c>
      <c r="T2288">
        <f t="shared" si="456"/>
        <v>1164059.9128807276</v>
      </c>
      <c r="U2288">
        <f t="shared" si="457"/>
        <v>3495847.0217512534</v>
      </c>
      <c r="V2288" s="9">
        <v>793.37200927699996</v>
      </c>
      <c r="W2288" s="9">
        <v>60723.6445313</v>
      </c>
      <c r="X2288">
        <f t="shared" si="464"/>
        <v>2.8110701891510056E-7</v>
      </c>
      <c r="Y2288">
        <f t="shared" si="465"/>
        <v>29.786670259408165</v>
      </c>
      <c r="Z2288">
        <f t="shared" si="458"/>
        <v>1.2340421072902296E-4</v>
      </c>
      <c r="AA2288">
        <f t="shared" si="459"/>
        <v>1.7504920002306861E-5</v>
      </c>
      <c r="AB2288">
        <f>(1/(AA2288*k))*(LN((50-dTar)/(hTar-dTar)))</f>
        <v>249652.38609041239</v>
      </c>
      <c r="AC2288">
        <f t="shared" si="460"/>
        <v>402726.04578894714</v>
      </c>
      <c r="AD2288" s="19">
        <v>2497.7700195299999</v>
      </c>
      <c r="AE2288" s="19">
        <v>60723.6445313</v>
      </c>
      <c r="AF2288">
        <f t="shared" si="466"/>
        <v>2.1461647183800129E-6</v>
      </c>
      <c r="AG2288" s="23">
        <f t="shared" si="461"/>
        <v>4.0415617399989516</v>
      </c>
      <c r="AH2288" s="25">
        <f t="shared" si="467"/>
        <v>13.827117011651691</v>
      </c>
      <c r="AI2288" s="25">
        <f t="shared" si="462"/>
        <v>4.6905171284601254E-5</v>
      </c>
    </row>
    <row r="2289" spans="6:35" ht="15">
      <c r="F2289" s="5">
        <v>2006</v>
      </c>
      <c r="G2289" s="5">
        <v>4</v>
      </c>
      <c r="H2289" s="5">
        <v>0</v>
      </c>
      <c r="I2289" s="5">
        <v>96</v>
      </c>
      <c r="J2289" s="5">
        <v>4</v>
      </c>
      <c r="K2289" s="5">
        <v>-0.21099999547000001</v>
      </c>
      <c r="L2289" s="5">
        <v>3.0073220841599999E-3</v>
      </c>
      <c r="M2289" s="5">
        <v>0</v>
      </c>
      <c r="N2289" s="8">
        <f t="shared" si="463"/>
        <v>1E-4</v>
      </c>
      <c r="O2289" s="5">
        <v>0</v>
      </c>
      <c r="P2289" s="5">
        <v>96.736587524399994</v>
      </c>
      <c r="Q2289" s="5">
        <v>15.789175033599999</v>
      </c>
      <c r="R2289" s="5">
        <v>0</v>
      </c>
      <c r="S2289">
        <f t="shared" si="455"/>
        <v>5.9413998308355972E-6</v>
      </c>
      <c r="T2289">
        <f t="shared" si="456"/>
        <v>1164059.9128807276</v>
      </c>
      <c r="U2289">
        <f t="shared" si="457"/>
        <v>3495847.0217512534</v>
      </c>
      <c r="V2289" s="9">
        <v>793.37200927699996</v>
      </c>
      <c r="W2289" s="9">
        <v>60723.6445313</v>
      </c>
      <c r="X2289">
        <f t="shared" si="464"/>
        <v>2.8110701891510056E-7</v>
      </c>
      <c r="Y2289">
        <f t="shared" si="465"/>
        <v>23.468744679147608</v>
      </c>
      <c r="Z2289">
        <f t="shared" si="458"/>
        <v>1.2340421072902296E-4</v>
      </c>
      <c r="AA2289">
        <f t="shared" si="459"/>
        <v>1.7504920002306861E-5</v>
      </c>
      <c r="AB2289">
        <f>(1/(AA2289*k))*(LN((50-dTar)/(hTar-dTar)))</f>
        <v>249652.38609041239</v>
      </c>
      <c r="AC2289">
        <f t="shared" si="460"/>
        <v>402726.04578894714</v>
      </c>
      <c r="AD2289" s="19">
        <v>2497.7700195299999</v>
      </c>
      <c r="AE2289" s="19">
        <v>60723.6445313</v>
      </c>
      <c r="AF2289">
        <f t="shared" si="466"/>
        <v>2.1461647183800129E-6</v>
      </c>
      <c r="AG2289" s="23">
        <f t="shared" si="461"/>
        <v>3.1843230463495096</v>
      </c>
      <c r="AH2289" s="25">
        <f t="shared" si="467"/>
        <v>10.894305270413922</v>
      </c>
      <c r="AI2289" s="25">
        <f t="shared" si="462"/>
        <v>4.6905171284601254E-5</v>
      </c>
    </row>
    <row r="2290" spans="6:35" ht="15">
      <c r="F2290" s="5">
        <v>2006</v>
      </c>
      <c r="G2290" s="5">
        <v>4</v>
      </c>
      <c r="H2290" s="5">
        <v>0</v>
      </c>
      <c r="I2290" s="5">
        <v>96</v>
      </c>
      <c r="J2290" s="5">
        <v>5</v>
      </c>
      <c r="K2290" s="5">
        <v>-0.47799998521800002</v>
      </c>
      <c r="L2290" s="5">
        <v>2.9492820613100002E-3</v>
      </c>
      <c r="M2290" s="5">
        <v>0</v>
      </c>
      <c r="N2290" s="8">
        <f t="shared" si="463"/>
        <v>1E-4</v>
      </c>
      <c r="O2290" s="5">
        <v>0</v>
      </c>
      <c r="P2290" s="5">
        <v>96.736587524399994</v>
      </c>
      <c r="Q2290" s="5">
        <v>20.764305114700001</v>
      </c>
      <c r="R2290" s="5">
        <v>0</v>
      </c>
      <c r="S2290">
        <f t="shared" si="455"/>
        <v>5.9413998308355972E-6</v>
      </c>
      <c r="T2290">
        <f t="shared" si="456"/>
        <v>1164059.9128807276</v>
      </c>
      <c r="U2290">
        <f t="shared" si="457"/>
        <v>3495847.0217512534</v>
      </c>
      <c r="V2290" s="9">
        <v>793.37200927699996</v>
      </c>
      <c r="W2290" s="9">
        <v>60723.6445313</v>
      </c>
      <c r="X2290">
        <f t="shared" si="464"/>
        <v>2.8110701891510056E-7</v>
      </c>
      <c r="Y2290">
        <f t="shared" si="465"/>
        <v>30.863688200288692</v>
      </c>
      <c r="Z2290">
        <f t="shared" si="458"/>
        <v>1.2340421072902296E-4</v>
      </c>
      <c r="AA2290">
        <f t="shared" si="459"/>
        <v>1.7504920002306861E-5</v>
      </c>
      <c r="AB2290">
        <f>(1/(AA2290*k))*(LN((50-dTar)/(hTar-dTar)))</f>
        <v>249652.38609041239</v>
      </c>
      <c r="AC2290">
        <f t="shared" si="460"/>
        <v>402726.04578894714</v>
      </c>
      <c r="AD2290" s="19">
        <v>2497.7700195299999</v>
      </c>
      <c r="AE2290" s="19">
        <v>60723.6445313</v>
      </c>
      <c r="AF2290">
        <f t="shared" si="466"/>
        <v>2.1461647183800129E-6</v>
      </c>
      <c r="AG2290" s="23">
        <f t="shared" si="461"/>
        <v>4.1876953784770672</v>
      </c>
      <c r="AH2290" s="25">
        <f t="shared" si="467"/>
        <v>14.327073971006675</v>
      </c>
      <c r="AI2290" s="25">
        <f t="shared" si="462"/>
        <v>4.6905171284601254E-5</v>
      </c>
    </row>
    <row r="2291" spans="6:35" ht="15">
      <c r="F2291" s="5">
        <v>2006</v>
      </c>
      <c r="G2291" s="5">
        <v>4</v>
      </c>
      <c r="H2291" s="5">
        <v>0</v>
      </c>
      <c r="I2291" s="5">
        <v>96</v>
      </c>
      <c r="J2291" s="5">
        <v>6</v>
      </c>
      <c r="K2291" s="5">
        <v>-0.48449999094000001</v>
      </c>
      <c r="L2291" s="5">
        <v>2.94788205065E-3</v>
      </c>
      <c r="M2291" s="5">
        <v>3.5000001080299999E-3</v>
      </c>
      <c r="N2291" s="8">
        <f t="shared" si="463"/>
        <v>3.5000001080299999E-3</v>
      </c>
      <c r="O2291" s="5">
        <v>0</v>
      </c>
      <c r="P2291" s="5">
        <v>96.736587524399994</v>
      </c>
      <c r="Q2291" s="5">
        <v>18.484319686900001</v>
      </c>
      <c r="R2291" s="5">
        <v>0</v>
      </c>
      <c r="S2291">
        <f t="shared" si="455"/>
        <v>2.0794900049774011E-4</v>
      </c>
      <c r="T2291">
        <f t="shared" si="456"/>
        <v>33258.853627176803</v>
      </c>
      <c r="U2291">
        <f t="shared" si="457"/>
        <v>99881.340395698338</v>
      </c>
      <c r="V2291" s="9">
        <v>778.67596435500002</v>
      </c>
      <c r="W2291" s="9">
        <v>29201.2167969</v>
      </c>
      <c r="X2291">
        <f t="shared" si="464"/>
        <v>7.7005275222619863E-6</v>
      </c>
      <c r="Y2291">
        <f t="shared" si="465"/>
        <v>24.848213473543787</v>
      </c>
      <c r="Z2291">
        <f t="shared" si="458"/>
        <v>4.3191475088293716E-3</v>
      </c>
      <c r="AA2291">
        <f t="shared" si="459"/>
        <v>6.126722189913051E-4</v>
      </c>
      <c r="AB2291">
        <f>(1/(AA2291*k))*(LN((50-dTar)/(hTar-dTar)))</f>
        <v>7132.9250967060998</v>
      </c>
      <c r="AC2291">
        <f t="shared" si="460"/>
        <v>11506.458095957731</v>
      </c>
      <c r="AD2291" s="19">
        <v>2486.4045410200001</v>
      </c>
      <c r="AE2291" s="19">
        <v>9911.2763671899993</v>
      </c>
      <c r="AF2291">
        <f t="shared" si="466"/>
        <v>4.1833759409851495E-5</v>
      </c>
      <c r="AG2291" s="23">
        <f t="shared" si="461"/>
        <v>12.887317201860709</v>
      </c>
      <c r="AH2291" s="25">
        <f t="shared" si="467"/>
        <v>17.433579319063302</v>
      </c>
      <c r="AI2291" s="25">
        <f t="shared" si="462"/>
        <v>1.6416810456327002E-3</v>
      </c>
    </row>
    <row r="2292" spans="6:35" ht="15">
      <c r="F2292" s="5">
        <v>2006</v>
      </c>
      <c r="G2292" s="5">
        <v>4</v>
      </c>
      <c r="H2292" s="5">
        <v>0</v>
      </c>
      <c r="I2292" s="5">
        <v>96</v>
      </c>
      <c r="J2292" s="5">
        <v>7</v>
      </c>
      <c r="K2292" s="5">
        <v>-0.66500002145799997</v>
      </c>
      <c r="L2292" s="5">
        <v>2.9092249460499998E-3</v>
      </c>
      <c r="M2292" s="5">
        <v>8.5000004619400008E-3</v>
      </c>
      <c r="N2292" s="8">
        <f t="shared" si="463"/>
        <v>8.5000004619400008E-3</v>
      </c>
      <c r="O2292" s="5">
        <v>0</v>
      </c>
      <c r="P2292" s="5">
        <v>96.736587524399994</v>
      </c>
      <c r="Q2292" s="5">
        <v>18.4363040924</v>
      </c>
      <c r="R2292" s="5">
        <v>0</v>
      </c>
      <c r="S2292">
        <f t="shared" si="455"/>
        <v>5.0501901306672814E-4</v>
      </c>
      <c r="T2292">
        <f t="shared" si="456"/>
        <v>13694.821760221976</v>
      </c>
      <c r="U2292">
        <f t="shared" si="457"/>
        <v>41127.60978548674</v>
      </c>
      <c r="V2292" s="9">
        <v>743.99761962900004</v>
      </c>
      <c r="W2292" s="9">
        <v>12024.0302734</v>
      </c>
      <c r="X2292">
        <f t="shared" si="464"/>
        <v>1.8554377368441955E-5</v>
      </c>
      <c r="Y2292">
        <f t="shared" si="465"/>
        <v>24.716820860413527</v>
      </c>
      <c r="Z2292">
        <f t="shared" si="458"/>
        <v>1.0489358482020364E-2</v>
      </c>
      <c r="AA2292">
        <f t="shared" si="459"/>
        <v>1.4879182810583107E-3</v>
      </c>
      <c r="AB2292">
        <f>(1/(AA2292*k))*(LN((50-dTar)/(hTar-dTar)))</f>
        <v>2937.0867355627524</v>
      </c>
      <c r="AC2292">
        <f t="shared" si="460"/>
        <v>4737.9532223817178</v>
      </c>
      <c r="AD2292" s="19">
        <v>2467.2573242200001</v>
      </c>
      <c r="AE2292" s="19">
        <v>4081.1142578099998</v>
      </c>
      <c r="AF2292">
        <f t="shared" si="466"/>
        <v>8.860280182696049E-5</v>
      </c>
      <c r="AG2292" s="23">
        <f t="shared" si="461"/>
        <v>14.340800050091651</v>
      </c>
      <c r="AH2292" s="25">
        <f t="shared" si="467"/>
        <v>18.284660883409813</v>
      </c>
      <c r="AI2292" s="25">
        <f t="shared" si="462"/>
        <v>3.9869397758648551E-3</v>
      </c>
    </row>
    <row r="2293" spans="6:35" ht="15">
      <c r="F2293" s="5">
        <v>2006</v>
      </c>
      <c r="G2293" s="5">
        <v>4</v>
      </c>
      <c r="H2293" s="5">
        <v>0</v>
      </c>
      <c r="I2293" s="5">
        <v>96</v>
      </c>
      <c r="J2293" s="5">
        <v>8</v>
      </c>
      <c r="K2293" s="5">
        <v>-0.43450000882099998</v>
      </c>
      <c r="L2293" s="5">
        <v>2.9586700256900001E-3</v>
      </c>
      <c r="M2293" s="5">
        <v>0</v>
      </c>
      <c r="N2293" s="8">
        <f t="shared" si="463"/>
        <v>1E-4</v>
      </c>
      <c r="O2293" s="5">
        <v>0</v>
      </c>
      <c r="P2293" s="5">
        <v>96.736587524399994</v>
      </c>
      <c r="Q2293" s="5">
        <v>21.664464950599999</v>
      </c>
      <c r="R2293" s="5">
        <v>0</v>
      </c>
      <c r="S2293">
        <f t="shared" si="455"/>
        <v>5.9413998308355972E-6</v>
      </c>
      <c r="T2293">
        <f t="shared" si="456"/>
        <v>1164059.9128807276</v>
      </c>
      <c r="U2293">
        <f t="shared" si="457"/>
        <v>3495847.0217512534</v>
      </c>
      <c r="V2293" s="9">
        <v>793.37200927699996</v>
      </c>
      <c r="W2293" s="9">
        <v>60723.6445313</v>
      </c>
      <c r="X2293">
        <f t="shared" si="464"/>
        <v>2.8110701891510056E-7</v>
      </c>
      <c r="Y2293">
        <f t="shared" si="465"/>
        <v>32.201669527001727</v>
      </c>
      <c r="Z2293">
        <f t="shared" si="458"/>
        <v>1.2340421072902296E-4</v>
      </c>
      <c r="AA2293">
        <f t="shared" si="459"/>
        <v>1.7504920002306861E-5</v>
      </c>
      <c r="AB2293">
        <f>(1/(AA2293*k))*(LN((50-dTar)/(hTar-dTar)))</f>
        <v>249652.38609041239</v>
      </c>
      <c r="AC2293">
        <f t="shared" si="460"/>
        <v>402726.04578894714</v>
      </c>
      <c r="AD2293" s="19">
        <v>2497.7700195299999</v>
      </c>
      <c r="AE2293" s="19">
        <v>60723.6445313</v>
      </c>
      <c r="AF2293">
        <f t="shared" si="466"/>
        <v>2.1461647183800129E-6</v>
      </c>
      <c r="AG2293" s="23">
        <f t="shared" si="461"/>
        <v>4.3692374606159214</v>
      </c>
      <c r="AH2293" s="25">
        <f t="shared" si="467"/>
        <v>14.948171401593859</v>
      </c>
      <c r="AI2293" s="25">
        <f t="shared" si="462"/>
        <v>4.6905171284601254E-5</v>
      </c>
    </row>
    <row r="2294" spans="6:35" ht="15">
      <c r="F2294" s="5">
        <v>2006</v>
      </c>
      <c r="G2294" s="5">
        <v>4</v>
      </c>
      <c r="H2294" s="5">
        <v>0</v>
      </c>
      <c r="I2294" s="5">
        <v>96</v>
      </c>
      <c r="J2294" s="5">
        <v>9</v>
      </c>
      <c r="K2294" s="5">
        <v>0.19799999892699999</v>
      </c>
      <c r="L2294" s="5">
        <v>3.0981879681299999E-3</v>
      </c>
      <c r="M2294" s="5">
        <v>0</v>
      </c>
      <c r="N2294" s="8">
        <f t="shared" si="463"/>
        <v>1E-4</v>
      </c>
      <c r="O2294" s="5">
        <v>0</v>
      </c>
      <c r="P2294" s="5">
        <v>96.736587524399994</v>
      </c>
      <c r="Q2294" s="5">
        <v>25.183139800999999</v>
      </c>
      <c r="R2294" s="5">
        <v>7.9745001792899997</v>
      </c>
      <c r="S2294">
        <f t="shared" si="455"/>
        <v>5.9413998308355972E-6</v>
      </c>
      <c r="T2294">
        <f t="shared" si="456"/>
        <v>1164059.9128807276</v>
      </c>
      <c r="U2294">
        <f t="shared" si="457"/>
        <v>3495847.0217512534</v>
      </c>
      <c r="V2294" s="9">
        <v>810.062988281</v>
      </c>
      <c r="W2294" s="9">
        <v>60723.6445313</v>
      </c>
      <c r="X2294">
        <f t="shared" si="464"/>
        <v>2.8110569998083188E-7</v>
      </c>
      <c r="Y2294">
        <f t="shared" si="465"/>
        <v>37.431678869419237</v>
      </c>
      <c r="Z2294">
        <f t="shared" si="458"/>
        <v>1.2340421072902296E-4</v>
      </c>
      <c r="AA2294">
        <f t="shared" si="459"/>
        <v>1.7504920002306861E-5</v>
      </c>
      <c r="AB2294">
        <f>(1/(AA2294*k))*(LN((50-dTar)/(hTar-dTar)))</f>
        <v>249652.38609041239</v>
      </c>
      <c r="AC2294">
        <f t="shared" si="460"/>
        <v>402726.04578894714</v>
      </c>
      <c r="AD2294" s="19">
        <v>2497.7700195299999</v>
      </c>
      <c r="AE2294" s="19">
        <v>60723.6445313</v>
      </c>
      <c r="AF2294">
        <f t="shared" si="466"/>
        <v>2.1461647183800129E-6</v>
      </c>
      <c r="AG2294" s="23">
        <f t="shared" si="461"/>
        <v>5.0788637959554821</v>
      </c>
      <c r="AH2294" s="25">
        <f t="shared" si="467"/>
        <v>17.375967141092378</v>
      </c>
      <c r="AI2294" s="25">
        <f t="shared" si="462"/>
        <v>4.6905171284601254E-5</v>
      </c>
    </row>
    <row r="2295" spans="6:35" ht="15">
      <c r="F2295" s="5">
        <v>2006</v>
      </c>
      <c r="G2295" s="5">
        <v>4</v>
      </c>
      <c r="H2295" s="5">
        <v>0</v>
      </c>
      <c r="I2295" s="5">
        <v>96</v>
      </c>
      <c r="J2295" s="5">
        <v>10</v>
      </c>
      <c r="K2295" s="5">
        <v>2.2634999751999998</v>
      </c>
      <c r="L2295" s="5">
        <v>6.3634678721399995E-2</v>
      </c>
      <c r="M2295" s="5">
        <v>0</v>
      </c>
      <c r="N2295" s="8">
        <f t="shared" si="463"/>
        <v>1E-4</v>
      </c>
      <c r="O2295" s="5">
        <v>0</v>
      </c>
      <c r="P2295" s="5">
        <v>96.736587524399994</v>
      </c>
      <c r="Q2295" s="5">
        <v>25.735555648799998</v>
      </c>
      <c r="R2295" s="5">
        <v>77.069747924799998</v>
      </c>
      <c r="S2295">
        <f t="shared" si="455"/>
        <v>5.9413998308355972E-6</v>
      </c>
      <c r="T2295">
        <f t="shared" si="456"/>
        <v>1164059.9128807276</v>
      </c>
      <c r="U2295">
        <f t="shared" si="457"/>
        <v>3495847.0217512534</v>
      </c>
      <c r="V2295" s="9">
        <v>789.02868652300003</v>
      </c>
      <c r="W2295" s="9">
        <v>60723.6445313</v>
      </c>
      <c r="X2295">
        <f t="shared" si="464"/>
        <v>2.8110736212990486E-7</v>
      </c>
      <c r="Y2295">
        <f t="shared" si="465"/>
        <v>38.252887949034736</v>
      </c>
      <c r="Z2295">
        <f t="shared" si="458"/>
        <v>1.2340421072902296E-4</v>
      </c>
      <c r="AA2295">
        <f t="shared" si="459"/>
        <v>1.7504920002306861E-5</v>
      </c>
      <c r="AB2295">
        <f>(1/(AA2295*k))*(LN((50-dTar)/(hTar-dTar)))</f>
        <v>249652.38609041239</v>
      </c>
      <c r="AC2295">
        <f t="shared" si="460"/>
        <v>402726.04578894714</v>
      </c>
      <c r="AD2295" s="19">
        <v>2497.7700195299999</v>
      </c>
      <c r="AE2295" s="19">
        <v>60723.6445313</v>
      </c>
      <c r="AF2295">
        <f t="shared" si="466"/>
        <v>2.1461647183800129E-6</v>
      </c>
      <c r="AG2295" s="23">
        <f t="shared" si="461"/>
        <v>5.1902883750645028</v>
      </c>
      <c r="AH2295" s="25">
        <f t="shared" si="467"/>
        <v>17.757176384555496</v>
      </c>
      <c r="AI2295" s="25">
        <f t="shared" si="462"/>
        <v>4.6905171284601254E-5</v>
      </c>
    </row>
    <row r="2296" spans="6:35" ht="15">
      <c r="F2296" s="5">
        <v>2006</v>
      </c>
      <c r="G2296" s="5">
        <v>4</v>
      </c>
      <c r="H2296" s="5">
        <v>0</v>
      </c>
      <c r="I2296" s="5">
        <v>96</v>
      </c>
      <c r="J2296" s="5">
        <v>11</v>
      </c>
      <c r="K2296" s="5">
        <v>4.09000015259</v>
      </c>
      <c r="L2296" s="5">
        <v>0.20296329259900001</v>
      </c>
      <c r="M2296" s="5">
        <v>0</v>
      </c>
      <c r="N2296" s="8">
        <f t="shared" si="463"/>
        <v>1E-4</v>
      </c>
      <c r="O2296" s="5">
        <v>0</v>
      </c>
      <c r="P2296" s="5">
        <v>96.736587524399994</v>
      </c>
      <c r="Q2296" s="5">
        <v>26.677425384500001</v>
      </c>
      <c r="R2296" s="5">
        <v>130.052001953</v>
      </c>
      <c r="S2296">
        <f t="shared" si="455"/>
        <v>5.9413998308355972E-6</v>
      </c>
      <c r="T2296">
        <f t="shared" si="456"/>
        <v>1164059.9128807276</v>
      </c>
      <c r="U2296">
        <f t="shared" si="457"/>
        <v>3495847.0217512534</v>
      </c>
      <c r="V2296" s="9">
        <v>775.92871093799999</v>
      </c>
      <c r="W2296" s="9">
        <v>60723.6445313</v>
      </c>
      <c r="X2296">
        <f t="shared" si="464"/>
        <v>2.8110839731146007E-7</v>
      </c>
      <c r="Y2296">
        <f t="shared" si="465"/>
        <v>39.652937971880036</v>
      </c>
      <c r="Z2296">
        <f t="shared" si="458"/>
        <v>1.2340421072902296E-4</v>
      </c>
      <c r="AA2296">
        <f t="shared" si="459"/>
        <v>1.7504920002306861E-5</v>
      </c>
      <c r="AB2296">
        <f>(1/(AA2296*k))*(LN((50-dTar)/(hTar-dTar)))</f>
        <v>249652.38609041239</v>
      </c>
      <c r="AC2296">
        <f t="shared" si="460"/>
        <v>402726.04578894714</v>
      </c>
      <c r="AD2296" s="19">
        <v>2497.7700195299999</v>
      </c>
      <c r="AE2296" s="19">
        <v>60723.6445313</v>
      </c>
      <c r="AF2296">
        <f t="shared" si="466"/>
        <v>2.1461647183800129E-6</v>
      </c>
      <c r="AG2296" s="23">
        <f t="shared" si="461"/>
        <v>5.3802521594397978</v>
      </c>
      <c r="AH2296" s="25">
        <f t="shared" si="467"/>
        <v>18.407086405361969</v>
      </c>
      <c r="AI2296" s="25">
        <f t="shared" si="462"/>
        <v>4.6905171284601254E-5</v>
      </c>
    </row>
    <row r="2297" spans="6:35" ht="15">
      <c r="F2297" s="5">
        <v>2006</v>
      </c>
      <c r="G2297" s="5">
        <v>4</v>
      </c>
      <c r="H2297" s="5">
        <v>0</v>
      </c>
      <c r="I2297" s="5">
        <v>96</v>
      </c>
      <c r="J2297" s="5">
        <v>12</v>
      </c>
      <c r="K2297" s="5">
        <v>4.1710000038099997</v>
      </c>
      <c r="L2297" s="5">
        <v>0.223423555493</v>
      </c>
      <c r="M2297" s="5">
        <v>4.4999998062800004E-3</v>
      </c>
      <c r="N2297" s="8">
        <f t="shared" si="463"/>
        <v>4.4999998062800004E-3</v>
      </c>
      <c r="O2297" s="5">
        <v>0</v>
      </c>
      <c r="P2297" s="5">
        <v>96.736587524399994</v>
      </c>
      <c r="Q2297" s="5">
        <v>29.450654983500002</v>
      </c>
      <c r="R2297" s="5">
        <v>324.30999755900001</v>
      </c>
      <c r="S2297">
        <f t="shared" si="455"/>
        <v>2.6736298087792212E-4</v>
      </c>
      <c r="T2297">
        <f t="shared" si="456"/>
        <v>25867.99917760479</v>
      </c>
      <c r="U2297">
        <f t="shared" si="457"/>
        <v>77685.492716524212</v>
      </c>
      <c r="V2297" s="9">
        <v>723.53985595699999</v>
      </c>
      <c r="W2297" s="9">
        <v>22712.0605469</v>
      </c>
      <c r="X2297">
        <f t="shared" si="464"/>
        <v>9.8891336036035846E-6</v>
      </c>
      <c r="Y2297">
        <f t="shared" si="465"/>
        <v>39.574219065563263</v>
      </c>
      <c r="Z2297">
        <f t="shared" si="458"/>
        <v>5.5531892437473964E-3</v>
      </c>
      <c r="AA2297">
        <f t="shared" si="459"/>
        <v>7.8772136619327765E-4</v>
      </c>
      <c r="AB2297">
        <f>(1/(AA2297*k))*(LN((50-dTar)/(hTar-dTar)))</f>
        <v>5547.8310408371271</v>
      </c>
      <c r="AC2297">
        <f t="shared" si="460"/>
        <v>8949.4680694634826</v>
      </c>
      <c r="AD2297" s="19">
        <v>2482.54956055</v>
      </c>
      <c r="AE2297" s="19">
        <v>7708.7719726599998</v>
      </c>
      <c r="AF2297">
        <f t="shared" si="466"/>
        <v>5.2244448675216904E-5</v>
      </c>
      <c r="AG2297" s="23">
        <f t="shared" si="461"/>
        <v>21.070896200985977</v>
      </c>
      <c r="AH2297" s="25">
        <f t="shared" si="467"/>
        <v>28.103893885344227</v>
      </c>
      <c r="AI2297" s="25">
        <f t="shared" si="462"/>
        <v>2.1107326169423585E-3</v>
      </c>
    </row>
    <row r="2298" spans="6:35" ht="15">
      <c r="F2298" s="5">
        <v>2006</v>
      </c>
      <c r="G2298" s="5">
        <v>4</v>
      </c>
      <c r="H2298" s="5">
        <v>0</v>
      </c>
      <c r="I2298" s="5">
        <v>96</v>
      </c>
      <c r="J2298" s="5">
        <v>13</v>
      </c>
      <c r="K2298" s="5">
        <v>5.8740000724800003</v>
      </c>
      <c r="L2298" s="5">
        <v>0.32378473877899999</v>
      </c>
      <c r="M2298" s="5">
        <v>1.85000002384E-2</v>
      </c>
      <c r="N2298" s="8">
        <f t="shared" si="463"/>
        <v>1.85000002384E-2</v>
      </c>
      <c r="O2298" s="5">
        <v>0</v>
      </c>
      <c r="P2298" s="5">
        <v>96.736587524399994</v>
      </c>
      <c r="Q2298" s="5">
        <v>31.4105396271</v>
      </c>
      <c r="R2298" s="5">
        <v>1580.5500488299999</v>
      </c>
      <c r="S2298">
        <f t="shared" si="455"/>
        <v>1.0991589828688825E-3</v>
      </c>
      <c r="T2298">
        <f t="shared" si="456"/>
        <v>6292.2156642166783</v>
      </c>
      <c r="U2298">
        <f t="shared" si="457"/>
        <v>18896.470144335508</v>
      </c>
      <c r="V2298" s="9">
        <v>627.15454101600005</v>
      </c>
      <c r="W2298" s="9">
        <v>5524.5556640599998</v>
      </c>
      <c r="X2298">
        <f t="shared" si="464"/>
        <v>3.9923059721322008E-5</v>
      </c>
      <c r="Y2298">
        <f t="shared" si="465"/>
        <v>41.948088229926469</v>
      </c>
      <c r="Z2298">
        <f t="shared" si="458"/>
        <v>2.282977927906488E-2</v>
      </c>
      <c r="AA2298">
        <f t="shared" si="459"/>
        <v>3.2384102421584974E-3</v>
      </c>
      <c r="AB2298">
        <f>(1/(AA2298*k))*(LN((50-dTar)/(hTar-dTar)))</f>
        <v>1349.4723398555159</v>
      </c>
      <c r="AC2298">
        <f t="shared" si="460"/>
        <v>2176.89751675256</v>
      </c>
      <c r="AD2298" s="19">
        <v>2429.9030761700001</v>
      </c>
      <c r="AE2298" s="19">
        <v>1875.10668945</v>
      </c>
      <c r="AF2298">
        <f t="shared" si="466"/>
        <v>1.5427557915237132E-4</v>
      </c>
      <c r="AG2298" s="23">
        <f t="shared" si="461"/>
        <v>27.860153132709254</v>
      </c>
      <c r="AH2298" s="25">
        <f t="shared" si="467"/>
        <v>33.214889449060159</v>
      </c>
      <c r="AI2298" s="25">
        <f t="shared" si="462"/>
        <v>8.6774567994731579E-3</v>
      </c>
    </row>
    <row r="2299" spans="6:35" ht="15">
      <c r="F2299" s="5">
        <v>2006</v>
      </c>
      <c r="G2299" s="5">
        <v>4</v>
      </c>
      <c r="H2299" s="5">
        <v>0</v>
      </c>
      <c r="I2299" s="5">
        <v>96</v>
      </c>
      <c r="J2299" s="5">
        <v>14</v>
      </c>
      <c r="K2299" s="5">
        <v>7.1799998283399997</v>
      </c>
      <c r="L2299" s="5">
        <v>0.41554877161999998</v>
      </c>
      <c r="M2299" s="5">
        <v>1.7000000923899999E-2</v>
      </c>
      <c r="N2299" s="8">
        <f t="shared" si="463"/>
        <v>1.7000000923899999E-2</v>
      </c>
      <c r="O2299" s="5">
        <v>0</v>
      </c>
      <c r="P2299" s="5">
        <v>96.736587524399994</v>
      </c>
      <c r="Q2299" s="5">
        <v>34.114414215099998</v>
      </c>
      <c r="R2299" s="5">
        <v>1081.57995605</v>
      </c>
      <c r="S2299">
        <f t="shared" si="455"/>
        <v>1.0100380261346444E-3</v>
      </c>
      <c r="T2299">
        <f t="shared" si="456"/>
        <v>6847.4108801029315</v>
      </c>
      <c r="U2299">
        <f t="shared" si="457"/>
        <v>20563.804892719178</v>
      </c>
      <c r="V2299" s="9">
        <v>632.31481933600003</v>
      </c>
      <c r="W2299" s="9">
        <v>6012.0151367199996</v>
      </c>
      <c r="X2299">
        <f t="shared" si="464"/>
        <v>3.6753713753554732E-5</v>
      </c>
      <c r="Y2299">
        <f t="shared" si="465"/>
        <v>45.587258276255795</v>
      </c>
      <c r="Z2299">
        <f t="shared" si="458"/>
        <v>2.0978716964065402E-2</v>
      </c>
      <c r="AA2299">
        <f t="shared" si="459"/>
        <v>2.9758365621201216E-3</v>
      </c>
      <c r="AB2299">
        <f>(1/(AA2299*k))*(LN((50-dTar)/(hTar-dTar)))</f>
        <v>1468.5433677796486</v>
      </c>
      <c r="AC2299">
        <f t="shared" si="460"/>
        <v>2368.9766111880722</v>
      </c>
      <c r="AD2299" s="19">
        <v>2435.4279785200001</v>
      </c>
      <c r="AE2299" s="19">
        <v>2040.55700684</v>
      </c>
      <c r="AF2299">
        <f t="shared" si="466"/>
        <v>1.4609285762893134E-4</v>
      </c>
      <c r="AG2299" s="23">
        <f t="shared" si="461"/>
        <v>29.809938403621004</v>
      </c>
      <c r="AH2299" s="25">
        <f t="shared" si="467"/>
        <v>35.806799342692926</v>
      </c>
      <c r="AI2299" s="25">
        <f t="shared" si="462"/>
        <v>7.9738795517390899E-3</v>
      </c>
    </row>
    <row r="2300" spans="6:35" ht="15">
      <c r="F2300" s="5">
        <v>2006</v>
      </c>
      <c r="G2300" s="5">
        <v>4</v>
      </c>
      <c r="H2300" s="5">
        <v>0</v>
      </c>
      <c r="I2300" s="5">
        <v>96</v>
      </c>
      <c r="J2300" s="5">
        <v>15</v>
      </c>
      <c r="K2300" s="5">
        <v>7.78499984741</v>
      </c>
      <c r="L2300" s="5">
        <v>0.4904538095</v>
      </c>
      <c r="M2300" s="5">
        <v>1.25000001863E-2</v>
      </c>
      <c r="N2300" s="8">
        <f t="shared" si="463"/>
        <v>1.25000001863E-2</v>
      </c>
      <c r="O2300" s="5">
        <v>0</v>
      </c>
      <c r="P2300" s="5">
        <v>96.736587524399994</v>
      </c>
      <c r="Q2300" s="5">
        <v>39.123493194600002</v>
      </c>
      <c r="R2300" s="5">
        <v>730.51751708999996</v>
      </c>
      <c r="S2300">
        <f t="shared" si="455"/>
        <v>7.4267498992327749E-4</v>
      </c>
      <c r="T2300">
        <f t="shared" si="456"/>
        <v>9312.4791642526307</v>
      </c>
      <c r="U2300">
        <f t="shared" si="457"/>
        <v>27966.775757193202</v>
      </c>
      <c r="V2300" s="9">
        <v>656.13677978500004</v>
      </c>
      <c r="W2300" s="9">
        <v>8176.3413085900002</v>
      </c>
      <c r="X2300">
        <f t="shared" si="464"/>
        <v>2.7174464031162187E-5</v>
      </c>
      <c r="Y2300">
        <f t="shared" si="465"/>
        <v>52.37847561547872</v>
      </c>
      <c r="Z2300">
        <f t="shared" si="458"/>
        <v>1.5425526571029913E-2</v>
      </c>
      <c r="AA2300">
        <f t="shared" si="459"/>
        <v>2.188115032900023E-3</v>
      </c>
      <c r="AB2300">
        <f>(1/(AA2300*k))*(LN((50-dTar)/(hTar-dTar)))</f>
        <v>1997.2190589567469</v>
      </c>
      <c r="AC2300">
        <f t="shared" si="460"/>
        <v>3221.8083182937467</v>
      </c>
      <c r="AD2300" s="19">
        <v>2452.1674804700001</v>
      </c>
      <c r="AE2300" s="19">
        <v>2775.1579589799999</v>
      </c>
      <c r="AF2300">
        <f t="shared" si="466"/>
        <v>1.1835532832978131E-4</v>
      </c>
      <c r="AG2300" s="23">
        <f t="shared" si="461"/>
        <v>32.405610553089247</v>
      </c>
      <c r="AH2300" s="25">
        <f t="shared" si="467"/>
        <v>39.997172066761948</v>
      </c>
      <c r="AI2300" s="25">
        <f t="shared" si="462"/>
        <v>5.8631464979594901E-3</v>
      </c>
    </row>
    <row r="2301" spans="6:35" ht="15">
      <c r="F2301" s="5">
        <v>2006</v>
      </c>
      <c r="G2301" s="5">
        <v>4</v>
      </c>
      <c r="H2301" s="5">
        <v>0</v>
      </c>
      <c r="I2301" s="5">
        <v>96</v>
      </c>
      <c r="J2301" s="5">
        <v>16</v>
      </c>
      <c r="K2301" s="5">
        <v>8.5699996948199999</v>
      </c>
      <c r="L2301" s="5">
        <v>0.59975498914699998</v>
      </c>
      <c r="M2301" s="5">
        <v>0.65299999713900003</v>
      </c>
      <c r="N2301" s="8">
        <f t="shared" si="463"/>
        <v>0.65299999713900003</v>
      </c>
      <c r="O2301" s="5">
        <v>0</v>
      </c>
      <c r="P2301" s="5">
        <v>96.736587524399994</v>
      </c>
      <c r="Q2301" s="5">
        <v>41.422393798800002</v>
      </c>
      <c r="R2301" s="5">
        <v>1321.9425048799999</v>
      </c>
      <c r="S2301">
        <f t="shared" si="455"/>
        <v>3.8797340725372997E-2</v>
      </c>
      <c r="T2301">
        <f t="shared" si="456"/>
        <v>178.26338713336034</v>
      </c>
      <c r="U2301">
        <f t="shared" si="457"/>
        <v>535.35176677912216</v>
      </c>
      <c r="V2301" s="9">
        <v>440.64132690399998</v>
      </c>
      <c r="W2301" s="9">
        <v>156.51495361299999</v>
      </c>
      <c r="X2301">
        <f t="shared" si="464"/>
        <v>8.8299593313046485E-4</v>
      </c>
      <c r="Y2301">
        <f t="shared" si="465"/>
        <v>49.160552082532519</v>
      </c>
      <c r="Z2301">
        <f t="shared" si="458"/>
        <v>0.80582949252992531</v>
      </c>
      <c r="AA2301">
        <f t="shared" si="459"/>
        <v>0.11430712711424802</v>
      </c>
      <c r="AB2301">
        <f>(1/(AA2301*k))*(LN((50-dTar)/(hTar-dTar)))</f>
        <v>38.231606000646046</v>
      </c>
      <c r="AC2301">
        <f t="shared" si="460"/>
        <v>61.673207894857228</v>
      </c>
      <c r="AD2301" s="19">
        <v>1286.2996826200001</v>
      </c>
      <c r="AE2301" s="19">
        <v>53.123237609900002</v>
      </c>
      <c r="AF2301">
        <f t="shared" si="466"/>
        <v>7.1372690276320374E-4</v>
      </c>
      <c r="AG2301" s="23">
        <f t="shared" si="461"/>
        <v>46.99661137357495</v>
      </c>
      <c r="AH2301" s="25">
        <f t="shared" si="467"/>
        <v>47.819111748592583</v>
      </c>
      <c r="AI2301" s="25">
        <f t="shared" si="462"/>
        <v>0.30629076714648917</v>
      </c>
    </row>
    <row r="2302" spans="6:35" ht="15">
      <c r="F2302" s="5">
        <v>2006</v>
      </c>
      <c r="G2302" s="5">
        <v>4</v>
      </c>
      <c r="H2302" s="5">
        <v>0</v>
      </c>
      <c r="I2302" s="5">
        <v>96</v>
      </c>
      <c r="J2302" s="5">
        <v>17</v>
      </c>
      <c r="K2302" s="5">
        <v>8.6549997329699995</v>
      </c>
      <c r="L2302" s="5">
        <v>0.64028662443200002</v>
      </c>
      <c r="M2302" s="5">
        <v>0.94749999046300004</v>
      </c>
      <c r="N2302" s="8">
        <f t="shared" si="463"/>
        <v>0.94749999046300004</v>
      </c>
      <c r="O2302" s="5">
        <v>0</v>
      </c>
      <c r="P2302" s="5">
        <v>96.736587524399994</v>
      </c>
      <c r="Q2302" s="5">
        <v>43.073333740199999</v>
      </c>
      <c r="R2302" s="5">
        <v>983.89752197300004</v>
      </c>
      <c r="S2302">
        <f t="shared" si="455"/>
        <v>5.6294762830535978E-2</v>
      </c>
      <c r="T2302">
        <f t="shared" si="456"/>
        <v>122.85592871741397</v>
      </c>
      <c r="U2302">
        <f t="shared" si="457"/>
        <v>368.95483450538006</v>
      </c>
      <c r="V2302" s="9">
        <v>437.09710693400001</v>
      </c>
      <c r="W2302" s="9">
        <v>107.86730194099999</v>
      </c>
      <c r="X2302">
        <f t="shared" si="464"/>
        <v>1.0941885809310971E-3</v>
      </c>
      <c r="Y2302">
        <f t="shared" si="465"/>
        <v>49.762829159238592</v>
      </c>
      <c r="Z2302">
        <f t="shared" si="458"/>
        <v>1.1692548848884328</v>
      </c>
      <c r="AA2302">
        <f t="shared" si="459"/>
        <v>0.16585911535241324</v>
      </c>
      <c r="AB2302">
        <f>(1/(AA2302*k))*(LN((50-dTar)/(hTar-dTar)))</f>
        <v>26.348537055754345</v>
      </c>
      <c r="AC2302">
        <f t="shared" si="460"/>
        <v>42.504068584966781</v>
      </c>
      <c r="AD2302" s="19">
        <v>1075.7192382799999</v>
      </c>
      <c r="AE2302" s="19">
        <v>36.611579894999998</v>
      </c>
      <c r="AF2302">
        <f t="shared" si="466"/>
        <v>8.6592465422102448E-4</v>
      </c>
      <c r="AG2302" s="23">
        <f t="shared" si="461"/>
        <v>47.931292263517939</v>
      </c>
      <c r="AH2302" s="25">
        <f t="shared" si="467"/>
        <v>48.62744802109161</v>
      </c>
      <c r="AI2302" s="25">
        <f t="shared" si="462"/>
        <v>0.44442649344825058</v>
      </c>
    </row>
    <row r="2303" spans="6:35" ht="15">
      <c r="F2303" s="5">
        <v>2006</v>
      </c>
      <c r="G2303" s="5">
        <v>4</v>
      </c>
      <c r="H2303" s="5">
        <v>0</v>
      </c>
      <c r="I2303" s="5">
        <v>96</v>
      </c>
      <c r="J2303" s="5">
        <v>18</v>
      </c>
      <c r="K2303" s="5">
        <v>7.4264998436000003</v>
      </c>
      <c r="L2303" s="5">
        <v>0.56765997409799995</v>
      </c>
      <c r="M2303" s="5">
        <v>1.3665000200299999</v>
      </c>
      <c r="N2303" s="8">
        <f t="shared" si="463"/>
        <v>1.3665000200299999</v>
      </c>
      <c r="O2303" s="5">
        <v>0</v>
      </c>
      <c r="P2303" s="5">
        <v>96.736587524399994</v>
      </c>
      <c r="Q2303" s="5">
        <v>42.631984710700003</v>
      </c>
      <c r="R2303" s="5">
        <v>572.667480469</v>
      </c>
      <c r="S2303">
        <f t="shared" si="455"/>
        <v>8.1189229878430816E-2</v>
      </c>
      <c r="T2303">
        <f t="shared" si="456"/>
        <v>85.18550280410328</v>
      </c>
      <c r="U2303">
        <f t="shared" si="457"/>
        <v>255.82487892495644</v>
      </c>
      <c r="V2303" s="9">
        <v>437.16302490200002</v>
      </c>
      <c r="W2303" s="9">
        <v>74.792732238799999</v>
      </c>
      <c r="X2303">
        <f t="shared" si="464"/>
        <v>1.3024553538158719E-3</v>
      </c>
      <c r="Y2303">
        <f t="shared" si="465"/>
        <v>47.952308393297578</v>
      </c>
      <c r="Z2303">
        <f t="shared" si="458"/>
        <v>1.6863185643299621</v>
      </c>
      <c r="AA2303">
        <f t="shared" si="459"/>
        <v>0.23920473533775871</v>
      </c>
      <c r="AB2303">
        <f>(1/(AA2303*k))*(LN((50-dTar)/(hTar-dTar)))</f>
        <v>18.269475479768495</v>
      </c>
      <c r="AC2303">
        <f t="shared" si="460"/>
        <v>29.471353083485923</v>
      </c>
      <c r="AD2303" s="19">
        <v>885.24047851600005</v>
      </c>
      <c r="AE2303" s="19">
        <v>25.385637283299999</v>
      </c>
      <c r="AF2303">
        <f t="shared" si="466"/>
        <v>1.0637194898401358E-3</v>
      </c>
      <c r="AG2303" s="23">
        <f t="shared" si="461"/>
        <v>46.449039361516704</v>
      </c>
      <c r="AH2303" s="25">
        <f t="shared" si="467"/>
        <v>47.020422550193707</v>
      </c>
      <c r="AI2303" s="25">
        <f t="shared" si="462"/>
        <v>0.64095917499918198</v>
      </c>
    </row>
    <row r="2304" spans="6:35" ht="15">
      <c r="F2304" s="5">
        <v>2006</v>
      </c>
      <c r="G2304" s="5">
        <v>4</v>
      </c>
      <c r="H2304" s="5">
        <v>0</v>
      </c>
      <c r="I2304" s="5">
        <v>96</v>
      </c>
      <c r="J2304" s="5">
        <v>19</v>
      </c>
      <c r="K2304" s="5">
        <v>6.3264999389599996</v>
      </c>
      <c r="L2304" s="5">
        <v>0.49002549052200001</v>
      </c>
      <c r="M2304" s="5">
        <v>0.48899999260900001</v>
      </c>
      <c r="N2304" s="8">
        <f t="shared" si="463"/>
        <v>0.48899999260900001</v>
      </c>
      <c r="O2304" s="5">
        <v>0</v>
      </c>
      <c r="P2304" s="5">
        <v>96.736587524399994</v>
      </c>
      <c r="Q2304" s="5">
        <v>41.257980346700002</v>
      </c>
      <c r="R2304" s="5">
        <v>133.92649841299999</v>
      </c>
      <c r="S2304">
        <f t="shared" si="455"/>
        <v>2.9053444733657206E-2</v>
      </c>
      <c r="T2304">
        <f t="shared" si="456"/>
        <v>238.04906553679632</v>
      </c>
      <c r="U2304">
        <f t="shared" si="457"/>
        <v>714.89715226775093</v>
      </c>
      <c r="V2304" s="9">
        <v>473.85226440399998</v>
      </c>
      <c r="W2304" s="9">
        <v>209.00668335</v>
      </c>
      <c r="X2304">
        <f t="shared" si="464"/>
        <v>7.1543239910341926E-4</v>
      </c>
      <c r="Y2304">
        <f t="shared" si="465"/>
        <v>49.726863758991541</v>
      </c>
      <c r="Z2304">
        <f t="shared" si="458"/>
        <v>0.60344658134411699</v>
      </c>
      <c r="AA2304">
        <f t="shared" si="459"/>
        <v>8.5599057517491903E-2</v>
      </c>
      <c r="AB2304">
        <f>(1/(AA2304*k))*(LN((50-dTar)/(hTar-dTar)))</f>
        <v>51.053658458852425</v>
      </c>
      <c r="AC2304">
        <f t="shared" si="460"/>
        <v>82.357065823304282</v>
      </c>
      <c r="AD2304" s="19">
        <v>1453.2854003899999</v>
      </c>
      <c r="AE2304" s="19">
        <v>70.939613342300007</v>
      </c>
      <c r="AF2304">
        <f t="shared" si="466"/>
        <v>6.2243940893241475E-4</v>
      </c>
      <c r="AG2304" s="23">
        <f t="shared" si="461"/>
        <v>47.177751177754132</v>
      </c>
      <c r="AH2304" s="25">
        <f t="shared" si="467"/>
        <v>48.146652980539635</v>
      </c>
      <c r="AI2304" s="25">
        <f t="shared" si="462"/>
        <v>0.2293662841149389</v>
      </c>
    </row>
    <row r="2305" spans="6:35" ht="15">
      <c r="F2305" s="5">
        <v>2006</v>
      </c>
      <c r="G2305" s="5">
        <v>4</v>
      </c>
      <c r="H2305" s="5">
        <v>0</v>
      </c>
      <c r="I2305" s="5">
        <v>96</v>
      </c>
      <c r="J2305" s="5">
        <v>20</v>
      </c>
      <c r="K2305" s="5">
        <v>5.1789999008200001</v>
      </c>
      <c r="L2305" s="5">
        <v>0.41892158985099998</v>
      </c>
      <c r="M2305" s="5">
        <v>0.81300002336499999</v>
      </c>
      <c r="N2305" s="8">
        <f t="shared" si="463"/>
        <v>0.81300002336499999</v>
      </c>
      <c r="O2305" s="5">
        <v>0</v>
      </c>
      <c r="P2305" s="5">
        <v>96.736587524399994</v>
      </c>
      <c r="Q2305" s="5">
        <v>38.525974273700001</v>
      </c>
      <c r="R2305" s="5">
        <v>9.8809995651199998</v>
      </c>
      <c r="S2305">
        <f t="shared" si="455"/>
        <v>4.8303582012901469E-2</v>
      </c>
      <c r="T2305">
        <f t="shared" si="456"/>
        <v>143.18079697743352</v>
      </c>
      <c r="U2305">
        <f t="shared" si="457"/>
        <v>429.99347125255588</v>
      </c>
      <c r="V2305" s="9">
        <v>463.63070678700001</v>
      </c>
      <c r="W2305" s="9">
        <v>125.712501526</v>
      </c>
      <c r="X2305">
        <f t="shared" si="464"/>
        <v>9.8103013464226839E-4</v>
      </c>
      <c r="Y2305">
        <f t="shared" si="465"/>
        <v>44.821862722848955</v>
      </c>
      <c r="Z2305">
        <f t="shared" si="458"/>
        <v>1.0032762620603504</v>
      </c>
      <c r="AA2305">
        <f t="shared" si="459"/>
        <v>0.14231500370877931</v>
      </c>
      <c r="AB2305">
        <f>(1/(AA2305*k))*(LN((50-dTar)/(hTar-dTar)))</f>
        <v>30.70754968211482</v>
      </c>
      <c r="AC2305">
        <f t="shared" si="460"/>
        <v>49.535797566409364</v>
      </c>
      <c r="AD2305" s="19">
        <v>1160.9438476600001</v>
      </c>
      <c r="AE2305" s="19">
        <v>42.668476104699998</v>
      </c>
      <c r="AF2305">
        <f t="shared" si="466"/>
        <v>7.9799026386265302E-4</v>
      </c>
      <c r="AG2305" s="23">
        <f t="shared" si="461"/>
        <v>43.050095538591428</v>
      </c>
      <c r="AH2305" s="25">
        <f t="shared" si="467"/>
        <v>43.723533201399555</v>
      </c>
      <c r="AI2305" s="25">
        <f t="shared" si="462"/>
        <v>0.38133905350320141</v>
      </c>
    </row>
    <row r="2306" spans="6:35" ht="15">
      <c r="F2306" s="5">
        <v>2006</v>
      </c>
      <c r="G2306" s="5">
        <v>4</v>
      </c>
      <c r="H2306" s="5">
        <v>0</v>
      </c>
      <c r="I2306" s="5">
        <v>96</v>
      </c>
      <c r="J2306" s="5">
        <v>21</v>
      </c>
      <c r="K2306" s="5">
        <v>4.0069999694799998</v>
      </c>
      <c r="L2306" s="5">
        <v>0.34290656447399998</v>
      </c>
      <c r="M2306" s="5">
        <v>7.4999998323599998E-3</v>
      </c>
      <c r="N2306" s="8">
        <f t="shared" si="463"/>
        <v>7.4999998323599998E-3</v>
      </c>
      <c r="O2306" s="5">
        <v>0</v>
      </c>
      <c r="P2306" s="5">
        <v>96.736587524399994</v>
      </c>
      <c r="Q2306" s="5">
        <v>34.143516540500002</v>
      </c>
      <c r="R2306" s="5">
        <v>0</v>
      </c>
      <c r="S2306">
        <f t="shared" si="455"/>
        <v>4.4560497735250703E-4</v>
      </c>
      <c r="T2306">
        <f t="shared" si="456"/>
        <v>15520.799185330605</v>
      </c>
      <c r="U2306">
        <f t="shared" si="457"/>
        <v>46611.294665205707</v>
      </c>
      <c r="V2306" s="9">
        <v>750.34082031299999</v>
      </c>
      <c r="W2306" s="9">
        <v>13627.2363281</v>
      </c>
      <c r="X2306">
        <f t="shared" si="464"/>
        <v>1.6396433812646813E-5</v>
      </c>
      <c r="Y2306">
        <f t="shared" si="465"/>
        <v>45.798610611419868</v>
      </c>
      <c r="Z2306">
        <f t="shared" si="458"/>
        <v>9.2553155978019018E-3</v>
      </c>
      <c r="AA2306">
        <f t="shared" si="459"/>
        <v>1.3128689708277665E-3</v>
      </c>
      <c r="AB2306">
        <f>(1/(AA2306*k))*(LN((50-dTar)/(hTar-dTar)))</f>
        <v>3328.6985556085697</v>
      </c>
      <c r="AC2306">
        <f t="shared" si="460"/>
        <v>5369.6807305423999</v>
      </c>
      <c r="AD2306" s="19">
        <v>2471.0612793</v>
      </c>
      <c r="AE2306" s="19">
        <v>4625.2626953099998</v>
      </c>
      <c r="AF2306">
        <f t="shared" si="466"/>
        <v>8.021816320883338E-5</v>
      </c>
      <c r="AG2306" s="23">
        <f t="shared" si="461"/>
        <v>26.071045709722725</v>
      </c>
      <c r="AH2306" s="25">
        <f t="shared" si="467"/>
        <v>33.569370161341851</v>
      </c>
      <c r="AI2306" s="25">
        <f t="shared" si="462"/>
        <v>3.5178877677132648E-3</v>
      </c>
    </row>
    <row r="2307" spans="6:35" ht="15">
      <c r="F2307" s="5">
        <v>2006</v>
      </c>
      <c r="G2307" s="5">
        <v>4</v>
      </c>
      <c r="H2307" s="5">
        <v>0</v>
      </c>
      <c r="I2307" s="5">
        <v>96</v>
      </c>
      <c r="J2307" s="5">
        <v>22</v>
      </c>
      <c r="K2307" s="5">
        <v>2.5929999351499999</v>
      </c>
      <c r="L2307" s="5">
        <v>0.25687289238</v>
      </c>
      <c r="M2307" s="5">
        <v>0</v>
      </c>
      <c r="N2307" s="8">
        <f t="shared" si="463"/>
        <v>1E-4</v>
      </c>
      <c r="O2307" s="5">
        <v>0</v>
      </c>
      <c r="P2307" s="5">
        <v>96.736587524399994</v>
      </c>
      <c r="Q2307" s="5">
        <v>36.320678710899998</v>
      </c>
      <c r="R2307" s="5">
        <v>0</v>
      </c>
      <c r="S2307">
        <f t="shared" si="455"/>
        <v>5.9413998308355972E-6</v>
      </c>
      <c r="T2307">
        <f t="shared" si="456"/>
        <v>1164059.9128807276</v>
      </c>
      <c r="U2307">
        <f t="shared" si="457"/>
        <v>3495847.0217512534</v>
      </c>
      <c r="V2307" s="9">
        <v>793.37200927699996</v>
      </c>
      <c r="W2307" s="9">
        <v>60723.6445313</v>
      </c>
      <c r="X2307">
        <f t="shared" si="464"/>
        <v>2.8110701891510056E-7</v>
      </c>
      <c r="Y2307">
        <f t="shared" si="465"/>
        <v>53.986401026369087</v>
      </c>
      <c r="Z2307">
        <f t="shared" si="458"/>
        <v>1.2340421072902296E-4</v>
      </c>
      <c r="AA2307">
        <f t="shared" si="459"/>
        <v>1.7504920002306861E-5</v>
      </c>
      <c r="AB2307">
        <f>(1/(AA2307*k))*(LN((50-dTar)/(hTar-dTar)))</f>
        <v>249652.38609041239</v>
      </c>
      <c r="AC2307">
        <f t="shared" si="460"/>
        <v>402726.04578894714</v>
      </c>
      <c r="AD2307" s="19">
        <v>2497.7700195299999</v>
      </c>
      <c r="AE2307" s="19">
        <v>60723.6445313</v>
      </c>
      <c r="AF2307">
        <f t="shared" si="466"/>
        <v>2.1461647183800129E-6</v>
      </c>
      <c r="AG2307" s="23">
        <f t="shared" si="461"/>
        <v>7.3250675878918692</v>
      </c>
      <c r="AH2307" s="25">
        <f t="shared" si="467"/>
        <v>25.060749574510854</v>
      </c>
      <c r="AI2307" s="25">
        <f t="shared" si="462"/>
        <v>4.6905171284601254E-5</v>
      </c>
    </row>
    <row r="2308" spans="6:35" ht="15">
      <c r="F2308" s="5">
        <v>2006</v>
      </c>
      <c r="G2308" s="5">
        <v>4</v>
      </c>
      <c r="H2308" s="5">
        <v>0</v>
      </c>
      <c r="I2308" s="5">
        <v>96</v>
      </c>
      <c r="J2308" s="5">
        <v>23</v>
      </c>
      <c r="K2308" s="5">
        <v>1.8845000267000001</v>
      </c>
      <c r="L2308" s="5">
        <v>0.24209824204399999</v>
      </c>
      <c r="M2308" s="5">
        <v>2.4999999441200002E-3</v>
      </c>
      <c r="N2308" s="8">
        <f t="shared" si="463"/>
        <v>2.4999999441200002E-3</v>
      </c>
      <c r="O2308" s="5">
        <v>0</v>
      </c>
      <c r="P2308" s="5">
        <v>96.736587524399994</v>
      </c>
      <c r="Q2308" s="5">
        <v>36.780460357700001</v>
      </c>
      <c r="R2308" s="5">
        <v>0</v>
      </c>
      <c r="S2308">
        <f t="shared" si="455"/>
        <v>1.485349924508357E-4</v>
      </c>
      <c r="T2308">
        <f t="shared" si="456"/>
        <v>46562.397555991811</v>
      </c>
      <c r="U2308">
        <f t="shared" si="457"/>
        <v>139833.8839956171</v>
      </c>
      <c r="V2308" s="9">
        <v>786.60650634800004</v>
      </c>
      <c r="W2308" s="9">
        <v>40881.7070313</v>
      </c>
      <c r="X2308">
        <f t="shared" si="464"/>
        <v>5.5095751654286353E-6</v>
      </c>
      <c r="Y2308">
        <f t="shared" si="465"/>
        <v>49.471945136512929</v>
      </c>
      <c r="Z2308">
        <f t="shared" si="458"/>
        <v>3.0851051992673013E-3</v>
      </c>
      <c r="AA2308">
        <f t="shared" si="459"/>
        <v>4.3762299027592228E-4</v>
      </c>
      <c r="AB2308">
        <f>(1/(AA2308*k))*(LN((50-dTar)/(hTar-dTar)))</f>
        <v>9986.0956668257058</v>
      </c>
      <c r="AC2308">
        <f t="shared" si="460"/>
        <v>16109.042191627193</v>
      </c>
      <c r="AD2308" s="19">
        <v>2490.2727050799999</v>
      </c>
      <c r="AE2308" s="19">
        <v>13875.7900391</v>
      </c>
      <c r="AF2308">
        <f t="shared" si="466"/>
        <v>3.0792818128738224E-5</v>
      </c>
      <c r="AG2308" s="23">
        <f t="shared" si="461"/>
        <v>24.931742631201345</v>
      </c>
      <c r="AH2308" s="25">
        <f t="shared" si="467"/>
        <v>34.259320637417026</v>
      </c>
      <c r="AI2308" s="25">
        <f t="shared" si="462"/>
        <v>1.1726292559044219E-3</v>
      </c>
    </row>
    <row r="2309" spans="6:35" ht="15">
      <c r="F2309" s="5">
        <v>2006</v>
      </c>
      <c r="G2309" s="5">
        <v>4</v>
      </c>
      <c r="H2309" s="5">
        <v>0</v>
      </c>
      <c r="I2309" s="5">
        <v>96</v>
      </c>
      <c r="J2309" s="5">
        <v>24</v>
      </c>
      <c r="K2309" s="5">
        <v>1.13199996948</v>
      </c>
      <c r="L2309" s="5">
        <v>0.21519997716</v>
      </c>
      <c r="M2309" s="5">
        <v>6.5000001341099997E-3</v>
      </c>
      <c r="N2309" s="8">
        <f t="shared" si="463"/>
        <v>6.5000001341099997E-3</v>
      </c>
      <c r="O2309" s="5">
        <v>0</v>
      </c>
      <c r="P2309" s="5">
        <v>96.736587524399994</v>
      </c>
      <c r="Q2309" s="5">
        <v>36.365783691399997</v>
      </c>
      <c r="R2309" s="5">
        <v>0</v>
      </c>
      <c r="S2309">
        <f t="shared" si="455"/>
        <v>3.8619099697232502E-4</v>
      </c>
      <c r="T2309">
        <f t="shared" si="456"/>
        <v>17908.61367482286</v>
      </c>
      <c r="U2309">
        <f t="shared" si="457"/>
        <v>53782.260763444065</v>
      </c>
      <c r="V2309" s="9">
        <v>756.96087646499996</v>
      </c>
      <c r="W2309" s="9">
        <v>15723.734375</v>
      </c>
      <c r="X2309">
        <f t="shared" si="464"/>
        <v>1.4232250629874017E-5</v>
      </c>
      <c r="Y2309">
        <f t="shared" si="465"/>
        <v>48.805263245568796</v>
      </c>
      <c r="Z2309">
        <f t="shared" si="458"/>
        <v>8.0212738628838778E-3</v>
      </c>
      <c r="AA2309">
        <f t="shared" si="459"/>
        <v>1.1378198236257939E-3</v>
      </c>
      <c r="AB2309">
        <f>(1/(AA2309*k))*(LN((50-dTar)/(hTar-dTar)))</f>
        <v>3840.8058606078112</v>
      </c>
      <c r="AC2309">
        <f t="shared" si="460"/>
        <v>6195.7851919966115</v>
      </c>
      <c r="AD2309" s="19">
        <v>2474.8779296900002</v>
      </c>
      <c r="AE2309" s="19">
        <v>5336.8417968800004</v>
      </c>
      <c r="AF2309">
        <f t="shared" si="466"/>
        <v>7.1390301542891059E-5</v>
      </c>
      <c r="AG2309" s="23">
        <f t="shared" si="461"/>
        <v>27.217769322394439</v>
      </c>
      <c r="AH2309" s="25">
        <f t="shared" si="467"/>
        <v>35.423041201611127</v>
      </c>
      <c r="AI2309" s="25">
        <f t="shared" si="462"/>
        <v>3.0488361964036057E-3</v>
      </c>
    </row>
    <row r="2310" spans="6:35" ht="15">
      <c r="F2310" s="5">
        <v>2006</v>
      </c>
      <c r="G2310" s="5">
        <v>4</v>
      </c>
      <c r="H2310" s="5">
        <v>0</v>
      </c>
      <c r="I2310" s="5">
        <v>97</v>
      </c>
      <c r="J2310" s="5">
        <v>1</v>
      </c>
      <c r="K2310" s="5">
        <v>0.679000020027</v>
      </c>
      <c r="L2310" s="5">
        <v>0.19941852986799999</v>
      </c>
      <c r="M2310" s="5">
        <v>0</v>
      </c>
      <c r="N2310" s="8">
        <f t="shared" si="463"/>
        <v>1E-4</v>
      </c>
      <c r="O2310" s="5">
        <v>0</v>
      </c>
      <c r="P2310" s="5">
        <v>96.736587524399994</v>
      </c>
      <c r="Q2310" s="5">
        <v>36.706741332999997</v>
      </c>
      <c r="R2310" s="5">
        <v>0</v>
      </c>
      <c r="S2310">
        <f t="shared" ref="S2310:S2373" si="468">(N2310*k)/LN((uhzRef-dRef)/zoRef)</f>
        <v>5.9413998308355972E-6</v>
      </c>
      <c r="T2310">
        <f t="shared" ref="T2310:T2373" si="469">(1/(S2310*k))*(LN((50-dRef)/(O3zRef-dRef)))</f>
        <v>1164059.9128807276</v>
      </c>
      <c r="U2310">
        <f t="shared" ref="U2310:U2373" si="470">(1/(S2310*k))*(LN((50-dRef)/(uzoRef)))</f>
        <v>3495847.0217512534</v>
      </c>
      <c r="V2310" s="9">
        <v>790.666503906</v>
      </c>
      <c r="W2310" s="9">
        <v>60723.6445313</v>
      </c>
      <c r="X2310">
        <f t="shared" si="464"/>
        <v>2.8110723270742537E-7</v>
      </c>
      <c r="Y2310">
        <f t="shared" si="465"/>
        <v>54.560257719544566</v>
      </c>
      <c r="Z2310">
        <f t="shared" ref="Z2310:Z2373" si="471">(S2310/k)*LN((50-dRef)/(uzoRef))</f>
        <v>1.2340421072902296E-4</v>
      </c>
      <c r="AA2310">
        <f t="shared" ref="AA2310:AA2373" si="472">(Z2310*k)/LN((50-dTar)/zoTar)</f>
        <v>1.7504920002306861E-5</v>
      </c>
      <c r="AB2310">
        <f>(1/(AA2310*k))*(LN((50-dTar)/(hTar-dTar)))</f>
        <v>249652.38609041239</v>
      </c>
      <c r="AC2310">
        <f t="shared" ref="AC2310:AC2373" si="473">(1/(AA2310*k))*(LN((50-dTar)/(zoTar)))</f>
        <v>402726.04578894714</v>
      </c>
      <c r="AD2310" s="19">
        <v>2497.7700195299999</v>
      </c>
      <c r="AE2310" s="19">
        <v>60723.6445313</v>
      </c>
      <c r="AF2310">
        <f t="shared" si="466"/>
        <v>2.1461647183800129E-6</v>
      </c>
      <c r="AG2310" s="23">
        <f t="shared" ref="AG2310:AG2373" si="474" xml:space="preserve"> Y2310*(1-(AC2310*AF2310))</f>
        <v>7.4029305123202143</v>
      </c>
      <c r="AH2310" s="25">
        <f t="shared" si="467"/>
        <v>25.327136638769932</v>
      </c>
      <c r="AI2310" s="25">
        <f t="shared" ref="AI2310:AI2373" si="475">(AA2310/k)*LN((hTar-dTar)/(zoTar))</f>
        <v>4.6905171284601254E-5</v>
      </c>
    </row>
    <row r="2311" spans="6:35" ht="15">
      <c r="F2311" s="5">
        <v>2006</v>
      </c>
      <c r="G2311" s="5">
        <v>4</v>
      </c>
      <c r="H2311" s="5">
        <v>0</v>
      </c>
      <c r="I2311" s="5">
        <v>97</v>
      </c>
      <c r="J2311" s="5">
        <v>2</v>
      </c>
      <c r="K2311" s="5">
        <v>-0.70300000906000004</v>
      </c>
      <c r="L2311" s="5">
        <v>0.13896480202700001</v>
      </c>
      <c r="M2311" s="5">
        <v>0</v>
      </c>
      <c r="N2311" s="8">
        <f t="shared" ref="N2311:N2374" si="476">IF(M2311&lt;0, 0, IF(M2311=0, 0.0001, IF(M2311&gt;0, M2311)))</f>
        <v>1E-4</v>
      </c>
      <c r="O2311" s="5">
        <v>0</v>
      </c>
      <c r="P2311" s="5">
        <v>96.736587524399994</v>
      </c>
      <c r="Q2311" s="5">
        <v>27.577585220300001</v>
      </c>
      <c r="R2311" s="5">
        <v>0</v>
      </c>
      <c r="S2311">
        <f t="shared" si="468"/>
        <v>5.9413998308355972E-6</v>
      </c>
      <c r="T2311">
        <f t="shared" si="469"/>
        <v>1164059.9128807276</v>
      </c>
      <c r="U2311">
        <f t="shared" si="470"/>
        <v>3495847.0217512534</v>
      </c>
      <c r="V2311" s="9">
        <v>790.666503906</v>
      </c>
      <c r="W2311" s="9">
        <v>60723.6445313</v>
      </c>
      <c r="X2311">
        <f t="shared" ref="X2311:X2374" si="477" xml:space="preserve"> (1/(U2311 + W2311 + V2311))</f>
        <v>2.8110723270742537E-7</v>
      </c>
      <c r="Y2311">
        <f t="shared" ref="Y2311:Y2374" si="478" xml:space="preserve"> Q2311/(1-(T2311*X2311))</f>
        <v>40.990839891024969</v>
      </c>
      <c r="Z2311">
        <f t="shared" si="471"/>
        <v>1.2340421072902296E-4</v>
      </c>
      <c r="AA2311">
        <f t="shared" si="472"/>
        <v>1.7504920002306861E-5</v>
      </c>
      <c r="AB2311">
        <f>(1/(AA2311*k))*(LN((50-dTar)/(hTar-dTar)))</f>
        <v>249652.38609041239</v>
      </c>
      <c r="AC2311">
        <f t="shared" si="473"/>
        <v>402726.04578894714</v>
      </c>
      <c r="AD2311" s="19">
        <v>2497.7700195299999</v>
      </c>
      <c r="AE2311" s="19">
        <v>60723.6445313</v>
      </c>
      <c r="AF2311">
        <f t="shared" ref="AF2311:AF2374" si="479" xml:space="preserve"> (1/(AC2311 + AE2311 + AD2311))</f>
        <v>2.1461647183800129E-6</v>
      </c>
      <c r="AG2311" s="23">
        <f t="shared" si="474"/>
        <v>5.5617834672763777</v>
      </c>
      <c r="AH2311" s="25">
        <f t="shared" ref="AH2311:AH2374" si="480">Y2311*(1-AB2311*AF2311)</f>
        <v>19.028146974570351</v>
      </c>
      <c r="AI2311" s="25">
        <f t="shared" si="475"/>
        <v>4.6905171284601254E-5</v>
      </c>
    </row>
    <row r="2312" spans="6:35" ht="15">
      <c r="F2312" s="5">
        <v>2006</v>
      </c>
      <c r="G2312" s="5">
        <v>4</v>
      </c>
      <c r="H2312" s="5">
        <v>0</v>
      </c>
      <c r="I2312" s="5">
        <v>97</v>
      </c>
      <c r="J2312" s="5">
        <v>3</v>
      </c>
      <c r="K2312" s="5">
        <v>-0.86699998378800003</v>
      </c>
      <c r="L2312" s="5">
        <v>0.104053802788</v>
      </c>
      <c r="M2312" s="5">
        <v>0</v>
      </c>
      <c r="N2312" s="8">
        <f t="shared" si="476"/>
        <v>1E-4</v>
      </c>
      <c r="O2312" s="5">
        <v>0</v>
      </c>
      <c r="P2312" s="5">
        <v>96.736587524399994</v>
      </c>
      <c r="Q2312" s="5">
        <v>23.5195903778</v>
      </c>
      <c r="R2312" s="5">
        <v>0</v>
      </c>
      <c r="S2312">
        <f t="shared" si="468"/>
        <v>5.9413998308355972E-6</v>
      </c>
      <c r="T2312">
        <f t="shared" si="469"/>
        <v>1164059.9128807276</v>
      </c>
      <c r="U2312">
        <f t="shared" si="470"/>
        <v>3495847.0217512534</v>
      </c>
      <c r="V2312" s="9">
        <v>790.666503906</v>
      </c>
      <c r="W2312" s="9">
        <v>60723.6445313</v>
      </c>
      <c r="X2312">
        <f t="shared" si="477"/>
        <v>2.8110723270742537E-7</v>
      </c>
      <c r="Y2312">
        <f t="shared" si="478"/>
        <v>34.959107397453401</v>
      </c>
      <c r="Z2312">
        <f t="shared" si="471"/>
        <v>1.2340421072902296E-4</v>
      </c>
      <c r="AA2312">
        <f t="shared" si="472"/>
        <v>1.7504920002306861E-5</v>
      </c>
      <c r="AB2312">
        <f>(1/(AA2312*k))*(LN((50-dTar)/(hTar-dTar)))</f>
        <v>249652.38609041239</v>
      </c>
      <c r="AC2312">
        <f t="shared" si="473"/>
        <v>402726.04578894714</v>
      </c>
      <c r="AD2312" s="19">
        <v>2497.7700195299999</v>
      </c>
      <c r="AE2312" s="19">
        <v>60723.6445313</v>
      </c>
      <c r="AF2312">
        <f t="shared" si="479"/>
        <v>2.1461647183800129E-6</v>
      </c>
      <c r="AG2312" s="23">
        <f t="shared" si="474"/>
        <v>4.7433764731536421</v>
      </c>
      <c r="AH2312" s="25">
        <f t="shared" si="480"/>
        <v>16.22818745424588</v>
      </c>
      <c r="AI2312" s="25">
        <f t="shared" si="475"/>
        <v>4.6905171284601254E-5</v>
      </c>
    </row>
    <row r="2313" spans="6:35" ht="15">
      <c r="F2313" s="5">
        <v>2006</v>
      </c>
      <c r="G2313" s="5">
        <v>4</v>
      </c>
      <c r="H2313" s="5">
        <v>0</v>
      </c>
      <c r="I2313" s="5">
        <v>97</v>
      </c>
      <c r="J2313" s="5">
        <v>4</v>
      </c>
      <c r="K2313" s="5">
        <v>-1.43099999428</v>
      </c>
      <c r="L2313" s="5">
        <v>7.4803195893799995E-2</v>
      </c>
      <c r="M2313" s="5">
        <v>0.159500002861</v>
      </c>
      <c r="N2313" s="8">
        <f t="shared" si="476"/>
        <v>0.159500002861</v>
      </c>
      <c r="O2313" s="5">
        <v>0</v>
      </c>
      <c r="P2313" s="5">
        <v>96.736587524399994</v>
      </c>
      <c r="Q2313" s="5">
        <v>27.060089111300002</v>
      </c>
      <c r="R2313" s="5">
        <v>0</v>
      </c>
      <c r="S2313">
        <f t="shared" si="468"/>
        <v>9.4765329001662239E-3</v>
      </c>
      <c r="T2313">
        <f t="shared" si="469"/>
        <v>729.8181141069789</v>
      </c>
      <c r="U2313">
        <f t="shared" si="470"/>
        <v>2191.7535793386733</v>
      </c>
      <c r="V2313" s="9">
        <v>517.43811035199997</v>
      </c>
      <c r="W2313" s="9">
        <v>640.77911376999998</v>
      </c>
      <c r="X2313">
        <f t="shared" si="477"/>
        <v>2.9851006431666635E-4</v>
      </c>
      <c r="Y2313">
        <f t="shared" si="478"/>
        <v>34.597414429408538</v>
      </c>
      <c r="Z2313">
        <f t="shared" si="471"/>
        <v>0.19682971964338605</v>
      </c>
      <c r="AA2313">
        <f t="shared" si="472"/>
        <v>2.7920347904495196E-2</v>
      </c>
      <c r="AB2313">
        <f>(1/(AA2313*k))*(LN((50-dTar)/(hTar-dTar)))</f>
        <v>156.52186934941807</v>
      </c>
      <c r="AC2313">
        <f t="shared" si="473"/>
        <v>252.4928141474156</v>
      </c>
      <c r="AD2313" s="19">
        <v>2008.9770507799999</v>
      </c>
      <c r="AE2313" s="19">
        <v>217.488845825</v>
      </c>
      <c r="AF2313">
        <f t="shared" si="479"/>
        <v>4.0339518188121785E-4</v>
      </c>
      <c r="AG2313" s="23">
        <f t="shared" si="474"/>
        <v>31.073516070950468</v>
      </c>
      <c r="AH2313" s="25">
        <f t="shared" si="480"/>
        <v>32.412927871540894</v>
      </c>
      <c r="AI2313" s="25">
        <f t="shared" si="475"/>
        <v>7.4813749540895924E-2</v>
      </c>
    </row>
    <row r="2314" spans="6:35" ht="15">
      <c r="F2314" s="5">
        <v>2006</v>
      </c>
      <c r="G2314" s="5">
        <v>4</v>
      </c>
      <c r="H2314" s="5">
        <v>0</v>
      </c>
      <c r="I2314" s="5">
        <v>97</v>
      </c>
      <c r="J2314" s="5">
        <v>5</v>
      </c>
      <c r="K2314" s="5">
        <v>-1.60500001907</v>
      </c>
      <c r="L2314" s="5">
        <v>6.3804090022999999E-2</v>
      </c>
      <c r="M2314" s="5">
        <v>1.04999998584E-2</v>
      </c>
      <c r="N2314" s="8">
        <f t="shared" si="476"/>
        <v>1.04999998584E-2</v>
      </c>
      <c r="O2314" s="5">
        <v>0</v>
      </c>
      <c r="P2314" s="5">
        <v>96.736587524399994</v>
      </c>
      <c r="Q2314" s="5">
        <v>29.564630508400001</v>
      </c>
      <c r="R2314" s="5">
        <v>0</v>
      </c>
      <c r="S2314">
        <f t="shared" si="468"/>
        <v>6.2384697382471548E-4</v>
      </c>
      <c r="T2314">
        <f t="shared" si="469"/>
        <v>11086.285034084831</v>
      </c>
      <c r="U2314">
        <f t="shared" si="470"/>
        <v>33293.781608526173</v>
      </c>
      <c r="V2314" s="9">
        <v>729.93963623000002</v>
      </c>
      <c r="W2314" s="9">
        <v>9733.7402343800004</v>
      </c>
      <c r="X2314">
        <f t="shared" si="477"/>
        <v>2.2853245279706322E-5</v>
      </c>
      <c r="Y2314">
        <f t="shared" si="478"/>
        <v>39.596773712510675</v>
      </c>
      <c r="Z2314">
        <f t="shared" si="471"/>
        <v>1.2957441951807046E-2</v>
      </c>
      <c r="AA2314">
        <f t="shared" si="472"/>
        <v>1.8380165754552532E-3</v>
      </c>
      <c r="AB2314">
        <f>(1/(AA2314*k))*(LN((50-dTar)/(hTar-dTar)))</f>
        <v>2377.6418043538411</v>
      </c>
      <c r="AC2314">
        <f t="shared" si="473"/>
        <v>3835.4862020951978</v>
      </c>
      <c r="AD2314" s="19">
        <v>2459.6872558599998</v>
      </c>
      <c r="AE2314" s="19">
        <v>3303.7592773400002</v>
      </c>
      <c r="AF2314">
        <f t="shared" si="479"/>
        <v>1.0417824851746361E-4</v>
      </c>
      <c r="AG2314" s="23">
        <f t="shared" si="474"/>
        <v>23.774923157877119</v>
      </c>
      <c r="AH2314" s="25">
        <f t="shared" si="480"/>
        <v>29.78870993160438</v>
      </c>
      <c r="AI2314" s="25">
        <f t="shared" si="475"/>
        <v>4.925042918465408E-3</v>
      </c>
    </row>
    <row r="2315" spans="6:35" ht="15">
      <c r="F2315" s="5">
        <v>2006</v>
      </c>
      <c r="G2315" s="5">
        <v>4</v>
      </c>
      <c r="H2315" s="5">
        <v>0</v>
      </c>
      <c r="I2315" s="5">
        <v>97</v>
      </c>
      <c r="J2315" s="5">
        <v>6</v>
      </c>
      <c r="K2315" s="5">
        <v>-1.7244999408699999</v>
      </c>
      <c r="L2315" s="5">
        <v>4.6558201313000001E-2</v>
      </c>
      <c r="M2315" s="5">
        <v>7.1000002324600006E-2</v>
      </c>
      <c r="N2315" s="8">
        <f t="shared" si="476"/>
        <v>7.1000002324600006E-2</v>
      </c>
      <c r="O2315" s="5">
        <v>0</v>
      </c>
      <c r="P2315" s="5">
        <v>96.736587524399994</v>
      </c>
      <c r="Q2315" s="5">
        <v>24.085100174000001</v>
      </c>
      <c r="R2315" s="5">
        <v>0</v>
      </c>
      <c r="S2315">
        <f t="shared" si="468"/>
        <v>4.2183940180070545E-3</v>
      </c>
      <c r="T2315">
        <f t="shared" si="469"/>
        <v>1639.5209503780609</v>
      </c>
      <c r="U2315">
        <f t="shared" si="470"/>
        <v>4923.7280384426349</v>
      </c>
      <c r="V2315" s="9">
        <v>574.56829833999996</v>
      </c>
      <c r="W2315" s="9">
        <v>1439.4967041</v>
      </c>
      <c r="X2315">
        <f t="shared" si="477"/>
        <v>1.4413805573433171E-4</v>
      </c>
      <c r="Y2315">
        <f t="shared" si="478"/>
        <v>31.538101011385589</v>
      </c>
      <c r="Z2315">
        <f t="shared" si="471"/>
        <v>8.7616992486260578E-2</v>
      </c>
      <c r="AA2315">
        <f t="shared" si="472"/>
        <v>1.242849360855724E-2</v>
      </c>
      <c r="AB2315">
        <f>(1/(AA2315*k))*(LN((50-dTar)/(hTar-dTar)))</f>
        <v>351.62306748814456</v>
      </c>
      <c r="AC2315">
        <f t="shared" si="473"/>
        <v>567.2197642300797</v>
      </c>
      <c r="AD2315" s="19">
        <v>2252.2680664099998</v>
      </c>
      <c r="AE2315" s="19">
        <v>488.584075928</v>
      </c>
      <c r="AF2315">
        <f t="shared" si="479"/>
        <v>3.0229088975198192E-4</v>
      </c>
      <c r="AG2315" s="23">
        <f t="shared" si="474"/>
        <v>26.130408940235498</v>
      </c>
      <c r="AH2315" s="25">
        <f t="shared" si="480"/>
        <v>28.185838988798825</v>
      </c>
      <c r="AI2315" s="25">
        <f t="shared" si="475"/>
        <v>3.3302672702424499E-2</v>
      </c>
    </row>
    <row r="2316" spans="6:35" ht="15">
      <c r="F2316" s="5">
        <v>2006</v>
      </c>
      <c r="G2316" s="5">
        <v>4</v>
      </c>
      <c r="H2316" s="5">
        <v>0</v>
      </c>
      <c r="I2316" s="5">
        <v>97</v>
      </c>
      <c r="J2316" s="5">
        <v>7</v>
      </c>
      <c r="K2316" s="5">
        <v>-1.9199999570799999</v>
      </c>
      <c r="L2316" s="5">
        <v>2.89135538042E-2</v>
      </c>
      <c r="M2316" s="5">
        <v>0</v>
      </c>
      <c r="N2316" s="8">
        <f t="shared" si="476"/>
        <v>1E-4</v>
      </c>
      <c r="O2316" s="5">
        <v>0</v>
      </c>
      <c r="P2316" s="5">
        <v>96.736587524399994</v>
      </c>
      <c r="Q2316" s="5">
        <v>28.623245239300001</v>
      </c>
      <c r="R2316" s="5">
        <v>0</v>
      </c>
      <c r="S2316">
        <f t="shared" si="468"/>
        <v>5.9413998308355972E-6</v>
      </c>
      <c r="T2316">
        <f t="shared" si="469"/>
        <v>1164059.9128807276</v>
      </c>
      <c r="U2316">
        <f t="shared" si="470"/>
        <v>3495847.0217512534</v>
      </c>
      <c r="V2316" s="9">
        <v>790.666503906</v>
      </c>
      <c r="W2316" s="9">
        <v>60723.6445313</v>
      </c>
      <c r="X2316">
        <f t="shared" si="477"/>
        <v>2.8110723270742537E-7</v>
      </c>
      <c r="Y2316">
        <f t="shared" si="478"/>
        <v>42.545090637668437</v>
      </c>
      <c r="Z2316">
        <f t="shared" si="471"/>
        <v>1.2340421072902296E-4</v>
      </c>
      <c r="AA2316">
        <f t="shared" si="472"/>
        <v>1.7504920002306861E-5</v>
      </c>
      <c r="AB2316">
        <f>(1/(AA2316*k))*(LN((50-dTar)/(hTar-dTar)))</f>
        <v>249652.38609041239</v>
      </c>
      <c r="AC2316">
        <f t="shared" si="473"/>
        <v>402726.04578894714</v>
      </c>
      <c r="AD2316" s="19">
        <v>2497.7700195299999</v>
      </c>
      <c r="AE2316" s="19">
        <v>60723.6445313</v>
      </c>
      <c r="AF2316">
        <f t="shared" si="479"/>
        <v>2.1461647183800129E-6</v>
      </c>
      <c r="AG2316" s="23">
        <f t="shared" si="474"/>
        <v>5.7726697562537437</v>
      </c>
      <c r="AH2316" s="25">
        <f t="shared" si="480"/>
        <v>19.749637720334334</v>
      </c>
      <c r="AI2316" s="25">
        <f t="shared" si="475"/>
        <v>4.6905171284601254E-5</v>
      </c>
    </row>
    <row r="2317" spans="6:35" ht="15">
      <c r="F2317" s="5">
        <v>2006</v>
      </c>
      <c r="G2317" s="5">
        <v>4</v>
      </c>
      <c r="H2317" s="5">
        <v>0</v>
      </c>
      <c r="I2317" s="5">
        <v>97</v>
      </c>
      <c r="J2317" s="5">
        <v>8</v>
      </c>
      <c r="K2317" s="5">
        <v>-1.12600004673</v>
      </c>
      <c r="L2317" s="5">
        <v>5.1469162106500002E-2</v>
      </c>
      <c r="M2317" s="5">
        <v>0</v>
      </c>
      <c r="N2317" s="8">
        <f t="shared" si="476"/>
        <v>1E-4</v>
      </c>
      <c r="O2317" s="5">
        <v>0</v>
      </c>
      <c r="P2317" s="5">
        <v>96.736587524399994</v>
      </c>
      <c r="Q2317" s="5">
        <v>26.868999481199999</v>
      </c>
      <c r="R2317" s="5">
        <v>168.35624694800001</v>
      </c>
      <c r="S2317">
        <f t="shared" si="468"/>
        <v>5.9413998308355972E-6</v>
      </c>
      <c r="T2317">
        <f t="shared" si="469"/>
        <v>1164059.9128807276</v>
      </c>
      <c r="U2317">
        <f t="shared" si="470"/>
        <v>3495847.0217512534</v>
      </c>
      <c r="V2317" s="9">
        <v>765.234375</v>
      </c>
      <c r="W2317" s="9">
        <v>60723.6445313</v>
      </c>
      <c r="X2317">
        <f t="shared" si="477"/>
        <v>2.8110924240107763E-7</v>
      </c>
      <c r="Y2317">
        <f t="shared" si="478"/>
        <v>39.937749326608376</v>
      </c>
      <c r="Z2317">
        <f t="shared" si="471"/>
        <v>1.2340421072902296E-4</v>
      </c>
      <c r="AA2317">
        <f t="shared" si="472"/>
        <v>1.7504920002306861E-5</v>
      </c>
      <c r="AB2317">
        <f>(1/(AA2317*k))*(LN((50-dTar)/(hTar-dTar)))</f>
        <v>249652.38609041239</v>
      </c>
      <c r="AC2317">
        <f t="shared" si="473"/>
        <v>402726.04578894714</v>
      </c>
      <c r="AD2317" s="19">
        <v>2497.7700195299999</v>
      </c>
      <c r="AE2317" s="19">
        <v>60723.6445313</v>
      </c>
      <c r="AF2317">
        <f t="shared" si="479"/>
        <v>2.1461647183800129E-6</v>
      </c>
      <c r="AG2317" s="23">
        <f t="shared" si="474"/>
        <v>5.4188963806421917</v>
      </c>
      <c r="AH2317" s="25">
        <f t="shared" si="480"/>
        <v>18.539297219587905</v>
      </c>
      <c r="AI2317" s="25">
        <f t="shared" si="475"/>
        <v>4.6905171284601254E-5</v>
      </c>
    </row>
    <row r="2318" spans="6:35" ht="15">
      <c r="F2318" s="5">
        <v>2006</v>
      </c>
      <c r="G2318" s="5">
        <v>4</v>
      </c>
      <c r="H2318" s="5">
        <v>0</v>
      </c>
      <c r="I2318" s="5">
        <v>97</v>
      </c>
      <c r="J2318" s="5">
        <v>9</v>
      </c>
      <c r="K2318" s="5">
        <v>1.79200005531</v>
      </c>
      <c r="L2318" s="5">
        <v>0.16420234739799999</v>
      </c>
      <c r="M2318" s="5">
        <v>0</v>
      </c>
      <c r="N2318" s="8">
        <f t="shared" si="476"/>
        <v>1E-4</v>
      </c>
      <c r="O2318" s="5">
        <v>0</v>
      </c>
      <c r="P2318" s="5">
        <v>96.736587524399994</v>
      </c>
      <c r="Q2318" s="5">
        <v>23.627744674700001</v>
      </c>
      <c r="R2318" s="5">
        <v>560.16247558600003</v>
      </c>
      <c r="S2318">
        <f t="shared" si="468"/>
        <v>5.9413998308355972E-6</v>
      </c>
      <c r="T2318">
        <f t="shared" si="469"/>
        <v>1164059.9128807276</v>
      </c>
      <c r="U2318">
        <f t="shared" si="470"/>
        <v>3495847.0217512534</v>
      </c>
      <c r="V2318" s="9">
        <v>721.03912353500004</v>
      </c>
      <c r="W2318" s="9">
        <v>60723.6445313</v>
      </c>
      <c r="X2318">
        <f t="shared" si="477"/>
        <v>2.8111273485957864E-7</v>
      </c>
      <c r="Y2318">
        <f t="shared" si="478"/>
        <v>35.120200396499001</v>
      </c>
      <c r="Z2318">
        <f t="shared" si="471"/>
        <v>1.2340421072902296E-4</v>
      </c>
      <c r="AA2318">
        <f t="shared" si="472"/>
        <v>1.7504920002306861E-5</v>
      </c>
      <c r="AB2318">
        <f>(1/(AA2318*k))*(LN((50-dTar)/(hTar-dTar)))</f>
        <v>249652.38609041239</v>
      </c>
      <c r="AC2318">
        <f t="shared" si="473"/>
        <v>402726.04578894714</v>
      </c>
      <c r="AD2318" s="19">
        <v>2497.7700195299999</v>
      </c>
      <c r="AE2318" s="19">
        <v>60723.6445313</v>
      </c>
      <c r="AF2318">
        <f t="shared" si="479"/>
        <v>2.1461647183800129E-6</v>
      </c>
      <c r="AG2318" s="23">
        <f t="shared" si="474"/>
        <v>4.7652341462622623</v>
      </c>
      <c r="AH2318" s="25">
        <f t="shared" si="480"/>
        <v>16.302967606849805</v>
      </c>
      <c r="AI2318" s="25">
        <f t="shared" si="475"/>
        <v>4.6905171284601254E-5</v>
      </c>
    </row>
    <row r="2319" spans="6:35" ht="15">
      <c r="F2319" s="5">
        <v>2006</v>
      </c>
      <c r="G2319" s="5">
        <v>4</v>
      </c>
      <c r="H2319" s="5">
        <v>0</v>
      </c>
      <c r="I2319" s="5">
        <v>97</v>
      </c>
      <c r="J2319" s="5">
        <v>10</v>
      </c>
      <c r="K2319" s="5">
        <v>5.3755002021799996</v>
      </c>
      <c r="L2319" s="5">
        <v>0.33376491069800002</v>
      </c>
      <c r="M2319" s="5">
        <v>0</v>
      </c>
      <c r="N2319" s="8">
        <f t="shared" si="476"/>
        <v>1E-4</v>
      </c>
      <c r="O2319" s="5">
        <v>0</v>
      </c>
      <c r="P2319" s="5">
        <v>96.736587524399994</v>
      </c>
      <c r="Q2319" s="5">
        <v>32.042011260999999</v>
      </c>
      <c r="R2319" s="5">
        <v>977.74749755899995</v>
      </c>
      <c r="S2319">
        <f t="shared" si="468"/>
        <v>5.9413998308355972E-6</v>
      </c>
      <c r="T2319">
        <f t="shared" si="469"/>
        <v>1164059.9128807276</v>
      </c>
      <c r="U2319">
        <f t="shared" si="470"/>
        <v>3495847.0217512534</v>
      </c>
      <c r="V2319" s="9">
        <v>708.05236816399997</v>
      </c>
      <c r="W2319" s="9">
        <v>60723.6445313</v>
      </c>
      <c r="X2319">
        <f t="shared" si="477"/>
        <v>2.8111376113348296E-7</v>
      </c>
      <c r="Y2319">
        <f t="shared" si="478"/>
        <v>47.627222586883136</v>
      </c>
      <c r="Z2319">
        <f t="shared" si="471"/>
        <v>1.2340421072902296E-4</v>
      </c>
      <c r="AA2319">
        <f t="shared" si="472"/>
        <v>1.7504920002306861E-5</v>
      </c>
      <c r="AB2319">
        <f>(1/(AA2319*k))*(LN((50-dTar)/(hTar-dTar)))</f>
        <v>249652.38609041239</v>
      </c>
      <c r="AC2319">
        <f t="shared" si="473"/>
        <v>402726.04578894714</v>
      </c>
      <c r="AD2319" s="19">
        <v>2497.7700195299999</v>
      </c>
      <c r="AE2319" s="19">
        <v>60723.6445313</v>
      </c>
      <c r="AF2319">
        <f t="shared" si="479"/>
        <v>2.1461647183800129E-6</v>
      </c>
      <c r="AG2319" s="23">
        <f t="shared" si="474"/>
        <v>6.4622315590566233</v>
      </c>
      <c r="AH2319" s="25">
        <f t="shared" si="480"/>
        <v>22.108788055650844</v>
      </c>
      <c r="AI2319" s="25">
        <f t="shared" si="475"/>
        <v>4.6905171284601254E-5</v>
      </c>
    </row>
    <row r="2320" spans="6:35" ht="15">
      <c r="F2320" s="5">
        <v>2006</v>
      </c>
      <c r="G2320" s="5">
        <v>4</v>
      </c>
      <c r="H2320" s="5">
        <v>0</v>
      </c>
      <c r="I2320" s="5">
        <v>97</v>
      </c>
      <c r="J2320" s="5">
        <v>11</v>
      </c>
      <c r="K2320" s="5">
        <v>7.4800000190700002</v>
      </c>
      <c r="L2320" s="5">
        <v>0.50078856945000005</v>
      </c>
      <c r="M2320" s="5">
        <v>0</v>
      </c>
      <c r="N2320" s="8">
        <f t="shared" si="476"/>
        <v>1E-4</v>
      </c>
      <c r="O2320" s="5">
        <v>0</v>
      </c>
      <c r="P2320" s="5">
        <v>96.736587524399994</v>
      </c>
      <c r="Q2320" s="5">
        <v>37.4095039368</v>
      </c>
      <c r="R2320" s="5">
        <v>1304.20996094</v>
      </c>
      <c r="S2320">
        <f t="shared" si="468"/>
        <v>5.9413998308355972E-6</v>
      </c>
      <c r="T2320">
        <f t="shared" si="469"/>
        <v>1164059.9128807276</v>
      </c>
      <c r="U2320">
        <f t="shared" si="470"/>
        <v>3495847.0217512534</v>
      </c>
      <c r="V2320" s="9">
        <v>705.17309570299994</v>
      </c>
      <c r="W2320" s="9">
        <v>60723.6445313</v>
      </c>
      <c r="X2320">
        <f t="shared" si="477"/>
        <v>2.8111398866801986E-7</v>
      </c>
      <c r="Y2320">
        <f t="shared" si="478"/>
        <v>55.605481747006841</v>
      </c>
      <c r="Z2320">
        <f t="shared" si="471"/>
        <v>1.2340421072902296E-4</v>
      </c>
      <c r="AA2320">
        <f t="shared" si="472"/>
        <v>1.7504920002306861E-5</v>
      </c>
      <c r="AB2320">
        <f>(1/(AA2320*k))*(LN((50-dTar)/(hTar-dTar)))</f>
        <v>249652.38609041239</v>
      </c>
      <c r="AC2320">
        <f t="shared" si="473"/>
        <v>402726.04578894714</v>
      </c>
      <c r="AD2320" s="19">
        <v>2497.7700195299999</v>
      </c>
      <c r="AE2320" s="19">
        <v>60723.6445313</v>
      </c>
      <c r="AF2320">
        <f t="shared" si="479"/>
        <v>2.1461647183800129E-6</v>
      </c>
      <c r="AG2320" s="23">
        <f t="shared" si="474"/>
        <v>7.5447502391419752</v>
      </c>
      <c r="AH2320" s="25">
        <f t="shared" si="480"/>
        <v>25.812334709089519</v>
      </c>
      <c r="AI2320" s="25">
        <f t="shared" si="475"/>
        <v>4.6905171284601254E-5</v>
      </c>
    </row>
    <row r="2321" spans="6:35" ht="15">
      <c r="F2321" s="5">
        <v>2006</v>
      </c>
      <c r="G2321" s="5">
        <v>4</v>
      </c>
      <c r="H2321" s="5">
        <v>0</v>
      </c>
      <c r="I2321" s="5">
        <v>97</v>
      </c>
      <c r="J2321" s="5">
        <v>12</v>
      </c>
      <c r="K2321" s="5">
        <v>8.8999996185299999</v>
      </c>
      <c r="L2321" s="5">
        <v>0.610739529133</v>
      </c>
      <c r="M2321" s="5">
        <v>4.0500000119199998E-2</v>
      </c>
      <c r="N2321" s="8">
        <f t="shared" si="476"/>
        <v>4.0500000119199998E-2</v>
      </c>
      <c r="O2321" s="5">
        <v>0</v>
      </c>
      <c r="P2321" s="5">
        <v>96.736587524399994</v>
      </c>
      <c r="Q2321" s="5">
        <v>44.246063232399997</v>
      </c>
      <c r="R2321" s="5">
        <v>1528.27502441</v>
      </c>
      <c r="S2321">
        <f t="shared" si="468"/>
        <v>2.4062669385705652E-3</v>
      </c>
      <c r="T2321">
        <f t="shared" si="469"/>
        <v>2874.2219986534692</v>
      </c>
      <c r="U2321">
        <f t="shared" si="470"/>
        <v>8631.7210159561528</v>
      </c>
      <c r="V2321" s="9">
        <v>569.20330810500002</v>
      </c>
      <c r="W2321" s="9">
        <v>2523.5622558599998</v>
      </c>
      <c r="X2321">
        <f t="shared" si="477"/>
        <v>8.5291581271674342E-5</v>
      </c>
      <c r="Y2321">
        <f t="shared" si="478"/>
        <v>58.615465087972623</v>
      </c>
      <c r="Z2321">
        <f t="shared" si="471"/>
        <v>4.9978705492352116E-2</v>
      </c>
      <c r="AA2321">
        <f t="shared" si="472"/>
        <v>7.0894926218001419E-3</v>
      </c>
      <c r="AB2321">
        <f>(1/(AA2321*k))*(LN((50-dTar)/(hTar-dTar)))</f>
        <v>616.42564285341507</v>
      </c>
      <c r="AC2321">
        <f t="shared" si="473"/>
        <v>994.38529531762947</v>
      </c>
      <c r="AD2321" s="19">
        <v>2351.8784179700001</v>
      </c>
      <c r="AE2321" s="19">
        <v>856.53021240199996</v>
      </c>
      <c r="AF2321">
        <f t="shared" si="479"/>
        <v>2.3793695757659867E-4</v>
      </c>
      <c r="AG2321" s="23">
        <f t="shared" si="474"/>
        <v>44.746986739460752</v>
      </c>
      <c r="AH2321" s="25">
        <f t="shared" si="480"/>
        <v>50.018308913565001</v>
      </c>
      <c r="AI2321" s="25">
        <f t="shared" si="475"/>
        <v>1.8996594426174469E-2</v>
      </c>
    </row>
    <row r="2322" spans="6:35" ht="15">
      <c r="F2322" s="5">
        <v>2006</v>
      </c>
      <c r="G2322" s="5">
        <v>4</v>
      </c>
      <c r="H2322" s="5">
        <v>0</v>
      </c>
      <c r="I2322" s="5">
        <v>97</v>
      </c>
      <c r="J2322" s="5">
        <v>13</v>
      </c>
      <c r="K2322" s="5">
        <v>10.1949996948</v>
      </c>
      <c r="L2322" s="5">
        <v>0.75825464725500002</v>
      </c>
      <c r="M2322" s="5">
        <v>0.123000003397</v>
      </c>
      <c r="N2322" s="8">
        <f t="shared" si="476"/>
        <v>0.123000003397</v>
      </c>
      <c r="O2322" s="5">
        <v>0</v>
      </c>
      <c r="P2322" s="5">
        <v>96.736587524399994</v>
      </c>
      <c r="Q2322" s="5">
        <v>47.020263671899997</v>
      </c>
      <c r="R2322" s="5">
        <v>1643.0749511700001</v>
      </c>
      <c r="S2322">
        <f t="shared" si="468"/>
        <v>7.3079219937571358E-3</v>
      </c>
      <c r="T2322">
        <f t="shared" si="469"/>
        <v>946.39014693646698</v>
      </c>
      <c r="U2322">
        <f t="shared" si="470"/>
        <v>2842.1519717100414</v>
      </c>
      <c r="V2322" s="9">
        <v>494.178955078</v>
      </c>
      <c r="W2322" s="9">
        <v>830.92901611299999</v>
      </c>
      <c r="X2322">
        <f t="shared" si="477"/>
        <v>2.3996583215393305E-4</v>
      </c>
      <c r="Y2322">
        <f t="shared" si="478"/>
        <v>60.836256575802622</v>
      </c>
      <c r="Z2322">
        <f t="shared" si="471"/>
        <v>0.15178718338873928</v>
      </c>
      <c r="AA2322">
        <f t="shared" si="472"/>
        <v>2.1531052197479573E-2</v>
      </c>
      <c r="AB2322">
        <f>(1/(AA2322*k))*(LN((50-dTar)/(hTar-dTar)))</f>
        <v>202.96941398011495</v>
      </c>
      <c r="AC2322">
        <f t="shared" si="473"/>
        <v>327.41954037927258</v>
      </c>
      <c r="AD2322" s="19">
        <v>2102.0241699200001</v>
      </c>
      <c r="AE2322" s="19">
        <v>282.02822875999999</v>
      </c>
      <c r="AF2322">
        <f t="shared" si="479"/>
        <v>3.688033741359475E-4</v>
      </c>
      <c r="AG2322" s="23">
        <f t="shared" si="474"/>
        <v>53.490069849874146</v>
      </c>
      <c r="AH2322" s="25">
        <f t="shared" si="480"/>
        <v>56.282309633530893</v>
      </c>
      <c r="AI2322" s="25">
        <f t="shared" si="475"/>
        <v>5.7693362273428216E-2</v>
      </c>
    </row>
    <row r="2323" spans="6:35" ht="15">
      <c r="F2323" s="5">
        <v>2006</v>
      </c>
      <c r="G2323" s="5">
        <v>4</v>
      </c>
      <c r="H2323" s="5">
        <v>0</v>
      </c>
      <c r="I2323" s="5">
        <v>97</v>
      </c>
      <c r="J2323" s="5">
        <v>14</v>
      </c>
      <c r="K2323" s="5">
        <v>10.9799995422</v>
      </c>
      <c r="L2323" s="5">
        <v>0.86331099271800005</v>
      </c>
      <c r="M2323" s="5">
        <v>1.5000000130400001E-3</v>
      </c>
      <c r="N2323" s="8">
        <f t="shared" si="476"/>
        <v>1.5000000130400001E-3</v>
      </c>
      <c r="O2323" s="5">
        <v>0</v>
      </c>
      <c r="P2323" s="5">
        <v>96.736587524399994</v>
      </c>
      <c r="Q2323" s="5">
        <v>49.078121185299999</v>
      </c>
      <c r="R2323" s="5">
        <v>1636.9250488299999</v>
      </c>
      <c r="S2323">
        <f t="shared" si="468"/>
        <v>8.9120998237292483E-5</v>
      </c>
      <c r="T2323">
        <f t="shared" si="469"/>
        <v>77603.993517411131</v>
      </c>
      <c r="U2323">
        <f t="shared" si="470"/>
        <v>233056.4660907127</v>
      </c>
      <c r="V2323" s="9">
        <v>711.98443603500004</v>
      </c>
      <c r="W2323" s="9">
        <v>60723.6445313</v>
      </c>
      <c r="X2323">
        <f t="shared" si="477"/>
        <v>3.3956768849869767E-6</v>
      </c>
      <c r="Y2323">
        <f t="shared" si="478"/>
        <v>66.638596708191429</v>
      </c>
      <c r="Z2323">
        <f t="shared" si="471"/>
        <v>1.8510631770272533E-3</v>
      </c>
      <c r="AA2323">
        <f t="shared" si="472"/>
        <v>2.6257380231724443E-4</v>
      </c>
      <c r="AB2323">
        <f>(1/(AA2323*k))*(LN((50-dTar)/(hTar-dTar)))</f>
        <v>16643.492261340074</v>
      </c>
      <c r="AC2323">
        <f t="shared" si="473"/>
        <v>26848.402819194369</v>
      </c>
      <c r="AD2323" s="19">
        <v>2494.1538085900002</v>
      </c>
      <c r="AE2323" s="19">
        <v>23126.3164063</v>
      </c>
      <c r="AF2323">
        <f t="shared" si="479"/>
        <v>1.9058918977550534E-5</v>
      </c>
      <c r="AG2323" s="23">
        <f t="shared" si="474"/>
        <v>32.539524548491748</v>
      </c>
      <c r="AH2323" s="25">
        <f t="shared" si="480"/>
        <v>45.500369327190448</v>
      </c>
      <c r="AI2323" s="25">
        <f t="shared" si="475"/>
        <v>7.0357757538545309E-4</v>
      </c>
    </row>
    <row r="2324" spans="6:35" ht="15">
      <c r="F2324" s="5">
        <v>2006</v>
      </c>
      <c r="G2324" s="5">
        <v>4</v>
      </c>
      <c r="H2324" s="5">
        <v>0</v>
      </c>
      <c r="I2324" s="5">
        <v>97</v>
      </c>
      <c r="J2324" s="5">
        <v>15</v>
      </c>
      <c r="K2324" s="5">
        <v>12.0699996948</v>
      </c>
      <c r="L2324" s="5">
        <v>0.94600582122800003</v>
      </c>
      <c r="M2324" s="5">
        <v>5.8499999344300002E-2</v>
      </c>
      <c r="N2324" s="8">
        <f t="shared" si="476"/>
        <v>5.8499999344300002E-2</v>
      </c>
      <c r="O2324" s="5">
        <v>0</v>
      </c>
      <c r="P2324" s="5">
        <v>96.736587524399994</v>
      </c>
      <c r="Q2324" s="5">
        <v>51.688388824500002</v>
      </c>
      <c r="R2324" s="5">
        <v>1515.97497559</v>
      </c>
      <c r="S2324">
        <f t="shared" si="468"/>
        <v>3.475718862081065E-3</v>
      </c>
      <c r="T2324">
        <f t="shared" si="469"/>
        <v>1989.8460272276034</v>
      </c>
      <c r="U2324">
        <f t="shared" si="470"/>
        <v>5975.8069417685811</v>
      </c>
      <c r="V2324" s="9">
        <v>548.05737304700006</v>
      </c>
      <c r="W2324" s="9">
        <v>1747.0815429700001</v>
      </c>
      <c r="X2324">
        <f t="shared" si="477"/>
        <v>1.2090515609634694E-4</v>
      </c>
      <c r="Y2324">
        <f t="shared" si="478"/>
        <v>68.063217744722749</v>
      </c>
      <c r="Z2324">
        <f t="shared" si="471"/>
        <v>7.2191462467317016E-2</v>
      </c>
      <c r="AA2324">
        <f t="shared" si="472"/>
        <v>1.0240378086569753E-2</v>
      </c>
      <c r="AB2324">
        <f>(1/(AA2324*k))*(LN((50-dTar)/(hTar-dTar)))</f>
        <v>426.75622032248373</v>
      </c>
      <c r="AC2324">
        <f t="shared" si="473"/>
        <v>688.42059880841202</v>
      </c>
      <c r="AD2324" s="19">
        <v>2291.9631347700001</v>
      </c>
      <c r="AE2324" s="19">
        <v>592.982421875</v>
      </c>
      <c r="AF2324">
        <f t="shared" si="479"/>
        <v>2.7984817578066348E-4</v>
      </c>
      <c r="AG2324" s="23">
        <f t="shared" si="474"/>
        <v>54.950617726070597</v>
      </c>
      <c r="AH2324" s="25">
        <f t="shared" si="480"/>
        <v>59.934635258599521</v>
      </c>
      <c r="AI2324" s="25">
        <f t="shared" si="475"/>
        <v>2.7439524893934523E-2</v>
      </c>
    </row>
    <row r="2325" spans="6:35" ht="15">
      <c r="F2325" s="5">
        <v>2006</v>
      </c>
      <c r="G2325" s="5">
        <v>4</v>
      </c>
      <c r="H2325" s="5">
        <v>0</v>
      </c>
      <c r="I2325" s="5">
        <v>97</v>
      </c>
      <c r="J2325" s="5">
        <v>16</v>
      </c>
      <c r="K2325" s="5">
        <v>12.5050001144</v>
      </c>
      <c r="L2325" s="5">
        <v>0.96447992324800003</v>
      </c>
      <c r="M2325" s="5">
        <v>0</v>
      </c>
      <c r="N2325" s="8">
        <f t="shared" si="476"/>
        <v>1E-4</v>
      </c>
      <c r="O2325" s="5">
        <v>0</v>
      </c>
      <c r="P2325" s="5">
        <v>96.736587524399994</v>
      </c>
      <c r="Q2325" s="5">
        <v>53.246208190899999</v>
      </c>
      <c r="R2325" s="5">
        <v>1281.6600341799999</v>
      </c>
      <c r="S2325">
        <f t="shared" si="468"/>
        <v>5.9413998308355972E-6</v>
      </c>
      <c r="T2325">
        <f t="shared" si="469"/>
        <v>1164059.9128807276</v>
      </c>
      <c r="U2325">
        <f t="shared" si="470"/>
        <v>3495847.0217512534</v>
      </c>
      <c r="V2325" s="9">
        <v>423.34661865200002</v>
      </c>
      <c r="W2325" s="9">
        <v>60723.6445313</v>
      </c>
      <c r="X2325">
        <f t="shared" si="477"/>
        <v>2.811362617909964E-7</v>
      </c>
      <c r="Y2325">
        <f t="shared" si="478"/>
        <v>79.14820710821148</v>
      </c>
      <c r="Z2325">
        <f t="shared" si="471"/>
        <v>1.2340421072902296E-4</v>
      </c>
      <c r="AA2325">
        <f t="shared" si="472"/>
        <v>1.7504920002306861E-5</v>
      </c>
      <c r="AB2325">
        <f>(1/(AA2325*k))*(LN((50-dTar)/(hTar-dTar)))</f>
        <v>249652.38609041239</v>
      </c>
      <c r="AC2325">
        <f t="shared" si="473"/>
        <v>402726.04578894714</v>
      </c>
      <c r="AD2325" s="19">
        <v>2497.7700195299999</v>
      </c>
      <c r="AE2325" s="19">
        <v>60723.6445313</v>
      </c>
      <c r="AF2325">
        <f t="shared" si="479"/>
        <v>2.1461647183800129E-6</v>
      </c>
      <c r="AG2325" s="23">
        <f t="shared" si="474"/>
        <v>10.739111248496306</v>
      </c>
      <c r="AH2325" s="25">
        <f t="shared" si="480"/>
        <v>36.740982171446873</v>
      </c>
      <c r="AI2325" s="25">
        <f t="shared" si="475"/>
        <v>4.6905171284601254E-5</v>
      </c>
    </row>
    <row r="2326" spans="6:35" ht="15">
      <c r="F2326" s="5">
        <v>2006</v>
      </c>
      <c r="G2326" s="5">
        <v>4</v>
      </c>
      <c r="H2326" s="5">
        <v>0</v>
      </c>
      <c r="I2326" s="5">
        <v>97</v>
      </c>
      <c r="J2326" s="5">
        <v>17</v>
      </c>
      <c r="K2326" s="5">
        <v>12.3350000381</v>
      </c>
      <c r="L2326" s="5">
        <v>0.93326133489600005</v>
      </c>
      <c r="M2326" s="5">
        <v>8.9999996125699998E-3</v>
      </c>
      <c r="N2326" s="8">
        <f t="shared" si="476"/>
        <v>8.9999996125699998E-3</v>
      </c>
      <c r="O2326" s="5">
        <v>0</v>
      </c>
      <c r="P2326" s="5">
        <v>96.736587524399994</v>
      </c>
      <c r="Q2326" s="5">
        <v>54.578018188500003</v>
      </c>
      <c r="R2326" s="5">
        <v>965.34497070299994</v>
      </c>
      <c r="S2326">
        <f t="shared" si="468"/>
        <v>5.3472596175643827E-4</v>
      </c>
      <c r="T2326">
        <f t="shared" si="469"/>
        <v>12933.999588788027</v>
      </c>
      <c r="U2326">
        <f t="shared" si="470"/>
        <v>38842.746358218959</v>
      </c>
      <c r="V2326" s="9">
        <v>492.47457885699998</v>
      </c>
      <c r="W2326" s="9">
        <v>11356.0302734</v>
      </c>
      <c r="X2326">
        <f t="shared" si="477"/>
        <v>1.9727270014462337E-5</v>
      </c>
      <c r="Y2326">
        <f t="shared" si="478"/>
        <v>73.274084096047289</v>
      </c>
      <c r="Z2326">
        <f t="shared" si="471"/>
        <v>1.110637848750713E-2</v>
      </c>
      <c r="AA2326">
        <f t="shared" si="472"/>
        <v>1.5754427323883054E-3</v>
      </c>
      <c r="AB2326">
        <f>(1/(AA2326*k))*(LN((50-dTar)/(hTar-dTar)))</f>
        <v>2773.9155204154822</v>
      </c>
      <c r="AC2326">
        <f t="shared" si="473"/>
        <v>4474.73403472677</v>
      </c>
      <c r="AD2326" s="19">
        <v>2465.3601074200001</v>
      </c>
      <c r="AE2326" s="19">
        <v>3854.3859863299999</v>
      </c>
      <c r="AF2326">
        <f t="shared" si="479"/>
        <v>9.2639940793620422E-5</v>
      </c>
      <c r="AG2326" s="23">
        <f t="shared" si="474"/>
        <v>42.899111511398843</v>
      </c>
      <c r="AH2326" s="25">
        <f t="shared" si="480"/>
        <v>54.444449254991106</v>
      </c>
      <c r="AI2326" s="25">
        <f t="shared" si="475"/>
        <v>4.2214652338894067E-3</v>
      </c>
    </row>
    <row r="2327" spans="6:35" ht="15">
      <c r="F2327" s="5">
        <v>2006</v>
      </c>
      <c r="G2327" s="5">
        <v>4</v>
      </c>
      <c r="H2327" s="5">
        <v>0</v>
      </c>
      <c r="I2327" s="5">
        <v>97</v>
      </c>
      <c r="J2327" s="5">
        <v>18</v>
      </c>
      <c r="K2327" s="5">
        <v>11.3950004578</v>
      </c>
      <c r="L2327" s="5">
        <v>0.852047860622</v>
      </c>
      <c r="M2327" s="5">
        <v>0</v>
      </c>
      <c r="N2327" s="8">
        <f t="shared" si="476"/>
        <v>1E-4</v>
      </c>
      <c r="O2327" s="5">
        <v>0</v>
      </c>
      <c r="P2327" s="5">
        <v>96.736587524399994</v>
      </c>
      <c r="Q2327" s="5">
        <v>54.776386260999999</v>
      </c>
      <c r="R2327" s="5">
        <v>548.98999023399995</v>
      </c>
      <c r="S2327">
        <f t="shared" si="468"/>
        <v>5.9413998308355972E-6</v>
      </c>
      <c r="T2327">
        <f t="shared" si="469"/>
        <v>1164059.9128807276</v>
      </c>
      <c r="U2327">
        <f t="shared" si="470"/>
        <v>3495847.0217512534</v>
      </c>
      <c r="V2327" s="9">
        <v>734.66235351600005</v>
      </c>
      <c r="W2327" s="9">
        <v>60723.6445313</v>
      </c>
      <c r="X2327">
        <f t="shared" si="477"/>
        <v>2.8111165829653897E-7</v>
      </c>
      <c r="Y2327">
        <f t="shared" si="478"/>
        <v>81.419285062406985</v>
      </c>
      <c r="Z2327">
        <f t="shared" si="471"/>
        <v>1.2340421072902296E-4</v>
      </c>
      <c r="AA2327">
        <f t="shared" si="472"/>
        <v>1.7504920002306861E-5</v>
      </c>
      <c r="AB2327">
        <f>(1/(AA2327*k))*(LN((50-dTar)/(hTar-dTar)))</f>
        <v>249652.38609041239</v>
      </c>
      <c r="AC2327">
        <f t="shared" si="473"/>
        <v>402726.04578894714</v>
      </c>
      <c r="AD2327" s="19">
        <v>2497.7700195299999</v>
      </c>
      <c r="AE2327" s="19">
        <v>60723.6445313</v>
      </c>
      <c r="AF2327">
        <f t="shared" si="479"/>
        <v>2.1461647183800129E-6</v>
      </c>
      <c r="AG2327" s="23">
        <f t="shared" si="474"/>
        <v>11.047259211605157</v>
      </c>
      <c r="AH2327" s="25">
        <f t="shared" si="480"/>
        <v>37.79522758866753</v>
      </c>
      <c r="AI2327" s="25">
        <f t="shared" si="475"/>
        <v>4.6905171284601254E-5</v>
      </c>
    </row>
    <row r="2328" spans="6:35" ht="15">
      <c r="F2328" s="5">
        <v>2006</v>
      </c>
      <c r="G2328" s="5">
        <v>4</v>
      </c>
      <c r="H2328" s="5">
        <v>0</v>
      </c>
      <c r="I2328" s="5">
        <v>97</v>
      </c>
      <c r="J2328" s="5">
        <v>19</v>
      </c>
      <c r="K2328" s="5">
        <v>10.0699996948</v>
      </c>
      <c r="L2328" s="5">
        <v>0.75175154209100004</v>
      </c>
      <c r="M2328" s="5">
        <v>7.4999998323599998E-3</v>
      </c>
      <c r="N2328" s="8">
        <f t="shared" si="476"/>
        <v>7.4999998323599998E-3</v>
      </c>
      <c r="O2328" s="5">
        <v>0</v>
      </c>
      <c r="P2328" s="5">
        <v>96.736587524399994</v>
      </c>
      <c r="Q2328" s="5">
        <v>45.5788459778</v>
      </c>
      <c r="R2328" s="5">
        <v>123.604751587</v>
      </c>
      <c r="S2328">
        <f t="shared" si="468"/>
        <v>4.4560497735250703E-4</v>
      </c>
      <c r="T2328">
        <f t="shared" si="469"/>
        <v>15520.799185330605</v>
      </c>
      <c r="U2328">
        <f t="shared" si="470"/>
        <v>46611.294665205707</v>
      </c>
      <c r="V2328" s="9">
        <v>748.04663085899995</v>
      </c>
      <c r="W2328" s="9">
        <v>13627.2363281</v>
      </c>
      <c r="X2328">
        <f t="shared" si="477"/>
        <v>1.6397050612719906E-5</v>
      </c>
      <c r="Y2328">
        <f t="shared" si="478"/>
        <v>61.138243392984521</v>
      </c>
      <c r="Z2328">
        <f t="shared" si="471"/>
        <v>9.2553155978019018E-3</v>
      </c>
      <c r="AA2328">
        <f t="shared" si="472"/>
        <v>1.3128689708277665E-3</v>
      </c>
      <c r="AB2328">
        <f>(1/(AA2328*k))*(LN((50-dTar)/(hTar-dTar)))</f>
        <v>3328.6985556085697</v>
      </c>
      <c r="AC2328">
        <f t="shared" si="473"/>
        <v>5369.6807305423999</v>
      </c>
      <c r="AD2328" s="19">
        <v>2471.0612793</v>
      </c>
      <c r="AE2328" s="19">
        <v>4625.2626953099998</v>
      </c>
      <c r="AF2328">
        <f t="shared" si="479"/>
        <v>8.021816320883338E-5</v>
      </c>
      <c r="AG2328" s="23">
        <f t="shared" si="474"/>
        <v>34.803194176226931</v>
      </c>
      <c r="AH2328" s="25">
        <f t="shared" si="480"/>
        <v>44.812982229673835</v>
      </c>
      <c r="AI2328" s="25">
        <f t="shared" si="475"/>
        <v>3.5178877677132648E-3</v>
      </c>
    </row>
    <row r="2329" spans="6:35" ht="15">
      <c r="F2329" s="5">
        <v>2006</v>
      </c>
      <c r="G2329" s="5">
        <v>4</v>
      </c>
      <c r="H2329" s="5">
        <v>0</v>
      </c>
      <c r="I2329" s="5">
        <v>97</v>
      </c>
      <c r="J2329" s="5">
        <v>20</v>
      </c>
      <c r="K2329" s="5">
        <v>8.6499996185299999</v>
      </c>
      <c r="L2329" s="5">
        <v>0.62067371606800004</v>
      </c>
      <c r="M2329" s="5">
        <v>0</v>
      </c>
      <c r="N2329" s="8">
        <f t="shared" si="476"/>
        <v>1E-4</v>
      </c>
      <c r="O2329" s="5">
        <v>0</v>
      </c>
      <c r="P2329" s="5">
        <v>96.736587524399994</v>
      </c>
      <c r="Q2329" s="5">
        <v>38.7122154236</v>
      </c>
      <c r="R2329" s="5">
        <v>10.321749687200001</v>
      </c>
      <c r="S2329">
        <f t="shared" si="468"/>
        <v>5.9413998308355972E-6</v>
      </c>
      <c r="T2329">
        <f t="shared" si="469"/>
        <v>1164059.9128807276</v>
      </c>
      <c r="U2329">
        <f t="shared" si="470"/>
        <v>3495847.0217512534</v>
      </c>
      <c r="V2329" s="9">
        <v>790.666503906</v>
      </c>
      <c r="W2329" s="9">
        <v>60723.6445313</v>
      </c>
      <c r="X2329">
        <f t="shared" si="477"/>
        <v>2.8110723270742537E-7</v>
      </c>
      <c r="Y2329">
        <f t="shared" si="478"/>
        <v>57.541159299457782</v>
      </c>
      <c r="Z2329">
        <f t="shared" si="471"/>
        <v>1.2340421072902296E-4</v>
      </c>
      <c r="AA2329">
        <f t="shared" si="472"/>
        <v>1.7504920002306861E-5</v>
      </c>
      <c r="AB2329">
        <f>(1/(AA2329*k))*(LN((50-dTar)/(hTar-dTar)))</f>
        <v>249652.38609041239</v>
      </c>
      <c r="AC2329">
        <f t="shared" si="473"/>
        <v>402726.04578894714</v>
      </c>
      <c r="AD2329" s="19">
        <v>2497.7700195299999</v>
      </c>
      <c r="AE2329" s="19">
        <v>60723.6445313</v>
      </c>
      <c r="AF2329">
        <f t="shared" si="479"/>
        <v>2.1461647183800129E-6</v>
      </c>
      <c r="AG2329" s="23">
        <f t="shared" si="474"/>
        <v>7.8073898785790012</v>
      </c>
      <c r="AH2329" s="25">
        <f t="shared" si="480"/>
        <v>26.71088563074257</v>
      </c>
      <c r="AI2329" s="25">
        <f t="shared" si="475"/>
        <v>4.6905171284601254E-5</v>
      </c>
    </row>
    <row r="2330" spans="6:35" ht="15">
      <c r="F2330" s="5">
        <v>2006</v>
      </c>
      <c r="G2330" s="5">
        <v>4</v>
      </c>
      <c r="H2330" s="5">
        <v>0</v>
      </c>
      <c r="I2330" s="5">
        <v>97</v>
      </c>
      <c r="J2330" s="5">
        <v>21</v>
      </c>
      <c r="K2330" s="5">
        <v>5.65250015259</v>
      </c>
      <c r="L2330" s="5">
        <v>0.347966849804</v>
      </c>
      <c r="M2330" s="5">
        <v>2.2500000894100002E-2</v>
      </c>
      <c r="N2330" s="8">
        <f t="shared" si="476"/>
        <v>2.2500000894100002E-2</v>
      </c>
      <c r="O2330" s="5">
        <v>0</v>
      </c>
      <c r="P2330" s="5">
        <v>96.736587524399994</v>
      </c>
      <c r="Q2330" s="5">
        <v>39.990676879900001</v>
      </c>
      <c r="R2330" s="5">
        <v>0</v>
      </c>
      <c r="S2330">
        <f t="shared" si="468"/>
        <v>1.3368150150600653E-3</v>
      </c>
      <c r="T2330">
        <f t="shared" si="469"/>
        <v>5173.5994072158892</v>
      </c>
      <c r="U2330">
        <f t="shared" si="470"/>
        <v>15537.097257040296</v>
      </c>
      <c r="V2330" s="9">
        <v>675.02636718799999</v>
      </c>
      <c r="W2330" s="9">
        <v>4542.4121093800004</v>
      </c>
      <c r="X2330">
        <f t="shared" si="477"/>
        <v>4.8182238949372266E-5</v>
      </c>
      <c r="Y2330">
        <f t="shared" si="478"/>
        <v>53.269451522573696</v>
      </c>
      <c r="Z2330">
        <f t="shared" si="471"/>
        <v>2.7765948517387215E-2</v>
      </c>
      <c r="AA2330">
        <f t="shared" si="472"/>
        <v>3.9386071570305329E-3</v>
      </c>
      <c r="AB2330">
        <f>(1/(AA2330*k))*(LN((50-dTar)/(hTar-dTar)))</f>
        <v>1109.5661163101413</v>
      </c>
      <c r="AC2330">
        <f t="shared" si="473"/>
        <v>1789.8934657133766</v>
      </c>
      <c r="AD2330" s="19">
        <v>2415.3015136700001</v>
      </c>
      <c r="AE2330" s="19">
        <v>1541.75427246</v>
      </c>
      <c r="AF2330">
        <f t="shared" si="479"/>
        <v>1.7400536461658204E-4</v>
      </c>
      <c r="AG2330" s="23">
        <f t="shared" si="474"/>
        <v>36.678624107174642</v>
      </c>
      <c r="AH2330" s="25">
        <f t="shared" si="480"/>
        <v>42.984694192427661</v>
      </c>
      <c r="AI2330" s="25">
        <f t="shared" si="475"/>
        <v>1.0553663958414417E-2</v>
      </c>
    </row>
    <row r="2331" spans="6:35" ht="15">
      <c r="F2331" s="5">
        <v>2006</v>
      </c>
      <c r="G2331" s="5">
        <v>4</v>
      </c>
      <c r="H2331" s="5">
        <v>0</v>
      </c>
      <c r="I2331" s="5">
        <v>97</v>
      </c>
      <c r="J2331" s="5">
        <v>22</v>
      </c>
      <c r="K2331" s="5">
        <v>5.0520000457799998</v>
      </c>
      <c r="L2331" s="5">
        <v>0.31126755476000001</v>
      </c>
      <c r="M2331" s="5">
        <v>0</v>
      </c>
      <c r="N2331" s="8">
        <f t="shared" si="476"/>
        <v>1E-4</v>
      </c>
      <c r="O2331" s="5">
        <v>0</v>
      </c>
      <c r="P2331" s="5">
        <v>96.736587524399994</v>
      </c>
      <c r="Q2331" s="5">
        <v>42.736743926999999</v>
      </c>
      <c r="R2331" s="5">
        <v>0</v>
      </c>
      <c r="S2331">
        <f t="shared" si="468"/>
        <v>5.9413998308355972E-6</v>
      </c>
      <c r="T2331">
        <f t="shared" si="469"/>
        <v>1164059.9128807276</v>
      </c>
      <c r="U2331">
        <f t="shared" si="470"/>
        <v>3495847.0217512534</v>
      </c>
      <c r="V2331" s="9">
        <v>790.666503906</v>
      </c>
      <c r="W2331" s="9">
        <v>60723.6445313</v>
      </c>
      <c r="X2331">
        <f t="shared" si="477"/>
        <v>2.8110723270742537E-7</v>
      </c>
      <c r="Y2331">
        <f t="shared" si="478"/>
        <v>63.523148012461611</v>
      </c>
      <c r="Z2331">
        <f t="shared" si="471"/>
        <v>1.2340421072902296E-4</v>
      </c>
      <c r="AA2331">
        <f t="shared" si="472"/>
        <v>1.7504920002306861E-5</v>
      </c>
      <c r="AB2331">
        <f>(1/(AA2331*k))*(LN((50-dTar)/(hTar-dTar)))</f>
        <v>249652.38609041239</v>
      </c>
      <c r="AC2331">
        <f t="shared" si="473"/>
        <v>402726.04578894714</v>
      </c>
      <c r="AD2331" s="19">
        <v>2497.7700195299999</v>
      </c>
      <c r="AE2331" s="19">
        <v>60723.6445313</v>
      </c>
      <c r="AF2331">
        <f t="shared" si="479"/>
        <v>2.1461647183800129E-6</v>
      </c>
      <c r="AG2331" s="23">
        <f t="shared" si="474"/>
        <v>8.6190474590010915</v>
      </c>
      <c r="AH2331" s="25">
        <f t="shared" si="480"/>
        <v>29.487753846516316</v>
      </c>
      <c r="AI2331" s="25">
        <f t="shared" si="475"/>
        <v>4.6905171284601254E-5</v>
      </c>
    </row>
    <row r="2332" spans="6:35" ht="15">
      <c r="F2332" s="5">
        <v>2006</v>
      </c>
      <c r="G2332" s="5">
        <v>4</v>
      </c>
      <c r="H2332" s="5">
        <v>0</v>
      </c>
      <c r="I2332" s="5">
        <v>97</v>
      </c>
      <c r="J2332" s="5">
        <v>23</v>
      </c>
      <c r="K2332" s="5">
        <v>4.4714999198900003</v>
      </c>
      <c r="L2332" s="5">
        <v>0.30426278710400001</v>
      </c>
      <c r="M2332" s="5">
        <v>0</v>
      </c>
      <c r="N2332" s="8">
        <f t="shared" si="476"/>
        <v>1E-4</v>
      </c>
      <c r="O2332" s="5">
        <v>0</v>
      </c>
      <c r="P2332" s="5">
        <v>96.736587524399994</v>
      </c>
      <c r="Q2332" s="5">
        <v>43.107284545900001</v>
      </c>
      <c r="R2332" s="5">
        <v>0</v>
      </c>
      <c r="S2332">
        <f t="shared" si="468"/>
        <v>5.9413998308355972E-6</v>
      </c>
      <c r="T2332">
        <f t="shared" si="469"/>
        <v>1164059.9128807276</v>
      </c>
      <c r="U2332">
        <f t="shared" si="470"/>
        <v>3495847.0217512534</v>
      </c>
      <c r="V2332" s="9">
        <v>790.666503906</v>
      </c>
      <c r="W2332" s="9">
        <v>60723.6445313</v>
      </c>
      <c r="X2332">
        <f t="shared" si="477"/>
        <v>2.8110723270742537E-7</v>
      </c>
      <c r="Y2332">
        <f t="shared" si="478"/>
        <v>64.073913101613456</v>
      </c>
      <c r="Z2332">
        <f t="shared" si="471"/>
        <v>1.2340421072902296E-4</v>
      </c>
      <c r="AA2332">
        <f t="shared" si="472"/>
        <v>1.7504920002306861E-5</v>
      </c>
      <c r="AB2332">
        <f>(1/(AA2332*k))*(LN((50-dTar)/(hTar-dTar)))</f>
        <v>249652.38609041239</v>
      </c>
      <c r="AC2332">
        <f t="shared" si="473"/>
        <v>402726.04578894714</v>
      </c>
      <c r="AD2332" s="19">
        <v>2497.7700195299999</v>
      </c>
      <c r="AE2332" s="19">
        <v>60723.6445313</v>
      </c>
      <c r="AF2332">
        <f t="shared" si="479"/>
        <v>2.1461647183800129E-6</v>
      </c>
      <c r="AG2332" s="23">
        <f t="shared" si="474"/>
        <v>8.6937772321733746</v>
      </c>
      <c r="AH2332" s="25">
        <f t="shared" si="480"/>
        <v>29.743421676029083</v>
      </c>
      <c r="AI2332" s="25">
        <f t="shared" si="475"/>
        <v>4.6905171284601254E-5</v>
      </c>
    </row>
    <row r="2333" spans="6:35" ht="15">
      <c r="F2333" s="5">
        <v>2006</v>
      </c>
      <c r="G2333" s="5">
        <v>4</v>
      </c>
      <c r="H2333" s="5">
        <v>0</v>
      </c>
      <c r="I2333" s="5">
        <v>97</v>
      </c>
      <c r="J2333" s="5">
        <v>24</v>
      </c>
      <c r="K2333" s="5">
        <v>3.9300000667599999</v>
      </c>
      <c r="L2333" s="5">
        <v>0.27825593948400001</v>
      </c>
      <c r="M2333" s="5">
        <v>0.19949999451600001</v>
      </c>
      <c r="N2333" s="8">
        <f t="shared" si="476"/>
        <v>0.19949999451600001</v>
      </c>
      <c r="O2333" s="5">
        <v>0</v>
      </c>
      <c r="P2333" s="5">
        <v>96.736587524399994</v>
      </c>
      <c r="Q2333" s="5">
        <v>38.615699768100001</v>
      </c>
      <c r="R2333" s="5">
        <v>0</v>
      </c>
      <c r="S2333">
        <f t="shared" si="468"/>
        <v>1.1853092336690648E-2</v>
      </c>
      <c r="T2333">
        <f t="shared" si="469"/>
        <v>583.48869417506148</v>
      </c>
      <c r="U2333">
        <f t="shared" si="470"/>
        <v>1752.3043197231191</v>
      </c>
      <c r="V2333" s="9">
        <v>505.49801635699998</v>
      </c>
      <c r="W2333" s="9">
        <v>512.30212402300003</v>
      </c>
      <c r="X2333">
        <f t="shared" si="477"/>
        <v>3.6099721667636115E-4</v>
      </c>
      <c r="Y2333">
        <f t="shared" si="478"/>
        <v>48.920127543403169</v>
      </c>
      <c r="Z2333">
        <f t="shared" si="471"/>
        <v>0.24619139363691386</v>
      </c>
      <c r="AA2333">
        <f t="shared" si="472"/>
        <v>3.4922314444632369E-2</v>
      </c>
      <c r="AB2333">
        <f>(1/(AA2333*k))*(LN((50-dTar)/(hTar-dTar)))</f>
        <v>125.13904408673564</v>
      </c>
      <c r="AC2333">
        <f t="shared" si="473"/>
        <v>201.86769767387054</v>
      </c>
      <c r="AD2333" s="19">
        <v>1916.85778809</v>
      </c>
      <c r="AE2333" s="19">
        <v>173.882080078</v>
      </c>
      <c r="AF2333">
        <f t="shared" si="479"/>
        <v>4.3618455024717199E-4</v>
      </c>
      <c r="AG2333" s="23">
        <f t="shared" si="474"/>
        <v>44.61263346363355</v>
      </c>
      <c r="AH2333" s="25">
        <f t="shared" si="480"/>
        <v>46.249885113519767</v>
      </c>
      <c r="AI2333" s="25">
        <f t="shared" si="475"/>
        <v>9.3575814140499911E-2</v>
      </c>
    </row>
    <row r="2334" spans="6:35" ht="15">
      <c r="F2334" s="5">
        <v>2006</v>
      </c>
      <c r="G2334" s="5">
        <v>4</v>
      </c>
      <c r="H2334" s="5">
        <v>0</v>
      </c>
      <c r="I2334" s="5">
        <v>98</v>
      </c>
      <c r="J2334" s="5">
        <v>1</v>
      </c>
      <c r="K2334" s="5">
        <v>3.0255000591300001</v>
      </c>
      <c r="L2334" s="5">
        <v>0.21027456223999999</v>
      </c>
      <c r="M2334" s="5">
        <v>0.64649999141699999</v>
      </c>
      <c r="N2334" s="8">
        <f t="shared" si="476"/>
        <v>0.64649999141699999</v>
      </c>
      <c r="O2334" s="5">
        <v>0</v>
      </c>
      <c r="P2334" s="5">
        <v>96.736587524399994</v>
      </c>
      <c r="Q2334" s="5">
        <v>34.381649017299999</v>
      </c>
      <c r="R2334" s="5">
        <v>0</v>
      </c>
      <c r="S2334">
        <f t="shared" si="468"/>
        <v>3.8411149396401785E-2</v>
      </c>
      <c r="T2334">
        <f t="shared" si="469"/>
        <v>180.05567336966837</v>
      </c>
      <c r="U2334">
        <f t="shared" si="470"/>
        <v>540.73427195088573</v>
      </c>
      <c r="V2334" s="9">
        <v>465.900878906</v>
      </c>
      <c r="W2334" s="9">
        <v>158.08857727099999</v>
      </c>
      <c r="X2334">
        <f t="shared" si="477"/>
        <v>8.5857270342327974E-4</v>
      </c>
      <c r="Y2334">
        <f t="shared" si="478"/>
        <v>40.668651967639072</v>
      </c>
      <c r="Z2334">
        <f t="shared" si="471"/>
        <v>0.79780821177134997</v>
      </c>
      <c r="AA2334">
        <f t="shared" si="472"/>
        <v>0.11316930631246655</v>
      </c>
      <c r="AB2334">
        <f>(1/(AA2334*k))*(LN((50-dTar)/(hTar-dTar)))</f>
        <v>38.615992173986548</v>
      </c>
      <c r="AC2334">
        <f t="shared" si="473"/>
        <v>62.293279371319315</v>
      </c>
      <c r="AD2334" s="19">
        <v>1292.0766601600001</v>
      </c>
      <c r="AE2334" s="19">
        <v>53.6573448181</v>
      </c>
      <c r="AF2334">
        <f t="shared" si="479"/>
        <v>7.1021351014660986E-4</v>
      </c>
      <c r="AG2334" s="23">
        <f t="shared" si="474"/>
        <v>38.869408638454829</v>
      </c>
      <c r="AH2334" s="25">
        <f t="shared" si="480"/>
        <v>39.553289812682983</v>
      </c>
      <c r="AI2334" s="25">
        <f t="shared" si="475"/>
        <v>0.3032419283290762</v>
      </c>
    </row>
    <row r="2335" spans="6:35" ht="15">
      <c r="F2335" s="5">
        <v>2006</v>
      </c>
      <c r="G2335" s="5">
        <v>4</v>
      </c>
      <c r="H2335" s="5">
        <v>0</v>
      </c>
      <c r="I2335" s="5">
        <v>98</v>
      </c>
      <c r="J2335" s="5">
        <v>2</v>
      </c>
      <c r="K2335" s="5">
        <v>2.4230000972700001</v>
      </c>
      <c r="L2335" s="5">
        <v>0.16036231815800001</v>
      </c>
      <c r="M2335" s="5">
        <v>1.3500000350200001E-2</v>
      </c>
      <c r="N2335" s="8">
        <f t="shared" si="476"/>
        <v>1.3500000350200001E-2</v>
      </c>
      <c r="O2335" s="5">
        <v>0</v>
      </c>
      <c r="P2335" s="5">
        <v>96.736587524399994</v>
      </c>
      <c r="Q2335" s="5">
        <v>33.9383583069</v>
      </c>
      <c r="R2335" s="5">
        <v>0</v>
      </c>
      <c r="S2335">
        <f t="shared" si="468"/>
        <v>8.0208899796958767E-4</v>
      </c>
      <c r="T2335">
        <f t="shared" si="469"/>
        <v>8622.6657976603856</v>
      </c>
      <c r="U2335">
        <f t="shared" si="470"/>
        <v>25895.162452343669</v>
      </c>
      <c r="V2335" s="9">
        <v>711.888671875</v>
      </c>
      <c r="W2335" s="9">
        <v>7570.6865234400002</v>
      </c>
      <c r="X2335">
        <f t="shared" si="477"/>
        <v>2.9258811987764922E-5</v>
      </c>
      <c r="Y2335">
        <f t="shared" si="478"/>
        <v>45.389671107715685</v>
      </c>
      <c r="Z2335">
        <f t="shared" si="471"/>
        <v>1.665956888057964E-2</v>
      </c>
      <c r="AA2335">
        <f t="shared" si="472"/>
        <v>2.3631642616136553E-3</v>
      </c>
      <c r="AB2335">
        <f>(1/(AA2335*k))*(LN((50-dTar)/(hTar-dTar)))</f>
        <v>1849.2768860314432</v>
      </c>
      <c r="AC2335">
        <f t="shared" si="473"/>
        <v>2983.155817347671</v>
      </c>
      <c r="AD2335" s="19">
        <v>2448.4260253900002</v>
      </c>
      <c r="AE2335" s="19">
        <v>2569.5905761700001</v>
      </c>
      <c r="AF2335">
        <f t="shared" si="479"/>
        <v>1.2498168363887365E-4</v>
      </c>
      <c r="AG2335" s="23">
        <f t="shared" si="474"/>
        <v>28.46659354816909</v>
      </c>
      <c r="AH2335" s="25">
        <f t="shared" si="480"/>
        <v>34.898949842203059</v>
      </c>
      <c r="AI2335" s="25">
        <f t="shared" si="475"/>
        <v>6.3321982876830768E-3</v>
      </c>
    </row>
    <row r="2336" spans="6:35" ht="15">
      <c r="F2336" s="5">
        <v>2006</v>
      </c>
      <c r="G2336" s="5">
        <v>4</v>
      </c>
      <c r="H2336" s="5">
        <v>0</v>
      </c>
      <c r="I2336" s="5">
        <v>98</v>
      </c>
      <c r="J2336" s="5">
        <v>3</v>
      </c>
      <c r="K2336" s="5">
        <v>2.0685000419600001</v>
      </c>
      <c r="L2336" s="5">
        <v>0.137917026877</v>
      </c>
      <c r="M2336" s="5">
        <v>0</v>
      </c>
      <c r="N2336" s="8">
        <f t="shared" si="476"/>
        <v>1E-4</v>
      </c>
      <c r="O2336" s="5">
        <v>0</v>
      </c>
      <c r="P2336" s="5">
        <v>96.736587524399994</v>
      </c>
      <c r="Q2336" s="5">
        <v>30.6680049896</v>
      </c>
      <c r="R2336" s="5">
        <v>0</v>
      </c>
      <c r="S2336">
        <f t="shared" si="468"/>
        <v>5.9413998308355972E-6</v>
      </c>
      <c r="T2336">
        <f t="shared" si="469"/>
        <v>1164059.9128807276</v>
      </c>
      <c r="U2336">
        <f t="shared" si="470"/>
        <v>3495847.0217512534</v>
      </c>
      <c r="V2336" s="9">
        <v>787.97906494100005</v>
      </c>
      <c r="W2336" s="9">
        <v>60723.6445313</v>
      </c>
      <c r="X2336">
        <f t="shared" si="477"/>
        <v>2.8110744507244271E-7</v>
      </c>
      <c r="Y2336">
        <f t="shared" si="478"/>
        <v>45.584402484042421</v>
      </c>
      <c r="Z2336">
        <f t="shared" si="471"/>
        <v>1.2340421072902296E-4</v>
      </c>
      <c r="AA2336">
        <f t="shared" si="472"/>
        <v>1.7504920002306861E-5</v>
      </c>
      <c r="AB2336">
        <f>(1/(AA2336*k))*(LN((50-dTar)/(hTar-dTar)))</f>
        <v>249652.38609041239</v>
      </c>
      <c r="AC2336">
        <f t="shared" si="473"/>
        <v>402726.04578894714</v>
      </c>
      <c r="AD2336" s="19">
        <v>2497.7700195299999</v>
      </c>
      <c r="AE2336" s="19">
        <v>60723.6445313</v>
      </c>
      <c r="AF2336">
        <f t="shared" si="479"/>
        <v>2.1461647183800129E-6</v>
      </c>
      <c r="AG2336" s="23">
        <f t="shared" si="474"/>
        <v>6.1850544359529076</v>
      </c>
      <c r="AH2336" s="25">
        <f t="shared" si="480"/>
        <v>21.160501041703348</v>
      </c>
      <c r="AI2336" s="25">
        <f t="shared" si="475"/>
        <v>4.6905171284601254E-5</v>
      </c>
    </row>
    <row r="2337" spans="6:35" ht="15">
      <c r="F2337" s="5">
        <v>2006</v>
      </c>
      <c r="G2337" s="5">
        <v>4</v>
      </c>
      <c r="H2337" s="5">
        <v>0</v>
      </c>
      <c r="I2337" s="5">
        <v>98</v>
      </c>
      <c r="J2337" s="5">
        <v>4</v>
      </c>
      <c r="K2337" s="5">
        <v>1.41050004959</v>
      </c>
      <c r="L2337" s="5">
        <v>9.9092371761799997E-2</v>
      </c>
      <c r="M2337" s="5">
        <v>0</v>
      </c>
      <c r="N2337" s="8">
        <f t="shared" si="476"/>
        <v>1E-4</v>
      </c>
      <c r="O2337" s="5">
        <v>0</v>
      </c>
      <c r="P2337" s="5">
        <v>96.736587524399994</v>
      </c>
      <c r="Q2337" s="5">
        <v>32.513916015600003</v>
      </c>
      <c r="R2337" s="5">
        <v>0</v>
      </c>
      <c r="S2337">
        <f t="shared" si="468"/>
        <v>5.9413998308355972E-6</v>
      </c>
      <c r="T2337">
        <f t="shared" si="469"/>
        <v>1164059.9128807276</v>
      </c>
      <c r="U2337">
        <f t="shared" si="470"/>
        <v>3495847.0217512534</v>
      </c>
      <c r="V2337" s="9">
        <v>787.97906494100005</v>
      </c>
      <c r="W2337" s="9">
        <v>60723.6445313</v>
      </c>
      <c r="X2337">
        <f t="shared" si="477"/>
        <v>2.8110744507244271E-7</v>
      </c>
      <c r="Y2337">
        <f t="shared" si="478"/>
        <v>48.328133326249166</v>
      </c>
      <c r="Z2337">
        <f t="shared" si="471"/>
        <v>1.2340421072902296E-4</v>
      </c>
      <c r="AA2337">
        <f t="shared" si="472"/>
        <v>1.7504920002306861E-5</v>
      </c>
      <c r="AB2337">
        <f>(1/(AA2337*k))*(LN((50-dTar)/(hTar-dTar)))</f>
        <v>249652.38609041239</v>
      </c>
      <c r="AC2337">
        <f t="shared" si="473"/>
        <v>402726.04578894714</v>
      </c>
      <c r="AD2337" s="19">
        <v>2497.7700195299999</v>
      </c>
      <c r="AE2337" s="19">
        <v>60723.6445313</v>
      </c>
      <c r="AF2337">
        <f t="shared" si="479"/>
        <v>2.1461647183800129E-6</v>
      </c>
      <c r="AG2337" s="23">
        <f t="shared" si="474"/>
        <v>6.5573336299731064</v>
      </c>
      <c r="AH2337" s="25">
        <f t="shared" si="480"/>
        <v>22.434154225267481</v>
      </c>
      <c r="AI2337" s="25">
        <f t="shared" si="475"/>
        <v>4.6905171284601254E-5</v>
      </c>
    </row>
    <row r="2338" spans="6:35" ht="15">
      <c r="F2338" s="5">
        <v>2006</v>
      </c>
      <c r="G2338" s="5">
        <v>4</v>
      </c>
      <c r="H2338" s="5">
        <v>0</v>
      </c>
      <c r="I2338" s="5">
        <v>98</v>
      </c>
      <c r="J2338" s="5">
        <v>5</v>
      </c>
      <c r="K2338" s="5">
        <v>0.29699999094000001</v>
      </c>
      <c r="L2338" s="5">
        <v>3.9006795734200003E-2</v>
      </c>
      <c r="M2338" s="5">
        <v>5.4999999702000001E-2</v>
      </c>
      <c r="N2338" s="8">
        <f t="shared" si="476"/>
        <v>5.4999999702000001E-2</v>
      </c>
      <c r="O2338" s="5">
        <v>0</v>
      </c>
      <c r="P2338" s="5">
        <v>96.736587524399994</v>
      </c>
      <c r="Q2338" s="5">
        <v>27.391830444299998</v>
      </c>
      <c r="R2338" s="5">
        <v>0</v>
      </c>
      <c r="S2338">
        <f t="shared" si="468"/>
        <v>3.2677698892542065E-3</v>
      </c>
      <c r="T2338">
        <f t="shared" si="469"/>
        <v>2116.4725803414835</v>
      </c>
      <c r="U2338">
        <f t="shared" si="470"/>
        <v>6356.0855285316156</v>
      </c>
      <c r="V2338" s="9">
        <v>595.06420898399995</v>
      </c>
      <c r="W2338" s="9">
        <v>1858.25939941</v>
      </c>
      <c r="X2338">
        <f t="shared" si="477"/>
        <v>1.1351499112561238E-4</v>
      </c>
      <c r="Y2338">
        <f t="shared" si="478"/>
        <v>36.053806778692767</v>
      </c>
      <c r="Z2338">
        <f t="shared" si="471"/>
        <v>6.7872315533218069E-2</v>
      </c>
      <c r="AA2338">
        <f t="shared" si="472"/>
        <v>9.6277059491041098E-3</v>
      </c>
      <c r="AB2338">
        <f>(1/(AA2338*k))*(LN((50-dTar)/(hTar-dTar)))</f>
        <v>453.91343171468088</v>
      </c>
      <c r="AC2338">
        <f t="shared" si="473"/>
        <v>732.22917812907303</v>
      </c>
      <c r="AD2338" s="19">
        <v>2303.3522949200001</v>
      </c>
      <c r="AE2338" s="19">
        <v>630.71771240199996</v>
      </c>
      <c r="AF2338">
        <f t="shared" si="479"/>
        <v>2.7275460878050729E-4</v>
      </c>
      <c r="AG2338" s="23">
        <f t="shared" si="474"/>
        <v>28.8531807602958</v>
      </c>
      <c r="AH2338" s="25">
        <f t="shared" si="480"/>
        <v>31.590093826341061</v>
      </c>
      <c r="AI2338" s="25">
        <f t="shared" si="475"/>
        <v>2.5797844066753273E-2</v>
      </c>
    </row>
    <row r="2339" spans="6:35" ht="15">
      <c r="F2339" s="5">
        <v>2006</v>
      </c>
      <c r="G2339" s="5">
        <v>4</v>
      </c>
      <c r="H2339" s="5">
        <v>0</v>
      </c>
      <c r="I2339" s="5">
        <v>98</v>
      </c>
      <c r="J2339" s="5">
        <v>6</v>
      </c>
      <c r="K2339" s="5">
        <v>0.63099998235700006</v>
      </c>
      <c r="L2339" s="5">
        <v>4.6037130057800003E-2</v>
      </c>
      <c r="M2339" s="5">
        <v>1.8999999389099999E-2</v>
      </c>
      <c r="N2339" s="8">
        <f t="shared" si="476"/>
        <v>1.8999999389099999E-2</v>
      </c>
      <c r="O2339" s="5">
        <v>0.15000000595999999</v>
      </c>
      <c r="P2339" s="5">
        <v>96.736587524399994</v>
      </c>
      <c r="Q2339" s="5">
        <v>23.337230682400001</v>
      </c>
      <c r="R2339" s="5">
        <v>0</v>
      </c>
      <c r="S2339">
        <f t="shared" si="468"/>
        <v>1.1288659315627518E-3</v>
      </c>
      <c r="T2339">
        <f t="shared" si="469"/>
        <v>6126.6313174122015</v>
      </c>
      <c r="U2339">
        <f t="shared" si="470"/>
        <v>18399.19544290494</v>
      </c>
      <c r="V2339" s="9">
        <v>686.91564941399997</v>
      </c>
      <c r="W2339" s="9">
        <v>5379.171875</v>
      </c>
      <c r="X2339">
        <f t="shared" si="477"/>
        <v>4.0874246226206073E-5</v>
      </c>
      <c r="Y2339">
        <f t="shared" si="478"/>
        <v>31.133802158318293</v>
      </c>
      <c r="Z2339">
        <f t="shared" si="471"/>
        <v>2.3446799284638036E-2</v>
      </c>
      <c r="AA2339">
        <f t="shared" si="472"/>
        <v>3.3259346935007464E-3</v>
      </c>
      <c r="AB2339">
        <f>(1/(AA2339*k))*(LN((50-dTar)/(hTar-dTar)))</f>
        <v>1313.9599690389155</v>
      </c>
      <c r="AC2339">
        <f t="shared" si="473"/>
        <v>2119.6108354613152</v>
      </c>
      <c r="AD2339" s="19">
        <v>2428.0673828099998</v>
      </c>
      <c r="AE2339" s="19">
        <v>1825.7618408200001</v>
      </c>
      <c r="AF2339">
        <f t="shared" si="479"/>
        <v>1.5690113827517092E-4</v>
      </c>
      <c r="AG2339" s="23">
        <f t="shared" si="474"/>
        <v>20.779653724812984</v>
      </c>
      <c r="AH2339" s="25">
        <f t="shared" si="480"/>
        <v>24.715201004039905</v>
      </c>
      <c r="AI2339" s="25">
        <f t="shared" si="475"/>
        <v>8.9119822575305443E-3</v>
      </c>
    </row>
    <row r="2340" spans="6:35" ht="15">
      <c r="F2340" s="5">
        <v>2006</v>
      </c>
      <c r="G2340" s="5">
        <v>4</v>
      </c>
      <c r="H2340" s="5">
        <v>0</v>
      </c>
      <c r="I2340" s="5">
        <v>98</v>
      </c>
      <c r="J2340" s="5">
        <v>7</v>
      </c>
      <c r="K2340" s="5">
        <v>-0.53649997711200004</v>
      </c>
      <c r="L2340" s="5">
        <v>7.9290866851799997E-3</v>
      </c>
      <c r="M2340" s="5">
        <v>0</v>
      </c>
      <c r="N2340" s="8">
        <f t="shared" si="476"/>
        <v>1E-4</v>
      </c>
      <c r="O2340" s="5">
        <v>0</v>
      </c>
      <c r="P2340" s="5">
        <v>96.736587524399994</v>
      </c>
      <c r="Q2340" s="5">
        <v>21.406930923499999</v>
      </c>
      <c r="R2340" s="5">
        <v>0</v>
      </c>
      <c r="S2340">
        <f t="shared" si="468"/>
        <v>5.9413998308355972E-6</v>
      </c>
      <c r="T2340">
        <f t="shared" si="469"/>
        <v>1164059.9128807276</v>
      </c>
      <c r="U2340">
        <f t="shared" si="470"/>
        <v>3495847.0217512534</v>
      </c>
      <c r="V2340" s="9">
        <v>787.97906494100005</v>
      </c>
      <c r="W2340" s="9">
        <v>60723.6445313</v>
      </c>
      <c r="X2340">
        <f t="shared" si="477"/>
        <v>2.8110744507244271E-7</v>
      </c>
      <c r="Y2340">
        <f t="shared" si="478"/>
        <v>31.81889906095406</v>
      </c>
      <c r="Z2340">
        <f t="shared" si="471"/>
        <v>1.2340421072902296E-4</v>
      </c>
      <c r="AA2340">
        <f t="shared" si="472"/>
        <v>1.7504920002306861E-5</v>
      </c>
      <c r="AB2340">
        <f>(1/(AA2340*k))*(LN((50-dTar)/(hTar-dTar)))</f>
        <v>249652.38609041239</v>
      </c>
      <c r="AC2340">
        <f t="shared" si="473"/>
        <v>402726.04578894714</v>
      </c>
      <c r="AD2340" s="19">
        <v>2497.7700195299999</v>
      </c>
      <c r="AE2340" s="19">
        <v>60723.6445313</v>
      </c>
      <c r="AF2340">
        <f t="shared" si="479"/>
        <v>2.1461647183800129E-6</v>
      </c>
      <c r="AG2340" s="23">
        <f t="shared" si="474"/>
        <v>4.317301797538871</v>
      </c>
      <c r="AH2340" s="25">
        <f t="shared" si="480"/>
        <v>14.770487492094983</v>
      </c>
      <c r="AI2340" s="25">
        <f t="shared" si="475"/>
        <v>4.6905171284601254E-5</v>
      </c>
    </row>
    <row r="2341" spans="6:35" ht="15">
      <c r="F2341" s="5">
        <v>2006</v>
      </c>
      <c r="G2341" s="5">
        <v>4</v>
      </c>
      <c r="H2341" s="5">
        <v>0</v>
      </c>
      <c r="I2341" s="5">
        <v>98</v>
      </c>
      <c r="J2341" s="5">
        <v>8</v>
      </c>
      <c r="K2341" s="5">
        <v>0.27549999952300003</v>
      </c>
      <c r="L2341" s="5">
        <v>1.0593299754E-2</v>
      </c>
      <c r="M2341" s="5">
        <v>0</v>
      </c>
      <c r="N2341" s="8">
        <f t="shared" si="476"/>
        <v>1E-4</v>
      </c>
      <c r="O2341" s="5">
        <v>0</v>
      </c>
      <c r="P2341" s="5">
        <v>96.736587524399994</v>
      </c>
      <c r="Q2341" s="5">
        <v>23.659269332899999</v>
      </c>
      <c r="R2341" s="5">
        <v>158.762252808</v>
      </c>
      <c r="S2341">
        <f t="shared" si="468"/>
        <v>5.9413998308355972E-6</v>
      </c>
      <c r="T2341">
        <f t="shared" si="469"/>
        <v>1164059.9128807276</v>
      </c>
      <c r="U2341">
        <f t="shared" si="470"/>
        <v>3495847.0217512534</v>
      </c>
      <c r="V2341" s="9">
        <v>764.67572021499996</v>
      </c>
      <c r="W2341" s="9">
        <v>60723.6445313</v>
      </c>
      <c r="X2341">
        <f t="shared" si="477"/>
        <v>2.8110928654732994E-7</v>
      </c>
      <c r="Y2341">
        <f t="shared" si="478"/>
        <v>35.166848721111258</v>
      </c>
      <c r="Z2341">
        <f t="shared" si="471"/>
        <v>1.2340421072902296E-4</v>
      </c>
      <c r="AA2341">
        <f t="shared" si="472"/>
        <v>1.7504920002306861E-5</v>
      </c>
      <c r="AB2341">
        <f>(1/(AA2341*k))*(LN((50-dTar)/(hTar-dTar)))</f>
        <v>249652.38609041239</v>
      </c>
      <c r="AC2341">
        <f t="shared" si="473"/>
        <v>402726.04578894714</v>
      </c>
      <c r="AD2341" s="19">
        <v>2497.7700195299999</v>
      </c>
      <c r="AE2341" s="19">
        <v>60723.6445313</v>
      </c>
      <c r="AF2341">
        <f t="shared" si="479"/>
        <v>2.1461647183800129E-6</v>
      </c>
      <c r="AG2341" s="23">
        <f t="shared" si="474"/>
        <v>4.7715635574500865</v>
      </c>
      <c r="AH2341" s="25">
        <f t="shared" si="480"/>
        <v>16.324621985711016</v>
      </c>
      <c r="AI2341" s="25">
        <f t="shared" si="475"/>
        <v>4.6905171284601254E-5</v>
      </c>
    </row>
    <row r="2342" spans="6:35" ht="15">
      <c r="F2342" s="5">
        <v>2006</v>
      </c>
      <c r="G2342" s="5">
        <v>4</v>
      </c>
      <c r="H2342" s="5">
        <v>0</v>
      </c>
      <c r="I2342" s="5">
        <v>98</v>
      </c>
      <c r="J2342" s="5">
        <v>9</v>
      </c>
      <c r="K2342" s="5">
        <v>3.4974999427800002</v>
      </c>
      <c r="L2342" s="5">
        <v>0.137752875686</v>
      </c>
      <c r="M2342" s="5">
        <v>0</v>
      </c>
      <c r="N2342" s="8">
        <f t="shared" si="476"/>
        <v>1E-4</v>
      </c>
      <c r="O2342" s="5">
        <v>0</v>
      </c>
      <c r="P2342" s="5">
        <v>96.736587524399994</v>
      </c>
      <c r="Q2342" s="5">
        <v>26.206975936900001</v>
      </c>
      <c r="R2342" s="5">
        <v>558.41998291000004</v>
      </c>
      <c r="S2342">
        <f t="shared" si="468"/>
        <v>5.9413998308355972E-6</v>
      </c>
      <c r="T2342">
        <f t="shared" si="469"/>
        <v>1164059.9128807276</v>
      </c>
      <c r="U2342">
        <f t="shared" si="470"/>
        <v>3495847.0217512534</v>
      </c>
      <c r="V2342" s="9">
        <v>718.74713134800004</v>
      </c>
      <c r="W2342" s="9">
        <v>60723.6445313</v>
      </c>
      <c r="X2342">
        <f t="shared" si="477"/>
        <v>2.8111291598293329E-7</v>
      </c>
      <c r="Y2342">
        <f t="shared" si="478"/>
        <v>38.953973297236217</v>
      </c>
      <c r="Z2342">
        <f t="shared" si="471"/>
        <v>1.2340421072902296E-4</v>
      </c>
      <c r="AA2342">
        <f t="shared" si="472"/>
        <v>1.7504920002306861E-5</v>
      </c>
      <c r="AB2342">
        <f>(1/(AA2342*k))*(LN((50-dTar)/(hTar-dTar)))</f>
        <v>249652.38609041239</v>
      </c>
      <c r="AC2342">
        <f t="shared" si="473"/>
        <v>402726.04578894714</v>
      </c>
      <c r="AD2342" s="19">
        <v>2497.7700195299999</v>
      </c>
      <c r="AE2342" s="19">
        <v>60723.6445313</v>
      </c>
      <c r="AF2342">
        <f t="shared" si="479"/>
        <v>2.1461647183800129E-6</v>
      </c>
      <c r="AG2342" s="23">
        <f t="shared" si="474"/>
        <v>5.2854141375310206</v>
      </c>
      <c r="AH2342" s="25">
        <f t="shared" si="480"/>
        <v>18.082623608441644</v>
      </c>
      <c r="AI2342" s="25">
        <f t="shared" si="475"/>
        <v>4.6905171284601254E-5</v>
      </c>
    </row>
    <row r="2343" spans="6:35" ht="15">
      <c r="F2343" s="5">
        <v>2006</v>
      </c>
      <c r="G2343" s="5">
        <v>4</v>
      </c>
      <c r="H2343" s="5">
        <v>0</v>
      </c>
      <c r="I2343" s="5">
        <v>98</v>
      </c>
      <c r="J2343" s="5">
        <v>10</v>
      </c>
      <c r="K2343" s="5">
        <v>8.25</v>
      </c>
      <c r="L2343" s="5">
        <v>0.42019665241199999</v>
      </c>
      <c r="M2343" s="5">
        <v>0</v>
      </c>
      <c r="N2343" s="8">
        <f t="shared" si="476"/>
        <v>1E-4</v>
      </c>
      <c r="O2343" s="5">
        <v>0</v>
      </c>
      <c r="P2343" s="5">
        <v>96.736587524399994</v>
      </c>
      <c r="Q2343" s="5">
        <v>35.238159179699998</v>
      </c>
      <c r="R2343" s="5">
        <v>950.78997802699996</v>
      </c>
      <c r="S2343">
        <f t="shared" si="468"/>
        <v>5.9413998308355972E-6</v>
      </c>
      <c r="T2343">
        <f t="shared" si="469"/>
        <v>1164059.9128807276</v>
      </c>
      <c r="U2343">
        <f t="shared" si="470"/>
        <v>3495847.0217512534</v>
      </c>
      <c r="V2343" s="9">
        <v>705.93859863299997</v>
      </c>
      <c r="W2343" s="9">
        <v>60723.6445313</v>
      </c>
      <c r="X2343">
        <f t="shared" si="477"/>
        <v>2.8111392817410674E-7</v>
      </c>
      <c r="Y2343">
        <f t="shared" si="478"/>
        <v>52.377989702322367</v>
      </c>
      <c r="Z2343">
        <f t="shared" si="471"/>
        <v>1.2340421072902296E-4</v>
      </c>
      <c r="AA2343">
        <f t="shared" si="472"/>
        <v>1.7504920002306861E-5</v>
      </c>
      <c r="AB2343">
        <f>(1/(AA2343*k))*(LN((50-dTar)/(hTar-dTar)))</f>
        <v>249652.38609041239</v>
      </c>
      <c r="AC2343">
        <f t="shared" si="473"/>
        <v>402726.04578894714</v>
      </c>
      <c r="AD2343" s="19">
        <v>2497.7700195299999</v>
      </c>
      <c r="AE2343" s="19">
        <v>60723.6445313</v>
      </c>
      <c r="AF2343">
        <f t="shared" si="479"/>
        <v>2.1461647183800129E-6</v>
      </c>
      <c r="AG2343" s="23">
        <f t="shared" si="474"/>
        <v>7.1068325984540994</v>
      </c>
      <c r="AH2343" s="25">
        <f t="shared" si="480"/>
        <v>24.314117225652218</v>
      </c>
      <c r="AI2343" s="25">
        <f t="shared" si="475"/>
        <v>4.6905171284601254E-5</v>
      </c>
    </row>
    <row r="2344" spans="6:35" ht="15">
      <c r="F2344" s="5">
        <v>2006</v>
      </c>
      <c r="G2344" s="5">
        <v>4</v>
      </c>
      <c r="H2344" s="5">
        <v>0</v>
      </c>
      <c r="I2344" s="5">
        <v>98</v>
      </c>
      <c r="J2344" s="5">
        <v>11</v>
      </c>
      <c r="K2344" s="5">
        <v>12.1649999619</v>
      </c>
      <c r="L2344" s="5">
        <v>0.75507628917699998</v>
      </c>
      <c r="M2344" s="5">
        <v>0</v>
      </c>
      <c r="N2344" s="8">
        <f t="shared" si="476"/>
        <v>1E-4</v>
      </c>
      <c r="O2344" s="5">
        <v>0</v>
      </c>
      <c r="P2344" s="5">
        <v>96.736587524399994</v>
      </c>
      <c r="Q2344" s="5">
        <v>45.526466369600001</v>
      </c>
      <c r="R2344" s="5">
        <v>1256.3425293</v>
      </c>
      <c r="S2344">
        <f t="shared" si="468"/>
        <v>5.9413998308355972E-6</v>
      </c>
      <c r="T2344">
        <f t="shared" si="469"/>
        <v>1164059.9128807276</v>
      </c>
      <c r="U2344">
        <f t="shared" si="470"/>
        <v>3495847.0217512534</v>
      </c>
      <c r="V2344" s="9">
        <v>598.53771972699997</v>
      </c>
      <c r="W2344" s="9">
        <v>60723.6445313</v>
      </c>
      <c r="X2344">
        <f t="shared" si="477"/>
        <v>2.8112241578918128E-7</v>
      </c>
      <c r="Y2344">
        <f t="shared" si="478"/>
        <v>67.67152036800185</v>
      </c>
      <c r="Z2344">
        <f t="shared" si="471"/>
        <v>1.2340421072902296E-4</v>
      </c>
      <c r="AA2344">
        <f t="shared" si="472"/>
        <v>1.7504920002306861E-5</v>
      </c>
      <c r="AB2344">
        <f>(1/(AA2344*k))*(LN((50-dTar)/(hTar-dTar)))</f>
        <v>249652.38609041239</v>
      </c>
      <c r="AC2344">
        <f t="shared" si="473"/>
        <v>402726.04578894714</v>
      </c>
      <c r="AD2344" s="19">
        <v>2497.7700195299999</v>
      </c>
      <c r="AE2344" s="19">
        <v>60723.6445313</v>
      </c>
      <c r="AF2344">
        <f t="shared" si="479"/>
        <v>2.1461647183800129E-6</v>
      </c>
      <c r="AG2344" s="23">
        <f t="shared" si="474"/>
        <v>9.1819134272146812</v>
      </c>
      <c r="AH2344" s="25">
        <f t="shared" si="480"/>
        <v>31.413448443072934</v>
      </c>
      <c r="AI2344" s="25">
        <f t="shared" si="475"/>
        <v>4.6905171284601254E-5</v>
      </c>
    </row>
    <row r="2345" spans="6:35" ht="15">
      <c r="F2345" s="5">
        <v>2006</v>
      </c>
      <c r="G2345" s="5">
        <v>4</v>
      </c>
      <c r="H2345" s="5">
        <v>0</v>
      </c>
      <c r="I2345" s="5">
        <v>98</v>
      </c>
      <c r="J2345" s="5">
        <v>12</v>
      </c>
      <c r="K2345" s="5">
        <v>14.279999733</v>
      </c>
      <c r="L2345" s="5">
        <v>0.99484914541199998</v>
      </c>
      <c r="M2345" s="5">
        <v>8.7499998509900007E-2</v>
      </c>
      <c r="N2345" s="8">
        <f t="shared" si="476"/>
        <v>8.7499998509900007E-2</v>
      </c>
      <c r="O2345" s="5">
        <v>0</v>
      </c>
      <c r="P2345" s="5">
        <v>96.736587524399994</v>
      </c>
      <c r="Q2345" s="5">
        <v>54.217666626000003</v>
      </c>
      <c r="R2345" s="5">
        <v>1463.9050293</v>
      </c>
      <c r="S2345">
        <f t="shared" si="468"/>
        <v>5.198724763448348E-3</v>
      </c>
      <c r="T2345">
        <f t="shared" si="469"/>
        <v>1330.3542088049551</v>
      </c>
      <c r="U2345">
        <f t="shared" si="470"/>
        <v>3995.2538071823205</v>
      </c>
      <c r="V2345" s="9">
        <v>136.87229919399999</v>
      </c>
      <c r="W2345" s="9">
        <v>1168.0488281299999</v>
      </c>
      <c r="X2345">
        <f t="shared" si="477"/>
        <v>1.8867301784505043E-4</v>
      </c>
      <c r="Y2345">
        <f t="shared" si="478"/>
        <v>72.386925635735196</v>
      </c>
      <c r="Z2345">
        <f t="shared" si="471"/>
        <v>0.10797868254904894</v>
      </c>
      <c r="AA2345">
        <f t="shared" si="472"/>
        <v>1.5316804741177687E-2</v>
      </c>
      <c r="AB2345">
        <f>(1/(AA2345*k))*(LN((50-dTar)/(hTar-dTar)))</f>
        <v>285.31701753362438</v>
      </c>
      <c r="AC2345">
        <f t="shared" si="473"/>
        <v>460.25834588257919</v>
      </c>
      <c r="AD2345" s="19">
        <v>2202.10546875</v>
      </c>
      <c r="AE2345" s="19">
        <v>396.45111084000001</v>
      </c>
      <c r="AF2345">
        <f t="shared" si="479"/>
        <v>3.2692399650348326E-4</v>
      </c>
      <c r="AG2345" s="23">
        <f t="shared" si="474"/>
        <v>61.494901283695853</v>
      </c>
      <c r="AH2345" s="25">
        <f t="shared" si="480"/>
        <v>65.634891846824175</v>
      </c>
      <c r="AI2345" s="25">
        <f t="shared" si="475"/>
        <v>4.1042024175092132E-2</v>
      </c>
    </row>
    <row r="2346" spans="6:35" ht="15">
      <c r="F2346" s="5">
        <v>2006</v>
      </c>
      <c r="G2346" s="5">
        <v>4</v>
      </c>
      <c r="H2346" s="5">
        <v>0</v>
      </c>
      <c r="I2346" s="5">
        <v>98</v>
      </c>
      <c r="J2346" s="5">
        <v>13</v>
      </c>
      <c r="K2346" s="5">
        <v>15.234999656699999</v>
      </c>
      <c r="L2346" s="5">
        <v>1.06204283237</v>
      </c>
      <c r="M2346" s="5">
        <v>0.497500002384</v>
      </c>
      <c r="N2346" s="8">
        <f t="shared" si="476"/>
        <v>0.497500002384</v>
      </c>
      <c r="O2346" s="5">
        <v>0</v>
      </c>
      <c r="P2346" s="5">
        <v>96.736587524399994</v>
      </c>
      <c r="Q2346" s="5">
        <v>56.698925018300002</v>
      </c>
      <c r="R2346" s="5">
        <v>1581.5749511700001</v>
      </c>
      <c r="S2346">
        <f t="shared" si="468"/>
        <v>2.9558464300050064E-2</v>
      </c>
      <c r="T2346">
        <f t="shared" si="469"/>
        <v>233.98189091509536</v>
      </c>
      <c r="U2346">
        <f t="shared" si="470"/>
        <v>702.68281507523534</v>
      </c>
      <c r="V2346" s="9">
        <v>104.653579712</v>
      </c>
      <c r="W2346" s="9">
        <v>205.435714722</v>
      </c>
      <c r="X2346">
        <f t="shared" si="477"/>
        <v>9.8738896007372827E-4</v>
      </c>
      <c r="Y2346">
        <f t="shared" si="478"/>
        <v>73.733707135342456</v>
      </c>
      <c r="Z2346">
        <f t="shared" si="471"/>
        <v>0.61393595131884549</v>
      </c>
      <c r="AA2346">
        <f t="shared" si="472"/>
        <v>8.7086977428793899E-2</v>
      </c>
      <c r="AB2346">
        <f>(1/(AA2346*k))*(LN((50-dTar)/(hTar-dTar)))</f>
        <v>50.181383898309207</v>
      </c>
      <c r="AC2346">
        <f t="shared" si="473"/>
        <v>80.949958564643268</v>
      </c>
      <c r="AD2346" s="19">
        <v>1443.3958740200001</v>
      </c>
      <c r="AE2346" s="19">
        <v>69.7275848389</v>
      </c>
      <c r="AF2346">
        <f t="shared" si="479"/>
        <v>6.2732367848920801E-4</v>
      </c>
      <c r="AG2346" s="23">
        <f t="shared" si="474"/>
        <v>69.989374865458288</v>
      </c>
      <c r="AH2346" s="25">
        <f t="shared" si="480"/>
        <v>71.412572221754587</v>
      </c>
      <c r="AI2346" s="25">
        <f t="shared" si="475"/>
        <v>0.23335322825911048</v>
      </c>
    </row>
    <row r="2347" spans="6:35" ht="15">
      <c r="F2347" s="5">
        <v>2006</v>
      </c>
      <c r="G2347" s="5">
        <v>4</v>
      </c>
      <c r="H2347" s="5">
        <v>0</v>
      </c>
      <c r="I2347" s="5">
        <v>98</v>
      </c>
      <c r="J2347" s="5">
        <v>14</v>
      </c>
      <c r="K2347" s="5">
        <v>16.5750007629</v>
      </c>
      <c r="L2347" s="5">
        <v>1.1999304294599999</v>
      </c>
      <c r="M2347" s="5">
        <v>0.51349997520400004</v>
      </c>
      <c r="N2347" s="8">
        <f t="shared" si="476"/>
        <v>0.51349997520400004</v>
      </c>
      <c r="O2347" s="5">
        <v>0</v>
      </c>
      <c r="P2347" s="5">
        <v>96.736587524399994</v>
      </c>
      <c r="Q2347" s="5">
        <v>57.564651489299997</v>
      </c>
      <c r="R2347" s="5">
        <v>1579.52502441</v>
      </c>
      <c r="S2347">
        <f t="shared" si="468"/>
        <v>3.0509086658111285E-2</v>
      </c>
      <c r="T2347">
        <f t="shared" si="469"/>
        <v>226.69132796321506</v>
      </c>
      <c r="U2347">
        <f t="shared" si="470"/>
        <v>680.78815784994845</v>
      </c>
      <c r="V2347" s="9">
        <v>84.919929504400002</v>
      </c>
      <c r="W2347" s="9">
        <v>199.034622192</v>
      </c>
      <c r="X2347">
        <f t="shared" si="477"/>
        <v>1.0365457962053226E-3</v>
      </c>
      <c r="Y2347">
        <f t="shared" si="478"/>
        <v>75.245544196062326</v>
      </c>
      <c r="Z2347">
        <f t="shared" si="471"/>
        <v>0.63368059149422473</v>
      </c>
      <c r="AA2347">
        <f t="shared" si="472"/>
        <v>8.9887759871325759E-2</v>
      </c>
      <c r="AB2347">
        <f>(1/(AA2347*k))*(LN((50-dTar)/(hTar-dTar)))</f>
        <v>48.617799054660544</v>
      </c>
      <c r="AC2347">
        <f t="shared" si="473"/>
        <v>78.427666063460805</v>
      </c>
      <c r="AD2347" s="19">
        <v>1425.1927490200001</v>
      </c>
      <c r="AE2347" s="19">
        <v>67.554962158199999</v>
      </c>
      <c r="AF2347">
        <f t="shared" si="479"/>
        <v>6.3646618606994052E-4</v>
      </c>
      <c r="AG2347" s="23">
        <f t="shared" si="474"/>
        <v>71.489545662447014</v>
      </c>
      <c r="AH2347" s="25">
        <f t="shared" si="480"/>
        <v>72.917177292868388</v>
      </c>
      <c r="AI2347" s="25">
        <f t="shared" si="475"/>
        <v>0.24085804291582116</v>
      </c>
    </row>
    <row r="2348" spans="6:35" ht="15">
      <c r="F2348" s="5">
        <v>2006</v>
      </c>
      <c r="G2348" s="5">
        <v>4</v>
      </c>
      <c r="H2348" s="5">
        <v>0</v>
      </c>
      <c r="I2348" s="5">
        <v>98</v>
      </c>
      <c r="J2348" s="5">
        <v>15</v>
      </c>
      <c r="K2348" s="5">
        <v>17.165000915499999</v>
      </c>
      <c r="L2348" s="5">
        <v>1.2409930229199999</v>
      </c>
      <c r="M2348" s="5">
        <v>1.33299994469</v>
      </c>
      <c r="N2348" s="8">
        <f t="shared" si="476"/>
        <v>1.33299994469</v>
      </c>
      <c r="O2348" s="5">
        <v>0</v>
      </c>
      <c r="P2348" s="5">
        <v>96.736587524399994</v>
      </c>
      <c r="Q2348" s="5">
        <v>59.224803924600003</v>
      </c>
      <c r="R2348" s="5">
        <v>1462.8800048799999</v>
      </c>
      <c r="S2348">
        <f t="shared" si="468"/>
        <v>7.9198856458850261E-2</v>
      </c>
      <c r="T2348">
        <f t="shared" si="469"/>
        <v>87.326328670736672</v>
      </c>
      <c r="U2348">
        <f t="shared" si="470"/>
        <v>262.25410103555862</v>
      </c>
      <c r="V2348" s="9">
        <v>83.471130371100003</v>
      </c>
      <c r="W2348" s="9">
        <v>76.672370910599994</v>
      </c>
      <c r="X2348">
        <f t="shared" si="477"/>
        <v>2.3674376807870942E-3</v>
      </c>
      <c r="Y2348">
        <f t="shared" si="478"/>
        <v>74.659981750185707</v>
      </c>
      <c r="Z2348">
        <f t="shared" si="471"/>
        <v>1.6449780607630069</v>
      </c>
      <c r="AA2348">
        <f t="shared" si="472"/>
        <v>0.23334057394877916</v>
      </c>
      <c r="AB2348">
        <f>(1/(AA2348*k))*(LN((50-dTar)/(hTar-dTar)))</f>
        <v>18.728611886662243</v>
      </c>
      <c r="AC2348">
        <f t="shared" si="473"/>
        <v>30.212007689362991</v>
      </c>
      <c r="AD2348" s="19">
        <v>897.42059326200001</v>
      </c>
      <c r="AE2348" s="19">
        <v>26.023611068699999</v>
      </c>
      <c r="AF2348">
        <f t="shared" si="479"/>
        <v>1.0485959063610253E-3</v>
      </c>
      <c r="AG2348" s="23">
        <f t="shared" si="474"/>
        <v>72.294739523171458</v>
      </c>
      <c r="AH2348" s="25">
        <f t="shared" si="480"/>
        <v>73.193753350432885</v>
      </c>
      <c r="AI2348" s="25">
        <f t="shared" si="475"/>
        <v>0.62524590728048435</v>
      </c>
    </row>
    <row r="2349" spans="6:35" ht="15">
      <c r="F2349" s="5">
        <v>2006</v>
      </c>
      <c r="G2349" s="5">
        <v>4</v>
      </c>
      <c r="H2349" s="5">
        <v>0</v>
      </c>
      <c r="I2349" s="5">
        <v>98</v>
      </c>
      <c r="J2349" s="5">
        <v>16</v>
      </c>
      <c r="K2349" s="5">
        <v>17.354999542200002</v>
      </c>
      <c r="L2349" s="5">
        <v>1.28205406666</v>
      </c>
      <c r="M2349" s="5">
        <v>1.69500005245</v>
      </c>
      <c r="N2349" s="8">
        <f t="shared" si="476"/>
        <v>1.69500005245</v>
      </c>
      <c r="O2349" s="5">
        <v>0</v>
      </c>
      <c r="P2349" s="5">
        <v>96.736587524399994</v>
      </c>
      <c r="Q2349" s="5">
        <v>60.391716003399999</v>
      </c>
      <c r="R2349" s="5">
        <v>1257.7774658200001</v>
      </c>
      <c r="S2349">
        <f t="shared" si="468"/>
        <v>0.10070673024892757</v>
      </c>
      <c r="T2349">
        <f t="shared" si="469"/>
        <v>68.676098929800233</v>
      </c>
      <c r="U2349">
        <f t="shared" si="470"/>
        <v>206.24465566819657</v>
      </c>
      <c r="V2349" s="9">
        <v>83.477233886700006</v>
      </c>
      <c r="W2349" s="9">
        <v>60.2975006104</v>
      </c>
      <c r="X2349">
        <f t="shared" si="477"/>
        <v>2.856984578847904E-3</v>
      </c>
      <c r="Y2349">
        <f t="shared" si="478"/>
        <v>75.133377141210076</v>
      </c>
      <c r="Z2349">
        <f t="shared" si="471"/>
        <v>2.0917014365824471</v>
      </c>
      <c r="AA2349">
        <f t="shared" si="472"/>
        <v>0.29670840322043174</v>
      </c>
      <c r="AB2349">
        <f>(1/(AA2349*k))*(LN((50-dTar)/(hTar-dTar)))</f>
        <v>14.728753885851392</v>
      </c>
      <c r="AC2349">
        <f t="shared" si="473"/>
        <v>23.75964798389451</v>
      </c>
      <c r="AD2349" s="19">
        <v>784.70471191399997</v>
      </c>
      <c r="AE2349" s="19">
        <v>20.465764999400001</v>
      </c>
      <c r="AF2349">
        <f t="shared" si="479"/>
        <v>1.2063743009990153E-3</v>
      </c>
      <c r="AG2349" s="23">
        <f t="shared" si="474"/>
        <v>72.979826993738328</v>
      </c>
      <c r="AH2349" s="25">
        <f t="shared" si="480"/>
        <v>73.798377981102519</v>
      </c>
      <c r="AI2349" s="25">
        <f t="shared" si="475"/>
        <v>0.79504267787575345</v>
      </c>
    </row>
    <row r="2350" spans="6:35" ht="15">
      <c r="F2350" s="5">
        <v>2006</v>
      </c>
      <c r="G2350" s="5">
        <v>4</v>
      </c>
      <c r="H2350" s="5">
        <v>0</v>
      </c>
      <c r="I2350" s="5">
        <v>98</v>
      </c>
      <c r="J2350" s="5">
        <v>17</v>
      </c>
      <c r="K2350" s="5">
        <v>17.385000228900001</v>
      </c>
      <c r="L2350" s="5">
        <v>1.3241956234000001</v>
      </c>
      <c r="M2350" s="5">
        <v>2.1384999751999998</v>
      </c>
      <c r="N2350" s="8">
        <f t="shared" si="476"/>
        <v>2.1384999751999998</v>
      </c>
      <c r="O2350" s="5">
        <v>0</v>
      </c>
      <c r="P2350" s="5">
        <v>96.736587524399994</v>
      </c>
      <c r="Q2350" s="5">
        <v>60.375709533699997</v>
      </c>
      <c r="R2350" s="5">
        <v>989.125</v>
      </c>
      <c r="S2350">
        <f t="shared" si="468"/>
        <v>0.12705683390895206</v>
      </c>
      <c r="T2350">
        <f t="shared" si="469"/>
        <v>54.43347796961563</v>
      </c>
      <c r="U2350">
        <f t="shared" si="470"/>
        <v>163.47192248268837</v>
      </c>
      <c r="V2350" s="9">
        <v>87.422966003400006</v>
      </c>
      <c r="W2350" s="9">
        <v>47.792503356899999</v>
      </c>
      <c r="X2350">
        <f t="shared" si="477"/>
        <v>3.3479819614403812E-3</v>
      </c>
      <c r="Y2350">
        <f t="shared" si="478"/>
        <v>73.830805514296458</v>
      </c>
      <c r="Z2350">
        <f t="shared" si="471"/>
        <v>2.6389990158359109</v>
      </c>
      <c r="AA2350">
        <f t="shared" si="472"/>
        <v>0.37434270990811186</v>
      </c>
      <c r="AB2350">
        <f>(1/(AA2350*k))*(LN((50-dTar)/(hTar-dTar)))</f>
        <v>11.674182323386006</v>
      </c>
      <c r="AC2350">
        <f t="shared" si="473"/>
        <v>18.832174442802273</v>
      </c>
      <c r="AD2350" s="19">
        <v>687.343261719</v>
      </c>
      <c r="AE2350" s="19">
        <v>16.2214031219</v>
      </c>
      <c r="AF2350">
        <f t="shared" si="479"/>
        <v>1.3842806967311167E-3</v>
      </c>
      <c r="AG2350" s="23">
        <f t="shared" si="474"/>
        <v>71.906109096637024</v>
      </c>
      <c r="AH2350" s="25">
        <f t="shared" si="480"/>
        <v>72.637674207809866</v>
      </c>
      <c r="AI2350" s="25">
        <f t="shared" si="475"/>
        <v>1.0030670762887148</v>
      </c>
    </row>
    <row r="2351" spans="6:35" ht="15">
      <c r="F2351" s="5">
        <v>2006</v>
      </c>
      <c r="G2351" s="5">
        <v>4</v>
      </c>
      <c r="H2351" s="5">
        <v>0</v>
      </c>
      <c r="I2351" s="5">
        <v>98</v>
      </c>
      <c r="J2351" s="5">
        <v>18</v>
      </c>
      <c r="K2351" s="5">
        <v>16.1749992371</v>
      </c>
      <c r="L2351" s="5">
        <v>1.2547872066500001</v>
      </c>
      <c r="M2351" s="5">
        <v>2.6219999790199999</v>
      </c>
      <c r="N2351" s="8">
        <f t="shared" si="476"/>
        <v>2.6219999790199999</v>
      </c>
      <c r="O2351" s="5">
        <v>0.15000000595999999</v>
      </c>
      <c r="P2351" s="5">
        <v>96.736587524399994</v>
      </c>
      <c r="Q2351" s="5">
        <v>58.614673614499999</v>
      </c>
      <c r="R2351" s="5">
        <v>585.07000732400002</v>
      </c>
      <c r="S2351">
        <f t="shared" si="468"/>
        <v>0.15578350231800364</v>
      </c>
      <c r="T2351">
        <f t="shared" si="469"/>
        <v>44.395878039473025</v>
      </c>
      <c r="U2351">
        <f t="shared" si="470"/>
        <v>133.32749998944939</v>
      </c>
      <c r="V2351" s="9">
        <v>113.430702209</v>
      </c>
      <c r="W2351" s="9">
        <v>38.979507446299998</v>
      </c>
      <c r="X2351">
        <f t="shared" si="477"/>
        <v>3.4997130803745683E-3</v>
      </c>
      <c r="Y2351">
        <f t="shared" si="478"/>
        <v>69.397097381669113</v>
      </c>
      <c r="Z2351">
        <f t="shared" si="471"/>
        <v>3.2356583794247777</v>
      </c>
      <c r="AA2351">
        <f t="shared" si="472"/>
        <v>0.45897899878795351</v>
      </c>
      <c r="AB2351">
        <f>(1/(AA2351*k))*(LN((50-dTar)/(hTar-dTar)))</f>
        <v>9.5214488210531059</v>
      </c>
      <c r="AC2351">
        <f t="shared" si="473"/>
        <v>15.3594984367418</v>
      </c>
      <c r="AD2351" s="19">
        <v>611.81079101600005</v>
      </c>
      <c r="AE2351" s="19">
        <v>13.230156898500001</v>
      </c>
      <c r="AF2351">
        <f t="shared" si="479"/>
        <v>1.5615229591072581E-3</v>
      </c>
      <c r="AG2351" s="23">
        <f t="shared" si="474"/>
        <v>67.732662862890621</v>
      </c>
      <c r="AH2351" s="25">
        <f t="shared" si="480"/>
        <v>68.365304048585159</v>
      </c>
      <c r="AI2351" s="25">
        <f t="shared" si="475"/>
        <v>1.2298535812415394</v>
      </c>
    </row>
    <row r="2352" spans="6:35" ht="15">
      <c r="F2352" s="5">
        <v>2006</v>
      </c>
      <c r="G2352" s="5">
        <v>4</v>
      </c>
      <c r="H2352" s="5">
        <v>0</v>
      </c>
      <c r="I2352" s="5">
        <v>98</v>
      </c>
      <c r="J2352" s="5">
        <v>19</v>
      </c>
      <c r="K2352" s="5">
        <v>14.614999771100001</v>
      </c>
      <c r="L2352" s="5">
        <v>1.1306663751599999</v>
      </c>
      <c r="M2352" s="5">
        <v>1.8919999599499999</v>
      </c>
      <c r="N2352" s="8">
        <f t="shared" si="476"/>
        <v>1.8919999599499999</v>
      </c>
      <c r="O2352" s="5">
        <v>0</v>
      </c>
      <c r="P2352" s="5">
        <v>96.736587524399994</v>
      </c>
      <c r="Q2352" s="5">
        <v>56.933181762700002</v>
      </c>
      <c r="R2352" s="5">
        <v>108.54750061</v>
      </c>
      <c r="S2352">
        <f t="shared" si="468"/>
        <v>0.11241128241987884</v>
      </c>
      <c r="T2352">
        <f t="shared" si="469"/>
        <v>61.525366676619292</v>
      </c>
      <c r="U2352">
        <f t="shared" si="470"/>
        <v>184.76993106509573</v>
      </c>
      <c r="V2352" s="9">
        <v>452.563323975</v>
      </c>
      <c r="W2352" s="9">
        <v>54.019168853799997</v>
      </c>
      <c r="X2352">
        <f t="shared" si="477"/>
        <v>1.4464402892633431E-3</v>
      </c>
      <c r="Y2352">
        <f t="shared" si="478"/>
        <v>62.494763857145223</v>
      </c>
      <c r="Z2352">
        <f t="shared" si="471"/>
        <v>2.3348076175697274</v>
      </c>
      <c r="AA2352">
        <f t="shared" si="472"/>
        <v>0.33119307943292525</v>
      </c>
      <c r="AB2352">
        <f>(1/(AA2352*k))*(LN((50-dTar)/(hTar-dTar)))</f>
        <v>13.195158106504932</v>
      </c>
      <c r="AC2352">
        <f t="shared" si="473"/>
        <v>21.28573225760481</v>
      </c>
      <c r="AD2352" s="19">
        <v>737.16644287099996</v>
      </c>
      <c r="AE2352" s="19">
        <v>18.334815978999998</v>
      </c>
      <c r="AF2352">
        <f t="shared" si="479"/>
        <v>1.2873542057831328E-3</v>
      </c>
      <c r="AG2352" s="23">
        <f t="shared" si="474"/>
        <v>60.782265030319273</v>
      </c>
      <c r="AH2352" s="25">
        <f t="shared" si="480"/>
        <v>61.433175159904167</v>
      </c>
      <c r="AI2352" s="25">
        <f t="shared" si="475"/>
        <v>0.88744582191913435</v>
      </c>
    </row>
    <row r="2353" spans="6:35" ht="15">
      <c r="F2353" s="5">
        <v>2006</v>
      </c>
      <c r="G2353" s="5">
        <v>4</v>
      </c>
      <c r="H2353" s="5">
        <v>0</v>
      </c>
      <c r="I2353" s="5">
        <v>98</v>
      </c>
      <c r="J2353" s="5">
        <v>20</v>
      </c>
      <c r="K2353" s="5">
        <v>12.699999809299999</v>
      </c>
      <c r="L2353" s="5">
        <v>0.92506003379799995</v>
      </c>
      <c r="M2353" s="5">
        <v>0.25049999356300001</v>
      </c>
      <c r="N2353" s="8">
        <f t="shared" si="476"/>
        <v>0.25049999356300001</v>
      </c>
      <c r="O2353" s="5">
        <v>0</v>
      </c>
      <c r="P2353" s="5">
        <v>96.736587524399994</v>
      </c>
      <c r="Q2353" s="5">
        <v>49.523349762000002</v>
      </c>
      <c r="R2353" s="5">
        <v>8.1897497177100007</v>
      </c>
      <c r="S2353">
        <f t="shared" si="468"/>
        <v>1.4883206193795262E-2</v>
      </c>
      <c r="T2353">
        <f t="shared" si="469"/>
        <v>464.69458794136449</v>
      </c>
      <c r="U2353">
        <f t="shared" si="470"/>
        <v>1395.5477491347951</v>
      </c>
      <c r="V2353" s="9">
        <v>494.12557983400001</v>
      </c>
      <c r="W2353" s="9">
        <v>408.00106811500001</v>
      </c>
      <c r="X2353">
        <f t="shared" si="477"/>
        <v>4.3522267614123152E-4</v>
      </c>
      <c r="Y2353">
        <f t="shared" si="478"/>
        <v>62.078443111280009</v>
      </c>
      <c r="Z2353">
        <f t="shared" si="471"/>
        <v>0.30912753993267345</v>
      </c>
      <c r="AA2353">
        <f t="shared" si="472"/>
        <v>4.3849823478986978E-2</v>
      </c>
      <c r="AB2353">
        <f>(1/(AA2353*k))*(LN((50-dTar)/(hTar-dTar)))</f>
        <v>99.661633734783166</v>
      </c>
      <c r="AC2353">
        <f t="shared" si="473"/>
        <v>160.76888468568475</v>
      </c>
      <c r="AD2353" s="19">
        <v>1812.0854492200001</v>
      </c>
      <c r="AE2353" s="19">
        <v>138.480926514</v>
      </c>
      <c r="AF2353">
        <f t="shared" si="479"/>
        <v>4.7363392197657088E-4</v>
      </c>
      <c r="AG2353" s="23">
        <f t="shared" si="474"/>
        <v>57.351442975811068</v>
      </c>
      <c r="AH2353" s="25">
        <f t="shared" si="480"/>
        <v>59.148146262568183</v>
      </c>
      <c r="AI2353" s="25">
        <f t="shared" si="475"/>
        <v>0.11749745104864025</v>
      </c>
    </row>
    <row r="2354" spans="6:35" ht="15">
      <c r="F2354" s="5">
        <v>2006</v>
      </c>
      <c r="G2354" s="5">
        <v>4</v>
      </c>
      <c r="H2354" s="5">
        <v>0</v>
      </c>
      <c r="I2354" s="5">
        <v>98</v>
      </c>
      <c r="J2354" s="5">
        <v>21</v>
      </c>
      <c r="K2354" s="5">
        <v>11.154999733</v>
      </c>
      <c r="L2354" s="5">
        <v>0.74369871616399996</v>
      </c>
      <c r="M2354" s="5">
        <v>0.38449999690100001</v>
      </c>
      <c r="N2354" s="8">
        <f t="shared" si="476"/>
        <v>0.38449999690100001</v>
      </c>
      <c r="O2354" s="5">
        <v>0</v>
      </c>
      <c r="P2354" s="5">
        <v>96.736587524399994</v>
      </c>
      <c r="Q2354" s="5">
        <v>43.837696075399997</v>
      </c>
      <c r="R2354" s="5">
        <v>0</v>
      </c>
      <c r="S2354">
        <f t="shared" si="468"/>
        <v>2.2844682165438886E-2</v>
      </c>
      <c r="T2354">
        <f t="shared" si="469"/>
        <v>302.74640370945093</v>
      </c>
      <c r="U2354">
        <f t="shared" si="470"/>
        <v>909.19299087832121</v>
      </c>
      <c r="V2354" s="9">
        <v>478.67636108400001</v>
      </c>
      <c r="W2354" s="9">
        <v>265.81085205099998</v>
      </c>
      <c r="X2354">
        <f t="shared" si="477"/>
        <v>6.0471184064070978E-4</v>
      </c>
      <c r="Y2354">
        <f t="shared" si="478"/>
        <v>53.661793178270621</v>
      </c>
      <c r="Z2354">
        <f t="shared" si="471"/>
        <v>0.47448918642879667</v>
      </c>
      <c r="AA2354">
        <f t="shared" si="472"/>
        <v>6.7306416866392382E-2</v>
      </c>
      <c r="AB2354">
        <f>(1/(AA2354*k))*(LN((50-dTar)/(hTar-dTar)))</f>
        <v>64.92909963655795</v>
      </c>
      <c r="AC2354">
        <f t="shared" si="473"/>
        <v>104.74019480750219</v>
      </c>
      <c r="AD2354" s="19">
        <v>1588.9317627</v>
      </c>
      <c r="AE2354" s="19">
        <v>90.219696044900004</v>
      </c>
      <c r="AF2354">
        <f t="shared" si="479"/>
        <v>5.6057216143627457E-4</v>
      </c>
      <c r="AG2354" s="23">
        <f t="shared" si="474"/>
        <v>50.511071182335876</v>
      </c>
      <c r="AH2354" s="25">
        <f t="shared" si="480"/>
        <v>51.708640973645458</v>
      </c>
      <c r="AI2354" s="25">
        <f t="shared" si="475"/>
        <v>0.18035038213570048</v>
      </c>
    </row>
    <row r="2355" spans="6:35" ht="15">
      <c r="F2355" s="5">
        <v>2006</v>
      </c>
      <c r="G2355" s="5">
        <v>4</v>
      </c>
      <c r="H2355" s="5">
        <v>0</v>
      </c>
      <c r="I2355" s="5">
        <v>98</v>
      </c>
      <c r="J2355" s="5">
        <v>22</v>
      </c>
      <c r="K2355" s="5">
        <v>10.404999733</v>
      </c>
      <c r="L2355" s="5">
        <v>0.644449591637</v>
      </c>
      <c r="M2355" s="5">
        <v>1.48150002956</v>
      </c>
      <c r="N2355" s="8">
        <f t="shared" si="476"/>
        <v>1.48150002956</v>
      </c>
      <c r="O2355" s="5">
        <v>0</v>
      </c>
      <c r="P2355" s="5">
        <v>96.736587524399994</v>
      </c>
      <c r="Q2355" s="5">
        <v>44.676261901899998</v>
      </c>
      <c r="R2355" s="5">
        <v>0</v>
      </c>
      <c r="S2355">
        <f t="shared" si="468"/>
        <v>8.8021840250107161E-2</v>
      </c>
      <c r="T2355">
        <f t="shared" si="469"/>
        <v>78.573060388425972</v>
      </c>
      <c r="U2355">
        <f t="shared" si="470"/>
        <v>235.96671967596967</v>
      </c>
      <c r="V2355" s="9">
        <v>454.54629516599999</v>
      </c>
      <c r="W2355" s="9">
        <v>68.987022399899999</v>
      </c>
      <c r="X2355">
        <f t="shared" si="477"/>
        <v>1.316655629974039E-3</v>
      </c>
      <c r="Y2355">
        <f t="shared" si="478"/>
        <v>49.831514584894606</v>
      </c>
      <c r="Z2355">
        <f t="shared" si="471"/>
        <v>1.8282334184287599</v>
      </c>
      <c r="AA2355">
        <f t="shared" si="472"/>
        <v>0.25933539500863045</v>
      </c>
      <c r="AB2355">
        <f>(1/(AA2355*k))*(LN((50-dTar)/(hTar-dTar)))</f>
        <v>16.851325083304808</v>
      </c>
      <c r="AC2355">
        <f t="shared" si="473"/>
        <v>27.183667752511305</v>
      </c>
      <c r="AD2355" s="19">
        <v>846.42211914100005</v>
      </c>
      <c r="AE2355" s="19">
        <v>23.415100097700002</v>
      </c>
      <c r="AF2355">
        <f t="shared" si="479"/>
        <v>1.1148012432065002E-3</v>
      </c>
      <c r="AG2355" s="23">
        <f t="shared" si="474"/>
        <v>48.321401101780729</v>
      </c>
      <c r="AH2355" s="25">
        <f t="shared" si="480"/>
        <v>48.895385823746004</v>
      </c>
      <c r="AI2355" s="25">
        <f t="shared" si="475"/>
        <v>0.69490012644653609</v>
      </c>
    </row>
    <row r="2356" spans="6:35" ht="15">
      <c r="F2356" s="5">
        <v>2006</v>
      </c>
      <c r="G2356" s="5">
        <v>4</v>
      </c>
      <c r="H2356" s="5">
        <v>0</v>
      </c>
      <c r="I2356" s="5">
        <v>98</v>
      </c>
      <c r="J2356" s="5">
        <v>23</v>
      </c>
      <c r="K2356" s="5">
        <v>9.95499992371</v>
      </c>
      <c r="L2356" s="5">
        <v>0.56987655162799999</v>
      </c>
      <c r="M2356" s="5">
        <v>0.92750000953699996</v>
      </c>
      <c r="N2356" s="8">
        <f t="shared" si="476"/>
        <v>0.92750000953699996</v>
      </c>
      <c r="O2356" s="5">
        <v>0</v>
      </c>
      <c r="P2356" s="5">
        <v>96.736587524399994</v>
      </c>
      <c r="Q2356" s="5">
        <v>47.826820373499999</v>
      </c>
      <c r="R2356" s="5">
        <v>0</v>
      </c>
      <c r="S2356">
        <f t="shared" si="468"/>
        <v>5.5106483997631454E-2</v>
      </c>
      <c r="T2356">
        <f t="shared" si="469"/>
        <v>125.50511061038331</v>
      </c>
      <c r="U2356">
        <f t="shared" si="470"/>
        <v>376.91072623237494</v>
      </c>
      <c r="V2356" s="9">
        <v>459.89114379900002</v>
      </c>
      <c r="W2356" s="9">
        <v>110.193283081</v>
      </c>
      <c r="X2356">
        <f t="shared" si="477"/>
        <v>1.0559716137019501E-3</v>
      </c>
      <c r="Y2356">
        <f t="shared" si="478"/>
        <v>55.13367751182556</v>
      </c>
      <c r="Z2356">
        <f t="shared" si="471"/>
        <v>1.1445740662807471</v>
      </c>
      <c r="AA2356">
        <f t="shared" si="472"/>
        <v>0.16235813469084029</v>
      </c>
      <c r="AB2356">
        <f>(1/(AA2356*k))*(LN((50-dTar)/(hTar-dTar)))</f>
        <v>26.916699032168943</v>
      </c>
      <c r="AC2356">
        <f t="shared" si="473"/>
        <v>43.420597482256056</v>
      </c>
      <c r="AD2356" s="19">
        <v>1087.4373779299999</v>
      </c>
      <c r="AE2356" s="19">
        <v>37.401046752900001</v>
      </c>
      <c r="AF2356">
        <f t="shared" si="479"/>
        <v>8.5597455789100739E-4</v>
      </c>
      <c r="AG2356" s="23">
        <f t="shared" si="474"/>
        <v>53.084528159209597</v>
      </c>
      <c r="AH2356" s="25">
        <f t="shared" si="480"/>
        <v>53.863397055208914</v>
      </c>
      <c r="AI2356" s="25">
        <f t="shared" si="475"/>
        <v>0.43504546813802264</v>
      </c>
    </row>
    <row r="2357" spans="6:35" ht="15">
      <c r="F2357" s="5">
        <v>2006</v>
      </c>
      <c r="G2357" s="5">
        <v>4</v>
      </c>
      <c r="H2357" s="5">
        <v>0</v>
      </c>
      <c r="I2357" s="5">
        <v>98</v>
      </c>
      <c r="J2357" s="5">
        <v>24</v>
      </c>
      <c r="K2357" s="5">
        <v>9.42000007629</v>
      </c>
      <c r="L2357" s="5">
        <v>0.40597066283200001</v>
      </c>
      <c r="M2357" s="5">
        <v>2.9360001087200001</v>
      </c>
      <c r="N2357" s="8">
        <f t="shared" si="476"/>
        <v>2.9360001087200001</v>
      </c>
      <c r="O2357" s="5">
        <v>0</v>
      </c>
      <c r="P2357" s="5">
        <v>96.736587524399994</v>
      </c>
      <c r="Q2357" s="5">
        <v>44.010841369600001</v>
      </c>
      <c r="R2357" s="5">
        <v>0</v>
      </c>
      <c r="S2357">
        <f t="shared" si="468"/>
        <v>0.174439505492823</v>
      </c>
      <c r="T2357">
        <f t="shared" si="469"/>
        <v>39.647815728052535</v>
      </c>
      <c r="U2357">
        <f t="shared" si="470"/>
        <v>119.0683546423753</v>
      </c>
      <c r="V2357" s="9">
        <v>449.98516845699999</v>
      </c>
      <c r="W2357" s="9">
        <v>34.810718536400003</v>
      </c>
      <c r="X2357">
        <f t="shared" si="477"/>
        <v>1.656001351050617E-3</v>
      </c>
      <c r="Y2357">
        <f t="shared" si="478"/>
        <v>47.103508737181812</v>
      </c>
      <c r="Z2357">
        <f t="shared" si="471"/>
        <v>3.6231477611691711</v>
      </c>
      <c r="AA2357">
        <f t="shared" si="472"/>
        <v>0.5139444702990783</v>
      </c>
      <c r="AB2357">
        <f>(1/(AA2357*k))*(LN((50-dTar)/(hTar-dTar)))</f>
        <v>8.5031463503335072</v>
      </c>
      <c r="AC2357">
        <f t="shared" si="473"/>
        <v>13.71682666471435</v>
      </c>
      <c r="AD2357" s="19">
        <v>573.84478759800004</v>
      </c>
      <c r="AE2357" s="19">
        <v>11.815215110800001</v>
      </c>
      <c r="AF2357">
        <f t="shared" si="479"/>
        <v>1.6683994959318469E-3</v>
      </c>
      <c r="AG2357" s="23">
        <f t="shared" si="474"/>
        <v>46.025538029967265</v>
      </c>
      <c r="AH2357" s="25">
        <f t="shared" si="480"/>
        <v>46.435267976481882</v>
      </c>
      <c r="AI2357" s="25">
        <f t="shared" si="475"/>
        <v>1.3771358799111948</v>
      </c>
    </row>
    <row r="2358" spans="6:35" ht="15">
      <c r="F2358" s="5">
        <v>2006</v>
      </c>
      <c r="G2358" s="5">
        <v>4</v>
      </c>
      <c r="H2358" s="5">
        <v>0</v>
      </c>
      <c r="I2358" s="5">
        <v>99</v>
      </c>
      <c r="J2358" s="5">
        <v>1</v>
      </c>
      <c r="K2358" s="5">
        <v>9.1850004196199997</v>
      </c>
      <c r="L2358" s="5">
        <v>0.37512254714999999</v>
      </c>
      <c r="M2358" s="5">
        <v>0.95249998569500005</v>
      </c>
      <c r="N2358" s="8">
        <f t="shared" si="476"/>
        <v>0.95249998569500005</v>
      </c>
      <c r="O2358" s="5">
        <v>0</v>
      </c>
      <c r="P2358" s="5">
        <v>96.736587524399994</v>
      </c>
      <c r="Q2358" s="5">
        <v>39.802009582499998</v>
      </c>
      <c r="R2358" s="5">
        <v>0</v>
      </c>
      <c r="S2358">
        <f t="shared" si="468"/>
        <v>5.6591832538791811E-2</v>
      </c>
      <c r="T2358">
        <f t="shared" si="469"/>
        <v>122.21101631107753</v>
      </c>
      <c r="U2358">
        <f t="shared" si="470"/>
        <v>367.01806553839242</v>
      </c>
      <c r="V2358" s="9">
        <v>458.64382934600002</v>
      </c>
      <c r="W2358" s="9">
        <v>107.301071167</v>
      </c>
      <c r="X2358">
        <f t="shared" si="477"/>
        <v>1.0718539067336515E-3</v>
      </c>
      <c r="Y2358">
        <f t="shared" si="478"/>
        <v>45.801679449292919</v>
      </c>
      <c r="Z2358">
        <f t="shared" si="471"/>
        <v>1.1754250895409712</v>
      </c>
      <c r="AA2358">
        <f t="shared" si="472"/>
        <v>0.166734360517894</v>
      </c>
      <c r="AB2358">
        <f>(1/(AA2358*k))*(LN((50-dTar)/(hTar-dTar)))</f>
        <v>26.210224655095548</v>
      </c>
      <c r="AC2358">
        <f t="shared" si="473"/>
        <v>42.280950324119388</v>
      </c>
      <c r="AD2358" s="19">
        <v>1072.8371582</v>
      </c>
      <c r="AE2358" s="19">
        <v>36.419395446800003</v>
      </c>
      <c r="AF2358">
        <f t="shared" si="479"/>
        <v>8.6840419573972806E-4</v>
      </c>
      <c r="AG2358" s="23">
        <f t="shared" si="474"/>
        <v>44.119981261540538</v>
      </c>
      <c r="AH2358" s="25">
        <f t="shared" si="480"/>
        <v>44.759184260202701</v>
      </c>
      <c r="AI2358" s="25">
        <f t="shared" si="475"/>
        <v>0.44677174977604212</v>
      </c>
    </row>
    <row r="2359" spans="6:35" ht="15">
      <c r="F2359" s="5">
        <v>2006</v>
      </c>
      <c r="G2359" s="5">
        <v>4</v>
      </c>
      <c r="H2359" s="5">
        <v>0</v>
      </c>
      <c r="I2359" s="5">
        <v>99</v>
      </c>
      <c r="J2359" s="5">
        <v>2</v>
      </c>
      <c r="K2359" s="5">
        <v>9</v>
      </c>
      <c r="L2359" s="5">
        <v>0.35152462124799999</v>
      </c>
      <c r="M2359" s="5">
        <v>2.4999999441200002E-3</v>
      </c>
      <c r="N2359" s="8">
        <f t="shared" si="476"/>
        <v>2.4999999441200002E-3</v>
      </c>
      <c r="O2359" s="5">
        <v>1.1916667222999999</v>
      </c>
      <c r="P2359" s="5">
        <v>96.736587524399994</v>
      </c>
      <c r="Q2359" s="5">
        <v>42.000514984100001</v>
      </c>
      <c r="R2359" s="5">
        <v>0</v>
      </c>
      <c r="S2359">
        <f t="shared" si="468"/>
        <v>1.485349924508357E-4</v>
      </c>
      <c r="T2359">
        <f t="shared" si="469"/>
        <v>46562.397555991811</v>
      </c>
      <c r="U2359">
        <f t="shared" si="470"/>
        <v>139833.8839956171</v>
      </c>
      <c r="V2359" s="9">
        <v>778.74566650400004</v>
      </c>
      <c r="W2359" s="9">
        <v>40881.7070313</v>
      </c>
      <c r="X2359">
        <f t="shared" si="477"/>
        <v>5.5098137948469034E-6</v>
      </c>
      <c r="Y2359">
        <f t="shared" si="478"/>
        <v>56.494078841165852</v>
      </c>
      <c r="Z2359">
        <f t="shared" si="471"/>
        <v>3.0851051992673013E-3</v>
      </c>
      <c r="AA2359">
        <f t="shared" si="472"/>
        <v>4.3762299027592228E-4</v>
      </c>
      <c r="AB2359">
        <f>(1/(AA2359*k))*(LN((50-dTar)/(hTar-dTar)))</f>
        <v>9986.0956668257058</v>
      </c>
      <c r="AC2359">
        <f t="shared" si="473"/>
        <v>16109.042191627193</v>
      </c>
      <c r="AD2359" s="19">
        <v>2490.2727050799999</v>
      </c>
      <c r="AE2359" s="19">
        <v>13875.7900391</v>
      </c>
      <c r="AF2359">
        <f t="shared" si="479"/>
        <v>3.0792818128738224E-5</v>
      </c>
      <c r="AG2359" s="23">
        <f t="shared" si="474"/>
        <v>28.4705974258368</v>
      </c>
      <c r="AH2359" s="25">
        <f t="shared" si="480"/>
        <v>39.122148033483192</v>
      </c>
      <c r="AI2359" s="25">
        <f t="shared" si="475"/>
        <v>1.1726292559044219E-3</v>
      </c>
    </row>
    <row r="2360" spans="6:35" ht="15">
      <c r="F2360" s="5">
        <v>2006</v>
      </c>
      <c r="G2360" s="5">
        <v>4</v>
      </c>
      <c r="H2360" s="5">
        <v>0</v>
      </c>
      <c r="I2360" s="5">
        <v>99</v>
      </c>
      <c r="J2360" s="5">
        <v>3</v>
      </c>
      <c r="K2360" s="5">
        <v>8.8699998855600004</v>
      </c>
      <c r="L2360" s="5">
        <v>0.38122314214699998</v>
      </c>
      <c r="M2360" s="5">
        <v>0.118000000715</v>
      </c>
      <c r="N2360" s="8">
        <f t="shared" si="476"/>
        <v>0.118000000715</v>
      </c>
      <c r="O2360" s="5">
        <v>0</v>
      </c>
      <c r="P2360" s="5">
        <v>96.736587524399994</v>
      </c>
      <c r="Q2360" s="5">
        <v>41.5606193542</v>
      </c>
      <c r="R2360" s="5">
        <v>0</v>
      </c>
      <c r="S2360">
        <f t="shared" si="468"/>
        <v>7.0108518428670125E-3</v>
      </c>
      <c r="T2360">
        <f t="shared" si="469"/>
        <v>986.49144561636751</v>
      </c>
      <c r="U2360">
        <f t="shared" si="470"/>
        <v>2962.5822038718566</v>
      </c>
      <c r="V2360" s="9">
        <v>534.19305419900002</v>
      </c>
      <c r="W2360" s="9">
        <v>866.13787841800001</v>
      </c>
      <c r="X2360">
        <f t="shared" si="477"/>
        <v>2.2920465494409787E-4</v>
      </c>
      <c r="Y2360">
        <f t="shared" si="478"/>
        <v>53.703414070354633</v>
      </c>
      <c r="Z2360">
        <f t="shared" si="471"/>
        <v>0.14561696954258718</v>
      </c>
      <c r="AA2360">
        <f t="shared" si="472"/>
        <v>2.0655805727882271E-2</v>
      </c>
      <c r="AB2360">
        <f>(1/(AA2360*k))*(LN((50-dTar)/(hTar-dTar)))</f>
        <v>211.56981743871884</v>
      </c>
      <c r="AC2360">
        <f t="shared" si="473"/>
        <v>341.29325707516983</v>
      </c>
      <c r="AD2360" s="19">
        <v>2115.5151367200001</v>
      </c>
      <c r="AE2360" s="19">
        <v>293.97857665999999</v>
      </c>
      <c r="AF2360">
        <f t="shared" si="479"/>
        <v>3.6353233119849009E-4</v>
      </c>
      <c r="AG2360" s="23">
        <f t="shared" si="474"/>
        <v>47.04037062097585</v>
      </c>
      <c r="AH2360" s="25">
        <f t="shared" si="480"/>
        <v>49.57295190344216</v>
      </c>
      <c r="AI2360" s="25">
        <f t="shared" si="475"/>
        <v>5.5348102451201447E-2</v>
      </c>
    </row>
    <row r="2361" spans="6:35" ht="15">
      <c r="F2361" s="5">
        <v>2006</v>
      </c>
      <c r="G2361" s="5">
        <v>4</v>
      </c>
      <c r="H2361" s="5">
        <v>0</v>
      </c>
      <c r="I2361" s="5">
        <v>99</v>
      </c>
      <c r="J2361" s="5">
        <v>4</v>
      </c>
      <c r="K2361" s="5">
        <v>8.2749996185299999</v>
      </c>
      <c r="L2361" s="5">
        <v>0.31653046608000002</v>
      </c>
      <c r="M2361" s="5">
        <v>1.38049995899</v>
      </c>
      <c r="N2361" s="8">
        <f t="shared" si="476"/>
        <v>1.38049995899</v>
      </c>
      <c r="O2361" s="5">
        <v>1.1916667222999999</v>
      </c>
      <c r="P2361" s="5">
        <v>96.736587524399994</v>
      </c>
      <c r="Q2361" s="5">
        <v>39.953815460199998</v>
      </c>
      <c r="R2361" s="5">
        <v>0</v>
      </c>
      <c r="S2361">
        <f t="shared" si="468"/>
        <v>8.2021022228117343E-2</v>
      </c>
      <c r="T2361">
        <f t="shared" si="469"/>
        <v>84.321618794713757</v>
      </c>
      <c r="U2361">
        <f t="shared" si="470"/>
        <v>253.23050529526139</v>
      </c>
      <c r="V2361" s="9">
        <v>454.33557128899997</v>
      </c>
      <c r="W2361" s="9">
        <v>74.034240722700005</v>
      </c>
      <c r="X2361">
        <f t="shared" si="477"/>
        <v>1.279426297376061E-3</v>
      </c>
      <c r="Y2361">
        <f t="shared" si="478"/>
        <v>44.785413505311013</v>
      </c>
      <c r="Z2361">
        <f t="shared" si="471"/>
        <v>1.7035950785060949</v>
      </c>
      <c r="AA2361">
        <f t="shared" si="472"/>
        <v>0.24165541345307848</v>
      </c>
      <c r="AB2361">
        <f>(1/(AA2361*k))*(LN((50-dTar)/(hTar-dTar)))</f>
        <v>18.084200905957498</v>
      </c>
      <c r="AC2361">
        <f t="shared" si="473"/>
        <v>29.172477924851897</v>
      </c>
      <c r="AD2361" s="19">
        <v>880.27288818399995</v>
      </c>
      <c r="AE2361" s="19">
        <v>25.128194809</v>
      </c>
      <c r="AF2361">
        <f t="shared" si="479"/>
        <v>1.0700067301474827E-3</v>
      </c>
      <c r="AG2361" s="23">
        <f t="shared" si="474"/>
        <v>43.387448121445537</v>
      </c>
      <c r="AH2361" s="25">
        <f t="shared" si="480"/>
        <v>43.918806049937452</v>
      </c>
      <c r="AI2361" s="25">
        <f t="shared" si="475"/>
        <v>0.64752587034810949</v>
      </c>
    </row>
    <row r="2362" spans="6:35" ht="15">
      <c r="F2362" s="5">
        <v>2006</v>
      </c>
      <c r="G2362" s="5">
        <v>4</v>
      </c>
      <c r="H2362" s="5">
        <v>0</v>
      </c>
      <c r="I2362" s="5">
        <v>99</v>
      </c>
      <c r="J2362" s="5">
        <v>5</v>
      </c>
      <c r="K2362" s="5">
        <v>7.7550001144399996</v>
      </c>
      <c r="L2362" s="5">
        <v>0.22839984297800001</v>
      </c>
      <c r="M2362" s="5">
        <v>0.630500018597</v>
      </c>
      <c r="N2362" s="8">
        <f t="shared" si="476"/>
        <v>0.630500018597</v>
      </c>
      <c r="O2362" s="5">
        <v>0</v>
      </c>
      <c r="P2362" s="5">
        <v>96.736587524399994</v>
      </c>
      <c r="Q2362" s="5">
        <v>38.4847488403</v>
      </c>
      <c r="R2362" s="5">
        <v>0</v>
      </c>
      <c r="S2362">
        <f t="shared" si="468"/>
        <v>3.746052703834056E-2</v>
      </c>
      <c r="T2362">
        <f t="shared" si="469"/>
        <v>184.62488160920515</v>
      </c>
      <c r="U2362">
        <f t="shared" si="470"/>
        <v>554.45629161602176</v>
      </c>
      <c r="V2362" s="9">
        <v>465.51101684600002</v>
      </c>
      <c r="W2362" s="9">
        <v>162.100341797</v>
      </c>
      <c r="X2362">
        <f t="shared" si="477"/>
        <v>8.4597527035011404E-4</v>
      </c>
      <c r="Y2362">
        <f t="shared" si="478"/>
        <v>45.608207370174711</v>
      </c>
      <c r="Z2362">
        <f t="shared" si="471"/>
        <v>0.77806357159597073</v>
      </c>
      <c r="AA2362">
        <f t="shared" si="472"/>
        <v>0.1103685238699347</v>
      </c>
      <c r="AB2362">
        <f>(1/(AA2362*k))*(LN((50-dTar)/(hTar-dTar)))</f>
        <v>39.595936356345149</v>
      </c>
      <c r="AC2362">
        <f t="shared" si="473"/>
        <v>63.874073578157933</v>
      </c>
      <c r="AD2362" s="19">
        <v>1306.5583496100001</v>
      </c>
      <c r="AE2362" s="19">
        <v>55.018985748299997</v>
      </c>
      <c r="AF2362">
        <f t="shared" si="479"/>
        <v>7.0153215587061572E-4</v>
      </c>
      <c r="AG2362" s="23">
        <f t="shared" si="474"/>
        <v>43.564516525950161</v>
      </c>
      <c r="AH2362" s="25">
        <f t="shared" si="480"/>
        <v>44.341310676934334</v>
      </c>
      <c r="AI2362" s="25">
        <f t="shared" si="475"/>
        <v>0.29573711367236555</v>
      </c>
    </row>
    <row r="2363" spans="6:35" ht="15">
      <c r="F2363" s="5">
        <v>2006</v>
      </c>
      <c r="G2363" s="5">
        <v>4</v>
      </c>
      <c r="H2363" s="5">
        <v>0</v>
      </c>
      <c r="I2363" s="5">
        <v>99</v>
      </c>
      <c r="J2363" s="5">
        <v>6</v>
      </c>
      <c r="K2363" s="5">
        <v>7.34000015259</v>
      </c>
      <c r="L2363" s="5">
        <v>0.25636416673700002</v>
      </c>
      <c r="M2363" s="5">
        <v>1.0999999940400001E-2</v>
      </c>
      <c r="N2363" s="8">
        <f t="shared" si="476"/>
        <v>1.0999999940400001E-2</v>
      </c>
      <c r="O2363" s="5">
        <v>1.1916667222999999</v>
      </c>
      <c r="P2363" s="5">
        <v>96.736587524399994</v>
      </c>
      <c r="Q2363" s="5">
        <v>32.771934509300003</v>
      </c>
      <c r="R2363" s="5">
        <v>0</v>
      </c>
      <c r="S2363">
        <f t="shared" si="468"/>
        <v>6.5355397785084139E-4</v>
      </c>
      <c r="T2363">
        <f t="shared" si="469"/>
        <v>10582.362901707414</v>
      </c>
      <c r="U2363">
        <f t="shared" si="470"/>
        <v>31780.427642658069</v>
      </c>
      <c r="V2363" s="9">
        <v>722.94018554700006</v>
      </c>
      <c r="W2363" s="9">
        <v>9291.296875</v>
      </c>
      <c r="X2363">
        <f t="shared" si="477"/>
        <v>2.3926498922799445E-5</v>
      </c>
      <c r="Y2363">
        <f t="shared" si="478"/>
        <v>43.883082484671704</v>
      </c>
      <c r="Z2363">
        <f t="shared" si="471"/>
        <v>1.3574463106643616E-2</v>
      </c>
      <c r="AA2363">
        <f t="shared" si="472"/>
        <v>1.9255411898208221E-3</v>
      </c>
      <c r="AB2363">
        <f>(1/(AA2363*k))*(LN((50-dTar)/(hTar-dTar)))</f>
        <v>2269.567158573404</v>
      </c>
      <c r="AC2363">
        <f t="shared" si="473"/>
        <v>3661.1458906453649</v>
      </c>
      <c r="AD2363" s="19">
        <v>2457.8027343799999</v>
      </c>
      <c r="AE2363" s="19">
        <v>3153.5883789099998</v>
      </c>
      <c r="AF2363">
        <f t="shared" si="479"/>
        <v>1.0784535015342501E-4</v>
      </c>
      <c r="AG2363" s="23">
        <f t="shared" si="474"/>
        <v>26.556393247473672</v>
      </c>
      <c r="AH2363" s="25">
        <f t="shared" si="480"/>
        <v>33.14215982435671</v>
      </c>
      <c r="AI2363" s="25">
        <f t="shared" si="475"/>
        <v>5.1595688133506557E-3</v>
      </c>
    </row>
    <row r="2364" spans="6:35" ht="15">
      <c r="F2364" s="5">
        <v>2006</v>
      </c>
      <c r="G2364" s="5">
        <v>4</v>
      </c>
      <c r="H2364" s="5">
        <v>0</v>
      </c>
      <c r="I2364" s="5">
        <v>99</v>
      </c>
      <c r="J2364" s="5">
        <v>7</v>
      </c>
      <c r="K2364" s="5">
        <v>6.5599999427800002</v>
      </c>
      <c r="L2364" s="5">
        <v>4.8111870884900002E-2</v>
      </c>
      <c r="M2364" s="5">
        <v>0</v>
      </c>
      <c r="N2364" s="8">
        <f t="shared" si="476"/>
        <v>1E-4</v>
      </c>
      <c r="O2364" s="5">
        <v>0</v>
      </c>
      <c r="P2364" s="5">
        <v>96.736587524399994</v>
      </c>
      <c r="Q2364" s="5">
        <v>33.403888702400003</v>
      </c>
      <c r="R2364" s="5">
        <v>0</v>
      </c>
      <c r="S2364">
        <f t="shared" si="468"/>
        <v>5.9413998308355972E-6</v>
      </c>
      <c r="T2364">
        <f t="shared" si="469"/>
        <v>1164059.9128807276</v>
      </c>
      <c r="U2364">
        <f t="shared" si="470"/>
        <v>3495847.0217512534</v>
      </c>
      <c r="V2364" s="9">
        <v>785.30950927699996</v>
      </c>
      <c r="W2364" s="9">
        <v>60723.6445313</v>
      </c>
      <c r="X2364">
        <f t="shared" si="477"/>
        <v>2.8110765602461544E-7</v>
      </c>
      <c r="Y2364">
        <f t="shared" si="478"/>
        <v>49.650991756376655</v>
      </c>
      <c r="Z2364">
        <f t="shared" si="471"/>
        <v>1.2340421072902296E-4</v>
      </c>
      <c r="AA2364">
        <f t="shared" si="472"/>
        <v>1.7504920002306861E-5</v>
      </c>
      <c r="AB2364">
        <f>(1/(AA2364*k))*(LN((50-dTar)/(hTar-dTar)))</f>
        <v>249652.38609041239</v>
      </c>
      <c r="AC2364">
        <f t="shared" si="473"/>
        <v>402726.04578894714</v>
      </c>
      <c r="AD2364" s="19">
        <v>2497.7700195299999</v>
      </c>
      <c r="AE2364" s="19">
        <v>60723.6445313</v>
      </c>
      <c r="AF2364">
        <f t="shared" si="479"/>
        <v>2.1461647183800129E-6</v>
      </c>
      <c r="AG2364" s="23">
        <f t="shared" si="474"/>
        <v>6.7368237835242457</v>
      </c>
      <c r="AH2364" s="25">
        <f t="shared" si="480"/>
        <v>23.048231533806032</v>
      </c>
      <c r="AI2364" s="25">
        <f t="shared" si="475"/>
        <v>4.6905171284601254E-5</v>
      </c>
    </row>
    <row r="2365" spans="6:35" ht="15">
      <c r="F2365" s="5">
        <v>2006</v>
      </c>
      <c r="G2365" s="5">
        <v>4</v>
      </c>
      <c r="H2365" s="5">
        <v>0</v>
      </c>
      <c r="I2365" s="5">
        <v>99</v>
      </c>
      <c r="J2365" s="5">
        <v>8</v>
      </c>
      <c r="K2365" s="5">
        <v>6.6579999923699997</v>
      </c>
      <c r="L2365" s="5">
        <v>5.8223176747599997E-2</v>
      </c>
      <c r="M2365" s="5">
        <v>0.15099999308600001</v>
      </c>
      <c r="N2365" s="8">
        <f t="shared" si="476"/>
        <v>0.15099999308600001</v>
      </c>
      <c r="O2365" s="5">
        <v>1.1916667222999999</v>
      </c>
      <c r="P2365" s="5">
        <v>96.736587524399994</v>
      </c>
      <c r="Q2365" s="5">
        <v>42.504428863500003</v>
      </c>
      <c r="R2365" s="5">
        <v>23.059425353999998</v>
      </c>
      <c r="S2365">
        <f t="shared" si="468"/>
        <v>8.971513333773367E-3</v>
      </c>
      <c r="T2365">
        <f t="shared" si="469"/>
        <v>770.900639854833</v>
      </c>
      <c r="U2365">
        <f t="shared" si="470"/>
        <v>2315.1305839863458</v>
      </c>
      <c r="V2365" s="9">
        <v>523.70684814499998</v>
      </c>
      <c r="W2365" s="9">
        <v>676.84948730500003</v>
      </c>
      <c r="X2365">
        <f t="shared" si="477"/>
        <v>2.8443943471517238E-4</v>
      </c>
      <c r="Y2365">
        <f t="shared" si="478"/>
        <v>54.442222217863531</v>
      </c>
      <c r="Z2365">
        <f t="shared" si="471"/>
        <v>0.18634034966865753</v>
      </c>
      <c r="AA2365">
        <f t="shared" si="472"/>
        <v>2.6432427993193189E-2</v>
      </c>
      <c r="AB2365">
        <f>(1/(AA2365*k))*(LN((50-dTar)/(hTar-dTar)))</f>
        <v>165.3327135904081</v>
      </c>
      <c r="AC2365">
        <f t="shared" si="473"/>
        <v>266.70600280066242</v>
      </c>
      <c r="AD2365" s="19">
        <v>2029.8294677700001</v>
      </c>
      <c r="AE2365" s="19">
        <v>229.73162841800001</v>
      </c>
      <c r="AF2365">
        <f t="shared" si="479"/>
        <v>3.9584096250168041E-4</v>
      </c>
      <c r="AG2365" s="23">
        <f t="shared" si="474"/>
        <v>48.694584734430123</v>
      </c>
      <c r="AH2365" s="25">
        <f t="shared" si="480"/>
        <v>50.879225915226023</v>
      </c>
      <c r="AI2365" s="25">
        <f t="shared" si="475"/>
        <v>7.0826805396724354E-2</v>
      </c>
    </row>
    <row r="2366" spans="6:35" ht="15">
      <c r="F2366" s="5">
        <v>2006</v>
      </c>
      <c r="G2366" s="5">
        <v>4</v>
      </c>
      <c r="H2366" s="5">
        <v>0</v>
      </c>
      <c r="I2366" s="5">
        <v>99</v>
      </c>
      <c r="J2366" s="5">
        <v>9</v>
      </c>
      <c r="K2366" s="5">
        <v>6.7230000495900004</v>
      </c>
      <c r="L2366" s="5">
        <v>0.124340541661</v>
      </c>
      <c r="M2366" s="5">
        <v>0.97299998998600001</v>
      </c>
      <c r="N2366" s="8">
        <f t="shared" si="476"/>
        <v>0.97299998998600001</v>
      </c>
      <c r="O2366" s="5">
        <v>0</v>
      </c>
      <c r="P2366" s="5">
        <v>96.736587524399994</v>
      </c>
      <c r="Q2366" s="5">
        <v>43.091281890899999</v>
      </c>
      <c r="R2366" s="5">
        <v>47.1602516174</v>
      </c>
      <c r="S2366">
        <f t="shared" si="468"/>
        <v>5.7809819759058571E-2</v>
      </c>
      <c r="T2366">
        <f t="shared" si="469"/>
        <v>119.63616905047211</v>
      </c>
      <c r="U2366">
        <f t="shared" si="470"/>
        <v>359.28541189415154</v>
      </c>
      <c r="V2366" s="9">
        <v>459.79904174799998</v>
      </c>
      <c r="W2366" s="9">
        <v>105.040359497</v>
      </c>
      <c r="X2366">
        <f t="shared" si="477"/>
        <v>1.0821049124339695E-3</v>
      </c>
      <c r="Y2366">
        <f t="shared" si="478"/>
        <v>49.499421922187985</v>
      </c>
      <c r="Z2366">
        <f t="shared" si="471"/>
        <v>1.2007229580356955</v>
      </c>
      <c r="AA2366">
        <f t="shared" si="472"/>
        <v>0.17032286986950304</v>
      </c>
      <c r="AB2366">
        <f>(1/(AA2366*k))*(LN((50-dTar)/(hTar-dTar)))</f>
        <v>25.658005001007712</v>
      </c>
      <c r="AC2366">
        <f t="shared" si="473"/>
        <v>41.390138739337687</v>
      </c>
      <c r="AD2366" s="19">
        <v>1061.2128906299999</v>
      </c>
      <c r="AE2366" s="19">
        <v>35.652080535899998</v>
      </c>
      <c r="AF2366">
        <f t="shared" si="479"/>
        <v>8.7853767692134708E-4</v>
      </c>
      <c r="AG2366" s="23">
        <f t="shared" si="474"/>
        <v>47.699484524105983</v>
      </c>
      <c r="AH2366" s="25">
        <f t="shared" si="480"/>
        <v>48.383629509595849</v>
      </c>
      <c r="AI2366" s="25">
        <f t="shared" si="475"/>
        <v>0.45638731190208631</v>
      </c>
    </row>
    <row r="2367" spans="6:35" ht="15">
      <c r="F2367" s="5">
        <v>2006</v>
      </c>
      <c r="G2367" s="5">
        <v>4</v>
      </c>
      <c r="H2367" s="5">
        <v>0</v>
      </c>
      <c r="I2367" s="5">
        <v>99</v>
      </c>
      <c r="J2367" s="5">
        <v>10</v>
      </c>
      <c r="K2367" s="5">
        <v>6.1519999504099996</v>
      </c>
      <c r="L2367" s="5">
        <v>8.8826671242699995E-2</v>
      </c>
      <c r="M2367" s="5">
        <v>9.0000003576300003E-2</v>
      </c>
      <c r="N2367" s="8">
        <f t="shared" si="476"/>
        <v>9.0000003576300003E-2</v>
      </c>
      <c r="O2367" s="5">
        <v>1.1916667222999999</v>
      </c>
      <c r="P2367" s="5">
        <v>96.736587524399994</v>
      </c>
      <c r="Q2367" s="5">
        <v>44.952709198000001</v>
      </c>
      <c r="R2367" s="5">
        <v>121.503501892</v>
      </c>
      <c r="S2367">
        <f t="shared" si="468"/>
        <v>5.3472600602343196E-3</v>
      </c>
      <c r="T2367">
        <f t="shared" si="469"/>
        <v>1293.3998518054093</v>
      </c>
      <c r="U2367">
        <f t="shared" si="470"/>
        <v>3884.274314264389</v>
      </c>
      <c r="V2367" s="9">
        <v>546.03472900400004</v>
      </c>
      <c r="W2367" s="9">
        <v>1135.6030273399999</v>
      </c>
      <c r="X2367">
        <f t="shared" si="477"/>
        <v>1.7966507327355134E-4</v>
      </c>
      <c r="Y2367">
        <f t="shared" si="478"/>
        <v>58.561055865580585</v>
      </c>
      <c r="Z2367">
        <f t="shared" si="471"/>
        <v>0.11106379406942546</v>
      </c>
      <c r="AA2367">
        <f t="shared" si="472"/>
        <v>1.5754428628104628E-2</v>
      </c>
      <c r="AB2367">
        <f>(1/(AA2367*k))*(LN((50-dTar)/(hTar-dTar)))</f>
        <v>277.39152907784353</v>
      </c>
      <c r="AC2367">
        <f t="shared" si="473"/>
        <v>447.4733664288413</v>
      </c>
      <c r="AD2367" s="19">
        <v>2194.7165527299999</v>
      </c>
      <c r="AE2367" s="19">
        <v>385.43856811500001</v>
      </c>
      <c r="AF2367">
        <f t="shared" si="479"/>
        <v>3.3029151502680807E-4</v>
      </c>
      <c r="AG2367" s="23">
        <f t="shared" si="474"/>
        <v>49.905927629092744</v>
      </c>
      <c r="AH2367" s="25">
        <f t="shared" si="480"/>
        <v>53.195687921908849</v>
      </c>
      <c r="AI2367" s="25">
        <f t="shared" si="475"/>
        <v>4.2214655833610774E-2</v>
      </c>
    </row>
    <row r="2368" spans="6:35" ht="15">
      <c r="F2368" s="5">
        <v>2006</v>
      </c>
      <c r="G2368" s="5">
        <v>4</v>
      </c>
      <c r="H2368" s="5">
        <v>0</v>
      </c>
      <c r="I2368" s="5">
        <v>99</v>
      </c>
      <c r="J2368" s="5">
        <v>11</v>
      </c>
      <c r="K2368" s="5">
        <v>6.4644999504099996</v>
      </c>
      <c r="L2368" s="5">
        <v>0.120214559138</v>
      </c>
      <c r="M2368" s="5">
        <v>0</v>
      </c>
      <c r="N2368" s="8">
        <f t="shared" si="476"/>
        <v>1E-4</v>
      </c>
      <c r="O2368" s="5">
        <v>0</v>
      </c>
      <c r="P2368" s="5">
        <v>96.736587524399994</v>
      </c>
      <c r="Q2368" s="5">
        <v>46.384914398200003</v>
      </c>
      <c r="R2368" s="5">
        <v>311.08749389600001</v>
      </c>
      <c r="S2368">
        <f t="shared" si="468"/>
        <v>5.9413998308355972E-6</v>
      </c>
      <c r="T2368">
        <f t="shared" si="469"/>
        <v>1164059.9128807276</v>
      </c>
      <c r="U2368">
        <f t="shared" si="470"/>
        <v>3495847.0217512534</v>
      </c>
      <c r="V2368" s="9">
        <v>737.587402344</v>
      </c>
      <c r="W2368" s="9">
        <v>60723.6445313</v>
      </c>
      <c r="X2368">
        <f t="shared" si="477"/>
        <v>2.8111142714835951E-7</v>
      </c>
      <c r="Y2368">
        <f t="shared" si="478"/>
        <v>68.946225104136005</v>
      </c>
      <c r="Z2368">
        <f t="shared" si="471"/>
        <v>1.2340421072902296E-4</v>
      </c>
      <c r="AA2368">
        <f t="shared" si="472"/>
        <v>1.7504920002306861E-5</v>
      </c>
      <c r="AB2368">
        <f>(1/(AA2368*k))*(LN((50-dTar)/(hTar-dTar)))</f>
        <v>249652.38609041239</v>
      </c>
      <c r="AC2368">
        <f t="shared" si="473"/>
        <v>402726.04578894714</v>
      </c>
      <c r="AD2368" s="19">
        <v>2497.7700195299999</v>
      </c>
      <c r="AE2368" s="19">
        <v>60723.6445313</v>
      </c>
      <c r="AF2368">
        <f t="shared" si="479"/>
        <v>2.1461647183800129E-6</v>
      </c>
      <c r="AG2368" s="23">
        <f t="shared" si="474"/>
        <v>9.3548699156871749</v>
      </c>
      <c r="AH2368" s="25">
        <f t="shared" si="480"/>
        <v>32.00517257297183</v>
      </c>
      <c r="AI2368" s="25">
        <f t="shared" si="475"/>
        <v>4.6905171284601254E-5</v>
      </c>
    </row>
    <row r="2369" spans="6:35" ht="15">
      <c r="F2369" s="5">
        <v>2006</v>
      </c>
      <c r="G2369" s="5">
        <v>4</v>
      </c>
      <c r="H2369" s="5">
        <v>0</v>
      </c>
      <c r="I2369" s="5">
        <v>99</v>
      </c>
      <c r="J2369" s="5">
        <v>12</v>
      </c>
      <c r="K2369" s="5">
        <v>6.6770000457799998</v>
      </c>
      <c r="L2369" s="5">
        <v>0.139624595642</v>
      </c>
      <c r="M2369" s="5">
        <v>6.6500000655699998E-2</v>
      </c>
      <c r="N2369" s="8">
        <f t="shared" si="476"/>
        <v>6.6500000655699998E-2</v>
      </c>
      <c r="O2369" s="5">
        <v>1.1916667222999999</v>
      </c>
      <c r="P2369" s="5">
        <v>96.736587524399994</v>
      </c>
      <c r="Q2369" s="5">
        <v>43.460849762000002</v>
      </c>
      <c r="R2369" s="5">
        <v>274.90499877899998</v>
      </c>
      <c r="S2369">
        <f t="shared" si="468"/>
        <v>3.9510309264634306E-3</v>
      </c>
      <c r="T2369">
        <f t="shared" si="469"/>
        <v>1750.466017147251</v>
      </c>
      <c r="U2369">
        <f t="shared" si="470"/>
        <v>5256.9127628295892</v>
      </c>
      <c r="V2369" s="9">
        <v>554.13586425799997</v>
      </c>
      <c r="W2369" s="9">
        <v>1536.9063720700001</v>
      </c>
      <c r="X2369">
        <f t="shared" si="477"/>
        <v>1.3609228691719609E-4</v>
      </c>
      <c r="Y2369">
        <f t="shared" si="478"/>
        <v>57.052076261815323</v>
      </c>
      <c r="Z2369">
        <f t="shared" si="471"/>
        <v>8.2063800943961679E-2</v>
      </c>
      <c r="AA2369">
        <f t="shared" si="472"/>
        <v>1.1640771916313821E-2</v>
      </c>
      <c r="AB2369">
        <f>(1/(AA2369*k))*(LN((50-dTar)/(hTar-dTar)))</f>
        <v>375.41711823880064</v>
      </c>
      <c r="AC2369">
        <f t="shared" si="473"/>
        <v>605.60307040301939</v>
      </c>
      <c r="AD2369" s="19">
        <v>2266.3847656299999</v>
      </c>
      <c r="AE2369" s="19">
        <v>521.64617919900002</v>
      </c>
      <c r="AF2369">
        <f t="shared" si="479"/>
        <v>2.9466937080179845E-4</v>
      </c>
      <c r="AG2369" s="23">
        <f t="shared" si="474"/>
        <v>46.870980598009524</v>
      </c>
      <c r="AH2369" s="25">
        <f t="shared" si="480"/>
        <v>50.740751598160735</v>
      </c>
      <c r="AI2369" s="25">
        <f t="shared" si="475"/>
        <v>3.1191939211817038E-2</v>
      </c>
    </row>
    <row r="2370" spans="6:35" ht="15">
      <c r="F2370" s="5">
        <v>2006</v>
      </c>
      <c r="G2370" s="5">
        <v>4</v>
      </c>
      <c r="H2370" s="5">
        <v>0</v>
      </c>
      <c r="I2370" s="5">
        <v>99</v>
      </c>
      <c r="J2370" s="5">
        <v>13</v>
      </c>
      <c r="K2370" s="5">
        <v>6.39699983597</v>
      </c>
      <c r="L2370" s="5">
        <v>0.10235638916500001</v>
      </c>
      <c r="M2370" s="5">
        <v>0</v>
      </c>
      <c r="N2370" s="8">
        <f t="shared" si="476"/>
        <v>1E-4</v>
      </c>
      <c r="O2370" s="5">
        <v>0</v>
      </c>
      <c r="P2370" s="5">
        <v>96.736587524399994</v>
      </c>
      <c r="Q2370" s="5">
        <v>44.531246185299999</v>
      </c>
      <c r="R2370" s="5">
        <v>146.92349243199999</v>
      </c>
      <c r="S2370">
        <f t="shared" si="468"/>
        <v>5.9413998308355972E-6</v>
      </c>
      <c r="T2370">
        <f t="shared" si="469"/>
        <v>1164059.9128807276</v>
      </c>
      <c r="U2370">
        <f t="shared" si="470"/>
        <v>3495847.0217512534</v>
      </c>
      <c r="V2370" s="9">
        <v>764.68261718799999</v>
      </c>
      <c r="W2370" s="9">
        <v>60723.6445313</v>
      </c>
      <c r="X2370">
        <f t="shared" si="477"/>
        <v>2.8110928600231432E-7</v>
      </c>
      <c r="Y2370">
        <f t="shared" si="478"/>
        <v>66.190699909170789</v>
      </c>
      <c r="Z2370">
        <f t="shared" si="471"/>
        <v>1.2340421072902296E-4</v>
      </c>
      <c r="AA2370">
        <f t="shared" si="472"/>
        <v>1.7504920002306861E-5</v>
      </c>
      <c r="AB2370">
        <f>(1/(AA2370*k))*(LN((50-dTar)/(hTar-dTar)))</f>
        <v>249652.38609041239</v>
      </c>
      <c r="AC2370">
        <f t="shared" si="473"/>
        <v>402726.04578894714</v>
      </c>
      <c r="AD2370" s="19">
        <v>2497.7700195299999</v>
      </c>
      <c r="AE2370" s="19">
        <v>60723.6445313</v>
      </c>
      <c r="AF2370">
        <f t="shared" si="479"/>
        <v>2.1461647183800129E-6</v>
      </c>
      <c r="AG2370" s="23">
        <f t="shared" si="474"/>
        <v>8.9809904217864744</v>
      </c>
      <c r="AH2370" s="25">
        <f t="shared" si="480"/>
        <v>30.726044393570703</v>
      </c>
      <c r="AI2370" s="25">
        <f t="shared" si="475"/>
        <v>4.6905171284601254E-5</v>
      </c>
    </row>
    <row r="2371" spans="6:35" ht="15">
      <c r="F2371" s="5">
        <v>2006</v>
      </c>
      <c r="G2371" s="5">
        <v>4</v>
      </c>
      <c r="H2371" s="5">
        <v>0</v>
      </c>
      <c r="I2371" s="5">
        <v>99</v>
      </c>
      <c r="J2371" s="5">
        <v>14</v>
      </c>
      <c r="K2371" s="5">
        <v>5.9489998817399998</v>
      </c>
      <c r="L2371" s="5">
        <v>0.111347988248</v>
      </c>
      <c r="M2371" s="5">
        <v>0.21150000393400001</v>
      </c>
      <c r="N2371" s="8">
        <f t="shared" si="476"/>
        <v>0.21150000393400001</v>
      </c>
      <c r="O2371" s="5">
        <v>1.1916667222999999</v>
      </c>
      <c r="P2371" s="5">
        <v>96.736587524399994</v>
      </c>
      <c r="Q2371" s="5">
        <v>44.329486846899997</v>
      </c>
      <c r="R2371" s="5">
        <v>189.625</v>
      </c>
      <c r="S2371">
        <f t="shared" si="468"/>
        <v>1.2566060875951957E-2</v>
      </c>
      <c r="T2371">
        <f t="shared" si="469"/>
        <v>550.38292729487614</v>
      </c>
      <c r="U2371">
        <f t="shared" si="470"/>
        <v>1652.8827218566653</v>
      </c>
      <c r="V2371" s="9">
        <v>488.80450439499998</v>
      </c>
      <c r="W2371" s="9">
        <v>483.23526000999999</v>
      </c>
      <c r="X2371">
        <f t="shared" si="477"/>
        <v>3.8096363044387251E-4</v>
      </c>
      <c r="Y2371">
        <f t="shared" si="478"/>
        <v>56.090261728641899</v>
      </c>
      <c r="Z2371">
        <f t="shared" si="471"/>
        <v>0.26099991054660521</v>
      </c>
      <c r="AA2371">
        <f t="shared" si="472"/>
        <v>3.7022906493522564E-2</v>
      </c>
      <c r="AB2371">
        <f>(1/(AA2371*k))*(LN((50-dTar)/(hTar-dTar)))</f>
        <v>118.03895103865723</v>
      </c>
      <c r="AC2371">
        <f t="shared" si="473"/>
        <v>190.4142025049893</v>
      </c>
      <c r="AD2371" s="19">
        <v>1891.0095214800001</v>
      </c>
      <c r="AE2371" s="19">
        <v>164.01640319800001</v>
      </c>
      <c r="AF2371">
        <f t="shared" si="479"/>
        <v>4.4534698916891063E-4</v>
      </c>
      <c r="AG2371" s="23">
        <f t="shared" si="474"/>
        <v>51.333785558976885</v>
      </c>
      <c r="AH2371" s="25">
        <f t="shared" si="480"/>
        <v>53.14169250259944</v>
      </c>
      <c r="AI2371" s="25">
        <f t="shared" si="475"/>
        <v>9.9204439112181103E-2</v>
      </c>
    </row>
    <row r="2372" spans="6:35" ht="15">
      <c r="F2372" s="5">
        <v>2006</v>
      </c>
      <c r="G2372" s="5">
        <v>4</v>
      </c>
      <c r="H2372" s="5">
        <v>0</v>
      </c>
      <c r="I2372" s="5">
        <v>99</v>
      </c>
      <c r="J2372" s="5">
        <v>15</v>
      </c>
      <c r="K2372" s="5">
        <v>5.6020002365100003</v>
      </c>
      <c r="L2372" s="5">
        <v>8.6414285004100005E-2</v>
      </c>
      <c r="M2372" s="5">
        <v>0.60350000858300001</v>
      </c>
      <c r="N2372" s="8">
        <f t="shared" si="476"/>
        <v>0.60350000858300001</v>
      </c>
      <c r="O2372" s="5">
        <v>0</v>
      </c>
      <c r="P2372" s="5">
        <v>96.736587524399994</v>
      </c>
      <c r="Q2372" s="5">
        <v>43.712078094500001</v>
      </c>
      <c r="R2372" s="5">
        <v>225.397506714</v>
      </c>
      <c r="S2372">
        <f t="shared" si="468"/>
        <v>3.5856348489043177E-2</v>
      </c>
      <c r="T2372">
        <f t="shared" si="469"/>
        <v>192.88482126353327</v>
      </c>
      <c r="U2372">
        <f t="shared" si="470"/>
        <v>579.26213289696511</v>
      </c>
      <c r="V2372" s="9">
        <v>453.71334838899998</v>
      </c>
      <c r="W2372" s="9">
        <v>169.35255432100001</v>
      </c>
      <c r="X2372">
        <f t="shared" si="477"/>
        <v>8.3171977229589853E-4</v>
      </c>
      <c r="Y2372">
        <f t="shared" si="478"/>
        <v>52.064599811929391</v>
      </c>
      <c r="Z2372">
        <f t="shared" si="471"/>
        <v>0.74474442234143701</v>
      </c>
      <c r="AA2372">
        <f t="shared" si="472"/>
        <v>0.10564219371636918</v>
      </c>
      <c r="AB2372">
        <f>(1/(AA2372*k))*(LN((50-dTar)/(hTar-dTar)))</f>
        <v>41.367420470562834</v>
      </c>
      <c r="AC2372">
        <f t="shared" si="473"/>
        <v>66.731738204036787</v>
      </c>
      <c r="AD2372" s="19">
        <v>1331.8752441399999</v>
      </c>
      <c r="AE2372" s="19">
        <v>57.480484008799998</v>
      </c>
      <c r="AF2372">
        <f t="shared" si="479"/>
        <v>6.8677193033243346E-4</v>
      </c>
      <c r="AG2372" s="23">
        <f t="shared" si="474"/>
        <v>49.678506033476587</v>
      </c>
      <c r="AH2372" s="25">
        <f t="shared" si="480"/>
        <v>50.585445405466167</v>
      </c>
      <c r="AI2372" s="25">
        <f t="shared" si="475"/>
        <v>0.28307271272843942</v>
      </c>
    </row>
    <row r="2373" spans="6:35" ht="15">
      <c r="F2373" s="5">
        <v>2006</v>
      </c>
      <c r="G2373" s="5">
        <v>4</v>
      </c>
      <c r="H2373" s="5">
        <v>0</v>
      </c>
      <c r="I2373" s="5">
        <v>99</v>
      </c>
      <c r="J2373" s="5">
        <v>16</v>
      </c>
      <c r="K2373" s="5">
        <v>5.4590001106299999</v>
      </c>
      <c r="L2373" s="5">
        <v>9.0513169765500001E-2</v>
      </c>
      <c r="M2373" s="5">
        <v>1.04949998856</v>
      </c>
      <c r="N2373" s="8">
        <f t="shared" si="476"/>
        <v>1.04949998856</v>
      </c>
      <c r="O2373" s="5">
        <v>1.1916667222999999</v>
      </c>
      <c r="P2373" s="5">
        <v>96.736587524399994</v>
      </c>
      <c r="Q2373" s="5">
        <v>41.763351440400001</v>
      </c>
      <c r="R2373" s="5">
        <v>189.00999450699999</v>
      </c>
      <c r="S2373">
        <f t="shared" si="468"/>
        <v>6.2354990544923446E-2</v>
      </c>
      <c r="T2373">
        <f t="shared" si="469"/>
        <v>110.91566703854026</v>
      </c>
      <c r="U2373">
        <f t="shared" si="470"/>
        <v>333.09643257336694</v>
      </c>
      <c r="V2373" s="9">
        <v>447.39047241200001</v>
      </c>
      <c r="W2373" s="9">
        <v>97.383773803699995</v>
      </c>
      <c r="X2373">
        <f t="shared" si="477"/>
        <v>1.1391199457526E-3</v>
      </c>
      <c r="Y2373">
        <f t="shared" si="478"/>
        <v>47.803092900859617</v>
      </c>
      <c r="Z2373">
        <f t="shared" si="471"/>
        <v>1.2951271774836541</v>
      </c>
      <c r="AA2373">
        <f t="shared" si="472"/>
        <v>0.18371413342164764</v>
      </c>
      <c r="AB2373">
        <f>(1/(AA2373*k))*(LN((50-dTar)/(hTar-dTar)))</f>
        <v>23.787745479917156</v>
      </c>
      <c r="AC2373">
        <f t="shared" si="473"/>
        <v>38.373134843147582</v>
      </c>
      <c r="AD2373" s="19">
        <v>1020.39733887</v>
      </c>
      <c r="AE2373" s="19">
        <v>33.053333282499999</v>
      </c>
      <c r="AF2373">
        <f t="shared" si="479"/>
        <v>9.1589869500252282E-4</v>
      </c>
      <c r="AG2373" s="23">
        <f t="shared" si="474"/>
        <v>46.123009980839988</v>
      </c>
      <c r="AH2373" s="25">
        <f t="shared" si="480"/>
        <v>46.761599026305355</v>
      </c>
      <c r="AI2373" s="25">
        <f t="shared" si="475"/>
        <v>0.49226976726593857</v>
      </c>
    </row>
    <row r="2374" spans="6:35" ht="15">
      <c r="F2374" s="5">
        <v>2006</v>
      </c>
      <c r="G2374" s="5">
        <v>4</v>
      </c>
      <c r="H2374" s="5">
        <v>0</v>
      </c>
      <c r="I2374" s="5">
        <v>99</v>
      </c>
      <c r="J2374" s="5">
        <v>17</v>
      </c>
      <c r="K2374" s="5">
        <v>5.4004998207100003</v>
      </c>
      <c r="L2374" s="5">
        <v>8.8351666927299996E-2</v>
      </c>
      <c r="M2374" s="5">
        <v>0</v>
      </c>
      <c r="N2374" s="8">
        <f t="shared" si="476"/>
        <v>1E-4</v>
      </c>
      <c r="O2374" s="5">
        <v>0</v>
      </c>
      <c r="P2374" s="5">
        <v>96.736587524399994</v>
      </c>
      <c r="Q2374" s="5">
        <v>42.467086792000003</v>
      </c>
      <c r="R2374" s="5">
        <v>120.068496704</v>
      </c>
      <c r="S2374">
        <f t="shared" ref="S2374:S2437" si="481">(N2374*k)/LN((uhzRef-dRef)/zoRef)</f>
        <v>5.9413998308355972E-6</v>
      </c>
      <c r="T2374">
        <f t="shared" ref="T2374:T2437" si="482">(1/(S2374*k))*(LN((50-dRef)/(O3zRef-dRef)))</f>
        <v>1164059.9128807276</v>
      </c>
      <c r="U2374">
        <f t="shared" ref="U2374:U2437" si="483">(1/(S2374*k))*(LN((50-dRef)/(uzoRef)))</f>
        <v>3495847.0217512534</v>
      </c>
      <c r="V2374" s="9">
        <v>770.56896972699997</v>
      </c>
      <c r="W2374" s="9">
        <v>60723.6445313</v>
      </c>
      <c r="X2374">
        <f t="shared" si="477"/>
        <v>2.8110882084919856E-7</v>
      </c>
      <c r="Y2374">
        <f t="shared" si="478"/>
        <v>63.122507819732924</v>
      </c>
      <c r="Z2374">
        <f t="shared" ref="Z2374:Z2437" si="484">(S2374/k)*LN((50-dRef)/(uzoRef))</f>
        <v>1.2340421072902296E-4</v>
      </c>
      <c r="AA2374">
        <f t="shared" ref="AA2374:AA2437" si="485">(Z2374*k)/LN((50-dTar)/zoTar)</f>
        <v>1.7504920002306861E-5</v>
      </c>
      <c r="AB2374">
        <f>(1/(AA2374*k))*(LN((50-dTar)/(hTar-dTar)))</f>
        <v>249652.38609041239</v>
      </c>
      <c r="AC2374">
        <f t="shared" ref="AC2374:AC2437" si="486">(1/(AA2374*k))*(LN((50-dTar)/(zoTar)))</f>
        <v>402726.04578894714</v>
      </c>
      <c r="AD2374" s="19">
        <v>2497.7700195299999</v>
      </c>
      <c r="AE2374" s="19">
        <v>60723.6445313</v>
      </c>
      <c r="AF2374">
        <f t="shared" si="479"/>
        <v>2.1461647183800129E-6</v>
      </c>
      <c r="AG2374" s="23">
        <f t="shared" ref="AG2374:AG2437" si="487" xml:space="preserve"> Y2374*(1-(AC2374*AF2374))</f>
        <v>8.5646871676245606</v>
      </c>
      <c r="AH2374" s="25">
        <f t="shared" si="480"/>
        <v>29.301774723096823</v>
      </c>
      <c r="AI2374" s="25">
        <f t="shared" ref="AI2374:AI2437" si="488">(AA2374/k)*LN((hTar-dTar)/(zoTar))</f>
        <v>4.6905171284601254E-5</v>
      </c>
    </row>
    <row r="2375" spans="6:35" ht="15">
      <c r="F2375" s="5">
        <v>2006</v>
      </c>
      <c r="G2375" s="5">
        <v>4</v>
      </c>
      <c r="H2375" s="5">
        <v>0</v>
      </c>
      <c r="I2375" s="5">
        <v>99</v>
      </c>
      <c r="J2375" s="5">
        <v>18</v>
      </c>
      <c r="K2375" s="5">
        <v>5.0079998970000004</v>
      </c>
      <c r="L2375" s="5">
        <v>5.8911949396099998E-2</v>
      </c>
      <c r="M2375" s="5">
        <v>1.0000000475E-3</v>
      </c>
      <c r="N2375" s="8">
        <f t="shared" ref="N2375:N2438" si="489">IF(M2375&lt;0, 0, IF(M2375=0, 0.0001, IF(M2375&gt;0, M2375)))</f>
        <v>1.0000000475E-3</v>
      </c>
      <c r="O2375" s="5">
        <v>1.1916667222999999</v>
      </c>
      <c r="P2375" s="5">
        <v>96.736587524399994</v>
      </c>
      <c r="Q2375" s="5">
        <v>41.421424865699997</v>
      </c>
      <c r="R2375" s="5">
        <v>73.738502502399996</v>
      </c>
      <c r="S2375">
        <f t="shared" si="481"/>
        <v>5.9414001130520886E-5</v>
      </c>
      <c r="T2375">
        <f t="shared" si="482"/>
        <v>116405.98575878843</v>
      </c>
      <c r="U2375">
        <f t="shared" si="483"/>
        <v>349584.68556985282</v>
      </c>
      <c r="V2375" s="9">
        <v>782.08599853500004</v>
      </c>
      <c r="W2375" s="9">
        <v>60723.6445313</v>
      </c>
      <c r="X2375">
        <f t="shared" ref="X2375:X2438" si="490" xml:space="preserve"> (1/(U2375 + W2375 + V2375))</f>
        <v>2.4325548853406105E-6</v>
      </c>
      <c r="Y2375">
        <f t="shared" ref="Y2375:Y2438" si="491" xml:space="preserve"> Q2375/(1-(T2375*X2375))</f>
        <v>57.783679863181597</v>
      </c>
      <c r="Z2375">
        <f t="shared" si="484"/>
        <v>1.2340421659072294E-3</v>
      </c>
      <c r="AA2375">
        <f t="shared" si="485"/>
        <v>1.7504920833790556E-4</v>
      </c>
      <c r="AB2375">
        <f>(1/(AA2375*k))*(LN((50-dTar)/(hTar-dTar)))</f>
        <v>24965.23742319247</v>
      </c>
      <c r="AC2375">
        <f t="shared" si="486"/>
        <v>40272.602665946091</v>
      </c>
      <c r="AD2375" s="19">
        <v>2496.0991210900002</v>
      </c>
      <c r="AE2375" s="19">
        <v>34689.4765625</v>
      </c>
      <c r="AF2375">
        <f t="shared" ref="AF2375:AF2438" si="492" xml:space="preserve"> (1/(AC2375 + AE2375 + AD2375))</f>
        <v>1.2910192587894617E-5</v>
      </c>
      <c r="AG2375" s="23">
        <f t="shared" si="487"/>
        <v>27.74038128204371</v>
      </c>
      <c r="AH2375" s="25">
        <f t="shared" ref="AH2375:AH2438" si="493">Y2375*(1-AB2375*AF2375)</f>
        <v>39.159651804319893</v>
      </c>
      <c r="AI2375" s="25">
        <f t="shared" si="488"/>
        <v>4.6905173512596878E-4</v>
      </c>
    </row>
    <row r="2376" spans="6:35" ht="15">
      <c r="F2376" s="5">
        <v>2006</v>
      </c>
      <c r="G2376" s="5">
        <v>4</v>
      </c>
      <c r="H2376" s="5">
        <v>0</v>
      </c>
      <c r="I2376" s="5">
        <v>99</v>
      </c>
      <c r="J2376" s="5">
        <v>19</v>
      </c>
      <c r="K2376" s="5">
        <v>4.6195001602200003</v>
      </c>
      <c r="L2376" s="5">
        <v>1.74123626202E-2</v>
      </c>
      <c r="M2376" s="5">
        <v>0</v>
      </c>
      <c r="N2376" s="8">
        <f t="shared" si="489"/>
        <v>1E-4</v>
      </c>
      <c r="O2376" s="5">
        <v>0</v>
      </c>
      <c r="P2376" s="5">
        <v>96.736587524399994</v>
      </c>
      <c r="Q2376" s="5">
        <v>41.404449462899997</v>
      </c>
      <c r="R2376" s="5">
        <v>16.001274108899999</v>
      </c>
      <c r="S2376">
        <f t="shared" si="481"/>
        <v>5.9413998308355972E-6</v>
      </c>
      <c r="T2376">
        <f t="shared" si="482"/>
        <v>1164059.9128807276</v>
      </c>
      <c r="U2376">
        <f t="shared" si="483"/>
        <v>3495847.0217512534</v>
      </c>
      <c r="V2376" s="9">
        <v>785.30950927699996</v>
      </c>
      <c r="W2376" s="9">
        <v>60723.6445313</v>
      </c>
      <c r="X2376">
        <f t="shared" si="490"/>
        <v>2.8110765602461544E-7</v>
      </c>
      <c r="Y2376">
        <f t="shared" si="491"/>
        <v>61.542893920972091</v>
      </c>
      <c r="Z2376">
        <f t="shared" si="484"/>
        <v>1.2340421072902296E-4</v>
      </c>
      <c r="AA2376">
        <f t="shared" si="485"/>
        <v>1.7504920002306861E-5</v>
      </c>
      <c r="AB2376">
        <f>(1/(AA2376*k))*(LN((50-dTar)/(hTar-dTar)))</f>
        <v>249652.38609041239</v>
      </c>
      <c r="AC2376">
        <f t="shared" si="486"/>
        <v>402726.04578894714</v>
      </c>
      <c r="AD2376" s="19">
        <v>2497.7700195299999</v>
      </c>
      <c r="AE2376" s="19">
        <v>60723.6445313</v>
      </c>
      <c r="AF2376">
        <f t="shared" si="492"/>
        <v>2.1461647183800129E-6</v>
      </c>
      <c r="AG2376" s="23">
        <f t="shared" si="487"/>
        <v>8.3503595156378143</v>
      </c>
      <c r="AH2376" s="25">
        <f t="shared" si="493"/>
        <v>28.568510278928255</v>
      </c>
      <c r="AI2376" s="25">
        <f t="shared" si="488"/>
        <v>4.6905171284601254E-5</v>
      </c>
    </row>
    <row r="2377" spans="6:35" ht="15">
      <c r="F2377" s="5">
        <v>2006</v>
      </c>
      <c r="G2377" s="5">
        <v>4</v>
      </c>
      <c r="H2377" s="5">
        <v>0</v>
      </c>
      <c r="I2377" s="5">
        <v>99</v>
      </c>
      <c r="J2377" s="5">
        <v>20</v>
      </c>
      <c r="K2377" s="5">
        <v>4.1440000534100001</v>
      </c>
      <c r="L2377" s="5">
        <v>7.3936241678900002E-3</v>
      </c>
      <c r="M2377" s="5">
        <v>0</v>
      </c>
      <c r="N2377" s="8">
        <f t="shared" si="489"/>
        <v>1E-4</v>
      </c>
      <c r="O2377" s="5">
        <v>1.1916667222999999</v>
      </c>
      <c r="P2377" s="5">
        <v>96.736587524399994</v>
      </c>
      <c r="Q2377" s="5">
        <v>41.198326110799997</v>
      </c>
      <c r="R2377" s="5">
        <v>0</v>
      </c>
      <c r="S2377">
        <f t="shared" si="481"/>
        <v>5.9413998308355972E-6</v>
      </c>
      <c r="T2377">
        <f t="shared" si="482"/>
        <v>1164059.9128807276</v>
      </c>
      <c r="U2377">
        <f t="shared" si="483"/>
        <v>3495847.0217512534</v>
      </c>
      <c r="V2377" s="9">
        <v>785.30950927699996</v>
      </c>
      <c r="W2377" s="9">
        <v>60723.6445313</v>
      </c>
      <c r="X2377">
        <f t="shared" si="490"/>
        <v>2.8110765602461544E-7</v>
      </c>
      <c r="Y2377">
        <f t="shared" si="491"/>
        <v>61.236515554456382</v>
      </c>
      <c r="Z2377">
        <f t="shared" si="484"/>
        <v>1.2340421072902296E-4</v>
      </c>
      <c r="AA2377">
        <f t="shared" si="485"/>
        <v>1.7504920002306861E-5</v>
      </c>
      <c r="AB2377">
        <f>(1/(AA2377*k))*(LN((50-dTar)/(hTar-dTar)))</f>
        <v>249652.38609041239</v>
      </c>
      <c r="AC2377">
        <f t="shared" si="486"/>
        <v>402726.04578894714</v>
      </c>
      <c r="AD2377" s="19">
        <v>2497.7700195299999</v>
      </c>
      <c r="AE2377" s="19">
        <v>60723.6445313</v>
      </c>
      <c r="AF2377">
        <f t="shared" si="492"/>
        <v>2.1461647183800129E-6</v>
      </c>
      <c r="AG2377" s="23">
        <f t="shared" si="487"/>
        <v>8.3087890052957878</v>
      </c>
      <c r="AH2377" s="25">
        <f t="shared" si="493"/>
        <v>28.4262879530772</v>
      </c>
      <c r="AI2377" s="25">
        <f t="shared" si="488"/>
        <v>4.6905171284601254E-5</v>
      </c>
    </row>
    <row r="2378" spans="6:35" ht="15">
      <c r="F2378" s="5">
        <v>2006</v>
      </c>
      <c r="G2378" s="5">
        <v>4</v>
      </c>
      <c r="H2378" s="5">
        <v>0</v>
      </c>
      <c r="I2378" s="5">
        <v>99</v>
      </c>
      <c r="J2378" s="5">
        <v>21</v>
      </c>
      <c r="K2378" s="5">
        <v>3.6394999027299999</v>
      </c>
      <c r="L2378" s="5">
        <v>5.9462198987599996E-3</v>
      </c>
      <c r="M2378" s="5">
        <v>0</v>
      </c>
      <c r="N2378" s="8">
        <f t="shared" si="489"/>
        <v>1E-4</v>
      </c>
      <c r="O2378" s="5">
        <v>0</v>
      </c>
      <c r="P2378" s="5">
        <v>96.736587524399994</v>
      </c>
      <c r="Q2378" s="5">
        <v>41.135276794399999</v>
      </c>
      <c r="R2378" s="5">
        <v>0</v>
      </c>
      <c r="S2378">
        <f t="shared" si="481"/>
        <v>5.9413998308355972E-6</v>
      </c>
      <c r="T2378">
        <f t="shared" si="482"/>
        <v>1164059.9128807276</v>
      </c>
      <c r="U2378">
        <f t="shared" si="483"/>
        <v>3495847.0217512534</v>
      </c>
      <c r="V2378" s="9">
        <v>785.30950927699996</v>
      </c>
      <c r="W2378" s="9">
        <v>60723.6445313</v>
      </c>
      <c r="X2378">
        <f t="shared" si="490"/>
        <v>2.8110765602461544E-7</v>
      </c>
      <c r="Y2378">
        <f t="shared" si="491"/>
        <v>61.142800085676349</v>
      </c>
      <c r="Z2378">
        <f t="shared" si="484"/>
        <v>1.2340421072902296E-4</v>
      </c>
      <c r="AA2378">
        <f t="shared" si="485"/>
        <v>1.7504920002306861E-5</v>
      </c>
      <c r="AB2378">
        <f>(1/(AA2378*k))*(LN((50-dTar)/(hTar-dTar)))</f>
        <v>249652.38609041239</v>
      </c>
      <c r="AC2378">
        <f t="shared" si="486"/>
        <v>402726.04578894714</v>
      </c>
      <c r="AD2378" s="19">
        <v>2497.7700195299999</v>
      </c>
      <c r="AE2378" s="19">
        <v>60723.6445313</v>
      </c>
      <c r="AF2378">
        <f t="shared" si="492"/>
        <v>2.1461647183800129E-6</v>
      </c>
      <c r="AG2378" s="23">
        <f t="shared" si="487"/>
        <v>8.2960733559879305</v>
      </c>
      <c r="AH2378" s="25">
        <f t="shared" si="493"/>
        <v>28.382784777282854</v>
      </c>
      <c r="AI2378" s="25">
        <f t="shared" si="488"/>
        <v>4.6905171284601254E-5</v>
      </c>
    </row>
    <row r="2379" spans="6:35" ht="15">
      <c r="F2379" s="5">
        <v>2006</v>
      </c>
      <c r="G2379" s="5">
        <v>4</v>
      </c>
      <c r="H2379" s="5">
        <v>0</v>
      </c>
      <c r="I2379" s="5">
        <v>99</v>
      </c>
      <c r="J2379" s="5">
        <v>22</v>
      </c>
      <c r="K2379" s="5">
        <v>3.1905000209800001</v>
      </c>
      <c r="L2379" s="5">
        <v>4.9923090264200002E-3</v>
      </c>
      <c r="M2379" s="5">
        <v>2.8500000014899999E-2</v>
      </c>
      <c r="N2379" s="8">
        <f t="shared" si="489"/>
        <v>2.8500000014899999E-2</v>
      </c>
      <c r="O2379" s="5">
        <v>1.1916667222999999</v>
      </c>
      <c r="P2379" s="5">
        <v>96.736587524399994</v>
      </c>
      <c r="Q2379" s="5">
        <v>41.719699859599999</v>
      </c>
      <c r="R2379" s="5">
        <v>0</v>
      </c>
      <c r="S2379">
        <f t="shared" si="481"/>
        <v>1.6932989526734137E-3</v>
      </c>
      <c r="T2379">
        <f t="shared" si="482"/>
        <v>4084.4207448145576</v>
      </c>
      <c r="U2379">
        <f t="shared" si="483"/>
        <v>12266.129894468773</v>
      </c>
      <c r="V2379" s="9">
        <v>651.69787597699997</v>
      </c>
      <c r="W2379" s="9">
        <v>3586.11450195</v>
      </c>
      <c r="X2379">
        <f t="shared" si="490"/>
        <v>6.0591583725579547E-5</v>
      </c>
      <c r="Y2379">
        <f t="shared" si="491"/>
        <v>55.440100214441514</v>
      </c>
      <c r="Z2379">
        <f t="shared" si="484"/>
        <v>3.5170200076158765E-2</v>
      </c>
      <c r="AA2379">
        <f t="shared" si="485"/>
        <v>4.9889022032656872E-3</v>
      </c>
      <c r="AB2379">
        <f>(1/(AA2379*k))*(LN((50-dTar)/(hTar-dTar)))</f>
        <v>875.97328406979796</v>
      </c>
      <c r="AC2379">
        <f t="shared" si="486"/>
        <v>1413.0738441347341</v>
      </c>
      <c r="AD2379" s="19">
        <v>2393.7519531299999</v>
      </c>
      <c r="AE2379" s="19">
        <v>1217.1744384799999</v>
      </c>
      <c r="AF2379">
        <f t="shared" si="492"/>
        <v>1.9904457664735056E-4</v>
      </c>
      <c r="AG2379" s="23">
        <f t="shared" si="487"/>
        <v>39.846757886975858</v>
      </c>
      <c r="AH2379" s="25">
        <f t="shared" si="493"/>
        <v>45.773690107913296</v>
      </c>
      <c r="AI2379" s="25">
        <f t="shared" si="488"/>
        <v>1.3367973823100225E-2</v>
      </c>
    </row>
    <row r="2380" spans="6:35" ht="15">
      <c r="F2380" s="5">
        <v>2006</v>
      </c>
      <c r="G2380" s="5">
        <v>4</v>
      </c>
      <c r="H2380" s="5">
        <v>0</v>
      </c>
      <c r="I2380" s="5">
        <v>99</v>
      </c>
      <c r="J2380" s="5">
        <v>23</v>
      </c>
      <c r="K2380" s="5">
        <v>2.6364998817399998</v>
      </c>
      <c r="L2380" s="5">
        <v>4.7996938228599996E-3</v>
      </c>
      <c r="M2380" s="5">
        <v>0</v>
      </c>
      <c r="N2380" s="8">
        <f t="shared" si="489"/>
        <v>1E-4</v>
      </c>
      <c r="O2380" s="5">
        <v>0</v>
      </c>
      <c r="P2380" s="5">
        <v>96.736587524399994</v>
      </c>
      <c r="Q2380" s="5">
        <v>40.684711456300001</v>
      </c>
      <c r="R2380" s="5">
        <v>0</v>
      </c>
      <c r="S2380">
        <f t="shared" si="481"/>
        <v>5.9413998308355972E-6</v>
      </c>
      <c r="T2380">
        <f t="shared" si="482"/>
        <v>1164059.9128807276</v>
      </c>
      <c r="U2380">
        <f t="shared" si="483"/>
        <v>3495847.0217512534</v>
      </c>
      <c r="V2380" s="9">
        <v>785.30950927699996</v>
      </c>
      <c r="W2380" s="9">
        <v>60723.6445313</v>
      </c>
      <c r="X2380">
        <f t="shared" si="490"/>
        <v>2.8110765602461544E-7</v>
      </c>
      <c r="Y2380">
        <f t="shared" si="491"/>
        <v>60.473087164315046</v>
      </c>
      <c r="Z2380">
        <f t="shared" si="484"/>
        <v>1.2340421072902296E-4</v>
      </c>
      <c r="AA2380">
        <f t="shared" si="485"/>
        <v>1.7504920002306861E-5</v>
      </c>
      <c r="AB2380">
        <f>(1/(AA2380*k))*(LN((50-dTar)/(hTar-dTar)))</f>
        <v>249652.38609041239</v>
      </c>
      <c r="AC2380">
        <f t="shared" si="486"/>
        <v>402726.04578894714</v>
      </c>
      <c r="AD2380" s="19">
        <v>2497.7700195299999</v>
      </c>
      <c r="AE2380" s="19">
        <v>60723.6445313</v>
      </c>
      <c r="AF2380">
        <f t="shared" si="492"/>
        <v>2.1461647183800129E-6</v>
      </c>
      <c r="AG2380" s="23">
        <f t="shared" si="487"/>
        <v>8.2052043163744184</v>
      </c>
      <c r="AH2380" s="25">
        <f t="shared" si="493"/>
        <v>28.07190078631535</v>
      </c>
      <c r="AI2380" s="25">
        <f t="shared" si="488"/>
        <v>4.6905171284601254E-5</v>
      </c>
    </row>
    <row r="2381" spans="6:35" ht="15">
      <c r="F2381" s="5">
        <v>2006</v>
      </c>
      <c r="G2381" s="5">
        <v>4</v>
      </c>
      <c r="H2381" s="5">
        <v>0</v>
      </c>
      <c r="I2381" s="5">
        <v>99</v>
      </c>
      <c r="J2381" s="5">
        <v>24</v>
      </c>
      <c r="K2381" s="5">
        <v>1.69550001621</v>
      </c>
      <c r="L2381" s="5">
        <v>4.1423328220799999E-3</v>
      </c>
      <c r="M2381" s="5">
        <v>0</v>
      </c>
      <c r="N2381" s="8">
        <f t="shared" si="489"/>
        <v>1E-4</v>
      </c>
      <c r="O2381" s="5">
        <v>0</v>
      </c>
      <c r="P2381" s="5">
        <v>96.736587524399994</v>
      </c>
      <c r="Q2381" s="5">
        <v>41.181835174600003</v>
      </c>
      <c r="R2381" s="5">
        <v>0</v>
      </c>
      <c r="S2381">
        <f t="shared" si="481"/>
        <v>5.9413998308355972E-6</v>
      </c>
      <c r="T2381">
        <f t="shared" si="482"/>
        <v>1164059.9128807276</v>
      </c>
      <c r="U2381">
        <f t="shared" si="483"/>
        <v>3495847.0217512534</v>
      </c>
      <c r="V2381" s="9">
        <v>785.30950927699996</v>
      </c>
      <c r="W2381" s="9">
        <v>60723.6445313</v>
      </c>
      <c r="X2381">
        <f t="shared" si="490"/>
        <v>2.8110765602461544E-7</v>
      </c>
      <c r="Y2381">
        <f t="shared" si="491"/>
        <v>61.212003697629903</v>
      </c>
      <c r="Z2381">
        <f t="shared" si="484"/>
        <v>1.2340421072902296E-4</v>
      </c>
      <c r="AA2381">
        <f t="shared" si="485"/>
        <v>1.7504920002306861E-5</v>
      </c>
      <c r="AB2381">
        <f>(1/(AA2381*k))*(LN((50-dTar)/(hTar-dTar)))</f>
        <v>249652.38609041239</v>
      </c>
      <c r="AC2381">
        <f t="shared" si="486"/>
        <v>402726.04578894714</v>
      </c>
      <c r="AD2381" s="19">
        <v>2497.7700195299999</v>
      </c>
      <c r="AE2381" s="19">
        <v>60723.6445313</v>
      </c>
      <c r="AF2381">
        <f t="shared" si="492"/>
        <v>2.1461647183800129E-6</v>
      </c>
      <c r="AG2381" s="23">
        <f t="shared" si="487"/>
        <v>8.3054631490700519</v>
      </c>
      <c r="AH2381" s="25">
        <f t="shared" si="493"/>
        <v>28.414909430081483</v>
      </c>
      <c r="AI2381" s="25">
        <f t="shared" si="488"/>
        <v>4.6905171284601254E-5</v>
      </c>
    </row>
    <row r="2382" spans="6:35" ht="15">
      <c r="F2382" s="5">
        <v>2006</v>
      </c>
      <c r="G2382" s="5">
        <v>4</v>
      </c>
      <c r="H2382" s="5">
        <v>0</v>
      </c>
      <c r="I2382" s="5">
        <v>100</v>
      </c>
      <c r="J2382" s="5">
        <v>1</v>
      </c>
      <c r="K2382" s="5">
        <v>1.99199998379</v>
      </c>
      <c r="L2382" s="5">
        <v>2.8208580333700002E-3</v>
      </c>
      <c r="M2382" s="5">
        <v>1.0000000475E-3</v>
      </c>
      <c r="N2382" s="8">
        <f t="shared" si="489"/>
        <v>1.0000000475E-3</v>
      </c>
      <c r="O2382" s="5">
        <v>0</v>
      </c>
      <c r="P2382" s="5">
        <v>96.736587524399994</v>
      </c>
      <c r="Q2382" s="5">
        <v>41.811363220200001</v>
      </c>
      <c r="R2382" s="5">
        <v>0</v>
      </c>
      <c r="S2382">
        <f t="shared" si="481"/>
        <v>5.9414001130520886E-5</v>
      </c>
      <c r="T2382">
        <f t="shared" si="482"/>
        <v>116405.98575878843</v>
      </c>
      <c r="U2382">
        <f t="shared" si="483"/>
        <v>349584.68556985282</v>
      </c>
      <c r="V2382" s="9">
        <v>782.65765380899995</v>
      </c>
      <c r="W2382" s="9">
        <v>60723.6445313</v>
      </c>
      <c r="X2382">
        <f t="shared" si="490"/>
        <v>2.4325515026762591E-6</v>
      </c>
      <c r="Y2382">
        <f t="shared" si="491"/>
        <v>58.327619285479273</v>
      </c>
      <c r="Z2382">
        <f t="shared" si="484"/>
        <v>1.2340421659072294E-3</v>
      </c>
      <c r="AA2382">
        <f t="shared" si="485"/>
        <v>1.7504920833790556E-4</v>
      </c>
      <c r="AB2382">
        <f>(1/(AA2382*k))*(LN((50-dTar)/(hTar-dTar)))</f>
        <v>24965.23742319247</v>
      </c>
      <c r="AC2382">
        <f t="shared" si="486"/>
        <v>40272.602665946091</v>
      </c>
      <c r="AD2382" s="19">
        <v>2496.0991210900002</v>
      </c>
      <c r="AE2382" s="19">
        <v>34689.4765625</v>
      </c>
      <c r="AF2382">
        <f t="shared" si="492"/>
        <v>1.2910192587894617E-5</v>
      </c>
      <c r="AG2382" s="23">
        <f t="shared" si="487"/>
        <v>28.001511881628225</v>
      </c>
      <c r="AH2382" s="25">
        <f t="shared" si="493"/>
        <v>39.528276274589949</v>
      </c>
      <c r="AI2382" s="25">
        <f t="shared" si="488"/>
        <v>4.6905173512596878E-4</v>
      </c>
    </row>
    <row r="2383" spans="6:35" ht="15">
      <c r="F2383" s="5">
        <v>2006</v>
      </c>
      <c r="G2383" s="5">
        <v>4</v>
      </c>
      <c r="H2383" s="5">
        <v>0</v>
      </c>
      <c r="I2383" s="5">
        <v>100</v>
      </c>
      <c r="J2383" s="5">
        <v>2</v>
      </c>
      <c r="K2383" s="5">
        <v>2.19199991226</v>
      </c>
      <c r="L2383" s="5">
        <v>3.5768649540799998E-3</v>
      </c>
      <c r="M2383" s="5">
        <v>0</v>
      </c>
      <c r="N2383" s="8">
        <f t="shared" si="489"/>
        <v>1E-4</v>
      </c>
      <c r="O2383" s="5">
        <v>2.2833333015399999</v>
      </c>
      <c r="P2383" s="5">
        <v>96.736587524399994</v>
      </c>
      <c r="Q2383" s="5">
        <v>41.997119903600002</v>
      </c>
      <c r="R2383" s="5">
        <v>0</v>
      </c>
      <c r="S2383">
        <f t="shared" si="481"/>
        <v>5.9413998308355972E-6</v>
      </c>
      <c r="T2383">
        <f t="shared" si="482"/>
        <v>1164059.9128807276</v>
      </c>
      <c r="U2383">
        <f t="shared" si="483"/>
        <v>3495847.0217512534</v>
      </c>
      <c r="V2383" s="9">
        <v>782.65765380899995</v>
      </c>
      <c r="W2383" s="9">
        <v>60723.6445313</v>
      </c>
      <c r="X2383">
        <f t="shared" si="490"/>
        <v>2.8110786557840634E-7</v>
      </c>
      <c r="Y2383">
        <f t="shared" si="491"/>
        <v>62.423852167348187</v>
      </c>
      <c r="Z2383">
        <f t="shared" si="484"/>
        <v>1.2340421072902296E-4</v>
      </c>
      <c r="AA2383">
        <f t="shared" si="485"/>
        <v>1.7504920002306861E-5</v>
      </c>
      <c r="AB2383">
        <f>(1/(AA2383*k))*(LN((50-dTar)/(hTar-dTar)))</f>
        <v>249652.38609041239</v>
      </c>
      <c r="AC2383">
        <f t="shared" si="486"/>
        <v>402726.04578894714</v>
      </c>
      <c r="AD2383" s="19">
        <v>2497.7700195299999</v>
      </c>
      <c r="AE2383" s="19">
        <v>60723.6445313</v>
      </c>
      <c r="AF2383">
        <f t="shared" si="492"/>
        <v>2.1461647183800129E-6</v>
      </c>
      <c r="AG2383" s="23">
        <f t="shared" si="487"/>
        <v>8.4698910749589054</v>
      </c>
      <c r="AH2383" s="25">
        <f t="shared" si="493"/>
        <v>28.977455375810116</v>
      </c>
      <c r="AI2383" s="25">
        <f t="shared" si="488"/>
        <v>4.6905171284601254E-5</v>
      </c>
    </row>
    <row r="2384" spans="6:35" ht="15">
      <c r="F2384" s="5">
        <v>2006</v>
      </c>
      <c r="G2384" s="5">
        <v>4</v>
      </c>
      <c r="H2384" s="5">
        <v>0</v>
      </c>
      <c r="I2384" s="5">
        <v>100</v>
      </c>
      <c r="J2384" s="5">
        <v>3</v>
      </c>
      <c r="K2384" s="5">
        <v>2.30800008774</v>
      </c>
      <c r="L2384" s="5">
        <v>3.6066200118500002E-3</v>
      </c>
      <c r="M2384" s="5">
        <v>0.45550000667599999</v>
      </c>
      <c r="N2384" s="8">
        <f t="shared" si="489"/>
        <v>0.45550000667599999</v>
      </c>
      <c r="O2384" s="5">
        <v>0</v>
      </c>
      <c r="P2384" s="5">
        <v>96.736587524399994</v>
      </c>
      <c r="Q2384" s="5">
        <v>38.661289215099998</v>
      </c>
      <c r="R2384" s="5">
        <v>0</v>
      </c>
      <c r="S2384">
        <f t="shared" si="481"/>
        <v>2.7063076626103993E-2</v>
      </c>
      <c r="T2384">
        <f t="shared" si="482"/>
        <v>255.55650841268391</v>
      </c>
      <c r="U2384">
        <f t="shared" si="483"/>
        <v>767.47463677599285</v>
      </c>
      <c r="V2384" s="9">
        <v>472.09854125999999</v>
      </c>
      <c r="W2384" s="9">
        <v>224.37818908700001</v>
      </c>
      <c r="X2384">
        <f t="shared" si="490"/>
        <v>6.8308280073895767E-4</v>
      </c>
      <c r="Y2384">
        <f t="shared" si="491"/>
        <v>46.837543865081507</v>
      </c>
      <c r="Z2384">
        <f t="shared" si="484"/>
        <v>0.56210618810916457</v>
      </c>
      <c r="AA2384">
        <f t="shared" si="485"/>
        <v>7.9734911779136192E-2</v>
      </c>
      <c r="AB2384">
        <f>(1/(AA2384*k))*(LN((50-dTar)/(hTar-dTar)))</f>
        <v>54.808426439385713</v>
      </c>
      <c r="AC2384">
        <f t="shared" si="486"/>
        <v>88.414059250587187</v>
      </c>
      <c r="AD2384" s="19">
        <v>1493.82385254</v>
      </c>
      <c r="AE2384" s="19">
        <v>76.156906127900001</v>
      </c>
      <c r="AF2384">
        <f t="shared" si="492"/>
        <v>6.0299271873939949E-4</v>
      </c>
      <c r="AG2384" s="23">
        <f t="shared" si="487"/>
        <v>44.3404922982918</v>
      </c>
      <c r="AH2384" s="25">
        <f t="shared" si="493"/>
        <v>45.289606033996826</v>
      </c>
      <c r="AI2384" s="25">
        <f t="shared" si="488"/>
        <v>0.21365305833274792</v>
      </c>
    </row>
    <row r="2385" spans="6:35" ht="15">
      <c r="F2385" s="5">
        <v>2006</v>
      </c>
      <c r="G2385" s="5">
        <v>4</v>
      </c>
      <c r="H2385" s="5">
        <v>0</v>
      </c>
      <c r="I2385" s="5">
        <v>100</v>
      </c>
      <c r="J2385" s="5">
        <v>4</v>
      </c>
      <c r="K2385" s="5">
        <v>2.4240000248000002</v>
      </c>
      <c r="L2385" s="5">
        <v>2.9092740733200001E-3</v>
      </c>
      <c r="M2385" s="5">
        <v>0</v>
      </c>
      <c r="N2385" s="8">
        <f t="shared" si="489"/>
        <v>1E-4</v>
      </c>
      <c r="O2385" s="5">
        <v>2.2833333015399999</v>
      </c>
      <c r="P2385" s="5">
        <v>96.736587524399994</v>
      </c>
      <c r="Q2385" s="5">
        <v>35.744014739999997</v>
      </c>
      <c r="R2385" s="5">
        <v>0</v>
      </c>
      <c r="S2385">
        <f t="shared" si="481"/>
        <v>5.9413998308355972E-6</v>
      </c>
      <c r="T2385">
        <f t="shared" si="482"/>
        <v>1164059.9128807276</v>
      </c>
      <c r="U2385">
        <f t="shared" si="483"/>
        <v>3495847.0217512534</v>
      </c>
      <c r="V2385" s="9">
        <v>782.65765380899995</v>
      </c>
      <c r="W2385" s="9">
        <v>60723.6445313</v>
      </c>
      <c r="X2385">
        <f t="shared" si="490"/>
        <v>2.8110786557840634E-7</v>
      </c>
      <c r="Y2385">
        <f t="shared" si="491"/>
        <v>53.129335943010908</v>
      </c>
      <c r="Z2385">
        <f t="shared" si="484"/>
        <v>1.2340421072902296E-4</v>
      </c>
      <c r="AA2385">
        <f t="shared" si="485"/>
        <v>1.7504920002306861E-5</v>
      </c>
      <c r="AB2385">
        <f>(1/(AA2385*k))*(LN((50-dTar)/(hTar-dTar)))</f>
        <v>249652.38609041239</v>
      </c>
      <c r="AC2385">
        <f t="shared" si="486"/>
        <v>402726.04578894714</v>
      </c>
      <c r="AD2385" s="19">
        <v>2497.7700195299999</v>
      </c>
      <c r="AE2385" s="19">
        <v>60723.6445313</v>
      </c>
      <c r="AF2385">
        <f t="shared" si="492"/>
        <v>2.1461647183800129E-6</v>
      </c>
      <c r="AG2385" s="23">
        <f t="shared" si="487"/>
        <v>7.2087779382122328</v>
      </c>
      <c r="AH2385" s="25">
        <f t="shared" si="493"/>
        <v>24.662895799953713</v>
      </c>
      <c r="AI2385" s="25">
        <f t="shared" si="488"/>
        <v>4.6905171284601254E-5</v>
      </c>
    </row>
    <row r="2386" spans="6:35" ht="15">
      <c r="F2386" s="5">
        <v>2006</v>
      </c>
      <c r="G2386" s="5">
        <v>4</v>
      </c>
      <c r="H2386" s="5">
        <v>0</v>
      </c>
      <c r="I2386" s="5">
        <v>100</v>
      </c>
      <c r="J2386" s="5">
        <v>5</v>
      </c>
      <c r="K2386" s="5">
        <v>2.2430000305200002</v>
      </c>
      <c r="L2386" s="5">
        <v>2.5129439309200001E-3</v>
      </c>
      <c r="M2386" s="5">
        <v>0</v>
      </c>
      <c r="N2386" s="8">
        <f t="shared" si="489"/>
        <v>1E-4</v>
      </c>
      <c r="O2386" s="5">
        <v>0</v>
      </c>
      <c r="P2386" s="5">
        <v>96.736587524399994</v>
      </c>
      <c r="Q2386" s="5">
        <v>30.262544632000001</v>
      </c>
      <c r="R2386" s="5">
        <v>0</v>
      </c>
      <c r="S2386">
        <f t="shared" si="481"/>
        <v>5.9413998308355972E-6</v>
      </c>
      <c r="T2386">
        <f t="shared" si="482"/>
        <v>1164059.9128807276</v>
      </c>
      <c r="U2386">
        <f t="shared" si="483"/>
        <v>3495847.0217512534</v>
      </c>
      <c r="V2386" s="9">
        <v>782.65765380899995</v>
      </c>
      <c r="W2386" s="9">
        <v>60723.6445313</v>
      </c>
      <c r="X2386">
        <f t="shared" si="490"/>
        <v>2.8110786557840634E-7</v>
      </c>
      <c r="Y2386">
        <f t="shared" si="491"/>
        <v>44.981765812798272</v>
      </c>
      <c r="Z2386">
        <f t="shared" si="484"/>
        <v>1.2340421072902296E-4</v>
      </c>
      <c r="AA2386">
        <f t="shared" si="485"/>
        <v>1.7504920002306861E-5</v>
      </c>
      <c r="AB2386">
        <f>(1/(AA2386*k))*(LN((50-dTar)/(hTar-dTar)))</f>
        <v>249652.38609041239</v>
      </c>
      <c r="AC2386">
        <f t="shared" si="486"/>
        <v>402726.04578894714</v>
      </c>
      <c r="AD2386" s="19">
        <v>2497.7700195299999</v>
      </c>
      <c r="AE2386" s="19">
        <v>60723.6445313</v>
      </c>
      <c r="AF2386">
        <f t="shared" si="492"/>
        <v>2.1461647183800129E-6</v>
      </c>
      <c r="AG2386" s="23">
        <f t="shared" si="487"/>
        <v>6.1032865413742448</v>
      </c>
      <c r="AH2386" s="25">
        <f t="shared" si="493"/>
        <v>20.880754171837179</v>
      </c>
      <c r="AI2386" s="25">
        <f t="shared" si="488"/>
        <v>4.6905171284601254E-5</v>
      </c>
    </row>
    <row r="2387" spans="6:35" ht="15">
      <c r="F2387" s="5">
        <v>2006</v>
      </c>
      <c r="G2387" s="5">
        <v>4</v>
      </c>
      <c r="H2387" s="5">
        <v>0</v>
      </c>
      <c r="I2387" s="5">
        <v>100</v>
      </c>
      <c r="J2387" s="5">
        <v>6</v>
      </c>
      <c r="K2387" s="5">
        <v>1.9474999904600001</v>
      </c>
      <c r="L2387" s="5">
        <v>2.8118859045200002E-3</v>
      </c>
      <c r="M2387" s="5">
        <v>0</v>
      </c>
      <c r="N2387" s="8">
        <f t="shared" si="489"/>
        <v>1E-4</v>
      </c>
      <c r="O2387" s="5">
        <v>2.2833333015399999</v>
      </c>
      <c r="P2387" s="5">
        <v>96.736587524399994</v>
      </c>
      <c r="Q2387" s="5">
        <v>28.335639953600001</v>
      </c>
      <c r="R2387" s="5">
        <v>0</v>
      </c>
      <c r="S2387">
        <f t="shared" si="481"/>
        <v>5.9413998308355972E-6</v>
      </c>
      <c r="T2387">
        <f t="shared" si="482"/>
        <v>1164059.9128807276</v>
      </c>
      <c r="U2387">
        <f t="shared" si="483"/>
        <v>3495847.0217512534</v>
      </c>
      <c r="V2387" s="9">
        <v>782.65765380899995</v>
      </c>
      <c r="W2387" s="9">
        <v>60723.6445313</v>
      </c>
      <c r="X2387">
        <f t="shared" si="490"/>
        <v>2.8110786557840634E-7</v>
      </c>
      <c r="Y2387">
        <f t="shared" si="491"/>
        <v>42.117645295460072</v>
      </c>
      <c r="Z2387">
        <f t="shared" si="484"/>
        <v>1.2340421072902296E-4</v>
      </c>
      <c r="AA2387">
        <f t="shared" si="485"/>
        <v>1.7504920002306861E-5</v>
      </c>
      <c r="AB2387">
        <f>(1/(AA2387*k))*(LN((50-dTar)/(hTar-dTar)))</f>
        <v>249652.38609041239</v>
      </c>
      <c r="AC2387">
        <f t="shared" si="486"/>
        <v>402726.04578894714</v>
      </c>
      <c r="AD2387" s="19">
        <v>2497.7700195299999</v>
      </c>
      <c r="AE2387" s="19">
        <v>60723.6445313</v>
      </c>
      <c r="AF2387">
        <f t="shared" si="492"/>
        <v>2.1461647183800129E-6</v>
      </c>
      <c r="AG2387" s="23">
        <f t="shared" si="487"/>
        <v>5.7146724465187138</v>
      </c>
      <c r="AH2387" s="25">
        <f t="shared" si="493"/>
        <v>19.551215516330721</v>
      </c>
      <c r="AI2387" s="25">
        <f t="shared" si="488"/>
        <v>4.6905171284601254E-5</v>
      </c>
    </row>
    <row r="2388" spans="6:35" ht="15">
      <c r="F2388" s="5">
        <v>2006</v>
      </c>
      <c r="G2388" s="5">
        <v>4</v>
      </c>
      <c r="H2388" s="5">
        <v>0</v>
      </c>
      <c r="I2388" s="5">
        <v>100</v>
      </c>
      <c r="J2388" s="5">
        <v>7</v>
      </c>
      <c r="K2388" s="5">
        <v>1.61199998856</v>
      </c>
      <c r="L2388" s="5">
        <v>2.7450548950599999E-3</v>
      </c>
      <c r="M2388" s="5">
        <v>0.34900000691400002</v>
      </c>
      <c r="N2388" s="8">
        <f t="shared" si="489"/>
        <v>0.34900000691400002</v>
      </c>
      <c r="O2388" s="5">
        <v>0</v>
      </c>
      <c r="P2388" s="5">
        <v>96.736587524399994</v>
      </c>
      <c r="Q2388" s="5">
        <v>28.800754547099999</v>
      </c>
      <c r="R2388" s="5">
        <v>0</v>
      </c>
      <c r="S2388">
        <f t="shared" si="481"/>
        <v>2.0735485820404617E-2</v>
      </c>
      <c r="T2388">
        <f t="shared" si="482"/>
        <v>333.541515707641</v>
      </c>
      <c r="U2388">
        <f t="shared" si="483"/>
        <v>1001.6753445545617</v>
      </c>
      <c r="V2388" s="9">
        <v>479.93093872100002</v>
      </c>
      <c r="W2388" s="9">
        <v>292.84890747100002</v>
      </c>
      <c r="X2388">
        <f t="shared" si="490"/>
        <v>5.6355325579073804E-4</v>
      </c>
      <c r="Y2388">
        <f t="shared" si="491"/>
        <v>35.467529588223812</v>
      </c>
      <c r="Z2388">
        <f t="shared" si="484"/>
        <v>0.43068070397645725</v>
      </c>
      <c r="AA2388">
        <f t="shared" si="485"/>
        <v>6.1092172018341107E-2</v>
      </c>
      <c r="AB2388">
        <f>(1/(AA2388*k))*(LN((50-dTar)/(hTar-dTar)))</f>
        <v>71.533633565781372</v>
      </c>
      <c r="AC2388">
        <f t="shared" si="486"/>
        <v>115.3942801749532</v>
      </c>
      <c r="AD2388" s="19">
        <v>1641.8652343799999</v>
      </c>
      <c r="AE2388" s="19">
        <v>99.396774292000003</v>
      </c>
      <c r="AF2388">
        <f t="shared" si="492"/>
        <v>5.3860265144769148E-4</v>
      </c>
      <c r="AG2388" s="23">
        <f t="shared" si="487"/>
        <v>33.263163561510986</v>
      </c>
      <c r="AH2388" s="25">
        <f t="shared" si="493"/>
        <v>34.101029347824898</v>
      </c>
      <c r="AI2388" s="25">
        <f t="shared" si="488"/>
        <v>0.16369905102628191</v>
      </c>
    </row>
    <row r="2389" spans="6:35" ht="15">
      <c r="F2389" s="5">
        <v>2006</v>
      </c>
      <c r="G2389" s="5">
        <v>4</v>
      </c>
      <c r="H2389" s="5">
        <v>0</v>
      </c>
      <c r="I2389" s="5">
        <v>100</v>
      </c>
      <c r="J2389" s="5">
        <v>8</v>
      </c>
      <c r="K2389" s="5">
        <v>0.63599997758899995</v>
      </c>
      <c r="L2389" s="5">
        <v>2.8783620800800001E-3</v>
      </c>
      <c r="M2389" s="5">
        <v>0</v>
      </c>
      <c r="N2389" s="8">
        <f t="shared" si="489"/>
        <v>1E-4</v>
      </c>
      <c r="O2389" s="5">
        <v>2.2833333015399999</v>
      </c>
      <c r="P2389" s="5">
        <v>96.736587524399994</v>
      </c>
      <c r="Q2389" s="5">
        <v>24.384830474899999</v>
      </c>
      <c r="R2389" s="5">
        <v>0</v>
      </c>
      <c r="S2389">
        <f t="shared" si="481"/>
        <v>5.9413998308355972E-6</v>
      </c>
      <c r="T2389">
        <f t="shared" si="482"/>
        <v>1164059.9128807276</v>
      </c>
      <c r="U2389">
        <f t="shared" si="483"/>
        <v>3495847.0217512534</v>
      </c>
      <c r="V2389" s="9">
        <v>782.65765380899995</v>
      </c>
      <c r="W2389" s="9">
        <v>60723.6445313</v>
      </c>
      <c r="X2389">
        <f t="shared" si="490"/>
        <v>2.8110786557840634E-7</v>
      </c>
      <c r="Y2389">
        <f t="shared" si="491"/>
        <v>36.245224819822027</v>
      </c>
      <c r="Z2389">
        <f t="shared" si="484"/>
        <v>1.2340421072902296E-4</v>
      </c>
      <c r="AA2389">
        <f t="shared" si="485"/>
        <v>1.7504920002306861E-5</v>
      </c>
      <c r="AB2389">
        <f>(1/(AA2389*k))*(LN((50-dTar)/(hTar-dTar)))</f>
        <v>249652.38609041239</v>
      </c>
      <c r="AC2389">
        <f t="shared" si="486"/>
        <v>402726.04578894714</v>
      </c>
      <c r="AD2389" s="19">
        <v>2497.7700195299999</v>
      </c>
      <c r="AE2389" s="19">
        <v>60723.6445313</v>
      </c>
      <c r="AF2389">
        <f t="shared" si="492"/>
        <v>2.1461647183800129E-6</v>
      </c>
      <c r="AG2389" s="23">
        <f t="shared" si="487"/>
        <v>4.9178814756303577</v>
      </c>
      <c r="AH2389" s="25">
        <f t="shared" si="493"/>
        <v>16.825209408527524</v>
      </c>
      <c r="AI2389" s="25">
        <f t="shared" si="488"/>
        <v>4.6905171284601254E-5</v>
      </c>
    </row>
    <row r="2390" spans="6:35" ht="15">
      <c r="F2390" s="5">
        <v>2006</v>
      </c>
      <c r="G2390" s="5">
        <v>4</v>
      </c>
      <c r="H2390" s="5">
        <v>0</v>
      </c>
      <c r="I2390" s="5">
        <v>100</v>
      </c>
      <c r="J2390" s="5">
        <v>9</v>
      </c>
      <c r="K2390" s="5">
        <v>0.35499998927100002</v>
      </c>
      <c r="L2390" s="5">
        <v>2.50696600415E-3</v>
      </c>
      <c r="M2390" s="5">
        <v>0</v>
      </c>
      <c r="N2390" s="8">
        <f t="shared" si="489"/>
        <v>1E-4</v>
      </c>
      <c r="O2390" s="5">
        <v>0</v>
      </c>
      <c r="P2390" s="5">
        <v>96.736587524399994</v>
      </c>
      <c r="Q2390" s="5">
        <v>24.668069839499999</v>
      </c>
      <c r="R2390" s="5">
        <v>0</v>
      </c>
      <c r="S2390">
        <f t="shared" si="481"/>
        <v>5.9413998308355972E-6</v>
      </c>
      <c r="T2390">
        <f t="shared" si="482"/>
        <v>1164059.9128807276</v>
      </c>
      <c r="U2390">
        <f t="shared" si="483"/>
        <v>3495847.0217512534</v>
      </c>
      <c r="V2390" s="9">
        <v>782.65765380899995</v>
      </c>
      <c r="W2390" s="9">
        <v>60723.6445313</v>
      </c>
      <c r="X2390">
        <f t="shared" si="490"/>
        <v>2.8110786557840634E-7</v>
      </c>
      <c r="Y2390">
        <f t="shared" si="491"/>
        <v>36.666227313906113</v>
      </c>
      <c r="Z2390">
        <f t="shared" si="484"/>
        <v>1.2340421072902296E-4</v>
      </c>
      <c r="AA2390">
        <f t="shared" si="485"/>
        <v>1.7504920002306861E-5</v>
      </c>
      <c r="AB2390">
        <f>(1/(AA2390*k))*(LN((50-dTar)/(hTar-dTar)))</f>
        <v>249652.38609041239</v>
      </c>
      <c r="AC2390">
        <f t="shared" si="486"/>
        <v>402726.04578894714</v>
      </c>
      <c r="AD2390" s="19">
        <v>2497.7700195299999</v>
      </c>
      <c r="AE2390" s="19">
        <v>60723.6445313</v>
      </c>
      <c r="AF2390">
        <f t="shared" si="492"/>
        <v>2.1461647183800129E-6</v>
      </c>
      <c r="AG2390" s="23">
        <f t="shared" si="487"/>
        <v>4.9750045967350722</v>
      </c>
      <c r="AH2390" s="25">
        <f t="shared" si="493"/>
        <v>17.0206408111382</v>
      </c>
      <c r="AI2390" s="25">
        <f t="shared" si="488"/>
        <v>4.6905171284601254E-5</v>
      </c>
    </row>
    <row r="2391" spans="6:35" ht="15">
      <c r="F2391" s="5">
        <v>2006</v>
      </c>
      <c r="G2391" s="5">
        <v>4</v>
      </c>
      <c r="H2391" s="5">
        <v>0</v>
      </c>
      <c r="I2391" s="5">
        <v>100</v>
      </c>
      <c r="J2391" s="5">
        <v>10</v>
      </c>
      <c r="K2391" s="5">
        <v>0.610499978065</v>
      </c>
      <c r="L2391" s="5">
        <v>2.55382503383E-3</v>
      </c>
      <c r="M2391" s="5">
        <v>0</v>
      </c>
      <c r="N2391" s="8">
        <f t="shared" si="489"/>
        <v>1E-4</v>
      </c>
      <c r="O2391" s="5">
        <v>2.2833333015399999</v>
      </c>
      <c r="P2391" s="5">
        <v>96.736587524399994</v>
      </c>
      <c r="Q2391" s="5">
        <v>28.246400833100001</v>
      </c>
      <c r="R2391" s="5">
        <v>8.9482498168899998</v>
      </c>
      <c r="S2391">
        <f t="shared" si="481"/>
        <v>5.9413998308355972E-6</v>
      </c>
      <c r="T2391">
        <f t="shared" si="482"/>
        <v>1164059.9128807276</v>
      </c>
      <c r="U2391">
        <f t="shared" si="483"/>
        <v>3495847.0217512534</v>
      </c>
      <c r="V2391" s="9">
        <v>798.84545898399995</v>
      </c>
      <c r="W2391" s="9">
        <v>60723.6445313</v>
      </c>
      <c r="X2391">
        <f t="shared" si="490"/>
        <v>2.8110658639744243E-7</v>
      </c>
      <c r="Y2391">
        <f t="shared" si="491"/>
        <v>41.98490875895434</v>
      </c>
      <c r="Z2391">
        <f t="shared" si="484"/>
        <v>1.2340421072902296E-4</v>
      </c>
      <c r="AA2391">
        <f t="shared" si="485"/>
        <v>1.7504920002306861E-5</v>
      </c>
      <c r="AB2391">
        <f>(1/(AA2391*k))*(LN((50-dTar)/(hTar-dTar)))</f>
        <v>249652.38609041239</v>
      </c>
      <c r="AC2391">
        <f t="shared" si="486"/>
        <v>402726.04578894714</v>
      </c>
      <c r="AD2391" s="19">
        <v>2497.7700195299999</v>
      </c>
      <c r="AE2391" s="19">
        <v>60723.6445313</v>
      </c>
      <c r="AF2391">
        <f t="shared" si="492"/>
        <v>2.1461647183800129E-6</v>
      </c>
      <c r="AG2391" s="23">
        <f t="shared" si="487"/>
        <v>5.6966622794617869</v>
      </c>
      <c r="AH2391" s="25">
        <f t="shared" si="493"/>
        <v>19.489598571368354</v>
      </c>
      <c r="AI2391" s="25">
        <f t="shared" si="488"/>
        <v>4.6905171284601254E-5</v>
      </c>
    </row>
    <row r="2392" spans="6:35" ht="15">
      <c r="F2392" s="5">
        <v>2006</v>
      </c>
      <c r="G2392" s="5">
        <v>4</v>
      </c>
      <c r="H2392" s="5">
        <v>0</v>
      </c>
      <c r="I2392" s="5">
        <v>100</v>
      </c>
      <c r="J2392" s="5">
        <v>11</v>
      </c>
      <c r="K2392" s="5">
        <v>1.22850000858</v>
      </c>
      <c r="L2392" s="5">
        <v>4.0055750869199998E-3</v>
      </c>
      <c r="M2392" s="5">
        <v>0</v>
      </c>
      <c r="N2392" s="8">
        <f t="shared" si="489"/>
        <v>1E-4</v>
      </c>
      <c r="O2392" s="5">
        <v>0</v>
      </c>
      <c r="P2392" s="5">
        <v>96.736587524399994</v>
      </c>
      <c r="Q2392" s="5">
        <v>27.170669555700002</v>
      </c>
      <c r="R2392" s="5">
        <v>66.378997802699999</v>
      </c>
      <c r="S2392">
        <f t="shared" si="481"/>
        <v>5.9413998308355972E-6</v>
      </c>
      <c r="T2392">
        <f t="shared" si="482"/>
        <v>1164059.9128807276</v>
      </c>
      <c r="U2392">
        <f t="shared" si="483"/>
        <v>3495847.0217512534</v>
      </c>
      <c r="V2392" s="9">
        <v>781.52722168000003</v>
      </c>
      <c r="W2392" s="9">
        <v>60723.6445313</v>
      </c>
      <c r="X2392">
        <f t="shared" si="490"/>
        <v>2.8110795490702654E-7</v>
      </c>
      <c r="Y2392">
        <f t="shared" si="491"/>
        <v>40.386058036240833</v>
      </c>
      <c r="Z2392">
        <f t="shared" si="484"/>
        <v>1.2340421072902296E-4</v>
      </c>
      <c r="AA2392">
        <f t="shared" si="485"/>
        <v>1.7504920002306861E-5</v>
      </c>
      <c r="AB2392">
        <f>(1/(AA2392*k))*(LN((50-dTar)/(hTar-dTar)))</f>
        <v>249652.38609041239</v>
      </c>
      <c r="AC2392">
        <f t="shared" si="486"/>
        <v>402726.04578894714</v>
      </c>
      <c r="AD2392" s="19">
        <v>2497.7700195299999</v>
      </c>
      <c r="AE2392" s="19">
        <v>60723.6445313</v>
      </c>
      <c r="AF2392">
        <f t="shared" si="492"/>
        <v>2.1461647183800129E-6</v>
      </c>
      <c r="AG2392" s="23">
        <f t="shared" si="487"/>
        <v>5.479724506538088</v>
      </c>
      <c r="AH2392" s="25">
        <f t="shared" si="493"/>
        <v>18.74740430008552</v>
      </c>
      <c r="AI2392" s="25">
        <f t="shared" si="488"/>
        <v>4.6905171284601254E-5</v>
      </c>
    </row>
    <row r="2393" spans="6:35" ht="15">
      <c r="F2393" s="5">
        <v>2006</v>
      </c>
      <c r="G2393" s="5">
        <v>4</v>
      </c>
      <c r="H2393" s="5">
        <v>0</v>
      </c>
      <c r="I2393" s="5">
        <v>100</v>
      </c>
      <c r="J2393" s="5">
        <v>12</v>
      </c>
      <c r="K2393" s="5">
        <v>1.21650004387</v>
      </c>
      <c r="L2393" s="5">
        <v>5.3361519239800001E-3</v>
      </c>
      <c r="M2393" s="5">
        <v>0</v>
      </c>
      <c r="N2393" s="8">
        <f t="shared" si="489"/>
        <v>1E-4</v>
      </c>
      <c r="O2393" s="5">
        <v>2.2833333015399999</v>
      </c>
      <c r="P2393" s="5">
        <v>96.736587524399994</v>
      </c>
      <c r="Q2393" s="5">
        <v>27.738119125400001</v>
      </c>
      <c r="R2393" s="5">
        <v>124.763000488</v>
      </c>
      <c r="S2393">
        <f t="shared" si="481"/>
        <v>5.9413998308355972E-6</v>
      </c>
      <c r="T2393">
        <f t="shared" si="482"/>
        <v>1164059.9128807276</v>
      </c>
      <c r="U2393">
        <f t="shared" si="483"/>
        <v>3495847.0217512534</v>
      </c>
      <c r="V2393" s="9">
        <v>767.02673339800003</v>
      </c>
      <c r="W2393" s="9">
        <v>60723.6445313</v>
      </c>
      <c r="X2393">
        <f t="shared" si="490"/>
        <v>2.8110910076467569E-7</v>
      </c>
      <c r="Y2393">
        <f t="shared" si="491"/>
        <v>41.229587938837945</v>
      </c>
      <c r="Z2393">
        <f t="shared" si="484"/>
        <v>1.2340421072902296E-4</v>
      </c>
      <c r="AA2393">
        <f t="shared" si="485"/>
        <v>1.7504920002306861E-5</v>
      </c>
      <c r="AB2393">
        <f>(1/(AA2393*k))*(LN((50-dTar)/(hTar-dTar)))</f>
        <v>249652.38609041239</v>
      </c>
      <c r="AC2393">
        <f t="shared" si="486"/>
        <v>402726.04578894714</v>
      </c>
      <c r="AD2393" s="19">
        <v>2497.7700195299999</v>
      </c>
      <c r="AE2393" s="19">
        <v>60723.6445313</v>
      </c>
      <c r="AF2393">
        <f t="shared" si="492"/>
        <v>2.1461647183800129E-6</v>
      </c>
      <c r="AG2393" s="23">
        <f t="shared" si="487"/>
        <v>5.5941776545801973</v>
      </c>
      <c r="AH2393" s="25">
        <f t="shared" si="493"/>
        <v>19.13897497799147</v>
      </c>
      <c r="AI2393" s="25">
        <f t="shared" si="488"/>
        <v>4.6905171284601254E-5</v>
      </c>
    </row>
    <row r="2394" spans="6:35" ht="15">
      <c r="F2394" s="5">
        <v>2006</v>
      </c>
      <c r="G2394" s="5">
        <v>4</v>
      </c>
      <c r="H2394" s="5">
        <v>0</v>
      </c>
      <c r="I2394" s="5">
        <v>100</v>
      </c>
      <c r="J2394" s="5">
        <v>13</v>
      </c>
      <c r="K2394" s="5">
        <v>1.7009999752</v>
      </c>
      <c r="L2394" s="5">
        <v>7.25194392726E-3</v>
      </c>
      <c r="M2394" s="5">
        <v>0</v>
      </c>
      <c r="N2394" s="8">
        <f t="shared" si="489"/>
        <v>1E-4</v>
      </c>
      <c r="O2394" s="5">
        <v>0</v>
      </c>
      <c r="P2394" s="5">
        <v>96.736587524399994</v>
      </c>
      <c r="Q2394" s="5">
        <v>30.375549316400001</v>
      </c>
      <c r="R2394" s="5">
        <v>295.20001220699999</v>
      </c>
      <c r="S2394">
        <f t="shared" si="481"/>
        <v>5.9413998308355972E-6</v>
      </c>
      <c r="T2394">
        <f t="shared" si="482"/>
        <v>1164059.9128807276</v>
      </c>
      <c r="U2394">
        <f t="shared" si="483"/>
        <v>3495847.0217512534</v>
      </c>
      <c r="V2394" s="9">
        <v>737.29144287099996</v>
      </c>
      <c r="W2394" s="9">
        <v>60723.6445313</v>
      </c>
      <c r="X2394">
        <f t="shared" si="490"/>
        <v>2.8111145053615468E-7</v>
      </c>
      <c r="Y2394">
        <f t="shared" si="491"/>
        <v>45.150014239548966</v>
      </c>
      <c r="Z2394">
        <f t="shared" si="484"/>
        <v>1.2340421072902296E-4</v>
      </c>
      <c r="AA2394">
        <f t="shared" si="485"/>
        <v>1.7504920002306861E-5</v>
      </c>
      <c r="AB2394">
        <f>(1/(AA2394*k))*(LN((50-dTar)/(hTar-dTar)))</f>
        <v>249652.38609041239</v>
      </c>
      <c r="AC2394">
        <f t="shared" si="486"/>
        <v>402726.04578894714</v>
      </c>
      <c r="AD2394" s="19">
        <v>2497.7700195299999</v>
      </c>
      <c r="AE2394" s="19">
        <v>60723.6445313</v>
      </c>
      <c r="AF2394">
        <f t="shared" si="492"/>
        <v>2.1461647183800129E-6</v>
      </c>
      <c r="AG2394" s="23">
        <f t="shared" si="487"/>
        <v>6.1261150884541538</v>
      </c>
      <c r="AH2394" s="25">
        <f t="shared" si="493"/>
        <v>20.958855908736535</v>
      </c>
      <c r="AI2394" s="25">
        <f t="shared" si="488"/>
        <v>4.6905171284601254E-5</v>
      </c>
    </row>
    <row r="2395" spans="6:35" ht="15">
      <c r="F2395" s="5">
        <v>2006</v>
      </c>
      <c r="G2395" s="5">
        <v>4</v>
      </c>
      <c r="H2395" s="5">
        <v>0</v>
      </c>
      <c r="I2395" s="5">
        <v>100</v>
      </c>
      <c r="J2395" s="5">
        <v>14</v>
      </c>
      <c r="K2395" s="5">
        <v>2.2539999485000002</v>
      </c>
      <c r="L2395" s="5">
        <v>6.8262089043899998E-3</v>
      </c>
      <c r="M2395" s="5">
        <v>3.0999999493400002E-2</v>
      </c>
      <c r="N2395" s="8">
        <f t="shared" si="489"/>
        <v>3.0999999493400002E-2</v>
      </c>
      <c r="O2395" s="5">
        <v>2.2833333015399999</v>
      </c>
      <c r="P2395" s="5">
        <v>96.736587524399994</v>
      </c>
      <c r="Q2395" s="5">
        <v>27.939880371099999</v>
      </c>
      <c r="R2395" s="5">
        <v>322.05499267599998</v>
      </c>
      <c r="S2395">
        <f t="shared" si="481"/>
        <v>1.8418339174599034E-3</v>
      </c>
      <c r="T2395">
        <f t="shared" si="482"/>
        <v>3755.0320383990966</v>
      </c>
      <c r="U2395">
        <f t="shared" si="483"/>
        <v>11276.926060903746</v>
      </c>
      <c r="V2395" s="9">
        <v>609.58093261700003</v>
      </c>
      <c r="W2395" s="9">
        <v>3296.9118652299999</v>
      </c>
      <c r="X2395">
        <f t="shared" si="490"/>
        <v>6.5861319463215903E-5</v>
      </c>
      <c r="Y2395">
        <f t="shared" si="491"/>
        <v>37.120103931234127</v>
      </c>
      <c r="Z2395">
        <f t="shared" si="484"/>
        <v>3.8255304700831376E-2</v>
      </c>
      <c r="AA2395">
        <f t="shared" si="485"/>
        <v>5.4265251120352003E-3</v>
      </c>
      <c r="AB2395">
        <f>(1/(AA2395*k))*(LN((50-dTar)/(hTar-dTar)))</f>
        <v>805.33029087166358</v>
      </c>
      <c r="AC2395">
        <f t="shared" si="486"/>
        <v>1299.1162979686142</v>
      </c>
      <c r="AD2395" s="19">
        <v>2384.8952636700001</v>
      </c>
      <c r="AE2395" s="19">
        <v>1119.01525879</v>
      </c>
      <c r="AF2395">
        <f t="shared" si="492"/>
        <v>2.0820204370850494E-4</v>
      </c>
      <c r="AG2395" s="23">
        <f t="shared" si="487"/>
        <v>27.079907654534654</v>
      </c>
      <c r="AH2395" s="25">
        <f t="shared" si="493"/>
        <v>30.896123675912659</v>
      </c>
      <c r="AI2395" s="25">
        <f t="shared" si="488"/>
        <v>1.4540602860604787E-2</v>
      </c>
    </row>
    <row r="2396" spans="6:35" ht="15">
      <c r="F2396" s="5">
        <v>2006</v>
      </c>
      <c r="G2396" s="5">
        <v>4</v>
      </c>
      <c r="H2396" s="5">
        <v>0</v>
      </c>
      <c r="I2396" s="5">
        <v>100</v>
      </c>
      <c r="J2396" s="5">
        <v>15</v>
      </c>
      <c r="K2396" s="5">
        <v>2.1835000514999998</v>
      </c>
      <c r="L2396" s="5">
        <v>4.2896321974700002E-3</v>
      </c>
      <c r="M2396" s="5">
        <v>0.103000000119</v>
      </c>
      <c r="N2396" s="8">
        <f t="shared" si="489"/>
        <v>0.103000000119</v>
      </c>
      <c r="O2396" s="5">
        <v>0</v>
      </c>
      <c r="P2396" s="5">
        <v>96.736587524399994</v>
      </c>
      <c r="Q2396" s="5">
        <v>29.923044204699998</v>
      </c>
      <c r="R2396" s="5">
        <v>153.23750305199999</v>
      </c>
      <c r="S2396">
        <f t="shared" si="481"/>
        <v>6.1196418328309295E-3</v>
      </c>
      <c r="T2396">
        <f t="shared" si="482"/>
        <v>1130.155253918294</v>
      </c>
      <c r="U2396">
        <f t="shared" si="483"/>
        <v>3394.0262307887015</v>
      </c>
      <c r="V2396" s="9">
        <v>532.01837158199999</v>
      </c>
      <c r="W2396" s="9">
        <v>992.27441406299999</v>
      </c>
      <c r="X2396">
        <f t="shared" si="490"/>
        <v>2.0332150002036774E-4</v>
      </c>
      <c r="Y2396">
        <f t="shared" si="491"/>
        <v>38.850241586134082</v>
      </c>
      <c r="Z2396">
        <f t="shared" si="484"/>
        <v>0.12710633719774464</v>
      </c>
      <c r="AA2396">
        <f t="shared" si="485"/>
        <v>1.8030067623206917E-2</v>
      </c>
      <c r="AB2396">
        <f>(1/(AA2396*k))*(LN((50-dTar)/(hTar-dTar)))</f>
        <v>242.38095708930015</v>
      </c>
      <c r="AC2396">
        <f t="shared" si="486"/>
        <v>390.99616050840956</v>
      </c>
      <c r="AD2396" s="19">
        <v>2157.1513671900002</v>
      </c>
      <c r="AE2396" s="19">
        <v>336.79098510699998</v>
      </c>
      <c r="AF2396">
        <f t="shared" si="492"/>
        <v>3.4662783818833169E-4</v>
      </c>
      <c r="AG2396" s="23">
        <f t="shared" si="487"/>
        <v>33.584862366584957</v>
      </c>
      <c r="AH2396" s="25">
        <f t="shared" si="493"/>
        <v>35.586200187331187</v>
      </c>
      <c r="AI2396" s="25">
        <f t="shared" si="488"/>
        <v>4.8312326478956433E-2</v>
      </c>
    </row>
    <row r="2397" spans="6:35" ht="15">
      <c r="F2397" s="5">
        <v>2006</v>
      </c>
      <c r="G2397" s="5">
        <v>4</v>
      </c>
      <c r="H2397" s="5">
        <v>0</v>
      </c>
      <c r="I2397" s="5">
        <v>100</v>
      </c>
      <c r="J2397" s="5">
        <v>16</v>
      </c>
      <c r="K2397" s="5">
        <v>2.8159999847399999</v>
      </c>
      <c r="L2397" s="5">
        <v>4.1134678758699998E-3</v>
      </c>
      <c r="M2397" s="5">
        <v>1.1299999952299999</v>
      </c>
      <c r="N2397" s="8">
        <f t="shared" si="489"/>
        <v>1.1299999952299999</v>
      </c>
      <c r="O2397" s="5">
        <v>2.2833333015399999</v>
      </c>
      <c r="P2397" s="5">
        <v>96.736587524399994</v>
      </c>
      <c r="Q2397" s="5">
        <v>35.885150909399997</v>
      </c>
      <c r="R2397" s="5">
        <v>108.762748718</v>
      </c>
      <c r="S2397">
        <f t="shared" si="481"/>
        <v>6.713781780503747E-2</v>
      </c>
      <c r="T2397">
        <f t="shared" si="482"/>
        <v>103.01415201721262</v>
      </c>
      <c r="U2397">
        <f t="shared" si="483"/>
        <v>309.36699438124418</v>
      </c>
      <c r="V2397" s="9">
        <v>451.52615356400003</v>
      </c>
      <c r="W2397" s="9">
        <v>90.446250915500002</v>
      </c>
      <c r="X2397">
        <f t="shared" si="490"/>
        <v>1.1746196655977536E-3</v>
      </c>
      <c r="Y2397">
        <f t="shared" si="491"/>
        <v>40.825086327233748</v>
      </c>
      <c r="Z2397">
        <f t="shared" si="484"/>
        <v>1.3944675753515785</v>
      </c>
      <c r="AA2397">
        <f t="shared" si="485"/>
        <v>0.19780559519108282</v>
      </c>
      <c r="AB2397">
        <f>(1/(AA2397*k))*(LN((50-dTar)/(hTar-dTar)))</f>
        <v>22.093131605686267</v>
      </c>
      <c r="AC2397">
        <f t="shared" si="486"/>
        <v>35.639473229110628</v>
      </c>
      <c r="AD2397" s="19">
        <v>981.36254882799994</v>
      </c>
      <c r="AE2397" s="19">
        <v>30.698646545399999</v>
      </c>
      <c r="AF2397">
        <f t="shared" si="492"/>
        <v>9.5447109080675039E-4</v>
      </c>
      <c r="AG2397" s="23">
        <f t="shared" si="487"/>
        <v>39.436345616419537</v>
      </c>
      <c r="AH2397" s="25">
        <f t="shared" si="493"/>
        <v>39.964197304184673</v>
      </c>
      <c r="AI2397" s="25">
        <f t="shared" si="488"/>
        <v>0.53002843327861748</v>
      </c>
    </row>
    <row r="2398" spans="6:35" ht="15">
      <c r="F2398" s="5">
        <v>2006</v>
      </c>
      <c r="G2398" s="5">
        <v>4</v>
      </c>
      <c r="H2398" s="5">
        <v>0</v>
      </c>
      <c r="I2398" s="5">
        <v>100</v>
      </c>
      <c r="J2398" s="5">
        <v>17</v>
      </c>
      <c r="K2398" s="5">
        <v>3.1099998951000001</v>
      </c>
      <c r="L2398" s="5">
        <v>4.5820651575899998E-3</v>
      </c>
      <c r="M2398" s="5">
        <v>3.2195000648500001</v>
      </c>
      <c r="N2398" s="8">
        <f t="shared" si="489"/>
        <v>3.2195000648500001</v>
      </c>
      <c r="O2398" s="5">
        <v>0</v>
      </c>
      <c r="P2398" s="5">
        <v>96.736587524399994</v>
      </c>
      <c r="Q2398" s="5">
        <v>40.491680145300002</v>
      </c>
      <c r="R2398" s="5">
        <v>67.291252136200001</v>
      </c>
      <c r="S2398">
        <f t="shared" si="481"/>
        <v>0.19128337140674981</v>
      </c>
      <c r="T2398">
        <f t="shared" si="482"/>
        <v>36.156542613238386</v>
      </c>
      <c r="U2398">
        <f t="shared" si="483"/>
        <v>108.58353630485576</v>
      </c>
      <c r="V2398" s="9">
        <v>447.37319946299999</v>
      </c>
      <c r="W2398" s="9">
        <v>31.7453842163</v>
      </c>
      <c r="X2398">
        <f t="shared" si="490"/>
        <v>1.7015422711542365E-3</v>
      </c>
      <c r="Y2398">
        <f t="shared" si="491"/>
        <v>43.146110202801097</v>
      </c>
      <c r="Z2398">
        <f t="shared" si="484"/>
        <v>3.9729986444485244</v>
      </c>
      <c r="AA2398">
        <f t="shared" si="485"/>
        <v>0.56357091082620991</v>
      </c>
      <c r="AB2398">
        <f>(1/(AA2398*k))*(LN((50-dTar)/(hTar-dTar)))</f>
        <v>7.7543836329148839</v>
      </c>
      <c r="AC2398">
        <f t="shared" si="486"/>
        <v>12.508962189063061</v>
      </c>
      <c r="AD2398" s="19">
        <v>544.93939208999996</v>
      </c>
      <c r="AE2398" s="19">
        <v>10.774800300600001</v>
      </c>
      <c r="AF2398">
        <f t="shared" si="492"/>
        <v>1.7598719656887957E-3</v>
      </c>
      <c r="AG2398" s="23">
        <f t="shared" si="487"/>
        <v>42.196284316998828</v>
      </c>
      <c r="AH2398" s="25">
        <f t="shared" si="493"/>
        <v>42.557307215657715</v>
      </c>
      <c r="AI2398" s="25">
        <f t="shared" si="488"/>
        <v>1.510112019925741</v>
      </c>
    </row>
    <row r="2399" spans="6:35" ht="15">
      <c r="F2399" s="5">
        <v>2006</v>
      </c>
      <c r="G2399" s="5">
        <v>4</v>
      </c>
      <c r="H2399" s="5">
        <v>0</v>
      </c>
      <c r="I2399" s="5">
        <v>100</v>
      </c>
      <c r="J2399" s="5">
        <v>18</v>
      </c>
      <c r="K2399" s="5">
        <v>2.6405000686600002</v>
      </c>
      <c r="L2399" s="5">
        <v>4.4317478313999998E-3</v>
      </c>
      <c r="M2399" s="5">
        <v>3.3440001010899998</v>
      </c>
      <c r="N2399" s="8">
        <f t="shared" si="489"/>
        <v>3.3440001010899998</v>
      </c>
      <c r="O2399" s="5">
        <v>2.2833333015399999</v>
      </c>
      <c r="P2399" s="5">
        <v>96.736587524399994</v>
      </c>
      <c r="Q2399" s="5">
        <v>42.240589141800001</v>
      </c>
      <c r="R2399" s="5">
        <v>30.555250167800001</v>
      </c>
      <c r="S2399">
        <f t="shared" si="481"/>
        <v>0.19868041634930339</v>
      </c>
      <c r="T2399">
        <f t="shared" si="482"/>
        <v>34.81040304099556</v>
      </c>
      <c r="U2399">
        <f t="shared" si="483"/>
        <v>104.54087667676083</v>
      </c>
      <c r="V2399" s="9">
        <v>450.68582153300002</v>
      </c>
      <c r="W2399" s="9">
        <v>30.5634765625</v>
      </c>
      <c r="X2399">
        <f t="shared" si="490"/>
        <v>1.7070958904163468E-3</v>
      </c>
      <c r="Y2399">
        <f t="shared" si="491"/>
        <v>44.909311313023984</v>
      </c>
      <c r="Z2399">
        <f t="shared" si="484"/>
        <v>4.1266369315278428</v>
      </c>
      <c r="AA2399">
        <f t="shared" si="485"/>
        <v>0.58536454257286485</v>
      </c>
      <c r="AB2399">
        <f>(1/(AA2399*k))*(LN((50-dTar)/(hTar-dTar)))</f>
        <v>7.4656811765357478</v>
      </c>
      <c r="AC2399">
        <f t="shared" si="486"/>
        <v>12.043242632010566</v>
      </c>
      <c r="AD2399" s="19">
        <v>533.56121826200001</v>
      </c>
      <c r="AE2399" s="19">
        <v>10.373645782500001</v>
      </c>
      <c r="AF2399">
        <f t="shared" si="492"/>
        <v>1.7986319748770942E-3</v>
      </c>
      <c r="AG2399" s="23">
        <f t="shared" si="487"/>
        <v>43.936514495875329</v>
      </c>
      <c r="AH2399" s="25">
        <f t="shared" si="493"/>
        <v>44.306268502354634</v>
      </c>
      <c r="AI2399" s="25">
        <f t="shared" si="488"/>
        <v>1.5685089751735031</v>
      </c>
    </row>
    <row r="2400" spans="6:35" ht="15">
      <c r="F2400" s="5">
        <v>2006</v>
      </c>
      <c r="G2400" s="5">
        <v>4</v>
      </c>
      <c r="H2400" s="5">
        <v>0</v>
      </c>
      <c r="I2400" s="5">
        <v>100</v>
      </c>
      <c r="J2400" s="5">
        <v>19</v>
      </c>
      <c r="K2400" s="5">
        <v>2.32349991798</v>
      </c>
      <c r="L2400" s="5">
        <v>4.3327352032099999E-3</v>
      </c>
      <c r="M2400" s="5">
        <v>2.9070000648500001</v>
      </c>
      <c r="N2400" s="8">
        <f t="shared" si="489"/>
        <v>2.9070000648500001</v>
      </c>
      <c r="O2400" s="5">
        <v>0</v>
      </c>
      <c r="P2400" s="5">
        <v>96.736587524399994</v>
      </c>
      <c r="Q2400" s="5">
        <v>43.355606079099999</v>
      </c>
      <c r="R2400" s="5">
        <v>5.9860000610400004</v>
      </c>
      <c r="S2400">
        <f t="shared" si="481"/>
        <v>0.1727164969353886</v>
      </c>
      <c r="T2400">
        <f t="shared" si="482"/>
        <v>40.043339763076077</v>
      </c>
      <c r="U2400">
        <f t="shared" si="483"/>
        <v>120.25617281613776</v>
      </c>
      <c r="V2400" s="9">
        <v>448.29299926800002</v>
      </c>
      <c r="W2400" s="9">
        <v>35.157985687299998</v>
      </c>
      <c r="X2400">
        <f t="shared" si="490"/>
        <v>1.6564322405774718E-3</v>
      </c>
      <c r="Y2400">
        <f t="shared" si="491"/>
        <v>46.435639264472442</v>
      </c>
      <c r="Z2400">
        <f t="shared" si="484"/>
        <v>3.5873604859203283</v>
      </c>
      <c r="AA2400">
        <f t="shared" si="485"/>
        <v>0.50886803581900109</v>
      </c>
      <c r="AB2400">
        <f>(1/(AA2400*k))*(LN((50-dTar)/(hTar-dTar)))</f>
        <v>8.587973186140756</v>
      </c>
      <c r="AC2400">
        <f t="shared" si="486"/>
        <v>13.85366483676799</v>
      </c>
      <c r="AD2400" s="19">
        <v>577.06561279300001</v>
      </c>
      <c r="AE2400" s="19">
        <v>11.933082580600001</v>
      </c>
      <c r="AF2400">
        <f t="shared" si="492"/>
        <v>1.6587809321191769E-3</v>
      </c>
      <c r="AG2400" s="23">
        <f t="shared" si="487"/>
        <v>45.368539215918965</v>
      </c>
      <c r="AH2400" s="25">
        <f t="shared" si="493"/>
        <v>45.774137292836414</v>
      </c>
      <c r="AI2400" s="25">
        <f t="shared" si="488"/>
        <v>1.3635333596613621</v>
      </c>
    </row>
    <row r="2401" spans="6:35" ht="15">
      <c r="F2401" s="5">
        <v>2006</v>
      </c>
      <c r="G2401" s="5">
        <v>4</v>
      </c>
      <c r="H2401" s="5">
        <v>0</v>
      </c>
      <c r="I2401" s="5">
        <v>100</v>
      </c>
      <c r="J2401" s="5">
        <v>20</v>
      </c>
      <c r="K2401" s="5">
        <v>2.1974999904599999</v>
      </c>
      <c r="L2401" s="5">
        <v>4.6517518348999998E-3</v>
      </c>
      <c r="M2401" s="5">
        <v>3.09800004959</v>
      </c>
      <c r="N2401" s="8">
        <f t="shared" si="489"/>
        <v>3.09800004959</v>
      </c>
      <c r="O2401" s="5">
        <v>2.2833333015399999</v>
      </c>
      <c r="P2401" s="5">
        <v>96.736587524399994</v>
      </c>
      <c r="Q2401" s="5">
        <v>42.872543335000003</v>
      </c>
      <c r="R2401" s="5">
        <v>0</v>
      </c>
      <c r="S2401">
        <f t="shared" si="481"/>
        <v>0.18406456970562693</v>
      </c>
      <c r="T2401">
        <f t="shared" si="482"/>
        <v>37.574560821417137</v>
      </c>
      <c r="U2401">
        <f t="shared" si="483"/>
        <v>112.84205828898894</v>
      </c>
      <c r="V2401" s="9">
        <v>448.00006103499999</v>
      </c>
      <c r="W2401" s="9">
        <v>32.990402221700002</v>
      </c>
      <c r="X2401">
        <f t="shared" si="490"/>
        <v>1.6839764811080004E-3</v>
      </c>
      <c r="Y2401">
        <f t="shared" si="491"/>
        <v>45.768532427924292</v>
      </c>
      <c r="Z2401">
        <f t="shared" si="484"/>
        <v>3.8230625095812782</v>
      </c>
      <c r="AA2401">
        <f t="shared" si="485"/>
        <v>0.5423024303521562</v>
      </c>
      <c r="AB2401">
        <f>(1/(AA2401*k))*(LN((50-dTar)/(hTar-dTar)))</f>
        <v>8.05850168154298</v>
      </c>
      <c r="AC2401">
        <f t="shared" si="486"/>
        <v>12.999549365476783</v>
      </c>
      <c r="AD2401" s="19">
        <v>556.78363037099996</v>
      </c>
      <c r="AE2401" s="19">
        <v>11.1973762512</v>
      </c>
      <c r="AF2401">
        <f t="shared" si="492"/>
        <v>1.7212279992744044E-3</v>
      </c>
      <c r="AG2401" s="23">
        <f t="shared" si="487"/>
        <v>44.744452894538249</v>
      </c>
      <c r="AH2401" s="25">
        <f t="shared" si="493"/>
        <v>45.133699141799646</v>
      </c>
      <c r="AI2401" s="25">
        <f t="shared" si="488"/>
        <v>1.4531222296572208</v>
      </c>
    </row>
    <row r="2402" spans="6:35" ht="15">
      <c r="F2402" s="5">
        <v>2006</v>
      </c>
      <c r="G2402" s="5">
        <v>4</v>
      </c>
      <c r="H2402" s="5">
        <v>0</v>
      </c>
      <c r="I2402" s="5">
        <v>100</v>
      </c>
      <c r="J2402" s="5">
        <v>21</v>
      </c>
      <c r="K2402" s="5">
        <v>2.2184998989100002</v>
      </c>
      <c r="L2402" s="5">
        <v>4.3003722094000002E-3</v>
      </c>
      <c r="M2402" s="5">
        <v>2.36199998856</v>
      </c>
      <c r="N2402" s="8">
        <f t="shared" si="489"/>
        <v>2.36199998856</v>
      </c>
      <c r="O2402" s="5">
        <v>0</v>
      </c>
      <c r="P2402" s="5">
        <v>96.736587524399994</v>
      </c>
      <c r="Q2402" s="5">
        <v>39.098274230999998</v>
      </c>
      <c r="R2402" s="5">
        <v>0</v>
      </c>
      <c r="S2402">
        <f t="shared" si="481"/>
        <v>0.14033586332464065</v>
      </c>
      <c r="T2402">
        <f t="shared" si="482"/>
        <v>49.28280772729385</v>
      </c>
      <c r="U2402">
        <f t="shared" si="483"/>
        <v>148.00368495693797</v>
      </c>
      <c r="V2402" s="9">
        <v>449.38494873000002</v>
      </c>
      <c r="W2402" s="9">
        <v>43.270221710199998</v>
      </c>
      <c r="X2402">
        <f t="shared" si="490"/>
        <v>1.5608931205362173E-3</v>
      </c>
      <c r="Y2402">
        <f t="shared" si="491"/>
        <v>42.356560965790315</v>
      </c>
      <c r="Z2402">
        <f t="shared" si="484"/>
        <v>2.9148074433020805</v>
      </c>
      <c r="AA2402">
        <f t="shared" si="485"/>
        <v>0.41346620845192517</v>
      </c>
      <c r="AB2402">
        <f>(1/(AA2402*k))*(LN((50-dTar)/(hTar-dTar)))</f>
        <v>10.569533755273795</v>
      </c>
      <c r="AC2402">
        <f t="shared" si="486"/>
        <v>17.050213706159678</v>
      </c>
      <c r="AD2402" s="19">
        <v>649.35540771499996</v>
      </c>
      <c r="AE2402" s="19">
        <v>14.6864824295</v>
      </c>
      <c r="AF2402">
        <f t="shared" si="492"/>
        <v>1.4682302060857043E-3</v>
      </c>
      <c r="AG2402" s="23">
        <f t="shared" si="487"/>
        <v>41.296222118457187</v>
      </c>
      <c r="AH2402" s="25">
        <f t="shared" si="493"/>
        <v>41.699250304935262</v>
      </c>
      <c r="AI2402" s="25">
        <f t="shared" si="488"/>
        <v>1.10790014037633</v>
      </c>
    </row>
    <row r="2403" spans="6:35" ht="15">
      <c r="F2403" s="5">
        <v>2006</v>
      </c>
      <c r="G2403" s="5">
        <v>4</v>
      </c>
      <c r="H2403" s="5">
        <v>0</v>
      </c>
      <c r="I2403" s="5">
        <v>100</v>
      </c>
      <c r="J2403" s="5">
        <v>22</v>
      </c>
      <c r="K2403" s="5">
        <v>2.1844999790199999</v>
      </c>
      <c r="L2403" s="5">
        <v>4.6474328264600002E-3</v>
      </c>
      <c r="M2403" s="5">
        <v>2.20050001144</v>
      </c>
      <c r="N2403" s="8">
        <f t="shared" si="489"/>
        <v>2.20050001144</v>
      </c>
      <c r="O2403" s="5">
        <v>2.2833333015399999</v>
      </c>
      <c r="P2403" s="5">
        <v>96.736587524399994</v>
      </c>
      <c r="Q2403" s="5">
        <v>34.991294860799997</v>
      </c>
      <c r="R2403" s="5">
        <v>0</v>
      </c>
      <c r="S2403">
        <f t="shared" si="481"/>
        <v>0.13074050395723344</v>
      </c>
      <c r="T2403">
        <f t="shared" si="482"/>
        <v>52.899791266938941</v>
      </c>
      <c r="U2403">
        <f t="shared" si="483"/>
        <v>158.86603061017857</v>
      </c>
      <c r="V2403" s="9">
        <v>449.81057739300002</v>
      </c>
      <c r="W2403" s="9">
        <v>46.445926666299997</v>
      </c>
      <c r="X2403">
        <f t="shared" si="490"/>
        <v>1.5264319987168789E-3</v>
      </c>
      <c r="Y2403">
        <f t="shared" si="491"/>
        <v>38.064961896086572</v>
      </c>
      <c r="Z2403">
        <f t="shared" si="484"/>
        <v>2.7155096712095914</v>
      </c>
      <c r="AA2403">
        <f t="shared" si="485"/>
        <v>0.38519576665332522</v>
      </c>
      <c r="AB2403">
        <f>(1/(AA2403*k))*(LN((50-dTar)/(hTar-dTar)))</f>
        <v>11.345257204840493</v>
      </c>
      <c r="AC2403">
        <f t="shared" si="486"/>
        <v>18.301569811190532</v>
      </c>
      <c r="AD2403" s="19">
        <v>676.19592285199997</v>
      </c>
      <c r="AE2403" s="19">
        <v>15.7643585205</v>
      </c>
      <c r="AF2403">
        <f t="shared" si="492"/>
        <v>1.4079314527922974E-3</v>
      </c>
      <c r="AG2403" s="23">
        <f t="shared" si="487"/>
        <v>37.084128480437776</v>
      </c>
      <c r="AH2403" s="25">
        <f t="shared" si="493"/>
        <v>37.456937147912583</v>
      </c>
      <c r="AI2403" s="25">
        <f t="shared" si="488"/>
        <v>1.032148299483602</v>
      </c>
    </row>
    <row r="2404" spans="6:35" ht="15">
      <c r="F2404" s="5">
        <v>2006</v>
      </c>
      <c r="G2404" s="5">
        <v>4</v>
      </c>
      <c r="H2404" s="5">
        <v>0</v>
      </c>
      <c r="I2404" s="5">
        <v>100</v>
      </c>
      <c r="J2404" s="5">
        <v>23</v>
      </c>
      <c r="K2404" s="5">
        <v>1.9780000448199999</v>
      </c>
      <c r="L2404" s="5">
        <v>4.2270491830999997E-3</v>
      </c>
      <c r="M2404" s="5">
        <v>2.2135000228899999</v>
      </c>
      <c r="N2404" s="8">
        <f t="shared" si="489"/>
        <v>2.2135000228899999</v>
      </c>
      <c r="O2404" s="5">
        <v>0</v>
      </c>
      <c r="P2404" s="5">
        <v>96.736587524399994</v>
      </c>
      <c r="Q2404" s="5">
        <v>36.291095733600002</v>
      </c>
      <c r="R2404" s="5">
        <v>0</v>
      </c>
      <c r="S2404">
        <f t="shared" si="481"/>
        <v>0.13151288661553234</v>
      </c>
      <c r="T2404">
        <f t="shared" si="482"/>
        <v>52.589107785998685</v>
      </c>
      <c r="U2404">
        <f t="shared" si="483"/>
        <v>157.93300138244362</v>
      </c>
      <c r="V2404" s="9">
        <v>449.77404785200002</v>
      </c>
      <c r="W2404" s="9">
        <v>46.1731529236</v>
      </c>
      <c r="X2404">
        <f t="shared" si="490"/>
        <v>1.529332126434834E-3</v>
      </c>
      <c r="Y2404">
        <f t="shared" si="491"/>
        <v>39.465126353826363</v>
      </c>
      <c r="Z2404">
        <f t="shared" si="484"/>
        <v>2.7315522327341468</v>
      </c>
      <c r="AA2404">
        <f t="shared" si="485"/>
        <v>0.38747140825793847</v>
      </c>
      <c r="AB2404">
        <f>(1/(AA2404*k))*(LN((50-dTar)/(hTar-dTar)))</f>
        <v>11.278625864410888</v>
      </c>
      <c r="AC2404">
        <f t="shared" si="486"/>
        <v>18.194083651426315</v>
      </c>
      <c r="AD2404" s="19">
        <v>673.92102050799997</v>
      </c>
      <c r="AE2404" s="19">
        <v>15.6717748642</v>
      </c>
      <c r="AF2404">
        <f t="shared" si="492"/>
        <v>1.4128546736829513E-3</v>
      </c>
      <c r="AG2404" s="23">
        <f t="shared" si="487"/>
        <v>38.450651754938441</v>
      </c>
      <c r="AH2404" s="25">
        <f t="shared" si="493"/>
        <v>38.836247226467393</v>
      </c>
      <c r="AI2404" s="25">
        <f t="shared" si="488"/>
        <v>1.0382459771212424</v>
      </c>
    </row>
    <row r="2405" spans="6:35" ht="15">
      <c r="F2405" s="5">
        <v>2006</v>
      </c>
      <c r="G2405" s="5">
        <v>4</v>
      </c>
      <c r="H2405" s="5">
        <v>0</v>
      </c>
      <c r="I2405" s="5">
        <v>100</v>
      </c>
      <c r="J2405" s="5">
        <v>24</v>
      </c>
      <c r="K2405" s="5">
        <v>2.0209999084499999</v>
      </c>
      <c r="L2405" s="5">
        <v>4.2400769889399999E-3</v>
      </c>
      <c r="M2405" s="5">
        <v>1.80599999428</v>
      </c>
      <c r="N2405" s="8">
        <f t="shared" si="489"/>
        <v>1.80599999428</v>
      </c>
      <c r="O2405" s="5">
        <v>0</v>
      </c>
      <c r="P2405" s="5">
        <v>96.736587524399994</v>
      </c>
      <c r="Q2405" s="5">
        <v>34.369525909399997</v>
      </c>
      <c r="R2405" s="5">
        <v>0</v>
      </c>
      <c r="S2405">
        <f t="shared" si="481"/>
        <v>0.1073016806050428</v>
      </c>
      <c r="T2405">
        <f t="shared" si="482"/>
        <v>64.455144881924795</v>
      </c>
      <c r="U2405">
        <f t="shared" si="483"/>
        <v>193.56849572665402</v>
      </c>
      <c r="V2405" s="9">
        <v>451.163330078</v>
      </c>
      <c r="W2405" s="9">
        <v>56.591510772699998</v>
      </c>
      <c r="X2405">
        <f t="shared" si="490"/>
        <v>1.4258758376418333E-3</v>
      </c>
      <c r="Y2405">
        <f t="shared" si="491"/>
        <v>37.847942324131019</v>
      </c>
      <c r="Z2405">
        <f t="shared" si="484"/>
        <v>2.2286800387074339</v>
      </c>
      <c r="AA2405">
        <f t="shared" si="485"/>
        <v>0.31613885424038046</v>
      </c>
      <c r="AB2405">
        <f>(1/(AA2405*k))*(LN((50-dTar)/(hTar-dTar)))</f>
        <v>13.823498719884638</v>
      </c>
      <c r="AC2405">
        <f t="shared" si="486"/>
        <v>22.299338154178809</v>
      </c>
      <c r="AD2405" s="19">
        <v>756.95874023399995</v>
      </c>
      <c r="AE2405" s="19">
        <v>19.207901001</v>
      </c>
      <c r="AF2405">
        <f t="shared" si="492"/>
        <v>1.2524015121658577E-3</v>
      </c>
      <c r="AG2405" s="23">
        <f t="shared" si="487"/>
        <v>36.790935405725683</v>
      </c>
      <c r="AH2405" s="25">
        <f t="shared" si="493"/>
        <v>37.192697146787168</v>
      </c>
      <c r="AI2405" s="25">
        <f t="shared" si="488"/>
        <v>0.84710739071692276</v>
      </c>
    </row>
    <row r="2406" spans="6:35" ht="15">
      <c r="F2406" s="5">
        <v>2006</v>
      </c>
      <c r="G2406" s="5">
        <v>4</v>
      </c>
      <c r="H2406" s="5">
        <v>0</v>
      </c>
      <c r="I2406" s="5">
        <v>101</v>
      </c>
      <c r="J2406" s="5">
        <v>1</v>
      </c>
      <c r="K2406" s="5">
        <v>2.2839999198899998</v>
      </c>
      <c r="L2406" s="5">
        <v>4.3205348774800001E-3</v>
      </c>
      <c r="M2406" s="5">
        <v>1.68099999428</v>
      </c>
      <c r="N2406" s="8">
        <f t="shared" si="489"/>
        <v>1.68099999428</v>
      </c>
      <c r="O2406" s="5">
        <v>0</v>
      </c>
      <c r="P2406" s="5">
        <v>96.736587524399994</v>
      </c>
      <c r="Q2406" s="5">
        <v>32.170051574699997</v>
      </c>
      <c r="R2406" s="5">
        <v>0</v>
      </c>
      <c r="S2406">
        <f t="shared" si="481"/>
        <v>9.98749308164983E-2</v>
      </c>
      <c r="T2406">
        <f t="shared" si="482"/>
        <v>69.248061680054533</v>
      </c>
      <c r="U2406">
        <f t="shared" si="483"/>
        <v>207.96234584453893</v>
      </c>
      <c r="V2406" s="9">
        <v>450.85479736299999</v>
      </c>
      <c r="W2406" s="9">
        <v>60.7996864319</v>
      </c>
      <c r="X2406">
        <f t="shared" si="490"/>
        <v>1.3896284228108531E-3</v>
      </c>
      <c r="Y2406">
        <f t="shared" si="491"/>
        <v>35.595360146458596</v>
      </c>
      <c r="Z2406">
        <f t="shared" si="484"/>
        <v>2.0744247752961549</v>
      </c>
      <c r="AA2406">
        <f t="shared" si="485"/>
        <v>0.29425770423749686</v>
      </c>
      <c r="AB2406">
        <f>(1/(AA2406*k))*(LN((50-dTar)/(hTar-dTar)))</f>
        <v>14.851420995830679</v>
      </c>
      <c r="AC2406">
        <f t="shared" si="486"/>
        <v>23.957528088002249</v>
      </c>
      <c r="AD2406" s="19">
        <v>788.39660644499997</v>
      </c>
      <c r="AE2406" s="19">
        <v>20.636211395299998</v>
      </c>
      <c r="AF2406">
        <f t="shared" si="492"/>
        <v>1.2004941052294895E-3</v>
      </c>
      <c r="AG2406" s="23">
        <f t="shared" si="487"/>
        <v>34.571606576348508</v>
      </c>
      <c r="AH2406" s="25">
        <f t="shared" si="493"/>
        <v>34.960728927000538</v>
      </c>
      <c r="AI2406" s="25">
        <f t="shared" si="488"/>
        <v>0.78847592661117116</v>
      </c>
    </row>
    <row r="2407" spans="6:35" ht="15">
      <c r="F2407" s="5">
        <v>2006</v>
      </c>
      <c r="G2407" s="5">
        <v>4</v>
      </c>
      <c r="H2407" s="5">
        <v>0</v>
      </c>
      <c r="I2407" s="5">
        <v>101</v>
      </c>
      <c r="J2407" s="5">
        <v>2</v>
      </c>
      <c r="K2407" s="5">
        <v>2.2170000076299998</v>
      </c>
      <c r="L2407" s="5">
        <v>4.2999112047300003E-3</v>
      </c>
      <c r="M2407" s="5">
        <v>0.94450002908700004</v>
      </c>
      <c r="N2407" s="8">
        <f t="shared" si="489"/>
        <v>0.94450002908700004</v>
      </c>
      <c r="O2407" s="5">
        <v>0</v>
      </c>
      <c r="P2407" s="5">
        <v>96.736587524399994</v>
      </c>
      <c r="Q2407" s="5">
        <v>31.162704467800001</v>
      </c>
      <c r="R2407" s="5">
        <v>0</v>
      </c>
      <c r="S2407">
        <f t="shared" si="481"/>
        <v>5.6116523130417179E-2</v>
      </c>
      <c r="T2407">
        <f t="shared" si="482"/>
        <v>123.24614897110854</v>
      </c>
      <c r="U2407">
        <f t="shared" si="483"/>
        <v>370.12672462599181</v>
      </c>
      <c r="V2407" s="9">
        <v>457.01477050800003</v>
      </c>
      <c r="W2407" s="9">
        <v>108.209915161</v>
      </c>
      <c r="X2407">
        <f t="shared" si="490"/>
        <v>1.0691168998019892E-3</v>
      </c>
      <c r="Y2407">
        <f t="shared" si="491"/>
        <v>35.89199696237155</v>
      </c>
      <c r="Z2407">
        <f t="shared" si="484"/>
        <v>1.1655528062302045</v>
      </c>
      <c r="AA2407">
        <f t="shared" si="485"/>
        <v>0.16533397451344437</v>
      </c>
      <c r="AB2407">
        <f>(1/(AA2407*k))*(LN((50-dTar)/(hTar-dTar)))</f>
        <v>26.432226405724801</v>
      </c>
      <c r="AC2407">
        <f t="shared" si="486"/>
        <v>42.639071824935982</v>
      </c>
      <c r="AD2407" s="19">
        <v>1077.4575195299999</v>
      </c>
      <c r="AE2407" s="19">
        <v>36.7278633118</v>
      </c>
      <c r="AF2407">
        <f t="shared" si="492"/>
        <v>8.6443539118308602E-4</v>
      </c>
      <c r="AG2407" s="23">
        <f t="shared" si="487"/>
        <v>34.569063798013588</v>
      </c>
      <c r="AH2407" s="25">
        <f t="shared" si="493"/>
        <v>35.07190244756783</v>
      </c>
      <c r="AI2407" s="25">
        <f t="shared" si="488"/>
        <v>0.44301935642636597</v>
      </c>
    </row>
    <row r="2408" spans="6:35" ht="15">
      <c r="F2408" s="5">
        <v>2006</v>
      </c>
      <c r="G2408" s="5">
        <v>4</v>
      </c>
      <c r="H2408" s="5">
        <v>0</v>
      </c>
      <c r="I2408" s="5">
        <v>101</v>
      </c>
      <c r="J2408" s="5">
        <v>3</v>
      </c>
      <c r="K2408" s="5">
        <v>2.0910000801100002</v>
      </c>
      <c r="L2408" s="5">
        <v>4.2613609693900002E-3</v>
      </c>
      <c r="M2408" s="5">
        <v>0.22750000655700001</v>
      </c>
      <c r="N2408" s="8">
        <f t="shared" si="489"/>
        <v>0.22750000655700001</v>
      </c>
      <c r="O2408" s="5">
        <v>0</v>
      </c>
      <c r="P2408" s="5">
        <v>96.736587524399994</v>
      </c>
      <c r="Q2408" s="5">
        <v>30.0719394684</v>
      </c>
      <c r="R2408" s="5">
        <v>0</v>
      </c>
      <c r="S2408">
        <f t="shared" si="481"/>
        <v>1.3516685004728569E-2</v>
      </c>
      <c r="T2408">
        <f t="shared" si="482"/>
        <v>511.67467223306346</v>
      </c>
      <c r="U2408">
        <f t="shared" si="483"/>
        <v>1536.6360092281452</v>
      </c>
      <c r="V2408" s="9">
        <v>495.55514526399998</v>
      </c>
      <c r="W2408" s="9">
        <v>449.249511719</v>
      </c>
      <c r="X2408">
        <f t="shared" si="490"/>
        <v>4.0299170301213652E-4</v>
      </c>
      <c r="Y2408">
        <f t="shared" si="491"/>
        <v>37.883552532056797</v>
      </c>
      <c r="Z2408">
        <f t="shared" si="484"/>
        <v>0.28074458750014131</v>
      </c>
      <c r="AA2408">
        <f t="shared" si="485"/>
        <v>3.9823694153045708E-2</v>
      </c>
      <c r="AB2408">
        <f>(1/(AA2408*k))*(LN((50-dTar)/(hTar-dTar)))</f>
        <v>109.73730940436793</v>
      </c>
      <c r="AC2408">
        <f t="shared" si="486"/>
        <v>177.02243260729068</v>
      </c>
      <c r="AD2408" s="19">
        <v>1857.7220459</v>
      </c>
      <c r="AE2408" s="19">
        <v>152.481201172</v>
      </c>
      <c r="AF2408">
        <f t="shared" si="492"/>
        <v>4.5720019168146757E-4</v>
      </c>
      <c r="AG2408" s="23">
        <f t="shared" si="487"/>
        <v>34.81745894723106</v>
      </c>
      <c r="AH2408" s="25">
        <f t="shared" si="493"/>
        <v>35.982862006991041</v>
      </c>
      <c r="AI2408" s="25">
        <f t="shared" si="488"/>
        <v>0.10670926774803992</v>
      </c>
    </row>
    <row r="2409" spans="6:35" ht="15">
      <c r="F2409" s="5">
        <v>2006</v>
      </c>
      <c r="G2409" s="5">
        <v>4</v>
      </c>
      <c r="H2409" s="5">
        <v>0</v>
      </c>
      <c r="I2409" s="5">
        <v>101</v>
      </c>
      <c r="J2409" s="5">
        <v>4</v>
      </c>
      <c r="K2409" s="5">
        <v>2.0390000343299999</v>
      </c>
      <c r="L2409" s="5">
        <v>4.9531310796700001E-3</v>
      </c>
      <c r="M2409" s="5">
        <v>3.05000003427E-2</v>
      </c>
      <c r="N2409" s="8">
        <f t="shared" si="489"/>
        <v>3.05000003427E-2</v>
      </c>
      <c r="O2409" s="5">
        <v>0</v>
      </c>
      <c r="P2409" s="5">
        <v>96.736587524399994</v>
      </c>
      <c r="Q2409" s="5">
        <v>28.538854599</v>
      </c>
      <c r="R2409" s="5">
        <v>0</v>
      </c>
      <c r="S2409">
        <f t="shared" si="481"/>
        <v>1.812126968766034E-3</v>
      </c>
      <c r="T2409">
        <f t="shared" si="482"/>
        <v>3816.5898354140145</v>
      </c>
      <c r="U2409">
        <f t="shared" si="483"/>
        <v>11461.793385153076</v>
      </c>
      <c r="V2409" s="9">
        <v>642.77008056600005</v>
      </c>
      <c r="W2409" s="9">
        <v>3350.9597168</v>
      </c>
      <c r="X2409">
        <f t="shared" si="490"/>
        <v>6.4701789010355019E-5</v>
      </c>
      <c r="Y2409">
        <f t="shared" si="491"/>
        <v>37.89719518989218</v>
      </c>
      <c r="Z2409">
        <f t="shared" si="484"/>
        <v>3.7638284695258227E-2</v>
      </c>
      <c r="AA2409">
        <f t="shared" si="485"/>
        <v>5.3390006606929526E-3</v>
      </c>
      <c r="AB2409">
        <f>(1/(AA2409*k))*(LN((50-dTar)/(hTar-dTar)))</f>
        <v>818.53240421410453</v>
      </c>
      <c r="AC2409">
        <f t="shared" si="486"/>
        <v>1320.4132500455441</v>
      </c>
      <c r="AD2409" s="19">
        <v>2386.6608886700001</v>
      </c>
      <c r="AE2409" s="19">
        <v>1137.35974121</v>
      </c>
      <c r="AF2409">
        <f t="shared" si="492"/>
        <v>2.0642246850428051E-4</v>
      </c>
      <c r="AG2409" s="23">
        <f t="shared" si="487"/>
        <v>27.567823397730372</v>
      </c>
      <c r="AH2409" s="25">
        <f t="shared" si="493"/>
        <v>31.493953230022473</v>
      </c>
      <c r="AI2409" s="25">
        <f t="shared" si="488"/>
        <v>1.4306077402547404E-2</v>
      </c>
    </row>
    <row r="2410" spans="6:35" ht="15">
      <c r="F2410" s="5">
        <v>2006</v>
      </c>
      <c r="G2410" s="5">
        <v>4</v>
      </c>
      <c r="H2410" s="5">
        <v>0</v>
      </c>
      <c r="I2410" s="5">
        <v>101</v>
      </c>
      <c r="J2410" s="5">
        <v>5</v>
      </c>
      <c r="K2410" s="5">
        <v>2.1349999904599999</v>
      </c>
      <c r="L2410" s="5">
        <v>2.13739424944E-2</v>
      </c>
      <c r="M2410" s="5">
        <v>1.3129999637600001</v>
      </c>
      <c r="N2410" s="8">
        <f t="shared" si="489"/>
        <v>1.3129999637600001</v>
      </c>
      <c r="O2410" s="5">
        <v>0</v>
      </c>
      <c r="P2410" s="5">
        <v>96.736587524399994</v>
      </c>
      <c r="Q2410" s="5">
        <v>25.656499862699999</v>
      </c>
      <c r="R2410" s="5">
        <v>0</v>
      </c>
      <c r="S2410">
        <f t="shared" si="481"/>
        <v>7.8010577625708094E-2</v>
      </c>
      <c r="T2410">
        <f t="shared" si="482"/>
        <v>88.656507616896093</v>
      </c>
      <c r="U2410">
        <f t="shared" si="483"/>
        <v>266.24882850265254</v>
      </c>
      <c r="V2410" s="9">
        <v>453.09460449199997</v>
      </c>
      <c r="W2410" s="9">
        <v>77.840270996100003</v>
      </c>
      <c r="X2410">
        <f t="shared" si="490"/>
        <v>1.2544160084983376E-3</v>
      </c>
      <c r="Y2410">
        <f t="shared" si="491"/>
        <v>28.866843357122686</v>
      </c>
      <c r="Z2410">
        <f t="shared" si="484"/>
        <v>1.6202972421503854</v>
      </c>
      <c r="AA2410">
        <f t="shared" si="485"/>
        <v>0.22983959328650602</v>
      </c>
      <c r="AB2410">
        <f>(1/(AA2410*k))*(LN((50-dTar)/(hTar-dTar)))</f>
        <v>19.013891316149785</v>
      </c>
      <c r="AC2410">
        <f t="shared" si="486"/>
        <v>30.672205400194549</v>
      </c>
      <c r="AD2410" s="19">
        <v>904.896484375</v>
      </c>
      <c r="AE2410" s="19">
        <v>26.420011520399999</v>
      </c>
      <c r="AF2410">
        <f t="shared" si="492"/>
        <v>1.0395132485997104E-3</v>
      </c>
      <c r="AG2410" s="23">
        <f t="shared" si="487"/>
        <v>27.946448192904594</v>
      </c>
      <c r="AH2410" s="25">
        <f t="shared" si="493"/>
        <v>28.296284657739378</v>
      </c>
      <c r="AI2410" s="25">
        <f t="shared" si="488"/>
        <v>0.61586488196838018</v>
      </c>
    </row>
    <row r="2411" spans="6:35" ht="15">
      <c r="F2411" s="5">
        <v>2006</v>
      </c>
      <c r="G2411" s="5">
        <v>4</v>
      </c>
      <c r="H2411" s="5">
        <v>0</v>
      </c>
      <c r="I2411" s="5">
        <v>101</v>
      </c>
      <c r="J2411" s="5">
        <v>6</v>
      </c>
      <c r="K2411" s="5">
        <v>1.9965000152600001</v>
      </c>
      <c r="L2411" s="5">
        <v>3.3861197531200003E-2</v>
      </c>
      <c r="M2411" s="5">
        <v>1.2345000505399999</v>
      </c>
      <c r="N2411" s="8">
        <f t="shared" si="489"/>
        <v>1.2345000505399999</v>
      </c>
      <c r="O2411" s="5">
        <v>0.40000000596000002</v>
      </c>
      <c r="P2411" s="5">
        <v>96.736587524399994</v>
      </c>
      <c r="Q2411" s="5">
        <v>20.214799881000001</v>
      </c>
      <c r="R2411" s="5">
        <v>0</v>
      </c>
      <c r="S2411">
        <f t="shared" si="481"/>
        <v>7.3346583914448898E-2</v>
      </c>
      <c r="T2411">
        <f t="shared" si="482"/>
        <v>94.294035255125337</v>
      </c>
      <c r="U2411">
        <f t="shared" si="483"/>
        <v>283.17917202369387</v>
      </c>
      <c r="V2411" s="9">
        <v>453.739746094</v>
      </c>
      <c r="W2411" s="9">
        <v>82.790008544900004</v>
      </c>
      <c r="X2411">
        <f t="shared" si="490"/>
        <v>1.2199452360137795E-3</v>
      </c>
      <c r="Y2411">
        <f t="shared" si="491"/>
        <v>22.842447969331886</v>
      </c>
      <c r="Z2411">
        <f t="shared" si="484"/>
        <v>1.5234250438182761</v>
      </c>
      <c r="AA2411">
        <f t="shared" si="485"/>
        <v>0.2160982462754647</v>
      </c>
      <c r="AB2411">
        <f>(1/(AA2411*k))*(LN((50-dTar)/(hTar-dTar)))</f>
        <v>20.222954707957165</v>
      </c>
      <c r="AC2411">
        <f t="shared" si="486"/>
        <v>32.622602616564109</v>
      </c>
      <c r="AD2411" s="19">
        <v>935.82122802699996</v>
      </c>
      <c r="AE2411" s="19">
        <v>28.100015640300001</v>
      </c>
      <c r="AF2411">
        <f t="shared" si="492"/>
        <v>1.0034681401415743E-3</v>
      </c>
      <c r="AG2411" s="23">
        <f t="shared" si="487"/>
        <v>22.094683477411284</v>
      </c>
      <c r="AH2411" s="25">
        <f t="shared" si="493"/>
        <v>22.378904099761815</v>
      </c>
      <c r="AI2411" s="25">
        <f t="shared" si="488"/>
        <v>0.57904436321427588</v>
      </c>
    </row>
    <row r="2412" spans="6:35" ht="15">
      <c r="F2412" s="5">
        <v>2006</v>
      </c>
      <c r="G2412" s="5">
        <v>4</v>
      </c>
      <c r="H2412" s="5">
        <v>0</v>
      </c>
      <c r="I2412" s="5">
        <v>101</v>
      </c>
      <c r="J2412" s="5">
        <v>7</v>
      </c>
      <c r="K2412" s="5">
        <v>1.40799999237</v>
      </c>
      <c r="L2412" s="5">
        <v>1.92738901824E-2</v>
      </c>
      <c r="M2412" s="5">
        <v>0.57050001621199997</v>
      </c>
      <c r="N2412" s="8">
        <f t="shared" si="489"/>
        <v>0.57050001621199997</v>
      </c>
      <c r="O2412" s="5">
        <v>0</v>
      </c>
      <c r="P2412" s="5">
        <v>96.736587524399994</v>
      </c>
      <c r="Q2412" s="5">
        <v>19.049345016499998</v>
      </c>
      <c r="R2412" s="5">
        <v>0</v>
      </c>
      <c r="S2412">
        <f t="shared" si="481"/>
        <v>3.3895686998136818E-2</v>
      </c>
      <c r="T2412">
        <f t="shared" si="482"/>
        <v>204.04204729210005</v>
      </c>
      <c r="U2412">
        <f t="shared" si="483"/>
        <v>612.76896098319889</v>
      </c>
      <c r="V2412" s="9">
        <v>465.82965087899998</v>
      </c>
      <c r="W2412" s="9">
        <v>179.14859008799999</v>
      </c>
      <c r="X2412">
        <f t="shared" si="490"/>
        <v>7.9507233126772285E-4</v>
      </c>
      <c r="Y2412">
        <f t="shared" si="491"/>
        <v>22.738106848552928</v>
      </c>
      <c r="Z2412">
        <f t="shared" si="484"/>
        <v>0.70402104221536654</v>
      </c>
      <c r="AA2412">
        <f t="shared" si="485"/>
        <v>9.9865571451058247E-2</v>
      </c>
      <c r="AB2412">
        <f>(1/(AA2412*k))*(LN((50-dTar)/(hTar-dTar)))</f>
        <v>43.760276774057218</v>
      </c>
      <c r="AC2412">
        <f t="shared" si="486"/>
        <v>70.591767632709889</v>
      </c>
      <c r="AD2412" s="19">
        <v>1364.4145507799999</v>
      </c>
      <c r="AE2412" s="19">
        <v>60.805381774899999</v>
      </c>
      <c r="AF2412">
        <f t="shared" si="492"/>
        <v>6.6853334539004915E-4</v>
      </c>
      <c r="AG2412" s="23">
        <f t="shared" si="487"/>
        <v>21.665028495937115</v>
      </c>
      <c r="AH2412" s="25">
        <f t="shared" si="493"/>
        <v>22.07289888896419</v>
      </c>
      <c r="AI2412" s="25">
        <f t="shared" si="488"/>
        <v>0.26759400978291648</v>
      </c>
    </row>
    <row r="2413" spans="6:35" ht="15">
      <c r="F2413" s="5">
        <v>2006</v>
      </c>
      <c r="G2413" s="5">
        <v>4</v>
      </c>
      <c r="H2413" s="5">
        <v>0</v>
      </c>
      <c r="I2413" s="5">
        <v>101</v>
      </c>
      <c r="J2413" s="5">
        <v>8</v>
      </c>
      <c r="K2413" s="5">
        <v>1.30050003529</v>
      </c>
      <c r="L2413" s="5">
        <v>6.1067007482099998E-2</v>
      </c>
      <c r="M2413" s="5">
        <v>0.946500003338</v>
      </c>
      <c r="N2413" s="8">
        <f t="shared" si="489"/>
        <v>0.946500003338</v>
      </c>
      <c r="O2413" s="5">
        <v>0</v>
      </c>
      <c r="P2413" s="5">
        <v>96.736587524399994</v>
      </c>
      <c r="Q2413" s="5">
        <v>24.3945293427</v>
      </c>
      <c r="R2413" s="5">
        <v>117.044746399</v>
      </c>
      <c r="S2413">
        <f t="shared" si="481"/>
        <v>5.6235349597182842E-2</v>
      </c>
      <c r="T2413">
        <f t="shared" si="482"/>
        <v>122.98572728742356</v>
      </c>
      <c r="U2413">
        <f t="shared" si="483"/>
        <v>369.34463913603059</v>
      </c>
      <c r="V2413" s="9">
        <v>452.226806641</v>
      </c>
      <c r="W2413" s="9">
        <v>107.981262207</v>
      </c>
      <c r="X2413">
        <f t="shared" si="490"/>
        <v>1.0757862264408353E-3</v>
      </c>
      <c r="Y2413">
        <f t="shared" si="491"/>
        <v>28.114219095502911</v>
      </c>
      <c r="Z2413">
        <f t="shared" si="484"/>
        <v>1.1680208586694345</v>
      </c>
      <c r="AA2413">
        <f t="shared" si="485"/>
        <v>0.1656840684061486</v>
      </c>
      <c r="AB2413">
        <f>(1/(AA2413*k))*(LN((50-dTar)/(hTar-dTar)))</f>
        <v>26.376374559954478</v>
      </c>
      <c r="AC2413">
        <f t="shared" si="486"/>
        <v>42.548974576720816</v>
      </c>
      <c r="AD2413" s="19">
        <v>1076.2979736299999</v>
      </c>
      <c r="AE2413" s="19">
        <v>36.650260925300003</v>
      </c>
      <c r="AF2413">
        <f t="shared" si="492"/>
        <v>8.6542831267517623E-4</v>
      </c>
      <c r="AG2413" s="23">
        <f t="shared" si="487"/>
        <v>27.078966752109118</v>
      </c>
      <c r="AH2413" s="25">
        <f t="shared" si="493"/>
        <v>27.472459714811162</v>
      </c>
      <c r="AI2413" s="25">
        <f t="shared" si="488"/>
        <v>0.44395744777444535</v>
      </c>
    </row>
    <row r="2414" spans="6:35" ht="15">
      <c r="F2414" s="5">
        <v>2006</v>
      </c>
      <c r="G2414" s="5">
        <v>4</v>
      </c>
      <c r="H2414" s="5">
        <v>0</v>
      </c>
      <c r="I2414" s="5">
        <v>101</v>
      </c>
      <c r="J2414" s="5">
        <v>9</v>
      </c>
      <c r="K2414" s="5">
        <v>2.3870000839199998</v>
      </c>
      <c r="L2414" s="5">
        <v>0.11678968369999999</v>
      </c>
      <c r="M2414" s="5">
        <v>2.0250000953699998</v>
      </c>
      <c r="N2414" s="8">
        <f t="shared" si="489"/>
        <v>2.0250000953699998</v>
      </c>
      <c r="O2414" s="5">
        <v>0</v>
      </c>
      <c r="P2414" s="5">
        <v>96.736587524399994</v>
      </c>
      <c r="Q2414" s="5">
        <v>24.495410919200001</v>
      </c>
      <c r="R2414" s="5">
        <v>503.68499755900001</v>
      </c>
      <c r="S2414">
        <f t="shared" si="481"/>
        <v>0.12031335224073385</v>
      </c>
      <c r="T2414">
        <f t="shared" si="482"/>
        <v>57.484437434954053</v>
      </c>
      <c r="U2414">
        <f t="shared" si="483"/>
        <v>172.63441269678094</v>
      </c>
      <c r="V2414" s="9">
        <v>427.09832763700001</v>
      </c>
      <c r="W2414" s="9">
        <v>50.471240997300001</v>
      </c>
      <c r="X2414">
        <f t="shared" si="490"/>
        <v>1.537978893873928E-3</v>
      </c>
      <c r="Y2414">
        <f t="shared" si="491"/>
        <v>26.871079025522828</v>
      </c>
      <c r="Z2414">
        <f t="shared" si="484"/>
        <v>2.4989353849533105</v>
      </c>
      <c r="AA2414">
        <f t="shared" si="485"/>
        <v>0.35447464674115609</v>
      </c>
      <c r="AB2414">
        <f>(1/(AA2414*k))*(LN((50-dTar)/(hTar-dTar)))</f>
        <v>12.328512312726433</v>
      </c>
      <c r="AC2414">
        <f t="shared" si="486"/>
        <v>19.887705028249034</v>
      </c>
      <c r="AD2414" s="19">
        <v>709.11840820299994</v>
      </c>
      <c r="AE2414" s="19">
        <v>17.130601882899999</v>
      </c>
      <c r="AF2414">
        <f t="shared" si="492"/>
        <v>1.3402369562353104E-3</v>
      </c>
      <c r="AG2414" s="23">
        <f t="shared" si="487"/>
        <v>26.154850909917215</v>
      </c>
      <c r="AH2414" s="25">
        <f t="shared" si="493"/>
        <v>26.427084752205609</v>
      </c>
      <c r="AI2414" s="25">
        <f t="shared" si="488"/>
        <v>0.94982976324663715</v>
      </c>
    </row>
    <row r="2415" spans="6:35" ht="15">
      <c r="F2415" s="5">
        <v>2006</v>
      </c>
      <c r="G2415" s="5">
        <v>4</v>
      </c>
      <c r="H2415" s="5">
        <v>0</v>
      </c>
      <c r="I2415" s="5">
        <v>101</v>
      </c>
      <c r="J2415" s="5">
        <v>10</v>
      </c>
      <c r="K2415" s="5">
        <v>3.1610000133499998</v>
      </c>
      <c r="L2415" s="5">
        <v>0.157120928168</v>
      </c>
      <c r="M2415" s="5">
        <v>1.89649999142</v>
      </c>
      <c r="N2415" s="8">
        <f t="shared" si="489"/>
        <v>1.89649999142</v>
      </c>
      <c r="O2415" s="5">
        <v>0</v>
      </c>
      <c r="P2415" s="5">
        <v>96.736587524399994</v>
      </c>
      <c r="Q2415" s="5">
        <v>25.005144119299999</v>
      </c>
      <c r="R2415" s="5">
        <v>483.79998779300001</v>
      </c>
      <c r="S2415">
        <f t="shared" si="481"/>
        <v>0.11267864728202499</v>
      </c>
      <c r="T2415">
        <f t="shared" si="482"/>
        <v>61.379378758084798</v>
      </c>
      <c r="U2415">
        <f t="shared" si="483"/>
        <v>184.33150738554687</v>
      </c>
      <c r="V2415" s="9">
        <v>427.89807128899997</v>
      </c>
      <c r="W2415" s="9">
        <v>53.890995025599999</v>
      </c>
      <c r="X2415">
        <f t="shared" si="490"/>
        <v>1.5012297164839535E-3</v>
      </c>
      <c r="Y2415">
        <f t="shared" si="491"/>
        <v>27.543089648124198</v>
      </c>
      <c r="Z2415">
        <f t="shared" si="484"/>
        <v>2.3403608458878393</v>
      </c>
      <c r="AA2415">
        <f t="shared" si="485"/>
        <v>0.33198080634182753</v>
      </c>
      <c r="AB2415">
        <f>(1/(AA2415*k))*(LN((50-dTar)/(hTar-dTar)))</f>
        <v>13.163848522007411</v>
      </c>
      <c r="AC2415">
        <f t="shared" si="486"/>
        <v>21.235225289265983</v>
      </c>
      <c r="AD2415" s="19">
        <v>736.168457031</v>
      </c>
      <c r="AE2415" s="19">
        <v>18.291311264000001</v>
      </c>
      <c r="AF2415">
        <f t="shared" si="492"/>
        <v>1.2891665000689051E-3</v>
      </c>
      <c r="AG2415" s="23">
        <f t="shared" si="487"/>
        <v>26.789077157805309</v>
      </c>
      <c r="AH2415" s="25">
        <f t="shared" si="493"/>
        <v>27.075672605401479</v>
      </c>
      <c r="AI2415" s="25">
        <f t="shared" si="488"/>
        <v>0.88955656938799921</v>
      </c>
    </row>
    <row r="2416" spans="6:35" ht="15">
      <c r="F2416" s="5">
        <v>2006</v>
      </c>
      <c r="G2416" s="5">
        <v>4</v>
      </c>
      <c r="H2416" s="5">
        <v>0</v>
      </c>
      <c r="I2416" s="5">
        <v>101</v>
      </c>
      <c r="J2416" s="5">
        <v>11</v>
      </c>
      <c r="K2416" s="5">
        <v>4.0159997940099998</v>
      </c>
      <c r="L2416" s="5">
        <v>0.186440527439</v>
      </c>
      <c r="M2416" s="5">
        <v>1.5460000038099999</v>
      </c>
      <c r="N2416" s="8">
        <f t="shared" si="489"/>
        <v>1.5460000038099999</v>
      </c>
      <c r="O2416" s="5">
        <v>0</v>
      </c>
      <c r="P2416" s="5">
        <v>96.736587524399994</v>
      </c>
      <c r="Q2416" s="5">
        <v>30.5001945496</v>
      </c>
      <c r="R2416" s="5">
        <v>588.042480469</v>
      </c>
      <c r="S2416">
        <f t="shared" si="481"/>
        <v>9.1854041611085638E-2</v>
      </c>
      <c r="T2416">
        <f t="shared" si="482"/>
        <v>75.294948901163664</v>
      </c>
      <c r="U2416">
        <f t="shared" si="483"/>
        <v>226.12205777076349</v>
      </c>
      <c r="V2416" s="9">
        <v>426.95309448199998</v>
      </c>
      <c r="W2416" s="9">
        <v>66.108848571799996</v>
      </c>
      <c r="X2416">
        <f t="shared" si="490"/>
        <v>1.3904647473434804E-3</v>
      </c>
      <c r="Y2416">
        <f t="shared" si="491"/>
        <v>34.066819239408964</v>
      </c>
      <c r="Z2416">
        <f t="shared" si="484"/>
        <v>1.9078291025723948</v>
      </c>
      <c r="AA2416">
        <f t="shared" si="485"/>
        <v>0.27062606390260141</v>
      </c>
      <c r="AB2416">
        <f>(1/(AA2416*k))*(LN((50-dTar)/(hTar-dTar)))</f>
        <v>16.148278491278337</v>
      </c>
      <c r="AC2416">
        <f t="shared" si="486"/>
        <v>26.049550116200479</v>
      </c>
      <c r="AD2416" s="19">
        <v>826.47766113299997</v>
      </c>
      <c r="AE2416" s="19">
        <v>22.4382095337</v>
      </c>
      <c r="AF2416">
        <f t="shared" si="492"/>
        <v>1.1429023093338035E-3</v>
      </c>
      <c r="AG2416" s="23">
        <f t="shared" si="487"/>
        <v>33.052578797446721</v>
      </c>
      <c r="AH2416" s="25">
        <f t="shared" si="493"/>
        <v>33.438085267387784</v>
      </c>
      <c r="AI2416" s="25">
        <f t="shared" si="488"/>
        <v>0.72515394984702219</v>
      </c>
    </row>
    <row r="2417" spans="6:35" ht="15">
      <c r="F2417" s="5">
        <v>2006</v>
      </c>
      <c r="G2417" s="5">
        <v>4</v>
      </c>
      <c r="H2417" s="5">
        <v>0</v>
      </c>
      <c r="I2417" s="5">
        <v>101</v>
      </c>
      <c r="J2417" s="5">
        <v>12</v>
      </c>
      <c r="K2417" s="5">
        <v>5.1319999694799998</v>
      </c>
      <c r="L2417" s="5">
        <v>0.26793527603099998</v>
      </c>
      <c r="M2417" s="5">
        <v>0.81999999284699998</v>
      </c>
      <c r="N2417" s="8">
        <f t="shared" si="489"/>
        <v>0.81999999284699998</v>
      </c>
      <c r="O2417" s="5">
        <v>0</v>
      </c>
      <c r="P2417" s="5">
        <v>96.736587524399994</v>
      </c>
      <c r="Q2417" s="5">
        <v>35.648956298800002</v>
      </c>
      <c r="R2417" s="5">
        <v>927.52252197300004</v>
      </c>
      <c r="S2417">
        <f t="shared" si="481"/>
        <v>4.8719478187863562E-2</v>
      </c>
      <c r="T2417">
        <f t="shared" si="482"/>
        <v>141.95852719939282</v>
      </c>
      <c r="U2417">
        <f t="shared" si="483"/>
        <v>426.32281124952732</v>
      </c>
      <c r="V2417" s="9">
        <v>429.43743896500001</v>
      </c>
      <c r="W2417" s="9">
        <v>124.63935852100001</v>
      </c>
      <c r="X2417">
        <f t="shared" si="490"/>
        <v>1.0199922471304862E-3</v>
      </c>
      <c r="Y2417">
        <f t="shared" si="491"/>
        <v>41.684769003851798</v>
      </c>
      <c r="Z2417">
        <f t="shared" si="484"/>
        <v>1.0119145191508849</v>
      </c>
      <c r="AA2417">
        <f t="shared" si="485"/>
        <v>0.14354034276678929</v>
      </c>
      <c r="AB2417">
        <f>(1/(AA2417*k))*(LN((50-dTar)/(hTar-dTar)))</f>
        <v>30.44541320343572</v>
      </c>
      <c r="AC2417">
        <f t="shared" si="486"/>
        <v>49.112932841706751</v>
      </c>
      <c r="AD2417" s="19">
        <v>1156.1079101600001</v>
      </c>
      <c r="AE2417" s="19">
        <v>42.304237365699997</v>
      </c>
      <c r="AF2417">
        <f t="shared" si="492"/>
        <v>8.0158709090280686E-4</v>
      </c>
      <c r="AG2417" s="23">
        <f t="shared" si="487"/>
        <v>40.043710805642831</v>
      </c>
      <c r="AH2417" s="25">
        <f t="shared" si="493"/>
        <v>40.667466797600142</v>
      </c>
      <c r="AI2417" s="25">
        <f t="shared" si="488"/>
        <v>0.38462240117860325</v>
      </c>
    </row>
    <row r="2418" spans="6:35" ht="15">
      <c r="F2418" s="5">
        <v>2006</v>
      </c>
      <c r="G2418" s="5">
        <v>4</v>
      </c>
      <c r="H2418" s="5">
        <v>0</v>
      </c>
      <c r="I2418" s="5">
        <v>101</v>
      </c>
      <c r="J2418" s="5">
        <v>13</v>
      </c>
      <c r="K2418" s="5">
        <v>6.7354998588599999</v>
      </c>
      <c r="L2418" s="5">
        <v>0.39818298816699998</v>
      </c>
      <c r="M2418" s="5">
        <v>1.1339999437299999</v>
      </c>
      <c r="N2418" s="8">
        <f t="shared" si="489"/>
        <v>1.1339999437299999</v>
      </c>
      <c r="O2418" s="5">
        <v>0</v>
      </c>
      <c r="P2418" s="5">
        <v>96.736587524399994</v>
      </c>
      <c r="Q2418" s="5">
        <v>36.050048828100003</v>
      </c>
      <c r="R2418" s="5">
        <v>1376.3699951200001</v>
      </c>
      <c r="S2418">
        <f t="shared" si="481"/>
        <v>6.7375470738449975E-2</v>
      </c>
      <c r="T2418">
        <f t="shared" si="482"/>
        <v>102.65079106193366</v>
      </c>
      <c r="U2418">
        <f t="shared" si="483"/>
        <v>308.27576677407649</v>
      </c>
      <c r="V2418" s="9">
        <v>424.37933349600002</v>
      </c>
      <c r="W2418" s="9">
        <v>90.127220153799996</v>
      </c>
      <c r="X2418">
        <f t="shared" si="490"/>
        <v>1.2153882930844035E-3</v>
      </c>
      <c r="Y2418">
        <f t="shared" si="491"/>
        <v>41.188785127154432</v>
      </c>
      <c r="Z2418">
        <f t="shared" si="484"/>
        <v>1.3994036802275707</v>
      </c>
      <c r="AA2418">
        <f t="shared" si="485"/>
        <v>0.19850578297614127</v>
      </c>
      <c r="AB2418">
        <f>(1/(AA2418*k))*(LN((50-dTar)/(hTar-dTar)))</f>
        <v>22.015202687686685</v>
      </c>
      <c r="AC2418">
        <f t="shared" si="486"/>
        <v>35.513762413804351</v>
      </c>
      <c r="AD2418" s="19">
        <v>979.51782226600005</v>
      </c>
      <c r="AE2418" s="19">
        <v>30.5903644562</v>
      </c>
      <c r="AF2418">
        <f t="shared" si="492"/>
        <v>9.5636860035914345E-4</v>
      </c>
      <c r="AG2418" s="23">
        <f t="shared" si="487"/>
        <v>39.789839045037766</v>
      </c>
      <c r="AH2418" s="25">
        <f t="shared" si="493"/>
        <v>40.321569730821992</v>
      </c>
      <c r="AI2418" s="25">
        <f t="shared" si="488"/>
        <v>0.5319046159738382</v>
      </c>
    </row>
    <row r="2419" spans="6:35" ht="15">
      <c r="F2419" s="5">
        <v>2006</v>
      </c>
      <c r="G2419" s="5">
        <v>4</v>
      </c>
      <c r="H2419" s="5">
        <v>0</v>
      </c>
      <c r="I2419" s="5">
        <v>101</v>
      </c>
      <c r="J2419" s="5">
        <v>14</v>
      </c>
      <c r="K2419" s="5">
        <v>7.15250015259</v>
      </c>
      <c r="L2419" s="5">
        <v>0.45490613579799999</v>
      </c>
      <c r="M2419" s="5">
        <v>0.84049999713900003</v>
      </c>
      <c r="N2419" s="8">
        <f t="shared" si="489"/>
        <v>0.84049999713900003</v>
      </c>
      <c r="O2419" s="5">
        <v>0</v>
      </c>
      <c r="P2419" s="5">
        <v>96.736587524399994</v>
      </c>
      <c r="Q2419" s="5">
        <v>38.092384338400002</v>
      </c>
      <c r="R2419" s="5">
        <v>840.39752197300004</v>
      </c>
      <c r="S2419">
        <f t="shared" si="481"/>
        <v>4.9937465408189739E-2</v>
      </c>
      <c r="T2419">
        <f t="shared" si="482"/>
        <v>138.49612336027383</v>
      </c>
      <c r="U2419">
        <f t="shared" si="483"/>
        <v>415.92469168957268</v>
      </c>
      <c r="V2419" s="9">
        <v>429.88027954099999</v>
      </c>
      <c r="W2419" s="9">
        <v>121.599372864</v>
      </c>
      <c r="X2419">
        <f t="shared" si="490"/>
        <v>1.0336939317095323E-3</v>
      </c>
      <c r="Y2419">
        <f t="shared" si="491"/>
        <v>44.456958157856768</v>
      </c>
      <c r="Z2419">
        <f t="shared" si="484"/>
        <v>1.0372123876468433</v>
      </c>
      <c r="AA2419">
        <f t="shared" si="485"/>
        <v>0.14712885211857338</v>
      </c>
      <c r="AB2419">
        <f>(1/(AA2419*k))*(LN((50-dTar)/(hTar-dTar)))</f>
        <v>29.702841991696701</v>
      </c>
      <c r="AC2419">
        <f t="shared" si="486"/>
        <v>47.915056176061505</v>
      </c>
      <c r="AD2419" s="19">
        <v>1142.2175293</v>
      </c>
      <c r="AE2419" s="19">
        <v>41.272422790500002</v>
      </c>
      <c r="AF2419">
        <f t="shared" si="492"/>
        <v>8.1208050421013932E-4</v>
      </c>
      <c r="AG2419" s="23">
        <f t="shared" si="487"/>
        <v>42.727098661386854</v>
      </c>
      <c r="AH2419" s="25">
        <f t="shared" si="493"/>
        <v>43.384607473289435</v>
      </c>
      <c r="AI2419" s="25">
        <f t="shared" si="488"/>
        <v>0.39423796330511657</v>
      </c>
    </row>
    <row r="2420" spans="6:35" ht="15">
      <c r="F2420" s="5">
        <v>2006</v>
      </c>
      <c r="G2420" s="5">
        <v>4</v>
      </c>
      <c r="H2420" s="5">
        <v>0</v>
      </c>
      <c r="I2420" s="5">
        <v>101</v>
      </c>
      <c r="J2420" s="5">
        <v>15</v>
      </c>
      <c r="K2420" s="5">
        <v>7.7699999809299998</v>
      </c>
      <c r="L2420" s="5">
        <v>0.51392430067100003</v>
      </c>
      <c r="M2420" s="5">
        <v>0.229000002146</v>
      </c>
      <c r="N2420" s="8">
        <f t="shared" si="489"/>
        <v>0.229000002146</v>
      </c>
      <c r="O2420" s="5">
        <v>0</v>
      </c>
      <c r="P2420" s="5">
        <v>96.736587524399994</v>
      </c>
      <c r="Q2420" s="5">
        <v>40.984439849899999</v>
      </c>
      <c r="R2420" s="5">
        <v>1004.5</v>
      </c>
      <c r="S2420">
        <f t="shared" si="481"/>
        <v>1.3605805740115955E-2</v>
      </c>
      <c r="T2420">
        <f t="shared" si="482"/>
        <v>508.32310129786634</v>
      </c>
      <c r="U2420">
        <f t="shared" si="483"/>
        <v>1526.5707375506749</v>
      </c>
      <c r="V2420" s="9">
        <v>461.09552001999998</v>
      </c>
      <c r="W2420" s="9">
        <v>446.30685424799998</v>
      </c>
      <c r="X2420">
        <f t="shared" si="490"/>
        <v>4.1085088210066371E-4</v>
      </c>
      <c r="Y2420">
        <f t="shared" si="491"/>
        <v>51.803299692360405</v>
      </c>
      <c r="Z2420">
        <f t="shared" si="484"/>
        <v>0.28259564521771691</v>
      </c>
      <c r="AA2420">
        <f t="shared" si="485"/>
        <v>4.0086267180938287E-2</v>
      </c>
      <c r="AB2420">
        <f>(1/(AA2420*k))*(LN((50-dTar)/(hTar-dTar)))</f>
        <v>109.01850818815515</v>
      </c>
      <c r="AC2420">
        <f t="shared" si="486"/>
        <v>175.86290044320063</v>
      </c>
      <c r="AD2420" s="19">
        <v>1854.66796875</v>
      </c>
      <c r="AE2420" s="19">
        <v>151.48240661599999</v>
      </c>
      <c r="AF2420">
        <f t="shared" si="492"/>
        <v>4.5829235371134467E-4</v>
      </c>
      <c r="AG2420" s="23">
        <f t="shared" si="487"/>
        <v>47.628128698935392</v>
      </c>
      <c r="AH2420" s="25">
        <f t="shared" si="493"/>
        <v>49.215085168509418</v>
      </c>
      <c r="AI2420" s="25">
        <f t="shared" si="488"/>
        <v>0.10741284324832184</v>
      </c>
    </row>
    <row r="2421" spans="6:35" ht="15">
      <c r="F2421" s="5">
        <v>2006</v>
      </c>
      <c r="G2421" s="5">
        <v>4</v>
      </c>
      <c r="H2421" s="5">
        <v>0</v>
      </c>
      <c r="I2421" s="5">
        <v>101</v>
      </c>
      <c r="J2421" s="5">
        <v>16</v>
      </c>
      <c r="K2421" s="5">
        <v>7.6069998741099996</v>
      </c>
      <c r="L2421" s="5">
        <v>0.53115981817199998</v>
      </c>
      <c r="M2421" s="5">
        <v>0.91699999570799995</v>
      </c>
      <c r="N2421" s="8">
        <f t="shared" si="489"/>
        <v>0.91699999570799995</v>
      </c>
      <c r="O2421" s="5">
        <v>0</v>
      </c>
      <c r="P2421" s="5">
        <v>96.736587524399994</v>
      </c>
      <c r="Q2421" s="5">
        <v>37.531238555900003</v>
      </c>
      <c r="R2421" s="5">
        <v>411.64001464799998</v>
      </c>
      <c r="S2421">
        <f t="shared" si="481"/>
        <v>5.4482636193757532E-2</v>
      </c>
      <c r="T2421">
        <f t="shared" si="482"/>
        <v>126.94219392901709</v>
      </c>
      <c r="U2421">
        <f t="shared" si="483"/>
        <v>381.22650361106821</v>
      </c>
      <c r="V2421" s="9">
        <v>436.91302490200002</v>
      </c>
      <c r="W2421" s="9">
        <v>111.455039978</v>
      </c>
      <c r="X2421">
        <f t="shared" si="490"/>
        <v>1.0757377827876242E-3</v>
      </c>
      <c r="Y2421">
        <f t="shared" si="491"/>
        <v>43.466931159760783</v>
      </c>
      <c r="Z2421">
        <f t="shared" si="484"/>
        <v>1.1316166070886315</v>
      </c>
      <c r="AA2421">
        <f t="shared" si="485"/>
        <v>0.1605201156698427</v>
      </c>
      <c r="AB2421">
        <f>(1/(AA2421*k))*(LN((50-dTar)/(hTar-dTar)))</f>
        <v>27.224905917001685</v>
      </c>
      <c r="AC2421">
        <f t="shared" si="486"/>
        <v>43.917780553314984</v>
      </c>
      <c r="AD2421" s="19">
        <v>1093.7137451200001</v>
      </c>
      <c r="AE2421" s="19">
        <v>37.8293075562</v>
      </c>
      <c r="AF2421">
        <f t="shared" si="492"/>
        <v>8.5073017469459533E-4</v>
      </c>
      <c r="AG2421" s="23">
        <f t="shared" si="487"/>
        <v>41.84291180493836</v>
      </c>
      <c r="AH2421" s="25">
        <f t="shared" si="493"/>
        <v>42.460191438732394</v>
      </c>
      <c r="AI2421" s="25">
        <f t="shared" si="488"/>
        <v>0.43012041866662343</v>
      </c>
    </row>
    <row r="2422" spans="6:35" ht="15">
      <c r="F2422" s="5">
        <v>2006</v>
      </c>
      <c r="G2422" s="5">
        <v>4</v>
      </c>
      <c r="H2422" s="5">
        <v>0</v>
      </c>
      <c r="I2422" s="5">
        <v>101</v>
      </c>
      <c r="J2422" s="5">
        <v>17</v>
      </c>
      <c r="K2422" s="5">
        <v>6.73250007629</v>
      </c>
      <c r="L2422" s="5">
        <v>0.39229771494900001</v>
      </c>
      <c r="M2422" s="5">
        <v>1.5815000534100001</v>
      </c>
      <c r="N2422" s="8">
        <f t="shared" si="489"/>
        <v>1.5815000534100001</v>
      </c>
      <c r="O2422" s="5">
        <v>0</v>
      </c>
      <c r="P2422" s="5">
        <v>96.736587524399994</v>
      </c>
      <c r="Q2422" s="5">
        <v>35.834224700900002</v>
      </c>
      <c r="R2422" s="5">
        <v>357.00750732400002</v>
      </c>
      <c r="S2422">
        <f t="shared" si="481"/>
        <v>9.3963241497966601E-2</v>
      </c>
      <c r="T2422">
        <f t="shared" si="482"/>
        <v>73.604797569927612</v>
      </c>
      <c r="U2422">
        <f t="shared" si="483"/>
        <v>221.04627908254415</v>
      </c>
      <c r="V2422" s="9">
        <v>433.52697753899997</v>
      </c>
      <c r="W2422" s="9">
        <v>64.624893188499996</v>
      </c>
      <c r="X2422">
        <f t="shared" si="490"/>
        <v>1.3904373923432948E-3</v>
      </c>
      <c r="Y2422">
        <f t="shared" si="491"/>
        <v>39.919723484357192</v>
      </c>
      <c r="Z2422">
        <f t="shared" si="484"/>
        <v>1.9516376585896869</v>
      </c>
      <c r="AA2422">
        <f t="shared" si="485"/>
        <v>0.27684031918586072</v>
      </c>
      <c r="AB2422">
        <f>(1/(AA2422*k))*(LN((50-dTar)/(hTar-dTar)))</f>
        <v>15.78579688012762</v>
      </c>
      <c r="AC2422">
        <f t="shared" si="486"/>
        <v>25.464813922743602</v>
      </c>
      <c r="AD2422" s="19">
        <v>816.00543212900004</v>
      </c>
      <c r="AE2422" s="19">
        <v>21.934537887600001</v>
      </c>
      <c r="AF2422">
        <f t="shared" si="492"/>
        <v>1.158205303701737E-3</v>
      </c>
      <c r="AG2422" s="23">
        <f t="shared" si="487"/>
        <v>38.742351816645943</v>
      </c>
      <c r="AH2422" s="25">
        <f t="shared" si="493"/>
        <v>39.189863448650939</v>
      </c>
      <c r="AI2422" s="25">
        <f t="shared" si="488"/>
        <v>0.74180530891802077</v>
      </c>
    </row>
    <row r="2423" spans="6:35" ht="15">
      <c r="F2423" s="5">
        <v>2006</v>
      </c>
      <c r="G2423" s="5">
        <v>4</v>
      </c>
      <c r="H2423" s="5">
        <v>0</v>
      </c>
      <c r="I2423" s="5">
        <v>101</v>
      </c>
      <c r="J2423" s="5">
        <v>18</v>
      </c>
      <c r="K2423" s="5">
        <v>5.7204999923699997</v>
      </c>
      <c r="L2423" s="5">
        <v>0.28500071167899999</v>
      </c>
      <c r="M2423" s="5">
        <v>2.0745000839199998</v>
      </c>
      <c r="N2423" s="8">
        <f t="shared" si="489"/>
        <v>2.0745000839199998</v>
      </c>
      <c r="O2423" s="5">
        <v>0.40000000596000002</v>
      </c>
      <c r="P2423" s="5">
        <v>96.736587524399994</v>
      </c>
      <c r="Q2423" s="5">
        <v>35.551956176799997</v>
      </c>
      <c r="R2423" s="5">
        <v>169.91424560499999</v>
      </c>
      <c r="S2423">
        <f t="shared" si="481"/>
        <v>0.12325434447670718</v>
      </c>
      <c r="T2423">
        <f t="shared" si="482"/>
        <v>56.112791795173429</v>
      </c>
      <c r="U2423">
        <f t="shared" si="483"/>
        <v>168.51515451112732</v>
      </c>
      <c r="V2423" s="9">
        <v>441.13992309600002</v>
      </c>
      <c r="W2423" s="9">
        <v>49.266937255899997</v>
      </c>
      <c r="X2423">
        <f t="shared" si="490"/>
        <v>1.517630277094132E-3</v>
      </c>
      <c r="Y2423">
        <f t="shared" si="491"/>
        <v>38.861327431452075</v>
      </c>
      <c r="Z2423">
        <f t="shared" si="484"/>
        <v>2.5600204551343944</v>
      </c>
      <c r="AA2423">
        <f t="shared" si="485"/>
        <v>0.36313958013798459</v>
      </c>
      <c r="AB2423">
        <f>(1/(AA2423*k))*(LN((50-dTar)/(hTar-dTar)))</f>
        <v>12.03433964768352</v>
      </c>
      <c r="AC2423">
        <f t="shared" si="486"/>
        <v>19.413161219446728</v>
      </c>
      <c r="AD2423" s="19">
        <v>699.39385986299999</v>
      </c>
      <c r="AE2423" s="19">
        <v>16.721847534199998</v>
      </c>
      <c r="AF2423">
        <f t="shared" si="492"/>
        <v>1.3595659431842016E-3</v>
      </c>
      <c r="AG2423" s="23">
        <f t="shared" si="487"/>
        <v>37.83564204122753</v>
      </c>
      <c r="AH2423" s="25">
        <f t="shared" si="493"/>
        <v>38.225498664663476</v>
      </c>
      <c r="AI2423" s="25">
        <f t="shared" si="488"/>
        <v>0.97304781766187254</v>
      </c>
    </row>
    <row r="2424" spans="6:35" ht="15">
      <c r="F2424" s="5">
        <v>2006</v>
      </c>
      <c r="G2424" s="5">
        <v>4</v>
      </c>
      <c r="H2424" s="5">
        <v>0</v>
      </c>
      <c r="I2424" s="5">
        <v>101</v>
      </c>
      <c r="J2424" s="5">
        <v>19</v>
      </c>
      <c r="K2424" s="5">
        <v>5.5869998931899998</v>
      </c>
      <c r="L2424" s="5">
        <v>0.29536536335899999</v>
      </c>
      <c r="M2424" s="5">
        <v>1.71700000763</v>
      </c>
      <c r="N2424" s="8">
        <f t="shared" si="489"/>
        <v>1.71700000763</v>
      </c>
      <c r="O2424" s="5">
        <v>0</v>
      </c>
      <c r="P2424" s="5">
        <v>96.736587524399994</v>
      </c>
      <c r="Q2424" s="5">
        <v>29.5927600861</v>
      </c>
      <c r="R2424" s="5">
        <v>80.862251281699997</v>
      </c>
      <c r="S2424">
        <f t="shared" si="481"/>
        <v>0.10201383554877599</v>
      </c>
      <c r="T2424">
        <f t="shared" si="482"/>
        <v>67.796150711000664</v>
      </c>
      <c r="U2424">
        <f t="shared" si="483"/>
        <v>203.6020388011892</v>
      </c>
      <c r="V2424" s="9">
        <v>450.68606567400002</v>
      </c>
      <c r="W2424" s="9">
        <v>59.524909973100002</v>
      </c>
      <c r="X2424">
        <f t="shared" si="490"/>
        <v>1.4009271052208352E-3</v>
      </c>
      <c r="Y2424">
        <f t="shared" si="491"/>
        <v>32.698368213951596</v>
      </c>
      <c r="Z2424">
        <f t="shared" si="484"/>
        <v>2.1188503076330649</v>
      </c>
      <c r="AA2424">
        <f t="shared" si="485"/>
        <v>0.30055947777523412</v>
      </c>
      <c r="AB2424">
        <f>(1/(AA2424*k))*(LN((50-dTar)/(hTar-dTar)))</f>
        <v>14.540034069948041</v>
      </c>
      <c r="AC2424">
        <f t="shared" si="486"/>
        <v>23.455215142650804</v>
      </c>
      <c r="AD2424" s="19">
        <v>778.99359130899995</v>
      </c>
      <c r="AE2424" s="19">
        <v>20.203536987300001</v>
      </c>
      <c r="AF2424">
        <f t="shared" si="492"/>
        <v>1.2155803213538287E-3</v>
      </c>
      <c r="AG2424" s="23">
        <f t="shared" si="487"/>
        <v>31.766082215633322</v>
      </c>
      <c r="AH2424" s="25">
        <f t="shared" si="493"/>
        <v>32.12043831239064</v>
      </c>
      <c r="AI2424" s="25">
        <f t="shared" si="488"/>
        <v>0.80536179453546797</v>
      </c>
    </row>
    <row r="2425" spans="6:35" ht="15">
      <c r="F2425" s="5">
        <v>2006</v>
      </c>
      <c r="G2425" s="5">
        <v>4</v>
      </c>
      <c r="H2425" s="5">
        <v>0</v>
      </c>
      <c r="I2425" s="5">
        <v>101</v>
      </c>
      <c r="J2425" s="5">
        <v>20</v>
      </c>
      <c r="K2425" s="5">
        <v>4.9875001907299996</v>
      </c>
      <c r="L2425" s="5">
        <v>0.26319950818999999</v>
      </c>
      <c r="M2425" s="5">
        <v>1.0759999752</v>
      </c>
      <c r="N2425" s="8">
        <f t="shared" si="489"/>
        <v>1.0759999752</v>
      </c>
      <c r="O2425" s="5">
        <v>0</v>
      </c>
      <c r="P2425" s="5">
        <v>96.736587524399994</v>
      </c>
      <c r="Q2425" s="5">
        <v>33.081363678000002</v>
      </c>
      <c r="R2425" s="5">
        <v>13.806750297500001</v>
      </c>
      <c r="S2425">
        <f t="shared" si="481"/>
        <v>6.3929460706323868E-2</v>
      </c>
      <c r="T2425">
        <f t="shared" si="482"/>
        <v>108.18400926676225</v>
      </c>
      <c r="U2425">
        <f t="shared" si="483"/>
        <v>324.89285337589968</v>
      </c>
      <c r="V2425" s="9">
        <v>455.318847656</v>
      </c>
      <c r="W2425" s="9">
        <v>94.985382080099996</v>
      </c>
      <c r="X2425">
        <f t="shared" si="490"/>
        <v>1.1425997861467154E-3</v>
      </c>
      <c r="Y2425">
        <f t="shared" si="491"/>
        <v>37.747352664023474</v>
      </c>
      <c r="Z2425">
        <f t="shared" si="484"/>
        <v>1.3278292768400428</v>
      </c>
      <c r="AA2425">
        <f t="shared" si="485"/>
        <v>0.18835293488360164</v>
      </c>
      <c r="AB2425">
        <f>(1/(AA2425*k))*(LN((50-dTar)/(hTar-dTar)))</f>
        <v>23.20189515283294</v>
      </c>
      <c r="AC2425">
        <f t="shared" si="486"/>
        <v>37.428072032630951</v>
      </c>
      <c r="AD2425" s="19">
        <v>1007.13153076</v>
      </c>
      <c r="AE2425" s="19">
        <v>32.239288330100003</v>
      </c>
      <c r="AF2425">
        <f t="shared" si="492"/>
        <v>9.2867851949340679E-4</v>
      </c>
      <c r="AG2425" s="23">
        <f t="shared" si="487"/>
        <v>36.43530577560486</v>
      </c>
      <c r="AH2425" s="25">
        <f t="shared" si="493"/>
        <v>36.934006619531807</v>
      </c>
      <c r="AI2425" s="25">
        <f t="shared" si="488"/>
        <v>0.50469963138982699</v>
      </c>
    </row>
    <row r="2426" spans="6:35" ht="15">
      <c r="F2426" s="5">
        <v>2006</v>
      </c>
      <c r="G2426" s="5">
        <v>4</v>
      </c>
      <c r="H2426" s="5">
        <v>0</v>
      </c>
      <c r="I2426" s="5">
        <v>101</v>
      </c>
      <c r="J2426" s="5">
        <v>21</v>
      </c>
      <c r="K2426" s="5">
        <v>4.54050016403</v>
      </c>
      <c r="L2426" s="5">
        <v>0.23229147493800001</v>
      </c>
      <c r="M2426" s="5">
        <v>1.2495000362399999</v>
      </c>
      <c r="N2426" s="8">
        <f t="shared" si="489"/>
        <v>1.2495000362399999</v>
      </c>
      <c r="O2426" s="5">
        <v>0</v>
      </c>
      <c r="P2426" s="5">
        <v>96.736587524399994</v>
      </c>
      <c r="Q2426" s="5">
        <v>31.871290206899999</v>
      </c>
      <c r="R2426" s="5">
        <v>0</v>
      </c>
      <c r="S2426">
        <f t="shared" si="481"/>
        <v>7.4237793039454061E-2</v>
      </c>
      <c r="T2426">
        <f t="shared" si="482"/>
        <v>93.162055151564545</v>
      </c>
      <c r="U2426">
        <f t="shared" si="483"/>
        <v>279.77966549492623</v>
      </c>
      <c r="V2426" s="9">
        <v>453.61041259799998</v>
      </c>
      <c r="W2426" s="9">
        <v>81.796127319299998</v>
      </c>
      <c r="X2426">
        <f t="shared" si="490"/>
        <v>1.2267135942202513E-3</v>
      </c>
      <c r="Y2426">
        <f t="shared" si="491"/>
        <v>35.983610958130839</v>
      </c>
      <c r="Z2426">
        <f t="shared" si="484"/>
        <v>1.5419356577808274</v>
      </c>
      <c r="AA2426">
        <f t="shared" si="485"/>
        <v>0.21872398177260716</v>
      </c>
      <c r="AB2426">
        <f>(1/(AA2426*k))*(LN((50-dTar)/(hTar-dTar)))</f>
        <v>19.980182380919917</v>
      </c>
      <c r="AC2426">
        <f t="shared" si="486"/>
        <v>32.230975118722839</v>
      </c>
      <c r="AD2426" s="19">
        <v>929.70831298799999</v>
      </c>
      <c r="AE2426" s="19">
        <v>27.7626819611</v>
      </c>
      <c r="AF2426">
        <f t="shared" si="492"/>
        <v>1.0104051828162689E-3</v>
      </c>
      <c r="AG2426" s="23">
        <f t="shared" si="487"/>
        <v>34.811756294252746</v>
      </c>
      <c r="AH2426" s="25">
        <f t="shared" si="493"/>
        <v>35.257170947489804</v>
      </c>
      <c r="AI2426" s="25">
        <f t="shared" si="488"/>
        <v>0.58608013219952648</v>
      </c>
    </row>
    <row r="2427" spans="6:35" ht="15">
      <c r="F2427" s="5">
        <v>2006</v>
      </c>
      <c r="G2427" s="5">
        <v>4</v>
      </c>
      <c r="H2427" s="5">
        <v>0</v>
      </c>
      <c r="I2427" s="5">
        <v>101</v>
      </c>
      <c r="J2427" s="5">
        <v>22</v>
      </c>
      <c r="K2427" s="5">
        <v>3.39750003815</v>
      </c>
      <c r="L2427" s="5">
        <v>0.19133932888499999</v>
      </c>
      <c r="M2427" s="5">
        <v>1.1295000314700001</v>
      </c>
      <c r="N2427" s="8">
        <f t="shared" si="489"/>
        <v>1.1295000314700001</v>
      </c>
      <c r="O2427" s="5">
        <v>0</v>
      </c>
      <c r="P2427" s="5">
        <v>96.736587524399994</v>
      </c>
      <c r="Q2427" s="5">
        <v>33.823413848900003</v>
      </c>
      <c r="R2427" s="5">
        <v>0</v>
      </c>
      <c r="S2427">
        <f t="shared" si="481"/>
        <v>6.710811295904659E-2</v>
      </c>
      <c r="T2427">
        <f t="shared" si="482"/>
        <v>103.05975037165332</v>
      </c>
      <c r="U2427">
        <f t="shared" si="483"/>
        <v>309.50393309874863</v>
      </c>
      <c r="V2427" s="9">
        <v>454.73800659199998</v>
      </c>
      <c r="W2427" s="9">
        <v>90.486297607400004</v>
      </c>
      <c r="X2427">
        <f t="shared" si="490"/>
        <v>1.1699625171634261E-3</v>
      </c>
      <c r="Y2427">
        <f t="shared" si="491"/>
        <v>38.46087391089889</v>
      </c>
      <c r="Z2427">
        <f t="shared" si="484"/>
        <v>1.3938505990196195</v>
      </c>
      <c r="AA2427">
        <f t="shared" si="485"/>
        <v>0.19771807693485433</v>
      </c>
      <c r="AB2427">
        <f>(1/(AA2427*k))*(LN((50-dTar)/(hTar-dTar)))</f>
        <v>22.102910945960719</v>
      </c>
      <c r="AC2427">
        <f t="shared" si="486"/>
        <v>35.655248744421456</v>
      </c>
      <c r="AD2427" s="19">
        <v>981.59368896499996</v>
      </c>
      <c r="AE2427" s="19">
        <v>30.712236404399999</v>
      </c>
      <c r="AF2427">
        <f t="shared" si="492"/>
        <v>9.5423382535676619E-4</v>
      </c>
      <c r="AG2427" s="23">
        <f t="shared" si="487"/>
        <v>37.152302505683849</v>
      </c>
      <c r="AH2427" s="25">
        <f t="shared" si="493"/>
        <v>37.649682340108797</v>
      </c>
      <c r="AI2427" s="25">
        <f t="shared" si="488"/>
        <v>0.52979392442062867</v>
      </c>
    </row>
    <row r="2428" spans="6:35" ht="15">
      <c r="F2428" s="5">
        <v>2006</v>
      </c>
      <c r="G2428" s="5">
        <v>4</v>
      </c>
      <c r="H2428" s="5">
        <v>0</v>
      </c>
      <c r="I2428" s="5">
        <v>101</v>
      </c>
      <c r="J2428" s="5">
        <v>23</v>
      </c>
      <c r="K2428" s="5">
        <v>2.9495000839199998</v>
      </c>
      <c r="L2428" s="5">
        <v>0.190267562866</v>
      </c>
      <c r="M2428" s="5">
        <v>1.2669999599499999</v>
      </c>
      <c r="N2428" s="8">
        <f t="shared" si="489"/>
        <v>1.2669999599499999</v>
      </c>
      <c r="O2428" s="5">
        <v>0</v>
      </c>
      <c r="P2428" s="5">
        <v>96.736587524399994</v>
      </c>
      <c r="Q2428" s="5">
        <v>33.035289764399998</v>
      </c>
      <c r="R2428" s="5">
        <v>0</v>
      </c>
      <c r="S2428">
        <f t="shared" si="481"/>
        <v>7.5277533477156364E-2</v>
      </c>
      <c r="T2428">
        <f t="shared" si="482"/>
        <v>91.875292002903095</v>
      </c>
      <c r="U2428">
        <f t="shared" si="483"/>
        <v>275.91532219852729</v>
      </c>
      <c r="V2428" s="9">
        <v>453.46325683600003</v>
      </c>
      <c r="W2428" s="9">
        <v>80.666358947800006</v>
      </c>
      <c r="X2428">
        <f t="shared" si="490"/>
        <v>1.2344994124533579E-3</v>
      </c>
      <c r="Y2428">
        <f t="shared" si="491"/>
        <v>37.26148744693436</v>
      </c>
      <c r="Z2428">
        <f t="shared" si="484"/>
        <v>1.563531300513334</v>
      </c>
      <c r="AA2428">
        <f t="shared" si="485"/>
        <v>0.22178732941850737</v>
      </c>
      <c r="AB2428">
        <f>(1/(AA2428*k))*(LN((50-dTar)/(hTar-dTar)))</f>
        <v>19.704214205363083</v>
      </c>
      <c r="AC2428">
        <f t="shared" si="486"/>
        <v>31.785797831030727</v>
      </c>
      <c r="AD2428" s="19">
        <v>922.70129394499997</v>
      </c>
      <c r="AE2428" s="19">
        <v>27.379222869900001</v>
      </c>
      <c r="AF2428">
        <f t="shared" si="492"/>
        <v>1.0184685889347456E-3</v>
      </c>
      <c r="AG2428" s="23">
        <f t="shared" si="487"/>
        <v>36.055227399914777</v>
      </c>
      <c r="AH2428" s="25">
        <f t="shared" si="493"/>
        <v>36.513719324825388</v>
      </c>
      <c r="AI2428" s="25">
        <f t="shared" si="488"/>
        <v>0.59428850139037659</v>
      </c>
    </row>
    <row r="2429" spans="6:35" ht="15">
      <c r="F2429" s="5">
        <v>2006</v>
      </c>
      <c r="G2429" s="5">
        <v>4</v>
      </c>
      <c r="H2429" s="5">
        <v>0</v>
      </c>
      <c r="I2429" s="5">
        <v>101</v>
      </c>
      <c r="J2429" s="5">
        <v>24</v>
      </c>
      <c r="K2429" s="5">
        <v>2.7679998874699998</v>
      </c>
      <c r="L2429" s="5">
        <v>0.171804413199</v>
      </c>
      <c r="M2429" s="5">
        <v>1.3930000066799999</v>
      </c>
      <c r="N2429" s="8">
        <f t="shared" si="489"/>
        <v>1.3930000066799999</v>
      </c>
      <c r="O2429" s="5">
        <v>0</v>
      </c>
      <c r="P2429" s="5">
        <v>96.736587524399994</v>
      </c>
      <c r="Q2429" s="5">
        <v>32.707431793200001</v>
      </c>
      <c r="R2429" s="5">
        <v>0</v>
      </c>
      <c r="S2429">
        <f t="shared" si="481"/>
        <v>8.2763700040425353E-2</v>
      </c>
      <c r="T2429">
        <f t="shared" si="482"/>
        <v>83.564961040817536</v>
      </c>
      <c r="U2429">
        <f t="shared" si="483"/>
        <v>250.95814824029074</v>
      </c>
      <c r="V2429" s="9">
        <v>452.509857178</v>
      </c>
      <c r="W2429" s="9">
        <v>73.369903564500007</v>
      </c>
      <c r="X2429">
        <f t="shared" si="490"/>
        <v>1.287269826094639E-3</v>
      </c>
      <c r="Y2429">
        <f t="shared" si="491"/>
        <v>36.649883711535523</v>
      </c>
      <c r="Z2429">
        <f t="shared" si="484"/>
        <v>1.7190206636986907</v>
      </c>
      <c r="AA2429">
        <f t="shared" si="485"/>
        <v>0.24384353680146317</v>
      </c>
      <c r="AB2429">
        <f>(1/(AA2429*k))*(LN((50-dTar)/(hTar-dTar)))</f>
        <v>17.921922820762958</v>
      </c>
      <c r="AC2429">
        <f t="shared" si="486"/>
        <v>28.910699487272975</v>
      </c>
      <c r="AD2429" s="19">
        <v>875.89666748000002</v>
      </c>
      <c r="AE2429" s="19">
        <v>24.902708053600001</v>
      </c>
      <c r="AF2429">
        <f t="shared" si="492"/>
        <v>1.0756041338774874E-3</v>
      </c>
      <c r="AG2429" s="23">
        <f t="shared" si="487"/>
        <v>35.510201779828037</v>
      </c>
      <c r="AH2429" s="25">
        <f t="shared" si="493"/>
        <v>35.943387778108828</v>
      </c>
      <c r="AI2429" s="25">
        <f t="shared" si="488"/>
        <v>0.65338903912776081</v>
      </c>
    </row>
    <row r="2430" spans="6:35" ht="15">
      <c r="F2430" s="5">
        <v>2006</v>
      </c>
      <c r="G2430" s="5">
        <v>4</v>
      </c>
      <c r="H2430" s="5">
        <v>0</v>
      </c>
      <c r="I2430" s="5">
        <v>102</v>
      </c>
      <c r="J2430" s="5">
        <v>1</v>
      </c>
      <c r="K2430" s="5">
        <v>2.4284999370599998</v>
      </c>
      <c r="L2430" s="5">
        <v>0.16224411129999999</v>
      </c>
      <c r="M2430" s="5">
        <v>1.27950000763</v>
      </c>
      <c r="N2430" s="8">
        <f t="shared" si="489"/>
        <v>1.27950000763</v>
      </c>
      <c r="O2430" s="5">
        <v>0</v>
      </c>
      <c r="P2430" s="5">
        <v>96.736587524399994</v>
      </c>
      <c r="Q2430" s="5">
        <v>32.051708221399998</v>
      </c>
      <c r="R2430" s="5">
        <v>0</v>
      </c>
      <c r="S2430">
        <f t="shared" si="481"/>
        <v>7.6020211288870265E-2</v>
      </c>
      <c r="T2430">
        <f t="shared" si="482"/>
        <v>90.977718322714153</v>
      </c>
      <c r="U2430">
        <f t="shared" si="483"/>
        <v>273.21977341966272</v>
      </c>
      <c r="V2430" s="9">
        <v>452.49563598600002</v>
      </c>
      <c r="W2430" s="9">
        <v>79.878288268999995</v>
      </c>
      <c r="X2430">
        <f t="shared" si="490"/>
        <v>1.2413205352605028E-3</v>
      </c>
      <c r="Y2430">
        <f t="shared" si="491"/>
        <v>36.132209310912053</v>
      </c>
      <c r="Z2430">
        <f t="shared" si="484"/>
        <v>1.5789568856935901</v>
      </c>
      <c r="AA2430">
        <f t="shared" si="485"/>
        <v>0.22397545276514166</v>
      </c>
      <c r="AB2430">
        <f>(1/(AA2430*k))*(LN((50-dTar)/(hTar-dTar)))</f>
        <v>19.511714310407864</v>
      </c>
      <c r="AC2430">
        <f t="shared" si="486"/>
        <v>31.475267165876069</v>
      </c>
      <c r="AD2430" s="19">
        <v>932.54998779300001</v>
      </c>
      <c r="AE2430" s="19">
        <v>27.111740112300001</v>
      </c>
      <c r="AF2430">
        <f t="shared" si="492"/>
        <v>1.0089422602252754E-3</v>
      </c>
      <c r="AG2430" s="23">
        <f t="shared" si="487"/>
        <v>34.984768596853506</v>
      </c>
      <c r="AH2430" s="25">
        <f t="shared" si="493"/>
        <v>35.420903659943242</v>
      </c>
      <c r="AI2430" s="25">
        <f t="shared" si="488"/>
        <v>0.60015167016533755</v>
      </c>
    </row>
    <row r="2431" spans="6:35" ht="15">
      <c r="F2431" s="5">
        <v>2006</v>
      </c>
      <c r="G2431" s="5">
        <v>4</v>
      </c>
      <c r="H2431" s="5">
        <v>0</v>
      </c>
      <c r="I2431" s="5">
        <v>102</v>
      </c>
      <c r="J2431" s="5">
        <v>2</v>
      </c>
      <c r="K2431" s="5">
        <v>2.5950000286099999</v>
      </c>
      <c r="L2431" s="5">
        <v>0.15829069912400001</v>
      </c>
      <c r="M2431" s="5">
        <v>0.65649998188000003</v>
      </c>
      <c r="N2431" s="8">
        <f t="shared" si="489"/>
        <v>0.65649998188000003</v>
      </c>
      <c r="O2431" s="5">
        <v>0</v>
      </c>
      <c r="P2431" s="5">
        <v>96.736587524399994</v>
      </c>
      <c r="Q2431" s="5">
        <v>31.512874603299998</v>
      </c>
      <c r="R2431" s="5">
        <v>0</v>
      </c>
      <c r="S2431">
        <f t="shared" si="481"/>
        <v>3.9005288812854047E-2</v>
      </c>
      <c r="T2431">
        <f t="shared" si="482"/>
        <v>177.31301523379219</v>
      </c>
      <c r="U2431">
        <f t="shared" si="483"/>
        <v>532.49765700530509</v>
      </c>
      <c r="V2431" s="9">
        <v>462.09191894499997</v>
      </c>
      <c r="W2431" s="9">
        <v>155.680541992</v>
      </c>
      <c r="X2431">
        <f t="shared" si="490"/>
        <v>8.6936101738336008E-4</v>
      </c>
      <c r="Y2431">
        <f t="shared" si="491"/>
        <v>37.255823392142453</v>
      </c>
      <c r="Z2431">
        <f t="shared" si="484"/>
        <v>0.8101486210751927</v>
      </c>
      <c r="AA2431">
        <f t="shared" si="485"/>
        <v>0.11491979664325301</v>
      </c>
      <c r="AB2431">
        <f>(1/(AA2431*k))*(LN((50-dTar)/(hTar-dTar)))</f>
        <v>38.027782632299569</v>
      </c>
      <c r="AC2431">
        <f t="shared" si="486"/>
        <v>61.344410800389099</v>
      </c>
      <c r="AD2431" s="19">
        <v>1209.7225341799999</v>
      </c>
      <c r="AE2431" s="19">
        <v>52.840023040799998</v>
      </c>
      <c r="AF2431">
        <f t="shared" si="492"/>
        <v>7.5534008367270349E-4</v>
      </c>
      <c r="AG2431" s="23">
        <f t="shared" si="487"/>
        <v>35.52954156866182</v>
      </c>
      <c r="AH2431" s="25">
        <f t="shared" si="493"/>
        <v>36.185690529361828</v>
      </c>
      <c r="AI2431" s="25">
        <f t="shared" si="488"/>
        <v>0.30793244098419009</v>
      </c>
    </row>
    <row r="2432" spans="6:35" ht="15">
      <c r="F2432" s="5">
        <v>2006</v>
      </c>
      <c r="G2432" s="5">
        <v>4</v>
      </c>
      <c r="H2432" s="5">
        <v>0</v>
      </c>
      <c r="I2432" s="5">
        <v>102</v>
      </c>
      <c r="J2432" s="5">
        <v>3</v>
      </c>
      <c r="K2432" s="5">
        <v>3.2395000457799998</v>
      </c>
      <c r="L2432" s="5">
        <v>0.19152350723700001</v>
      </c>
      <c r="M2432" s="5">
        <v>0.75950002670299999</v>
      </c>
      <c r="N2432" s="8">
        <f t="shared" si="489"/>
        <v>0.75950002670299999</v>
      </c>
      <c r="O2432" s="5">
        <v>0</v>
      </c>
      <c r="P2432" s="5">
        <v>96.736587524399994</v>
      </c>
      <c r="Q2432" s="5">
        <v>31.3368206024</v>
      </c>
      <c r="R2432" s="5">
        <v>0</v>
      </c>
      <c r="S2432">
        <f t="shared" si="481"/>
        <v>4.512493330172835E-2</v>
      </c>
      <c r="T2432">
        <f t="shared" si="482"/>
        <v>153.26660591888688</v>
      </c>
      <c r="U2432">
        <f t="shared" si="483"/>
        <v>460.28267265858744</v>
      </c>
      <c r="V2432" s="9">
        <v>459.47415161100002</v>
      </c>
      <c r="W2432" s="9">
        <v>134.567825317</v>
      </c>
      <c r="X2432">
        <f t="shared" si="490"/>
        <v>9.4847445745682918E-4</v>
      </c>
      <c r="Y2432">
        <f t="shared" si="491"/>
        <v>36.667096679254094</v>
      </c>
      <c r="Z2432">
        <f t="shared" si="484"/>
        <v>0.93725501343955564</v>
      </c>
      <c r="AA2432">
        <f t="shared" si="485"/>
        <v>0.13294987209185938</v>
      </c>
      <c r="AB2432">
        <f>(1/(AA2432*k))*(LN((50-dTar)/(hTar-dTar)))</f>
        <v>32.870622424354195</v>
      </c>
      <c r="AC2432">
        <f t="shared" si="486"/>
        <v>53.025152288300298</v>
      </c>
      <c r="AD2432" s="19">
        <v>1150.6088867200001</v>
      </c>
      <c r="AE2432" s="19">
        <v>45.674087524400001</v>
      </c>
      <c r="AF2432">
        <f t="shared" si="492"/>
        <v>8.0044304424351724E-4</v>
      </c>
      <c r="AG2432" s="23">
        <f t="shared" si="487"/>
        <v>35.110812569597826</v>
      </c>
      <c r="AH2432" s="25">
        <f t="shared" si="493"/>
        <v>35.702346458917233</v>
      </c>
      <c r="AI2432" s="25">
        <f t="shared" si="488"/>
        <v>0.35624478843163437</v>
      </c>
    </row>
    <row r="2433" spans="6:35" ht="15">
      <c r="F2433" s="5">
        <v>2006</v>
      </c>
      <c r="G2433" s="5">
        <v>4</v>
      </c>
      <c r="H2433" s="5">
        <v>0</v>
      </c>
      <c r="I2433" s="5">
        <v>102</v>
      </c>
      <c r="J2433" s="5">
        <v>4</v>
      </c>
      <c r="K2433" s="5">
        <v>3.2070000171699999</v>
      </c>
      <c r="L2433" s="5">
        <v>0.18608492612800001</v>
      </c>
      <c r="M2433" s="5">
        <v>0</v>
      </c>
      <c r="N2433" s="8">
        <f t="shared" si="489"/>
        <v>1E-4</v>
      </c>
      <c r="O2433" s="5">
        <v>0</v>
      </c>
      <c r="P2433" s="5">
        <v>96.736587524399994</v>
      </c>
      <c r="Q2433" s="5">
        <v>37.418235778800003</v>
      </c>
      <c r="R2433" s="5">
        <v>0</v>
      </c>
      <c r="S2433">
        <f t="shared" si="481"/>
        <v>5.9413998308355972E-6</v>
      </c>
      <c r="T2433">
        <f t="shared" si="482"/>
        <v>1164059.9128807276</v>
      </c>
      <c r="U2433">
        <f t="shared" si="483"/>
        <v>3495847.0217512534</v>
      </c>
      <c r="V2433" s="9">
        <v>777.40631103500004</v>
      </c>
      <c r="W2433" s="9">
        <v>60723.6445313</v>
      </c>
      <c r="X2433">
        <f t="shared" si="490"/>
        <v>2.8110828054869562E-7</v>
      </c>
      <c r="Y2433">
        <f t="shared" si="491"/>
        <v>55.617911444285397</v>
      </c>
      <c r="Z2433">
        <f t="shared" si="484"/>
        <v>1.2340421072902296E-4</v>
      </c>
      <c r="AA2433">
        <f t="shared" si="485"/>
        <v>1.7504920002306861E-5</v>
      </c>
      <c r="AB2433">
        <f>(1/(AA2433*k))*(LN((50-dTar)/(hTar-dTar)))</f>
        <v>249652.38609041239</v>
      </c>
      <c r="AC2433">
        <f t="shared" si="486"/>
        <v>402726.04578894714</v>
      </c>
      <c r="AD2433" s="19">
        <v>1862.4244384799999</v>
      </c>
      <c r="AE2433" s="19">
        <v>60723.6445313</v>
      </c>
      <c r="AF2433">
        <f t="shared" si="492"/>
        <v>2.1490951305201204E-6</v>
      </c>
      <c r="AG2433" s="23">
        <f t="shared" si="487"/>
        <v>7.4807990834540741</v>
      </c>
      <c r="AH2433" s="25">
        <f t="shared" si="493"/>
        <v>25.777415439510616</v>
      </c>
      <c r="AI2433" s="25">
        <f t="shared" si="488"/>
        <v>4.6905171284601254E-5</v>
      </c>
    </row>
    <row r="2434" spans="6:35" ht="15">
      <c r="F2434" s="5">
        <v>2006</v>
      </c>
      <c r="G2434" s="5">
        <v>4</v>
      </c>
      <c r="H2434" s="5">
        <v>0</v>
      </c>
      <c r="I2434" s="5">
        <v>102</v>
      </c>
      <c r="J2434" s="5">
        <v>5</v>
      </c>
      <c r="K2434" s="5">
        <v>3.55749988556</v>
      </c>
      <c r="L2434" s="5">
        <v>0.220355704427</v>
      </c>
      <c r="M2434" s="5">
        <v>0.45550000667599999</v>
      </c>
      <c r="N2434" s="8">
        <f t="shared" si="489"/>
        <v>0.45550000667599999</v>
      </c>
      <c r="O2434" s="5">
        <v>0</v>
      </c>
      <c r="P2434" s="5">
        <v>96.736587524399994</v>
      </c>
      <c r="Q2434" s="5">
        <v>40.134235382100002</v>
      </c>
      <c r="R2434" s="5">
        <v>0</v>
      </c>
      <c r="S2434">
        <f t="shared" si="481"/>
        <v>2.7063076626103993E-2</v>
      </c>
      <c r="T2434">
        <f t="shared" si="482"/>
        <v>255.55650841268391</v>
      </c>
      <c r="U2434">
        <f t="shared" si="483"/>
        <v>767.47463677599285</v>
      </c>
      <c r="V2434" s="9">
        <v>470.33102416999998</v>
      </c>
      <c r="W2434" s="9">
        <v>224.37818908700001</v>
      </c>
      <c r="X2434">
        <f t="shared" si="490"/>
        <v>6.8390852489407265E-4</v>
      </c>
      <c r="Y2434">
        <f t="shared" si="491"/>
        <v>48.634428199121153</v>
      </c>
      <c r="Z2434">
        <f t="shared" si="484"/>
        <v>0.56210618810916457</v>
      </c>
      <c r="AA2434">
        <f t="shared" si="485"/>
        <v>7.9734911779136192E-2</v>
      </c>
      <c r="AB2434">
        <f>(1/(AA2434*k))*(LN((50-dTar)/(hTar-dTar)))</f>
        <v>54.808426439385713</v>
      </c>
      <c r="AC2434">
        <f t="shared" si="486"/>
        <v>88.414059250587187</v>
      </c>
      <c r="AD2434" s="19">
        <v>1348.63012695</v>
      </c>
      <c r="AE2434" s="19">
        <v>76.156906127900001</v>
      </c>
      <c r="AF2434">
        <f t="shared" si="492"/>
        <v>6.6085069926906913E-4</v>
      </c>
      <c r="AG2434" s="23">
        <f t="shared" si="487"/>
        <v>45.792791857318882</v>
      </c>
      <c r="AH2434" s="25">
        <f t="shared" si="493"/>
        <v>46.872880118111389</v>
      </c>
      <c r="AI2434" s="25">
        <f t="shared" si="488"/>
        <v>0.21365305833274792</v>
      </c>
    </row>
    <row r="2435" spans="6:35" ht="15">
      <c r="F2435" s="5">
        <v>2006</v>
      </c>
      <c r="G2435" s="5">
        <v>4</v>
      </c>
      <c r="H2435" s="5">
        <v>0</v>
      </c>
      <c r="I2435" s="5">
        <v>102</v>
      </c>
      <c r="J2435" s="5">
        <v>6</v>
      </c>
      <c r="K2435" s="5">
        <v>3.6389999389600001</v>
      </c>
      <c r="L2435" s="5">
        <v>0.22396637499300001</v>
      </c>
      <c r="M2435" s="5">
        <v>0.63249999284699998</v>
      </c>
      <c r="N2435" s="8">
        <f t="shared" si="489"/>
        <v>0.63249999284699998</v>
      </c>
      <c r="O2435" s="5">
        <v>1.1499999761599999</v>
      </c>
      <c r="P2435" s="5">
        <v>96.736587524399994</v>
      </c>
      <c r="Q2435" s="5">
        <v>37.301834106400001</v>
      </c>
      <c r="R2435" s="5">
        <v>0</v>
      </c>
      <c r="S2435">
        <f t="shared" si="481"/>
        <v>3.7579353505046813E-2</v>
      </c>
      <c r="T2435">
        <f t="shared" si="482"/>
        <v>184.0410950269071</v>
      </c>
      <c r="U2435">
        <f t="shared" si="483"/>
        <v>552.70309269345557</v>
      </c>
      <c r="V2435" s="9">
        <v>462.81695556599999</v>
      </c>
      <c r="W2435" s="9">
        <v>161.58778381299999</v>
      </c>
      <c r="X2435">
        <f t="shared" si="490"/>
        <v>8.4953984057634417E-4</v>
      </c>
      <c r="Y2435">
        <f t="shared" si="491"/>
        <v>44.214834148953045</v>
      </c>
      <c r="Z2435">
        <f t="shared" si="484"/>
        <v>0.78053162403396681</v>
      </c>
      <c r="AA2435">
        <f t="shared" si="485"/>
        <v>0.11071861776246393</v>
      </c>
      <c r="AB2435">
        <f>(1/(AA2435*k))*(LN((50-dTar)/(hTar-dTar)))</f>
        <v>39.470733425099453</v>
      </c>
      <c r="AC2435">
        <f t="shared" si="486"/>
        <v>63.672102821092928</v>
      </c>
      <c r="AD2435" s="19">
        <v>1224.54650879</v>
      </c>
      <c r="AE2435" s="19">
        <v>54.845012664800002</v>
      </c>
      <c r="AF2435">
        <f t="shared" si="492"/>
        <v>7.4456636448563319E-4</v>
      </c>
      <c r="AG2435" s="23">
        <f t="shared" si="487"/>
        <v>42.118692599689105</v>
      </c>
      <c r="AH2435" s="25">
        <f t="shared" si="493"/>
        <v>42.915422936718613</v>
      </c>
      <c r="AI2435" s="25">
        <f t="shared" si="488"/>
        <v>0.29667520501997596</v>
      </c>
    </row>
    <row r="2436" spans="6:35" ht="15">
      <c r="F2436" s="5">
        <v>2006</v>
      </c>
      <c r="G2436" s="5">
        <v>4</v>
      </c>
      <c r="H2436" s="5">
        <v>0</v>
      </c>
      <c r="I2436" s="5">
        <v>102</v>
      </c>
      <c r="J2436" s="5">
        <v>7</v>
      </c>
      <c r="K2436" s="5">
        <v>2.8935000896499998</v>
      </c>
      <c r="L2436" s="5">
        <v>0.12784564495100001</v>
      </c>
      <c r="M2436" s="5">
        <v>1.0564999580400001</v>
      </c>
      <c r="N2436" s="8">
        <f t="shared" si="489"/>
        <v>1.0564999580400001</v>
      </c>
      <c r="O2436" s="5">
        <v>0</v>
      </c>
      <c r="P2436" s="5">
        <v>96.736587524399994</v>
      </c>
      <c r="Q2436" s="5">
        <v>30.799440383899999</v>
      </c>
      <c r="R2436" s="5">
        <v>0</v>
      </c>
      <c r="S2436">
        <f t="shared" si="481"/>
        <v>6.2770886719766703E-2</v>
      </c>
      <c r="T2436">
        <f t="shared" si="482"/>
        <v>110.1807817427907</v>
      </c>
      <c r="U2436">
        <f t="shared" si="483"/>
        <v>330.88946148532625</v>
      </c>
      <c r="V2436" s="9">
        <v>454.67813110399999</v>
      </c>
      <c r="W2436" s="9">
        <v>96.738540649399994</v>
      </c>
      <c r="X2436">
        <f t="shared" si="490"/>
        <v>1.1333934587185162E-3</v>
      </c>
      <c r="Y2436">
        <f t="shared" si="491"/>
        <v>35.194460456954083</v>
      </c>
      <c r="Z2436">
        <f t="shared" si="484"/>
        <v>1.3037654345717204</v>
      </c>
      <c r="AA2436">
        <f t="shared" si="485"/>
        <v>0.1849394724793075</v>
      </c>
      <c r="AB2436">
        <f>(1/(AA2436*k))*(LN((50-dTar)/(hTar-dTar)))</f>
        <v>23.63013686754547</v>
      </c>
      <c r="AC2436">
        <f t="shared" si="486"/>
        <v>38.118888952544538</v>
      </c>
      <c r="AD2436" s="19">
        <v>1012.7756958</v>
      </c>
      <c r="AE2436" s="19">
        <v>32.8343315125</v>
      </c>
      <c r="AF2436">
        <f t="shared" si="492"/>
        <v>9.2273998136581305E-4</v>
      </c>
      <c r="AG2436" s="23">
        <f t="shared" si="487"/>
        <v>33.956536738422201</v>
      </c>
      <c r="AH2436" s="25">
        <f t="shared" si="493"/>
        <v>34.427063827505975</v>
      </c>
      <c r="AI2436" s="25">
        <f t="shared" si="488"/>
        <v>0.49555311494040227</v>
      </c>
    </row>
    <row r="2437" spans="6:35" ht="15">
      <c r="F2437" s="5">
        <v>2006</v>
      </c>
      <c r="G2437" s="5">
        <v>4</v>
      </c>
      <c r="H2437" s="5">
        <v>0</v>
      </c>
      <c r="I2437" s="5">
        <v>102</v>
      </c>
      <c r="J2437" s="5">
        <v>8</v>
      </c>
      <c r="K2437" s="5">
        <v>2.65199995041</v>
      </c>
      <c r="L2437" s="5">
        <v>8.0945633351799995E-2</v>
      </c>
      <c r="M2437" s="5">
        <v>0.103500001132</v>
      </c>
      <c r="N2437" s="8">
        <f t="shared" si="489"/>
        <v>0.103500001132</v>
      </c>
      <c r="O2437" s="5">
        <v>0</v>
      </c>
      <c r="P2437" s="5">
        <v>96.736587524399994</v>
      </c>
      <c r="Q2437" s="5">
        <v>33.237533569299998</v>
      </c>
      <c r="R2437" s="5">
        <v>4.8113498687699998</v>
      </c>
      <c r="S2437">
        <f t="shared" si="481"/>
        <v>6.1493488921714884E-3</v>
      </c>
      <c r="T2437">
        <f t="shared" si="482"/>
        <v>1124.6955556996847</v>
      </c>
      <c r="U2437">
        <f t="shared" si="483"/>
        <v>3377.6299357647172</v>
      </c>
      <c r="V2437" s="9">
        <v>548.52935791000004</v>
      </c>
      <c r="W2437" s="9">
        <v>987.48077392599998</v>
      </c>
      <c r="X2437">
        <f t="shared" si="490"/>
        <v>2.035151102323802E-4</v>
      </c>
      <c r="Y2437">
        <f t="shared" si="491"/>
        <v>43.103633790718924</v>
      </c>
      <c r="Z2437">
        <f t="shared" si="484"/>
        <v>0.12772335950147443</v>
      </c>
      <c r="AA2437">
        <f t="shared" si="485"/>
        <v>1.8117592400543295E-2</v>
      </c>
      <c r="AB2437">
        <f>(1/(AA2437*k))*(LN((50-dTar)/(hTar-dTar)))</f>
        <v>241.21003223180176</v>
      </c>
      <c r="AC2437">
        <f t="shared" si="486"/>
        <v>389.10728636159678</v>
      </c>
      <c r="AD2437" s="19">
        <v>1719.4538574200001</v>
      </c>
      <c r="AE2437" s="19">
        <v>335.16394043000003</v>
      </c>
      <c r="AF2437">
        <f t="shared" si="492"/>
        <v>4.0921133332910215E-4</v>
      </c>
      <c r="AG2437" s="23">
        <f t="shared" si="487"/>
        <v>36.240366688788882</v>
      </c>
      <c r="AH2437" s="25">
        <f t="shared" si="493"/>
        <v>38.849051733539028</v>
      </c>
      <c r="AI2437" s="25">
        <f t="shared" si="488"/>
        <v>4.854685281052884E-2</v>
      </c>
    </row>
    <row r="2438" spans="6:35" ht="15">
      <c r="F2438" s="5">
        <v>2006</v>
      </c>
      <c r="G2438" s="5">
        <v>4</v>
      </c>
      <c r="H2438" s="5">
        <v>0</v>
      </c>
      <c r="I2438" s="5">
        <v>102</v>
      </c>
      <c r="J2438" s="5">
        <v>9</v>
      </c>
      <c r="K2438" s="5">
        <v>3.1914999485000002</v>
      </c>
      <c r="L2438" s="5">
        <v>8.1802859902399994E-2</v>
      </c>
      <c r="M2438" s="5">
        <v>5.6499999016499998E-2</v>
      </c>
      <c r="N2438" s="8">
        <f t="shared" si="489"/>
        <v>5.6499999016499998E-2</v>
      </c>
      <c r="O2438" s="5">
        <v>0</v>
      </c>
      <c r="P2438" s="5">
        <v>96.736587524399994</v>
      </c>
      <c r="Q2438" s="5">
        <v>28.328849792500002</v>
      </c>
      <c r="R2438" s="5">
        <v>118.121002197</v>
      </c>
      <c r="S2438">
        <f t="shared" ref="S2438:S2501" si="494">(N2438*k)/LN((uhzRef-dRef)/zoRef)</f>
        <v>3.3568908459884446E-3</v>
      </c>
      <c r="T2438">
        <f t="shared" ref="T2438:T2501" si="495">(1/(S2438*k))*(LN((50-dRef)/(O3zRef-dRef)))</f>
        <v>2060.2830675108171</v>
      </c>
      <c r="U2438">
        <f t="shared" ref="U2438:U2501" si="496">(1/(S2438*k))*(LN((50-dRef)/(uzoRef)))</f>
        <v>6187.339969210163</v>
      </c>
      <c r="V2438" s="9">
        <v>579.84777831999997</v>
      </c>
      <c r="W2438" s="9">
        <v>1808.9251709</v>
      </c>
      <c r="X2438">
        <f t="shared" si="490"/>
        <v>1.166029423249534E-4</v>
      </c>
      <c r="Y2438">
        <f t="shared" si="491"/>
        <v>37.286335006959689</v>
      </c>
      <c r="Z2438">
        <f t="shared" ref="Z2438:Z2501" si="497">(S2438/k)*LN((50-dRef)/(uzoRef))</f>
        <v>6.9723377848217555E-2</v>
      </c>
      <c r="AA2438">
        <f t="shared" ref="AA2438:AA2501" si="498">(Z2438*k)/LN((50-dTar)/zoTar)</f>
        <v>9.8902796291424865E-3</v>
      </c>
      <c r="AB2438">
        <f>(1/(AA2438*k))*(LN((50-dTar)/(hTar-dTar)))</f>
        <v>441.86263794005578</v>
      </c>
      <c r="AC2438">
        <f t="shared" ref="AC2438:AC2501" si="499">(1/(AA2438*k))*(LN((50-dTar)/(zoTar)))</f>
        <v>712.78947398094112</v>
      </c>
      <c r="AD2438" s="19">
        <v>1775.7161865200001</v>
      </c>
      <c r="AE2438" s="19">
        <v>613.97302246100003</v>
      </c>
      <c r="AF2438">
        <f t="shared" si="492"/>
        <v>3.2232292376149335E-4</v>
      </c>
      <c r="AG2438" s="23">
        <f t="shared" ref="AG2438:AG2501" si="500" xml:space="preserve"> Y2438*(1-(AC2438*AF2438))</f>
        <v>28.719859671530614</v>
      </c>
      <c r="AH2438" s="25">
        <f t="shared" si="493"/>
        <v>31.975923549253</v>
      </c>
      <c r="AI2438" s="25">
        <f t="shared" ref="AI2438:AI2501" si="501">(AA2438/k)*LN((hTar-dTar)/(zoTar))</f>
        <v>2.6501421314487347E-2</v>
      </c>
    </row>
    <row r="2439" spans="6:35" ht="15">
      <c r="F2439" s="5">
        <v>2006</v>
      </c>
      <c r="G2439" s="5">
        <v>4</v>
      </c>
      <c r="H2439" s="5">
        <v>0</v>
      </c>
      <c r="I2439" s="5">
        <v>102</v>
      </c>
      <c r="J2439" s="5">
        <v>10</v>
      </c>
      <c r="K2439" s="5">
        <v>3.7395000457799998</v>
      </c>
      <c r="L2439" s="5">
        <v>8.9026480913200007E-2</v>
      </c>
      <c r="M2439" s="5">
        <v>0.27700001001399999</v>
      </c>
      <c r="N2439" s="8">
        <f t="shared" ref="N2439:N2502" si="502">IF(M2439&lt;0, 0, IF(M2439=0, 0.0001, IF(M2439&gt;0, M2439)))</f>
        <v>0.27700001001399999</v>
      </c>
      <c r="O2439" s="5">
        <v>0</v>
      </c>
      <c r="P2439" s="5">
        <v>96.736587524399994</v>
      </c>
      <c r="Q2439" s="5">
        <v>38.836376190199999</v>
      </c>
      <c r="R2439" s="5">
        <v>203.46249389600001</v>
      </c>
      <c r="S2439">
        <f t="shared" si="494"/>
        <v>1.645767812638638E-2</v>
      </c>
      <c r="T2439">
        <f t="shared" si="495"/>
        <v>420.23822050471921</v>
      </c>
      <c r="U2439">
        <f t="shared" si="496"/>
        <v>1262.0385903865376</v>
      </c>
      <c r="V2439" s="9">
        <v>474.11700439499998</v>
      </c>
      <c r="W2439" s="9">
        <v>368.96844482400002</v>
      </c>
      <c r="X2439">
        <f t="shared" ref="X2439:X2502" si="503" xml:space="preserve"> (1/(U2439 + W2439 + V2439))</f>
        <v>4.750313906383312E-4</v>
      </c>
      <c r="Y2439">
        <f t="shared" ref="Y2439:Y2502" si="504" xml:space="preserve"> Q2439/(1-(T2439*X2439))</f>
        <v>48.522806829002185</v>
      </c>
      <c r="Z2439">
        <f t="shared" si="497"/>
        <v>0.34182967607709119</v>
      </c>
      <c r="AA2439">
        <f t="shared" si="498"/>
        <v>4.8488630159332684E-2</v>
      </c>
      <c r="AB2439">
        <f>(1/(AA2439*k))*(LN((50-dTar)/(hTar-dTar)))</f>
        <v>90.127211936849619</v>
      </c>
      <c r="AC2439">
        <f t="shared" si="499"/>
        <v>145.38845892770647</v>
      </c>
      <c r="AD2439" s="19">
        <v>1503.9719238299999</v>
      </c>
      <c r="AE2439" s="19">
        <v>125.23274231000001</v>
      </c>
      <c r="AF2439">
        <f t="shared" ref="AF2439:AF2502" si="505" xml:space="preserve"> (1/(AC2439 + AE2439 + AD2439))</f>
        <v>5.6350945232127333E-4</v>
      </c>
      <c r="AG2439" s="23">
        <f t="shared" si="500"/>
        <v>44.547441429428545</v>
      </c>
      <c r="AH2439" s="25">
        <f t="shared" ref="AH2439:AH2502" si="506">Y2439*(1-AB2439*AF2439)</f>
        <v>46.058453038224684</v>
      </c>
      <c r="AI2439" s="25">
        <f t="shared" si="501"/>
        <v>0.12992732915542929</v>
      </c>
    </row>
    <row r="2440" spans="6:35" ht="15">
      <c r="F2440" s="5">
        <v>2006</v>
      </c>
      <c r="G2440" s="5">
        <v>4</v>
      </c>
      <c r="H2440" s="5">
        <v>0</v>
      </c>
      <c r="I2440" s="5">
        <v>102</v>
      </c>
      <c r="J2440" s="5">
        <v>11</v>
      </c>
      <c r="K2440" s="5">
        <v>4.0945000648500001</v>
      </c>
      <c r="L2440" s="5">
        <v>0.12525489926300001</v>
      </c>
      <c r="M2440" s="5">
        <v>1.46650004387</v>
      </c>
      <c r="N2440" s="8">
        <f t="shared" si="502"/>
        <v>1.46650004387</v>
      </c>
      <c r="O2440" s="5">
        <v>0</v>
      </c>
      <c r="P2440" s="5">
        <v>96.736587524399994</v>
      </c>
      <c r="Q2440" s="5">
        <v>38.745193481400001</v>
      </c>
      <c r="R2440" s="5">
        <v>230.522506714</v>
      </c>
      <c r="S2440">
        <f t="shared" si="494"/>
        <v>8.713063112569612E-2</v>
      </c>
      <c r="T2440">
        <f t="shared" si="495"/>
        <v>79.376739042492488</v>
      </c>
      <c r="U2440">
        <f t="shared" si="496"/>
        <v>238.38028756725686</v>
      </c>
      <c r="V2440" s="9">
        <v>439.007720947</v>
      </c>
      <c r="W2440" s="9">
        <v>69.692649841299996</v>
      </c>
      <c r="X2440">
        <f t="shared" si="503"/>
        <v>1.3385435545890838E-3</v>
      </c>
      <c r="Y2440">
        <f t="shared" si="504"/>
        <v>43.351227717784319</v>
      </c>
      <c r="Z2440">
        <f t="shared" si="497"/>
        <v>1.8097228044785485</v>
      </c>
      <c r="AA2440">
        <f t="shared" si="498"/>
        <v>0.25670965951323843</v>
      </c>
      <c r="AB2440">
        <f>(1/(AA2440*k))*(LN((50-dTar)/(hTar-dTar)))</f>
        <v>17.023687597826168</v>
      </c>
      <c r="AC2440">
        <f t="shared" si="499"/>
        <v>27.46171385894943</v>
      </c>
      <c r="AD2440" s="19">
        <v>874.768066406</v>
      </c>
      <c r="AE2440" s="19">
        <v>23.6546001434</v>
      </c>
      <c r="AF2440">
        <f t="shared" si="505"/>
        <v>1.0800484608660995E-3</v>
      </c>
      <c r="AG2440" s="23">
        <f t="shared" si="500"/>
        <v>42.065431093269609</v>
      </c>
      <c r="AH2440" s="25">
        <f t="shared" si="506"/>
        <v>42.554154375512041</v>
      </c>
      <c r="AI2440" s="25">
        <f t="shared" si="501"/>
        <v>0.68786435746597574</v>
      </c>
    </row>
    <row r="2441" spans="6:35" ht="15">
      <c r="F2441" s="5">
        <v>2006</v>
      </c>
      <c r="G2441" s="5">
        <v>4</v>
      </c>
      <c r="H2441" s="5">
        <v>0</v>
      </c>
      <c r="I2441" s="5">
        <v>102</v>
      </c>
      <c r="J2441" s="5">
        <v>12</v>
      </c>
      <c r="K2441" s="5">
        <v>4.4714999198900003</v>
      </c>
      <c r="L2441" s="5">
        <v>0.14164464175700001</v>
      </c>
      <c r="M2441" s="5">
        <v>1.93649995327</v>
      </c>
      <c r="N2441" s="8">
        <f t="shared" si="502"/>
        <v>1.93649995327</v>
      </c>
      <c r="O2441" s="5">
        <v>0</v>
      </c>
      <c r="P2441" s="5">
        <v>96.736587524399994</v>
      </c>
      <c r="Q2441" s="5">
        <v>36.524379730200003</v>
      </c>
      <c r="R2441" s="5">
        <v>216.27499389600001</v>
      </c>
      <c r="S2441">
        <f t="shared" si="494"/>
        <v>0.11505520494771519</v>
      </c>
      <c r="T2441">
        <f t="shared" si="495"/>
        <v>60.111538392504485</v>
      </c>
      <c r="U2441">
        <f t="shared" si="496"/>
        <v>180.52399205319466</v>
      </c>
      <c r="V2441" s="9">
        <v>437.70028686500001</v>
      </c>
      <c r="W2441" s="9">
        <v>52.7778282166</v>
      </c>
      <c r="X2441">
        <f t="shared" si="503"/>
        <v>1.4903082857221407E-3</v>
      </c>
      <c r="Y2441">
        <f t="shared" si="504"/>
        <v>40.118373101115083</v>
      </c>
      <c r="Z2441">
        <f t="shared" si="497"/>
        <v>2.389722483100742</v>
      </c>
      <c r="AA2441">
        <f t="shared" si="498"/>
        <v>0.33898276766462321</v>
      </c>
      <c r="AB2441">
        <f>(1/(AA2441*k))*(LN((50-dTar)/(hTar-dTar)))</f>
        <v>12.891938658136606</v>
      </c>
      <c r="AC2441">
        <f t="shared" si="499"/>
        <v>20.796594655677556</v>
      </c>
      <c r="AD2441" s="19">
        <v>765.15106201200001</v>
      </c>
      <c r="AE2441" s="19">
        <v>17.913488388099999</v>
      </c>
      <c r="AF2441">
        <f t="shared" si="505"/>
        <v>1.2439959390382191E-3</v>
      </c>
      <c r="AG2441" s="23">
        <f t="shared" si="500"/>
        <v>39.080475513004593</v>
      </c>
      <c r="AH2441" s="25">
        <f t="shared" si="506"/>
        <v>39.474973916734889</v>
      </c>
      <c r="AI2441" s="25">
        <f t="shared" si="501"/>
        <v>0.90831862000751673</v>
      </c>
    </row>
    <row r="2442" spans="6:35" ht="15">
      <c r="F2442" s="5">
        <v>2006</v>
      </c>
      <c r="G2442" s="5">
        <v>4</v>
      </c>
      <c r="H2442" s="5">
        <v>0</v>
      </c>
      <c r="I2442" s="5">
        <v>102</v>
      </c>
      <c r="J2442" s="5">
        <v>13</v>
      </c>
      <c r="K2442" s="5">
        <v>5.7474999427800002</v>
      </c>
      <c r="L2442" s="5">
        <v>0.20214876532600001</v>
      </c>
      <c r="M2442" s="5">
        <v>1.8159999847399999</v>
      </c>
      <c r="N2442" s="8">
        <f t="shared" si="502"/>
        <v>1.8159999847399999</v>
      </c>
      <c r="O2442" s="5">
        <v>0</v>
      </c>
      <c r="P2442" s="5">
        <v>96.736587524399994</v>
      </c>
      <c r="Q2442" s="5">
        <v>39.187999725300003</v>
      </c>
      <c r="R2442" s="5">
        <v>452.33248901399998</v>
      </c>
      <c r="S2442">
        <f t="shared" si="494"/>
        <v>0.1078958200213168</v>
      </c>
      <c r="T2442">
        <f t="shared" si="495"/>
        <v>64.100216005639908</v>
      </c>
      <c r="U2442">
        <f t="shared" si="496"/>
        <v>192.50259092109854</v>
      </c>
      <c r="V2442" s="9">
        <v>428.19924926800002</v>
      </c>
      <c r="W2442" s="9">
        <v>56.279884338400002</v>
      </c>
      <c r="X2442">
        <f t="shared" si="503"/>
        <v>1.4771447496576854E-3</v>
      </c>
      <c r="Y2442">
        <f t="shared" si="504"/>
        <v>43.286604777488648</v>
      </c>
      <c r="Z2442">
        <f t="shared" si="497"/>
        <v>2.2410204480075735</v>
      </c>
      <c r="AA2442">
        <f t="shared" si="498"/>
        <v>0.31788934457064166</v>
      </c>
      <c r="AB2442">
        <f>(1/(AA2442*k))*(LN((50-dTar)/(hTar-dTar)))</f>
        <v>13.747378204199473</v>
      </c>
      <c r="AC2442">
        <f t="shared" si="499"/>
        <v>22.176544557989427</v>
      </c>
      <c r="AD2442" s="19">
        <v>788.304199219</v>
      </c>
      <c r="AE2442" s="19">
        <v>19.102132797199999</v>
      </c>
      <c r="AF2442">
        <f t="shared" si="505"/>
        <v>1.2054250735376289E-3</v>
      </c>
      <c r="AG2442" s="23">
        <f t="shared" si="500"/>
        <v>42.129460209153038</v>
      </c>
      <c r="AH2442" s="25">
        <f t="shared" si="506"/>
        <v>42.5692836467666</v>
      </c>
      <c r="AI2442" s="25">
        <f t="shared" si="501"/>
        <v>0.85179790337062933</v>
      </c>
    </row>
    <row r="2443" spans="6:35" ht="15">
      <c r="F2443" s="5">
        <v>2006</v>
      </c>
      <c r="G2443" s="5">
        <v>4</v>
      </c>
      <c r="H2443" s="5">
        <v>0</v>
      </c>
      <c r="I2443" s="5">
        <v>102</v>
      </c>
      <c r="J2443" s="5">
        <v>14</v>
      </c>
      <c r="K2443" s="5">
        <v>6.9264998436000003</v>
      </c>
      <c r="L2443" s="5">
        <v>0.30152615904800001</v>
      </c>
      <c r="M2443" s="5">
        <v>1.4819999933200001</v>
      </c>
      <c r="N2443" s="8">
        <f t="shared" si="502"/>
        <v>1.4819999933200001</v>
      </c>
      <c r="O2443" s="5">
        <v>0</v>
      </c>
      <c r="P2443" s="5">
        <v>96.736587524399994</v>
      </c>
      <c r="Q2443" s="5">
        <v>39.114765167199998</v>
      </c>
      <c r="R2443" s="5">
        <v>335.482513428</v>
      </c>
      <c r="S2443">
        <f t="shared" si="494"/>
        <v>8.8051545096098027E-2</v>
      </c>
      <c r="T2443">
        <f t="shared" si="495"/>
        <v>78.546553180002519</v>
      </c>
      <c r="U2443">
        <f t="shared" si="496"/>
        <v>235.88711454173503</v>
      </c>
      <c r="V2443" s="9">
        <v>433.83364868199999</v>
      </c>
      <c r="W2443" s="9">
        <v>68.963745117200006</v>
      </c>
      <c r="X2443">
        <f t="shared" si="503"/>
        <v>1.3537579151970743E-3</v>
      </c>
      <c r="Y2443">
        <f t="shared" si="504"/>
        <v>43.768837786884156</v>
      </c>
      <c r="Z2443">
        <f t="shared" si="497"/>
        <v>1.8288503947607186</v>
      </c>
      <c r="AA2443">
        <f t="shared" si="498"/>
        <v>0.25942291326485895</v>
      </c>
      <c r="AB2443">
        <f>(1/(AA2443*k))*(LN((50-dTar)/(hTar-dTar)))</f>
        <v>16.845640163002784</v>
      </c>
      <c r="AC2443">
        <f t="shared" si="499"/>
        <v>27.174497139284998</v>
      </c>
      <c r="AD2443" s="19">
        <v>862.02301025400004</v>
      </c>
      <c r="AE2443" s="19">
        <v>23.407201767</v>
      </c>
      <c r="AF2443">
        <f t="shared" si="505"/>
        <v>1.0957646722206046E-3</v>
      </c>
      <c r="AG2443" s="23">
        <f t="shared" si="500"/>
        <v>42.46553949651711</v>
      </c>
      <c r="AH2443" s="25">
        <f t="shared" si="506"/>
        <v>42.96091505285716</v>
      </c>
      <c r="AI2443" s="25">
        <f t="shared" si="501"/>
        <v>0.69513463530452502</v>
      </c>
    </row>
    <row r="2444" spans="6:35" ht="15">
      <c r="F2444" s="5">
        <v>2006</v>
      </c>
      <c r="G2444" s="5">
        <v>4</v>
      </c>
      <c r="H2444" s="5">
        <v>0</v>
      </c>
      <c r="I2444" s="5">
        <v>102</v>
      </c>
      <c r="J2444" s="5">
        <v>15</v>
      </c>
      <c r="K2444" s="5">
        <v>6.92449998856</v>
      </c>
      <c r="L2444" s="5">
        <v>0.31618520617500001</v>
      </c>
      <c r="M2444" s="5">
        <v>1.65550005436</v>
      </c>
      <c r="N2444" s="8">
        <f t="shared" si="502"/>
        <v>1.65550005436</v>
      </c>
      <c r="O2444" s="5">
        <v>0</v>
      </c>
      <c r="P2444" s="5">
        <v>96.736587524399994</v>
      </c>
      <c r="Q2444" s="5">
        <v>39.226314544700003</v>
      </c>
      <c r="R2444" s="5">
        <v>289.45999145500002</v>
      </c>
      <c r="S2444">
        <f t="shared" si="494"/>
        <v>9.8359877429228249E-2</v>
      </c>
      <c r="T2444">
        <f t="shared" si="495"/>
        <v>70.314700975998562</v>
      </c>
      <c r="U2444">
        <f t="shared" si="496"/>
        <v>211.16562409916162</v>
      </c>
      <c r="V2444" s="9">
        <v>434.98327636699997</v>
      </c>
      <c r="W2444" s="9">
        <v>61.736186981199999</v>
      </c>
      <c r="X2444">
        <f t="shared" si="503"/>
        <v>1.4126586613174841E-3</v>
      </c>
      <c r="Y2444">
        <f t="shared" si="504"/>
        <v>43.55240408105103</v>
      </c>
      <c r="Z2444">
        <f t="shared" si="497"/>
        <v>2.0429567757015037</v>
      </c>
      <c r="AA2444">
        <f t="shared" si="498"/>
        <v>0.28979396015386455</v>
      </c>
      <c r="AB2444">
        <f>(1/(AA2444*k))*(LN((50-dTar)/(hTar-dTar)))</f>
        <v>15.080179878757273</v>
      </c>
      <c r="AC2444">
        <f t="shared" si="499"/>
        <v>24.326549837815445</v>
      </c>
      <c r="AD2444" s="19">
        <v>819.09210205099998</v>
      </c>
      <c r="AE2444" s="19">
        <v>20.954074859599999</v>
      </c>
      <c r="AF2444">
        <f t="shared" si="505"/>
        <v>1.1569083209760508E-3</v>
      </c>
      <c r="AG2444" s="23">
        <f t="shared" si="500"/>
        <v>42.326683167319864</v>
      </c>
      <c r="AH2444" s="25">
        <f t="shared" si="506"/>
        <v>42.792572046362437</v>
      </c>
      <c r="AI2444" s="25">
        <f t="shared" si="501"/>
        <v>0.77651513611422485</v>
      </c>
    </row>
    <row r="2445" spans="6:35" ht="15">
      <c r="F2445" s="5">
        <v>2006</v>
      </c>
      <c r="G2445" s="5">
        <v>4</v>
      </c>
      <c r="H2445" s="5">
        <v>0</v>
      </c>
      <c r="I2445" s="5">
        <v>102</v>
      </c>
      <c r="J2445" s="5">
        <v>16</v>
      </c>
      <c r="K2445" s="5">
        <v>7.0949997901900002</v>
      </c>
      <c r="L2445" s="5">
        <v>0.29394266009300002</v>
      </c>
      <c r="M2445" s="5">
        <v>1.4529999494600001</v>
      </c>
      <c r="N2445" s="8">
        <f t="shared" si="502"/>
        <v>1.4529999494600001</v>
      </c>
      <c r="O2445" s="5">
        <v>0</v>
      </c>
      <c r="P2445" s="5">
        <v>96.736587524399994</v>
      </c>
      <c r="Q2445" s="5">
        <v>38.713184356699998</v>
      </c>
      <c r="R2445" s="5">
        <v>291.81750488300003</v>
      </c>
      <c r="S2445">
        <f t="shared" si="494"/>
        <v>8.6328536539257747E-2</v>
      </c>
      <c r="T2445">
        <f t="shared" si="495"/>
        <v>80.114243177595739</v>
      </c>
      <c r="U2445">
        <f t="shared" si="496"/>
        <v>240.59512342381481</v>
      </c>
      <c r="V2445" s="9">
        <v>435.92956543000003</v>
      </c>
      <c r="W2445" s="9">
        <v>70.340171814000001</v>
      </c>
      <c r="X2445">
        <f t="shared" si="503"/>
        <v>1.3389303107738159E-3</v>
      </c>
      <c r="Y2445">
        <f t="shared" si="504"/>
        <v>43.364814792988653</v>
      </c>
      <c r="Z2445">
        <f t="shared" si="497"/>
        <v>1.7930631195242155</v>
      </c>
      <c r="AA2445">
        <f t="shared" si="498"/>
        <v>0.2543464787865321</v>
      </c>
      <c r="AB2445">
        <f>(1/(AA2445*k))*(LN((50-dTar)/(hTar-dTar)))</f>
        <v>17.181857864702231</v>
      </c>
      <c r="AC2445">
        <f t="shared" si="499"/>
        <v>27.716865780939514</v>
      </c>
      <c r="AD2445" s="19">
        <v>869.71069335899995</v>
      </c>
      <c r="AE2445" s="19">
        <v>23.874378204300001</v>
      </c>
      <c r="AF2445">
        <f t="shared" si="505"/>
        <v>1.0854204897067913E-3</v>
      </c>
      <c r="AG2445" s="23">
        <f t="shared" si="500"/>
        <v>42.060208015869208</v>
      </c>
      <c r="AH2445" s="25">
        <f t="shared" si="506"/>
        <v>42.556080919867675</v>
      </c>
      <c r="AI2445" s="25">
        <f t="shared" si="501"/>
        <v>0.6815321150593826</v>
      </c>
    </row>
    <row r="2446" spans="6:35" ht="15">
      <c r="F2446" s="5">
        <v>2006</v>
      </c>
      <c r="G2446" s="5">
        <v>4</v>
      </c>
      <c r="H2446" s="5">
        <v>0</v>
      </c>
      <c r="I2446" s="5">
        <v>102</v>
      </c>
      <c r="J2446" s="5">
        <v>17</v>
      </c>
      <c r="K2446" s="5">
        <v>7.8600001335099998</v>
      </c>
      <c r="L2446" s="5">
        <v>0.31982693076099999</v>
      </c>
      <c r="M2446" s="5">
        <v>2.1800000667599999</v>
      </c>
      <c r="N2446" s="8">
        <f t="shared" si="502"/>
        <v>2.1800000667599999</v>
      </c>
      <c r="O2446" s="5">
        <v>0</v>
      </c>
      <c r="P2446" s="5">
        <v>96.736587524399994</v>
      </c>
      <c r="Q2446" s="5">
        <v>38.644798278800003</v>
      </c>
      <c r="R2446" s="5">
        <v>570.51501464800003</v>
      </c>
      <c r="S2446">
        <f t="shared" si="494"/>
        <v>0.12952252027869451</v>
      </c>
      <c r="T2446">
        <f t="shared" si="495"/>
        <v>53.397242074895821</v>
      </c>
      <c r="U2446">
        <f t="shared" si="496"/>
        <v>160.35995021536473</v>
      </c>
      <c r="V2446" s="9">
        <v>425.96157836899999</v>
      </c>
      <c r="W2446" s="9">
        <v>46.882690429699998</v>
      </c>
      <c r="X2446">
        <f t="shared" si="503"/>
        <v>1.5792693257114701E-3</v>
      </c>
      <c r="Y2446">
        <f t="shared" si="504"/>
        <v>42.203785546462875</v>
      </c>
      <c r="Z2446">
        <f t="shared" si="497"/>
        <v>2.6902118762773513</v>
      </c>
      <c r="AA2446">
        <f t="shared" si="498"/>
        <v>0.38160726773657405</v>
      </c>
      <c r="AB2446">
        <f>(1/(AA2446*k))*(LN((50-dTar)/(hTar-dTar)))</f>
        <v>11.451943965371315</v>
      </c>
      <c r="AC2446">
        <f t="shared" si="499"/>
        <v>18.473671259446068</v>
      </c>
      <c r="AD2446" s="19">
        <v>709.60510253899997</v>
      </c>
      <c r="AE2446" s="19">
        <v>15.9126014709</v>
      </c>
      <c r="AF2446">
        <f t="shared" si="505"/>
        <v>1.3441016028417959E-3</v>
      </c>
      <c r="AG2446" s="23">
        <f t="shared" si="500"/>
        <v>41.155844822946747</v>
      </c>
      <c r="AH2446" s="25">
        <f t="shared" si="506"/>
        <v>41.554160559843012</v>
      </c>
      <c r="AI2446" s="25">
        <f t="shared" si="501"/>
        <v>1.0225327653181995</v>
      </c>
    </row>
    <row r="2447" spans="6:35" ht="15">
      <c r="F2447" s="5">
        <v>2006</v>
      </c>
      <c r="G2447" s="5">
        <v>4</v>
      </c>
      <c r="H2447" s="5">
        <v>0</v>
      </c>
      <c r="I2447" s="5">
        <v>102</v>
      </c>
      <c r="J2447" s="5">
        <v>18</v>
      </c>
      <c r="K2447" s="5">
        <v>7.3699998855600004</v>
      </c>
      <c r="L2447" s="5">
        <v>0.30364549159999998</v>
      </c>
      <c r="M2447" s="5">
        <v>1.54949998856</v>
      </c>
      <c r="N2447" s="8">
        <f t="shared" si="502"/>
        <v>1.54949998856</v>
      </c>
      <c r="O2447" s="5">
        <v>1.1499999761599999</v>
      </c>
      <c r="P2447" s="5">
        <v>96.736587524399994</v>
      </c>
      <c r="Q2447" s="5">
        <v>38.6675949097</v>
      </c>
      <c r="R2447" s="5">
        <v>67.814002990700004</v>
      </c>
      <c r="S2447">
        <f t="shared" si="494"/>
        <v>9.2061989699101426E-2</v>
      </c>
      <c r="T2447">
        <f t="shared" si="495"/>
        <v>75.124873925460676</v>
      </c>
      <c r="U2447">
        <f t="shared" si="496"/>
        <v>225.61129703524915</v>
      </c>
      <c r="V2447" s="9">
        <v>450.19866943400001</v>
      </c>
      <c r="W2447" s="9">
        <v>65.959518432600007</v>
      </c>
      <c r="X2447">
        <f t="shared" si="503"/>
        <v>1.3481277140058139E-3</v>
      </c>
      <c r="Y2447">
        <f t="shared" si="504"/>
        <v>43.025086359810722</v>
      </c>
      <c r="Z2447">
        <f t="shared" si="497"/>
        <v>1.912148231128769</v>
      </c>
      <c r="AA2447">
        <f t="shared" si="498"/>
        <v>0.27123873343318194</v>
      </c>
      <c r="AB2447">
        <f>(1/(AA2447*k))*(LN((50-dTar)/(hTar-dTar)))</f>
        <v>16.111803028951446</v>
      </c>
      <c r="AC2447">
        <f t="shared" si="499"/>
        <v>25.990709826543036</v>
      </c>
      <c r="AD2447" s="19">
        <v>851.28900146499996</v>
      </c>
      <c r="AE2447" s="19">
        <v>22.387525558499998</v>
      </c>
      <c r="AF2447">
        <f t="shared" si="505"/>
        <v>1.1115220817657502E-3</v>
      </c>
      <c r="AG2447" s="23">
        <f t="shared" si="500"/>
        <v>41.782123974345765</v>
      </c>
      <c r="AH2447" s="25">
        <f t="shared" si="506"/>
        <v>42.254566229323366</v>
      </c>
      <c r="AI2447" s="25">
        <f t="shared" si="501"/>
        <v>0.72679562368894479</v>
      </c>
    </row>
    <row r="2448" spans="6:35" ht="15">
      <c r="F2448" s="5">
        <v>2006</v>
      </c>
      <c r="G2448" s="5">
        <v>4</v>
      </c>
      <c r="H2448" s="5">
        <v>0</v>
      </c>
      <c r="I2448" s="5">
        <v>102</v>
      </c>
      <c r="J2448" s="5">
        <v>19</v>
      </c>
      <c r="K2448" s="5">
        <v>6.3524999618500004</v>
      </c>
      <c r="L2448" s="5">
        <v>0.24097360670599999</v>
      </c>
      <c r="M2448" s="5">
        <v>1.6019999980899999</v>
      </c>
      <c r="N2448" s="8">
        <f t="shared" si="502"/>
        <v>1.6019999980899999</v>
      </c>
      <c r="O2448" s="5">
        <v>0</v>
      </c>
      <c r="P2448" s="5">
        <v>96.736587524399994</v>
      </c>
      <c r="Q2448" s="5">
        <v>38.411514282200002</v>
      </c>
      <c r="R2448" s="5">
        <v>12.605449676499999</v>
      </c>
      <c r="S2448">
        <f t="shared" si="494"/>
        <v>9.5181225176505513E-2</v>
      </c>
      <c r="T2448">
        <f t="shared" si="495"/>
        <v>72.662915996790858</v>
      </c>
      <c r="U2448">
        <f t="shared" si="496"/>
        <v>218.21766703615552</v>
      </c>
      <c r="V2448" s="9">
        <v>455.35140991200001</v>
      </c>
      <c r="W2448" s="9">
        <v>63.797920227100001</v>
      </c>
      <c r="X2448">
        <f t="shared" si="503"/>
        <v>1.3561767801255724E-3</v>
      </c>
      <c r="Y2448">
        <f t="shared" si="504"/>
        <v>42.610514581173128</v>
      </c>
      <c r="Z2448">
        <f t="shared" si="497"/>
        <v>1.976935453521927</v>
      </c>
      <c r="AA2448">
        <f t="shared" si="498"/>
        <v>0.28042881810261183</v>
      </c>
      <c r="AB2448">
        <f>(1/(AA2448*k))*(LN((50-dTar)/(hTar-dTar)))</f>
        <v>15.583794406246128</v>
      </c>
      <c r="AC2448">
        <f t="shared" si="499"/>
        <v>25.138954199069993</v>
      </c>
      <c r="AD2448" s="19">
        <v>842.26794433600003</v>
      </c>
      <c r="AE2448" s="19">
        <v>21.6538524628</v>
      </c>
      <c r="AF2448">
        <f t="shared" si="505"/>
        <v>1.1247825290652109E-3</v>
      </c>
      <c r="AG2448" s="23">
        <f t="shared" si="500"/>
        <v>41.405665786248107</v>
      </c>
      <c r="AH2448" s="25">
        <f t="shared" si="506"/>
        <v>41.863621303034314</v>
      </c>
      <c r="AI2448" s="25">
        <f t="shared" si="501"/>
        <v>0.75142084308342305</v>
      </c>
    </row>
    <row r="2449" spans="6:35" ht="15">
      <c r="F2449" s="5">
        <v>2006</v>
      </c>
      <c r="G2449" s="5">
        <v>4</v>
      </c>
      <c r="H2449" s="5">
        <v>0</v>
      </c>
      <c r="I2449" s="5">
        <v>102</v>
      </c>
      <c r="J2449" s="5">
        <v>20</v>
      </c>
      <c r="K2449" s="5">
        <v>5.6304998397799997</v>
      </c>
      <c r="L2449" s="5">
        <v>0.16177816688999999</v>
      </c>
      <c r="M2449" s="5">
        <v>1.3320000171699999</v>
      </c>
      <c r="N2449" s="8">
        <f t="shared" si="502"/>
        <v>1.3320000171699999</v>
      </c>
      <c r="O2449" s="5">
        <v>0</v>
      </c>
      <c r="P2449" s="5">
        <v>96.736587524399994</v>
      </c>
      <c r="Q2449" s="5">
        <v>36.770275116000001</v>
      </c>
      <c r="R2449" s="5">
        <v>0</v>
      </c>
      <c r="S2449">
        <f t="shared" si="494"/>
        <v>7.9139446766868501E-2</v>
      </c>
      <c r="T2449">
        <f t="shared" si="495"/>
        <v>87.391884224890461</v>
      </c>
      <c r="U2449">
        <f t="shared" si="496"/>
        <v>262.45097422585746</v>
      </c>
      <c r="V2449" s="9">
        <v>452.08493041999998</v>
      </c>
      <c r="W2449" s="9">
        <v>76.729927063000005</v>
      </c>
      <c r="X2449">
        <f t="shared" si="503"/>
        <v>1.2637977780998704E-3</v>
      </c>
      <c r="Y2449">
        <f t="shared" si="504"/>
        <v>41.335614744411288</v>
      </c>
      <c r="Z2449">
        <f t="shared" si="497"/>
        <v>1.6437441080990887</v>
      </c>
      <c r="AA2449">
        <f t="shared" si="498"/>
        <v>0.23316553743632212</v>
      </c>
      <c r="AB2449">
        <f>(1/(AA2449*k))*(LN((50-dTar)/(hTar-dTar)))</f>
        <v>18.74267138680899</v>
      </c>
      <c r="AC2449">
        <f t="shared" si="499"/>
        <v>30.234687732556406</v>
      </c>
      <c r="AD2449" s="19">
        <v>915.86242675799997</v>
      </c>
      <c r="AE2449" s="19">
        <v>26.043148040799998</v>
      </c>
      <c r="AF2449">
        <f t="shared" si="505"/>
        <v>1.0286581458894622E-3</v>
      </c>
      <c r="AG2449" s="23">
        <f t="shared" si="500"/>
        <v>40.05002926647186</v>
      </c>
      <c r="AH2449" s="25">
        <f t="shared" si="506"/>
        <v>40.538672293217161</v>
      </c>
      <c r="AI2449" s="25">
        <f t="shared" si="501"/>
        <v>0.6247768895645065</v>
      </c>
    </row>
    <row r="2450" spans="6:35" ht="15">
      <c r="F2450" s="5">
        <v>2006</v>
      </c>
      <c r="G2450" s="5">
        <v>4</v>
      </c>
      <c r="H2450" s="5">
        <v>0</v>
      </c>
      <c r="I2450" s="5">
        <v>102</v>
      </c>
      <c r="J2450" s="5">
        <v>21</v>
      </c>
      <c r="K2450" s="5">
        <v>5.0190000534100001</v>
      </c>
      <c r="L2450" s="5">
        <v>9.3458078801599995E-2</v>
      </c>
      <c r="M2450" s="5">
        <v>2.2155001163499999</v>
      </c>
      <c r="N2450" s="8">
        <f t="shared" si="502"/>
        <v>2.2155001163499999</v>
      </c>
      <c r="O2450" s="5">
        <v>0</v>
      </c>
      <c r="P2450" s="5">
        <v>96.736587524399994</v>
      </c>
      <c r="Q2450" s="5">
        <v>33.1264686584</v>
      </c>
      <c r="R2450" s="5">
        <v>0</v>
      </c>
      <c r="S2450">
        <f t="shared" si="494"/>
        <v>0.13163172016498134</v>
      </c>
      <c r="T2450">
        <f t="shared" si="495"/>
        <v>52.541631764772696</v>
      </c>
      <c r="U2450">
        <f t="shared" si="496"/>
        <v>157.79042374913544</v>
      </c>
      <c r="V2450" s="9">
        <v>448.04107665999999</v>
      </c>
      <c r="W2450" s="9">
        <v>46.131465911900001</v>
      </c>
      <c r="X2450">
        <f t="shared" si="503"/>
        <v>1.5338294529870374E-3</v>
      </c>
      <c r="Y2450">
        <f t="shared" si="504"/>
        <v>36.030133605870382</v>
      </c>
      <c r="Z2450">
        <f t="shared" si="497"/>
        <v>2.7340204322823025</v>
      </c>
      <c r="AA2450">
        <f t="shared" si="498"/>
        <v>0.38782152301808287</v>
      </c>
      <c r="AB2450">
        <f>(1/(AA2450*k))*(LN((50-dTar)/(hTar-dTar)))</f>
        <v>11.26844382665665</v>
      </c>
      <c r="AC2450">
        <f t="shared" si="499"/>
        <v>18.177658525806432</v>
      </c>
      <c r="AD2450" s="19">
        <v>715.93414306600005</v>
      </c>
      <c r="AE2450" s="19">
        <v>15.6576251984</v>
      </c>
      <c r="AF2450">
        <f t="shared" si="505"/>
        <v>1.3337433673189915E-3</v>
      </c>
      <c r="AG2450" s="23">
        <f t="shared" si="500"/>
        <v>35.15660710302199</v>
      </c>
      <c r="AH2450" s="25">
        <f t="shared" si="506"/>
        <v>35.48862908181583</v>
      </c>
      <c r="AI2450" s="25">
        <f t="shared" si="501"/>
        <v>1.0391841243845075</v>
      </c>
    </row>
    <row r="2451" spans="6:35" ht="15">
      <c r="F2451" s="5">
        <v>2006</v>
      </c>
      <c r="G2451" s="5">
        <v>4</v>
      </c>
      <c r="H2451" s="5">
        <v>0</v>
      </c>
      <c r="I2451" s="5">
        <v>102</v>
      </c>
      <c r="J2451" s="5">
        <v>22</v>
      </c>
      <c r="K2451" s="5">
        <v>5.1595001220699999</v>
      </c>
      <c r="L2451" s="5">
        <v>0.127896100283</v>
      </c>
      <c r="M2451" s="5">
        <v>0.51899999380100004</v>
      </c>
      <c r="N2451" s="8">
        <f t="shared" si="502"/>
        <v>0.51899999380100004</v>
      </c>
      <c r="O2451" s="5">
        <v>0</v>
      </c>
      <c r="P2451" s="5">
        <v>96.736587524399994</v>
      </c>
      <c r="Q2451" s="5">
        <v>31.618120193500001</v>
      </c>
      <c r="R2451" s="5">
        <v>0</v>
      </c>
      <c r="S2451">
        <f t="shared" si="494"/>
        <v>3.0835864753729375E-2</v>
      </c>
      <c r="T2451">
        <f t="shared" si="495"/>
        <v>224.28900323398895</v>
      </c>
      <c r="U2451">
        <f t="shared" si="496"/>
        <v>673.57361531909078</v>
      </c>
      <c r="V2451" s="9">
        <v>467.08847045900001</v>
      </c>
      <c r="W2451" s="9">
        <v>196.92538452100001</v>
      </c>
      <c r="X2451">
        <f t="shared" si="503"/>
        <v>7.4761465863342402E-4</v>
      </c>
      <c r="Y2451">
        <f t="shared" si="504"/>
        <v>37.988017280511691</v>
      </c>
      <c r="Z2451">
        <f t="shared" si="497"/>
        <v>0.64046784603380214</v>
      </c>
      <c r="AA2451">
        <f t="shared" si="498"/>
        <v>9.0850533726842611E-2</v>
      </c>
      <c r="AB2451">
        <f>(1/(AA2451*k))*(LN((50-dTar)/(hTar-dTar)))</f>
        <v>48.102579782715097</v>
      </c>
      <c r="AC2451">
        <f t="shared" si="499"/>
        <v>77.596541541263349</v>
      </c>
      <c r="AD2451" s="19">
        <v>1300.8601074200001</v>
      </c>
      <c r="AE2451" s="19">
        <v>66.839057922400002</v>
      </c>
      <c r="AF2451">
        <f t="shared" si="505"/>
        <v>6.918999310917439E-4</v>
      </c>
      <c r="AG2451" s="23">
        <f t="shared" si="500"/>
        <v>35.94847703491493</v>
      </c>
      <c r="AH2451" s="25">
        <f t="shared" si="506"/>
        <v>36.723693569232545</v>
      </c>
      <c r="AI2451" s="25">
        <f t="shared" si="501"/>
        <v>0.24343783605942895</v>
      </c>
    </row>
    <row r="2452" spans="6:35" ht="15">
      <c r="F2452" s="5">
        <v>2006</v>
      </c>
      <c r="G2452" s="5">
        <v>4</v>
      </c>
      <c r="H2452" s="5">
        <v>0</v>
      </c>
      <c r="I2452" s="5">
        <v>102</v>
      </c>
      <c r="J2452" s="5">
        <v>23</v>
      </c>
      <c r="K2452" s="5">
        <v>4.8639998436000003</v>
      </c>
      <c r="L2452" s="5">
        <v>0.119668990374</v>
      </c>
      <c r="M2452" s="5">
        <v>0</v>
      </c>
      <c r="N2452" s="8">
        <f t="shared" si="502"/>
        <v>1E-4</v>
      </c>
      <c r="O2452" s="5">
        <v>0</v>
      </c>
      <c r="P2452" s="5">
        <v>96.736587524399994</v>
      </c>
      <c r="Q2452" s="5">
        <v>30.940090179399999</v>
      </c>
      <c r="R2452" s="5">
        <v>0</v>
      </c>
      <c r="S2452">
        <f t="shared" si="494"/>
        <v>5.9413998308355972E-6</v>
      </c>
      <c r="T2452">
        <f t="shared" si="495"/>
        <v>1164059.9128807276</v>
      </c>
      <c r="U2452">
        <f t="shared" si="496"/>
        <v>3495847.0217512534</v>
      </c>
      <c r="V2452" s="9">
        <v>777.40631103500004</v>
      </c>
      <c r="W2452" s="9">
        <v>60723.6445313</v>
      </c>
      <c r="X2452">
        <f t="shared" si="503"/>
        <v>2.8110828054869562E-7</v>
      </c>
      <c r="Y2452">
        <f t="shared" si="504"/>
        <v>45.988891775892803</v>
      </c>
      <c r="Z2452">
        <f t="shared" si="497"/>
        <v>1.2340421072902296E-4</v>
      </c>
      <c r="AA2452">
        <f t="shared" si="498"/>
        <v>1.7504920002306861E-5</v>
      </c>
      <c r="AB2452">
        <f>(1/(AA2452*k))*(LN((50-dTar)/(hTar-dTar)))</f>
        <v>249652.38609041239</v>
      </c>
      <c r="AC2452">
        <f t="shared" si="499"/>
        <v>402726.04578894714</v>
      </c>
      <c r="AD2452" s="19">
        <v>1862.4244384799999</v>
      </c>
      <c r="AE2452" s="19">
        <v>60723.6445313</v>
      </c>
      <c r="AF2452">
        <f t="shared" si="505"/>
        <v>2.1490951305201204E-6</v>
      </c>
      <c r="AG2452" s="23">
        <f t="shared" si="500"/>
        <v>6.1856630447333361</v>
      </c>
      <c r="AH2452" s="25">
        <f t="shared" si="506"/>
        <v>21.31462218061564</v>
      </c>
      <c r="AI2452" s="25">
        <f t="shared" si="501"/>
        <v>4.6905171284601254E-5</v>
      </c>
    </row>
    <row r="2453" spans="6:35" ht="15">
      <c r="F2453" s="5">
        <v>2006</v>
      </c>
      <c r="G2453" s="5">
        <v>4</v>
      </c>
      <c r="H2453" s="5">
        <v>0</v>
      </c>
      <c r="I2453" s="5">
        <v>102</v>
      </c>
      <c r="J2453" s="5">
        <v>24</v>
      </c>
      <c r="K2453" s="5">
        <v>5.0739998817399998</v>
      </c>
      <c r="L2453" s="5">
        <v>0.15563173592099999</v>
      </c>
      <c r="M2453" s="5">
        <v>0</v>
      </c>
      <c r="N2453" s="8">
        <f t="shared" si="502"/>
        <v>1E-4</v>
      </c>
      <c r="O2453" s="5">
        <v>0</v>
      </c>
      <c r="P2453" s="5">
        <v>96.736587524399994</v>
      </c>
      <c r="Q2453" s="5">
        <v>31.803874969500001</v>
      </c>
      <c r="R2453" s="5">
        <v>0</v>
      </c>
      <c r="S2453">
        <f t="shared" si="494"/>
        <v>5.9413998308355972E-6</v>
      </c>
      <c r="T2453">
        <f t="shared" si="495"/>
        <v>1164059.9128807276</v>
      </c>
      <c r="U2453">
        <f t="shared" si="496"/>
        <v>3495847.0217512534</v>
      </c>
      <c r="V2453" s="9">
        <v>777.40631103500004</v>
      </c>
      <c r="W2453" s="9">
        <v>60723.6445313</v>
      </c>
      <c r="X2453">
        <f t="shared" si="503"/>
        <v>2.8110828054869562E-7</v>
      </c>
      <c r="Y2453">
        <f t="shared" si="504"/>
        <v>47.272808694015431</v>
      </c>
      <c r="Z2453">
        <f t="shared" si="497"/>
        <v>1.2340421072902296E-4</v>
      </c>
      <c r="AA2453">
        <f t="shared" si="498"/>
        <v>1.7504920002306861E-5</v>
      </c>
      <c r="AB2453">
        <f>(1/(AA2453*k))*(LN((50-dTar)/(hTar-dTar)))</f>
        <v>249652.38609041239</v>
      </c>
      <c r="AC2453">
        <f t="shared" si="499"/>
        <v>402726.04578894714</v>
      </c>
      <c r="AD2453" s="19">
        <v>1862.4244384799999</v>
      </c>
      <c r="AE2453" s="19">
        <v>60723.6445313</v>
      </c>
      <c r="AF2453">
        <f t="shared" si="505"/>
        <v>2.1490951305201204E-6</v>
      </c>
      <c r="AG2453" s="23">
        <f t="shared" si="500"/>
        <v>6.3583542561597914</v>
      </c>
      <c r="AH2453" s="25">
        <f t="shared" si="506"/>
        <v>21.909683356571819</v>
      </c>
      <c r="AI2453" s="25">
        <f t="shared" si="501"/>
        <v>4.6905171284601254E-5</v>
      </c>
    </row>
    <row r="2454" spans="6:35" ht="15">
      <c r="F2454" s="5">
        <v>2006</v>
      </c>
      <c r="G2454" s="5">
        <v>4</v>
      </c>
      <c r="H2454" s="5">
        <v>0</v>
      </c>
      <c r="I2454" s="5">
        <v>103</v>
      </c>
      <c r="J2454" s="5">
        <v>1</v>
      </c>
      <c r="K2454" s="5">
        <v>4.9175000190700002</v>
      </c>
      <c r="L2454" s="5">
        <v>0.152206197381</v>
      </c>
      <c r="M2454" s="5">
        <v>6.8999998271499996E-2</v>
      </c>
      <c r="N2454" s="8">
        <f t="shared" si="502"/>
        <v>6.8999998271499996E-2</v>
      </c>
      <c r="O2454" s="5">
        <v>0</v>
      </c>
      <c r="P2454" s="5">
        <v>96.736587524399994</v>
      </c>
      <c r="Q2454" s="5">
        <v>30.353725433299999</v>
      </c>
      <c r="R2454" s="5">
        <v>0</v>
      </c>
      <c r="S2454">
        <f t="shared" si="494"/>
        <v>4.0995657805794651E-3</v>
      </c>
      <c r="T2454">
        <f t="shared" si="495"/>
        <v>1687.0433942627142</v>
      </c>
      <c r="U2454">
        <f t="shared" si="496"/>
        <v>5066.445085977909</v>
      </c>
      <c r="V2454" s="9">
        <v>569.99438476600005</v>
      </c>
      <c r="W2454" s="9">
        <v>1481.22143555</v>
      </c>
      <c r="X2454">
        <f t="shared" si="503"/>
        <v>1.4049559443267851E-4</v>
      </c>
      <c r="Y2454">
        <f t="shared" si="504"/>
        <v>39.783233563832972</v>
      </c>
      <c r="Z2454">
        <f t="shared" si="497"/>
        <v>8.5148903269984047E-2</v>
      </c>
      <c r="AA2454">
        <f t="shared" si="498"/>
        <v>1.207839449901919E-2</v>
      </c>
      <c r="AB2454">
        <f>(1/(AA2454*k))*(LN((50-dTar)/(hTar-dTar)))</f>
        <v>361.815061368675</v>
      </c>
      <c r="AC2454">
        <f t="shared" si="499"/>
        <v>583.66095054714015</v>
      </c>
      <c r="AD2454" s="19">
        <v>1430.4466552700001</v>
      </c>
      <c r="AE2454" s="19">
        <v>502.746002197</v>
      </c>
      <c r="AF2454">
        <f t="shared" si="505"/>
        <v>3.9732147980947716E-4</v>
      </c>
      <c r="AG2454" s="23">
        <f t="shared" si="500"/>
        <v>30.557460621072615</v>
      </c>
      <c r="AH2454" s="25">
        <f t="shared" si="506"/>
        <v>34.064119409752344</v>
      </c>
      <c r="AI2454" s="25">
        <f t="shared" si="501"/>
        <v>3.2364567375618977E-2</v>
      </c>
    </row>
    <row r="2455" spans="6:35" ht="15">
      <c r="F2455" s="5">
        <v>2006</v>
      </c>
      <c r="G2455" s="5">
        <v>4</v>
      </c>
      <c r="H2455" s="5">
        <v>0</v>
      </c>
      <c r="I2455" s="5">
        <v>103</v>
      </c>
      <c r="J2455" s="5">
        <v>2</v>
      </c>
      <c r="K2455" s="5">
        <v>4.7855000495900004</v>
      </c>
      <c r="L2455" s="5">
        <v>0.14049679040900001</v>
      </c>
      <c r="M2455" s="5">
        <v>0</v>
      </c>
      <c r="N2455" s="8">
        <f t="shared" si="502"/>
        <v>1E-4</v>
      </c>
      <c r="O2455" s="5">
        <v>0</v>
      </c>
      <c r="P2455" s="5">
        <v>96.736587524399994</v>
      </c>
      <c r="Q2455" s="5">
        <v>29.6354408264</v>
      </c>
      <c r="R2455" s="5">
        <v>0</v>
      </c>
      <c r="S2455">
        <f t="shared" si="494"/>
        <v>5.9413998308355972E-6</v>
      </c>
      <c r="T2455">
        <f t="shared" si="495"/>
        <v>1164059.9128807276</v>
      </c>
      <c r="U2455">
        <f t="shared" si="496"/>
        <v>3495847.0217512534</v>
      </c>
      <c r="V2455" s="9">
        <v>774.80651855500003</v>
      </c>
      <c r="W2455" s="9">
        <v>60723.6445313</v>
      </c>
      <c r="X2455">
        <f t="shared" si="503"/>
        <v>2.8110848598929712E-7</v>
      </c>
      <c r="Y2455">
        <f t="shared" si="504"/>
        <v>44.049695959293032</v>
      </c>
      <c r="Z2455">
        <f t="shared" si="497"/>
        <v>1.2340421072902296E-4</v>
      </c>
      <c r="AA2455">
        <f t="shared" si="498"/>
        <v>1.7504920002306861E-5</v>
      </c>
      <c r="AB2455">
        <f>(1/(AA2455*k))*(LN((50-dTar)/(hTar-dTar)))</f>
        <v>249652.38609041239</v>
      </c>
      <c r="AC2455">
        <f t="shared" si="499"/>
        <v>402726.04578894714</v>
      </c>
      <c r="AD2455" s="19">
        <v>1484.6760253899999</v>
      </c>
      <c r="AE2455" s="19">
        <v>60723.6445313</v>
      </c>
      <c r="AF2455">
        <f t="shared" si="505"/>
        <v>2.1508412205790557E-6</v>
      </c>
      <c r="AG2455" s="23">
        <f t="shared" si="500"/>
        <v>5.8938590154105688</v>
      </c>
      <c r="AH2455" s="25">
        <f t="shared" si="506"/>
        <v>20.396654801609856</v>
      </c>
      <c r="AI2455" s="25">
        <f t="shared" si="501"/>
        <v>4.6905171284601254E-5</v>
      </c>
    </row>
    <row r="2456" spans="6:35" ht="15">
      <c r="F2456" s="5">
        <v>2006</v>
      </c>
      <c r="G2456" s="5">
        <v>4</v>
      </c>
      <c r="H2456" s="5">
        <v>0</v>
      </c>
      <c r="I2456" s="5">
        <v>103</v>
      </c>
      <c r="J2456" s="5">
        <v>3</v>
      </c>
      <c r="K2456" s="5">
        <v>5.0590000152599996</v>
      </c>
      <c r="L2456" s="5">
        <v>0.15371719002699999</v>
      </c>
      <c r="M2456" s="5">
        <v>0</v>
      </c>
      <c r="N2456" s="8">
        <f t="shared" si="502"/>
        <v>1E-4</v>
      </c>
      <c r="O2456" s="5">
        <v>0</v>
      </c>
      <c r="P2456" s="5">
        <v>96.736587524399994</v>
      </c>
      <c r="Q2456" s="5">
        <v>22.7852993011</v>
      </c>
      <c r="R2456" s="5">
        <v>0</v>
      </c>
      <c r="S2456">
        <f t="shared" si="494"/>
        <v>5.9413998308355972E-6</v>
      </c>
      <c r="T2456">
        <f t="shared" si="495"/>
        <v>1164059.9128807276</v>
      </c>
      <c r="U2456">
        <f t="shared" si="496"/>
        <v>3495847.0217512534</v>
      </c>
      <c r="V2456" s="9">
        <v>774.80651855500003</v>
      </c>
      <c r="W2456" s="9">
        <v>60723.6445313</v>
      </c>
      <c r="X2456">
        <f t="shared" si="503"/>
        <v>2.8110848598929712E-7</v>
      </c>
      <c r="Y2456">
        <f t="shared" si="504"/>
        <v>33.867743437136205</v>
      </c>
      <c r="Z2456">
        <f t="shared" si="497"/>
        <v>1.2340421072902296E-4</v>
      </c>
      <c r="AA2456">
        <f t="shared" si="498"/>
        <v>1.7504920002306861E-5</v>
      </c>
      <c r="AB2456">
        <f>(1/(AA2456*k))*(LN((50-dTar)/(hTar-dTar)))</f>
        <v>249652.38609041239</v>
      </c>
      <c r="AC2456">
        <f t="shared" si="499"/>
        <v>402726.04578894714</v>
      </c>
      <c r="AD2456" s="19">
        <v>1484.6760253899999</v>
      </c>
      <c r="AE2456" s="19">
        <v>60723.6445313</v>
      </c>
      <c r="AF2456">
        <f t="shared" si="505"/>
        <v>2.1508412205790557E-6</v>
      </c>
      <c r="AG2456" s="23">
        <f t="shared" si="500"/>
        <v>4.5315115267320225</v>
      </c>
      <c r="AH2456" s="25">
        <f t="shared" si="506"/>
        <v>15.682030414809736</v>
      </c>
      <c r="AI2456" s="25">
        <f t="shared" si="501"/>
        <v>4.6905171284601254E-5</v>
      </c>
    </row>
    <row r="2457" spans="6:35" ht="15">
      <c r="F2457" s="5">
        <v>2006</v>
      </c>
      <c r="G2457" s="5">
        <v>4</v>
      </c>
      <c r="H2457" s="5">
        <v>0</v>
      </c>
      <c r="I2457" s="5">
        <v>103</v>
      </c>
      <c r="J2457" s="5">
        <v>4</v>
      </c>
      <c r="K2457" s="5">
        <v>4.8074998855600004</v>
      </c>
      <c r="L2457" s="5">
        <v>0.133828029037</v>
      </c>
      <c r="M2457" s="5">
        <v>0</v>
      </c>
      <c r="N2457" s="8">
        <f t="shared" si="502"/>
        <v>1E-4</v>
      </c>
      <c r="O2457" s="5">
        <v>0</v>
      </c>
      <c r="P2457" s="5">
        <v>96.736587524399994</v>
      </c>
      <c r="Q2457" s="5">
        <v>21.905509948700001</v>
      </c>
      <c r="R2457" s="5">
        <v>0</v>
      </c>
      <c r="S2457">
        <f t="shared" si="494"/>
        <v>5.9413998308355972E-6</v>
      </c>
      <c r="T2457">
        <f t="shared" si="495"/>
        <v>1164059.9128807276</v>
      </c>
      <c r="U2457">
        <f t="shared" si="496"/>
        <v>3495847.0217512534</v>
      </c>
      <c r="V2457" s="9">
        <v>774.80651855500003</v>
      </c>
      <c r="W2457" s="9">
        <v>60723.6445313</v>
      </c>
      <c r="X2457">
        <f t="shared" si="503"/>
        <v>2.8110848598929712E-7</v>
      </c>
      <c r="Y2457">
        <f t="shared" si="504"/>
        <v>32.560037109821522</v>
      </c>
      <c r="Z2457">
        <f t="shared" si="497"/>
        <v>1.2340421072902296E-4</v>
      </c>
      <c r="AA2457">
        <f t="shared" si="498"/>
        <v>1.7504920002306861E-5</v>
      </c>
      <c r="AB2457">
        <f>(1/(AA2457*k))*(LN((50-dTar)/(hTar-dTar)))</f>
        <v>249652.38609041239</v>
      </c>
      <c r="AC2457">
        <f t="shared" si="499"/>
        <v>402726.04578894714</v>
      </c>
      <c r="AD2457" s="19">
        <v>1484.6760253899999</v>
      </c>
      <c r="AE2457" s="19">
        <v>60723.6445313</v>
      </c>
      <c r="AF2457">
        <f t="shared" si="505"/>
        <v>2.1508412205790557E-6</v>
      </c>
      <c r="AG2457" s="23">
        <f t="shared" si="500"/>
        <v>4.3565401322898074</v>
      </c>
      <c r="AH2457" s="25">
        <f t="shared" si="506"/>
        <v>15.076513533041304</v>
      </c>
      <c r="AI2457" s="25">
        <f t="shared" si="501"/>
        <v>4.6905171284601254E-5</v>
      </c>
    </row>
    <row r="2458" spans="6:35" ht="15">
      <c r="F2458" s="5">
        <v>2006</v>
      </c>
      <c r="G2458" s="5">
        <v>4</v>
      </c>
      <c r="H2458" s="5">
        <v>0</v>
      </c>
      <c r="I2458" s="5">
        <v>103</v>
      </c>
      <c r="J2458" s="5">
        <v>5</v>
      </c>
      <c r="K2458" s="5">
        <v>3.3935000896499998</v>
      </c>
      <c r="L2458" s="5">
        <v>5.2593689411899999E-2</v>
      </c>
      <c r="M2458" s="5">
        <v>0</v>
      </c>
      <c r="N2458" s="8">
        <f t="shared" si="502"/>
        <v>1E-4</v>
      </c>
      <c r="O2458" s="5">
        <v>0</v>
      </c>
      <c r="P2458" s="5">
        <v>96.736587524399994</v>
      </c>
      <c r="Q2458" s="5">
        <v>19.529979705799999</v>
      </c>
      <c r="R2458" s="5">
        <v>0</v>
      </c>
      <c r="S2458">
        <f t="shared" si="494"/>
        <v>5.9413998308355972E-6</v>
      </c>
      <c r="T2458">
        <f t="shared" si="495"/>
        <v>1164059.9128807276</v>
      </c>
      <c r="U2458">
        <f t="shared" si="496"/>
        <v>3495847.0217512534</v>
      </c>
      <c r="V2458" s="9">
        <v>774.80651855500003</v>
      </c>
      <c r="W2458" s="9">
        <v>60723.6445313</v>
      </c>
      <c r="X2458">
        <f t="shared" si="503"/>
        <v>2.8110848598929712E-7</v>
      </c>
      <c r="Y2458">
        <f t="shared" si="504"/>
        <v>29.029082886639074</v>
      </c>
      <c r="Z2458">
        <f t="shared" si="497"/>
        <v>1.2340421072902296E-4</v>
      </c>
      <c r="AA2458">
        <f t="shared" si="498"/>
        <v>1.7504920002306861E-5</v>
      </c>
      <c r="AB2458">
        <f>(1/(AA2458*k))*(LN((50-dTar)/(hTar-dTar)))</f>
        <v>249652.38609041239</v>
      </c>
      <c r="AC2458">
        <f t="shared" si="499"/>
        <v>402726.04578894714</v>
      </c>
      <c r="AD2458" s="19">
        <v>1484.6760253899999</v>
      </c>
      <c r="AE2458" s="19">
        <v>60723.6445313</v>
      </c>
      <c r="AF2458">
        <f t="shared" si="505"/>
        <v>2.1508412205790557E-6</v>
      </c>
      <c r="AG2458" s="23">
        <f t="shared" si="500"/>
        <v>3.884097680007331</v>
      </c>
      <c r="AH2458" s="25">
        <f t="shared" si="506"/>
        <v>13.441549821212435</v>
      </c>
      <c r="AI2458" s="25">
        <f t="shared" si="501"/>
        <v>4.6905171284601254E-5</v>
      </c>
    </row>
    <row r="2459" spans="6:35" ht="15">
      <c r="F2459" s="5">
        <v>2006</v>
      </c>
      <c r="G2459" s="5">
        <v>4</v>
      </c>
      <c r="H2459" s="5">
        <v>0</v>
      </c>
      <c r="I2459" s="5">
        <v>103</v>
      </c>
      <c r="J2459" s="5">
        <v>6</v>
      </c>
      <c r="K2459" s="5">
        <v>2.85899996758</v>
      </c>
      <c r="L2459" s="5">
        <v>5.4388936609000002E-2</v>
      </c>
      <c r="M2459" s="5">
        <v>0</v>
      </c>
      <c r="N2459" s="8">
        <f t="shared" si="502"/>
        <v>1E-4</v>
      </c>
      <c r="O2459" s="5">
        <v>1.3999999761599999</v>
      </c>
      <c r="P2459" s="5">
        <v>96.736587524399994</v>
      </c>
      <c r="Q2459" s="5">
        <v>15.378379821799999</v>
      </c>
      <c r="R2459" s="5">
        <v>0</v>
      </c>
      <c r="S2459">
        <f t="shared" si="494"/>
        <v>5.9413998308355972E-6</v>
      </c>
      <c r="T2459">
        <f t="shared" si="495"/>
        <v>1164059.9128807276</v>
      </c>
      <c r="U2459">
        <f t="shared" si="496"/>
        <v>3495847.0217512534</v>
      </c>
      <c r="V2459" s="9">
        <v>774.80651855500003</v>
      </c>
      <c r="W2459" s="9">
        <v>60723.6445313</v>
      </c>
      <c r="X2459">
        <f t="shared" si="503"/>
        <v>2.8110848598929712E-7</v>
      </c>
      <c r="Y2459">
        <f t="shared" si="504"/>
        <v>22.858204116652125</v>
      </c>
      <c r="Z2459">
        <f t="shared" si="497"/>
        <v>1.2340421072902296E-4</v>
      </c>
      <c r="AA2459">
        <f t="shared" si="498"/>
        <v>1.7504920002306861E-5</v>
      </c>
      <c r="AB2459">
        <f>(1/(AA2459*k))*(LN((50-dTar)/(hTar-dTar)))</f>
        <v>249652.38609041239</v>
      </c>
      <c r="AC2459">
        <f t="shared" si="499"/>
        <v>402726.04578894714</v>
      </c>
      <c r="AD2459" s="19">
        <v>1484.6760253899999</v>
      </c>
      <c r="AE2459" s="19">
        <v>60723.6445313</v>
      </c>
      <c r="AF2459">
        <f t="shared" si="505"/>
        <v>2.1508412205790557E-6</v>
      </c>
      <c r="AG2459" s="23">
        <f t="shared" si="500"/>
        <v>3.0584327422719246</v>
      </c>
      <c r="AH2459" s="25">
        <f t="shared" si="506"/>
        <v>10.584202424074425</v>
      </c>
      <c r="AI2459" s="25">
        <f t="shared" si="501"/>
        <v>4.6905171284601254E-5</v>
      </c>
    </row>
    <row r="2460" spans="6:35" ht="15">
      <c r="F2460" s="5">
        <v>2006</v>
      </c>
      <c r="G2460" s="5">
        <v>4</v>
      </c>
      <c r="H2460" s="5">
        <v>0</v>
      </c>
      <c r="I2460" s="5">
        <v>103</v>
      </c>
      <c r="J2460" s="5">
        <v>7</v>
      </c>
      <c r="K2460" s="5">
        <v>2.7825000286099999</v>
      </c>
      <c r="L2460" s="5">
        <v>1.1564925312999999E-2</v>
      </c>
      <c r="M2460" s="5">
        <v>0</v>
      </c>
      <c r="N2460" s="8">
        <f t="shared" si="502"/>
        <v>1E-4</v>
      </c>
      <c r="O2460" s="5">
        <v>0</v>
      </c>
      <c r="P2460" s="5">
        <v>96.736587524399994</v>
      </c>
      <c r="Q2460" s="5">
        <v>9.5454788207999997</v>
      </c>
      <c r="R2460" s="5">
        <v>0</v>
      </c>
      <c r="S2460">
        <f t="shared" si="494"/>
        <v>5.9413998308355972E-6</v>
      </c>
      <c r="T2460">
        <f t="shared" si="495"/>
        <v>1164059.9128807276</v>
      </c>
      <c r="U2460">
        <f t="shared" si="496"/>
        <v>3495847.0217512534</v>
      </c>
      <c r="V2460" s="9">
        <v>774.80651855500003</v>
      </c>
      <c r="W2460" s="9">
        <v>60723.6445313</v>
      </c>
      <c r="X2460">
        <f t="shared" si="503"/>
        <v>2.8110848598929712E-7</v>
      </c>
      <c r="Y2460">
        <f t="shared" si="504"/>
        <v>14.188263380497476</v>
      </c>
      <c r="Z2460">
        <f t="shared" si="497"/>
        <v>1.2340421072902296E-4</v>
      </c>
      <c r="AA2460">
        <f t="shared" si="498"/>
        <v>1.7504920002306861E-5</v>
      </c>
      <c r="AB2460">
        <f>(1/(AA2460*k))*(LN((50-dTar)/(hTar-dTar)))</f>
        <v>249652.38609041239</v>
      </c>
      <c r="AC2460">
        <f t="shared" si="499"/>
        <v>402726.04578894714</v>
      </c>
      <c r="AD2460" s="19">
        <v>1484.6760253899999</v>
      </c>
      <c r="AE2460" s="19">
        <v>60723.6445313</v>
      </c>
      <c r="AF2460">
        <f t="shared" si="505"/>
        <v>2.1508412205790557E-6</v>
      </c>
      <c r="AG2460" s="23">
        <f t="shared" si="500"/>
        <v>1.8983927633789459</v>
      </c>
      <c r="AH2460" s="25">
        <f t="shared" si="506"/>
        <v>6.5696959786910112</v>
      </c>
      <c r="AI2460" s="25">
        <f t="shared" si="501"/>
        <v>4.6905171284601254E-5</v>
      </c>
    </row>
    <row r="2461" spans="6:35" ht="15">
      <c r="F2461" s="5">
        <v>2006</v>
      </c>
      <c r="G2461" s="5">
        <v>4</v>
      </c>
      <c r="H2461" s="5">
        <v>0</v>
      </c>
      <c r="I2461" s="5">
        <v>103</v>
      </c>
      <c r="J2461" s="5">
        <v>8</v>
      </c>
      <c r="K2461" s="5">
        <v>3.5350000858300001</v>
      </c>
      <c r="L2461" s="5">
        <v>1.41659909859E-2</v>
      </c>
      <c r="M2461" s="5">
        <v>0</v>
      </c>
      <c r="N2461" s="8">
        <f t="shared" si="502"/>
        <v>1E-4</v>
      </c>
      <c r="O2461" s="5">
        <v>0</v>
      </c>
      <c r="P2461" s="5">
        <v>96.736587524399994</v>
      </c>
      <c r="Q2461" s="5">
        <v>7.4849562645000001</v>
      </c>
      <c r="R2461" s="5">
        <v>86.366500854500003</v>
      </c>
      <c r="S2461">
        <f t="shared" si="494"/>
        <v>5.9413998308355972E-6</v>
      </c>
      <c r="T2461">
        <f t="shared" si="495"/>
        <v>1164059.9128807276</v>
      </c>
      <c r="U2461">
        <f t="shared" si="496"/>
        <v>3495847.0217512534</v>
      </c>
      <c r="V2461" s="9">
        <v>768.65734863299997</v>
      </c>
      <c r="W2461" s="9">
        <v>60723.6445313</v>
      </c>
      <c r="X2461">
        <f t="shared" si="503"/>
        <v>2.8110897190972522E-7</v>
      </c>
      <c r="Y2461">
        <f t="shared" si="504"/>
        <v>11.125541437310149</v>
      </c>
      <c r="Z2461">
        <f t="shared" si="497"/>
        <v>1.2340421072902296E-4</v>
      </c>
      <c r="AA2461">
        <f t="shared" si="498"/>
        <v>1.7504920002306861E-5</v>
      </c>
      <c r="AB2461">
        <f>(1/(AA2461*k))*(LN((50-dTar)/(hTar-dTar)))</f>
        <v>249652.38609041239</v>
      </c>
      <c r="AC2461">
        <f t="shared" si="499"/>
        <v>402726.04578894714</v>
      </c>
      <c r="AD2461" s="19">
        <v>1478.21252441</v>
      </c>
      <c r="AE2461" s="19">
        <v>60723.6445313</v>
      </c>
      <c r="AF2461">
        <f t="shared" si="505"/>
        <v>2.1508711219126862E-6</v>
      </c>
      <c r="AG2461" s="23">
        <f t="shared" si="500"/>
        <v>1.4884659189452139</v>
      </c>
      <c r="AH2461" s="25">
        <f t="shared" si="506"/>
        <v>5.1514582528464574</v>
      </c>
      <c r="AI2461" s="25">
        <f t="shared" si="501"/>
        <v>4.6905171284601254E-5</v>
      </c>
    </row>
    <row r="2462" spans="6:35" ht="15">
      <c r="F2462" s="5">
        <v>2006</v>
      </c>
      <c r="G2462" s="5">
        <v>4</v>
      </c>
      <c r="H2462" s="5">
        <v>0</v>
      </c>
      <c r="I2462" s="5">
        <v>103</v>
      </c>
      <c r="J2462" s="5">
        <v>9</v>
      </c>
      <c r="K2462" s="5">
        <v>4.7154998779300001</v>
      </c>
      <c r="L2462" s="5">
        <v>5.3016841411599999E-2</v>
      </c>
      <c r="M2462" s="5">
        <v>0</v>
      </c>
      <c r="N2462" s="8">
        <f t="shared" si="502"/>
        <v>1E-4</v>
      </c>
      <c r="O2462" s="5">
        <v>0</v>
      </c>
      <c r="P2462" s="5">
        <v>96.736587524399994</v>
      </c>
      <c r="Q2462" s="5">
        <v>11.6572170258</v>
      </c>
      <c r="R2462" s="5">
        <v>225.5</v>
      </c>
      <c r="S2462">
        <f t="shared" si="494"/>
        <v>5.9413998308355972E-6</v>
      </c>
      <c r="T2462">
        <f t="shared" si="495"/>
        <v>1164059.9128807276</v>
      </c>
      <c r="U2462">
        <f t="shared" si="496"/>
        <v>3495847.0217512534</v>
      </c>
      <c r="V2462" s="9">
        <v>740.42797851600005</v>
      </c>
      <c r="W2462" s="9">
        <v>60723.6445313</v>
      </c>
      <c r="X2462">
        <f t="shared" si="503"/>
        <v>2.8111120267588563E-7</v>
      </c>
      <c r="Y2462">
        <f t="shared" si="504"/>
        <v>17.327202333258601</v>
      </c>
      <c r="Z2462">
        <f t="shared" si="497"/>
        <v>1.2340421072902296E-4</v>
      </c>
      <c r="AA2462">
        <f t="shared" si="498"/>
        <v>1.7504920002306861E-5</v>
      </c>
      <c r="AB2462">
        <f>(1/(AA2462*k))*(LN((50-dTar)/(hTar-dTar)))</f>
        <v>249652.38609041239</v>
      </c>
      <c r="AC2462">
        <f t="shared" si="499"/>
        <v>402726.04578894714</v>
      </c>
      <c r="AD2462" s="19">
        <v>1457.2528076200001</v>
      </c>
      <c r="AE2462" s="19">
        <v>60723.6445313</v>
      </c>
      <c r="AF2462">
        <f t="shared" si="505"/>
        <v>2.1509680911023993E-6</v>
      </c>
      <c r="AG2462" s="23">
        <f t="shared" si="500"/>
        <v>2.3174981690017824</v>
      </c>
      <c r="AH2462" s="25">
        <f t="shared" si="506"/>
        <v>8.0225931620860003</v>
      </c>
      <c r="AI2462" s="25">
        <f t="shared" si="501"/>
        <v>4.6905171284601254E-5</v>
      </c>
    </row>
    <row r="2463" spans="6:35" ht="15">
      <c r="F2463" s="5">
        <v>2006</v>
      </c>
      <c r="G2463" s="5">
        <v>4</v>
      </c>
      <c r="H2463" s="5">
        <v>0</v>
      </c>
      <c r="I2463" s="5">
        <v>103</v>
      </c>
      <c r="J2463" s="5">
        <v>10</v>
      </c>
      <c r="K2463" s="5">
        <v>7.0995001792899997</v>
      </c>
      <c r="L2463" s="5">
        <v>0.20022515952600001</v>
      </c>
      <c r="M2463" s="5">
        <v>0</v>
      </c>
      <c r="N2463" s="8">
        <f t="shared" si="502"/>
        <v>1E-4</v>
      </c>
      <c r="O2463" s="5">
        <v>0</v>
      </c>
      <c r="P2463" s="5">
        <v>96.736587524399994</v>
      </c>
      <c r="Q2463" s="5">
        <v>36.0447158813</v>
      </c>
      <c r="R2463" s="5">
        <v>324.61749267599998</v>
      </c>
      <c r="S2463">
        <f t="shared" si="494"/>
        <v>5.9413998308355972E-6</v>
      </c>
      <c r="T2463">
        <f t="shared" si="495"/>
        <v>1164059.9128807276</v>
      </c>
      <c r="U2463">
        <f t="shared" si="496"/>
        <v>3495847.0217512534</v>
      </c>
      <c r="V2463" s="9">
        <v>726.56384277300003</v>
      </c>
      <c r="W2463" s="9">
        <v>60723.6445313</v>
      </c>
      <c r="X2463">
        <f t="shared" si="503"/>
        <v>2.8111229827280113E-7</v>
      </c>
      <c r="Y2463">
        <f t="shared" si="504"/>
        <v>53.576704257991508</v>
      </c>
      <c r="Z2463">
        <f t="shared" si="497"/>
        <v>1.2340421072902296E-4</v>
      </c>
      <c r="AA2463">
        <f t="shared" si="498"/>
        <v>1.7504920002306861E-5</v>
      </c>
      <c r="AB2463">
        <f>(1/(AA2463*k))*(LN((50-dTar)/(hTar-dTar)))</f>
        <v>249652.38609041239</v>
      </c>
      <c r="AC2463">
        <f t="shared" si="499"/>
        <v>402726.04578894714</v>
      </c>
      <c r="AD2463" s="19">
        <v>1364.1071777300001</v>
      </c>
      <c r="AE2463" s="19">
        <v>60723.6445313</v>
      </c>
      <c r="AF2463">
        <f t="shared" si="505"/>
        <v>2.1513991309699708E-6</v>
      </c>
      <c r="AG2463" s="23">
        <f t="shared" si="500"/>
        <v>7.1565369385851394</v>
      </c>
      <c r="AH2463" s="25">
        <f t="shared" si="506"/>
        <v>24.800553186602222</v>
      </c>
      <c r="AI2463" s="25">
        <f t="shared" si="501"/>
        <v>4.6905171284601254E-5</v>
      </c>
    </row>
    <row r="2464" spans="6:35" ht="15">
      <c r="F2464" s="5">
        <v>2006</v>
      </c>
      <c r="G2464" s="5">
        <v>4</v>
      </c>
      <c r="H2464" s="5">
        <v>0</v>
      </c>
      <c r="I2464" s="5">
        <v>103</v>
      </c>
      <c r="J2464" s="5">
        <v>11</v>
      </c>
      <c r="K2464" s="5">
        <v>8.4149999618500004</v>
      </c>
      <c r="L2464" s="5">
        <v>0.37351241707799998</v>
      </c>
      <c r="M2464" s="5">
        <v>2.1695001125300002</v>
      </c>
      <c r="N2464" s="8">
        <f t="shared" si="502"/>
        <v>2.1695001125300002</v>
      </c>
      <c r="O2464" s="5">
        <v>0</v>
      </c>
      <c r="P2464" s="5">
        <v>96.736587524399994</v>
      </c>
      <c r="Q2464" s="5">
        <v>39.112339019799997</v>
      </c>
      <c r="R2464" s="5">
        <v>299.91500854499998</v>
      </c>
      <c r="S2464">
        <f t="shared" si="494"/>
        <v>0.12889867601583549</v>
      </c>
      <c r="T2464">
        <f t="shared" si="495"/>
        <v>53.655674233786463</v>
      </c>
      <c r="U2464">
        <f t="shared" si="496"/>
        <v>161.13606086309491</v>
      </c>
      <c r="V2464" s="9">
        <v>431.88534545900001</v>
      </c>
      <c r="W2464" s="9">
        <v>47.109592437700002</v>
      </c>
      <c r="X2464">
        <f t="shared" si="503"/>
        <v>1.5621802442584781E-3</v>
      </c>
      <c r="Y2464">
        <f t="shared" si="504"/>
        <v>42.690663346853142</v>
      </c>
      <c r="Z2464">
        <f t="shared" si="497"/>
        <v>2.6772544906329112</v>
      </c>
      <c r="AA2464">
        <f t="shared" si="498"/>
        <v>0.37976925914833376</v>
      </c>
      <c r="AB2464">
        <f>(1/(AA2464*k))*(LN((50-dTar)/(hTar-dTar)))</f>
        <v>11.507369123815163</v>
      </c>
      <c r="AC2464">
        <f t="shared" si="499"/>
        <v>18.563080198198342</v>
      </c>
      <c r="AD2464" s="19">
        <v>683.94342041000004</v>
      </c>
      <c r="AE2464" s="19">
        <v>15.989616394</v>
      </c>
      <c r="AF2464">
        <f t="shared" si="505"/>
        <v>1.3917959698548242E-3</v>
      </c>
      <c r="AG2464" s="23">
        <f t="shared" si="500"/>
        <v>41.587706505933291</v>
      </c>
      <c r="AH2464" s="25">
        <f t="shared" si="506"/>
        <v>42.006933526123625</v>
      </c>
      <c r="AI2464" s="25">
        <f t="shared" si="501"/>
        <v>1.0176077438018134</v>
      </c>
    </row>
    <row r="2465" spans="6:35" ht="15">
      <c r="F2465" s="5">
        <v>2006</v>
      </c>
      <c r="G2465" s="5">
        <v>4</v>
      </c>
      <c r="H2465" s="5">
        <v>0</v>
      </c>
      <c r="I2465" s="5">
        <v>103</v>
      </c>
      <c r="J2465" s="5">
        <v>12</v>
      </c>
      <c r="K2465" s="5">
        <v>9.0299997329699995</v>
      </c>
      <c r="L2465" s="5">
        <v>0.432589739561</v>
      </c>
      <c r="M2465" s="5">
        <v>3.2485001087200001</v>
      </c>
      <c r="N2465" s="8">
        <f t="shared" si="502"/>
        <v>3.2485001087200001</v>
      </c>
      <c r="O2465" s="5">
        <v>0</v>
      </c>
      <c r="P2465" s="5">
        <v>96.736587524399994</v>
      </c>
      <c r="Q2465" s="5">
        <v>38.561866760299999</v>
      </c>
      <c r="R2465" s="5">
        <v>308.73001098600002</v>
      </c>
      <c r="S2465">
        <f t="shared" si="494"/>
        <v>0.19300637996418424</v>
      </c>
      <c r="T2465">
        <f t="shared" si="495"/>
        <v>35.833765550939127</v>
      </c>
      <c r="U2465">
        <f t="shared" si="496"/>
        <v>107.6141882331263</v>
      </c>
      <c r="V2465" s="9">
        <v>429.53567504900002</v>
      </c>
      <c r="W2465" s="9">
        <v>31.461988449100001</v>
      </c>
      <c r="X2465">
        <f t="shared" si="503"/>
        <v>1.7586689355055579E-3</v>
      </c>
      <c r="Y2465">
        <f t="shared" si="504"/>
        <v>41.155473608137861</v>
      </c>
      <c r="Z2465">
        <f t="shared" si="497"/>
        <v>4.0087859196973676</v>
      </c>
      <c r="AA2465">
        <f t="shared" si="498"/>
        <v>0.56864734530628724</v>
      </c>
      <c r="AB2465">
        <f>(1/(AA2465*k))*(LN((50-dTar)/(hTar-dTar)))</f>
        <v>7.6851586189043566</v>
      </c>
      <c r="AC2465">
        <f t="shared" si="499"/>
        <v>12.397292052042831</v>
      </c>
      <c r="AD2465" s="19">
        <v>569.33941650400004</v>
      </c>
      <c r="AE2465" s="19">
        <v>10.6786117554</v>
      </c>
      <c r="AF2465">
        <f t="shared" si="505"/>
        <v>1.6880049615770956E-3</v>
      </c>
      <c r="AG2465" s="23">
        <f t="shared" si="500"/>
        <v>40.294225749807666</v>
      </c>
      <c r="AH2465" s="25">
        <f t="shared" si="506"/>
        <v>40.621580692356417</v>
      </c>
      <c r="AI2465" s="25">
        <f t="shared" si="501"/>
        <v>1.5237145401755736</v>
      </c>
    </row>
    <row r="2466" spans="6:35" ht="15">
      <c r="F2466" s="5">
        <v>2006</v>
      </c>
      <c r="G2466" s="5">
        <v>4</v>
      </c>
      <c r="H2466" s="5">
        <v>0</v>
      </c>
      <c r="I2466" s="5">
        <v>103</v>
      </c>
      <c r="J2466" s="5">
        <v>13</v>
      </c>
      <c r="K2466" s="5">
        <v>8.7600002288799992</v>
      </c>
      <c r="L2466" s="5">
        <v>0.39031317830099999</v>
      </c>
      <c r="M2466" s="5">
        <v>2.2699999809300002</v>
      </c>
      <c r="N2466" s="8">
        <f t="shared" si="502"/>
        <v>2.2699999809300002</v>
      </c>
      <c r="O2466" s="5">
        <v>0</v>
      </c>
      <c r="P2466" s="5">
        <v>96.736587524399994</v>
      </c>
      <c r="Q2466" s="5">
        <v>35.658168792700003</v>
      </c>
      <c r="R2466" s="5">
        <v>125.183250427</v>
      </c>
      <c r="S2466">
        <f t="shared" si="494"/>
        <v>0.13486977502694311</v>
      </c>
      <c r="T2466">
        <f t="shared" si="495"/>
        <v>51.280172804398958</v>
      </c>
      <c r="U2466">
        <f t="shared" si="496"/>
        <v>154.00207273653956</v>
      </c>
      <c r="V2466" s="9">
        <v>441.902435303</v>
      </c>
      <c r="W2466" s="9">
        <v>45.023910522500003</v>
      </c>
      <c r="X2466">
        <f t="shared" si="503"/>
        <v>1.5602366364773756E-3</v>
      </c>
      <c r="Y2466">
        <f t="shared" si="504"/>
        <v>38.759266897772065</v>
      </c>
      <c r="Z2466">
        <f t="shared" si="497"/>
        <v>2.8012755600156383</v>
      </c>
      <c r="AA2466">
        <f t="shared" si="498"/>
        <v>0.39736168071417749</v>
      </c>
      <c r="AB2466">
        <f>(1/(AA2466*k))*(LN((50-dTar)/(hTar-dTar)))</f>
        <v>10.99790256333535</v>
      </c>
      <c r="AC2466">
        <f t="shared" si="499"/>
        <v>17.741235646352457</v>
      </c>
      <c r="AD2466" s="19">
        <v>688.28051757799994</v>
      </c>
      <c r="AE2466" s="19">
        <v>15.2817058563</v>
      </c>
      <c r="AF2466">
        <f t="shared" si="505"/>
        <v>1.3863790439526858E-3</v>
      </c>
      <c r="AG2466" s="23">
        <f t="shared" si="500"/>
        <v>37.805940972523238</v>
      </c>
      <c r="AH2466" s="25">
        <f t="shared" si="506"/>
        <v>38.168294214359015</v>
      </c>
      <c r="AI2466" s="25">
        <f t="shared" si="501"/>
        <v>1.0647473792156323</v>
      </c>
    </row>
    <row r="2467" spans="6:35" ht="15">
      <c r="F2467" s="5">
        <v>2006</v>
      </c>
      <c r="G2467" s="5">
        <v>4</v>
      </c>
      <c r="H2467" s="5">
        <v>0</v>
      </c>
      <c r="I2467" s="5">
        <v>103</v>
      </c>
      <c r="J2467" s="5">
        <v>14</v>
      </c>
      <c r="K2467" s="5">
        <v>7.5749998092700004</v>
      </c>
      <c r="L2467" s="5">
        <v>0.25999781489399998</v>
      </c>
      <c r="M2467" s="5">
        <v>1.20350003242</v>
      </c>
      <c r="N2467" s="8">
        <f t="shared" si="502"/>
        <v>1.20350003242</v>
      </c>
      <c r="O2467" s="5">
        <v>0</v>
      </c>
      <c r="P2467" s="5">
        <v>96.736587524399994</v>
      </c>
      <c r="Q2467" s="5">
        <v>37.691291809100001</v>
      </c>
      <c r="R2467" s="5">
        <v>192.822998047</v>
      </c>
      <c r="S2467">
        <f t="shared" si="494"/>
        <v>7.1504748890308223E-2</v>
      </c>
      <c r="T2467">
        <f t="shared" si="495"/>
        <v>96.72288172190855</v>
      </c>
      <c r="U2467">
        <f t="shared" si="496"/>
        <v>290.47336332196005</v>
      </c>
      <c r="V2467" s="9">
        <v>442.32577514600001</v>
      </c>
      <c r="W2467" s="9">
        <v>84.922531127900001</v>
      </c>
      <c r="X2467">
        <f t="shared" si="503"/>
        <v>1.2229099914818533E-3</v>
      </c>
      <c r="Y2467">
        <f t="shared" si="504"/>
        <v>42.747625357659118</v>
      </c>
      <c r="Z2467">
        <f t="shared" si="497"/>
        <v>1.4851697161314363</v>
      </c>
      <c r="AA2467">
        <f t="shared" si="498"/>
        <v>0.2106717179028581</v>
      </c>
      <c r="AB2467">
        <f>(1/(AA2467*k))*(LN((50-dTar)/(hTar-dTar)))</f>
        <v>20.743862016223716</v>
      </c>
      <c r="AC2467">
        <f t="shared" si="499"/>
        <v>33.46290277858531</v>
      </c>
      <c r="AD2467" s="19">
        <v>877.59399414100005</v>
      </c>
      <c r="AE2467" s="19">
        <v>28.8238220215</v>
      </c>
      <c r="AF2467">
        <f t="shared" si="505"/>
        <v>1.063964798774304E-3</v>
      </c>
      <c r="AG2467" s="23">
        <f t="shared" si="500"/>
        <v>41.225666663825756</v>
      </c>
      <c r="AH2467" s="25">
        <f t="shared" si="506"/>
        <v>41.804153676550939</v>
      </c>
      <c r="AI2467" s="25">
        <f t="shared" si="501"/>
        <v>0.56450375161683264</v>
      </c>
    </row>
    <row r="2468" spans="6:35" ht="15">
      <c r="F2468" s="5">
        <v>2006</v>
      </c>
      <c r="G2468" s="5">
        <v>4</v>
      </c>
      <c r="H2468" s="5">
        <v>0</v>
      </c>
      <c r="I2468" s="5">
        <v>103</v>
      </c>
      <c r="J2468" s="5">
        <v>15</v>
      </c>
      <c r="K2468" s="5">
        <v>7.9450001716600003</v>
      </c>
      <c r="L2468" s="5">
        <v>0.27252408862100003</v>
      </c>
      <c r="M2468" s="5">
        <v>1.4490000009499999</v>
      </c>
      <c r="N2468" s="8">
        <f t="shared" si="502"/>
        <v>1.4490000009499999</v>
      </c>
      <c r="O2468" s="5">
        <v>0</v>
      </c>
      <c r="P2468" s="5">
        <v>96.736587524399994</v>
      </c>
      <c r="Q2468" s="5">
        <v>34.846763610799997</v>
      </c>
      <c r="R2468" s="5">
        <v>205.51249694800001</v>
      </c>
      <c r="S2468">
        <f t="shared" si="494"/>
        <v>8.6090883605251078E-2</v>
      </c>
      <c r="T2468">
        <f t="shared" si="495"/>
        <v>80.335397661666079</v>
      </c>
      <c r="U2468">
        <f t="shared" si="496"/>
        <v>241.2592836065763</v>
      </c>
      <c r="V2468" s="9">
        <v>439.74890136699997</v>
      </c>
      <c r="W2468" s="9">
        <v>70.534347534199995</v>
      </c>
      <c r="X2468">
        <f t="shared" si="503"/>
        <v>1.3305966818180752E-3</v>
      </c>
      <c r="Y2468">
        <f t="shared" si="504"/>
        <v>39.017500878867814</v>
      </c>
      <c r="Z2468">
        <f t="shared" si="497"/>
        <v>1.7881270146358821</v>
      </c>
      <c r="AA2468">
        <f t="shared" si="498"/>
        <v>0.25364629099972308</v>
      </c>
      <c r="AB2468">
        <f>(1/(AA2468*k))*(LN((50-dTar)/(hTar-dTar)))</f>
        <v>17.229288193701468</v>
      </c>
      <c r="AC2468">
        <f t="shared" si="499"/>
        <v>27.793377883016575</v>
      </c>
      <c r="AD2468" s="19">
        <v>816.08074951200001</v>
      </c>
      <c r="AE2468" s="19">
        <v>23.940284728999998</v>
      </c>
      <c r="AF2468">
        <f t="shared" si="505"/>
        <v>1.1523201113386133E-3</v>
      </c>
      <c r="AG2468" s="23">
        <f t="shared" si="500"/>
        <v>37.767892516956522</v>
      </c>
      <c r="AH2468" s="25">
        <f t="shared" si="506"/>
        <v>38.242860866155112</v>
      </c>
      <c r="AI2468" s="25">
        <f t="shared" si="501"/>
        <v>0.67965593235947108</v>
      </c>
    </row>
    <row r="2469" spans="6:35" ht="15">
      <c r="F2469" s="5">
        <v>2006</v>
      </c>
      <c r="G2469" s="5">
        <v>4</v>
      </c>
      <c r="H2469" s="5">
        <v>0</v>
      </c>
      <c r="I2469" s="5">
        <v>103</v>
      </c>
      <c r="J2469" s="5">
        <v>16</v>
      </c>
      <c r="K2469" s="5">
        <v>7.1799998283399997</v>
      </c>
      <c r="L2469" s="5">
        <v>0.14859139919299999</v>
      </c>
      <c r="M2469" s="5">
        <v>0.32699999213199998</v>
      </c>
      <c r="N2469" s="8">
        <f t="shared" si="502"/>
        <v>0.32699999213199998</v>
      </c>
      <c r="O2469" s="5">
        <v>0</v>
      </c>
      <c r="P2469" s="5">
        <v>96.736587524399994</v>
      </c>
      <c r="Q2469" s="5">
        <v>27.862279892</v>
      </c>
      <c r="R2469" s="5">
        <v>116.56300354</v>
      </c>
      <c r="S2469">
        <f t="shared" si="494"/>
        <v>1.942837697936306E-2</v>
      </c>
      <c r="T2469">
        <f t="shared" si="495"/>
        <v>355.98163329949926</v>
      </c>
      <c r="U2469">
        <f t="shared" si="496"/>
        <v>1069.0663932310083</v>
      </c>
      <c r="V2469" s="9">
        <v>474.27328491200001</v>
      </c>
      <c r="W2469" s="9">
        <v>312.551269531</v>
      </c>
      <c r="X2469">
        <f t="shared" si="503"/>
        <v>5.3882476298152207E-4</v>
      </c>
      <c r="Y2469">
        <f t="shared" si="504"/>
        <v>34.474986279211244</v>
      </c>
      <c r="Z2469">
        <f t="shared" si="497"/>
        <v>0.40353175937446167</v>
      </c>
      <c r="AA2469">
        <f t="shared" si="498"/>
        <v>5.7241087030256314E-2</v>
      </c>
      <c r="AB2469">
        <f>(1/(AA2469*k))*(LN((50-dTar)/(hTar-dTar)))</f>
        <v>76.346297277473752</v>
      </c>
      <c r="AC2469">
        <f t="shared" si="499"/>
        <v>123.15781513119394</v>
      </c>
      <c r="AD2469" s="19">
        <v>1216.6464843799999</v>
      </c>
      <c r="AE2469" s="19">
        <v>106.084014893</v>
      </c>
      <c r="AF2469">
        <f t="shared" si="505"/>
        <v>6.9161635102644103E-4</v>
      </c>
      <c r="AG2469" s="23">
        <f t="shared" si="500"/>
        <v>31.538477321688379</v>
      </c>
      <c r="AH2469" s="25">
        <f t="shared" si="506"/>
        <v>32.654626072348329</v>
      </c>
      <c r="AI2469" s="25">
        <f t="shared" si="501"/>
        <v>0.1533799064101472</v>
      </c>
    </row>
    <row r="2470" spans="6:35" ht="15">
      <c r="F2470" s="5">
        <v>2006</v>
      </c>
      <c r="G2470" s="5">
        <v>4</v>
      </c>
      <c r="H2470" s="5">
        <v>0</v>
      </c>
      <c r="I2470" s="5">
        <v>103</v>
      </c>
      <c r="J2470" s="5">
        <v>17</v>
      </c>
      <c r="K2470" s="5">
        <v>7.1449999809299998</v>
      </c>
      <c r="L2470" s="5">
        <v>0.100172579288</v>
      </c>
      <c r="M2470" s="5">
        <v>0</v>
      </c>
      <c r="N2470" s="8">
        <f t="shared" si="502"/>
        <v>1E-4</v>
      </c>
      <c r="O2470" s="5">
        <v>0</v>
      </c>
      <c r="P2470" s="5">
        <v>96.736587524399994</v>
      </c>
      <c r="Q2470" s="5">
        <v>30.323654174800001</v>
      </c>
      <c r="R2470" s="5">
        <v>56.333999633799998</v>
      </c>
      <c r="S2470">
        <f t="shared" si="494"/>
        <v>5.9413998308355972E-6</v>
      </c>
      <c r="T2470">
        <f t="shared" si="495"/>
        <v>1164059.9128807276</v>
      </c>
      <c r="U2470">
        <f t="shared" si="496"/>
        <v>3495847.0217512534</v>
      </c>
      <c r="V2470" s="9">
        <v>776.59545898399995</v>
      </c>
      <c r="W2470" s="9">
        <v>60723.6445313</v>
      </c>
      <c r="X2470">
        <f t="shared" si="503"/>
        <v>2.8110834462375187E-7</v>
      </c>
      <c r="Y2470">
        <f t="shared" si="504"/>
        <v>45.072635425941826</v>
      </c>
      <c r="Z2470">
        <f t="shared" si="497"/>
        <v>1.2340421072902296E-4</v>
      </c>
      <c r="AA2470">
        <f t="shared" si="498"/>
        <v>1.7504920002306861E-5</v>
      </c>
      <c r="AB2470">
        <f>(1/(AA2470*k))*(LN((50-dTar)/(hTar-dTar)))</f>
        <v>249652.38609041239</v>
      </c>
      <c r="AC2470">
        <f t="shared" si="499"/>
        <v>402726.04578894714</v>
      </c>
      <c r="AD2470" s="19">
        <v>1457.7902832</v>
      </c>
      <c r="AE2470" s="19">
        <v>60723.6445313</v>
      </c>
      <c r="AF2470">
        <f t="shared" si="505"/>
        <v>2.1509656043865028E-6</v>
      </c>
      <c r="AG2470" s="23">
        <f t="shared" si="500"/>
        <v>6.0284707357645901</v>
      </c>
      <c r="AH2470" s="25">
        <f t="shared" si="506"/>
        <v>20.868914361131338</v>
      </c>
      <c r="AI2470" s="25">
        <f t="shared" si="501"/>
        <v>4.6905171284601254E-5</v>
      </c>
    </row>
    <row r="2471" spans="6:35" ht="15">
      <c r="F2471" s="5">
        <v>2006</v>
      </c>
      <c r="G2471" s="5">
        <v>4</v>
      </c>
      <c r="H2471" s="5">
        <v>0</v>
      </c>
      <c r="I2471" s="5">
        <v>103</v>
      </c>
      <c r="J2471" s="5">
        <v>18</v>
      </c>
      <c r="K2471" s="5">
        <v>7.4600000381499996</v>
      </c>
      <c r="L2471" s="5">
        <v>0.136476576328</v>
      </c>
      <c r="M2471" s="5">
        <v>9.5499999821199999E-2</v>
      </c>
      <c r="N2471" s="8">
        <f t="shared" si="502"/>
        <v>9.5499999821199999E-2</v>
      </c>
      <c r="O2471" s="5">
        <v>1.3999999761599999</v>
      </c>
      <c r="P2471" s="5">
        <v>96.736587524399994</v>
      </c>
      <c r="Q2471" s="5">
        <v>34.133331298800002</v>
      </c>
      <c r="R2471" s="5">
        <v>31.682750701900002</v>
      </c>
      <c r="S2471">
        <f t="shared" si="494"/>
        <v>5.6740368278247718E-3</v>
      </c>
      <c r="T2471">
        <f t="shared" si="495"/>
        <v>1218.9109058221366</v>
      </c>
      <c r="U2471">
        <f t="shared" si="496"/>
        <v>3660.5728044988041</v>
      </c>
      <c r="V2471" s="9">
        <v>549.28503418000003</v>
      </c>
      <c r="W2471" s="9">
        <v>1070.2017822299999</v>
      </c>
      <c r="X2471">
        <f t="shared" si="503"/>
        <v>1.8939180081225672E-4</v>
      </c>
      <c r="Y2471">
        <f t="shared" si="504"/>
        <v>44.378090279821336</v>
      </c>
      <c r="Z2471">
        <f t="shared" si="497"/>
        <v>0.11785102102557019</v>
      </c>
      <c r="AA2471">
        <f t="shared" si="498"/>
        <v>1.671719857090425E-2</v>
      </c>
      <c r="AB2471">
        <f>(1/(AA2471*k))*(LN((50-dTar)/(hTar-dTar)))</f>
        <v>261.41611157887382</v>
      </c>
      <c r="AC2471">
        <f t="shared" si="499"/>
        <v>421.70266653712218</v>
      </c>
      <c r="AD2471" s="19">
        <v>1398.6877441399999</v>
      </c>
      <c r="AE2471" s="19">
        <v>363.24057006800001</v>
      </c>
      <c r="AF2471">
        <f t="shared" si="505"/>
        <v>4.579528358123813E-4</v>
      </c>
      <c r="AG2471" s="23">
        <f t="shared" si="500"/>
        <v>35.807796502234481</v>
      </c>
      <c r="AH2471" s="25">
        <f t="shared" si="506"/>
        <v>39.065311746019603</v>
      </c>
      <c r="AI2471" s="25">
        <f t="shared" si="501"/>
        <v>4.4794438492927739E-2</v>
      </c>
    </row>
    <row r="2472" spans="6:35" ht="15">
      <c r="F2472" s="5">
        <v>2006</v>
      </c>
      <c r="G2472" s="5">
        <v>4</v>
      </c>
      <c r="H2472" s="5">
        <v>0</v>
      </c>
      <c r="I2472" s="5">
        <v>103</v>
      </c>
      <c r="J2472" s="5">
        <v>19</v>
      </c>
      <c r="K2472" s="5">
        <v>7.6649999618500004</v>
      </c>
      <c r="L2472" s="5">
        <v>0.15570263564600001</v>
      </c>
      <c r="M2472" s="5">
        <v>1.6870000362399999</v>
      </c>
      <c r="N2472" s="8">
        <f t="shared" si="502"/>
        <v>1.6870000362399999</v>
      </c>
      <c r="O2472" s="5">
        <v>0</v>
      </c>
      <c r="P2472" s="5">
        <v>96.736587524399994</v>
      </c>
      <c r="Q2472" s="5">
        <v>31.620059967</v>
      </c>
      <c r="R2472" s="5">
        <v>14.995750427200001</v>
      </c>
      <c r="S2472">
        <f t="shared" si="494"/>
        <v>0.1002314172993598</v>
      </c>
      <c r="T2472">
        <f t="shared" si="495"/>
        <v>69.001771658238624</v>
      </c>
      <c r="U2472">
        <f t="shared" si="496"/>
        <v>207.22269986092161</v>
      </c>
      <c r="V2472" s="9">
        <v>453.806884766</v>
      </c>
      <c r="W2472" s="9">
        <v>60.583442687999998</v>
      </c>
      <c r="X2472">
        <f t="shared" si="503"/>
        <v>1.3857842945559609E-3</v>
      </c>
      <c r="Y2472">
        <f t="shared" si="504"/>
        <v>34.963306254511998</v>
      </c>
      <c r="Z2472">
        <f t="shared" si="497"/>
        <v>2.0818290797203027</v>
      </c>
      <c r="AA2472">
        <f t="shared" si="498"/>
        <v>0.29530800678269964</v>
      </c>
      <c r="AB2472">
        <f>(1/(AA2472*k))*(LN((50-dTar)/(hTar-dTar)))</f>
        <v>14.798599924564309</v>
      </c>
      <c r="AC2472">
        <f t="shared" si="499"/>
        <v>23.872319925170039</v>
      </c>
      <c r="AD2472" s="19">
        <v>809.69696044900002</v>
      </c>
      <c r="AE2472" s="19">
        <v>20.562816619900001</v>
      </c>
      <c r="AF2472">
        <f t="shared" si="505"/>
        <v>1.1707790908681221E-3</v>
      </c>
      <c r="AG2472" s="23">
        <f t="shared" si="500"/>
        <v>33.986109360159482</v>
      </c>
      <c r="AH2472" s="25">
        <f t="shared" si="506"/>
        <v>34.357535808557046</v>
      </c>
      <c r="AI2472" s="25">
        <f t="shared" si="501"/>
        <v>0.79129025656965701</v>
      </c>
    </row>
    <row r="2473" spans="6:35" ht="15">
      <c r="F2473" s="5">
        <v>2006</v>
      </c>
      <c r="G2473" s="5">
        <v>4</v>
      </c>
      <c r="H2473" s="5">
        <v>0</v>
      </c>
      <c r="I2473" s="5">
        <v>103</v>
      </c>
      <c r="J2473" s="5">
        <v>20</v>
      </c>
      <c r="K2473" s="5">
        <v>7.46500015259</v>
      </c>
      <c r="L2473" s="5">
        <v>0.130317658186</v>
      </c>
      <c r="M2473" s="5">
        <v>1.7879999875999999</v>
      </c>
      <c r="N2473" s="8">
        <f t="shared" si="502"/>
        <v>1.7879999875999999</v>
      </c>
      <c r="O2473" s="5">
        <v>0</v>
      </c>
      <c r="P2473" s="5">
        <v>96.736587524399994</v>
      </c>
      <c r="Q2473" s="5">
        <v>32.391208648700001</v>
      </c>
      <c r="R2473" s="5">
        <v>0</v>
      </c>
      <c r="S2473">
        <f t="shared" si="494"/>
        <v>0.10623222823860688</v>
      </c>
      <c r="T2473">
        <f t="shared" si="495"/>
        <v>65.104022424699465</v>
      </c>
      <c r="U2473">
        <f t="shared" si="496"/>
        <v>195.51717259482007</v>
      </c>
      <c r="V2473" s="9">
        <v>448.65020751999998</v>
      </c>
      <c r="W2473" s="9">
        <v>57.161220550499998</v>
      </c>
      <c r="X2473">
        <f t="shared" si="503"/>
        <v>1.425865135189615E-3</v>
      </c>
      <c r="Y2473">
        <f t="shared" si="504"/>
        <v>35.705758331863194</v>
      </c>
      <c r="Z2473">
        <f t="shared" si="497"/>
        <v>2.2064672725328083</v>
      </c>
      <c r="AA2473">
        <f t="shared" si="498"/>
        <v>0.31298796747063656</v>
      </c>
      <c r="AB2473">
        <f>(1/(AA2473*k))*(LN((50-dTar)/(hTar-dTar)))</f>
        <v>13.962661511285374</v>
      </c>
      <c r="AC2473">
        <f t="shared" si="499"/>
        <v>22.523828220464313</v>
      </c>
      <c r="AD2473" s="19">
        <v>790.70281982400002</v>
      </c>
      <c r="AE2473" s="19">
        <v>19.401269912699998</v>
      </c>
      <c r="AF2473">
        <f t="shared" si="505"/>
        <v>1.201016658741734E-3</v>
      </c>
      <c r="AG2473" s="23">
        <f t="shared" si="500"/>
        <v>34.739864263452105</v>
      </c>
      <c r="AH2473" s="25">
        <f t="shared" si="506"/>
        <v>35.106994578163054</v>
      </c>
      <c r="AI2473" s="25">
        <f t="shared" si="501"/>
        <v>0.83866445675242907</v>
      </c>
    </row>
    <row r="2474" spans="6:35" ht="15">
      <c r="F2474" s="5">
        <v>2006</v>
      </c>
      <c r="G2474" s="5">
        <v>4</v>
      </c>
      <c r="H2474" s="5">
        <v>0</v>
      </c>
      <c r="I2474" s="5">
        <v>103</v>
      </c>
      <c r="J2474" s="5">
        <v>21</v>
      </c>
      <c r="K2474" s="5">
        <v>7.95499992371</v>
      </c>
      <c r="L2474" s="5">
        <v>0.19036217033899999</v>
      </c>
      <c r="M2474" s="5">
        <v>2.3039999008200001</v>
      </c>
      <c r="N2474" s="8">
        <f t="shared" si="502"/>
        <v>2.3039999008200001</v>
      </c>
      <c r="O2474" s="5">
        <v>0</v>
      </c>
      <c r="P2474" s="5">
        <v>96.736587524399994</v>
      </c>
      <c r="Q2474" s="5">
        <v>30.875585556000001</v>
      </c>
      <c r="R2474" s="5">
        <v>0</v>
      </c>
      <c r="S2474">
        <f t="shared" si="494"/>
        <v>0.13688984620977179</v>
      </c>
      <c r="T2474">
        <f t="shared" si="495"/>
        <v>50.523435893657606</v>
      </c>
      <c r="U2474">
        <f t="shared" si="496"/>
        <v>151.72947796165579</v>
      </c>
      <c r="V2474" s="9">
        <v>446.94534301800002</v>
      </c>
      <c r="W2474" s="9">
        <v>44.3594932556</v>
      </c>
      <c r="X2474">
        <f t="shared" si="503"/>
        <v>1.5551269626867025E-3</v>
      </c>
      <c r="Y2474">
        <f t="shared" si="504"/>
        <v>33.508348471482471</v>
      </c>
      <c r="Z2474">
        <f t="shared" si="497"/>
        <v>2.8432328928043926</v>
      </c>
      <c r="AA2474">
        <f t="shared" si="498"/>
        <v>0.4033133394917704</v>
      </c>
      <c r="AB2474">
        <f>(1/(AA2474*k))*(LN((50-dTar)/(hTar-dTar)))</f>
        <v>10.835607501613191</v>
      </c>
      <c r="AC2474">
        <f t="shared" si="499"/>
        <v>17.479429823135661</v>
      </c>
      <c r="AD2474" s="19">
        <v>709.11505126999998</v>
      </c>
      <c r="AE2474" s="19">
        <v>15.056195259100001</v>
      </c>
      <c r="AF2474">
        <f t="shared" si="505"/>
        <v>1.3483436769968849E-3</v>
      </c>
      <c r="AG2474" s="23">
        <f t="shared" si="500"/>
        <v>32.718614376615577</v>
      </c>
      <c r="AH2474" s="25">
        <f t="shared" si="506"/>
        <v>33.018787383437534</v>
      </c>
      <c r="AI2474" s="25">
        <f t="shared" si="501"/>
        <v>1.080695099876664</v>
      </c>
    </row>
    <row r="2475" spans="6:35" ht="15">
      <c r="F2475" s="5">
        <v>2006</v>
      </c>
      <c r="G2475" s="5">
        <v>4</v>
      </c>
      <c r="H2475" s="5">
        <v>0</v>
      </c>
      <c r="I2475" s="5">
        <v>103</v>
      </c>
      <c r="J2475" s="5">
        <v>22</v>
      </c>
      <c r="K2475" s="5">
        <v>8.1499996185299999</v>
      </c>
      <c r="L2475" s="5">
        <v>0.20753665268400001</v>
      </c>
      <c r="M2475" s="5">
        <v>1.8710000515</v>
      </c>
      <c r="N2475" s="8">
        <f t="shared" si="502"/>
        <v>1.8710000515</v>
      </c>
      <c r="O2475" s="5">
        <v>0</v>
      </c>
      <c r="P2475" s="5">
        <v>96.736587524399994</v>
      </c>
      <c r="Q2475" s="5">
        <v>31.2761955261</v>
      </c>
      <c r="R2475" s="5">
        <v>0</v>
      </c>
      <c r="S2475">
        <f t="shared" si="494"/>
        <v>0.11116359389475491</v>
      </c>
      <c r="T2475">
        <f t="shared" si="495"/>
        <v>62.215920942786127</v>
      </c>
      <c r="U2475">
        <f t="shared" si="496"/>
        <v>186.84376940281734</v>
      </c>
      <c r="V2475" s="9">
        <v>448.31387329099999</v>
      </c>
      <c r="W2475" s="9">
        <v>54.625480651899998</v>
      </c>
      <c r="X2475">
        <f t="shared" si="503"/>
        <v>1.4497310330667556E-3</v>
      </c>
      <c r="Y2475">
        <f t="shared" si="504"/>
        <v>34.376863153076471</v>
      </c>
      <c r="Z2475">
        <f t="shared" si="497"/>
        <v>2.3088928462931877</v>
      </c>
      <c r="AA2475">
        <f t="shared" si="498"/>
        <v>0.3275170622581951</v>
      </c>
      <c r="AB2475">
        <f>(1/(AA2475*k))*(LN((50-dTar)/(hTar-dTar)))</f>
        <v>13.343259177906679</v>
      </c>
      <c r="AC2475">
        <f t="shared" si="499"/>
        <v>21.524641085182097</v>
      </c>
      <c r="AD2475" s="19">
        <v>775.93359375</v>
      </c>
      <c r="AE2475" s="19">
        <v>18.540605544999998</v>
      </c>
      <c r="AF2475">
        <f t="shared" si="505"/>
        <v>1.2254919376283549E-3</v>
      </c>
      <c r="AG2475" s="23">
        <f t="shared" si="500"/>
        <v>33.470060833774589</v>
      </c>
      <c r="AH2475" s="25">
        <f t="shared" si="506"/>
        <v>33.814730742984786</v>
      </c>
      <c r="AI2475" s="25">
        <f t="shared" si="501"/>
        <v>0.87759577889105245</v>
      </c>
    </row>
    <row r="2476" spans="6:35" ht="15">
      <c r="F2476" s="5">
        <v>2006</v>
      </c>
      <c r="G2476" s="5">
        <v>4</v>
      </c>
      <c r="H2476" s="5">
        <v>0</v>
      </c>
      <c r="I2476" s="5">
        <v>103</v>
      </c>
      <c r="J2476" s="5">
        <v>23</v>
      </c>
      <c r="K2476" s="5">
        <v>8.42000007629</v>
      </c>
      <c r="L2476" s="5">
        <v>0.21745027601700001</v>
      </c>
      <c r="M2476" s="5">
        <v>2.43300008774</v>
      </c>
      <c r="N2476" s="8">
        <f t="shared" si="502"/>
        <v>2.43300008774</v>
      </c>
      <c r="O2476" s="5">
        <v>0</v>
      </c>
      <c r="P2476" s="5">
        <v>96.736587524399994</v>
      </c>
      <c r="Q2476" s="5">
        <v>31.9343395233</v>
      </c>
      <c r="R2476" s="5">
        <v>0</v>
      </c>
      <c r="S2476">
        <f t="shared" si="494"/>
        <v>0.14455426309721428</v>
      </c>
      <c r="T2476">
        <f t="shared" si="495"/>
        <v>47.844630945410941</v>
      </c>
      <c r="U2476">
        <f t="shared" si="496"/>
        <v>143.68462374362369</v>
      </c>
      <c r="V2476" s="9">
        <v>446.63027954099999</v>
      </c>
      <c r="W2476" s="9">
        <v>42.007507324199999</v>
      </c>
      <c r="X2476">
        <f t="shared" si="503"/>
        <v>1.5814717037107107E-3</v>
      </c>
      <c r="Y2476">
        <f t="shared" si="504"/>
        <v>34.548445212412105</v>
      </c>
      <c r="Z2476">
        <f t="shared" si="497"/>
        <v>3.002424555311983</v>
      </c>
      <c r="AA2476">
        <f t="shared" si="498"/>
        <v>0.42589471901494269</v>
      </c>
      <c r="AB2476">
        <f>(1/(AA2476*k))*(LN((50-dTar)/(hTar-dTar)))</f>
        <v>10.261092358706534</v>
      </c>
      <c r="AC2476">
        <f t="shared" si="499"/>
        <v>16.552652333154541</v>
      </c>
      <c r="AD2476" s="19">
        <v>691.99481201200001</v>
      </c>
      <c r="AE2476" s="19">
        <v>14.257900238</v>
      </c>
      <c r="AF2476">
        <f t="shared" si="505"/>
        <v>1.3834983095023167E-3</v>
      </c>
      <c r="AG2476" s="23">
        <f t="shared" si="500"/>
        <v>33.757266244638537</v>
      </c>
      <c r="AH2476" s="25">
        <f t="shared" si="506"/>
        <v>34.057988438646021</v>
      </c>
      <c r="AI2476" s="25">
        <f t="shared" si="501"/>
        <v>1.1412028585089458</v>
      </c>
    </row>
    <row r="2477" spans="6:35" ht="15">
      <c r="F2477" s="5">
        <v>2006</v>
      </c>
      <c r="G2477" s="5">
        <v>4</v>
      </c>
      <c r="H2477" s="5">
        <v>0</v>
      </c>
      <c r="I2477" s="5">
        <v>103</v>
      </c>
      <c r="J2477" s="5">
        <v>24</v>
      </c>
      <c r="K2477" s="5">
        <v>8.8199996948199999</v>
      </c>
      <c r="L2477" s="5">
        <v>0.24327246844799999</v>
      </c>
      <c r="M2477" s="5">
        <v>3.04200005531</v>
      </c>
      <c r="N2477" s="8">
        <f t="shared" si="502"/>
        <v>3.04200005531</v>
      </c>
      <c r="O2477" s="5">
        <v>0</v>
      </c>
      <c r="P2477" s="5">
        <v>96.736587524399994</v>
      </c>
      <c r="Q2477" s="5">
        <v>30.5700359344</v>
      </c>
      <c r="R2477" s="5">
        <v>0</v>
      </c>
      <c r="S2477">
        <f t="shared" si="494"/>
        <v>0.1807373861402071</v>
      </c>
      <c r="T2477">
        <f t="shared" si="495"/>
        <v>38.266268629705927</v>
      </c>
      <c r="U2477">
        <f t="shared" si="496"/>
        <v>114.91936088722403</v>
      </c>
      <c r="V2477" s="9">
        <v>445.49887085</v>
      </c>
      <c r="W2477" s="9">
        <v>33.597721099899999</v>
      </c>
      <c r="X2477">
        <f t="shared" si="503"/>
        <v>1.6834564715372125E-3</v>
      </c>
      <c r="Y2477">
        <f t="shared" si="504"/>
        <v>32.674942586310785</v>
      </c>
      <c r="Z2477">
        <f t="shared" si="497"/>
        <v>3.7539561586317469</v>
      </c>
      <c r="AA2477">
        <f t="shared" si="498"/>
        <v>0.53249967615214588</v>
      </c>
      <c r="AB2477">
        <f>(1/(AA2477*k))*(LN((50-dTar)/(hTar-dTar)))</f>
        <v>8.206850149612217</v>
      </c>
      <c r="AC2477">
        <f t="shared" si="499"/>
        <v>13.238857280293731</v>
      </c>
      <c r="AD2477" s="19">
        <v>624.07092285199997</v>
      </c>
      <c r="AE2477" s="19">
        <v>11.4035081863</v>
      </c>
      <c r="AF2477">
        <f t="shared" si="505"/>
        <v>1.5415130505371793E-3</v>
      </c>
      <c r="AG2477" s="23">
        <f t="shared" si="500"/>
        <v>32.008116564196818</v>
      </c>
      <c r="AH2477" s="25">
        <f t="shared" si="506"/>
        <v>32.261572978686317</v>
      </c>
      <c r="AI2477" s="25">
        <f t="shared" si="501"/>
        <v>1.4268553364208203</v>
      </c>
    </row>
    <row r="2478" spans="6:35" ht="15">
      <c r="F2478" s="5">
        <v>2006</v>
      </c>
      <c r="G2478" s="5">
        <v>4</v>
      </c>
      <c r="H2478" s="5">
        <v>0</v>
      </c>
      <c r="I2478" s="5">
        <v>104</v>
      </c>
      <c r="J2478" s="5">
        <v>1</v>
      </c>
      <c r="K2478" s="5">
        <v>8.9099998474100008</v>
      </c>
      <c r="L2478" s="5">
        <v>0.24190504849</v>
      </c>
      <c r="M2478" s="5">
        <v>2.2525000572199998</v>
      </c>
      <c r="N2478" s="8">
        <f t="shared" si="502"/>
        <v>2.2525000572199998</v>
      </c>
      <c r="O2478" s="5">
        <v>0</v>
      </c>
      <c r="P2478" s="5">
        <v>96.736587524399994</v>
      </c>
      <c r="Q2478" s="5">
        <v>30.145175933800001</v>
      </c>
      <c r="R2478" s="5">
        <v>0</v>
      </c>
      <c r="S2478">
        <f t="shared" si="494"/>
        <v>0.13383003458924078</v>
      </c>
      <c r="T2478">
        <f t="shared" si="495"/>
        <v>51.678574175815655</v>
      </c>
      <c r="U2478">
        <f t="shared" si="496"/>
        <v>155.19853198431315</v>
      </c>
      <c r="V2478" s="9">
        <v>446.22564697299998</v>
      </c>
      <c r="W2478" s="9">
        <v>45.3736991882</v>
      </c>
      <c r="X2478">
        <f t="shared" si="503"/>
        <v>1.5460780466181824E-3</v>
      </c>
      <c r="Y2478">
        <f t="shared" si="504"/>
        <v>32.762902665476012</v>
      </c>
      <c r="Z2478">
        <f t="shared" si="497"/>
        <v>2.779679917283131</v>
      </c>
      <c r="AA2478">
        <f t="shared" si="498"/>
        <v>0.39429833306827716</v>
      </c>
      <c r="AB2478">
        <f>(1/(AA2478*k))*(LN((50-dTar)/(hTar-dTar)))</f>
        <v>11.083346492720162</v>
      </c>
      <c r="AC2478">
        <f t="shared" si="499"/>
        <v>17.879069281178417</v>
      </c>
      <c r="AD2478" s="19">
        <v>700.67712402300003</v>
      </c>
      <c r="AE2478" s="19">
        <v>15.400430679299999</v>
      </c>
      <c r="AF2478">
        <f t="shared" si="505"/>
        <v>1.3624783363526264E-3</v>
      </c>
      <c r="AG2478" s="23">
        <f t="shared" si="500"/>
        <v>31.964803448891061</v>
      </c>
      <c r="AH2478" s="25">
        <f t="shared" si="506"/>
        <v>32.26815598633587</v>
      </c>
      <c r="AI2478" s="25">
        <f t="shared" si="501"/>
        <v>1.056539010024782</v>
      </c>
    </row>
    <row r="2479" spans="6:35" ht="15">
      <c r="F2479" s="5">
        <v>2006</v>
      </c>
      <c r="G2479" s="5">
        <v>4</v>
      </c>
      <c r="H2479" s="5">
        <v>0</v>
      </c>
      <c r="I2479" s="5">
        <v>104</v>
      </c>
      <c r="J2479" s="5">
        <v>2</v>
      </c>
      <c r="K2479" s="5">
        <v>9.0100002288799992</v>
      </c>
      <c r="L2479" s="5">
        <v>0.24354532361</v>
      </c>
      <c r="M2479" s="5">
        <v>1.2309999465899999</v>
      </c>
      <c r="N2479" s="8">
        <f t="shared" si="502"/>
        <v>1.2309999465899999</v>
      </c>
      <c r="O2479" s="5">
        <v>0</v>
      </c>
      <c r="P2479" s="5">
        <v>96.736587524399994</v>
      </c>
      <c r="Q2479" s="5">
        <v>31.401325225800001</v>
      </c>
      <c r="R2479" s="5">
        <v>0</v>
      </c>
      <c r="S2479">
        <f t="shared" si="494"/>
        <v>7.3138628744284534E-2</v>
      </c>
      <c r="T2479">
        <f t="shared" si="495"/>
        <v>94.562141623587948</v>
      </c>
      <c r="U2479">
        <f t="shared" si="496"/>
        <v>283.98433577800876</v>
      </c>
      <c r="V2479" s="9">
        <v>451.18457031299999</v>
      </c>
      <c r="W2479" s="9">
        <v>83.025398254400002</v>
      </c>
      <c r="X2479">
        <f t="shared" si="503"/>
        <v>1.2222035703365643E-3</v>
      </c>
      <c r="Y2479">
        <f t="shared" si="504"/>
        <v>35.504758870874085</v>
      </c>
      <c r="Z2479">
        <f t="shared" si="497"/>
        <v>1.5191057681640834</v>
      </c>
      <c r="AA2479">
        <f t="shared" si="498"/>
        <v>0.21548555587901963</v>
      </c>
      <c r="AB2479">
        <f>(1/(AA2479*k))*(LN((50-dTar)/(hTar-dTar)))</f>
        <v>20.28045466467939</v>
      </c>
      <c r="AC2479">
        <f t="shared" si="499"/>
        <v>32.715358510334703</v>
      </c>
      <c r="AD2479" s="19">
        <v>856.67907714800003</v>
      </c>
      <c r="AE2479" s="19">
        <v>28.179912567100001</v>
      </c>
      <c r="AF2479">
        <f t="shared" si="505"/>
        <v>1.0898299434089177E-3</v>
      </c>
      <c r="AG2479" s="23">
        <f t="shared" si="500"/>
        <v>34.238865902603948</v>
      </c>
      <c r="AH2479" s="25">
        <f t="shared" si="506"/>
        <v>34.72002392917296</v>
      </c>
      <c r="AI2479" s="25">
        <f t="shared" si="501"/>
        <v>0.57740263346138931</v>
      </c>
    </row>
    <row r="2480" spans="6:35" ht="15">
      <c r="F2480" s="5">
        <v>2006</v>
      </c>
      <c r="G2480" s="5">
        <v>4</v>
      </c>
      <c r="H2480" s="5">
        <v>0</v>
      </c>
      <c r="I2480" s="5">
        <v>104</v>
      </c>
      <c r="J2480" s="5">
        <v>3</v>
      </c>
      <c r="K2480" s="5">
        <v>9.0150003433200006</v>
      </c>
      <c r="L2480" s="5">
        <v>0.20455524325400001</v>
      </c>
      <c r="M2480" s="5">
        <v>2.6164999008200001</v>
      </c>
      <c r="N2480" s="8">
        <f t="shared" si="502"/>
        <v>2.6164999008200001</v>
      </c>
      <c r="O2480" s="5">
        <v>0</v>
      </c>
      <c r="P2480" s="5">
        <v>96.736587524399994</v>
      </c>
      <c r="Q2480" s="5">
        <v>30.3207454681</v>
      </c>
      <c r="R2480" s="5">
        <v>0</v>
      </c>
      <c r="S2480">
        <f t="shared" si="494"/>
        <v>0.155456720681133</v>
      </c>
      <c r="T2480">
        <f t="shared" si="495"/>
        <v>44.489201490736399</v>
      </c>
      <c r="U2480">
        <f t="shared" si="496"/>
        <v>133.60776435174603</v>
      </c>
      <c r="V2480" s="9">
        <v>445.37988281299999</v>
      </c>
      <c r="W2480" s="9">
        <v>39.061447143599999</v>
      </c>
      <c r="X2480">
        <f t="shared" si="503"/>
        <v>1.6179944428510043E-3</v>
      </c>
      <c r="Y2480">
        <f t="shared" si="504"/>
        <v>32.672628456035135</v>
      </c>
      <c r="Z2480">
        <f t="shared" si="497"/>
        <v>3.2288710513325887</v>
      </c>
      <c r="AA2480">
        <f t="shared" si="498"/>
        <v>0.45801621449897917</v>
      </c>
      <c r="AB2480">
        <f>(1/(AA2480*k))*(LN((50-dTar)/(hTar-dTar)))</f>
        <v>9.5414636175668317</v>
      </c>
      <c r="AC2480">
        <f t="shared" si="499"/>
        <v>15.39178524955169</v>
      </c>
      <c r="AD2480" s="19">
        <v>660.97937011700003</v>
      </c>
      <c r="AE2480" s="19">
        <v>13.257967948899999</v>
      </c>
      <c r="AF2480">
        <f t="shared" si="505"/>
        <v>1.4500547702980024E-3</v>
      </c>
      <c r="AG2480" s="23">
        <f t="shared" si="500"/>
        <v>31.943410295531709</v>
      </c>
      <c r="AH2480" s="25">
        <f t="shared" si="506"/>
        <v>32.220581572915123</v>
      </c>
      <c r="AI2480" s="25">
        <f t="shared" si="501"/>
        <v>1.2272737601410426</v>
      </c>
    </row>
    <row r="2481" spans="6:35" ht="15">
      <c r="F2481" s="5">
        <v>2006</v>
      </c>
      <c r="G2481" s="5">
        <v>4</v>
      </c>
      <c r="H2481" s="5">
        <v>0</v>
      </c>
      <c r="I2481" s="5">
        <v>104</v>
      </c>
      <c r="J2481" s="5">
        <v>4</v>
      </c>
      <c r="K2481" s="5">
        <v>8.8900003433200006</v>
      </c>
      <c r="L2481" s="5">
        <v>0.19428808987099999</v>
      </c>
      <c r="M2481" s="5">
        <v>1.53849995136</v>
      </c>
      <c r="N2481" s="8">
        <f t="shared" si="502"/>
        <v>1.53849995136</v>
      </c>
      <c r="O2481" s="5">
        <v>0</v>
      </c>
      <c r="P2481" s="5">
        <v>96.736587524399994</v>
      </c>
      <c r="Q2481" s="5">
        <v>28.308965683</v>
      </c>
      <c r="R2481" s="5">
        <v>0</v>
      </c>
      <c r="S2481">
        <f t="shared" si="494"/>
        <v>9.1408433507508768E-2</v>
      </c>
      <c r="T2481">
        <f t="shared" si="495"/>
        <v>75.662005179247785</v>
      </c>
      <c r="U2481">
        <f t="shared" si="496"/>
        <v>227.22438298818292</v>
      </c>
      <c r="V2481" s="9">
        <v>449.01696777299998</v>
      </c>
      <c r="W2481" s="9">
        <v>66.431114196799996</v>
      </c>
      <c r="X2481">
        <f t="shared" si="503"/>
        <v>1.3464885897669246E-3</v>
      </c>
      <c r="Y2481">
        <f t="shared" si="504"/>
        <v>31.520179355476472</v>
      </c>
      <c r="Z2481">
        <f t="shared" si="497"/>
        <v>1.8985737220422096</v>
      </c>
      <c r="AA2481">
        <f t="shared" si="498"/>
        <v>0.26931318572109791</v>
      </c>
      <c r="AB2481">
        <f>(1/(AA2481*k))*(LN((50-dTar)/(hTar-dTar)))</f>
        <v>16.226999933911291</v>
      </c>
      <c r="AC2481">
        <f t="shared" si="499"/>
        <v>26.176539390394279</v>
      </c>
      <c r="AD2481" s="19">
        <v>800.82067871100003</v>
      </c>
      <c r="AE2481" s="19">
        <v>22.547594070399999</v>
      </c>
      <c r="AF2481">
        <f t="shared" si="505"/>
        <v>1.1771009435553833E-3</v>
      </c>
      <c r="AG2481" s="23">
        <f t="shared" si="500"/>
        <v>30.548966060227635</v>
      </c>
      <c r="AH2481" s="25">
        <f t="shared" si="506"/>
        <v>30.91811817990336</v>
      </c>
      <c r="AI2481" s="25">
        <f t="shared" si="501"/>
        <v>0.72163603739891491</v>
      </c>
    </row>
    <row r="2482" spans="6:35" ht="15">
      <c r="F2482" s="5">
        <v>2006</v>
      </c>
      <c r="G2482" s="5">
        <v>4</v>
      </c>
      <c r="H2482" s="5">
        <v>0</v>
      </c>
      <c r="I2482" s="5">
        <v>104</v>
      </c>
      <c r="J2482" s="5">
        <v>5</v>
      </c>
      <c r="K2482" s="5">
        <v>8.8649997711200008</v>
      </c>
      <c r="L2482" s="5">
        <v>0.20704226195799999</v>
      </c>
      <c r="M2482" s="5">
        <v>1.2634999752</v>
      </c>
      <c r="N2482" s="8">
        <f t="shared" si="502"/>
        <v>1.2634999752</v>
      </c>
      <c r="O2482" s="5">
        <v>0</v>
      </c>
      <c r="P2482" s="5">
        <v>96.736587524399994</v>
      </c>
      <c r="Q2482" s="5">
        <v>28.878355026200001</v>
      </c>
      <c r="R2482" s="5">
        <v>0</v>
      </c>
      <c r="S2482">
        <f t="shared" si="494"/>
        <v>7.5069585389140617E-2</v>
      </c>
      <c r="T2482">
        <f t="shared" si="495"/>
        <v>92.12979309290985</v>
      </c>
      <c r="U2482">
        <f t="shared" si="496"/>
        <v>276.67962725506931</v>
      </c>
      <c r="V2482" s="9">
        <v>450.90716552700002</v>
      </c>
      <c r="W2482" s="9">
        <v>80.889808654800007</v>
      </c>
      <c r="X2482">
        <f t="shared" si="503"/>
        <v>1.2368941763097965E-3</v>
      </c>
      <c r="Y2482">
        <f t="shared" si="504"/>
        <v>32.592417603763565</v>
      </c>
      <c r="Z2482">
        <f t="shared" si="497"/>
        <v>1.5592121719569607</v>
      </c>
      <c r="AA2482">
        <f t="shared" si="498"/>
        <v>0.22117465988792701</v>
      </c>
      <c r="AB2482">
        <f>(1/(AA2482*k))*(LN((50-dTar)/(hTar-dTar)))</f>
        <v>19.758796279429674</v>
      </c>
      <c r="AC2482">
        <f t="shared" si="499"/>
        <v>31.873846750586559</v>
      </c>
      <c r="AD2482" s="19">
        <v>850.31060791000004</v>
      </c>
      <c r="AE2482" s="19">
        <v>27.455062866199999</v>
      </c>
      <c r="AF2482">
        <f t="shared" si="505"/>
        <v>1.099336584143677E-3</v>
      </c>
      <c r="AG2482" s="23">
        <f t="shared" si="500"/>
        <v>31.450376494162271</v>
      </c>
      <c r="AH2482" s="25">
        <f t="shared" si="506"/>
        <v>31.884459201255069</v>
      </c>
      <c r="AI2482" s="25">
        <f t="shared" si="501"/>
        <v>0.59264682754845432</v>
      </c>
    </row>
    <row r="2483" spans="6:35" ht="15">
      <c r="F2483" s="5">
        <v>2006</v>
      </c>
      <c r="G2483" s="5">
        <v>4</v>
      </c>
      <c r="H2483" s="5">
        <v>0</v>
      </c>
      <c r="I2483" s="5">
        <v>104</v>
      </c>
      <c r="J2483" s="5">
        <v>6</v>
      </c>
      <c r="K2483" s="5">
        <v>8.9600000381499996</v>
      </c>
      <c r="L2483" s="5">
        <v>0.22039793431800001</v>
      </c>
      <c r="M2483" s="5">
        <v>2.0215001106299999</v>
      </c>
      <c r="N2483" s="8">
        <f t="shared" si="502"/>
        <v>2.0215001106299999</v>
      </c>
      <c r="O2483" s="5">
        <v>0</v>
      </c>
      <c r="P2483" s="5">
        <v>96.736587524399994</v>
      </c>
      <c r="Q2483" s="5">
        <v>28.900665283199999</v>
      </c>
      <c r="R2483" s="5">
        <v>0</v>
      </c>
      <c r="S2483">
        <f t="shared" si="494"/>
        <v>0.1201054041533122</v>
      </c>
      <c r="T2483">
        <f t="shared" si="495"/>
        <v>57.583964836783956</v>
      </c>
      <c r="U2483">
        <f t="shared" si="496"/>
        <v>172.93330845585632</v>
      </c>
      <c r="V2483" s="9">
        <v>446.917236328</v>
      </c>
      <c r="W2483" s="9">
        <v>50.558624267600003</v>
      </c>
      <c r="X2483">
        <f t="shared" si="503"/>
        <v>1.4916263770897895E-3</v>
      </c>
      <c r="Y2483">
        <f t="shared" si="504"/>
        <v>31.616308964272353</v>
      </c>
      <c r="Z2483">
        <f t="shared" si="497"/>
        <v>2.4946162564092766</v>
      </c>
      <c r="AA2483">
        <f t="shared" si="498"/>
        <v>0.3538619772123261</v>
      </c>
      <c r="AB2483">
        <f>(1/(AA2483*k))*(LN((50-dTar)/(hTar-dTar)))</f>
        <v>12.34985765163319</v>
      </c>
      <c r="AC2483">
        <f t="shared" si="499"/>
        <v>19.922138201785099</v>
      </c>
      <c r="AD2483" s="19">
        <v>729.39569091800001</v>
      </c>
      <c r="AE2483" s="19">
        <v>17.160261154200001</v>
      </c>
      <c r="AF2483">
        <f t="shared" si="505"/>
        <v>1.304668734422063E-3</v>
      </c>
      <c r="AG2483" s="23">
        <f t="shared" si="500"/>
        <v>30.794544474707596</v>
      </c>
      <c r="AH2483" s="25">
        <f t="shared" si="506"/>
        <v>31.106892034899662</v>
      </c>
      <c r="AI2483" s="25">
        <f t="shared" si="501"/>
        <v>0.94818808940940513</v>
      </c>
    </row>
    <row r="2484" spans="6:35" ht="15">
      <c r="F2484" s="5">
        <v>2006</v>
      </c>
      <c r="G2484" s="5">
        <v>4</v>
      </c>
      <c r="H2484" s="5">
        <v>0</v>
      </c>
      <c r="I2484" s="5">
        <v>104</v>
      </c>
      <c r="J2484" s="5">
        <v>7</v>
      </c>
      <c r="K2484" s="5">
        <v>8.8549995422399999</v>
      </c>
      <c r="L2484" s="5">
        <v>0.22054418921499999</v>
      </c>
      <c r="M2484" s="5">
        <v>2.0969998836500001</v>
      </c>
      <c r="N2484" s="8">
        <f t="shared" si="502"/>
        <v>2.0969998836500001</v>
      </c>
      <c r="O2484" s="5">
        <v>0</v>
      </c>
      <c r="P2484" s="5">
        <v>96.736587524399994</v>
      </c>
      <c r="Q2484" s="5">
        <v>28.848285675</v>
      </c>
      <c r="R2484" s="5">
        <v>0</v>
      </c>
      <c r="S2484">
        <f t="shared" si="494"/>
        <v>0.12459114753980376</v>
      </c>
      <c r="T2484">
        <f t="shared" si="495"/>
        <v>55.510728539220807</v>
      </c>
      <c r="U2484">
        <f t="shared" si="496"/>
        <v>166.70706798831318</v>
      </c>
      <c r="V2484" s="9">
        <v>446.67474365200002</v>
      </c>
      <c r="W2484" s="9">
        <v>48.7383270264</v>
      </c>
      <c r="X2484">
        <f t="shared" si="503"/>
        <v>1.5102999313895856E-3</v>
      </c>
      <c r="Y2484">
        <f t="shared" si="504"/>
        <v>31.48818760891535</v>
      </c>
      <c r="Z2484">
        <f t="shared" si="497"/>
        <v>2.5877861554068118</v>
      </c>
      <c r="AA2484">
        <f t="shared" si="498"/>
        <v>0.36707815208140038</v>
      </c>
      <c r="AB2484">
        <f>(1/(AA2484*k))*(LN((50-dTar)/(hTar-dTar)))</f>
        <v>11.905216973873744</v>
      </c>
      <c r="AC2484">
        <f t="shared" si="499"/>
        <v>19.204867340668116</v>
      </c>
      <c r="AD2484" s="19">
        <v>719.67205810500002</v>
      </c>
      <c r="AE2484" s="19">
        <v>16.542428970300001</v>
      </c>
      <c r="AF2484">
        <f t="shared" si="505"/>
        <v>1.3237680424181384E-3</v>
      </c>
      <c r="AG2484" s="23">
        <f t="shared" si="500"/>
        <v>30.687670039048719</v>
      </c>
      <c r="AH2484" s="25">
        <f t="shared" si="506"/>
        <v>30.991941777501612</v>
      </c>
      <c r="AI2484" s="25">
        <f t="shared" si="501"/>
        <v>0.98360138726392143</v>
      </c>
    </row>
    <row r="2485" spans="6:35" ht="15">
      <c r="F2485" s="5">
        <v>2006</v>
      </c>
      <c r="G2485" s="5">
        <v>4</v>
      </c>
      <c r="H2485" s="5">
        <v>0</v>
      </c>
      <c r="I2485" s="5">
        <v>104</v>
      </c>
      <c r="J2485" s="5">
        <v>8</v>
      </c>
      <c r="K2485" s="5">
        <v>8.95499992371</v>
      </c>
      <c r="L2485" s="5">
        <v>0.23062431812299999</v>
      </c>
      <c r="M2485" s="5">
        <v>1.5579999685299999</v>
      </c>
      <c r="N2485" s="8">
        <f t="shared" si="502"/>
        <v>1.5579999685299999</v>
      </c>
      <c r="O2485" s="5">
        <v>0</v>
      </c>
      <c r="P2485" s="5">
        <v>96.736587524399994</v>
      </c>
      <c r="Q2485" s="5">
        <v>29.032100677500001</v>
      </c>
      <c r="R2485" s="5">
        <v>22.017000198400002</v>
      </c>
      <c r="S2485">
        <f t="shared" si="494"/>
        <v>9.2567007494660056E-2</v>
      </c>
      <c r="T2485">
        <f t="shared" si="495"/>
        <v>74.715015172884662</v>
      </c>
      <c r="U2485">
        <f t="shared" si="496"/>
        <v>224.38042954838093</v>
      </c>
      <c r="V2485" s="9">
        <v>452.89553833000002</v>
      </c>
      <c r="W2485" s="9">
        <v>65.5996551514</v>
      </c>
      <c r="X2485">
        <f t="shared" si="503"/>
        <v>1.3461203585084004E-3</v>
      </c>
      <c r="Y2485">
        <f t="shared" si="504"/>
        <v>32.278526487572158</v>
      </c>
      <c r="Z2485">
        <f t="shared" si="497"/>
        <v>1.9226375643228721</v>
      </c>
      <c r="AA2485">
        <f t="shared" si="498"/>
        <v>0.27272664812714248</v>
      </c>
      <c r="AB2485">
        <f>(1/(AA2485*k))*(LN((50-dTar)/(hTar-dTar)))</f>
        <v>16.023901869905931</v>
      </c>
      <c r="AC2485">
        <f t="shared" si="499"/>
        <v>25.848912318587931</v>
      </c>
      <c r="AD2485" s="19">
        <v>787.554199219</v>
      </c>
      <c r="AE2485" s="19">
        <v>22.265386581400001</v>
      </c>
      <c r="AF2485">
        <f t="shared" si="505"/>
        <v>1.196646759152591E-3</v>
      </c>
      <c r="AG2485" s="23">
        <f t="shared" si="500"/>
        <v>31.28008655256378</v>
      </c>
      <c r="AH2485" s="25">
        <f t="shared" si="506"/>
        <v>31.659587348300725</v>
      </c>
      <c r="AI2485" s="25">
        <f t="shared" si="501"/>
        <v>0.73078255385302993</v>
      </c>
    </row>
    <row r="2486" spans="6:35" ht="15">
      <c r="F2486" s="5">
        <v>2006</v>
      </c>
      <c r="G2486" s="5">
        <v>4</v>
      </c>
      <c r="H2486" s="5">
        <v>0</v>
      </c>
      <c r="I2486" s="5">
        <v>104</v>
      </c>
      <c r="J2486" s="5">
        <v>9</v>
      </c>
      <c r="K2486" s="5">
        <v>9.5600004196199997</v>
      </c>
      <c r="L2486" s="5">
        <v>0.283739686012</v>
      </c>
      <c r="M2486" s="5">
        <v>1.22749996185</v>
      </c>
      <c r="N2486" s="8">
        <f t="shared" si="502"/>
        <v>1.22749996185</v>
      </c>
      <c r="O2486" s="5">
        <v>0</v>
      </c>
      <c r="P2486" s="5">
        <v>96.736587524399994</v>
      </c>
      <c r="Q2486" s="5">
        <v>28.797845840499999</v>
      </c>
      <c r="R2486" s="5">
        <v>125.808502197</v>
      </c>
      <c r="S2486">
        <f t="shared" si="494"/>
        <v>7.2930680656862909E-2</v>
      </c>
      <c r="T2486">
        <f t="shared" si="495"/>
        <v>94.831767744117883</v>
      </c>
      <c r="U2486">
        <f t="shared" si="496"/>
        <v>284.7940635763901</v>
      </c>
      <c r="V2486" s="9">
        <v>445.94696044900002</v>
      </c>
      <c r="W2486" s="9">
        <v>83.2621383667</v>
      </c>
      <c r="X2486">
        <f t="shared" si="503"/>
        <v>1.2284964557893433E-3</v>
      </c>
      <c r="Y2486">
        <f t="shared" si="504"/>
        <v>32.595202977617475</v>
      </c>
      <c r="Z2486">
        <f t="shared" si="497"/>
        <v>1.5147866396200502</v>
      </c>
      <c r="AA2486">
        <f t="shared" si="498"/>
        <v>0.2148728863501897</v>
      </c>
      <c r="AB2486">
        <f>(1/(AA2486*k))*(LN((50-dTar)/(hTar-dTar)))</f>
        <v>20.338280558001344</v>
      </c>
      <c r="AC2486">
        <f t="shared" si="499"/>
        <v>32.808640187816167</v>
      </c>
      <c r="AD2486" s="19">
        <v>773.06781005899995</v>
      </c>
      <c r="AE2486" s="19">
        <v>28.260263442999999</v>
      </c>
      <c r="AF2486">
        <f t="shared" si="505"/>
        <v>1.198844246498257E-3</v>
      </c>
      <c r="AG2486" s="23">
        <f t="shared" si="500"/>
        <v>31.31315380175641</v>
      </c>
      <c r="AH2486" s="25">
        <f t="shared" si="506"/>
        <v>31.800452702124502</v>
      </c>
      <c r="AI2486" s="25">
        <f t="shared" si="501"/>
        <v>0.57576095962415752</v>
      </c>
    </row>
    <row r="2487" spans="6:35" ht="15">
      <c r="F2487" s="5">
        <v>2006</v>
      </c>
      <c r="G2487" s="5">
        <v>4</v>
      </c>
      <c r="H2487" s="5">
        <v>0</v>
      </c>
      <c r="I2487" s="5">
        <v>104</v>
      </c>
      <c r="J2487" s="5">
        <v>10</v>
      </c>
      <c r="K2487" s="5">
        <v>10.1300001144</v>
      </c>
      <c r="L2487" s="5">
        <v>0.32452899217600001</v>
      </c>
      <c r="M2487" s="5">
        <v>0.95850002765700004</v>
      </c>
      <c r="N2487" s="8">
        <f t="shared" si="502"/>
        <v>0.95850002765700004</v>
      </c>
      <c r="O2487" s="5">
        <v>0</v>
      </c>
      <c r="P2487" s="5">
        <v>96.736587524399994</v>
      </c>
      <c r="Q2487" s="5">
        <v>29.828954696699999</v>
      </c>
      <c r="R2487" s="5">
        <v>191.57249450699999</v>
      </c>
      <c r="S2487">
        <f t="shared" si="494"/>
        <v>5.6948319021772144E-2</v>
      </c>
      <c r="T2487">
        <f t="shared" si="495"/>
        <v>121.44599679628672</v>
      </c>
      <c r="U2487">
        <f t="shared" si="496"/>
        <v>364.72059685763986</v>
      </c>
      <c r="V2487" s="9">
        <v>444.25683593799999</v>
      </c>
      <c r="W2487" s="9">
        <v>106.62938690199999</v>
      </c>
      <c r="X2487">
        <f t="shared" si="503"/>
        <v>1.0921718563981747E-3</v>
      </c>
      <c r="Y2487">
        <f t="shared" si="504"/>
        <v>34.390508266287242</v>
      </c>
      <c r="Z2487">
        <f t="shared" si="497"/>
        <v>1.1828293939675876</v>
      </c>
      <c r="AA2487">
        <f t="shared" si="498"/>
        <v>0.16778466306344697</v>
      </c>
      <c r="AB2487">
        <f>(1/(AA2487*k))*(LN((50-dTar)/(hTar-dTar)))</f>
        <v>26.04615324849534</v>
      </c>
      <c r="AC2487">
        <f t="shared" si="499"/>
        <v>42.016278995149179</v>
      </c>
      <c r="AD2487" s="19">
        <v>777.83624267599998</v>
      </c>
      <c r="AE2487" s="19">
        <v>36.191413879400002</v>
      </c>
      <c r="AF2487">
        <f t="shared" si="505"/>
        <v>1.1681643411875445E-3</v>
      </c>
      <c r="AG2487" s="23">
        <f t="shared" si="500"/>
        <v>32.702556129610976</v>
      </c>
      <c r="AH2487" s="25">
        <f t="shared" si="506"/>
        <v>33.344136215276471</v>
      </c>
      <c r="AI2487" s="25">
        <f t="shared" si="501"/>
        <v>0.44958607973546622</v>
      </c>
    </row>
    <row r="2488" spans="6:35" ht="15">
      <c r="F2488" s="5">
        <v>2006</v>
      </c>
      <c r="G2488" s="5">
        <v>4</v>
      </c>
      <c r="H2488" s="5">
        <v>0</v>
      </c>
      <c r="I2488" s="5">
        <v>104</v>
      </c>
      <c r="J2488" s="5">
        <v>11</v>
      </c>
      <c r="K2488" s="5">
        <v>10.640000343300001</v>
      </c>
      <c r="L2488" s="5">
        <v>0.35820370912600002</v>
      </c>
      <c r="M2488" s="5">
        <v>1.67949998379</v>
      </c>
      <c r="N2488" s="8">
        <f t="shared" si="502"/>
        <v>1.67949998379</v>
      </c>
      <c r="O2488" s="5">
        <v>0</v>
      </c>
      <c r="P2488" s="5">
        <v>96.736587524399994</v>
      </c>
      <c r="Q2488" s="5">
        <v>31.081710815400001</v>
      </c>
      <c r="R2488" s="5">
        <v>350.54998779300001</v>
      </c>
      <c r="S2488">
        <f t="shared" si="494"/>
        <v>9.9785809195782935E-2</v>
      </c>
      <c r="T2488">
        <f t="shared" si="495"/>
        <v>69.309909146523609</v>
      </c>
      <c r="U2488">
        <f t="shared" si="496"/>
        <v>208.14808308973252</v>
      </c>
      <c r="V2488" s="9">
        <v>430.62844848600002</v>
      </c>
      <c r="W2488" s="9">
        <v>60.853988647500003</v>
      </c>
      <c r="X2488">
        <f t="shared" si="503"/>
        <v>1.429325867146173E-3</v>
      </c>
      <c r="Y2488">
        <f t="shared" si="504"/>
        <v>34.499448574369971</v>
      </c>
      <c r="Z2488">
        <f t="shared" si="497"/>
        <v>2.072573699190118</v>
      </c>
      <c r="AA2488">
        <f t="shared" si="498"/>
        <v>0.29399512860119614</v>
      </c>
      <c r="AB2488">
        <f>(1/(AA2488*k))*(LN((50-dTar)/(hTar-dTar)))</f>
        <v>14.864685233699193</v>
      </c>
      <c r="AC2488">
        <f t="shared" si="499"/>
        <v>23.978925256084015</v>
      </c>
      <c r="AD2488" s="19">
        <v>631.11218261700003</v>
      </c>
      <c r="AE2488" s="19">
        <v>20.6546440125</v>
      </c>
      <c r="AF2488">
        <f t="shared" si="505"/>
        <v>1.4798465209875534E-3</v>
      </c>
      <c r="AG2488" s="23">
        <f t="shared" si="500"/>
        <v>33.275231187234994</v>
      </c>
      <c r="AH2488" s="25">
        <f t="shared" si="506"/>
        <v>33.740548585190268</v>
      </c>
      <c r="AI2488" s="25">
        <f t="shared" si="501"/>
        <v>0.78777234412154973</v>
      </c>
    </row>
    <row r="2489" spans="6:35" ht="15">
      <c r="F2489" s="5">
        <v>2006</v>
      </c>
      <c r="G2489" s="5">
        <v>4</v>
      </c>
      <c r="H2489" s="5">
        <v>0</v>
      </c>
      <c r="I2489" s="5">
        <v>104</v>
      </c>
      <c r="J2489" s="5">
        <v>12</v>
      </c>
      <c r="K2489" s="5">
        <v>11.385000228899999</v>
      </c>
      <c r="L2489" s="5">
        <v>0.43422558903699998</v>
      </c>
      <c r="M2489" s="5">
        <v>1.6770000457800001</v>
      </c>
      <c r="N2489" s="8">
        <f t="shared" si="502"/>
        <v>1.6770000457800001</v>
      </c>
      <c r="O2489" s="5">
        <v>0</v>
      </c>
      <c r="P2489" s="5">
        <v>96.736587524399994</v>
      </c>
      <c r="Q2489" s="5">
        <v>33.321441650399997</v>
      </c>
      <c r="R2489" s="5">
        <v>415.329986572</v>
      </c>
      <c r="S2489">
        <f t="shared" si="494"/>
        <v>9.9637277883085795E-2</v>
      </c>
      <c r="T2489">
        <f t="shared" si="495"/>
        <v>69.413230835023882</v>
      </c>
      <c r="U2489">
        <f t="shared" si="496"/>
        <v>208.45837366243353</v>
      </c>
      <c r="V2489" s="9">
        <v>428.29293823199998</v>
      </c>
      <c r="W2489" s="9">
        <v>60.944698333700003</v>
      </c>
      <c r="X2489">
        <f t="shared" si="503"/>
        <v>1.4332889759151968E-3</v>
      </c>
      <c r="Y2489">
        <f t="shared" si="504"/>
        <v>37.002823660056841</v>
      </c>
      <c r="Z2489">
        <f t="shared" si="497"/>
        <v>2.0694886704201627</v>
      </c>
      <c r="AA2489">
        <f t="shared" si="498"/>
        <v>0.29355751645243844</v>
      </c>
      <c r="AB2489">
        <f>(1/(AA2489*k))*(LN((50-dTar)/(hTar-dTar)))</f>
        <v>14.88684432171825</v>
      </c>
      <c r="AC2489">
        <f t="shared" si="499"/>
        <v>24.014671126716202</v>
      </c>
      <c r="AD2489" s="19">
        <v>612.02386474599996</v>
      </c>
      <c r="AE2489" s="19">
        <v>20.685432434100001</v>
      </c>
      <c r="AF2489">
        <f t="shared" si="505"/>
        <v>1.5227097658369736E-3</v>
      </c>
      <c r="AG2489" s="23">
        <f t="shared" si="500"/>
        <v>35.649727559046276</v>
      </c>
      <c r="AH2489" s="25">
        <f t="shared" si="506"/>
        <v>36.164030952808027</v>
      </c>
      <c r="AI2489" s="25">
        <f t="shared" si="501"/>
        <v>0.78659974391595044</v>
      </c>
    </row>
    <row r="2490" spans="6:35" ht="15">
      <c r="F2490" s="5">
        <v>2006</v>
      </c>
      <c r="G2490" s="5">
        <v>4</v>
      </c>
      <c r="H2490" s="5">
        <v>0</v>
      </c>
      <c r="I2490" s="5">
        <v>104</v>
      </c>
      <c r="J2490" s="5">
        <v>13</v>
      </c>
      <c r="K2490" s="5">
        <v>11.8149995804</v>
      </c>
      <c r="L2490" s="5">
        <v>0.50300586223599997</v>
      </c>
      <c r="M2490" s="5">
        <v>1.97249996662</v>
      </c>
      <c r="N2490" s="8">
        <f t="shared" si="502"/>
        <v>1.97249996662</v>
      </c>
      <c r="O2490" s="5">
        <v>0</v>
      </c>
      <c r="P2490" s="5">
        <v>96.736587524399994</v>
      </c>
      <c r="Q2490" s="5">
        <v>35.1445541382</v>
      </c>
      <c r="R2490" s="5">
        <v>506.65750122100002</v>
      </c>
      <c r="S2490">
        <f t="shared" si="494"/>
        <v>0.11719410967999287</v>
      </c>
      <c r="T2490">
        <f t="shared" si="495"/>
        <v>59.014445251191354</v>
      </c>
      <c r="U2490">
        <f t="shared" si="496"/>
        <v>177.22925631991785</v>
      </c>
      <c r="V2490" s="9">
        <v>424.60125732400002</v>
      </c>
      <c r="W2490" s="9">
        <v>51.814582824699997</v>
      </c>
      <c r="X2490">
        <f t="shared" si="503"/>
        <v>1.5298822027467181E-3</v>
      </c>
      <c r="Y2490">
        <f t="shared" si="504"/>
        <v>38.632494697301723</v>
      </c>
      <c r="Z2490">
        <f t="shared" si="497"/>
        <v>2.4341480154376516</v>
      </c>
      <c r="AA2490">
        <f t="shared" si="498"/>
        <v>0.34528454120236041</v>
      </c>
      <c r="AB2490">
        <f>(1/(AA2490*k))*(LN((50-dTar)/(hTar-dTar)))</f>
        <v>12.656648431695904</v>
      </c>
      <c r="AC2490">
        <f t="shared" si="499"/>
        <v>20.417036887409591</v>
      </c>
      <c r="AD2490" s="19">
        <v>571.69903564499998</v>
      </c>
      <c r="AE2490" s="19">
        <v>17.586549758899999</v>
      </c>
      <c r="AF2490">
        <f t="shared" si="505"/>
        <v>1.6401438396999551E-3</v>
      </c>
      <c r="AG2490" s="23">
        <f t="shared" si="500"/>
        <v>37.33881308851474</v>
      </c>
      <c r="AH2490" s="25">
        <f t="shared" si="506"/>
        <v>37.83053340412971</v>
      </c>
      <c r="AI2490" s="25">
        <f t="shared" si="501"/>
        <v>0.92520448793181331</v>
      </c>
    </row>
    <row r="2491" spans="6:35" ht="15">
      <c r="F2491" s="5">
        <v>2006</v>
      </c>
      <c r="G2491" s="5">
        <v>4</v>
      </c>
      <c r="H2491" s="5">
        <v>0</v>
      </c>
      <c r="I2491" s="5">
        <v>104</v>
      </c>
      <c r="J2491" s="5">
        <v>14</v>
      </c>
      <c r="K2491" s="5">
        <v>14.25</v>
      </c>
      <c r="L2491" s="5">
        <v>0.72314149141299999</v>
      </c>
      <c r="M2491" s="5">
        <v>1.6560000181200001</v>
      </c>
      <c r="N2491" s="8">
        <f t="shared" si="502"/>
        <v>1.6560000181200001</v>
      </c>
      <c r="O2491" s="5">
        <v>0</v>
      </c>
      <c r="P2491" s="5">
        <v>96.736587524399994</v>
      </c>
      <c r="Q2491" s="5">
        <v>36.873096466100002</v>
      </c>
      <c r="R2491" s="5">
        <v>1453.3475341799999</v>
      </c>
      <c r="S2491">
        <f t="shared" si="494"/>
        <v>9.8389582275219142E-2</v>
      </c>
      <c r="T2491">
        <f t="shared" si="495"/>
        <v>70.293472230890728</v>
      </c>
      <c r="U2491">
        <f t="shared" si="496"/>
        <v>211.10187098427502</v>
      </c>
      <c r="V2491" s="9">
        <v>129.52125549300001</v>
      </c>
      <c r="W2491" s="9">
        <v>61.717548370400003</v>
      </c>
      <c r="X2491">
        <f t="shared" si="503"/>
        <v>2.4854558897844394E-3</v>
      </c>
      <c r="Y2491">
        <f t="shared" si="504"/>
        <v>44.679028761509556</v>
      </c>
      <c r="Z2491">
        <f t="shared" si="497"/>
        <v>2.0435737520334634</v>
      </c>
      <c r="AA2491">
        <f t="shared" si="498"/>
        <v>0.28988147841009315</v>
      </c>
      <c r="AB2491">
        <f>(1/(AA2491*k))*(LN((50-dTar)/(hTar-dTar)))</f>
        <v>15.075627014414779</v>
      </c>
      <c r="AC2491">
        <f t="shared" si="499"/>
        <v>24.319205397482307</v>
      </c>
      <c r="AD2491" s="19">
        <v>557.825683594</v>
      </c>
      <c r="AE2491" s="19">
        <v>20.947746276899998</v>
      </c>
      <c r="AF2491">
        <f t="shared" si="505"/>
        <v>1.6581200656761294E-3</v>
      </c>
      <c r="AG2491" s="23">
        <f t="shared" si="500"/>
        <v>42.877384347583593</v>
      </c>
      <c r="AH2491" s="25">
        <f t="shared" si="506"/>
        <v>43.56217815915543</v>
      </c>
      <c r="AI2491" s="25">
        <f t="shared" si="501"/>
        <v>0.77674964497221399</v>
      </c>
    </row>
    <row r="2492" spans="6:35" ht="15">
      <c r="F2492" s="5">
        <v>2006</v>
      </c>
      <c r="G2492" s="5">
        <v>4</v>
      </c>
      <c r="H2492" s="5">
        <v>0</v>
      </c>
      <c r="I2492" s="5">
        <v>104</v>
      </c>
      <c r="J2492" s="5">
        <v>15</v>
      </c>
      <c r="K2492" s="5">
        <v>14.989999771100001</v>
      </c>
      <c r="L2492" s="5">
        <v>0.76654595136600001</v>
      </c>
      <c r="M2492" s="5">
        <v>2.06750011444</v>
      </c>
      <c r="N2492" s="8">
        <f t="shared" si="502"/>
        <v>2.06750011444</v>
      </c>
      <c r="O2492" s="5">
        <v>0</v>
      </c>
      <c r="P2492" s="5">
        <v>96.736587524399994</v>
      </c>
      <c r="Q2492" s="5">
        <v>38.375141143800001</v>
      </c>
      <c r="R2492" s="5">
        <v>1480.09997559</v>
      </c>
      <c r="S2492">
        <f t="shared" si="494"/>
        <v>0.12283844830186393</v>
      </c>
      <c r="T2492">
        <f t="shared" si="495"/>
        <v>56.302773806424824</v>
      </c>
      <c r="U2492">
        <f t="shared" si="496"/>
        <v>169.08569906890347</v>
      </c>
      <c r="V2492" s="9">
        <v>113.43380737299999</v>
      </c>
      <c r="W2492" s="9">
        <v>49.433742523200003</v>
      </c>
      <c r="X2492">
        <f t="shared" si="503"/>
        <v>3.0124723981994369E-3</v>
      </c>
      <c r="Y2492">
        <f t="shared" si="504"/>
        <v>46.213425806161744</v>
      </c>
      <c r="Z2492">
        <f t="shared" si="497"/>
        <v>2.551382198046328</v>
      </c>
      <c r="AA2492">
        <f t="shared" si="498"/>
        <v>0.36191424108032472</v>
      </c>
      <c r="AB2492">
        <f>(1/(AA2492*k))*(LN((50-dTar)/(hTar-dTar)))</f>
        <v>12.075084511327001</v>
      </c>
      <c r="AC2492">
        <f t="shared" si="499"/>
        <v>19.478888681852819</v>
      </c>
      <c r="AD2492" s="19">
        <v>529.43206787099996</v>
      </c>
      <c r="AE2492" s="19">
        <v>16.778461456300001</v>
      </c>
      <c r="AF2492">
        <f t="shared" si="505"/>
        <v>1.7677544747422165E-3</v>
      </c>
      <c r="AG2492" s="23">
        <f t="shared" si="500"/>
        <v>44.622117663871691</v>
      </c>
      <c r="AH2492" s="25">
        <f t="shared" si="506"/>
        <v>45.226963969680455</v>
      </c>
      <c r="AI2492" s="25">
        <f t="shared" si="501"/>
        <v>0.96976446998740873</v>
      </c>
    </row>
    <row r="2493" spans="6:35" ht="15">
      <c r="F2493" s="5">
        <v>2006</v>
      </c>
      <c r="G2493" s="5">
        <v>4</v>
      </c>
      <c r="H2493" s="5">
        <v>0</v>
      </c>
      <c r="I2493" s="5">
        <v>104</v>
      </c>
      <c r="J2493" s="5">
        <v>16</v>
      </c>
      <c r="K2493" s="5">
        <v>14.949999809299999</v>
      </c>
      <c r="L2493" s="5">
        <v>0.75683987140700004</v>
      </c>
      <c r="M2493" s="5">
        <v>2.3029999732999999</v>
      </c>
      <c r="N2493" s="8">
        <f t="shared" si="502"/>
        <v>2.3029999732999999</v>
      </c>
      <c r="O2493" s="5">
        <v>0</v>
      </c>
      <c r="P2493" s="5">
        <v>96.736587524399994</v>
      </c>
      <c r="Q2493" s="5">
        <v>38.407634735099997</v>
      </c>
      <c r="R2493" s="5">
        <v>1222.9274902300001</v>
      </c>
      <c r="S2493">
        <f t="shared" si="494"/>
        <v>0.13683043651779003</v>
      </c>
      <c r="T2493">
        <f t="shared" si="495"/>
        <v>50.54537240018854</v>
      </c>
      <c r="U2493">
        <f t="shared" si="496"/>
        <v>151.79535659056074</v>
      </c>
      <c r="V2493" s="9">
        <v>122.237380981</v>
      </c>
      <c r="W2493" s="9">
        <v>44.378749847400002</v>
      </c>
      <c r="X2493">
        <f t="shared" si="503"/>
        <v>3.1405902095618049E-3</v>
      </c>
      <c r="Y2493">
        <f t="shared" si="504"/>
        <v>45.655017258865634</v>
      </c>
      <c r="Z2493">
        <f t="shared" si="497"/>
        <v>2.8419989401404742</v>
      </c>
      <c r="AA2493">
        <f t="shared" si="498"/>
        <v>0.4031383029793133</v>
      </c>
      <c r="AB2493">
        <f>(1/(AA2493*k))*(LN((50-dTar)/(hTar-dTar)))</f>
        <v>10.840312157393651</v>
      </c>
      <c r="AC2493">
        <f t="shared" si="499"/>
        <v>17.487019125400838</v>
      </c>
      <c r="AD2493" s="19">
        <v>519.66973876999998</v>
      </c>
      <c r="AE2493" s="19">
        <v>15.0627317429</v>
      </c>
      <c r="AF2493">
        <f t="shared" si="505"/>
        <v>1.8108741519698836E-3</v>
      </c>
      <c r="AG2493" s="23">
        <f t="shared" si="500"/>
        <v>44.209269372460511</v>
      </c>
      <c r="AH2493" s="25">
        <f t="shared" si="506"/>
        <v>44.758789132325838</v>
      </c>
      <c r="AI2493" s="25">
        <f t="shared" si="501"/>
        <v>1.0802260821606859</v>
      </c>
    </row>
    <row r="2494" spans="6:35" ht="15">
      <c r="F2494" s="5">
        <v>2006</v>
      </c>
      <c r="G2494" s="5">
        <v>4</v>
      </c>
      <c r="H2494" s="5">
        <v>0</v>
      </c>
      <c r="I2494" s="5">
        <v>104</v>
      </c>
      <c r="J2494" s="5">
        <v>17</v>
      </c>
      <c r="K2494" s="5">
        <v>15.0050001144</v>
      </c>
      <c r="L2494" s="5">
        <v>0.75167810916900002</v>
      </c>
      <c r="M2494" s="5">
        <v>2.3664999008200001</v>
      </c>
      <c r="N2494" s="8">
        <f t="shared" si="502"/>
        <v>2.3664999008200001</v>
      </c>
      <c r="O2494" s="5">
        <v>0</v>
      </c>
      <c r="P2494" s="5">
        <v>96.736587524399994</v>
      </c>
      <c r="Q2494" s="5">
        <v>39.081298828100003</v>
      </c>
      <c r="R2494" s="5">
        <v>1030.02246094</v>
      </c>
      <c r="S2494">
        <f t="shared" si="494"/>
        <v>0.14060322110404402</v>
      </c>
      <c r="T2494">
        <f t="shared" si="495"/>
        <v>49.189096203949852</v>
      </c>
      <c r="U2494">
        <f t="shared" si="496"/>
        <v>147.72225515580757</v>
      </c>
      <c r="V2494" s="9">
        <v>123.05722045900001</v>
      </c>
      <c r="W2494" s="9">
        <v>43.187942504900001</v>
      </c>
      <c r="X2494">
        <f t="shared" si="503"/>
        <v>3.1850438685288233E-3</v>
      </c>
      <c r="Y2494">
        <f t="shared" si="504"/>
        <v>46.341612867110904</v>
      </c>
      <c r="Z2494">
        <f t="shared" si="497"/>
        <v>2.9203605245100315</v>
      </c>
      <c r="AA2494">
        <f t="shared" si="498"/>
        <v>0.41425391449321208</v>
      </c>
      <c r="AB2494">
        <f>(1/(AA2494*k))*(LN((50-dTar)/(hTar-dTar)))</f>
        <v>10.549435730122241</v>
      </c>
      <c r="AC2494">
        <f t="shared" si="499"/>
        <v>17.017792633306318</v>
      </c>
      <c r="AD2494" s="19">
        <v>517.88470458999996</v>
      </c>
      <c r="AE2494" s="19">
        <v>14.6585559845</v>
      </c>
      <c r="AF2494">
        <f t="shared" si="505"/>
        <v>1.8196340409549886E-3</v>
      </c>
      <c r="AG2494" s="23">
        <f t="shared" si="500"/>
        <v>44.906591310430017</v>
      </c>
      <c r="AH2494" s="25">
        <f t="shared" si="506"/>
        <v>45.452034059227422</v>
      </c>
      <c r="AI2494" s="25">
        <f t="shared" si="501"/>
        <v>1.1100108319295396</v>
      </c>
    </row>
    <row r="2495" spans="6:35" ht="15">
      <c r="F2495" s="5">
        <v>2006</v>
      </c>
      <c r="G2495" s="5">
        <v>4</v>
      </c>
      <c r="H2495" s="5">
        <v>0</v>
      </c>
      <c r="I2495" s="5">
        <v>104</v>
      </c>
      <c r="J2495" s="5">
        <v>18</v>
      </c>
      <c r="K2495" s="5">
        <v>14.25</v>
      </c>
      <c r="L2495" s="5">
        <v>0.69146037101699998</v>
      </c>
      <c r="M2495" s="5">
        <v>1.8865000009499999</v>
      </c>
      <c r="N2495" s="8">
        <f t="shared" si="502"/>
        <v>1.8865000009499999</v>
      </c>
      <c r="O2495" s="5">
        <v>0</v>
      </c>
      <c r="P2495" s="5">
        <v>96.736587524399994</v>
      </c>
      <c r="Q2495" s="5">
        <v>38.8635368347</v>
      </c>
      <c r="R2495" s="5">
        <v>612.02752685500002</v>
      </c>
      <c r="S2495">
        <f t="shared" si="494"/>
        <v>0.11208450786515682</v>
      </c>
      <c r="T2495">
        <f t="shared" si="495"/>
        <v>61.704739586246092</v>
      </c>
      <c r="U2495">
        <f t="shared" si="496"/>
        <v>185.30861489482226</v>
      </c>
      <c r="V2495" s="9">
        <v>163.65028381299999</v>
      </c>
      <c r="W2495" s="9">
        <v>54.1766624451</v>
      </c>
      <c r="X2495">
        <f t="shared" si="503"/>
        <v>2.4805551689365056E-3</v>
      </c>
      <c r="Y2495">
        <f t="shared" si="504"/>
        <v>45.887110186344067</v>
      </c>
      <c r="Z2495">
        <f t="shared" si="497"/>
        <v>2.3280204365753581</v>
      </c>
      <c r="AA2495">
        <f t="shared" si="498"/>
        <v>0.33023031600981567</v>
      </c>
      <c r="AB2495">
        <f>(1/(AA2495*k))*(LN((50-dTar)/(hTar-dTar)))</f>
        <v>13.233627668417331</v>
      </c>
      <c r="AC2495">
        <f t="shared" si="499"/>
        <v>21.347789323410716</v>
      </c>
      <c r="AD2495" s="19">
        <v>568.89434814499998</v>
      </c>
      <c r="AE2495" s="19">
        <v>18.388271331799999</v>
      </c>
      <c r="AF2495">
        <f t="shared" si="505"/>
        <v>1.6430332522676507E-3</v>
      </c>
      <c r="AG2495" s="23">
        <f t="shared" si="500"/>
        <v>44.277613935821087</v>
      </c>
      <c r="AH2495" s="25">
        <f t="shared" si="506"/>
        <v>44.889373428197537</v>
      </c>
      <c r="AI2495" s="25">
        <f t="shared" si="501"/>
        <v>0.88486605672960184</v>
      </c>
    </row>
    <row r="2496" spans="6:35" ht="15">
      <c r="F2496" s="5">
        <v>2006</v>
      </c>
      <c r="G2496" s="5">
        <v>4</v>
      </c>
      <c r="H2496" s="5">
        <v>0</v>
      </c>
      <c r="I2496" s="5">
        <v>104</v>
      </c>
      <c r="J2496" s="5">
        <v>19</v>
      </c>
      <c r="K2496" s="5">
        <v>13.574999809299999</v>
      </c>
      <c r="L2496" s="5">
        <v>0.63109439611399998</v>
      </c>
      <c r="M2496" s="5">
        <v>1.08500003815</v>
      </c>
      <c r="N2496" s="8">
        <f t="shared" si="502"/>
        <v>1.08500003815</v>
      </c>
      <c r="O2496" s="5">
        <v>0</v>
      </c>
      <c r="P2496" s="5">
        <v>96.736587524399994</v>
      </c>
      <c r="Q2496" s="5">
        <v>35.1789894104</v>
      </c>
      <c r="R2496" s="5">
        <v>186.755004883</v>
      </c>
      <c r="S2496">
        <f t="shared" si="494"/>
        <v>6.4464190431210253E-2</v>
      </c>
      <c r="T2496">
        <f t="shared" si="495"/>
        <v>107.28662414293829</v>
      </c>
      <c r="U2496">
        <f t="shared" si="496"/>
        <v>322.19787086016277</v>
      </c>
      <c r="V2496" s="9">
        <v>259.51010131800001</v>
      </c>
      <c r="W2496" s="9">
        <v>94.197479247999993</v>
      </c>
      <c r="X2496">
        <f t="shared" si="503"/>
        <v>1.4794968702945017E-3</v>
      </c>
      <c r="Y2496">
        <f t="shared" si="504"/>
        <v>41.816537858513684</v>
      </c>
      <c r="Z2496">
        <f t="shared" si="497"/>
        <v>1.3389357334886054</v>
      </c>
      <c r="AA2496">
        <f t="shared" si="498"/>
        <v>0.1899283887031564</v>
      </c>
      <c r="AB2496">
        <f>(1/(AA2496*k))*(LN((50-dTar)/(hTar-dTar)))</f>
        <v>23.009435696987346</v>
      </c>
      <c r="AC2496">
        <f t="shared" si="499"/>
        <v>37.117606601712467</v>
      </c>
      <c r="AD2496" s="19">
        <v>726.27465820299994</v>
      </c>
      <c r="AE2496" s="19">
        <v>31.971862793</v>
      </c>
      <c r="AF2496">
        <f t="shared" si="505"/>
        <v>1.2572857705066005E-3</v>
      </c>
      <c r="AG2496" s="23">
        <f t="shared" si="500"/>
        <v>39.86506714488479</v>
      </c>
      <c r="AH2496" s="25">
        <f t="shared" si="506"/>
        <v>40.60680899906383</v>
      </c>
      <c r="AI2496" s="25">
        <f t="shared" si="501"/>
        <v>0.5089211263322464</v>
      </c>
    </row>
    <row r="2497" spans="6:35" ht="15">
      <c r="F2497" s="5">
        <v>2006</v>
      </c>
      <c r="G2497" s="5">
        <v>4</v>
      </c>
      <c r="H2497" s="5">
        <v>0</v>
      </c>
      <c r="I2497" s="5">
        <v>104</v>
      </c>
      <c r="J2497" s="5">
        <v>20</v>
      </c>
      <c r="K2497" s="5">
        <v>11.5399999619</v>
      </c>
      <c r="L2497" s="5">
        <v>0.46401181817100001</v>
      </c>
      <c r="M2497" s="5">
        <v>0</v>
      </c>
      <c r="N2497" s="8">
        <f t="shared" si="502"/>
        <v>1E-4</v>
      </c>
      <c r="O2497" s="5">
        <v>0</v>
      </c>
      <c r="P2497" s="5">
        <v>96.736587524399994</v>
      </c>
      <c r="Q2497" s="5">
        <v>30.952215194699999</v>
      </c>
      <c r="R2497" s="5">
        <v>9.3070001602199994</v>
      </c>
      <c r="S2497">
        <f t="shared" si="494"/>
        <v>5.9413998308355972E-6</v>
      </c>
      <c r="T2497">
        <f t="shared" si="495"/>
        <v>1164059.9128807276</v>
      </c>
      <c r="U2497">
        <f t="shared" si="496"/>
        <v>3495847.0217512534</v>
      </c>
      <c r="V2497" s="9">
        <v>772.22375488299997</v>
      </c>
      <c r="W2497" s="9">
        <v>60723.6445313</v>
      </c>
      <c r="X2497">
        <f t="shared" si="503"/>
        <v>2.8110869008454688E-7</v>
      </c>
      <c r="Y2497">
        <f t="shared" si="504"/>
        <v>46.006946819379415</v>
      </c>
      <c r="Z2497">
        <f t="shared" si="497"/>
        <v>1.2340421072902296E-4</v>
      </c>
      <c r="AA2497">
        <f t="shared" si="498"/>
        <v>1.7504920002306861E-5</v>
      </c>
      <c r="AB2497">
        <f>(1/(AA2497*k))*(LN((50-dTar)/(hTar-dTar)))</f>
        <v>249652.38609041239</v>
      </c>
      <c r="AC2497">
        <f t="shared" si="499"/>
        <v>402726.04578894714</v>
      </c>
      <c r="AD2497" s="19">
        <v>1234.2957763700001</v>
      </c>
      <c r="AE2497" s="19">
        <v>60723.6445313</v>
      </c>
      <c r="AF2497">
        <f t="shared" si="505"/>
        <v>2.1520001332520201E-6</v>
      </c>
      <c r="AG2497" s="23">
        <f t="shared" si="500"/>
        <v>6.1342670504263586</v>
      </c>
      <c r="AH2497" s="25">
        <f t="shared" si="506"/>
        <v>21.289624092865953</v>
      </c>
      <c r="AI2497" s="25">
        <f t="shared" si="501"/>
        <v>4.6905171284601254E-5</v>
      </c>
    </row>
    <row r="2498" spans="6:35" ht="15">
      <c r="F2498" s="5">
        <v>2006</v>
      </c>
      <c r="G2498" s="5">
        <v>4</v>
      </c>
      <c r="H2498" s="5">
        <v>0</v>
      </c>
      <c r="I2498" s="5">
        <v>104</v>
      </c>
      <c r="J2498" s="5">
        <v>21</v>
      </c>
      <c r="K2498" s="5">
        <v>10.425000190700001</v>
      </c>
      <c r="L2498" s="5">
        <v>0.37925285100900002</v>
      </c>
      <c r="M2498" s="5">
        <v>0</v>
      </c>
      <c r="N2498" s="8">
        <f t="shared" si="502"/>
        <v>1E-4</v>
      </c>
      <c r="O2498" s="5">
        <v>0</v>
      </c>
      <c r="P2498" s="5">
        <v>96.736587524399994</v>
      </c>
      <c r="Q2498" s="5">
        <v>27.758489608800001</v>
      </c>
      <c r="R2498" s="5">
        <v>0</v>
      </c>
      <c r="S2498">
        <f t="shared" si="494"/>
        <v>5.9413998308355972E-6</v>
      </c>
      <c r="T2498">
        <f t="shared" si="495"/>
        <v>1164059.9128807276</v>
      </c>
      <c r="U2498">
        <f t="shared" si="496"/>
        <v>3495847.0217512534</v>
      </c>
      <c r="V2498" s="9">
        <v>772.22375488299997</v>
      </c>
      <c r="W2498" s="9">
        <v>60723.6445313</v>
      </c>
      <c r="X2498">
        <f t="shared" si="503"/>
        <v>2.8110869008454688E-7</v>
      </c>
      <c r="Y2498">
        <f t="shared" si="504"/>
        <v>41.259837048336209</v>
      </c>
      <c r="Z2498">
        <f t="shared" si="497"/>
        <v>1.2340421072902296E-4</v>
      </c>
      <c r="AA2498">
        <f t="shared" si="498"/>
        <v>1.7504920002306861E-5</v>
      </c>
      <c r="AB2498">
        <f>(1/(AA2498*k))*(LN((50-dTar)/(hTar-dTar)))</f>
        <v>249652.38609041239</v>
      </c>
      <c r="AC2498">
        <f t="shared" si="499"/>
        <v>402726.04578894714</v>
      </c>
      <c r="AD2498" s="19">
        <v>1234.2957763700001</v>
      </c>
      <c r="AE2498" s="19">
        <v>60723.6445313</v>
      </c>
      <c r="AF2498">
        <f t="shared" si="505"/>
        <v>2.1520001332520201E-6</v>
      </c>
      <c r="AG2498" s="23">
        <f t="shared" si="500"/>
        <v>5.5013183097157237</v>
      </c>
      <c r="AH2498" s="25">
        <f t="shared" si="506"/>
        <v>19.092908389260302</v>
      </c>
      <c r="AI2498" s="25">
        <f t="shared" si="501"/>
        <v>4.6905171284601254E-5</v>
      </c>
    </row>
    <row r="2499" spans="6:35" ht="15">
      <c r="F2499" s="5">
        <v>2006</v>
      </c>
      <c r="G2499" s="5">
        <v>4</v>
      </c>
      <c r="H2499" s="5">
        <v>0</v>
      </c>
      <c r="I2499" s="5">
        <v>104</v>
      </c>
      <c r="J2499" s="5">
        <v>22</v>
      </c>
      <c r="K2499" s="5">
        <v>8.54500007629</v>
      </c>
      <c r="L2499" s="5">
        <v>0.23154740035499999</v>
      </c>
      <c r="M2499" s="5">
        <v>0</v>
      </c>
      <c r="N2499" s="8">
        <f t="shared" si="502"/>
        <v>1E-4</v>
      </c>
      <c r="O2499" s="5">
        <v>0</v>
      </c>
      <c r="P2499" s="5">
        <v>96.736587524399994</v>
      </c>
      <c r="Q2499" s="5">
        <v>28.5543746948</v>
      </c>
      <c r="R2499" s="5">
        <v>0</v>
      </c>
      <c r="S2499">
        <f t="shared" si="494"/>
        <v>5.9413998308355972E-6</v>
      </c>
      <c r="T2499">
        <f t="shared" si="495"/>
        <v>1164059.9128807276</v>
      </c>
      <c r="U2499">
        <f t="shared" si="496"/>
        <v>3495847.0217512534</v>
      </c>
      <c r="V2499" s="9">
        <v>772.22375488299997</v>
      </c>
      <c r="W2499" s="9">
        <v>60723.6445313</v>
      </c>
      <c r="X2499">
        <f t="shared" si="503"/>
        <v>2.8110869008454688E-7</v>
      </c>
      <c r="Y2499">
        <f t="shared" si="504"/>
        <v>42.442829690239556</v>
      </c>
      <c r="Z2499">
        <f t="shared" si="497"/>
        <v>1.2340421072902296E-4</v>
      </c>
      <c r="AA2499">
        <f t="shared" si="498"/>
        <v>1.7504920002306861E-5</v>
      </c>
      <c r="AB2499">
        <f>(1/(AA2499*k))*(LN((50-dTar)/(hTar-dTar)))</f>
        <v>249652.38609041239</v>
      </c>
      <c r="AC2499">
        <f t="shared" si="499"/>
        <v>402726.04578894714</v>
      </c>
      <c r="AD2499" s="19">
        <v>1234.2957763700001</v>
      </c>
      <c r="AE2499" s="19">
        <v>60723.6445313</v>
      </c>
      <c r="AF2499">
        <f t="shared" si="505"/>
        <v>2.1520001332520201E-6</v>
      </c>
      <c r="AG2499" s="23">
        <f t="shared" si="500"/>
        <v>5.6590508541641587</v>
      </c>
      <c r="AH2499" s="25">
        <f t="shared" si="506"/>
        <v>19.64033590601392</v>
      </c>
      <c r="AI2499" s="25">
        <f t="shared" si="501"/>
        <v>4.6905171284601254E-5</v>
      </c>
    </row>
    <row r="2500" spans="6:35" ht="15">
      <c r="F2500" s="5">
        <v>2006</v>
      </c>
      <c r="G2500" s="5">
        <v>4</v>
      </c>
      <c r="H2500" s="5">
        <v>0</v>
      </c>
      <c r="I2500" s="5">
        <v>104</v>
      </c>
      <c r="J2500" s="5">
        <v>23</v>
      </c>
      <c r="K2500" s="5">
        <v>7.9250001907299996</v>
      </c>
      <c r="L2500" s="5">
        <v>0.20651605725300001</v>
      </c>
      <c r="M2500" s="5">
        <v>0</v>
      </c>
      <c r="N2500" s="8">
        <f t="shared" si="502"/>
        <v>1E-4</v>
      </c>
      <c r="O2500" s="5">
        <v>0</v>
      </c>
      <c r="P2500" s="5">
        <v>96.736587524399994</v>
      </c>
      <c r="Q2500" s="5">
        <v>27.130899429300001</v>
      </c>
      <c r="R2500" s="5">
        <v>0</v>
      </c>
      <c r="S2500">
        <f t="shared" si="494"/>
        <v>5.9413998308355972E-6</v>
      </c>
      <c r="T2500">
        <f t="shared" si="495"/>
        <v>1164059.9128807276</v>
      </c>
      <c r="U2500">
        <f t="shared" si="496"/>
        <v>3495847.0217512534</v>
      </c>
      <c r="V2500" s="9">
        <v>772.22375488299997</v>
      </c>
      <c r="W2500" s="9">
        <v>60723.6445313</v>
      </c>
      <c r="X2500">
        <f t="shared" si="503"/>
        <v>2.8110869008454688E-7</v>
      </c>
      <c r="Y2500">
        <f t="shared" si="504"/>
        <v>40.326995640023519</v>
      </c>
      <c r="Z2500">
        <f t="shared" si="497"/>
        <v>1.2340421072902296E-4</v>
      </c>
      <c r="AA2500">
        <f t="shared" si="498"/>
        <v>1.7504920002306861E-5</v>
      </c>
      <c r="AB2500">
        <f>(1/(AA2500*k))*(LN((50-dTar)/(hTar-dTar)))</f>
        <v>249652.38609041239</v>
      </c>
      <c r="AC2500">
        <f t="shared" si="499"/>
        <v>402726.04578894714</v>
      </c>
      <c r="AD2500" s="19">
        <v>1234.2957763700001</v>
      </c>
      <c r="AE2500" s="19">
        <v>60723.6445313</v>
      </c>
      <c r="AF2500">
        <f t="shared" si="505"/>
        <v>2.1520001332520201E-6</v>
      </c>
      <c r="AG2500" s="23">
        <f t="shared" si="500"/>
        <v>5.3769393037201452</v>
      </c>
      <c r="AH2500" s="25">
        <f t="shared" si="506"/>
        <v>18.661237863519801</v>
      </c>
      <c r="AI2500" s="25">
        <f t="shared" si="501"/>
        <v>4.6905171284601254E-5</v>
      </c>
    </row>
    <row r="2501" spans="6:35" ht="15">
      <c r="F2501" s="5">
        <v>2006</v>
      </c>
      <c r="G2501" s="5">
        <v>4</v>
      </c>
      <c r="H2501" s="5">
        <v>0</v>
      </c>
      <c r="I2501" s="5">
        <v>104</v>
      </c>
      <c r="J2501" s="5">
        <v>24</v>
      </c>
      <c r="K2501" s="5">
        <v>6.9310002326999998</v>
      </c>
      <c r="L2501" s="5">
        <v>0.14009098708600001</v>
      </c>
      <c r="M2501" s="5">
        <v>0</v>
      </c>
      <c r="N2501" s="8">
        <f t="shared" si="502"/>
        <v>1E-4</v>
      </c>
      <c r="O2501" s="5">
        <v>0</v>
      </c>
      <c r="P2501" s="5">
        <v>96.736587524399994</v>
      </c>
      <c r="Q2501" s="5">
        <v>22.6068191528</v>
      </c>
      <c r="R2501" s="5">
        <v>0</v>
      </c>
      <c r="S2501">
        <f t="shared" si="494"/>
        <v>5.9413998308355972E-6</v>
      </c>
      <c r="T2501">
        <f t="shared" si="495"/>
        <v>1164059.9128807276</v>
      </c>
      <c r="U2501">
        <f t="shared" si="496"/>
        <v>3495847.0217512534</v>
      </c>
      <c r="V2501" s="9">
        <v>772.22375488299997</v>
      </c>
      <c r="W2501" s="9">
        <v>60723.6445313</v>
      </c>
      <c r="X2501">
        <f t="shared" si="503"/>
        <v>2.8110869008454688E-7</v>
      </c>
      <c r="Y2501">
        <f t="shared" si="504"/>
        <v>33.602464960126369</v>
      </c>
      <c r="Z2501">
        <f t="shared" si="497"/>
        <v>1.2340421072902296E-4</v>
      </c>
      <c r="AA2501">
        <f t="shared" si="498"/>
        <v>1.7504920002306861E-5</v>
      </c>
      <c r="AB2501">
        <f>(1/(AA2501*k))*(LN((50-dTar)/(hTar-dTar)))</f>
        <v>249652.38609041239</v>
      </c>
      <c r="AC2501">
        <f t="shared" si="499"/>
        <v>402726.04578894714</v>
      </c>
      <c r="AD2501" s="19">
        <v>1234.2957763700001</v>
      </c>
      <c r="AE2501" s="19">
        <v>60723.6445313</v>
      </c>
      <c r="AF2501">
        <f t="shared" si="505"/>
        <v>2.1520001332520201E-6</v>
      </c>
      <c r="AG2501" s="23">
        <f t="shared" si="500"/>
        <v>4.4803341205677052</v>
      </c>
      <c r="AH2501" s="25">
        <f t="shared" si="506"/>
        <v>15.549474526169831</v>
      </c>
      <c r="AI2501" s="25">
        <f t="shared" si="501"/>
        <v>4.6905171284601254E-5</v>
      </c>
    </row>
    <row r="2502" spans="6:35" ht="15">
      <c r="F2502" s="5">
        <v>2006</v>
      </c>
      <c r="G2502" s="5">
        <v>4</v>
      </c>
      <c r="H2502" s="5">
        <v>0</v>
      </c>
      <c r="I2502" s="5">
        <v>105</v>
      </c>
      <c r="J2502" s="5">
        <v>1</v>
      </c>
      <c r="K2502" s="5">
        <v>6.42449998856</v>
      </c>
      <c r="L2502" s="5">
        <v>9.3884527683299995E-2</v>
      </c>
      <c r="M2502" s="5">
        <v>0</v>
      </c>
      <c r="N2502" s="8">
        <f t="shared" si="502"/>
        <v>1E-4</v>
      </c>
      <c r="O2502" s="5">
        <v>0</v>
      </c>
      <c r="P2502" s="5">
        <v>96.736587524399994</v>
      </c>
      <c r="Q2502" s="5">
        <v>18.494504928600001</v>
      </c>
      <c r="R2502" s="5">
        <v>0</v>
      </c>
      <c r="S2502">
        <f t="shared" ref="S2502:S2565" si="507">(N2502*k)/LN((uhzRef-dRef)/zoRef)</f>
        <v>5.9413998308355972E-6</v>
      </c>
      <c r="T2502">
        <f t="shared" ref="T2502:T2565" si="508">(1/(S2502*k))*(LN((50-dRef)/(O3zRef-dRef)))</f>
        <v>1164059.9128807276</v>
      </c>
      <c r="U2502">
        <f t="shared" ref="U2502:U2565" si="509">(1/(S2502*k))*(LN((50-dRef)/(uzoRef)))</f>
        <v>3495847.0217512534</v>
      </c>
      <c r="V2502" s="9">
        <v>769.65783691399997</v>
      </c>
      <c r="W2502" s="9">
        <v>60723.6445313</v>
      </c>
      <c r="X2502">
        <f t="shared" si="503"/>
        <v>2.8110889284890829E-7</v>
      </c>
      <c r="Y2502">
        <f t="shared" si="504"/>
        <v>27.489987319572837</v>
      </c>
      <c r="Z2502">
        <f t="shared" ref="Z2502:Z2565" si="510">(S2502/k)*LN((50-dRef)/(uzoRef))</f>
        <v>1.2340421072902296E-4</v>
      </c>
      <c r="AA2502">
        <f t="shared" ref="AA2502:AA2565" si="511">(Z2502*k)/LN((50-dTar)/zoTar)</f>
        <v>1.7504920002306861E-5</v>
      </c>
      <c r="AB2502">
        <f>(1/(AA2502*k))*(LN((50-dTar)/(hTar-dTar)))</f>
        <v>249652.38609041239</v>
      </c>
      <c r="AC2502">
        <f t="shared" ref="AC2502:AC2565" si="512">(1/(AA2502*k))*(LN((50-dTar)/(zoTar)))</f>
        <v>402726.04578894714</v>
      </c>
      <c r="AD2502" s="19">
        <v>1056.1672363299999</v>
      </c>
      <c r="AE2502" s="19">
        <v>60723.6445313</v>
      </c>
      <c r="AF2502">
        <f t="shared" si="505"/>
        <v>2.1528253814930617E-6</v>
      </c>
      <c r="AG2502" s="23">
        <f t="shared" ref="AG2502:AG2565" si="513" xml:space="preserve"> Y2502*(1-(AC2502*AF2502))</f>
        <v>3.6561998400437581</v>
      </c>
      <c r="AH2502" s="25">
        <f t="shared" si="506"/>
        <v>12.715273898245039</v>
      </c>
      <c r="AI2502" s="25">
        <f t="shared" ref="AI2502:AI2565" si="514">(AA2502/k)*LN((hTar-dTar)/(zoTar))</f>
        <v>4.6905171284601254E-5</v>
      </c>
    </row>
    <row r="2503" spans="6:35" ht="15">
      <c r="F2503" s="5">
        <v>2006</v>
      </c>
      <c r="G2503" s="5">
        <v>4</v>
      </c>
      <c r="H2503" s="5">
        <v>0</v>
      </c>
      <c r="I2503" s="5">
        <v>105</v>
      </c>
      <c r="J2503" s="5">
        <v>2</v>
      </c>
      <c r="K2503" s="5">
        <v>5.2379999160799997</v>
      </c>
      <c r="L2503" s="5">
        <v>6.0751322656900003E-2</v>
      </c>
      <c r="M2503" s="5">
        <v>0</v>
      </c>
      <c r="N2503" s="8">
        <f t="shared" ref="N2503:N2566" si="515">IF(M2503&lt;0, 0, IF(M2503=0, 0.0001, IF(M2503&gt;0, M2503)))</f>
        <v>1E-4</v>
      </c>
      <c r="O2503" s="5">
        <v>0</v>
      </c>
      <c r="P2503" s="5">
        <v>96.736587524399994</v>
      </c>
      <c r="Q2503" s="5">
        <v>13.271539688100001</v>
      </c>
      <c r="R2503" s="5">
        <v>0</v>
      </c>
      <c r="S2503">
        <f t="shared" si="507"/>
        <v>5.9413998308355972E-6</v>
      </c>
      <c r="T2503">
        <f t="shared" si="508"/>
        <v>1164059.9128807276</v>
      </c>
      <c r="U2503">
        <f t="shared" si="509"/>
        <v>3495847.0217512534</v>
      </c>
      <c r="V2503" s="9">
        <v>769.65783691399997</v>
      </c>
      <c r="W2503" s="9">
        <v>60723.6445313</v>
      </c>
      <c r="X2503">
        <f t="shared" ref="X2503:X2566" si="516" xml:space="preserve"> (1/(U2503 + W2503 + V2503))</f>
        <v>2.8110889284890829E-7</v>
      </c>
      <c r="Y2503">
        <f t="shared" ref="Y2503:Y2566" si="517" xml:space="preserve"> Q2503/(1-(T2503*X2503))</f>
        <v>19.726640920941588</v>
      </c>
      <c r="Z2503">
        <f t="shared" si="510"/>
        <v>1.2340421072902296E-4</v>
      </c>
      <c r="AA2503">
        <f t="shared" si="511"/>
        <v>1.7504920002306861E-5</v>
      </c>
      <c r="AB2503">
        <f>(1/(AA2503*k))*(LN((50-dTar)/(hTar-dTar)))</f>
        <v>249652.38609041239</v>
      </c>
      <c r="AC2503">
        <f t="shared" si="512"/>
        <v>402726.04578894714</v>
      </c>
      <c r="AD2503" s="19">
        <v>1056.1672363299999</v>
      </c>
      <c r="AE2503" s="19">
        <v>60723.6445313</v>
      </c>
      <c r="AF2503">
        <f t="shared" ref="AF2503:AF2566" si="518" xml:space="preserve"> (1/(AC2503 + AE2503 + AD2503))</f>
        <v>2.1528253814930617E-6</v>
      </c>
      <c r="AG2503" s="23">
        <f t="shared" si="513"/>
        <v>2.6236658657312182</v>
      </c>
      <c r="AH2503" s="25">
        <f t="shared" ref="AH2503:AH2566" si="519">Y2503*(1-AB2503*AF2503)</f>
        <v>9.1244000765147923</v>
      </c>
      <c r="AI2503" s="25">
        <f t="shared" si="514"/>
        <v>4.6905171284601254E-5</v>
      </c>
    </row>
    <row r="2504" spans="6:35" ht="15">
      <c r="F2504" s="5">
        <v>2006</v>
      </c>
      <c r="G2504" s="5">
        <v>4</v>
      </c>
      <c r="H2504" s="5">
        <v>0</v>
      </c>
      <c r="I2504" s="5">
        <v>105</v>
      </c>
      <c r="J2504" s="5">
        <v>3</v>
      </c>
      <c r="K2504" s="5">
        <v>4.6595001220699999</v>
      </c>
      <c r="L2504" s="5">
        <v>1.6183545813000001E-2</v>
      </c>
      <c r="M2504" s="5">
        <v>0</v>
      </c>
      <c r="N2504" s="8">
        <f t="shared" si="515"/>
        <v>1E-4</v>
      </c>
      <c r="O2504" s="5">
        <v>0</v>
      </c>
      <c r="P2504" s="5">
        <v>96.736587524399994</v>
      </c>
      <c r="Q2504" s="5">
        <v>10.9275350571</v>
      </c>
      <c r="R2504" s="5">
        <v>0</v>
      </c>
      <c r="S2504">
        <f t="shared" si="507"/>
        <v>5.9413998308355972E-6</v>
      </c>
      <c r="T2504">
        <f t="shared" si="508"/>
        <v>1164059.9128807276</v>
      </c>
      <c r="U2504">
        <f t="shared" si="509"/>
        <v>3495847.0217512534</v>
      </c>
      <c r="V2504" s="9">
        <v>769.65783691399997</v>
      </c>
      <c r="W2504" s="9">
        <v>60723.6445313</v>
      </c>
      <c r="X2504">
        <f t="shared" si="516"/>
        <v>2.8110889284890829E-7</v>
      </c>
      <c r="Y2504">
        <f t="shared" si="517"/>
        <v>16.242543464320036</v>
      </c>
      <c r="Z2504">
        <f t="shared" si="510"/>
        <v>1.2340421072902296E-4</v>
      </c>
      <c r="AA2504">
        <f t="shared" si="511"/>
        <v>1.7504920002306861E-5</v>
      </c>
      <c r="AB2504">
        <f>(1/(AA2504*k))*(LN((50-dTar)/(hTar-dTar)))</f>
        <v>249652.38609041239</v>
      </c>
      <c r="AC2504">
        <f t="shared" si="512"/>
        <v>402726.04578894714</v>
      </c>
      <c r="AD2504" s="19">
        <v>1056.1672363299999</v>
      </c>
      <c r="AE2504" s="19">
        <v>60723.6445313</v>
      </c>
      <c r="AF2504">
        <f t="shared" si="518"/>
        <v>2.1528253814930617E-6</v>
      </c>
      <c r="AG2504" s="23">
        <f t="shared" si="513"/>
        <v>2.1602769083079187</v>
      </c>
      <c r="AH2504" s="25">
        <f t="shared" si="519"/>
        <v>7.5128586474803924</v>
      </c>
      <c r="AI2504" s="25">
        <f t="shared" si="514"/>
        <v>4.6905171284601254E-5</v>
      </c>
    </row>
    <row r="2505" spans="6:35" ht="15">
      <c r="F2505" s="5">
        <v>2006</v>
      </c>
      <c r="G2505" s="5">
        <v>4</v>
      </c>
      <c r="H2505" s="5">
        <v>0</v>
      </c>
      <c r="I2505" s="5">
        <v>105</v>
      </c>
      <c r="J2505" s="5">
        <v>4</v>
      </c>
      <c r="K2505" s="5">
        <v>4.2214999198900003</v>
      </c>
      <c r="L2505" s="5">
        <v>2.18890104443E-2</v>
      </c>
      <c r="M2505" s="5">
        <v>0</v>
      </c>
      <c r="N2505" s="8">
        <f t="shared" si="515"/>
        <v>1E-4</v>
      </c>
      <c r="O2505" s="5">
        <v>0</v>
      </c>
      <c r="P2505" s="5">
        <v>96.736587524399994</v>
      </c>
      <c r="Q2505" s="5">
        <v>9.2538003921499996</v>
      </c>
      <c r="R2505" s="5">
        <v>0</v>
      </c>
      <c r="S2505">
        <f t="shared" si="507"/>
        <v>5.9413998308355972E-6</v>
      </c>
      <c r="T2505">
        <f t="shared" si="508"/>
        <v>1164059.9128807276</v>
      </c>
      <c r="U2505">
        <f t="shared" si="509"/>
        <v>3495847.0217512534</v>
      </c>
      <c r="V2505" s="9">
        <v>769.65783691399997</v>
      </c>
      <c r="W2505" s="9">
        <v>60723.6445313</v>
      </c>
      <c r="X2505">
        <f t="shared" si="516"/>
        <v>2.8110889284890829E-7</v>
      </c>
      <c r="Y2505">
        <f t="shared" si="517"/>
        <v>13.754726413069669</v>
      </c>
      <c r="Z2505">
        <f t="shared" si="510"/>
        <v>1.2340421072902296E-4</v>
      </c>
      <c r="AA2505">
        <f t="shared" si="511"/>
        <v>1.7504920002306861E-5</v>
      </c>
      <c r="AB2505">
        <f>(1/(AA2505*k))*(LN((50-dTar)/(hTar-dTar)))</f>
        <v>249652.38609041239</v>
      </c>
      <c r="AC2505">
        <f t="shared" si="512"/>
        <v>402726.04578894714</v>
      </c>
      <c r="AD2505" s="19">
        <v>1056.1672363299999</v>
      </c>
      <c r="AE2505" s="19">
        <v>60723.6445313</v>
      </c>
      <c r="AF2505">
        <f t="shared" si="518"/>
        <v>2.1528253814930617E-6</v>
      </c>
      <c r="AG2505" s="23">
        <f t="shared" si="513"/>
        <v>1.829394387370435</v>
      </c>
      <c r="AH2505" s="25">
        <f t="shared" si="519"/>
        <v>6.3621387563566199</v>
      </c>
      <c r="AI2505" s="25">
        <f t="shared" si="514"/>
        <v>4.6905171284601254E-5</v>
      </c>
    </row>
    <row r="2506" spans="6:35" ht="15">
      <c r="F2506" s="5">
        <v>2006</v>
      </c>
      <c r="G2506" s="5">
        <v>4</v>
      </c>
      <c r="H2506" s="5">
        <v>0</v>
      </c>
      <c r="I2506" s="5">
        <v>105</v>
      </c>
      <c r="J2506" s="5">
        <v>5</v>
      </c>
      <c r="K2506" s="5">
        <v>3.8849999904599999</v>
      </c>
      <c r="L2506" s="5">
        <v>1.04867806658E-2</v>
      </c>
      <c r="M2506" s="5">
        <v>0</v>
      </c>
      <c r="N2506" s="8">
        <f t="shared" si="515"/>
        <v>1E-4</v>
      </c>
      <c r="O2506" s="5">
        <v>0</v>
      </c>
      <c r="P2506" s="5">
        <v>96.736587524399994</v>
      </c>
      <c r="Q2506" s="5">
        <v>7.8796977996799997</v>
      </c>
      <c r="R2506" s="5">
        <v>0</v>
      </c>
      <c r="S2506">
        <f t="shared" si="507"/>
        <v>5.9413998308355972E-6</v>
      </c>
      <c r="T2506">
        <f t="shared" si="508"/>
        <v>1164059.9128807276</v>
      </c>
      <c r="U2506">
        <f t="shared" si="509"/>
        <v>3495847.0217512534</v>
      </c>
      <c r="V2506" s="9">
        <v>769.65783691399997</v>
      </c>
      <c r="W2506" s="9">
        <v>60723.6445313</v>
      </c>
      <c r="X2506">
        <f t="shared" si="516"/>
        <v>2.8110889284890829E-7</v>
      </c>
      <c r="Y2506">
        <f t="shared" si="517"/>
        <v>11.71227850821235</v>
      </c>
      <c r="Z2506">
        <f t="shared" si="510"/>
        <v>1.2340421072902296E-4</v>
      </c>
      <c r="AA2506">
        <f t="shared" si="511"/>
        <v>1.7504920002306861E-5</v>
      </c>
      <c r="AB2506">
        <f>(1/(AA2506*k))*(LN((50-dTar)/(hTar-dTar)))</f>
        <v>249652.38609041239</v>
      </c>
      <c r="AC2506">
        <f t="shared" si="512"/>
        <v>402726.04578894714</v>
      </c>
      <c r="AD2506" s="19">
        <v>1056.1672363299999</v>
      </c>
      <c r="AE2506" s="19">
        <v>60723.6445313</v>
      </c>
      <c r="AF2506">
        <f t="shared" si="518"/>
        <v>2.1528253814930617E-6</v>
      </c>
      <c r="AG2506" s="23">
        <f t="shared" si="513"/>
        <v>1.5577464736691391</v>
      </c>
      <c r="AH2506" s="25">
        <f t="shared" si="519"/>
        <v>5.4174208039162881</v>
      </c>
      <c r="AI2506" s="25">
        <f t="shared" si="514"/>
        <v>4.6905171284601254E-5</v>
      </c>
    </row>
    <row r="2507" spans="6:35" ht="15">
      <c r="F2507" s="5">
        <v>2006</v>
      </c>
      <c r="G2507" s="5">
        <v>4</v>
      </c>
      <c r="H2507" s="5">
        <v>0</v>
      </c>
      <c r="I2507" s="5">
        <v>105</v>
      </c>
      <c r="J2507" s="5">
        <v>6</v>
      </c>
      <c r="K2507" s="5">
        <v>3.83299994469</v>
      </c>
      <c r="L2507" s="5">
        <v>6.0279369354200004E-3</v>
      </c>
      <c r="M2507" s="5">
        <v>0</v>
      </c>
      <c r="N2507" s="8">
        <f t="shared" si="515"/>
        <v>1E-4</v>
      </c>
      <c r="O2507" s="5">
        <v>0.34999999403999998</v>
      </c>
      <c r="P2507" s="5">
        <v>96.736587524399994</v>
      </c>
      <c r="Q2507" s="5">
        <v>7.6747856140100001</v>
      </c>
      <c r="R2507" s="5">
        <v>0</v>
      </c>
      <c r="S2507">
        <f t="shared" si="507"/>
        <v>5.9413998308355972E-6</v>
      </c>
      <c r="T2507">
        <f t="shared" si="508"/>
        <v>1164059.9128807276</v>
      </c>
      <c r="U2507">
        <f t="shared" si="509"/>
        <v>3495847.0217512534</v>
      </c>
      <c r="V2507" s="9">
        <v>769.65783691399997</v>
      </c>
      <c r="W2507" s="9">
        <v>60723.6445313</v>
      </c>
      <c r="X2507">
        <f t="shared" si="516"/>
        <v>2.8110889284890829E-7</v>
      </c>
      <c r="Y2507">
        <f t="shared" si="517"/>
        <v>11.407699747794529</v>
      </c>
      <c r="Z2507">
        <f t="shared" si="510"/>
        <v>1.2340421072902296E-4</v>
      </c>
      <c r="AA2507">
        <f t="shared" si="511"/>
        <v>1.7504920002306861E-5</v>
      </c>
      <c r="AB2507">
        <f>(1/(AA2507*k))*(LN((50-dTar)/(hTar-dTar)))</f>
        <v>249652.38609041239</v>
      </c>
      <c r="AC2507">
        <f t="shared" si="512"/>
        <v>402726.04578894714</v>
      </c>
      <c r="AD2507" s="19">
        <v>1056.1672363299999</v>
      </c>
      <c r="AE2507" s="19">
        <v>60723.6445313</v>
      </c>
      <c r="AF2507">
        <f t="shared" si="518"/>
        <v>2.1528253814930617E-6</v>
      </c>
      <c r="AG2507" s="23">
        <f t="shared" si="513"/>
        <v>1.5172371492313108</v>
      </c>
      <c r="AH2507" s="25">
        <f t="shared" si="519"/>
        <v>5.2765403328822726</v>
      </c>
      <c r="AI2507" s="25">
        <f t="shared" si="514"/>
        <v>4.6905171284601254E-5</v>
      </c>
    </row>
    <row r="2508" spans="6:35" ht="15">
      <c r="F2508" s="5">
        <v>2006</v>
      </c>
      <c r="G2508" s="5">
        <v>4</v>
      </c>
      <c r="H2508" s="5">
        <v>0</v>
      </c>
      <c r="I2508" s="5">
        <v>105</v>
      </c>
      <c r="J2508" s="5">
        <v>7</v>
      </c>
      <c r="K2508" s="5">
        <v>3.8629999160800002</v>
      </c>
      <c r="L2508" s="5">
        <v>5.2352692000599997E-3</v>
      </c>
      <c r="M2508" s="5">
        <v>0</v>
      </c>
      <c r="N2508" s="8">
        <f t="shared" si="515"/>
        <v>1E-4</v>
      </c>
      <c r="O2508" s="5">
        <v>0</v>
      </c>
      <c r="P2508" s="5">
        <v>96.736587524399994</v>
      </c>
      <c r="Q2508" s="5">
        <v>10.840089797999999</v>
      </c>
      <c r="R2508" s="5">
        <v>15.579999923700001</v>
      </c>
      <c r="S2508">
        <f t="shared" si="507"/>
        <v>5.9413998308355972E-6</v>
      </c>
      <c r="T2508">
        <f t="shared" si="508"/>
        <v>1164059.9128807276</v>
      </c>
      <c r="U2508">
        <f t="shared" si="509"/>
        <v>3495847.0217512534</v>
      </c>
      <c r="V2508" s="9">
        <v>783.52252197300004</v>
      </c>
      <c r="W2508" s="9">
        <v>60723.6445313</v>
      </c>
      <c r="X2508">
        <f t="shared" si="516"/>
        <v>2.811077972351291E-7</v>
      </c>
      <c r="Y2508">
        <f t="shared" si="517"/>
        <v>16.11253544449638</v>
      </c>
      <c r="Z2508">
        <f t="shared" si="510"/>
        <v>1.2340421072902296E-4</v>
      </c>
      <c r="AA2508">
        <f t="shared" si="511"/>
        <v>1.7504920002306861E-5</v>
      </c>
      <c r="AB2508">
        <f>(1/(AA2508*k))*(LN((50-dTar)/(hTar-dTar)))</f>
        <v>249652.38609041239</v>
      </c>
      <c r="AC2508">
        <f t="shared" si="512"/>
        <v>402726.04578894714</v>
      </c>
      <c r="AD2508" s="19">
        <v>1064.2199707</v>
      </c>
      <c r="AE2508" s="19">
        <v>60723.6445313</v>
      </c>
      <c r="AF2508">
        <f t="shared" si="518"/>
        <v>2.1527880604773546E-6</v>
      </c>
      <c r="AG2508" s="23">
        <f t="shared" si="513"/>
        <v>2.143227866318683</v>
      </c>
      <c r="AH2508" s="25">
        <f t="shared" si="519"/>
        <v>7.4528746021216898</v>
      </c>
      <c r="AI2508" s="25">
        <f t="shared" si="514"/>
        <v>4.6905171284601254E-5</v>
      </c>
    </row>
    <row r="2509" spans="6:35" ht="15">
      <c r="F2509" s="5">
        <v>2006</v>
      </c>
      <c r="G2509" s="5">
        <v>4</v>
      </c>
      <c r="H2509" s="5">
        <v>0</v>
      </c>
      <c r="I2509" s="5">
        <v>105</v>
      </c>
      <c r="J2509" s="5">
        <v>8</v>
      </c>
      <c r="K2509" s="5">
        <v>5.0300002098099998</v>
      </c>
      <c r="L2509" s="5">
        <v>9.6152182668399998E-3</v>
      </c>
      <c r="M2509" s="5">
        <v>0</v>
      </c>
      <c r="N2509" s="8">
        <f t="shared" si="515"/>
        <v>1E-4</v>
      </c>
      <c r="O2509" s="5">
        <v>0</v>
      </c>
      <c r="P2509" s="5">
        <v>96.736587524399994</v>
      </c>
      <c r="Q2509" s="5">
        <v>20.595525741599999</v>
      </c>
      <c r="R2509" s="5">
        <v>179.88749694800001</v>
      </c>
      <c r="S2509">
        <f t="shared" si="507"/>
        <v>5.9413998308355972E-6</v>
      </c>
      <c r="T2509">
        <f t="shared" si="508"/>
        <v>1164059.9128807276</v>
      </c>
      <c r="U2509">
        <f t="shared" si="509"/>
        <v>3495847.0217512534</v>
      </c>
      <c r="V2509" s="9">
        <v>743.59930419900002</v>
      </c>
      <c r="W2509" s="9">
        <v>60723.6445313</v>
      </c>
      <c r="X2509">
        <f t="shared" si="516"/>
        <v>2.8111095206682769E-7</v>
      </c>
      <c r="Y2509">
        <f t="shared" si="517"/>
        <v>30.613025918040531</v>
      </c>
      <c r="Z2509">
        <f t="shared" si="510"/>
        <v>1.2340421072902296E-4</v>
      </c>
      <c r="AA2509">
        <f t="shared" si="511"/>
        <v>1.7504920002306861E-5</v>
      </c>
      <c r="AB2509">
        <f>(1/(AA2509*k))*(LN((50-dTar)/(hTar-dTar)))</f>
        <v>249652.38609041239</v>
      </c>
      <c r="AC2509">
        <f t="shared" si="512"/>
        <v>402726.04578894714</v>
      </c>
      <c r="AD2509" s="19">
        <v>1011.16009521</v>
      </c>
      <c r="AE2509" s="19">
        <v>60723.6445313</v>
      </c>
      <c r="AF2509">
        <f t="shared" si="518"/>
        <v>2.1530339943732754E-6</v>
      </c>
      <c r="AG2509" s="23">
        <f t="shared" si="513"/>
        <v>4.068995637384778</v>
      </c>
      <c r="AH2509" s="25">
        <f t="shared" si="519"/>
        <v>14.158216090581043</v>
      </c>
      <c r="AI2509" s="25">
        <f t="shared" si="514"/>
        <v>4.6905171284601254E-5</v>
      </c>
    </row>
    <row r="2510" spans="6:35" ht="15">
      <c r="F2510" s="5">
        <v>2006</v>
      </c>
      <c r="G2510" s="5">
        <v>4</v>
      </c>
      <c r="H2510" s="5">
        <v>0</v>
      </c>
      <c r="I2510" s="5">
        <v>105</v>
      </c>
      <c r="J2510" s="5">
        <v>9</v>
      </c>
      <c r="K2510" s="5">
        <v>9.1149997711200008</v>
      </c>
      <c r="L2510" s="5">
        <v>0.229659006</v>
      </c>
      <c r="M2510" s="5">
        <v>0</v>
      </c>
      <c r="N2510" s="8">
        <f t="shared" si="515"/>
        <v>1E-4</v>
      </c>
      <c r="O2510" s="5">
        <v>0</v>
      </c>
      <c r="P2510" s="5">
        <v>96.736587524399994</v>
      </c>
      <c r="Q2510" s="5">
        <v>24.334390640300001</v>
      </c>
      <c r="R2510" s="5">
        <v>382.427490234</v>
      </c>
      <c r="S2510">
        <f t="shared" si="507"/>
        <v>5.9413998308355972E-6</v>
      </c>
      <c r="T2510">
        <f t="shared" si="508"/>
        <v>1164059.9128807276</v>
      </c>
      <c r="U2510">
        <f t="shared" si="509"/>
        <v>3495847.0217512534</v>
      </c>
      <c r="V2510" s="9">
        <v>715.76153564499998</v>
      </c>
      <c r="W2510" s="9">
        <v>60723.6445313</v>
      </c>
      <c r="X2510">
        <f t="shared" si="516"/>
        <v>2.8111315191825392E-7</v>
      </c>
      <c r="Y2510">
        <f t="shared" si="517"/>
        <v>36.170582689799055</v>
      </c>
      <c r="Z2510">
        <f t="shared" si="510"/>
        <v>1.2340421072902296E-4</v>
      </c>
      <c r="AA2510">
        <f t="shared" si="511"/>
        <v>1.7504920002306861E-5</v>
      </c>
      <c r="AB2510">
        <f>(1/(AA2510*k))*(LN((50-dTar)/(hTar-dTar)))</f>
        <v>249652.38609041239</v>
      </c>
      <c r="AC2510">
        <f t="shared" si="512"/>
        <v>402726.04578894714</v>
      </c>
      <c r="AD2510" s="19">
        <v>731.26452636700003</v>
      </c>
      <c r="AE2510" s="19">
        <v>60723.6445313</v>
      </c>
      <c r="AF2510">
        <f t="shared" si="518"/>
        <v>2.1543322481432785E-6</v>
      </c>
      <c r="AG2510" s="23">
        <f t="shared" si="513"/>
        <v>4.7887787005370743</v>
      </c>
      <c r="AH2510" s="25">
        <f t="shared" si="519"/>
        <v>16.716806785156795</v>
      </c>
      <c r="AI2510" s="25">
        <f t="shared" si="514"/>
        <v>4.6905171284601254E-5</v>
      </c>
    </row>
    <row r="2511" spans="6:35" ht="15">
      <c r="F2511" s="5">
        <v>2006</v>
      </c>
      <c r="G2511" s="5">
        <v>4</v>
      </c>
      <c r="H2511" s="5">
        <v>0</v>
      </c>
      <c r="I2511" s="5">
        <v>105</v>
      </c>
      <c r="J2511" s="5">
        <v>10</v>
      </c>
      <c r="K2511" s="5">
        <v>11.4949998856</v>
      </c>
      <c r="L2511" s="5">
        <v>0.43380621075600001</v>
      </c>
      <c r="M2511" s="5">
        <v>0.49649998545599999</v>
      </c>
      <c r="N2511" s="8">
        <f t="shared" si="515"/>
        <v>0.49649998545599999</v>
      </c>
      <c r="O2511" s="5">
        <v>0</v>
      </c>
      <c r="P2511" s="5">
        <v>96.736587524399994</v>
      </c>
      <c r="Q2511" s="5">
        <v>25.2330951691</v>
      </c>
      <c r="R2511" s="5">
        <v>584.25</v>
      </c>
      <c r="S2511">
        <f t="shared" si="507"/>
        <v>2.9499049295981544E-2</v>
      </c>
      <c r="T2511">
        <f t="shared" si="508"/>
        <v>234.45316152660533</v>
      </c>
      <c r="U2511">
        <f t="shared" si="509"/>
        <v>704.09811161234302</v>
      </c>
      <c r="V2511" s="9">
        <v>439.38418579099999</v>
      </c>
      <c r="W2511" s="9">
        <v>205.849487305</v>
      </c>
      <c r="X2511">
        <f t="shared" si="516"/>
        <v>7.4110756993406865E-4</v>
      </c>
      <c r="Y2511">
        <f t="shared" si="517"/>
        <v>30.539483518904099</v>
      </c>
      <c r="Z2511">
        <f t="shared" si="510"/>
        <v>0.61270188832169048</v>
      </c>
      <c r="AA2511">
        <f t="shared" si="511"/>
        <v>8.6911925265537981E-2</v>
      </c>
      <c r="AB2511">
        <f>(1/(AA2511*k))*(LN((50-dTar)/(hTar-dTar)))</f>
        <v>50.282455871801183</v>
      </c>
      <c r="AC2511">
        <f t="shared" si="512"/>
        <v>81.113002534949118</v>
      </c>
      <c r="AD2511" s="19">
        <v>569.16394043000003</v>
      </c>
      <c r="AE2511" s="19">
        <v>69.868019103999998</v>
      </c>
      <c r="AF2511">
        <f t="shared" si="518"/>
        <v>1.3886093115572703E-3</v>
      </c>
      <c r="AG2511" s="23">
        <f t="shared" si="513"/>
        <v>27.099691067995121</v>
      </c>
      <c r="AH2511" s="25">
        <f t="shared" si="519"/>
        <v>28.407134737382147</v>
      </c>
      <c r="AI2511" s="25">
        <f t="shared" si="514"/>
        <v>0.23288416860615707</v>
      </c>
    </row>
    <row r="2512" spans="6:35" ht="15">
      <c r="F2512" s="5">
        <v>2006</v>
      </c>
      <c r="G2512" s="5">
        <v>4</v>
      </c>
      <c r="H2512" s="5">
        <v>0</v>
      </c>
      <c r="I2512" s="5">
        <v>105</v>
      </c>
      <c r="J2512" s="5">
        <v>11</v>
      </c>
      <c r="K2512" s="5">
        <v>12.699999809299999</v>
      </c>
      <c r="L2512" s="5">
        <v>0.53485769033399999</v>
      </c>
      <c r="M2512" s="5">
        <v>0</v>
      </c>
      <c r="N2512" s="8">
        <f t="shared" si="515"/>
        <v>1E-4</v>
      </c>
      <c r="O2512" s="5">
        <v>0</v>
      </c>
      <c r="P2512" s="5">
        <v>96.736587524399994</v>
      </c>
      <c r="Q2512" s="5">
        <v>25.098749160800001</v>
      </c>
      <c r="R2512" s="5">
        <v>452.947509766</v>
      </c>
      <c r="S2512">
        <f t="shared" si="507"/>
        <v>5.9413998308355972E-6</v>
      </c>
      <c r="T2512">
        <f t="shared" si="508"/>
        <v>1164059.9128807276</v>
      </c>
      <c r="U2512">
        <f t="shared" si="509"/>
        <v>3495847.0217512534</v>
      </c>
      <c r="V2512" s="9">
        <v>377.36544799799998</v>
      </c>
      <c r="W2512" s="9">
        <v>60723.6445313</v>
      </c>
      <c r="X2512">
        <f t="shared" si="516"/>
        <v>2.8113989607924436E-7</v>
      </c>
      <c r="Y2512">
        <f t="shared" si="517"/>
        <v>37.308449869907705</v>
      </c>
      <c r="Z2512">
        <f t="shared" si="510"/>
        <v>1.2340421072902296E-4</v>
      </c>
      <c r="AA2512">
        <f t="shared" si="511"/>
        <v>1.7504920002306861E-5</v>
      </c>
      <c r="AB2512">
        <f>(1/(AA2512*k))*(LN((50-dTar)/(hTar-dTar)))</f>
        <v>249652.38609041239</v>
      </c>
      <c r="AC2512">
        <f t="shared" si="512"/>
        <v>402726.04578894714</v>
      </c>
      <c r="AD2512" s="19">
        <v>617.82977294900002</v>
      </c>
      <c r="AE2512" s="19">
        <v>60723.6445313</v>
      </c>
      <c r="AF2512">
        <f t="shared" si="518"/>
        <v>2.1548588442457155E-6</v>
      </c>
      <c r="AG2512" s="23">
        <f t="shared" si="513"/>
        <v>4.9315136697494086</v>
      </c>
      <c r="AH2512" s="25">
        <f t="shared" si="519"/>
        <v>17.237785304789064</v>
      </c>
      <c r="AI2512" s="25">
        <f t="shared" si="514"/>
        <v>4.6905171284601254E-5</v>
      </c>
    </row>
    <row r="2513" spans="6:35" ht="15">
      <c r="F2513" s="5">
        <v>2006</v>
      </c>
      <c r="G2513" s="5">
        <v>4</v>
      </c>
      <c r="H2513" s="5">
        <v>0</v>
      </c>
      <c r="I2513" s="5">
        <v>105</v>
      </c>
      <c r="J2513" s="5">
        <v>12</v>
      </c>
      <c r="K2513" s="5">
        <v>13.635000228899999</v>
      </c>
      <c r="L2513" s="5">
        <v>0.60663563013099997</v>
      </c>
      <c r="M2513" s="5">
        <v>0</v>
      </c>
      <c r="N2513" s="8">
        <f t="shared" si="515"/>
        <v>1E-4</v>
      </c>
      <c r="O2513" s="5">
        <v>0</v>
      </c>
      <c r="P2513" s="5">
        <v>96.736587524399994</v>
      </c>
      <c r="Q2513" s="5">
        <v>22.432704925500001</v>
      </c>
      <c r="R2513" s="5">
        <v>524.59497070299994</v>
      </c>
      <c r="S2513">
        <f t="shared" si="507"/>
        <v>5.9413998308355972E-6</v>
      </c>
      <c r="T2513">
        <f t="shared" si="508"/>
        <v>1164059.9128807276</v>
      </c>
      <c r="U2513">
        <f t="shared" si="509"/>
        <v>3495847.0217512534</v>
      </c>
      <c r="V2513" s="9">
        <v>216.697540283</v>
      </c>
      <c r="W2513" s="9">
        <v>60723.6445313</v>
      </c>
      <c r="X2513">
        <f t="shared" si="516"/>
        <v>2.8115259578666506E-7</v>
      </c>
      <c r="Y2513">
        <f t="shared" si="517"/>
        <v>33.346197195994456</v>
      </c>
      <c r="Z2513">
        <f t="shared" si="510"/>
        <v>1.2340421072902296E-4</v>
      </c>
      <c r="AA2513">
        <f t="shared" si="511"/>
        <v>1.7504920002306861E-5</v>
      </c>
      <c r="AB2513">
        <f>(1/(AA2513*k))*(LN((50-dTar)/(hTar-dTar)))</f>
        <v>249652.38609041239</v>
      </c>
      <c r="AC2513">
        <f t="shared" si="512"/>
        <v>402726.04578894714</v>
      </c>
      <c r="AD2513" s="19">
        <v>591.39819335899995</v>
      </c>
      <c r="AE2513" s="19">
        <v>60723.6445313</v>
      </c>
      <c r="AF2513">
        <f t="shared" si="518"/>
        <v>2.154981584072978E-6</v>
      </c>
      <c r="AG2513" s="23">
        <f t="shared" si="513"/>
        <v>4.4061260013128205</v>
      </c>
      <c r="AH2513" s="25">
        <f t="shared" si="519"/>
        <v>15.406066670726672</v>
      </c>
      <c r="AI2513" s="25">
        <f t="shared" si="514"/>
        <v>4.6905171284601254E-5</v>
      </c>
    </row>
    <row r="2514" spans="6:35" ht="15">
      <c r="F2514" s="5">
        <v>2006</v>
      </c>
      <c r="G2514" s="5">
        <v>4</v>
      </c>
      <c r="H2514" s="5">
        <v>0</v>
      </c>
      <c r="I2514" s="5">
        <v>105</v>
      </c>
      <c r="J2514" s="5">
        <v>13</v>
      </c>
      <c r="K2514" s="5">
        <v>13.529999733</v>
      </c>
      <c r="L2514" s="5">
        <v>0.55715197324800003</v>
      </c>
      <c r="M2514" s="5">
        <v>0.191499993205</v>
      </c>
      <c r="N2514" s="8">
        <f t="shared" si="515"/>
        <v>0.191499993205</v>
      </c>
      <c r="O2514" s="5">
        <v>0</v>
      </c>
      <c r="P2514" s="5">
        <v>96.736587524399994</v>
      </c>
      <c r="Q2514" s="5">
        <v>39.189941406300001</v>
      </c>
      <c r="R2514" s="5">
        <v>301.96499633799999</v>
      </c>
      <c r="S2514">
        <f t="shared" si="507"/>
        <v>1.1377780272332048E-2</v>
      </c>
      <c r="T2514">
        <f t="shared" si="508"/>
        <v>607.86420584078348</v>
      </c>
      <c r="U2514">
        <f t="shared" si="509"/>
        <v>1825.5076479344636</v>
      </c>
      <c r="V2514" s="9">
        <v>234.003463745</v>
      </c>
      <c r="W2514" s="9">
        <v>533.70379638700001</v>
      </c>
      <c r="X2514">
        <f t="shared" si="516"/>
        <v>3.8562172263062212E-4</v>
      </c>
      <c r="Y2514">
        <f t="shared" si="517"/>
        <v>51.188910950160199</v>
      </c>
      <c r="Z2514">
        <f t="shared" si="510"/>
        <v>0.23631905516076279</v>
      </c>
      <c r="AA2514">
        <f t="shared" si="511"/>
        <v>3.3521920614958317E-2</v>
      </c>
      <c r="AB2514">
        <f>(1/(AA2514*k))*(LN((50-dTar)/(hTar-dTar)))</f>
        <v>130.36678587406558</v>
      </c>
      <c r="AC2514">
        <f t="shared" si="512"/>
        <v>210.30081466260449</v>
      </c>
      <c r="AD2514" s="19">
        <v>640.59936523399995</v>
      </c>
      <c r="AE2514" s="19">
        <v>181.14607238799999</v>
      </c>
      <c r="AF2514">
        <f t="shared" si="518"/>
        <v>9.6894882161175939E-4</v>
      </c>
      <c r="AG2514" s="23">
        <f t="shared" si="513"/>
        <v>40.758109374475048</v>
      </c>
      <c r="AH2514" s="25">
        <f t="shared" si="519"/>
        <v>44.722792035243721</v>
      </c>
      <c r="AI2514" s="25">
        <f t="shared" si="514"/>
        <v>8.9823399822804989E-2</v>
      </c>
    </row>
    <row r="2515" spans="6:35" ht="15">
      <c r="F2515" s="5">
        <v>2006</v>
      </c>
      <c r="G2515" s="5">
        <v>4</v>
      </c>
      <c r="H2515" s="5">
        <v>0</v>
      </c>
      <c r="I2515" s="5">
        <v>105</v>
      </c>
      <c r="J2515" s="5">
        <v>14</v>
      </c>
      <c r="K2515" s="5">
        <v>13.640000343300001</v>
      </c>
      <c r="L2515" s="5">
        <v>0.58825016021700005</v>
      </c>
      <c r="M2515" s="5">
        <v>5.2245001792899997</v>
      </c>
      <c r="N2515" s="8">
        <f t="shared" si="515"/>
        <v>5.2245001792899997</v>
      </c>
      <c r="O2515" s="5">
        <v>0</v>
      </c>
      <c r="P2515" s="5">
        <v>96.736587524399994</v>
      </c>
      <c r="Q2515" s="5">
        <v>37.422115325900002</v>
      </c>
      <c r="R2515" s="5">
        <v>120.293998718</v>
      </c>
      <c r="S2515">
        <f t="shared" si="507"/>
        <v>0.31040844481434149</v>
      </c>
      <c r="T2515">
        <f t="shared" si="508"/>
        <v>22.28078998819981</v>
      </c>
      <c r="U2515">
        <f t="shared" si="509"/>
        <v>66.912563915852573</v>
      </c>
      <c r="V2515" s="9">
        <v>290.12344360399999</v>
      </c>
      <c r="W2515" s="9">
        <v>19.562496185299999</v>
      </c>
      <c r="X2515">
        <f t="shared" si="516"/>
        <v>2.6553477779691936E-3</v>
      </c>
      <c r="Y2515">
        <f t="shared" si="517"/>
        <v>39.775354411080627</v>
      </c>
      <c r="Z2515">
        <f t="shared" si="510"/>
        <v>6.4472532107892135</v>
      </c>
      <c r="AA2515">
        <f t="shared" si="511"/>
        <v>0.91454457690509294</v>
      </c>
      <c r="AB2515">
        <f>(1/(AA2515*k))*(LN((50-dTar)/(hTar-dTar)))</f>
        <v>4.7784932055326248</v>
      </c>
      <c r="AC2515">
        <f t="shared" si="512"/>
        <v>7.7084129001537702</v>
      </c>
      <c r="AD2515" s="19">
        <v>430.00033569300001</v>
      </c>
      <c r="AE2515" s="19">
        <v>6.6397686004600001</v>
      </c>
      <c r="AF2515">
        <f t="shared" si="518"/>
        <v>2.2504857365469163E-3</v>
      </c>
      <c r="AG2515" s="23">
        <f t="shared" si="513"/>
        <v>39.085344558033306</v>
      </c>
      <c r="AH2515" s="25">
        <f t="shared" si="519"/>
        <v>39.347613002149167</v>
      </c>
      <c r="AI2515" s="25">
        <f t="shared" si="514"/>
        <v>2.4505607578602744</v>
      </c>
    </row>
    <row r="2516" spans="6:35" ht="15">
      <c r="F2516" s="5">
        <v>2006</v>
      </c>
      <c r="G2516" s="5">
        <v>4</v>
      </c>
      <c r="H2516" s="5">
        <v>0</v>
      </c>
      <c r="I2516" s="5">
        <v>105</v>
      </c>
      <c r="J2516" s="5">
        <v>15</v>
      </c>
      <c r="K2516" s="5">
        <v>10.7100000381</v>
      </c>
      <c r="L2516" s="5">
        <v>0.16867302358200001</v>
      </c>
      <c r="M2516" s="5">
        <v>1.5789999961900001</v>
      </c>
      <c r="N2516" s="8">
        <f t="shared" si="515"/>
        <v>1.5789999961900001</v>
      </c>
      <c r="O2516" s="5">
        <v>0</v>
      </c>
      <c r="P2516" s="5">
        <v>96.736587524399994</v>
      </c>
      <c r="Q2516" s="5">
        <v>30.526384353600001</v>
      </c>
      <c r="R2516" s="5">
        <v>139.543502808</v>
      </c>
      <c r="S2516">
        <f t="shared" si="507"/>
        <v>9.3814703102526736E-2</v>
      </c>
      <c r="T2516">
        <f t="shared" si="508"/>
        <v>73.721337282426248</v>
      </c>
      <c r="U2516">
        <f t="shared" si="509"/>
        <v>221.39626536962959</v>
      </c>
      <c r="V2516" s="9">
        <v>441.74942016599999</v>
      </c>
      <c r="W2516" s="9">
        <v>64.727210998499999</v>
      </c>
      <c r="X2516">
        <f t="shared" si="516"/>
        <v>1.3738662406055267E-3</v>
      </c>
      <c r="Y2516">
        <f t="shared" si="517"/>
        <v>33.966635844430435</v>
      </c>
      <c r="Z2516">
        <f t="shared" si="510"/>
        <v>1.9485524827095719</v>
      </c>
      <c r="AA2516">
        <f t="shared" si="511"/>
        <v>0.27640268616948788</v>
      </c>
      <c r="AB2516">
        <f>(1/(AA2516*k))*(LN((50-dTar)/(hTar-dTar)))</f>
        <v>15.810790797517642</v>
      </c>
      <c r="AC2516">
        <f t="shared" si="512"/>
        <v>25.505132790417527</v>
      </c>
      <c r="AD2516" s="19">
        <v>624.95233154300001</v>
      </c>
      <c r="AE2516" s="19">
        <v>21.969266891499998</v>
      </c>
      <c r="AF2516">
        <f t="shared" si="518"/>
        <v>1.4871508724502414E-3</v>
      </c>
      <c r="AG2516" s="23">
        <f t="shared" si="513"/>
        <v>32.678282009838185</v>
      </c>
      <c r="AH2516" s="25">
        <f t="shared" si="519"/>
        <v>33.167977271691271</v>
      </c>
      <c r="AI2516" s="25">
        <f t="shared" si="514"/>
        <v>0.74063265279676682</v>
      </c>
    </row>
    <row r="2517" spans="6:35" ht="15">
      <c r="F2517" s="5">
        <v>2006</v>
      </c>
      <c r="G2517" s="5">
        <v>4</v>
      </c>
      <c r="H2517" s="5">
        <v>0</v>
      </c>
      <c r="I2517" s="5">
        <v>105</v>
      </c>
      <c r="J2517" s="5">
        <v>16</v>
      </c>
      <c r="K2517" s="5">
        <v>10.9300003052</v>
      </c>
      <c r="L2517" s="5">
        <v>5.1609743386499998E-2</v>
      </c>
      <c r="M2517" s="5">
        <v>0</v>
      </c>
      <c r="N2517" s="8">
        <f t="shared" si="515"/>
        <v>1E-4</v>
      </c>
      <c r="O2517" s="5">
        <v>0</v>
      </c>
      <c r="P2517" s="5">
        <v>96.736587524399994</v>
      </c>
      <c r="Q2517" s="5">
        <v>28.656709671000002</v>
      </c>
      <c r="R2517" s="5">
        <v>155.49249267600001</v>
      </c>
      <c r="S2517">
        <f t="shared" si="507"/>
        <v>5.9413998308355972E-6</v>
      </c>
      <c r="T2517">
        <f t="shared" si="508"/>
        <v>1164059.9128807276</v>
      </c>
      <c r="U2517">
        <f t="shared" si="509"/>
        <v>3495847.0217512534</v>
      </c>
      <c r="V2517" s="9">
        <v>748.29174804700006</v>
      </c>
      <c r="W2517" s="9">
        <v>60723.6445313</v>
      </c>
      <c r="X2517">
        <f t="shared" si="516"/>
        <v>2.811105812546028E-7</v>
      </c>
      <c r="Y2517">
        <f t="shared" si="517"/>
        <v>42.595078369814878</v>
      </c>
      <c r="Z2517">
        <f t="shared" si="510"/>
        <v>1.2340421072902296E-4</v>
      </c>
      <c r="AA2517">
        <f t="shared" si="511"/>
        <v>1.7504920002306861E-5</v>
      </c>
      <c r="AB2517">
        <f>(1/(AA2517*k))*(LN((50-dTar)/(hTar-dTar)))</f>
        <v>249652.38609041239</v>
      </c>
      <c r="AC2517">
        <f t="shared" si="512"/>
        <v>402726.04578894714</v>
      </c>
      <c r="AD2517" s="19">
        <v>805.33032226600005</v>
      </c>
      <c r="AE2517" s="19">
        <v>60723.6445313</v>
      </c>
      <c r="AF2517">
        <f t="shared" si="518"/>
        <v>2.1539885527054379E-6</v>
      </c>
      <c r="AG2517" s="23">
        <f t="shared" si="513"/>
        <v>5.6452410622826852</v>
      </c>
      <c r="AH2517" s="25">
        <f t="shared" si="519"/>
        <v>19.689643904043553</v>
      </c>
      <c r="AI2517" s="25">
        <f t="shared" si="514"/>
        <v>4.6905171284601254E-5</v>
      </c>
    </row>
    <row r="2518" spans="6:35" ht="15">
      <c r="F2518" s="5">
        <v>2006</v>
      </c>
      <c r="G2518" s="5">
        <v>4</v>
      </c>
      <c r="H2518" s="5">
        <v>0</v>
      </c>
      <c r="I2518" s="5">
        <v>105</v>
      </c>
      <c r="J2518" s="5">
        <v>17</v>
      </c>
      <c r="K2518" s="5">
        <v>10.600000381499999</v>
      </c>
      <c r="L2518" s="5">
        <v>7.0299571380000002E-3</v>
      </c>
      <c r="M2518" s="5">
        <v>0</v>
      </c>
      <c r="N2518" s="8">
        <f t="shared" si="515"/>
        <v>1E-4</v>
      </c>
      <c r="O2518" s="5">
        <v>0</v>
      </c>
      <c r="P2518" s="5">
        <v>96.736587524399994</v>
      </c>
      <c r="Q2518" s="5">
        <v>30.728145599400001</v>
      </c>
      <c r="R2518" s="5">
        <v>101.967002869</v>
      </c>
      <c r="S2518">
        <f t="shared" si="507"/>
        <v>5.9413998308355972E-6</v>
      </c>
      <c r="T2518">
        <f t="shared" si="508"/>
        <v>1164059.9128807276</v>
      </c>
      <c r="U2518">
        <f t="shared" si="509"/>
        <v>3495847.0217512534</v>
      </c>
      <c r="V2518" s="9">
        <v>759.91174316399997</v>
      </c>
      <c r="W2518" s="9">
        <v>60723.6445313</v>
      </c>
      <c r="X2518">
        <f t="shared" si="516"/>
        <v>2.8110966300888178E-7</v>
      </c>
      <c r="Y2518">
        <f t="shared" si="517"/>
        <v>45.673969743054435</v>
      </c>
      <c r="Z2518">
        <f t="shared" si="510"/>
        <v>1.2340421072902296E-4</v>
      </c>
      <c r="AA2518">
        <f t="shared" si="511"/>
        <v>1.7504920002306861E-5</v>
      </c>
      <c r="AB2518">
        <f>(1/(AA2518*k))*(LN((50-dTar)/(hTar-dTar)))</f>
        <v>249652.38609041239</v>
      </c>
      <c r="AC2518">
        <f t="shared" si="512"/>
        <v>402726.04578894714</v>
      </c>
      <c r="AD2518" s="19">
        <v>873.23022460899995</v>
      </c>
      <c r="AE2518" s="19">
        <v>60723.6445313</v>
      </c>
      <c r="AF2518">
        <f t="shared" si="518"/>
        <v>2.1536735658592035E-6</v>
      </c>
      <c r="AG2518" s="23">
        <f t="shared" si="513"/>
        <v>6.0590887707347516</v>
      </c>
      <c r="AH2518" s="25">
        <f t="shared" si="519"/>
        <v>21.116458097507131</v>
      </c>
      <c r="AI2518" s="25">
        <f t="shared" si="514"/>
        <v>4.6905171284601254E-5</v>
      </c>
    </row>
    <row r="2519" spans="6:35" ht="15">
      <c r="F2519" s="5">
        <v>2006</v>
      </c>
      <c r="G2519" s="5">
        <v>4</v>
      </c>
      <c r="H2519" s="5">
        <v>0</v>
      </c>
      <c r="I2519" s="5">
        <v>105</v>
      </c>
      <c r="J2519" s="5">
        <v>18</v>
      </c>
      <c r="K2519" s="5">
        <v>10.470000267</v>
      </c>
      <c r="L2519" s="5">
        <v>6.3356771133800003E-3</v>
      </c>
      <c r="M2519" s="5">
        <v>0</v>
      </c>
      <c r="N2519" s="8">
        <f t="shared" si="515"/>
        <v>1E-4</v>
      </c>
      <c r="O2519" s="5">
        <v>0.34999999403999998</v>
      </c>
      <c r="P2519" s="5">
        <v>96.736587524399994</v>
      </c>
      <c r="Q2519" s="5">
        <v>30.306680679300001</v>
      </c>
      <c r="R2519" s="5">
        <v>87.873252868700007</v>
      </c>
      <c r="S2519">
        <f t="shared" si="507"/>
        <v>5.9413998308355972E-6</v>
      </c>
      <c r="T2519">
        <f t="shared" si="508"/>
        <v>1164059.9128807276</v>
      </c>
      <c r="U2519">
        <f t="shared" si="509"/>
        <v>3495847.0217512534</v>
      </c>
      <c r="V2519" s="9">
        <v>763.31237793000003</v>
      </c>
      <c r="W2519" s="9">
        <v>60723.6445313</v>
      </c>
      <c r="X2519">
        <f t="shared" si="516"/>
        <v>2.8110939428199281E-7</v>
      </c>
      <c r="Y2519">
        <f t="shared" si="517"/>
        <v>45.04748808438746</v>
      </c>
      <c r="Z2519">
        <f t="shared" si="510"/>
        <v>1.2340421072902296E-4</v>
      </c>
      <c r="AA2519">
        <f t="shared" si="511"/>
        <v>1.7504920002306861E-5</v>
      </c>
      <c r="AB2519">
        <f>(1/(AA2519*k))*(LN((50-dTar)/(hTar-dTar)))</f>
        <v>249652.38609041239</v>
      </c>
      <c r="AC2519">
        <f t="shared" si="512"/>
        <v>402726.04578894714</v>
      </c>
      <c r="AD2519" s="19">
        <v>894.880859375</v>
      </c>
      <c r="AE2519" s="19">
        <v>60723.6445313</v>
      </c>
      <c r="AF2519">
        <f t="shared" si="518"/>
        <v>2.1535731481894953E-6</v>
      </c>
      <c r="AG2519" s="23">
        <f t="shared" si="513"/>
        <v>5.9778017459370965</v>
      </c>
      <c r="AH2519" s="25">
        <f t="shared" si="519"/>
        <v>20.827945990728775</v>
      </c>
      <c r="AI2519" s="25">
        <f t="shared" si="514"/>
        <v>4.6905171284601254E-5</v>
      </c>
    </row>
    <row r="2520" spans="6:35" ht="15">
      <c r="F2520" s="5">
        <v>2006</v>
      </c>
      <c r="G2520" s="5">
        <v>4</v>
      </c>
      <c r="H2520" s="5">
        <v>0</v>
      </c>
      <c r="I2520" s="5">
        <v>105</v>
      </c>
      <c r="J2520" s="5">
        <v>19</v>
      </c>
      <c r="K2520" s="5">
        <v>10.375</v>
      </c>
      <c r="L2520" s="5">
        <v>6.29560882226E-3</v>
      </c>
      <c r="M2520" s="5">
        <v>0.25200000405299999</v>
      </c>
      <c r="N2520" s="8">
        <f t="shared" si="515"/>
        <v>0.25200000405299999</v>
      </c>
      <c r="O2520" s="5">
        <v>0</v>
      </c>
      <c r="P2520" s="5">
        <v>96.736587524399994</v>
      </c>
      <c r="Q2520" s="5">
        <v>26.134225845300001</v>
      </c>
      <c r="R2520" s="5">
        <v>31.252250671399999</v>
      </c>
      <c r="S2520">
        <f t="shared" si="507"/>
        <v>1.4972327814510637E-2</v>
      </c>
      <c r="T2520">
        <f t="shared" si="508"/>
        <v>461.92852942808116</v>
      </c>
      <c r="U2520">
        <f t="shared" si="509"/>
        <v>1387.2408593358659</v>
      </c>
      <c r="V2520" s="9">
        <v>491.10925293000003</v>
      </c>
      <c r="W2520" s="9">
        <v>405.57247924799998</v>
      </c>
      <c r="X2520">
        <f t="shared" si="516"/>
        <v>4.3784321049916323E-4</v>
      </c>
      <c r="Y2520">
        <f t="shared" si="517"/>
        <v>32.760012813365535</v>
      </c>
      <c r="Z2520">
        <f t="shared" si="510"/>
        <v>0.31097861603871041</v>
      </c>
      <c r="AA2520">
        <f t="shared" si="511"/>
        <v>4.4112399115287679E-2</v>
      </c>
      <c r="AB2520">
        <f>(1/(AA2520*k))*(LN((50-dTar)/(hTar-dTar)))</f>
        <v>99.068405585384937</v>
      </c>
      <c r="AC2520">
        <f t="shared" si="512"/>
        <v>159.81192036181355</v>
      </c>
      <c r="AD2520" s="19">
        <v>934.17022705099998</v>
      </c>
      <c r="AE2520" s="19">
        <v>137.65663147000001</v>
      </c>
      <c r="AF2520">
        <f t="shared" si="518"/>
        <v>8.1192636765389369E-4</v>
      </c>
      <c r="AG2520" s="23">
        <f t="shared" si="513"/>
        <v>28.509220577406147</v>
      </c>
      <c r="AH2520" s="25">
        <f t="shared" si="519"/>
        <v>30.1249202098988</v>
      </c>
      <c r="AI2520" s="25">
        <f t="shared" si="514"/>
        <v>0.11820103353826171</v>
      </c>
    </row>
    <row r="2521" spans="6:35" ht="15">
      <c r="F2521" s="5">
        <v>2006</v>
      </c>
      <c r="G2521" s="5">
        <v>4</v>
      </c>
      <c r="H2521" s="5">
        <v>0</v>
      </c>
      <c r="I2521" s="5">
        <v>105</v>
      </c>
      <c r="J2521" s="5">
        <v>20</v>
      </c>
      <c r="K2521" s="5">
        <v>10.329999923700001</v>
      </c>
      <c r="L2521" s="5">
        <v>6.2767071649400003E-3</v>
      </c>
      <c r="M2521" s="5">
        <v>0</v>
      </c>
      <c r="N2521" s="8">
        <f t="shared" si="515"/>
        <v>1E-4</v>
      </c>
      <c r="O2521" s="5">
        <v>0</v>
      </c>
      <c r="P2521" s="5">
        <v>96.736587524399994</v>
      </c>
      <c r="Q2521" s="5">
        <v>18.6497058868</v>
      </c>
      <c r="R2521" s="5">
        <v>9.2454996108999996</v>
      </c>
      <c r="S2521">
        <f t="shared" si="507"/>
        <v>5.9413998308355972E-6</v>
      </c>
      <c r="T2521">
        <f t="shared" si="508"/>
        <v>1164059.9128807276</v>
      </c>
      <c r="U2521">
        <f t="shared" si="509"/>
        <v>3495847.0217512534</v>
      </c>
      <c r="V2521" s="9">
        <v>769.65783691399997</v>
      </c>
      <c r="W2521" s="9">
        <v>60723.6445313</v>
      </c>
      <c r="X2521">
        <f t="shared" si="516"/>
        <v>2.8110889284890829E-7</v>
      </c>
      <c r="Y2521">
        <f t="shared" si="517"/>
        <v>27.720675969492078</v>
      </c>
      <c r="Z2521">
        <f t="shared" si="510"/>
        <v>1.2340421072902296E-4</v>
      </c>
      <c r="AA2521">
        <f t="shared" si="511"/>
        <v>1.7504920002306861E-5</v>
      </c>
      <c r="AB2521">
        <f>(1/(AA2521*k))*(LN((50-dTar)/(hTar-dTar)))</f>
        <v>249652.38609041239</v>
      </c>
      <c r="AC2521">
        <f t="shared" si="512"/>
        <v>402726.04578894714</v>
      </c>
      <c r="AD2521" s="19">
        <v>1056.1672363299999</v>
      </c>
      <c r="AE2521" s="19">
        <v>60723.6445313</v>
      </c>
      <c r="AF2521">
        <f t="shared" si="518"/>
        <v>2.1528253814930617E-6</v>
      </c>
      <c r="AG2521" s="23">
        <f t="shared" si="513"/>
        <v>3.6868816950453462</v>
      </c>
      <c r="AH2521" s="25">
        <f t="shared" si="519"/>
        <v>12.821977089295659</v>
      </c>
      <c r="AI2521" s="25">
        <f t="shared" si="514"/>
        <v>4.6905171284601254E-5</v>
      </c>
    </row>
    <row r="2522" spans="6:35" ht="15">
      <c r="F2522" s="5">
        <v>2006</v>
      </c>
      <c r="G2522" s="5">
        <v>4</v>
      </c>
      <c r="H2522" s="5">
        <v>0</v>
      </c>
      <c r="I2522" s="5">
        <v>105</v>
      </c>
      <c r="J2522" s="5">
        <v>21</v>
      </c>
      <c r="K2522" s="5">
        <v>10.0699996948</v>
      </c>
      <c r="L2522" s="5">
        <v>6.1684711836300001E-3</v>
      </c>
      <c r="M2522" s="5">
        <v>0</v>
      </c>
      <c r="N2522" s="8">
        <f t="shared" si="515"/>
        <v>1E-4</v>
      </c>
      <c r="O2522" s="5">
        <v>0</v>
      </c>
      <c r="P2522" s="5">
        <v>96.736587524399994</v>
      </c>
      <c r="Q2522" s="5">
        <v>19.023639678999999</v>
      </c>
      <c r="R2522" s="5">
        <v>0</v>
      </c>
      <c r="S2522">
        <f t="shared" si="507"/>
        <v>5.9413998308355972E-6</v>
      </c>
      <c r="T2522">
        <f t="shared" si="508"/>
        <v>1164059.9128807276</v>
      </c>
      <c r="U2522">
        <f t="shared" si="509"/>
        <v>3495847.0217512534</v>
      </c>
      <c r="V2522" s="9">
        <v>769.65783691399997</v>
      </c>
      <c r="W2522" s="9">
        <v>60723.6445313</v>
      </c>
      <c r="X2522">
        <f t="shared" si="516"/>
        <v>2.8110889284890829E-7</v>
      </c>
      <c r="Y2522">
        <f t="shared" si="517"/>
        <v>28.276486208567015</v>
      </c>
      <c r="Z2522">
        <f t="shared" si="510"/>
        <v>1.2340421072902296E-4</v>
      </c>
      <c r="AA2522">
        <f t="shared" si="511"/>
        <v>1.7504920002306861E-5</v>
      </c>
      <c r="AB2522">
        <f>(1/(AA2522*k))*(LN((50-dTar)/(hTar-dTar)))</f>
        <v>249652.38609041239</v>
      </c>
      <c r="AC2522">
        <f t="shared" si="512"/>
        <v>402726.04578894714</v>
      </c>
      <c r="AD2522" s="19">
        <v>1056.1672363299999</v>
      </c>
      <c r="AE2522" s="19">
        <v>60723.6445313</v>
      </c>
      <c r="AF2522">
        <f t="shared" si="518"/>
        <v>2.1528253814930617E-6</v>
      </c>
      <c r="AG2522" s="23">
        <f t="shared" si="513"/>
        <v>3.760805094266181</v>
      </c>
      <c r="AH2522" s="25">
        <f t="shared" si="519"/>
        <v>13.079062672607478</v>
      </c>
      <c r="AI2522" s="25">
        <f t="shared" si="514"/>
        <v>4.6905171284601254E-5</v>
      </c>
    </row>
    <row r="2523" spans="6:35" ht="15">
      <c r="F2523" s="5">
        <v>2006</v>
      </c>
      <c r="G2523" s="5">
        <v>4</v>
      </c>
      <c r="H2523" s="5">
        <v>0</v>
      </c>
      <c r="I2523" s="5">
        <v>105</v>
      </c>
      <c r="J2523" s="5">
        <v>22</v>
      </c>
      <c r="K2523" s="5">
        <v>9.8149995803800003</v>
      </c>
      <c r="L2523" s="5">
        <v>3.0319569632400001E-3</v>
      </c>
      <c r="M2523" s="5">
        <v>1.30000002682E-2</v>
      </c>
      <c r="N2523" s="8">
        <f t="shared" si="515"/>
        <v>1.30000002682E-2</v>
      </c>
      <c r="O2523" s="5">
        <v>0</v>
      </c>
      <c r="P2523" s="5">
        <v>96.736587524399994</v>
      </c>
      <c r="Q2523" s="5">
        <v>20.2308044434</v>
      </c>
      <c r="R2523" s="5">
        <v>0</v>
      </c>
      <c r="S2523">
        <f t="shared" si="507"/>
        <v>7.7238199394346176E-4</v>
      </c>
      <c r="T2523">
        <f t="shared" si="508"/>
        <v>8954.306837425207</v>
      </c>
      <c r="U2523">
        <f t="shared" si="509"/>
        <v>26891.130381763403</v>
      </c>
      <c r="V2523" s="9">
        <v>700.59948730500003</v>
      </c>
      <c r="W2523" s="9">
        <v>7861.8671875</v>
      </c>
      <c r="X2523">
        <f t="shared" si="516"/>
        <v>2.8205882703648892E-5</v>
      </c>
      <c r="Y2523">
        <f t="shared" si="517"/>
        <v>27.06694341376696</v>
      </c>
      <c r="Z2523">
        <f t="shared" si="510"/>
        <v>1.6042547725743074E-2</v>
      </c>
      <c r="AA2523">
        <f t="shared" si="511"/>
        <v>2.2756396472480866E-3</v>
      </c>
      <c r="AB2523">
        <f>(1/(AA2523*k))*(LN((50-dTar)/(hTar-dTar)))</f>
        <v>1920.4029303068605</v>
      </c>
      <c r="AC2523">
        <f t="shared" si="512"/>
        <v>3097.8925960030724</v>
      </c>
      <c r="AD2523" s="19">
        <v>1052.4682617200001</v>
      </c>
      <c r="AE2523" s="19">
        <v>2668.4208984400002</v>
      </c>
      <c r="AF2523">
        <f t="shared" si="518"/>
        <v>1.4665376246954411E-4</v>
      </c>
      <c r="AG2523" s="23">
        <f t="shared" si="513"/>
        <v>14.769954509237854</v>
      </c>
      <c r="AH2523" s="25">
        <f t="shared" si="519"/>
        <v>19.443963341224372</v>
      </c>
      <c r="AI2523" s="25">
        <f t="shared" si="514"/>
        <v>6.09767239279783E-3</v>
      </c>
    </row>
    <row r="2524" spans="6:35" ht="15">
      <c r="F2524" s="5">
        <v>2006</v>
      </c>
      <c r="G2524" s="5">
        <v>4</v>
      </c>
      <c r="H2524" s="5">
        <v>0</v>
      </c>
      <c r="I2524" s="5">
        <v>105</v>
      </c>
      <c r="J2524" s="5">
        <v>23</v>
      </c>
      <c r="K2524" s="5">
        <v>9.7749996185299999</v>
      </c>
      <c r="L2524" s="5">
        <v>2.4190619587900002E-3</v>
      </c>
      <c r="M2524" s="5">
        <v>0.216999992728</v>
      </c>
      <c r="N2524" s="8">
        <f t="shared" si="515"/>
        <v>0.216999992728</v>
      </c>
      <c r="O2524" s="5">
        <v>0</v>
      </c>
      <c r="P2524" s="5">
        <v>96.736587524399994</v>
      </c>
      <c r="Q2524" s="5">
        <v>43.603923797599997</v>
      </c>
      <c r="R2524" s="5">
        <v>0</v>
      </c>
      <c r="S2524">
        <f t="shared" si="507"/>
        <v>1.2892837200854648E-2</v>
      </c>
      <c r="T2524">
        <f t="shared" si="508"/>
        <v>536.4331575530631</v>
      </c>
      <c r="U2524">
        <f t="shared" si="509"/>
        <v>1610.9894649319851</v>
      </c>
      <c r="V2524" s="9">
        <v>494.03573608400001</v>
      </c>
      <c r="W2524" s="9">
        <v>470.98742675800003</v>
      </c>
      <c r="X2524">
        <f t="shared" si="516"/>
        <v>3.8819685478954036E-4</v>
      </c>
      <c r="Y2524">
        <f t="shared" si="517"/>
        <v>55.072263651950514</v>
      </c>
      <c r="Z2524">
        <f t="shared" si="510"/>
        <v>0.26778712830802553</v>
      </c>
      <c r="AA2524">
        <f t="shared" si="511"/>
        <v>3.7985675132048091E-2</v>
      </c>
      <c r="AB2524">
        <f>(1/(AA2524*k))*(LN((50-dTar)/(hTar-dTar)))</f>
        <v>115.04718638555018</v>
      </c>
      <c r="AC2524">
        <f t="shared" si="512"/>
        <v>185.58804575341472</v>
      </c>
      <c r="AD2524" s="19">
        <v>995.87731933600003</v>
      </c>
      <c r="AE2524" s="19">
        <v>159.85932922399999</v>
      </c>
      <c r="AF2524">
        <f t="shared" si="518"/>
        <v>7.4553164065310155E-4</v>
      </c>
      <c r="AG2524" s="23">
        <f t="shared" si="513"/>
        <v>47.45236831287751</v>
      </c>
      <c r="AH2524" s="25">
        <f t="shared" si="519"/>
        <v>50.348643034286958</v>
      </c>
      <c r="AI2524" s="25">
        <f t="shared" si="514"/>
        <v>0.10178421827664062</v>
      </c>
    </row>
    <row r="2525" spans="6:35" ht="15">
      <c r="F2525" s="5">
        <v>2006</v>
      </c>
      <c r="G2525" s="5">
        <v>4</v>
      </c>
      <c r="H2525" s="5">
        <v>0</v>
      </c>
      <c r="I2525" s="5">
        <v>105</v>
      </c>
      <c r="J2525" s="5">
        <v>24</v>
      </c>
      <c r="K2525" s="5">
        <v>11.3350000381</v>
      </c>
      <c r="L2525" s="5">
        <v>0.22347453236600001</v>
      </c>
      <c r="M2525" s="5">
        <v>5.1269998550400002</v>
      </c>
      <c r="N2525" s="8">
        <f t="shared" si="515"/>
        <v>5.1269998550400002</v>
      </c>
      <c r="O2525" s="5">
        <v>0</v>
      </c>
      <c r="P2525" s="5">
        <v>96.736587524399994</v>
      </c>
      <c r="Q2525" s="5">
        <v>44.532215118400003</v>
      </c>
      <c r="R2525" s="5">
        <v>0</v>
      </c>
      <c r="S2525">
        <f t="shared" si="507"/>
        <v>0.30461556071428786</v>
      </c>
      <c r="T2525">
        <f t="shared" si="508"/>
        <v>22.704504501524809</v>
      </c>
      <c r="U2525">
        <f t="shared" si="509"/>
        <v>68.185042336498739</v>
      </c>
      <c r="V2525" s="9">
        <v>441.94088745099998</v>
      </c>
      <c r="W2525" s="9">
        <v>19.934516906700001</v>
      </c>
      <c r="X2525">
        <f t="shared" si="516"/>
        <v>1.8865772879992264E-3</v>
      </c>
      <c r="Y2525">
        <f t="shared" si="517"/>
        <v>46.52506036674562</v>
      </c>
      <c r="Z2525">
        <f t="shared" si="510"/>
        <v>6.326933705190263</v>
      </c>
      <c r="AA2525">
        <f t="shared" si="511"/>
        <v>0.8974772231431406</v>
      </c>
      <c r="AB2525">
        <f>(1/(AA2525*k))*(LN((50-dTar)/(hTar-dTar)))</f>
        <v>4.8693659674087248</v>
      </c>
      <c r="AC2525">
        <f t="shared" si="512"/>
        <v>7.8550040408730455</v>
      </c>
      <c r="AD2525" s="19">
        <v>493.99993896500001</v>
      </c>
      <c r="AE2525" s="19">
        <v>6.7660374641400001</v>
      </c>
      <c r="AF2525">
        <f t="shared" si="518"/>
        <v>1.966100570754881E-3</v>
      </c>
      <c r="AG2525" s="23">
        <f t="shared" si="513"/>
        <v>45.806539992605856</v>
      </c>
      <c r="AH2525" s="25">
        <f t="shared" si="519"/>
        <v>46.079645108074779</v>
      </c>
      <c r="AI2525" s="25">
        <f t="shared" si="514"/>
        <v>2.4048280637677695</v>
      </c>
    </row>
    <row r="2526" spans="6:35" ht="15">
      <c r="F2526" s="5">
        <v>2006</v>
      </c>
      <c r="G2526" s="5">
        <v>4</v>
      </c>
      <c r="H2526" s="5">
        <v>0</v>
      </c>
      <c r="I2526" s="5">
        <v>106</v>
      </c>
      <c r="J2526" s="5">
        <v>1</v>
      </c>
      <c r="K2526" s="5">
        <v>11.1899995804</v>
      </c>
      <c r="L2526" s="5">
        <v>0.289131879807</v>
      </c>
      <c r="M2526" s="5">
        <v>5.3154997825599999</v>
      </c>
      <c r="N2526" s="8">
        <f t="shared" si="515"/>
        <v>5.3154997825599999</v>
      </c>
      <c r="O2526" s="5">
        <v>0</v>
      </c>
      <c r="P2526" s="5">
        <v>96.736587524399994</v>
      </c>
      <c r="Q2526" s="5">
        <v>44.006961822500003</v>
      </c>
      <c r="R2526" s="5">
        <v>0</v>
      </c>
      <c r="S2526">
        <f t="shared" si="507"/>
        <v>0.31581509508908634</v>
      </c>
      <c r="T2526">
        <f t="shared" si="508"/>
        <v>21.899350211620256</v>
      </c>
      <c r="U2526">
        <f t="shared" si="509"/>
        <v>65.767042888817826</v>
      </c>
      <c r="V2526" s="9">
        <v>440.997558594</v>
      </c>
      <c r="W2526" s="9">
        <v>19.227594375599999</v>
      </c>
      <c r="X2526">
        <f t="shared" si="516"/>
        <v>1.9011688916182542E-3</v>
      </c>
      <c r="Y2526">
        <f t="shared" si="517"/>
        <v>45.918760168822068</v>
      </c>
      <c r="Z2526">
        <f t="shared" si="510"/>
        <v>6.559550552971098</v>
      </c>
      <c r="AA2526">
        <f t="shared" si="511"/>
        <v>0.93047398465992281</v>
      </c>
      <c r="AB2526">
        <f>(1/(AA2526*k))*(LN((50-dTar)/(hTar-dTar)))</f>
        <v>4.6966869777610505</v>
      </c>
      <c r="AC2526">
        <f t="shared" si="512"/>
        <v>7.576447413473324</v>
      </c>
      <c r="AD2526" s="19">
        <v>480.56570434600002</v>
      </c>
      <c r="AE2526" s="19">
        <v>6.5260977745100002</v>
      </c>
      <c r="AF2526">
        <f t="shared" si="518"/>
        <v>2.0215568736058546E-3</v>
      </c>
      <c r="AG2526" s="23">
        <f t="shared" si="513"/>
        <v>45.215458365969909</v>
      </c>
      <c r="AH2526" s="25">
        <f t="shared" si="519"/>
        <v>45.482778997354089</v>
      </c>
      <c r="AI2526" s="25">
        <f t="shared" si="514"/>
        <v>2.4932442776423742</v>
      </c>
    </row>
    <row r="2527" spans="6:35" ht="15">
      <c r="F2527" s="5">
        <v>2006</v>
      </c>
      <c r="G2527" s="5">
        <v>4</v>
      </c>
      <c r="H2527" s="5">
        <v>0</v>
      </c>
      <c r="I2527" s="5">
        <v>106</v>
      </c>
      <c r="J2527" s="5">
        <v>2</v>
      </c>
      <c r="K2527" s="5">
        <v>11.010000228899999</v>
      </c>
      <c r="L2527" s="5">
        <v>0.30736929178200001</v>
      </c>
      <c r="M2527" s="5">
        <v>3.6979999542200002</v>
      </c>
      <c r="N2527" s="8">
        <f t="shared" si="515"/>
        <v>3.6979999542200002</v>
      </c>
      <c r="O2527" s="5">
        <v>0</v>
      </c>
      <c r="P2527" s="5">
        <v>96.736587524399994</v>
      </c>
      <c r="Q2527" s="5">
        <v>42.6295585632</v>
      </c>
      <c r="R2527" s="5">
        <v>0</v>
      </c>
      <c r="S2527">
        <f t="shared" si="507"/>
        <v>0.21971296302432752</v>
      </c>
      <c r="T2527">
        <f t="shared" si="508"/>
        <v>31.478094302092998</v>
      </c>
      <c r="U2527">
        <f t="shared" si="509"/>
        <v>94.533452272273337</v>
      </c>
      <c r="V2527" s="9">
        <v>442.140136719</v>
      </c>
      <c r="W2527" s="9">
        <v>27.637716293299999</v>
      </c>
      <c r="X2527">
        <f t="shared" si="516"/>
        <v>1.7720715332749106E-3</v>
      </c>
      <c r="Y2527">
        <f t="shared" si="517"/>
        <v>45.147977529680539</v>
      </c>
      <c r="Z2527">
        <f t="shared" si="510"/>
        <v>4.5634876562648206</v>
      </c>
      <c r="AA2527">
        <f t="shared" si="511"/>
        <v>0.64733193367155517</v>
      </c>
      <c r="AB2527">
        <f>(1/(AA2527*k))*(LN((50-dTar)/(hTar-dTar)))</f>
        <v>6.7510110649276731</v>
      </c>
      <c r="AC2527">
        <f t="shared" si="512"/>
        <v>10.890374547716624</v>
      </c>
      <c r="AD2527" s="19">
        <v>548.79187011700003</v>
      </c>
      <c r="AE2527" s="19">
        <v>9.3806037902800004</v>
      </c>
      <c r="AF2527">
        <f t="shared" si="518"/>
        <v>1.7572751458208805E-3</v>
      </c>
      <c r="AG2527" s="23">
        <f t="shared" si="513"/>
        <v>44.283963323332294</v>
      </c>
      <c r="AH2527" s="25">
        <f t="shared" si="519"/>
        <v>44.61236973751928</v>
      </c>
      <c r="AI2527" s="25">
        <f t="shared" si="514"/>
        <v>1.7345532126313667</v>
      </c>
    </row>
    <row r="2528" spans="6:35" ht="15">
      <c r="F2528" s="5">
        <v>2006</v>
      </c>
      <c r="G2528" s="5">
        <v>4</v>
      </c>
      <c r="H2528" s="5">
        <v>0</v>
      </c>
      <c r="I2528" s="5">
        <v>106</v>
      </c>
      <c r="J2528" s="5">
        <v>3</v>
      </c>
      <c r="K2528" s="5">
        <v>11.3149995804</v>
      </c>
      <c r="L2528" s="5">
        <v>0.374644815922</v>
      </c>
      <c r="M2528" s="5">
        <v>3.0780000686600002</v>
      </c>
      <c r="N2528" s="8">
        <f t="shared" si="515"/>
        <v>3.0780000686600002</v>
      </c>
      <c r="O2528" s="5">
        <v>0</v>
      </c>
      <c r="P2528" s="5">
        <v>96.736587524399994</v>
      </c>
      <c r="Q2528" s="5">
        <v>43.099040985099997</v>
      </c>
      <c r="R2528" s="5">
        <v>0</v>
      </c>
      <c r="S2528">
        <f t="shared" si="507"/>
        <v>0.18287629087248478</v>
      </c>
      <c r="T2528">
        <f t="shared" si="508"/>
        <v>37.818709776296345</v>
      </c>
      <c r="U2528">
        <f t="shared" si="509"/>
        <v>113.575274326526</v>
      </c>
      <c r="V2528" s="9">
        <v>442.89221191399997</v>
      </c>
      <c r="W2528" s="9">
        <v>33.204761505100002</v>
      </c>
      <c r="X2528">
        <f t="shared" si="516"/>
        <v>1.695857323832174E-3</v>
      </c>
      <c r="Y2528">
        <f t="shared" si="517"/>
        <v>46.05263285414911</v>
      </c>
      <c r="Z2528">
        <f t="shared" si="510"/>
        <v>3.798381690968657</v>
      </c>
      <c r="AA2528">
        <f t="shared" si="511"/>
        <v>0.53880144968988308</v>
      </c>
      <c r="AB2528">
        <f>(1/(AA2528*k))*(LN((50-dTar)/(hTar-dTar)))</f>
        <v>8.110863564700896</v>
      </c>
      <c r="AC2528">
        <f t="shared" si="512"/>
        <v>13.08401679030089</v>
      </c>
      <c r="AD2528" s="19">
        <v>583.45336914100005</v>
      </c>
      <c r="AE2528" s="19">
        <v>11.2701339722</v>
      </c>
      <c r="AF2528">
        <f t="shared" si="518"/>
        <v>1.6452576963160406E-3</v>
      </c>
      <c r="AG2528" s="23">
        <f t="shared" si="513"/>
        <v>45.061277199982612</v>
      </c>
      <c r="AH2528" s="25">
        <f t="shared" si="519"/>
        <v>45.438085304729896</v>
      </c>
      <c r="AI2528" s="25">
        <f t="shared" si="514"/>
        <v>1.4437412043451168</v>
      </c>
    </row>
    <row r="2529" spans="6:35" ht="15">
      <c r="F2529" s="5">
        <v>2006</v>
      </c>
      <c r="G2529" s="5">
        <v>4</v>
      </c>
      <c r="H2529" s="5">
        <v>0</v>
      </c>
      <c r="I2529" s="5">
        <v>106</v>
      </c>
      <c r="J2529" s="5">
        <v>4</v>
      </c>
      <c r="K2529" s="5">
        <v>11.7700004578</v>
      </c>
      <c r="L2529" s="5">
        <v>0.41372582316399997</v>
      </c>
      <c r="M2529" s="5">
        <v>3.1835000514999998</v>
      </c>
      <c r="N2529" s="8">
        <f t="shared" si="515"/>
        <v>3.1835000514999998</v>
      </c>
      <c r="O2529" s="5">
        <v>0</v>
      </c>
      <c r="P2529" s="5">
        <v>96.736587524399994</v>
      </c>
      <c r="Q2529" s="5">
        <v>43.2828559875</v>
      </c>
      <c r="R2529" s="5">
        <v>0</v>
      </c>
      <c r="S2529">
        <f t="shared" si="507"/>
        <v>0.18914446667447213</v>
      </c>
      <c r="T2529">
        <f t="shared" si="508"/>
        <v>36.565412095163829</v>
      </c>
      <c r="U2529">
        <f t="shared" si="509"/>
        <v>109.81143286314955</v>
      </c>
      <c r="V2529" s="9">
        <v>442.74383544900002</v>
      </c>
      <c r="W2529" s="9">
        <v>32.1043739319</v>
      </c>
      <c r="X2529">
        <f t="shared" si="516"/>
        <v>1.7103968321839091E-3</v>
      </c>
      <c r="Y2529">
        <f t="shared" si="517"/>
        <v>46.170416882656021</v>
      </c>
      <c r="Z2529">
        <f t="shared" si="510"/>
        <v>3.9285731121116139</v>
      </c>
      <c r="AA2529">
        <f t="shared" si="511"/>
        <v>0.5572691372884726</v>
      </c>
      <c r="AB2529">
        <f>(1/(AA2529*k))*(LN((50-dTar)/(hTar-dTar)))</f>
        <v>7.8420726260953373</v>
      </c>
      <c r="AC2529">
        <f t="shared" si="512"/>
        <v>12.650417442248539</v>
      </c>
      <c r="AD2529" s="19">
        <v>577.12066650400004</v>
      </c>
      <c r="AE2529" s="19">
        <v>10.896645546</v>
      </c>
      <c r="AF2529">
        <f t="shared" si="518"/>
        <v>1.6648139244059468E-3</v>
      </c>
      <c r="AG2529" s="23">
        <f t="shared" si="513"/>
        <v>45.198040611432056</v>
      </c>
      <c r="AH2529" s="25">
        <f t="shared" si="519"/>
        <v>45.567634771026768</v>
      </c>
      <c r="AI2529" s="25">
        <f t="shared" si="514"/>
        <v>1.493226152001444</v>
      </c>
    </row>
    <row r="2530" spans="6:35" ht="15">
      <c r="F2530" s="5">
        <v>2006</v>
      </c>
      <c r="G2530" s="5">
        <v>4</v>
      </c>
      <c r="H2530" s="5">
        <v>0</v>
      </c>
      <c r="I2530" s="5">
        <v>106</v>
      </c>
      <c r="J2530" s="5">
        <v>5</v>
      </c>
      <c r="K2530" s="5">
        <v>11.829999923700001</v>
      </c>
      <c r="L2530" s="5">
        <v>0.42410585284199998</v>
      </c>
      <c r="M2530" s="5">
        <v>3.6579999923700002</v>
      </c>
      <c r="N2530" s="8">
        <f t="shared" si="515"/>
        <v>3.6579999923700002</v>
      </c>
      <c r="O2530" s="5">
        <v>0</v>
      </c>
      <c r="P2530" s="5">
        <v>96.736587524399994</v>
      </c>
      <c r="Q2530" s="5">
        <v>40.516899108899999</v>
      </c>
      <c r="R2530" s="5">
        <v>0</v>
      </c>
      <c r="S2530">
        <f t="shared" si="507"/>
        <v>0.21733640535863732</v>
      </c>
      <c r="T2530">
        <f t="shared" si="508"/>
        <v>31.82230495649998</v>
      </c>
      <c r="U2530">
        <f t="shared" si="509"/>
        <v>95.567168645244067</v>
      </c>
      <c r="V2530" s="9">
        <v>442.18103027299998</v>
      </c>
      <c r="W2530" s="9">
        <v>27.939931869500001</v>
      </c>
      <c r="X2530">
        <f t="shared" si="516"/>
        <v>1.7677584972614836E-3</v>
      </c>
      <c r="Y2530">
        <f t="shared" si="517"/>
        <v>42.932002411921161</v>
      </c>
      <c r="Z2530">
        <f t="shared" si="510"/>
        <v>4.5141260190519183</v>
      </c>
      <c r="AA2530">
        <f t="shared" si="511"/>
        <v>0.64032997234875944</v>
      </c>
      <c r="AB2530">
        <f>(1/(AA2530*k))*(LN((50-dTar)/(hTar-dTar)))</f>
        <v>6.8248328761931987</v>
      </c>
      <c r="AC2530">
        <f t="shared" si="512"/>
        <v>11.009459995324468</v>
      </c>
      <c r="AD2530" s="19">
        <v>550.85412597699997</v>
      </c>
      <c r="AE2530" s="19">
        <v>9.4831800460799993</v>
      </c>
      <c r="AF2530">
        <f t="shared" si="518"/>
        <v>1.7502505649393799E-3</v>
      </c>
      <c r="AG2530" s="23">
        <f t="shared" si="513"/>
        <v>42.10473219497905</v>
      </c>
      <c r="AH2530" s="25">
        <f t="shared" si="519"/>
        <v>42.419172447828487</v>
      </c>
      <c r="AI2530" s="25">
        <f t="shared" si="514"/>
        <v>1.7157911620118491</v>
      </c>
    </row>
    <row r="2531" spans="6:35" ht="15">
      <c r="F2531" s="5">
        <v>2006</v>
      </c>
      <c r="G2531" s="5">
        <v>4</v>
      </c>
      <c r="H2531" s="5">
        <v>0</v>
      </c>
      <c r="I2531" s="5">
        <v>106</v>
      </c>
      <c r="J2531" s="5">
        <v>6</v>
      </c>
      <c r="K2531" s="5">
        <v>11.3149995804</v>
      </c>
      <c r="L2531" s="5">
        <v>0.38402768969500001</v>
      </c>
      <c r="M2531" s="5">
        <v>2.2764999866500002</v>
      </c>
      <c r="N2531" s="8">
        <f t="shared" si="515"/>
        <v>2.2764999866500002</v>
      </c>
      <c r="O2531" s="5">
        <v>0.80000001192100001</v>
      </c>
      <c r="P2531" s="5">
        <v>96.736587524399994</v>
      </c>
      <c r="Q2531" s="5">
        <v>40.3549118042</v>
      </c>
      <c r="R2531" s="5">
        <v>0</v>
      </c>
      <c r="S2531">
        <f t="shared" si="507"/>
        <v>0.13525596635579548</v>
      </c>
      <c r="T2531">
        <f t="shared" si="508"/>
        <v>51.133754434749996</v>
      </c>
      <c r="U2531">
        <f t="shared" si="509"/>
        <v>153.5623563475435</v>
      </c>
      <c r="V2531" s="9">
        <v>444.46075439499998</v>
      </c>
      <c r="W2531" s="9">
        <v>44.895355224600003</v>
      </c>
      <c r="X2531">
        <f t="shared" si="516"/>
        <v>1.5554071829243512E-3</v>
      </c>
      <c r="Y2531">
        <f t="shared" si="517"/>
        <v>43.841818630651538</v>
      </c>
      <c r="Z2531">
        <f t="shared" si="510"/>
        <v>2.8092968407717454</v>
      </c>
      <c r="AA2531">
        <f t="shared" si="511"/>
        <v>0.39849950151560881</v>
      </c>
      <c r="AB2531">
        <f>(1/(AA2531*k))*(LN((50-dTar)/(hTar-dTar)))</f>
        <v>10.966500661297617</v>
      </c>
      <c r="AC2531">
        <f t="shared" si="512"/>
        <v>17.690579756232797</v>
      </c>
      <c r="AD2531" s="19">
        <v>638.74737548799999</v>
      </c>
      <c r="AE2531" s="19">
        <v>15.238073349</v>
      </c>
      <c r="AF2531">
        <f t="shared" si="518"/>
        <v>1.4888129952983632E-3</v>
      </c>
      <c r="AG2531" s="23">
        <f t="shared" si="513"/>
        <v>42.687114344467268</v>
      </c>
      <c r="AH2531" s="25">
        <f t="shared" si="519"/>
        <v>43.126010246046079</v>
      </c>
      <c r="AI2531" s="25">
        <f t="shared" si="514"/>
        <v>1.067796218032107</v>
      </c>
    </row>
    <row r="2532" spans="6:35" ht="15">
      <c r="F2532" s="5">
        <v>2006</v>
      </c>
      <c r="G2532" s="5">
        <v>4</v>
      </c>
      <c r="H2532" s="5">
        <v>0</v>
      </c>
      <c r="I2532" s="5">
        <v>106</v>
      </c>
      <c r="J2532" s="5">
        <v>7</v>
      </c>
      <c r="K2532" s="5">
        <v>10.7899999619</v>
      </c>
      <c r="L2532" s="5">
        <v>0.35985973477400002</v>
      </c>
      <c r="M2532" s="5">
        <v>1.92949998379</v>
      </c>
      <c r="N2532" s="8">
        <f t="shared" si="515"/>
        <v>1.92949998379</v>
      </c>
      <c r="O2532" s="5">
        <v>0</v>
      </c>
      <c r="P2532" s="5">
        <v>96.736587524399994</v>
      </c>
      <c r="Q2532" s="5">
        <v>40.2069854736</v>
      </c>
      <c r="R2532" s="5">
        <v>10.957249641400001</v>
      </c>
      <c r="S2532">
        <f t="shared" si="507"/>
        <v>0.11463930877287193</v>
      </c>
      <c r="T2532">
        <f t="shared" si="508"/>
        <v>60.329615064014412</v>
      </c>
      <c r="U2532">
        <f t="shared" si="509"/>
        <v>181.17890910185824</v>
      </c>
      <c r="V2532" s="9">
        <v>450.65191650399998</v>
      </c>
      <c r="W2532" s="9">
        <v>52.969303131099998</v>
      </c>
      <c r="X2532">
        <f t="shared" si="516"/>
        <v>1.4602800993107213E-3</v>
      </c>
      <c r="Y2532">
        <f t="shared" si="517"/>
        <v>44.091351353807298</v>
      </c>
      <c r="Z2532">
        <f t="shared" si="510"/>
        <v>2.3810842260126752</v>
      </c>
      <c r="AA2532">
        <f t="shared" si="511"/>
        <v>0.33775742860696328</v>
      </c>
      <c r="AB2532">
        <f>(1/(AA2532*k))*(LN((50-dTar)/(hTar-dTar)))</f>
        <v>12.938708898044943</v>
      </c>
      <c r="AC2532">
        <f t="shared" si="512"/>
        <v>20.872041936890657</v>
      </c>
      <c r="AD2532" s="19">
        <v>658.54040527300003</v>
      </c>
      <c r="AE2532" s="19">
        <v>17.978477477999999</v>
      </c>
      <c r="AF2532">
        <f t="shared" si="518"/>
        <v>1.4339159925941659E-3</v>
      </c>
      <c r="AG2532" s="23">
        <f t="shared" si="513"/>
        <v>42.771752113363057</v>
      </c>
      <c r="AH2532" s="25">
        <f t="shared" si="519"/>
        <v>43.273323559218994</v>
      </c>
      <c r="AI2532" s="25">
        <f t="shared" si="514"/>
        <v>0.90503527233305281</v>
      </c>
    </row>
    <row r="2533" spans="6:35" ht="15">
      <c r="F2533" s="5">
        <v>2006</v>
      </c>
      <c r="G2533" s="5">
        <v>4</v>
      </c>
      <c r="H2533" s="5">
        <v>0</v>
      </c>
      <c r="I2533" s="5">
        <v>106</v>
      </c>
      <c r="J2533" s="5">
        <v>8</v>
      </c>
      <c r="K2533" s="5">
        <v>11.609999656699999</v>
      </c>
      <c r="L2533" s="5">
        <v>0.43014925718300001</v>
      </c>
      <c r="M2533" s="5">
        <v>2.67149996758</v>
      </c>
      <c r="N2533" s="8">
        <f t="shared" si="515"/>
        <v>2.67149996758</v>
      </c>
      <c r="O2533" s="5">
        <v>0</v>
      </c>
      <c r="P2533" s="5">
        <v>96.736587524399994</v>
      </c>
      <c r="Q2533" s="5">
        <v>40.320960998499999</v>
      </c>
      <c r="R2533" s="5">
        <v>100.511497498</v>
      </c>
      <c r="S2533">
        <f t="shared" si="507"/>
        <v>0.15872449455457113</v>
      </c>
      <c r="T2533">
        <f t="shared" si="508"/>
        <v>43.573270709608153</v>
      </c>
      <c r="U2533">
        <f t="shared" si="509"/>
        <v>130.85708643739923</v>
      </c>
      <c r="V2533" s="9">
        <v>440.45025634799998</v>
      </c>
      <c r="W2533" s="9">
        <v>38.257263183600003</v>
      </c>
      <c r="X2533">
        <f t="shared" si="516"/>
        <v>1.6405151975816281E-3</v>
      </c>
      <c r="Y2533">
        <f t="shared" si="517"/>
        <v>43.425100654726371</v>
      </c>
      <c r="Z2533">
        <f t="shared" si="510"/>
        <v>3.2967434496182029</v>
      </c>
      <c r="AA2533">
        <f t="shared" si="511"/>
        <v>0.46764393218653266</v>
      </c>
      <c r="AB2533">
        <f>(1/(AA2533*k))*(LN((50-dTar)/(hTar-dTar)))</f>
        <v>9.345026731052597</v>
      </c>
      <c r="AC2533">
        <f t="shared" si="512"/>
        <v>15.074903637515664</v>
      </c>
      <c r="AD2533" s="19">
        <v>513.76770019499997</v>
      </c>
      <c r="AE2533" s="19">
        <v>12.9850168228</v>
      </c>
      <c r="AF2533">
        <f t="shared" si="518"/>
        <v>1.8456054322047036E-3</v>
      </c>
      <c r="AG2533" s="23">
        <f t="shared" si="513"/>
        <v>42.216913432694987</v>
      </c>
      <c r="AH2533" s="25">
        <f t="shared" si="519"/>
        <v>42.676137864814955</v>
      </c>
      <c r="AI2533" s="25">
        <f t="shared" si="514"/>
        <v>1.253071635661466</v>
      </c>
    </row>
    <row r="2534" spans="6:35" ht="15">
      <c r="F2534" s="5">
        <v>2006</v>
      </c>
      <c r="G2534" s="5">
        <v>4</v>
      </c>
      <c r="H2534" s="5">
        <v>0</v>
      </c>
      <c r="I2534" s="5">
        <v>106</v>
      </c>
      <c r="J2534" s="5">
        <v>9</v>
      </c>
      <c r="K2534" s="5">
        <v>12.375</v>
      </c>
      <c r="L2534" s="5">
        <v>0.50466156005899998</v>
      </c>
      <c r="M2534" s="5">
        <v>2.3294999599500001</v>
      </c>
      <c r="N2534" s="8">
        <f t="shared" si="515"/>
        <v>2.3294999599500001</v>
      </c>
      <c r="O2534" s="5">
        <v>0</v>
      </c>
      <c r="P2534" s="5">
        <v>96.736587524399994</v>
      </c>
      <c r="Q2534" s="5">
        <v>40.527084350599999</v>
      </c>
      <c r="R2534" s="5">
        <v>371.15249633799999</v>
      </c>
      <c r="S2534">
        <f t="shared" si="507"/>
        <v>0.13840490667978458</v>
      </c>
      <c r="T2534">
        <f t="shared" si="508"/>
        <v>49.970377029142028</v>
      </c>
      <c r="U2534">
        <f t="shared" si="509"/>
        <v>150.06855899779831</v>
      </c>
      <c r="V2534" s="9">
        <v>345.97259521500001</v>
      </c>
      <c r="W2534" s="9">
        <v>43.873908996600001</v>
      </c>
      <c r="X2534">
        <f t="shared" si="516"/>
        <v>1.8521431761057651E-3</v>
      </c>
      <c r="Y2534">
        <f t="shared" si="517"/>
        <v>44.660517658510692</v>
      </c>
      <c r="Z2534">
        <f t="shared" si="510"/>
        <v>2.874701039509203</v>
      </c>
      <c r="AA2534">
        <f t="shared" si="511"/>
        <v>0.40777710444301779</v>
      </c>
      <c r="AB2534">
        <f>(1/(AA2534*k))*(LN((50-dTar)/(hTar-dTar)))</f>
        <v>10.716994650464427</v>
      </c>
      <c r="AC2534">
        <f t="shared" si="512"/>
        <v>17.288089835279123</v>
      </c>
      <c r="AD2534" s="19">
        <v>407.89913940399998</v>
      </c>
      <c r="AE2534" s="19">
        <v>14.8913812637</v>
      </c>
      <c r="AF2534">
        <f t="shared" si="518"/>
        <v>2.2723212992721226E-3</v>
      </c>
      <c r="AG2534" s="23">
        <f t="shared" si="513"/>
        <v>42.906069650942335</v>
      </c>
      <c r="AH2534" s="25">
        <f t="shared" si="519"/>
        <v>43.572924402646258</v>
      </c>
      <c r="AI2534" s="25">
        <f t="shared" si="514"/>
        <v>1.0926559462892651</v>
      </c>
    </row>
    <row r="2535" spans="6:35" ht="15">
      <c r="F2535" s="5">
        <v>2006</v>
      </c>
      <c r="G2535" s="5">
        <v>4</v>
      </c>
      <c r="H2535" s="5">
        <v>0</v>
      </c>
      <c r="I2535" s="5">
        <v>106</v>
      </c>
      <c r="J2535" s="5">
        <v>10</v>
      </c>
      <c r="K2535" s="5">
        <v>13.074999809299999</v>
      </c>
      <c r="L2535" s="5">
        <v>0.53942269086799999</v>
      </c>
      <c r="M2535" s="5">
        <v>2.7999999523199999</v>
      </c>
      <c r="N2535" s="8">
        <f t="shared" si="515"/>
        <v>2.7999999523199999</v>
      </c>
      <c r="O2535" s="5">
        <v>0</v>
      </c>
      <c r="P2535" s="5">
        <v>96.736587524399994</v>
      </c>
      <c r="Q2535" s="5">
        <v>42.335163116499999</v>
      </c>
      <c r="R2535" s="5">
        <v>669.42749023399995</v>
      </c>
      <c r="S2535">
        <f t="shared" si="507"/>
        <v>0.16635919243053723</v>
      </c>
      <c r="T2535">
        <f t="shared" si="508"/>
        <v>41.573569025107339</v>
      </c>
      <c r="U2535">
        <f t="shared" si="509"/>
        <v>124.85168147430485</v>
      </c>
      <c r="V2535" s="9">
        <v>212.86485290499999</v>
      </c>
      <c r="W2535" s="9">
        <v>36.501525878899997</v>
      </c>
      <c r="X2535">
        <f t="shared" si="516"/>
        <v>2.6722387457997483E-3</v>
      </c>
      <c r="Y2535">
        <f t="shared" si="517"/>
        <v>47.626168596520621</v>
      </c>
      <c r="Z2535">
        <f t="shared" si="510"/>
        <v>3.455317841573514</v>
      </c>
      <c r="AA2535">
        <f t="shared" si="511"/>
        <v>0.49013775171824603</v>
      </c>
      <c r="AB2535">
        <f>(1/(AA2535*k))*(LN((50-dTar)/(hTar-dTar)))</f>
        <v>8.9161567979155727</v>
      </c>
      <c r="AC2535">
        <f t="shared" si="512"/>
        <v>14.383073308814165</v>
      </c>
      <c r="AD2535" s="19">
        <v>351.35729980500003</v>
      </c>
      <c r="AE2535" s="19">
        <v>12.3890981674</v>
      </c>
      <c r="AF2535">
        <f t="shared" si="518"/>
        <v>2.6445968271441656E-3</v>
      </c>
      <c r="AG2535" s="23">
        <f t="shared" si="513"/>
        <v>45.81459154059668</v>
      </c>
      <c r="AH2535" s="25">
        <f t="shared" si="519"/>
        <v>46.503160687478974</v>
      </c>
      <c r="AI2535" s="25">
        <f t="shared" si="514"/>
        <v>1.313344773604449</v>
      </c>
    </row>
    <row r="2536" spans="6:35" ht="15">
      <c r="F2536" s="5">
        <v>2006</v>
      </c>
      <c r="G2536" s="5">
        <v>4</v>
      </c>
      <c r="H2536" s="5">
        <v>0</v>
      </c>
      <c r="I2536" s="5">
        <v>106</v>
      </c>
      <c r="J2536" s="5">
        <v>11</v>
      </c>
      <c r="K2536" s="5">
        <v>14.425000190700001</v>
      </c>
      <c r="L2536" s="5">
        <v>0.65036970377000003</v>
      </c>
      <c r="M2536" s="5">
        <v>2.9289999008200001</v>
      </c>
      <c r="N2536" s="8">
        <f t="shared" si="515"/>
        <v>2.9289999008200001</v>
      </c>
      <c r="O2536" s="5">
        <v>0</v>
      </c>
      <c r="P2536" s="5">
        <v>96.736587524399994</v>
      </c>
      <c r="Q2536" s="5">
        <v>41.8879966736</v>
      </c>
      <c r="R2536" s="5">
        <v>1058.3125</v>
      </c>
      <c r="S2536">
        <f t="shared" si="507"/>
        <v>0.17402359515249427</v>
      </c>
      <c r="T2536">
        <f t="shared" si="508"/>
        <v>39.742572628795187</v>
      </c>
      <c r="U2536">
        <f t="shared" si="509"/>
        <v>119.35292386908444</v>
      </c>
      <c r="V2536" s="9">
        <v>122.74407196</v>
      </c>
      <c r="W2536" s="9">
        <v>34.893917083700003</v>
      </c>
      <c r="X2536">
        <f t="shared" si="516"/>
        <v>3.6102267380694469E-3</v>
      </c>
      <c r="Y2536">
        <f t="shared" si="517"/>
        <v>48.904849765522869</v>
      </c>
      <c r="Z2536">
        <f t="shared" si="510"/>
        <v>3.6145092098607856</v>
      </c>
      <c r="AA2536">
        <f t="shared" si="511"/>
        <v>0.51271908950618816</v>
      </c>
      <c r="AB2536">
        <f>(1/(AA2536*k))*(LN((50-dTar)/(hTar-dTar)))</f>
        <v>8.5234685743936023</v>
      </c>
      <c r="AC2536">
        <f t="shared" si="512"/>
        <v>13.749609403407643</v>
      </c>
      <c r="AD2536" s="19">
        <v>326.59503173799999</v>
      </c>
      <c r="AE2536" s="19">
        <v>11.843452453599999</v>
      </c>
      <c r="AF2536">
        <f t="shared" si="518"/>
        <v>2.8393918425588006E-3</v>
      </c>
      <c r="AG2536" s="23">
        <f t="shared" si="513"/>
        <v>46.99557857084838</v>
      </c>
      <c r="AH2536" s="25">
        <f t="shared" si="519"/>
        <v>47.721280650914437</v>
      </c>
      <c r="AI2536" s="25">
        <f t="shared" si="514"/>
        <v>1.3738524204054217</v>
      </c>
    </row>
    <row r="2537" spans="6:35" ht="15">
      <c r="F2537" s="5">
        <v>2006</v>
      </c>
      <c r="G2537" s="5">
        <v>4</v>
      </c>
      <c r="H2537" s="5">
        <v>0</v>
      </c>
      <c r="I2537" s="5">
        <v>106</v>
      </c>
      <c r="J2537" s="5">
        <v>12</v>
      </c>
      <c r="K2537" s="5">
        <v>11.1049995422</v>
      </c>
      <c r="L2537" s="5">
        <v>0.234630346298</v>
      </c>
      <c r="M2537" s="5">
        <v>2.7430000305200002</v>
      </c>
      <c r="N2537" s="8">
        <f t="shared" si="515"/>
        <v>2.7430000305200002</v>
      </c>
      <c r="O2537" s="5">
        <v>0</v>
      </c>
      <c r="P2537" s="5">
        <v>96.736587524399994</v>
      </c>
      <c r="Q2537" s="5">
        <v>40.799655914299997</v>
      </c>
      <c r="R2537" s="5">
        <v>576.15252685500002</v>
      </c>
      <c r="S2537">
        <f t="shared" si="507"/>
        <v>0.16297259917313564</v>
      </c>
      <c r="T2537">
        <f t="shared" si="508"/>
        <v>42.437473566489636</v>
      </c>
      <c r="U2537">
        <f t="shared" si="509"/>
        <v>127.44611676466275</v>
      </c>
      <c r="V2537" s="9">
        <v>419.70553588899998</v>
      </c>
      <c r="W2537" s="9">
        <v>37.260032653800003</v>
      </c>
      <c r="X2537">
        <f t="shared" si="516"/>
        <v>1.7111225273907617E-3</v>
      </c>
      <c r="Y2537">
        <f t="shared" si="517"/>
        <v>43.994336181139865</v>
      </c>
      <c r="Z2537">
        <f t="shared" si="510"/>
        <v>3.3849775379600642</v>
      </c>
      <c r="AA2537">
        <f t="shared" si="511"/>
        <v>0.48015996100577868</v>
      </c>
      <c r="AB2537">
        <f>(1/(AA2537*k))*(LN((50-dTar)/(hTar-dTar)))</f>
        <v>9.1014357751605637</v>
      </c>
      <c r="AC2537">
        <f t="shared" si="512"/>
        <v>14.681955570835376</v>
      </c>
      <c r="AD2537" s="19">
        <v>379.60726928700001</v>
      </c>
      <c r="AE2537" s="19">
        <v>12.646544456499999</v>
      </c>
      <c r="AF2537">
        <f t="shared" si="518"/>
        <v>2.4573902699311628E-3</v>
      </c>
      <c r="AG2537" s="23">
        <f t="shared" si="513"/>
        <v>42.407051558143372</v>
      </c>
      <c r="AH2537" s="25">
        <f t="shared" si="519"/>
        <v>43.010368549348392</v>
      </c>
      <c r="AI2537" s="25">
        <f t="shared" si="514"/>
        <v>1.2866088626520704</v>
      </c>
    </row>
    <row r="2538" spans="6:35" ht="15">
      <c r="F2538" s="5">
        <v>2006</v>
      </c>
      <c r="G2538" s="5">
        <v>4</v>
      </c>
      <c r="H2538" s="5">
        <v>0</v>
      </c>
      <c r="I2538" s="5">
        <v>106</v>
      </c>
      <c r="J2538" s="5">
        <v>13</v>
      </c>
      <c r="K2538" s="5">
        <v>12.3350000381</v>
      </c>
      <c r="L2538" s="5">
        <v>0.37637287378299999</v>
      </c>
      <c r="M2538" s="5">
        <v>2.2195000648500001</v>
      </c>
      <c r="N2538" s="8">
        <f t="shared" si="515"/>
        <v>2.2195000648500001</v>
      </c>
      <c r="O2538" s="5">
        <v>0</v>
      </c>
      <c r="P2538" s="5">
        <v>96.736587524399994</v>
      </c>
      <c r="Q2538" s="5">
        <v>42.369598388699998</v>
      </c>
      <c r="R2538" s="5">
        <v>433.77999877899998</v>
      </c>
      <c r="S2538">
        <f t="shared" si="507"/>
        <v>0.13186937309839386</v>
      </c>
      <c r="T2538">
        <f t="shared" si="508"/>
        <v>52.446942053114917</v>
      </c>
      <c r="U2538">
        <f t="shared" si="509"/>
        <v>157.50605630135507</v>
      </c>
      <c r="V2538" s="9">
        <v>347.87698364300002</v>
      </c>
      <c r="W2538" s="9">
        <v>46.048328399699997</v>
      </c>
      <c r="X2538">
        <f t="shared" si="516"/>
        <v>1.8134623044804175E-3</v>
      </c>
      <c r="Y2538">
        <f t="shared" si="517"/>
        <v>46.822955556625395</v>
      </c>
      <c r="Z2538">
        <f t="shared" si="510"/>
        <v>2.7389565371582951</v>
      </c>
      <c r="AA2538">
        <f t="shared" si="511"/>
        <v>0.38852171080314135</v>
      </c>
      <c r="AB2538">
        <f>(1/(AA2538*k))*(LN((50-dTar)/(hTar-dTar)))</f>
        <v>11.248136012435063</v>
      </c>
      <c r="AC2538">
        <f t="shared" si="512"/>
        <v>18.14489903230368</v>
      </c>
      <c r="AD2538" s="19">
        <v>398.73376464799998</v>
      </c>
      <c r="AE2538" s="19">
        <v>15.629407882700001</v>
      </c>
      <c r="AF2538">
        <f t="shared" si="518"/>
        <v>2.3120955786702108E-3</v>
      </c>
      <c r="AG2538" s="23">
        <f t="shared" si="513"/>
        <v>44.858604237357014</v>
      </c>
      <c r="AH2538" s="25">
        <f t="shared" si="519"/>
        <v>45.605241929451147</v>
      </c>
      <c r="AI2538" s="25">
        <f t="shared" si="514"/>
        <v>1.0410603070797282</v>
      </c>
    </row>
    <row r="2539" spans="6:35" ht="15">
      <c r="F2539" s="5">
        <v>2006</v>
      </c>
      <c r="G2539" s="5">
        <v>4</v>
      </c>
      <c r="H2539" s="5">
        <v>0</v>
      </c>
      <c r="I2539" s="5">
        <v>106</v>
      </c>
      <c r="J2539" s="5">
        <v>14</v>
      </c>
      <c r="K2539" s="5">
        <v>13.829999923700001</v>
      </c>
      <c r="L2539" s="5">
        <v>0.545524895191</v>
      </c>
      <c r="M2539" s="5">
        <v>2.40849995613</v>
      </c>
      <c r="N2539" s="8">
        <f t="shared" si="515"/>
        <v>2.40849995613</v>
      </c>
      <c r="O2539" s="5">
        <v>0</v>
      </c>
      <c r="P2539" s="5">
        <v>96.736587524399994</v>
      </c>
      <c r="Q2539" s="5">
        <v>43.325050353999998</v>
      </c>
      <c r="R2539" s="5">
        <v>1187.35998535</v>
      </c>
      <c r="S2539">
        <f t="shared" si="507"/>
        <v>0.14309861231918322</v>
      </c>
      <c r="T2539">
        <f t="shared" si="508"/>
        <v>48.331323814975278</v>
      </c>
      <c r="U2539">
        <f t="shared" si="509"/>
        <v>145.1462356415573</v>
      </c>
      <c r="V2539" s="9">
        <v>146.31114196799999</v>
      </c>
      <c r="W2539" s="9">
        <v>42.4348258972</v>
      </c>
      <c r="X2539">
        <f t="shared" si="516"/>
        <v>2.9949785873923892E-3</v>
      </c>
      <c r="Y2539">
        <f t="shared" si="517"/>
        <v>50.657837114635349</v>
      </c>
      <c r="Z2539">
        <f t="shared" si="510"/>
        <v>2.9721903612710903</v>
      </c>
      <c r="AA2539">
        <f t="shared" si="511"/>
        <v>0.42160599057615222</v>
      </c>
      <c r="AB2539">
        <f>(1/(AA2539*k))*(LN((50-dTar)/(hTar-dTar)))</f>
        <v>10.36547189693772</v>
      </c>
      <c r="AC2539">
        <f t="shared" si="512"/>
        <v>16.721031892234333</v>
      </c>
      <c r="AD2539" s="19">
        <v>338.07519531299999</v>
      </c>
      <c r="AE2539" s="19">
        <v>14.402935981800001</v>
      </c>
      <c r="AF2539">
        <f t="shared" si="518"/>
        <v>2.7085651857054866E-3</v>
      </c>
      <c r="AG2539" s="23">
        <f t="shared" si="513"/>
        <v>48.363543425902591</v>
      </c>
      <c r="AH2539" s="25">
        <f t="shared" si="519"/>
        <v>49.235590156005614</v>
      </c>
      <c r="AI2539" s="25">
        <f t="shared" si="514"/>
        <v>1.1297110298123223</v>
      </c>
    </row>
    <row r="2540" spans="6:35" ht="15">
      <c r="F2540" s="5">
        <v>2006</v>
      </c>
      <c r="G2540" s="5">
        <v>4</v>
      </c>
      <c r="H2540" s="5">
        <v>0</v>
      </c>
      <c r="I2540" s="5">
        <v>106</v>
      </c>
      <c r="J2540" s="5">
        <v>15</v>
      </c>
      <c r="K2540" s="5">
        <v>14.0649995804</v>
      </c>
      <c r="L2540" s="5">
        <v>0.62743461132</v>
      </c>
      <c r="M2540" s="5">
        <v>3.0910000801100002</v>
      </c>
      <c r="N2540" s="8">
        <f t="shared" si="515"/>
        <v>3.0910000801100002</v>
      </c>
      <c r="O2540" s="5">
        <v>0</v>
      </c>
      <c r="P2540" s="5">
        <v>96.736587524399994</v>
      </c>
      <c r="Q2540" s="5">
        <v>42.694065094000003</v>
      </c>
      <c r="R2540" s="5">
        <v>563.75</v>
      </c>
      <c r="S2540">
        <f t="shared" si="507"/>
        <v>0.18364867353078368</v>
      </c>
      <c r="T2540">
        <f t="shared" si="508"/>
        <v>37.659653274395971</v>
      </c>
      <c r="U2540">
        <f t="shared" si="509"/>
        <v>113.09760372529161</v>
      </c>
      <c r="V2540" s="9">
        <v>153.51448059099999</v>
      </c>
      <c r="W2540" s="9">
        <v>33.065113067600002</v>
      </c>
      <c r="X2540">
        <f t="shared" si="516"/>
        <v>3.3369238925408892E-3</v>
      </c>
      <c r="Y2540">
        <f t="shared" si="517"/>
        <v>48.830462157711978</v>
      </c>
      <c r="Z2540">
        <f t="shared" si="510"/>
        <v>3.8144242524932119</v>
      </c>
      <c r="AA2540">
        <f t="shared" si="511"/>
        <v>0.54107709129449633</v>
      </c>
      <c r="AB2540">
        <f>(1/(AA2540*k))*(LN((50-dTar)/(hTar-dTar)))</f>
        <v>8.0767512009099658</v>
      </c>
      <c r="AC2540">
        <f t="shared" si="512"/>
        <v>13.028988526412956</v>
      </c>
      <c r="AD2540" s="19">
        <v>348.30300903300002</v>
      </c>
      <c r="AE2540" s="19">
        <v>11.222734451299999</v>
      </c>
      <c r="AF2540">
        <f t="shared" si="518"/>
        <v>2.684169369163306E-3</v>
      </c>
      <c r="AG2540" s="23">
        <f t="shared" si="513"/>
        <v>47.122762653377194</v>
      </c>
      <c r="AH2540" s="25">
        <f t="shared" si="519"/>
        <v>47.77184859039874</v>
      </c>
      <c r="AI2540" s="25">
        <f t="shared" si="514"/>
        <v>1.4498388819827572</v>
      </c>
    </row>
    <row r="2541" spans="6:35" ht="15">
      <c r="F2541" s="5">
        <v>2006</v>
      </c>
      <c r="G2541" s="5">
        <v>4</v>
      </c>
      <c r="H2541" s="5">
        <v>0</v>
      </c>
      <c r="I2541" s="5">
        <v>106</v>
      </c>
      <c r="J2541" s="5">
        <v>16</v>
      </c>
      <c r="K2541" s="5">
        <v>13.9399995804</v>
      </c>
      <c r="L2541" s="5">
        <v>0.60309839248700003</v>
      </c>
      <c r="M2541" s="5">
        <v>2.8125</v>
      </c>
      <c r="N2541" s="8">
        <f t="shared" si="515"/>
        <v>2.8125</v>
      </c>
      <c r="O2541" s="5">
        <v>0</v>
      </c>
      <c r="P2541" s="5">
        <v>96.736587524399994</v>
      </c>
      <c r="Q2541" s="5">
        <v>42.524314880399999</v>
      </c>
      <c r="R2541" s="5">
        <v>619.20251464800003</v>
      </c>
      <c r="S2541">
        <f t="shared" si="507"/>
        <v>0.16710187024225115</v>
      </c>
      <c r="T2541">
        <f t="shared" si="508"/>
        <v>41.388796902425867</v>
      </c>
      <c r="U2541">
        <f t="shared" si="509"/>
        <v>124.29678299560013</v>
      </c>
      <c r="V2541" s="9">
        <v>156.68080139200001</v>
      </c>
      <c r="W2541" s="9">
        <v>36.339294433600003</v>
      </c>
      <c r="X2541">
        <f t="shared" si="516"/>
        <v>3.1514239132658119E-3</v>
      </c>
      <c r="Y2541">
        <f t="shared" si="517"/>
        <v>48.902898095854617</v>
      </c>
      <c r="Z2541">
        <f t="shared" si="510"/>
        <v>3.4707434267537702</v>
      </c>
      <c r="AA2541">
        <f t="shared" si="511"/>
        <v>0.4923258750648804</v>
      </c>
      <c r="AB2541">
        <f>(1/(AA2541*k))*(LN((50-dTar)/(hTar-dTar)))</f>
        <v>8.8765292832146638</v>
      </c>
      <c r="AC2541">
        <f t="shared" si="512"/>
        <v>14.319148294718122</v>
      </c>
      <c r="AD2541" s="19">
        <v>350.62268066399997</v>
      </c>
      <c r="AE2541" s="19">
        <v>12.3340339661</v>
      </c>
      <c r="AF2541">
        <f t="shared" si="518"/>
        <v>2.6505803796922881E-3</v>
      </c>
      <c r="AG2541" s="23">
        <f t="shared" si="513"/>
        <v>47.046834884051499</v>
      </c>
      <c r="AH2541" s="25">
        <f t="shared" si="519"/>
        <v>47.752312941488626</v>
      </c>
      <c r="AI2541" s="25">
        <f t="shared" si="514"/>
        <v>1.3192079423794103</v>
      </c>
    </row>
    <row r="2542" spans="6:35" ht="15">
      <c r="F2542" s="5">
        <v>2006</v>
      </c>
      <c r="G2542" s="5">
        <v>4</v>
      </c>
      <c r="H2542" s="5">
        <v>0</v>
      </c>
      <c r="I2542" s="5">
        <v>106</v>
      </c>
      <c r="J2542" s="5">
        <v>17</v>
      </c>
      <c r="K2542" s="5">
        <v>11.375</v>
      </c>
      <c r="L2542" s="5">
        <v>0.29741132259399999</v>
      </c>
      <c r="M2542" s="5">
        <v>2.4755001068100002</v>
      </c>
      <c r="N2542" s="8">
        <f t="shared" si="515"/>
        <v>2.4755001068100002</v>
      </c>
      <c r="O2542" s="5">
        <v>0</v>
      </c>
      <c r="P2542" s="5">
        <v>96.736587524399994</v>
      </c>
      <c r="Q2542" s="5">
        <v>41.341884612999998</v>
      </c>
      <c r="R2542" s="5">
        <v>142.669754028</v>
      </c>
      <c r="S2542">
        <f t="shared" si="507"/>
        <v>0.14707935915834436</v>
      </c>
      <c r="T2542">
        <f t="shared" si="508"/>
        <v>47.023222082618624</v>
      </c>
      <c r="U2542">
        <f t="shared" si="509"/>
        <v>141.21780936847148</v>
      </c>
      <c r="V2542" s="9">
        <v>437.68103027299998</v>
      </c>
      <c r="W2542" s="9">
        <v>41.286312103299998</v>
      </c>
      <c r="X2542">
        <f t="shared" si="516"/>
        <v>1.6124217053354029E-3</v>
      </c>
      <c r="Y2542">
        <f t="shared" si="517"/>
        <v>44.733646209268244</v>
      </c>
      <c r="Z2542">
        <f t="shared" si="510"/>
        <v>3.0548713684050006</v>
      </c>
      <c r="AA2542">
        <f t="shared" si="511"/>
        <v>0.43333431335411132</v>
      </c>
      <c r="AB2542">
        <f>(1/(AA2542*k))*(LN((50-dTar)/(hTar-dTar)))</f>
        <v>10.084927300290916</v>
      </c>
      <c r="AC2542">
        <f t="shared" si="512"/>
        <v>16.268472163708022</v>
      </c>
      <c r="AD2542" s="19">
        <v>497.00433349600002</v>
      </c>
      <c r="AE2542" s="19">
        <v>14.0131168365</v>
      </c>
      <c r="AF2542">
        <f t="shared" si="518"/>
        <v>1.8965042633149218E-3</v>
      </c>
      <c r="AG2542" s="23">
        <f t="shared" si="513"/>
        <v>43.353468876462863</v>
      </c>
      <c r="AH2542" s="25">
        <f t="shared" si="519"/>
        <v>43.878065677624811</v>
      </c>
      <c r="AI2542" s="25">
        <f t="shared" si="514"/>
        <v>1.1611375652497173</v>
      </c>
    </row>
    <row r="2543" spans="6:35" ht="15">
      <c r="F2543" s="5">
        <v>2006</v>
      </c>
      <c r="G2543" s="5">
        <v>4</v>
      </c>
      <c r="H2543" s="5">
        <v>0</v>
      </c>
      <c r="I2543" s="5">
        <v>106</v>
      </c>
      <c r="J2543" s="5">
        <v>18</v>
      </c>
      <c r="K2543" s="5">
        <v>10.1850004196</v>
      </c>
      <c r="L2543" s="5">
        <v>0.20388939976699999</v>
      </c>
      <c r="M2543" s="5">
        <v>1.3504999875999999</v>
      </c>
      <c r="N2543" s="8">
        <f t="shared" si="515"/>
        <v>1.3504999875999999</v>
      </c>
      <c r="O2543" s="5">
        <v>0.80000001192100001</v>
      </c>
      <c r="P2543" s="5">
        <v>96.736587524399994</v>
      </c>
      <c r="Q2543" s="5">
        <v>40.516414642299999</v>
      </c>
      <c r="R2543" s="5">
        <v>132.77850341800001</v>
      </c>
      <c r="S2543">
        <f t="shared" si="507"/>
        <v>8.023860397870114E-2</v>
      </c>
      <c r="T2543">
        <f t="shared" si="508"/>
        <v>86.194737028424669</v>
      </c>
      <c r="U2543">
        <f t="shared" si="509"/>
        <v>258.85576111435529</v>
      </c>
      <c r="V2543" s="9">
        <v>442.82901000999999</v>
      </c>
      <c r="W2543" s="9">
        <v>75.678840637199997</v>
      </c>
      <c r="X2543">
        <f t="shared" si="516"/>
        <v>1.2863992922616183E-3</v>
      </c>
      <c r="Y2543">
        <f t="shared" si="517"/>
        <v>45.569161999848596</v>
      </c>
      <c r="Z2543">
        <f t="shared" si="510"/>
        <v>1.6665738505933325</v>
      </c>
      <c r="AA2543">
        <f t="shared" si="511"/>
        <v>0.23640394246054403</v>
      </c>
      <c r="AB2543">
        <f>(1/(AA2543*k))*(LN((50-dTar)/(hTar-dTar)))</f>
        <v>18.485922871726537</v>
      </c>
      <c r="AC2543">
        <f t="shared" si="512"/>
        <v>29.820514586204443</v>
      </c>
      <c r="AD2543" s="19">
        <v>581.30017089800003</v>
      </c>
      <c r="AE2543" s="19">
        <v>25.686391830400002</v>
      </c>
      <c r="AF2543">
        <f t="shared" si="518"/>
        <v>1.5703343062972363E-3</v>
      </c>
      <c r="AG2543" s="23">
        <f t="shared" si="513"/>
        <v>43.435241212052048</v>
      </c>
      <c r="AH2543" s="25">
        <f t="shared" si="519"/>
        <v>44.24633120215907</v>
      </c>
      <c r="AI2543" s="25">
        <f t="shared" si="514"/>
        <v>0.63345433238229865</v>
      </c>
    </row>
    <row r="2544" spans="6:35" ht="15">
      <c r="F2544" s="5">
        <v>2006</v>
      </c>
      <c r="G2544" s="5">
        <v>4</v>
      </c>
      <c r="H2544" s="5">
        <v>0</v>
      </c>
      <c r="I2544" s="5">
        <v>106</v>
      </c>
      <c r="J2544" s="5">
        <v>19</v>
      </c>
      <c r="K2544" s="5">
        <v>10.6649999619</v>
      </c>
      <c r="L2544" s="5">
        <v>0.25225195288699997</v>
      </c>
      <c r="M2544" s="5">
        <v>1.8085000515</v>
      </c>
      <c r="N2544" s="8">
        <f t="shared" si="515"/>
        <v>1.8085000515</v>
      </c>
      <c r="O2544" s="5">
        <v>0</v>
      </c>
      <c r="P2544" s="5">
        <v>96.736587524399994</v>
      </c>
      <c r="Q2544" s="5">
        <v>39.079845428500001</v>
      </c>
      <c r="R2544" s="5">
        <v>93.725997924799998</v>
      </c>
      <c r="S2544">
        <f t="shared" si="507"/>
        <v>0.10745021900048267</v>
      </c>
      <c r="T2544">
        <f t="shared" si="508"/>
        <v>64.366042561914057</v>
      </c>
      <c r="U2544">
        <f t="shared" si="509"/>
        <v>193.30090805647146</v>
      </c>
      <c r="V2544" s="9">
        <v>443.40197753899997</v>
      </c>
      <c r="W2544" s="9">
        <v>56.5132751465</v>
      </c>
      <c r="X2544">
        <f t="shared" si="516"/>
        <v>1.4425514819643964E-3</v>
      </c>
      <c r="Y2544">
        <f t="shared" si="517"/>
        <v>43.079868520558357</v>
      </c>
      <c r="Z2544">
        <f t="shared" si="510"/>
        <v>2.2317652145875484</v>
      </c>
      <c r="AA2544">
        <f t="shared" si="511"/>
        <v>0.3165764872567533</v>
      </c>
      <c r="AB2544">
        <f>(1/(AA2544*k))*(LN((50-dTar)/(hTar-dTar)))</f>
        <v>13.804389216541445</v>
      </c>
      <c r="AC2544">
        <f t="shared" si="512"/>
        <v>22.268511712505596</v>
      </c>
      <c r="AD2544" s="19">
        <v>575.97985839800003</v>
      </c>
      <c r="AE2544" s="19">
        <v>19.181350708</v>
      </c>
      <c r="AF2544">
        <f t="shared" si="518"/>
        <v>1.6196175310030977E-3</v>
      </c>
      <c r="AG2544" s="23">
        <f t="shared" si="513"/>
        <v>41.526129650567597</v>
      </c>
      <c r="AH2544" s="25">
        <f t="shared" si="519"/>
        <v>42.116696110155345</v>
      </c>
      <c r="AI2544" s="25">
        <f t="shared" si="514"/>
        <v>0.84828004683817682</v>
      </c>
    </row>
    <row r="2545" spans="6:35" ht="15">
      <c r="F2545" s="5">
        <v>2006</v>
      </c>
      <c r="G2545" s="5">
        <v>4</v>
      </c>
      <c r="H2545" s="5">
        <v>0</v>
      </c>
      <c r="I2545" s="5">
        <v>106</v>
      </c>
      <c r="J2545" s="5">
        <v>20</v>
      </c>
      <c r="K2545" s="5">
        <v>10.324999809299999</v>
      </c>
      <c r="L2545" s="5">
        <v>0.216474041343</v>
      </c>
      <c r="M2545" s="5">
        <v>1.87750005722</v>
      </c>
      <c r="N2545" s="8">
        <f t="shared" si="515"/>
        <v>1.87750005722</v>
      </c>
      <c r="O2545" s="5">
        <v>0</v>
      </c>
      <c r="P2545" s="5">
        <v>96.736587524399994</v>
      </c>
      <c r="Q2545" s="5">
        <v>37.599624633799998</v>
      </c>
      <c r="R2545" s="5">
        <v>1.72712504864</v>
      </c>
      <c r="S2545">
        <f t="shared" si="507"/>
        <v>0.11154978522360731</v>
      </c>
      <c r="T2545">
        <f t="shared" si="508"/>
        <v>62.00052609342351</v>
      </c>
      <c r="U2545">
        <f t="shared" si="509"/>
        <v>186.19690626947448</v>
      </c>
      <c r="V2545" s="9">
        <v>445.73013305699999</v>
      </c>
      <c r="W2545" s="9">
        <v>54.436363220200001</v>
      </c>
      <c r="X2545">
        <f t="shared" si="516"/>
        <v>1.4569541387107938E-3</v>
      </c>
      <c r="Y2545">
        <f t="shared" si="517"/>
        <v>41.33334519299374</v>
      </c>
      <c r="Z2545">
        <f t="shared" si="510"/>
        <v>2.3169141270492952</v>
      </c>
      <c r="AA2545">
        <f t="shared" si="511"/>
        <v>0.32865488305962648</v>
      </c>
      <c r="AB2545">
        <f>(1/(AA2545*k))*(LN((50-dTar)/(hTar-dTar)))</f>
        <v>13.297064100230752</v>
      </c>
      <c r="AC2545">
        <f t="shared" si="512"/>
        <v>21.450121625309592</v>
      </c>
      <c r="AD2545" s="19">
        <v>672.09606933600003</v>
      </c>
      <c r="AE2545" s="19">
        <v>18.476415634199999</v>
      </c>
      <c r="AF2545">
        <f t="shared" si="518"/>
        <v>1.4044497895669855E-3</v>
      </c>
      <c r="AG2545" s="23">
        <f t="shared" si="513"/>
        <v>40.088152591862908</v>
      </c>
      <c r="AH2545" s="25">
        <f t="shared" si="519"/>
        <v>40.561442537913535</v>
      </c>
      <c r="AI2545" s="25">
        <f t="shared" si="514"/>
        <v>0.88064461770752744</v>
      </c>
    </row>
    <row r="2546" spans="6:35" ht="15">
      <c r="F2546" s="5">
        <v>2006</v>
      </c>
      <c r="G2546" s="5">
        <v>4</v>
      </c>
      <c r="H2546" s="5">
        <v>0</v>
      </c>
      <c r="I2546" s="5">
        <v>106</v>
      </c>
      <c r="J2546" s="5">
        <v>21</v>
      </c>
      <c r="K2546" s="5">
        <v>9.4849996566799994</v>
      </c>
      <c r="L2546" s="5">
        <v>0.100232534111</v>
      </c>
      <c r="M2546" s="5">
        <v>1.8795000314700001</v>
      </c>
      <c r="N2546" s="8">
        <f t="shared" si="515"/>
        <v>1.8795000314700001</v>
      </c>
      <c r="O2546" s="5">
        <v>0</v>
      </c>
      <c r="P2546" s="5">
        <v>96.736587524399994</v>
      </c>
      <c r="Q2546" s="5">
        <v>31.167070388799999</v>
      </c>
      <c r="R2546" s="5">
        <v>0</v>
      </c>
      <c r="S2546">
        <f t="shared" si="507"/>
        <v>0.11166861169031357</v>
      </c>
      <c r="T2546">
        <f t="shared" si="508"/>
        <v>61.934551390791391</v>
      </c>
      <c r="U2546">
        <f t="shared" si="509"/>
        <v>185.99877431324495</v>
      </c>
      <c r="V2546" s="9">
        <v>445.72244262700002</v>
      </c>
      <c r="W2546" s="9">
        <v>54.378437042199998</v>
      </c>
      <c r="X2546">
        <f t="shared" si="516"/>
        <v>1.4575142170609324E-3</v>
      </c>
      <c r="Y2546">
        <f t="shared" si="517"/>
        <v>34.259711285704505</v>
      </c>
      <c r="Z2546">
        <f t="shared" si="510"/>
        <v>2.3193821794872918</v>
      </c>
      <c r="AA2546">
        <f t="shared" si="511"/>
        <v>0.32900497695215575</v>
      </c>
      <c r="AB2546">
        <f>(1/(AA2546*k))*(LN((50-dTar)/(hTar-dTar)))</f>
        <v>13.28291470658575</v>
      </c>
      <c r="AC2546">
        <f t="shared" si="512"/>
        <v>21.427296570671825</v>
      </c>
      <c r="AD2546" s="19">
        <v>671.91717529300001</v>
      </c>
      <c r="AE2546" s="19">
        <v>18.4567546844</v>
      </c>
      <c r="AF2546">
        <f t="shared" si="518"/>
        <v>1.4048865929180364E-3</v>
      </c>
      <c r="AG2546" s="23">
        <f t="shared" si="513"/>
        <v>33.228393880276002</v>
      </c>
      <c r="AH2546" s="25">
        <f t="shared" si="519"/>
        <v>33.620391197585022</v>
      </c>
      <c r="AI2546" s="25">
        <f t="shared" si="514"/>
        <v>0.88158270905513791</v>
      </c>
    </row>
    <row r="2547" spans="6:35" ht="15">
      <c r="F2547" s="5">
        <v>2006</v>
      </c>
      <c r="G2547" s="5">
        <v>4</v>
      </c>
      <c r="H2547" s="5">
        <v>0</v>
      </c>
      <c r="I2547" s="5">
        <v>106</v>
      </c>
      <c r="J2547" s="5">
        <v>22</v>
      </c>
      <c r="K2547" s="5">
        <v>9.3500003814700001</v>
      </c>
      <c r="L2547" s="5">
        <v>7.5228877365599994E-2</v>
      </c>
      <c r="M2547" s="5">
        <v>0.70850002765700004</v>
      </c>
      <c r="N2547" s="8">
        <f t="shared" si="515"/>
        <v>0.70850002765700004</v>
      </c>
      <c r="O2547" s="5">
        <v>0</v>
      </c>
      <c r="P2547" s="5">
        <v>96.736587524399994</v>
      </c>
      <c r="Q2547" s="5">
        <v>35.596088409399997</v>
      </c>
      <c r="R2547" s="5">
        <v>0</v>
      </c>
      <c r="S2547">
        <f t="shared" si="507"/>
        <v>4.209481944468315E-2</v>
      </c>
      <c r="T2547">
        <f t="shared" si="508"/>
        <v>164.29920500218722</v>
      </c>
      <c r="U2547">
        <f t="shared" si="509"/>
        <v>493.41522728121447</v>
      </c>
      <c r="V2547" s="9">
        <v>457.22586059600002</v>
      </c>
      <c r="W2547" s="9">
        <v>144.25442504899999</v>
      </c>
      <c r="X2547">
        <f t="shared" si="516"/>
        <v>9.1332916081407901E-4</v>
      </c>
      <c r="Y2547">
        <f t="shared" si="517"/>
        <v>41.88067064667387</v>
      </c>
      <c r="Z2547">
        <f t="shared" si="510"/>
        <v>0.87431886714503004</v>
      </c>
      <c r="AA2547">
        <f t="shared" si="511"/>
        <v>0.1240223630576798</v>
      </c>
      <c r="AB2547">
        <f>(1/(AA2547*k))*(LN((50-dTar)/(hTar-dTar)))</f>
        <v>35.236750366264566</v>
      </c>
      <c r="AC2547">
        <f t="shared" si="512"/>
        <v>56.842064935516923</v>
      </c>
      <c r="AD2547" s="19">
        <v>803.79766845699999</v>
      </c>
      <c r="AE2547" s="19">
        <v>48.961853027300002</v>
      </c>
      <c r="AF2547">
        <f t="shared" si="518"/>
        <v>1.0993824273504078E-3</v>
      </c>
      <c r="AG2547" s="23">
        <f t="shared" si="513"/>
        <v>39.263498649633732</v>
      </c>
      <c r="AH2547" s="25">
        <f t="shared" si="519"/>
        <v>40.258269412132179</v>
      </c>
      <c r="AI2547" s="25">
        <f t="shared" si="514"/>
        <v>0.33232315152396302</v>
      </c>
    </row>
    <row r="2548" spans="6:35" ht="15">
      <c r="F2548" s="5">
        <v>2006</v>
      </c>
      <c r="G2548" s="5">
        <v>4</v>
      </c>
      <c r="H2548" s="5">
        <v>0</v>
      </c>
      <c r="I2548" s="5">
        <v>106</v>
      </c>
      <c r="J2548" s="5">
        <v>23</v>
      </c>
      <c r="K2548" s="5">
        <v>9.5500001907299996</v>
      </c>
      <c r="L2548" s="5">
        <v>0.167389184237</v>
      </c>
      <c r="M2548" s="5">
        <v>1.3999999761599999</v>
      </c>
      <c r="N2548" s="8">
        <f t="shared" si="515"/>
        <v>1.3999999761599999</v>
      </c>
      <c r="O2548" s="5">
        <v>0</v>
      </c>
      <c r="P2548" s="5">
        <v>96.736587524399994</v>
      </c>
      <c r="Q2548" s="5">
        <v>32.069171905499999</v>
      </c>
      <c r="R2548" s="5">
        <v>0</v>
      </c>
      <c r="S2548">
        <f t="shared" si="507"/>
        <v>8.3179596215268617E-2</v>
      </c>
      <c r="T2548">
        <f t="shared" si="508"/>
        <v>83.147138050214679</v>
      </c>
      <c r="U2548">
        <f t="shared" si="509"/>
        <v>249.70336294860971</v>
      </c>
      <c r="V2548" s="9">
        <v>448.17300415</v>
      </c>
      <c r="W2548" s="9">
        <v>73.003051757799994</v>
      </c>
      <c r="X2548">
        <f t="shared" si="516"/>
        <v>1.2972197409077126E-3</v>
      </c>
      <c r="Y2548">
        <f t="shared" si="517"/>
        <v>35.946349025144457</v>
      </c>
      <c r="Z2548">
        <f t="shared" si="510"/>
        <v>1.727658920786757</v>
      </c>
      <c r="AA2548">
        <f t="shared" si="511"/>
        <v>0.24506887585912301</v>
      </c>
      <c r="AB2548">
        <f>(1/(AA2548*k))*(LN((50-dTar)/(hTar-dTar)))</f>
        <v>17.832313595831145</v>
      </c>
      <c r="AC2548">
        <f t="shared" si="512"/>
        <v>28.76614661762833</v>
      </c>
      <c r="AD2548" s="19">
        <v>718.73553466800001</v>
      </c>
      <c r="AE2548" s="19">
        <v>24.7781963348</v>
      </c>
      <c r="AF2548">
        <f t="shared" si="518"/>
        <v>1.2948673518222819E-3</v>
      </c>
      <c r="AG2548" s="23">
        <f t="shared" si="513"/>
        <v>34.607407047772398</v>
      </c>
      <c r="AH2548" s="25">
        <f t="shared" si="519"/>
        <v>35.116330547365827</v>
      </c>
      <c r="AI2548" s="25">
        <f t="shared" si="514"/>
        <v>0.65667238680222451</v>
      </c>
    </row>
    <row r="2549" spans="6:35" ht="15">
      <c r="F2549" s="5">
        <v>2006</v>
      </c>
      <c r="G2549" s="5">
        <v>4</v>
      </c>
      <c r="H2549" s="5">
        <v>0</v>
      </c>
      <c r="I2549" s="5">
        <v>106</v>
      </c>
      <c r="J2549" s="5">
        <v>24</v>
      </c>
      <c r="K2549" s="5">
        <v>9.1999998092700004</v>
      </c>
      <c r="L2549" s="5">
        <v>0.14661693573000001</v>
      </c>
      <c r="M2549" s="5">
        <v>0</v>
      </c>
      <c r="N2549" s="8">
        <f t="shared" si="515"/>
        <v>1E-4</v>
      </c>
      <c r="O2549" s="5">
        <v>0</v>
      </c>
      <c r="P2549" s="5">
        <v>96.736587524399994</v>
      </c>
      <c r="Q2549" s="5">
        <v>27.003829956099999</v>
      </c>
      <c r="R2549" s="5">
        <v>0</v>
      </c>
      <c r="S2549">
        <f t="shared" si="507"/>
        <v>5.9413998308355972E-6</v>
      </c>
      <c r="T2549">
        <f t="shared" si="508"/>
        <v>1164059.9128807276</v>
      </c>
      <c r="U2549">
        <f t="shared" si="509"/>
        <v>3495847.0217512534</v>
      </c>
      <c r="V2549" s="9">
        <v>767.10858154300001</v>
      </c>
      <c r="W2549" s="9">
        <v>60723.6445313</v>
      </c>
      <c r="X2549">
        <f t="shared" si="516"/>
        <v>2.8110909429684503E-7</v>
      </c>
      <c r="Y2549">
        <f t="shared" si="517"/>
        <v>40.13814939533701</v>
      </c>
      <c r="Z2549">
        <f t="shared" si="510"/>
        <v>1.2340421072902296E-4</v>
      </c>
      <c r="AA2549">
        <f t="shared" si="511"/>
        <v>1.7504920002306861E-5</v>
      </c>
      <c r="AB2549">
        <f>(1/(AA2549*k))*(LN((50-dTar)/(hTar-dTar)))</f>
        <v>249652.38609041239</v>
      </c>
      <c r="AC2549">
        <f t="shared" si="512"/>
        <v>402726.04578894714</v>
      </c>
      <c r="AD2549" s="19">
        <v>922.962890625</v>
      </c>
      <c r="AE2549" s="19">
        <v>60723.6445313</v>
      </c>
      <c r="AF2549">
        <f t="shared" si="518"/>
        <v>2.1534429150501655E-6</v>
      </c>
      <c r="AG2549" s="23">
        <f t="shared" si="513"/>
        <v>5.3284376702805014</v>
      </c>
      <c r="AH2549" s="25">
        <f t="shared" si="519"/>
        <v>18.559392118153056</v>
      </c>
      <c r="AI2549" s="25">
        <f t="shared" si="514"/>
        <v>4.6905171284601254E-5</v>
      </c>
    </row>
    <row r="2550" spans="6:35" ht="15">
      <c r="F2550" s="5">
        <v>2006</v>
      </c>
      <c r="G2550" s="5">
        <v>4</v>
      </c>
      <c r="H2550" s="5">
        <v>0</v>
      </c>
      <c r="I2550" s="5">
        <v>107</v>
      </c>
      <c r="J2550" s="5">
        <v>1</v>
      </c>
      <c r="K2550" s="5">
        <v>8.8800001144399996</v>
      </c>
      <c r="L2550" s="5">
        <v>0.100779317319</v>
      </c>
      <c r="M2550" s="5">
        <v>0</v>
      </c>
      <c r="N2550" s="8">
        <f t="shared" si="515"/>
        <v>1E-4</v>
      </c>
      <c r="O2550" s="5">
        <v>0</v>
      </c>
      <c r="P2550" s="5">
        <v>96.736587524399994</v>
      </c>
      <c r="Q2550" s="5">
        <v>21.145515441899999</v>
      </c>
      <c r="R2550" s="5">
        <v>0</v>
      </c>
      <c r="S2550">
        <f t="shared" si="507"/>
        <v>5.9413998308355972E-6</v>
      </c>
      <c r="T2550">
        <f t="shared" si="508"/>
        <v>1164059.9128807276</v>
      </c>
      <c r="U2550">
        <f t="shared" si="509"/>
        <v>3495847.0217512534</v>
      </c>
      <c r="V2550" s="9">
        <v>764.57592773399995</v>
      </c>
      <c r="W2550" s="9">
        <v>60723.6445313</v>
      </c>
      <c r="X2550">
        <f t="shared" si="516"/>
        <v>2.811092944331746E-7</v>
      </c>
      <c r="Y2550">
        <f t="shared" si="517"/>
        <v>31.430436094974883</v>
      </c>
      <c r="Z2550">
        <f t="shared" si="510"/>
        <v>1.2340421072902296E-4</v>
      </c>
      <c r="AA2550">
        <f t="shared" si="511"/>
        <v>1.7504920002306861E-5</v>
      </c>
      <c r="AB2550">
        <f>(1/(AA2550*k))*(LN((50-dTar)/(hTar-dTar)))</f>
        <v>249652.38609041239</v>
      </c>
      <c r="AC2550">
        <f t="shared" si="512"/>
        <v>402726.04578894714</v>
      </c>
      <c r="AD2550" s="19">
        <v>819.59216308600003</v>
      </c>
      <c r="AE2550" s="19">
        <v>60723.6445313</v>
      </c>
      <c r="AF2550">
        <f t="shared" si="518"/>
        <v>2.1539223845503911E-6</v>
      </c>
      <c r="AG2550" s="23">
        <f t="shared" si="513"/>
        <v>4.1663983403214973</v>
      </c>
      <c r="AH2550" s="25">
        <f t="shared" si="519"/>
        <v>14.529289146373147</v>
      </c>
      <c r="AI2550" s="25">
        <f t="shared" si="514"/>
        <v>4.6905171284601254E-5</v>
      </c>
    </row>
    <row r="2551" spans="6:35" ht="15">
      <c r="F2551" s="5">
        <v>2006</v>
      </c>
      <c r="G2551" s="5">
        <v>4</v>
      </c>
      <c r="H2551" s="5">
        <v>0</v>
      </c>
      <c r="I2551" s="5">
        <v>107</v>
      </c>
      <c r="J2551" s="5">
        <v>2</v>
      </c>
      <c r="K2551" s="5">
        <v>8.2849998474100008</v>
      </c>
      <c r="L2551" s="5">
        <v>4.9218069762000001E-2</v>
      </c>
      <c r="M2551" s="5">
        <v>0</v>
      </c>
      <c r="N2551" s="8">
        <f t="shared" si="515"/>
        <v>1E-4</v>
      </c>
      <c r="O2551" s="5">
        <v>0</v>
      </c>
      <c r="P2551" s="5">
        <v>96.736587524399994</v>
      </c>
      <c r="Q2551" s="5">
        <v>19.8442592621</v>
      </c>
      <c r="R2551" s="5">
        <v>0</v>
      </c>
      <c r="S2551">
        <f t="shared" si="507"/>
        <v>5.9413998308355972E-6</v>
      </c>
      <c r="T2551">
        <f t="shared" si="508"/>
        <v>1164059.9128807276</v>
      </c>
      <c r="U2551">
        <f t="shared" si="509"/>
        <v>3495847.0217512534</v>
      </c>
      <c r="V2551" s="9">
        <v>764.57592773399995</v>
      </c>
      <c r="W2551" s="9">
        <v>60723.6445313</v>
      </c>
      <c r="X2551">
        <f t="shared" si="516"/>
        <v>2.811092944331746E-7</v>
      </c>
      <c r="Y2551">
        <f t="shared" si="517"/>
        <v>29.496264789727189</v>
      </c>
      <c r="Z2551">
        <f t="shared" si="510"/>
        <v>1.2340421072902296E-4</v>
      </c>
      <c r="AA2551">
        <f t="shared" si="511"/>
        <v>1.7504920002306861E-5</v>
      </c>
      <c r="AB2551">
        <f>(1/(AA2551*k))*(LN((50-dTar)/(hTar-dTar)))</f>
        <v>249652.38609041239</v>
      </c>
      <c r="AC2551">
        <f t="shared" si="512"/>
        <v>402726.04578894714</v>
      </c>
      <c r="AD2551" s="19">
        <v>819.59216308600003</v>
      </c>
      <c r="AE2551" s="19">
        <v>60723.6445313</v>
      </c>
      <c r="AF2551">
        <f t="shared" si="518"/>
        <v>2.1539223845503911E-6</v>
      </c>
      <c r="AG2551" s="23">
        <f t="shared" si="513"/>
        <v>3.9100058393797159</v>
      </c>
      <c r="AH2551" s="25">
        <f t="shared" si="519"/>
        <v>13.635183379986575</v>
      </c>
      <c r="AI2551" s="25">
        <f t="shared" si="514"/>
        <v>4.6905171284601254E-5</v>
      </c>
    </row>
    <row r="2552" spans="6:35" ht="15">
      <c r="F2552" s="5">
        <v>2006</v>
      </c>
      <c r="G2552" s="5">
        <v>4</v>
      </c>
      <c r="H2552" s="5">
        <v>0</v>
      </c>
      <c r="I2552" s="5">
        <v>107</v>
      </c>
      <c r="J2552" s="5">
        <v>3</v>
      </c>
      <c r="K2552" s="5">
        <v>8.0249996185299999</v>
      </c>
      <c r="L2552" s="5">
        <v>2.8475882485499999E-2</v>
      </c>
      <c r="M2552" s="5">
        <v>0</v>
      </c>
      <c r="N2552" s="8">
        <f t="shared" si="515"/>
        <v>1E-4</v>
      </c>
      <c r="O2552" s="5">
        <v>0</v>
      </c>
      <c r="P2552" s="5">
        <v>96.736587524399994</v>
      </c>
      <c r="Q2552" s="5">
        <v>20.246810913099999</v>
      </c>
      <c r="R2552" s="5">
        <v>0</v>
      </c>
      <c r="S2552">
        <f t="shared" si="507"/>
        <v>5.9413998308355972E-6</v>
      </c>
      <c r="T2552">
        <f t="shared" si="508"/>
        <v>1164059.9128807276</v>
      </c>
      <c r="U2552">
        <f t="shared" si="509"/>
        <v>3495847.0217512534</v>
      </c>
      <c r="V2552" s="9">
        <v>764.57592773399995</v>
      </c>
      <c r="W2552" s="9">
        <v>60723.6445313</v>
      </c>
      <c r="X2552">
        <f t="shared" si="516"/>
        <v>2.811092944331746E-7</v>
      </c>
      <c r="Y2552">
        <f t="shared" si="517"/>
        <v>30.094612651071412</v>
      </c>
      <c r="Z2552">
        <f t="shared" si="510"/>
        <v>1.2340421072902296E-4</v>
      </c>
      <c r="AA2552">
        <f t="shared" si="511"/>
        <v>1.7504920002306861E-5</v>
      </c>
      <c r="AB2552">
        <f>(1/(AA2552*k))*(LN((50-dTar)/(hTar-dTar)))</f>
        <v>249652.38609041239</v>
      </c>
      <c r="AC2552">
        <f t="shared" si="512"/>
        <v>402726.04578894714</v>
      </c>
      <c r="AD2552" s="19">
        <v>819.59216308600003</v>
      </c>
      <c r="AE2552" s="19">
        <v>60723.6445313</v>
      </c>
      <c r="AF2552">
        <f t="shared" si="518"/>
        <v>2.1539223845503911E-6</v>
      </c>
      <c r="AG2552" s="23">
        <f t="shared" si="513"/>
        <v>3.9893224460251471</v>
      </c>
      <c r="AH2552" s="25">
        <f t="shared" si="519"/>
        <v>13.911780531273767</v>
      </c>
      <c r="AI2552" s="25">
        <f t="shared" si="514"/>
        <v>4.6905171284601254E-5</v>
      </c>
    </row>
    <row r="2553" spans="6:35" ht="15">
      <c r="F2553" s="5">
        <v>2006</v>
      </c>
      <c r="G2553" s="5">
        <v>4</v>
      </c>
      <c r="H2553" s="5">
        <v>0</v>
      </c>
      <c r="I2553" s="5">
        <v>107</v>
      </c>
      <c r="J2553" s="5">
        <v>4</v>
      </c>
      <c r="K2553" s="5">
        <v>7.6199998855600004</v>
      </c>
      <c r="L2553" s="5">
        <v>7.3169930837999999E-3</v>
      </c>
      <c r="M2553" s="5">
        <v>0</v>
      </c>
      <c r="N2553" s="8">
        <f t="shared" si="515"/>
        <v>1E-4</v>
      </c>
      <c r="O2553" s="5">
        <v>0</v>
      </c>
      <c r="P2553" s="5">
        <v>96.736587524399994</v>
      </c>
      <c r="Q2553" s="5">
        <v>19.057104110699999</v>
      </c>
      <c r="R2553" s="5">
        <v>0</v>
      </c>
      <c r="S2553">
        <f t="shared" si="507"/>
        <v>5.9413998308355972E-6</v>
      </c>
      <c r="T2553">
        <f t="shared" si="508"/>
        <v>1164059.9128807276</v>
      </c>
      <c r="U2553">
        <f t="shared" si="509"/>
        <v>3495847.0217512534</v>
      </c>
      <c r="V2553" s="9">
        <v>764.57592773399995</v>
      </c>
      <c r="W2553" s="9">
        <v>60723.6445313</v>
      </c>
      <c r="X2553">
        <f t="shared" si="516"/>
        <v>2.811092944331746E-7</v>
      </c>
      <c r="Y2553">
        <f t="shared" si="517"/>
        <v>28.326246979053053</v>
      </c>
      <c r="Z2553">
        <f t="shared" si="510"/>
        <v>1.2340421072902296E-4</v>
      </c>
      <c r="AA2553">
        <f t="shared" si="511"/>
        <v>1.7504920002306861E-5</v>
      </c>
      <c r="AB2553">
        <f>(1/(AA2553*k))*(LN((50-dTar)/(hTar-dTar)))</f>
        <v>249652.38609041239</v>
      </c>
      <c r="AC2553">
        <f t="shared" si="512"/>
        <v>402726.04578894714</v>
      </c>
      <c r="AD2553" s="19">
        <v>819.59216308600003</v>
      </c>
      <c r="AE2553" s="19">
        <v>60723.6445313</v>
      </c>
      <c r="AF2553">
        <f t="shared" si="518"/>
        <v>2.1539223845503911E-6</v>
      </c>
      <c r="AG2553" s="23">
        <f t="shared" si="513"/>
        <v>3.7549090329017845</v>
      </c>
      <c r="AH2553" s="25">
        <f t="shared" si="519"/>
        <v>13.094321426104589</v>
      </c>
      <c r="AI2553" s="25">
        <f t="shared" si="514"/>
        <v>4.6905171284601254E-5</v>
      </c>
    </row>
    <row r="2554" spans="6:35" ht="15">
      <c r="F2554" s="5">
        <v>2006</v>
      </c>
      <c r="G2554" s="5">
        <v>4</v>
      </c>
      <c r="H2554" s="5">
        <v>0</v>
      </c>
      <c r="I2554" s="5">
        <v>107</v>
      </c>
      <c r="J2554" s="5">
        <v>5</v>
      </c>
      <c r="K2554" s="5">
        <v>6.0009999275199997</v>
      </c>
      <c r="L2554" s="5">
        <v>2.2911015898000001E-2</v>
      </c>
      <c r="M2554" s="5">
        <v>0</v>
      </c>
      <c r="N2554" s="8">
        <f t="shared" si="515"/>
        <v>1E-4</v>
      </c>
      <c r="O2554" s="5">
        <v>0</v>
      </c>
      <c r="P2554" s="5">
        <v>96.736587524399994</v>
      </c>
      <c r="Q2554" s="5">
        <v>19.444620132400001</v>
      </c>
      <c r="R2554" s="5">
        <v>0</v>
      </c>
      <c r="S2554">
        <f t="shared" si="507"/>
        <v>5.9413998308355972E-6</v>
      </c>
      <c r="T2554">
        <f t="shared" si="508"/>
        <v>1164059.9128807276</v>
      </c>
      <c r="U2554">
        <f t="shared" si="509"/>
        <v>3495847.0217512534</v>
      </c>
      <c r="V2554" s="9">
        <v>764.57592773399995</v>
      </c>
      <c r="W2554" s="9">
        <v>60723.6445313</v>
      </c>
      <c r="X2554">
        <f t="shared" si="516"/>
        <v>2.811092944331746E-7</v>
      </c>
      <c r="Y2554">
        <f t="shared" si="517"/>
        <v>28.902246064499153</v>
      </c>
      <c r="Z2554">
        <f t="shared" si="510"/>
        <v>1.2340421072902296E-4</v>
      </c>
      <c r="AA2554">
        <f t="shared" si="511"/>
        <v>1.7504920002306861E-5</v>
      </c>
      <c r="AB2554">
        <f>(1/(AA2554*k))*(LN((50-dTar)/(hTar-dTar)))</f>
        <v>249652.38609041239</v>
      </c>
      <c r="AC2554">
        <f t="shared" si="512"/>
        <v>402726.04578894714</v>
      </c>
      <c r="AD2554" s="19">
        <v>819.59216308600003</v>
      </c>
      <c r="AE2554" s="19">
        <v>60723.6445313</v>
      </c>
      <c r="AF2554">
        <f t="shared" si="518"/>
        <v>2.1539223845503911E-6</v>
      </c>
      <c r="AG2554" s="23">
        <f t="shared" si="513"/>
        <v>3.8312631002261326</v>
      </c>
      <c r="AH2554" s="25">
        <f t="shared" si="519"/>
        <v>13.360587450387685</v>
      </c>
      <c r="AI2554" s="25">
        <f t="shared" si="514"/>
        <v>4.6905171284601254E-5</v>
      </c>
    </row>
    <row r="2555" spans="6:35" ht="15">
      <c r="F2555" s="5">
        <v>2006</v>
      </c>
      <c r="G2555" s="5">
        <v>4</v>
      </c>
      <c r="H2555" s="5">
        <v>0</v>
      </c>
      <c r="I2555" s="5">
        <v>107</v>
      </c>
      <c r="J2555" s="5">
        <v>6</v>
      </c>
      <c r="K2555" s="5">
        <v>5.9885001182600002</v>
      </c>
      <c r="L2555" s="5">
        <v>5.1388400606799996E-3</v>
      </c>
      <c r="M2555" s="5">
        <v>0</v>
      </c>
      <c r="N2555" s="8">
        <f t="shared" si="515"/>
        <v>1E-4</v>
      </c>
      <c r="O2555" s="5">
        <v>0.64999997615799998</v>
      </c>
      <c r="P2555" s="5">
        <v>96.736587524399994</v>
      </c>
      <c r="Q2555" s="5">
        <v>19.261289596600001</v>
      </c>
      <c r="R2555" s="5">
        <v>0</v>
      </c>
      <c r="S2555">
        <f t="shared" si="507"/>
        <v>5.9413998308355972E-6</v>
      </c>
      <c r="T2555">
        <f t="shared" si="508"/>
        <v>1164059.9128807276</v>
      </c>
      <c r="U2555">
        <f t="shared" si="509"/>
        <v>3495847.0217512534</v>
      </c>
      <c r="V2555" s="9">
        <v>764.57592773399995</v>
      </c>
      <c r="W2555" s="9">
        <v>60723.6445313</v>
      </c>
      <c r="X2555">
        <f t="shared" si="516"/>
        <v>2.811092944331746E-7</v>
      </c>
      <c r="Y2555">
        <f t="shared" si="517"/>
        <v>28.629745793434509</v>
      </c>
      <c r="Z2555">
        <f t="shared" si="510"/>
        <v>1.2340421072902296E-4</v>
      </c>
      <c r="AA2555">
        <f t="shared" si="511"/>
        <v>1.7504920002306861E-5</v>
      </c>
      <c r="AB2555">
        <f>(1/(AA2555*k))*(LN((50-dTar)/(hTar-dTar)))</f>
        <v>249652.38609041239</v>
      </c>
      <c r="AC2555">
        <f t="shared" si="512"/>
        <v>402726.04578894714</v>
      </c>
      <c r="AD2555" s="19">
        <v>819.59216308600003</v>
      </c>
      <c r="AE2555" s="19">
        <v>60723.6445313</v>
      </c>
      <c r="AF2555">
        <f t="shared" si="518"/>
        <v>2.1539223845503911E-6</v>
      </c>
      <c r="AG2555" s="23">
        <f t="shared" si="513"/>
        <v>3.7951406400200391</v>
      </c>
      <c r="AH2555" s="25">
        <f t="shared" si="519"/>
        <v>13.234619257684299</v>
      </c>
      <c r="AI2555" s="25">
        <f t="shared" si="514"/>
        <v>4.6905171284601254E-5</v>
      </c>
    </row>
    <row r="2556" spans="6:35" ht="15">
      <c r="F2556" s="5">
        <v>2006</v>
      </c>
      <c r="G2556" s="5">
        <v>4</v>
      </c>
      <c r="H2556" s="5">
        <v>0</v>
      </c>
      <c r="I2556" s="5">
        <v>107</v>
      </c>
      <c r="J2556" s="5">
        <v>7</v>
      </c>
      <c r="K2556" s="5">
        <v>5.9359998702999999</v>
      </c>
      <c r="L2556" s="5">
        <v>4.6547180973000001E-3</v>
      </c>
      <c r="M2556" s="5">
        <v>0</v>
      </c>
      <c r="N2556" s="8">
        <f t="shared" si="515"/>
        <v>1E-4</v>
      </c>
      <c r="O2556" s="5">
        <v>0</v>
      </c>
      <c r="P2556" s="5">
        <v>96.736587524399994</v>
      </c>
      <c r="Q2556" s="5">
        <v>19.468385696399999</v>
      </c>
      <c r="R2556" s="5">
        <v>16.0720005035</v>
      </c>
      <c r="S2556">
        <f t="shared" si="507"/>
        <v>5.9413998308355972E-6</v>
      </c>
      <c r="T2556">
        <f t="shared" si="508"/>
        <v>1164059.9128807276</v>
      </c>
      <c r="U2556">
        <f t="shared" si="509"/>
        <v>3495847.0217512534</v>
      </c>
      <c r="V2556" s="9">
        <v>778.23278808600003</v>
      </c>
      <c r="W2556" s="9">
        <v>60723.6445313</v>
      </c>
      <c r="X2556">
        <f t="shared" si="516"/>
        <v>2.8110821523895254E-7</v>
      </c>
      <c r="Y2556">
        <f t="shared" si="517"/>
        <v>28.937516874644388</v>
      </c>
      <c r="Z2556">
        <f t="shared" si="510"/>
        <v>1.2340421072902296E-4</v>
      </c>
      <c r="AA2556">
        <f t="shared" si="511"/>
        <v>1.7504920002306861E-5</v>
      </c>
      <c r="AB2556">
        <f>(1/(AA2556*k))*(LN((50-dTar)/(hTar-dTar)))</f>
        <v>249652.38609041239</v>
      </c>
      <c r="AC2556">
        <f t="shared" si="512"/>
        <v>402726.04578894714</v>
      </c>
      <c r="AD2556" s="19">
        <v>822.84954833999996</v>
      </c>
      <c r="AE2556" s="19">
        <v>60723.6445313</v>
      </c>
      <c r="AF2556">
        <f t="shared" si="518"/>
        <v>2.1539072724030826E-6</v>
      </c>
      <c r="AG2556" s="23">
        <f t="shared" si="513"/>
        <v>3.8361146914028095</v>
      </c>
      <c r="AH2556" s="25">
        <f t="shared" si="519"/>
        <v>13.377001197082679</v>
      </c>
      <c r="AI2556" s="25">
        <f t="shared" si="514"/>
        <v>4.6905171284601254E-5</v>
      </c>
    </row>
    <row r="2557" spans="6:35" ht="15">
      <c r="F2557" s="5">
        <v>2006</v>
      </c>
      <c r="G2557" s="5">
        <v>4</v>
      </c>
      <c r="H2557" s="5">
        <v>0</v>
      </c>
      <c r="I2557" s="5">
        <v>107</v>
      </c>
      <c r="J2557" s="5">
        <v>8</v>
      </c>
      <c r="K2557" s="5">
        <v>6.5630002021799996</v>
      </c>
      <c r="L2557" s="5">
        <v>1.60406064242E-2</v>
      </c>
      <c r="M2557" s="5">
        <v>2.7499999851E-2</v>
      </c>
      <c r="N2557" s="8">
        <f t="shared" si="515"/>
        <v>2.7499999851E-2</v>
      </c>
      <c r="O2557" s="5">
        <v>0</v>
      </c>
      <c r="P2557" s="5">
        <v>96.736587524399994</v>
      </c>
      <c r="Q2557" s="5">
        <v>20.381639480600001</v>
      </c>
      <c r="R2557" s="5">
        <v>184.91000366200001</v>
      </c>
      <c r="S2557">
        <f t="shared" si="507"/>
        <v>1.6338849446271033E-3</v>
      </c>
      <c r="T2557">
        <f t="shared" si="508"/>
        <v>4232.9451606829671</v>
      </c>
      <c r="U2557">
        <f t="shared" si="509"/>
        <v>12712.171057063231</v>
      </c>
      <c r="V2557" s="9">
        <v>623.44836425799997</v>
      </c>
      <c r="W2557" s="9">
        <v>3716.5187988299999</v>
      </c>
      <c r="X2557">
        <f t="shared" si="516"/>
        <v>5.8643671960051194E-5</v>
      </c>
      <c r="Y2557">
        <f t="shared" si="517"/>
        <v>27.11173253762502</v>
      </c>
      <c r="Z2557">
        <f t="shared" si="510"/>
        <v>3.3936157766609035E-2</v>
      </c>
      <c r="AA2557">
        <f t="shared" si="511"/>
        <v>4.8138529745520549E-3</v>
      </c>
      <c r="AB2557">
        <f>(1/(AA2557*k))*(LN((50-dTar)/(hTar-dTar)))</f>
        <v>907.82686342936177</v>
      </c>
      <c r="AC2557">
        <f t="shared" si="512"/>
        <v>1464.4583562581461</v>
      </c>
      <c r="AD2557" s="19">
        <v>696.85638427699996</v>
      </c>
      <c r="AE2557" s="19">
        <v>1261.4354248</v>
      </c>
      <c r="AF2557">
        <f t="shared" si="518"/>
        <v>2.9216272053034372E-4</v>
      </c>
      <c r="AG2557" s="23">
        <f t="shared" si="513"/>
        <v>15.511702927087223</v>
      </c>
      <c r="AH2557" s="25">
        <f t="shared" si="519"/>
        <v>19.920801875772906</v>
      </c>
      <c r="AI2557" s="25">
        <f t="shared" si="514"/>
        <v>1.2898922033376637E-2</v>
      </c>
    </row>
    <row r="2558" spans="6:35" ht="15">
      <c r="F2558" s="5">
        <v>2006</v>
      </c>
      <c r="G2558" s="5">
        <v>4</v>
      </c>
      <c r="H2558" s="5">
        <v>0</v>
      </c>
      <c r="I2558" s="5">
        <v>107</v>
      </c>
      <c r="J2558" s="5">
        <v>9</v>
      </c>
      <c r="K2558" s="5">
        <v>8.4499998092700004</v>
      </c>
      <c r="L2558" s="5">
        <v>0.123878516257</v>
      </c>
      <c r="M2558" s="5">
        <v>0</v>
      </c>
      <c r="N2558" s="8">
        <f t="shared" si="515"/>
        <v>1E-4</v>
      </c>
      <c r="O2558" s="5">
        <v>0</v>
      </c>
      <c r="P2558" s="5">
        <v>96.736587524399994</v>
      </c>
      <c r="Q2558" s="5">
        <v>32.6322555542</v>
      </c>
      <c r="R2558" s="5">
        <v>529.41247558600003</v>
      </c>
      <c r="S2558">
        <f t="shared" si="507"/>
        <v>5.9413998308355972E-6</v>
      </c>
      <c r="T2558">
        <f t="shared" si="508"/>
        <v>1164059.9128807276</v>
      </c>
      <c r="U2558">
        <f t="shared" si="509"/>
        <v>3495847.0217512534</v>
      </c>
      <c r="V2558" s="9">
        <v>699.76751708999996</v>
      </c>
      <c r="W2558" s="9">
        <v>60723.6445313</v>
      </c>
      <c r="X2558">
        <f t="shared" si="516"/>
        <v>2.8111441584492228E-7</v>
      </c>
      <c r="Y2558">
        <f t="shared" si="517"/>
        <v>48.504616228487158</v>
      </c>
      <c r="Z2558">
        <f t="shared" si="510"/>
        <v>1.2340421072902296E-4</v>
      </c>
      <c r="AA2558">
        <f t="shared" si="511"/>
        <v>1.7504920002306861E-5</v>
      </c>
      <c r="AB2558">
        <f>(1/(AA2558*k))*(LN((50-dTar)/(hTar-dTar)))</f>
        <v>249652.38609041239</v>
      </c>
      <c r="AC2558">
        <f t="shared" si="512"/>
        <v>402726.04578894714</v>
      </c>
      <c r="AD2558" s="19">
        <v>479.71026611299999</v>
      </c>
      <c r="AE2558" s="19">
        <v>60723.6445313</v>
      </c>
      <c r="AF2558">
        <f t="shared" si="518"/>
        <v>2.1555003816013828E-6</v>
      </c>
      <c r="AG2558" s="23">
        <f t="shared" si="513"/>
        <v>6.3989159397795978</v>
      </c>
      <c r="AH2558" s="25">
        <f t="shared" si="519"/>
        <v>22.403030162726658</v>
      </c>
      <c r="AI2558" s="25">
        <f t="shared" si="514"/>
        <v>4.6905171284601254E-5</v>
      </c>
    </row>
    <row r="2559" spans="6:35" ht="15">
      <c r="F2559" s="5">
        <v>2006</v>
      </c>
      <c r="G2559" s="5">
        <v>4</v>
      </c>
      <c r="H2559" s="5">
        <v>0</v>
      </c>
      <c r="I2559" s="5">
        <v>107</v>
      </c>
      <c r="J2559" s="5">
        <v>10</v>
      </c>
      <c r="K2559" s="5">
        <v>13.1800003052</v>
      </c>
      <c r="L2559" s="5">
        <v>0.523056924343</v>
      </c>
      <c r="M2559" s="5">
        <v>0</v>
      </c>
      <c r="N2559" s="8">
        <f t="shared" si="515"/>
        <v>1E-4</v>
      </c>
      <c r="O2559" s="5">
        <v>0</v>
      </c>
      <c r="P2559" s="5">
        <v>96.736587524399994</v>
      </c>
      <c r="Q2559" s="5">
        <v>39.734111785899998</v>
      </c>
      <c r="R2559" s="5">
        <v>1059.84997559</v>
      </c>
      <c r="S2559">
        <f t="shared" si="507"/>
        <v>5.9413998308355972E-6</v>
      </c>
      <c r="T2559">
        <f t="shared" si="508"/>
        <v>1164059.9128807276</v>
      </c>
      <c r="U2559">
        <f t="shared" si="509"/>
        <v>3495847.0217512534</v>
      </c>
      <c r="V2559" s="9">
        <v>233.927902222</v>
      </c>
      <c r="W2559" s="9">
        <v>60723.6445313</v>
      </c>
      <c r="X2559">
        <f t="shared" si="516"/>
        <v>2.8115123378859712E-7</v>
      </c>
      <c r="Y2559">
        <f t="shared" si="517"/>
        <v>59.064584888730174</v>
      </c>
      <c r="Z2559">
        <f t="shared" si="510"/>
        <v>1.2340421072902296E-4</v>
      </c>
      <c r="AA2559">
        <f t="shared" si="511"/>
        <v>1.7504920002306861E-5</v>
      </c>
      <c r="AB2559">
        <f>(1/(AA2559*k))*(LN((50-dTar)/(hTar-dTar)))</f>
        <v>249652.38609041239</v>
      </c>
      <c r="AC2559">
        <f t="shared" si="512"/>
        <v>402726.04578894714</v>
      </c>
      <c r="AD2559" s="19">
        <v>326.704833984</v>
      </c>
      <c r="AE2559" s="19">
        <v>60723.6445313</v>
      </c>
      <c r="AF2559">
        <f t="shared" si="518"/>
        <v>2.1562115072015359E-6</v>
      </c>
      <c r="AG2559" s="23">
        <f t="shared" si="513"/>
        <v>7.7751122744685839</v>
      </c>
      <c r="AH2559" s="25">
        <f t="shared" si="519"/>
        <v>27.269921113297031</v>
      </c>
      <c r="AI2559" s="25">
        <f t="shared" si="514"/>
        <v>4.6905171284601254E-5</v>
      </c>
    </row>
    <row r="2560" spans="6:35" ht="15">
      <c r="F2560" s="5">
        <v>2006</v>
      </c>
      <c r="G2560" s="5">
        <v>4</v>
      </c>
      <c r="H2560" s="5">
        <v>0</v>
      </c>
      <c r="I2560" s="5">
        <v>107</v>
      </c>
      <c r="J2560" s="5">
        <v>11</v>
      </c>
      <c r="K2560" s="5">
        <v>13.404999733</v>
      </c>
      <c r="L2560" s="5">
        <v>0.53594589233400003</v>
      </c>
      <c r="M2560" s="5">
        <v>1.3185000419599999</v>
      </c>
      <c r="N2560" s="8">
        <f t="shared" si="515"/>
        <v>1.3185000419599999</v>
      </c>
      <c r="O2560" s="5">
        <v>0</v>
      </c>
      <c r="P2560" s="5">
        <v>96.736587524399994</v>
      </c>
      <c r="Q2560" s="5">
        <v>41.326366424600003</v>
      </c>
      <c r="R2560" s="5">
        <v>774.79748535199997</v>
      </c>
      <c r="S2560">
        <f t="shared" si="507"/>
        <v>7.8337359262578704E-2</v>
      </c>
      <c r="T2560">
        <f t="shared" si="508"/>
        <v>88.286680002702823</v>
      </c>
      <c r="U2560">
        <f t="shared" si="509"/>
        <v>265.13818054601995</v>
      </c>
      <c r="V2560" s="9">
        <v>179.851486206</v>
      </c>
      <c r="W2560" s="9">
        <v>77.515556335400007</v>
      </c>
      <c r="X2560">
        <f t="shared" si="516"/>
        <v>1.9138564665270165E-3</v>
      </c>
      <c r="Y2560">
        <f t="shared" si="517"/>
        <v>49.72897323702086</v>
      </c>
      <c r="Z2560">
        <f t="shared" si="510"/>
        <v>1.6270845702425742</v>
      </c>
      <c r="AA2560">
        <f t="shared" si="511"/>
        <v>0.23080237757548033</v>
      </c>
      <c r="AB2560">
        <f>(1/(AA2560*k))*(LN((50-dTar)/(hTar-dTar)))</f>
        <v>18.934575513497506</v>
      </c>
      <c r="AC2560">
        <f t="shared" si="512"/>
        <v>30.544257335804087</v>
      </c>
      <c r="AD2560" s="19">
        <v>310.28070068400001</v>
      </c>
      <c r="AE2560" s="19">
        <v>26.309799194299998</v>
      </c>
      <c r="AF2560">
        <f t="shared" si="518"/>
        <v>2.7237955011075793E-3</v>
      </c>
      <c r="AG2560" s="23">
        <f t="shared" si="513"/>
        <v>45.591706128009235</v>
      </c>
      <c r="AH2560" s="25">
        <f t="shared" si="519"/>
        <v>47.164255567383407</v>
      </c>
      <c r="AI2560" s="25">
        <f t="shared" si="514"/>
        <v>0.61844470306887733</v>
      </c>
    </row>
    <row r="2561" spans="6:35" ht="15">
      <c r="F2561" s="5">
        <v>2006</v>
      </c>
      <c r="G2561" s="5">
        <v>4</v>
      </c>
      <c r="H2561" s="5">
        <v>0</v>
      </c>
      <c r="I2561" s="5">
        <v>107</v>
      </c>
      <c r="J2561" s="5">
        <v>12</v>
      </c>
      <c r="K2561" s="5">
        <v>14.4399995804</v>
      </c>
      <c r="L2561" s="5">
        <v>0.63833618164100003</v>
      </c>
      <c r="M2561" s="5">
        <v>1.6109999418300001</v>
      </c>
      <c r="N2561" s="8">
        <f t="shared" si="515"/>
        <v>1.6109999418300001</v>
      </c>
      <c r="O2561" s="5">
        <v>0</v>
      </c>
      <c r="P2561" s="5">
        <v>96.736587524399994</v>
      </c>
      <c r="Q2561" s="5">
        <v>42.193546295200001</v>
      </c>
      <c r="R2561" s="5">
        <v>1195.86755371</v>
      </c>
      <c r="S2561">
        <f t="shared" si="507"/>
        <v>9.5715947818649172E-2</v>
      </c>
      <c r="T2561">
        <f t="shared" si="508"/>
        <v>72.256980441502989</v>
      </c>
      <c r="U2561">
        <f t="shared" si="509"/>
        <v>216.99858150088943</v>
      </c>
      <c r="V2561" s="9">
        <v>120.720680237</v>
      </c>
      <c r="W2561" s="9">
        <v>63.441509246800003</v>
      </c>
      <c r="X2561">
        <f t="shared" si="516"/>
        <v>2.4927661733857962E-3</v>
      </c>
      <c r="Y2561">
        <f t="shared" si="517"/>
        <v>51.463060168466228</v>
      </c>
      <c r="Z2561">
        <f t="shared" si="510"/>
        <v>1.98804176306033</v>
      </c>
      <c r="AA2561">
        <f t="shared" si="511"/>
        <v>0.28200425105455146</v>
      </c>
      <c r="AB2561">
        <f>(1/(AA2561*k))*(LN((50-dTar)/(hTar-dTar)))</f>
        <v>15.4967346433807</v>
      </c>
      <c r="AC2561">
        <f t="shared" si="512"/>
        <v>24.998513987000802</v>
      </c>
      <c r="AD2561" s="19">
        <v>285.27316284199998</v>
      </c>
      <c r="AE2561" s="19">
        <v>21.532882690400001</v>
      </c>
      <c r="AF2561">
        <f t="shared" si="518"/>
        <v>3.013822358102736E-3</v>
      </c>
      <c r="AG2561" s="23">
        <f t="shared" si="513"/>
        <v>47.585777616054393</v>
      </c>
      <c r="AH2561" s="25">
        <f t="shared" si="519"/>
        <v>49.059508546022577</v>
      </c>
      <c r="AI2561" s="25">
        <f t="shared" si="514"/>
        <v>0.7556422821101878</v>
      </c>
    </row>
    <row r="2562" spans="6:35" ht="15">
      <c r="F2562" s="5">
        <v>2006</v>
      </c>
      <c r="G2562" s="5">
        <v>4</v>
      </c>
      <c r="H2562" s="5">
        <v>0</v>
      </c>
      <c r="I2562" s="5">
        <v>107</v>
      </c>
      <c r="J2562" s="5">
        <v>13</v>
      </c>
      <c r="K2562" s="5">
        <v>14.864999771100001</v>
      </c>
      <c r="L2562" s="5">
        <v>0.68922722339599996</v>
      </c>
      <c r="M2562" s="5">
        <v>0.88200002908700004</v>
      </c>
      <c r="N2562" s="8">
        <f t="shared" si="515"/>
        <v>0.88200002908700004</v>
      </c>
      <c r="O2562" s="5">
        <v>0</v>
      </c>
      <c r="P2562" s="5">
        <v>96.736587524399994</v>
      </c>
      <c r="Q2562" s="5">
        <v>42.409370422400002</v>
      </c>
      <c r="R2562" s="5">
        <v>909.58502197300004</v>
      </c>
      <c r="S2562">
        <f t="shared" si="507"/>
        <v>5.2403148236144934E-2</v>
      </c>
      <c r="T2562">
        <f t="shared" si="508"/>
        <v>131.97957760678318</v>
      </c>
      <c r="U2562">
        <f t="shared" si="509"/>
        <v>396.35452454235968</v>
      </c>
      <c r="V2562" s="9">
        <v>112.145225525</v>
      </c>
      <c r="W2562" s="9">
        <v>115.877853394</v>
      </c>
      <c r="X2562">
        <f t="shared" si="516"/>
        <v>1.6015949234186235E-3</v>
      </c>
      <c r="Y2562">
        <f t="shared" si="517"/>
        <v>53.776537837833573</v>
      </c>
      <c r="Z2562">
        <f t="shared" si="510"/>
        <v>1.0884251745245652</v>
      </c>
      <c r="AA2562">
        <f t="shared" si="511"/>
        <v>0.15439339951200257</v>
      </c>
      <c r="AB2562">
        <f>(1/(AA2562*k))*(LN((50-dTar)/(hTar-dTar)))</f>
        <v>28.30525826046054</v>
      </c>
      <c r="AC2562">
        <f t="shared" si="512"/>
        <v>45.660547903363224</v>
      </c>
      <c r="AD2562" s="19">
        <v>303.65808105500003</v>
      </c>
      <c r="AE2562" s="19">
        <v>39.330467224099998</v>
      </c>
      <c r="AF2562">
        <f t="shared" si="518"/>
        <v>2.5730151178082741E-3</v>
      </c>
      <c r="AG2562" s="23">
        <f t="shared" si="513"/>
        <v>47.458586230225485</v>
      </c>
      <c r="AH2562" s="25">
        <f t="shared" si="519"/>
        <v>49.860000254690235</v>
      </c>
      <c r="AI2562" s="25">
        <f t="shared" si="514"/>
        <v>0.41370362437349018</v>
      </c>
    </row>
    <row r="2563" spans="6:35" ht="15">
      <c r="F2563" s="5">
        <v>2006</v>
      </c>
      <c r="G2563" s="5">
        <v>4</v>
      </c>
      <c r="H2563" s="5">
        <v>0</v>
      </c>
      <c r="I2563" s="5">
        <v>107</v>
      </c>
      <c r="J2563" s="5">
        <v>14</v>
      </c>
      <c r="K2563" s="5">
        <v>14.5050001144</v>
      </c>
      <c r="L2563" s="5">
        <v>0.67884820699699999</v>
      </c>
      <c r="M2563" s="5">
        <v>0.76999998092699995</v>
      </c>
      <c r="N2563" s="8">
        <f t="shared" si="515"/>
        <v>0.76999998092699995</v>
      </c>
      <c r="O2563" s="5">
        <v>0</v>
      </c>
      <c r="P2563" s="5">
        <v>96.736587524399994</v>
      </c>
      <c r="Q2563" s="5">
        <v>39.381515502900001</v>
      </c>
      <c r="R2563" s="5">
        <v>547.65747070299994</v>
      </c>
      <c r="S2563">
        <f t="shared" si="507"/>
        <v>4.5748777564230896E-2</v>
      </c>
      <c r="T2563">
        <f t="shared" si="508"/>
        <v>151.1766158070966</v>
      </c>
      <c r="U2563">
        <f t="shared" si="509"/>
        <v>454.00611796673263</v>
      </c>
      <c r="V2563" s="9">
        <v>138.196075439</v>
      </c>
      <c r="W2563" s="9">
        <v>132.73281860399999</v>
      </c>
      <c r="X2563">
        <f t="shared" si="516"/>
        <v>1.3794339953697456E-3</v>
      </c>
      <c r="Y2563">
        <f t="shared" si="517"/>
        <v>49.757946206984187</v>
      </c>
      <c r="Z2563">
        <f t="shared" si="510"/>
        <v>0.95021239907659139</v>
      </c>
      <c r="AA2563">
        <f t="shared" si="511"/>
        <v>0.13478788067904937</v>
      </c>
      <c r="AB2563">
        <f>(1/(AA2563*k))*(LN((50-dTar)/(hTar-dTar)))</f>
        <v>32.422388607056455</v>
      </c>
      <c r="AC2563">
        <f t="shared" si="512"/>
        <v>52.302085164223897</v>
      </c>
      <c r="AD2563" s="19">
        <v>338.03292846699998</v>
      </c>
      <c r="AE2563" s="19">
        <v>45.051261901899998</v>
      </c>
      <c r="AF2563">
        <f t="shared" si="518"/>
        <v>2.2968110301031315E-3</v>
      </c>
      <c r="AG2563" s="23">
        <f t="shared" si="513"/>
        <v>43.780623341379602</v>
      </c>
      <c r="AH2563" s="25">
        <f t="shared" si="519"/>
        <v>46.052566504244531</v>
      </c>
      <c r="AI2563" s="25">
        <f t="shared" si="514"/>
        <v>0.3611698099452062</v>
      </c>
    </row>
    <row r="2564" spans="6:35" ht="15">
      <c r="F2564" s="5">
        <v>2006</v>
      </c>
      <c r="G2564" s="5">
        <v>4</v>
      </c>
      <c r="H2564" s="5">
        <v>0</v>
      </c>
      <c r="I2564" s="5">
        <v>107</v>
      </c>
      <c r="J2564" s="5">
        <v>15</v>
      </c>
      <c r="K2564" s="5">
        <v>13.8100004196</v>
      </c>
      <c r="L2564" s="5">
        <v>0.54781627654999998</v>
      </c>
      <c r="M2564" s="5">
        <v>0.78299999237100004</v>
      </c>
      <c r="N2564" s="8">
        <f t="shared" si="515"/>
        <v>0.78299999237100004</v>
      </c>
      <c r="O2564" s="5">
        <v>0</v>
      </c>
      <c r="P2564" s="5">
        <v>96.736587524399994</v>
      </c>
      <c r="Q2564" s="5">
        <v>39.047351837199997</v>
      </c>
      <c r="R2564" s="5">
        <v>392.36999511699997</v>
      </c>
      <c r="S2564">
        <f t="shared" si="507"/>
        <v>4.6521160222173327E-2</v>
      </c>
      <c r="T2564">
        <f t="shared" si="508"/>
        <v>148.66665698882588</v>
      </c>
      <c r="U2564">
        <f t="shared" si="509"/>
        <v>446.46833407564782</v>
      </c>
      <c r="V2564" s="9">
        <v>187.02143859899999</v>
      </c>
      <c r="W2564" s="9">
        <v>130.52908325199999</v>
      </c>
      <c r="X2564">
        <f t="shared" si="516"/>
        <v>1.3088682199958797E-3</v>
      </c>
      <c r="Y2564">
        <f t="shared" si="517"/>
        <v>48.481037573471461</v>
      </c>
      <c r="Z2564">
        <f t="shared" si="510"/>
        <v>0.96625496059374238</v>
      </c>
      <c r="AA2564">
        <f t="shared" si="511"/>
        <v>0.13706352228261234</v>
      </c>
      <c r="AB2564">
        <f>(1/(AA2564*k))*(LN((50-dTar)/(hTar-dTar)))</f>
        <v>31.884085379674246</v>
      </c>
      <c r="AC2564">
        <f t="shared" si="512"/>
        <v>51.433722824115705</v>
      </c>
      <c r="AD2564" s="19">
        <v>372.57394409199998</v>
      </c>
      <c r="AE2564" s="19">
        <v>44.303287506099998</v>
      </c>
      <c r="AF2564">
        <f t="shared" si="518"/>
        <v>2.1353333518191182E-3</v>
      </c>
      <c r="AG2564" s="23">
        <f t="shared" si="513"/>
        <v>43.156455209482282</v>
      </c>
      <c r="AH2564" s="25">
        <f t="shared" si="519"/>
        <v>45.180295776400165</v>
      </c>
      <c r="AI2564" s="25">
        <f t="shared" si="514"/>
        <v>0.36726748758003225</v>
      </c>
    </row>
    <row r="2565" spans="6:35" ht="15">
      <c r="F2565" s="5">
        <v>2006</v>
      </c>
      <c r="G2565" s="5">
        <v>4</v>
      </c>
      <c r="H2565" s="5">
        <v>0</v>
      </c>
      <c r="I2565" s="5">
        <v>107</v>
      </c>
      <c r="J2565" s="5">
        <v>16</v>
      </c>
      <c r="K2565" s="5">
        <v>14.1800003052</v>
      </c>
      <c r="L2565" s="5">
        <v>0.65089088678399998</v>
      </c>
      <c r="M2565" s="5">
        <v>0.92049998045000003</v>
      </c>
      <c r="N2565" s="8">
        <f t="shared" si="515"/>
        <v>0.92049998045000003</v>
      </c>
      <c r="O2565" s="5">
        <v>0</v>
      </c>
      <c r="P2565" s="5">
        <v>96.736587524399994</v>
      </c>
      <c r="Q2565" s="5">
        <v>38.367378234900002</v>
      </c>
      <c r="R2565" s="5">
        <v>347.37249755900001</v>
      </c>
      <c r="S2565">
        <f t="shared" si="507"/>
        <v>5.4690584281297999E-2</v>
      </c>
      <c r="T2565">
        <f t="shared" si="508"/>
        <v>126.45952608403746</v>
      </c>
      <c r="U2565">
        <f t="shared" si="509"/>
        <v>379.77697946742563</v>
      </c>
      <c r="V2565" s="9">
        <v>175.78314209000001</v>
      </c>
      <c r="W2565" s="9">
        <v>111.03125</v>
      </c>
      <c r="X2565">
        <f t="shared" si="516"/>
        <v>1.5001694331320216E-3</v>
      </c>
      <c r="Y2565">
        <f t="shared" si="517"/>
        <v>47.350222903908723</v>
      </c>
      <c r="Z2565">
        <f t="shared" si="510"/>
        <v>1.1359357356351329</v>
      </c>
      <c r="AA2565">
        <f t="shared" si="511"/>
        <v>0.16113278519902274</v>
      </c>
      <c r="AB2565">
        <f>(1/(AA2565*k))*(LN((50-dTar)/(hTar-dTar)))</f>
        <v>27.121389613540916</v>
      </c>
      <c r="AC2565">
        <f t="shared" si="512"/>
        <v>43.750793518981787</v>
      </c>
      <c r="AD2565" s="19">
        <v>380.28338623000002</v>
      </c>
      <c r="AE2565" s="19">
        <v>37.685462951700003</v>
      </c>
      <c r="AF2565">
        <f t="shared" si="518"/>
        <v>2.1658164555244368E-3</v>
      </c>
      <c r="AG2565" s="23">
        <f t="shared" si="513"/>
        <v>42.863496254746799</v>
      </c>
      <c r="AH2565" s="25">
        <f t="shared" si="519"/>
        <v>44.568873087051514</v>
      </c>
      <c r="AI2565" s="25">
        <f t="shared" si="514"/>
        <v>0.43176209250479347</v>
      </c>
    </row>
    <row r="2566" spans="6:35" ht="15">
      <c r="F2566" s="5">
        <v>2006</v>
      </c>
      <c r="G2566" s="5">
        <v>4</v>
      </c>
      <c r="H2566" s="5">
        <v>0</v>
      </c>
      <c r="I2566" s="5">
        <v>107</v>
      </c>
      <c r="J2566" s="5">
        <v>17</v>
      </c>
      <c r="K2566" s="5">
        <v>11.9650001526</v>
      </c>
      <c r="L2566" s="5">
        <v>0.36213478446000003</v>
      </c>
      <c r="M2566" s="5">
        <v>0.82499998807899999</v>
      </c>
      <c r="N2566" s="8">
        <f t="shared" si="515"/>
        <v>0.82499998807899999</v>
      </c>
      <c r="O2566" s="5">
        <v>0</v>
      </c>
      <c r="P2566" s="5">
        <v>96.736587524399994</v>
      </c>
      <c r="Q2566" s="5">
        <v>35.445255279500003</v>
      </c>
      <c r="R2566" s="5">
        <v>205.71749877900001</v>
      </c>
      <c r="S2566">
        <f t="shared" ref="S2566:S2629" si="520">(N2566*k)/LN((uhzRef-dRef)/zoRef)</f>
        <v>4.9016547896119395E-2</v>
      </c>
      <c r="T2566">
        <f t="shared" ref="T2566:T2629" si="521">(1/(S2566*k))*(LN((50-dRef)/(O3zRef-dRef)))</f>
        <v>141.09817329709585</v>
      </c>
      <c r="U2566">
        <f t="shared" ref="U2566:U2629" si="522">(1/(S2566*k))*(LN((50-dRef)/(uzoRef)))</f>
        <v>423.73903906244658</v>
      </c>
      <c r="V2566" s="9">
        <v>443.01605224600002</v>
      </c>
      <c r="W2566" s="9">
        <v>123.88395690900001</v>
      </c>
      <c r="X2566">
        <f t="shared" si="516"/>
        <v>1.0094494072279885E-3</v>
      </c>
      <c r="Y2566">
        <f t="shared" si="517"/>
        <v>41.332271336797533</v>
      </c>
      <c r="Z2566">
        <f t="shared" ref="Z2566:Z2629" si="523">(S2566/k)*LN((50-dRef)/(uzoRef))</f>
        <v>1.0180847238034232</v>
      </c>
      <c r="AA2566">
        <f t="shared" ref="AA2566:AA2629" si="524">(Z2566*k)/LN((50-dTar)/zoTar)</f>
        <v>0.14441558793227005</v>
      </c>
      <c r="AB2566">
        <f>(1/(AA2566*k))*(LN((50-dTar)/(hTar-dTar)))</f>
        <v>30.260895720947133</v>
      </c>
      <c r="AC2566">
        <f t="shared" ref="AC2566:AC2629" si="525">(1/(AA2566*k))*(LN((50-dTar)/(zoTar)))</f>
        <v>48.815278982814142</v>
      </c>
      <c r="AD2566" s="19">
        <v>466.03805541999998</v>
      </c>
      <c r="AE2566" s="19">
        <v>42.047843933099998</v>
      </c>
      <c r="AF2566">
        <f t="shared" si="518"/>
        <v>1.7956507166821177E-3</v>
      </c>
      <c r="AG2566" s="23">
        <f t="shared" ref="AG2566:AG2629" si="526" xml:space="preserve"> Y2566*(1-(AC2566*AF2566))</f>
        <v>37.709283211097912</v>
      </c>
      <c r="AH2566" s="25">
        <f t="shared" si="519"/>
        <v>39.086358414562184</v>
      </c>
      <c r="AI2566" s="25">
        <f t="shared" ref="AI2566:AI2629" si="527">(AA2566/k)*LN((hTar-dTar)/(zoTar))</f>
        <v>0.38696765750639478</v>
      </c>
    </row>
    <row r="2567" spans="6:35" ht="15">
      <c r="F2567" s="5">
        <v>2006</v>
      </c>
      <c r="G2567" s="5">
        <v>4</v>
      </c>
      <c r="H2567" s="5">
        <v>0</v>
      </c>
      <c r="I2567" s="5">
        <v>107</v>
      </c>
      <c r="J2567" s="5">
        <v>18</v>
      </c>
      <c r="K2567" s="5">
        <v>9.8450002670300005</v>
      </c>
      <c r="L2567" s="5">
        <v>0.17013171315200001</v>
      </c>
      <c r="M2567" s="5">
        <v>0.28900000453000002</v>
      </c>
      <c r="N2567" s="8">
        <f t="shared" ref="N2567:N2630" si="528">IF(M2567&lt;0, 0, IF(M2567=0, 0.0001, IF(M2567&gt;0, M2567)))</f>
        <v>0.28900000453000002</v>
      </c>
      <c r="O2567" s="5">
        <v>0.64999997615799998</v>
      </c>
      <c r="P2567" s="5">
        <v>96.736587524399994</v>
      </c>
      <c r="Q2567" s="5">
        <v>32.1307640076</v>
      </c>
      <c r="R2567" s="5">
        <v>226.62750244099999</v>
      </c>
      <c r="S2567">
        <f t="shared" si="520"/>
        <v>1.7170645780260289E-2</v>
      </c>
      <c r="T2567">
        <f t="shared" si="521"/>
        <v>402.78889087695177</v>
      </c>
      <c r="U2567">
        <f t="shared" si="522"/>
        <v>1209.6356287040689</v>
      </c>
      <c r="V2567" s="9">
        <v>467.38201904300001</v>
      </c>
      <c r="W2567" s="9">
        <v>353.64797973600002</v>
      </c>
      <c r="X2567">
        <f t="shared" ref="X2567:X2630" si="529" xml:space="preserve"> (1/(U2567 + W2567 + V2567))</f>
        <v>4.9244936560011664E-4</v>
      </c>
      <c r="Y2567">
        <f t="shared" ref="Y2567:Y2630" si="530" xml:space="preserve"> Q2567/(1-(T2567*X2567))</f>
        <v>40.080945066537097</v>
      </c>
      <c r="Z2567">
        <f t="shared" si="523"/>
        <v>0.35663817459708713</v>
      </c>
      <c r="AA2567">
        <f t="shared" si="524"/>
        <v>5.0589219599639704E-2</v>
      </c>
      <c r="AB2567">
        <f>(1/(AA2567*k))*(LN((50-dTar)/(hTar-dTar)))</f>
        <v>86.384907327742596</v>
      </c>
      <c r="AC2567">
        <f t="shared" si="525"/>
        <v>139.35157075305224</v>
      </c>
      <c r="AD2567" s="19">
        <v>519.21307373000002</v>
      </c>
      <c r="AE2567" s="19">
        <v>120.032775879</v>
      </c>
      <c r="AF2567">
        <f t="shared" ref="AF2567:AF2630" si="531" xml:space="preserve"> (1/(AC2567 + AE2567 + AD2567))</f>
        <v>1.2843607926866676E-3</v>
      </c>
      <c r="AG2567" s="23">
        <f t="shared" si="526"/>
        <v>32.907349950216869</v>
      </c>
      <c r="AH2567" s="25">
        <f t="shared" ref="AH2567:AH2630" si="532">Y2567*(1-AB2567*AF2567)</f>
        <v>35.633988738874059</v>
      </c>
      <c r="AI2567" s="25">
        <f t="shared" si="527"/>
        <v>0.13555594713730187</v>
      </c>
    </row>
    <row r="2568" spans="6:35" ht="15">
      <c r="F2568" s="5">
        <v>2006</v>
      </c>
      <c r="G2568" s="5">
        <v>4</v>
      </c>
      <c r="H2568" s="5">
        <v>0</v>
      </c>
      <c r="I2568" s="5">
        <v>107</v>
      </c>
      <c r="J2568" s="5">
        <v>19</v>
      </c>
      <c r="K2568" s="5">
        <v>10.6300001144</v>
      </c>
      <c r="L2568" s="5">
        <v>0.26575219631199998</v>
      </c>
      <c r="M2568" s="5">
        <v>0</v>
      </c>
      <c r="N2568" s="8">
        <f t="shared" si="528"/>
        <v>1E-4</v>
      </c>
      <c r="O2568" s="5">
        <v>0</v>
      </c>
      <c r="P2568" s="5">
        <v>96.736587524399994</v>
      </c>
      <c r="Q2568" s="5">
        <v>22.1387958527</v>
      </c>
      <c r="R2568" s="5">
        <v>209.20249939000001</v>
      </c>
      <c r="S2568">
        <f t="shared" si="520"/>
        <v>5.9413998308355972E-6</v>
      </c>
      <c r="T2568">
        <f t="shared" si="521"/>
        <v>1164059.9128807276</v>
      </c>
      <c r="U2568">
        <f t="shared" si="522"/>
        <v>3495847.0217512534</v>
      </c>
      <c r="V2568" s="9">
        <v>733.77416992200006</v>
      </c>
      <c r="W2568" s="9">
        <v>60723.6445313</v>
      </c>
      <c r="X2568">
        <f t="shared" si="529"/>
        <v>2.8111172848416761E-7</v>
      </c>
      <c r="Y2568">
        <f t="shared" si="530"/>
        <v>32.906974563517331</v>
      </c>
      <c r="Z2568">
        <f t="shared" si="523"/>
        <v>1.2340421072902296E-4</v>
      </c>
      <c r="AA2568">
        <f t="shared" si="524"/>
        <v>1.7504920002306861E-5</v>
      </c>
      <c r="AB2568">
        <f>(1/(AA2568*k))*(LN((50-dTar)/(hTar-dTar)))</f>
        <v>249652.38609041239</v>
      </c>
      <c r="AC2568">
        <f t="shared" si="525"/>
        <v>402726.04578894714</v>
      </c>
      <c r="AD2568" s="19">
        <v>525.72784423799999</v>
      </c>
      <c r="AE2568" s="19">
        <v>60723.6445313</v>
      </c>
      <c r="AF2568">
        <f t="shared" si="531"/>
        <v>2.1552865967685541E-6</v>
      </c>
      <c r="AG2568" s="23">
        <f t="shared" si="526"/>
        <v>4.3440481109253479</v>
      </c>
      <c r="AH2568" s="25">
        <f t="shared" si="532"/>
        <v>15.200638414721237</v>
      </c>
      <c r="AI2568" s="25">
        <f t="shared" si="527"/>
        <v>4.6905171284601254E-5</v>
      </c>
    </row>
    <row r="2569" spans="6:35" ht="15">
      <c r="F2569" s="5">
        <v>2006</v>
      </c>
      <c r="G2569" s="5">
        <v>4</v>
      </c>
      <c r="H2569" s="5">
        <v>0</v>
      </c>
      <c r="I2569" s="5">
        <v>107</v>
      </c>
      <c r="J2569" s="5">
        <v>20</v>
      </c>
      <c r="K2569" s="5">
        <v>10.350000381499999</v>
      </c>
      <c r="L2569" s="5">
        <v>0.20929388701900001</v>
      </c>
      <c r="M2569" s="5">
        <v>0</v>
      </c>
      <c r="N2569" s="8">
        <f t="shared" si="528"/>
        <v>1E-4</v>
      </c>
      <c r="O2569" s="5">
        <v>0</v>
      </c>
      <c r="P2569" s="5">
        <v>96.736587524399994</v>
      </c>
      <c r="Q2569" s="5">
        <v>23.454599380499999</v>
      </c>
      <c r="R2569" s="5">
        <v>20.848499298099998</v>
      </c>
      <c r="S2569">
        <f t="shared" si="520"/>
        <v>5.9413998308355972E-6</v>
      </c>
      <c r="T2569">
        <f t="shared" si="521"/>
        <v>1164059.9128807276</v>
      </c>
      <c r="U2569">
        <f t="shared" si="522"/>
        <v>3495847.0217512534</v>
      </c>
      <c r="V2569" s="9">
        <v>764.57592773399995</v>
      </c>
      <c r="W2569" s="9">
        <v>60723.6445313</v>
      </c>
      <c r="X2569">
        <f t="shared" si="529"/>
        <v>2.811092944331746E-7</v>
      </c>
      <c r="Y2569">
        <f t="shared" si="530"/>
        <v>34.862630281468505</v>
      </c>
      <c r="Z2569">
        <f t="shared" si="523"/>
        <v>1.2340421072902296E-4</v>
      </c>
      <c r="AA2569">
        <f t="shared" si="524"/>
        <v>1.7504920002306861E-5</v>
      </c>
      <c r="AB2569">
        <f>(1/(AA2569*k))*(LN((50-dTar)/(hTar-dTar)))</f>
        <v>249652.38609041239</v>
      </c>
      <c r="AC2569">
        <f t="shared" si="525"/>
        <v>402726.04578894714</v>
      </c>
      <c r="AD2569" s="19">
        <v>819.59216308600003</v>
      </c>
      <c r="AE2569" s="19">
        <v>60723.6445313</v>
      </c>
      <c r="AF2569">
        <f t="shared" si="531"/>
        <v>2.1539223845503911E-6</v>
      </c>
      <c r="AG2569" s="23">
        <f t="shared" si="526"/>
        <v>4.6213677883767978</v>
      </c>
      <c r="AH2569" s="25">
        <f t="shared" si="532"/>
        <v>16.115883159621333</v>
      </c>
      <c r="AI2569" s="25">
        <f t="shared" si="527"/>
        <v>4.6905171284601254E-5</v>
      </c>
    </row>
    <row r="2570" spans="6:35" ht="15">
      <c r="F2570" s="5">
        <v>2006</v>
      </c>
      <c r="G2570" s="5">
        <v>4</v>
      </c>
      <c r="H2570" s="5">
        <v>0</v>
      </c>
      <c r="I2570" s="5">
        <v>107</v>
      </c>
      <c r="J2570" s="5">
        <v>21</v>
      </c>
      <c r="K2570" s="5">
        <v>9.9600000381499996</v>
      </c>
      <c r="L2570" s="5">
        <v>0.18491987884</v>
      </c>
      <c r="M2570" s="5">
        <v>0</v>
      </c>
      <c r="N2570" s="8">
        <f t="shared" si="528"/>
        <v>1E-4</v>
      </c>
      <c r="O2570" s="5">
        <v>0</v>
      </c>
      <c r="P2570" s="5">
        <v>96.736587524399994</v>
      </c>
      <c r="Q2570" s="5">
        <v>23.322679519699999</v>
      </c>
      <c r="R2570" s="5">
        <v>0</v>
      </c>
      <c r="S2570">
        <f t="shared" si="520"/>
        <v>5.9413998308355972E-6</v>
      </c>
      <c r="T2570">
        <f t="shared" si="521"/>
        <v>1164059.9128807276</v>
      </c>
      <c r="U2570">
        <f t="shared" si="522"/>
        <v>3495847.0217512534</v>
      </c>
      <c r="V2570" s="9">
        <v>764.57592773399995</v>
      </c>
      <c r="W2570" s="9">
        <v>60723.6445313</v>
      </c>
      <c r="X2570">
        <f t="shared" si="529"/>
        <v>2.811092944331746E-7</v>
      </c>
      <c r="Y2570">
        <f t="shared" si="530"/>
        <v>34.666546210312859</v>
      </c>
      <c r="Z2570">
        <f t="shared" si="523"/>
        <v>1.2340421072902296E-4</v>
      </c>
      <c r="AA2570">
        <f t="shared" si="524"/>
        <v>1.7504920002306861E-5</v>
      </c>
      <c r="AB2570">
        <f>(1/(AA2570*k))*(LN((50-dTar)/(hTar-dTar)))</f>
        <v>249652.38609041239</v>
      </c>
      <c r="AC2570">
        <f t="shared" si="525"/>
        <v>402726.04578894714</v>
      </c>
      <c r="AD2570" s="19">
        <v>819.59216308600003</v>
      </c>
      <c r="AE2570" s="19">
        <v>60723.6445313</v>
      </c>
      <c r="AF2570">
        <f t="shared" si="531"/>
        <v>2.1539223845503911E-6</v>
      </c>
      <c r="AG2570" s="23">
        <f t="shared" si="526"/>
        <v>4.5953750103524111</v>
      </c>
      <c r="AH2570" s="25">
        <f t="shared" si="532"/>
        <v>16.0252397413051</v>
      </c>
      <c r="AI2570" s="25">
        <f t="shared" si="527"/>
        <v>4.6905171284601254E-5</v>
      </c>
    </row>
    <row r="2571" spans="6:35" ht="15">
      <c r="F2571" s="5">
        <v>2006</v>
      </c>
      <c r="G2571" s="5">
        <v>4</v>
      </c>
      <c r="H2571" s="5">
        <v>0</v>
      </c>
      <c r="I2571" s="5">
        <v>107</v>
      </c>
      <c r="J2571" s="5">
        <v>22</v>
      </c>
      <c r="K2571" s="5">
        <v>9.8199996948199999</v>
      </c>
      <c r="L2571" s="5">
        <v>0.16499379277199999</v>
      </c>
      <c r="M2571" s="5">
        <v>0</v>
      </c>
      <c r="N2571" s="8">
        <f t="shared" si="528"/>
        <v>1E-4</v>
      </c>
      <c r="O2571" s="5">
        <v>0</v>
      </c>
      <c r="P2571" s="5">
        <v>96.736587524399994</v>
      </c>
      <c r="Q2571" s="5">
        <v>26.3810901642</v>
      </c>
      <c r="R2571" s="5">
        <v>0</v>
      </c>
      <c r="S2571">
        <f t="shared" si="520"/>
        <v>5.9413998308355972E-6</v>
      </c>
      <c r="T2571">
        <f t="shared" si="521"/>
        <v>1164059.9128807276</v>
      </c>
      <c r="U2571">
        <f t="shared" si="522"/>
        <v>3495847.0217512534</v>
      </c>
      <c r="V2571" s="9">
        <v>764.57592773399995</v>
      </c>
      <c r="W2571" s="9">
        <v>60723.6445313</v>
      </c>
      <c r="X2571">
        <f t="shared" si="529"/>
        <v>2.811092944331746E-7</v>
      </c>
      <c r="Y2571">
        <f t="shared" si="530"/>
        <v>39.212530467744173</v>
      </c>
      <c r="Z2571">
        <f t="shared" si="523"/>
        <v>1.2340421072902296E-4</v>
      </c>
      <c r="AA2571">
        <f t="shared" si="524"/>
        <v>1.7504920002306861E-5</v>
      </c>
      <c r="AB2571">
        <f>(1/(AA2571*k))*(LN((50-dTar)/(hTar-dTar)))</f>
        <v>249652.38609041239</v>
      </c>
      <c r="AC2571">
        <f t="shared" si="525"/>
        <v>402726.04578894714</v>
      </c>
      <c r="AD2571" s="19">
        <v>819.59216308600003</v>
      </c>
      <c r="AE2571" s="19">
        <v>60723.6445313</v>
      </c>
      <c r="AF2571">
        <f t="shared" si="531"/>
        <v>2.1539223845503911E-6</v>
      </c>
      <c r="AG2571" s="23">
        <f t="shared" si="526"/>
        <v>5.1979877519655533</v>
      </c>
      <c r="AH2571" s="25">
        <f t="shared" si="532"/>
        <v>18.126703415925896</v>
      </c>
      <c r="AI2571" s="25">
        <f t="shared" si="527"/>
        <v>4.6905171284601254E-5</v>
      </c>
    </row>
    <row r="2572" spans="6:35" ht="15">
      <c r="F2572" s="5">
        <v>2006</v>
      </c>
      <c r="G2572" s="5">
        <v>4</v>
      </c>
      <c r="H2572" s="5">
        <v>0</v>
      </c>
      <c r="I2572" s="5">
        <v>107</v>
      </c>
      <c r="J2572" s="5">
        <v>23</v>
      </c>
      <c r="K2572" s="5">
        <v>9.67000007629</v>
      </c>
      <c r="L2572" s="5">
        <v>0.18736089766</v>
      </c>
      <c r="M2572" s="5">
        <v>0.103000000119</v>
      </c>
      <c r="N2572" s="8">
        <f t="shared" si="528"/>
        <v>0.103000000119</v>
      </c>
      <c r="O2572" s="5">
        <v>0</v>
      </c>
      <c r="P2572" s="5">
        <v>96.736587524399994</v>
      </c>
      <c r="Q2572" s="5">
        <v>27.405410766599999</v>
      </c>
      <c r="R2572" s="5">
        <v>0</v>
      </c>
      <c r="S2572">
        <f t="shared" si="520"/>
        <v>6.1196418328309295E-3</v>
      </c>
      <c r="T2572">
        <f t="shared" si="521"/>
        <v>1130.155253918294</v>
      </c>
      <c r="U2572">
        <f t="shared" si="522"/>
        <v>3394.0262307887015</v>
      </c>
      <c r="V2572" s="9">
        <v>535.35162353500004</v>
      </c>
      <c r="W2572" s="9">
        <v>992.27441406299999</v>
      </c>
      <c r="X2572">
        <f t="shared" si="529"/>
        <v>2.0318379793373662E-4</v>
      </c>
      <c r="Y2572">
        <f t="shared" si="530"/>
        <v>35.574313140905176</v>
      </c>
      <c r="Z2572">
        <f t="shared" si="523"/>
        <v>0.12710633719774464</v>
      </c>
      <c r="AA2572">
        <f t="shared" si="524"/>
        <v>1.8030067623206917E-2</v>
      </c>
      <c r="AB2572">
        <f>(1/(AA2572*k))*(LN((50-dTar)/(hTar-dTar)))</f>
        <v>242.38095708930015</v>
      </c>
      <c r="AC2572">
        <f t="shared" si="525"/>
        <v>390.99616050840956</v>
      </c>
      <c r="AD2572" s="19">
        <v>805.55987548799999</v>
      </c>
      <c r="AE2572" s="19">
        <v>336.79098510699998</v>
      </c>
      <c r="AF2572">
        <f t="shared" si="531"/>
        <v>6.5216809126507542E-4</v>
      </c>
      <c r="AG2572" s="23">
        <f t="shared" si="526"/>
        <v>26.50303334619279</v>
      </c>
      <c r="AH2572" s="25">
        <f t="shared" si="532"/>
        <v>29.950970252299172</v>
      </c>
      <c r="AI2572" s="25">
        <f t="shared" si="527"/>
        <v>4.8312326478956433E-2</v>
      </c>
    </row>
    <row r="2573" spans="6:35" ht="15">
      <c r="F2573" s="5">
        <v>2006</v>
      </c>
      <c r="G2573" s="5">
        <v>4</v>
      </c>
      <c r="H2573" s="5">
        <v>0</v>
      </c>
      <c r="I2573" s="5">
        <v>107</v>
      </c>
      <c r="J2573" s="5">
        <v>24</v>
      </c>
      <c r="K2573" s="5">
        <v>9.6450004577600001</v>
      </c>
      <c r="L2573" s="5">
        <v>0.18824543058900001</v>
      </c>
      <c r="M2573" s="5">
        <v>0</v>
      </c>
      <c r="N2573" s="8">
        <f t="shared" si="528"/>
        <v>1E-4</v>
      </c>
      <c r="O2573" s="5">
        <v>0</v>
      </c>
      <c r="P2573" s="5">
        <v>96.736587524399994</v>
      </c>
      <c r="Q2573" s="5">
        <v>24.3096542358</v>
      </c>
      <c r="R2573" s="5">
        <v>0</v>
      </c>
      <c r="S2573">
        <f t="shared" si="520"/>
        <v>5.9413998308355972E-6</v>
      </c>
      <c r="T2573">
        <f t="shared" si="521"/>
        <v>1164059.9128807276</v>
      </c>
      <c r="U2573">
        <f t="shared" si="522"/>
        <v>3495847.0217512534</v>
      </c>
      <c r="V2573" s="9">
        <v>764.57592773399995</v>
      </c>
      <c r="W2573" s="9">
        <v>60723.6445313</v>
      </c>
      <c r="X2573">
        <f t="shared" si="529"/>
        <v>2.811092944331746E-7</v>
      </c>
      <c r="Y2573">
        <f t="shared" si="530"/>
        <v>36.133573383378057</v>
      </c>
      <c r="Z2573">
        <f t="shared" si="523"/>
        <v>1.2340421072902296E-4</v>
      </c>
      <c r="AA2573">
        <f t="shared" si="524"/>
        <v>1.7504920002306861E-5</v>
      </c>
      <c r="AB2573">
        <f>(1/(AA2573*k))*(LN((50-dTar)/(hTar-dTar)))</f>
        <v>249652.38609041239</v>
      </c>
      <c r="AC2573">
        <f t="shared" si="525"/>
        <v>402726.04578894714</v>
      </c>
      <c r="AD2573" s="19">
        <v>819.59216308600003</v>
      </c>
      <c r="AE2573" s="19">
        <v>60723.6445313</v>
      </c>
      <c r="AF2573">
        <f t="shared" si="531"/>
        <v>2.1539223845503911E-6</v>
      </c>
      <c r="AG2573" s="23">
        <f t="shared" si="526"/>
        <v>4.7898431863775794</v>
      </c>
      <c r="AH2573" s="25">
        <f t="shared" si="532"/>
        <v>16.703399659883466</v>
      </c>
      <c r="AI2573" s="25">
        <f t="shared" si="527"/>
        <v>4.6905171284601254E-5</v>
      </c>
    </row>
    <row r="2574" spans="6:35" ht="15">
      <c r="F2574" s="5">
        <v>2006</v>
      </c>
      <c r="G2574" s="5">
        <v>4</v>
      </c>
      <c r="H2574" s="5">
        <v>0</v>
      </c>
      <c r="I2574" s="5">
        <v>108</v>
      </c>
      <c r="J2574" s="5">
        <v>1</v>
      </c>
      <c r="K2574" s="5">
        <v>9.32999992371</v>
      </c>
      <c r="L2574" s="5">
        <v>0.17021094262600001</v>
      </c>
      <c r="M2574" s="5">
        <v>0</v>
      </c>
      <c r="N2574" s="8">
        <f t="shared" si="528"/>
        <v>1E-4</v>
      </c>
      <c r="O2574" s="5">
        <v>0</v>
      </c>
      <c r="P2574" s="5">
        <v>96.736587524399994</v>
      </c>
      <c r="Q2574" s="5">
        <v>23.141775131199999</v>
      </c>
      <c r="R2574" s="5">
        <v>0</v>
      </c>
      <c r="S2574">
        <f t="shared" si="520"/>
        <v>5.9413998308355972E-6</v>
      </c>
      <c r="T2574">
        <f t="shared" si="521"/>
        <v>1164059.9128807276</v>
      </c>
      <c r="U2574">
        <f t="shared" si="522"/>
        <v>3495847.0217512534</v>
      </c>
      <c r="V2574" s="9">
        <v>762.05963134800004</v>
      </c>
      <c r="W2574" s="9">
        <v>60723.6445313</v>
      </c>
      <c r="X2574">
        <f t="shared" si="529"/>
        <v>2.8110949327718388E-7</v>
      </c>
      <c r="Y2574">
        <f t="shared" si="530"/>
        <v>34.397663969459522</v>
      </c>
      <c r="Z2574">
        <f t="shared" si="523"/>
        <v>1.2340421072902296E-4</v>
      </c>
      <c r="AA2574">
        <f t="shared" si="524"/>
        <v>1.7504920002306861E-5</v>
      </c>
      <c r="AB2574">
        <f>(1/(AA2574*k))*(LN((50-dTar)/(hTar-dTar)))</f>
        <v>249652.38609041239</v>
      </c>
      <c r="AC2574">
        <f t="shared" si="525"/>
        <v>402726.04578894714</v>
      </c>
      <c r="AD2574" s="19">
        <v>737.04254150400004</v>
      </c>
      <c r="AE2574" s="19">
        <v>60723.6445313</v>
      </c>
      <c r="AF2574">
        <f t="shared" si="531"/>
        <v>2.1543054318569468E-6</v>
      </c>
      <c r="AG2574" s="23">
        <f t="shared" si="526"/>
        <v>4.5544258626884551</v>
      </c>
      <c r="AH2574" s="25">
        <f t="shared" si="532"/>
        <v>15.897654645691581</v>
      </c>
      <c r="AI2574" s="25">
        <f t="shared" si="527"/>
        <v>4.6905171284601254E-5</v>
      </c>
    </row>
    <row r="2575" spans="6:35" ht="15">
      <c r="F2575" s="5">
        <v>2006</v>
      </c>
      <c r="G2575" s="5">
        <v>4</v>
      </c>
      <c r="H2575" s="5">
        <v>0</v>
      </c>
      <c r="I2575" s="5">
        <v>108</v>
      </c>
      <c r="J2575" s="5">
        <v>2</v>
      </c>
      <c r="K2575" s="5">
        <v>8.9799995422399999</v>
      </c>
      <c r="L2575" s="5">
        <v>0.154773816466</v>
      </c>
      <c r="M2575" s="5">
        <v>0</v>
      </c>
      <c r="N2575" s="8">
        <f t="shared" si="528"/>
        <v>1E-4</v>
      </c>
      <c r="O2575" s="5">
        <v>0</v>
      </c>
      <c r="P2575" s="5">
        <v>96.736587524399994</v>
      </c>
      <c r="Q2575" s="5">
        <v>25.220485687299998</v>
      </c>
      <c r="R2575" s="5">
        <v>0</v>
      </c>
      <c r="S2575">
        <f t="shared" si="520"/>
        <v>5.9413998308355972E-6</v>
      </c>
      <c r="T2575">
        <f t="shared" si="521"/>
        <v>1164059.9128807276</v>
      </c>
      <c r="U2575">
        <f t="shared" si="522"/>
        <v>3495847.0217512534</v>
      </c>
      <c r="V2575" s="9">
        <v>762.05963134800004</v>
      </c>
      <c r="W2575" s="9">
        <v>60723.6445313</v>
      </c>
      <c r="X2575">
        <f t="shared" si="529"/>
        <v>2.8110949327718388E-7</v>
      </c>
      <c r="Y2575">
        <f t="shared" si="530"/>
        <v>37.487435034691899</v>
      </c>
      <c r="Z2575">
        <f t="shared" si="523"/>
        <v>1.2340421072902296E-4</v>
      </c>
      <c r="AA2575">
        <f t="shared" si="524"/>
        <v>1.7504920002306861E-5</v>
      </c>
      <c r="AB2575">
        <f>(1/(AA2575*k))*(LN((50-dTar)/(hTar-dTar)))</f>
        <v>249652.38609041239</v>
      </c>
      <c r="AC2575">
        <f t="shared" si="525"/>
        <v>402726.04578894714</v>
      </c>
      <c r="AD2575" s="19">
        <v>737.04254150400004</v>
      </c>
      <c r="AE2575" s="19">
        <v>60723.6445313</v>
      </c>
      <c r="AF2575">
        <f t="shared" si="531"/>
        <v>2.1543054318569468E-6</v>
      </c>
      <c r="AG2575" s="23">
        <f t="shared" si="526"/>
        <v>4.9635272848598833</v>
      </c>
      <c r="AH2575" s="25">
        <f t="shared" si="532"/>
        <v>17.325661889815105</v>
      </c>
      <c r="AI2575" s="25">
        <f t="shared" si="527"/>
        <v>4.6905171284601254E-5</v>
      </c>
    </row>
    <row r="2576" spans="6:35" ht="15">
      <c r="F2576" s="5">
        <v>2006</v>
      </c>
      <c r="G2576" s="5">
        <v>4</v>
      </c>
      <c r="H2576" s="5">
        <v>0</v>
      </c>
      <c r="I2576" s="5">
        <v>108</v>
      </c>
      <c r="J2576" s="5">
        <v>3</v>
      </c>
      <c r="K2576" s="5">
        <v>8.3199996948199999</v>
      </c>
      <c r="L2576" s="5">
        <v>0.128819808364</v>
      </c>
      <c r="M2576" s="5">
        <v>0</v>
      </c>
      <c r="N2576" s="8">
        <f t="shared" si="528"/>
        <v>1E-4</v>
      </c>
      <c r="O2576" s="5">
        <v>0</v>
      </c>
      <c r="P2576" s="5">
        <v>96.736587524399994</v>
      </c>
      <c r="Q2576" s="5">
        <v>22.6257343292</v>
      </c>
      <c r="R2576" s="5">
        <v>0</v>
      </c>
      <c r="S2576">
        <f t="shared" si="520"/>
        <v>5.9413998308355972E-6</v>
      </c>
      <c r="T2576">
        <f t="shared" si="521"/>
        <v>1164059.9128807276</v>
      </c>
      <c r="U2576">
        <f t="shared" si="522"/>
        <v>3495847.0217512534</v>
      </c>
      <c r="V2576" s="9">
        <v>762.05963134800004</v>
      </c>
      <c r="W2576" s="9">
        <v>60723.6445313</v>
      </c>
      <c r="X2576">
        <f t="shared" si="529"/>
        <v>2.8110949327718388E-7</v>
      </c>
      <c r="Y2576">
        <f t="shared" si="530"/>
        <v>33.630626955181611</v>
      </c>
      <c r="Z2576">
        <f t="shared" si="523"/>
        <v>1.2340421072902296E-4</v>
      </c>
      <c r="AA2576">
        <f t="shared" si="524"/>
        <v>1.7504920002306861E-5</v>
      </c>
      <c r="AB2576">
        <f>(1/(AA2576*k))*(LN((50-dTar)/(hTar-dTar)))</f>
        <v>249652.38609041239</v>
      </c>
      <c r="AC2576">
        <f t="shared" si="525"/>
        <v>402726.04578894714</v>
      </c>
      <c r="AD2576" s="19">
        <v>737.04254150400004</v>
      </c>
      <c r="AE2576" s="19">
        <v>60723.6445313</v>
      </c>
      <c r="AF2576">
        <f t="shared" si="531"/>
        <v>2.1543054318569468E-6</v>
      </c>
      <c r="AG2576" s="23">
        <f t="shared" si="526"/>
        <v>4.4528662562405197</v>
      </c>
      <c r="AH2576" s="25">
        <f t="shared" si="532"/>
        <v>15.543151224637194</v>
      </c>
      <c r="AI2576" s="25">
        <f t="shared" si="527"/>
        <v>4.6905171284601254E-5</v>
      </c>
    </row>
    <row r="2577" spans="6:35" ht="15">
      <c r="F2577" s="5">
        <v>2006</v>
      </c>
      <c r="G2577" s="5">
        <v>4</v>
      </c>
      <c r="H2577" s="5">
        <v>0</v>
      </c>
      <c r="I2577" s="5">
        <v>108</v>
      </c>
      <c r="J2577" s="5">
        <v>4</v>
      </c>
      <c r="K2577" s="5">
        <v>8.4600000381499996</v>
      </c>
      <c r="L2577" s="5">
        <v>0.13337047398099999</v>
      </c>
      <c r="M2577" s="5">
        <v>0</v>
      </c>
      <c r="N2577" s="8">
        <f t="shared" si="528"/>
        <v>1E-4</v>
      </c>
      <c r="O2577" s="5">
        <v>0</v>
      </c>
      <c r="P2577" s="5">
        <v>96.736587524399994</v>
      </c>
      <c r="Q2577" s="5">
        <v>26.065839767500002</v>
      </c>
      <c r="R2577" s="5">
        <v>0</v>
      </c>
      <c r="S2577">
        <f t="shared" si="520"/>
        <v>5.9413998308355972E-6</v>
      </c>
      <c r="T2577">
        <f t="shared" si="521"/>
        <v>1164059.9128807276</v>
      </c>
      <c r="U2577">
        <f t="shared" si="522"/>
        <v>3495847.0217512534</v>
      </c>
      <c r="V2577" s="9">
        <v>762.05963134800004</v>
      </c>
      <c r="W2577" s="9">
        <v>60723.6445313</v>
      </c>
      <c r="X2577">
        <f t="shared" si="529"/>
        <v>2.8110949327718388E-7</v>
      </c>
      <c r="Y2577">
        <f t="shared" si="530"/>
        <v>38.743959455185802</v>
      </c>
      <c r="Z2577">
        <f t="shared" si="523"/>
        <v>1.2340421072902296E-4</v>
      </c>
      <c r="AA2577">
        <f t="shared" si="524"/>
        <v>1.7504920002306861E-5</v>
      </c>
      <c r="AB2577">
        <f>(1/(AA2577*k))*(LN((50-dTar)/(hTar-dTar)))</f>
        <v>249652.38609041239</v>
      </c>
      <c r="AC2577">
        <f t="shared" si="525"/>
        <v>402726.04578894714</v>
      </c>
      <c r="AD2577" s="19">
        <v>737.04254150400004</v>
      </c>
      <c r="AE2577" s="19">
        <v>60723.6445313</v>
      </c>
      <c r="AF2577">
        <f t="shared" si="531"/>
        <v>2.1543054318569468E-6</v>
      </c>
      <c r="AG2577" s="23">
        <f t="shared" si="526"/>
        <v>5.1298975163639211</v>
      </c>
      <c r="AH2577" s="25">
        <f t="shared" si="532"/>
        <v>17.906392933313455</v>
      </c>
      <c r="AI2577" s="25">
        <f t="shared" si="527"/>
        <v>4.6905171284601254E-5</v>
      </c>
    </row>
    <row r="2578" spans="6:35" ht="15">
      <c r="F2578" s="5">
        <v>2006</v>
      </c>
      <c r="G2578" s="5">
        <v>4</v>
      </c>
      <c r="H2578" s="5">
        <v>0</v>
      </c>
      <c r="I2578" s="5">
        <v>108</v>
      </c>
      <c r="J2578" s="5">
        <v>5</v>
      </c>
      <c r="K2578" s="5">
        <v>8.2849998474100008</v>
      </c>
      <c r="L2578" s="5">
        <v>8.3670720458000003E-2</v>
      </c>
      <c r="M2578" s="5">
        <v>0</v>
      </c>
      <c r="N2578" s="8">
        <f t="shared" si="528"/>
        <v>1E-4</v>
      </c>
      <c r="O2578" s="5">
        <v>0</v>
      </c>
      <c r="P2578" s="5">
        <v>96.736587524399994</v>
      </c>
      <c r="Q2578" s="5">
        <v>21.123205184900002</v>
      </c>
      <c r="R2578" s="5">
        <v>0</v>
      </c>
      <c r="S2578">
        <f t="shared" si="520"/>
        <v>5.9413998308355972E-6</v>
      </c>
      <c r="T2578">
        <f t="shared" si="521"/>
        <v>1164059.9128807276</v>
      </c>
      <c r="U2578">
        <f t="shared" si="522"/>
        <v>3495847.0217512534</v>
      </c>
      <c r="V2578" s="9">
        <v>762.05963134800004</v>
      </c>
      <c r="W2578" s="9">
        <v>60723.6445313</v>
      </c>
      <c r="X2578">
        <f t="shared" si="529"/>
        <v>2.8110949327718388E-7</v>
      </c>
      <c r="Y2578">
        <f t="shared" si="530"/>
        <v>31.397285203438866</v>
      </c>
      <c r="Z2578">
        <f t="shared" si="523"/>
        <v>1.2340421072902296E-4</v>
      </c>
      <c r="AA2578">
        <f t="shared" si="524"/>
        <v>1.7504920002306861E-5</v>
      </c>
      <c r="AB2578">
        <f>(1/(AA2578*k))*(LN((50-dTar)/(hTar-dTar)))</f>
        <v>249652.38609041239</v>
      </c>
      <c r="AC2578">
        <f t="shared" si="525"/>
        <v>402726.04578894714</v>
      </c>
      <c r="AD2578" s="19">
        <v>737.04254150400004</v>
      </c>
      <c r="AE2578" s="19">
        <v>60723.6445313</v>
      </c>
      <c r="AF2578">
        <f t="shared" si="531"/>
        <v>2.1543054318569468E-6</v>
      </c>
      <c r="AG2578" s="23">
        <f t="shared" si="526"/>
        <v>4.1571604361188363</v>
      </c>
      <c r="AH2578" s="25">
        <f t="shared" si="532"/>
        <v>14.510962064741522</v>
      </c>
      <c r="AI2578" s="25">
        <f t="shared" si="527"/>
        <v>4.6905171284601254E-5</v>
      </c>
    </row>
    <row r="2579" spans="6:35" ht="15">
      <c r="F2579" s="5">
        <v>2006</v>
      </c>
      <c r="G2579" s="5">
        <v>4</v>
      </c>
      <c r="H2579" s="5">
        <v>0</v>
      </c>
      <c r="I2579" s="5">
        <v>108</v>
      </c>
      <c r="J2579" s="5">
        <v>6</v>
      </c>
      <c r="K2579" s="5">
        <v>7.84000015259</v>
      </c>
      <c r="L2579" s="5">
        <v>6.8440936505800007E-2</v>
      </c>
      <c r="M2579" s="5">
        <v>0.209000006318</v>
      </c>
      <c r="N2579" s="8">
        <f t="shared" si="528"/>
        <v>0.209000006318</v>
      </c>
      <c r="O2579" s="5">
        <v>0</v>
      </c>
      <c r="P2579" s="5">
        <v>96.736587524399994</v>
      </c>
      <c r="Q2579" s="5">
        <v>17.934329986600002</v>
      </c>
      <c r="R2579" s="5">
        <v>0</v>
      </c>
      <c r="S2579">
        <f t="shared" si="520"/>
        <v>1.2417526021824037E-2</v>
      </c>
      <c r="T2579">
        <f t="shared" si="521"/>
        <v>556.96644865626183</v>
      </c>
      <c r="U2579">
        <f t="shared" si="522"/>
        <v>1672.6540268291731</v>
      </c>
      <c r="V2579" s="9">
        <v>493.05181884799998</v>
      </c>
      <c r="W2579" s="9">
        <v>489.015625</v>
      </c>
      <c r="X2579">
        <f t="shared" si="529"/>
        <v>3.7668735159056727E-4</v>
      </c>
      <c r="Y2579">
        <f t="shared" si="530"/>
        <v>22.696001381405289</v>
      </c>
      <c r="Z2579">
        <f t="shared" si="523"/>
        <v>0.25791480822033597</v>
      </c>
      <c r="AA2579">
        <f t="shared" si="524"/>
        <v>3.6585283910782175E-2</v>
      </c>
      <c r="AB2579">
        <f>(1/(AA2579*k))*(LN((50-dTar)/(hTar-dTar)))</f>
        <v>119.45089882464339</v>
      </c>
      <c r="AC2579">
        <f t="shared" si="525"/>
        <v>192.69188211228428</v>
      </c>
      <c r="AD2579" s="19">
        <v>716.558105469</v>
      </c>
      <c r="AE2579" s="19">
        <v>165.97833252000001</v>
      </c>
      <c r="AF2579">
        <f t="shared" si="531"/>
        <v>9.300350272636068E-4</v>
      </c>
      <c r="AG2579" s="23">
        <f t="shared" si="526"/>
        <v>18.628646438416034</v>
      </c>
      <c r="AH2579" s="25">
        <f t="shared" si="532"/>
        <v>20.174622699267495</v>
      </c>
      <c r="AI2579" s="25">
        <f t="shared" si="527"/>
        <v>9.8031810948285322E-2</v>
      </c>
    </row>
    <row r="2580" spans="6:35" ht="15">
      <c r="F2580" s="5">
        <v>2006</v>
      </c>
      <c r="G2580" s="5">
        <v>4</v>
      </c>
      <c r="H2580" s="5">
        <v>0</v>
      </c>
      <c r="I2580" s="5">
        <v>108</v>
      </c>
      <c r="J2580" s="5">
        <v>7</v>
      </c>
      <c r="K2580" s="5">
        <v>6.9904999733000004</v>
      </c>
      <c r="L2580" s="5">
        <v>2.5029307231300001E-2</v>
      </c>
      <c r="M2580" s="5">
        <v>0</v>
      </c>
      <c r="N2580" s="8">
        <f t="shared" si="528"/>
        <v>1E-4</v>
      </c>
      <c r="O2580" s="5">
        <v>0</v>
      </c>
      <c r="P2580" s="5">
        <v>96.736587524399994</v>
      </c>
      <c r="Q2580" s="5">
        <v>24.3950157166</v>
      </c>
      <c r="R2580" s="5">
        <v>0</v>
      </c>
      <c r="S2580">
        <f t="shared" si="520"/>
        <v>5.9413998308355972E-6</v>
      </c>
      <c r="T2580">
        <f t="shared" si="521"/>
        <v>1164059.9128807276</v>
      </c>
      <c r="U2580">
        <f t="shared" si="522"/>
        <v>3495847.0217512534</v>
      </c>
      <c r="V2580" s="9">
        <v>762.05963134800004</v>
      </c>
      <c r="W2580" s="9">
        <v>60723.6445313</v>
      </c>
      <c r="X2580">
        <f t="shared" si="529"/>
        <v>2.8110949327718388E-7</v>
      </c>
      <c r="Y2580">
        <f t="shared" si="530"/>
        <v>36.260466122063555</v>
      </c>
      <c r="Z2580">
        <f t="shared" si="523"/>
        <v>1.2340421072902296E-4</v>
      </c>
      <c r="AA2580">
        <f t="shared" si="524"/>
        <v>1.7504920002306861E-5</v>
      </c>
      <c r="AB2580">
        <f>(1/(AA2580*k))*(LN((50-dTar)/(hTar-dTar)))</f>
        <v>249652.38609041239</v>
      </c>
      <c r="AC2580">
        <f t="shared" si="525"/>
        <v>402726.04578894714</v>
      </c>
      <c r="AD2580" s="19">
        <v>737.04254150400004</v>
      </c>
      <c r="AE2580" s="19">
        <v>60723.6445313</v>
      </c>
      <c r="AF2580">
        <f t="shared" si="531"/>
        <v>2.1543054318569468E-6</v>
      </c>
      <c r="AG2580" s="23">
        <f t="shared" si="526"/>
        <v>4.8010703530940875</v>
      </c>
      <c r="AH2580" s="25">
        <f t="shared" si="532"/>
        <v>16.758590589529021</v>
      </c>
      <c r="AI2580" s="25">
        <f t="shared" si="527"/>
        <v>4.6905171284601254E-5</v>
      </c>
    </row>
    <row r="2581" spans="6:35" ht="15">
      <c r="F2581" s="5">
        <v>2006</v>
      </c>
      <c r="G2581" s="5">
        <v>4</v>
      </c>
      <c r="H2581" s="5">
        <v>0</v>
      </c>
      <c r="I2581" s="5">
        <v>108</v>
      </c>
      <c r="J2581" s="5">
        <v>8</v>
      </c>
      <c r="K2581" s="5">
        <v>8.6549997329699995</v>
      </c>
      <c r="L2581" s="5">
        <v>0.13682776689500001</v>
      </c>
      <c r="M2581" s="5">
        <v>0.121500000358</v>
      </c>
      <c r="N2581" s="8">
        <f t="shared" si="528"/>
        <v>0.121500000358</v>
      </c>
      <c r="O2581" s="5">
        <v>0</v>
      </c>
      <c r="P2581" s="5">
        <v>96.736587524399994</v>
      </c>
      <c r="Q2581" s="5">
        <v>29.503034591700001</v>
      </c>
      <c r="R2581" s="5">
        <v>256.70098876999998</v>
      </c>
      <c r="S2581">
        <f t="shared" si="520"/>
        <v>7.218800815735461E-3</v>
      </c>
      <c r="T2581">
        <f t="shared" si="521"/>
        <v>958.07399954800223</v>
      </c>
      <c r="U2581">
        <f t="shared" si="522"/>
        <v>2877.240338642579</v>
      </c>
      <c r="V2581" s="9">
        <v>505.09924316399997</v>
      </c>
      <c r="W2581" s="9">
        <v>841.18743896499996</v>
      </c>
      <c r="X2581">
        <f t="shared" si="529"/>
        <v>2.3676893626628536E-4</v>
      </c>
      <c r="Y2581">
        <f t="shared" si="530"/>
        <v>38.159135342915732</v>
      </c>
      <c r="Z2581">
        <f t="shared" si="523"/>
        <v>0.14993611647754992</v>
      </c>
      <c r="AA2581">
        <f t="shared" si="524"/>
        <v>2.1268477865470443E-2</v>
      </c>
      <c r="AB2581">
        <f>(1/(AA2581*k))*(LN((50-dTar)/(hTar-dTar)))</f>
        <v>205.47521428379522</v>
      </c>
      <c r="AC2581">
        <f t="shared" si="525"/>
        <v>331.46176510478529</v>
      </c>
      <c r="AD2581" s="19">
        <v>473.51156616200001</v>
      </c>
      <c r="AE2581" s="19">
        <v>285.51007080099998</v>
      </c>
      <c r="AF2581">
        <f t="shared" si="531"/>
        <v>9.1702450317335423E-4</v>
      </c>
      <c r="AG2581" s="23">
        <f t="shared" si="526"/>
        <v>26.560339495448982</v>
      </c>
      <c r="AH2581" s="25">
        <f t="shared" si="532"/>
        <v>30.968969498481755</v>
      </c>
      <c r="AI2581" s="25">
        <f t="shared" si="527"/>
        <v>5.6989783278711015E-2</v>
      </c>
    </row>
    <row r="2582" spans="6:35" ht="15">
      <c r="F2582" s="5">
        <v>2006</v>
      </c>
      <c r="G2582" s="5">
        <v>4</v>
      </c>
      <c r="H2582" s="5">
        <v>0</v>
      </c>
      <c r="I2582" s="5">
        <v>108</v>
      </c>
      <c r="J2582" s="5">
        <v>9</v>
      </c>
      <c r="K2582" s="5">
        <v>10.8350000381</v>
      </c>
      <c r="L2582" s="5">
        <v>0.33263552188899997</v>
      </c>
      <c r="M2582" s="5">
        <v>3.5999998450299997E-2</v>
      </c>
      <c r="N2582" s="8">
        <f t="shared" si="528"/>
        <v>3.5999998450299997E-2</v>
      </c>
      <c r="O2582" s="5">
        <v>0</v>
      </c>
      <c r="P2582" s="5">
        <v>96.736587524399994</v>
      </c>
      <c r="Q2582" s="5">
        <v>36.265388488799999</v>
      </c>
      <c r="R2582" s="5">
        <v>652.92498779300001</v>
      </c>
      <c r="S2582">
        <f t="shared" si="520"/>
        <v>2.1389038470269414E-3</v>
      </c>
      <c r="T2582">
        <f t="shared" si="521"/>
        <v>3233.49989719521</v>
      </c>
      <c r="U2582">
        <f t="shared" si="522"/>
        <v>9710.6865895493447</v>
      </c>
      <c r="V2582" s="9">
        <v>571.13293456999997</v>
      </c>
      <c r="W2582" s="9">
        <v>2839.0075683599998</v>
      </c>
      <c r="X2582">
        <f t="shared" si="529"/>
        <v>7.6214707575346729E-5</v>
      </c>
      <c r="Y2582">
        <f t="shared" si="530"/>
        <v>48.125431919567575</v>
      </c>
      <c r="Z2582">
        <f t="shared" si="523"/>
        <v>4.4425513950053203E-2</v>
      </c>
      <c r="AA2582">
        <f t="shared" si="524"/>
        <v>6.3017709295567232E-3</v>
      </c>
      <c r="AB2582">
        <f>(1/(AA2582*k))*(LN((50-dTar)/(hTar-dTar)))</f>
        <v>693.47888010348515</v>
      </c>
      <c r="AC2582">
        <f t="shared" si="525"/>
        <v>1118.6835086810711</v>
      </c>
      <c r="AD2582" s="19">
        <v>318.361816406</v>
      </c>
      <c r="AE2582" s="19">
        <v>963.59649658199999</v>
      </c>
      <c r="AF2582">
        <f t="shared" si="531"/>
        <v>4.1655526908414005E-4</v>
      </c>
      <c r="AG2582" s="23">
        <f t="shared" si="526"/>
        <v>25.699292980130519</v>
      </c>
      <c r="AH2582" s="25">
        <f t="shared" si="532"/>
        <v>34.223328602516034</v>
      </c>
      <c r="AI2582" s="25">
        <f t="shared" si="527"/>
        <v>1.6885860935567008E-2</v>
      </c>
    </row>
    <row r="2583" spans="6:35" ht="15">
      <c r="F2583" s="5">
        <v>2006</v>
      </c>
      <c r="G2583" s="5">
        <v>4</v>
      </c>
      <c r="H2583" s="5">
        <v>0</v>
      </c>
      <c r="I2583" s="5">
        <v>108</v>
      </c>
      <c r="J2583" s="5">
        <v>10</v>
      </c>
      <c r="K2583" s="5">
        <v>13.425000190700001</v>
      </c>
      <c r="L2583" s="5">
        <v>0.59000170230899995</v>
      </c>
      <c r="M2583" s="5">
        <v>0</v>
      </c>
      <c r="N2583" s="8">
        <f t="shared" si="528"/>
        <v>1E-4</v>
      </c>
      <c r="O2583" s="5">
        <v>0</v>
      </c>
      <c r="P2583" s="5">
        <v>96.736587524399994</v>
      </c>
      <c r="Q2583" s="5">
        <v>40.8326339722</v>
      </c>
      <c r="R2583" s="5">
        <v>840.19250488299997</v>
      </c>
      <c r="S2583">
        <f t="shared" si="520"/>
        <v>5.9413998308355972E-6</v>
      </c>
      <c r="T2583">
        <f t="shared" si="521"/>
        <v>1164059.9128807276</v>
      </c>
      <c r="U2583">
        <f t="shared" si="522"/>
        <v>3495847.0217512534</v>
      </c>
      <c r="V2583" s="9">
        <v>210.64141845699999</v>
      </c>
      <c r="W2583" s="9">
        <v>60723.6445313</v>
      </c>
      <c r="X2583">
        <f t="shared" si="529"/>
        <v>2.8115307450442266E-7</v>
      </c>
      <c r="Y2583">
        <f t="shared" si="530"/>
        <v>60.697726685152432</v>
      </c>
      <c r="Z2583">
        <f t="shared" si="523"/>
        <v>1.2340421072902296E-4</v>
      </c>
      <c r="AA2583">
        <f t="shared" si="524"/>
        <v>1.7504920002306861E-5</v>
      </c>
      <c r="AB2583">
        <f>(1/(AA2583*k))*(LN((50-dTar)/(hTar-dTar)))</f>
        <v>249652.38609041239</v>
      </c>
      <c r="AC2583">
        <f t="shared" si="525"/>
        <v>402726.04578894714</v>
      </c>
      <c r="AD2583" s="19">
        <v>271.01159668000003</v>
      </c>
      <c r="AE2583" s="19">
        <v>60723.6445313</v>
      </c>
      <c r="AF2583">
        <f t="shared" si="531"/>
        <v>2.1564704699751449E-6</v>
      </c>
      <c r="AG2583" s="23">
        <f t="shared" si="526"/>
        <v>7.9837646919938976</v>
      </c>
      <c r="AH2583" s="25">
        <f t="shared" si="532"/>
        <v>28.020013064494126</v>
      </c>
      <c r="AI2583" s="25">
        <f t="shared" si="527"/>
        <v>4.6905171284601254E-5</v>
      </c>
    </row>
    <row r="2584" spans="6:35" ht="15">
      <c r="F2584" s="5">
        <v>2006</v>
      </c>
      <c r="G2584" s="5">
        <v>4</v>
      </c>
      <c r="H2584" s="5">
        <v>0</v>
      </c>
      <c r="I2584" s="5">
        <v>108</v>
      </c>
      <c r="J2584" s="5">
        <v>11</v>
      </c>
      <c r="K2584" s="5">
        <v>13.175000190700001</v>
      </c>
      <c r="L2584" s="5">
        <v>0.59886103868499996</v>
      </c>
      <c r="M2584" s="5">
        <v>0</v>
      </c>
      <c r="N2584" s="8">
        <f t="shared" si="528"/>
        <v>1E-4</v>
      </c>
      <c r="O2584" s="5">
        <v>0</v>
      </c>
      <c r="P2584" s="5">
        <v>96.736587524399994</v>
      </c>
      <c r="Q2584" s="5">
        <v>43.2867355347</v>
      </c>
      <c r="R2584" s="5">
        <v>661.02252197300004</v>
      </c>
      <c r="S2584">
        <f t="shared" si="520"/>
        <v>5.9413998308355972E-6</v>
      </c>
      <c r="T2584">
        <f t="shared" si="521"/>
        <v>1164059.9128807276</v>
      </c>
      <c r="U2584">
        <f t="shared" si="522"/>
        <v>3495847.0217512534</v>
      </c>
      <c r="V2584" s="9">
        <v>251.14581298799999</v>
      </c>
      <c r="W2584" s="9">
        <v>60723.6445313</v>
      </c>
      <c r="X2584">
        <f t="shared" si="529"/>
        <v>2.8114987278793113E-7</v>
      </c>
      <c r="Y2584">
        <f t="shared" si="530"/>
        <v>64.345393152053802</v>
      </c>
      <c r="Z2584">
        <f t="shared" si="523"/>
        <v>1.2340421072902296E-4</v>
      </c>
      <c r="AA2584">
        <f t="shared" si="524"/>
        <v>1.7504920002306861E-5</v>
      </c>
      <c r="AB2584">
        <f>(1/(AA2584*k))*(LN((50-dTar)/(hTar-dTar)))</f>
        <v>249652.38609041239</v>
      </c>
      <c r="AC2584">
        <f t="shared" si="525"/>
        <v>402726.04578894714</v>
      </c>
      <c r="AD2584" s="19">
        <v>287.07510375999999</v>
      </c>
      <c r="AE2584" s="19">
        <v>60723.6445313</v>
      </c>
      <c r="AF2584">
        <f t="shared" si="531"/>
        <v>2.1563957713934386E-6</v>
      </c>
      <c r="AG2584" s="23">
        <f t="shared" si="526"/>
        <v>8.465489549482319</v>
      </c>
      <c r="AH2584" s="25">
        <f t="shared" si="532"/>
        <v>29.705092593507022</v>
      </c>
      <c r="AI2584" s="25">
        <f t="shared" si="527"/>
        <v>4.6905171284601254E-5</v>
      </c>
    </row>
    <row r="2585" spans="6:35" ht="15">
      <c r="F2585" s="5">
        <v>2006</v>
      </c>
      <c r="G2585" s="5">
        <v>4</v>
      </c>
      <c r="H2585" s="5">
        <v>0</v>
      </c>
      <c r="I2585" s="5">
        <v>108</v>
      </c>
      <c r="J2585" s="5">
        <v>12</v>
      </c>
      <c r="K2585" s="5">
        <v>14.1800003052</v>
      </c>
      <c r="L2585" s="5">
        <v>0.72674322128299995</v>
      </c>
      <c r="M2585" s="5">
        <v>1.0000000475E-3</v>
      </c>
      <c r="N2585" s="8">
        <f t="shared" si="528"/>
        <v>1.0000000475E-3</v>
      </c>
      <c r="O2585" s="5">
        <v>0</v>
      </c>
      <c r="P2585" s="5">
        <v>96.736587524399994</v>
      </c>
      <c r="Q2585" s="5">
        <v>44.248973846399998</v>
      </c>
      <c r="R2585" s="5">
        <v>868.78997802699996</v>
      </c>
      <c r="S2585">
        <f t="shared" si="520"/>
        <v>5.9414001130520886E-5</v>
      </c>
      <c r="T2585">
        <f t="shared" si="521"/>
        <v>116405.98575878843</v>
      </c>
      <c r="U2585">
        <f t="shared" si="522"/>
        <v>349584.68556985282</v>
      </c>
      <c r="V2585" s="9">
        <v>153.57765197800001</v>
      </c>
      <c r="W2585" s="9">
        <v>60723.6445313</v>
      </c>
      <c r="X2585">
        <f t="shared" si="529"/>
        <v>2.4362796671535289E-6</v>
      </c>
      <c r="Y2585">
        <f t="shared" si="530"/>
        <v>61.765524387096612</v>
      </c>
      <c r="Z2585">
        <f t="shared" si="523"/>
        <v>1.2340421659072294E-3</v>
      </c>
      <c r="AA2585">
        <f t="shared" si="524"/>
        <v>1.7504920833790556E-4</v>
      </c>
      <c r="AB2585">
        <f>(1/(AA2585*k))*(LN((50-dTar)/(hTar-dTar)))</f>
        <v>24965.23742319247</v>
      </c>
      <c r="AC2585">
        <f t="shared" si="525"/>
        <v>40272.602665946091</v>
      </c>
      <c r="AD2585" s="19">
        <v>264.13052368199999</v>
      </c>
      <c r="AE2585" s="19">
        <v>34689.4765625</v>
      </c>
      <c r="AF2585">
        <f t="shared" si="531"/>
        <v>1.3293239195421656E-5</v>
      </c>
      <c r="AG2585" s="23">
        <f t="shared" si="526"/>
        <v>28.699144593517065</v>
      </c>
      <c r="AH2585" s="25">
        <f t="shared" si="532"/>
        <v>41.267469440918369</v>
      </c>
      <c r="AI2585" s="25">
        <f t="shared" si="527"/>
        <v>4.6905173512596878E-4</v>
      </c>
    </row>
    <row r="2586" spans="6:35" ht="15">
      <c r="F2586" s="5">
        <v>2006</v>
      </c>
      <c r="G2586" s="5">
        <v>4</v>
      </c>
      <c r="H2586" s="5">
        <v>0</v>
      </c>
      <c r="I2586" s="5">
        <v>108</v>
      </c>
      <c r="J2586" s="5">
        <v>13</v>
      </c>
      <c r="K2586" s="5">
        <v>13.949999809299999</v>
      </c>
      <c r="L2586" s="5">
        <v>0.75262975692699996</v>
      </c>
      <c r="M2586" s="5">
        <v>0</v>
      </c>
      <c r="N2586" s="8">
        <f t="shared" si="528"/>
        <v>1E-4</v>
      </c>
      <c r="O2586" s="5">
        <v>0</v>
      </c>
      <c r="P2586" s="5">
        <v>96.736587524399994</v>
      </c>
      <c r="Q2586" s="5">
        <v>46.668640136699999</v>
      </c>
      <c r="R2586" s="5">
        <v>668.91497802699996</v>
      </c>
      <c r="S2586">
        <f t="shared" si="520"/>
        <v>5.9413998308355972E-6</v>
      </c>
      <c r="T2586">
        <f t="shared" si="521"/>
        <v>1164059.9128807276</v>
      </c>
      <c r="U2586">
        <f t="shared" si="522"/>
        <v>3495847.0217512534</v>
      </c>
      <c r="V2586" s="9">
        <v>176.83367919899999</v>
      </c>
      <c r="W2586" s="9">
        <v>60723.6445313</v>
      </c>
      <c r="X2586">
        <f t="shared" si="529"/>
        <v>2.8115574693192406E-7</v>
      </c>
      <c r="Y2586">
        <f t="shared" si="530"/>
        <v>69.373272979328348</v>
      </c>
      <c r="Z2586">
        <f t="shared" si="523"/>
        <v>1.2340421072902296E-4</v>
      </c>
      <c r="AA2586">
        <f t="shared" si="524"/>
        <v>1.7504920002306861E-5</v>
      </c>
      <c r="AB2586">
        <f>(1/(AA2586*k))*(LN((50-dTar)/(hTar-dTar)))</f>
        <v>249652.38609041239</v>
      </c>
      <c r="AC2586">
        <f t="shared" si="525"/>
        <v>402726.04578894714</v>
      </c>
      <c r="AD2586" s="19">
        <v>281.01303100600001</v>
      </c>
      <c r="AE2586" s="19">
        <v>60723.6445313</v>
      </c>
      <c r="AF2586">
        <f t="shared" si="531"/>
        <v>2.1564239606592308E-6</v>
      </c>
      <c r="AG2586" s="23">
        <f t="shared" si="526"/>
        <v>9.1261862358824555</v>
      </c>
      <c r="AH2586" s="25">
        <f t="shared" si="532"/>
        <v>32.025728369860438</v>
      </c>
      <c r="AI2586" s="25">
        <f t="shared" si="527"/>
        <v>4.6905171284601254E-5</v>
      </c>
    </row>
    <row r="2587" spans="6:35" ht="15">
      <c r="F2587" s="5">
        <v>2006</v>
      </c>
      <c r="G2587" s="5">
        <v>4</v>
      </c>
      <c r="H2587" s="5">
        <v>0</v>
      </c>
      <c r="I2587" s="5">
        <v>108</v>
      </c>
      <c r="J2587" s="5">
        <v>14</v>
      </c>
      <c r="K2587" s="5">
        <v>15.3549995422</v>
      </c>
      <c r="L2587" s="5">
        <v>0.89396268129300005</v>
      </c>
      <c r="M2587" s="5">
        <v>7.5999997556200002E-2</v>
      </c>
      <c r="N2587" s="8">
        <f t="shared" si="528"/>
        <v>7.5999997556200002E-2</v>
      </c>
      <c r="O2587" s="5">
        <v>0</v>
      </c>
      <c r="P2587" s="5">
        <v>96.736587524399994</v>
      </c>
      <c r="Q2587" s="5">
        <v>48.924858093300003</v>
      </c>
      <c r="R2587" s="5">
        <v>961.96252441399997</v>
      </c>
      <c r="S2587">
        <f t="shared" si="520"/>
        <v>4.5154637262391243E-3</v>
      </c>
      <c r="T2587">
        <f t="shared" si="521"/>
        <v>1531.657829357081</v>
      </c>
      <c r="U2587">
        <f t="shared" si="522"/>
        <v>4599.7988607383395</v>
      </c>
      <c r="V2587" s="9">
        <v>104.34253692599999</v>
      </c>
      <c r="W2587" s="9">
        <v>1344.79296875</v>
      </c>
      <c r="X2587">
        <f t="shared" si="529"/>
        <v>1.6531837501036989E-4</v>
      </c>
      <c r="Y2587">
        <f t="shared" si="530"/>
        <v>65.51364590251471</v>
      </c>
      <c r="Z2587">
        <f t="shared" si="523"/>
        <v>9.3787197138305342E-2</v>
      </c>
      <c r="AA2587">
        <f t="shared" si="524"/>
        <v>1.3303738773967979E-2</v>
      </c>
      <c r="AB2587">
        <f>(1/(AA2587*k))*(LN((50-dTar)/(hTar-dTar)))</f>
        <v>328.48999226059323</v>
      </c>
      <c r="AC2587">
        <f t="shared" si="525"/>
        <v>529.90270886672306</v>
      </c>
      <c r="AD2587" s="19">
        <v>255.54730224599999</v>
      </c>
      <c r="AE2587" s="19">
        <v>456.44046020500002</v>
      </c>
      <c r="AF2587">
        <f t="shared" si="531"/>
        <v>8.0522398963166035E-4</v>
      </c>
      <c r="AG2587" s="23">
        <f t="shared" si="526"/>
        <v>37.559603872832213</v>
      </c>
      <c r="AH2587" s="25">
        <f t="shared" si="532"/>
        <v>48.184761002829774</v>
      </c>
      <c r="AI2587" s="25">
        <f t="shared" si="527"/>
        <v>3.5647929030028377E-2</v>
      </c>
    </row>
    <row r="2588" spans="6:35" ht="15">
      <c r="F2588" s="5">
        <v>2006</v>
      </c>
      <c r="G2588" s="5">
        <v>4</v>
      </c>
      <c r="H2588" s="5">
        <v>0</v>
      </c>
      <c r="I2588" s="5">
        <v>108</v>
      </c>
      <c r="J2588" s="5">
        <v>15</v>
      </c>
      <c r="K2588" s="5">
        <v>16.215000152599998</v>
      </c>
      <c r="L2588" s="5">
        <v>1.0339334011100001</v>
      </c>
      <c r="M2588" s="5">
        <v>0.67549997568099995</v>
      </c>
      <c r="N2588" s="8">
        <f t="shared" si="528"/>
        <v>0.67549997568099995</v>
      </c>
      <c r="O2588" s="5">
        <v>0</v>
      </c>
      <c r="P2588" s="5">
        <v>96.736587524399994</v>
      </c>
      <c r="Q2588" s="5">
        <v>49.430229187000002</v>
      </c>
      <c r="R2588" s="5">
        <v>1300.72497559</v>
      </c>
      <c r="S2588">
        <f t="shared" si="520"/>
        <v>4.0134154412405428E-2</v>
      </c>
      <c r="T2588">
        <f t="shared" si="521"/>
        <v>172.32567798499028</v>
      </c>
      <c r="U2588">
        <f t="shared" si="522"/>
        <v>517.51993302841242</v>
      </c>
      <c r="V2588" s="9">
        <v>85.819137573199995</v>
      </c>
      <c r="W2588" s="9">
        <v>151.30166625999999</v>
      </c>
      <c r="X2588">
        <f t="shared" si="529"/>
        <v>1.3251338698713558E-3</v>
      </c>
      <c r="Y2588">
        <f t="shared" si="530"/>
        <v>64.058217297140914</v>
      </c>
      <c r="Z2588">
        <f t="shared" si="523"/>
        <v>0.83359541346387989</v>
      </c>
      <c r="AA2588">
        <f t="shared" si="524"/>
        <v>0.11824573035856131</v>
      </c>
      <c r="AB2588">
        <f>(1/(AA2588*k))*(LN((50-dTar)/(hTar-dTar)))</f>
        <v>36.958163594118176</v>
      </c>
      <c r="AC2588">
        <f t="shared" si="525"/>
        <v>59.618957851618305</v>
      </c>
      <c r="AD2588" s="19">
        <v>247.483474731</v>
      </c>
      <c r="AE2588" s="19">
        <v>51.3537712097</v>
      </c>
      <c r="AF2588">
        <f t="shared" si="531"/>
        <v>2.789741088089462E-3</v>
      </c>
      <c r="AG2588" s="23">
        <f t="shared" si="526"/>
        <v>53.40396130524087</v>
      </c>
      <c r="AH2588" s="25">
        <f t="shared" si="532"/>
        <v>57.453577596757974</v>
      </c>
      <c r="AI2588" s="25">
        <f t="shared" si="527"/>
        <v>0.31684442062061274</v>
      </c>
    </row>
    <row r="2589" spans="6:35" ht="15">
      <c r="F2589" s="5">
        <v>2006</v>
      </c>
      <c r="G2589" s="5">
        <v>4</v>
      </c>
      <c r="H2589" s="5">
        <v>0</v>
      </c>
      <c r="I2589" s="5">
        <v>108</v>
      </c>
      <c r="J2589" s="5">
        <v>16</v>
      </c>
      <c r="K2589" s="5">
        <v>15.949999809299999</v>
      </c>
      <c r="L2589" s="5">
        <v>0.98442053794899997</v>
      </c>
      <c r="M2589" s="5">
        <v>0.74849998950999996</v>
      </c>
      <c r="N2589" s="8">
        <f t="shared" si="528"/>
        <v>0.74849998950999996</v>
      </c>
      <c r="O2589" s="5">
        <v>0</v>
      </c>
      <c r="P2589" s="5">
        <v>96.736587524399994</v>
      </c>
      <c r="Q2589" s="5">
        <v>50.1150512695</v>
      </c>
      <c r="R2589" s="5">
        <v>900.15502929700006</v>
      </c>
      <c r="S2589">
        <f t="shared" si="520"/>
        <v>4.4471377110551595E-2</v>
      </c>
      <c r="T2589">
        <f t="shared" si="521"/>
        <v>155.51902861652286</v>
      </c>
      <c r="U2589">
        <f t="shared" si="522"/>
        <v>467.04703683961094</v>
      </c>
      <c r="V2589" s="9">
        <v>93.377845764200003</v>
      </c>
      <c r="W2589" s="9">
        <v>136.545455933</v>
      </c>
      <c r="X2589">
        <f t="shared" si="529"/>
        <v>1.4347812879660796E-3</v>
      </c>
      <c r="Y2589">
        <f t="shared" si="530"/>
        <v>64.509409450381085</v>
      </c>
      <c r="Z2589">
        <f t="shared" si="523"/>
        <v>0.92368050436163507</v>
      </c>
      <c r="AA2589">
        <f t="shared" si="524"/>
        <v>0.13102432438100073</v>
      </c>
      <c r="AB2589">
        <f>(1/(AA2589*k))*(LN((50-dTar)/(hTar-dTar)))</f>
        <v>33.35369266388976</v>
      </c>
      <c r="AC2589">
        <f t="shared" si="525"/>
        <v>53.804415689115622</v>
      </c>
      <c r="AD2589" s="19">
        <v>254.799316406</v>
      </c>
      <c r="AE2589" s="19">
        <v>46.345321655299998</v>
      </c>
      <c r="AF2589">
        <f t="shared" si="531"/>
        <v>2.8173057215787243E-3</v>
      </c>
      <c r="AG2589" s="23">
        <f t="shared" si="526"/>
        <v>54.730848146289702</v>
      </c>
      <c r="AH2589" s="25">
        <f t="shared" si="532"/>
        <v>58.447618345424473</v>
      </c>
      <c r="AI2589" s="25">
        <f t="shared" si="527"/>
        <v>0.35108520214488792</v>
      </c>
    </row>
    <row r="2590" spans="6:35" ht="15">
      <c r="F2590" s="5">
        <v>2006</v>
      </c>
      <c r="G2590" s="5">
        <v>4</v>
      </c>
      <c r="H2590" s="5">
        <v>0</v>
      </c>
      <c r="I2590" s="5">
        <v>108</v>
      </c>
      <c r="J2590" s="5">
        <v>17</v>
      </c>
      <c r="K2590" s="5">
        <v>16.010000228900001</v>
      </c>
      <c r="L2590" s="5">
        <v>1.01212596893</v>
      </c>
      <c r="M2590" s="5">
        <v>0.64950001239800004</v>
      </c>
      <c r="N2590" s="8">
        <f t="shared" si="528"/>
        <v>0.64950001239800004</v>
      </c>
      <c r="O2590" s="5">
        <v>0</v>
      </c>
      <c r="P2590" s="5">
        <v>96.736587524399994</v>
      </c>
      <c r="Q2590" s="5">
        <v>50.443878173800002</v>
      </c>
      <c r="R2590" s="5">
        <v>699.35748291000004</v>
      </c>
      <c r="S2590">
        <f t="shared" si="520"/>
        <v>3.8589392637891948E-2</v>
      </c>
      <c r="T2590">
        <f t="shared" si="521"/>
        <v>179.22400164134504</v>
      </c>
      <c r="U2590">
        <f t="shared" si="522"/>
        <v>538.2366366467553</v>
      </c>
      <c r="V2590" s="9">
        <v>102.010627747</v>
      </c>
      <c r="W2590" s="9">
        <v>157.35838317899999</v>
      </c>
      <c r="X2590">
        <f t="shared" si="529"/>
        <v>1.2537524063967751E-3</v>
      </c>
      <c r="Y2590">
        <f t="shared" si="530"/>
        <v>65.063900880003871</v>
      </c>
      <c r="Z2590">
        <f t="shared" si="523"/>
        <v>0.80151036398465803</v>
      </c>
      <c r="AA2590">
        <f t="shared" si="524"/>
        <v>0.11369445758524302</v>
      </c>
      <c r="AB2590">
        <f>(1/(AA2590*k))*(LN((50-dTar)/(hTar-dTar)))</f>
        <v>38.437626070040892</v>
      </c>
      <c r="AC2590">
        <f t="shared" si="525"/>
        <v>62.005548591454861</v>
      </c>
      <c r="AD2590" s="19">
        <v>277.67410278300002</v>
      </c>
      <c r="AE2590" s="19">
        <v>53.409500122099999</v>
      </c>
      <c r="AF2590">
        <f t="shared" si="531"/>
        <v>2.5439521701192615E-3</v>
      </c>
      <c r="AG2590" s="23">
        <f t="shared" si="526"/>
        <v>54.800776466100935</v>
      </c>
      <c r="AH2590" s="25">
        <f t="shared" si="532"/>
        <v>58.701726082855565</v>
      </c>
      <c r="AI2590" s="25">
        <f t="shared" si="527"/>
        <v>0.30464909330878825</v>
      </c>
    </row>
    <row r="2591" spans="6:35" ht="15">
      <c r="F2591" s="5">
        <v>2006</v>
      </c>
      <c r="G2591" s="5">
        <v>4</v>
      </c>
      <c r="H2591" s="5">
        <v>0</v>
      </c>
      <c r="I2591" s="5">
        <v>108</v>
      </c>
      <c r="J2591" s="5">
        <v>18</v>
      </c>
      <c r="K2591" s="5">
        <v>14.779999733</v>
      </c>
      <c r="L2591" s="5">
        <v>0.90739035606399998</v>
      </c>
      <c r="M2591" s="5">
        <v>0</v>
      </c>
      <c r="N2591" s="8">
        <f t="shared" si="528"/>
        <v>1E-4</v>
      </c>
      <c r="O2591" s="5">
        <v>0</v>
      </c>
      <c r="P2591" s="5">
        <v>96.736587524399994</v>
      </c>
      <c r="Q2591" s="5">
        <v>45.782058715799998</v>
      </c>
      <c r="R2591" s="5">
        <v>302.579986572</v>
      </c>
      <c r="S2591">
        <f t="shared" si="520"/>
        <v>5.9413998308355972E-6</v>
      </c>
      <c r="T2591">
        <f t="shared" si="521"/>
        <v>1164059.9128807276</v>
      </c>
      <c r="U2591">
        <f t="shared" si="522"/>
        <v>3495847.0217512534</v>
      </c>
      <c r="V2591" s="9">
        <v>201.22109985399999</v>
      </c>
      <c r="W2591" s="9">
        <v>60723.6445313</v>
      </c>
      <c r="X2591">
        <f t="shared" si="529"/>
        <v>2.8115381915480282E-7</v>
      </c>
      <c r="Y2591">
        <f t="shared" si="530"/>
        <v>68.055136231247133</v>
      </c>
      <c r="Z2591">
        <f t="shared" si="523"/>
        <v>1.2340421072902296E-4</v>
      </c>
      <c r="AA2591">
        <f t="shared" si="524"/>
        <v>1.7504920002306861E-5</v>
      </c>
      <c r="AB2591">
        <f>(1/(AA2591*k))*(LN((50-dTar)/(hTar-dTar)))</f>
        <v>249652.38609041239</v>
      </c>
      <c r="AC2591">
        <f t="shared" si="525"/>
        <v>402726.04578894714</v>
      </c>
      <c r="AD2591" s="19">
        <v>370.22811889600001</v>
      </c>
      <c r="AE2591" s="19">
        <v>60723.6445313</v>
      </c>
      <c r="AF2591">
        <f t="shared" si="531"/>
        <v>2.1560091756413171E-6</v>
      </c>
      <c r="AG2591" s="23">
        <f t="shared" si="526"/>
        <v>8.9641510871187009</v>
      </c>
      <c r="AH2591" s="25">
        <f t="shared" si="532"/>
        <v>31.424266209505792</v>
      </c>
      <c r="AI2591" s="25">
        <f t="shared" si="527"/>
        <v>4.6905171284601254E-5</v>
      </c>
    </row>
    <row r="2592" spans="6:35" ht="15">
      <c r="F2592" s="5">
        <v>2006</v>
      </c>
      <c r="G2592" s="5">
        <v>4</v>
      </c>
      <c r="H2592" s="5">
        <v>0</v>
      </c>
      <c r="I2592" s="5">
        <v>108</v>
      </c>
      <c r="J2592" s="5">
        <v>19</v>
      </c>
      <c r="K2592" s="5">
        <v>15.2700004578</v>
      </c>
      <c r="L2592" s="5">
        <v>0.94965302944200003</v>
      </c>
      <c r="M2592" s="5">
        <v>1.1154999732999999</v>
      </c>
      <c r="N2592" s="8">
        <f t="shared" si="528"/>
        <v>1.1154999732999999</v>
      </c>
      <c r="O2592" s="5">
        <v>0</v>
      </c>
      <c r="P2592" s="5">
        <v>96.736587524399994</v>
      </c>
      <c r="Q2592" s="5">
        <v>40.929149627699999</v>
      </c>
      <c r="R2592" s="5">
        <v>289.66500854499998</v>
      </c>
      <c r="S2592">
        <f t="shared" si="520"/>
        <v>6.6276313526617323E-2</v>
      </c>
      <c r="T2592">
        <f t="shared" si="521"/>
        <v>104.35319952873436</v>
      </c>
      <c r="U2592">
        <f t="shared" si="522"/>
        <v>313.38835548417251</v>
      </c>
      <c r="V2592" s="9">
        <v>149.432250977</v>
      </c>
      <c r="W2592" s="9">
        <v>91.621940612800003</v>
      </c>
      <c r="X2592">
        <f t="shared" si="529"/>
        <v>1.8036133865941969E-3</v>
      </c>
      <c r="Y2592">
        <f t="shared" si="530"/>
        <v>50.418571541226882</v>
      </c>
      <c r="Z2592">
        <f t="shared" si="523"/>
        <v>1.3765739377333266</v>
      </c>
      <c r="AA2592">
        <f t="shared" si="524"/>
        <v>0.19526737795191934</v>
      </c>
      <c r="AB2592">
        <f>(1/(AA2592*k))*(LN((50-dTar)/(hTar-dTar)))</f>
        <v>22.380313049390949</v>
      </c>
      <c r="AC2592">
        <f t="shared" si="525"/>
        <v>36.102739168837161</v>
      </c>
      <c r="AD2592" s="19">
        <v>338.32620239300002</v>
      </c>
      <c r="AE2592" s="19">
        <v>31.097688674899999</v>
      </c>
      <c r="AF2592">
        <f t="shared" si="531"/>
        <v>2.4659293014030249E-3</v>
      </c>
      <c r="AG2592" s="23">
        <f t="shared" si="526"/>
        <v>45.929967336477979</v>
      </c>
      <c r="AH2592" s="25">
        <f t="shared" si="532"/>
        <v>47.636057815957969</v>
      </c>
      <c r="AI2592" s="25">
        <f t="shared" si="527"/>
        <v>0.52322717315604617</v>
      </c>
    </row>
    <row r="2593" spans="6:35" ht="15">
      <c r="F2593" s="5">
        <v>2006</v>
      </c>
      <c r="G2593" s="5">
        <v>4</v>
      </c>
      <c r="H2593" s="5">
        <v>0</v>
      </c>
      <c r="I2593" s="5">
        <v>108</v>
      </c>
      <c r="J2593" s="5">
        <v>20</v>
      </c>
      <c r="K2593" s="5">
        <v>13.154999733</v>
      </c>
      <c r="L2593" s="5">
        <v>0.65867376327500005</v>
      </c>
      <c r="M2593" s="5">
        <v>0.30050000548400002</v>
      </c>
      <c r="N2593" s="8">
        <f t="shared" si="528"/>
        <v>0.30050000548400002</v>
      </c>
      <c r="O2593" s="5">
        <v>0</v>
      </c>
      <c r="P2593" s="5">
        <v>96.736587524399994</v>
      </c>
      <c r="Q2593" s="5">
        <v>30.738815307599999</v>
      </c>
      <c r="R2593" s="5">
        <v>31.829324722300001</v>
      </c>
      <c r="S2593">
        <f t="shared" si="520"/>
        <v>1.7853906817487334E-2</v>
      </c>
      <c r="T2593">
        <f t="shared" si="521"/>
        <v>387.37433997907448</v>
      </c>
      <c r="U2593">
        <f t="shared" si="522"/>
        <v>1163.3434136284529</v>
      </c>
      <c r="V2593" s="9">
        <v>477.98007202100001</v>
      </c>
      <c r="W2593" s="9">
        <v>340.114013672</v>
      </c>
      <c r="X2593">
        <f t="shared" si="529"/>
        <v>5.0468409946942655E-4</v>
      </c>
      <c r="Y2593">
        <f t="shared" si="530"/>
        <v>38.208675094355605</v>
      </c>
      <c r="Z2593">
        <f t="shared" si="523"/>
        <v>0.37082966000820083</v>
      </c>
      <c r="AA2593">
        <f t="shared" si="524"/>
        <v>5.260228556690192E-2</v>
      </c>
      <c r="AB2593">
        <f>(1/(AA2593*k))*(LN((50-dTar)/(hTar-dTar)))</f>
        <v>83.078995518921914</v>
      </c>
      <c r="AC2593">
        <f t="shared" si="525"/>
        <v>134.01864839912298</v>
      </c>
      <c r="AD2593" s="19">
        <v>708.01568603500004</v>
      </c>
      <c r="AE2593" s="19">
        <v>115.43917083700001</v>
      </c>
      <c r="AF2593">
        <f t="shared" si="531"/>
        <v>1.044415322716251E-3</v>
      </c>
      <c r="AG2593" s="23">
        <f t="shared" si="526"/>
        <v>32.860563668737854</v>
      </c>
      <c r="AH2593" s="25">
        <f t="shared" si="532"/>
        <v>34.893347485317435</v>
      </c>
      <c r="AI2593" s="25">
        <f t="shared" si="527"/>
        <v>0.14095004228250635</v>
      </c>
    </row>
    <row r="2594" spans="6:35" ht="15">
      <c r="F2594" s="5">
        <v>2006</v>
      </c>
      <c r="G2594" s="5">
        <v>4</v>
      </c>
      <c r="H2594" s="5">
        <v>0</v>
      </c>
      <c r="I2594" s="5">
        <v>108</v>
      </c>
      <c r="J2594" s="5">
        <v>21</v>
      </c>
      <c r="K2594" s="5">
        <v>10.329999923700001</v>
      </c>
      <c r="L2594" s="5">
        <v>0.35501056909599998</v>
      </c>
      <c r="M2594" s="5">
        <v>0</v>
      </c>
      <c r="N2594" s="8">
        <f t="shared" si="528"/>
        <v>1E-4</v>
      </c>
      <c r="O2594" s="5">
        <v>0</v>
      </c>
      <c r="P2594" s="5">
        <v>96.736587524399994</v>
      </c>
      <c r="Q2594" s="5">
        <v>33.645420074500002</v>
      </c>
      <c r="R2594" s="5">
        <v>0</v>
      </c>
      <c r="S2594">
        <f t="shared" si="520"/>
        <v>5.9413998308355972E-6</v>
      </c>
      <c r="T2594">
        <f t="shared" si="521"/>
        <v>1164059.9128807276</v>
      </c>
      <c r="U2594">
        <f t="shared" si="522"/>
        <v>3495847.0217512534</v>
      </c>
      <c r="V2594" s="9">
        <v>762.05963134800004</v>
      </c>
      <c r="W2594" s="9">
        <v>60723.6445313</v>
      </c>
      <c r="X2594">
        <f t="shared" si="529"/>
        <v>2.8110949327718388E-7</v>
      </c>
      <c r="Y2594">
        <f t="shared" si="530"/>
        <v>50.010158999153084</v>
      </c>
      <c r="Z2594">
        <f t="shared" si="523"/>
        <v>1.2340421072902296E-4</v>
      </c>
      <c r="AA2594">
        <f t="shared" si="524"/>
        <v>1.7504920002306861E-5</v>
      </c>
      <c r="AB2594">
        <f>(1/(AA2594*k))*(LN((50-dTar)/(hTar-dTar)))</f>
        <v>249652.38609041239</v>
      </c>
      <c r="AC2594">
        <f t="shared" si="525"/>
        <v>402726.04578894714</v>
      </c>
      <c r="AD2594" s="19">
        <v>737.04254150400004</v>
      </c>
      <c r="AE2594" s="19">
        <v>60723.6445313</v>
      </c>
      <c r="AF2594">
        <f t="shared" si="531"/>
        <v>2.1543054318569468E-6</v>
      </c>
      <c r="AG2594" s="23">
        <f t="shared" si="526"/>
        <v>6.6215997035476422</v>
      </c>
      <c r="AH2594" s="25">
        <f t="shared" si="532"/>
        <v>23.113320638591983</v>
      </c>
      <c r="AI2594" s="25">
        <f t="shared" si="527"/>
        <v>4.6905171284601254E-5</v>
      </c>
    </row>
    <row r="2595" spans="6:35" ht="15">
      <c r="F2595" s="5">
        <v>2006</v>
      </c>
      <c r="G2595" s="5">
        <v>4</v>
      </c>
      <c r="H2595" s="5">
        <v>0</v>
      </c>
      <c r="I2595" s="5">
        <v>108</v>
      </c>
      <c r="J2595" s="5">
        <v>22</v>
      </c>
      <c r="K2595" s="5">
        <v>10.274999618500001</v>
      </c>
      <c r="L2595" s="5">
        <v>0.36521449685099999</v>
      </c>
      <c r="M2595" s="5">
        <v>0.203999996185</v>
      </c>
      <c r="N2595" s="8">
        <f t="shared" si="528"/>
        <v>0.203999996185</v>
      </c>
      <c r="O2595" s="5">
        <v>0</v>
      </c>
      <c r="P2595" s="5">
        <v>96.736587524399994</v>
      </c>
      <c r="Q2595" s="5">
        <v>37.137905120799999</v>
      </c>
      <c r="R2595" s="5">
        <v>0</v>
      </c>
      <c r="S2595">
        <f t="shared" si="520"/>
        <v>1.2120455428240215E-2</v>
      </c>
      <c r="T2595">
        <f t="shared" si="521"/>
        <v>570.61761502440663</v>
      </c>
      <c r="U2595">
        <f t="shared" si="522"/>
        <v>1713.6505329054025</v>
      </c>
      <c r="V2595" s="9">
        <v>494.19879150399998</v>
      </c>
      <c r="W2595" s="9">
        <v>501.00128173799999</v>
      </c>
      <c r="X2595">
        <f t="shared" si="529"/>
        <v>3.691602621904003E-4</v>
      </c>
      <c r="Y2595">
        <f t="shared" si="530"/>
        <v>47.048678612281783</v>
      </c>
      <c r="Z2595">
        <f t="shared" si="523"/>
        <v>0.25174458517933618</v>
      </c>
      <c r="AA2595">
        <f t="shared" si="524"/>
        <v>3.5710036136893296E-2</v>
      </c>
      <c r="AB2595">
        <f>(1/(AA2595*k))*(LN((50-dTar)/(hTar-dTar)))</f>
        <v>122.37862292115534</v>
      </c>
      <c r="AC2595">
        <f t="shared" si="525"/>
        <v>197.4147320197643</v>
      </c>
      <c r="AD2595" s="19">
        <v>717.03253173799999</v>
      </c>
      <c r="AE2595" s="19">
        <v>170.046432495</v>
      </c>
      <c r="AF2595">
        <f t="shared" si="531"/>
        <v>9.2208926935701506E-4</v>
      </c>
      <c r="AG2595" s="23">
        <f t="shared" si="526"/>
        <v>38.484219167085676</v>
      </c>
      <c r="AH2595" s="25">
        <f t="shared" si="532"/>
        <v>41.739516817496124</v>
      </c>
      <c r="AI2595" s="25">
        <f t="shared" si="527"/>
        <v>9.5686547631154278E-2</v>
      </c>
    </row>
    <row r="2596" spans="6:35" ht="15">
      <c r="F2596" s="5">
        <v>2006</v>
      </c>
      <c r="G2596" s="5">
        <v>4</v>
      </c>
      <c r="H2596" s="5">
        <v>0</v>
      </c>
      <c r="I2596" s="5">
        <v>108</v>
      </c>
      <c r="J2596" s="5">
        <v>23</v>
      </c>
      <c r="K2596" s="5">
        <v>9.9600000381499996</v>
      </c>
      <c r="L2596" s="5">
        <v>0.42941823601700002</v>
      </c>
      <c r="M2596" s="5">
        <v>0.42199999094000001</v>
      </c>
      <c r="N2596" s="8">
        <f t="shared" si="528"/>
        <v>0.42199999094000001</v>
      </c>
      <c r="O2596" s="5">
        <v>0</v>
      </c>
      <c r="P2596" s="5">
        <v>96.736587524399994</v>
      </c>
      <c r="Q2596" s="5">
        <v>37.021991729699998</v>
      </c>
      <c r="R2596" s="5">
        <v>0</v>
      </c>
      <c r="S2596">
        <f t="shared" si="520"/>
        <v>2.5072706747835391E-2</v>
      </c>
      <c r="T2596">
        <f t="shared" si="521"/>
        <v>275.84358717349681</v>
      </c>
      <c r="U2596">
        <f t="shared" si="522"/>
        <v>828.39978597257675</v>
      </c>
      <c r="V2596" s="9">
        <v>467.15856933600003</v>
      </c>
      <c r="W2596" s="9">
        <v>242.19020080600001</v>
      </c>
      <c r="X2596">
        <f t="shared" si="529"/>
        <v>6.503013747102427E-4</v>
      </c>
      <c r="Y2596">
        <f t="shared" si="530"/>
        <v>45.114739800576963</v>
      </c>
      <c r="Z2596">
        <f t="shared" si="523"/>
        <v>0.5207657580960553</v>
      </c>
      <c r="AA2596">
        <f t="shared" si="524"/>
        <v>7.3870760823789183E-2</v>
      </c>
      <c r="AB2596">
        <f>(1/(AA2596*k))*(LN((50-dTar)/(hTar-dTar)))</f>
        <v>59.15933446688345</v>
      </c>
      <c r="AC2596">
        <f t="shared" si="525"/>
        <v>95.432714321125857</v>
      </c>
      <c r="AD2596" s="19">
        <v>697.067871094</v>
      </c>
      <c r="AE2596" s="19">
        <v>82.202537536600005</v>
      </c>
      <c r="AF2596">
        <f t="shared" si="531"/>
        <v>1.1432450322407151E-3</v>
      </c>
      <c r="AG2596" s="23">
        <f t="shared" si="526"/>
        <v>40.192587401564666</v>
      </c>
      <c r="AH2596" s="25">
        <f t="shared" si="532"/>
        <v>42.063466847255121</v>
      </c>
      <c r="AI2596" s="25">
        <f t="shared" si="527"/>
        <v>0.19793981857140874</v>
      </c>
    </row>
    <row r="2597" spans="6:35" ht="15">
      <c r="F2597" s="5">
        <v>2006</v>
      </c>
      <c r="G2597" s="5">
        <v>4</v>
      </c>
      <c r="H2597" s="5">
        <v>0</v>
      </c>
      <c r="I2597" s="5">
        <v>108</v>
      </c>
      <c r="J2597" s="5">
        <v>24</v>
      </c>
      <c r="K2597" s="5">
        <v>9.1649999618500004</v>
      </c>
      <c r="L2597" s="5">
        <v>0.38790887594200002</v>
      </c>
      <c r="M2597" s="5">
        <v>0.69349998235700006</v>
      </c>
      <c r="N2597" s="8">
        <f t="shared" si="528"/>
        <v>0.69349998235700006</v>
      </c>
      <c r="O2597" s="5">
        <v>0</v>
      </c>
      <c r="P2597" s="5">
        <v>96.736587524399994</v>
      </c>
      <c r="Q2597" s="5">
        <v>34.483013153100003</v>
      </c>
      <c r="R2597" s="5">
        <v>0</v>
      </c>
      <c r="S2597">
        <f t="shared" si="520"/>
        <v>4.1203606778603699E-2</v>
      </c>
      <c r="T2597">
        <f t="shared" si="521"/>
        <v>167.85291167916603</v>
      </c>
      <c r="U2597">
        <f t="shared" si="522"/>
        <v>504.08754299746471</v>
      </c>
      <c r="V2597" s="9">
        <v>455.90216064499998</v>
      </c>
      <c r="W2597" s="9">
        <v>147.37457275400001</v>
      </c>
      <c r="X2597">
        <f t="shared" si="529"/>
        <v>9.0304520501072628E-4</v>
      </c>
      <c r="Y2597">
        <f t="shared" si="530"/>
        <v>40.643741355637992</v>
      </c>
      <c r="Z2597">
        <f t="shared" si="523"/>
        <v>0.85580817963356948</v>
      </c>
      <c r="AA2597">
        <f t="shared" si="524"/>
        <v>0.12139661712760506</v>
      </c>
      <c r="AB2597">
        <f>(1/(AA2597*k))*(LN((50-dTar)/(hTar-dTar)))</f>
        <v>35.998903019711442</v>
      </c>
      <c r="AC2597">
        <f t="shared" si="525"/>
        <v>58.071529348883494</v>
      </c>
      <c r="AD2597" s="19">
        <v>674.11035156299999</v>
      </c>
      <c r="AE2597" s="19">
        <v>50.020870208700003</v>
      </c>
      <c r="AF2597">
        <f t="shared" si="531"/>
        <v>1.2784409139029495E-3</v>
      </c>
      <c r="AG2597" s="23">
        <f t="shared" si="526"/>
        <v>37.626308579288029</v>
      </c>
      <c r="AH2597" s="25">
        <f t="shared" si="532"/>
        <v>38.773215969063003</v>
      </c>
      <c r="AI2597" s="25">
        <f t="shared" si="527"/>
        <v>0.32528735458323038</v>
      </c>
    </row>
    <row r="2598" spans="6:35" ht="15">
      <c r="F2598" s="5">
        <v>2006</v>
      </c>
      <c r="G2598" s="5">
        <v>4</v>
      </c>
      <c r="H2598" s="5">
        <v>0</v>
      </c>
      <c r="I2598" s="5">
        <v>109</v>
      </c>
      <c r="J2598" s="5">
        <v>1</v>
      </c>
      <c r="K2598" s="5">
        <v>7.3350000381499996</v>
      </c>
      <c r="L2598" s="5">
        <v>0.270627886057</v>
      </c>
      <c r="M2598" s="5">
        <v>4.9999998882400004E-3</v>
      </c>
      <c r="N2598" s="8">
        <f t="shared" si="528"/>
        <v>4.9999998882400004E-3</v>
      </c>
      <c r="O2598" s="5">
        <v>0</v>
      </c>
      <c r="P2598" s="5">
        <v>96.736587524399994</v>
      </c>
      <c r="Q2598" s="5">
        <v>32.0279464722</v>
      </c>
      <c r="R2598" s="5">
        <v>0</v>
      </c>
      <c r="S2598">
        <f t="shared" si="520"/>
        <v>2.9706998490167141E-4</v>
      </c>
      <c r="T2598">
        <f t="shared" si="521"/>
        <v>23281.198777995905</v>
      </c>
      <c r="U2598">
        <f t="shared" si="522"/>
        <v>69916.94199780855</v>
      </c>
      <c r="V2598" s="9">
        <v>736.69915771499996</v>
      </c>
      <c r="W2598" s="9">
        <v>20440.8535156</v>
      </c>
      <c r="X2598">
        <f t="shared" si="529"/>
        <v>1.0977611804207027E-5</v>
      </c>
      <c r="Y2598">
        <f t="shared" si="530"/>
        <v>43.023562869394858</v>
      </c>
      <c r="Z2598">
        <f t="shared" si="523"/>
        <v>6.1702103985346026E-3</v>
      </c>
      <c r="AA2598">
        <f t="shared" si="524"/>
        <v>8.7524598055184455E-4</v>
      </c>
      <c r="AB2598">
        <f>(1/(AA2598*k))*(LN((50-dTar)/(hTar-dTar)))</f>
        <v>4993.0478334128529</v>
      </c>
      <c r="AC2598">
        <f t="shared" si="525"/>
        <v>8054.5210958135967</v>
      </c>
      <c r="AD2598" s="19">
        <v>669.26086425799997</v>
      </c>
      <c r="AE2598" s="19">
        <v>6937.8950195300004</v>
      </c>
      <c r="AF2598">
        <f t="shared" si="531"/>
        <v>6.3850122902064739E-5</v>
      </c>
      <c r="AG2598" s="23">
        <f t="shared" si="526"/>
        <v>20.897311944928489</v>
      </c>
      <c r="AH2598" s="25">
        <f t="shared" si="532"/>
        <v>29.307362002110835</v>
      </c>
      <c r="AI2598" s="25">
        <f t="shared" si="527"/>
        <v>2.3452585118088438E-3</v>
      </c>
    </row>
    <row r="2599" spans="6:35" ht="15">
      <c r="F2599" s="5">
        <v>2006</v>
      </c>
      <c r="G2599" s="5">
        <v>4</v>
      </c>
      <c r="H2599" s="5">
        <v>0</v>
      </c>
      <c r="I2599" s="5">
        <v>109</v>
      </c>
      <c r="J2599" s="5">
        <v>2</v>
      </c>
      <c r="K2599" s="5">
        <v>6.4759998321500003</v>
      </c>
      <c r="L2599" s="5">
        <v>0.231922775507</v>
      </c>
      <c r="M2599" s="5">
        <v>0</v>
      </c>
      <c r="N2599" s="8">
        <f t="shared" si="528"/>
        <v>1E-4</v>
      </c>
      <c r="O2599" s="5">
        <v>0</v>
      </c>
      <c r="P2599" s="5">
        <v>96.736587524399994</v>
      </c>
      <c r="Q2599" s="5">
        <v>30.2397499084</v>
      </c>
      <c r="R2599" s="5">
        <v>0</v>
      </c>
      <c r="S2599">
        <f t="shared" si="520"/>
        <v>5.9413998308355972E-6</v>
      </c>
      <c r="T2599">
        <f t="shared" si="521"/>
        <v>1164059.9128807276</v>
      </c>
      <c r="U2599">
        <f t="shared" si="522"/>
        <v>3495847.0217512534</v>
      </c>
      <c r="V2599" s="9">
        <v>759.55957031299999</v>
      </c>
      <c r="W2599" s="9">
        <v>60723.6445313</v>
      </c>
      <c r="X2599">
        <f t="shared" si="529"/>
        <v>2.8110969083851391E-7</v>
      </c>
      <c r="Y2599">
        <f t="shared" si="530"/>
        <v>44.948026049673842</v>
      </c>
      <c r="Z2599">
        <f t="shared" si="523"/>
        <v>1.2340421072902296E-4</v>
      </c>
      <c r="AA2599">
        <f t="shared" si="524"/>
        <v>1.7504920002306861E-5</v>
      </c>
      <c r="AB2599">
        <f>(1/(AA2599*k))*(LN((50-dTar)/(hTar-dTar)))</f>
        <v>249652.38609041239</v>
      </c>
      <c r="AC2599">
        <f t="shared" si="525"/>
        <v>402726.04578894714</v>
      </c>
      <c r="AD2599" s="19">
        <v>669.59918212900004</v>
      </c>
      <c r="AE2599" s="19">
        <v>60723.6445313</v>
      </c>
      <c r="AF2599">
        <f t="shared" si="531"/>
        <v>2.1546184841233155E-6</v>
      </c>
      <c r="AG2599" s="23">
        <f t="shared" si="526"/>
        <v>5.945680733640474</v>
      </c>
      <c r="AH2599" s="25">
        <f t="shared" si="532"/>
        <v>20.770229075567173</v>
      </c>
      <c r="AI2599" s="25">
        <f t="shared" si="527"/>
        <v>4.6905171284601254E-5</v>
      </c>
    </row>
    <row r="2600" spans="6:35" ht="15">
      <c r="F2600" s="5">
        <v>2006</v>
      </c>
      <c r="G2600" s="5">
        <v>4</v>
      </c>
      <c r="H2600" s="5">
        <v>0</v>
      </c>
      <c r="I2600" s="5">
        <v>109</v>
      </c>
      <c r="J2600" s="5">
        <v>3</v>
      </c>
      <c r="K2600" s="5">
        <v>6.5630002021799996</v>
      </c>
      <c r="L2600" s="5">
        <v>0.25616362690900002</v>
      </c>
      <c r="M2600" s="5">
        <v>0</v>
      </c>
      <c r="N2600" s="8">
        <f t="shared" si="528"/>
        <v>1E-4</v>
      </c>
      <c r="O2600" s="5">
        <v>0</v>
      </c>
      <c r="P2600" s="5">
        <v>96.736587524399994</v>
      </c>
      <c r="Q2600" s="5">
        <v>28.361829757700001</v>
      </c>
      <c r="R2600" s="5">
        <v>0</v>
      </c>
      <c r="S2600">
        <f t="shared" si="520"/>
        <v>5.9413998308355972E-6</v>
      </c>
      <c r="T2600">
        <f t="shared" si="521"/>
        <v>1164059.9128807276</v>
      </c>
      <c r="U2600">
        <f t="shared" si="522"/>
        <v>3495847.0217512534</v>
      </c>
      <c r="V2600" s="9">
        <v>759.55957031299999</v>
      </c>
      <c r="W2600" s="9">
        <v>60723.6445313</v>
      </c>
      <c r="X2600">
        <f t="shared" si="529"/>
        <v>2.8110969083851391E-7</v>
      </c>
      <c r="Y2600">
        <f t="shared" si="530"/>
        <v>42.156706541127782</v>
      </c>
      <c r="Z2600">
        <f t="shared" si="523"/>
        <v>1.2340421072902296E-4</v>
      </c>
      <c r="AA2600">
        <f t="shared" si="524"/>
        <v>1.7504920002306861E-5</v>
      </c>
      <c r="AB2600">
        <f>(1/(AA2600*k))*(LN((50-dTar)/(hTar-dTar)))</f>
        <v>249652.38609041239</v>
      </c>
      <c r="AC2600">
        <f t="shared" si="525"/>
        <v>402726.04578894714</v>
      </c>
      <c r="AD2600" s="19">
        <v>669.59918212900004</v>
      </c>
      <c r="AE2600" s="19">
        <v>60723.6445313</v>
      </c>
      <c r="AF2600">
        <f t="shared" si="531"/>
        <v>2.1546184841233155E-6</v>
      </c>
      <c r="AG2600" s="23">
        <f t="shared" si="526"/>
        <v>5.576447730948523</v>
      </c>
      <c r="AH2600" s="25">
        <f t="shared" si="532"/>
        <v>19.4803760895533</v>
      </c>
      <c r="AI2600" s="25">
        <f t="shared" si="527"/>
        <v>4.6905171284601254E-5</v>
      </c>
    </row>
    <row r="2601" spans="6:35" ht="15">
      <c r="F2601" s="5">
        <v>2006</v>
      </c>
      <c r="G2601" s="5">
        <v>4</v>
      </c>
      <c r="H2601" s="5">
        <v>0</v>
      </c>
      <c r="I2601" s="5">
        <v>109</v>
      </c>
      <c r="J2601" s="5">
        <v>4</v>
      </c>
      <c r="K2601" s="5">
        <v>5.8854999542200002</v>
      </c>
      <c r="L2601" s="5">
        <v>0.219399213791</v>
      </c>
      <c r="M2601" s="5">
        <v>0</v>
      </c>
      <c r="N2601" s="8">
        <f t="shared" si="528"/>
        <v>1E-4</v>
      </c>
      <c r="O2601" s="5">
        <v>0</v>
      </c>
      <c r="P2601" s="5">
        <v>96.736587524399994</v>
      </c>
      <c r="Q2601" s="5">
        <v>26.631349563600001</v>
      </c>
      <c r="R2601" s="5">
        <v>0</v>
      </c>
      <c r="S2601">
        <f t="shared" si="520"/>
        <v>5.9413998308355972E-6</v>
      </c>
      <c r="T2601">
        <f t="shared" si="521"/>
        <v>1164059.9128807276</v>
      </c>
      <c r="U2601">
        <f t="shared" si="522"/>
        <v>3495847.0217512534</v>
      </c>
      <c r="V2601" s="9">
        <v>759.55957031299999</v>
      </c>
      <c r="W2601" s="9">
        <v>60723.6445313</v>
      </c>
      <c r="X2601">
        <f t="shared" si="529"/>
        <v>2.8110969083851391E-7</v>
      </c>
      <c r="Y2601">
        <f t="shared" si="530"/>
        <v>39.584540135041024</v>
      </c>
      <c r="Z2601">
        <f t="shared" si="523"/>
        <v>1.2340421072902296E-4</v>
      </c>
      <c r="AA2601">
        <f t="shared" si="524"/>
        <v>1.7504920002306861E-5</v>
      </c>
      <c r="AB2601">
        <f>(1/(AA2601*k))*(LN((50-dTar)/(hTar-dTar)))</f>
        <v>249652.38609041239</v>
      </c>
      <c r="AC2601">
        <f t="shared" si="525"/>
        <v>402726.04578894714</v>
      </c>
      <c r="AD2601" s="19">
        <v>669.59918212900004</v>
      </c>
      <c r="AE2601" s="19">
        <v>60723.6445313</v>
      </c>
      <c r="AF2601">
        <f t="shared" si="531"/>
        <v>2.1546184841233155E-6</v>
      </c>
      <c r="AG2601" s="23">
        <f t="shared" si="526"/>
        <v>5.2362040853769445</v>
      </c>
      <c r="AH2601" s="25">
        <f t="shared" si="532"/>
        <v>18.29179251491848</v>
      </c>
      <c r="AI2601" s="25">
        <f t="shared" si="527"/>
        <v>4.6905171284601254E-5</v>
      </c>
    </row>
    <row r="2602" spans="6:35" ht="15">
      <c r="F2602" s="5">
        <v>2006</v>
      </c>
      <c r="G2602" s="5">
        <v>4</v>
      </c>
      <c r="H2602" s="5">
        <v>0</v>
      </c>
      <c r="I2602" s="5">
        <v>109</v>
      </c>
      <c r="J2602" s="5">
        <v>5</v>
      </c>
      <c r="K2602" s="5">
        <v>4.8330001831100002</v>
      </c>
      <c r="L2602" s="5">
        <v>0.157345294952</v>
      </c>
      <c r="M2602" s="5">
        <v>4.4999998062800004E-3</v>
      </c>
      <c r="N2602" s="8">
        <f t="shared" si="528"/>
        <v>4.4999998062800004E-3</v>
      </c>
      <c r="O2602" s="5">
        <v>0</v>
      </c>
      <c r="P2602" s="5">
        <v>96.736587524399994</v>
      </c>
      <c r="Q2602" s="5">
        <v>24.751974105799999</v>
      </c>
      <c r="R2602" s="5">
        <v>0</v>
      </c>
      <c r="S2602">
        <f t="shared" si="520"/>
        <v>2.6736298087792212E-4</v>
      </c>
      <c r="T2602">
        <f t="shared" si="521"/>
        <v>25867.99917760479</v>
      </c>
      <c r="U2602">
        <f t="shared" si="522"/>
        <v>77685.492716524212</v>
      </c>
      <c r="V2602" s="9">
        <v>739.93627929700006</v>
      </c>
      <c r="W2602" s="9">
        <v>22712.0605469</v>
      </c>
      <c r="X2602">
        <f t="shared" si="529"/>
        <v>9.887530375940295E-6</v>
      </c>
      <c r="Y2602">
        <f t="shared" si="530"/>
        <v>33.258528922460066</v>
      </c>
      <c r="Z2602">
        <f t="shared" si="523"/>
        <v>5.5531892437473964E-3</v>
      </c>
      <c r="AA2602">
        <f t="shared" si="524"/>
        <v>7.8772136619327765E-4</v>
      </c>
      <c r="AB2602">
        <f>(1/(AA2602*k))*(LN((50-dTar)/(hTar-dTar)))</f>
        <v>5547.8310408371271</v>
      </c>
      <c r="AC2602">
        <f t="shared" si="525"/>
        <v>8949.4680694634826</v>
      </c>
      <c r="AD2602" s="19">
        <v>669.29901123000002</v>
      </c>
      <c r="AE2602" s="19">
        <v>7708.7719726599998</v>
      </c>
      <c r="AF2602">
        <f t="shared" si="531"/>
        <v>5.7711599836588755E-5</v>
      </c>
      <c r="AG2602" s="23">
        <f t="shared" si="526"/>
        <v>16.080893846157686</v>
      </c>
      <c r="AH2602" s="25">
        <f t="shared" si="532"/>
        <v>22.610005865581211</v>
      </c>
      <c r="AI2602" s="25">
        <f t="shared" si="527"/>
        <v>2.1107326169423585E-3</v>
      </c>
    </row>
    <row r="2603" spans="6:35" ht="15">
      <c r="F2603" s="5">
        <v>2006</v>
      </c>
      <c r="G2603" s="5">
        <v>4</v>
      </c>
      <c r="H2603" s="5">
        <v>0</v>
      </c>
      <c r="I2603" s="5">
        <v>109</v>
      </c>
      <c r="J2603" s="5">
        <v>6</v>
      </c>
      <c r="K2603" s="5">
        <v>4.1114997863799996</v>
      </c>
      <c r="L2603" s="5">
        <v>0.10901195555900001</v>
      </c>
      <c r="M2603" s="5">
        <v>0</v>
      </c>
      <c r="N2603" s="8">
        <f t="shared" si="528"/>
        <v>1E-4</v>
      </c>
      <c r="O2603" s="5">
        <v>0</v>
      </c>
      <c r="P2603" s="5">
        <v>96.736587524399994</v>
      </c>
      <c r="Q2603" s="5">
        <v>22.1155147552</v>
      </c>
      <c r="R2603" s="5">
        <v>0</v>
      </c>
      <c r="S2603">
        <f t="shared" si="520"/>
        <v>5.9413998308355972E-6</v>
      </c>
      <c r="T2603">
        <f t="shared" si="521"/>
        <v>1164059.9128807276</v>
      </c>
      <c r="U2603">
        <f t="shared" si="522"/>
        <v>3495847.0217512534</v>
      </c>
      <c r="V2603" s="9">
        <v>759.55957031299999</v>
      </c>
      <c r="W2603" s="9">
        <v>60723.6445313</v>
      </c>
      <c r="X2603">
        <f t="shared" si="529"/>
        <v>2.8110969083851391E-7</v>
      </c>
      <c r="Y2603">
        <f t="shared" si="530"/>
        <v>32.872253782844574</v>
      </c>
      <c r="Z2603">
        <f t="shared" si="523"/>
        <v>1.2340421072902296E-4</v>
      </c>
      <c r="AA2603">
        <f t="shared" si="524"/>
        <v>1.7504920002306861E-5</v>
      </c>
      <c r="AB2603">
        <f>(1/(AA2603*k))*(LN((50-dTar)/(hTar-dTar)))</f>
        <v>249652.38609041239</v>
      </c>
      <c r="AC2603">
        <f t="shared" si="525"/>
        <v>402726.04578894714</v>
      </c>
      <c r="AD2603" s="19">
        <v>669.59918212900004</v>
      </c>
      <c r="AE2603" s="19">
        <v>60723.6445313</v>
      </c>
      <c r="AF2603">
        <f t="shared" si="531"/>
        <v>2.1546184841233155E-6</v>
      </c>
      <c r="AG2603" s="23">
        <f t="shared" si="526"/>
        <v>4.3483094401520974</v>
      </c>
      <c r="AH2603" s="25">
        <f t="shared" si="532"/>
        <v>15.190082886961745</v>
      </c>
      <c r="AI2603" s="25">
        <f t="shared" si="527"/>
        <v>4.6905171284601254E-5</v>
      </c>
    </row>
    <row r="2604" spans="6:35" ht="15">
      <c r="F2604" s="5">
        <v>2006</v>
      </c>
      <c r="G2604" s="5">
        <v>4</v>
      </c>
      <c r="H2604" s="5">
        <v>0</v>
      </c>
      <c r="I2604" s="5">
        <v>109</v>
      </c>
      <c r="J2604" s="5">
        <v>7</v>
      </c>
      <c r="K2604" s="5">
        <v>4.3520002365100003</v>
      </c>
      <c r="L2604" s="5">
        <v>0.115870974958</v>
      </c>
      <c r="M2604" s="5">
        <v>0</v>
      </c>
      <c r="N2604" s="8">
        <f t="shared" si="528"/>
        <v>1E-4</v>
      </c>
      <c r="O2604" s="5">
        <v>0</v>
      </c>
      <c r="P2604" s="5">
        <v>96.736587524399994</v>
      </c>
      <c r="Q2604" s="5">
        <v>20.5033740997</v>
      </c>
      <c r="R2604" s="5">
        <v>12.9969997406</v>
      </c>
      <c r="S2604">
        <f t="shared" si="520"/>
        <v>5.9413998308355972E-6</v>
      </c>
      <c r="T2604">
        <f t="shared" si="521"/>
        <v>1164059.9128807276</v>
      </c>
      <c r="U2604">
        <f t="shared" si="522"/>
        <v>3495847.0217512534</v>
      </c>
      <c r="V2604" s="9">
        <v>774.11022949200003</v>
      </c>
      <c r="W2604" s="9">
        <v>60723.6445313</v>
      </c>
      <c r="X2604">
        <f t="shared" si="529"/>
        <v>2.8110854101144893E-7</v>
      </c>
      <c r="Y2604">
        <f t="shared" si="530"/>
        <v>30.475925312030089</v>
      </c>
      <c r="Z2604">
        <f t="shared" si="523"/>
        <v>1.2340421072902296E-4</v>
      </c>
      <c r="AA2604">
        <f t="shared" si="524"/>
        <v>1.7504920002306861E-5</v>
      </c>
      <c r="AB2604">
        <f>(1/(AA2604*k))*(LN((50-dTar)/(hTar-dTar)))</f>
        <v>249652.38609041239</v>
      </c>
      <c r="AC2604">
        <f t="shared" si="525"/>
        <v>402726.04578894714</v>
      </c>
      <c r="AD2604" s="19">
        <v>675.75817871100003</v>
      </c>
      <c r="AE2604" s="19">
        <v>60723.6445313</v>
      </c>
      <c r="AF2604">
        <f t="shared" si="531"/>
        <v>2.154589892095186E-6</v>
      </c>
      <c r="AG2604" s="23">
        <f t="shared" si="526"/>
        <v>4.0316763867296403</v>
      </c>
      <c r="AH2604" s="25">
        <f t="shared" si="532"/>
        <v>14.082970568720887</v>
      </c>
      <c r="AI2604" s="25">
        <f t="shared" si="527"/>
        <v>4.6905171284601254E-5</v>
      </c>
    </row>
    <row r="2605" spans="6:35" ht="15">
      <c r="F2605" s="5">
        <v>2006</v>
      </c>
      <c r="G2605" s="5">
        <v>4</v>
      </c>
      <c r="H2605" s="5">
        <v>0</v>
      </c>
      <c r="I2605" s="5">
        <v>109</v>
      </c>
      <c r="J2605" s="5">
        <v>8</v>
      </c>
      <c r="K2605" s="5">
        <v>5.5155000686599998</v>
      </c>
      <c r="L2605" s="5">
        <v>0.137434333563</v>
      </c>
      <c r="M2605" s="5">
        <v>0</v>
      </c>
      <c r="N2605" s="8">
        <f t="shared" si="528"/>
        <v>1E-4</v>
      </c>
      <c r="O2605" s="5">
        <v>0</v>
      </c>
      <c r="P2605" s="5">
        <v>96.736587524399994</v>
      </c>
      <c r="Q2605" s="5">
        <v>27.6222057343</v>
      </c>
      <c r="R2605" s="5">
        <v>208.649002075</v>
      </c>
      <c r="S2605">
        <f t="shared" si="520"/>
        <v>5.9413998308355972E-6</v>
      </c>
      <c r="T2605">
        <f t="shared" si="521"/>
        <v>1164059.9128807276</v>
      </c>
      <c r="U2605">
        <f t="shared" si="522"/>
        <v>3495847.0217512534</v>
      </c>
      <c r="V2605" s="9">
        <v>729.28503418000003</v>
      </c>
      <c r="W2605" s="9">
        <v>60723.6445313</v>
      </c>
      <c r="X2605">
        <f t="shared" si="529"/>
        <v>2.811120832331978E-7</v>
      </c>
      <c r="Y2605">
        <f t="shared" si="530"/>
        <v>41.057507619712013</v>
      </c>
      <c r="Z2605">
        <f t="shared" si="523"/>
        <v>1.2340421072902296E-4</v>
      </c>
      <c r="AA2605">
        <f t="shared" si="524"/>
        <v>1.7504920002306861E-5</v>
      </c>
      <c r="AB2605">
        <f>(1/(AA2605*k))*(LN((50-dTar)/(hTar-dTar)))</f>
        <v>249652.38609041239</v>
      </c>
      <c r="AC2605">
        <f t="shared" si="525"/>
        <v>402726.04578894714</v>
      </c>
      <c r="AD2605" s="19">
        <v>609.67669677699996</v>
      </c>
      <c r="AE2605" s="19">
        <v>60723.6445313</v>
      </c>
      <c r="AF2605">
        <f t="shared" si="531"/>
        <v>2.1548967030403996E-6</v>
      </c>
      <c r="AG2605" s="23">
        <f t="shared" si="526"/>
        <v>5.4264464476839986</v>
      </c>
      <c r="AH2605" s="25">
        <f t="shared" si="532"/>
        <v>18.969590700645998</v>
      </c>
      <c r="AI2605" s="25">
        <f t="shared" si="527"/>
        <v>4.6905171284601254E-5</v>
      </c>
    </row>
    <row r="2606" spans="6:35" ht="15">
      <c r="F2606" s="5">
        <v>2006</v>
      </c>
      <c r="G2606" s="5">
        <v>4</v>
      </c>
      <c r="H2606" s="5">
        <v>0</v>
      </c>
      <c r="I2606" s="5">
        <v>109</v>
      </c>
      <c r="J2606" s="5">
        <v>9</v>
      </c>
      <c r="K2606" s="5">
        <v>8.1599998474100008</v>
      </c>
      <c r="L2606" s="5">
        <v>0.30500993132600002</v>
      </c>
      <c r="M2606" s="5">
        <v>0</v>
      </c>
      <c r="N2606" s="8">
        <f t="shared" si="528"/>
        <v>1E-4</v>
      </c>
      <c r="O2606" s="5">
        <v>0</v>
      </c>
      <c r="P2606" s="5">
        <v>96.736587524399994</v>
      </c>
      <c r="Q2606" s="5">
        <v>28.847314834599999</v>
      </c>
      <c r="R2606" s="5">
        <v>643.70001220699999</v>
      </c>
      <c r="S2606">
        <f t="shared" si="520"/>
        <v>5.9413998308355972E-6</v>
      </c>
      <c r="T2606">
        <f t="shared" si="521"/>
        <v>1164059.9128807276</v>
      </c>
      <c r="U2606">
        <f t="shared" si="522"/>
        <v>3495847.0217512534</v>
      </c>
      <c r="V2606" s="9">
        <v>689.60504150400004</v>
      </c>
      <c r="W2606" s="9">
        <v>60723.6445313</v>
      </c>
      <c r="X2606">
        <f t="shared" si="529"/>
        <v>2.811152189400489E-7</v>
      </c>
      <c r="Y2606">
        <f t="shared" si="530"/>
        <v>42.878736263539487</v>
      </c>
      <c r="Z2606">
        <f t="shared" si="523"/>
        <v>1.2340421072902296E-4</v>
      </c>
      <c r="AA2606">
        <f t="shared" si="524"/>
        <v>1.7504920002306861E-5</v>
      </c>
      <c r="AB2606">
        <f>(1/(AA2606*k))*(LN((50-dTar)/(hTar-dTar)))</f>
        <v>249652.38609041239</v>
      </c>
      <c r="AC2606">
        <f t="shared" si="525"/>
        <v>402726.04578894714</v>
      </c>
      <c r="AD2606" s="19">
        <v>344.78039550800003</v>
      </c>
      <c r="AE2606" s="19">
        <v>60723.6445313</v>
      </c>
      <c r="AF2606">
        <f t="shared" si="531"/>
        <v>2.1561274727073412E-6</v>
      </c>
      <c r="AG2606" s="23">
        <f t="shared" si="526"/>
        <v>5.6458993192076585</v>
      </c>
      <c r="AH2606" s="25">
        <f t="shared" si="532"/>
        <v>19.797868558898941</v>
      </c>
      <c r="AI2606" s="25">
        <f t="shared" si="527"/>
        <v>4.6905171284601254E-5</v>
      </c>
    </row>
    <row r="2607" spans="6:35" ht="15">
      <c r="F2607" s="5">
        <v>2006</v>
      </c>
      <c r="G2607" s="5">
        <v>4</v>
      </c>
      <c r="H2607" s="5">
        <v>0</v>
      </c>
      <c r="I2607" s="5">
        <v>109</v>
      </c>
      <c r="J2607" s="5">
        <v>10</v>
      </c>
      <c r="K2607" s="5">
        <v>10.8100004196</v>
      </c>
      <c r="L2607" s="5">
        <v>0.46260818839099999</v>
      </c>
      <c r="M2607" s="5">
        <v>1.30000002682E-2</v>
      </c>
      <c r="N2607" s="8">
        <f t="shared" si="528"/>
        <v>1.30000002682E-2</v>
      </c>
      <c r="O2607" s="5">
        <v>0</v>
      </c>
      <c r="P2607" s="5">
        <v>96.736587524399994</v>
      </c>
      <c r="Q2607" s="5">
        <v>32.045890808099998</v>
      </c>
      <c r="R2607" s="5">
        <v>1016.1849975600001</v>
      </c>
      <c r="S2607">
        <f t="shared" si="520"/>
        <v>7.7238199394346176E-4</v>
      </c>
      <c r="T2607">
        <f t="shared" si="521"/>
        <v>8954.306837425207</v>
      </c>
      <c r="U2607">
        <f t="shared" si="522"/>
        <v>26891.130381763403</v>
      </c>
      <c r="V2607" s="9">
        <v>625.92028808600003</v>
      </c>
      <c r="W2607" s="9">
        <v>7861.8671875</v>
      </c>
      <c r="X2607">
        <f t="shared" si="529"/>
        <v>2.8265420780592527E-5</v>
      </c>
      <c r="Y2607">
        <f t="shared" si="530"/>
        <v>42.905037947786994</v>
      </c>
      <c r="Z2607">
        <f t="shared" si="523"/>
        <v>1.6042547725743074E-2</v>
      </c>
      <c r="AA2607">
        <f t="shared" si="524"/>
        <v>2.2756396472480866E-3</v>
      </c>
      <c r="AB2607">
        <f>(1/(AA2607*k))*(LN((50-dTar)/(hTar-dTar)))</f>
        <v>1920.4029303068605</v>
      </c>
      <c r="AC2607">
        <f t="shared" si="525"/>
        <v>3097.8925960030724</v>
      </c>
      <c r="AD2607" s="19">
        <v>245.74240112300001</v>
      </c>
      <c r="AE2607" s="19">
        <v>2668.4208984400002</v>
      </c>
      <c r="AF2607">
        <f t="shared" si="531"/>
        <v>1.6633245222112889E-4</v>
      </c>
      <c r="AG2607" s="23">
        <f t="shared" si="526"/>
        <v>20.796926895841192</v>
      </c>
      <c r="AH2607" s="25">
        <f t="shared" si="532"/>
        <v>29.200082100549448</v>
      </c>
      <c r="AI2607" s="25">
        <f t="shared" si="527"/>
        <v>6.09767239279783E-3</v>
      </c>
    </row>
    <row r="2608" spans="6:35" ht="15">
      <c r="F2608" s="5">
        <v>2006</v>
      </c>
      <c r="G2608" s="5">
        <v>4</v>
      </c>
      <c r="H2608" s="5">
        <v>0</v>
      </c>
      <c r="I2608" s="5">
        <v>109</v>
      </c>
      <c r="J2608" s="5">
        <v>11</v>
      </c>
      <c r="K2608" s="5">
        <v>12.5399999619</v>
      </c>
      <c r="L2608" s="5">
        <v>0.59808331727999997</v>
      </c>
      <c r="M2608" s="5">
        <v>0</v>
      </c>
      <c r="N2608" s="8">
        <f t="shared" si="528"/>
        <v>1E-4</v>
      </c>
      <c r="O2608" s="5">
        <v>0</v>
      </c>
      <c r="P2608" s="5">
        <v>96.736587524399994</v>
      </c>
      <c r="Q2608" s="5">
        <v>33.293796539299997</v>
      </c>
      <c r="R2608" s="5">
        <v>1327.17004395</v>
      </c>
      <c r="S2608">
        <f t="shared" si="520"/>
        <v>5.9413998308355972E-6</v>
      </c>
      <c r="T2608">
        <f t="shared" si="521"/>
        <v>1164059.9128807276</v>
      </c>
      <c r="U2608">
        <f t="shared" si="522"/>
        <v>3495847.0217512534</v>
      </c>
      <c r="V2608" s="9">
        <v>365.382720947</v>
      </c>
      <c r="W2608" s="9">
        <v>60723.6445313</v>
      </c>
      <c r="X2608">
        <f t="shared" si="529"/>
        <v>2.8114084319288134E-7</v>
      </c>
      <c r="Y2608">
        <f t="shared" si="530"/>
        <v>49.490194386203747</v>
      </c>
      <c r="Z2608">
        <f t="shared" si="523"/>
        <v>1.2340421072902296E-4</v>
      </c>
      <c r="AA2608">
        <f t="shared" si="524"/>
        <v>1.7504920002306861E-5</v>
      </c>
      <c r="AB2608">
        <f>(1/(AA2608*k))*(LN((50-dTar)/(hTar-dTar)))</f>
        <v>249652.38609041239</v>
      </c>
      <c r="AC2608">
        <f t="shared" si="525"/>
        <v>402726.04578894714</v>
      </c>
      <c r="AD2608" s="19">
        <v>217.65861511200001</v>
      </c>
      <c r="AE2608" s="19">
        <v>60723.6445313</v>
      </c>
      <c r="AF2608">
        <f t="shared" si="531"/>
        <v>2.1567186093567526E-6</v>
      </c>
      <c r="AG2608" s="23">
        <f t="shared" si="526"/>
        <v>6.5046567238120732</v>
      </c>
      <c r="AH2608" s="25">
        <f t="shared" si="532"/>
        <v>22.843191648220184</v>
      </c>
      <c r="AI2608" s="25">
        <f t="shared" si="527"/>
        <v>4.6905171284601254E-5</v>
      </c>
    </row>
    <row r="2609" spans="6:35" ht="15">
      <c r="F2609" s="5">
        <v>2006</v>
      </c>
      <c r="G2609" s="5">
        <v>4</v>
      </c>
      <c r="H2609" s="5">
        <v>0</v>
      </c>
      <c r="I2609" s="5">
        <v>109</v>
      </c>
      <c r="J2609" s="5">
        <v>12</v>
      </c>
      <c r="K2609" s="5">
        <v>13.850000381499999</v>
      </c>
      <c r="L2609" s="5">
        <v>0.70533162355400003</v>
      </c>
      <c r="M2609" s="5">
        <v>0.28299999237099999</v>
      </c>
      <c r="N2609" s="8">
        <f t="shared" si="528"/>
        <v>0.28299999237099999</v>
      </c>
      <c r="O2609" s="5">
        <v>0</v>
      </c>
      <c r="P2609" s="5">
        <v>96.736587524399994</v>
      </c>
      <c r="Q2609" s="5">
        <v>39.980976104699998</v>
      </c>
      <c r="R2609" s="5">
        <v>1510.84997559</v>
      </c>
      <c r="S2609">
        <f t="shared" si="520"/>
        <v>1.6814161067995343E-2</v>
      </c>
      <c r="T2609">
        <f t="shared" si="521"/>
        <v>411.32860221236285</v>
      </c>
      <c r="U2609">
        <f t="shared" si="522"/>
        <v>1235.2816664278773</v>
      </c>
      <c r="V2609" s="9">
        <v>146.87197875999999</v>
      </c>
      <c r="W2609" s="9">
        <v>361.14584350600001</v>
      </c>
      <c r="X2609">
        <f t="shared" si="529"/>
        <v>5.7362490294150456E-4</v>
      </c>
      <c r="Y2609">
        <f t="shared" si="530"/>
        <v>52.327581562176228</v>
      </c>
      <c r="Z2609">
        <f t="shared" si="523"/>
        <v>0.34923390694862766</v>
      </c>
      <c r="AA2609">
        <f t="shared" si="524"/>
        <v>4.9538922271078055E-2</v>
      </c>
      <c r="AB2609">
        <f>(1/(AA2609*k))*(LN((50-dTar)/(hTar-dTar)))</f>
        <v>88.216393222770705</v>
      </c>
      <c r="AC2609">
        <f t="shared" si="525"/>
        <v>142.30602708320637</v>
      </c>
      <c r="AD2609" s="19">
        <v>205.78382873499999</v>
      </c>
      <c r="AE2609" s="19">
        <v>122.57764434800001</v>
      </c>
      <c r="AF2609">
        <f t="shared" si="531"/>
        <v>2.1246421298408559E-3</v>
      </c>
      <c r="AG2609" s="23">
        <f t="shared" si="526"/>
        <v>36.50636969529323</v>
      </c>
      <c r="AH2609" s="25">
        <f t="shared" si="532"/>
        <v>42.51991370778763</v>
      </c>
      <c r="AI2609" s="25">
        <f t="shared" si="527"/>
        <v>0.132741631157026</v>
      </c>
    </row>
    <row r="2610" spans="6:35" ht="15">
      <c r="F2610" s="5">
        <v>2006</v>
      </c>
      <c r="G2610" s="5">
        <v>4</v>
      </c>
      <c r="H2610" s="5">
        <v>0</v>
      </c>
      <c r="I2610" s="5">
        <v>109</v>
      </c>
      <c r="J2610" s="5">
        <v>13</v>
      </c>
      <c r="K2610" s="5">
        <v>15.5550003052</v>
      </c>
      <c r="L2610" s="5">
        <v>0.90214830636999999</v>
      </c>
      <c r="M2610" s="5">
        <v>2.30000000447E-2</v>
      </c>
      <c r="N2610" s="8">
        <f t="shared" si="528"/>
        <v>2.30000000447E-2</v>
      </c>
      <c r="O2610" s="5">
        <v>0</v>
      </c>
      <c r="P2610" s="5">
        <v>96.736587524399994</v>
      </c>
      <c r="Q2610" s="5">
        <v>45.222370147699998</v>
      </c>
      <c r="R2610" s="5">
        <v>1541.59997559</v>
      </c>
      <c r="S2610">
        <f t="shared" si="520"/>
        <v>1.3665219637479928E-3</v>
      </c>
      <c r="T2610">
        <f t="shared" si="521"/>
        <v>5061.1300461669671</v>
      </c>
      <c r="U2610">
        <f t="shared" si="522"/>
        <v>15199.334847639786</v>
      </c>
      <c r="V2610" s="9">
        <v>99.891273498499999</v>
      </c>
      <c r="W2610" s="9">
        <v>4443.6640625</v>
      </c>
      <c r="X2610">
        <f t="shared" si="529"/>
        <v>5.0651145333763721E-5</v>
      </c>
      <c r="Y2610">
        <f t="shared" si="530"/>
        <v>60.811529360924176</v>
      </c>
      <c r="Z2610">
        <f t="shared" si="523"/>
        <v>2.8382968522836956E-2</v>
      </c>
      <c r="AA2610">
        <f t="shared" si="524"/>
        <v>4.0261316083552755E-3</v>
      </c>
      <c r="AB2610">
        <f>(1/(AA2610*k))*(LN((50-dTar)/(hTar-dTar)))</f>
        <v>1085.445154805298</v>
      </c>
      <c r="AC2610">
        <f t="shared" si="525"/>
        <v>1750.9828043750347</v>
      </c>
      <c r="AD2610" s="19">
        <v>203.496856689</v>
      </c>
      <c r="AE2610" s="19">
        <v>1508.23791504</v>
      </c>
      <c r="AF2610">
        <f t="shared" si="531"/>
        <v>2.8879051728068387E-4</v>
      </c>
      <c r="AG2610" s="23">
        <f t="shared" si="526"/>
        <v>30.061131767561029</v>
      </c>
      <c r="AH2610" s="25">
        <f t="shared" si="532"/>
        <v>41.749166216835022</v>
      </c>
      <c r="AI2610" s="25">
        <f t="shared" si="527"/>
        <v>1.0788189416424895E-2</v>
      </c>
    </row>
    <row r="2611" spans="6:35" ht="15">
      <c r="F2611" s="5">
        <v>2006</v>
      </c>
      <c r="G2611" s="5">
        <v>4</v>
      </c>
      <c r="H2611" s="5">
        <v>0</v>
      </c>
      <c r="I2611" s="5">
        <v>109</v>
      </c>
      <c r="J2611" s="5">
        <v>14</v>
      </c>
      <c r="K2611" s="5">
        <v>15.975000381499999</v>
      </c>
      <c r="L2611" s="5">
        <v>0.960216581821</v>
      </c>
      <c r="M2611" s="5">
        <v>0.26449999213199998</v>
      </c>
      <c r="N2611" s="8">
        <f t="shared" si="528"/>
        <v>0.26449999213199998</v>
      </c>
      <c r="O2611" s="5">
        <v>0</v>
      </c>
      <c r="P2611" s="5">
        <v>96.736587524399994</v>
      </c>
      <c r="Q2611" s="5">
        <v>48.386024475100001</v>
      </c>
      <c r="R2611" s="5">
        <v>1468.3125</v>
      </c>
      <c r="S2611">
        <f t="shared" si="520"/>
        <v>1.5715002085090815E-2</v>
      </c>
      <c r="T2611">
        <f t="shared" si="521"/>
        <v>440.09827883087337</v>
      </c>
      <c r="U2611">
        <f t="shared" si="522"/>
        <v>1321.6813329834181</v>
      </c>
      <c r="V2611" s="9">
        <v>88.397552490199999</v>
      </c>
      <c r="W2611" s="9">
        <v>386.40557861299999</v>
      </c>
      <c r="X2611">
        <f t="shared" si="529"/>
        <v>5.5664272081998073E-4</v>
      </c>
      <c r="Y2611">
        <f t="shared" si="530"/>
        <v>64.085540086831884</v>
      </c>
      <c r="Z2611">
        <f t="shared" si="523"/>
        <v>0.32640412766882237</v>
      </c>
      <c r="AA2611">
        <f t="shared" si="524"/>
        <v>4.6300512028814536E-2</v>
      </c>
      <c r="AB2611">
        <f>(1/(AA2611*k))*(LN((50-dTar)/(hTar-dTar)))</f>
        <v>94.386538191586098</v>
      </c>
      <c r="AC2611">
        <f t="shared" si="525"/>
        <v>152.25937911860683</v>
      </c>
      <c r="AD2611" s="19">
        <v>203.31088256800001</v>
      </c>
      <c r="AE2611" s="19">
        <v>131.151123047</v>
      </c>
      <c r="AF2611">
        <f t="shared" si="531"/>
        <v>2.0545635169642723E-3</v>
      </c>
      <c r="AG2611" s="23">
        <f t="shared" si="526"/>
        <v>44.037880686285568</v>
      </c>
      <c r="AH2611" s="25">
        <f t="shared" si="532"/>
        <v>51.657871061677326</v>
      </c>
      <c r="AI2611" s="25">
        <f t="shared" si="527"/>
        <v>0.12406417435727143</v>
      </c>
    </row>
    <row r="2612" spans="6:35" ht="15">
      <c r="F2612" s="5">
        <v>2006</v>
      </c>
      <c r="G2612" s="5">
        <v>4</v>
      </c>
      <c r="H2612" s="5">
        <v>0</v>
      </c>
      <c r="I2612" s="5">
        <v>109</v>
      </c>
      <c r="J2612" s="5">
        <v>15</v>
      </c>
      <c r="K2612" s="5">
        <v>16.520000457799998</v>
      </c>
      <c r="L2612" s="5">
        <v>1.0668065547900001</v>
      </c>
      <c r="M2612" s="5">
        <v>0.44350001215899998</v>
      </c>
      <c r="N2612" s="8">
        <f t="shared" si="528"/>
        <v>0.44350001215899998</v>
      </c>
      <c r="O2612" s="5">
        <v>0</v>
      </c>
      <c r="P2612" s="5">
        <v>96.736587524399994</v>
      </c>
      <c r="Q2612" s="5">
        <v>47.254035949699997</v>
      </c>
      <c r="R2612" s="5">
        <v>1255.2149658200001</v>
      </c>
      <c r="S2612">
        <f t="shared" si="520"/>
        <v>2.6350108972170674E-2</v>
      </c>
      <c r="T2612">
        <f t="shared" si="521"/>
        <v>262.47122456975228</v>
      </c>
      <c r="U2612">
        <f t="shared" si="522"/>
        <v>788.24056953981574</v>
      </c>
      <c r="V2612" s="9">
        <v>81.720840454099999</v>
      </c>
      <c r="W2612" s="9">
        <v>230.449295044</v>
      </c>
      <c r="X2612">
        <f t="shared" si="529"/>
        <v>9.0875161012318945E-4</v>
      </c>
      <c r="Y2612">
        <f t="shared" si="530"/>
        <v>62.055611684801178</v>
      </c>
      <c r="Z2612">
        <f t="shared" si="523"/>
        <v>0.54729768958793468</v>
      </c>
      <c r="AA2612">
        <f t="shared" si="524"/>
        <v>7.7634322338654124E-2</v>
      </c>
      <c r="AB2612">
        <f>(1/(AA2612*k))*(LN((50-dTar)/(hTar-dTar)))</f>
        <v>56.29140456503734</v>
      </c>
      <c r="AC2612">
        <f t="shared" si="525"/>
        <v>90.806321250914692</v>
      </c>
      <c r="AD2612" s="19">
        <v>209.943634033</v>
      </c>
      <c r="AE2612" s="19">
        <v>78.217514038100006</v>
      </c>
      <c r="AF2612">
        <f t="shared" si="531"/>
        <v>2.6387489189745837E-3</v>
      </c>
      <c r="AG2612" s="23">
        <f t="shared" si="526"/>
        <v>47.186151200096916</v>
      </c>
      <c r="AH2612" s="25">
        <f t="shared" si="532"/>
        <v>52.837940444761905</v>
      </c>
      <c r="AI2612" s="25">
        <f t="shared" si="527"/>
        <v>0.20802444035040626</v>
      </c>
    </row>
    <row r="2613" spans="6:35" ht="15">
      <c r="F2613" s="5">
        <v>2006</v>
      </c>
      <c r="G2613" s="5">
        <v>4</v>
      </c>
      <c r="H2613" s="5">
        <v>0</v>
      </c>
      <c r="I2613" s="5">
        <v>109</v>
      </c>
      <c r="J2613" s="5">
        <v>16</v>
      </c>
      <c r="K2613" s="5">
        <v>17.254999160800001</v>
      </c>
      <c r="L2613" s="5">
        <v>1.1541485786400001</v>
      </c>
      <c r="M2613" s="5">
        <v>0.17700000107300001</v>
      </c>
      <c r="N2613" s="8">
        <f t="shared" si="528"/>
        <v>0.17700000107300001</v>
      </c>
      <c r="O2613" s="5">
        <v>0</v>
      </c>
      <c r="P2613" s="5">
        <v>96.736587524399994</v>
      </c>
      <c r="Q2613" s="5">
        <v>47.751159668</v>
      </c>
      <c r="R2613" s="5">
        <v>963.60247802699996</v>
      </c>
      <c r="S2613">
        <f t="shared" si="520"/>
        <v>1.0516277764330227E-2</v>
      </c>
      <c r="T2613">
        <f t="shared" si="521"/>
        <v>657.66096374238714</v>
      </c>
      <c r="U2613">
        <f t="shared" si="522"/>
        <v>1975.054802575658</v>
      </c>
      <c r="V2613" s="9">
        <v>78.110572814899996</v>
      </c>
      <c r="W2613" s="9">
        <v>577.42523193399995</v>
      </c>
      <c r="X2613">
        <f t="shared" si="529"/>
        <v>3.8014276992232173E-4</v>
      </c>
      <c r="Y2613">
        <f t="shared" si="530"/>
        <v>63.668642478007534</v>
      </c>
      <c r="Z2613">
        <f t="shared" si="523"/>
        <v>0.21842545431449784</v>
      </c>
      <c r="AA2613">
        <f t="shared" si="524"/>
        <v>3.0983708591910936E-2</v>
      </c>
      <c r="AB2613">
        <f>(1/(AA2613*k))*(LN((50-dTar)/(hTar-dTar)))</f>
        <v>141.04654495874746</v>
      </c>
      <c r="AC2613">
        <f t="shared" si="525"/>
        <v>227.52883804947049</v>
      </c>
      <c r="AD2613" s="19">
        <v>228.766677856</v>
      </c>
      <c r="AE2613" s="19">
        <v>195.985717773</v>
      </c>
      <c r="AF2613">
        <f t="shared" si="531"/>
        <v>1.5330810521109225E-3</v>
      </c>
      <c r="AG2613" s="23">
        <f t="shared" si="526"/>
        <v>41.45973703163525</v>
      </c>
      <c r="AH2613" s="25">
        <f t="shared" si="532"/>
        <v>49.901203557384918</v>
      </c>
      <c r="AI2613" s="25">
        <f t="shared" si="527"/>
        <v>8.3022153677036706E-2</v>
      </c>
    </row>
    <row r="2614" spans="6:35" ht="15">
      <c r="F2614" s="5">
        <v>2006</v>
      </c>
      <c r="G2614" s="5">
        <v>4</v>
      </c>
      <c r="H2614" s="5">
        <v>0</v>
      </c>
      <c r="I2614" s="5">
        <v>109</v>
      </c>
      <c r="J2614" s="5">
        <v>17</v>
      </c>
      <c r="K2614" s="5">
        <v>17.125</v>
      </c>
      <c r="L2614" s="5">
        <v>1.126334548</v>
      </c>
      <c r="M2614" s="5">
        <v>4.0000001899900004E-3</v>
      </c>
      <c r="N2614" s="8">
        <f t="shared" si="528"/>
        <v>4.0000001899900004E-3</v>
      </c>
      <c r="O2614" s="5">
        <v>0</v>
      </c>
      <c r="P2614" s="5">
        <v>96.736587524399994</v>
      </c>
      <c r="Q2614" s="5">
        <v>49.264846801799997</v>
      </c>
      <c r="R2614" s="5">
        <v>736.667480469</v>
      </c>
      <c r="S2614">
        <f t="shared" si="520"/>
        <v>2.376560045214894E-4</v>
      </c>
      <c r="T2614">
        <f t="shared" si="521"/>
        <v>29101.49643976986</v>
      </c>
      <c r="U2614">
        <f t="shared" si="522"/>
        <v>87396.171392681688</v>
      </c>
      <c r="V2614" s="9">
        <v>93.568969726600002</v>
      </c>
      <c r="W2614" s="9">
        <v>25551.0664063</v>
      </c>
      <c r="X2614">
        <f t="shared" si="529"/>
        <v>8.8463629072118208E-6</v>
      </c>
      <c r="Y2614">
        <f t="shared" si="530"/>
        <v>66.344815152625515</v>
      </c>
      <c r="Z2614">
        <f t="shared" si="523"/>
        <v>4.9361686636165778E-3</v>
      </c>
      <c r="AA2614">
        <f t="shared" si="524"/>
        <v>7.001968333498719E-4</v>
      </c>
      <c r="AB2614">
        <f>(1/(AA2614*k))*(LN((50-dTar)/(hTar-dTar)))</f>
        <v>6241.3093558137198</v>
      </c>
      <c r="AC2614">
        <f t="shared" si="525"/>
        <v>10068.150666511692</v>
      </c>
      <c r="AD2614" s="19">
        <v>250.69610595699999</v>
      </c>
      <c r="AE2614" s="19">
        <v>8672.3671875</v>
      </c>
      <c r="AF2614">
        <f t="shared" si="531"/>
        <v>5.2655928268086804E-5</v>
      </c>
      <c r="AG2614" s="23">
        <f t="shared" si="526"/>
        <v>31.172256078387012</v>
      </c>
      <c r="AH2614" s="25">
        <f t="shared" si="532"/>
        <v>44.541126541953041</v>
      </c>
      <c r="AI2614" s="25">
        <f t="shared" si="527"/>
        <v>1.8762069404991849E-3</v>
      </c>
    </row>
    <row r="2615" spans="6:35" ht="15">
      <c r="F2615" s="5">
        <v>2006</v>
      </c>
      <c r="G2615" s="5">
        <v>4</v>
      </c>
      <c r="H2615" s="5">
        <v>0</v>
      </c>
      <c r="I2615" s="5">
        <v>109</v>
      </c>
      <c r="J2615" s="5">
        <v>18</v>
      </c>
      <c r="K2615" s="5">
        <v>16.959999084500001</v>
      </c>
      <c r="L2615" s="5">
        <v>1.11964762211</v>
      </c>
      <c r="M2615" s="5">
        <v>0.26699998974799999</v>
      </c>
      <c r="N2615" s="8">
        <f t="shared" si="528"/>
        <v>0.26699998974799999</v>
      </c>
      <c r="O2615" s="5">
        <v>0</v>
      </c>
      <c r="P2615" s="5">
        <v>96.736587524399994</v>
      </c>
      <c r="Q2615" s="5">
        <v>47.697326660199998</v>
      </c>
      <c r="R2615" s="5">
        <v>557.59997558600003</v>
      </c>
      <c r="S2615">
        <f t="shared" si="520"/>
        <v>1.5863536939218732E-2</v>
      </c>
      <c r="T2615">
        <f t="shared" si="521"/>
        <v>435.97751220117681</v>
      </c>
      <c r="U2615">
        <f t="shared" si="522"/>
        <v>1309.3060509293296</v>
      </c>
      <c r="V2615" s="9">
        <v>106.93497467</v>
      </c>
      <c r="W2615" s="9">
        <v>382.78750610399999</v>
      </c>
      <c r="X2615">
        <f t="shared" si="529"/>
        <v>5.5585555335978742E-4</v>
      </c>
      <c r="Y2615">
        <f t="shared" si="530"/>
        <v>62.953514079770045</v>
      </c>
      <c r="Z2615">
        <f t="shared" si="523"/>
        <v>0.32948922999509156</v>
      </c>
      <c r="AA2615">
        <f t="shared" si="524"/>
        <v>4.6738134611554912E-2</v>
      </c>
      <c r="AB2615">
        <f>(1/(AA2615*k))*(LN((50-dTar)/(hTar-dTar)))</f>
        <v>93.502769916223372</v>
      </c>
      <c r="AC2615">
        <f t="shared" si="525"/>
        <v>150.8337308061503</v>
      </c>
      <c r="AD2615" s="19">
        <v>287.076660156</v>
      </c>
      <c r="AE2615" s="19">
        <v>129.92312622099999</v>
      </c>
      <c r="AF2615">
        <f t="shared" si="531"/>
        <v>1.7610795589536462E-3</v>
      </c>
      <c r="AG2615" s="23">
        <f t="shared" si="526"/>
        <v>46.23115953628767</v>
      </c>
      <c r="AH2615" s="25">
        <f t="shared" si="532"/>
        <v>52.587222263079205</v>
      </c>
      <c r="AI2615" s="25">
        <f t="shared" si="527"/>
        <v>0.12523680252116717</v>
      </c>
    </row>
    <row r="2616" spans="6:35" ht="15">
      <c r="F2616" s="5">
        <v>2006</v>
      </c>
      <c r="G2616" s="5">
        <v>4</v>
      </c>
      <c r="H2616" s="5">
        <v>0</v>
      </c>
      <c r="I2616" s="5">
        <v>109</v>
      </c>
      <c r="J2616" s="5">
        <v>19</v>
      </c>
      <c r="K2616" s="5">
        <v>16.135000228900001</v>
      </c>
      <c r="L2616" s="5">
        <v>1.0312384367</v>
      </c>
      <c r="M2616" s="5">
        <v>0</v>
      </c>
      <c r="N2616" s="8">
        <f t="shared" si="528"/>
        <v>1E-4</v>
      </c>
      <c r="O2616" s="5">
        <v>0</v>
      </c>
      <c r="P2616" s="5">
        <v>96.736587524399994</v>
      </c>
      <c r="Q2616" s="5">
        <v>40.762794494600001</v>
      </c>
      <c r="R2616" s="5">
        <v>247.22999572800001</v>
      </c>
      <c r="S2616">
        <f t="shared" si="520"/>
        <v>5.9413998308355972E-6</v>
      </c>
      <c r="T2616">
        <f t="shared" si="521"/>
        <v>1164059.9128807276</v>
      </c>
      <c r="U2616">
        <f t="shared" si="522"/>
        <v>3495847.0217512534</v>
      </c>
      <c r="V2616" s="9">
        <v>161.183837891</v>
      </c>
      <c r="W2616" s="9">
        <v>60723.6445313</v>
      </c>
      <c r="X2616">
        <f t="shared" si="529"/>
        <v>2.811569840346936E-7</v>
      </c>
      <c r="Y2616">
        <f t="shared" si="530"/>
        <v>60.594320191724911</v>
      </c>
      <c r="Z2616">
        <f t="shared" si="523"/>
        <v>1.2340421072902296E-4</v>
      </c>
      <c r="AA2616">
        <f t="shared" si="524"/>
        <v>1.7504920002306861E-5</v>
      </c>
      <c r="AB2616">
        <f>(1/(AA2616*k))*(LN((50-dTar)/(hTar-dTar)))</f>
        <v>249652.38609041239</v>
      </c>
      <c r="AC2616">
        <f t="shared" si="525"/>
        <v>402726.04578894714</v>
      </c>
      <c r="AD2616" s="19">
        <v>336.41159057599998</v>
      </c>
      <c r="AE2616" s="19">
        <v>60723.6445313</v>
      </c>
      <c r="AF2616">
        <f t="shared" si="531"/>
        <v>2.15616637902677E-6</v>
      </c>
      <c r="AG2616" s="23">
        <f t="shared" si="526"/>
        <v>7.9775840119613193</v>
      </c>
      <c r="AH2616" s="25">
        <f t="shared" si="532"/>
        <v>27.976877458826245</v>
      </c>
      <c r="AI2616" s="25">
        <f t="shared" si="527"/>
        <v>4.6905171284601254E-5</v>
      </c>
    </row>
    <row r="2617" spans="6:35" ht="15">
      <c r="F2617" s="5">
        <v>2006</v>
      </c>
      <c r="G2617" s="5">
        <v>4</v>
      </c>
      <c r="H2617" s="5">
        <v>0</v>
      </c>
      <c r="I2617" s="5">
        <v>109</v>
      </c>
      <c r="J2617" s="5">
        <v>20</v>
      </c>
      <c r="K2617" s="5">
        <v>14.1450004578</v>
      </c>
      <c r="L2617" s="5">
        <v>0.80989420414000002</v>
      </c>
      <c r="M2617" s="5">
        <v>0</v>
      </c>
      <c r="N2617" s="8">
        <f t="shared" si="528"/>
        <v>1E-4</v>
      </c>
      <c r="O2617" s="5">
        <v>0</v>
      </c>
      <c r="P2617" s="5">
        <v>96.736587524399994</v>
      </c>
      <c r="Q2617" s="5">
        <v>31.5148143768</v>
      </c>
      <c r="R2617" s="5">
        <v>26.6161746979</v>
      </c>
      <c r="S2617">
        <f t="shared" si="520"/>
        <v>5.9413998308355972E-6</v>
      </c>
      <c r="T2617">
        <f t="shared" si="521"/>
        <v>1164059.9128807276</v>
      </c>
      <c r="U2617">
        <f t="shared" si="522"/>
        <v>3495847.0217512534</v>
      </c>
      <c r="V2617" s="9">
        <v>759.55957031299999</v>
      </c>
      <c r="W2617" s="9">
        <v>60723.6445313</v>
      </c>
      <c r="X2617">
        <f t="shared" si="529"/>
        <v>2.8110969083851391E-7</v>
      </c>
      <c r="Y2617">
        <f t="shared" si="530"/>
        <v>46.8432676146425</v>
      </c>
      <c r="Z2617">
        <f t="shared" si="523"/>
        <v>1.2340421072902296E-4</v>
      </c>
      <c r="AA2617">
        <f t="shared" si="524"/>
        <v>1.7504920002306861E-5</v>
      </c>
      <c r="AB2617">
        <f>(1/(AA2617*k))*(LN((50-dTar)/(hTar-dTar)))</f>
        <v>249652.38609041239</v>
      </c>
      <c r="AC2617">
        <f t="shared" si="525"/>
        <v>402726.04578894714</v>
      </c>
      <c r="AD2617" s="19">
        <v>669.59918212900004</v>
      </c>
      <c r="AE2617" s="19">
        <v>60723.6445313</v>
      </c>
      <c r="AF2617">
        <f t="shared" si="531"/>
        <v>2.1546184841233155E-6</v>
      </c>
      <c r="AG2617" s="23">
        <f t="shared" si="526"/>
        <v>6.1963814261686725</v>
      </c>
      <c r="AH2617" s="25">
        <f t="shared" si="532"/>
        <v>21.646009502819574</v>
      </c>
      <c r="AI2617" s="25">
        <f t="shared" si="527"/>
        <v>4.6905171284601254E-5</v>
      </c>
    </row>
    <row r="2618" spans="6:35" ht="15">
      <c r="F2618" s="5">
        <v>2006</v>
      </c>
      <c r="G2618" s="5">
        <v>4</v>
      </c>
      <c r="H2618" s="5">
        <v>0</v>
      </c>
      <c r="I2618" s="5">
        <v>109</v>
      </c>
      <c r="J2618" s="5">
        <v>21</v>
      </c>
      <c r="K2618" s="5">
        <v>11.7150001526</v>
      </c>
      <c r="L2618" s="5">
        <v>0.55750161409400001</v>
      </c>
      <c r="M2618" s="5">
        <v>0</v>
      </c>
      <c r="N2618" s="8">
        <f t="shared" si="528"/>
        <v>1E-4</v>
      </c>
      <c r="O2618" s="5">
        <v>0</v>
      </c>
      <c r="P2618" s="5">
        <v>96.736587524399994</v>
      </c>
      <c r="Q2618" s="5">
        <v>34.441791534399997</v>
      </c>
      <c r="R2618" s="5">
        <v>0</v>
      </c>
      <c r="S2618">
        <f t="shared" si="520"/>
        <v>5.9413998308355972E-6</v>
      </c>
      <c r="T2618">
        <f t="shared" si="521"/>
        <v>1164059.9128807276</v>
      </c>
      <c r="U2618">
        <f t="shared" si="522"/>
        <v>3495847.0217512534</v>
      </c>
      <c r="V2618" s="9">
        <v>759.55957031299999</v>
      </c>
      <c r="W2618" s="9">
        <v>60723.6445313</v>
      </c>
      <c r="X2618">
        <f t="shared" si="529"/>
        <v>2.8110969083851391E-7</v>
      </c>
      <c r="Y2618">
        <f t="shared" si="530"/>
        <v>51.193893725146793</v>
      </c>
      <c r="Z2618">
        <f t="shared" si="523"/>
        <v>1.2340421072902296E-4</v>
      </c>
      <c r="AA2618">
        <f t="shared" si="524"/>
        <v>1.7504920002306861E-5</v>
      </c>
      <c r="AB2618">
        <f>(1/(AA2618*k))*(LN((50-dTar)/(hTar-dTar)))</f>
        <v>249652.38609041239</v>
      </c>
      <c r="AC2618">
        <f t="shared" si="525"/>
        <v>402726.04578894714</v>
      </c>
      <c r="AD2618" s="19">
        <v>669.59918212900004</v>
      </c>
      <c r="AE2618" s="19">
        <v>60723.6445313</v>
      </c>
      <c r="AF2618">
        <f t="shared" si="531"/>
        <v>2.1546184841233155E-6</v>
      </c>
      <c r="AG2618" s="23">
        <f t="shared" si="526"/>
        <v>6.771877974468957</v>
      </c>
      <c r="AH2618" s="25">
        <f t="shared" si="532"/>
        <v>23.656409266258656</v>
      </c>
      <c r="AI2618" s="25">
        <f t="shared" si="527"/>
        <v>4.6905171284601254E-5</v>
      </c>
    </row>
    <row r="2619" spans="6:35" ht="15">
      <c r="F2619" s="5">
        <v>2006</v>
      </c>
      <c r="G2619" s="5">
        <v>4</v>
      </c>
      <c r="H2619" s="5">
        <v>0</v>
      </c>
      <c r="I2619" s="5">
        <v>109</v>
      </c>
      <c r="J2619" s="5">
        <v>22</v>
      </c>
      <c r="K2619" s="5">
        <v>10.484999656699999</v>
      </c>
      <c r="L2619" s="5">
        <v>0.46753400564199998</v>
      </c>
      <c r="M2619" s="5">
        <v>9.9999997764800008E-3</v>
      </c>
      <c r="N2619" s="8">
        <f t="shared" si="528"/>
        <v>9.9999997764800008E-3</v>
      </c>
      <c r="O2619" s="5">
        <v>0</v>
      </c>
      <c r="P2619" s="5">
        <v>96.736587524399994</v>
      </c>
      <c r="Q2619" s="5">
        <v>35.918128967299999</v>
      </c>
      <c r="R2619" s="5">
        <v>0</v>
      </c>
      <c r="S2619">
        <f t="shared" si="520"/>
        <v>5.9413996980334281E-4</v>
      </c>
      <c r="T2619">
        <f t="shared" si="521"/>
        <v>11640.599388997953</v>
      </c>
      <c r="U2619">
        <f t="shared" si="522"/>
        <v>34958.470998904275</v>
      </c>
      <c r="V2619" s="9">
        <v>707.753417969</v>
      </c>
      <c r="W2619" s="9">
        <v>10220.4267578</v>
      </c>
      <c r="X2619">
        <f t="shared" si="529"/>
        <v>2.1792830254563031E-5</v>
      </c>
      <c r="Y2619">
        <f t="shared" si="530"/>
        <v>48.127085279326351</v>
      </c>
      <c r="Z2619">
        <f t="shared" si="523"/>
        <v>1.2340420797069205E-2</v>
      </c>
      <c r="AA2619">
        <f t="shared" si="524"/>
        <v>1.7504919611036891E-3</v>
      </c>
      <c r="AB2619">
        <f>(1/(AA2619*k))*(LN((50-dTar)/(hTar-dTar)))</f>
        <v>2496.5239167064265</v>
      </c>
      <c r="AC2619">
        <f t="shared" si="525"/>
        <v>4027.2605479067984</v>
      </c>
      <c r="AD2619" s="19">
        <v>668.879394531</v>
      </c>
      <c r="AE2619" s="19">
        <v>3468.9472656299999</v>
      </c>
      <c r="AF2619">
        <f t="shared" si="531"/>
        <v>1.2247266618437526E-4</v>
      </c>
      <c r="AG2619" s="23">
        <f t="shared" si="526"/>
        <v>24.389394928675085</v>
      </c>
      <c r="AH2619" s="25">
        <f t="shared" si="532"/>
        <v>33.411943067190606</v>
      </c>
      <c r="AI2619" s="25">
        <f t="shared" si="527"/>
        <v>4.6905170236176876E-3</v>
      </c>
    </row>
    <row r="2620" spans="6:35" ht="15">
      <c r="F2620" s="5">
        <v>2006</v>
      </c>
      <c r="G2620" s="5">
        <v>4</v>
      </c>
      <c r="H2620" s="5">
        <v>0</v>
      </c>
      <c r="I2620" s="5">
        <v>109</v>
      </c>
      <c r="J2620" s="5">
        <v>23</v>
      </c>
      <c r="K2620" s="5">
        <v>9.4799995422399999</v>
      </c>
      <c r="L2620" s="5">
        <v>0.37713885307299999</v>
      </c>
      <c r="M2620" s="5">
        <v>0</v>
      </c>
      <c r="N2620" s="8">
        <f t="shared" si="528"/>
        <v>1E-4</v>
      </c>
      <c r="O2620" s="5">
        <v>0</v>
      </c>
      <c r="P2620" s="5">
        <v>96.736587524399994</v>
      </c>
      <c r="Q2620" s="5">
        <v>39.222919464100002</v>
      </c>
      <c r="R2620" s="5">
        <v>0</v>
      </c>
      <c r="S2620">
        <f t="shared" si="520"/>
        <v>5.9413998308355972E-6</v>
      </c>
      <c r="T2620">
        <f t="shared" si="521"/>
        <v>1164059.9128807276</v>
      </c>
      <c r="U2620">
        <f t="shared" si="522"/>
        <v>3495847.0217512534</v>
      </c>
      <c r="V2620" s="9">
        <v>759.55957031299999</v>
      </c>
      <c r="W2620" s="9">
        <v>60723.6445313</v>
      </c>
      <c r="X2620">
        <f t="shared" si="529"/>
        <v>2.8110969083851391E-7</v>
      </c>
      <c r="Y2620">
        <f t="shared" si="530"/>
        <v>58.300508805692928</v>
      </c>
      <c r="Z2620">
        <f t="shared" si="523"/>
        <v>1.2340421072902296E-4</v>
      </c>
      <c r="AA2620">
        <f t="shared" si="524"/>
        <v>1.7504920002306861E-5</v>
      </c>
      <c r="AB2620">
        <f>(1/(AA2620*k))*(LN((50-dTar)/(hTar-dTar)))</f>
        <v>249652.38609041239</v>
      </c>
      <c r="AC2620">
        <f t="shared" si="525"/>
        <v>402726.04578894714</v>
      </c>
      <c r="AD2620" s="19">
        <v>669.59918212900004</v>
      </c>
      <c r="AE2620" s="19">
        <v>60723.6445313</v>
      </c>
      <c r="AF2620">
        <f t="shared" si="531"/>
        <v>2.1546184841233155E-6</v>
      </c>
      <c r="AG2620" s="23">
        <f t="shared" si="526"/>
        <v>7.7119340365328579</v>
      </c>
      <c r="AH2620" s="25">
        <f t="shared" si="532"/>
        <v>26.940335973333585</v>
      </c>
      <c r="AI2620" s="25">
        <f t="shared" si="527"/>
        <v>4.6905171284601254E-5</v>
      </c>
    </row>
    <row r="2621" spans="6:35" ht="15">
      <c r="F2621" s="5">
        <v>2006</v>
      </c>
      <c r="G2621" s="5">
        <v>4</v>
      </c>
      <c r="H2621" s="5">
        <v>0</v>
      </c>
      <c r="I2621" s="5">
        <v>109</v>
      </c>
      <c r="J2621" s="5">
        <v>24</v>
      </c>
      <c r="K2621" s="5">
        <v>9.1750001907299996</v>
      </c>
      <c r="L2621" s="5">
        <v>0.39699929952599999</v>
      </c>
      <c r="M2621" s="5">
        <v>0</v>
      </c>
      <c r="N2621" s="8">
        <f t="shared" si="528"/>
        <v>1E-4</v>
      </c>
      <c r="O2621" s="5">
        <v>0</v>
      </c>
      <c r="P2621" s="5">
        <v>96.736587524399994</v>
      </c>
      <c r="Q2621" s="5">
        <v>34.149818420400003</v>
      </c>
      <c r="R2621" s="5">
        <v>0</v>
      </c>
      <c r="S2621">
        <f t="shared" si="520"/>
        <v>5.9413998308355972E-6</v>
      </c>
      <c r="T2621">
        <f t="shared" si="521"/>
        <v>1164059.9128807276</v>
      </c>
      <c r="U2621">
        <f t="shared" si="522"/>
        <v>3495847.0217512534</v>
      </c>
      <c r="V2621" s="9">
        <v>759.55957031299999</v>
      </c>
      <c r="W2621" s="9">
        <v>60723.6445313</v>
      </c>
      <c r="X2621">
        <f t="shared" si="529"/>
        <v>2.8110969083851391E-7</v>
      </c>
      <c r="Y2621">
        <f t="shared" si="530"/>
        <v>50.759908154048183</v>
      </c>
      <c r="Z2621">
        <f t="shared" si="523"/>
        <v>1.2340421072902296E-4</v>
      </c>
      <c r="AA2621">
        <f t="shared" si="524"/>
        <v>1.7504920002306861E-5</v>
      </c>
      <c r="AB2621">
        <f>(1/(AA2621*k))*(LN((50-dTar)/(hTar-dTar)))</f>
        <v>249652.38609041239</v>
      </c>
      <c r="AC2621">
        <f t="shared" si="525"/>
        <v>402726.04578894714</v>
      </c>
      <c r="AD2621" s="19">
        <v>669.59918212900004</v>
      </c>
      <c r="AE2621" s="19">
        <v>60723.6445313</v>
      </c>
      <c r="AF2621">
        <f t="shared" si="531"/>
        <v>2.1546184841233155E-6</v>
      </c>
      <c r="AG2621" s="23">
        <f t="shared" si="526"/>
        <v>6.7144707894257847</v>
      </c>
      <c r="AH2621" s="25">
        <f t="shared" si="532"/>
        <v>23.455866983995868</v>
      </c>
      <c r="AI2621" s="25">
        <f t="shared" si="527"/>
        <v>4.6905171284601254E-5</v>
      </c>
    </row>
    <row r="2622" spans="6:35" ht="15">
      <c r="F2622" s="5">
        <v>2006</v>
      </c>
      <c r="G2622" s="5">
        <v>4</v>
      </c>
      <c r="H2622" s="5">
        <v>0</v>
      </c>
      <c r="I2622" s="5">
        <v>110</v>
      </c>
      <c r="J2622" s="5">
        <v>1</v>
      </c>
      <c r="K2622" s="5">
        <v>8.3800001144399996</v>
      </c>
      <c r="L2622" s="5">
        <v>0.316484391689</v>
      </c>
      <c r="M2622" s="5">
        <v>0</v>
      </c>
      <c r="N2622" s="8">
        <f t="shared" si="528"/>
        <v>1E-4</v>
      </c>
      <c r="O2622" s="5">
        <v>0</v>
      </c>
      <c r="P2622" s="5">
        <v>96.736587524399994</v>
      </c>
      <c r="Q2622" s="5">
        <v>27.678464889499999</v>
      </c>
      <c r="R2622" s="5">
        <v>0</v>
      </c>
      <c r="S2622">
        <f t="shared" si="520"/>
        <v>5.9413998308355972E-6</v>
      </c>
      <c r="T2622">
        <f t="shared" si="521"/>
        <v>1164059.9128807276</v>
      </c>
      <c r="U2622">
        <f t="shared" si="522"/>
        <v>3495847.0217512534</v>
      </c>
      <c r="V2622" s="9">
        <v>757.07556152300003</v>
      </c>
      <c r="W2622" s="9">
        <v>60723.6445313</v>
      </c>
      <c r="X2622">
        <f t="shared" si="529"/>
        <v>2.8110988713162873E-7</v>
      </c>
      <c r="Y2622">
        <f t="shared" si="530"/>
        <v>41.140974617004915</v>
      </c>
      <c r="Z2622">
        <f t="shared" si="523"/>
        <v>1.2340421072902296E-4</v>
      </c>
      <c r="AA2622">
        <f t="shared" si="524"/>
        <v>1.7504920002306861E-5</v>
      </c>
      <c r="AB2622">
        <f>(1/(AA2622*k))*(LN((50-dTar)/(hTar-dTar)))</f>
        <v>249652.38609041239</v>
      </c>
      <c r="AC2622">
        <f t="shared" si="525"/>
        <v>402726.04578894714</v>
      </c>
      <c r="AD2622" s="19">
        <v>613.46331787099996</v>
      </c>
      <c r="AE2622" s="19">
        <v>60723.6445313</v>
      </c>
      <c r="AF2622">
        <f t="shared" si="531"/>
        <v>2.1548791197066504E-6</v>
      </c>
      <c r="AG2622" s="23">
        <f t="shared" si="526"/>
        <v>5.4377693581573716</v>
      </c>
      <c r="AH2622" s="25">
        <f t="shared" si="532"/>
        <v>19.008335128824889</v>
      </c>
      <c r="AI2622" s="25">
        <f t="shared" si="527"/>
        <v>4.6905171284601254E-5</v>
      </c>
    </row>
    <row r="2623" spans="6:35" ht="15">
      <c r="F2623" s="5">
        <v>2006</v>
      </c>
      <c r="G2623" s="5">
        <v>4</v>
      </c>
      <c r="H2623" s="5">
        <v>0</v>
      </c>
      <c r="I2623" s="5">
        <v>110</v>
      </c>
      <c r="J2623" s="5">
        <v>2</v>
      </c>
      <c r="K2623" s="5">
        <v>7.9250001907299996</v>
      </c>
      <c r="L2623" s="5">
        <v>0.275888353586</v>
      </c>
      <c r="M2623" s="5">
        <v>0</v>
      </c>
      <c r="N2623" s="8">
        <f t="shared" si="528"/>
        <v>1E-4</v>
      </c>
      <c r="O2623" s="5">
        <v>0</v>
      </c>
      <c r="P2623" s="5">
        <v>96.736587524399994</v>
      </c>
      <c r="Q2623" s="5">
        <v>24.868375778200001</v>
      </c>
      <c r="R2623" s="5">
        <v>0</v>
      </c>
      <c r="S2623">
        <f t="shared" si="520"/>
        <v>5.9413998308355972E-6</v>
      </c>
      <c r="T2623">
        <f t="shared" si="521"/>
        <v>1164059.9128807276</v>
      </c>
      <c r="U2623">
        <f t="shared" si="522"/>
        <v>3495847.0217512534</v>
      </c>
      <c r="V2623" s="9">
        <v>757.07556152300003</v>
      </c>
      <c r="W2623" s="9">
        <v>60723.6445313</v>
      </c>
      <c r="X2623">
        <f t="shared" si="529"/>
        <v>2.8110988713162873E-7</v>
      </c>
      <c r="Y2623">
        <f t="shared" si="530"/>
        <v>36.964088172577412</v>
      </c>
      <c r="Z2623">
        <f t="shared" si="523"/>
        <v>1.2340421072902296E-4</v>
      </c>
      <c r="AA2623">
        <f t="shared" si="524"/>
        <v>1.7504920002306861E-5</v>
      </c>
      <c r="AB2623">
        <f>(1/(AA2623*k))*(LN((50-dTar)/(hTar-dTar)))</f>
        <v>249652.38609041239</v>
      </c>
      <c r="AC2623">
        <f t="shared" si="525"/>
        <v>402726.04578894714</v>
      </c>
      <c r="AD2623" s="19">
        <v>613.46331787099996</v>
      </c>
      <c r="AE2623" s="19">
        <v>60723.6445313</v>
      </c>
      <c r="AF2623">
        <f t="shared" si="531"/>
        <v>2.1548791197066504E-6</v>
      </c>
      <c r="AG2623" s="23">
        <f t="shared" si="526"/>
        <v>4.8856933480129072</v>
      </c>
      <c r="AH2623" s="25">
        <f t="shared" si="532"/>
        <v>17.078491267082562</v>
      </c>
      <c r="AI2623" s="25">
        <f t="shared" si="527"/>
        <v>4.6905171284601254E-5</v>
      </c>
    </row>
    <row r="2624" spans="6:35" ht="15">
      <c r="F2624" s="5">
        <v>2006</v>
      </c>
      <c r="G2624" s="5">
        <v>4</v>
      </c>
      <c r="H2624" s="5">
        <v>0</v>
      </c>
      <c r="I2624" s="5">
        <v>110</v>
      </c>
      <c r="J2624" s="5">
        <v>3</v>
      </c>
      <c r="K2624" s="5">
        <v>6.8280000686599998</v>
      </c>
      <c r="L2624" s="5">
        <v>0.19207063317299999</v>
      </c>
      <c r="M2624" s="5">
        <v>0</v>
      </c>
      <c r="N2624" s="8">
        <f t="shared" si="528"/>
        <v>1E-4</v>
      </c>
      <c r="O2624" s="5">
        <v>0</v>
      </c>
      <c r="P2624" s="5">
        <v>96.736587524399994</v>
      </c>
      <c r="Q2624" s="5">
        <v>25.120090484599999</v>
      </c>
      <c r="R2624" s="5">
        <v>0</v>
      </c>
      <c r="S2624">
        <f t="shared" si="520"/>
        <v>5.9413998308355972E-6</v>
      </c>
      <c r="T2624">
        <f t="shared" si="521"/>
        <v>1164059.9128807276</v>
      </c>
      <c r="U2624">
        <f t="shared" si="522"/>
        <v>3495847.0217512534</v>
      </c>
      <c r="V2624" s="9">
        <v>757.07556152300003</v>
      </c>
      <c r="W2624" s="9">
        <v>60723.6445313</v>
      </c>
      <c r="X2624">
        <f t="shared" si="529"/>
        <v>2.8110988713162873E-7</v>
      </c>
      <c r="Y2624">
        <f t="shared" si="530"/>
        <v>37.338234223959681</v>
      </c>
      <c r="Z2624">
        <f t="shared" si="523"/>
        <v>1.2340421072902296E-4</v>
      </c>
      <c r="AA2624">
        <f t="shared" si="524"/>
        <v>1.7504920002306861E-5</v>
      </c>
      <c r="AB2624">
        <f>(1/(AA2624*k))*(LN((50-dTar)/(hTar-dTar)))</f>
        <v>249652.38609041239</v>
      </c>
      <c r="AC2624">
        <f t="shared" si="525"/>
        <v>402726.04578894714</v>
      </c>
      <c r="AD2624" s="19">
        <v>613.46331787099996</v>
      </c>
      <c r="AE2624" s="19">
        <v>60723.6445313</v>
      </c>
      <c r="AF2624">
        <f t="shared" si="531"/>
        <v>2.1548791197066504E-6</v>
      </c>
      <c r="AG2624" s="23">
        <f t="shared" si="526"/>
        <v>4.9351457480258407</v>
      </c>
      <c r="AH2624" s="25">
        <f t="shared" si="532"/>
        <v>17.251357700073218</v>
      </c>
      <c r="AI2624" s="25">
        <f t="shared" si="527"/>
        <v>4.6905171284601254E-5</v>
      </c>
    </row>
    <row r="2625" spans="6:35" ht="15">
      <c r="F2625" s="5">
        <v>2006</v>
      </c>
      <c r="G2625" s="5">
        <v>4</v>
      </c>
      <c r="H2625" s="5">
        <v>0</v>
      </c>
      <c r="I2625" s="5">
        <v>110</v>
      </c>
      <c r="J2625" s="5">
        <v>4</v>
      </c>
      <c r="K2625" s="5">
        <v>7.20499992371</v>
      </c>
      <c r="L2625" s="5">
        <v>0.21183925867100001</v>
      </c>
      <c r="M2625" s="5">
        <v>0</v>
      </c>
      <c r="N2625" s="8">
        <f t="shared" si="528"/>
        <v>1E-4</v>
      </c>
      <c r="O2625" s="5">
        <v>0</v>
      </c>
      <c r="P2625" s="5">
        <v>96.736587524399994</v>
      </c>
      <c r="Q2625" s="5">
        <v>21.9040546417</v>
      </c>
      <c r="R2625" s="5">
        <v>0</v>
      </c>
      <c r="S2625">
        <f t="shared" si="520"/>
        <v>5.9413998308355972E-6</v>
      </c>
      <c r="T2625">
        <f t="shared" si="521"/>
        <v>1164059.9128807276</v>
      </c>
      <c r="U2625">
        <f t="shared" si="522"/>
        <v>3495847.0217512534</v>
      </c>
      <c r="V2625" s="9">
        <v>757.07556152300003</v>
      </c>
      <c r="W2625" s="9">
        <v>60723.6445313</v>
      </c>
      <c r="X2625">
        <f t="shared" si="529"/>
        <v>2.8110988713162873E-7</v>
      </c>
      <c r="Y2625">
        <f t="shared" si="530"/>
        <v>32.557952893027931</v>
      </c>
      <c r="Z2625">
        <f t="shared" si="523"/>
        <v>1.2340421072902296E-4</v>
      </c>
      <c r="AA2625">
        <f t="shared" si="524"/>
        <v>1.7504920002306861E-5</v>
      </c>
      <c r="AB2625">
        <f>(1/(AA2625*k))*(LN((50-dTar)/(hTar-dTar)))</f>
        <v>249652.38609041239</v>
      </c>
      <c r="AC2625">
        <f t="shared" si="525"/>
        <v>402726.04578894714</v>
      </c>
      <c r="AD2625" s="19">
        <v>613.46331787099996</v>
      </c>
      <c r="AE2625" s="19">
        <v>60723.6445313</v>
      </c>
      <c r="AF2625">
        <f t="shared" si="531"/>
        <v>2.1548791197066504E-6</v>
      </c>
      <c r="AG2625" s="23">
        <f t="shared" si="526"/>
        <v>4.3033165901923214</v>
      </c>
      <c r="AH2625" s="25">
        <f t="shared" si="532"/>
        <v>15.042727729725888</v>
      </c>
      <c r="AI2625" s="25">
        <f t="shared" si="527"/>
        <v>4.6905171284601254E-5</v>
      </c>
    </row>
    <row r="2626" spans="6:35" ht="15">
      <c r="F2626" s="5">
        <v>2006</v>
      </c>
      <c r="G2626" s="5">
        <v>4</v>
      </c>
      <c r="H2626" s="5">
        <v>0</v>
      </c>
      <c r="I2626" s="5">
        <v>110</v>
      </c>
      <c r="J2626" s="5">
        <v>5</v>
      </c>
      <c r="K2626" s="5">
        <v>6.7034997940099998</v>
      </c>
      <c r="L2626" s="5">
        <v>0.189450889826</v>
      </c>
      <c r="M2626" s="5">
        <v>0</v>
      </c>
      <c r="N2626" s="8">
        <f t="shared" si="528"/>
        <v>1E-4</v>
      </c>
      <c r="O2626" s="5">
        <v>0</v>
      </c>
      <c r="P2626" s="5">
        <v>96.736587524399994</v>
      </c>
      <c r="Q2626" s="5">
        <v>23.3304405212</v>
      </c>
      <c r="R2626" s="5">
        <v>0</v>
      </c>
      <c r="S2626">
        <f t="shared" si="520"/>
        <v>5.9413998308355972E-6</v>
      </c>
      <c r="T2626">
        <f t="shared" si="521"/>
        <v>1164059.9128807276</v>
      </c>
      <c r="U2626">
        <f t="shared" si="522"/>
        <v>3495847.0217512534</v>
      </c>
      <c r="V2626" s="9">
        <v>757.07556152300003</v>
      </c>
      <c r="W2626" s="9">
        <v>60723.6445313</v>
      </c>
      <c r="X2626">
        <f t="shared" si="529"/>
        <v>2.8110988713162873E-7</v>
      </c>
      <c r="Y2626">
        <f t="shared" si="530"/>
        <v>34.67811763109566</v>
      </c>
      <c r="Z2626">
        <f t="shared" si="523"/>
        <v>1.2340421072902296E-4</v>
      </c>
      <c r="AA2626">
        <f t="shared" si="524"/>
        <v>1.7504920002306861E-5</v>
      </c>
      <c r="AB2626">
        <f>(1/(AA2626*k))*(LN((50-dTar)/(hTar-dTar)))</f>
        <v>249652.38609041239</v>
      </c>
      <c r="AC2626">
        <f t="shared" si="525"/>
        <v>402726.04578894714</v>
      </c>
      <c r="AD2626" s="19">
        <v>613.46331787099996</v>
      </c>
      <c r="AE2626" s="19">
        <v>60723.6445313</v>
      </c>
      <c r="AF2626">
        <f t="shared" si="531"/>
        <v>2.1548791197066504E-6</v>
      </c>
      <c r="AG2626" s="23">
        <f t="shared" si="526"/>
        <v>4.583547356581243</v>
      </c>
      <c r="AH2626" s="25">
        <f t="shared" si="532"/>
        <v>16.022305929918815</v>
      </c>
      <c r="AI2626" s="25">
        <f t="shared" si="527"/>
        <v>4.6905171284601254E-5</v>
      </c>
    </row>
    <row r="2627" spans="6:35" ht="15">
      <c r="F2627" s="5">
        <v>2006</v>
      </c>
      <c r="G2627" s="5">
        <v>4</v>
      </c>
      <c r="H2627" s="5">
        <v>0</v>
      </c>
      <c r="I2627" s="5">
        <v>110</v>
      </c>
      <c r="J2627" s="5">
        <v>6</v>
      </c>
      <c r="K2627" s="5">
        <v>6.5164999961900003</v>
      </c>
      <c r="L2627" s="5">
        <v>0.18751062452799999</v>
      </c>
      <c r="M2627" s="5">
        <v>0</v>
      </c>
      <c r="N2627" s="8">
        <f t="shared" si="528"/>
        <v>1E-4</v>
      </c>
      <c r="O2627" s="5">
        <v>0</v>
      </c>
      <c r="P2627" s="5">
        <v>96.736587524399994</v>
      </c>
      <c r="Q2627" s="5">
        <v>23.673820495600001</v>
      </c>
      <c r="R2627" s="5">
        <v>0</v>
      </c>
      <c r="S2627">
        <f t="shared" si="520"/>
        <v>5.9413998308355972E-6</v>
      </c>
      <c r="T2627">
        <f t="shared" si="521"/>
        <v>1164059.9128807276</v>
      </c>
      <c r="U2627">
        <f t="shared" si="522"/>
        <v>3495847.0217512534</v>
      </c>
      <c r="V2627" s="9">
        <v>757.07556152300003</v>
      </c>
      <c r="W2627" s="9">
        <v>60723.6445313</v>
      </c>
      <c r="X2627">
        <f t="shared" si="529"/>
        <v>2.8110988713162873E-7</v>
      </c>
      <c r="Y2627">
        <f t="shared" si="530"/>
        <v>35.188513957885355</v>
      </c>
      <c r="Z2627">
        <f t="shared" si="523"/>
        <v>1.2340421072902296E-4</v>
      </c>
      <c r="AA2627">
        <f t="shared" si="524"/>
        <v>1.7504920002306861E-5</v>
      </c>
      <c r="AB2627">
        <f>(1/(AA2627*k))*(LN((50-dTar)/(hTar-dTar)))</f>
        <v>249652.38609041239</v>
      </c>
      <c r="AC2627">
        <f t="shared" si="525"/>
        <v>402726.04578894714</v>
      </c>
      <c r="AD2627" s="19">
        <v>613.46331787099996</v>
      </c>
      <c r="AE2627" s="19">
        <v>60723.6445313</v>
      </c>
      <c r="AF2627">
        <f t="shared" si="531"/>
        <v>2.1548791197066504E-6</v>
      </c>
      <c r="AG2627" s="23">
        <f t="shared" si="526"/>
        <v>4.6510085077126968</v>
      </c>
      <c r="AH2627" s="25">
        <f t="shared" si="532"/>
        <v>16.258123980377196</v>
      </c>
      <c r="AI2627" s="25">
        <f t="shared" si="527"/>
        <v>4.6905171284601254E-5</v>
      </c>
    </row>
    <row r="2628" spans="6:35" ht="15">
      <c r="F2628" s="5">
        <v>2006</v>
      </c>
      <c r="G2628" s="5">
        <v>4</v>
      </c>
      <c r="H2628" s="5">
        <v>0</v>
      </c>
      <c r="I2628" s="5">
        <v>110</v>
      </c>
      <c r="J2628" s="5">
        <v>7</v>
      </c>
      <c r="K2628" s="5">
        <v>6.1904997825599999</v>
      </c>
      <c r="L2628" s="5">
        <v>0.168178260326</v>
      </c>
      <c r="M2628" s="5">
        <v>0</v>
      </c>
      <c r="N2628" s="8">
        <f t="shared" si="528"/>
        <v>1E-4</v>
      </c>
      <c r="O2628" s="5">
        <v>0</v>
      </c>
      <c r="P2628" s="5">
        <v>96.736587524399994</v>
      </c>
      <c r="Q2628" s="5">
        <v>20.036319732700001</v>
      </c>
      <c r="R2628" s="5">
        <v>21.1354999542</v>
      </c>
      <c r="S2628">
        <f t="shared" si="520"/>
        <v>5.9413998308355972E-6</v>
      </c>
      <c r="T2628">
        <f t="shared" si="521"/>
        <v>1164059.9128807276</v>
      </c>
      <c r="U2628">
        <f t="shared" si="522"/>
        <v>3495847.0217512534</v>
      </c>
      <c r="V2628" s="9">
        <v>769.12542724599996</v>
      </c>
      <c r="W2628" s="9">
        <v>60723.6445313</v>
      </c>
      <c r="X2628">
        <f t="shared" si="529"/>
        <v>2.8110893492110297E-7</v>
      </c>
      <c r="Y2628">
        <f t="shared" si="530"/>
        <v>29.781722603804376</v>
      </c>
      <c r="Z2628">
        <f t="shared" si="523"/>
        <v>1.2340421072902296E-4</v>
      </c>
      <c r="AA2628">
        <f t="shared" si="524"/>
        <v>1.7504920002306861E-5</v>
      </c>
      <c r="AB2628">
        <f>(1/(AA2628*k))*(LN((50-dTar)/(hTar-dTar)))</f>
        <v>249652.38609041239</v>
      </c>
      <c r="AC2628">
        <f t="shared" si="525"/>
        <v>402726.04578894714</v>
      </c>
      <c r="AD2628" s="19">
        <v>609.59442138700001</v>
      </c>
      <c r="AE2628" s="19">
        <v>60723.6445313</v>
      </c>
      <c r="AF2628">
        <f t="shared" si="531"/>
        <v>2.1548970850928062E-6</v>
      </c>
      <c r="AG2628" s="23">
        <f t="shared" si="526"/>
        <v>3.9361555062921352</v>
      </c>
      <c r="AH2628" s="25">
        <f t="shared" si="532"/>
        <v>13.75989445729498</v>
      </c>
      <c r="AI2628" s="25">
        <f t="shared" si="527"/>
        <v>4.6905171284601254E-5</v>
      </c>
    </row>
    <row r="2629" spans="6:35" ht="15">
      <c r="F2629" s="5">
        <v>2006</v>
      </c>
      <c r="G2629" s="5">
        <v>4</v>
      </c>
      <c r="H2629" s="5">
        <v>0</v>
      </c>
      <c r="I2629" s="5">
        <v>110</v>
      </c>
      <c r="J2629" s="5">
        <v>8</v>
      </c>
      <c r="K2629" s="5">
        <v>8.2399997711200008</v>
      </c>
      <c r="L2629" s="5">
        <v>0.22789256274700001</v>
      </c>
      <c r="M2629" s="5">
        <v>0</v>
      </c>
      <c r="N2629" s="8">
        <f t="shared" si="528"/>
        <v>1E-4</v>
      </c>
      <c r="O2629" s="5">
        <v>0</v>
      </c>
      <c r="P2629" s="5">
        <v>96.736587524399994</v>
      </c>
      <c r="Q2629" s="5">
        <v>30.9512443542</v>
      </c>
      <c r="R2629" s="5">
        <v>242.10499572800001</v>
      </c>
      <c r="S2629">
        <f t="shared" si="520"/>
        <v>5.9413998308355972E-6</v>
      </c>
      <c r="T2629">
        <f t="shared" si="521"/>
        <v>1164059.9128807276</v>
      </c>
      <c r="U2629">
        <f t="shared" si="522"/>
        <v>3495847.0217512534</v>
      </c>
      <c r="V2629" s="9">
        <v>721.75604248000002</v>
      </c>
      <c r="W2629" s="9">
        <v>60723.6445313</v>
      </c>
      <c r="X2629">
        <f t="shared" si="529"/>
        <v>2.8111267820552231E-7</v>
      </c>
      <c r="Y2629">
        <f t="shared" si="530"/>
        <v>46.005821234766401</v>
      </c>
      <c r="Z2629">
        <f t="shared" si="523"/>
        <v>1.2340421072902296E-4</v>
      </c>
      <c r="AA2629">
        <f t="shared" si="524"/>
        <v>1.7504920002306861E-5</v>
      </c>
      <c r="AB2629">
        <f>(1/(AA2629*k))*(LN((50-dTar)/(hTar-dTar)))</f>
        <v>249652.38609041239</v>
      </c>
      <c r="AC2629">
        <f t="shared" si="525"/>
        <v>402726.04578894714</v>
      </c>
      <c r="AD2629" s="19">
        <v>397.04431152299998</v>
      </c>
      <c r="AE2629" s="19">
        <v>60723.6445313</v>
      </c>
      <c r="AF2629">
        <f t="shared" si="531"/>
        <v>2.1558845311131944E-6</v>
      </c>
      <c r="AG2629" s="23">
        <f t="shared" si="526"/>
        <v>6.0621478490755312</v>
      </c>
      <c r="AH2629" s="25">
        <f t="shared" si="532"/>
        <v>21.244489122713791</v>
      </c>
      <c r="AI2629" s="25">
        <f t="shared" si="527"/>
        <v>4.6905171284601254E-5</v>
      </c>
    </row>
    <row r="2630" spans="6:35" ht="15">
      <c r="F2630" s="5">
        <v>2006</v>
      </c>
      <c r="G2630" s="5">
        <v>4</v>
      </c>
      <c r="H2630" s="5">
        <v>0</v>
      </c>
      <c r="I2630" s="5">
        <v>110</v>
      </c>
      <c r="J2630" s="5">
        <v>9</v>
      </c>
      <c r="K2630" s="5">
        <v>11.095000267</v>
      </c>
      <c r="L2630" s="5">
        <v>0.46260839700700002</v>
      </c>
      <c r="M2630" s="5">
        <v>0</v>
      </c>
      <c r="N2630" s="8">
        <f t="shared" si="528"/>
        <v>1E-4</v>
      </c>
      <c r="O2630" s="5">
        <v>0</v>
      </c>
      <c r="P2630" s="5">
        <v>96.736587524399994</v>
      </c>
      <c r="Q2630" s="5">
        <v>33.880645752</v>
      </c>
      <c r="R2630" s="5">
        <v>641.44500732400002</v>
      </c>
      <c r="S2630">
        <f t="shared" ref="S2630:S2693" si="533">(N2630*k)/LN((uhzRef-dRef)/zoRef)</f>
        <v>5.9413998308355972E-6</v>
      </c>
      <c r="T2630">
        <f t="shared" ref="T2630:T2693" si="534">(1/(S2630*k))*(LN((50-dRef)/(O3zRef-dRef)))</f>
        <v>1164059.9128807276</v>
      </c>
      <c r="U2630">
        <f t="shared" ref="U2630:U2693" si="535">(1/(S2630*k))*(LN((50-dRef)/(uzoRef)))</f>
        <v>3495847.0217512534</v>
      </c>
      <c r="V2630" s="9">
        <v>687.50701904300001</v>
      </c>
      <c r="W2630" s="9">
        <v>60723.6445313</v>
      </c>
      <c r="X2630">
        <f t="shared" si="529"/>
        <v>2.8111538473797942E-7</v>
      </c>
      <c r="Y2630">
        <f t="shared" si="530"/>
        <v>50.360309052223258</v>
      </c>
      <c r="Z2630">
        <f t="shared" ref="Z2630:Z2693" si="536">(S2630/k)*LN((50-dRef)/(uzoRef))</f>
        <v>1.2340421072902296E-4</v>
      </c>
      <c r="AA2630">
        <f t="shared" ref="AA2630:AA2693" si="537">(Z2630*k)/LN((50-dTar)/zoTar)</f>
        <v>1.7504920002306861E-5</v>
      </c>
      <c r="AB2630">
        <f>(1/(AA2630*k))*(LN((50-dTar)/(hTar-dTar)))</f>
        <v>249652.38609041239</v>
      </c>
      <c r="AC2630">
        <f t="shared" ref="AC2630:AC2693" si="538">(1/(AA2630*k))*(LN((50-dTar)/(zoTar)))</f>
        <v>402726.04578894714</v>
      </c>
      <c r="AD2630" s="19">
        <v>231.32322692899999</v>
      </c>
      <c r="AE2630" s="19">
        <v>60723.6445313</v>
      </c>
      <c r="AF2630">
        <f t="shared" si="531"/>
        <v>2.1566550511740057E-6</v>
      </c>
      <c r="AG2630" s="23">
        <f t="shared" ref="AG2630:AG2693" si="539" xml:space="preserve"> Y2630*(1-(AC2630*AF2630))</f>
        <v>6.6203077652227336</v>
      </c>
      <c r="AH2630" s="25">
        <f t="shared" si="532"/>
        <v>23.245609610558578</v>
      </c>
      <c r="AI2630" s="25">
        <f t="shared" ref="AI2630:AI2693" si="540">(AA2630/k)*LN((hTar-dTar)/(zoTar))</f>
        <v>4.6905171284601254E-5</v>
      </c>
    </row>
    <row r="2631" spans="6:35" ht="15">
      <c r="F2631" s="5">
        <v>2006</v>
      </c>
      <c r="G2631" s="5">
        <v>4</v>
      </c>
      <c r="H2631" s="5">
        <v>0</v>
      </c>
      <c r="I2631" s="5">
        <v>110</v>
      </c>
      <c r="J2631" s="5">
        <v>10</v>
      </c>
      <c r="K2631" s="5">
        <v>13.6599998474</v>
      </c>
      <c r="L2631" s="5">
        <v>0.70417696237600003</v>
      </c>
      <c r="M2631" s="5">
        <v>0</v>
      </c>
      <c r="N2631" s="8">
        <f t="shared" ref="N2631:N2694" si="541">IF(M2631&lt;0, 0, IF(M2631=0, 0.0001, IF(M2631&gt;0, M2631)))</f>
        <v>1E-4</v>
      </c>
      <c r="O2631" s="5">
        <v>0</v>
      </c>
      <c r="P2631" s="5">
        <v>96.736587524399994</v>
      </c>
      <c r="Q2631" s="5">
        <v>39.245231628399999</v>
      </c>
      <c r="R2631" s="5">
        <v>998.042480469</v>
      </c>
      <c r="S2631">
        <f t="shared" si="533"/>
        <v>5.9413998308355972E-6</v>
      </c>
      <c r="T2631">
        <f t="shared" si="534"/>
        <v>1164059.9128807276</v>
      </c>
      <c r="U2631">
        <f t="shared" si="535"/>
        <v>3495847.0217512534</v>
      </c>
      <c r="V2631" s="9">
        <v>183.73797607399999</v>
      </c>
      <c r="W2631" s="9">
        <v>60723.6445313</v>
      </c>
      <c r="X2631">
        <f t="shared" ref="X2631:X2694" si="542" xml:space="preserve"> (1/(U2631 + W2631 + V2631))</f>
        <v>2.8115520115829888E-7</v>
      </c>
      <c r="Y2631">
        <f t="shared" ref="Y2631:Y2694" si="543" xml:space="preserve"> Q2631/(1-(T2631*X2631))</f>
        <v>58.338267147544357</v>
      </c>
      <c r="Z2631">
        <f t="shared" si="536"/>
        <v>1.2340421072902296E-4</v>
      </c>
      <c r="AA2631">
        <f t="shared" si="537"/>
        <v>1.7504920002306861E-5</v>
      </c>
      <c r="AB2631">
        <f>(1/(AA2631*k))*(LN((50-dTar)/(hTar-dTar)))</f>
        <v>249652.38609041239</v>
      </c>
      <c r="AC2631">
        <f t="shared" si="538"/>
        <v>402726.04578894714</v>
      </c>
      <c r="AD2631" s="19">
        <v>185.17732238799999</v>
      </c>
      <c r="AE2631" s="19">
        <v>60723.6445313</v>
      </c>
      <c r="AF2631">
        <f t="shared" ref="AF2631:AF2694" si="544" xml:space="preserve"> (1/(AC2631 + AE2631 + AD2631))</f>
        <v>2.1568697045684437E-6</v>
      </c>
      <c r="AG2631" s="23">
        <f t="shared" si="539"/>
        <v>7.6640377351461346</v>
      </c>
      <c r="AH2631" s="25">
        <f t="shared" ref="AH2631:AH2694" si="545">Y2631*(1-AB2631*AF2631)</f>
        <v>26.924996467931962</v>
      </c>
      <c r="AI2631" s="25">
        <f t="shared" si="540"/>
        <v>4.6905171284601254E-5</v>
      </c>
    </row>
    <row r="2632" spans="6:35" ht="15">
      <c r="F2632" s="5">
        <v>2006</v>
      </c>
      <c r="G2632" s="5">
        <v>4</v>
      </c>
      <c r="H2632" s="5">
        <v>0</v>
      </c>
      <c r="I2632" s="5">
        <v>110</v>
      </c>
      <c r="J2632" s="5">
        <v>11</v>
      </c>
      <c r="K2632" s="5">
        <v>14.989999771100001</v>
      </c>
      <c r="L2632" s="5">
        <v>0.82900458574299996</v>
      </c>
      <c r="M2632" s="5">
        <v>0</v>
      </c>
      <c r="N2632" s="8">
        <f t="shared" si="541"/>
        <v>1E-4</v>
      </c>
      <c r="O2632" s="5">
        <v>0</v>
      </c>
      <c r="P2632" s="5">
        <v>96.736587524399994</v>
      </c>
      <c r="Q2632" s="5">
        <v>43.830421447799999</v>
      </c>
      <c r="R2632" s="5">
        <v>1296.0100097699999</v>
      </c>
      <c r="S2632">
        <f t="shared" si="533"/>
        <v>5.9413998308355972E-6</v>
      </c>
      <c r="T2632">
        <f t="shared" si="534"/>
        <v>1164059.9128807276</v>
      </c>
      <c r="U2632">
        <f t="shared" si="535"/>
        <v>3495847.0217512534</v>
      </c>
      <c r="V2632" s="9">
        <v>115.826431274</v>
      </c>
      <c r="W2632" s="9">
        <v>60723.6445313</v>
      </c>
      <c r="X2632">
        <f t="shared" si="542"/>
        <v>2.8116056954937817E-7</v>
      </c>
      <c r="Y2632">
        <f t="shared" si="543"/>
        <v>65.154783971437368</v>
      </c>
      <c r="Z2632">
        <f t="shared" si="536"/>
        <v>1.2340421072902296E-4</v>
      </c>
      <c r="AA2632">
        <f t="shared" si="537"/>
        <v>1.7504920002306861E-5</v>
      </c>
      <c r="AB2632">
        <f>(1/(AA2632*k))*(LN((50-dTar)/(hTar-dTar)))</f>
        <v>249652.38609041239</v>
      </c>
      <c r="AC2632">
        <f t="shared" si="538"/>
        <v>402726.04578894714</v>
      </c>
      <c r="AD2632" s="19">
        <v>173.4324646</v>
      </c>
      <c r="AE2632" s="19">
        <v>60723.6445313</v>
      </c>
      <c r="AF2632">
        <f t="shared" si="544"/>
        <v>2.1569243440519001E-6</v>
      </c>
      <c r="AG2632" s="23">
        <f t="shared" si="539"/>
        <v>8.5581061451957723</v>
      </c>
      <c r="AH2632" s="25">
        <f t="shared" si="545"/>
        <v>30.070150603780135</v>
      </c>
      <c r="AI2632" s="25">
        <f t="shared" si="540"/>
        <v>4.6905171284601254E-5</v>
      </c>
    </row>
    <row r="2633" spans="6:35" ht="15">
      <c r="F2633" s="5">
        <v>2006</v>
      </c>
      <c r="G2633" s="5">
        <v>4</v>
      </c>
      <c r="H2633" s="5">
        <v>0</v>
      </c>
      <c r="I2633" s="5">
        <v>110</v>
      </c>
      <c r="J2633" s="5">
        <v>12</v>
      </c>
      <c r="K2633" s="5">
        <v>16.5750007629</v>
      </c>
      <c r="L2633" s="5">
        <v>0.96228313446000002</v>
      </c>
      <c r="M2633" s="5">
        <v>0.27450001239799998</v>
      </c>
      <c r="N2633" s="8">
        <f t="shared" si="541"/>
        <v>0.27450001239799998</v>
      </c>
      <c r="O2633" s="5">
        <v>0</v>
      </c>
      <c r="P2633" s="5">
        <v>96.736587524399994</v>
      </c>
      <c r="Q2633" s="5">
        <v>47.758918762199997</v>
      </c>
      <c r="R2633" s="5">
        <v>1521.09997559</v>
      </c>
      <c r="S2633">
        <f t="shared" si="533"/>
        <v>1.630914327225846E-2</v>
      </c>
      <c r="T2633">
        <f t="shared" si="534"/>
        <v>424.06552287981214</v>
      </c>
      <c r="U2633">
        <f t="shared" si="535"/>
        <v>1273.5325551397771</v>
      </c>
      <c r="V2633" s="9">
        <v>79.260902404800007</v>
      </c>
      <c r="W2633" s="9">
        <v>372.32882690399998</v>
      </c>
      <c r="X2633">
        <f t="shared" si="542"/>
        <v>5.7966905245771774E-4</v>
      </c>
      <c r="Y2633">
        <f t="shared" si="543"/>
        <v>63.325427046317145</v>
      </c>
      <c r="Z2633">
        <f t="shared" si="536"/>
        <v>0.33874457375082201</v>
      </c>
      <c r="AA2633">
        <f t="shared" si="537"/>
        <v>4.8051007576592301E-2</v>
      </c>
      <c r="AB2633">
        <f>(1/(AA2633*k))*(LN((50-dTar)/(hTar-dTar)))</f>
        <v>90.948041826839429</v>
      </c>
      <c r="AC2633">
        <f t="shared" si="538"/>
        <v>146.71257836048153</v>
      </c>
      <c r="AD2633" s="19">
        <v>170.02500915499999</v>
      </c>
      <c r="AE2633" s="19">
        <v>126.37329864500001</v>
      </c>
      <c r="AF2633">
        <f t="shared" si="544"/>
        <v>2.2567714566096892E-3</v>
      </c>
      <c r="AG2633" s="23">
        <f t="shared" si="539"/>
        <v>42.358583378253954</v>
      </c>
      <c r="AH2633" s="25">
        <f t="shared" si="545"/>
        <v>50.327949964192236</v>
      </c>
      <c r="AI2633" s="25">
        <f t="shared" si="540"/>
        <v>0.12875470099153355</v>
      </c>
    </row>
    <row r="2634" spans="6:35" ht="15">
      <c r="F2634" s="5">
        <v>2006</v>
      </c>
      <c r="G2634" s="5">
        <v>4</v>
      </c>
      <c r="H2634" s="5">
        <v>0</v>
      </c>
      <c r="I2634" s="5">
        <v>110</v>
      </c>
      <c r="J2634" s="5">
        <v>13</v>
      </c>
      <c r="K2634" s="5">
        <v>17.940000534100001</v>
      </c>
      <c r="L2634" s="5">
        <v>1.13252639771</v>
      </c>
      <c r="M2634" s="5">
        <v>0.13050000369500001</v>
      </c>
      <c r="N2634" s="8">
        <f t="shared" si="541"/>
        <v>0.13050000369500001</v>
      </c>
      <c r="O2634" s="5">
        <v>0</v>
      </c>
      <c r="P2634" s="5">
        <v>96.736587524399994</v>
      </c>
      <c r="Q2634" s="5">
        <v>52.401340484599999</v>
      </c>
      <c r="R2634" s="5">
        <v>1633.84997559</v>
      </c>
      <c r="S2634">
        <f t="shared" si="533"/>
        <v>7.7535269987751764E-3</v>
      </c>
      <c r="T2634">
        <f t="shared" si="534"/>
        <v>891.99990798569434</v>
      </c>
      <c r="U2634">
        <f t="shared" si="535"/>
        <v>2678.8099025051556</v>
      </c>
      <c r="V2634" s="9">
        <v>68.193580627399996</v>
      </c>
      <c r="W2634" s="9">
        <v>783.17449951200001</v>
      </c>
      <c r="X2634">
        <f t="shared" si="542"/>
        <v>2.8327183641060265E-4</v>
      </c>
      <c r="Y2634">
        <f t="shared" si="543"/>
        <v>70.118867341324545</v>
      </c>
      <c r="Z2634">
        <f t="shared" si="536"/>
        <v>0.16104249956116054</v>
      </c>
      <c r="AA2634">
        <f t="shared" si="537"/>
        <v>2.2843921249817243E-2</v>
      </c>
      <c r="AB2634">
        <f>(1/(AA2634*k))*(LN((50-dTar)/(hTar-dTar)))</f>
        <v>191.30450499747968</v>
      </c>
      <c r="AC2634">
        <f t="shared" si="538"/>
        <v>308.60232520006997</v>
      </c>
      <c r="AD2634" s="19">
        <v>182.269821167</v>
      </c>
      <c r="AE2634" s="19">
        <v>265.81970214799998</v>
      </c>
      <c r="AF2634">
        <f t="shared" si="544"/>
        <v>1.3215419222004272E-3</v>
      </c>
      <c r="AG2634" s="23">
        <f t="shared" si="539"/>
        <v>41.522225862508542</v>
      </c>
      <c r="AH2634" s="25">
        <f t="shared" si="545"/>
        <v>52.391631037616847</v>
      </c>
      <c r="AI2634" s="25">
        <f t="shared" si="540"/>
        <v>6.1211250259550702E-2</v>
      </c>
    </row>
    <row r="2635" spans="6:35" ht="15">
      <c r="F2635" s="5">
        <v>2006</v>
      </c>
      <c r="G2635" s="5">
        <v>4</v>
      </c>
      <c r="H2635" s="5">
        <v>0</v>
      </c>
      <c r="I2635" s="5">
        <v>110</v>
      </c>
      <c r="J2635" s="5">
        <v>14</v>
      </c>
      <c r="K2635" s="5">
        <v>18.540000915499999</v>
      </c>
      <c r="L2635" s="5">
        <v>1.2239167690299999</v>
      </c>
      <c r="M2635" s="5">
        <v>7.4500001967000004E-2</v>
      </c>
      <c r="N2635" s="8">
        <f t="shared" si="541"/>
        <v>7.4500001967000004E-2</v>
      </c>
      <c r="O2635" s="5">
        <v>0</v>
      </c>
      <c r="P2635" s="5">
        <v>96.736587524399994</v>
      </c>
      <c r="Q2635" s="5">
        <v>56.857521057100001</v>
      </c>
      <c r="R2635" s="5">
        <v>1550.8249511700001</v>
      </c>
      <c r="S2635">
        <f t="shared" si="533"/>
        <v>4.4263429908398544E-3</v>
      </c>
      <c r="T2635">
        <f t="shared" si="534"/>
        <v>1562.4964861025796</v>
      </c>
      <c r="U2635">
        <f t="shared" si="535"/>
        <v>4692.4119858409531</v>
      </c>
      <c r="V2635" s="9">
        <v>65.2836227417</v>
      </c>
      <c r="W2635" s="9">
        <v>1371.8693847699999</v>
      </c>
      <c r="X2635">
        <f t="shared" si="542"/>
        <v>1.6314371429040607E-4</v>
      </c>
      <c r="Y2635">
        <f t="shared" si="543"/>
        <v>76.309753209780013</v>
      </c>
      <c r="Z2635">
        <f t="shared" si="536"/>
        <v>9.1936139420482926E-2</v>
      </c>
      <c r="AA2635">
        <f t="shared" si="537"/>
        <v>1.3041165746040386E-2</v>
      </c>
      <c r="AB2635">
        <f>(1/(AA2635*k))*(LN((50-dTar)/(hTar-dTar)))</f>
        <v>335.10386509922068</v>
      </c>
      <c r="AC2635">
        <f t="shared" si="538"/>
        <v>540.5718592696627</v>
      </c>
      <c r="AD2635" s="19">
        <v>191.89276122999999</v>
      </c>
      <c r="AE2635" s="19">
        <v>465.63049316399997</v>
      </c>
      <c r="AF2635">
        <f t="shared" si="544"/>
        <v>8.3465827428516387E-4</v>
      </c>
      <c r="AG2635" s="23">
        <f t="shared" si="539"/>
        <v>41.879343885366289</v>
      </c>
      <c r="AH2635" s="25">
        <f t="shared" si="545"/>
        <v>54.966127855054125</v>
      </c>
      <c r="AI2635" s="25">
        <f t="shared" si="540"/>
        <v>3.4944353529652653E-2</v>
      </c>
    </row>
    <row r="2636" spans="6:35" ht="15">
      <c r="F2636" s="5">
        <v>2006</v>
      </c>
      <c r="G2636" s="5">
        <v>4</v>
      </c>
      <c r="H2636" s="5">
        <v>0</v>
      </c>
      <c r="I2636" s="5">
        <v>110</v>
      </c>
      <c r="J2636" s="5">
        <v>15</v>
      </c>
      <c r="K2636" s="5">
        <v>18.915000915499999</v>
      </c>
      <c r="L2636" s="5">
        <v>1.2658460140200001</v>
      </c>
      <c r="M2636" s="5">
        <v>0.553499996662</v>
      </c>
      <c r="N2636" s="8">
        <f t="shared" si="541"/>
        <v>0.553499996662</v>
      </c>
      <c r="O2636" s="5">
        <v>0</v>
      </c>
      <c r="P2636" s="5">
        <v>96.736587524399994</v>
      </c>
      <c r="Q2636" s="5">
        <v>59.673915862999998</v>
      </c>
      <c r="R2636" s="5">
        <v>1481.125</v>
      </c>
      <c r="S2636">
        <f t="shared" si="533"/>
        <v>3.28856478653511E-2</v>
      </c>
      <c r="T2636">
        <f t="shared" si="534"/>
        <v>210.30892861803787</v>
      </c>
      <c r="U2636">
        <f t="shared" si="535"/>
        <v>631.58934829877251</v>
      </c>
      <c r="V2636" s="9">
        <v>64.106681823700001</v>
      </c>
      <c r="W2636" s="9">
        <v>184.65089416500001</v>
      </c>
      <c r="X2636">
        <f t="shared" si="542"/>
        <v>1.1359158218328203E-3</v>
      </c>
      <c r="Y2636">
        <f t="shared" si="543"/>
        <v>78.404133242764857</v>
      </c>
      <c r="Z2636">
        <f t="shared" si="536"/>
        <v>0.68304230226590945</v>
      </c>
      <c r="AA2636">
        <f t="shared" si="537"/>
        <v>9.6889731628454226E-2</v>
      </c>
      <c r="AB2636">
        <f>(1/(AA2636*k))*(LN((50-dTar)/(hTar-dTar)))</f>
        <v>45.104315735500364</v>
      </c>
      <c r="AC2636">
        <f t="shared" si="538"/>
        <v>72.7599003103293</v>
      </c>
      <c r="AD2636" s="19">
        <v>201.17425537099999</v>
      </c>
      <c r="AE2636" s="19">
        <v>62.672943115199999</v>
      </c>
      <c r="AF2636">
        <f t="shared" si="544"/>
        <v>2.9708226700366634E-3</v>
      </c>
      <c r="AG2636" s="23">
        <f t="shared" si="539"/>
        <v>61.456549727570831</v>
      </c>
      <c r="AH2636" s="25">
        <f t="shared" si="545"/>
        <v>67.898220582593794</v>
      </c>
      <c r="AI2636" s="25">
        <f t="shared" si="540"/>
        <v>0.25962012149457331</v>
      </c>
    </row>
    <row r="2637" spans="6:35" ht="15">
      <c r="F2637" s="5">
        <v>2006</v>
      </c>
      <c r="G2637" s="5">
        <v>4</v>
      </c>
      <c r="H2637" s="5">
        <v>0</v>
      </c>
      <c r="I2637" s="5">
        <v>110</v>
      </c>
      <c r="J2637" s="5">
        <v>16</v>
      </c>
      <c r="K2637" s="5">
        <v>19.495000839199999</v>
      </c>
      <c r="L2637" s="5">
        <v>1.33881282806</v>
      </c>
      <c r="M2637" s="5">
        <v>0.224500000477</v>
      </c>
      <c r="N2637" s="8">
        <f t="shared" si="541"/>
        <v>0.224500000477</v>
      </c>
      <c r="O2637" s="5">
        <v>0</v>
      </c>
      <c r="P2637" s="5">
        <v>96.736587524399994</v>
      </c>
      <c r="Q2637" s="5">
        <v>60.434394836400003</v>
      </c>
      <c r="R2637" s="5">
        <v>1267.9250488299999</v>
      </c>
      <c r="S2637">
        <f t="shared" si="533"/>
        <v>1.3338442648566391E-2</v>
      </c>
      <c r="T2637">
        <f t="shared" si="534"/>
        <v>518.51220953560107</v>
      </c>
      <c r="U2637">
        <f t="shared" si="535"/>
        <v>1557.1701622822059</v>
      </c>
      <c r="V2637" s="9">
        <v>69.468040466299996</v>
      </c>
      <c r="W2637" s="9">
        <v>455.25286865200002</v>
      </c>
      <c r="X2637">
        <f t="shared" si="542"/>
        <v>4.8033252735326417E-4</v>
      </c>
      <c r="Y2637">
        <f t="shared" si="543"/>
        <v>80.478142620727212</v>
      </c>
      <c r="Z2637">
        <f t="shared" si="536"/>
        <v>0.27704245367529462</v>
      </c>
      <c r="AA2637">
        <f t="shared" si="537"/>
        <v>3.9298545488677367E-2</v>
      </c>
      <c r="AB2637">
        <f>(1/(AA2637*k))*(LN((50-dTar)/(hTar-dTar)))</f>
        <v>111.20373521602255</v>
      </c>
      <c r="AC2637">
        <f t="shared" si="538"/>
        <v>179.3879932887601</v>
      </c>
      <c r="AD2637" s="19">
        <v>230.521774292</v>
      </c>
      <c r="AE2637" s="19">
        <v>154.518798828</v>
      </c>
      <c r="AF2637">
        <f t="shared" si="544"/>
        <v>1.7717033819932464E-3</v>
      </c>
      <c r="AG2637" s="23">
        <f t="shared" si="539"/>
        <v>54.900393074500798</v>
      </c>
      <c r="AH2637" s="25">
        <f t="shared" si="545"/>
        <v>64.622336243642764</v>
      </c>
      <c r="AI2637" s="25">
        <f t="shared" si="540"/>
        <v>0.10530210975766748</v>
      </c>
    </row>
    <row r="2638" spans="6:35" ht="15">
      <c r="F2638" s="5">
        <v>2006</v>
      </c>
      <c r="G2638" s="5">
        <v>4</v>
      </c>
      <c r="H2638" s="5">
        <v>0</v>
      </c>
      <c r="I2638" s="5">
        <v>110</v>
      </c>
      <c r="J2638" s="5">
        <v>17</v>
      </c>
      <c r="K2638" s="5">
        <v>19.8250007629</v>
      </c>
      <c r="L2638" s="5">
        <v>1.39196014404</v>
      </c>
      <c r="M2638" s="5">
        <v>0.138999998569</v>
      </c>
      <c r="N2638" s="8">
        <f t="shared" si="541"/>
        <v>0.138999998569</v>
      </c>
      <c r="O2638" s="5">
        <v>0</v>
      </c>
      <c r="P2638" s="5">
        <v>96.736587524399994</v>
      </c>
      <c r="Q2638" s="5">
        <v>60.7903862</v>
      </c>
      <c r="R2638" s="5">
        <v>952.020019531</v>
      </c>
      <c r="S2638">
        <f t="shared" si="533"/>
        <v>8.2585456798400479E-3</v>
      </c>
      <c r="T2638">
        <f t="shared" si="534"/>
        <v>837.45318335588684</v>
      </c>
      <c r="U2638">
        <f t="shared" si="535"/>
        <v>2514.9978832668153</v>
      </c>
      <c r="V2638" s="9">
        <v>74.594917297400002</v>
      </c>
      <c r="W2638" s="9">
        <v>735.28253173799999</v>
      </c>
      <c r="X2638">
        <f t="shared" si="542"/>
        <v>3.0076315652640681E-4</v>
      </c>
      <c r="Y2638">
        <f t="shared" si="543"/>
        <v>81.256997572013731</v>
      </c>
      <c r="Z2638">
        <f t="shared" si="536"/>
        <v>0.17153185114742767</v>
      </c>
      <c r="AA2638">
        <f t="shared" si="537"/>
        <v>2.4331838552711128E-2</v>
      </c>
      <c r="AB2638">
        <f>(1/(AA2638*k))*(LN((50-dTar)/(hTar-dTar)))</f>
        <v>179.60603500760777</v>
      </c>
      <c r="AC2638">
        <f t="shared" si="538"/>
        <v>289.73097117625713</v>
      </c>
      <c r="AD2638" s="19">
        <v>251.23501586899999</v>
      </c>
      <c r="AE2638" s="19">
        <v>249.564529419</v>
      </c>
      <c r="AF2638">
        <f t="shared" si="544"/>
        <v>1.2649733048543405E-3</v>
      </c>
      <c r="AG2638" s="23">
        <f t="shared" si="539"/>
        <v>51.476149987908151</v>
      </c>
      <c r="AH2638" s="25">
        <f t="shared" si="545"/>
        <v>62.795664522143973</v>
      </c>
      <c r="AI2638" s="25">
        <f t="shared" si="540"/>
        <v>6.5198187414382741E-2</v>
      </c>
    </row>
    <row r="2639" spans="6:35" ht="15">
      <c r="F2639" s="5">
        <v>2006</v>
      </c>
      <c r="G2639" s="5">
        <v>4</v>
      </c>
      <c r="H2639" s="5">
        <v>0</v>
      </c>
      <c r="I2639" s="5">
        <v>110</v>
      </c>
      <c r="J2639" s="5">
        <v>18</v>
      </c>
      <c r="K2639" s="5">
        <v>18.690000534100001</v>
      </c>
      <c r="L2639" s="5">
        <v>1.23082506657</v>
      </c>
      <c r="M2639" s="5">
        <v>9.4999996945299998E-3</v>
      </c>
      <c r="N2639" s="8">
        <f t="shared" si="541"/>
        <v>9.4999996945299998E-3</v>
      </c>
      <c r="O2639" s="5">
        <v>0</v>
      </c>
      <c r="P2639" s="5">
        <v>96.736587524399994</v>
      </c>
      <c r="Q2639" s="5">
        <v>59.726779937700002</v>
      </c>
      <c r="R2639" s="5">
        <v>602.80249023399995</v>
      </c>
      <c r="S2639">
        <f t="shared" si="533"/>
        <v>5.6443296578018761E-4</v>
      </c>
      <c r="T2639">
        <f t="shared" si="534"/>
        <v>12253.262634850198</v>
      </c>
      <c r="U2639">
        <f t="shared" si="535"/>
        <v>36798.390885887347</v>
      </c>
      <c r="V2639" s="9">
        <v>92.0855178833</v>
      </c>
      <c r="W2639" s="9">
        <v>10758.34375</v>
      </c>
      <c r="X2639">
        <f t="shared" si="542"/>
        <v>2.0986878516043714E-5</v>
      </c>
      <c r="Y2639">
        <f t="shared" si="543"/>
        <v>80.403044763288236</v>
      </c>
      <c r="Z2639">
        <f t="shared" si="536"/>
        <v>1.1723399642294338E-2</v>
      </c>
      <c r="AA2639">
        <f t="shared" si="537"/>
        <v>1.6629673467468723E-3</v>
      </c>
      <c r="AB2639">
        <f>(1/(AA2639*k))*(LN((50-dTar)/(hTar-dTar)))</f>
        <v>2627.9199380833629</v>
      </c>
      <c r="AC2639">
        <f t="shared" si="538"/>
        <v>4239.2216709315544</v>
      </c>
      <c r="AD2639" s="19">
        <v>262.115722656</v>
      </c>
      <c r="AE2639" s="19">
        <v>3651.5234375</v>
      </c>
      <c r="AF2639">
        <f t="shared" si="544"/>
        <v>1.2265633140540246E-4</v>
      </c>
      <c r="AG2639" s="23">
        <f t="shared" si="539"/>
        <v>38.596084380776226</v>
      </c>
      <c r="AH2639" s="25">
        <f t="shared" si="545"/>
        <v>54.486649427509057</v>
      </c>
      <c r="AI2639" s="25">
        <f t="shared" si="540"/>
        <v>4.4559911287558917E-3</v>
      </c>
    </row>
    <row r="2640" spans="6:35" ht="15">
      <c r="F2640" s="5">
        <v>2006</v>
      </c>
      <c r="G2640" s="5">
        <v>4</v>
      </c>
      <c r="H2640" s="5">
        <v>0</v>
      </c>
      <c r="I2640" s="5">
        <v>110</v>
      </c>
      <c r="J2640" s="5">
        <v>19</v>
      </c>
      <c r="K2640" s="5">
        <v>17.9850006104</v>
      </c>
      <c r="L2640" s="5">
        <v>1.14027261734</v>
      </c>
      <c r="M2640" s="5">
        <v>3.5000001080299999E-3</v>
      </c>
      <c r="N2640" s="8">
        <f t="shared" si="541"/>
        <v>3.5000001080299999E-3</v>
      </c>
      <c r="O2640" s="5">
        <v>0</v>
      </c>
      <c r="P2640" s="5">
        <v>96.736587524399994</v>
      </c>
      <c r="Q2640" s="5">
        <v>53.048328399699997</v>
      </c>
      <c r="R2640" s="5">
        <v>220.272506714</v>
      </c>
      <c r="S2640">
        <f t="shared" si="533"/>
        <v>2.0794900049774011E-4</v>
      </c>
      <c r="T2640">
        <f t="shared" si="534"/>
        <v>33258.853627176803</v>
      </c>
      <c r="U2640">
        <f t="shared" si="535"/>
        <v>99881.340395698338</v>
      </c>
      <c r="V2640" s="9">
        <v>136.02133178700001</v>
      </c>
      <c r="W2640" s="9">
        <v>29201.2167969</v>
      </c>
      <c r="X2640">
        <f t="shared" si="542"/>
        <v>7.7388252635149225E-6</v>
      </c>
      <c r="Y2640">
        <f t="shared" si="543"/>
        <v>71.434443942465094</v>
      </c>
      <c r="Z2640">
        <f t="shared" si="536"/>
        <v>4.3191475088293716E-3</v>
      </c>
      <c r="AA2640">
        <f t="shared" si="537"/>
        <v>6.126722189913051E-4</v>
      </c>
      <c r="AB2640">
        <f>(1/(AA2640*k))*(LN((50-dTar)/(hTar-dTar)))</f>
        <v>7132.9250967060998</v>
      </c>
      <c r="AC2640">
        <f t="shared" si="538"/>
        <v>11506.458095957731</v>
      </c>
      <c r="AD2640" s="19">
        <v>324.27005004900002</v>
      </c>
      <c r="AE2640" s="19">
        <v>9911.2763671899993</v>
      </c>
      <c r="AF2640">
        <f t="shared" si="544"/>
        <v>4.5993919253996597E-5</v>
      </c>
      <c r="AG2640" s="23">
        <f t="shared" si="539"/>
        <v>33.62940000858525</v>
      </c>
      <c r="AH2640" s="25">
        <f t="shared" si="545"/>
        <v>47.998861558275031</v>
      </c>
      <c r="AI2640" s="25">
        <f t="shared" si="540"/>
        <v>1.6416810456327002E-3</v>
      </c>
    </row>
    <row r="2641" spans="6:35" ht="15">
      <c r="F2641" s="5">
        <v>2006</v>
      </c>
      <c r="G2641" s="5">
        <v>4</v>
      </c>
      <c r="H2641" s="5">
        <v>0</v>
      </c>
      <c r="I2641" s="5">
        <v>110</v>
      </c>
      <c r="J2641" s="5">
        <v>20</v>
      </c>
      <c r="K2641" s="5">
        <v>16.254999160800001</v>
      </c>
      <c r="L2641" s="5">
        <v>0.91571080684700001</v>
      </c>
      <c r="M2641" s="5">
        <v>0</v>
      </c>
      <c r="N2641" s="8">
        <f t="shared" si="541"/>
        <v>1E-4</v>
      </c>
      <c r="O2641" s="5">
        <v>0</v>
      </c>
      <c r="P2641" s="5">
        <v>96.736587524399994</v>
      </c>
      <c r="Q2641" s="5">
        <v>39.801040649400001</v>
      </c>
      <c r="R2641" s="5">
        <v>34.525074005100002</v>
      </c>
      <c r="S2641">
        <f t="shared" si="533"/>
        <v>5.9413998308355972E-6</v>
      </c>
      <c r="T2641">
        <f t="shared" si="534"/>
        <v>1164059.9128807276</v>
      </c>
      <c r="U2641">
        <f t="shared" si="535"/>
        <v>3495847.0217512534</v>
      </c>
      <c r="V2641" s="9">
        <v>757.07556152300003</v>
      </c>
      <c r="W2641" s="9">
        <v>60723.6445313</v>
      </c>
      <c r="X2641">
        <f t="shared" si="542"/>
        <v>2.8110988713162873E-7</v>
      </c>
      <c r="Y2641">
        <f t="shared" si="543"/>
        <v>59.15984176234155</v>
      </c>
      <c r="Z2641">
        <f t="shared" si="536"/>
        <v>1.2340421072902296E-4</v>
      </c>
      <c r="AA2641">
        <f t="shared" si="537"/>
        <v>1.7504920002306861E-5</v>
      </c>
      <c r="AB2641">
        <f>(1/(AA2641*k))*(LN((50-dTar)/(hTar-dTar)))</f>
        <v>249652.38609041239</v>
      </c>
      <c r="AC2641">
        <f t="shared" si="538"/>
        <v>402726.04578894714</v>
      </c>
      <c r="AD2641" s="19">
        <v>613.46331787099996</v>
      </c>
      <c r="AE2641" s="19">
        <v>60723.6445313</v>
      </c>
      <c r="AF2641">
        <f t="shared" si="544"/>
        <v>2.1548791197066504E-6</v>
      </c>
      <c r="AG2641" s="23">
        <f t="shared" si="539"/>
        <v>7.8193960586371603</v>
      </c>
      <c r="AH2641" s="25">
        <f t="shared" si="545"/>
        <v>27.333579451033067</v>
      </c>
      <c r="AI2641" s="25">
        <f t="shared" si="540"/>
        <v>4.6905171284601254E-5</v>
      </c>
    </row>
    <row r="2642" spans="6:35" ht="15">
      <c r="F2642" s="5">
        <v>2006</v>
      </c>
      <c r="G2642" s="5">
        <v>4</v>
      </c>
      <c r="H2642" s="5">
        <v>0</v>
      </c>
      <c r="I2642" s="5">
        <v>110</v>
      </c>
      <c r="J2642" s="5">
        <v>21</v>
      </c>
      <c r="K2642" s="5">
        <v>13.7700004578</v>
      </c>
      <c r="L2642" s="5">
        <v>0.62545114755599995</v>
      </c>
      <c r="M2642" s="5">
        <v>0</v>
      </c>
      <c r="N2642" s="8">
        <f t="shared" si="541"/>
        <v>1E-4</v>
      </c>
      <c r="O2642" s="5">
        <v>0</v>
      </c>
      <c r="P2642" s="5">
        <v>96.736587524399994</v>
      </c>
      <c r="Q2642" s="5">
        <v>44.913909912100003</v>
      </c>
      <c r="R2642" s="5">
        <v>0</v>
      </c>
      <c r="S2642">
        <f t="shared" si="533"/>
        <v>5.9413998308355972E-6</v>
      </c>
      <c r="T2642">
        <f t="shared" si="534"/>
        <v>1164059.9128807276</v>
      </c>
      <c r="U2642">
        <f t="shared" si="535"/>
        <v>3495847.0217512534</v>
      </c>
      <c r="V2642" s="9">
        <v>757.07556152300003</v>
      </c>
      <c r="W2642" s="9">
        <v>60723.6445313</v>
      </c>
      <c r="X2642">
        <f t="shared" si="542"/>
        <v>2.8110988713162873E-7</v>
      </c>
      <c r="Y2642">
        <f t="shared" si="543"/>
        <v>66.759556031054572</v>
      </c>
      <c r="Z2642">
        <f t="shared" si="536"/>
        <v>1.2340421072902296E-4</v>
      </c>
      <c r="AA2642">
        <f t="shared" si="537"/>
        <v>1.7504920002306861E-5</v>
      </c>
      <c r="AB2642">
        <f>(1/(AA2642*k))*(LN((50-dTar)/(hTar-dTar)))</f>
        <v>249652.38609041239</v>
      </c>
      <c r="AC2642">
        <f t="shared" si="538"/>
        <v>402726.04578894714</v>
      </c>
      <c r="AD2642" s="19">
        <v>613.46331787099996</v>
      </c>
      <c r="AE2642" s="19">
        <v>60723.6445313</v>
      </c>
      <c r="AF2642">
        <f t="shared" si="544"/>
        <v>2.1548791197066504E-6</v>
      </c>
      <c r="AG2642" s="23">
        <f t="shared" si="539"/>
        <v>8.8238810949269393</v>
      </c>
      <c r="AH2642" s="25">
        <f t="shared" si="545"/>
        <v>30.844870008629638</v>
      </c>
      <c r="AI2642" s="25">
        <f t="shared" si="540"/>
        <v>4.6905171284601254E-5</v>
      </c>
    </row>
    <row r="2643" spans="6:35" ht="15">
      <c r="F2643" s="5">
        <v>2006</v>
      </c>
      <c r="G2643" s="5">
        <v>4</v>
      </c>
      <c r="H2643" s="5">
        <v>0</v>
      </c>
      <c r="I2643" s="5">
        <v>110</v>
      </c>
      <c r="J2643" s="5">
        <v>22</v>
      </c>
      <c r="K2643" s="5">
        <v>13.350000381499999</v>
      </c>
      <c r="L2643" s="5">
        <v>0.62887990474699995</v>
      </c>
      <c r="M2643" s="5">
        <v>0</v>
      </c>
      <c r="N2643" s="8">
        <f t="shared" si="541"/>
        <v>1E-4</v>
      </c>
      <c r="O2643" s="5">
        <v>0</v>
      </c>
      <c r="P2643" s="5">
        <v>96.736587524399994</v>
      </c>
      <c r="Q2643" s="5">
        <v>42.625679016100001</v>
      </c>
      <c r="R2643" s="5">
        <v>0</v>
      </c>
      <c r="S2643">
        <f t="shared" si="533"/>
        <v>5.9413998308355972E-6</v>
      </c>
      <c r="T2643">
        <f t="shared" si="534"/>
        <v>1164059.9128807276</v>
      </c>
      <c r="U2643">
        <f t="shared" si="535"/>
        <v>3495847.0217512534</v>
      </c>
      <c r="V2643" s="9">
        <v>757.07556152300003</v>
      </c>
      <c r="W2643" s="9">
        <v>60723.6445313</v>
      </c>
      <c r="X2643">
        <f t="shared" si="542"/>
        <v>2.8110988713162873E-7</v>
      </c>
      <c r="Y2643">
        <f t="shared" si="543"/>
        <v>63.358354064615483</v>
      </c>
      <c r="Z2643">
        <f t="shared" si="536"/>
        <v>1.2340421072902296E-4</v>
      </c>
      <c r="AA2643">
        <f t="shared" si="537"/>
        <v>1.7504920002306861E-5</v>
      </c>
      <c r="AB2643">
        <f>(1/(AA2643*k))*(LN((50-dTar)/(hTar-dTar)))</f>
        <v>249652.38609041239</v>
      </c>
      <c r="AC2643">
        <f t="shared" si="538"/>
        <v>402726.04578894714</v>
      </c>
      <c r="AD2643" s="19">
        <v>613.46331787099996</v>
      </c>
      <c r="AE2643" s="19">
        <v>60723.6445313</v>
      </c>
      <c r="AF2643">
        <f t="shared" si="544"/>
        <v>2.1548791197066504E-6</v>
      </c>
      <c r="AG2643" s="23">
        <f t="shared" si="539"/>
        <v>8.3743304460620838</v>
      </c>
      <c r="AH2643" s="25">
        <f t="shared" si="545"/>
        <v>29.27341509243594</v>
      </c>
      <c r="AI2643" s="25">
        <f t="shared" si="540"/>
        <v>4.6905171284601254E-5</v>
      </c>
    </row>
    <row r="2644" spans="6:35" ht="15">
      <c r="F2644" s="5">
        <v>2006</v>
      </c>
      <c r="G2644" s="5">
        <v>4</v>
      </c>
      <c r="H2644" s="5">
        <v>0</v>
      </c>
      <c r="I2644" s="5">
        <v>110</v>
      </c>
      <c r="J2644" s="5">
        <v>23</v>
      </c>
      <c r="K2644" s="5">
        <v>12.3350000381</v>
      </c>
      <c r="L2644" s="5">
        <v>0.51753062009799999</v>
      </c>
      <c r="M2644" s="5">
        <v>0</v>
      </c>
      <c r="N2644" s="8">
        <f t="shared" si="541"/>
        <v>1E-4</v>
      </c>
      <c r="O2644" s="5">
        <v>0</v>
      </c>
      <c r="P2644" s="5">
        <v>96.736587524399994</v>
      </c>
      <c r="Q2644" s="5">
        <v>42.036403655999997</v>
      </c>
      <c r="R2644" s="5">
        <v>0</v>
      </c>
      <c r="S2644">
        <f t="shared" si="533"/>
        <v>5.9413998308355972E-6</v>
      </c>
      <c r="T2644">
        <f t="shared" si="534"/>
        <v>1164059.9128807276</v>
      </c>
      <c r="U2644">
        <f t="shared" si="535"/>
        <v>3495847.0217512534</v>
      </c>
      <c r="V2644" s="9">
        <v>757.07556152300003</v>
      </c>
      <c r="W2644" s="9">
        <v>60723.6445313</v>
      </c>
      <c r="X2644">
        <f t="shared" si="542"/>
        <v>2.8110988713162873E-7</v>
      </c>
      <c r="Y2644">
        <f t="shared" si="543"/>
        <v>62.48246146258402</v>
      </c>
      <c r="Z2644">
        <f t="shared" si="536"/>
        <v>1.2340421072902296E-4</v>
      </c>
      <c r="AA2644">
        <f t="shared" si="537"/>
        <v>1.7504920002306861E-5</v>
      </c>
      <c r="AB2644">
        <f>(1/(AA2644*k))*(LN((50-dTar)/(hTar-dTar)))</f>
        <v>249652.38609041239</v>
      </c>
      <c r="AC2644">
        <f t="shared" si="538"/>
        <v>402726.04578894714</v>
      </c>
      <c r="AD2644" s="19">
        <v>613.46331787099996</v>
      </c>
      <c r="AE2644" s="19">
        <v>60723.6445313</v>
      </c>
      <c r="AF2644">
        <f t="shared" si="544"/>
        <v>2.1548791197066504E-6</v>
      </c>
      <c r="AG2644" s="23">
        <f t="shared" si="539"/>
        <v>8.2585601708874474</v>
      </c>
      <c r="AH2644" s="25">
        <f t="shared" si="545"/>
        <v>28.868727058881412</v>
      </c>
      <c r="AI2644" s="25">
        <f t="shared" si="540"/>
        <v>4.6905171284601254E-5</v>
      </c>
    </row>
    <row r="2645" spans="6:35" ht="15">
      <c r="F2645" s="5">
        <v>2006</v>
      </c>
      <c r="G2645" s="5">
        <v>4</v>
      </c>
      <c r="H2645" s="5">
        <v>0</v>
      </c>
      <c r="I2645" s="5">
        <v>110</v>
      </c>
      <c r="J2645" s="5">
        <v>24</v>
      </c>
      <c r="K2645" s="5">
        <v>11.364999771100001</v>
      </c>
      <c r="L2645" s="5">
        <v>0.42121046781499999</v>
      </c>
      <c r="M2645" s="5">
        <v>0</v>
      </c>
      <c r="N2645" s="8">
        <f t="shared" si="541"/>
        <v>1E-4</v>
      </c>
      <c r="O2645" s="5">
        <v>0</v>
      </c>
      <c r="P2645" s="5">
        <v>96.736587524399994</v>
      </c>
      <c r="Q2645" s="5">
        <v>39.9940681458</v>
      </c>
      <c r="R2645" s="5">
        <v>0</v>
      </c>
      <c r="S2645">
        <f t="shared" si="533"/>
        <v>5.9413998308355972E-6</v>
      </c>
      <c r="T2645">
        <f t="shared" si="534"/>
        <v>1164059.9128807276</v>
      </c>
      <c r="U2645">
        <f t="shared" si="535"/>
        <v>3495847.0217512534</v>
      </c>
      <c r="V2645" s="9">
        <v>757.07556152300003</v>
      </c>
      <c r="W2645" s="9">
        <v>60723.6445313</v>
      </c>
      <c r="X2645">
        <f t="shared" si="542"/>
        <v>2.8110988713162873E-7</v>
      </c>
      <c r="Y2645">
        <f t="shared" si="543"/>
        <v>59.446755771535351</v>
      </c>
      <c r="Z2645">
        <f t="shared" si="536"/>
        <v>1.2340421072902296E-4</v>
      </c>
      <c r="AA2645">
        <f t="shared" si="537"/>
        <v>1.7504920002306861E-5</v>
      </c>
      <c r="AB2645">
        <f>(1/(AA2645*k))*(LN((50-dTar)/(hTar-dTar)))</f>
        <v>249652.38609041239</v>
      </c>
      <c r="AC2645">
        <f t="shared" si="538"/>
        <v>402726.04578894714</v>
      </c>
      <c r="AD2645" s="19">
        <v>613.46331787099996</v>
      </c>
      <c r="AE2645" s="19">
        <v>60723.6445313</v>
      </c>
      <c r="AF2645">
        <f t="shared" si="544"/>
        <v>2.1548791197066504E-6</v>
      </c>
      <c r="AG2645" s="23">
        <f t="shared" si="539"/>
        <v>7.8573186460854236</v>
      </c>
      <c r="AH2645" s="25">
        <f t="shared" si="545"/>
        <v>27.466142125852546</v>
      </c>
      <c r="AI2645" s="25">
        <f t="shared" si="540"/>
        <v>4.6905171284601254E-5</v>
      </c>
    </row>
    <row r="2646" spans="6:35" ht="15">
      <c r="F2646" s="5">
        <v>2006</v>
      </c>
      <c r="G2646" s="5">
        <v>4</v>
      </c>
      <c r="H2646" s="5">
        <v>0</v>
      </c>
      <c r="I2646" s="5">
        <v>111</v>
      </c>
      <c r="J2646" s="5">
        <v>1</v>
      </c>
      <c r="K2646" s="5">
        <v>9.7849998474100008</v>
      </c>
      <c r="L2646" s="5">
        <v>0.29955992102599999</v>
      </c>
      <c r="M2646" s="5">
        <v>0</v>
      </c>
      <c r="N2646" s="8">
        <f t="shared" si="541"/>
        <v>1E-4</v>
      </c>
      <c r="O2646" s="5">
        <v>0</v>
      </c>
      <c r="P2646" s="5">
        <v>96.736587524399994</v>
      </c>
      <c r="Q2646" s="5">
        <v>41.243431091300003</v>
      </c>
      <c r="R2646" s="5">
        <v>0</v>
      </c>
      <c r="S2646">
        <f t="shared" si="533"/>
        <v>5.9413998308355972E-6</v>
      </c>
      <c r="T2646">
        <f t="shared" si="534"/>
        <v>1164059.9128807276</v>
      </c>
      <c r="U2646">
        <f t="shared" si="535"/>
        <v>3495847.0217512534</v>
      </c>
      <c r="V2646" s="9">
        <v>754.607421875</v>
      </c>
      <c r="W2646" s="9">
        <v>60723.6445313</v>
      </c>
      <c r="X2646">
        <f t="shared" si="542"/>
        <v>2.8111008217099243E-7</v>
      </c>
      <c r="Y2646">
        <f t="shared" si="543"/>
        <v>61.303816198999556</v>
      </c>
      <c r="Z2646">
        <f t="shared" si="536"/>
        <v>1.2340421072902296E-4</v>
      </c>
      <c r="AA2646">
        <f t="shared" si="537"/>
        <v>1.7504920002306861E-5</v>
      </c>
      <c r="AB2646">
        <f>(1/(AA2646*k))*(LN((50-dTar)/(hTar-dTar)))</f>
        <v>249652.38609041239</v>
      </c>
      <c r="AC2646">
        <f t="shared" si="538"/>
        <v>402726.04578894714</v>
      </c>
      <c r="AD2646" s="19">
        <v>566.01135253899997</v>
      </c>
      <c r="AE2646" s="19">
        <v>60723.6445313</v>
      </c>
      <c r="AF2646">
        <f t="shared" si="544"/>
        <v>2.1550994856315842E-6</v>
      </c>
      <c r="AG2646" s="23">
        <f t="shared" si="539"/>
        <v>8.0973333136307435</v>
      </c>
      <c r="AH2646" s="25">
        <f t="shared" si="545"/>
        <v>28.320785807237467</v>
      </c>
      <c r="AI2646" s="25">
        <f t="shared" si="540"/>
        <v>4.6905171284601254E-5</v>
      </c>
    </row>
    <row r="2647" spans="6:35" ht="15">
      <c r="F2647" s="5">
        <v>2006</v>
      </c>
      <c r="G2647" s="5">
        <v>4</v>
      </c>
      <c r="H2647" s="5">
        <v>0</v>
      </c>
      <c r="I2647" s="5">
        <v>111</v>
      </c>
      <c r="J2647" s="5">
        <v>2</v>
      </c>
      <c r="K2647" s="5">
        <v>8.7749996185299999</v>
      </c>
      <c r="L2647" s="5">
        <v>0.23857541382299999</v>
      </c>
      <c r="M2647" s="5">
        <v>0</v>
      </c>
      <c r="N2647" s="8">
        <f t="shared" si="541"/>
        <v>1E-4</v>
      </c>
      <c r="O2647" s="5">
        <v>0</v>
      </c>
      <c r="P2647" s="5">
        <v>96.736587524399994</v>
      </c>
      <c r="Q2647" s="5">
        <v>37.065639495799999</v>
      </c>
      <c r="R2647" s="5">
        <v>0</v>
      </c>
      <c r="S2647">
        <f t="shared" si="533"/>
        <v>5.9413998308355972E-6</v>
      </c>
      <c r="T2647">
        <f t="shared" si="534"/>
        <v>1164059.9128807276</v>
      </c>
      <c r="U2647">
        <f t="shared" si="535"/>
        <v>3495847.0217512534</v>
      </c>
      <c r="V2647" s="9">
        <v>754.607421875</v>
      </c>
      <c r="W2647" s="9">
        <v>60723.6445313</v>
      </c>
      <c r="X2647">
        <f t="shared" si="542"/>
        <v>2.8111008217099243E-7</v>
      </c>
      <c r="Y2647">
        <f t="shared" si="543"/>
        <v>55.093989292957225</v>
      </c>
      <c r="Z2647">
        <f t="shared" si="536"/>
        <v>1.2340421072902296E-4</v>
      </c>
      <c r="AA2647">
        <f t="shared" si="537"/>
        <v>1.7504920002306861E-5</v>
      </c>
      <c r="AB2647">
        <f>(1/(AA2647*k))*(LN((50-dTar)/(hTar-dTar)))</f>
        <v>249652.38609041239</v>
      </c>
      <c r="AC2647">
        <f t="shared" si="538"/>
        <v>402726.04578894714</v>
      </c>
      <c r="AD2647" s="19">
        <v>566.01135253899997</v>
      </c>
      <c r="AE2647" s="19">
        <v>60723.6445313</v>
      </c>
      <c r="AF2647">
        <f t="shared" si="544"/>
        <v>2.1550994856315842E-6</v>
      </c>
      <c r="AG2647" s="23">
        <f t="shared" si="539"/>
        <v>7.2771064273476398</v>
      </c>
      <c r="AH2647" s="25">
        <f t="shared" si="545"/>
        <v>25.452005548351806</v>
      </c>
      <c r="AI2647" s="25">
        <f t="shared" si="540"/>
        <v>4.6905171284601254E-5</v>
      </c>
    </row>
    <row r="2648" spans="6:35" ht="15">
      <c r="F2648" s="5">
        <v>2006</v>
      </c>
      <c r="G2648" s="5">
        <v>4</v>
      </c>
      <c r="H2648" s="5">
        <v>0</v>
      </c>
      <c r="I2648" s="5">
        <v>111</v>
      </c>
      <c r="J2648" s="5">
        <v>3</v>
      </c>
      <c r="K2648" s="5">
        <v>8.2200002670300005</v>
      </c>
      <c r="L2648" s="5">
        <v>0.200360104442</v>
      </c>
      <c r="M2648" s="5">
        <v>0</v>
      </c>
      <c r="N2648" s="8">
        <f t="shared" si="541"/>
        <v>1E-4</v>
      </c>
      <c r="O2648" s="5">
        <v>0</v>
      </c>
      <c r="P2648" s="5">
        <v>96.736587524399994</v>
      </c>
      <c r="Q2648" s="5">
        <v>30.8930454254</v>
      </c>
      <c r="R2648" s="5">
        <v>0</v>
      </c>
      <c r="S2648">
        <f t="shared" si="533"/>
        <v>5.9413998308355972E-6</v>
      </c>
      <c r="T2648">
        <f t="shared" si="534"/>
        <v>1164059.9128807276</v>
      </c>
      <c r="U2648">
        <f t="shared" si="535"/>
        <v>3495847.0217512534</v>
      </c>
      <c r="V2648" s="9">
        <v>754.607421875</v>
      </c>
      <c r="W2648" s="9">
        <v>60723.6445313</v>
      </c>
      <c r="X2648">
        <f t="shared" si="542"/>
        <v>2.8111008217099243E-7</v>
      </c>
      <c r="Y2648">
        <f t="shared" si="543"/>
        <v>45.91910829129737</v>
      </c>
      <c r="Z2648">
        <f t="shared" si="536"/>
        <v>1.2340421072902296E-4</v>
      </c>
      <c r="AA2648">
        <f t="shared" si="537"/>
        <v>1.7504920002306861E-5</v>
      </c>
      <c r="AB2648">
        <f>(1/(AA2648*k))*(LN((50-dTar)/(hTar-dTar)))</f>
        <v>249652.38609041239</v>
      </c>
      <c r="AC2648">
        <f t="shared" si="538"/>
        <v>402726.04578894714</v>
      </c>
      <c r="AD2648" s="19">
        <v>566.01135253899997</v>
      </c>
      <c r="AE2648" s="19">
        <v>60723.6445313</v>
      </c>
      <c r="AF2648">
        <f t="shared" si="544"/>
        <v>2.1550994856315842E-6</v>
      </c>
      <c r="AG2648" s="23">
        <f t="shared" si="539"/>
        <v>6.0652394639243976</v>
      </c>
      <c r="AH2648" s="25">
        <f t="shared" si="545"/>
        <v>21.213446584723346</v>
      </c>
      <c r="AI2648" s="25">
        <f t="shared" si="540"/>
        <v>4.6905171284601254E-5</v>
      </c>
    </row>
    <row r="2649" spans="6:35" ht="15">
      <c r="F2649" s="5">
        <v>2006</v>
      </c>
      <c r="G2649" s="5">
        <v>4</v>
      </c>
      <c r="H2649" s="5">
        <v>0</v>
      </c>
      <c r="I2649" s="5">
        <v>111</v>
      </c>
      <c r="J2649" s="5">
        <v>4</v>
      </c>
      <c r="K2649" s="5">
        <v>8.0349998474100008</v>
      </c>
      <c r="L2649" s="5">
        <v>0.166670501232</v>
      </c>
      <c r="M2649" s="5">
        <v>0</v>
      </c>
      <c r="N2649" s="8">
        <f t="shared" si="541"/>
        <v>1E-4</v>
      </c>
      <c r="O2649" s="5">
        <v>0</v>
      </c>
      <c r="P2649" s="5">
        <v>96.736587524399994</v>
      </c>
      <c r="Q2649" s="5">
        <v>24.717054367100001</v>
      </c>
      <c r="R2649" s="5">
        <v>0</v>
      </c>
      <c r="S2649">
        <f t="shared" si="533"/>
        <v>5.9413998308355972E-6</v>
      </c>
      <c r="T2649">
        <f t="shared" si="534"/>
        <v>1164059.9128807276</v>
      </c>
      <c r="U2649">
        <f t="shared" si="535"/>
        <v>3495847.0217512534</v>
      </c>
      <c r="V2649" s="9">
        <v>754.607421875</v>
      </c>
      <c r="W2649" s="9">
        <v>60723.6445313</v>
      </c>
      <c r="X2649">
        <f t="shared" si="542"/>
        <v>2.8111008217099243E-7</v>
      </c>
      <c r="Y2649">
        <f t="shared" si="543"/>
        <v>36.739178041397444</v>
      </c>
      <c r="Z2649">
        <f t="shared" si="536"/>
        <v>1.2340421072902296E-4</v>
      </c>
      <c r="AA2649">
        <f t="shared" si="537"/>
        <v>1.7504920002306861E-5</v>
      </c>
      <c r="AB2649">
        <f>(1/(AA2649*k))*(LN((50-dTar)/(hTar-dTar)))</f>
        <v>249652.38609041239</v>
      </c>
      <c r="AC2649">
        <f t="shared" si="538"/>
        <v>402726.04578894714</v>
      </c>
      <c r="AD2649" s="19">
        <v>566.01135253899997</v>
      </c>
      <c r="AE2649" s="19">
        <v>60723.6445313</v>
      </c>
      <c r="AF2649">
        <f t="shared" si="544"/>
        <v>2.1550994856315842E-6</v>
      </c>
      <c r="AG2649" s="23">
        <f t="shared" si="539"/>
        <v>4.8527055690029535</v>
      </c>
      <c r="AH2649" s="25">
        <f t="shared" si="545"/>
        <v>16.972554998319325</v>
      </c>
      <c r="AI2649" s="25">
        <f t="shared" si="540"/>
        <v>4.6905171284601254E-5</v>
      </c>
    </row>
    <row r="2650" spans="6:35" ht="15">
      <c r="F2650" s="5">
        <v>2006</v>
      </c>
      <c r="G2650" s="5">
        <v>4</v>
      </c>
      <c r="H2650" s="5">
        <v>0</v>
      </c>
      <c r="I2650" s="5">
        <v>111</v>
      </c>
      <c r="J2650" s="5">
        <v>5</v>
      </c>
      <c r="K2650" s="5">
        <v>6.8629999160799997</v>
      </c>
      <c r="L2650" s="5">
        <v>0.104206211865</v>
      </c>
      <c r="M2650" s="5">
        <v>0</v>
      </c>
      <c r="N2650" s="8">
        <f t="shared" si="541"/>
        <v>1E-4</v>
      </c>
      <c r="O2650" s="5">
        <v>0</v>
      </c>
      <c r="P2650" s="5">
        <v>96.736587524399994</v>
      </c>
      <c r="Q2650" s="5">
        <v>24.261154174800001</v>
      </c>
      <c r="R2650" s="5">
        <v>0</v>
      </c>
      <c r="S2650">
        <f t="shared" si="533"/>
        <v>5.9413998308355972E-6</v>
      </c>
      <c r="T2650">
        <f t="shared" si="534"/>
        <v>1164059.9128807276</v>
      </c>
      <c r="U2650">
        <f t="shared" si="535"/>
        <v>3495847.0217512534</v>
      </c>
      <c r="V2650" s="9">
        <v>754.607421875</v>
      </c>
      <c r="W2650" s="9">
        <v>60723.6445313</v>
      </c>
      <c r="X2650">
        <f t="shared" si="542"/>
        <v>2.8111008217099243E-7</v>
      </c>
      <c r="Y2650">
        <f t="shared" si="543"/>
        <v>36.061532635708993</v>
      </c>
      <c r="Z2650">
        <f t="shared" si="536"/>
        <v>1.2340421072902296E-4</v>
      </c>
      <c r="AA2650">
        <f t="shared" si="537"/>
        <v>1.7504920002306861E-5</v>
      </c>
      <c r="AB2650">
        <f>(1/(AA2650*k))*(LN((50-dTar)/(hTar-dTar)))</f>
        <v>249652.38609041239</v>
      </c>
      <c r="AC2650">
        <f t="shared" si="538"/>
        <v>402726.04578894714</v>
      </c>
      <c r="AD2650" s="19">
        <v>566.01135253899997</v>
      </c>
      <c r="AE2650" s="19">
        <v>60723.6445313</v>
      </c>
      <c r="AF2650">
        <f t="shared" si="544"/>
        <v>2.1550994856315842E-6</v>
      </c>
      <c r="AG2650" s="23">
        <f t="shared" si="539"/>
        <v>4.7631985683213314</v>
      </c>
      <c r="AH2650" s="25">
        <f t="shared" si="545"/>
        <v>16.659500255928357</v>
      </c>
      <c r="AI2650" s="25">
        <f t="shared" si="540"/>
        <v>4.6905171284601254E-5</v>
      </c>
    </row>
    <row r="2651" spans="6:35" ht="15">
      <c r="F2651" s="5">
        <v>2006</v>
      </c>
      <c r="G2651" s="5">
        <v>4</v>
      </c>
      <c r="H2651" s="5">
        <v>0</v>
      </c>
      <c r="I2651" s="5">
        <v>111</v>
      </c>
      <c r="J2651" s="5">
        <v>6</v>
      </c>
      <c r="K2651" s="5">
        <v>6.3225002288800001</v>
      </c>
      <c r="L2651" s="5">
        <v>5.3545132279399998E-2</v>
      </c>
      <c r="M2651" s="5">
        <v>0</v>
      </c>
      <c r="N2651" s="8">
        <f t="shared" si="541"/>
        <v>1E-4</v>
      </c>
      <c r="O2651" s="5">
        <v>0</v>
      </c>
      <c r="P2651" s="5">
        <v>96.736587524399994</v>
      </c>
      <c r="Q2651" s="5">
        <v>17.364940643299999</v>
      </c>
      <c r="R2651" s="5">
        <v>0</v>
      </c>
      <c r="S2651">
        <f t="shared" si="533"/>
        <v>5.9413998308355972E-6</v>
      </c>
      <c r="T2651">
        <f t="shared" si="534"/>
        <v>1164059.9128807276</v>
      </c>
      <c r="U2651">
        <f t="shared" si="535"/>
        <v>3495847.0217512534</v>
      </c>
      <c r="V2651" s="9">
        <v>754.607421875</v>
      </c>
      <c r="W2651" s="9">
        <v>60723.6445313</v>
      </c>
      <c r="X2651">
        <f t="shared" si="542"/>
        <v>2.8111008217099243E-7</v>
      </c>
      <c r="Y2651">
        <f t="shared" si="543"/>
        <v>25.811071032059612</v>
      </c>
      <c r="Z2651">
        <f t="shared" si="536"/>
        <v>1.2340421072902296E-4</v>
      </c>
      <c r="AA2651">
        <f t="shared" si="537"/>
        <v>1.7504920002306861E-5</v>
      </c>
      <c r="AB2651">
        <f>(1/(AA2651*k))*(LN((50-dTar)/(hTar-dTar)))</f>
        <v>249652.38609041239</v>
      </c>
      <c r="AC2651">
        <f t="shared" si="538"/>
        <v>402726.04578894714</v>
      </c>
      <c r="AD2651" s="19">
        <v>566.01135253899997</v>
      </c>
      <c r="AE2651" s="19">
        <v>60723.6445313</v>
      </c>
      <c r="AF2651">
        <f t="shared" si="544"/>
        <v>2.1550994856315842E-6</v>
      </c>
      <c r="AG2651" s="23">
        <f t="shared" si="539"/>
        <v>3.4092632120966808</v>
      </c>
      <c r="AH2651" s="25">
        <f t="shared" si="545"/>
        <v>11.924050727632864</v>
      </c>
      <c r="AI2651" s="25">
        <f t="shared" si="540"/>
        <v>4.6905171284601254E-5</v>
      </c>
    </row>
    <row r="2652" spans="6:35" ht="15">
      <c r="F2652" s="5">
        <v>2006</v>
      </c>
      <c r="G2652" s="5">
        <v>4</v>
      </c>
      <c r="H2652" s="5">
        <v>0</v>
      </c>
      <c r="I2652" s="5">
        <v>111</v>
      </c>
      <c r="J2652" s="5">
        <v>7</v>
      </c>
      <c r="K2652" s="5">
        <v>5.7175002098099998</v>
      </c>
      <c r="L2652" s="5">
        <v>3.1176209449799999E-2</v>
      </c>
      <c r="M2652" s="5">
        <v>0</v>
      </c>
      <c r="N2652" s="8">
        <f t="shared" si="541"/>
        <v>1E-4</v>
      </c>
      <c r="O2652" s="5">
        <v>0</v>
      </c>
      <c r="P2652" s="5">
        <v>96.736587524399994</v>
      </c>
      <c r="Q2652" s="5">
        <v>17.446420669599998</v>
      </c>
      <c r="R2652" s="5">
        <v>19.782499313399999</v>
      </c>
      <c r="S2652">
        <f t="shared" si="533"/>
        <v>5.9413998308355972E-6</v>
      </c>
      <c r="T2652">
        <f t="shared" si="534"/>
        <v>1164059.9128807276</v>
      </c>
      <c r="U2652">
        <f t="shared" si="535"/>
        <v>3495847.0217512534</v>
      </c>
      <c r="V2652" s="9">
        <v>767.04400634800004</v>
      </c>
      <c r="W2652" s="9">
        <v>60723.6445313</v>
      </c>
      <c r="X2652">
        <f t="shared" si="542"/>
        <v>2.8110909939972699E-7</v>
      </c>
      <c r="Y2652">
        <f t="shared" si="543"/>
        <v>25.932138017886352</v>
      </c>
      <c r="Z2652">
        <f t="shared" si="536"/>
        <v>1.2340421072902296E-4</v>
      </c>
      <c r="AA2652">
        <f t="shared" si="537"/>
        <v>1.7504920002306861E-5</v>
      </c>
      <c r="AB2652">
        <f>(1/(AA2652*k))*(LN((50-dTar)/(hTar-dTar)))</f>
        <v>249652.38609041239</v>
      </c>
      <c r="AC2652">
        <f t="shared" si="538"/>
        <v>402726.04578894714</v>
      </c>
      <c r="AD2652" s="19">
        <v>568.35559081999997</v>
      </c>
      <c r="AE2652" s="19">
        <v>60723.6445313</v>
      </c>
      <c r="AF2652">
        <f t="shared" si="544"/>
        <v>2.1550885979802132E-6</v>
      </c>
      <c r="AG2652" s="23">
        <f t="shared" si="539"/>
        <v>3.4253680876535384</v>
      </c>
      <c r="AH2652" s="25">
        <f t="shared" si="545"/>
        <v>11.980051047044658</v>
      </c>
      <c r="AI2652" s="25">
        <f t="shared" si="540"/>
        <v>4.6905171284601254E-5</v>
      </c>
    </row>
    <row r="2653" spans="6:35" ht="15">
      <c r="F2653" s="5">
        <v>2006</v>
      </c>
      <c r="G2653" s="5">
        <v>4</v>
      </c>
      <c r="H2653" s="5">
        <v>0</v>
      </c>
      <c r="I2653" s="5">
        <v>111</v>
      </c>
      <c r="J2653" s="5">
        <v>8</v>
      </c>
      <c r="K2653" s="5">
        <v>7.2699999809299998</v>
      </c>
      <c r="L2653" s="5">
        <v>7.4500277638400003E-2</v>
      </c>
      <c r="M2653" s="5">
        <v>0</v>
      </c>
      <c r="N2653" s="8">
        <f t="shared" si="541"/>
        <v>1E-4</v>
      </c>
      <c r="O2653" s="5">
        <v>0</v>
      </c>
      <c r="P2653" s="5">
        <v>96.736587524399994</v>
      </c>
      <c r="Q2653" s="5">
        <v>16.879455566400001</v>
      </c>
      <c r="R2653" s="5">
        <v>197.3125</v>
      </c>
      <c r="S2653">
        <f t="shared" si="533"/>
        <v>5.9413998308355972E-6</v>
      </c>
      <c r="T2653">
        <f t="shared" si="534"/>
        <v>1164059.9128807276</v>
      </c>
      <c r="U2653">
        <f t="shared" si="535"/>
        <v>3495847.0217512534</v>
      </c>
      <c r="V2653" s="9">
        <v>726.65759277300003</v>
      </c>
      <c r="W2653" s="9">
        <v>60723.6445313</v>
      </c>
      <c r="X2653">
        <f t="shared" si="542"/>
        <v>2.8111229086428966E-7</v>
      </c>
      <c r="Y2653">
        <f t="shared" si="543"/>
        <v>25.089546836840213</v>
      </c>
      <c r="Z2653">
        <f t="shared" si="536"/>
        <v>1.2340421072902296E-4</v>
      </c>
      <c r="AA2653">
        <f t="shared" si="537"/>
        <v>1.7504920002306861E-5</v>
      </c>
      <c r="AB2653">
        <f>(1/(AA2653*k))*(LN((50-dTar)/(hTar-dTar)))</f>
        <v>249652.38609041239</v>
      </c>
      <c r="AC2653">
        <f t="shared" si="538"/>
        <v>402726.04578894714</v>
      </c>
      <c r="AD2653" s="19">
        <v>419.06362915</v>
      </c>
      <c r="AE2653" s="19">
        <v>60723.6445313</v>
      </c>
      <c r="AF2653">
        <f t="shared" si="544"/>
        <v>2.1557821937476064E-6</v>
      </c>
      <c r="AG2653" s="23">
        <f t="shared" si="539"/>
        <v>3.3070622391828719</v>
      </c>
      <c r="AH2653" s="25">
        <f t="shared" si="545"/>
        <v>11.586448858338274</v>
      </c>
      <c r="AI2653" s="25">
        <f t="shared" si="540"/>
        <v>4.6905171284601254E-5</v>
      </c>
    </row>
    <row r="2654" spans="6:35" ht="15">
      <c r="F2654" s="5">
        <v>2006</v>
      </c>
      <c r="G2654" s="5">
        <v>4</v>
      </c>
      <c r="H2654" s="5">
        <v>0</v>
      </c>
      <c r="I2654" s="5">
        <v>111</v>
      </c>
      <c r="J2654" s="5">
        <v>9</v>
      </c>
      <c r="K2654" s="5">
        <v>10.8199996948</v>
      </c>
      <c r="L2654" s="5">
        <v>0.293781250715</v>
      </c>
      <c r="M2654" s="5">
        <v>0</v>
      </c>
      <c r="N2654" s="8">
        <f t="shared" si="541"/>
        <v>1E-4</v>
      </c>
      <c r="O2654" s="5">
        <v>0</v>
      </c>
      <c r="P2654" s="5">
        <v>96.736587524399994</v>
      </c>
      <c r="Q2654" s="5">
        <v>23.193185806300001</v>
      </c>
      <c r="R2654" s="5">
        <v>650.97747802699996</v>
      </c>
      <c r="S2654">
        <f t="shared" si="533"/>
        <v>5.9413998308355972E-6</v>
      </c>
      <c r="T2654">
        <f t="shared" si="534"/>
        <v>1164059.9128807276</v>
      </c>
      <c r="U2654">
        <f t="shared" si="535"/>
        <v>3495847.0217512534</v>
      </c>
      <c r="V2654" s="9">
        <v>684.94451904300001</v>
      </c>
      <c r="W2654" s="9">
        <v>60723.6445313</v>
      </c>
      <c r="X2654">
        <f t="shared" si="542"/>
        <v>2.8111558724189032E-7</v>
      </c>
      <c r="Y2654">
        <f t="shared" si="543"/>
        <v>34.474443696142991</v>
      </c>
      <c r="Z2654">
        <f t="shared" si="536"/>
        <v>1.2340421072902296E-4</v>
      </c>
      <c r="AA2654">
        <f t="shared" si="537"/>
        <v>1.7504920002306861E-5</v>
      </c>
      <c r="AB2654">
        <f>(1/(AA2654*k))*(LN((50-dTar)/(hTar-dTar)))</f>
        <v>249652.38609041239</v>
      </c>
      <c r="AC2654">
        <f t="shared" si="538"/>
        <v>402726.04578894714</v>
      </c>
      <c r="AD2654" s="19">
        <v>206.34742736800001</v>
      </c>
      <c r="AE2654" s="19">
        <v>60723.6445313</v>
      </c>
      <c r="AF2654">
        <f t="shared" si="544"/>
        <v>2.1567712238966603E-6</v>
      </c>
      <c r="AG2654" s="23">
        <f t="shared" si="539"/>
        <v>4.5303574334751522</v>
      </c>
      <c r="AH2654" s="25">
        <f t="shared" si="545"/>
        <v>15.911917971919436</v>
      </c>
      <c r="AI2654" s="25">
        <f t="shared" si="540"/>
        <v>4.6905171284601254E-5</v>
      </c>
    </row>
    <row r="2655" spans="6:35" ht="15">
      <c r="F2655" s="5">
        <v>2006</v>
      </c>
      <c r="G2655" s="5">
        <v>4</v>
      </c>
      <c r="H2655" s="5">
        <v>0</v>
      </c>
      <c r="I2655" s="5">
        <v>111</v>
      </c>
      <c r="J2655" s="5">
        <v>10</v>
      </c>
      <c r="K2655" s="5">
        <v>15.5399999619</v>
      </c>
      <c r="L2655" s="5">
        <v>0.70919626951199999</v>
      </c>
      <c r="M2655" s="5">
        <v>0</v>
      </c>
      <c r="N2655" s="8">
        <f t="shared" si="541"/>
        <v>1E-4</v>
      </c>
      <c r="O2655" s="5">
        <v>0</v>
      </c>
      <c r="P2655" s="5">
        <v>96.736587524399994</v>
      </c>
      <c r="Q2655" s="5">
        <v>27.8879852295</v>
      </c>
      <c r="R2655" s="5">
        <v>1024.07751465</v>
      </c>
      <c r="S2655">
        <f t="shared" si="533"/>
        <v>5.9413998308355972E-6</v>
      </c>
      <c r="T2655">
        <f t="shared" si="534"/>
        <v>1164059.9128807276</v>
      </c>
      <c r="U2655">
        <f t="shared" si="535"/>
        <v>3495847.0217512534</v>
      </c>
      <c r="V2655" s="9">
        <v>104.47614288299999</v>
      </c>
      <c r="W2655" s="9">
        <v>60723.6445313</v>
      </c>
      <c r="X2655">
        <f t="shared" si="542"/>
        <v>2.8116146680690686E-7</v>
      </c>
      <c r="Y2655">
        <f t="shared" si="543"/>
        <v>41.456103185034472</v>
      </c>
      <c r="Z2655">
        <f t="shared" si="536"/>
        <v>1.2340421072902296E-4</v>
      </c>
      <c r="AA2655">
        <f t="shared" si="537"/>
        <v>1.7504920002306861E-5</v>
      </c>
      <c r="AB2655">
        <f>(1/(AA2655*k))*(LN((50-dTar)/(hTar-dTar)))</f>
        <v>249652.38609041239</v>
      </c>
      <c r="AC2655">
        <f t="shared" si="538"/>
        <v>402726.04578894714</v>
      </c>
      <c r="AD2655" s="19">
        <v>155.26467895499999</v>
      </c>
      <c r="AE2655" s="19">
        <v>60723.6445313</v>
      </c>
      <c r="AF2655">
        <f t="shared" si="544"/>
        <v>2.1570088697643902E-6</v>
      </c>
      <c r="AG2655" s="23">
        <f t="shared" si="539"/>
        <v>5.4438640372534834</v>
      </c>
      <c r="AH2655" s="25">
        <f t="shared" si="545"/>
        <v>19.131891662808588</v>
      </c>
      <c r="AI2655" s="25">
        <f t="shared" si="540"/>
        <v>4.6905171284601254E-5</v>
      </c>
    </row>
    <row r="2656" spans="6:35" ht="15">
      <c r="F2656" s="5">
        <v>2006</v>
      </c>
      <c r="G2656" s="5">
        <v>4</v>
      </c>
      <c r="H2656" s="5">
        <v>0</v>
      </c>
      <c r="I2656" s="5">
        <v>111</v>
      </c>
      <c r="J2656" s="5">
        <v>11</v>
      </c>
      <c r="K2656" s="5">
        <v>17.920000076299999</v>
      </c>
      <c r="L2656" s="5">
        <v>1.00716984272</v>
      </c>
      <c r="M2656" s="5">
        <v>0</v>
      </c>
      <c r="N2656" s="8">
        <f t="shared" si="541"/>
        <v>1E-4</v>
      </c>
      <c r="O2656" s="5">
        <v>0</v>
      </c>
      <c r="P2656" s="5">
        <v>96.736587524399994</v>
      </c>
      <c r="Q2656" s="5">
        <v>41.857925414999997</v>
      </c>
      <c r="R2656" s="5">
        <v>1316.92004395</v>
      </c>
      <c r="S2656">
        <f t="shared" si="533"/>
        <v>5.9413998308355972E-6</v>
      </c>
      <c r="T2656">
        <f t="shared" si="534"/>
        <v>1164059.9128807276</v>
      </c>
      <c r="U2656">
        <f t="shared" si="535"/>
        <v>3495847.0217512534</v>
      </c>
      <c r="V2656" s="9">
        <v>70.532218933099998</v>
      </c>
      <c r="W2656" s="9">
        <v>60723.6445313</v>
      </c>
      <c r="X2656">
        <f t="shared" si="542"/>
        <v>2.8116415015979915E-7</v>
      </c>
      <c r="Y2656">
        <f t="shared" si="543"/>
        <v>62.223015330559988</v>
      </c>
      <c r="Z2656">
        <f t="shared" si="536"/>
        <v>1.2340421072902296E-4</v>
      </c>
      <c r="AA2656">
        <f t="shared" si="537"/>
        <v>1.7504920002306861E-5</v>
      </c>
      <c r="AB2656">
        <f>(1/(AA2656*k))*(LN((50-dTar)/(hTar-dTar)))</f>
        <v>249652.38609041239</v>
      </c>
      <c r="AC2656">
        <f t="shared" si="538"/>
        <v>402726.04578894714</v>
      </c>
      <c r="AD2656" s="19">
        <v>151.295455933</v>
      </c>
      <c r="AE2656" s="19">
        <v>60723.6445313</v>
      </c>
      <c r="AF2656">
        <f t="shared" si="544"/>
        <v>2.1570273374759074E-6</v>
      </c>
      <c r="AG2656" s="23">
        <f t="shared" si="539"/>
        <v>8.1704363025259585</v>
      </c>
      <c r="AH2656" s="25">
        <f t="shared" si="545"/>
        <v>28.715484666002126</v>
      </c>
      <c r="AI2656" s="25">
        <f t="shared" si="540"/>
        <v>4.6905171284601254E-5</v>
      </c>
    </row>
    <row r="2657" spans="6:35" ht="15">
      <c r="F2657" s="5">
        <v>2006</v>
      </c>
      <c r="G2657" s="5">
        <v>4</v>
      </c>
      <c r="H2657" s="5">
        <v>0</v>
      </c>
      <c r="I2657" s="5">
        <v>111</v>
      </c>
      <c r="J2657" s="5">
        <v>12</v>
      </c>
      <c r="K2657" s="5">
        <v>19.965000152599998</v>
      </c>
      <c r="L2657" s="5">
        <v>1.3277920484500001</v>
      </c>
      <c r="M2657" s="5">
        <v>0</v>
      </c>
      <c r="N2657" s="8">
        <f t="shared" si="541"/>
        <v>1E-4</v>
      </c>
      <c r="O2657" s="5">
        <v>0</v>
      </c>
      <c r="P2657" s="5">
        <v>96.736587524399994</v>
      </c>
      <c r="Q2657" s="5">
        <v>52.974609375</v>
      </c>
      <c r="R2657" s="5">
        <v>1515.97497559</v>
      </c>
      <c r="S2657">
        <f t="shared" si="533"/>
        <v>5.9413998308355972E-6</v>
      </c>
      <c r="T2657">
        <f t="shared" si="534"/>
        <v>1164059.9128807276</v>
      </c>
      <c r="U2657">
        <f t="shared" si="535"/>
        <v>3495847.0217512534</v>
      </c>
      <c r="V2657" s="9">
        <v>59.427577972400002</v>
      </c>
      <c r="W2657" s="9">
        <v>60723.6445313</v>
      </c>
      <c r="X2657">
        <f t="shared" si="542"/>
        <v>2.8116502802082381E-7</v>
      </c>
      <c r="Y2657">
        <f t="shared" si="543"/>
        <v>78.748406801790608</v>
      </c>
      <c r="Z2657">
        <f t="shared" si="536"/>
        <v>1.2340421072902296E-4</v>
      </c>
      <c r="AA2657">
        <f t="shared" si="537"/>
        <v>1.7504920002306861E-5</v>
      </c>
      <c r="AB2657">
        <f>(1/(AA2657*k))*(LN((50-dTar)/(hTar-dTar)))</f>
        <v>249652.38609041239</v>
      </c>
      <c r="AC2657">
        <f t="shared" si="538"/>
        <v>402726.04578894714</v>
      </c>
      <c r="AD2657" s="19">
        <v>175.58990478499999</v>
      </c>
      <c r="AE2657" s="19">
        <v>60723.6445313</v>
      </c>
      <c r="AF2657">
        <f t="shared" si="544"/>
        <v>2.1569143069908202E-6</v>
      </c>
      <c r="AG2657" s="23">
        <f t="shared" si="539"/>
        <v>10.343952092005667</v>
      </c>
      <c r="AH2657" s="25">
        <f t="shared" si="545"/>
        <v>36.344058942797361</v>
      </c>
      <c r="AI2657" s="25">
        <f t="shared" si="540"/>
        <v>4.6905171284601254E-5</v>
      </c>
    </row>
    <row r="2658" spans="6:35" ht="15">
      <c r="F2658" s="5">
        <v>2006</v>
      </c>
      <c r="G2658" s="5">
        <v>4</v>
      </c>
      <c r="H2658" s="5">
        <v>0</v>
      </c>
      <c r="I2658" s="5">
        <v>111</v>
      </c>
      <c r="J2658" s="5">
        <v>13</v>
      </c>
      <c r="K2658" s="5">
        <v>21.635000228900001</v>
      </c>
      <c r="L2658" s="5">
        <v>1.6331907510799999</v>
      </c>
      <c r="M2658" s="5">
        <v>1.15000000224E-2</v>
      </c>
      <c r="N2658" s="8">
        <f t="shared" si="541"/>
        <v>1.15000000224E-2</v>
      </c>
      <c r="O2658" s="5">
        <v>0</v>
      </c>
      <c r="P2658" s="5">
        <v>96.736587524399994</v>
      </c>
      <c r="Q2658" s="5">
        <v>59.767520904500003</v>
      </c>
      <c r="R2658" s="5">
        <v>1622.5749511700001</v>
      </c>
      <c r="S2658">
        <f t="shared" si="533"/>
        <v>6.8326098187696709E-4</v>
      </c>
      <c r="T2658">
        <f t="shared" si="534"/>
        <v>10122.260092289924</v>
      </c>
      <c r="U2658">
        <f t="shared" si="535"/>
        <v>30398.669695147404</v>
      </c>
      <c r="V2658" s="9">
        <v>65.070770263699998</v>
      </c>
      <c r="W2658" s="9">
        <v>8887.328125</v>
      </c>
      <c r="X2658">
        <f t="shared" si="542"/>
        <v>2.541227051312339E-5</v>
      </c>
      <c r="Y2658">
        <f t="shared" si="543"/>
        <v>80.465675319710328</v>
      </c>
      <c r="Z2658">
        <f t="shared" si="536"/>
        <v>1.419148426148018E-2</v>
      </c>
      <c r="AA2658">
        <f t="shared" si="537"/>
        <v>2.0130658041863903E-3</v>
      </c>
      <c r="AB2658">
        <f>(1/(AA2658*k))*(LN((50-dTar)/(hTar-dTar)))</f>
        <v>2170.8903096011572</v>
      </c>
      <c r="AC2658">
        <f t="shared" si="538"/>
        <v>3501.9656087348435</v>
      </c>
      <c r="AD2658" s="19">
        <v>210.981399536</v>
      </c>
      <c r="AE2658" s="19">
        <v>3016.4758300799999</v>
      </c>
      <c r="AF2658">
        <f t="shared" si="544"/>
        <v>1.4860115406941296E-4</v>
      </c>
      <c r="AG2658" s="23">
        <f t="shared" si="539"/>
        <v>38.591649207493781</v>
      </c>
      <c r="AH2658" s="25">
        <f t="shared" si="545"/>
        <v>54.507705520047558</v>
      </c>
      <c r="AI2658" s="25">
        <f t="shared" si="540"/>
        <v>5.3940947082359008E-3</v>
      </c>
    </row>
    <row r="2659" spans="6:35" ht="15">
      <c r="F2659" s="5">
        <v>2006</v>
      </c>
      <c r="G2659" s="5">
        <v>4</v>
      </c>
      <c r="H2659" s="5">
        <v>0</v>
      </c>
      <c r="I2659" s="5">
        <v>111</v>
      </c>
      <c r="J2659" s="5">
        <v>14</v>
      </c>
      <c r="K2659" s="5">
        <v>22.8199996948</v>
      </c>
      <c r="L2659" s="5">
        <v>1.88034594059</v>
      </c>
      <c r="M2659" s="5">
        <v>2.1999999880800002E-2</v>
      </c>
      <c r="N2659" s="8">
        <f t="shared" si="541"/>
        <v>2.1999999880800002E-2</v>
      </c>
      <c r="O2659" s="5">
        <v>0</v>
      </c>
      <c r="P2659" s="5">
        <v>96.736587524399994</v>
      </c>
      <c r="Q2659" s="5">
        <v>61.728858947799999</v>
      </c>
      <c r="R2659" s="5">
        <v>1629.75</v>
      </c>
      <c r="S2659">
        <f t="shared" si="533"/>
        <v>1.3071079557016828E-3</v>
      </c>
      <c r="T2659">
        <f t="shared" si="534"/>
        <v>5291.1814508537072</v>
      </c>
      <c r="U2659">
        <f t="shared" si="535"/>
        <v>15890.213821329035</v>
      </c>
      <c r="V2659" s="9">
        <v>75.459190368700007</v>
      </c>
      <c r="W2659" s="9">
        <v>4645.6484375</v>
      </c>
      <c r="X2659">
        <f t="shared" si="542"/>
        <v>4.8517025095395986E-5</v>
      </c>
      <c r="Y2659">
        <f t="shared" si="543"/>
        <v>83.048415654348958</v>
      </c>
      <c r="Z2659">
        <f t="shared" si="536"/>
        <v>2.7148926213287232E-2</v>
      </c>
      <c r="AA2659">
        <f t="shared" si="537"/>
        <v>3.8510823796416441E-3</v>
      </c>
      <c r="AB2659">
        <f>(1/(AA2659*k))*(LN((50-dTar)/(hTar-dTar)))</f>
        <v>1134.783579286702</v>
      </c>
      <c r="AC2659">
        <f t="shared" si="538"/>
        <v>1830.5729453226825</v>
      </c>
      <c r="AD2659" s="19">
        <v>250.32977294899999</v>
      </c>
      <c r="AE2659" s="19">
        <v>1576.79418945</v>
      </c>
      <c r="AF2659">
        <f t="shared" si="544"/>
        <v>2.7339608098443652E-4</v>
      </c>
      <c r="AG2659" s="23">
        <f t="shared" si="539"/>
        <v>41.485053056473532</v>
      </c>
      <c r="AH2659" s="25">
        <f t="shared" si="545"/>
        <v>57.283028103680195</v>
      </c>
      <c r="AI2659" s="25">
        <f t="shared" si="540"/>
        <v>1.0319137626701311E-2</v>
      </c>
    </row>
    <row r="2660" spans="6:35" ht="15">
      <c r="F2660" s="5">
        <v>2006</v>
      </c>
      <c r="G2660" s="5">
        <v>4</v>
      </c>
      <c r="H2660" s="5">
        <v>0</v>
      </c>
      <c r="I2660" s="5">
        <v>111</v>
      </c>
      <c r="J2660" s="5">
        <v>15</v>
      </c>
      <c r="K2660" s="5">
        <v>23.0699996948</v>
      </c>
      <c r="L2660" s="5">
        <v>1.93707859516</v>
      </c>
      <c r="M2660" s="5">
        <v>0.13249999284700001</v>
      </c>
      <c r="N2660" s="8">
        <f t="shared" si="541"/>
        <v>0.13249999284700001</v>
      </c>
      <c r="O2660" s="5">
        <v>0</v>
      </c>
      <c r="P2660" s="5">
        <v>96.736587524399994</v>
      </c>
      <c r="Q2660" s="5">
        <v>63.615024566700001</v>
      </c>
      <c r="R2660" s="5">
        <v>1525.1999511700001</v>
      </c>
      <c r="S2660">
        <f t="shared" si="533"/>
        <v>7.8723543508688355E-3</v>
      </c>
      <c r="T2660">
        <f t="shared" si="534"/>
        <v>878.53583073388347</v>
      </c>
      <c r="U2660">
        <f t="shared" si="535"/>
        <v>2638.3752531881023</v>
      </c>
      <c r="V2660" s="9">
        <v>79.184417724599996</v>
      </c>
      <c r="W2660" s="9">
        <v>771.353027344</v>
      </c>
      <c r="X2660">
        <f t="shared" si="542"/>
        <v>2.8662224781367214E-4</v>
      </c>
      <c r="Y2660">
        <f t="shared" si="543"/>
        <v>85.024989982114732</v>
      </c>
      <c r="Z2660">
        <f t="shared" si="536"/>
        <v>0.16351057038885222</v>
      </c>
      <c r="AA2660">
        <f t="shared" si="537"/>
        <v>2.3194017750929663E-2</v>
      </c>
      <c r="AB2660">
        <f>(1/(AA2660*k))*(LN((50-dTar)/(hTar-dTar)))</f>
        <v>188.41690533424426</v>
      </c>
      <c r="AC2660">
        <f t="shared" si="538"/>
        <v>303.94420190949126</v>
      </c>
      <c r="AD2660" s="19">
        <v>267.756988525</v>
      </c>
      <c r="AE2660" s="19">
        <v>261.80734252899998</v>
      </c>
      <c r="AF2660">
        <f t="shared" si="544"/>
        <v>1.1997477655622288E-3</v>
      </c>
      <c r="AG2660" s="23">
        <f t="shared" si="539"/>
        <v>54.020085172569971</v>
      </c>
      <c r="AH2660" s="25">
        <f t="shared" si="545"/>
        <v>65.804856228298817</v>
      </c>
      <c r="AI2660" s="25">
        <f t="shared" si="540"/>
        <v>6.2149348596969765E-2</v>
      </c>
    </row>
    <row r="2661" spans="6:35" ht="15">
      <c r="F2661" s="5">
        <v>2006</v>
      </c>
      <c r="G2661" s="5">
        <v>4</v>
      </c>
      <c r="H2661" s="5">
        <v>0</v>
      </c>
      <c r="I2661" s="5">
        <v>111</v>
      </c>
      <c r="J2661" s="5">
        <v>16</v>
      </c>
      <c r="K2661" s="5">
        <v>23.940000534100001</v>
      </c>
      <c r="L2661" s="5">
        <v>2.1669373512300001</v>
      </c>
      <c r="M2661" s="5">
        <v>5.0999999046300003E-2</v>
      </c>
      <c r="N2661" s="8">
        <f t="shared" si="541"/>
        <v>5.0999999046300003E-2</v>
      </c>
      <c r="O2661" s="5">
        <v>0</v>
      </c>
      <c r="P2661" s="5">
        <v>96.736587524399994</v>
      </c>
      <c r="Q2661" s="5">
        <v>64.672325134299996</v>
      </c>
      <c r="R2661" s="5">
        <v>1216.98254395</v>
      </c>
      <c r="S2661">
        <f t="shared" si="533"/>
        <v>3.0301138570630244E-3</v>
      </c>
      <c r="T2661">
        <f t="shared" si="534"/>
        <v>2282.4704600953883</v>
      </c>
      <c r="U2661">
        <f t="shared" si="535"/>
        <v>6854.602131614889</v>
      </c>
      <c r="V2661" s="9">
        <v>99.5560836792</v>
      </c>
      <c r="W2661" s="9">
        <v>2004.00512695</v>
      </c>
      <c r="X2661">
        <f t="shared" si="542"/>
        <v>1.116300252401395E-4</v>
      </c>
      <c r="Y2661">
        <f t="shared" si="543"/>
        <v>86.784287789060755</v>
      </c>
      <c r="Z2661">
        <f t="shared" si="536"/>
        <v>6.2936146294895745E-2</v>
      </c>
      <c r="AA2661">
        <f t="shared" si="537"/>
        <v>8.9275090342320756E-3</v>
      </c>
      <c r="AB2661">
        <f>(1/(AA2661*k))*(LN((50-dTar)/(hTar-dTar)))</f>
        <v>489.51449168414155</v>
      </c>
      <c r="AC2661">
        <f t="shared" si="538"/>
        <v>789.65892807828322</v>
      </c>
      <c r="AD2661" s="19">
        <v>313.79782104499998</v>
      </c>
      <c r="AE2661" s="19">
        <v>680.18572998000002</v>
      </c>
      <c r="AF2661">
        <f t="shared" si="544"/>
        <v>5.6065047323987523E-4</v>
      </c>
      <c r="AG2661" s="23">
        <f t="shared" si="539"/>
        <v>48.362917771006437</v>
      </c>
      <c r="AH2661" s="25">
        <f t="shared" si="545"/>
        <v>62.966641023555368</v>
      </c>
      <c r="AI2661" s="25">
        <f t="shared" si="540"/>
        <v>2.3921636907812016E-2</v>
      </c>
    </row>
    <row r="2662" spans="6:35" ht="15">
      <c r="F2662" s="5">
        <v>2006</v>
      </c>
      <c r="G2662" s="5">
        <v>4</v>
      </c>
      <c r="H2662" s="5">
        <v>0</v>
      </c>
      <c r="I2662" s="5">
        <v>111</v>
      </c>
      <c r="J2662" s="5">
        <v>17</v>
      </c>
      <c r="K2662" s="5">
        <v>23.4449996948</v>
      </c>
      <c r="L2662" s="5">
        <v>2.1239891052200002</v>
      </c>
      <c r="M2662" s="5">
        <v>1.9999999553000001E-2</v>
      </c>
      <c r="N2662" s="8">
        <f t="shared" si="541"/>
        <v>1.9999999553000001E-2</v>
      </c>
      <c r="O2662" s="5">
        <v>0</v>
      </c>
      <c r="P2662" s="5">
        <v>96.736587524399994</v>
      </c>
      <c r="Q2662" s="5">
        <v>62.389430999799998</v>
      </c>
      <c r="R2662" s="5">
        <v>939.207519531</v>
      </c>
      <c r="S2662">
        <f t="shared" si="533"/>
        <v>1.188279939609062E-3</v>
      </c>
      <c r="T2662">
        <f t="shared" si="534"/>
        <v>5820.2996944873357</v>
      </c>
      <c r="U2662">
        <f t="shared" si="535"/>
        <v>17479.23549941718</v>
      </c>
      <c r="V2662" s="9">
        <v>110.777404785</v>
      </c>
      <c r="W2662" s="9">
        <v>5110.2133789099998</v>
      </c>
      <c r="X2662">
        <f t="shared" si="542"/>
        <v>4.4052424303098222E-5</v>
      </c>
      <c r="Y2662">
        <f t="shared" si="543"/>
        <v>83.901680136717445</v>
      </c>
      <c r="Z2662">
        <f t="shared" si="536"/>
        <v>2.4680841594187763E-2</v>
      </c>
      <c r="AA2662">
        <f t="shared" si="537"/>
        <v>3.5009839222143783E-3</v>
      </c>
      <c r="AB2662">
        <f>(1/(AA2662*k))*(LN((50-dTar)/(hTar-dTar)))</f>
        <v>1248.2619583507174</v>
      </c>
      <c r="AC2662">
        <f t="shared" si="538"/>
        <v>2013.6302739493733</v>
      </c>
      <c r="AD2662" s="19">
        <v>327.49929809600002</v>
      </c>
      <c r="AE2662" s="19">
        <v>1734.47363281</v>
      </c>
      <c r="AF2662">
        <f t="shared" si="544"/>
        <v>2.4536245304956911E-4</v>
      </c>
      <c r="AG2662" s="23">
        <f t="shared" si="539"/>
        <v>42.448438820869995</v>
      </c>
      <c r="AH2662" s="25">
        <f t="shared" si="545"/>
        <v>58.204557455195051</v>
      </c>
      <c r="AI2662" s="25">
        <f t="shared" si="540"/>
        <v>9.3810340472541311E-3</v>
      </c>
    </row>
    <row r="2663" spans="6:35" ht="15">
      <c r="F2663" s="5">
        <v>2006</v>
      </c>
      <c r="G2663" s="5">
        <v>4</v>
      </c>
      <c r="H2663" s="5">
        <v>0</v>
      </c>
      <c r="I2663" s="5">
        <v>111</v>
      </c>
      <c r="J2663" s="5">
        <v>18</v>
      </c>
      <c r="K2663" s="5">
        <v>22.100000381499999</v>
      </c>
      <c r="L2663" s="5">
        <v>1.8815525770199999</v>
      </c>
      <c r="M2663" s="5">
        <v>0.13699999451600001</v>
      </c>
      <c r="N2663" s="8">
        <f t="shared" si="541"/>
        <v>0.13699999451600001</v>
      </c>
      <c r="O2663" s="5">
        <v>0</v>
      </c>
      <c r="P2663" s="5">
        <v>96.736587524399994</v>
      </c>
      <c r="Q2663" s="5">
        <v>61.824890136699999</v>
      </c>
      <c r="R2663" s="5">
        <v>588.145019531</v>
      </c>
      <c r="S2663">
        <f t="shared" si="533"/>
        <v>8.1397174424184017E-3</v>
      </c>
      <c r="T2663">
        <f t="shared" si="534"/>
        <v>849.67880253803867</v>
      </c>
      <c r="U2663">
        <f t="shared" si="535"/>
        <v>2551.7132567059912</v>
      </c>
      <c r="V2663" s="9">
        <v>102.424102783</v>
      </c>
      <c r="W2663" s="9">
        <v>746.01660156299999</v>
      </c>
      <c r="X2663">
        <f t="shared" si="542"/>
        <v>2.9410432923178718E-4</v>
      </c>
      <c r="Y2663">
        <f t="shared" si="543"/>
        <v>82.421561483620579</v>
      </c>
      <c r="Z2663">
        <f t="shared" si="536"/>
        <v>0.16906376193127454</v>
      </c>
      <c r="AA2663">
        <f t="shared" si="537"/>
        <v>2.3981739443190587E-2</v>
      </c>
      <c r="AB2663">
        <f>(1/(AA2663*k))*(LN((50-dTar)/(hTar-dTar)))</f>
        <v>182.22802633853823</v>
      </c>
      <c r="AC2663">
        <f t="shared" si="538"/>
        <v>293.96062913120295</v>
      </c>
      <c r="AD2663" s="19">
        <v>312.642333984</v>
      </c>
      <c r="AE2663" s="19">
        <v>253.20783996599999</v>
      </c>
      <c r="AF2663">
        <f t="shared" si="544"/>
        <v>1.1630465637514876E-3</v>
      </c>
      <c r="AG2663" s="23">
        <f t="shared" si="539"/>
        <v>54.242462103994619</v>
      </c>
      <c r="AH2663" s="25">
        <f t="shared" si="545"/>
        <v>64.953162129859294</v>
      </c>
      <c r="AI2663" s="25">
        <f t="shared" si="540"/>
        <v>6.4260082087624126E-2</v>
      </c>
    </row>
    <row r="2664" spans="6:35" ht="15">
      <c r="F2664" s="5">
        <v>2006</v>
      </c>
      <c r="G2664" s="5">
        <v>4</v>
      </c>
      <c r="H2664" s="5">
        <v>0</v>
      </c>
      <c r="I2664" s="5">
        <v>111</v>
      </c>
      <c r="J2664" s="5">
        <v>19</v>
      </c>
      <c r="K2664" s="5">
        <v>21.129999160800001</v>
      </c>
      <c r="L2664" s="5">
        <v>1.7402565479300001</v>
      </c>
      <c r="M2664" s="5">
        <v>1.04999998584E-2</v>
      </c>
      <c r="N2664" s="8">
        <f t="shared" si="541"/>
        <v>1.04999998584E-2</v>
      </c>
      <c r="O2664" s="5">
        <v>0</v>
      </c>
      <c r="P2664" s="5">
        <v>96.736587524399994</v>
      </c>
      <c r="Q2664" s="5">
        <v>53.175399780299998</v>
      </c>
      <c r="R2664" s="5">
        <v>223.244995117</v>
      </c>
      <c r="S2664">
        <f t="shared" si="533"/>
        <v>6.2384697382471548E-4</v>
      </c>
      <c r="T2664">
        <f t="shared" si="534"/>
        <v>11086.285034084831</v>
      </c>
      <c r="U2664">
        <f t="shared" si="535"/>
        <v>33293.781608526173</v>
      </c>
      <c r="V2664" s="9">
        <v>136.54470825199999</v>
      </c>
      <c r="W2664" s="9">
        <v>9733.7402343800004</v>
      </c>
      <c r="X2664">
        <f t="shared" si="542"/>
        <v>2.3167418640104201E-5</v>
      </c>
      <c r="Y2664">
        <f t="shared" si="543"/>
        <v>71.553155687517219</v>
      </c>
      <c r="Z2664">
        <f t="shared" si="536"/>
        <v>1.2957441951807046E-2</v>
      </c>
      <c r="AA2664">
        <f t="shared" si="537"/>
        <v>1.8380165754552532E-3</v>
      </c>
      <c r="AB2664">
        <f>(1/(AA2664*k))*(LN((50-dTar)/(hTar-dTar)))</f>
        <v>2377.6418043538411</v>
      </c>
      <c r="AC2664">
        <f t="shared" si="538"/>
        <v>3835.4862020951978</v>
      </c>
      <c r="AD2664" s="19">
        <v>355.453369141</v>
      </c>
      <c r="AE2664" s="19">
        <v>3303.7592773400002</v>
      </c>
      <c r="AF2664">
        <f t="shared" si="544"/>
        <v>1.3342764268506593E-4</v>
      </c>
      <c r="AG2664" s="23">
        <f t="shared" si="539"/>
        <v>34.935121140608288</v>
      </c>
      <c r="AH2664" s="25">
        <f t="shared" si="545"/>
        <v>48.853407821277116</v>
      </c>
      <c r="AI2664" s="25">
        <f t="shared" si="540"/>
        <v>4.925042918465408E-3</v>
      </c>
    </row>
    <row r="2665" spans="6:35" ht="15">
      <c r="F2665" s="5">
        <v>2006</v>
      </c>
      <c r="G2665" s="5">
        <v>4</v>
      </c>
      <c r="H2665" s="5">
        <v>0</v>
      </c>
      <c r="I2665" s="5">
        <v>111</v>
      </c>
      <c r="J2665" s="5">
        <v>20</v>
      </c>
      <c r="K2665" s="5">
        <v>19.030000686600001</v>
      </c>
      <c r="L2665" s="5">
        <v>1.4156342744799999</v>
      </c>
      <c r="M2665" s="5">
        <v>5.0000002374899996E-4</v>
      </c>
      <c r="N2665" s="8">
        <f t="shared" si="541"/>
        <v>5.0000002374899996E-4</v>
      </c>
      <c r="O2665" s="5">
        <v>0</v>
      </c>
      <c r="P2665" s="5">
        <v>96.736587524399994</v>
      </c>
      <c r="Q2665" s="5">
        <v>40.482948303199997</v>
      </c>
      <c r="R2665" s="5">
        <v>25.655750274700001</v>
      </c>
      <c r="S2665">
        <f t="shared" si="533"/>
        <v>2.9707000565201025E-5</v>
      </c>
      <c r="T2665">
        <f t="shared" si="534"/>
        <v>232811.9715180425</v>
      </c>
      <c r="U2665">
        <f t="shared" si="535"/>
        <v>699169.37114110391</v>
      </c>
      <c r="V2665" s="9">
        <v>754.607421875</v>
      </c>
      <c r="W2665" s="9">
        <v>60723.6445313</v>
      </c>
      <c r="X2665">
        <f t="shared" si="542"/>
        <v>1.3146691971928432E-6</v>
      </c>
      <c r="Y2665">
        <f t="shared" si="543"/>
        <v>58.338724015177881</v>
      </c>
      <c r="Z2665">
        <f t="shared" si="536"/>
        <v>6.1702108295238068E-4</v>
      </c>
      <c r="AA2665">
        <f t="shared" si="537"/>
        <v>8.7524604168777735E-5</v>
      </c>
      <c r="AB2665">
        <f>(1/(AA2665*k))*(LN((50-dTar)/(hTar-dTar)))</f>
        <v>49930.474846484794</v>
      </c>
      <c r="AC2665">
        <f t="shared" si="538"/>
        <v>80545.205332053287</v>
      </c>
      <c r="AD2665" s="19">
        <v>566.01135253899997</v>
      </c>
      <c r="AE2665" s="19">
        <v>60723.6445313</v>
      </c>
      <c r="AF2665">
        <f t="shared" si="544"/>
        <v>7.0504528395022823E-6</v>
      </c>
      <c r="AG2665" s="23">
        <f t="shared" si="539"/>
        <v>25.209319408082681</v>
      </c>
      <c r="AH2665" s="25">
        <f t="shared" si="545"/>
        <v>37.801599594249723</v>
      </c>
      <c r="AI2665" s="25">
        <f t="shared" si="540"/>
        <v>2.3452586756251537E-4</v>
      </c>
    </row>
    <row r="2666" spans="6:35" ht="15">
      <c r="F2666" s="5">
        <v>2006</v>
      </c>
      <c r="G2666" s="5">
        <v>4</v>
      </c>
      <c r="H2666" s="5">
        <v>0</v>
      </c>
      <c r="I2666" s="5">
        <v>111</v>
      </c>
      <c r="J2666" s="5">
        <v>21</v>
      </c>
      <c r="K2666" s="5">
        <v>16.260000228900001</v>
      </c>
      <c r="L2666" s="5">
        <v>1.0319126844399999</v>
      </c>
      <c r="M2666" s="5">
        <v>0</v>
      </c>
      <c r="N2666" s="8">
        <f t="shared" si="541"/>
        <v>1E-4</v>
      </c>
      <c r="O2666" s="5">
        <v>0</v>
      </c>
      <c r="P2666" s="5">
        <v>96.736587524399994</v>
      </c>
      <c r="Q2666" s="5">
        <v>44.5026283264</v>
      </c>
      <c r="R2666" s="5">
        <v>0</v>
      </c>
      <c r="S2666">
        <f t="shared" si="533"/>
        <v>5.9413998308355972E-6</v>
      </c>
      <c r="T2666">
        <f t="shared" si="534"/>
        <v>1164059.9128807276</v>
      </c>
      <c r="U2666">
        <f t="shared" si="535"/>
        <v>3495847.0217512534</v>
      </c>
      <c r="V2666" s="9">
        <v>754.607421875</v>
      </c>
      <c r="W2666" s="9">
        <v>60723.6445313</v>
      </c>
      <c r="X2666">
        <f t="shared" si="542"/>
        <v>2.8111008217099243E-7</v>
      </c>
      <c r="Y2666">
        <f t="shared" si="543"/>
        <v>66.148253797184836</v>
      </c>
      <c r="Z2666">
        <f t="shared" si="536"/>
        <v>1.2340421072902296E-4</v>
      </c>
      <c r="AA2666">
        <f t="shared" si="537"/>
        <v>1.7504920002306861E-5</v>
      </c>
      <c r="AB2666">
        <f>(1/(AA2666*k))*(LN((50-dTar)/(hTar-dTar)))</f>
        <v>249652.38609041239</v>
      </c>
      <c r="AC2666">
        <f t="shared" si="538"/>
        <v>402726.04578894714</v>
      </c>
      <c r="AD2666" s="19">
        <v>566.01135253899997</v>
      </c>
      <c r="AE2666" s="19">
        <v>60723.6445313</v>
      </c>
      <c r="AF2666">
        <f t="shared" si="544"/>
        <v>2.1550994856315842E-6</v>
      </c>
      <c r="AG2666" s="23">
        <f t="shared" si="539"/>
        <v>8.7372123355541973</v>
      </c>
      <c r="AH2666" s="25">
        <f t="shared" si="545"/>
        <v>30.558791335790065</v>
      </c>
      <c r="AI2666" s="25">
        <f t="shared" si="540"/>
        <v>4.6905171284601254E-5</v>
      </c>
    </row>
    <row r="2667" spans="6:35" ht="15">
      <c r="F2667" s="5">
        <v>2006</v>
      </c>
      <c r="G2667" s="5">
        <v>4</v>
      </c>
      <c r="H2667" s="5">
        <v>0</v>
      </c>
      <c r="I2667" s="5">
        <v>111</v>
      </c>
      <c r="J2667" s="5">
        <v>22</v>
      </c>
      <c r="K2667" s="5">
        <v>15.0349998474</v>
      </c>
      <c r="L2667" s="5">
        <v>0.915242731571</v>
      </c>
      <c r="M2667" s="5">
        <v>0</v>
      </c>
      <c r="N2667" s="8">
        <f t="shared" si="541"/>
        <v>1E-4</v>
      </c>
      <c r="O2667" s="5">
        <v>0</v>
      </c>
      <c r="P2667" s="5">
        <v>96.736587524399994</v>
      </c>
      <c r="Q2667" s="5">
        <v>45.6583862305</v>
      </c>
      <c r="R2667" s="5">
        <v>0</v>
      </c>
      <c r="S2667">
        <f t="shared" si="533"/>
        <v>5.9413998308355972E-6</v>
      </c>
      <c r="T2667">
        <f t="shared" si="534"/>
        <v>1164059.9128807276</v>
      </c>
      <c r="U2667">
        <f t="shared" si="535"/>
        <v>3495847.0217512534</v>
      </c>
      <c r="V2667" s="9">
        <v>754.607421875</v>
      </c>
      <c r="W2667" s="9">
        <v>60723.6445313</v>
      </c>
      <c r="X2667">
        <f t="shared" si="542"/>
        <v>2.8111008217099243E-7</v>
      </c>
      <c r="Y2667">
        <f t="shared" si="543"/>
        <v>67.866160582550066</v>
      </c>
      <c r="Z2667">
        <f t="shared" si="536"/>
        <v>1.2340421072902296E-4</v>
      </c>
      <c r="AA2667">
        <f t="shared" si="537"/>
        <v>1.7504920002306861E-5</v>
      </c>
      <c r="AB2667">
        <f>(1/(AA2667*k))*(LN((50-dTar)/(hTar-dTar)))</f>
        <v>249652.38609041239</v>
      </c>
      <c r="AC2667">
        <f t="shared" si="538"/>
        <v>402726.04578894714</v>
      </c>
      <c r="AD2667" s="19">
        <v>566.01135253899997</v>
      </c>
      <c r="AE2667" s="19">
        <v>60723.6445313</v>
      </c>
      <c r="AF2667">
        <f t="shared" si="544"/>
        <v>2.1550994856315842E-6</v>
      </c>
      <c r="AG2667" s="23">
        <f t="shared" si="539"/>
        <v>8.9641225787549654</v>
      </c>
      <c r="AH2667" s="25">
        <f t="shared" si="545"/>
        <v>31.352420070862557</v>
      </c>
      <c r="AI2667" s="25">
        <f t="shared" si="540"/>
        <v>4.6905171284601254E-5</v>
      </c>
    </row>
    <row r="2668" spans="6:35" ht="15">
      <c r="F2668" s="5">
        <v>2006</v>
      </c>
      <c r="G2668" s="5">
        <v>4</v>
      </c>
      <c r="H2668" s="5">
        <v>0</v>
      </c>
      <c r="I2668" s="5">
        <v>111</v>
      </c>
      <c r="J2668" s="5">
        <v>23</v>
      </c>
      <c r="K2668" s="5">
        <v>14.050000190700001</v>
      </c>
      <c r="L2668" s="5">
        <v>0.81638729572299995</v>
      </c>
      <c r="M2668" s="5">
        <v>0</v>
      </c>
      <c r="N2668" s="8">
        <f t="shared" si="541"/>
        <v>1E-4</v>
      </c>
      <c r="O2668" s="5">
        <v>0</v>
      </c>
      <c r="P2668" s="5">
        <v>96.736587524399994</v>
      </c>
      <c r="Q2668" s="5">
        <v>43.350753784200002</v>
      </c>
      <c r="R2668" s="5">
        <v>0</v>
      </c>
      <c r="S2668">
        <f t="shared" si="533"/>
        <v>5.9413998308355972E-6</v>
      </c>
      <c r="T2668">
        <f t="shared" si="534"/>
        <v>1164059.9128807276</v>
      </c>
      <c r="U2668">
        <f t="shared" si="535"/>
        <v>3495847.0217512534</v>
      </c>
      <c r="V2668" s="9">
        <v>754.607421875</v>
      </c>
      <c r="W2668" s="9">
        <v>60723.6445313</v>
      </c>
      <c r="X2668">
        <f t="shared" si="542"/>
        <v>2.8111008217099243E-7</v>
      </c>
      <c r="Y2668">
        <f t="shared" si="543"/>
        <v>64.436119201422969</v>
      </c>
      <c r="Z2668">
        <f t="shared" si="536"/>
        <v>1.2340421072902296E-4</v>
      </c>
      <c r="AA2668">
        <f t="shared" si="537"/>
        <v>1.7504920002306861E-5</v>
      </c>
      <c r="AB2668">
        <f>(1/(AA2668*k))*(LN((50-dTar)/(hTar-dTar)))</f>
        <v>249652.38609041239</v>
      </c>
      <c r="AC2668">
        <f t="shared" si="538"/>
        <v>402726.04578894714</v>
      </c>
      <c r="AD2668" s="19">
        <v>566.01135253899997</v>
      </c>
      <c r="AE2668" s="19">
        <v>60723.6445313</v>
      </c>
      <c r="AF2668">
        <f t="shared" si="544"/>
        <v>2.1550994856315842E-6</v>
      </c>
      <c r="AG2668" s="23">
        <f t="shared" si="539"/>
        <v>8.5110645137827277</v>
      </c>
      <c r="AH2668" s="25">
        <f t="shared" si="545"/>
        <v>29.767829203802524</v>
      </c>
      <c r="AI2668" s="25">
        <f t="shared" si="540"/>
        <v>4.6905171284601254E-5</v>
      </c>
    </row>
    <row r="2669" spans="6:35" ht="15">
      <c r="F2669" s="5">
        <v>2006</v>
      </c>
      <c r="G2669" s="5">
        <v>4</v>
      </c>
      <c r="H2669" s="5">
        <v>0</v>
      </c>
      <c r="I2669" s="5">
        <v>111</v>
      </c>
      <c r="J2669" s="5">
        <v>24</v>
      </c>
      <c r="K2669" s="5">
        <v>12.954999923700001</v>
      </c>
      <c r="L2669" s="5">
        <v>0.70648914575599997</v>
      </c>
      <c r="M2669" s="5">
        <v>0</v>
      </c>
      <c r="N2669" s="8">
        <f t="shared" si="541"/>
        <v>1E-4</v>
      </c>
      <c r="O2669" s="5">
        <v>0</v>
      </c>
      <c r="P2669" s="5">
        <v>96.736587524399994</v>
      </c>
      <c r="Q2669" s="5">
        <v>40.1934051514</v>
      </c>
      <c r="R2669" s="5">
        <v>0</v>
      </c>
      <c r="S2669">
        <f t="shared" si="533"/>
        <v>5.9413998308355972E-6</v>
      </c>
      <c r="T2669">
        <f t="shared" si="534"/>
        <v>1164059.9128807276</v>
      </c>
      <c r="U2669">
        <f t="shared" si="535"/>
        <v>3495847.0217512534</v>
      </c>
      <c r="V2669" s="9">
        <v>754.607421875</v>
      </c>
      <c r="W2669" s="9">
        <v>60723.6445313</v>
      </c>
      <c r="X2669">
        <f t="shared" si="542"/>
        <v>2.8111008217099243E-7</v>
      </c>
      <c r="Y2669">
        <f t="shared" si="543"/>
        <v>59.743068329082639</v>
      </c>
      <c r="Z2669">
        <f t="shared" si="536"/>
        <v>1.2340421072902296E-4</v>
      </c>
      <c r="AA2669">
        <f t="shared" si="537"/>
        <v>1.7504920002306861E-5</v>
      </c>
      <c r="AB2669">
        <f>(1/(AA2669*k))*(LN((50-dTar)/(hTar-dTar)))</f>
        <v>249652.38609041239</v>
      </c>
      <c r="AC2669">
        <f t="shared" si="538"/>
        <v>402726.04578894714</v>
      </c>
      <c r="AD2669" s="19">
        <v>566.01135253899997</v>
      </c>
      <c r="AE2669" s="19">
        <v>60723.6445313</v>
      </c>
      <c r="AF2669">
        <f t="shared" si="544"/>
        <v>2.1550994856315842E-6</v>
      </c>
      <c r="AG2669" s="23">
        <f t="shared" si="539"/>
        <v>7.8911814538471319</v>
      </c>
      <c r="AH2669" s="25">
        <f t="shared" si="545"/>
        <v>27.599760447583911</v>
      </c>
      <c r="AI2669" s="25">
        <f t="shared" si="540"/>
        <v>4.6905171284601254E-5</v>
      </c>
    </row>
    <row r="2670" spans="6:35" ht="15">
      <c r="F2670" s="5">
        <v>2006</v>
      </c>
      <c r="G2670" s="5">
        <v>4</v>
      </c>
      <c r="H2670" s="5">
        <v>0</v>
      </c>
      <c r="I2670" s="5">
        <v>112</v>
      </c>
      <c r="J2670" s="5">
        <v>1</v>
      </c>
      <c r="K2670" s="5">
        <v>11.725000381499999</v>
      </c>
      <c r="L2670" s="5">
        <v>0.58927232027099996</v>
      </c>
      <c r="M2670" s="5">
        <v>0</v>
      </c>
      <c r="N2670" s="8">
        <f t="shared" si="541"/>
        <v>1E-4</v>
      </c>
      <c r="O2670" s="5">
        <v>0</v>
      </c>
      <c r="P2670" s="5">
        <v>96.736587524399994</v>
      </c>
      <c r="Q2670" s="5">
        <v>38.549255371100003</v>
      </c>
      <c r="R2670" s="5">
        <v>0</v>
      </c>
      <c r="S2670">
        <f t="shared" si="533"/>
        <v>5.9413998308355972E-6</v>
      </c>
      <c r="T2670">
        <f t="shared" si="534"/>
        <v>1164059.9128807276</v>
      </c>
      <c r="U2670">
        <f t="shared" si="535"/>
        <v>3495847.0217512534</v>
      </c>
      <c r="V2670" s="9">
        <v>752.15515136700003</v>
      </c>
      <c r="W2670" s="9">
        <v>60723.6445313</v>
      </c>
      <c r="X2670">
        <f t="shared" si="542"/>
        <v>2.8111027595659994E-7</v>
      </c>
      <c r="Y2670">
        <f t="shared" si="543"/>
        <v>57.299240042039145</v>
      </c>
      <c r="Z2670">
        <f t="shared" si="536"/>
        <v>1.2340421072902296E-4</v>
      </c>
      <c r="AA2670">
        <f t="shared" si="537"/>
        <v>1.7504920002306861E-5</v>
      </c>
      <c r="AB2670">
        <f>(1/(AA2670*k))*(LN((50-dTar)/(hTar-dTar)))</f>
        <v>249652.38609041239</v>
      </c>
      <c r="AC2670">
        <f t="shared" si="538"/>
        <v>402726.04578894714</v>
      </c>
      <c r="AD2670" s="19">
        <v>525.37286376999998</v>
      </c>
      <c r="AE2670" s="19">
        <v>60723.6445313</v>
      </c>
      <c r="AF2670">
        <f t="shared" si="544"/>
        <v>2.155288245746496E-6</v>
      </c>
      <c r="AG2670" s="23">
        <f t="shared" si="539"/>
        <v>7.564031838209452</v>
      </c>
      <c r="AH2670" s="25">
        <f t="shared" si="545"/>
        <v>26.468074462804317</v>
      </c>
      <c r="AI2670" s="25">
        <f t="shared" si="540"/>
        <v>4.6905171284601254E-5</v>
      </c>
    </row>
    <row r="2671" spans="6:35" ht="15">
      <c r="F2671" s="5">
        <v>2006</v>
      </c>
      <c r="G2671" s="5">
        <v>4</v>
      </c>
      <c r="H2671" s="5">
        <v>0</v>
      </c>
      <c r="I2671" s="5">
        <v>112</v>
      </c>
      <c r="J2671" s="5">
        <v>2</v>
      </c>
      <c r="K2671" s="5">
        <v>11.015000343300001</v>
      </c>
      <c r="L2671" s="5">
        <v>0.51981073617899998</v>
      </c>
      <c r="M2671" s="5">
        <v>0</v>
      </c>
      <c r="N2671" s="8">
        <f t="shared" si="541"/>
        <v>1E-4</v>
      </c>
      <c r="O2671" s="5">
        <v>0</v>
      </c>
      <c r="P2671" s="5">
        <v>96.736587524399994</v>
      </c>
      <c r="Q2671" s="5">
        <v>37.900325775100001</v>
      </c>
      <c r="R2671" s="5">
        <v>0</v>
      </c>
      <c r="S2671">
        <f t="shared" si="533"/>
        <v>5.9413998308355972E-6</v>
      </c>
      <c r="T2671">
        <f t="shared" si="534"/>
        <v>1164059.9128807276</v>
      </c>
      <c r="U2671">
        <f t="shared" si="535"/>
        <v>3495847.0217512534</v>
      </c>
      <c r="V2671" s="9">
        <v>752.15515136700003</v>
      </c>
      <c r="W2671" s="9">
        <v>60723.6445313</v>
      </c>
      <c r="X2671">
        <f t="shared" si="542"/>
        <v>2.8111027595659994E-7</v>
      </c>
      <c r="Y2671">
        <f t="shared" si="543"/>
        <v>56.334677371926887</v>
      </c>
      <c r="Z2671">
        <f t="shared" si="536"/>
        <v>1.2340421072902296E-4</v>
      </c>
      <c r="AA2671">
        <f t="shared" si="537"/>
        <v>1.7504920002306861E-5</v>
      </c>
      <c r="AB2671">
        <f>(1/(AA2671*k))*(LN((50-dTar)/(hTar-dTar)))</f>
        <v>249652.38609041239</v>
      </c>
      <c r="AC2671">
        <f t="shared" si="538"/>
        <v>402726.04578894714</v>
      </c>
      <c r="AD2671" s="19">
        <v>525.37286376999998</v>
      </c>
      <c r="AE2671" s="19">
        <v>60723.6445313</v>
      </c>
      <c r="AF2671">
        <f t="shared" si="544"/>
        <v>2.155288245746496E-6</v>
      </c>
      <c r="AG2671" s="23">
        <f t="shared" si="539"/>
        <v>7.4367006076150401</v>
      </c>
      <c r="AH2671" s="25">
        <f t="shared" si="545"/>
        <v>26.022516780750564</v>
      </c>
      <c r="AI2671" s="25">
        <f t="shared" si="540"/>
        <v>4.6905171284601254E-5</v>
      </c>
    </row>
    <row r="2672" spans="6:35" ht="15">
      <c r="F2672" s="5">
        <v>2006</v>
      </c>
      <c r="G2672" s="5">
        <v>4</v>
      </c>
      <c r="H2672" s="5">
        <v>0</v>
      </c>
      <c r="I2672" s="5">
        <v>112</v>
      </c>
      <c r="J2672" s="5">
        <v>3</v>
      </c>
      <c r="K2672" s="5">
        <v>11.2700004578</v>
      </c>
      <c r="L2672" s="5">
        <v>0.55200695991500004</v>
      </c>
      <c r="M2672" s="5">
        <v>0</v>
      </c>
      <c r="N2672" s="8">
        <f t="shared" si="541"/>
        <v>1E-4</v>
      </c>
      <c r="O2672" s="5">
        <v>0</v>
      </c>
      <c r="P2672" s="5">
        <v>96.736587524399994</v>
      </c>
      <c r="Q2672" s="5">
        <v>38.864990234399997</v>
      </c>
      <c r="R2672" s="5">
        <v>0</v>
      </c>
      <c r="S2672">
        <f t="shared" si="533"/>
        <v>5.9413998308355972E-6</v>
      </c>
      <c r="T2672">
        <f t="shared" si="534"/>
        <v>1164059.9128807276</v>
      </c>
      <c r="U2672">
        <f t="shared" si="535"/>
        <v>3495847.0217512534</v>
      </c>
      <c r="V2672" s="9">
        <v>752.15515136700003</v>
      </c>
      <c r="W2672" s="9">
        <v>60723.6445313</v>
      </c>
      <c r="X2672">
        <f t="shared" si="542"/>
        <v>2.8111027595659994E-7</v>
      </c>
      <c r="Y2672">
        <f t="shared" si="543"/>
        <v>57.768545286659503</v>
      </c>
      <c r="Z2672">
        <f t="shared" si="536"/>
        <v>1.2340421072902296E-4</v>
      </c>
      <c r="AA2672">
        <f t="shared" si="537"/>
        <v>1.7504920002306861E-5</v>
      </c>
      <c r="AB2672">
        <f>(1/(AA2672*k))*(LN((50-dTar)/(hTar-dTar)))</f>
        <v>249652.38609041239</v>
      </c>
      <c r="AC2672">
        <f t="shared" si="538"/>
        <v>402726.04578894714</v>
      </c>
      <c r="AD2672" s="19">
        <v>525.37286376999998</v>
      </c>
      <c r="AE2672" s="19">
        <v>60723.6445313</v>
      </c>
      <c r="AF2672">
        <f t="shared" si="544"/>
        <v>2.155288245746496E-6</v>
      </c>
      <c r="AG2672" s="23">
        <f t="shared" si="539"/>
        <v>7.625984489056874</v>
      </c>
      <c r="AH2672" s="25">
        <f t="shared" si="545"/>
        <v>26.6848592954004</v>
      </c>
      <c r="AI2672" s="25">
        <f t="shared" si="540"/>
        <v>4.6905171284601254E-5</v>
      </c>
    </row>
    <row r="2673" spans="6:35" ht="15">
      <c r="F2673" s="5">
        <v>2006</v>
      </c>
      <c r="G2673" s="5">
        <v>4</v>
      </c>
      <c r="H2673" s="5">
        <v>0</v>
      </c>
      <c r="I2673" s="5">
        <v>112</v>
      </c>
      <c r="J2673" s="5">
        <v>4</v>
      </c>
      <c r="K2673" s="5">
        <v>11.024999618500001</v>
      </c>
      <c r="L2673" s="5">
        <v>0.52370637655300001</v>
      </c>
      <c r="M2673" s="5">
        <v>0</v>
      </c>
      <c r="N2673" s="8">
        <f t="shared" si="541"/>
        <v>1E-4</v>
      </c>
      <c r="O2673" s="5">
        <v>0</v>
      </c>
      <c r="P2673" s="5">
        <v>96.736587524399994</v>
      </c>
      <c r="Q2673" s="5">
        <v>33.401950836200001</v>
      </c>
      <c r="R2673" s="5">
        <v>0</v>
      </c>
      <c r="S2673">
        <f t="shared" si="533"/>
        <v>5.9413998308355972E-6</v>
      </c>
      <c r="T2673">
        <f t="shared" si="534"/>
        <v>1164059.9128807276</v>
      </c>
      <c r="U2673">
        <f t="shared" si="535"/>
        <v>3495847.0217512534</v>
      </c>
      <c r="V2673" s="9">
        <v>752.15515136700003</v>
      </c>
      <c r="W2673" s="9">
        <v>60723.6445313</v>
      </c>
      <c r="X2673">
        <f t="shared" si="542"/>
        <v>2.8111027595659994E-7</v>
      </c>
      <c r="Y2673">
        <f t="shared" si="543"/>
        <v>49.648336405238346</v>
      </c>
      <c r="Z2673">
        <f t="shared" si="536"/>
        <v>1.2340421072902296E-4</v>
      </c>
      <c r="AA2673">
        <f t="shared" si="537"/>
        <v>1.7504920002306861E-5</v>
      </c>
      <c r="AB2673">
        <f>(1/(AA2673*k))*(LN((50-dTar)/(hTar-dTar)))</f>
        <v>249652.38609041239</v>
      </c>
      <c r="AC2673">
        <f t="shared" si="538"/>
        <v>402726.04578894714</v>
      </c>
      <c r="AD2673" s="19">
        <v>525.37286376999998</v>
      </c>
      <c r="AE2673" s="19">
        <v>60723.6445313</v>
      </c>
      <c r="AF2673">
        <f t="shared" si="544"/>
        <v>2.155288245746496E-6</v>
      </c>
      <c r="AG2673" s="23">
        <f t="shared" si="539"/>
        <v>6.5540415022577951</v>
      </c>
      <c r="AH2673" s="25">
        <f t="shared" si="545"/>
        <v>22.933914375898961</v>
      </c>
      <c r="AI2673" s="25">
        <f t="shared" si="540"/>
        <v>4.6905171284601254E-5</v>
      </c>
    </row>
    <row r="2674" spans="6:35" ht="15">
      <c r="F2674" s="5">
        <v>2006</v>
      </c>
      <c r="G2674" s="5">
        <v>4</v>
      </c>
      <c r="H2674" s="5">
        <v>0</v>
      </c>
      <c r="I2674" s="5">
        <v>112</v>
      </c>
      <c r="J2674" s="5">
        <v>5</v>
      </c>
      <c r="K2674" s="5">
        <v>11.0699996948</v>
      </c>
      <c r="L2674" s="5">
        <v>0.47707283496899999</v>
      </c>
      <c r="M2674" s="5">
        <v>0</v>
      </c>
      <c r="N2674" s="8">
        <f t="shared" si="541"/>
        <v>1E-4</v>
      </c>
      <c r="O2674" s="5">
        <v>0</v>
      </c>
      <c r="P2674" s="5">
        <v>96.736587524399994</v>
      </c>
      <c r="Q2674" s="5">
        <v>39.645355224600003</v>
      </c>
      <c r="R2674" s="5">
        <v>0</v>
      </c>
      <c r="S2674">
        <f t="shared" si="533"/>
        <v>5.9413998308355972E-6</v>
      </c>
      <c r="T2674">
        <f t="shared" si="534"/>
        <v>1164059.9128807276</v>
      </c>
      <c r="U2674">
        <f t="shared" si="535"/>
        <v>3495847.0217512534</v>
      </c>
      <c r="V2674" s="9">
        <v>752.15515136700003</v>
      </c>
      <c r="W2674" s="9">
        <v>60723.6445313</v>
      </c>
      <c r="X2674">
        <f t="shared" si="542"/>
        <v>2.8111027595659994E-7</v>
      </c>
      <c r="Y2674">
        <f t="shared" si="543"/>
        <v>58.928472254467955</v>
      </c>
      <c r="Z2674">
        <f t="shared" si="536"/>
        <v>1.2340421072902296E-4</v>
      </c>
      <c r="AA2674">
        <f t="shared" si="537"/>
        <v>1.7504920002306861E-5</v>
      </c>
      <c r="AB2674">
        <f>(1/(AA2674*k))*(LN((50-dTar)/(hTar-dTar)))</f>
        <v>249652.38609041239</v>
      </c>
      <c r="AC2674">
        <f t="shared" si="538"/>
        <v>402726.04578894714</v>
      </c>
      <c r="AD2674" s="19">
        <v>525.37286376999998</v>
      </c>
      <c r="AE2674" s="19">
        <v>60723.6445313</v>
      </c>
      <c r="AF2674">
        <f t="shared" si="544"/>
        <v>2.155288245746496E-6</v>
      </c>
      <c r="AG2674" s="23">
        <f t="shared" si="539"/>
        <v>7.7791056213452565</v>
      </c>
      <c r="AH2674" s="25">
        <f t="shared" si="545"/>
        <v>27.220661050063189</v>
      </c>
      <c r="AI2674" s="25">
        <f t="shared" si="540"/>
        <v>4.6905171284601254E-5</v>
      </c>
    </row>
    <row r="2675" spans="6:35" ht="15">
      <c r="F2675" s="5">
        <v>2006</v>
      </c>
      <c r="G2675" s="5">
        <v>4</v>
      </c>
      <c r="H2675" s="5">
        <v>0</v>
      </c>
      <c r="I2675" s="5">
        <v>112</v>
      </c>
      <c r="J2675" s="5">
        <v>6</v>
      </c>
      <c r="K2675" s="5">
        <v>11.8400001526</v>
      </c>
      <c r="L2675" s="5">
        <v>0.50487774610500002</v>
      </c>
      <c r="M2675" s="5">
        <v>0.45699998736399999</v>
      </c>
      <c r="N2675" s="8">
        <f t="shared" si="541"/>
        <v>0.45699998736399999</v>
      </c>
      <c r="O2675" s="5">
        <v>0</v>
      </c>
      <c r="P2675" s="5">
        <v>96.736587524399994</v>
      </c>
      <c r="Q2675" s="5">
        <v>37.631633758500001</v>
      </c>
      <c r="R2675" s="5">
        <v>0</v>
      </c>
      <c r="S2675">
        <f t="shared" si="533"/>
        <v>2.7152196476163393E-2</v>
      </c>
      <c r="T2675">
        <f t="shared" si="534"/>
        <v>254.71771226845902</v>
      </c>
      <c r="U2675">
        <f t="shared" si="535"/>
        <v>764.95560577922186</v>
      </c>
      <c r="V2675" s="9">
        <v>461.598144531</v>
      </c>
      <c r="W2675" s="9">
        <v>223.64173889200001</v>
      </c>
      <c r="X2675">
        <f t="shared" si="542"/>
        <v>6.8956220554107343E-4</v>
      </c>
      <c r="Y2675">
        <f t="shared" si="543"/>
        <v>45.649719786393376</v>
      </c>
      <c r="Z2675">
        <f t="shared" si="536"/>
        <v>0.56395722743827881</v>
      </c>
      <c r="AA2675">
        <f t="shared" si="537"/>
        <v>7.9997482198620656E-2</v>
      </c>
      <c r="AB2675">
        <f>(1/(AA2675*k))*(LN((50-dTar)/(hTar-dTar)))</f>
        <v>54.628532383648533</v>
      </c>
      <c r="AC2675">
        <f t="shared" si="538"/>
        <v>88.12386365957957</v>
      </c>
      <c r="AD2675" s="19">
        <v>509.21282959000001</v>
      </c>
      <c r="AE2675" s="19">
        <v>75.906944274899999</v>
      </c>
      <c r="AF2675">
        <f t="shared" si="544"/>
        <v>1.4853463802153486E-3</v>
      </c>
      <c r="AG2675" s="23">
        <f t="shared" si="539"/>
        <v>39.67442427918872</v>
      </c>
      <c r="AH2675" s="25">
        <f t="shared" si="545"/>
        <v>41.945596855762936</v>
      </c>
      <c r="AI2675" s="25">
        <f t="shared" si="540"/>
        <v>0.21435662684369028</v>
      </c>
    </row>
    <row r="2676" spans="6:35" ht="15">
      <c r="F2676" s="5">
        <v>2006</v>
      </c>
      <c r="G2676" s="5">
        <v>4</v>
      </c>
      <c r="H2676" s="5">
        <v>0</v>
      </c>
      <c r="I2676" s="5">
        <v>112</v>
      </c>
      <c r="J2676" s="5">
        <v>7</v>
      </c>
      <c r="K2676" s="5">
        <v>11.5550003052</v>
      </c>
      <c r="L2676" s="5">
        <v>0.45677798986399998</v>
      </c>
      <c r="M2676" s="5">
        <v>0.39050000905999999</v>
      </c>
      <c r="N2676" s="8">
        <f t="shared" si="541"/>
        <v>0.39050000905999999</v>
      </c>
      <c r="O2676" s="5">
        <v>0</v>
      </c>
      <c r="P2676" s="5">
        <v>96.736587524399994</v>
      </c>
      <c r="Q2676" s="5">
        <v>27.5179290771</v>
      </c>
      <c r="R2676" s="5">
        <v>19.4955005646</v>
      </c>
      <c r="S2676">
        <f t="shared" si="533"/>
        <v>2.3201166877703829E-2</v>
      </c>
      <c r="T2676">
        <f t="shared" si="534"/>
        <v>298.0947210943267</v>
      </c>
      <c r="U2676">
        <f t="shared" si="535"/>
        <v>895.22328825711236</v>
      </c>
      <c r="V2676" s="9">
        <v>470.70339965800002</v>
      </c>
      <c r="W2676" s="9">
        <v>261.726654053</v>
      </c>
      <c r="X2676">
        <f t="shared" si="542"/>
        <v>6.1438143750611434E-4</v>
      </c>
      <c r="Y2676">
        <f t="shared" si="543"/>
        <v>33.687607694159105</v>
      </c>
      <c r="Z2676">
        <f t="shared" si="536"/>
        <v>0.48189345407725609</v>
      </c>
      <c r="AA2676">
        <f t="shared" si="537"/>
        <v>6.8356714194954024E-2</v>
      </c>
      <c r="AB2676">
        <f>(1/(AA2676*k))*(LN((50-dTar)/(hTar-dTar)))</f>
        <v>63.931467425921014</v>
      </c>
      <c r="AC2676">
        <f t="shared" si="538"/>
        <v>103.13086720750083</v>
      </c>
      <c r="AD2676" s="19">
        <v>477.30950927700002</v>
      </c>
      <c r="AE2676" s="19">
        <v>88.833473205600001</v>
      </c>
      <c r="AF2676">
        <f t="shared" si="544"/>
        <v>1.494156690064968E-3</v>
      </c>
      <c r="AG2676" s="23">
        <f t="shared" si="539"/>
        <v>28.496560416197465</v>
      </c>
      <c r="AH2676" s="25">
        <f t="shared" si="545"/>
        <v>30.469645129278405</v>
      </c>
      <c r="AI2676" s="25">
        <f t="shared" si="540"/>
        <v>0.18316469811597635</v>
      </c>
    </row>
    <row r="2677" spans="6:35" ht="15">
      <c r="F2677" s="5">
        <v>2006</v>
      </c>
      <c r="G2677" s="5">
        <v>4</v>
      </c>
      <c r="H2677" s="5">
        <v>0</v>
      </c>
      <c r="I2677" s="5">
        <v>112</v>
      </c>
      <c r="J2677" s="5">
        <v>8</v>
      </c>
      <c r="K2677" s="5">
        <v>11.9399995804</v>
      </c>
      <c r="L2677" s="5">
        <v>0.43096792697899999</v>
      </c>
      <c r="M2677" s="5">
        <v>0.15549999475500001</v>
      </c>
      <c r="N2677" s="8">
        <f t="shared" si="541"/>
        <v>0.15549999475500001</v>
      </c>
      <c r="O2677" s="5">
        <v>0</v>
      </c>
      <c r="P2677" s="5">
        <v>96.736587524399994</v>
      </c>
      <c r="Q2677" s="5">
        <v>18.825759887699999</v>
      </c>
      <c r="R2677" s="5">
        <v>212.380004883</v>
      </c>
      <c r="S2677">
        <f t="shared" si="533"/>
        <v>9.2388764253229314E-3</v>
      </c>
      <c r="T2677">
        <f t="shared" si="534"/>
        <v>748.59160909604987</v>
      </c>
      <c r="U2677">
        <f t="shared" si="535"/>
        <v>2248.1332087883216</v>
      </c>
      <c r="V2677" s="9">
        <v>490.79959106400003</v>
      </c>
      <c r="W2677" s="9">
        <v>657.262207031</v>
      </c>
      <c r="X2677">
        <f t="shared" si="542"/>
        <v>2.9444716748397117E-4</v>
      </c>
      <c r="Y2677">
        <f t="shared" si="543"/>
        <v>24.148613717910081</v>
      </c>
      <c r="Z2677">
        <f t="shared" si="536"/>
        <v>0.19189354121107982</v>
      </c>
      <c r="AA2677">
        <f t="shared" si="537"/>
        <v>2.7220149685454109E-2</v>
      </c>
      <c r="AB2677">
        <f>(1/(AA2677*k))*(LN((50-dTar)/(hTar-dTar)))</f>
        <v>160.54816367277405</v>
      </c>
      <c r="AC2677">
        <f t="shared" si="538"/>
        <v>258.98781953238478</v>
      </c>
      <c r="AD2677" s="19">
        <v>276.63815307599998</v>
      </c>
      <c r="AE2677" s="19">
        <v>223.0834198</v>
      </c>
      <c r="AF2677">
        <f t="shared" si="544"/>
        <v>1.3180277060043796E-3</v>
      </c>
      <c r="AG2677" s="23">
        <f t="shared" si="539"/>
        <v>15.905409041507488</v>
      </c>
      <c r="AH2677" s="25">
        <f t="shared" si="545"/>
        <v>19.038599756771752</v>
      </c>
      <c r="AI2677" s="25">
        <f t="shared" si="540"/>
        <v>7.2937538887378708E-2</v>
      </c>
    </row>
    <row r="2678" spans="6:35" ht="15">
      <c r="F2678" s="5">
        <v>2006</v>
      </c>
      <c r="G2678" s="5">
        <v>4</v>
      </c>
      <c r="H2678" s="5">
        <v>0</v>
      </c>
      <c r="I2678" s="5">
        <v>112</v>
      </c>
      <c r="J2678" s="5">
        <v>9</v>
      </c>
      <c r="K2678" s="5">
        <v>13.0900001526</v>
      </c>
      <c r="L2678" s="5">
        <v>0.47200590372099999</v>
      </c>
      <c r="M2678" s="5">
        <v>0</v>
      </c>
      <c r="N2678" s="8">
        <f t="shared" si="541"/>
        <v>1E-4</v>
      </c>
      <c r="O2678" s="5">
        <v>0</v>
      </c>
      <c r="P2678" s="5">
        <v>96.736587524399994</v>
      </c>
      <c r="Q2678" s="5">
        <v>43.352695465099998</v>
      </c>
      <c r="R2678" s="5">
        <v>543.45501708999996</v>
      </c>
      <c r="S2678">
        <f t="shared" si="533"/>
        <v>5.9413998308355972E-6</v>
      </c>
      <c r="T2678">
        <f t="shared" si="534"/>
        <v>1164059.9128807276</v>
      </c>
      <c r="U2678">
        <f t="shared" si="535"/>
        <v>3495847.0217512534</v>
      </c>
      <c r="V2678" s="9">
        <v>275.54238891599999</v>
      </c>
      <c r="W2678" s="9">
        <v>60723.6445313</v>
      </c>
      <c r="X2678">
        <f t="shared" si="542"/>
        <v>2.8114794436769129E-7</v>
      </c>
      <c r="Y2678">
        <f t="shared" si="543"/>
        <v>64.443227032847815</v>
      </c>
      <c r="Z2678">
        <f t="shared" si="536"/>
        <v>1.2340421072902296E-4</v>
      </c>
      <c r="AA2678">
        <f t="shared" si="537"/>
        <v>1.7504920002306861E-5</v>
      </c>
      <c r="AB2678">
        <f>(1/(AA2678*k))*(LN((50-dTar)/(hTar-dTar)))</f>
        <v>249652.38609041239</v>
      </c>
      <c r="AC2678">
        <f t="shared" si="538"/>
        <v>402726.04578894714</v>
      </c>
      <c r="AD2678" s="19">
        <v>177.61595153799999</v>
      </c>
      <c r="AE2678" s="19">
        <v>60723.6445313</v>
      </c>
      <c r="AF2678">
        <f t="shared" si="544"/>
        <v>2.1569048812965846E-6</v>
      </c>
      <c r="AG2678" s="23">
        <f t="shared" si="539"/>
        <v>8.465147981558772</v>
      </c>
      <c r="AH2678" s="25">
        <f t="shared" si="545"/>
        <v>29.742066901685558</v>
      </c>
      <c r="AI2678" s="25">
        <f t="shared" si="540"/>
        <v>4.6905171284601254E-5</v>
      </c>
    </row>
    <row r="2679" spans="6:35" ht="15">
      <c r="F2679" s="5">
        <v>2006</v>
      </c>
      <c r="G2679" s="5">
        <v>4</v>
      </c>
      <c r="H2679" s="5">
        <v>0</v>
      </c>
      <c r="I2679" s="5">
        <v>112</v>
      </c>
      <c r="J2679" s="5">
        <v>10</v>
      </c>
      <c r="K2679" s="5">
        <v>18.190000534100001</v>
      </c>
      <c r="L2679" s="5">
        <v>1.04320502281</v>
      </c>
      <c r="M2679" s="5">
        <v>0.89649999141699999</v>
      </c>
      <c r="N2679" s="8">
        <f t="shared" si="541"/>
        <v>0.89649999141699999</v>
      </c>
      <c r="O2679" s="5">
        <v>0</v>
      </c>
      <c r="P2679" s="5">
        <v>96.736587524399994</v>
      </c>
      <c r="Q2679" s="5">
        <v>49.575244903600002</v>
      </c>
      <c r="R2679" s="5">
        <v>1100.13244629</v>
      </c>
      <c r="S2679">
        <f t="shared" si="533"/>
        <v>5.3264648973490772E-2</v>
      </c>
      <c r="T2679">
        <f t="shared" si="534"/>
        <v>129.84494411883091</v>
      </c>
      <c r="U2679">
        <f t="shared" si="535"/>
        <v>389.94389907642369</v>
      </c>
      <c r="V2679" s="9">
        <v>65.598869323700001</v>
      </c>
      <c r="W2679" s="9">
        <v>114.003646851</v>
      </c>
      <c r="X2679">
        <f t="shared" si="542"/>
        <v>1.7557831516841016E-3</v>
      </c>
      <c r="Y2679">
        <f t="shared" si="543"/>
        <v>64.214938711330234</v>
      </c>
      <c r="Z2679">
        <f t="shared" si="536"/>
        <v>1.1063187385939073</v>
      </c>
      <c r="AA2679">
        <f t="shared" si="537"/>
        <v>0.15693160631823369</v>
      </c>
      <c r="AB2679">
        <f>(1/(AA2679*k))*(LN((50-dTar)/(hTar-dTar)))</f>
        <v>27.847449914172792</v>
      </c>
      <c r="AC2679">
        <f t="shared" si="538"/>
        <v>44.922035654724539</v>
      </c>
      <c r="AD2679" s="19">
        <v>137.48059082</v>
      </c>
      <c r="AE2679" s="19">
        <v>38.694339752200001</v>
      </c>
      <c r="AF2679">
        <f t="shared" si="544"/>
        <v>4.5229024037066277E-3</v>
      </c>
      <c r="AG2679" s="23">
        <f t="shared" si="539"/>
        <v>51.167876982786971</v>
      </c>
      <c r="AH2679" s="25">
        <f t="shared" si="545"/>
        <v>56.126983819764291</v>
      </c>
      <c r="AI2679" s="25">
        <f t="shared" si="540"/>
        <v>0.42050485654057934</v>
      </c>
    </row>
    <row r="2680" spans="6:35" ht="15">
      <c r="F2680" s="5">
        <v>2006</v>
      </c>
      <c r="G2680" s="5">
        <v>4</v>
      </c>
      <c r="H2680" s="5">
        <v>0</v>
      </c>
      <c r="I2680" s="5">
        <v>112</v>
      </c>
      <c r="J2680" s="5">
        <v>11</v>
      </c>
      <c r="K2680" s="5">
        <v>19.729999542200002</v>
      </c>
      <c r="L2680" s="5">
        <v>1.2777814865099999</v>
      </c>
      <c r="M2680" s="5">
        <v>0.33100000023800003</v>
      </c>
      <c r="N2680" s="8">
        <f t="shared" si="541"/>
        <v>0.33100000023800003</v>
      </c>
      <c r="O2680" s="5">
        <v>0</v>
      </c>
      <c r="P2680" s="5">
        <v>96.736587524399994</v>
      </c>
      <c r="Q2680" s="5">
        <v>54.093021392799997</v>
      </c>
      <c r="R2680" s="5">
        <v>1178.85253906</v>
      </c>
      <c r="S2680">
        <f t="shared" si="533"/>
        <v>1.9666033454206356E-2</v>
      </c>
      <c r="T2680">
        <f t="shared" si="534"/>
        <v>351.67973173526576</v>
      </c>
      <c r="U2680">
        <f t="shared" si="535"/>
        <v>1056.1471357213363</v>
      </c>
      <c r="V2680" s="9">
        <v>57.1404190063</v>
      </c>
      <c r="W2680" s="9">
        <v>308.77420043900003</v>
      </c>
      <c r="X2680">
        <f t="shared" si="542"/>
        <v>7.0320434141963174E-4</v>
      </c>
      <c r="Y2680">
        <f t="shared" si="543"/>
        <v>71.865572534107173</v>
      </c>
      <c r="Z2680">
        <f t="shared" si="536"/>
        <v>0.40846793780676793</v>
      </c>
      <c r="AA2680">
        <f t="shared" si="537"/>
        <v>5.7941285249297404E-2</v>
      </c>
      <c r="AB2680">
        <f>(1/(AA2680*k))*(LN((50-dTar)/(hTar-dTar)))</f>
        <v>75.423681544079798</v>
      </c>
      <c r="AC2680">
        <f t="shared" si="538"/>
        <v>121.66950015086823</v>
      </c>
      <c r="AD2680" s="19">
        <v>152.71444702100001</v>
      </c>
      <c r="AE2680" s="19">
        <v>104.80202484100001</v>
      </c>
      <c r="AF2680">
        <f t="shared" si="544"/>
        <v>2.6372283623563569E-3</v>
      </c>
      <c r="AG2680" s="23">
        <f t="shared" si="539"/>
        <v>48.806047832112007</v>
      </c>
      <c r="AH2680" s="25">
        <f t="shared" si="545"/>
        <v>57.570829434772484</v>
      </c>
      <c r="AI2680" s="25">
        <f t="shared" si="540"/>
        <v>0.15525611706366443</v>
      </c>
    </row>
    <row r="2681" spans="6:35" ht="15">
      <c r="F2681" s="5">
        <v>2006</v>
      </c>
      <c r="G2681" s="5">
        <v>4</v>
      </c>
      <c r="H2681" s="5">
        <v>0</v>
      </c>
      <c r="I2681" s="5">
        <v>112</v>
      </c>
      <c r="J2681" s="5">
        <v>12</v>
      </c>
      <c r="K2681" s="5">
        <v>19.979999542200002</v>
      </c>
      <c r="L2681" s="5">
        <v>1.3144299984000001</v>
      </c>
      <c r="M2681" s="5">
        <v>0.72399997711200004</v>
      </c>
      <c r="N2681" s="8">
        <f t="shared" si="541"/>
        <v>0.72399997711200004</v>
      </c>
      <c r="O2681" s="5">
        <v>0</v>
      </c>
      <c r="P2681" s="5">
        <v>96.736587524399994</v>
      </c>
      <c r="Q2681" s="5">
        <v>58.219398498499999</v>
      </c>
      <c r="R2681" s="5">
        <v>1142.2600097699999</v>
      </c>
      <c r="S2681">
        <f t="shared" si="533"/>
        <v>4.3015733415382125E-2</v>
      </c>
      <c r="T2681">
        <f t="shared" si="534"/>
        <v>160.78176100558798</v>
      </c>
      <c r="U2681">
        <f t="shared" si="535"/>
        <v>482.85181384894702</v>
      </c>
      <c r="V2681" s="9">
        <v>56.254749298100002</v>
      </c>
      <c r="W2681" s="9">
        <v>141.16612243700001</v>
      </c>
      <c r="X2681">
        <f t="shared" si="542"/>
        <v>1.4699987537224893E-3</v>
      </c>
      <c r="Y2681">
        <f t="shared" si="543"/>
        <v>76.238226109147064</v>
      </c>
      <c r="Z2681">
        <f t="shared" si="536"/>
        <v>0.89344645743337037</v>
      </c>
      <c r="AA2681">
        <f t="shared" si="537"/>
        <v>0.12673561681017556</v>
      </c>
      <c r="AB2681">
        <f>(1/(AA2681*k))*(LN((50-dTar)/(hTar-dTar)))</f>
        <v>34.48237485949425</v>
      </c>
      <c r="AC2681">
        <f t="shared" si="538"/>
        <v>55.625146204479371</v>
      </c>
      <c r="AD2681" s="19">
        <v>154.943481445</v>
      </c>
      <c r="AE2681" s="19">
        <v>47.913639068599998</v>
      </c>
      <c r="AF2681">
        <f t="shared" si="544"/>
        <v>3.868737351683305E-3</v>
      </c>
      <c r="AG2681" s="23">
        <f t="shared" si="539"/>
        <v>59.831829927560015</v>
      </c>
      <c r="AH2681" s="25">
        <f t="shared" si="545"/>
        <v>66.067798850453357</v>
      </c>
      <c r="AI2681" s="25">
        <f t="shared" si="540"/>
        <v>0.33959342936485742</v>
      </c>
    </row>
    <row r="2682" spans="6:35" ht="15">
      <c r="F2682" s="5">
        <v>2006</v>
      </c>
      <c r="G2682" s="5">
        <v>4</v>
      </c>
      <c r="H2682" s="5">
        <v>0</v>
      </c>
      <c r="I2682" s="5">
        <v>112</v>
      </c>
      <c r="J2682" s="5">
        <v>13</v>
      </c>
      <c r="K2682" s="5">
        <v>20.5</v>
      </c>
      <c r="L2682" s="5">
        <v>1.39545059204</v>
      </c>
      <c r="M2682" s="5">
        <v>0.61449998617199997</v>
      </c>
      <c r="N2682" s="8">
        <f t="shared" si="541"/>
        <v>0.61449998617199997</v>
      </c>
      <c r="O2682" s="5">
        <v>0</v>
      </c>
      <c r="P2682" s="5">
        <v>96.736587524399994</v>
      </c>
      <c r="Q2682" s="5">
        <v>57.7213058472</v>
      </c>
      <c r="R2682" s="5">
        <v>1374.6274414100001</v>
      </c>
      <c r="S2682">
        <f t="shared" si="533"/>
        <v>3.6509901138907973E-2</v>
      </c>
      <c r="T2682">
        <f t="shared" si="534"/>
        <v>189.43204866971377</v>
      </c>
      <c r="U2682">
        <f t="shared" si="535"/>
        <v>568.89293741542201</v>
      </c>
      <c r="V2682" s="9">
        <v>56.368324279799999</v>
      </c>
      <c r="W2682" s="9">
        <v>166.32102966299999</v>
      </c>
      <c r="X2682">
        <f t="shared" si="542"/>
        <v>1.2632925356177035E-3</v>
      </c>
      <c r="Y2682">
        <f t="shared" si="543"/>
        <v>75.880005193905248</v>
      </c>
      <c r="Z2682">
        <f t="shared" si="536"/>
        <v>0.75831885786551179</v>
      </c>
      <c r="AA2682">
        <f t="shared" si="537"/>
        <v>0.10756773099359532</v>
      </c>
      <c r="AB2682">
        <f>(1/(AA2682*k))*(LN((50-dTar)/(hTar-dTar)))</f>
        <v>40.626914842685473</v>
      </c>
      <c r="AC2682">
        <f t="shared" si="538"/>
        <v>65.537193629199393</v>
      </c>
      <c r="AD2682" s="19">
        <v>159.18341064500001</v>
      </c>
      <c r="AE2682" s="19">
        <v>56.451541900599999</v>
      </c>
      <c r="AF2682">
        <f t="shared" si="544"/>
        <v>3.5565400542140429E-3</v>
      </c>
      <c r="AG2682" s="23">
        <f t="shared" si="539"/>
        <v>58.193464543872203</v>
      </c>
      <c r="AH2682" s="25">
        <f t="shared" si="545"/>
        <v>64.916008399717754</v>
      </c>
      <c r="AI2682" s="25">
        <f t="shared" si="540"/>
        <v>0.28823227105782762</v>
      </c>
    </row>
    <row r="2683" spans="6:35" ht="15">
      <c r="F2683" s="5">
        <v>2006</v>
      </c>
      <c r="G2683" s="5">
        <v>4</v>
      </c>
      <c r="H2683" s="5">
        <v>0</v>
      </c>
      <c r="I2683" s="5">
        <v>112</v>
      </c>
      <c r="J2683" s="5">
        <v>14</v>
      </c>
      <c r="K2683" s="5">
        <v>21.100000381499999</v>
      </c>
      <c r="L2683" s="5">
        <v>1.5136054754299999</v>
      </c>
      <c r="M2683" s="5">
        <v>0.628499984741</v>
      </c>
      <c r="N2683" s="8">
        <f t="shared" si="541"/>
        <v>0.628499984741</v>
      </c>
      <c r="O2683" s="5">
        <v>0</v>
      </c>
      <c r="P2683" s="5">
        <v>96.736587524399994</v>
      </c>
      <c r="Q2683" s="5">
        <v>57.465225219700002</v>
      </c>
      <c r="R2683" s="5">
        <v>1136.4174804700001</v>
      </c>
      <c r="S2683">
        <f t="shared" si="533"/>
        <v>3.734169703020352E-2</v>
      </c>
      <c r="T2683">
        <f t="shared" si="534"/>
        <v>185.21240113640224</v>
      </c>
      <c r="U2683">
        <f t="shared" si="535"/>
        <v>556.22070113364691</v>
      </c>
      <c r="V2683" s="9">
        <v>59.160804748499999</v>
      </c>
      <c r="W2683" s="9">
        <v>162.61619567899999</v>
      </c>
      <c r="X2683">
        <f t="shared" si="542"/>
        <v>1.2853508410029725E-3</v>
      </c>
      <c r="Y2683">
        <f t="shared" si="543"/>
        <v>75.41990853785687</v>
      </c>
      <c r="Z2683">
        <f t="shared" si="536"/>
        <v>0.7755954456016606</v>
      </c>
      <c r="AA2683">
        <f t="shared" si="537"/>
        <v>0.11001841954342284</v>
      </c>
      <c r="AB2683">
        <f>(1/(AA2683*k))*(LN((50-dTar)/(hTar-dTar)))</f>
        <v>39.721939880920175</v>
      </c>
      <c r="AC2683">
        <f t="shared" si="538"/>
        <v>64.077335810104685</v>
      </c>
      <c r="AD2683" s="19">
        <v>174.89695739699999</v>
      </c>
      <c r="AE2683" s="19">
        <v>55.194068908699997</v>
      </c>
      <c r="AF2683">
        <f t="shared" si="544"/>
        <v>3.3994138350144257E-3</v>
      </c>
      <c r="AG2683" s="23">
        <f t="shared" si="539"/>
        <v>58.99153816047022</v>
      </c>
      <c r="AH2683" s="25">
        <f t="shared" si="545"/>
        <v>65.235859338215576</v>
      </c>
      <c r="AI2683" s="25">
        <f t="shared" si="540"/>
        <v>0.29479899436645868</v>
      </c>
    </row>
    <row r="2684" spans="6:35" ht="15">
      <c r="F2684" s="5">
        <v>2006</v>
      </c>
      <c r="G2684" s="5">
        <v>4</v>
      </c>
      <c r="H2684" s="5">
        <v>0</v>
      </c>
      <c r="I2684" s="5">
        <v>112</v>
      </c>
      <c r="J2684" s="5">
        <v>15</v>
      </c>
      <c r="K2684" s="5">
        <v>21.5699996948</v>
      </c>
      <c r="L2684" s="5">
        <v>1.6023763418200001</v>
      </c>
      <c r="M2684" s="5">
        <v>0.444499999285</v>
      </c>
      <c r="N2684" s="8">
        <f t="shared" si="541"/>
        <v>0.444499999285</v>
      </c>
      <c r="O2684" s="5">
        <v>0</v>
      </c>
      <c r="P2684" s="5">
        <v>96.736587524399994</v>
      </c>
      <c r="Q2684" s="5">
        <v>58.639408111599998</v>
      </c>
      <c r="R2684" s="5">
        <v>964.52502441399997</v>
      </c>
      <c r="S2684">
        <f t="shared" si="533"/>
        <v>2.6409522205583218E-2</v>
      </c>
      <c r="T2684">
        <f t="shared" si="534"/>
        <v>261.88074572624856</v>
      </c>
      <c r="U2684">
        <f t="shared" si="535"/>
        <v>786.46727275016747</v>
      </c>
      <c r="V2684" s="9">
        <v>62.892547607399997</v>
      </c>
      <c r="W2684" s="9">
        <v>229.93086242699999</v>
      </c>
      <c r="X2684">
        <f t="shared" si="542"/>
        <v>9.2653445077465351E-4</v>
      </c>
      <c r="Y2684">
        <f t="shared" si="543"/>
        <v>77.426226363989329</v>
      </c>
      <c r="Z2684">
        <f t="shared" si="536"/>
        <v>0.54853171580816684</v>
      </c>
      <c r="AA2684">
        <f t="shared" si="537"/>
        <v>7.7809369285093799E-2</v>
      </c>
      <c r="AB2684">
        <f>(1/(AA2684*k))*(LN((50-dTar)/(hTar-dTar)))</f>
        <v>56.164766364902263</v>
      </c>
      <c r="AC2684">
        <f t="shared" si="538"/>
        <v>90.602035193869924</v>
      </c>
      <c r="AD2684" s="19">
        <v>192.625656128</v>
      </c>
      <c r="AE2684" s="19">
        <v>78.041557311999995</v>
      </c>
      <c r="AF2684">
        <f t="shared" si="544"/>
        <v>2.7680186004800395E-3</v>
      </c>
      <c r="AG2684" s="23">
        <f t="shared" si="539"/>
        <v>58.008648719377625</v>
      </c>
      <c r="AH2684" s="25">
        <f t="shared" si="545"/>
        <v>65.389148946817215</v>
      </c>
      <c r="AI2684" s="25">
        <f t="shared" si="540"/>
        <v>0.20849348602468054</v>
      </c>
    </row>
    <row r="2685" spans="6:35" ht="15">
      <c r="F2685" s="5">
        <v>2006</v>
      </c>
      <c r="G2685" s="5">
        <v>4</v>
      </c>
      <c r="H2685" s="5">
        <v>0</v>
      </c>
      <c r="I2685" s="5">
        <v>112</v>
      </c>
      <c r="J2685" s="5">
        <v>16</v>
      </c>
      <c r="K2685" s="5">
        <v>21.520000457799998</v>
      </c>
      <c r="L2685" s="5">
        <v>1.60390198231</v>
      </c>
      <c r="M2685" s="5">
        <v>1.57550001144</v>
      </c>
      <c r="N2685" s="8">
        <f t="shared" si="541"/>
        <v>1.57550001144</v>
      </c>
      <c r="O2685" s="5">
        <v>0</v>
      </c>
      <c r="P2685" s="5">
        <v>96.736587524399994</v>
      </c>
      <c r="Q2685" s="5">
        <v>58.070503234900002</v>
      </c>
      <c r="R2685" s="5">
        <v>1292.42248535</v>
      </c>
      <c r="S2685">
        <f t="shared" si="533"/>
        <v>9.3606755014510948E-2</v>
      </c>
      <c r="T2685">
        <f t="shared" si="534"/>
        <v>73.885109770121943</v>
      </c>
      <c r="U2685">
        <f t="shared" si="535"/>
        <v>221.88809878560809</v>
      </c>
      <c r="V2685" s="9">
        <v>70.092025756799998</v>
      </c>
      <c r="W2685" s="9">
        <v>64.871002197300001</v>
      </c>
      <c r="X2685">
        <f t="shared" si="542"/>
        <v>2.8022890361487163E-3</v>
      </c>
      <c r="Y2685">
        <f t="shared" si="543"/>
        <v>73.233262183363991</v>
      </c>
      <c r="Z2685">
        <f t="shared" si="536"/>
        <v>1.9442333541531978</v>
      </c>
      <c r="AA2685">
        <f t="shared" si="537"/>
        <v>0.27579001663890734</v>
      </c>
      <c r="AB2685">
        <f>(1/(AA2685*k))*(LN((50-dTar)/(hTar-dTar)))</f>
        <v>15.84591458442652</v>
      </c>
      <c r="AC2685">
        <f t="shared" si="538"/>
        <v>25.561792628668876</v>
      </c>
      <c r="AD2685" s="19">
        <v>204.12190246599999</v>
      </c>
      <c r="AE2685" s="19">
        <v>22.018072128299998</v>
      </c>
      <c r="AF2685">
        <f t="shared" si="544"/>
        <v>3.972955816055731E-3</v>
      </c>
      <c r="AG2685" s="23">
        <f t="shared" si="539"/>
        <v>65.795994332185941</v>
      </c>
      <c r="AH2685" s="25">
        <f t="shared" si="545"/>
        <v>68.622853483815533</v>
      </c>
      <c r="AI2685" s="25">
        <f t="shared" si="540"/>
        <v>0.73899097895484411</v>
      </c>
    </row>
    <row r="2686" spans="6:35" ht="15">
      <c r="F2686" s="5">
        <v>2006</v>
      </c>
      <c r="G2686" s="5">
        <v>4</v>
      </c>
      <c r="H2686" s="5">
        <v>0</v>
      </c>
      <c r="I2686" s="5">
        <v>112</v>
      </c>
      <c r="J2686" s="5">
        <v>17</v>
      </c>
      <c r="K2686" s="5">
        <v>21.3050003052</v>
      </c>
      <c r="L2686" s="5">
        <v>1.59825634956</v>
      </c>
      <c r="M2686" s="5">
        <v>0.13850000500699999</v>
      </c>
      <c r="N2686" s="8">
        <f t="shared" si="541"/>
        <v>0.13850000500699999</v>
      </c>
      <c r="O2686" s="5">
        <v>0</v>
      </c>
      <c r="P2686" s="5">
        <v>96.736587524399994</v>
      </c>
      <c r="Q2686" s="5">
        <v>55.128009796100002</v>
      </c>
      <c r="R2686" s="5">
        <v>448.4375</v>
      </c>
      <c r="S2686">
        <f t="shared" si="533"/>
        <v>8.2288390631931902E-3</v>
      </c>
      <c r="T2686">
        <f t="shared" si="534"/>
        <v>840.47644100943842</v>
      </c>
      <c r="U2686">
        <f t="shared" si="535"/>
        <v>2524.0771807730753</v>
      </c>
      <c r="V2686" s="9">
        <v>82.036903381299993</v>
      </c>
      <c r="W2686" s="9">
        <v>737.93688964800003</v>
      </c>
      <c r="X2686">
        <f t="shared" si="542"/>
        <v>2.9903850384880448E-4</v>
      </c>
      <c r="Y2686">
        <f t="shared" si="543"/>
        <v>73.635065554360381</v>
      </c>
      <c r="Z2686">
        <f t="shared" si="536"/>
        <v>0.1709148380385456</v>
      </c>
      <c r="AA2686">
        <f t="shared" si="537"/>
        <v>2.4244315079666342E-2</v>
      </c>
      <c r="AB2686">
        <f>(1/(AA2686*k))*(LN((50-dTar)/(hTar-dTar)))</f>
        <v>180.25442387369924</v>
      </c>
      <c r="AC2686">
        <f t="shared" si="538"/>
        <v>290.77691785541293</v>
      </c>
      <c r="AD2686" s="19">
        <v>245.886917114</v>
      </c>
      <c r="AE2686" s="19">
        <v>250.46548461899999</v>
      </c>
      <c r="AF2686">
        <f t="shared" si="544"/>
        <v>1.2704392723204574E-3</v>
      </c>
      <c r="AG2686" s="23">
        <f t="shared" si="539"/>
        <v>46.433210820789881</v>
      </c>
      <c r="AH2686" s="25">
        <f t="shared" si="545"/>
        <v>56.772466248132353</v>
      </c>
      <c r="AI2686" s="25">
        <f t="shared" si="540"/>
        <v>6.4963664577714644E-2</v>
      </c>
    </row>
    <row r="2687" spans="6:35" ht="15">
      <c r="F2687" s="5">
        <v>2006</v>
      </c>
      <c r="G2687" s="5">
        <v>4</v>
      </c>
      <c r="H2687" s="5">
        <v>0</v>
      </c>
      <c r="I2687" s="5">
        <v>112</v>
      </c>
      <c r="J2687" s="5">
        <v>18</v>
      </c>
      <c r="K2687" s="5">
        <v>18.5550003052</v>
      </c>
      <c r="L2687" s="5">
        <v>1.1707855463000001</v>
      </c>
      <c r="M2687" s="5">
        <v>3.6784999370599998</v>
      </c>
      <c r="N2687" s="8">
        <f t="shared" si="541"/>
        <v>3.6784999370599998</v>
      </c>
      <c r="O2687" s="5">
        <v>0</v>
      </c>
      <c r="P2687" s="5">
        <v>96.736587524399994</v>
      </c>
      <c r="Q2687" s="5">
        <v>43.930328369100003</v>
      </c>
      <c r="R2687" s="5">
        <v>531.97497558600003</v>
      </c>
      <c r="S2687">
        <f t="shared" si="533"/>
        <v>0.21855438903777036</v>
      </c>
      <c r="T2687">
        <f t="shared" si="534"/>
        <v>31.644962152998964</v>
      </c>
      <c r="U2687">
        <f t="shared" si="535"/>
        <v>95.034581529591406</v>
      </c>
      <c r="V2687" s="9">
        <v>90.865524292000003</v>
      </c>
      <c r="W2687" s="9">
        <v>27.784223556499999</v>
      </c>
      <c r="X2687">
        <f t="shared" si="542"/>
        <v>4.6798003527465399E-3</v>
      </c>
      <c r="Y2687">
        <f t="shared" si="543"/>
        <v>51.566992898317089</v>
      </c>
      <c r="Z2687">
        <f t="shared" si="536"/>
        <v>4.5394238139964989</v>
      </c>
      <c r="AA2687">
        <f t="shared" si="537"/>
        <v>0.64391847126726121</v>
      </c>
      <c r="AB2687">
        <f>(1/(AA2687*k))*(LN((50-dTar)/(hTar-dTar)))</f>
        <v>6.7867987049619005</v>
      </c>
      <c r="AC2687">
        <f t="shared" si="538"/>
        <v>10.948105278773538</v>
      </c>
      <c r="AD2687" s="19">
        <v>197.405639648</v>
      </c>
      <c r="AE2687" s="19">
        <v>9.4303312301600002</v>
      </c>
      <c r="AF2687">
        <f t="shared" si="544"/>
        <v>4.5917039374330001E-3</v>
      </c>
      <c r="AG2687" s="23">
        <f t="shared" si="539"/>
        <v>48.97469654165544</v>
      </c>
      <c r="AH2687" s="25">
        <f t="shared" si="545"/>
        <v>49.960012228302951</v>
      </c>
      <c r="AI2687" s="25">
        <f t="shared" si="540"/>
        <v>1.7254066961819423</v>
      </c>
    </row>
    <row r="2688" spans="6:35" ht="15">
      <c r="F2688" s="5">
        <v>2006</v>
      </c>
      <c r="G2688" s="5">
        <v>4</v>
      </c>
      <c r="H2688" s="5">
        <v>0</v>
      </c>
      <c r="I2688" s="5">
        <v>112</v>
      </c>
      <c r="J2688" s="5">
        <v>19</v>
      </c>
      <c r="K2688" s="5">
        <v>17.440000534100001</v>
      </c>
      <c r="L2688" s="5">
        <v>1.02835631371</v>
      </c>
      <c r="M2688" s="5">
        <v>1.9090000390999999</v>
      </c>
      <c r="N2688" s="8">
        <f t="shared" si="541"/>
        <v>1.9090000390999999</v>
      </c>
      <c r="O2688" s="5">
        <v>0</v>
      </c>
      <c r="P2688" s="5">
        <v>96.736587524399994</v>
      </c>
      <c r="Q2688" s="5">
        <v>43.449211120599998</v>
      </c>
      <c r="R2688" s="5">
        <v>124.701499939</v>
      </c>
      <c r="S2688">
        <f t="shared" si="533"/>
        <v>0.11342132509373887</v>
      </c>
      <c r="T2688">
        <f t="shared" si="534"/>
        <v>60.977469305318863</v>
      </c>
      <c r="U2688">
        <f t="shared" si="535"/>
        <v>183.12451284177942</v>
      </c>
      <c r="V2688" s="9">
        <v>172.32859802199999</v>
      </c>
      <c r="W2688" s="9">
        <v>53.538120269799997</v>
      </c>
      <c r="X2688">
        <f t="shared" si="542"/>
        <v>2.4450401961635042E-3</v>
      </c>
      <c r="Y2688">
        <f t="shared" si="543"/>
        <v>51.062194364504457</v>
      </c>
      <c r="Z2688">
        <f t="shared" si="536"/>
        <v>2.3557864310680943</v>
      </c>
      <c r="AA2688">
        <f t="shared" si="537"/>
        <v>0.33416892968846162</v>
      </c>
      <c r="AB2688">
        <f>(1/(AA2688*k))*(LN((50-dTar)/(hTar-dTar)))</f>
        <v>13.077652225094313</v>
      </c>
      <c r="AC2688">
        <f t="shared" si="538"/>
        <v>21.096177974873843</v>
      </c>
      <c r="AD2688" s="19">
        <v>302.43060302700002</v>
      </c>
      <c r="AE2688" s="19">
        <v>18.171541214000001</v>
      </c>
      <c r="AF2688">
        <f t="shared" si="544"/>
        <v>2.9265581215474406E-3</v>
      </c>
      <c r="AG2688" s="23">
        <f t="shared" si="539"/>
        <v>47.909655794471227</v>
      </c>
      <c r="AH2688" s="25">
        <f t="shared" si="545"/>
        <v>49.107916054272422</v>
      </c>
      <c r="AI2688" s="25">
        <f t="shared" si="540"/>
        <v>0.89541973816295972</v>
      </c>
    </row>
    <row r="2689" spans="6:35" ht="15">
      <c r="F2689" s="5">
        <v>2006</v>
      </c>
      <c r="G2689" s="5">
        <v>4</v>
      </c>
      <c r="H2689" s="5">
        <v>0</v>
      </c>
      <c r="I2689" s="5">
        <v>112</v>
      </c>
      <c r="J2689" s="5">
        <v>20</v>
      </c>
      <c r="K2689" s="5">
        <v>17.0699996948</v>
      </c>
      <c r="L2689" s="5">
        <v>0.92107617855099999</v>
      </c>
      <c r="M2689" s="5">
        <v>2.0169999599500001</v>
      </c>
      <c r="N2689" s="8">
        <f t="shared" si="541"/>
        <v>2.0169999599500001</v>
      </c>
      <c r="O2689" s="5">
        <v>0</v>
      </c>
      <c r="P2689" s="5">
        <v>96.736587524399994</v>
      </c>
      <c r="Q2689" s="5">
        <v>42.0800552368</v>
      </c>
      <c r="R2689" s="5">
        <v>52.631698608400001</v>
      </c>
      <c r="S2689">
        <f t="shared" si="533"/>
        <v>0.11983803220842336</v>
      </c>
      <c r="T2689">
        <f t="shared" si="534"/>
        <v>57.712441050796237</v>
      </c>
      <c r="U2689">
        <f t="shared" si="535"/>
        <v>173.31914185253194</v>
      </c>
      <c r="V2689" s="9">
        <v>440.20150756800001</v>
      </c>
      <c r="W2689" s="9">
        <v>50.671428680399998</v>
      </c>
      <c r="X2689">
        <f t="shared" si="542"/>
        <v>1.5055885683840362E-3</v>
      </c>
      <c r="Y2689">
        <f t="shared" si="543"/>
        <v>46.084382107658008</v>
      </c>
      <c r="Z2689">
        <f t="shared" si="536"/>
        <v>2.4890628809810065</v>
      </c>
      <c r="AA2689">
        <f t="shared" si="537"/>
        <v>0.35307422943580885</v>
      </c>
      <c r="AB2689">
        <f>(1/(AA2689*k))*(LN((50-dTar)/(hTar-dTar)))</f>
        <v>12.377411554167864</v>
      </c>
      <c r="AC2689">
        <f t="shared" si="538"/>
        <v>19.966586702308639</v>
      </c>
      <c r="AD2689" s="19">
        <v>463.02957153300002</v>
      </c>
      <c r="AE2689" s="19">
        <v>17.198549270600001</v>
      </c>
      <c r="AF2689">
        <f t="shared" si="544"/>
        <v>1.999221473146409E-3</v>
      </c>
      <c r="AG2689" s="23">
        <f t="shared" si="539"/>
        <v>44.24480284548838</v>
      </c>
      <c r="AH2689" s="25">
        <f t="shared" si="545"/>
        <v>44.944015456418953</v>
      </c>
      <c r="AI2689" s="25">
        <f t="shared" si="540"/>
        <v>0.94607728602488605</v>
      </c>
    </row>
    <row r="2690" spans="6:35" ht="15">
      <c r="F2690" s="5">
        <v>2006</v>
      </c>
      <c r="G2690" s="5">
        <v>4</v>
      </c>
      <c r="H2690" s="5">
        <v>0</v>
      </c>
      <c r="I2690" s="5">
        <v>112</v>
      </c>
      <c r="J2690" s="5">
        <v>21</v>
      </c>
      <c r="K2690" s="5">
        <v>15.675000190700001</v>
      </c>
      <c r="L2690" s="5">
        <v>0.75916546583199995</v>
      </c>
      <c r="M2690" s="5">
        <v>1.4259999990500001</v>
      </c>
      <c r="N2690" s="8">
        <f t="shared" si="541"/>
        <v>1.4259999990500001</v>
      </c>
      <c r="O2690" s="5">
        <v>0</v>
      </c>
      <c r="P2690" s="5">
        <v>96.736587524399994</v>
      </c>
      <c r="Q2690" s="5">
        <v>43.414775848399998</v>
      </c>
      <c r="R2690" s="5">
        <v>0</v>
      </c>
      <c r="S2690">
        <f t="shared" si="533"/>
        <v>8.4724361531272302E-2</v>
      </c>
      <c r="T2690">
        <f t="shared" si="534"/>
        <v>81.631129989917497</v>
      </c>
      <c r="U2690">
        <f t="shared" si="535"/>
        <v>245.15056269847017</v>
      </c>
      <c r="V2690" s="9">
        <v>442.95901489300002</v>
      </c>
      <c r="W2690" s="9">
        <v>71.671997070299994</v>
      </c>
      <c r="X2690">
        <f t="shared" si="542"/>
        <v>1.3161677426109829E-3</v>
      </c>
      <c r="Y2690">
        <f t="shared" si="543"/>
        <v>48.640750760911871</v>
      </c>
      <c r="Z2690">
        <f t="shared" si="536"/>
        <v>1.7597440438235272</v>
      </c>
      <c r="AA2690">
        <f t="shared" si="537"/>
        <v>0.24962015906659907</v>
      </c>
      <c r="AB2690">
        <f>(1/(AA2690*k))*(LN((50-dTar)/(hTar-dTar)))</f>
        <v>17.507179961902569</v>
      </c>
      <c r="AC2690">
        <f t="shared" si="538"/>
        <v>28.241658208782813</v>
      </c>
      <c r="AD2690" s="19">
        <v>479.07888793900003</v>
      </c>
      <c r="AE2690" s="19">
        <v>24.326417923000001</v>
      </c>
      <c r="AF2690">
        <f t="shared" si="544"/>
        <v>1.8809474474246433E-3</v>
      </c>
      <c r="AG2690" s="23">
        <f t="shared" si="539"/>
        <v>46.056901795632399</v>
      </c>
      <c r="AH2690" s="25">
        <f t="shared" si="545"/>
        <v>47.039006681470546</v>
      </c>
      <c r="AI2690" s="25">
        <f t="shared" si="540"/>
        <v>0.66886774207281474</v>
      </c>
    </row>
    <row r="2691" spans="6:35" ht="15">
      <c r="F2691" s="5">
        <v>2006</v>
      </c>
      <c r="G2691" s="5">
        <v>4</v>
      </c>
      <c r="H2691" s="5">
        <v>0</v>
      </c>
      <c r="I2691" s="5">
        <v>112</v>
      </c>
      <c r="J2691" s="5">
        <v>22</v>
      </c>
      <c r="K2691" s="5">
        <v>14.1300001144</v>
      </c>
      <c r="L2691" s="5">
        <v>0.59695631265600002</v>
      </c>
      <c r="M2691" s="5">
        <v>6.7000001668899994E-2</v>
      </c>
      <c r="N2691" s="8">
        <f t="shared" si="541"/>
        <v>6.7000001668899994E-2</v>
      </c>
      <c r="O2691" s="5">
        <v>0</v>
      </c>
      <c r="P2691" s="5">
        <v>96.736587524399994</v>
      </c>
      <c r="Q2691" s="5">
        <v>35.833255767799997</v>
      </c>
      <c r="R2691" s="5">
        <v>0</v>
      </c>
      <c r="S2691">
        <f t="shared" si="533"/>
        <v>3.9807379858158706E-3</v>
      </c>
      <c r="T2691">
        <f t="shared" si="534"/>
        <v>1737.4028117689736</v>
      </c>
      <c r="U2691">
        <f t="shared" si="535"/>
        <v>5217.6819920497901</v>
      </c>
      <c r="V2691" s="9">
        <v>562.13311767599998</v>
      </c>
      <c r="W2691" s="9">
        <v>1525.4367675799999</v>
      </c>
      <c r="X2691">
        <f t="shared" si="542"/>
        <v>1.36887819447617E-4</v>
      </c>
      <c r="Y2691">
        <f t="shared" si="543"/>
        <v>47.01473690944264</v>
      </c>
      <c r="Z2691">
        <f t="shared" si="536"/>
        <v>8.268082324793824E-2</v>
      </c>
      <c r="AA2691">
        <f t="shared" si="537"/>
        <v>1.1728296693685202E-2</v>
      </c>
      <c r="AB2691">
        <f>(1/(AA2691*k))*(LN((50-dTar)/(hTar-dTar)))</f>
        <v>372.61549234601875</v>
      </c>
      <c r="AC2691">
        <f t="shared" si="538"/>
        <v>601.08363545889927</v>
      </c>
      <c r="AD2691" s="19">
        <v>522.93237304700006</v>
      </c>
      <c r="AE2691" s="19">
        <v>517.75329589800003</v>
      </c>
      <c r="AF2691">
        <f t="shared" si="544"/>
        <v>6.0909897469613389E-4</v>
      </c>
      <c r="AG2691" s="23">
        <f t="shared" si="539"/>
        <v>29.80172841557744</v>
      </c>
      <c r="AH2691" s="25">
        <f t="shared" si="545"/>
        <v>36.344285650524036</v>
      </c>
      <c r="AI2691" s="25">
        <f t="shared" si="540"/>
        <v>3.1426465543483238E-2</v>
      </c>
    </row>
    <row r="2692" spans="6:35" ht="15">
      <c r="F2692" s="5">
        <v>2006</v>
      </c>
      <c r="G2692" s="5">
        <v>4</v>
      </c>
      <c r="H2692" s="5">
        <v>0</v>
      </c>
      <c r="I2692" s="5">
        <v>112</v>
      </c>
      <c r="J2692" s="5">
        <v>23</v>
      </c>
      <c r="K2692" s="5">
        <v>11.7550001144</v>
      </c>
      <c r="L2692" s="5">
        <v>0.36915537715000002</v>
      </c>
      <c r="M2692" s="5">
        <v>3.70000004768E-2</v>
      </c>
      <c r="N2692" s="8">
        <f t="shared" si="541"/>
        <v>3.70000004768E-2</v>
      </c>
      <c r="O2692" s="5">
        <v>0</v>
      </c>
      <c r="P2692" s="5">
        <v>96.736587524399994</v>
      </c>
      <c r="Q2692" s="5">
        <v>34.944248199500002</v>
      </c>
      <c r="R2692" s="5">
        <v>0</v>
      </c>
      <c r="S2692">
        <f t="shared" si="533"/>
        <v>2.1983179657377649E-3</v>
      </c>
      <c r="T2692">
        <f t="shared" si="534"/>
        <v>3146.1078321083392</v>
      </c>
      <c r="U2692">
        <f t="shared" si="535"/>
        <v>9448.235072167754</v>
      </c>
      <c r="V2692" s="9">
        <v>610.67938232400002</v>
      </c>
      <c r="W2692" s="9">
        <v>2762.2778320299999</v>
      </c>
      <c r="X2692">
        <f t="shared" si="542"/>
        <v>7.799586634787838E-5</v>
      </c>
      <c r="Y2692">
        <f t="shared" si="543"/>
        <v>46.307288332698519</v>
      </c>
      <c r="Z2692">
        <f t="shared" si="536"/>
        <v>4.5659558558129761E-2</v>
      </c>
      <c r="AA2692">
        <f t="shared" si="537"/>
        <v>6.4768204843169948E-3</v>
      </c>
      <c r="AB2692">
        <f>(1/(AA2692*k))*(LN((50-dTar)/(hTar-dTar)))</f>
        <v>674.73616992775794</v>
      </c>
      <c r="AC2692">
        <f t="shared" si="538"/>
        <v>1088.44875837628</v>
      </c>
      <c r="AD2692" s="19">
        <v>524.03063964800003</v>
      </c>
      <c r="AE2692" s="19">
        <v>937.553222656</v>
      </c>
      <c r="AF2692">
        <f t="shared" si="544"/>
        <v>3.921518461725509E-4</v>
      </c>
      <c r="AG2692" s="23">
        <f t="shared" si="539"/>
        <v>26.541615501402777</v>
      </c>
      <c r="AH2692" s="25">
        <f t="shared" si="545"/>
        <v>34.054424539524774</v>
      </c>
      <c r="AI2692" s="25">
        <f t="shared" si="540"/>
        <v>1.7354913598946316E-2</v>
      </c>
    </row>
    <row r="2693" spans="6:35" ht="15">
      <c r="F2693" s="5">
        <v>2006</v>
      </c>
      <c r="G2693" s="5">
        <v>4</v>
      </c>
      <c r="H2693" s="5">
        <v>0</v>
      </c>
      <c r="I2693" s="5">
        <v>112</v>
      </c>
      <c r="J2693" s="5">
        <v>24</v>
      </c>
      <c r="K2693" s="5">
        <v>11.850000381499999</v>
      </c>
      <c r="L2693" s="5">
        <v>0.39307320118</v>
      </c>
      <c r="M2693" s="5">
        <v>0</v>
      </c>
      <c r="N2693" s="8">
        <f t="shared" si="541"/>
        <v>1E-4</v>
      </c>
      <c r="O2693" s="5">
        <v>0</v>
      </c>
      <c r="P2693" s="5">
        <v>96.736587524399994</v>
      </c>
      <c r="Q2693" s="5">
        <v>29.9099502563</v>
      </c>
      <c r="R2693" s="5">
        <v>0</v>
      </c>
      <c r="S2693">
        <f t="shared" si="533"/>
        <v>5.9413998308355972E-6</v>
      </c>
      <c r="T2693">
        <f t="shared" si="534"/>
        <v>1164059.9128807276</v>
      </c>
      <c r="U2693">
        <f t="shared" si="535"/>
        <v>3495847.0217512534</v>
      </c>
      <c r="V2693" s="9">
        <v>752.15515136700003</v>
      </c>
      <c r="W2693" s="9">
        <v>60723.6445313</v>
      </c>
      <c r="X2693">
        <f t="shared" si="542"/>
        <v>2.8111027595659994E-7</v>
      </c>
      <c r="Y2693">
        <f t="shared" si="543"/>
        <v>44.457860544461148</v>
      </c>
      <c r="Z2693">
        <f t="shared" si="536"/>
        <v>1.2340421072902296E-4</v>
      </c>
      <c r="AA2693">
        <f t="shared" si="537"/>
        <v>1.7504920002306861E-5</v>
      </c>
      <c r="AB2693">
        <f>(1/(AA2693*k))*(LN((50-dTar)/(hTar-dTar)))</f>
        <v>249652.38609041239</v>
      </c>
      <c r="AC2693">
        <f t="shared" si="538"/>
        <v>402726.04578894714</v>
      </c>
      <c r="AD2693" s="19">
        <v>525.37286376999998</v>
      </c>
      <c r="AE2693" s="19">
        <v>60723.6445313</v>
      </c>
      <c r="AF2693">
        <f t="shared" si="544"/>
        <v>2.155288245746496E-6</v>
      </c>
      <c r="AG2693" s="23">
        <f t="shared" si="539"/>
        <v>5.8688504833617072</v>
      </c>
      <c r="AH2693" s="25">
        <f t="shared" si="545"/>
        <v>20.53629267132408</v>
      </c>
      <c r="AI2693" s="25">
        <f t="shared" si="540"/>
        <v>4.6905171284601254E-5</v>
      </c>
    </row>
    <row r="2694" spans="6:35" ht="15">
      <c r="F2694" s="5">
        <v>2006</v>
      </c>
      <c r="G2694" s="5">
        <v>4</v>
      </c>
      <c r="H2694" s="5">
        <v>0</v>
      </c>
      <c r="I2694" s="5">
        <v>113</v>
      </c>
      <c r="J2694" s="5">
        <v>1</v>
      </c>
      <c r="K2694" s="5">
        <v>10.7449998856</v>
      </c>
      <c r="L2694" s="5">
        <v>0.274894833565</v>
      </c>
      <c r="M2694" s="5">
        <v>3.2499998807899999E-2</v>
      </c>
      <c r="N2694" s="8">
        <f t="shared" si="541"/>
        <v>3.2499998807899999E-2</v>
      </c>
      <c r="O2694" s="5">
        <v>0</v>
      </c>
      <c r="P2694" s="5">
        <v>96.736587524399994</v>
      </c>
      <c r="Q2694" s="5">
        <v>24.763130188000002</v>
      </c>
      <c r="R2694" s="5">
        <v>0</v>
      </c>
      <c r="S2694">
        <f t="shared" ref="S2694:S2757" si="546">(N2694*k)/LN((uhzRef-dRef)/zoRef)</f>
        <v>1.9309548741941415E-3</v>
      </c>
      <c r="T2694">
        <f t="shared" ref="T2694:T2757" si="547">(1/(S2694*k))*(LN((50-dRef)/(O3zRef-dRef)))</f>
        <v>3581.7229402413741</v>
      </c>
      <c r="U2694">
        <f t="shared" ref="U2694:U2757" si="548">(1/(S2694*k))*(LN((50-dRef)/(uzoRef)))</f>
        <v>10756.452769165928</v>
      </c>
      <c r="V2694" s="9">
        <v>619.88739013700001</v>
      </c>
      <c r="W2694" s="9">
        <v>3144.7468261700001</v>
      </c>
      <c r="X2694">
        <f t="shared" si="542"/>
        <v>6.8865368067859664E-5</v>
      </c>
      <c r="Y2694">
        <f t="shared" si="543"/>
        <v>32.87097549781992</v>
      </c>
      <c r="Z2694">
        <f t="shared" ref="Z2694:Z2757" si="549">(S2694/k)*LN((50-dRef)/(uzoRef))</f>
        <v>4.0106367015830861E-2</v>
      </c>
      <c r="AA2694">
        <f t="shared" ref="AA2694:AA2757" si="550">(Z2694*k)/LN((50-dTar)/zoTar)</f>
        <v>5.6890987920735778E-3</v>
      </c>
      <c r="AB2694">
        <f>(1/(AA2694*k))*(LN((50-dTar)/(hTar-dTar)))</f>
        <v>768.16121614665326</v>
      </c>
      <c r="AC2694">
        <f t="shared" ref="AC2694:AC2757" si="551">(1/(AA2694*k))*(LN((50-dTar)/(zoTar)))</f>
        <v>1239.1571094182741</v>
      </c>
      <c r="AD2694" s="19">
        <v>489.22235107400002</v>
      </c>
      <c r="AE2694" s="19">
        <v>1067.3684082</v>
      </c>
      <c r="AF2694">
        <f t="shared" si="544"/>
        <v>3.5768604572620322E-4</v>
      </c>
      <c r="AG2694" s="23">
        <f t="shared" ref="AG2694:AG2757" si="552" xml:space="preserve"> Y2694*(1-(AC2694*AF2694))</f>
        <v>18.301599110996385</v>
      </c>
      <c r="AH2694" s="25">
        <f t="shared" si="545"/>
        <v>23.839328260566333</v>
      </c>
      <c r="AI2694" s="25">
        <f t="shared" ref="AI2694:AI2757" si="553">(AA2694/k)*LN((hTar-dTar)/(zoTar))</f>
        <v>1.524418010833886E-2</v>
      </c>
    </row>
    <row r="2695" spans="6:35" ht="15">
      <c r="F2695" s="5">
        <v>2006</v>
      </c>
      <c r="G2695" s="5">
        <v>4</v>
      </c>
      <c r="H2695" s="5">
        <v>0</v>
      </c>
      <c r="I2695" s="5">
        <v>113</v>
      </c>
      <c r="J2695" s="5">
        <v>2</v>
      </c>
      <c r="K2695" s="5">
        <v>10.850000381499999</v>
      </c>
      <c r="L2695" s="5">
        <v>0.234585031867</v>
      </c>
      <c r="M2695" s="5">
        <v>0</v>
      </c>
      <c r="N2695" s="8">
        <f t="shared" ref="N2695:N2758" si="554">IF(M2695&lt;0, 0, IF(M2695=0, 0.0001, IF(M2695&gt;0, M2695)))</f>
        <v>1E-4</v>
      </c>
      <c r="O2695" s="5">
        <v>0</v>
      </c>
      <c r="P2695" s="5">
        <v>96.736587524399994</v>
      </c>
      <c r="Q2695" s="5">
        <v>22.1470394135</v>
      </c>
      <c r="R2695" s="5">
        <v>0</v>
      </c>
      <c r="S2695">
        <f t="shared" si="546"/>
        <v>5.9413998308355972E-6</v>
      </c>
      <c r="T2695">
        <f t="shared" si="547"/>
        <v>1164059.9128807276</v>
      </c>
      <c r="U2695">
        <f t="shared" si="548"/>
        <v>3495847.0217512534</v>
      </c>
      <c r="V2695" s="9">
        <v>749.71844482400002</v>
      </c>
      <c r="W2695" s="9">
        <v>60723.6445313</v>
      </c>
      <c r="X2695">
        <f t="shared" ref="X2695:X2758" si="555" xml:space="preserve"> (1/(U2695 + W2695 + V2695))</f>
        <v>2.8111046851256188E-7</v>
      </c>
      <c r="Y2695">
        <f t="shared" ref="Y2695:Y2758" si="556" xml:space="preserve"> Q2695/(1-(T2695*X2695))</f>
        <v>32.9191559772907</v>
      </c>
      <c r="Z2695">
        <f t="shared" si="549"/>
        <v>1.2340421072902296E-4</v>
      </c>
      <c r="AA2695">
        <f t="shared" si="550"/>
        <v>1.7504920002306861E-5</v>
      </c>
      <c r="AB2695">
        <f>(1/(AA2695*k))*(LN((50-dTar)/(hTar-dTar)))</f>
        <v>249652.38609041239</v>
      </c>
      <c r="AC2695">
        <f t="shared" si="551"/>
        <v>402726.04578894714</v>
      </c>
      <c r="AD2695" s="19">
        <v>490.17892456099997</v>
      </c>
      <c r="AE2695" s="19">
        <v>60723.6445313</v>
      </c>
      <c r="AF2695">
        <f t="shared" ref="AF2695:AF2758" si="557" xml:space="preserve"> (1/(AC2695 + AE2695 + AD2695))</f>
        <v>2.1554517434075659E-6</v>
      </c>
      <c r="AG2695" s="23">
        <f t="shared" si="552"/>
        <v>4.3434667634622075</v>
      </c>
      <c r="AH2695" s="25">
        <f t="shared" ref="AH2695:AH2758" si="558">Y2695*(1-AB2695*AF2695)</f>
        <v>15.204908113250173</v>
      </c>
      <c r="AI2695" s="25">
        <f t="shared" si="553"/>
        <v>4.6905171284601254E-5</v>
      </c>
    </row>
    <row r="2696" spans="6:35" ht="15">
      <c r="F2696" s="5">
        <v>2006</v>
      </c>
      <c r="G2696" s="5">
        <v>4</v>
      </c>
      <c r="H2696" s="5">
        <v>0</v>
      </c>
      <c r="I2696" s="5">
        <v>113</v>
      </c>
      <c r="J2696" s="5">
        <v>3</v>
      </c>
      <c r="K2696" s="5">
        <v>10.545000076299999</v>
      </c>
      <c r="L2696" s="5">
        <v>0.189750537276</v>
      </c>
      <c r="M2696" s="5">
        <v>0</v>
      </c>
      <c r="N2696" s="8">
        <f t="shared" si="554"/>
        <v>1E-4</v>
      </c>
      <c r="O2696" s="5">
        <v>0</v>
      </c>
      <c r="P2696" s="5">
        <v>96.736587524399994</v>
      </c>
      <c r="Q2696" s="5">
        <v>20.838994979900001</v>
      </c>
      <c r="R2696" s="5">
        <v>0</v>
      </c>
      <c r="S2696">
        <f t="shared" si="546"/>
        <v>5.9413998308355972E-6</v>
      </c>
      <c r="T2696">
        <f t="shared" si="547"/>
        <v>1164059.9128807276</v>
      </c>
      <c r="U2696">
        <f t="shared" si="548"/>
        <v>3495847.0217512534</v>
      </c>
      <c r="V2696" s="9">
        <v>749.71844482400002</v>
      </c>
      <c r="W2696" s="9">
        <v>60723.6445313</v>
      </c>
      <c r="X2696">
        <f t="shared" si="555"/>
        <v>2.8111046851256188E-7</v>
      </c>
      <c r="Y2696">
        <f t="shared" si="556"/>
        <v>30.974890744771283</v>
      </c>
      <c r="Z2696">
        <f t="shared" si="549"/>
        <v>1.2340421072902296E-4</v>
      </c>
      <c r="AA2696">
        <f t="shared" si="550"/>
        <v>1.7504920002306861E-5</v>
      </c>
      <c r="AB2696">
        <f>(1/(AA2696*k))*(LN((50-dTar)/(hTar-dTar)))</f>
        <v>249652.38609041239</v>
      </c>
      <c r="AC2696">
        <f t="shared" si="551"/>
        <v>402726.04578894714</v>
      </c>
      <c r="AD2696" s="19">
        <v>490.17892456099997</v>
      </c>
      <c r="AE2696" s="19">
        <v>60723.6445313</v>
      </c>
      <c r="AF2696">
        <f t="shared" si="557"/>
        <v>2.1554517434075659E-6</v>
      </c>
      <c r="AG2696" s="23">
        <f t="shared" si="552"/>
        <v>4.0869337155727381</v>
      </c>
      <c r="AH2696" s="25">
        <f t="shared" si="558"/>
        <v>14.306878582096994</v>
      </c>
      <c r="AI2696" s="25">
        <f t="shared" si="553"/>
        <v>4.6905171284601254E-5</v>
      </c>
    </row>
    <row r="2697" spans="6:35" ht="15">
      <c r="F2697" s="5">
        <v>2006</v>
      </c>
      <c r="G2697" s="5">
        <v>4</v>
      </c>
      <c r="H2697" s="5">
        <v>0</v>
      </c>
      <c r="I2697" s="5">
        <v>113</v>
      </c>
      <c r="J2697" s="5">
        <v>4</v>
      </c>
      <c r="K2697" s="5">
        <v>10.5</v>
      </c>
      <c r="L2697" s="5">
        <v>0.15680490434200001</v>
      </c>
      <c r="M2697" s="5">
        <v>0.240999996662</v>
      </c>
      <c r="N2697" s="8">
        <f t="shared" si="554"/>
        <v>0.240999996662</v>
      </c>
      <c r="O2697" s="5">
        <v>0</v>
      </c>
      <c r="P2697" s="5">
        <v>96.736587524399994</v>
      </c>
      <c r="Q2697" s="5">
        <v>24.896505355799999</v>
      </c>
      <c r="R2697" s="5">
        <v>0</v>
      </c>
      <c r="S2697">
        <f t="shared" si="546"/>
        <v>1.4318773393989861E-2</v>
      </c>
      <c r="T2697">
        <f t="shared" si="547"/>
        <v>483.01241867372704</v>
      </c>
      <c r="U2697">
        <f t="shared" si="548"/>
        <v>1450.5589502783864</v>
      </c>
      <c r="V2697" s="9">
        <v>482.23294067400002</v>
      </c>
      <c r="W2697" s="9">
        <v>424.08410644499997</v>
      </c>
      <c r="X2697">
        <f t="shared" si="555"/>
        <v>4.242904595338338E-4</v>
      </c>
      <c r="Y2697">
        <f t="shared" si="556"/>
        <v>31.31389955939466</v>
      </c>
      <c r="Z2697">
        <f t="shared" si="549"/>
        <v>0.29740414373771273</v>
      </c>
      <c r="AA2697">
        <f t="shared" si="550"/>
        <v>4.2186856621245293E-2</v>
      </c>
      <c r="AB2697">
        <f>(1/(AA2697*k))*(LN((50-dTar)/(hTar-dTar)))</f>
        <v>103.59020313205538</v>
      </c>
      <c r="AC2697">
        <f t="shared" si="551"/>
        <v>167.10624538047873</v>
      </c>
      <c r="AD2697" s="19">
        <v>483.10275268599997</v>
      </c>
      <c r="AE2697" s="19">
        <v>143.93971252399999</v>
      </c>
      <c r="AF2697">
        <f t="shared" si="557"/>
        <v>1.2592100026913892E-3</v>
      </c>
      <c r="AG2697" s="23">
        <f t="shared" si="552"/>
        <v>24.724770705050581</v>
      </c>
      <c r="AH2697" s="25">
        <f t="shared" si="558"/>
        <v>27.22925751067487</v>
      </c>
      <c r="AI2697" s="25">
        <f t="shared" si="553"/>
        <v>0.11304146123019437</v>
      </c>
    </row>
    <row r="2698" spans="6:35" ht="15">
      <c r="F2698" s="5">
        <v>2006</v>
      </c>
      <c r="G2698" s="5">
        <v>4</v>
      </c>
      <c r="H2698" s="5">
        <v>0</v>
      </c>
      <c r="I2698" s="5">
        <v>113</v>
      </c>
      <c r="J2698" s="5">
        <v>5</v>
      </c>
      <c r="K2698" s="5">
        <v>10.359999656699999</v>
      </c>
      <c r="L2698" s="5">
        <v>0.107547074556</v>
      </c>
      <c r="M2698" s="5">
        <v>1.0110000371900001</v>
      </c>
      <c r="N2698" s="8">
        <f t="shared" si="554"/>
        <v>1.0110000371900001</v>
      </c>
      <c r="O2698" s="5">
        <v>0</v>
      </c>
      <c r="P2698" s="5">
        <v>96.736587524399994</v>
      </c>
      <c r="Q2698" s="5">
        <v>23.971124649</v>
      </c>
      <c r="R2698" s="5">
        <v>0</v>
      </c>
      <c r="S2698">
        <f t="shared" si="546"/>
        <v>6.0067554499354477E-2</v>
      </c>
      <c r="T2698">
        <f t="shared" si="547"/>
        <v>115.13945302278586</v>
      </c>
      <c r="U2698">
        <f t="shared" si="548"/>
        <v>345.78109724582231</v>
      </c>
      <c r="V2698" s="9">
        <v>445.91223144499997</v>
      </c>
      <c r="W2698" s="9">
        <v>101.092247009</v>
      </c>
      <c r="X2698">
        <f t="shared" si="555"/>
        <v>1.1200897810385614E-3</v>
      </c>
      <c r="Y2698">
        <f t="shared" si="556"/>
        <v>27.520325371464274</v>
      </c>
      <c r="Z2698">
        <f t="shared" si="549"/>
        <v>1.2476166163644478</v>
      </c>
      <c r="AA2698">
        <f t="shared" si="550"/>
        <v>0.17697474773340205</v>
      </c>
      <c r="AB2698">
        <f>(1/(AA2698*k))*(LN((50-dTar)/(hTar-dTar)))</f>
        <v>24.693608002656745</v>
      </c>
      <c r="AC2698">
        <f t="shared" si="551"/>
        <v>39.834424428736391</v>
      </c>
      <c r="AD2698" s="19">
        <v>462.25814819300001</v>
      </c>
      <c r="AE2698" s="19">
        <v>34.312038421600001</v>
      </c>
      <c r="AF2698">
        <f t="shared" si="557"/>
        <v>1.8642643620362344E-3</v>
      </c>
      <c r="AG2698" s="23">
        <f t="shared" si="552"/>
        <v>25.476613780075169</v>
      </c>
      <c r="AH2698" s="25">
        <f t="shared" si="558"/>
        <v>26.253415816927273</v>
      </c>
      <c r="AI2698" s="25">
        <f t="shared" si="553"/>
        <v>0.47421129913135174</v>
      </c>
    </row>
    <row r="2699" spans="6:35" ht="15">
      <c r="F2699" s="5">
        <v>2006</v>
      </c>
      <c r="G2699" s="5">
        <v>4</v>
      </c>
      <c r="H2699" s="5">
        <v>0</v>
      </c>
      <c r="I2699" s="5">
        <v>113</v>
      </c>
      <c r="J2699" s="5">
        <v>6</v>
      </c>
      <c r="K2699" s="5">
        <v>9.8699998855600004</v>
      </c>
      <c r="L2699" s="5">
        <v>3.8343891501400003E-2</v>
      </c>
      <c r="M2699" s="5">
        <v>0.171000003815</v>
      </c>
      <c r="N2699" s="8">
        <f t="shared" si="554"/>
        <v>0.171000003815</v>
      </c>
      <c r="O2699" s="5">
        <v>0.40000000596000002</v>
      </c>
      <c r="P2699" s="5">
        <v>96.736587524399994</v>
      </c>
      <c r="Q2699" s="5">
        <v>19.0435256958</v>
      </c>
      <c r="R2699" s="5">
        <v>0</v>
      </c>
      <c r="S2699">
        <f t="shared" si="546"/>
        <v>1.0159793937393273E-2</v>
      </c>
      <c r="T2699">
        <f t="shared" si="547"/>
        <v>680.7367759711226</v>
      </c>
      <c r="U2699">
        <f t="shared" si="548"/>
        <v>2044.3549378708262</v>
      </c>
      <c r="V2699" s="9">
        <v>498.50827026399998</v>
      </c>
      <c r="W2699" s="9">
        <v>597.68579101600005</v>
      </c>
      <c r="X2699">
        <f t="shared" si="555"/>
        <v>3.1841566562737603E-4</v>
      </c>
      <c r="Y2699">
        <f t="shared" si="556"/>
        <v>24.313695574265171</v>
      </c>
      <c r="Z2699">
        <f t="shared" si="549"/>
        <v>0.21102120505449987</v>
      </c>
      <c r="AA2699">
        <f t="shared" si="550"/>
        <v>2.9933413871757426E-2</v>
      </c>
      <c r="AB2699">
        <f>(1/(AA2699*k))*(LN((50-dTar)/(hTar-dTar)))</f>
        <v>145.99554416414176</v>
      </c>
      <c r="AC2699">
        <f t="shared" si="551"/>
        <v>235.5123022246508</v>
      </c>
      <c r="AD2699" s="19">
        <v>485.13311767599998</v>
      </c>
      <c r="AE2699" s="19">
        <v>202.86241149899999</v>
      </c>
      <c r="AF2699">
        <f t="shared" si="557"/>
        <v>1.0828278505060635E-3</v>
      </c>
      <c r="AG2699" s="23">
        <f t="shared" si="552"/>
        <v>18.113234435125708</v>
      </c>
      <c r="AH2699" s="25">
        <f t="shared" si="558"/>
        <v>20.469991064877</v>
      </c>
      <c r="AI2699" s="25">
        <f t="shared" si="553"/>
        <v>8.0207844686100427E-2</v>
      </c>
    </row>
    <row r="2700" spans="6:35" ht="15">
      <c r="F2700" s="5">
        <v>2006</v>
      </c>
      <c r="G2700" s="5">
        <v>4</v>
      </c>
      <c r="H2700" s="5">
        <v>0</v>
      </c>
      <c r="I2700" s="5">
        <v>113</v>
      </c>
      <c r="J2700" s="5">
        <v>7</v>
      </c>
      <c r="K2700" s="5">
        <v>9.3100004196199997</v>
      </c>
      <c r="L2700" s="5">
        <v>8.7921582162399994E-3</v>
      </c>
      <c r="M2700" s="5">
        <v>0</v>
      </c>
      <c r="N2700" s="8">
        <f t="shared" si="554"/>
        <v>1E-4</v>
      </c>
      <c r="O2700" s="5">
        <v>0</v>
      </c>
      <c r="P2700" s="5">
        <v>96.736587524399994</v>
      </c>
      <c r="Q2700" s="5">
        <v>17.783979415899999</v>
      </c>
      <c r="R2700" s="5">
        <v>10.854749679599999</v>
      </c>
      <c r="S2700">
        <f t="shared" si="546"/>
        <v>5.9413998308355972E-6</v>
      </c>
      <c r="T2700">
        <f t="shared" si="547"/>
        <v>1164059.9128807276</v>
      </c>
      <c r="U2700">
        <f t="shared" si="548"/>
        <v>3495847.0217512534</v>
      </c>
      <c r="V2700" s="9">
        <v>764.78918456999997</v>
      </c>
      <c r="W2700" s="9">
        <v>60723.6445313</v>
      </c>
      <c r="X2700">
        <f t="shared" si="555"/>
        <v>2.8110927758110106E-7</v>
      </c>
      <c r="Y2700">
        <f t="shared" si="556"/>
        <v>26.433889199030578</v>
      </c>
      <c r="Z2700">
        <f t="shared" si="549"/>
        <v>1.2340421072902296E-4</v>
      </c>
      <c r="AA2700">
        <f t="shared" si="550"/>
        <v>1.7504920002306861E-5</v>
      </c>
      <c r="AB2700">
        <f>(1/(AA2700*k))*(LN((50-dTar)/(hTar-dTar)))</f>
        <v>249652.38609041239</v>
      </c>
      <c r="AC2700">
        <f t="shared" si="551"/>
        <v>402726.04578894714</v>
      </c>
      <c r="AD2700" s="19">
        <v>480.37286376999998</v>
      </c>
      <c r="AE2700" s="19">
        <v>60723.6445313</v>
      </c>
      <c r="AF2700">
        <f t="shared" si="557"/>
        <v>2.155497303056542E-6</v>
      </c>
      <c r="AG2700" s="23">
        <f t="shared" si="552"/>
        <v>3.4872933287686028</v>
      </c>
      <c r="AH2700" s="25">
        <f t="shared" si="558"/>
        <v>12.20915138640478</v>
      </c>
      <c r="AI2700" s="25">
        <f t="shared" si="553"/>
        <v>4.6905171284601254E-5</v>
      </c>
    </row>
    <row r="2701" spans="6:35" ht="15">
      <c r="F2701" s="5">
        <v>2006</v>
      </c>
      <c r="G2701" s="5">
        <v>4</v>
      </c>
      <c r="H2701" s="5">
        <v>0</v>
      </c>
      <c r="I2701" s="5">
        <v>113</v>
      </c>
      <c r="J2701" s="5">
        <v>8</v>
      </c>
      <c r="K2701" s="5">
        <v>9.7100000381499996</v>
      </c>
      <c r="L2701" s="5">
        <v>5.41918398812E-3</v>
      </c>
      <c r="M2701" s="5">
        <v>0</v>
      </c>
      <c r="N2701" s="8">
        <f t="shared" si="554"/>
        <v>1E-4</v>
      </c>
      <c r="O2701" s="5">
        <v>0</v>
      </c>
      <c r="P2701" s="5">
        <v>96.736587524399994</v>
      </c>
      <c r="Q2701" s="5">
        <v>24.086069107099998</v>
      </c>
      <c r="R2701" s="5">
        <v>220.713256836</v>
      </c>
      <c r="S2701">
        <f t="shared" si="546"/>
        <v>5.9413998308355972E-6</v>
      </c>
      <c r="T2701">
        <f t="shared" si="547"/>
        <v>1164059.9128807276</v>
      </c>
      <c r="U2701">
        <f t="shared" si="548"/>
        <v>3495847.0217512534</v>
      </c>
      <c r="V2701" s="9">
        <v>718.35449218799999</v>
      </c>
      <c r="W2701" s="9">
        <v>60723.6445313</v>
      </c>
      <c r="X2701">
        <f t="shared" si="555"/>
        <v>2.811129470110388E-7</v>
      </c>
      <c r="Y2701">
        <f t="shared" si="556"/>
        <v>35.80146543667351</v>
      </c>
      <c r="Z2701">
        <f t="shared" si="549"/>
        <v>1.2340421072902296E-4</v>
      </c>
      <c r="AA2701">
        <f t="shared" si="550"/>
        <v>1.7504920002306861E-5</v>
      </c>
      <c r="AB2701">
        <f>(1/(AA2701*k))*(LN((50-dTar)/(hTar-dTar)))</f>
        <v>249652.38609041239</v>
      </c>
      <c r="AC2701">
        <f t="shared" si="551"/>
        <v>402726.04578894714</v>
      </c>
      <c r="AD2701" s="19">
        <v>282.16589355500003</v>
      </c>
      <c r="AE2701" s="19">
        <v>60723.6445313</v>
      </c>
      <c r="AF2701">
        <f t="shared" si="557"/>
        <v>2.1564185996722922E-6</v>
      </c>
      <c r="AG2701" s="23">
        <f t="shared" si="552"/>
        <v>4.7098282856693183</v>
      </c>
      <c r="AH2701" s="25">
        <f t="shared" si="558"/>
        <v>16.527565763759583</v>
      </c>
      <c r="AI2701" s="25">
        <f t="shared" si="553"/>
        <v>4.6905171284601254E-5</v>
      </c>
    </row>
    <row r="2702" spans="6:35" ht="15">
      <c r="F2702" s="5">
        <v>2006</v>
      </c>
      <c r="G2702" s="5">
        <v>4</v>
      </c>
      <c r="H2702" s="5">
        <v>0</v>
      </c>
      <c r="I2702" s="5">
        <v>113</v>
      </c>
      <c r="J2702" s="5">
        <v>9</v>
      </c>
      <c r="K2702" s="5">
        <v>13.265000343300001</v>
      </c>
      <c r="L2702" s="5">
        <v>0.24229735136</v>
      </c>
      <c r="M2702" s="5">
        <v>0</v>
      </c>
      <c r="N2702" s="8">
        <f t="shared" si="554"/>
        <v>1E-4</v>
      </c>
      <c r="O2702" s="5">
        <v>0</v>
      </c>
      <c r="P2702" s="5">
        <v>96.736587524399994</v>
      </c>
      <c r="Q2702" s="5">
        <v>36.876491546600001</v>
      </c>
      <c r="R2702" s="5">
        <v>669.53002929700006</v>
      </c>
      <c r="S2702">
        <f t="shared" si="546"/>
        <v>5.9413998308355972E-6</v>
      </c>
      <c r="T2702">
        <f t="shared" si="547"/>
        <v>1164059.9128807276</v>
      </c>
      <c r="U2702">
        <f t="shared" si="548"/>
        <v>3495847.0217512534</v>
      </c>
      <c r="V2702" s="9">
        <v>237.14830017099999</v>
      </c>
      <c r="W2702" s="9">
        <v>60723.6445313</v>
      </c>
      <c r="X2702">
        <f t="shared" si="555"/>
        <v>2.8115097922919897E-7</v>
      </c>
      <c r="Y2702">
        <f t="shared" si="556"/>
        <v>54.816720647437535</v>
      </c>
      <c r="Z2702">
        <f t="shared" si="549"/>
        <v>1.2340421072902296E-4</v>
      </c>
      <c r="AA2702">
        <f t="shared" si="550"/>
        <v>1.7504920002306861E-5</v>
      </c>
      <c r="AB2702">
        <f>(1/(AA2702*k))*(LN((50-dTar)/(hTar-dTar)))</f>
        <v>249652.38609041239</v>
      </c>
      <c r="AC2702">
        <f t="shared" si="551"/>
        <v>402726.04578894714</v>
      </c>
      <c r="AD2702" s="19">
        <v>147.28530883799999</v>
      </c>
      <c r="AE2702" s="19">
        <v>60723.6445313</v>
      </c>
      <c r="AF2702">
        <f t="shared" si="557"/>
        <v>2.1570459959171096E-6</v>
      </c>
      <c r="AG2702" s="23">
        <f t="shared" si="552"/>
        <v>7.1975119166141379</v>
      </c>
      <c r="AH2702" s="25">
        <f t="shared" si="558"/>
        <v>25.29727633114511</v>
      </c>
      <c r="AI2702" s="25">
        <f t="shared" si="553"/>
        <v>4.6905171284601254E-5</v>
      </c>
    </row>
    <row r="2703" spans="6:35" ht="15">
      <c r="F2703" s="5">
        <v>2006</v>
      </c>
      <c r="G2703" s="5">
        <v>4</v>
      </c>
      <c r="H2703" s="5">
        <v>0</v>
      </c>
      <c r="I2703" s="5">
        <v>113</v>
      </c>
      <c r="J2703" s="5">
        <v>10</v>
      </c>
      <c r="K2703" s="5">
        <v>17.25</v>
      </c>
      <c r="L2703" s="5">
        <v>0.74343353509900001</v>
      </c>
      <c r="M2703" s="5">
        <v>0.25499999523200001</v>
      </c>
      <c r="N2703" s="8">
        <f t="shared" si="554"/>
        <v>0.25499999523200001</v>
      </c>
      <c r="O2703" s="5">
        <v>0</v>
      </c>
      <c r="P2703" s="5">
        <v>96.736587524399994</v>
      </c>
      <c r="Q2703" s="5">
        <v>47.190498352100001</v>
      </c>
      <c r="R2703" s="5">
        <v>1079.3249511700001</v>
      </c>
      <c r="S2703">
        <f t="shared" si="546"/>
        <v>1.5150569285344827E-2</v>
      </c>
      <c r="T2703">
        <f t="shared" si="547"/>
        <v>456.4940920181827</v>
      </c>
      <c r="U2703">
        <f t="shared" si="548"/>
        <v>1370.9204263202901</v>
      </c>
      <c r="V2703" s="9">
        <v>73.476905822800006</v>
      </c>
      <c r="W2703" s="9">
        <v>400.80105590800002</v>
      </c>
      <c r="X2703">
        <f t="shared" si="555"/>
        <v>5.4194714588722687E-4</v>
      </c>
      <c r="Y2703">
        <f t="shared" si="556"/>
        <v>62.70293232286447</v>
      </c>
      <c r="Z2703">
        <f t="shared" si="549"/>
        <v>0.31468073147509573</v>
      </c>
      <c r="AA2703">
        <f t="shared" si="550"/>
        <v>4.4637545171247899E-2</v>
      </c>
      <c r="AB2703">
        <f>(1/(AA2703*k))*(LN((50-dTar)/(hTar-dTar)))</f>
        <v>97.902898336636341</v>
      </c>
      <c r="AC2703">
        <f t="shared" si="551"/>
        <v>157.93178561534697</v>
      </c>
      <c r="AD2703" s="19">
        <v>121.00063324</v>
      </c>
      <c r="AE2703" s="19">
        <v>136.03715515100001</v>
      </c>
      <c r="AF2703">
        <f t="shared" si="557"/>
        <v>2.4098152313805662E-3</v>
      </c>
      <c r="AG2703" s="23">
        <f t="shared" si="552"/>
        <v>38.839047630159804</v>
      </c>
      <c r="AH2703" s="25">
        <f t="shared" si="558"/>
        <v>47.909561451484642</v>
      </c>
      <c r="AI2703" s="25">
        <f t="shared" si="553"/>
        <v>0.1196081845392946</v>
      </c>
    </row>
    <row r="2704" spans="6:35" ht="15">
      <c r="F2704" s="5">
        <v>2006</v>
      </c>
      <c r="G2704" s="5">
        <v>4</v>
      </c>
      <c r="H2704" s="5">
        <v>0</v>
      </c>
      <c r="I2704" s="5">
        <v>113</v>
      </c>
      <c r="J2704" s="5">
        <v>11</v>
      </c>
      <c r="K2704" s="5">
        <v>18.5550003052</v>
      </c>
      <c r="L2704" s="5">
        <v>1.0489733219099999</v>
      </c>
      <c r="M2704" s="5">
        <v>1.1734999418300001</v>
      </c>
      <c r="N2704" s="8">
        <f t="shared" si="554"/>
        <v>1.1734999418300001</v>
      </c>
      <c r="O2704" s="5">
        <v>0</v>
      </c>
      <c r="P2704" s="5">
        <v>96.736587524399994</v>
      </c>
      <c r="Q2704" s="5">
        <v>47.859313964800002</v>
      </c>
      <c r="R2704" s="5">
        <v>1396.5625</v>
      </c>
      <c r="S2704">
        <f t="shared" si="546"/>
        <v>6.9722323558743443E-2</v>
      </c>
      <c r="T2704">
        <f t="shared" si="547"/>
        <v>99.195566304455781</v>
      </c>
      <c r="U2704">
        <f t="shared" si="548"/>
        <v>297.89920707620132</v>
      </c>
      <c r="V2704" s="9">
        <v>61.861190795900001</v>
      </c>
      <c r="W2704" s="9">
        <v>87.093544006299993</v>
      </c>
      <c r="X2704">
        <f t="shared" si="555"/>
        <v>2.2378676929566436E-3</v>
      </c>
      <c r="Y2704">
        <f t="shared" si="556"/>
        <v>61.514764502540103</v>
      </c>
      <c r="Z2704">
        <f t="shared" si="549"/>
        <v>1.4481483411208549</v>
      </c>
      <c r="AA2704">
        <f t="shared" si="550"/>
        <v>0.20542022604445903</v>
      </c>
      <c r="AB2704">
        <f>(1/(AA2704*k))*(LN((50-dTar)/(hTar-dTar)))</f>
        <v>21.274171151733938</v>
      </c>
      <c r="AC2704">
        <f t="shared" si="551"/>
        <v>34.318369471831502</v>
      </c>
      <c r="AD2704" s="19">
        <v>118.412445068</v>
      </c>
      <c r="AE2704" s="19">
        <v>29.560693740800001</v>
      </c>
      <c r="AF2704">
        <f t="shared" si="557"/>
        <v>5.4857190520390805E-3</v>
      </c>
      <c r="AG2704" s="23">
        <f t="shared" si="552"/>
        <v>49.933937528850628</v>
      </c>
      <c r="AH2704" s="25">
        <f t="shared" si="558"/>
        <v>54.335737674965749</v>
      </c>
      <c r="AI2704" s="25">
        <f t="shared" si="553"/>
        <v>0.55043215774005749</v>
      </c>
    </row>
    <row r="2705" spans="6:35" ht="15">
      <c r="F2705" s="5">
        <v>2006</v>
      </c>
      <c r="G2705" s="5">
        <v>4</v>
      </c>
      <c r="H2705" s="5">
        <v>0</v>
      </c>
      <c r="I2705" s="5">
        <v>113</v>
      </c>
      <c r="J2705" s="5">
        <v>12</v>
      </c>
      <c r="K2705" s="5">
        <v>18.3199996948</v>
      </c>
      <c r="L2705" s="5">
        <v>1.0394308566999999</v>
      </c>
      <c r="M2705" s="5">
        <v>2.0120000839199998</v>
      </c>
      <c r="N2705" s="8">
        <f t="shared" si="554"/>
        <v>2.0120000839199998</v>
      </c>
      <c r="O2705" s="5">
        <v>0</v>
      </c>
      <c r="P2705" s="5">
        <v>96.736587524399994</v>
      </c>
      <c r="Q2705" s="5">
        <v>47.844764709499998</v>
      </c>
      <c r="R2705" s="5">
        <v>1483.48254395</v>
      </c>
      <c r="S2705">
        <f t="shared" si="546"/>
        <v>0.11954096958243492</v>
      </c>
      <c r="T2705">
        <f t="shared" si="547"/>
        <v>57.8558580679966</v>
      </c>
      <c r="U2705">
        <f t="shared" si="548"/>
        <v>173.74984472864733</v>
      </c>
      <c r="V2705" s="9">
        <v>62.839855194099997</v>
      </c>
      <c r="W2705" s="9">
        <v>50.797348022500003</v>
      </c>
      <c r="X2705">
        <f t="shared" si="555"/>
        <v>3.4796279343476846E-3</v>
      </c>
      <c r="Y2705">
        <f t="shared" si="556"/>
        <v>59.904563283322823</v>
      </c>
      <c r="Z2705">
        <f t="shared" si="549"/>
        <v>2.4828928234287551</v>
      </c>
      <c r="AA2705">
        <f t="shared" si="550"/>
        <v>0.35219900513654279</v>
      </c>
      <c r="AB2705">
        <f>(1/(AA2705*k))*(LN((50-dTar)/(hTar-dTar)))</f>
        <v>12.40816976528213</v>
      </c>
      <c r="AC2705">
        <f t="shared" si="551"/>
        <v>20.016204224222104</v>
      </c>
      <c r="AD2705" s="19">
        <v>114.85160827599999</v>
      </c>
      <c r="AE2705" s="19">
        <v>17.241289138799999</v>
      </c>
      <c r="AF2705">
        <f t="shared" si="557"/>
        <v>6.5742285584800258E-3</v>
      </c>
      <c r="AG2705" s="23">
        <f t="shared" si="552"/>
        <v>52.02165581939353</v>
      </c>
      <c r="AH2705" s="25">
        <f t="shared" si="558"/>
        <v>55.017899810031565</v>
      </c>
      <c r="AI2705" s="25">
        <f t="shared" si="553"/>
        <v>0.94373208560899668</v>
      </c>
    </row>
    <row r="2706" spans="6:35" ht="15">
      <c r="F2706" s="5">
        <v>2006</v>
      </c>
      <c r="G2706" s="5">
        <v>4</v>
      </c>
      <c r="H2706" s="5">
        <v>0</v>
      </c>
      <c r="I2706" s="5">
        <v>113</v>
      </c>
      <c r="J2706" s="5">
        <v>13</v>
      </c>
      <c r="K2706" s="5">
        <v>19.135000228900001</v>
      </c>
      <c r="L2706" s="5">
        <v>1.2105439901399999</v>
      </c>
      <c r="M2706" s="5">
        <v>1.91100001335</v>
      </c>
      <c r="N2706" s="8">
        <f t="shared" si="554"/>
        <v>1.91100001335</v>
      </c>
      <c r="O2706" s="5">
        <v>0</v>
      </c>
      <c r="P2706" s="5">
        <v>96.736587524399994</v>
      </c>
      <c r="Q2706" s="5">
        <v>48.984516143800001</v>
      </c>
      <c r="R2706" s="5">
        <v>1633.84997559</v>
      </c>
      <c r="S2706">
        <f t="shared" si="546"/>
        <v>0.11354015156044511</v>
      </c>
      <c r="T2706">
        <f t="shared" si="547"/>
        <v>60.913652786434071</v>
      </c>
      <c r="U2706">
        <f t="shared" si="548"/>
        <v>182.93286223598727</v>
      </c>
      <c r="V2706" s="9">
        <v>59.138183593800001</v>
      </c>
      <c r="W2706" s="9">
        <v>53.482086181600003</v>
      </c>
      <c r="X2706">
        <f t="shared" si="555"/>
        <v>3.3834863910745879E-3</v>
      </c>
      <c r="Y2706">
        <f t="shared" si="556"/>
        <v>61.701156234167144</v>
      </c>
      <c r="Z2706">
        <f t="shared" si="549"/>
        <v>2.3582544835060903</v>
      </c>
      <c r="AA2706">
        <f t="shared" si="550"/>
        <v>0.33451902358099084</v>
      </c>
      <c r="AB2706">
        <f>(1/(AA2706*k))*(LN((50-dTar)/(hTar-dTar)))</f>
        <v>13.06396569054804</v>
      </c>
      <c r="AC2706">
        <f t="shared" si="551"/>
        <v>21.074099580091833</v>
      </c>
      <c r="AD2706" s="19">
        <v>125.450683594</v>
      </c>
      <c r="AE2706" s="19">
        <v>18.152524948100002</v>
      </c>
      <c r="AF2706">
        <f t="shared" si="557"/>
        <v>6.0724820644869433E-3</v>
      </c>
      <c r="AG2706" s="23">
        <f t="shared" si="552"/>
        <v>53.805130209010038</v>
      </c>
      <c r="AH2706" s="25">
        <f t="shared" si="558"/>
        <v>56.806360482999047</v>
      </c>
      <c r="AI2706" s="25">
        <f t="shared" si="553"/>
        <v>0.89635782951057008</v>
      </c>
    </row>
    <row r="2707" spans="6:35" ht="15">
      <c r="F2707" s="5">
        <v>2006</v>
      </c>
      <c r="G2707" s="5">
        <v>4</v>
      </c>
      <c r="H2707" s="5">
        <v>0</v>
      </c>
      <c r="I2707" s="5">
        <v>113</v>
      </c>
      <c r="J2707" s="5">
        <v>14</v>
      </c>
      <c r="K2707" s="5">
        <v>19.780000686600001</v>
      </c>
      <c r="L2707" s="5">
        <v>1.3461029529599999</v>
      </c>
      <c r="M2707" s="5">
        <v>2.2409999370599998</v>
      </c>
      <c r="N2707" s="8">
        <f t="shared" si="554"/>
        <v>2.2409999370599998</v>
      </c>
      <c r="O2707" s="5">
        <v>0</v>
      </c>
      <c r="P2707" s="5">
        <v>96.736587524399994</v>
      </c>
      <c r="Q2707" s="5">
        <v>48.102298736599998</v>
      </c>
      <c r="R2707" s="5">
        <v>1704.5749511700001</v>
      </c>
      <c r="S2707">
        <f t="shared" si="546"/>
        <v>0.13314676646950865</v>
      </c>
      <c r="T2707">
        <f t="shared" si="547"/>
        <v>51.943772671759838</v>
      </c>
      <c r="U2707">
        <f t="shared" si="548"/>
        <v>155.9949629600394</v>
      </c>
      <c r="V2707" s="9">
        <v>60.036312103299998</v>
      </c>
      <c r="W2707" s="9">
        <v>45.606544494600001</v>
      </c>
      <c r="X2707">
        <f t="shared" si="555"/>
        <v>3.8220774110164571E-3</v>
      </c>
      <c r="Y2707">
        <f t="shared" si="556"/>
        <v>60.01782475016995</v>
      </c>
      <c r="Z2707">
        <f t="shared" si="549"/>
        <v>2.7654882847667936</v>
      </c>
      <c r="AA2707">
        <f t="shared" si="550"/>
        <v>0.39228524623409994</v>
      </c>
      <c r="AB2707">
        <f>(1/(AA2707*k))*(LN((50-dTar)/(hTar-dTar)))</f>
        <v>11.140222806875</v>
      </c>
      <c r="AC2707">
        <f t="shared" si="551"/>
        <v>17.970819147692144</v>
      </c>
      <c r="AD2707" s="19">
        <v>139.83311462399999</v>
      </c>
      <c r="AE2707" s="19">
        <v>15.4794607162</v>
      </c>
      <c r="AF2707">
        <f t="shared" si="557"/>
        <v>5.7708934139668712E-3</v>
      </c>
      <c r="AG2707" s="23">
        <f t="shared" si="552"/>
        <v>53.793515274869662</v>
      </c>
      <c r="AH2707" s="25">
        <f t="shared" si="558"/>
        <v>56.159336508542225</v>
      </c>
      <c r="AI2707" s="25">
        <f t="shared" si="553"/>
        <v>1.051144858965799</v>
      </c>
    </row>
    <row r="2708" spans="6:35" ht="15">
      <c r="F2708" s="5">
        <v>2006</v>
      </c>
      <c r="G2708" s="5">
        <v>4</v>
      </c>
      <c r="H2708" s="5">
        <v>0</v>
      </c>
      <c r="I2708" s="5">
        <v>113</v>
      </c>
      <c r="J2708" s="5">
        <v>15</v>
      </c>
      <c r="K2708" s="5">
        <v>20.370000839199999</v>
      </c>
      <c r="L2708" s="5">
        <v>1.4640866518</v>
      </c>
      <c r="M2708" s="5">
        <v>2.5014998912799999</v>
      </c>
      <c r="N2708" s="8">
        <f t="shared" si="554"/>
        <v>2.5014998912799999</v>
      </c>
      <c r="O2708" s="5">
        <v>0</v>
      </c>
      <c r="P2708" s="5">
        <v>96.736587524399994</v>
      </c>
      <c r="Q2708" s="5">
        <v>48.478660583500002</v>
      </c>
      <c r="R2708" s="5">
        <v>1573.375</v>
      </c>
      <c r="S2708">
        <f t="shared" si="546"/>
        <v>0.14862411030886255</v>
      </c>
      <c r="T2708">
        <f t="shared" si="547"/>
        <v>46.534477852209143</v>
      </c>
      <c r="U2708">
        <f t="shared" si="548"/>
        <v>139.75003692534452</v>
      </c>
      <c r="V2708" s="9">
        <v>64.638221740700004</v>
      </c>
      <c r="W2708" s="9">
        <v>40.857196807900003</v>
      </c>
      <c r="X2708">
        <f t="shared" si="555"/>
        <v>4.0775475250600206E-3</v>
      </c>
      <c r="Y2708">
        <f t="shared" si="556"/>
        <v>59.831476538751417</v>
      </c>
      <c r="Z2708">
        <f t="shared" si="549"/>
        <v>3.086956197221451</v>
      </c>
      <c r="AA2708">
        <f t="shared" si="550"/>
        <v>0.43788555482635699</v>
      </c>
      <c r="AB2708">
        <f>(1/(AA2708*k))*(LN((50-dTar)/(hTar-dTar)))</f>
        <v>9.9801078129436593</v>
      </c>
      <c r="AC2708">
        <f t="shared" si="551"/>
        <v>16.099382901946683</v>
      </c>
      <c r="AD2708" s="19">
        <v>156.32118225100001</v>
      </c>
      <c r="AE2708" s="19">
        <v>13.8674688339</v>
      </c>
      <c r="AF2708">
        <f t="shared" si="557"/>
        <v>5.3680313147252785E-3</v>
      </c>
      <c r="AG2708" s="23">
        <f t="shared" si="552"/>
        <v>54.660721177973862</v>
      </c>
      <c r="AH2708" s="25">
        <f t="shared" si="558"/>
        <v>56.626093059818416</v>
      </c>
      <c r="AI2708" s="25">
        <f t="shared" si="553"/>
        <v>1.173332808688998</v>
      </c>
    </row>
    <row r="2709" spans="6:35" ht="15">
      <c r="F2709" s="5">
        <v>2006</v>
      </c>
      <c r="G2709" s="5">
        <v>4</v>
      </c>
      <c r="H2709" s="5">
        <v>0</v>
      </c>
      <c r="I2709" s="5">
        <v>113</v>
      </c>
      <c r="J2709" s="5">
        <v>16</v>
      </c>
      <c r="K2709" s="5">
        <v>20.545000076299999</v>
      </c>
      <c r="L2709" s="5">
        <v>1.55409610271</v>
      </c>
      <c r="M2709" s="5">
        <v>2.8359999656700001</v>
      </c>
      <c r="N2709" s="8">
        <f t="shared" si="554"/>
        <v>2.8359999656700001</v>
      </c>
      <c r="O2709" s="5">
        <v>0</v>
      </c>
      <c r="P2709" s="5">
        <v>96.736587524399994</v>
      </c>
      <c r="Q2709" s="5">
        <v>48.5004844666</v>
      </c>
      <c r="R2709" s="5">
        <v>1382.72497559</v>
      </c>
      <c r="S2709">
        <f t="shared" si="546"/>
        <v>0.16849809716281497</v>
      </c>
      <c r="T2709">
        <f t="shared" si="547"/>
        <v>41.045836635111542</v>
      </c>
      <c r="U2709">
        <f t="shared" si="548"/>
        <v>123.26682172315775</v>
      </c>
      <c r="V2709" s="9">
        <v>69.929786682100001</v>
      </c>
      <c r="W2709" s="9">
        <v>36.038177490199999</v>
      </c>
      <c r="X2709">
        <f t="shared" si="555"/>
        <v>4.3623396688844979E-3</v>
      </c>
      <c r="Y2709">
        <f t="shared" si="556"/>
        <v>59.078910936189217</v>
      </c>
      <c r="Z2709">
        <f t="shared" si="549"/>
        <v>3.4997433739104258</v>
      </c>
      <c r="AA2709">
        <f t="shared" si="550"/>
        <v>0.49643952525598356</v>
      </c>
      <c r="AB2709">
        <f>(1/(AA2709*k))*(LN((50-dTar)/(hTar-dTar)))</f>
        <v>8.8029756386626925</v>
      </c>
      <c r="AC2709">
        <f t="shared" si="551"/>
        <v>14.200495439491441</v>
      </c>
      <c r="AD2709" s="19">
        <v>168.57659912099999</v>
      </c>
      <c r="AE2709" s="19">
        <v>12.2318305969</v>
      </c>
      <c r="AF2709">
        <f t="shared" si="557"/>
        <v>5.1279704208045942E-3</v>
      </c>
      <c r="AG2709" s="23">
        <f t="shared" si="552"/>
        <v>54.77680114997117</v>
      </c>
      <c r="AH2709" s="25">
        <f t="shared" si="558"/>
        <v>56.412006263440276</v>
      </c>
      <c r="AI2709" s="25">
        <f t="shared" si="553"/>
        <v>1.3302306415287464</v>
      </c>
    </row>
    <row r="2710" spans="6:35" ht="15">
      <c r="F2710" s="5">
        <v>2006</v>
      </c>
      <c r="G2710" s="5">
        <v>4</v>
      </c>
      <c r="H2710" s="5">
        <v>0</v>
      </c>
      <c r="I2710" s="5">
        <v>113</v>
      </c>
      <c r="J2710" s="5">
        <v>17</v>
      </c>
      <c r="K2710" s="5">
        <v>20.1800003052</v>
      </c>
      <c r="L2710" s="5">
        <v>1.57905483246</v>
      </c>
      <c r="M2710" s="5">
        <v>2.7595000267000001</v>
      </c>
      <c r="N2710" s="8">
        <f t="shared" si="554"/>
        <v>2.7595000267000001</v>
      </c>
      <c r="O2710" s="5">
        <v>0</v>
      </c>
      <c r="P2710" s="5">
        <v>96.736587524399994</v>
      </c>
      <c r="Q2710" s="5">
        <v>47.549884796100002</v>
      </c>
      <c r="R2710" s="5">
        <v>1075.0200195299999</v>
      </c>
      <c r="S2710">
        <f t="shared" si="546"/>
        <v>0.16395292991826202</v>
      </c>
      <c r="T2710">
        <f t="shared" si="547"/>
        <v>42.183725371178582</v>
      </c>
      <c r="U2710">
        <f t="shared" si="548"/>
        <v>126.68407276414591</v>
      </c>
      <c r="V2710" s="9">
        <v>75.626205444299998</v>
      </c>
      <c r="W2710" s="9">
        <v>37.037242889399998</v>
      </c>
      <c r="X2710">
        <f t="shared" si="555"/>
        <v>4.1780253056859411E-3</v>
      </c>
      <c r="Y2710">
        <f t="shared" si="556"/>
        <v>57.723310775637302</v>
      </c>
      <c r="Z2710">
        <f t="shared" si="549"/>
        <v>3.4053392280163122</v>
      </c>
      <c r="AA2710">
        <f t="shared" si="550"/>
        <v>0.48304827213747137</v>
      </c>
      <c r="AB2710">
        <f>(1/(AA2710*k))*(LN((50-dTar)/(hTar-dTar)))</f>
        <v>9.0470151721275371</v>
      </c>
      <c r="AC2710">
        <f t="shared" si="551"/>
        <v>14.594167127824047</v>
      </c>
      <c r="AD2710" s="19">
        <v>177.38899230999999</v>
      </c>
      <c r="AE2710" s="19">
        <v>12.5709266663</v>
      </c>
      <c r="AF2710">
        <f t="shared" si="557"/>
        <v>4.8886825926858805E-3</v>
      </c>
      <c r="AG2710" s="23">
        <f t="shared" si="552"/>
        <v>53.604968968462849</v>
      </c>
      <c r="AH2710" s="25">
        <f t="shared" si="558"/>
        <v>55.17032501857549</v>
      </c>
      <c r="AI2710" s="25">
        <f t="shared" si="553"/>
        <v>1.2943482141222522</v>
      </c>
    </row>
    <row r="2711" spans="6:35" ht="15">
      <c r="F2711" s="5">
        <v>2006</v>
      </c>
      <c r="G2711" s="5">
        <v>4</v>
      </c>
      <c r="H2711" s="5">
        <v>0</v>
      </c>
      <c r="I2711" s="5">
        <v>113</v>
      </c>
      <c r="J2711" s="5">
        <v>18</v>
      </c>
      <c r="K2711" s="5">
        <v>19.1100006104</v>
      </c>
      <c r="L2711" s="5">
        <v>1.44959461689</v>
      </c>
      <c r="M2711" s="5">
        <v>2.02399992943</v>
      </c>
      <c r="N2711" s="8">
        <f t="shared" si="554"/>
        <v>2.02399992943</v>
      </c>
      <c r="O2711" s="5">
        <v>0.40000000596000002</v>
      </c>
      <c r="P2711" s="5">
        <v>96.736587524399994</v>
      </c>
      <c r="Q2711" s="5">
        <v>47.117748260500001</v>
      </c>
      <c r="R2711" s="5">
        <v>564.57000732400002</v>
      </c>
      <c r="S2711">
        <f t="shared" si="546"/>
        <v>0.12025392838326661</v>
      </c>
      <c r="T2711">
        <f t="shared" si="547"/>
        <v>57.512843550767847</v>
      </c>
      <c r="U2711">
        <f t="shared" si="548"/>
        <v>172.7197205355514</v>
      </c>
      <c r="V2711" s="9">
        <v>91.364173889200003</v>
      </c>
      <c r="W2711" s="9">
        <v>50.496181487999998</v>
      </c>
      <c r="X2711">
        <f t="shared" si="555"/>
        <v>3.178840863009231E-3</v>
      </c>
      <c r="Y2711">
        <f t="shared" si="556"/>
        <v>57.659253917489963</v>
      </c>
      <c r="Z2711">
        <f t="shared" si="549"/>
        <v>2.4977011380690732</v>
      </c>
      <c r="AA2711">
        <f t="shared" si="550"/>
        <v>0.35429956849346883</v>
      </c>
      <c r="AB2711">
        <f>(1/(AA2711*k))*(LN((50-dTar)/(hTar-dTar)))</f>
        <v>12.334604485916145</v>
      </c>
      <c r="AC2711">
        <f t="shared" si="551"/>
        <v>19.897532600327857</v>
      </c>
      <c r="AD2711" s="19">
        <v>201.87835693400001</v>
      </c>
      <c r="AE2711" s="19">
        <v>17.1390666962</v>
      </c>
      <c r="AF2711">
        <f t="shared" si="557"/>
        <v>4.1855897838187443E-3</v>
      </c>
      <c r="AG2711" s="23">
        <f t="shared" si="552"/>
        <v>52.857223510373728</v>
      </c>
      <c r="AH2711" s="25">
        <f t="shared" si="558"/>
        <v>54.682445335698993</v>
      </c>
      <c r="AI2711" s="25">
        <f t="shared" si="553"/>
        <v>0.94936063369935009</v>
      </c>
    </row>
    <row r="2712" spans="6:35" ht="15">
      <c r="F2712" s="5">
        <v>2006</v>
      </c>
      <c r="G2712" s="5">
        <v>4</v>
      </c>
      <c r="H2712" s="5">
        <v>0</v>
      </c>
      <c r="I2712" s="5">
        <v>113</v>
      </c>
      <c r="J2712" s="5">
        <v>19</v>
      </c>
      <c r="K2712" s="5">
        <v>18.655000686600001</v>
      </c>
      <c r="L2712" s="5">
        <v>1.3802794218100001</v>
      </c>
      <c r="M2712" s="5">
        <v>1.8355000019100001</v>
      </c>
      <c r="N2712" s="8">
        <f t="shared" si="554"/>
        <v>1.8355000019100001</v>
      </c>
      <c r="O2712" s="5">
        <v>0</v>
      </c>
      <c r="P2712" s="5">
        <v>96.736587524399994</v>
      </c>
      <c r="Q2712" s="5">
        <v>44.829036712600001</v>
      </c>
      <c r="R2712" s="5">
        <v>283.822509766</v>
      </c>
      <c r="S2712">
        <f t="shared" si="546"/>
        <v>0.10905439400846811</v>
      </c>
      <c r="T2712">
        <f t="shared" si="547"/>
        <v>63.419227004599307</v>
      </c>
      <c r="U2712">
        <f t="shared" si="548"/>
        <v>190.45747851340317</v>
      </c>
      <c r="V2712" s="9">
        <v>103.742591858</v>
      </c>
      <c r="W2712" s="9">
        <v>55.681976318399997</v>
      </c>
      <c r="X2712">
        <f t="shared" si="555"/>
        <v>2.8581060659181967E-3</v>
      </c>
      <c r="Y2712">
        <f t="shared" si="556"/>
        <v>54.753615611872569</v>
      </c>
      <c r="Z2712">
        <f t="shared" si="549"/>
        <v>2.2650842902882364</v>
      </c>
      <c r="AA2712">
        <f t="shared" si="550"/>
        <v>0.32130280697668634</v>
      </c>
      <c r="AB2712">
        <f>(1/(AA2712*k))*(LN((50-dTar)/(hTar-dTar)))</f>
        <v>13.601328566092459</v>
      </c>
      <c r="AC2712">
        <f t="shared" si="551"/>
        <v>21.940944994272687</v>
      </c>
      <c r="AD2712" s="19">
        <v>226.66505432100001</v>
      </c>
      <c r="AE2712" s="19">
        <v>18.8991947174</v>
      </c>
      <c r="AF2712">
        <f t="shared" si="557"/>
        <v>3.7382451717100544E-3</v>
      </c>
      <c r="AG2712" s="23">
        <f t="shared" si="552"/>
        <v>50.262689472206972</v>
      </c>
      <c r="AH2712" s="25">
        <f t="shared" si="558"/>
        <v>51.969662504675519</v>
      </c>
      <c r="AI2712" s="25">
        <f t="shared" si="553"/>
        <v>0.86094441982474457</v>
      </c>
    </row>
    <row r="2713" spans="6:35" ht="15">
      <c r="F2713" s="5">
        <v>2006</v>
      </c>
      <c r="G2713" s="5">
        <v>4</v>
      </c>
      <c r="H2713" s="5">
        <v>0</v>
      </c>
      <c r="I2713" s="5">
        <v>113</v>
      </c>
      <c r="J2713" s="5">
        <v>20</v>
      </c>
      <c r="K2713" s="5">
        <v>17.2000007629</v>
      </c>
      <c r="L2713" s="5">
        <v>1.18614935875</v>
      </c>
      <c r="M2713" s="5">
        <v>0.29600000381500002</v>
      </c>
      <c r="N2713" s="8">
        <f t="shared" si="554"/>
        <v>0.29600000381500002</v>
      </c>
      <c r="O2713" s="5">
        <v>0</v>
      </c>
      <c r="P2713" s="5">
        <v>96.736587524399994</v>
      </c>
      <c r="Q2713" s="5">
        <v>33.696346282999997</v>
      </c>
      <c r="R2713" s="5">
        <v>40.503898620599998</v>
      </c>
      <c r="S2713">
        <f t="shared" si="546"/>
        <v>1.7586543725937771E-2</v>
      </c>
      <c r="T2713">
        <f t="shared" si="547"/>
        <v>393.26347901274517</v>
      </c>
      <c r="U2713">
        <f t="shared" si="548"/>
        <v>1181.029384018575</v>
      </c>
      <c r="V2713" s="9">
        <v>474.16339111299999</v>
      </c>
      <c r="W2713" s="9">
        <v>345.28472900399998</v>
      </c>
      <c r="X2713">
        <f t="shared" si="555"/>
        <v>4.9988065246057804E-4</v>
      </c>
      <c r="Y2713">
        <f t="shared" si="556"/>
        <v>41.941385314598804</v>
      </c>
      <c r="Z2713">
        <f t="shared" si="549"/>
        <v>0.3652764684657786</v>
      </c>
      <c r="AA2713">
        <f t="shared" si="550"/>
        <v>5.1814563874641006E-2</v>
      </c>
      <c r="AB2713">
        <f>(1/(AA2713*k))*(LN((50-dTar)/(hTar-dTar)))</f>
        <v>84.342021240798758</v>
      </c>
      <c r="AC2713">
        <f t="shared" si="551"/>
        <v>136.05609479675917</v>
      </c>
      <c r="AD2713" s="19">
        <v>481.52429199199997</v>
      </c>
      <c r="AE2713" s="19">
        <v>117.19416809099999</v>
      </c>
      <c r="AF2713">
        <f t="shared" si="557"/>
        <v>1.3609616628104974E-3</v>
      </c>
      <c r="AG2713" s="23">
        <f t="shared" si="552"/>
        <v>34.175219409188173</v>
      </c>
      <c r="AH2713" s="25">
        <f t="shared" si="558"/>
        <v>37.127090661116561</v>
      </c>
      <c r="AI2713" s="25">
        <f t="shared" si="553"/>
        <v>0.13883930879185202</v>
      </c>
    </row>
    <row r="2714" spans="6:35" ht="15">
      <c r="F2714" s="5">
        <v>2006</v>
      </c>
      <c r="G2714" s="5">
        <v>4</v>
      </c>
      <c r="H2714" s="5">
        <v>0</v>
      </c>
      <c r="I2714" s="5">
        <v>113</v>
      </c>
      <c r="J2714" s="5">
        <v>21</v>
      </c>
      <c r="K2714" s="5">
        <v>13.8050003052</v>
      </c>
      <c r="L2714" s="5">
        <v>0.71037501096699995</v>
      </c>
      <c r="M2714" s="5">
        <v>0</v>
      </c>
      <c r="N2714" s="8">
        <f t="shared" si="554"/>
        <v>1E-4</v>
      </c>
      <c r="O2714" s="5">
        <v>0</v>
      </c>
      <c r="P2714" s="5">
        <v>96.736587524399994</v>
      </c>
      <c r="Q2714" s="5">
        <v>33.736114502</v>
      </c>
      <c r="R2714" s="5">
        <v>0</v>
      </c>
      <c r="S2714">
        <f t="shared" si="546"/>
        <v>5.9413998308355972E-6</v>
      </c>
      <c r="T2714">
        <f t="shared" si="547"/>
        <v>1164059.9128807276</v>
      </c>
      <c r="U2714">
        <f t="shared" si="548"/>
        <v>3495847.0217512534</v>
      </c>
      <c r="V2714" s="9">
        <v>749.71844482400002</v>
      </c>
      <c r="W2714" s="9">
        <v>60723.6445313</v>
      </c>
      <c r="X2714">
        <f t="shared" si="555"/>
        <v>2.8111046851256188E-7</v>
      </c>
      <c r="Y2714">
        <f t="shared" si="556"/>
        <v>50.145050750310155</v>
      </c>
      <c r="Z2714">
        <f t="shared" si="549"/>
        <v>1.2340421072902296E-4</v>
      </c>
      <c r="AA2714">
        <f t="shared" si="550"/>
        <v>1.7504920002306861E-5</v>
      </c>
      <c r="AB2714">
        <f>(1/(AA2714*k))*(LN((50-dTar)/(hTar-dTar)))</f>
        <v>249652.38609041239</v>
      </c>
      <c r="AC2714">
        <f t="shared" si="551"/>
        <v>402726.04578894714</v>
      </c>
      <c r="AD2714" s="19">
        <v>490.17892456099997</v>
      </c>
      <c r="AE2714" s="19">
        <v>60723.6445313</v>
      </c>
      <c r="AF2714">
        <f t="shared" si="557"/>
        <v>2.1554517434075659E-6</v>
      </c>
      <c r="AG2714" s="23">
        <f t="shared" si="552"/>
        <v>6.6163106197604078</v>
      </c>
      <c r="AH2714" s="25">
        <f t="shared" si="558"/>
        <v>23.161313416380107</v>
      </c>
      <c r="AI2714" s="25">
        <f t="shared" si="553"/>
        <v>4.6905171284601254E-5</v>
      </c>
    </row>
    <row r="2715" spans="6:35" ht="15">
      <c r="F2715" s="5">
        <v>2006</v>
      </c>
      <c r="G2715" s="5">
        <v>4</v>
      </c>
      <c r="H2715" s="5">
        <v>0</v>
      </c>
      <c r="I2715" s="5">
        <v>113</v>
      </c>
      <c r="J2715" s="5">
        <v>22</v>
      </c>
      <c r="K2715" s="5">
        <v>12.1899995804</v>
      </c>
      <c r="L2715" s="5">
        <v>0.57702171802500002</v>
      </c>
      <c r="M2715" s="5">
        <v>0</v>
      </c>
      <c r="N2715" s="8">
        <f t="shared" si="554"/>
        <v>1E-4</v>
      </c>
      <c r="O2715" s="5">
        <v>0</v>
      </c>
      <c r="P2715" s="5">
        <v>96.736587524399994</v>
      </c>
      <c r="Q2715" s="5">
        <v>33.321441650399997</v>
      </c>
      <c r="R2715" s="5">
        <v>0</v>
      </c>
      <c r="S2715">
        <f t="shared" si="546"/>
        <v>5.9413998308355972E-6</v>
      </c>
      <c r="T2715">
        <f t="shared" si="547"/>
        <v>1164059.9128807276</v>
      </c>
      <c r="U2715">
        <f t="shared" si="548"/>
        <v>3495847.0217512534</v>
      </c>
      <c r="V2715" s="9">
        <v>749.71844482400002</v>
      </c>
      <c r="W2715" s="9">
        <v>60723.6445313</v>
      </c>
      <c r="X2715">
        <f t="shared" si="555"/>
        <v>2.8111046851256188E-7</v>
      </c>
      <c r="Y2715">
        <f t="shared" si="556"/>
        <v>49.528684832207013</v>
      </c>
      <c r="Z2715">
        <f t="shared" si="549"/>
        <v>1.2340421072902296E-4</v>
      </c>
      <c r="AA2715">
        <f t="shared" si="550"/>
        <v>1.7504920002306861E-5</v>
      </c>
      <c r="AB2715">
        <f>(1/(AA2715*k))*(LN((50-dTar)/(hTar-dTar)))</f>
        <v>249652.38609041239</v>
      </c>
      <c r="AC2715">
        <f t="shared" si="551"/>
        <v>402726.04578894714</v>
      </c>
      <c r="AD2715" s="19">
        <v>490.17892456099997</v>
      </c>
      <c r="AE2715" s="19">
        <v>60723.6445313</v>
      </c>
      <c r="AF2715">
        <f t="shared" si="557"/>
        <v>2.1554517434075659E-6</v>
      </c>
      <c r="AG2715" s="23">
        <f t="shared" si="552"/>
        <v>6.5349851786932458</v>
      </c>
      <c r="AH2715" s="25">
        <f t="shared" si="558"/>
        <v>22.876622425050851</v>
      </c>
      <c r="AI2715" s="25">
        <f t="shared" si="553"/>
        <v>4.6905171284601254E-5</v>
      </c>
    </row>
    <row r="2716" spans="6:35" ht="15">
      <c r="F2716" s="5">
        <v>2006</v>
      </c>
      <c r="G2716" s="5">
        <v>4</v>
      </c>
      <c r="H2716" s="5">
        <v>0</v>
      </c>
      <c r="I2716" s="5">
        <v>113</v>
      </c>
      <c r="J2716" s="5">
        <v>23</v>
      </c>
      <c r="K2716" s="5">
        <v>11.2700004578</v>
      </c>
      <c r="L2716" s="5">
        <v>0.51532232761399999</v>
      </c>
      <c r="M2716" s="5">
        <v>0</v>
      </c>
      <c r="N2716" s="8">
        <f t="shared" si="554"/>
        <v>1E-4</v>
      </c>
      <c r="O2716" s="5">
        <v>0</v>
      </c>
      <c r="P2716" s="5">
        <v>96.736587524399994</v>
      </c>
      <c r="Q2716" s="5">
        <v>34.581470489499999</v>
      </c>
      <c r="R2716" s="5">
        <v>0</v>
      </c>
      <c r="S2716">
        <f t="shared" si="546"/>
        <v>5.9413998308355972E-6</v>
      </c>
      <c r="T2716">
        <f t="shared" si="547"/>
        <v>1164059.9128807276</v>
      </c>
      <c r="U2716">
        <f t="shared" si="548"/>
        <v>3495847.0217512534</v>
      </c>
      <c r="V2716" s="9">
        <v>749.71844482400002</v>
      </c>
      <c r="W2716" s="9">
        <v>60723.6445313</v>
      </c>
      <c r="X2716">
        <f t="shared" si="555"/>
        <v>2.8111046851256188E-7</v>
      </c>
      <c r="Y2716">
        <f t="shared" si="556"/>
        <v>51.401580126055336</v>
      </c>
      <c r="Z2716">
        <f t="shared" si="549"/>
        <v>1.2340421072902296E-4</v>
      </c>
      <c r="AA2716">
        <f t="shared" si="550"/>
        <v>1.7504920002306861E-5</v>
      </c>
      <c r="AB2716">
        <f>(1/(AA2716*k))*(LN((50-dTar)/(hTar-dTar)))</f>
        <v>249652.38609041239</v>
      </c>
      <c r="AC2716">
        <f t="shared" si="551"/>
        <v>402726.04578894714</v>
      </c>
      <c r="AD2716" s="19">
        <v>490.17892456099997</v>
      </c>
      <c r="AE2716" s="19">
        <v>60723.6445313</v>
      </c>
      <c r="AF2716">
        <f t="shared" si="557"/>
        <v>2.1554517434075659E-6</v>
      </c>
      <c r="AG2716" s="23">
        <f t="shared" si="552"/>
        <v>6.7821014311842518</v>
      </c>
      <c r="AH2716" s="25">
        <f t="shared" si="558"/>
        <v>23.741687157219179</v>
      </c>
      <c r="AI2716" s="25">
        <f t="shared" si="553"/>
        <v>4.6905171284601254E-5</v>
      </c>
    </row>
    <row r="2717" spans="6:35" ht="15">
      <c r="F2717" s="5">
        <v>2006</v>
      </c>
      <c r="G2717" s="5">
        <v>4</v>
      </c>
      <c r="H2717" s="5">
        <v>0</v>
      </c>
      <c r="I2717" s="5">
        <v>113</v>
      </c>
      <c r="J2717" s="5">
        <v>24</v>
      </c>
      <c r="K2717" s="5">
        <v>10.7299995422</v>
      </c>
      <c r="L2717" s="5">
        <v>0.54086017608600001</v>
      </c>
      <c r="M2717" s="5">
        <v>0</v>
      </c>
      <c r="N2717" s="8">
        <f t="shared" si="554"/>
        <v>1E-4</v>
      </c>
      <c r="O2717" s="5">
        <v>0</v>
      </c>
      <c r="P2717" s="5">
        <v>96.736587524399994</v>
      </c>
      <c r="Q2717" s="5">
        <v>26.790914535500001</v>
      </c>
      <c r="R2717" s="5">
        <v>0</v>
      </c>
      <c r="S2717">
        <f t="shared" si="546"/>
        <v>5.9413998308355972E-6</v>
      </c>
      <c r="T2717">
        <f t="shared" si="547"/>
        <v>1164059.9128807276</v>
      </c>
      <c r="U2717">
        <f t="shared" si="548"/>
        <v>3495847.0217512534</v>
      </c>
      <c r="V2717" s="9">
        <v>749.71844482400002</v>
      </c>
      <c r="W2717" s="9">
        <v>60723.6445313</v>
      </c>
      <c r="X2717">
        <f t="shared" si="555"/>
        <v>2.8111046851256188E-7</v>
      </c>
      <c r="Y2717">
        <f t="shared" si="556"/>
        <v>39.821769307494669</v>
      </c>
      <c r="Z2717">
        <f t="shared" si="549"/>
        <v>1.2340421072902296E-4</v>
      </c>
      <c r="AA2717">
        <f t="shared" si="550"/>
        <v>1.7504920002306861E-5</v>
      </c>
      <c r="AB2717">
        <f>(1/(AA2717*k))*(LN((50-dTar)/(hTar-dTar)))</f>
        <v>249652.38609041239</v>
      </c>
      <c r="AC2717">
        <f t="shared" si="551"/>
        <v>402726.04578894714</v>
      </c>
      <c r="AD2717" s="19">
        <v>490.17892456099997</v>
      </c>
      <c r="AE2717" s="19">
        <v>60723.6445313</v>
      </c>
      <c r="AF2717">
        <f t="shared" si="557"/>
        <v>2.1554517434075659E-6</v>
      </c>
      <c r="AG2717" s="23">
        <f t="shared" si="552"/>
        <v>5.2542213284168717</v>
      </c>
      <c r="AH2717" s="25">
        <f t="shared" si="558"/>
        <v>18.393130845918332</v>
      </c>
      <c r="AI2717" s="25">
        <f t="shared" si="553"/>
        <v>4.6905171284601254E-5</v>
      </c>
    </row>
    <row r="2718" spans="6:35" ht="15">
      <c r="F2718" s="5">
        <v>2006</v>
      </c>
      <c r="G2718" s="5">
        <v>4</v>
      </c>
      <c r="H2718" s="5">
        <v>0</v>
      </c>
      <c r="I2718" s="5">
        <v>114</v>
      </c>
      <c r="J2718" s="5">
        <v>1</v>
      </c>
      <c r="K2718" s="5">
        <v>9.5249996185299999</v>
      </c>
      <c r="L2718" s="5">
        <v>0.451905071735</v>
      </c>
      <c r="M2718" s="5">
        <v>4.8500001430499998E-2</v>
      </c>
      <c r="N2718" s="8">
        <f t="shared" si="554"/>
        <v>4.8500001430499998E-2</v>
      </c>
      <c r="O2718" s="5">
        <v>0</v>
      </c>
      <c r="P2718" s="5">
        <v>96.736587524399994</v>
      </c>
      <c r="Q2718" s="5">
        <v>29.076719284100001</v>
      </c>
      <c r="R2718" s="5">
        <v>0</v>
      </c>
      <c r="S2718">
        <f t="shared" si="546"/>
        <v>2.8815790029469886E-3</v>
      </c>
      <c r="T2718">
        <f t="shared" si="547"/>
        <v>2400.1234609215703</v>
      </c>
      <c r="U2718">
        <f t="shared" si="548"/>
        <v>7207.9317910139989</v>
      </c>
      <c r="V2718" s="9">
        <v>585.81219482400002</v>
      </c>
      <c r="W2718" s="9">
        <v>2107.3044433599998</v>
      </c>
      <c r="X2718">
        <f t="shared" si="555"/>
        <v>1.009994049772567E-4</v>
      </c>
      <c r="Y2718">
        <f t="shared" si="556"/>
        <v>38.380600660803729</v>
      </c>
      <c r="Z2718">
        <f t="shared" si="549"/>
        <v>5.9851043968873356E-2</v>
      </c>
      <c r="AA2718">
        <f t="shared" si="550"/>
        <v>8.4898864515267052E-3</v>
      </c>
      <c r="AB2718">
        <f>(1/(AA2718*k))*(LN((50-dTar)/(hTar-dTar)))</f>
        <v>514.74717263289517</v>
      </c>
      <c r="AC2718">
        <f t="shared" si="551"/>
        <v>830.36295651671162</v>
      </c>
      <c r="AD2718" s="19">
        <v>458.22259521500001</v>
      </c>
      <c r="AE2718" s="19">
        <v>715.24682617200006</v>
      </c>
      <c r="AF2718">
        <f t="shared" si="557"/>
        <v>4.9904373790293755E-4</v>
      </c>
      <c r="AG2718" s="23">
        <f t="shared" si="552"/>
        <v>22.476162051556123</v>
      </c>
      <c r="AH2718" s="25">
        <f t="shared" si="558"/>
        <v>28.521340030047377</v>
      </c>
      <c r="AI2718" s="25">
        <f t="shared" si="553"/>
        <v>2.2749008744010077E-2</v>
      </c>
    </row>
    <row r="2719" spans="6:35" ht="15">
      <c r="F2719" s="5">
        <v>2006</v>
      </c>
      <c r="G2719" s="5">
        <v>4</v>
      </c>
      <c r="H2719" s="5">
        <v>0</v>
      </c>
      <c r="I2719" s="5">
        <v>114</v>
      </c>
      <c r="J2719" s="5">
        <v>2</v>
      </c>
      <c r="K2719" s="5">
        <v>9.2600002288799992</v>
      </c>
      <c r="L2719" s="5">
        <v>0.48801720142400001</v>
      </c>
      <c r="M2719" s="5">
        <v>0</v>
      </c>
      <c r="N2719" s="8">
        <f t="shared" si="554"/>
        <v>1E-4</v>
      </c>
      <c r="O2719" s="5">
        <v>0</v>
      </c>
      <c r="P2719" s="5">
        <v>96.736587524399994</v>
      </c>
      <c r="Q2719" s="5">
        <v>28.1091442108</v>
      </c>
      <c r="R2719" s="5">
        <v>0</v>
      </c>
      <c r="S2719">
        <f t="shared" si="546"/>
        <v>5.9413998308355972E-6</v>
      </c>
      <c r="T2719">
        <f t="shared" si="547"/>
        <v>1164059.9128807276</v>
      </c>
      <c r="U2719">
        <f t="shared" si="548"/>
        <v>3495847.0217512534</v>
      </c>
      <c r="V2719" s="9">
        <v>747.29724121100003</v>
      </c>
      <c r="W2719" s="9">
        <v>60723.6445313</v>
      </c>
      <c r="X2719">
        <f t="shared" si="555"/>
        <v>2.811106598436965E-7</v>
      </c>
      <c r="Y2719">
        <f t="shared" si="556"/>
        <v>41.781187621406737</v>
      </c>
      <c r="Z2719">
        <f t="shared" si="549"/>
        <v>1.2340421072902296E-4</v>
      </c>
      <c r="AA2719">
        <f t="shared" si="550"/>
        <v>1.7504920002306861E-5</v>
      </c>
      <c r="AB2719">
        <f>(1/(AA2719*k))*(LN((50-dTar)/(hTar-dTar)))</f>
        <v>249652.38609041239</v>
      </c>
      <c r="AC2719">
        <f t="shared" si="551"/>
        <v>402726.04578894714</v>
      </c>
      <c r="AD2719" s="19">
        <v>459.40393066399997</v>
      </c>
      <c r="AE2719" s="19">
        <v>60723.6445313</v>
      </c>
      <c r="AF2719">
        <f t="shared" si="557"/>
        <v>2.1555947326592768E-6</v>
      </c>
      <c r="AG2719" s="23">
        <f t="shared" si="552"/>
        <v>5.5103477356197965</v>
      </c>
      <c r="AH2719" s="25">
        <f t="shared" si="558"/>
        <v>19.296667889759103</v>
      </c>
      <c r="AI2719" s="25">
        <f t="shared" si="553"/>
        <v>4.6905171284601254E-5</v>
      </c>
    </row>
    <row r="2720" spans="6:35" ht="15">
      <c r="F2720" s="5">
        <v>2006</v>
      </c>
      <c r="G2720" s="5">
        <v>4</v>
      </c>
      <c r="H2720" s="5">
        <v>0</v>
      </c>
      <c r="I2720" s="5">
        <v>114</v>
      </c>
      <c r="J2720" s="5">
        <v>3</v>
      </c>
      <c r="K2720" s="5">
        <v>8.8500003814700001</v>
      </c>
      <c r="L2720" s="5">
        <v>0.39411783218399998</v>
      </c>
      <c r="M2720" s="5">
        <v>0</v>
      </c>
      <c r="N2720" s="8">
        <f t="shared" si="554"/>
        <v>1E-4</v>
      </c>
      <c r="O2720" s="5">
        <v>0</v>
      </c>
      <c r="P2720" s="5">
        <v>96.736587524399994</v>
      </c>
      <c r="Q2720" s="5">
        <v>22.905094146700002</v>
      </c>
      <c r="R2720" s="5">
        <v>0</v>
      </c>
      <c r="S2720">
        <f t="shared" si="546"/>
        <v>5.9413998308355972E-6</v>
      </c>
      <c r="T2720">
        <f t="shared" si="547"/>
        <v>1164059.9128807276</v>
      </c>
      <c r="U2720">
        <f t="shared" si="548"/>
        <v>3495847.0217512534</v>
      </c>
      <c r="V2720" s="9">
        <v>747.29724121100003</v>
      </c>
      <c r="W2720" s="9">
        <v>60723.6445313</v>
      </c>
      <c r="X2720">
        <f t="shared" si="555"/>
        <v>2.811106598436965E-7</v>
      </c>
      <c r="Y2720">
        <f t="shared" si="556"/>
        <v>34.045932841369179</v>
      </c>
      <c r="Z2720">
        <f t="shared" si="549"/>
        <v>1.2340421072902296E-4</v>
      </c>
      <c r="AA2720">
        <f t="shared" si="550"/>
        <v>1.7504920002306861E-5</v>
      </c>
      <c r="AB2720">
        <f>(1/(AA2720*k))*(LN((50-dTar)/(hTar-dTar)))</f>
        <v>249652.38609041239</v>
      </c>
      <c r="AC2720">
        <f t="shared" si="551"/>
        <v>402726.04578894714</v>
      </c>
      <c r="AD2720" s="19">
        <v>459.40393066399997</v>
      </c>
      <c r="AE2720" s="19">
        <v>60723.6445313</v>
      </c>
      <c r="AF2720">
        <f t="shared" si="557"/>
        <v>2.1555947326592768E-6</v>
      </c>
      <c r="AG2720" s="23">
        <f t="shared" si="552"/>
        <v>4.4901770298980752</v>
      </c>
      <c r="AH2720" s="25">
        <f t="shared" si="558"/>
        <v>15.724135584416494</v>
      </c>
      <c r="AI2720" s="25">
        <f t="shared" si="553"/>
        <v>4.6905171284601254E-5</v>
      </c>
    </row>
    <row r="2721" spans="6:35" ht="15">
      <c r="F2721" s="5">
        <v>2006</v>
      </c>
      <c r="G2721" s="5">
        <v>4</v>
      </c>
      <c r="H2721" s="5">
        <v>0</v>
      </c>
      <c r="I2721" s="5">
        <v>114</v>
      </c>
      <c r="J2721" s="5">
        <v>4</v>
      </c>
      <c r="K2721" s="5">
        <v>7.4555001258900004</v>
      </c>
      <c r="L2721" s="5">
        <v>0.29886406660100001</v>
      </c>
      <c r="M2721" s="5">
        <v>0</v>
      </c>
      <c r="N2721" s="8">
        <f t="shared" si="554"/>
        <v>1E-4</v>
      </c>
      <c r="O2721" s="5">
        <v>0.83333331346499995</v>
      </c>
      <c r="P2721" s="5">
        <v>96.736587524399994</v>
      </c>
      <c r="Q2721" s="5">
        <v>19.214729309100001</v>
      </c>
      <c r="R2721" s="5">
        <v>0</v>
      </c>
      <c r="S2721">
        <f t="shared" si="546"/>
        <v>5.9413998308355972E-6</v>
      </c>
      <c r="T2721">
        <f t="shared" si="547"/>
        <v>1164059.9128807276</v>
      </c>
      <c r="U2721">
        <f t="shared" si="548"/>
        <v>3495847.0217512534</v>
      </c>
      <c r="V2721" s="9">
        <v>747.29724121100003</v>
      </c>
      <c r="W2721" s="9">
        <v>60723.6445313</v>
      </c>
      <c r="X2721">
        <f t="shared" si="555"/>
        <v>2.811106598436965E-7</v>
      </c>
      <c r="Y2721">
        <f t="shared" si="556"/>
        <v>28.560606624572927</v>
      </c>
      <c r="Z2721">
        <f t="shared" si="549"/>
        <v>1.2340421072902296E-4</v>
      </c>
      <c r="AA2721">
        <f t="shared" si="550"/>
        <v>1.7504920002306861E-5</v>
      </c>
      <c r="AB2721">
        <f>(1/(AA2721*k))*(LN((50-dTar)/(hTar-dTar)))</f>
        <v>249652.38609041239</v>
      </c>
      <c r="AC2721">
        <f t="shared" si="551"/>
        <v>402726.04578894714</v>
      </c>
      <c r="AD2721" s="19">
        <v>459.40393066399997</v>
      </c>
      <c r="AE2721" s="19">
        <v>60723.6445313</v>
      </c>
      <c r="AF2721">
        <f t="shared" si="557"/>
        <v>2.1555947326592768E-6</v>
      </c>
      <c r="AG2721" s="23">
        <f t="shared" si="552"/>
        <v>3.766740080911668</v>
      </c>
      <c r="AH2721" s="25">
        <f t="shared" si="558"/>
        <v>13.190734206944059</v>
      </c>
      <c r="AI2721" s="25">
        <f t="shared" si="553"/>
        <v>4.6905171284601254E-5</v>
      </c>
    </row>
    <row r="2722" spans="6:35" ht="15">
      <c r="F2722" s="5">
        <v>2006</v>
      </c>
      <c r="G2722" s="5">
        <v>4</v>
      </c>
      <c r="H2722" s="5">
        <v>0</v>
      </c>
      <c r="I2722" s="5">
        <v>114</v>
      </c>
      <c r="J2722" s="5">
        <v>5</v>
      </c>
      <c r="K2722" s="5">
        <v>6.4380002021799996</v>
      </c>
      <c r="L2722" s="5">
        <v>0.21878610551399999</v>
      </c>
      <c r="M2722" s="5">
        <v>0</v>
      </c>
      <c r="N2722" s="8">
        <f t="shared" si="554"/>
        <v>1E-4</v>
      </c>
      <c r="O2722" s="5">
        <v>0</v>
      </c>
      <c r="P2722" s="5">
        <v>96.736587524399994</v>
      </c>
      <c r="Q2722" s="5">
        <v>14.984560012799999</v>
      </c>
      <c r="R2722" s="5">
        <v>0</v>
      </c>
      <c r="S2722">
        <f t="shared" si="546"/>
        <v>5.9413998308355972E-6</v>
      </c>
      <c r="T2722">
        <f t="shared" si="547"/>
        <v>1164059.9128807276</v>
      </c>
      <c r="U2722">
        <f t="shared" si="548"/>
        <v>3495847.0217512534</v>
      </c>
      <c r="V2722" s="9">
        <v>747.29724121100003</v>
      </c>
      <c r="W2722" s="9">
        <v>60723.6445313</v>
      </c>
      <c r="X2722">
        <f t="shared" si="555"/>
        <v>2.811106598436965E-7</v>
      </c>
      <c r="Y2722">
        <f t="shared" si="556"/>
        <v>22.272919752515204</v>
      </c>
      <c r="Z2722">
        <f t="shared" si="549"/>
        <v>1.2340421072902296E-4</v>
      </c>
      <c r="AA2722">
        <f t="shared" si="550"/>
        <v>1.7504920002306861E-5</v>
      </c>
      <c r="AB2722">
        <f>(1/(AA2722*k))*(LN((50-dTar)/(hTar-dTar)))</f>
        <v>249652.38609041239</v>
      </c>
      <c r="AC2722">
        <f t="shared" si="551"/>
        <v>402726.04578894714</v>
      </c>
      <c r="AD2722" s="19">
        <v>459.40393066399997</v>
      </c>
      <c r="AE2722" s="19">
        <v>60723.6445313</v>
      </c>
      <c r="AF2722">
        <f t="shared" si="557"/>
        <v>2.1555947326592768E-6</v>
      </c>
      <c r="AG2722" s="23">
        <f t="shared" si="552"/>
        <v>2.93748310928892</v>
      </c>
      <c r="AH2722" s="25">
        <f t="shared" si="558"/>
        <v>10.286762054110099</v>
      </c>
      <c r="AI2722" s="25">
        <f t="shared" si="553"/>
        <v>4.6905171284601254E-5</v>
      </c>
    </row>
    <row r="2723" spans="6:35" ht="15">
      <c r="F2723" s="5">
        <v>2006</v>
      </c>
      <c r="G2723" s="5">
        <v>4</v>
      </c>
      <c r="H2723" s="5">
        <v>0</v>
      </c>
      <c r="I2723" s="5">
        <v>114</v>
      </c>
      <c r="J2723" s="5">
        <v>6</v>
      </c>
      <c r="K2723" s="5">
        <v>5.80800008774</v>
      </c>
      <c r="L2723" s="5">
        <v>0.141176432371</v>
      </c>
      <c r="M2723" s="5">
        <v>0</v>
      </c>
      <c r="N2723" s="8">
        <f t="shared" si="554"/>
        <v>1E-4</v>
      </c>
      <c r="O2723" s="5">
        <v>0</v>
      </c>
      <c r="P2723" s="5">
        <v>96.736587524399994</v>
      </c>
      <c r="Q2723" s="5">
        <v>12.093959808299999</v>
      </c>
      <c r="R2723" s="5">
        <v>0</v>
      </c>
      <c r="S2723">
        <f t="shared" si="546"/>
        <v>5.9413998308355972E-6</v>
      </c>
      <c r="T2723">
        <f t="shared" si="547"/>
        <v>1164059.9128807276</v>
      </c>
      <c r="U2723">
        <f t="shared" si="548"/>
        <v>3495847.0217512534</v>
      </c>
      <c r="V2723" s="9">
        <v>747.29724121100003</v>
      </c>
      <c r="W2723" s="9">
        <v>60723.6445313</v>
      </c>
      <c r="X2723">
        <f t="shared" si="555"/>
        <v>2.811106598436965E-7</v>
      </c>
      <c r="Y2723">
        <f t="shared" si="556"/>
        <v>17.976356734552947</v>
      </c>
      <c r="Z2723">
        <f t="shared" si="549"/>
        <v>1.2340421072902296E-4</v>
      </c>
      <c r="AA2723">
        <f t="shared" si="550"/>
        <v>1.7504920002306861E-5</v>
      </c>
      <c r="AB2723">
        <f>(1/(AA2723*k))*(LN((50-dTar)/(hTar-dTar)))</f>
        <v>249652.38609041239</v>
      </c>
      <c r="AC2723">
        <f t="shared" si="551"/>
        <v>402726.04578894714</v>
      </c>
      <c r="AD2723" s="19">
        <v>459.40393066399997</v>
      </c>
      <c r="AE2723" s="19">
        <v>60723.6445313</v>
      </c>
      <c r="AF2723">
        <f t="shared" si="557"/>
        <v>2.1555947326592768E-6</v>
      </c>
      <c r="AG2723" s="23">
        <f t="shared" si="552"/>
        <v>2.3708272135420545</v>
      </c>
      <c r="AH2723" s="25">
        <f t="shared" si="558"/>
        <v>8.302391710779796</v>
      </c>
      <c r="AI2723" s="25">
        <f t="shared" si="553"/>
        <v>4.6905171284601254E-5</v>
      </c>
    </row>
    <row r="2724" spans="6:35" ht="15">
      <c r="F2724" s="5">
        <v>2006</v>
      </c>
      <c r="G2724" s="5">
        <v>4</v>
      </c>
      <c r="H2724" s="5">
        <v>0</v>
      </c>
      <c r="I2724" s="5">
        <v>114</v>
      </c>
      <c r="J2724" s="5">
        <v>7</v>
      </c>
      <c r="K2724" s="5">
        <v>5.49100017548</v>
      </c>
      <c r="L2724" s="5">
        <v>0.129076763988</v>
      </c>
      <c r="M2724" s="5">
        <v>0</v>
      </c>
      <c r="N2724" s="8">
        <f t="shared" si="554"/>
        <v>1E-4</v>
      </c>
      <c r="O2724" s="5">
        <v>0</v>
      </c>
      <c r="P2724" s="5">
        <v>96.736587524399994</v>
      </c>
      <c r="Q2724" s="5">
        <v>17.899410247799999</v>
      </c>
      <c r="R2724" s="5">
        <v>34.5834999084</v>
      </c>
      <c r="S2724">
        <f t="shared" si="546"/>
        <v>5.9413998308355972E-6</v>
      </c>
      <c r="T2724">
        <f t="shared" si="547"/>
        <v>1164059.9128807276</v>
      </c>
      <c r="U2724">
        <f t="shared" si="548"/>
        <v>3495847.0217512534</v>
      </c>
      <c r="V2724" s="9">
        <v>755.44305419900002</v>
      </c>
      <c r="W2724" s="9">
        <v>60723.6445313</v>
      </c>
      <c r="X2724">
        <f t="shared" si="555"/>
        <v>2.8111001613693649E-7</v>
      </c>
      <c r="Y2724">
        <f t="shared" si="556"/>
        <v>26.605498172546781</v>
      </c>
      <c r="Z2724">
        <f t="shared" si="549"/>
        <v>1.2340421072902296E-4</v>
      </c>
      <c r="AA2724">
        <f t="shared" si="550"/>
        <v>1.7504920002306861E-5</v>
      </c>
      <c r="AB2724">
        <f>(1/(AA2724*k))*(LN((50-dTar)/(hTar-dTar)))</f>
        <v>249652.38609041239</v>
      </c>
      <c r="AC2724">
        <f t="shared" si="551"/>
        <v>402726.04578894714</v>
      </c>
      <c r="AD2724" s="19">
        <v>457.133636475</v>
      </c>
      <c r="AE2724" s="19">
        <v>60723.6445313</v>
      </c>
      <c r="AF2724">
        <f t="shared" si="557"/>
        <v>2.1556052818341167E-6</v>
      </c>
      <c r="AG2724" s="23">
        <f t="shared" si="552"/>
        <v>3.508775895673351</v>
      </c>
      <c r="AH2724" s="25">
        <f t="shared" si="558"/>
        <v>12.287696064682006</v>
      </c>
      <c r="AI2724" s="25">
        <f t="shared" si="553"/>
        <v>4.6905171284601254E-5</v>
      </c>
    </row>
    <row r="2725" spans="6:35" ht="15">
      <c r="F2725" s="5">
        <v>2006</v>
      </c>
      <c r="G2725" s="5">
        <v>4</v>
      </c>
      <c r="H2725" s="5">
        <v>0</v>
      </c>
      <c r="I2725" s="5">
        <v>114</v>
      </c>
      <c r="J2725" s="5">
        <v>8</v>
      </c>
      <c r="K2725" s="5">
        <v>7.9149999618500004</v>
      </c>
      <c r="L2725" s="5">
        <v>0.23037248849899999</v>
      </c>
      <c r="M2725" s="5">
        <v>0</v>
      </c>
      <c r="N2725" s="8">
        <f t="shared" si="554"/>
        <v>1E-4</v>
      </c>
      <c r="O2725" s="5">
        <v>0.83333331346499995</v>
      </c>
      <c r="P2725" s="5">
        <v>96.736587524399994</v>
      </c>
      <c r="Q2725" s="5">
        <v>23.368270874</v>
      </c>
      <c r="R2725" s="5">
        <v>287.614990234</v>
      </c>
      <c r="S2725">
        <f t="shared" si="546"/>
        <v>5.9413998308355972E-6</v>
      </c>
      <c r="T2725">
        <f t="shared" si="547"/>
        <v>1164059.9128807276</v>
      </c>
      <c r="U2725">
        <f t="shared" si="548"/>
        <v>3495847.0217512534</v>
      </c>
      <c r="V2725" s="9">
        <v>706.67053222699997</v>
      </c>
      <c r="W2725" s="9">
        <v>60723.6445313</v>
      </c>
      <c r="X2725">
        <f t="shared" si="555"/>
        <v>2.8111387033303664E-7</v>
      </c>
      <c r="Y2725">
        <f t="shared" si="556"/>
        <v>34.734587651456017</v>
      </c>
      <c r="Z2725">
        <f t="shared" si="549"/>
        <v>1.2340421072902296E-4</v>
      </c>
      <c r="AA2725">
        <f t="shared" si="550"/>
        <v>1.7504920002306861E-5</v>
      </c>
      <c r="AB2725">
        <f>(1/(AA2725*k))*(LN((50-dTar)/(hTar-dTar)))</f>
        <v>249652.38609041239</v>
      </c>
      <c r="AC2725">
        <f t="shared" si="551"/>
        <v>402726.04578894714</v>
      </c>
      <c r="AD2725" s="19">
        <v>279.169189453</v>
      </c>
      <c r="AE2725" s="19">
        <v>60723.6445313</v>
      </c>
      <c r="AF2725">
        <f t="shared" si="557"/>
        <v>2.1564325348594834E-6</v>
      </c>
      <c r="AG2725" s="23">
        <f t="shared" si="552"/>
        <v>4.5692812442366817</v>
      </c>
      <c r="AH2725" s="25">
        <f t="shared" si="558"/>
        <v>16.034926180696988</v>
      </c>
      <c r="AI2725" s="25">
        <f t="shared" si="553"/>
        <v>4.6905171284601254E-5</v>
      </c>
    </row>
    <row r="2726" spans="6:35" ht="15">
      <c r="F2726" s="5">
        <v>2006</v>
      </c>
      <c r="G2726" s="5">
        <v>4</v>
      </c>
      <c r="H2726" s="5">
        <v>0</v>
      </c>
      <c r="I2726" s="5">
        <v>114</v>
      </c>
      <c r="J2726" s="5">
        <v>9</v>
      </c>
      <c r="K2726" s="5">
        <v>12.399999618500001</v>
      </c>
      <c r="L2726" s="5">
        <v>0.58627229929000002</v>
      </c>
      <c r="M2726" s="5">
        <v>0</v>
      </c>
      <c r="N2726" s="8">
        <f t="shared" si="554"/>
        <v>1E-4</v>
      </c>
      <c r="O2726" s="5">
        <v>0</v>
      </c>
      <c r="P2726" s="5">
        <v>96.736587524399994</v>
      </c>
      <c r="Q2726" s="5">
        <v>24.677284240700001</v>
      </c>
      <c r="R2726" s="5">
        <v>746.40502929700006</v>
      </c>
      <c r="S2726">
        <f t="shared" si="546"/>
        <v>5.9413998308355972E-6</v>
      </c>
      <c r="T2726">
        <f t="shared" si="547"/>
        <v>1164059.9128807276</v>
      </c>
      <c r="U2726">
        <f t="shared" si="548"/>
        <v>3495847.0217512534</v>
      </c>
      <c r="V2726" s="9">
        <v>436.495605469</v>
      </c>
      <c r="W2726" s="9">
        <v>60723.6445313</v>
      </c>
      <c r="X2726">
        <f t="shared" si="555"/>
        <v>2.8113522253050803E-7</v>
      </c>
      <c r="Y2726">
        <f t="shared" si="556"/>
        <v>36.681659746795674</v>
      </c>
      <c r="Z2726">
        <f t="shared" si="549"/>
        <v>1.2340421072902296E-4</v>
      </c>
      <c r="AA2726">
        <f t="shared" si="550"/>
        <v>1.7504920002306861E-5</v>
      </c>
      <c r="AB2726">
        <f>(1/(AA2726*k))*(LN((50-dTar)/(hTar-dTar)))</f>
        <v>249652.38609041239</v>
      </c>
      <c r="AC2726">
        <f t="shared" si="551"/>
        <v>402726.04578894714</v>
      </c>
      <c r="AD2726" s="19">
        <v>133.32418823200001</v>
      </c>
      <c r="AE2726" s="19">
        <v>60723.6445313</v>
      </c>
      <c r="AF2726">
        <f t="shared" si="557"/>
        <v>2.1571109568375042E-6</v>
      </c>
      <c r="AG2726" s="23">
        <f t="shared" si="552"/>
        <v>4.8153934676794092</v>
      </c>
      <c r="AH2726" s="25">
        <f t="shared" si="558"/>
        <v>16.927562648881672</v>
      </c>
      <c r="AI2726" s="25">
        <f t="shared" si="553"/>
        <v>4.6905171284601254E-5</v>
      </c>
    </row>
    <row r="2727" spans="6:35" ht="15">
      <c r="F2727" s="5">
        <v>2006</v>
      </c>
      <c r="G2727" s="5">
        <v>4</v>
      </c>
      <c r="H2727" s="5">
        <v>0</v>
      </c>
      <c r="I2727" s="5">
        <v>114</v>
      </c>
      <c r="J2727" s="5">
        <v>10</v>
      </c>
      <c r="K2727" s="5">
        <v>15.350000381499999</v>
      </c>
      <c r="L2727" s="5">
        <v>0.92254054546399999</v>
      </c>
      <c r="M2727" s="5">
        <v>7.6499998569500002E-2</v>
      </c>
      <c r="N2727" s="8">
        <f t="shared" si="554"/>
        <v>7.6499998569500002E-2</v>
      </c>
      <c r="O2727" s="5">
        <v>0</v>
      </c>
      <c r="P2727" s="5">
        <v>96.736587524399994</v>
      </c>
      <c r="Q2727" s="5">
        <v>26.507675170900001</v>
      </c>
      <c r="R2727" s="5">
        <v>1072.04748535</v>
      </c>
      <c r="S2727">
        <f t="shared" si="546"/>
        <v>4.5451707855975066E-3</v>
      </c>
      <c r="T2727">
        <f t="shared" si="547"/>
        <v>1521.6469733959314</v>
      </c>
      <c r="U2727">
        <f t="shared" si="548"/>
        <v>4569.7347544069398</v>
      </c>
      <c r="V2727" s="9">
        <v>102.067657471</v>
      </c>
      <c r="W2727" s="9">
        <v>1336.00354004</v>
      </c>
      <c r="X2727">
        <f t="shared" si="555"/>
        <v>1.6645011639910884E-4</v>
      </c>
      <c r="Y2727">
        <f t="shared" si="556"/>
        <v>35.498734981457844</v>
      </c>
      <c r="Z2727">
        <f t="shared" si="549"/>
        <v>9.4404219442405318E-2</v>
      </c>
      <c r="AA2727">
        <f t="shared" si="550"/>
        <v>1.3391263551356867E-2</v>
      </c>
      <c r="AB2727">
        <f>(1/(AA2727*k))*(LN((50-dTar)/(hTar-dTar)))</f>
        <v>326.34299445588096</v>
      </c>
      <c r="AC2727">
        <f t="shared" si="551"/>
        <v>526.43928538517798</v>
      </c>
      <c r="AD2727" s="19">
        <v>109.170509338</v>
      </c>
      <c r="AE2727" s="19">
        <v>453.45715331999997</v>
      </c>
      <c r="AF2727">
        <f t="shared" si="557"/>
        <v>9.1821719665332571E-4</v>
      </c>
      <c r="AG2727" s="23">
        <f t="shared" si="552"/>
        <v>18.339157501584157</v>
      </c>
      <c r="AH2727" s="25">
        <f t="shared" si="558"/>
        <v>24.861405941163262</v>
      </c>
      <c r="AI2727" s="25">
        <f t="shared" si="553"/>
        <v>3.5882455361741485E-2</v>
      </c>
    </row>
    <row r="2728" spans="6:35" ht="15">
      <c r="F2728" s="5">
        <v>2006</v>
      </c>
      <c r="G2728" s="5">
        <v>4</v>
      </c>
      <c r="H2728" s="5">
        <v>0</v>
      </c>
      <c r="I2728" s="5">
        <v>114</v>
      </c>
      <c r="J2728" s="5">
        <v>11</v>
      </c>
      <c r="K2728" s="5">
        <v>17.405000686600001</v>
      </c>
      <c r="L2728" s="5">
        <v>1.0855255127000001</v>
      </c>
      <c r="M2728" s="5">
        <v>0</v>
      </c>
      <c r="N2728" s="8">
        <f t="shared" si="554"/>
        <v>1E-4</v>
      </c>
      <c r="O2728" s="5">
        <v>0</v>
      </c>
      <c r="P2728" s="5">
        <v>96.736587524399994</v>
      </c>
      <c r="Q2728" s="5">
        <v>29.715465545699999</v>
      </c>
      <c r="R2728" s="5">
        <v>1360.89245605</v>
      </c>
      <c r="S2728">
        <f t="shared" si="546"/>
        <v>5.9413998308355972E-6</v>
      </c>
      <c r="T2728">
        <f t="shared" si="547"/>
        <v>1164059.9128807276</v>
      </c>
      <c r="U2728">
        <f t="shared" si="548"/>
        <v>3495847.0217512534</v>
      </c>
      <c r="V2728" s="9">
        <v>74.256141662600001</v>
      </c>
      <c r="W2728" s="9">
        <v>60723.6445313</v>
      </c>
      <c r="X2728">
        <f t="shared" si="555"/>
        <v>2.8116385577180363E-7</v>
      </c>
      <c r="Y2728">
        <f t="shared" si="556"/>
        <v>44.172875458561478</v>
      </c>
      <c r="Z2728">
        <f t="shared" si="549"/>
        <v>1.2340421072902296E-4</v>
      </c>
      <c r="AA2728">
        <f t="shared" si="550"/>
        <v>1.7504920002306861E-5</v>
      </c>
      <c r="AB2728">
        <f>(1/(AA2728*k))*(LN((50-dTar)/(hTar-dTar)))</f>
        <v>249652.38609041239</v>
      </c>
      <c r="AC2728">
        <f t="shared" si="551"/>
        <v>402726.04578894714</v>
      </c>
      <c r="AD2728" s="19">
        <v>107.26410675</v>
      </c>
      <c r="AE2728" s="19">
        <v>60723.6445313</v>
      </c>
      <c r="AF2728">
        <f t="shared" si="557"/>
        <v>2.1572322245409956E-6</v>
      </c>
      <c r="AG2728" s="23">
        <f t="shared" si="552"/>
        <v>5.7966472633793433</v>
      </c>
      <c r="AH2728" s="25">
        <f t="shared" si="558"/>
        <v>20.383212390436363</v>
      </c>
      <c r="AI2728" s="25">
        <f t="shared" si="553"/>
        <v>4.6905171284601254E-5</v>
      </c>
    </row>
    <row r="2729" spans="6:35" ht="15">
      <c r="F2729" s="5">
        <v>2006</v>
      </c>
      <c r="G2729" s="5">
        <v>4</v>
      </c>
      <c r="H2729" s="5">
        <v>0</v>
      </c>
      <c r="I2729" s="5">
        <v>114</v>
      </c>
      <c r="J2729" s="5">
        <v>12</v>
      </c>
      <c r="K2729" s="5">
        <v>19.4850006104</v>
      </c>
      <c r="L2729" s="5">
        <v>1.3018591403999999</v>
      </c>
      <c r="M2729" s="5">
        <v>0</v>
      </c>
      <c r="N2729" s="8">
        <f t="shared" si="554"/>
        <v>1E-4</v>
      </c>
      <c r="O2729" s="5">
        <v>0.83333331346499995</v>
      </c>
      <c r="P2729" s="5">
        <v>96.736587524399994</v>
      </c>
      <c r="Q2729" s="5">
        <v>37.580711364700001</v>
      </c>
      <c r="R2729" s="5">
        <v>1582.59997559</v>
      </c>
      <c r="S2729">
        <f t="shared" si="546"/>
        <v>5.9413998308355972E-6</v>
      </c>
      <c r="T2729">
        <f t="shared" si="547"/>
        <v>1164059.9128807276</v>
      </c>
      <c r="U2729">
        <f t="shared" si="548"/>
        <v>3495847.0217512534</v>
      </c>
      <c r="V2729" s="9">
        <v>60.318023681600003</v>
      </c>
      <c r="W2729" s="9">
        <v>60723.6445313</v>
      </c>
      <c r="X2729">
        <f t="shared" si="555"/>
        <v>2.811649576277485E-7</v>
      </c>
      <c r="Y2729">
        <f t="shared" si="556"/>
        <v>55.864891140861971</v>
      </c>
      <c r="Z2729">
        <f t="shared" si="549"/>
        <v>1.2340421072902296E-4</v>
      </c>
      <c r="AA2729">
        <f t="shared" si="550"/>
        <v>1.7504920002306861E-5</v>
      </c>
      <c r="AB2729">
        <f>(1/(AA2729*k))*(LN((50-dTar)/(hTar-dTar)))</f>
        <v>249652.38609041239</v>
      </c>
      <c r="AC2729">
        <f t="shared" si="551"/>
        <v>402726.04578894714</v>
      </c>
      <c r="AD2729" s="19">
        <v>120.267837524</v>
      </c>
      <c r="AE2729" s="19">
        <v>60723.6445313</v>
      </c>
      <c r="AF2729">
        <f t="shared" si="557"/>
        <v>2.1571717114154763E-6</v>
      </c>
      <c r="AG2729" s="23">
        <f t="shared" si="552"/>
        <v>7.3323097868039033</v>
      </c>
      <c r="AH2729" s="25">
        <f t="shared" si="558"/>
        <v>25.779241442115357</v>
      </c>
      <c r="AI2729" s="25">
        <f t="shared" si="553"/>
        <v>4.6905171284601254E-5</v>
      </c>
    </row>
    <row r="2730" spans="6:35" ht="15">
      <c r="F2730" s="5">
        <v>2006</v>
      </c>
      <c r="G2730" s="5">
        <v>4</v>
      </c>
      <c r="H2730" s="5">
        <v>0</v>
      </c>
      <c r="I2730" s="5">
        <v>114</v>
      </c>
      <c r="J2730" s="5">
        <v>13</v>
      </c>
      <c r="K2730" s="5">
        <v>20.989999771099999</v>
      </c>
      <c r="L2730" s="5">
        <v>1.5078902244600001</v>
      </c>
      <c r="M2730" s="5">
        <v>1.0000000475E-3</v>
      </c>
      <c r="N2730" s="8">
        <f t="shared" si="554"/>
        <v>1.0000000475E-3</v>
      </c>
      <c r="O2730" s="5">
        <v>0</v>
      </c>
      <c r="P2730" s="5">
        <v>96.736587524399994</v>
      </c>
      <c r="Q2730" s="5">
        <v>46.3073158264</v>
      </c>
      <c r="R2730" s="5">
        <v>1560.0500488299999</v>
      </c>
      <c r="S2730">
        <f t="shared" si="546"/>
        <v>5.9414001130520886E-5</v>
      </c>
      <c r="T2730">
        <f t="shared" si="547"/>
        <v>116405.98575878843</v>
      </c>
      <c r="U2730">
        <f t="shared" si="548"/>
        <v>349584.68556985282</v>
      </c>
      <c r="V2730" s="9">
        <v>61.482273101799997</v>
      </c>
      <c r="W2730" s="9">
        <v>60723.6445313</v>
      </c>
      <c r="X2730">
        <f t="shared" si="555"/>
        <v>2.4368264181381998E-6</v>
      </c>
      <c r="Y2730">
        <f t="shared" si="556"/>
        <v>64.644431684082988</v>
      </c>
      <c r="Z2730">
        <f t="shared" si="549"/>
        <v>1.2340421659072294E-3</v>
      </c>
      <c r="AA2730">
        <f t="shared" si="550"/>
        <v>1.7504920833790556E-4</v>
      </c>
      <c r="AB2730">
        <f>(1/(AA2730*k))*(LN((50-dTar)/(hTar-dTar)))</f>
        <v>24965.23742319247</v>
      </c>
      <c r="AC2730">
        <f t="shared" si="551"/>
        <v>40272.602665946091</v>
      </c>
      <c r="AD2730" s="19">
        <v>137.73870849599999</v>
      </c>
      <c r="AE2730" s="19">
        <v>34689.4765625</v>
      </c>
      <c r="AF2730">
        <f t="shared" si="557"/>
        <v>1.3315611508401452E-5</v>
      </c>
      <c r="AG2730" s="23">
        <f t="shared" si="552"/>
        <v>29.978575184072206</v>
      </c>
      <c r="AH2730" s="25">
        <f t="shared" si="558"/>
        <v>43.154851157595353</v>
      </c>
      <c r="AI2730" s="25">
        <f t="shared" si="553"/>
        <v>4.6905173512596878E-4</v>
      </c>
    </row>
    <row r="2731" spans="6:35" ht="15">
      <c r="F2731" s="5">
        <v>2006</v>
      </c>
      <c r="G2731" s="5">
        <v>4</v>
      </c>
      <c r="H2731" s="5">
        <v>0</v>
      </c>
      <c r="I2731" s="5">
        <v>114</v>
      </c>
      <c r="J2731" s="5">
        <v>14</v>
      </c>
      <c r="K2731" s="5">
        <v>22.614999771099999</v>
      </c>
      <c r="L2731" s="5">
        <v>1.7806881666200001</v>
      </c>
      <c r="M2731" s="5">
        <v>5.9999998658900003E-2</v>
      </c>
      <c r="N2731" s="8">
        <f t="shared" si="554"/>
        <v>5.9999998658900003E-2</v>
      </c>
      <c r="O2731" s="5">
        <v>0</v>
      </c>
      <c r="P2731" s="5">
        <v>96.736587524399994</v>
      </c>
      <c r="Q2731" s="5">
        <v>52.195701599099998</v>
      </c>
      <c r="R2731" s="5">
        <v>1608.22497559</v>
      </c>
      <c r="S2731">
        <f t="shared" si="546"/>
        <v>3.564839818821245E-3</v>
      </c>
      <c r="T2731">
        <f t="shared" si="547"/>
        <v>1940.099898165679</v>
      </c>
      <c r="U2731">
        <f t="shared" si="548"/>
        <v>5826.4118331487716</v>
      </c>
      <c r="V2731" s="9">
        <v>68.2711105347</v>
      </c>
      <c r="W2731" s="9">
        <v>1703.4045410199999</v>
      </c>
      <c r="X2731">
        <f t="shared" si="555"/>
        <v>1.3161206711731179E-4</v>
      </c>
      <c r="Y2731">
        <f t="shared" si="556"/>
        <v>70.093385856669315</v>
      </c>
      <c r="Z2731">
        <f t="shared" si="549"/>
        <v>7.4042524782439903E-2</v>
      </c>
      <c r="AA2731">
        <f t="shared" si="550"/>
        <v>1.0502951766625633E-2</v>
      </c>
      <c r="AB2731">
        <f>(1/(AA2731*k))*(LN((50-dTar)/(hTar-dTar)))</f>
        <v>416.08731945093245</v>
      </c>
      <c r="AC2731">
        <f t="shared" si="551"/>
        <v>671.21009131757626</v>
      </c>
      <c r="AD2731" s="19">
        <v>170.8515625</v>
      </c>
      <c r="AE2731" s="19">
        <v>578.15789794900002</v>
      </c>
      <c r="AF2731">
        <f t="shared" si="557"/>
        <v>7.0411648590256652E-4</v>
      </c>
      <c r="AG2731" s="23">
        <f t="shared" si="552"/>
        <v>36.966544402408232</v>
      </c>
      <c r="AH2731" s="25">
        <f t="shared" si="558"/>
        <v>49.557850350159896</v>
      </c>
      <c r="AI2731" s="25">
        <f t="shared" si="553"/>
        <v>2.8143102141715497E-2</v>
      </c>
    </row>
    <row r="2732" spans="6:35" ht="15">
      <c r="F2732" s="5">
        <v>2006</v>
      </c>
      <c r="G2732" s="5">
        <v>4</v>
      </c>
      <c r="H2732" s="5">
        <v>0</v>
      </c>
      <c r="I2732" s="5">
        <v>114</v>
      </c>
      <c r="J2732" s="5">
        <v>15</v>
      </c>
      <c r="K2732" s="5">
        <v>22.795000076299999</v>
      </c>
      <c r="L2732" s="5">
        <v>1.8958135843299999</v>
      </c>
      <c r="M2732" s="5">
        <v>0.89999997615799998</v>
      </c>
      <c r="N2732" s="8">
        <f t="shared" si="554"/>
        <v>0.89999997615799998</v>
      </c>
      <c r="O2732" s="5">
        <v>0</v>
      </c>
      <c r="P2732" s="5">
        <v>96.736587524399994</v>
      </c>
      <c r="Q2732" s="5">
        <v>53.944610595699999</v>
      </c>
      <c r="R2732" s="5">
        <v>1379.9575195299999</v>
      </c>
      <c r="S2732">
        <f t="shared" si="546"/>
        <v>5.3472597060971822E-2</v>
      </c>
      <c r="T2732">
        <f t="shared" si="547"/>
        <v>129.339993746441</v>
      </c>
      <c r="U2732">
        <f t="shared" si="548"/>
        <v>388.42745715112534</v>
      </c>
      <c r="V2732" s="9">
        <v>72.048614502000007</v>
      </c>
      <c r="W2732" s="9">
        <v>113.560302734</v>
      </c>
      <c r="X2732">
        <f t="shared" si="555"/>
        <v>1.742049885022806E-3</v>
      </c>
      <c r="Y2732">
        <f t="shared" si="556"/>
        <v>69.634406827119349</v>
      </c>
      <c r="Z2732">
        <f t="shared" si="549"/>
        <v>1.1106378671391746</v>
      </c>
      <c r="AA2732">
        <f t="shared" si="550"/>
        <v>0.15754427584723868</v>
      </c>
      <c r="AB2732">
        <f>(1/(AA2732*k))*(LN((50-dTar)/(hTar-dTar)))</f>
        <v>27.739154744886864</v>
      </c>
      <c r="AC2732">
        <f t="shared" si="551"/>
        <v>44.747339606400885</v>
      </c>
      <c r="AD2732" s="19">
        <v>180.83198547399999</v>
      </c>
      <c r="AE2732" s="19">
        <v>38.543857574500002</v>
      </c>
      <c r="AF2732">
        <f t="shared" si="557"/>
        <v>3.7861121842779847E-3</v>
      </c>
      <c r="AG2732" s="23">
        <f t="shared" si="552"/>
        <v>57.837053716110361</v>
      </c>
      <c r="AH2732" s="25">
        <f t="shared" si="558"/>
        <v>62.321154097351716</v>
      </c>
      <c r="AI2732" s="25">
        <f t="shared" si="553"/>
        <v>0.42214653037828026</v>
      </c>
    </row>
    <row r="2733" spans="6:35" ht="15">
      <c r="F2733" s="5">
        <v>2006</v>
      </c>
      <c r="G2733" s="5">
        <v>4</v>
      </c>
      <c r="H2733" s="5">
        <v>0</v>
      </c>
      <c r="I2733" s="5">
        <v>114</v>
      </c>
      <c r="J2733" s="5">
        <v>16</v>
      </c>
      <c r="K2733" s="5">
        <v>23.415000915499999</v>
      </c>
      <c r="L2733" s="5">
        <v>2.0252339839900002</v>
      </c>
      <c r="M2733" s="5">
        <v>0.45449998974799999</v>
      </c>
      <c r="N2733" s="8">
        <f t="shared" si="554"/>
        <v>0.45449998974799999</v>
      </c>
      <c r="O2733" s="5">
        <v>0.83333331346499995</v>
      </c>
      <c r="P2733" s="5">
        <v>96.736587524399994</v>
      </c>
      <c r="Q2733" s="5">
        <v>52.375633239700001</v>
      </c>
      <c r="R2733" s="5">
        <v>1190.8449707</v>
      </c>
      <c r="S2733">
        <f t="shared" si="546"/>
        <v>2.7003661622035473E-2</v>
      </c>
      <c r="T2733">
        <f t="shared" si="547"/>
        <v>256.11879849021494</v>
      </c>
      <c r="U2733">
        <f t="shared" si="548"/>
        <v>769.16327846113825</v>
      </c>
      <c r="V2733" s="9">
        <v>82.834220886200001</v>
      </c>
      <c r="W2733" s="9">
        <v>224.87187194800001</v>
      </c>
      <c r="X2733">
        <f t="shared" si="555"/>
        <v>9.2861773828438075E-4</v>
      </c>
      <c r="Y2733">
        <f t="shared" si="556"/>
        <v>68.719678190736786</v>
      </c>
      <c r="Z2733">
        <f t="shared" si="549"/>
        <v>0.56087212511200957</v>
      </c>
      <c r="AA2733">
        <f t="shared" si="550"/>
        <v>7.955985961588026E-2</v>
      </c>
      <c r="AB2733">
        <f>(1/(AA2733*k))*(LN((50-dTar)/(hTar-dTar)))</f>
        <v>54.929019080689883</v>
      </c>
      <c r="AC2733">
        <f t="shared" si="551"/>
        <v>88.608592931375185</v>
      </c>
      <c r="AD2733" s="19">
        <v>211.028930664</v>
      </c>
      <c r="AE2733" s="19">
        <v>76.324470520000006</v>
      </c>
      <c r="AF2733">
        <f t="shared" si="557"/>
        <v>2.6598433236661684E-3</v>
      </c>
      <c r="AG2733" s="23">
        <f t="shared" si="552"/>
        <v>52.523482600526521</v>
      </c>
      <c r="AH2733" s="25">
        <f t="shared" si="558"/>
        <v>58.679555588877548</v>
      </c>
      <c r="AI2733" s="25">
        <f t="shared" si="553"/>
        <v>0.21318399867979448</v>
      </c>
    </row>
    <row r="2734" spans="6:35" ht="15">
      <c r="F2734" s="5">
        <v>2006</v>
      </c>
      <c r="G2734" s="5">
        <v>4</v>
      </c>
      <c r="H2734" s="5">
        <v>0</v>
      </c>
      <c r="I2734" s="5">
        <v>114</v>
      </c>
      <c r="J2734" s="5">
        <v>17</v>
      </c>
      <c r="K2734" s="5">
        <v>21.8600006104</v>
      </c>
      <c r="L2734" s="5">
        <v>1.7458311319399999</v>
      </c>
      <c r="M2734" s="5">
        <v>0.65750002861000001</v>
      </c>
      <c r="N2734" s="8">
        <f t="shared" si="554"/>
        <v>0.65750002861000001</v>
      </c>
      <c r="O2734" s="5">
        <v>0</v>
      </c>
      <c r="P2734" s="5">
        <v>96.736587524399994</v>
      </c>
      <c r="Q2734" s="5">
        <v>50.000591278100003</v>
      </c>
      <c r="R2734" s="5">
        <v>445.15750122100002</v>
      </c>
      <c r="S2734">
        <f t="shared" si="546"/>
        <v>3.906470558757854E-2</v>
      </c>
      <c r="T2734">
        <f t="shared" si="547"/>
        <v>177.04332505378437</v>
      </c>
      <c r="U2734">
        <f t="shared" si="548"/>
        <v>531.68773682667563</v>
      </c>
      <c r="V2734" s="9">
        <v>85.843444824200006</v>
      </c>
      <c r="W2734" s="9">
        <v>155.44375610399999</v>
      </c>
      <c r="X2734">
        <f t="shared" si="555"/>
        <v>1.2937030053063868E-3</v>
      </c>
      <c r="Y2734">
        <f t="shared" si="556"/>
        <v>64.855099322079568</v>
      </c>
      <c r="Z2734">
        <f t="shared" si="549"/>
        <v>0.81138272084927054</v>
      </c>
      <c r="AA2734">
        <f t="shared" si="550"/>
        <v>0.1150948540233252</v>
      </c>
      <c r="AB2734">
        <f>(1/(AA2734*k))*(LN((50-dTar)/(hTar-dTar)))</f>
        <v>37.969943000336393</v>
      </c>
      <c r="AC2734">
        <f t="shared" si="551"/>
        <v>61.251106960457115</v>
      </c>
      <c r="AD2734" s="19">
        <v>220.91696167000001</v>
      </c>
      <c r="AE2734" s="19">
        <v>52.759654998800002</v>
      </c>
      <c r="AF2734">
        <f t="shared" si="557"/>
        <v>2.9857187967722073E-3</v>
      </c>
      <c r="AG2734" s="23">
        <f t="shared" si="552"/>
        <v>52.994490763126706</v>
      </c>
      <c r="AH2734" s="25">
        <f t="shared" si="558"/>
        <v>57.50263414584235</v>
      </c>
      <c r="AI2734" s="25">
        <f t="shared" si="553"/>
        <v>0.30840151461582266</v>
      </c>
    </row>
    <row r="2735" spans="6:35" ht="15">
      <c r="F2735" s="5">
        <v>2006</v>
      </c>
      <c r="G2735" s="5">
        <v>4</v>
      </c>
      <c r="H2735" s="5">
        <v>0</v>
      </c>
      <c r="I2735" s="5">
        <v>114</v>
      </c>
      <c r="J2735" s="5">
        <v>18</v>
      </c>
      <c r="K2735" s="5">
        <v>21.2649993896</v>
      </c>
      <c r="L2735" s="5">
        <v>1.59623873234</v>
      </c>
      <c r="M2735" s="5">
        <v>0.76899999380100004</v>
      </c>
      <c r="N2735" s="8">
        <f t="shared" si="554"/>
        <v>0.76899999380100004</v>
      </c>
      <c r="O2735" s="5">
        <v>0</v>
      </c>
      <c r="P2735" s="5">
        <v>96.736587524399994</v>
      </c>
      <c r="Q2735" s="5">
        <v>36.147048950200002</v>
      </c>
      <c r="R2735" s="5">
        <v>429.06500244099999</v>
      </c>
      <c r="S2735">
        <f t="shared" si="546"/>
        <v>4.5689364330818369E-2</v>
      </c>
      <c r="T2735">
        <f t="shared" si="547"/>
        <v>151.37320185492229</v>
      </c>
      <c r="U2735">
        <f t="shared" si="548"/>
        <v>454.59649543975166</v>
      </c>
      <c r="V2735" s="9">
        <v>94.044288635300006</v>
      </c>
      <c r="W2735" s="9">
        <v>132.905426025</v>
      </c>
      <c r="X2735">
        <f t="shared" si="555"/>
        <v>1.4672519415128125E-3</v>
      </c>
      <c r="Y2735">
        <f t="shared" si="556"/>
        <v>46.46763195254799</v>
      </c>
      <c r="Z2735">
        <f t="shared" si="549"/>
        <v>0.94897837285635955</v>
      </c>
      <c r="AA2735">
        <f t="shared" si="550"/>
        <v>0.13461283373260977</v>
      </c>
      <c r="AB2735">
        <f>(1/(AA2735*k))*(LN((50-dTar)/(hTar-dTar)))</f>
        <v>32.464549818321174</v>
      </c>
      <c r="AC2735">
        <f t="shared" si="551"/>
        <v>52.37009740381918</v>
      </c>
      <c r="AD2735" s="19">
        <v>227.84483337399999</v>
      </c>
      <c r="AE2735" s="19">
        <v>45.109848022500003</v>
      </c>
      <c r="AF2735">
        <f t="shared" si="557"/>
        <v>3.0738513177128424E-3</v>
      </c>
      <c r="AG2735" s="23">
        <f t="shared" si="552"/>
        <v>38.987370472147738</v>
      </c>
      <c r="AH2735" s="25">
        <f t="shared" si="558"/>
        <v>41.830571234253185</v>
      </c>
      <c r="AI2735" s="25">
        <f t="shared" si="553"/>
        <v>0.36070076427093206</v>
      </c>
    </row>
    <row r="2736" spans="6:35" ht="15">
      <c r="F2736" s="5">
        <v>2006</v>
      </c>
      <c r="G2736" s="5">
        <v>4</v>
      </c>
      <c r="H2736" s="5">
        <v>0</v>
      </c>
      <c r="I2736" s="5">
        <v>114</v>
      </c>
      <c r="J2736" s="5">
        <v>19</v>
      </c>
      <c r="K2736" s="5">
        <v>18</v>
      </c>
      <c r="L2736" s="5">
        <v>1.0207124948499999</v>
      </c>
      <c r="M2736" s="5">
        <v>0.85500001907300005</v>
      </c>
      <c r="N2736" s="8">
        <f t="shared" si="554"/>
        <v>0.85500001907300005</v>
      </c>
      <c r="O2736" s="5">
        <v>0</v>
      </c>
      <c r="P2736" s="5">
        <v>96.736587524399994</v>
      </c>
      <c r="Q2736" s="5">
        <v>34.352550506599997</v>
      </c>
      <c r="R2736" s="5">
        <v>134.49024963400001</v>
      </c>
      <c r="S2736">
        <f t="shared" si="546"/>
        <v>5.0798969686847543E-2</v>
      </c>
      <c r="T2736">
        <f t="shared" si="547"/>
        <v>136.14735519454297</v>
      </c>
      <c r="U2736">
        <f t="shared" si="548"/>
        <v>408.8709875751216</v>
      </c>
      <c r="V2736" s="9">
        <v>159.52899169899999</v>
      </c>
      <c r="W2736" s="9">
        <v>119.537147522</v>
      </c>
      <c r="X2736">
        <f t="shared" si="555"/>
        <v>1.4536212119517745E-3</v>
      </c>
      <c r="Y2736">
        <f t="shared" si="556"/>
        <v>42.828620807949463</v>
      </c>
      <c r="Z2736">
        <f t="shared" si="549"/>
        <v>1.0551060252700313</v>
      </c>
      <c r="AA2736">
        <f t="shared" si="550"/>
        <v>0.14966706935843702</v>
      </c>
      <c r="AB2736">
        <f>(1/(AA2736*k))*(LN((50-dTar)/(hTar-dTar)))</f>
        <v>29.199108832896663</v>
      </c>
      <c r="AC2736">
        <f t="shared" si="551"/>
        <v>47.10246044504035</v>
      </c>
      <c r="AD2736" s="19">
        <v>269.95050048799999</v>
      </c>
      <c r="AE2736" s="19">
        <v>40.572479248</v>
      </c>
      <c r="AF2736">
        <f t="shared" si="557"/>
        <v>2.7962216544040355E-3</v>
      </c>
      <c r="AG2736" s="23">
        <f t="shared" si="552"/>
        <v>37.187709421721344</v>
      </c>
      <c r="AH2736" s="25">
        <f t="shared" si="558"/>
        <v>39.331784678223592</v>
      </c>
      <c r="AI2736" s="25">
        <f t="shared" si="553"/>
        <v>0.40103922342956394</v>
      </c>
    </row>
    <row r="2737" spans="6:35" ht="15">
      <c r="F2737" s="5">
        <v>2006</v>
      </c>
      <c r="G2737" s="5">
        <v>4</v>
      </c>
      <c r="H2737" s="5">
        <v>0</v>
      </c>
      <c r="I2737" s="5">
        <v>114</v>
      </c>
      <c r="J2737" s="5">
        <v>20</v>
      </c>
      <c r="K2737" s="5">
        <v>17.184999465899999</v>
      </c>
      <c r="L2737" s="5">
        <v>0.92682623863199998</v>
      </c>
      <c r="M2737" s="5">
        <v>0.30849999189400001</v>
      </c>
      <c r="N2737" s="8">
        <f t="shared" si="554"/>
        <v>0.30849999189400001</v>
      </c>
      <c r="O2737" s="5">
        <v>0.83333331346499995</v>
      </c>
      <c r="P2737" s="5">
        <v>96.736587524399994</v>
      </c>
      <c r="Q2737" s="5">
        <v>27.356910705600001</v>
      </c>
      <c r="R2737" s="5">
        <v>26.001174926800001</v>
      </c>
      <c r="S2737">
        <f t="shared" si="546"/>
        <v>1.8329217996517946E-2</v>
      </c>
      <c r="T2737">
        <f t="shared" si="547"/>
        <v>377.32899302010236</v>
      </c>
      <c r="U2737">
        <f t="shared" si="548"/>
        <v>1133.1757256422943</v>
      </c>
      <c r="V2737" s="9">
        <v>471.81985473600002</v>
      </c>
      <c r="W2737" s="9">
        <v>331.29421997100002</v>
      </c>
      <c r="X2737">
        <f t="shared" si="555"/>
        <v>5.1645161784129952E-4</v>
      </c>
      <c r="Y2737">
        <f t="shared" si="556"/>
        <v>33.97834436843177</v>
      </c>
      <c r="Z2737">
        <f t="shared" si="549"/>
        <v>0.38070198009589051</v>
      </c>
      <c r="AA2737">
        <f t="shared" si="550"/>
        <v>5.400267678816785E-2</v>
      </c>
      <c r="AB2737">
        <f>(1/(AA2737*k))*(LN((50-dTar)/(hTar-dTar)))</f>
        <v>80.924600534898062</v>
      </c>
      <c r="AC2737">
        <f t="shared" si="551"/>
        <v>130.54329217853692</v>
      </c>
      <c r="AD2737" s="19">
        <v>451.96319580099998</v>
      </c>
      <c r="AE2737" s="19">
        <v>112.445617676</v>
      </c>
      <c r="AF2737">
        <f t="shared" si="557"/>
        <v>1.4389480826980392E-3</v>
      </c>
      <c r="AG2737" s="23">
        <f t="shared" si="552"/>
        <v>27.595681591337136</v>
      </c>
      <c r="AH2737" s="25">
        <f t="shared" si="558"/>
        <v>30.021691927960621</v>
      </c>
      <c r="AI2737" s="25">
        <f t="shared" si="553"/>
        <v>0.14470244961086168</v>
      </c>
    </row>
    <row r="2738" spans="6:35" ht="15">
      <c r="F2738" s="5">
        <v>2006</v>
      </c>
      <c r="G2738" s="5">
        <v>4</v>
      </c>
      <c r="H2738" s="5">
        <v>0</v>
      </c>
      <c r="I2738" s="5">
        <v>114</v>
      </c>
      <c r="J2738" s="5">
        <v>21</v>
      </c>
      <c r="K2738" s="5">
        <v>15.9350004196</v>
      </c>
      <c r="L2738" s="5">
        <v>0.74844956397999995</v>
      </c>
      <c r="M2738" s="5">
        <v>0</v>
      </c>
      <c r="N2738" s="8">
        <f t="shared" si="554"/>
        <v>1E-4</v>
      </c>
      <c r="O2738" s="5">
        <v>0</v>
      </c>
      <c r="P2738" s="5">
        <v>96.736587524399994</v>
      </c>
      <c r="Q2738" s="5">
        <v>36.083999633799998</v>
      </c>
      <c r="R2738" s="5">
        <v>0</v>
      </c>
      <c r="S2738">
        <f t="shared" si="546"/>
        <v>5.9413998308355972E-6</v>
      </c>
      <c r="T2738">
        <f t="shared" si="547"/>
        <v>1164059.9128807276</v>
      </c>
      <c r="U2738">
        <f t="shared" si="548"/>
        <v>3495847.0217512534</v>
      </c>
      <c r="V2738" s="9">
        <v>747.29724121100003</v>
      </c>
      <c r="W2738" s="9">
        <v>60723.6445313</v>
      </c>
      <c r="X2738">
        <f t="shared" si="555"/>
        <v>2.811106598436965E-7</v>
      </c>
      <c r="Y2738">
        <f t="shared" si="556"/>
        <v>53.634943402201209</v>
      </c>
      <c r="Z2738">
        <f t="shared" si="549"/>
        <v>1.2340421072902296E-4</v>
      </c>
      <c r="AA2738">
        <f t="shared" si="550"/>
        <v>1.7504920002306861E-5</v>
      </c>
      <c r="AB2738">
        <f>(1/(AA2738*k))*(LN((50-dTar)/(hTar-dTar)))</f>
        <v>249652.38609041239</v>
      </c>
      <c r="AC2738">
        <f t="shared" si="551"/>
        <v>402726.04578894714</v>
      </c>
      <c r="AD2738" s="19">
        <v>459.40393066399997</v>
      </c>
      <c r="AE2738" s="19">
        <v>60723.6445313</v>
      </c>
      <c r="AF2738">
        <f t="shared" si="557"/>
        <v>2.1555947326592768E-6</v>
      </c>
      <c r="AG2738" s="23">
        <f t="shared" si="552"/>
        <v>7.0736904753514178</v>
      </c>
      <c r="AH2738" s="25">
        <f t="shared" si="558"/>
        <v>24.771332483331076</v>
      </c>
      <c r="AI2738" s="25">
        <f t="shared" si="553"/>
        <v>4.6905171284601254E-5</v>
      </c>
    </row>
    <row r="2739" spans="6:35" ht="15">
      <c r="F2739" s="5">
        <v>2006</v>
      </c>
      <c r="G2739" s="5">
        <v>4</v>
      </c>
      <c r="H2739" s="5">
        <v>0</v>
      </c>
      <c r="I2739" s="5">
        <v>114</v>
      </c>
      <c r="J2739" s="5">
        <v>22</v>
      </c>
      <c r="K2739" s="5">
        <v>15.699999809299999</v>
      </c>
      <c r="L2739" s="5">
        <v>0.73737221956300003</v>
      </c>
      <c r="M2739" s="5">
        <v>0.48050001263600001</v>
      </c>
      <c r="N2739" s="8">
        <f t="shared" si="554"/>
        <v>0.48050001263600001</v>
      </c>
      <c r="O2739" s="5">
        <v>0</v>
      </c>
      <c r="P2739" s="5">
        <v>96.736587524399994</v>
      </c>
      <c r="Q2739" s="5">
        <v>40.042083740199999</v>
      </c>
      <c r="R2739" s="5">
        <v>0</v>
      </c>
      <c r="S2739">
        <f t="shared" si="546"/>
        <v>2.8548426937920326E-2</v>
      </c>
      <c r="T2739">
        <f t="shared" si="547"/>
        <v>242.26012117975827</v>
      </c>
      <c r="U2739">
        <f t="shared" si="548"/>
        <v>727.54358581037377</v>
      </c>
      <c r="V2739" s="9">
        <v>458.639892578</v>
      </c>
      <c r="W2739" s="9">
        <v>212.70399475100001</v>
      </c>
      <c r="X2739">
        <f t="shared" si="555"/>
        <v>7.1485378145234716E-4</v>
      </c>
      <c r="Y2739">
        <f t="shared" si="556"/>
        <v>48.429054740631251</v>
      </c>
      <c r="Z2739">
        <f t="shared" si="549"/>
        <v>0.59295724814631134</v>
      </c>
      <c r="AA2739">
        <f t="shared" si="550"/>
        <v>8.4111142823006135E-2</v>
      </c>
      <c r="AB2739">
        <f>(1/(AA2739*k))*(LN((50-dTar)/(hTar-dTar)))</f>
        <v>51.956790744048369</v>
      </c>
      <c r="AC2739">
        <f t="shared" si="551"/>
        <v>83.813951133863981</v>
      </c>
      <c r="AD2739" s="19">
        <v>447.95565795900001</v>
      </c>
      <c r="AE2739" s="19">
        <v>72.194526672400002</v>
      </c>
      <c r="AF2739">
        <f t="shared" si="557"/>
        <v>1.6557274526457293E-3</v>
      </c>
      <c r="AG2739" s="23">
        <f t="shared" si="552"/>
        <v>41.708406630710911</v>
      </c>
      <c r="AH2739" s="25">
        <f t="shared" si="558"/>
        <v>44.262883085582864</v>
      </c>
      <c r="AI2739" s="25">
        <f t="shared" si="553"/>
        <v>0.22537935394944641</v>
      </c>
    </row>
    <row r="2740" spans="6:35" ht="15">
      <c r="F2740" s="5">
        <v>2006</v>
      </c>
      <c r="G2740" s="5">
        <v>4</v>
      </c>
      <c r="H2740" s="5">
        <v>0</v>
      </c>
      <c r="I2740" s="5">
        <v>114</v>
      </c>
      <c r="J2740" s="5">
        <v>23</v>
      </c>
      <c r="K2740" s="5">
        <v>14.920000076299999</v>
      </c>
      <c r="L2740" s="5">
        <v>0.51523530483199997</v>
      </c>
      <c r="M2740" s="5">
        <v>1.62650001049</v>
      </c>
      <c r="N2740" s="8">
        <f t="shared" si="554"/>
        <v>1.62650001049</v>
      </c>
      <c r="O2740" s="5">
        <v>0</v>
      </c>
      <c r="P2740" s="5">
        <v>96.736587524399994</v>
      </c>
      <c r="Q2740" s="5">
        <v>33.049354553199997</v>
      </c>
      <c r="R2740" s="5">
        <v>0</v>
      </c>
      <c r="S2740">
        <f t="shared" si="546"/>
        <v>9.6636868871793818E-2</v>
      </c>
      <c r="T2740">
        <f t="shared" si="547"/>
        <v>71.568392583658351</v>
      </c>
      <c r="U2740">
        <f t="shared" si="548"/>
        <v>214.93064858315574</v>
      </c>
      <c r="V2740" s="9">
        <v>440.15130615200002</v>
      </c>
      <c r="W2740" s="9">
        <v>62.836929321299998</v>
      </c>
      <c r="X2740">
        <f t="shared" si="555"/>
        <v>1.3929150245355045E-3</v>
      </c>
      <c r="Y2740">
        <f t="shared" si="556"/>
        <v>36.708807454535773</v>
      </c>
      <c r="Z2740">
        <f t="shared" si="549"/>
        <v>2.00716950045266</v>
      </c>
      <c r="AA2740">
        <f t="shared" si="550"/>
        <v>0.28471752567378716</v>
      </c>
      <c r="AB2740">
        <f>(1/(AA2740*k))*(LN((50-dTar)/(hTar-dTar)))</f>
        <v>15.349055301586015</v>
      </c>
      <c r="AC2740">
        <f t="shared" si="551"/>
        <v>24.760285471355257</v>
      </c>
      <c r="AD2740" s="19">
        <v>423.67089843799999</v>
      </c>
      <c r="AE2740" s="19">
        <v>21.327678680399998</v>
      </c>
      <c r="AF2740">
        <f t="shared" si="557"/>
        <v>2.1287517482630426E-3</v>
      </c>
      <c r="AG2740" s="23">
        <f t="shared" si="552"/>
        <v>34.77394124067343</v>
      </c>
      <c r="AH2740" s="25">
        <f t="shared" si="558"/>
        <v>35.509371827991771</v>
      </c>
      <c r="AI2740" s="25">
        <f t="shared" si="553"/>
        <v>0.76291261586439174</v>
      </c>
    </row>
    <row r="2741" spans="6:35" ht="15">
      <c r="F2741" s="5">
        <v>2006</v>
      </c>
      <c r="G2741" s="5">
        <v>4</v>
      </c>
      <c r="H2741" s="5">
        <v>0</v>
      </c>
      <c r="I2741" s="5">
        <v>114</v>
      </c>
      <c r="J2741" s="5">
        <v>24</v>
      </c>
      <c r="K2741" s="5">
        <v>13.3950004578</v>
      </c>
      <c r="L2741" s="5">
        <v>0.25050854682899998</v>
      </c>
      <c r="M2741" s="5">
        <v>0.803499996662</v>
      </c>
      <c r="N2741" s="8">
        <f t="shared" si="554"/>
        <v>0.803499996662</v>
      </c>
      <c r="O2741" s="5">
        <v>0</v>
      </c>
      <c r="P2741" s="5">
        <v>96.736587524399994</v>
      </c>
      <c r="Q2741" s="5">
        <v>23.926990508999999</v>
      </c>
      <c r="R2741" s="5">
        <v>0</v>
      </c>
      <c r="S2741">
        <f t="shared" si="546"/>
        <v>4.7739147442440094E-2</v>
      </c>
      <c r="T2741">
        <f t="shared" si="547"/>
        <v>144.87366741961551</v>
      </c>
      <c r="U2741">
        <f t="shared" si="548"/>
        <v>435.07741583996733</v>
      </c>
      <c r="V2741" s="9">
        <v>448.36251831099997</v>
      </c>
      <c r="W2741" s="9">
        <v>127.19883728000001</v>
      </c>
      <c r="X2741">
        <f t="shared" si="555"/>
        <v>9.8947322056930007E-4</v>
      </c>
      <c r="Y2741">
        <f t="shared" si="556"/>
        <v>27.930837336843169</v>
      </c>
      <c r="Z2741">
        <f t="shared" si="549"/>
        <v>0.99155282908846687</v>
      </c>
      <c r="AA2741">
        <f t="shared" si="550"/>
        <v>0.14065203163422138</v>
      </c>
      <c r="AB2741">
        <f>(1/(AA2741*k))*(LN((50-dTar)/(hTar-dTar)))</f>
        <v>31.070614452713073</v>
      </c>
      <c r="AC2741">
        <f t="shared" si="551"/>
        <v>50.121474481891973</v>
      </c>
      <c r="AD2741" s="19">
        <v>440.70104980500003</v>
      </c>
      <c r="AE2741" s="19">
        <v>43.172958373999997</v>
      </c>
      <c r="AF2741">
        <f t="shared" si="557"/>
        <v>1.8726750178054204E-3</v>
      </c>
      <c r="AG2741" s="23">
        <f t="shared" si="552"/>
        <v>25.309214502394074</v>
      </c>
      <c r="AH2741" s="25">
        <f t="shared" si="558"/>
        <v>26.305677000448334</v>
      </c>
      <c r="AI2741" s="25">
        <f t="shared" si="553"/>
        <v>0.37688304970607645</v>
      </c>
    </row>
    <row r="2742" spans="6:35" ht="15">
      <c r="F2742" s="5">
        <v>2006</v>
      </c>
      <c r="G2742" s="5">
        <v>4</v>
      </c>
      <c r="H2742" s="5">
        <v>0</v>
      </c>
      <c r="I2742" s="5">
        <v>115</v>
      </c>
      <c r="J2742" s="5">
        <v>1</v>
      </c>
      <c r="K2742" s="5">
        <v>12.1949996948</v>
      </c>
      <c r="L2742" s="5">
        <v>7.3874004185200001E-2</v>
      </c>
      <c r="M2742" s="5">
        <v>0</v>
      </c>
      <c r="N2742" s="8">
        <f t="shared" si="554"/>
        <v>1E-4</v>
      </c>
      <c r="O2742" s="5">
        <v>0</v>
      </c>
      <c r="P2742" s="5">
        <v>96.736587524399994</v>
      </c>
      <c r="Q2742" s="5">
        <v>27.053300857499998</v>
      </c>
      <c r="R2742" s="5">
        <v>0</v>
      </c>
      <c r="S2742">
        <f t="shared" si="546"/>
        <v>5.9413998308355972E-6</v>
      </c>
      <c r="T2742">
        <f t="shared" si="547"/>
        <v>1164059.9128807276</v>
      </c>
      <c r="U2742">
        <f t="shared" si="548"/>
        <v>3495847.0217512534</v>
      </c>
      <c r="V2742" s="9">
        <v>744.89129638700001</v>
      </c>
      <c r="W2742" s="9">
        <v>60723.6445313</v>
      </c>
      <c r="X2742">
        <f t="shared" si="555"/>
        <v>2.8111084996929148E-7</v>
      </c>
      <c r="Y2742">
        <f t="shared" si="556"/>
        <v>40.211804467041731</v>
      </c>
      <c r="Z2742">
        <f t="shared" si="549"/>
        <v>1.2340421072902296E-4</v>
      </c>
      <c r="AA2742">
        <f t="shared" si="550"/>
        <v>1.7504920002306861E-5</v>
      </c>
      <c r="AB2742">
        <f>(1/(AA2742*k))*(LN((50-dTar)/(hTar-dTar)))</f>
        <v>249652.38609041239</v>
      </c>
      <c r="AC2742">
        <f t="shared" si="551"/>
        <v>402726.04578894714</v>
      </c>
      <c r="AD2742" s="19">
        <v>432.264892578</v>
      </c>
      <c r="AE2742" s="19">
        <v>60723.6445313</v>
      </c>
      <c r="AF2742">
        <f t="shared" si="557"/>
        <v>2.1557208439832679E-6</v>
      </c>
      <c r="AG2742" s="23">
        <f t="shared" si="552"/>
        <v>5.3013260035709804</v>
      </c>
      <c r="AH2742" s="25">
        <f t="shared" si="558"/>
        <v>18.570581260607078</v>
      </c>
      <c r="AI2742" s="25">
        <f t="shared" si="553"/>
        <v>4.6905171284601254E-5</v>
      </c>
    </row>
    <row r="2743" spans="6:35" ht="15">
      <c r="F2743" s="5">
        <v>2006</v>
      </c>
      <c r="G2743" s="5">
        <v>4</v>
      </c>
      <c r="H2743" s="5">
        <v>0</v>
      </c>
      <c r="I2743" s="5">
        <v>115</v>
      </c>
      <c r="J2743" s="5">
        <v>2</v>
      </c>
      <c r="K2743" s="5">
        <v>11.635000228899999</v>
      </c>
      <c r="L2743" s="5">
        <v>2.3274987936E-2</v>
      </c>
      <c r="M2743" s="5">
        <v>0</v>
      </c>
      <c r="N2743" s="8">
        <f t="shared" si="554"/>
        <v>1E-4</v>
      </c>
      <c r="O2743" s="5">
        <v>0</v>
      </c>
      <c r="P2743" s="5">
        <v>96.736587524399994</v>
      </c>
      <c r="Q2743" s="5">
        <v>19.467899322499999</v>
      </c>
      <c r="R2743" s="5">
        <v>0</v>
      </c>
      <c r="S2743">
        <f t="shared" si="546"/>
        <v>5.9413998308355972E-6</v>
      </c>
      <c r="T2743">
        <f t="shared" si="547"/>
        <v>1164059.9128807276</v>
      </c>
      <c r="U2743">
        <f t="shared" si="548"/>
        <v>3495847.0217512534</v>
      </c>
      <c r="V2743" s="9">
        <v>744.89129638700001</v>
      </c>
      <c r="W2743" s="9">
        <v>60723.6445313</v>
      </c>
      <c r="X2743">
        <f t="shared" si="555"/>
        <v>2.8111084996929148E-7</v>
      </c>
      <c r="Y2743">
        <f t="shared" si="556"/>
        <v>28.936925851079547</v>
      </c>
      <c r="Z2743">
        <f t="shared" si="549"/>
        <v>1.2340421072902296E-4</v>
      </c>
      <c r="AA2743">
        <f t="shared" si="550"/>
        <v>1.7504920002306861E-5</v>
      </c>
      <c r="AB2743">
        <f>(1/(AA2743*k))*(LN((50-dTar)/(hTar-dTar)))</f>
        <v>249652.38609041239</v>
      </c>
      <c r="AC2743">
        <f t="shared" si="551"/>
        <v>402726.04578894714</v>
      </c>
      <c r="AD2743" s="19">
        <v>432.264892578</v>
      </c>
      <c r="AE2743" s="19">
        <v>60723.6445313</v>
      </c>
      <c r="AF2743">
        <f t="shared" si="557"/>
        <v>2.1557208439832679E-6</v>
      </c>
      <c r="AG2743" s="23">
        <f t="shared" si="552"/>
        <v>3.8149016069016723</v>
      </c>
      <c r="AH2743" s="25">
        <f t="shared" si="558"/>
        <v>13.363626429400261</v>
      </c>
      <c r="AI2743" s="25">
        <f t="shared" si="553"/>
        <v>4.6905171284601254E-5</v>
      </c>
    </row>
    <row r="2744" spans="6:35" ht="15">
      <c r="F2744" s="5">
        <v>2006</v>
      </c>
      <c r="G2744" s="5">
        <v>4</v>
      </c>
      <c r="H2744" s="5">
        <v>0</v>
      </c>
      <c r="I2744" s="5">
        <v>115</v>
      </c>
      <c r="J2744" s="5">
        <v>3</v>
      </c>
      <c r="K2744" s="5">
        <v>10.8100004196</v>
      </c>
      <c r="L2744" s="5">
        <v>1.03694749996E-2</v>
      </c>
      <c r="M2744" s="5">
        <v>0</v>
      </c>
      <c r="N2744" s="8">
        <f t="shared" si="554"/>
        <v>1E-4</v>
      </c>
      <c r="O2744" s="5">
        <v>0</v>
      </c>
      <c r="P2744" s="5">
        <v>96.736587524399994</v>
      </c>
      <c r="Q2744" s="5">
        <v>18.951860427900002</v>
      </c>
      <c r="R2744" s="5">
        <v>0</v>
      </c>
      <c r="S2744">
        <f t="shared" si="546"/>
        <v>5.9413998308355972E-6</v>
      </c>
      <c r="T2744">
        <f t="shared" si="547"/>
        <v>1164059.9128807276</v>
      </c>
      <c r="U2744">
        <f t="shared" si="548"/>
        <v>3495847.0217512534</v>
      </c>
      <c r="V2744" s="9">
        <v>744.89129638700001</v>
      </c>
      <c r="W2744" s="9">
        <v>60723.6445313</v>
      </c>
      <c r="X2744">
        <f t="shared" si="555"/>
        <v>2.8111084996929148E-7</v>
      </c>
      <c r="Y2744">
        <f t="shared" si="556"/>
        <v>28.169889871390929</v>
      </c>
      <c r="Z2744">
        <f t="shared" si="549"/>
        <v>1.2340421072902296E-4</v>
      </c>
      <c r="AA2744">
        <f t="shared" si="550"/>
        <v>1.7504920002306861E-5</v>
      </c>
      <c r="AB2744">
        <f>(1/(AA2744*k))*(LN((50-dTar)/(hTar-dTar)))</f>
        <v>249652.38609041239</v>
      </c>
      <c r="AC2744">
        <f t="shared" si="551"/>
        <v>402726.04578894714</v>
      </c>
      <c r="AD2744" s="19">
        <v>432.264892578</v>
      </c>
      <c r="AE2744" s="19">
        <v>60723.6445313</v>
      </c>
      <c r="AF2744">
        <f t="shared" si="557"/>
        <v>2.1557208439832679E-6</v>
      </c>
      <c r="AG2744" s="23">
        <f t="shared" si="552"/>
        <v>3.7137793658410745</v>
      </c>
      <c r="AH2744" s="25">
        <f t="shared" si="558"/>
        <v>13.009394527116649</v>
      </c>
      <c r="AI2744" s="25">
        <f t="shared" si="553"/>
        <v>4.6905171284601254E-5</v>
      </c>
    </row>
    <row r="2745" spans="6:35" ht="15">
      <c r="F2745" s="5">
        <v>2006</v>
      </c>
      <c r="G2745" s="5">
        <v>4</v>
      </c>
      <c r="H2745" s="5">
        <v>0</v>
      </c>
      <c r="I2745" s="5">
        <v>115</v>
      </c>
      <c r="J2745" s="5">
        <v>4</v>
      </c>
      <c r="K2745" s="5">
        <v>10.625</v>
      </c>
      <c r="L2745" s="5">
        <v>3.8409200497E-3</v>
      </c>
      <c r="M2745" s="5">
        <v>0</v>
      </c>
      <c r="N2745" s="8">
        <f t="shared" si="554"/>
        <v>1E-4</v>
      </c>
      <c r="O2745" s="5">
        <v>0</v>
      </c>
      <c r="P2745" s="5">
        <v>96.736587524399994</v>
      </c>
      <c r="Q2745" s="5">
        <v>18.2515201569</v>
      </c>
      <c r="R2745" s="5">
        <v>0</v>
      </c>
      <c r="S2745">
        <f t="shared" si="546"/>
        <v>5.9413998308355972E-6</v>
      </c>
      <c r="T2745">
        <f t="shared" si="547"/>
        <v>1164059.9128807276</v>
      </c>
      <c r="U2745">
        <f t="shared" si="548"/>
        <v>3495847.0217512534</v>
      </c>
      <c r="V2745" s="9">
        <v>744.89129638700001</v>
      </c>
      <c r="W2745" s="9">
        <v>60723.6445313</v>
      </c>
      <c r="X2745">
        <f t="shared" si="555"/>
        <v>2.8111084996929148E-7</v>
      </c>
      <c r="Y2745">
        <f t="shared" si="556"/>
        <v>27.128909837709024</v>
      </c>
      <c r="Z2745">
        <f t="shared" si="549"/>
        <v>1.2340421072902296E-4</v>
      </c>
      <c r="AA2745">
        <f t="shared" si="550"/>
        <v>1.7504920002306861E-5</v>
      </c>
      <c r="AB2745">
        <f>(1/(AA2745*k))*(LN((50-dTar)/(hTar-dTar)))</f>
        <v>249652.38609041239</v>
      </c>
      <c r="AC2745">
        <f t="shared" si="551"/>
        <v>402726.04578894714</v>
      </c>
      <c r="AD2745" s="19">
        <v>432.264892578</v>
      </c>
      <c r="AE2745" s="19">
        <v>60723.6445313</v>
      </c>
      <c r="AF2745">
        <f t="shared" si="557"/>
        <v>2.1557208439832679E-6</v>
      </c>
      <c r="AG2745" s="23">
        <f t="shared" si="552"/>
        <v>3.5765416916083952</v>
      </c>
      <c r="AH2745" s="25">
        <f t="shared" si="558"/>
        <v>12.528650015340169</v>
      </c>
      <c r="AI2745" s="25">
        <f t="shared" si="553"/>
        <v>4.6905171284601254E-5</v>
      </c>
    </row>
    <row r="2746" spans="6:35" ht="15">
      <c r="F2746" s="5">
        <v>2006</v>
      </c>
      <c r="G2746" s="5">
        <v>4</v>
      </c>
      <c r="H2746" s="5">
        <v>0</v>
      </c>
      <c r="I2746" s="5">
        <v>115</v>
      </c>
      <c r="J2746" s="5">
        <v>5</v>
      </c>
      <c r="K2746" s="5">
        <v>11.024999618500001</v>
      </c>
      <c r="L2746" s="5">
        <v>3.9445618167500002E-3</v>
      </c>
      <c r="M2746" s="5">
        <v>7.6499998569500002E-2</v>
      </c>
      <c r="N2746" s="8">
        <f t="shared" si="554"/>
        <v>7.6499998569500002E-2</v>
      </c>
      <c r="O2746" s="5">
        <v>0</v>
      </c>
      <c r="P2746" s="5">
        <v>96.736587524399994</v>
      </c>
      <c r="Q2746" s="5">
        <v>17.704925537099999</v>
      </c>
      <c r="R2746" s="5">
        <v>0</v>
      </c>
      <c r="S2746">
        <f t="shared" si="546"/>
        <v>4.5451707855975066E-3</v>
      </c>
      <c r="T2746">
        <f t="shared" si="547"/>
        <v>1521.6469733959314</v>
      </c>
      <c r="U2746">
        <f t="shared" si="548"/>
        <v>4569.7347544069398</v>
      </c>
      <c r="V2746" s="9">
        <v>548.62829589800003</v>
      </c>
      <c r="W2746" s="9">
        <v>1336.00354004</v>
      </c>
      <c r="X2746">
        <f t="shared" si="555"/>
        <v>1.54933870892288E-4</v>
      </c>
      <c r="Y2746">
        <f t="shared" si="556"/>
        <v>23.166546802813034</v>
      </c>
      <c r="Z2746">
        <f t="shared" si="549"/>
        <v>9.4404219442405318E-2</v>
      </c>
      <c r="AA2746">
        <f t="shared" si="550"/>
        <v>1.3391263551356867E-2</v>
      </c>
      <c r="AB2746">
        <f>(1/(AA2746*k))*(LN((50-dTar)/(hTar-dTar)))</f>
        <v>326.34299445588096</v>
      </c>
      <c r="AC2746">
        <f t="shared" si="551"/>
        <v>526.43928538517798</v>
      </c>
      <c r="AD2746" s="19">
        <v>430.70794677700002</v>
      </c>
      <c r="AE2746" s="19">
        <v>453.45715331999997</v>
      </c>
      <c r="AF2746">
        <f t="shared" si="557"/>
        <v>7.0891598685777254E-4</v>
      </c>
      <c r="AG2746" s="23">
        <f t="shared" si="552"/>
        <v>14.520763144947566</v>
      </c>
      <c r="AH2746" s="25">
        <f t="shared" si="558"/>
        <v>17.806971621676723</v>
      </c>
      <c r="AI2746" s="25">
        <f t="shared" si="553"/>
        <v>3.5882455361741485E-2</v>
      </c>
    </row>
    <row r="2747" spans="6:35" ht="15">
      <c r="F2747" s="5">
        <v>2006</v>
      </c>
      <c r="G2747" s="5">
        <v>4</v>
      </c>
      <c r="H2747" s="5">
        <v>0</v>
      </c>
      <c r="I2747" s="5">
        <v>115</v>
      </c>
      <c r="J2747" s="5">
        <v>6</v>
      </c>
      <c r="K2747" s="5">
        <v>11.0550003052</v>
      </c>
      <c r="L2747" s="5">
        <v>3.2936949282900002E-3</v>
      </c>
      <c r="M2747" s="5">
        <v>0</v>
      </c>
      <c r="N2747" s="8">
        <f t="shared" si="554"/>
        <v>1E-4</v>
      </c>
      <c r="O2747" s="5">
        <v>0.10000000149</v>
      </c>
      <c r="P2747" s="5">
        <v>96.736587524399994</v>
      </c>
      <c r="Q2747" s="5">
        <v>17.443025589000001</v>
      </c>
      <c r="R2747" s="5">
        <v>0</v>
      </c>
      <c r="S2747">
        <f t="shared" si="546"/>
        <v>5.9413998308355972E-6</v>
      </c>
      <c r="T2747">
        <f t="shared" si="547"/>
        <v>1164059.9128807276</v>
      </c>
      <c r="U2747">
        <f t="shared" si="548"/>
        <v>3495847.0217512534</v>
      </c>
      <c r="V2747" s="9">
        <v>744.89129638700001</v>
      </c>
      <c r="W2747" s="9">
        <v>60723.6445313</v>
      </c>
      <c r="X2747">
        <f t="shared" si="555"/>
        <v>2.8111084996929148E-7</v>
      </c>
      <c r="Y2747">
        <f t="shared" si="556"/>
        <v>25.927170144341915</v>
      </c>
      <c r="Z2747">
        <f t="shared" si="549"/>
        <v>1.2340421072902296E-4</v>
      </c>
      <c r="AA2747">
        <f t="shared" si="550"/>
        <v>1.7504920002306861E-5</v>
      </c>
      <c r="AB2747">
        <f>(1/(AA2747*k))*(LN((50-dTar)/(hTar-dTar)))</f>
        <v>249652.38609041239</v>
      </c>
      <c r="AC2747">
        <f t="shared" si="551"/>
        <v>402726.04578894714</v>
      </c>
      <c r="AD2747" s="19">
        <v>432.264892578</v>
      </c>
      <c r="AE2747" s="19">
        <v>60723.6445313</v>
      </c>
      <c r="AF2747">
        <f t="shared" si="557"/>
        <v>2.1557208439832679E-6</v>
      </c>
      <c r="AG2747" s="23">
        <f t="shared" si="552"/>
        <v>3.4181102566004959</v>
      </c>
      <c r="AH2747" s="25">
        <f t="shared" si="558"/>
        <v>11.973663614566675</v>
      </c>
      <c r="AI2747" s="25">
        <f t="shared" si="553"/>
        <v>4.6905171284601254E-5</v>
      </c>
    </row>
    <row r="2748" spans="6:35" ht="15">
      <c r="F2748" s="5">
        <v>2006</v>
      </c>
      <c r="G2748" s="5">
        <v>4</v>
      </c>
      <c r="H2748" s="5">
        <v>0</v>
      </c>
      <c r="I2748" s="5">
        <v>115</v>
      </c>
      <c r="J2748" s="5">
        <v>7</v>
      </c>
      <c r="K2748" s="5">
        <v>10.899999618500001</v>
      </c>
      <c r="L2748" s="5">
        <v>3.2599279657000001E-3</v>
      </c>
      <c r="M2748" s="5">
        <v>0</v>
      </c>
      <c r="N2748" s="8">
        <f t="shared" si="554"/>
        <v>1E-4</v>
      </c>
      <c r="O2748" s="5">
        <v>0</v>
      </c>
      <c r="P2748" s="5">
        <v>96.736587524399994</v>
      </c>
      <c r="Q2748" s="5">
        <v>20.2565097809</v>
      </c>
      <c r="R2748" s="5">
        <v>0</v>
      </c>
      <c r="S2748">
        <f t="shared" si="546"/>
        <v>5.9413998308355972E-6</v>
      </c>
      <c r="T2748">
        <f t="shared" si="547"/>
        <v>1164059.9128807276</v>
      </c>
      <c r="U2748">
        <f t="shared" si="548"/>
        <v>3495847.0217512534</v>
      </c>
      <c r="V2748" s="9">
        <v>744.89129638700001</v>
      </c>
      <c r="W2748" s="9">
        <v>60723.6445313</v>
      </c>
      <c r="X2748">
        <f t="shared" si="555"/>
        <v>2.8111084996929148E-7</v>
      </c>
      <c r="Y2748">
        <f t="shared" si="556"/>
        <v>30.109109967202059</v>
      </c>
      <c r="Z2748">
        <f t="shared" si="549"/>
        <v>1.2340421072902296E-4</v>
      </c>
      <c r="AA2748">
        <f t="shared" si="550"/>
        <v>1.7504920002306861E-5</v>
      </c>
      <c r="AB2748">
        <f>(1/(AA2748*k))*(LN((50-dTar)/(hTar-dTar)))</f>
        <v>249652.38609041239</v>
      </c>
      <c r="AC2748">
        <f t="shared" si="551"/>
        <v>402726.04578894714</v>
      </c>
      <c r="AD2748" s="19">
        <v>432.264892578</v>
      </c>
      <c r="AE2748" s="19">
        <v>60723.6445313</v>
      </c>
      <c r="AF2748">
        <f t="shared" si="557"/>
        <v>2.1557208439832679E-6</v>
      </c>
      <c r="AG2748" s="23">
        <f t="shared" si="552"/>
        <v>3.9694365803537175</v>
      </c>
      <c r="AH2748" s="25">
        <f t="shared" si="558"/>
        <v>13.904963498685166</v>
      </c>
      <c r="AI2748" s="25">
        <f t="shared" si="553"/>
        <v>4.6905171284601254E-5</v>
      </c>
    </row>
    <row r="2749" spans="6:35" ht="15">
      <c r="F2749" s="5">
        <v>2006</v>
      </c>
      <c r="G2749" s="5">
        <v>4</v>
      </c>
      <c r="H2749" s="5">
        <v>0</v>
      </c>
      <c r="I2749" s="5">
        <v>115</v>
      </c>
      <c r="J2749" s="5">
        <v>8</v>
      </c>
      <c r="K2749" s="5">
        <v>11.8549995422</v>
      </c>
      <c r="L2749" s="5">
        <v>6.2512392178200003E-3</v>
      </c>
      <c r="M2749" s="5">
        <v>0</v>
      </c>
      <c r="N2749" s="8">
        <f t="shared" si="554"/>
        <v>1E-4</v>
      </c>
      <c r="O2749" s="5">
        <v>0</v>
      </c>
      <c r="P2749" s="5">
        <v>96.736587524399994</v>
      </c>
      <c r="Q2749" s="5">
        <v>25.0095100403</v>
      </c>
      <c r="R2749" s="5">
        <v>103.90425109900001</v>
      </c>
      <c r="S2749">
        <f t="shared" si="546"/>
        <v>5.9413998308355972E-6</v>
      </c>
      <c r="T2749">
        <f t="shared" si="547"/>
        <v>1164059.9128807276</v>
      </c>
      <c r="U2749">
        <f t="shared" si="548"/>
        <v>3495847.0217512534</v>
      </c>
      <c r="V2749" s="9">
        <v>735.80456543000003</v>
      </c>
      <c r="W2749" s="9">
        <v>60723.6445313</v>
      </c>
      <c r="X2749">
        <f t="shared" si="555"/>
        <v>2.8111156803468275E-7</v>
      </c>
      <c r="Y2749">
        <f t="shared" si="556"/>
        <v>37.173976748414084</v>
      </c>
      <c r="Z2749">
        <f t="shared" si="549"/>
        <v>1.2340421072902296E-4</v>
      </c>
      <c r="AA2749">
        <f t="shared" si="550"/>
        <v>1.7504920002306861E-5</v>
      </c>
      <c r="AB2749">
        <f>(1/(AA2749*k))*(LN((50-dTar)/(hTar-dTar)))</f>
        <v>249652.38609041239</v>
      </c>
      <c r="AC2749">
        <f t="shared" si="551"/>
        <v>402726.04578894714</v>
      </c>
      <c r="AD2749" s="19">
        <v>296.27526855500003</v>
      </c>
      <c r="AE2749" s="19">
        <v>60723.6445313</v>
      </c>
      <c r="AF2749">
        <f t="shared" si="557"/>
        <v>2.1563529910828115E-6</v>
      </c>
      <c r="AG2749" s="23">
        <f t="shared" si="552"/>
        <v>4.8913699485231126</v>
      </c>
      <c r="AH2749" s="25">
        <f t="shared" si="558"/>
        <v>17.161787566503104</v>
      </c>
      <c r="AI2749" s="25">
        <f t="shared" si="553"/>
        <v>4.6905171284601254E-5</v>
      </c>
    </row>
    <row r="2750" spans="6:35" ht="15">
      <c r="F2750" s="5">
        <v>2006</v>
      </c>
      <c r="G2750" s="5">
        <v>4</v>
      </c>
      <c r="H2750" s="5">
        <v>0</v>
      </c>
      <c r="I2750" s="5">
        <v>115</v>
      </c>
      <c r="J2750" s="5">
        <v>9</v>
      </c>
      <c r="K2750" s="5">
        <v>13.2299995422</v>
      </c>
      <c r="L2750" s="5">
        <v>0.16116289794399999</v>
      </c>
      <c r="M2750" s="5">
        <v>0</v>
      </c>
      <c r="N2750" s="8">
        <f t="shared" si="554"/>
        <v>1E-4</v>
      </c>
      <c r="O2750" s="5">
        <v>0</v>
      </c>
      <c r="P2750" s="5">
        <v>96.736587524399994</v>
      </c>
      <c r="Q2750" s="5">
        <v>33.830204010000003</v>
      </c>
      <c r="R2750" s="5">
        <v>314.88000488300003</v>
      </c>
      <c r="S2750">
        <f t="shared" si="546"/>
        <v>5.9413998308355972E-6</v>
      </c>
      <c r="T2750">
        <f t="shared" si="547"/>
        <v>1164059.9128807276</v>
      </c>
      <c r="U2750">
        <f t="shared" si="548"/>
        <v>3495847.0217512534</v>
      </c>
      <c r="V2750" s="9">
        <v>306.79190063499999</v>
      </c>
      <c r="W2750" s="9">
        <v>60723.6445313</v>
      </c>
      <c r="X2750">
        <f t="shared" si="555"/>
        <v>2.8114547429778152E-7</v>
      </c>
      <c r="Y2750">
        <f t="shared" si="556"/>
        <v>50.287950406054634</v>
      </c>
      <c r="Z2750">
        <f t="shared" si="549"/>
        <v>1.2340421072902296E-4</v>
      </c>
      <c r="AA2750">
        <f t="shared" si="550"/>
        <v>1.7504920002306861E-5</v>
      </c>
      <c r="AB2750">
        <f>(1/(AA2750*k))*(LN((50-dTar)/(hTar-dTar)))</f>
        <v>249652.38609041239</v>
      </c>
      <c r="AC2750">
        <f t="shared" si="551"/>
        <v>402726.04578894714</v>
      </c>
      <c r="AD2750" s="19">
        <v>181.044830322</v>
      </c>
      <c r="AE2750" s="19">
        <v>60723.6445313</v>
      </c>
      <c r="AF2750">
        <f t="shared" si="557"/>
        <v>2.1568889294520975E-6</v>
      </c>
      <c r="AG2750" s="23">
        <f t="shared" si="552"/>
        <v>6.6060590161666912</v>
      </c>
      <c r="AH2750" s="25">
        <f t="shared" si="558"/>
        <v>23.209273651825541</v>
      </c>
      <c r="AI2750" s="25">
        <f t="shared" si="553"/>
        <v>4.6905171284601254E-5</v>
      </c>
    </row>
    <row r="2751" spans="6:35" ht="15">
      <c r="F2751" s="5">
        <v>2006</v>
      </c>
      <c r="G2751" s="5">
        <v>4</v>
      </c>
      <c r="H2751" s="5">
        <v>0</v>
      </c>
      <c r="I2751" s="5">
        <v>115</v>
      </c>
      <c r="J2751" s="5">
        <v>10</v>
      </c>
      <c r="K2751" s="5">
        <v>15.279999733</v>
      </c>
      <c r="L2751" s="5">
        <v>0.41149717569400002</v>
      </c>
      <c r="M2751" s="5">
        <v>0</v>
      </c>
      <c r="N2751" s="8">
        <f t="shared" si="554"/>
        <v>1E-4</v>
      </c>
      <c r="O2751" s="5">
        <v>0</v>
      </c>
      <c r="P2751" s="5">
        <v>96.736587524399994</v>
      </c>
      <c r="Q2751" s="5">
        <v>38.261650085399999</v>
      </c>
      <c r="R2751" s="5">
        <v>610.79748535199997</v>
      </c>
      <c r="S2751">
        <f t="shared" si="546"/>
        <v>5.9413998308355972E-6</v>
      </c>
      <c r="T2751">
        <f t="shared" si="547"/>
        <v>1164059.9128807276</v>
      </c>
      <c r="U2751">
        <f t="shared" si="548"/>
        <v>3495847.0217512534</v>
      </c>
      <c r="V2751" s="9">
        <v>122.809211731</v>
      </c>
      <c r="W2751" s="9">
        <v>60723.6445313</v>
      </c>
      <c r="X2751">
        <f t="shared" si="555"/>
        <v>2.8116001755282751E-7</v>
      </c>
      <c r="Y2751">
        <f t="shared" si="556"/>
        <v>56.876641432604984</v>
      </c>
      <c r="Z2751">
        <f t="shared" si="549"/>
        <v>1.2340421072902296E-4</v>
      </c>
      <c r="AA2751">
        <f t="shared" si="550"/>
        <v>1.7504920002306861E-5</v>
      </c>
      <c r="AB2751">
        <f>(1/(AA2751*k))*(LN((50-dTar)/(hTar-dTar)))</f>
        <v>249652.38609041239</v>
      </c>
      <c r="AC2751">
        <f t="shared" si="551"/>
        <v>402726.04578894714</v>
      </c>
      <c r="AD2751" s="19">
        <v>124.896347046</v>
      </c>
      <c r="AE2751" s="19">
        <v>60723.6445313</v>
      </c>
      <c r="AF2751">
        <f t="shared" si="557"/>
        <v>2.1571501733715585E-6</v>
      </c>
      <c r="AG2751" s="23">
        <f t="shared" si="552"/>
        <v>7.465596132254654</v>
      </c>
      <c r="AH2751" s="25">
        <f t="shared" si="558"/>
        <v>26.246426457836478</v>
      </c>
      <c r="AI2751" s="25">
        <f t="shared" si="553"/>
        <v>4.6905171284601254E-5</v>
      </c>
    </row>
    <row r="2752" spans="6:35" ht="15">
      <c r="F2752" s="5">
        <v>2006</v>
      </c>
      <c r="G2752" s="5">
        <v>4</v>
      </c>
      <c r="H2752" s="5">
        <v>0</v>
      </c>
      <c r="I2752" s="5">
        <v>115</v>
      </c>
      <c r="J2752" s="5">
        <v>11</v>
      </c>
      <c r="K2752" s="5">
        <v>16.7999992371</v>
      </c>
      <c r="L2752" s="5">
        <v>0.57473820447900004</v>
      </c>
      <c r="M2752" s="5">
        <v>0</v>
      </c>
      <c r="N2752" s="8">
        <f t="shared" si="554"/>
        <v>1E-4</v>
      </c>
      <c r="O2752" s="5">
        <v>0</v>
      </c>
      <c r="P2752" s="5">
        <v>96.736587524399994</v>
      </c>
      <c r="Q2752" s="5">
        <v>39.587154388400002</v>
      </c>
      <c r="R2752" s="5">
        <v>764.34252929700006</v>
      </c>
      <c r="S2752">
        <f t="shared" si="546"/>
        <v>5.9413998308355972E-6</v>
      </c>
      <c r="T2752">
        <f t="shared" si="547"/>
        <v>1164059.9128807276</v>
      </c>
      <c r="U2752">
        <f t="shared" si="548"/>
        <v>3495847.0217512534</v>
      </c>
      <c r="V2752" s="9">
        <v>87.1533203125</v>
      </c>
      <c r="W2752" s="9">
        <v>60723.6445313</v>
      </c>
      <c r="X2752">
        <f t="shared" si="555"/>
        <v>2.8116283621336937E-7</v>
      </c>
      <c r="Y2752">
        <f t="shared" si="556"/>
        <v>58.847314801935163</v>
      </c>
      <c r="Z2752">
        <f t="shared" si="549"/>
        <v>1.2340421072902296E-4</v>
      </c>
      <c r="AA2752">
        <f t="shared" si="550"/>
        <v>1.7504920002306861E-5</v>
      </c>
      <c r="AB2752">
        <f>(1/(AA2752*k))*(LN((50-dTar)/(hTar-dTar)))</f>
        <v>249652.38609041239</v>
      </c>
      <c r="AC2752">
        <f t="shared" si="551"/>
        <v>402726.04578894714</v>
      </c>
      <c r="AD2752" s="19">
        <v>112.34602356000001</v>
      </c>
      <c r="AE2752" s="19">
        <v>60723.6445313</v>
      </c>
      <c r="AF2752">
        <f t="shared" si="557"/>
        <v>2.1572085753336718E-6</v>
      </c>
      <c r="AG2752" s="23">
        <f t="shared" si="552"/>
        <v>7.7228815278009915</v>
      </c>
      <c r="AH2752" s="25">
        <f t="shared" si="558"/>
        <v>27.154959942184096</v>
      </c>
      <c r="AI2752" s="25">
        <f t="shared" si="553"/>
        <v>4.6905171284601254E-5</v>
      </c>
    </row>
    <row r="2753" spans="6:35" ht="15">
      <c r="F2753" s="5">
        <v>2006</v>
      </c>
      <c r="G2753" s="5">
        <v>4</v>
      </c>
      <c r="H2753" s="5">
        <v>0</v>
      </c>
      <c r="I2753" s="5">
        <v>115</v>
      </c>
      <c r="J2753" s="5">
        <v>12</v>
      </c>
      <c r="K2753" s="5">
        <v>17.579999923700001</v>
      </c>
      <c r="L2753" s="5">
        <v>0.63939476013200003</v>
      </c>
      <c r="M2753" s="5">
        <v>7.5000002980200001E-2</v>
      </c>
      <c r="N2753" s="8">
        <f t="shared" si="554"/>
        <v>7.5000002980200001E-2</v>
      </c>
      <c r="O2753" s="5">
        <v>0</v>
      </c>
      <c r="P2753" s="5">
        <v>96.736587524399994</v>
      </c>
      <c r="Q2753" s="5">
        <v>38.243705749500002</v>
      </c>
      <c r="R2753" s="5">
        <v>932.34002685500002</v>
      </c>
      <c r="S2753">
        <f t="shared" si="546"/>
        <v>4.4560500501922952E-3</v>
      </c>
      <c r="T2753">
        <f t="shared" si="547"/>
        <v>1552.0798221675263</v>
      </c>
      <c r="U2753">
        <f t="shared" si="548"/>
        <v>4661.129177120376</v>
      </c>
      <c r="V2753" s="9">
        <v>72.419807434099994</v>
      </c>
      <c r="W2753" s="9">
        <v>1362.7235107399999</v>
      </c>
      <c r="X2753">
        <f t="shared" si="555"/>
        <v>1.6403466229107525E-4</v>
      </c>
      <c r="Y2753">
        <f t="shared" si="556"/>
        <v>51.305934463905778</v>
      </c>
      <c r="Z2753">
        <f t="shared" si="549"/>
        <v>9.2553161724459501E-2</v>
      </c>
      <c r="AA2753">
        <f t="shared" si="550"/>
        <v>1.3128690523411771E-2</v>
      </c>
      <c r="AB2753">
        <f>(1/(AA2753*k))*(LN((50-dTar)/(hTar-dTar)))</f>
        <v>332.86983489363416</v>
      </c>
      <c r="AC2753">
        <f t="shared" si="551"/>
        <v>536.96803971496752</v>
      </c>
      <c r="AD2753" s="19">
        <v>104.20451355</v>
      </c>
      <c r="AE2753" s="19">
        <v>462.52627563499999</v>
      </c>
      <c r="AF2753">
        <f t="shared" si="557"/>
        <v>9.0604427024415534E-4</v>
      </c>
      <c r="AG2753" s="23">
        <f t="shared" si="552"/>
        <v>26.344734602630023</v>
      </c>
      <c r="AH2753" s="25">
        <f t="shared" si="558"/>
        <v>35.832331079651588</v>
      </c>
      <c r="AI2753" s="25">
        <f t="shared" si="553"/>
        <v>3.5178879861318853E-2</v>
      </c>
    </row>
    <row r="2754" spans="6:35" ht="15">
      <c r="F2754" s="5">
        <v>2006</v>
      </c>
      <c r="G2754" s="5">
        <v>4</v>
      </c>
      <c r="H2754" s="5">
        <v>0</v>
      </c>
      <c r="I2754" s="5">
        <v>115</v>
      </c>
      <c r="J2754" s="5">
        <v>13</v>
      </c>
      <c r="K2754" s="5">
        <v>18.145000457799998</v>
      </c>
      <c r="L2754" s="5">
        <v>0.70274138450599999</v>
      </c>
      <c r="M2754" s="5">
        <v>2.0000000949899998E-3</v>
      </c>
      <c r="N2754" s="8">
        <f t="shared" si="554"/>
        <v>2.0000000949899998E-3</v>
      </c>
      <c r="O2754" s="5">
        <v>0</v>
      </c>
      <c r="P2754" s="5">
        <v>96.736587524399994</v>
      </c>
      <c r="Q2754" s="5">
        <v>37.652973175</v>
      </c>
      <c r="R2754" s="5">
        <v>553.5</v>
      </c>
      <c r="S2754">
        <f t="shared" si="546"/>
        <v>1.1882800226044762E-4</v>
      </c>
      <c r="T2754">
        <f t="shared" si="547"/>
        <v>58202.99287968524</v>
      </c>
      <c r="U2754">
        <f t="shared" si="548"/>
        <v>174792.34278580037</v>
      </c>
      <c r="V2754" s="9">
        <v>82.016136169399999</v>
      </c>
      <c r="W2754" s="9">
        <v>51102.1328125</v>
      </c>
      <c r="X2754">
        <f t="shared" si="555"/>
        <v>4.4252390694472535E-6</v>
      </c>
      <c r="Y2754">
        <f t="shared" si="556"/>
        <v>50.715320593172159</v>
      </c>
      <c r="Z2754">
        <f t="shared" si="549"/>
        <v>2.4680843318021185E-3</v>
      </c>
      <c r="AA2754">
        <f t="shared" si="550"/>
        <v>3.5009841667406067E-4</v>
      </c>
      <c r="AB2754">
        <f>(1/(AA2754*k))*(LN((50-dTar)/(hTar-dTar)))</f>
        <v>12482.618711658646</v>
      </c>
      <c r="AC2754">
        <f t="shared" si="551"/>
        <v>20136.301333073727</v>
      </c>
      <c r="AD2754" s="19">
        <v>133.67279052699999</v>
      </c>
      <c r="AE2754" s="19">
        <v>17344.7382813</v>
      </c>
      <c r="AF2754">
        <f t="shared" si="557"/>
        <v>2.658534217238126E-5</v>
      </c>
      <c r="AG2754" s="23">
        <f t="shared" si="552"/>
        <v>23.56586463895086</v>
      </c>
      <c r="AH2754" s="25">
        <f t="shared" si="558"/>
        <v>33.885203616879188</v>
      </c>
      <c r="AI2754" s="25">
        <f t="shared" si="553"/>
        <v>9.381034702472472E-4</v>
      </c>
    </row>
    <row r="2755" spans="6:35" ht="15">
      <c r="F2755" s="5">
        <v>2006</v>
      </c>
      <c r="G2755" s="5">
        <v>4</v>
      </c>
      <c r="H2755" s="5">
        <v>0</v>
      </c>
      <c r="I2755" s="5">
        <v>115</v>
      </c>
      <c r="J2755" s="5">
        <v>14</v>
      </c>
      <c r="K2755" s="5">
        <v>17.004999160800001</v>
      </c>
      <c r="L2755" s="5">
        <v>0.50996148586300005</v>
      </c>
      <c r="M2755" s="5">
        <v>1.5499999746700001E-2</v>
      </c>
      <c r="N2755" s="8">
        <f t="shared" si="554"/>
        <v>1.5499999746700001E-2</v>
      </c>
      <c r="O2755" s="5">
        <v>0</v>
      </c>
      <c r="P2755" s="5">
        <v>96.736587524399994</v>
      </c>
      <c r="Q2755" s="5">
        <v>43.421081543</v>
      </c>
      <c r="R2755" s="5">
        <v>365.10501098600002</v>
      </c>
      <c r="S2755">
        <f t="shared" si="546"/>
        <v>9.2091695872995169E-4</v>
      </c>
      <c r="T2755">
        <f t="shared" si="547"/>
        <v>7510.0640767981931</v>
      </c>
      <c r="U2755">
        <f t="shared" si="548"/>
        <v>22553.852121807493</v>
      </c>
      <c r="V2755" s="9">
        <v>111.87862396200001</v>
      </c>
      <c r="W2755" s="9">
        <v>6593.8237304699996</v>
      </c>
      <c r="X2755">
        <f t="shared" si="555"/>
        <v>3.4176870355700732E-5</v>
      </c>
      <c r="Y2755">
        <f t="shared" si="556"/>
        <v>58.414311208748224</v>
      </c>
      <c r="Z2755">
        <f t="shared" si="549"/>
        <v>1.9127652350415688E-2</v>
      </c>
      <c r="AA2755">
        <f t="shared" si="550"/>
        <v>2.7132625560176002E-3</v>
      </c>
      <c r="AB2755">
        <f>(1/(AA2755*k))*(LN((50-dTar)/(hTar-dTar)))</f>
        <v>1610.6605817433272</v>
      </c>
      <c r="AC2755">
        <f t="shared" si="551"/>
        <v>2598.2325959372283</v>
      </c>
      <c r="AD2755" s="19">
        <v>162.93272399899999</v>
      </c>
      <c r="AE2755" s="19">
        <v>2238.0305175799999</v>
      </c>
      <c r="AF2755">
        <f t="shared" si="557"/>
        <v>2.0003217167360144E-4</v>
      </c>
      <c r="AG2755" s="23">
        <f t="shared" si="552"/>
        <v>28.054634895847961</v>
      </c>
      <c r="AH2755" s="25">
        <f t="shared" si="558"/>
        <v>39.594158621894749</v>
      </c>
      <c r="AI2755" s="25">
        <f t="shared" si="553"/>
        <v>7.2703014303023934E-3</v>
      </c>
    </row>
    <row r="2756" spans="6:35" ht="15">
      <c r="F2756" s="5">
        <v>2006</v>
      </c>
      <c r="G2756" s="5">
        <v>4</v>
      </c>
      <c r="H2756" s="5">
        <v>0</v>
      </c>
      <c r="I2756" s="5">
        <v>115</v>
      </c>
      <c r="J2756" s="5">
        <v>15</v>
      </c>
      <c r="K2756" s="5">
        <v>17.635000228900001</v>
      </c>
      <c r="L2756" s="5">
        <v>0.61065518856000001</v>
      </c>
      <c r="M2756" s="5">
        <v>0</v>
      </c>
      <c r="N2756" s="8">
        <f t="shared" si="554"/>
        <v>1E-4</v>
      </c>
      <c r="O2756" s="5">
        <v>0</v>
      </c>
      <c r="P2756" s="5">
        <v>96.736587524399994</v>
      </c>
      <c r="Q2756" s="5">
        <v>40.960189819299998</v>
      </c>
      <c r="R2756" s="5">
        <v>956.94000244100005</v>
      </c>
      <c r="S2756">
        <f t="shared" si="546"/>
        <v>5.9413998308355972E-6</v>
      </c>
      <c r="T2756">
        <f t="shared" si="547"/>
        <v>1164059.9128807276</v>
      </c>
      <c r="U2756">
        <f t="shared" si="548"/>
        <v>3495847.0217512534</v>
      </c>
      <c r="V2756" s="9">
        <v>74.963981628400006</v>
      </c>
      <c r="W2756" s="9">
        <v>60723.6445313</v>
      </c>
      <c r="X2756">
        <f t="shared" si="555"/>
        <v>2.8116379981486145E-7</v>
      </c>
      <c r="Y2756">
        <f t="shared" si="556"/>
        <v>60.88846852054364</v>
      </c>
      <c r="Z2756">
        <f t="shared" si="549"/>
        <v>1.2340421072902296E-4</v>
      </c>
      <c r="AA2756">
        <f t="shared" si="550"/>
        <v>1.7504920002306861E-5</v>
      </c>
      <c r="AB2756">
        <f>(1/(AA2756*k))*(LN((50-dTar)/(hTar-dTar)))</f>
        <v>249652.38609041239</v>
      </c>
      <c r="AC2756">
        <f t="shared" si="551"/>
        <v>402726.04578894714</v>
      </c>
      <c r="AD2756" s="19">
        <v>104.746002197</v>
      </c>
      <c r="AE2756" s="19">
        <v>60723.6445313</v>
      </c>
      <c r="AF2756">
        <f t="shared" si="557"/>
        <v>2.1572439429840971E-6</v>
      </c>
      <c r="AG2756" s="23">
        <f t="shared" si="552"/>
        <v>7.9898869516543165</v>
      </c>
      <c r="AH2756" s="25">
        <f t="shared" si="558"/>
        <v>28.096308074103561</v>
      </c>
      <c r="AI2756" s="25">
        <f t="shared" si="553"/>
        <v>4.6905171284601254E-5</v>
      </c>
    </row>
    <row r="2757" spans="6:35" ht="15">
      <c r="F2757" s="5">
        <v>2006</v>
      </c>
      <c r="G2757" s="5">
        <v>4</v>
      </c>
      <c r="H2757" s="5">
        <v>0</v>
      </c>
      <c r="I2757" s="5">
        <v>115</v>
      </c>
      <c r="J2757" s="5">
        <v>16</v>
      </c>
      <c r="K2757" s="5">
        <v>16.75</v>
      </c>
      <c r="L2757" s="5">
        <v>0.53591746091799997</v>
      </c>
      <c r="M2757" s="5">
        <v>0.19099999964200001</v>
      </c>
      <c r="N2757" s="8">
        <f t="shared" si="554"/>
        <v>0.19099999964200001</v>
      </c>
      <c r="O2757" s="5">
        <v>0</v>
      </c>
      <c r="P2757" s="5">
        <v>96.736587524399994</v>
      </c>
      <c r="Q2757" s="5">
        <v>39.130771637000002</v>
      </c>
      <c r="R2757" s="5">
        <v>623.82525634800004</v>
      </c>
      <c r="S2757">
        <f t="shared" si="546"/>
        <v>1.1348073655625778E-2</v>
      </c>
      <c r="T2757">
        <f t="shared" si="547"/>
        <v>609.45545291234464</v>
      </c>
      <c r="U2757">
        <f t="shared" si="548"/>
        <v>1830.2864022532351</v>
      </c>
      <c r="V2757" s="9">
        <v>88.441940307600007</v>
      </c>
      <c r="W2757" s="9">
        <v>535.10089111299999</v>
      </c>
      <c r="X2757">
        <f t="shared" si="555"/>
        <v>4.0752632101575197E-4</v>
      </c>
      <c r="Y2757">
        <f t="shared" si="556"/>
        <v>52.06115613909968</v>
      </c>
      <c r="Z2757">
        <f t="shared" si="549"/>
        <v>0.23570204205064677</v>
      </c>
      <c r="AA2757">
        <f t="shared" si="550"/>
        <v>3.3434397141738487E-2</v>
      </c>
      <c r="AB2757">
        <f>(1/(AA2757*k))*(LN((50-dTar)/(hTar-dTar)))</f>
        <v>130.70805578971061</v>
      </c>
      <c r="AC2757">
        <f t="shared" si="551"/>
        <v>210.85133326900259</v>
      </c>
      <c r="AD2757" s="19">
        <v>123.913230896</v>
      </c>
      <c r="AE2757" s="19">
        <v>181.62028503400001</v>
      </c>
      <c r="AF2757">
        <f t="shared" si="557"/>
        <v>1.9365401629253137E-3</v>
      </c>
      <c r="AG2757" s="23">
        <f t="shared" si="552"/>
        <v>30.803436822814035</v>
      </c>
      <c r="AH2757" s="25">
        <f t="shared" si="558"/>
        <v>38.883363429531123</v>
      </c>
      <c r="AI2757" s="25">
        <f t="shared" si="553"/>
        <v>8.9588876985667878E-2</v>
      </c>
    </row>
    <row r="2758" spans="6:35" ht="15">
      <c r="F2758" s="5">
        <v>2006</v>
      </c>
      <c r="G2758" s="5">
        <v>4</v>
      </c>
      <c r="H2758" s="5">
        <v>0</v>
      </c>
      <c r="I2758" s="5">
        <v>115</v>
      </c>
      <c r="J2758" s="5">
        <v>17</v>
      </c>
      <c r="K2758" s="5">
        <v>18.434999465899999</v>
      </c>
      <c r="L2758" s="5">
        <v>0.76707881689099999</v>
      </c>
      <c r="M2758" s="5">
        <v>3.5000001080299999E-3</v>
      </c>
      <c r="N2758" s="8">
        <f t="shared" si="554"/>
        <v>3.5000001080299999E-3</v>
      </c>
      <c r="O2758" s="5">
        <v>0</v>
      </c>
      <c r="P2758" s="5">
        <v>96.736587524399994</v>
      </c>
      <c r="Q2758" s="5">
        <v>33.990741729699998</v>
      </c>
      <c r="R2758" s="5">
        <v>677.21752929700006</v>
      </c>
      <c r="S2758">
        <f t="shared" ref="S2758:S2821" si="559">(N2758*k)/LN((uhzRef-dRef)/zoRef)</f>
        <v>2.0794900049774011E-4</v>
      </c>
      <c r="T2758">
        <f t="shared" ref="T2758:T2821" si="560">(1/(S2758*k))*(LN((50-dRef)/(O3zRef-dRef)))</f>
        <v>33258.853627176803</v>
      </c>
      <c r="U2758">
        <f t="shared" ref="U2758:U2821" si="561">(1/(S2758*k))*(LN((50-dRef)/(uzoRef)))</f>
        <v>99881.340395698338</v>
      </c>
      <c r="V2758" s="9">
        <v>78.5509643555</v>
      </c>
      <c r="W2758" s="9">
        <v>29201.2167969</v>
      </c>
      <c r="X2758">
        <f t="shared" si="555"/>
        <v>7.7422686617462378E-6</v>
      </c>
      <c r="Y2758">
        <f t="shared" si="556"/>
        <v>45.77871386247454</v>
      </c>
      <c r="Z2758">
        <f t="shared" ref="Z2758:Z2821" si="562">(S2758/k)*LN((50-dRef)/(uzoRef))</f>
        <v>4.3191475088293716E-3</v>
      </c>
      <c r="AA2758">
        <f t="shared" ref="AA2758:AA2821" si="563">(Z2758*k)/LN((50-dTar)/zoTar)</f>
        <v>6.126722189913051E-4</v>
      </c>
      <c r="AB2758">
        <f>(1/(AA2758*k))*(LN((50-dTar)/(hTar-dTar)))</f>
        <v>7132.9250967060998</v>
      </c>
      <c r="AC2758">
        <f t="shared" ref="AC2758:AC2821" si="564">(1/(AA2758*k))*(LN((50-dTar)/(zoTar)))</f>
        <v>11506.458095957731</v>
      </c>
      <c r="AD2758" s="19">
        <v>128.37042236299999</v>
      </c>
      <c r="AE2758" s="19">
        <v>9911.2763671899993</v>
      </c>
      <c r="AF2758">
        <f t="shared" si="557"/>
        <v>4.6412101180871782E-5</v>
      </c>
      <c r="AG2758" s="23">
        <f t="shared" ref="AG2758:AG2821" si="565" xml:space="preserve"> Y2758*(1-(AC2758*AF2758))</f>
        <v>21.331099987744423</v>
      </c>
      <c r="AH2758" s="25">
        <f t="shared" si="558"/>
        <v>30.623485632607331</v>
      </c>
      <c r="AI2758" s="25">
        <f t="shared" ref="AI2758:AI2821" si="566">(AA2758/k)*LN((hTar-dTar)/(zoTar))</f>
        <v>1.6416810456327002E-3</v>
      </c>
    </row>
    <row r="2759" spans="6:35" ht="15">
      <c r="F2759" s="5">
        <v>2006</v>
      </c>
      <c r="G2759" s="5">
        <v>4</v>
      </c>
      <c r="H2759" s="5">
        <v>0</v>
      </c>
      <c r="I2759" s="5">
        <v>115</v>
      </c>
      <c r="J2759" s="5">
        <v>18</v>
      </c>
      <c r="K2759" s="5">
        <v>16.459999084500001</v>
      </c>
      <c r="L2759" s="5">
        <v>0.50272399187100003</v>
      </c>
      <c r="M2759" s="5">
        <v>0.389999985695</v>
      </c>
      <c r="N2759" s="8">
        <f t="shared" ref="N2759:N2822" si="567">IF(M2759&lt;0, 0, IF(M2759=0, 0.0001, IF(M2759&gt;0, M2759)))</f>
        <v>0.389999985695</v>
      </c>
      <c r="O2759" s="5">
        <v>0.10000000149</v>
      </c>
      <c r="P2759" s="5">
        <v>96.736587524399994</v>
      </c>
      <c r="Q2759" s="5">
        <v>29.8483543396</v>
      </c>
      <c r="R2759" s="5">
        <v>337.53250122100002</v>
      </c>
      <c r="S2759">
        <f t="shared" si="559"/>
        <v>2.3171458490341579E-2</v>
      </c>
      <c r="T2759">
        <f t="shared" si="560"/>
        <v>298.47691168662817</v>
      </c>
      <c r="U2759">
        <f t="shared" si="561"/>
        <v>896.37106409670105</v>
      </c>
      <c r="V2759" s="9">
        <v>122.463317871</v>
      </c>
      <c r="W2759" s="9">
        <v>262.06222534199998</v>
      </c>
      <c r="X2759">
        <f t="shared" ref="X2759:X2822" si="568" xml:space="preserve"> (1/(U2759 + W2759 + V2759))</f>
        <v>7.8070313739086626E-4</v>
      </c>
      <c r="Y2759">
        <f t="shared" ref="Y2759:Y2822" si="569" xml:space="preserve"> Q2759/(1-(T2759*X2759))</f>
        <v>38.916825444061779</v>
      </c>
      <c r="Z2759">
        <f t="shared" si="562"/>
        <v>0.48127640419021711</v>
      </c>
      <c r="AA2759">
        <f t="shared" si="563"/>
        <v>6.8269185504917937E-2</v>
      </c>
      <c r="AB2759">
        <f>(1/(AA2759*k))*(LN((50-dTar)/(hTar-dTar)))</f>
        <v>64.013434678854949</v>
      </c>
      <c r="AC2759">
        <f t="shared" si="564"/>
        <v>103.26309245146989</v>
      </c>
      <c r="AD2759" s="19">
        <v>172.86167907699999</v>
      </c>
      <c r="AE2759" s="19">
        <v>88.947364807100001</v>
      </c>
      <c r="AF2759">
        <f t="shared" ref="AF2759:AF2822" si="570" xml:space="preserve"> (1/(AC2759 + AE2759 + AD2759))</f>
        <v>2.7391846719323769E-3</v>
      </c>
      <c r="AG2759" s="23">
        <f t="shared" si="565"/>
        <v>27.908941402059867</v>
      </c>
      <c r="AH2759" s="25">
        <f t="shared" ref="AH2759:AH2822" si="571">Y2759*(1-AB2759*AF2759)</f>
        <v>32.092969511156596</v>
      </c>
      <c r="AI2759" s="25">
        <f t="shared" si="566"/>
        <v>0.1829301613001601</v>
      </c>
    </row>
    <row r="2760" spans="6:35" ht="15">
      <c r="F2760" s="5">
        <v>2006</v>
      </c>
      <c r="G2760" s="5">
        <v>4</v>
      </c>
      <c r="H2760" s="5">
        <v>0</v>
      </c>
      <c r="I2760" s="5">
        <v>115</v>
      </c>
      <c r="J2760" s="5">
        <v>19</v>
      </c>
      <c r="K2760" s="5">
        <v>15.875</v>
      </c>
      <c r="L2760" s="5">
        <v>0.42658942937900002</v>
      </c>
      <c r="M2760" s="5">
        <v>0</v>
      </c>
      <c r="N2760" s="8">
        <f t="shared" si="567"/>
        <v>1E-4</v>
      </c>
      <c r="O2760" s="5">
        <v>0</v>
      </c>
      <c r="P2760" s="5">
        <v>96.736587524399994</v>
      </c>
      <c r="Q2760" s="5">
        <v>20.509195327800001</v>
      </c>
      <c r="R2760" s="5">
        <v>164.43049621599999</v>
      </c>
      <c r="S2760">
        <f t="shared" si="559"/>
        <v>5.9413998308355972E-6</v>
      </c>
      <c r="T2760">
        <f t="shared" si="560"/>
        <v>1164059.9128807276</v>
      </c>
      <c r="U2760">
        <f t="shared" si="561"/>
        <v>3495847.0217512534</v>
      </c>
      <c r="V2760" s="9">
        <v>213.38197326700001</v>
      </c>
      <c r="W2760" s="9">
        <v>60723.6445313</v>
      </c>
      <c r="X2760">
        <f t="shared" si="568"/>
        <v>2.8115285787181294E-7</v>
      </c>
      <c r="Y2760">
        <f t="shared" si="569"/>
        <v>30.486915606360288</v>
      </c>
      <c r="Z2760">
        <f t="shared" si="562"/>
        <v>1.2340421072902296E-4</v>
      </c>
      <c r="AA2760">
        <f t="shared" si="563"/>
        <v>1.7504920002306861E-5</v>
      </c>
      <c r="AB2760">
        <f>(1/(AA2760*k))*(LN((50-dTar)/(hTar-dTar)))</f>
        <v>249652.38609041239</v>
      </c>
      <c r="AC2760">
        <f t="shared" si="564"/>
        <v>402726.04578894714</v>
      </c>
      <c r="AD2760" s="19">
        <v>237.86035156299999</v>
      </c>
      <c r="AE2760" s="19">
        <v>60723.6445313</v>
      </c>
      <c r="AF2760">
        <f t="shared" si="570"/>
        <v>2.1566246463834485E-6</v>
      </c>
      <c r="AG2760" s="23">
        <f t="shared" si="565"/>
        <v>4.0081478398715937</v>
      </c>
      <c r="AH2760" s="25">
        <f t="shared" si="571"/>
        <v>14.072562418232751</v>
      </c>
      <c r="AI2760" s="25">
        <f t="shared" si="566"/>
        <v>4.6905171284601254E-5</v>
      </c>
    </row>
    <row r="2761" spans="6:35" ht="15">
      <c r="F2761" s="5">
        <v>2006</v>
      </c>
      <c r="G2761" s="5">
        <v>4</v>
      </c>
      <c r="H2761" s="5">
        <v>0</v>
      </c>
      <c r="I2761" s="5">
        <v>115</v>
      </c>
      <c r="J2761" s="5">
        <v>20</v>
      </c>
      <c r="K2761" s="5">
        <v>15.9399995804</v>
      </c>
      <c r="L2761" s="5">
        <v>0.33236816525500001</v>
      </c>
      <c r="M2761" s="5">
        <v>0</v>
      </c>
      <c r="N2761" s="8">
        <f t="shared" si="567"/>
        <v>1E-4</v>
      </c>
      <c r="O2761" s="5">
        <v>0</v>
      </c>
      <c r="P2761" s="5">
        <v>96.736587524399994</v>
      </c>
      <c r="Q2761" s="5">
        <v>19.155075073199999</v>
      </c>
      <c r="R2761" s="5">
        <v>58.682273864700001</v>
      </c>
      <c r="S2761">
        <f t="shared" si="559"/>
        <v>5.9413998308355972E-6</v>
      </c>
      <c r="T2761">
        <f t="shared" si="560"/>
        <v>1164059.9128807276</v>
      </c>
      <c r="U2761">
        <f t="shared" si="561"/>
        <v>3495847.0217512534</v>
      </c>
      <c r="V2761" s="9">
        <v>744.89129638700001</v>
      </c>
      <c r="W2761" s="9">
        <v>60723.6445313</v>
      </c>
      <c r="X2761">
        <f t="shared" si="568"/>
        <v>2.8111084996929148E-7</v>
      </c>
      <c r="Y2761">
        <f t="shared" si="569"/>
        <v>28.471946453125106</v>
      </c>
      <c r="Z2761">
        <f t="shared" si="562"/>
        <v>1.2340421072902296E-4</v>
      </c>
      <c r="AA2761">
        <f t="shared" si="563"/>
        <v>1.7504920002306861E-5</v>
      </c>
      <c r="AB2761">
        <f>(1/(AA2761*k))*(LN((50-dTar)/(hTar-dTar)))</f>
        <v>249652.38609041239</v>
      </c>
      <c r="AC2761">
        <f t="shared" si="564"/>
        <v>402726.04578894714</v>
      </c>
      <c r="AD2761" s="19">
        <v>432.264892578</v>
      </c>
      <c r="AE2761" s="19">
        <v>60723.6445313</v>
      </c>
      <c r="AF2761">
        <f t="shared" si="570"/>
        <v>2.1557208439832679E-6</v>
      </c>
      <c r="AG2761" s="23">
        <f t="shared" si="565"/>
        <v>3.7536010160385831</v>
      </c>
      <c r="AH2761" s="25">
        <f t="shared" si="571"/>
        <v>13.148890040206426</v>
      </c>
      <c r="AI2761" s="25">
        <f t="shared" si="566"/>
        <v>4.6905171284601254E-5</v>
      </c>
    </row>
    <row r="2762" spans="6:35" ht="15">
      <c r="F2762" s="5">
        <v>2006</v>
      </c>
      <c r="G2762" s="5">
        <v>4</v>
      </c>
      <c r="H2762" s="5">
        <v>0</v>
      </c>
      <c r="I2762" s="5">
        <v>115</v>
      </c>
      <c r="J2762" s="5">
        <v>21</v>
      </c>
      <c r="K2762" s="5">
        <v>14.029999733</v>
      </c>
      <c r="L2762" s="5">
        <v>0.18739506602299999</v>
      </c>
      <c r="M2762" s="5">
        <v>0</v>
      </c>
      <c r="N2762" s="8">
        <f t="shared" si="567"/>
        <v>1E-4</v>
      </c>
      <c r="O2762" s="5">
        <v>0</v>
      </c>
      <c r="P2762" s="5">
        <v>96.736587524399994</v>
      </c>
      <c r="Q2762" s="5">
        <v>14.4660949707</v>
      </c>
      <c r="R2762" s="5">
        <v>0</v>
      </c>
      <c r="S2762">
        <f t="shared" si="559"/>
        <v>5.9413998308355972E-6</v>
      </c>
      <c r="T2762">
        <f t="shared" si="560"/>
        <v>1164059.9128807276</v>
      </c>
      <c r="U2762">
        <f t="shared" si="561"/>
        <v>3495847.0217512534</v>
      </c>
      <c r="V2762" s="9">
        <v>744.89129638700001</v>
      </c>
      <c r="W2762" s="9">
        <v>60723.6445313</v>
      </c>
      <c r="X2762">
        <f t="shared" si="568"/>
        <v>2.8111084996929148E-7</v>
      </c>
      <c r="Y2762">
        <f t="shared" si="569"/>
        <v>21.502284894088152</v>
      </c>
      <c r="Z2762">
        <f t="shared" si="562"/>
        <v>1.2340421072902296E-4</v>
      </c>
      <c r="AA2762">
        <f t="shared" si="563"/>
        <v>1.7504920002306861E-5</v>
      </c>
      <c r="AB2762">
        <f>(1/(AA2762*k))*(LN((50-dTar)/(hTar-dTar)))</f>
        <v>249652.38609041239</v>
      </c>
      <c r="AC2762">
        <f t="shared" si="564"/>
        <v>402726.04578894714</v>
      </c>
      <c r="AD2762" s="19">
        <v>432.264892578</v>
      </c>
      <c r="AE2762" s="19">
        <v>60723.6445313</v>
      </c>
      <c r="AF2762">
        <f t="shared" si="570"/>
        <v>2.1557208439832679E-6</v>
      </c>
      <c r="AG2762" s="23">
        <f t="shared" si="565"/>
        <v>2.8347552057418772</v>
      </c>
      <c r="AH2762" s="25">
        <f t="shared" si="571"/>
        <v>9.9301668802669436</v>
      </c>
      <c r="AI2762" s="25">
        <f t="shared" si="566"/>
        <v>4.6905171284601254E-5</v>
      </c>
    </row>
    <row r="2763" spans="6:35" ht="15">
      <c r="F2763" s="5">
        <v>2006</v>
      </c>
      <c r="G2763" s="5">
        <v>4</v>
      </c>
      <c r="H2763" s="5">
        <v>0</v>
      </c>
      <c r="I2763" s="5">
        <v>115</v>
      </c>
      <c r="J2763" s="5">
        <v>22</v>
      </c>
      <c r="K2763" s="5">
        <v>11.9300003052</v>
      </c>
      <c r="L2763" s="5">
        <v>5.23521527648E-2</v>
      </c>
      <c r="M2763" s="5">
        <v>0</v>
      </c>
      <c r="N2763" s="8">
        <f t="shared" si="567"/>
        <v>1E-4</v>
      </c>
      <c r="O2763" s="5">
        <v>0</v>
      </c>
      <c r="P2763" s="5">
        <v>96.736587524399994</v>
      </c>
      <c r="Q2763" s="5">
        <v>15.6407651901</v>
      </c>
      <c r="R2763" s="5">
        <v>0</v>
      </c>
      <c r="S2763">
        <f t="shared" si="559"/>
        <v>5.9413998308355972E-6</v>
      </c>
      <c r="T2763">
        <f t="shared" si="560"/>
        <v>1164059.9128807276</v>
      </c>
      <c r="U2763">
        <f t="shared" si="561"/>
        <v>3495847.0217512534</v>
      </c>
      <c r="V2763" s="9">
        <v>744.89129638700001</v>
      </c>
      <c r="W2763" s="9">
        <v>60723.6445313</v>
      </c>
      <c r="X2763">
        <f t="shared" si="568"/>
        <v>2.8111084996929148E-7</v>
      </c>
      <c r="Y2763">
        <f t="shared" si="569"/>
        <v>23.24830507197985</v>
      </c>
      <c r="Z2763">
        <f t="shared" si="562"/>
        <v>1.2340421072902296E-4</v>
      </c>
      <c r="AA2763">
        <f t="shared" si="563"/>
        <v>1.7504920002306861E-5</v>
      </c>
      <c r="AB2763">
        <f>(1/(AA2763*k))*(LN((50-dTar)/(hTar-dTar)))</f>
        <v>249652.38609041239</v>
      </c>
      <c r="AC2763">
        <f t="shared" si="564"/>
        <v>402726.04578894714</v>
      </c>
      <c r="AD2763" s="19">
        <v>432.264892578</v>
      </c>
      <c r="AE2763" s="19">
        <v>60723.6445313</v>
      </c>
      <c r="AF2763">
        <f t="shared" si="570"/>
        <v>2.1557208439832679E-6</v>
      </c>
      <c r="AG2763" s="23">
        <f t="shared" si="565"/>
        <v>3.0649418958070651</v>
      </c>
      <c r="AH2763" s="25">
        <f t="shared" si="571"/>
        <v>10.736512430434262</v>
      </c>
      <c r="AI2763" s="25">
        <f t="shared" si="566"/>
        <v>4.6905171284601254E-5</v>
      </c>
    </row>
    <row r="2764" spans="6:35" ht="15">
      <c r="F2764" s="5">
        <v>2006</v>
      </c>
      <c r="G2764" s="5">
        <v>4</v>
      </c>
      <c r="H2764" s="5">
        <v>0</v>
      </c>
      <c r="I2764" s="5">
        <v>115</v>
      </c>
      <c r="J2764" s="5">
        <v>23</v>
      </c>
      <c r="K2764" s="5">
        <v>12.0850000381</v>
      </c>
      <c r="L2764" s="5">
        <v>1.1283186264299999E-2</v>
      </c>
      <c r="M2764" s="5">
        <v>0</v>
      </c>
      <c r="N2764" s="8">
        <f t="shared" si="567"/>
        <v>1E-4</v>
      </c>
      <c r="O2764" s="5">
        <v>0</v>
      </c>
      <c r="P2764" s="5">
        <v>96.736587524399994</v>
      </c>
      <c r="Q2764" s="5">
        <v>25.285474777200001</v>
      </c>
      <c r="R2764" s="5">
        <v>0</v>
      </c>
      <c r="S2764">
        <f t="shared" si="559"/>
        <v>5.9413998308355972E-6</v>
      </c>
      <c r="T2764">
        <f t="shared" si="560"/>
        <v>1164059.9128807276</v>
      </c>
      <c r="U2764">
        <f t="shared" si="561"/>
        <v>3495847.0217512534</v>
      </c>
      <c r="V2764" s="9">
        <v>744.89129638700001</v>
      </c>
      <c r="W2764" s="9">
        <v>60723.6445313</v>
      </c>
      <c r="X2764">
        <f t="shared" si="568"/>
        <v>2.8111084996929148E-7</v>
      </c>
      <c r="Y2764">
        <f t="shared" si="569"/>
        <v>37.584122283370135</v>
      </c>
      <c r="Z2764">
        <f t="shared" si="562"/>
        <v>1.2340421072902296E-4</v>
      </c>
      <c r="AA2764">
        <f t="shared" si="563"/>
        <v>1.7504920002306861E-5</v>
      </c>
      <c r="AB2764">
        <f>(1/(AA2764*k))*(LN((50-dTar)/(hTar-dTar)))</f>
        <v>249652.38609041239</v>
      </c>
      <c r="AC2764">
        <f t="shared" si="564"/>
        <v>402726.04578894714</v>
      </c>
      <c r="AD2764" s="19">
        <v>432.264892578</v>
      </c>
      <c r="AE2764" s="19">
        <v>60723.6445313</v>
      </c>
      <c r="AF2764">
        <f t="shared" si="570"/>
        <v>2.1557208439832679E-6</v>
      </c>
      <c r="AG2764" s="23">
        <f t="shared" si="565"/>
        <v>4.9549053424231868</v>
      </c>
      <c r="AH2764" s="25">
        <f t="shared" si="571"/>
        <v>17.357067314499087</v>
      </c>
      <c r="AI2764" s="25">
        <f t="shared" si="566"/>
        <v>4.6905171284601254E-5</v>
      </c>
    </row>
    <row r="2765" spans="6:35" ht="15">
      <c r="F2765" s="5">
        <v>2006</v>
      </c>
      <c r="G2765" s="5">
        <v>4</v>
      </c>
      <c r="H2765" s="5">
        <v>0</v>
      </c>
      <c r="I2765" s="5">
        <v>115</v>
      </c>
      <c r="J2765" s="5">
        <v>24</v>
      </c>
      <c r="K2765" s="5">
        <v>12.7100000381</v>
      </c>
      <c r="L2765" s="5">
        <v>0.22190138697600001</v>
      </c>
      <c r="M2765" s="5">
        <v>5.9000000357600002E-2</v>
      </c>
      <c r="N2765" s="8">
        <f t="shared" si="567"/>
        <v>5.9000000357600002E-2</v>
      </c>
      <c r="O2765" s="5">
        <v>0</v>
      </c>
      <c r="P2765" s="5">
        <v>96.736587524399994</v>
      </c>
      <c r="Q2765" s="5">
        <v>23.977914810200001</v>
      </c>
      <c r="R2765" s="5">
        <v>0</v>
      </c>
      <c r="S2765">
        <f t="shared" si="559"/>
        <v>3.5054259214394481E-3</v>
      </c>
      <c r="T2765">
        <f t="shared" si="560"/>
        <v>1972.982891229391</v>
      </c>
      <c r="U2765">
        <f t="shared" si="561"/>
        <v>5925.1644077336705</v>
      </c>
      <c r="V2765" s="9">
        <v>568.78918456999997</v>
      </c>
      <c r="W2765" s="9">
        <v>1732.27575684</v>
      </c>
      <c r="X2765">
        <f t="shared" si="568"/>
        <v>1.2156237779877818E-4</v>
      </c>
      <c r="Y2765">
        <f t="shared" si="569"/>
        <v>31.543267624338025</v>
      </c>
      <c r="Z2765">
        <f t="shared" si="562"/>
        <v>7.2808484771416992E-2</v>
      </c>
      <c r="AA2765">
        <f t="shared" si="563"/>
        <v>1.0327902863958639E-2</v>
      </c>
      <c r="AB2765">
        <f>(1/(AA2765*k))*(LN((50-dTar)/(hTar-dTar)))</f>
        <v>423.13963487672061</v>
      </c>
      <c r="AC2765">
        <f t="shared" si="564"/>
        <v>682.5865141491829</v>
      </c>
      <c r="AD2765" s="19">
        <v>431.06533813499999</v>
      </c>
      <c r="AE2765" s="19">
        <v>587.95715331999997</v>
      </c>
      <c r="AF2765">
        <f t="shared" si="570"/>
        <v>5.876790712240821E-4</v>
      </c>
      <c r="AG2765" s="23">
        <f t="shared" si="565"/>
        <v>18.889944198298238</v>
      </c>
      <c r="AH2765" s="25">
        <f t="shared" si="571"/>
        <v>23.699393560776674</v>
      </c>
      <c r="AI2765" s="25">
        <f t="shared" si="566"/>
        <v>2.7674051225647627E-2</v>
      </c>
    </row>
    <row r="2766" spans="6:35" ht="15">
      <c r="F2766" s="5">
        <v>2006</v>
      </c>
      <c r="G2766" s="5">
        <v>4</v>
      </c>
      <c r="H2766" s="5">
        <v>0</v>
      </c>
      <c r="I2766" s="5">
        <v>116</v>
      </c>
      <c r="J2766" s="5">
        <v>1</v>
      </c>
      <c r="K2766" s="5">
        <v>12.5900001526</v>
      </c>
      <c r="L2766" s="5">
        <v>0.24713493883599999</v>
      </c>
      <c r="M2766" s="5">
        <v>0.150499999523</v>
      </c>
      <c r="N2766" s="8">
        <f t="shared" si="567"/>
        <v>0.150499999523</v>
      </c>
      <c r="O2766" s="5">
        <v>0</v>
      </c>
      <c r="P2766" s="5">
        <v>96.736587524399994</v>
      </c>
      <c r="Q2766" s="5">
        <v>18.093410491899999</v>
      </c>
      <c r="R2766" s="5">
        <v>0</v>
      </c>
      <c r="S2766">
        <f t="shared" si="559"/>
        <v>8.941806717067095E-3</v>
      </c>
      <c r="T2766">
        <f t="shared" si="560"/>
        <v>773.46173858481075</v>
      </c>
      <c r="U2766">
        <f t="shared" si="561"/>
        <v>2322.821948724993</v>
      </c>
      <c r="V2766" s="9">
        <v>502.72293090800002</v>
      </c>
      <c r="W2766" s="9">
        <v>679.098144531</v>
      </c>
      <c r="X2766">
        <f t="shared" si="568"/>
        <v>2.8533576547030569E-4</v>
      </c>
      <c r="Y2766">
        <f t="shared" si="569"/>
        <v>23.217406035471505</v>
      </c>
      <c r="Z2766">
        <f t="shared" si="562"/>
        <v>0.18572333655854145</v>
      </c>
      <c r="AA2766">
        <f t="shared" si="563"/>
        <v>2.6344904519973351E-2</v>
      </c>
      <c r="AB2766">
        <f>(1/(AA2766*k))*(LN((50-dTar)/(hTar-dTar)))</f>
        <v>165.88198463898306</v>
      </c>
      <c r="AC2766">
        <f t="shared" si="564"/>
        <v>267.5920578507384</v>
      </c>
      <c r="AD2766" s="19">
        <v>405.575439453</v>
      </c>
      <c r="AE2766" s="19">
        <v>230.49482727099999</v>
      </c>
      <c r="AF2766">
        <f t="shared" si="570"/>
        <v>1.1066080468393963E-3</v>
      </c>
      <c r="AG2766" s="23">
        <f t="shared" si="565"/>
        <v>16.342278800404245</v>
      </c>
      <c r="AH2766" s="25">
        <f t="shared" si="571"/>
        <v>18.955471807832268</v>
      </c>
      <c r="AI2766" s="25">
        <f t="shared" si="566"/>
        <v>7.0592282559587202E-2</v>
      </c>
    </row>
    <row r="2767" spans="6:35" ht="15">
      <c r="F2767" s="5">
        <v>2006</v>
      </c>
      <c r="G2767" s="5">
        <v>4</v>
      </c>
      <c r="H2767" s="5">
        <v>0</v>
      </c>
      <c r="I2767" s="5">
        <v>116</v>
      </c>
      <c r="J2767" s="5">
        <v>2</v>
      </c>
      <c r="K2767" s="5">
        <v>11.274999618500001</v>
      </c>
      <c r="L2767" s="5">
        <v>0.11229623854199999</v>
      </c>
      <c r="M2767" s="5">
        <v>0</v>
      </c>
      <c r="N2767" s="8">
        <f t="shared" si="567"/>
        <v>1E-4</v>
      </c>
      <c r="O2767" s="5">
        <v>1.75833332539</v>
      </c>
      <c r="P2767" s="5">
        <v>96.736587524399994</v>
      </c>
      <c r="Q2767" s="5">
        <v>25.558530807499999</v>
      </c>
      <c r="R2767" s="5">
        <v>0</v>
      </c>
      <c r="S2767">
        <f t="shared" si="559"/>
        <v>5.9413998308355972E-6</v>
      </c>
      <c r="T2767">
        <f t="shared" si="560"/>
        <v>1164059.9128807276</v>
      </c>
      <c r="U2767">
        <f t="shared" si="561"/>
        <v>3495847.0217512534</v>
      </c>
      <c r="V2767" s="9">
        <v>742.50061035199997</v>
      </c>
      <c r="W2767" s="9">
        <v>60723.6445313</v>
      </c>
      <c r="X2767">
        <f t="shared" si="568"/>
        <v>2.8111103888934205E-7</v>
      </c>
      <c r="Y2767">
        <f t="shared" si="569"/>
        <v>37.99000294495999</v>
      </c>
      <c r="Z2767">
        <f t="shared" si="562"/>
        <v>1.2340421072902296E-4</v>
      </c>
      <c r="AA2767">
        <f t="shared" si="563"/>
        <v>1.7504920002306861E-5</v>
      </c>
      <c r="AB2767">
        <f>(1/(AA2767*k))*(LN((50-dTar)/(hTar-dTar)))</f>
        <v>249652.38609041239</v>
      </c>
      <c r="AC2767">
        <f t="shared" si="564"/>
        <v>402726.04578894714</v>
      </c>
      <c r="AD2767" s="19">
        <v>408.15335083000002</v>
      </c>
      <c r="AE2767" s="19">
        <v>60723.6445313</v>
      </c>
      <c r="AF2767">
        <f t="shared" si="570"/>
        <v>2.1558328993334919E-6</v>
      </c>
      <c r="AG2767" s="23">
        <f t="shared" si="565"/>
        <v>5.0067002493540613</v>
      </c>
      <c r="AH2767" s="25">
        <f t="shared" si="571"/>
        <v>17.543448009658746</v>
      </c>
      <c r="AI2767" s="25">
        <f t="shared" si="566"/>
        <v>4.6905171284601254E-5</v>
      </c>
    </row>
    <row r="2768" spans="6:35" ht="15">
      <c r="F2768" s="5">
        <v>2006</v>
      </c>
      <c r="G2768" s="5">
        <v>4</v>
      </c>
      <c r="H2768" s="5">
        <v>0</v>
      </c>
      <c r="I2768" s="5">
        <v>116</v>
      </c>
      <c r="J2768" s="5">
        <v>3</v>
      </c>
      <c r="K2768" s="5">
        <v>11.9799995422</v>
      </c>
      <c r="L2768" s="5">
        <v>0.21850442886400001</v>
      </c>
      <c r="M2768" s="5">
        <v>0.28650000691400002</v>
      </c>
      <c r="N2768" s="8">
        <f t="shared" si="567"/>
        <v>0.28650000691400002</v>
      </c>
      <c r="O2768" s="5">
        <v>0</v>
      </c>
      <c r="P2768" s="5">
        <v>96.736587524399994</v>
      </c>
      <c r="Q2768" s="5">
        <v>25.967384338399999</v>
      </c>
      <c r="R2768" s="5">
        <v>0</v>
      </c>
      <c r="S2768">
        <f t="shared" si="559"/>
        <v>1.7022110926132369E-2</v>
      </c>
      <c r="T2768">
        <f t="shared" si="560"/>
        <v>406.30362470816578</v>
      </c>
      <c r="U2768">
        <f t="shared" si="561"/>
        <v>1220.1909031020086</v>
      </c>
      <c r="V2768" s="9">
        <v>472.77441406299999</v>
      </c>
      <c r="W2768" s="9">
        <v>356.733886719</v>
      </c>
      <c r="X2768">
        <f t="shared" si="568"/>
        <v>4.8787646407096388E-4</v>
      </c>
      <c r="Y2768">
        <f t="shared" si="569"/>
        <v>32.387410359264123</v>
      </c>
      <c r="Z2768">
        <f t="shared" si="562"/>
        <v>0.35355307227081789</v>
      </c>
      <c r="AA2768">
        <f t="shared" si="563"/>
        <v>5.0151597016899321E-2</v>
      </c>
      <c r="AB2768">
        <f>(1/(AA2768*k))*(LN((50-dTar)/(hTar-dTar)))</f>
        <v>87.138701593592529</v>
      </c>
      <c r="AC2768">
        <f t="shared" si="564"/>
        <v>140.56755185693075</v>
      </c>
      <c r="AD2768" s="19">
        <v>403.27865600600001</v>
      </c>
      <c r="AE2768" s="19">
        <v>121.080177307</v>
      </c>
      <c r="AF2768">
        <f t="shared" si="570"/>
        <v>1.503925881576254E-3</v>
      </c>
      <c r="AG2768" s="23">
        <f t="shared" si="565"/>
        <v>25.540608838485138</v>
      </c>
      <c r="AH2768" s="25">
        <f t="shared" si="571"/>
        <v>28.143035418474408</v>
      </c>
      <c r="AI2768" s="25">
        <f t="shared" si="566"/>
        <v>0.13438331897340614</v>
      </c>
    </row>
    <row r="2769" spans="6:35" ht="15">
      <c r="F2769" s="5">
        <v>2006</v>
      </c>
      <c r="G2769" s="5">
        <v>4</v>
      </c>
      <c r="H2769" s="5">
        <v>0</v>
      </c>
      <c r="I2769" s="5">
        <v>116</v>
      </c>
      <c r="J2769" s="5">
        <v>4</v>
      </c>
      <c r="K2769" s="5">
        <v>12.3549995422</v>
      </c>
      <c r="L2769" s="5">
        <v>0.24406701326399999</v>
      </c>
      <c r="M2769" s="5">
        <v>1.21449995041</v>
      </c>
      <c r="N2769" s="8">
        <f t="shared" si="567"/>
        <v>1.21449995041</v>
      </c>
      <c r="O2769" s="5">
        <v>1.75833332539</v>
      </c>
      <c r="P2769" s="5">
        <v>96.736587524399994</v>
      </c>
      <c r="Q2769" s="5">
        <v>21.919090271000002</v>
      </c>
      <c r="R2769" s="5">
        <v>0</v>
      </c>
      <c r="S2769">
        <f t="shared" si="559"/>
        <v>7.2158297999158141E-2</v>
      </c>
      <c r="T2769">
        <f t="shared" si="560"/>
        <v>95.846847296103675</v>
      </c>
      <c r="U2769">
        <f t="shared" si="561"/>
        <v>287.8425001640469</v>
      </c>
      <c r="V2769" s="9">
        <v>441.27322387700002</v>
      </c>
      <c r="W2769" s="9">
        <v>84.153373718300003</v>
      </c>
      <c r="X2769">
        <f t="shared" si="568"/>
        <v>1.2296053086919433E-3</v>
      </c>
      <c r="Y2769">
        <f t="shared" si="569"/>
        <v>24.847457347317334</v>
      </c>
      <c r="Z2769">
        <f t="shared" si="562"/>
        <v>1.4987440781078354</v>
      </c>
      <c r="AA2769">
        <f t="shared" si="563"/>
        <v>0.21259724474732691</v>
      </c>
      <c r="AB2769">
        <f>(1/(AA2769*k))*(LN((50-dTar)/(hTar-dTar)))</f>
        <v>20.555981579590263</v>
      </c>
      <c r="AC2769">
        <f t="shared" si="564"/>
        <v>33.159823979654504</v>
      </c>
      <c r="AD2769" s="19">
        <v>388.58761596699998</v>
      </c>
      <c r="AE2769" s="19">
        <v>28.562759399400001</v>
      </c>
      <c r="AF2769">
        <f t="shared" si="570"/>
        <v>2.2206914288244216E-3</v>
      </c>
      <c r="AG2769" s="23">
        <f t="shared" si="565"/>
        <v>23.017746820716901</v>
      </c>
      <c r="AH2769" s="25">
        <f t="shared" si="571"/>
        <v>23.713208386772255</v>
      </c>
      <c r="AI2769" s="25">
        <f t="shared" si="566"/>
        <v>0.56966328199120764</v>
      </c>
    </row>
    <row r="2770" spans="6:35" ht="15">
      <c r="F2770" s="5">
        <v>2006</v>
      </c>
      <c r="G2770" s="5">
        <v>4</v>
      </c>
      <c r="H2770" s="5">
        <v>0</v>
      </c>
      <c r="I2770" s="5">
        <v>116</v>
      </c>
      <c r="J2770" s="5">
        <v>5</v>
      </c>
      <c r="K2770" s="5">
        <v>12.0699996948</v>
      </c>
      <c r="L2770" s="5">
        <v>0.19021564722100001</v>
      </c>
      <c r="M2770" s="5">
        <v>0.119999997318</v>
      </c>
      <c r="N2770" s="8">
        <f t="shared" si="567"/>
        <v>0.119999997318</v>
      </c>
      <c r="O2770" s="5">
        <v>0</v>
      </c>
      <c r="P2770" s="5">
        <v>96.736587524399994</v>
      </c>
      <c r="Q2770" s="5">
        <v>23.137409210200001</v>
      </c>
      <c r="R2770" s="5">
        <v>0</v>
      </c>
      <c r="S2770">
        <f t="shared" si="559"/>
        <v>7.1296796376543719E-3</v>
      </c>
      <c r="T2770">
        <f t="shared" si="560"/>
        <v>970.04994908122262</v>
      </c>
      <c r="U2770">
        <f t="shared" si="561"/>
        <v>2913.20591656953</v>
      </c>
      <c r="V2770" s="9">
        <v>516.28289794900002</v>
      </c>
      <c r="W2770" s="9">
        <v>851.70227050799997</v>
      </c>
      <c r="X2770">
        <f t="shared" si="568"/>
        <v>2.3357985666594067E-4</v>
      </c>
      <c r="Y2770">
        <f t="shared" si="569"/>
        <v>29.915870684575719</v>
      </c>
      <c r="Z2770">
        <f t="shared" si="562"/>
        <v>0.14808504956512658</v>
      </c>
      <c r="AA2770">
        <f t="shared" si="563"/>
        <v>2.1005903533286272E-2</v>
      </c>
      <c r="AB2770">
        <f>(1/(AA2770*k))*(LN((50-dTar)/(hTar-dTar)))</f>
        <v>208.04365972511951</v>
      </c>
      <c r="AC2770">
        <f t="shared" si="564"/>
        <v>335.60504565822879</v>
      </c>
      <c r="AD2770" s="19">
        <v>406.095947266</v>
      </c>
      <c r="AE2770" s="19">
        <v>289.078948975</v>
      </c>
      <c r="AF2770">
        <f t="shared" si="570"/>
        <v>9.7013917263221458E-4</v>
      </c>
      <c r="AG2770" s="23">
        <f t="shared" si="565"/>
        <v>20.175753770286533</v>
      </c>
      <c r="AH2770" s="25">
        <f t="shared" si="571"/>
        <v>23.877911496492292</v>
      </c>
      <c r="AI2770" s="25">
        <f t="shared" si="566"/>
        <v>5.62862042835248E-2</v>
      </c>
    </row>
    <row r="2771" spans="6:35" ht="15">
      <c r="F2771" s="5">
        <v>2006</v>
      </c>
      <c r="G2771" s="5">
        <v>4</v>
      </c>
      <c r="H2771" s="5">
        <v>0</v>
      </c>
      <c r="I2771" s="5">
        <v>116</v>
      </c>
      <c r="J2771" s="5">
        <v>6</v>
      </c>
      <c r="K2771" s="5">
        <v>12.204999923700001</v>
      </c>
      <c r="L2771" s="5">
        <v>0.18125267326799999</v>
      </c>
      <c r="M2771" s="5">
        <v>0</v>
      </c>
      <c r="N2771" s="8">
        <f t="shared" si="567"/>
        <v>1E-4</v>
      </c>
      <c r="O2771" s="5">
        <v>1.75833332539</v>
      </c>
      <c r="P2771" s="5">
        <v>96.736587524399994</v>
      </c>
      <c r="Q2771" s="5">
        <v>23.640354156499999</v>
      </c>
      <c r="R2771" s="5">
        <v>0</v>
      </c>
      <c r="S2771">
        <f t="shared" si="559"/>
        <v>5.9413998308355972E-6</v>
      </c>
      <c r="T2771">
        <f t="shared" si="560"/>
        <v>1164059.9128807276</v>
      </c>
      <c r="U2771">
        <f t="shared" si="561"/>
        <v>3495847.0217512534</v>
      </c>
      <c r="V2771" s="9">
        <v>742.50061035199997</v>
      </c>
      <c r="W2771" s="9">
        <v>60723.6445313</v>
      </c>
      <c r="X2771">
        <f t="shared" si="568"/>
        <v>2.8111103888934205E-7</v>
      </c>
      <c r="Y2771">
        <f t="shared" si="569"/>
        <v>35.138839974392852</v>
      </c>
      <c r="Z2771">
        <f t="shared" si="562"/>
        <v>1.2340421072902296E-4</v>
      </c>
      <c r="AA2771">
        <f t="shared" si="563"/>
        <v>1.7504920002306861E-5</v>
      </c>
      <c r="AB2771">
        <f>(1/(AA2771*k))*(LN((50-dTar)/(hTar-dTar)))</f>
        <v>249652.38609041239</v>
      </c>
      <c r="AC2771">
        <f t="shared" si="564"/>
        <v>402726.04578894714</v>
      </c>
      <c r="AD2771" s="19">
        <v>408.15335083000002</v>
      </c>
      <c r="AE2771" s="19">
        <v>60723.6445313</v>
      </c>
      <c r="AF2771">
        <f t="shared" si="570"/>
        <v>2.1558328993334919E-6</v>
      </c>
      <c r="AG2771" s="23">
        <f t="shared" si="565"/>
        <v>4.6309456494829027</v>
      </c>
      <c r="AH2771" s="25">
        <f t="shared" si="571"/>
        <v>16.226806118009602</v>
      </c>
      <c r="AI2771" s="25">
        <f t="shared" si="566"/>
        <v>4.6905171284601254E-5</v>
      </c>
    </row>
    <row r="2772" spans="6:35" ht="15">
      <c r="F2772" s="5">
        <v>2006</v>
      </c>
      <c r="G2772" s="5">
        <v>4</v>
      </c>
      <c r="H2772" s="5">
        <v>0</v>
      </c>
      <c r="I2772" s="5">
        <v>116</v>
      </c>
      <c r="J2772" s="5">
        <v>7</v>
      </c>
      <c r="K2772" s="5">
        <v>12.265000343300001</v>
      </c>
      <c r="L2772" s="5">
        <v>0.197669193149</v>
      </c>
      <c r="M2772" s="5">
        <v>0.25499999523200001</v>
      </c>
      <c r="N2772" s="8">
        <f t="shared" si="567"/>
        <v>0.25499999523200001</v>
      </c>
      <c r="O2772" s="5">
        <v>0</v>
      </c>
      <c r="P2772" s="5">
        <v>96.736587524399994</v>
      </c>
      <c r="Q2772" s="5">
        <v>23.380880355799999</v>
      </c>
      <c r="R2772" s="5">
        <v>0</v>
      </c>
      <c r="S2772">
        <f t="shared" si="559"/>
        <v>1.5150569285344827E-2</v>
      </c>
      <c r="T2772">
        <f t="shared" si="560"/>
        <v>456.4940920181827</v>
      </c>
      <c r="U2772">
        <f t="shared" si="561"/>
        <v>1370.9204263202901</v>
      </c>
      <c r="V2772" s="9">
        <v>477.28186035200002</v>
      </c>
      <c r="W2772" s="9">
        <v>400.80105590800002</v>
      </c>
      <c r="X2772">
        <f t="shared" si="568"/>
        <v>4.4464140229009003E-4</v>
      </c>
      <c r="Y2772">
        <f t="shared" si="569"/>
        <v>29.335233866254519</v>
      </c>
      <c r="Z2772">
        <f t="shared" si="562"/>
        <v>0.31468073147509573</v>
      </c>
      <c r="AA2772">
        <f t="shared" si="563"/>
        <v>4.4637545171247899E-2</v>
      </c>
      <c r="AB2772">
        <f>(1/(AA2772*k))*(LN((50-dTar)/(hTar-dTar)))</f>
        <v>97.902898336636341</v>
      </c>
      <c r="AC2772">
        <f t="shared" si="564"/>
        <v>157.93178561534697</v>
      </c>
      <c r="AD2772" s="19">
        <v>403.80715942400002</v>
      </c>
      <c r="AE2772" s="19">
        <v>136.03715515100001</v>
      </c>
      <c r="AF2772">
        <f t="shared" si="570"/>
        <v>1.4331244646057797E-3</v>
      </c>
      <c r="AG2772" s="23">
        <f t="shared" si="565"/>
        <v>22.695617140090434</v>
      </c>
      <c r="AH2772" s="25">
        <f t="shared" si="571"/>
        <v>25.219294071088264</v>
      </c>
      <c r="AI2772" s="25">
        <f t="shared" si="566"/>
        <v>0.1196081845392946</v>
      </c>
    </row>
    <row r="2773" spans="6:35" ht="15">
      <c r="F2773" s="5">
        <v>2006</v>
      </c>
      <c r="G2773" s="5">
        <v>4</v>
      </c>
      <c r="H2773" s="5">
        <v>0</v>
      </c>
      <c r="I2773" s="5">
        <v>116</v>
      </c>
      <c r="J2773" s="5">
        <v>8</v>
      </c>
      <c r="K2773" s="5">
        <v>12.234999656699999</v>
      </c>
      <c r="L2773" s="5">
        <v>0.108254365623</v>
      </c>
      <c r="M2773" s="5">
        <v>0.16550000011900001</v>
      </c>
      <c r="N2773" s="8">
        <f t="shared" si="567"/>
        <v>0.16550000011900001</v>
      </c>
      <c r="O2773" s="5">
        <v>1.75833332539</v>
      </c>
      <c r="P2773" s="5">
        <v>96.736587524399994</v>
      </c>
      <c r="Q2773" s="5">
        <v>24.116624832199999</v>
      </c>
      <c r="R2773" s="5">
        <v>66.955047607400004</v>
      </c>
      <c r="S2773">
        <f t="shared" si="559"/>
        <v>9.833016727103178E-3</v>
      </c>
      <c r="T2773">
        <f t="shared" si="560"/>
        <v>703.35946347053152</v>
      </c>
      <c r="U2773">
        <f t="shared" si="561"/>
        <v>2112.2942714426727</v>
      </c>
      <c r="V2773" s="9">
        <v>479.11294555699999</v>
      </c>
      <c r="W2773" s="9">
        <v>617.54840087900004</v>
      </c>
      <c r="X2773">
        <f t="shared" si="568"/>
        <v>3.1162786871482656E-4</v>
      </c>
      <c r="Y2773">
        <f t="shared" si="569"/>
        <v>30.886533172318408</v>
      </c>
      <c r="Z2773">
        <f t="shared" si="562"/>
        <v>0.20423396890338397</v>
      </c>
      <c r="AA2773">
        <f t="shared" si="563"/>
        <v>2.8970642624648702E-2</v>
      </c>
      <c r="AB2773">
        <f>(1/(AA2773*k))*(LN((50-dTar)/(hTar-dTar)))</f>
        <v>150.8473630881596</v>
      </c>
      <c r="AC2773">
        <f t="shared" si="564"/>
        <v>243.33900030173646</v>
      </c>
      <c r="AD2773" s="19">
        <v>312.63366699199997</v>
      </c>
      <c r="AE2773" s="19">
        <v>209.604049683</v>
      </c>
      <c r="AF2773">
        <f t="shared" si="570"/>
        <v>1.3062048228804574E-3</v>
      </c>
      <c r="AG2773" s="23">
        <f t="shared" si="565"/>
        <v>21.0692308193698</v>
      </c>
      <c r="AH2773" s="25">
        <f t="shared" si="571"/>
        <v>24.800726249691245</v>
      </c>
      <c r="AI2773" s="25">
        <f t="shared" si="566"/>
        <v>7.7628058531832217E-2</v>
      </c>
    </row>
    <row r="2774" spans="6:35" ht="15">
      <c r="F2774" s="5">
        <v>2006</v>
      </c>
      <c r="G2774" s="5">
        <v>4</v>
      </c>
      <c r="H2774" s="5">
        <v>0</v>
      </c>
      <c r="I2774" s="5">
        <v>116</v>
      </c>
      <c r="J2774" s="5">
        <v>9</v>
      </c>
      <c r="K2774" s="5">
        <v>13.8100004196</v>
      </c>
      <c r="L2774" s="5">
        <v>0.20052650570899999</v>
      </c>
      <c r="M2774" s="5">
        <v>0</v>
      </c>
      <c r="N2774" s="8">
        <f t="shared" si="567"/>
        <v>1E-4</v>
      </c>
      <c r="O2774" s="5">
        <v>0</v>
      </c>
      <c r="P2774" s="5">
        <v>96.736587524399994</v>
      </c>
      <c r="Q2774" s="5">
        <v>22.039854049700001</v>
      </c>
      <c r="R2774" s="5">
        <v>290.38250732400002</v>
      </c>
      <c r="S2774">
        <f t="shared" si="559"/>
        <v>5.9413998308355972E-6</v>
      </c>
      <c r="T2774">
        <f t="shared" si="560"/>
        <v>1164059.9128807276</v>
      </c>
      <c r="U2774">
        <f t="shared" si="561"/>
        <v>3495847.0217512534</v>
      </c>
      <c r="V2774" s="9">
        <v>251.52243042000001</v>
      </c>
      <c r="W2774" s="9">
        <v>60723.6445313</v>
      </c>
      <c r="X2774">
        <f t="shared" si="568"/>
        <v>2.8114984301811482E-7</v>
      </c>
      <c r="Y2774">
        <f t="shared" si="569"/>
        <v>32.762068639979013</v>
      </c>
      <c r="Z2774">
        <f t="shared" si="562"/>
        <v>1.2340421072902296E-4</v>
      </c>
      <c r="AA2774">
        <f t="shared" si="563"/>
        <v>1.7504920002306861E-5</v>
      </c>
      <c r="AB2774">
        <f>(1/(AA2774*k))*(LN((50-dTar)/(hTar-dTar)))</f>
        <v>249652.38609041239</v>
      </c>
      <c r="AC2774">
        <f t="shared" si="564"/>
        <v>402726.04578894714</v>
      </c>
      <c r="AD2774" s="19">
        <v>175.92842102099999</v>
      </c>
      <c r="AE2774" s="19">
        <v>60723.6445313</v>
      </c>
      <c r="AF2774">
        <f t="shared" si="570"/>
        <v>2.1569127321198832E-6</v>
      </c>
      <c r="AG2774" s="23">
        <f t="shared" si="565"/>
        <v>4.3034636322001738</v>
      </c>
      <c r="AH2774" s="25">
        <f t="shared" si="571"/>
        <v>15.120402005087783</v>
      </c>
      <c r="AI2774" s="25">
        <f t="shared" si="566"/>
        <v>4.6905171284601254E-5</v>
      </c>
    </row>
    <row r="2775" spans="6:35" ht="15">
      <c r="F2775" s="5">
        <v>2006</v>
      </c>
      <c r="G2775" s="5">
        <v>4</v>
      </c>
      <c r="H2775" s="5">
        <v>0</v>
      </c>
      <c r="I2775" s="5">
        <v>116</v>
      </c>
      <c r="J2775" s="5">
        <v>10</v>
      </c>
      <c r="K2775" s="5">
        <v>15.295000076299999</v>
      </c>
      <c r="L2775" s="5">
        <v>0.34845873713499997</v>
      </c>
      <c r="M2775" s="5">
        <v>2.4999999441200002E-3</v>
      </c>
      <c r="N2775" s="8">
        <f t="shared" si="567"/>
        <v>2.4999999441200002E-3</v>
      </c>
      <c r="O2775" s="5">
        <v>1.75833332539</v>
      </c>
      <c r="P2775" s="5">
        <v>96.736587524399994</v>
      </c>
      <c r="Q2775" s="5">
        <v>35.517036437999998</v>
      </c>
      <c r="R2775" s="5">
        <v>453.767486572</v>
      </c>
      <c r="S2775">
        <f t="shared" si="559"/>
        <v>1.485349924508357E-4</v>
      </c>
      <c r="T2775">
        <f t="shared" si="560"/>
        <v>46562.397555991811</v>
      </c>
      <c r="U2775">
        <f t="shared" si="561"/>
        <v>139833.8839956171</v>
      </c>
      <c r="V2775" s="9">
        <v>136.669631958</v>
      </c>
      <c r="W2775" s="9">
        <v>40881.7070313</v>
      </c>
      <c r="X2775">
        <f t="shared" si="568"/>
        <v>5.5293751726234019E-6</v>
      </c>
      <c r="Y2775">
        <f t="shared" si="569"/>
        <v>47.831877874466514</v>
      </c>
      <c r="Z2775">
        <f t="shared" si="562"/>
        <v>3.0851051992673013E-3</v>
      </c>
      <c r="AA2775">
        <f t="shared" si="563"/>
        <v>4.3762299027592228E-4</v>
      </c>
      <c r="AB2775">
        <f>(1/(AA2775*k))*(LN((50-dTar)/(hTar-dTar)))</f>
        <v>9986.0956668257058</v>
      </c>
      <c r="AC2775">
        <f t="shared" si="564"/>
        <v>16109.042191627193</v>
      </c>
      <c r="AD2775" s="19">
        <v>136.67929077100001</v>
      </c>
      <c r="AE2775" s="19">
        <v>13875.7900391</v>
      </c>
      <c r="AF2775">
        <f t="shared" si="570"/>
        <v>3.3198865179334848E-5</v>
      </c>
      <c r="AG2775" s="23">
        <f t="shared" si="565"/>
        <v>22.251297755351182</v>
      </c>
      <c r="AH2775" s="25">
        <f t="shared" si="571"/>
        <v>31.974316807604463</v>
      </c>
      <c r="AI2775" s="25">
        <f t="shared" si="566"/>
        <v>1.1726292559044219E-3</v>
      </c>
    </row>
    <row r="2776" spans="6:35" ht="15">
      <c r="F2776" s="5">
        <v>2006</v>
      </c>
      <c r="G2776" s="5">
        <v>4</v>
      </c>
      <c r="H2776" s="5">
        <v>0</v>
      </c>
      <c r="I2776" s="5">
        <v>116</v>
      </c>
      <c r="J2776" s="5">
        <v>11</v>
      </c>
      <c r="K2776" s="5">
        <v>16.465000152599998</v>
      </c>
      <c r="L2776" s="5">
        <v>0.534723937511</v>
      </c>
      <c r="M2776" s="5">
        <v>0.14000000059600001</v>
      </c>
      <c r="N2776" s="8">
        <f t="shared" si="567"/>
        <v>0.14000000059600001</v>
      </c>
      <c r="O2776" s="5">
        <v>0</v>
      </c>
      <c r="P2776" s="5">
        <v>96.736587524399994</v>
      </c>
      <c r="Q2776" s="5">
        <v>41.989845275900002</v>
      </c>
      <c r="R2776" s="5">
        <v>534.43499755899995</v>
      </c>
      <c r="S2776">
        <f t="shared" si="559"/>
        <v>8.3179597985805782E-3</v>
      </c>
      <c r="T2776">
        <f t="shared" si="560"/>
        <v>831.47136280368443</v>
      </c>
      <c r="U2776">
        <f t="shared" si="561"/>
        <v>2497.0335763349522</v>
      </c>
      <c r="V2776" s="9">
        <v>96.796302795399995</v>
      </c>
      <c r="W2776" s="9">
        <v>730.03051757799994</v>
      </c>
      <c r="X2776">
        <f t="shared" si="568"/>
        <v>3.008549940876905E-4</v>
      </c>
      <c r="Y2776">
        <f t="shared" si="569"/>
        <v>55.997832552578025</v>
      </c>
      <c r="Z2776">
        <f t="shared" si="562"/>
        <v>0.17276589575612122</v>
      </c>
      <c r="AA2776">
        <f t="shared" si="563"/>
        <v>2.4506888107558925E-2</v>
      </c>
      <c r="AB2776">
        <f>(1/(AA2776*k))*(LN((50-dTar)/(hTar-dTar)))</f>
        <v>178.32313216257612</v>
      </c>
      <c r="AC2776">
        <f t="shared" si="564"/>
        <v>287.66146005320348</v>
      </c>
      <c r="AD2776" s="19">
        <v>124.90527343799999</v>
      </c>
      <c r="AE2776" s="19">
        <v>247.78195190400001</v>
      </c>
      <c r="AF2776">
        <f t="shared" si="570"/>
        <v>1.5143514663037802E-3</v>
      </c>
      <c r="AG2776" s="23">
        <f t="shared" si="565"/>
        <v>31.604025722707703</v>
      </c>
      <c r="AH2776" s="25">
        <f t="shared" si="571"/>
        <v>40.875959645213996</v>
      </c>
      <c r="AI2776" s="25">
        <f t="shared" si="566"/>
        <v>6.5667240077996569E-2</v>
      </c>
    </row>
    <row r="2777" spans="6:35" ht="15">
      <c r="F2777" s="5">
        <v>2006</v>
      </c>
      <c r="G2777" s="5">
        <v>4</v>
      </c>
      <c r="H2777" s="5">
        <v>0</v>
      </c>
      <c r="I2777" s="5">
        <v>116</v>
      </c>
      <c r="J2777" s="5">
        <v>12</v>
      </c>
      <c r="K2777" s="5">
        <v>9.5500001907299996</v>
      </c>
      <c r="L2777" s="5">
        <v>0.56411939859399995</v>
      </c>
      <c r="M2777" s="5">
        <v>0.101000003517</v>
      </c>
      <c r="N2777" s="8">
        <f t="shared" si="567"/>
        <v>0.101000003517</v>
      </c>
      <c r="O2777" s="5">
        <v>1.75833332539</v>
      </c>
      <c r="P2777" s="5">
        <v>96.736587524399994</v>
      </c>
      <c r="Q2777" s="5">
        <v>43.9361495972</v>
      </c>
      <c r="R2777" s="5">
        <v>825.94500732400002</v>
      </c>
      <c r="S2777">
        <f t="shared" si="559"/>
        <v>6.0008140381029845E-3</v>
      </c>
      <c r="T2777">
        <f t="shared" si="560"/>
        <v>1152.5345270753348</v>
      </c>
      <c r="U2777">
        <f t="shared" si="561"/>
        <v>3461.2345544748855</v>
      </c>
      <c r="V2777" s="9">
        <v>488.65463256800001</v>
      </c>
      <c r="W2777" s="9">
        <v>1011.92340088</v>
      </c>
      <c r="X2777">
        <f t="shared" si="568"/>
        <v>2.0153925249696302E-4</v>
      </c>
      <c r="Y2777">
        <f t="shared" si="569"/>
        <v>57.229463602808003</v>
      </c>
      <c r="Z2777">
        <f t="shared" si="562"/>
        <v>0.12463825717643927</v>
      </c>
      <c r="AA2777">
        <f t="shared" si="563"/>
        <v>1.7679969817977963E-2</v>
      </c>
      <c r="AB2777">
        <f>(1/(AA2777*k))*(LN((50-dTar)/(hTar-dTar)))</f>
        <v>247.18057168026903</v>
      </c>
      <c r="AC2777">
        <f t="shared" si="564"/>
        <v>398.73864531218715</v>
      </c>
      <c r="AD2777" s="19">
        <v>132.48747253400001</v>
      </c>
      <c r="AE2777" s="19">
        <v>343.46008300800003</v>
      </c>
      <c r="AF2777">
        <f t="shared" si="570"/>
        <v>1.1432671500058373E-3</v>
      </c>
      <c r="AG2777" s="23">
        <f t="shared" si="565"/>
        <v>31.140565931115024</v>
      </c>
      <c r="AH2777" s="25">
        <f t="shared" si="571"/>
        <v>41.056793316615369</v>
      </c>
      <c r="AI2777" s="25">
        <f t="shared" si="566"/>
        <v>4.7374224647102135E-2</v>
      </c>
    </row>
    <row r="2778" spans="6:35" ht="15">
      <c r="F2778" s="5">
        <v>2006</v>
      </c>
      <c r="G2778" s="5">
        <v>4</v>
      </c>
      <c r="H2778" s="5">
        <v>0</v>
      </c>
      <c r="I2778" s="5">
        <v>116</v>
      </c>
      <c r="J2778" s="5">
        <v>13</v>
      </c>
      <c r="K2778" s="5">
        <v>10.9067239761</v>
      </c>
      <c r="L2778" s="5">
        <v>7.4027538299600001E-2</v>
      </c>
      <c r="M2778" s="5">
        <v>1.75750005245</v>
      </c>
      <c r="N2778" s="8">
        <f t="shared" si="567"/>
        <v>1.75750005245</v>
      </c>
      <c r="O2778" s="5">
        <v>0</v>
      </c>
      <c r="P2778" s="5">
        <v>96.736587524399994</v>
      </c>
      <c r="Q2778" s="5">
        <v>38.311603546100002</v>
      </c>
      <c r="R2778" s="5">
        <v>98.8304977417</v>
      </c>
      <c r="S2778">
        <f t="shared" si="559"/>
        <v>0.10442010514319981</v>
      </c>
      <c r="T2778">
        <f t="shared" si="560"/>
        <v>66.233847973887578</v>
      </c>
      <c r="U2778">
        <f t="shared" si="561"/>
        <v>198.91020867270834</v>
      </c>
      <c r="V2778" s="9">
        <v>435.163818359</v>
      </c>
      <c r="W2778" s="9">
        <v>58.153209686300002</v>
      </c>
      <c r="X2778">
        <f t="shared" si="568"/>
        <v>1.4446123280863748E-3</v>
      </c>
      <c r="Y2778">
        <f t="shared" si="569"/>
        <v>42.36520054973461</v>
      </c>
      <c r="Z2778">
        <f t="shared" si="562"/>
        <v>2.1688290682880869</v>
      </c>
      <c r="AA2778">
        <f t="shared" si="563"/>
        <v>0.30764897822187354</v>
      </c>
      <c r="AB2778">
        <f>(1/(AA2778*k))*(LN((50-dTar)/(hTar-dTar)))</f>
        <v>14.204971757604826</v>
      </c>
      <c r="AC2778">
        <f t="shared" si="564"/>
        <v>22.914710314092844</v>
      </c>
      <c r="AD2778" s="19">
        <v>278.03692626999998</v>
      </c>
      <c r="AE2778" s="19">
        <v>19.737964630099999</v>
      </c>
      <c r="AF2778">
        <f t="shared" si="570"/>
        <v>3.11828009456436E-3</v>
      </c>
      <c r="AG2778" s="23">
        <f t="shared" si="565"/>
        <v>39.338016960619058</v>
      </c>
      <c r="AH2778" s="25">
        <f t="shared" si="571"/>
        <v>40.488630573546644</v>
      </c>
      <c r="AI2778" s="25">
        <f t="shared" si="566"/>
        <v>0.82435840992862919</v>
      </c>
    </row>
    <row r="2779" spans="6:35" ht="15">
      <c r="F2779" s="5">
        <v>2006</v>
      </c>
      <c r="G2779" s="5">
        <v>4</v>
      </c>
      <c r="H2779" s="5">
        <v>0</v>
      </c>
      <c r="I2779" s="5">
        <v>116</v>
      </c>
      <c r="J2779" s="5">
        <v>14</v>
      </c>
      <c r="K2779" s="5">
        <v>11.377326011699999</v>
      </c>
      <c r="L2779" s="5">
        <v>4.1955299675499998E-2</v>
      </c>
      <c r="M2779" s="5">
        <v>0.848500013351</v>
      </c>
      <c r="N2779" s="8">
        <f t="shared" si="567"/>
        <v>0.848500013351</v>
      </c>
      <c r="O2779" s="5">
        <v>1.75833332539</v>
      </c>
      <c r="P2779" s="5">
        <v>96.736587524399994</v>
      </c>
      <c r="Q2779" s="5">
        <v>30.5273551941</v>
      </c>
      <c r="R2779" s="5">
        <v>196.38999939000001</v>
      </c>
      <c r="S2779">
        <f t="shared" si="559"/>
        <v>5.0412778357876331E-2</v>
      </c>
      <c r="T2779">
        <f t="shared" si="560"/>
        <v>137.19032346074806</v>
      </c>
      <c r="U2779">
        <f t="shared" si="561"/>
        <v>412.00317816673055</v>
      </c>
      <c r="V2779" s="9">
        <v>436.07482910200002</v>
      </c>
      <c r="W2779" s="9">
        <v>120.452888489</v>
      </c>
      <c r="X2779">
        <f t="shared" si="568"/>
        <v>1.0324915853279512E-3</v>
      </c>
      <c r="Y2779">
        <f t="shared" si="569"/>
        <v>35.565071231353159</v>
      </c>
      <c r="Z2779">
        <f t="shared" si="562"/>
        <v>1.0470847445114559</v>
      </c>
      <c r="AA2779">
        <f t="shared" si="563"/>
        <v>0.14852924855665556</v>
      </c>
      <c r="AB2779">
        <f>(1/(AA2779*k))*(LN((50-dTar)/(hTar-dTar)))</f>
        <v>29.422791062130305</v>
      </c>
      <c r="AC2779">
        <f t="shared" si="564"/>
        <v>47.463292805200119</v>
      </c>
      <c r="AD2779" s="19">
        <v>221.86387634299999</v>
      </c>
      <c r="AE2779" s="19">
        <v>40.883289337199997</v>
      </c>
      <c r="AF2779">
        <f t="shared" si="570"/>
        <v>3.2236179427427803E-3</v>
      </c>
      <c r="AG2779" s="23">
        <f t="shared" si="565"/>
        <v>30.123490061803516</v>
      </c>
      <c r="AH2779" s="25">
        <f t="shared" si="571"/>
        <v>32.191801145428137</v>
      </c>
      <c r="AI2779" s="25">
        <f t="shared" si="566"/>
        <v>0.39799038461215097</v>
      </c>
    </row>
    <row r="2780" spans="6:35" ht="15">
      <c r="F2780" s="5">
        <v>2006</v>
      </c>
      <c r="G2780" s="5">
        <v>4</v>
      </c>
      <c r="H2780" s="5">
        <v>0</v>
      </c>
      <c r="I2780" s="5">
        <v>116</v>
      </c>
      <c r="J2780" s="5">
        <v>15</v>
      </c>
      <c r="K2780" s="5">
        <v>13.0291490555</v>
      </c>
      <c r="L2780" s="5">
        <v>0.15501631796400001</v>
      </c>
      <c r="M2780" s="5">
        <v>0.14000000059600001</v>
      </c>
      <c r="N2780" s="8">
        <f t="shared" si="567"/>
        <v>0.14000000059600001</v>
      </c>
      <c r="O2780" s="5">
        <v>0</v>
      </c>
      <c r="P2780" s="5">
        <v>96.736587524399994</v>
      </c>
      <c r="Q2780" s="5">
        <v>36.689281463599997</v>
      </c>
      <c r="R2780" s="5">
        <v>285.35998535200002</v>
      </c>
      <c r="S2780">
        <f t="shared" si="559"/>
        <v>8.3179597985805782E-3</v>
      </c>
      <c r="T2780">
        <f t="shared" si="560"/>
        <v>831.47136280368443</v>
      </c>
      <c r="U2780">
        <f t="shared" si="561"/>
        <v>2497.0335763349522</v>
      </c>
      <c r="V2780" s="9">
        <v>287.34799194300001</v>
      </c>
      <c r="W2780" s="9">
        <v>730.03051757799994</v>
      </c>
      <c r="X2780">
        <f t="shared" si="568"/>
        <v>2.8454261354967004E-4</v>
      </c>
      <c r="Y2780">
        <f t="shared" si="569"/>
        <v>48.059673137450311</v>
      </c>
      <c r="Z2780">
        <f t="shared" si="562"/>
        <v>0.17276589575612122</v>
      </c>
      <c r="AA2780">
        <f t="shared" si="563"/>
        <v>2.4506888107558925E-2</v>
      </c>
      <c r="AB2780">
        <f>(1/(AA2780*k))*(LN((50-dTar)/(hTar-dTar)))</f>
        <v>178.32313216257612</v>
      </c>
      <c r="AC2780">
        <f t="shared" si="564"/>
        <v>287.66146005320348</v>
      </c>
      <c r="AD2780" s="19">
        <v>180.188064575</v>
      </c>
      <c r="AE2780" s="19">
        <v>247.78195190400001</v>
      </c>
      <c r="AF2780">
        <f t="shared" si="570"/>
        <v>1.3973672662440525E-3</v>
      </c>
      <c r="AG2780" s="23">
        <f t="shared" si="565"/>
        <v>28.741188417645571</v>
      </c>
      <c r="AH2780" s="25">
        <f t="shared" si="571"/>
        <v>36.084024042040376</v>
      </c>
      <c r="AI2780" s="25">
        <f t="shared" si="566"/>
        <v>6.5667240077996569E-2</v>
      </c>
    </row>
    <row r="2781" spans="6:35" ht="15">
      <c r="F2781" s="5">
        <v>2006</v>
      </c>
      <c r="G2781" s="5">
        <v>4</v>
      </c>
      <c r="H2781" s="5">
        <v>0</v>
      </c>
      <c r="I2781" s="5">
        <v>116</v>
      </c>
      <c r="J2781" s="5">
        <v>16</v>
      </c>
      <c r="K2781" s="5">
        <v>15.266661643999999</v>
      </c>
      <c r="L2781" s="5">
        <v>0.436487823725</v>
      </c>
      <c r="M2781" s="5">
        <v>0.52700001001399999</v>
      </c>
      <c r="N2781" s="8">
        <f t="shared" si="567"/>
        <v>0.52700001001399999</v>
      </c>
      <c r="O2781" s="5">
        <v>1.75833332539</v>
      </c>
      <c r="P2781" s="5">
        <v>96.736587524399994</v>
      </c>
      <c r="Q2781" s="5">
        <v>39.678821563699998</v>
      </c>
      <c r="R2781" s="5">
        <v>1022.13000488</v>
      </c>
      <c r="S2781">
        <f t="shared" si="559"/>
        <v>3.1311177703475371E-2</v>
      </c>
      <c r="T2781">
        <f t="shared" si="560"/>
        <v>220.8842297459926</v>
      </c>
      <c r="U2781">
        <f t="shared" si="561"/>
        <v>663.34856837258599</v>
      </c>
      <c r="V2781" s="9">
        <v>103.05381011999999</v>
      </c>
      <c r="W2781" s="9">
        <v>193.93598938</v>
      </c>
      <c r="X2781">
        <f t="shared" si="568"/>
        <v>1.041299643390564E-3</v>
      </c>
      <c r="Y2781">
        <f t="shared" si="569"/>
        <v>51.531383455545281</v>
      </c>
      <c r="Z2781">
        <f t="shared" si="562"/>
        <v>0.65034020289964856</v>
      </c>
      <c r="AA2781">
        <f t="shared" si="563"/>
        <v>9.2250930165099818E-2</v>
      </c>
      <c r="AB2781">
        <f>(1/(AA2781*k))*(LN((50-dTar)/(hTar-dTar)))</f>
        <v>47.372368376953233</v>
      </c>
      <c r="AC2781">
        <f t="shared" si="564"/>
        <v>76.418603061933283</v>
      </c>
      <c r="AD2781" s="19">
        <v>97.593299865700004</v>
      </c>
      <c r="AE2781" s="19">
        <v>65.824424743700007</v>
      </c>
      <c r="AF2781">
        <f t="shared" si="570"/>
        <v>4.1695101393079163E-3</v>
      </c>
      <c r="AG2781" s="23">
        <f t="shared" si="565"/>
        <v>35.112034578097138</v>
      </c>
      <c r="AH2781" s="25">
        <f t="shared" si="571"/>
        <v>41.352926739949453</v>
      </c>
      <c r="AI2781" s="25">
        <f t="shared" si="566"/>
        <v>0.2471902573669324</v>
      </c>
    </row>
    <row r="2782" spans="6:35" ht="15">
      <c r="F2782" s="5">
        <v>2006</v>
      </c>
      <c r="G2782" s="5">
        <v>4</v>
      </c>
      <c r="H2782" s="5">
        <v>0</v>
      </c>
      <c r="I2782" s="5">
        <v>116</v>
      </c>
      <c r="J2782" s="5">
        <v>17</v>
      </c>
      <c r="K2782" s="5">
        <v>8.2299995422399999</v>
      </c>
      <c r="L2782" s="5">
        <v>0.47563400864599997</v>
      </c>
      <c r="M2782" s="5">
        <v>1.5000000130400001E-3</v>
      </c>
      <c r="N2782" s="8">
        <f t="shared" si="567"/>
        <v>1.5000000130400001E-3</v>
      </c>
      <c r="O2782" s="5">
        <v>0</v>
      </c>
      <c r="P2782" s="5">
        <v>96.736587524399994</v>
      </c>
      <c r="Q2782" s="5">
        <v>39.075481414800002</v>
      </c>
      <c r="R2782" s="5">
        <v>583.32751464800003</v>
      </c>
      <c r="S2782">
        <f t="shared" si="559"/>
        <v>8.9120998237292483E-5</v>
      </c>
      <c r="T2782">
        <f t="shared" si="560"/>
        <v>77603.993517411131</v>
      </c>
      <c r="U2782">
        <f t="shared" si="561"/>
        <v>233056.4660907127</v>
      </c>
      <c r="V2782" s="9">
        <v>679.92346191399997</v>
      </c>
      <c r="W2782" s="9">
        <v>60723.6445313</v>
      </c>
      <c r="X2782">
        <f t="shared" si="568"/>
        <v>3.3960466081960075E-6</v>
      </c>
      <c r="Y2782">
        <f t="shared" si="569"/>
        <v>53.05901352431362</v>
      </c>
      <c r="Z2782">
        <f t="shared" si="562"/>
        <v>1.8510631770272533E-3</v>
      </c>
      <c r="AA2782">
        <f t="shared" si="563"/>
        <v>2.6257380231724443E-4</v>
      </c>
      <c r="AB2782">
        <f>(1/(AA2782*k))*(LN((50-dTar)/(hTar-dTar)))</f>
        <v>16643.492261340074</v>
      </c>
      <c r="AC2782">
        <f t="shared" si="564"/>
        <v>26848.402819194369</v>
      </c>
      <c r="AD2782" s="19">
        <v>183.90425109899999</v>
      </c>
      <c r="AE2782" s="19">
        <v>23126.3164063</v>
      </c>
      <c r="AF2782">
        <f t="shared" si="570"/>
        <v>1.9936751264050383E-5</v>
      </c>
      <c r="AG2782" s="23">
        <f t="shared" si="565"/>
        <v>24.658119130658196</v>
      </c>
      <c r="AH2782" s="25">
        <f t="shared" si="571"/>
        <v>35.453122058844144</v>
      </c>
      <c r="AI2782" s="25">
        <f t="shared" si="566"/>
        <v>7.0357757538545309E-4</v>
      </c>
    </row>
    <row r="2783" spans="6:35" ht="15">
      <c r="F2783" s="5">
        <v>2006</v>
      </c>
      <c r="G2783" s="5">
        <v>4</v>
      </c>
      <c r="H2783" s="5">
        <v>0</v>
      </c>
      <c r="I2783" s="5">
        <v>116</v>
      </c>
      <c r="J2783" s="5">
        <v>18</v>
      </c>
      <c r="K2783" s="5">
        <v>15.1899995804</v>
      </c>
      <c r="L2783" s="5">
        <v>0.51969128847099999</v>
      </c>
      <c r="M2783" s="5">
        <v>0.18649999797299999</v>
      </c>
      <c r="N2783" s="8">
        <f t="shared" si="567"/>
        <v>0.18649999797299999</v>
      </c>
      <c r="O2783" s="5">
        <v>1.75833332539</v>
      </c>
      <c r="P2783" s="5">
        <v>96.736587524399994</v>
      </c>
      <c r="Q2783" s="5">
        <v>35.285690307599999</v>
      </c>
      <c r="R2783" s="5">
        <v>233.80250549300001</v>
      </c>
      <c r="S2783">
        <f t="shared" si="559"/>
        <v>1.1080710564076212E-2</v>
      </c>
      <c r="T2783">
        <f t="shared" si="560"/>
        <v>624.16081797987533</v>
      </c>
      <c r="U2783">
        <f t="shared" si="561"/>
        <v>1874.4488256012501</v>
      </c>
      <c r="V2783" s="9">
        <v>173.61668395999999</v>
      </c>
      <c r="W2783" s="9">
        <v>548.012207031</v>
      </c>
      <c r="X2783">
        <f t="shared" si="568"/>
        <v>3.8519648067880392E-4</v>
      </c>
      <c r="Y2783">
        <f t="shared" si="569"/>
        <v>46.454490240738295</v>
      </c>
      <c r="Z2783">
        <f t="shared" si="562"/>
        <v>0.23014885050822442</v>
      </c>
      <c r="AA2783">
        <f t="shared" si="563"/>
        <v>3.2646675449477559E-2</v>
      </c>
      <c r="AB2783">
        <f>(1/(AA2783*k))*(LN((50-dTar)/(hTar-dTar)))</f>
        <v>133.86187067227485</v>
      </c>
      <c r="AC2783">
        <f t="shared" si="564"/>
        <v>215.93890089331299</v>
      </c>
      <c r="AD2783" s="19">
        <v>191.17784118700001</v>
      </c>
      <c r="AE2783" s="19">
        <v>186.00253295900001</v>
      </c>
      <c r="AF2783">
        <f t="shared" si="570"/>
        <v>1.6860015212517216E-3</v>
      </c>
      <c r="AG2783" s="23">
        <f t="shared" si="565"/>
        <v>29.541649963410823</v>
      </c>
      <c r="AH2783" s="25">
        <f t="shared" si="571"/>
        <v>35.970115130285187</v>
      </c>
      <c r="AI2783" s="25">
        <f t="shared" si="566"/>
        <v>8.7478143495013511E-2</v>
      </c>
    </row>
    <row r="2784" spans="6:35" ht="15">
      <c r="F2784" s="5">
        <v>2006</v>
      </c>
      <c r="G2784" s="5">
        <v>4</v>
      </c>
      <c r="H2784" s="5">
        <v>0</v>
      </c>
      <c r="I2784" s="5">
        <v>116</v>
      </c>
      <c r="J2784" s="5">
        <v>19</v>
      </c>
      <c r="K2784" s="5">
        <v>14.2849998474</v>
      </c>
      <c r="L2784" s="5">
        <v>0.38347840309100001</v>
      </c>
      <c r="M2784" s="5">
        <v>0</v>
      </c>
      <c r="N2784" s="8">
        <f t="shared" si="567"/>
        <v>1E-4</v>
      </c>
      <c r="O2784" s="5">
        <v>0</v>
      </c>
      <c r="P2784" s="5">
        <v>96.736587524399994</v>
      </c>
      <c r="Q2784" s="5">
        <v>34.198806762700002</v>
      </c>
      <c r="R2784" s="5">
        <v>40.072376251199998</v>
      </c>
      <c r="S2784">
        <f t="shared" si="559"/>
        <v>5.9413998308355972E-6</v>
      </c>
      <c r="T2784">
        <f t="shared" si="560"/>
        <v>1164059.9128807276</v>
      </c>
      <c r="U2784">
        <f t="shared" si="561"/>
        <v>3495847.0217512534</v>
      </c>
      <c r="V2784" s="9">
        <v>519.45220947300004</v>
      </c>
      <c r="W2784" s="9">
        <v>60723.6445313</v>
      </c>
      <c r="X2784">
        <f t="shared" si="568"/>
        <v>2.8112866604120075E-7</v>
      </c>
      <c r="Y2784">
        <f t="shared" si="569"/>
        <v>50.834392860805309</v>
      </c>
      <c r="Z2784">
        <f t="shared" si="562"/>
        <v>1.2340421072902296E-4</v>
      </c>
      <c r="AA2784">
        <f t="shared" si="563"/>
        <v>1.7504920002306861E-5</v>
      </c>
      <c r="AB2784">
        <f>(1/(AA2784*k))*(LN((50-dTar)/(hTar-dTar)))</f>
        <v>249652.38609041239</v>
      </c>
      <c r="AC2784">
        <f t="shared" si="564"/>
        <v>402726.04578894714</v>
      </c>
      <c r="AD2784" s="19">
        <v>342.30328369099999</v>
      </c>
      <c r="AE2784" s="19">
        <v>60723.6445313</v>
      </c>
      <c r="AF2784">
        <f t="shared" si="570"/>
        <v>2.1561389885784972E-6</v>
      </c>
      <c r="AG2784" s="23">
        <f t="shared" si="565"/>
        <v>6.6931952781737873</v>
      </c>
      <c r="AH2784" s="25">
        <f t="shared" si="571"/>
        <v>23.470989334708502</v>
      </c>
      <c r="AI2784" s="25">
        <f t="shared" si="566"/>
        <v>4.6905171284601254E-5</v>
      </c>
    </row>
    <row r="2785" spans="6:35" ht="15">
      <c r="F2785" s="5">
        <v>2006</v>
      </c>
      <c r="G2785" s="5">
        <v>4</v>
      </c>
      <c r="H2785" s="5">
        <v>0</v>
      </c>
      <c r="I2785" s="5">
        <v>116</v>
      </c>
      <c r="J2785" s="5">
        <v>20</v>
      </c>
      <c r="K2785" s="5">
        <v>12.9949998856</v>
      </c>
      <c r="L2785" s="5">
        <v>0.25527808070199998</v>
      </c>
      <c r="M2785" s="5">
        <v>0</v>
      </c>
      <c r="N2785" s="8">
        <f t="shared" si="567"/>
        <v>1E-4</v>
      </c>
      <c r="O2785" s="5">
        <v>1.75833332539</v>
      </c>
      <c r="P2785" s="5">
        <v>96.736587524399994</v>
      </c>
      <c r="Q2785" s="5">
        <v>33.480033874500002</v>
      </c>
      <c r="R2785" s="5">
        <v>8.3025000989399994E-2</v>
      </c>
      <c r="S2785">
        <f t="shared" si="559"/>
        <v>5.9413998308355972E-6</v>
      </c>
      <c r="T2785">
        <f t="shared" si="560"/>
        <v>1164059.9128807276</v>
      </c>
      <c r="U2785">
        <f t="shared" si="561"/>
        <v>3495847.0217512534</v>
      </c>
      <c r="V2785" s="9">
        <v>742.50061035199997</v>
      </c>
      <c r="W2785" s="9">
        <v>60723.6445313</v>
      </c>
      <c r="X2785">
        <f t="shared" si="568"/>
        <v>2.8111103888934205E-7</v>
      </c>
      <c r="Y2785">
        <f t="shared" si="569"/>
        <v>49.764463969751418</v>
      </c>
      <c r="Z2785">
        <f t="shared" si="562"/>
        <v>1.2340421072902296E-4</v>
      </c>
      <c r="AA2785">
        <f t="shared" si="563"/>
        <v>1.7504920002306861E-5</v>
      </c>
      <c r="AB2785">
        <f>(1/(AA2785*k))*(LN((50-dTar)/(hTar-dTar)))</f>
        <v>249652.38609041239</v>
      </c>
      <c r="AC2785">
        <f t="shared" si="564"/>
        <v>402726.04578894714</v>
      </c>
      <c r="AD2785" s="19">
        <v>408.15335083000002</v>
      </c>
      <c r="AE2785" s="19">
        <v>60723.6445313</v>
      </c>
      <c r="AF2785">
        <f t="shared" si="570"/>
        <v>2.1558328993334919E-6</v>
      </c>
      <c r="AG2785" s="23">
        <f t="shared" si="565"/>
        <v>6.5584557739388192</v>
      </c>
      <c r="AH2785" s="25">
        <f t="shared" si="571"/>
        <v>22.98079017384476</v>
      </c>
      <c r="AI2785" s="25">
        <f t="shared" si="566"/>
        <v>4.6905171284601254E-5</v>
      </c>
    </row>
    <row r="2786" spans="6:35" ht="15">
      <c r="F2786" s="5">
        <v>2006</v>
      </c>
      <c r="G2786" s="5">
        <v>4</v>
      </c>
      <c r="H2786" s="5">
        <v>0</v>
      </c>
      <c r="I2786" s="5">
        <v>116</v>
      </c>
      <c r="J2786" s="5">
        <v>21</v>
      </c>
      <c r="K2786" s="5">
        <v>12.029999733</v>
      </c>
      <c r="L2786" s="5">
        <v>0.181985676289</v>
      </c>
      <c r="M2786" s="5">
        <v>0</v>
      </c>
      <c r="N2786" s="8">
        <f t="shared" si="567"/>
        <v>1E-4</v>
      </c>
      <c r="O2786" s="5">
        <v>0</v>
      </c>
      <c r="P2786" s="5">
        <v>96.736587524399994</v>
      </c>
      <c r="Q2786" s="5">
        <v>26.758905410800001</v>
      </c>
      <c r="R2786" s="5">
        <v>0</v>
      </c>
      <c r="S2786">
        <f t="shared" si="559"/>
        <v>5.9413998308355972E-6</v>
      </c>
      <c r="T2786">
        <f t="shared" si="560"/>
        <v>1164059.9128807276</v>
      </c>
      <c r="U2786">
        <f t="shared" si="561"/>
        <v>3495847.0217512534</v>
      </c>
      <c r="V2786" s="9">
        <v>742.50061035199997</v>
      </c>
      <c r="W2786" s="9">
        <v>60723.6445313</v>
      </c>
      <c r="X2786">
        <f t="shared" si="568"/>
        <v>2.8111103888934205E-7</v>
      </c>
      <c r="Y2786">
        <f t="shared" si="569"/>
        <v>39.774230491444804</v>
      </c>
      <c r="Z2786">
        <f t="shared" si="562"/>
        <v>1.2340421072902296E-4</v>
      </c>
      <c r="AA2786">
        <f t="shared" si="563"/>
        <v>1.7504920002306861E-5</v>
      </c>
      <c r="AB2786">
        <f>(1/(AA2786*k))*(LN((50-dTar)/(hTar-dTar)))</f>
        <v>249652.38609041239</v>
      </c>
      <c r="AC2786">
        <f t="shared" si="564"/>
        <v>402726.04578894714</v>
      </c>
      <c r="AD2786" s="19">
        <v>408.15335083000002</v>
      </c>
      <c r="AE2786" s="19">
        <v>60723.6445313</v>
      </c>
      <c r="AF2786">
        <f t="shared" si="570"/>
        <v>2.1558328993334919E-6</v>
      </c>
      <c r="AG2786" s="23">
        <f t="shared" si="565"/>
        <v>5.2418434925602329</v>
      </c>
      <c r="AH2786" s="25">
        <f t="shared" si="571"/>
        <v>18.367388540658627</v>
      </c>
      <c r="AI2786" s="25">
        <f t="shared" si="566"/>
        <v>4.6905171284601254E-5</v>
      </c>
    </row>
    <row r="2787" spans="6:35" ht="15">
      <c r="F2787" s="5">
        <v>2006</v>
      </c>
      <c r="G2787" s="5">
        <v>4</v>
      </c>
      <c r="H2787" s="5">
        <v>0</v>
      </c>
      <c r="I2787" s="5">
        <v>116</v>
      </c>
      <c r="J2787" s="5">
        <v>22</v>
      </c>
      <c r="K2787" s="5">
        <v>11.649999618500001</v>
      </c>
      <c r="L2787" s="5">
        <v>8.0858066677999996E-2</v>
      </c>
      <c r="M2787" s="5">
        <v>0</v>
      </c>
      <c r="N2787" s="8">
        <f t="shared" si="567"/>
        <v>1E-4</v>
      </c>
      <c r="O2787" s="5">
        <v>1.75833332539</v>
      </c>
      <c r="P2787" s="5">
        <v>96.736587524399994</v>
      </c>
      <c r="Q2787" s="5">
        <v>23.119949340800002</v>
      </c>
      <c r="R2787" s="5">
        <v>0</v>
      </c>
      <c r="S2787">
        <f t="shared" si="559"/>
        <v>5.9413998308355972E-6</v>
      </c>
      <c r="T2787">
        <f t="shared" si="560"/>
        <v>1164059.9128807276</v>
      </c>
      <c r="U2787">
        <f t="shared" si="561"/>
        <v>3495847.0217512534</v>
      </c>
      <c r="V2787" s="9">
        <v>742.50061035199997</v>
      </c>
      <c r="W2787" s="9">
        <v>60723.6445313</v>
      </c>
      <c r="X2787">
        <f t="shared" si="568"/>
        <v>2.8111103888934205E-7</v>
      </c>
      <c r="Y2787">
        <f t="shared" si="569"/>
        <v>34.365314272547231</v>
      </c>
      <c r="Z2787">
        <f t="shared" si="562"/>
        <v>1.2340421072902296E-4</v>
      </c>
      <c r="AA2787">
        <f t="shared" si="563"/>
        <v>1.7504920002306861E-5</v>
      </c>
      <c r="AB2787">
        <f>(1/(AA2787*k))*(LN((50-dTar)/(hTar-dTar)))</f>
        <v>249652.38609041239</v>
      </c>
      <c r="AC2787">
        <f t="shared" si="564"/>
        <v>402726.04578894714</v>
      </c>
      <c r="AD2787" s="19">
        <v>408.15335083000002</v>
      </c>
      <c r="AE2787" s="19">
        <v>60723.6445313</v>
      </c>
      <c r="AF2787">
        <f t="shared" si="570"/>
        <v>2.1558328993334919E-6</v>
      </c>
      <c r="AG2787" s="23">
        <f t="shared" si="565"/>
        <v>4.5290027428207695</v>
      </c>
      <c r="AH2787" s="25">
        <f t="shared" si="571"/>
        <v>15.86959877706456</v>
      </c>
      <c r="AI2787" s="25">
        <f t="shared" si="566"/>
        <v>4.6905171284601254E-5</v>
      </c>
    </row>
    <row r="2788" spans="6:35" ht="15">
      <c r="F2788" s="5">
        <v>2006</v>
      </c>
      <c r="G2788" s="5">
        <v>4</v>
      </c>
      <c r="H2788" s="5">
        <v>0</v>
      </c>
      <c r="I2788" s="5">
        <v>116</v>
      </c>
      <c r="J2788" s="5">
        <v>23</v>
      </c>
      <c r="K2788" s="5">
        <v>11.0900001526</v>
      </c>
      <c r="L2788" s="5">
        <v>1.18849026039E-2</v>
      </c>
      <c r="M2788" s="5">
        <v>0</v>
      </c>
      <c r="N2788" s="8">
        <f t="shared" si="567"/>
        <v>1E-4</v>
      </c>
      <c r="O2788" s="5">
        <v>0</v>
      </c>
      <c r="P2788" s="5">
        <v>96.736587524399994</v>
      </c>
      <c r="Q2788" s="5">
        <v>14.8177204132</v>
      </c>
      <c r="R2788" s="5">
        <v>0</v>
      </c>
      <c r="S2788">
        <f t="shared" si="559"/>
        <v>5.9413998308355972E-6</v>
      </c>
      <c r="T2788">
        <f t="shared" si="560"/>
        <v>1164059.9128807276</v>
      </c>
      <c r="U2788">
        <f t="shared" si="561"/>
        <v>3495847.0217512534</v>
      </c>
      <c r="V2788" s="9">
        <v>742.50061035199997</v>
      </c>
      <c r="W2788" s="9">
        <v>60723.6445313</v>
      </c>
      <c r="X2788">
        <f t="shared" si="568"/>
        <v>2.8111103888934205E-7</v>
      </c>
      <c r="Y2788">
        <f t="shared" si="569"/>
        <v>22.02494526680206</v>
      </c>
      <c r="Z2788">
        <f t="shared" si="562"/>
        <v>1.2340421072902296E-4</v>
      </c>
      <c r="AA2788">
        <f t="shared" si="563"/>
        <v>1.7504920002306861E-5</v>
      </c>
      <c r="AB2788">
        <f>(1/(AA2788*k))*(LN((50-dTar)/(hTar-dTar)))</f>
        <v>249652.38609041239</v>
      </c>
      <c r="AC2788">
        <f t="shared" si="564"/>
        <v>402726.04578894714</v>
      </c>
      <c r="AD2788" s="19">
        <v>408.15335083000002</v>
      </c>
      <c r="AE2788" s="19">
        <v>60723.6445313</v>
      </c>
      <c r="AF2788">
        <f t="shared" si="570"/>
        <v>2.1558328993334919E-6</v>
      </c>
      <c r="AG2788" s="23">
        <f t="shared" si="565"/>
        <v>2.9026662387752431</v>
      </c>
      <c r="AH2788" s="25">
        <f t="shared" si="571"/>
        <v>10.170925302731071</v>
      </c>
      <c r="AI2788" s="25">
        <f t="shared" si="566"/>
        <v>4.6905171284601254E-5</v>
      </c>
    </row>
    <row r="2789" spans="6:35" ht="15">
      <c r="F2789" s="5">
        <v>2006</v>
      </c>
      <c r="G2789" s="5">
        <v>4</v>
      </c>
      <c r="H2789" s="5">
        <v>0</v>
      </c>
      <c r="I2789" s="5">
        <v>116</v>
      </c>
      <c r="J2789" s="5">
        <v>24</v>
      </c>
      <c r="K2789" s="5">
        <v>10.9300003052</v>
      </c>
      <c r="L2789" s="5">
        <v>4.5730150304700004E-3</v>
      </c>
      <c r="M2789" s="5">
        <v>0</v>
      </c>
      <c r="N2789" s="8">
        <f t="shared" si="567"/>
        <v>1E-4</v>
      </c>
      <c r="O2789" s="5">
        <v>0</v>
      </c>
      <c r="P2789" s="5">
        <v>96.736587524399994</v>
      </c>
      <c r="Q2789" s="5">
        <v>14.5015001297</v>
      </c>
      <c r="R2789" s="5">
        <v>0</v>
      </c>
      <c r="S2789">
        <f t="shared" si="559"/>
        <v>5.9413998308355972E-6</v>
      </c>
      <c r="T2789">
        <f t="shared" si="560"/>
        <v>1164059.9128807276</v>
      </c>
      <c r="U2789">
        <f t="shared" si="561"/>
        <v>3495847.0217512534</v>
      </c>
      <c r="V2789" s="9">
        <v>742.50061035199997</v>
      </c>
      <c r="W2789" s="9">
        <v>60723.6445313</v>
      </c>
      <c r="X2789">
        <f t="shared" si="568"/>
        <v>2.8111103888934205E-7</v>
      </c>
      <c r="Y2789">
        <f t="shared" si="569"/>
        <v>21.554917877829613</v>
      </c>
      <c r="Z2789">
        <f t="shared" si="562"/>
        <v>1.2340421072902296E-4</v>
      </c>
      <c r="AA2789">
        <f t="shared" si="563"/>
        <v>1.7504920002306861E-5</v>
      </c>
      <c r="AB2789">
        <f>(1/(AA2789*k))*(LN((50-dTar)/(hTar-dTar)))</f>
        <v>249652.38609041239</v>
      </c>
      <c r="AC2789">
        <f t="shared" si="564"/>
        <v>402726.04578894714</v>
      </c>
      <c r="AD2789" s="19">
        <v>408.15335083000002</v>
      </c>
      <c r="AE2789" s="19">
        <v>60723.6445313</v>
      </c>
      <c r="AF2789">
        <f t="shared" si="570"/>
        <v>2.1558328993334919E-6</v>
      </c>
      <c r="AG2789" s="23">
        <f t="shared" si="565"/>
        <v>2.8407213568814185</v>
      </c>
      <c r="AH2789" s="25">
        <f t="shared" si="571"/>
        <v>9.953870803590851</v>
      </c>
      <c r="AI2789" s="25">
        <f t="shared" si="566"/>
        <v>4.6905171284601254E-5</v>
      </c>
    </row>
    <row r="2790" spans="6:35" ht="15">
      <c r="F2790" s="5">
        <v>2006</v>
      </c>
      <c r="G2790" s="5">
        <v>4</v>
      </c>
      <c r="H2790" s="5">
        <v>0</v>
      </c>
      <c r="I2790" s="5">
        <v>117</v>
      </c>
      <c r="J2790" s="5">
        <v>1</v>
      </c>
      <c r="K2790" s="5">
        <v>10.850000381499999</v>
      </c>
      <c r="L2790" s="5">
        <v>1.94946001284E-3</v>
      </c>
      <c r="M2790" s="5">
        <v>0</v>
      </c>
      <c r="N2790" s="8">
        <f t="shared" si="567"/>
        <v>1E-4</v>
      </c>
      <c r="O2790" s="5">
        <v>0</v>
      </c>
      <c r="P2790" s="5">
        <v>96.736587524399994</v>
      </c>
      <c r="Q2790" s="5">
        <v>12.841344833400001</v>
      </c>
      <c r="R2790" s="5">
        <v>0</v>
      </c>
      <c r="S2790">
        <f t="shared" si="559"/>
        <v>5.9413998308355972E-6</v>
      </c>
      <c r="T2790">
        <f t="shared" si="560"/>
        <v>1164059.9128807276</v>
      </c>
      <c r="U2790">
        <f t="shared" si="561"/>
        <v>3495847.0217512534</v>
      </c>
      <c r="V2790" s="9">
        <v>740.12493896499996</v>
      </c>
      <c r="W2790" s="9">
        <v>60723.6445313</v>
      </c>
      <c r="X2790">
        <f t="shared" si="568"/>
        <v>2.8111122662313615E-7</v>
      </c>
      <c r="Y2790">
        <f t="shared" si="569"/>
        <v>19.087282057667228</v>
      </c>
      <c r="Z2790">
        <f t="shared" si="562"/>
        <v>1.2340421072902296E-4</v>
      </c>
      <c r="AA2790">
        <f t="shared" si="563"/>
        <v>1.7504920002306861E-5</v>
      </c>
      <c r="AB2790">
        <f>(1/(AA2790*k))*(LN((50-dTar)/(hTar-dTar)))</f>
        <v>249652.38609041239</v>
      </c>
      <c r="AC2790">
        <f t="shared" si="564"/>
        <v>402726.04578894714</v>
      </c>
      <c r="AD2790" s="19">
        <v>408.15335083000002</v>
      </c>
      <c r="AE2790" s="19">
        <v>60723.6445313</v>
      </c>
      <c r="AF2790">
        <f t="shared" si="570"/>
        <v>2.1558328993334919E-6</v>
      </c>
      <c r="AG2790" s="23">
        <f t="shared" si="565"/>
        <v>2.5155117775607336</v>
      </c>
      <c r="AH2790" s="25">
        <f t="shared" si="571"/>
        <v>8.8143383644775835</v>
      </c>
      <c r="AI2790" s="25">
        <f t="shared" si="566"/>
        <v>4.6905171284601254E-5</v>
      </c>
    </row>
    <row r="2791" spans="6:35" ht="15">
      <c r="F2791" s="5">
        <v>2006</v>
      </c>
      <c r="G2791" s="5">
        <v>4</v>
      </c>
      <c r="H2791" s="5">
        <v>0</v>
      </c>
      <c r="I2791" s="5">
        <v>117</v>
      </c>
      <c r="J2791" s="5">
        <v>2</v>
      </c>
      <c r="K2791" s="5">
        <v>10.7299995422</v>
      </c>
      <c r="L2791" s="5">
        <v>0</v>
      </c>
      <c r="M2791" s="5">
        <v>1.0000000475E-3</v>
      </c>
      <c r="N2791" s="8">
        <f t="shared" si="567"/>
        <v>1.0000000475E-3</v>
      </c>
      <c r="O2791" s="5">
        <v>0</v>
      </c>
      <c r="P2791" s="5">
        <v>96.736587524399994</v>
      </c>
      <c r="Q2791" s="5">
        <v>15.3609199524</v>
      </c>
      <c r="R2791" s="5">
        <v>6.3550002872899997E-2</v>
      </c>
      <c r="S2791">
        <f t="shared" si="559"/>
        <v>5.9414001130520886E-5</v>
      </c>
      <c r="T2791">
        <f t="shared" si="560"/>
        <v>116405.98575878843</v>
      </c>
      <c r="U2791">
        <f t="shared" si="561"/>
        <v>349584.68556985282</v>
      </c>
      <c r="V2791" s="9">
        <v>740.12493896499996</v>
      </c>
      <c r="W2791" s="9">
        <v>60723.6445313</v>
      </c>
      <c r="X2791">
        <f t="shared" si="568"/>
        <v>2.4328032078417645E-6</v>
      </c>
      <c r="Y2791">
        <f t="shared" si="569"/>
        <v>21.429641252429747</v>
      </c>
      <c r="Z2791">
        <f t="shared" si="562"/>
        <v>1.2340421659072294E-3</v>
      </c>
      <c r="AA2791">
        <f t="shared" si="563"/>
        <v>1.7504920833790556E-4</v>
      </c>
      <c r="AB2791">
        <f>(1/(AA2791*k))*(LN((50-dTar)/(hTar-dTar)))</f>
        <v>24965.23742319247</v>
      </c>
      <c r="AC2791">
        <f t="shared" si="564"/>
        <v>40272.602665946091</v>
      </c>
      <c r="AD2791" s="19">
        <v>408.14590454099999</v>
      </c>
      <c r="AE2791" s="19">
        <v>34689.4765625</v>
      </c>
      <c r="AF2791">
        <f t="shared" si="570"/>
        <v>1.3267838834706261E-5</v>
      </c>
      <c r="AG2791" s="23">
        <f t="shared" si="565"/>
        <v>9.9791324353192667</v>
      </c>
      <c r="AH2791" s="25">
        <f t="shared" si="571"/>
        <v>14.331399462428806</v>
      </c>
      <c r="AI2791" s="25">
        <f t="shared" si="566"/>
        <v>4.6905173512596878E-4</v>
      </c>
    </row>
    <row r="2792" spans="6:35" ht="15">
      <c r="F2792" s="5">
        <v>2006</v>
      </c>
      <c r="G2792" s="5">
        <v>4</v>
      </c>
      <c r="H2792" s="5">
        <v>0</v>
      </c>
      <c r="I2792" s="5">
        <v>117</v>
      </c>
      <c r="J2792" s="5">
        <v>3</v>
      </c>
      <c r="K2792" s="5">
        <v>10.135000228899999</v>
      </c>
      <c r="L2792" s="5">
        <v>1.78000003399E-16</v>
      </c>
      <c r="M2792" s="5">
        <v>2.0000000949899998E-3</v>
      </c>
      <c r="N2792" s="8">
        <f t="shared" si="567"/>
        <v>2.0000000949899998E-3</v>
      </c>
      <c r="O2792" s="5">
        <v>0</v>
      </c>
      <c r="P2792" s="5">
        <v>96.736587524399994</v>
      </c>
      <c r="Q2792" s="5">
        <v>15.693630218499999</v>
      </c>
      <c r="R2792" s="5">
        <v>0.206025004387</v>
      </c>
      <c r="S2792">
        <f t="shared" si="559"/>
        <v>1.1882800226044762E-4</v>
      </c>
      <c r="T2792">
        <f t="shared" si="560"/>
        <v>58202.99287968524</v>
      </c>
      <c r="U2792">
        <f t="shared" si="561"/>
        <v>174792.34278580037</v>
      </c>
      <c r="V2792" s="9">
        <v>737.96520996100003</v>
      </c>
      <c r="W2792" s="9">
        <v>51102.1328125</v>
      </c>
      <c r="X2792">
        <f t="shared" si="568"/>
        <v>4.4124309672242974E-6</v>
      </c>
      <c r="Y2792">
        <f t="shared" si="569"/>
        <v>21.116768862587406</v>
      </c>
      <c r="Z2792">
        <f t="shared" si="562"/>
        <v>2.4680843318021185E-3</v>
      </c>
      <c r="AA2792">
        <f t="shared" si="563"/>
        <v>3.5009841667406067E-4</v>
      </c>
      <c r="AB2792">
        <f>(1/(AA2792*k))*(LN((50-dTar)/(hTar-dTar)))</f>
        <v>12482.618711658646</v>
      </c>
      <c r="AC2792">
        <f t="shared" si="564"/>
        <v>20136.301333073727</v>
      </c>
      <c r="AD2792" s="19">
        <v>408.12854003899997</v>
      </c>
      <c r="AE2792" s="19">
        <v>17344.7382813</v>
      </c>
      <c r="AF2792">
        <f t="shared" si="570"/>
        <v>2.6392767345132013E-5</v>
      </c>
      <c r="AG2792" s="23">
        <f t="shared" si="565"/>
        <v>9.8942046916079374</v>
      </c>
      <c r="AH2792" s="25">
        <f t="shared" si="571"/>
        <v>14.15983137956681</v>
      </c>
      <c r="AI2792" s="25">
        <f t="shared" si="566"/>
        <v>9.381034702472472E-4</v>
      </c>
    </row>
    <row r="2793" spans="6:35" ht="15">
      <c r="F2793" s="5">
        <v>2006</v>
      </c>
      <c r="G2793" s="5">
        <v>4</v>
      </c>
      <c r="H2793" s="5">
        <v>0</v>
      </c>
      <c r="I2793" s="5">
        <v>117</v>
      </c>
      <c r="J2793" s="5">
        <v>4</v>
      </c>
      <c r="K2793" s="5">
        <v>9.5649995803800003</v>
      </c>
      <c r="L2793" s="5">
        <v>0</v>
      </c>
      <c r="M2793" s="5">
        <v>0</v>
      </c>
      <c r="N2793" s="8">
        <f t="shared" si="567"/>
        <v>1E-4</v>
      </c>
      <c r="O2793" s="5">
        <v>0</v>
      </c>
      <c r="P2793" s="5">
        <v>96.736587524399994</v>
      </c>
      <c r="Q2793" s="5">
        <v>13.6415948868</v>
      </c>
      <c r="R2793" s="5">
        <v>0</v>
      </c>
      <c r="S2793">
        <f t="shared" si="559"/>
        <v>5.9413998308355972E-6</v>
      </c>
      <c r="T2793">
        <f t="shared" si="560"/>
        <v>1164059.9128807276</v>
      </c>
      <c r="U2793">
        <f t="shared" si="561"/>
        <v>3495847.0217512534</v>
      </c>
      <c r="V2793" s="9">
        <v>740.12493896499996</v>
      </c>
      <c r="W2793" s="9">
        <v>60723.6445313</v>
      </c>
      <c r="X2793">
        <f t="shared" si="568"/>
        <v>2.8111122662313615E-7</v>
      </c>
      <c r="Y2793">
        <f t="shared" si="569"/>
        <v>20.276767947508006</v>
      </c>
      <c r="Z2793">
        <f t="shared" si="562"/>
        <v>1.2340421072902296E-4</v>
      </c>
      <c r="AA2793">
        <f t="shared" si="563"/>
        <v>1.7504920002306861E-5</v>
      </c>
      <c r="AB2793">
        <f>(1/(AA2793*k))*(LN((50-dTar)/(hTar-dTar)))</f>
        <v>249652.38609041239</v>
      </c>
      <c r="AC2793">
        <f t="shared" si="564"/>
        <v>402726.04578894714</v>
      </c>
      <c r="AD2793" s="19">
        <v>408.15335083000002</v>
      </c>
      <c r="AE2793" s="19">
        <v>60723.6445313</v>
      </c>
      <c r="AF2793">
        <f t="shared" si="570"/>
        <v>2.1558328993334919E-6</v>
      </c>
      <c r="AG2793" s="23">
        <f t="shared" si="565"/>
        <v>2.6722740528860909</v>
      </c>
      <c r="AH2793" s="25">
        <f t="shared" si="571"/>
        <v>9.3636324484206028</v>
      </c>
      <c r="AI2793" s="25">
        <f t="shared" si="566"/>
        <v>4.6905171284601254E-5</v>
      </c>
    </row>
    <row r="2794" spans="6:35" ht="15">
      <c r="F2794" s="5">
        <v>2006</v>
      </c>
      <c r="G2794" s="5">
        <v>4</v>
      </c>
      <c r="H2794" s="5">
        <v>0</v>
      </c>
      <c r="I2794" s="5">
        <v>117</v>
      </c>
      <c r="J2794" s="5">
        <v>5</v>
      </c>
      <c r="K2794" s="5">
        <v>9.4849996566799994</v>
      </c>
      <c r="L2794" s="5">
        <v>0</v>
      </c>
      <c r="M2794" s="5">
        <v>0</v>
      </c>
      <c r="N2794" s="8">
        <f t="shared" si="567"/>
        <v>1E-4</v>
      </c>
      <c r="O2794" s="5">
        <v>0</v>
      </c>
      <c r="P2794" s="5">
        <v>96.736587524399994</v>
      </c>
      <c r="Q2794" s="5">
        <v>11.1562614441</v>
      </c>
      <c r="R2794" s="5">
        <v>0</v>
      </c>
      <c r="S2794">
        <f t="shared" si="559"/>
        <v>5.9413998308355972E-6</v>
      </c>
      <c r="T2794">
        <f t="shared" si="560"/>
        <v>1164059.9128807276</v>
      </c>
      <c r="U2794">
        <f t="shared" si="561"/>
        <v>3495847.0217512534</v>
      </c>
      <c r="V2794" s="9">
        <v>740.12493896499996</v>
      </c>
      <c r="W2794" s="9">
        <v>60723.6445313</v>
      </c>
      <c r="X2794">
        <f t="shared" si="568"/>
        <v>2.8111122662313615E-7</v>
      </c>
      <c r="Y2794">
        <f t="shared" si="569"/>
        <v>16.582586298808536</v>
      </c>
      <c r="Z2794">
        <f t="shared" si="562"/>
        <v>1.2340421072902296E-4</v>
      </c>
      <c r="AA2794">
        <f t="shared" si="563"/>
        <v>1.7504920002306861E-5</v>
      </c>
      <c r="AB2794">
        <f>(1/(AA2794*k))*(LN((50-dTar)/(hTar-dTar)))</f>
        <v>249652.38609041239</v>
      </c>
      <c r="AC2794">
        <f t="shared" si="564"/>
        <v>402726.04578894714</v>
      </c>
      <c r="AD2794" s="19">
        <v>408.15335083000002</v>
      </c>
      <c r="AE2794" s="19">
        <v>60723.6445313</v>
      </c>
      <c r="AF2794">
        <f t="shared" si="570"/>
        <v>2.1558328993334919E-6</v>
      </c>
      <c r="AG2794" s="23">
        <f t="shared" si="565"/>
        <v>2.1854180711032152</v>
      </c>
      <c r="AH2794" s="25">
        <f t="shared" si="571"/>
        <v>7.6576919728147024</v>
      </c>
      <c r="AI2794" s="25">
        <f t="shared" si="566"/>
        <v>4.6905171284601254E-5</v>
      </c>
    </row>
    <row r="2795" spans="6:35" ht="15">
      <c r="F2795" s="5">
        <v>2006</v>
      </c>
      <c r="G2795" s="5">
        <v>4</v>
      </c>
      <c r="H2795" s="5">
        <v>0</v>
      </c>
      <c r="I2795" s="5">
        <v>117</v>
      </c>
      <c r="J2795" s="5">
        <v>6</v>
      </c>
      <c r="K2795" s="5">
        <v>9.7849998474100008</v>
      </c>
      <c r="L2795" s="5">
        <v>0</v>
      </c>
      <c r="M2795" s="5">
        <v>0</v>
      </c>
      <c r="N2795" s="8">
        <f t="shared" si="567"/>
        <v>1E-4</v>
      </c>
      <c r="O2795" s="5">
        <v>1.3999999761599999</v>
      </c>
      <c r="P2795" s="5">
        <v>96.736587524399994</v>
      </c>
      <c r="Q2795" s="5">
        <v>9.6958293914800002</v>
      </c>
      <c r="R2795" s="5">
        <v>6.1499997973400002E-3</v>
      </c>
      <c r="S2795">
        <f t="shared" si="559"/>
        <v>5.9413998308355972E-6</v>
      </c>
      <c r="T2795">
        <f t="shared" si="560"/>
        <v>1164059.9128807276</v>
      </c>
      <c r="U2795">
        <f t="shared" si="561"/>
        <v>3495847.0217512534</v>
      </c>
      <c r="V2795" s="9">
        <v>758.32379150400004</v>
      </c>
      <c r="W2795" s="9">
        <v>60723.6445313</v>
      </c>
      <c r="X2795">
        <f t="shared" si="568"/>
        <v>2.8110978849307438E-7</v>
      </c>
      <c r="Y2795">
        <f t="shared" si="569"/>
        <v>14.411774800338378</v>
      </c>
      <c r="Z2795">
        <f t="shared" si="562"/>
        <v>1.2340421072902296E-4</v>
      </c>
      <c r="AA2795">
        <f t="shared" si="563"/>
        <v>1.7504920002306861E-5</v>
      </c>
      <c r="AB2795">
        <f>(1/(AA2795*k))*(LN((50-dTar)/(hTar-dTar)))</f>
        <v>249652.38609041239</v>
      </c>
      <c r="AC2795">
        <f t="shared" si="564"/>
        <v>402726.04578894714</v>
      </c>
      <c r="AD2795" s="19">
        <v>416.64553833000002</v>
      </c>
      <c r="AE2795" s="19">
        <v>60723.6445313</v>
      </c>
      <c r="AF2795">
        <f t="shared" si="570"/>
        <v>2.1557934316338887E-6</v>
      </c>
      <c r="AG2795" s="23">
        <f t="shared" si="565"/>
        <v>1.8995560220595811</v>
      </c>
      <c r="AH2795" s="25">
        <f t="shared" si="571"/>
        <v>6.6553723874694155</v>
      </c>
      <c r="AI2795" s="25">
        <f t="shared" si="566"/>
        <v>4.6905171284601254E-5</v>
      </c>
    </row>
    <row r="2796" spans="6:35" ht="15">
      <c r="F2796" s="5">
        <v>2006</v>
      </c>
      <c r="G2796" s="5">
        <v>4</v>
      </c>
      <c r="H2796" s="5">
        <v>0</v>
      </c>
      <c r="I2796" s="5">
        <v>117</v>
      </c>
      <c r="J2796" s="5">
        <v>7</v>
      </c>
      <c r="K2796" s="5">
        <v>10.0850000381</v>
      </c>
      <c r="L2796" s="5">
        <v>1.2349339667699999E-3</v>
      </c>
      <c r="M2796" s="5">
        <v>0</v>
      </c>
      <c r="N2796" s="8">
        <f t="shared" si="567"/>
        <v>1E-4</v>
      </c>
      <c r="O2796" s="5">
        <v>0</v>
      </c>
      <c r="P2796" s="5">
        <v>96.736587524399994</v>
      </c>
      <c r="Q2796" s="5">
        <v>12.2501296997</v>
      </c>
      <c r="R2796" s="5">
        <v>0</v>
      </c>
      <c r="S2796">
        <f t="shared" si="559"/>
        <v>5.9413998308355972E-6</v>
      </c>
      <c r="T2796">
        <f t="shared" si="560"/>
        <v>1164059.9128807276</v>
      </c>
      <c r="U2796">
        <f t="shared" si="561"/>
        <v>3495847.0217512534</v>
      </c>
      <c r="V2796" s="9">
        <v>740.12493896499996</v>
      </c>
      <c r="W2796" s="9">
        <v>60723.6445313</v>
      </c>
      <c r="X2796">
        <f t="shared" si="568"/>
        <v>2.8111122662313615E-7</v>
      </c>
      <c r="Y2796">
        <f t="shared" si="569"/>
        <v>18.208504160173021</v>
      </c>
      <c r="Z2796">
        <f t="shared" si="562"/>
        <v>1.2340421072902296E-4</v>
      </c>
      <c r="AA2796">
        <f t="shared" si="563"/>
        <v>1.7504920002306861E-5</v>
      </c>
      <c r="AB2796">
        <f>(1/(AA2796*k))*(LN((50-dTar)/(hTar-dTar)))</f>
        <v>249652.38609041239</v>
      </c>
      <c r="AC2796">
        <f t="shared" si="564"/>
        <v>402726.04578894714</v>
      </c>
      <c r="AD2796" s="19">
        <v>408.15335083000002</v>
      </c>
      <c r="AE2796" s="19">
        <v>60723.6445313</v>
      </c>
      <c r="AF2796">
        <f t="shared" si="570"/>
        <v>2.1558328993334919E-6</v>
      </c>
      <c r="AG2796" s="23">
        <f t="shared" si="565"/>
        <v>2.3996976902366156</v>
      </c>
      <c r="AH2796" s="25">
        <f t="shared" si="571"/>
        <v>8.4085264886779765</v>
      </c>
      <c r="AI2796" s="25">
        <f t="shared" si="566"/>
        <v>4.6905171284601254E-5</v>
      </c>
    </row>
    <row r="2797" spans="6:35" ht="15">
      <c r="F2797" s="5">
        <v>2006</v>
      </c>
      <c r="G2797" s="5">
        <v>4</v>
      </c>
      <c r="H2797" s="5">
        <v>0</v>
      </c>
      <c r="I2797" s="5">
        <v>117</v>
      </c>
      <c r="J2797" s="5">
        <v>8</v>
      </c>
      <c r="K2797" s="5">
        <v>10.5399999619</v>
      </c>
      <c r="L2797" s="5">
        <v>0</v>
      </c>
      <c r="M2797" s="5">
        <v>0</v>
      </c>
      <c r="N2797" s="8">
        <f t="shared" si="567"/>
        <v>1E-4</v>
      </c>
      <c r="O2797" s="5">
        <v>0</v>
      </c>
      <c r="P2797" s="5">
        <v>96.736587524399994</v>
      </c>
      <c r="Q2797" s="5">
        <v>15.6892652512</v>
      </c>
      <c r="R2797" s="5">
        <v>53.484500885000003</v>
      </c>
      <c r="S2797">
        <f t="shared" si="559"/>
        <v>5.9413998308355972E-6</v>
      </c>
      <c r="T2797">
        <f t="shared" si="560"/>
        <v>1164059.9128807276</v>
      </c>
      <c r="U2797">
        <f t="shared" si="561"/>
        <v>3495847.0217512534</v>
      </c>
      <c r="V2797" s="9">
        <v>743.26953125</v>
      </c>
      <c r="W2797" s="9">
        <v>60723.6445313</v>
      </c>
      <c r="X2797">
        <f t="shared" si="568"/>
        <v>2.8111097812659903E-7</v>
      </c>
      <c r="Y2797">
        <f t="shared" si="569"/>
        <v>23.32040033609659</v>
      </c>
      <c r="Z2797">
        <f t="shared" si="562"/>
        <v>1.2340421072902296E-4</v>
      </c>
      <c r="AA2797">
        <f t="shared" si="563"/>
        <v>1.7504920002306861E-5</v>
      </c>
      <c r="AB2797">
        <f>(1/(AA2797*k))*(LN((50-dTar)/(hTar-dTar)))</f>
        <v>249652.38609041239</v>
      </c>
      <c r="AC2797">
        <f t="shared" si="564"/>
        <v>402726.04578894714</v>
      </c>
      <c r="AD2797" s="19">
        <v>335.63562011699997</v>
      </c>
      <c r="AE2797" s="19">
        <v>60723.6445313</v>
      </c>
      <c r="AF2797">
        <f t="shared" si="570"/>
        <v>2.1561699865609484E-6</v>
      </c>
      <c r="AG2797" s="23">
        <f t="shared" si="565"/>
        <v>3.0702283529082948</v>
      </c>
      <c r="AH2797" s="25">
        <f t="shared" si="571"/>
        <v>10.767192498643816</v>
      </c>
      <c r="AI2797" s="25">
        <f t="shared" si="566"/>
        <v>4.6905171284601254E-5</v>
      </c>
    </row>
    <row r="2798" spans="6:35" ht="15">
      <c r="F2798" s="5">
        <v>2006</v>
      </c>
      <c r="G2798" s="5">
        <v>4</v>
      </c>
      <c r="H2798" s="5">
        <v>0</v>
      </c>
      <c r="I2798" s="5">
        <v>117</v>
      </c>
      <c r="J2798" s="5">
        <v>9</v>
      </c>
      <c r="K2798" s="5">
        <v>11.079999923700001</v>
      </c>
      <c r="L2798" s="5">
        <v>1.3196680229200001E-3</v>
      </c>
      <c r="M2798" s="5">
        <v>0</v>
      </c>
      <c r="N2798" s="8">
        <f t="shared" si="567"/>
        <v>1E-4</v>
      </c>
      <c r="O2798" s="5">
        <v>0</v>
      </c>
      <c r="P2798" s="5">
        <v>96.736587524399994</v>
      </c>
      <c r="Q2798" s="5">
        <v>14.412260055499999</v>
      </c>
      <c r="R2798" s="5">
        <v>133.17825317399999</v>
      </c>
      <c r="S2798">
        <f t="shared" si="559"/>
        <v>5.9413998308355972E-6</v>
      </c>
      <c r="T2798">
        <f t="shared" si="560"/>
        <v>1164059.9128807276</v>
      </c>
      <c r="U2798">
        <f t="shared" si="561"/>
        <v>3495847.0217512534</v>
      </c>
      <c r="V2798" s="9">
        <v>725.10015869100005</v>
      </c>
      <c r="W2798" s="9">
        <v>60723.6445313</v>
      </c>
      <c r="X2798">
        <f t="shared" si="568"/>
        <v>2.8111241393920149E-7</v>
      </c>
      <c r="Y2798">
        <f t="shared" si="569"/>
        <v>21.422323087800084</v>
      </c>
      <c r="Z2798">
        <f t="shared" si="562"/>
        <v>1.2340421072902296E-4</v>
      </c>
      <c r="AA2798">
        <f t="shared" si="563"/>
        <v>1.7504920002306861E-5</v>
      </c>
      <c r="AB2798">
        <f>(1/(AA2798*k))*(LN((50-dTar)/(hTar-dTar)))</f>
        <v>249652.38609041239</v>
      </c>
      <c r="AC2798">
        <f t="shared" si="564"/>
        <v>402726.04578894714</v>
      </c>
      <c r="AD2798" s="19">
        <v>258.59429931599999</v>
      </c>
      <c r="AE2798" s="19">
        <v>60723.6445313</v>
      </c>
      <c r="AF2798">
        <f t="shared" si="570"/>
        <v>2.1565282164851181E-6</v>
      </c>
      <c r="AG2798" s="23">
        <f t="shared" si="565"/>
        <v>2.8172479685555518</v>
      </c>
      <c r="AH2798" s="25">
        <f t="shared" si="571"/>
        <v>9.8889210506621161</v>
      </c>
      <c r="AI2798" s="25">
        <f t="shared" si="566"/>
        <v>4.6905171284601254E-5</v>
      </c>
    </row>
    <row r="2799" spans="6:35" ht="15">
      <c r="F2799" s="5">
        <v>2006</v>
      </c>
      <c r="G2799" s="5">
        <v>4</v>
      </c>
      <c r="H2799" s="5">
        <v>0</v>
      </c>
      <c r="I2799" s="5">
        <v>117</v>
      </c>
      <c r="J2799" s="5">
        <v>10</v>
      </c>
      <c r="K2799" s="5">
        <v>11.260000228899999</v>
      </c>
      <c r="L2799" s="5">
        <v>3.33882705308E-3</v>
      </c>
      <c r="M2799" s="5">
        <v>0</v>
      </c>
      <c r="N2799" s="8">
        <f t="shared" si="567"/>
        <v>1E-4</v>
      </c>
      <c r="O2799" s="5">
        <v>0</v>
      </c>
      <c r="P2799" s="5">
        <v>96.736587524399994</v>
      </c>
      <c r="Q2799" s="5">
        <v>18.432910919200001</v>
      </c>
      <c r="R2799" s="5">
        <v>130.45175170900001</v>
      </c>
      <c r="S2799">
        <f t="shared" si="559"/>
        <v>5.9413998308355972E-6</v>
      </c>
      <c r="T2799">
        <f t="shared" si="560"/>
        <v>1164059.9128807276</v>
      </c>
      <c r="U2799">
        <f t="shared" si="561"/>
        <v>3495847.0217512534</v>
      </c>
      <c r="V2799" s="9">
        <v>725.660644531</v>
      </c>
      <c r="W2799" s="9">
        <v>60723.6445313</v>
      </c>
      <c r="X2799">
        <f t="shared" si="568"/>
        <v>2.8111236964726936E-7</v>
      </c>
      <c r="Y2799">
        <f t="shared" si="569"/>
        <v>27.398599621246696</v>
      </c>
      <c r="Z2799">
        <f t="shared" si="562"/>
        <v>1.2340421072902296E-4</v>
      </c>
      <c r="AA2799">
        <f t="shared" si="563"/>
        <v>1.7504920002306861E-5</v>
      </c>
      <c r="AB2799">
        <f>(1/(AA2799*k))*(LN((50-dTar)/(hTar-dTar)))</f>
        <v>249652.38609041239</v>
      </c>
      <c r="AC2799">
        <f t="shared" si="564"/>
        <v>402726.04578894714</v>
      </c>
      <c r="AD2799" s="19">
        <v>258.90036010699998</v>
      </c>
      <c r="AE2799" s="19">
        <v>60723.6445313</v>
      </c>
      <c r="AF2799">
        <f t="shared" si="570"/>
        <v>2.1565267931154736E-6</v>
      </c>
      <c r="AG2799" s="23">
        <f t="shared" si="565"/>
        <v>3.6032033154980159</v>
      </c>
      <c r="AH2799" s="25">
        <f t="shared" si="571"/>
        <v>12.647685127848462</v>
      </c>
      <c r="AI2799" s="25">
        <f t="shared" si="566"/>
        <v>4.6905171284601254E-5</v>
      </c>
    </row>
    <row r="2800" spans="6:35" ht="15">
      <c r="F2800" s="5">
        <v>2006</v>
      </c>
      <c r="G2800" s="5">
        <v>4</v>
      </c>
      <c r="H2800" s="5">
        <v>0</v>
      </c>
      <c r="I2800" s="5">
        <v>117</v>
      </c>
      <c r="J2800" s="5">
        <v>11</v>
      </c>
      <c r="K2800" s="5">
        <v>11.4949998856</v>
      </c>
      <c r="L2800" s="5">
        <v>4.7477232292300001E-3</v>
      </c>
      <c r="M2800" s="5">
        <v>0</v>
      </c>
      <c r="N2800" s="8">
        <f t="shared" si="567"/>
        <v>1E-4</v>
      </c>
      <c r="O2800" s="5">
        <v>0</v>
      </c>
      <c r="P2800" s="5">
        <v>96.736587524399994</v>
      </c>
      <c r="Q2800" s="5">
        <v>19.421825408899998</v>
      </c>
      <c r="R2800" s="5">
        <v>257.58248901399998</v>
      </c>
      <c r="S2800">
        <f t="shared" si="559"/>
        <v>5.9413998308355972E-6</v>
      </c>
      <c r="T2800">
        <f t="shared" si="560"/>
        <v>1164059.9128807276</v>
      </c>
      <c r="U2800">
        <f t="shared" si="561"/>
        <v>3495847.0217512534</v>
      </c>
      <c r="V2800" s="9">
        <v>704.24182128899997</v>
      </c>
      <c r="W2800" s="9">
        <v>60723.6445313</v>
      </c>
      <c r="X2800">
        <f t="shared" si="568"/>
        <v>2.8111406226206921E-7</v>
      </c>
      <c r="Y2800">
        <f t="shared" si="569"/>
        <v>28.868602417482599</v>
      </c>
      <c r="Z2800">
        <f t="shared" si="562"/>
        <v>1.2340421072902296E-4</v>
      </c>
      <c r="AA2800">
        <f t="shared" si="563"/>
        <v>1.7504920002306861E-5</v>
      </c>
      <c r="AB2800">
        <f>(1/(AA2800*k))*(LN((50-dTar)/(hTar-dTar)))</f>
        <v>249652.38609041239</v>
      </c>
      <c r="AC2800">
        <f t="shared" si="564"/>
        <v>402726.04578894714</v>
      </c>
      <c r="AD2800" s="19">
        <v>193.30294799800001</v>
      </c>
      <c r="AE2800" s="19">
        <v>60723.6445313</v>
      </c>
      <c r="AF2800">
        <f t="shared" si="570"/>
        <v>2.1568319041142939E-6</v>
      </c>
      <c r="AG2800" s="23">
        <f t="shared" si="565"/>
        <v>3.7929768438214606</v>
      </c>
      <c r="AH2800" s="25">
        <f t="shared" si="571"/>
        <v>13.324065820872734</v>
      </c>
      <c r="AI2800" s="25">
        <f t="shared" si="566"/>
        <v>4.6905171284601254E-5</v>
      </c>
    </row>
    <row r="2801" spans="6:35" ht="15">
      <c r="F2801" s="5">
        <v>2006</v>
      </c>
      <c r="G2801" s="5">
        <v>4</v>
      </c>
      <c r="H2801" s="5">
        <v>0</v>
      </c>
      <c r="I2801" s="5">
        <v>117</v>
      </c>
      <c r="J2801" s="5">
        <v>12</v>
      </c>
      <c r="K2801" s="5">
        <v>12.0850000381</v>
      </c>
      <c r="L2801" s="5">
        <v>5.2184734493500001E-2</v>
      </c>
      <c r="M2801" s="5">
        <v>1.5000000130400001E-3</v>
      </c>
      <c r="N2801" s="8">
        <f t="shared" si="567"/>
        <v>1.5000000130400001E-3</v>
      </c>
      <c r="O2801" s="5">
        <v>0</v>
      </c>
      <c r="P2801" s="5">
        <v>96.736587524399994</v>
      </c>
      <c r="Q2801" s="5">
        <v>22.439979553200001</v>
      </c>
      <c r="R2801" s="5">
        <v>393.19000244099999</v>
      </c>
      <c r="S2801">
        <f t="shared" si="559"/>
        <v>8.9120998237292483E-5</v>
      </c>
      <c r="T2801">
        <f t="shared" si="560"/>
        <v>77603.993517411131</v>
      </c>
      <c r="U2801">
        <f t="shared" si="561"/>
        <v>233056.4660907127</v>
      </c>
      <c r="V2801" s="9">
        <v>675.53454589800003</v>
      </c>
      <c r="W2801" s="9">
        <v>60723.6445313</v>
      </c>
      <c r="X2801">
        <f t="shared" si="568"/>
        <v>3.3960972269007072E-6</v>
      </c>
      <c r="Y2801">
        <f t="shared" si="569"/>
        <v>30.47050186890753</v>
      </c>
      <c r="Z2801">
        <f t="shared" si="562"/>
        <v>1.8510631770272533E-3</v>
      </c>
      <c r="AA2801">
        <f t="shared" si="563"/>
        <v>2.6257380231724443E-4</v>
      </c>
      <c r="AB2801">
        <f>(1/(AA2801*k))*(LN((50-dTar)/(hTar-dTar)))</f>
        <v>16643.492261340074</v>
      </c>
      <c r="AC2801">
        <f t="shared" si="564"/>
        <v>26848.402819194369</v>
      </c>
      <c r="AD2801" s="19">
        <v>152.59396362300001</v>
      </c>
      <c r="AE2801" s="19">
        <v>23126.3164063</v>
      </c>
      <c r="AF2801">
        <f t="shared" si="570"/>
        <v>1.994920406420466E-5</v>
      </c>
      <c r="AG2801" s="23">
        <f t="shared" si="565"/>
        <v>14.150371061317184</v>
      </c>
      <c r="AH2801" s="25">
        <f t="shared" si="571"/>
        <v>20.353551053270959</v>
      </c>
      <c r="AI2801" s="25">
        <f t="shared" si="566"/>
        <v>7.0357757538545309E-4</v>
      </c>
    </row>
    <row r="2802" spans="6:35" ht="15">
      <c r="F2802" s="5">
        <v>2006</v>
      </c>
      <c r="G2802" s="5">
        <v>4</v>
      </c>
      <c r="H2802" s="5">
        <v>0</v>
      </c>
      <c r="I2802" s="5">
        <v>117</v>
      </c>
      <c r="J2802" s="5">
        <v>13</v>
      </c>
      <c r="K2802" s="5">
        <v>13.3100004196</v>
      </c>
      <c r="L2802" s="5">
        <v>0.223905429244</v>
      </c>
      <c r="M2802" s="5">
        <v>2.8500000014899999E-2</v>
      </c>
      <c r="N2802" s="8">
        <f t="shared" si="567"/>
        <v>2.8500000014899999E-2</v>
      </c>
      <c r="O2802" s="5">
        <v>0</v>
      </c>
      <c r="P2802" s="5">
        <v>96.736587524399994</v>
      </c>
      <c r="Q2802" s="5">
        <v>24.291709899899999</v>
      </c>
      <c r="R2802" s="5">
        <v>692.28497314499998</v>
      </c>
      <c r="S2802">
        <f t="shared" si="559"/>
        <v>1.6932989526734137E-3</v>
      </c>
      <c r="T2802">
        <f t="shared" si="560"/>
        <v>4084.4207448145576</v>
      </c>
      <c r="U2802">
        <f t="shared" si="561"/>
        <v>12266.129894468773</v>
      </c>
      <c r="V2802" s="9">
        <v>213.88677978499999</v>
      </c>
      <c r="W2802" s="9">
        <v>3586.11450195</v>
      </c>
      <c r="X2802">
        <f t="shared" si="568"/>
        <v>6.2242738406190933E-5</v>
      </c>
      <c r="Y2802">
        <f t="shared" si="569"/>
        <v>32.572461167452119</v>
      </c>
      <c r="Z2802">
        <f t="shared" si="562"/>
        <v>3.5170200076158765E-2</v>
      </c>
      <c r="AA2802">
        <f t="shared" si="563"/>
        <v>4.9889022032656872E-3</v>
      </c>
      <c r="AB2802">
        <f>(1/(AA2802*k))*(LN((50-dTar)/(hTar-dTar)))</f>
        <v>875.97328406979796</v>
      </c>
      <c r="AC2802">
        <f t="shared" si="564"/>
        <v>1413.0738441347341</v>
      </c>
      <c r="AD2802" s="19">
        <v>108.388961792</v>
      </c>
      <c r="AE2802" s="19">
        <v>1217.1744384799999</v>
      </c>
      <c r="AF2802">
        <f t="shared" si="570"/>
        <v>3.6514511078177794E-4</v>
      </c>
      <c r="AG2802" s="23">
        <f t="shared" si="565"/>
        <v>15.765820197084494</v>
      </c>
      <c r="AH2802" s="25">
        <f t="shared" si="571"/>
        <v>22.153919669353865</v>
      </c>
      <c r="AI2802" s="25">
        <f t="shared" si="566"/>
        <v>1.3367973823100225E-2</v>
      </c>
    </row>
    <row r="2803" spans="6:35" ht="15">
      <c r="F2803" s="5">
        <v>2006</v>
      </c>
      <c r="G2803" s="5">
        <v>4</v>
      </c>
      <c r="H2803" s="5">
        <v>0</v>
      </c>
      <c r="I2803" s="5">
        <v>117</v>
      </c>
      <c r="J2803" s="5">
        <v>14</v>
      </c>
      <c r="K2803" s="5">
        <v>14.635000228899999</v>
      </c>
      <c r="L2803" s="5">
        <v>0.398917973042</v>
      </c>
      <c r="M2803" s="5">
        <v>0.92750000953699996</v>
      </c>
      <c r="N2803" s="8">
        <f t="shared" si="567"/>
        <v>0.92750000953699996</v>
      </c>
      <c r="O2803" s="5">
        <v>0</v>
      </c>
      <c r="P2803" s="5">
        <v>96.736587524399994</v>
      </c>
      <c r="Q2803" s="5">
        <v>24.661279678300001</v>
      </c>
      <c r="R2803" s="5">
        <v>917.27252197300004</v>
      </c>
      <c r="S2803">
        <f t="shared" si="559"/>
        <v>5.5106483997631454E-2</v>
      </c>
      <c r="T2803">
        <f t="shared" si="560"/>
        <v>125.50511061038331</v>
      </c>
      <c r="U2803">
        <f t="shared" si="561"/>
        <v>376.91072623237494</v>
      </c>
      <c r="V2803" s="9">
        <v>115.782333374</v>
      </c>
      <c r="W2803" s="9">
        <v>110.193283081</v>
      </c>
      <c r="X2803">
        <f t="shared" si="568"/>
        <v>1.6586874327630063E-3</v>
      </c>
      <c r="Y2803">
        <f t="shared" si="569"/>
        <v>31.14481197041043</v>
      </c>
      <c r="Z2803">
        <f t="shared" si="562"/>
        <v>1.1445740662807471</v>
      </c>
      <c r="AA2803">
        <f t="shared" si="563"/>
        <v>0.16235813469084029</v>
      </c>
      <c r="AB2803">
        <f>(1/(AA2803*k))*(LN((50-dTar)/(hTar-dTar)))</f>
        <v>26.916699032168943</v>
      </c>
      <c r="AC2803">
        <f t="shared" si="564"/>
        <v>43.420597482256056</v>
      </c>
      <c r="AD2803" s="19">
        <v>91.657928466800001</v>
      </c>
      <c r="AE2803" s="19">
        <v>37.401046752900001</v>
      </c>
      <c r="AF2803">
        <f t="shared" si="570"/>
        <v>5.7977880182251825E-3</v>
      </c>
      <c r="AG2803" s="23">
        <f t="shared" si="565"/>
        <v>23.304310495116567</v>
      </c>
      <c r="AH2803" s="25">
        <f t="shared" si="571"/>
        <v>26.28443623380285</v>
      </c>
      <c r="AI2803" s="25">
        <f t="shared" si="566"/>
        <v>0.43504546813802264</v>
      </c>
    </row>
    <row r="2804" spans="6:35" ht="15">
      <c r="F2804" s="5">
        <v>2006</v>
      </c>
      <c r="G2804" s="5">
        <v>4</v>
      </c>
      <c r="H2804" s="5">
        <v>0</v>
      </c>
      <c r="I2804" s="5">
        <v>117</v>
      </c>
      <c r="J2804" s="5">
        <v>15</v>
      </c>
      <c r="K2804" s="5">
        <v>14.635000228899999</v>
      </c>
      <c r="L2804" s="5">
        <v>0.41973832249600002</v>
      </c>
      <c r="M2804" s="5">
        <v>1.6770000457800001</v>
      </c>
      <c r="N2804" s="8">
        <f t="shared" si="567"/>
        <v>1.6770000457800001</v>
      </c>
      <c r="O2804" s="5">
        <v>0</v>
      </c>
      <c r="P2804" s="5">
        <v>96.736587524399994</v>
      </c>
      <c r="Q2804" s="5">
        <v>26.839899063099999</v>
      </c>
      <c r="R2804" s="5">
        <v>390.32000732400002</v>
      </c>
      <c r="S2804">
        <f t="shared" si="559"/>
        <v>9.9637277883085795E-2</v>
      </c>
      <c r="T2804">
        <f t="shared" si="560"/>
        <v>69.413230835023882</v>
      </c>
      <c r="U2804">
        <f t="shared" si="561"/>
        <v>208.45837366243353</v>
      </c>
      <c r="V2804" s="9">
        <v>147.35862731899999</v>
      </c>
      <c r="W2804" s="9">
        <v>60.944698333700003</v>
      </c>
      <c r="X2804">
        <f t="shared" si="568"/>
        <v>2.3994527367637306E-3</v>
      </c>
      <c r="Y2804">
        <f t="shared" si="569"/>
        <v>32.203515944463575</v>
      </c>
      <c r="Z2804">
        <f t="shared" si="562"/>
        <v>2.0694886704201627</v>
      </c>
      <c r="AA2804">
        <f t="shared" si="563"/>
        <v>0.29355751645243844</v>
      </c>
      <c r="AB2804">
        <f>(1/(AA2804*k))*(LN((50-dTar)/(hTar-dTar)))</f>
        <v>14.88684432171825</v>
      </c>
      <c r="AC2804">
        <f t="shared" si="564"/>
        <v>24.014671126716202</v>
      </c>
      <c r="AD2804" s="19">
        <v>139.594238281</v>
      </c>
      <c r="AE2804" s="19">
        <v>20.685432434100001</v>
      </c>
      <c r="AF2804">
        <f t="shared" si="570"/>
        <v>5.4261025596668696E-3</v>
      </c>
      <c r="AG2804" s="23">
        <f t="shared" si="565"/>
        <v>28.007202390822069</v>
      </c>
      <c r="AH2804" s="25">
        <f t="shared" si="571"/>
        <v>29.602195015746798</v>
      </c>
      <c r="AI2804" s="25">
        <f t="shared" si="566"/>
        <v>0.78659974391595044</v>
      </c>
    </row>
    <row r="2805" spans="6:35" ht="15">
      <c r="F2805" s="5">
        <v>2006</v>
      </c>
      <c r="G2805" s="5">
        <v>4</v>
      </c>
      <c r="H2805" s="5">
        <v>0</v>
      </c>
      <c r="I2805" s="5">
        <v>117</v>
      </c>
      <c r="J2805" s="5">
        <v>16</v>
      </c>
      <c r="K2805" s="5">
        <v>14.675000190700001</v>
      </c>
      <c r="L2805" s="5">
        <v>0.42499846219999998</v>
      </c>
      <c r="M2805" s="5">
        <v>2.7149999141699999</v>
      </c>
      <c r="N2805" s="8">
        <f t="shared" si="567"/>
        <v>2.7149999141699999</v>
      </c>
      <c r="O2805" s="5">
        <v>0</v>
      </c>
      <c r="P2805" s="5">
        <v>96.736587524399994</v>
      </c>
      <c r="Q2805" s="5">
        <v>27.0324459076</v>
      </c>
      <c r="R2805" s="5">
        <v>675.37249755899995</v>
      </c>
      <c r="S2805">
        <f t="shared" si="559"/>
        <v>0.16130900030768294</v>
      </c>
      <c r="T2805">
        <f t="shared" si="560"/>
        <v>42.875136268156801</v>
      </c>
      <c r="U2805">
        <f t="shared" si="561"/>
        <v>128.76048369305255</v>
      </c>
      <c r="V2805" s="9">
        <v>122.59445953399999</v>
      </c>
      <c r="W2805" s="9">
        <v>37.644298553500001</v>
      </c>
      <c r="X2805">
        <f t="shared" si="568"/>
        <v>3.4602166906698519E-3</v>
      </c>
      <c r="Y2805">
        <f t="shared" si="569"/>
        <v>31.741532811286298</v>
      </c>
      <c r="Z2805">
        <f t="shared" si="562"/>
        <v>3.3504242153751385</v>
      </c>
      <c r="AA2805">
        <f t="shared" si="563"/>
        <v>0.47525856303815828</v>
      </c>
      <c r="AB2805">
        <f>(1/(AA2805*k))*(LN((50-dTar)/(hTar-dTar)))</f>
        <v>9.1952999625318039</v>
      </c>
      <c r="AC2805">
        <f t="shared" si="564"/>
        <v>14.833372321194503</v>
      </c>
      <c r="AD2805" s="19">
        <v>104.323097229</v>
      </c>
      <c r="AE2805" s="19">
        <v>12.7769699097</v>
      </c>
      <c r="AF2805">
        <f t="shared" si="570"/>
        <v>7.5795795523392155E-3</v>
      </c>
      <c r="AG2805" s="23">
        <f t="shared" si="565"/>
        <v>28.172809247626407</v>
      </c>
      <c r="AH2805" s="25">
        <f t="shared" si="571"/>
        <v>29.529258829305803</v>
      </c>
      <c r="AI2805" s="25">
        <f t="shared" si="566"/>
        <v>1.2734753601182154</v>
      </c>
    </row>
    <row r="2806" spans="6:35" ht="15">
      <c r="F2806" s="5">
        <v>2006</v>
      </c>
      <c r="G2806" s="5">
        <v>4</v>
      </c>
      <c r="H2806" s="5">
        <v>0</v>
      </c>
      <c r="I2806" s="5">
        <v>117</v>
      </c>
      <c r="J2806" s="5">
        <v>17</v>
      </c>
      <c r="K2806" s="5">
        <v>15.149999618500001</v>
      </c>
      <c r="L2806" s="5">
        <v>0.43992716073999999</v>
      </c>
      <c r="M2806" s="5">
        <v>2.93099999428</v>
      </c>
      <c r="N2806" s="8">
        <f t="shared" si="567"/>
        <v>2.93099999428</v>
      </c>
      <c r="O2806" s="5">
        <v>0</v>
      </c>
      <c r="P2806" s="5">
        <v>96.736587524399994</v>
      </c>
      <c r="Q2806" s="5">
        <v>28.895814895600001</v>
      </c>
      <c r="R2806" s="5">
        <v>959.40002441399997</v>
      </c>
      <c r="S2806">
        <f t="shared" si="559"/>
        <v>0.17414242870194327</v>
      </c>
      <c r="T2806">
        <f t="shared" si="560"/>
        <v>39.715452581114008</v>
      </c>
      <c r="U2806">
        <f t="shared" si="561"/>
        <v>119.27147828637264</v>
      </c>
      <c r="V2806" s="9">
        <v>119.728012085</v>
      </c>
      <c r="W2806" s="9">
        <v>34.870101928700002</v>
      </c>
      <c r="X2806">
        <f t="shared" si="568"/>
        <v>3.6513728727661111E-3</v>
      </c>
      <c r="Y2806">
        <f t="shared" si="569"/>
        <v>33.796904270557278</v>
      </c>
      <c r="Z2806">
        <f t="shared" si="562"/>
        <v>3.6169774094089417</v>
      </c>
      <c r="AA2806">
        <f t="shared" si="563"/>
        <v>0.51306920426633262</v>
      </c>
      <c r="AB2806">
        <f>(1/(AA2806*k))*(LN((50-dTar)/(hTar-dTar)))</f>
        <v>8.5176522203214642</v>
      </c>
      <c r="AC2806">
        <f t="shared" si="564"/>
        <v>13.740226768164044</v>
      </c>
      <c r="AD2806" s="19">
        <v>110.12449646</v>
      </c>
      <c r="AE2806" s="19">
        <v>11.8353710175</v>
      </c>
      <c r="AF2806">
        <f t="shared" si="570"/>
        <v>7.3691916395404603E-3</v>
      </c>
      <c r="AG2806" s="23">
        <f t="shared" si="565"/>
        <v>30.37482021585717</v>
      </c>
      <c r="AH2806" s="25">
        <f t="shared" si="571"/>
        <v>31.675533034226671</v>
      </c>
      <c r="AI2806" s="25">
        <f t="shared" si="566"/>
        <v>1.3747905676686869</v>
      </c>
    </row>
    <row r="2807" spans="6:35" ht="15">
      <c r="F2807" s="5">
        <v>2006</v>
      </c>
      <c r="G2807" s="5">
        <v>4</v>
      </c>
      <c r="H2807" s="5">
        <v>0</v>
      </c>
      <c r="I2807" s="5">
        <v>117</v>
      </c>
      <c r="J2807" s="5">
        <v>18</v>
      </c>
      <c r="K2807" s="5">
        <v>15.1800003052</v>
      </c>
      <c r="L2807" s="5">
        <v>0.45026490092299998</v>
      </c>
      <c r="M2807" s="5">
        <v>2.5039999485000002</v>
      </c>
      <c r="N2807" s="8">
        <f t="shared" si="567"/>
        <v>2.5039999485000002</v>
      </c>
      <c r="O2807" s="5">
        <v>1.3999999761599999</v>
      </c>
      <c r="P2807" s="5">
        <v>96.736587524399994</v>
      </c>
      <c r="Q2807" s="5">
        <v>25.907245635999999</v>
      </c>
      <c r="R2807" s="5">
        <v>752.96502685500002</v>
      </c>
      <c r="S2807">
        <f t="shared" si="559"/>
        <v>0.14877264870430243</v>
      </c>
      <c r="T2807">
        <f t="shared" si="560"/>
        <v>46.488016646248255</v>
      </c>
      <c r="U2807">
        <f t="shared" si="561"/>
        <v>139.6105069349307</v>
      </c>
      <c r="V2807" s="9">
        <v>123.51905822800001</v>
      </c>
      <c r="W2807" s="9">
        <v>40.816398620599998</v>
      </c>
      <c r="X2807">
        <f t="shared" si="568"/>
        <v>3.2900584944506668E-3</v>
      </c>
      <c r="Y2807">
        <f t="shared" si="569"/>
        <v>30.585199763174831</v>
      </c>
      <c r="Z2807">
        <f t="shared" si="562"/>
        <v>3.0900413731015663</v>
      </c>
      <c r="AA2807">
        <f t="shared" si="563"/>
        <v>0.43832318784272994</v>
      </c>
      <c r="AB2807">
        <f>(1/(AA2807*k))*(LN((50-dTar)/(hTar-dTar)))</f>
        <v>9.9701434195302028</v>
      </c>
      <c r="AC2807">
        <f t="shared" si="564"/>
        <v>16.083308868684153</v>
      </c>
      <c r="AD2807" s="19">
        <v>119.27167511</v>
      </c>
      <c r="AE2807" s="19">
        <v>13.8536224365</v>
      </c>
      <c r="AF2807">
        <f t="shared" si="570"/>
        <v>6.7020262706390058E-3</v>
      </c>
      <c r="AG2807" s="23">
        <f t="shared" si="565"/>
        <v>27.288397880093328</v>
      </c>
      <c r="AH2807" s="25">
        <f t="shared" si="571"/>
        <v>28.54149172594996</v>
      </c>
      <c r="AI2807" s="25">
        <f t="shared" si="566"/>
        <v>1.1745054648102522</v>
      </c>
    </row>
    <row r="2808" spans="6:35" ht="15">
      <c r="F2808" s="5">
        <v>2006</v>
      </c>
      <c r="G2808" s="5">
        <v>4</v>
      </c>
      <c r="H2808" s="5">
        <v>0</v>
      </c>
      <c r="I2808" s="5">
        <v>117</v>
      </c>
      <c r="J2808" s="5">
        <v>19</v>
      </c>
      <c r="K2808" s="5">
        <v>14.449999809299999</v>
      </c>
      <c r="L2808" s="5">
        <v>0.38759446144100002</v>
      </c>
      <c r="M2808" s="5">
        <v>2.5880000591300001</v>
      </c>
      <c r="N2808" s="8">
        <f t="shared" si="567"/>
        <v>2.5880000591300001</v>
      </c>
      <c r="O2808" s="5">
        <v>0</v>
      </c>
      <c r="P2808" s="5">
        <v>96.736587524399994</v>
      </c>
      <c r="Q2808" s="5">
        <v>28.6717453003</v>
      </c>
      <c r="R2808" s="5">
        <v>134.79774475100001</v>
      </c>
      <c r="S2808">
        <f t="shared" si="559"/>
        <v>0.15376343113517496</v>
      </c>
      <c r="T2808">
        <f t="shared" si="560"/>
        <v>44.97913007281948</v>
      </c>
      <c r="U2808">
        <f t="shared" si="561"/>
        <v>135.07909358110456</v>
      </c>
      <c r="V2808" s="9">
        <v>239.690063477</v>
      </c>
      <c r="W2808" s="9">
        <v>39.491603851299999</v>
      </c>
      <c r="X2808">
        <f t="shared" si="568"/>
        <v>2.4139385004863924E-3</v>
      </c>
      <c r="Y2808">
        <f t="shared" si="569"/>
        <v>32.164012593301727</v>
      </c>
      <c r="Z2808">
        <f t="shared" si="562"/>
        <v>3.1937010466360234</v>
      </c>
      <c r="AA2808">
        <f t="shared" si="563"/>
        <v>0.4530273400103606</v>
      </c>
      <c r="AB2808">
        <f>(1/(AA2808*k))*(LN((50-dTar)/(hTar-dTar)))</f>
        <v>9.6465371092123284</v>
      </c>
      <c r="AC2808">
        <f t="shared" si="564"/>
        <v>15.561284257633687</v>
      </c>
      <c r="AD2808" s="19">
        <v>225.716308594</v>
      </c>
      <c r="AE2808" s="19">
        <v>13.403968811</v>
      </c>
      <c r="AF2808">
        <f t="shared" si="570"/>
        <v>3.9264719183898338E-3</v>
      </c>
      <c r="AG2808" s="23">
        <f t="shared" si="565"/>
        <v>30.198761007898433</v>
      </c>
      <c r="AH2808" s="25">
        <f t="shared" si="571"/>
        <v>30.945740885538832</v>
      </c>
      <c r="AI2808" s="25">
        <f t="shared" si="566"/>
        <v>1.213905860580508</v>
      </c>
    </row>
    <row r="2809" spans="6:35" ht="15">
      <c r="F2809" s="5">
        <v>2006</v>
      </c>
      <c r="G2809" s="5">
        <v>4</v>
      </c>
      <c r="H2809" s="5">
        <v>0</v>
      </c>
      <c r="I2809" s="5">
        <v>117</v>
      </c>
      <c r="J2809" s="5">
        <v>20</v>
      </c>
      <c r="K2809" s="5">
        <v>12.829999923700001</v>
      </c>
      <c r="L2809" s="5">
        <v>0.18366232514399999</v>
      </c>
      <c r="M2809" s="5">
        <v>3.0390000343299999</v>
      </c>
      <c r="N2809" s="8">
        <f t="shared" si="567"/>
        <v>3.0390000343299999</v>
      </c>
      <c r="O2809" s="5">
        <v>0</v>
      </c>
      <c r="P2809" s="5">
        <v>96.736587524399994</v>
      </c>
      <c r="Q2809" s="5">
        <v>22.087869644200001</v>
      </c>
      <c r="R2809" s="5">
        <v>3.0760250091599999</v>
      </c>
      <c r="S2809">
        <f t="shared" si="559"/>
        <v>0.18055914289877634</v>
      </c>
      <c r="T2809">
        <f t="shared" si="560"/>
        <v>38.304044084598523</v>
      </c>
      <c r="U2809">
        <f t="shared" si="561"/>
        <v>115.03280626062819</v>
      </c>
      <c r="V2809" s="9">
        <v>433.83117675800003</v>
      </c>
      <c r="W2809" s="9">
        <v>33.630886077900001</v>
      </c>
      <c r="X2809">
        <f t="shared" si="568"/>
        <v>1.7167533193056931E-3</v>
      </c>
      <c r="Y2809">
        <f t="shared" si="569"/>
        <v>23.642571953941726</v>
      </c>
      <c r="Z2809">
        <f t="shared" si="562"/>
        <v>3.7502540064196728</v>
      </c>
      <c r="AA2809">
        <f t="shared" si="563"/>
        <v>0.53197452487954444</v>
      </c>
      <c r="AB2809">
        <f>(1/(AA2809*k))*(LN((50-dTar)/(hTar-dTar)))</f>
        <v>8.2149517364336813</v>
      </c>
      <c r="AC2809">
        <f t="shared" si="564"/>
        <v>13.251926332331719</v>
      </c>
      <c r="AD2809" s="19">
        <v>363.92852783199999</v>
      </c>
      <c r="AE2809" s="19">
        <v>11.414765358</v>
      </c>
      <c r="AF2809">
        <f t="shared" si="570"/>
        <v>2.5733718526677147E-3</v>
      </c>
      <c r="AG2809" s="23">
        <f t="shared" si="565"/>
        <v>22.836309791927452</v>
      </c>
      <c r="AH2809" s="25">
        <f t="shared" si="571"/>
        <v>23.142765014047988</v>
      </c>
      <c r="AI2809" s="25">
        <f t="shared" si="566"/>
        <v>1.4254481714415772</v>
      </c>
    </row>
    <row r="2810" spans="6:35" ht="15">
      <c r="F2810" s="5">
        <v>2006</v>
      </c>
      <c r="G2810" s="5">
        <v>4</v>
      </c>
      <c r="H2810" s="5">
        <v>0</v>
      </c>
      <c r="I2810" s="5">
        <v>117</v>
      </c>
      <c r="J2810" s="5">
        <v>21</v>
      </c>
      <c r="K2810" s="5">
        <v>11.5</v>
      </c>
      <c r="L2810" s="5">
        <v>8.1416480243200005E-3</v>
      </c>
      <c r="M2810" s="5">
        <v>2.5485000610399999</v>
      </c>
      <c r="N2810" s="8">
        <f t="shared" si="567"/>
        <v>2.5485000610399999</v>
      </c>
      <c r="O2810" s="5">
        <v>0</v>
      </c>
      <c r="P2810" s="5">
        <v>96.736587524399994</v>
      </c>
      <c r="Q2810" s="5">
        <v>13.878274917600001</v>
      </c>
      <c r="R2810" s="5">
        <v>0</v>
      </c>
      <c r="S2810">
        <f t="shared" si="559"/>
        <v>0.15141657831547561</v>
      </c>
      <c r="T2810">
        <f t="shared" si="560"/>
        <v>45.676275652341729</v>
      </c>
      <c r="U2810">
        <f t="shared" si="561"/>
        <v>137.17272662432887</v>
      </c>
      <c r="V2810" s="9">
        <v>434.69552612299998</v>
      </c>
      <c r="W2810" s="9">
        <v>40.1036987305</v>
      </c>
      <c r="X2810">
        <f t="shared" si="568"/>
        <v>1.6340618186587413E-3</v>
      </c>
      <c r="Y2810">
        <f t="shared" si="569"/>
        <v>14.997668792171323</v>
      </c>
      <c r="Z2810">
        <f t="shared" si="562"/>
        <v>3.1449563857550795</v>
      </c>
      <c r="AA2810">
        <f t="shared" si="563"/>
        <v>0.44611289694379336</v>
      </c>
      <c r="AB2810">
        <f>(1/(AA2810*k))*(LN((50-dTar)/(hTar-dTar)))</f>
        <v>9.7960517995253085</v>
      </c>
      <c r="AC2810">
        <f t="shared" si="564"/>
        <v>15.802473460589267</v>
      </c>
      <c r="AD2810" s="19">
        <v>370.07540893599997</v>
      </c>
      <c r="AE2810" s="19">
        <v>13.611721038800001</v>
      </c>
      <c r="AF2810">
        <f t="shared" si="570"/>
        <v>2.503194054114435E-3</v>
      </c>
      <c r="AG2810" s="23">
        <f t="shared" si="565"/>
        <v>14.404411142858489</v>
      </c>
      <c r="AH2810" s="25">
        <f t="shared" si="571"/>
        <v>14.629904677418844</v>
      </c>
      <c r="AI2810" s="25">
        <f t="shared" si="566"/>
        <v>1.195378318818979</v>
      </c>
    </row>
    <row r="2811" spans="6:35" ht="15">
      <c r="F2811" s="5">
        <v>2006</v>
      </c>
      <c r="G2811" s="5">
        <v>4</v>
      </c>
      <c r="H2811" s="5">
        <v>0</v>
      </c>
      <c r="I2811" s="5">
        <v>117</v>
      </c>
      <c r="J2811" s="5">
        <v>22</v>
      </c>
      <c r="K2811" s="5">
        <v>11.425000190700001</v>
      </c>
      <c r="L2811" s="5">
        <v>7.4262009002299999E-3</v>
      </c>
      <c r="M2811" s="5">
        <v>2.4514999389600001</v>
      </c>
      <c r="N2811" s="8">
        <f t="shared" si="567"/>
        <v>2.4514999389600001</v>
      </c>
      <c r="O2811" s="5">
        <v>0</v>
      </c>
      <c r="P2811" s="5">
        <v>96.736587524399994</v>
      </c>
      <c r="Q2811" s="5">
        <v>11.9406995773</v>
      </c>
      <c r="R2811" s="5">
        <v>0.16195000708099999</v>
      </c>
      <c r="S2811">
        <f t="shared" si="559"/>
        <v>0.14565341322630418</v>
      </c>
      <c r="T2811">
        <f t="shared" si="560"/>
        <v>47.483579109308771</v>
      </c>
      <c r="U2811">
        <f t="shared" si="561"/>
        <v>142.60033076869249</v>
      </c>
      <c r="V2811" s="9">
        <v>434.90670776399998</v>
      </c>
      <c r="W2811" s="9">
        <v>41.690505981400001</v>
      </c>
      <c r="X2811">
        <f t="shared" si="568"/>
        <v>1.6149934844860174E-3</v>
      </c>
      <c r="Y2811">
        <f t="shared" si="569"/>
        <v>12.932431784852037</v>
      </c>
      <c r="Z2811">
        <f t="shared" si="562"/>
        <v>3.0252541506960671</v>
      </c>
      <c r="AA2811">
        <f t="shared" si="563"/>
        <v>0.42913310317154946</v>
      </c>
      <c r="AB2811">
        <f>(1/(AA2811*k))*(LN((50-dTar)/(hTar-dTar)))</f>
        <v>10.183658670467782</v>
      </c>
      <c r="AC2811">
        <f t="shared" si="564"/>
        <v>16.427740396346724</v>
      </c>
      <c r="AD2811" s="19">
        <v>371.330169678</v>
      </c>
      <c r="AE2811" s="19">
        <v>14.1503047943</v>
      </c>
      <c r="AF2811">
        <f t="shared" si="570"/>
        <v>2.4881302820018848E-3</v>
      </c>
      <c r="AG2811" s="23">
        <f t="shared" si="565"/>
        <v>12.40382693380552</v>
      </c>
      <c r="AH2811" s="25">
        <f t="shared" si="571"/>
        <v>12.604746342744106</v>
      </c>
      <c r="AI2811" s="25">
        <f t="shared" si="566"/>
        <v>1.149880245411083</v>
      </c>
    </row>
    <row r="2812" spans="6:35" ht="15">
      <c r="F2812" s="5">
        <v>2006</v>
      </c>
      <c r="G2812" s="5">
        <v>4</v>
      </c>
      <c r="H2812" s="5">
        <v>0</v>
      </c>
      <c r="I2812" s="5">
        <v>117</v>
      </c>
      <c r="J2812" s="5">
        <v>23</v>
      </c>
      <c r="K2812" s="5">
        <v>11.154999733</v>
      </c>
      <c r="L2812" s="5">
        <v>6.6312858834899997E-3</v>
      </c>
      <c r="M2812" s="5">
        <v>2.5569999218000001</v>
      </c>
      <c r="N2812" s="8">
        <f t="shared" si="567"/>
        <v>2.5569999218000001</v>
      </c>
      <c r="O2812" s="5">
        <v>0</v>
      </c>
      <c r="P2812" s="5">
        <v>96.736587524399994</v>
      </c>
      <c r="Q2812" s="5">
        <v>16.374570846600001</v>
      </c>
      <c r="R2812" s="5">
        <v>6.1499997973400002E-3</v>
      </c>
      <c r="S2812">
        <f t="shared" si="559"/>
        <v>0.15192158902829156</v>
      </c>
      <c r="T2812">
        <f t="shared" si="560"/>
        <v>45.524440691468122</v>
      </c>
      <c r="U2812">
        <f t="shared" si="561"/>
        <v>136.71674339709605</v>
      </c>
      <c r="V2812" s="9">
        <v>434.67776489300002</v>
      </c>
      <c r="W2812" s="9">
        <v>39.970386505100002</v>
      </c>
      <c r="X2812">
        <f t="shared" si="568"/>
        <v>1.635684365447569E-3</v>
      </c>
      <c r="Y2812">
        <f t="shared" si="569"/>
        <v>17.691979621366805</v>
      </c>
      <c r="Z2812">
        <f t="shared" si="562"/>
        <v>3.1554455718390244</v>
      </c>
      <c r="AA2812">
        <f t="shared" si="563"/>
        <v>0.44760079077013903</v>
      </c>
      <c r="AB2812">
        <f>(1/(AA2812*k))*(LN((50-dTar)/(hTar-dTar)))</f>
        <v>9.7634882176558531</v>
      </c>
      <c r="AC2812">
        <f t="shared" si="564"/>
        <v>15.749943609910167</v>
      </c>
      <c r="AD2812" s="19">
        <v>369.96609497100002</v>
      </c>
      <c r="AE2812" s="19">
        <v>13.5664739609</v>
      </c>
      <c r="AF2812">
        <f t="shared" si="570"/>
        <v>2.5044923546339551E-3</v>
      </c>
      <c r="AG2812" s="23">
        <f t="shared" si="565"/>
        <v>16.994108633703579</v>
      </c>
      <c r="AH2812" s="25">
        <f t="shared" si="571"/>
        <v>17.259365046086266</v>
      </c>
      <c r="AI2812" s="25">
        <f t="shared" si="566"/>
        <v>1.1993651930674103</v>
      </c>
    </row>
    <row r="2813" spans="6:35" ht="15">
      <c r="F2813" s="5">
        <v>2006</v>
      </c>
      <c r="G2813" s="5">
        <v>4</v>
      </c>
      <c r="H2813" s="5">
        <v>0</v>
      </c>
      <c r="I2813" s="5">
        <v>117</v>
      </c>
      <c r="J2813" s="5">
        <v>24</v>
      </c>
      <c r="K2813" s="5">
        <v>10.600000381499999</v>
      </c>
      <c r="L2813" s="5">
        <v>6.3908700831200004E-3</v>
      </c>
      <c r="M2813" s="5">
        <v>2.5664999485000002</v>
      </c>
      <c r="N2813" s="8">
        <f t="shared" si="567"/>
        <v>2.5664999485000002</v>
      </c>
      <c r="O2813" s="5">
        <v>0</v>
      </c>
      <c r="P2813" s="5">
        <v>96.736587524399994</v>
      </c>
      <c r="Q2813" s="5">
        <v>16.1752357483</v>
      </c>
      <c r="R2813" s="5">
        <v>0</v>
      </c>
      <c r="S2813">
        <f t="shared" si="559"/>
        <v>0.15248602359857469</v>
      </c>
      <c r="T2813">
        <f t="shared" si="560"/>
        <v>45.355929719034926</v>
      </c>
      <c r="U2813">
        <f t="shared" si="561"/>
        <v>136.21067959866562</v>
      </c>
      <c r="V2813" s="9">
        <v>434.65805053700001</v>
      </c>
      <c r="W2813" s="9">
        <v>39.822429657000001</v>
      </c>
      <c r="X2813">
        <f t="shared" si="568"/>
        <v>1.6374889073873407E-3</v>
      </c>
      <c r="Y2813">
        <f t="shared" si="569"/>
        <v>17.472948710029211</v>
      </c>
      <c r="Z2813">
        <f t="shared" si="562"/>
        <v>3.1671690048072056</v>
      </c>
      <c r="AA2813">
        <f t="shared" si="563"/>
        <v>0.44926376284417174</v>
      </c>
      <c r="AB2813">
        <f>(1/(AA2813*k))*(LN((50-dTar)/(hTar-dTar)))</f>
        <v>9.7273481823493757</v>
      </c>
      <c r="AC2813">
        <f t="shared" si="564"/>
        <v>15.69164441340908</v>
      </c>
      <c r="AD2813" s="19">
        <v>369.84402465800002</v>
      </c>
      <c r="AE2813" s="19">
        <v>13.516256332399999</v>
      </c>
      <c r="AF2813">
        <f t="shared" si="570"/>
        <v>2.5059395440532677E-3</v>
      </c>
      <c r="AG2813" s="23">
        <f t="shared" si="565"/>
        <v>16.785871964981393</v>
      </c>
      <c r="AH2813" s="25">
        <f t="shared" si="571"/>
        <v>17.047025553029542</v>
      </c>
      <c r="AI2813" s="25">
        <f t="shared" si="566"/>
        <v>1.2038211968631278</v>
      </c>
    </row>
    <row r="2814" spans="6:35" ht="15">
      <c r="F2814" s="5">
        <v>2006</v>
      </c>
      <c r="G2814" s="5">
        <v>4</v>
      </c>
      <c r="H2814" s="5">
        <v>0</v>
      </c>
      <c r="I2814" s="5">
        <v>118</v>
      </c>
      <c r="J2814" s="5">
        <v>1</v>
      </c>
      <c r="K2814" s="5">
        <v>10.1049995422</v>
      </c>
      <c r="L2814" s="5">
        <v>4.9463561735999997E-3</v>
      </c>
      <c r="M2814" s="5">
        <v>2.7579998969999999</v>
      </c>
      <c r="N2814" s="8">
        <f t="shared" si="567"/>
        <v>2.7579998969999999</v>
      </c>
      <c r="O2814" s="5">
        <v>0</v>
      </c>
      <c r="P2814" s="5">
        <v>96.736587524399994</v>
      </c>
      <c r="Q2814" s="5">
        <v>17.083154678300001</v>
      </c>
      <c r="R2814" s="5">
        <v>9.8399996757499997E-2</v>
      </c>
      <c r="S2814">
        <f t="shared" si="559"/>
        <v>0.16386380121480393</v>
      </c>
      <c r="T2814">
        <f t="shared" si="560"/>
        <v>42.206669918549586</v>
      </c>
      <c r="U2814">
        <f t="shared" si="561"/>
        <v>126.75297869132783</v>
      </c>
      <c r="V2814" s="9">
        <v>433.47866821299999</v>
      </c>
      <c r="W2814" s="9">
        <v>37.057388305700002</v>
      </c>
      <c r="X2814">
        <f t="shared" si="568"/>
        <v>1.6742313035235359E-3</v>
      </c>
      <c r="Y2814">
        <f t="shared" si="569"/>
        <v>18.382102574610702</v>
      </c>
      <c r="Z2814">
        <f t="shared" si="562"/>
        <v>3.4034880048001157</v>
      </c>
      <c r="AA2814">
        <f t="shared" si="563"/>
        <v>0.48278567563355557</v>
      </c>
      <c r="AB2814">
        <f>(1/(AA2814*k))*(LN((50-dTar)/(hTar-dTar)))</f>
        <v>9.0519360193584664</v>
      </c>
      <c r="AC2814">
        <f t="shared" si="564"/>
        <v>14.602105178720649</v>
      </c>
      <c r="AD2814" s="19">
        <v>367.41018676800002</v>
      </c>
      <c r="AE2814" s="19">
        <v>12.577763557400001</v>
      </c>
      <c r="AF2814">
        <f t="shared" si="570"/>
        <v>2.5342757275583624E-3</v>
      </c>
      <c r="AG2814" s="23">
        <f t="shared" si="565"/>
        <v>17.701858885099643</v>
      </c>
      <c r="AH2814" s="25">
        <f t="shared" si="571"/>
        <v>17.960415271330646</v>
      </c>
      <c r="AI2814" s="25">
        <f t="shared" si="566"/>
        <v>1.2936445757169761</v>
      </c>
    </row>
    <row r="2815" spans="6:35" ht="15">
      <c r="F2815" s="5">
        <v>2006</v>
      </c>
      <c r="G2815" s="5">
        <v>4</v>
      </c>
      <c r="H2815" s="5">
        <v>0</v>
      </c>
      <c r="I2815" s="5">
        <v>118</v>
      </c>
      <c r="J2815" s="5">
        <v>2</v>
      </c>
      <c r="K2815" s="5">
        <v>9.7899999618500004</v>
      </c>
      <c r="L2815" s="5">
        <v>5.4483721032700001E-3</v>
      </c>
      <c r="M2815" s="5">
        <v>3.0315001010899998</v>
      </c>
      <c r="N2815" s="8">
        <f t="shared" si="567"/>
        <v>3.0315001010899998</v>
      </c>
      <c r="O2815" s="5">
        <v>0</v>
      </c>
      <c r="P2815" s="5">
        <v>96.736587524399994</v>
      </c>
      <c r="Q2815" s="5">
        <v>21.0911941528</v>
      </c>
      <c r="R2815" s="5">
        <v>0</v>
      </c>
      <c r="S2815">
        <f t="shared" si="559"/>
        <v>0.18011354187794218</v>
      </c>
      <c r="T2815">
        <f t="shared" si="560"/>
        <v>38.398808314806935</v>
      </c>
      <c r="U2815">
        <f t="shared" si="561"/>
        <v>115.31739749882556</v>
      </c>
      <c r="V2815" s="9">
        <v>433.03192138700001</v>
      </c>
      <c r="W2815" s="9">
        <v>33.714092254599997</v>
      </c>
      <c r="X2815">
        <f t="shared" si="568"/>
        <v>1.7180258728868034E-3</v>
      </c>
      <c r="Y2815">
        <f t="shared" si="569"/>
        <v>22.580856560826064</v>
      </c>
      <c r="Z2815">
        <f t="shared" si="562"/>
        <v>3.7409987729996468</v>
      </c>
      <c r="AA2815">
        <f t="shared" si="563"/>
        <v>0.53066166756565591</v>
      </c>
      <c r="AB2815">
        <f>(1/(AA2815*k))*(LN((50-dTar)/(hTar-dTar)))</f>
        <v>8.2352755324219853</v>
      </c>
      <c r="AC2815">
        <f t="shared" si="564"/>
        <v>13.28471160677659</v>
      </c>
      <c r="AD2815" s="19">
        <v>364.02011108400001</v>
      </c>
      <c r="AE2815" s="19">
        <v>11.4430055618</v>
      </c>
      <c r="AF2815">
        <f t="shared" si="570"/>
        <v>2.57236163734986E-3</v>
      </c>
      <c r="AG2815" s="23">
        <f t="shared" si="565"/>
        <v>21.809199086640355</v>
      </c>
      <c r="AH2815" s="25">
        <f t="shared" si="571"/>
        <v>22.102501282618103</v>
      </c>
      <c r="AI2815" s="25">
        <f t="shared" si="566"/>
        <v>1.421930314909124</v>
      </c>
    </row>
    <row r="2816" spans="6:35" ht="15">
      <c r="F2816" s="5">
        <v>2006</v>
      </c>
      <c r="G2816" s="5">
        <v>4</v>
      </c>
      <c r="H2816" s="5">
        <v>0</v>
      </c>
      <c r="I2816" s="5">
        <v>118</v>
      </c>
      <c r="J2816" s="5">
        <v>3</v>
      </c>
      <c r="K2816" s="5">
        <v>9.4250001907299996</v>
      </c>
      <c r="L2816" s="5">
        <v>6.4977179281399998E-3</v>
      </c>
      <c r="M2816" s="5">
        <v>2.4509999751999998</v>
      </c>
      <c r="N2816" s="8">
        <f t="shared" si="567"/>
        <v>2.4509999751999998</v>
      </c>
      <c r="O2816" s="5">
        <v>0</v>
      </c>
      <c r="P2816" s="5">
        <v>96.736587524399994</v>
      </c>
      <c r="Q2816" s="5">
        <v>22.968629837000002</v>
      </c>
      <c r="R2816" s="5">
        <v>0</v>
      </c>
      <c r="S2816">
        <f t="shared" si="559"/>
        <v>0.14562370838031327</v>
      </c>
      <c r="T2816">
        <f t="shared" si="560"/>
        <v>47.493264979969716</v>
      </c>
      <c r="U2816">
        <f t="shared" si="561"/>
        <v>142.62941889528153</v>
      </c>
      <c r="V2816" s="9">
        <v>434.09677124000001</v>
      </c>
      <c r="W2816" s="9">
        <v>41.699005127</v>
      </c>
      <c r="X2816">
        <f t="shared" si="568"/>
        <v>1.6170104446923256E-3</v>
      </c>
      <c r="Y2816">
        <f t="shared" si="569"/>
        <v>24.879287071630547</v>
      </c>
      <c r="Z2816">
        <f t="shared" si="562"/>
        <v>3.024637174364107</v>
      </c>
      <c r="AA2816">
        <f t="shared" si="563"/>
        <v>0.42904558491532074</v>
      </c>
      <c r="AB2816">
        <f>(1/(AA2816*k))*(LN((50-dTar)/(hTar-dTar)))</f>
        <v>10.185735969664426</v>
      </c>
      <c r="AC2816">
        <f t="shared" si="564"/>
        <v>16.431091385714321</v>
      </c>
      <c r="AD2816" s="19">
        <v>371.336669922</v>
      </c>
      <c r="AE2816" s="19">
        <v>14.1531915665</v>
      </c>
      <c r="AF2816">
        <f t="shared" si="570"/>
        <v>2.4880514261543395E-3</v>
      </c>
      <c r="AG2816" s="23">
        <f t="shared" si="565"/>
        <v>23.862186976295831</v>
      </c>
      <c r="AH2816" s="25">
        <f t="shared" si="571"/>
        <v>24.24878038265874</v>
      </c>
      <c r="AI2816" s="25">
        <f t="shared" si="566"/>
        <v>1.1496457365530934</v>
      </c>
    </row>
    <row r="2817" spans="6:35" ht="15">
      <c r="F2817" s="5">
        <v>2006</v>
      </c>
      <c r="G2817" s="5">
        <v>4</v>
      </c>
      <c r="H2817" s="5">
        <v>0</v>
      </c>
      <c r="I2817" s="5">
        <v>118</v>
      </c>
      <c r="J2817" s="5">
        <v>4</v>
      </c>
      <c r="K2817" s="5">
        <v>9.2799997329699995</v>
      </c>
      <c r="L2817" s="5">
        <v>9.3593597412100007E-3</v>
      </c>
      <c r="M2817" s="5">
        <v>1.9090000390999999</v>
      </c>
      <c r="N2817" s="8">
        <f t="shared" si="567"/>
        <v>1.9090000390999999</v>
      </c>
      <c r="O2817" s="5">
        <v>0</v>
      </c>
      <c r="P2817" s="5">
        <v>96.736587524399994</v>
      </c>
      <c r="Q2817" s="5">
        <v>23.7218341827</v>
      </c>
      <c r="R2817" s="5">
        <v>0</v>
      </c>
      <c r="S2817">
        <f t="shared" si="559"/>
        <v>0.11342132509373887</v>
      </c>
      <c r="T2817">
        <f t="shared" si="560"/>
        <v>60.977469305318863</v>
      </c>
      <c r="U2817">
        <f t="shared" si="561"/>
        <v>183.12451284177942</v>
      </c>
      <c r="V2817" s="9">
        <v>435.66247558600003</v>
      </c>
      <c r="W2817" s="9">
        <v>53.538120269799997</v>
      </c>
      <c r="X2817">
        <f t="shared" si="568"/>
        <v>1.4873756566033784E-3</v>
      </c>
      <c r="Y2817">
        <f t="shared" si="569"/>
        <v>26.087914171459609</v>
      </c>
      <c r="Z2817">
        <f t="shared" si="562"/>
        <v>2.3557864310680943</v>
      </c>
      <c r="AA2817">
        <f t="shared" si="563"/>
        <v>0.33416892968846162</v>
      </c>
      <c r="AB2817">
        <f>(1/(AA2817*k))*(LN((50-dTar)/(hTar-dTar)))</f>
        <v>13.077652225094313</v>
      </c>
      <c r="AC2817">
        <f t="shared" si="564"/>
        <v>21.096177974873843</v>
      </c>
      <c r="AD2817" s="19">
        <v>378.601470947</v>
      </c>
      <c r="AE2817" s="19">
        <v>18.171541214000001</v>
      </c>
      <c r="AF2817">
        <f t="shared" si="570"/>
        <v>2.3930933976607396E-3</v>
      </c>
      <c r="AG2817" s="23">
        <f t="shared" si="565"/>
        <v>24.7708625836759</v>
      </c>
      <c r="AH2817" s="25">
        <f t="shared" si="571"/>
        <v>25.27146568263581</v>
      </c>
      <c r="AI2817" s="25">
        <f t="shared" si="566"/>
        <v>0.89541973816295972</v>
      </c>
    </row>
    <row r="2818" spans="6:35" ht="15">
      <c r="F2818" s="5">
        <v>2006</v>
      </c>
      <c r="G2818" s="5">
        <v>4</v>
      </c>
      <c r="H2818" s="5">
        <v>0</v>
      </c>
      <c r="I2818" s="5">
        <v>118</v>
      </c>
      <c r="J2818" s="5">
        <v>5</v>
      </c>
      <c r="K2818" s="5">
        <v>9.2150001525899992</v>
      </c>
      <c r="L2818" s="5">
        <v>2.0966475829500002E-2</v>
      </c>
      <c r="M2818" s="5">
        <v>2.2539999485000002</v>
      </c>
      <c r="N2818" s="8">
        <f t="shared" si="567"/>
        <v>2.2539999485000002</v>
      </c>
      <c r="O2818" s="5">
        <v>0</v>
      </c>
      <c r="P2818" s="5">
        <v>96.736587524399994</v>
      </c>
      <c r="Q2818" s="5">
        <v>23.924079894999998</v>
      </c>
      <c r="R2818" s="5">
        <v>0</v>
      </c>
      <c r="S2818">
        <f t="shared" si="559"/>
        <v>0.13391914912721345</v>
      </c>
      <c r="T2818">
        <f t="shared" si="560"/>
        <v>51.644185424910518</v>
      </c>
      <c r="U2818">
        <f t="shared" si="561"/>
        <v>155.09525739242727</v>
      </c>
      <c r="V2818" s="9">
        <v>434.58041381800001</v>
      </c>
      <c r="W2818" s="9">
        <v>45.343509674099998</v>
      </c>
      <c r="X2818">
        <f t="shared" si="568"/>
        <v>1.5747555823543563E-3</v>
      </c>
      <c r="Y2818">
        <f t="shared" si="569"/>
        <v>26.041996548668575</v>
      </c>
      <c r="Z2818">
        <f t="shared" si="562"/>
        <v>2.7815308462790092</v>
      </c>
      <c r="AA2818">
        <f t="shared" si="563"/>
        <v>0.39456088783696286</v>
      </c>
      <c r="AB2818">
        <f>(1/(AA2818*k))*(LN((50-dTar)/(hTar-dTar)))</f>
        <v>11.075971241993681</v>
      </c>
      <c r="AC2818">
        <f t="shared" si="564"/>
        <v>17.867171916173053</v>
      </c>
      <c r="AD2818" s="19">
        <v>373.92669677700002</v>
      </c>
      <c r="AE2818" s="19">
        <v>15.3901834488</v>
      </c>
      <c r="AF2818">
        <f t="shared" si="570"/>
        <v>2.4558918620204936E-3</v>
      </c>
      <c r="AG2818" s="23">
        <f t="shared" si="565"/>
        <v>24.899277851981477</v>
      </c>
      <c r="AH2818" s="25">
        <f t="shared" si="571"/>
        <v>25.333618105702001</v>
      </c>
      <c r="AI2818" s="25">
        <f t="shared" si="566"/>
        <v>1.0572425365987492</v>
      </c>
    </row>
    <row r="2819" spans="6:35" ht="15">
      <c r="F2819" s="5">
        <v>2006</v>
      </c>
      <c r="G2819" s="5">
        <v>4</v>
      </c>
      <c r="H2819" s="5">
        <v>0</v>
      </c>
      <c r="I2819" s="5">
        <v>118</v>
      </c>
      <c r="J2819" s="5">
        <v>6</v>
      </c>
      <c r="K2819" s="5">
        <v>8.8500003814700001</v>
      </c>
      <c r="L2819" s="5">
        <v>1.59101784229E-2</v>
      </c>
      <c r="M2819" s="5">
        <v>2.4695000648500001</v>
      </c>
      <c r="N2819" s="8">
        <f t="shared" si="567"/>
        <v>2.4695000648500001</v>
      </c>
      <c r="O2819" s="5">
        <v>0.80000001192100001</v>
      </c>
      <c r="P2819" s="5">
        <v>96.736587524399994</v>
      </c>
      <c r="Q2819" s="5">
        <v>24.546819686900001</v>
      </c>
      <c r="R2819" s="5">
        <v>0</v>
      </c>
      <c r="S2819">
        <f t="shared" si="559"/>
        <v>0.14672287267548284</v>
      </c>
      <c r="T2819">
        <f t="shared" si="560"/>
        <v>47.137472456451775</v>
      </c>
      <c r="U2819">
        <f t="shared" si="561"/>
        <v>141.56092042717134</v>
      </c>
      <c r="V2819" s="9">
        <v>434.05526733400001</v>
      </c>
      <c r="W2819" s="9">
        <v>41.3866233826</v>
      </c>
      <c r="X2819">
        <f t="shared" si="568"/>
        <v>1.6207381586256407E-3</v>
      </c>
      <c r="Y2819">
        <f t="shared" si="569"/>
        <v>26.577255578210835</v>
      </c>
      <c r="Z2819">
        <f t="shared" si="562"/>
        <v>3.0474670639808523</v>
      </c>
      <c r="AA2819">
        <f t="shared" si="563"/>
        <v>0.43228401080890844</v>
      </c>
      <c r="AB2819">
        <f>(1/(AA2819*k))*(LN((50-dTar)/(hTar-dTar)))</f>
        <v>10.109430230186149</v>
      </c>
      <c r="AC2819">
        <f t="shared" si="564"/>
        <v>16.30799899628305</v>
      </c>
      <c r="AD2819" s="19">
        <v>371.09631347700002</v>
      </c>
      <c r="AE2819" s="19">
        <v>14.047163963299999</v>
      </c>
      <c r="AF2819">
        <f t="shared" si="570"/>
        <v>2.490961071749774E-3</v>
      </c>
      <c r="AG2819" s="23">
        <f t="shared" si="565"/>
        <v>25.497618604047439</v>
      </c>
      <c r="AH2819" s="25">
        <f t="shared" si="571"/>
        <v>25.907981888242997</v>
      </c>
      <c r="AI2819" s="25">
        <f t="shared" si="566"/>
        <v>1.1583232352912314</v>
      </c>
    </row>
    <row r="2820" spans="6:35" ht="15">
      <c r="F2820" s="5">
        <v>2006</v>
      </c>
      <c r="G2820" s="5">
        <v>4</v>
      </c>
      <c r="H2820" s="5">
        <v>0</v>
      </c>
      <c r="I2820" s="5">
        <v>118</v>
      </c>
      <c r="J2820" s="5">
        <v>7</v>
      </c>
      <c r="K2820" s="5">
        <v>8.6850004196199997</v>
      </c>
      <c r="L2820" s="5">
        <v>8.4286527708199999E-3</v>
      </c>
      <c r="M2820" s="5">
        <v>1.90299999714</v>
      </c>
      <c r="N2820" s="8">
        <f t="shared" si="567"/>
        <v>1.90299999714</v>
      </c>
      <c r="O2820" s="5">
        <v>0</v>
      </c>
      <c r="P2820" s="5">
        <v>96.736587524399994</v>
      </c>
      <c r="Q2820" s="5">
        <v>19.2118206024</v>
      </c>
      <c r="R2820" s="5">
        <v>0</v>
      </c>
      <c r="S2820">
        <f t="shared" si="559"/>
        <v>0.11306483861087736</v>
      </c>
      <c r="T2820">
        <f t="shared" si="560"/>
        <v>61.169727516036886</v>
      </c>
      <c r="U2820">
        <f t="shared" si="561"/>
        <v>183.70189316895051</v>
      </c>
      <c r="V2820" s="9">
        <v>435.68469238300003</v>
      </c>
      <c r="W2820" s="9">
        <v>53.706920623800002</v>
      </c>
      <c r="X2820">
        <f t="shared" si="568"/>
        <v>1.4856776819636877E-3</v>
      </c>
      <c r="Y2820">
        <f t="shared" si="569"/>
        <v>21.13229153737457</v>
      </c>
      <c r="Z2820">
        <f t="shared" si="562"/>
        <v>2.348382126643946</v>
      </c>
      <c r="AA2820">
        <f t="shared" si="563"/>
        <v>0.33311862714325874</v>
      </c>
      <c r="AB2820">
        <f>(1/(AA2820*k))*(LN((50-dTar)/(hTar-dTar)))</f>
        <v>13.118885258308596</v>
      </c>
      <c r="AC2820">
        <f t="shared" si="564"/>
        <v>21.162692926652667</v>
      </c>
      <c r="AD2820" s="19">
        <v>378.68438720699999</v>
      </c>
      <c r="AE2820" s="19">
        <v>18.228832244900001</v>
      </c>
      <c r="AF2820">
        <f t="shared" si="570"/>
        <v>2.3919101062549047E-3</v>
      </c>
      <c r="AG2820" s="23">
        <f t="shared" si="565"/>
        <v>20.062590596945789</v>
      </c>
      <c r="AH2820" s="25">
        <f t="shared" si="571"/>
        <v>20.469177256652941</v>
      </c>
      <c r="AI2820" s="25">
        <f t="shared" si="566"/>
        <v>0.89260540820447365</v>
      </c>
    </row>
    <row r="2821" spans="6:35" ht="15">
      <c r="F2821" s="5">
        <v>2006</v>
      </c>
      <c r="G2821" s="5">
        <v>4</v>
      </c>
      <c r="H2821" s="5">
        <v>0</v>
      </c>
      <c r="I2821" s="5">
        <v>118</v>
      </c>
      <c r="J2821" s="5">
        <v>8</v>
      </c>
      <c r="K2821" s="5">
        <v>8.6649999618500004</v>
      </c>
      <c r="L2821" s="5">
        <v>7.8560933470699992E-3</v>
      </c>
      <c r="M2821" s="5">
        <v>1.8574999570799999</v>
      </c>
      <c r="N2821" s="8">
        <f t="shared" si="567"/>
        <v>1.8574999570799999</v>
      </c>
      <c r="O2821" s="5">
        <v>0</v>
      </c>
      <c r="P2821" s="5">
        <v>96.736587524399994</v>
      </c>
      <c r="Q2821" s="5">
        <v>19.215700149500002</v>
      </c>
      <c r="R2821" s="5">
        <v>0</v>
      </c>
      <c r="S2821">
        <f t="shared" si="559"/>
        <v>0.11036149930772239</v>
      </c>
      <c r="T2821">
        <f t="shared" si="560"/>
        <v>62.668099045915255</v>
      </c>
      <c r="U2821">
        <f t="shared" si="561"/>
        <v>188.20172826527244</v>
      </c>
      <c r="V2821" s="9">
        <v>435.85769653300002</v>
      </c>
      <c r="W2821" s="9">
        <v>55.022487640400001</v>
      </c>
      <c r="X2821">
        <f t="shared" si="568"/>
        <v>1.4725764030569868E-3</v>
      </c>
      <c r="Y2821">
        <f t="shared" si="569"/>
        <v>21.169276422519363</v>
      </c>
      <c r="Z2821">
        <f t="shared" si="562"/>
        <v>2.2922331613265139</v>
      </c>
      <c r="AA2821">
        <f t="shared" si="563"/>
        <v>0.32515388152973823</v>
      </c>
      <c r="AB2821">
        <f>(1/(AA2821*k))*(LN((50-dTar)/(hTar-dTar)))</f>
        <v>13.440236439244249</v>
      </c>
      <c r="AC2821">
        <f t="shared" si="564"/>
        <v>21.68107968207088</v>
      </c>
      <c r="AD2821" s="19">
        <v>379.31500244099999</v>
      </c>
      <c r="AE2821" s="19">
        <v>18.675354003900001</v>
      </c>
      <c r="AF2821">
        <f t="shared" si="570"/>
        <v>2.3828164461911381E-3</v>
      </c>
      <c r="AG2821" s="23">
        <f t="shared" si="565"/>
        <v>20.075628560362823</v>
      </c>
      <c r="AH2821" s="25">
        <f t="shared" si="571"/>
        <v>20.491317295750733</v>
      </c>
      <c r="AI2821" s="25">
        <f t="shared" si="566"/>
        <v>0.87126353647976873</v>
      </c>
    </row>
    <row r="2822" spans="6:35" ht="15">
      <c r="F2822" s="5">
        <v>2006</v>
      </c>
      <c r="G2822" s="5">
        <v>4</v>
      </c>
      <c r="H2822" s="5">
        <v>0</v>
      </c>
      <c r="I2822" s="5">
        <v>118</v>
      </c>
      <c r="J2822" s="5">
        <v>9</v>
      </c>
      <c r="K2822" s="5">
        <v>8.6800003051800001</v>
      </c>
      <c r="L2822" s="5">
        <v>8.4257991984500007E-3</v>
      </c>
      <c r="M2822" s="5">
        <v>1.97599995136</v>
      </c>
      <c r="N2822" s="8">
        <f t="shared" si="567"/>
        <v>1.97599995136</v>
      </c>
      <c r="O2822" s="5">
        <v>0</v>
      </c>
      <c r="P2822" s="5">
        <v>96.736587524399994</v>
      </c>
      <c r="Q2822" s="5">
        <v>19.808370590199999</v>
      </c>
      <c r="R2822" s="5">
        <v>0</v>
      </c>
      <c r="S2822">
        <f t="shared" ref="S2822:S2885" si="572">(N2822*k)/LN((uhzRef-dRef)/zoRef)</f>
        <v>0.1174020577674145</v>
      </c>
      <c r="T2822">
        <f t="shared" ref="T2822:T2885" si="573">(1/(S2822*k))*(LN((50-dRef)/(O3zRef-dRef)))</f>
        <v>58.909916069560268</v>
      </c>
      <c r="U2822">
        <f t="shared" ref="U2822:U2885" si="574">(1/(S2822*k))*(LN((50-dRef)/(uzoRef)))</f>
        <v>176.91533946370825</v>
      </c>
      <c r="V2822" s="9">
        <v>435.42343139600001</v>
      </c>
      <c r="W2822" s="9">
        <v>51.722812652599998</v>
      </c>
      <c r="X2822">
        <f t="shared" si="568"/>
        <v>1.5058844312463757E-3</v>
      </c>
      <c r="Y2822">
        <f t="shared" si="569"/>
        <v>21.736663135231822</v>
      </c>
      <c r="Z2822">
        <f t="shared" ref="Z2822:Z2885" si="575">(S2822/k)*LN((50-dRef)/(uzoRef))</f>
        <v>2.438467143981685</v>
      </c>
      <c r="AA2822">
        <f t="shared" ref="AA2822:AA2885" si="576">(Z2822*k)/LN((50-dTar)/zoTar)</f>
        <v>0.3458972107311904</v>
      </c>
      <c r="AB2822">
        <f>(1/(AA2822*k))*(LN((50-dTar)/(hTar-dTar)))</f>
        <v>12.634230376300716</v>
      </c>
      <c r="AC2822">
        <f t="shared" ref="AC2822:AC2885" si="577">(1/(AA2822*k))*(LN((50-dTar)/(zoTar)))</f>
        <v>20.380873264281579</v>
      </c>
      <c r="AD2822" s="19">
        <v>377.67941284199998</v>
      </c>
      <c r="AE2822" s="19">
        <v>17.555400848400001</v>
      </c>
      <c r="AF2822">
        <f t="shared" si="570"/>
        <v>2.4060689511679555E-3</v>
      </c>
      <c r="AG2822" s="23">
        <f t="shared" ref="AG2822:AG2885" si="578" xml:space="preserve"> Y2822*(1-(AC2822*AF2822))</f>
        <v>20.670745292251446</v>
      </c>
      <c r="AH2822" s="25">
        <f t="shared" si="571"/>
        <v>21.075894020199581</v>
      </c>
      <c r="AI2822" s="25">
        <f t="shared" ref="AI2822:AI2885" si="579">(AA2822/k)*LN((hTar-dTar)/(zoTar))</f>
        <v>0.92684616176904522</v>
      </c>
    </row>
    <row r="2823" spans="6:35" ht="15">
      <c r="F2823" s="5">
        <v>2006</v>
      </c>
      <c r="G2823" s="5">
        <v>4</v>
      </c>
      <c r="H2823" s="5">
        <v>0</v>
      </c>
      <c r="I2823" s="5">
        <v>118</v>
      </c>
      <c r="J2823" s="5">
        <v>10</v>
      </c>
      <c r="K2823" s="5">
        <v>8.8999996185299999</v>
      </c>
      <c r="L2823" s="5">
        <v>6.1005532741500001E-2</v>
      </c>
      <c r="M2823" s="5">
        <v>2.4035000801100002</v>
      </c>
      <c r="N2823" s="8">
        <f t="shared" ref="N2823:N2886" si="580">IF(M2823&lt;0, 0, IF(M2823=0, 0.0001, IF(M2823&gt;0, M2823)))</f>
        <v>2.4035000801100002</v>
      </c>
      <c r="O2823" s="5">
        <v>0</v>
      </c>
      <c r="P2823" s="5">
        <v>96.736587524399994</v>
      </c>
      <c r="Q2823" s="5">
        <v>21.628574371300001</v>
      </c>
      <c r="R2823" s="5">
        <v>32.2772483826</v>
      </c>
      <c r="S2823">
        <f t="shared" si="572"/>
        <v>0.14280154969378897</v>
      </c>
      <c r="T2823">
        <f t="shared" si="573"/>
        <v>48.43186495036241</v>
      </c>
      <c r="U2823">
        <f t="shared" si="574"/>
        <v>145.44817579499562</v>
      </c>
      <c r="V2823" s="9">
        <v>437.24420165999999</v>
      </c>
      <c r="W2823" s="9">
        <v>42.523097991900002</v>
      </c>
      <c r="X2823">
        <f t="shared" ref="X2823:X2886" si="581" xml:space="preserve"> (1/(U2823 + W2823 + V2823))</f>
        <v>1.5994485729663255E-3</v>
      </c>
      <c r="Y2823">
        <f t="shared" ref="Y2823:Y2886" si="582" xml:space="preserve"> Q2823/(1-(T2823*X2823))</f>
        <v>23.444701206315134</v>
      </c>
      <c r="Z2823">
        <f t="shared" si="575"/>
        <v>2.9660203037311796</v>
      </c>
      <c r="AA2823">
        <f t="shared" si="576"/>
        <v>0.42073076627863676</v>
      </c>
      <c r="AB2823">
        <f>(1/(AA2823*k))*(LN((50-dTar)/(hTar-dTar)))</f>
        <v>10.387034648194675</v>
      </c>
      <c r="AC2823">
        <f t="shared" si="577"/>
        <v>16.755815783892789</v>
      </c>
      <c r="AD2823" s="19">
        <v>340.94485473600002</v>
      </c>
      <c r="AE2823" s="19">
        <v>14.4328975677</v>
      </c>
      <c r="AF2823">
        <f t="shared" ref="AF2823:AF2886" si="583" xml:space="preserve"> (1/(AC2823 + AE2823 + AD2823))</f>
        <v>2.6872071905231078E-3</v>
      </c>
      <c r="AG2823" s="23">
        <f t="shared" si="578"/>
        <v>22.389071915627333</v>
      </c>
      <c r="AH2823" s="25">
        <f t="shared" ref="AH2823:AH2886" si="584">Y2823*(1-AB2823*AF2823)</f>
        <v>22.790310028980532</v>
      </c>
      <c r="AI2823" s="25">
        <f t="shared" si="579"/>
        <v>1.1273658294011237</v>
      </c>
    </row>
    <row r="2824" spans="6:35" ht="15">
      <c r="F2824" s="5">
        <v>2006</v>
      </c>
      <c r="G2824" s="5">
        <v>4</v>
      </c>
      <c r="H2824" s="5">
        <v>0</v>
      </c>
      <c r="I2824" s="5">
        <v>118</v>
      </c>
      <c r="J2824" s="5">
        <v>11</v>
      </c>
      <c r="K2824" s="5">
        <v>9.4149999618500004</v>
      </c>
      <c r="L2824" s="5">
        <v>0.12514445185699999</v>
      </c>
      <c r="M2824" s="5">
        <v>2.5069999694799998</v>
      </c>
      <c r="N2824" s="8">
        <f t="shared" si="580"/>
        <v>2.5069999694799998</v>
      </c>
      <c r="O2824" s="5">
        <v>0</v>
      </c>
      <c r="P2824" s="5">
        <v>96.736587524399994</v>
      </c>
      <c r="Q2824" s="5">
        <v>24.012834549000001</v>
      </c>
      <c r="R2824" s="5">
        <v>192.085006714</v>
      </c>
      <c r="S2824">
        <f t="shared" si="572"/>
        <v>0.14895089194573316</v>
      </c>
      <c r="T2824">
        <f t="shared" si="573"/>
        <v>46.432386400155245</v>
      </c>
      <c r="U2824">
        <f t="shared" si="574"/>
        <v>139.44344093774998</v>
      </c>
      <c r="V2824" s="9">
        <v>424.96386718799999</v>
      </c>
      <c r="W2824" s="9">
        <v>40.767559051500001</v>
      </c>
      <c r="X2824">
        <f t="shared" si="581"/>
        <v>1.6524149534899793E-3</v>
      </c>
      <c r="Y2824">
        <f t="shared" si="582"/>
        <v>26.00833918790175</v>
      </c>
      <c r="Z2824">
        <f t="shared" si="575"/>
        <v>3.0937435253136401</v>
      </c>
      <c r="AA2824">
        <f t="shared" si="576"/>
        <v>0.43884833911533133</v>
      </c>
      <c r="AB2824">
        <f>(1/(AA2824*k))*(LN((50-dTar)/(hTar-dTar)))</f>
        <v>9.9582125699903852</v>
      </c>
      <c r="AC2824">
        <f t="shared" si="577"/>
        <v>16.064062652241688</v>
      </c>
      <c r="AD2824" s="19">
        <v>225.98750305199999</v>
      </c>
      <c r="AE2824" s="19">
        <v>13.837044715899999</v>
      </c>
      <c r="AF2824">
        <f t="shared" si="583"/>
        <v>3.9079504099776355E-3</v>
      </c>
      <c r="AG2824" s="23">
        <f t="shared" si="578"/>
        <v>24.375599108109906</v>
      </c>
      <c r="AH2824" s="25">
        <f t="shared" si="584"/>
        <v>24.996193435106061</v>
      </c>
      <c r="AI2824" s="25">
        <f t="shared" si="579"/>
        <v>1.1759126297894948</v>
      </c>
    </row>
    <row r="2825" spans="6:35" ht="15">
      <c r="F2825" s="5">
        <v>2006</v>
      </c>
      <c r="G2825" s="5">
        <v>4</v>
      </c>
      <c r="H2825" s="5">
        <v>0</v>
      </c>
      <c r="I2825" s="5">
        <v>118</v>
      </c>
      <c r="J2825" s="5">
        <v>12</v>
      </c>
      <c r="K2825" s="5">
        <v>9.9250001907299996</v>
      </c>
      <c r="L2825" s="5">
        <v>0.19914765656</v>
      </c>
      <c r="M2825" s="5">
        <v>2.2925000190699998</v>
      </c>
      <c r="N2825" s="8">
        <f t="shared" si="580"/>
        <v>2.2925000190699998</v>
      </c>
      <c r="O2825" s="5">
        <v>0</v>
      </c>
      <c r="P2825" s="5">
        <v>96.736587524399994</v>
      </c>
      <c r="Q2825" s="5">
        <v>25.3999347687</v>
      </c>
      <c r="R2825" s="5">
        <v>270.70251464799998</v>
      </c>
      <c r="S2825">
        <f t="shared" si="572"/>
        <v>0.13620659225493098</v>
      </c>
      <c r="T2825">
        <f t="shared" si="573"/>
        <v>50.776876911562809</v>
      </c>
      <c r="U2825">
        <f t="shared" si="574"/>
        <v>152.49059946221578</v>
      </c>
      <c r="V2825" s="9">
        <v>421.22201538100001</v>
      </c>
      <c r="W2825" s="9">
        <v>44.582015991200002</v>
      </c>
      <c r="X2825">
        <f t="shared" si="581"/>
        <v>1.617351906566706E-3</v>
      </c>
      <c r="Y2825">
        <f t="shared" si="582"/>
        <v>27.672514529239663</v>
      </c>
      <c r="Z2825">
        <f t="shared" si="575"/>
        <v>2.8290415544960337</v>
      </c>
      <c r="AA2825">
        <f t="shared" si="576"/>
        <v>0.4013002943910729</v>
      </c>
      <c r="AB2825">
        <f>(1/(AA2825*k))*(LN((50-dTar)/(hTar-dTar)))</f>
        <v>10.889962225243041</v>
      </c>
      <c r="AC2825">
        <f t="shared" si="577"/>
        <v>17.567111992972695</v>
      </c>
      <c r="AD2825" s="19">
        <v>191.20794677699999</v>
      </c>
      <c r="AE2825" s="19">
        <v>15.131721496600001</v>
      </c>
      <c r="AF2825">
        <f t="shared" si="583"/>
        <v>4.4661443427905486E-3</v>
      </c>
      <c r="AG2825" s="23">
        <f t="shared" si="578"/>
        <v>25.501404921555793</v>
      </c>
      <c r="AH2825" s="25">
        <f t="shared" si="584"/>
        <v>26.326630150293511</v>
      </c>
      <c r="AI2825" s="25">
        <f t="shared" si="579"/>
        <v>1.0753010606442996</v>
      </c>
    </row>
    <row r="2826" spans="6:35" ht="15">
      <c r="F2826" s="5">
        <v>2006</v>
      </c>
      <c r="G2826" s="5">
        <v>4</v>
      </c>
      <c r="H2826" s="5">
        <v>0</v>
      </c>
      <c r="I2826" s="5">
        <v>118</v>
      </c>
      <c r="J2826" s="5">
        <v>13</v>
      </c>
      <c r="K2826" s="5">
        <v>10.3100004196</v>
      </c>
      <c r="L2826" s="5">
        <v>0.26703053712800001</v>
      </c>
      <c r="M2826" s="5">
        <v>2.0415000915500001</v>
      </c>
      <c r="N2826" s="8">
        <f t="shared" si="580"/>
        <v>2.0415000915500001</v>
      </c>
      <c r="O2826" s="5">
        <v>0</v>
      </c>
      <c r="P2826" s="5">
        <v>96.736587524399994</v>
      </c>
      <c r="Q2826" s="5">
        <v>26.5784854889</v>
      </c>
      <c r="R2826" s="5">
        <v>360.39001464799998</v>
      </c>
      <c r="S2826">
        <f t="shared" si="572"/>
        <v>0.12129368298586025</v>
      </c>
      <c r="T2826">
        <f t="shared" si="573"/>
        <v>57.019831529712071</v>
      </c>
      <c r="U2826">
        <f t="shared" si="574"/>
        <v>171.23913127513245</v>
      </c>
      <c r="V2826" s="9">
        <v>418.04962158199999</v>
      </c>
      <c r="W2826" s="9">
        <v>50.063316345200001</v>
      </c>
      <c r="X2826">
        <f t="shared" si="581"/>
        <v>1.5640834653864789E-3</v>
      </c>
      <c r="Y2826">
        <f t="shared" si="582"/>
        <v>29.180953061275702</v>
      </c>
      <c r="Z2826">
        <f t="shared" si="575"/>
        <v>2.5192970750095585</v>
      </c>
      <c r="AA2826">
        <f t="shared" si="576"/>
        <v>0.35736295787284877</v>
      </c>
      <c r="AB2826">
        <f>(1/(AA2826*k))*(LN((50-dTar)/(hTar-dTar)))</f>
        <v>12.228869698500233</v>
      </c>
      <c r="AC2826">
        <f t="shared" si="577"/>
        <v>19.726966824830228</v>
      </c>
      <c r="AD2826" s="19">
        <v>164.08636474599999</v>
      </c>
      <c r="AE2826" s="19">
        <v>16.992147445699999</v>
      </c>
      <c r="AF2826">
        <f t="shared" si="583"/>
        <v>4.9799437988327019E-3</v>
      </c>
      <c r="AG2826" s="23">
        <f t="shared" si="578"/>
        <v>26.314239982648367</v>
      </c>
      <c r="AH2826" s="25">
        <f t="shared" si="584"/>
        <v>27.403859754797665</v>
      </c>
      <c r="AI2826" s="25">
        <f t="shared" si="579"/>
        <v>0.95756911471681883</v>
      </c>
    </row>
    <row r="2827" spans="6:35" ht="15">
      <c r="F2827" s="5">
        <v>2006</v>
      </c>
      <c r="G2827" s="5">
        <v>4</v>
      </c>
      <c r="H2827" s="5">
        <v>0</v>
      </c>
      <c r="I2827" s="5">
        <v>118</v>
      </c>
      <c r="J2827" s="5">
        <v>14</v>
      </c>
      <c r="K2827" s="5">
        <v>11.3800001144</v>
      </c>
      <c r="L2827" s="5">
        <v>0.31972217559799998</v>
      </c>
      <c r="M2827" s="5">
        <v>0.67049998045000003</v>
      </c>
      <c r="N2827" s="8">
        <f t="shared" si="580"/>
        <v>0.67049998045000003</v>
      </c>
      <c r="O2827" s="5">
        <v>0</v>
      </c>
      <c r="P2827" s="5">
        <v>96.736587524399994</v>
      </c>
      <c r="Q2827" s="5">
        <v>30.021015167200002</v>
      </c>
      <c r="R2827" s="5">
        <v>523.77502441399997</v>
      </c>
      <c r="S2827">
        <f t="shared" si="572"/>
        <v>3.9837084704209012E-2</v>
      </c>
      <c r="T2827">
        <f t="shared" si="573"/>
        <v>173.61073032388146</v>
      </c>
      <c r="U2827">
        <f t="shared" si="574"/>
        <v>521.37913850572329</v>
      </c>
      <c r="V2827" s="9">
        <v>424.74298095699999</v>
      </c>
      <c r="W2827" s="9">
        <v>152.429931641</v>
      </c>
      <c r="X2827">
        <f t="shared" si="581"/>
        <v>9.1028913832102228E-4</v>
      </c>
      <c r="Y2827">
        <f t="shared" si="582"/>
        <v>35.655935189853508</v>
      </c>
      <c r="Z2827">
        <f t="shared" si="575"/>
        <v>0.82742520881257575</v>
      </c>
      <c r="AA2827">
        <f t="shared" si="576"/>
        <v>0.11737048519325563</v>
      </c>
      <c r="AB2827">
        <f>(1/(AA2827*k))*(LN((50-dTar)/(hTar-dTar)))</f>
        <v>37.233764857511332</v>
      </c>
      <c r="AC2827">
        <f t="shared" si="577"/>
        <v>60.063543255983582</v>
      </c>
      <c r="AD2827" s="19">
        <v>129.44638061500001</v>
      </c>
      <c r="AE2827" s="19">
        <v>51.7367248535</v>
      </c>
      <c r="AF2827">
        <f t="shared" si="583"/>
        <v>4.1451353015148117E-3</v>
      </c>
      <c r="AG2827" s="23">
        <f t="shared" si="578"/>
        <v>26.778623040932597</v>
      </c>
      <c r="AH2827" s="25">
        <f t="shared" si="584"/>
        <v>30.15283405392907</v>
      </c>
      <c r="AI2827" s="25">
        <f t="shared" si="579"/>
        <v>0.31449916429329039</v>
      </c>
    </row>
    <row r="2828" spans="6:35" ht="15">
      <c r="F2828" s="5">
        <v>2006</v>
      </c>
      <c r="G2828" s="5">
        <v>4</v>
      </c>
      <c r="H2828" s="5">
        <v>0</v>
      </c>
      <c r="I2828" s="5">
        <v>118</v>
      </c>
      <c r="J2828" s="5">
        <v>15</v>
      </c>
      <c r="K2828" s="5">
        <v>12.625</v>
      </c>
      <c r="L2828" s="5">
        <v>0.39457145333299998</v>
      </c>
      <c r="M2828" s="5">
        <v>7.4500001967000004E-2</v>
      </c>
      <c r="N2828" s="8">
        <f t="shared" si="580"/>
        <v>7.4500001967000004E-2</v>
      </c>
      <c r="O2828" s="5">
        <v>0</v>
      </c>
      <c r="P2828" s="5">
        <v>96.736587524399994</v>
      </c>
      <c r="Q2828" s="5">
        <v>30.541419982899999</v>
      </c>
      <c r="R2828" s="5">
        <v>658.25500488299997</v>
      </c>
      <c r="S2828">
        <f t="shared" si="572"/>
        <v>4.4263429908398544E-3</v>
      </c>
      <c r="T2828">
        <f t="shared" si="573"/>
        <v>1562.4964861025796</v>
      </c>
      <c r="U2828">
        <f t="shared" si="574"/>
        <v>4692.4119858409531</v>
      </c>
      <c r="V2828" s="9">
        <v>304.39904785200002</v>
      </c>
      <c r="W2828" s="9">
        <v>1371.8693847699999</v>
      </c>
      <c r="X2828">
        <f t="shared" si="581"/>
        <v>1.5701839852114055E-4</v>
      </c>
      <c r="Y2828">
        <f t="shared" si="582"/>
        <v>40.470474316954181</v>
      </c>
      <c r="Z2828">
        <f t="shared" si="575"/>
        <v>9.1936139420482926E-2</v>
      </c>
      <c r="AA2828">
        <f t="shared" si="576"/>
        <v>1.3041165746040386E-2</v>
      </c>
      <c r="AB2828">
        <f>(1/(AA2828*k))*(LN((50-dTar)/(hTar-dTar)))</f>
        <v>335.10386509922068</v>
      </c>
      <c r="AC2828">
        <f t="shared" si="577"/>
        <v>540.5718592696627</v>
      </c>
      <c r="AD2828" s="19">
        <v>108.98780059800001</v>
      </c>
      <c r="AE2828" s="19">
        <v>465.63049316399997</v>
      </c>
      <c r="AF2828">
        <f t="shared" si="583"/>
        <v>8.9670806120506323E-4</v>
      </c>
      <c r="AG2828" s="23">
        <f t="shared" si="578"/>
        <v>20.853013126530708</v>
      </c>
      <c r="AH2828" s="25">
        <f t="shared" si="584"/>
        <v>28.309487843802422</v>
      </c>
      <c r="AI2828" s="25">
        <f t="shared" si="579"/>
        <v>3.4944353529652653E-2</v>
      </c>
    </row>
    <row r="2829" spans="6:35" ht="15">
      <c r="F2829" s="5">
        <v>2006</v>
      </c>
      <c r="G2829" s="5">
        <v>4</v>
      </c>
      <c r="H2829" s="5">
        <v>0</v>
      </c>
      <c r="I2829" s="5">
        <v>118</v>
      </c>
      <c r="J2829" s="5">
        <v>16</v>
      </c>
      <c r="K2829" s="5">
        <v>13.595000267</v>
      </c>
      <c r="L2829" s="5">
        <v>0.46142300963400001</v>
      </c>
      <c r="M2829" s="5">
        <v>0.31900000572199999</v>
      </c>
      <c r="N2829" s="8">
        <f t="shared" si="580"/>
        <v>0.31900000572199999</v>
      </c>
      <c r="O2829" s="5">
        <v>0</v>
      </c>
      <c r="P2829" s="5">
        <v>96.736587524399994</v>
      </c>
      <c r="Q2829" s="5">
        <v>36.913833618200002</v>
      </c>
      <c r="R2829" s="5">
        <v>510.45001220699999</v>
      </c>
      <c r="S2829">
        <f t="shared" si="572"/>
        <v>1.8953065800332448E-2</v>
      </c>
      <c r="T2829">
        <f t="shared" si="573"/>
        <v>364.90905705348945</v>
      </c>
      <c r="U2829">
        <f t="shared" si="574"/>
        <v>1095.8767896693366</v>
      </c>
      <c r="V2829" s="9">
        <v>185.38180542000001</v>
      </c>
      <c r="W2829" s="9">
        <v>320.38955688499999</v>
      </c>
      <c r="X2829">
        <f t="shared" si="581"/>
        <v>6.2435685313738188E-4</v>
      </c>
      <c r="Y2829">
        <f t="shared" si="582"/>
        <v>47.805534441087687</v>
      </c>
      <c r="Z2829">
        <f t="shared" si="575"/>
        <v>0.39365943928677211</v>
      </c>
      <c r="AA2829">
        <f t="shared" si="576"/>
        <v>5.5840695808990391E-2</v>
      </c>
      <c r="AB2829">
        <f>(1/(AA2829*k))*(LN((50-dTar)/(hTar-dTar)))</f>
        <v>78.260934674709034</v>
      </c>
      <c r="AC2829">
        <f t="shared" si="577"/>
        <v>126.2464070737078</v>
      </c>
      <c r="AD2829" s="19">
        <v>120.26587677000001</v>
      </c>
      <c r="AE2829" s="19">
        <v>108.74442291299999</v>
      </c>
      <c r="AF2829">
        <f t="shared" si="583"/>
        <v>2.8148659292865511E-3</v>
      </c>
      <c r="AG2829" s="23">
        <f t="shared" si="578"/>
        <v>30.817038948562384</v>
      </c>
      <c r="AH2829" s="25">
        <f t="shared" si="584"/>
        <v>37.274260191152997</v>
      </c>
      <c r="AI2829" s="25">
        <f t="shared" si="579"/>
        <v>0.14962749908179185</v>
      </c>
    </row>
    <row r="2830" spans="6:35" ht="15">
      <c r="F2830" s="5">
        <v>2006</v>
      </c>
      <c r="G2830" s="5">
        <v>4</v>
      </c>
      <c r="H2830" s="5">
        <v>0</v>
      </c>
      <c r="I2830" s="5">
        <v>118</v>
      </c>
      <c r="J2830" s="5">
        <v>17</v>
      </c>
      <c r="K2830" s="5">
        <v>13.375</v>
      </c>
      <c r="L2830" s="5">
        <v>0.485322475433</v>
      </c>
      <c r="M2830" s="5">
        <v>0.69800001382800003</v>
      </c>
      <c r="N2830" s="8">
        <f t="shared" si="580"/>
        <v>0.69800001382800003</v>
      </c>
      <c r="O2830" s="5">
        <v>0</v>
      </c>
      <c r="P2830" s="5">
        <v>96.736587524399994</v>
      </c>
      <c r="Q2830" s="5">
        <v>34.603778839100002</v>
      </c>
      <c r="R2830" s="5">
        <v>162.56500244099999</v>
      </c>
      <c r="S2830">
        <f t="shared" si="572"/>
        <v>4.1470971640809234E-2</v>
      </c>
      <c r="T2830">
        <f t="shared" si="573"/>
        <v>166.7707578538205</v>
      </c>
      <c r="U2830">
        <f t="shared" si="574"/>
        <v>500.83767227728083</v>
      </c>
      <c r="V2830" s="9">
        <v>282.90689086899999</v>
      </c>
      <c r="W2830" s="9">
        <v>146.42445373499999</v>
      </c>
      <c r="X2830">
        <f t="shared" si="581"/>
        <v>1.0750734348826756E-3</v>
      </c>
      <c r="Y2830">
        <f t="shared" si="582"/>
        <v>42.163264799880956</v>
      </c>
      <c r="Z2830">
        <f t="shared" si="575"/>
        <v>0.86136140795291449</v>
      </c>
      <c r="AA2830">
        <f t="shared" si="576"/>
        <v>0.12218434403668221</v>
      </c>
      <c r="AB2830">
        <f>(1/(AA2830*k))*(LN((50-dTar)/(hTar-dTar)))</f>
        <v>35.766816782890686</v>
      </c>
      <c r="AC2830">
        <f t="shared" si="577"/>
        <v>57.697140087476598</v>
      </c>
      <c r="AD2830" s="19">
        <v>215.04196167000001</v>
      </c>
      <c r="AE2830" s="19">
        <v>49.698387146000002</v>
      </c>
      <c r="AF2830">
        <f t="shared" si="583"/>
        <v>3.1013763424368912E-3</v>
      </c>
      <c r="AG2830" s="23">
        <f t="shared" si="578"/>
        <v>34.618547205233199</v>
      </c>
      <c r="AH2830" s="25">
        <f t="shared" si="584"/>
        <v>37.486247334590843</v>
      </c>
      <c r="AI2830" s="25">
        <f t="shared" si="579"/>
        <v>0.32739810205256381</v>
      </c>
    </row>
    <row r="2831" spans="6:35" ht="15">
      <c r="F2831" s="5">
        <v>2006</v>
      </c>
      <c r="G2831" s="5">
        <v>4</v>
      </c>
      <c r="H2831" s="5">
        <v>0</v>
      </c>
      <c r="I2831" s="5">
        <v>118</v>
      </c>
      <c r="J2831" s="5">
        <v>18</v>
      </c>
      <c r="K2831" s="5">
        <v>12.725000381499999</v>
      </c>
      <c r="L2831" s="5">
        <v>0.45563960075400001</v>
      </c>
      <c r="M2831" s="5">
        <v>0.71749997138999999</v>
      </c>
      <c r="N2831" s="8">
        <f t="shared" si="580"/>
        <v>0.71749997138999999</v>
      </c>
      <c r="O2831" s="5">
        <v>0.80000001192100001</v>
      </c>
      <c r="P2831" s="5">
        <v>96.736587524399994</v>
      </c>
      <c r="Q2831" s="5">
        <v>31.1408805847</v>
      </c>
      <c r="R2831" s="5">
        <v>61.428249359100001</v>
      </c>
      <c r="S2831">
        <f t="shared" si="572"/>
        <v>4.2629542086410913E-2</v>
      </c>
      <c r="T2831">
        <f t="shared" si="573"/>
        <v>162.23832185325594</v>
      </c>
      <c r="U2831">
        <f t="shared" si="574"/>
        <v>487.2260851772316</v>
      </c>
      <c r="V2831" s="9">
        <v>398.15722656299999</v>
      </c>
      <c r="W2831" s="9">
        <v>142.44499206500001</v>
      </c>
      <c r="X2831">
        <f t="shared" si="581"/>
        <v>9.7292514352620419E-4</v>
      </c>
      <c r="Y2831">
        <f t="shared" si="582"/>
        <v>36.977644309369211</v>
      </c>
      <c r="Z2831">
        <f t="shared" si="575"/>
        <v>0.88542517667479492</v>
      </c>
      <c r="AA2831">
        <f t="shared" si="576"/>
        <v>0.12559779600839407</v>
      </c>
      <c r="AB2831">
        <f>(1/(AA2831*k))*(LN((50-dTar)/(hTar-dTar)))</f>
        <v>34.79475903068893</v>
      </c>
      <c r="AC2831">
        <f t="shared" si="577"/>
        <v>56.129067853306424</v>
      </c>
      <c r="AD2831" s="19">
        <v>301.92593383799999</v>
      </c>
      <c r="AE2831" s="19">
        <v>48.347698211699999</v>
      </c>
      <c r="AF2831">
        <f t="shared" si="583"/>
        <v>2.4606135742667647E-3</v>
      </c>
      <c r="AG2831" s="23">
        <f t="shared" si="578"/>
        <v>31.870589885293374</v>
      </c>
      <c r="AH2831" s="25">
        <f t="shared" si="584"/>
        <v>33.811749438163631</v>
      </c>
      <c r="AI2831" s="25">
        <f t="shared" si="579"/>
        <v>0.3365445905474444</v>
      </c>
    </row>
    <row r="2832" spans="6:35" ht="15">
      <c r="F2832" s="5">
        <v>2006</v>
      </c>
      <c r="G2832" s="5">
        <v>4</v>
      </c>
      <c r="H2832" s="5">
        <v>0</v>
      </c>
      <c r="I2832" s="5">
        <v>118</v>
      </c>
      <c r="J2832" s="5">
        <v>19</v>
      </c>
      <c r="K2832" s="5">
        <v>12.2700004578</v>
      </c>
      <c r="L2832" s="5">
        <v>0.40474840998599998</v>
      </c>
      <c r="M2832" s="5">
        <v>3.6499999463599997E-2</v>
      </c>
      <c r="N2832" s="8">
        <f t="shared" si="580"/>
        <v>3.6499999463599997E-2</v>
      </c>
      <c r="O2832" s="5">
        <v>0</v>
      </c>
      <c r="P2832" s="5">
        <v>96.736587524399994</v>
      </c>
      <c r="Q2832" s="5">
        <v>17.1529941559</v>
      </c>
      <c r="R2832" s="5">
        <v>29.386749267599999</v>
      </c>
      <c r="S2832">
        <f t="shared" si="572"/>
        <v>2.1686109063853241E-3</v>
      </c>
      <c r="T2832">
        <f t="shared" si="573"/>
        <v>3189.2052876373277</v>
      </c>
      <c r="U2832">
        <f t="shared" si="574"/>
        <v>9577.663214043394</v>
      </c>
      <c r="V2832" s="9">
        <v>594.60449218799999</v>
      </c>
      <c r="W2832" s="9">
        <v>2800.1169433599998</v>
      </c>
      <c r="X2832">
        <f t="shared" si="581"/>
        <v>7.7086829215436347E-5</v>
      </c>
      <c r="Y2832">
        <f t="shared" si="582"/>
        <v>22.744675309528766</v>
      </c>
      <c r="Z2832">
        <f t="shared" si="575"/>
        <v>4.5042536254153186E-2</v>
      </c>
      <c r="AA2832">
        <f t="shared" si="576"/>
        <v>6.389295706945612E-3</v>
      </c>
      <c r="AB2832">
        <f>(1/(AA2832*k))*(LN((50-dTar)/(hTar-dTar)))</f>
        <v>683.97915002541538</v>
      </c>
      <c r="AC2832">
        <f t="shared" si="577"/>
        <v>1103.3590457736032</v>
      </c>
      <c r="AD2832" s="19">
        <v>356.88833618199999</v>
      </c>
      <c r="AE2832" s="19">
        <v>950.396484375</v>
      </c>
      <c r="AF2832">
        <f t="shared" si="583"/>
        <v>4.1482693232582909E-4</v>
      </c>
      <c r="AG2832" s="23">
        <f t="shared" si="578"/>
        <v>12.334368089760281</v>
      </c>
      <c r="AH2832" s="25">
        <f t="shared" si="584"/>
        <v>16.29126097359217</v>
      </c>
      <c r="AI2832" s="25">
        <f t="shared" si="579"/>
        <v>1.7120387267280116E-2</v>
      </c>
    </row>
    <row r="2833" spans="6:35" ht="15">
      <c r="F2833" s="5">
        <v>2006</v>
      </c>
      <c r="G2833" s="5">
        <v>4</v>
      </c>
      <c r="H2833" s="5">
        <v>0</v>
      </c>
      <c r="I2833" s="5">
        <v>118</v>
      </c>
      <c r="J2833" s="5">
        <v>20</v>
      </c>
      <c r="K2833" s="5">
        <v>11.550000190700001</v>
      </c>
      <c r="L2833" s="5">
        <v>0.24029409885399999</v>
      </c>
      <c r="M2833" s="5">
        <v>1.30000002682E-2</v>
      </c>
      <c r="N2833" s="8">
        <f t="shared" si="580"/>
        <v>1.30000002682E-2</v>
      </c>
      <c r="O2833" s="5">
        <v>0</v>
      </c>
      <c r="P2833" s="5">
        <v>96.736587524399994</v>
      </c>
      <c r="Q2833" s="5">
        <v>13.6702098846</v>
      </c>
      <c r="R2833" s="5">
        <v>4.4597749710099999</v>
      </c>
      <c r="S2833">
        <f t="shared" si="572"/>
        <v>7.7238199394346176E-4</v>
      </c>
      <c r="T2833">
        <f t="shared" si="573"/>
        <v>8954.306837425207</v>
      </c>
      <c r="U2833">
        <f t="shared" si="574"/>
        <v>26891.130381763403</v>
      </c>
      <c r="V2833" s="9">
        <v>676.15643310500002</v>
      </c>
      <c r="W2833" s="9">
        <v>7861.8671875</v>
      </c>
      <c r="X2833">
        <f t="shared" si="581"/>
        <v>2.822534232494377E-5</v>
      </c>
      <c r="Y2833">
        <f t="shared" si="582"/>
        <v>18.293740025344217</v>
      </c>
      <c r="Z2833">
        <f t="shared" si="575"/>
        <v>1.6042547725743074E-2</v>
      </c>
      <c r="AA2833">
        <f t="shared" si="576"/>
        <v>2.2756396472480866E-3</v>
      </c>
      <c r="AB2833">
        <f>(1/(AA2833*k))*(LN((50-dTar)/(hTar-dTar)))</f>
        <v>1920.4029303068605</v>
      </c>
      <c r="AC2833">
        <f t="shared" si="577"/>
        <v>3097.8925960030724</v>
      </c>
      <c r="AD2833" s="19">
        <v>407.93777465800002</v>
      </c>
      <c r="AE2833" s="19">
        <v>2668.4208984400002</v>
      </c>
      <c r="AF2833">
        <f t="shared" si="583"/>
        <v>1.6196295816538623E-4</v>
      </c>
      <c r="AG2833" s="23">
        <f t="shared" si="578"/>
        <v>9.1149684937525084</v>
      </c>
      <c r="AH2833" s="25">
        <f t="shared" si="584"/>
        <v>12.603762339020188</v>
      </c>
      <c r="AI2833" s="25">
        <f t="shared" si="579"/>
        <v>6.09767239279783E-3</v>
      </c>
    </row>
    <row r="2834" spans="6:35" ht="15">
      <c r="F2834" s="5">
        <v>2006</v>
      </c>
      <c r="G2834" s="5">
        <v>4</v>
      </c>
      <c r="H2834" s="5">
        <v>0</v>
      </c>
      <c r="I2834" s="5">
        <v>118</v>
      </c>
      <c r="J2834" s="5">
        <v>21</v>
      </c>
      <c r="K2834" s="5">
        <v>10.864999771100001</v>
      </c>
      <c r="L2834" s="5">
        <v>0.14375364780399999</v>
      </c>
      <c r="M2834" s="5">
        <v>6.5000001341099997E-3</v>
      </c>
      <c r="N2834" s="8">
        <f t="shared" si="580"/>
        <v>6.5000001341099997E-3</v>
      </c>
      <c r="O2834" s="5">
        <v>0</v>
      </c>
      <c r="P2834" s="5">
        <v>96.736587524399994</v>
      </c>
      <c r="Q2834" s="5">
        <v>15.862409591700001</v>
      </c>
      <c r="R2834" s="5">
        <v>0.521724998951</v>
      </c>
      <c r="S2834">
        <f t="shared" si="572"/>
        <v>3.8619099697232502E-4</v>
      </c>
      <c r="T2834">
        <f t="shared" si="573"/>
        <v>17908.61367482286</v>
      </c>
      <c r="U2834">
        <f t="shared" si="574"/>
        <v>53782.260763444065</v>
      </c>
      <c r="V2834" s="9">
        <v>708.15423583999996</v>
      </c>
      <c r="W2834" s="9">
        <v>15723.734375</v>
      </c>
      <c r="X2834">
        <f t="shared" si="581"/>
        <v>1.4242143626484636E-5</v>
      </c>
      <c r="Y2834">
        <f t="shared" si="582"/>
        <v>21.293455494026666</v>
      </c>
      <c r="Z2834">
        <f t="shared" si="575"/>
        <v>8.0212738628838778E-3</v>
      </c>
      <c r="AA2834">
        <f t="shared" si="576"/>
        <v>1.1378198236257939E-3</v>
      </c>
      <c r="AB2834">
        <f>(1/(AA2834*k))*(LN((50-dTar)/(hTar-dTar)))</f>
        <v>3840.8058606078112</v>
      </c>
      <c r="AC2834">
        <f t="shared" si="577"/>
        <v>6195.7851919966115</v>
      </c>
      <c r="AD2834" s="19">
        <v>408.05047607400002</v>
      </c>
      <c r="AE2834" s="19">
        <v>5336.8417968800004</v>
      </c>
      <c r="AF2834">
        <f t="shared" si="583"/>
        <v>8.3747342052851954E-5</v>
      </c>
      <c r="AG2834" s="23">
        <f t="shared" si="578"/>
        <v>10.244695771340782</v>
      </c>
      <c r="AH2834" s="25">
        <f t="shared" si="584"/>
        <v>14.444260471875761</v>
      </c>
      <c r="AI2834" s="25">
        <f t="shared" si="579"/>
        <v>3.0488361964036057E-3</v>
      </c>
    </row>
    <row r="2835" spans="6:35" ht="15">
      <c r="F2835" s="5">
        <v>2006</v>
      </c>
      <c r="G2835" s="5">
        <v>4</v>
      </c>
      <c r="H2835" s="5">
        <v>0</v>
      </c>
      <c r="I2835" s="5">
        <v>118</v>
      </c>
      <c r="J2835" s="5">
        <v>22</v>
      </c>
      <c r="K2835" s="5">
        <v>9.8400001525899992</v>
      </c>
      <c r="L2835" s="5">
        <v>0.125126346946</v>
      </c>
      <c r="M2835" s="5">
        <v>0.52100002765700004</v>
      </c>
      <c r="N2835" s="8">
        <f t="shared" si="580"/>
        <v>0.52100002765700004</v>
      </c>
      <c r="O2835" s="5">
        <v>0</v>
      </c>
      <c r="P2835" s="5">
        <v>96.736587524399994</v>
      </c>
      <c r="Q2835" s="5">
        <v>17.451755523700001</v>
      </c>
      <c r="R2835" s="5">
        <v>0.39770001173000002</v>
      </c>
      <c r="S2835">
        <f t="shared" si="572"/>
        <v>3.0954694761866408E-2</v>
      </c>
      <c r="T2835">
        <f t="shared" si="573"/>
        <v>223.42799445052728</v>
      </c>
      <c r="U2835">
        <f t="shared" si="574"/>
        <v>670.98787642536206</v>
      </c>
      <c r="V2835" s="9">
        <v>453.37298584000001</v>
      </c>
      <c r="W2835" s="9">
        <v>196.16940307600001</v>
      </c>
      <c r="X2835">
        <f t="shared" si="581"/>
        <v>7.5727154935104513E-4</v>
      </c>
      <c r="Y2835">
        <f t="shared" si="582"/>
        <v>21.005855118385085</v>
      </c>
      <c r="Z2835">
        <f t="shared" si="575"/>
        <v>0.64293597202811203</v>
      </c>
      <c r="AA2835">
        <f t="shared" si="576"/>
        <v>9.1200638053354433E-2</v>
      </c>
      <c r="AB2835">
        <f>(1/(AA2835*k))*(LN((50-dTar)/(hTar-dTar)))</f>
        <v>47.917921849856597</v>
      </c>
      <c r="AC2835">
        <f t="shared" si="577"/>
        <v>77.298661115250781</v>
      </c>
      <c r="AD2835" s="19">
        <v>399.40838623000002</v>
      </c>
      <c r="AE2835" s="19">
        <v>66.582473754899993</v>
      </c>
      <c r="AF2835">
        <f t="shared" si="583"/>
        <v>1.8406392193521777E-3</v>
      </c>
      <c r="AG2835" s="23">
        <f t="shared" si="578"/>
        <v>18.0171641660102</v>
      </c>
      <c r="AH2835" s="25">
        <f t="shared" si="584"/>
        <v>19.153146967648201</v>
      </c>
      <c r="AI2835" s="25">
        <f t="shared" si="579"/>
        <v>0.24437595536533566</v>
      </c>
    </row>
    <row r="2836" spans="6:35" ht="15">
      <c r="F2836" s="5">
        <v>2006</v>
      </c>
      <c r="G2836" s="5">
        <v>4</v>
      </c>
      <c r="H2836" s="5">
        <v>0</v>
      </c>
      <c r="I2836" s="5">
        <v>118</v>
      </c>
      <c r="J2836" s="5">
        <v>23</v>
      </c>
      <c r="K2836" s="5">
        <v>8.8400001525899992</v>
      </c>
      <c r="L2836" s="5">
        <v>0.11186377704100001</v>
      </c>
      <c r="M2836" s="5">
        <v>0.71350002288799996</v>
      </c>
      <c r="N2836" s="8">
        <f t="shared" si="580"/>
        <v>0.71350002288799996</v>
      </c>
      <c r="O2836" s="5">
        <v>0</v>
      </c>
      <c r="P2836" s="5">
        <v>96.736587524399994</v>
      </c>
      <c r="Q2836" s="5">
        <v>30.246540069600002</v>
      </c>
      <c r="R2836" s="5">
        <v>0.11787500232500001</v>
      </c>
      <c r="S2836">
        <f t="shared" si="572"/>
        <v>4.2391889152879565E-2</v>
      </c>
      <c r="T2836">
        <f t="shared" si="573"/>
        <v>163.14784520524864</v>
      </c>
      <c r="U2836">
        <f t="shared" si="574"/>
        <v>489.95752061804859</v>
      </c>
      <c r="V2836" s="9">
        <v>447.039306641</v>
      </c>
      <c r="W2836" s="9">
        <v>143.24354553200001</v>
      </c>
      <c r="X2836">
        <f t="shared" si="581"/>
        <v>9.2571989085750493E-4</v>
      </c>
      <c r="Y2836">
        <f t="shared" si="582"/>
        <v>35.627303393732291</v>
      </c>
      <c r="Z2836">
        <f t="shared" si="575"/>
        <v>0.88048907179633429</v>
      </c>
      <c r="AA2836">
        <f t="shared" si="576"/>
        <v>0.12489760822298548</v>
      </c>
      <c r="AB2836">
        <f>(1/(AA2836*k))*(LN((50-dTar)/(hTar-dTar)))</f>
        <v>34.989821735380815</v>
      </c>
      <c r="AC2836">
        <f t="shared" si="577"/>
        <v>56.44373270779338</v>
      </c>
      <c r="AD2836" s="19">
        <v>396.31356811500001</v>
      </c>
      <c r="AE2836" s="19">
        <v>48.618740081799999</v>
      </c>
      <c r="AF2836">
        <f t="shared" si="583"/>
        <v>1.9945109427163261E-3</v>
      </c>
      <c r="AG2836" s="23">
        <f t="shared" si="578"/>
        <v>31.616465567841953</v>
      </c>
      <c r="AH2836" s="25">
        <f t="shared" si="584"/>
        <v>33.14096002477136</v>
      </c>
      <c r="AI2836" s="25">
        <f t="shared" si="579"/>
        <v>0.33466840785128538</v>
      </c>
    </row>
    <row r="2837" spans="6:35" ht="15">
      <c r="F2837" s="5">
        <v>2006</v>
      </c>
      <c r="G2837" s="5">
        <v>4</v>
      </c>
      <c r="H2837" s="5">
        <v>0</v>
      </c>
      <c r="I2837" s="5">
        <v>118</v>
      </c>
      <c r="J2837" s="5">
        <v>24</v>
      </c>
      <c r="K2837" s="5">
        <v>9.7799997329699995</v>
      </c>
      <c r="L2837" s="5">
        <v>0.33696743845900001</v>
      </c>
      <c r="M2837" s="5">
        <v>0.786000013351</v>
      </c>
      <c r="N2837" s="8">
        <f t="shared" si="580"/>
        <v>0.786000013351</v>
      </c>
      <c r="O2837" s="5">
        <v>0</v>
      </c>
      <c r="P2837" s="5">
        <v>96.736587524399994</v>
      </c>
      <c r="Q2837" s="5">
        <v>30.719415664700001</v>
      </c>
      <c r="R2837" s="5">
        <v>0</v>
      </c>
      <c r="S2837">
        <f t="shared" si="572"/>
        <v>4.6699403463604079E-2</v>
      </c>
      <c r="T2837">
        <f t="shared" si="573"/>
        <v>148.09922304173031</v>
      </c>
      <c r="U2837">
        <f t="shared" si="574"/>
        <v>444.76424457643503</v>
      </c>
      <c r="V2837" s="9">
        <v>445.41567993199999</v>
      </c>
      <c r="W2837" s="9">
        <v>130.03086852999999</v>
      </c>
      <c r="X2837">
        <f t="shared" si="581"/>
        <v>9.8018959103712052E-4</v>
      </c>
      <c r="Y2837">
        <f t="shared" si="582"/>
        <v>35.936089481165041</v>
      </c>
      <c r="Z2837">
        <f t="shared" si="575"/>
        <v>0.96995711280581653</v>
      </c>
      <c r="AA2837">
        <f t="shared" si="576"/>
        <v>0.13758867355521376</v>
      </c>
      <c r="AB2837">
        <f>(1/(AA2837*k))*(LN((50-dTar)/(hTar-dTar)))</f>
        <v>31.762389548322631</v>
      </c>
      <c r="AC2837">
        <f t="shared" si="577"/>
        <v>51.237409535399586</v>
      </c>
      <c r="AD2837" s="19">
        <v>395.16659545900001</v>
      </c>
      <c r="AE2837" s="19">
        <v>44.134185791</v>
      </c>
      <c r="AF2837">
        <f t="shared" si="583"/>
        <v>2.038577258172095E-3</v>
      </c>
      <c r="AG2837" s="23">
        <f t="shared" si="578"/>
        <v>32.182513982998096</v>
      </c>
      <c r="AH2837" s="25">
        <f t="shared" si="584"/>
        <v>33.609224632749012</v>
      </c>
      <c r="AI2837" s="25">
        <f t="shared" si="579"/>
        <v>0.36867465255927517</v>
      </c>
    </row>
    <row r="2838" spans="6:35" ht="15">
      <c r="F2838" s="5">
        <v>2006</v>
      </c>
      <c r="G2838" s="5">
        <v>4</v>
      </c>
      <c r="H2838" s="5">
        <v>0</v>
      </c>
      <c r="I2838" s="5">
        <v>119</v>
      </c>
      <c r="J2838" s="5">
        <v>1</v>
      </c>
      <c r="K2838" s="5">
        <v>8.95499992371</v>
      </c>
      <c r="L2838" s="5">
        <v>0.39028730988499999</v>
      </c>
      <c r="M2838" s="5">
        <v>1.38950002193</v>
      </c>
      <c r="N2838" s="8">
        <f t="shared" si="580"/>
        <v>1.38950002193</v>
      </c>
      <c r="O2838" s="5">
        <v>0</v>
      </c>
      <c r="P2838" s="5">
        <v>96.736587524399994</v>
      </c>
      <c r="Q2838" s="5">
        <v>28.5732898712</v>
      </c>
      <c r="R2838" s="5">
        <v>0</v>
      </c>
      <c r="S2838">
        <f t="shared" si="572"/>
        <v>8.2555751952409592E-2</v>
      </c>
      <c r="T2838">
        <f t="shared" si="573"/>
        <v>83.77545120610084</v>
      </c>
      <c r="U2838">
        <f t="shared" si="574"/>
        <v>251.59028186955774</v>
      </c>
      <c r="V2838" s="9">
        <v>437.46365356400003</v>
      </c>
      <c r="W2838" s="9">
        <v>73.554710388199993</v>
      </c>
      <c r="X2838">
        <f t="shared" si="581"/>
        <v>1.3112885691486469E-3</v>
      </c>
      <c r="Y2838">
        <f t="shared" si="582"/>
        <v>32.099546793208333</v>
      </c>
      <c r="Z2838">
        <f t="shared" si="575"/>
        <v>1.7147015351423172</v>
      </c>
      <c r="AA2838">
        <f t="shared" si="576"/>
        <v>0.24323086727088272</v>
      </c>
      <c r="AB2838">
        <f>(1/(AA2838*k))*(LN((50-dTar)/(hTar-dTar)))</f>
        <v>17.96706600577437</v>
      </c>
      <c r="AC2838">
        <f t="shared" si="577"/>
        <v>28.983522089446623</v>
      </c>
      <c r="AD2838" s="19">
        <v>385.99517822299998</v>
      </c>
      <c r="AE2838" s="19">
        <v>24.9654350281</v>
      </c>
      <c r="AF2838">
        <f t="shared" si="583"/>
        <v>2.2730158664938951E-3</v>
      </c>
      <c r="AG2838" s="23">
        <f t="shared" si="578"/>
        <v>29.984828471478647</v>
      </c>
      <c r="AH2838" s="25">
        <f t="shared" si="584"/>
        <v>30.788619723928083</v>
      </c>
      <c r="AI2838" s="25">
        <f t="shared" si="579"/>
        <v>0.65174736528583832</v>
      </c>
    </row>
    <row r="2839" spans="6:35" ht="15">
      <c r="F2839" s="5">
        <v>2006</v>
      </c>
      <c r="G2839" s="5">
        <v>4</v>
      </c>
      <c r="H2839" s="5">
        <v>0</v>
      </c>
      <c r="I2839" s="5">
        <v>119</v>
      </c>
      <c r="J2839" s="5">
        <v>2</v>
      </c>
      <c r="K2839" s="5">
        <v>7.8600001335099998</v>
      </c>
      <c r="L2839" s="5">
        <v>0.33470261096999998</v>
      </c>
      <c r="M2839" s="5">
        <v>1.13300001621</v>
      </c>
      <c r="N2839" s="8">
        <f t="shared" si="580"/>
        <v>1.13300001621</v>
      </c>
      <c r="O2839" s="5">
        <v>0</v>
      </c>
      <c r="P2839" s="5">
        <v>96.736587524399994</v>
      </c>
      <c r="Q2839" s="5">
        <v>24.165609359699999</v>
      </c>
      <c r="R2839" s="5">
        <v>0</v>
      </c>
      <c r="S2839">
        <f t="shared" si="572"/>
        <v>6.7316061046468229E-2</v>
      </c>
      <c r="T2839">
        <f t="shared" si="573"/>
        <v>102.74138536860978</v>
      </c>
      <c r="U2839">
        <f t="shared" si="574"/>
        <v>308.54783510464688</v>
      </c>
      <c r="V2839" s="9">
        <v>439.60211181599999</v>
      </c>
      <c r="W2839" s="9">
        <v>90.206764221200004</v>
      </c>
      <c r="X2839">
        <f t="shared" si="581"/>
        <v>1.1928096795909154E-3</v>
      </c>
      <c r="Y2839">
        <f t="shared" si="582"/>
        <v>27.540754081273651</v>
      </c>
      <c r="Z2839">
        <f t="shared" si="575"/>
        <v>1.3981697275636527</v>
      </c>
      <c r="AA2839">
        <f t="shared" si="576"/>
        <v>0.19833074646368423</v>
      </c>
      <c r="AB2839">
        <f>(1/(AA2839*k))*(LN((50-dTar)/(hTar-dTar)))</f>
        <v>22.034632172868367</v>
      </c>
      <c r="AC2839">
        <f t="shared" si="577"/>
        <v>35.545105033282056</v>
      </c>
      <c r="AD2839" s="19">
        <v>389.81326293900003</v>
      </c>
      <c r="AE2839" s="19">
        <v>30.617362976100001</v>
      </c>
      <c r="AF2839">
        <f t="shared" si="583"/>
        <v>2.1930991763971825E-3</v>
      </c>
      <c r="AG2839" s="23">
        <f t="shared" si="578"/>
        <v>25.393843774274259</v>
      </c>
      <c r="AH2839" s="25">
        <f t="shared" si="584"/>
        <v>26.209870999662922</v>
      </c>
      <c r="AI2839" s="25">
        <f t="shared" si="579"/>
        <v>0.53143559825786035</v>
      </c>
    </row>
    <row r="2840" spans="6:35" ht="15">
      <c r="F2840" s="5">
        <v>2006</v>
      </c>
      <c r="G2840" s="5">
        <v>4</v>
      </c>
      <c r="H2840" s="5">
        <v>0</v>
      </c>
      <c r="I2840" s="5">
        <v>119</v>
      </c>
      <c r="J2840" s="5">
        <v>3</v>
      </c>
      <c r="K2840" s="5">
        <v>7.8899998664900002</v>
      </c>
      <c r="L2840" s="5">
        <v>0.347632199526</v>
      </c>
      <c r="M2840" s="5">
        <v>0.33550000190700002</v>
      </c>
      <c r="N2840" s="8">
        <f t="shared" si="580"/>
        <v>0.33550000190700002</v>
      </c>
      <c r="O2840" s="5">
        <v>0</v>
      </c>
      <c r="P2840" s="5">
        <v>96.736587524399994</v>
      </c>
      <c r="Q2840" s="5">
        <v>22.5592899323</v>
      </c>
      <c r="R2840" s="5">
        <v>0</v>
      </c>
      <c r="S2840">
        <f t="shared" si="572"/>
        <v>1.9933396545755922E-2</v>
      </c>
      <c r="T2840">
        <f t="shared" si="573"/>
        <v>346.96271423670595</v>
      </c>
      <c r="U2840">
        <f t="shared" si="574"/>
        <v>1041.9812226171896</v>
      </c>
      <c r="V2840" s="9">
        <v>464.71588134799998</v>
      </c>
      <c r="W2840" s="9">
        <v>304.63269043000003</v>
      </c>
      <c r="X2840">
        <f t="shared" si="581"/>
        <v>5.5208057808926172E-4</v>
      </c>
      <c r="Y2840">
        <f t="shared" si="582"/>
        <v>27.904419969856217</v>
      </c>
      <c r="Z2840">
        <f t="shared" si="575"/>
        <v>0.41402112934919033</v>
      </c>
      <c r="AA2840">
        <f t="shared" si="576"/>
        <v>5.8729006941558339E-2</v>
      </c>
      <c r="AB2840">
        <f>(1/(AA2840*k))*(LN((50-dTar)/(hTar-dTar)))</f>
        <v>74.412037159873279</v>
      </c>
      <c r="AC2840">
        <f t="shared" si="577"/>
        <v>120.03756885240855</v>
      </c>
      <c r="AD2840" s="19">
        <v>402.46063232400002</v>
      </c>
      <c r="AE2840" s="19">
        <v>103.39633941699999</v>
      </c>
      <c r="AF2840">
        <f t="shared" si="583"/>
        <v>1.5977132490273892E-3</v>
      </c>
      <c r="AG2840" s="23">
        <f t="shared" si="578"/>
        <v>22.552753648813674</v>
      </c>
      <c r="AH2840" s="25">
        <f t="shared" si="584"/>
        <v>24.58688865898554</v>
      </c>
      <c r="AI2840" s="25">
        <f t="shared" si="579"/>
        <v>0.15736685055431882</v>
      </c>
    </row>
    <row r="2841" spans="6:35" ht="15">
      <c r="F2841" s="5">
        <v>2006</v>
      </c>
      <c r="G2841" s="5">
        <v>4</v>
      </c>
      <c r="H2841" s="5">
        <v>0</v>
      </c>
      <c r="I2841" s="5">
        <v>119</v>
      </c>
      <c r="J2841" s="5">
        <v>4</v>
      </c>
      <c r="K2841" s="5">
        <v>7.6500000953700003</v>
      </c>
      <c r="L2841" s="5">
        <v>0.33533439040200003</v>
      </c>
      <c r="M2841" s="5">
        <v>0.14699999988099999</v>
      </c>
      <c r="N2841" s="8">
        <f t="shared" si="580"/>
        <v>0.14699999988099999</v>
      </c>
      <c r="O2841" s="5">
        <v>0</v>
      </c>
      <c r="P2841" s="5">
        <v>96.736587524399994</v>
      </c>
      <c r="Q2841" s="5">
        <v>20.165815353399999</v>
      </c>
      <c r="R2841" s="5">
        <v>0</v>
      </c>
      <c r="S2841">
        <f t="shared" si="572"/>
        <v>8.7338577442580608E-3</v>
      </c>
      <c r="T2841">
        <f t="shared" si="573"/>
        <v>791.8774923966406</v>
      </c>
      <c r="U2841">
        <f t="shared" si="574"/>
        <v>2378.1272276062755</v>
      </c>
      <c r="V2841" s="9">
        <v>501.29138183600003</v>
      </c>
      <c r="W2841" s="9">
        <v>695.26715087900004</v>
      </c>
      <c r="X2841">
        <f t="shared" si="581"/>
        <v>2.7974486907350555E-4</v>
      </c>
      <c r="Y2841">
        <f t="shared" si="582"/>
        <v>25.904211159623951</v>
      </c>
      <c r="Z2841">
        <f t="shared" si="575"/>
        <v>0.18140418962481272</v>
      </c>
      <c r="AA2841">
        <f t="shared" si="576"/>
        <v>2.5732232382560227E-2</v>
      </c>
      <c r="AB2841">
        <f>(1/(AA2841*k))*(LN((50-dTar)/(hTar-dTar)))</f>
        <v>169.83155530102857</v>
      </c>
      <c r="AC2841">
        <f t="shared" si="577"/>
        <v>273.96329667684591</v>
      </c>
      <c r="AD2841" s="19">
        <v>405.63507080099998</v>
      </c>
      <c r="AE2841" s="19">
        <v>235.98280334500001</v>
      </c>
      <c r="AF2841">
        <f t="shared" si="583"/>
        <v>1.0922024522427493E-3</v>
      </c>
      <c r="AG2841" s="23">
        <f t="shared" si="578"/>
        <v>18.153065424805355</v>
      </c>
      <c r="AH2841" s="25">
        <f t="shared" si="584"/>
        <v>21.099227603516702</v>
      </c>
      <c r="AI2841" s="25">
        <f t="shared" si="579"/>
        <v>6.8950601732546676E-2</v>
      </c>
    </row>
    <row r="2842" spans="6:35" ht="15">
      <c r="F2842" s="5">
        <v>2006</v>
      </c>
      <c r="G2842" s="5">
        <v>4</v>
      </c>
      <c r="H2842" s="5">
        <v>0</v>
      </c>
      <c r="I2842" s="5">
        <v>119</v>
      </c>
      <c r="J2842" s="5">
        <v>5</v>
      </c>
      <c r="K2842" s="5">
        <v>7.45499992371</v>
      </c>
      <c r="L2842" s="5">
        <v>0.31890487670899997</v>
      </c>
      <c r="M2842" s="5">
        <v>0.20049999654299999</v>
      </c>
      <c r="N2842" s="8">
        <f t="shared" si="580"/>
        <v>0.20049999654299999</v>
      </c>
      <c r="O2842" s="5">
        <v>0</v>
      </c>
      <c r="P2842" s="5">
        <v>96.736587524399994</v>
      </c>
      <c r="Q2842" s="5">
        <v>22.603424072300001</v>
      </c>
      <c r="R2842" s="5">
        <v>0</v>
      </c>
      <c r="S2842">
        <f t="shared" si="572"/>
        <v>1.1912506455431177E-2</v>
      </c>
      <c r="T2842">
        <f t="shared" si="573"/>
        <v>580.57852017522555</v>
      </c>
      <c r="U2842">
        <f t="shared" si="574"/>
        <v>1743.5646294395428</v>
      </c>
      <c r="V2842" s="9">
        <v>485.17935180699999</v>
      </c>
      <c r="W2842" s="9">
        <v>509.74700927700002</v>
      </c>
      <c r="X2842">
        <f t="shared" si="581"/>
        <v>3.6516461199268755E-4</v>
      </c>
      <c r="Y2842">
        <f t="shared" si="582"/>
        <v>28.684793302568529</v>
      </c>
      <c r="Z2842">
        <f t="shared" si="575"/>
        <v>0.24742543824560739</v>
      </c>
      <c r="AA2842">
        <f t="shared" si="576"/>
        <v>3.5097363999480158E-2</v>
      </c>
      <c r="AB2842">
        <f>(1/(AA2842*k))*(LN((50-dTar)/(hTar-dTar)))</f>
        <v>124.51490792762736</v>
      </c>
      <c r="AC2842">
        <f t="shared" si="577"/>
        <v>200.86087418090159</v>
      </c>
      <c r="AD2842" s="19">
        <v>404.72650146500001</v>
      </c>
      <c r="AE2842" s="19">
        <v>173.01481628400001</v>
      </c>
      <c r="AF2842">
        <f t="shared" si="583"/>
        <v>1.2843529216393871E-3</v>
      </c>
      <c r="AG2842" s="23">
        <f t="shared" si="578"/>
        <v>21.284797877213869</v>
      </c>
      <c r="AH2842" s="25">
        <f t="shared" si="584"/>
        <v>24.097490012117603</v>
      </c>
      <c r="AI2842" s="25">
        <f t="shared" si="579"/>
        <v>9.4044866804113711E-2</v>
      </c>
    </row>
    <row r="2843" spans="6:35" ht="15">
      <c r="F2843" s="5">
        <v>2006</v>
      </c>
      <c r="G2843" s="5">
        <v>4</v>
      </c>
      <c r="H2843" s="5">
        <v>0</v>
      </c>
      <c r="I2843" s="5">
        <v>119</v>
      </c>
      <c r="J2843" s="5">
        <v>6</v>
      </c>
      <c r="K2843" s="5">
        <v>6.83449983597</v>
      </c>
      <c r="L2843" s="5">
        <v>0.263472318649</v>
      </c>
      <c r="M2843" s="5">
        <v>1.38699996471</v>
      </c>
      <c r="N2843" s="8">
        <f t="shared" si="580"/>
        <v>1.38699996471</v>
      </c>
      <c r="O2843" s="5">
        <v>0</v>
      </c>
      <c r="P2843" s="5">
        <v>96.736587524399994</v>
      </c>
      <c r="Q2843" s="5">
        <v>25.700635909999999</v>
      </c>
      <c r="R2843" s="5">
        <v>0</v>
      </c>
      <c r="S2843">
        <f t="shared" si="572"/>
        <v>8.2407213556969713E-2</v>
      </c>
      <c r="T2843">
        <f t="shared" si="573"/>
        <v>83.926455839825095</v>
      </c>
      <c r="U2843">
        <f t="shared" si="574"/>
        <v>252.04377149945933</v>
      </c>
      <c r="V2843" s="9">
        <v>437.48077392599998</v>
      </c>
      <c r="W2843" s="9">
        <v>73.687286377000007</v>
      </c>
      <c r="X2843">
        <f t="shared" si="581"/>
        <v>1.3102522239970046E-3</v>
      </c>
      <c r="Y2843">
        <f t="shared" si="582"/>
        <v>28.875977763487345</v>
      </c>
      <c r="Z2843">
        <f t="shared" si="575"/>
        <v>1.711616359262202</v>
      </c>
      <c r="AA2843">
        <f t="shared" si="576"/>
        <v>0.2427932342545098</v>
      </c>
      <c r="AB2843">
        <f>(1/(AA2843*k))*(LN((50-dTar)/(hTar-dTar)))</f>
        <v>17.999451509907637</v>
      </c>
      <c r="AC2843">
        <f t="shared" si="577"/>
        <v>29.035764674525495</v>
      </c>
      <c r="AD2843" s="19">
        <v>386.03182983400001</v>
      </c>
      <c r="AE2843" s="19">
        <v>25.010435104399999</v>
      </c>
      <c r="AF2843">
        <f t="shared" si="583"/>
        <v>2.2723242986693948E-3</v>
      </c>
      <c r="AG2843" s="23">
        <f t="shared" si="578"/>
        <v>26.970779051738653</v>
      </c>
      <c r="AH2843" s="25">
        <f t="shared" si="584"/>
        <v>27.69493320642956</v>
      </c>
      <c r="AI2843" s="25">
        <f t="shared" si="579"/>
        <v>0.65057470916458426</v>
      </c>
    </row>
    <row r="2844" spans="6:35" ht="15">
      <c r="F2844" s="5">
        <v>2006</v>
      </c>
      <c r="G2844" s="5">
        <v>4</v>
      </c>
      <c r="H2844" s="5">
        <v>0</v>
      </c>
      <c r="I2844" s="5">
        <v>119</v>
      </c>
      <c r="J2844" s="5">
        <v>7</v>
      </c>
      <c r="K2844" s="5">
        <v>6.5310001373300004</v>
      </c>
      <c r="L2844" s="5">
        <v>0.25123420357699999</v>
      </c>
      <c r="M2844" s="5">
        <v>0.99500000476799999</v>
      </c>
      <c r="N2844" s="8">
        <f t="shared" si="580"/>
        <v>0.99500000476799999</v>
      </c>
      <c r="O2844" s="5">
        <v>0</v>
      </c>
      <c r="P2844" s="5">
        <v>96.736587524399994</v>
      </c>
      <c r="Q2844" s="5">
        <v>26.3122196198</v>
      </c>
      <c r="R2844" s="5">
        <v>0</v>
      </c>
      <c r="S2844">
        <f t="shared" si="572"/>
        <v>5.9116928600100128E-2</v>
      </c>
      <c r="T2844">
        <f t="shared" si="573"/>
        <v>116.99094545754768</v>
      </c>
      <c r="U2844">
        <f t="shared" si="574"/>
        <v>351.34140753761767</v>
      </c>
      <c r="V2844" s="9">
        <v>441.189453125</v>
      </c>
      <c r="W2844" s="9">
        <v>102.717857361</v>
      </c>
      <c r="X2844">
        <f t="shared" si="581"/>
        <v>1.1170080223154464E-3</v>
      </c>
      <c r="Y2844">
        <f t="shared" si="582"/>
        <v>30.267581916095867</v>
      </c>
      <c r="Z2844">
        <f t="shared" si="575"/>
        <v>1.227871902637691</v>
      </c>
      <c r="AA2844">
        <f t="shared" si="576"/>
        <v>0.1741739548575878</v>
      </c>
      <c r="AB2844">
        <f>(1/(AA2844*k))*(LN((50-dTar)/(hTar-dTar)))</f>
        <v>25.090691949154603</v>
      </c>
      <c r="AC2844">
        <f t="shared" si="577"/>
        <v>40.474979282321634</v>
      </c>
      <c r="AD2844" s="19">
        <v>391.91574096699998</v>
      </c>
      <c r="AE2844" s="19">
        <v>34.863792419399999</v>
      </c>
      <c r="AF2844">
        <f t="shared" si="583"/>
        <v>2.1401612459310566E-3</v>
      </c>
      <c r="AG2844" s="23">
        <f t="shared" si="578"/>
        <v>27.645713709873704</v>
      </c>
      <c r="AH2844" s="25">
        <f t="shared" si="584"/>
        <v>28.642269472209435</v>
      </c>
      <c r="AI2844" s="25">
        <f t="shared" si="579"/>
        <v>0.46670645651822096</v>
      </c>
    </row>
    <row r="2845" spans="6:35" ht="15">
      <c r="F2845" s="5">
        <v>2006</v>
      </c>
      <c r="G2845" s="5">
        <v>4</v>
      </c>
      <c r="H2845" s="5">
        <v>0</v>
      </c>
      <c r="I2845" s="5">
        <v>119</v>
      </c>
      <c r="J2845" s="5">
        <v>8</v>
      </c>
      <c r="K2845" s="5">
        <v>6.4635000228899999</v>
      </c>
      <c r="L2845" s="5">
        <v>0.246205613017</v>
      </c>
      <c r="M2845" s="5">
        <v>1.65149998665</v>
      </c>
      <c r="N2845" s="8">
        <f t="shared" si="580"/>
        <v>1.65149998665</v>
      </c>
      <c r="O2845" s="5">
        <v>0</v>
      </c>
      <c r="P2845" s="5">
        <v>96.736587524399994</v>
      </c>
      <c r="Q2845" s="5">
        <v>29.742624282800001</v>
      </c>
      <c r="R2845" s="5">
        <v>64.621124267599996</v>
      </c>
      <c r="S2845">
        <f t="shared" si="572"/>
        <v>9.812221741307299E-2</v>
      </c>
      <c r="T2845">
        <f t="shared" si="573"/>
        <v>70.485008918587724</v>
      </c>
      <c r="U2845">
        <f t="shared" si="574"/>
        <v>211.67708446927912</v>
      </c>
      <c r="V2845" s="9">
        <v>436.09799194300001</v>
      </c>
      <c r="W2845" s="9">
        <v>61.8857192993</v>
      </c>
      <c r="X2845">
        <f t="shared" si="581"/>
        <v>1.4091239167260139E-3</v>
      </c>
      <c r="Y2845">
        <f t="shared" si="582"/>
        <v>33.022487477170849</v>
      </c>
      <c r="Z2845">
        <f t="shared" si="575"/>
        <v>2.0380205237153519</v>
      </c>
      <c r="AA2845">
        <f t="shared" si="576"/>
        <v>0.28909375150119093</v>
      </c>
      <c r="AB2845">
        <f>(1/(AA2845*k))*(LN((50-dTar)/(hTar-dTar)))</f>
        <v>15.116705304783084</v>
      </c>
      <c r="AC2845">
        <f t="shared" si="577"/>
        <v>24.385470726273546</v>
      </c>
      <c r="AD2845" s="19">
        <v>352.84567260699998</v>
      </c>
      <c r="AE2845" s="19">
        <v>21.004825592</v>
      </c>
      <c r="AF2845">
        <f t="shared" si="583"/>
        <v>2.5110740315565107E-3</v>
      </c>
      <c r="AG2845" s="23">
        <f t="shared" si="578"/>
        <v>31.00039764973392</v>
      </c>
      <c r="AH2845" s="25">
        <f t="shared" si="584"/>
        <v>31.768981388882395</v>
      </c>
      <c r="AI2845" s="25">
        <f t="shared" si="579"/>
        <v>0.77463889750334924</v>
      </c>
    </row>
    <row r="2846" spans="6:35" ht="15">
      <c r="F2846" s="5">
        <v>2006</v>
      </c>
      <c r="G2846" s="5">
        <v>4</v>
      </c>
      <c r="H2846" s="5">
        <v>0</v>
      </c>
      <c r="I2846" s="5">
        <v>119</v>
      </c>
      <c r="J2846" s="5">
        <v>9</v>
      </c>
      <c r="K2846" s="5">
        <v>6.1110000610400004</v>
      </c>
      <c r="L2846" s="5">
        <v>0.25724488496800002</v>
      </c>
      <c r="M2846" s="5">
        <v>2.00449991226</v>
      </c>
      <c r="N2846" s="8">
        <f t="shared" si="580"/>
        <v>2.00449991226</v>
      </c>
      <c r="O2846" s="5">
        <v>0</v>
      </c>
      <c r="P2846" s="5">
        <v>96.736587524399994</v>
      </c>
      <c r="Q2846" s="5">
        <v>32.511489868200002</v>
      </c>
      <c r="R2846" s="5">
        <v>80.483001709000007</v>
      </c>
      <c r="S2846">
        <f t="shared" si="572"/>
        <v>0.11909535439611532</v>
      </c>
      <c r="T2846">
        <f t="shared" si="573"/>
        <v>58.072335436936633</v>
      </c>
      <c r="U2846">
        <f t="shared" si="574"/>
        <v>174.39995883111888</v>
      </c>
      <c r="V2846" s="9">
        <v>433.33859252899998</v>
      </c>
      <c r="W2846" s="9">
        <v>50.987415313699998</v>
      </c>
      <c r="X2846">
        <f t="shared" si="581"/>
        <v>1.5180819499941917E-3</v>
      </c>
      <c r="Y2846">
        <f t="shared" si="582"/>
        <v>35.654762541492296</v>
      </c>
      <c r="Z2846">
        <f t="shared" si="575"/>
        <v>2.4736372957884107</v>
      </c>
      <c r="AA2846">
        <f t="shared" si="576"/>
        <v>0.35088610608742415</v>
      </c>
      <c r="AB2846">
        <f>(1/(AA2846*k))*(LN((50-dTar)/(hTar-dTar)))</f>
        <v>12.454597007636611</v>
      </c>
      <c r="AC2846">
        <f t="shared" si="577"/>
        <v>20.091098199894077</v>
      </c>
      <c r="AD2846" s="19">
        <v>350.038330078</v>
      </c>
      <c r="AE2846" s="19">
        <v>17.305797576900002</v>
      </c>
      <c r="AF2846">
        <f t="shared" si="583"/>
        <v>2.5810766116935056E-3</v>
      </c>
      <c r="AG2846" s="23">
        <f t="shared" si="578"/>
        <v>33.80582551225195</v>
      </c>
      <c r="AH2846" s="25">
        <f t="shared" si="584"/>
        <v>34.508594952116482</v>
      </c>
      <c r="AI2846" s="25">
        <f t="shared" si="579"/>
        <v>0.94021411724523474</v>
      </c>
    </row>
    <row r="2847" spans="6:35" ht="15">
      <c r="F2847" s="5">
        <v>2006</v>
      </c>
      <c r="G2847" s="5">
        <v>4</v>
      </c>
      <c r="H2847" s="5">
        <v>0</v>
      </c>
      <c r="I2847" s="5">
        <v>119</v>
      </c>
      <c r="J2847" s="5">
        <v>10</v>
      </c>
      <c r="K2847" s="5">
        <v>5.6504998207100003</v>
      </c>
      <c r="L2847" s="5">
        <v>0.256923049688</v>
      </c>
      <c r="M2847" s="5">
        <v>2.4554998874699998</v>
      </c>
      <c r="N2847" s="8">
        <f t="shared" si="580"/>
        <v>2.4554998874699998</v>
      </c>
      <c r="O2847" s="5">
        <v>0</v>
      </c>
      <c r="P2847" s="5">
        <v>96.736587524399994</v>
      </c>
      <c r="Q2847" s="5">
        <v>31.964895248400001</v>
      </c>
      <c r="R2847" s="5">
        <v>153.16575622600001</v>
      </c>
      <c r="S2847">
        <f t="shared" si="572"/>
        <v>0.14589106616031083</v>
      </c>
      <c r="T2847">
        <f t="shared" si="573"/>
        <v>47.40622953479771</v>
      </c>
      <c r="U2847">
        <f t="shared" si="574"/>
        <v>142.36803836114873</v>
      </c>
      <c r="V2847" s="9">
        <v>426.75396728499999</v>
      </c>
      <c r="W2847" s="9">
        <v>41.622589111300002</v>
      </c>
      <c r="X2847">
        <f t="shared" si="581"/>
        <v>1.6373456410156853E-3</v>
      </c>
      <c r="Y2847">
        <f t="shared" si="582"/>
        <v>34.654815294236933</v>
      </c>
      <c r="Z2847">
        <f t="shared" si="575"/>
        <v>3.0301902555844</v>
      </c>
      <c r="AA2847">
        <f t="shared" si="576"/>
        <v>0.42983329095835843</v>
      </c>
      <c r="AB2847">
        <f>(1/(AA2847*k))*(LN((50-dTar)/(hTar-dTar)))</f>
        <v>10.167069742676277</v>
      </c>
      <c r="AC2847">
        <f t="shared" si="577"/>
        <v>16.400980014048869</v>
      </c>
      <c r="AD2847" s="19">
        <v>339.92010498000002</v>
      </c>
      <c r="AE2847" s="19">
        <v>14.1272544861</v>
      </c>
      <c r="AF2847">
        <f t="shared" si="583"/>
        <v>2.6994317248210712E-3</v>
      </c>
      <c r="AG2847" s="23">
        <f t="shared" si="578"/>
        <v>33.120531367282545</v>
      </c>
      <c r="AH2847" s="25">
        <f t="shared" si="584"/>
        <v>33.703703124290357</v>
      </c>
      <c r="AI2847" s="25">
        <f t="shared" si="579"/>
        <v>1.1517564281109944</v>
      </c>
    </row>
    <row r="2848" spans="6:35" ht="15">
      <c r="F2848" s="5">
        <v>2006</v>
      </c>
      <c r="G2848" s="5">
        <v>4</v>
      </c>
      <c r="H2848" s="5">
        <v>0</v>
      </c>
      <c r="I2848" s="5">
        <v>119</v>
      </c>
      <c r="J2848" s="5">
        <v>11</v>
      </c>
      <c r="K2848" s="5">
        <v>5.9809999465899999</v>
      </c>
      <c r="L2848" s="5">
        <v>0.26801481843000002</v>
      </c>
      <c r="M2848" s="5">
        <v>1.43050003052</v>
      </c>
      <c r="N2848" s="8">
        <f t="shared" si="580"/>
        <v>1.43050003052</v>
      </c>
      <c r="O2848" s="5">
        <v>0</v>
      </c>
      <c r="P2848" s="5">
        <v>96.736587524399994</v>
      </c>
      <c r="Q2848" s="5">
        <v>29.673269271900001</v>
      </c>
      <c r="R2848" s="5">
        <v>235.13499450699999</v>
      </c>
      <c r="S2848">
        <f t="shared" si="572"/>
        <v>8.499172639341844E-2</v>
      </c>
      <c r="T2848">
        <f t="shared" si="573"/>
        <v>81.374336808478148</v>
      </c>
      <c r="U2848">
        <f t="shared" si="574"/>
        <v>244.37937414656892</v>
      </c>
      <c r="V2848" s="9">
        <v>425.59677124000001</v>
      </c>
      <c r="W2848" s="9">
        <v>71.446533203100003</v>
      </c>
      <c r="X2848">
        <f t="shared" si="581"/>
        <v>1.3487583113888501E-3</v>
      </c>
      <c r="Y2848">
        <f t="shared" si="582"/>
        <v>33.331550726594905</v>
      </c>
      <c r="Z2848">
        <f t="shared" si="575"/>
        <v>1.7652972721416385</v>
      </c>
      <c r="AA2848">
        <f t="shared" si="576"/>
        <v>0.25040788597550118</v>
      </c>
      <c r="AB2848">
        <f>(1/(AA2848*k))*(LN((50-dTar)/(hTar-dTar)))</f>
        <v>17.452106309963622</v>
      </c>
      <c r="AC2848">
        <f t="shared" si="577"/>
        <v>28.152816301762162</v>
      </c>
      <c r="AD2848" s="19">
        <v>316.12292480500003</v>
      </c>
      <c r="AE2848" s="19">
        <v>24.2498931885</v>
      </c>
      <c r="AF2848">
        <f t="shared" si="583"/>
        <v>2.7135154435384582E-3</v>
      </c>
      <c r="AG2848" s="23">
        <f t="shared" si="578"/>
        <v>30.785250178321871</v>
      </c>
      <c r="AH2848" s="25">
        <f t="shared" si="584"/>
        <v>31.753083144905816</v>
      </c>
      <c r="AI2848" s="25">
        <f t="shared" si="579"/>
        <v>0.67097848954167916</v>
      </c>
    </row>
    <row r="2849" spans="6:35" ht="15">
      <c r="F2849" s="5">
        <v>2006</v>
      </c>
      <c r="G2849" s="5">
        <v>4</v>
      </c>
      <c r="H2849" s="5">
        <v>0</v>
      </c>
      <c r="I2849" s="5">
        <v>119</v>
      </c>
      <c r="J2849" s="5">
        <v>12</v>
      </c>
      <c r="K2849" s="5">
        <v>6.5364999771100001</v>
      </c>
      <c r="L2849" s="5">
        <v>0.28044098615599999</v>
      </c>
      <c r="M2849" s="5">
        <v>0.44749999046299999</v>
      </c>
      <c r="N2849" s="8">
        <f t="shared" si="580"/>
        <v>0.44749999046299999</v>
      </c>
      <c r="O2849" s="5">
        <v>0</v>
      </c>
      <c r="P2849" s="5">
        <v>96.736587524399994</v>
      </c>
      <c r="Q2849" s="5">
        <v>28.744979858400001</v>
      </c>
      <c r="R2849" s="5">
        <v>292.02249145500002</v>
      </c>
      <c r="S2849">
        <f t="shared" si="572"/>
        <v>2.6587763676357991E-2</v>
      </c>
      <c r="T2849">
        <f t="shared" si="573"/>
        <v>260.12512574052761</v>
      </c>
      <c r="U2849">
        <f t="shared" si="574"/>
        <v>781.19488184442673</v>
      </c>
      <c r="V2849" s="9">
        <v>440.57336425800003</v>
      </c>
      <c r="W2849" s="9">
        <v>228.389434814</v>
      </c>
      <c r="X2849">
        <f t="shared" si="581"/>
        <v>6.8958018369978246E-4</v>
      </c>
      <c r="Y2849">
        <f t="shared" si="582"/>
        <v>35.028246200613651</v>
      </c>
      <c r="Z2849">
        <f t="shared" si="575"/>
        <v>0.55223383124331804</v>
      </c>
      <c r="AA2849">
        <f t="shared" si="576"/>
        <v>7.8334515340878957E-2</v>
      </c>
      <c r="AB2849">
        <f>(1/(AA2849*k))*(LN((50-dTar)/(hTar-dTar)))</f>
        <v>55.788243890712245</v>
      </c>
      <c r="AC2849">
        <f t="shared" si="577"/>
        <v>89.994649021617192</v>
      </c>
      <c r="AD2849" s="19">
        <v>279.27627563499999</v>
      </c>
      <c r="AE2849" s="19">
        <v>77.518379211400003</v>
      </c>
      <c r="AF2849">
        <f t="shared" si="583"/>
        <v>2.238191450293543E-3</v>
      </c>
      <c r="AG2849" s="23">
        <f t="shared" si="578"/>
        <v>27.97267281204785</v>
      </c>
      <c r="AH2849" s="25">
        <f t="shared" si="584"/>
        <v>30.654452277648534</v>
      </c>
      <c r="AI2849" s="25">
        <f t="shared" si="579"/>
        <v>0.20990063702524439</v>
      </c>
    </row>
    <row r="2850" spans="6:35" ht="15">
      <c r="F2850" s="5">
        <v>2006</v>
      </c>
      <c r="G2850" s="5">
        <v>4</v>
      </c>
      <c r="H2850" s="5">
        <v>0</v>
      </c>
      <c r="I2850" s="5">
        <v>119</v>
      </c>
      <c r="J2850" s="5">
        <v>13</v>
      </c>
      <c r="K2850" s="5">
        <v>6.26749992371</v>
      </c>
      <c r="L2850" s="5">
        <v>0.244325995445</v>
      </c>
      <c r="M2850" s="5">
        <v>7.94999971986E-2</v>
      </c>
      <c r="N2850" s="8">
        <f t="shared" si="580"/>
        <v>7.94999971986E-2</v>
      </c>
      <c r="O2850" s="5">
        <v>0</v>
      </c>
      <c r="P2850" s="5">
        <v>96.736587524399994</v>
      </c>
      <c r="Q2850" s="5">
        <v>33.290401458700003</v>
      </c>
      <c r="R2850" s="5">
        <v>104.929252625</v>
      </c>
      <c r="S2850">
        <f t="shared" si="572"/>
        <v>4.7234126990719242E-3</v>
      </c>
      <c r="T2850">
        <f t="shared" si="573"/>
        <v>1464.2263571063709</v>
      </c>
      <c r="U2850">
        <f t="shared" si="574"/>
        <v>4397.2920062100529</v>
      </c>
      <c r="V2850" s="9">
        <v>536.711425781</v>
      </c>
      <c r="W2850" s="9">
        <v>1285.58825684</v>
      </c>
      <c r="X2850">
        <f t="shared" si="581"/>
        <v>1.6078225871254032E-4</v>
      </c>
      <c r="Y2850">
        <f t="shared" si="582"/>
        <v>43.5408616976407</v>
      </c>
      <c r="Z2850">
        <f t="shared" si="575"/>
        <v>9.8106344072527676E-2</v>
      </c>
      <c r="AA2850">
        <f t="shared" si="576"/>
        <v>1.3916410911451122E-2</v>
      </c>
      <c r="AB2850">
        <f>(1/(AA2850*k))*(LN((50-dTar)/(hTar-dTar)))</f>
        <v>314.02816966993413</v>
      </c>
      <c r="AC2850">
        <f t="shared" si="577"/>
        <v>506.57366035232928</v>
      </c>
      <c r="AD2850" s="19">
        <v>359.51223754900002</v>
      </c>
      <c r="AE2850" s="19">
        <v>436.34555053700001</v>
      </c>
      <c r="AF2850">
        <f t="shared" si="583"/>
        <v>7.6779472823620964E-4</v>
      </c>
      <c r="AG2850" s="23">
        <f t="shared" si="578"/>
        <v>26.605879275713431</v>
      </c>
      <c r="AH2850" s="25">
        <f t="shared" si="584"/>
        <v>33.042760533731901</v>
      </c>
      <c r="AI2850" s="25">
        <f t="shared" si="579"/>
        <v>3.7289609857256524E-2</v>
      </c>
    </row>
    <row r="2851" spans="6:35" ht="15">
      <c r="F2851" s="5">
        <v>2006</v>
      </c>
      <c r="G2851" s="5">
        <v>4</v>
      </c>
      <c r="H2851" s="5">
        <v>0</v>
      </c>
      <c r="I2851" s="5">
        <v>119</v>
      </c>
      <c r="J2851" s="5">
        <v>14</v>
      </c>
      <c r="K2851" s="5">
        <v>6.4400000572199998</v>
      </c>
      <c r="L2851" s="5">
        <v>0.25689226388899999</v>
      </c>
      <c r="M2851" s="5">
        <v>0.68449997901899995</v>
      </c>
      <c r="N2851" s="8">
        <f t="shared" si="580"/>
        <v>0.68449997901899995</v>
      </c>
      <c r="O2851" s="5">
        <v>0</v>
      </c>
      <c r="P2851" s="5">
        <v>96.736587524399994</v>
      </c>
      <c r="Q2851" s="5">
        <v>40.431541442899999</v>
      </c>
      <c r="R2851" s="5">
        <v>360.72824096699998</v>
      </c>
      <c r="S2851">
        <f t="shared" si="572"/>
        <v>4.066888059550456E-2</v>
      </c>
      <c r="T2851">
        <f t="shared" si="573"/>
        <v>170.05989022074408</v>
      </c>
      <c r="U2851">
        <f t="shared" si="574"/>
        <v>510.71543154192233</v>
      </c>
      <c r="V2851" s="9">
        <v>428.86044311500001</v>
      </c>
      <c r="W2851" s="9">
        <v>149.31231689500001</v>
      </c>
      <c r="X2851">
        <f t="shared" si="581"/>
        <v>9.1836793507216229E-4</v>
      </c>
      <c r="Y2851">
        <f t="shared" si="582"/>
        <v>47.914749665016743</v>
      </c>
      <c r="Z2851">
        <f t="shared" si="575"/>
        <v>0.84470179654872457</v>
      </c>
      <c r="AA2851">
        <f t="shared" si="576"/>
        <v>0.11982117374308317</v>
      </c>
      <c r="AB2851">
        <f>(1/(AA2851*k))*(LN((50-dTar)/(hTar-dTar)))</f>
        <v>36.472226989430297</v>
      </c>
      <c r="AC2851">
        <f t="shared" si="577"/>
        <v>58.83507058190407</v>
      </c>
      <c r="AD2851" s="19">
        <v>266.68142700200002</v>
      </c>
      <c r="AE2851" s="19">
        <v>50.678558349600003</v>
      </c>
      <c r="AF2851">
        <f t="shared" si="583"/>
        <v>2.6581954872281978E-3</v>
      </c>
      <c r="AG2851" s="23">
        <f t="shared" si="578"/>
        <v>40.421116683955397</v>
      </c>
      <c r="AH2851" s="25">
        <f t="shared" si="584"/>
        <v>43.269399870113759</v>
      </c>
      <c r="AI2851" s="25">
        <f t="shared" si="579"/>
        <v>0.32106588760192156</v>
      </c>
    </row>
    <row r="2852" spans="6:35" ht="15">
      <c r="F2852" s="5">
        <v>2006</v>
      </c>
      <c r="G2852" s="5">
        <v>4</v>
      </c>
      <c r="H2852" s="5">
        <v>0</v>
      </c>
      <c r="I2852" s="5">
        <v>119</v>
      </c>
      <c r="J2852" s="5">
        <v>15</v>
      </c>
      <c r="K2852" s="5">
        <v>8.3000001907299996</v>
      </c>
      <c r="L2852" s="5">
        <v>0.425732493401</v>
      </c>
      <c r="M2852" s="5">
        <v>0.43149998784100002</v>
      </c>
      <c r="N2852" s="8">
        <f t="shared" si="580"/>
        <v>0.43149998784100002</v>
      </c>
      <c r="O2852" s="5">
        <v>0</v>
      </c>
      <c r="P2852" s="5">
        <v>96.736587524399994</v>
      </c>
      <c r="Q2852" s="5">
        <v>40.292831420900001</v>
      </c>
      <c r="R2852" s="5">
        <v>1035.5574951200001</v>
      </c>
      <c r="S2852">
        <f t="shared" si="572"/>
        <v>2.5637139547640797E-2</v>
      </c>
      <c r="T2852">
        <f t="shared" si="573"/>
        <v>269.77055519863944</v>
      </c>
      <c r="U2852">
        <f t="shared" si="574"/>
        <v>810.16155741802936</v>
      </c>
      <c r="V2852" s="9">
        <v>426.29724121100003</v>
      </c>
      <c r="W2852" s="9">
        <v>236.85809326200001</v>
      </c>
      <c r="X2852">
        <f t="shared" si="581"/>
        <v>6.7874060597817589E-4</v>
      </c>
      <c r="Y2852">
        <f t="shared" si="582"/>
        <v>49.324323746167707</v>
      </c>
      <c r="Z2852">
        <f t="shared" si="575"/>
        <v>0.53248915429101618</v>
      </c>
      <c r="AA2852">
        <f t="shared" si="576"/>
        <v>7.5533727681530896E-2</v>
      </c>
      <c r="AB2852">
        <f>(1/(AA2852*k))*(LN((50-dTar)/(hTar-dTar)))</f>
        <v>57.856869785684623</v>
      </c>
      <c r="AC2852">
        <f t="shared" si="577"/>
        <v>93.331647076973823</v>
      </c>
      <c r="AD2852" s="19">
        <v>128.362060547</v>
      </c>
      <c r="AE2852" s="19">
        <v>80.392745971699995</v>
      </c>
      <c r="AF2852">
        <f t="shared" si="583"/>
        <v>3.310310634909983E-3</v>
      </c>
      <c r="AG2852" s="23">
        <f t="shared" si="578"/>
        <v>34.085241286848678</v>
      </c>
      <c r="AH2852" s="25">
        <f t="shared" si="584"/>
        <v>39.877521540105974</v>
      </c>
      <c r="AI2852" s="25">
        <f t="shared" si="579"/>
        <v>0.20239580838985469</v>
      </c>
    </row>
    <row r="2853" spans="6:35" ht="15">
      <c r="F2853" s="5">
        <v>2006</v>
      </c>
      <c r="G2853" s="5">
        <v>4</v>
      </c>
      <c r="H2853" s="5">
        <v>0</v>
      </c>
      <c r="I2853" s="5">
        <v>119</v>
      </c>
      <c r="J2853" s="5">
        <v>16</v>
      </c>
      <c r="K2853" s="5">
        <v>9.2550001144399996</v>
      </c>
      <c r="L2853" s="5">
        <v>0.51173728704499999</v>
      </c>
      <c r="M2853" s="5">
        <v>0.66750001907300005</v>
      </c>
      <c r="N2853" s="8">
        <f t="shared" si="580"/>
        <v>0.66750001907300005</v>
      </c>
      <c r="O2853" s="5">
        <v>0</v>
      </c>
      <c r="P2853" s="5">
        <v>96.736587524399994</v>
      </c>
      <c r="Q2853" s="5">
        <v>43.648059844999999</v>
      </c>
      <c r="R2853" s="5">
        <v>896.97747802699996</v>
      </c>
      <c r="S2853">
        <f t="shared" si="572"/>
        <v>3.9658845004030795E-2</v>
      </c>
      <c r="T2853">
        <f t="shared" si="573"/>
        <v>174.3909932013683</v>
      </c>
      <c r="U2853">
        <f t="shared" si="574"/>
        <v>523.72238529763047</v>
      </c>
      <c r="V2853" s="9">
        <v>419.25793456999997</v>
      </c>
      <c r="W2853" s="9">
        <v>153.11500549300001</v>
      </c>
      <c r="X2853">
        <f t="shared" si="581"/>
        <v>9.1232940864060922E-4</v>
      </c>
      <c r="Y2853">
        <f t="shared" si="582"/>
        <v>51.906487457952849</v>
      </c>
      <c r="Z2853">
        <f t="shared" si="575"/>
        <v>0.82372313015311327</v>
      </c>
      <c r="AA2853">
        <f t="shared" si="576"/>
        <v>0.11684534435411167</v>
      </c>
      <c r="AB2853">
        <f>(1/(AA2853*k))*(LN((50-dTar)/(hTar-dTar)))</f>
        <v>37.401105461707807</v>
      </c>
      <c r="AC2853">
        <f t="shared" si="577"/>
        <v>60.3334882818788</v>
      </c>
      <c r="AD2853" s="19">
        <v>119.436500549</v>
      </c>
      <c r="AE2853" s="19">
        <v>51.9692420959</v>
      </c>
      <c r="AF2853">
        <f t="shared" si="583"/>
        <v>4.3151951268707014E-3</v>
      </c>
      <c r="AG2853" s="23">
        <f t="shared" si="578"/>
        <v>38.392593240415763</v>
      </c>
      <c r="AH2853" s="25">
        <f t="shared" si="584"/>
        <v>43.529140196560114</v>
      </c>
      <c r="AI2853" s="25">
        <f t="shared" si="579"/>
        <v>0.31309202727093666</v>
      </c>
    </row>
    <row r="2854" spans="6:35" ht="15">
      <c r="F2854" s="5">
        <v>2006</v>
      </c>
      <c r="G2854" s="5">
        <v>4</v>
      </c>
      <c r="H2854" s="5">
        <v>0</v>
      </c>
      <c r="I2854" s="5">
        <v>119</v>
      </c>
      <c r="J2854" s="5">
        <v>17</v>
      </c>
      <c r="K2854" s="5">
        <v>9.7600002288799992</v>
      </c>
      <c r="L2854" s="5">
        <v>0.58808612823499995</v>
      </c>
      <c r="M2854" s="5">
        <v>1.5729999542199999</v>
      </c>
      <c r="N2854" s="8">
        <f t="shared" si="580"/>
        <v>1.5729999542199999</v>
      </c>
      <c r="O2854" s="5">
        <v>0</v>
      </c>
      <c r="P2854" s="5">
        <v>96.736587524399994</v>
      </c>
      <c r="Q2854" s="5">
        <v>43.4235038757</v>
      </c>
      <c r="R2854" s="5">
        <v>625.14752197300004</v>
      </c>
      <c r="S2854">
        <f t="shared" si="572"/>
        <v>9.3458216619071083E-2</v>
      </c>
      <c r="T2854">
        <f t="shared" si="573"/>
        <v>74.002539526960589</v>
      </c>
      <c r="U2854">
        <f t="shared" si="574"/>
        <v>222.24075800973125</v>
      </c>
      <c r="V2854" s="9">
        <v>413.23678588899998</v>
      </c>
      <c r="W2854" s="9">
        <v>64.974113464400006</v>
      </c>
      <c r="X2854">
        <f t="shared" si="581"/>
        <v>1.427650273203045E-3</v>
      </c>
      <c r="Y2854">
        <f t="shared" si="582"/>
        <v>48.553129683236051</v>
      </c>
      <c r="Z2854">
        <f t="shared" si="575"/>
        <v>1.9411481782730831</v>
      </c>
      <c r="AA2854">
        <f t="shared" si="576"/>
        <v>0.27535238362253445</v>
      </c>
      <c r="AB2854">
        <f>(1/(AA2854*k))*(LN((50-dTar)/(hTar-dTar)))</f>
        <v>15.871099386916834</v>
      </c>
      <c r="AC2854">
        <f t="shared" si="577"/>
        <v>25.602419422106475</v>
      </c>
      <c r="AD2854" s="19">
        <v>131.024169922</v>
      </c>
      <c r="AE2854" s="19">
        <v>22.053066253699999</v>
      </c>
      <c r="AF2854">
        <f t="shared" si="583"/>
        <v>5.5966080562127318E-3</v>
      </c>
      <c r="AG2854" s="23">
        <f t="shared" si="578"/>
        <v>41.596111626271558</v>
      </c>
      <c r="AH2854" s="25">
        <f t="shared" si="584"/>
        <v>44.240430824653963</v>
      </c>
      <c r="AI2854" s="25">
        <f t="shared" si="579"/>
        <v>0.73781832283359006</v>
      </c>
    </row>
    <row r="2855" spans="6:35" ht="15">
      <c r="F2855" s="5">
        <v>2006</v>
      </c>
      <c r="G2855" s="5">
        <v>4</v>
      </c>
      <c r="H2855" s="5">
        <v>0</v>
      </c>
      <c r="I2855" s="5">
        <v>119</v>
      </c>
      <c r="J2855" s="5">
        <v>18</v>
      </c>
      <c r="K2855" s="5">
        <v>8.5</v>
      </c>
      <c r="L2855" s="5">
        <v>0.56645035743700001</v>
      </c>
      <c r="M2855" s="5">
        <v>1.60249996185</v>
      </c>
      <c r="N2855" s="8">
        <f t="shared" si="580"/>
        <v>1.60249996185</v>
      </c>
      <c r="O2855" s="5">
        <v>0</v>
      </c>
      <c r="P2855" s="5">
        <v>96.736587524399994</v>
      </c>
      <c r="Q2855" s="5">
        <v>43.666004180900003</v>
      </c>
      <c r="R2855" s="5">
        <v>476.93249511699997</v>
      </c>
      <c r="S2855">
        <f t="shared" si="572"/>
        <v>9.5210930022496407E-2</v>
      </c>
      <c r="T2855">
        <f t="shared" si="573"/>
        <v>72.640245902838146</v>
      </c>
      <c r="U2855">
        <f t="shared" si="574"/>
        <v>218.14958533387332</v>
      </c>
      <c r="V2855" s="9">
        <v>419.85604858400001</v>
      </c>
      <c r="W2855" s="9">
        <v>63.778015136699999</v>
      </c>
      <c r="X2855">
        <f t="shared" si="581"/>
        <v>1.4249405801163605E-3</v>
      </c>
      <c r="Y2855">
        <f t="shared" si="582"/>
        <v>48.70763581115321</v>
      </c>
      <c r="Z2855">
        <f t="shared" si="575"/>
        <v>1.9775524298538865</v>
      </c>
      <c r="AA2855">
        <f t="shared" si="576"/>
        <v>0.28051633635884043</v>
      </c>
      <c r="AB2855">
        <f>(1/(AA2855*k))*(LN((50-dTar)/(hTar-dTar)))</f>
        <v>15.578932420204376</v>
      </c>
      <c r="AC2855">
        <f t="shared" si="577"/>
        <v>25.131111099935477</v>
      </c>
      <c r="AD2855" s="19">
        <v>184.36244201700001</v>
      </c>
      <c r="AE2855" s="19">
        <v>21.647096633899999</v>
      </c>
      <c r="AF2855">
        <f t="shared" si="583"/>
        <v>4.3263701174067731E-3</v>
      </c>
      <c r="AG2855" s="23">
        <f t="shared" si="578"/>
        <v>43.411825626727342</v>
      </c>
      <c r="AH2855" s="25">
        <f t="shared" si="584"/>
        <v>45.424730067538377</v>
      </c>
      <c r="AI2855" s="25">
        <f t="shared" si="579"/>
        <v>0.7516553519414122</v>
      </c>
    </row>
    <row r="2856" spans="6:35" ht="15">
      <c r="F2856" s="5">
        <v>2006</v>
      </c>
      <c r="G2856" s="5">
        <v>4</v>
      </c>
      <c r="H2856" s="5">
        <v>0</v>
      </c>
      <c r="I2856" s="5">
        <v>119</v>
      </c>
      <c r="J2856" s="5">
        <v>19</v>
      </c>
      <c r="K2856" s="5">
        <v>7.9000000953700003</v>
      </c>
      <c r="L2856" s="5">
        <v>0.59707784652700002</v>
      </c>
      <c r="M2856" s="5">
        <v>0.96799999475499998</v>
      </c>
      <c r="N2856" s="8">
        <f t="shared" si="580"/>
        <v>0.96799999475499998</v>
      </c>
      <c r="O2856" s="5">
        <v>0</v>
      </c>
      <c r="P2856" s="5">
        <v>96.736587524399994</v>
      </c>
      <c r="Q2856" s="5">
        <v>42.208095550499998</v>
      </c>
      <c r="R2856" s="5">
        <v>157.31700134299999</v>
      </c>
      <c r="S2856">
        <f t="shared" si="572"/>
        <v>5.7512750050862149E-2</v>
      </c>
      <c r="T2856">
        <f t="shared" si="573"/>
        <v>120.25412388306367</v>
      </c>
      <c r="U2856">
        <f t="shared" si="574"/>
        <v>361.14122321209817</v>
      </c>
      <c r="V2856" s="9">
        <v>435.0206604</v>
      </c>
      <c r="W2856" s="9">
        <v>105.58291626</v>
      </c>
      <c r="X2856">
        <f t="shared" si="581"/>
        <v>1.1089612051456666E-3</v>
      </c>
      <c r="Y2856">
        <f t="shared" si="582"/>
        <v>48.702987565397478</v>
      </c>
      <c r="Z2856">
        <f t="shared" si="575"/>
        <v>1.1945527533843912</v>
      </c>
      <c r="AA2856">
        <f t="shared" si="576"/>
        <v>0.16944762470419733</v>
      </c>
      <c r="AB2856">
        <f>(1/(AA2856*k))*(LN((50-dTar)/(hTar-dTar)))</f>
        <v>25.790535892884922</v>
      </c>
      <c r="AC2856">
        <f t="shared" si="577"/>
        <v>41.60393057552411</v>
      </c>
      <c r="AD2856" s="19">
        <v>276.66921997100002</v>
      </c>
      <c r="AE2856" s="19">
        <v>35.836231231699998</v>
      </c>
      <c r="AF2856">
        <f t="shared" si="583"/>
        <v>2.8239861790114672E-3</v>
      </c>
      <c r="AG2856" s="23">
        <f t="shared" si="578"/>
        <v>42.980925915078295</v>
      </c>
      <c r="AH2856" s="25">
        <f t="shared" si="584"/>
        <v>45.155845881128911</v>
      </c>
      <c r="AI2856" s="25">
        <f t="shared" si="579"/>
        <v>0.45404205557476385</v>
      </c>
    </row>
    <row r="2857" spans="6:35" ht="15">
      <c r="F2857" s="5">
        <v>2006</v>
      </c>
      <c r="G2857" s="5">
        <v>4</v>
      </c>
      <c r="H2857" s="5">
        <v>0</v>
      </c>
      <c r="I2857" s="5">
        <v>119</v>
      </c>
      <c r="J2857" s="5">
        <v>20</v>
      </c>
      <c r="K2857" s="5">
        <v>7.4400000572199998</v>
      </c>
      <c r="L2857" s="5">
        <v>0.56302207708399998</v>
      </c>
      <c r="M2857" s="5">
        <v>1.82000005245</v>
      </c>
      <c r="N2857" s="8">
        <f t="shared" si="580"/>
        <v>1.82000005245</v>
      </c>
      <c r="O2857" s="5">
        <v>0</v>
      </c>
      <c r="P2857" s="5">
        <v>96.736587524399994</v>
      </c>
      <c r="Q2857" s="5">
        <v>42.160079956099999</v>
      </c>
      <c r="R2857" s="5">
        <v>48.608573913599997</v>
      </c>
      <c r="S2857">
        <f t="shared" si="572"/>
        <v>0.10813348003747206</v>
      </c>
      <c r="T2857">
        <f t="shared" si="573"/>
        <v>63.959334029343793</v>
      </c>
      <c r="U2857">
        <f t="shared" si="574"/>
        <v>192.07950115415142</v>
      </c>
      <c r="V2857" s="9">
        <v>435.19732665999999</v>
      </c>
      <c r="W2857" s="9">
        <v>56.156188964800002</v>
      </c>
      <c r="X2857">
        <f t="shared" si="581"/>
        <v>1.4632011849720723E-3</v>
      </c>
      <c r="Y2857">
        <f t="shared" si="582"/>
        <v>46.513018122330351</v>
      </c>
      <c r="Z2857">
        <f t="shared" si="575"/>
        <v>2.2459566999937262</v>
      </c>
      <c r="AA2857">
        <f t="shared" si="576"/>
        <v>0.31858955322331534</v>
      </c>
      <c r="AB2857">
        <f>(1/(AA2857*k))*(LN((50-dTar)/(hTar-dTar)))</f>
        <v>13.717163675591214</v>
      </c>
      <c r="AC2857">
        <f t="shared" si="577"/>
        <v>22.127804075984283</v>
      </c>
      <c r="AD2857" s="19">
        <v>379.837158203</v>
      </c>
      <c r="AE2857" s="19">
        <v>19.0601501465</v>
      </c>
      <c r="AF2857">
        <f t="shared" si="583"/>
        <v>2.3751552353708746E-3</v>
      </c>
      <c r="AG2857" s="23">
        <f t="shared" si="578"/>
        <v>44.06843483829693</v>
      </c>
      <c r="AH2857" s="25">
        <f t="shared" si="584"/>
        <v>44.997605706776</v>
      </c>
      <c r="AI2857" s="25">
        <f t="shared" si="579"/>
        <v>0.85367414198150504</v>
      </c>
    </row>
    <row r="2858" spans="6:35" ht="15">
      <c r="F2858" s="5">
        <v>2006</v>
      </c>
      <c r="G2858" s="5">
        <v>4</v>
      </c>
      <c r="H2858" s="5">
        <v>0</v>
      </c>
      <c r="I2858" s="5">
        <v>119</v>
      </c>
      <c r="J2858" s="5">
        <v>21</v>
      </c>
      <c r="K2858" s="5">
        <v>6.2090001106299999</v>
      </c>
      <c r="L2858" s="5">
        <v>0.46737480163599998</v>
      </c>
      <c r="M2858" s="5">
        <v>0.47600001096700001</v>
      </c>
      <c r="N2858" s="8">
        <f t="shared" si="580"/>
        <v>0.47600001096700001</v>
      </c>
      <c r="O2858" s="5">
        <v>0</v>
      </c>
      <c r="P2858" s="5">
        <v>96.736587524399994</v>
      </c>
      <c r="Q2858" s="5">
        <v>30.241205215499999</v>
      </c>
      <c r="R2858" s="5">
        <v>0</v>
      </c>
      <c r="S2858">
        <f t="shared" si="572"/>
        <v>2.828106384637076E-2</v>
      </c>
      <c r="T2858">
        <f t="shared" si="573"/>
        <v>244.55039623127848</v>
      </c>
      <c r="U2858">
        <f t="shared" si="574"/>
        <v>734.42162630404073</v>
      </c>
      <c r="V2858" s="9">
        <v>454.70159912100002</v>
      </c>
      <c r="W2858" s="9">
        <v>214.71484375</v>
      </c>
      <c r="X2858">
        <f t="shared" si="581"/>
        <v>7.1233286940825414E-4</v>
      </c>
      <c r="Y2858">
        <f t="shared" si="582"/>
        <v>36.620552542796815</v>
      </c>
      <c r="Z2858">
        <f t="shared" si="575"/>
        <v>0.58740405660388906</v>
      </c>
      <c r="AA2858">
        <f t="shared" si="576"/>
        <v>8.3323421130745229E-2</v>
      </c>
      <c r="AB2858">
        <f>(1/(AA2858*k))*(LN((50-dTar)/(hTar-dTar)))</f>
        <v>52.447979062698025</v>
      </c>
      <c r="AC2858">
        <f t="shared" si="577"/>
        <v>84.606310191212856</v>
      </c>
      <c r="AD2858" s="19">
        <v>400.14242553700001</v>
      </c>
      <c r="AE2858" s="19">
        <v>72.877044677699999</v>
      </c>
      <c r="AF2858">
        <f t="shared" si="583"/>
        <v>1.7933173736552667E-3</v>
      </c>
      <c r="AG2858" s="23">
        <f t="shared" si="578"/>
        <v>31.064263833271749</v>
      </c>
      <c r="AH2858" s="25">
        <f t="shared" si="584"/>
        <v>33.176174537836353</v>
      </c>
      <c r="AI2858" s="25">
        <f t="shared" si="579"/>
        <v>0.22326862045879212</v>
      </c>
    </row>
    <row r="2859" spans="6:35" ht="15">
      <c r="F2859" s="5">
        <v>2006</v>
      </c>
      <c r="G2859" s="5">
        <v>4</v>
      </c>
      <c r="H2859" s="5">
        <v>0</v>
      </c>
      <c r="I2859" s="5">
        <v>119</v>
      </c>
      <c r="J2859" s="5">
        <v>22</v>
      </c>
      <c r="K2859" s="5">
        <v>3.93300008774</v>
      </c>
      <c r="L2859" s="5">
        <v>0.28604459762599999</v>
      </c>
      <c r="M2859" s="5">
        <v>0</v>
      </c>
      <c r="N2859" s="8">
        <f t="shared" si="580"/>
        <v>1E-4</v>
      </c>
      <c r="O2859" s="5">
        <v>0</v>
      </c>
      <c r="P2859" s="5">
        <v>96.736587524399994</v>
      </c>
      <c r="Q2859" s="5">
        <v>26.1419849396</v>
      </c>
      <c r="R2859" s="5">
        <v>0</v>
      </c>
      <c r="S2859">
        <f t="shared" si="572"/>
        <v>5.9413998308355972E-6</v>
      </c>
      <c r="T2859">
        <f t="shared" si="573"/>
        <v>1164059.9128807276</v>
      </c>
      <c r="U2859">
        <f t="shared" si="574"/>
        <v>3495847.0217512534</v>
      </c>
      <c r="V2859" s="9">
        <v>735.41827392599998</v>
      </c>
      <c r="W2859" s="9">
        <v>60723.6445313</v>
      </c>
      <c r="X2859">
        <f t="shared" si="581"/>
        <v>2.8111159856087529E-7</v>
      </c>
      <c r="Y2859">
        <f t="shared" si="582"/>
        <v>38.857282292405287</v>
      </c>
      <c r="Z2859">
        <f t="shared" si="575"/>
        <v>1.2340421072902296E-4</v>
      </c>
      <c r="AA2859">
        <f t="shared" si="576"/>
        <v>1.7504920002306861E-5</v>
      </c>
      <c r="AB2859">
        <f>(1/(AA2859*k))*(LN((50-dTar)/(hTar-dTar)))</f>
        <v>249652.38609041239</v>
      </c>
      <c r="AC2859">
        <f t="shared" si="577"/>
        <v>402726.04578894714</v>
      </c>
      <c r="AD2859" s="19">
        <v>408.15335083000002</v>
      </c>
      <c r="AE2859" s="19">
        <v>60723.6445313</v>
      </c>
      <c r="AF2859">
        <f t="shared" si="583"/>
        <v>2.1558328993334919E-6</v>
      </c>
      <c r="AG2859" s="23">
        <f t="shared" si="578"/>
        <v>5.120998943444846</v>
      </c>
      <c r="AH2859" s="25">
        <f t="shared" si="584"/>
        <v>17.943949956547275</v>
      </c>
      <c r="AI2859" s="25">
        <f t="shared" si="579"/>
        <v>4.6905171284601254E-5</v>
      </c>
    </row>
    <row r="2860" spans="6:35" ht="15">
      <c r="F2860" s="5">
        <v>2006</v>
      </c>
      <c r="G2860" s="5">
        <v>4</v>
      </c>
      <c r="H2860" s="5">
        <v>0</v>
      </c>
      <c r="I2860" s="5">
        <v>119</v>
      </c>
      <c r="J2860" s="5">
        <v>23</v>
      </c>
      <c r="K2860" s="5">
        <v>1.8715000152600001</v>
      </c>
      <c r="L2860" s="5">
        <v>0.15276549756499999</v>
      </c>
      <c r="M2860" s="5">
        <v>0</v>
      </c>
      <c r="N2860" s="8">
        <f t="shared" si="580"/>
        <v>1E-4</v>
      </c>
      <c r="O2860" s="5">
        <v>0</v>
      </c>
      <c r="P2860" s="5">
        <v>96.736587524399994</v>
      </c>
      <c r="Q2860" s="5">
        <v>28.14503479</v>
      </c>
      <c r="R2860" s="5">
        <v>0</v>
      </c>
      <c r="S2860">
        <f t="shared" si="572"/>
        <v>5.9413998308355972E-6</v>
      </c>
      <c r="T2860">
        <f t="shared" si="573"/>
        <v>1164059.9128807276</v>
      </c>
      <c r="U2860">
        <f t="shared" si="574"/>
        <v>3495847.0217512534</v>
      </c>
      <c r="V2860" s="9">
        <v>735.41827392599998</v>
      </c>
      <c r="W2860" s="9">
        <v>60723.6445313</v>
      </c>
      <c r="X2860">
        <f t="shared" si="581"/>
        <v>2.8111159856087529E-7</v>
      </c>
      <c r="Y2860">
        <f t="shared" si="582"/>
        <v>41.834603014706332</v>
      </c>
      <c r="Z2860">
        <f t="shared" si="575"/>
        <v>1.2340421072902296E-4</v>
      </c>
      <c r="AA2860">
        <f t="shared" si="576"/>
        <v>1.7504920002306861E-5</v>
      </c>
      <c r="AB2860">
        <f>(1/(AA2860*k))*(LN((50-dTar)/(hTar-dTar)))</f>
        <v>249652.38609041239</v>
      </c>
      <c r="AC2860">
        <f t="shared" si="577"/>
        <v>402726.04578894714</v>
      </c>
      <c r="AD2860" s="19">
        <v>408.15335083000002</v>
      </c>
      <c r="AE2860" s="19">
        <v>60723.6445313</v>
      </c>
      <c r="AF2860">
        <f t="shared" si="583"/>
        <v>2.1558328993334919E-6</v>
      </c>
      <c r="AG2860" s="23">
        <f t="shared" si="578"/>
        <v>5.5133798659825013</v>
      </c>
      <c r="AH2860" s="25">
        <f t="shared" si="584"/>
        <v>19.318850384310931</v>
      </c>
      <c r="AI2860" s="25">
        <f t="shared" si="579"/>
        <v>4.6905171284601254E-5</v>
      </c>
    </row>
    <row r="2861" spans="6:35" ht="15">
      <c r="F2861" s="5">
        <v>2006</v>
      </c>
      <c r="G2861" s="5">
        <v>4</v>
      </c>
      <c r="H2861" s="5">
        <v>0</v>
      </c>
      <c r="I2861" s="5">
        <v>119</v>
      </c>
      <c r="J2861" s="5">
        <v>24</v>
      </c>
      <c r="K2861" s="5">
        <v>2.23250007629</v>
      </c>
      <c r="L2861" s="5">
        <v>0.19873248040700001</v>
      </c>
      <c r="M2861" s="5">
        <v>0</v>
      </c>
      <c r="N2861" s="8">
        <f t="shared" si="580"/>
        <v>1E-4</v>
      </c>
      <c r="O2861" s="5">
        <v>0</v>
      </c>
      <c r="P2861" s="5">
        <v>96.736587524399994</v>
      </c>
      <c r="Q2861" s="5">
        <v>26.5765457153</v>
      </c>
      <c r="R2861" s="5">
        <v>0</v>
      </c>
      <c r="S2861">
        <f t="shared" si="572"/>
        <v>5.9413998308355972E-6</v>
      </c>
      <c r="T2861">
        <f t="shared" si="573"/>
        <v>1164059.9128807276</v>
      </c>
      <c r="U2861">
        <f t="shared" si="574"/>
        <v>3495847.0217512534</v>
      </c>
      <c r="V2861" s="9">
        <v>735.41827392599998</v>
      </c>
      <c r="W2861" s="9">
        <v>60723.6445313</v>
      </c>
      <c r="X2861">
        <f t="shared" si="581"/>
        <v>2.8111159856087529E-7</v>
      </c>
      <c r="Y2861">
        <f t="shared" si="582"/>
        <v>39.503210701192742</v>
      </c>
      <c r="Z2861">
        <f t="shared" si="575"/>
        <v>1.2340421072902296E-4</v>
      </c>
      <c r="AA2861">
        <f t="shared" si="576"/>
        <v>1.7504920002306861E-5</v>
      </c>
      <c r="AB2861">
        <f>(1/(AA2861*k))*(LN((50-dTar)/(hTar-dTar)))</f>
        <v>249652.38609041239</v>
      </c>
      <c r="AC2861">
        <f t="shared" si="577"/>
        <v>402726.04578894714</v>
      </c>
      <c r="AD2861" s="19">
        <v>408.15335083000002</v>
      </c>
      <c r="AE2861" s="19">
        <v>60723.6445313</v>
      </c>
      <c r="AF2861">
        <f t="shared" si="583"/>
        <v>2.1558328993334919E-6</v>
      </c>
      <c r="AG2861" s="23">
        <f t="shared" si="578"/>
        <v>5.2061258103741901</v>
      </c>
      <c r="AH2861" s="25">
        <f t="shared" si="584"/>
        <v>18.242233993901571</v>
      </c>
      <c r="AI2861" s="25">
        <f t="shared" si="579"/>
        <v>4.6905171284601254E-5</v>
      </c>
    </row>
    <row r="2862" spans="6:35" ht="15">
      <c r="F2862" s="5">
        <v>2006</v>
      </c>
      <c r="G2862" s="5">
        <v>4</v>
      </c>
      <c r="H2862" s="5">
        <v>0</v>
      </c>
      <c r="I2862" s="5">
        <v>120</v>
      </c>
      <c r="J2862" s="5">
        <v>1</v>
      </c>
      <c r="K2862" s="5">
        <v>1.7640000581699999</v>
      </c>
      <c r="L2862" s="5">
        <v>0.177956953645</v>
      </c>
      <c r="M2862" s="5">
        <v>0.15000000595999999</v>
      </c>
      <c r="N2862" s="8">
        <f t="shared" si="580"/>
        <v>0.15000000595999999</v>
      </c>
      <c r="O2862" s="5">
        <v>0</v>
      </c>
      <c r="P2862" s="5">
        <v>96.736587524399994</v>
      </c>
      <c r="Q2862" s="5">
        <v>26.422315597499999</v>
      </c>
      <c r="R2862" s="5">
        <v>0</v>
      </c>
      <c r="S2862">
        <f t="shared" si="572"/>
        <v>8.912100100360823E-3</v>
      </c>
      <c r="T2862">
        <f t="shared" si="573"/>
        <v>776.03991108583273</v>
      </c>
      <c r="U2862">
        <f t="shared" si="574"/>
        <v>2330.564588566403</v>
      </c>
      <c r="V2862" s="9">
        <v>499.23928833000002</v>
      </c>
      <c r="W2862" s="9">
        <v>681.36175537099996</v>
      </c>
      <c r="X2862">
        <f t="shared" si="581"/>
        <v>2.848057040687741E-4</v>
      </c>
      <c r="Y2862">
        <f t="shared" si="582"/>
        <v>33.919145190440126</v>
      </c>
      <c r="Z2862">
        <f t="shared" si="575"/>
        <v>0.18510632344842534</v>
      </c>
      <c r="AA2862">
        <f t="shared" si="576"/>
        <v>2.6257381046753511E-2</v>
      </c>
      <c r="AB2862">
        <f>(1/(AA2862*k))*(LN((50-dTar)/(hTar-dTar)))</f>
        <v>166.43491744726097</v>
      </c>
      <c r="AC2862">
        <f t="shared" si="577"/>
        <v>268.48401985819987</v>
      </c>
      <c r="AD2862" s="19">
        <v>405.58395385699998</v>
      </c>
      <c r="AE2862" s="19">
        <v>231.263137817</v>
      </c>
      <c r="AF2862">
        <f t="shared" si="583"/>
        <v>1.1045682483037402E-3</v>
      </c>
      <c r="AG2862" s="23">
        <f t="shared" si="578"/>
        <v>23.860120006305166</v>
      </c>
      <c r="AH2862" s="25">
        <f t="shared" si="584"/>
        <v>27.683492778033472</v>
      </c>
      <c r="AI2862" s="25">
        <f t="shared" si="579"/>
        <v>7.035775972245005E-2</v>
      </c>
    </row>
    <row r="2863" spans="6:35" ht="15">
      <c r="F2863" s="5">
        <v>2006</v>
      </c>
      <c r="G2863" s="5">
        <v>4</v>
      </c>
      <c r="H2863" s="5">
        <v>0</v>
      </c>
      <c r="I2863" s="5">
        <v>120</v>
      </c>
      <c r="J2863" s="5">
        <v>2</v>
      </c>
      <c r="K2863" s="5">
        <v>0.81699997186700002</v>
      </c>
      <c r="L2863" s="5">
        <v>0.121512271464</v>
      </c>
      <c r="M2863" s="5">
        <v>0.45550000667599999</v>
      </c>
      <c r="N2863" s="8">
        <f t="shared" si="580"/>
        <v>0.45550000667599999</v>
      </c>
      <c r="O2863" s="5">
        <v>0</v>
      </c>
      <c r="P2863" s="5">
        <v>96.736587524399994</v>
      </c>
      <c r="Q2863" s="5">
        <v>26.054199218800001</v>
      </c>
      <c r="R2863" s="5">
        <v>0</v>
      </c>
      <c r="S2863">
        <f t="shared" si="572"/>
        <v>2.7063076626103993E-2</v>
      </c>
      <c r="T2863">
        <f t="shared" si="573"/>
        <v>255.55650841268391</v>
      </c>
      <c r="U2863">
        <f t="shared" si="574"/>
        <v>767.47463677599285</v>
      </c>
      <c r="V2863" s="9">
        <v>454.98483276399998</v>
      </c>
      <c r="W2863" s="9">
        <v>224.37818908700001</v>
      </c>
      <c r="X2863">
        <f t="shared" si="581"/>
        <v>6.9116254614838481E-4</v>
      </c>
      <c r="Y2863">
        <f t="shared" si="582"/>
        <v>31.643408936965347</v>
      </c>
      <c r="Z2863">
        <f t="shared" si="575"/>
        <v>0.56210618810916457</v>
      </c>
      <c r="AA2863">
        <f t="shared" si="576"/>
        <v>7.9734911779136192E-2</v>
      </c>
      <c r="AB2863">
        <f>(1/(AA2863*k))*(LN((50-dTar)/(hTar-dTar)))</f>
        <v>54.808426439385713</v>
      </c>
      <c r="AC2863">
        <f t="shared" si="577"/>
        <v>88.414059250587187</v>
      </c>
      <c r="AD2863" s="19">
        <v>400.47817993199999</v>
      </c>
      <c r="AE2863" s="19">
        <v>76.156906127900001</v>
      </c>
      <c r="AF2863">
        <f t="shared" si="583"/>
        <v>1.7697575658671479E-3</v>
      </c>
      <c r="AG2863" s="23">
        <f t="shared" si="578"/>
        <v>26.692118848549935</v>
      </c>
      <c r="AH2863" s="25">
        <f t="shared" si="584"/>
        <v>28.574073348359022</v>
      </c>
      <c r="AI2863" s="25">
        <f t="shared" si="579"/>
        <v>0.21365305833274792</v>
      </c>
    </row>
    <row r="2864" spans="6:35" ht="15">
      <c r="F2864" s="5">
        <v>2006</v>
      </c>
      <c r="G2864" s="5">
        <v>4</v>
      </c>
      <c r="H2864" s="5">
        <v>0</v>
      </c>
      <c r="I2864" s="5">
        <v>120</v>
      </c>
      <c r="J2864" s="5">
        <v>3</v>
      </c>
      <c r="K2864" s="5">
        <v>0.47549998760200002</v>
      </c>
      <c r="L2864" s="5">
        <v>0.11222305148800001</v>
      </c>
      <c r="M2864" s="5">
        <v>0.18400000035799999</v>
      </c>
      <c r="N2864" s="8">
        <f t="shared" si="580"/>
        <v>0.18400000035799999</v>
      </c>
      <c r="O2864" s="5">
        <v>0</v>
      </c>
      <c r="P2864" s="5">
        <v>96.736587524399994</v>
      </c>
      <c r="Q2864" s="5">
        <v>20.4180145264</v>
      </c>
      <c r="R2864" s="5">
        <v>0</v>
      </c>
      <c r="S2864">
        <f t="shared" si="572"/>
        <v>1.0932175710007708E-2</v>
      </c>
      <c r="T2864">
        <f t="shared" si="573"/>
        <v>632.64125576949561</v>
      </c>
      <c r="U2864">
        <f t="shared" si="574"/>
        <v>1899.916855950843</v>
      </c>
      <c r="V2864" s="9">
        <v>488.45510864300002</v>
      </c>
      <c r="W2864" s="9">
        <v>555.45800781299999</v>
      </c>
      <c r="X2864">
        <f t="shared" si="581"/>
        <v>3.3969353168260974E-4</v>
      </c>
      <c r="Y2864">
        <f t="shared" si="582"/>
        <v>26.00703382946039</v>
      </c>
      <c r="Z2864">
        <f t="shared" si="575"/>
        <v>0.22706374818318928</v>
      </c>
      <c r="AA2864">
        <f t="shared" si="576"/>
        <v>3.2209052866912231E-2</v>
      </c>
      <c r="AB2864">
        <f>(1/(AA2864*k))*(LN((50-dTar)/(hTar-dTar)))</f>
        <v>135.68064435036726</v>
      </c>
      <c r="AC2864">
        <f t="shared" si="577"/>
        <v>218.8728505464035</v>
      </c>
      <c r="AD2864" s="19">
        <v>405.00607299799998</v>
      </c>
      <c r="AE2864" s="19">
        <v>188.52973938</v>
      </c>
      <c r="AF2864">
        <f t="shared" si="583"/>
        <v>1.2309076030779013E-3</v>
      </c>
      <c r="AG2864" s="23">
        <f t="shared" si="578"/>
        <v>19.000420177630804</v>
      </c>
      <c r="AH2864" s="25">
        <f t="shared" si="584"/>
        <v>21.663590352478</v>
      </c>
      <c r="AI2864" s="25">
        <f t="shared" si="579"/>
        <v>8.6305515331586813E-2</v>
      </c>
    </row>
    <row r="2865" spans="6:35" ht="15">
      <c r="F2865" s="5">
        <v>2006</v>
      </c>
      <c r="G2865" s="5">
        <v>4</v>
      </c>
      <c r="H2865" s="5">
        <v>0</v>
      </c>
      <c r="I2865" s="5">
        <v>120</v>
      </c>
      <c r="J2865" s="5">
        <v>4</v>
      </c>
      <c r="K2865" s="5">
        <v>0.35249999165500001</v>
      </c>
      <c r="L2865" s="5">
        <v>0.100887067616</v>
      </c>
      <c r="M2865" s="5">
        <v>0</v>
      </c>
      <c r="N2865" s="8">
        <f t="shared" si="580"/>
        <v>1E-4</v>
      </c>
      <c r="O2865" s="5">
        <v>0</v>
      </c>
      <c r="P2865" s="5">
        <v>96.736587524399994</v>
      </c>
      <c r="Q2865" s="5">
        <v>17.8955307007</v>
      </c>
      <c r="R2865" s="5">
        <v>0</v>
      </c>
      <c r="S2865">
        <f t="shared" si="572"/>
        <v>5.9413998308355972E-6</v>
      </c>
      <c r="T2865">
        <f t="shared" si="573"/>
        <v>1164059.9128807276</v>
      </c>
      <c r="U2865">
        <f t="shared" si="574"/>
        <v>3495847.0217512534</v>
      </c>
      <c r="V2865" s="9">
        <v>733.08691406299999</v>
      </c>
      <c r="W2865" s="9">
        <v>60723.6445313</v>
      </c>
      <c r="X2865">
        <f t="shared" si="581"/>
        <v>2.8111178279375035E-7</v>
      </c>
      <c r="Y2865">
        <f t="shared" si="582"/>
        <v>26.599812962912633</v>
      </c>
      <c r="Z2865">
        <f t="shared" si="575"/>
        <v>1.2340421072902296E-4</v>
      </c>
      <c r="AA2865">
        <f t="shared" si="576"/>
        <v>1.7504920002306861E-5</v>
      </c>
      <c r="AB2865">
        <f>(1/(AA2865*k))*(LN((50-dTar)/(hTar-dTar)))</f>
        <v>249652.38609041239</v>
      </c>
      <c r="AC2865">
        <f t="shared" si="577"/>
        <v>402726.04578894714</v>
      </c>
      <c r="AD2865" s="19">
        <v>408.15335083000002</v>
      </c>
      <c r="AE2865" s="19">
        <v>60723.6445313</v>
      </c>
      <c r="AF2865">
        <f t="shared" si="583"/>
        <v>2.1558328993334919E-6</v>
      </c>
      <c r="AG2865" s="23">
        <f t="shared" si="578"/>
        <v>3.5055877828473361</v>
      </c>
      <c r="AH2865" s="25">
        <f t="shared" si="584"/>
        <v>12.28355882092433</v>
      </c>
      <c r="AI2865" s="25">
        <f t="shared" si="579"/>
        <v>4.6905171284601254E-5</v>
      </c>
    </row>
    <row r="2866" spans="6:35" ht="15">
      <c r="F2866" s="5">
        <v>2006</v>
      </c>
      <c r="G2866" s="5">
        <v>4</v>
      </c>
      <c r="H2866" s="5">
        <v>0</v>
      </c>
      <c r="I2866" s="5">
        <v>120</v>
      </c>
      <c r="J2866" s="5">
        <v>5</v>
      </c>
      <c r="K2866" s="5">
        <v>-0.84149998426399997</v>
      </c>
      <c r="L2866" s="5">
        <v>3.6185424774899999E-2</v>
      </c>
      <c r="M2866" s="5">
        <v>0</v>
      </c>
      <c r="N2866" s="8">
        <f t="shared" si="580"/>
        <v>1E-4</v>
      </c>
      <c r="O2866" s="5">
        <v>0</v>
      </c>
      <c r="P2866" s="5">
        <v>96.736587524399994</v>
      </c>
      <c r="Q2866" s="5">
        <v>23.185424804699998</v>
      </c>
      <c r="R2866" s="5">
        <v>0</v>
      </c>
      <c r="S2866">
        <f t="shared" si="572"/>
        <v>5.9413998308355972E-6</v>
      </c>
      <c r="T2866">
        <f t="shared" si="573"/>
        <v>1164059.9128807276</v>
      </c>
      <c r="U2866">
        <f t="shared" si="574"/>
        <v>3495847.0217512534</v>
      </c>
      <c r="V2866" s="9">
        <v>733.08691406299999</v>
      </c>
      <c r="W2866" s="9">
        <v>60723.6445313</v>
      </c>
      <c r="X2866">
        <f t="shared" si="581"/>
        <v>2.8111178279375035E-7</v>
      </c>
      <c r="Y2866">
        <f t="shared" si="582"/>
        <v>34.462680855090326</v>
      </c>
      <c r="Z2866">
        <f t="shared" si="575"/>
        <v>1.2340421072902296E-4</v>
      </c>
      <c r="AA2866">
        <f t="shared" si="576"/>
        <v>1.7504920002306861E-5</v>
      </c>
      <c r="AB2866">
        <f>(1/(AA2866*k))*(LN((50-dTar)/(hTar-dTar)))</f>
        <v>249652.38609041239</v>
      </c>
      <c r="AC2866">
        <f t="shared" si="577"/>
        <v>402726.04578894714</v>
      </c>
      <c r="AD2866" s="19">
        <v>408.15335083000002</v>
      </c>
      <c r="AE2866" s="19">
        <v>60723.6445313</v>
      </c>
      <c r="AF2866">
        <f t="shared" si="583"/>
        <v>2.1558328993334919E-6</v>
      </c>
      <c r="AG2866" s="23">
        <f t="shared" si="578"/>
        <v>4.541834678996282</v>
      </c>
      <c r="AH2866" s="25">
        <f t="shared" si="584"/>
        <v>15.914561805395927</v>
      </c>
      <c r="AI2866" s="25">
        <f t="shared" si="579"/>
        <v>4.6905171284601254E-5</v>
      </c>
    </row>
    <row r="2867" spans="6:35" ht="15">
      <c r="F2867" s="5">
        <v>2006</v>
      </c>
      <c r="G2867" s="5">
        <v>4</v>
      </c>
      <c r="H2867" s="5">
        <v>0</v>
      </c>
      <c r="I2867" s="5">
        <v>120</v>
      </c>
      <c r="J2867" s="5">
        <v>6</v>
      </c>
      <c r="K2867" s="5">
        <v>-0.71649998426399997</v>
      </c>
      <c r="L2867" s="5">
        <v>5.9124872088399998E-2</v>
      </c>
      <c r="M2867" s="5">
        <v>0</v>
      </c>
      <c r="N2867" s="8">
        <f t="shared" si="580"/>
        <v>1E-4</v>
      </c>
      <c r="O2867" s="5">
        <v>0</v>
      </c>
      <c r="P2867" s="5">
        <v>96.736587524399994</v>
      </c>
      <c r="Q2867" s="5">
        <v>23.621925353999998</v>
      </c>
      <c r="R2867" s="5">
        <v>0</v>
      </c>
      <c r="S2867">
        <f t="shared" si="572"/>
        <v>5.9413998308355972E-6</v>
      </c>
      <c r="T2867">
        <f t="shared" si="573"/>
        <v>1164059.9128807276</v>
      </c>
      <c r="U2867">
        <f t="shared" si="574"/>
        <v>3495847.0217512534</v>
      </c>
      <c r="V2867" s="9">
        <v>733.08691406299999</v>
      </c>
      <c r="W2867" s="9">
        <v>60723.6445313</v>
      </c>
      <c r="X2867">
        <f t="shared" si="581"/>
        <v>2.8111178279375035E-7</v>
      </c>
      <c r="Y2867">
        <f t="shared" si="582"/>
        <v>35.111492737999981</v>
      </c>
      <c r="Z2867">
        <f t="shared" si="575"/>
        <v>1.2340421072902296E-4</v>
      </c>
      <c r="AA2867">
        <f t="shared" si="576"/>
        <v>1.7504920002306861E-5</v>
      </c>
      <c r="AB2867">
        <f>(1/(AA2867*k))*(LN((50-dTar)/(hTar-dTar)))</f>
        <v>249652.38609041239</v>
      </c>
      <c r="AC2867">
        <f t="shared" si="577"/>
        <v>402726.04578894714</v>
      </c>
      <c r="AD2867" s="19">
        <v>408.15335083000002</v>
      </c>
      <c r="AE2867" s="19">
        <v>60723.6445313</v>
      </c>
      <c r="AF2867">
        <f t="shared" si="583"/>
        <v>2.1558328993334919E-6</v>
      </c>
      <c r="AG2867" s="23">
        <f t="shared" si="578"/>
        <v>4.6273415588102678</v>
      </c>
      <c r="AH2867" s="25">
        <f t="shared" si="584"/>
        <v>16.214177405646478</v>
      </c>
      <c r="AI2867" s="25">
        <f t="shared" si="579"/>
        <v>4.6905171284601254E-5</v>
      </c>
    </row>
    <row r="2868" spans="6:35" ht="15">
      <c r="F2868" s="5">
        <v>2006</v>
      </c>
      <c r="G2868" s="5">
        <v>4</v>
      </c>
      <c r="H2868" s="5">
        <v>0</v>
      </c>
      <c r="I2868" s="5">
        <v>120</v>
      </c>
      <c r="J2868" s="5">
        <v>7</v>
      </c>
      <c r="K2868" s="5">
        <v>-4.1999999433799999E-2</v>
      </c>
      <c r="L2868" s="5">
        <v>9.4077460467799995E-2</v>
      </c>
      <c r="M2868" s="5">
        <v>0</v>
      </c>
      <c r="N2868" s="8">
        <f t="shared" si="580"/>
        <v>1E-4</v>
      </c>
      <c r="O2868" s="5">
        <v>0</v>
      </c>
      <c r="P2868" s="5">
        <v>96.736587524399994</v>
      </c>
      <c r="Q2868" s="5">
        <v>24.244180679300001</v>
      </c>
      <c r="R2868" s="5">
        <v>35.290748596199997</v>
      </c>
      <c r="S2868">
        <f t="shared" si="572"/>
        <v>5.9413998308355972E-6</v>
      </c>
      <c r="T2868">
        <f t="shared" si="573"/>
        <v>1164059.9128807276</v>
      </c>
      <c r="U2868">
        <f t="shared" si="574"/>
        <v>3495847.0217512534</v>
      </c>
      <c r="V2868" s="9">
        <v>741.08374023399995</v>
      </c>
      <c r="W2868" s="9">
        <v>60723.6445313</v>
      </c>
      <c r="X2868">
        <f t="shared" si="581"/>
        <v>2.8111115085530369E-7</v>
      </c>
      <c r="Y2868">
        <f t="shared" si="582"/>
        <v>36.036370039159408</v>
      </c>
      <c r="Z2868">
        <f t="shared" si="575"/>
        <v>1.2340421072902296E-4</v>
      </c>
      <c r="AA2868">
        <f t="shared" si="576"/>
        <v>1.7504920002306861E-5</v>
      </c>
      <c r="AB2868">
        <f>(1/(AA2868*k))*(LN((50-dTar)/(hTar-dTar)))</f>
        <v>249652.38609041239</v>
      </c>
      <c r="AC2868">
        <f t="shared" si="577"/>
        <v>402726.04578894714</v>
      </c>
      <c r="AD2868" s="19">
        <v>403.72503662100002</v>
      </c>
      <c r="AE2868" s="19">
        <v>60723.6445313</v>
      </c>
      <c r="AF2868">
        <f t="shared" si="583"/>
        <v>2.1558534806316877E-6</v>
      </c>
      <c r="AG2868" s="23">
        <f t="shared" si="578"/>
        <v>4.7489323918749378</v>
      </c>
      <c r="AH2868" s="25">
        <f t="shared" si="584"/>
        <v>16.641092418121222</v>
      </c>
      <c r="AI2868" s="25">
        <f t="shared" si="579"/>
        <v>4.6905171284601254E-5</v>
      </c>
    </row>
    <row r="2869" spans="6:35" ht="15">
      <c r="F2869" s="5">
        <v>2006</v>
      </c>
      <c r="G2869" s="5">
        <v>4</v>
      </c>
      <c r="H2869" s="5">
        <v>0</v>
      </c>
      <c r="I2869" s="5">
        <v>120</v>
      </c>
      <c r="J2869" s="5">
        <v>8</v>
      </c>
      <c r="K2869" s="5">
        <v>1.4845000505399999</v>
      </c>
      <c r="L2869" s="5">
        <v>0.124781243503</v>
      </c>
      <c r="M2869" s="5">
        <v>0</v>
      </c>
      <c r="N2869" s="8">
        <f t="shared" si="580"/>
        <v>1E-4</v>
      </c>
      <c r="O2869" s="5">
        <v>0</v>
      </c>
      <c r="P2869" s="5">
        <v>96.736587524399994</v>
      </c>
      <c r="Q2869" s="5">
        <v>30.326564788799999</v>
      </c>
      <c r="R2869" s="5">
        <v>289.15249633799999</v>
      </c>
      <c r="S2869">
        <f t="shared" si="572"/>
        <v>5.9413998308355972E-6</v>
      </c>
      <c r="T2869">
        <f t="shared" si="573"/>
        <v>1164059.9128807276</v>
      </c>
      <c r="U2869">
        <f t="shared" si="574"/>
        <v>3495847.0217512534</v>
      </c>
      <c r="V2869" s="9">
        <v>693.73870849599996</v>
      </c>
      <c r="W2869" s="9">
        <v>60723.6445313</v>
      </c>
      <c r="X2869">
        <f t="shared" si="581"/>
        <v>2.8111489227422672E-7</v>
      </c>
      <c r="Y2869">
        <f t="shared" si="582"/>
        <v>45.077472403423897</v>
      </c>
      <c r="Z2869">
        <f t="shared" si="575"/>
        <v>1.2340421072902296E-4</v>
      </c>
      <c r="AA2869">
        <f t="shared" si="576"/>
        <v>1.7504920002306861E-5</v>
      </c>
      <c r="AB2869">
        <f>(1/(AA2869*k))*(LN((50-dTar)/(hTar-dTar)))</f>
        <v>249652.38609041239</v>
      </c>
      <c r="AC2869">
        <f t="shared" si="577"/>
        <v>402726.04578894714</v>
      </c>
      <c r="AD2869" s="19">
        <v>337.93414306599999</v>
      </c>
      <c r="AE2869" s="19">
        <v>60723.6445313</v>
      </c>
      <c r="AF2869">
        <f t="shared" si="583"/>
        <v>2.1561593006220948E-6</v>
      </c>
      <c r="AG2869" s="23">
        <f t="shared" si="578"/>
        <v>5.9348319843341564</v>
      </c>
      <c r="AH2869" s="25">
        <f t="shared" si="584"/>
        <v>20.812705620433356</v>
      </c>
      <c r="AI2869" s="25">
        <f t="shared" si="579"/>
        <v>4.6905171284601254E-5</v>
      </c>
    </row>
    <row r="2870" spans="6:35" ht="15">
      <c r="F2870" s="5">
        <v>2006</v>
      </c>
      <c r="G2870" s="5">
        <v>4</v>
      </c>
      <c r="H2870" s="5">
        <v>0</v>
      </c>
      <c r="I2870" s="5">
        <v>120</v>
      </c>
      <c r="J2870" s="5">
        <v>9</v>
      </c>
      <c r="K2870" s="5">
        <v>4.5064997673000002</v>
      </c>
      <c r="L2870" s="5">
        <v>0.27943468093899998</v>
      </c>
      <c r="M2870" s="5">
        <v>0</v>
      </c>
      <c r="N2870" s="8">
        <f t="shared" si="580"/>
        <v>1E-4</v>
      </c>
      <c r="O2870" s="5">
        <v>0</v>
      </c>
      <c r="P2870" s="5">
        <v>96.736587524399994</v>
      </c>
      <c r="Q2870" s="5">
        <v>38.188899993900002</v>
      </c>
      <c r="R2870" s="5">
        <v>860.17999267599998</v>
      </c>
      <c r="S2870">
        <f t="shared" si="572"/>
        <v>5.9413998308355972E-6</v>
      </c>
      <c r="T2870">
        <f t="shared" si="573"/>
        <v>1164059.9128807276</v>
      </c>
      <c r="U2870">
        <f t="shared" si="574"/>
        <v>3495847.0217512534</v>
      </c>
      <c r="V2870" s="9">
        <v>660.05859375</v>
      </c>
      <c r="W2870" s="9">
        <v>60723.6445313</v>
      </c>
      <c r="X2870">
        <f t="shared" si="581"/>
        <v>2.8111755389011864E-7</v>
      </c>
      <c r="Y2870">
        <f t="shared" si="582"/>
        <v>56.764326109364525</v>
      </c>
      <c r="Z2870">
        <f t="shared" si="575"/>
        <v>1.2340421072902296E-4</v>
      </c>
      <c r="AA2870">
        <f t="shared" si="576"/>
        <v>1.7504920002306861E-5</v>
      </c>
      <c r="AB2870">
        <f>(1/(AA2870*k))*(LN((50-dTar)/(hTar-dTar)))</f>
        <v>249652.38609041239</v>
      </c>
      <c r="AC2870">
        <f t="shared" si="577"/>
        <v>402726.04578894714</v>
      </c>
      <c r="AD2870" s="19">
        <v>274.37112426800002</v>
      </c>
      <c r="AE2870" s="19">
        <v>60723.6445313</v>
      </c>
      <c r="AF2870">
        <f t="shared" si="583"/>
        <v>2.1564548470591939E-6</v>
      </c>
      <c r="AG2870" s="23">
        <f t="shared" si="578"/>
        <v>7.4667491738749767</v>
      </c>
      <c r="AH2870" s="25">
        <f t="shared" si="584"/>
        <v>26.204450881253763</v>
      </c>
      <c r="AI2870" s="25">
        <f t="shared" si="579"/>
        <v>4.6905171284601254E-5</v>
      </c>
    </row>
    <row r="2871" spans="6:35" ht="15">
      <c r="F2871" s="5">
        <v>2006</v>
      </c>
      <c r="G2871" s="5">
        <v>4</v>
      </c>
      <c r="H2871" s="5">
        <v>0</v>
      </c>
      <c r="I2871" s="5">
        <v>120</v>
      </c>
      <c r="J2871" s="5">
        <v>10</v>
      </c>
      <c r="K2871" s="5">
        <v>7.59000015259</v>
      </c>
      <c r="L2871" s="5">
        <v>0.511297106743</v>
      </c>
      <c r="M2871" s="5">
        <v>3.8499999791400001E-2</v>
      </c>
      <c r="N2871" s="8">
        <f t="shared" si="580"/>
        <v>3.8499999791400001E-2</v>
      </c>
      <c r="O2871" s="5">
        <v>0</v>
      </c>
      <c r="P2871" s="5">
        <v>96.736587524399994</v>
      </c>
      <c r="Q2871" s="5">
        <v>42.531589508099998</v>
      </c>
      <c r="R2871" s="5">
        <v>1225.5925293</v>
      </c>
      <c r="S2871">
        <f t="shared" si="572"/>
        <v>2.2874389224779449E-3</v>
      </c>
      <c r="T2871">
        <f t="shared" si="573"/>
        <v>3023.5322576306899</v>
      </c>
      <c r="U2871">
        <f t="shared" si="574"/>
        <v>9080.1221836165914</v>
      </c>
      <c r="V2871" s="9">
        <v>543.93908691399997</v>
      </c>
      <c r="W2871" s="9">
        <v>2654.6564941400002</v>
      </c>
      <c r="X2871">
        <f t="shared" si="581"/>
        <v>8.1441728620661671E-5</v>
      </c>
      <c r="Y2871">
        <f t="shared" si="582"/>
        <v>56.42603092672222</v>
      </c>
      <c r="Z2871">
        <f t="shared" si="575"/>
        <v>4.7510620873252654E-2</v>
      </c>
      <c r="AA2871">
        <f t="shared" si="576"/>
        <v>6.7393941643728774E-3</v>
      </c>
      <c r="AB2871">
        <f>(1/(AA2871*k))*(LN((50-dTar)/(hTar-dTar)))</f>
        <v>648.44775959240121</v>
      </c>
      <c r="AC2871">
        <f t="shared" si="577"/>
        <v>1046.0416830415329</v>
      </c>
      <c r="AD2871" s="19">
        <v>136.83132934599999</v>
      </c>
      <c r="AE2871" s="19">
        <v>901.02526855500003</v>
      </c>
      <c r="AF2871">
        <f t="shared" si="583"/>
        <v>4.7986987135845561E-4</v>
      </c>
      <c r="AG2871" s="23">
        <f t="shared" si="578"/>
        <v>28.102201065292537</v>
      </c>
      <c r="AH2871" s="25">
        <f t="shared" si="584"/>
        <v>38.867912245144602</v>
      </c>
      <c r="AI2871" s="25">
        <f t="shared" si="579"/>
        <v>1.8058490846727292E-2</v>
      </c>
    </row>
    <row r="2872" spans="6:35" ht="15">
      <c r="F2872" s="5">
        <v>2006</v>
      </c>
      <c r="G2872" s="5">
        <v>4</v>
      </c>
      <c r="H2872" s="5">
        <v>0</v>
      </c>
      <c r="I2872" s="5">
        <v>120</v>
      </c>
      <c r="J2872" s="5">
        <v>11</v>
      </c>
      <c r="K2872" s="5">
        <v>8.6149997711200008</v>
      </c>
      <c r="L2872" s="5">
        <v>0.61310768127399995</v>
      </c>
      <c r="M2872" s="5">
        <v>0.21099999547000001</v>
      </c>
      <c r="N2872" s="8">
        <f t="shared" si="580"/>
        <v>0.21099999547000001</v>
      </c>
      <c r="O2872" s="5">
        <v>0</v>
      </c>
      <c r="P2872" s="5">
        <v>96.736587524399994</v>
      </c>
      <c r="Q2872" s="5">
        <v>47.491199493400003</v>
      </c>
      <c r="R2872" s="5">
        <v>1183.77246094</v>
      </c>
      <c r="S2872">
        <f t="shared" si="572"/>
        <v>1.2536353373917695E-2</v>
      </c>
      <c r="T2872">
        <f t="shared" si="573"/>
        <v>551.68717434699363</v>
      </c>
      <c r="U2872">
        <f t="shared" si="574"/>
        <v>1656.7995719451535</v>
      </c>
      <c r="V2872" s="9">
        <v>446.49276733400001</v>
      </c>
      <c r="W2872" s="9">
        <v>484.38040161100002</v>
      </c>
      <c r="X2872">
        <f t="shared" si="581"/>
        <v>3.8644763079894037E-4</v>
      </c>
      <c r="Y2872">
        <f t="shared" si="582"/>
        <v>60.359800374175364</v>
      </c>
      <c r="Z2872">
        <f t="shared" si="575"/>
        <v>0.26038287904802765</v>
      </c>
      <c r="AA2872">
        <f t="shared" si="576"/>
        <v>3.6935380411894592E-2</v>
      </c>
      <c r="AB2872">
        <f>(1/(AA2872*k))*(LN((50-dTar)/(hTar-dTar)))</f>
        <v>118.3186689337669</v>
      </c>
      <c r="AC2872">
        <f t="shared" si="577"/>
        <v>190.86542864225171</v>
      </c>
      <c r="AD2872" s="19">
        <v>112.020401001</v>
      </c>
      <c r="AE2872" s="19">
        <v>164.40507507300001</v>
      </c>
      <c r="AF2872">
        <f t="shared" si="583"/>
        <v>2.1399945727752175E-3</v>
      </c>
      <c r="AG2872" s="23">
        <f t="shared" si="578"/>
        <v>35.70578067273636</v>
      </c>
      <c r="AH2872" s="25">
        <f t="shared" si="584"/>
        <v>45.076619885745167</v>
      </c>
      <c r="AI2872" s="25">
        <f t="shared" si="579"/>
        <v>9.8969909285704372E-2</v>
      </c>
    </row>
    <row r="2873" spans="6:35" ht="15">
      <c r="F2873" s="5">
        <v>2006</v>
      </c>
      <c r="G2873" s="5">
        <v>4</v>
      </c>
      <c r="H2873" s="5">
        <v>0</v>
      </c>
      <c r="I2873" s="5">
        <v>120</v>
      </c>
      <c r="J2873" s="5">
        <v>12</v>
      </c>
      <c r="K2873" s="5">
        <v>9.0399999618500004</v>
      </c>
      <c r="L2873" s="5">
        <v>0.68756920099300001</v>
      </c>
      <c r="M2873" s="5">
        <v>0.60149997472799999</v>
      </c>
      <c r="N2873" s="8">
        <f t="shared" si="580"/>
        <v>0.60149997472799999</v>
      </c>
      <c r="O2873" s="5">
        <v>0</v>
      </c>
      <c r="P2873" s="5">
        <v>96.736587524399994</v>
      </c>
      <c r="Q2873" s="5">
        <v>46.859245300300003</v>
      </c>
      <c r="R2873" s="5">
        <v>1192.2800293</v>
      </c>
      <c r="S2873">
        <f t="shared" si="572"/>
        <v>3.5737518480965548E-2</v>
      </c>
      <c r="T2873">
        <f t="shared" si="573"/>
        <v>193.52617818597895</v>
      </c>
      <c r="U2873">
        <f t="shared" si="574"/>
        <v>581.18822421099617</v>
      </c>
      <c r="V2873" s="9">
        <v>417.60479736299999</v>
      </c>
      <c r="W2873" s="9">
        <v>169.91566467300001</v>
      </c>
      <c r="X2873">
        <f t="shared" si="581"/>
        <v>8.5564521917881847E-4</v>
      </c>
      <c r="Y2873">
        <f t="shared" si="582"/>
        <v>56.158520646898964</v>
      </c>
      <c r="Z2873">
        <f t="shared" si="575"/>
        <v>0.7422762963483609</v>
      </c>
      <c r="AA2873">
        <f t="shared" si="576"/>
        <v>0.10529208939003237</v>
      </c>
      <c r="AB2873">
        <f>(1/(AA2873*k))*(LN((50-dTar)/(hTar-dTar)))</f>
        <v>41.504970337414555</v>
      </c>
      <c r="AC2873">
        <f t="shared" si="577"/>
        <v>66.953626385613902</v>
      </c>
      <c r="AD2873" s="19">
        <v>104.166748047</v>
      </c>
      <c r="AE2873" s="19">
        <v>57.671607971199997</v>
      </c>
      <c r="AF2873">
        <f t="shared" si="583"/>
        <v>4.3707825313345867E-3</v>
      </c>
      <c r="AG2873" s="23">
        <f t="shared" si="578"/>
        <v>39.724305731426561</v>
      </c>
      <c r="AH2873" s="25">
        <f t="shared" si="584"/>
        <v>45.970848381667658</v>
      </c>
      <c r="AI2873" s="25">
        <f t="shared" si="579"/>
        <v>0.28213459342300168</v>
      </c>
    </row>
    <row r="2874" spans="6:35" ht="15">
      <c r="F2874" s="5">
        <v>2006</v>
      </c>
      <c r="G2874" s="5">
        <v>4</v>
      </c>
      <c r="H2874" s="5">
        <v>0</v>
      </c>
      <c r="I2874" s="5">
        <v>120</v>
      </c>
      <c r="J2874" s="5">
        <v>13</v>
      </c>
      <c r="K2874" s="5">
        <v>10.2100000381</v>
      </c>
      <c r="L2874" s="5">
        <v>0.78049755096399998</v>
      </c>
      <c r="M2874" s="5">
        <v>0.32699999213199998</v>
      </c>
      <c r="N2874" s="8">
        <f t="shared" si="580"/>
        <v>0.32699999213199998</v>
      </c>
      <c r="O2874" s="5">
        <v>0</v>
      </c>
      <c r="P2874" s="5">
        <v>96.736587524399994</v>
      </c>
      <c r="Q2874" s="5">
        <v>47.427665710399999</v>
      </c>
      <c r="R2874" s="5">
        <v>1409.6824951200001</v>
      </c>
      <c r="S2874">
        <f t="shared" si="572"/>
        <v>1.942837697936306E-2</v>
      </c>
      <c r="T2874">
        <f t="shared" si="573"/>
        <v>355.98163329949926</v>
      </c>
      <c r="U2874">
        <f t="shared" si="574"/>
        <v>1069.0663932310083</v>
      </c>
      <c r="V2874" s="9">
        <v>431.21170043900003</v>
      </c>
      <c r="W2874" s="9">
        <v>312.551269531</v>
      </c>
      <c r="X2874">
        <f t="shared" si="581"/>
        <v>5.516238981446369E-4</v>
      </c>
      <c r="Y2874">
        <f t="shared" si="582"/>
        <v>59.016644816893347</v>
      </c>
      <c r="Z2874">
        <f t="shared" si="575"/>
        <v>0.40353175937446167</v>
      </c>
      <c r="AA2874">
        <f t="shared" si="576"/>
        <v>5.7241087030256314E-2</v>
      </c>
      <c r="AB2874">
        <f>(1/(AA2874*k))*(LN((50-dTar)/(hTar-dTar)))</f>
        <v>76.346297277473752</v>
      </c>
      <c r="AC2874">
        <f t="shared" si="577"/>
        <v>123.15781513119394</v>
      </c>
      <c r="AD2874" s="19">
        <v>88.575057983400001</v>
      </c>
      <c r="AE2874" s="19">
        <v>106.084014893</v>
      </c>
      <c r="AF2874">
        <f t="shared" si="583"/>
        <v>3.1464658982379374E-3</v>
      </c>
      <c r="AG2874" s="23">
        <f t="shared" si="578"/>
        <v>36.146994693553722</v>
      </c>
      <c r="AH2874" s="25">
        <f t="shared" si="584"/>
        <v>44.839606152409409</v>
      </c>
      <c r="AI2874" s="25">
        <f t="shared" si="579"/>
        <v>0.1533799064101472</v>
      </c>
    </row>
    <row r="2875" spans="6:35" ht="15">
      <c r="F2875" s="5">
        <v>2006</v>
      </c>
      <c r="G2875" s="5">
        <v>4</v>
      </c>
      <c r="H2875" s="5">
        <v>0</v>
      </c>
      <c r="I2875" s="5">
        <v>120</v>
      </c>
      <c r="J2875" s="5">
        <v>14</v>
      </c>
      <c r="K2875" s="5">
        <v>10.425000190700001</v>
      </c>
      <c r="L2875" s="5">
        <v>0.77183383703200004</v>
      </c>
      <c r="M2875" s="5">
        <v>0.804000020027</v>
      </c>
      <c r="N2875" s="8">
        <f t="shared" si="580"/>
        <v>0.804000020027</v>
      </c>
      <c r="O2875" s="5">
        <v>0</v>
      </c>
      <c r="P2875" s="5">
        <v>96.736587524399994</v>
      </c>
      <c r="Q2875" s="5">
        <v>48.460231780999997</v>
      </c>
      <c r="R2875" s="5">
        <v>1115.60998535</v>
      </c>
      <c r="S2875">
        <f t="shared" si="572"/>
        <v>4.7768855829802337E-2</v>
      </c>
      <c r="T2875">
        <f t="shared" si="573"/>
        <v>144.78356764737845</v>
      </c>
      <c r="U2875">
        <f t="shared" si="574"/>
        <v>434.80683267070765</v>
      </c>
      <c r="V2875" s="9">
        <v>413.51654052700002</v>
      </c>
      <c r="W2875" s="9">
        <v>127.119743347</v>
      </c>
      <c r="X2875">
        <f t="shared" si="581"/>
        <v>1.0251751055892215E-3</v>
      </c>
      <c r="Y2875">
        <f t="shared" si="582"/>
        <v>56.906827327377407</v>
      </c>
      <c r="Z2875">
        <f t="shared" si="575"/>
        <v>0.99216987897550568</v>
      </c>
      <c r="AA2875">
        <f t="shared" si="576"/>
        <v>0.14073956032425744</v>
      </c>
      <c r="AB2875">
        <f>(1/(AA2875*k))*(LN((50-dTar)/(hTar-dTar)))</f>
        <v>31.051291028827169</v>
      </c>
      <c r="AC2875">
        <f t="shared" si="577"/>
        <v>50.090302954895805</v>
      </c>
      <c r="AD2875" s="19">
        <v>91.380882263199993</v>
      </c>
      <c r="AE2875" s="19">
        <v>43.146106719999999</v>
      </c>
      <c r="AF2875">
        <f t="shared" si="583"/>
        <v>5.4166107058666582E-3</v>
      </c>
      <c r="AG2875" s="23">
        <f t="shared" si="578"/>
        <v>41.466885645283639</v>
      </c>
      <c r="AH2875" s="25">
        <f t="shared" si="584"/>
        <v>47.335511237105017</v>
      </c>
      <c r="AI2875" s="25">
        <f t="shared" si="579"/>
        <v>0.37711758652189259</v>
      </c>
    </row>
    <row r="2876" spans="6:35" ht="15">
      <c r="F2876" s="5">
        <v>2006</v>
      </c>
      <c r="G2876" s="5">
        <v>4</v>
      </c>
      <c r="H2876" s="5">
        <v>0</v>
      </c>
      <c r="I2876" s="5">
        <v>120</v>
      </c>
      <c r="J2876" s="5">
        <v>15</v>
      </c>
      <c r="K2876" s="5">
        <v>10.8549995422</v>
      </c>
      <c r="L2876" s="5">
        <v>0.81066024303399997</v>
      </c>
      <c r="M2876" s="5">
        <v>0.65049999952299997</v>
      </c>
      <c r="N2876" s="8">
        <f t="shared" si="580"/>
        <v>0.65049999952299997</v>
      </c>
      <c r="O2876" s="5">
        <v>0</v>
      </c>
      <c r="P2876" s="5">
        <v>96.736587524399994</v>
      </c>
      <c r="Q2876" s="5">
        <v>47.362674713099999</v>
      </c>
      <c r="R2876" s="5">
        <v>798.88500976600005</v>
      </c>
      <c r="S2876">
        <f t="shared" si="572"/>
        <v>3.8648805871245077E-2</v>
      </c>
      <c r="T2876">
        <f t="shared" si="573"/>
        <v>178.94848789151604</v>
      </c>
      <c r="U2876">
        <f t="shared" si="574"/>
        <v>537.40922741194402</v>
      </c>
      <c r="V2876" s="9">
        <v>419.06353759799998</v>
      </c>
      <c r="W2876" s="9">
        <v>157.11647033700001</v>
      </c>
      <c r="X2876">
        <f t="shared" si="581"/>
        <v>8.9799718626809935E-4</v>
      </c>
      <c r="Y2876">
        <f t="shared" si="582"/>
        <v>56.430842397294803</v>
      </c>
      <c r="Z2876">
        <f t="shared" si="575"/>
        <v>0.80274439020365607</v>
      </c>
      <c r="AA2876">
        <f t="shared" si="576"/>
        <v>0.11386950453150763</v>
      </c>
      <c r="AB2876">
        <f>(1/(AA2876*k))*(LN((50-dTar)/(hTar-dTar)))</f>
        <v>38.378537474785261</v>
      </c>
      <c r="AC2876">
        <f t="shared" si="577"/>
        <v>61.910229989893786</v>
      </c>
      <c r="AD2876" s="19">
        <v>100.661766052</v>
      </c>
      <c r="AE2876" s="19">
        <v>53.327396392799997</v>
      </c>
      <c r="AF2876">
        <f t="shared" si="583"/>
        <v>4.6317870037660457E-3</v>
      </c>
      <c r="AG2876" s="23">
        <f t="shared" si="578"/>
        <v>40.249016260860699</v>
      </c>
      <c r="AH2876" s="25">
        <f t="shared" si="584"/>
        <v>46.39962750940029</v>
      </c>
      <c r="AI2876" s="25">
        <f t="shared" si="579"/>
        <v>0.30511813898259343</v>
      </c>
    </row>
    <row r="2877" spans="6:35" ht="15">
      <c r="F2877" s="5">
        <v>2006</v>
      </c>
      <c r="G2877" s="5">
        <v>4</v>
      </c>
      <c r="H2877" s="5">
        <v>0</v>
      </c>
      <c r="I2877" s="5">
        <v>120</v>
      </c>
      <c r="J2877" s="5">
        <v>16</v>
      </c>
      <c r="K2877" s="5">
        <v>11.0550003052</v>
      </c>
      <c r="L2877" s="5">
        <v>0.82032763957999999</v>
      </c>
      <c r="M2877" s="5">
        <v>0.449000000954</v>
      </c>
      <c r="N2877" s="8">
        <f t="shared" si="580"/>
        <v>0.449000000954</v>
      </c>
      <c r="O2877" s="5">
        <v>0</v>
      </c>
      <c r="P2877" s="5">
        <v>96.736587524399994</v>
      </c>
      <c r="Q2877" s="5">
        <v>47.477619171100002</v>
      </c>
      <c r="R2877" s="5">
        <v>736.15502929700006</v>
      </c>
      <c r="S2877">
        <f t="shared" si="572"/>
        <v>2.6676885297132781E-2</v>
      </c>
      <c r="T2877">
        <f t="shared" si="573"/>
        <v>259.25610476780054</v>
      </c>
      <c r="U2877">
        <f t="shared" si="574"/>
        <v>778.58508114110293</v>
      </c>
      <c r="V2877" s="9">
        <v>427.47906494099999</v>
      </c>
      <c r="W2877" s="9">
        <v>227.62643432600001</v>
      </c>
      <c r="X2877">
        <f t="shared" si="581"/>
        <v>6.9750057206579956E-4</v>
      </c>
      <c r="Y2877">
        <f t="shared" si="582"/>
        <v>57.958291243705531</v>
      </c>
      <c r="Z2877">
        <f t="shared" si="575"/>
        <v>0.55408490735058924</v>
      </c>
      <c r="AA2877">
        <f t="shared" si="576"/>
        <v>7.8597090977354733E-2</v>
      </c>
      <c r="AB2877">
        <f>(1/(AA2877*k))*(LN((50-dTar)/(hTar-dTar)))</f>
        <v>55.601867608011275</v>
      </c>
      <c r="AC2877">
        <f t="shared" si="577"/>
        <v>89.69399664438005</v>
      </c>
      <c r="AD2877" s="19">
        <v>104.13395690900001</v>
      </c>
      <c r="AE2877" s="19">
        <v>77.259399414100002</v>
      </c>
      <c r="AF2877">
        <f t="shared" si="583"/>
        <v>3.6888478531123549E-3</v>
      </c>
      <c r="AG2877" s="23">
        <f t="shared" si="578"/>
        <v>38.781775912315119</v>
      </c>
      <c r="AH2877" s="25">
        <f t="shared" si="584"/>
        <v>46.070649857109167</v>
      </c>
      <c r="AI2877" s="25">
        <f t="shared" si="579"/>
        <v>0.21060421951533495</v>
      </c>
    </row>
    <row r="2878" spans="6:35" ht="15">
      <c r="F2878" s="5">
        <v>2006</v>
      </c>
      <c r="G2878" s="5">
        <v>4</v>
      </c>
      <c r="H2878" s="5">
        <v>0</v>
      </c>
      <c r="I2878" s="5">
        <v>120</v>
      </c>
      <c r="J2878" s="5">
        <v>17</v>
      </c>
      <c r="K2878" s="5">
        <v>11.265000343300001</v>
      </c>
      <c r="L2878" s="5">
        <v>0.81861782074</v>
      </c>
      <c r="M2878" s="5">
        <v>0.81349998712500005</v>
      </c>
      <c r="N2878" s="8">
        <f t="shared" si="580"/>
        <v>0.81349998712500005</v>
      </c>
      <c r="O2878" s="5">
        <v>0</v>
      </c>
      <c r="P2878" s="5">
        <v>96.736587524399994</v>
      </c>
      <c r="Q2878" s="5">
        <v>48.183780670200001</v>
      </c>
      <c r="R2878" s="5">
        <v>492.92248535200002</v>
      </c>
      <c r="S2878">
        <f t="shared" si="572"/>
        <v>4.8333286858892349E-2</v>
      </c>
      <c r="T2878">
        <f t="shared" si="573"/>
        <v>143.09280040613714</v>
      </c>
      <c r="U2878">
        <f t="shared" si="574"/>
        <v>429.72920431209445</v>
      </c>
      <c r="V2878" s="9">
        <v>421.58563232400002</v>
      </c>
      <c r="W2878" s="9">
        <v>125.63523864699999</v>
      </c>
      <c r="X2878">
        <f t="shared" si="581"/>
        <v>1.0235937590876651E-3</v>
      </c>
      <c r="Y2878">
        <f t="shared" si="582"/>
        <v>56.452284547283043</v>
      </c>
      <c r="Z2878">
        <f t="shared" si="575"/>
        <v>1.0038932383923096</v>
      </c>
      <c r="AA2878">
        <f t="shared" si="576"/>
        <v>0.14240252196500786</v>
      </c>
      <c r="AB2878">
        <f>(1/(AA2878*k))*(LN((50-dTar)/(hTar-dTar)))</f>
        <v>30.688677325332467</v>
      </c>
      <c r="AC2878">
        <f t="shared" si="577"/>
        <v>49.505353677045044</v>
      </c>
      <c r="AD2878" s="19">
        <v>125.143508911</v>
      </c>
      <c r="AE2878" s="19">
        <v>42.642250060999999</v>
      </c>
      <c r="AF2878">
        <f t="shared" si="583"/>
        <v>4.6021210338921554E-3</v>
      </c>
      <c r="AG2878" s="23">
        <f t="shared" si="578"/>
        <v>43.5907814774164</v>
      </c>
      <c r="AH2878" s="25">
        <f t="shared" si="584"/>
        <v>48.479358624870564</v>
      </c>
      <c r="AI2878" s="25">
        <f t="shared" si="579"/>
        <v>0.38157356236119039</v>
      </c>
    </row>
    <row r="2879" spans="6:35" ht="15">
      <c r="F2879" s="5">
        <v>2006</v>
      </c>
      <c r="G2879" s="5">
        <v>4</v>
      </c>
      <c r="H2879" s="5">
        <v>0</v>
      </c>
      <c r="I2879" s="5">
        <v>120</v>
      </c>
      <c r="J2879" s="5">
        <v>18</v>
      </c>
      <c r="K2879" s="5">
        <v>10.970000267</v>
      </c>
      <c r="L2879" s="5">
        <v>0.79690694808999996</v>
      </c>
      <c r="M2879" s="5">
        <v>1.0255000591300001</v>
      </c>
      <c r="N2879" s="8">
        <f t="shared" si="580"/>
        <v>1.0255000591300001</v>
      </c>
      <c r="O2879" s="5">
        <v>0</v>
      </c>
      <c r="P2879" s="5">
        <v>96.736587524399994</v>
      </c>
      <c r="Q2879" s="5">
        <v>47.6439743042</v>
      </c>
      <c r="R2879" s="5">
        <v>333.94500732400002</v>
      </c>
      <c r="S2879">
        <f t="shared" si="572"/>
        <v>6.0929058778368766E-2</v>
      </c>
      <c r="T2879">
        <f t="shared" si="573"/>
        <v>113.51144278512056</v>
      </c>
      <c r="U2879">
        <f t="shared" si="574"/>
        <v>340.89193760915168</v>
      </c>
      <c r="V2879" s="9">
        <v>424.585113525</v>
      </c>
      <c r="W2879" s="9">
        <v>99.662864685100004</v>
      </c>
      <c r="X2879">
        <f t="shared" si="581"/>
        <v>1.1558823974189671E-3</v>
      </c>
      <c r="Y2879">
        <f t="shared" si="582"/>
        <v>54.839199681247919</v>
      </c>
      <c r="Z2879">
        <f t="shared" si="575"/>
        <v>1.2655102539950402</v>
      </c>
      <c r="AA2879">
        <f t="shared" si="576"/>
        <v>0.17951296497431604</v>
      </c>
      <c r="AB2879">
        <f>(1/(AA2879*k))*(LN((50-dTar)/(hTar-dTar)))</f>
        <v>24.344453602685228</v>
      </c>
      <c r="AC2879">
        <f t="shared" si="577"/>
        <v>39.271186988580624</v>
      </c>
      <c r="AD2879" s="19">
        <v>157.61415100100001</v>
      </c>
      <c r="AE2879" s="19">
        <v>33.826885223399998</v>
      </c>
      <c r="AF2879">
        <f t="shared" si="583"/>
        <v>4.3344040730640262E-3</v>
      </c>
      <c r="AG2879" s="23">
        <f t="shared" si="578"/>
        <v>45.504625054058295</v>
      </c>
      <c r="AH2879" s="25">
        <f t="shared" si="584"/>
        <v>49.052638684797785</v>
      </c>
      <c r="AI2879" s="25">
        <f t="shared" si="579"/>
        <v>0.48101255925861364</v>
      </c>
    </row>
    <row r="2880" spans="6:35" ht="15">
      <c r="F2880" s="5">
        <v>2006</v>
      </c>
      <c r="G2880" s="5">
        <v>4</v>
      </c>
      <c r="H2880" s="5">
        <v>0</v>
      </c>
      <c r="I2880" s="5">
        <v>120</v>
      </c>
      <c r="J2880" s="5">
        <v>19</v>
      </c>
      <c r="K2880" s="5">
        <v>11.095000267</v>
      </c>
      <c r="L2880" s="5">
        <v>0.806130170822</v>
      </c>
      <c r="M2880" s="5">
        <v>1.2970000505399999</v>
      </c>
      <c r="N2880" s="8">
        <f t="shared" si="580"/>
        <v>1.2970000505399999</v>
      </c>
      <c r="O2880" s="5">
        <v>0</v>
      </c>
      <c r="P2880" s="5">
        <v>96.736587524399994</v>
      </c>
      <c r="Q2880" s="5">
        <v>44.262554168699999</v>
      </c>
      <c r="R2880" s="5">
        <v>378.73748779300001</v>
      </c>
      <c r="S2880">
        <f t="shared" si="572"/>
        <v>7.7059958808721143E-2</v>
      </c>
      <c r="T2880">
        <f t="shared" si="573"/>
        <v>89.750182538240978</v>
      </c>
      <c r="U2880">
        <f t="shared" si="574"/>
        <v>269.53329880718002</v>
      </c>
      <c r="V2880" s="9">
        <v>420.72476196299999</v>
      </c>
      <c r="W2880" s="9">
        <v>78.800506591800001</v>
      </c>
      <c r="X2880">
        <f t="shared" si="581"/>
        <v>1.3002910863215448E-3</v>
      </c>
      <c r="Y2880">
        <f t="shared" si="582"/>
        <v>50.110520136734344</v>
      </c>
      <c r="Z2880">
        <f t="shared" si="575"/>
        <v>1.6005526755239152</v>
      </c>
      <c r="AA2880">
        <f t="shared" si="576"/>
        <v>0.22703882127690644</v>
      </c>
      <c r="AB2880">
        <f>(1/(AA2880*k))*(LN((50-dTar)/(hTar-dTar)))</f>
        <v>19.248448447359031</v>
      </c>
      <c r="AC2880">
        <f t="shared" si="577"/>
        <v>31.050580577947869</v>
      </c>
      <c r="AD2880" s="19">
        <v>148.999801636</v>
      </c>
      <c r="AE2880" s="19">
        <v>26.745929717999999</v>
      </c>
      <c r="AF2880">
        <f t="shared" si="583"/>
        <v>4.8356761813483319E-3</v>
      </c>
      <c r="AG2880" s="23">
        <f t="shared" si="578"/>
        <v>42.586397831204145</v>
      </c>
      <c r="AH2880" s="25">
        <f t="shared" si="584"/>
        <v>45.446269819544497</v>
      </c>
      <c r="AI2880" s="25">
        <f t="shared" si="579"/>
        <v>0.60836009526715151</v>
      </c>
    </row>
    <row r="2881" spans="6:35" ht="15">
      <c r="F2881" s="5">
        <v>2006</v>
      </c>
      <c r="G2881" s="5">
        <v>4</v>
      </c>
      <c r="H2881" s="5">
        <v>0</v>
      </c>
      <c r="I2881" s="5">
        <v>120</v>
      </c>
      <c r="J2881" s="5">
        <v>20</v>
      </c>
      <c r="K2881" s="5">
        <v>10.074999809299999</v>
      </c>
      <c r="L2881" s="5">
        <v>0.70664983987800001</v>
      </c>
      <c r="M2881" s="5">
        <v>0.13449999690100001</v>
      </c>
      <c r="N2881" s="8">
        <f t="shared" si="580"/>
        <v>0.13449999690100001</v>
      </c>
      <c r="O2881" s="5">
        <v>0</v>
      </c>
      <c r="P2881" s="5">
        <v>96.736587524399994</v>
      </c>
      <c r="Q2881" s="5">
        <v>36.360935211200001</v>
      </c>
      <c r="R2881" s="5">
        <v>62.084251403800003</v>
      </c>
      <c r="S2881">
        <f t="shared" si="572"/>
        <v>7.991182588349896E-3</v>
      </c>
      <c r="T2881">
        <f t="shared" si="573"/>
        <v>865.4720741276634</v>
      </c>
      <c r="U2881">
        <f t="shared" si="574"/>
        <v>2599.1428269878734</v>
      </c>
      <c r="V2881" s="9">
        <v>505.51721191399997</v>
      </c>
      <c r="W2881" s="9">
        <v>759.88305664100005</v>
      </c>
      <c r="X2881">
        <f t="shared" si="581"/>
        <v>2.5876280203818619E-4</v>
      </c>
      <c r="Y2881">
        <f t="shared" si="582"/>
        <v>46.853975819357721</v>
      </c>
      <c r="Z2881">
        <f t="shared" si="575"/>
        <v>0.16597865960623936</v>
      </c>
      <c r="AA2881">
        <f t="shared" si="576"/>
        <v>2.3544116860625255E-2</v>
      </c>
      <c r="AB2881">
        <f>(1/(AA2881*k))*(LN((50-dTar)/(hTar-dTar)))</f>
        <v>185.61516122128347</v>
      </c>
      <c r="AC2881">
        <f t="shared" si="577"/>
        <v>299.42457625882139</v>
      </c>
      <c r="AD2881" s="19">
        <v>405.84823608400001</v>
      </c>
      <c r="AE2881" s="19">
        <v>257.914306641</v>
      </c>
      <c r="AF2881">
        <f t="shared" si="583"/>
        <v>1.0382198643343744E-3</v>
      </c>
      <c r="AG2881" s="23">
        <f t="shared" si="578"/>
        <v>32.288548625363134</v>
      </c>
      <c r="AH2881" s="25">
        <f t="shared" si="584"/>
        <v>37.824776711355241</v>
      </c>
      <c r="AI2881" s="25">
        <f t="shared" si="579"/>
        <v>6.3087453924197429E-2</v>
      </c>
    </row>
    <row r="2882" spans="6:35" ht="15">
      <c r="F2882" s="5">
        <v>2006</v>
      </c>
      <c r="G2882" s="5">
        <v>4</v>
      </c>
      <c r="H2882" s="5">
        <v>0</v>
      </c>
      <c r="I2882" s="5">
        <v>120</v>
      </c>
      <c r="J2882" s="5">
        <v>21</v>
      </c>
      <c r="K2882" s="5">
        <v>8.4149999618500004</v>
      </c>
      <c r="L2882" s="5">
        <v>0.56744092702899995</v>
      </c>
      <c r="M2882" s="5">
        <v>1.5000000130400001E-3</v>
      </c>
      <c r="N2882" s="8">
        <f t="shared" si="580"/>
        <v>1.5000000130400001E-3</v>
      </c>
      <c r="O2882" s="5">
        <v>0</v>
      </c>
      <c r="P2882" s="5">
        <v>96.736587524399994</v>
      </c>
      <c r="Q2882" s="5">
        <v>31.066675186200001</v>
      </c>
      <c r="R2882" s="5">
        <v>0.21320000290900001</v>
      </c>
      <c r="S2882">
        <f t="shared" si="572"/>
        <v>8.9120998237292483E-5</v>
      </c>
      <c r="T2882">
        <f t="shared" si="573"/>
        <v>77603.993517411131</v>
      </c>
      <c r="U2882">
        <f t="shared" si="574"/>
        <v>233056.4660907127</v>
      </c>
      <c r="V2882" s="9">
        <v>733.08691406299999</v>
      </c>
      <c r="W2882" s="9">
        <v>60723.6445313</v>
      </c>
      <c r="X2882">
        <f t="shared" si="581"/>
        <v>3.3954335777346862E-6</v>
      </c>
      <c r="Y2882">
        <f t="shared" si="582"/>
        <v>42.18145508069415</v>
      </c>
      <c r="Z2882">
        <f t="shared" si="575"/>
        <v>1.8510631770272533E-3</v>
      </c>
      <c r="AA2882">
        <f t="shared" si="576"/>
        <v>2.6257380231724443E-4</v>
      </c>
      <c r="AB2882">
        <f>(1/(AA2882*k))*(LN((50-dTar)/(hTar-dTar)))</f>
        <v>16643.492261340074</v>
      </c>
      <c r="AC2882">
        <f t="shared" si="577"/>
        <v>26848.402819194369</v>
      </c>
      <c r="AD2882" s="19">
        <v>408.13723754900002</v>
      </c>
      <c r="AE2882" s="19">
        <v>23126.3164063</v>
      </c>
      <c r="AF2882">
        <f t="shared" si="583"/>
        <v>1.9848021136584742E-5</v>
      </c>
      <c r="AG2882" s="23">
        <f t="shared" si="578"/>
        <v>19.703477907309001</v>
      </c>
      <c r="AH2882" s="25">
        <f t="shared" si="584"/>
        <v>28.247216919295749</v>
      </c>
      <c r="AI2882" s="25">
        <f t="shared" si="579"/>
        <v>7.0357757538545309E-4</v>
      </c>
    </row>
    <row r="2883" spans="6:35" ht="15">
      <c r="F2883" s="5">
        <v>2006</v>
      </c>
      <c r="G2883" s="5">
        <v>4</v>
      </c>
      <c r="H2883" s="5">
        <v>0</v>
      </c>
      <c r="I2883" s="5">
        <v>120</v>
      </c>
      <c r="J2883" s="5">
        <v>22</v>
      </c>
      <c r="K2883" s="5">
        <v>6.7670001983599999</v>
      </c>
      <c r="L2883" s="5">
        <v>0.40338495373700001</v>
      </c>
      <c r="M2883" s="5">
        <v>0.59899997711200004</v>
      </c>
      <c r="N2883" s="8">
        <f t="shared" si="580"/>
        <v>0.59899997711200004</v>
      </c>
      <c r="O2883" s="5">
        <v>0</v>
      </c>
      <c r="P2883" s="5">
        <v>96.736587524399994</v>
      </c>
      <c r="Q2883" s="5">
        <v>33.215709686300002</v>
      </c>
      <c r="R2883" s="5">
        <v>0</v>
      </c>
      <c r="S2883">
        <f t="shared" si="572"/>
        <v>3.5588983626837628E-2</v>
      </c>
      <c r="T2883">
        <f t="shared" si="573"/>
        <v>194.33388269780744</v>
      </c>
      <c r="U2883">
        <f t="shared" si="574"/>
        <v>583.61388235873096</v>
      </c>
      <c r="V2883" s="9">
        <v>448.70788574199997</v>
      </c>
      <c r="W2883" s="9">
        <v>170.624832153</v>
      </c>
      <c r="X2883">
        <f t="shared" si="581"/>
        <v>8.3129209541726585E-4</v>
      </c>
      <c r="Y2883">
        <f t="shared" si="582"/>
        <v>39.615527691315343</v>
      </c>
      <c r="Z2883">
        <f t="shared" si="575"/>
        <v>0.73919119402209166</v>
      </c>
      <c r="AA2883">
        <f t="shared" si="576"/>
        <v>0.10485446680729199</v>
      </c>
      <c r="AB2883">
        <f>(1/(AA2883*k))*(LN((50-dTar)/(hTar-dTar)))</f>
        <v>41.678196265395329</v>
      </c>
      <c r="AC2883">
        <f t="shared" si="577"/>
        <v>67.233065305050289</v>
      </c>
      <c r="AD2883" s="19">
        <v>398.14559936500001</v>
      </c>
      <c r="AE2883" s="19">
        <v>57.912311553999999</v>
      </c>
      <c r="AF2883">
        <f t="shared" si="583"/>
        <v>1.910982694973597E-3</v>
      </c>
      <c r="AG2883" s="23">
        <f t="shared" si="578"/>
        <v>34.525676191136121</v>
      </c>
      <c r="AH2883" s="25">
        <f t="shared" si="584"/>
        <v>36.460297019863987</v>
      </c>
      <c r="AI2883" s="25">
        <f t="shared" si="579"/>
        <v>0.28096196525910588</v>
      </c>
    </row>
    <row r="2884" spans="6:35" ht="15">
      <c r="F2884" s="5">
        <v>2006</v>
      </c>
      <c r="G2884" s="5">
        <v>4</v>
      </c>
      <c r="H2884" s="5">
        <v>0</v>
      </c>
      <c r="I2884" s="5">
        <v>120</v>
      </c>
      <c r="J2884" s="5">
        <v>23</v>
      </c>
      <c r="K2884" s="5">
        <v>7.0069999694799998</v>
      </c>
      <c r="L2884" s="5">
        <v>0.423224240541</v>
      </c>
      <c r="M2884" s="5">
        <v>0.83550000190700002</v>
      </c>
      <c r="N2884" s="8">
        <f t="shared" si="580"/>
        <v>0.83550000190700002</v>
      </c>
      <c r="O2884" s="5">
        <v>0</v>
      </c>
      <c r="P2884" s="5">
        <v>96.736587524399994</v>
      </c>
      <c r="Q2884" s="5">
        <v>30.956579208400001</v>
      </c>
      <c r="R2884" s="5">
        <v>0</v>
      </c>
      <c r="S2884">
        <f t="shared" si="572"/>
        <v>4.9640395699933906E-2</v>
      </c>
      <c r="T2884">
        <f t="shared" si="573"/>
        <v>139.32494437149023</v>
      </c>
      <c r="U2884">
        <f t="shared" si="574"/>
        <v>418.41376586141268</v>
      </c>
      <c r="V2884" s="9">
        <v>442.83145141599999</v>
      </c>
      <c r="W2884" s="9">
        <v>122.327064514</v>
      </c>
      <c r="X2884">
        <f t="shared" si="581"/>
        <v>1.0167020955274043E-3</v>
      </c>
      <c r="Y2884">
        <f t="shared" si="582"/>
        <v>36.065299704129202</v>
      </c>
      <c r="Z2884">
        <f t="shared" si="575"/>
        <v>1.0310421829943051</v>
      </c>
      <c r="AA2884">
        <f t="shared" si="576"/>
        <v>0.14625360695309261</v>
      </c>
      <c r="AB2884">
        <f>(1/(AA2884*k))*(LN((50-dTar)/(hTar-dTar)))</f>
        <v>29.880596711022079</v>
      </c>
      <c r="AC2884">
        <f t="shared" si="577"/>
        <v>48.201800702542059</v>
      </c>
      <c r="AD2884" s="19">
        <v>394.38928222700002</v>
      </c>
      <c r="AE2884" s="19">
        <v>41.5194129944</v>
      </c>
      <c r="AF2884">
        <f t="shared" si="583"/>
        <v>2.0656441213724656E-3</v>
      </c>
      <c r="AG2884" s="23">
        <f t="shared" si="578"/>
        <v>32.47435837306373</v>
      </c>
      <c r="AH2884" s="25">
        <f t="shared" si="584"/>
        <v>33.839252789644334</v>
      </c>
      <c r="AI2884" s="25">
        <f t="shared" si="579"/>
        <v>0.39189270697732503</v>
      </c>
    </row>
    <row r="2885" spans="6:35" ht="15">
      <c r="F2885" s="5">
        <v>2006</v>
      </c>
      <c r="G2885" s="5">
        <v>4</v>
      </c>
      <c r="H2885" s="5">
        <v>0</v>
      </c>
      <c r="I2885" s="5">
        <v>120</v>
      </c>
      <c r="J2885" s="5">
        <v>24</v>
      </c>
      <c r="K2885" s="5">
        <v>6.9530000686599998</v>
      </c>
      <c r="L2885" s="5">
        <v>0.40972435474399999</v>
      </c>
      <c r="M2885" s="5">
        <v>0.25549998879399999</v>
      </c>
      <c r="N2885" s="8">
        <f t="shared" si="580"/>
        <v>0.25549998879399999</v>
      </c>
      <c r="O2885" s="5">
        <v>0</v>
      </c>
      <c r="P2885" s="5">
        <v>96.736587524399994</v>
      </c>
      <c r="Q2885" s="5">
        <v>36.224651336699999</v>
      </c>
      <c r="R2885" s="5">
        <v>0</v>
      </c>
      <c r="S2885">
        <f t="shared" si="572"/>
        <v>1.5180275901991684E-2</v>
      </c>
      <c r="T2885">
        <f t="shared" si="573"/>
        <v>455.600768663542</v>
      </c>
      <c r="U2885">
        <f t="shared" si="574"/>
        <v>1368.2376419084007</v>
      </c>
      <c r="V2885" s="9">
        <v>473.75906372100002</v>
      </c>
      <c r="W2885" s="9">
        <v>400.01669311500001</v>
      </c>
      <c r="X2885">
        <f t="shared" si="581"/>
        <v>4.4602766449122565E-4</v>
      </c>
      <c r="Y2885">
        <f t="shared" si="582"/>
        <v>45.463266601540745</v>
      </c>
      <c r="Z2885">
        <f t="shared" si="575"/>
        <v>0.3152977445839778</v>
      </c>
      <c r="AA2885">
        <f t="shared" si="576"/>
        <v>4.4725068644292688E-2</v>
      </c>
      <c r="AB2885">
        <f>(1/(AA2885*k))*(LN((50-dTar)/(hTar-dTar)))</f>
        <v>97.711309996063335</v>
      </c>
      <c r="AC2885">
        <f t="shared" si="577"/>
        <v>157.62272542158505</v>
      </c>
      <c r="AD2885" s="19">
        <v>403.79876709000001</v>
      </c>
      <c r="AE2885" s="19">
        <v>135.77093505900001</v>
      </c>
      <c r="AF2885">
        <f t="shared" si="583"/>
        <v>1.4343242417083741E-3</v>
      </c>
      <c r="AG2885" s="23">
        <f t="shared" si="578"/>
        <v>35.18483599196923</v>
      </c>
      <c r="AH2885" s="25">
        <f t="shared" si="584"/>
        <v>39.091603398289621</v>
      </c>
      <c r="AI2885" s="25">
        <f t="shared" si="579"/>
        <v>0.1198427073759627</v>
      </c>
    </row>
    <row r="2886" spans="6:35" ht="15">
      <c r="F2886" s="5">
        <v>2006</v>
      </c>
      <c r="G2886" s="5">
        <v>5</v>
      </c>
      <c r="H2886" s="5">
        <v>0</v>
      </c>
      <c r="I2886" s="5">
        <v>121</v>
      </c>
      <c r="J2886" s="5">
        <v>1</v>
      </c>
      <c r="K2886" s="5">
        <v>7.78499984741</v>
      </c>
      <c r="L2886" s="5">
        <v>0.50049650669099999</v>
      </c>
      <c r="M2886" s="5">
        <v>0.55250000953699996</v>
      </c>
      <c r="N2886" s="8">
        <f t="shared" si="580"/>
        <v>0.55250000953699996</v>
      </c>
      <c r="O2886" s="5">
        <v>0</v>
      </c>
      <c r="P2886" s="5">
        <v>96.736587524399994</v>
      </c>
      <c r="Q2886" s="5">
        <v>31.272800445600001</v>
      </c>
      <c r="R2886" s="5">
        <v>0</v>
      </c>
      <c r="S2886">
        <f t="shared" ref="S2886:S2949" si="585">(N2886*k)/LN((uhzRef-dRef)/zoRef)</f>
        <v>3.2826234631997971E-2</v>
      </c>
      <c r="T2886">
        <f t="shared" ref="T2886:T2949" si="586">(1/(S2886*k))*(LN((50-dRef)/(O3zRef-dRef)))</f>
        <v>210.68957335516072</v>
      </c>
      <c r="U2886">
        <f t="shared" ref="U2886:U2949" si="587">(1/(S2886*k))*(LN((50-dRef)/(uzoRef)))</f>
        <v>632.73248170272518</v>
      </c>
      <c r="V2886" s="9">
        <v>449.59289550800003</v>
      </c>
      <c r="W2886" s="9">
        <v>184.98507690400001</v>
      </c>
      <c r="X2886">
        <f t="shared" si="581"/>
        <v>7.8907263548026686E-4</v>
      </c>
      <c r="Y2886">
        <f t="shared" si="582"/>
        <v>37.508578200406504</v>
      </c>
      <c r="Z2886">
        <f t="shared" ref="Z2886:Z2949" si="588">(S2886/k)*LN((50-dRef)/(uzoRef))</f>
        <v>0.6818082760469113</v>
      </c>
      <c r="AA2886">
        <f t="shared" ref="AA2886:AA2949" si="589">(Z2886*k)/LN((50-dTar)/zoTar)</f>
        <v>9.6714684682189592E-2</v>
      </c>
      <c r="AB2886">
        <f>(1/(AA2886*k))*(LN((50-dTar)/(hTar-dTar)))</f>
        <v>45.185951453579783</v>
      </c>
      <c r="AC2886">
        <f t="shared" ref="AC2886:AC2949" si="590">(1/(AA2886*k))*(LN((50-dTar)/(zoTar)))</f>
        <v>72.891590739778508</v>
      </c>
      <c r="AD2886" s="19">
        <v>398.896972656</v>
      </c>
      <c r="AE2886" s="19">
        <v>62.786373138400002</v>
      </c>
      <c r="AF2886">
        <f t="shared" si="583"/>
        <v>1.8706451269177005E-3</v>
      </c>
      <c r="AG2886" s="23">
        <f t="shared" ref="AG2886:AG2949" si="591" xml:space="preserve"> Y2886*(1-(AC2886*AF2886))</f>
        <v>32.394122313004075</v>
      </c>
      <c r="AH2886" s="25">
        <f t="shared" si="584"/>
        <v>34.338095115949351</v>
      </c>
      <c r="AI2886" s="25">
        <f t="shared" ref="AI2886:AI2949" si="592">(AA2886/k)*LN((hTar-dTar)/(zoTar))</f>
        <v>0.25915107582076807</v>
      </c>
    </row>
    <row r="2887" spans="6:35" ht="15">
      <c r="F2887" s="5">
        <v>2006</v>
      </c>
      <c r="G2887" s="5">
        <v>5</v>
      </c>
      <c r="H2887" s="5">
        <v>0</v>
      </c>
      <c r="I2887" s="5">
        <v>121</v>
      </c>
      <c r="J2887" s="5">
        <v>2</v>
      </c>
      <c r="K2887" s="5">
        <v>7.1849999427800002</v>
      </c>
      <c r="L2887" s="5">
        <v>0.429134994745</v>
      </c>
      <c r="M2887" s="5">
        <v>1.44999995828E-2</v>
      </c>
      <c r="N2887" s="8">
        <f t="shared" ref="N2887:N2950" si="593">IF(M2887&lt;0, 0, IF(M2887=0, 0.0001, IF(M2887&gt;0, M2887)))</f>
        <v>1.44999995828E-2</v>
      </c>
      <c r="O2887" s="5">
        <v>0</v>
      </c>
      <c r="P2887" s="5">
        <v>96.736587524399994</v>
      </c>
      <c r="Q2887" s="5">
        <v>27.854034423800002</v>
      </c>
      <c r="R2887" s="5">
        <v>0</v>
      </c>
      <c r="S2887">
        <f t="shared" si="585"/>
        <v>8.6150295068364139E-4</v>
      </c>
      <c r="T2887">
        <f t="shared" si="586"/>
        <v>8027.9996301623587</v>
      </c>
      <c r="U2887">
        <f t="shared" si="587"/>
        <v>24109.290498863542</v>
      </c>
      <c r="V2887" s="9">
        <v>664.50311279300001</v>
      </c>
      <c r="W2887" s="9">
        <v>7048.5703125</v>
      </c>
      <c r="X2887">
        <f t="shared" ref="X2887:X2950" si="594" xml:space="preserve"> (1/(U2887 + W2887 + V2887))</f>
        <v>3.1424441074941452E-5</v>
      </c>
      <c r="Y2887">
        <f t="shared" ref="Y2887:Y2950" si="595" xml:space="preserve"> Q2887/(1-(T2887*X2887))</f>
        <v>37.251729411147778</v>
      </c>
      <c r="Z2887">
        <f t="shared" si="588"/>
        <v>1.7893610040865957E-2</v>
      </c>
      <c r="AA2887">
        <f t="shared" si="589"/>
        <v>2.5382133273039679E-3</v>
      </c>
      <c r="AB2887">
        <f>(1/(AA2887*k))*(LN((50-dTar)/(hTar-dTar)))</f>
        <v>1721.7406432656167</v>
      </c>
      <c r="AC2887">
        <f t="shared" si="590"/>
        <v>2777.421085354124</v>
      </c>
      <c r="AD2887" s="19">
        <v>407.91180419900002</v>
      </c>
      <c r="AE2887" s="19">
        <v>2392.3774414099998</v>
      </c>
      <c r="AF2887">
        <f t="shared" ref="AF2887:AF2950" si="596" xml:space="preserve"> (1/(AC2887 + AE2887 + AD2887))</f>
        <v>1.7928503645102815E-4</v>
      </c>
      <c r="AG2887" s="23">
        <f t="shared" si="591"/>
        <v>18.702229241144735</v>
      </c>
      <c r="AH2887" s="25">
        <f t="shared" ref="AH2887:AH2950" si="597">Y2887*(1-AB2887*AF2887)</f>
        <v>25.752778631459051</v>
      </c>
      <c r="AI2887" s="25">
        <f t="shared" si="592"/>
        <v>6.8012496405788058E-3</v>
      </c>
    </row>
    <row r="2888" spans="6:35" ht="15">
      <c r="F2888" s="5">
        <v>2006</v>
      </c>
      <c r="G2888" s="5">
        <v>5</v>
      </c>
      <c r="H2888" s="5">
        <v>0</v>
      </c>
      <c r="I2888" s="5">
        <v>121</v>
      </c>
      <c r="J2888" s="5">
        <v>3</v>
      </c>
      <c r="K2888" s="5">
        <v>6.7575001716600003</v>
      </c>
      <c r="L2888" s="5">
        <v>0.36420339345899999</v>
      </c>
      <c r="M2888" s="5">
        <v>4.3000001460300002E-2</v>
      </c>
      <c r="N2888" s="8">
        <f t="shared" si="593"/>
        <v>4.3000001460300002E-2</v>
      </c>
      <c r="O2888" s="5">
        <v>0</v>
      </c>
      <c r="P2888" s="5">
        <v>96.736587524399994</v>
      </c>
      <c r="Q2888" s="5">
        <v>28.433610916100001</v>
      </c>
      <c r="R2888" s="5">
        <v>0</v>
      </c>
      <c r="S2888">
        <f t="shared" si="585"/>
        <v>2.5548020140215687E-3</v>
      </c>
      <c r="T2888">
        <f t="shared" si="586"/>
        <v>2707.1159845318894</v>
      </c>
      <c r="U2888">
        <f t="shared" si="587"/>
        <v>8129.8765186759665</v>
      </c>
      <c r="V2888" s="9">
        <v>586.77935791000004</v>
      </c>
      <c r="W2888" s="9">
        <v>2376.8435058599998</v>
      </c>
      <c r="X2888">
        <f t="shared" si="594"/>
        <v>9.0142881477270467E-5</v>
      </c>
      <c r="Y2888">
        <f t="shared" si="595"/>
        <v>37.611951442253392</v>
      </c>
      <c r="Z2888">
        <f t="shared" si="588"/>
        <v>5.3063812415551567E-2</v>
      </c>
      <c r="AA2888">
        <f t="shared" si="589"/>
        <v>7.5271158566162979E-3</v>
      </c>
      <c r="AB2888">
        <f>(1/(AA2888*k))*(LN((50-dTar)/(hTar-dTar)))</f>
        <v>580.58692467930598</v>
      </c>
      <c r="AC2888">
        <f t="shared" si="590"/>
        <v>936.57216770275295</v>
      </c>
      <c r="AD2888" s="19">
        <v>407.41885375999999</v>
      </c>
      <c r="AE2888" s="19">
        <v>806.73187255899995</v>
      </c>
      <c r="AF2888">
        <f t="shared" si="596"/>
        <v>4.649599456906538E-4</v>
      </c>
      <c r="AG2888" s="23">
        <f t="shared" si="591"/>
        <v>21.233129702028936</v>
      </c>
      <c r="AH2888" s="25">
        <f t="shared" si="597"/>
        <v>27.458617751639679</v>
      </c>
      <c r="AI2888" s="25">
        <f t="shared" si="592"/>
        <v>2.0169224337334757E-2</v>
      </c>
    </row>
    <row r="2889" spans="6:35" ht="15">
      <c r="F2889" s="5">
        <v>2006</v>
      </c>
      <c r="G2889" s="5">
        <v>5</v>
      </c>
      <c r="H2889" s="5">
        <v>0</v>
      </c>
      <c r="I2889" s="5">
        <v>121</v>
      </c>
      <c r="J2889" s="5">
        <v>4</v>
      </c>
      <c r="K2889" s="5">
        <v>6.7620000839200003</v>
      </c>
      <c r="L2889" s="5">
        <v>0.36032459139799999</v>
      </c>
      <c r="M2889" s="5">
        <v>0</v>
      </c>
      <c r="N2889" s="8">
        <f t="shared" si="593"/>
        <v>1E-4</v>
      </c>
      <c r="O2889" s="5">
        <v>0</v>
      </c>
      <c r="P2889" s="5">
        <v>96.736587524399994</v>
      </c>
      <c r="Q2889" s="5">
        <v>19.6032142639</v>
      </c>
      <c r="R2889" s="5">
        <v>0</v>
      </c>
      <c r="S2889">
        <f t="shared" si="585"/>
        <v>5.9413998308355972E-6</v>
      </c>
      <c r="T2889">
        <f t="shared" si="586"/>
        <v>1164059.9128807276</v>
      </c>
      <c r="U2889">
        <f t="shared" si="587"/>
        <v>3495847.0217512534</v>
      </c>
      <c r="V2889" s="9">
        <v>730.77008056600005</v>
      </c>
      <c r="W2889" s="9">
        <v>60723.6445313</v>
      </c>
      <c r="X2889">
        <f t="shared" si="594"/>
        <v>2.8111196587893622E-7</v>
      </c>
      <c r="Y2889">
        <f t="shared" si="595"/>
        <v>29.138113129858759</v>
      </c>
      <c r="Z2889">
        <f t="shared" si="588"/>
        <v>1.2340421072902296E-4</v>
      </c>
      <c r="AA2889">
        <f t="shared" si="589"/>
        <v>1.7504920002306861E-5</v>
      </c>
      <c r="AB2889">
        <f>(1/(AA2889*k))*(LN((50-dTar)/(hTar-dTar)))</f>
        <v>249652.38609041239</v>
      </c>
      <c r="AC2889">
        <f t="shared" si="590"/>
        <v>402726.04578894714</v>
      </c>
      <c r="AD2889" s="19">
        <v>408.15335083000002</v>
      </c>
      <c r="AE2889" s="19">
        <v>60723.6445313</v>
      </c>
      <c r="AF2889">
        <f t="shared" si="596"/>
        <v>2.1558328993334919E-6</v>
      </c>
      <c r="AG2889" s="23">
        <f t="shared" si="591"/>
        <v>3.8401102122663793</v>
      </c>
      <c r="AH2889" s="25">
        <f t="shared" si="597"/>
        <v>13.455723431604763</v>
      </c>
      <c r="AI2889" s="25">
        <f t="shared" si="592"/>
        <v>4.6905171284601254E-5</v>
      </c>
    </row>
    <row r="2890" spans="6:35" ht="15">
      <c r="F2890" s="5">
        <v>2006</v>
      </c>
      <c r="G2890" s="5">
        <v>5</v>
      </c>
      <c r="H2890" s="5">
        <v>0</v>
      </c>
      <c r="I2890" s="5">
        <v>121</v>
      </c>
      <c r="J2890" s="5">
        <v>5</v>
      </c>
      <c r="K2890" s="5">
        <v>4.3544998168899998</v>
      </c>
      <c r="L2890" s="5">
        <v>0.18634320795500001</v>
      </c>
      <c r="M2890" s="5">
        <v>0</v>
      </c>
      <c r="N2890" s="8">
        <f t="shared" si="593"/>
        <v>1E-4</v>
      </c>
      <c r="O2890" s="5">
        <v>0</v>
      </c>
      <c r="P2890" s="5">
        <v>96.736587524399994</v>
      </c>
      <c r="Q2890" s="5">
        <v>20.353509902999999</v>
      </c>
      <c r="R2890" s="5">
        <v>0</v>
      </c>
      <c r="S2890">
        <f t="shared" si="585"/>
        <v>5.9413998308355972E-6</v>
      </c>
      <c r="T2890">
        <f t="shared" si="586"/>
        <v>1164059.9128807276</v>
      </c>
      <c r="U2890">
        <f t="shared" si="587"/>
        <v>3495847.0217512534</v>
      </c>
      <c r="V2890" s="9">
        <v>730.77008056600005</v>
      </c>
      <c r="W2890" s="9">
        <v>60723.6445313</v>
      </c>
      <c r="X2890">
        <f t="shared" si="594"/>
        <v>2.8111196587893622E-7</v>
      </c>
      <c r="Y2890">
        <f t="shared" si="595"/>
        <v>30.253348566181845</v>
      </c>
      <c r="Z2890">
        <f t="shared" si="588"/>
        <v>1.2340421072902296E-4</v>
      </c>
      <c r="AA2890">
        <f t="shared" si="589"/>
        <v>1.7504920002306861E-5</v>
      </c>
      <c r="AB2890">
        <f>(1/(AA2890*k))*(LN((50-dTar)/(hTar-dTar)))</f>
        <v>249652.38609041239</v>
      </c>
      <c r="AC2890">
        <f t="shared" si="590"/>
        <v>402726.04578894714</v>
      </c>
      <c r="AD2890" s="19">
        <v>408.15335083000002</v>
      </c>
      <c r="AE2890" s="19">
        <v>60723.6445313</v>
      </c>
      <c r="AF2890">
        <f t="shared" si="596"/>
        <v>2.1558328993334919E-6</v>
      </c>
      <c r="AG2890" s="23">
        <f t="shared" si="591"/>
        <v>3.9870870246982419</v>
      </c>
      <c r="AH2890" s="25">
        <f t="shared" si="597"/>
        <v>13.970729311546627</v>
      </c>
      <c r="AI2890" s="25">
        <f t="shared" si="592"/>
        <v>4.6905171284601254E-5</v>
      </c>
    </row>
    <row r="2891" spans="6:35" ht="15">
      <c r="F2891" s="5">
        <v>2006</v>
      </c>
      <c r="G2891" s="5">
        <v>5</v>
      </c>
      <c r="H2891" s="5">
        <v>0</v>
      </c>
      <c r="I2891" s="5">
        <v>121</v>
      </c>
      <c r="J2891" s="5">
        <v>6</v>
      </c>
      <c r="K2891" s="5">
        <v>3.5590000152600001</v>
      </c>
      <c r="L2891" s="5">
        <v>0.16673286259199999</v>
      </c>
      <c r="M2891" s="5">
        <v>0</v>
      </c>
      <c r="N2891" s="8">
        <f t="shared" si="593"/>
        <v>1E-4</v>
      </c>
      <c r="O2891" s="5">
        <v>0</v>
      </c>
      <c r="P2891" s="5">
        <v>96.736587524399994</v>
      </c>
      <c r="Q2891" s="5">
        <v>17.885829925500001</v>
      </c>
      <c r="R2891" s="5">
        <v>0.22857500612699999</v>
      </c>
      <c r="S2891">
        <f t="shared" si="585"/>
        <v>5.9413998308355972E-6</v>
      </c>
      <c r="T2891">
        <f t="shared" si="586"/>
        <v>1164059.9128807276</v>
      </c>
      <c r="U2891">
        <f t="shared" si="587"/>
        <v>3495847.0217512534</v>
      </c>
      <c r="V2891" s="9">
        <v>748.67993164100005</v>
      </c>
      <c r="W2891" s="9">
        <v>60723.6445313</v>
      </c>
      <c r="X2891">
        <f t="shared" si="594"/>
        <v>2.8111055057911229E-7</v>
      </c>
      <c r="Y2891">
        <f t="shared" si="595"/>
        <v>26.585337105913585</v>
      </c>
      <c r="Z2891">
        <f t="shared" si="588"/>
        <v>1.2340421072902296E-4</v>
      </c>
      <c r="AA2891">
        <f t="shared" si="589"/>
        <v>1.7504920002306861E-5</v>
      </c>
      <c r="AB2891">
        <f>(1/(AA2891*k))*(LN((50-dTar)/(hTar-dTar)))</f>
        <v>249652.38609041239</v>
      </c>
      <c r="AC2891">
        <f t="shared" si="590"/>
        <v>402726.04578894714</v>
      </c>
      <c r="AD2891" s="19">
        <v>416.56381225600001</v>
      </c>
      <c r="AE2891" s="19">
        <v>60723.6445313</v>
      </c>
      <c r="AF2891">
        <f t="shared" si="596"/>
        <v>2.1557938114514159E-6</v>
      </c>
      <c r="AG2891" s="23">
        <f t="shared" si="591"/>
        <v>3.5040985091252659</v>
      </c>
      <c r="AH2891" s="25">
        <f t="shared" si="597"/>
        <v>12.277133427847744</v>
      </c>
      <c r="AI2891" s="25">
        <f t="shared" si="592"/>
        <v>4.6905171284601254E-5</v>
      </c>
    </row>
    <row r="2892" spans="6:35" ht="15">
      <c r="F2892" s="5">
        <v>2006</v>
      </c>
      <c r="G2892" s="5">
        <v>5</v>
      </c>
      <c r="H2892" s="5">
        <v>0</v>
      </c>
      <c r="I2892" s="5">
        <v>121</v>
      </c>
      <c r="J2892" s="5">
        <v>7</v>
      </c>
      <c r="K2892" s="5">
        <v>3.8469998836500001</v>
      </c>
      <c r="L2892" s="5">
        <v>0.16613304614999999</v>
      </c>
      <c r="M2892" s="5">
        <v>0</v>
      </c>
      <c r="N2892" s="8">
        <f t="shared" si="593"/>
        <v>1E-4</v>
      </c>
      <c r="O2892" s="5">
        <v>0</v>
      </c>
      <c r="P2892" s="5">
        <v>96.736587524399994</v>
      </c>
      <c r="Q2892" s="5">
        <v>20.9883747101</v>
      </c>
      <c r="R2892" s="5">
        <v>85.7207489014</v>
      </c>
      <c r="S2892">
        <f t="shared" si="585"/>
        <v>5.9413998308355972E-6</v>
      </c>
      <c r="T2892">
        <f t="shared" si="586"/>
        <v>1164059.9128807276</v>
      </c>
      <c r="U2892">
        <f t="shared" si="587"/>
        <v>3495847.0217512534</v>
      </c>
      <c r="V2892" s="9">
        <v>726.33099365199996</v>
      </c>
      <c r="W2892" s="9">
        <v>60723.6445313</v>
      </c>
      <c r="X2892">
        <f t="shared" si="594"/>
        <v>2.8111231667350024E-7</v>
      </c>
      <c r="Y2892">
        <f t="shared" si="595"/>
        <v>31.197027164906181</v>
      </c>
      <c r="Z2892">
        <f t="shared" si="588"/>
        <v>1.2340421072902296E-4</v>
      </c>
      <c r="AA2892">
        <f t="shared" si="589"/>
        <v>1.7504920002306861E-5</v>
      </c>
      <c r="AB2892">
        <f>(1/(AA2892*k))*(LN((50-dTar)/(hTar-dTar)))</f>
        <v>249652.38609041239</v>
      </c>
      <c r="AC2892">
        <f t="shared" si="590"/>
        <v>402726.04578894714</v>
      </c>
      <c r="AD2892" s="19">
        <v>385.82388305699999</v>
      </c>
      <c r="AE2892" s="19">
        <v>60723.6445313</v>
      </c>
      <c r="AF2892">
        <f t="shared" si="596"/>
        <v>2.1559366831097998E-6</v>
      </c>
      <c r="AG2892" s="23">
        <f t="shared" si="591"/>
        <v>4.1101504472554504</v>
      </c>
      <c r="AH2892" s="25">
        <f t="shared" si="597"/>
        <v>14.40570344743746</v>
      </c>
      <c r="AI2892" s="25">
        <f t="shared" si="592"/>
        <v>4.6905171284601254E-5</v>
      </c>
    </row>
    <row r="2893" spans="6:35" ht="15">
      <c r="F2893" s="5">
        <v>2006</v>
      </c>
      <c r="G2893" s="5">
        <v>5</v>
      </c>
      <c r="H2893" s="5">
        <v>0</v>
      </c>
      <c r="I2893" s="5">
        <v>121</v>
      </c>
      <c r="J2893" s="5">
        <v>8</v>
      </c>
      <c r="K2893" s="5">
        <v>5.7375001907299996</v>
      </c>
      <c r="L2893" s="5">
        <v>0.24162977933900001</v>
      </c>
      <c r="M2893" s="5">
        <v>0</v>
      </c>
      <c r="N2893" s="8">
        <f t="shared" si="593"/>
        <v>1E-4</v>
      </c>
      <c r="O2893" s="5">
        <v>0</v>
      </c>
      <c r="P2893" s="5">
        <v>96.736587524399994</v>
      </c>
      <c r="Q2893" s="5">
        <v>25.476079940799998</v>
      </c>
      <c r="R2893" s="5">
        <v>308.93499755900001</v>
      </c>
      <c r="S2893">
        <f t="shared" si="585"/>
        <v>5.9413998308355972E-6</v>
      </c>
      <c r="T2893">
        <f t="shared" si="586"/>
        <v>1164059.9128807276</v>
      </c>
      <c r="U2893">
        <f t="shared" si="587"/>
        <v>3495847.0217512534</v>
      </c>
      <c r="V2893" s="9">
        <v>689.28204345699999</v>
      </c>
      <c r="W2893" s="9">
        <v>60723.6445313</v>
      </c>
      <c r="X2893">
        <f t="shared" si="594"/>
        <v>2.8111524446521937E-7</v>
      </c>
      <c r="Y2893">
        <f t="shared" si="595"/>
        <v>37.867724164937037</v>
      </c>
      <c r="Z2893">
        <f t="shared" si="588"/>
        <v>1.2340421072902296E-4</v>
      </c>
      <c r="AA2893">
        <f t="shared" si="589"/>
        <v>1.7504920002306861E-5</v>
      </c>
      <c r="AB2893">
        <f>(1/(AA2893*k))*(LN((50-dTar)/(hTar-dTar)))</f>
        <v>249652.38609041239</v>
      </c>
      <c r="AC2893">
        <f t="shared" si="590"/>
        <v>402726.04578894714</v>
      </c>
      <c r="AD2893" s="19">
        <v>326.02569580099998</v>
      </c>
      <c r="AE2893" s="19">
        <v>60723.6445313</v>
      </c>
      <c r="AF2893">
        <f t="shared" si="596"/>
        <v>2.1562146646880424E-6</v>
      </c>
      <c r="AG2893" s="23">
        <f t="shared" si="591"/>
        <v>4.9847630927709767</v>
      </c>
      <c r="AH2893" s="25">
        <f t="shared" si="597"/>
        <v>17.48337162746401</v>
      </c>
      <c r="AI2893" s="25">
        <f t="shared" si="592"/>
        <v>4.6905171284601254E-5</v>
      </c>
    </row>
    <row r="2894" spans="6:35" ht="15">
      <c r="F2894" s="5">
        <v>2006</v>
      </c>
      <c r="G2894" s="5">
        <v>5</v>
      </c>
      <c r="H2894" s="5">
        <v>0</v>
      </c>
      <c r="I2894" s="5">
        <v>121</v>
      </c>
      <c r="J2894" s="5">
        <v>9</v>
      </c>
      <c r="K2894" s="5">
        <v>8.1149997711200008</v>
      </c>
      <c r="L2894" s="5">
        <v>0.40749099850699999</v>
      </c>
      <c r="M2894" s="5">
        <v>0</v>
      </c>
      <c r="N2894" s="8">
        <f t="shared" si="593"/>
        <v>1E-4</v>
      </c>
      <c r="O2894" s="5">
        <v>0</v>
      </c>
      <c r="P2894" s="5">
        <v>96.736587524399994</v>
      </c>
      <c r="Q2894" s="5">
        <v>27.820569992100001</v>
      </c>
      <c r="R2894" s="5">
        <v>753.68249511700003</v>
      </c>
      <c r="S2894">
        <f t="shared" si="585"/>
        <v>5.9413998308355972E-6</v>
      </c>
      <c r="T2894">
        <f t="shared" si="586"/>
        <v>1164059.9128807276</v>
      </c>
      <c r="U2894">
        <f t="shared" si="587"/>
        <v>3495847.0217512534</v>
      </c>
      <c r="V2894" s="9">
        <v>660.47534179700006</v>
      </c>
      <c r="W2894" s="9">
        <v>60723.6445313</v>
      </c>
      <c r="X2894">
        <f t="shared" si="594"/>
        <v>2.8111752095574165E-7</v>
      </c>
      <c r="Y2894">
        <f t="shared" si="595"/>
        <v>41.352744327280206</v>
      </c>
      <c r="Z2894">
        <f t="shared" si="588"/>
        <v>1.2340421072902296E-4</v>
      </c>
      <c r="AA2894">
        <f t="shared" si="589"/>
        <v>1.7504920002306861E-5</v>
      </c>
      <c r="AB2894">
        <f>(1/(AA2894*k))*(LN((50-dTar)/(hTar-dTar)))</f>
        <v>249652.38609041239</v>
      </c>
      <c r="AC2894">
        <f t="shared" si="590"/>
        <v>402726.04578894714</v>
      </c>
      <c r="AD2894" s="19">
        <v>138.849334717</v>
      </c>
      <c r="AE2894" s="19">
        <v>60723.6445313</v>
      </c>
      <c r="AF2894">
        <f t="shared" si="596"/>
        <v>2.1570852479318663E-6</v>
      </c>
      <c r="AG2894" s="23">
        <f t="shared" si="591"/>
        <v>5.4290193408043805</v>
      </c>
      <c r="AH2894" s="25">
        <f t="shared" si="597"/>
        <v>19.083403285381305</v>
      </c>
      <c r="AI2894" s="25">
        <f t="shared" si="592"/>
        <v>4.6905171284601254E-5</v>
      </c>
    </row>
    <row r="2895" spans="6:35" ht="15">
      <c r="F2895" s="5">
        <v>2006</v>
      </c>
      <c r="G2895" s="5">
        <v>5</v>
      </c>
      <c r="H2895" s="5">
        <v>0</v>
      </c>
      <c r="I2895" s="5">
        <v>121</v>
      </c>
      <c r="J2895" s="5">
        <v>10</v>
      </c>
      <c r="K2895" s="5">
        <v>11.1199998856</v>
      </c>
      <c r="L2895" s="5">
        <v>0.60317093133900002</v>
      </c>
      <c r="M2895" s="5">
        <v>0</v>
      </c>
      <c r="N2895" s="8">
        <f t="shared" si="593"/>
        <v>1E-4</v>
      </c>
      <c r="O2895" s="5">
        <v>0</v>
      </c>
      <c r="P2895" s="5">
        <v>96.736587524399994</v>
      </c>
      <c r="Q2895" s="5">
        <v>38.101600646999998</v>
      </c>
      <c r="R2895" s="5">
        <v>1098.49255371</v>
      </c>
      <c r="S2895">
        <f t="shared" si="585"/>
        <v>5.9413998308355972E-6</v>
      </c>
      <c r="T2895">
        <f t="shared" si="586"/>
        <v>1164059.9128807276</v>
      </c>
      <c r="U2895">
        <f t="shared" si="587"/>
        <v>3495847.0217512534</v>
      </c>
      <c r="V2895" s="9">
        <v>653.50280761700003</v>
      </c>
      <c r="W2895" s="9">
        <v>60723.6445313</v>
      </c>
      <c r="X2895">
        <f t="shared" si="594"/>
        <v>2.8111807197570277E-7</v>
      </c>
      <c r="Y2895">
        <f t="shared" si="595"/>
        <v>56.634614339931183</v>
      </c>
      <c r="Z2895">
        <f t="shared" si="588"/>
        <v>1.2340421072902296E-4</v>
      </c>
      <c r="AA2895">
        <f t="shared" si="589"/>
        <v>1.7504920002306861E-5</v>
      </c>
      <c r="AB2895">
        <f>(1/(AA2895*k))*(LN((50-dTar)/(hTar-dTar)))</f>
        <v>249652.38609041239</v>
      </c>
      <c r="AC2895">
        <f t="shared" si="590"/>
        <v>402726.04578894714</v>
      </c>
      <c r="AD2895" s="19">
        <v>84.675247192399993</v>
      </c>
      <c r="AE2895" s="19">
        <v>60723.6445313</v>
      </c>
      <c r="AF2895">
        <f t="shared" si="596"/>
        <v>2.15733735032966E-6</v>
      </c>
      <c r="AG2895" s="23">
        <f t="shared" si="591"/>
        <v>7.4295586155695279</v>
      </c>
      <c r="AH2895" s="25">
        <f t="shared" si="597"/>
        <v>26.132093587309598</v>
      </c>
      <c r="AI2895" s="25">
        <f t="shared" si="592"/>
        <v>4.6905171284601254E-5</v>
      </c>
    </row>
    <row r="2896" spans="6:35" ht="15">
      <c r="F2896" s="5">
        <v>2006</v>
      </c>
      <c r="G2896" s="5">
        <v>5</v>
      </c>
      <c r="H2896" s="5">
        <v>0</v>
      </c>
      <c r="I2896" s="5">
        <v>121</v>
      </c>
      <c r="J2896" s="5">
        <v>11</v>
      </c>
      <c r="K2896" s="5">
        <v>13.550000190700001</v>
      </c>
      <c r="L2896" s="5">
        <v>0.84073728322999997</v>
      </c>
      <c r="M2896" s="5">
        <v>0</v>
      </c>
      <c r="N2896" s="8">
        <f t="shared" si="593"/>
        <v>1E-4</v>
      </c>
      <c r="O2896" s="5">
        <v>0</v>
      </c>
      <c r="P2896" s="5">
        <v>96.736587524399994</v>
      </c>
      <c r="Q2896" s="5">
        <v>42.305095672599997</v>
      </c>
      <c r="R2896" s="5">
        <v>1391.4375</v>
      </c>
      <c r="S2896">
        <f t="shared" si="585"/>
        <v>5.9413998308355972E-6</v>
      </c>
      <c r="T2896">
        <f t="shared" si="586"/>
        <v>1164059.9128807276</v>
      </c>
      <c r="U2896">
        <f t="shared" si="587"/>
        <v>3495847.0217512534</v>
      </c>
      <c r="V2896" s="9">
        <v>181.478790283</v>
      </c>
      <c r="W2896" s="9">
        <v>60723.6445313</v>
      </c>
      <c r="X2896">
        <f t="shared" si="594"/>
        <v>2.8115537974308906E-7</v>
      </c>
      <c r="Y2896">
        <f t="shared" si="595"/>
        <v>62.886792440988906</v>
      </c>
      <c r="Z2896">
        <f t="shared" si="588"/>
        <v>1.2340421072902296E-4</v>
      </c>
      <c r="AA2896">
        <f t="shared" si="589"/>
        <v>1.7504920002306861E-5</v>
      </c>
      <c r="AB2896">
        <f>(1/(AA2896*k))*(LN((50-dTar)/(hTar-dTar)))</f>
        <v>249652.38609041239</v>
      </c>
      <c r="AC2896">
        <f t="shared" si="590"/>
        <v>402726.04578894714</v>
      </c>
      <c r="AD2896" s="19">
        <v>70.196640014600007</v>
      </c>
      <c r="AE2896" s="19">
        <v>60723.6445313</v>
      </c>
      <c r="AF2896">
        <f t="shared" si="596"/>
        <v>2.1574047373845072E-6</v>
      </c>
      <c r="AG2896" s="23">
        <f t="shared" si="591"/>
        <v>8.2480380647803138</v>
      </c>
      <c r="AH2896" s="25">
        <f t="shared" si="597"/>
        <v>29.015888024300182</v>
      </c>
      <c r="AI2896" s="25">
        <f t="shared" si="592"/>
        <v>4.6905171284601254E-5</v>
      </c>
    </row>
    <row r="2897" spans="6:35" ht="15">
      <c r="F2897" s="5">
        <v>2006</v>
      </c>
      <c r="G2897" s="5">
        <v>5</v>
      </c>
      <c r="H2897" s="5">
        <v>0</v>
      </c>
      <c r="I2897" s="5">
        <v>121</v>
      </c>
      <c r="J2897" s="5">
        <v>12</v>
      </c>
      <c r="K2897" s="5">
        <v>15.260000228899999</v>
      </c>
      <c r="L2897" s="5">
        <v>1.0568140745200001</v>
      </c>
      <c r="M2897" s="5">
        <v>3.0000000260800002E-3</v>
      </c>
      <c r="N2897" s="8">
        <f t="shared" si="593"/>
        <v>3.0000000260800002E-3</v>
      </c>
      <c r="O2897" s="5">
        <v>0</v>
      </c>
      <c r="P2897" s="5">
        <v>96.736587524399994</v>
      </c>
      <c r="Q2897" s="5">
        <v>41.600391387899997</v>
      </c>
      <c r="R2897" s="5">
        <v>1453.3475341799999</v>
      </c>
      <c r="S2897">
        <f t="shared" si="585"/>
        <v>1.7824199647458497E-4</v>
      </c>
      <c r="T2897">
        <f t="shared" si="586"/>
        <v>38801.996758705565</v>
      </c>
      <c r="U2897">
        <f t="shared" si="587"/>
        <v>116528.23304535635</v>
      </c>
      <c r="V2897" s="9">
        <v>104.02693176299999</v>
      </c>
      <c r="W2897" s="9">
        <v>34068.0898438</v>
      </c>
      <c r="X2897">
        <f t="shared" si="594"/>
        <v>6.6356846628977494E-6</v>
      </c>
      <c r="Y2897">
        <f t="shared" si="595"/>
        <v>56.025789149533892</v>
      </c>
      <c r="Z2897">
        <f t="shared" si="588"/>
        <v>3.7021263540545067E-3</v>
      </c>
      <c r="AA2897">
        <f t="shared" si="589"/>
        <v>5.2514760463448886E-4</v>
      </c>
      <c r="AB2897">
        <f>(1/(AA2897*k))*(LN((50-dTar)/(hTar-dTar)))</f>
        <v>8321.746130670037</v>
      </c>
      <c r="AC2897">
        <f t="shared" si="590"/>
        <v>13424.201409597184</v>
      </c>
      <c r="AD2897" s="19">
        <v>68.2715301514</v>
      </c>
      <c r="AE2897" s="19">
        <v>11563.1582031</v>
      </c>
      <c r="AF2897">
        <f t="shared" si="596"/>
        <v>3.9911187800408753E-5</v>
      </c>
      <c r="AG2897" s="23">
        <f t="shared" si="591"/>
        <v>26.008525829083332</v>
      </c>
      <c r="AH2897" s="25">
        <f t="shared" si="597"/>
        <v>37.417900511057432</v>
      </c>
      <c r="AI2897" s="25">
        <f t="shared" si="592"/>
        <v>1.4071551507709062E-3</v>
      </c>
    </row>
    <row r="2898" spans="6:35" ht="15">
      <c r="F2898" s="5">
        <v>2006</v>
      </c>
      <c r="G2898" s="5">
        <v>5</v>
      </c>
      <c r="H2898" s="5">
        <v>0</v>
      </c>
      <c r="I2898" s="5">
        <v>121</v>
      </c>
      <c r="J2898" s="5">
        <v>13</v>
      </c>
      <c r="K2898" s="5">
        <v>15.324999809299999</v>
      </c>
      <c r="L2898" s="5">
        <v>1.0734246969200001</v>
      </c>
      <c r="M2898" s="5">
        <v>6.8499997258199996E-2</v>
      </c>
      <c r="N2898" s="8">
        <f t="shared" si="593"/>
        <v>6.8499997258199996E-2</v>
      </c>
      <c r="O2898" s="5">
        <v>0</v>
      </c>
      <c r="P2898" s="5">
        <v>96.736587524399994</v>
      </c>
      <c r="Q2898" s="5">
        <v>43.029685974099998</v>
      </c>
      <c r="R2898" s="5">
        <v>907.53497314499998</v>
      </c>
      <c r="S2898">
        <f t="shared" si="585"/>
        <v>4.0698587212210828E-3</v>
      </c>
      <c r="T2898">
        <f t="shared" si="586"/>
        <v>1699.357605071116</v>
      </c>
      <c r="U2898">
        <f t="shared" si="587"/>
        <v>5103.426513397083</v>
      </c>
      <c r="V2898" s="9">
        <v>102.687507629</v>
      </c>
      <c r="W2898" s="9">
        <v>1492.0332031299999</v>
      </c>
      <c r="X2898">
        <f t="shared" si="594"/>
        <v>1.4929501644777489E-4</v>
      </c>
      <c r="Y2898">
        <f t="shared" si="595"/>
        <v>57.657791910931557</v>
      </c>
      <c r="Z2898">
        <f t="shared" si="588"/>
        <v>8.4531880965884057E-2</v>
      </c>
      <c r="AA2898">
        <f t="shared" si="589"/>
        <v>1.19908697216303E-2</v>
      </c>
      <c r="AB2898">
        <f>(1/(AA2898*k))*(LN((50-dTar)/(hTar-dTar)))</f>
        <v>364.4560526760124</v>
      </c>
      <c r="AC2898">
        <f t="shared" si="590"/>
        <v>587.92125826068946</v>
      </c>
      <c r="AD2898" s="19">
        <v>78.818626403799996</v>
      </c>
      <c r="AE2898" s="19">
        <v>506.41567993199999</v>
      </c>
      <c r="AF2898">
        <f t="shared" si="596"/>
        <v>8.5240187250354394E-4</v>
      </c>
      <c r="AG2898" s="23">
        <f t="shared" si="591"/>
        <v>28.762867323102245</v>
      </c>
      <c r="AH2898" s="25">
        <f t="shared" si="597"/>
        <v>39.745648048663156</v>
      </c>
      <c r="AI2898" s="25">
        <f t="shared" si="592"/>
        <v>3.2130041043905863E-2</v>
      </c>
    </row>
    <row r="2899" spans="6:35" ht="15">
      <c r="F2899" s="5">
        <v>2006</v>
      </c>
      <c r="G2899" s="5">
        <v>5</v>
      </c>
      <c r="H2899" s="5">
        <v>0</v>
      </c>
      <c r="I2899" s="5">
        <v>121</v>
      </c>
      <c r="J2899" s="5">
        <v>14</v>
      </c>
      <c r="K2899" s="5">
        <v>15.7299995422</v>
      </c>
      <c r="L2899" s="5">
        <v>1.10666561127</v>
      </c>
      <c r="M2899" s="5">
        <v>7.1500003337900006E-2</v>
      </c>
      <c r="N2899" s="8">
        <f t="shared" si="593"/>
        <v>7.1500003337900006E-2</v>
      </c>
      <c r="O2899" s="5">
        <v>0</v>
      </c>
      <c r="P2899" s="5">
        <v>96.736587524399994</v>
      </c>
      <c r="Q2899" s="5">
        <v>43.625263214100002</v>
      </c>
      <c r="R2899" s="5">
        <v>790.89001464800003</v>
      </c>
      <c r="S2899">
        <f t="shared" si="585"/>
        <v>4.2481010773654368E-3</v>
      </c>
      <c r="T2899">
        <f t="shared" si="586"/>
        <v>1628.0557462067898</v>
      </c>
      <c r="U2899">
        <f t="shared" si="587"/>
        <v>4889.2963056663384</v>
      </c>
      <c r="V2899" s="9">
        <v>97.566436767599996</v>
      </c>
      <c r="W2899" s="9">
        <v>1429.4301757799999</v>
      </c>
      <c r="X2899">
        <f t="shared" si="594"/>
        <v>1.5585323375142348E-4</v>
      </c>
      <c r="Y2899">
        <f t="shared" si="595"/>
        <v>58.458354789162264</v>
      </c>
      <c r="Z2899">
        <f t="shared" si="588"/>
        <v>8.8234014790360568E-2</v>
      </c>
      <c r="AA2899">
        <f t="shared" si="589"/>
        <v>1.251601838594613E-2</v>
      </c>
      <c r="AB2899">
        <f>(1/(AA2899*k))*(LN((50-dTar)/(hTar-dTar)))</f>
        <v>349.16416004987684</v>
      </c>
      <c r="AC2899">
        <f t="shared" si="590"/>
        <v>563.25318459876803</v>
      </c>
      <c r="AD2899" s="19">
        <v>84.956130981399994</v>
      </c>
      <c r="AE2899" s="19">
        <v>485.16741943400001</v>
      </c>
      <c r="AF2899">
        <f t="shared" si="596"/>
        <v>8.8231915223449433E-4</v>
      </c>
      <c r="AG2899" s="23">
        <f t="shared" si="591"/>
        <v>29.406360439738219</v>
      </c>
      <c r="AH2899" s="25">
        <f t="shared" si="597"/>
        <v>40.448842402620841</v>
      </c>
      <c r="AI2899" s="25">
        <f t="shared" si="592"/>
        <v>3.3537199034137606E-2</v>
      </c>
    </row>
    <row r="2900" spans="6:35" ht="15">
      <c r="F2900" s="5">
        <v>2006</v>
      </c>
      <c r="G2900" s="5">
        <v>5</v>
      </c>
      <c r="H2900" s="5">
        <v>0</v>
      </c>
      <c r="I2900" s="5">
        <v>121</v>
      </c>
      <c r="J2900" s="5">
        <v>15</v>
      </c>
      <c r="K2900" s="5">
        <v>15.8950004578</v>
      </c>
      <c r="L2900" s="5">
        <v>1.0950193405199999</v>
      </c>
      <c r="M2900" s="5">
        <v>8.0499999225099997E-2</v>
      </c>
      <c r="N2900" s="8">
        <f t="shared" si="593"/>
        <v>8.0499999225099997E-2</v>
      </c>
      <c r="O2900" s="5">
        <v>0</v>
      </c>
      <c r="P2900" s="5">
        <v>96.736587524399994</v>
      </c>
      <c r="Q2900" s="5">
        <v>42.243984222400002</v>
      </c>
      <c r="R2900" s="5">
        <v>721.49749755899995</v>
      </c>
      <c r="S2900">
        <f t="shared" si="585"/>
        <v>4.7828268177827473E-3</v>
      </c>
      <c r="T2900">
        <f t="shared" si="586"/>
        <v>1446.0371727777265</v>
      </c>
      <c r="U2900">
        <f t="shared" si="587"/>
        <v>4342.667149568425</v>
      </c>
      <c r="V2900" s="9">
        <v>96.905494689899996</v>
      </c>
      <c r="W2900" s="9">
        <v>1269.6182861299999</v>
      </c>
      <c r="X2900">
        <f t="shared" si="594"/>
        <v>1.7515616699334712E-4</v>
      </c>
      <c r="Y2900">
        <f t="shared" si="595"/>
        <v>56.572900087274583</v>
      </c>
      <c r="Z2900">
        <f t="shared" si="588"/>
        <v>9.9340388680604241E-2</v>
      </c>
      <c r="AA2900">
        <f t="shared" si="589"/>
        <v>1.4091460466211394E-2</v>
      </c>
      <c r="AB2900">
        <f>(1/(AA2900*k))*(LN((50-dTar)/(hTar-dTar)))</f>
        <v>310.12719067526467</v>
      </c>
      <c r="AC2900">
        <f t="shared" si="590"/>
        <v>500.28080703804125</v>
      </c>
      <c r="AD2900" s="19">
        <v>88.732925414999997</v>
      </c>
      <c r="AE2900" s="19">
        <v>430.92514038100001</v>
      </c>
      <c r="AF2900">
        <f t="shared" si="596"/>
        <v>9.8045091390757733E-4</v>
      </c>
      <c r="AG2900" s="23">
        <f t="shared" si="591"/>
        <v>28.823848780403374</v>
      </c>
      <c r="AH2900" s="25">
        <f t="shared" si="597"/>
        <v>39.371090214425763</v>
      </c>
      <c r="AI2900" s="25">
        <f t="shared" si="592"/>
        <v>3.7758662520635825E-2</v>
      </c>
    </row>
    <row r="2901" spans="6:35" ht="15">
      <c r="F2901" s="5">
        <v>2006</v>
      </c>
      <c r="G2901" s="5">
        <v>5</v>
      </c>
      <c r="H2901" s="5">
        <v>0</v>
      </c>
      <c r="I2901" s="5">
        <v>121</v>
      </c>
      <c r="J2901" s="5">
        <v>16</v>
      </c>
      <c r="K2901" s="5">
        <v>15.4350004196</v>
      </c>
      <c r="L2901" s="5">
        <v>1.0757695436500001</v>
      </c>
      <c r="M2901" s="5">
        <v>1.04999998584E-2</v>
      </c>
      <c r="N2901" s="8">
        <f t="shared" si="593"/>
        <v>1.04999998584E-2</v>
      </c>
      <c r="O2901" s="5">
        <v>0</v>
      </c>
      <c r="P2901" s="5">
        <v>96.736587524399994</v>
      </c>
      <c r="Q2901" s="5">
        <v>41.414150237999998</v>
      </c>
      <c r="R2901" s="5">
        <v>514.03747558600003</v>
      </c>
      <c r="S2901">
        <f t="shared" si="585"/>
        <v>6.2384697382471548E-4</v>
      </c>
      <c r="T2901">
        <f t="shared" si="586"/>
        <v>11086.285034084831</v>
      </c>
      <c r="U2901">
        <f t="shared" si="587"/>
        <v>33293.781608526173</v>
      </c>
      <c r="V2901" s="9">
        <v>123.842666626</v>
      </c>
      <c r="W2901" s="9">
        <v>9733.7402343800004</v>
      </c>
      <c r="X2901">
        <f t="shared" si="594"/>
        <v>2.3174238204659768E-5</v>
      </c>
      <c r="Y2901">
        <f t="shared" si="595"/>
        <v>55.732813453366155</v>
      </c>
      <c r="Z2901">
        <f t="shared" si="588"/>
        <v>1.2957441951807046E-2</v>
      </c>
      <c r="AA2901">
        <f t="shared" si="589"/>
        <v>1.8380165754552532E-3</v>
      </c>
      <c r="AB2901">
        <f>(1/(AA2901*k))*(LN((50-dTar)/(hTar-dTar)))</f>
        <v>2377.6418043538411</v>
      </c>
      <c r="AC2901">
        <f t="shared" si="590"/>
        <v>3835.4862020951978</v>
      </c>
      <c r="AD2901" s="19">
        <v>106.21244812</v>
      </c>
      <c r="AE2901" s="19">
        <v>3303.7592773400002</v>
      </c>
      <c r="AF2901">
        <f t="shared" si="596"/>
        <v>1.3801750144692724E-4</v>
      </c>
      <c r="AG2901" s="23">
        <f t="shared" si="591"/>
        <v>26.229855994822142</v>
      </c>
      <c r="AH2901" s="25">
        <f t="shared" si="597"/>
        <v>37.443746224500103</v>
      </c>
      <c r="AI2901" s="25">
        <f t="shared" si="592"/>
        <v>4.925042918465408E-3</v>
      </c>
    </row>
    <row r="2902" spans="6:35" ht="15">
      <c r="F2902" s="5">
        <v>2006</v>
      </c>
      <c r="G2902" s="5">
        <v>5</v>
      </c>
      <c r="H2902" s="5">
        <v>0</v>
      </c>
      <c r="I2902" s="5">
        <v>121</v>
      </c>
      <c r="J2902" s="5">
        <v>17</v>
      </c>
      <c r="K2902" s="5">
        <v>15.4799995422</v>
      </c>
      <c r="L2902" s="5">
        <v>1.04326558113</v>
      </c>
      <c r="M2902" s="5">
        <v>7.0000002160699997E-3</v>
      </c>
      <c r="N2902" s="8">
        <f t="shared" si="593"/>
        <v>7.0000002160699997E-3</v>
      </c>
      <c r="O2902" s="5">
        <v>0</v>
      </c>
      <c r="P2902" s="5">
        <v>96.736587524399994</v>
      </c>
      <c r="Q2902" s="5">
        <v>39.381515502900001</v>
      </c>
      <c r="R2902" s="5">
        <v>380.68499755900001</v>
      </c>
      <c r="S2902">
        <f t="shared" si="585"/>
        <v>4.1589800099607437E-4</v>
      </c>
      <c r="T2902">
        <f t="shared" si="586"/>
        <v>16629.426813564642</v>
      </c>
      <c r="U2902">
        <f t="shared" si="587"/>
        <v>49940.670197777821</v>
      </c>
      <c r="V2902" s="9">
        <v>140.9818573</v>
      </c>
      <c r="W2902" s="9">
        <v>14600.6083984</v>
      </c>
      <c r="X2902">
        <f t="shared" si="594"/>
        <v>1.5460189439718819E-5</v>
      </c>
      <c r="Y2902">
        <f t="shared" si="595"/>
        <v>53.01009846577395</v>
      </c>
      <c r="Z2902">
        <f t="shared" si="588"/>
        <v>8.638295017671084E-3</v>
      </c>
      <c r="AA2902">
        <f t="shared" si="589"/>
        <v>1.2253444379843608E-3</v>
      </c>
      <c r="AB2902">
        <f>(1/(AA2902*k))*(LN((50-dTar)/(hTar-dTar)))</f>
        <v>3566.4625483479545</v>
      </c>
      <c r="AC2902">
        <f t="shared" si="590"/>
        <v>5753.2290479706453</v>
      </c>
      <c r="AD2902" s="19">
        <v>124.81142425500001</v>
      </c>
      <c r="AE2902" s="19">
        <v>4955.6386718800004</v>
      </c>
      <c r="AF2902">
        <f t="shared" si="596"/>
        <v>9.2304745848420015E-5</v>
      </c>
      <c r="AG2902" s="23">
        <f t="shared" si="591"/>
        <v>24.859067382763982</v>
      </c>
      <c r="AH2902" s="25">
        <f t="shared" si="597"/>
        <v>35.559098824042593</v>
      </c>
      <c r="AI2902" s="25">
        <f t="shared" si="592"/>
        <v>3.2833620912700911E-3</v>
      </c>
    </row>
    <row r="2903" spans="6:35" ht="15">
      <c r="F2903" s="5">
        <v>2006</v>
      </c>
      <c r="G2903" s="5">
        <v>5</v>
      </c>
      <c r="H2903" s="5">
        <v>0</v>
      </c>
      <c r="I2903" s="5">
        <v>121</v>
      </c>
      <c r="J2903" s="5">
        <v>18</v>
      </c>
      <c r="K2903" s="5">
        <v>15.404999733</v>
      </c>
      <c r="L2903" s="5">
        <v>1.0090283155399999</v>
      </c>
      <c r="M2903" s="5">
        <v>4.4999998062800004E-3</v>
      </c>
      <c r="N2903" s="8">
        <f t="shared" si="593"/>
        <v>4.4999998062800004E-3</v>
      </c>
      <c r="O2903" s="5">
        <v>0</v>
      </c>
      <c r="P2903" s="5">
        <v>96.736587524399994</v>
      </c>
      <c r="Q2903" s="5">
        <v>33.809833526600002</v>
      </c>
      <c r="R2903" s="5">
        <v>310.57501220699999</v>
      </c>
      <c r="S2903">
        <f t="shared" si="585"/>
        <v>2.6736298087792212E-4</v>
      </c>
      <c r="T2903">
        <f t="shared" si="586"/>
        <v>25867.99917760479</v>
      </c>
      <c r="U2903">
        <f t="shared" si="587"/>
        <v>77685.492716524212</v>
      </c>
      <c r="V2903" s="9">
        <v>162.85798645</v>
      </c>
      <c r="W2903" s="9">
        <v>22712.0605469</v>
      </c>
      <c r="X2903">
        <f t="shared" si="594"/>
        <v>9.9442711855581318E-6</v>
      </c>
      <c r="Y2903">
        <f t="shared" si="595"/>
        <v>45.519091824682839</v>
      </c>
      <c r="Z2903">
        <f t="shared" si="588"/>
        <v>5.5531892437473964E-3</v>
      </c>
      <c r="AA2903">
        <f t="shared" si="589"/>
        <v>7.8772136619327765E-4</v>
      </c>
      <c r="AB2903">
        <f>(1/(AA2903*k))*(LN((50-dTar)/(hTar-dTar)))</f>
        <v>5547.8310408371271</v>
      </c>
      <c r="AC2903">
        <f t="shared" si="590"/>
        <v>8949.4680694634826</v>
      </c>
      <c r="AD2903" s="19">
        <v>140.41763305699999</v>
      </c>
      <c r="AE2903" s="19">
        <v>7708.7719726599998</v>
      </c>
      <c r="AF2903">
        <f t="shared" si="596"/>
        <v>5.9528565873300119E-5</v>
      </c>
      <c r="AG2903" s="23">
        <f t="shared" si="591"/>
        <v>21.268841196749939</v>
      </c>
      <c r="AH2903" s="25">
        <f t="shared" si="597"/>
        <v>30.486210301726405</v>
      </c>
      <c r="AI2903" s="25">
        <f t="shared" si="592"/>
        <v>2.1107326169423585E-3</v>
      </c>
    </row>
    <row r="2904" spans="6:35" ht="15">
      <c r="F2904" s="5">
        <v>2006</v>
      </c>
      <c r="G2904" s="5">
        <v>5</v>
      </c>
      <c r="H2904" s="5">
        <v>0</v>
      </c>
      <c r="I2904" s="5">
        <v>121</v>
      </c>
      <c r="J2904" s="5">
        <v>19</v>
      </c>
      <c r="K2904" s="5">
        <v>14.8199996948</v>
      </c>
      <c r="L2904" s="5">
        <v>0.93813663721100005</v>
      </c>
      <c r="M2904" s="5">
        <v>6.5000001341099997E-3</v>
      </c>
      <c r="N2904" s="8">
        <f t="shared" si="593"/>
        <v>6.5000001341099997E-3</v>
      </c>
      <c r="O2904" s="5">
        <v>0</v>
      </c>
      <c r="P2904" s="5">
        <v>96.736587524399994</v>
      </c>
      <c r="Q2904" s="5">
        <v>22.741649627699999</v>
      </c>
      <c r="R2904" s="5">
        <v>189.419998169</v>
      </c>
      <c r="S2904">
        <f t="shared" si="585"/>
        <v>3.8619099697232502E-4</v>
      </c>
      <c r="T2904">
        <f t="shared" si="586"/>
        <v>17908.61367482286</v>
      </c>
      <c r="U2904">
        <f t="shared" si="587"/>
        <v>53782.260763444065</v>
      </c>
      <c r="V2904" s="9">
        <v>241.658035278</v>
      </c>
      <c r="W2904" s="9">
        <v>15723.734375</v>
      </c>
      <c r="X2904">
        <f t="shared" si="594"/>
        <v>1.4337399962537482E-5</v>
      </c>
      <c r="Y2904">
        <f t="shared" si="595"/>
        <v>30.598111117872993</v>
      </c>
      <c r="Z2904">
        <f t="shared" si="588"/>
        <v>8.0212738628838778E-3</v>
      </c>
      <c r="AA2904">
        <f t="shared" si="589"/>
        <v>1.1378198236257939E-3</v>
      </c>
      <c r="AB2904">
        <f>(1/(AA2904*k))*(LN((50-dTar)/(hTar-dTar)))</f>
        <v>3840.8058606078112</v>
      </c>
      <c r="AC2904">
        <f t="shared" si="590"/>
        <v>6195.7851919966115</v>
      </c>
      <c r="AD2904" s="19">
        <v>186.155960083</v>
      </c>
      <c r="AE2904" s="19">
        <v>5336.8417968800004</v>
      </c>
      <c r="AF2904">
        <f t="shared" si="596"/>
        <v>8.5333093407006025E-5</v>
      </c>
      <c r="AG2904" s="23">
        <f t="shared" si="591"/>
        <v>14.420720974810811</v>
      </c>
      <c r="AH2904" s="25">
        <f t="shared" si="597"/>
        <v>20.569646129920542</v>
      </c>
      <c r="AI2904" s="25">
        <f t="shared" si="592"/>
        <v>3.0488361964036057E-3</v>
      </c>
    </row>
    <row r="2905" spans="6:35" ht="15">
      <c r="F2905" s="5">
        <v>2006</v>
      </c>
      <c r="G2905" s="5">
        <v>5</v>
      </c>
      <c r="H2905" s="5">
        <v>0</v>
      </c>
      <c r="I2905" s="5">
        <v>121</v>
      </c>
      <c r="J2905" s="5">
        <v>20</v>
      </c>
      <c r="K2905" s="5">
        <v>13.4350004196</v>
      </c>
      <c r="L2905" s="5">
        <v>0.60140371322599995</v>
      </c>
      <c r="M2905" s="5">
        <v>4.0000001899900004E-3</v>
      </c>
      <c r="N2905" s="8">
        <f t="shared" si="593"/>
        <v>4.0000001899900004E-3</v>
      </c>
      <c r="O2905" s="5">
        <v>0</v>
      </c>
      <c r="P2905" s="5">
        <v>96.736587524399994</v>
      </c>
      <c r="Q2905" s="5">
        <v>23.507949829099999</v>
      </c>
      <c r="R2905" s="5">
        <v>87.698997497600004</v>
      </c>
      <c r="S2905">
        <f t="shared" si="585"/>
        <v>2.376560045214894E-4</v>
      </c>
      <c r="T2905">
        <f t="shared" si="586"/>
        <v>29101.49643976986</v>
      </c>
      <c r="U2905">
        <f t="shared" si="587"/>
        <v>87396.171392681688</v>
      </c>
      <c r="V2905" s="9">
        <v>716.19427490199996</v>
      </c>
      <c r="W2905" s="9">
        <v>25551.0664063</v>
      </c>
      <c r="X2905">
        <f t="shared" si="594"/>
        <v>8.797904319394283E-6</v>
      </c>
      <c r="Y2905">
        <f t="shared" si="595"/>
        <v>31.598073513329588</v>
      </c>
      <c r="Z2905">
        <f t="shared" si="588"/>
        <v>4.9361686636165778E-3</v>
      </c>
      <c r="AA2905">
        <f t="shared" si="589"/>
        <v>7.001968333498719E-4</v>
      </c>
      <c r="AB2905">
        <f>(1/(AA2905*k))*(LN((50-dTar)/(hTar-dTar)))</f>
        <v>6241.3093558137198</v>
      </c>
      <c r="AC2905">
        <f t="shared" si="590"/>
        <v>10068.150666511692</v>
      </c>
      <c r="AD2905" s="19">
        <v>408.093841553</v>
      </c>
      <c r="AE2905" s="19">
        <v>8672.3671875</v>
      </c>
      <c r="AF2905">
        <f t="shared" si="596"/>
        <v>5.2223107131658306E-5</v>
      </c>
      <c r="AG2905" s="23">
        <f t="shared" si="591"/>
        <v>14.984118937322242</v>
      </c>
      <c r="AH2905" s="25">
        <f t="shared" si="597"/>
        <v>21.298979512164308</v>
      </c>
      <c r="AI2905" s="25">
        <f t="shared" si="592"/>
        <v>1.8762069404991849E-3</v>
      </c>
    </row>
    <row r="2906" spans="6:35" ht="15">
      <c r="F2906" s="5">
        <v>2006</v>
      </c>
      <c r="G2906" s="5">
        <v>5</v>
      </c>
      <c r="H2906" s="5">
        <v>0</v>
      </c>
      <c r="I2906" s="5">
        <v>121</v>
      </c>
      <c r="J2906" s="5">
        <v>21</v>
      </c>
      <c r="K2906" s="5">
        <v>10.920000076299999</v>
      </c>
      <c r="L2906" s="5">
        <v>0.43356001377100001</v>
      </c>
      <c r="M2906" s="5">
        <v>3.5000001080299999E-3</v>
      </c>
      <c r="N2906" s="8">
        <f t="shared" si="593"/>
        <v>3.5000001080299999E-3</v>
      </c>
      <c r="O2906" s="5">
        <v>0</v>
      </c>
      <c r="P2906" s="5">
        <v>96.736587524399994</v>
      </c>
      <c r="Q2906" s="5">
        <v>28.596569061299999</v>
      </c>
      <c r="R2906" s="5">
        <v>0.38847500085800002</v>
      </c>
      <c r="S2906">
        <f t="shared" si="585"/>
        <v>2.0794900049774011E-4</v>
      </c>
      <c r="T2906">
        <f t="shared" si="586"/>
        <v>33258.853627176803</v>
      </c>
      <c r="U2906">
        <f t="shared" si="587"/>
        <v>99881.340395698338</v>
      </c>
      <c r="V2906" s="9">
        <v>719.22058105500003</v>
      </c>
      <c r="W2906" s="9">
        <v>29201.2167969</v>
      </c>
      <c r="X2906">
        <f t="shared" si="594"/>
        <v>7.7040547298495953E-6</v>
      </c>
      <c r="Y2906">
        <f t="shared" si="595"/>
        <v>38.448032677693277</v>
      </c>
      <c r="Z2906">
        <f t="shared" si="588"/>
        <v>4.3191475088293716E-3</v>
      </c>
      <c r="AA2906">
        <f t="shared" si="589"/>
        <v>6.126722189913051E-4</v>
      </c>
      <c r="AB2906">
        <f>(1/(AA2906*k))*(LN((50-dTar)/(hTar-dTar)))</f>
        <v>7132.9250967060998</v>
      </c>
      <c r="AC2906">
        <f t="shared" si="590"/>
        <v>11506.458095957731</v>
      </c>
      <c r="AD2906" s="19">
        <v>408.10250854499998</v>
      </c>
      <c r="AE2906" s="19">
        <v>9911.2763671899993</v>
      </c>
      <c r="AF2906">
        <f t="shared" si="596"/>
        <v>4.5817257835150215E-5</v>
      </c>
      <c r="AG2906" s="23">
        <f t="shared" si="591"/>
        <v>18.178446798733958</v>
      </c>
      <c r="AH2906" s="25">
        <f t="shared" si="597"/>
        <v>25.882790045239716</v>
      </c>
      <c r="AI2906" s="25">
        <f t="shared" si="592"/>
        <v>1.6416810456327002E-3</v>
      </c>
    </row>
    <row r="2907" spans="6:35" ht="15">
      <c r="F2907" s="5">
        <v>2006</v>
      </c>
      <c r="G2907" s="5">
        <v>5</v>
      </c>
      <c r="H2907" s="5">
        <v>0</v>
      </c>
      <c r="I2907" s="5">
        <v>121</v>
      </c>
      <c r="J2907" s="5">
        <v>22</v>
      </c>
      <c r="K2907" s="5">
        <v>10.454999923700001</v>
      </c>
      <c r="L2907" s="5">
        <v>0.477738261223</v>
      </c>
      <c r="M2907" s="5">
        <v>4.1999999433799999E-2</v>
      </c>
      <c r="N2907" s="8">
        <f t="shared" si="593"/>
        <v>4.1999999433799999E-2</v>
      </c>
      <c r="O2907" s="5">
        <v>0</v>
      </c>
      <c r="P2907" s="5">
        <v>96.736587524399994</v>
      </c>
      <c r="Q2907" s="5">
        <v>28.080045700100001</v>
      </c>
      <c r="R2907" s="5">
        <v>5.7399999350299998E-2</v>
      </c>
      <c r="S2907">
        <f t="shared" si="585"/>
        <v>2.4953878953107448E-3</v>
      </c>
      <c r="T2907">
        <f t="shared" si="586"/>
        <v>2771.5712585080096</v>
      </c>
      <c r="U2907">
        <f t="shared" si="587"/>
        <v>8323.4454020919075</v>
      </c>
      <c r="V2907" s="9">
        <v>588.63885498000002</v>
      </c>
      <c r="W2907" s="9">
        <v>2433.4350585900002</v>
      </c>
      <c r="X2907">
        <f t="shared" si="594"/>
        <v>8.8140522454494563E-5</v>
      </c>
      <c r="Y2907">
        <f t="shared" si="595"/>
        <v>37.157059822555823</v>
      </c>
      <c r="Z2907">
        <f t="shared" si="588"/>
        <v>5.1829767807474995E-2</v>
      </c>
      <c r="AA2907">
        <f t="shared" si="589"/>
        <v>7.3520663018560237E-3</v>
      </c>
      <c r="AB2907">
        <f>(1/(AA2907*k))*(LN((50-dTar)/(hTar-dTar)))</f>
        <v>594.41045108562957</v>
      </c>
      <c r="AC2907">
        <f t="shared" si="590"/>
        <v>958.8715505192331</v>
      </c>
      <c r="AD2907" s="19">
        <v>407.43612670900001</v>
      </c>
      <c r="AE2907" s="19">
        <v>825.93981933600003</v>
      </c>
      <c r="AF2907">
        <f t="shared" si="596"/>
        <v>4.5615287578945119E-4</v>
      </c>
      <c r="AG2907" s="23">
        <f t="shared" si="591"/>
        <v>20.904858544812878</v>
      </c>
      <c r="AH2907" s="25">
        <f t="shared" si="597"/>
        <v>27.082218945895711</v>
      </c>
      <c r="AI2907" s="25">
        <f t="shared" si="592"/>
        <v>1.9700171673955446E-2</v>
      </c>
    </row>
    <row r="2908" spans="6:35" ht="15">
      <c r="F2908" s="5">
        <v>2006</v>
      </c>
      <c r="G2908" s="5">
        <v>5</v>
      </c>
      <c r="H2908" s="5">
        <v>0</v>
      </c>
      <c r="I2908" s="5">
        <v>121</v>
      </c>
      <c r="J2908" s="5">
        <v>23</v>
      </c>
      <c r="K2908" s="5">
        <v>10.3050003052</v>
      </c>
      <c r="L2908" s="5">
        <v>0.43982651829699998</v>
      </c>
      <c r="M2908" s="5">
        <v>6.5999999642399998E-2</v>
      </c>
      <c r="N2908" s="8">
        <f t="shared" si="593"/>
        <v>6.5999999642399998E-2</v>
      </c>
      <c r="O2908" s="5">
        <v>0</v>
      </c>
      <c r="P2908" s="5">
        <v>96.736587524399994</v>
      </c>
      <c r="Q2908" s="5">
        <v>28.643615722700002</v>
      </c>
      <c r="R2908" s="5">
        <v>0</v>
      </c>
      <c r="S2908">
        <f t="shared" si="585"/>
        <v>3.9213238671050475E-3</v>
      </c>
      <c r="T2908">
        <f t="shared" si="586"/>
        <v>1763.7271502845697</v>
      </c>
      <c r="U2908">
        <f t="shared" si="587"/>
        <v>5296.737940443013</v>
      </c>
      <c r="V2908" s="9">
        <v>553.30523681600005</v>
      </c>
      <c r="W2908" s="9">
        <v>1548.54956055</v>
      </c>
      <c r="X2908">
        <f t="shared" si="594"/>
        <v>1.3516083874838821E-4</v>
      </c>
      <c r="Y2908">
        <f t="shared" si="595"/>
        <v>37.609139735250345</v>
      </c>
      <c r="Z2908">
        <f t="shared" si="588"/>
        <v>8.1446778639861675E-2</v>
      </c>
      <c r="AA2908">
        <f t="shared" si="589"/>
        <v>1.1553247138924931E-2</v>
      </c>
      <c r="AB2908">
        <f>(1/(AA2908*k))*(LN((50-dTar)/(hTar-dTar)))</f>
        <v>378.26119309556742</v>
      </c>
      <c r="AC2908">
        <f t="shared" si="590"/>
        <v>610.19098177422757</v>
      </c>
      <c r="AD2908" s="19">
        <v>407.02236938499999</v>
      </c>
      <c r="AE2908" s="19">
        <v>525.59802246100003</v>
      </c>
      <c r="AF2908">
        <f t="shared" si="596"/>
        <v>6.4816737619290848E-4</v>
      </c>
      <c r="AG2908" s="23">
        <f t="shared" si="591"/>
        <v>22.734503541140015</v>
      </c>
      <c r="AH2908" s="25">
        <f t="shared" si="597"/>
        <v>28.388260040688575</v>
      </c>
      <c r="AI2908" s="25">
        <f t="shared" si="592"/>
        <v>3.0957412880103931E-2</v>
      </c>
    </row>
    <row r="2909" spans="6:35" ht="15">
      <c r="F2909" s="5">
        <v>2006</v>
      </c>
      <c r="G2909" s="5">
        <v>5</v>
      </c>
      <c r="H2909" s="5">
        <v>0</v>
      </c>
      <c r="I2909" s="5">
        <v>121</v>
      </c>
      <c r="J2909" s="5">
        <v>24</v>
      </c>
      <c r="K2909" s="5">
        <v>9.7600002288799992</v>
      </c>
      <c r="L2909" s="5">
        <v>0.39958927035300001</v>
      </c>
      <c r="M2909" s="5">
        <v>0</v>
      </c>
      <c r="N2909" s="8">
        <f t="shared" si="593"/>
        <v>1E-4</v>
      </c>
      <c r="O2909" s="5">
        <v>0</v>
      </c>
      <c r="P2909" s="5">
        <v>96.736587524399994</v>
      </c>
      <c r="Q2909" s="5">
        <v>28.142610549899999</v>
      </c>
      <c r="R2909" s="5">
        <v>0</v>
      </c>
      <c r="S2909">
        <f t="shared" si="585"/>
        <v>5.9413998308355972E-6</v>
      </c>
      <c r="T2909">
        <f t="shared" si="586"/>
        <v>1164059.9128807276</v>
      </c>
      <c r="U2909">
        <f t="shared" si="587"/>
        <v>3495847.0217512534</v>
      </c>
      <c r="V2909" s="9">
        <v>730.77008056600005</v>
      </c>
      <c r="W2909" s="9">
        <v>60723.6445313</v>
      </c>
      <c r="X2909">
        <f t="shared" si="594"/>
        <v>2.8111196587893622E-7</v>
      </c>
      <c r="Y2909">
        <f t="shared" si="595"/>
        <v>41.831026225257503</v>
      </c>
      <c r="Z2909">
        <f t="shared" si="588"/>
        <v>1.2340421072902296E-4</v>
      </c>
      <c r="AA2909">
        <f t="shared" si="589"/>
        <v>1.7504920002306861E-5</v>
      </c>
      <c r="AB2909">
        <f>(1/(AA2909*k))*(LN((50-dTar)/(hTar-dTar)))</f>
        <v>249652.38609041239</v>
      </c>
      <c r="AC2909">
        <f t="shared" si="590"/>
        <v>402726.04578894714</v>
      </c>
      <c r="AD2909" s="19">
        <v>408.15335083000002</v>
      </c>
      <c r="AE2909" s="19">
        <v>60723.6445313</v>
      </c>
      <c r="AF2909">
        <f t="shared" si="596"/>
        <v>2.1558328993334919E-6</v>
      </c>
      <c r="AG2909" s="23">
        <f t="shared" si="591"/>
        <v>5.5129084811118219</v>
      </c>
      <c r="AH2909" s="25">
        <f t="shared" si="597"/>
        <v>19.317198654516964</v>
      </c>
      <c r="AI2909" s="25">
        <f t="shared" si="592"/>
        <v>4.6905171284601254E-5</v>
      </c>
    </row>
    <row r="2910" spans="6:35" ht="15">
      <c r="F2910" s="5">
        <v>2006</v>
      </c>
      <c r="G2910" s="5">
        <v>5</v>
      </c>
      <c r="H2910" s="5">
        <v>0</v>
      </c>
      <c r="I2910" s="5">
        <v>122</v>
      </c>
      <c r="J2910" s="5">
        <v>1</v>
      </c>
      <c r="K2910" s="5">
        <v>10.3149995804</v>
      </c>
      <c r="L2910" s="5">
        <v>0.39854773879099997</v>
      </c>
      <c r="M2910" s="5">
        <v>0</v>
      </c>
      <c r="N2910" s="8">
        <f t="shared" si="593"/>
        <v>1E-4</v>
      </c>
      <c r="O2910" s="5">
        <v>0</v>
      </c>
      <c r="P2910" s="5">
        <v>96.736587524399994</v>
      </c>
      <c r="Q2910" s="5">
        <v>26.8728809357</v>
      </c>
      <c r="R2910" s="5">
        <v>0</v>
      </c>
      <c r="S2910">
        <f t="shared" si="585"/>
        <v>5.9413998308355972E-6</v>
      </c>
      <c r="T2910">
        <f t="shared" si="586"/>
        <v>1164059.9128807276</v>
      </c>
      <c r="U2910">
        <f t="shared" si="587"/>
        <v>3495847.0217512534</v>
      </c>
      <c r="V2910" s="9">
        <v>728.46759033199999</v>
      </c>
      <c r="W2910" s="9">
        <v>60723.6445313</v>
      </c>
      <c r="X2910">
        <f t="shared" si="594"/>
        <v>2.8111214783089804E-7</v>
      </c>
      <c r="Y2910">
        <f t="shared" si="595"/>
        <v>39.943719473895435</v>
      </c>
      <c r="Z2910">
        <f t="shared" si="588"/>
        <v>1.2340421072902296E-4</v>
      </c>
      <c r="AA2910">
        <f t="shared" si="589"/>
        <v>1.7504920002306861E-5</v>
      </c>
      <c r="AB2910">
        <f>(1/(AA2910*k))*(LN((50-dTar)/(hTar-dTar)))</f>
        <v>249652.38609041239</v>
      </c>
      <c r="AC2910">
        <f t="shared" si="590"/>
        <v>402726.04578894714</v>
      </c>
      <c r="AD2910" s="19">
        <v>408.15335083000002</v>
      </c>
      <c r="AE2910" s="19">
        <v>60723.6445313</v>
      </c>
      <c r="AF2910">
        <f t="shared" si="596"/>
        <v>2.1558328993334919E-6</v>
      </c>
      <c r="AG2910" s="23">
        <f t="shared" si="591"/>
        <v>5.2641804355693651</v>
      </c>
      <c r="AH2910" s="25">
        <f t="shared" si="597"/>
        <v>18.445657056619009</v>
      </c>
      <c r="AI2910" s="25">
        <f t="shared" si="592"/>
        <v>4.6905171284601254E-5</v>
      </c>
    </row>
    <row r="2911" spans="6:35" ht="15">
      <c r="F2911" s="5">
        <v>2006</v>
      </c>
      <c r="G2911" s="5">
        <v>5</v>
      </c>
      <c r="H2911" s="5">
        <v>0</v>
      </c>
      <c r="I2911" s="5">
        <v>122</v>
      </c>
      <c r="J2911" s="5">
        <v>2</v>
      </c>
      <c r="K2911" s="5">
        <v>9.5100002288799992</v>
      </c>
      <c r="L2911" s="5">
        <v>0.32972016930600001</v>
      </c>
      <c r="M2911" s="5">
        <v>7.1000002324600006E-2</v>
      </c>
      <c r="N2911" s="8">
        <f t="shared" si="593"/>
        <v>7.1000002324600006E-2</v>
      </c>
      <c r="O2911" s="5">
        <v>0</v>
      </c>
      <c r="P2911" s="5">
        <v>96.736587524399994</v>
      </c>
      <c r="Q2911" s="5">
        <v>24.778650283800001</v>
      </c>
      <c r="R2911" s="5">
        <v>0</v>
      </c>
      <c r="S2911">
        <f t="shared" si="585"/>
        <v>4.2183940180070545E-3</v>
      </c>
      <c r="T2911">
        <f t="shared" si="586"/>
        <v>1639.5209503780609</v>
      </c>
      <c r="U2911">
        <f t="shared" si="587"/>
        <v>4923.7280384426349</v>
      </c>
      <c r="V2911" s="9">
        <v>546.72100830099998</v>
      </c>
      <c r="W2911" s="9">
        <v>1439.4967041</v>
      </c>
      <c r="X2911">
        <f t="shared" si="594"/>
        <v>1.4471893645155029E-4</v>
      </c>
      <c r="Y2911">
        <f t="shared" si="595"/>
        <v>32.486779666234732</v>
      </c>
      <c r="Z2911">
        <f t="shared" si="588"/>
        <v>8.7616992486260578E-2</v>
      </c>
      <c r="AA2911">
        <f t="shared" si="589"/>
        <v>1.242849360855724E-2</v>
      </c>
      <c r="AB2911">
        <f>(1/(AA2911*k))*(LN((50-dTar)/(hTar-dTar)))</f>
        <v>351.62306748814456</v>
      </c>
      <c r="AC2911">
        <f t="shared" si="590"/>
        <v>567.2197642300797</v>
      </c>
      <c r="AD2911" s="19">
        <v>406.93630981400003</v>
      </c>
      <c r="AE2911" s="19">
        <v>488.584075928</v>
      </c>
      <c r="AF2911">
        <f t="shared" si="596"/>
        <v>6.8364842519642855E-4</v>
      </c>
      <c r="AG2911" s="23">
        <f t="shared" si="591"/>
        <v>19.889092029624813</v>
      </c>
      <c r="AH2911" s="25">
        <f t="shared" si="597"/>
        <v>24.677394575334631</v>
      </c>
      <c r="AI2911" s="25">
        <f t="shared" si="592"/>
        <v>3.3302672702424499E-2</v>
      </c>
    </row>
    <row r="2912" spans="6:35" ht="15">
      <c r="F2912" s="5">
        <v>2006</v>
      </c>
      <c r="G2912" s="5">
        <v>5</v>
      </c>
      <c r="H2912" s="5">
        <v>0</v>
      </c>
      <c r="I2912" s="5">
        <v>122</v>
      </c>
      <c r="J2912" s="5">
        <v>3</v>
      </c>
      <c r="K2912" s="5">
        <v>9.4600000381499996</v>
      </c>
      <c r="L2912" s="5">
        <v>0.29427117109299999</v>
      </c>
      <c r="M2912" s="5">
        <v>1.3624999523200001</v>
      </c>
      <c r="N2912" s="8">
        <f t="shared" si="593"/>
        <v>1.3624999523200001</v>
      </c>
      <c r="O2912" s="5">
        <v>0</v>
      </c>
      <c r="P2912" s="5">
        <v>96.736587524399994</v>
      </c>
      <c r="Q2912" s="5">
        <v>23.746570587200001</v>
      </c>
      <c r="R2912" s="5">
        <v>0</v>
      </c>
      <c r="S2912">
        <f t="shared" si="585"/>
        <v>8.0951569862275571E-2</v>
      </c>
      <c r="T2912">
        <f t="shared" si="586"/>
        <v>85.435592925975641</v>
      </c>
      <c r="U2912">
        <f t="shared" si="587"/>
        <v>256.57593718067227</v>
      </c>
      <c r="V2912" s="9">
        <v>435.23654174799998</v>
      </c>
      <c r="W2912" s="9">
        <v>75.012306213399995</v>
      </c>
      <c r="X2912">
        <f t="shared" si="594"/>
        <v>1.304078870917985E-3</v>
      </c>
      <c r="Y2912">
        <f t="shared" si="595"/>
        <v>26.724020715925477</v>
      </c>
      <c r="Z2912">
        <f t="shared" si="588"/>
        <v>1.6813823123438101</v>
      </c>
      <c r="AA2912">
        <f t="shared" si="589"/>
        <v>0.23850452668508509</v>
      </c>
      <c r="AB2912">
        <f>(1/(AA2912*k))*(LN((50-dTar)/(hTar-dTar)))</f>
        <v>18.323111546926388</v>
      </c>
      <c r="AC2912">
        <f t="shared" si="590"/>
        <v>29.557875954652655</v>
      </c>
      <c r="AD2912" s="19">
        <v>386.39169311500001</v>
      </c>
      <c r="AE2912" s="19">
        <v>25.460163116499999</v>
      </c>
      <c r="AF2912">
        <f t="shared" si="596"/>
        <v>2.2654688537276676E-3</v>
      </c>
      <c r="AG2912" s="23">
        <f t="shared" si="591"/>
        <v>24.934514885551597</v>
      </c>
      <c r="AH2912" s="25">
        <f t="shared" si="597"/>
        <v>25.614694897178531</v>
      </c>
      <c r="AI2912" s="25">
        <f t="shared" si="592"/>
        <v>0.63908293638830638</v>
      </c>
    </row>
    <row r="2913" spans="6:35" ht="15">
      <c r="F2913" s="5">
        <v>2006</v>
      </c>
      <c r="G2913" s="5">
        <v>5</v>
      </c>
      <c r="H2913" s="5">
        <v>0</v>
      </c>
      <c r="I2913" s="5">
        <v>122</v>
      </c>
      <c r="J2913" s="5">
        <v>4</v>
      </c>
      <c r="K2913" s="5">
        <v>9.5950002670300005</v>
      </c>
      <c r="L2913" s="5">
        <v>0.276043266058</v>
      </c>
      <c r="M2913" s="5">
        <v>1.2814999818799999</v>
      </c>
      <c r="N2913" s="8">
        <f t="shared" si="593"/>
        <v>1.2814999818799999</v>
      </c>
      <c r="O2913" s="5">
        <v>0</v>
      </c>
      <c r="P2913" s="5">
        <v>96.736587524399994</v>
      </c>
      <c r="Q2913" s="5">
        <v>23.673820495600001</v>
      </c>
      <c r="R2913" s="5">
        <v>0</v>
      </c>
      <c r="S2913">
        <f t="shared" si="585"/>
        <v>7.6139037755576511E-2</v>
      </c>
      <c r="T2913">
        <f t="shared" si="586"/>
        <v>90.835733854089966</v>
      </c>
      <c r="U2913">
        <f t="shared" si="587"/>
        <v>272.79337270241228</v>
      </c>
      <c r="V2913" s="9">
        <v>435.84628295900001</v>
      </c>
      <c r="W2913" s="9">
        <v>79.753623962399999</v>
      </c>
      <c r="X2913">
        <f t="shared" si="594"/>
        <v>1.2684024913012417E-3</v>
      </c>
      <c r="Y2913">
        <f t="shared" si="595"/>
        <v>26.756618281802606</v>
      </c>
      <c r="Z2913">
        <f t="shared" si="588"/>
        <v>1.5814249381315859</v>
      </c>
      <c r="AA2913">
        <f t="shared" si="589"/>
        <v>0.22432554665767085</v>
      </c>
      <c r="AB2913">
        <f>(1/(AA2913*k))*(LN((50-dTar)/(hTar-dTar)))</f>
        <v>19.481263333626018</v>
      </c>
      <c r="AC2913">
        <f t="shared" si="590"/>
        <v>31.426145258163462</v>
      </c>
      <c r="AD2913" s="19">
        <v>387.58880615200002</v>
      </c>
      <c r="AE2913" s="19">
        <v>27.069427490199999</v>
      </c>
      <c r="AF2913">
        <f t="shared" si="596"/>
        <v>2.2417283529745794E-3</v>
      </c>
      <c r="AG2913" s="23">
        <f t="shared" si="591"/>
        <v>24.871644468521033</v>
      </c>
      <c r="AH2913" s="25">
        <f t="shared" si="597"/>
        <v>25.588111265372124</v>
      </c>
      <c r="AI2913" s="25">
        <f t="shared" si="592"/>
        <v>0.60108976151294791</v>
      </c>
    </row>
    <row r="2914" spans="6:35" ht="15">
      <c r="F2914" s="5">
        <v>2006</v>
      </c>
      <c r="G2914" s="5">
        <v>5</v>
      </c>
      <c r="H2914" s="5">
        <v>0</v>
      </c>
      <c r="I2914" s="5">
        <v>122</v>
      </c>
      <c r="J2914" s="5">
        <v>5</v>
      </c>
      <c r="K2914" s="5">
        <v>8.9250001907299996</v>
      </c>
      <c r="L2914" s="5">
        <v>0.251859337091</v>
      </c>
      <c r="M2914" s="5">
        <v>7.3499999940400004E-2</v>
      </c>
      <c r="N2914" s="8">
        <f t="shared" si="593"/>
        <v>7.3499999940400004E-2</v>
      </c>
      <c r="O2914" s="5">
        <v>0</v>
      </c>
      <c r="P2914" s="5">
        <v>96.736587524399994</v>
      </c>
      <c r="Q2914" s="5">
        <v>23.183969497700001</v>
      </c>
      <c r="R2914" s="5">
        <v>0</v>
      </c>
      <c r="S2914">
        <f t="shared" si="585"/>
        <v>4.366928872123089E-3</v>
      </c>
      <c r="T2914">
        <f t="shared" si="586"/>
        <v>1583.754984795436</v>
      </c>
      <c r="U2914">
        <f t="shared" si="587"/>
        <v>4756.254455219022</v>
      </c>
      <c r="V2914" s="9">
        <v>544.15069580099998</v>
      </c>
      <c r="W2914" s="9">
        <v>1390.5343017600001</v>
      </c>
      <c r="X2914">
        <f t="shared" si="594"/>
        <v>1.4945584354144912E-4</v>
      </c>
      <c r="Y2914">
        <f t="shared" si="595"/>
        <v>30.373395979061737</v>
      </c>
      <c r="Z2914">
        <f t="shared" si="588"/>
        <v>9.0702094812282946E-2</v>
      </c>
      <c r="AA2914">
        <f t="shared" si="589"/>
        <v>1.2866116191262609E-2</v>
      </c>
      <c r="AB2914">
        <f>(1/(AA2914*k))*(LN((50-dTar)/(hTar-dTar)))</f>
        <v>339.66311060251928</v>
      </c>
      <c r="AC2914">
        <f t="shared" si="590"/>
        <v>547.92659335443739</v>
      </c>
      <c r="AD2914" s="19">
        <v>406.893310547</v>
      </c>
      <c r="AE2914" s="19">
        <v>471.96560668900003</v>
      </c>
      <c r="AF2914">
        <f t="shared" si="596"/>
        <v>7.0087619517959386E-4</v>
      </c>
      <c r="AG2914" s="23">
        <f t="shared" si="591"/>
        <v>18.709140024762309</v>
      </c>
      <c r="AH2914" s="25">
        <f t="shared" si="597"/>
        <v>23.142651006370741</v>
      </c>
      <c r="AI2914" s="25">
        <f t="shared" si="592"/>
        <v>3.4475300866226438E-2</v>
      </c>
    </row>
    <row r="2915" spans="6:35" ht="15">
      <c r="F2915" s="5">
        <v>2006</v>
      </c>
      <c r="G2915" s="5">
        <v>5</v>
      </c>
      <c r="H2915" s="5">
        <v>0</v>
      </c>
      <c r="I2915" s="5">
        <v>122</v>
      </c>
      <c r="J2915" s="5">
        <v>6</v>
      </c>
      <c r="K2915" s="5">
        <v>8.2749996185299999</v>
      </c>
      <c r="L2915" s="5">
        <v>0.23827224969899999</v>
      </c>
      <c r="M2915" s="5">
        <v>0</v>
      </c>
      <c r="N2915" s="8">
        <f t="shared" si="593"/>
        <v>1E-4</v>
      </c>
      <c r="O2915" s="5">
        <v>0</v>
      </c>
      <c r="P2915" s="5">
        <v>96.736587524399994</v>
      </c>
      <c r="Q2915" s="5">
        <v>14.415169715899999</v>
      </c>
      <c r="R2915" s="5">
        <v>0</v>
      </c>
      <c r="S2915">
        <f t="shared" si="585"/>
        <v>5.9413998308355972E-6</v>
      </c>
      <c r="T2915">
        <f t="shared" si="586"/>
        <v>1164059.9128807276</v>
      </c>
      <c r="U2915">
        <f t="shared" si="587"/>
        <v>3495847.0217512534</v>
      </c>
      <c r="V2915" s="9">
        <v>728.46759033199999</v>
      </c>
      <c r="W2915" s="9">
        <v>60723.6445313</v>
      </c>
      <c r="X2915">
        <f t="shared" si="594"/>
        <v>2.8111214783089804E-7</v>
      </c>
      <c r="Y2915">
        <f t="shared" si="595"/>
        <v>21.426638129281162</v>
      </c>
      <c r="Z2915">
        <f t="shared" si="588"/>
        <v>1.2340421072902296E-4</v>
      </c>
      <c r="AA2915">
        <f t="shared" si="589"/>
        <v>1.7504920002306861E-5</v>
      </c>
      <c r="AB2915">
        <f>(1/(AA2915*k))*(LN((50-dTar)/(hTar-dTar)))</f>
        <v>249652.38609041239</v>
      </c>
      <c r="AC2915">
        <f t="shared" si="590"/>
        <v>402726.04578894714</v>
      </c>
      <c r="AD2915" s="19">
        <v>408.15335083000002</v>
      </c>
      <c r="AE2915" s="19">
        <v>60723.6445313</v>
      </c>
      <c r="AF2915">
        <f t="shared" si="596"/>
        <v>2.1558328993334919E-6</v>
      </c>
      <c r="AG2915" s="23">
        <f t="shared" si="591"/>
        <v>2.8238153763797822</v>
      </c>
      <c r="AH2915" s="25">
        <f t="shared" si="597"/>
        <v>9.8946323480789538</v>
      </c>
      <c r="AI2915" s="25">
        <f t="shared" si="592"/>
        <v>4.6905171284601254E-5</v>
      </c>
    </row>
    <row r="2916" spans="6:35" ht="15">
      <c r="F2916" s="5">
        <v>2006</v>
      </c>
      <c r="G2916" s="5">
        <v>5</v>
      </c>
      <c r="H2916" s="5">
        <v>0</v>
      </c>
      <c r="I2916" s="5">
        <v>122</v>
      </c>
      <c r="J2916" s="5">
        <v>7</v>
      </c>
      <c r="K2916" s="5">
        <v>6.9625000953700003</v>
      </c>
      <c r="L2916" s="5">
        <v>9.6427515149100002E-2</v>
      </c>
      <c r="M2916" s="5">
        <v>0</v>
      </c>
      <c r="N2916" s="8">
        <f t="shared" si="593"/>
        <v>1E-4</v>
      </c>
      <c r="O2916" s="5">
        <v>0</v>
      </c>
      <c r="P2916" s="5">
        <v>96.736587524399994</v>
      </c>
      <c r="Q2916" s="5">
        <v>16.284845352200001</v>
      </c>
      <c r="R2916" s="5">
        <v>66.593223571799996</v>
      </c>
      <c r="S2916">
        <f t="shared" si="585"/>
        <v>5.9413998308355972E-6</v>
      </c>
      <c r="T2916">
        <f t="shared" si="586"/>
        <v>1164059.9128807276</v>
      </c>
      <c r="U2916">
        <f t="shared" si="587"/>
        <v>3495847.0217512534</v>
      </c>
      <c r="V2916" s="9">
        <v>728.57208251999998</v>
      </c>
      <c r="W2916" s="9">
        <v>60723.6445313</v>
      </c>
      <c r="X2916">
        <f t="shared" si="594"/>
        <v>2.8111213957350344E-7</v>
      </c>
      <c r="Y2916">
        <f t="shared" si="595"/>
        <v>24.205714552409059</v>
      </c>
      <c r="Z2916">
        <f t="shared" si="588"/>
        <v>1.2340421072902296E-4</v>
      </c>
      <c r="AA2916">
        <f t="shared" si="589"/>
        <v>1.7504920002306861E-5</v>
      </c>
      <c r="AB2916">
        <f>(1/(AA2916*k))*(LN((50-dTar)/(hTar-dTar)))</f>
        <v>249652.38609041239</v>
      </c>
      <c r="AC2916">
        <f t="shared" si="590"/>
        <v>402726.04578894714</v>
      </c>
      <c r="AD2916" s="19">
        <v>357.28018188499999</v>
      </c>
      <c r="AE2916" s="19">
        <v>60723.6445313</v>
      </c>
      <c r="AF2916">
        <f t="shared" si="596"/>
        <v>2.1560693641955581E-6</v>
      </c>
      <c r="AG2916" s="23">
        <f t="shared" si="591"/>
        <v>3.1877645706873801</v>
      </c>
      <c r="AH2916" s="25">
        <f t="shared" si="597"/>
        <v>11.176556347887077</v>
      </c>
      <c r="AI2916" s="25">
        <f t="shared" si="592"/>
        <v>4.6905171284601254E-5</v>
      </c>
    </row>
    <row r="2917" spans="6:35" ht="15">
      <c r="F2917" s="5">
        <v>2006</v>
      </c>
      <c r="G2917" s="5">
        <v>5</v>
      </c>
      <c r="H2917" s="5">
        <v>0</v>
      </c>
      <c r="I2917" s="5">
        <v>122</v>
      </c>
      <c r="J2917" s="5">
        <v>8</v>
      </c>
      <c r="K2917" s="5">
        <v>8.7550001144399996</v>
      </c>
      <c r="L2917" s="5">
        <v>0.16768020391499999</v>
      </c>
      <c r="M2917" s="5">
        <v>0</v>
      </c>
      <c r="N2917" s="8">
        <f t="shared" si="593"/>
        <v>1E-4</v>
      </c>
      <c r="O2917" s="5">
        <v>0</v>
      </c>
      <c r="P2917" s="5">
        <v>96.736587524399994</v>
      </c>
      <c r="Q2917" s="5">
        <v>20.010129928600001</v>
      </c>
      <c r="R2917" s="5">
        <v>263.260986328</v>
      </c>
      <c r="S2917">
        <f t="shared" si="585"/>
        <v>5.9413998308355972E-6</v>
      </c>
      <c r="T2917">
        <f t="shared" si="586"/>
        <v>1164059.9128807276</v>
      </c>
      <c r="U2917">
        <f t="shared" si="587"/>
        <v>3495847.0217512534</v>
      </c>
      <c r="V2917" s="9">
        <v>692.92706298799999</v>
      </c>
      <c r="W2917" s="9">
        <v>60723.6445313</v>
      </c>
      <c r="X2917">
        <f t="shared" si="594"/>
        <v>2.8111495641500055E-7</v>
      </c>
      <c r="Y2917">
        <f t="shared" si="595"/>
        <v>29.743104305813954</v>
      </c>
      <c r="Z2917">
        <f t="shared" si="588"/>
        <v>1.2340421072902296E-4</v>
      </c>
      <c r="AA2917">
        <f t="shared" si="589"/>
        <v>1.7504920002306861E-5</v>
      </c>
      <c r="AB2917">
        <f>(1/(AA2917*k))*(LN((50-dTar)/(hTar-dTar)))</f>
        <v>249652.38609041239</v>
      </c>
      <c r="AC2917">
        <f t="shared" si="590"/>
        <v>402726.04578894714</v>
      </c>
      <c r="AD2917" s="19">
        <v>205.72445678700001</v>
      </c>
      <c r="AE2917" s="19">
        <v>60723.6445313</v>
      </c>
      <c r="AF2917">
        <f t="shared" si="596"/>
        <v>2.1567741217492026E-6</v>
      </c>
      <c r="AG2917" s="23">
        <f t="shared" si="591"/>
        <v>3.9085676977838673</v>
      </c>
      <c r="AH2917" s="25">
        <f t="shared" si="597"/>
        <v>13.728114028490722</v>
      </c>
      <c r="AI2917" s="25">
        <f t="shared" si="592"/>
        <v>4.6905171284601254E-5</v>
      </c>
    </row>
    <row r="2918" spans="6:35" ht="15">
      <c r="F2918" s="5">
        <v>2006</v>
      </c>
      <c r="G2918" s="5">
        <v>5</v>
      </c>
      <c r="H2918" s="5">
        <v>0</v>
      </c>
      <c r="I2918" s="5">
        <v>122</v>
      </c>
      <c r="J2918" s="5">
        <v>9</v>
      </c>
      <c r="K2918" s="5">
        <v>11.6199998856</v>
      </c>
      <c r="L2918" s="5">
        <v>0.41812404990199997</v>
      </c>
      <c r="M2918" s="5">
        <v>0</v>
      </c>
      <c r="N2918" s="8">
        <f t="shared" si="593"/>
        <v>1E-4</v>
      </c>
      <c r="O2918" s="5">
        <v>0</v>
      </c>
      <c r="P2918" s="5">
        <v>96.736587524399994</v>
      </c>
      <c r="Q2918" s="5">
        <v>21.5146007538</v>
      </c>
      <c r="R2918" s="5">
        <v>743.22747802699996</v>
      </c>
      <c r="S2918">
        <f t="shared" si="585"/>
        <v>5.9413998308355972E-6</v>
      </c>
      <c r="T2918">
        <f t="shared" si="586"/>
        <v>1164059.9128807276</v>
      </c>
      <c r="U2918">
        <f t="shared" si="587"/>
        <v>3495847.0217512534</v>
      </c>
      <c r="V2918" s="9">
        <v>658.75659179700006</v>
      </c>
      <c r="W2918" s="9">
        <v>60723.6445313</v>
      </c>
      <c r="X2918">
        <f t="shared" si="594"/>
        <v>2.8111765678356767E-7</v>
      </c>
      <c r="Y2918">
        <f t="shared" si="595"/>
        <v>31.979502706858398</v>
      </c>
      <c r="Z2918">
        <f t="shared" si="588"/>
        <v>1.2340421072902296E-4</v>
      </c>
      <c r="AA2918">
        <f t="shared" si="589"/>
        <v>1.7504920002306861E-5</v>
      </c>
      <c r="AB2918">
        <f>(1/(AA2918*k))*(LN((50-dTar)/(hTar-dTar)))</f>
        <v>249652.38609041239</v>
      </c>
      <c r="AC2918">
        <f t="shared" si="590"/>
        <v>402726.04578894714</v>
      </c>
      <c r="AD2918" s="19">
        <v>96.067535400400004</v>
      </c>
      <c r="AE2918" s="19">
        <v>60723.6445313</v>
      </c>
      <c r="AF2918">
        <f t="shared" si="596"/>
        <v>2.157284330733557E-6</v>
      </c>
      <c r="AG2918" s="23">
        <f t="shared" si="591"/>
        <v>4.1958838231307451</v>
      </c>
      <c r="AH2918" s="25">
        <f t="shared" si="597"/>
        <v>14.75626417764675</v>
      </c>
      <c r="AI2918" s="25">
        <f t="shared" si="592"/>
        <v>4.6905171284601254E-5</v>
      </c>
    </row>
    <row r="2919" spans="6:35" ht="15">
      <c r="F2919" s="5">
        <v>2006</v>
      </c>
      <c r="G2919" s="5">
        <v>5</v>
      </c>
      <c r="H2919" s="5">
        <v>0</v>
      </c>
      <c r="I2919" s="5">
        <v>122</v>
      </c>
      <c r="J2919" s="5">
        <v>10</v>
      </c>
      <c r="K2919" s="5">
        <v>14.2700004578</v>
      </c>
      <c r="L2919" s="5">
        <v>0.65241914987600003</v>
      </c>
      <c r="M2919" s="5">
        <v>0</v>
      </c>
      <c r="N2919" s="8">
        <f t="shared" si="593"/>
        <v>1E-4</v>
      </c>
      <c r="O2919" s="5">
        <v>0</v>
      </c>
      <c r="P2919" s="5">
        <v>96.736587524399994</v>
      </c>
      <c r="Q2919" s="5">
        <v>35.039310455299997</v>
      </c>
      <c r="R2919" s="5">
        <v>1079.4274902300001</v>
      </c>
      <c r="S2919">
        <f t="shared" si="585"/>
        <v>5.9413998308355972E-6</v>
      </c>
      <c r="T2919">
        <f t="shared" si="586"/>
        <v>1164059.9128807276</v>
      </c>
      <c r="U2919">
        <f t="shared" si="587"/>
        <v>3495847.0217512534</v>
      </c>
      <c r="V2919" s="9">
        <v>139.946533203</v>
      </c>
      <c r="W2919" s="9">
        <v>60723.6445313</v>
      </c>
      <c r="X2919">
        <f t="shared" si="594"/>
        <v>2.8115866283771837E-7</v>
      </c>
      <c r="Y2919">
        <f t="shared" si="595"/>
        <v>52.086452638279255</v>
      </c>
      <c r="Z2919">
        <f t="shared" si="588"/>
        <v>1.2340421072902296E-4</v>
      </c>
      <c r="AA2919">
        <f t="shared" si="589"/>
        <v>1.7504920002306861E-5</v>
      </c>
      <c r="AB2919">
        <f>(1/(AA2919*k))*(LN((50-dTar)/(hTar-dTar)))</f>
        <v>249652.38609041239</v>
      </c>
      <c r="AC2919">
        <f t="shared" si="590"/>
        <v>402726.04578894714</v>
      </c>
      <c r="AD2919" s="19">
        <v>73.803131103499993</v>
      </c>
      <c r="AE2919" s="19">
        <v>60723.6445313</v>
      </c>
      <c r="AF2919">
        <f t="shared" si="596"/>
        <v>2.1573879514802964E-6</v>
      </c>
      <c r="AG2919" s="23">
        <f t="shared" si="591"/>
        <v>6.8318508617911275</v>
      </c>
      <c r="AH2919" s="25">
        <f t="shared" si="597"/>
        <v>24.03284291224611</v>
      </c>
      <c r="AI2919" s="25">
        <f t="shared" si="592"/>
        <v>4.6905171284601254E-5</v>
      </c>
    </row>
    <row r="2920" spans="6:35" ht="15">
      <c r="F2920" s="5">
        <v>2006</v>
      </c>
      <c r="G2920" s="5">
        <v>5</v>
      </c>
      <c r="H2920" s="5">
        <v>0</v>
      </c>
      <c r="I2920" s="5">
        <v>122</v>
      </c>
      <c r="J2920" s="5">
        <v>11</v>
      </c>
      <c r="K2920" s="5">
        <v>16.219999313399999</v>
      </c>
      <c r="L2920" s="5">
        <v>0.88398241996799998</v>
      </c>
      <c r="M2920" s="5">
        <v>5.0000002374899996E-4</v>
      </c>
      <c r="N2920" s="8">
        <f t="shared" si="593"/>
        <v>5.0000002374899996E-4</v>
      </c>
      <c r="O2920" s="5">
        <v>0</v>
      </c>
      <c r="P2920" s="5">
        <v>96.736587524399994</v>
      </c>
      <c r="Q2920" s="5">
        <v>38.946468353299998</v>
      </c>
      <c r="R2920" s="5">
        <v>1330.85998535</v>
      </c>
      <c r="S2920">
        <f t="shared" si="585"/>
        <v>2.9707000565201025E-5</v>
      </c>
      <c r="T2920">
        <f t="shared" si="586"/>
        <v>232811.9715180425</v>
      </c>
      <c r="U2920">
        <f t="shared" si="587"/>
        <v>699169.37114110391</v>
      </c>
      <c r="V2920" s="9">
        <v>86.327224731399994</v>
      </c>
      <c r="W2920" s="9">
        <v>60723.6445313</v>
      </c>
      <c r="X2920">
        <f t="shared" si="594"/>
        <v>1.315825238338553E-6</v>
      </c>
      <c r="Y2920">
        <f t="shared" si="595"/>
        <v>56.146326639818419</v>
      </c>
      <c r="Z2920">
        <f t="shared" si="588"/>
        <v>6.1702108295238068E-4</v>
      </c>
      <c r="AA2920">
        <f t="shared" si="589"/>
        <v>8.7524604168777735E-5</v>
      </c>
      <c r="AB2920">
        <f>(1/(AA2920*k))*(LN((50-dTar)/(hTar-dTar)))</f>
        <v>49930.474846484794</v>
      </c>
      <c r="AC2920">
        <f t="shared" si="590"/>
        <v>80545.205332053287</v>
      </c>
      <c r="AD2920" s="19">
        <v>68.002258300799994</v>
      </c>
      <c r="AE2920" s="19">
        <v>60723.6445313</v>
      </c>
      <c r="AF2920">
        <f t="shared" si="596"/>
        <v>7.0752955438632607E-6</v>
      </c>
      <c r="AG2920" s="23">
        <f t="shared" si="591"/>
        <v>24.149594436159507</v>
      </c>
      <c r="AH2920" s="25">
        <f t="shared" si="597"/>
        <v>36.311352902049258</v>
      </c>
      <c r="AI2920" s="25">
        <f t="shared" si="592"/>
        <v>2.3452586756251537E-4</v>
      </c>
    </row>
    <row r="2921" spans="6:35" ht="15">
      <c r="F2921" s="5">
        <v>2006</v>
      </c>
      <c r="G2921" s="5">
        <v>5</v>
      </c>
      <c r="H2921" s="5">
        <v>0</v>
      </c>
      <c r="I2921" s="5">
        <v>122</v>
      </c>
      <c r="J2921" s="5">
        <v>12</v>
      </c>
      <c r="K2921" s="5">
        <v>17.440000534100001</v>
      </c>
      <c r="L2921" s="5">
        <v>1.0125170946099999</v>
      </c>
      <c r="M2921" s="5">
        <v>0.15600000321900001</v>
      </c>
      <c r="N2921" s="8">
        <f t="shared" si="593"/>
        <v>0.15600000321900001</v>
      </c>
      <c r="O2921" s="5">
        <v>0</v>
      </c>
      <c r="P2921" s="5">
        <v>96.736587524399994</v>
      </c>
      <c r="Q2921" s="5">
        <v>46.982921600300003</v>
      </c>
      <c r="R2921" s="5">
        <v>1540.5749511700001</v>
      </c>
      <c r="S2921">
        <f t="shared" si="585"/>
        <v>9.2685839273571914E-3</v>
      </c>
      <c r="T2921">
        <f t="shared" si="586"/>
        <v>746.19223644923034</v>
      </c>
      <c r="U2921">
        <f t="shared" si="587"/>
        <v>2240.9275318049972</v>
      </c>
      <c r="V2921" s="9">
        <v>68.642112731899999</v>
      </c>
      <c r="W2921" s="9">
        <v>655.15557861299999</v>
      </c>
      <c r="X2921">
        <f t="shared" si="594"/>
        <v>3.372993868678129E-4</v>
      </c>
      <c r="Y2921">
        <f t="shared" si="595"/>
        <v>62.785387262973934</v>
      </c>
      <c r="Z2921">
        <f t="shared" si="588"/>
        <v>0.19251057270965735</v>
      </c>
      <c r="AA2921">
        <f t="shared" si="589"/>
        <v>2.7307675767082075E-2</v>
      </c>
      <c r="AB2921">
        <f>(1/(AA2921*k))*(LN((50-dTar)/(hTar-dTar)))</f>
        <v>160.03357752495614</v>
      </c>
      <c r="AC2921">
        <f t="shared" si="590"/>
        <v>258.15771633259635</v>
      </c>
      <c r="AD2921" s="19">
        <v>67.550056457500006</v>
      </c>
      <c r="AE2921" s="19">
        <v>222.36839294399999</v>
      </c>
      <c r="AF2921">
        <f t="shared" si="596"/>
        <v>1.8245639247249409E-3</v>
      </c>
      <c r="AG2921" s="23">
        <f t="shared" si="591"/>
        <v>33.211884147476773</v>
      </c>
      <c r="AH2921" s="25">
        <f t="shared" si="597"/>
        <v>44.452588341631511</v>
      </c>
      <c r="AI2921" s="25">
        <f t="shared" si="592"/>
        <v>7.3172068713855426E-2</v>
      </c>
    </row>
    <row r="2922" spans="6:35" ht="15">
      <c r="F2922" s="5">
        <v>2006</v>
      </c>
      <c r="G2922" s="5">
        <v>5</v>
      </c>
      <c r="H2922" s="5">
        <v>0</v>
      </c>
      <c r="I2922" s="5">
        <v>122</v>
      </c>
      <c r="J2922" s="5">
        <v>13</v>
      </c>
      <c r="K2922" s="5">
        <v>19.1399993896</v>
      </c>
      <c r="L2922" s="5">
        <v>1.2235558033</v>
      </c>
      <c r="M2922" s="5">
        <v>1.6000000760000001E-2</v>
      </c>
      <c r="N2922" s="8">
        <f t="shared" si="593"/>
        <v>1.6000000760000001E-2</v>
      </c>
      <c r="O2922" s="5">
        <v>0</v>
      </c>
      <c r="P2922" s="5">
        <v>96.736587524399994</v>
      </c>
      <c r="Q2922" s="5">
        <v>50.818298339800002</v>
      </c>
      <c r="R2922" s="5">
        <v>1681</v>
      </c>
      <c r="S2922">
        <f t="shared" si="585"/>
        <v>9.5062401808833417E-4</v>
      </c>
      <c r="T2922">
        <f t="shared" si="586"/>
        <v>7275.374109924277</v>
      </c>
      <c r="U2922">
        <f t="shared" si="587"/>
        <v>21849.042848115801</v>
      </c>
      <c r="V2922" s="9">
        <v>60.387737274199999</v>
      </c>
      <c r="W2922" s="9">
        <v>6387.7666015599998</v>
      </c>
      <c r="X2922">
        <f t="shared" si="594"/>
        <v>3.5339189015552974E-5</v>
      </c>
      <c r="Y2922">
        <f t="shared" si="595"/>
        <v>68.405837284309996</v>
      </c>
      <c r="Z2922">
        <f t="shared" si="588"/>
        <v>1.9744674654515671E-2</v>
      </c>
      <c r="AA2922">
        <f t="shared" si="589"/>
        <v>2.8007873334064889E-3</v>
      </c>
      <c r="AB2922">
        <f>(1/(AA2922*k))*(LN((50-dTar)/(hTar-dTar)))</f>
        <v>1560.3273389495293</v>
      </c>
      <c r="AC2922">
        <f t="shared" si="590"/>
        <v>2517.0376666216307</v>
      </c>
      <c r="AD2922" s="19">
        <v>77.189643859900002</v>
      </c>
      <c r="AE2922" s="19">
        <v>2168.0917968799999</v>
      </c>
      <c r="AF2922">
        <f t="shared" si="596"/>
        <v>2.0998172895516661E-4</v>
      </c>
      <c r="AG2922" s="23">
        <f t="shared" si="591"/>
        <v>32.251168691177533</v>
      </c>
      <c r="AH2922" s="25">
        <f t="shared" si="597"/>
        <v>45.993332861107532</v>
      </c>
      <c r="AI2922" s="25">
        <f t="shared" si="592"/>
        <v>7.5048277620155006E-3</v>
      </c>
    </row>
    <row r="2923" spans="6:35" ht="15">
      <c r="F2923" s="5">
        <v>2006</v>
      </c>
      <c r="G2923" s="5">
        <v>5</v>
      </c>
      <c r="H2923" s="5">
        <v>0</v>
      </c>
      <c r="I2923" s="5">
        <v>122</v>
      </c>
      <c r="J2923" s="5">
        <v>14</v>
      </c>
      <c r="K2923" s="5">
        <v>20.3600006104</v>
      </c>
      <c r="L2923" s="5">
        <v>1.4249299764600001</v>
      </c>
      <c r="M2923" s="5">
        <v>0.34099999070199999</v>
      </c>
      <c r="N2923" s="8">
        <f t="shared" si="593"/>
        <v>0.34099999070199999</v>
      </c>
      <c r="O2923" s="5">
        <v>0</v>
      </c>
      <c r="P2923" s="5">
        <v>96.736587524399994</v>
      </c>
      <c r="Q2923" s="5">
        <v>53.936363220200001</v>
      </c>
      <c r="R2923" s="5">
        <v>1621.5500488299999</v>
      </c>
      <c r="S2923">
        <f t="shared" si="585"/>
        <v>2.0260172870718025E-2</v>
      </c>
      <c r="T2923">
        <f t="shared" si="586"/>
        <v>341.36655267477704</v>
      </c>
      <c r="U2923">
        <f t="shared" si="587"/>
        <v>1025.1751076457581</v>
      </c>
      <c r="V2923" s="9">
        <v>57.5664291382</v>
      </c>
      <c r="W2923" s="9">
        <v>299.71929931599999</v>
      </c>
      <c r="X2923">
        <f t="shared" si="594"/>
        <v>7.2334779683241282E-4</v>
      </c>
      <c r="Y2923">
        <f t="shared" si="595"/>
        <v>71.62166864298932</v>
      </c>
      <c r="Z2923">
        <f t="shared" si="588"/>
        <v>0.42080834711184473</v>
      </c>
      <c r="AA2923">
        <f t="shared" si="589"/>
        <v>5.9691775580258927E-2</v>
      </c>
      <c r="AB2923">
        <f>(1/(AA2923*k))*(LN((50-dTar)/(hTar-dTar)))</f>
        <v>73.211845424530736</v>
      </c>
      <c r="AC2923">
        <f t="shared" si="590"/>
        <v>118.10148292376043</v>
      </c>
      <c r="AD2923" s="19">
        <v>88.937217712399999</v>
      </c>
      <c r="AE2923" s="19">
        <v>101.72866058300001</v>
      </c>
      <c r="AF2923">
        <f t="shared" si="596"/>
        <v>3.2386842833760808E-3</v>
      </c>
      <c r="AG2923" s="23">
        <f t="shared" si="591"/>
        <v>44.226851901956344</v>
      </c>
      <c r="AH2923" s="25">
        <f t="shared" si="597"/>
        <v>54.639450985548301</v>
      </c>
      <c r="AI2923" s="25">
        <f t="shared" si="592"/>
        <v>0.15994662971924745</v>
      </c>
    </row>
    <row r="2924" spans="6:35" ht="15">
      <c r="F2924" s="5">
        <v>2006</v>
      </c>
      <c r="G2924" s="5">
        <v>5</v>
      </c>
      <c r="H2924" s="5">
        <v>0</v>
      </c>
      <c r="I2924" s="5">
        <v>122</v>
      </c>
      <c r="J2924" s="5">
        <v>15</v>
      </c>
      <c r="K2924" s="5">
        <v>21.454999923700001</v>
      </c>
      <c r="L2924" s="5">
        <v>1.67847299576</v>
      </c>
      <c r="M2924" s="5">
        <v>8.6000002920600005E-2</v>
      </c>
      <c r="N2924" s="8">
        <f t="shared" si="593"/>
        <v>8.6000002920600005E-2</v>
      </c>
      <c r="O2924" s="5">
        <v>0</v>
      </c>
      <c r="P2924" s="5">
        <v>96.736587524399994</v>
      </c>
      <c r="Q2924" s="5">
        <v>51.849411010700003</v>
      </c>
      <c r="R2924" s="5">
        <v>1457.7550048799999</v>
      </c>
      <c r="S2924">
        <f t="shared" si="585"/>
        <v>5.1096040280431375E-3</v>
      </c>
      <c r="T2924">
        <f t="shared" si="586"/>
        <v>1353.5579922659447</v>
      </c>
      <c r="U2924">
        <f t="shared" si="587"/>
        <v>4064.9382593379833</v>
      </c>
      <c r="V2924" s="9">
        <v>65.455490112299998</v>
      </c>
      <c r="W2924" s="9">
        <v>1188.4217529299999</v>
      </c>
      <c r="X2924">
        <f t="shared" si="594"/>
        <v>1.8801178562265951E-4</v>
      </c>
      <c r="Y2924">
        <f t="shared" si="595"/>
        <v>69.548434211286846</v>
      </c>
      <c r="Z2924">
        <f t="shared" si="588"/>
        <v>0.10612762483110313</v>
      </c>
      <c r="AA2924">
        <f t="shared" si="589"/>
        <v>1.5054231713232596E-2</v>
      </c>
      <c r="AB2924">
        <f>(1/(AA2924*k))*(LN((50-dTar)/(hTar-dTar)))</f>
        <v>290.29346233965299</v>
      </c>
      <c r="AC2924">
        <f t="shared" si="590"/>
        <v>468.28608385137647</v>
      </c>
      <c r="AD2924" s="19">
        <v>108.050018311</v>
      </c>
      <c r="AE2924" s="19">
        <v>403.36593627899998</v>
      </c>
      <c r="AF2924">
        <f t="shared" si="596"/>
        <v>1.0207185049761821E-3</v>
      </c>
      <c r="AG2924" s="23">
        <f t="shared" si="591"/>
        <v>36.305098363366746</v>
      </c>
      <c r="AH2924" s="25">
        <f t="shared" si="597"/>
        <v>48.940683104005544</v>
      </c>
      <c r="AI2924" s="25">
        <f t="shared" si="592"/>
        <v>4.0338448674669514E-2</v>
      </c>
    </row>
    <row r="2925" spans="6:35" ht="15">
      <c r="F2925" s="5">
        <v>2006</v>
      </c>
      <c r="G2925" s="5">
        <v>5</v>
      </c>
      <c r="H2925" s="5">
        <v>0</v>
      </c>
      <c r="I2925" s="5">
        <v>122</v>
      </c>
      <c r="J2925" s="5">
        <v>16</v>
      </c>
      <c r="K2925" s="5">
        <v>21.629999160800001</v>
      </c>
      <c r="L2925" s="5">
        <v>1.7512049675000001</v>
      </c>
      <c r="M2925" s="5">
        <v>4.9499999731799998E-2</v>
      </c>
      <c r="N2925" s="8">
        <f t="shared" si="593"/>
        <v>4.9499999731799998E-2</v>
      </c>
      <c r="O2925" s="5">
        <v>0</v>
      </c>
      <c r="P2925" s="5">
        <v>96.736587524399994</v>
      </c>
      <c r="Q2925" s="5">
        <v>53.098770141599999</v>
      </c>
      <c r="R2925" s="5">
        <v>1116.5324707</v>
      </c>
      <c r="S2925">
        <f t="shared" si="585"/>
        <v>2.9409929003287858E-3</v>
      </c>
      <c r="T2925">
        <f t="shared" si="586"/>
        <v>2351.6362003794261</v>
      </c>
      <c r="U2925">
        <f t="shared" si="587"/>
        <v>7062.3172539240168</v>
      </c>
      <c r="V2925" s="9">
        <v>70.756713867200006</v>
      </c>
      <c r="W2925" s="9">
        <v>2064.7326660200001</v>
      </c>
      <c r="X2925">
        <f t="shared" si="594"/>
        <v>1.0872157241531817E-4</v>
      </c>
      <c r="Y2925">
        <f t="shared" si="595"/>
        <v>71.338016633455084</v>
      </c>
      <c r="Z2925">
        <f t="shared" si="588"/>
        <v>6.1085083979896267E-2</v>
      </c>
      <c r="AA2925">
        <f t="shared" si="589"/>
        <v>8.664935354193699E-3</v>
      </c>
      <c r="AB2925">
        <f>(1/(AA2925*k))*(LN((50-dTar)/(hTar-dTar)))</f>
        <v>504.34825746075654</v>
      </c>
      <c r="AC2925">
        <f t="shared" si="590"/>
        <v>813.58797569897013</v>
      </c>
      <c r="AD2925" s="19">
        <v>119.426231384</v>
      </c>
      <c r="AE2925" s="19">
        <v>700.79742431600005</v>
      </c>
      <c r="AF2925">
        <f t="shared" si="596"/>
        <v>6.1206566337377493E-4</v>
      </c>
      <c r="AG2925" s="23">
        <f t="shared" si="591"/>
        <v>35.813876991056418</v>
      </c>
      <c r="AH2925" s="25">
        <f t="shared" si="597"/>
        <v>49.316381037078571</v>
      </c>
      <c r="AI2925" s="25">
        <f t="shared" si="592"/>
        <v>2.321805966007795E-2</v>
      </c>
    </row>
    <row r="2926" spans="6:35" ht="15">
      <c r="F2926" s="5">
        <v>2006</v>
      </c>
      <c r="G2926" s="5">
        <v>5</v>
      </c>
      <c r="H2926" s="5">
        <v>0</v>
      </c>
      <c r="I2926" s="5">
        <v>122</v>
      </c>
      <c r="J2926" s="5">
        <v>17</v>
      </c>
      <c r="K2926" s="5">
        <v>21.545000076299999</v>
      </c>
      <c r="L2926" s="5">
        <v>1.7535696029700001</v>
      </c>
      <c r="M2926" s="5">
        <v>4.1999999433799999E-2</v>
      </c>
      <c r="N2926" s="8">
        <f t="shared" si="593"/>
        <v>4.1999999433799999E-2</v>
      </c>
      <c r="O2926" s="5">
        <v>0</v>
      </c>
      <c r="P2926" s="5">
        <v>96.736587524399994</v>
      </c>
      <c r="Q2926" s="5">
        <v>51.134521484399997</v>
      </c>
      <c r="R2926" s="5">
        <v>744.457519531</v>
      </c>
      <c r="S2926">
        <f t="shared" si="585"/>
        <v>2.4953878953107448E-3</v>
      </c>
      <c r="T2926">
        <f t="shared" si="586"/>
        <v>2771.5712585080096</v>
      </c>
      <c r="U2926">
        <f t="shared" si="587"/>
        <v>8323.4454020919075</v>
      </c>
      <c r="V2926" s="9">
        <v>78.300209045399995</v>
      </c>
      <c r="W2926" s="9">
        <v>2433.4350585900002</v>
      </c>
      <c r="X2926">
        <f t="shared" si="594"/>
        <v>9.2291954373582903E-5</v>
      </c>
      <c r="Y2926">
        <f t="shared" si="595"/>
        <v>68.710145852631086</v>
      </c>
      <c r="Z2926">
        <f t="shared" si="588"/>
        <v>5.1829767807474995E-2</v>
      </c>
      <c r="AA2926">
        <f t="shared" si="589"/>
        <v>7.3520663018560237E-3</v>
      </c>
      <c r="AB2926">
        <f>(1/(AA2926*k))*(LN((50-dTar)/(hTar-dTar)))</f>
        <v>594.41045108562957</v>
      </c>
      <c r="AC2926">
        <f t="shared" si="590"/>
        <v>958.8715505192331</v>
      </c>
      <c r="AD2926" s="19">
        <v>137.26942443799999</v>
      </c>
      <c r="AE2926" s="19">
        <v>825.93981933600003</v>
      </c>
      <c r="AF2926">
        <f t="shared" si="596"/>
        <v>5.2026949281687679E-4</v>
      </c>
      <c r="AG2926" s="23">
        <f t="shared" si="591"/>
        <v>34.432604406023344</v>
      </c>
      <c r="AH2926" s="25">
        <f t="shared" si="597"/>
        <v>47.461284248226036</v>
      </c>
      <c r="AI2926" s="25">
        <f t="shared" si="592"/>
        <v>1.9700171673955446E-2</v>
      </c>
    </row>
    <row r="2927" spans="6:35" ht="15">
      <c r="F2927" s="5">
        <v>2006</v>
      </c>
      <c r="G2927" s="5">
        <v>5</v>
      </c>
      <c r="H2927" s="5">
        <v>0</v>
      </c>
      <c r="I2927" s="5">
        <v>122</v>
      </c>
      <c r="J2927" s="5">
        <v>18</v>
      </c>
      <c r="K2927" s="5">
        <v>21.385000228900001</v>
      </c>
      <c r="L2927" s="5">
        <v>1.7075803279899999</v>
      </c>
      <c r="M2927" s="5">
        <v>1.44999995828E-2</v>
      </c>
      <c r="N2927" s="8">
        <f t="shared" si="593"/>
        <v>1.44999995828E-2</v>
      </c>
      <c r="O2927" s="5">
        <v>0</v>
      </c>
      <c r="P2927" s="5">
        <v>96.736587524399994</v>
      </c>
      <c r="Q2927" s="5">
        <v>45.1942405701</v>
      </c>
      <c r="R2927" s="5">
        <v>538.63751220699999</v>
      </c>
      <c r="S2927">
        <f t="shared" si="585"/>
        <v>8.6150295068364139E-4</v>
      </c>
      <c r="T2927">
        <f t="shared" si="586"/>
        <v>8027.9996301623587</v>
      </c>
      <c r="U2927">
        <f t="shared" si="587"/>
        <v>24109.290498863542</v>
      </c>
      <c r="V2927" s="9">
        <v>102.013961792</v>
      </c>
      <c r="W2927" s="9">
        <v>7048.5703125</v>
      </c>
      <c r="X2927">
        <f t="shared" si="594"/>
        <v>3.1989891426524564E-5</v>
      </c>
      <c r="Y2927">
        <f t="shared" si="595"/>
        <v>60.811548443401783</v>
      </c>
      <c r="Z2927">
        <f t="shared" si="588"/>
        <v>1.7893610040865957E-2</v>
      </c>
      <c r="AA2927">
        <f t="shared" si="589"/>
        <v>2.5382133273039679E-3</v>
      </c>
      <c r="AB2927">
        <f>(1/(AA2927*k))*(LN((50-dTar)/(hTar-dTar)))</f>
        <v>1721.7406432656167</v>
      </c>
      <c r="AC2927">
        <f t="shared" si="590"/>
        <v>2777.421085354124</v>
      </c>
      <c r="AD2927" s="19">
        <v>172.75422668499999</v>
      </c>
      <c r="AE2927" s="19">
        <v>2392.3774414099998</v>
      </c>
      <c r="AF2927">
        <f t="shared" si="596"/>
        <v>1.8717643908231049E-4</v>
      </c>
      <c r="AG2927" s="23">
        <f t="shared" si="591"/>
        <v>29.197583233475235</v>
      </c>
      <c r="AH2927" s="25">
        <f t="shared" si="597"/>
        <v>41.213854350942711</v>
      </c>
      <c r="AI2927" s="25">
        <f t="shared" si="592"/>
        <v>6.8012496405788058E-3</v>
      </c>
    </row>
    <row r="2928" spans="6:35" ht="15">
      <c r="F2928" s="5">
        <v>2006</v>
      </c>
      <c r="G2928" s="5">
        <v>5</v>
      </c>
      <c r="H2928" s="5">
        <v>0</v>
      </c>
      <c r="I2928" s="5">
        <v>122</v>
      </c>
      <c r="J2928" s="5">
        <v>19</v>
      </c>
      <c r="K2928" s="5">
        <v>21.170000076299999</v>
      </c>
      <c r="L2928" s="5">
        <v>1.6502947807299999</v>
      </c>
      <c r="M2928" s="5">
        <v>1.9999999553000001E-2</v>
      </c>
      <c r="N2928" s="8">
        <f t="shared" si="593"/>
        <v>1.9999999553000001E-2</v>
      </c>
      <c r="O2928" s="5">
        <v>0</v>
      </c>
      <c r="P2928" s="5">
        <v>96.736587524399994</v>
      </c>
      <c r="Q2928" s="5">
        <v>31.739370346099999</v>
      </c>
      <c r="R2928" s="5">
        <v>240.25999450699999</v>
      </c>
      <c r="S2928">
        <f t="shared" si="585"/>
        <v>1.188279939609062E-3</v>
      </c>
      <c r="T2928">
        <f t="shared" si="586"/>
        <v>5820.2996944873357</v>
      </c>
      <c r="U2928">
        <f t="shared" si="587"/>
        <v>17479.23549941718</v>
      </c>
      <c r="V2928" s="9">
        <v>128.15574645999999</v>
      </c>
      <c r="W2928" s="9">
        <v>5110.2133789099998</v>
      </c>
      <c r="X2928">
        <f t="shared" si="594"/>
        <v>4.4018725412136973E-5</v>
      </c>
      <c r="Y2928">
        <f t="shared" si="595"/>
        <v>42.67203968541979</v>
      </c>
      <c r="Z2928">
        <f t="shared" si="588"/>
        <v>2.4680841594187763E-2</v>
      </c>
      <c r="AA2928">
        <f t="shared" si="589"/>
        <v>3.5009839222143783E-3</v>
      </c>
      <c r="AB2928">
        <f>(1/(AA2928*k))*(LN((50-dTar)/(hTar-dTar)))</f>
        <v>1248.2619583507174</v>
      </c>
      <c r="AC2928">
        <f t="shared" si="590"/>
        <v>2013.6302739493733</v>
      </c>
      <c r="AD2928" s="19">
        <v>215.51393127399999</v>
      </c>
      <c r="AE2928" s="19">
        <v>1734.47363281</v>
      </c>
      <c r="AF2928">
        <f t="shared" si="596"/>
        <v>2.5229475717976124E-4</v>
      </c>
      <c r="AG2928" s="23">
        <f t="shared" si="591"/>
        <v>20.993433302831676</v>
      </c>
      <c r="AH2928" s="25">
        <f t="shared" si="597"/>
        <v>29.23333645994169</v>
      </c>
      <c r="AI2928" s="25">
        <f t="shared" si="592"/>
        <v>9.3810340472541311E-3</v>
      </c>
    </row>
    <row r="2929" spans="6:35" ht="15">
      <c r="F2929" s="5">
        <v>2006</v>
      </c>
      <c r="G2929" s="5">
        <v>5</v>
      </c>
      <c r="H2929" s="5">
        <v>0</v>
      </c>
      <c r="I2929" s="5">
        <v>122</v>
      </c>
      <c r="J2929" s="5">
        <v>20</v>
      </c>
      <c r="K2929" s="5">
        <v>19.3600006104</v>
      </c>
      <c r="L2929" s="5">
        <v>1.16470253468</v>
      </c>
      <c r="M2929" s="5">
        <v>1.40000004321E-2</v>
      </c>
      <c r="N2929" s="8">
        <f t="shared" si="593"/>
        <v>1.40000004321E-2</v>
      </c>
      <c r="O2929" s="5">
        <v>0</v>
      </c>
      <c r="P2929" s="5">
        <v>96.736587524399994</v>
      </c>
      <c r="Q2929" s="5">
        <v>33.441234588599997</v>
      </c>
      <c r="R2929" s="5">
        <v>70.653251647900007</v>
      </c>
      <c r="S2929">
        <f t="shared" si="585"/>
        <v>8.3179600198977216E-4</v>
      </c>
      <c r="T2929">
        <f t="shared" si="586"/>
        <v>8314.7134068060786</v>
      </c>
      <c r="U2929">
        <f t="shared" si="587"/>
        <v>24970.335098960255</v>
      </c>
      <c r="V2929" s="9">
        <v>664.783691406</v>
      </c>
      <c r="W2929" s="9">
        <v>7300.3041992199996</v>
      </c>
      <c r="X2929">
        <f t="shared" si="594"/>
        <v>3.0362445939017899E-5</v>
      </c>
      <c r="Y2929">
        <f t="shared" si="595"/>
        <v>44.734746688204616</v>
      </c>
      <c r="Z2929">
        <f t="shared" si="588"/>
        <v>1.7276590035292805E-2</v>
      </c>
      <c r="AA2929">
        <f t="shared" si="589"/>
        <v>2.4506888759617193E-3</v>
      </c>
      <c r="AB2929">
        <f>(1/(AA2929*k))*(LN((50-dTar)/(hTar-dTar)))</f>
        <v>1783.2312741790727</v>
      </c>
      <c r="AC2929">
        <f t="shared" si="590"/>
        <v>2876.6145239935422</v>
      </c>
      <c r="AD2929" s="19">
        <v>407.92047119099999</v>
      </c>
      <c r="AE2929" s="19">
        <v>2477.8193359400002</v>
      </c>
      <c r="AF2929">
        <f t="shared" si="596"/>
        <v>1.735401786382072E-4</v>
      </c>
      <c r="AG2929" s="23">
        <f t="shared" si="591"/>
        <v>22.40279438957737</v>
      </c>
      <c r="AH2929" s="25">
        <f t="shared" si="597"/>
        <v>30.891030256883166</v>
      </c>
      <c r="AI2929" s="25">
        <f t="shared" si="592"/>
        <v>6.5667241825214193E-3</v>
      </c>
    </row>
    <row r="2930" spans="6:35" ht="15">
      <c r="F2930" s="5">
        <v>2006</v>
      </c>
      <c r="G2930" s="5">
        <v>5</v>
      </c>
      <c r="H2930" s="5">
        <v>0</v>
      </c>
      <c r="I2930" s="5">
        <v>122</v>
      </c>
      <c r="J2930" s="5">
        <v>21</v>
      </c>
      <c r="K2930" s="5">
        <v>16.8600006104</v>
      </c>
      <c r="L2930" s="5">
        <v>0.95249253511400001</v>
      </c>
      <c r="M2930" s="5">
        <v>8.0000003799800008E-3</v>
      </c>
      <c r="N2930" s="8">
        <f t="shared" si="593"/>
        <v>8.0000003799800008E-3</v>
      </c>
      <c r="O2930" s="5">
        <v>0</v>
      </c>
      <c r="P2930" s="5">
        <v>96.736587524399994</v>
      </c>
      <c r="Q2930" s="5">
        <v>36.183425903299998</v>
      </c>
      <c r="R2930" s="5">
        <v>0.89687502384200002</v>
      </c>
      <c r="S2930">
        <f t="shared" si="585"/>
        <v>4.753120090429788E-4</v>
      </c>
      <c r="T2930">
        <f t="shared" si="586"/>
        <v>14550.74821988493</v>
      </c>
      <c r="U2930">
        <f t="shared" si="587"/>
        <v>43698.085696340844</v>
      </c>
      <c r="V2930" s="9">
        <v>692.08386230500003</v>
      </c>
      <c r="W2930" s="9">
        <v>12775.5332031</v>
      </c>
      <c r="X2930">
        <f t="shared" si="594"/>
        <v>1.7493006325274814E-5</v>
      </c>
      <c r="Y2930">
        <f t="shared" si="595"/>
        <v>48.538147988820484</v>
      </c>
      <c r="Z2930">
        <f t="shared" si="588"/>
        <v>9.8723373272331556E-3</v>
      </c>
      <c r="AA2930">
        <f t="shared" si="589"/>
        <v>1.4003936666997438E-3</v>
      </c>
      <c r="AB2930">
        <f>(1/(AA2930*k))*(LN((50-dTar)/(hTar-dTar)))</f>
        <v>3120.6546779068599</v>
      </c>
      <c r="AC2930">
        <f t="shared" si="590"/>
        <v>5034.0753332558461</v>
      </c>
      <c r="AD2930" s="19">
        <v>408.02447509799998</v>
      </c>
      <c r="AE2930" s="19">
        <v>4336.1840820300004</v>
      </c>
      <c r="AF2930">
        <f t="shared" si="596"/>
        <v>1.0226743375526448E-4</v>
      </c>
      <c r="AG2930" s="23">
        <f t="shared" si="591"/>
        <v>23.549643231586312</v>
      </c>
      <c r="AH2930" s="25">
        <f t="shared" si="597"/>
        <v>33.04761812936249</v>
      </c>
      <c r="AI2930" s="25">
        <f t="shared" si="592"/>
        <v>3.7524138809983698E-3</v>
      </c>
    </row>
    <row r="2931" spans="6:35" ht="15">
      <c r="F2931" s="5">
        <v>2006</v>
      </c>
      <c r="G2931" s="5">
        <v>5</v>
      </c>
      <c r="H2931" s="5">
        <v>0</v>
      </c>
      <c r="I2931" s="5">
        <v>122</v>
      </c>
      <c r="J2931" s="5">
        <v>22</v>
      </c>
      <c r="K2931" s="5">
        <v>15.9149999619</v>
      </c>
      <c r="L2931" s="5">
        <v>0.84930521249799995</v>
      </c>
      <c r="M2931" s="5">
        <v>3.0000000260800002E-3</v>
      </c>
      <c r="N2931" s="8">
        <f t="shared" si="593"/>
        <v>3.0000000260800002E-3</v>
      </c>
      <c r="O2931" s="5">
        <v>0</v>
      </c>
      <c r="P2931" s="5">
        <v>96.736587524399994</v>
      </c>
      <c r="Q2931" s="5">
        <v>35.957901001000003</v>
      </c>
      <c r="R2931" s="5">
        <v>0.34029999375300002</v>
      </c>
      <c r="S2931">
        <f t="shared" si="585"/>
        <v>1.7824199647458497E-4</v>
      </c>
      <c r="T2931">
        <f t="shared" si="586"/>
        <v>38801.996758705565</v>
      </c>
      <c r="U2931">
        <f t="shared" si="587"/>
        <v>116528.23304535635</v>
      </c>
      <c r="V2931" s="9">
        <v>720.08660888700001</v>
      </c>
      <c r="W2931" s="9">
        <v>34068.0898438</v>
      </c>
      <c r="X2931">
        <f t="shared" si="594"/>
        <v>6.6086685728088918E-6</v>
      </c>
      <c r="Y2931">
        <f t="shared" si="595"/>
        <v>48.358431067516968</v>
      </c>
      <c r="Z2931">
        <f t="shared" si="588"/>
        <v>3.7021263540545067E-3</v>
      </c>
      <c r="AA2931">
        <f t="shared" si="589"/>
        <v>5.2514760463448886E-4</v>
      </c>
      <c r="AB2931">
        <f>(1/(AA2931*k))*(LN((50-dTar)/(hTar-dTar)))</f>
        <v>8321.746130670037</v>
      </c>
      <c r="AC2931">
        <f t="shared" si="590"/>
        <v>13424.201409597184</v>
      </c>
      <c r="AD2931" s="19">
        <v>408.11120605500003</v>
      </c>
      <c r="AE2931" s="19">
        <v>11563.1582031</v>
      </c>
      <c r="AF2931">
        <f t="shared" si="596"/>
        <v>3.9377100237164868E-5</v>
      </c>
      <c r="AG2931" s="23">
        <f t="shared" si="591"/>
        <v>22.79586823355227</v>
      </c>
      <c r="AH2931" s="25">
        <f t="shared" si="597"/>
        <v>32.512039028026656</v>
      </c>
      <c r="AI2931" s="25">
        <f t="shared" si="592"/>
        <v>1.4071551507709062E-3</v>
      </c>
    </row>
    <row r="2932" spans="6:35" ht="15">
      <c r="F2932" s="5">
        <v>2006</v>
      </c>
      <c r="G2932" s="5">
        <v>5</v>
      </c>
      <c r="H2932" s="5">
        <v>0</v>
      </c>
      <c r="I2932" s="5">
        <v>122</v>
      </c>
      <c r="J2932" s="5">
        <v>23</v>
      </c>
      <c r="K2932" s="5">
        <v>15.524999618500001</v>
      </c>
      <c r="L2932" s="5">
        <v>0.86346358060799999</v>
      </c>
      <c r="M2932" s="5">
        <v>3.5000001080299999E-3</v>
      </c>
      <c r="N2932" s="8">
        <f t="shared" si="593"/>
        <v>3.5000001080299999E-3</v>
      </c>
      <c r="O2932" s="5">
        <v>0</v>
      </c>
      <c r="P2932" s="5">
        <v>96.736587524399994</v>
      </c>
      <c r="Q2932" s="5">
        <v>31.660800933800001</v>
      </c>
      <c r="R2932" s="5">
        <v>0</v>
      </c>
      <c r="S2932">
        <f t="shared" si="585"/>
        <v>2.0794900049774011E-4</v>
      </c>
      <c r="T2932">
        <f t="shared" si="586"/>
        <v>33258.853627176803</v>
      </c>
      <c r="U2932">
        <f t="shared" si="587"/>
        <v>99881.340395698338</v>
      </c>
      <c r="V2932" s="9">
        <v>717.02459716800001</v>
      </c>
      <c r="W2932" s="9">
        <v>29201.2167969</v>
      </c>
      <c r="X2932">
        <f t="shared" si="594"/>
        <v>7.7041850690989053E-6</v>
      </c>
      <c r="Y2932">
        <f t="shared" si="595"/>
        <v>42.568134698706125</v>
      </c>
      <c r="Z2932">
        <f t="shared" si="588"/>
        <v>4.3191475088293716E-3</v>
      </c>
      <c r="AA2932">
        <f t="shared" si="589"/>
        <v>6.126722189913051E-4</v>
      </c>
      <c r="AB2932">
        <f>(1/(AA2932*k))*(LN((50-dTar)/(hTar-dTar)))</f>
        <v>7132.9250967060998</v>
      </c>
      <c r="AC2932">
        <f t="shared" si="590"/>
        <v>11506.458095957731</v>
      </c>
      <c r="AD2932" s="19">
        <v>408.10250854499998</v>
      </c>
      <c r="AE2932" s="19">
        <v>9911.2763671899993</v>
      </c>
      <c r="AF2932">
        <f t="shared" si="596"/>
        <v>4.5817257835150215E-5</v>
      </c>
      <c r="AG2932" s="23">
        <f t="shared" si="591"/>
        <v>20.126454282554892</v>
      </c>
      <c r="AH2932" s="25">
        <f t="shared" si="597"/>
        <v>28.656397123365029</v>
      </c>
      <c r="AI2932" s="25">
        <f t="shared" si="592"/>
        <v>1.6416810456327002E-3</v>
      </c>
    </row>
    <row r="2933" spans="6:35" ht="15">
      <c r="F2933" s="5">
        <v>2006</v>
      </c>
      <c r="G2933" s="5">
        <v>5</v>
      </c>
      <c r="H2933" s="5">
        <v>0</v>
      </c>
      <c r="I2933" s="5">
        <v>122</v>
      </c>
      <c r="J2933" s="5">
        <v>24</v>
      </c>
      <c r="K2933" s="5">
        <v>13.925000190700001</v>
      </c>
      <c r="L2933" s="5">
        <v>0.62454372644400002</v>
      </c>
      <c r="M2933" s="5">
        <v>0.34700000286100002</v>
      </c>
      <c r="N2933" s="8">
        <f t="shared" si="593"/>
        <v>0.34700000286100002</v>
      </c>
      <c r="O2933" s="5">
        <v>0</v>
      </c>
      <c r="P2933" s="5">
        <v>96.736587524399994</v>
      </c>
      <c r="Q2933" s="5">
        <v>30.118984222400002</v>
      </c>
      <c r="R2933" s="5">
        <v>0</v>
      </c>
      <c r="S2933">
        <f t="shared" si="585"/>
        <v>2.0616657582982971E-2</v>
      </c>
      <c r="T2933">
        <f t="shared" si="586"/>
        <v>335.46394907294058</v>
      </c>
      <c r="U2933">
        <f t="shared" si="587"/>
        <v>1007.4487011320305</v>
      </c>
      <c r="V2933" s="9">
        <v>461.12048339799998</v>
      </c>
      <c r="W2933" s="9">
        <v>294.53677368199999</v>
      </c>
      <c r="X2933">
        <f t="shared" si="594"/>
        <v>5.6718088628893409E-4</v>
      </c>
      <c r="Y2933">
        <f t="shared" si="595"/>
        <v>37.196272033091986</v>
      </c>
      <c r="Z2933">
        <f t="shared" si="588"/>
        <v>0.42821261476030409</v>
      </c>
      <c r="AA2933">
        <f t="shared" si="589"/>
        <v>6.0742072908820562E-2</v>
      </c>
      <c r="AB2933">
        <f>(1/(AA2933*k))*(LN((50-dTar)/(hTar-dTar)))</f>
        <v>71.945931997705856</v>
      </c>
      <c r="AC2933">
        <f t="shared" si="590"/>
        <v>116.05937823299377</v>
      </c>
      <c r="AD2933" s="19">
        <v>402.26937866200001</v>
      </c>
      <c r="AE2933" s="19">
        <v>99.969657897900007</v>
      </c>
      <c r="AF2933">
        <f t="shared" si="596"/>
        <v>1.6173420084458112E-3</v>
      </c>
      <c r="AG2933" s="23">
        <f t="shared" si="591"/>
        <v>30.214245067695394</v>
      </c>
      <c r="AH2933" s="25">
        <f t="shared" si="597"/>
        <v>32.868069996285207</v>
      </c>
      <c r="AI2933" s="25">
        <f t="shared" si="592"/>
        <v>0.16276094569952329</v>
      </c>
    </row>
    <row r="2934" spans="6:35" ht="15">
      <c r="F2934" s="5">
        <v>2006</v>
      </c>
      <c r="G2934" s="5">
        <v>5</v>
      </c>
      <c r="H2934" s="5">
        <v>0</v>
      </c>
      <c r="I2934" s="5">
        <v>123</v>
      </c>
      <c r="J2934" s="5">
        <v>1</v>
      </c>
      <c r="K2934" s="5">
        <v>12.4300003052</v>
      </c>
      <c r="L2934" s="5">
        <v>0.48542454838799998</v>
      </c>
      <c r="M2934" s="5">
        <v>2.0000000949899998E-3</v>
      </c>
      <c r="N2934" s="8">
        <f t="shared" si="593"/>
        <v>2.0000000949899998E-3</v>
      </c>
      <c r="O2934" s="5">
        <v>0</v>
      </c>
      <c r="P2934" s="5">
        <v>96.736587524399994</v>
      </c>
      <c r="Q2934" s="5">
        <v>26.492155075100001</v>
      </c>
      <c r="R2934" s="5">
        <v>0</v>
      </c>
      <c r="S2934">
        <f t="shared" si="585"/>
        <v>1.1882800226044762E-4</v>
      </c>
      <c r="T2934">
        <f t="shared" si="586"/>
        <v>58202.99287968524</v>
      </c>
      <c r="U2934">
        <f t="shared" si="587"/>
        <v>174792.34278580037</v>
      </c>
      <c r="V2934" s="9">
        <v>724.13854980500003</v>
      </c>
      <c r="W2934" s="9">
        <v>51102.1328125</v>
      </c>
      <c r="X2934">
        <f t="shared" si="594"/>
        <v>4.4127001824592191E-6</v>
      </c>
      <c r="Y2934">
        <f t="shared" si="595"/>
        <v>35.647616436644675</v>
      </c>
      <c r="Z2934">
        <f t="shared" si="588"/>
        <v>2.4680843318021185E-3</v>
      </c>
      <c r="AA2934">
        <f t="shared" si="589"/>
        <v>3.5009841667406067E-4</v>
      </c>
      <c r="AB2934">
        <f>(1/(AA2934*k))*(LN((50-dTar)/(hTar-dTar)))</f>
        <v>12482.618711658646</v>
      </c>
      <c r="AC2934">
        <f t="shared" si="590"/>
        <v>20136.301333073727</v>
      </c>
      <c r="AD2934" s="19">
        <v>408.12854003899997</v>
      </c>
      <c r="AE2934" s="19">
        <v>17344.7382813</v>
      </c>
      <c r="AF2934">
        <f t="shared" si="596"/>
        <v>2.6392767345132013E-5</v>
      </c>
      <c r="AG2934" s="23">
        <f t="shared" si="591"/>
        <v>16.702593852650313</v>
      </c>
      <c r="AH2934" s="25">
        <f t="shared" si="597"/>
        <v>23.903478847119175</v>
      </c>
      <c r="AI2934" s="25">
        <f t="shared" si="592"/>
        <v>9.381034702472472E-4</v>
      </c>
    </row>
    <row r="2935" spans="6:35" ht="15">
      <c r="F2935" s="5">
        <v>2006</v>
      </c>
      <c r="G2935" s="5">
        <v>5</v>
      </c>
      <c r="H2935" s="5">
        <v>0</v>
      </c>
      <c r="I2935" s="5">
        <v>123</v>
      </c>
      <c r="J2935" s="5">
        <v>2</v>
      </c>
      <c r="K2935" s="5">
        <v>10.7449998856</v>
      </c>
      <c r="L2935" s="5">
        <v>0.32071062922499999</v>
      </c>
      <c r="M2935" s="5">
        <v>2.0000000949899998E-3</v>
      </c>
      <c r="N2935" s="8">
        <f t="shared" si="593"/>
        <v>2.0000000949899998E-3</v>
      </c>
      <c r="O2935" s="5">
        <v>0</v>
      </c>
      <c r="P2935" s="5">
        <v>96.736587524399994</v>
      </c>
      <c r="Q2935" s="5">
        <v>28.0960502625</v>
      </c>
      <c r="R2935" s="5">
        <v>0.10864999890300001</v>
      </c>
      <c r="S2935">
        <f t="shared" si="585"/>
        <v>1.1882800226044762E-4</v>
      </c>
      <c r="T2935">
        <f t="shared" si="586"/>
        <v>58202.99287968524</v>
      </c>
      <c r="U2935">
        <f t="shared" si="587"/>
        <v>174792.34278580037</v>
      </c>
      <c r="V2935" s="9">
        <v>724.13854980500003</v>
      </c>
      <c r="W2935" s="9">
        <v>51102.1328125</v>
      </c>
      <c r="X2935">
        <f t="shared" si="594"/>
        <v>4.4127001824592191E-6</v>
      </c>
      <c r="Y2935">
        <f t="shared" si="595"/>
        <v>37.805804031535907</v>
      </c>
      <c r="Z2935">
        <f t="shared" si="588"/>
        <v>2.4680843318021185E-3</v>
      </c>
      <c r="AA2935">
        <f t="shared" si="589"/>
        <v>3.5009841667406067E-4</v>
      </c>
      <c r="AB2935">
        <f>(1/(AA2935*k))*(LN((50-dTar)/(hTar-dTar)))</f>
        <v>12482.618711658646</v>
      </c>
      <c r="AC2935">
        <f t="shared" si="590"/>
        <v>20136.301333073727</v>
      </c>
      <c r="AD2935" s="19">
        <v>408.12854003899997</v>
      </c>
      <c r="AE2935" s="19">
        <v>17344.7382813</v>
      </c>
      <c r="AF2935">
        <f t="shared" si="596"/>
        <v>2.6392767345132013E-5</v>
      </c>
      <c r="AG2935" s="23">
        <f t="shared" si="591"/>
        <v>17.713806788004973</v>
      </c>
      <c r="AH2935" s="25">
        <f t="shared" si="597"/>
        <v>25.350649701144814</v>
      </c>
      <c r="AI2935" s="25">
        <f t="shared" si="592"/>
        <v>9.381034702472472E-4</v>
      </c>
    </row>
    <row r="2936" spans="6:35" ht="15">
      <c r="F2936" s="5">
        <v>2006</v>
      </c>
      <c r="G2936" s="5">
        <v>5</v>
      </c>
      <c r="H2936" s="5">
        <v>0</v>
      </c>
      <c r="I2936" s="5">
        <v>123</v>
      </c>
      <c r="J2936" s="5">
        <v>3</v>
      </c>
      <c r="K2936" s="5">
        <v>11.0900001526</v>
      </c>
      <c r="L2936" s="5">
        <v>0.37833610176999999</v>
      </c>
      <c r="M2936" s="5">
        <v>0</v>
      </c>
      <c r="N2936" s="8">
        <f t="shared" si="593"/>
        <v>1E-4</v>
      </c>
      <c r="O2936" s="5">
        <v>0</v>
      </c>
      <c r="P2936" s="5">
        <v>96.736587524399994</v>
      </c>
      <c r="Q2936" s="5">
        <v>24.5909557343</v>
      </c>
      <c r="R2936" s="5">
        <v>3.79250012338E-2</v>
      </c>
      <c r="S2936">
        <f t="shared" si="585"/>
        <v>5.9413998308355972E-6</v>
      </c>
      <c r="T2936">
        <f t="shared" si="586"/>
        <v>1164059.9128807276</v>
      </c>
      <c r="U2936">
        <f t="shared" si="587"/>
        <v>3495847.0217512534</v>
      </c>
      <c r="V2936" s="9">
        <v>726.17938232400002</v>
      </c>
      <c r="W2936" s="9">
        <v>60723.6445313</v>
      </c>
      <c r="X2936">
        <f t="shared" si="594"/>
        <v>2.8111232865445469E-7</v>
      </c>
      <c r="Y2936">
        <f t="shared" si="595"/>
        <v>36.551888393158002</v>
      </c>
      <c r="Z2936">
        <f t="shared" si="588"/>
        <v>1.2340421072902296E-4</v>
      </c>
      <c r="AA2936">
        <f t="shared" si="589"/>
        <v>1.7504920002306861E-5</v>
      </c>
      <c r="AB2936">
        <f>(1/(AA2936*k))*(LN((50-dTar)/(hTar-dTar)))</f>
        <v>249652.38609041239</v>
      </c>
      <c r="AC2936">
        <f t="shared" si="590"/>
        <v>402726.04578894714</v>
      </c>
      <c r="AD2936" s="19">
        <v>408.15335083000002</v>
      </c>
      <c r="AE2936" s="19">
        <v>60723.6445313</v>
      </c>
      <c r="AF2936">
        <f t="shared" si="596"/>
        <v>2.1558328993334919E-6</v>
      </c>
      <c r="AG2936" s="23">
        <f t="shared" si="591"/>
        <v>4.8171712173205972</v>
      </c>
      <c r="AH2936" s="25">
        <f t="shared" si="597"/>
        <v>16.879339404349494</v>
      </c>
      <c r="AI2936" s="25">
        <f t="shared" si="592"/>
        <v>4.6905171284601254E-5</v>
      </c>
    </row>
    <row r="2937" spans="6:35" ht="15">
      <c r="F2937" s="5">
        <v>2006</v>
      </c>
      <c r="G2937" s="5">
        <v>5</v>
      </c>
      <c r="H2937" s="5">
        <v>0</v>
      </c>
      <c r="I2937" s="5">
        <v>123</v>
      </c>
      <c r="J2937" s="5">
        <v>4</v>
      </c>
      <c r="K2937" s="5">
        <v>10.3050003052</v>
      </c>
      <c r="L2937" s="5">
        <v>0.30892503261600002</v>
      </c>
      <c r="M2937" s="5">
        <v>0</v>
      </c>
      <c r="N2937" s="8">
        <f t="shared" si="593"/>
        <v>1E-4</v>
      </c>
      <c r="O2937" s="5">
        <v>0</v>
      </c>
      <c r="P2937" s="5">
        <v>96.736587524399994</v>
      </c>
      <c r="Q2937" s="5">
        <v>24.208774566700001</v>
      </c>
      <c r="R2937" s="5">
        <v>0</v>
      </c>
      <c r="S2937">
        <f t="shared" si="585"/>
        <v>5.9413998308355972E-6</v>
      </c>
      <c r="T2937">
        <f t="shared" si="586"/>
        <v>1164059.9128807276</v>
      </c>
      <c r="U2937">
        <f t="shared" si="587"/>
        <v>3495847.0217512534</v>
      </c>
      <c r="V2937" s="9">
        <v>726.17938232400002</v>
      </c>
      <c r="W2937" s="9">
        <v>60723.6445313</v>
      </c>
      <c r="X2937">
        <f t="shared" si="594"/>
        <v>2.8111232865445469E-7</v>
      </c>
      <c r="Y2937">
        <f t="shared" si="595"/>
        <v>35.983815987391473</v>
      </c>
      <c r="Z2937">
        <f t="shared" si="588"/>
        <v>1.2340421072902296E-4</v>
      </c>
      <c r="AA2937">
        <f t="shared" si="589"/>
        <v>1.7504920002306861E-5</v>
      </c>
      <c r="AB2937">
        <f>(1/(AA2937*k))*(LN((50-dTar)/(hTar-dTar)))</f>
        <v>249652.38609041239</v>
      </c>
      <c r="AC2937">
        <f t="shared" si="590"/>
        <v>402726.04578894714</v>
      </c>
      <c r="AD2937" s="19">
        <v>408.15335083000002</v>
      </c>
      <c r="AE2937" s="19">
        <v>60723.6445313</v>
      </c>
      <c r="AF2937">
        <f t="shared" si="596"/>
        <v>2.1558328993334919E-6</v>
      </c>
      <c r="AG2937" s="23">
        <f t="shared" si="591"/>
        <v>4.7423049884413029</v>
      </c>
      <c r="AH2937" s="25">
        <f t="shared" si="597"/>
        <v>16.617008581929564</v>
      </c>
      <c r="AI2937" s="25">
        <f t="shared" si="592"/>
        <v>4.6905171284601254E-5</v>
      </c>
    </row>
    <row r="2938" spans="6:35" ht="15">
      <c r="F2938" s="5">
        <v>2006</v>
      </c>
      <c r="G2938" s="5">
        <v>5</v>
      </c>
      <c r="H2938" s="5">
        <v>0</v>
      </c>
      <c r="I2938" s="5">
        <v>123</v>
      </c>
      <c r="J2938" s="5">
        <v>5</v>
      </c>
      <c r="K2938" s="5">
        <v>10.635000228899999</v>
      </c>
      <c r="L2938" s="5">
        <v>0.31580603122700002</v>
      </c>
      <c r="M2938" s="5">
        <v>0</v>
      </c>
      <c r="N2938" s="8">
        <f t="shared" si="593"/>
        <v>1E-4</v>
      </c>
      <c r="O2938" s="5">
        <v>0</v>
      </c>
      <c r="P2938" s="5">
        <v>96.736587524399994</v>
      </c>
      <c r="Q2938" s="5">
        <v>30.9827709198</v>
      </c>
      <c r="R2938" s="5">
        <v>0</v>
      </c>
      <c r="S2938">
        <f t="shared" si="585"/>
        <v>5.9413998308355972E-6</v>
      </c>
      <c r="T2938">
        <f t="shared" si="586"/>
        <v>1164059.9128807276</v>
      </c>
      <c r="U2938">
        <f t="shared" si="587"/>
        <v>3495847.0217512534</v>
      </c>
      <c r="V2938" s="9">
        <v>726.17938232400002</v>
      </c>
      <c r="W2938" s="9">
        <v>60723.6445313</v>
      </c>
      <c r="X2938">
        <f t="shared" si="594"/>
        <v>2.8111232865445469E-7</v>
      </c>
      <c r="Y2938">
        <f t="shared" si="595"/>
        <v>46.052654358273067</v>
      </c>
      <c r="Z2938">
        <f t="shared" si="588"/>
        <v>1.2340421072902296E-4</v>
      </c>
      <c r="AA2938">
        <f t="shared" si="589"/>
        <v>1.7504920002306861E-5</v>
      </c>
      <c r="AB2938">
        <f>(1/(AA2938*k))*(LN((50-dTar)/(hTar-dTar)))</f>
        <v>249652.38609041239</v>
      </c>
      <c r="AC2938">
        <f t="shared" si="590"/>
        <v>402726.04578894714</v>
      </c>
      <c r="AD2938" s="19">
        <v>408.15335083000002</v>
      </c>
      <c r="AE2938" s="19">
        <v>60723.6445313</v>
      </c>
      <c r="AF2938">
        <f t="shared" si="596"/>
        <v>2.1558328993334919E-6</v>
      </c>
      <c r="AG2938" s="23">
        <f t="shared" si="591"/>
        <v>6.0692766039801365</v>
      </c>
      <c r="AH2938" s="25">
        <f t="shared" si="597"/>
        <v>21.26670926063543</v>
      </c>
      <c r="AI2938" s="25">
        <f t="shared" si="592"/>
        <v>4.6905171284601254E-5</v>
      </c>
    </row>
    <row r="2939" spans="6:35" ht="15">
      <c r="F2939" s="5">
        <v>2006</v>
      </c>
      <c r="G2939" s="5">
        <v>5</v>
      </c>
      <c r="H2939" s="5">
        <v>0</v>
      </c>
      <c r="I2939" s="5">
        <v>123</v>
      </c>
      <c r="J2939" s="5">
        <v>6</v>
      </c>
      <c r="K2939" s="5">
        <v>11.3050003052</v>
      </c>
      <c r="L2939" s="5">
        <v>0.39355167746500003</v>
      </c>
      <c r="M2939" s="5">
        <v>0</v>
      </c>
      <c r="N2939" s="8">
        <f t="shared" si="593"/>
        <v>1E-4</v>
      </c>
      <c r="O2939" s="5">
        <v>0</v>
      </c>
      <c r="P2939" s="5">
        <v>96.736587524399994</v>
      </c>
      <c r="Q2939" s="5">
        <v>29.996765136699999</v>
      </c>
      <c r="R2939" s="5">
        <v>0</v>
      </c>
      <c r="S2939">
        <f t="shared" si="585"/>
        <v>5.9413998308355972E-6</v>
      </c>
      <c r="T2939">
        <f t="shared" si="586"/>
        <v>1164059.9128807276</v>
      </c>
      <c r="U2939">
        <f t="shared" si="587"/>
        <v>3495847.0217512534</v>
      </c>
      <c r="V2939" s="9">
        <v>726.17938232400002</v>
      </c>
      <c r="W2939" s="9">
        <v>60723.6445313</v>
      </c>
      <c r="X2939">
        <f t="shared" si="594"/>
        <v>2.8111232865445469E-7</v>
      </c>
      <c r="Y2939">
        <f t="shared" si="595"/>
        <v>44.587059701103655</v>
      </c>
      <c r="Z2939">
        <f t="shared" si="588"/>
        <v>1.2340421072902296E-4</v>
      </c>
      <c r="AA2939">
        <f t="shared" si="589"/>
        <v>1.7504920002306861E-5</v>
      </c>
      <c r="AB2939">
        <f>(1/(AA2939*k))*(LN((50-dTar)/(hTar-dTar)))</f>
        <v>249652.38609041239</v>
      </c>
      <c r="AC2939">
        <f t="shared" si="590"/>
        <v>402726.04578894714</v>
      </c>
      <c r="AD2939" s="19">
        <v>408.15335083000002</v>
      </c>
      <c r="AE2939" s="19">
        <v>60723.6445313</v>
      </c>
      <c r="AF2939">
        <f t="shared" si="596"/>
        <v>2.1558328993334919E-6</v>
      </c>
      <c r="AG2939" s="23">
        <f t="shared" si="591"/>
        <v>5.87612597047971</v>
      </c>
      <c r="AH2939" s="25">
        <f t="shared" si="597"/>
        <v>20.58991058524348</v>
      </c>
      <c r="AI2939" s="25">
        <f t="shared" si="592"/>
        <v>4.6905171284601254E-5</v>
      </c>
    </row>
    <row r="2940" spans="6:35" ht="15">
      <c r="F2940" s="5">
        <v>2006</v>
      </c>
      <c r="G2940" s="5">
        <v>5</v>
      </c>
      <c r="H2940" s="5">
        <v>0</v>
      </c>
      <c r="I2940" s="5">
        <v>123</v>
      </c>
      <c r="J2940" s="5">
        <v>7</v>
      </c>
      <c r="K2940" s="5">
        <v>11.4149999619</v>
      </c>
      <c r="L2940" s="5">
        <v>0.39204612374300002</v>
      </c>
      <c r="M2940" s="5">
        <v>1.44999995828E-2</v>
      </c>
      <c r="N2940" s="8">
        <f t="shared" si="593"/>
        <v>1.44999995828E-2</v>
      </c>
      <c r="O2940" s="5">
        <v>0</v>
      </c>
      <c r="P2940" s="5">
        <v>96.736587524399994</v>
      </c>
      <c r="Q2940" s="5">
        <v>28.192565918</v>
      </c>
      <c r="R2940" s="5">
        <v>62.349723815899999</v>
      </c>
      <c r="S2940">
        <f t="shared" si="585"/>
        <v>8.6150295068364139E-4</v>
      </c>
      <c r="T2940">
        <f t="shared" si="586"/>
        <v>8027.9996301623587</v>
      </c>
      <c r="U2940">
        <f t="shared" si="587"/>
        <v>24109.290498863542</v>
      </c>
      <c r="V2940" s="9">
        <v>661.99926757799994</v>
      </c>
      <c r="W2940" s="9">
        <v>7048.5703125</v>
      </c>
      <c r="X2940">
        <f t="shared" si="594"/>
        <v>3.142691380537535E-5</v>
      </c>
      <c r="Y2940">
        <f t="shared" si="595"/>
        <v>37.70547934695572</v>
      </c>
      <c r="Z2940">
        <f t="shared" si="588"/>
        <v>1.7893610040865957E-2</v>
      </c>
      <c r="AA2940">
        <f t="shared" si="589"/>
        <v>2.5382133273039679E-3</v>
      </c>
      <c r="AB2940">
        <f>(1/(AA2940*k))*(LN((50-dTar)/(hTar-dTar)))</f>
        <v>1721.7406432656167</v>
      </c>
      <c r="AC2940">
        <f t="shared" si="590"/>
        <v>2777.421085354124</v>
      </c>
      <c r="AD2940" s="19">
        <v>301.48016357400002</v>
      </c>
      <c r="AE2940" s="19">
        <v>2392.3774414099998</v>
      </c>
      <c r="AF2940">
        <f t="shared" si="596"/>
        <v>1.8277263078664345E-4</v>
      </c>
      <c r="AG2940" s="23">
        <f t="shared" si="591"/>
        <v>18.564799571941858</v>
      </c>
      <c r="AH2940" s="25">
        <f t="shared" si="597"/>
        <v>25.840052645130374</v>
      </c>
      <c r="AI2940" s="25">
        <f t="shared" si="592"/>
        <v>6.8012496405788058E-3</v>
      </c>
    </row>
    <row r="2941" spans="6:35" ht="15">
      <c r="F2941" s="5">
        <v>2006</v>
      </c>
      <c r="G2941" s="5">
        <v>5</v>
      </c>
      <c r="H2941" s="5">
        <v>0</v>
      </c>
      <c r="I2941" s="5">
        <v>123</v>
      </c>
      <c r="J2941" s="5">
        <v>8</v>
      </c>
      <c r="K2941" s="5">
        <v>12.524999618500001</v>
      </c>
      <c r="L2941" s="5">
        <v>0.41667094826700002</v>
      </c>
      <c r="M2941" s="5">
        <v>0.16400000452999999</v>
      </c>
      <c r="N2941" s="8">
        <f t="shared" si="593"/>
        <v>0.16400000452999999</v>
      </c>
      <c r="O2941" s="5">
        <v>0</v>
      </c>
      <c r="P2941" s="5">
        <v>96.736587524399994</v>
      </c>
      <c r="Q2941" s="5">
        <v>22.0917491913</v>
      </c>
      <c r="R2941" s="5">
        <v>292.125</v>
      </c>
      <c r="S2941">
        <f t="shared" si="585"/>
        <v>9.74389599171579E-3</v>
      </c>
      <c r="T2941">
        <f t="shared" si="586"/>
        <v>709.79261019946489</v>
      </c>
      <c r="U2941">
        <f t="shared" si="587"/>
        <v>2131.6139787738662</v>
      </c>
      <c r="V2941" s="9">
        <v>354.70831298799999</v>
      </c>
      <c r="W2941" s="9">
        <v>623.196777344</v>
      </c>
      <c r="X2941">
        <f t="shared" si="594"/>
        <v>3.2159313957432888E-4</v>
      </c>
      <c r="Y2941">
        <f t="shared" si="595"/>
        <v>28.626060743421927</v>
      </c>
      <c r="Z2941">
        <f t="shared" si="588"/>
        <v>0.20238291118580837</v>
      </c>
      <c r="AA2941">
        <f t="shared" si="589"/>
        <v>2.8708069596756119E-2</v>
      </c>
      <c r="AB2941">
        <f>(1/(AA2941*k))*(LN((50-dTar)/(hTar-dTar)))</f>
        <v>152.22706048446747</v>
      </c>
      <c r="AC2941">
        <f t="shared" si="590"/>
        <v>245.56465528345635</v>
      </c>
      <c r="AD2941" s="19">
        <v>151.95709228499999</v>
      </c>
      <c r="AE2941" s="19">
        <v>211.52116394000001</v>
      </c>
      <c r="AF2941">
        <f t="shared" si="596"/>
        <v>1.6419204313916642E-3</v>
      </c>
      <c r="AG2941" s="23">
        <f t="shared" si="591"/>
        <v>17.084101046081155</v>
      </c>
      <c r="AH2941" s="25">
        <f t="shared" si="597"/>
        <v>21.471127982726916</v>
      </c>
      <c r="AI2941" s="25">
        <f t="shared" si="592"/>
        <v>7.6924483031550292E-2</v>
      </c>
    </row>
    <row r="2942" spans="6:35" ht="15">
      <c r="F2942" s="5">
        <v>2006</v>
      </c>
      <c r="G2942" s="5">
        <v>5</v>
      </c>
      <c r="H2942" s="5">
        <v>0</v>
      </c>
      <c r="I2942" s="5">
        <v>123</v>
      </c>
      <c r="J2942" s="5">
        <v>9</v>
      </c>
      <c r="K2942" s="5">
        <v>14.8400001526</v>
      </c>
      <c r="L2942" s="5">
        <v>0.55115222930899999</v>
      </c>
      <c r="M2942" s="5">
        <v>0</v>
      </c>
      <c r="N2942" s="8">
        <f t="shared" si="593"/>
        <v>1E-4</v>
      </c>
      <c r="O2942" s="5">
        <v>0</v>
      </c>
      <c r="P2942" s="5">
        <v>96.736587524399994</v>
      </c>
      <c r="Q2942" s="5">
        <v>29.175174713099999</v>
      </c>
      <c r="R2942" s="5">
        <v>744.25250244100005</v>
      </c>
      <c r="S2942">
        <f t="shared" si="585"/>
        <v>5.9413998308355972E-6</v>
      </c>
      <c r="T2942">
        <f t="shared" si="586"/>
        <v>1164059.9128807276</v>
      </c>
      <c r="U2942">
        <f t="shared" si="587"/>
        <v>3495847.0217512534</v>
      </c>
      <c r="V2942" s="9">
        <v>127.23147582999999</v>
      </c>
      <c r="W2942" s="9">
        <v>60723.6445313</v>
      </c>
      <c r="X2942">
        <f t="shared" si="594"/>
        <v>2.8115966796905976E-7</v>
      </c>
      <c r="Y2942">
        <f t="shared" si="595"/>
        <v>43.369403655991157</v>
      </c>
      <c r="Z2942">
        <f t="shared" si="588"/>
        <v>1.2340421072902296E-4</v>
      </c>
      <c r="AA2942">
        <f t="shared" si="589"/>
        <v>1.7504920002306861E-5</v>
      </c>
      <c r="AB2942">
        <f>(1/(AA2942*k))*(LN((50-dTar)/(hTar-dTar)))</f>
        <v>249652.38609041239</v>
      </c>
      <c r="AC2942">
        <f t="shared" si="590"/>
        <v>402726.04578894714</v>
      </c>
      <c r="AD2942" s="19">
        <v>85.750144958500002</v>
      </c>
      <c r="AE2942" s="19">
        <v>60723.6445313</v>
      </c>
      <c r="AF2942">
        <f t="shared" si="596"/>
        <v>2.1573323476547918E-6</v>
      </c>
      <c r="AG2942" s="23">
        <f t="shared" si="591"/>
        <v>5.6894618050010672</v>
      </c>
      <c r="AH2942" s="25">
        <f t="shared" si="597"/>
        <v>20.011372832781262</v>
      </c>
      <c r="AI2942" s="25">
        <f t="shared" si="592"/>
        <v>4.6905171284601254E-5</v>
      </c>
    </row>
    <row r="2943" spans="6:35" ht="15">
      <c r="F2943" s="5">
        <v>2006</v>
      </c>
      <c r="G2943" s="5">
        <v>5</v>
      </c>
      <c r="H2943" s="5">
        <v>0</v>
      </c>
      <c r="I2943" s="5">
        <v>123</v>
      </c>
      <c r="J2943" s="5">
        <v>10</v>
      </c>
      <c r="K2943" s="5">
        <v>17.125</v>
      </c>
      <c r="L2943" s="5">
        <v>0.85319799184800005</v>
      </c>
      <c r="M2943" s="5">
        <v>1.0000000475E-3</v>
      </c>
      <c r="N2943" s="8">
        <f t="shared" si="593"/>
        <v>1.0000000475E-3</v>
      </c>
      <c r="O2943" s="5">
        <v>0</v>
      </c>
      <c r="P2943" s="5">
        <v>96.736587524399994</v>
      </c>
      <c r="Q2943" s="5">
        <v>38.968780517600003</v>
      </c>
      <c r="R2943" s="5">
        <v>1005.83251953</v>
      </c>
      <c r="S2943">
        <f t="shared" si="585"/>
        <v>5.9414001130520886E-5</v>
      </c>
      <c r="T2943">
        <f t="shared" si="586"/>
        <v>116405.98575878843</v>
      </c>
      <c r="U2943">
        <f t="shared" si="587"/>
        <v>349584.68556985282</v>
      </c>
      <c r="V2943" s="9">
        <v>77.424659728999998</v>
      </c>
      <c r="W2943" s="9">
        <v>60723.6445313</v>
      </c>
      <c r="X2943">
        <f t="shared" si="594"/>
        <v>2.4367317539632118E-6</v>
      </c>
      <c r="Y2943">
        <f t="shared" si="595"/>
        <v>54.399091675973615</v>
      </c>
      <c r="Z2943">
        <f t="shared" si="588"/>
        <v>1.2340421659072294E-3</v>
      </c>
      <c r="AA2943">
        <f t="shared" si="589"/>
        <v>1.7504920833790556E-4</v>
      </c>
      <c r="AB2943">
        <f>(1/(AA2943*k))*(LN((50-dTar)/(hTar-dTar)))</f>
        <v>24965.23742319247</v>
      </c>
      <c r="AC2943">
        <f t="shared" si="590"/>
        <v>40272.602665946091</v>
      </c>
      <c r="AD2943" s="19">
        <v>74.678352356000005</v>
      </c>
      <c r="AE2943" s="19">
        <v>34689.4765625</v>
      </c>
      <c r="AF2943">
        <f t="shared" si="596"/>
        <v>1.3326801853387209E-5</v>
      </c>
      <c r="AG2943" s="23">
        <f t="shared" si="591"/>
        <v>25.202827403816844</v>
      </c>
      <c r="AH2943" s="25">
        <f t="shared" si="597"/>
        <v>36.300145465054761</v>
      </c>
      <c r="AI2943" s="25">
        <f t="shared" si="592"/>
        <v>4.6905173512596878E-4</v>
      </c>
    </row>
    <row r="2944" spans="6:35" ht="15">
      <c r="F2944" s="5">
        <v>2006</v>
      </c>
      <c r="G2944" s="5">
        <v>5</v>
      </c>
      <c r="H2944" s="5">
        <v>0</v>
      </c>
      <c r="I2944" s="5">
        <v>123</v>
      </c>
      <c r="J2944" s="5">
        <v>11</v>
      </c>
      <c r="K2944" s="5">
        <v>19.084999084500001</v>
      </c>
      <c r="L2944" s="5">
        <v>1.15817904472</v>
      </c>
      <c r="M2944" s="5">
        <v>4.4999998062800004E-3</v>
      </c>
      <c r="N2944" s="8">
        <f t="shared" si="593"/>
        <v>4.4999998062800004E-3</v>
      </c>
      <c r="O2944" s="5">
        <v>0</v>
      </c>
      <c r="P2944" s="5">
        <v>96.736587524399994</v>
      </c>
      <c r="Q2944" s="5">
        <v>46.108463287399999</v>
      </c>
      <c r="R2944" s="5">
        <v>1326.55505371</v>
      </c>
      <c r="S2944">
        <f t="shared" si="585"/>
        <v>2.6736298087792212E-4</v>
      </c>
      <c r="T2944">
        <f t="shared" si="586"/>
        <v>25867.99917760479</v>
      </c>
      <c r="U2944">
        <f t="shared" si="587"/>
        <v>77685.492716524212</v>
      </c>
      <c r="V2944" s="9">
        <v>60.430801391599999</v>
      </c>
      <c r="W2944" s="9">
        <v>22712.0605469</v>
      </c>
      <c r="X2944">
        <f t="shared" si="594"/>
        <v>9.954410386682624E-6</v>
      </c>
      <c r="Y2944">
        <f t="shared" si="595"/>
        <v>62.098997300815334</v>
      </c>
      <c r="Z2944">
        <f t="shared" si="588"/>
        <v>5.5531892437473964E-3</v>
      </c>
      <c r="AA2944">
        <f t="shared" si="589"/>
        <v>7.8772136619327765E-4</v>
      </c>
      <c r="AB2944">
        <f>(1/(AA2944*k))*(LN((50-dTar)/(hTar-dTar)))</f>
        <v>5547.8310408371271</v>
      </c>
      <c r="AC2944">
        <f t="shared" si="590"/>
        <v>8949.4680694634826</v>
      </c>
      <c r="AD2944" s="19">
        <v>75.691345214799995</v>
      </c>
      <c r="AE2944" s="19">
        <v>7708.7719726599998</v>
      </c>
      <c r="AF2944">
        <f t="shared" si="596"/>
        <v>5.9758820378375E-5</v>
      </c>
      <c r="AG2944" s="23">
        <f t="shared" si="591"/>
        <v>28.887853988141309</v>
      </c>
      <c r="AH2944" s="25">
        <f t="shared" si="597"/>
        <v>41.511202546798287</v>
      </c>
      <c r="AI2944" s="25">
        <f t="shared" si="592"/>
        <v>2.1107326169423585E-3</v>
      </c>
    </row>
    <row r="2945" spans="6:35" ht="15">
      <c r="F2945" s="5">
        <v>2006</v>
      </c>
      <c r="G2945" s="5">
        <v>5</v>
      </c>
      <c r="H2945" s="5">
        <v>0</v>
      </c>
      <c r="I2945" s="5">
        <v>123</v>
      </c>
      <c r="J2945" s="5">
        <v>12</v>
      </c>
      <c r="K2945" s="5">
        <v>20.864999771099999</v>
      </c>
      <c r="L2945" s="5">
        <v>1.36513924599</v>
      </c>
      <c r="M2945" s="5">
        <v>1.3500000350200001E-2</v>
      </c>
      <c r="N2945" s="8">
        <f t="shared" si="593"/>
        <v>1.3500000350200001E-2</v>
      </c>
      <c r="O2945" s="5">
        <v>0</v>
      </c>
      <c r="P2945" s="5">
        <v>96.736587524399994</v>
      </c>
      <c r="Q2945" s="5">
        <v>49.145050048800002</v>
      </c>
      <c r="R2945" s="5">
        <v>1535.4499511700001</v>
      </c>
      <c r="S2945">
        <f t="shared" si="585"/>
        <v>8.0208899796958767E-4</v>
      </c>
      <c r="T2945">
        <f t="shared" si="586"/>
        <v>8622.6657976603856</v>
      </c>
      <c r="U2945">
        <f t="shared" si="587"/>
        <v>25895.162452343669</v>
      </c>
      <c r="V2945" s="9">
        <v>54.770965576199998</v>
      </c>
      <c r="W2945" s="9">
        <v>7570.6865234400002</v>
      </c>
      <c r="X2945">
        <f t="shared" si="594"/>
        <v>2.9832383820746001E-5</v>
      </c>
      <c r="Y2945">
        <f t="shared" si="595"/>
        <v>66.164976253754062</v>
      </c>
      <c r="Z2945">
        <f t="shared" si="588"/>
        <v>1.665956888057964E-2</v>
      </c>
      <c r="AA2945">
        <f t="shared" si="589"/>
        <v>2.3631642616136553E-3</v>
      </c>
      <c r="AB2945">
        <f>(1/(AA2945*k))*(LN((50-dTar)/(hTar-dTar)))</f>
        <v>1849.2768860314432</v>
      </c>
      <c r="AC2945">
        <f t="shared" si="590"/>
        <v>2983.155817347671</v>
      </c>
      <c r="AD2945" s="19">
        <v>86.272544860799997</v>
      </c>
      <c r="AE2945" s="19">
        <v>2569.5905761700001</v>
      </c>
      <c r="AF2945">
        <f t="shared" si="596"/>
        <v>1.7733581158845251E-4</v>
      </c>
      <c r="AG2945" s="23">
        <f t="shared" si="591"/>
        <v>31.162356831302763</v>
      </c>
      <c r="AH2945" s="25">
        <f t="shared" si="597"/>
        <v>44.466634292506598</v>
      </c>
      <c r="AI2945" s="25">
        <f t="shared" si="592"/>
        <v>6.3321982876830768E-3</v>
      </c>
    </row>
    <row r="2946" spans="6:35" ht="15">
      <c r="F2946" s="5">
        <v>2006</v>
      </c>
      <c r="G2946" s="5">
        <v>5</v>
      </c>
      <c r="H2946" s="5">
        <v>0</v>
      </c>
      <c r="I2946" s="5">
        <v>123</v>
      </c>
      <c r="J2946" s="5">
        <v>13</v>
      </c>
      <c r="K2946" s="5">
        <v>22.135000228900001</v>
      </c>
      <c r="L2946" s="5">
        <v>1.57075059414</v>
      </c>
      <c r="M2946" s="5">
        <v>2.5000000372500001E-2</v>
      </c>
      <c r="N2946" s="8">
        <f t="shared" si="593"/>
        <v>2.5000000372500001E-2</v>
      </c>
      <c r="O2946" s="5">
        <v>0</v>
      </c>
      <c r="P2946" s="5">
        <v>96.736587524399994</v>
      </c>
      <c r="Q2946" s="5">
        <v>54.682781219500001</v>
      </c>
      <c r="R2946" s="5">
        <v>1583.625</v>
      </c>
      <c r="S2946">
        <f t="shared" si="585"/>
        <v>1.4853499798406136E-3</v>
      </c>
      <c r="T2946">
        <f t="shared" si="586"/>
        <v>4656.23958214494</v>
      </c>
      <c r="U2946">
        <f t="shared" si="587"/>
        <v>13983.387878652533</v>
      </c>
      <c r="V2946" s="9">
        <v>58.163867950399997</v>
      </c>
      <c r="W2946" s="9">
        <v>4088.1706543</v>
      </c>
      <c r="X2946">
        <f t="shared" si="594"/>
        <v>5.5158042571583773E-5</v>
      </c>
      <c r="Y2946">
        <f t="shared" si="595"/>
        <v>73.580354608729934</v>
      </c>
      <c r="Z2946">
        <f t="shared" si="588"/>
        <v>3.0851053141936424E-2</v>
      </c>
      <c r="AA2946">
        <f t="shared" si="589"/>
        <v>4.3762300657825418E-3</v>
      </c>
      <c r="AB2946">
        <f>(1/(AA2946*k))*(LN((50-dTar)/(hTar-dTar)))</f>
        <v>998.60952948236775</v>
      </c>
      <c r="AC2946">
        <f t="shared" si="590"/>
        <v>1610.9041591533169</v>
      </c>
      <c r="AD2946" s="19">
        <v>101.07979583700001</v>
      </c>
      <c r="AE2946" s="19">
        <v>1387.5789794899999</v>
      </c>
      <c r="AF2946">
        <f t="shared" si="596"/>
        <v>3.2262613185741405E-4</v>
      </c>
      <c r="AG2946" s="23">
        <f t="shared" si="591"/>
        <v>35.339189071288686</v>
      </c>
      <c r="AH2946" s="25">
        <f t="shared" si="597"/>
        <v>49.874417724022301</v>
      </c>
      <c r="AI2946" s="25">
        <f t="shared" si="592"/>
        <v>1.1726292995872077E-2</v>
      </c>
    </row>
    <row r="2947" spans="6:35" ht="15">
      <c r="F2947" s="5">
        <v>2006</v>
      </c>
      <c r="G2947" s="5">
        <v>5</v>
      </c>
      <c r="H2947" s="5">
        <v>0</v>
      </c>
      <c r="I2947" s="5">
        <v>123</v>
      </c>
      <c r="J2947" s="5">
        <v>14</v>
      </c>
      <c r="K2947" s="5">
        <v>23.590000152599998</v>
      </c>
      <c r="L2947" s="5">
        <v>1.85019683838</v>
      </c>
      <c r="M2947" s="5">
        <v>0.112999998033</v>
      </c>
      <c r="N2947" s="8">
        <f t="shared" si="593"/>
        <v>0.112999998033</v>
      </c>
      <c r="O2947" s="5">
        <v>0</v>
      </c>
      <c r="P2947" s="5">
        <v>96.736587524399994</v>
      </c>
      <c r="Q2947" s="5">
        <v>54.336975097699998</v>
      </c>
      <c r="R2947" s="5">
        <v>1646.15002441</v>
      </c>
      <c r="S2947">
        <f t="shared" si="585"/>
        <v>6.7137816919768892E-3</v>
      </c>
      <c r="T2947">
        <f t="shared" si="586"/>
        <v>1030.1415337554085</v>
      </c>
      <c r="U2947">
        <f t="shared" si="587"/>
        <v>3093.6699846050815</v>
      </c>
      <c r="V2947" s="9">
        <v>67.358505249000004</v>
      </c>
      <c r="W2947" s="9">
        <v>904.46258544900002</v>
      </c>
      <c r="X2947">
        <f t="shared" si="594"/>
        <v>2.4597274510692419E-4</v>
      </c>
      <c r="Y2947">
        <f t="shared" si="595"/>
        <v>72.77794016633375</v>
      </c>
      <c r="Z2947">
        <f t="shared" si="588"/>
        <v>0.13944675569643511</v>
      </c>
      <c r="AA2947">
        <f t="shared" si="589"/>
        <v>1.9780559258284973E-2</v>
      </c>
      <c r="AB2947">
        <f>(1/(AA2947*k))*(LN((50-dTar)/(hTar-dTar)))</f>
        <v>220.93131897002789</v>
      </c>
      <c r="AC2947">
        <f t="shared" si="590"/>
        <v>356.39473699047056</v>
      </c>
      <c r="AD2947" s="19">
        <v>129.80960082999999</v>
      </c>
      <c r="AE2947" s="19">
        <v>306.98651123000002</v>
      </c>
      <c r="AF2947">
        <f t="shared" si="596"/>
        <v>1.2607306314704725E-3</v>
      </c>
      <c r="AG2947" s="23">
        <f t="shared" si="591"/>
        <v>40.077518981017839</v>
      </c>
      <c r="AH2947" s="25">
        <f t="shared" si="597"/>
        <v>52.506745242542095</v>
      </c>
      <c r="AI2947" s="25">
        <f t="shared" si="592"/>
        <v>5.3002842628974693E-2</v>
      </c>
    </row>
    <row r="2948" spans="6:35" ht="15">
      <c r="F2948" s="5">
        <v>2006</v>
      </c>
      <c r="G2948" s="5">
        <v>5</v>
      </c>
      <c r="H2948" s="5">
        <v>0</v>
      </c>
      <c r="I2948" s="5">
        <v>123</v>
      </c>
      <c r="J2948" s="5">
        <v>15</v>
      </c>
      <c r="K2948" s="5">
        <v>24.770000457799998</v>
      </c>
      <c r="L2948" s="5">
        <v>2.1828002929700001</v>
      </c>
      <c r="M2948" s="5">
        <v>0.821500003338</v>
      </c>
      <c r="N2948" s="8">
        <f t="shared" si="593"/>
        <v>0.821500003338</v>
      </c>
      <c r="O2948" s="5">
        <v>0</v>
      </c>
      <c r="P2948" s="5">
        <v>96.736587524399994</v>
      </c>
      <c r="Q2948" s="5">
        <v>52.1190681458</v>
      </c>
      <c r="R2948" s="5">
        <v>1550.8249511700001</v>
      </c>
      <c r="S2948">
        <f t="shared" si="585"/>
        <v>4.8808599808638352E-2</v>
      </c>
      <c r="T2948">
        <f t="shared" si="586"/>
        <v>141.69931931233162</v>
      </c>
      <c r="U2948">
        <f t="shared" si="587"/>
        <v>425.54437097341236</v>
      </c>
      <c r="V2948" s="9">
        <v>88.0614776611</v>
      </c>
      <c r="W2948" s="9">
        <v>124.411766052</v>
      </c>
      <c r="X2948">
        <f t="shared" si="594"/>
        <v>1.5673548456673042E-3</v>
      </c>
      <c r="Y2948">
        <f t="shared" si="595"/>
        <v>66.999108934715636</v>
      </c>
      <c r="Z2948">
        <f t="shared" si="588"/>
        <v>1.0137655952581561</v>
      </c>
      <c r="AA2948">
        <f t="shared" si="589"/>
        <v>0.14380291840326509</v>
      </c>
      <c r="AB2948">
        <f>(1/(AA2948*k))*(LN((50-dTar)/(hTar-dTar)))</f>
        <v>30.38982167693246</v>
      </c>
      <c r="AC2948">
        <f t="shared" si="590"/>
        <v>49.023255526786471</v>
      </c>
      <c r="AD2948" s="19">
        <v>171.041915894</v>
      </c>
      <c r="AE2948" s="19">
        <v>42.226989746100003</v>
      </c>
      <c r="AF2948">
        <f t="shared" si="596"/>
        <v>3.8125424547618804E-3</v>
      </c>
      <c r="AG2948" s="23">
        <f t="shared" si="591"/>
        <v>54.476758198950584</v>
      </c>
      <c r="AH2948" s="25">
        <f t="shared" si="597"/>
        <v>59.236425658245572</v>
      </c>
      <c r="AI2948" s="25">
        <f t="shared" si="592"/>
        <v>0.38532598366869392</v>
      </c>
    </row>
    <row r="2949" spans="6:35" ht="15">
      <c r="F2949" s="5">
        <v>2006</v>
      </c>
      <c r="G2949" s="5">
        <v>5</v>
      </c>
      <c r="H2949" s="5">
        <v>0</v>
      </c>
      <c r="I2949" s="5">
        <v>123</v>
      </c>
      <c r="J2949" s="5">
        <v>16</v>
      </c>
      <c r="K2949" s="5">
        <v>25.225000381499999</v>
      </c>
      <c r="L2949" s="5">
        <v>2.3313755989099998</v>
      </c>
      <c r="M2949" s="5">
        <v>1.38199996948</v>
      </c>
      <c r="N2949" s="8">
        <f t="shared" si="593"/>
        <v>1.38199996948</v>
      </c>
      <c r="O2949" s="5">
        <v>0</v>
      </c>
      <c r="P2949" s="5">
        <v>96.736587524399994</v>
      </c>
      <c r="Q2949" s="5">
        <v>51.768413543699999</v>
      </c>
      <c r="R2949" s="5">
        <v>1309.1300048799999</v>
      </c>
      <c r="S2949">
        <f t="shared" si="585"/>
        <v>8.2110143848832709E-2</v>
      </c>
      <c r="T2949">
        <f t="shared" si="586"/>
        <v>84.230096858737568</v>
      </c>
      <c r="U2949">
        <f t="shared" si="587"/>
        <v>252.95565115436457</v>
      </c>
      <c r="V2949" s="9">
        <v>106.045021057</v>
      </c>
      <c r="W2949" s="9">
        <v>73.953887939500007</v>
      </c>
      <c r="X2949">
        <f t="shared" si="594"/>
        <v>2.3097112076878147E-3</v>
      </c>
      <c r="Y2949">
        <f t="shared" si="595"/>
        <v>64.272435905206279</v>
      </c>
      <c r="Z2949">
        <f t="shared" si="588"/>
        <v>1.7054461546121318</v>
      </c>
      <c r="AA2949">
        <f t="shared" si="589"/>
        <v>0.24191798908937917</v>
      </c>
      <c r="AB2949">
        <f>(1/(AA2949*k))*(LN((50-dTar)/(hTar-dTar)))</f>
        <v>18.06457247494356</v>
      </c>
      <c r="AC2949">
        <f t="shared" si="590"/>
        <v>29.140814376463371</v>
      </c>
      <c r="AD2949" s="19">
        <v>197.822067261</v>
      </c>
      <c r="AE2949" s="19">
        <v>25.1009216309</v>
      </c>
      <c r="AF2949">
        <f t="shared" si="596"/>
        <v>3.9672495099795646E-3</v>
      </c>
      <c r="AG2949" s="23">
        <f t="shared" si="591"/>
        <v>56.841971475362335</v>
      </c>
      <c r="AH2949" s="25">
        <f t="shared" si="597"/>
        <v>59.666244688950485</v>
      </c>
      <c r="AI2949" s="25">
        <f t="shared" si="592"/>
        <v>0.64822945283773092</v>
      </c>
    </row>
    <row r="2950" spans="6:35" ht="15">
      <c r="F2950" s="5">
        <v>2006</v>
      </c>
      <c r="G2950" s="5">
        <v>5</v>
      </c>
      <c r="H2950" s="5">
        <v>0</v>
      </c>
      <c r="I2950" s="5">
        <v>123</v>
      </c>
      <c r="J2950" s="5">
        <v>17</v>
      </c>
      <c r="K2950" s="5">
        <v>24.7000007629</v>
      </c>
      <c r="L2950" s="5">
        <v>2.19267964363</v>
      </c>
      <c r="M2950" s="5">
        <v>1.2755000591300001</v>
      </c>
      <c r="N2950" s="8">
        <f t="shared" si="593"/>
        <v>1.2755000591300001</v>
      </c>
      <c r="O2950" s="5">
        <v>0</v>
      </c>
      <c r="P2950" s="5">
        <v>96.736587524399994</v>
      </c>
      <c r="Q2950" s="5">
        <v>53.455245971700002</v>
      </c>
      <c r="R2950" s="5">
        <v>933.15997314499998</v>
      </c>
      <c r="S2950">
        <f t="shared" ref="S2950:S3013" si="598">(N2950*k)/LN((uhzRef-dRef)/zoRef)</f>
        <v>7.578255835545776E-2</v>
      </c>
      <c r="T2950">
        <f t="shared" ref="T2950:T3013" si="599">(1/(S2950*k))*(LN((50-dRef)/(O3zRef-dRef)))</f>
        <v>91.263023043269456</v>
      </c>
      <c r="U2950">
        <f t="shared" ref="U2950:U3013" si="600">(1/(S2950*k))*(LN((50-dRef)/(uzoRef)))</f>
        <v>274.07658641236907</v>
      </c>
      <c r="V2950" s="9">
        <v>98.8111495972</v>
      </c>
      <c r="W2950" s="9">
        <v>80.128784179700006</v>
      </c>
      <c r="X2950">
        <f t="shared" si="594"/>
        <v>2.2074250174854613E-3</v>
      </c>
      <c r="Y2950">
        <f t="shared" si="595"/>
        <v>66.940913376125934</v>
      </c>
      <c r="Z2950">
        <f t="shared" ref="Z2950:Z3013" si="601">(S2950/k)*LN((50-dRef)/(uzoRef))</f>
        <v>1.5740207808175974</v>
      </c>
      <c r="AA2950">
        <f t="shared" ref="AA2950:AA3013" si="602">(Z2950*k)/LN((50-dTar)/zoTar)</f>
        <v>0.22327526498008318</v>
      </c>
      <c r="AB2950">
        <f>(1/(AA2950*k))*(LN((50-dTar)/(hTar-dTar)))</f>
        <v>19.572902745351236</v>
      </c>
      <c r="AC2950">
        <f t="shared" ref="AC2950:AC3013" si="603">(1/(AA2950*k))*(LN((50-dTar)/(zoTar)))</f>
        <v>31.573973117934681</v>
      </c>
      <c r="AD2950" s="19">
        <v>194.45872497600001</v>
      </c>
      <c r="AE2950" s="19">
        <v>27.196762085</v>
      </c>
      <c r="AF2950">
        <f t="shared" si="596"/>
        <v>3.9489876071030173E-3</v>
      </c>
      <c r="AG2950" s="23">
        <f t="shared" ref="AG2950:AG3013" si="604" xml:space="preserve"> Y2950*(1-(AC2950*AF2950))</f>
        <v>58.594370292496137</v>
      </c>
      <c r="AH2950" s="25">
        <f t="shared" si="597"/>
        <v>61.766839292209809</v>
      </c>
      <c r="AI2950" s="25">
        <f t="shared" ref="AI2950:AI3013" si="605">(AA2950/k)*LN((hTar-dTar)/(zoTar))</f>
        <v>0.59827548747011672</v>
      </c>
    </row>
    <row r="2951" spans="6:35" ht="15">
      <c r="F2951" s="5">
        <v>2006</v>
      </c>
      <c r="G2951" s="5">
        <v>5</v>
      </c>
      <c r="H2951" s="5">
        <v>0</v>
      </c>
      <c r="I2951" s="5">
        <v>123</v>
      </c>
      <c r="J2951" s="5">
        <v>18</v>
      </c>
      <c r="K2951" s="5">
        <v>23.8899993896</v>
      </c>
      <c r="L2951" s="5">
        <v>2.0559525489800001</v>
      </c>
      <c r="M2951" s="5">
        <v>2.01749992371</v>
      </c>
      <c r="N2951" s="8">
        <f t="shared" ref="N2951:N3014" si="606">IF(M2951&lt;0, 0, IF(M2951=0, 0.0001, IF(M2951&gt;0, M2951)))</f>
        <v>2.01749992371</v>
      </c>
      <c r="O2951" s="5">
        <v>0</v>
      </c>
      <c r="P2951" s="5">
        <v>96.736587524399994</v>
      </c>
      <c r="Q2951" s="5">
        <v>45.040496826199998</v>
      </c>
      <c r="R2951" s="5">
        <v>582.40502929700006</v>
      </c>
      <c r="S2951">
        <f t="shared" si="598"/>
        <v>0.11986773705441423</v>
      </c>
      <c r="T2951">
        <f t="shared" si="599"/>
        <v>57.698139127565689</v>
      </c>
      <c r="U2951">
        <f t="shared" si="600"/>
        <v>173.27619102570802</v>
      </c>
      <c r="V2951" s="9">
        <v>107.954681396</v>
      </c>
      <c r="W2951" s="9">
        <v>50.658870696999998</v>
      </c>
      <c r="X2951">
        <f t="shared" ref="X2951:X3014" si="607" xml:space="preserve"> (1/(U2951 + W2951 + V2951))</f>
        <v>3.013048823392915E-3</v>
      </c>
      <c r="Y2951">
        <f t="shared" ref="Y2951:Y3014" si="608" xml:space="preserve"> Q2951/(1-(T2951*X2951))</f>
        <v>54.51836855686291</v>
      </c>
      <c r="Z2951">
        <f t="shared" si="601"/>
        <v>2.4896798573129657</v>
      </c>
      <c r="AA2951">
        <f t="shared" si="602"/>
        <v>0.35316174769203745</v>
      </c>
      <c r="AB2951">
        <f>(1/(AA2951*k))*(LN((50-dTar)/(hTar-dTar)))</f>
        <v>12.374344264227988</v>
      </c>
      <c r="AC2951">
        <f t="shared" si="603"/>
        <v>19.96163871215273</v>
      </c>
      <c r="AD2951" s="19">
        <v>206.42298889200001</v>
      </c>
      <c r="AE2951" s="19">
        <v>17.194286346399998</v>
      </c>
      <c r="AF2951">
        <f t="shared" ref="AF2951:AF3014" si="609" xml:space="preserve"> (1/(AC2951 + AE2951 + AD2951))</f>
        <v>4.1054456799286126E-3</v>
      </c>
      <c r="AG2951" s="23">
        <f t="shared" si="604"/>
        <v>50.050510651358792</v>
      </c>
      <c r="AH2951" s="25">
        <f t="shared" ref="AH2951:AH3014" si="610">Y2951*(1-AB2951*AF2951)</f>
        <v>51.748715591813415</v>
      </c>
      <c r="AI2951" s="25">
        <f t="shared" si="605"/>
        <v>0.9463117948828752</v>
      </c>
    </row>
    <row r="2952" spans="6:35" ht="15">
      <c r="F2952" s="5">
        <v>2006</v>
      </c>
      <c r="G2952" s="5">
        <v>5</v>
      </c>
      <c r="H2952" s="5">
        <v>0</v>
      </c>
      <c r="I2952" s="5">
        <v>123</v>
      </c>
      <c r="J2952" s="5">
        <v>19</v>
      </c>
      <c r="K2952" s="5">
        <v>22.9500007629</v>
      </c>
      <c r="L2952" s="5">
        <v>1.90808641911</v>
      </c>
      <c r="M2952" s="5">
        <v>0.815999984741</v>
      </c>
      <c r="N2952" s="8">
        <f t="shared" si="606"/>
        <v>0.815999984741</v>
      </c>
      <c r="O2952" s="5">
        <v>0</v>
      </c>
      <c r="P2952" s="5">
        <v>96.736587524399994</v>
      </c>
      <c r="Q2952" s="5">
        <v>39.485790252699999</v>
      </c>
      <c r="R2952" s="5">
        <v>231.54750060999999</v>
      </c>
      <c r="S2952">
        <f t="shared" si="598"/>
        <v>4.8481821713020262E-2</v>
      </c>
      <c r="T2952">
        <f t="shared" si="599"/>
        <v>142.65440375592684</v>
      </c>
      <c r="U2952">
        <f t="shared" si="600"/>
        <v>428.41263322582563</v>
      </c>
      <c r="V2952" s="9">
        <v>132.25979614299999</v>
      </c>
      <c r="W2952" s="9">
        <v>125.25032043500001</v>
      </c>
      <c r="X2952">
        <f t="shared" si="607"/>
        <v>1.4578901199675919E-3</v>
      </c>
      <c r="Y2952">
        <f t="shared" si="608"/>
        <v>49.854187208472339</v>
      </c>
      <c r="Z2952">
        <f t="shared" si="601"/>
        <v>1.0069783407185786</v>
      </c>
      <c r="AA2952">
        <f t="shared" si="602"/>
        <v>0.14284014454774821</v>
      </c>
      <c r="AB2952">
        <f>(1/(AA2952*k))*(LN((50-dTar)/(hTar-dTar)))</f>
        <v>30.594655730251347</v>
      </c>
      <c r="AC2952">
        <f t="shared" si="603"/>
        <v>49.353683004880601</v>
      </c>
      <c r="AD2952" s="19">
        <v>245.56282043499999</v>
      </c>
      <c r="AE2952" s="19">
        <v>42.511608123800002</v>
      </c>
      <c r="AF2952">
        <f t="shared" si="609"/>
        <v>2.9635942167529706E-3</v>
      </c>
      <c r="AG2952" s="23">
        <f t="shared" si="604"/>
        <v>42.56229993639316</v>
      </c>
      <c r="AH2952" s="25">
        <f t="shared" si="610"/>
        <v>45.333900836105713</v>
      </c>
      <c r="AI2952" s="25">
        <f t="shared" si="605"/>
        <v>0.38274619052508607</v>
      </c>
    </row>
    <row r="2953" spans="6:35" ht="15">
      <c r="F2953" s="5">
        <v>2006</v>
      </c>
      <c r="G2953" s="5">
        <v>5</v>
      </c>
      <c r="H2953" s="5">
        <v>0</v>
      </c>
      <c r="I2953" s="5">
        <v>123</v>
      </c>
      <c r="J2953" s="5">
        <v>20</v>
      </c>
      <c r="K2953" s="5">
        <v>21.0699996948</v>
      </c>
      <c r="L2953" s="5">
        <v>1.6091027259799999</v>
      </c>
      <c r="M2953" s="5">
        <v>1.44999995828E-2</v>
      </c>
      <c r="N2953" s="8">
        <f t="shared" si="606"/>
        <v>1.44999995828E-2</v>
      </c>
      <c r="O2953" s="5">
        <v>0</v>
      </c>
      <c r="P2953" s="5">
        <v>96.736587524399994</v>
      </c>
      <c r="Q2953" s="5">
        <v>35.035430908199999</v>
      </c>
      <c r="R2953" s="5">
        <v>45.868751525900002</v>
      </c>
      <c r="S2953">
        <f t="shared" si="598"/>
        <v>8.6150295068364139E-4</v>
      </c>
      <c r="T2953">
        <f t="shared" si="599"/>
        <v>8027.9996301623587</v>
      </c>
      <c r="U2953">
        <f t="shared" si="600"/>
        <v>24109.290498863542</v>
      </c>
      <c r="V2953" s="9">
        <v>661.02246093799999</v>
      </c>
      <c r="W2953" s="9">
        <v>7048.5703125</v>
      </c>
      <c r="X2953">
        <f t="shared" si="607"/>
        <v>3.1427878578960183E-5</v>
      </c>
      <c r="Y2953">
        <f t="shared" si="608"/>
        <v>46.857792389360952</v>
      </c>
      <c r="Z2953">
        <f t="shared" si="601"/>
        <v>1.7893610040865957E-2</v>
      </c>
      <c r="AA2953">
        <f t="shared" si="602"/>
        <v>2.5382133273039679E-3</v>
      </c>
      <c r="AB2953">
        <f>(1/(AA2953*k))*(LN((50-dTar)/(hTar-dTar)))</f>
        <v>1721.7406432656167</v>
      </c>
      <c r="AC2953">
        <f t="shared" si="603"/>
        <v>2777.421085354124</v>
      </c>
      <c r="AD2953" s="19">
        <v>407.91180419900002</v>
      </c>
      <c r="AE2953" s="19">
        <v>2392.3774414099998</v>
      </c>
      <c r="AF2953">
        <f t="shared" si="609"/>
        <v>1.7928503645102815E-4</v>
      </c>
      <c r="AG2953" s="23">
        <f t="shared" si="604"/>
        <v>23.524952770046283</v>
      </c>
      <c r="AH2953" s="25">
        <f t="shared" si="610"/>
        <v>32.393619669130381</v>
      </c>
      <c r="AI2953" s="25">
        <f t="shared" si="605"/>
        <v>6.8012496405788058E-3</v>
      </c>
    </row>
    <row r="2954" spans="6:35" ht="15">
      <c r="F2954" s="5">
        <v>2006</v>
      </c>
      <c r="G2954" s="5">
        <v>5</v>
      </c>
      <c r="H2954" s="5">
        <v>0</v>
      </c>
      <c r="I2954" s="5">
        <v>123</v>
      </c>
      <c r="J2954" s="5">
        <v>21</v>
      </c>
      <c r="K2954" s="5">
        <v>18.284999847400002</v>
      </c>
      <c r="L2954" s="5">
        <v>1.16616487503</v>
      </c>
      <c r="M2954" s="5">
        <v>1.2000000104299999E-2</v>
      </c>
      <c r="N2954" s="8">
        <f t="shared" si="606"/>
        <v>1.2000000104299999E-2</v>
      </c>
      <c r="O2954" s="5">
        <v>0</v>
      </c>
      <c r="P2954" s="5">
        <v>96.736587524399994</v>
      </c>
      <c r="Q2954" s="5">
        <v>33.855911254900001</v>
      </c>
      <c r="R2954" s="5">
        <v>0.94197499752000002</v>
      </c>
      <c r="S2954">
        <f t="shared" si="598"/>
        <v>7.1296798589715158E-4</v>
      </c>
      <c r="T2954">
        <f t="shared" si="599"/>
        <v>9700.4991896925585</v>
      </c>
      <c r="U2954">
        <f t="shared" si="600"/>
        <v>29132.058261387643</v>
      </c>
      <c r="V2954" s="9">
        <v>671.42523193399995</v>
      </c>
      <c r="W2954" s="9">
        <v>8517.0224609399993</v>
      </c>
      <c r="X2954">
        <f t="shared" si="607"/>
        <v>2.6095688851122526E-5</v>
      </c>
      <c r="Y2954">
        <f t="shared" si="608"/>
        <v>45.331074150425103</v>
      </c>
      <c r="Z2954">
        <f t="shared" si="601"/>
        <v>1.4808505416193345E-2</v>
      </c>
      <c r="AA2954">
        <f t="shared" si="602"/>
        <v>2.1005904185344543E-3</v>
      </c>
      <c r="AB2954">
        <f>(1/(AA2954*k))*(LN((50-dTar)/(hTar-dTar)))</f>
        <v>2080.4365326709762</v>
      </c>
      <c r="AC2954">
        <f t="shared" si="603"/>
        <v>3356.0503524048895</v>
      </c>
      <c r="AD2954" s="19">
        <v>407.95510864300002</v>
      </c>
      <c r="AE2954" s="19">
        <v>2890.7893066400002</v>
      </c>
      <c r="AF2954">
        <f t="shared" si="609"/>
        <v>1.5026759425481654E-4</v>
      </c>
      <c r="AG2954" s="23">
        <f t="shared" si="604"/>
        <v>22.470359028735057</v>
      </c>
      <c r="AH2954" s="25">
        <f t="shared" si="610"/>
        <v>31.159574349158149</v>
      </c>
      <c r="AI2954" s="25">
        <f t="shared" si="605"/>
        <v>5.6286206030742433E-3</v>
      </c>
    </row>
    <row r="2955" spans="6:35" ht="15">
      <c r="F2955" s="5">
        <v>2006</v>
      </c>
      <c r="G2955" s="5">
        <v>5</v>
      </c>
      <c r="H2955" s="5">
        <v>0</v>
      </c>
      <c r="I2955" s="5">
        <v>123</v>
      </c>
      <c r="J2955" s="5">
        <v>22</v>
      </c>
      <c r="K2955" s="5">
        <v>16.5</v>
      </c>
      <c r="L2955" s="5">
        <v>0.92616820335399996</v>
      </c>
      <c r="M2955" s="5">
        <v>7.0000002160699997E-3</v>
      </c>
      <c r="N2955" s="8">
        <f t="shared" si="606"/>
        <v>7.0000002160699997E-3</v>
      </c>
      <c r="O2955" s="5">
        <v>0</v>
      </c>
      <c r="P2955" s="5">
        <v>96.736587524399994</v>
      </c>
      <c r="Q2955" s="5">
        <v>38.033699035600002</v>
      </c>
      <c r="R2955" s="5">
        <v>0.59757500886899995</v>
      </c>
      <c r="S2955">
        <f t="shared" si="598"/>
        <v>4.1589800099607437E-4</v>
      </c>
      <c r="T2955">
        <f t="shared" si="599"/>
        <v>16629.426813564642</v>
      </c>
      <c r="U2955">
        <f t="shared" si="600"/>
        <v>49940.670197777821</v>
      </c>
      <c r="V2955" s="9">
        <v>695.24029541000004</v>
      </c>
      <c r="W2955" s="9">
        <v>14600.6083984</v>
      </c>
      <c r="X2955">
        <f t="shared" si="607"/>
        <v>1.5328837543613151E-5</v>
      </c>
      <c r="Y2955">
        <f t="shared" si="608"/>
        <v>51.045763479743492</v>
      </c>
      <c r="Z2955">
        <f t="shared" si="601"/>
        <v>8.638295017671084E-3</v>
      </c>
      <c r="AA2955">
        <f t="shared" si="602"/>
        <v>1.2253444379843608E-3</v>
      </c>
      <c r="AB2955">
        <f>(1/(AA2955*k))*(LN((50-dTar)/(hTar-dTar)))</f>
        <v>3566.4625483479545</v>
      </c>
      <c r="AC2955">
        <f t="shared" si="603"/>
        <v>5753.2290479706453</v>
      </c>
      <c r="AD2955" s="19">
        <v>408.04180908199999</v>
      </c>
      <c r="AE2955" s="19">
        <v>4955.6386718800004</v>
      </c>
      <c r="AF2955">
        <f t="shared" si="609"/>
        <v>8.9953057313043713E-5</v>
      </c>
      <c r="AG2955" s="23">
        <f t="shared" si="604"/>
        <v>24.628532282243953</v>
      </c>
      <c r="AH2955" s="25">
        <f t="shared" si="610"/>
        <v>34.669557194307238</v>
      </c>
      <c r="AI2955" s="25">
        <f t="shared" si="605"/>
        <v>3.2833620912700911E-3</v>
      </c>
    </row>
    <row r="2956" spans="6:35" ht="15">
      <c r="F2956" s="5">
        <v>2006</v>
      </c>
      <c r="G2956" s="5">
        <v>5</v>
      </c>
      <c r="H2956" s="5">
        <v>0</v>
      </c>
      <c r="I2956" s="5">
        <v>123</v>
      </c>
      <c r="J2956" s="5">
        <v>23</v>
      </c>
      <c r="K2956" s="5">
        <v>17.594999313399999</v>
      </c>
      <c r="L2956" s="5">
        <v>1.0869538783999999</v>
      </c>
      <c r="M2956" s="5">
        <v>5.4999999702000004E-3</v>
      </c>
      <c r="N2956" s="8">
        <f t="shared" si="606"/>
        <v>5.4999999702000004E-3</v>
      </c>
      <c r="O2956" s="5">
        <v>0</v>
      </c>
      <c r="P2956" s="5">
        <v>96.736587524399994</v>
      </c>
      <c r="Q2956" s="5">
        <v>38.523548126199998</v>
      </c>
      <c r="R2956" s="5">
        <v>0.24805000424400001</v>
      </c>
      <c r="S2956">
        <f t="shared" si="598"/>
        <v>3.267769889254207E-4</v>
      </c>
      <c r="T2956">
        <f t="shared" si="599"/>
        <v>21164.725803414829</v>
      </c>
      <c r="U2956">
        <f t="shared" si="600"/>
        <v>63560.855285316138</v>
      </c>
      <c r="V2956" s="9">
        <v>703.307128906</v>
      </c>
      <c r="W2956" s="9">
        <v>18582.59375</v>
      </c>
      <c r="X2956">
        <f t="shared" si="607"/>
        <v>1.207047863187015E-5</v>
      </c>
      <c r="Y2956">
        <f t="shared" si="608"/>
        <v>51.741990001351773</v>
      </c>
      <c r="Z2956">
        <f t="shared" si="601"/>
        <v>6.787231553321808E-3</v>
      </c>
      <c r="AA2956">
        <f t="shared" si="602"/>
        <v>9.6277059491041103E-4</v>
      </c>
      <c r="AB2956">
        <f>(1/(AA2956*k))*(LN((50-dTar)/(hTar-dTar)))</f>
        <v>4539.1343171468079</v>
      </c>
      <c r="AC2956">
        <f t="shared" si="603"/>
        <v>7322.2917812907299</v>
      </c>
      <c r="AD2956" s="19">
        <v>408.06784057599998</v>
      </c>
      <c r="AE2956" s="19">
        <v>6307.1762695300004</v>
      </c>
      <c r="AF2956">
        <f t="shared" si="609"/>
        <v>7.1237573868849436E-5</v>
      </c>
      <c r="AG2956" s="23">
        <f t="shared" si="604"/>
        <v>24.75221408443138</v>
      </c>
      <c r="AH2956" s="25">
        <f t="shared" si="610"/>
        <v>35.010859675512663</v>
      </c>
      <c r="AI2956" s="25">
        <f t="shared" si="605"/>
        <v>2.5797844066753279E-3</v>
      </c>
    </row>
    <row r="2957" spans="6:35" ht="15">
      <c r="F2957" s="5">
        <v>2006</v>
      </c>
      <c r="G2957" s="5">
        <v>5</v>
      </c>
      <c r="H2957" s="5">
        <v>0</v>
      </c>
      <c r="I2957" s="5">
        <v>123</v>
      </c>
      <c r="J2957" s="5">
        <v>24</v>
      </c>
      <c r="K2957" s="5">
        <v>17.475000381499999</v>
      </c>
      <c r="L2957" s="5">
        <v>1.07955241203</v>
      </c>
      <c r="M2957" s="5">
        <v>4.0000001899900004E-3</v>
      </c>
      <c r="N2957" s="8">
        <f t="shared" si="606"/>
        <v>4.0000001899900004E-3</v>
      </c>
      <c r="O2957" s="5">
        <v>0</v>
      </c>
      <c r="P2957" s="5">
        <v>96.736587524399994</v>
      </c>
      <c r="Q2957" s="5">
        <v>40.195831298800002</v>
      </c>
      <c r="R2957" s="5">
        <v>0.56272500753400001</v>
      </c>
      <c r="S2957">
        <f t="shared" si="598"/>
        <v>2.376560045214894E-4</v>
      </c>
      <c r="T2957">
        <f t="shared" si="599"/>
        <v>29101.49643976986</v>
      </c>
      <c r="U2957">
        <f t="shared" si="600"/>
        <v>87396.171392681688</v>
      </c>
      <c r="V2957" s="9">
        <v>711.86938476600005</v>
      </c>
      <c r="W2957" s="9">
        <v>25551.0664063</v>
      </c>
      <c r="X2957">
        <f t="shared" si="607"/>
        <v>8.7982390921243451E-6</v>
      </c>
      <c r="Y2957">
        <f t="shared" si="608"/>
        <v>54.029699488115277</v>
      </c>
      <c r="Z2957">
        <f t="shared" si="601"/>
        <v>4.9361686636165778E-3</v>
      </c>
      <c r="AA2957">
        <f t="shared" si="602"/>
        <v>7.001968333498719E-4</v>
      </c>
      <c r="AB2957">
        <f>(1/(AA2957*k))*(LN((50-dTar)/(hTar-dTar)))</f>
        <v>6241.3093558137198</v>
      </c>
      <c r="AC2957">
        <f t="shared" si="603"/>
        <v>10068.150666511692</v>
      </c>
      <c r="AD2957" s="19">
        <v>408.093841553</v>
      </c>
      <c r="AE2957" s="19">
        <v>8672.3671875</v>
      </c>
      <c r="AF2957">
        <f t="shared" si="609"/>
        <v>5.2223107131658306E-5</v>
      </c>
      <c r="AG2957" s="23">
        <f t="shared" si="604"/>
        <v>25.621417803720693</v>
      </c>
      <c r="AH2957" s="25">
        <f t="shared" si="610"/>
        <v>36.419228595069519</v>
      </c>
      <c r="AI2957" s="25">
        <f t="shared" si="605"/>
        <v>1.8762069404991849E-3</v>
      </c>
    </row>
    <row r="2958" spans="6:35" ht="15">
      <c r="F2958" s="5">
        <v>2006</v>
      </c>
      <c r="G2958" s="5">
        <v>5</v>
      </c>
      <c r="H2958" s="5">
        <v>0</v>
      </c>
      <c r="I2958" s="5">
        <v>124</v>
      </c>
      <c r="J2958" s="5">
        <v>1</v>
      </c>
      <c r="K2958" s="5">
        <v>17.120000839199999</v>
      </c>
      <c r="L2958" s="5">
        <v>1.0293318033200001</v>
      </c>
      <c r="M2958" s="5">
        <v>4.0000001899900004E-3</v>
      </c>
      <c r="N2958" s="8">
        <f t="shared" si="606"/>
        <v>4.0000001899900004E-3</v>
      </c>
      <c r="O2958" s="5">
        <v>0</v>
      </c>
      <c r="P2958" s="5">
        <v>96.736587524399994</v>
      </c>
      <c r="Q2958" s="5">
        <v>39.360660553000002</v>
      </c>
      <c r="R2958" s="5">
        <v>0.31159999966599999</v>
      </c>
      <c r="S2958">
        <f t="shared" si="598"/>
        <v>2.376560045214894E-4</v>
      </c>
      <c r="T2958">
        <f t="shared" si="599"/>
        <v>29101.49643976986</v>
      </c>
      <c r="U2958">
        <f t="shared" si="600"/>
        <v>87396.171392681688</v>
      </c>
      <c r="V2958" s="9">
        <v>709.72576904300001</v>
      </c>
      <c r="W2958" s="9">
        <v>25551.0664063</v>
      </c>
      <c r="X2958">
        <f t="shared" si="607"/>
        <v>8.7984050304272927E-6</v>
      </c>
      <c r="Y2958">
        <f t="shared" si="608"/>
        <v>52.907438329210258</v>
      </c>
      <c r="Z2958">
        <f t="shared" si="601"/>
        <v>4.9361686636165778E-3</v>
      </c>
      <c r="AA2958">
        <f t="shared" si="602"/>
        <v>7.001968333498719E-4</v>
      </c>
      <c r="AB2958">
        <f>(1/(AA2958*k))*(LN((50-dTar)/(hTar-dTar)))</f>
        <v>6241.3093558137198</v>
      </c>
      <c r="AC2958">
        <f t="shared" si="603"/>
        <v>10068.150666511692</v>
      </c>
      <c r="AD2958" s="19">
        <v>408.093841553</v>
      </c>
      <c r="AE2958" s="19">
        <v>8672.3671875</v>
      </c>
      <c r="AF2958">
        <f t="shared" si="609"/>
        <v>5.2223107131658306E-5</v>
      </c>
      <c r="AG2958" s="23">
        <f t="shared" si="604"/>
        <v>25.089230463986958</v>
      </c>
      <c r="AH2958" s="25">
        <f t="shared" si="610"/>
        <v>35.662757874766513</v>
      </c>
      <c r="AI2958" s="25">
        <f t="shared" si="605"/>
        <v>1.8762069404991849E-3</v>
      </c>
    </row>
    <row r="2959" spans="6:35" ht="15">
      <c r="F2959" s="5">
        <v>2006</v>
      </c>
      <c r="G2959" s="5">
        <v>5</v>
      </c>
      <c r="H2959" s="5">
        <v>0</v>
      </c>
      <c r="I2959" s="5">
        <v>124</v>
      </c>
      <c r="J2959" s="5">
        <v>2</v>
      </c>
      <c r="K2959" s="5">
        <v>16.024999618500001</v>
      </c>
      <c r="L2959" s="5">
        <v>0.89362972974800003</v>
      </c>
      <c r="M2959" s="5">
        <v>4.9999998882400004E-3</v>
      </c>
      <c r="N2959" s="8">
        <f t="shared" si="606"/>
        <v>4.9999998882400004E-3</v>
      </c>
      <c r="O2959" s="5">
        <v>0</v>
      </c>
      <c r="P2959" s="5">
        <v>96.736587524399994</v>
      </c>
      <c r="Q2959" s="5">
        <v>34.712421417199998</v>
      </c>
      <c r="R2959" s="5">
        <v>0.53812497854200003</v>
      </c>
      <c r="S2959">
        <f t="shared" si="598"/>
        <v>2.9706998490167141E-4</v>
      </c>
      <c r="T2959">
        <f t="shared" si="599"/>
        <v>23281.198777995905</v>
      </c>
      <c r="U2959">
        <f t="shared" si="600"/>
        <v>69916.94199780855</v>
      </c>
      <c r="V2959" s="9">
        <v>704.01129150400004</v>
      </c>
      <c r="W2959" s="9">
        <v>20440.8535156</v>
      </c>
      <c r="X2959">
        <f t="shared" si="607"/>
        <v>1.0981552366321514E-5</v>
      </c>
      <c r="Y2959">
        <f t="shared" si="608"/>
        <v>46.635400667525829</v>
      </c>
      <c r="Z2959">
        <f t="shared" si="601"/>
        <v>6.1702103985346026E-3</v>
      </c>
      <c r="AA2959">
        <f t="shared" si="602"/>
        <v>8.7524598055184455E-4</v>
      </c>
      <c r="AB2959">
        <f>(1/(AA2959*k))*(LN((50-dTar)/(hTar-dTar)))</f>
        <v>4993.0478334128529</v>
      </c>
      <c r="AC2959">
        <f t="shared" si="603"/>
        <v>8054.5210958135967</v>
      </c>
      <c r="AD2959" s="19">
        <v>408.07650756800001</v>
      </c>
      <c r="AE2959" s="19">
        <v>6937.8950195300004</v>
      </c>
      <c r="AF2959">
        <f t="shared" si="609"/>
        <v>6.4932987826134972E-5</v>
      </c>
      <c r="AG2959" s="23">
        <f t="shared" si="604"/>
        <v>22.244893968442653</v>
      </c>
      <c r="AH2959" s="25">
        <f t="shared" si="610"/>
        <v>31.515573531807405</v>
      </c>
      <c r="AI2959" s="25">
        <f t="shared" si="605"/>
        <v>2.3452585118088438E-3</v>
      </c>
    </row>
    <row r="2960" spans="6:35" ht="15">
      <c r="F2960" s="5">
        <v>2006</v>
      </c>
      <c r="G2960" s="5">
        <v>5</v>
      </c>
      <c r="H2960" s="5">
        <v>0</v>
      </c>
      <c r="I2960" s="5">
        <v>124</v>
      </c>
      <c r="J2960" s="5">
        <v>3</v>
      </c>
      <c r="K2960" s="5">
        <v>14.6049995422</v>
      </c>
      <c r="L2960" s="5">
        <v>0.73137491941499999</v>
      </c>
      <c r="M2960" s="5">
        <v>4.0000001899900004E-3</v>
      </c>
      <c r="N2960" s="8">
        <f t="shared" si="606"/>
        <v>4.0000001899900004E-3</v>
      </c>
      <c r="O2960" s="5">
        <v>0</v>
      </c>
      <c r="P2960" s="5">
        <v>96.736587524399994</v>
      </c>
      <c r="Q2960" s="5">
        <v>28.848770141599999</v>
      </c>
      <c r="R2960" s="5">
        <v>0.36285001039499998</v>
      </c>
      <c r="S2960">
        <f t="shared" si="598"/>
        <v>2.376560045214894E-4</v>
      </c>
      <c r="T2960">
        <f t="shared" si="599"/>
        <v>29101.49643976986</v>
      </c>
      <c r="U2960">
        <f t="shared" si="600"/>
        <v>87396.171392681688</v>
      </c>
      <c r="V2960" s="9">
        <v>709.72576904300001</v>
      </c>
      <c r="W2960" s="9">
        <v>25551.0664063</v>
      </c>
      <c r="X2960">
        <f t="shared" si="607"/>
        <v>8.7984050304272927E-6</v>
      </c>
      <c r="Y2960">
        <f t="shared" si="608"/>
        <v>38.777665458257438</v>
      </c>
      <c r="Z2960">
        <f t="shared" si="601"/>
        <v>4.9361686636165778E-3</v>
      </c>
      <c r="AA2960">
        <f t="shared" si="602"/>
        <v>7.001968333498719E-4</v>
      </c>
      <c r="AB2960">
        <f>(1/(AA2960*k))*(LN((50-dTar)/(hTar-dTar)))</f>
        <v>6241.3093558137198</v>
      </c>
      <c r="AC2960">
        <f t="shared" si="603"/>
        <v>10068.150666511692</v>
      </c>
      <c r="AD2960" s="19">
        <v>408.093841553</v>
      </c>
      <c r="AE2960" s="19">
        <v>8672.3671875</v>
      </c>
      <c r="AF2960">
        <f t="shared" si="609"/>
        <v>5.2223107131658306E-5</v>
      </c>
      <c r="AG2960" s="23">
        <f t="shared" si="604"/>
        <v>18.388752437489817</v>
      </c>
      <c r="AH2960" s="25">
        <f t="shared" si="610"/>
        <v>26.138451186796939</v>
      </c>
      <c r="AI2960" s="25">
        <f t="shared" si="605"/>
        <v>1.8762069404991849E-3</v>
      </c>
    </row>
    <row r="2961" spans="6:35" ht="15">
      <c r="F2961" s="5">
        <v>2006</v>
      </c>
      <c r="G2961" s="5">
        <v>5</v>
      </c>
      <c r="H2961" s="5">
        <v>0</v>
      </c>
      <c r="I2961" s="5">
        <v>124</v>
      </c>
      <c r="J2961" s="5">
        <v>4</v>
      </c>
      <c r="K2961" s="5">
        <v>13.079999923700001</v>
      </c>
      <c r="L2961" s="5">
        <v>0.54787969589200003</v>
      </c>
      <c r="M2961" s="5">
        <v>6.0000000521499997E-3</v>
      </c>
      <c r="N2961" s="8">
        <f t="shared" si="606"/>
        <v>6.0000000521499997E-3</v>
      </c>
      <c r="O2961" s="5">
        <v>0</v>
      </c>
      <c r="P2961" s="5">
        <v>96.736587524399994</v>
      </c>
      <c r="Q2961" s="5">
        <v>29.315340042100001</v>
      </c>
      <c r="R2961" s="5">
        <v>0.34439998865100002</v>
      </c>
      <c r="S2961">
        <f t="shared" si="598"/>
        <v>3.5648399294857579E-4</v>
      </c>
      <c r="T2961">
        <f t="shared" si="599"/>
        <v>19400.998379385117</v>
      </c>
      <c r="U2961">
        <f t="shared" si="600"/>
        <v>58264.116522775286</v>
      </c>
      <c r="V2961" s="9">
        <v>698.52056884800004</v>
      </c>
      <c r="W2961" s="9">
        <v>17034.0449219</v>
      </c>
      <c r="X2961">
        <f t="shared" si="607"/>
        <v>1.3158469205564186E-5</v>
      </c>
      <c r="Y2961">
        <f t="shared" si="608"/>
        <v>39.364637587908618</v>
      </c>
      <c r="Z2961">
        <f t="shared" si="601"/>
        <v>7.4042527080966725E-3</v>
      </c>
      <c r="AA2961">
        <f t="shared" si="602"/>
        <v>1.0502952092672272E-3</v>
      </c>
      <c r="AB2961">
        <f>(1/(AA2961*k))*(LN((50-dTar)/(hTar-dTar)))</f>
        <v>4160.8730653419525</v>
      </c>
      <c r="AC2961">
        <f t="shared" si="603"/>
        <v>6712.100704809779</v>
      </c>
      <c r="AD2961" s="19">
        <v>408.05914306599999</v>
      </c>
      <c r="AE2961" s="19">
        <v>5781.5786132800004</v>
      </c>
      <c r="AF2961">
        <f t="shared" si="609"/>
        <v>7.7508934397544491E-5</v>
      </c>
      <c r="AG2961" s="23">
        <f t="shared" si="604"/>
        <v>18.885272540020853</v>
      </c>
      <c r="AH2961" s="25">
        <f t="shared" si="610"/>
        <v>26.669351541023165</v>
      </c>
      <c r="AI2961" s="25">
        <f t="shared" si="605"/>
        <v>2.8143103015371216E-3</v>
      </c>
    </row>
    <row r="2962" spans="6:35" ht="15">
      <c r="F2962" s="5">
        <v>2006</v>
      </c>
      <c r="G2962" s="5">
        <v>5</v>
      </c>
      <c r="H2962" s="5">
        <v>0</v>
      </c>
      <c r="I2962" s="5">
        <v>124</v>
      </c>
      <c r="J2962" s="5">
        <v>5</v>
      </c>
      <c r="K2962" s="5">
        <v>11.984999656699999</v>
      </c>
      <c r="L2962" s="5">
        <v>0.44857218861600001</v>
      </c>
      <c r="M2962" s="5">
        <v>4.4999998062800004E-3</v>
      </c>
      <c r="N2962" s="8">
        <f t="shared" si="606"/>
        <v>4.4999998062800004E-3</v>
      </c>
      <c r="O2962" s="5">
        <v>0</v>
      </c>
      <c r="P2962" s="5">
        <v>96.736587524399994</v>
      </c>
      <c r="Q2962" s="5">
        <v>23.619985580400002</v>
      </c>
      <c r="R2962" s="5">
        <v>0.455099999905</v>
      </c>
      <c r="S2962">
        <f t="shared" si="598"/>
        <v>2.6736298087792212E-4</v>
      </c>
      <c r="T2962">
        <f t="shared" si="599"/>
        <v>25867.99917760479</v>
      </c>
      <c r="U2962">
        <f t="shared" si="600"/>
        <v>77685.492716524212</v>
      </c>
      <c r="V2962" s="9">
        <v>706.83972168000003</v>
      </c>
      <c r="W2962" s="9">
        <v>22712.0605469</v>
      </c>
      <c r="X2962">
        <f t="shared" si="607"/>
        <v>9.8907670623899684E-6</v>
      </c>
      <c r="Y2962">
        <f t="shared" si="608"/>
        <v>31.741078799356504</v>
      </c>
      <c r="Z2962">
        <f t="shared" si="601"/>
        <v>5.5531892437473964E-3</v>
      </c>
      <c r="AA2962">
        <f t="shared" si="602"/>
        <v>7.8772136619327765E-4</v>
      </c>
      <c r="AB2962">
        <f>(1/(AA2962*k))*(LN((50-dTar)/(hTar-dTar)))</f>
        <v>5547.8310408371271</v>
      </c>
      <c r="AC2962">
        <f t="shared" si="603"/>
        <v>8949.4680694634826</v>
      </c>
      <c r="AD2962" s="19">
        <v>408.08517456099997</v>
      </c>
      <c r="AE2962" s="19">
        <v>7708.7719726599998</v>
      </c>
      <c r="AF2962">
        <f t="shared" si="609"/>
        <v>5.8594922298936037E-5</v>
      </c>
      <c r="AG2962" s="23">
        <f t="shared" si="604"/>
        <v>15.096267007802499</v>
      </c>
      <c r="AH2962" s="25">
        <f t="shared" si="610"/>
        <v>21.422856217932058</v>
      </c>
      <c r="AI2962" s="25">
        <f t="shared" si="605"/>
        <v>2.1107326169423585E-3</v>
      </c>
    </row>
    <row r="2963" spans="6:35" ht="15">
      <c r="F2963" s="5">
        <v>2006</v>
      </c>
      <c r="G2963" s="5">
        <v>5</v>
      </c>
      <c r="H2963" s="5">
        <v>0</v>
      </c>
      <c r="I2963" s="5">
        <v>124</v>
      </c>
      <c r="J2963" s="5">
        <v>6</v>
      </c>
      <c r="K2963" s="5">
        <v>12.1949996948</v>
      </c>
      <c r="L2963" s="5">
        <v>0.46157047152500003</v>
      </c>
      <c r="M2963" s="5">
        <v>1.5000000130400001E-3</v>
      </c>
      <c r="N2963" s="8">
        <f t="shared" si="606"/>
        <v>1.5000000130400001E-3</v>
      </c>
      <c r="O2963" s="5">
        <v>0</v>
      </c>
      <c r="P2963" s="5">
        <v>96.736587524399994</v>
      </c>
      <c r="Q2963" s="5">
        <v>20.997589111300002</v>
      </c>
      <c r="R2963" s="5">
        <v>0</v>
      </c>
      <c r="S2963">
        <f t="shared" si="598"/>
        <v>8.9120998237292483E-5</v>
      </c>
      <c r="T2963">
        <f t="shared" si="599"/>
        <v>77603.993517411131</v>
      </c>
      <c r="U2963">
        <f t="shared" si="600"/>
        <v>233056.4660907127</v>
      </c>
      <c r="V2963" s="9">
        <v>723.90527343799999</v>
      </c>
      <c r="W2963" s="9">
        <v>60723.6445313</v>
      </c>
      <c r="X2963">
        <f t="shared" si="607"/>
        <v>3.3955394358866778E-6</v>
      </c>
      <c r="Y2963">
        <f t="shared" si="608"/>
        <v>28.510252094960297</v>
      </c>
      <c r="Z2963">
        <f t="shared" si="601"/>
        <v>1.8510631770272533E-3</v>
      </c>
      <c r="AA2963">
        <f t="shared" si="602"/>
        <v>2.6257380231724443E-4</v>
      </c>
      <c r="AB2963">
        <f>(1/(AA2963*k))*(LN((50-dTar)/(hTar-dTar)))</f>
        <v>16643.492261340074</v>
      </c>
      <c r="AC2963">
        <f t="shared" si="603"/>
        <v>26848.402819194369</v>
      </c>
      <c r="AD2963" s="19">
        <v>408.13723754900002</v>
      </c>
      <c r="AE2963" s="19">
        <v>23126.3164063</v>
      </c>
      <c r="AF2963">
        <f t="shared" si="609"/>
        <v>1.9848021136584742E-5</v>
      </c>
      <c r="AG2963" s="23">
        <f t="shared" si="604"/>
        <v>13.317490380789774</v>
      </c>
      <c r="AH2963" s="25">
        <f t="shared" si="610"/>
        <v>19.092164407546484</v>
      </c>
      <c r="AI2963" s="25">
        <f t="shared" si="605"/>
        <v>7.0357757538545309E-4</v>
      </c>
    </row>
    <row r="2964" spans="6:35" ht="15">
      <c r="F2964" s="5">
        <v>2006</v>
      </c>
      <c r="G2964" s="5">
        <v>5</v>
      </c>
      <c r="H2964" s="5">
        <v>0</v>
      </c>
      <c r="I2964" s="5">
        <v>124</v>
      </c>
      <c r="J2964" s="5">
        <v>7</v>
      </c>
      <c r="K2964" s="5">
        <v>11.5900001526</v>
      </c>
      <c r="L2964" s="5">
        <v>0.35627746582000003</v>
      </c>
      <c r="M2964" s="5">
        <v>1.6499999910599999E-2</v>
      </c>
      <c r="N2964" s="8">
        <f t="shared" si="606"/>
        <v>1.6499999910599999E-2</v>
      </c>
      <c r="O2964" s="5">
        <v>0</v>
      </c>
      <c r="P2964" s="5">
        <v>96.736587524399994</v>
      </c>
      <c r="Q2964" s="5">
        <v>23.667514800999999</v>
      </c>
      <c r="R2964" s="5">
        <v>50.555049896200003</v>
      </c>
      <c r="S2964">
        <f t="shared" si="598"/>
        <v>9.8033096677626187E-4</v>
      </c>
      <c r="T2964">
        <f t="shared" si="599"/>
        <v>7054.9086011382788</v>
      </c>
      <c r="U2964">
        <f t="shared" si="600"/>
        <v>21186.951761772052</v>
      </c>
      <c r="V2964" s="9">
        <v>654.97491455099998</v>
      </c>
      <c r="W2964" s="9">
        <v>6194.1982421900002</v>
      </c>
      <c r="X2964">
        <f t="shared" si="607"/>
        <v>3.5668267383830624E-5</v>
      </c>
      <c r="Y2964">
        <f t="shared" si="608"/>
        <v>31.625688017052823</v>
      </c>
      <c r="Z2964">
        <f t="shared" si="601"/>
        <v>2.0361694659965419E-2</v>
      </c>
      <c r="AA2964">
        <f t="shared" si="602"/>
        <v>2.8883117847312329E-3</v>
      </c>
      <c r="AB2964">
        <f>(1/(AA2964*k))*(LN((50-dTar)/(hTar-dTar)))</f>
        <v>1513.0447723822697</v>
      </c>
      <c r="AC2964">
        <f t="shared" si="603"/>
        <v>2440.7639270969103</v>
      </c>
      <c r="AD2964" s="19">
        <v>316.55139160200002</v>
      </c>
      <c r="AE2964" s="19">
        <v>2102.3920898400002</v>
      </c>
      <c r="AF2964">
        <f t="shared" si="609"/>
        <v>2.0577370527347322E-4</v>
      </c>
      <c r="AG2964" s="23">
        <f t="shared" si="604"/>
        <v>15.74184316951883</v>
      </c>
      <c r="AH2964" s="25">
        <f t="shared" si="610"/>
        <v>21.779193587549511</v>
      </c>
      <c r="AI2964" s="25">
        <f t="shared" si="605"/>
        <v>7.7393532200259827E-3</v>
      </c>
    </row>
    <row r="2965" spans="6:35" ht="15">
      <c r="F2965" s="5">
        <v>2006</v>
      </c>
      <c r="G2965" s="5">
        <v>5</v>
      </c>
      <c r="H2965" s="5">
        <v>0</v>
      </c>
      <c r="I2965" s="5">
        <v>124</v>
      </c>
      <c r="J2965" s="5">
        <v>8</v>
      </c>
      <c r="K2965" s="5">
        <v>13.2899999619</v>
      </c>
      <c r="L2965" s="5">
        <v>0.42952087521600002</v>
      </c>
      <c r="M2965" s="5">
        <v>0</v>
      </c>
      <c r="N2965" s="8">
        <f t="shared" si="606"/>
        <v>1E-4</v>
      </c>
      <c r="O2965" s="5">
        <v>0</v>
      </c>
      <c r="P2965" s="5">
        <v>96.736587524399994</v>
      </c>
      <c r="Q2965" s="5">
        <v>26.101730346699998</v>
      </c>
      <c r="R2965" s="5">
        <v>287.614990234</v>
      </c>
      <c r="S2965">
        <f t="shared" si="598"/>
        <v>5.9413998308355972E-6</v>
      </c>
      <c r="T2965">
        <f t="shared" si="599"/>
        <v>1164059.9128807276</v>
      </c>
      <c r="U2965">
        <f t="shared" si="600"/>
        <v>3495847.0217512534</v>
      </c>
      <c r="V2965" s="9">
        <v>304.45770263700001</v>
      </c>
      <c r="W2965" s="9">
        <v>60723.6445313</v>
      </c>
      <c r="X2965">
        <f t="shared" si="607"/>
        <v>2.811456587993961E-7</v>
      </c>
      <c r="Y2965">
        <f t="shared" si="608"/>
        <v>38.799734694219737</v>
      </c>
      <c r="Z2965">
        <f t="shared" si="601"/>
        <v>1.2340421072902296E-4</v>
      </c>
      <c r="AA2965">
        <f t="shared" si="602"/>
        <v>1.7504920002306861E-5</v>
      </c>
      <c r="AB2965">
        <f>(1/(AA2965*k))*(LN((50-dTar)/(hTar-dTar)))</f>
        <v>249652.38609041239</v>
      </c>
      <c r="AC2965">
        <f t="shared" si="603"/>
        <v>402726.04578894714</v>
      </c>
      <c r="AD2965" s="19">
        <v>150.022827148</v>
      </c>
      <c r="AE2965" s="19">
        <v>60723.6445313</v>
      </c>
      <c r="AF2965">
        <f t="shared" si="609"/>
        <v>2.1570332587372931E-6</v>
      </c>
      <c r="AG2965" s="23">
        <f t="shared" si="604"/>
        <v>5.0946583364710545</v>
      </c>
      <c r="AH2965" s="25">
        <f t="shared" si="610"/>
        <v>17.905747766735935</v>
      </c>
      <c r="AI2965" s="25">
        <f t="shared" si="605"/>
        <v>4.6905171284601254E-5</v>
      </c>
    </row>
    <row r="2966" spans="6:35" ht="15">
      <c r="F2966" s="5">
        <v>2006</v>
      </c>
      <c r="G2966" s="5">
        <v>5</v>
      </c>
      <c r="H2966" s="5">
        <v>0</v>
      </c>
      <c r="I2966" s="5">
        <v>124</v>
      </c>
      <c r="J2966" s="5">
        <v>9</v>
      </c>
      <c r="K2966" s="5">
        <v>15.449999809299999</v>
      </c>
      <c r="L2966" s="5">
        <v>0.63481396436699999</v>
      </c>
      <c r="M2966" s="5">
        <v>4.9999998882400004E-3</v>
      </c>
      <c r="N2966" s="8">
        <f t="shared" si="606"/>
        <v>4.9999998882400004E-3</v>
      </c>
      <c r="O2966" s="5">
        <v>0</v>
      </c>
      <c r="P2966" s="5">
        <v>96.736587524399994</v>
      </c>
      <c r="Q2966" s="5">
        <v>28.5907497406</v>
      </c>
      <c r="R2966" s="5">
        <v>736.05249023399995</v>
      </c>
      <c r="S2966">
        <f t="shared" si="598"/>
        <v>2.9706998490167141E-4</v>
      </c>
      <c r="T2966">
        <f t="shared" si="599"/>
        <v>23281.198777995905</v>
      </c>
      <c r="U2966">
        <f t="shared" si="600"/>
        <v>69916.94199780855</v>
      </c>
      <c r="V2966" s="9">
        <v>109.846160889</v>
      </c>
      <c r="W2966" s="9">
        <v>20440.8535156</v>
      </c>
      <c r="X2966">
        <f t="shared" si="607"/>
        <v>1.1053676004954448E-5</v>
      </c>
      <c r="Y2966">
        <f t="shared" si="608"/>
        <v>38.497911055125897</v>
      </c>
      <c r="Z2966">
        <f t="shared" si="601"/>
        <v>6.1702103985346026E-3</v>
      </c>
      <c r="AA2966">
        <f t="shared" si="602"/>
        <v>8.7524598055184455E-4</v>
      </c>
      <c r="AB2966">
        <f>(1/(AA2966*k))*(LN((50-dTar)/(hTar-dTar)))</f>
        <v>4993.0478334128529</v>
      </c>
      <c r="AC2966">
        <f t="shared" si="603"/>
        <v>8054.5210958135967</v>
      </c>
      <c r="AD2966" s="19">
        <v>85.668746948199995</v>
      </c>
      <c r="AE2966" s="19">
        <v>6937.8950195300004</v>
      </c>
      <c r="AF2966">
        <f t="shared" si="609"/>
        <v>6.6321420069790263E-5</v>
      </c>
      <c r="AG2966" s="23">
        <f t="shared" si="604"/>
        <v>17.932816776227138</v>
      </c>
      <c r="AH2966" s="25">
        <f t="shared" si="610"/>
        <v>25.749480923562075</v>
      </c>
      <c r="AI2966" s="25">
        <f t="shared" si="605"/>
        <v>2.3452585118088438E-3</v>
      </c>
    </row>
    <row r="2967" spans="6:35" ht="15">
      <c r="F2967" s="5">
        <v>2006</v>
      </c>
      <c r="G2967" s="5">
        <v>5</v>
      </c>
      <c r="H2967" s="5">
        <v>0</v>
      </c>
      <c r="I2967" s="5">
        <v>124</v>
      </c>
      <c r="J2967" s="5">
        <v>10</v>
      </c>
      <c r="K2967" s="5">
        <v>18.475000381499999</v>
      </c>
      <c r="L2967" s="5">
        <v>0.975793600082</v>
      </c>
      <c r="M2967" s="5">
        <v>6.5000001341099997E-3</v>
      </c>
      <c r="N2967" s="8">
        <f t="shared" si="606"/>
        <v>6.5000001341099997E-3</v>
      </c>
      <c r="O2967" s="5">
        <v>0</v>
      </c>
      <c r="P2967" s="5">
        <v>96.736587524399994</v>
      </c>
      <c r="Q2967" s="5">
        <v>40.411170959499998</v>
      </c>
      <c r="R2967" s="5">
        <v>1139.49255371</v>
      </c>
      <c r="S2967">
        <f t="shared" si="598"/>
        <v>3.8619099697232502E-4</v>
      </c>
      <c r="T2967">
        <f t="shared" si="599"/>
        <v>17908.61367482286</v>
      </c>
      <c r="U2967">
        <f t="shared" si="600"/>
        <v>53782.260763444065</v>
      </c>
      <c r="V2967" s="9">
        <v>64.865783691399997</v>
      </c>
      <c r="W2967" s="9">
        <v>15723.734375</v>
      </c>
      <c r="X2967">
        <f t="shared" si="607"/>
        <v>1.4373833911861632E-5</v>
      </c>
      <c r="Y2967">
        <f t="shared" si="608"/>
        <v>54.419621761038691</v>
      </c>
      <c r="Z2967">
        <f t="shared" si="601"/>
        <v>8.0212738628838778E-3</v>
      </c>
      <c r="AA2967">
        <f t="shared" si="602"/>
        <v>1.1378198236257939E-3</v>
      </c>
      <c r="AB2967">
        <f>(1/(AA2967*k))*(LN((50-dTar)/(hTar-dTar)))</f>
        <v>3840.8058606078112</v>
      </c>
      <c r="AC2967">
        <f t="shared" si="603"/>
        <v>6195.7851919966115</v>
      </c>
      <c r="AD2967" s="19">
        <v>73.765197753899997</v>
      </c>
      <c r="AE2967" s="19">
        <v>5336.8417968800004</v>
      </c>
      <c r="AF2967">
        <f t="shared" si="609"/>
        <v>8.6159418354991261E-5</v>
      </c>
      <c r="AG2967" s="23">
        <f t="shared" si="604"/>
        <v>25.369053656895932</v>
      </c>
      <c r="AH2967" s="25">
        <f t="shared" si="610"/>
        <v>36.410993512837329</v>
      </c>
      <c r="AI2967" s="25">
        <f t="shared" si="605"/>
        <v>3.0488361964036057E-3</v>
      </c>
    </row>
    <row r="2968" spans="6:35" ht="15">
      <c r="F2968" s="5">
        <v>2006</v>
      </c>
      <c r="G2968" s="5">
        <v>5</v>
      </c>
      <c r="H2968" s="5">
        <v>0</v>
      </c>
      <c r="I2968" s="5">
        <v>124</v>
      </c>
      <c r="J2968" s="5">
        <v>11</v>
      </c>
      <c r="K2968" s="5">
        <v>20.780000686600001</v>
      </c>
      <c r="L2968" s="5">
        <v>1.3185189962399999</v>
      </c>
      <c r="M2968" s="5">
        <v>8.5000004619400008E-3</v>
      </c>
      <c r="N2968" s="8">
        <f t="shared" si="606"/>
        <v>8.5000004619400008E-3</v>
      </c>
      <c r="O2968" s="5">
        <v>0</v>
      </c>
      <c r="P2968" s="5">
        <v>96.736587524399994</v>
      </c>
      <c r="Q2968" s="5">
        <v>50.6582489014</v>
      </c>
      <c r="R2968" s="5">
        <v>1402.0975341799999</v>
      </c>
      <c r="S2968">
        <f t="shared" si="598"/>
        <v>5.0501901306672814E-4</v>
      </c>
      <c r="T2968">
        <f t="shared" si="599"/>
        <v>13694.821760221976</v>
      </c>
      <c r="U2968">
        <f t="shared" si="600"/>
        <v>41127.60978548674</v>
      </c>
      <c r="V2968" s="9">
        <v>53.820175170900001</v>
      </c>
      <c r="W2968" s="9">
        <v>12024.0302734</v>
      </c>
      <c r="X2968">
        <f t="shared" si="607"/>
        <v>1.879506343147624E-5</v>
      </c>
      <c r="Y2968">
        <f t="shared" si="608"/>
        <v>68.216955016692111</v>
      </c>
      <c r="Z2968">
        <f t="shared" si="601"/>
        <v>1.0489358482020364E-2</v>
      </c>
      <c r="AA2968">
        <f t="shared" si="602"/>
        <v>1.4879182810583107E-3</v>
      </c>
      <c r="AB2968">
        <f>(1/(AA2968*k))*(LN((50-dTar)/(hTar-dTar)))</f>
        <v>2937.0867355627524</v>
      </c>
      <c r="AC2968">
        <f t="shared" si="603"/>
        <v>4737.9532223817178</v>
      </c>
      <c r="AD2968" s="19">
        <v>85.541694641099994</v>
      </c>
      <c r="AE2968" s="19">
        <v>4081.1142578099998</v>
      </c>
      <c r="AF2968">
        <f t="shared" si="609"/>
        <v>1.1230139137676133E-4</v>
      </c>
      <c r="AG2968" s="23">
        <f t="shared" si="604"/>
        <v>31.920163602657567</v>
      </c>
      <c r="AH2968" s="25">
        <f t="shared" si="610"/>
        <v>45.716347770920535</v>
      </c>
      <c r="AI2968" s="25">
        <f t="shared" si="605"/>
        <v>3.9869397758648551E-3</v>
      </c>
    </row>
    <row r="2969" spans="6:35" ht="15">
      <c r="F2969" s="5">
        <v>2006</v>
      </c>
      <c r="G2969" s="5">
        <v>5</v>
      </c>
      <c r="H2969" s="5">
        <v>0</v>
      </c>
      <c r="I2969" s="5">
        <v>124</v>
      </c>
      <c r="J2969" s="5">
        <v>12</v>
      </c>
      <c r="K2969" s="5">
        <v>22.020000457799998</v>
      </c>
      <c r="L2969" s="5">
        <v>1.46422636509</v>
      </c>
      <c r="M2969" s="5">
        <v>0.23049999773499999</v>
      </c>
      <c r="N2969" s="8">
        <f t="shared" si="606"/>
        <v>0.23049999773499999</v>
      </c>
      <c r="O2969" s="5">
        <v>0</v>
      </c>
      <c r="P2969" s="5">
        <v>96.736587524399994</v>
      </c>
      <c r="Q2969" s="5">
        <v>58.255290985099997</v>
      </c>
      <c r="R2969" s="5">
        <v>1596.9499511700001</v>
      </c>
      <c r="S2969">
        <f t="shared" si="598"/>
        <v>1.3694926475503343E-2</v>
      </c>
      <c r="T2969">
        <f t="shared" si="599"/>
        <v>505.01515154851228</v>
      </c>
      <c r="U2969">
        <f t="shared" si="600"/>
        <v>1516.6364668559956</v>
      </c>
      <c r="V2969" s="9">
        <v>53.097179412800003</v>
      </c>
      <c r="W2969" s="9">
        <v>443.40246581999997</v>
      </c>
      <c r="X2969">
        <f t="shared" si="607"/>
        <v>4.9673740091146508E-4</v>
      </c>
      <c r="Y2969">
        <f t="shared" si="608"/>
        <v>77.762880478984712</v>
      </c>
      <c r="Z2969">
        <f t="shared" si="601"/>
        <v>0.28444670293529251</v>
      </c>
      <c r="AA2969">
        <f t="shared" si="602"/>
        <v>4.0348840208830866E-2</v>
      </c>
      <c r="AB2969">
        <f>(1/(AA2969*k))*(LN((50-dTar)/(hTar-dTar)))</f>
        <v>108.3090622748862</v>
      </c>
      <c r="AC2969">
        <f t="shared" si="603"/>
        <v>174.7184597597919</v>
      </c>
      <c r="AD2969" s="19">
        <v>95.672966003400006</v>
      </c>
      <c r="AE2969" s="19">
        <v>150.49661254899999</v>
      </c>
      <c r="AF2969">
        <f t="shared" si="609"/>
        <v>2.3759287719606189E-3</v>
      </c>
      <c r="AG2969" s="23">
        <f t="shared" si="604"/>
        <v>45.482061194462332</v>
      </c>
      <c r="AH2969" s="25">
        <f t="shared" si="610"/>
        <v>57.751799388992815</v>
      </c>
      <c r="AI2969" s="25">
        <f t="shared" si="605"/>
        <v>0.10811641874860374</v>
      </c>
    </row>
    <row r="2970" spans="6:35" ht="15">
      <c r="F2970" s="5">
        <v>2006</v>
      </c>
      <c r="G2970" s="5">
        <v>5</v>
      </c>
      <c r="H2970" s="5">
        <v>0</v>
      </c>
      <c r="I2970" s="5">
        <v>124</v>
      </c>
      <c r="J2970" s="5">
        <v>13</v>
      </c>
      <c r="K2970" s="5">
        <v>22.614999771099999</v>
      </c>
      <c r="L2970" s="5">
        <v>1.4938788413999999</v>
      </c>
      <c r="M2970" s="5">
        <v>1.07850003242</v>
      </c>
      <c r="N2970" s="8">
        <f t="shared" si="606"/>
        <v>1.07850003242</v>
      </c>
      <c r="O2970" s="5">
        <v>0</v>
      </c>
      <c r="P2970" s="5">
        <v>96.736587524399994</v>
      </c>
      <c r="Q2970" s="5">
        <v>62.455875396700002</v>
      </c>
      <c r="R2970" s="5">
        <v>1690.22497559</v>
      </c>
      <c r="S2970">
        <f t="shared" si="598"/>
        <v>6.4077999101763733E-2</v>
      </c>
      <c r="T2970">
        <f t="shared" si="599"/>
        <v>107.93322928964068</v>
      </c>
      <c r="U2970">
        <f t="shared" si="600"/>
        <v>324.13972338109926</v>
      </c>
      <c r="V2970" s="9">
        <v>52.859882354699998</v>
      </c>
      <c r="W2970" s="9">
        <v>94.765190124499995</v>
      </c>
      <c r="X2970">
        <f t="shared" si="607"/>
        <v>2.1197003438470294E-3</v>
      </c>
      <c r="Y2970">
        <f t="shared" si="608"/>
        <v>80.983856306152205</v>
      </c>
      <c r="Z2970">
        <f t="shared" si="601"/>
        <v>1.3309144527201577</v>
      </c>
      <c r="AA2970">
        <f t="shared" si="602"/>
        <v>0.18879056789997456</v>
      </c>
      <c r="AB2970">
        <f>(1/(AA2970*k))*(LN((50-dTar)/(hTar-dTar)))</f>
        <v>23.148111134519684</v>
      </c>
      <c r="AC2970">
        <f t="shared" si="603"/>
        <v>37.341310494473277</v>
      </c>
      <c r="AD2970" s="19">
        <v>101.006912231</v>
      </c>
      <c r="AE2970" s="19">
        <v>32.164550781300001</v>
      </c>
      <c r="AF2970">
        <f t="shared" si="609"/>
        <v>5.8646632708738216E-3</v>
      </c>
      <c r="AG2970" s="23">
        <f t="shared" si="604"/>
        <v>63.248860498065639</v>
      </c>
      <c r="AH2970" s="25">
        <f t="shared" si="610"/>
        <v>69.989821857452569</v>
      </c>
      <c r="AI2970" s="25">
        <f t="shared" si="605"/>
        <v>0.50587228751108104</v>
      </c>
    </row>
    <row r="2971" spans="6:35" ht="15">
      <c r="F2971" s="5">
        <v>2006</v>
      </c>
      <c r="G2971" s="5">
        <v>5</v>
      </c>
      <c r="H2971" s="5">
        <v>0</v>
      </c>
      <c r="I2971" s="5">
        <v>124</v>
      </c>
      <c r="J2971" s="5">
        <v>14</v>
      </c>
      <c r="K2971" s="5">
        <v>23.745000839199999</v>
      </c>
      <c r="L2971" s="5">
        <v>1.70371580124</v>
      </c>
      <c r="M2971" s="5">
        <v>0.41949999332400001</v>
      </c>
      <c r="N2971" s="8">
        <f t="shared" si="606"/>
        <v>0.41949999332400001</v>
      </c>
      <c r="O2971" s="5">
        <v>0</v>
      </c>
      <c r="P2971" s="5">
        <v>96.736587524399994</v>
      </c>
      <c r="Q2971" s="5">
        <v>65.218437194800003</v>
      </c>
      <c r="R2971" s="5">
        <v>1678.9499511700001</v>
      </c>
      <c r="S2971">
        <f t="shared" si="598"/>
        <v>2.4924171893707475E-2</v>
      </c>
      <c r="T2971">
        <f t="shared" si="599"/>
        <v>277.48746874989058</v>
      </c>
      <c r="U2971">
        <f t="shared" si="600"/>
        <v>833.33660962689044</v>
      </c>
      <c r="V2971" s="9">
        <v>59.738082885700003</v>
      </c>
      <c r="W2971" s="9">
        <v>243.633544922</v>
      </c>
      <c r="X2971">
        <f t="shared" si="607"/>
        <v>8.7973322183085094E-4</v>
      </c>
      <c r="Y2971">
        <f t="shared" si="608"/>
        <v>86.280892517792509</v>
      </c>
      <c r="Z2971">
        <f t="shared" si="601"/>
        <v>0.51768065576978617</v>
      </c>
      <c r="AA2971">
        <f t="shared" si="602"/>
        <v>7.3433138241048815E-2</v>
      </c>
      <c r="AB2971">
        <f>(1/(AA2971*k))*(LN((50-dTar)/(hTar-dTar)))</f>
        <v>59.511892744559326</v>
      </c>
      <c r="AC2971">
        <f t="shared" si="603"/>
        <v>96.001442717044924</v>
      </c>
      <c r="AD2971" s="19">
        <v>123.607582092</v>
      </c>
      <c r="AE2971" s="19">
        <v>82.692420959499998</v>
      </c>
      <c r="AF2971">
        <f t="shared" si="609"/>
        <v>3.3079563925262974E-3</v>
      </c>
      <c r="AG2971" s="23">
        <f t="shared" si="604"/>
        <v>58.880791471090077</v>
      </c>
      <c r="AH2971" s="25">
        <f t="shared" si="610"/>
        <v>69.295399086328416</v>
      </c>
      <c r="AI2971" s="25">
        <f t="shared" si="605"/>
        <v>0.196767190407513</v>
      </c>
    </row>
    <row r="2972" spans="6:35" ht="15">
      <c r="F2972" s="5">
        <v>2006</v>
      </c>
      <c r="G2972" s="5">
        <v>5</v>
      </c>
      <c r="H2972" s="5">
        <v>0</v>
      </c>
      <c r="I2972" s="5">
        <v>124</v>
      </c>
      <c r="J2972" s="5">
        <v>15</v>
      </c>
      <c r="K2972" s="5">
        <v>24.665000915499999</v>
      </c>
      <c r="L2972" s="5">
        <v>1.85493433475</v>
      </c>
      <c r="M2972" s="5">
        <v>0.128999993205</v>
      </c>
      <c r="N2972" s="8">
        <f t="shared" si="606"/>
        <v>0.128999993205</v>
      </c>
      <c r="O2972" s="5">
        <v>0</v>
      </c>
      <c r="P2972" s="5">
        <v>96.736587524399994</v>
      </c>
      <c r="Q2972" s="5">
        <v>66.574493408199999</v>
      </c>
      <c r="R2972" s="5">
        <v>1528.27502441</v>
      </c>
      <c r="S2972">
        <f t="shared" si="598"/>
        <v>7.6644053780598005E-3</v>
      </c>
      <c r="T2972">
        <f t="shared" si="599"/>
        <v>902.37207302086051</v>
      </c>
      <c r="U2972">
        <f t="shared" si="600"/>
        <v>2709.959074335638</v>
      </c>
      <c r="V2972" s="9">
        <v>67.652755737299998</v>
      </c>
      <c r="W2972" s="9">
        <v>792.28112793000003</v>
      </c>
      <c r="X2972">
        <f t="shared" si="607"/>
        <v>2.8012044388003664E-4</v>
      </c>
      <c r="Y2972">
        <f t="shared" si="608"/>
        <v>89.095390607276542</v>
      </c>
      <c r="Z2972">
        <f t="shared" si="601"/>
        <v>0.15919142345512347</v>
      </c>
      <c r="AA2972">
        <f t="shared" si="602"/>
        <v>2.2581345613516532E-2</v>
      </c>
      <c r="AB2972">
        <f>(1/(AA2972*k))*(LN((50-dTar)/(hTar-dTar)))</f>
        <v>193.52899165946314</v>
      </c>
      <c r="AC2972">
        <f t="shared" si="603"/>
        <v>312.19074961419278</v>
      </c>
      <c r="AD2972" s="19">
        <v>147.25025939899999</v>
      </c>
      <c r="AE2972" s="19">
        <v>268.910644531</v>
      </c>
      <c r="AF2972">
        <f t="shared" si="609"/>
        <v>1.3729631766935021E-3</v>
      </c>
      <c r="AG2972" s="23">
        <f t="shared" si="604"/>
        <v>50.906753778476762</v>
      </c>
      <c r="AH2972" s="25">
        <f t="shared" si="610"/>
        <v>65.422016596482123</v>
      </c>
      <c r="AI2972" s="25">
        <f t="shared" si="605"/>
        <v>6.0507667769929219E-2</v>
      </c>
    </row>
    <row r="2973" spans="6:35" ht="15">
      <c r="F2973" s="5">
        <v>2006</v>
      </c>
      <c r="G2973" s="5">
        <v>5</v>
      </c>
      <c r="H2973" s="5">
        <v>0</v>
      </c>
      <c r="I2973" s="5">
        <v>124</v>
      </c>
      <c r="J2973" s="5">
        <v>16</v>
      </c>
      <c r="K2973" s="5">
        <v>25.584999084500001</v>
      </c>
      <c r="L2973" s="5">
        <v>2.0459051132199999</v>
      </c>
      <c r="M2973" s="5">
        <v>3.3500000834499999E-2</v>
      </c>
      <c r="N2973" s="8">
        <f t="shared" si="606"/>
        <v>3.3500000834499999E-2</v>
      </c>
      <c r="O2973" s="5">
        <v>0</v>
      </c>
      <c r="P2973" s="5">
        <v>96.736587524399994</v>
      </c>
      <c r="Q2973" s="5">
        <v>66.377098083500002</v>
      </c>
      <c r="R2973" s="5">
        <v>1337.52246094</v>
      </c>
      <c r="S2973">
        <f t="shared" si="598"/>
        <v>1.9903689929109064E-3</v>
      </c>
      <c r="T2973">
        <f t="shared" si="599"/>
        <v>3474.8056235327599</v>
      </c>
      <c r="U2973">
        <f t="shared" si="600"/>
        <v>10435.363984084002</v>
      </c>
      <c r="V2973" s="9">
        <v>85.565811157200002</v>
      </c>
      <c r="W2973" s="9">
        <v>3050.8735351599998</v>
      </c>
      <c r="X2973">
        <f t="shared" si="607"/>
        <v>7.3682175880044866E-5</v>
      </c>
      <c r="Y2973">
        <f t="shared" si="608"/>
        <v>89.220275866677511</v>
      </c>
      <c r="Z2973">
        <f t="shared" si="601"/>
        <v>4.1340411624030821E-2</v>
      </c>
      <c r="AA2973">
        <f t="shared" si="602"/>
        <v>5.8641483468513545E-3</v>
      </c>
      <c r="AB2973">
        <f>(1/(AA2973*k))*(LN((50-dTar)/(hTar-dTar)))</f>
        <v>745.23098469092508</v>
      </c>
      <c r="AC2973">
        <f t="shared" si="603"/>
        <v>1202.1672709160041</v>
      </c>
      <c r="AD2973" s="19">
        <v>186.39584350600001</v>
      </c>
      <c r="AE2973" s="19">
        <v>1035.5065918</v>
      </c>
      <c r="AF2973">
        <f t="shared" si="609"/>
        <v>4.1252939114466903E-4</v>
      </c>
      <c r="AG2973" s="23">
        <f t="shared" si="604"/>
        <v>44.973324026261366</v>
      </c>
      <c r="AH2973" s="25">
        <f t="shared" si="610"/>
        <v>61.791314616983676</v>
      </c>
      <c r="AI2973" s="25">
        <f t="shared" si="605"/>
        <v>1.5713232771765073E-2</v>
      </c>
    </row>
    <row r="2974" spans="6:35" ht="15">
      <c r="F2974" s="5">
        <v>2006</v>
      </c>
      <c r="G2974" s="5">
        <v>5</v>
      </c>
      <c r="H2974" s="5">
        <v>0</v>
      </c>
      <c r="I2974" s="5">
        <v>124</v>
      </c>
      <c r="J2974" s="5">
        <v>17</v>
      </c>
      <c r="K2974" s="5">
        <v>25.415000915499999</v>
      </c>
      <c r="L2974" s="5">
        <v>2.1381976604499999</v>
      </c>
      <c r="M2974" s="5">
        <v>2.5000000372500001E-2</v>
      </c>
      <c r="N2974" s="8">
        <f t="shared" si="606"/>
        <v>2.5000000372500001E-2</v>
      </c>
      <c r="O2974" s="5">
        <v>0</v>
      </c>
      <c r="P2974" s="5">
        <v>96.736587524399994</v>
      </c>
      <c r="Q2974" s="5">
        <v>68.645446777299995</v>
      </c>
      <c r="R2974" s="5">
        <v>1048.4725341799999</v>
      </c>
      <c r="S2974">
        <f t="shared" si="598"/>
        <v>1.4853499798406136E-3</v>
      </c>
      <c r="T2974">
        <f t="shared" si="599"/>
        <v>4656.23958214494</v>
      </c>
      <c r="U2974">
        <f t="shared" si="600"/>
        <v>13983.387878652533</v>
      </c>
      <c r="V2974" s="9">
        <v>103.300018311</v>
      </c>
      <c r="W2974" s="9">
        <v>4088.1706543</v>
      </c>
      <c r="X2974">
        <f t="shared" si="607"/>
        <v>5.5021060944129267E-5</v>
      </c>
      <c r="Y2974">
        <f t="shared" si="608"/>
        <v>92.289107949246429</v>
      </c>
      <c r="Z2974">
        <f t="shared" si="601"/>
        <v>3.0851053141936424E-2</v>
      </c>
      <c r="AA2974">
        <f t="shared" si="602"/>
        <v>4.3762300657825418E-3</v>
      </c>
      <c r="AB2974">
        <f>(1/(AA2974*k))*(LN((50-dTar)/(hTar-dTar)))</f>
        <v>998.60952948236775</v>
      </c>
      <c r="AC2974">
        <f t="shared" si="603"/>
        <v>1610.9041591533169</v>
      </c>
      <c r="AD2974" s="19">
        <v>209.655487061</v>
      </c>
      <c r="AE2974" s="19">
        <v>1387.5789794899999</v>
      </c>
      <c r="AF2974">
        <f t="shared" si="609"/>
        <v>3.1170722860532856E-4</v>
      </c>
      <c r="AG2974" s="23">
        <f t="shared" si="604"/>
        <v>45.947934706661982</v>
      </c>
      <c r="AH2974" s="25">
        <f t="shared" si="610"/>
        <v>63.561925798471563</v>
      </c>
      <c r="AI2974" s="25">
        <f t="shared" si="605"/>
        <v>1.1726292995872077E-2</v>
      </c>
    </row>
    <row r="2975" spans="6:35" ht="15">
      <c r="F2975" s="5">
        <v>2006</v>
      </c>
      <c r="G2975" s="5">
        <v>5</v>
      </c>
      <c r="H2975" s="5">
        <v>0</v>
      </c>
      <c r="I2975" s="5">
        <v>124</v>
      </c>
      <c r="J2975" s="5">
        <v>18</v>
      </c>
      <c r="K2975" s="5">
        <v>24.774999618500001</v>
      </c>
      <c r="L2975" s="5">
        <v>2.0742163658099999</v>
      </c>
      <c r="M2975" s="5">
        <v>1.5499999746700001E-2</v>
      </c>
      <c r="N2975" s="8">
        <f t="shared" si="606"/>
        <v>1.5499999746700001E-2</v>
      </c>
      <c r="O2975" s="5">
        <v>0</v>
      </c>
      <c r="P2975" s="5">
        <v>96.736587524399994</v>
      </c>
      <c r="Q2975" s="5">
        <v>62.949604034399997</v>
      </c>
      <c r="R2975" s="5">
        <v>576.25500488299997</v>
      </c>
      <c r="S2975">
        <f t="shared" si="598"/>
        <v>9.2091695872995169E-4</v>
      </c>
      <c r="T2975">
        <f t="shared" si="599"/>
        <v>7510.0640767981931</v>
      </c>
      <c r="U2975">
        <f t="shared" si="600"/>
        <v>22553.852121807493</v>
      </c>
      <c r="V2975" s="9">
        <v>118.964752197</v>
      </c>
      <c r="W2975" s="9">
        <v>6593.8237304699996</v>
      </c>
      <c r="X2975">
        <f t="shared" si="607"/>
        <v>3.4168595347670789E-5</v>
      </c>
      <c r="Y2975">
        <f t="shared" si="608"/>
        <v>84.678921572296218</v>
      </c>
      <c r="Z2975">
        <f t="shared" si="601"/>
        <v>1.9127652350415688E-2</v>
      </c>
      <c r="AA2975">
        <f t="shared" si="602"/>
        <v>2.7132625560176002E-3</v>
      </c>
      <c r="AB2975">
        <f>(1/(AA2975*k))*(LN((50-dTar)/(hTar-dTar)))</f>
        <v>1610.6605817433272</v>
      </c>
      <c r="AC2975">
        <f t="shared" si="603"/>
        <v>2598.2325959372283</v>
      </c>
      <c r="AD2975" s="19">
        <v>229.09022522000001</v>
      </c>
      <c r="AE2975" s="19">
        <v>2238.0305175799999</v>
      </c>
      <c r="AF2975">
        <f t="shared" si="609"/>
        <v>1.9741959407895831E-4</v>
      </c>
      <c r="AG2975" s="23">
        <f t="shared" si="604"/>
        <v>41.243544115922944</v>
      </c>
      <c r="AH2975" s="25">
        <f t="shared" si="610"/>
        <v>57.753060342044236</v>
      </c>
      <c r="AI2975" s="25">
        <f t="shared" si="605"/>
        <v>7.2703014303023934E-3</v>
      </c>
    </row>
    <row r="2976" spans="6:35" ht="15">
      <c r="F2976" s="5">
        <v>2006</v>
      </c>
      <c r="G2976" s="5">
        <v>5</v>
      </c>
      <c r="H2976" s="5">
        <v>0</v>
      </c>
      <c r="I2976" s="5">
        <v>124</v>
      </c>
      <c r="J2976" s="5">
        <v>19</v>
      </c>
      <c r="K2976" s="5">
        <v>24.6399993896</v>
      </c>
      <c r="L2976" s="5">
        <v>2.0738439559900002</v>
      </c>
      <c r="M2976" s="5">
        <v>1.3500000350200001E-2</v>
      </c>
      <c r="N2976" s="8">
        <f t="shared" si="606"/>
        <v>1.3500000350200001E-2</v>
      </c>
      <c r="O2976" s="5">
        <v>0</v>
      </c>
      <c r="P2976" s="5">
        <v>96.736587524399994</v>
      </c>
      <c r="Q2976" s="5">
        <v>38.300933837899997</v>
      </c>
      <c r="R2976" s="5">
        <v>305.96249389600001</v>
      </c>
      <c r="S2976">
        <f t="shared" si="598"/>
        <v>8.0208899796958767E-4</v>
      </c>
      <c r="T2976">
        <f t="shared" si="599"/>
        <v>8622.6657976603856</v>
      </c>
      <c r="U2976">
        <f t="shared" si="600"/>
        <v>25895.162452343669</v>
      </c>
      <c r="V2976" s="9">
        <v>140.03663635300001</v>
      </c>
      <c r="W2976" s="9">
        <v>7570.6865234400002</v>
      </c>
      <c r="X2976">
        <f t="shared" si="607"/>
        <v>2.9756692370542763E-5</v>
      </c>
      <c r="Y2976">
        <f t="shared" si="608"/>
        <v>51.520052697477489</v>
      </c>
      <c r="Z2976">
        <f t="shared" si="601"/>
        <v>1.665956888057964E-2</v>
      </c>
      <c r="AA2976">
        <f t="shared" si="602"/>
        <v>2.3631642616136553E-3</v>
      </c>
      <c r="AB2976">
        <f>(1/(AA2976*k))*(LN((50-dTar)/(hTar-dTar)))</f>
        <v>1849.2768860314432</v>
      </c>
      <c r="AC2976">
        <f t="shared" si="603"/>
        <v>2983.155817347671</v>
      </c>
      <c r="AD2976" s="19">
        <v>259.517089844</v>
      </c>
      <c r="AE2976" s="19">
        <v>2569.5905761700001</v>
      </c>
      <c r="AF2976">
        <f t="shared" si="609"/>
        <v>1.7205001164565659E-4</v>
      </c>
      <c r="AG2976" s="23">
        <f t="shared" si="604"/>
        <v>25.077282965082865</v>
      </c>
      <c r="AH2976" s="25">
        <f t="shared" si="610"/>
        <v>35.128014915070835</v>
      </c>
      <c r="AI2976" s="25">
        <f t="shared" si="605"/>
        <v>6.3321982876830768E-3</v>
      </c>
    </row>
    <row r="2977" spans="6:35" ht="15">
      <c r="F2977" s="5">
        <v>2006</v>
      </c>
      <c r="G2977" s="5">
        <v>5</v>
      </c>
      <c r="H2977" s="5">
        <v>0</v>
      </c>
      <c r="I2977" s="5">
        <v>124</v>
      </c>
      <c r="J2977" s="5">
        <v>20</v>
      </c>
      <c r="K2977" s="5">
        <v>21.465000152599998</v>
      </c>
      <c r="L2977" s="5">
        <v>1.30143070221</v>
      </c>
      <c r="M2977" s="5">
        <v>1.49999996647E-2</v>
      </c>
      <c r="N2977" s="8">
        <f t="shared" si="606"/>
        <v>1.49999996647E-2</v>
      </c>
      <c r="O2977" s="5">
        <v>0</v>
      </c>
      <c r="P2977" s="5">
        <v>96.736587524399994</v>
      </c>
      <c r="Q2977" s="5">
        <v>39.296638488799999</v>
      </c>
      <c r="R2977" s="5">
        <v>56.867000579799999</v>
      </c>
      <c r="S2977">
        <f t="shared" si="598"/>
        <v>8.9120995470382577E-4</v>
      </c>
      <c r="T2977">
        <f t="shared" si="599"/>
        <v>7760.3995926756497</v>
      </c>
      <c r="U2977">
        <f t="shared" si="600"/>
        <v>23305.647332633926</v>
      </c>
      <c r="V2977" s="9">
        <v>657.33264160199997</v>
      </c>
      <c r="W2977" s="9">
        <v>6813.6181640599998</v>
      </c>
      <c r="X2977">
        <f t="shared" si="607"/>
        <v>3.2492220079245219E-5</v>
      </c>
      <c r="Y2977">
        <f t="shared" si="608"/>
        <v>52.546333772647635</v>
      </c>
      <c r="Z2977">
        <f t="shared" si="601"/>
        <v>1.8510631195579122E-2</v>
      </c>
      <c r="AA2977">
        <f t="shared" si="602"/>
        <v>2.6257379416520319E-3</v>
      </c>
      <c r="AB2977">
        <f>(1/(AA2977*k))*(LN((50-dTar)/(hTar-dTar)))</f>
        <v>1664.3492778065038</v>
      </c>
      <c r="AC2977">
        <f t="shared" si="603"/>
        <v>2684.8403652747797</v>
      </c>
      <c r="AD2977" s="19">
        <v>407.90313720699999</v>
      </c>
      <c r="AE2977" s="19">
        <v>2312.6315918</v>
      </c>
      <c r="AF2977">
        <f t="shared" si="609"/>
        <v>1.8500103740402336E-4</v>
      </c>
      <c r="AG2977" s="23">
        <f t="shared" si="604"/>
        <v>26.44666159462443</v>
      </c>
      <c r="AH2977" s="25">
        <f t="shared" si="610"/>
        <v>36.366984302820342</v>
      </c>
      <c r="AI2977" s="25">
        <f t="shared" si="605"/>
        <v>7.0357755354171483E-3</v>
      </c>
    </row>
    <row r="2978" spans="6:35" ht="15">
      <c r="F2978" s="5">
        <v>2006</v>
      </c>
      <c r="G2978" s="5">
        <v>5</v>
      </c>
      <c r="H2978" s="5">
        <v>0</v>
      </c>
      <c r="I2978" s="5">
        <v>124</v>
      </c>
      <c r="J2978" s="5">
        <v>21</v>
      </c>
      <c r="K2978" s="5">
        <v>18.5550003052</v>
      </c>
      <c r="L2978" s="5">
        <v>0.88880109786999995</v>
      </c>
      <c r="M2978" s="5">
        <v>1.40000004321E-2</v>
      </c>
      <c r="N2978" s="8">
        <f t="shared" si="606"/>
        <v>1.40000004321E-2</v>
      </c>
      <c r="O2978" s="5">
        <v>0</v>
      </c>
      <c r="P2978" s="5">
        <v>96.736587524399994</v>
      </c>
      <c r="Q2978" s="5">
        <v>44.009868621800003</v>
      </c>
      <c r="R2978" s="5">
        <v>1.27202498913</v>
      </c>
      <c r="S2978">
        <f t="shared" si="598"/>
        <v>8.3179600198977216E-4</v>
      </c>
      <c r="T2978">
        <f t="shared" si="599"/>
        <v>8314.7134068060786</v>
      </c>
      <c r="U2978">
        <f t="shared" si="600"/>
        <v>24970.335098960255</v>
      </c>
      <c r="V2978" s="9">
        <v>661.28918456999997</v>
      </c>
      <c r="W2978" s="9">
        <v>7300.3041992199996</v>
      </c>
      <c r="X2978">
        <f t="shared" si="607"/>
        <v>3.0365667790266215E-5</v>
      </c>
      <c r="Y2978">
        <f t="shared" si="608"/>
        <v>58.874646929685809</v>
      </c>
      <c r="Z2978">
        <f t="shared" si="601"/>
        <v>1.7276590035292805E-2</v>
      </c>
      <c r="AA2978">
        <f t="shared" si="602"/>
        <v>2.4506888759617193E-3</v>
      </c>
      <c r="AB2978">
        <f>(1/(AA2978*k))*(LN((50-dTar)/(hTar-dTar)))</f>
        <v>1783.2312741790727</v>
      </c>
      <c r="AC2978">
        <f t="shared" si="603"/>
        <v>2876.6145239935422</v>
      </c>
      <c r="AD2978" s="19">
        <v>407.92047119099999</v>
      </c>
      <c r="AE2978" s="19">
        <v>2477.8193359400002</v>
      </c>
      <c r="AF2978">
        <f t="shared" si="609"/>
        <v>1.735401786382072E-4</v>
      </c>
      <c r="AG2978" s="23">
        <f t="shared" si="604"/>
        <v>29.483940506418204</v>
      </c>
      <c r="AH2978" s="25">
        <f t="shared" si="610"/>
        <v>40.655164817280195</v>
      </c>
      <c r="AI2978" s="25">
        <f t="shared" si="605"/>
        <v>6.5667241825214193E-3</v>
      </c>
    </row>
    <row r="2979" spans="6:35" ht="15">
      <c r="F2979" s="5">
        <v>2006</v>
      </c>
      <c r="G2979" s="5">
        <v>5</v>
      </c>
      <c r="H2979" s="5">
        <v>0</v>
      </c>
      <c r="I2979" s="5">
        <v>124</v>
      </c>
      <c r="J2979" s="5">
        <v>22</v>
      </c>
      <c r="K2979" s="5">
        <v>18</v>
      </c>
      <c r="L2979" s="5">
        <v>0.87200689315799995</v>
      </c>
      <c r="M2979" s="5">
        <v>9.9999997764800008E-3</v>
      </c>
      <c r="N2979" s="8">
        <f t="shared" si="606"/>
        <v>9.9999997764800008E-3</v>
      </c>
      <c r="O2979" s="5">
        <v>0</v>
      </c>
      <c r="P2979" s="5">
        <v>96.736587524399994</v>
      </c>
      <c r="Q2979" s="5">
        <v>46.298583984399997</v>
      </c>
      <c r="R2979" s="5">
        <v>0.855875015259</v>
      </c>
      <c r="S2979">
        <f t="shared" si="598"/>
        <v>5.9413996980334281E-4</v>
      </c>
      <c r="T2979">
        <f t="shared" si="599"/>
        <v>11640.599388997953</v>
      </c>
      <c r="U2979">
        <f t="shared" si="600"/>
        <v>34958.470998904275</v>
      </c>
      <c r="V2979" s="9">
        <v>678.55242919900002</v>
      </c>
      <c r="W2979" s="9">
        <v>10220.4267578</v>
      </c>
      <c r="X2979">
        <f t="shared" si="607"/>
        <v>2.1806707436764619E-5</v>
      </c>
      <c r="Y2979">
        <f t="shared" si="608"/>
        <v>62.049398448278737</v>
      </c>
      <c r="Z2979">
        <f t="shared" si="601"/>
        <v>1.2340420797069205E-2</v>
      </c>
      <c r="AA2979">
        <f t="shared" si="602"/>
        <v>1.7504919611036891E-3</v>
      </c>
      <c r="AB2979">
        <f>(1/(AA2979*k))*(LN((50-dTar)/(hTar-dTar)))</f>
        <v>2496.5239167064265</v>
      </c>
      <c r="AC2979">
        <f t="shared" si="603"/>
        <v>4027.2605479067984</v>
      </c>
      <c r="AD2979" s="19">
        <v>407.98977661100002</v>
      </c>
      <c r="AE2979" s="19">
        <v>3468.9472656299999</v>
      </c>
      <c r="AF2979">
        <f t="shared" si="609"/>
        <v>1.2651505590478303E-4</v>
      </c>
      <c r="AG2979" s="23">
        <f t="shared" si="604"/>
        <v>30.434665701266315</v>
      </c>
      <c r="AH2979" s="25">
        <f t="shared" si="610"/>
        <v>42.451228554795861</v>
      </c>
      <c r="AI2979" s="25">
        <f t="shared" si="605"/>
        <v>4.6905170236176876E-3</v>
      </c>
    </row>
    <row r="2980" spans="6:35" ht="15">
      <c r="F2980" s="5">
        <v>2006</v>
      </c>
      <c r="G2980" s="5">
        <v>5</v>
      </c>
      <c r="H2980" s="5">
        <v>0</v>
      </c>
      <c r="I2980" s="5">
        <v>124</v>
      </c>
      <c r="J2980" s="5">
        <v>23</v>
      </c>
      <c r="K2980" s="5">
        <v>17.510000228900001</v>
      </c>
      <c r="L2980" s="5">
        <v>0.826689243317</v>
      </c>
      <c r="M2980" s="5">
        <v>6.5000001341099997E-3</v>
      </c>
      <c r="N2980" s="8">
        <f t="shared" si="606"/>
        <v>6.5000001341099997E-3</v>
      </c>
      <c r="O2980" s="5">
        <v>0</v>
      </c>
      <c r="P2980" s="5">
        <v>96.736587524399994</v>
      </c>
      <c r="Q2980" s="5">
        <v>42.434104919399999</v>
      </c>
      <c r="R2980" s="5">
        <v>0.32800000905999999</v>
      </c>
      <c r="S2980">
        <f t="shared" si="598"/>
        <v>3.8619099697232502E-4</v>
      </c>
      <c r="T2980">
        <f t="shared" si="599"/>
        <v>17908.61367482286</v>
      </c>
      <c r="U2980">
        <f t="shared" si="600"/>
        <v>53782.260763444065</v>
      </c>
      <c r="V2980" s="9">
        <v>695.85510253899997</v>
      </c>
      <c r="W2980" s="9">
        <v>15723.734375</v>
      </c>
      <c r="X2980">
        <f t="shared" si="607"/>
        <v>1.4244638803212212E-5</v>
      </c>
      <c r="Y2980">
        <f t="shared" si="608"/>
        <v>56.966309111370045</v>
      </c>
      <c r="Z2980">
        <f t="shared" si="601"/>
        <v>8.0212738628838778E-3</v>
      </c>
      <c r="AA2980">
        <f t="shared" si="602"/>
        <v>1.1378198236257939E-3</v>
      </c>
      <c r="AB2980">
        <f>(1/(AA2980*k))*(LN((50-dTar)/(hTar-dTar)))</f>
        <v>3840.8058606078112</v>
      </c>
      <c r="AC2980">
        <f t="shared" si="603"/>
        <v>6195.7851919966115</v>
      </c>
      <c r="AD2980" s="19">
        <v>408.05047607400002</v>
      </c>
      <c r="AE2980" s="19">
        <v>5336.8417968800004</v>
      </c>
      <c r="AF2980">
        <f t="shared" si="609"/>
        <v>8.3747342052851954E-5</v>
      </c>
      <c r="AG2980" s="23">
        <f t="shared" si="604"/>
        <v>27.407599777587031</v>
      </c>
      <c r="AH2980" s="25">
        <f t="shared" si="610"/>
        <v>38.64268094752606</v>
      </c>
      <c r="AI2980" s="25">
        <f t="shared" si="605"/>
        <v>3.0488361964036057E-3</v>
      </c>
    </row>
    <row r="2981" spans="6:35" ht="15">
      <c r="F2981" s="5">
        <v>2006</v>
      </c>
      <c r="G2981" s="5">
        <v>5</v>
      </c>
      <c r="H2981" s="5">
        <v>0</v>
      </c>
      <c r="I2981" s="5">
        <v>124</v>
      </c>
      <c r="J2981" s="5">
        <v>24</v>
      </c>
      <c r="K2981" s="5">
        <v>17.645000457799998</v>
      </c>
      <c r="L2981" s="5">
        <v>0.79500842094400004</v>
      </c>
      <c r="M2981" s="5">
        <v>6.0000000521499997E-3</v>
      </c>
      <c r="N2981" s="8">
        <f t="shared" si="606"/>
        <v>6.0000000521499997E-3</v>
      </c>
      <c r="O2981" s="5">
        <v>0</v>
      </c>
      <c r="P2981" s="5">
        <v>96.736587524399994</v>
      </c>
      <c r="Q2981" s="5">
        <v>32.354351043699999</v>
      </c>
      <c r="R2981" s="5">
        <v>0.34029999375300002</v>
      </c>
      <c r="S2981">
        <f t="shared" si="598"/>
        <v>3.5648399294857579E-4</v>
      </c>
      <c r="T2981">
        <f t="shared" si="599"/>
        <v>19400.998379385117</v>
      </c>
      <c r="U2981">
        <f t="shared" si="600"/>
        <v>58264.116522775286</v>
      </c>
      <c r="V2981" s="9">
        <v>698.52056884800004</v>
      </c>
      <c r="W2981" s="9">
        <v>17034.0449219</v>
      </c>
      <c r="X2981">
        <f t="shared" si="607"/>
        <v>1.3158469205564186E-5</v>
      </c>
      <c r="Y2981">
        <f t="shared" si="608"/>
        <v>43.445421455052923</v>
      </c>
      <c r="Z2981">
        <f t="shared" si="601"/>
        <v>7.4042527080966725E-3</v>
      </c>
      <c r="AA2981">
        <f t="shared" si="602"/>
        <v>1.0502952092672272E-3</v>
      </c>
      <c r="AB2981">
        <f>(1/(AA2981*k))*(LN((50-dTar)/(hTar-dTar)))</f>
        <v>4160.8730653419525</v>
      </c>
      <c r="AC2981">
        <f t="shared" si="603"/>
        <v>6712.100704809779</v>
      </c>
      <c r="AD2981" s="19">
        <v>408.05914306599999</v>
      </c>
      <c r="AE2981" s="19">
        <v>5781.5786132800004</v>
      </c>
      <c r="AF2981">
        <f t="shared" si="609"/>
        <v>7.7508934397544491E-5</v>
      </c>
      <c r="AG2981" s="23">
        <f t="shared" si="604"/>
        <v>20.843037687377691</v>
      </c>
      <c r="AH2981" s="25">
        <f t="shared" si="610"/>
        <v>29.434062870392463</v>
      </c>
      <c r="AI2981" s="25">
        <f t="shared" si="605"/>
        <v>2.8143103015371216E-3</v>
      </c>
    </row>
    <row r="2982" spans="6:35" ht="15">
      <c r="F2982" s="5">
        <v>2006</v>
      </c>
      <c r="G2982" s="5">
        <v>5</v>
      </c>
      <c r="H2982" s="5">
        <v>0</v>
      </c>
      <c r="I2982" s="5">
        <v>125</v>
      </c>
      <c r="J2982" s="5">
        <v>1</v>
      </c>
      <c r="K2982" s="5">
        <v>16.7350006104</v>
      </c>
      <c r="L2982" s="5">
        <v>0.64115494489699998</v>
      </c>
      <c r="M2982" s="5">
        <v>4.4999998062800004E-3</v>
      </c>
      <c r="N2982" s="8">
        <f t="shared" si="606"/>
        <v>4.4999998062800004E-3</v>
      </c>
      <c r="O2982" s="5">
        <v>0</v>
      </c>
      <c r="P2982" s="5">
        <v>96.736587524399994</v>
      </c>
      <c r="Q2982" s="5">
        <v>32.441165924099998</v>
      </c>
      <c r="R2982" s="5">
        <v>0.29007500410100001</v>
      </c>
      <c r="S2982">
        <f t="shared" si="598"/>
        <v>2.6736298087792212E-4</v>
      </c>
      <c r="T2982">
        <f t="shared" si="599"/>
        <v>25867.99917760479</v>
      </c>
      <c r="U2982">
        <f t="shared" si="600"/>
        <v>77685.492716524212</v>
      </c>
      <c r="V2982" s="9">
        <v>704.73400878899997</v>
      </c>
      <c r="W2982" s="9">
        <v>22712.0605469</v>
      </c>
      <c r="X2982">
        <f t="shared" si="607"/>
        <v>9.8909730628303834E-6</v>
      </c>
      <c r="Y2982">
        <f t="shared" si="608"/>
        <v>43.595495614704177</v>
      </c>
      <c r="Z2982">
        <f t="shared" si="601"/>
        <v>5.5531892437473964E-3</v>
      </c>
      <c r="AA2982">
        <f t="shared" si="602"/>
        <v>7.8772136619327765E-4</v>
      </c>
      <c r="AB2982">
        <f>(1/(AA2982*k))*(LN((50-dTar)/(hTar-dTar)))</f>
        <v>5547.8310408371271</v>
      </c>
      <c r="AC2982">
        <f t="shared" si="603"/>
        <v>8949.4680694634826</v>
      </c>
      <c r="AD2982" s="19">
        <v>408.08517456099997</v>
      </c>
      <c r="AE2982" s="19">
        <v>7708.7719726599998</v>
      </c>
      <c r="AF2982">
        <f t="shared" si="609"/>
        <v>5.8594922298936037E-5</v>
      </c>
      <c r="AG2982" s="23">
        <f t="shared" si="604"/>
        <v>20.734306048551808</v>
      </c>
      <c r="AH2982" s="25">
        <f t="shared" si="610"/>
        <v>29.423701702357679</v>
      </c>
      <c r="AI2982" s="25">
        <f t="shared" si="605"/>
        <v>2.1107326169423585E-3</v>
      </c>
    </row>
    <row r="2983" spans="6:35" ht="15">
      <c r="F2983" s="5">
        <v>2006</v>
      </c>
      <c r="G2983" s="5">
        <v>5</v>
      </c>
      <c r="H2983" s="5">
        <v>0</v>
      </c>
      <c r="I2983" s="5">
        <v>125</v>
      </c>
      <c r="J2983" s="5">
        <v>2</v>
      </c>
      <c r="K2983" s="5">
        <v>17.290000915499999</v>
      </c>
      <c r="L2983" s="5">
        <v>0.761104941368</v>
      </c>
      <c r="M2983" s="5">
        <v>6.0000000521499997E-3</v>
      </c>
      <c r="N2983" s="8">
        <f t="shared" si="606"/>
        <v>6.0000000521499997E-3</v>
      </c>
      <c r="O2983" s="5">
        <v>0</v>
      </c>
      <c r="P2983" s="5">
        <v>96.736587524399994</v>
      </c>
      <c r="Q2983" s="5">
        <v>33.351509094199997</v>
      </c>
      <c r="R2983" s="5">
        <v>0.530950009823</v>
      </c>
      <c r="S2983">
        <f t="shared" si="598"/>
        <v>3.5648399294857579E-4</v>
      </c>
      <c r="T2983">
        <f t="shared" si="599"/>
        <v>19400.998379385117</v>
      </c>
      <c r="U2983">
        <f t="shared" si="600"/>
        <v>58264.116522775286</v>
      </c>
      <c r="V2983" s="9">
        <v>696.48712158199999</v>
      </c>
      <c r="W2983" s="9">
        <v>17034.0449219</v>
      </c>
      <c r="X2983">
        <f t="shared" si="607"/>
        <v>1.315882129684608E-5</v>
      </c>
      <c r="Y2983">
        <f t="shared" si="608"/>
        <v>44.784816042065266</v>
      </c>
      <c r="Z2983">
        <f t="shared" si="601"/>
        <v>7.4042527080966725E-3</v>
      </c>
      <c r="AA2983">
        <f t="shared" si="602"/>
        <v>1.0502952092672272E-3</v>
      </c>
      <c r="AB2983">
        <f>(1/(AA2983*k))*(LN((50-dTar)/(hTar-dTar)))</f>
        <v>4160.8730653419525</v>
      </c>
      <c r="AC2983">
        <f t="shared" si="603"/>
        <v>6712.100704809779</v>
      </c>
      <c r="AD2983" s="19">
        <v>408.05914306599999</v>
      </c>
      <c r="AE2983" s="19">
        <v>5781.5786132800004</v>
      </c>
      <c r="AF2983">
        <f t="shared" si="609"/>
        <v>7.7508934397544491E-5</v>
      </c>
      <c r="AG2983" s="23">
        <f t="shared" si="604"/>
        <v>21.485615223062318</v>
      </c>
      <c r="AH2983" s="25">
        <f t="shared" si="610"/>
        <v>30.341496223828134</v>
      </c>
      <c r="AI2983" s="25">
        <f t="shared" si="605"/>
        <v>2.8143103015371216E-3</v>
      </c>
    </row>
    <row r="2984" spans="6:35" ht="15">
      <c r="F2984" s="5">
        <v>2006</v>
      </c>
      <c r="G2984" s="5">
        <v>5</v>
      </c>
      <c r="H2984" s="5">
        <v>0</v>
      </c>
      <c r="I2984" s="5">
        <v>125</v>
      </c>
      <c r="J2984" s="5">
        <v>3</v>
      </c>
      <c r="K2984" s="5">
        <v>16.7999992371</v>
      </c>
      <c r="L2984" s="5">
        <v>0.70952618122099997</v>
      </c>
      <c r="M2984" s="5">
        <v>5.4999999702000004E-3</v>
      </c>
      <c r="N2984" s="8">
        <f t="shared" si="606"/>
        <v>5.4999999702000004E-3</v>
      </c>
      <c r="O2984" s="5">
        <v>0</v>
      </c>
      <c r="P2984" s="5">
        <v>96.736587524399994</v>
      </c>
      <c r="Q2984" s="5">
        <v>25.5716247559</v>
      </c>
      <c r="R2984" s="5">
        <v>0.343374997377</v>
      </c>
      <c r="S2984">
        <f t="shared" si="598"/>
        <v>3.267769889254207E-4</v>
      </c>
      <c r="T2984">
        <f t="shared" si="599"/>
        <v>21164.725803414829</v>
      </c>
      <c r="U2984">
        <f t="shared" si="600"/>
        <v>63560.855285316138</v>
      </c>
      <c r="V2984" s="9">
        <v>699.18194580099998</v>
      </c>
      <c r="W2984" s="9">
        <v>18582.59375</v>
      </c>
      <c r="X2984">
        <f t="shared" si="607"/>
        <v>1.2071079686350576E-5</v>
      </c>
      <c r="Y2984">
        <f t="shared" si="608"/>
        <v>34.346508156156879</v>
      </c>
      <c r="Z2984">
        <f t="shared" si="601"/>
        <v>6.787231553321808E-3</v>
      </c>
      <c r="AA2984">
        <f t="shared" si="602"/>
        <v>9.6277059491041103E-4</v>
      </c>
      <c r="AB2984">
        <f>(1/(AA2984*k))*(LN((50-dTar)/(hTar-dTar)))</f>
        <v>4539.1343171468079</v>
      </c>
      <c r="AC2984">
        <f t="shared" si="603"/>
        <v>7322.2917812907299</v>
      </c>
      <c r="AD2984" s="19">
        <v>408.06784057599998</v>
      </c>
      <c r="AE2984" s="19">
        <v>6307.1762695300004</v>
      </c>
      <c r="AF2984">
        <f t="shared" si="609"/>
        <v>7.1237573868849436E-5</v>
      </c>
      <c r="AG2984" s="23">
        <f t="shared" si="604"/>
        <v>16.430603517793827</v>
      </c>
      <c r="AH2984" s="25">
        <f t="shared" si="610"/>
        <v>23.24032719591272</v>
      </c>
      <c r="AI2984" s="25">
        <f t="shared" si="605"/>
        <v>2.5797844066753279E-3</v>
      </c>
    </row>
    <row r="2985" spans="6:35" ht="15">
      <c r="F2985" s="5">
        <v>2006</v>
      </c>
      <c r="G2985" s="5">
        <v>5</v>
      </c>
      <c r="H2985" s="5">
        <v>0</v>
      </c>
      <c r="I2985" s="5">
        <v>125</v>
      </c>
      <c r="J2985" s="5">
        <v>4</v>
      </c>
      <c r="K2985" s="5">
        <v>15.260000228899999</v>
      </c>
      <c r="L2985" s="5">
        <v>0.40143156051599999</v>
      </c>
      <c r="M2985" s="5">
        <v>3.2499998807899999E-2</v>
      </c>
      <c r="N2985" s="8">
        <f t="shared" si="606"/>
        <v>3.2499998807899999E-2</v>
      </c>
      <c r="O2985" s="5">
        <v>0</v>
      </c>
      <c r="P2985" s="5">
        <v>96.736587524399994</v>
      </c>
      <c r="Q2985" s="5">
        <v>33.269546508799998</v>
      </c>
      <c r="R2985" s="5">
        <v>0.25522500276600002</v>
      </c>
      <c r="S2985">
        <f t="shared" si="598"/>
        <v>1.9309548741941415E-3</v>
      </c>
      <c r="T2985">
        <f t="shared" si="599"/>
        <v>3581.7229402413741</v>
      </c>
      <c r="U2985">
        <f t="shared" si="600"/>
        <v>10756.452769165928</v>
      </c>
      <c r="V2985" s="9">
        <v>603.25103759800004</v>
      </c>
      <c r="W2985" s="9">
        <v>3144.7468261700001</v>
      </c>
      <c r="X2985">
        <f t="shared" si="607"/>
        <v>6.8944355446968228E-5</v>
      </c>
      <c r="Y2985">
        <f t="shared" si="608"/>
        <v>44.179119766926483</v>
      </c>
      <c r="Z2985">
        <f t="shared" si="601"/>
        <v>4.0106367015830861E-2</v>
      </c>
      <c r="AA2985">
        <f t="shared" si="602"/>
        <v>5.6890987920735778E-3</v>
      </c>
      <c r="AB2985">
        <f>(1/(AA2985*k))*(LN((50-dTar)/(hTar-dTar)))</f>
        <v>768.16121614665326</v>
      </c>
      <c r="AC2985">
        <f t="shared" si="603"/>
        <v>1239.1571094182741</v>
      </c>
      <c r="AD2985" s="19">
        <v>407.60025024399999</v>
      </c>
      <c r="AE2985" s="19">
        <v>1067.3684082</v>
      </c>
      <c r="AF2985">
        <f t="shared" si="609"/>
        <v>3.6844276409034267E-4</v>
      </c>
      <c r="AG2985" s="23">
        <f t="shared" si="604"/>
        <v>24.008768416499919</v>
      </c>
      <c r="AH2985" s="25">
        <f t="shared" si="610"/>
        <v>31.675393237267386</v>
      </c>
      <c r="AI2985" s="25">
        <f t="shared" si="605"/>
        <v>1.524418010833886E-2</v>
      </c>
    </row>
    <row r="2986" spans="6:35" ht="15">
      <c r="F2986" s="5">
        <v>2006</v>
      </c>
      <c r="G2986" s="5">
        <v>5</v>
      </c>
      <c r="H2986" s="5">
        <v>0</v>
      </c>
      <c r="I2986" s="5">
        <v>125</v>
      </c>
      <c r="J2986" s="5">
        <v>5</v>
      </c>
      <c r="K2986" s="5">
        <v>14.135000228899999</v>
      </c>
      <c r="L2986" s="5">
        <v>0.25801774859400001</v>
      </c>
      <c r="M2986" s="5">
        <v>1.05999994278</v>
      </c>
      <c r="N2986" s="8">
        <f t="shared" si="606"/>
        <v>1.05999994278</v>
      </c>
      <c r="O2986" s="5">
        <v>0</v>
      </c>
      <c r="P2986" s="5">
        <v>96.736587524399994</v>
      </c>
      <c r="Q2986" s="5">
        <v>21.841974258400001</v>
      </c>
      <c r="R2986" s="5">
        <v>0.486874997616</v>
      </c>
      <c r="S2986">
        <f t="shared" si="598"/>
        <v>6.2978834807188341E-2</v>
      </c>
      <c r="T2986">
        <f t="shared" si="599"/>
        <v>109.81697884132103</v>
      </c>
      <c r="U2986">
        <f t="shared" si="600"/>
        <v>329.79690664726826</v>
      </c>
      <c r="V2986" s="9">
        <v>435.57443237299998</v>
      </c>
      <c r="W2986" s="9">
        <v>96.419128418</v>
      </c>
      <c r="X2986">
        <f t="shared" si="607"/>
        <v>1.1603748681191255E-3</v>
      </c>
      <c r="Y2986">
        <f t="shared" si="608"/>
        <v>25.031740468725847</v>
      </c>
      <c r="Z2986">
        <f t="shared" si="601"/>
        <v>1.3080845631157538</v>
      </c>
      <c r="AA2986">
        <f t="shared" si="602"/>
        <v>0.18555214200813744</v>
      </c>
      <c r="AB2986">
        <f>(1/(AA2986*k))*(LN((50-dTar)/(hTar-dTar)))</f>
        <v>23.552113166691665</v>
      </c>
      <c r="AC2986">
        <f t="shared" si="603"/>
        <v>37.993025238543048</v>
      </c>
      <c r="AD2986" s="19">
        <v>390.921142578</v>
      </c>
      <c r="AE2986" s="19">
        <v>32.725917816200003</v>
      </c>
      <c r="AF2986">
        <f t="shared" si="609"/>
        <v>2.1661897030223415E-3</v>
      </c>
      <c r="AG2986" s="23">
        <f t="shared" si="604"/>
        <v>22.97162572351381</v>
      </c>
      <c r="AH2986" s="25">
        <f t="shared" si="610"/>
        <v>23.754662496888493</v>
      </c>
      <c r="AI2986" s="25">
        <f t="shared" si="605"/>
        <v>0.49719478877763412</v>
      </c>
    </row>
    <row r="2987" spans="6:35" ht="15">
      <c r="F2987" s="5">
        <v>2006</v>
      </c>
      <c r="G2987" s="5">
        <v>5</v>
      </c>
      <c r="H2987" s="5">
        <v>0</v>
      </c>
      <c r="I2987" s="5">
        <v>125</v>
      </c>
      <c r="J2987" s="5">
        <v>6</v>
      </c>
      <c r="K2987" s="5">
        <v>14.199999809299999</v>
      </c>
      <c r="L2987" s="5">
        <v>0.23562537133700001</v>
      </c>
      <c r="M2987" s="5">
        <v>0.696500003338</v>
      </c>
      <c r="N2987" s="8">
        <f t="shared" si="606"/>
        <v>0.696500003338</v>
      </c>
      <c r="O2987" s="5">
        <v>0.40000000596000002</v>
      </c>
      <c r="P2987" s="5">
        <v>96.736587524399994</v>
      </c>
      <c r="Q2987" s="5">
        <v>20.2186794281</v>
      </c>
      <c r="R2987" s="5">
        <v>0.111725002527</v>
      </c>
      <c r="S2987">
        <f t="shared" si="598"/>
        <v>4.1381850020093855E-2</v>
      </c>
      <c r="T2987">
        <f t="shared" si="599"/>
        <v>167.12992208211497</v>
      </c>
      <c r="U2987">
        <f t="shared" si="600"/>
        <v>501.91629648202263</v>
      </c>
      <c r="V2987" s="9">
        <v>448.04043579099999</v>
      </c>
      <c r="W2987" s="9">
        <v>146.73980712900001</v>
      </c>
      <c r="X2987">
        <f t="shared" si="607"/>
        <v>9.1182926550060356E-4</v>
      </c>
      <c r="Y2987">
        <f t="shared" si="608"/>
        <v>23.853864098526575</v>
      </c>
      <c r="Z2987">
        <f t="shared" si="601"/>
        <v>0.85951033184687731</v>
      </c>
      <c r="AA2987">
        <f t="shared" si="602"/>
        <v>0.12192176840038149</v>
      </c>
      <c r="AB2987">
        <f>(1/(AA2987*k))*(LN((50-dTar)/(hTar-dTar)))</f>
        <v>35.843845641628839</v>
      </c>
      <c r="AC2987">
        <f t="shared" si="603"/>
        <v>57.821398974711968</v>
      </c>
      <c r="AD2987" s="19">
        <v>404.28659057599998</v>
      </c>
      <c r="AE2987" s="19">
        <v>49.805416107200003</v>
      </c>
      <c r="AF2987">
        <f t="shared" si="609"/>
        <v>1.9534553870782078E-3</v>
      </c>
      <c r="AG2987" s="23">
        <f t="shared" si="604"/>
        <v>21.159533811635903</v>
      </c>
      <c r="AH2987" s="25">
        <f t="shared" si="610"/>
        <v>22.183631959157001</v>
      </c>
      <c r="AI2987" s="25">
        <f t="shared" si="605"/>
        <v>0.32669451956294232</v>
      </c>
    </row>
    <row r="2988" spans="6:35" ht="15">
      <c r="F2988" s="5">
        <v>2006</v>
      </c>
      <c r="G2988" s="5">
        <v>5</v>
      </c>
      <c r="H2988" s="5">
        <v>0</v>
      </c>
      <c r="I2988" s="5">
        <v>125</v>
      </c>
      <c r="J2988" s="5">
        <v>7</v>
      </c>
      <c r="K2988" s="5">
        <v>14.135000228899999</v>
      </c>
      <c r="L2988" s="5">
        <v>0.179806113243</v>
      </c>
      <c r="M2988" s="5">
        <v>6.0000000521499997E-3</v>
      </c>
      <c r="N2988" s="8">
        <f t="shared" si="606"/>
        <v>6.0000000521499997E-3</v>
      </c>
      <c r="O2988" s="5">
        <v>0</v>
      </c>
      <c r="P2988" s="5">
        <v>96.736587524399994</v>
      </c>
      <c r="Q2988" s="5">
        <v>15.694600105299999</v>
      </c>
      <c r="R2988" s="5">
        <v>0.27982500195499999</v>
      </c>
      <c r="S2988">
        <f t="shared" si="598"/>
        <v>3.5648399294857579E-4</v>
      </c>
      <c r="T2988">
        <f t="shared" si="599"/>
        <v>19400.998379385117</v>
      </c>
      <c r="U2988">
        <f t="shared" si="600"/>
        <v>58264.116522775286</v>
      </c>
      <c r="V2988" s="9">
        <v>710.88696289100005</v>
      </c>
      <c r="W2988" s="9">
        <v>17034.0449219</v>
      </c>
      <c r="X2988">
        <f t="shared" si="607"/>
        <v>1.3156328370774015E-5</v>
      </c>
      <c r="Y2988">
        <f t="shared" si="608"/>
        <v>21.073533155571791</v>
      </c>
      <c r="Z2988">
        <f t="shared" si="601"/>
        <v>7.4042527080966725E-3</v>
      </c>
      <c r="AA2988">
        <f t="shared" si="602"/>
        <v>1.0502952092672272E-3</v>
      </c>
      <c r="AB2988">
        <f>(1/(AA2988*k))*(LN((50-dTar)/(hTar-dTar)))</f>
        <v>4160.8730653419525</v>
      </c>
      <c r="AC2988">
        <f t="shared" si="603"/>
        <v>6712.100704809779</v>
      </c>
      <c r="AD2988" s="19">
        <v>415.71005249000001</v>
      </c>
      <c r="AE2988" s="19">
        <v>5781.5786132800004</v>
      </c>
      <c r="AF2988">
        <f t="shared" si="609"/>
        <v>7.7462997768041486E-5</v>
      </c>
      <c r="AG2988" s="23">
        <f t="shared" si="604"/>
        <v>10.116572087474962</v>
      </c>
      <c r="AH2988" s="25">
        <f t="shared" si="610"/>
        <v>14.281244691607734</v>
      </c>
      <c r="AI2988" s="25">
        <f t="shared" si="605"/>
        <v>2.8143103015371216E-3</v>
      </c>
    </row>
    <row r="2989" spans="6:35" ht="15">
      <c r="F2989" s="5">
        <v>2006</v>
      </c>
      <c r="G2989" s="5">
        <v>5</v>
      </c>
      <c r="H2989" s="5">
        <v>0</v>
      </c>
      <c r="I2989" s="5">
        <v>125</v>
      </c>
      <c r="J2989" s="5">
        <v>8</v>
      </c>
      <c r="K2989" s="5">
        <v>14.1450004578</v>
      </c>
      <c r="L2989" s="5">
        <v>7.5035028159600003E-2</v>
      </c>
      <c r="M2989" s="5">
        <v>6.0000000521499997E-3</v>
      </c>
      <c r="N2989" s="8">
        <f t="shared" si="606"/>
        <v>6.0000000521499997E-3</v>
      </c>
      <c r="O2989" s="5">
        <v>0</v>
      </c>
      <c r="P2989" s="5">
        <v>96.736587524399994</v>
      </c>
      <c r="Q2989" s="5">
        <v>12.970355033900001</v>
      </c>
      <c r="R2989" s="5">
        <v>68.0292510986</v>
      </c>
      <c r="S2989">
        <f t="shared" si="598"/>
        <v>3.5648399294857579E-4</v>
      </c>
      <c r="T2989">
        <f t="shared" si="599"/>
        <v>19400.998379385117</v>
      </c>
      <c r="U2989">
        <f t="shared" si="600"/>
        <v>58264.116522775286</v>
      </c>
      <c r="V2989" s="9">
        <v>425.86486816399997</v>
      </c>
      <c r="W2989" s="9">
        <v>17034.0449219</v>
      </c>
      <c r="X2989">
        <f t="shared" si="607"/>
        <v>1.3205848245161868E-5</v>
      </c>
      <c r="Y2989">
        <f t="shared" si="608"/>
        <v>17.438116200612384</v>
      </c>
      <c r="Z2989">
        <f t="shared" si="601"/>
        <v>7.4042527080966725E-3</v>
      </c>
      <c r="AA2989">
        <f t="shared" si="602"/>
        <v>1.0502952092672272E-3</v>
      </c>
      <c r="AB2989">
        <f>(1/(AA2989*k))*(LN((50-dTar)/(hTar-dTar)))</f>
        <v>4160.8730653419525</v>
      </c>
      <c r="AC2989">
        <f t="shared" si="603"/>
        <v>6712.100704809779</v>
      </c>
      <c r="AD2989" s="19">
        <v>281.47326660200002</v>
      </c>
      <c r="AE2989" s="19">
        <v>5781.5786132800004</v>
      </c>
      <c r="AF2989">
        <f t="shared" si="609"/>
        <v>7.8276951556592806E-5</v>
      </c>
      <c r="AG2989" s="23">
        <f t="shared" si="604"/>
        <v>8.2760814409696977</v>
      </c>
      <c r="AH2989" s="25">
        <f t="shared" si="610"/>
        <v>11.758513743544606</v>
      </c>
      <c r="AI2989" s="25">
        <f t="shared" si="605"/>
        <v>2.8143103015371216E-3</v>
      </c>
    </row>
    <row r="2990" spans="6:35" ht="15">
      <c r="F2990" s="5">
        <v>2006</v>
      </c>
      <c r="G2990" s="5">
        <v>5</v>
      </c>
      <c r="H2990" s="5">
        <v>0</v>
      </c>
      <c r="I2990" s="5">
        <v>125</v>
      </c>
      <c r="J2990" s="5">
        <v>9</v>
      </c>
      <c r="K2990" s="5">
        <v>15.100000381499999</v>
      </c>
      <c r="L2990" s="5">
        <v>0.201665267348</v>
      </c>
      <c r="M2990" s="5">
        <v>4.4999998062800004E-3</v>
      </c>
      <c r="N2990" s="8">
        <f t="shared" si="606"/>
        <v>4.4999998062800004E-3</v>
      </c>
      <c r="O2990" s="5">
        <v>0</v>
      </c>
      <c r="P2990" s="5">
        <v>96.736587524399994</v>
      </c>
      <c r="Q2990" s="5">
        <v>18.199140548700001</v>
      </c>
      <c r="R2990" s="5">
        <v>285.56500244099999</v>
      </c>
      <c r="S2990">
        <f t="shared" si="598"/>
        <v>2.6736298087792212E-4</v>
      </c>
      <c r="T2990">
        <f t="shared" si="599"/>
        <v>25867.99917760479</v>
      </c>
      <c r="U2990">
        <f t="shared" si="600"/>
        <v>77685.492716524212</v>
      </c>
      <c r="V2990" s="9">
        <v>175.24494934099999</v>
      </c>
      <c r="W2990" s="9">
        <v>22712.0605469</v>
      </c>
      <c r="X2990">
        <f t="shared" si="607"/>
        <v>9.9430464078812419E-6</v>
      </c>
      <c r="Y2990">
        <f t="shared" si="608"/>
        <v>24.500949252118257</v>
      </c>
      <c r="Z2990">
        <f t="shared" si="601"/>
        <v>5.5531892437473964E-3</v>
      </c>
      <c r="AA2990">
        <f t="shared" si="602"/>
        <v>7.8772136619327765E-4</v>
      </c>
      <c r="AB2990">
        <f>(1/(AA2990*k))*(LN((50-dTar)/(hTar-dTar)))</f>
        <v>5547.8310408371271</v>
      </c>
      <c r="AC2990">
        <f t="shared" si="603"/>
        <v>8949.4680694634826</v>
      </c>
      <c r="AD2990" s="19">
        <v>146.12274169899999</v>
      </c>
      <c r="AE2990" s="19">
        <v>7708.7719726599998</v>
      </c>
      <c r="AF2990">
        <f t="shared" si="609"/>
        <v>5.9508355827850698E-5</v>
      </c>
      <c r="AG2990" s="23">
        <f t="shared" si="604"/>
        <v>11.452524517175695</v>
      </c>
      <c r="AH2990" s="25">
        <f t="shared" si="610"/>
        <v>16.41214942438938</v>
      </c>
      <c r="AI2990" s="25">
        <f t="shared" si="605"/>
        <v>2.1107326169423585E-3</v>
      </c>
    </row>
    <row r="2991" spans="6:35" ht="15">
      <c r="F2991" s="5">
        <v>2006</v>
      </c>
      <c r="G2991" s="5">
        <v>5</v>
      </c>
      <c r="H2991" s="5">
        <v>0</v>
      </c>
      <c r="I2991" s="5">
        <v>125</v>
      </c>
      <c r="J2991" s="5">
        <v>10</v>
      </c>
      <c r="K2991" s="5">
        <v>16.665000915499999</v>
      </c>
      <c r="L2991" s="5">
        <v>0.384124368429</v>
      </c>
      <c r="M2991" s="5">
        <v>4.9999998882400004E-3</v>
      </c>
      <c r="N2991" s="8">
        <f t="shared" si="606"/>
        <v>4.9999998882400004E-3</v>
      </c>
      <c r="O2991" s="5">
        <v>0</v>
      </c>
      <c r="P2991" s="5">
        <v>96.736587524399994</v>
      </c>
      <c r="Q2991" s="5">
        <v>25.166650772099999</v>
      </c>
      <c r="R2991" s="5">
        <v>630.58001708999996</v>
      </c>
      <c r="S2991">
        <f t="shared" si="598"/>
        <v>2.9706998490167141E-4</v>
      </c>
      <c r="T2991">
        <f t="shared" si="599"/>
        <v>23281.198777995905</v>
      </c>
      <c r="U2991">
        <f t="shared" si="600"/>
        <v>69916.94199780855</v>
      </c>
      <c r="V2991" s="9">
        <v>92.061973571799996</v>
      </c>
      <c r="W2991" s="9">
        <v>20440.8535156</v>
      </c>
      <c r="X2991">
        <f t="shared" si="607"/>
        <v>1.1055849370950565E-5</v>
      </c>
      <c r="Y2991">
        <f t="shared" si="608"/>
        <v>33.88961488159908</v>
      </c>
      <c r="Z2991">
        <f t="shared" si="601"/>
        <v>6.1702103985346026E-3</v>
      </c>
      <c r="AA2991">
        <f t="shared" si="602"/>
        <v>8.7524598055184455E-4</v>
      </c>
      <c r="AB2991">
        <f>(1/(AA2991*k))*(LN((50-dTar)/(hTar-dTar)))</f>
        <v>4993.0478334128529</v>
      </c>
      <c r="AC2991">
        <f t="shared" si="603"/>
        <v>8054.5210958135967</v>
      </c>
      <c r="AD2991" s="19">
        <v>92.523071289100002</v>
      </c>
      <c r="AE2991" s="19">
        <v>6937.8950195300004</v>
      </c>
      <c r="AF2991">
        <f t="shared" si="609"/>
        <v>6.6291284812479434E-5</v>
      </c>
      <c r="AG2991" s="23">
        <f t="shared" si="604"/>
        <v>15.794439646506193</v>
      </c>
      <c r="AH2991" s="25">
        <f t="shared" si="610"/>
        <v>22.672302960997541</v>
      </c>
      <c r="AI2991" s="25">
        <f t="shared" si="605"/>
        <v>2.3452585118088438E-3</v>
      </c>
    </row>
    <row r="2992" spans="6:35" ht="15">
      <c r="F2992" s="5">
        <v>2006</v>
      </c>
      <c r="G2992" s="5">
        <v>5</v>
      </c>
      <c r="H2992" s="5">
        <v>0</v>
      </c>
      <c r="I2992" s="5">
        <v>125</v>
      </c>
      <c r="J2992" s="5">
        <v>11</v>
      </c>
      <c r="K2992" s="5">
        <v>18.659999847400002</v>
      </c>
      <c r="L2992" s="5">
        <v>0.64426738023800001</v>
      </c>
      <c r="M2992" s="5">
        <v>8.5000004619400008E-3</v>
      </c>
      <c r="N2992" s="8">
        <f t="shared" si="606"/>
        <v>8.5000004619400008E-3</v>
      </c>
      <c r="O2992" s="5">
        <v>0</v>
      </c>
      <c r="P2992" s="5">
        <v>96.736587524399994</v>
      </c>
      <c r="Q2992" s="5">
        <v>40.667736053500001</v>
      </c>
      <c r="R2992" s="5">
        <v>905.99749755899995</v>
      </c>
      <c r="S2992">
        <f t="shared" si="598"/>
        <v>5.0501901306672814E-4</v>
      </c>
      <c r="T2992">
        <f t="shared" si="599"/>
        <v>13694.821760221976</v>
      </c>
      <c r="U2992">
        <f t="shared" si="600"/>
        <v>41127.60978548674</v>
      </c>
      <c r="V2992" s="9">
        <v>65.278968810999999</v>
      </c>
      <c r="W2992" s="9">
        <v>12024.0302734</v>
      </c>
      <c r="X2992">
        <f t="shared" si="607"/>
        <v>1.8791016433693416E-5</v>
      </c>
      <c r="Y2992">
        <f t="shared" si="608"/>
        <v>54.759533684461267</v>
      </c>
      <c r="Z2992">
        <f t="shared" si="601"/>
        <v>1.0489358482020364E-2</v>
      </c>
      <c r="AA2992">
        <f t="shared" si="602"/>
        <v>1.4879182810583107E-3</v>
      </c>
      <c r="AB2992">
        <f>(1/(AA2992*k))*(LN((50-dTar)/(hTar-dTar)))</f>
        <v>2937.0867355627524</v>
      </c>
      <c r="AC2992">
        <f t="shared" si="603"/>
        <v>4737.9532223817178</v>
      </c>
      <c r="AD2992" s="19">
        <v>79.7689285278</v>
      </c>
      <c r="AE2992" s="19">
        <v>4081.1142578099998</v>
      </c>
      <c r="AF2992">
        <f t="shared" si="609"/>
        <v>1.1237424243692702E-4</v>
      </c>
      <c r="AG2992" s="23">
        <f t="shared" si="604"/>
        <v>25.604248975306092</v>
      </c>
      <c r="AH2992" s="25">
        <f t="shared" si="610"/>
        <v>36.685990960084368</v>
      </c>
      <c r="AI2992" s="25">
        <f t="shared" si="605"/>
        <v>3.9869397758648551E-3</v>
      </c>
    </row>
    <row r="2993" spans="6:35" ht="15">
      <c r="F2993" s="5">
        <v>2006</v>
      </c>
      <c r="G2993" s="5">
        <v>5</v>
      </c>
      <c r="H2993" s="5">
        <v>0</v>
      </c>
      <c r="I2993" s="5">
        <v>125</v>
      </c>
      <c r="J2993" s="5">
        <v>12</v>
      </c>
      <c r="K2993" s="5">
        <v>21.1749992371</v>
      </c>
      <c r="L2993" s="5">
        <v>1.01632225513</v>
      </c>
      <c r="M2993" s="5">
        <v>8.1500001251699997E-2</v>
      </c>
      <c r="N2993" s="8">
        <f t="shared" si="606"/>
        <v>8.1500001251699997E-2</v>
      </c>
      <c r="O2993" s="5">
        <v>0</v>
      </c>
      <c r="P2993" s="5">
        <v>96.736587524399994</v>
      </c>
      <c r="Q2993" s="5">
        <v>57.0641288757</v>
      </c>
      <c r="R2993" s="5">
        <v>1486.14746094</v>
      </c>
      <c r="S2993">
        <f t="shared" si="598"/>
        <v>4.8422409364995127E-3</v>
      </c>
      <c r="T2993">
        <f t="shared" si="599"/>
        <v>1428.2943496966468</v>
      </c>
      <c r="U2993">
        <f t="shared" si="600"/>
        <v>4289.3827828969934</v>
      </c>
      <c r="V2993" s="9">
        <v>50.655490875200002</v>
      </c>
      <c r="W2993" s="9">
        <v>1254.0401611299999</v>
      </c>
      <c r="X2993">
        <f t="shared" si="607"/>
        <v>1.7876045386866013E-4</v>
      </c>
      <c r="Y2993">
        <f t="shared" si="608"/>
        <v>76.629322648699414</v>
      </c>
      <c r="Z2993">
        <f t="shared" si="601"/>
        <v>0.10057443328880421</v>
      </c>
      <c r="AA2993">
        <f t="shared" si="602"/>
        <v>1.4266510020989172E-2</v>
      </c>
      <c r="AB2993">
        <f>(1/(AA2993*k))*(LN((50-dTar)/(hTar-dTar)))</f>
        <v>306.32194141862669</v>
      </c>
      <c r="AC2993">
        <f t="shared" si="603"/>
        <v>494.14237988192281</v>
      </c>
      <c r="AD2993" s="19">
        <v>77.178596496599994</v>
      </c>
      <c r="AE2993" s="19">
        <v>425.63769531299999</v>
      </c>
      <c r="AF2993">
        <f t="shared" si="609"/>
        <v>1.0030506062034818E-3</v>
      </c>
      <c r="AG2993" s="23">
        <f t="shared" si="604"/>
        <v>38.648013154573846</v>
      </c>
      <c r="AH2993" s="25">
        <f t="shared" si="610"/>
        <v>53.084472144999708</v>
      </c>
      <c r="AI2993" s="25">
        <f t="shared" si="605"/>
        <v>3.8227715184062046E-2</v>
      </c>
    </row>
    <row r="2994" spans="6:35" ht="15">
      <c r="F2994" s="5">
        <v>2006</v>
      </c>
      <c r="G2994" s="5">
        <v>5</v>
      </c>
      <c r="H2994" s="5">
        <v>0</v>
      </c>
      <c r="I2994" s="5">
        <v>125</v>
      </c>
      <c r="J2994" s="5">
        <v>13</v>
      </c>
      <c r="K2994" s="5">
        <v>23.0699996948</v>
      </c>
      <c r="L2994" s="5">
        <v>1.3774812221499999</v>
      </c>
      <c r="M2994" s="5">
        <v>1.4565000534100001</v>
      </c>
      <c r="N2994" s="8">
        <f t="shared" si="606"/>
        <v>1.4565000534100001</v>
      </c>
      <c r="O2994" s="5">
        <v>0</v>
      </c>
      <c r="P2994" s="5">
        <v>96.736587524399994</v>
      </c>
      <c r="Q2994" s="5">
        <v>54.5557098389</v>
      </c>
      <c r="R2994" s="5">
        <v>1503.36755371</v>
      </c>
      <c r="S2994">
        <f t="shared" si="598"/>
        <v>8.6536491709422125E-2</v>
      </c>
      <c r="T2994">
        <f t="shared" si="599"/>
        <v>79.921721262927292</v>
      </c>
      <c r="U2994">
        <f t="shared" si="600"/>
        <v>240.01695115401296</v>
      </c>
      <c r="V2994" s="9">
        <v>48.081012725800001</v>
      </c>
      <c r="W2994" s="9">
        <v>70.171142578100003</v>
      </c>
      <c r="X2994">
        <f t="shared" si="607"/>
        <v>2.7911979625780911E-3</v>
      </c>
      <c r="Y2994">
        <f t="shared" si="608"/>
        <v>70.220258769335771</v>
      </c>
      <c r="Z2994">
        <f t="shared" si="601"/>
        <v>1.7973823951784085</v>
      </c>
      <c r="AA2994">
        <f t="shared" si="602"/>
        <v>0.25495916918297717</v>
      </c>
      <c r="AB2994">
        <f>(1/(AA2994*k))*(LN((50-dTar)/(hTar-dTar)))</f>
        <v>17.140568275704425</v>
      </c>
      <c r="AC2994">
        <f t="shared" si="603"/>
        <v>27.650259596357262</v>
      </c>
      <c r="AD2994" s="19">
        <v>98.292465210000003</v>
      </c>
      <c r="AE2994" s="19">
        <v>23.817007064799999</v>
      </c>
      <c r="AF2994">
        <f t="shared" si="609"/>
        <v>6.6773623824348833E-3</v>
      </c>
      <c r="AG2994" s="23">
        <f t="shared" si="604"/>
        <v>57.255435985291662</v>
      </c>
      <c r="AH2994" s="25">
        <f t="shared" si="610"/>
        <v>62.183284312083551</v>
      </c>
      <c r="AI2994" s="25">
        <f t="shared" si="605"/>
        <v>0.68317384481226928</v>
      </c>
    </row>
    <row r="2995" spans="6:35" ht="15">
      <c r="F2995" s="5">
        <v>2006</v>
      </c>
      <c r="G2995" s="5">
        <v>5</v>
      </c>
      <c r="H2995" s="5">
        <v>0</v>
      </c>
      <c r="I2995" s="5">
        <v>125</v>
      </c>
      <c r="J2995" s="5">
        <v>14</v>
      </c>
      <c r="K2995" s="5">
        <v>18.834999084500001</v>
      </c>
      <c r="L2995" s="5">
        <v>0.91113418340700003</v>
      </c>
      <c r="M2995" s="5">
        <v>2.5625</v>
      </c>
      <c r="N2995" s="8">
        <f t="shared" si="606"/>
        <v>2.5625</v>
      </c>
      <c r="O2995" s="5">
        <v>0</v>
      </c>
      <c r="P2995" s="5">
        <v>96.736587524399994</v>
      </c>
      <c r="Q2995" s="5">
        <v>44.815456390400001</v>
      </c>
      <c r="R2995" s="5">
        <v>275.10998535200002</v>
      </c>
      <c r="S2995">
        <f t="shared" si="598"/>
        <v>0.15224837066516214</v>
      </c>
      <c r="T2995">
        <f t="shared" si="599"/>
        <v>45.426728307540593</v>
      </c>
      <c r="U2995">
        <f t="shared" si="600"/>
        <v>136.42329840980503</v>
      </c>
      <c r="V2995" s="9">
        <v>98.155960082999997</v>
      </c>
      <c r="W2995" s="9">
        <v>39.884593963599997</v>
      </c>
      <c r="X2995">
        <f t="shared" si="607"/>
        <v>3.6434670396490081E-3</v>
      </c>
      <c r="Y2995">
        <f t="shared" si="608"/>
        <v>53.704057175056811</v>
      </c>
      <c r="Z2995">
        <f t="shared" si="601"/>
        <v>3.1622328999312126</v>
      </c>
      <c r="AA2995">
        <f t="shared" si="602"/>
        <v>0.44856357505911321</v>
      </c>
      <c r="AB2995">
        <f>(1/(AA2995*k))*(LN((50-dTar)/(hTar-dTar)))</f>
        <v>9.7425321401136564</v>
      </c>
      <c r="AC2995">
        <f t="shared" si="603"/>
        <v>15.716138372251597</v>
      </c>
      <c r="AD2995" s="19">
        <v>148.011474609</v>
      </c>
      <c r="AE2995" s="19">
        <v>13.5373544693</v>
      </c>
      <c r="AF2995">
        <f t="shared" si="609"/>
        <v>5.6412725784577367E-3</v>
      </c>
      <c r="AG2995" s="23">
        <f t="shared" si="604"/>
        <v>48.942708072336075</v>
      </c>
      <c r="AH2995" s="25">
        <f t="shared" si="610"/>
        <v>50.752467187438739</v>
      </c>
      <c r="AI2995" s="25">
        <f t="shared" si="605"/>
        <v>1.2019450141679069</v>
      </c>
    </row>
    <row r="2996" spans="6:35" ht="15">
      <c r="F2996" s="5">
        <v>2006</v>
      </c>
      <c r="G2996" s="5">
        <v>5</v>
      </c>
      <c r="H2996" s="5">
        <v>0</v>
      </c>
      <c r="I2996" s="5">
        <v>125</v>
      </c>
      <c r="J2996" s="5">
        <v>15</v>
      </c>
      <c r="K2996" s="5">
        <v>17.604999542200002</v>
      </c>
      <c r="L2996" s="5">
        <v>0.73381704092</v>
      </c>
      <c r="M2996" s="5">
        <v>1.1115000248</v>
      </c>
      <c r="N2996" s="8">
        <f t="shared" si="606"/>
        <v>1.1115000248</v>
      </c>
      <c r="O2996" s="5">
        <v>0</v>
      </c>
      <c r="P2996" s="5">
        <v>96.736587524399994</v>
      </c>
      <c r="Q2996" s="5">
        <v>43.911415100100001</v>
      </c>
      <c r="R2996" s="5">
        <v>382.11999511699997</v>
      </c>
      <c r="S2996">
        <f t="shared" si="598"/>
        <v>6.6038660593204818E-2</v>
      </c>
      <c r="T2996">
        <f t="shared" si="599"/>
        <v>104.72873476455253</v>
      </c>
      <c r="U2996">
        <f t="shared" si="600"/>
        <v>314.51614428711196</v>
      </c>
      <c r="V2996" s="9">
        <v>92.962226867699997</v>
      </c>
      <c r="W2996" s="9">
        <v>91.951660156299994</v>
      </c>
      <c r="X2996">
        <f t="shared" si="607"/>
        <v>2.0022824766359835E-3</v>
      </c>
      <c r="Y2996">
        <f t="shared" si="608"/>
        <v>55.562724546994765</v>
      </c>
      <c r="Z2996">
        <f t="shared" si="601"/>
        <v>1.3716378328573344</v>
      </c>
      <c r="AA2996">
        <f t="shared" si="602"/>
        <v>0.19456719016686091</v>
      </c>
      <c r="AB2996">
        <f>(1/(AA2996*k))*(LN((50-dTar)/(hTar-dTar)))</f>
        <v>22.46085294827898</v>
      </c>
      <c r="AC2996">
        <f t="shared" si="603"/>
        <v>36.232661880634005</v>
      </c>
      <c r="AD2996" s="19">
        <v>122.955734253</v>
      </c>
      <c r="AE2996" s="19">
        <v>31.2096004486</v>
      </c>
      <c r="AF2996">
        <f t="shared" si="609"/>
        <v>5.2521561043216867E-3</v>
      </c>
      <c r="AG2996" s="23">
        <f t="shared" si="604"/>
        <v>44.989160497918448</v>
      </c>
      <c r="AH2996" s="25">
        <f t="shared" si="610"/>
        <v>49.008106284944056</v>
      </c>
      <c r="AI2996" s="25">
        <f t="shared" si="605"/>
        <v>0.52135099046082545</v>
      </c>
    </row>
    <row r="2997" spans="6:35" ht="15">
      <c r="F2997" s="5">
        <v>2006</v>
      </c>
      <c r="G2997" s="5">
        <v>5</v>
      </c>
      <c r="H2997" s="5">
        <v>0</v>
      </c>
      <c r="I2997" s="5">
        <v>125</v>
      </c>
      <c r="J2997" s="5">
        <v>16</v>
      </c>
      <c r="K2997" s="5">
        <v>19.815000534100001</v>
      </c>
      <c r="L2997" s="5">
        <v>0.96368986368200005</v>
      </c>
      <c r="M2997" s="5">
        <v>1.34200000763</v>
      </c>
      <c r="N2997" s="8">
        <f t="shared" si="606"/>
        <v>1.34200000763</v>
      </c>
      <c r="O2997" s="5">
        <v>0</v>
      </c>
      <c r="P2997" s="5">
        <v>96.736587524399994</v>
      </c>
      <c r="Q2997" s="5">
        <v>41.031486511200001</v>
      </c>
      <c r="R2997" s="5">
        <v>923.21752929700006</v>
      </c>
      <c r="S2997">
        <f t="shared" si="598"/>
        <v>7.973358618314251E-2</v>
      </c>
      <c r="T2997">
        <f t="shared" si="599"/>
        <v>86.740678559047225</v>
      </c>
      <c r="U2997">
        <f t="shared" si="600"/>
        <v>260.49530565390921</v>
      </c>
      <c r="V2997" s="9">
        <v>57.759571075399997</v>
      </c>
      <c r="W2997" s="9">
        <v>76.158172607400004</v>
      </c>
      <c r="X2997">
        <f t="shared" si="607"/>
        <v>2.5354130693234318E-3</v>
      </c>
      <c r="Y2997">
        <f t="shared" si="608"/>
        <v>52.599307740230174</v>
      </c>
      <c r="Z2997">
        <f t="shared" si="601"/>
        <v>1.6560845173992291</v>
      </c>
      <c r="AA2997">
        <f t="shared" si="602"/>
        <v>0.23491602776658344</v>
      </c>
      <c r="AB2997">
        <f>(1/(AA2997*k))*(LN((50-dTar)/(hTar-dTar)))</f>
        <v>18.603009289940598</v>
      </c>
      <c r="AC2997">
        <f t="shared" si="603"/>
        <v>30.009392213057417</v>
      </c>
      <c r="AD2997" s="19">
        <v>84.016983032200002</v>
      </c>
      <c r="AE2997" s="19">
        <v>25.849084854099999</v>
      </c>
      <c r="AF2997">
        <f t="shared" si="609"/>
        <v>7.1492168768536833E-3</v>
      </c>
      <c r="AG2997" s="23">
        <f t="shared" si="604"/>
        <v>41.314460097972976</v>
      </c>
      <c r="AH2997" s="25">
        <f t="shared" si="610"/>
        <v>45.603760345133942</v>
      </c>
      <c r="AI2997" s="25">
        <f t="shared" si="605"/>
        <v>0.62946740221821329</v>
      </c>
    </row>
    <row r="2998" spans="6:35" ht="15">
      <c r="F2998" s="5">
        <v>2006</v>
      </c>
      <c r="G2998" s="5">
        <v>5</v>
      </c>
      <c r="H2998" s="5">
        <v>0</v>
      </c>
      <c r="I2998" s="5">
        <v>125</v>
      </c>
      <c r="J2998" s="5">
        <v>17</v>
      </c>
      <c r="K2998" s="5">
        <v>19.690000534100001</v>
      </c>
      <c r="L2998" s="5">
        <v>0.89592295885100004</v>
      </c>
      <c r="M2998" s="5">
        <v>1.2350000143099999</v>
      </c>
      <c r="N2998" s="8">
        <f t="shared" si="606"/>
        <v>1.2350000143099999</v>
      </c>
      <c r="O2998" s="5">
        <v>0</v>
      </c>
      <c r="P2998" s="5">
        <v>96.736587524399994</v>
      </c>
      <c r="Q2998" s="5">
        <v>38.708335876500001</v>
      </c>
      <c r="R2998" s="5">
        <v>618.28002929700006</v>
      </c>
      <c r="S2998">
        <f t="shared" si="598"/>
        <v>7.3376288761033928E-2</v>
      </c>
      <c r="T2998">
        <f t="shared" si="599"/>
        <v>94.255862299005173</v>
      </c>
      <c r="U2998">
        <f t="shared" si="600"/>
        <v>283.06453289430925</v>
      </c>
      <c r="V2998" s="9">
        <v>65.409339904800007</v>
      </c>
      <c r="W2998" s="9">
        <v>82.756492614699994</v>
      </c>
      <c r="X2998">
        <f t="shared" si="607"/>
        <v>2.3189461601118896E-3</v>
      </c>
      <c r="Y2998">
        <f t="shared" si="608"/>
        <v>49.535527674319852</v>
      </c>
      <c r="Z2998">
        <f t="shared" si="601"/>
        <v>1.5240420201625759</v>
      </c>
      <c r="AA2998">
        <f t="shared" si="602"/>
        <v>0.21618576453344376</v>
      </c>
      <c r="AB2998">
        <f>(1/(AA2998*k))*(LN((50-dTar)/(hTar-dTar)))</f>
        <v>20.214767870257422</v>
      </c>
      <c r="AC2998">
        <f t="shared" si="603"/>
        <v>32.60939604231114</v>
      </c>
      <c r="AD2998" s="19">
        <v>101.00590515099999</v>
      </c>
      <c r="AE2998" s="19">
        <v>28.088640213000001</v>
      </c>
      <c r="AF2998">
        <f t="shared" si="609"/>
        <v>6.18414116132961E-3</v>
      </c>
      <c r="AG2998" s="23">
        <f t="shared" si="604"/>
        <v>39.546138262728704</v>
      </c>
      <c r="AH2998" s="25">
        <f t="shared" si="610"/>
        <v>43.343042911372649</v>
      </c>
      <c r="AI2998" s="25">
        <f t="shared" si="605"/>
        <v>0.5792788720769555</v>
      </c>
    </row>
    <row r="2999" spans="6:35" ht="15">
      <c r="F2999" s="5">
        <v>2006</v>
      </c>
      <c r="G2999" s="5">
        <v>5</v>
      </c>
      <c r="H2999" s="5">
        <v>0</v>
      </c>
      <c r="I2999" s="5">
        <v>125</v>
      </c>
      <c r="J2999" s="5">
        <v>18</v>
      </c>
      <c r="K2999" s="5">
        <v>19.459999084500001</v>
      </c>
      <c r="L2999" s="5">
        <v>0.83561807870899996</v>
      </c>
      <c r="M2999" s="5">
        <v>0.141000002623</v>
      </c>
      <c r="N2999" s="8">
        <f t="shared" si="606"/>
        <v>0.141000002623</v>
      </c>
      <c r="O2999" s="5">
        <v>0.40000000596000002</v>
      </c>
      <c r="P2999" s="5">
        <v>96.736587524399994</v>
      </c>
      <c r="Q2999" s="5">
        <v>37.296985626199998</v>
      </c>
      <c r="R2999" s="5">
        <v>305.96249389600001</v>
      </c>
      <c r="S2999">
        <f t="shared" si="598"/>
        <v>8.3773739173211084E-3</v>
      </c>
      <c r="T2999">
        <f t="shared" si="599"/>
        <v>825.57439094036272</v>
      </c>
      <c r="U2999">
        <f t="shared" si="600"/>
        <v>2479.3240827791369</v>
      </c>
      <c r="V2999" s="9">
        <v>93.141448974599996</v>
      </c>
      <c r="W2999" s="9">
        <v>724.85296630899995</v>
      </c>
      <c r="X2999">
        <f t="shared" si="607"/>
        <v>3.0327673853391079E-4</v>
      </c>
      <c r="Y2999">
        <f t="shared" si="608"/>
        <v>49.754357772262956</v>
      </c>
      <c r="Z2999">
        <f t="shared" si="601"/>
        <v>0.17399994036481481</v>
      </c>
      <c r="AA2999">
        <f t="shared" si="602"/>
        <v>2.4681937662406721E-2</v>
      </c>
      <c r="AB2999">
        <f>(1/(AA2999*k))*(LN((50-dTar)/(hTar-dTar)))</f>
        <v>177.05842655756734</v>
      </c>
      <c r="AC2999">
        <f t="shared" si="603"/>
        <v>285.6213037568088</v>
      </c>
      <c r="AD2999" s="19">
        <v>147.45211792000001</v>
      </c>
      <c r="AE2999" s="19">
        <v>246.024627686</v>
      </c>
      <c r="AF2999">
        <f t="shared" si="609"/>
        <v>1.4725414112708622E-3</v>
      </c>
      <c r="AG2999" s="23">
        <f t="shared" si="604"/>
        <v>28.828212353600044</v>
      </c>
      <c r="AH2999" s="25">
        <f t="shared" si="610"/>
        <v>36.782109788625021</v>
      </c>
      <c r="AI2999" s="25">
        <f t="shared" si="605"/>
        <v>6.6136292741610397E-2</v>
      </c>
    </row>
    <row r="3000" spans="6:35" ht="15">
      <c r="F3000" s="5">
        <v>2006</v>
      </c>
      <c r="G3000" s="5">
        <v>5</v>
      </c>
      <c r="H3000" s="5">
        <v>0</v>
      </c>
      <c r="I3000" s="5">
        <v>125</v>
      </c>
      <c r="J3000" s="5">
        <v>19</v>
      </c>
      <c r="K3000" s="5">
        <v>18.215000152599998</v>
      </c>
      <c r="L3000" s="5">
        <v>0.71075302362399995</v>
      </c>
      <c r="M3000" s="5">
        <v>0.18649999797299999</v>
      </c>
      <c r="N3000" s="8">
        <f t="shared" si="606"/>
        <v>0.18649999797299999</v>
      </c>
      <c r="O3000" s="5">
        <v>0</v>
      </c>
      <c r="P3000" s="5">
        <v>96.736587524399994</v>
      </c>
      <c r="Q3000" s="5">
        <v>42.916679382300003</v>
      </c>
      <c r="R3000" s="5">
        <v>96.585746765099998</v>
      </c>
      <c r="S3000">
        <f t="shared" si="598"/>
        <v>1.1080710564076212E-2</v>
      </c>
      <c r="T3000">
        <f t="shared" si="599"/>
        <v>624.16081797987533</v>
      </c>
      <c r="U3000">
        <f t="shared" si="600"/>
        <v>1874.4488256012501</v>
      </c>
      <c r="V3000" s="9">
        <v>194.62945556599999</v>
      </c>
      <c r="W3000" s="9">
        <v>548.012207031</v>
      </c>
      <c r="X3000">
        <f t="shared" si="607"/>
        <v>3.8210371575208901E-4</v>
      </c>
      <c r="Y3000">
        <f t="shared" si="608"/>
        <v>56.357650284851346</v>
      </c>
      <c r="Z3000">
        <f t="shared" si="601"/>
        <v>0.23014885050822442</v>
      </c>
      <c r="AA3000">
        <f t="shared" si="602"/>
        <v>3.2646675449477559E-2</v>
      </c>
      <c r="AB3000">
        <f>(1/(AA3000*k))*(LN((50-dTar)/(hTar-dTar)))</f>
        <v>133.86187067227485</v>
      </c>
      <c r="AC3000">
        <f t="shared" si="603"/>
        <v>215.93890089331299</v>
      </c>
      <c r="AD3000" s="19">
        <v>248.19366455100001</v>
      </c>
      <c r="AE3000" s="19">
        <v>186.00253295900001</v>
      </c>
      <c r="AF3000">
        <f t="shared" si="609"/>
        <v>1.5381418453732634E-3</v>
      </c>
      <c r="AG3000" s="23">
        <f t="shared" si="604"/>
        <v>37.638757720323262</v>
      </c>
      <c r="AH3000" s="25">
        <f t="shared" si="610"/>
        <v>44.75369210392563</v>
      </c>
      <c r="AI3000" s="25">
        <f t="shared" si="605"/>
        <v>8.7478143495013511E-2</v>
      </c>
    </row>
    <row r="3001" spans="6:35" ht="15">
      <c r="F3001" s="5">
        <v>2006</v>
      </c>
      <c r="G3001" s="5">
        <v>5</v>
      </c>
      <c r="H3001" s="5">
        <v>0</v>
      </c>
      <c r="I3001" s="5">
        <v>125</v>
      </c>
      <c r="J3001" s="5">
        <v>20</v>
      </c>
      <c r="K3001" s="5">
        <v>17.065000534100001</v>
      </c>
      <c r="L3001" s="5">
        <v>0.59118938446000002</v>
      </c>
      <c r="M3001" s="5">
        <v>2.2190001010899998</v>
      </c>
      <c r="N3001" s="8">
        <f t="shared" si="606"/>
        <v>2.2190001010899998</v>
      </c>
      <c r="O3001" s="5">
        <v>0</v>
      </c>
      <c r="P3001" s="5">
        <v>96.736587524399994</v>
      </c>
      <c r="Q3001" s="5">
        <v>39.821895599400001</v>
      </c>
      <c r="R3001" s="5">
        <v>29.148950576800001</v>
      </c>
      <c r="S3001">
        <f t="shared" si="598"/>
        <v>0.13183966825240295</v>
      </c>
      <c r="T3001">
        <f t="shared" si="599"/>
        <v>52.458758893653368</v>
      </c>
      <c r="U3001">
        <f t="shared" si="600"/>
        <v>157.54154405103682</v>
      </c>
      <c r="V3001" s="9">
        <v>429.07867431599999</v>
      </c>
      <c r="W3001" s="9">
        <v>46.058700561499997</v>
      </c>
      <c r="X3001">
        <f t="shared" si="607"/>
        <v>1.5805805600311985E-3</v>
      </c>
      <c r="Y3001">
        <f t="shared" si="608"/>
        <v>43.422265534514921</v>
      </c>
      <c r="Z3001">
        <f t="shared" si="601"/>
        <v>2.738339560826335</v>
      </c>
      <c r="AA3001">
        <f t="shared" si="602"/>
        <v>0.38843419254691264</v>
      </c>
      <c r="AB3001">
        <f>(1/(AA3001*k))*(LN((50-dTar)/(hTar-dTar)))</f>
        <v>11.250670334254615</v>
      </c>
      <c r="AC3001">
        <f t="shared" si="603"/>
        <v>18.148987266432453</v>
      </c>
      <c r="AD3001" s="19">
        <v>374.39276123000002</v>
      </c>
      <c r="AE3001" s="19">
        <v>15.632928848300001</v>
      </c>
      <c r="AF3001">
        <f t="shared" si="609"/>
        <v>2.4499315011534367E-3</v>
      </c>
      <c r="AG3001" s="23">
        <f t="shared" si="604"/>
        <v>41.491547662960194</v>
      </c>
      <c r="AH3001" s="25">
        <f t="shared" si="610"/>
        <v>42.225401491225199</v>
      </c>
      <c r="AI3001" s="25">
        <f t="shared" si="605"/>
        <v>1.040825798221739</v>
      </c>
    </row>
    <row r="3002" spans="6:35" ht="15">
      <c r="F3002" s="5">
        <v>2006</v>
      </c>
      <c r="G3002" s="5">
        <v>5</v>
      </c>
      <c r="H3002" s="5">
        <v>0</v>
      </c>
      <c r="I3002" s="5">
        <v>125</v>
      </c>
      <c r="J3002" s="5">
        <v>21</v>
      </c>
      <c r="K3002" s="5">
        <v>16.3600006104</v>
      </c>
      <c r="L3002" s="5">
        <v>0.50418460369100004</v>
      </c>
      <c r="M3002" s="5">
        <v>1.41499996185</v>
      </c>
      <c r="N3002" s="8">
        <f t="shared" si="606"/>
        <v>1.41499996185</v>
      </c>
      <c r="O3002" s="5">
        <v>0</v>
      </c>
      <c r="P3002" s="5">
        <v>96.736587524399994</v>
      </c>
      <c r="Q3002" s="5">
        <v>41.580505371100003</v>
      </c>
      <c r="R3002" s="5">
        <v>0.42947500944099998</v>
      </c>
      <c r="S3002">
        <f t="shared" si="598"/>
        <v>8.4070805339679658E-2</v>
      </c>
      <c r="T3002">
        <f t="shared" si="599"/>
        <v>82.265720442763225</v>
      </c>
      <c r="U3002">
        <f t="shared" si="600"/>
        <v>247.05633328644834</v>
      </c>
      <c r="V3002" s="9">
        <v>432.48931884799998</v>
      </c>
      <c r="W3002" s="9">
        <v>72.229164123499999</v>
      </c>
      <c r="X3002">
        <f t="shared" si="607"/>
        <v>1.330185553404972E-3</v>
      </c>
      <c r="Y3002">
        <f t="shared" si="608"/>
        <v>46.689696944610731</v>
      </c>
      <c r="Z3002">
        <f t="shared" si="601"/>
        <v>1.7461695347369681</v>
      </c>
      <c r="AA3002">
        <f t="shared" si="602"/>
        <v>0.24769461135451504</v>
      </c>
      <c r="AB3002">
        <f>(1/(AA3002*k))*(LN((50-dTar)/(hTar-dTar)))</f>
        <v>17.643278644616487</v>
      </c>
      <c r="AC3002">
        <f t="shared" si="603"/>
        <v>28.461205416741848</v>
      </c>
      <c r="AD3002" s="19">
        <v>385.621826172</v>
      </c>
      <c r="AE3002" s="19">
        <v>24.515527725199998</v>
      </c>
      <c r="AF3002">
        <f t="shared" si="609"/>
        <v>2.2799892493130967E-3</v>
      </c>
      <c r="AG3002" s="23">
        <f t="shared" si="604"/>
        <v>43.659944503871806</v>
      </c>
      <c r="AH3002" s="25">
        <f t="shared" si="610"/>
        <v>44.811534521289062</v>
      </c>
      <c r="AI3002" s="25">
        <f t="shared" si="605"/>
        <v>0.66370815578278475</v>
      </c>
    </row>
    <row r="3003" spans="6:35" ht="15">
      <c r="F3003" s="5">
        <v>2006</v>
      </c>
      <c r="G3003" s="5">
        <v>5</v>
      </c>
      <c r="H3003" s="5">
        <v>0</v>
      </c>
      <c r="I3003" s="5">
        <v>125</v>
      </c>
      <c r="J3003" s="5">
        <v>22</v>
      </c>
      <c r="K3003" s="5">
        <v>15.3800001144</v>
      </c>
      <c r="L3003" s="5">
        <v>0.37483015656500002</v>
      </c>
      <c r="M3003" s="5">
        <v>1.1924999952299999</v>
      </c>
      <c r="N3003" s="8">
        <f t="shared" si="606"/>
        <v>1.1924999952299999</v>
      </c>
      <c r="O3003" s="5">
        <v>0</v>
      </c>
      <c r="P3003" s="5">
        <v>96.736587524399994</v>
      </c>
      <c r="Q3003" s="5">
        <v>35.015544891399998</v>
      </c>
      <c r="R3003" s="5">
        <v>0.62319999933199999</v>
      </c>
      <c r="S3003">
        <f t="shared" si="598"/>
        <v>7.0851192699309715E-2</v>
      </c>
      <c r="T3003">
        <f t="shared" si="599"/>
        <v>97.615087424483619</v>
      </c>
      <c r="U3003">
        <f t="shared" si="600"/>
        <v>293.15279125657372</v>
      </c>
      <c r="V3003" s="9">
        <v>434.21594238300003</v>
      </c>
      <c r="W3003" s="9">
        <v>85.705886840800005</v>
      </c>
      <c r="X3003">
        <f t="shared" si="607"/>
        <v>1.2298994149014127E-3</v>
      </c>
      <c r="Y3003">
        <f t="shared" si="608"/>
        <v>39.792957614088436</v>
      </c>
      <c r="Z3003">
        <f t="shared" si="601"/>
        <v>1.4715952070572176</v>
      </c>
      <c r="AA3003">
        <f t="shared" si="602"/>
        <v>0.20874617019252456</v>
      </c>
      <c r="AB3003">
        <f>(1/(AA3003*k))*(LN((50-dTar)/(hTar-dTar)))</f>
        <v>20.93521065736034</v>
      </c>
      <c r="AC3003">
        <f t="shared" si="603"/>
        <v>33.77157630187434</v>
      </c>
      <c r="AD3003" s="19">
        <v>388.91729736299999</v>
      </c>
      <c r="AE3003" s="19">
        <v>29.089704513499999</v>
      </c>
      <c r="AF3003">
        <f t="shared" si="609"/>
        <v>2.2134736977395442E-3</v>
      </c>
      <c r="AG3003" s="23">
        <f t="shared" si="604"/>
        <v>36.818334714171208</v>
      </c>
      <c r="AH3003" s="25">
        <f t="shared" si="610"/>
        <v>37.948970336760226</v>
      </c>
      <c r="AI3003" s="25">
        <f t="shared" si="605"/>
        <v>0.55934416533149312</v>
      </c>
    </row>
    <row r="3004" spans="6:35" ht="15">
      <c r="F3004" s="5">
        <v>2006</v>
      </c>
      <c r="G3004" s="5">
        <v>5</v>
      </c>
      <c r="H3004" s="5">
        <v>0</v>
      </c>
      <c r="I3004" s="5">
        <v>125</v>
      </c>
      <c r="J3004" s="5">
        <v>23</v>
      </c>
      <c r="K3004" s="5">
        <v>14.8050003052</v>
      </c>
      <c r="L3004" s="5">
        <v>0.313223868608</v>
      </c>
      <c r="M3004" s="5">
        <v>1.1914999485</v>
      </c>
      <c r="N3004" s="8">
        <f t="shared" si="606"/>
        <v>1.1914999485</v>
      </c>
      <c r="O3004" s="5">
        <v>0</v>
      </c>
      <c r="P3004" s="5">
        <v>96.736587524399994</v>
      </c>
      <c r="Q3004" s="5">
        <v>29.7785148621</v>
      </c>
      <c r="R3004" s="5">
        <v>0.76362502574900004</v>
      </c>
      <c r="S3004">
        <f t="shared" si="598"/>
        <v>7.0791775924585215E-2</v>
      </c>
      <c r="T3004">
        <f t="shared" si="599"/>
        <v>97.697017473327023</v>
      </c>
      <c r="U3004">
        <f t="shared" si="600"/>
        <v>293.39883951755399</v>
      </c>
      <c r="V3004" s="9">
        <v>434.22512817400002</v>
      </c>
      <c r="W3004" s="9">
        <v>85.777824401900006</v>
      </c>
      <c r="X3004">
        <f t="shared" si="607"/>
        <v>1.2294047169803964E-3</v>
      </c>
      <c r="Y3004">
        <f t="shared" si="608"/>
        <v>33.843420099537404</v>
      </c>
      <c r="Z3004">
        <f t="shared" si="601"/>
        <v>1.4703611072831397</v>
      </c>
      <c r="AA3004">
        <f t="shared" si="602"/>
        <v>0.20857111281245239</v>
      </c>
      <c r="AB3004">
        <f>(1/(AA3004*k))*(LN((50-dTar)/(hTar-dTar)))</f>
        <v>20.952781945538831</v>
      </c>
      <c r="AC3004">
        <f t="shared" si="603"/>
        <v>33.799921376072746</v>
      </c>
      <c r="AD3004" s="19">
        <v>388.93231201200001</v>
      </c>
      <c r="AE3004" s="19">
        <v>29.114120483400001</v>
      </c>
      <c r="AF3004">
        <f t="shared" si="609"/>
        <v>2.2131416828571975E-3</v>
      </c>
      <c r="AG3004" s="23">
        <f t="shared" si="604"/>
        <v>31.311796399001476</v>
      </c>
      <c r="AH3004" s="25">
        <f t="shared" si="610"/>
        <v>32.274050787245514</v>
      </c>
      <c r="AI3004" s="25">
        <f t="shared" si="605"/>
        <v>0.5588750916998606</v>
      </c>
    </row>
    <row r="3005" spans="6:35" ht="15">
      <c r="F3005" s="5">
        <v>2006</v>
      </c>
      <c r="G3005" s="5">
        <v>5</v>
      </c>
      <c r="H3005" s="5">
        <v>0</v>
      </c>
      <c r="I3005" s="5">
        <v>125</v>
      </c>
      <c r="J3005" s="5">
        <v>24</v>
      </c>
      <c r="K3005" s="5">
        <v>14.2100000381</v>
      </c>
      <c r="L3005" s="5">
        <v>0.24225994944599999</v>
      </c>
      <c r="M3005" s="5">
        <v>0.37549999356300001</v>
      </c>
      <c r="N3005" s="8">
        <f t="shared" si="606"/>
        <v>0.37549999356300001</v>
      </c>
      <c r="O3005" s="5">
        <v>0</v>
      </c>
      <c r="P3005" s="5">
        <v>96.736587524399994</v>
      </c>
      <c r="Q3005" s="5">
        <v>26.469360351599999</v>
      </c>
      <c r="R3005" s="5">
        <v>0.37924998998600001</v>
      </c>
      <c r="S3005">
        <f t="shared" si="598"/>
        <v>2.2309955982339758E-2</v>
      </c>
      <c r="T3005">
        <f t="shared" si="599"/>
        <v>310.00264522918718</v>
      </c>
      <c r="U3005">
        <f t="shared" si="600"/>
        <v>930.98457568008814</v>
      </c>
      <c r="V3005" s="9">
        <v>456.21908569300001</v>
      </c>
      <c r="W3005" s="9">
        <v>272.18179321299999</v>
      </c>
      <c r="X3005">
        <f t="shared" si="607"/>
        <v>6.0263273806352412E-4</v>
      </c>
      <c r="Y3005">
        <f t="shared" si="608"/>
        <v>32.550341722950982</v>
      </c>
      <c r="Z3005">
        <f t="shared" si="601"/>
        <v>0.4633828033439521</v>
      </c>
      <c r="AA3005">
        <f t="shared" si="602"/>
        <v>6.5730973481870542E-2</v>
      </c>
      <c r="AB3005">
        <f>(1/(AA3005*k))*(LN((50-dTar)/(hTar-dTar)))</f>
        <v>66.48532366712989</v>
      </c>
      <c r="AC3005">
        <f t="shared" si="603"/>
        <v>107.25061323373349</v>
      </c>
      <c r="AD3005" s="19">
        <v>401.79653930699999</v>
      </c>
      <c r="AE3005" s="19">
        <v>92.382080078100003</v>
      </c>
      <c r="AF3005">
        <f t="shared" si="609"/>
        <v>1.6627060105569693E-3</v>
      </c>
      <c r="AG3005" s="23">
        <f t="shared" si="604"/>
        <v>26.745761696880674</v>
      </c>
      <c r="AH3005" s="25">
        <f t="shared" si="610"/>
        <v>28.952046383193814</v>
      </c>
      <c r="AI3005" s="25">
        <f t="shared" si="605"/>
        <v>0.17612891515439177</v>
      </c>
    </row>
    <row r="3006" spans="6:35" ht="15">
      <c r="F3006" s="5">
        <v>2006</v>
      </c>
      <c r="G3006" s="5">
        <v>5</v>
      </c>
      <c r="H3006" s="5">
        <v>0</v>
      </c>
      <c r="I3006" s="5">
        <v>126</v>
      </c>
      <c r="J3006" s="5">
        <v>1</v>
      </c>
      <c r="K3006" s="5">
        <v>14.045000076299999</v>
      </c>
      <c r="L3006" s="5">
        <v>0.222848504782</v>
      </c>
      <c r="M3006" s="5">
        <v>8.9999996125699998E-3</v>
      </c>
      <c r="N3006" s="8">
        <f t="shared" si="606"/>
        <v>8.9999996125699998E-3</v>
      </c>
      <c r="O3006" s="5">
        <v>0</v>
      </c>
      <c r="P3006" s="5">
        <v>96.736587524399994</v>
      </c>
      <c r="Q3006" s="5">
        <v>25.2738342285</v>
      </c>
      <c r="R3006" s="5">
        <v>0.61089998483700003</v>
      </c>
      <c r="S3006">
        <f t="shared" si="598"/>
        <v>5.3472596175643827E-4</v>
      </c>
      <c r="T3006">
        <f t="shared" si="599"/>
        <v>12933.999588788027</v>
      </c>
      <c r="U3006">
        <f t="shared" si="600"/>
        <v>38842.746358218959</v>
      </c>
      <c r="V3006" s="9">
        <v>679.46459960899995</v>
      </c>
      <c r="W3006" s="9">
        <v>11356.0302734</v>
      </c>
      <c r="X3006">
        <f t="shared" si="607"/>
        <v>1.9654767456588529E-5</v>
      </c>
      <c r="Y3006">
        <f t="shared" si="608"/>
        <v>33.888890093864646</v>
      </c>
      <c r="Z3006">
        <f t="shared" si="601"/>
        <v>1.110637848750713E-2</v>
      </c>
      <c r="AA3006">
        <f t="shared" si="602"/>
        <v>1.5754427323883054E-3</v>
      </c>
      <c r="AB3006">
        <f>(1/(AA3006*k))*(LN((50-dTar)/(hTar-dTar)))</f>
        <v>2773.9155204154822</v>
      </c>
      <c r="AC3006">
        <f t="shared" si="603"/>
        <v>4474.73403472677</v>
      </c>
      <c r="AD3006" s="19">
        <v>408.00711059600002</v>
      </c>
      <c r="AE3006" s="19">
        <v>3854.3859863299999</v>
      </c>
      <c r="AF3006">
        <f t="shared" si="609"/>
        <v>1.1445409743177604E-4</v>
      </c>
      <c r="AG3006" s="23">
        <f t="shared" si="604"/>
        <v>16.532639278564314</v>
      </c>
      <c r="AH3006" s="25">
        <f t="shared" si="610"/>
        <v>23.129642027018321</v>
      </c>
      <c r="AI3006" s="25">
        <f t="shared" si="605"/>
        <v>4.2214652338894067E-3</v>
      </c>
    </row>
    <row r="3007" spans="6:35" ht="15">
      <c r="F3007" s="5">
        <v>2006</v>
      </c>
      <c r="G3007" s="5">
        <v>5</v>
      </c>
      <c r="H3007" s="5">
        <v>0</v>
      </c>
      <c r="I3007" s="5">
        <v>126</v>
      </c>
      <c r="J3007" s="5">
        <v>2</v>
      </c>
      <c r="K3007" s="5">
        <v>13.5649995804</v>
      </c>
      <c r="L3007" s="5">
        <v>0.167053058743</v>
      </c>
      <c r="M3007" s="5">
        <v>7.4999998323599998E-3</v>
      </c>
      <c r="N3007" s="8">
        <f t="shared" si="606"/>
        <v>7.4999998323599998E-3</v>
      </c>
      <c r="O3007" s="5">
        <v>0</v>
      </c>
      <c r="P3007" s="5">
        <v>96.736587524399994</v>
      </c>
      <c r="Q3007" s="5">
        <v>16.698549270600001</v>
      </c>
      <c r="R3007" s="5">
        <v>0.58219999074899997</v>
      </c>
      <c r="S3007">
        <f t="shared" si="598"/>
        <v>4.4560497735250703E-4</v>
      </c>
      <c r="T3007">
        <f t="shared" si="599"/>
        <v>15520.799185330605</v>
      </c>
      <c r="U3007">
        <f t="shared" si="600"/>
        <v>46611.294665205707</v>
      </c>
      <c r="V3007" s="9">
        <v>686.75231933600003</v>
      </c>
      <c r="W3007" s="9">
        <v>13627.2363281</v>
      </c>
      <c r="X3007">
        <f t="shared" si="607"/>
        <v>1.6413546981282642E-5</v>
      </c>
      <c r="Y3007">
        <f t="shared" si="608"/>
        <v>22.406682176341707</v>
      </c>
      <c r="Z3007">
        <f t="shared" si="601"/>
        <v>9.2553155978019018E-3</v>
      </c>
      <c r="AA3007">
        <f t="shared" si="602"/>
        <v>1.3128689708277665E-3</v>
      </c>
      <c r="AB3007">
        <f>(1/(AA3007*k))*(LN((50-dTar)/(hTar-dTar)))</f>
        <v>3328.6985556085697</v>
      </c>
      <c r="AC3007">
        <f t="shared" si="603"/>
        <v>5369.6807305423999</v>
      </c>
      <c r="AD3007" s="19">
        <v>408.03314209000001</v>
      </c>
      <c r="AE3007" s="19">
        <v>4625.2626953099998</v>
      </c>
      <c r="AF3007">
        <f t="shared" si="609"/>
        <v>9.612633398421559E-5</v>
      </c>
      <c r="AG3007" s="23">
        <f t="shared" si="604"/>
        <v>10.841076050835715</v>
      </c>
      <c r="AH3007" s="25">
        <f t="shared" si="610"/>
        <v>15.237090847432171</v>
      </c>
      <c r="AI3007" s="25">
        <f t="shared" si="605"/>
        <v>3.5178877677132648E-3</v>
      </c>
    </row>
    <row r="3008" spans="6:35" ht="15">
      <c r="F3008" s="5">
        <v>2006</v>
      </c>
      <c r="G3008" s="5">
        <v>5</v>
      </c>
      <c r="H3008" s="5">
        <v>0</v>
      </c>
      <c r="I3008" s="5">
        <v>126</v>
      </c>
      <c r="J3008" s="5">
        <v>3</v>
      </c>
      <c r="K3008" s="5">
        <v>12.7899999619</v>
      </c>
      <c r="L3008" s="5">
        <v>1.84658933431E-2</v>
      </c>
      <c r="M3008" s="5">
        <v>7.0000002160699997E-3</v>
      </c>
      <c r="N3008" s="8">
        <f t="shared" si="606"/>
        <v>7.0000002160699997E-3</v>
      </c>
      <c r="O3008" s="5">
        <v>0</v>
      </c>
      <c r="P3008" s="5">
        <v>96.736587524399994</v>
      </c>
      <c r="Q3008" s="5">
        <v>14.5514545441</v>
      </c>
      <c r="R3008" s="5">
        <v>0.58219999074899997</v>
      </c>
      <c r="S3008">
        <f t="shared" si="598"/>
        <v>4.1589800099607437E-4</v>
      </c>
      <c r="T3008">
        <f t="shared" si="599"/>
        <v>16629.426813564642</v>
      </c>
      <c r="U3008">
        <f t="shared" si="600"/>
        <v>49940.670197777821</v>
      </c>
      <c r="V3008" s="9">
        <v>689.27416992200006</v>
      </c>
      <c r="W3008" s="9">
        <v>14600.6083984</v>
      </c>
      <c r="X3008">
        <f t="shared" si="607"/>
        <v>1.5330239551790182E-5</v>
      </c>
      <c r="Y3008">
        <f t="shared" si="608"/>
        <v>19.530399859242461</v>
      </c>
      <c r="Z3008">
        <f t="shared" si="601"/>
        <v>8.638295017671084E-3</v>
      </c>
      <c r="AA3008">
        <f t="shared" si="602"/>
        <v>1.2253444379843608E-3</v>
      </c>
      <c r="AB3008">
        <f>(1/(AA3008*k))*(LN((50-dTar)/(hTar-dTar)))</f>
        <v>3566.4625483479545</v>
      </c>
      <c r="AC3008">
        <f t="shared" si="603"/>
        <v>5753.2290479706453</v>
      </c>
      <c r="AD3008" s="19">
        <v>408.04180908199999</v>
      </c>
      <c r="AE3008" s="19">
        <v>4955.6386718800004</v>
      </c>
      <c r="AF3008">
        <f t="shared" si="609"/>
        <v>8.9953057313043713E-5</v>
      </c>
      <c r="AG3008" s="23">
        <f t="shared" si="604"/>
        <v>9.423016733002008</v>
      </c>
      <c r="AH3008" s="25">
        <f t="shared" si="610"/>
        <v>13.264770057095815</v>
      </c>
      <c r="AI3008" s="25">
        <f t="shared" si="605"/>
        <v>3.2833620912700911E-3</v>
      </c>
    </row>
    <row r="3009" spans="6:35" ht="15">
      <c r="F3009" s="5">
        <v>2006</v>
      </c>
      <c r="G3009" s="5">
        <v>5</v>
      </c>
      <c r="H3009" s="5">
        <v>0</v>
      </c>
      <c r="I3009" s="5">
        <v>126</v>
      </c>
      <c r="J3009" s="5">
        <v>4</v>
      </c>
      <c r="K3009" s="5">
        <v>12.4799995422</v>
      </c>
      <c r="L3009" s="5">
        <v>7.2376499883800005E-4</v>
      </c>
      <c r="M3009" s="5">
        <v>4.9999998882400004E-3</v>
      </c>
      <c r="N3009" s="8">
        <f t="shared" si="606"/>
        <v>4.9999998882400004E-3</v>
      </c>
      <c r="O3009" s="5">
        <v>0</v>
      </c>
      <c r="P3009" s="5">
        <v>96.736587524399994</v>
      </c>
      <c r="Q3009" s="5">
        <v>12.365559577899999</v>
      </c>
      <c r="R3009" s="5">
        <v>0.14862500131100001</v>
      </c>
      <c r="S3009">
        <f t="shared" si="598"/>
        <v>2.9706998490167141E-4</v>
      </c>
      <c r="T3009">
        <f t="shared" si="599"/>
        <v>23281.198777995905</v>
      </c>
      <c r="U3009">
        <f t="shared" si="600"/>
        <v>69916.94199780855</v>
      </c>
      <c r="V3009" s="9">
        <v>699.86114501999998</v>
      </c>
      <c r="W3009" s="9">
        <v>20440.8535156</v>
      </c>
      <c r="X3009">
        <f t="shared" si="607"/>
        <v>1.0982052873940692E-5</v>
      </c>
      <c r="Y3009">
        <f t="shared" si="608"/>
        <v>16.61312664672073</v>
      </c>
      <c r="Z3009">
        <f t="shared" si="601"/>
        <v>6.1702103985346026E-3</v>
      </c>
      <c r="AA3009">
        <f t="shared" si="602"/>
        <v>8.7524598055184455E-4</v>
      </c>
      <c r="AB3009">
        <f>(1/(AA3009*k))*(LN((50-dTar)/(hTar-dTar)))</f>
        <v>4993.0478334128529</v>
      </c>
      <c r="AC3009">
        <f t="shared" si="603"/>
        <v>8054.5210958135967</v>
      </c>
      <c r="AD3009" s="19">
        <v>408.07650756800001</v>
      </c>
      <c r="AE3009" s="19">
        <v>6937.8950195300004</v>
      </c>
      <c r="AF3009">
        <f t="shared" si="609"/>
        <v>6.4932987826134972E-5</v>
      </c>
      <c r="AG3009" s="23">
        <f t="shared" si="604"/>
        <v>7.9243929600877205</v>
      </c>
      <c r="AH3009" s="25">
        <f t="shared" si="610"/>
        <v>11.226926475031686</v>
      </c>
      <c r="AI3009" s="25">
        <f t="shared" si="605"/>
        <v>2.3452585118088438E-3</v>
      </c>
    </row>
    <row r="3010" spans="6:35" ht="15">
      <c r="F3010" s="5">
        <v>2006</v>
      </c>
      <c r="G3010" s="5">
        <v>5</v>
      </c>
      <c r="H3010" s="5">
        <v>0</v>
      </c>
      <c r="I3010" s="5">
        <v>126</v>
      </c>
      <c r="J3010" s="5">
        <v>5</v>
      </c>
      <c r="K3010" s="5">
        <v>12.1800003052</v>
      </c>
      <c r="L3010" s="5">
        <v>0</v>
      </c>
      <c r="M3010" s="5">
        <v>6.5000001341099997E-3</v>
      </c>
      <c r="N3010" s="8">
        <f t="shared" si="606"/>
        <v>6.5000001341099997E-3</v>
      </c>
      <c r="O3010" s="5">
        <v>0</v>
      </c>
      <c r="P3010" s="5">
        <v>96.736587524399994</v>
      </c>
      <c r="Q3010" s="5">
        <v>10.165115356399999</v>
      </c>
      <c r="R3010" s="5">
        <v>0.226524993777</v>
      </c>
      <c r="S3010">
        <f t="shared" si="598"/>
        <v>3.8619099697232502E-4</v>
      </c>
      <c r="T3010">
        <f t="shared" si="599"/>
        <v>17908.61367482286</v>
      </c>
      <c r="U3010">
        <f t="shared" si="600"/>
        <v>53782.260763444065</v>
      </c>
      <c r="V3010" s="9">
        <v>691.84454345699999</v>
      </c>
      <c r="W3010" s="9">
        <v>15723.734375</v>
      </c>
      <c r="X3010">
        <f t="shared" si="607"/>
        <v>1.4245452631184425E-5</v>
      </c>
      <c r="Y3010">
        <f t="shared" si="608"/>
        <v>13.64658061758276</v>
      </c>
      <c r="Z3010">
        <f t="shared" si="601"/>
        <v>8.0212738628838778E-3</v>
      </c>
      <c r="AA3010">
        <f t="shared" si="602"/>
        <v>1.1378198236257939E-3</v>
      </c>
      <c r="AB3010">
        <f>(1/(AA3010*k))*(LN((50-dTar)/(hTar-dTar)))</f>
        <v>3840.8058606078112</v>
      </c>
      <c r="AC3010">
        <f t="shared" si="603"/>
        <v>6195.7851919966115</v>
      </c>
      <c r="AD3010" s="19">
        <v>408.05047607400002</v>
      </c>
      <c r="AE3010" s="19">
        <v>5336.8417968800004</v>
      </c>
      <c r="AF3010">
        <f t="shared" si="609"/>
        <v>8.3747342052851954E-5</v>
      </c>
      <c r="AG3010" s="23">
        <f t="shared" si="604"/>
        <v>6.5656354735580571</v>
      </c>
      <c r="AH3010" s="25">
        <f t="shared" si="610"/>
        <v>9.2570585852593101</v>
      </c>
      <c r="AI3010" s="25">
        <f t="shared" si="605"/>
        <v>3.0488361964036057E-3</v>
      </c>
    </row>
    <row r="3011" spans="6:35" ht="15">
      <c r="F3011" s="5">
        <v>2006</v>
      </c>
      <c r="G3011" s="5">
        <v>5</v>
      </c>
      <c r="H3011" s="5">
        <v>0</v>
      </c>
      <c r="I3011" s="5">
        <v>126</v>
      </c>
      <c r="J3011" s="5">
        <v>6</v>
      </c>
      <c r="K3011" s="5">
        <v>11.734999656699999</v>
      </c>
      <c r="L3011" s="5">
        <v>0</v>
      </c>
      <c r="M3011" s="5">
        <v>7.4999998323599998E-3</v>
      </c>
      <c r="N3011" s="8">
        <f t="shared" si="606"/>
        <v>7.4999998323599998E-3</v>
      </c>
      <c r="O3011" s="5">
        <v>5.0000000745099998E-2</v>
      </c>
      <c r="P3011" s="5">
        <v>96.736587524399994</v>
      </c>
      <c r="Q3011" s="5">
        <v>10.332924842800001</v>
      </c>
      <c r="R3011" s="5">
        <v>0.73902499675800004</v>
      </c>
      <c r="S3011">
        <f t="shared" si="598"/>
        <v>4.4560497735250703E-4</v>
      </c>
      <c r="T3011">
        <f t="shared" si="599"/>
        <v>15520.799185330605</v>
      </c>
      <c r="U3011">
        <f t="shared" si="600"/>
        <v>46611.294665205707</v>
      </c>
      <c r="V3011" s="9">
        <v>702.67657470699999</v>
      </c>
      <c r="W3011" s="9">
        <v>13627.2363281</v>
      </c>
      <c r="X3011">
        <f t="shared" si="607"/>
        <v>1.6409258035853028E-5</v>
      </c>
      <c r="Y3011">
        <f t="shared" si="608"/>
        <v>13.863832141805275</v>
      </c>
      <c r="Z3011">
        <f t="shared" si="601"/>
        <v>9.2553155978019018E-3</v>
      </c>
      <c r="AA3011">
        <f t="shared" si="602"/>
        <v>1.3128689708277665E-3</v>
      </c>
      <c r="AB3011">
        <f>(1/(AA3011*k))*(LN((50-dTar)/(hTar-dTar)))</f>
        <v>3328.6985556085697</v>
      </c>
      <c r="AC3011">
        <f t="shared" si="603"/>
        <v>5369.6807305423999</v>
      </c>
      <c r="AD3011" s="19">
        <v>414.55047607400002</v>
      </c>
      <c r="AE3011" s="19">
        <v>4625.2626953099998</v>
      </c>
      <c r="AF3011">
        <f t="shared" si="609"/>
        <v>9.6066149749599085E-5</v>
      </c>
      <c r="AG3011" s="23">
        <f t="shared" si="604"/>
        <v>6.7122498454220327</v>
      </c>
      <c r="AH3011" s="25">
        <f t="shared" si="610"/>
        <v>9.4305216984333313</v>
      </c>
      <c r="AI3011" s="25">
        <f t="shared" si="605"/>
        <v>3.5178877677132648E-3</v>
      </c>
    </row>
    <row r="3012" spans="6:35" ht="15">
      <c r="F3012" s="5">
        <v>2006</v>
      </c>
      <c r="G3012" s="5">
        <v>5</v>
      </c>
      <c r="H3012" s="5">
        <v>0</v>
      </c>
      <c r="I3012" s="5">
        <v>126</v>
      </c>
      <c r="J3012" s="5">
        <v>7</v>
      </c>
      <c r="K3012" s="5">
        <v>11.850000381499999</v>
      </c>
      <c r="L3012" s="5">
        <v>0</v>
      </c>
      <c r="M3012" s="5">
        <v>8.0000003799800008E-3</v>
      </c>
      <c r="N3012" s="8">
        <f t="shared" si="606"/>
        <v>8.0000003799800008E-3</v>
      </c>
      <c r="O3012" s="5">
        <v>0</v>
      </c>
      <c r="P3012" s="5">
        <v>96.736587524399994</v>
      </c>
      <c r="Q3012" s="5">
        <v>12.3563451767</v>
      </c>
      <c r="R3012" s="5">
        <v>105.91325378400001</v>
      </c>
      <c r="S3012">
        <f t="shared" si="598"/>
        <v>4.753120090429788E-4</v>
      </c>
      <c r="T3012">
        <f t="shared" si="599"/>
        <v>14550.74821988493</v>
      </c>
      <c r="U3012">
        <f t="shared" si="600"/>
        <v>43698.085696340844</v>
      </c>
      <c r="V3012" s="9">
        <v>676.68231201200001</v>
      </c>
      <c r="W3012" s="9">
        <v>12775.5332031</v>
      </c>
      <c r="X3012">
        <f t="shared" si="607"/>
        <v>1.7497720550939131E-5</v>
      </c>
      <c r="Y3012">
        <f t="shared" si="608"/>
        <v>16.576907482124646</v>
      </c>
      <c r="Z3012">
        <f t="shared" si="601"/>
        <v>9.8723373272331556E-3</v>
      </c>
      <c r="AA3012">
        <f t="shared" si="602"/>
        <v>1.4003936666997438E-3</v>
      </c>
      <c r="AB3012">
        <f>(1/(AA3012*k))*(LN((50-dTar)/(hTar-dTar)))</f>
        <v>3120.6546779068599</v>
      </c>
      <c r="AC3012">
        <f t="shared" si="603"/>
        <v>5034.0753332558461</v>
      </c>
      <c r="AD3012" s="19">
        <v>251.485595703</v>
      </c>
      <c r="AE3012" s="19">
        <v>4336.1840820300004</v>
      </c>
      <c r="AF3012">
        <f t="shared" si="609"/>
        <v>1.0393125143702264E-4</v>
      </c>
      <c r="AG3012" s="23">
        <f t="shared" si="604"/>
        <v>7.9039067985561582</v>
      </c>
      <c r="AH3012" s="25">
        <f t="shared" si="610"/>
        <v>11.200460297103575</v>
      </c>
      <c r="AI3012" s="25">
        <f t="shared" si="605"/>
        <v>3.7524138809983698E-3</v>
      </c>
    </row>
    <row r="3013" spans="6:35" ht="15">
      <c r="F3013" s="5">
        <v>2006</v>
      </c>
      <c r="G3013" s="5">
        <v>5</v>
      </c>
      <c r="H3013" s="5">
        <v>0</v>
      </c>
      <c r="I3013" s="5">
        <v>126</v>
      </c>
      <c r="J3013" s="5">
        <v>8</v>
      </c>
      <c r="K3013" s="5">
        <v>12.5900001526</v>
      </c>
      <c r="L3013" s="5">
        <v>2.9160468839100001E-3</v>
      </c>
      <c r="M3013" s="5">
        <v>7.0000002160699997E-3</v>
      </c>
      <c r="N3013" s="8">
        <f t="shared" si="606"/>
        <v>7.0000002160699997E-3</v>
      </c>
      <c r="O3013" s="5">
        <v>0</v>
      </c>
      <c r="P3013" s="5">
        <v>96.736587524399994</v>
      </c>
      <c r="Q3013" s="5">
        <v>19.841350555399998</v>
      </c>
      <c r="R3013" s="5">
        <v>286.28250122100002</v>
      </c>
      <c r="S3013">
        <f t="shared" si="598"/>
        <v>4.1589800099607437E-4</v>
      </c>
      <c r="T3013">
        <f t="shared" si="599"/>
        <v>16629.426813564642</v>
      </c>
      <c r="U3013">
        <f t="shared" si="600"/>
        <v>49940.670197777821</v>
      </c>
      <c r="V3013" s="9">
        <v>430.10940551800002</v>
      </c>
      <c r="W3013" s="9">
        <v>14600.6083984</v>
      </c>
      <c r="X3013">
        <f t="shared" si="607"/>
        <v>1.5391390437493794E-5</v>
      </c>
      <c r="Y3013">
        <f t="shared" si="608"/>
        <v>26.666689843130698</v>
      </c>
      <c r="Z3013">
        <f t="shared" si="601"/>
        <v>8.638295017671084E-3</v>
      </c>
      <c r="AA3013">
        <f t="shared" si="602"/>
        <v>1.2253444379843608E-3</v>
      </c>
      <c r="AB3013">
        <f>(1/(AA3013*k))*(LN((50-dTar)/(hTar-dTar)))</f>
        <v>3566.4625483479545</v>
      </c>
      <c r="AC3013">
        <f t="shared" si="603"/>
        <v>5753.2290479706453</v>
      </c>
      <c r="AD3013" s="19">
        <v>153.734939575</v>
      </c>
      <c r="AE3013" s="19">
        <v>4955.6386718800004</v>
      </c>
      <c r="AF3013">
        <f t="shared" si="609"/>
        <v>9.205896886344129E-5</v>
      </c>
      <c r="AG3013" s="23">
        <f t="shared" si="604"/>
        <v>12.54304200026324</v>
      </c>
      <c r="AH3013" s="25">
        <f t="shared" si="610"/>
        <v>17.911352508628113</v>
      </c>
      <c r="AI3013" s="25">
        <f t="shared" si="605"/>
        <v>3.2833620912700911E-3</v>
      </c>
    </row>
    <row r="3014" spans="6:35" ht="15">
      <c r="F3014" s="5">
        <v>2006</v>
      </c>
      <c r="G3014" s="5">
        <v>5</v>
      </c>
      <c r="H3014" s="5">
        <v>0</v>
      </c>
      <c r="I3014" s="5">
        <v>126</v>
      </c>
      <c r="J3014" s="5">
        <v>9</v>
      </c>
      <c r="K3014" s="5">
        <v>14.029999733</v>
      </c>
      <c r="L3014" s="5">
        <v>0.13373921811600001</v>
      </c>
      <c r="M3014" s="5">
        <v>7.0000002160699997E-3</v>
      </c>
      <c r="N3014" s="8">
        <f t="shared" si="606"/>
        <v>7.0000002160699997E-3</v>
      </c>
      <c r="O3014" s="5">
        <v>0</v>
      </c>
      <c r="P3014" s="5">
        <v>96.736587524399994</v>
      </c>
      <c r="Q3014" s="5">
        <v>25.445524215700001</v>
      </c>
      <c r="R3014" s="5">
        <v>521.520019531</v>
      </c>
      <c r="S3014">
        <f t="shared" ref="S3014:S3077" si="611">(N3014*k)/LN((uhzRef-dRef)/zoRef)</f>
        <v>4.1589800099607437E-4</v>
      </c>
      <c r="T3014">
        <f t="shared" ref="T3014:T3077" si="612">(1/(S3014*k))*(LN((50-dRef)/(O3zRef-dRef)))</f>
        <v>16629.426813564642</v>
      </c>
      <c r="U3014">
        <f t="shared" ref="U3014:U3077" si="613">(1/(S3014*k))*(LN((50-dRef)/(uzoRef)))</f>
        <v>49940.670197777821</v>
      </c>
      <c r="V3014" s="9">
        <v>177.43190002399999</v>
      </c>
      <c r="W3014" s="9">
        <v>14600.6083984</v>
      </c>
      <c r="X3014">
        <f t="shared" si="607"/>
        <v>1.5451482149952408E-5</v>
      </c>
      <c r="Y3014">
        <f t="shared" si="608"/>
        <v>34.244667190469407</v>
      </c>
      <c r="Z3014">
        <f t="shared" ref="Z3014:Z3077" si="614">(S3014/k)*LN((50-dRef)/(uzoRef))</f>
        <v>8.638295017671084E-3</v>
      </c>
      <c r="AA3014">
        <f t="shared" ref="AA3014:AA3077" si="615">(Z3014*k)/LN((50-dTar)/zoTar)</f>
        <v>1.2253444379843608E-3</v>
      </c>
      <c r="AB3014">
        <f>(1/(AA3014*k))*(LN((50-dTar)/(hTar-dTar)))</f>
        <v>3566.4625483479545</v>
      </c>
      <c r="AC3014">
        <f t="shared" ref="AC3014:AC3077" si="616">(1/(AA3014*k))*(LN((50-dTar)/(zoTar)))</f>
        <v>5753.2290479706453</v>
      </c>
      <c r="AD3014" s="19">
        <v>104.851760864</v>
      </c>
      <c r="AE3014" s="19">
        <v>4955.6386718800004</v>
      </c>
      <c r="AF3014">
        <f t="shared" si="609"/>
        <v>9.247511938731309E-5</v>
      </c>
      <c r="AG3014" s="23">
        <f t="shared" ref="AG3014:AG3077" si="617" xml:space="preserve"> Y3014*(1-(AC3014*AF3014))</f>
        <v>16.025458307747801</v>
      </c>
      <c r="AH3014" s="25">
        <f t="shared" si="610"/>
        <v>22.950466038565864</v>
      </c>
      <c r="AI3014" s="25">
        <f t="shared" ref="AI3014:AI3077" si="618">(AA3014/k)*LN((hTar-dTar)/(zoTar))</f>
        <v>3.2833620912700911E-3</v>
      </c>
    </row>
    <row r="3015" spans="6:35" ht="15">
      <c r="F3015" s="5">
        <v>2006</v>
      </c>
      <c r="G3015" s="5">
        <v>5</v>
      </c>
      <c r="H3015" s="5">
        <v>0</v>
      </c>
      <c r="I3015" s="5">
        <v>126</v>
      </c>
      <c r="J3015" s="5">
        <v>10</v>
      </c>
      <c r="K3015" s="5">
        <v>15.635000228899999</v>
      </c>
      <c r="L3015" s="5">
        <v>0.313511282206</v>
      </c>
      <c r="M3015" s="5">
        <v>9.9999997764800008E-3</v>
      </c>
      <c r="N3015" s="8">
        <f t="shared" ref="N3015:N3078" si="619">IF(M3015&lt;0, 0, IF(M3015=0, 0.0001, IF(M3015&gt;0, M3015)))</f>
        <v>9.9999997764800008E-3</v>
      </c>
      <c r="O3015" s="5">
        <v>0</v>
      </c>
      <c r="P3015" s="5">
        <v>96.736587524399994</v>
      </c>
      <c r="Q3015" s="5">
        <v>33.384490966800001</v>
      </c>
      <c r="R3015" s="5">
        <v>612.33502197300004</v>
      </c>
      <c r="S3015">
        <f t="shared" si="611"/>
        <v>5.9413996980334281E-4</v>
      </c>
      <c r="T3015">
        <f t="shared" si="612"/>
        <v>11640.599388997953</v>
      </c>
      <c r="U3015">
        <f t="shared" si="613"/>
        <v>34958.470998904275</v>
      </c>
      <c r="V3015" s="9">
        <v>110.164321899</v>
      </c>
      <c r="W3015" s="9">
        <v>10220.4267578</v>
      </c>
      <c r="X3015">
        <f t="shared" ref="X3015:X3078" si="620" xml:space="preserve"> (1/(U3015 + W3015 + V3015))</f>
        <v>2.2080386612211339E-5</v>
      </c>
      <c r="Y3015">
        <f t="shared" ref="Y3015:Y3078" si="621" xml:space="preserve"> Q3015/(1-(T3015*X3015))</f>
        <v>44.933770015146862</v>
      </c>
      <c r="Z3015">
        <f t="shared" si="614"/>
        <v>1.2340420797069205E-2</v>
      </c>
      <c r="AA3015">
        <f t="shared" si="615"/>
        <v>1.7504919611036891E-3</v>
      </c>
      <c r="AB3015">
        <f>(1/(AA3015*k))*(LN((50-dTar)/(hTar-dTar)))</f>
        <v>2496.5239167064265</v>
      </c>
      <c r="AC3015">
        <f t="shared" si="616"/>
        <v>4027.2605479067984</v>
      </c>
      <c r="AD3015" s="19">
        <v>93.877784728999998</v>
      </c>
      <c r="AE3015" s="19">
        <v>3468.9472656299999</v>
      </c>
      <c r="AF3015">
        <f t="shared" ref="AF3015:AF3078" si="622" xml:space="preserve"> (1/(AC3015 + AE3015 + AD3015))</f>
        <v>1.3175081981005359E-4</v>
      </c>
      <c r="AG3015" s="23">
        <f t="shared" si="617"/>
        <v>21.092141761038029</v>
      </c>
      <c r="AH3015" s="25">
        <f t="shared" ref="AH3015:AH3078" si="623">Y3015*(1-AB3015*AF3015)</f>
        <v>30.154196048783295</v>
      </c>
      <c r="AI3015" s="25">
        <f t="shared" si="618"/>
        <v>4.6905170236176876E-3</v>
      </c>
    </row>
    <row r="3016" spans="6:35" ht="15">
      <c r="F3016" s="5">
        <v>2006</v>
      </c>
      <c r="G3016" s="5">
        <v>5</v>
      </c>
      <c r="H3016" s="5">
        <v>0</v>
      </c>
      <c r="I3016" s="5">
        <v>126</v>
      </c>
      <c r="J3016" s="5">
        <v>11</v>
      </c>
      <c r="K3016" s="5">
        <v>16.989999771099999</v>
      </c>
      <c r="L3016" s="5">
        <v>0.47830027341800002</v>
      </c>
      <c r="M3016" s="5">
        <v>1.49999996647E-2</v>
      </c>
      <c r="N3016" s="8">
        <f t="shared" si="619"/>
        <v>1.49999996647E-2</v>
      </c>
      <c r="O3016" s="5">
        <v>0</v>
      </c>
      <c r="P3016" s="5">
        <v>96.736587524399994</v>
      </c>
      <c r="Q3016" s="5">
        <v>40.914600372300001</v>
      </c>
      <c r="R3016" s="5">
        <v>963.29498291000004</v>
      </c>
      <c r="S3016">
        <f t="shared" si="611"/>
        <v>8.9120995470382577E-4</v>
      </c>
      <c r="T3016">
        <f t="shared" si="612"/>
        <v>7760.3995926756497</v>
      </c>
      <c r="U3016">
        <f t="shared" si="613"/>
        <v>23305.647332633926</v>
      </c>
      <c r="V3016" s="9">
        <v>77.548820495599998</v>
      </c>
      <c r="W3016" s="9">
        <v>6813.6181640599998</v>
      </c>
      <c r="X3016">
        <f t="shared" si="620"/>
        <v>3.311607607000949E-5</v>
      </c>
      <c r="Y3016">
        <f t="shared" si="621"/>
        <v>55.066310971443571</v>
      </c>
      <c r="Z3016">
        <f t="shared" si="614"/>
        <v>1.8510631195579122E-2</v>
      </c>
      <c r="AA3016">
        <f t="shared" si="615"/>
        <v>2.6257379416520319E-3</v>
      </c>
      <c r="AB3016">
        <f>(1/(AA3016*k))*(LN((50-dTar)/(hTar-dTar)))</f>
        <v>1664.3492778065038</v>
      </c>
      <c r="AC3016">
        <f t="shared" si="616"/>
        <v>2684.8403652747797</v>
      </c>
      <c r="AD3016" s="19">
        <v>75.2123336792</v>
      </c>
      <c r="AE3016" s="19">
        <v>2312.6315918</v>
      </c>
      <c r="AF3016">
        <f t="shared" si="622"/>
        <v>1.9713428683561235E-4</v>
      </c>
      <c r="AG3016" s="23">
        <f t="shared" si="617"/>
        <v>25.921139305155961</v>
      </c>
      <c r="AH3016" s="25">
        <f t="shared" si="623"/>
        <v>36.99903738537774</v>
      </c>
      <c r="AI3016" s="25">
        <f t="shared" si="618"/>
        <v>7.0357755354171483E-3</v>
      </c>
    </row>
    <row r="3017" spans="6:35" ht="15">
      <c r="F3017" s="5">
        <v>2006</v>
      </c>
      <c r="G3017" s="5">
        <v>5</v>
      </c>
      <c r="H3017" s="5">
        <v>0</v>
      </c>
      <c r="I3017" s="5">
        <v>126</v>
      </c>
      <c r="J3017" s="5">
        <v>12</v>
      </c>
      <c r="K3017" s="5">
        <v>18.6749992371</v>
      </c>
      <c r="L3017" s="5">
        <v>0.70354580879200002</v>
      </c>
      <c r="M3017" s="5">
        <v>1.04999998584E-2</v>
      </c>
      <c r="N3017" s="8">
        <f t="shared" si="619"/>
        <v>1.04999998584E-2</v>
      </c>
      <c r="O3017" s="5">
        <v>0</v>
      </c>
      <c r="P3017" s="5">
        <v>96.736587524399994</v>
      </c>
      <c r="Q3017" s="5">
        <v>50.073825836200001</v>
      </c>
      <c r="R3017" s="5">
        <v>1289.96252441</v>
      </c>
      <c r="S3017">
        <f t="shared" si="611"/>
        <v>6.2384697382471548E-4</v>
      </c>
      <c r="T3017">
        <f t="shared" si="612"/>
        <v>11086.285034084831</v>
      </c>
      <c r="U3017">
        <f t="shared" si="613"/>
        <v>33293.781608526173</v>
      </c>
      <c r="V3017" s="9">
        <v>61.738887786900001</v>
      </c>
      <c r="W3017" s="9">
        <v>9733.7402343800004</v>
      </c>
      <c r="X3017">
        <f t="shared" si="620"/>
        <v>2.3207638818636918E-5</v>
      </c>
      <c r="Y3017">
        <f t="shared" si="621"/>
        <v>67.420109857722068</v>
      </c>
      <c r="Z3017">
        <f t="shared" si="614"/>
        <v>1.2957441951807046E-2</v>
      </c>
      <c r="AA3017">
        <f t="shared" si="615"/>
        <v>1.8380165754552532E-3</v>
      </c>
      <c r="AB3017">
        <f>(1/(AA3017*k))*(LN((50-dTar)/(hTar-dTar)))</f>
        <v>2377.6418043538411</v>
      </c>
      <c r="AC3017">
        <f t="shared" si="616"/>
        <v>3835.4862020951978</v>
      </c>
      <c r="AD3017" s="19">
        <v>70.431297302199994</v>
      </c>
      <c r="AE3017" s="19">
        <v>3303.7592773400002</v>
      </c>
      <c r="AF3017">
        <f t="shared" si="622"/>
        <v>1.3870247321302675E-4</v>
      </c>
      <c r="AG3017" s="23">
        <f t="shared" si="617"/>
        <v>31.553189729292271</v>
      </c>
      <c r="AH3017" s="25">
        <f t="shared" si="623"/>
        <v>45.18598250140672</v>
      </c>
      <c r="AI3017" s="25">
        <f t="shared" si="618"/>
        <v>4.925042918465408E-3</v>
      </c>
    </row>
    <row r="3018" spans="6:35" ht="15">
      <c r="F3018" s="5">
        <v>2006</v>
      </c>
      <c r="G3018" s="5">
        <v>5</v>
      </c>
      <c r="H3018" s="5">
        <v>0</v>
      </c>
      <c r="I3018" s="5">
        <v>126</v>
      </c>
      <c r="J3018" s="5">
        <v>13</v>
      </c>
      <c r="K3018" s="5">
        <v>19.629999160800001</v>
      </c>
      <c r="L3018" s="5">
        <v>0.88539439439800005</v>
      </c>
      <c r="M3018" s="5">
        <v>3.5500001162300003E-2</v>
      </c>
      <c r="N3018" s="8">
        <f t="shared" si="619"/>
        <v>3.5500001162300003E-2</v>
      </c>
      <c r="O3018" s="5">
        <v>0</v>
      </c>
      <c r="P3018" s="5">
        <v>96.736587524399994</v>
      </c>
      <c r="Q3018" s="5">
        <v>53.3660049438</v>
      </c>
      <c r="R3018" s="5">
        <v>1600.02502441</v>
      </c>
      <c r="S3018">
        <f t="shared" si="611"/>
        <v>2.1091970090035272E-3</v>
      </c>
      <c r="T3018">
        <f t="shared" si="612"/>
        <v>3279.0419007561218</v>
      </c>
      <c r="U3018">
        <f t="shared" si="613"/>
        <v>9847.4560768852698</v>
      </c>
      <c r="V3018" s="9">
        <v>56.477931976299999</v>
      </c>
      <c r="W3018" s="9">
        <v>2878.9934082</v>
      </c>
      <c r="X3018">
        <f t="shared" si="620"/>
        <v>7.8229341947548306E-5</v>
      </c>
      <c r="Y3018">
        <f t="shared" si="621"/>
        <v>71.778407532873274</v>
      </c>
      <c r="Z3018">
        <f t="shared" si="614"/>
        <v>4.3808496243130289E-2</v>
      </c>
      <c r="AA3018">
        <f t="shared" si="615"/>
        <v>6.2142468042786199E-3</v>
      </c>
      <c r="AB3018">
        <f>(1/(AA3018*k))*(LN((50-dTar)/(hTar-dTar)))</f>
        <v>703.24613497628911</v>
      </c>
      <c r="AC3018">
        <f t="shared" si="616"/>
        <v>1134.4395284601594</v>
      </c>
      <c r="AD3018" s="19">
        <v>71.550849914599993</v>
      </c>
      <c r="AE3018" s="19">
        <v>977.16815185500002</v>
      </c>
      <c r="AF3018">
        <f t="shared" si="622"/>
        <v>4.5805193995452004E-4</v>
      </c>
      <c r="AG3018" s="23">
        <f t="shared" si="617"/>
        <v>34.480033792399077</v>
      </c>
      <c r="AH3018" s="25">
        <f t="shared" si="623"/>
        <v>48.656913159794605</v>
      </c>
      <c r="AI3018" s="25">
        <f t="shared" si="618"/>
        <v>1.6651336351212249E-2</v>
      </c>
    </row>
    <row r="3019" spans="6:35" ht="15">
      <c r="F3019" s="5">
        <v>2006</v>
      </c>
      <c r="G3019" s="5">
        <v>5</v>
      </c>
      <c r="H3019" s="5">
        <v>0</v>
      </c>
      <c r="I3019" s="5">
        <v>126</v>
      </c>
      <c r="J3019" s="5">
        <v>14</v>
      </c>
      <c r="K3019" s="5">
        <v>20.770000457799998</v>
      </c>
      <c r="L3019" s="5">
        <v>1.10082805157</v>
      </c>
      <c r="M3019" s="5">
        <v>2.5000000372500001E-2</v>
      </c>
      <c r="N3019" s="8">
        <f t="shared" si="619"/>
        <v>2.5000000372500001E-2</v>
      </c>
      <c r="O3019" s="5">
        <v>0</v>
      </c>
      <c r="P3019" s="5">
        <v>96.736587524399994</v>
      </c>
      <c r="Q3019" s="5">
        <v>50.965740203899998</v>
      </c>
      <c r="R3019" s="5">
        <v>1314.8699951200001</v>
      </c>
      <c r="S3019">
        <f t="shared" si="611"/>
        <v>1.4853499798406136E-3</v>
      </c>
      <c r="T3019">
        <f t="shared" si="612"/>
        <v>4656.23958214494</v>
      </c>
      <c r="U3019">
        <f t="shared" si="613"/>
        <v>13983.387878652533</v>
      </c>
      <c r="V3019" s="9">
        <v>52.805465698200003</v>
      </c>
      <c r="W3019" s="9">
        <v>4088.1706543</v>
      </c>
      <c r="X3019">
        <f t="shared" si="620"/>
        <v>5.5174349846121213E-5</v>
      </c>
      <c r="Y3019">
        <f t="shared" si="621"/>
        <v>68.585765794091486</v>
      </c>
      <c r="Z3019">
        <f t="shared" si="614"/>
        <v>3.0851053141936424E-2</v>
      </c>
      <c r="AA3019">
        <f t="shared" si="615"/>
        <v>4.3762300657825418E-3</v>
      </c>
      <c r="AB3019">
        <f>(1/(AA3019*k))*(LN((50-dTar)/(hTar-dTar)))</f>
        <v>998.60952948236775</v>
      </c>
      <c r="AC3019">
        <f t="shared" si="616"/>
        <v>1610.9041591533169</v>
      </c>
      <c r="AD3019" s="19">
        <v>79.881942749000004</v>
      </c>
      <c r="AE3019" s="19">
        <v>1387.5789794899999</v>
      </c>
      <c r="AF3019">
        <f t="shared" si="622"/>
        <v>3.2484775962560912E-4</v>
      </c>
      <c r="AG3019" s="23">
        <f t="shared" si="617"/>
        <v>32.694930089040596</v>
      </c>
      <c r="AH3019" s="25">
        <f t="shared" si="623"/>
        <v>46.336813022756132</v>
      </c>
      <c r="AI3019" s="25">
        <f t="shared" si="618"/>
        <v>1.1726292995872077E-2</v>
      </c>
    </row>
    <row r="3020" spans="6:35" ht="15">
      <c r="F3020" s="5">
        <v>2006</v>
      </c>
      <c r="G3020" s="5">
        <v>5</v>
      </c>
      <c r="H3020" s="5">
        <v>0</v>
      </c>
      <c r="I3020" s="5">
        <v>126</v>
      </c>
      <c r="J3020" s="5">
        <v>15</v>
      </c>
      <c r="K3020" s="5">
        <v>20.350000381499999</v>
      </c>
      <c r="L3020" s="5">
        <v>0.98536658287000001</v>
      </c>
      <c r="M3020" s="5">
        <v>1.6000000760000001E-2</v>
      </c>
      <c r="N3020" s="8">
        <f t="shared" si="619"/>
        <v>1.6000000760000001E-2</v>
      </c>
      <c r="O3020" s="5">
        <v>0</v>
      </c>
      <c r="P3020" s="5">
        <v>96.736587524399994</v>
      </c>
      <c r="Q3020" s="5">
        <v>49.7789459229</v>
      </c>
      <c r="R3020" s="5">
        <v>615.51251220699999</v>
      </c>
      <c r="S3020">
        <f t="shared" si="611"/>
        <v>9.5062401808833417E-4</v>
      </c>
      <c r="T3020">
        <f t="shared" si="612"/>
        <v>7275.374109924277</v>
      </c>
      <c r="U3020">
        <f t="shared" si="613"/>
        <v>21849.042848115801</v>
      </c>
      <c r="V3020" s="9">
        <v>63.867359161400003</v>
      </c>
      <c r="W3020" s="9">
        <v>6387.7666015599998</v>
      </c>
      <c r="X3020">
        <f t="shared" si="620"/>
        <v>3.5334843995241091E-5</v>
      </c>
      <c r="Y3020">
        <f t="shared" si="621"/>
        <v>67.0039276305599</v>
      </c>
      <c r="Z3020">
        <f t="shared" si="614"/>
        <v>1.9744674654515671E-2</v>
      </c>
      <c r="AA3020">
        <f t="shared" si="615"/>
        <v>2.8007873334064889E-3</v>
      </c>
      <c r="AB3020">
        <f>(1/(AA3020*k))*(LN((50-dTar)/(hTar-dTar)))</f>
        <v>1560.3273389495293</v>
      </c>
      <c r="AC3020">
        <f t="shared" si="616"/>
        <v>2517.0376666216307</v>
      </c>
      <c r="AD3020" s="19">
        <v>102.80669403100001</v>
      </c>
      <c r="AE3020" s="19">
        <v>2168.0917968799999</v>
      </c>
      <c r="AF3020">
        <f t="shared" si="622"/>
        <v>2.0885825689775497E-4</v>
      </c>
      <c r="AG3020" s="23">
        <f t="shared" si="617"/>
        <v>31.779688186101581</v>
      </c>
      <c r="AH3020" s="25">
        <f t="shared" si="623"/>
        <v>45.168202036249731</v>
      </c>
      <c r="AI3020" s="25">
        <f t="shared" si="618"/>
        <v>7.5048277620155006E-3</v>
      </c>
    </row>
    <row r="3021" spans="6:35" ht="15">
      <c r="F3021" s="5">
        <v>2006</v>
      </c>
      <c r="G3021" s="5">
        <v>5</v>
      </c>
      <c r="H3021" s="5">
        <v>0</v>
      </c>
      <c r="I3021" s="5">
        <v>126</v>
      </c>
      <c r="J3021" s="5">
        <v>16</v>
      </c>
      <c r="K3021" s="5">
        <v>20.084999084500001</v>
      </c>
      <c r="L3021" s="5">
        <v>0.92305552959399995</v>
      </c>
      <c r="M3021" s="5">
        <v>0.14900000393400001</v>
      </c>
      <c r="N3021" s="8">
        <f t="shared" si="619"/>
        <v>0.14900000393400001</v>
      </c>
      <c r="O3021" s="5">
        <v>0</v>
      </c>
      <c r="P3021" s="5">
        <v>96.736587524399994</v>
      </c>
      <c r="Q3021" s="5">
        <v>43.583068847699998</v>
      </c>
      <c r="R3021" s="5">
        <v>746.50750732400002</v>
      </c>
      <c r="S3021">
        <f t="shared" si="611"/>
        <v>8.8526859816797088E-3</v>
      </c>
      <c r="T3021">
        <f t="shared" si="612"/>
        <v>781.24824305128982</v>
      </c>
      <c r="U3021">
        <f t="shared" si="613"/>
        <v>2346.2059929204765</v>
      </c>
      <c r="V3021" s="9">
        <v>59.832824707</v>
      </c>
      <c r="W3021" s="9">
        <v>685.93469238299997</v>
      </c>
      <c r="X3021">
        <f t="shared" si="620"/>
        <v>3.2341803600918035E-4</v>
      </c>
      <c r="Y3021">
        <f t="shared" si="621"/>
        <v>58.318354106798012</v>
      </c>
      <c r="Z3021">
        <f t="shared" si="614"/>
        <v>0.18387227884096585</v>
      </c>
      <c r="AA3021">
        <f t="shared" si="615"/>
        <v>2.6082331492080772E-2</v>
      </c>
      <c r="AB3021">
        <f>(1/(AA3021*k))*(LN((50-dTar)/(hTar-dTar)))</f>
        <v>167.55193254961034</v>
      </c>
      <c r="AC3021">
        <f t="shared" si="616"/>
        <v>270.28592963483135</v>
      </c>
      <c r="AD3021" s="19">
        <v>92.787361145000006</v>
      </c>
      <c r="AE3021" s="19">
        <v>232.81524658199999</v>
      </c>
      <c r="AF3021">
        <f t="shared" si="622"/>
        <v>1.6781661960259976E-3</v>
      </c>
      <c r="AG3021" s="23">
        <f t="shared" si="617"/>
        <v>31.866040349740612</v>
      </c>
      <c r="AH3021" s="25">
        <f t="shared" si="623"/>
        <v>41.92039992401228</v>
      </c>
      <c r="AI3021" s="25">
        <f t="shared" si="618"/>
        <v>6.9888707059305305E-2</v>
      </c>
    </row>
    <row r="3022" spans="6:35" ht="15">
      <c r="F3022" s="5">
        <v>2006</v>
      </c>
      <c r="G3022" s="5">
        <v>5</v>
      </c>
      <c r="H3022" s="5">
        <v>0</v>
      </c>
      <c r="I3022" s="5">
        <v>126</v>
      </c>
      <c r="J3022" s="5">
        <v>17</v>
      </c>
      <c r="K3022" s="5">
        <v>19.059999465899999</v>
      </c>
      <c r="L3022" s="5">
        <v>0.91221958398799996</v>
      </c>
      <c r="M3022" s="5">
        <v>1.3209999799700001</v>
      </c>
      <c r="N3022" s="8">
        <f t="shared" si="619"/>
        <v>1.3209999799700001</v>
      </c>
      <c r="O3022" s="5">
        <v>0</v>
      </c>
      <c r="P3022" s="5">
        <v>96.736587524399994</v>
      </c>
      <c r="Q3022" s="5">
        <v>46.908229827900001</v>
      </c>
      <c r="R3022" s="5">
        <v>573.48748779300001</v>
      </c>
      <c r="S3022">
        <f t="shared" si="611"/>
        <v>7.8485890575275843E-2</v>
      </c>
      <c r="T3022">
        <f t="shared" si="612"/>
        <v>88.119601100006321</v>
      </c>
      <c r="U3022">
        <f t="shared" si="613"/>
        <v>264.63641746842751</v>
      </c>
      <c r="V3022" s="9">
        <v>69.734504699699997</v>
      </c>
      <c r="W3022" s="9">
        <v>77.368865966800001</v>
      </c>
      <c r="X3022">
        <f t="shared" si="620"/>
        <v>2.4287184013226798E-3</v>
      </c>
      <c r="Y3022">
        <f t="shared" si="621"/>
        <v>59.681025427007441</v>
      </c>
      <c r="Z3022">
        <f t="shared" si="614"/>
        <v>1.6301695990125298</v>
      </c>
      <c r="AA3022">
        <f t="shared" si="615"/>
        <v>0.23123998972423812</v>
      </c>
      <c r="AB3022">
        <f>(1/(AA3022*k))*(LN((50-dTar)/(hTar-dTar)))</f>
        <v>18.898742609828204</v>
      </c>
      <c r="AC3022">
        <f t="shared" si="616"/>
        <v>30.486453587841321</v>
      </c>
      <c r="AD3022" s="19">
        <v>102.055130005</v>
      </c>
      <c r="AE3022" s="19">
        <v>26.2600097656</v>
      </c>
      <c r="AF3022">
        <f t="shared" si="622"/>
        <v>6.297166034995855E-3</v>
      </c>
      <c r="AG3022" s="23">
        <f t="shared" si="617"/>
        <v>48.223566006884283</v>
      </c>
      <c r="AH3022" s="25">
        <f t="shared" si="623"/>
        <v>52.578474914873858</v>
      </c>
      <c r="AI3022" s="25">
        <f t="shared" si="618"/>
        <v>0.61961730327447662</v>
      </c>
    </row>
    <row r="3023" spans="6:35" ht="15">
      <c r="F3023" s="5">
        <v>2006</v>
      </c>
      <c r="G3023" s="5">
        <v>5</v>
      </c>
      <c r="H3023" s="5">
        <v>0</v>
      </c>
      <c r="I3023" s="5">
        <v>126</v>
      </c>
      <c r="J3023" s="5">
        <v>18</v>
      </c>
      <c r="K3023" s="5">
        <v>16.295000076299999</v>
      </c>
      <c r="L3023" s="5">
        <v>0.67088860273399997</v>
      </c>
      <c r="M3023" s="5">
        <v>2.2420001030000001</v>
      </c>
      <c r="N3023" s="8">
        <f t="shared" si="619"/>
        <v>2.2420001030000001</v>
      </c>
      <c r="O3023" s="5">
        <v>5.0000000745099998E-2</v>
      </c>
      <c r="P3023" s="5">
        <v>96.736587524399994</v>
      </c>
      <c r="Q3023" s="5">
        <v>46.820930480999998</v>
      </c>
      <c r="R3023" s="5">
        <v>209.919998169</v>
      </c>
      <c r="S3023">
        <f t="shared" si="611"/>
        <v>0.13320619032697589</v>
      </c>
      <c r="T3023">
        <f t="shared" si="612"/>
        <v>51.920600330174366</v>
      </c>
      <c r="U3023">
        <f t="shared" si="613"/>
        <v>155.92537293256555</v>
      </c>
      <c r="V3023" s="9">
        <v>146.08358764600001</v>
      </c>
      <c r="W3023" s="9">
        <v>45.586200714100002</v>
      </c>
      <c r="X3023">
        <f t="shared" si="620"/>
        <v>2.8769100130195064E-3</v>
      </c>
      <c r="Y3023">
        <f t="shared" si="621"/>
        <v>55.042709218668499</v>
      </c>
      <c r="Z3023">
        <f t="shared" si="614"/>
        <v>2.7667225316510313</v>
      </c>
      <c r="AA3023">
        <f t="shared" si="615"/>
        <v>0.3924603244817873</v>
      </c>
      <c r="AB3023">
        <f>(1/(AA3023*k))*(LN((50-dTar)/(hTar-dTar)))</f>
        <v>11.1352531053123</v>
      </c>
      <c r="AC3023">
        <f t="shared" si="616"/>
        <v>17.962802287567389</v>
      </c>
      <c r="AD3023" s="19">
        <v>165.28001403799999</v>
      </c>
      <c r="AE3023" s="19">
        <v>15.4725561142</v>
      </c>
      <c r="AF3023">
        <f t="shared" si="622"/>
        <v>5.0323233060547944E-3</v>
      </c>
      <c r="AG3023" s="23">
        <f t="shared" si="617"/>
        <v>50.067143962051539</v>
      </c>
      <c r="AH3023" s="25">
        <f t="shared" si="623"/>
        <v>51.958325301980011</v>
      </c>
      <c r="AI3023" s="25">
        <f t="shared" si="618"/>
        <v>1.0516139885130864</v>
      </c>
    </row>
    <row r="3024" spans="6:35" ht="15">
      <c r="F3024" s="5">
        <v>2006</v>
      </c>
      <c r="G3024" s="5">
        <v>5</v>
      </c>
      <c r="H3024" s="5">
        <v>0</v>
      </c>
      <c r="I3024" s="5">
        <v>126</v>
      </c>
      <c r="J3024" s="5">
        <v>19</v>
      </c>
      <c r="K3024" s="5">
        <v>15.170000076299999</v>
      </c>
      <c r="L3024" s="5">
        <v>0.53910857439000004</v>
      </c>
      <c r="M3024" s="5">
        <v>0.83099997043600005</v>
      </c>
      <c r="N3024" s="8">
        <f t="shared" si="619"/>
        <v>0.83099997043600005</v>
      </c>
      <c r="O3024" s="5">
        <v>0</v>
      </c>
      <c r="P3024" s="5">
        <v>96.736587524399994</v>
      </c>
      <c r="Q3024" s="5">
        <v>34.207534789999997</v>
      </c>
      <c r="R3024" s="5">
        <v>206.53750610399999</v>
      </c>
      <c r="S3024">
        <f t="shared" si="611"/>
        <v>4.9373030837728364E-2</v>
      </c>
      <c r="T3024">
        <f t="shared" si="612"/>
        <v>140.07941688252782</v>
      </c>
      <c r="U3024">
        <f t="shared" si="613"/>
        <v>420.67956030336438</v>
      </c>
      <c r="V3024" s="9">
        <v>185.758834839</v>
      </c>
      <c r="W3024" s="9">
        <v>122.98949432400001</v>
      </c>
      <c r="X3024">
        <f t="shared" si="620"/>
        <v>1.370937435270786E-3</v>
      </c>
      <c r="Y3024">
        <f t="shared" si="621"/>
        <v>42.338159962173222</v>
      </c>
      <c r="Z3024">
        <f t="shared" si="614"/>
        <v>1.0254889546749599</v>
      </c>
      <c r="AA3024">
        <f t="shared" si="615"/>
        <v>0.14546588004401545</v>
      </c>
      <c r="AB3024">
        <f>(1/(AA3024*k))*(LN((50-dTar)/(hTar-dTar)))</f>
        <v>30.042406133832653</v>
      </c>
      <c r="AC3024">
        <f t="shared" si="616"/>
        <v>48.462823118711931</v>
      </c>
      <c r="AD3024" s="19">
        <v>178.05900573700001</v>
      </c>
      <c r="AE3024" s="19">
        <v>41.744251251199998</v>
      </c>
      <c r="AF3024">
        <f t="shared" si="622"/>
        <v>3.7276423452471908E-3</v>
      </c>
      <c r="AG3024" s="23">
        <f t="shared" si="617"/>
        <v>34.689683656108663</v>
      </c>
      <c r="AH3024" s="25">
        <f t="shared" si="623"/>
        <v>37.596821824918315</v>
      </c>
      <c r="AI3024" s="25">
        <f t="shared" si="618"/>
        <v>0.38978195950799155</v>
      </c>
    </row>
    <row r="3025" spans="6:35" ht="15">
      <c r="F3025" s="5">
        <v>2006</v>
      </c>
      <c r="G3025" s="5">
        <v>5</v>
      </c>
      <c r="H3025" s="5">
        <v>0</v>
      </c>
      <c r="I3025" s="5">
        <v>126</v>
      </c>
      <c r="J3025" s="5">
        <v>20</v>
      </c>
      <c r="K3025" s="5">
        <v>14.329999923700001</v>
      </c>
      <c r="L3025" s="5">
        <v>0.413993120193</v>
      </c>
      <c r="M3025" s="5">
        <v>0.94999998807899999</v>
      </c>
      <c r="N3025" s="8">
        <f t="shared" si="619"/>
        <v>0.94999998807899999</v>
      </c>
      <c r="O3025" s="5">
        <v>0</v>
      </c>
      <c r="P3025" s="5">
        <v>96.736587524399994</v>
      </c>
      <c r="Q3025" s="5">
        <v>29.420099258400001</v>
      </c>
      <c r="R3025" s="5">
        <v>61.090000152599998</v>
      </c>
      <c r="S3025">
        <f t="shared" si="611"/>
        <v>5.6443297684663891E-2</v>
      </c>
      <c r="T3025">
        <f t="shared" si="612"/>
        <v>122.53262394608861</v>
      </c>
      <c r="U3025">
        <f t="shared" si="613"/>
        <v>367.9839016440647</v>
      </c>
      <c r="V3025" s="9">
        <v>436.18292236299999</v>
      </c>
      <c r="W3025" s="9">
        <v>107.583435059</v>
      </c>
      <c r="X3025">
        <f t="shared" si="620"/>
        <v>1.0967915720959951E-3</v>
      </c>
      <c r="Y3025">
        <f t="shared" si="621"/>
        <v>33.98781518169929</v>
      </c>
      <c r="Z3025">
        <f t="shared" si="614"/>
        <v>1.172339987214702</v>
      </c>
      <c r="AA3025">
        <f t="shared" si="615"/>
        <v>0.16629673793515362</v>
      </c>
      <c r="AB3025">
        <f>(1/(AA3025*k))*(LN((50-dTar)/(hTar-dTar)))</f>
        <v>26.279198865595344</v>
      </c>
      <c r="AC3025">
        <f t="shared" si="616"/>
        <v>42.392215878160343</v>
      </c>
      <c r="AD3025" s="19">
        <v>392.60882568400001</v>
      </c>
      <c r="AE3025" s="19">
        <v>36.515232086200001</v>
      </c>
      <c r="AF3025">
        <f t="shared" si="622"/>
        <v>2.120817574889819E-3</v>
      </c>
      <c r="AG3025" s="23">
        <f t="shared" si="617"/>
        <v>30.932101351800554</v>
      </c>
      <c r="AH3025" s="25">
        <f t="shared" si="623"/>
        <v>32.093559131412739</v>
      </c>
      <c r="AI3025" s="25">
        <f t="shared" si="618"/>
        <v>0.44559912161214638</v>
      </c>
    </row>
    <row r="3026" spans="6:35" ht="15">
      <c r="F3026" s="5">
        <v>2006</v>
      </c>
      <c r="G3026" s="5">
        <v>5</v>
      </c>
      <c r="H3026" s="5">
        <v>0</v>
      </c>
      <c r="I3026" s="5">
        <v>126</v>
      </c>
      <c r="J3026" s="5">
        <v>21</v>
      </c>
      <c r="K3026" s="5">
        <v>12.7449998856</v>
      </c>
      <c r="L3026" s="5">
        <v>0.2150465101</v>
      </c>
      <c r="M3026" s="5">
        <v>0.77899998426399997</v>
      </c>
      <c r="N3026" s="8">
        <f t="shared" si="619"/>
        <v>0.77899998426399997</v>
      </c>
      <c r="O3026" s="5">
        <v>0</v>
      </c>
      <c r="P3026" s="5">
        <v>96.736587524399994</v>
      </c>
      <c r="Q3026" s="5">
        <v>25.7932701111</v>
      </c>
      <c r="R3026" s="5">
        <v>1.93110001087</v>
      </c>
      <c r="S3026">
        <f t="shared" si="611"/>
        <v>4.6283503747270617E-2</v>
      </c>
      <c r="T3026">
        <f t="shared" si="612"/>
        <v>149.43003034596114</v>
      </c>
      <c r="U3026">
        <f t="shared" si="613"/>
        <v>448.76085909733797</v>
      </c>
      <c r="V3026" s="9">
        <v>439.10382080099998</v>
      </c>
      <c r="W3026" s="9">
        <v>131.199310303</v>
      </c>
      <c r="X3026">
        <f t="shared" si="620"/>
        <v>9.8129264660056187E-4</v>
      </c>
      <c r="Y3026">
        <f t="shared" si="621"/>
        <v>30.225352243752948</v>
      </c>
      <c r="Z3026">
        <f t="shared" si="614"/>
        <v>0.96131878216020206</v>
      </c>
      <c r="AA3026">
        <f t="shared" si="615"/>
        <v>0.13636332406339619</v>
      </c>
      <c r="AB3026">
        <f>(1/(AA3026*k))*(LN((50-dTar)/(hTar-dTar)))</f>
        <v>32.047803739853002</v>
      </c>
      <c r="AC3026">
        <f t="shared" si="616"/>
        <v>51.697824637242228</v>
      </c>
      <c r="AD3026" s="19">
        <v>395.27691650399998</v>
      </c>
      <c r="AE3026" s="19">
        <v>44.530773162800003</v>
      </c>
      <c r="AF3026">
        <f t="shared" si="622"/>
        <v>2.0345651694589255E-3</v>
      </c>
      <c r="AG3026" s="23">
        <f t="shared" si="617"/>
        <v>27.046171310027326</v>
      </c>
      <c r="AH3026" s="25">
        <f t="shared" si="623"/>
        <v>28.254558166198581</v>
      </c>
      <c r="AI3026" s="25">
        <f t="shared" si="618"/>
        <v>0.36539127692604589</v>
      </c>
    </row>
    <row r="3027" spans="6:35" ht="15">
      <c r="F3027" s="5">
        <v>2006</v>
      </c>
      <c r="G3027" s="5">
        <v>5</v>
      </c>
      <c r="H3027" s="5">
        <v>0</v>
      </c>
      <c r="I3027" s="5">
        <v>126</v>
      </c>
      <c r="J3027" s="5">
        <v>22</v>
      </c>
      <c r="K3027" s="5">
        <v>12.345000267</v>
      </c>
      <c r="L3027" s="5">
        <v>5.8107156306499999E-2</v>
      </c>
      <c r="M3027" s="5">
        <v>9.9999997764800008E-3</v>
      </c>
      <c r="N3027" s="8">
        <f t="shared" si="619"/>
        <v>9.9999997764800008E-3</v>
      </c>
      <c r="O3027" s="5">
        <v>0</v>
      </c>
      <c r="P3027" s="5">
        <v>96.736587524399994</v>
      </c>
      <c r="Q3027" s="5">
        <v>21.621784210200001</v>
      </c>
      <c r="R3027" s="5">
        <v>0.50225001573600003</v>
      </c>
      <c r="S3027">
        <f t="shared" si="611"/>
        <v>5.9413996980334281E-4</v>
      </c>
      <c r="T3027">
        <f t="shared" si="612"/>
        <v>11640.599388997953</v>
      </c>
      <c r="U3027">
        <f t="shared" si="613"/>
        <v>34958.470998904275</v>
      </c>
      <c r="V3027" s="9">
        <v>674.82507324200003</v>
      </c>
      <c r="W3027" s="9">
        <v>10220.4267578</v>
      </c>
      <c r="X3027">
        <f t="shared" si="620"/>
        <v>2.1808480059702313E-5</v>
      </c>
      <c r="Y3027">
        <f t="shared" si="621"/>
        <v>28.978333474131322</v>
      </c>
      <c r="Z3027">
        <f t="shared" si="614"/>
        <v>1.2340420797069205E-2</v>
      </c>
      <c r="AA3027">
        <f t="shared" si="615"/>
        <v>1.7504919611036891E-3</v>
      </c>
      <c r="AB3027">
        <f>(1/(AA3027*k))*(LN((50-dTar)/(hTar-dTar)))</f>
        <v>2496.5239167064265</v>
      </c>
      <c r="AC3027">
        <f t="shared" si="616"/>
        <v>4027.2605479067984</v>
      </c>
      <c r="AD3027" s="19">
        <v>407.98977661100002</v>
      </c>
      <c r="AE3027" s="19">
        <v>3468.9472656299999</v>
      </c>
      <c r="AF3027">
        <f t="shared" si="622"/>
        <v>1.2651505590478303E-4</v>
      </c>
      <c r="AG3027" s="23">
        <f t="shared" si="617"/>
        <v>14.213609058597852</v>
      </c>
      <c r="AH3027" s="25">
        <f t="shared" si="623"/>
        <v>19.825588776220687</v>
      </c>
      <c r="AI3027" s="25">
        <f t="shared" si="618"/>
        <v>4.6905170236176876E-3</v>
      </c>
    </row>
    <row r="3028" spans="6:35" ht="15">
      <c r="F3028" s="5">
        <v>2006</v>
      </c>
      <c r="G3028" s="5">
        <v>5</v>
      </c>
      <c r="H3028" s="5">
        <v>0</v>
      </c>
      <c r="I3028" s="5">
        <v>126</v>
      </c>
      <c r="J3028" s="5">
        <v>23</v>
      </c>
      <c r="K3028" s="5">
        <v>12.170000076299999</v>
      </c>
      <c r="L3028" s="5">
        <v>0.127648562193</v>
      </c>
      <c r="M3028" s="5">
        <v>8.0000003799800008E-3</v>
      </c>
      <c r="N3028" s="8">
        <f t="shared" si="619"/>
        <v>8.0000003799800008E-3</v>
      </c>
      <c r="O3028" s="5">
        <v>0</v>
      </c>
      <c r="P3028" s="5">
        <v>96.736587524399994</v>
      </c>
      <c r="Q3028" s="5">
        <v>26.208915710399999</v>
      </c>
      <c r="R3028" s="5">
        <v>0.53402501344700004</v>
      </c>
      <c r="S3028">
        <f t="shared" si="611"/>
        <v>4.753120090429788E-4</v>
      </c>
      <c r="T3028">
        <f t="shared" si="612"/>
        <v>14550.74821988493</v>
      </c>
      <c r="U3028">
        <f t="shared" si="613"/>
        <v>43698.085696340844</v>
      </c>
      <c r="V3028" s="9">
        <v>684.27764892599998</v>
      </c>
      <c r="W3028" s="9">
        <v>12775.5332031</v>
      </c>
      <c r="X3028">
        <f t="shared" si="620"/>
        <v>1.7495395393947063E-5</v>
      </c>
      <c r="Y3028">
        <f t="shared" si="621"/>
        <v>35.159510823645043</v>
      </c>
      <c r="Z3028">
        <f t="shared" si="614"/>
        <v>9.8723373272331556E-3</v>
      </c>
      <c r="AA3028">
        <f t="shared" si="615"/>
        <v>1.4003936666997438E-3</v>
      </c>
      <c r="AB3028">
        <f>(1/(AA3028*k))*(LN((50-dTar)/(hTar-dTar)))</f>
        <v>3120.6546779068599</v>
      </c>
      <c r="AC3028">
        <f t="shared" si="616"/>
        <v>5034.0753332558461</v>
      </c>
      <c r="AD3028" s="19">
        <v>408.02447509799998</v>
      </c>
      <c r="AE3028" s="19">
        <v>4336.1840820300004</v>
      </c>
      <c r="AF3028">
        <f t="shared" si="622"/>
        <v>1.0226743375526448E-4</v>
      </c>
      <c r="AG3028" s="23">
        <f t="shared" si="617"/>
        <v>17.058622349675257</v>
      </c>
      <c r="AH3028" s="25">
        <f t="shared" si="623"/>
        <v>23.938657230651469</v>
      </c>
      <c r="AI3028" s="25">
        <f t="shared" si="618"/>
        <v>3.7524138809983698E-3</v>
      </c>
    </row>
    <row r="3029" spans="6:35" ht="15">
      <c r="F3029" s="5">
        <v>2006</v>
      </c>
      <c r="G3029" s="5">
        <v>5</v>
      </c>
      <c r="H3029" s="5">
        <v>0</v>
      </c>
      <c r="I3029" s="5">
        <v>126</v>
      </c>
      <c r="J3029" s="5">
        <v>24</v>
      </c>
      <c r="K3029" s="5">
        <v>12.1899995804</v>
      </c>
      <c r="L3029" s="5">
        <v>0.16190125048199999</v>
      </c>
      <c r="M3029" s="5">
        <v>0.54949998855600002</v>
      </c>
      <c r="N3029" s="8">
        <f t="shared" si="619"/>
        <v>0.54949998855600002</v>
      </c>
      <c r="O3029" s="5">
        <v>0</v>
      </c>
      <c r="P3029" s="5">
        <v>96.736587524399994</v>
      </c>
      <c r="Q3029" s="5">
        <v>22.309030532800001</v>
      </c>
      <c r="R3029" s="5">
        <v>0.47662499546999998</v>
      </c>
      <c r="S3029">
        <f t="shared" si="611"/>
        <v>3.2647991390507808E-2</v>
      </c>
      <c r="T3029">
        <f t="shared" si="612"/>
        <v>211.83984297064228</v>
      </c>
      <c r="U3029">
        <f t="shared" si="613"/>
        <v>636.18691438698534</v>
      </c>
      <c r="V3029" s="9">
        <v>445.66275024399999</v>
      </c>
      <c r="W3029" s="9">
        <v>185.99502563499999</v>
      </c>
      <c r="X3029">
        <f t="shared" si="620"/>
        <v>7.8874014118417515E-4</v>
      </c>
      <c r="Y3029">
        <f t="shared" si="621"/>
        <v>26.784333403804595</v>
      </c>
      <c r="Z3029">
        <f t="shared" si="614"/>
        <v>0.67810612383360325</v>
      </c>
      <c r="AA3029">
        <f t="shared" si="615"/>
        <v>9.618953340941315E-2</v>
      </c>
      <c r="AB3029">
        <f>(1/(AA3029*k))*(LN((50-dTar)/(hTar-dTar)))</f>
        <v>45.432646276564959</v>
      </c>
      <c r="AC3029">
        <f t="shared" si="616"/>
        <v>73.289545800946826</v>
      </c>
      <c r="AD3029" s="19">
        <v>398.94558715800002</v>
      </c>
      <c r="AE3029" s="19">
        <v>63.129158019999998</v>
      </c>
      <c r="AF3029">
        <f t="shared" si="622"/>
        <v>1.8678870011510065E-3</v>
      </c>
      <c r="AG3029" s="23">
        <f t="shared" si="617"/>
        <v>23.117649497493851</v>
      </c>
      <c r="AH3029" s="25">
        <f t="shared" si="623"/>
        <v>24.511333194800198</v>
      </c>
      <c r="AI3029" s="25">
        <f t="shared" si="618"/>
        <v>0.25774391084105608</v>
      </c>
    </row>
    <row r="3030" spans="6:35" ht="15">
      <c r="F3030" s="5">
        <v>2006</v>
      </c>
      <c r="G3030" s="5">
        <v>5</v>
      </c>
      <c r="H3030" s="5">
        <v>0</v>
      </c>
      <c r="I3030" s="5">
        <v>127</v>
      </c>
      <c r="J3030" s="5">
        <v>1</v>
      </c>
      <c r="K3030" s="5">
        <v>11.6300001144</v>
      </c>
      <c r="L3030" s="5">
        <v>0.10333415120800001</v>
      </c>
      <c r="M3030" s="5">
        <v>0.104000002146</v>
      </c>
      <c r="N3030" s="8">
        <f t="shared" si="619"/>
        <v>0.104000002146</v>
      </c>
      <c r="O3030" s="5">
        <v>0</v>
      </c>
      <c r="P3030" s="5">
        <v>96.736587524399994</v>
      </c>
      <c r="Q3030" s="5">
        <v>19.719615936299999</v>
      </c>
      <c r="R3030" s="5">
        <v>0.639599978924</v>
      </c>
      <c r="S3030">
        <f t="shared" si="611"/>
        <v>6.1790559515714598E-3</v>
      </c>
      <c r="T3030">
        <f t="shared" si="612"/>
        <v>1119.2883546738458</v>
      </c>
      <c r="U3030">
        <f t="shared" si="613"/>
        <v>3361.391297707497</v>
      </c>
      <c r="V3030" s="9">
        <v>514.933105469</v>
      </c>
      <c r="W3030" s="9">
        <v>982.73339843799999</v>
      </c>
      <c r="X3030">
        <f t="shared" si="620"/>
        <v>2.0580121513840286E-4</v>
      </c>
      <c r="Y3030">
        <f t="shared" si="621"/>
        <v>25.621567056361023</v>
      </c>
      <c r="Z3030">
        <f t="shared" si="614"/>
        <v>0.1283403818064382</v>
      </c>
      <c r="AA3030">
        <f t="shared" si="615"/>
        <v>1.820511717805471E-2</v>
      </c>
      <c r="AB3030">
        <f>(1/(AA3030*k))*(LN((50-dTar)/(hTar-dTar)))</f>
        <v>240.05036628743429</v>
      </c>
      <c r="AC3030">
        <f t="shared" si="616"/>
        <v>387.23657449889464</v>
      </c>
      <c r="AD3030" s="19">
        <v>406.36978149399999</v>
      </c>
      <c r="AE3030" s="19">
        <v>333.55261230500003</v>
      </c>
      <c r="AF3030">
        <f t="shared" si="622"/>
        <v>8.8718630479433125E-4</v>
      </c>
      <c r="AG3030" s="23">
        <f t="shared" si="617"/>
        <v>16.819252441252704</v>
      </c>
      <c r="AH3030" s="25">
        <f t="shared" si="623"/>
        <v>20.164957359127946</v>
      </c>
      <c r="AI3030" s="25">
        <f t="shared" si="618"/>
        <v>4.8781379142570254E-2</v>
      </c>
    </row>
    <row r="3031" spans="6:35" ht="15">
      <c r="F3031" s="5">
        <v>2006</v>
      </c>
      <c r="G3031" s="5">
        <v>5</v>
      </c>
      <c r="H3031" s="5">
        <v>0</v>
      </c>
      <c r="I3031" s="5">
        <v>127</v>
      </c>
      <c r="J3031" s="5">
        <v>2</v>
      </c>
      <c r="K3031" s="5">
        <v>10.3549995422</v>
      </c>
      <c r="L3031" s="5">
        <v>2.26339269429E-2</v>
      </c>
      <c r="M3031" s="5">
        <v>4.3000001460300002E-2</v>
      </c>
      <c r="N3031" s="8">
        <f t="shared" si="619"/>
        <v>4.3000001460300002E-2</v>
      </c>
      <c r="O3031" s="5">
        <v>0</v>
      </c>
      <c r="P3031" s="5">
        <v>96.736587524399994</v>
      </c>
      <c r="Q3031" s="5">
        <v>24.2330245972</v>
      </c>
      <c r="R3031" s="5">
        <v>0.55965000390999997</v>
      </c>
      <c r="S3031">
        <f t="shared" si="611"/>
        <v>2.5548020140215687E-3</v>
      </c>
      <c r="T3031">
        <f t="shared" si="612"/>
        <v>2707.1159845318894</v>
      </c>
      <c r="U3031">
        <f t="shared" si="613"/>
        <v>8129.8765186759665</v>
      </c>
      <c r="V3031" s="9">
        <v>579.32751464800003</v>
      </c>
      <c r="W3031" s="9">
        <v>2376.8435058599998</v>
      </c>
      <c r="X3031">
        <f t="shared" si="620"/>
        <v>9.0203473913084886E-5</v>
      </c>
      <c r="Y3031">
        <f t="shared" si="621"/>
        <v>32.062377040616468</v>
      </c>
      <c r="Z3031">
        <f t="shared" si="614"/>
        <v>5.3063812415551567E-2</v>
      </c>
      <c r="AA3031">
        <f t="shared" si="615"/>
        <v>7.5271158566162979E-3</v>
      </c>
      <c r="AB3031">
        <f>(1/(AA3031*k))*(LN((50-dTar)/(hTar-dTar)))</f>
        <v>580.58692467930598</v>
      </c>
      <c r="AC3031">
        <f t="shared" si="616"/>
        <v>936.57216770275295</v>
      </c>
      <c r="AD3031" s="19">
        <v>407.41885375999999</v>
      </c>
      <c r="AE3031" s="19">
        <v>806.73187255899995</v>
      </c>
      <c r="AF3031">
        <f t="shared" si="622"/>
        <v>4.649599456906538E-4</v>
      </c>
      <c r="AG3031" s="23">
        <f t="shared" si="617"/>
        <v>18.100220386171415</v>
      </c>
      <c r="AH3031" s="25">
        <f t="shared" si="623"/>
        <v>23.40714910043738</v>
      </c>
      <c r="AI3031" s="25">
        <f t="shared" si="618"/>
        <v>2.0169224337334757E-2</v>
      </c>
    </row>
    <row r="3032" spans="6:35" ht="15">
      <c r="F3032" s="5">
        <v>2006</v>
      </c>
      <c r="G3032" s="5">
        <v>5</v>
      </c>
      <c r="H3032" s="5">
        <v>0</v>
      </c>
      <c r="I3032" s="5">
        <v>127</v>
      </c>
      <c r="J3032" s="5">
        <v>3</v>
      </c>
      <c r="K3032" s="5">
        <v>11.399999618500001</v>
      </c>
      <c r="L3032" s="5">
        <v>8.8292941451100004E-2</v>
      </c>
      <c r="M3032" s="5">
        <v>0.15250000357599999</v>
      </c>
      <c r="N3032" s="8">
        <f t="shared" si="619"/>
        <v>0.15250000357599999</v>
      </c>
      <c r="O3032" s="5">
        <v>0</v>
      </c>
      <c r="P3032" s="5">
        <v>96.736587524399994</v>
      </c>
      <c r="Q3032" s="5">
        <v>22.522914886500001</v>
      </c>
      <c r="R3032" s="5">
        <v>0.22857500612699999</v>
      </c>
      <c r="S3032">
        <f t="shared" si="611"/>
        <v>9.060634954488743E-3</v>
      </c>
      <c r="T3032">
        <f t="shared" si="612"/>
        <v>763.31795776031299</v>
      </c>
      <c r="U3032">
        <f t="shared" si="613"/>
        <v>2292.3586490337757</v>
      </c>
      <c r="V3032" s="9">
        <v>492.02313232400002</v>
      </c>
      <c r="W3032" s="9">
        <v>670.191894531</v>
      </c>
      <c r="X3032">
        <f t="shared" si="620"/>
        <v>2.8947131942199061E-4</v>
      </c>
      <c r="Y3032">
        <f t="shared" si="621"/>
        <v>28.911064952718235</v>
      </c>
      <c r="Z3032">
        <f t="shared" si="614"/>
        <v>0.18819142577469458</v>
      </c>
      <c r="AA3032">
        <f t="shared" si="615"/>
        <v>2.66950036294939E-2</v>
      </c>
      <c r="AB3032">
        <f>(1/(AA3032*k))*(LN((50-dTar)/(hTar-dTar)))</f>
        <v>163.70647884345493</v>
      </c>
      <c r="AC3032">
        <f t="shared" si="616"/>
        <v>264.08264678383722</v>
      </c>
      <c r="AD3032" s="19">
        <v>405.54138183600003</v>
      </c>
      <c r="AE3032" s="19">
        <v>227.47193908700001</v>
      </c>
      <c r="AF3032">
        <f t="shared" si="622"/>
        <v>1.1147079420680116E-3</v>
      </c>
      <c r="AG3032" s="23">
        <f t="shared" si="617"/>
        <v>20.400369521136174</v>
      </c>
      <c r="AH3032" s="25">
        <f t="shared" si="623"/>
        <v>23.635231805098297</v>
      </c>
      <c r="AI3032" s="25">
        <f t="shared" si="618"/>
        <v>7.1530387886345831E-2</v>
      </c>
    </row>
    <row r="3033" spans="6:35" ht="15">
      <c r="F3033" s="5">
        <v>2006</v>
      </c>
      <c r="G3033" s="5">
        <v>5</v>
      </c>
      <c r="H3033" s="5">
        <v>0</v>
      </c>
      <c r="I3033" s="5">
        <v>127</v>
      </c>
      <c r="J3033" s="5">
        <v>4</v>
      </c>
      <c r="K3033" s="5">
        <v>10.954999923700001</v>
      </c>
      <c r="L3033" s="5">
        <v>7.1981236338599999E-2</v>
      </c>
      <c r="M3033" s="5">
        <v>0.110500000417</v>
      </c>
      <c r="N3033" s="8">
        <f t="shared" si="619"/>
        <v>0.110500000417</v>
      </c>
      <c r="O3033" s="5">
        <v>0</v>
      </c>
      <c r="P3033" s="5">
        <v>96.736587524399994</v>
      </c>
      <c r="Q3033" s="5">
        <v>17.918325424199999</v>
      </c>
      <c r="R3033" s="5">
        <v>0.276749998331</v>
      </c>
      <c r="S3033">
        <f t="shared" si="611"/>
        <v>6.5652468378489719E-3</v>
      </c>
      <c r="T3033">
        <f t="shared" si="612"/>
        <v>1053.4478809844795</v>
      </c>
      <c r="U3033">
        <f t="shared" si="613"/>
        <v>3163.662451184417</v>
      </c>
      <c r="V3033" s="9">
        <v>511.037017822</v>
      </c>
      <c r="W3033" s="9">
        <v>924.92547607400002</v>
      </c>
      <c r="X3033">
        <f t="shared" si="620"/>
        <v>2.1740903050575063E-4</v>
      </c>
      <c r="Y3033">
        <f t="shared" si="621"/>
        <v>23.241246871081014</v>
      </c>
      <c r="Z3033">
        <f t="shared" si="614"/>
        <v>0.13636165337016593</v>
      </c>
      <c r="AA3033">
        <f t="shared" si="615"/>
        <v>1.9342936675544598E-2</v>
      </c>
      <c r="AB3033">
        <f>(1/(AA3033*k))*(LN((50-dTar)/(hTar-dTar)))</f>
        <v>225.92976031519032</v>
      </c>
      <c r="AC3033">
        <f t="shared" si="616"/>
        <v>364.4579586146221</v>
      </c>
      <c r="AD3033" s="19">
        <v>406.25845336899999</v>
      </c>
      <c r="AE3033" s="19">
        <v>313.931884766</v>
      </c>
      <c r="AF3033">
        <f t="shared" si="622"/>
        <v>9.2195783923388925E-4</v>
      </c>
      <c r="AG3033" s="23">
        <f t="shared" si="617"/>
        <v>15.431842278204064</v>
      </c>
      <c r="AH3033" s="25">
        <f t="shared" si="623"/>
        <v>18.400148285719382</v>
      </c>
      <c r="AI3033" s="25">
        <f t="shared" si="618"/>
        <v>5.1830214465078954E-2</v>
      </c>
    </row>
    <row r="3034" spans="6:35" ht="15">
      <c r="F3034" s="5">
        <v>2006</v>
      </c>
      <c r="G3034" s="5">
        <v>5</v>
      </c>
      <c r="H3034" s="5">
        <v>0</v>
      </c>
      <c r="I3034" s="5">
        <v>127</v>
      </c>
      <c r="J3034" s="5">
        <v>5</v>
      </c>
      <c r="K3034" s="5">
        <v>10.25</v>
      </c>
      <c r="L3034" s="5">
        <v>5.6189037859400003E-3</v>
      </c>
      <c r="M3034" s="5">
        <v>6.5000001341099997E-3</v>
      </c>
      <c r="N3034" s="8">
        <f t="shared" si="619"/>
        <v>6.5000001341099997E-3</v>
      </c>
      <c r="O3034" s="5">
        <v>0</v>
      </c>
      <c r="P3034" s="5">
        <v>96.736587524399994</v>
      </c>
      <c r="Q3034" s="5">
        <v>14.205164909400001</v>
      </c>
      <c r="R3034" s="5">
        <v>0.10762500017899999</v>
      </c>
      <c r="S3034">
        <f t="shared" si="611"/>
        <v>3.8619099697232502E-4</v>
      </c>
      <c r="T3034">
        <f t="shared" si="612"/>
        <v>17908.61367482286</v>
      </c>
      <c r="U3034">
        <f t="shared" si="613"/>
        <v>53782.260763444065</v>
      </c>
      <c r="V3034" s="9">
        <v>689.85552978500004</v>
      </c>
      <c r="W3034" s="9">
        <v>15723.734375</v>
      </c>
      <c r="X3034">
        <f t="shared" si="620"/>
        <v>1.4245856278975251E-5</v>
      </c>
      <c r="Y3034">
        <f t="shared" si="621"/>
        <v>19.07049773587304</v>
      </c>
      <c r="Z3034">
        <f t="shared" si="614"/>
        <v>8.0212738628838778E-3</v>
      </c>
      <c r="AA3034">
        <f t="shared" si="615"/>
        <v>1.1378198236257939E-3</v>
      </c>
      <c r="AB3034">
        <f>(1/(AA3034*k))*(LN((50-dTar)/(hTar-dTar)))</f>
        <v>3840.8058606078112</v>
      </c>
      <c r="AC3034">
        <f t="shared" si="616"/>
        <v>6195.7851919966115</v>
      </c>
      <c r="AD3034" s="19">
        <v>408.05047607400002</v>
      </c>
      <c r="AE3034" s="19">
        <v>5336.8417968800004</v>
      </c>
      <c r="AF3034">
        <f t="shared" si="622"/>
        <v>8.3747342052851954E-5</v>
      </c>
      <c r="AG3034" s="23">
        <f t="shared" si="617"/>
        <v>9.1751875390478048</v>
      </c>
      <c r="AH3034" s="25">
        <f t="shared" si="623"/>
        <v>12.936333264581702</v>
      </c>
      <c r="AI3034" s="25">
        <f t="shared" si="618"/>
        <v>3.0488361964036057E-3</v>
      </c>
    </row>
    <row r="3035" spans="6:35" ht="15">
      <c r="F3035" s="5">
        <v>2006</v>
      </c>
      <c r="G3035" s="5">
        <v>5</v>
      </c>
      <c r="H3035" s="5">
        <v>0</v>
      </c>
      <c r="I3035" s="5">
        <v>127</v>
      </c>
      <c r="J3035" s="5">
        <v>6</v>
      </c>
      <c r="K3035" s="5">
        <v>9.6649999618500004</v>
      </c>
      <c r="L3035" s="5">
        <v>0</v>
      </c>
      <c r="M3035" s="5">
        <v>4.4999998062800004E-3</v>
      </c>
      <c r="N3035" s="8">
        <f t="shared" si="619"/>
        <v>4.4999998062800004E-3</v>
      </c>
      <c r="O3035" s="5">
        <v>0.20000000298000001</v>
      </c>
      <c r="P3035" s="5">
        <v>96.736587524399994</v>
      </c>
      <c r="Q3035" s="5">
        <v>9.2056884765600007</v>
      </c>
      <c r="R3035" s="5">
        <v>0</v>
      </c>
      <c r="S3035">
        <f t="shared" si="611"/>
        <v>2.6736298087792212E-4</v>
      </c>
      <c r="T3035">
        <f t="shared" si="612"/>
        <v>25867.99917760479</v>
      </c>
      <c r="U3035">
        <f t="shared" si="613"/>
        <v>77685.492716524212</v>
      </c>
      <c r="V3035" s="9">
        <v>700.55853271499996</v>
      </c>
      <c r="W3035" s="9">
        <v>22712.0605469</v>
      </c>
      <c r="X3035">
        <f t="shared" si="620"/>
        <v>9.8913815721550243E-6</v>
      </c>
      <c r="Y3035">
        <f t="shared" si="621"/>
        <v>12.371079749446002</v>
      </c>
      <c r="Z3035">
        <f t="shared" si="614"/>
        <v>5.5531892437473964E-3</v>
      </c>
      <c r="AA3035">
        <f t="shared" si="615"/>
        <v>7.8772136619327765E-4</v>
      </c>
      <c r="AB3035">
        <f>(1/(AA3035*k))*(LN((50-dTar)/(hTar-dTar)))</f>
        <v>5547.8310408371271</v>
      </c>
      <c r="AC3035">
        <f t="shared" si="616"/>
        <v>8949.4680694634826</v>
      </c>
      <c r="AD3035" s="19">
        <v>408.08517456099997</v>
      </c>
      <c r="AE3035" s="19">
        <v>7708.7719726599998</v>
      </c>
      <c r="AF3035">
        <f t="shared" si="622"/>
        <v>5.8594922298936037E-5</v>
      </c>
      <c r="AG3035" s="23">
        <f t="shared" si="617"/>
        <v>5.8837673493391618</v>
      </c>
      <c r="AH3035" s="25">
        <f t="shared" si="623"/>
        <v>8.3495543553587588</v>
      </c>
      <c r="AI3035" s="25">
        <f t="shared" si="618"/>
        <v>2.1107326169423585E-3</v>
      </c>
    </row>
    <row r="3036" spans="6:35" ht="15">
      <c r="F3036" s="5">
        <v>2006</v>
      </c>
      <c r="G3036" s="5">
        <v>5</v>
      </c>
      <c r="H3036" s="5">
        <v>0</v>
      </c>
      <c r="I3036" s="5">
        <v>127</v>
      </c>
      <c r="J3036" s="5">
        <v>7</v>
      </c>
      <c r="K3036" s="5">
        <v>9.8400001525899992</v>
      </c>
      <c r="L3036" s="5">
        <v>0</v>
      </c>
      <c r="M3036" s="5">
        <v>3.0000000260800002E-3</v>
      </c>
      <c r="N3036" s="8">
        <f t="shared" si="619"/>
        <v>3.0000000260800002E-3</v>
      </c>
      <c r="O3036" s="5">
        <v>0</v>
      </c>
      <c r="P3036" s="5">
        <v>96.736587524399994</v>
      </c>
      <c r="Q3036" s="5">
        <v>12.1317901611</v>
      </c>
      <c r="R3036" s="5">
        <v>30.083749771099999</v>
      </c>
      <c r="S3036">
        <f t="shared" si="611"/>
        <v>1.7824199647458497E-4</v>
      </c>
      <c r="T3036">
        <f t="shared" si="612"/>
        <v>38801.996758705565</v>
      </c>
      <c r="U3036">
        <f t="shared" si="613"/>
        <v>116528.23304535635</v>
      </c>
      <c r="V3036" s="9">
        <v>718.34979248000002</v>
      </c>
      <c r="W3036" s="9">
        <v>34068.0898438</v>
      </c>
      <c r="X3036">
        <f t="shared" si="620"/>
        <v>6.6087444282682618E-6</v>
      </c>
      <c r="Y3036">
        <f t="shared" si="621"/>
        <v>16.315653700446848</v>
      </c>
      <c r="Z3036">
        <f t="shared" si="614"/>
        <v>3.7021263540545067E-3</v>
      </c>
      <c r="AA3036">
        <f t="shared" si="615"/>
        <v>5.2514760463448886E-4</v>
      </c>
      <c r="AB3036">
        <f>(1/(AA3036*k))*(LN((50-dTar)/(hTar-dTar)))</f>
        <v>8321.746130670037</v>
      </c>
      <c r="AC3036">
        <f t="shared" si="616"/>
        <v>13424.201409597184</v>
      </c>
      <c r="AD3036" s="19">
        <v>360</v>
      </c>
      <c r="AE3036" s="19">
        <v>11563.1582031</v>
      </c>
      <c r="AF3036">
        <f t="shared" si="622"/>
        <v>3.9451840952265214E-5</v>
      </c>
      <c r="AG3036" s="23">
        <f t="shared" si="617"/>
        <v>7.6747291721846347</v>
      </c>
      <c r="AH3036" s="25">
        <f t="shared" si="623"/>
        <v>10.959090724039926</v>
      </c>
      <c r="AI3036" s="25">
        <f t="shared" si="618"/>
        <v>1.4071551507709062E-3</v>
      </c>
    </row>
    <row r="3037" spans="6:35" ht="15">
      <c r="F3037" s="5">
        <v>2006</v>
      </c>
      <c r="G3037" s="5">
        <v>5</v>
      </c>
      <c r="H3037" s="5">
        <v>0</v>
      </c>
      <c r="I3037" s="5">
        <v>127</v>
      </c>
      <c r="J3037" s="5">
        <v>8</v>
      </c>
      <c r="K3037" s="5">
        <v>10.920000076299999</v>
      </c>
      <c r="L3037" s="5">
        <v>6.5285398159199996E-4</v>
      </c>
      <c r="M3037" s="5">
        <v>1.5000000130400001E-3</v>
      </c>
      <c r="N3037" s="8">
        <f t="shared" si="619"/>
        <v>1.5000000130400001E-3</v>
      </c>
      <c r="O3037" s="5">
        <v>0</v>
      </c>
      <c r="P3037" s="5">
        <v>96.736587524399994</v>
      </c>
      <c r="Q3037" s="5">
        <v>13.4131603241</v>
      </c>
      <c r="R3037" s="5">
        <v>220.272506714</v>
      </c>
      <c r="S3037">
        <f t="shared" si="611"/>
        <v>8.9120998237292483E-5</v>
      </c>
      <c r="T3037">
        <f t="shared" si="612"/>
        <v>77603.993517411131</v>
      </c>
      <c r="U3037">
        <f t="shared" si="613"/>
        <v>233056.4660907127</v>
      </c>
      <c r="V3037" s="9">
        <v>688.75305175799997</v>
      </c>
      <c r="W3037" s="9">
        <v>60723.6445313</v>
      </c>
      <c r="X3037">
        <f t="shared" si="620"/>
        <v>3.3959447784192787E-6</v>
      </c>
      <c r="Y3037">
        <f t="shared" si="621"/>
        <v>18.212991694155246</v>
      </c>
      <c r="Z3037">
        <f t="shared" si="614"/>
        <v>1.8510631770272533E-3</v>
      </c>
      <c r="AA3037">
        <f t="shared" si="615"/>
        <v>2.6257380231724443E-4</v>
      </c>
      <c r="AB3037">
        <f>(1/(AA3037*k))*(LN((50-dTar)/(hTar-dTar)))</f>
        <v>16643.492261340074</v>
      </c>
      <c r="AC3037">
        <f t="shared" si="616"/>
        <v>26848.402819194369</v>
      </c>
      <c r="AD3037" s="19">
        <v>189.90989685100001</v>
      </c>
      <c r="AE3037" s="19">
        <v>23126.3164063</v>
      </c>
      <c r="AF3037">
        <f t="shared" si="622"/>
        <v>1.9934364461483867E-5</v>
      </c>
      <c r="AG3037" s="23">
        <f t="shared" si="617"/>
        <v>8.4652920479616007</v>
      </c>
      <c r="AH3037" s="25">
        <f t="shared" si="623"/>
        <v>12.170331923298921</v>
      </c>
      <c r="AI3037" s="25">
        <f t="shared" si="618"/>
        <v>7.0357757538545309E-4</v>
      </c>
    </row>
    <row r="3038" spans="6:35" ht="15">
      <c r="F3038" s="5">
        <v>2006</v>
      </c>
      <c r="G3038" s="5">
        <v>5</v>
      </c>
      <c r="H3038" s="5">
        <v>0</v>
      </c>
      <c r="I3038" s="5">
        <v>127</v>
      </c>
      <c r="J3038" s="5">
        <v>9</v>
      </c>
      <c r="K3038" s="5">
        <v>12.204999923700001</v>
      </c>
      <c r="L3038" s="5">
        <v>2.6299407705699999E-2</v>
      </c>
      <c r="M3038" s="5">
        <v>8.5000004619400008E-3</v>
      </c>
      <c r="N3038" s="8">
        <f t="shared" si="619"/>
        <v>8.5000004619400008E-3</v>
      </c>
      <c r="O3038" s="5">
        <v>0</v>
      </c>
      <c r="P3038" s="5">
        <v>96.736587524399994</v>
      </c>
      <c r="Q3038" s="5">
        <v>26.118705749499998</v>
      </c>
      <c r="R3038" s="5">
        <v>308.32000732400002</v>
      </c>
      <c r="S3038">
        <f t="shared" si="611"/>
        <v>5.0501901306672814E-4</v>
      </c>
      <c r="T3038">
        <f t="shared" si="612"/>
        <v>13694.821760221976</v>
      </c>
      <c r="U3038">
        <f t="shared" si="613"/>
        <v>41127.60978548674</v>
      </c>
      <c r="V3038" s="9">
        <v>563.72650146499996</v>
      </c>
      <c r="W3038" s="9">
        <v>12024.0302734</v>
      </c>
      <c r="X3038">
        <f t="shared" si="620"/>
        <v>1.861664666993295E-5</v>
      </c>
      <c r="Y3038">
        <f t="shared" si="621"/>
        <v>35.056390671918336</v>
      </c>
      <c r="Z3038">
        <f t="shared" si="614"/>
        <v>1.0489358482020364E-2</v>
      </c>
      <c r="AA3038">
        <f t="shared" si="615"/>
        <v>1.4879182810583107E-3</v>
      </c>
      <c r="AB3038">
        <f>(1/(AA3038*k))*(LN((50-dTar)/(hTar-dTar)))</f>
        <v>2937.0867355627524</v>
      </c>
      <c r="AC3038">
        <f t="shared" si="616"/>
        <v>4737.9532223817178</v>
      </c>
      <c r="AD3038" s="19">
        <v>149.933868408</v>
      </c>
      <c r="AE3038" s="19">
        <v>4081.1142578099998</v>
      </c>
      <c r="AF3038">
        <f t="shared" si="622"/>
        <v>1.1149513319630895E-4</v>
      </c>
      <c r="AG3038" s="23">
        <f t="shared" si="617"/>
        <v>16.537546411178038</v>
      </c>
      <c r="AH3038" s="25">
        <f t="shared" si="623"/>
        <v>23.576443681468579</v>
      </c>
      <c r="AI3038" s="25">
        <f t="shared" si="618"/>
        <v>3.9869397758648551E-3</v>
      </c>
    </row>
    <row r="3039" spans="6:35" ht="15">
      <c r="F3039" s="5">
        <v>2006</v>
      </c>
      <c r="G3039" s="5">
        <v>5</v>
      </c>
      <c r="H3039" s="5">
        <v>0</v>
      </c>
      <c r="I3039" s="5">
        <v>127</v>
      </c>
      <c r="J3039" s="5">
        <v>10</v>
      </c>
      <c r="K3039" s="5">
        <v>15.2150001526</v>
      </c>
      <c r="L3039" s="5">
        <v>0.35358837246899999</v>
      </c>
      <c r="M3039" s="5">
        <v>8.9999996125699998E-3</v>
      </c>
      <c r="N3039" s="8">
        <f t="shared" si="619"/>
        <v>8.9999996125699998E-3</v>
      </c>
      <c r="O3039" s="5">
        <v>0</v>
      </c>
      <c r="P3039" s="5">
        <v>96.736587524399994</v>
      </c>
      <c r="Q3039" s="5">
        <v>35.793483734100001</v>
      </c>
      <c r="R3039" s="5">
        <v>1066.5124511700001</v>
      </c>
      <c r="S3039">
        <f t="shared" si="611"/>
        <v>5.3472596175643827E-4</v>
      </c>
      <c r="T3039">
        <f t="shared" si="612"/>
        <v>12933.999588788027</v>
      </c>
      <c r="U3039">
        <f t="shared" si="613"/>
        <v>38842.746358218959</v>
      </c>
      <c r="V3039" s="9">
        <v>105.69999694800001</v>
      </c>
      <c r="W3039" s="9">
        <v>11356.0302734</v>
      </c>
      <c r="X3039">
        <f t="shared" si="620"/>
        <v>1.9878946507757102E-5</v>
      </c>
      <c r="Y3039">
        <f t="shared" si="621"/>
        <v>48.181682669996675</v>
      </c>
      <c r="Z3039">
        <f t="shared" si="614"/>
        <v>1.110637848750713E-2</v>
      </c>
      <c r="AA3039">
        <f t="shared" si="615"/>
        <v>1.5754427323883054E-3</v>
      </c>
      <c r="AB3039">
        <f>(1/(AA3039*k))*(LN((50-dTar)/(hTar-dTar)))</f>
        <v>2773.9155204154822</v>
      </c>
      <c r="AC3039">
        <f t="shared" si="616"/>
        <v>4474.73403472677</v>
      </c>
      <c r="AD3039" s="19">
        <v>72.852554321300005</v>
      </c>
      <c r="AE3039" s="19">
        <v>3854.3859863299999</v>
      </c>
      <c r="AF3039">
        <f t="shared" si="622"/>
        <v>1.1901966961074047E-4</v>
      </c>
      <c r="AG3039" s="23">
        <f t="shared" si="617"/>
        <v>22.521016277719433</v>
      </c>
      <c r="AH3039" s="25">
        <f t="shared" si="623"/>
        <v>32.27447562320107</v>
      </c>
      <c r="AI3039" s="25">
        <f t="shared" si="618"/>
        <v>4.2214652338894067E-3</v>
      </c>
    </row>
    <row r="3040" spans="6:35" ht="15">
      <c r="F3040" s="5">
        <v>2006</v>
      </c>
      <c r="G3040" s="5">
        <v>5</v>
      </c>
      <c r="H3040" s="5">
        <v>0</v>
      </c>
      <c r="I3040" s="5">
        <v>127</v>
      </c>
      <c r="J3040" s="5">
        <v>11</v>
      </c>
      <c r="K3040" s="5">
        <v>17.5550003052</v>
      </c>
      <c r="L3040" s="5">
        <v>0.67049705982200003</v>
      </c>
      <c r="M3040" s="5">
        <v>1.79999992251E-2</v>
      </c>
      <c r="N3040" s="8">
        <f t="shared" si="619"/>
        <v>1.79999992251E-2</v>
      </c>
      <c r="O3040" s="5">
        <v>0</v>
      </c>
      <c r="P3040" s="5">
        <v>96.736587524399994</v>
      </c>
      <c r="Q3040" s="5">
        <v>44.625335693399997</v>
      </c>
      <c r="R3040" s="5">
        <v>1297.54748535</v>
      </c>
      <c r="S3040">
        <f t="shared" si="611"/>
        <v>1.0694519235105E-3</v>
      </c>
      <c r="T3040">
        <f t="shared" si="612"/>
        <v>6466.9997944083834</v>
      </c>
      <c r="U3040">
        <f t="shared" si="613"/>
        <v>19421.373179152637</v>
      </c>
      <c r="V3040" s="9">
        <v>69.315818786600005</v>
      </c>
      <c r="W3040" s="9">
        <v>5678.0151367199996</v>
      </c>
      <c r="X3040">
        <f t="shared" si="620"/>
        <v>3.9731882684532938E-5</v>
      </c>
      <c r="Y3040">
        <f t="shared" si="621"/>
        <v>60.056658502492802</v>
      </c>
      <c r="Z3040">
        <f t="shared" si="614"/>
        <v>2.2212756974964897E-2</v>
      </c>
      <c r="AA3040">
        <f t="shared" si="615"/>
        <v>3.1508854647696086E-3</v>
      </c>
      <c r="AB3040">
        <f>(1/(AA3040*k))*(LN((50-dTar)/(hTar-dTar)))</f>
        <v>1386.9577602108232</v>
      </c>
      <c r="AC3040">
        <f t="shared" si="616"/>
        <v>2237.3670173683572</v>
      </c>
      <c r="AD3040" s="19">
        <v>68.978851318400004</v>
      </c>
      <c r="AE3040" s="19">
        <v>1927.19299316</v>
      </c>
      <c r="AF3040">
        <f t="shared" si="622"/>
        <v>2.3620900448372858E-4</v>
      </c>
      <c r="AG3040" s="23">
        <f t="shared" si="617"/>
        <v>28.31754111354368</v>
      </c>
      <c r="AH3040" s="25">
        <f t="shared" si="623"/>
        <v>40.381381794148567</v>
      </c>
      <c r="AI3040" s="25">
        <f t="shared" si="618"/>
        <v>8.4429304677600507E-3</v>
      </c>
    </row>
    <row r="3041" spans="6:35" ht="15">
      <c r="F3041" s="5">
        <v>2006</v>
      </c>
      <c r="G3041" s="5">
        <v>5</v>
      </c>
      <c r="H3041" s="5">
        <v>0</v>
      </c>
      <c r="I3041" s="5">
        <v>127</v>
      </c>
      <c r="J3041" s="5">
        <v>12</v>
      </c>
      <c r="K3041" s="5">
        <v>19.020000457799998</v>
      </c>
      <c r="L3041" s="5">
        <v>0.93227738142000005</v>
      </c>
      <c r="M3041" s="5">
        <v>0.108000002801</v>
      </c>
      <c r="N3041" s="8">
        <f t="shared" si="619"/>
        <v>0.108000002801</v>
      </c>
      <c r="O3041" s="5">
        <v>0</v>
      </c>
      <c r="P3041" s="5">
        <v>96.736587524399994</v>
      </c>
      <c r="Q3041" s="5">
        <v>38.590965271000002</v>
      </c>
      <c r="R3041" s="5">
        <v>1430.07995605</v>
      </c>
      <c r="S3041">
        <f t="shared" si="611"/>
        <v>6.4167119837210537E-3</v>
      </c>
      <c r="T3041">
        <f t="shared" si="612"/>
        <v>1077.8332247135361</v>
      </c>
      <c r="U3041">
        <f t="shared" si="613"/>
        <v>3236.8953065609408</v>
      </c>
      <c r="V3041" s="9">
        <v>57.8813438416</v>
      </c>
      <c r="W3041" s="9">
        <v>946.33581543000003</v>
      </c>
      <c r="X3041">
        <f t="shared" si="620"/>
        <v>2.3578719217098092E-4</v>
      </c>
      <c r="Y3041">
        <f t="shared" si="621"/>
        <v>51.740175749217528</v>
      </c>
      <c r="Z3041">
        <f t="shared" si="614"/>
        <v>0.13327655104389674</v>
      </c>
      <c r="AA3041">
        <f t="shared" si="615"/>
        <v>1.8905314092804219E-2</v>
      </c>
      <c r="AB3041">
        <f>(1/(AA3041*k))*(LN((50-dTar)/(hTar-dTar)))</f>
        <v>231.15961075521454</v>
      </c>
      <c r="AC3041">
        <f t="shared" si="616"/>
        <v>372.89447717053042</v>
      </c>
      <c r="AD3041" s="19">
        <v>69.880165100100001</v>
      </c>
      <c r="AE3041" s="19">
        <v>321.19882202100001</v>
      </c>
      <c r="AF3041">
        <f t="shared" si="622"/>
        <v>1.3089459866609601E-3</v>
      </c>
      <c r="AG3041" s="23">
        <f t="shared" si="617"/>
        <v>26.485861710175325</v>
      </c>
      <c r="AH3041" s="25">
        <f t="shared" si="623"/>
        <v>36.084869059101983</v>
      </c>
      <c r="AI3041" s="25">
        <f t="shared" si="618"/>
        <v>5.0657586301183201E-2</v>
      </c>
    </row>
    <row r="3042" spans="6:35" ht="15">
      <c r="F3042" s="5">
        <v>2006</v>
      </c>
      <c r="G3042" s="5">
        <v>5</v>
      </c>
      <c r="H3042" s="5">
        <v>0</v>
      </c>
      <c r="I3042" s="5">
        <v>127</v>
      </c>
      <c r="J3042" s="5">
        <v>13</v>
      </c>
      <c r="K3042" s="5">
        <v>17.754999160800001</v>
      </c>
      <c r="L3042" s="5">
        <v>0.79759222269100005</v>
      </c>
      <c r="M3042" s="5">
        <v>1.9500000402299999E-2</v>
      </c>
      <c r="N3042" s="8">
        <f t="shared" si="619"/>
        <v>1.9500000402299999E-2</v>
      </c>
      <c r="O3042" s="5">
        <v>0</v>
      </c>
      <c r="P3042" s="5">
        <v>96.736587524399994</v>
      </c>
      <c r="Q3042" s="5">
        <v>44.109294891399998</v>
      </c>
      <c r="R3042" s="5">
        <v>461.454986572</v>
      </c>
      <c r="S3042">
        <f t="shared" si="611"/>
        <v>1.1585729909151926E-3</v>
      </c>
      <c r="T3042">
        <f t="shared" si="612"/>
        <v>5969.5378916168047</v>
      </c>
      <c r="U3042">
        <f t="shared" si="613"/>
        <v>17927.420254508936</v>
      </c>
      <c r="V3042" s="9">
        <v>89.175834655800003</v>
      </c>
      <c r="W3042" s="9">
        <v>5241.2446289099998</v>
      </c>
      <c r="X3042">
        <f t="shared" si="620"/>
        <v>4.2996252838848192E-5</v>
      </c>
      <c r="Y3042">
        <f t="shared" si="621"/>
        <v>59.339945920009946</v>
      </c>
      <c r="Z3042">
        <f t="shared" si="614"/>
        <v>2.4063821588614611E-2</v>
      </c>
      <c r="AA3042">
        <f t="shared" si="615"/>
        <v>3.4134594708721301E-3</v>
      </c>
      <c r="AB3042">
        <f>(1/(AA3042*k))*(LN((50-dTar)/(hTar-dTar)))</f>
        <v>1280.2686202045734</v>
      </c>
      <c r="AC3042">
        <f t="shared" si="616"/>
        <v>2065.2617306687143</v>
      </c>
      <c r="AD3042" s="19">
        <v>112.055183411</v>
      </c>
      <c r="AE3042" s="19">
        <v>1778.94714355</v>
      </c>
      <c r="AF3042">
        <f t="shared" si="622"/>
        <v>2.5276371481612435E-4</v>
      </c>
      <c r="AG3042" s="23">
        <f t="shared" si="617"/>
        <v>28.363115854230259</v>
      </c>
      <c r="AH3042" s="25">
        <f t="shared" si="623"/>
        <v>40.137215874851861</v>
      </c>
      <c r="AI3042" s="25">
        <f t="shared" si="618"/>
        <v>9.1465085891967463E-3</v>
      </c>
    </row>
    <row r="3043" spans="6:35" ht="15">
      <c r="F3043" s="5">
        <v>2006</v>
      </c>
      <c r="G3043" s="5">
        <v>5</v>
      </c>
      <c r="H3043" s="5">
        <v>0</v>
      </c>
      <c r="I3043" s="5">
        <v>127</v>
      </c>
      <c r="J3043" s="5">
        <v>14</v>
      </c>
      <c r="K3043" s="5">
        <v>19.420000076299999</v>
      </c>
      <c r="L3043" s="5">
        <v>0.97496616840399997</v>
      </c>
      <c r="M3043" s="5">
        <v>9.7499996423699997E-2</v>
      </c>
      <c r="N3043" s="8">
        <f t="shared" si="619"/>
        <v>9.7499996423699997E-2</v>
      </c>
      <c r="O3043" s="5">
        <v>0</v>
      </c>
      <c r="P3043" s="5">
        <v>96.736587524399994</v>
      </c>
      <c r="Q3043" s="5">
        <v>43.9085044861</v>
      </c>
      <c r="R3043" s="5">
        <v>1041.8100585899999</v>
      </c>
      <c r="S3043">
        <f t="shared" si="611"/>
        <v>5.7928646225824248E-3</v>
      </c>
      <c r="T3043">
        <f t="shared" si="612"/>
        <v>1193.9076467471248</v>
      </c>
      <c r="U3043">
        <f t="shared" si="613"/>
        <v>3585.4842563886427</v>
      </c>
      <c r="V3043" s="9">
        <v>57.835308075</v>
      </c>
      <c r="W3043" s="9">
        <v>1048.2489013700001</v>
      </c>
      <c r="X3043">
        <f t="shared" si="620"/>
        <v>2.1314833350136571E-4</v>
      </c>
      <c r="Y3043">
        <f t="shared" si="621"/>
        <v>58.896435556236298</v>
      </c>
      <c r="Z3043">
        <f t="shared" si="614"/>
        <v>0.12031910104749259</v>
      </c>
      <c r="AA3043">
        <f t="shared" si="615"/>
        <v>1.7067296376220731E-2</v>
      </c>
      <c r="AB3043">
        <f>(1/(AA3043*k))*(LN((50-dTar)/(hTar-dTar)))</f>
        <v>256.05373871555111</v>
      </c>
      <c r="AC3043">
        <f t="shared" si="616"/>
        <v>413.05236980609146</v>
      </c>
      <c r="AD3043" s="19">
        <v>77.302947997999993</v>
      </c>
      <c r="AE3043" s="19">
        <v>355.78945922899999</v>
      </c>
      <c r="AF3043">
        <f t="shared" si="622"/>
        <v>1.1818308487424386E-3</v>
      </c>
      <c r="AG3043" s="23">
        <f t="shared" si="617"/>
        <v>30.145667437172744</v>
      </c>
      <c r="AH3043" s="25">
        <f t="shared" si="623"/>
        <v>41.073655187524004</v>
      </c>
      <c r="AI3043" s="25">
        <f t="shared" si="618"/>
        <v>4.5732540325016571E-2</v>
      </c>
    </row>
    <row r="3044" spans="6:35" ht="15">
      <c r="F3044" s="5">
        <v>2006</v>
      </c>
      <c r="G3044" s="5">
        <v>5</v>
      </c>
      <c r="H3044" s="5">
        <v>0</v>
      </c>
      <c r="I3044" s="5">
        <v>127</v>
      </c>
      <c r="J3044" s="5">
        <v>15</v>
      </c>
      <c r="K3044" s="5">
        <v>19.510000228900001</v>
      </c>
      <c r="L3044" s="5">
        <v>0.94675290584600003</v>
      </c>
      <c r="M3044" s="5">
        <v>0.46700000762900001</v>
      </c>
      <c r="N3044" s="8">
        <f t="shared" si="619"/>
        <v>0.46700000762900001</v>
      </c>
      <c r="O3044" s="5">
        <v>0</v>
      </c>
      <c r="P3044" s="5">
        <v>96.736587524399994</v>
      </c>
      <c r="Q3044" s="5">
        <v>36.059265136699999</v>
      </c>
      <c r="R3044" s="5">
        <v>505.73498535200002</v>
      </c>
      <c r="S3044">
        <f t="shared" si="611"/>
        <v>2.7746337663271631E-2</v>
      </c>
      <c r="T3044">
        <f t="shared" si="612"/>
        <v>249.26336057054081</v>
      </c>
      <c r="U3044">
        <f t="shared" si="613"/>
        <v>748.57536716112168</v>
      </c>
      <c r="V3044" s="9">
        <v>69.615402221699995</v>
      </c>
      <c r="W3044" s="9">
        <v>218.85281372099999</v>
      </c>
      <c r="X3044">
        <f t="shared" si="620"/>
        <v>9.6427962748397511E-4</v>
      </c>
      <c r="Y3044">
        <f t="shared" si="621"/>
        <v>47.468860542350413</v>
      </c>
      <c r="Z3044">
        <f t="shared" si="614"/>
        <v>0.57629767351904448</v>
      </c>
      <c r="AA3044">
        <f t="shared" si="615"/>
        <v>8.1747977746223388E-2</v>
      </c>
      <c r="AB3044">
        <f>(1/(AA3044*k))*(LN((50-dTar)/(hTar-dTar)))</f>
        <v>53.458754178167887</v>
      </c>
      <c r="AC3044">
        <f t="shared" si="616"/>
        <v>86.236839231250244</v>
      </c>
      <c r="AD3044" s="19">
        <v>110.41020965600001</v>
      </c>
      <c r="AE3044" s="19">
        <v>74.281524658199999</v>
      </c>
      <c r="AF3044">
        <f t="shared" si="622"/>
        <v>3.691009725972084E-3</v>
      </c>
      <c r="AG3044" s="23">
        <f t="shared" si="617"/>
        <v>32.359474177111288</v>
      </c>
      <c r="AH3044" s="25">
        <f t="shared" si="623"/>
        <v>38.102457753441406</v>
      </c>
      <c r="AI3044" s="25">
        <f t="shared" si="618"/>
        <v>0.21904715347748338</v>
      </c>
    </row>
    <row r="3045" spans="6:35" ht="15">
      <c r="F3045" s="5">
        <v>2006</v>
      </c>
      <c r="G3045" s="5">
        <v>5</v>
      </c>
      <c r="H3045" s="5">
        <v>0</v>
      </c>
      <c r="I3045" s="5">
        <v>127</v>
      </c>
      <c r="J3045" s="5">
        <v>16</v>
      </c>
      <c r="K3045" s="5">
        <v>15.864999771100001</v>
      </c>
      <c r="L3045" s="5">
        <v>0.31275245547300001</v>
      </c>
      <c r="M3045" s="5">
        <v>1.5729999542199999</v>
      </c>
      <c r="N3045" s="8">
        <f t="shared" si="619"/>
        <v>1.5729999542199999</v>
      </c>
      <c r="O3045" s="5">
        <v>0</v>
      </c>
      <c r="P3045" s="5">
        <v>96.736587524399994</v>
      </c>
      <c r="Q3045" s="5">
        <v>30.1170444489</v>
      </c>
      <c r="R3045" s="5">
        <v>155.64625549300001</v>
      </c>
      <c r="S3045">
        <f t="shared" si="611"/>
        <v>9.3458216619071083E-2</v>
      </c>
      <c r="T3045">
        <f t="shared" si="612"/>
        <v>74.002539526960589</v>
      </c>
      <c r="U3045">
        <f t="shared" si="613"/>
        <v>222.24075800973125</v>
      </c>
      <c r="V3045" s="9">
        <v>179.159301758</v>
      </c>
      <c r="W3045" s="9">
        <v>64.974113464400006</v>
      </c>
      <c r="X3045">
        <f t="shared" si="620"/>
        <v>2.1442010672882263E-3</v>
      </c>
      <c r="Y3045">
        <f t="shared" si="621"/>
        <v>35.797214932222026</v>
      </c>
      <c r="Z3045">
        <f t="shared" si="614"/>
        <v>1.9411481782730831</v>
      </c>
      <c r="AA3045">
        <f t="shared" si="615"/>
        <v>0.27535238362253445</v>
      </c>
      <c r="AB3045">
        <f>(1/(AA3045*k))*(LN((50-dTar)/(hTar-dTar)))</f>
        <v>15.871099386916834</v>
      </c>
      <c r="AC3045">
        <f t="shared" si="616"/>
        <v>25.602419422106475</v>
      </c>
      <c r="AD3045" s="19">
        <v>194.24461364699999</v>
      </c>
      <c r="AE3045" s="19">
        <v>22.053066253699999</v>
      </c>
      <c r="AF3045">
        <f t="shared" si="622"/>
        <v>4.1339379471090594E-3</v>
      </c>
      <c r="AG3045" s="23">
        <f t="shared" si="617"/>
        <v>32.008480188401137</v>
      </c>
      <c r="AH3045" s="25">
        <f t="shared" si="623"/>
        <v>33.448554648267546</v>
      </c>
      <c r="AI3045" s="25">
        <f t="shared" si="618"/>
        <v>0.73781832283359006</v>
      </c>
    </row>
    <row r="3046" spans="6:35" ht="15">
      <c r="F3046" s="5">
        <v>2006</v>
      </c>
      <c r="G3046" s="5">
        <v>5</v>
      </c>
      <c r="H3046" s="5">
        <v>0</v>
      </c>
      <c r="I3046" s="5">
        <v>127</v>
      </c>
      <c r="J3046" s="5">
        <v>17</v>
      </c>
      <c r="K3046" s="5">
        <v>14.824999809299999</v>
      </c>
      <c r="L3046" s="5">
        <v>6.9976143539000002E-2</v>
      </c>
      <c r="M3046" s="5">
        <v>1.9314999580400001</v>
      </c>
      <c r="N3046" s="8">
        <f t="shared" si="619"/>
        <v>1.9314999580400001</v>
      </c>
      <c r="O3046" s="5">
        <v>0</v>
      </c>
      <c r="P3046" s="5">
        <v>96.736587524399994</v>
      </c>
      <c r="Q3046" s="5">
        <v>29.6160392761</v>
      </c>
      <c r="R3046" s="5">
        <v>274.392486572</v>
      </c>
      <c r="S3046">
        <f t="shared" si="611"/>
        <v>0.11475813523957817</v>
      </c>
      <c r="T3046">
        <f t="shared" si="612"/>
        <v>60.267146682310241</v>
      </c>
      <c r="U3046">
        <f t="shared" si="613"/>
        <v>180.99130715481263</v>
      </c>
      <c r="V3046" s="9">
        <v>161.854049683</v>
      </c>
      <c r="W3046" s="9">
        <v>52.914455413799999</v>
      </c>
      <c r="X3046">
        <f t="shared" si="620"/>
        <v>2.5267851081459199E-3</v>
      </c>
      <c r="Y3046">
        <f t="shared" si="621"/>
        <v>34.936197855939596</v>
      </c>
      <c r="Z3046">
        <f t="shared" si="614"/>
        <v>2.3835522784506713</v>
      </c>
      <c r="AA3046">
        <f t="shared" si="615"/>
        <v>0.3381075224994925</v>
      </c>
      <c r="AB3046">
        <f>(1/(AA3046*k))*(LN((50-dTar)/(hTar-dTar)))</f>
        <v>12.925311494376038</v>
      </c>
      <c r="AC3046">
        <f t="shared" si="616"/>
        <v>20.850429952771819</v>
      </c>
      <c r="AD3046" s="19">
        <v>145.378448486</v>
      </c>
      <c r="AE3046" s="19">
        <v>17.959861755399999</v>
      </c>
      <c r="AF3046">
        <f t="shared" si="622"/>
        <v>5.4292135281765854E-3</v>
      </c>
      <c r="AG3046" s="23">
        <f t="shared" si="617"/>
        <v>30.981370077414539</v>
      </c>
      <c r="AH3046" s="25">
        <f t="shared" si="623"/>
        <v>32.484575464466943</v>
      </c>
      <c r="AI3046" s="25">
        <f t="shared" si="618"/>
        <v>0.90597336368066306</v>
      </c>
    </row>
    <row r="3047" spans="6:35" ht="15">
      <c r="F3047" s="5">
        <v>2006</v>
      </c>
      <c r="G3047" s="5">
        <v>5</v>
      </c>
      <c r="H3047" s="5">
        <v>0</v>
      </c>
      <c r="I3047" s="5">
        <v>127</v>
      </c>
      <c r="J3047" s="5">
        <v>18</v>
      </c>
      <c r="K3047" s="5">
        <v>15.4600000381</v>
      </c>
      <c r="L3047" s="5">
        <v>0.16071547567800001</v>
      </c>
      <c r="M3047" s="5">
        <v>0.18250000476799999</v>
      </c>
      <c r="N3047" s="8">
        <f t="shared" si="619"/>
        <v>0.18250000476799999</v>
      </c>
      <c r="O3047" s="5">
        <v>0.20000000298000001</v>
      </c>
      <c r="P3047" s="5">
        <v>96.736587524399994</v>
      </c>
      <c r="Q3047" s="5">
        <v>30.626779556300001</v>
      </c>
      <c r="R3047" s="5">
        <v>241.69500732399999</v>
      </c>
      <c r="S3047">
        <f t="shared" si="611"/>
        <v>1.0843054974560907E-2</v>
      </c>
      <c r="T3047">
        <f t="shared" si="612"/>
        <v>637.84103148957104</v>
      </c>
      <c r="U3047">
        <f t="shared" si="613"/>
        <v>1915.532564612965</v>
      </c>
      <c r="V3047" s="9">
        <v>160.34339904800001</v>
      </c>
      <c r="W3047" s="9">
        <v>560.02337646499996</v>
      </c>
      <c r="X3047">
        <f t="shared" si="620"/>
        <v>3.7937715783646419E-4</v>
      </c>
      <c r="Y3047">
        <f t="shared" si="621"/>
        <v>40.403779846509785</v>
      </c>
      <c r="Z3047">
        <f t="shared" si="614"/>
        <v>0.22521269046437964</v>
      </c>
      <c r="AA3047">
        <f t="shared" si="615"/>
        <v>3.1946479838844598E-2</v>
      </c>
      <c r="AB3047">
        <f>(1/(AA3047*k))*(LN((50-dTar)/(hTar-dTar)))</f>
        <v>136.79582442081511</v>
      </c>
      <c r="AC3047">
        <f t="shared" si="616"/>
        <v>220.67180014647442</v>
      </c>
      <c r="AD3047" s="19">
        <v>158.76800537099999</v>
      </c>
      <c r="AE3047" s="19">
        <v>190.07928466800001</v>
      </c>
      <c r="AF3047">
        <f t="shared" si="622"/>
        <v>1.755867392740657E-3</v>
      </c>
      <c r="AG3047" s="23">
        <f t="shared" si="617"/>
        <v>24.74851036546832</v>
      </c>
      <c r="AH3047" s="25">
        <f t="shared" si="623"/>
        <v>30.69898071147038</v>
      </c>
      <c r="AI3047" s="25">
        <f t="shared" si="618"/>
        <v>8.5601939830835833E-2</v>
      </c>
    </row>
    <row r="3048" spans="6:35" ht="15">
      <c r="F3048" s="5">
        <v>2006</v>
      </c>
      <c r="G3048" s="5">
        <v>5</v>
      </c>
      <c r="H3048" s="5">
        <v>0</v>
      </c>
      <c r="I3048" s="5">
        <v>127</v>
      </c>
      <c r="J3048" s="5">
        <v>19</v>
      </c>
      <c r="K3048" s="5">
        <v>15.140000343300001</v>
      </c>
      <c r="L3048" s="5">
        <v>0.23143704235599999</v>
      </c>
      <c r="M3048" s="5">
        <v>1.44999995828E-2</v>
      </c>
      <c r="N3048" s="8">
        <f t="shared" si="619"/>
        <v>1.44999995828E-2</v>
      </c>
      <c r="O3048" s="5">
        <v>0</v>
      </c>
      <c r="P3048" s="5">
        <v>96.736587524399994</v>
      </c>
      <c r="Q3048" s="5">
        <v>16.4211292267</v>
      </c>
      <c r="R3048" s="5">
        <v>143.85874939000001</v>
      </c>
      <c r="S3048">
        <f t="shared" si="611"/>
        <v>8.6150295068364139E-4</v>
      </c>
      <c r="T3048">
        <f t="shared" si="612"/>
        <v>8027.9996301623587</v>
      </c>
      <c r="U3048">
        <f t="shared" si="613"/>
        <v>24109.290498863542</v>
      </c>
      <c r="V3048" s="9">
        <v>259.95492553700001</v>
      </c>
      <c r="W3048" s="9">
        <v>7048.5703125</v>
      </c>
      <c r="X3048">
        <f t="shared" si="620"/>
        <v>3.182907457266324E-5</v>
      </c>
      <c r="Y3048">
        <f t="shared" si="621"/>
        <v>22.057292365272875</v>
      </c>
      <c r="Z3048">
        <f t="shared" si="614"/>
        <v>1.7893610040865957E-2</v>
      </c>
      <c r="AA3048">
        <f t="shared" si="615"/>
        <v>2.5382133273039679E-3</v>
      </c>
      <c r="AB3048">
        <f>(1/(AA3048*k))*(LN((50-dTar)/(hTar-dTar)))</f>
        <v>1721.7406432656167</v>
      </c>
      <c r="AC3048">
        <f t="shared" si="616"/>
        <v>2777.421085354124</v>
      </c>
      <c r="AD3048" s="19">
        <v>212.85939025900001</v>
      </c>
      <c r="AE3048" s="19">
        <v>2392.3774414099998</v>
      </c>
      <c r="AF3048">
        <f t="shared" si="622"/>
        <v>1.8578182292384085E-4</v>
      </c>
      <c r="AG3048" s="23">
        <f t="shared" si="617"/>
        <v>10.675854078551776</v>
      </c>
      <c r="AH3048" s="25">
        <f t="shared" si="623"/>
        <v>15.00186782759655</v>
      </c>
      <c r="AI3048" s="25">
        <f t="shared" si="618"/>
        <v>6.8012496405788058E-3</v>
      </c>
    </row>
    <row r="3049" spans="6:35" ht="15">
      <c r="F3049" s="5">
        <v>2006</v>
      </c>
      <c r="G3049" s="5">
        <v>5</v>
      </c>
      <c r="H3049" s="5">
        <v>0</v>
      </c>
      <c r="I3049" s="5">
        <v>127</v>
      </c>
      <c r="J3049" s="5">
        <v>20</v>
      </c>
      <c r="K3049" s="5">
        <v>14.515000343300001</v>
      </c>
      <c r="L3049" s="5">
        <v>0.103297919035</v>
      </c>
      <c r="M3049" s="5">
        <v>6.35000020266E-2</v>
      </c>
      <c r="N3049" s="8">
        <f t="shared" si="619"/>
        <v>6.35000020266E-2</v>
      </c>
      <c r="O3049" s="5">
        <v>0</v>
      </c>
      <c r="P3049" s="5">
        <v>96.736587524399994</v>
      </c>
      <c r="Q3049" s="5">
        <v>12.297659874000001</v>
      </c>
      <c r="R3049" s="5">
        <v>47.590751647899999</v>
      </c>
      <c r="S3049">
        <f t="shared" si="611"/>
        <v>3.772789012989013E-3</v>
      </c>
      <c r="T3049">
        <f t="shared" si="612"/>
        <v>1833.16515862961</v>
      </c>
      <c r="U3049">
        <f t="shared" si="613"/>
        <v>5505.2707246951759</v>
      </c>
      <c r="V3049" s="9">
        <v>549.65917968799999</v>
      </c>
      <c r="W3049" s="9">
        <v>1609.51599121</v>
      </c>
      <c r="X3049">
        <f t="shared" si="620"/>
        <v>1.3047257605079706E-4</v>
      </c>
      <c r="Y3049">
        <f t="shared" si="621"/>
        <v>16.163644488802309</v>
      </c>
      <c r="Z3049">
        <f t="shared" si="614"/>
        <v>7.8361676313839307E-2</v>
      </c>
      <c r="AA3049">
        <f t="shared" si="615"/>
        <v>1.1115624556219563E-2</v>
      </c>
      <c r="AB3049">
        <f>(1/(AA3049*k))*(LN((50-dTar)/(hTar-dTar)))</f>
        <v>393.15335137443566</v>
      </c>
      <c r="AC3049">
        <f t="shared" si="616"/>
        <v>634.21422509600279</v>
      </c>
      <c r="AD3049" s="19">
        <v>407.06539916999998</v>
      </c>
      <c r="AE3049" s="19">
        <v>546.29089355500003</v>
      </c>
      <c r="AF3049">
        <f t="shared" si="622"/>
        <v>6.2989327955808585E-4</v>
      </c>
      <c r="AG3049" s="23">
        <f t="shared" si="617"/>
        <v>9.7064741463704092</v>
      </c>
      <c r="AH3049" s="25">
        <f t="shared" si="623"/>
        <v>12.160804344151769</v>
      </c>
      <c r="AI3049" s="25">
        <f t="shared" si="618"/>
        <v>2.9784784716301992E-2</v>
      </c>
    </row>
    <row r="3050" spans="6:35" ht="15">
      <c r="F3050" s="5">
        <v>2006</v>
      </c>
      <c r="G3050" s="5">
        <v>5</v>
      </c>
      <c r="H3050" s="5">
        <v>0</v>
      </c>
      <c r="I3050" s="5">
        <v>127</v>
      </c>
      <c r="J3050" s="5">
        <v>21</v>
      </c>
      <c r="K3050" s="5">
        <v>13.1199998856</v>
      </c>
      <c r="L3050" s="5">
        <v>3.7737980019300001E-3</v>
      </c>
      <c r="M3050" s="5">
        <v>1.0999999940400001E-2</v>
      </c>
      <c r="N3050" s="8">
        <f t="shared" si="619"/>
        <v>1.0999999940400001E-2</v>
      </c>
      <c r="O3050" s="5">
        <v>0</v>
      </c>
      <c r="P3050" s="5">
        <v>96.736587524399994</v>
      </c>
      <c r="Q3050" s="5">
        <v>11.0109548569</v>
      </c>
      <c r="R3050" s="5">
        <v>1.0649750232699999</v>
      </c>
      <c r="S3050">
        <f t="shared" si="611"/>
        <v>6.5355397785084139E-4</v>
      </c>
      <c r="T3050">
        <f t="shared" si="612"/>
        <v>10582.362901707414</v>
      </c>
      <c r="U3050">
        <f t="shared" si="613"/>
        <v>31780.427642658069</v>
      </c>
      <c r="V3050" s="9">
        <v>668.53546142599998</v>
      </c>
      <c r="W3050" s="9">
        <v>9291.296875</v>
      </c>
      <c r="X3050">
        <f t="shared" si="620"/>
        <v>2.3957684990488733E-5</v>
      </c>
      <c r="Y3050">
        <f t="shared" si="621"/>
        <v>14.750678365860388</v>
      </c>
      <c r="Z3050">
        <f t="shared" si="614"/>
        <v>1.3574463106643616E-2</v>
      </c>
      <c r="AA3050">
        <f t="shared" si="615"/>
        <v>1.9255411898208221E-3</v>
      </c>
      <c r="AB3050">
        <f>(1/(AA3050*k))*(LN((50-dTar)/(hTar-dTar)))</f>
        <v>2269.567158573404</v>
      </c>
      <c r="AC3050">
        <f t="shared" si="616"/>
        <v>3661.1458906453649</v>
      </c>
      <c r="AD3050" s="19">
        <v>407.97244262700002</v>
      </c>
      <c r="AE3050" s="19">
        <v>3153.5883789099998</v>
      </c>
      <c r="AF3050">
        <f t="shared" si="622"/>
        <v>1.3845225063802244E-4</v>
      </c>
      <c r="AG3050" s="23">
        <f t="shared" si="617"/>
        <v>7.2736496513601381</v>
      </c>
      <c r="AH3050" s="25">
        <f t="shared" si="623"/>
        <v>10.115621659297737</v>
      </c>
      <c r="AI3050" s="25">
        <f t="shared" si="618"/>
        <v>5.1595688133506557E-3</v>
      </c>
    </row>
    <row r="3051" spans="6:35" ht="15">
      <c r="F3051" s="5">
        <v>2006</v>
      </c>
      <c r="G3051" s="5">
        <v>5</v>
      </c>
      <c r="H3051" s="5">
        <v>0</v>
      </c>
      <c r="I3051" s="5">
        <v>127</v>
      </c>
      <c r="J3051" s="5">
        <v>22</v>
      </c>
      <c r="K3051" s="5">
        <v>12.0200004578</v>
      </c>
      <c r="L3051" s="5">
        <v>0</v>
      </c>
      <c r="M3051" s="5">
        <v>1.15000000224E-2</v>
      </c>
      <c r="N3051" s="8">
        <f t="shared" si="619"/>
        <v>1.15000000224E-2</v>
      </c>
      <c r="O3051" s="5">
        <v>0</v>
      </c>
      <c r="P3051" s="5">
        <v>96.736587524399994</v>
      </c>
      <c r="Q3051" s="5">
        <v>11.0833654404</v>
      </c>
      <c r="R3051" s="5">
        <v>0.93787497281999999</v>
      </c>
      <c r="S3051">
        <f t="shared" si="611"/>
        <v>6.8326098187696709E-4</v>
      </c>
      <c r="T3051">
        <f t="shared" si="612"/>
        <v>10122.260092289924</v>
      </c>
      <c r="U3051">
        <f t="shared" si="613"/>
        <v>30398.669695147404</v>
      </c>
      <c r="V3051" s="9">
        <v>666.37371826200001</v>
      </c>
      <c r="W3051" s="9">
        <v>8887.328125</v>
      </c>
      <c r="X3051">
        <f t="shared" si="620"/>
        <v>2.5029803275598301E-5</v>
      </c>
      <c r="Y3051">
        <f t="shared" si="621"/>
        <v>14.844286947122047</v>
      </c>
      <c r="Z3051">
        <f t="shared" si="614"/>
        <v>1.419148426148018E-2</v>
      </c>
      <c r="AA3051">
        <f t="shared" si="615"/>
        <v>2.0130658041863903E-3</v>
      </c>
      <c r="AB3051">
        <f>(1/(AA3051*k))*(LN((50-dTar)/(hTar-dTar)))</f>
        <v>2170.8903096011572</v>
      </c>
      <c r="AC3051">
        <f t="shared" si="616"/>
        <v>3501.9656087348435</v>
      </c>
      <c r="AD3051" s="19">
        <v>407.96377563499999</v>
      </c>
      <c r="AE3051" s="19">
        <v>3016.4758300799999</v>
      </c>
      <c r="AF3051">
        <f t="shared" si="622"/>
        <v>1.44375035684283E-4</v>
      </c>
      <c r="AG3051" s="23">
        <f t="shared" si="617"/>
        <v>7.3390687617112764</v>
      </c>
      <c r="AH3051" s="25">
        <f t="shared" si="623"/>
        <v>10.191755411828986</v>
      </c>
      <c r="AI3051" s="25">
        <f t="shared" si="618"/>
        <v>5.3940947082359008E-3</v>
      </c>
    </row>
    <row r="3052" spans="6:35" ht="15">
      <c r="F3052" s="5">
        <v>2006</v>
      </c>
      <c r="G3052" s="5">
        <v>5</v>
      </c>
      <c r="H3052" s="5">
        <v>0</v>
      </c>
      <c r="I3052" s="5">
        <v>127</v>
      </c>
      <c r="J3052" s="5">
        <v>23</v>
      </c>
      <c r="K3052" s="5">
        <v>12.175000190700001</v>
      </c>
      <c r="L3052" s="5">
        <v>0</v>
      </c>
      <c r="M3052" s="5">
        <v>1.0999999940400001E-2</v>
      </c>
      <c r="N3052" s="8">
        <f t="shared" si="619"/>
        <v>1.0999999940400001E-2</v>
      </c>
      <c r="O3052" s="5">
        <v>0</v>
      </c>
      <c r="P3052" s="5">
        <v>96.736587524399994</v>
      </c>
      <c r="Q3052" s="5">
        <v>11.930515289300001</v>
      </c>
      <c r="R3052" s="5">
        <v>1.0619000196499999</v>
      </c>
      <c r="S3052">
        <f t="shared" si="611"/>
        <v>6.5355397785084139E-4</v>
      </c>
      <c r="T3052">
        <f t="shared" si="612"/>
        <v>10582.362901707414</v>
      </c>
      <c r="U3052">
        <f t="shared" si="613"/>
        <v>31780.427642658069</v>
      </c>
      <c r="V3052" s="9">
        <v>668.53546142599998</v>
      </c>
      <c r="W3052" s="9">
        <v>9291.296875</v>
      </c>
      <c r="X3052">
        <f t="shared" si="620"/>
        <v>2.3957684990488733E-5</v>
      </c>
      <c r="Y3052">
        <f t="shared" si="621"/>
        <v>15.982555196942297</v>
      </c>
      <c r="Z3052">
        <f t="shared" si="614"/>
        <v>1.3574463106643616E-2</v>
      </c>
      <c r="AA3052">
        <f t="shared" si="615"/>
        <v>1.9255411898208221E-3</v>
      </c>
      <c r="AB3052">
        <f>(1/(AA3052*k))*(LN((50-dTar)/(hTar-dTar)))</f>
        <v>2269.567158573404</v>
      </c>
      <c r="AC3052">
        <f t="shared" si="616"/>
        <v>3661.1458906453649</v>
      </c>
      <c r="AD3052" s="19">
        <v>407.97244262700002</v>
      </c>
      <c r="AE3052" s="19">
        <v>3153.5883789099998</v>
      </c>
      <c r="AF3052">
        <f t="shared" si="622"/>
        <v>1.3845225063802244E-4</v>
      </c>
      <c r="AG3052" s="23">
        <f t="shared" si="617"/>
        <v>7.8810956454139118</v>
      </c>
      <c r="AH3052" s="25">
        <f t="shared" si="623"/>
        <v>10.960409922251118</v>
      </c>
      <c r="AI3052" s="25">
        <f t="shared" si="618"/>
        <v>5.1595688133506557E-3</v>
      </c>
    </row>
    <row r="3053" spans="6:35" ht="15">
      <c r="F3053" s="5">
        <v>2006</v>
      </c>
      <c r="G3053" s="5">
        <v>5</v>
      </c>
      <c r="H3053" s="5">
        <v>0</v>
      </c>
      <c r="I3053" s="5">
        <v>127</v>
      </c>
      <c r="J3053" s="5">
        <v>24</v>
      </c>
      <c r="K3053" s="5">
        <v>11.5699996948</v>
      </c>
      <c r="L3053" s="5">
        <v>1.78000003399E-16</v>
      </c>
      <c r="M3053" s="5">
        <v>1.0999999940400001E-2</v>
      </c>
      <c r="N3053" s="8">
        <f t="shared" si="619"/>
        <v>1.0999999940400001E-2</v>
      </c>
      <c r="O3053" s="5">
        <v>0</v>
      </c>
      <c r="P3053" s="5">
        <v>96.736587524399994</v>
      </c>
      <c r="Q3053" s="5">
        <v>11.519720077500001</v>
      </c>
      <c r="R3053" s="5">
        <v>0.87227499485000004</v>
      </c>
      <c r="S3053">
        <f t="shared" si="611"/>
        <v>6.5355397785084139E-4</v>
      </c>
      <c r="T3053">
        <f t="shared" si="612"/>
        <v>10582.362901707414</v>
      </c>
      <c r="U3053">
        <f t="shared" si="613"/>
        <v>31780.427642658069</v>
      </c>
      <c r="V3053" s="9">
        <v>668.53546142599998</v>
      </c>
      <c r="W3053" s="9">
        <v>9291.296875</v>
      </c>
      <c r="X3053">
        <f t="shared" si="620"/>
        <v>2.3957684990488733E-5</v>
      </c>
      <c r="Y3053">
        <f t="shared" si="621"/>
        <v>15.432238887208259</v>
      </c>
      <c r="Z3053">
        <f t="shared" si="614"/>
        <v>1.3574463106643616E-2</v>
      </c>
      <c r="AA3053">
        <f t="shared" si="615"/>
        <v>1.9255411898208221E-3</v>
      </c>
      <c r="AB3053">
        <f>(1/(AA3053*k))*(LN((50-dTar)/(hTar-dTar)))</f>
        <v>2269.567158573404</v>
      </c>
      <c r="AC3053">
        <f t="shared" si="616"/>
        <v>3661.1458906453649</v>
      </c>
      <c r="AD3053" s="19">
        <v>407.97244262700002</v>
      </c>
      <c r="AE3053" s="19">
        <v>3153.5883789099998</v>
      </c>
      <c r="AF3053">
        <f t="shared" si="622"/>
        <v>1.3845225063802244E-4</v>
      </c>
      <c r="AG3053" s="23">
        <f t="shared" si="617"/>
        <v>7.6097313098116208</v>
      </c>
      <c r="AH3053" s="25">
        <f t="shared" si="623"/>
        <v>10.583017680068247</v>
      </c>
      <c r="AI3053" s="25">
        <f t="shared" si="618"/>
        <v>5.1595688133506557E-3</v>
      </c>
    </row>
    <row r="3054" spans="6:35" ht="15">
      <c r="F3054" s="5">
        <v>2006</v>
      </c>
      <c r="G3054" s="5">
        <v>5</v>
      </c>
      <c r="H3054" s="5">
        <v>0</v>
      </c>
      <c r="I3054" s="5">
        <v>128</v>
      </c>
      <c r="J3054" s="5">
        <v>1</v>
      </c>
      <c r="K3054" s="5">
        <v>10.635000228899999</v>
      </c>
      <c r="L3054" s="5">
        <v>0</v>
      </c>
      <c r="M3054" s="5">
        <v>1.2000000104299999E-2</v>
      </c>
      <c r="N3054" s="8">
        <f t="shared" si="619"/>
        <v>1.2000000104299999E-2</v>
      </c>
      <c r="O3054" s="5">
        <v>0</v>
      </c>
      <c r="P3054" s="5">
        <v>96.736587524399994</v>
      </c>
      <c r="Q3054" s="5">
        <v>13.3321647644</v>
      </c>
      <c r="R3054" s="5">
        <v>0.99014997482300005</v>
      </c>
      <c r="S3054">
        <f t="shared" si="611"/>
        <v>7.1296798589715158E-4</v>
      </c>
      <c r="T3054">
        <f t="shared" si="612"/>
        <v>9700.4991896925585</v>
      </c>
      <c r="U3054">
        <f t="shared" si="613"/>
        <v>29132.058261387643</v>
      </c>
      <c r="V3054" s="9">
        <v>662.47711181600005</v>
      </c>
      <c r="W3054" s="9">
        <v>8517.0224609399993</v>
      </c>
      <c r="X3054">
        <f t="shared" si="620"/>
        <v>2.6101783809709509E-5</v>
      </c>
      <c r="Y3054">
        <f t="shared" si="621"/>
        <v>17.852397835852329</v>
      </c>
      <c r="Z3054">
        <f t="shared" si="614"/>
        <v>1.4808505416193345E-2</v>
      </c>
      <c r="AA3054">
        <f t="shared" si="615"/>
        <v>2.1005904185344543E-3</v>
      </c>
      <c r="AB3054">
        <f>(1/(AA3054*k))*(LN((50-dTar)/(hTar-dTar)))</f>
        <v>2080.4365326709762</v>
      </c>
      <c r="AC3054">
        <f t="shared" si="616"/>
        <v>3356.0503524048895</v>
      </c>
      <c r="AD3054" s="19">
        <v>407.95510864300002</v>
      </c>
      <c r="AE3054" s="19">
        <v>2890.7893066400002</v>
      </c>
      <c r="AF3054">
        <f t="shared" si="622"/>
        <v>1.5026759425481654E-4</v>
      </c>
      <c r="AG3054" s="23">
        <f t="shared" si="617"/>
        <v>8.8493334079014474</v>
      </c>
      <c r="AH3054" s="25">
        <f t="shared" si="623"/>
        <v>12.271342078307537</v>
      </c>
      <c r="AI3054" s="25">
        <f t="shared" si="618"/>
        <v>5.6286206030742433E-3</v>
      </c>
    </row>
    <row r="3055" spans="6:35" ht="15">
      <c r="F3055" s="5">
        <v>2006</v>
      </c>
      <c r="G3055" s="5">
        <v>5</v>
      </c>
      <c r="H3055" s="5">
        <v>0</v>
      </c>
      <c r="I3055" s="5">
        <v>128</v>
      </c>
      <c r="J3055" s="5">
        <v>2</v>
      </c>
      <c r="K3055" s="5">
        <v>11.1949996948</v>
      </c>
      <c r="L3055" s="5">
        <v>0</v>
      </c>
      <c r="M3055" s="5">
        <v>1.15000000224E-2</v>
      </c>
      <c r="N3055" s="8">
        <f t="shared" si="619"/>
        <v>1.15000000224E-2</v>
      </c>
      <c r="O3055" s="5">
        <v>1.7083333730700001</v>
      </c>
      <c r="P3055" s="5">
        <v>96.736587524399994</v>
      </c>
      <c r="Q3055" s="5">
        <v>12.1245145798</v>
      </c>
      <c r="R3055" s="5">
        <v>0.88765001297000001</v>
      </c>
      <c r="S3055">
        <f t="shared" si="611"/>
        <v>6.8326098187696709E-4</v>
      </c>
      <c r="T3055">
        <f t="shared" si="612"/>
        <v>10122.260092289924</v>
      </c>
      <c r="U3055">
        <f t="shared" si="613"/>
        <v>30398.669695147404</v>
      </c>
      <c r="V3055" s="9">
        <v>664.58508300799997</v>
      </c>
      <c r="W3055" s="9">
        <v>8887.328125</v>
      </c>
      <c r="X3055">
        <f t="shared" si="620"/>
        <v>2.5030923889749236E-5</v>
      </c>
      <c r="Y3055">
        <f t="shared" si="621"/>
        <v>16.238976222436886</v>
      </c>
      <c r="Z3055">
        <f t="shared" si="614"/>
        <v>1.419148426148018E-2</v>
      </c>
      <c r="AA3055">
        <f t="shared" si="615"/>
        <v>2.0130658041863903E-3</v>
      </c>
      <c r="AB3055">
        <f>(1/(AA3055*k))*(LN((50-dTar)/(hTar-dTar)))</f>
        <v>2170.8903096011572</v>
      </c>
      <c r="AC3055">
        <f t="shared" si="616"/>
        <v>3501.9656087348435</v>
      </c>
      <c r="AD3055" s="19">
        <v>407.96377563499999</v>
      </c>
      <c r="AE3055" s="19">
        <v>3016.4758300799999</v>
      </c>
      <c r="AF3055">
        <f t="shared" si="622"/>
        <v>1.44375035684283E-4</v>
      </c>
      <c r="AG3055" s="23">
        <f t="shared" si="617"/>
        <v>8.0286081467432631</v>
      </c>
      <c r="AH3055" s="25">
        <f t="shared" si="623"/>
        <v>11.149317874757909</v>
      </c>
      <c r="AI3055" s="25">
        <f t="shared" si="618"/>
        <v>5.3940947082359008E-3</v>
      </c>
    </row>
    <row r="3056" spans="6:35" ht="15">
      <c r="F3056" s="5">
        <v>2006</v>
      </c>
      <c r="G3056" s="5">
        <v>5</v>
      </c>
      <c r="H3056" s="5">
        <v>0</v>
      </c>
      <c r="I3056" s="5">
        <v>128</v>
      </c>
      <c r="J3056" s="5">
        <v>3</v>
      </c>
      <c r="K3056" s="5">
        <v>11.0699996948</v>
      </c>
      <c r="L3056" s="5">
        <v>0</v>
      </c>
      <c r="M3056" s="5">
        <v>1.2000000104299999E-2</v>
      </c>
      <c r="N3056" s="8">
        <f t="shared" si="619"/>
        <v>1.2000000104299999E-2</v>
      </c>
      <c r="O3056" s="5">
        <v>0</v>
      </c>
      <c r="P3056" s="5">
        <v>96.736587524399994</v>
      </c>
      <c r="Q3056" s="5">
        <v>15.05148983</v>
      </c>
      <c r="R3056" s="5">
        <v>0.95427501201599996</v>
      </c>
      <c r="S3056">
        <f t="shared" si="611"/>
        <v>7.1296798589715158E-4</v>
      </c>
      <c r="T3056">
        <f t="shared" si="612"/>
        <v>9700.4991896925585</v>
      </c>
      <c r="U3056">
        <f t="shared" si="613"/>
        <v>29132.058261387643</v>
      </c>
      <c r="V3056" s="9">
        <v>662.47711181600005</v>
      </c>
      <c r="W3056" s="9">
        <v>8517.0224609399993</v>
      </c>
      <c r="X3056">
        <f t="shared" si="620"/>
        <v>2.6101783809709509E-5</v>
      </c>
      <c r="Y3056">
        <f t="shared" si="621"/>
        <v>20.154655242856812</v>
      </c>
      <c r="Z3056">
        <f t="shared" si="614"/>
        <v>1.4808505416193345E-2</v>
      </c>
      <c r="AA3056">
        <f t="shared" si="615"/>
        <v>2.1005904185344543E-3</v>
      </c>
      <c r="AB3056">
        <f>(1/(AA3056*k))*(LN((50-dTar)/(hTar-dTar)))</f>
        <v>2080.4365326709762</v>
      </c>
      <c r="AC3056">
        <f t="shared" si="616"/>
        <v>3356.0503524048895</v>
      </c>
      <c r="AD3056" s="19">
        <v>407.95510864300002</v>
      </c>
      <c r="AE3056" s="19">
        <v>2890.7893066400002</v>
      </c>
      <c r="AF3056">
        <f t="shared" si="622"/>
        <v>1.5026759425481654E-4</v>
      </c>
      <c r="AG3056" s="23">
        <f t="shared" si="617"/>
        <v>9.9905494827795263</v>
      </c>
      <c r="AH3056" s="25">
        <f t="shared" si="623"/>
        <v>13.853862726426428</v>
      </c>
      <c r="AI3056" s="25">
        <f t="shared" si="618"/>
        <v>5.6286206030742433E-3</v>
      </c>
    </row>
    <row r="3057" spans="6:35" ht="15">
      <c r="F3057" s="5">
        <v>2006</v>
      </c>
      <c r="G3057" s="5">
        <v>5</v>
      </c>
      <c r="H3057" s="5">
        <v>0</v>
      </c>
      <c r="I3057" s="5">
        <v>128</v>
      </c>
      <c r="J3057" s="5">
        <v>4</v>
      </c>
      <c r="K3057" s="5">
        <v>11.5</v>
      </c>
      <c r="L3057" s="5">
        <v>0.10244907438799999</v>
      </c>
      <c r="M3057" s="5">
        <v>1.2000000104299999E-2</v>
      </c>
      <c r="N3057" s="8">
        <f t="shared" si="619"/>
        <v>1.2000000104299999E-2</v>
      </c>
      <c r="O3057" s="5">
        <v>1.7083333730700001</v>
      </c>
      <c r="P3057" s="5">
        <v>96.736587524399994</v>
      </c>
      <c r="Q3057" s="5">
        <v>19.874814987200001</v>
      </c>
      <c r="R3057" s="5">
        <v>1.02807497978</v>
      </c>
      <c r="S3057">
        <f t="shared" si="611"/>
        <v>7.1296798589715158E-4</v>
      </c>
      <c r="T3057">
        <f t="shared" si="612"/>
        <v>9700.4991896925585</v>
      </c>
      <c r="U3057">
        <f t="shared" si="613"/>
        <v>29132.058261387643</v>
      </c>
      <c r="V3057" s="9">
        <v>662.47711181600005</v>
      </c>
      <c r="W3057" s="9">
        <v>8517.0224609399993</v>
      </c>
      <c r="X3057">
        <f t="shared" si="620"/>
        <v>2.6101783809709509E-5</v>
      </c>
      <c r="Y3057">
        <f t="shared" si="621"/>
        <v>26.613315266916651</v>
      </c>
      <c r="Z3057">
        <f t="shared" si="614"/>
        <v>1.4808505416193345E-2</v>
      </c>
      <c r="AA3057">
        <f t="shared" si="615"/>
        <v>2.1005904185344543E-3</v>
      </c>
      <c r="AB3057">
        <f>(1/(AA3057*k))*(LN((50-dTar)/(hTar-dTar)))</f>
        <v>2080.4365326709762</v>
      </c>
      <c r="AC3057">
        <f t="shared" si="616"/>
        <v>3356.0503524048895</v>
      </c>
      <c r="AD3057" s="19">
        <v>407.95510864300002</v>
      </c>
      <c r="AE3057" s="19">
        <v>2890.7893066400002</v>
      </c>
      <c r="AF3057">
        <f t="shared" si="622"/>
        <v>1.5026759425481654E-4</v>
      </c>
      <c r="AG3057" s="23">
        <f t="shared" si="617"/>
        <v>13.192071006482537</v>
      </c>
      <c r="AH3057" s="25">
        <f t="shared" si="623"/>
        <v>18.293402291445556</v>
      </c>
      <c r="AI3057" s="25">
        <f t="shared" si="618"/>
        <v>5.6286206030742433E-3</v>
      </c>
    </row>
    <row r="3058" spans="6:35" ht="15">
      <c r="F3058" s="5">
        <v>2006</v>
      </c>
      <c r="G3058" s="5">
        <v>5</v>
      </c>
      <c r="H3058" s="5">
        <v>0</v>
      </c>
      <c r="I3058" s="5">
        <v>128</v>
      </c>
      <c r="J3058" s="5">
        <v>5</v>
      </c>
      <c r="K3058" s="5">
        <v>11.6850004196</v>
      </c>
      <c r="L3058" s="5">
        <v>0.118133962154</v>
      </c>
      <c r="M3058" s="5">
        <v>1.2000000104299999E-2</v>
      </c>
      <c r="N3058" s="8">
        <f t="shared" si="619"/>
        <v>1.2000000104299999E-2</v>
      </c>
      <c r="O3058" s="5">
        <v>0</v>
      </c>
      <c r="P3058" s="5">
        <v>96.736587524399994</v>
      </c>
      <c r="Q3058" s="5">
        <v>18.4731655121</v>
      </c>
      <c r="R3058" s="5">
        <v>0.83332502841900002</v>
      </c>
      <c r="S3058">
        <f t="shared" si="611"/>
        <v>7.1296798589715158E-4</v>
      </c>
      <c r="T3058">
        <f t="shared" si="612"/>
        <v>9700.4991896925585</v>
      </c>
      <c r="U3058">
        <f t="shared" si="613"/>
        <v>29132.058261387643</v>
      </c>
      <c r="V3058" s="9">
        <v>662.47711181600005</v>
      </c>
      <c r="W3058" s="9">
        <v>8517.0224609399993</v>
      </c>
      <c r="X3058">
        <f t="shared" si="620"/>
        <v>2.6101783809709509E-5</v>
      </c>
      <c r="Y3058">
        <f t="shared" si="621"/>
        <v>24.73644046840564</v>
      </c>
      <c r="Z3058">
        <f t="shared" si="614"/>
        <v>1.4808505416193345E-2</v>
      </c>
      <c r="AA3058">
        <f t="shared" si="615"/>
        <v>2.1005904185344543E-3</v>
      </c>
      <c r="AB3058">
        <f>(1/(AA3058*k))*(LN((50-dTar)/(hTar-dTar)))</f>
        <v>2080.4365326709762</v>
      </c>
      <c r="AC3058">
        <f t="shared" si="616"/>
        <v>3356.0503524048895</v>
      </c>
      <c r="AD3058" s="19">
        <v>407.95510864300002</v>
      </c>
      <c r="AE3058" s="19">
        <v>2890.7893066400002</v>
      </c>
      <c r="AF3058">
        <f t="shared" si="622"/>
        <v>1.5026759425481654E-4</v>
      </c>
      <c r="AG3058" s="23">
        <f t="shared" si="617"/>
        <v>12.261714703109311</v>
      </c>
      <c r="AH3058" s="25">
        <f t="shared" si="623"/>
        <v>17.003280207989111</v>
      </c>
      <c r="AI3058" s="25">
        <f t="shared" si="618"/>
        <v>5.6286206030742433E-3</v>
      </c>
    </row>
    <row r="3059" spans="6:35" ht="15">
      <c r="F3059" s="5">
        <v>2006</v>
      </c>
      <c r="G3059" s="5">
        <v>5</v>
      </c>
      <c r="H3059" s="5">
        <v>0</v>
      </c>
      <c r="I3059" s="5">
        <v>128</v>
      </c>
      <c r="J3059" s="5">
        <v>6</v>
      </c>
      <c r="K3059" s="5">
        <v>10.9399995804</v>
      </c>
      <c r="L3059" s="5">
        <v>1.6996784135700001E-2</v>
      </c>
      <c r="M3059" s="5">
        <v>1.04999998584E-2</v>
      </c>
      <c r="N3059" s="8">
        <f t="shared" si="619"/>
        <v>1.04999998584E-2</v>
      </c>
      <c r="O3059" s="5">
        <v>1.7083333730700001</v>
      </c>
      <c r="P3059" s="5">
        <v>96.736587524399994</v>
      </c>
      <c r="Q3059" s="5">
        <v>12.4421901703</v>
      </c>
      <c r="R3059" s="5">
        <v>0.751325011253</v>
      </c>
      <c r="S3059">
        <f t="shared" si="611"/>
        <v>6.2384697382471548E-4</v>
      </c>
      <c r="T3059">
        <f t="shared" si="612"/>
        <v>11086.285034084831</v>
      </c>
      <c r="U3059">
        <f t="shared" si="613"/>
        <v>33293.781608526173</v>
      </c>
      <c r="V3059" s="9">
        <v>684.10894775400004</v>
      </c>
      <c r="W3059" s="9">
        <v>9733.7402343800004</v>
      </c>
      <c r="X3059">
        <f t="shared" si="620"/>
        <v>2.2877206407354382E-5</v>
      </c>
      <c r="Y3059">
        <f t="shared" si="621"/>
        <v>16.67011982062207</v>
      </c>
      <c r="Z3059">
        <f t="shared" si="614"/>
        <v>1.2957441951807046E-2</v>
      </c>
      <c r="AA3059">
        <f t="shared" si="615"/>
        <v>1.8380165754552532E-3</v>
      </c>
      <c r="AB3059">
        <f>(1/(AA3059*k))*(LN((50-dTar)/(hTar-dTar)))</f>
        <v>2377.6418043538411</v>
      </c>
      <c r="AC3059">
        <f t="shared" si="616"/>
        <v>3835.4862020951978</v>
      </c>
      <c r="AD3059" s="19">
        <v>414.59732055699999</v>
      </c>
      <c r="AE3059" s="19">
        <v>3303.7592773400002</v>
      </c>
      <c r="AF3059">
        <f t="shared" si="622"/>
        <v>1.323829508341149E-4</v>
      </c>
      <c r="AG3059" s="23">
        <f t="shared" si="617"/>
        <v>8.2058167827913575</v>
      </c>
      <c r="AH3059" s="25">
        <f t="shared" si="623"/>
        <v>11.423045607065555</v>
      </c>
      <c r="AI3059" s="25">
        <f t="shared" si="618"/>
        <v>4.925042918465408E-3</v>
      </c>
    </row>
    <row r="3060" spans="6:35" ht="15">
      <c r="F3060" s="5">
        <v>2006</v>
      </c>
      <c r="G3060" s="5">
        <v>5</v>
      </c>
      <c r="H3060" s="5">
        <v>0</v>
      </c>
      <c r="I3060" s="5">
        <v>128</v>
      </c>
      <c r="J3060" s="5">
        <v>7</v>
      </c>
      <c r="K3060" s="5">
        <v>10.8549995422</v>
      </c>
      <c r="L3060" s="5">
        <v>0</v>
      </c>
      <c r="M3060" s="5">
        <v>1.2000000104299999E-2</v>
      </c>
      <c r="N3060" s="8">
        <f t="shared" si="619"/>
        <v>1.2000000104299999E-2</v>
      </c>
      <c r="O3060" s="5">
        <v>0</v>
      </c>
      <c r="P3060" s="5">
        <v>96.736587524399994</v>
      </c>
      <c r="Q3060" s="5">
        <v>12.296689987200001</v>
      </c>
      <c r="R3060" s="5">
        <v>3.3527750968899999</v>
      </c>
      <c r="S3060">
        <f t="shared" si="611"/>
        <v>7.1296798589715158E-4</v>
      </c>
      <c r="T3060">
        <f t="shared" si="612"/>
        <v>9700.4991896925585</v>
      </c>
      <c r="U3060">
        <f t="shared" si="613"/>
        <v>29132.058261387643</v>
      </c>
      <c r="V3060" s="9">
        <v>676.74633789100005</v>
      </c>
      <c r="W3060" s="9">
        <v>8517.0224609399993</v>
      </c>
      <c r="X3060">
        <f t="shared" si="620"/>
        <v>2.6092065761001611E-5</v>
      </c>
      <c r="Y3060">
        <f t="shared" si="621"/>
        <v>16.463769986991178</v>
      </c>
      <c r="Z3060">
        <f t="shared" si="614"/>
        <v>1.4808505416193345E-2</v>
      </c>
      <c r="AA3060">
        <f t="shared" si="615"/>
        <v>2.1005904185344543E-3</v>
      </c>
      <c r="AB3060">
        <f>(1/(AA3060*k))*(LN((50-dTar)/(hTar-dTar)))</f>
        <v>2080.4365326709762</v>
      </c>
      <c r="AC3060">
        <f t="shared" si="616"/>
        <v>3356.0503524048895</v>
      </c>
      <c r="AD3060" s="19">
        <v>408.26995849600002</v>
      </c>
      <c r="AE3060" s="19">
        <v>2890.7893066400002</v>
      </c>
      <c r="AF3060">
        <f t="shared" si="622"/>
        <v>1.502604851713182E-4</v>
      </c>
      <c r="AG3060" s="23">
        <f t="shared" si="617"/>
        <v>8.1613911770127991</v>
      </c>
      <c r="AH3060" s="25">
        <f t="shared" si="623"/>
        <v>11.317073611600039</v>
      </c>
      <c r="AI3060" s="25">
        <f t="shared" si="618"/>
        <v>5.6286206030742433E-3</v>
      </c>
    </row>
    <row r="3061" spans="6:35" ht="15">
      <c r="F3061" s="5">
        <v>2006</v>
      </c>
      <c r="G3061" s="5">
        <v>5</v>
      </c>
      <c r="H3061" s="5">
        <v>0</v>
      </c>
      <c r="I3061" s="5">
        <v>128</v>
      </c>
      <c r="J3061" s="5">
        <v>8</v>
      </c>
      <c r="K3061" s="5">
        <v>11.0200004578</v>
      </c>
      <c r="L3061" s="5">
        <v>0</v>
      </c>
      <c r="M3061" s="5">
        <v>1.2000000104299999E-2</v>
      </c>
      <c r="N3061" s="8">
        <f t="shared" si="619"/>
        <v>1.2000000104299999E-2</v>
      </c>
      <c r="O3061" s="5">
        <v>1.7083333730700001</v>
      </c>
      <c r="P3061" s="5">
        <v>96.736587524399994</v>
      </c>
      <c r="Q3061" s="5">
        <v>10.2651224136</v>
      </c>
      <c r="R3061" s="5">
        <v>53.125751495400003</v>
      </c>
      <c r="S3061">
        <f t="shared" si="611"/>
        <v>7.1296798589715158E-4</v>
      </c>
      <c r="T3061">
        <f t="shared" si="612"/>
        <v>9700.4991896925585</v>
      </c>
      <c r="U3061">
        <f t="shared" si="613"/>
        <v>29132.058261387643</v>
      </c>
      <c r="V3061" s="9">
        <v>665.580566406</v>
      </c>
      <c r="W3061" s="9">
        <v>8517.0224609399993</v>
      </c>
      <c r="X3061">
        <f t="shared" si="620"/>
        <v>2.6099669587684654E-5</v>
      </c>
      <c r="Y3061">
        <f t="shared" si="621"/>
        <v>13.745105902564674</v>
      </c>
      <c r="Z3061">
        <f t="shared" si="614"/>
        <v>1.4808505416193345E-2</v>
      </c>
      <c r="AA3061">
        <f t="shared" si="615"/>
        <v>2.1005904185344543E-3</v>
      </c>
      <c r="AB3061">
        <f>(1/(AA3061*k))*(LN((50-dTar)/(hTar-dTar)))</f>
        <v>2080.4365326709762</v>
      </c>
      <c r="AC3061">
        <f t="shared" si="616"/>
        <v>3356.0503524048895</v>
      </c>
      <c r="AD3061" s="19">
        <v>316.72030639600001</v>
      </c>
      <c r="AE3061" s="19">
        <v>2890.7893066400002</v>
      </c>
      <c r="AF3061">
        <f t="shared" si="622"/>
        <v>1.5235634400619476E-4</v>
      </c>
      <c r="AG3061" s="23">
        <f t="shared" si="617"/>
        <v>6.7170193533399978</v>
      </c>
      <c r="AH3061" s="25">
        <f t="shared" si="623"/>
        <v>9.3883512426403968</v>
      </c>
      <c r="AI3061" s="25">
        <f t="shared" si="618"/>
        <v>5.6286206030742433E-3</v>
      </c>
    </row>
    <row r="3062" spans="6:35" ht="15">
      <c r="F3062" s="5">
        <v>2006</v>
      </c>
      <c r="G3062" s="5">
        <v>5</v>
      </c>
      <c r="H3062" s="5">
        <v>0</v>
      </c>
      <c r="I3062" s="5">
        <v>128</v>
      </c>
      <c r="J3062" s="5">
        <v>9</v>
      </c>
      <c r="K3062" s="5">
        <v>11.359999656699999</v>
      </c>
      <c r="L3062" s="5">
        <v>0</v>
      </c>
      <c r="M3062" s="5">
        <v>1.25000001863E-2</v>
      </c>
      <c r="N3062" s="8">
        <f t="shared" si="619"/>
        <v>1.25000001863E-2</v>
      </c>
      <c r="O3062" s="5">
        <v>0</v>
      </c>
      <c r="P3062" s="5">
        <v>96.736587524399994</v>
      </c>
      <c r="Q3062" s="5">
        <v>10.014085769699999</v>
      </c>
      <c r="R3062" s="5">
        <v>213.61000060999999</v>
      </c>
      <c r="S3062">
        <f t="shared" si="611"/>
        <v>7.4267498992327749E-4</v>
      </c>
      <c r="T3062">
        <f t="shared" si="612"/>
        <v>9312.4791642526307</v>
      </c>
      <c r="U3062">
        <f t="shared" si="613"/>
        <v>27966.775757193202</v>
      </c>
      <c r="V3062" s="9">
        <v>637.119628906</v>
      </c>
      <c r="W3062" s="9">
        <v>8176.3413085900002</v>
      </c>
      <c r="X3062">
        <f t="shared" si="620"/>
        <v>2.7188514535698802E-5</v>
      </c>
      <c r="Y3062">
        <f t="shared" si="621"/>
        <v>13.409192377002565</v>
      </c>
      <c r="Z3062">
        <f t="shared" si="614"/>
        <v>1.5425526571029913E-2</v>
      </c>
      <c r="AA3062">
        <f t="shared" si="615"/>
        <v>2.188115032900023E-3</v>
      </c>
      <c r="AB3062">
        <f>(1/(AA3062*k))*(LN((50-dTar)/(hTar-dTar)))</f>
        <v>1997.2190589567469</v>
      </c>
      <c r="AC3062">
        <f t="shared" si="616"/>
        <v>3221.8083182937467</v>
      </c>
      <c r="AD3062" s="19">
        <v>188.54078674300001</v>
      </c>
      <c r="AE3062" s="19">
        <v>2775.1579589799999</v>
      </c>
      <c r="AF3062">
        <f t="shared" si="622"/>
        <v>1.6166823344481311E-4</v>
      </c>
      <c r="AG3062" s="23">
        <f t="shared" si="617"/>
        <v>6.4248260033630968</v>
      </c>
      <c r="AH3062" s="25">
        <f t="shared" si="623"/>
        <v>9.0795401264438329</v>
      </c>
      <c r="AI3062" s="25">
        <f t="shared" si="618"/>
        <v>5.8631464979594901E-3</v>
      </c>
    </row>
    <row r="3063" spans="6:35" ht="15">
      <c r="F3063" s="5">
        <v>2006</v>
      </c>
      <c r="G3063" s="5">
        <v>5</v>
      </c>
      <c r="H3063" s="5">
        <v>0</v>
      </c>
      <c r="I3063" s="5">
        <v>128</v>
      </c>
      <c r="J3063" s="5">
        <v>10</v>
      </c>
      <c r="K3063" s="5">
        <v>12.329999923700001</v>
      </c>
      <c r="L3063" s="5">
        <v>3.1533259898400001E-2</v>
      </c>
      <c r="M3063" s="5">
        <v>1.2000000104299999E-2</v>
      </c>
      <c r="N3063" s="8">
        <f t="shared" si="619"/>
        <v>1.2000000104299999E-2</v>
      </c>
      <c r="O3063" s="5">
        <v>1.7083333730700001</v>
      </c>
      <c r="P3063" s="5">
        <v>96.736587524399994</v>
      </c>
      <c r="Q3063" s="5">
        <v>13.411705017099999</v>
      </c>
      <c r="R3063" s="5">
        <v>463.91500854499998</v>
      </c>
      <c r="S3063">
        <f t="shared" si="611"/>
        <v>7.1296798589715158E-4</v>
      </c>
      <c r="T3063">
        <f t="shared" si="612"/>
        <v>9700.4991896925585</v>
      </c>
      <c r="U3063">
        <f t="shared" si="613"/>
        <v>29132.058261387643</v>
      </c>
      <c r="V3063" s="9">
        <v>461.24295043900003</v>
      </c>
      <c r="W3063" s="9">
        <v>8517.0224609399993</v>
      </c>
      <c r="X3063">
        <f t="shared" si="620"/>
        <v>2.6239609208950187E-5</v>
      </c>
      <c r="Y3063">
        <f t="shared" si="621"/>
        <v>17.991114992979465</v>
      </c>
      <c r="Z3063">
        <f t="shared" si="614"/>
        <v>1.4808505416193345E-2</v>
      </c>
      <c r="AA3063">
        <f t="shared" si="615"/>
        <v>2.1005904185344543E-3</v>
      </c>
      <c r="AB3063">
        <f>(1/(AA3063*k))*(LN((50-dTar)/(hTar-dTar)))</f>
        <v>2080.4365326709762</v>
      </c>
      <c r="AC3063">
        <f t="shared" si="616"/>
        <v>3356.0503524048895</v>
      </c>
      <c r="AD3063" s="19">
        <v>118.58979034399999</v>
      </c>
      <c r="AE3063" s="19">
        <v>2890.7893066400002</v>
      </c>
      <c r="AF3063">
        <f t="shared" si="622"/>
        <v>1.5709859137563837E-4</v>
      </c>
      <c r="AG3063" s="23">
        <f t="shared" si="617"/>
        <v>8.5056453491139923</v>
      </c>
      <c r="AH3063" s="25">
        <f t="shared" si="623"/>
        <v>12.111013235120474</v>
      </c>
      <c r="AI3063" s="25">
        <f t="shared" si="618"/>
        <v>5.6286206030742433E-3</v>
      </c>
    </row>
    <row r="3064" spans="6:35" ht="15">
      <c r="F3064" s="5">
        <v>2006</v>
      </c>
      <c r="G3064" s="5">
        <v>5</v>
      </c>
      <c r="H3064" s="5">
        <v>0</v>
      </c>
      <c r="I3064" s="5">
        <v>128</v>
      </c>
      <c r="J3064" s="5">
        <v>11</v>
      </c>
      <c r="K3064" s="5">
        <v>12.9949998856</v>
      </c>
      <c r="L3064" s="5">
        <v>0.116784103215</v>
      </c>
      <c r="M3064" s="5">
        <v>1.15000000224E-2</v>
      </c>
      <c r="N3064" s="8">
        <f t="shared" si="619"/>
        <v>1.15000000224E-2</v>
      </c>
      <c r="O3064" s="5">
        <v>0</v>
      </c>
      <c r="P3064" s="5">
        <v>96.736587524399994</v>
      </c>
      <c r="Q3064" s="5">
        <v>13.280269622800001</v>
      </c>
      <c r="R3064" s="5">
        <v>286.385009766</v>
      </c>
      <c r="S3064">
        <f t="shared" si="611"/>
        <v>6.8326098187696709E-4</v>
      </c>
      <c r="T3064">
        <f t="shared" si="612"/>
        <v>10122.260092289924</v>
      </c>
      <c r="U3064">
        <f t="shared" si="613"/>
        <v>30398.669695147404</v>
      </c>
      <c r="V3064" s="9">
        <v>335.418701172</v>
      </c>
      <c r="W3064" s="9">
        <v>8887.328125</v>
      </c>
      <c r="X3064">
        <f t="shared" si="620"/>
        <v>2.5238875532426318E-5</v>
      </c>
      <c r="Y3064">
        <f t="shared" si="621"/>
        <v>17.837225125616772</v>
      </c>
      <c r="Z3064">
        <f t="shared" si="614"/>
        <v>1.419148426148018E-2</v>
      </c>
      <c r="AA3064">
        <f t="shared" si="615"/>
        <v>2.0130658041863903E-3</v>
      </c>
      <c r="AB3064">
        <f>(1/(AA3064*k))*(LN((50-dTar)/(hTar-dTar)))</f>
        <v>2170.8903096011572</v>
      </c>
      <c r="AC3064">
        <f t="shared" si="616"/>
        <v>3501.9656087348435</v>
      </c>
      <c r="AD3064" s="19">
        <v>151.82182312</v>
      </c>
      <c r="AE3064" s="19">
        <v>3016.4758300799999</v>
      </c>
      <c r="AF3064">
        <f t="shared" si="622"/>
        <v>1.4991912024023022E-4</v>
      </c>
      <c r="AG3064" s="23">
        <f t="shared" si="617"/>
        <v>8.4724749662577441</v>
      </c>
      <c r="AH3064" s="25">
        <f t="shared" si="623"/>
        <v>12.031958128682163</v>
      </c>
      <c r="AI3064" s="25">
        <f t="shared" si="618"/>
        <v>5.3940947082359008E-3</v>
      </c>
    </row>
    <row r="3065" spans="6:35" ht="15">
      <c r="F3065" s="5">
        <v>2006</v>
      </c>
      <c r="G3065" s="5">
        <v>5</v>
      </c>
      <c r="H3065" s="5">
        <v>0</v>
      </c>
      <c r="I3065" s="5">
        <v>128</v>
      </c>
      <c r="J3065" s="5">
        <v>12</v>
      </c>
      <c r="K3065" s="5">
        <v>13.2150001526</v>
      </c>
      <c r="L3065" s="5">
        <v>8.5059307515599994E-2</v>
      </c>
      <c r="M3065" s="5">
        <v>1.30000002682E-2</v>
      </c>
      <c r="N3065" s="8">
        <f t="shared" si="619"/>
        <v>1.30000002682E-2</v>
      </c>
      <c r="O3065" s="5">
        <v>1.7083333730700001</v>
      </c>
      <c r="P3065" s="5">
        <v>96.736587524399994</v>
      </c>
      <c r="Q3065" s="5">
        <v>25.100204467800001</v>
      </c>
      <c r="R3065" s="5">
        <v>214.12249755900001</v>
      </c>
      <c r="S3065">
        <f t="shared" si="611"/>
        <v>7.7238199394346176E-4</v>
      </c>
      <c r="T3065">
        <f t="shared" si="612"/>
        <v>8954.306837425207</v>
      </c>
      <c r="U3065">
        <f t="shared" si="613"/>
        <v>26891.130381763403</v>
      </c>
      <c r="V3065" s="9">
        <v>337.37667846699998</v>
      </c>
      <c r="W3065" s="9">
        <v>7861.8671875</v>
      </c>
      <c r="X3065">
        <f t="shared" si="620"/>
        <v>2.8497843680441185E-5</v>
      </c>
      <c r="Y3065">
        <f t="shared" si="621"/>
        <v>33.699621088457079</v>
      </c>
      <c r="Z3065">
        <f t="shared" si="614"/>
        <v>1.6042547725743074E-2</v>
      </c>
      <c r="AA3065">
        <f t="shared" si="615"/>
        <v>2.2756396472480866E-3</v>
      </c>
      <c r="AB3065">
        <f>(1/(AA3065*k))*(LN((50-dTar)/(hTar-dTar)))</f>
        <v>1920.4029303068605</v>
      </c>
      <c r="AC3065">
        <f t="shared" si="616"/>
        <v>3097.8925960030724</v>
      </c>
      <c r="AD3065" s="19">
        <v>176.32472229000001</v>
      </c>
      <c r="AE3065" s="19">
        <v>2668.4208984400002</v>
      </c>
      <c r="AF3065">
        <f t="shared" si="622"/>
        <v>1.6827542978878218E-4</v>
      </c>
      <c r="AG3065" s="23">
        <f t="shared" si="617"/>
        <v>16.132035304069181</v>
      </c>
      <c r="AH3065" s="25">
        <f t="shared" si="623"/>
        <v>22.809365156962478</v>
      </c>
      <c r="AI3065" s="25">
        <f t="shared" si="618"/>
        <v>6.09767239279783E-3</v>
      </c>
    </row>
    <row r="3066" spans="6:35" ht="15">
      <c r="F3066" s="5">
        <v>2006</v>
      </c>
      <c r="G3066" s="5">
        <v>5</v>
      </c>
      <c r="H3066" s="5">
        <v>0</v>
      </c>
      <c r="I3066" s="5">
        <v>128</v>
      </c>
      <c r="J3066" s="5">
        <v>13</v>
      </c>
      <c r="K3066" s="5">
        <v>13.779999733</v>
      </c>
      <c r="L3066" s="5">
        <v>0.24268442392299999</v>
      </c>
      <c r="M3066" s="5">
        <v>1.30000002682E-2</v>
      </c>
      <c r="N3066" s="8">
        <f t="shared" si="619"/>
        <v>1.30000002682E-2</v>
      </c>
      <c r="O3066" s="5">
        <v>0</v>
      </c>
      <c r="P3066" s="5">
        <v>96.736587524399994</v>
      </c>
      <c r="Q3066" s="5">
        <v>30.835815429699998</v>
      </c>
      <c r="R3066" s="5">
        <v>230.00999450699999</v>
      </c>
      <c r="S3066">
        <f t="shared" si="611"/>
        <v>7.7238199394346176E-4</v>
      </c>
      <c r="T3066">
        <f t="shared" si="612"/>
        <v>8954.306837425207</v>
      </c>
      <c r="U3066">
        <f t="shared" si="613"/>
        <v>26891.130381763403</v>
      </c>
      <c r="V3066" s="9">
        <v>268.52310180699999</v>
      </c>
      <c r="W3066" s="9">
        <v>7861.8671875</v>
      </c>
      <c r="X3066">
        <f t="shared" si="620"/>
        <v>2.855387147212177E-5</v>
      </c>
      <c r="Y3066">
        <f t="shared" si="621"/>
        <v>41.428176957166443</v>
      </c>
      <c r="Z3066">
        <f t="shared" si="614"/>
        <v>1.6042547725743074E-2</v>
      </c>
      <c r="AA3066">
        <f t="shared" si="615"/>
        <v>2.2756396472480866E-3</v>
      </c>
      <c r="AB3066">
        <f>(1/(AA3066*k))*(LN((50-dTar)/(hTar-dTar)))</f>
        <v>1920.4029303068605</v>
      </c>
      <c r="AC3066">
        <f t="shared" si="616"/>
        <v>3097.8925960030724</v>
      </c>
      <c r="AD3066" s="19">
        <v>167.661819458</v>
      </c>
      <c r="AE3066" s="19">
        <v>2668.4208984400002</v>
      </c>
      <c r="AF3066">
        <f t="shared" si="622"/>
        <v>1.6852109203376294E-4</v>
      </c>
      <c r="AG3066" s="23">
        <f t="shared" si="617"/>
        <v>19.80017281618888</v>
      </c>
      <c r="AH3066" s="25">
        <f t="shared" si="623"/>
        <v>28.020842376680868</v>
      </c>
      <c r="AI3066" s="25">
        <f t="shared" si="618"/>
        <v>6.09767239279783E-3</v>
      </c>
    </row>
    <row r="3067" spans="6:35" ht="15">
      <c r="F3067" s="5">
        <v>2006</v>
      </c>
      <c r="G3067" s="5">
        <v>5</v>
      </c>
      <c r="H3067" s="5">
        <v>0</v>
      </c>
      <c r="I3067" s="5">
        <v>128</v>
      </c>
      <c r="J3067" s="5">
        <v>14</v>
      </c>
      <c r="K3067" s="5">
        <v>13.5699996948</v>
      </c>
      <c r="L3067" s="5">
        <v>0.18887029588199999</v>
      </c>
      <c r="M3067" s="5">
        <v>1.25000001863E-2</v>
      </c>
      <c r="N3067" s="8">
        <f t="shared" si="619"/>
        <v>1.25000001863E-2</v>
      </c>
      <c r="O3067" s="5">
        <v>1.7083333730700001</v>
      </c>
      <c r="P3067" s="5">
        <v>96.736587524399994</v>
      </c>
      <c r="Q3067" s="5">
        <v>34.469436645499997</v>
      </c>
      <c r="R3067" s="5">
        <v>260.760009766</v>
      </c>
      <c r="S3067">
        <f t="shared" si="611"/>
        <v>7.4267498992327749E-4</v>
      </c>
      <c r="T3067">
        <f t="shared" si="612"/>
        <v>9312.4791642526307</v>
      </c>
      <c r="U3067">
        <f t="shared" si="613"/>
        <v>27966.775757193202</v>
      </c>
      <c r="V3067" s="9">
        <v>272.96743774399999</v>
      </c>
      <c r="W3067" s="9">
        <v>8176.3413085900002</v>
      </c>
      <c r="X3067">
        <f t="shared" si="620"/>
        <v>2.7460393220010831E-5</v>
      </c>
      <c r="Y3067">
        <f t="shared" si="621"/>
        <v>46.312728582001327</v>
      </c>
      <c r="Z3067">
        <f t="shared" si="614"/>
        <v>1.5425526571029913E-2</v>
      </c>
      <c r="AA3067">
        <f t="shared" si="615"/>
        <v>2.188115032900023E-3</v>
      </c>
      <c r="AB3067">
        <f>(1/(AA3067*k))*(LN((50-dTar)/(hTar-dTar)))</f>
        <v>1997.2190589567469</v>
      </c>
      <c r="AC3067">
        <f t="shared" si="616"/>
        <v>3221.8083182937467</v>
      </c>
      <c r="AD3067" s="19">
        <v>157.390548706</v>
      </c>
      <c r="AE3067" s="19">
        <v>2775.1579589799999</v>
      </c>
      <c r="AF3067">
        <f t="shared" si="622"/>
        <v>1.6248651618291639E-4</v>
      </c>
      <c r="AG3067" s="23">
        <f t="shared" si="617"/>
        <v>22.067996206637517</v>
      </c>
      <c r="AH3067" s="25">
        <f t="shared" si="623"/>
        <v>31.283267858209307</v>
      </c>
      <c r="AI3067" s="25">
        <f t="shared" si="618"/>
        <v>5.8631464979594901E-3</v>
      </c>
    </row>
    <row r="3068" spans="6:35" ht="15">
      <c r="F3068" s="5">
        <v>2006</v>
      </c>
      <c r="G3068" s="5">
        <v>5</v>
      </c>
      <c r="H3068" s="5">
        <v>0</v>
      </c>
      <c r="I3068" s="5">
        <v>128</v>
      </c>
      <c r="J3068" s="5">
        <v>15</v>
      </c>
      <c r="K3068" s="5">
        <v>13.614999771100001</v>
      </c>
      <c r="L3068" s="5">
        <v>0.17851109802699999</v>
      </c>
      <c r="M3068" s="5">
        <v>1.25000001863E-2</v>
      </c>
      <c r="N3068" s="8">
        <f t="shared" si="619"/>
        <v>1.25000001863E-2</v>
      </c>
      <c r="O3068" s="5">
        <v>0</v>
      </c>
      <c r="P3068" s="5">
        <v>96.736587524399994</v>
      </c>
      <c r="Q3068" s="5">
        <v>27.774494171099999</v>
      </c>
      <c r="R3068" s="5">
        <v>488.822509766</v>
      </c>
      <c r="S3068">
        <f t="shared" si="611"/>
        <v>7.4267498992327749E-4</v>
      </c>
      <c r="T3068">
        <f t="shared" si="612"/>
        <v>9312.4791642526307</v>
      </c>
      <c r="U3068">
        <f t="shared" si="613"/>
        <v>27966.775757193202</v>
      </c>
      <c r="V3068" s="9">
        <v>208.39941406299999</v>
      </c>
      <c r="W3068" s="9">
        <v>8176.3413085900002</v>
      </c>
      <c r="X3068">
        <f t="shared" si="620"/>
        <v>2.7509168718020722E-5</v>
      </c>
      <c r="Y3068">
        <f t="shared" si="621"/>
        <v>37.340271060533127</v>
      </c>
      <c r="Z3068">
        <f t="shared" si="614"/>
        <v>1.5425526571029913E-2</v>
      </c>
      <c r="AA3068">
        <f t="shared" si="615"/>
        <v>2.188115032900023E-3</v>
      </c>
      <c r="AB3068">
        <f>(1/(AA3068*k))*(LN((50-dTar)/(hTar-dTar)))</f>
        <v>1997.2190589567469</v>
      </c>
      <c r="AC3068">
        <f t="shared" si="616"/>
        <v>3221.8083182937467</v>
      </c>
      <c r="AD3068" s="19">
        <v>109.96995544399999</v>
      </c>
      <c r="AE3068" s="19">
        <v>2775.1579589799999</v>
      </c>
      <c r="AF3068">
        <f t="shared" si="622"/>
        <v>1.6374823019152008E-4</v>
      </c>
      <c r="AG3068" s="23">
        <f t="shared" si="617"/>
        <v>17.640835643859255</v>
      </c>
      <c r="AH3068" s="25">
        <f t="shared" si="623"/>
        <v>25.128468253560104</v>
      </c>
      <c r="AI3068" s="25">
        <f t="shared" si="618"/>
        <v>5.8631464979594901E-3</v>
      </c>
    </row>
    <row r="3069" spans="6:35" ht="15">
      <c r="F3069" s="5">
        <v>2006</v>
      </c>
      <c r="G3069" s="5">
        <v>5</v>
      </c>
      <c r="H3069" s="5">
        <v>0</v>
      </c>
      <c r="I3069" s="5">
        <v>128</v>
      </c>
      <c r="J3069" s="5">
        <v>16</v>
      </c>
      <c r="K3069" s="5">
        <v>13.4350004196</v>
      </c>
      <c r="L3069" s="5">
        <v>0.118647411466</v>
      </c>
      <c r="M3069" s="5">
        <v>1.7500000074500002E-2</v>
      </c>
      <c r="N3069" s="8">
        <f t="shared" si="619"/>
        <v>1.7500000074500002E-2</v>
      </c>
      <c r="O3069" s="5">
        <v>1.7083333730700001</v>
      </c>
      <c r="P3069" s="5">
        <v>96.736587524399994</v>
      </c>
      <c r="Q3069" s="5">
        <v>28.857984542800001</v>
      </c>
      <c r="R3069" s="5">
        <v>347.57751464799998</v>
      </c>
      <c r="S3069">
        <f t="shared" si="611"/>
        <v>1.0397449748225723E-3</v>
      </c>
      <c r="T3069">
        <f t="shared" si="612"/>
        <v>6651.7709024294754</v>
      </c>
      <c r="U3069">
        <f t="shared" si="613"/>
        <v>19976.268610679617</v>
      </c>
      <c r="V3069" s="9">
        <v>252.27534484899999</v>
      </c>
      <c r="W3069" s="9">
        <v>5840.2441406300004</v>
      </c>
      <c r="X3069">
        <f t="shared" si="620"/>
        <v>3.8360049431962496E-5</v>
      </c>
      <c r="Y3069">
        <f t="shared" si="621"/>
        <v>38.743988143113569</v>
      </c>
      <c r="Z3069">
        <f t="shared" si="614"/>
        <v>2.1595736969515153E-2</v>
      </c>
      <c r="AA3069">
        <f t="shared" si="615"/>
        <v>3.0633610134448656E-3</v>
      </c>
      <c r="AB3069">
        <f>(1/(AA3069*k))*(LN((50-dTar)/(hTar-dTar)))</f>
        <v>1426.5850573006089</v>
      </c>
      <c r="AC3069">
        <f t="shared" si="616"/>
        <v>2301.2916804256279</v>
      </c>
      <c r="AD3069" s="19">
        <v>134.39837646500001</v>
      </c>
      <c r="AE3069" s="19">
        <v>1982.2556152300001</v>
      </c>
      <c r="AF3069">
        <f t="shared" si="622"/>
        <v>2.263495466480005E-4</v>
      </c>
      <c r="AG3069" s="23">
        <f t="shared" si="617"/>
        <v>18.562386965238794</v>
      </c>
      <c r="AH3069" s="25">
        <f t="shared" si="623"/>
        <v>26.233287775295956</v>
      </c>
      <c r="AI3069" s="25">
        <f t="shared" si="618"/>
        <v>8.2084050097495712E-3</v>
      </c>
    </row>
    <row r="3070" spans="6:35" ht="15">
      <c r="F3070" s="5">
        <v>2006</v>
      </c>
      <c r="G3070" s="5">
        <v>5</v>
      </c>
      <c r="H3070" s="5">
        <v>0</v>
      </c>
      <c r="I3070" s="5">
        <v>128</v>
      </c>
      <c r="J3070" s="5">
        <v>17</v>
      </c>
      <c r="K3070" s="5">
        <v>13.7449998856</v>
      </c>
      <c r="L3070" s="5">
        <v>0.108488075435</v>
      </c>
      <c r="M3070" s="5">
        <v>1.25000001863E-2</v>
      </c>
      <c r="N3070" s="8">
        <f t="shared" si="619"/>
        <v>1.25000001863E-2</v>
      </c>
      <c r="O3070" s="5">
        <v>0</v>
      </c>
      <c r="P3070" s="5">
        <v>96.736587524399994</v>
      </c>
      <c r="Q3070" s="5">
        <v>29.682970047000001</v>
      </c>
      <c r="R3070" s="5">
        <v>554.01251220699999</v>
      </c>
      <c r="S3070">
        <f t="shared" si="611"/>
        <v>7.4267498992327749E-4</v>
      </c>
      <c r="T3070">
        <f t="shared" si="612"/>
        <v>9312.4791642526307</v>
      </c>
      <c r="U3070">
        <f t="shared" si="613"/>
        <v>27966.775757193202</v>
      </c>
      <c r="V3070" s="9">
        <v>192.707519531</v>
      </c>
      <c r="W3070" s="9">
        <v>8176.3413085900002</v>
      </c>
      <c r="X3070">
        <f t="shared" si="620"/>
        <v>2.7521048755947826E-5</v>
      </c>
      <c r="Y3070">
        <f t="shared" si="621"/>
        <v>39.911978920208696</v>
      </c>
      <c r="Z3070">
        <f t="shared" si="614"/>
        <v>1.5425526571029913E-2</v>
      </c>
      <c r="AA3070">
        <f t="shared" si="615"/>
        <v>2.188115032900023E-3</v>
      </c>
      <c r="AB3070">
        <f>(1/(AA3070*k))*(LN((50-dTar)/(hTar-dTar)))</f>
        <v>1997.2190589567469</v>
      </c>
      <c r="AC3070">
        <f t="shared" si="616"/>
        <v>3221.8083182937467</v>
      </c>
      <c r="AD3070" s="19">
        <v>103.139625549</v>
      </c>
      <c r="AE3070" s="19">
        <v>2775.1579589799999</v>
      </c>
      <c r="AF3070">
        <f t="shared" si="622"/>
        <v>1.6393158019392134E-4</v>
      </c>
      <c r="AG3070" s="23">
        <f t="shared" si="617"/>
        <v>18.83222264496268</v>
      </c>
      <c r="AH3070" s="25">
        <f t="shared" si="623"/>
        <v>26.844506609074788</v>
      </c>
      <c r="AI3070" s="25">
        <f t="shared" si="618"/>
        <v>5.8631464979594901E-3</v>
      </c>
    </row>
    <row r="3071" spans="6:35" ht="15">
      <c r="F3071" s="5">
        <v>2006</v>
      </c>
      <c r="G3071" s="5">
        <v>5</v>
      </c>
      <c r="H3071" s="5">
        <v>0</v>
      </c>
      <c r="I3071" s="5">
        <v>128</v>
      </c>
      <c r="J3071" s="5">
        <v>18</v>
      </c>
      <c r="K3071" s="5">
        <v>13.704999923700001</v>
      </c>
      <c r="L3071" s="5">
        <v>0.15446829795799999</v>
      </c>
      <c r="M3071" s="5">
        <v>0.42950001359000001</v>
      </c>
      <c r="N3071" s="8">
        <f t="shared" si="619"/>
        <v>0.42950001359000001</v>
      </c>
      <c r="O3071" s="5">
        <v>1.7083333730700001</v>
      </c>
      <c r="P3071" s="5">
        <v>96.736587524399994</v>
      </c>
      <c r="Q3071" s="5">
        <v>31.763620376599999</v>
      </c>
      <c r="R3071" s="5">
        <v>246.102493286</v>
      </c>
      <c r="S3071">
        <f t="shared" si="611"/>
        <v>2.5518313080875123E-2</v>
      </c>
      <c r="T3071">
        <f t="shared" si="612"/>
        <v>271.0267464605804</v>
      </c>
      <c r="U3071">
        <f t="shared" si="613"/>
        <v>813.93408873983958</v>
      </c>
      <c r="V3071" s="9">
        <v>225.41204834000001</v>
      </c>
      <c r="W3071" s="9">
        <v>237.961013794</v>
      </c>
      <c r="X3071">
        <f t="shared" si="620"/>
        <v>7.8289704971578179E-4</v>
      </c>
      <c r="Y3071">
        <f t="shared" si="621"/>
        <v>40.31868181745007</v>
      </c>
      <c r="Z3071">
        <f t="shared" si="614"/>
        <v>0.53002110185178575</v>
      </c>
      <c r="AA3071">
        <f t="shared" si="615"/>
        <v>7.5183633788826573E-2</v>
      </c>
      <c r="AB3071">
        <f>(1/(AA3071*k))*(LN((50-dTar)/(hTar-dTar)))</f>
        <v>58.126281301758056</v>
      </c>
      <c r="AC3071">
        <f t="shared" si="616"/>
        <v>93.766247507826364</v>
      </c>
      <c r="AD3071" s="19">
        <v>160.11581420900001</v>
      </c>
      <c r="AE3071" s="19">
        <v>80.767097473099994</v>
      </c>
      <c r="AF3071">
        <f t="shared" si="622"/>
        <v>2.9882041312180954E-3</v>
      </c>
      <c r="AG3071" s="23">
        <f t="shared" si="617"/>
        <v>29.021681975479083</v>
      </c>
      <c r="AH3071" s="25">
        <f t="shared" si="623"/>
        <v>33.315601198003151</v>
      </c>
      <c r="AI3071" s="25">
        <f t="shared" si="618"/>
        <v>0.20145771704177512</v>
      </c>
    </row>
    <row r="3072" spans="6:35" ht="15">
      <c r="F3072" s="5">
        <v>2006</v>
      </c>
      <c r="G3072" s="5">
        <v>5</v>
      </c>
      <c r="H3072" s="5">
        <v>0</v>
      </c>
      <c r="I3072" s="5">
        <v>128</v>
      </c>
      <c r="J3072" s="5">
        <v>19</v>
      </c>
      <c r="K3072" s="5">
        <v>13.2299995422</v>
      </c>
      <c r="L3072" s="5">
        <v>0.14063742756799999</v>
      </c>
      <c r="M3072" s="5">
        <v>0.219999998808</v>
      </c>
      <c r="N3072" s="8">
        <f t="shared" si="619"/>
        <v>0.219999998808</v>
      </c>
      <c r="O3072" s="5">
        <v>0</v>
      </c>
      <c r="P3072" s="5">
        <v>96.736587524399994</v>
      </c>
      <c r="Q3072" s="5">
        <v>28.9035758972</v>
      </c>
      <c r="R3072" s="5">
        <v>173.83999633799999</v>
      </c>
      <c r="S3072">
        <f t="shared" si="611"/>
        <v>1.3071079557016826E-2</v>
      </c>
      <c r="T3072">
        <f t="shared" si="612"/>
        <v>529.11814508537088</v>
      </c>
      <c r="U3072">
        <f t="shared" si="613"/>
        <v>1589.0213821329039</v>
      </c>
      <c r="V3072" s="9">
        <v>310.54318237299998</v>
      </c>
      <c r="W3072" s="9">
        <v>464.56484985399999</v>
      </c>
      <c r="X3072">
        <f t="shared" si="620"/>
        <v>4.229886883204968E-4</v>
      </c>
      <c r="Y3072">
        <f t="shared" si="621"/>
        <v>37.237806166590609</v>
      </c>
      <c r="Z3072">
        <f t="shared" si="614"/>
        <v>0.27148926213287228</v>
      </c>
      <c r="AA3072">
        <f t="shared" si="615"/>
        <v>3.8510823796416439E-2</v>
      </c>
      <c r="AB3072">
        <f>(1/(AA3072*k))*(LN((50-dTar)/(hTar-dTar)))</f>
        <v>113.47835792867022</v>
      </c>
      <c r="AC3072">
        <f t="shared" si="616"/>
        <v>183.05729453226826</v>
      </c>
      <c r="AD3072" s="19">
        <v>200.976928711</v>
      </c>
      <c r="AE3072" s="19">
        <v>157.67942810100001</v>
      </c>
      <c r="AF3072">
        <f t="shared" si="622"/>
        <v>1.8459937229170597E-3</v>
      </c>
      <c r="AG3072" s="23">
        <f t="shared" si="617"/>
        <v>24.654309268815378</v>
      </c>
      <c r="AH3072" s="25">
        <f t="shared" si="623"/>
        <v>29.437218003149042</v>
      </c>
      <c r="AI3072" s="25">
        <f t="shared" si="618"/>
        <v>0.10319137626701309</v>
      </c>
    </row>
    <row r="3073" spans="6:35" ht="15">
      <c r="F3073" s="5">
        <v>2006</v>
      </c>
      <c r="G3073" s="5">
        <v>5</v>
      </c>
      <c r="H3073" s="5">
        <v>0</v>
      </c>
      <c r="I3073" s="5">
        <v>128</v>
      </c>
      <c r="J3073" s="5">
        <v>20</v>
      </c>
      <c r="K3073" s="5">
        <v>12.8800001144</v>
      </c>
      <c r="L3073" s="5">
        <v>5.7954221963900002E-2</v>
      </c>
      <c r="M3073" s="5">
        <v>0.44699999690100001</v>
      </c>
      <c r="N3073" s="8">
        <f t="shared" si="619"/>
        <v>0.44699999690100001</v>
      </c>
      <c r="O3073" s="5">
        <v>1.7083333730700001</v>
      </c>
      <c r="P3073" s="5">
        <v>96.736587524399994</v>
      </c>
      <c r="Q3073" s="5">
        <v>35.151828765899999</v>
      </c>
      <c r="R3073" s="5">
        <v>26.634624481199999</v>
      </c>
      <c r="S3073">
        <f t="shared" si="611"/>
        <v>2.6558057059711135E-2</v>
      </c>
      <c r="T3073">
        <f t="shared" si="612"/>
        <v>260.41608969821527</v>
      </c>
      <c r="U3073">
        <f t="shared" si="613"/>
        <v>782.06869037753074</v>
      </c>
      <c r="V3073" s="9">
        <v>448.95480346699998</v>
      </c>
      <c r="W3073" s="9">
        <v>228.64488220199999</v>
      </c>
      <c r="X3073">
        <f t="shared" si="620"/>
        <v>6.8508711732761574E-4</v>
      </c>
      <c r="Y3073">
        <f t="shared" si="621"/>
        <v>42.785003117254256</v>
      </c>
      <c r="Z3073">
        <f t="shared" si="614"/>
        <v>0.55161681813443608</v>
      </c>
      <c r="AA3073">
        <f t="shared" si="615"/>
        <v>7.8246991867834181E-2</v>
      </c>
      <c r="AB3073">
        <f>(1/(AA3073*k))*(LN((50-dTar)/(hTar-dTar)))</f>
        <v>55.850646045016546</v>
      </c>
      <c r="AC3073">
        <f t="shared" si="616"/>
        <v>90.095312881655701</v>
      </c>
      <c r="AD3073" s="19">
        <v>400.61764526399998</v>
      </c>
      <c r="AE3073" s="19">
        <v>77.605079650899995</v>
      </c>
      <c r="AF3073">
        <f t="shared" si="622"/>
        <v>1.7595781472591165E-3</v>
      </c>
      <c r="AG3073" s="23">
        <f t="shared" si="617"/>
        <v>36.002307538143434</v>
      </c>
      <c r="AH3073" s="25">
        <f t="shared" si="623"/>
        <v>38.580367849295179</v>
      </c>
      <c r="AI3073" s="25">
        <f t="shared" si="618"/>
        <v>0.20966611418857631</v>
      </c>
    </row>
    <row r="3074" spans="6:35" ht="15">
      <c r="F3074" s="5">
        <v>2006</v>
      </c>
      <c r="G3074" s="5">
        <v>5</v>
      </c>
      <c r="H3074" s="5">
        <v>0</v>
      </c>
      <c r="I3074" s="5">
        <v>128</v>
      </c>
      <c r="J3074" s="5">
        <v>21</v>
      </c>
      <c r="K3074" s="5">
        <v>11.5850000381</v>
      </c>
      <c r="L3074" s="5">
        <v>2.5245031341899999E-2</v>
      </c>
      <c r="M3074" s="5">
        <v>0.49149999022500002</v>
      </c>
      <c r="N3074" s="8">
        <f t="shared" si="619"/>
        <v>0.49149999022500002</v>
      </c>
      <c r="O3074" s="5">
        <v>0</v>
      </c>
      <c r="P3074" s="5">
        <v>96.736587524399994</v>
      </c>
      <c r="Q3074" s="5">
        <v>31.665649414099999</v>
      </c>
      <c r="R3074" s="5">
        <v>0.83025002479599996</v>
      </c>
      <c r="S3074">
        <f t="shared" si="611"/>
        <v>2.9201979587785126E-2</v>
      </c>
      <c r="T3074">
        <f t="shared" si="612"/>
        <v>236.83823723940287</v>
      </c>
      <c r="U3074">
        <f t="shared" si="613"/>
        <v>711.26085275218747</v>
      </c>
      <c r="V3074" s="9">
        <v>446.60186767599998</v>
      </c>
      <c r="W3074" s="9">
        <v>207.94358825699999</v>
      </c>
      <c r="X3074">
        <f t="shared" si="620"/>
        <v>7.3216823911339515E-4</v>
      </c>
      <c r="Y3074">
        <f t="shared" si="621"/>
        <v>38.308562334278648</v>
      </c>
      <c r="Z3074">
        <f t="shared" si="614"/>
        <v>0.60653168367038612</v>
      </c>
      <c r="AA3074">
        <f t="shared" si="615"/>
        <v>8.6036680100232271E-2</v>
      </c>
      <c r="AB3074">
        <f>(1/(AA3074*k))*(LN((50-dTar)/(hTar-dTar)))</f>
        <v>50.793975799699609</v>
      </c>
      <c r="AC3074">
        <f t="shared" si="616"/>
        <v>81.938159470682052</v>
      </c>
      <c r="AD3074" s="19">
        <v>399.88912963899998</v>
      </c>
      <c r="AE3074" s="19">
        <v>70.578781127900001</v>
      </c>
      <c r="AF3074">
        <f t="shared" si="622"/>
        <v>1.8102625113621835E-3</v>
      </c>
      <c r="AG3074" s="23">
        <f t="shared" si="617"/>
        <v>32.626269436431457</v>
      </c>
      <c r="AH3074" s="25">
        <f t="shared" si="623"/>
        <v>34.786073547557393</v>
      </c>
      <c r="AI3074" s="25">
        <f t="shared" si="618"/>
        <v>0.23053891227883463</v>
      </c>
    </row>
    <row r="3075" spans="6:35" ht="15">
      <c r="F3075" s="5">
        <v>2006</v>
      </c>
      <c r="G3075" s="5">
        <v>5</v>
      </c>
      <c r="H3075" s="5">
        <v>0</v>
      </c>
      <c r="I3075" s="5">
        <v>128</v>
      </c>
      <c r="J3075" s="5">
        <v>22</v>
      </c>
      <c r="K3075" s="5">
        <v>10.4449996948</v>
      </c>
      <c r="L3075" s="5">
        <v>3.7950670812300002E-3</v>
      </c>
      <c r="M3075" s="5">
        <v>1.2000000104299999E-2</v>
      </c>
      <c r="N3075" s="8">
        <f t="shared" si="619"/>
        <v>1.2000000104299999E-2</v>
      </c>
      <c r="O3075" s="5">
        <v>1.7083333730700001</v>
      </c>
      <c r="P3075" s="5">
        <v>96.736587524399994</v>
      </c>
      <c r="Q3075" s="5">
        <v>37.991020202599998</v>
      </c>
      <c r="R3075" s="5">
        <v>0.86612498760199996</v>
      </c>
      <c r="S3075">
        <f t="shared" si="611"/>
        <v>7.1296798589715158E-4</v>
      </c>
      <c r="T3075">
        <f t="shared" si="612"/>
        <v>9700.4991896925585</v>
      </c>
      <c r="U3075">
        <f t="shared" si="613"/>
        <v>29132.058261387643</v>
      </c>
      <c r="V3075" s="9">
        <v>662.47711181600005</v>
      </c>
      <c r="W3075" s="9">
        <v>8517.0224609399993</v>
      </c>
      <c r="X3075">
        <f t="shared" si="620"/>
        <v>2.6101783809709509E-5</v>
      </c>
      <c r="Y3075">
        <f t="shared" si="621"/>
        <v>50.871769051171142</v>
      </c>
      <c r="Z3075">
        <f t="shared" si="614"/>
        <v>1.4808505416193345E-2</v>
      </c>
      <c r="AA3075">
        <f t="shared" si="615"/>
        <v>2.1005904185344543E-3</v>
      </c>
      <c r="AB3075">
        <f>(1/(AA3075*k))*(LN((50-dTar)/(hTar-dTar)))</f>
        <v>2080.4365326709762</v>
      </c>
      <c r="AC3075">
        <f t="shared" si="616"/>
        <v>3356.0503524048895</v>
      </c>
      <c r="AD3075" s="19">
        <v>407.95510864300002</v>
      </c>
      <c r="AE3075" s="19">
        <v>2890.7893066400002</v>
      </c>
      <c r="AF3075">
        <f t="shared" si="622"/>
        <v>1.5026759425481654E-4</v>
      </c>
      <c r="AG3075" s="23">
        <f t="shared" si="617"/>
        <v>25.216850393031958</v>
      </c>
      <c r="AH3075" s="25">
        <f t="shared" si="623"/>
        <v>34.968125060594986</v>
      </c>
      <c r="AI3075" s="25">
        <f t="shared" si="618"/>
        <v>5.6286206030742433E-3</v>
      </c>
    </row>
    <row r="3076" spans="6:35" ht="15">
      <c r="F3076" s="5">
        <v>2006</v>
      </c>
      <c r="G3076" s="5">
        <v>5</v>
      </c>
      <c r="H3076" s="5">
        <v>0</v>
      </c>
      <c r="I3076" s="5">
        <v>128</v>
      </c>
      <c r="J3076" s="5">
        <v>23</v>
      </c>
      <c r="K3076" s="5">
        <v>10.010000228899999</v>
      </c>
      <c r="L3076" s="5">
        <v>5.46791739762E-2</v>
      </c>
      <c r="M3076" s="5">
        <v>2.23699998856</v>
      </c>
      <c r="N3076" s="8">
        <f t="shared" si="619"/>
        <v>2.23699998856</v>
      </c>
      <c r="O3076" s="5">
        <v>0</v>
      </c>
      <c r="P3076" s="5">
        <v>96.736587524399994</v>
      </c>
      <c r="Q3076" s="5">
        <v>39.342716217000003</v>
      </c>
      <c r="R3076" s="5">
        <v>0.55657500028600004</v>
      </c>
      <c r="S3076">
        <f t="shared" si="611"/>
        <v>0.13290911353609616</v>
      </c>
      <c r="T3076">
        <f t="shared" si="612"/>
        <v>52.03665260767638</v>
      </c>
      <c r="U3076">
        <f t="shared" si="613"/>
        <v>156.27389537903386</v>
      </c>
      <c r="V3076" s="9">
        <v>426.67523193400001</v>
      </c>
      <c r="W3076" s="9">
        <v>45.688095092799998</v>
      </c>
      <c r="X3076">
        <f t="shared" si="620"/>
        <v>1.5907425846865026E-3</v>
      </c>
      <c r="Y3076">
        <f t="shared" si="621"/>
        <v>42.893290676444401</v>
      </c>
      <c r="Z3076">
        <f t="shared" si="614"/>
        <v>2.7605521798908015</v>
      </c>
      <c r="AA3076">
        <f t="shared" si="615"/>
        <v>0.39158505844904157</v>
      </c>
      <c r="AB3076">
        <f>(1/(AA3076*k))*(LN((50-dTar)/(hTar-dTar)))</f>
        <v>11.160142484002359</v>
      </c>
      <c r="AC3076">
        <f t="shared" si="616"/>
        <v>18.002952518930933</v>
      </c>
      <c r="AD3076" s="19">
        <v>374.15286254900002</v>
      </c>
      <c r="AE3076" s="19">
        <v>15.5071401596</v>
      </c>
      <c r="AF3076">
        <f t="shared" si="622"/>
        <v>2.4530067968571365E-3</v>
      </c>
      <c r="AG3076" s="23">
        <f t="shared" si="617"/>
        <v>40.999064415444707</v>
      </c>
      <c r="AH3076" s="25">
        <f t="shared" si="623"/>
        <v>41.719048010000321</v>
      </c>
      <c r="AI3076" s="25">
        <f t="shared" si="618"/>
        <v>1.0492686762705783</v>
      </c>
    </row>
    <row r="3077" spans="6:35" ht="15">
      <c r="F3077" s="5">
        <v>2006</v>
      </c>
      <c r="G3077" s="5">
        <v>5</v>
      </c>
      <c r="H3077" s="5">
        <v>0</v>
      </c>
      <c r="I3077" s="5">
        <v>128</v>
      </c>
      <c r="J3077" s="5">
        <v>24</v>
      </c>
      <c r="K3077" s="5">
        <v>8.1450004577600001</v>
      </c>
      <c r="L3077" s="5">
        <v>5.4168686270699998E-2</v>
      </c>
      <c r="M3077" s="5">
        <v>2.5694999694799998</v>
      </c>
      <c r="N3077" s="8">
        <f t="shared" si="619"/>
        <v>2.5694999694799998</v>
      </c>
      <c r="O3077" s="5">
        <v>0</v>
      </c>
      <c r="P3077" s="5">
        <v>96.736587524399994</v>
      </c>
      <c r="Q3077" s="5">
        <v>41.795845031699997</v>
      </c>
      <c r="R3077" s="5">
        <v>0.65907502174400001</v>
      </c>
      <c r="S3077">
        <f t="shared" si="611"/>
        <v>0.15266426684000539</v>
      </c>
      <c r="T3077">
        <f t="shared" si="612"/>
        <v>45.302974380509653</v>
      </c>
      <c r="U3077">
        <f t="shared" si="613"/>
        <v>136.05164675128299</v>
      </c>
      <c r="V3077" s="9">
        <v>425.89529418900003</v>
      </c>
      <c r="W3077" s="9">
        <v>39.775936126700003</v>
      </c>
      <c r="X3077">
        <f t="shared" si="620"/>
        <v>1.6618945998436439E-3</v>
      </c>
      <c r="Y3077">
        <f t="shared" si="621"/>
        <v>45.198807592062927</v>
      </c>
      <c r="Z3077">
        <f t="shared" si="614"/>
        <v>3.1708711570192789</v>
      </c>
      <c r="AA3077">
        <f t="shared" si="615"/>
        <v>0.44978891411677308</v>
      </c>
      <c r="AB3077">
        <f>(1/(AA3077*k))*(LN((50-dTar)/(hTar-dTar)))</f>
        <v>9.7159910120931272</v>
      </c>
      <c r="AC3077">
        <f t="shared" si="616"/>
        <v>15.673323626092452</v>
      </c>
      <c r="AD3077" s="19">
        <v>369.805511475</v>
      </c>
      <c r="AE3077" s="19">
        <v>13.500474929799999</v>
      </c>
      <c r="AF3077">
        <f t="shared" si="622"/>
        <v>2.5063956322010062E-3</v>
      </c>
      <c r="AG3077" s="23">
        <f t="shared" si="617"/>
        <v>43.423237979570906</v>
      </c>
      <c r="AH3077" s="25">
        <f t="shared" si="623"/>
        <v>44.098120921649347</v>
      </c>
      <c r="AI3077" s="25">
        <f t="shared" si="618"/>
        <v>1.2052283618423705</v>
      </c>
    </row>
    <row r="3078" spans="6:35" ht="15">
      <c r="F3078" s="5">
        <v>2006</v>
      </c>
      <c r="G3078" s="5">
        <v>5</v>
      </c>
      <c r="H3078" s="5">
        <v>0</v>
      </c>
      <c r="I3078" s="5">
        <v>129</v>
      </c>
      <c r="J3078" s="5">
        <v>1</v>
      </c>
      <c r="K3078" s="5">
        <v>7.6900000572199998</v>
      </c>
      <c r="L3078" s="5">
        <v>8.4023527801000003E-2</v>
      </c>
      <c r="M3078" s="5">
        <v>2.8745000362400002</v>
      </c>
      <c r="N3078" s="8">
        <f t="shared" si="619"/>
        <v>2.8745000362400002</v>
      </c>
      <c r="O3078" s="5">
        <v>0</v>
      </c>
      <c r="P3078" s="5">
        <v>96.736587524399994</v>
      </c>
      <c r="Q3078" s="5">
        <v>45.9731483459</v>
      </c>
      <c r="R3078" s="5">
        <v>0.14042499661399999</v>
      </c>
      <c r="S3078">
        <f t="shared" ref="S3078:S3141" si="624">(N3078*k)/LN((uhzRef-dRef)/zoRef)</f>
        <v>0.17078554029053253</v>
      </c>
      <c r="T3078">
        <f t="shared" ref="T3078:T3141" si="625">(1/(S3078*k))*(LN((50-dRef)/(O3zRef-dRef)))</f>
        <v>40.496082734560694</v>
      </c>
      <c r="U3078">
        <f t="shared" ref="U3078:U3141" si="626">(1/(S3078*k))*(LN((50-dRef)/(uzoRef)))</f>
        <v>121.61582806323455</v>
      </c>
      <c r="V3078" s="9">
        <v>424.55780029300001</v>
      </c>
      <c r="W3078" s="9">
        <v>35.555492401099997</v>
      </c>
      <c r="X3078">
        <f t="shared" si="620"/>
        <v>1.7190131356981612E-3</v>
      </c>
      <c r="Y3078">
        <f t="shared" si="621"/>
        <v>49.412946525599189</v>
      </c>
      <c r="Z3078">
        <f t="shared" ref="Z3078:Z3141" si="627">(S3078/k)*LN((50-dRef)/(uzoRef))</f>
        <v>3.5472540821274507</v>
      </c>
      <c r="AA3078">
        <f t="shared" ref="AA3078:AA3141" si="628">(Z3078*k)/LN((50-dTar)/zoTar)</f>
        <v>0.50317893181009365</v>
      </c>
      <c r="AB3078">
        <f>(1/(AA3078*k))*(LN((50-dTar)/(hTar-dTar)))</f>
        <v>8.6850715930750546</v>
      </c>
      <c r="AC3078">
        <f t="shared" ref="AC3078:AC3141" si="629">(1/(AA3078*k))*(LN((50-dTar)/(zoTar)))</f>
        <v>14.010298859336054</v>
      </c>
      <c r="AD3078" s="19">
        <v>365.95401000999999</v>
      </c>
      <c r="AE3078" s="19">
        <v>12.0680007935</v>
      </c>
      <c r="AF3078">
        <f t="shared" si="622"/>
        <v>2.5508101637338036E-3</v>
      </c>
      <c r="AG3078" s="23">
        <f t="shared" ref="AG3078:AG3141" si="630" xml:space="preserve"> Y3078*(1-(AC3078*AF3078))</f>
        <v>47.647045778950435</v>
      </c>
      <c r="AH3078" s="25">
        <f t="shared" si="623"/>
        <v>48.318253645390648</v>
      </c>
      <c r="AI3078" s="25">
        <f t="shared" ref="AI3078:AI3141" si="631">(AA3078/k)*LN((hTar-dTar)/(zoTar))</f>
        <v>1.348289165574297</v>
      </c>
    </row>
    <row r="3079" spans="6:35" ht="15">
      <c r="F3079" s="5">
        <v>2006</v>
      </c>
      <c r="G3079" s="5">
        <v>5</v>
      </c>
      <c r="H3079" s="5">
        <v>0</v>
      </c>
      <c r="I3079" s="5">
        <v>129</v>
      </c>
      <c r="J3079" s="5">
        <v>2</v>
      </c>
      <c r="K3079" s="5">
        <v>7.21500015259</v>
      </c>
      <c r="L3079" s="5">
        <v>9.6079312264900005E-2</v>
      </c>
      <c r="M3079" s="5">
        <v>2.4224998951000001</v>
      </c>
      <c r="N3079" s="8">
        <f t="shared" ref="N3079:N3142" si="632">IF(M3079&lt;0, 0, IF(M3079=0, 0.0001, IF(M3079&gt;0, M3079)))</f>
        <v>2.4224998951000001</v>
      </c>
      <c r="O3079" s="5">
        <v>1.5583332777000001</v>
      </c>
      <c r="P3079" s="5">
        <v>96.736587524399994</v>
      </c>
      <c r="Q3079" s="5">
        <v>45.7990341187</v>
      </c>
      <c r="R3079" s="5">
        <v>0</v>
      </c>
      <c r="S3079">
        <f t="shared" si="624"/>
        <v>0.14393040466946391</v>
      </c>
      <c r="T3079">
        <f t="shared" si="625"/>
        <v>48.05201086841226</v>
      </c>
      <c r="U3079">
        <f t="shared" si="626"/>
        <v>144.30741684746062</v>
      </c>
      <c r="V3079" s="9">
        <v>425.43536376999998</v>
      </c>
      <c r="W3079" s="9">
        <v>42.189586639399998</v>
      </c>
      <c r="X3079">
        <f t="shared" ref="X3079:X3142" si="633" xml:space="preserve"> (1/(U3079 + W3079 + V3079))</f>
        <v>1.6341675216213014E-3</v>
      </c>
      <c r="Y3079">
        <f t="shared" ref="Y3079:Y3142" si="634" xml:space="preserve"> Q3079/(1-(T3079*X3079))</f>
        <v>49.701875670638195</v>
      </c>
      <c r="Z3079">
        <f t="shared" si="627"/>
        <v>2.9894668754595637</v>
      </c>
      <c r="AA3079">
        <f t="shared" si="628"/>
        <v>0.42405666869322256</v>
      </c>
      <c r="AB3079">
        <f>(1/(AA3079*k))*(LN((50-dTar)/(hTar-dTar)))</f>
        <v>10.305568499523377</v>
      </c>
      <c r="AC3079">
        <f t="shared" si="629"/>
        <v>16.62439889485827</v>
      </c>
      <c r="AD3079" s="19">
        <v>371.70791625999999</v>
      </c>
      <c r="AE3079" s="19">
        <v>14.319699287400001</v>
      </c>
      <c r="AF3079">
        <f t="shared" ref="AF3079:AF3142" si="635" xml:space="preserve"> (1/(AC3079 + AE3079 + AD3079))</f>
        <v>2.4835340793840821E-3</v>
      </c>
      <c r="AG3079" s="23">
        <f t="shared" si="630"/>
        <v>47.649821347463245</v>
      </c>
      <c r="AH3079" s="25">
        <f t="shared" ref="AH3079:AH3142" si="636">Y3079*(1-AB3079*AF3079)</f>
        <v>48.429794404664527</v>
      </c>
      <c r="AI3079" s="25">
        <f t="shared" si="631"/>
        <v>1.1362777251659406</v>
      </c>
    </row>
    <row r="3080" spans="6:35" ht="15">
      <c r="F3080" s="5">
        <v>2006</v>
      </c>
      <c r="G3080" s="5">
        <v>5</v>
      </c>
      <c r="H3080" s="5">
        <v>0</v>
      </c>
      <c r="I3080" s="5">
        <v>129</v>
      </c>
      <c r="J3080" s="5">
        <v>3</v>
      </c>
      <c r="K3080" s="5">
        <v>6.9375</v>
      </c>
      <c r="L3080" s="5">
        <v>8.0800272524400002E-2</v>
      </c>
      <c r="M3080" s="5">
        <v>2.7184998989100002</v>
      </c>
      <c r="N3080" s="8">
        <f t="shared" si="632"/>
        <v>2.7184998989100002</v>
      </c>
      <c r="O3080" s="5">
        <v>0</v>
      </c>
      <c r="P3080" s="5">
        <v>96.736587524399994</v>
      </c>
      <c r="Q3080" s="5">
        <v>45.564781189000001</v>
      </c>
      <c r="R3080" s="5">
        <v>0</v>
      </c>
      <c r="S3080">
        <f t="shared" si="624"/>
        <v>0.16151694839510461</v>
      </c>
      <c r="T3080">
        <f t="shared" si="625"/>
        <v>42.819935853132264</v>
      </c>
      <c r="U3080">
        <f t="shared" si="626"/>
        <v>128.59470854322768</v>
      </c>
      <c r="V3080" s="9">
        <v>424.82824706999997</v>
      </c>
      <c r="W3080" s="9">
        <v>37.595832824699997</v>
      </c>
      <c r="X3080">
        <f t="shared" si="633"/>
        <v>1.6919935872817451E-3</v>
      </c>
      <c r="Y3080">
        <f t="shared" si="634"/>
        <v>49.123856510802497</v>
      </c>
      <c r="Z3080">
        <f t="shared" si="627"/>
        <v>3.3547433439191723</v>
      </c>
      <c r="AA3080">
        <f t="shared" si="628"/>
        <v>0.47587123256698827</v>
      </c>
      <c r="AB3080">
        <f>(1/(AA3080*k))*(LN((50-dTar)/(hTar-dTar)))</f>
        <v>9.1834612975528245</v>
      </c>
      <c r="AC3080">
        <f t="shared" si="629"/>
        <v>14.814274812017571</v>
      </c>
      <c r="AD3080" s="19">
        <v>367.90808105500003</v>
      </c>
      <c r="AE3080" s="19">
        <v>12.760520935100001</v>
      </c>
      <c r="AF3080">
        <f t="shared" si="635"/>
        <v>2.5285544802496128E-3</v>
      </c>
      <c r="AG3080" s="23">
        <f t="shared" si="630"/>
        <v>47.283740660372715</v>
      </c>
      <c r="AH3080" s="25">
        <f t="shared" si="636"/>
        <v>47.983157225156262</v>
      </c>
      <c r="AI3080" s="25">
        <f t="shared" si="631"/>
        <v>1.2751170339554472</v>
      </c>
    </row>
    <row r="3081" spans="6:35" ht="15">
      <c r="F3081" s="5">
        <v>2006</v>
      </c>
      <c r="G3081" s="5">
        <v>5</v>
      </c>
      <c r="H3081" s="5">
        <v>0</v>
      </c>
      <c r="I3081" s="5">
        <v>129</v>
      </c>
      <c r="J3081" s="5">
        <v>4</v>
      </c>
      <c r="K3081" s="5">
        <v>6.7020001411400001</v>
      </c>
      <c r="L3081" s="5">
        <v>9.0298876166300002E-2</v>
      </c>
      <c r="M3081" s="5">
        <v>3.1930000781999999</v>
      </c>
      <c r="N3081" s="8">
        <f t="shared" si="632"/>
        <v>3.1930000781999999</v>
      </c>
      <c r="O3081" s="5">
        <v>1.5583332777000001</v>
      </c>
      <c r="P3081" s="5">
        <v>96.736587524399994</v>
      </c>
      <c r="Q3081" s="5">
        <v>40.709930419899997</v>
      </c>
      <c r="R3081" s="5">
        <v>0</v>
      </c>
      <c r="S3081">
        <f t="shared" si="624"/>
        <v>0.18970890124475526</v>
      </c>
      <c r="T3081">
        <f t="shared" si="625"/>
        <v>36.456620243396515</v>
      </c>
      <c r="U3081">
        <f t="shared" si="626"/>
        <v>109.48471456730996</v>
      </c>
      <c r="V3081" s="9">
        <v>424.08651733400001</v>
      </c>
      <c r="W3081" s="9">
        <v>32.008853912399999</v>
      </c>
      <c r="X3081">
        <f t="shared" si="633"/>
        <v>1.7680961990754723E-3</v>
      </c>
      <c r="Y3081">
        <f t="shared" si="634"/>
        <v>43.514845661853421</v>
      </c>
      <c r="Z3081">
        <f t="shared" si="627"/>
        <v>3.9402965450797951</v>
      </c>
      <c r="AA3081">
        <f t="shared" si="628"/>
        <v>0.55893210936250537</v>
      </c>
      <c r="AB3081">
        <f>(1/(AA3081*k))*(LN((50-dTar)/(hTar-dTar)))</f>
        <v>7.8187403688116976</v>
      </c>
      <c r="AC3081">
        <f t="shared" si="629"/>
        <v>12.612779076910554</v>
      </c>
      <c r="AD3081" s="19">
        <v>362.06417846699998</v>
      </c>
      <c r="AE3081" s="19">
        <v>10.8642244339</v>
      </c>
      <c r="AF3081">
        <f t="shared" si="635"/>
        <v>2.5937566380588471E-3</v>
      </c>
      <c r="AG3081" s="23">
        <f t="shared" si="630"/>
        <v>42.091280137456586</v>
      </c>
      <c r="AH3081" s="25">
        <f t="shared" si="636"/>
        <v>42.632368519791527</v>
      </c>
      <c r="AI3081" s="25">
        <f t="shared" si="631"/>
        <v>1.4976821557971616</v>
      </c>
    </row>
    <row r="3082" spans="6:35" ht="15">
      <c r="F3082" s="5">
        <v>2006</v>
      </c>
      <c r="G3082" s="5">
        <v>5</v>
      </c>
      <c r="H3082" s="5">
        <v>0</v>
      </c>
      <c r="I3082" s="5">
        <v>129</v>
      </c>
      <c r="J3082" s="5">
        <v>5</v>
      </c>
      <c r="K3082" s="5">
        <v>6.3140001297000001</v>
      </c>
      <c r="L3082" s="5">
        <v>6.1636332422500002E-2</v>
      </c>
      <c r="M3082" s="5">
        <v>2.1545000076299998</v>
      </c>
      <c r="N3082" s="8">
        <f t="shared" si="632"/>
        <v>2.1545000076299998</v>
      </c>
      <c r="O3082" s="5">
        <v>0</v>
      </c>
      <c r="P3082" s="5">
        <v>96.736587524399994</v>
      </c>
      <c r="Q3082" s="5">
        <v>37.939609527599998</v>
      </c>
      <c r="R3082" s="5">
        <v>0</v>
      </c>
      <c r="S3082">
        <f t="shared" si="624"/>
        <v>0.12800745980868172</v>
      </c>
      <c r="T3082">
        <f t="shared" si="625"/>
        <v>54.029236888294122</v>
      </c>
      <c r="U3082">
        <f t="shared" si="626"/>
        <v>162.25792570763397</v>
      </c>
      <c r="V3082" s="9">
        <v>426.12594604499998</v>
      </c>
      <c r="W3082" s="9">
        <v>47.437583923299997</v>
      </c>
      <c r="X3082">
        <f t="shared" si="633"/>
        <v>1.5727685674540698E-3</v>
      </c>
      <c r="Y3082">
        <f t="shared" si="634"/>
        <v>41.462943261570572</v>
      </c>
      <c r="Z3082">
        <f t="shared" si="627"/>
        <v>2.65874372957254</v>
      </c>
      <c r="AA3082">
        <f t="shared" si="628"/>
        <v>0.3771435027853266</v>
      </c>
      <c r="AB3082">
        <f>(1/(AA3082*k))*(LN((50-dTar)/(hTar-dTar)))</f>
        <v>11.58748596919412</v>
      </c>
      <c r="AC3082">
        <f t="shared" si="629"/>
        <v>18.692320462414632</v>
      </c>
      <c r="AD3082" s="19">
        <v>375.25646972700002</v>
      </c>
      <c r="AE3082" s="19">
        <v>16.100938797000001</v>
      </c>
      <c r="AF3082">
        <f t="shared" si="635"/>
        <v>2.4387285963384481E-3</v>
      </c>
      <c r="AG3082" s="23">
        <f t="shared" si="630"/>
        <v>39.572834408978522</v>
      </c>
      <c r="AH3082" s="25">
        <f t="shared" si="636"/>
        <v>40.291253002263367</v>
      </c>
      <c r="AI3082" s="25">
        <f t="shared" si="631"/>
        <v>1.0105719189055984</v>
      </c>
    </row>
    <row r="3083" spans="6:35" ht="15">
      <c r="F3083" s="5">
        <v>2006</v>
      </c>
      <c r="G3083" s="5">
        <v>5</v>
      </c>
      <c r="H3083" s="5">
        <v>0</v>
      </c>
      <c r="I3083" s="5">
        <v>129</v>
      </c>
      <c r="J3083" s="5">
        <v>6</v>
      </c>
      <c r="K3083" s="5">
        <v>6.3119997978200004</v>
      </c>
      <c r="L3083" s="5">
        <v>4.8728972673399998E-2</v>
      </c>
      <c r="M3083" s="5">
        <v>1.75800001621</v>
      </c>
      <c r="N3083" s="8">
        <f t="shared" si="632"/>
        <v>1.75800001621</v>
      </c>
      <c r="O3083" s="5">
        <v>1.5583332777000001</v>
      </c>
      <c r="P3083" s="5">
        <v>96.736587524399994</v>
      </c>
      <c r="Q3083" s="5">
        <v>39.398006439200003</v>
      </c>
      <c r="R3083" s="5">
        <v>0</v>
      </c>
      <c r="S3083">
        <f t="shared" si="624"/>
        <v>0.10444980998919071</v>
      </c>
      <c r="T3083">
        <f t="shared" si="625"/>
        <v>66.215011498707298</v>
      </c>
      <c r="U3083">
        <f t="shared" si="626"/>
        <v>198.85363990427066</v>
      </c>
      <c r="V3083" s="9">
        <v>427.52395629900002</v>
      </c>
      <c r="W3083" s="9">
        <v>58.1366729736</v>
      </c>
      <c r="X3083">
        <f t="shared" si="633"/>
        <v>1.4608899259360966E-3</v>
      </c>
      <c r="Y3083">
        <f t="shared" si="634"/>
        <v>43.617224588020214</v>
      </c>
      <c r="Z3083">
        <f t="shared" si="627"/>
        <v>2.1694460446200461</v>
      </c>
      <c r="AA3083">
        <f t="shared" si="628"/>
        <v>0.30773649647810208</v>
      </c>
      <c r="AB3083">
        <f>(1/(AA3083*k))*(LN((50-dTar)/(hTar-dTar)))</f>
        <v>14.200931956111571</v>
      </c>
      <c r="AC3083">
        <f t="shared" si="629"/>
        <v>22.90819351965467</v>
      </c>
      <c r="AD3083" s="19">
        <v>380.70541381800001</v>
      </c>
      <c r="AE3083" s="19">
        <v>19.7323513031</v>
      </c>
      <c r="AF3083">
        <f t="shared" si="635"/>
        <v>2.362134277154127E-3</v>
      </c>
      <c r="AG3083" s="23">
        <f t="shared" si="630"/>
        <v>41.256999336642515</v>
      </c>
      <c r="AH3083" s="25">
        <f t="shared" si="636"/>
        <v>42.154106242736731</v>
      </c>
      <c r="AI3083" s="25">
        <f t="shared" si="631"/>
        <v>0.82459291878661811</v>
      </c>
    </row>
    <row r="3084" spans="6:35" ht="15">
      <c r="F3084" s="5">
        <v>2006</v>
      </c>
      <c r="G3084" s="5">
        <v>5</v>
      </c>
      <c r="H3084" s="5">
        <v>0</v>
      </c>
      <c r="I3084" s="5">
        <v>129</v>
      </c>
      <c r="J3084" s="5">
        <v>7</v>
      </c>
      <c r="K3084" s="5">
        <v>6.3740000724800003</v>
      </c>
      <c r="L3084" s="5">
        <v>6.1892170459000001E-2</v>
      </c>
      <c r="M3084" s="5">
        <v>2.2909998893700001</v>
      </c>
      <c r="N3084" s="8">
        <f t="shared" si="632"/>
        <v>2.2909998893700001</v>
      </c>
      <c r="O3084" s="5">
        <v>0</v>
      </c>
      <c r="P3084" s="5">
        <v>96.736587524399994</v>
      </c>
      <c r="Q3084" s="5">
        <v>38.001689910899998</v>
      </c>
      <c r="R3084" s="5">
        <v>0</v>
      </c>
      <c r="S3084">
        <f t="shared" si="624"/>
        <v>0.13611746355147289</v>
      </c>
      <c r="T3084">
        <f t="shared" si="625"/>
        <v>50.810125233171938</v>
      </c>
      <c r="U3084">
        <f t="shared" si="626"/>
        <v>152.59044917337701</v>
      </c>
      <c r="V3084" s="9">
        <v>425.75442504900002</v>
      </c>
      <c r="W3084" s="9">
        <v>44.611202239999997</v>
      </c>
      <c r="X3084">
        <f t="shared" si="633"/>
        <v>1.6052496119449832E-3</v>
      </c>
      <c r="Y3084">
        <f t="shared" si="634"/>
        <v>41.376476745092724</v>
      </c>
      <c r="Z3084">
        <f t="shared" si="627"/>
        <v>2.8271903312798377</v>
      </c>
      <c r="AA3084">
        <f t="shared" si="628"/>
        <v>0.40103769788715721</v>
      </c>
      <c r="AB3084">
        <f>(1/(AA3084*k))*(LN((50-dTar)/(hTar-dTar)))</f>
        <v>10.897092891569894</v>
      </c>
      <c r="AC3084">
        <f t="shared" si="629"/>
        <v>17.578614807340404</v>
      </c>
      <c r="AD3084" s="19">
        <v>373.43594360399999</v>
      </c>
      <c r="AE3084" s="19">
        <v>15.141630172699999</v>
      </c>
      <c r="AF3084">
        <f t="shared" si="635"/>
        <v>2.4621070122955511E-3</v>
      </c>
      <c r="AG3084" s="23">
        <f t="shared" si="630"/>
        <v>39.585685007257702</v>
      </c>
      <c r="AH3084" s="25">
        <f t="shared" si="636"/>
        <v>40.266353784295184</v>
      </c>
      <c r="AI3084" s="25">
        <f t="shared" si="631"/>
        <v>1.0745974222390238</v>
      </c>
    </row>
    <row r="3085" spans="6:35" ht="15">
      <c r="F3085" s="5">
        <v>2006</v>
      </c>
      <c r="G3085" s="5">
        <v>5</v>
      </c>
      <c r="H3085" s="5">
        <v>0</v>
      </c>
      <c r="I3085" s="5">
        <v>129</v>
      </c>
      <c r="J3085" s="5">
        <v>8</v>
      </c>
      <c r="K3085" s="5">
        <v>6.3715000152599996</v>
      </c>
      <c r="L3085" s="5">
        <v>6.3800297677500006E-2</v>
      </c>
      <c r="M3085" s="5">
        <v>1.94500005245</v>
      </c>
      <c r="N3085" s="8">
        <f t="shared" si="632"/>
        <v>1.94500005245</v>
      </c>
      <c r="O3085" s="5">
        <v>1.5583332777000001</v>
      </c>
      <c r="P3085" s="5">
        <v>96.736587524399994</v>
      </c>
      <c r="Q3085" s="5">
        <v>36.851268768300002</v>
      </c>
      <c r="R3085" s="5">
        <v>13.509499549899999</v>
      </c>
      <c r="S3085">
        <f t="shared" si="624"/>
        <v>0.11556022982601656</v>
      </c>
      <c r="T3085">
        <f t="shared" si="625"/>
        <v>59.848837094602189</v>
      </c>
      <c r="U3085">
        <f t="shared" si="626"/>
        <v>179.73506053882849</v>
      </c>
      <c r="V3085" s="9">
        <v>431.702392578</v>
      </c>
      <c r="W3085" s="9">
        <v>52.547180175800001</v>
      </c>
      <c r="X3085">
        <f t="shared" si="633"/>
        <v>1.5060589505529781E-3</v>
      </c>
      <c r="Y3085">
        <f t="shared" si="634"/>
        <v>40.501947299721536</v>
      </c>
      <c r="Z3085">
        <f t="shared" si="627"/>
        <v>2.4002119634050048</v>
      </c>
      <c r="AA3085">
        <f t="shared" si="628"/>
        <v>0.34047070322619893</v>
      </c>
      <c r="AB3085">
        <f>(1/(AA3085*k))*(LN((50-dTar)/(hTar-dTar)))</f>
        <v>12.835597910444285</v>
      </c>
      <c r="AC3085">
        <f t="shared" si="629"/>
        <v>20.705708736699382</v>
      </c>
      <c r="AD3085" s="19">
        <v>376.67062377899998</v>
      </c>
      <c r="AE3085" s="19">
        <v>17.8352031708</v>
      </c>
      <c r="AF3085">
        <f t="shared" si="635"/>
        <v>2.4084109280505116E-3</v>
      </c>
      <c r="AG3085" s="23">
        <f t="shared" si="630"/>
        <v>38.482202056683839</v>
      </c>
      <c r="AH3085" s="25">
        <f t="shared" si="636"/>
        <v>39.249894633916625</v>
      </c>
      <c r="AI3085" s="25">
        <f t="shared" si="631"/>
        <v>0.91230560608725664</v>
      </c>
    </row>
    <row r="3086" spans="6:35" ht="15">
      <c r="F3086" s="5">
        <v>2006</v>
      </c>
      <c r="G3086" s="5">
        <v>5</v>
      </c>
      <c r="H3086" s="5">
        <v>0</v>
      </c>
      <c r="I3086" s="5">
        <v>129</v>
      </c>
      <c r="J3086" s="5">
        <v>9</v>
      </c>
      <c r="K3086" s="5">
        <v>6.9145002365100003</v>
      </c>
      <c r="L3086" s="5">
        <v>8.1668645143500002E-2</v>
      </c>
      <c r="M3086" s="5">
        <v>2.0724999904599999</v>
      </c>
      <c r="N3086" s="8">
        <f t="shared" si="632"/>
        <v>2.0724999904599999</v>
      </c>
      <c r="O3086" s="5">
        <v>0</v>
      </c>
      <c r="P3086" s="5">
        <v>96.736587524399994</v>
      </c>
      <c r="Q3086" s="5">
        <v>35.047069549600003</v>
      </c>
      <c r="R3086" s="5">
        <v>192.20799255399999</v>
      </c>
      <c r="S3086">
        <f t="shared" si="624"/>
        <v>0.12313551092725818</v>
      </c>
      <c r="T3086">
        <f t="shared" si="625"/>
        <v>56.166944185237838</v>
      </c>
      <c r="U3086">
        <f t="shared" si="626"/>
        <v>168.6777822843481</v>
      </c>
      <c r="V3086" s="9">
        <v>417.77154540999999</v>
      </c>
      <c r="W3086" s="9">
        <v>49.314483642600003</v>
      </c>
      <c r="X3086">
        <f t="shared" si="633"/>
        <v>1.5729111694751854E-3</v>
      </c>
      <c r="Y3086">
        <f t="shared" si="634"/>
        <v>38.443372930124106</v>
      </c>
      <c r="Z3086">
        <f t="shared" si="627"/>
        <v>2.5575522555862382</v>
      </c>
      <c r="AA3086">
        <f t="shared" si="628"/>
        <v>0.36278946537784018</v>
      </c>
      <c r="AB3086">
        <f>(1/(AA3086*k))*(LN((50-dTar)/(hTar-dTar)))</f>
        <v>12.045953545939517</v>
      </c>
      <c r="AC3086">
        <f t="shared" si="629"/>
        <v>19.431896146815451</v>
      </c>
      <c r="AD3086" s="19">
        <v>272.69577026399998</v>
      </c>
      <c r="AE3086" s="19">
        <v>16.737983703600001</v>
      </c>
      <c r="AF3086">
        <f t="shared" si="635"/>
        <v>3.2376536517724212E-3</v>
      </c>
      <c r="AG3086" s="23">
        <f t="shared" si="630"/>
        <v>36.024756194871287</v>
      </c>
      <c r="AH3086" s="25">
        <f t="shared" si="636"/>
        <v>36.944057340015725</v>
      </c>
      <c r="AI3086" s="25">
        <f t="shared" si="631"/>
        <v>0.9721096703986073</v>
      </c>
    </row>
    <row r="3087" spans="6:35" ht="15">
      <c r="F3087" s="5">
        <v>2006</v>
      </c>
      <c r="G3087" s="5">
        <v>5</v>
      </c>
      <c r="H3087" s="5">
        <v>0</v>
      </c>
      <c r="I3087" s="5">
        <v>129</v>
      </c>
      <c r="J3087" s="5">
        <v>10</v>
      </c>
      <c r="K3087" s="5">
        <v>7.7350001335099998</v>
      </c>
      <c r="L3087" s="5">
        <v>8.6389094591100002E-2</v>
      </c>
      <c r="M3087" s="5">
        <v>1.61199998856</v>
      </c>
      <c r="N3087" s="8">
        <f t="shared" si="632"/>
        <v>1.61199998856</v>
      </c>
      <c r="O3087" s="5">
        <v>1.5583332777000001</v>
      </c>
      <c r="P3087" s="5">
        <v>96.736587524399994</v>
      </c>
      <c r="Q3087" s="5">
        <v>31.573984146099999</v>
      </c>
      <c r="R3087" s="5">
        <v>307.295013428</v>
      </c>
      <c r="S3087">
        <f t="shared" si="624"/>
        <v>9.5775364593373671E-2</v>
      </c>
      <c r="T3087">
        <f t="shared" si="625"/>
        <v>72.212153916984988</v>
      </c>
      <c r="U3087">
        <f t="shared" si="626"/>
        <v>216.8639607047451</v>
      </c>
      <c r="V3087" s="9">
        <v>413.6769104</v>
      </c>
      <c r="W3087" s="9">
        <v>63.402153015099998</v>
      </c>
      <c r="X3087">
        <f t="shared" si="633"/>
        <v>1.4410404964706417E-3</v>
      </c>
      <c r="Y3087">
        <f t="shared" si="634"/>
        <v>35.241206592665478</v>
      </c>
      <c r="Z3087">
        <f t="shared" si="627"/>
        <v>1.989275862834408</v>
      </c>
      <c r="AA3087">
        <f t="shared" si="628"/>
        <v>0.28217930843462369</v>
      </c>
      <c r="AB3087">
        <f>(1/(AA3087*k))*(LN((50-dTar)/(hTar-dTar)))</f>
        <v>15.487120835120292</v>
      </c>
      <c r="AC3087">
        <f t="shared" si="629"/>
        <v>24.983005499193741</v>
      </c>
      <c r="AD3087" s="19">
        <v>210.74008178700001</v>
      </c>
      <c r="AE3087" s="19">
        <v>21.519523620600001</v>
      </c>
      <c r="AF3087">
        <f t="shared" si="635"/>
        <v>3.8873808521649946E-3</v>
      </c>
      <c r="AG3087" s="23">
        <f t="shared" si="630"/>
        <v>31.818634978269177</v>
      </c>
      <c r="AH3087" s="25">
        <f t="shared" si="636"/>
        <v>33.119533115040106</v>
      </c>
      <c r="AI3087" s="25">
        <f t="shared" si="631"/>
        <v>0.75611135574182053</v>
      </c>
    </row>
    <row r="3088" spans="6:35" ht="15">
      <c r="F3088" s="5">
        <v>2006</v>
      </c>
      <c r="G3088" s="5">
        <v>5</v>
      </c>
      <c r="H3088" s="5">
        <v>0</v>
      </c>
      <c r="I3088" s="5">
        <v>129</v>
      </c>
      <c r="J3088" s="5">
        <v>11</v>
      </c>
      <c r="K3088" s="5">
        <v>8.9499998092700004</v>
      </c>
      <c r="L3088" s="5">
        <v>0.117847539485</v>
      </c>
      <c r="M3088" s="5">
        <v>1.63699996471</v>
      </c>
      <c r="N3088" s="8">
        <f t="shared" si="632"/>
        <v>1.63699996471</v>
      </c>
      <c r="O3088" s="5">
        <v>0</v>
      </c>
      <c r="P3088" s="5">
        <v>96.736587524399994</v>
      </c>
      <c r="Q3088" s="5">
        <v>29.4807243347</v>
      </c>
      <c r="R3088" s="5">
        <v>495.177490234</v>
      </c>
      <c r="S3088">
        <f t="shared" si="624"/>
        <v>9.7260713134058707E-2</v>
      </c>
      <c r="T3088">
        <f t="shared" si="625"/>
        <v>71.109342576372313</v>
      </c>
      <c r="U3088">
        <f t="shared" si="626"/>
        <v>213.55205235881326</v>
      </c>
      <c r="V3088" s="9">
        <v>407.113037109</v>
      </c>
      <c r="W3088" s="9">
        <v>62.433883667000003</v>
      </c>
      <c r="X3088">
        <f t="shared" si="633"/>
        <v>1.4639167080150838E-3</v>
      </c>
      <c r="Y3088">
        <f t="shared" si="634"/>
        <v>32.906198920278932</v>
      </c>
      <c r="Z3088">
        <f t="shared" si="627"/>
        <v>2.0201268860847592</v>
      </c>
      <c r="AA3088">
        <f t="shared" si="628"/>
        <v>0.28655553426027691</v>
      </c>
      <c r="AB3088">
        <f>(1/(AA3088*k))*(LN((50-dTar)/(hTar-dTar)))</f>
        <v>15.250604243882147</v>
      </c>
      <c r="AC3088">
        <f t="shared" si="629"/>
        <v>24.601469423995471</v>
      </c>
      <c r="AD3088" s="19">
        <v>145.24432372999999</v>
      </c>
      <c r="AE3088" s="19">
        <v>21.190881729099999</v>
      </c>
      <c r="AF3088">
        <f t="shared" si="635"/>
        <v>5.2345969726072137E-3</v>
      </c>
      <c r="AG3088" s="23">
        <f t="shared" si="630"/>
        <v>28.668578855479584</v>
      </c>
      <c r="AH3088" s="25">
        <f t="shared" si="636"/>
        <v>30.279271827820189</v>
      </c>
      <c r="AI3088" s="25">
        <f t="shared" si="631"/>
        <v>0.76783763737608723</v>
      </c>
    </row>
    <row r="3089" spans="6:35" ht="15">
      <c r="F3089" s="5">
        <v>2006</v>
      </c>
      <c r="G3089" s="5">
        <v>5</v>
      </c>
      <c r="H3089" s="5">
        <v>0</v>
      </c>
      <c r="I3089" s="5">
        <v>129</v>
      </c>
      <c r="J3089" s="5">
        <v>12</v>
      </c>
      <c r="K3089" s="5">
        <v>9.5500001907299996</v>
      </c>
      <c r="L3089" s="5">
        <v>0.138200312853</v>
      </c>
      <c r="M3089" s="5">
        <v>0.98600000143099997</v>
      </c>
      <c r="N3089" s="8">
        <f t="shared" si="632"/>
        <v>0.98600000143099997</v>
      </c>
      <c r="O3089" s="5">
        <v>1.5583332777000001</v>
      </c>
      <c r="P3089" s="5">
        <v>96.736587524399994</v>
      </c>
      <c r="Q3089" s="5">
        <v>35.534496307399998</v>
      </c>
      <c r="R3089" s="5">
        <v>363.77249145500002</v>
      </c>
      <c r="S3089">
        <f t="shared" si="624"/>
        <v>5.8582202417060414E-2</v>
      </c>
      <c r="T3089">
        <f t="shared" si="625"/>
        <v>118.05881452244482</v>
      </c>
      <c r="U3089">
        <f t="shared" si="626"/>
        <v>354.54837897339416</v>
      </c>
      <c r="V3089" s="9">
        <v>416.11618041999998</v>
      </c>
      <c r="W3089" s="9">
        <v>103.655448914</v>
      </c>
      <c r="X3089">
        <f t="shared" si="633"/>
        <v>1.1437459860216526E-3</v>
      </c>
      <c r="Y3089">
        <f t="shared" si="634"/>
        <v>41.081733879789276</v>
      </c>
      <c r="Z3089">
        <f t="shared" si="627"/>
        <v>1.2167655195540805</v>
      </c>
      <c r="AA3089">
        <f t="shared" si="628"/>
        <v>0.17259851147324101</v>
      </c>
      <c r="AB3089">
        <f>(1/(AA3089*k))*(LN((50-dTar)/(hTar-dTar)))</f>
        <v>25.319714576885129</v>
      </c>
      <c r="AC3089">
        <f t="shared" si="629"/>
        <v>40.844426491324896</v>
      </c>
      <c r="AD3089" s="19">
        <v>160.470611572</v>
      </c>
      <c r="AE3089" s="19">
        <v>35.182018280000001</v>
      </c>
      <c r="AF3089">
        <f t="shared" si="635"/>
        <v>4.2283824393496514E-3</v>
      </c>
      <c r="AG3089" s="23">
        <f t="shared" si="630"/>
        <v>33.986677875568596</v>
      </c>
      <c r="AH3089" s="25">
        <f t="shared" si="636"/>
        <v>36.683464437273337</v>
      </c>
      <c r="AI3089" s="25">
        <f t="shared" si="631"/>
        <v>0.46248498953738126</v>
      </c>
    </row>
    <row r="3090" spans="6:35" ht="15">
      <c r="F3090" s="5">
        <v>2006</v>
      </c>
      <c r="G3090" s="5">
        <v>5</v>
      </c>
      <c r="H3090" s="5">
        <v>0</v>
      </c>
      <c r="I3090" s="5">
        <v>129</v>
      </c>
      <c r="J3090" s="5">
        <v>13</v>
      </c>
      <c r="K3090" s="5">
        <v>8.3999996185299999</v>
      </c>
      <c r="L3090" s="5">
        <v>5.7320173829800002E-2</v>
      </c>
      <c r="M3090" s="5">
        <v>1.09850001335</v>
      </c>
      <c r="N3090" s="8">
        <f t="shared" si="632"/>
        <v>1.09850001335</v>
      </c>
      <c r="O3090" s="5">
        <v>0</v>
      </c>
      <c r="P3090" s="5">
        <v>96.736587524399994</v>
      </c>
      <c r="Q3090" s="5">
        <v>34.561584472699998</v>
      </c>
      <c r="R3090" s="5">
        <v>346.142486572</v>
      </c>
      <c r="S3090">
        <f t="shared" si="624"/>
        <v>6.52662779349059E-2</v>
      </c>
      <c r="T3090">
        <f t="shared" si="625"/>
        <v>105.96812915193287</v>
      </c>
      <c r="U3090">
        <f t="shared" si="626"/>
        <v>318.23823206795174</v>
      </c>
      <c r="V3090" s="9">
        <v>415.57727050800003</v>
      </c>
      <c r="W3090" s="9">
        <v>93.039848327599998</v>
      </c>
      <c r="X3090">
        <f t="shared" si="633"/>
        <v>1.2094013770452634E-3</v>
      </c>
      <c r="Y3090">
        <f t="shared" si="634"/>
        <v>39.642027483188535</v>
      </c>
      <c r="Z3090">
        <f t="shared" si="627"/>
        <v>1.355595271332779</v>
      </c>
      <c r="AA3090">
        <f t="shared" si="628"/>
        <v>0.19229154856224764</v>
      </c>
      <c r="AB3090">
        <f>(1/(AA3090*k))*(LN((50-dTar)/(hTar-dTar)))</f>
        <v>22.72666208979545</v>
      </c>
      <c r="AC3090">
        <f t="shared" si="629"/>
        <v>36.661451151082701</v>
      </c>
      <c r="AD3090" s="19">
        <v>185.46327209500001</v>
      </c>
      <c r="AE3090" s="19">
        <v>31.578945159900002</v>
      </c>
      <c r="AF3090">
        <f t="shared" si="635"/>
        <v>3.9416063878105851E-3</v>
      </c>
      <c r="AG3090" s="23">
        <f t="shared" si="630"/>
        <v>33.913555903585149</v>
      </c>
      <c r="AH3090" s="25">
        <f t="shared" si="636"/>
        <v>36.090912243801775</v>
      </c>
      <c r="AI3090" s="25">
        <f t="shared" si="631"/>
        <v>0.51525331282318509</v>
      </c>
    </row>
    <row r="3091" spans="6:35" ht="15">
      <c r="F3091" s="5">
        <v>2006</v>
      </c>
      <c r="G3091" s="5">
        <v>5</v>
      </c>
      <c r="H3091" s="5">
        <v>0</v>
      </c>
      <c r="I3091" s="5">
        <v>129</v>
      </c>
      <c r="J3091" s="5">
        <v>14</v>
      </c>
      <c r="K3091" s="5">
        <v>10.0399999619</v>
      </c>
      <c r="L3091" s="5">
        <v>0.14097441732900001</v>
      </c>
      <c r="M3091" s="5">
        <v>1.09549999237</v>
      </c>
      <c r="N3091" s="8">
        <f t="shared" si="632"/>
        <v>1.09549999237</v>
      </c>
      <c r="O3091" s="5">
        <v>1.5583332777000001</v>
      </c>
      <c r="P3091" s="5">
        <v>96.736587524399994</v>
      </c>
      <c r="Q3091" s="5">
        <v>33.080394744899998</v>
      </c>
      <c r="R3091" s="5">
        <v>809.85247802699996</v>
      </c>
      <c r="S3091">
        <f t="shared" si="624"/>
        <v>6.5088034693475155E-2</v>
      </c>
      <c r="T3091">
        <f t="shared" si="625"/>
        <v>106.25832231750228</v>
      </c>
      <c r="U3091">
        <f t="shared" si="626"/>
        <v>319.10972579637837</v>
      </c>
      <c r="V3091" s="9">
        <v>405.097412109</v>
      </c>
      <c r="W3091" s="9">
        <v>93.294631957999997</v>
      </c>
      <c r="X3091">
        <f t="shared" si="633"/>
        <v>1.2232389419378517E-3</v>
      </c>
      <c r="Y3091">
        <f t="shared" si="634"/>
        <v>38.022538337677446</v>
      </c>
      <c r="Z3091">
        <f t="shared" si="627"/>
        <v>1.3518931191207051</v>
      </c>
      <c r="AA3091">
        <f t="shared" si="628"/>
        <v>0.19176639728964626</v>
      </c>
      <c r="AB3091">
        <f>(1/(AA3091*k))*(LN((50-dTar)/(hTar-dTar)))</f>
        <v>22.788898934660462</v>
      </c>
      <c r="AC3091">
        <f t="shared" si="629"/>
        <v>36.761848342663271</v>
      </c>
      <c r="AD3091" s="19">
        <v>102.40560150100001</v>
      </c>
      <c r="AE3091" s="19">
        <v>31.665426254300002</v>
      </c>
      <c r="AF3091">
        <f t="shared" si="635"/>
        <v>5.8536742039427764E-3</v>
      </c>
      <c r="AG3091" s="23">
        <f t="shared" si="630"/>
        <v>29.84039670370268</v>
      </c>
      <c r="AH3091" s="25">
        <f t="shared" si="636"/>
        <v>32.950377737163414</v>
      </c>
      <c r="AI3091" s="25">
        <f t="shared" si="631"/>
        <v>0.51384614784394211</v>
      </c>
    </row>
    <row r="3092" spans="6:35" ht="15">
      <c r="F3092" s="5">
        <v>2006</v>
      </c>
      <c r="G3092" s="5">
        <v>5</v>
      </c>
      <c r="H3092" s="5">
        <v>0</v>
      </c>
      <c r="I3092" s="5">
        <v>129</v>
      </c>
      <c r="J3092" s="5">
        <v>15</v>
      </c>
      <c r="K3092" s="5">
        <v>9.04500007629</v>
      </c>
      <c r="L3092" s="5">
        <v>0.10536385327599999</v>
      </c>
      <c r="M3092" s="5">
        <v>0.89850002527200001</v>
      </c>
      <c r="N3092" s="8">
        <f t="shared" si="632"/>
        <v>0.89850002527200001</v>
      </c>
      <c r="O3092" s="5">
        <v>0</v>
      </c>
      <c r="P3092" s="5">
        <v>96.736587524399994</v>
      </c>
      <c r="Q3092" s="5">
        <v>34.459735870400003</v>
      </c>
      <c r="R3092" s="5">
        <v>215.76249694800001</v>
      </c>
      <c r="S3092">
        <f t="shared" si="624"/>
        <v>5.3383478981568401E-2</v>
      </c>
      <c r="T3092">
        <f t="shared" si="625"/>
        <v>129.55591320415775</v>
      </c>
      <c r="U3092">
        <f t="shared" si="626"/>
        <v>389.07589576226974</v>
      </c>
      <c r="V3092" s="9">
        <v>424.26669311500001</v>
      </c>
      <c r="W3092" s="9">
        <v>113.74988555900001</v>
      </c>
      <c r="X3092">
        <f t="shared" si="633"/>
        <v>1.0786410499212201E-3</v>
      </c>
      <c r="Y3092">
        <f t="shared" si="634"/>
        <v>40.057551401974642</v>
      </c>
      <c r="Z3092">
        <f t="shared" si="627"/>
        <v>1.1087868645869832</v>
      </c>
      <c r="AA3092">
        <f t="shared" si="628"/>
        <v>0.15728171064457047</v>
      </c>
      <c r="AB3092">
        <f>(1/(AA3092*k))*(LN((50-dTar)/(hTar-dTar)))</f>
        <v>27.785462333719583</v>
      </c>
      <c r="AC3092">
        <f t="shared" si="629"/>
        <v>44.822040563330127</v>
      </c>
      <c r="AD3092" s="19">
        <v>214.07743835400001</v>
      </c>
      <c r="AE3092" s="19">
        <v>38.608207702599998</v>
      </c>
      <c r="AF3092">
        <f t="shared" si="635"/>
        <v>3.3612576917298703E-3</v>
      </c>
      <c r="AG3092" s="23">
        <f t="shared" si="630"/>
        <v>34.022543654088402</v>
      </c>
      <c r="AH3092" s="25">
        <f t="shared" si="636"/>
        <v>36.316412481142336</v>
      </c>
      <c r="AI3092" s="25">
        <f t="shared" si="631"/>
        <v>0.42144297584601703</v>
      </c>
    </row>
    <row r="3093" spans="6:35" ht="15">
      <c r="F3093" s="5">
        <v>2006</v>
      </c>
      <c r="G3093" s="5">
        <v>5</v>
      </c>
      <c r="H3093" s="5">
        <v>0</v>
      </c>
      <c r="I3093" s="5">
        <v>129</v>
      </c>
      <c r="J3093" s="5">
        <v>16</v>
      </c>
      <c r="K3093" s="5">
        <v>9.1000003814700001</v>
      </c>
      <c r="L3093" s="5">
        <v>0.12771606445299999</v>
      </c>
      <c r="M3093" s="5">
        <v>1.3025000095399999</v>
      </c>
      <c r="N3093" s="8">
        <f t="shared" si="632"/>
        <v>1.3025000095399999</v>
      </c>
      <c r="O3093" s="5">
        <v>1.5583332777000001</v>
      </c>
      <c r="P3093" s="5">
        <v>96.736587524399994</v>
      </c>
      <c r="Q3093" s="5">
        <v>33.898105621299997</v>
      </c>
      <c r="R3093" s="5">
        <v>485.02999877899998</v>
      </c>
      <c r="S3093">
        <f t="shared" si="624"/>
        <v>7.7386733363443191E-2</v>
      </c>
      <c r="T3093">
        <f t="shared" si="625"/>
        <v>89.371201869843759</v>
      </c>
      <c r="U3093">
        <f t="shared" si="626"/>
        <v>268.39516285192747</v>
      </c>
      <c r="V3093" s="9">
        <v>409.33502197299998</v>
      </c>
      <c r="W3093" s="9">
        <v>78.467765808099998</v>
      </c>
      <c r="X3093">
        <f t="shared" si="633"/>
        <v>1.3224050649210057E-3</v>
      </c>
      <c r="Y3093">
        <f t="shared" si="634"/>
        <v>38.441286359183664</v>
      </c>
      <c r="Z3093">
        <f t="shared" si="627"/>
        <v>1.6073398565182857</v>
      </c>
      <c r="AA3093">
        <f t="shared" si="628"/>
        <v>0.22800158470001622</v>
      </c>
      <c r="AB3093">
        <f>(1/(AA3093*k))*(LN((50-dTar)/(hTar-dTar)))</f>
        <v>19.167169617033736</v>
      </c>
      <c r="AC3093">
        <f t="shared" si="629"/>
        <v>30.919465860977358</v>
      </c>
      <c r="AD3093" s="19">
        <v>144.65541076700001</v>
      </c>
      <c r="AE3093" s="19">
        <v>26.632991790799998</v>
      </c>
      <c r="AF3093">
        <f t="shared" si="635"/>
        <v>4.9454059716854135E-3</v>
      </c>
      <c r="AG3093" s="23">
        <f t="shared" si="630"/>
        <v>32.563255743810934</v>
      </c>
      <c r="AH3093" s="25">
        <f t="shared" si="636"/>
        <v>34.797458541279539</v>
      </c>
      <c r="AI3093" s="25">
        <f t="shared" si="631"/>
        <v>0.61093986045668469</v>
      </c>
    </row>
    <row r="3094" spans="6:35" ht="15">
      <c r="F3094" s="5">
        <v>2006</v>
      </c>
      <c r="G3094" s="5">
        <v>5</v>
      </c>
      <c r="H3094" s="5">
        <v>0</v>
      </c>
      <c r="I3094" s="5">
        <v>129</v>
      </c>
      <c r="J3094" s="5">
        <v>17</v>
      </c>
      <c r="K3094" s="5">
        <v>9.42000007629</v>
      </c>
      <c r="L3094" s="5">
        <v>0.17124581337</v>
      </c>
      <c r="M3094" s="5">
        <v>1.1705000400500001</v>
      </c>
      <c r="N3094" s="8">
        <f t="shared" si="632"/>
        <v>1.1705000400500001</v>
      </c>
      <c r="O3094" s="5">
        <v>0</v>
      </c>
      <c r="P3094" s="5">
        <v>96.736587524399994</v>
      </c>
      <c r="Q3094" s="5">
        <v>30.513290405300001</v>
      </c>
      <c r="R3094" s="5">
        <v>312.420013428</v>
      </c>
      <c r="S3094">
        <f t="shared" si="624"/>
        <v>6.9544087399461288E-2</v>
      </c>
      <c r="T3094">
        <f t="shared" si="625"/>
        <v>99.449796928755561</v>
      </c>
      <c r="U3094">
        <f t="shared" si="626"/>
        <v>298.66269988354054</v>
      </c>
      <c r="V3094" s="9">
        <v>416.32553100600001</v>
      </c>
      <c r="W3094" s="9">
        <v>87.316764831499995</v>
      </c>
      <c r="X3094">
        <f t="shared" si="633"/>
        <v>1.2464087913366272E-3</v>
      </c>
      <c r="Y3094">
        <f t="shared" si="634"/>
        <v>34.830738066851737</v>
      </c>
      <c r="Z3094">
        <f t="shared" si="627"/>
        <v>1.4444463360066</v>
      </c>
      <c r="AA3094">
        <f t="shared" si="628"/>
        <v>0.20489509563772221</v>
      </c>
      <c r="AB3094">
        <f>(1/(AA3094*k))*(LN((50-dTar)/(hTar-dTar)))</f>
        <v>21.328695219843659</v>
      </c>
      <c r="AC3094">
        <f t="shared" si="629"/>
        <v>34.406324819240851</v>
      </c>
      <c r="AD3094" s="19">
        <v>173.97055053700001</v>
      </c>
      <c r="AE3094" s="19">
        <v>29.636455535900001</v>
      </c>
      <c r="AF3094">
        <f t="shared" si="635"/>
        <v>4.2014453402745089E-3</v>
      </c>
      <c r="AG3094" s="23">
        <f t="shared" si="630"/>
        <v>29.795735686396547</v>
      </c>
      <c r="AH3094" s="25">
        <f t="shared" si="636"/>
        <v>31.709508706607458</v>
      </c>
      <c r="AI3094" s="25">
        <f t="shared" si="631"/>
        <v>0.5490250486717787</v>
      </c>
    </row>
    <row r="3095" spans="6:35" ht="15">
      <c r="F3095" s="5">
        <v>2006</v>
      </c>
      <c r="G3095" s="5">
        <v>5</v>
      </c>
      <c r="H3095" s="5">
        <v>0</v>
      </c>
      <c r="I3095" s="5">
        <v>129</v>
      </c>
      <c r="J3095" s="5">
        <v>18</v>
      </c>
      <c r="K3095" s="5">
        <v>8.9849996566799994</v>
      </c>
      <c r="L3095" s="5">
        <v>0.14450436830499999</v>
      </c>
      <c r="M3095" s="5">
        <v>0.50599998235700006</v>
      </c>
      <c r="N3095" s="8">
        <f t="shared" si="632"/>
        <v>0.50599998235700006</v>
      </c>
      <c r="O3095" s="5">
        <v>1.5583332777000001</v>
      </c>
      <c r="P3095" s="5">
        <v>96.736587524399994</v>
      </c>
      <c r="Q3095" s="5">
        <v>31.813575744600001</v>
      </c>
      <c r="R3095" s="5">
        <v>109.377746582</v>
      </c>
      <c r="S3095">
        <f t="shared" si="624"/>
        <v>3.0063482095786947E-2</v>
      </c>
      <c r="T3095">
        <f t="shared" si="625"/>
        <v>230.05137420329874</v>
      </c>
      <c r="U3095">
        <f t="shared" si="626"/>
        <v>690.87888214288841</v>
      </c>
      <c r="V3095" s="9">
        <v>441.66979980500003</v>
      </c>
      <c r="W3095" s="9">
        <v>201.98472595199999</v>
      </c>
      <c r="X3095">
        <f t="shared" si="633"/>
        <v>7.4932556508545349E-4</v>
      </c>
      <c r="Y3095">
        <f t="shared" si="634"/>
        <v>38.439991200060902</v>
      </c>
      <c r="Z3095">
        <f t="shared" si="627"/>
        <v>0.62442528451665125</v>
      </c>
      <c r="AA3095">
        <f t="shared" si="628"/>
        <v>8.8574892123279667E-2</v>
      </c>
      <c r="AB3095">
        <f>(1/(AA3095*k))*(LN((50-dTar)/(hTar-dTar)))</f>
        <v>49.338417943713345</v>
      </c>
      <c r="AC3095">
        <f t="shared" si="629"/>
        <v>79.590130401390098</v>
      </c>
      <c r="AD3095" s="19">
        <v>277.61276245099998</v>
      </c>
      <c r="AE3095" s="19">
        <v>68.5562667847</v>
      </c>
      <c r="AF3095">
        <f t="shared" si="635"/>
        <v>2.3487457107261842E-3</v>
      </c>
      <c r="AG3095" s="23">
        <f t="shared" si="630"/>
        <v>31.254135433977197</v>
      </c>
      <c r="AH3095" s="25">
        <f t="shared" si="636"/>
        <v>33.985434419185367</v>
      </c>
      <c r="AI3095" s="25">
        <f t="shared" si="631"/>
        <v>0.23734015842460296</v>
      </c>
    </row>
    <row r="3096" spans="6:35" ht="15">
      <c r="F3096" s="5">
        <v>2006</v>
      </c>
      <c r="G3096" s="5">
        <v>5</v>
      </c>
      <c r="H3096" s="5">
        <v>0</v>
      </c>
      <c r="I3096" s="5">
        <v>129</v>
      </c>
      <c r="J3096" s="5">
        <v>19</v>
      </c>
      <c r="K3096" s="5">
        <v>8.9750003814700001</v>
      </c>
      <c r="L3096" s="5">
        <v>0.157013699412</v>
      </c>
      <c r="M3096" s="5">
        <v>1.15400004387</v>
      </c>
      <c r="N3096" s="8">
        <f t="shared" si="632"/>
        <v>1.15400004387</v>
      </c>
      <c r="O3096" s="5">
        <v>0</v>
      </c>
      <c r="P3096" s="5">
        <v>96.736587524399994</v>
      </c>
      <c r="Q3096" s="5">
        <v>31.797084808299999</v>
      </c>
      <c r="R3096" s="5">
        <v>126.690002441</v>
      </c>
      <c r="S3096">
        <f t="shared" si="624"/>
        <v>6.8563756654334881E-2</v>
      </c>
      <c r="T3096">
        <f t="shared" si="625"/>
        <v>100.87173904924575</v>
      </c>
      <c r="U3096">
        <f t="shared" si="626"/>
        <v>302.93300596659827</v>
      </c>
      <c r="V3096" s="9">
        <v>427.38699340800002</v>
      </c>
      <c r="W3096" s="9">
        <v>88.565216064500007</v>
      </c>
      <c r="X3096">
        <f t="shared" si="633"/>
        <v>1.2211723708600419E-3</v>
      </c>
      <c r="Y3096">
        <f t="shared" si="634"/>
        <v>36.26416982380195</v>
      </c>
      <c r="Z3096">
        <f t="shared" si="627"/>
        <v>1.4240846459503518</v>
      </c>
      <c r="AA3096">
        <f t="shared" si="628"/>
        <v>0.20200678450602952</v>
      </c>
      <c r="AB3096">
        <f>(1/(AA3096*k))*(LN((50-dTar)/(hTar-dTar)))</f>
        <v>21.633654818000704</v>
      </c>
      <c r="AC3096">
        <f t="shared" si="629"/>
        <v>34.898269538914768</v>
      </c>
      <c r="AD3096" s="19">
        <v>261.45074462899998</v>
      </c>
      <c r="AE3096" s="19">
        <v>30.0601997375</v>
      </c>
      <c r="AF3096">
        <f t="shared" si="635"/>
        <v>3.0636390071077319E-3</v>
      </c>
      <c r="AG3096" s="23">
        <f t="shared" si="630"/>
        <v>32.386960727974319</v>
      </c>
      <c r="AH3096" s="25">
        <f t="shared" si="636"/>
        <v>33.860663737552727</v>
      </c>
      <c r="AI3096" s="25">
        <f t="shared" si="631"/>
        <v>0.54128569720159703</v>
      </c>
    </row>
    <row r="3097" spans="6:35" ht="15">
      <c r="F3097" s="5">
        <v>2006</v>
      </c>
      <c r="G3097" s="5">
        <v>5</v>
      </c>
      <c r="H3097" s="5">
        <v>0</v>
      </c>
      <c r="I3097" s="5">
        <v>129</v>
      </c>
      <c r="J3097" s="5">
        <v>20</v>
      </c>
      <c r="K3097" s="5">
        <v>8.5</v>
      </c>
      <c r="L3097" s="5">
        <v>0.150380149484</v>
      </c>
      <c r="M3097" s="5">
        <v>1.75250005722</v>
      </c>
      <c r="N3097" s="8">
        <f t="shared" si="632"/>
        <v>1.75250005722</v>
      </c>
      <c r="O3097" s="5">
        <v>1.5583332777000001</v>
      </c>
      <c r="P3097" s="5">
        <v>96.736587524399994</v>
      </c>
      <c r="Q3097" s="5">
        <v>31.7253055573</v>
      </c>
      <c r="R3097" s="5">
        <v>42.506748199500002</v>
      </c>
      <c r="S3097">
        <f t="shared" si="624"/>
        <v>0.10412303543506281</v>
      </c>
      <c r="T3097">
        <f t="shared" si="625"/>
        <v>66.422817396495944</v>
      </c>
      <c r="U3097">
        <f t="shared" si="626"/>
        <v>199.47771227447114</v>
      </c>
      <c r="V3097" s="9">
        <v>427.54766845699999</v>
      </c>
      <c r="W3097" s="9">
        <v>58.3191223145</v>
      </c>
      <c r="X3097">
        <f t="shared" si="633"/>
        <v>1.459120187811476E-3</v>
      </c>
      <c r="Y3097">
        <f t="shared" si="634"/>
        <v>35.130072633233468</v>
      </c>
      <c r="Z3097">
        <f t="shared" si="627"/>
        <v>2.1626588636380166</v>
      </c>
      <c r="AA3097">
        <f t="shared" si="628"/>
        <v>0.30677373305674294</v>
      </c>
      <c r="AB3097">
        <f>(1/(AA3097*k))*(LN((50-dTar)/(hTar-dTar)))</f>
        <v>14.245499454444374</v>
      </c>
      <c r="AC3097">
        <f t="shared" si="629"/>
        <v>22.980087454478809</v>
      </c>
      <c r="AD3097" s="19">
        <v>380.782714844</v>
      </c>
      <c r="AE3097" s="19">
        <v>19.794275283800001</v>
      </c>
      <c r="AF3097">
        <f t="shared" si="635"/>
        <v>2.3609568885216972E-3</v>
      </c>
      <c r="AG3097" s="23">
        <f t="shared" si="630"/>
        <v>33.224090690960111</v>
      </c>
      <c r="AH3097" s="25">
        <f t="shared" si="636"/>
        <v>33.948542546691343</v>
      </c>
      <c r="AI3097" s="25">
        <f t="shared" si="631"/>
        <v>0.82201315360177596</v>
      </c>
    </row>
    <row r="3098" spans="6:35" ht="15">
      <c r="F3098" s="5">
        <v>2006</v>
      </c>
      <c r="G3098" s="5">
        <v>5</v>
      </c>
      <c r="H3098" s="5">
        <v>0</v>
      </c>
      <c r="I3098" s="5">
        <v>129</v>
      </c>
      <c r="J3098" s="5">
        <v>21</v>
      </c>
      <c r="K3098" s="5">
        <v>8.0299997329699995</v>
      </c>
      <c r="L3098" s="5">
        <v>0.132753551006</v>
      </c>
      <c r="M3098" s="5">
        <v>1.66499996185</v>
      </c>
      <c r="N3098" s="8">
        <f t="shared" si="632"/>
        <v>1.66499996185</v>
      </c>
      <c r="O3098" s="5">
        <v>0</v>
      </c>
      <c r="P3098" s="5">
        <v>96.736587524399994</v>
      </c>
      <c r="Q3098" s="5">
        <v>30.706804275500001</v>
      </c>
      <c r="R3098" s="5">
        <v>3.1242001056699999</v>
      </c>
      <c r="S3098">
        <f t="shared" si="624"/>
        <v>9.8924304916768652E-2</v>
      </c>
      <c r="T3098">
        <f t="shared" si="625"/>
        <v>69.913509883046942</v>
      </c>
      <c r="U3098">
        <f t="shared" si="626"/>
        <v>209.96078689797557</v>
      </c>
      <c r="V3098" s="9">
        <v>427.94564819300001</v>
      </c>
      <c r="W3098" s="9">
        <v>61.383945465099998</v>
      </c>
      <c r="X3098">
        <f t="shared" si="633"/>
        <v>1.4300211011122449E-3</v>
      </c>
      <c r="Y3098">
        <f t="shared" si="634"/>
        <v>34.11782963125583</v>
      </c>
      <c r="Z3098">
        <f t="shared" si="627"/>
        <v>2.0546800615595258</v>
      </c>
      <c r="AA3098">
        <f t="shared" si="628"/>
        <v>0.29145691136028218</v>
      </c>
      <c r="AB3098">
        <f>(1/(AA3098*k))*(LN((50-dTar)/(hTar-dTar)))</f>
        <v>14.994137646286847</v>
      </c>
      <c r="AC3098">
        <f t="shared" si="629"/>
        <v>24.187751052046504</v>
      </c>
      <c r="AD3098" s="19">
        <v>382.01931762700002</v>
      </c>
      <c r="AE3098" s="19">
        <v>20.834518432599999</v>
      </c>
      <c r="AF3098">
        <f t="shared" si="635"/>
        <v>2.341692308619484E-3</v>
      </c>
      <c r="AG3098" s="23">
        <f t="shared" si="630"/>
        <v>32.185386528609719</v>
      </c>
      <c r="AH3098" s="25">
        <f t="shared" si="636"/>
        <v>32.919896106458708</v>
      </c>
      <c r="AI3098" s="25">
        <f t="shared" si="631"/>
        <v>0.78097108399428783</v>
      </c>
    </row>
    <row r="3099" spans="6:35" ht="15">
      <c r="F3099" s="5">
        <v>2006</v>
      </c>
      <c r="G3099" s="5">
        <v>5</v>
      </c>
      <c r="H3099" s="5">
        <v>0</v>
      </c>
      <c r="I3099" s="5">
        <v>129</v>
      </c>
      <c r="J3099" s="5">
        <v>22</v>
      </c>
      <c r="K3099" s="5">
        <v>7.7199997901900002</v>
      </c>
      <c r="L3099" s="5">
        <v>0.106823414564</v>
      </c>
      <c r="M3099" s="5">
        <v>1.5405000448199999</v>
      </c>
      <c r="N3099" s="8">
        <f t="shared" si="632"/>
        <v>1.5405000448199999</v>
      </c>
      <c r="O3099" s="5">
        <v>1.5583332777000001</v>
      </c>
      <c r="P3099" s="5">
        <v>96.736587524399994</v>
      </c>
      <c r="Q3099" s="5">
        <v>28.746919632000001</v>
      </c>
      <c r="R3099" s="5">
        <v>0.25112500786800002</v>
      </c>
      <c r="S3099">
        <f t="shared" si="624"/>
        <v>9.1527267056957767E-2</v>
      </c>
      <c r="T3099">
        <f t="shared" si="625"/>
        <v>75.563770140411933</v>
      </c>
      <c r="U3099">
        <f t="shared" si="626"/>
        <v>226.92936838958198</v>
      </c>
      <c r="V3099" s="9">
        <v>428.58758544900002</v>
      </c>
      <c r="W3099" s="9">
        <v>66.344863891599999</v>
      </c>
      <c r="X3099">
        <f t="shared" si="633"/>
        <v>1.3853066825786603E-3</v>
      </c>
      <c r="Y3099">
        <f t="shared" si="634"/>
        <v>32.107947311749605</v>
      </c>
      <c r="Z3099">
        <f t="shared" si="627"/>
        <v>1.9010419215903658</v>
      </c>
      <c r="AA3099">
        <f t="shared" si="628"/>
        <v>0.26966330048124226</v>
      </c>
      <c r="AB3099">
        <f>(1/(AA3099*k))*(LN((50-dTar)/(hTar-dTar)))</f>
        <v>16.205931764161885</v>
      </c>
      <c r="AC3099">
        <f t="shared" si="629"/>
        <v>26.142553331506321</v>
      </c>
      <c r="AD3099" s="19">
        <v>383.80035400399998</v>
      </c>
      <c r="AE3099" s="19">
        <v>22.518318176299999</v>
      </c>
      <c r="AF3099">
        <f t="shared" si="635"/>
        <v>2.3123460347607501E-3</v>
      </c>
      <c r="AG3099" s="23">
        <f t="shared" si="630"/>
        <v>30.167001683689609</v>
      </c>
      <c r="AH3099" s="25">
        <f t="shared" si="636"/>
        <v>30.904743018449757</v>
      </c>
      <c r="AI3099" s="25">
        <f t="shared" si="631"/>
        <v>0.72257418466217993</v>
      </c>
    </row>
    <row r="3100" spans="6:35" ht="15">
      <c r="F3100" s="5">
        <v>2006</v>
      </c>
      <c r="G3100" s="5">
        <v>5</v>
      </c>
      <c r="H3100" s="5">
        <v>0</v>
      </c>
      <c r="I3100" s="5">
        <v>129</v>
      </c>
      <c r="J3100" s="5">
        <v>23</v>
      </c>
      <c r="K3100" s="5">
        <v>7.8899998664900002</v>
      </c>
      <c r="L3100" s="5">
        <v>0.11392540484700001</v>
      </c>
      <c r="M3100" s="5">
        <v>1.28999996185</v>
      </c>
      <c r="N3100" s="8">
        <f t="shared" si="632"/>
        <v>1.28999996185</v>
      </c>
      <c r="O3100" s="5">
        <v>0</v>
      </c>
      <c r="P3100" s="5">
        <v>96.736587524399994</v>
      </c>
      <c r="Q3100" s="5">
        <v>29.7862758636</v>
      </c>
      <c r="R3100" s="5">
        <v>0</v>
      </c>
      <c r="S3100">
        <f t="shared" si="624"/>
        <v>7.6644055551135154E-2</v>
      </c>
      <c r="T3100">
        <f t="shared" si="625"/>
        <v>90.237205217536541</v>
      </c>
      <c r="U3100">
        <f t="shared" si="626"/>
        <v>270.99590117334805</v>
      </c>
      <c r="V3100" s="9">
        <v>430.24172973600002</v>
      </c>
      <c r="W3100" s="9">
        <v>79.228118896500007</v>
      </c>
      <c r="X3100">
        <f t="shared" si="633"/>
        <v>1.2812862066641159E-3</v>
      </c>
      <c r="Y3100">
        <f t="shared" si="634"/>
        <v>33.680392252792501</v>
      </c>
      <c r="Z3100">
        <f t="shared" si="627"/>
        <v>1.5919142713256895</v>
      </c>
      <c r="AA3100">
        <f t="shared" si="628"/>
        <v>0.22581346135163149</v>
      </c>
      <c r="AB3100">
        <f>(1/(AA3100*k))*(LN((50-dTar)/(hTar-dTar)))</f>
        <v>19.352898718879327</v>
      </c>
      <c r="AC3100">
        <f t="shared" si="629"/>
        <v>31.21907424023442</v>
      </c>
      <c r="AD3100" s="19">
        <v>387.462646484</v>
      </c>
      <c r="AE3100" s="19">
        <v>26.891063690199999</v>
      </c>
      <c r="AF3100">
        <f t="shared" si="635"/>
        <v>2.2443022441646344E-3</v>
      </c>
      <c r="AG3100" s="23">
        <f t="shared" si="630"/>
        <v>31.320574277011119</v>
      </c>
      <c r="AH3100" s="25">
        <f t="shared" si="636"/>
        <v>32.217526380189831</v>
      </c>
      <c r="AI3100" s="25">
        <f t="shared" si="631"/>
        <v>0.60507669167703337</v>
      </c>
    </row>
    <row r="3101" spans="6:35" ht="15">
      <c r="F3101" s="5">
        <v>2006</v>
      </c>
      <c r="G3101" s="5">
        <v>5</v>
      </c>
      <c r="H3101" s="5">
        <v>0</v>
      </c>
      <c r="I3101" s="5">
        <v>129</v>
      </c>
      <c r="J3101" s="5">
        <v>24</v>
      </c>
      <c r="K3101" s="5">
        <v>7.8000001907299996</v>
      </c>
      <c r="L3101" s="5">
        <v>0.110582813621</v>
      </c>
      <c r="M3101" s="5">
        <v>1.3374999761599999</v>
      </c>
      <c r="N3101" s="8">
        <f t="shared" si="632"/>
        <v>1.3374999761599999</v>
      </c>
      <c r="O3101" s="5">
        <v>0</v>
      </c>
      <c r="P3101" s="5">
        <v>96.736587524399994</v>
      </c>
      <c r="Q3101" s="5">
        <v>29.014640808100001</v>
      </c>
      <c r="R3101" s="5">
        <v>0</v>
      </c>
      <c r="S3101">
        <f t="shared" si="624"/>
        <v>7.9466221320996386E-2</v>
      </c>
      <c r="T3101">
        <f t="shared" si="625"/>
        <v>87.032518402189154</v>
      </c>
      <c r="U3101">
        <f t="shared" si="626"/>
        <v>261.37174460278709</v>
      </c>
      <c r="V3101" s="9">
        <v>429.88204956099997</v>
      </c>
      <c r="W3101" s="9">
        <v>76.414405822800006</v>
      </c>
      <c r="X3101">
        <f t="shared" si="633"/>
        <v>1.3026461171863994E-3</v>
      </c>
      <c r="Y3101">
        <f t="shared" si="634"/>
        <v>32.724727317501944</v>
      </c>
      <c r="Z3101">
        <f t="shared" si="627"/>
        <v>1.6505312890811181</v>
      </c>
      <c r="AA3101">
        <f t="shared" si="628"/>
        <v>0.2341283008576813</v>
      </c>
      <c r="AB3101">
        <f>(1/(AA3101*k))*(LN((50-dTar)/(hTar-dTar)))</f>
        <v>18.665599292732061</v>
      </c>
      <c r="AC3101">
        <f t="shared" si="629"/>
        <v>30.110359100355648</v>
      </c>
      <c r="AD3101" s="19">
        <v>386.75994873000002</v>
      </c>
      <c r="AE3101" s="19">
        <v>25.936054229700002</v>
      </c>
      <c r="AF3101">
        <f t="shared" si="635"/>
        <v>2.2583234697616536E-3</v>
      </c>
      <c r="AG3101" s="23">
        <f t="shared" si="630"/>
        <v>30.499480854449629</v>
      </c>
      <c r="AH3101" s="25">
        <f t="shared" si="636"/>
        <v>31.345283164462494</v>
      </c>
      <c r="AI3101" s="25">
        <f t="shared" si="631"/>
        <v>0.62735665474934887</v>
      </c>
    </row>
    <row r="3102" spans="6:35" ht="15">
      <c r="F3102" s="5">
        <v>2006</v>
      </c>
      <c r="G3102" s="5">
        <v>5</v>
      </c>
      <c r="H3102" s="5">
        <v>0</v>
      </c>
      <c r="I3102" s="5">
        <v>130</v>
      </c>
      <c r="J3102" s="5">
        <v>1</v>
      </c>
      <c r="K3102" s="5">
        <v>7.6799998283399997</v>
      </c>
      <c r="L3102" s="5">
        <v>0.111255176365</v>
      </c>
      <c r="M3102" s="5">
        <v>0.89649999141699999</v>
      </c>
      <c r="N3102" s="8">
        <f t="shared" si="632"/>
        <v>0.89649999141699999</v>
      </c>
      <c r="O3102" s="5">
        <v>0</v>
      </c>
      <c r="P3102" s="5">
        <v>96.736587524399994</v>
      </c>
      <c r="Q3102" s="5">
        <v>26.1846656799</v>
      </c>
      <c r="R3102" s="5">
        <v>0</v>
      </c>
      <c r="S3102">
        <f t="shared" si="624"/>
        <v>5.3264648973490772E-2</v>
      </c>
      <c r="T3102">
        <f t="shared" si="625"/>
        <v>129.84494411883091</v>
      </c>
      <c r="U3102">
        <f t="shared" si="626"/>
        <v>389.94389907642369</v>
      </c>
      <c r="V3102" s="9">
        <v>433.831939697</v>
      </c>
      <c r="W3102" s="9">
        <v>114.003646851</v>
      </c>
      <c r="X3102">
        <f t="shared" si="633"/>
        <v>1.0663487689050338E-3</v>
      </c>
      <c r="Y3102">
        <f t="shared" si="634"/>
        <v>30.39286111816045</v>
      </c>
      <c r="Z3102">
        <f t="shared" si="627"/>
        <v>1.1063187385939073</v>
      </c>
      <c r="AA3102">
        <f t="shared" si="628"/>
        <v>0.15693160631823369</v>
      </c>
      <c r="AB3102">
        <f>(1/(AA3102*k))*(LN((50-dTar)/(hTar-dTar)))</f>
        <v>27.847449914172792</v>
      </c>
      <c r="AC3102">
        <f t="shared" si="629"/>
        <v>44.922035654724539</v>
      </c>
      <c r="AD3102" s="19">
        <v>393.43768310500002</v>
      </c>
      <c r="AE3102" s="19">
        <v>38.694339752200001</v>
      </c>
      <c r="AF3102">
        <f t="shared" si="635"/>
        <v>2.0961984960767371E-3</v>
      </c>
      <c r="AG3102" s="23">
        <f t="shared" si="630"/>
        <v>27.53090204572764</v>
      </c>
      <c r="AH3102" s="25">
        <f t="shared" si="636"/>
        <v>28.618714849755467</v>
      </c>
      <c r="AI3102" s="25">
        <f t="shared" si="631"/>
        <v>0.42050485654057934</v>
      </c>
    </row>
    <row r="3103" spans="6:35" ht="15">
      <c r="F3103" s="5">
        <v>2006</v>
      </c>
      <c r="G3103" s="5">
        <v>5</v>
      </c>
      <c r="H3103" s="5">
        <v>0</v>
      </c>
      <c r="I3103" s="5">
        <v>130</v>
      </c>
      <c r="J3103" s="5">
        <v>2</v>
      </c>
      <c r="K3103" s="5">
        <v>7.6649999618500004</v>
      </c>
      <c r="L3103" s="5">
        <v>0.11061701923599999</v>
      </c>
      <c r="M3103" s="5">
        <v>9.6000000834499999E-2</v>
      </c>
      <c r="N3103" s="8">
        <f t="shared" si="632"/>
        <v>9.6000000834499999E-2</v>
      </c>
      <c r="O3103" s="5">
        <v>0</v>
      </c>
      <c r="P3103" s="5">
        <v>96.736587524399994</v>
      </c>
      <c r="Q3103" s="5">
        <v>19.943199157700001</v>
      </c>
      <c r="R3103" s="5">
        <v>0</v>
      </c>
      <c r="S3103">
        <f t="shared" si="624"/>
        <v>5.703743887183154E-3</v>
      </c>
      <c r="T3103">
        <f t="shared" si="625"/>
        <v>1212.5623987103068</v>
      </c>
      <c r="U3103">
        <f t="shared" si="626"/>
        <v>3641.5072826696623</v>
      </c>
      <c r="V3103" s="9">
        <v>517.30920410199997</v>
      </c>
      <c r="W3103" s="9">
        <v>1064.6278076200001</v>
      </c>
      <c r="X3103">
        <f t="shared" si="633"/>
        <v>1.9144456102914424E-4</v>
      </c>
      <c r="Y3103">
        <f t="shared" si="634"/>
        <v>25.972390252719777</v>
      </c>
      <c r="Z3103">
        <f t="shared" si="627"/>
        <v>0.11846804332967016</v>
      </c>
      <c r="AA3103">
        <f t="shared" si="628"/>
        <v>1.6804723348293138E-2</v>
      </c>
      <c r="AB3103">
        <f>(1/(AA3103*k))*(LN((50-dTar)/(hTar-dTar)))</f>
        <v>260.05456658360117</v>
      </c>
      <c r="AC3103">
        <f t="shared" si="629"/>
        <v>419.50629405017423</v>
      </c>
      <c r="AD3103" s="19">
        <v>406.50689697299998</v>
      </c>
      <c r="AE3103" s="19">
        <v>361.34866333000002</v>
      </c>
      <c r="AF3103">
        <f t="shared" si="635"/>
        <v>8.4220323933579513E-4</v>
      </c>
      <c r="AG3103" s="23">
        <f t="shared" si="630"/>
        <v>16.796096486335639</v>
      </c>
      <c r="AH3103" s="25">
        <f t="shared" si="636"/>
        <v>20.283948548492535</v>
      </c>
      <c r="AI3103" s="25">
        <f t="shared" si="631"/>
        <v>4.5028964824640846E-2</v>
      </c>
    </row>
    <row r="3104" spans="6:35" ht="15">
      <c r="F3104" s="5">
        <v>2006</v>
      </c>
      <c r="G3104" s="5">
        <v>5</v>
      </c>
      <c r="H3104" s="5">
        <v>0</v>
      </c>
      <c r="I3104" s="5">
        <v>130</v>
      </c>
      <c r="J3104" s="5">
        <v>3</v>
      </c>
      <c r="K3104" s="5">
        <v>7.5100002288800001</v>
      </c>
      <c r="L3104" s="5">
        <v>8.0921500921199999E-2</v>
      </c>
      <c r="M3104" s="5">
        <v>0</v>
      </c>
      <c r="N3104" s="8">
        <f t="shared" si="632"/>
        <v>1E-4</v>
      </c>
      <c r="O3104" s="5">
        <v>0</v>
      </c>
      <c r="P3104" s="5">
        <v>96.736587524399994</v>
      </c>
      <c r="Q3104" s="5">
        <v>13.4495353699</v>
      </c>
      <c r="R3104" s="5">
        <v>0</v>
      </c>
      <c r="S3104">
        <f t="shared" si="624"/>
        <v>5.9413998308355972E-6</v>
      </c>
      <c r="T3104">
        <f t="shared" si="625"/>
        <v>1164059.9128807276</v>
      </c>
      <c r="U3104">
        <f t="shared" si="626"/>
        <v>3495847.0217512534</v>
      </c>
      <c r="V3104" s="9">
        <v>710.54968261700003</v>
      </c>
      <c r="W3104" s="9">
        <v>60723.6445313</v>
      </c>
      <c r="X3104">
        <f t="shared" si="633"/>
        <v>2.8111356378347992E-7</v>
      </c>
      <c r="Y3104">
        <f t="shared" si="634"/>
        <v>19.991372913629924</v>
      </c>
      <c r="Z3104">
        <f t="shared" si="627"/>
        <v>1.2340421072902296E-4</v>
      </c>
      <c r="AA3104">
        <f t="shared" si="628"/>
        <v>1.7504920002306861E-5</v>
      </c>
      <c r="AB3104">
        <f>(1/(AA3104*k))*(LN((50-dTar)/(hTar-dTar)))</f>
        <v>249652.38609041239</v>
      </c>
      <c r="AC3104">
        <f t="shared" si="629"/>
        <v>402726.04578894714</v>
      </c>
      <c r="AD3104" s="19">
        <v>408.15335083000002</v>
      </c>
      <c r="AE3104" s="19">
        <v>60723.6445313</v>
      </c>
      <c r="AF3104">
        <f t="shared" si="635"/>
        <v>2.1558328993334919E-6</v>
      </c>
      <c r="AG3104" s="23">
        <f t="shared" si="630"/>
        <v>2.634661858189713</v>
      </c>
      <c r="AH3104" s="25">
        <f t="shared" si="636"/>
        <v>9.2318395410520822</v>
      </c>
      <c r="AI3104" s="25">
        <f t="shared" si="631"/>
        <v>4.6905171284601254E-5</v>
      </c>
    </row>
    <row r="3105" spans="6:35" ht="15">
      <c r="F3105" s="5">
        <v>2006</v>
      </c>
      <c r="G3105" s="5">
        <v>5</v>
      </c>
      <c r="H3105" s="5">
        <v>0</v>
      </c>
      <c r="I3105" s="5">
        <v>130</v>
      </c>
      <c r="J3105" s="5">
        <v>4</v>
      </c>
      <c r="K3105" s="5">
        <v>7.1449999809299998</v>
      </c>
      <c r="L3105" s="5">
        <v>1.8213195726300001E-2</v>
      </c>
      <c r="M3105" s="5">
        <v>0</v>
      </c>
      <c r="N3105" s="8">
        <f t="shared" si="632"/>
        <v>1E-4</v>
      </c>
      <c r="O3105" s="5">
        <v>1.1499999761599999</v>
      </c>
      <c r="P3105" s="5">
        <v>96.736587524399994</v>
      </c>
      <c r="Q3105" s="5">
        <v>13.459719657899999</v>
      </c>
      <c r="R3105" s="5">
        <v>0</v>
      </c>
      <c r="S3105">
        <f t="shared" si="624"/>
        <v>5.9413998308355972E-6</v>
      </c>
      <c r="T3105">
        <f t="shared" si="625"/>
        <v>1164059.9128807276</v>
      </c>
      <c r="U3105">
        <f t="shared" si="626"/>
        <v>3495847.0217512534</v>
      </c>
      <c r="V3105" s="9">
        <v>710.54968261700003</v>
      </c>
      <c r="W3105" s="9">
        <v>60723.6445313</v>
      </c>
      <c r="X3105">
        <f t="shared" si="633"/>
        <v>2.8111356378347992E-7</v>
      </c>
      <c r="Y3105">
        <f t="shared" si="634"/>
        <v>20.006510826849098</v>
      </c>
      <c r="Z3105">
        <f t="shared" si="627"/>
        <v>1.2340421072902296E-4</v>
      </c>
      <c r="AA3105">
        <f t="shared" si="628"/>
        <v>1.7504920002306861E-5</v>
      </c>
      <c r="AB3105">
        <f>(1/(AA3105*k))*(LN((50-dTar)/(hTar-dTar)))</f>
        <v>249652.38609041239</v>
      </c>
      <c r="AC3105">
        <f t="shared" si="629"/>
        <v>402726.04578894714</v>
      </c>
      <c r="AD3105" s="19">
        <v>408.15335083000002</v>
      </c>
      <c r="AE3105" s="19">
        <v>60723.6445313</v>
      </c>
      <c r="AF3105">
        <f t="shared" si="635"/>
        <v>2.1558328993334919E-6</v>
      </c>
      <c r="AG3105" s="23">
        <f t="shared" si="630"/>
        <v>2.6366568828807861</v>
      </c>
      <c r="AH3105" s="25">
        <f t="shared" si="636"/>
        <v>9.2388300957493286</v>
      </c>
      <c r="AI3105" s="25">
        <f t="shared" si="631"/>
        <v>4.6905171284601254E-5</v>
      </c>
    </row>
    <row r="3106" spans="6:35" ht="15">
      <c r="F3106" s="5">
        <v>2006</v>
      </c>
      <c r="G3106" s="5">
        <v>5</v>
      </c>
      <c r="H3106" s="5">
        <v>0</v>
      </c>
      <c r="I3106" s="5">
        <v>130</v>
      </c>
      <c r="J3106" s="5">
        <v>5</v>
      </c>
      <c r="K3106" s="5">
        <v>7.1799998283399997</v>
      </c>
      <c r="L3106" s="5">
        <v>9.1284811496699994E-3</v>
      </c>
      <c r="M3106" s="5">
        <v>0</v>
      </c>
      <c r="N3106" s="8">
        <f t="shared" si="632"/>
        <v>1E-4</v>
      </c>
      <c r="O3106" s="5">
        <v>0</v>
      </c>
      <c r="P3106" s="5">
        <v>96.736587524399994</v>
      </c>
      <c r="Q3106" s="5">
        <v>7.5615863799999996</v>
      </c>
      <c r="R3106" s="5">
        <v>0</v>
      </c>
      <c r="S3106">
        <f t="shared" si="624"/>
        <v>5.9413998308355972E-6</v>
      </c>
      <c r="T3106">
        <f t="shared" si="625"/>
        <v>1164059.9128807276</v>
      </c>
      <c r="U3106">
        <f t="shared" si="626"/>
        <v>3495847.0217512534</v>
      </c>
      <c r="V3106" s="9">
        <v>710.54968261700003</v>
      </c>
      <c r="W3106" s="9">
        <v>60723.6445313</v>
      </c>
      <c r="X3106">
        <f t="shared" si="633"/>
        <v>2.8111356378347992E-7</v>
      </c>
      <c r="Y3106">
        <f t="shared" si="634"/>
        <v>11.239532740998241</v>
      </c>
      <c r="Z3106">
        <f t="shared" si="627"/>
        <v>1.2340421072902296E-4</v>
      </c>
      <c r="AA3106">
        <f t="shared" si="628"/>
        <v>1.7504920002306861E-5</v>
      </c>
      <c r="AB3106">
        <f>(1/(AA3106*k))*(LN((50-dTar)/(hTar-dTar)))</f>
        <v>249652.38609041239</v>
      </c>
      <c r="AC3106">
        <f t="shared" si="629"/>
        <v>402726.04578894714</v>
      </c>
      <c r="AD3106" s="19">
        <v>408.15335083000002</v>
      </c>
      <c r="AE3106" s="19">
        <v>60723.6445313</v>
      </c>
      <c r="AF3106">
        <f t="shared" si="635"/>
        <v>2.1558328993334919E-6</v>
      </c>
      <c r="AG3106" s="23">
        <f t="shared" si="630"/>
        <v>1.4812573575871379</v>
      </c>
      <c r="AH3106" s="25">
        <f t="shared" si="636"/>
        <v>5.1903170047192422</v>
      </c>
      <c r="AI3106" s="25">
        <f t="shared" si="631"/>
        <v>4.6905171284601254E-5</v>
      </c>
    </row>
    <row r="3107" spans="6:35" ht="15">
      <c r="F3107" s="5">
        <v>2006</v>
      </c>
      <c r="G3107" s="5">
        <v>5</v>
      </c>
      <c r="H3107" s="5">
        <v>0</v>
      </c>
      <c r="I3107" s="5">
        <v>130</v>
      </c>
      <c r="J3107" s="5">
        <v>6</v>
      </c>
      <c r="K3107" s="5">
        <v>6.48699998856</v>
      </c>
      <c r="L3107" s="5">
        <v>3.38477408513E-3</v>
      </c>
      <c r="M3107" s="5">
        <v>0</v>
      </c>
      <c r="N3107" s="8">
        <f t="shared" si="632"/>
        <v>1E-4</v>
      </c>
      <c r="O3107" s="5">
        <v>0</v>
      </c>
      <c r="P3107" s="5">
        <v>96.736587524399994</v>
      </c>
      <c r="Q3107" s="5">
        <v>7.4970812797499997</v>
      </c>
      <c r="R3107" s="5">
        <v>0</v>
      </c>
      <c r="S3107">
        <f t="shared" si="624"/>
        <v>5.9413998308355972E-6</v>
      </c>
      <c r="T3107">
        <f t="shared" si="625"/>
        <v>1164059.9128807276</v>
      </c>
      <c r="U3107">
        <f t="shared" si="626"/>
        <v>3495847.0217512534</v>
      </c>
      <c r="V3107" s="9">
        <v>710.54968261700003</v>
      </c>
      <c r="W3107" s="9">
        <v>60723.6445313</v>
      </c>
      <c r="X3107">
        <f t="shared" si="633"/>
        <v>2.8111356378347992E-7</v>
      </c>
      <c r="Y3107">
        <f t="shared" si="634"/>
        <v>11.14365243893109</v>
      </c>
      <c r="Z3107">
        <f t="shared" si="627"/>
        <v>1.2340421072902296E-4</v>
      </c>
      <c r="AA3107">
        <f t="shared" si="628"/>
        <v>1.7504920002306861E-5</v>
      </c>
      <c r="AB3107">
        <f>(1/(AA3107*k))*(LN((50-dTar)/(hTar-dTar)))</f>
        <v>249652.38609041239</v>
      </c>
      <c r="AC3107">
        <f t="shared" si="629"/>
        <v>402726.04578894714</v>
      </c>
      <c r="AD3107" s="19">
        <v>408.15335083000002</v>
      </c>
      <c r="AE3107" s="19">
        <v>60723.6445313</v>
      </c>
      <c r="AF3107">
        <f t="shared" si="635"/>
        <v>2.1558328993334919E-6</v>
      </c>
      <c r="AG3107" s="23">
        <f t="shared" si="630"/>
        <v>1.4686212982279629</v>
      </c>
      <c r="AH3107" s="25">
        <f t="shared" si="636"/>
        <v>5.146040327591777</v>
      </c>
      <c r="AI3107" s="25">
        <f t="shared" si="631"/>
        <v>4.6905171284601254E-5</v>
      </c>
    </row>
    <row r="3108" spans="6:35" ht="15">
      <c r="F3108" s="5">
        <v>2006</v>
      </c>
      <c r="G3108" s="5">
        <v>5</v>
      </c>
      <c r="H3108" s="5">
        <v>0</v>
      </c>
      <c r="I3108" s="5">
        <v>130</v>
      </c>
      <c r="J3108" s="5">
        <v>7</v>
      </c>
      <c r="K3108" s="5">
        <v>6.0960001945500002</v>
      </c>
      <c r="L3108" s="5">
        <v>4.7065599937900002E-4</v>
      </c>
      <c r="M3108" s="5">
        <v>0</v>
      </c>
      <c r="N3108" s="8">
        <f t="shared" si="632"/>
        <v>1E-4</v>
      </c>
      <c r="O3108" s="5">
        <v>0</v>
      </c>
      <c r="P3108" s="5">
        <v>96.736587524399994</v>
      </c>
      <c r="Q3108" s="5">
        <v>16.798944473300001</v>
      </c>
      <c r="R3108" s="5">
        <v>72.188697814899996</v>
      </c>
      <c r="S3108">
        <f t="shared" si="624"/>
        <v>5.9413998308355972E-6</v>
      </c>
      <c r="T3108">
        <f t="shared" si="625"/>
        <v>1164059.9128807276</v>
      </c>
      <c r="U3108">
        <f t="shared" si="626"/>
        <v>3495847.0217512534</v>
      </c>
      <c r="V3108" s="9">
        <v>709.79394531299999</v>
      </c>
      <c r="W3108" s="9">
        <v>60723.6445313</v>
      </c>
      <c r="X3108">
        <f t="shared" si="633"/>
        <v>2.8111362350550897E-7</v>
      </c>
      <c r="Y3108">
        <f t="shared" si="634"/>
        <v>24.9699330860103</v>
      </c>
      <c r="Z3108">
        <f t="shared" si="627"/>
        <v>1.2340421072902296E-4</v>
      </c>
      <c r="AA3108">
        <f t="shared" si="628"/>
        <v>1.7504920002306861E-5</v>
      </c>
      <c r="AB3108">
        <f>(1/(AA3108*k))*(LN((50-dTar)/(hTar-dTar)))</f>
        <v>249652.38609041239</v>
      </c>
      <c r="AC3108">
        <f t="shared" si="629"/>
        <v>402726.04578894714</v>
      </c>
      <c r="AD3108" s="19">
        <v>376.87884521500001</v>
      </c>
      <c r="AE3108" s="19">
        <v>60723.6445313</v>
      </c>
      <c r="AF3108">
        <f t="shared" si="635"/>
        <v>2.155978261010889E-6</v>
      </c>
      <c r="AG3108" s="23">
        <f t="shared" si="630"/>
        <v>3.2893242467262143</v>
      </c>
      <c r="AH3108" s="25">
        <f t="shared" si="636"/>
        <v>11.529988525144484</v>
      </c>
      <c r="AI3108" s="25">
        <f t="shared" si="631"/>
        <v>4.6905171284601254E-5</v>
      </c>
    </row>
    <row r="3109" spans="6:35" ht="15">
      <c r="F3109" s="5">
        <v>2006</v>
      </c>
      <c r="G3109" s="5">
        <v>5</v>
      </c>
      <c r="H3109" s="5">
        <v>0</v>
      </c>
      <c r="I3109" s="5">
        <v>130</v>
      </c>
      <c r="J3109" s="5">
        <v>8</v>
      </c>
      <c r="K3109" s="5">
        <v>7.9899997711199999</v>
      </c>
      <c r="L3109" s="5">
        <v>4.3952137231799998E-2</v>
      </c>
      <c r="M3109" s="5">
        <v>0</v>
      </c>
      <c r="N3109" s="8">
        <f t="shared" si="632"/>
        <v>1E-4</v>
      </c>
      <c r="O3109" s="5">
        <v>1.1499999761599999</v>
      </c>
      <c r="P3109" s="5">
        <v>96.736587524399994</v>
      </c>
      <c r="Q3109" s="5">
        <v>24.984775543200001</v>
      </c>
      <c r="R3109" s="5">
        <v>281.97750854499998</v>
      </c>
      <c r="S3109">
        <f t="shared" si="624"/>
        <v>5.9413998308355972E-6</v>
      </c>
      <c r="T3109">
        <f t="shared" si="625"/>
        <v>1164059.9128807276</v>
      </c>
      <c r="U3109">
        <f t="shared" si="626"/>
        <v>3495847.0217512534</v>
      </c>
      <c r="V3109" s="9">
        <v>674.41510009800004</v>
      </c>
      <c r="W3109" s="9">
        <v>60723.6445313</v>
      </c>
      <c r="X3109">
        <f t="shared" si="633"/>
        <v>2.8111641934193471E-7</v>
      </c>
      <c r="Y3109">
        <f t="shared" si="634"/>
        <v>37.137523280796785</v>
      </c>
      <c r="Z3109">
        <f t="shared" si="627"/>
        <v>1.2340421072902296E-4</v>
      </c>
      <c r="AA3109">
        <f t="shared" si="628"/>
        <v>1.7504920002306861E-5</v>
      </c>
      <c r="AB3109">
        <f>(1/(AA3109*k))*(LN((50-dTar)/(hTar-dTar)))</f>
        <v>249652.38609041239</v>
      </c>
      <c r="AC3109">
        <f t="shared" si="629"/>
        <v>402726.04578894714</v>
      </c>
      <c r="AD3109" s="19">
        <v>218.195587158</v>
      </c>
      <c r="AE3109" s="19">
        <v>60723.6445313</v>
      </c>
      <c r="AF3109">
        <f t="shared" si="635"/>
        <v>2.1567161116689906E-6</v>
      </c>
      <c r="AG3109" s="23">
        <f t="shared" si="630"/>
        <v>4.8811424620116952</v>
      </c>
      <c r="AH3109" s="25">
        <f t="shared" si="636"/>
        <v>17.141591748047333</v>
      </c>
      <c r="AI3109" s="25">
        <f t="shared" si="631"/>
        <v>4.6905171284601254E-5</v>
      </c>
    </row>
    <row r="3110" spans="6:35" ht="15">
      <c r="F3110" s="5">
        <v>2006</v>
      </c>
      <c r="G3110" s="5">
        <v>5</v>
      </c>
      <c r="H3110" s="5">
        <v>0</v>
      </c>
      <c r="I3110" s="5">
        <v>130</v>
      </c>
      <c r="J3110" s="5">
        <v>9</v>
      </c>
      <c r="K3110" s="5">
        <v>9.3350000381499996</v>
      </c>
      <c r="L3110" s="5">
        <v>0.199037760496</v>
      </c>
      <c r="M3110" s="5">
        <v>0</v>
      </c>
      <c r="N3110" s="8">
        <f t="shared" si="632"/>
        <v>1E-4</v>
      </c>
      <c r="O3110" s="5">
        <v>0</v>
      </c>
      <c r="P3110" s="5">
        <v>96.736587524399994</v>
      </c>
      <c r="Q3110" s="5">
        <v>26.497005462600001</v>
      </c>
      <c r="R3110" s="5">
        <v>391.65249633799999</v>
      </c>
      <c r="S3110">
        <f t="shared" si="624"/>
        <v>5.9413998308355972E-6</v>
      </c>
      <c r="T3110">
        <f t="shared" si="625"/>
        <v>1164059.9128807276</v>
      </c>
      <c r="U3110">
        <f t="shared" si="626"/>
        <v>3495847.0217512534</v>
      </c>
      <c r="V3110" s="9">
        <v>662.77600097699997</v>
      </c>
      <c r="W3110" s="9">
        <v>60723.6445313</v>
      </c>
      <c r="X3110">
        <f t="shared" si="633"/>
        <v>2.8111733914152682E-7</v>
      </c>
      <c r="Y3110">
        <f t="shared" si="634"/>
        <v>39.385373769971011</v>
      </c>
      <c r="Z3110">
        <f t="shared" si="627"/>
        <v>1.2340421072902296E-4</v>
      </c>
      <c r="AA3110">
        <f t="shared" si="628"/>
        <v>1.7504920002306861E-5</v>
      </c>
      <c r="AB3110">
        <f>(1/(AA3110*k))*(LN((50-dTar)/(hTar-dTar)))</f>
        <v>249652.38609041239</v>
      </c>
      <c r="AC3110">
        <f t="shared" si="629"/>
        <v>402726.04578894714</v>
      </c>
      <c r="AD3110" s="19">
        <v>160.31431579599999</v>
      </c>
      <c r="AE3110" s="19">
        <v>60723.6445313</v>
      </c>
      <c r="AF3110">
        <f t="shared" si="635"/>
        <v>2.1569853756392717E-6</v>
      </c>
      <c r="AG3110" s="23">
        <f t="shared" si="630"/>
        <v>5.1723160669729484</v>
      </c>
      <c r="AH3110" s="25">
        <f t="shared" si="636"/>
        <v>18.176486040175092</v>
      </c>
      <c r="AI3110" s="25">
        <f t="shared" si="631"/>
        <v>4.6905171284601254E-5</v>
      </c>
    </row>
    <row r="3111" spans="6:35" ht="15">
      <c r="F3111" s="5">
        <v>2006</v>
      </c>
      <c r="G3111" s="5">
        <v>5</v>
      </c>
      <c r="H3111" s="5">
        <v>0</v>
      </c>
      <c r="I3111" s="5">
        <v>130</v>
      </c>
      <c r="J3111" s="5">
        <v>10</v>
      </c>
      <c r="K3111" s="5">
        <v>10.1300001144</v>
      </c>
      <c r="L3111" s="5">
        <v>0.28736919164699998</v>
      </c>
      <c r="M3111" s="5">
        <v>7.5499996542900003E-2</v>
      </c>
      <c r="N3111" s="8">
        <f t="shared" si="632"/>
        <v>7.5499996542900003E-2</v>
      </c>
      <c r="O3111" s="5">
        <v>0</v>
      </c>
      <c r="P3111" s="5">
        <v>96.736587524399994</v>
      </c>
      <c r="Q3111" s="5">
        <v>31.2145996094</v>
      </c>
      <c r="R3111" s="5">
        <v>705.50750732400002</v>
      </c>
      <c r="S3111">
        <f t="shared" si="624"/>
        <v>4.4857566668807421E-3</v>
      </c>
      <c r="T3111">
        <f t="shared" si="625"/>
        <v>1541.801279711708</v>
      </c>
      <c r="U3111">
        <f t="shared" si="626"/>
        <v>4630.2611679788242</v>
      </c>
      <c r="V3111" s="9">
        <v>495.32434081999997</v>
      </c>
      <c r="W3111" s="9">
        <v>1353.6989746100001</v>
      </c>
      <c r="X3111">
        <f t="shared" si="633"/>
        <v>1.5433802954024467E-4</v>
      </c>
      <c r="Y3111">
        <f t="shared" si="634"/>
        <v>40.961814463199389</v>
      </c>
      <c r="Z3111">
        <f t="shared" si="627"/>
        <v>9.3170174834205366E-2</v>
      </c>
      <c r="AA3111">
        <f t="shared" si="628"/>
        <v>1.3216213996579089E-2</v>
      </c>
      <c r="AB3111">
        <f>(1/(AA3111*k))*(LN((50-dTar)/(hTar-dTar)))</f>
        <v>330.66542718125419</v>
      </c>
      <c r="AC3111">
        <f t="shared" si="629"/>
        <v>533.41200560203129</v>
      </c>
      <c r="AD3111" s="19">
        <v>109.597885132</v>
      </c>
      <c r="AE3111" s="19">
        <v>459.46325683600003</v>
      </c>
      <c r="AF3111">
        <f t="shared" si="635"/>
        <v>9.0705157055671318E-4</v>
      </c>
      <c r="AG3111" s="23">
        <f t="shared" si="630"/>
        <v>21.143169760539589</v>
      </c>
      <c r="AH3111" s="25">
        <f t="shared" si="636"/>
        <v>28.676113076778346</v>
      </c>
      <c r="AI3111" s="25">
        <f t="shared" si="631"/>
        <v>3.5413402698315263E-2</v>
      </c>
    </row>
    <row r="3112" spans="6:35" ht="15">
      <c r="F3112" s="5">
        <v>2006</v>
      </c>
      <c r="G3112" s="5">
        <v>5</v>
      </c>
      <c r="H3112" s="5">
        <v>0</v>
      </c>
      <c r="I3112" s="5">
        <v>130</v>
      </c>
      <c r="J3112" s="5">
        <v>11</v>
      </c>
      <c r="K3112" s="5">
        <v>10.4600000381</v>
      </c>
      <c r="L3112" s="5">
        <v>0.33240106701900002</v>
      </c>
      <c r="M3112" s="5">
        <v>0.36899998784100002</v>
      </c>
      <c r="N3112" s="8">
        <f t="shared" si="632"/>
        <v>0.36899998784100002</v>
      </c>
      <c r="O3112" s="5">
        <v>0</v>
      </c>
      <c r="P3112" s="5">
        <v>96.736587524399994</v>
      </c>
      <c r="Q3112" s="5">
        <v>34.240516662600001</v>
      </c>
      <c r="R3112" s="5">
        <v>570.207519531</v>
      </c>
      <c r="S3112">
        <f t="shared" si="624"/>
        <v>2.1923764653368545E-2</v>
      </c>
      <c r="T3112">
        <f t="shared" si="625"/>
        <v>315.46340141949122</v>
      </c>
      <c r="U3112">
        <f t="shared" si="626"/>
        <v>947.38404795221686</v>
      </c>
      <c r="V3112" s="9">
        <v>427.29934692400002</v>
      </c>
      <c r="W3112" s="9">
        <v>276.97634887700002</v>
      </c>
      <c r="X3112">
        <f t="shared" si="633"/>
        <v>6.0545157910527557E-4</v>
      </c>
      <c r="Y3112">
        <f t="shared" si="634"/>
        <v>42.32438092006312</v>
      </c>
      <c r="Z3112">
        <f t="shared" si="627"/>
        <v>0.45536152258537665</v>
      </c>
      <c r="AA3112">
        <f t="shared" si="628"/>
        <v>6.4593152680089083E-2</v>
      </c>
      <c r="AB3112">
        <f>(1/(AA3112*k))*(LN((50-dTar)/(hTar-dTar)))</f>
        <v>67.656475424597105</v>
      </c>
      <c r="AC3112">
        <f t="shared" si="629"/>
        <v>109.13985340359405</v>
      </c>
      <c r="AD3112" s="19">
        <v>118.30120086700001</v>
      </c>
      <c r="AE3112" s="19">
        <v>94.009414672899993</v>
      </c>
      <c r="AF3112">
        <f t="shared" si="635"/>
        <v>3.1108991792318228E-3</v>
      </c>
      <c r="AG3112" s="23">
        <f t="shared" si="630"/>
        <v>27.954276735130168</v>
      </c>
      <c r="AH3112" s="25">
        <f t="shared" si="636"/>
        <v>33.416263762881748</v>
      </c>
      <c r="AI3112" s="25">
        <f t="shared" si="631"/>
        <v>0.17308007633697883</v>
      </c>
    </row>
    <row r="3113" spans="6:35" ht="15">
      <c r="F3113" s="5">
        <v>2006</v>
      </c>
      <c r="G3113" s="5">
        <v>5</v>
      </c>
      <c r="H3113" s="5">
        <v>0</v>
      </c>
      <c r="I3113" s="5">
        <v>130</v>
      </c>
      <c r="J3113" s="5">
        <v>12</v>
      </c>
      <c r="K3113" s="5">
        <v>11.010000228899999</v>
      </c>
      <c r="L3113" s="5">
        <v>0.36713552475</v>
      </c>
      <c r="M3113" s="5">
        <v>0.56150001287499995</v>
      </c>
      <c r="N3113" s="8">
        <f t="shared" si="632"/>
        <v>0.56150001287499995</v>
      </c>
      <c r="O3113" s="5">
        <v>1.1499999761599999</v>
      </c>
      <c r="P3113" s="5">
        <v>96.736587524399994</v>
      </c>
      <c r="Q3113" s="5">
        <v>36.691703796399999</v>
      </c>
      <c r="R3113" s="5">
        <v>642.88000488299997</v>
      </c>
      <c r="S3113">
        <f t="shared" si="624"/>
        <v>3.3360960815097096E-2</v>
      </c>
      <c r="T3113">
        <f t="shared" si="625"/>
        <v>207.31253538543882</v>
      </c>
      <c r="U3113">
        <f t="shared" si="626"/>
        <v>622.59072868970588</v>
      </c>
      <c r="V3113" s="9">
        <v>416.26666259799998</v>
      </c>
      <c r="W3113" s="9">
        <v>182.020065308</v>
      </c>
      <c r="X3113">
        <f t="shared" si="633"/>
        <v>8.1908302475204977E-4</v>
      </c>
      <c r="Y3113">
        <f t="shared" si="634"/>
        <v>44.196551273323671</v>
      </c>
      <c r="Z3113">
        <f t="shared" si="627"/>
        <v>0.69291465913175587</v>
      </c>
      <c r="AA3113">
        <f t="shared" si="628"/>
        <v>9.8290128066711446E-2</v>
      </c>
      <c r="AB3113">
        <f>(1/(AA3113*k))*(LN((50-dTar)/(hTar-dTar)))</f>
        <v>44.461688399994678</v>
      </c>
      <c r="AC3113">
        <f t="shared" si="629"/>
        <v>71.723247828063961</v>
      </c>
      <c r="AD3113" s="19">
        <v>106.29093170199999</v>
      </c>
      <c r="AE3113" s="19">
        <v>61.779998779300001</v>
      </c>
      <c r="AF3113">
        <f t="shared" si="635"/>
        <v>4.1702430269590493E-3</v>
      </c>
      <c r="AG3113" s="23">
        <f t="shared" si="630"/>
        <v>30.977213662746891</v>
      </c>
      <c r="AH3113" s="25">
        <f t="shared" si="636"/>
        <v>36.001801488640638</v>
      </c>
      <c r="AI3113" s="25">
        <f t="shared" si="631"/>
        <v>0.26337254280207678</v>
      </c>
    </row>
    <row r="3114" spans="6:35" ht="15">
      <c r="F3114" s="5">
        <v>2006</v>
      </c>
      <c r="G3114" s="5">
        <v>5</v>
      </c>
      <c r="H3114" s="5">
        <v>0</v>
      </c>
      <c r="I3114" s="5">
        <v>130</v>
      </c>
      <c r="J3114" s="5">
        <v>13</v>
      </c>
      <c r="K3114" s="5">
        <v>11.25</v>
      </c>
      <c r="L3114" s="5">
        <v>0.39452105760599998</v>
      </c>
      <c r="M3114" s="5">
        <v>5.2499998360900003E-2</v>
      </c>
      <c r="N3114" s="8">
        <f t="shared" si="632"/>
        <v>5.2499998360900003E-2</v>
      </c>
      <c r="O3114" s="5">
        <v>0</v>
      </c>
      <c r="P3114" s="5">
        <v>96.736587524399994</v>
      </c>
      <c r="Q3114" s="5">
        <v>26.836019516</v>
      </c>
      <c r="R3114" s="5">
        <v>409.69250488300003</v>
      </c>
      <c r="S3114">
        <f t="shared" si="624"/>
        <v>3.1192348138032035E-3</v>
      </c>
      <c r="T3114">
        <f t="shared" si="625"/>
        <v>2217.257046140548</v>
      </c>
      <c r="U3114">
        <f t="shared" si="626"/>
        <v>6658.7564397998667</v>
      </c>
      <c r="V3114" s="9">
        <v>529.378417969</v>
      </c>
      <c r="W3114" s="9">
        <v>1946.7479248</v>
      </c>
      <c r="X3114">
        <f t="shared" si="633"/>
        <v>1.0947047967689248E-4</v>
      </c>
      <c r="Y3114">
        <f t="shared" si="634"/>
        <v>35.437576701852947</v>
      </c>
      <c r="Z3114">
        <f t="shared" si="627"/>
        <v>6.4787208610018618E-2</v>
      </c>
      <c r="AA3114">
        <f t="shared" si="628"/>
        <v>9.1900827142879556E-3</v>
      </c>
      <c r="AB3114">
        <f>(1/(AA3114*k))*(LN((50-dTar)/(hTar-dTar)))</f>
        <v>475.52836930437712</v>
      </c>
      <c r="AC3114">
        <f t="shared" si="629"/>
        <v>767.09725402369213</v>
      </c>
      <c r="AD3114" s="19">
        <v>134.47224426299999</v>
      </c>
      <c r="AE3114" s="19">
        <v>660.75189208999996</v>
      </c>
      <c r="AF3114">
        <f t="shared" si="635"/>
        <v>6.4007316686542296E-4</v>
      </c>
      <c r="AG3114" s="23">
        <f t="shared" si="630"/>
        <v>18.037784351387209</v>
      </c>
      <c r="AH3114" s="25">
        <f t="shared" si="636"/>
        <v>24.651336965950826</v>
      </c>
      <c r="AI3114" s="25">
        <f t="shared" si="631"/>
        <v>2.4625214155592989E-2</v>
      </c>
    </row>
    <row r="3115" spans="6:35" ht="15">
      <c r="F3115" s="5">
        <v>2006</v>
      </c>
      <c r="G3115" s="5">
        <v>5</v>
      </c>
      <c r="H3115" s="5">
        <v>0</v>
      </c>
      <c r="I3115" s="5">
        <v>130</v>
      </c>
      <c r="J3115" s="5">
        <v>14</v>
      </c>
      <c r="K3115" s="5">
        <v>11.1949996948</v>
      </c>
      <c r="L3115" s="5">
        <v>0.31914797425300001</v>
      </c>
      <c r="M3115" s="5">
        <v>0.98849999904600006</v>
      </c>
      <c r="N3115" s="8">
        <f t="shared" si="632"/>
        <v>0.98849999904600006</v>
      </c>
      <c r="O3115" s="5">
        <v>0</v>
      </c>
      <c r="P3115" s="5">
        <v>96.736587524399994</v>
      </c>
      <c r="Q3115" s="5">
        <v>28.878355026200001</v>
      </c>
      <c r="R3115" s="5">
        <v>405.18249511699997</v>
      </c>
      <c r="S3115">
        <f t="shared" si="624"/>
        <v>5.8730737271128916E-2</v>
      </c>
      <c r="T3115">
        <f t="shared" si="625"/>
        <v>117.76023409247952</v>
      </c>
      <c r="U3115">
        <f t="shared" si="626"/>
        <v>353.65169702833487</v>
      </c>
      <c r="V3115" s="9">
        <v>413.84417724600002</v>
      </c>
      <c r="W3115" s="9">
        <v>103.39328765899999</v>
      </c>
      <c r="X3115">
        <f t="shared" si="633"/>
        <v>1.1482517451245401E-3</v>
      </c>
      <c r="Y3115">
        <f t="shared" si="634"/>
        <v>33.39381276839638</v>
      </c>
      <c r="Z3115">
        <f t="shared" si="627"/>
        <v>1.2198506218791156</v>
      </c>
      <c r="AA3115">
        <f t="shared" si="628"/>
        <v>0.17303613405580634</v>
      </c>
      <c r="AB3115">
        <f>(1/(AA3115*k))*(LN((50-dTar)/(hTar-dTar)))</f>
        <v>25.255678940956162</v>
      </c>
      <c r="AC3115">
        <f t="shared" si="629"/>
        <v>40.741127584989137</v>
      </c>
      <c r="AD3115" s="19">
        <v>133.99922180199999</v>
      </c>
      <c r="AE3115" s="19">
        <v>35.093040466300003</v>
      </c>
      <c r="AF3115">
        <f t="shared" si="635"/>
        <v>4.7656857695487732E-3</v>
      </c>
      <c r="AG3115" s="23">
        <f t="shared" si="630"/>
        <v>26.910089717943311</v>
      </c>
      <c r="AH3115" s="25">
        <f t="shared" si="636"/>
        <v>29.374512434532942</v>
      </c>
      <c r="AI3115" s="25">
        <f t="shared" si="631"/>
        <v>0.46365761770080799</v>
      </c>
    </row>
    <row r="3116" spans="6:35" ht="15">
      <c r="F3116" s="5">
        <v>2006</v>
      </c>
      <c r="G3116" s="5">
        <v>5</v>
      </c>
      <c r="H3116" s="5">
        <v>0</v>
      </c>
      <c r="I3116" s="5">
        <v>130</v>
      </c>
      <c r="J3116" s="5">
        <v>15</v>
      </c>
      <c r="K3116" s="5">
        <v>11.515000343300001</v>
      </c>
      <c r="L3116" s="5">
        <v>0.35790926218000002</v>
      </c>
      <c r="M3116" s="5">
        <v>0.38949999213199998</v>
      </c>
      <c r="N3116" s="8">
        <f t="shared" si="632"/>
        <v>0.38949999213199998</v>
      </c>
      <c r="O3116" s="5">
        <v>0</v>
      </c>
      <c r="P3116" s="5">
        <v>96.736587524399994</v>
      </c>
      <c r="Q3116" s="5">
        <v>30.872190475499998</v>
      </c>
      <c r="R3116" s="5">
        <v>421.99249267599998</v>
      </c>
      <c r="S3116">
        <f t="shared" si="624"/>
        <v>2.3141751873635309E-2</v>
      </c>
      <c r="T3116">
        <f t="shared" si="625"/>
        <v>298.86006069192229</v>
      </c>
      <c r="U3116">
        <f t="shared" si="626"/>
        <v>897.52171819467594</v>
      </c>
      <c r="V3116" s="9">
        <v>430.22271728499999</v>
      </c>
      <c r="W3116" s="9">
        <v>262.39862060500002</v>
      </c>
      <c r="X3116">
        <f t="shared" si="633"/>
        <v>6.2887423629811429E-4</v>
      </c>
      <c r="Y3116">
        <f t="shared" si="634"/>
        <v>38.017382313478329</v>
      </c>
      <c r="Z3116">
        <f t="shared" si="627"/>
        <v>0.48065939108010103</v>
      </c>
      <c r="AA3116">
        <f t="shared" si="628"/>
        <v>6.8181662031698093E-2</v>
      </c>
      <c r="AB3116">
        <f>(1/(AA3116*k))*(LN((50-dTar)/(hTar-dTar)))</f>
        <v>64.095607479706004</v>
      </c>
      <c r="AC3116">
        <f t="shared" si="629"/>
        <v>103.39564927448446</v>
      </c>
      <c r="AD3116" s="19">
        <v>129.61666870100001</v>
      </c>
      <c r="AE3116" s="19">
        <v>89.061546325699993</v>
      </c>
      <c r="AF3116">
        <f t="shared" si="635"/>
        <v>3.1048778272330072E-3</v>
      </c>
      <c r="AG3116" s="23">
        <f t="shared" si="630"/>
        <v>25.812629417594447</v>
      </c>
      <c r="AH3116" s="25">
        <f t="shared" si="636"/>
        <v>30.451579917628155</v>
      </c>
      <c r="AI3116" s="25">
        <f t="shared" si="631"/>
        <v>0.18269563846302295</v>
      </c>
    </row>
    <row r="3117" spans="6:35" ht="15">
      <c r="F3117" s="5">
        <v>2006</v>
      </c>
      <c r="G3117" s="5">
        <v>5</v>
      </c>
      <c r="H3117" s="5">
        <v>0</v>
      </c>
      <c r="I3117" s="5">
        <v>130</v>
      </c>
      <c r="J3117" s="5">
        <v>16</v>
      </c>
      <c r="K3117" s="5">
        <v>12.0600004196</v>
      </c>
      <c r="L3117" s="5">
        <v>0.40411794185599997</v>
      </c>
      <c r="M3117" s="5">
        <v>0.22149999439699999</v>
      </c>
      <c r="N3117" s="8">
        <f t="shared" si="632"/>
        <v>0.22149999439699999</v>
      </c>
      <c r="O3117" s="5">
        <v>1.1499999761599999</v>
      </c>
      <c r="P3117" s="5">
        <v>96.736587524399994</v>
      </c>
      <c r="Q3117" s="5">
        <v>30.199010849</v>
      </c>
      <c r="R3117" s="5">
        <v>580.96997070299994</v>
      </c>
      <c r="S3117">
        <f t="shared" si="624"/>
        <v>1.3160200292404212E-2</v>
      </c>
      <c r="T3117">
        <f t="shared" si="625"/>
        <v>525.53496267559899</v>
      </c>
      <c r="U3117">
        <f t="shared" si="626"/>
        <v>1578.2605463571974</v>
      </c>
      <c r="V3117" s="9">
        <v>443.708892822</v>
      </c>
      <c r="W3117" s="9">
        <v>461.41885375999999</v>
      </c>
      <c r="X3117">
        <f t="shared" si="633"/>
        <v>4.0267565198854048E-4</v>
      </c>
      <c r="Y3117">
        <f t="shared" si="634"/>
        <v>38.305152302012957</v>
      </c>
      <c r="Z3117">
        <f t="shared" si="627"/>
        <v>0.27334031985044788</v>
      </c>
      <c r="AA3117">
        <f t="shared" si="628"/>
        <v>3.8773396824309019E-2</v>
      </c>
      <c r="AB3117">
        <f>(1/(AA3117*k))*(LN((50-dTar)/(hTar-dTar)))</f>
        <v>112.70988370453601</v>
      </c>
      <c r="AC3117">
        <f t="shared" si="629"/>
        <v>181.81763249489353</v>
      </c>
      <c r="AD3117" s="19">
        <v>105.73944854699999</v>
      </c>
      <c r="AE3117" s="19">
        <v>156.611618042</v>
      </c>
      <c r="AF3117">
        <f t="shared" si="635"/>
        <v>2.2513968275173807E-3</v>
      </c>
      <c r="AG3117" s="23">
        <f t="shared" si="630"/>
        <v>22.625181790194276</v>
      </c>
      <c r="AH3117" s="25">
        <f t="shared" si="636"/>
        <v>28.58504084402621</v>
      </c>
      <c r="AI3117" s="25">
        <f t="shared" si="631"/>
        <v>0.10389495176729502</v>
      </c>
    </row>
    <row r="3118" spans="6:35" ht="15">
      <c r="F3118" s="5">
        <v>2006</v>
      </c>
      <c r="G3118" s="5">
        <v>5</v>
      </c>
      <c r="H3118" s="5">
        <v>0</v>
      </c>
      <c r="I3118" s="5">
        <v>130</v>
      </c>
      <c r="J3118" s="5">
        <v>17</v>
      </c>
      <c r="K3118" s="5">
        <v>12.5050001144</v>
      </c>
      <c r="L3118" s="5">
        <v>0.40742462873500002</v>
      </c>
      <c r="M3118" s="5">
        <v>0.21349999308600001</v>
      </c>
      <c r="N3118" s="8">
        <f t="shared" si="632"/>
        <v>0.21349999308600001</v>
      </c>
      <c r="O3118" s="5">
        <v>0</v>
      </c>
      <c r="P3118" s="5">
        <v>96.736587524399994</v>
      </c>
      <c r="Q3118" s="5">
        <v>28.648464202900001</v>
      </c>
      <c r="R3118" s="5">
        <v>469.85998535200002</v>
      </c>
      <c r="S3118">
        <f t="shared" si="624"/>
        <v>1.2684888228045615E-2</v>
      </c>
      <c r="T3118">
        <f t="shared" si="625"/>
        <v>545.22714312774337</v>
      </c>
      <c r="U3118">
        <f t="shared" si="626"/>
        <v>1637.3991264454467</v>
      </c>
      <c r="V3118" s="9">
        <v>319.30661010699998</v>
      </c>
      <c r="W3118" s="9">
        <v>478.70855712899998</v>
      </c>
      <c r="X3118">
        <f t="shared" si="633"/>
        <v>4.1060775679704561E-4</v>
      </c>
      <c r="Y3118">
        <f t="shared" si="634"/>
        <v>36.912154011482691</v>
      </c>
      <c r="Z3118">
        <f t="shared" si="627"/>
        <v>0.26346798137429689</v>
      </c>
      <c r="AA3118">
        <f t="shared" si="628"/>
        <v>3.7373002994634981E-2</v>
      </c>
      <c r="AB3118">
        <f>(1/(AA3118*k))*(LN((50-dTar)/(hTar-dTar)))</f>
        <v>116.93320570265773</v>
      </c>
      <c r="AC3118">
        <f t="shared" si="629"/>
        <v>188.63047252030822</v>
      </c>
      <c r="AD3118" s="19">
        <v>116.649925232</v>
      </c>
      <c r="AE3118" s="19">
        <v>162.479980469</v>
      </c>
      <c r="AF3118">
        <f t="shared" si="635"/>
        <v>2.13784674068071E-3</v>
      </c>
      <c r="AG3118" s="23">
        <f t="shared" si="630"/>
        <v>22.026846539728147</v>
      </c>
      <c r="AH3118" s="25">
        <f t="shared" si="636"/>
        <v>27.684659125392169</v>
      </c>
      <c r="AI3118" s="25">
        <f t="shared" si="631"/>
        <v>0.10014253744960015</v>
      </c>
    </row>
    <row r="3119" spans="6:35" ht="15">
      <c r="F3119" s="5">
        <v>2006</v>
      </c>
      <c r="G3119" s="5">
        <v>5</v>
      </c>
      <c r="H3119" s="5">
        <v>0</v>
      </c>
      <c r="I3119" s="5">
        <v>130</v>
      </c>
      <c r="J3119" s="5">
        <v>18</v>
      </c>
      <c r="K3119" s="5">
        <v>11.975000381499999</v>
      </c>
      <c r="L3119" s="5">
        <v>0.35145211219799999</v>
      </c>
      <c r="M3119" s="5">
        <v>5.35000003874E-2</v>
      </c>
      <c r="N3119" s="8">
        <f t="shared" si="632"/>
        <v>5.35000003874E-2</v>
      </c>
      <c r="O3119" s="5">
        <v>0</v>
      </c>
      <c r="P3119" s="5">
        <v>96.736587524399994</v>
      </c>
      <c r="Q3119" s="5">
        <v>28.1372756958</v>
      </c>
      <c r="R3119" s="5">
        <v>158.36250305199999</v>
      </c>
      <c r="S3119">
        <f t="shared" si="624"/>
        <v>3.178648932514027E-3</v>
      </c>
      <c r="T3119">
        <f t="shared" si="625"/>
        <v>2175.8129055170625</v>
      </c>
      <c r="U3119">
        <f t="shared" si="626"/>
        <v>6534.2934512848615</v>
      </c>
      <c r="V3119" s="9">
        <v>548.01397705099998</v>
      </c>
      <c r="W3119" s="9">
        <v>1910.35998535</v>
      </c>
      <c r="X3119">
        <f t="shared" si="633"/>
        <v>1.1120171068242877E-4</v>
      </c>
      <c r="Y3119">
        <f t="shared" si="634"/>
        <v>37.118169671408559</v>
      </c>
      <c r="Z3119">
        <f t="shared" si="627"/>
        <v>6.6021253218095183E-2</v>
      </c>
      <c r="AA3119">
        <f t="shared" si="628"/>
        <v>9.3651322690482281E-3</v>
      </c>
      <c r="AB3119">
        <f>(1/(AA3119*k))*(LN((50-dTar)/(hTar-dTar)))</f>
        <v>466.6399706217743</v>
      </c>
      <c r="AC3119">
        <f t="shared" si="629"/>
        <v>752.75895864067115</v>
      </c>
      <c r="AD3119" s="19">
        <v>211.44969177199999</v>
      </c>
      <c r="AE3119" s="19">
        <v>648.40130615199996</v>
      </c>
      <c r="AF3119">
        <f t="shared" si="635"/>
        <v>6.201127531981083E-4</v>
      </c>
      <c r="AG3119" s="23">
        <f t="shared" si="630"/>
        <v>19.791577686313918</v>
      </c>
      <c r="AH3119" s="25">
        <f t="shared" si="636"/>
        <v>26.377307298278659</v>
      </c>
      <c r="AI3119" s="25">
        <f t="shared" si="631"/>
        <v>2.5094266818972297E-2</v>
      </c>
    </row>
    <row r="3120" spans="6:35" ht="15">
      <c r="F3120" s="5">
        <v>2006</v>
      </c>
      <c r="G3120" s="5">
        <v>5</v>
      </c>
      <c r="H3120" s="5">
        <v>0</v>
      </c>
      <c r="I3120" s="5">
        <v>130</v>
      </c>
      <c r="J3120" s="5">
        <v>19</v>
      </c>
      <c r="K3120" s="5">
        <v>11.704999923700001</v>
      </c>
      <c r="L3120" s="5">
        <v>0.324610412121</v>
      </c>
      <c r="M3120" s="5">
        <v>0.157499998808</v>
      </c>
      <c r="N3120" s="8">
        <f t="shared" si="632"/>
        <v>0.157499998808</v>
      </c>
      <c r="O3120" s="5">
        <v>0</v>
      </c>
      <c r="P3120" s="5">
        <v>96.736587524399994</v>
      </c>
      <c r="Q3120" s="5">
        <v>26.674030303999999</v>
      </c>
      <c r="R3120" s="5">
        <v>106.763999939</v>
      </c>
      <c r="S3120">
        <f t="shared" si="624"/>
        <v>9.3577046627445794E-3</v>
      </c>
      <c r="T3120">
        <f t="shared" si="625"/>
        <v>739.0856645654784</v>
      </c>
      <c r="U3120">
        <f t="shared" si="626"/>
        <v>2219.5854274341023</v>
      </c>
      <c r="V3120" s="9">
        <v>483.97552490200002</v>
      </c>
      <c r="W3120" s="9">
        <v>648.916015625</v>
      </c>
      <c r="X3120">
        <f t="shared" si="633"/>
        <v>2.982869113067096E-4</v>
      </c>
      <c r="Y3120">
        <f t="shared" si="634"/>
        <v>34.217635958559384</v>
      </c>
      <c r="Z3120">
        <f t="shared" si="627"/>
        <v>0.19436163042723295</v>
      </c>
      <c r="AA3120">
        <f t="shared" si="628"/>
        <v>2.7570248794974658E-2</v>
      </c>
      <c r="AB3120">
        <f>(1/(AA3120*k))*(LN((50-dTar)/(hTar-dTar)))</f>
        <v>158.50945268561594</v>
      </c>
      <c r="AC3120">
        <f t="shared" si="629"/>
        <v>255.69907862659062</v>
      </c>
      <c r="AD3120" s="19">
        <v>250.10577392600001</v>
      </c>
      <c r="AE3120" s="19">
        <v>220.25062560999999</v>
      </c>
      <c r="AF3120">
        <f t="shared" si="635"/>
        <v>1.3773052198857772E-3</v>
      </c>
      <c r="AG3120" s="23">
        <f t="shared" si="630"/>
        <v>22.167016893573258</v>
      </c>
      <c r="AH3120" s="25">
        <f t="shared" si="636"/>
        <v>26.747382085242684</v>
      </c>
      <c r="AI3120" s="25">
        <f t="shared" si="631"/>
        <v>7.3875644214137337E-2</v>
      </c>
    </row>
    <row r="3121" spans="6:35" ht="15">
      <c r="F3121" s="5">
        <v>2006</v>
      </c>
      <c r="G3121" s="5">
        <v>5</v>
      </c>
      <c r="H3121" s="5">
        <v>0</v>
      </c>
      <c r="I3121" s="5">
        <v>130</v>
      </c>
      <c r="J3121" s="5">
        <v>20</v>
      </c>
      <c r="K3121" s="5">
        <v>11.324999809299999</v>
      </c>
      <c r="L3121" s="5">
        <v>0.29173269867899998</v>
      </c>
      <c r="M3121" s="5">
        <v>5.0500001758300002E-2</v>
      </c>
      <c r="N3121" s="8">
        <f t="shared" si="632"/>
        <v>5.0500001758300002E-2</v>
      </c>
      <c r="O3121" s="5">
        <v>1.1499999761599999</v>
      </c>
      <c r="P3121" s="5">
        <v>96.736587524399994</v>
      </c>
      <c r="Q3121" s="5">
        <v>24.541000366199999</v>
      </c>
      <c r="R3121" s="5">
        <v>31.558725357099998</v>
      </c>
      <c r="S3121">
        <f t="shared" si="624"/>
        <v>3.0004070190396094E-3</v>
      </c>
      <c r="T3121">
        <f t="shared" si="625"/>
        <v>2305.0690541597987</v>
      </c>
      <c r="U3121">
        <f t="shared" si="626"/>
        <v>6922.4691089771859</v>
      </c>
      <c r="V3121" s="9">
        <v>563.52056884800004</v>
      </c>
      <c r="W3121" s="9">
        <v>2023.8468017600001</v>
      </c>
      <c r="X3121">
        <f t="shared" si="633"/>
        <v>1.0515427916628272E-4</v>
      </c>
      <c r="Y3121">
        <f t="shared" si="634"/>
        <v>32.392565470525618</v>
      </c>
      <c r="Z3121">
        <f t="shared" si="627"/>
        <v>6.2319128587972825E-2</v>
      </c>
      <c r="AA3121">
        <f t="shared" si="628"/>
        <v>8.8399849089539715E-3</v>
      </c>
      <c r="AB3121">
        <f>(1/(AA3121*k))*(LN((50-dTar)/(hTar-dTar)))</f>
        <v>494.36114336249602</v>
      </c>
      <c r="AC3121">
        <f t="shared" si="629"/>
        <v>797.47729062753274</v>
      </c>
      <c r="AD3121" s="19">
        <v>407.28945922899999</v>
      </c>
      <c r="AE3121" s="19">
        <v>686.92016601600005</v>
      </c>
      <c r="AF3121">
        <f t="shared" si="635"/>
        <v>5.2862870256664761E-4</v>
      </c>
      <c r="AG3121" s="23">
        <f t="shared" si="630"/>
        <v>18.73685155129354</v>
      </c>
      <c r="AH3121" s="25">
        <f t="shared" si="636"/>
        <v>23.927303292049675</v>
      </c>
      <c r="AI3121" s="25">
        <f t="shared" si="631"/>
        <v>2.3687112323457257E-2</v>
      </c>
    </row>
    <row r="3122" spans="6:35" ht="15">
      <c r="F3122" s="5">
        <v>2006</v>
      </c>
      <c r="G3122" s="5">
        <v>5</v>
      </c>
      <c r="H3122" s="5">
        <v>0</v>
      </c>
      <c r="I3122" s="5">
        <v>130</v>
      </c>
      <c r="J3122" s="5">
        <v>21</v>
      </c>
      <c r="K3122" s="5">
        <v>10.859999656699999</v>
      </c>
      <c r="L3122" s="5">
        <v>0.24839650094499999</v>
      </c>
      <c r="M3122" s="5">
        <v>0.17700000107300001</v>
      </c>
      <c r="N3122" s="8">
        <f t="shared" si="632"/>
        <v>0.17700000107300001</v>
      </c>
      <c r="O3122" s="5">
        <v>0</v>
      </c>
      <c r="P3122" s="5">
        <v>96.736587524399994</v>
      </c>
      <c r="Q3122" s="5">
        <v>27.264759063700001</v>
      </c>
      <c r="R3122" s="5">
        <v>0.71544998884199995</v>
      </c>
      <c r="S3122">
        <f t="shared" si="624"/>
        <v>1.0516277764330227E-2</v>
      </c>
      <c r="T3122">
        <f t="shared" si="625"/>
        <v>657.66096374238714</v>
      </c>
      <c r="U3122">
        <f t="shared" si="626"/>
        <v>1975.054802575658</v>
      </c>
      <c r="V3122" s="9">
        <v>481.64620971699998</v>
      </c>
      <c r="W3122" s="9">
        <v>577.42523193399995</v>
      </c>
      <c r="X3122">
        <f t="shared" si="633"/>
        <v>3.2958417663167517E-4</v>
      </c>
      <c r="Y3122">
        <f t="shared" si="634"/>
        <v>34.80998510562349</v>
      </c>
      <c r="Z3122">
        <f t="shared" si="627"/>
        <v>0.21842545431449784</v>
      </c>
      <c r="AA3122">
        <f t="shared" si="628"/>
        <v>3.0983708591910936E-2</v>
      </c>
      <c r="AB3122">
        <f>(1/(AA3122*k))*(LN((50-dTar)/(hTar-dTar)))</f>
        <v>141.04654495874746</v>
      </c>
      <c r="AC3122">
        <f t="shared" si="629"/>
        <v>227.52883804947049</v>
      </c>
      <c r="AD3122" s="19">
        <v>405.12484741200001</v>
      </c>
      <c r="AE3122" s="19">
        <v>195.985717773</v>
      </c>
      <c r="AF3122">
        <f t="shared" si="635"/>
        <v>1.2067975480005524E-3</v>
      </c>
      <c r="AG3122" s="23">
        <f t="shared" si="630"/>
        <v>25.251816096659798</v>
      </c>
      <c r="AH3122" s="25">
        <f t="shared" si="636"/>
        <v>28.884816558184312</v>
      </c>
      <c r="AI3122" s="25">
        <f t="shared" si="631"/>
        <v>8.3022153677036706E-2</v>
      </c>
    </row>
    <row r="3123" spans="6:35" ht="15">
      <c r="F3123" s="5">
        <v>2006</v>
      </c>
      <c r="G3123" s="5">
        <v>5</v>
      </c>
      <c r="H3123" s="5">
        <v>0</v>
      </c>
      <c r="I3123" s="5">
        <v>130</v>
      </c>
      <c r="J3123" s="5">
        <v>22</v>
      </c>
      <c r="K3123" s="5">
        <v>10.6049995422</v>
      </c>
      <c r="L3123" s="5">
        <v>0.26275235414499998</v>
      </c>
      <c r="M3123" s="5">
        <v>1.13950002193</v>
      </c>
      <c r="N3123" s="8">
        <f t="shared" si="632"/>
        <v>1.13950002193</v>
      </c>
      <c r="O3123" s="5">
        <v>0</v>
      </c>
      <c r="P3123" s="5">
        <v>96.736587524399994</v>
      </c>
      <c r="Q3123" s="5">
        <v>21.734790801999999</v>
      </c>
      <c r="R3123" s="5">
        <v>0.83025002479599996</v>
      </c>
      <c r="S3123">
        <f t="shared" si="624"/>
        <v>6.7702252375320598E-2</v>
      </c>
      <c r="T3123">
        <f t="shared" si="625"/>
        <v>102.15532167424885</v>
      </c>
      <c r="U3123">
        <f t="shared" si="626"/>
        <v>306.78779767202195</v>
      </c>
      <c r="V3123" s="9">
        <v>430.790924072</v>
      </c>
      <c r="W3123" s="9">
        <v>89.692207336400003</v>
      </c>
      <c r="X3123">
        <f t="shared" si="633"/>
        <v>1.2087938362726953E-3</v>
      </c>
      <c r="Y3123">
        <f t="shared" si="634"/>
        <v>24.796819150614901</v>
      </c>
      <c r="Z3123">
        <f t="shared" si="627"/>
        <v>1.4061910083197597</v>
      </c>
      <c r="AA3123">
        <f t="shared" si="628"/>
        <v>0.19946856726511561</v>
      </c>
      <c r="AB3123">
        <f>(1/(AA3123*k))*(LN((50-dTar)/(hTar-dTar)))</f>
        <v>21.908940876330117</v>
      </c>
      <c r="AC3123">
        <f t="shared" si="629"/>
        <v>35.342346471116329</v>
      </c>
      <c r="AD3123" s="19">
        <v>389.71505737299998</v>
      </c>
      <c r="AE3123" s="19">
        <v>30.442712783800001</v>
      </c>
      <c r="AF3123">
        <f t="shared" si="635"/>
        <v>2.19538911955289E-3</v>
      </c>
      <c r="AG3123" s="23">
        <f t="shared" si="630"/>
        <v>22.872828921390592</v>
      </c>
      <c r="AH3123" s="25">
        <f t="shared" si="636"/>
        <v>23.604125614741111</v>
      </c>
      <c r="AI3123" s="25">
        <f t="shared" si="631"/>
        <v>0.53448443707433535</v>
      </c>
    </row>
    <row r="3124" spans="6:35" ht="15">
      <c r="F3124" s="5">
        <v>2006</v>
      </c>
      <c r="G3124" s="5">
        <v>5</v>
      </c>
      <c r="H3124" s="5">
        <v>0</v>
      </c>
      <c r="I3124" s="5">
        <v>130</v>
      </c>
      <c r="J3124" s="5">
        <v>23</v>
      </c>
      <c r="K3124" s="5">
        <v>10.25</v>
      </c>
      <c r="L3124" s="5">
        <v>0.19603733718399999</v>
      </c>
      <c r="M3124" s="5">
        <v>0.92549997568099995</v>
      </c>
      <c r="N3124" s="8">
        <f t="shared" si="632"/>
        <v>0.92549997568099995</v>
      </c>
      <c r="O3124" s="5">
        <v>0</v>
      </c>
      <c r="P3124" s="5">
        <v>96.736587524399994</v>
      </c>
      <c r="Q3124" s="5">
        <v>20.193460464499999</v>
      </c>
      <c r="R3124" s="5">
        <v>1.08137500286</v>
      </c>
      <c r="S3124">
        <f t="shared" si="624"/>
        <v>5.4987653989494414E-2</v>
      </c>
      <c r="T3124">
        <f t="shared" si="625"/>
        <v>125.77633100683671</v>
      </c>
      <c r="U3124">
        <f t="shared" si="626"/>
        <v>377.72524188117296</v>
      </c>
      <c r="V3124" s="9">
        <v>433.38909912100002</v>
      </c>
      <c r="W3124" s="9">
        <v>110.431411743</v>
      </c>
      <c r="X3124">
        <f t="shared" si="633"/>
        <v>1.0851333176037342E-3</v>
      </c>
      <c r="Y3124">
        <f t="shared" si="634"/>
        <v>23.385163108725973</v>
      </c>
      <c r="Z3124">
        <f t="shared" si="627"/>
        <v>1.1421059402864371</v>
      </c>
      <c r="AA3124">
        <f t="shared" si="628"/>
        <v>0.16200803036432843</v>
      </c>
      <c r="AB3124">
        <f>(1/(AA3124*k))*(LN((50-dTar)/(hTar-dTar)))</f>
        <v>26.974866844995177</v>
      </c>
      <c r="AC3124">
        <f t="shared" si="629"/>
        <v>43.514430726226003</v>
      </c>
      <c r="AD3124" s="19">
        <v>392.98773193400001</v>
      </c>
      <c r="AE3124" s="19">
        <v>37.481872558600003</v>
      </c>
      <c r="AF3124">
        <f t="shared" si="635"/>
        <v>2.1097757006484958E-3</v>
      </c>
      <c r="AG3124" s="23">
        <f t="shared" si="630"/>
        <v>21.238272107120071</v>
      </c>
      <c r="AH3124" s="25">
        <f t="shared" si="636"/>
        <v>22.054291994649002</v>
      </c>
      <c r="AI3124" s="25">
        <f t="shared" si="631"/>
        <v>0.43410734883211582</v>
      </c>
    </row>
    <row r="3125" spans="6:35" ht="15">
      <c r="F3125" s="5">
        <v>2006</v>
      </c>
      <c r="G3125" s="5">
        <v>5</v>
      </c>
      <c r="H3125" s="5">
        <v>0</v>
      </c>
      <c r="I3125" s="5">
        <v>130</v>
      </c>
      <c r="J3125" s="5">
        <v>24</v>
      </c>
      <c r="K3125" s="5">
        <v>10.3050003052</v>
      </c>
      <c r="L3125" s="5">
        <v>0.187360212207</v>
      </c>
      <c r="M3125" s="5">
        <v>0.36750000715300002</v>
      </c>
      <c r="N3125" s="8">
        <f t="shared" si="632"/>
        <v>0.36750000715300002</v>
      </c>
      <c r="O3125" s="5">
        <v>0</v>
      </c>
      <c r="P3125" s="5">
        <v>96.736587524399994</v>
      </c>
      <c r="Q3125" s="5">
        <v>17.624900817899999</v>
      </c>
      <c r="R3125" s="5">
        <v>0.86510002613100001</v>
      </c>
      <c r="S3125">
        <f t="shared" si="624"/>
        <v>2.1834644803309149E-2</v>
      </c>
      <c r="T3125">
        <f t="shared" si="625"/>
        <v>316.75099053701473</v>
      </c>
      <c r="U3125">
        <f t="shared" si="626"/>
        <v>951.25087175735462</v>
      </c>
      <c r="V3125" s="9">
        <v>452.802642822</v>
      </c>
      <c r="W3125" s="9">
        <v>278.10684204099999</v>
      </c>
      <c r="X3125">
        <f t="shared" si="633"/>
        <v>5.9447364578791412E-4</v>
      </c>
      <c r="Y3125">
        <f t="shared" si="634"/>
        <v>21.713568239451664</v>
      </c>
      <c r="Z3125">
        <f t="shared" si="627"/>
        <v>0.45351048325626253</v>
      </c>
      <c r="AA3125">
        <f t="shared" si="628"/>
        <v>6.4330582260604632E-2</v>
      </c>
      <c r="AB3125">
        <f>(1/(AA3125*k))*(LN((50-dTar)/(hTar-dTar)))</f>
        <v>67.932620743181516</v>
      </c>
      <c r="AC3125">
        <f t="shared" si="629"/>
        <v>109.58531644906381</v>
      </c>
      <c r="AD3125" s="19">
        <v>401.92910766599999</v>
      </c>
      <c r="AE3125" s="19">
        <v>94.393112182600007</v>
      </c>
      <c r="AF3125">
        <f t="shared" si="635"/>
        <v>1.6504168377082715E-3</v>
      </c>
      <c r="AG3125" s="23">
        <f t="shared" si="630"/>
        <v>17.786420771872251</v>
      </c>
      <c r="AH3125" s="25">
        <f t="shared" si="636"/>
        <v>19.27910504527345</v>
      </c>
      <c r="AI3125" s="25">
        <f t="shared" si="631"/>
        <v>0.17237650782603647</v>
      </c>
    </row>
    <row r="3126" spans="6:35" ht="15">
      <c r="F3126" s="5">
        <v>2006</v>
      </c>
      <c r="G3126" s="5">
        <v>5</v>
      </c>
      <c r="H3126" s="5">
        <v>0</v>
      </c>
      <c r="I3126" s="5">
        <v>131</v>
      </c>
      <c r="J3126" s="5">
        <v>1</v>
      </c>
      <c r="K3126" s="5">
        <v>9.6499996185299999</v>
      </c>
      <c r="L3126" s="5">
        <v>0.122940383852</v>
      </c>
      <c r="M3126" s="5">
        <v>0.67350000143099997</v>
      </c>
      <c r="N3126" s="8">
        <f t="shared" si="632"/>
        <v>0.67350000143099997</v>
      </c>
      <c r="O3126" s="5">
        <v>0</v>
      </c>
      <c r="P3126" s="5">
        <v>96.736587524399994</v>
      </c>
      <c r="Q3126" s="5">
        <v>16.178144455000002</v>
      </c>
      <c r="R3126" s="5">
        <v>0.91635000705699998</v>
      </c>
      <c r="S3126">
        <f t="shared" si="624"/>
        <v>4.0015327945699175E-2</v>
      </c>
      <c r="T3126">
        <f t="shared" si="625"/>
        <v>172.83740317853366</v>
      </c>
      <c r="U3126">
        <f t="shared" si="626"/>
        <v>519.05672076073517</v>
      </c>
      <c r="V3126" s="9">
        <v>437.64395141599999</v>
      </c>
      <c r="W3126" s="9">
        <v>151.75094604500001</v>
      </c>
      <c r="X3126">
        <f t="shared" si="633"/>
        <v>9.0215935775733573E-4</v>
      </c>
      <c r="Y3126">
        <f t="shared" si="634"/>
        <v>19.16675710206232</v>
      </c>
      <c r="Z3126">
        <f t="shared" si="627"/>
        <v>0.8311273610258838</v>
      </c>
      <c r="AA3126">
        <f t="shared" si="628"/>
        <v>0.1178956364660321</v>
      </c>
      <c r="AB3126">
        <f>(1/(AA3126*k))*(LN((50-dTar)/(hTar-dTar)))</f>
        <v>37.067911738674184</v>
      </c>
      <c r="AC3126">
        <f t="shared" si="629"/>
        <v>59.795997762920045</v>
      </c>
      <c r="AD3126" s="19">
        <v>396.950683594</v>
      </c>
      <c r="AE3126" s="19">
        <v>51.506271362299998</v>
      </c>
      <c r="AF3126">
        <f t="shared" si="635"/>
        <v>1.9675242310937275E-3</v>
      </c>
      <c r="AG3126" s="23">
        <f t="shared" si="630"/>
        <v>16.911786700679329</v>
      </c>
      <c r="AH3126" s="25">
        <f t="shared" si="636"/>
        <v>17.768886894373932</v>
      </c>
      <c r="AI3126" s="25">
        <f t="shared" si="631"/>
        <v>0.31590632927300244</v>
      </c>
    </row>
    <row r="3127" spans="6:35" ht="15">
      <c r="F3127" s="5">
        <v>2006</v>
      </c>
      <c r="G3127" s="5">
        <v>5</v>
      </c>
      <c r="H3127" s="5">
        <v>0</v>
      </c>
      <c r="I3127" s="5">
        <v>131</v>
      </c>
      <c r="J3127" s="5">
        <v>2</v>
      </c>
      <c r="K3127" s="5">
        <v>8.5950002670300005</v>
      </c>
      <c r="L3127" s="5">
        <v>4.9705985933500001E-2</v>
      </c>
      <c r="M3127" s="5">
        <v>1.25000001863E-2</v>
      </c>
      <c r="N3127" s="8">
        <f t="shared" si="632"/>
        <v>1.25000001863E-2</v>
      </c>
      <c r="O3127" s="5">
        <v>1.1833332777000001</v>
      </c>
      <c r="P3127" s="5">
        <v>96.736587524399994</v>
      </c>
      <c r="Q3127" s="5">
        <v>12.140034675600001</v>
      </c>
      <c r="R3127" s="5">
        <v>0.74722498655299996</v>
      </c>
      <c r="S3127">
        <f t="shared" si="624"/>
        <v>7.4267498992327749E-4</v>
      </c>
      <c r="T3127">
        <f t="shared" si="625"/>
        <v>9312.4791642526307</v>
      </c>
      <c r="U3127">
        <f t="shared" si="626"/>
        <v>27966.775757193202</v>
      </c>
      <c r="V3127" s="9">
        <v>655.18634033199999</v>
      </c>
      <c r="W3127" s="9">
        <v>8176.3413085900002</v>
      </c>
      <c r="X3127">
        <f t="shared" si="633"/>
        <v>2.7175165902725239E-5</v>
      </c>
      <c r="Y3127">
        <f t="shared" si="634"/>
        <v>16.253202939174997</v>
      </c>
      <c r="Z3127">
        <f t="shared" si="627"/>
        <v>1.5425526571029913E-2</v>
      </c>
      <c r="AA3127">
        <f t="shared" si="628"/>
        <v>2.188115032900023E-3</v>
      </c>
      <c r="AB3127">
        <f>(1/(AA3127*k))*(LN((50-dTar)/(hTar-dTar)))</f>
        <v>1997.2190589567469</v>
      </c>
      <c r="AC3127">
        <f t="shared" si="629"/>
        <v>3221.8083182937467</v>
      </c>
      <c r="AD3127" s="19">
        <v>407.94644165</v>
      </c>
      <c r="AE3127" s="19">
        <v>2775.1579589799999</v>
      </c>
      <c r="AF3127">
        <f t="shared" si="635"/>
        <v>1.561301525695163E-4</v>
      </c>
      <c r="AG3127" s="23">
        <f t="shared" si="630"/>
        <v>8.0774936475190255</v>
      </c>
      <c r="AH3127" s="25">
        <f t="shared" si="636"/>
        <v>11.185029787759007</v>
      </c>
      <c r="AI3127" s="25">
        <f t="shared" si="631"/>
        <v>5.8631464979594901E-3</v>
      </c>
    </row>
    <row r="3128" spans="6:35" ht="15">
      <c r="F3128" s="5">
        <v>2006</v>
      </c>
      <c r="G3128" s="5">
        <v>5</v>
      </c>
      <c r="H3128" s="5">
        <v>0</v>
      </c>
      <c r="I3128" s="5">
        <v>131</v>
      </c>
      <c r="J3128" s="5">
        <v>3</v>
      </c>
      <c r="K3128" s="5">
        <v>7.5300002098099998</v>
      </c>
      <c r="L3128" s="5">
        <v>1.03887487203E-2</v>
      </c>
      <c r="M3128" s="5">
        <v>6.0000000521499997E-3</v>
      </c>
      <c r="N3128" s="8">
        <f t="shared" si="632"/>
        <v>6.0000000521499997E-3</v>
      </c>
      <c r="O3128" s="5">
        <v>0</v>
      </c>
      <c r="P3128" s="5">
        <v>96.736587524399994</v>
      </c>
      <c r="Q3128" s="5">
        <v>11.0783700943</v>
      </c>
      <c r="R3128" s="5">
        <v>0.172199994326</v>
      </c>
      <c r="S3128">
        <f t="shared" si="624"/>
        <v>3.5648399294857579E-4</v>
      </c>
      <c r="T3128">
        <f t="shared" si="625"/>
        <v>19400.998379385117</v>
      </c>
      <c r="U3128">
        <f t="shared" si="626"/>
        <v>58264.116522775286</v>
      </c>
      <c r="V3128" s="9">
        <v>684.51824951200001</v>
      </c>
      <c r="W3128" s="9">
        <v>17034.0449219</v>
      </c>
      <c r="X3128">
        <f t="shared" si="633"/>
        <v>1.3160894088294447E-5</v>
      </c>
      <c r="Y3128">
        <f t="shared" si="634"/>
        <v>14.876974788457705</v>
      </c>
      <c r="Z3128">
        <f t="shared" si="627"/>
        <v>7.4042527080966725E-3</v>
      </c>
      <c r="AA3128">
        <f t="shared" si="628"/>
        <v>1.0502952092672272E-3</v>
      </c>
      <c r="AB3128">
        <f>(1/(AA3128*k))*(LN((50-dTar)/(hTar-dTar)))</f>
        <v>4160.8730653419525</v>
      </c>
      <c r="AC3128">
        <f t="shared" si="629"/>
        <v>6712.100704809779</v>
      </c>
      <c r="AD3128" s="19">
        <v>408.05914306599999</v>
      </c>
      <c r="AE3128" s="19">
        <v>5781.5786132800004</v>
      </c>
      <c r="AF3128">
        <f t="shared" si="635"/>
        <v>7.7508934397544491E-5</v>
      </c>
      <c r="AG3128" s="23">
        <f t="shared" si="630"/>
        <v>7.1372617828276974</v>
      </c>
      <c r="AH3128" s="25">
        <f t="shared" si="636"/>
        <v>10.079078452437914</v>
      </c>
      <c r="AI3128" s="25">
        <f t="shared" si="631"/>
        <v>2.8143103015371216E-3</v>
      </c>
    </row>
    <row r="3129" spans="6:35" ht="15">
      <c r="F3129" s="5">
        <v>2006</v>
      </c>
      <c r="G3129" s="5">
        <v>5</v>
      </c>
      <c r="H3129" s="5">
        <v>0</v>
      </c>
      <c r="I3129" s="5">
        <v>131</v>
      </c>
      <c r="J3129" s="5">
        <v>4</v>
      </c>
      <c r="K3129" s="5">
        <v>6.8709998130800001</v>
      </c>
      <c r="L3129" s="5">
        <v>1.9859720487099999E-3</v>
      </c>
      <c r="M3129" s="5">
        <v>0</v>
      </c>
      <c r="N3129" s="8">
        <f t="shared" si="632"/>
        <v>1E-4</v>
      </c>
      <c r="O3129" s="5">
        <v>1.1833332777000001</v>
      </c>
      <c r="P3129" s="5">
        <v>96.736587524399994</v>
      </c>
      <c r="Q3129" s="5">
        <v>8.9476194381699994</v>
      </c>
      <c r="R3129" s="5">
        <v>0</v>
      </c>
      <c r="S3129">
        <f t="shared" si="624"/>
        <v>5.9413998308355972E-6</v>
      </c>
      <c r="T3129">
        <f t="shared" si="625"/>
        <v>1164059.9128807276</v>
      </c>
      <c r="U3129">
        <f t="shared" si="626"/>
        <v>3495847.0217512534</v>
      </c>
      <c r="V3129" s="9">
        <v>708.37084960899995</v>
      </c>
      <c r="W3129" s="9">
        <v>60723.6445313</v>
      </c>
      <c r="X3129">
        <f t="shared" si="633"/>
        <v>2.8111373596550597E-7</v>
      </c>
      <c r="Y3129">
        <f t="shared" si="634"/>
        <v>13.299734544614301</v>
      </c>
      <c r="Z3129">
        <f t="shared" si="627"/>
        <v>1.2340421072902296E-4</v>
      </c>
      <c r="AA3129">
        <f t="shared" si="628"/>
        <v>1.7504920002306861E-5</v>
      </c>
      <c r="AB3129">
        <f>(1/(AA3129*k))*(LN((50-dTar)/(hTar-dTar)))</f>
        <v>249652.38609041239</v>
      </c>
      <c r="AC3129">
        <f t="shared" si="629"/>
        <v>402726.04578894714</v>
      </c>
      <c r="AD3129" s="19">
        <v>408.15335083000002</v>
      </c>
      <c r="AE3129" s="19">
        <v>60723.6445313</v>
      </c>
      <c r="AF3129">
        <f t="shared" si="635"/>
        <v>2.1558328993334919E-6</v>
      </c>
      <c r="AG3129" s="23">
        <f t="shared" si="630"/>
        <v>1.7527712318773911</v>
      </c>
      <c r="AH3129" s="25">
        <f t="shared" si="636"/>
        <v>6.1417000115462663</v>
      </c>
      <c r="AI3129" s="25">
        <f t="shared" si="631"/>
        <v>4.6905171284601254E-5</v>
      </c>
    </row>
    <row r="3130" spans="6:35" ht="15">
      <c r="F3130" s="5">
        <v>2006</v>
      </c>
      <c r="G3130" s="5">
        <v>5</v>
      </c>
      <c r="H3130" s="5">
        <v>0</v>
      </c>
      <c r="I3130" s="5">
        <v>131</v>
      </c>
      <c r="J3130" s="5">
        <v>5</v>
      </c>
      <c r="K3130" s="5">
        <v>6.7824997901900002</v>
      </c>
      <c r="L3130" s="5">
        <v>1.48044200614E-3</v>
      </c>
      <c r="M3130" s="5">
        <v>0</v>
      </c>
      <c r="N3130" s="8">
        <f t="shared" si="632"/>
        <v>1E-4</v>
      </c>
      <c r="O3130" s="5">
        <v>0</v>
      </c>
      <c r="P3130" s="5">
        <v>96.736587524399994</v>
      </c>
      <c r="Q3130" s="5">
        <v>4.8616399765000002</v>
      </c>
      <c r="R3130" s="5">
        <v>0</v>
      </c>
      <c r="S3130">
        <f t="shared" si="624"/>
        <v>5.9413998308355972E-6</v>
      </c>
      <c r="T3130">
        <f t="shared" si="625"/>
        <v>1164059.9128807276</v>
      </c>
      <c r="U3130">
        <f t="shared" si="626"/>
        <v>3495847.0217512534</v>
      </c>
      <c r="V3130" s="9">
        <v>708.37084960899995</v>
      </c>
      <c r="W3130" s="9">
        <v>60723.6445313</v>
      </c>
      <c r="X3130">
        <f t="shared" si="633"/>
        <v>2.8111373596550597E-7</v>
      </c>
      <c r="Y3130">
        <f t="shared" si="634"/>
        <v>7.2263378640251066</v>
      </c>
      <c r="Z3130">
        <f t="shared" si="627"/>
        <v>1.2340421072902296E-4</v>
      </c>
      <c r="AA3130">
        <f t="shared" si="628"/>
        <v>1.7504920002306861E-5</v>
      </c>
      <c r="AB3130">
        <f>(1/(AA3130*k))*(LN((50-dTar)/(hTar-dTar)))</f>
        <v>249652.38609041239</v>
      </c>
      <c r="AC3130">
        <f t="shared" si="629"/>
        <v>402726.04578894714</v>
      </c>
      <c r="AD3130" s="19">
        <v>408.15335083000002</v>
      </c>
      <c r="AE3130" s="19">
        <v>60723.6445313</v>
      </c>
      <c r="AF3130">
        <f t="shared" si="635"/>
        <v>2.1558328993334919E-6</v>
      </c>
      <c r="AG3130" s="23">
        <f t="shared" si="630"/>
        <v>0.95235864124962089</v>
      </c>
      <c r="AH3130" s="25">
        <f t="shared" si="636"/>
        <v>3.3370590363318651</v>
      </c>
      <c r="AI3130" s="25">
        <f t="shared" si="631"/>
        <v>4.6905171284601254E-5</v>
      </c>
    </row>
    <row r="3131" spans="6:35" ht="15">
      <c r="F3131" s="5">
        <v>2006</v>
      </c>
      <c r="G3131" s="5">
        <v>5</v>
      </c>
      <c r="H3131" s="5">
        <v>0</v>
      </c>
      <c r="I3131" s="5">
        <v>131</v>
      </c>
      <c r="J3131" s="5">
        <v>6</v>
      </c>
      <c r="K3131" s="5">
        <v>7.0029997825599999</v>
      </c>
      <c r="L3131" s="5">
        <v>0</v>
      </c>
      <c r="M3131" s="5">
        <v>0</v>
      </c>
      <c r="N3131" s="8">
        <f t="shared" si="632"/>
        <v>1E-4</v>
      </c>
      <c r="O3131" s="5">
        <v>1.1833332777000001</v>
      </c>
      <c r="P3131" s="5">
        <v>96.736587524399994</v>
      </c>
      <c r="Q3131" s="5">
        <v>4.8706607818599998</v>
      </c>
      <c r="R3131" s="5">
        <v>0</v>
      </c>
      <c r="S3131">
        <f t="shared" si="624"/>
        <v>5.9413998308355972E-6</v>
      </c>
      <c r="T3131">
        <f t="shared" si="625"/>
        <v>1164059.9128807276</v>
      </c>
      <c r="U3131">
        <f t="shared" si="626"/>
        <v>3495847.0217512534</v>
      </c>
      <c r="V3131" s="9">
        <v>708.37084960899995</v>
      </c>
      <c r="W3131" s="9">
        <v>60723.6445313</v>
      </c>
      <c r="X3131">
        <f t="shared" si="633"/>
        <v>2.8111373596550597E-7</v>
      </c>
      <c r="Y3131">
        <f t="shared" si="634"/>
        <v>7.2397463820667687</v>
      </c>
      <c r="Z3131">
        <f t="shared" si="627"/>
        <v>1.2340421072902296E-4</v>
      </c>
      <c r="AA3131">
        <f t="shared" si="628"/>
        <v>1.7504920002306861E-5</v>
      </c>
      <c r="AB3131">
        <f>(1/(AA3131*k))*(LN((50-dTar)/(hTar-dTar)))</f>
        <v>249652.38609041239</v>
      </c>
      <c r="AC3131">
        <f t="shared" si="629"/>
        <v>402726.04578894714</v>
      </c>
      <c r="AD3131" s="19">
        <v>408.15335083000002</v>
      </c>
      <c r="AE3131" s="19">
        <v>60723.6445313</v>
      </c>
      <c r="AF3131">
        <f t="shared" si="635"/>
        <v>2.1558328993334919E-6</v>
      </c>
      <c r="AG3131" s="23">
        <f t="shared" si="630"/>
        <v>0.95412574905216363</v>
      </c>
      <c r="AH3131" s="25">
        <f t="shared" si="636"/>
        <v>3.34325097160208</v>
      </c>
      <c r="AI3131" s="25">
        <f t="shared" si="631"/>
        <v>4.6905171284601254E-5</v>
      </c>
    </row>
    <row r="3132" spans="6:35" ht="15">
      <c r="F3132" s="5">
        <v>2006</v>
      </c>
      <c r="G3132" s="5">
        <v>5</v>
      </c>
      <c r="H3132" s="5">
        <v>0</v>
      </c>
      <c r="I3132" s="5">
        <v>131</v>
      </c>
      <c r="J3132" s="5">
        <v>7</v>
      </c>
      <c r="K3132" s="5">
        <v>7.7399997711199999</v>
      </c>
      <c r="L3132" s="5">
        <v>0</v>
      </c>
      <c r="M3132" s="5">
        <v>0</v>
      </c>
      <c r="N3132" s="8">
        <f t="shared" si="632"/>
        <v>1E-4</v>
      </c>
      <c r="O3132" s="5">
        <v>0</v>
      </c>
      <c r="P3132" s="5">
        <v>96.736587524399994</v>
      </c>
      <c r="Q3132" s="5">
        <v>6.7840828895599996</v>
      </c>
      <c r="R3132" s="5">
        <v>63.180999755899997</v>
      </c>
      <c r="S3132">
        <f t="shared" si="624"/>
        <v>5.9413998308355972E-6</v>
      </c>
      <c r="T3132">
        <f t="shared" si="625"/>
        <v>1164059.9128807276</v>
      </c>
      <c r="U3132">
        <f t="shared" si="626"/>
        <v>3495847.0217512534</v>
      </c>
      <c r="V3132" s="9">
        <v>709.72247314499998</v>
      </c>
      <c r="W3132" s="9">
        <v>60723.6445313</v>
      </c>
      <c r="X3132">
        <f t="shared" si="633"/>
        <v>2.8111362915358782E-7</v>
      </c>
      <c r="Y3132">
        <f t="shared" si="634"/>
        <v>10.083853644909921</v>
      </c>
      <c r="Z3132">
        <f t="shared" si="627"/>
        <v>1.2340421072902296E-4</v>
      </c>
      <c r="AA3132">
        <f t="shared" si="628"/>
        <v>1.7504920002306861E-5</v>
      </c>
      <c r="AB3132">
        <f>(1/(AA3132*k))*(LN((50-dTar)/(hTar-dTar)))</f>
        <v>249652.38609041239</v>
      </c>
      <c r="AC3132">
        <f t="shared" si="629"/>
        <v>402726.04578894714</v>
      </c>
      <c r="AD3132" s="19">
        <v>344.22683715800002</v>
      </c>
      <c r="AE3132" s="19">
        <v>60723.6445313</v>
      </c>
      <c r="AF3132">
        <f t="shared" si="635"/>
        <v>2.156130046139898E-6</v>
      </c>
      <c r="AG3132" s="23">
        <f t="shared" si="630"/>
        <v>1.3277437553729752</v>
      </c>
      <c r="AH3132" s="25">
        <f t="shared" si="636"/>
        <v>4.6558865450657159</v>
      </c>
      <c r="AI3132" s="25">
        <f t="shared" si="631"/>
        <v>4.6905171284601254E-5</v>
      </c>
    </row>
    <row r="3133" spans="6:35" ht="15">
      <c r="F3133" s="5">
        <v>2006</v>
      </c>
      <c r="G3133" s="5">
        <v>5</v>
      </c>
      <c r="H3133" s="5">
        <v>0</v>
      </c>
      <c r="I3133" s="5">
        <v>131</v>
      </c>
      <c r="J3133" s="5">
        <v>8</v>
      </c>
      <c r="K3133" s="5">
        <v>8.6549997329699995</v>
      </c>
      <c r="L3133" s="5">
        <v>1.6823089681600001E-3</v>
      </c>
      <c r="M3133" s="5">
        <v>0</v>
      </c>
      <c r="N3133" s="8">
        <f t="shared" si="632"/>
        <v>1E-4</v>
      </c>
      <c r="O3133" s="5">
        <v>1.1833332777000001</v>
      </c>
      <c r="P3133" s="5">
        <v>96.736587524399994</v>
      </c>
      <c r="Q3133" s="5">
        <v>13.027585029600001</v>
      </c>
      <c r="R3133" s="5">
        <v>249.07499694800001</v>
      </c>
      <c r="S3133">
        <f t="shared" si="624"/>
        <v>5.9413998308355972E-6</v>
      </c>
      <c r="T3133">
        <f t="shared" si="625"/>
        <v>1164059.9128807276</v>
      </c>
      <c r="U3133">
        <f t="shared" si="626"/>
        <v>3495847.0217512534</v>
      </c>
      <c r="V3133" s="9">
        <v>676.69067382799994</v>
      </c>
      <c r="W3133" s="9">
        <v>60723.6445313</v>
      </c>
      <c r="X3133">
        <f t="shared" si="633"/>
        <v>2.8111623951155611E-7</v>
      </c>
      <c r="Y3133">
        <f t="shared" si="634"/>
        <v>19.364276094958544</v>
      </c>
      <c r="Z3133">
        <f t="shared" si="627"/>
        <v>1.2340421072902296E-4</v>
      </c>
      <c r="AA3133">
        <f t="shared" si="628"/>
        <v>1.7504920002306861E-5</v>
      </c>
      <c r="AB3133">
        <f>(1/(AA3133*k))*(LN((50-dTar)/(hTar-dTar)))</f>
        <v>249652.38609041239</v>
      </c>
      <c r="AC3133">
        <f t="shared" si="629"/>
        <v>402726.04578894714</v>
      </c>
      <c r="AD3133" s="19">
        <v>212.991821289</v>
      </c>
      <c r="AE3133" s="19">
        <v>60723.6445313</v>
      </c>
      <c r="AF3133">
        <f t="shared" si="635"/>
        <v>2.1567403168641106E-6</v>
      </c>
      <c r="AG3133" s="23">
        <f t="shared" si="630"/>
        <v>2.5449403113046301</v>
      </c>
      <c r="AH3133" s="25">
        <f t="shared" si="636"/>
        <v>8.9378650029737461</v>
      </c>
      <c r="AI3133" s="25">
        <f t="shared" si="631"/>
        <v>4.6905171284601254E-5</v>
      </c>
    </row>
    <row r="3134" spans="6:35" ht="15">
      <c r="F3134" s="5">
        <v>2006</v>
      </c>
      <c r="G3134" s="5">
        <v>5</v>
      </c>
      <c r="H3134" s="5">
        <v>0</v>
      </c>
      <c r="I3134" s="5">
        <v>131</v>
      </c>
      <c r="J3134" s="5">
        <v>9</v>
      </c>
      <c r="K3134" s="5">
        <v>9.8850002288799992</v>
      </c>
      <c r="L3134" s="5">
        <v>4.7521181404600002E-2</v>
      </c>
      <c r="M3134" s="5">
        <v>8.0000003799800008E-3</v>
      </c>
      <c r="N3134" s="8">
        <f t="shared" si="632"/>
        <v>8.0000003799800008E-3</v>
      </c>
      <c r="O3134" s="5">
        <v>0</v>
      </c>
      <c r="P3134" s="5">
        <v>96.736587524399994</v>
      </c>
      <c r="Q3134" s="5">
        <v>24.976530075100001</v>
      </c>
      <c r="R3134" s="5">
        <v>456.43249511699997</v>
      </c>
      <c r="S3134">
        <f t="shared" si="624"/>
        <v>4.753120090429788E-4</v>
      </c>
      <c r="T3134">
        <f t="shared" si="625"/>
        <v>14550.74821988493</v>
      </c>
      <c r="U3134">
        <f t="shared" si="626"/>
        <v>43698.085696340844</v>
      </c>
      <c r="V3134" s="9">
        <v>626.64202880899995</v>
      </c>
      <c r="W3134" s="9">
        <v>12775.5332031</v>
      </c>
      <c r="X3134">
        <f t="shared" si="633"/>
        <v>1.7513054822228649E-5</v>
      </c>
      <c r="Y3134">
        <f t="shared" si="634"/>
        <v>33.517807692545347</v>
      </c>
      <c r="Z3134">
        <f t="shared" si="627"/>
        <v>9.8723373272331556E-3</v>
      </c>
      <c r="AA3134">
        <f t="shared" si="628"/>
        <v>1.4003936666997438E-3</v>
      </c>
      <c r="AB3134">
        <f>(1/(AA3134*k))*(LN((50-dTar)/(hTar-dTar)))</f>
        <v>3120.6546779068599</v>
      </c>
      <c r="AC3134">
        <f t="shared" si="629"/>
        <v>5034.0753332558461</v>
      </c>
      <c r="AD3134" s="19">
        <v>140.37034606899999</v>
      </c>
      <c r="AE3134" s="19">
        <v>4336.1840820300004</v>
      </c>
      <c r="AF3134">
        <f t="shared" si="635"/>
        <v>1.0514550824629556E-4</v>
      </c>
      <c r="AG3134" s="23">
        <f t="shared" si="630"/>
        <v>15.776483178424126</v>
      </c>
      <c r="AH3134" s="25">
        <f t="shared" si="636"/>
        <v>22.519850039526201</v>
      </c>
      <c r="AI3134" s="25">
        <f t="shared" si="631"/>
        <v>3.7524138809983698E-3</v>
      </c>
    </row>
    <row r="3135" spans="6:35" ht="15">
      <c r="F3135" s="5">
        <v>2006</v>
      </c>
      <c r="G3135" s="5">
        <v>5</v>
      </c>
      <c r="H3135" s="5">
        <v>0</v>
      </c>
      <c r="I3135" s="5">
        <v>131</v>
      </c>
      <c r="J3135" s="5">
        <v>10</v>
      </c>
      <c r="K3135" s="5">
        <v>11.329999923700001</v>
      </c>
      <c r="L3135" s="5">
        <v>0.17576853931</v>
      </c>
      <c r="M3135" s="5">
        <v>8.8500000536400003E-2</v>
      </c>
      <c r="N3135" s="8">
        <f t="shared" si="632"/>
        <v>8.8500000536400003E-2</v>
      </c>
      <c r="O3135" s="5">
        <v>1.1833332777000001</v>
      </c>
      <c r="P3135" s="5">
        <v>96.736587524399994</v>
      </c>
      <c r="Q3135" s="5">
        <v>29.752809524500002</v>
      </c>
      <c r="R3135" s="5">
        <v>836.40002441399997</v>
      </c>
      <c r="S3135">
        <f t="shared" si="624"/>
        <v>5.258138882159172E-3</v>
      </c>
      <c r="T3135">
        <f t="shared" si="625"/>
        <v>1315.3219274862606</v>
      </c>
      <c r="U3135">
        <f t="shared" si="626"/>
        <v>3950.1096051557797</v>
      </c>
      <c r="V3135" s="9">
        <v>482.58554077100001</v>
      </c>
      <c r="W3135" s="9">
        <v>1154.8504638700001</v>
      </c>
      <c r="X3135">
        <f t="shared" si="633"/>
        <v>1.7896945632921114E-4</v>
      </c>
      <c r="Y3135">
        <f t="shared" si="634"/>
        <v>38.91303279041572</v>
      </c>
      <c r="Z3135">
        <f t="shared" si="627"/>
        <v>0.1092127271571255</v>
      </c>
      <c r="AA3135">
        <f t="shared" si="628"/>
        <v>1.5491854295937961E-2</v>
      </c>
      <c r="AB3135">
        <f>(1/(AA3135*k))*(LN((50-dTar)/(hTar-dTar)))</f>
        <v>282.09308991781364</v>
      </c>
      <c r="AC3135">
        <f t="shared" si="629"/>
        <v>455.05767609945514</v>
      </c>
      <c r="AD3135" s="19">
        <v>91.890335082999997</v>
      </c>
      <c r="AE3135" s="19">
        <v>391.971435547</v>
      </c>
      <c r="AF3135">
        <f t="shared" si="635"/>
        <v>1.0650540932806401E-3</v>
      </c>
      <c r="AG3135" s="23">
        <f t="shared" si="630"/>
        <v>20.053401824980142</v>
      </c>
      <c r="AH3135" s="25">
        <f t="shared" si="636"/>
        <v>27.221829997505022</v>
      </c>
      <c r="AI3135" s="25">
        <f t="shared" si="631"/>
        <v>4.1511076838471446E-2</v>
      </c>
    </row>
    <row r="3136" spans="6:35" ht="15">
      <c r="F3136" s="5">
        <v>2006</v>
      </c>
      <c r="G3136" s="5">
        <v>5</v>
      </c>
      <c r="H3136" s="5">
        <v>0</v>
      </c>
      <c r="I3136" s="5">
        <v>131</v>
      </c>
      <c r="J3136" s="5">
        <v>11</v>
      </c>
      <c r="K3136" s="5">
        <v>13.670000076299999</v>
      </c>
      <c r="L3136" s="5">
        <v>0.36534327268599998</v>
      </c>
      <c r="M3136" s="5">
        <v>3.4000001847700002E-2</v>
      </c>
      <c r="N3136" s="8">
        <f t="shared" si="632"/>
        <v>3.4000001847700002E-2</v>
      </c>
      <c r="O3136" s="5">
        <v>0</v>
      </c>
      <c r="P3136" s="5">
        <v>96.736587524399994</v>
      </c>
      <c r="Q3136" s="5">
        <v>31.431880950899998</v>
      </c>
      <c r="R3136" s="5">
        <v>1499.5749511700001</v>
      </c>
      <c r="S3136">
        <f t="shared" si="624"/>
        <v>2.0200760522633477E-3</v>
      </c>
      <c r="T3136">
        <f t="shared" si="625"/>
        <v>3423.7054400615357</v>
      </c>
      <c r="U3136">
        <f t="shared" si="626"/>
        <v>10281.902446389829</v>
      </c>
      <c r="V3136" s="9">
        <v>159.703033447</v>
      </c>
      <c r="W3136" s="9">
        <v>3006.0075683599998</v>
      </c>
      <c r="X3136">
        <f t="shared" si="633"/>
        <v>7.4362639407897645E-5</v>
      </c>
      <c r="Y3136">
        <f t="shared" si="634"/>
        <v>42.16756467923215</v>
      </c>
      <c r="Z3136">
        <f t="shared" si="627"/>
        <v>4.1957433928007409E-2</v>
      </c>
      <c r="AA3136">
        <f t="shared" si="628"/>
        <v>5.9516731242227399E-3</v>
      </c>
      <c r="AB3136">
        <f>(1/(AA3136*k))*(LN((50-dTar)/(hTar-dTar)))</f>
        <v>734.2716838919838</v>
      </c>
      <c r="AC3136">
        <f t="shared" si="629"/>
        <v>1184.4883055975197</v>
      </c>
      <c r="AD3136" s="19">
        <v>69.084548950200002</v>
      </c>
      <c r="AE3136" s="19">
        <v>1020.27850342</v>
      </c>
      <c r="AF3136">
        <f t="shared" si="635"/>
        <v>4.3978248467998424E-4</v>
      </c>
      <c r="AG3136" s="23">
        <f t="shared" si="630"/>
        <v>20.201754529390961</v>
      </c>
      <c r="AH3136" s="25">
        <f t="shared" si="636"/>
        <v>28.550822048211199</v>
      </c>
      <c r="AI3136" s="25">
        <f t="shared" si="631"/>
        <v>1.5947759103431276E-2</v>
      </c>
    </row>
    <row r="3137" spans="6:35" ht="15">
      <c r="F3137" s="5">
        <v>2006</v>
      </c>
      <c r="G3137" s="5">
        <v>5</v>
      </c>
      <c r="H3137" s="5">
        <v>0</v>
      </c>
      <c r="I3137" s="5">
        <v>131</v>
      </c>
      <c r="J3137" s="5">
        <v>12</v>
      </c>
      <c r="K3137" s="5">
        <v>15.329999923700001</v>
      </c>
      <c r="L3137" s="5">
        <v>0.512106716633</v>
      </c>
      <c r="M3137" s="5">
        <v>0.21850000321900001</v>
      </c>
      <c r="N3137" s="8">
        <f t="shared" si="632"/>
        <v>0.21850000321900001</v>
      </c>
      <c r="O3137" s="5">
        <v>1.1833332777000001</v>
      </c>
      <c r="P3137" s="5">
        <v>96.736587524399994</v>
      </c>
      <c r="Q3137" s="5">
        <v>34.8147544861</v>
      </c>
      <c r="R3137" s="5">
        <v>1671.77502441</v>
      </c>
      <c r="S3137">
        <f t="shared" si="624"/>
        <v>1.298195882162944E-2</v>
      </c>
      <c r="T3137">
        <f t="shared" si="625"/>
        <v>532.75052436223712</v>
      </c>
      <c r="U3137">
        <f t="shared" si="626"/>
        <v>1599.9299635009188</v>
      </c>
      <c r="V3137" s="9">
        <v>93.676307678200004</v>
      </c>
      <c r="W3137" s="9">
        <v>467.75408935500002</v>
      </c>
      <c r="X3137">
        <f t="shared" si="633"/>
        <v>4.6267157400484501E-4</v>
      </c>
      <c r="Y3137">
        <f t="shared" si="634"/>
        <v>46.203350020810277</v>
      </c>
      <c r="Z3137">
        <f t="shared" si="627"/>
        <v>0.26963820441529668</v>
      </c>
      <c r="AA3137">
        <f t="shared" si="628"/>
        <v>3.824825076852386E-2</v>
      </c>
      <c r="AB3137">
        <f>(1/(AA3137*k))*(LN((50-dTar)/(hTar-dTar)))</f>
        <v>114.25738325513376</v>
      </c>
      <c r="AC3137">
        <f t="shared" si="629"/>
        <v>184.31397705074613</v>
      </c>
      <c r="AD3137" s="19">
        <v>66.552345275899995</v>
      </c>
      <c r="AE3137" s="19">
        <v>158.76187133799999</v>
      </c>
      <c r="AF3137">
        <f t="shared" si="635"/>
        <v>2.4412382142296549E-3</v>
      </c>
      <c r="AG3137" s="23">
        <f t="shared" si="630"/>
        <v>25.413952886747229</v>
      </c>
      <c r="AH3137" s="25">
        <f t="shared" si="636"/>
        <v>33.315873151186707</v>
      </c>
      <c r="AI3137" s="25">
        <f t="shared" si="631"/>
        <v>0.1024878007667312</v>
      </c>
    </row>
    <row r="3138" spans="6:35" ht="15">
      <c r="F3138" s="5">
        <v>2006</v>
      </c>
      <c r="G3138" s="5">
        <v>5</v>
      </c>
      <c r="H3138" s="5">
        <v>0</v>
      </c>
      <c r="I3138" s="5">
        <v>131</v>
      </c>
      <c r="J3138" s="5">
        <v>13</v>
      </c>
      <c r="K3138" s="5">
        <v>17.219999313399999</v>
      </c>
      <c r="L3138" s="5">
        <v>0.71078306436500005</v>
      </c>
      <c r="M3138" s="5">
        <v>0.201499998569</v>
      </c>
      <c r="N3138" s="8">
        <f t="shared" si="632"/>
        <v>0.201499998569</v>
      </c>
      <c r="O3138" s="5">
        <v>0</v>
      </c>
      <c r="P3138" s="5">
        <v>96.736587524399994</v>
      </c>
      <c r="Q3138" s="5">
        <v>41.013538360600002</v>
      </c>
      <c r="R3138" s="5">
        <v>1777.34997559</v>
      </c>
      <c r="S3138">
        <f t="shared" si="624"/>
        <v>1.1971920574112295E-2</v>
      </c>
      <c r="T3138">
        <f t="shared" si="625"/>
        <v>577.69723133874697</v>
      </c>
      <c r="U3138">
        <f t="shared" si="626"/>
        <v>1734.911685646571</v>
      </c>
      <c r="V3138" s="9">
        <v>69.9841918945</v>
      </c>
      <c r="W3138" s="9">
        <v>507.21722412100002</v>
      </c>
      <c r="X3138">
        <f t="shared" si="633"/>
        <v>4.3250479368035522E-4</v>
      </c>
      <c r="Y3138">
        <f t="shared" si="634"/>
        <v>54.674280264389935</v>
      </c>
      <c r="Z3138">
        <f t="shared" si="627"/>
        <v>0.24865948285306697</v>
      </c>
      <c r="AA3138">
        <f t="shared" si="628"/>
        <v>3.5272413554152907E-2</v>
      </c>
      <c r="AB3138">
        <f>(1/(AA3138*k))*(LN((50-dTar)/(hTar-dTar)))</f>
        <v>123.89696668157723</v>
      </c>
      <c r="AC3138">
        <f t="shared" si="629"/>
        <v>199.86404399454182</v>
      </c>
      <c r="AD3138" s="19">
        <v>68.413352966299996</v>
      </c>
      <c r="AE3138" s="19">
        <v>172.15618896500001</v>
      </c>
      <c r="AF3138">
        <f t="shared" si="635"/>
        <v>2.2704898807793814E-3</v>
      </c>
      <c r="AG3138" s="23">
        <f t="shared" si="630"/>
        <v>29.863677473594027</v>
      </c>
      <c r="AH3138" s="25">
        <f t="shared" si="636"/>
        <v>39.294032942840516</v>
      </c>
      <c r="AI3138" s="25">
        <f t="shared" si="631"/>
        <v>9.4513919467258498E-2</v>
      </c>
    </row>
    <row r="3139" spans="6:35" ht="15">
      <c r="F3139" s="5">
        <v>2006</v>
      </c>
      <c r="G3139" s="5">
        <v>5</v>
      </c>
      <c r="H3139" s="5">
        <v>0</v>
      </c>
      <c r="I3139" s="5">
        <v>131</v>
      </c>
      <c r="J3139" s="5">
        <v>14</v>
      </c>
      <c r="K3139" s="5">
        <v>19.280000686600001</v>
      </c>
      <c r="L3139" s="5">
        <v>0.97277158498799998</v>
      </c>
      <c r="M3139" s="5">
        <v>0.136500000954</v>
      </c>
      <c r="N3139" s="8">
        <f t="shared" si="632"/>
        <v>0.136500000954</v>
      </c>
      <c r="O3139" s="5">
        <v>1.1833332777000001</v>
      </c>
      <c r="P3139" s="5">
        <v>96.736587524399994</v>
      </c>
      <c r="Q3139" s="5">
        <v>50.4181747437</v>
      </c>
      <c r="R3139" s="5">
        <v>1765.0500488299999</v>
      </c>
      <c r="S3139">
        <f t="shared" si="624"/>
        <v>8.110010825771544E-3</v>
      </c>
      <c r="T3139">
        <f t="shared" si="625"/>
        <v>852.79113900739924</v>
      </c>
      <c r="U3139">
        <f t="shared" si="626"/>
        <v>2561.0600712957803</v>
      </c>
      <c r="V3139" s="9">
        <v>58.498218536400003</v>
      </c>
      <c r="W3139" s="9">
        <v>748.74920654300001</v>
      </c>
      <c r="X3139">
        <f t="shared" si="633"/>
        <v>2.9688500859145268E-4</v>
      </c>
      <c r="Y3139">
        <f t="shared" si="634"/>
        <v>67.510559192094092</v>
      </c>
      <c r="Z3139">
        <f t="shared" si="627"/>
        <v>0.16844674882239249</v>
      </c>
      <c r="AA3139">
        <f t="shared" si="628"/>
        <v>2.3894215970145797E-2</v>
      </c>
      <c r="AB3139">
        <f>(1/(AA3139*k))*(LN((50-dTar)/(hTar-dTar)))</f>
        <v>182.89551966709831</v>
      </c>
      <c r="AC3139">
        <f t="shared" si="629"/>
        <v>295.03739412035929</v>
      </c>
      <c r="AD3139" s="19">
        <v>74.657318115199999</v>
      </c>
      <c r="AE3139" s="19">
        <v>254.1353302</v>
      </c>
      <c r="AF3139">
        <f t="shared" si="635"/>
        <v>1.603000708487518E-3</v>
      </c>
      <c r="AG3139" s="23">
        <f t="shared" si="630"/>
        <v>35.58176752653204</v>
      </c>
      <c r="AH3139" s="25">
        <f t="shared" si="636"/>
        <v>47.717702217383845</v>
      </c>
      <c r="AI3139" s="25">
        <f t="shared" si="631"/>
        <v>6.402555925095603E-2</v>
      </c>
    </row>
    <row r="3140" spans="6:35" ht="15">
      <c r="F3140" s="5">
        <v>2006</v>
      </c>
      <c r="G3140" s="5">
        <v>5</v>
      </c>
      <c r="H3140" s="5">
        <v>0</v>
      </c>
      <c r="I3140" s="5">
        <v>131</v>
      </c>
      <c r="J3140" s="5">
        <v>15</v>
      </c>
      <c r="K3140" s="5">
        <v>20.2999992371</v>
      </c>
      <c r="L3140" s="5">
        <v>1.20278143883</v>
      </c>
      <c r="M3140" s="5">
        <v>0.92400002479599996</v>
      </c>
      <c r="N3140" s="8">
        <f t="shared" si="632"/>
        <v>0.92400002479599996</v>
      </c>
      <c r="O3140" s="5">
        <v>0</v>
      </c>
      <c r="P3140" s="5">
        <v>96.736587524399994</v>
      </c>
      <c r="Q3140" s="5">
        <v>54.292839050300003</v>
      </c>
      <c r="R3140" s="5">
        <v>1628.72497559</v>
      </c>
      <c r="S3140">
        <f t="shared" si="624"/>
        <v>5.4898535910150412E-2</v>
      </c>
      <c r="T3140">
        <f t="shared" si="625"/>
        <v>125.98050667127718</v>
      </c>
      <c r="U3140">
        <f t="shared" si="626"/>
        <v>378.33841211455206</v>
      </c>
      <c r="V3140" s="9">
        <v>55.025760650599999</v>
      </c>
      <c r="W3140" s="9">
        <v>110.610671997</v>
      </c>
      <c r="X3140">
        <f t="shared" si="633"/>
        <v>1.8383203003389625E-3</v>
      </c>
      <c r="Y3140">
        <f t="shared" si="634"/>
        <v>70.656312783984561</v>
      </c>
      <c r="Z3140">
        <f t="shared" si="627"/>
        <v>1.14025493773548</v>
      </c>
      <c r="AA3140">
        <f t="shared" si="628"/>
        <v>0.16174546516183533</v>
      </c>
      <c r="AB3140">
        <f>(1/(AA3140*k))*(LN((50-dTar)/(hTar-dTar)))</f>
        <v>27.018655778232311</v>
      </c>
      <c r="AC3140">
        <f t="shared" si="629"/>
        <v>43.585068720951682</v>
      </c>
      <c r="AD3140" s="19">
        <v>86.695442199699997</v>
      </c>
      <c r="AE3140" s="19">
        <v>37.542716980000002</v>
      </c>
      <c r="AF3140">
        <f t="shared" si="635"/>
        <v>5.9586507333298467E-3</v>
      </c>
      <c r="AG3140" s="23">
        <f t="shared" si="630"/>
        <v>52.306288852362478</v>
      </c>
      <c r="AH3140" s="25">
        <f t="shared" si="636"/>
        <v>59.281018567860258</v>
      </c>
      <c r="AI3140" s="25">
        <f t="shared" si="631"/>
        <v>0.43340379430032178</v>
      </c>
    </row>
    <row r="3141" spans="6:35" ht="15">
      <c r="F3141" s="5">
        <v>2006</v>
      </c>
      <c r="G3141" s="5">
        <v>5</v>
      </c>
      <c r="H3141" s="5">
        <v>0</v>
      </c>
      <c r="I3141" s="5">
        <v>131</v>
      </c>
      <c r="J3141" s="5">
        <v>16</v>
      </c>
      <c r="K3141" s="5">
        <v>21.040000915499999</v>
      </c>
      <c r="L3141" s="5">
        <v>1.3276689052599999</v>
      </c>
      <c r="M3141" s="5">
        <v>0.71549999713900003</v>
      </c>
      <c r="N3141" s="8">
        <f t="shared" si="632"/>
        <v>0.71549999713900003</v>
      </c>
      <c r="O3141" s="5">
        <v>1.1833332777000001</v>
      </c>
      <c r="P3141" s="5">
        <v>96.736587524399994</v>
      </c>
      <c r="Q3141" s="5">
        <v>56.940456390400001</v>
      </c>
      <c r="R3141" s="5">
        <v>1386.0050048799999</v>
      </c>
      <c r="S3141">
        <f t="shared" si="624"/>
        <v>4.2510715619645249E-2</v>
      </c>
      <c r="T3141">
        <f t="shared" si="625"/>
        <v>162.69181237391197</v>
      </c>
      <c r="U3141">
        <f t="shared" si="626"/>
        <v>488.58798542693995</v>
      </c>
      <c r="V3141" s="9">
        <v>56.020622253399999</v>
      </c>
      <c r="W3141" s="9">
        <v>142.84315490700001</v>
      </c>
      <c r="X3141">
        <f t="shared" si="633"/>
        <v>1.4546475177201266E-3</v>
      </c>
      <c r="Y3141">
        <f t="shared" si="634"/>
        <v>74.593758712317225</v>
      </c>
      <c r="Z3141">
        <f t="shared" si="627"/>
        <v>0.88295712423556472</v>
      </c>
      <c r="AA3141">
        <f t="shared" si="628"/>
        <v>0.12524770211568981</v>
      </c>
      <c r="AB3141">
        <f>(1/(AA3141*k))*(LN((50-dTar)/(hTar-dTar)))</f>
        <v>34.892017762218458</v>
      </c>
      <c r="AC3141">
        <f t="shared" si="629"/>
        <v>56.285960503045217</v>
      </c>
      <c r="AD3141" s="19">
        <v>100.888000488</v>
      </c>
      <c r="AE3141" s="19">
        <v>48.4828414917</v>
      </c>
      <c r="AF3141">
        <f t="shared" si="635"/>
        <v>4.8624698426102432E-3</v>
      </c>
      <c r="AG3141" s="23">
        <f t="shared" si="630"/>
        <v>54.178283483835841</v>
      </c>
      <c r="AH3141" s="25">
        <f t="shared" si="636"/>
        <v>61.938078362725186</v>
      </c>
      <c r="AI3141" s="25">
        <f t="shared" si="631"/>
        <v>0.33560649919936497</v>
      </c>
    </row>
    <row r="3142" spans="6:35" ht="15">
      <c r="F3142" s="5">
        <v>2006</v>
      </c>
      <c r="G3142" s="5">
        <v>5</v>
      </c>
      <c r="H3142" s="5">
        <v>0</v>
      </c>
      <c r="I3142" s="5">
        <v>131</v>
      </c>
      <c r="J3142" s="5">
        <v>17</v>
      </c>
      <c r="K3142" s="5">
        <v>21.030000686600001</v>
      </c>
      <c r="L3142" s="5">
        <v>1.32249367237</v>
      </c>
      <c r="M3142" s="5">
        <v>0.96149998903300005</v>
      </c>
      <c r="N3142" s="8">
        <f t="shared" si="632"/>
        <v>0.96149998903300005</v>
      </c>
      <c r="O3142" s="5">
        <v>0</v>
      </c>
      <c r="P3142" s="5">
        <v>96.736587524399994</v>
      </c>
      <c r="Q3142" s="5">
        <v>58.619525909399997</v>
      </c>
      <c r="R3142" s="5">
        <v>1101.3625488299999</v>
      </c>
      <c r="S3142">
        <f t="shared" ref="S3142:S3205" si="637">(N3142*k)/LN((uhzRef-dRef)/zoRef)</f>
        <v>5.7126558721890944E-2</v>
      </c>
      <c r="T3142">
        <f t="shared" ref="T3142:T3205" si="638">(1/(S3142*k))*(LN((50-dRef)/(O3zRef-dRef)))</f>
        <v>121.06707500344811</v>
      </c>
      <c r="U3142">
        <f t="shared" ref="U3142:U3205" si="639">(1/(S3142*k))*(LN((50-dRef)/(uzoRef)))</f>
        <v>363.58263771454614</v>
      </c>
      <c r="V3142" s="9">
        <v>61.218776702900001</v>
      </c>
      <c r="W3142" s="9">
        <v>106.296699524</v>
      </c>
      <c r="X3142">
        <f t="shared" si="633"/>
        <v>1.8828912657563128E-3</v>
      </c>
      <c r="Y3142">
        <f t="shared" si="634"/>
        <v>75.927714475614962</v>
      </c>
      <c r="Z3142">
        <f t="shared" ref="Z3142:Z3205" si="640">(S3142/k)*LN((50-dRef)/(uzoRef))</f>
        <v>1.1865314726258158</v>
      </c>
      <c r="AA3142">
        <f t="shared" ref="AA3142:AA3205" si="641">(Z3142*k)/LN((50-dTar)/zoTar)</f>
        <v>0.16830980390241584</v>
      </c>
      <c r="AB3142">
        <f>(1/(AA3142*k))*(LN((50-dTar)/(hTar-dTar)))</f>
        <v>25.964887045031894</v>
      </c>
      <c r="AC3142">
        <f t="shared" ref="AC3142:AC3205" si="642">(1/(AA3142*k))*(LN((50-dTar)/(zoTar)))</f>
        <v>41.885184647165417</v>
      </c>
      <c r="AD3142" s="19">
        <v>113.487419128</v>
      </c>
      <c r="AE3142" s="19">
        <v>36.078495025599999</v>
      </c>
      <c r="AF3142">
        <f t="shared" si="635"/>
        <v>5.2232659215012142E-3</v>
      </c>
      <c r="AG3142" s="23">
        <f t="shared" ref="AG3142:AG3205" si="643" xml:space="preserve"> Y3142*(1-(AC3142*AF3142))</f>
        <v>59.316442142527301</v>
      </c>
      <c r="AH3142" s="25">
        <f t="shared" si="636"/>
        <v>65.630283213554776</v>
      </c>
      <c r="AI3142" s="25">
        <f t="shared" ref="AI3142:AI3205" si="644">(AA3142/k)*LN((hTar-dTar)/(zoTar))</f>
        <v>0.45099321675735082</v>
      </c>
    </row>
    <row r="3143" spans="6:35" ht="15">
      <c r="F3143" s="5">
        <v>2006</v>
      </c>
      <c r="G3143" s="5">
        <v>5</v>
      </c>
      <c r="H3143" s="5">
        <v>0</v>
      </c>
      <c r="I3143" s="5">
        <v>131</v>
      </c>
      <c r="J3143" s="5">
        <v>18</v>
      </c>
      <c r="K3143" s="5">
        <v>20.655000686600001</v>
      </c>
      <c r="L3143" s="5">
        <v>1.26677858829</v>
      </c>
      <c r="M3143" s="5">
        <v>0.99949997663500001</v>
      </c>
      <c r="N3143" s="8">
        <f t="shared" ref="N3143:N3206" si="645">IF(M3143&lt;0, 0, IF(M3143=0, 0.0001, IF(M3143&gt;0, M3143)))</f>
        <v>0.99949997663500001</v>
      </c>
      <c r="O3143" s="5">
        <v>1.1833332777000001</v>
      </c>
      <c r="P3143" s="5">
        <v>96.736587524399994</v>
      </c>
      <c r="Q3143" s="5">
        <v>59.108406066900002</v>
      </c>
      <c r="R3143" s="5">
        <v>757.47497558600003</v>
      </c>
      <c r="S3143">
        <f t="shared" si="637"/>
        <v>5.9384289920993719E-2</v>
      </c>
      <c r="T3143">
        <f t="shared" si="638"/>
        <v>116.46422612232057</v>
      </c>
      <c r="U3143">
        <f t="shared" si="639"/>
        <v>349.75959014232939</v>
      </c>
      <c r="V3143" s="9">
        <v>68.033302307100001</v>
      </c>
      <c r="W3143" s="9">
        <v>102.255401611</v>
      </c>
      <c r="X3143">
        <f t="shared" ref="X3143:X3206" si="646" xml:space="preserve"> (1/(U3143 + W3143 + V3143))</f>
        <v>1.9228983373682606E-3</v>
      </c>
      <c r="Y3143">
        <f t="shared" ref="Y3143:Y3206" si="647" xml:space="preserve"> Q3143/(1-(T3143*X3143))</f>
        <v>76.165607569118563</v>
      </c>
      <c r="Z3143">
        <f t="shared" si="640"/>
        <v>1.2334250574031906</v>
      </c>
      <c r="AA3143">
        <f t="shared" si="641"/>
        <v>0.1749616713330325</v>
      </c>
      <c r="AB3143">
        <f>(1/(AA3143*k))*(LN((50-dTar)/(hTar-dTar)))</f>
        <v>24.977728056674195</v>
      </c>
      <c r="AC3143">
        <f t="shared" si="642"/>
        <v>40.292751896283001</v>
      </c>
      <c r="AD3143" s="19">
        <v>124.887542725</v>
      </c>
      <c r="AE3143" s="19">
        <v>34.7068252563</v>
      </c>
      <c r="AF3143">
        <f t="shared" ref="AF3143:AF3206" si="648" xml:space="preserve"> (1/(AC3143 + AE3143 + AD3143))</f>
        <v>5.0028235967001303E-3</v>
      </c>
      <c r="AG3143" s="23">
        <f t="shared" si="643"/>
        <v>60.812332527226665</v>
      </c>
      <c r="AH3143" s="25">
        <f t="shared" ref="AH3143:AH3206" si="649">Y3143*(1-AB3143*AF3143)</f>
        <v>66.648016669325102</v>
      </c>
      <c r="AI3143" s="25">
        <f t="shared" si="644"/>
        <v>0.46881717603019629</v>
      </c>
    </row>
    <row r="3144" spans="6:35" ht="15">
      <c r="F3144" s="5">
        <v>2006</v>
      </c>
      <c r="G3144" s="5">
        <v>5</v>
      </c>
      <c r="H3144" s="5">
        <v>0</v>
      </c>
      <c r="I3144" s="5">
        <v>131</v>
      </c>
      <c r="J3144" s="5">
        <v>19</v>
      </c>
      <c r="K3144" s="5">
        <v>20.510000228900001</v>
      </c>
      <c r="L3144" s="5">
        <v>1.2124367952299999</v>
      </c>
      <c r="M3144" s="5">
        <v>1.25000001863E-2</v>
      </c>
      <c r="N3144" s="8">
        <f t="shared" si="645"/>
        <v>1.25000001863E-2</v>
      </c>
      <c r="O3144" s="5">
        <v>0</v>
      </c>
      <c r="P3144" s="5">
        <v>96.736587524399994</v>
      </c>
      <c r="Q3144" s="5">
        <v>50.5098381042</v>
      </c>
      <c r="R3144" s="5">
        <v>413.99749755900001</v>
      </c>
      <c r="S3144">
        <f t="shared" si="637"/>
        <v>7.4267498992327749E-4</v>
      </c>
      <c r="T3144">
        <f t="shared" si="638"/>
        <v>9312.4791642526307</v>
      </c>
      <c r="U3144">
        <f t="shared" si="639"/>
        <v>27966.775757193202</v>
      </c>
      <c r="V3144" s="9">
        <v>85.347915649399994</v>
      </c>
      <c r="W3144" s="9">
        <v>8176.3413085900002</v>
      </c>
      <c r="X3144">
        <f t="shared" si="646"/>
        <v>2.7602604761546164E-5</v>
      </c>
      <c r="Y3144">
        <f t="shared" si="647"/>
        <v>67.98539401101381</v>
      </c>
      <c r="Z3144">
        <f t="shared" si="640"/>
        <v>1.5425526571029913E-2</v>
      </c>
      <c r="AA3144">
        <f t="shared" si="641"/>
        <v>2.188115032900023E-3</v>
      </c>
      <c r="AB3144">
        <f>(1/(AA3144*k))*(LN((50-dTar)/(hTar-dTar)))</f>
        <v>1997.2190589567469</v>
      </c>
      <c r="AC3144">
        <f t="shared" si="642"/>
        <v>3221.8083182937467</v>
      </c>
      <c r="AD3144" s="19">
        <v>150.65711975100001</v>
      </c>
      <c r="AE3144" s="19">
        <v>2775.1579589799999</v>
      </c>
      <c r="AF3144">
        <f t="shared" si="648"/>
        <v>1.6266448600022701E-4</v>
      </c>
      <c r="AG3144" s="23">
        <f t="shared" si="643"/>
        <v>32.356030629195637</v>
      </c>
      <c r="AH3144" s="25">
        <f t="shared" si="649"/>
        <v>45.898529562681681</v>
      </c>
      <c r="AI3144" s="25">
        <f t="shared" si="644"/>
        <v>5.8631464979594901E-3</v>
      </c>
    </row>
    <row r="3145" spans="6:35" ht="15">
      <c r="F3145" s="5">
        <v>2006</v>
      </c>
      <c r="G3145" s="5">
        <v>5</v>
      </c>
      <c r="H3145" s="5">
        <v>0</v>
      </c>
      <c r="I3145" s="5">
        <v>131</v>
      </c>
      <c r="J3145" s="5">
        <v>20</v>
      </c>
      <c r="K3145" s="5">
        <v>19.104999542200002</v>
      </c>
      <c r="L3145" s="5">
        <v>0.95569998025900005</v>
      </c>
      <c r="M3145" s="5">
        <v>1.25000001863E-2</v>
      </c>
      <c r="N3145" s="8">
        <f t="shared" si="645"/>
        <v>1.25000001863E-2</v>
      </c>
      <c r="O3145" s="5">
        <v>1.1833332777000001</v>
      </c>
      <c r="P3145" s="5">
        <v>96.736587524399994</v>
      </c>
      <c r="Q3145" s="5">
        <v>37.256729126000003</v>
      </c>
      <c r="R3145" s="5">
        <v>112.944747925</v>
      </c>
      <c r="S3145">
        <f t="shared" si="637"/>
        <v>7.4267498992327749E-4</v>
      </c>
      <c r="T3145">
        <f t="shared" si="638"/>
        <v>9312.4791642526307</v>
      </c>
      <c r="U3145">
        <f t="shared" si="639"/>
        <v>27966.775757193202</v>
      </c>
      <c r="V3145" s="9">
        <v>655.18634033199999</v>
      </c>
      <c r="W3145" s="9">
        <v>8176.3413085900002</v>
      </c>
      <c r="X3145">
        <f t="shared" si="646"/>
        <v>2.7175165902725239E-5</v>
      </c>
      <c r="Y3145">
        <f t="shared" si="647"/>
        <v>49.87969108126309</v>
      </c>
      <c r="Z3145">
        <f t="shared" si="640"/>
        <v>1.5425526571029913E-2</v>
      </c>
      <c r="AA3145">
        <f t="shared" si="641"/>
        <v>2.188115032900023E-3</v>
      </c>
      <c r="AB3145">
        <f>(1/(AA3145*k))*(LN((50-dTar)/(hTar-dTar)))</f>
        <v>1997.2190589567469</v>
      </c>
      <c r="AC3145">
        <f t="shared" si="642"/>
        <v>3221.8083182937467</v>
      </c>
      <c r="AD3145" s="19">
        <v>407.94644165</v>
      </c>
      <c r="AE3145" s="19">
        <v>2775.1579589799999</v>
      </c>
      <c r="AF3145">
        <f t="shared" si="648"/>
        <v>1.561301525695163E-4</v>
      </c>
      <c r="AG3145" s="23">
        <f t="shared" si="643"/>
        <v>24.78913783067334</v>
      </c>
      <c r="AH3145" s="25">
        <f t="shared" si="649"/>
        <v>34.325900724676721</v>
      </c>
      <c r="AI3145" s="25">
        <f t="shared" si="644"/>
        <v>5.8631464979594901E-3</v>
      </c>
    </row>
    <row r="3146" spans="6:35" ht="15">
      <c r="F3146" s="5">
        <v>2006</v>
      </c>
      <c r="G3146" s="5">
        <v>5</v>
      </c>
      <c r="H3146" s="5">
        <v>0</v>
      </c>
      <c r="I3146" s="5">
        <v>131</v>
      </c>
      <c r="J3146" s="5">
        <v>21</v>
      </c>
      <c r="K3146" s="5">
        <v>16</v>
      </c>
      <c r="L3146" s="5">
        <v>0.532922387123</v>
      </c>
      <c r="M3146" s="5">
        <v>1.30000002682E-2</v>
      </c>
      <c r="N3146" s="8">
        <f t="shared" si="645"/>
        <v>1.30000002682E-2</v>
      </c>
      <c r="O3146" s="5">
        <v>0</v>
      </c>
      <c r="P3146" s="5">
        <v>96.736587524399994</v>
      </c>
      <c r="Q3146" s="5">
        <v>35.5742645264</v>
      </c>
      <c r="R3146" s="5">
        <v>1.7999000549299999</v>
      </c>
      <c r="S3146">
        <f t="shared" si="637"/>
        <v>7.7238199394346176E-4</v>
      </c>
      <c r="T3146">
        <f t="shared" si="638"/>
        <v>8954.306837425207</v>
      </c>
      <c r="U3146">
        <f t="shared" si="639"/>
        <v>26891.130381763403</v>
      </c>
      <c r="V3146" s="9">
        <v>653.19543456999997</v>
      </c>
      <c r="W3146" s="9">
        <v>7861.8671875</v>
      </c>
      <c r="X3146">
        <f t="shared" si="646"/>
        <v>2.8243646525107367E-5</v>
      </c>
      <c r="Y3146">
        <f t="shared" si="647"/>
        <v>47.616614855641963</v>
      </c>
      <c r="Z3146">
        <f t="shared" si="640"/>
        <v>1.6042547725743074E-2</v>
      </c>
      <c r="AA3146">
        <f t="shared" si="641"/>
        <v>2.2756396472480866E-3</v>
      </c>
      <c r="AB3146">
        <f>(1/(AA3146*k))*(LN((50-dTar)/(hTar-dTar)))</f>
        <v>1920.4029303068605</v>
      </c>
      <c r="AC3146">
        <f t="shared" si="642"/>
        <v>3097.8925960030724</v>
      </c>
      <c r="AD3146" s="19">
        <v>407.93777465800002</v>
      </c>
      <c r="AE3146" s="19">
        <v>2668.4208984400002</v>
      </c>
      <c r="AF3146">
        <f t="shared" si="648"/>
        <v>1.6196295816538623E-4</v>
      </c>
      <c r="AG3146" s="23">
        <f t="shared" si="643"/>
        <v>23.725271245083057</v>
      </c>
      <c r="AH3146" s="25">
        <f t="shared" si="649"/>
        <v>32.806222029925067</v>
      </c>
      <c r="AI3146" s="25">
        <f t="shared" si="644"/>
        <v>6.09767239279783E-3</v>
      </c>
    </row>
    <row r="3147" spans="6:35" ht="15">
      <c r="F3147" s="5">
        <v>2006</v>
      </c>
      <c r="G3147" s="5">
        <v>5</v>
      </c>
      <c r="H3147" s="5">
        <v>0</v>
      </c>
      <c r="I3147" s="5">
        <v>131</v>
      </c>
      <c r="J3147" s="5">
        <v>22</v>
      </c>
      <c r="K3147" s="5">
        <v>14.3400001526</v>
      </c>
      <c r="L3147" s="5">
        <v>0.40037071704900001</v>
      </c>
      <c r="M3147" s="5">
        <v>1.40000004321E-2</v>
      </c>
      <c r="N3147" s="8">
        <f t="shared" si="645"/>
        <v>1.40000004321E-2</v>
      </c>
      <c r="O3147" s="5">
        <v>1.1833332777000001</v>
      </c>
      <c r="P3147" s="5">
        <v>96.736587524399994</v>
      </c>
      <c r="Q3147" s="5">
        <v>35.437980651899998</v>
      </c>
      <c r="R3147" s="5">
        <v>1.19309997559</v>
      </c>
      <c r="S3147">
        <f t="shared" si="637"/>
        <v>8.3179600198977216E-4</v>
      </c>
      <c r="T3147">
        <f t="shared" si="638"/>
        <v>8314.7134068060786</v>
      </c>
      <c r="U3147">
        <f t="shared" si="639"/>
        <v>24970.335098960255</v>
      </c>
      <c r="V3147" s="9">
        <v>649.31237793000003</v>
      </c>
      <c r="W3147" s="9">
        <v>7300.3041992199996</v>
      </c>
      <c r="X3147">
        <f t="shared" si="646"/>
        <v>3.0376715307443538E-5</v>
      </c>
      <c r="Y3147">
        <f t="shared" si="647"/>
        <v>47.413343361721061</v>
      </c>
      <c r="Z3147">
        <f t="shared" si="640"/>
        <v>1.7276590035292805E-2</v>
      </c>
      <c r="AA3147">
        <f t="shared" si="641"/>
        <v>2.4506888759617193E-3</v>
      </c>
      <c r="AB3147">
        <f>(1/(AA3147*k))*(LN((50-dTar)/(hTar-dTar)))</f>
        <v>1783.2312741790727</v>
      </c>
      <c r="AC3147">
        <f t="shared" si="642"/>
        <v>2876.6145239935422</v>
      </c>
      <c r="AD3147" s="19">
        <v>407.92047119099999</v>
      </c>
      <c r="AE3147" s="19">
        <v>2477.8193359400002</v>
      </c>
      <c r="AF3147">
        <f t="shared" si="648"/>
        <v>1.735401786382072E-4</v>
      </c>
      <c r="AG3147" s="23">
        <f t="shared" si="643"/>
        <v>23.744213643555561</v>
      </c>
      <c r="AH3147" s="25">
        <f t="shared" si="649"/>
        <v>32.740702313021146</v>
      </c>
      <c r="AI3147" s="25">
        <f t="shared" si="644"/>
        <v>6.5667241825214193E-3</v>
      </c>
    </row>
    <row r="3148" spans="6:35" ht="15">
      <c r="F3148" s="5">
        <v>2006</v>
      </c>
      <c r="G3148" s="5">
        <v>5</v>
      </c>
      <c r="H3148" s="5">
        <v>0</v>
      </c>
      <c r="I3148" s="5">
        <v>131</v>
      </c>
      <c r="J3148" s="5">
        <v>23</v>
      </c>
      <c r="K3148" s="5">
        <v>13.140000343300001</v>
      </c>
      <c r="L3148" s="5">
        <v>0.28567218780499998</v>
      </c>
      <c r="M3148" s="5">
        <v>1.40000004321E-2</v>
      </c>
      <c r="N3148" s="8">
        <f t="shared" si="645"/>
        <v>1.40000004321E-2</v>
      </c>
      <c r="O3148" s="5">
        <v>0</v>
      </c>
      <c r="P3148" s="5">
        <v>96.736587524399994</v>
      </c>
      <c r="Q3148" s="5">
        <v>33.038200378399999</v>
      </c>
      <c r="R3148" s="5">
        <v>1.3007249832200001</v>
      </c>
      <c r="S3148">
        <f t="shared" si="637"/>
        <v>8.3179600198977216E-4</v>
      </c>
      <c r="T3148">
        <f t="shared" si="638"/>
        <v>8314.7134068060786</v>
      </c>
      <c r="U3148">
        <f t="shared" si="639"/>
        <v>24970.335098960255</v>
      </c>
      <c r="V3148" s="9">
        <v>649.31237793000003</v>
      </c>
      <c r="W3148" s="9">
        <v>7300.3041992199996</v>
      </c>
      <c r="X3148">
        <f t="shared" si="646"/>
        <v>3.0376715307443538E-5</v>
      </c>
      <c r="Y3148">
        <f t="shared" si="647"/>
        <v>44.202618483862089</v>
      </c>
      <c r="Z3148">
        <f t="shared" si="640"/>
        <v>1.7276590035292805E-2</v>
      </c>
      <c r="AA3148">
        <f t="shared" si="641"/>
        <v>2.4506888759617193E-3</v>
      </c>
      <c r="AB3148">
        <f>(1/(AA3148*k))*(LN((50-dTar)/(hTar-dTar)))</f>
        <v>1783.2312741790727</v>
      </c>
      <c r="AC3148">
        <f t="shared" si="642"/>
        <v>2876.6145239935422</v>
      </c>
      <c r="AD3148" s="19">
        <v>407.92047119099999</v>
      </c>
      <c r="AE3148" s="19">
        <v>2477.8193359400002</v>
      </c>
      <c r="AF3148">
        <f t="shared" si="648"/>
        <v>1.735401786382072E-4</v>
      </c>
      <c r="AG3148" s="23">
        <f t="shared" si="643"/>
        <v>22.136308947424993</v>
      </c>
      <c r="AH3148" s="25">
        <f t="shared" si="649"/>
        <v>30.523575656649111</v>
      </c>
      <c r="AI3148" s="25">
        <f t="shared" si="644"/>
        <v>6.5667241825214193E-3</v>
      </c>
    </row>
    <row r="3149" spans="6:35" ht="15">
      <c r="F3149" s="5">
        <v>2006</v>
      </c>
      <c r="G3149" s="5">
        <v>5</v>
      </c>
      <c r="H3149" s="5">
        <v>0</v>
      </c>
      <c r="I3149" s="5">
        <v>131</v>
      </c>
      <c r="J3149" s="5">
        <v>24</v>
      </c>
      <c r="K3149" s="5">
        <v>11.9650001526</v>
      </c>
      <c r="L3149" s="5">
        <v>0.16651484370200001</v>
      </c>
      <c r="M3149" s="5">
        <v>1.40000004321E-2</v>
      </c>
      <c r="N3149" s="8">
        <f t="shared" si="645"/>
        <v>1.40000004321E-2</v>
      </c>
      <c r="O3149" s="5">
        <v>0</v>
      </c>
      <c r="P3149" s="5">
        <v>96.736587524399994</v>
      </c>
      <c r="Q3149" s="5">
        <v>31.225269317599999</v>
      </c>
      <c r="R3149" s="5">
        <v>1.3581249713900001</v>
      </c>
      <c r="S3149">
        <f t="shared" si="637"/>
        <v>8.3179600198977216E-4</v>
      </c>
      <c r="T3149">
        <f t="shared" si="638"/>
        <v>8314.7134068060786</v>
      </c>
      <c r="U3149">
        <f t="shared" si="639"/>
        <v>24970.335098960255</v>
      </c>
      <c r="V3149" s="9">
        <v>649.31237793000003</v>
      </c>
      <c r="W3149" s="9">
        <v>7300.3041992199996</v>
      </c>
      <c r="X3149">
        <f t="shared" si="646"/>
        <v>3.0376715307443538E-5</v>
      </c>
      <c r="Y3149">
        <f t="shared" si="647"/>
        <v>41.777053559009886</v>
      </c>
      <c r="Z3149">
        <f t="shared" si="640"/>
        <v>1.7276590035292805E-2</v>
      </c>
      <c r="AA3149">
        <f t="shared" si="641"/>
        <v>2.4506888759617193E-3</v>
      </c>
      <c r="AB3149">
        <f>(1/(AA3149*k))*(LN((50-dTar)/(hTar-dTar)))</f>
        <v>1783.2312741790727</v>
      </c>
      <c r="AC3149">
        <f t="shared" si="642"/>
        <v>2876.6145239935422</v>
      </c>
      <c r="AD3149" s="19">
        <v>407.92047119099999</v>
      </c>
      <c r="AE3149" s="19">
        <v>2477.8193359400002</v>
      </c>
      <c r="AF3149">
        <f t="shared" si="648"/>
        <v>1.735401786382072E-4</v>
      </c>
      <c r="AG3149" s="23">
        <f t="shared" si="643"/>
        <v>20.921605918730691</v>
      </c>
      <c r="AH3149" s="25">
        <f t="shared" si="649"/>
        <v>28.848631568871355</v>
      </c>
      <c r="AI3149" s="25">
        <f t="shared" si="644"/>
        <v>6.5667241825214193E-3</v>
      </c>
    </row>
    <row r="3150" spans="6:35" ht="15">
      <c r="F3150" s="5">
        <v>2006</v>
      </c>
      <c r="G3150" s="5">
        <v>5</v>
      </c>
      <c r="H3150" s="5">
        <v>0</v>
      </c>
      <c r="I3150" s="5">
        <v>132</v>
      </c>
      <c r="J3150" s="5">
        <v>1</v>
      </c>
      <c r="K3150" s="5">
        <v>11.260000228899999</v>
      </c>
      <c r="L3150" s="5">
        <v>0.102835856378</v>
      </c>
      <c r="M3150" s="5">
        <v>1.3500000350200001E-2</v>
      </c>
      <c r="N3150" s="8">
        <f t="shared" si="645"/>
        <v>1.3500000350200001E-2</v>
      </c>
      <c r="O3150" s="5">
        <v>0</v>
      </c>
      <c r="P3150" s="5">
        <v>96.736587524399994</v>
      </c>
      <c r="Q3150" s="5">
        <v>30.662185668900001</v>
      </c>
      <c r="R3150" s="5">
        <v>0.95120000839200003</v>
      </c>
      <c r="S3150">
        <f t="shared" si="637"/>
        <v>8.0208899796958767E-4</v>
      </c>
      <c r="T3150">
        <f t="shared" si="638"/>
        <v>8622.6657976603856</v>
      </c>
      <c r="U3150">
        <f t="shared" si="639"/>
        <v>25895.162452343669</v>
      </c>
      <c r="V3150" s="9">
        <v>649.54418945299994</v>
      </c>
      <c r="W3150" s="9">
        <v>7570.6865234400002</v>
      </c>
      <c r="X3150">
        <f t="shared" si="646"/>
        <v>2.931228126718447E-5</v>
      </c>
      <c r="Y3150">
        <f t="shared" si="647"/>
        <v>41.033370196806132</v>
      </c>
      <c r="Z3150">
        <f t="shared" si="640"/>
        <v>1.665956888057964E-2</v>
      </c>
      <c r="AA3150">
        <f t="shared" si="641"/>
        <v>2.3631642616136553E-3</v>
      </c>
      <c r="AB3150">
        <f>(1/(AA3150*k))*(LN((50-dTar)/(hTar-dTar)))</f>
        <v>1849.2768860314432</v>
      </c>
      <c r="AC3150">
        <f t="shared" si="642"/>
        <v>2983.155817347671</v>
      </c>
      <c r="AD3150" s="19">
        <v>407.92910766599999</v>
      </c>
      <c r="AE3150" s="19">
        <v>2569.5905761700001</v>
      </c>
      <c r="AF3150">
        <f t="shared" si="648"/>
        <v>1.67766220422739E-4</v>
      </c>
      <c r="AG3150" s="23">
        <f t="shared" si="643"/>
        <v>20.497285489011723</v>
      </c>
      <c r="AH3150" s="25">
        <f t="shared" si="649"/>
        <v>28.302923279194797</v>
      </c>
      <c r="AI3150" s="25">
        <f t="shared" si="644"/>
        <v>6.3321982876830768E-3</v>
      </c>
    </row>
    <row r="3151" spans="6:35" ht="15">
      <c r="F3151" s="5">
        <v>2006</v>
      </c>
      <c r="G3151" s="5">
        <v>5</v>
      </c>
      <c r="H3151" s="5">
        <v>0</v>
      </c>
      <c r="I3151" s="5">
        <v>132</v>
      </c>
      <c r="J3151" s="5">
        <v>2</v>
      </c>
      <c r="K3151" s="5">
        <v>10.5200004578</v>
      </c>
      <c r="L3151" s="5">
        <v>5.4668955504900002E-2</v>
      </c>
      <c r="M3151" s="5">
        <v>1.3500000350200001E-2</v>
      </c>
      <c r="N3151" s="8">
        <f t="shared" si="645"/>
        <v>1.3500000350200001E-2</v>
      </c>
      <c r="O3151" s="5">
        <v>0</v>
      </c>
      <c r="P3151" s="5">
        <v>96.736587524399994</v>
      </c>
      <c r="Q3151" s="5">
        <v>28.7420692444</v>
      </c>
      <c r="R3151" s="5">
        <v>0.94812500476799999</v>
      </c>
      <c r="S3151">
        <f t="shared" si="637"/>
        <v>8.0208899796958767E-4</v>
      </c>
      <c r="T3151">
        <f t="shared" si="638"/>
        <v>8622.6657976603856</v>
      </c>
      <c r="U3151">
        <f t="shared" si="639"/>
        <v>25895.162452343669</v>
      </c>
      <c r="V3151" s="9">
        <v>649.54418945299994</v>
      </c>
      <c r="W3151" s="9">
        <v>7570.6865234400002</v>
      </c>
      <c r="X3151">
        <f t="shared" si="646"/>
        <v>2.931228126718447E-5</v>
      </c>
      <c r="Y3151">
        <f t="shared" si="647"/>
        <v>38.463793164096749</v>
      </c>
      <c r="Z3151">
        <f t="shared" si="640"/>
        <v>1.665956888057964E-2</v>
      </c>
      <c r="AA3151">
        <f t="shared" si="641"/>
        <v>2.3631642616136553E-3</v>
      </c>
      <c r="AB3151">
        <f>(1/(AA3151*k))*(LN((50-dTar)/(hTar-dTar)))</f>
        <v>1849.2768860314432</v>
      </c>
      <c r="AC3151">
        <f t="shared" si="642"/>
        <v>2983.155817347671</v>
      </c>
      <c r="AD3151" s="19">
        <v>407.92910766599999</v>
      </c>
      <c r="AE3151" s="19">
        <v>2569.5905761700001</v>
      </c>
      <c r="AF3151">
        <f t="shared" si="648"/>
        <v>1.67766220422739E-4</v>
      </c>
      <c r="AG3151" s="23">
        <f t="shared" si="643"/>
        <v>19.213711808057987</v>
      </c>
      <c r="AH3151" s="25">
        <f t="shared" si="649"/>
        <v>26.530547740262939</v>
      </c>
      <c r="AI3151" s="25">
        <f t="shared" si="644"/>
        <v>6.3321982876830768E-3</v>
      </c>
    </row>
    <row r="3152" spans="6:35" ht="15">
      <c r="F3152" s="5">
        <v>2006</v>
      </c>
      <c r="G3152" s="5">
        <v>5</v>
      </c>
      <c r="H3152" s="5">
        <v>0</v>
      </c>
      <c r="I3152" s="5">
        <v>132</v>
      </c>
      <c r="J3152" s="5">
        <v>3</v>
      </c>
      <c r="K3152" s="5">
        <v>10.100000381499999</v>
      </c>
      <c r="L3152" s="5">
        <v>3.2140549272299999E-2</v>
      </c>
      <c r="M3152" s="5">
        <v>1.30000002682E-2</v>
      </c>
      <c r="N3152" s="8">
        <f t="shared" si="645"/>
        <v>1.30000002682E-2</v>
      </c>
      <c r="O3152" s="5">
        <v>0</v>
      </c>
      <c r="P3152" s="5">
        <v>96.736587524399994</v>
      </c>
      <c r="Q3152" s="5">
        <v>28.685325622600001</v>
      </c>
      <c r="R3152" s="5">
        <v>0.81180000305199995</v>
      </c>
      <c r="S3152">
        <f t="shared" si="637"/>
        <v>7.7238199394346176E-4</v>
      </c>
      <c r="T3152">
        <f t="shared" si="638"/>
        <v>8954.306837425207</v>
      </c>
      <c r="U3152">
        <f t="shared" si="639"/>
        <v>26891.130381763403</v>
      </c>
      <c r="V3152" s="9">
        <v>651.48730468799999</v>
      </c>
      <c r="W3152" s="9">
        <v>7861.8671875</v>
      </c>
      <c r="X3152">
        <f t="shared" si="646"/>
        <v>2.8245009172149905E-5</v>
      </c>
      <c r="Y3152">
        <f t="shared" si="647"/>
        <v>38.396307794497304</v>
      </c>
      <c r="Z3152">
        <f t="shared" si="640"/>
        <v>1.6042547725743074E-2</v>
      </c>
      <c r="AA3152">
        <f t="shared" si="641"/>
        <v>2.2756396472480866E-3</v>
      </c>
      <c r="AB3152">
        <f>(1/(AA3152*k))*(LN((50-dTar)/(hTar-dTar)))</f>
        <v>1920.4029303068605</v>
      </c>
      <c r="AC3152">
        <f t="shared" si="642"/>
        <v>3097.8925960030724</v>
      </c>
      <c r="AD3152" s="19">
        <v>407.93777465800002</v>
      </c>
      <c r="AE3152" s="19">
        <v>2668.4208984400002</v>
      </c>
      <c r="AF3152">
        <f t="shared" si="648"/>
        <v>1.6196295816538623E-4</v>
      </c>
      <c r="AG3152" s="23">
        <f t="shared" si="643"/>
        <v>19.13119653708873</v>
      </c>
      <c r="AH3152" s="25">
        <f t="shared" si="649"/>
        <v>26.453745241118707</v>
      </c>
      <c r="AI3152" s="25">
        <f t="shared" si="644"/>
        <v>6.09767239279783E-3</v>
      </c>
    </row>
    <row r="3153" spans="6:35" ht="15">
      <c r="F3153" s="5">
        <v>2006</v>
      </c>
      <c r="G3153" s="5">
        <v>5</v>
      </c>
      <c r="H3153" s="5">
        <v>0</v>
      </c>
      <c r="I3153" s="5">
        <v>132</v>
      </c>
      <c r="J3153" s="5">
        <v>4</v>
      </c>
      <c r="K3153" s="5">
        <v>9.6999998092700004</v>
      </c>
      <c r="L3153" s="5">
        <v>5.53589053452E-2</v>
      </c>
      <c r="M3153" s="5">
        <v>0.101499997079</v>
      </c>
      <c r="N3153" s="8">
        <f t="shared" si="645"/>
        <v>0.101499997079</v>
      </c>
      <c r="O3153" s="5">
        <v>0</v>
      </c>
      <c r="P3153" s="5">
        <v>96.736587524399994</v>
      </c>
      <c r="Q3153" s="5">
        <v>30.7300853729</v>
      </c>
      <c r="R3153" s="5">
        <v>0.56272500753400001</v>
      </c>
      <c r="S3153">
        <f t="shared" si="637"/>
        <v>6.0305206547498413E-3</v>
      </c>
      <c r="T3153">
        <f t="shared" si="638"/>
        <v>1146.8570900299735</v>
      </c>
      <c r="U3153">
        <f t="shared" si="639"/>
        <v>3444.1843570008655</v>
      </c>
      <c r="V3153" s="9">
        <v>511.75042724600002</v>
      </c>
      <c r="W3153" s="9">
        <v>1006.93859863</v>
      </c>
      <c r="X3153">
        <f t="shared" si="646"/>
        <v>2.0149617426272573E-4</v>
      </c>
      <c r="Y3153">
        <f t="shared" si="647"/>
        <v>39.965637210872927</v>
      </c>
      <c r="Z3153">
        <f t="shared" si="640"/>
        <v>0.1252552702853213</v>
      </c>
      <c r="AA3153">
        <f t="shared" si="641"/>
        <v>1.7767493291022746E-2</v>
      </c>
      <c r="AB3153">
        <f>(1/(AA3153*k))*(LN((50-dTar)/(hTar-dTar)))</f>
        <v>245.96294903939923</v>
      </c>
      <c r="AC3153">
        <f t="shared" si="642"/>
        <v>396.77444076722037</v>
      </c>
      <c r="AD3153" s="19">
        <v>406.412597656</v>
      </c>
      <c r="AE3153" s="19">
        <v>341.76821899399999</v>
      </c>
      <c r="AF3153">
        <f t="shared" si="648"/>
        <v>8.7339657468868338E-4</v>
      </c>
      <c r="AG3153" s="23">
        <f t="shared" si="643"/>
        <v>26.115887841608867</v>
      </c>
      <c r="AH3153" s="25">
        <f t="shared" si="649"/>
        <v>31.380091247444078</v>
      </c>
      <c r="AI3153" s="25">
        <f t="shared" si="644"/>
        <v>4.7608747483770211E-2</v>
      </c>
    </row>
    <row r="3154" spans="6:35" ht="15">
      <c r="F3154" s="5">
        <v>2006</v>
      </c>
      <c r="G3154" s="5">
        <v>5</v>
      </c>
      <c r="H3154" s="5">
        <v>0</v>
      </c>
      <c r="I3154" s="5">
        <v>132</v>
      </c>
      <c r="J3154" s="5">
        <v>5</v>
      </c>
      <c r="K3154" s="5">
        <v>9.9899997711200008</v>
      </c>
      <c r="L3154" s="5">
        <v>0.14111648500000001</v>
      </c>
      <c r="M3154" s="5">
        <v>4.9999998882400004E-3</v>
      </c>
      <c r="N3154" s="8">
        <f t="shared" si="645"/>
        <v>4.9999998882400004E-3</v>
      </c>
      <c r="O3154" s="5">
        <v>0</v>
      </c>
      <c r="P3154" s="5">
        <v>96.736587524399994</v>
      </c>
      <c r="Q3154" s="5">
        <v>29.7144947052</v>
      </c>
      <c r="R3154" s="5">
        <v>1.9474999979099999E-2</v>
      </c>
      <c r="S3154">
        <f t="shared" si="637"/>
        <v>2.9706998490167141E-4</v>
      </c>
      <c r="T3154">
        <f t="shared" si="638"/>
        <v>23281.198777995905</v>
      </c>
      <c r="U3154">
        <f t="shared" si="639"/>
        <v>69916.94199780855</v>
      </c>
      <c r="V3154" s="9">
        <v>704.16369628899997</v>
      </c>
      <c r="W3154" s="9">
        <v>20440.8535156</v>
      </c>
      <c r="X3154">
        <f t="shared" si="646"/>
        <v>1.0981533987174591E-5</v>
      </c>
      <c r="Y3154">
        <f t="shared" si="647"/>
        <v>39.920769368001096</v>
      </c>
      <c r="Z3154">
        <f t="shared" si="640"/>
        <v>6.1702103985346026E-3</v>
      </c>
      <c r="AA3154">
        <f t="shared" si="641"/>
        <v>8.7524598055184455E-4</v>
      </c>
      <c r="AB3154">
        <f>(1/(AA3154*k))*(LN((50-dTar)/(hTar-dTar)))</f>
        <v>4993.0478334128529</v>
      </c>
      <c r="AC3154">
        <f t="shared" si="642"/>
        <v>8054.5210958135967</v>
      </c>
      <c r="AD3154" s="19">
        <v>416.53240966800001</v>
      </c>
      <c r="AE3154" s="19">
        <v>6937.8950195300004</v>
      </c>
      <c r="AF3154">
        <f t="shared" si="648"/>
        <v>6.489735483098107E-5</v>
      </c>
      <c r="AG3154" s="23">
        <f t="shared" si="643"/>
        <v>19.053500033318699</v>
      </c>
      <c r="AH3154" s="25">
        <f t="shared" si="649"/>
        <v>26.985019035814037</v>
      </c>
      <c r="AI3154" s="25">
        <f t="shared" si="644"/>
        <v>2.3452585118088438E-3</v>
      </c>
    </row>
    <row r="3155" spans="6:35" ht="15">
      <c r="F3155" s="5">
        <v>2006</v>
      </c>
      <c r="G3155" s="5">
        <v>5</v>
      </c>
      <c r="H3155" s="5">
        <v>0</v>
      </c>
      <c r="I3155" s="5">
        <v>132</v>
      </c>
      <c r="J3155" s="5">
        <v>6</v>
      </c>
      <c r="K3155" s="5">
        <v>9.7399997711200008</v>
      </c>
      <c r="L3155" s="5">
        <v>0.133339449763</v>
      </c>
      <c r="M3155" s="5">
        <v>0.66949999332400001</v>
      </c>
      <c r="N3155" s="8">
        <f t="shared" si="645"/>
        <v>0.66949999332400001</v>
      </c>
      <c r="O3155" s="5">
        <v>1.5</v>
      </c>
      <c r="P3155" s="5">
        <v>96.736587524399994</v>
      </c>
      <c r="Q3155" s="5">
        <v>27.390375137300001</v>
      </c>
      <c r="R3155" s="5">
        <v>2.5624999776499999E-2</v>
      </c>
      <c r="S3155">
        <f t="shared" si="637"/>
        <v>3.9777671470796465E-2</v>
      </c>
      <c r="T3155">
        <f t="shared" si="638"/>
        <v>173.87004099899798</v>
      </c>
      <c r="U3155">
        <f t="shared" si="639"/>
        <v>522.15788746983037</v>
      </c>
      <c r="V3155" s="9">
        <v>443.56399536100002</v>
      </c>
      <c r="W3155" s="9">
        <v>152.65760803200001</v>
      </c>
      <c r="X3155">
        <f t="shared" si="646"/>
        <v>8.9415087469862258E-4</v>
      </c>
      <c r="Y3155">
        <f t="shared" si="647"/>
        <v>32.432532893145499</v>
      </c>
      <c r="Z3155">
        <f t="shared" si="640"/>
        <v>0.82619118259234359</v>
      </c>
      <c r="AA3155">
        <f t="shared" si="641"/>
        <v>0.11719543824681596</v>
      </c>
      <c r="AB3155">
        <f>(1/(AA3155*k))*(LN((50-dTar)/(hTar-dTar)))</f>
        <v>37.289378428655908</v>
      </c>
      <c r="AC3155">
        <f t="shared" si="642"/>
        <v>60.153256132155121</v>
      </c>
      <c r="AD3155" s="19">
        <v>405.00241088899998</v>
      </c>
      <c r="AE3155" s="19">
        <v>51.813999176000003</v>
      </c>
      <c r="AF3155">
        <f t="shared" si="648"/>
        <v>1.9343494703587369E-3</v>
      </c>
      <c r="AG3155" s="23">
        <f t="shared" si="643"/>
        <v>28.658767069539302</v>
      </c>
      <c r="AH3155" s="25">
        <f t="shared" si="649"/>
        <v>30.093151936137641</v>
      </c>
      <c r="AI3155" s="25">
        <f t="shared" si="644"/>
        <v>0.31403011861901614</v>
      </c>
    </row>
    <row r="3156" spans="6:35" ht="15">
      <c r="F3156" s="5">
        <v>2006</v>
      </c>
      <c r="G3156" s="5">
        <v>5</v>
      </c>
      <c r="H3156" s="5">
        <v>0</v>
      </c>
      <c r="I3156" s="5">
        <v>132</v>
      </c>
      <c r="J3156" s="5">
        <v>7</v>
      </c>
      <c r="K3156" s="5">
        <v>10.470000267</v>
      </c>
      <c r="L3156" s="5">
        <v>0.171063274145</v>
      </c>
      <c r="M3156" s="5">
        <v>0.30500000715300002</v>
      </c>
      <c r="N3156" s="8">
        <f t="shared" si="645"/>
        <v>0.30500000715300002</v>
      </c>
      <c r="O3156" s="5">
        <v>0</v>
      </c>
      <c r="P3156" s="5">
        <v>96.736587524399994</v>
      </c>
      <c r="Q3156" s="5">
        <v>19.4620800018</v>
      </c>
      <c r="R3156" s="5">
        <v>58.619750976600002</v>
      </c>
      <c r="S3156">
        <f t="shared" si="637"/>
        <v>1.81212699090369E-2</v>
      </c>
      <c r="T3156">
        <f t="shared" si="638"/>
        <v>381.6589788789052</v>
      </c>
      <c r="U3156">
        <f t="shared" si="639"/>
        <v>1146.17932451313</v>
      </c>
      <c r="V3156" s="9">
        <v>458.21853637700002</v>
      </c>
      <c r="W3156" s="9">
        <v>335.095947266</v>
      </c>
      <c r="X3156">
        <f t="shared" si="646"/>
        <v>5.1559844934524258E-4</v>
      </c>
      <c r="Y3156">
        <f t="shared" si="647"/>
        <v>24.230157747110649</v>
      </c>
      <c r="Z3156">
        <f t="shared" si="640"/>
        <v>0.37638285155062323</v>
      </c>
      <c r="AA3156">
        <f t="shared" si="641"/>
        <v>5.3390007259162854E-2</v>
      </c>
      <c r="AB3156">
        <f>(1/(AA3156*k))*(LN((50-dTar)/(hTar-dTar)))</f>
        <v>81.853239421459079</v>
      </c>
      <c r="AC3156">
        <f t="shared" si="642"/>
        <v>132.04132339148566</v>
      </c>
      <c r="AD3156" s="19">
        <v>310.83456420900001</v>
      </c>
      <c r="AE3156" s="19">
        <v>113.735969543</v>
      </c>
      <c r="AF3156">
        <f t="shared" si="648"/>
        <v>1.7965840776945864E-3</v>
      </c>
      <c r="AG3156" s="23">
        <f t="shared" si="643"/>
        <v>18.482198816928896</v>
      </c>
      <c r="AH3156" s="25">
        <f t="shared" si="649"/>
        <v>20.666962177630168</v>
      </c>
      <c r="AI3156" s="25">
        <f t="shared" si="644"/>
        <v>0.14306077577316073</v>
      </c>
    </row>
    <row r="3157" spans="6:35" ht="15">
      <c r="F3157" s="5">
        <v>2006</v>
      </c>
      <c r="G3157" s="5">
        <v>5</v>
      </c>
      <c r="H3157" s="5">
        <v>0</v>
      </c>
      <c r="I3157" s="5">
        <v>132</v>
      </c>
      <c r="J3157" s="5">
        <v>8</v>
      </c>
      <c r="K3157" s="5">
        <v>11.420000076299999</v>
      </c>
      <c r="L3157" s="5">
        <v>0.16939628124200001</v>
      </c>
      <c r="M3157" s="5">
        <v>0</v>
      </c>
      <c r="N3157" s="8">
        <f t="shared" si="645"/>
        <v>1E-4</v>
      </c>
      <c r="O3157" s="5">
        <v>0</v>
      </c>
      <c r="P3157" s="5">
        <v>96.736587524399994</v>
      </c>
      <c r="Q3157" s="5">
        <v>14.7338151932</v>
      </c>
      <c r="R3157" s="5">
        <v>173.56324768100001</v>
      </c>
      <c r="S3157">
        <f t="shared" si="637"/>
        <v>5.9413998308355972E-6</v>
      </c>
      <c r="T3157">
        <f t="shared" si="638"/>
        <v>1164059.9128807276</v>
      </c>
      <c r="U3157">
        <f t="shared" si="639"/>
        <v>3495847.0217512534</v>
      </c>
      <c r="V3157" s="9">
        <v>686.010253906</v>
      </c>
      <c r="W3157" s="9">
        <v>60723.6445313</v>
      </c>
      <c r="X3157">
        <f t="shared" si="646"/>
        <v>2.8111550302118065E-7</v>
      </c>
      <c r="Y3157">
        <f t="shared" si="647"/>
        <v>21.900398355379288</v>
      </c>
      <c r="Z3157">
        <f t="shared" si="640"/>
        <v>1.2340421072902296E-4</v>
      </c>
      <c r="AA3157">
        <f t="shared" si="641"/>
        <v>1.7504920002306861E-5</v>
      </c>
      <c r="AB3157">
        <f>(1/(AA3157*k))*(LN((50-dTar)/(hTar-dTar)))</f>
        <v>249652.38609041239</v>
      </c>
      <c r="AC3157">
        <f t="shared" si="642"/>
        <v>402726.04578894714</v>
      </c>
      <c r="AD3157" s="19">
        <v>207.62290954599999</v>
      </c>
      <c r="AE3157" s="19">
        <v>60723.6445313</v>
      </c>
      <c r="AF3157">
        <f t="shared" si="648"/>
        <v>2.1567652908008594E-6</v>
      </c>
      <c r="AG3157" s="23">
        <f t="shared" si="643"/>
        <v>2.878028645676356</v>
      </c>
      <c r="AH3157" s="25">
        <f t="shared" si="649"/>
        <v>10.108312800500437</v>
      </c>
      <c r="AI3157" s="25">
        <f t="shared" si="644"/>
        <v>4.6905171284601254E-5</v>
      </c>
    </row>
    <row r="3158" spans="6:35" ht="15">
      <c r="F3158" s="5">
        <v>2006</v>
      </c>
      <c r="G3158" s="5">
        <v>5</v>
      </c>
      <c r="H3158" s="5">
        <v>0</v>
      </c>
      <c r="I3158" s="5">
        <v>132</v>
      </c>
      <c r="J3158" s="5">
        <v>9</v>
      </c>
      <c r="K3158" s="5">
        <v>13.9399995804</v>
      </c>
      <c r="L3158" s="5">
        <v>0.36305329203600001</v>
      </c>
      <c r="M3158" s="5">
        <v>6.0000000521499997E-3</v>
      </c>
      <c r="N3158" s="8">
        <f t="shared" si="645"/>
        <v>6.0000000521499997E-3</v>
      </c>
      <c r="O3158" s="5">
        <v>0</v>
      </c>
      <c r="P3158" s="5">
        <v>96.736587524399994</v>
      </c>
      <c r="Q3158" s="5">
        <v>19.823404312099999</v>
      </c>
      <c r="R3158" s="5">
        <v>516.80499267599998</v>
      </c>
      <c r="S3158">
        <f t="shared" si="637"/>
        <v>3.5648399294857579E-4</v>
      </c>
      <c r="T3158">
        <f t="shared" si="638"/>
        <v>19400.998379385117</v>
      </c>
      <c r="U3158">
        <f t="shared" si="639"/>
        <v>58264.116522775286</v>
      </c>
      <c r="V3158" s="9">
        <v>181.91281127900001</v>
      </c>
      <c r="W3158" s="9">
        <v>17034.0449219</v>
      </c>
      <c r="X3158">
        <f t="shared" si="646"/>
        <v>1.3248529626626781E-5</v>
      </c>
      <c r="Y3158">
        <f t="shared" si="647"/>
        <v>26.681467304782764</v>
      </c>
      <c r="Z3158">
        <f t="shared" si="640"/>
        <v>7.4042527080966725E-3</v>
      </c>
      <c r="AA3158">
        <f t="shared" si="641"/>
        <v>1.0502952092672272E-3</v>
      </c>
      <c r="AB3158">
        <f>(1/(AA3158*k))*(LN((50-dTar)/(hTar-dTar)))</f>
        <v>4160.8730653419525</v>
      </c>
      <c r="AC3158">
        <f t="shared" si="642"/>
        <v>6712.100704809779</v>
      </c>
      <c r="AD3158" s="19">
        <v>105.613212585</v>
      </c>
      <c r="AE3158" s="19">
        <v>5781.5786132800004</v>
      </c>
      <c r="AF3158">
        <f t="shared" si="648"/>
        <v>7.9369535834282508E-5</v>
      </c>
      <c r="AG3158" s="23">
        <f t="shared" si="643"/>
        <v>12.467280669638418</v>
      </c>
      <c r="AH3158" s="25">
        <f t="shared" si="649"/>
        <v>17.870004408593722</v>
      </c>
      <c r="AI3158" s="25">
        <f t="shared" si="644"/>
        <v>2.8143103015371216E-3</v>
      </c>
    </row>
    <row r="3159" spans="6:35" ht="15">
      <c r="F3159" s="5">
        <v>2006</v>
      </c>
      <c r="G3159" s="5">
        <v>5</v>
      </c>
      <c r="H3159" s="5">
        <v>0</v>
      </c>
      <c r="I3159" s="5">
        <v>132</v>
      </c>
      <c r="J3159" s="5">
        <v>10</v>
      </c>
      <c r="K3159" s="5">
        <v>16.6949996948</v>
      </c>
      <c r="L3159" s="5">
        <v>0.61681681871399996</v>
      </c>
      <c r="M3159" s="5">
        <v>1.44999995828E-2</v>
      </c>
      <c r="N3159" s="8">
        <f t="shared" si="645"/>
        <v>1.44999995828E-2</v>
      </c>
      <c r="O3159" s="5">
        <v>0</v>
      </c>
      <c r="P3159" s="5">
        <v>96.736587524399994</v>
      </c>
      <c r="Q3159" s="5">
        <v>40.414081573499999</v>
      </c>
      <c r="R3159" s="5">
        <v>979.69500732400002</v>
      </c>
      <c r="S3159">
        <f t="shared" si="637"/>
        <v>8.6150295068364139E-4</v>
      </c>
      <c r="T3159">
        <f t="shared" si="638"/>
        <v>8027.9996301623587</v>
      </c>
      <c r="U3159">
        <f t="shared" si="639"/>
        <v>24109.290498863542</v>
      </c>
      <c r="V3159" s="9">
        <v>79.904304504400002</v>
      </c>
      <c r="W3159" s="9">
        <v>7048.5703125</v>
      </c>
      <c r="X3159">
        <f t="shared" si="646"/>
        <v>3.2012533428392642E-5</v>
      </c>
      <c r="Y3159">
        <f t="shared" si="647"/>
        <v>54.392862708760838</v>
      </c>
      <c r="Z3159">
        <f t="shared" si="640"/>
        <v>1.7893610040865957E-2</v>
      </c>
      <c r="AA3159">
        <f t="shared" si="641"/>
        <v>2.5382133273039679E-3</v>
      </c>
      <c r="AB3159">
        <f>(1/(AA3159*k))*(LN((50-dTar)/(hTar-dTar)))</f>
        <v>1721.7406432656167</v>
      </c>
      <c r="AC3159">
        <f t="shared" si="642"/>
        <v>2777.421085354124</v>
      </c>
      <c r="AD3159" s="19">
        <v>74.861671447800006</v>
      </c>
      <c r="AE3159" s="19">
        <v>2392.3774414099998</v>
      </c>
      <c r="AF3159">
        <f t="shared" si="648"/>
        <v>1.9067012203019993E-4</v>
      </c>
      <c r="AG3159" s="23">
        <f t="shared" si="643"/>
        <v>25.587968193079966</v>
      </c>
      <c r="AH3159" s="25">
        <f t="shared" si="649"/>
        <v>36.536529049400272</v>
      </c>
      <c r="AI3159" s="25">
        <f t="shared" si="644"/>
        <v>6.8012496405788058E-3</v>
      </c>
    </row>
    <row r="3160" spans="6:35" ht="15">
      <c r="F3160" s="5">
        <v>2006</v>
      </c>
      <c r="G3160" s="5">
        <v>5</v>
      </c>
      <c r="H3160" s="5">
        <v>0</v>
      </c>
      <c r="I3160" s="5">
        <v>132</v>
      </c>
      <c r="J3160" s="5">
        <v>11</v>
      </c>
      <c r="K3160" s="5">
        <v>19.6399993896</v>
      </c>
      <c r="L3160" s="5">
        <v>1.04291951656</v>
      </c>
      <c r="M3160" s="5">
        <v>4.4500000774900003E-2</v>
      </c>
      <c r="N3160" s="8">
        <f t="shared" si="645"/>
        <v>4.4500000774900003E-2</v>
      </c>
      <c r="O3160" s="5">
        <v>0</v>
      </c>
      <c r="P3160" s="5">
        <v>96.736587524399994</v>
      </c>
      <c r="Q3160" s="5">
        <v>47.605659484900002</v>
      </c>
      <c r="R3160" s="5">
        <v>1422.9050293</v>
      </c>
      <c r="S3160">
        <f t="shared" si="637"/>
        <v>2.6439229707617478E-3</v>
      </c>
      <c r="T3160">
        <f t="shared" si="638"/>
        <v>2615.8649272143598</v>
      </c>
      <c r="U3160">
        <f t="shared" si="639"/>
        <v>7855.8358671379347</v>
      </c>
      <c r="V3160" s="9">
        <v>55.304275512700002</v>
      </c>
      <c r="W3160" s="9">
        <v>2296.7253418</v>
      </c>
      <c r="X3160">
        <f t="shared" si="646"/>
        <v>9.7963673357889829E-5</v>
      </c>
      <c r="Y3160">
        <f t="shared" si="647"/>
        <v>64.008447398918847</v>
      </c>
      <c r="Z3160">
        <f t="shared" si="640"/>
        <v>5.491487473067444E-2</v>
      </c>
      <c r="AA3160">
        <f t="shared" si="641"/>
        <v>7.7896895366721761E-3</v>
      </c>
      <c r="AB3160">
        <f>(1/(AA3160*k))*(LN((50-dTar)/(hTar-dTar)))</f>
        <v>561.01658818673025</v>
      </c>
      <c r="AC3160">
        <f t="shared" si="642"/>
        <v>905.00233432827906</v>
      </c>
      <c r="AD3160" s="19">
        <v>73.038711547899993</v>
      </c>
      <c r="AE3160" s="19">
        <v>779.53869628899997</v>
      </c>
      <c r="AF3160">
        <f t="shared" si="648"/>
        <v>5.6896422734600404E-4</v>
      </c>
      <c r="AG3160" s="23">
        <f t="shared" si="643"/>
        <v>31.049604665906557</v>
      </c>
      <c r="AH3160" s="25">
        <f t="shared" si="649"/>
        <v>43.577055346895293</v>
      </c>
      <c r="AI3160" s="25">
        <f t="shared" si="644"/>
        <v>2.0872801585115727E-2</v>
      </c>
    </row>
    <row r="3161" spans="6:35" ht="15">
      <c r="F3161" s="5">
        <v>2006</v>
      </c>
      <c r="G3161" s="5">
        <v>5</v>
      </c>
      <c r="H3161" s="5">
        <v>0</v>
      </c>
      <c r="I3161" s="5">
        <v>132</v>
      </c>
      <c r="J3161" s="5">
        <v>12</v>
      </c>
      <c r="K3161" s="5">
        <v>21.020000457799998</v>
      </c>
      <c r="L3161" s="5">
        <v>1.27138411999</v>
      </c>
      <c r="M3161" s="5">
        <v>7.4000000953700004E-2</v>
      </c>
      <c r="N3161" s="8">
        <f t="shared" si="645"/>
        <v>7.4000000953700004E-2</v>
      </c>
      <c r="O3161" s="5">
        <v>0</v>
      </c>
      <c r="P3161" s="5">
        <v>96.736587524399994</v>
      </c>
      <c r="Q3161" s="5">
        <v>50.297893524199999</v>
      </c>
      <c r="R3161" s="5">
        <v>1460.82995605</v>
      </c>
      <c r="S3161">
        <f t="shared" si="637"/>
        <v>4.3966359314814712E-3</v>
      </c>
      <c r="T3161">
        <f t="shared" si="638"/>
        <v>1573.0539160520439</v>
      </c>
      <c r="U3161">
        <f t="shared" si="639"/>
        <v>4724.1175360774932</v>
      </c>
      <c r="V3161" s="9">
        <v>50.121303558299999</v>
      </c>
      <c r="W3161" s="9">
        <v>1381.1389160199999</v>
      </c>
      <c r="X3161">
        <f t="shared" si="646"/>
        <v>1.6245956620309165E-4</v>
      </c>
      <c r="Y3161">
        <f t="shared" si="647"/>
        <v>67.564525291598926</v>
      </c>
      <c r="Z3161">
        <f t="shared" si="640"/>
        <v>9.1319117116382936E-2</v>
      </c>
      <c r="AA3161">
        <f t="shared" si="641"/>
        <v>1.2953640968651495E-2</v>
      </c>
      <c r="AB3161">
        <f>(1/(AA3161*k))*(LN((50-dTar)/(hTar-dTar)))</f>
        <v>337.36808496342303</v>
      </c>
      <c r="AC3161">
        <f t="shared" si="642"/>
        <v>544.22437918740457</v>
      </c>
      <c r="AD3161" s="19">
        <v>83.544509887700002</v>
      </c>
      <c r="AE3161" s="19">
        <v>468.77667236299999</v>
      </c>
      <c r="AF3161">
        <f t="shared" si="648"/>
        <v>9.1195481078644241E-4</v>
      </c>
      <c r="AG3161" s="23">
        <f t="shared" si="643"/>
        <v>34.031708120109556</v>
      </c>
      <c r="AH3161" s="25">
        <f t="shared" si="649"/>
        <v>46.777322907417712</v>
      </c>
      <c r="AI3161" s="25">
        <f t="shared" si="644"/>
        <v>3.4709827197939538E-2</v>
      </c>
    </row>
    <row r="3162" spans="6:35" ht="15">
      <c r="F3162" s="5">
        <v>2006</v>
      </c>
      <c r="G3162" s="5">
        <v>5</v>
      </c>
      <c r="H3162" s="5">
        <v>0</v>
      </c>
      <c r="I3162" s="5">
        <v>132</v>
      </c>
      <c r="J3162" s="5">
        <v>13</v>
      </c>
      <c r="K3162" s="5">
        <v>21.260000228900001</v>
      </c>
      <c r="L3162" s="5">
        <v>1.2489298582099999</v>
      </c>
      <c r="M3162" s="5">
        <v>1.2000000104299999E-2</v>
      </c>
      <c r="N3162" s="8">
        <f t="shared" si="645"/>
        <v>1.2000000104299999E-2</v>
      </c>
      <c r="O3162" s="5">
        <v>0</v>
      </c>
      <c r="P3162" s="5">
        <v>96.736587524399994</v>
      </c>
      <c r="Q3162" s="5">
        <v>54.925281524699997</v>
      </c>
      <c r="R3162" s="5">
        <v>782.99749755899995</v>
      </c>
      <c r="S3162">
        <f t="shared" si="637"/>
        <v>7.1296798589715158E-4</v>
      </c>
      <c r="T3162">
        <f t="shared" si="638"/>
        <v>9700.4991896925585</v>
      </c>
      <c r="U3162">
        <f t="shared" si="639"/>
        <v>29132.058261387643</v>
      </c>
      <c r="V3162" s="9">
        <v>55.379970550499998</v>
      </c>
      <c r="W3162" s="9">
        <v>8517.0224609399993</v>
      </c>
      <c r="X3162">
        <f t="shared" si="646"/>
        <v>2.6522060828438963E-5</v>
      </c>
      <c r="Y3162">
        <f t="shared" si="647"/>
        <v>73.951255719935872</v>
      </c>
      <c r="Z3162">
        <f t="shared" si="640"/>
        <v>1.4808505416193345E-2</v>
      </c>
      <c r="AA3162">
        <f t="shared" si="641"/>
        <v>2.1005904185344543E-3</v>
      </c>
      <c r="AB3162">
        <f>(1/(AA3162*k))*(LN((50-dTar)/(hTar-dTar)))</f>
        <v>2080.4365326709762</v>
      </c>
      <c r="AC3162">
        <f t="shared" si="642"/>
        <v>3356.0503524048895</v>
      </c>
      <c r="AD3162" s="19">
        <v>103.109375</v>
      </c>
      <c r="AE3162" s="19">
        <v>2890.7893066400002</v>
      </c>
      <c r="AF3162">
        <f t="shared" si="648"/>
        <v>1.5748157892898933E-4</v>
      </c>
      <c r="AG3162" s="23">
        <f t="shared" si="643"/>
        <v>34.86682583096357</v>
      </c>
      <c r="AH3162" s="25">
        <f t="shared" si="649"/>
        <v>49.7225740074079</v>
      </c>
      <c r="AI3162" s="25">
        <f t="shared" si="644"/>
        <v>5.6286206030742433E-3</v>
      </c>
    </row>
    <row r="3163" spans="6:35" ht="15">
      <c r="F3163" s="5">
        <v>2006</v>
      </c>
      <c r="G3163" s="5">
        <v>5</v>
      </c>
      <c r="H3163" s="5">
        <v>0</v>
      </c>
      <c r="I3163" s="5">
        <v>132</v>
      </c>
      <c r="J3163" s="5">
        <v>14</v>
      </c>
      <c r="K3163" s="5">
        <v>21.729999542200002</v>
      </c>
      <c r="L3163" s="5">
        <v>1.3610483408</v>
      </c>
      <c r="M3163" s="5">
        <v>1.25000001863E-2</v>
      </c>
      <c r="N3163" s="8">
        <f t="shared" si="645"/>
        <v>1.25000001863E-2</v>
      </c>
      <c r="O3163" s="5">
        <v>0</v>
      </c>
      <c r="P3163" s="5">
        <v>96.736587524399994</v>
      </c>
      <c r="Q3163" s="5">
        <v>55.253139495799999</v>
      </c>
      <c r="R3163" s="5">
        <v>803.08752441399997</v>
      </c>
      <c r="S3163">
        <f t="shared" si="637"/>
        <v>7.4267498992327749E-4</v>
      </c>
      <c r="T3163">
        <f t="shared" si="638"/>
        <v>9312.4791642526307</v>
      </c>
      <c r="U3163">
        <f t="shared" si="639"/>
        <v>27966.775757193202</v>
      </c>
      <c r="V3163" s="9">
        <v>55.651355743400003</v>
      </c>
      <c r="W3163" s="9">
        <v>8176.3413085900002</v>
      </c>
      <c r="X3163">
        <f t="shared" si="646"/>
        <v>2.7625249244814699E-5</v>
      </c>
      <c r="Y3163">
        <f t="shared" si="647"/>
        <v>74.39091285643488</v>
      </c>
      <c r="Z3163">
        <f t="shared" si="640"/>
        <v>1.5425526571029913E-2</v>
      </c>
      <c r="AA3163">
        <f t="shared" si="641"/>
        <v>2.188115032900023E-3</v>
      </c>
      <c r="AB3163">
        <f>(1/(AA3163*k))*(LN((50-dTar)/(hTar-dTar)))</f>
        <v>1997.2190589567469</v>
      </c>
      <c r="AC3163">
        <f t="shared" si="642"/>
        <v>3221.8083182937467</v>
      </c>
      <c r="AD3163" s="19">
        <v>108.86869812</v>
      </c>
      <c r="AE3163" s="19">
        <v>2775.1579589799999</v>
      </c>
      <c r="AF3163">
        <f t="shared" si="648"/>
        <v>1.6377776406174705E-4</v>
      </c>
      <c r="AG3163" s="23">
        <f t="shared" si="643"/>
        <v>35.137761925857795</v>
      </c>
      <c r="AH3163" s="25">
        <f t="shared" si="649"/>
        <v>50.057639918529915</v>
      </c>
      <c r="AI3163" s="25">
        <f t="shared" si="644"/>
        <v>5.8631464979594901E-3</v>
      </c>
    </row>
    <row r="3164" spans="6:35" ht="15">
      <c r="F3164" s="5">
        <v>2006</v>
      </c>
      <c r="G3164" s="5">
        <v>5</v>
      </c>
      <c r="H3164" s="5">
        <v>0</v>
      </c>
      <c r="I3164" s="5">
        <v>132</v>
      </c>
      <c r="J3164" s="5">
        <v>15</v>
      </c>
      <c r="K3164" s="5">
        <v>21.010000228900001</v>
      </c>
      <c r="L3164" s="5">
        <v>1.32360756397</v>
      </c>
      <c r="M3164" s="5">
        <v>0.20749999582799999</v>
      </c>
      <c r="N3164" s="8">
        <f t="shared" si="645"/>
        <v>0.20749999582799999</v>
      </c>
      <c r="O3164" s="5">
        <v>0</v>
      </c>
      <c r="P3164" s="5">
        <v>96.736587524399994</v>
      </c>
      <c r="Q3164" s="5">
        <v>58.8920936584</v>
      </c>
      <c r="R3164" s="5">
        <v>448.02749633799999</v>
      </c>
      <c r="S3164">
        <f t="shared" si="637"/>
        <v>1.2328404401108661E-2</v>
      </c>
      <c r="T3164">
        <f t="shared" si="638"/>
        <v>560.99274037847943</v>
      </c>
      <c r="U3164">
        <f t="shared" si="639"/>
        <v>1684.7455865247421</v>
      </c>
      <c r="V3164" s="9">
        <v>68.026824951199998</v>
      </c>
      <c r="W3164" s="9">
        <v>492.55072021500001</v>
      </c>
      <c r="X3164">
        <f t="shared" si="646"/>
        <v>4.4537019455498356E-4</v>
      </c>
      <c r="Y3164">
        <f t="shared" si="647"/>
        <v>78.507032139862659</v>
      </c>
      <c r="Z3164">
        <f t="shared" si="640"/>
        <v>0.25606373211429889</v>
      </c>
      <c r="AA3164">
        <f t="shared" si="641"/>
        <v>3.6322708274481461E-2</v>
      </c>
      <c r="AB3164">
        <f>(1/(AA3164*k))*(LN((50-dTar)/(hTar-dTar)))</f>
        <v>120.31440535418288</v>
      </c>
      <c r="AC3164">
        <f t="shared" si="642"/>
        <v>194.08484524634554</v>
      </c>
      <c r="AD3164" s="19">
        <v>138.80538940400001</v>
      </c>
      <c r="AE3164" s="19">
        <v>167.17817688</v>
      </c>
      <c r="AF3164">
        <f t="shared" si="648"/>
        <v>1.9997263913145956E-3</v>
      </c>
      <c r="AG3164" s="23">
        <f t="shared" si="643"/>
        <v>48.037150755062385</v>
      </c>
      <c r="AH3164" s="25">
        <f t="shared" si="649"/>
        <v>59.618562741998844</v>
      </c>
      <c r="AI3164" s="25">
        <f t="shared" si="644"/>
        <v>9.7328228458663818E-2</v>
      </c>
    </row>
    <row r="3165" spans="6:35" ht="15">
      <c r="F3165" s="5">
        <v>2006</v>
      </c>
      <c r="G3165" s="5">
        <v>5</v>
      </c>
      <c r="H3165" s="5">
        <v>0</v>
      </c>
      <c r="I3165" s="5">
        <v>132</v>
      </c>
      <c r="J3165" s="5">
        <v>16</v>
      </c>
      <c r="K3165" s="5">
        <v>21.559999465899999</v>
      </c>
      <c r="L3165" s="5">
        <v>1.3561168909100001</v>
      </c>
      <c r="M3165" s="5">
        <v>1.3500000350200001E-2</v>
      </c>
      <c r="N3165" s="8">
        <f t="shared" si="645"/>
        <v>1.3500000350200001E-2</v>
      </c>
      <c r="O3165" s="5">
        <v>0</v>
      </c>
      <c r="P3165" s="5">
        <v>96.736587524399994</v>
      </c>
      <c r="Q3165" s="5">
        <v>46.696769714399998</v>
      </c>
      <c r="R3165" s="5">
        <v>769.46752929700006</v>
      </c>
      <c r="S3165">
        <f t="shared" si="637"/>
        <v>8.0208899796958767E-4</v>
      </c>
      <c r="T3165">
        <f t="shared" si="638"/>
        <v>8622.6657976603856</v>
      </c>
      <c r="U3165">
        <f t="shared" si="639"/>
        <v>25895.162452343669</v>
      </c>
      <c r="V3165" s="9">
        <v>57.312892913799999</v>
      </c>
      <c r="W3165" s="9">
        <v>7570.6865234400002</v>
      </c>
      <c r="X3165">
        <f t="shared" si="646"/>
        <v>2.9830121750351907E-5</v>
      </c>
      <c r="Y3165">
        <f t="shared" si="647"/>
        <v>62.867155956058923</v>
      </c>
      <c r="Z3165">
        <f t="shared" si="640"/>
        <v>1.665956888057964E-2</v>
      </c>
      <c r="AA3165">
        <f t="shared" si="641"/>
        <v>2.3631642616136553E-3</v>
      </c>
      <c r="AB3165">
        <f>(1/(AA3165*k))*(LN((50-dTar)/(hTar-dTar)))</f>
        <v>1849.2768860314432</v>
      </c>
      <c r="AC3165">
        <f t="shared" si="642"/>
        <v>2983.155817347671</v>
      </c>
      <c r="AD3165" s="19">
        <v>110.90378570599999</v>
      </c>
      <c r="AE3165" s="19">
        <v>2569.5905761700001</v>
      </c>
      <c r="AF3165">
        <f t="shared" si="648"/>
        <v>1.7656457732300693E-4</v>
      </c>
      <c r="AG3165" s="23">
        <f t="shared" si="643"/>
        <v>29.753789827198307</v>
      </c>
      <c r="AH3165" s="25">
        <f t="shared" si="649"/>
        <v>42.339973887760777</v>
      </c>
      <c r="AI3165" s="25">
        <f t="shared" si="644"/>
        <v>6.3321982876830768E-3</v>
      </c>
    </row>
    <row r="3166" spans="6:35" ht="15">
      <c r="F3166" s="5">
        <v>2006</v>
      </c>
      <c r="G3166" s="5">
        <v>5</v>
      </c>
      <c r="H3166" s="5">
        <v>0</v>
      </c>
      <c r="I3166" s="5">
        <v>132</v>
      </c>
      <c r="J3166" s="5">
        <v>17</v>
      </c>
      <c r="K3166" s="5">
        <v>21.225000381499999</v>
      </c>
      <c r="L3166" s="5">
        <v>1.07579910755</v>
      </c>
      <c r="M3166" s="5">
        <v>0.411000013351</v>
      </c>
      <c r="N3166" s="8">
        <f t="shared" si="645"/>
        <v>0.411000013351</v>
      </c>
      <c r="O3166" s="5">
        <v>0</v>
      </c>
      <c r="P3166" s="5">
        <v>96.736587524399994</v>
      </c>
      <c r="Q3166" s="5">
        <v>41.500965118400003</v>
      </c>
      <c r="R3166" s="5">
        <v>420.864990234</v>
      </c>
      <c r="S3166">
        <f t="shared" si="637"/>
        <v>2.4419154097970592E-2</v>
      </c>
      <c r="T3166">
        <f t="shared" si="638"/>
        <v>283.22624697498571</v>
      </c>
      <c r="U3166">
        <f t="shared" si="639"/>
        <v>850.57102389087981</v>
      </c>
      <c r="V3166" s="9">
        <v>68.391708374000004</v>
      </c>
      <c r="W3166" s="9">
        <v>248.67219543499999</v>
      </c>
      <c r="X3166">
        <f t="shared" si="646"/>
        <v>8.5643207159783808E-4</v>
      </c>
      <c r="Y3166">
        <f t="shared" si="647"/>
        <v>54.791384867208983</v>
      </c>
      <c r="Z3166">
        <f t="shared" si="640"/>
        <v>0.50719132257198041</v>
      </c>
      <c r="AA3166">
        <f t="shared" si="641"/>
        <v>7.1945223546563047E-2</v>
      </c>
      <c r="AB3166">
        <f>(1/(AA3166*k))*(LN((50-dTar)/(hTar-dTar)))</f>
        <v>60.74267104152274</v>
      </c>
      <c r="AC3166">
        <f t="shared" si="642"/>
        <v>97.986869271708102</v>
      </c>
      <c r="AD3166" s="19">
        <v>133.86849975600001</v>
      </c>
      <c r="AE3166" s="19">
        <v>84.402610778799996</v>
      </c>
      <c r="AF3166">
        <f t="shared" si="648"/>
        <v>3.1619755511365015E-3</v>
      </c>
      <c r="AG3166" s="23">
        <f t="shared" si="643"/>
        <v>37.815255855432603</v>
      </c>
      <c r="AH3166" s="25">
        <f t="shared" si="649"/>
        <v>44.267776675774336</v>
      </c>
      <c r="AI3166" s="25">
        <f t="shared" si="644"/>
        <v>0.19278026024202052</v>
      </c>
    </row>
    <row r="3167" spans="6:35" ht="15">
      <c r="F3167" s="5">
        <v>2006</v>
      </c>
      <c r="G3167" s="5">
        <v>5</v>
      </c>
      <c r="H3167" s="5">
        <v>0</v>
      </c>
      <c r="I3167" s="5">
        <v>132</v>
      </c>
      <c r="J3167" s="5">
        <v>18</v>
      </c>
      <c r="K3167" s="5">
        <v>19.5550003052</v>
      </c>
      <c r="L3167" s="5">
        <v>0.79587036371200004</v>
      </c>
      <c r="M3167" s="5">
        <v>0.83399999141699999</v>
      </c>
      <c r="N3167" s="8">
        <f t="shared" si="645"/>
        <v>0.83399999141699999</v>
      </c>
      <c r="O3167" s="5">
        <v>1.5</v>
      </c>
      <c r="P3167" s="5">
        <v>96.736587524399994</v>
      </c>
      <c r="Q3167" s="5">
        <v>46.4077110291</v>
      </c>
      <c r="R3167" s="5">
        <v>267.114990234</v>
      </c>
      <c r="S3167">
        <f t="shared" si="637"/>
        <v>4.955127407921852E-2</v>
      </c>
      <c r="T3167">
        <f t="shared" si="638"/>
        <v>139.57553055881243</v>
      </c>
      <c r="U3167">
        <f t="shared" si="639"/>
        <v>419.16631387629485</v>
      </c>
      <c r="V3167" s="9">
        <v>95.204803466800001</v>
      </c>
      <c r="W3167" s="9">
        <v>122.54708862299999</v>
      </c>
      <c r="X3167">
        <f t="shared" si="646"/>
        <v>1.5700603164313272E-3</v>
      </c>
      <c r="Y3167">
        <f t="shared" si="647"/>
        <v>59.431690689808278</v>
      </c>
      <c r="Z3167">
        <f t="shared" si="640"/>
        <v>1.0291911068882678</v>
      </c>
      <c r="AA3167">
        <f t="shared" si="641"/>
        <v>0.14599103131679186</v>
      </c>
      <c r="AB3167">
        <f>(1/(AA3167*k))*(LN((50-dTar)/(hTar-dTar)))</f>
        <v>29.934339167826963</v>
      </c>
      <c r="AC3167">
        <f t="shared" si="642"/>
        <v>48.288495195869174</v>
      </c>
      <c r="AD3167" s="19">
        <v>156.48088073700001</v>
      </c>
      <c r="AE3167" s="19">
        <v>41.594093322799999</v>
      </c>
      <c r="AF3167">
        <f t="shared" si="648"/>
        <v>4.0590433436469746E-3</v>
      </c>
      <c r="AG3167" s="23">
        <f t="shared" si="643"/>
        <v>47.782776510170216</v>
      </c>
      <c r="AH3167" s="25">
        <f t="shared" si="649"/>
        <v>52.210456178859509</v>
      </c>
      <c r="AI3167" s="25">
        <f t="shared" si="644"/>
        <v>0.39118912448770343</v>
      </c>
    </row>
    <row r="3168" spans="6:35" ht="15">
      <c r="F3168" s="5">
        <v>2006</v>
      </c>
      <c r="G3168" s="5">
        <v>5</v>
      </c>
      <c r="H3168" s="5">
        <v>0</v>
      </c>
      <c r="I3168" s="5">
        <v>132</v>
      </c>
      <c r="J3168" s="5">
        <v>19</v>
      </c>
      <c r="K3168" s="5">
        <v>15.279999733</v>
      </c>
      <c r="L3168" s="5">
        <v>0.35940891504299999</v>
      </c>
      <c r="M3168" s="5">
        <v>1.1914999485</v>
      </c>
      <c r="N3168" s="8">
        <f t="shared" si="645"/>
        <v>1.1914999485</v>
      </c>
      <c r="O3168" s="5">
        <v>0</v>
      </c>
      <c r="P3168" s="5">
        <v>96.736587524399994</v>
      </c>
      <c r="Q3168" s="5">
        <v>33.988800048800002</v>
      </c>
      <c r="R3168" s="5">
        <v>36.074874877900001</v>
      </c>
      <c r="S3168">
        <f t="shared" si="637"/>
        <v>7.0791775924585215E-2</v>
      </c>
      <c r="T3168">
        <f t="shared" si="638"/>
        <v>97.697017473327023</v>
      </c>
      <c r="U3168">
        <f t="shared" si="639"/>
        <v>293.39883951755399</v>
      </c>
      <c r="V3168" s="9">
        <v>326.79693603499999</v>
      </c>
      <c r="W3168" s="9">
        <v>85.777824401900006</v>
      </c>
      <c r="X3168">
        <f t="shared" si="646"/>
        <v>1.4164835626495314E-3</v>
      </c>
      <c r="Y3168">
        <f t="shared" si="647"/>
        <v>39.447837085406718</v>
      </c>
      <c r="Z3168">
        <f t="shared" si="640"/>
        <v>1.4703611072831397</v>
      </c>
      <c r="AA3168">
        <f t="shared" si="641"/>
        <v>0.20857111281245239</v>
      </c>
      <c r="AB3168">
        <f>(1/(AA3168*k))*(LN((50-dTar)/(hTar-dTar)))</f>
        <v>20.952781945538831</v>
      </c>
      <c r="AC3168">
        <f t="shared" si="642"/>
        <v>33.799921376072746</v>
      </c>
      <c r="AD3168" s="19">
        <v>316.98571777299998</v>
      </c>
      <c r="AE3168" s="19">
        <v>29.114120483400001</v>
      </c>
      <c r="AF3168">
        <f t="shared" si="648"/>
        <v>2.6322733159068914E-3</v>
      </c>
      <c r="AG3168" s="23">
        <f t="shared" si="643"/>
        <v>35.938138123678542</v>
      </c>
      <c r="AH3168" s="25">
        <f t="shared" si="649"/>
        <v>37.272152822080805</v>
      </c>
      <c r="AI3168" s="25">
        <f t="shared" si="644"/>
        <v>0.5588750916998606</v>
      </c>
    </row>
    <row r="3169" spans="6:35" ht="15">
      <c r="F3169" s="5">
        <v>2006</v>
      </c>
      <c r="G3169" s="5">
        <v>5</v>
      </c>
      <c r="H3169" s="5">
        <v>0</v>
      </c>
      <c r="I3169" s="5">
        <v>132</v>
      </c>
      <c r="J3169" s="5">
        <v>20</v>
      </c>
      <c r="K3169" s="5">
        <v>14.0900001526</v>
      </c>
      <c r="L3169" s="5">
        <v>0.188125789165</v>
      </c>
      <c r="M3169" s="5">
        <v>0.65450000762899996</v>
      </c>
      <c r="N3169" s="8">
        <f t="shared" si="645"/>
        <v>0.65450000762899996</v>
      </c>
      <c r="O3169" s="5">
        <v>0</v>
      </c>
      <c r="P3169" s="5">
        <v>96.736587524399994</v>
      </c>
      <c r="Q3169" s="5">
        <v>34.603294372599997</v>
      </c>
      <c r="R3169" s="5">
        <v>51.014251709</v>
      </c>
      <c r="S3169">
        <f t="shared" si="637"/>
        <v>3.8886462346088363E-2</v>
      </c>
      <c r="T3169">
        <f t="shared" si="638"/>
        <v>177.85483564739226</v>
      </c>
      <c r="U3169">
        <f t="shared" si="639"/>
        <v>534.12482521052266</v>
      </c>
      <c r="V3169" s="9">
        <v>437.38714599600002</v>
      </c>
      <c r="W3169" s="9">
        <v>156.15625</v>
      </c>
      <c r="X3169">
        <f t="shared" si="646"/>
        <v>8.8678565307983312E-4</v>
      </c>
      <c r="Y3169">
        <f t="shared" si="647"/>
        <v>41.082844278999971</v>
      </c>
      <c r="Z3169">
        <f t="shared" si="640"/>
        <v>0.80768056863596227</v>
      </c>
      <c r="AA3169">
        <f t="shared" si="641"/>
        <v>0.11456970275054872</v>
      </c>
      <c r="AB3169">
        <f>(1/(AA3169*k))*(LN((50-dTar)/(hTar-dTar)))</f>
        <v>38.14398520709058</v>
      </c>
      <c r="AC3169">
        <f t="shared" si="642"/>
        <v>61.531862657705332</v>
      </c>
      <c r="AD3169" s="19">
        <v>397.254394531</v>
      </c>
      <c r="AE3169" s="19">
        <v>53.001483917199998</v>
      </c>
      <c r="AF3169">
        <f t="shared" si="648"/>
        <v>1.9539350392393786E-3</v>
      </c>
      <c r="AG3169" s="23">
        <f t="shared" si="643"/>
        <v>36.143484210896624</v>
      </c>
      <c r="AH3169" s="25">
        <f t="shared" si="649"/>
        <v>38.020904184348296</v>
      </c>
      <c r="AI3169" s="25">
        <f t="shared" si="644"/>
        <v>0.30699434963611066</v>
      </c>
    </row>
    <row r="3170" spans="6:35" ht="15">
      <c r="F3170" s="5">
        <v>2006</v>
      </c>
      <c r="G3170" s="5">
        <v>5</v>
      </c>
      <c r="H3170" s="5">
        <v>0</v>
      </c>
      <c r="I3170" s="5">
        <v>132</v>
      </c>
      <c r="J3170" s="5">
        <v>21</v>
      </c>
      <c r="K3170" s="5">
        <v>14.5850000381</v>
      </c>
      <c r="L3170" s="5">
        <v>0.35197484493300002</v>
      </c>
      <c r="M3170" s="5">
        <v>1.0815000534100001</v>
      </c>
      <c r="N3170" s="8">
        <f t="shared" si="645"/>
        <v>1.0815000534100001</v>
      </c>
      <c r="O3170" s="5">
        <v>0</v>
      </c>
      <c r="P3170" s="5">
        <v>96.736587524399994</v>
      </c>
      <c r="Q3170" s="5">
        <v>47.239486694299998</v>
      </c>
      <c r="R3170" s="5">
        <v>1.24127495289</v>
      </c>
      <c r="S3170">
        <f t="shared" si="637"/>
        <v>6.4256242343788628E-2</v>
      </c>
      <c r="T3170">
        <f t="shared" si="638"/>
        <v>107.63382851534901</v>
      </c>
      <c r="U3170">
        <f t="shared" si="639"/>
        <v>323.24057781862786</v>
      </c>
      <c r="V3170" s="9">
        <v>429.84359741200001</v>
      </c>
      <c r="W3170" s="9">
        <v>94.502319335899998</v>
      </c>
      <c r="X3170">
        <f t="shared" si="646"/>
        <v>1.1798205922469533E-3</v>
      </c>
      <c r="Y3170">
        <f t="shared" si="647"/>
        <v>54.110962456583046</v>
      </c>
      <c r="Z3170">
        <f t="shared" si="640"/>
        <v>1.334616604944572</v>
      </c>
      <c r="AA3170">
        <f t="shared" si="641"/>
        <v>0.18931571917432644</v>
      </c>
      <c r="AB3170">
        <f>(1/(AA3170*k))*(LN((50-dTar)/(hTar-dTar)))</f>
        <v>23.083899561840195</v>
      </c>
      <c r="AC3170">
        <f t="shared" si="642"/>
        <v>37.237727776262304</v>
      </c>
      <c r="AD3170" s="19">
        <v>390.593841553</v>
      </c>
      <c r="AE3170" s="19">
        <v>32.075328826899998</v>
      </c>
      <c r="AF3170">
        <f t="shared" si="648"/>
        <v>2.1743531223583604E-3</v>
      </c>
      <c r="AG3170" s="23">
        <f t="shared" si="643"/>
        <v>49.729707690133331</v>
      </c>
      <c r="AH3170" s="25">
        <f t="shared" si="649"/>
        <v>51.394995317255344</v>
      </c>
      <c r="AI3170" s="25">
        <f t="shared" si="644"/>
        <v>0.50727945249501449</v>
      </c>
    </row>
    <row r="3171" spans="6:35" ht="15">
      <c r="F3171" s="5">
        <v>2006</v>
      </c>
      <c r="G3171" s="5">
        <v>5</v>
      </c>
      <c r="H3171" s="5">
        <v>0</v>
      </c>
      <c r="I3171" s="5">
        <v>132</v>
      </c>
      <c r="J3171" s="5">
        <v>22</v>
      </c>
      <c r="K3171" s="5">
        <v>14.625</v>
      </c>
      <c r="L3171" s="5">
        <v>0.50677323341400005</v>
      </c>
      <c r="M3171" s="5">
        <v>1.98000001907</v>
      </c>
      <c r="N3171" s="8">
        <f t="shared" si="645"/>
        <v>1.98000001907</v>
      </c>
      <c r="O3171" s="5">
        <v>0</v>
      </c>
      <c r="P3171" s="5">
        <v>96.736587524399994</v>
      </c>
      <c r="Q3171" s="5">
        <v>49.890979766800001</v>
      </c>
      <c r="R3171" s="5">
        <v>0.96042501926400003</v>
      </c>
      <c r="S3171">
        <f t="shared" si="637"/>
        <v>0.11763971778356976</v>
      </c>
      <c r="T3171">
        <f t="shared" si="638"/>
        <v>58.790904124712235</v>
      </c>
      <c r="U3171">
        <f t="shared" si="639"/>
        <v>176.55792869099275</v>
      </c>
      <c r="V3171" s="9">
        <v>424.35168456999997</v>
      </c>
      <c r="W3171" s="9">
        <v>51.618316650399997</v>
      </c>
      <c r="X3171">
        <f t="shared" si="646"/>
        <v>1.5325014519084123E-3</v>
      </c>
      <c r="Y3171">
        <f t="shared" si="647"/>
        <v>54.831105918224694</v>
      </c>
      <c r="Z3171">
        <f t="shared" si="640"/>
        <v>2.4434033959678376</v>
      </c>
      <c r="AA3171">
        <f t="shared" si="641"/>
        <v>0.34659741938386412</v>
      </c>
      <c r="AB3171">
        <f>(1/(AA3171*k))*(LN((50-dTar)/(hTar-dTar)))</f>
        <v>12.608706246764246</v>
      </c>
      <c r="AC3171">
        <f t="shared" si="642"/>
        <v>20.339699086372043</v>
      </c>
      <c r="AD3171" s="19">
        <v>377.62457275399998</v>
      </c>
      <c r="AE3171" s="19">
        <v>17.519933700599999</v>
      </c>
      <c r="AF3171">
        <f t="shared" si="648"/>
        <v>2.4068303600084441E-3</v>
      </c>
      <c r="AG3171" s="23">
        <f t="shared" si="643"/>
        <v>52.146892703675178</v>
      </c>
      <c r="AH3171" s="25">
        <f t="shared" si="649"/>
        <v>53.167145415061988</v>
      </c>
      <c r="AI3171" s="25">
        <f t="shared" si="644"/>
        <v>0.92872240037992115</v>
      </c>
    </row>
    <row r="3172" spans="6:35" ht="15">
      <c r="F3172" s="5">
        <v>2006</v>
      </c>
      <c r="G3172" s="5">
        <v>5</v>
      </c>
      <c r="H3172" s="5">
        <v>0</v>
      </c>
      <c r="I3172" s="5">
        <v>132</v>
      </c>
      <c r="J3172" s="5">
        <v>23</v>
      </c>
      <c r="K3172" s="5">
        <v>12.885000228899999</v>
      </c>
      <c r="L3172" s="5">
        <v>0.257906407118</v>
      </c>
      <c r="M3172" s="5">
        <v>2.1115000248000002</v>
      </c>
      <c r="N3172" s="8">
        <f t="shared" si="645"/>
        <v>2.1115000248000002</v>
      </c>
      <c r="O3172" s="5">
        <v>0</v>
      </c>
      <c r="P3172" s="5">
        <v>96.736587524399994</v>
      </c>
      <c r="Q3172" s="5">
        <v>40.472278594999999</v>
      </c>
      <c r="R3172" s="5">
        <v>0.94505000114399995</v>
      </c>
      <c r="S3172">
        <f t="shared" si="637"/>
        <v>0.12545265890156079</v>
      </c>
      <c r="T3172">
        <f t="shared" si="638"/>
        <v>55.129523997565975</v>
      </c>
      <c r="U3172">
        <f t="shared" si="639"/>
        <v>165.56225340714252</v>
      </c>
      <c r="V3172" s="9">
        <v>423.93148803700001</v>
      </c>
      <c r="W3172" s="9">
        <v>48.403629303000002</v>
      </c>
      <c r="X3172">
        <f t="shared" si="646"/>
        <v>1.5676502927559363E-3</v>
      </c>
      <c r="Y3172">
        <f t="shared" si="647"/>
        <v>44.300934322120121</v>
      </c>
      <c r="Z3172">
        <f t="shared" si="640"/>
        <v>2.6056799401475641</v>
      </c>
      <c r="AA3172">
        <f t="shared" si="641"/>
        <v>0.36961639018992953</v>
      </c>
      <c r="AB3172">
        <f>(1/(AA3172*k))*(LN((50-dTar)/(hTar-dTar)))</f>
        <v>11.823461196220412</v>
      </c>
      <c r="AC3172">
        <f t="shared" si="642"/>
        <v>19.072983237454288</v>
      </c>
      <c r="AD3172" s="19">
        <v>375.83572387700002</v>
      </c>
      <c r="AE3172" s="19">
        <v>16.4288291931</v>
      </c>
      <c r="AF3172">
        <f t="shared" si="648"/>
        <v>2.4310934736875233E-3</v>
      </c>
      <c r="AG3172" s="23">
        <f t="shared" si="643"/>
        <v>42.246779514576382</v>
      </c>
      <c r="AH3172" s="25">
        <f t="shared" si="649"/>
        <v>43.027550952793327</v>
      </c>
      <c r="AI3172" s="25">
        <f t="shared" si="644"/>
        <v>0.99040270330683799</v>
      </c>
    </row>
    <row r="3173" spans="6:35" ht="15">
      <c r="F3173" s="5">
        <v>2006</v>
      </c>
      <c r="G3173" s="5">
        <v>5</v>
      </c>
      <c r="H3173" s="5">
        <v>0</v>
      </c>
      <c r="I3173" s="5">
        <v>132</v>
      </c>
      <c r="J3173" s="5">
        <v>24</v>
      </c>
      <c r="K3173" s="5">
        <v>11.9399995804</v>
      </c>
      <c r="L3173" s="5">
        <v>7.7532321214699995E-2</v>
      </c>
      <c r="M3173" s="5">
        <v>9.8499998450299997E-2</v>
      </c>
      <c r="N3173" s="8">
        <f t="shared" si="645"/>
        <v>9.8499998450299997E-2</v>
      </c>
      <c r="O3173" s="5">
        <v>0</v>
      </c>
      <c r="P3173" s="5">
        <v>96.736587524399994</v>
      </c>
      <c r="Q3173" s="5">
        <v>31.331970214799998</v>
      </c>
      <c r="R3173" s="5">
        <v>1.0085999965700001</v>
      </c>
      <c r="S3173">
        <f t="shared" si="637"/>
        <v>5.8522787412991894E-3</v>
      </c>
      <c r="T3173">
        <f t="shared" si="638"/>
        <v>1181.7867321775398</v>
      </c>
      <c r="U3173">
        <f t="shared" si="639"/>
        <v>3549.0833266511654</v>
      </c>
      <c r="V3173" s="9">
        <v>513.69842529300001</v>
      </c>
      <c r="W3173" s="9">
        <v>1037.6068115200001</v>
      </c>
      <c r="X3173">
        <f t="shared" si="646"/>
        <v>1.9606349350779733E-4</v>
      </c>
      <c r="Y3173">
        <f t="shared" si="647"/>
        <v>40.781184063780131</v>
      </c>
      <c r="Z3173">
        <f t="shared" si="640"/>
        <v>0.12155314565569254</v>
      </c>
      <c r="AA3173">
        <f t="shared" si="641"/>
        <v>1.724234593099851E-2</v>
      </c>
      <c r="AB3173">
        <f>(1/(AA3173*k))*(LN((50-dTar)/(hTar-dTar)))</f>
        <v>253.45420306415454</v>
      </c>
      <c r="AC3173">
        <f t="shared" si="642"/>
        <v>408.85893616754737</v>
      </c>
      <c r="AD3173" s="19">
        <v>406.464019775</v>
      </c>
      <c r="AE3173" s="19">
        <v>352.17736816399997</v>
      </c>
      <c r="AF3173">
        <f t="shared" si="648"/>
        <v>8.5653081147131136E-4</v>
      </c>
      <c r="AG3173" s="23">
        <f t="shared" si="643"/>
        <v>26.499602133830777</v>
      </c>
      <c r="AH3173" s="25">
        <f t="shared" si="649"/>
        <v>31.92794240424745</v>
      </c>
      <c r="AI3173" s="25">
        <f t="shared" si="644"/>
        <v>4.6201592988442793E-2</v>
      </c>
    </row>
    <row r="3174" spans="6:35" ht="15">
      <c r="F3174" s="5">
        <v>2006</v>
      </c>
      <c r="G3174" s="5">
        <v>5</v>
      </c>
      <c r="H3174" s="5">
        <v>0</v>
      </c>
      <c r="I3174" s="5">
        <v>133</v>
      </c>
      <c r="J3174" s="5">
        <v>1</v>
      </c>
      <c r="K3174" s="5">
        <v>11.600000381499999</v>
      </c>
      <c r="L3174" s="5">
        <v>7.5127310119599998E-3</v>
      </c>
      <c r="M3174" s="5">
        <v>1.30000002682E-2</v>
      </c>
      <c r="N3174" s="8">
        <f t="shared" si="645"/>
        <v>1.30000002682E-2</v>
      </c>
      <c r="O3174" s="5">
        <v>0</v>
      </c>
      <c r="P3174" s="5">
        <v>96.736587524399994</v>
      </c>
      <c r="Q3174" s="5">
        <v>30.121410369900001</v>
      </c>
      <c r="R3174" s="5">
        <v>1.09469997883</v>
      </c>
      <c r="S3174">
        <f t="shared" si="637"/>
        <v>7.7238199394346176E-4</v>
      </c>
      <c r="T3174">
        <f t="shared" si="638"/>
        <v>8954.306837425207</v>
      </c>
      <c r="U3174">
        <f t="shared" si="639"/>
        <v>26891.130381763403</v>
      </c>
      <c r="V3174" s="9">
        <v>649.78723144499997</v>
      </c>
      <c r="W3174" s="9">
        <v>7861.8671875</v>
      </c>
      <c r="X3174">
        <f t="shared" si="646"/>
        <v>2.8246365522635106E-5</v>
      </c>
      <c r="Y3174">
        <f t="shared" si="647"/>
        <v>40.319212723688253</v>
      </c>
      <c r="Z3174">
        <f t="shared" si="640"/>
        <v>1.6042547725743074E-2</v>
      </c>
      <c r="AA3174">
        <f t="shared" si="641"/>
        <v>2.2756396472480866E-3</v>
      </c>
      <c r="AB3174">
        <f>(1/(AA3174*k))*(LN((50-dTar)/(hTar-dTar)))</f>
        <v>1920.4029303068605</v>
      </c>
      <c r="AC3174">
        <f t="shared" si="642"/>
        <v>3097.8925960030724</v>
      </c>
      <c r="AD3174" s="19">
        <v>407.93777465800002</v>
      </c>
      <c r="AE3174" s="19">
        <v>2668.4208984400002</v>
      </c>
      <c r="AF3174">
        <f t="shared" si="648"/>
        <v>1.6196295816538623E-4</v>
      </c>
      <c r="AG3174" s="23">
        <f t="shared" si="643"/>
        <v>20.089295745986124</v>
      </c>
      <c r="AH3174" s="25">
        <f t="shared" si="649"/>
        <v>27.778561090391559</v>
      </c>
      <c r="AI3174" s="25">
        <f t="shared" si="644"/>
        <v>6.09767239279783E-3</v>
      </c>
    </row>
    <row r="3175" spans="6:35" ht="15">
      <c r="F3175" s="5">
        <v>2006</v>
      </c>
      <c r="G3175" s="5">
        <v>5</v>
      </c>
      <c r="H3175" s="5">
        <v>0</v>
      </c>
      <c r="I3175" s="5">
        <v>133</v>
      </c>
      <c r="J3175" s="5">
        <v>2</v>
      </c>
      <c r="K3175" s="5">
        <v>11.510000228899999</v>
      </c>
      <c r="L3175" s="5">
        <v>2.7156800497299999E-3</v>
      </c>
      <c r="M3175" s="5">
        <v>1.3500000350200001E-2</v>
      </c>
      <c r="N3175" s="8">
        <f t="shared" si="645"/>
        <v>1.3500000350200001E-2</v>
      </c>
      <c r="O3175" s="5">
        <v>1.9750000238400001</v>
      </c>
      <c r="P3175" s="5">
        <v>96.736587524399994</v>
      </c>
      <c r="Q3175" s="5">
        <v>31.779140472400002</v>
      </c>
      <c r="R3175" s="5">
        <v>1.0085999965700001</v>
      </c>
      <c r="S3175">
        <f t="shared" si="637"/>
        <v>8.0208899796958767E-4</v>
      </c>
      <c r="T3175">
        <f t="shared" si="638"/>
        <v>8622.6657976603856</v>
      </c>
      <c r="U3175">
        <f t="shared" si="639"/>
        <v>25895.162452343669</v>
      </c>
      <c r="V3175" s="9">
        <v>647.85852050799997</v>
      </c>
      <c r="W3175" s="9">
        <v>7570.6865234400002</v>
      </c>
      <c r="X3175">
        <f t="shared" si="646"/>
        <v>2.9313729682084681E-5</v>
      </c>
      <c r="Y3175">
        <f t="shared" si="647"/>
        <v>42.528834850135908</v>
      </c>
      <c r="Z3175">
        <f t="shared" si="640"/>
        <v>1.665956888057964E-2</v>
      </c>
      <c r="AA3175">
        <f t="shared" si="641"/>
        <v>2.3631642616136553E-3</v>
      </c>
      <c r="AB3175">
        <f>(1/(AA3175*k))*(LN((50-dTar)/(hTar-dTar)))</f>
        <v>1849.2768860314432</v>
      </c>
      <c r="AC3175">
        <f t="shared" si="642"/>
        <v>2983.155817347671</v>
      </c>
      <c r="AD3175" s="19">
        <v>407.92910766599999</v>
      </c>
      <c r="AE3175" s="19">
        <v>2569.5905761700001</v>
      </c>
      <c r="AF3175">
        <f t="shared" si="648"/>
        <v>1.67766220422739E-4</v>
      </c>
      <c r="AG3175" s="23">
        <f t="shared" si="643"/>
        <v>21.244310795268731</v>
      </c>
      <c r="AH3175" s="25">
        <f t="shared" si="649"/>
        <v>29.33442571603911</v>
      </c>
      <c r="AI3175" s="25">
        <f t="shared" si="644"/>
        <v>6.3321982876830768E-3</v>
      </c>
    </row>
    <row r="3176" spans="6:35" ht="15">
      <c r="F3176" s="5">
        <v>2006</v>
      </c>
      <c r="G3176" s="5">
        <v>5</v>
      </c>
      <c r="H3176" s="5">
        <v>0</v>
      </c>
      <c r="I3176" s="5">
        <v>133</v>
      </c>
      <c r="J3176" s="5">
        <v>3</v>
      </c>
      <c r="K3176" s="5">
        <v>11.5349998474</v>
      </c>
      <c r="L3176" s="5">
        <v>0</v>
      </c>
      <c r="M3176" s="5">
        <v>2.1500000730199999E-2</v>
      </c>
      <c r="N3176" s="8">
        <f t="shared" si="645"/>
        <v>2.1500000730199999E-2</v>
      </c>
      <c r="O3176" s="5">
        <v>0</v>
      </c>
      <c r="P3176" s="5">
        <v>96.736587524399994</v>
      </c>
      <c r="Q3176" s="5">
        <v>26.498460769699999</v>
      </c>
      <c r="R3176" s="5">
        <v>0.81180000305199995</v>
      </c>
      <c r="S3176">
        <f t="shared" si="637"/>
        <v>1.2774010070137549E-3</v>
      </c>
      <c r="T3176">
        <f t="shared" si="638"/>
        <v>5414.2319690511895</v>
      </c>
      <c r="U3176">
        <f t="shared" si="639"/>
        <v>16259.753037314124</v>
      </c>
      <c r="V3176" s="9">
        <v>620.83276367200006</v>
      </c>
      <c r="W3176" s="9">
        <v>4753.6870117199996</v>
      </c>
      <c r="X3176">
        <f t="shared" si="646"/>
        <v>4.6222954136581178E-5</v>
      </c>
      <c r="Y3176">
        <f t="shared" si="647"/>
        <v>35.343618116272381</v>
      </c>
      <c r="Z3176">
        <f t="shared" si="640"/>
        <v>2.6531906207837481E-2</v>
      </c>
      <c r="AA3176">
        <f t="shared" si="641"/>
        <v>3.7635579283169006E-3</v>
      </c>
      <c r="AB3176">
        <f>(1/(AA3176*k))*(LN((50-dTar)/(hTar-dTar)))</f>
        <v>1161.1738493559117</v>
      </c>
      <c r="AC3176">
        <f t="shared" si="642"/>
        <v>1873.1443354011501</v>
      </c>
      <c r="AD3176" s="19">
        <v>407.79055786100002</v>
      </c>
      <c r="AE3176" s="19">
        <v>1613.4637451200001</v>
      </c>
      <c r="AF3176">
        <f t="shared" si="648"/>
        <v>2.5677905444611336E-4</v>
      </c>
      <c r="AG3176" s="23">
        <f t="shared" si="643"/>
        <v>18.343895125772349</v>
      </c>
      <c r="AH3176" s="25">
        <f t="shared" si="649"/>
        <v>24.80538387035897</v>
      </c>
      <c r="AI3176" s="25">
        <f t="shared" si="644"/>
        <v>1.008461216869083E-2</v>
      </c>
    </row>
    <row r="3177" spans="6:35" ht="15">
      <c r="F3177" s="5">
        <v>2006</v>
      </c>
      <c r="G3177" s="5">
        <v>5</v>
      </c>
      <c r="H3177" s="5">
        <v>0</v>
      </c>
      <c r="I3177" s="5">
        <v>133</v>
      </c>
      <c r="J3177" s="5">
        <v>4</v>
      </c>
      <c r="K3177" s="5">
        <v>11.529999733</v>
      </c>
      <c r="L3177" s="5">
        <v>1.78000003399E-16</v>
      </c>
      <c r="M3177" s="5">
        <v>1.44999995828E-2</v>
      </c>
      <c r="N3177" s="8">
        <f t="shared" si="645"/>
        <v>1.44999995828E-2</v>
      </c>
      <c r="O3177" s="5">
        <v>1.9750000238400001</v>
      </c>
      <c r="P3177" s="5">
        <v>96.736587524399994</v>
      </c>
      <c r="Q3177" s="5">
        <v>35.467563629200001</v>
      </c>
      <c r="R3177" s="5">
        <v>1.0649750232699999</v>
      </c>
      <c r="S3177">
        <f t="shared" si="637"/>
        <v>8.6150295068364139E-4</v>
      </c>
      <c r="T3177">
        <f t="shared" si="638"/>
        <v>8027.9996301623587</v>
      </c>
      <c r="U3177">
        <f t="shared" si="639"/>
        <v>24109.290498863542</v>
      </c>
      <c r="V3177" s="9">
        <v>644.09533691399997</v>
      </c>
      <c r="W3177" s="9">
        <v>7048.5703125</v>
      </c>
      <c r="X3177">
        <f t="shared" si="646"/>
        <v>3.1444606593929979E-5</v>
      </c>
      <c r="Y3177">
        <f t="shared" si="647"/>
        <v>47.444265423914622</v>
      </c>
      <c r="Z3177">
        <f t="shared" si="640"/>
        <v>1.7893610040865957E-2</v>
      </c>
      <c r="AA3177">
        <f t="shared" si="641"/>
        <v>2.5382133273039679E-3</v>
      </c>
      <c r="AB3177">
        <f>(1/(AA3177*k))*(LN((50-dTar)/(hTar-dTar)))</f>
        <v>1721.7406432656167</v>
      </c>
      <c r="AC3177">
        <f t="shared" si="642"/>
        <v>2777.421085354124</v>
      </c>
      <c r="AD3177" s="19">
        <v>407.91180419900002</v>
      </c>
      <c r="AE3177" s="19">
        <v>2392.3774414099998</v>
      </c>
      <c r="AF3177">
        <f t="shared" si="648"/>
        <v>1.7928503645102815E-4</v>
      </c>
      <c r="AG3177" s="23">
        <f t="shared" si="643"/>
        <v>23.819391533275628</v>
      </c>
      <c r="AH3177" s="25">
        <f t="shared" si="649"/>
        <v>32.799058838557528</v>
      </c>
      <c r="AI3177" s="25">
        <f t="shared" si="644"/>
        <v>6.8012496405788058E-3</v>
      </c>
    </row>
    <row r="3178" spans="6:35" ht="15">
      <c r="F3178" s="5">
        <v>2006</v>
      </c>
      <c r="G3178" s="5">
        <v>5</v>
      </c>
      <c r="H3178" s="5">
        <v>0</v>
      </c>
      <c r="I3178" s="5">
        <v>133</v>
      </c>
      <c r="J3178" s="5">
        <v>5</v>
      </c>
      <c r="K3178" s="5">
        <v>11.4399995804</v>
      </c>
      <c r="L3178" s="5">
        <v>3.3789009321500002E-3</v>
      </c>
      <c r="M3178" s="5">
        <v>9.1499999165500001E-2</v>
      </c>
      <c r="N3178" s="8">
        <f t="shared" si="645"/>
        <v>9.1499999165500001E-2</v>
      </c>
      <c r="O3178" s="5">
        <v>0</v>
      </c>
      <c r="P3178" s="5">
        <v>96.736587524399994</v>
      </c>
      <c r="Q3178" s="5">
        <v>23.807680130000001</v>
      </c>
      <c r="R3178" s="5">
        <v>1.2689499854999999</v>
      </c>
      <c r="S3178">
        <f t="shared" si="637"/>
        <v>5.4363807956335896E-3</v>
      </c>
      <c r="T3178">
        <f t="shared" si="638"/>
        <v>1272.1966377018673</v>
      </c>
      <c r="U3178">
        <f t="shared" si="639"/>
        <v>3820.5978728241998</v>
      </c>
      <c r="V3178" s="9">
        <v>526.72808837900004</v>
      </c>
      <c r="W3178" s="9">
        <v>1116.9865722699999</v>
      </c>
      <c r="X3178">
        <f t="shared" si="646"/>
        <v>1.8300563774019437E-4</v>
      </c>
      <c r="Y3178">
        <f t="shared" si="647"/>
        <v>31.032683294492593</v>
      </c>
      <c r="Z3178">
        <f t="shared" si="640"/>
        <v>0.11291485178724787</v>
      </c>
      <c r="AA3178">
        <f t="shared" si="641"/>
        <v>1.6017001656032221E-2</v>
      </c>
      <c r="AB3178">
        <f>(1/(AA3178*k))*(LN((50-dTar)/(hTar-dTar)))</f>
        <v>272.84414029212758</v>
      </c>
      <c r="AC3178">
        <f t="shared" si="642"/>
        <v>440.13775897475051</v>
      </c>
      <c r="AD3178" s="19">
        <v>411.73748779300001</v>
      </c>
      <c r="AE3178" s="19">
        <v>379.11993408199999</v>
      </c>
      <c r="AF3178">
        <f t="shared" si="648"/>
        <v>8.1235086502101867E-4</v>
      </c>
      <c r="AG3178" s="23">
        <f t="shared" si="643"/>
        <v>19.937062537648817</v>
      </c>
      <c r="AH3178" s="25">
        <f t="shared" si="649"/>
        <v>24.154438825169073</v>
      </c>
      <c r="AI3178" s="25">
        <f t="shared" si="644"/>
        <v>4.2918231333986499E-2</v>
      </c>
    </row>
    <row r="3179" spans="6:35" ht="15">
      <c r="F3179" s="5">
        <v>2006</v>
      </c>
      <c r="G3179" s="5">
        <v>5</v>
      </c>
      <c r="H3179" s="5">
        <v>0</v>
      </c>
      <c r="I3179" s="5">
        <v>133</v>
      </c>
      <c r="J3179" s="5">
        <v>6</v>
      </c>
      <c r="K3179" s="5">
        <v>11.2899999619</v>
      </c>
      <c r="L3179" s="5">
        <v>1.3381909811900001E-3</v>
      </c>
      <c r="M3179" s="5">
        <v>1.3500000350200001E-2</v>
      </c>
      <c r="N3179" s="8">
        <f t="shared" si="645"/>
        <v>1.3500000350200001E-2</v>
      </c>
      <c r="O3179" s="5">
        <v>1.9750000238400001</v>
      </c>
      <c r="P3179" s="5">
        <v>96.736587524399994</v>
      </c>
      <c r="Q3179" s="5">
        <v>20.512590408299999</v>
      </c>
      <c r="R3179" s="5">
        <v>1.0024499893200001</v>
      </c>
      <c r="S3179">
        <f t="shared" si="637"/>
        <v>8.0208899796958767E-4</v>
      </c>
      <c r="T3179">
        <f t="shared" si="638"/>
        <v>8622.6657976603856</v>
      </c>
      <c r="U3179">
        <f t="shared" si="639"/>
        <v>25895.162452343669</v>
      </c>
      <c r="V3179" s="9">
        <v>662.27923583999996</v>
      </c>
      <c r="W3179" s="9">
        <v>7570.6865234400002</v>
      </c>
      <c r="X3179">
        <f t="shared" si="646"/>
        <v>2.9301343273183407E-5</v>
      </c>
      <c r="Y3179">
        <f t="shared" si="647"/>
        <v>27.447309287901003</v>
      </c>
      <c r="Z3179">
        <f t="shared" si="640"/>
        <v>1.665956888057964E-2</v>
      </c>
      <c r="AA3179">
        <f t="shared" si="641"/>
        <v>2.3631642616136553E-3</v>
      </c>
      <c r="AB3179">
        <f>(1/(AA3179*k))*(LN((50-dTar)/(hTar-dTar)))</f>
        <v>1849.2768860314432</v>
      </c>
      <c r="AC3179">
        <f t="shared" si="642"/>
        <v>2983.155817347671</v>
      </c>
      <c r="AD3179" s="19">
        <v>413.83734130900001</v>
      </c>
      <c r="AE3179" s="19">
        <v>2569.5905761700001</v>
      </c>
      <c r="AF3179">
        <f t="shared" si="648"/>
        <v>1.6760009486886887E-4</v>
      </c>
      <c r="AG3179" s="23">
        <f t="shared" si="643"/>
        <v>13.724280497604267</v>
      </c>
      <c r="AH3179" s="25">
        <f t="shared" si="649"/>
        <v>18.940318201259362</v>
      </c>
      <c r="AI3179" s="25">
        <f t="shared" si="644"/>
        <v>6.3321982876830768E-3</v>
      </c>
    </row>
    <row r="3180" spans="6:35" ht="15">
      <c r="F3180" s="5">
        <v>2006</v>
      </c>
      <c r="G3180" s="5">
        <v>5</v>
      </c>
      <c r="H3180" s="5">
        <v>0</v>
      </c>
      <c r="I3180" s="5">
        <v>133</v>
      </c>
      <c r="J3180" s="5">
        <v>7</v>
      </c>
      <c r="K3180" s="5">
        <v>11.3400001526</v>
      </c>
      <c r="L3180" s="5">
        <v>0</v>
      </c>
      <c r="M3180" s="5">
        <v>1.3500000350200001E-2</v>
      </c>
      <c r="N3180" s="8">
        <f t="shared" si="645"/>
        <v>1.3500000350200001E-2</v>
      </c>
      <c r="O3180" s="5">
        <v>0</v>
      </c>
      <c r="P3180" s="5">
        <v>96.736587524399994</v>
      </c>
      <c r="Q3180" s="5">
        <v>23.389610290499999</v>
      </c>
      <c r="R3180" s="5">
        <v>29.454399108899999</v>
      </c>
      <c r="S3180">
        <f t="shared" si="637"/>
        <v>8.0208899796958767E-4</v>
      </c>
      <c r="T3180">
        <f t="shared" si="638"/>
        <v>8622.6657976603856</v>
      </c>
      <c r="U3180">
        <f t="shared" si="639"/>
        <v>25895.162452343669</v>
      </c>
      <c r="V3180" s="9">
        <v>655.93066406299999</v>
      </c>
      <c r="W3180" s="9">
        <v>7570.6865234400002</v>
      </c>
      <c r="X3180">
        <f t="shared" si="646"/>
        <v>2.9306794972446914E-5</v>
      </c>
      <c r="Y3180">
        <f t="shared" si="647"/>
        <v>31.298935842779962</v>
      </c>
      <c r="Z3180">
        <f t="shared" si="640"/>
        <v>1.665956888057964E-2</v>
      </c>
      <c r="AA3180">
        <f t="shared" si="641"/>
        <v>2.3631642616136553E-3</v>
      </c>
      <c r="AB3180">
        <f>(1/(AA3180*k))*(LN((50-dTar)/(hTar-dTar)))</f>
        <v>1849.2768860314432</v>
      </c>
      <c r="AC3180">
        <f t="shared" si="642"/>
        <v>2983.155817347671</v>
      </c>
      <c r="AD3180" s="19">
        <v>352.35449218799999</v>
      </c>
      <c r="AE3180" s="19">
        <v>2569.5905761700001</v>
      </c>
      <c r="AF3180">
        <f t="shared" si="648"/>
        <v>1.69345116934526E-4</v>
      </c>
      <c r="AG3180" s="23">
        <f t="shared" si="643"/>
        <v>15.487249583160249</v>
      </c>
      <c r="AH3180" s="25">
        <f t="shared" si="649"/>
        <v>21.497172971709688</v>
      </c>
      <c r="AI3180" s="25">
        <f t="shared" si="644"/>
        <v>6.3321982876830768E-3</v>
      </c>
    </row>
    <row r="3181" spans="6:35" ht="15">
      <c r="F3181" s="5">
        <v>2006</v>
      </c>
      <c r="G3181" s="5">
        <v>5</v>
      </c>
      <c r="H3181" s="5">
        <v>0</v>
      </c>
      <c r="I3181" s="5">
        <v>133</v>
      </c>
      <c r="J3181" s="5">
        <v>8</v>
      </c>
      <c r="K3181" s="5">
        <v>11.9949998856</v>
      </c>
      <c r="L3181" s="5">
        <v>0</v>
      </c>
      <c r="M3181" s="5">
        <v>2.7000000700400002E-2</v>
      </c>
      <c r="N3181" s="8">
        <f t="shared" si="645"/>
        <v>2.7000000700400002E-2</v>
      </c>
      <c r="O3181" s="5">
        <v>1.9750000238400001</v>
      </c>
      <c r="P3181" s="5">
        <v>96.736587524399994</v>
      </c>
      <c r="Q3181" s="5">
        <v>30.297950744600001</v>
      </c>
      <c r="R3181" s="5">
        <v>175.68499755900001</v>
      </c>
      <c r="S3181">
        <f t="shared" si="637"/>
        <v>1.6041779959391753E-3</v>
      </c>
      <c r="T3181">
        <f t="shared" si="638"/>
        <v>4311.3328988301928</v>
      </c>
      <c r="U3181">
        <f t="shared" si="639"/>
        <v>12947.581226171835</v>
      </c>
      <c r="V3181" s="9">
        <v>590.49707031299999</v>
      </c>
      <c r="W3181" s="9">
        <v>3785.3432617200001</v>
      </c>
      <c r="X3181">
        <f t="shared" si="646"/>
        <v>5.7725316943890526E-5</v>
      </c>
      <c r="Y3181">
        <f t="shared" si="647"/>
        <v>40.336658228983872</v>
      </c>
      <c r="Z3181">
        <f t="shared" si="640"/>
        <v>3.331913776115928E-2</v>
      </c>
      <c r="AA3181">
        <f t="shared" si="641"/>
        <v>4.7263285232273106E-3</v>
      </c>
      <c r="AB3181">
        <f>(1/(AA3181*k))*(LN((50-dTar)/(hTar-dTar)))</f>
        <v>924.63844301572158</v>
      </c>
      <c r="AC3181">
        <f t="shared" si="642"/>
        <v>1491.5779086738355</v>
      </c>
      <c r="AD3181" s="19">
        <v>201.76544189500001</v>
      </c>
      <c r="AE3181" s="19">
        <v>1284.79528809</v>
      </c>
      <c r="AF3181">
        <f t="shared" si="648"/>
        <v>3.3578020412452537E-4</v>
      </c>
      <c r="AG3181" s="23">
        <f t="shared" si="643"/>
        <v>20.134352149917778</v>
      </c>
      <c r="AH3181" s="25">
        <f t="shared" si="649"/>
        <v>27.813122763858225</v>
      </c>
      <c r="AI3181" s="25">
        <f t="shared" si="644"/>
        <v>1.2664396575366154E-2</v>
      </c>
    </row>
    <row r="3182" spans="6:35" ht="15">
      <c r="F3182" s="5">
        <v>2006</v>
      </c>
      <c r="G3182" s="5">
        <v>5</v>
      </c>
      <c r="H3182" s="5">
        <v>0</v>
      </c>
      <c r="I3182" s="5">
        <v>133</v>
      </c>
      <c r="J3182" s="5">
        <v>9</v>
      </c>
      <c r="K3182" s="5">
        <v>13.6199998856</v>
      </c>
      <c r="L3182" s="5">
        <v>0.115407176316</v>
      </c>
      <c r="M3182" s="5">
        <v>1.49999996647E-2</v>
      </c>
      <c r="N3182" s="8">
        <f t="shared" si="645"/>
        <v>1.49999996647E-2</v>
      </c>
      <c r="O3182" s="5">
        <v>0</v>
      </c>
      <c r="P3182" s="5">
        <v>96.736587524399994</v>
      </c>
      <c r="Q3182" s="5">
        <v>36.067508697500003</v>
      </c>
      <c r="R3182" s="5">
        <v>595.729980469</v>
      </c>
      <c r="S3182">
        <f t="shared" si="637"/>
        <v>8.9120995470382577E-4</v>
      </c>
      <c r="T3182">
        <f t="shared" si="638"/>
        <v>7760.3995926756497</v>
      </c>
      <c r="U3182">
        <f t="shared" si="639"/>
        <v>23305.647332633926</v>
      </c>
      <c r="V3182" s="9">
        <v>192.469802856</v>
      </c>
      <c r="W3182" s="9">
        <v>6813.6181640599998</v>
      </c>
      <c r="X3182">
        <f t="shared" si="646"/>
        <v>3.2990522981204845E-5</v>
      </c>
      <c r="Y3182">
        <f t="shared" si="647"/>
        <v>48.479114087223486</v>
      </c>
      <c r="Z3182">
        <f t="shared" si="640"/>
        <v>1.8510631195579122E-2</v>
      </c>
      <c r="AA3182">
        <f t="shared" si="641"/>
        <v>2.6257379416520319E-3</v>
      </c>
      <c r="AB3182">
        <f>(1/(AA3182*k))*(LN((50-dTar)/(hTar-dTar)))</f>
        <v>1664.3492778065038</v>
      </c>
      <c r="AC3182">
        <f t="shared" si="642"/>
        <v>2684.8403652747797</v>
      </c>
      <c r="AD3182" s="19">
        <v>98.352668762199997</v>
      </c>
      <c r="AE3182" s="19">
        <v>2312.6315918</v>
      </c>
      <c r="AF3182">
        <f t="shared" si="648"/>
        <v>1.9623909247774629E-4</v>
      </c>
      <c r="AG3182" s="23">
        <f t="shared" si="643"/>
        <v>22.936892380023252</v>
      </c>
      <c r="AH3182" s="25">
        <f t="shared" si="649"/>
        <v>32.645331639006493</v>
      </c>
      <c r="AI3182" s="25">
        <f t="shared" si="644"/>
        <v>7.0357755354171483E-3</v>
      </c>
    </row>
    <row r="3183" spans="6:35" ht="15">
      <c r="F3183" s="5">
        <v>2006</v>
      </c>
      <c r="G3183" s="5">
        <v>5</v>
      </c>
      <c r="H3183" s="5">
        <v>0</v>
      </c>
      <c r="I3183" s="5">
        <v>133</v>
      </c>
      <c r="J3183" s="5">
        <v>10</v>
      </c>
      <c r="K3183" s="5">
        <v>15.524999618500001</v>
      </c>
      <c r="L3183" s="5">
        <v>0.38715198636100001</v>
      </c>
      <c r="M3183" s="5">
        <v>1.49999996647E-2</v>
      </c>
      <c r="N3183" s="8">
        <f t="shared" si="645"/>
        <v>1.49999996647E-2</v>
      </c>
      <c r="O3183" s="5">
        <v>1.9750000238400001</v>
      </c>
      <c r="P3183" s="5">
        <v>96.736587524399994</v>
      </c>
      <c r="Q3183" s="5">
        <v>37.9012947083</v>
      </c>
      <c r="R3183" s="5">
        <v>810.05749511700003</v>
      </c>
      <c r="S3183">
        <f t="shared" si="637"/>
        <v>8.9120995470382577E-4</v>
      </c>
      <c r="T3183">
        <f t="shared" si="638"/>
        <v>7760.3995926756497</v>
      </c>
      <c r="U3183">
        <f t="shared" si="639"/>
        <v>23305.647332633926</v>
      </c>
      <c r="V3183" s="9">
        <v>101.703384399</v>
      </c>
      <c r="W3183" s="9">
        <v>6813.6181640599998</v>
      </c>
      <c r="X3183">
        <f t="shared" si="646"/>
        <v>3.3089607548142764E-5</v>
      </c>
      <c r="Y3183">
        <f t="shared" si="647"/>
        <v>50.996652543590976</v>
      </c>
      <c r="Z3183">
        <f t="shared" si="640"/>
        <v>1.8510631195579122E-2</v>
      </c>
      <c r="AA3183">
        <f t="shared" si="641"/>
        <v>2.6257379416520319E-3</v>
      </c>
      <c r="AB3183">
        <f>(1/(AA3183*k))*(LN((50-dTar)/(hTar-dTar)))</f>
        <v>1664.3492778065038</v>
      </c>
      <c r="AC3183">
        <f t="shared" si="642"/>
        <v>2684.8403652747797</v>
      </c>
      <c r="AD3183" s="19">
        <v>81.1669464111</v>
      </c>
      <c r="AE3183" s="19">
        <v>2312.6315918</v>
      </c>
      <c r="AF3183">
        <f t="shared" si="648"/>
        <v>1.9690315043143137E-4</v>
      </c>
      <c r="AG3183" s="23">
        <f t="shared" si="643"/>
        <v>24.0370923454938</v>
      </c>
      <c r="AH3183" s="25">
        <f t="shared" si="649"/>
        <v>34.284253130193534</v>
      </c>
      <c r="AI3183" s="25">
        <f t="shared" si="644"/>
        <v>7.0357755354171483E-3</v>
      </c>
    </row>
    <row r="3184" spans="6:35" ht="15">
      <c r="F3184" s="5">
        <v>2006</v>
      </c>
      <c r="G3184" s="5">
        <v>5</v>
      </c>
      <c r="H3184" s="5">
        <v>0</v>
      </c>
      <c r="I3184" s="5">
        <v>133</v>
      </c>
      <c r="J3184" s="5">
        <v>11</v>
      </c>
      <c r="K3184" s="5">
        <v>17.209999084500001</v>
      </c>
      <c r="L3184" s="5">
        <v>0.64847999811199997</v>
      </c>
      <c r="M3184" s="5">
        <v>3.9500001817899998E-2</v>
      </c>
      <c r="N3184" s="8">
        <f t="shared" si="645"/>
        <v>3.9500001817899998E-2</v>
      </c>
      <c r="O3184" s="5">
        <v>0</v>
      </c>
      <c r="P3184" s="5">
        <v>96.736587524399994</v>
      </c>
      <c r="Q3184" s="5">
        <v>46.810745239299997</v>
      </c>
      <c r="R3184" s="5">
        <v>778.17999267599998</v>
      </c>
      <c r="S3184">
        <f t="shared" si="637"/>
        <v>2.3468530411887675E-3</v>
      </c>
      <c r="T3184">
        <f t="shared" si="638"/>
        <v>2946.9869855884845</v>
      </c>
      <c r="U3184">
        <f t="shared" si="639"/>
        <v>8850.2452173737893</v>
      </c>
      <c r="V3184" s="9">
        <v>76.785537719700002</v>
      </c>
      <c r="W3184" s="9">
        <v>2587.4497070299999</v>
      </c>
      <c r="X3184">
        <f t="shared" si="646"/>
        <v>8.684716633889542E-5</v>
      </c>
      <c r="Y3184">
        <f t="shared" si="647"/>
        <v>62.912380727408618</v>
      </c>
      <c r="Z3184">
        <f t="shared" si="640"/>
        <v>4.8744665481329198E-2</v>
      </c>
      <c r="AA3184">
        <f t="shared" si="641"/>
        <v>6.9144437191331481E-3</v>
      </c>
      <c r="AB3184">
        <f>(1/(AA3184*k))*(LN((50-dTar)/(hTar-dTar)))</f>
        <v>632.03132810307591</v>
      </c>
      <c r="AC3184">
        <f t="shared" si="642"/>
        <v>1019.5595626693014</v>
      </c>
      <c r="AD3184" s="19">
        <v>83.175010681200007</v>
      </c>
      <c r="AE3184" s="19">
        <v>878.21447753899997</v>
      </c>
      <c r="AF3184">
        <f t="shared" si="648"/>
        <v>5.0480854091172712E-4</v>
      </c>
      <c r="AG3184" s="23">
        <f t="shared" si="643"/>
        <v>30.532487184907186</v>
      </c>
      <c r="AH3184" s="25">
        <f t="shared" si="649"/>
        <v>42.839882887337509</v>
      </c>
      <c r="AI3184" s="25">
        <f t="shared" si="644"/>
        <v>1.8527543510106596E-2</v>
      </c>
    </row>
    <row r="3185" spans="6:35" ht="15">
      <c r="F3185" s="5">
        <v>2006</v>
      </c>
      <c r="G3185" s="5">
        <v>5</v>
      </c>
      <c r="H3185" s="5">
        <v>0</v>
      </c>
      <c r="I3185" s="5">
        <v>133</v>
      </c>
      <c r="J3185" s="5">
        <v>12</v>
      </c>
      <c r="K3185" s="5">
        <v>19.1100006104</v>
      </c>
      <c r="L3185" s="5">
        <v>0.95787847042100005</v>
      </c>
      <c r="M3185" s="5">
        <v>0.54850000143099997</v>
      </c>
      <c r="N3185" s="8">
        <f t="shared" si="645"/>
        <v>0.54850000143099997</v>
      </c>
      <c r="O3185" s="5">
        <v>1.9750000238400001</v>
      </c>
      <c r="P3185" s="5">
        <v>96.736587524399994</v>
      </c>
      <c r="Q3185" s="5">
        <v>49.497646331799999</v>
      </c>
      <c r="R3185" s="5">
        <v>1487.78747559</v>
      </c>
      <c r="S3185">
        <f t="shared" si="637"/>
        <v>3.2588578157154678E-2</v>
      </c>
      <c r="T3185">
        <f t="shared" si="638"/>
        <v>212.22605466613905</v>
      </c>
      <c r="U3185">
        <f t="shared" si="639"/>
        <v>637.346766204343</v>
      </c>
      <c r="V3185" s="9">
        <v>55.582275390600003</v>
      </c>
      <c r="W3185" s="9">
        <v>186.33412170400001</v>
      </c>
      <c r="X3185">
        <f t="shared" si="646"/>
        <v>1.1373159274045549E-3</v>
      </c>
      <c r="Y3185">
        <f t="shared" si="647"/>
        <v>65.245930887945306</v>
      </c>
      <c r="Z3185">
        <f t="shared" si="640"/>
        <v>0.67687209761460509</v>
      </c>
      <c r="AA3185">
        <f t="shared" si="641"/>
        <v>9.6014486463148516E-2</v>
      </c>
      <c r="AB3185">
        <f>(1/(AA3185*k))*(LN((50-dTar)/(hTar-dTar)))</f>
        <v>45.515475923260894</v>
      </c>
      <c r="AC3185">
        <f t="shared" si="642"/>
        <v>73.423162212992125</v>
      </c>
      <c r="AD3185" s="19">
        <v>69.392105102499997</v>
      </c>
      <c r="AE3185" s="19">
        <v>63.244251251199998</v>
      </c>
      <c r="AF3185">
        <f t="shared" si="648"/>
        <v>4.8529667882163145E-3</v>
      </c>
      <c r="AG3185" s="23">
        <f t="shared" si="643"/>
        <v>41.997489851853132</v>
      </c>
      <c r="AH3185" s="25">
        <f t="shared" si="649"/>
        <v>50.834077375534704</v>
      </c>
      <c r="AI3185" s="25">
        <f t="shared" si="644"/>
        <v>0.25727486516725084</v>
      </c>
    </row>
    <row r="3186" spans="6:35" ht="15">
      <c r="F3186" s="5">
        <v>2006</v>
      </c>
      <c r="G3186" s="5">
        <v>5</v>
      </c>
      <c r="H3186" s="5">
        <v>0</v>
      </c>
      <c r="I3186" s="5">
        <v>133</v>
      </c>
      <c r="J3186" s="5">
        <v>13</v>
      </c>
      <c r="K3186" s="5">
        <v>19.579999923700001</v>
      </c>
      <c r="L3186" s="5">
        <v>1.0618224143999999</v>
      </c>
      <c r="M3186" s="5">
        <v>0.27500000596000002</v>
      </c>
      <c r="N3186" s="8">
        <f t="shared" si="645"/>
        <v>0.27500000596000002</v>
      </c>
      <c r="O3186" s="5">
        <v>0</v>
      </c>
      <c r="P3186" s="5">
        <v>96.736587524399994</v>
      </c>
      <c r="Q3186" s="5">
        <v>50.629634857200003</v>
      </c>
      <c r="R3186" s="5">
        <v>1128.52502441</v>
      </c>
      <c r="S3186">
        <f t="shared" si="637"/>
        <v>1.6338849888905323E-2</v>
      </c>
      <c r="T3186">
        <f t="shared" si="638"/>
        <v>423.2945046008636</v>
      </c>
      <c r="U3186">
        <f t="shared" si="639"/>
        <v>1271.2170712678965</v>
      </c>
      <c r="V3186" s="9">
        <v>54.840320587199997</v>
      </c>
      <c r="W3186" s="9">
        <v>371.65188598600002</v>
      </c>
      <c r="X3186">
        <f t="shared" si="646"/>
        <v>5.8902900104996581E-4</v>
      </c>
      <c r="Y3186">
        <f t="shared" si="647"/>
        <v>67.446174224922174</v>
      </c>
      <c r="Z3186">
        <f t="shared" si="640"/>
        <v>0.33936158685970413</v>
      </c>
      <c r="AA3186">
        <f t="shared" si="641"/>
        <v>4.8138531049637105E-2</v>
      </c>
      <c r="AB3186">
        <f>(1/(AA3186*k))*(LN((50-dTar)/(hTar-dTar)))</f>
        <v>90.782683883550703</v>
      </c>
      <c r="AC3186">
        <f t="shared" si="642"/>
        <v>146.44583165846385</v>
      </c>
      <c r="AD3186" s="19">
        <v>76.730392456100006</v>
      </c>
      <c r="AE3186" s="19">
        <v>126.143539429</v>
      </c>
      <c r="AF3186">
        <f t="shared" si="648"/>
        <v>2.8627066211651363E-3</v>
      </c>
      <c r="AG3186" s="23">
        <f t="shared" si="643"/>
        <v>39.170616677435788</v>
      </c>
      <c r="AH3186" s="25">
        <f t="shared" si="649"/>
        <v>49.917979851653051</v>
      </c>
      <c r="AI3186" s="25">
        <f t="shared" si="644"/>
        <v>0.12898922382820169</v>
      </c>
    </row>
    <row r="3187" spans="6:35" ht="15">
      <c r="F3187" s="5">
        <v>2006</v>
      </c>
      <c r="G3187" s="5">
        <v>5</v>
      </c>
      <c r="H3187" s="5">
        <v>0</v>
      </c>
      <c r="I3187" s="5">
        <v>133</v>
      </c>
      <c r="J3187" s="5">
        <v>14</v>
      </c>
      <c r="K3187" s="5">
        <v>19.920000076299999</v>
      </c>
      <c r="L3187" s="5">
        <v>1.0062763690900001</v>
      </c>
      <c r="M3187" s="5">
        <v>0.34250000119200003</v>
      </c>
      <c r="N3187" s="8">
        <f t="shared" si="645"/>
        <v>0.34250000119200003</v>
      </c>
      <c r="O3187" s="5">
        <v>1.9750000238400001</v>
      </c>
      <c r="P3187" s="5">
        <v>96.736587524399994</v>
      </c>
      <c r="Q3187" s="5">
        <v>52.402793884300003</v>
      </c>
      <c r="R3187" s="5">
        <v>1370.2199707</v>
      </c>
      <c r="S3187">
        <f t="shared" si="637"/>
        <v>2.0349294491433405E-2</v>
      </c>
      <c r="T3187">
        <f t="shared" si="638"/>
        <v>339.87150622757929</v>
      </c>
      <c r="U3187">
        <f t="shared" si="639"/>
        <v>1020.6852582729007</v>
      </c>
      <c r="V3187" s="9">
        <v>52.934761047400002</v>
      </c>
      <c r="W3187" s="9">
        <v>298.40661621100003</v>
      </c>
      <c r="X3187">
        <f t="shared" si="646"/>
        <v>7.2884882414309853E-4</v>
      </c>
      <c r="Y3187">
        <f t="shared" si="647"/>
        <v>69.658161786220873</v>
      </c>
      <c r="Z3187">
        <f t="shared" si="640"/>
        <v>0.4226594232178818</v>
      </c>
      <c r="AA3187">
        <f t="shared" si="641"/>
        <v>5.9954351216559634E-2</v>
      </c>
      <c r="AB3187">
        <f>(1/(AA3187*k))*(LN((50-dTar)/(hTar-dTar)))</f>
        <v>72.891207363955985</v>
      </c>
      <c r="AC3187">
        <f t="shared" si="642"/>
        <v>117.58424653645049</v>
      </c>
      <c r="AD3187" s="19">
        <v>73.422912597700005</v>
      </c>
      <c r="AE3187" s="19">
        <v>101.283126831</v>
      </c>
      <c r="AF3187">
        <f t="shared" si="648"/>
        <v>3.4212563606004645E-3</v>
      </c>
      <c r="AG3187" s="23">
        <f t="shared" si="643"/>
        <v>41.635668867234443</v>
      </c>
      <c r="AH3187" s="25">
        <f t="shared" si="649"/>
        <v>52.286843753582595</v>
      </c>
      <c r="AI3187" s="25">
        <f t="shared" si="644"/>
        <v>0.16065021220886894</v>
      </c>
    </row>
    <row r="3188" spans="6:35" ht="15">
      <c r="F3188" s="5">
        <v>2006</v>
      </c>
      <c r="G3188" s="5">
        <v>5</v>
      </c>
      <c r="H3188" s="5">
        <v>0</v>
      </c>
      <c r="I3188" s="5">
        <v>133</v>
      </c>
      <c r="J3188" s="5">
        <v>15</v>
      </c>
      <c r="K3188" s="5">
        <v>20.614999771099999</v>
      </c>
      <c r="L3188" s="5">
        <v>1.1181809902199999</v>
      </c>
      <c r="M3188" s="5">
        <v>0.31549999117900002</v>
      </c>
      <c r="N3188" s="8">
        <f t="shared" si="645"/>
        <v>0.31549999117900002</v>
      </c>
      <c r="O3188" s="5">
        <v>0</v>
      </c>
      <c r="P3188" s="5">
        <v>96.736587524399994</v>
      </c>
      <c r="Q3188" s="5">
        <v>52.662269592299999</v>
      </c>
      <c r="R3188" s="5">
        <v>1402.50744629</v>
      </c>
      <c r="S3188">
        <f t="shared" si="637"/>
        <v>1.8745115942195426E-2</v>
      </c>
      <c r="T3188">
        <f t="shared" si="638"/>
        <v>368.95719347906237</v>
      </c>
      <c r="U3188">
        <f t="shared" si="639"/>
        <v>1108.0339522950646</v>
      </c>
      <c r="V3188" s="9">
        <v>51.7538108826</v>
      </c>
      <c r="W3188" s="9">
        <v>323.94378662100002</v>
      </c>
      <c r="X3188">
        <f t="shared" si="646"/>
        <v>6.7397636731233166E-4</v>
      </c>
      <c r="Y3188">
        <f t="shared" si="647"/>
        <v>70.091916301397987</v>
      </c>
      <c r="Z3188">
        <f t="shared" si="640"/>
        <v>0.38934027396458193</v>
      </c>
      <c r="AA3188">
        <f t="shared" si="641"/>
        <v>5.5228021063169139E-2</v>
      </c>
      <c r="AB3188">
        <f>(1/(AA3188*k))*(LN((50-dTar)/(hTar-dTar)))</f>
        <v>79.129126171281357</v>
      </c>
      <c r="AC3188">
        <f t="shared" si="642"/>
        <v>127.64692774918628</v>
      </c>
      <c r="AD3188" s="19">
        <v>81.316970825200002</v>
      </c>
      <c r="AE3188" s="19">
        <v>109.950782776</v>
      </c>
      <c r="AF3188">
        <f t="shared" si="648"/>
        <v>3.135634884432669E-3</v>
      </c>
      <c r="AG3188" s="23">
        <f t="shared" si="643"/>
        <v>42.037335251563469</v>
      </c>
      <c r="AH3188" s="25">
        <f t="shared" si="649"/>
        <v>52.700706636432542</v>
      </c>
      <c r="AI3188" s="25">
        <f t="shared" si="644"/>
        <v>0.14798581126541177</v>
      </c>
    </row>
    <row r="3189" spans="6:35" ht="15">
      <c r="F3189" s="5">
        <v>2006</v>
      </c>
      <c r="G3189" s="5">
        <v>5</v>
      </c>
      <c r="H3189" s="5">
        <v>0</v>
      </c>
      <c r="I3189" s="5">
        <v>133</v>
      </c>
      <c r="J3189" s="5">
        <v>16</v>
      </c>
      <c r="K3189" s="5">
        <v>20.784999847400002</v>
      </c>
      <c r="L3189" s="5">
        <v>1.17363190651</v>
      </c>
      <c r="M3189" s="5">
        <v>0.42649999260900001</v>
      </c>
      <c r="N3189" s="8">
        <f t="shared" si="645"/>
        <v>0.42649999260900001</v>
      </c>
      <c r="O3189" s="5">
        <v>1.9750000238400001</v>
      </c>
      <c r="P3189" s="5">
        <v>96.736587524399994</v>
      </c>
      <c r="Q3189" s="5">
        <v>52.341686248800002</v>
      </c>
      <c r="R3189" s="5">
        <v>1181.20996094</v>
      </c>
      <c r="S3189">
        <f t="shared" si="637"/>
        <v>2.5340069839384957E-2</v>
      </c>
      <c r="T3189">
        <f t="shared" si="638"/>
        <v>272.93316132549063</v>
      </c>
      <c r="U3189">
        <f t="shared" si="639"/>
        <v>819.65933935106091</v>
      </c>
      <c r="V3189" s="9">
        <v>52.950839996299997</v>
      </c>
      <c r="W3189" s="9">
        <v>239.634857178</v>
      </c>
      <c r="X3189">
        <f t="shared" si="646"/>
        <v>8.990824567974582E-4</v>
      </c>
      <c r="Y3189">
        <f t="shared" si="647"/>
        <v>69.362512855822558</v>
      </c>
      <c r="Z3189">
        <f t="shared" si="640"/>
        <v>0.5263189496384777</v>
      </c>
      <c r="AA3189">
        <f t="shared" si="641"/>
        <v>7.4658482516050118E-2</v>
      </c>
      <c r="AB3189">
        <f>(1/(AA3189*k))*(LN((50-dTar)/(hTar-dTar)))</f>
        <v>58.53514429466469</v>
      </c>
      <c r="AC3189">
        <f t="shared" si="642"/>
        <v>94.425803697059379</v>
      </c>
      <c r="AD3189" s="19">
        <v>89.293167114300005</v>
      </c>
      <c r="AE3189" s="19">
        <v>81.335220336899994</v>
      </c>
      <c r="AF3189">
        <f t="shared" si="648"/>
        <v>3.7728133845680075E-3</v>
      </c>
      <c r="AG3189" s="23">
        <f t="shared" si="643"/>
        <v>44.652052725067257</v>
      </c>
      <c r="AH3189" s="25">
        <f t="shared" si="649"/>
        <v>54.044344593449956</v>
      </c>
      <c r="AI3189" s="25">
        <f t="shared" si="644"/>
        <v>0.20005055206206313</v>
      </c>
    </row>
    <row r="3190" spans="6:35" ht="15">
      <c r="F3190" s="5">
        <v>2006</v>
      </c>
      <c r="G3190" s="5">
        <v>5</v>
      </c>
      <c r="H3190" s="5">
        <v>0</v>
      </c>
      <c r="I3190" s="5">
        <v>133</v>
      </c>
      <c r="J3190" s="5">
        <v>17</v>
      </c>
      <c r="K3190" s="5">
        <v>20.290000915499999</v>
      </c>
      <c r="L3190" s="5">
        <v>1.1541905403099999</v>
      </c>
      <c r="M3190" s="5">
        <v>0.67100000381500002</v>
      </c>
      <c r="N3190" s="8">
        <f t="shared" si="645"/>
        <v>0.67100000381500002</v>
      </c>
      <c r="O3190" s="5">
        <v>0</v>
      </c>
      <c r="P3190" s="5">
        <v>96.736587524399994</v>
      </c>
      <c r="Q3190" s="5">
        <v>48.647441864000001</v>
      </c>
      <c r="R3190" s="5">
        <v>557.292480469</v>
      </c>
      <c r="S3190">
        <f t="shared" si="637"/>
        <v>3.9866793091571255E-2</v>
      </c>
      <c r="T3190">
        <f t="shared" si="638"/>
        <v>173.48135711809445</v>
      </c>
      <c r="U3190">
        <f t="shared" si="639"/>
        <v>520.99061130781843</v>
      </c>
      <c r="V3190" s="9">
        <v>63.8538894653</v>
      </c>
      <c r="W3190" s="9">
        <v>152.31634521500001</v>
      </c>
      <c r="X3190">
        <f t="shared" si="646"/>
        <v>1.3565560426090754E-3</v>
      </c>
      <c r="Y3190">
        <f t="shared" si="647"/>
        <v>63.61946834629822</v>
      </c>
      <c r="Z3190">
        <f t="shared" si="640"/>
        <v>0.82804225869961456</v>
      </c>
      <c r="AA3190">
        <f t="shared" si="641"/>
        <v>0.11745801388329172</v>
      </c>
      <c r="AB3190">
        <f>(1/(AA3190*k))*(LN((50-dTar)/(hTar-dTar)))</f>
        <v>37.206018579881196</v>
      </c>
      <c r="AC3190">
        <f t="shared" si="642"/>
        <v>60.018784426114834</v>
      </c>
      <c r="AD3190" s="19">
        <v>113.706314087</v>
      </c>
      <c r="AE3190" s="19">
        <v>51.6981697083</v>
      </c>
      <c r="AF3190">
        <f t="shared" si="648"/>
        <v>4.4360992895275649E-3</v>
      </c>
      <c r="AG3190" s="23">
        <f t="shared" si="643"/>
        <v>46.680830262894858</v>
      </c>
      <c r="AH3190" s="25">
        <f t="shared" si="649"/>
        <v>53.119101015053609</v>
      </c>
      <c r="AI3190" s="25">
        <f t="shared" si="644"/>
        <v>0.31473370110910664</v>
      </c>
    </row>
    <row r="3191" spans="6:35" ht="15">
      <c r="F3191" s="5">
        <v>2006</v>
      </c>
      <c r="G3191" s="5">
        <v>5</v>
      </c>
      <c r="H3191" s="5">
        <v>0</v>
      </c>
      <c r="I3191" s="5">
        <v>133</v>
      </c>
      <c r="J3191" s="5">
        <v>18</v>
      </c>
      <c r="K3191" s="5">
        <v>14.9449996948</v>
      </c>
      <c r="L3191" s="5">
        <v>0.45021930336999999</v>
      </c>
      <c r="M3191" s="5">
        <v>4.3965001106299999</v>
      </c>
      <c r="N3191" s="8">
        <f t="shared" si="645"/>
        <v>4.3965001106299999</v>
      </c>
      <c r="O3191" s="5">
        <v>1.9750000238400001</v>
      </c>
      <c r="P3191" s="5">
        <v>96.736587524399994</v>
      </c>
      <c r="Q3191" s="5">
        <v>46.202068328899998</v>
      </c>
      <c r="R3191" s="5">
        <v>4.4310750961299998</v>
      </c>
      <c r="S3191">
        <f t="shared" si="637"/>
        <v>0.26121365013565762</v>
      </c>
      <c r="T3191">
        <f t="shared" si="638"/>
        <v>26.476967669492968</v>
      </c>
      <c r="U3191">
        <f t="shared" si="639"/>
        <v>79.51431670157092</v>
      </c>
      <c r="V3191" s="9">
        <v>410.49255371100003</v>
      </c>
      <c r="W3191" s="9">
        <v>23.246736526500001</v>
      </c>
      <c r="X3191">
        <f t="shared" si="646"/>
        <v>1.9483545492525126E-3</v>
      </c>
      <c r="Y3191">
        <f t="shared" si="647"/>
        <v>48.715111418320994</v>
      </c>
      <c r="Z3191">
        <f t="shared" si="640"/>
        <v>5.4254662612235718</v>
      </c>
      <c r="AA3191">
        <f t="shared" si="641"/>
        <v>0.76960382726711396</v>
      </c>
      <c r="AB3191">
        <f>(1/(AA3191*k))*(LN((50-dTar)/(hTar-dTar)))</f>
        <v>5.6784346595783051</v>
      </c>
      <c r="AC3191">
        <f t="shared" si="642"/>
        <v>9.1601509304008246</v>
      </c>
      <c r="AD3191" s="19">
        <v>345.02044677700002</v>
      </c>
      <c r="AE3191" s="19">
        <v>7.8902473449699997</v>
      </c>
      <c r="AF3191">
        <f t="shared" si="648"/>
        <v>2.7618904246635972E-3</v>
      </c>
      <c r="AG3191" s="23">
        <f t="shared" si="643"/>
        <v>47.48265158544335</v>
      </c>
      <c r="AH3191" s="25">
        <f t="shared" si="649"/>
        <v>47.951101885647908</v>
      </c>
      <c r="AI3191" s="25">
        <f t="shared" si="644"/>
        <v>2.0621859074186846</v>
      </c>
    </row>
    <row r="3192" spans="6:35" ht="15">
      <c r="F3192" s="5">
        <v>2006</v>
      </c>
      <c r="G3192" s="5">
        <v>5</v>
      </c>
      <c r="H3192" s="5">
        <v>0</v>
      </c>
      <c r="I3192" s="5">
        <v>133</v>
      </c>
      <c r="J3192" s="5">
        <v>19</v>
      </c>
      <c r="K3192" s="5">
        <v>11.885000228899999</v>
      </c>
      <c r="L3192" s="5">
        <v>0.13014432787899999</v>
      </c>
      <c r="M3192" s="5">
        <v>1.77149999142</v>
      </c>
      <c r="N3192" s="8">
        <f t="shared" si="645"/>
        <v>1.77149999142</v>
      </c>
      <c r="O3192" s="5">
        <v>0</v>
      </c>
      <c r="P3192" s="5">
        <v>96.736587524399994</v>
      </c>
      <c r="Q3192" s="5">
        <v>44.366828918499998</v>
      </c>
      <c r="R3192" s="5">
        <v>0.76670002937299997</v>
      </c>
      <c r="S3192">
        <f t="shared" si="637"/>
        <v>0.10525189749348049</v>
      </c>
      <c r="T3192">
        <f t="shared" si="638"/>
        <v>65.710410303058453</v>
      </c>
      <c r="U3192">
        <f t="shared" si="639"/>
        <v>197.3382466092506</v>
      </c>
      <c r="V3192" s="9">
        <v>430.537109375</v>
      </c>
      <c r="W3192" s="9">
        <v>57.693634033199999</v>
      </c>
      <c r="X3192">
        <f t="shared" si="646"/>
        <v>1.4586424044275193E-3</v>
      </c>
      <c r="Y3192">
        <f t="shared" si="647"/>
        <v>49.070099353868535</v>
      </c>
      <c r="Z3192">
        <f t="shared" si="640"/>
        <v>2.1861055824765603</v>
      </c>
      <c r="AA3192">
        <f t="shared" si="641"/>
        <v>0.31009965633894387</v>
      </c>
      <c r="AB3192">
        <f>(1/(AA3192*k))*(LN((50-dTar)/(hTar-dTar)))</f>
        <v>14.092711673698398</v>
      </c>
      <c r="AC3192">
        <f t="shared" si="642"/>
        <v>22.733618274879575</v>
      </c>
      <c r="AD3192" s="19">
        <v>386.09408569300001</v>
      </c>
      <c r="AE3192" s="19">
        <v>19.581977844200001</v>
      </c>
      <c r="AF3192">
        <f t="shared" si="648"/>
        <v>2.3342142870586349E-3</v>
      </c>
      <c r="AG3192" s="23">
        <f t="shared" si="643"/>
        <v>46.466187829967467</v>
      </c>
      <c r="AH3192" s="25">
        <f t="shared" si="649"/>
        <v>47.455918369282053</v>
      </c>
      <c r="AI3192" s="25">
        <f t="shared" si="644"/>
        <v>0.8309251052822475</v>
      </c>
    </row>
    <row r="3193" spans="6:35" ht="15">
      <c r="F3193" s="5">
        <v>2006</v>
      </c>
      <c r="G3193" s="5">
        <v>5</v>
      </c>
      <c r="H3193" s="5">
        <v>0</v>
      </c>
      <c r="I3193" s="5">
        <v>133</v>
      </c>
      <c r="J3193" s="5">
        <v>20</v>
      </c>
      <c r="K3193" s="5">
        <v>11.8950004578</v>
      </c>
      <c r="L3193" s="5">
        <v>6.3374079763899999E-2</v>
      </c>
      <c r="M3193" s="5">
        <v>2.1280000209800001</v>
      </c>
      <c r="N3193" s="8">
        <f t="shared" si="645"/>
        <v>2.1280000209800001</v>
      </c>
      <c r="O3193" s="5">
        <v>1.9750000238400001</v>
      </c>
      <c r="P3193" s="5">
        <v>96.736587524399994</v>
      </c>
      <c r="Q3193" s="5">
        <v>42.802703857399997</v>
      </c>
      <c r="R3193" s="5">
        <v>0.94094997644400002</v>
      </c>
      <c r="S3193">
        <f t="shared" si="637"/>
        <v>0.12643298964668717</v>
      </c>
      <c r="T3193">
        <f t="shared" si="638"/>
        <v>54.702063035913291</v>
      </c>
      <c r="U3193">
        <f t="shared" si="639"/>
        <v>164.27852383860994</v>
      </c>
      <c r="V3193" s="9">
        <v>423.11425781299999</v>
      </c>
      <c r="W3193" s="9">
        <v>48.028324127200001</v>
      </c>
      <c r="X3193">
        <f t="shared" si="646"/>
        <v>1.5737594972932798E-3</v>
      </c>
      <c r="Y3193">
        <f t="shared" si="647"/>
        <v>46.834595412834375</v>
      </c>
      <c r="Z3193">
        <f t="shared" si="640"/>
        <v>2.6260416302038116</v>
      </c>
      <c r="AA3193">
        <f t="shared" si="641"/>
        <v>0.37250470132162211</v>
      </c>
      <c r="AB3193">
        <f>(1/(AA3193*k))*(LN((50-dTar)/(hTar-dTar)))</f>
        <v>11.73178494497575</v>
      </c>
      <c r="AC3193">
        <f t="shared" si="642"/>
        <v>18.925095950115701</v>
      </c>
      <c r="AD3193" s="19">
        <v>375.61312866200001</v>
      </c>
      <c r="AE3193" s="19">
        <v>16.3014431</v>
      </c>
      <c r="AF3193">
        <f t="shared" si="648"/>
        <v>2.4340395501943638E-3</v>
      </c>
      <c r="AG3193" s="23">
        <f t="shared" si="643"/>
        <v>44.677186375609118</v>
      </c>
      <c r="AH3193" s="25">
        <f t="shared" si="649"/>
        <v>45.497204102915063</v>
      </c>
      <c r="AI3193" s="25">
        <f t="shared" si="644"/>
        <v>0.99814205477701934</v>
      </c>
    </row>
    <row r="3194" spans="6:35" ht="15">
      <c r="F3194" s="5">
        <v>2006</v>
      </c>
      <c r="G3194" s="5">
        <v>5</v>
      </c>
      <c r="H3194" s="5">
        <v>0</v>
      </c>
      <c r="I3194" s="5">
        <v>133</v>
      </c>
      <c r="J3194" s="5">
        <v>21</v>
      </c>
      <c r="K3194" s="5">
        <v>11.6300001144</v>
      </c>
      <c r="L3194" s="5">
        <v>1.5055307187100001E-2</v>
      </c>
      <c r="M3194" s="5">
        <v>0.47200000286100002</v>
      </c>
      <c r="N3194" s="8">
        <f t="shared" si="645"/>
        <v>0.47200000286100002</v>
      </c>
      <c r="O3194" s="5">
        <v>0</v>
      </c>
      <c r="P3194" s="5">
        <v>96.736587524399994</v>
      </c>
      <c r="Q3194" s="5">
        <v>36.703346252400003</v>
      </c>
      <c r="R3194" s="5">
        <v>0.94197499752000002</v>
      </c>
      <c r="S3194">
        <f t="shared" si="637"/>
        <v>2.8043407371527464E-2</v>
      </c>
      <c r="T3194">
        <f t="shared" si="638"/>
        <v>246.6228614035694</v>
      </c>
      <c r="U3194">
        <f t="shared" si="639"/>
        <v>740.64555096639504</v>
      </c>
      <c r="V3194" s="9">
        <v>443.610595703</v>
      </c>
      <c r="W3194" s="9">
        <v>216.53446960400001</v>
      </c>
      <c r="X3194">
        <f t="shared" si="646"/>
        <v>7.1388256630413357E-4</v>
      </c>
      <c r="Y3194">
        <f t="shared" si="647"/>
        <v>44.546126678087596</v>
      </c>
      <c r="Z3194">
        <f t="shared" si="640"/>
        <v>0.58246787817158274</v>
      </c>
      <c r="AA3194">
        <f t="shared" si="641"/>
        <v>8.2623222911704125E-2</v>
      </c>
      <c r="AB3194">
        <f>(1/(AA3194*k))*(LN((50-dTar)/(hTar-dTar)))</f>
        <v>52.892454359567665</v>
      </c>
      <c r="AC3194">
        <f t="shared" si="642"/>
        <v>85.323314268611696</v>
      </c>
      <c r="AD3194" s="19">
        <v>400.20788574199997</v>
      </c>
      <c r="AE3194" s="19">
        <v>73.494644164999997</v>
      </c>
      <c r="AF3194">
        <f t="shared" si="648"/>
        <v>1.7888260630860233E-3</v>
      </c>
      <c r="AG3194" s="23">
        <f t="shared" si="643"/>
        <v>37.747115137558765</v>
      </c>
      <c r="AH3194" s="25">
        <f t="shared" si="649"/>
        <v>40.331377043943476</v>
      </c>
      <c r="AI3194" s="25">
        <f t="shared" si="644"/>
        <v>0.22139240980527483</v>
      </c>
    </row>
    <row r="3195" spans="6:35" ht="15">
      <c r="F3195" s="5">
        <v>2006</v>
      </c>
      <c r="G3195" s="5">
        <v>5</v>
      </c>
      <c r="H3195" s="5">
        <v>0</v>
      </c>
      <c r="I3195" s="5">
        <v>133</v>
      </c>
      <c r="J3195" s="5">
        <v>22</v>
      </c>
      <c r="K3195" s="5">
        <v>11.600000381499999</v>
      </c>
      <c r="L3195" s="5">
        <v>1.16105843335E-2</v>
      </c>
      <c r="M3195" s="5">
        <v>0.307999998331</v>
      </c>
      <c r="N3195" s="8">
        <f t="shared" si="645"/>
        <v>0.307999998331</v>
      </c>
      <c r="O3195" s="5">
        <v>1.9750000238400001</v>
      </c>
      <c r="P3195" s="5">
        <v>96.736587524399994</v>
      </c>
      <c r="Q3195" s="5">
        <v>35.986515045200001</v>
      </c>
      <c r="R3195" s="5">
        <v>0.772849977016</v>
      </c>
      <c r="S3195">
        <f t="shared" si="637"/>
        <v>1.8299511379811673E-2</v>
      </c>
      <c r="T3195">
        <f t="shared" si="638"/>
        <v>377.94153220408174</v>
      </c>
      <c r="U3195">
        <f t="shared" si="639"/>
        <v>1135.0152729528113</v>
      </c>
      <c r="V3195" s="9">
        <v>456.04895019499997</v>
      </c>
      <c r="W3195" s="9">
        <v>331.83206176800002</v>
      </c>
      <c r="X3195">
        <f t="shared" si="646"/>
        <v>5.2004884914725507E-4</v>
      </c>
      <c r="Y3195">
        <f t="shared" si="647"/>
        <v>44.7898787754295</v>
      </c>
      <c r="Z3195">
        <f t="shared" si="640"/>
        <v>0.38008496698577438</v>
      </c>
      <c r="AA3195">
        <f t="shared" si="641"/>
        <v>5.3915153314948006E-2</v>
      </c>
      <c r="AB3195">
        <f>(1/(AA3195*k))*(LN((50-dTar)/(hTar-dTar)))</f>
        <v>81.055969949102789</v>
      </c>
      <c r="AC3195">
        <f t="shared" si="642"/>
        <v>130.75521038027651</v>
      </c>
      <c r="AD3195" s="19">
        <v>402.91912841800001</v>
      </c>
      <c r="AE3195" s="19">
        <v>112.62815856899999</v>
      </c>
      <c r="AF3195">
        <f t="shared" si="648"/>
        <v>1.5472630913133029E-3</v>
      </c>
      <c r="AG3195" s="23">
        <f t="shared" si="643"/>
        <v>35.728316974190989</v>
      </c>
      <c r="AH3195" s="25">
        <f t="shared" si="649"/>
        <v>39.172560131552963</v>
      </c>
      <c r="AI3195" s="25">
        <f t="shared" si="644"/>
        <v>0.14446792677372453</v>
      </c>
    </row>
    <row r="3196" spans="6:35" ht="15">
      <c r="F3196" s="5">
        <v>2006</v>
      </c>
      <c r="G3196" s="5">
        <v>5</v>
      </c>
      <c r="H3196" s="5">
        <v>0</v>
      </c>
      <c r="I3196" s="5">
        <v>133</v>
      </c>
      <c r="J3196" s="5">
        <v>23</v>
      </c>
      <c r="K3196" s="5">
        <v>11.5</v>
      </c>
      <c r="L3196" s="5">
        <v>9.4985887408300003E-3</v>
      </c>
      <c r="M3196" s="5">
        <v>1.3500000350200001E-2</v>
      </c>
      <c r="N3196" s="8">
        <f t="shared" si="645"/>
        <v>1.3500000350200001E-2</v>
      </c>
      <c r="O3196" s="5">
        <v>0</v>
      </c>
      <c r="P3196" s="5">
        <v>96.736587524399994</v>
      </c>
      <c r="Q3196" s="5">
        <v>41.631431579599997</v>
      </c>
      <c r="R3196" s="5">
        <v>0.81384998559999999</v>
      </c>
      <c r="S3196">
        <f t="shared" si="637"/>
        <v>8.0208899796958767E-4</v>
      </c>
      <c r="T3196">
        <f t="shared" si="638"/>
        <v>8622.6657976603856</v>
      </c>
      <c r="U3196">
        <f t="shared" si="639"/>
        <v>25895.162452343669</v>
      </c>
      <c r="V3196" s="9">
        <v>647.85852050799997</v>
      </c>
      <c r="W3196" s="9">
        <v>7570.6865234400002</v>
      </c>
      <c r="X3196">
        <f t="shared" si="646"/>
        <v>2.9313729682084681E-5</v>
      </c>
      <c r="Y3196">
        <f t="shared" si="647"/>
        <v>55.713787468897763</v>
      </c>
      <c r="Z3196">
        <f t="shared" si="640"/>
        <v>1.665956888057964E-2</v>
      </c>
      <c r="AA3196">
        <f t="shared" si="641"/>
        <v>2.3631642616136553E-3</v>
      </c>
      <c r="AB3196">
        <f>(1/(AA3196*k))*(LN((50-dTar)/(hTar-dTar)))</f>
        <v>1849.2768860314432</v>
      </c>
      <c r="AC3196">
        <f t="shared" si="642"/>
        <v>2983.155817347671</v>
      </c>
      <c r="AD3196" s="19">
        <v>407.92910766599999</v>
      </c>
      <c r="AE3196" s="19">
        <v>2569.5905761700001</v>
      </c>
      <c r="AF3196">
        <f t="shared" si="648"/>
        <v>1.67766220422739E-4</v>
      </c>
      <c r="AG3196" s="23">
        <f t="shared" si="643"/>
        <v>27.830553570103984</v>
      </c>
      <c r="AH3196" s="25">
        <f t="shared" si="649"/>
        <v>38.428796970917936</v>
      </c>
      <c r="AI3196" s="25">
        <f t="shared" si="644"/>
        <v>6.3321982876830768E-3</v>
      </c>
    </row>
    <row r="3197" spans="6:35" ht="15">
      <c r="F3197" s="5">
        <v>2006</v>
      </c>
      <c r="G3197" s="5">
        <v>5</v>
      </c>
      <c r="H3197" s="5">
        <v>0</v>
      </c>
      <c r="I3197" s="5">
        <v>133</v>
      </c>
      <c r="J3197" s="5">
        <v>24</v>
      </c>
      <c r="K3197" s="5">
        <v>11.265000343300001</v>
      </c>
      <c r="L3197" s="5">
        <v>2.3379538208200001E-2</v>
      </c>
      <c r="M3197" s="5">
        <v>1.3259999752</v>
      </c>
      <c r="N3197" s="8">
        <f t="shared" si="645"/>
        <v>1.3259999752</v>
      </c>
      <c r="O3197" s="5">
        <v>0</v>
      </c>
      <c r="P3197" s="5">
        <v>96.736587524399994</v>
      </c>
      <c r="Q3197" s="5">
        <v>42.0456199646</v>
      </c>
      <c r="R3197" s="5">
        <v>0.81180000305199995</v>
      </c>
      <c r="S3197">
        <f t="shared" si="637"/>
        <v>7.8782960283412848E-2</v>
      </c>
      <c r="T3197">
        <f t="shared" si="638"/>
        <v>87.787325388535777</v>
      </c>
      <c r="U3197">
        <f t="shared" si="639"/>
        <v>263.63854352440518</v>
      </c>
      <c r="V3197" s="9">
        <v>426.86614990200002</v>
      </c>
      <c r="W3197" s="9">
        <v>77.077125549300007</v>
      </c>
      <c r="X3197">
        <f t="shared" si="646"/>
        <v>1.3027927124882191E-3</v>
      </c>
      <c r="Y3197">
        <f t="shared" si="647"/>
        <v>47.475308724680772</v>
      </c>
      <c r="Z3197">
        <f t="shared" si="640"/>
        <v>1.6363398036626</v>
      </c>
      <c r="AA3197">
        <f t="shared" si="641"/>
        <v>0.23211523488936875</v>
      </c>
      <c r="AB3197">
        <f>(1/(AA3197*k))*(LN((50-dTar)/(hTar-dTar)))</f>
        <v>18.827480449444014</v>
      </c>
      <c r="AC3197">
        <f t="shared" si="642"/>
        <v>30.37149723386716</v>
      </c>
      <c r="AD3197" s="19">
        <v>386.92971801800002</v>
      </c>
      <c r="AE3197" s="19">
        <v>26.160991668699999</v>
      </c>
      <c r="AF3197">
        <f t="shared" si="648"/>
        <v>2.2549835913731422E-3</v>
      </c>
      <c r="AG3197" s="23">
        <f t="shared" si="643"/>
        <v>44.223856436060146</v>
      </c>
      <c r="AH3197" s="25">
        <f t="shared" si="649"/>
        <v>45.459713183739105</v>
      </c>
      <c r="AI3197" s="25">
        <f t="shared" si="644"/>
        <v>0.62196255960132996</v>
      </c>
    </row>
    <row r="3198" spans="6:35" ht="15">
      <c r="F3198" s="5">
        <v>2006</v>
      </c>
      <c r="G3198" s="5">
        <v>5</v>
      </c>
      <c r="H3198" s="5">
        <v>0</v>
      </c>
      <c r="I3198" s="5">
        <v>134</v>
      </c>
      <c r="J3198" s="5">
        <v>1</v>
      </c>
      <c r="K3198" s="5">
        <v>10.9099998474</v>
      </c>
      <c r="L3198" s="5">
        <v>2.7401613071599999E-2</v>
      </c>
      <c r="M3198" s="5">
        <v>0.79900002479599996</v>
      </c>
      <c r="N3198" s="8">
        <f t="shared" si="645"/>
        <v>0.79900002479599996</v>
      </c>
      <c r="O3198" s="5">
        <v>0</v>
      </c>
      <c r="P3198" s="5">
        <v>96.736587524399994</v>
      </c>
      <c r="Q3198" s="5">
        <v>41.445190429699998</v>
      </c>
      <c r="R3198" s="5">
        <v>1.03114998341</v>
      </c>
      <c r="S3198">
        <f t="shared" si="637"/>
        <v>4.7471786121605915E-2</v>
      </c>
      <c r="T3198">
        <f t="shared" si="638"/>
        <v>145.68959659017963</v>
      </c>
      <c r="U3198">
        <f t="shared" si="639"/>
        <v>437.52777387507723</v>
      </c>
      <c r="V3198" s="9">
        <v>432.43072509799998</v>
      </c>
      <c r="W3198" s="9">
        <v>127.915222168</v>
      </c>
      <c r="X3198">
        <f t="shared" si="646"/>
        <v>1.0021308095542305E-3</v>
      </c>
      <c r="Y3198">
        <f t="shared" si="647"/>
        <v>48.530669847059798</v>
      </c>
      <c r="Z3198">
        <f t="shared" si="640"/>
        <v>0.98599967432420133</v>
      </c>
      <c r="AA3198">
        <f t="shared" si="641"/>
        <v>0.13986431515895173</v>
      </c>
      <c r="AB3198">
        <f>(1/(AA3198*k))*(LN((50-dTar)/(hTar-dTar)))</f>
        <v>31.245604298216829</v>
      </c>
      <c r="AC3198">
        <f t="shared" si="642"/>
        <v>50.403758859928814</v>
      </c>
      <c r="AD3198" s="19">
        <v>394.96200561500001</v>
      </c>
      <c r="AE3198" s="19">
        <v>43.4161109924</v>
      </c>
      <c r="AF3198">
        <f t="shared" si="648"/>
        <v>2.0459023752545874E-3</v>
      </c>
      <c r="AG3198" s="23">
        <f t="shared" si="643"/>
        <v>43.526130392843633</v>
      </c>
      <c r="AH3198" s="25">
        <f t="shared" si="649"/>
        <v>45.428324644675158</v>
      </c>
      <c r="AI3198" s="25">
        <f t="shared" si="644"/>
        <v>0.37477233019457018</v>
      </c>
    </row>
    <row r="3199" spans="6:35" ht="15">
      <c r="F3199" s="5">
        <v>2006</v>
      </c>
      <c r="G3199" s="5">
        <v>5</v>
      </c>
      <c r="H3199" s="5">
        <v>0</v>
      </c>
      <c r="I3199" s="5">
        <v>134</v>
      </c>
      <c r="J3199" s="5">
        <v>2</v>
      </c>
      <c r="K3199" s="5">
        <v>10.9350004196</v>
      </c>
      <c r="L3199" s="5">
        <v>3.5289276391300001E-2</v>
      </c>
      <c r="M3199" s="5">
        <v>0.98699998855600002</v>
      </c>
      <c r="N3199" s="8">
        <f t="shared" si="645"/>
        <v>0.98699998855600002</v>
      </c>
      <c r="O3199" s="5">
        <v>0</v>
      </c>
      <c r="P3199" s="5">
        <v>96.736587524399994</v>
      </c>
      <c r="Q3199" s="5">
        <v>40.896656036400003</v>
      </c>
      <c r="R3199" s="5">
        <v>0.80154997110399995</v>
      </c>
      <c r="S3199">
        <f t="shared" si="637"/>
        <v>5.8641615650413544E-2</v>
      </c>
      <c r="T3199">
        <f t="shared" si="638"/>
        <v>117.93920226724315</v>
      </c>
      <c r="U3199">
        <f t="shared" si="639"/>
        <v>354.18916537838516</v>
      </c>
      <c r="V3199" s="9">
        <v>429.43103027299998</v>
      </c>
      <c r="W3199" s="9">
        <v>103.550422668</v>
      </c>
      <c r="X3199">
        <f t="shared" si="646"/>
        <v>1.1271788981181024E-3</v>
      </c>
      <c r="Y3199">
        <f t="shared" si="647"/>
        <v>47.166965448728924</v>
      </c>
      <c r="Z3199">
        <f t="shared" si="640"/>
        <v>1.2179995457730786</v>
      </c>
      <c r="AA3199">
        <f t="shared" si="641"/>
        <v>0.17277355841950562</v>
      </c>
      <c r="AB3199">
        <f>(1/(AA3199*k))*(LN((50-dTar)/(hTar-dTar)))</f>
        <v>25.294061700614481</v>
      </c>
      <c r="AC3199">
        <f t="shared" si="642"/>
        <v>40.803044625982544</v>
      </c>
      <c r="AD3199" s="19">
        <v>392.03866577100001</v>
      </c>
      <c r="AE3199" s="19">
        <v>35.146373748800002</v>
      </c>
      <c r="AF3199">
        <f t="shared" si="648"/>
        <v>2.1368065424684853E-3</v>
      </c>
      <c r="AG3199" s="23">
        <f t="shared" si="643"/>
        <v>43.054562032326665</v>
      </c>
      <c r="AH3199" s="25">
        <f t="shared" si="649"/>
        <v>44.61766093712248</v>
      </c>
      <c r="AI3199" s="25">
        <f t="shared" si="644"/>
        <v>0.46295403521118644</v>
      </c>
    </row>
    <row r="3200" spans="6:35" ht="15">
      <c r="F3200" s="5">
        <v>2006</v>
      </c>
      <c r="G3200" s="5">
        <v>5</v>
      </c>
      <c r="H3200" s="5">
        <v>0</v>
      </c>
      <c r="I3200" s="5">
        <v>134</v>
      </c>
      <c r="J3200" s="5">
        <v>3</v>
      </c>
      <c r="K3200" s="5">
        <v>11.0550003052</v>
      </c>
      <c r="L3200" s="5">
        <v>9.1564714908600006E-2</v>
      </c>
      <c r="M3200" s="5">
        <v>1.1734999418300001</v>
      </c>
      <c r="N3200" s="8">
        <f t="shared" si="645"/>
        <v>1.1734999418300001</v>
      </c>
      <c r="O3200" s="5">
        <v>0</v>
      </c>
      <c r="P3200" s="5">
        <v>96.736587524399994</v>
      </c>
      <c r="Q3200" s="5">
        <v>40.565883636499997</v>
      </c>
      <c r="R3200" s="5">
        <v>0.70929998159399998</v>
      </c>
      <c r="S3200">
        <f t="shared" si="637"/>
        <v>6.9722323558743443E-2</v>
      </c>
      <c r="T3200">
        <f t="shared" si="638"/>
        <v>99.195566304455781</v>
      </c>
      <c r="U3200">
        <f t="shared" si="639"/>
        <v>297.89920707620132</v>
      </c>
      <c r="V3200" s="9">
        <v>427.36822509799998</v>
      </c>
      <c r="W3200" s="9">
        <v>87.093544006299993</v>
      </c>
      <c r="X3200">
        <f t="shared" si="646"/>
        <v>1.2309798591036783E-3</v>
      </c>
      <c r="Y3200">
        <f t="shared" si="647"/>
        <v>46.208271425137525</v>
      </c>
      <c r="Z3200">
        <f t="shared" si="640"/>
        <v>1.4481483411208549</v>
      </c>
      <c r="AA3200">
        <f t="shared" si="641"/>
        <v>0.20542022604445903</v>
      </c>
      <c r="AB3200">
        <f>(1/(AA3200*k))*(LN((50-dTar)/(hTar-dTar)))</f>
        <v>21.274171151733938</v>
      </c>
      <c r="AC3200">
        <f t="shared" si="642"/>
        <v>34.318369471831502</v>
      </c>
      <c r="AD3200" s="19">
        <v>389.20272827100001</v>
      </c>
      <c r="AE3200" s="19">
        <v>29.560693740800001</v>
      </c>
      <c r="AF3200">
        <f t="shared" si="648"/>
        <v>2.2071070142224577E-3</v>
      </c>
      <c r="AG3200" s="23">
        <f t="shared" si="643"/>
        <v>42.708257605933241</v>
      </c>
      <c r="AH3200" s="25">
        <f t="shared" si="649"/>
        <v>44.038591042032422</v>
      </c>
      <c r="AI3200" s="25">
        <f t="shared" si="644"/>
        <v>0.55043215774005749</v>
      </c>
    </row>
    <row r="3201" spans="6:35" ht="15">
      <c r="F3201" s="5">
        <v>2006</v>
      </c>
      <c r="G3201" s="5">
        <v>5</v>
      </c>
      <c r="H3201" s="5">
        <v>0</v>
      </c>
      <c r="I3201" s="5">
        <v>134</v>
      </c>
      <c r="J3201" s="5">
        <v>4</v>
      </c>
      <c r="K3201" s="5">
        <v>11.154999733</v>
      </c>
      <c r="L3201" s="5">
        <v>0.13395197689499999</v>
      </c>
      <c r="M3201" s="5">
        <v>0.84549999237100004</v>
      </c>
      <c r="N3201" s="8">
        <f t="shared" si="645"/>
        <v>0.84549999237100004</v>
      </c>
      <c r="O3201" s="5">
        <v>0.89999997615799998</v>
      </c>
      <c r="P3201" s="5">
        <v>96.736587524399994</v>
      </c>
      <c r="Q3201" s="5">
        <v>37.564704894999998</v>
      </c>
      <c r="R3201" s="5">
        <v>1.04037499428</v>
      </c>
      <c r="S3201">
        <f t="shared" si="637"/>
        <v>5.0234535116445572E-2</v>
      </c>
      <c r="T3201">
        <f t="shared" si="638"/>
        <v>137.67710507204188</v>
      </c>
      <c r="U3201">
        <f t="shared" si="639"/>
        <v>413.46505656942674</v>
      </c>
      <c r="V3201" s="9">
        <v>431.57116699199997</v>
      </c>
      <c r="W3201" s="9">
        <v>120.880264282</v>
      </c>
      <c r="X3201">
        <f t="shared" si="646"/>
        <v>1.0352861894227217E-3</v>
      </c>
      <c r="Y3201">
        <f t="shared" si="647"/>
        <v>43.809034650877727</v>
      </c>
      <c r="Z3201">
        <f t="shared" si="640"/>
        <v>1.0433825922993818</v>
      </c>
      <c r="AA3201">
        <f t="shared" si="641"/>
        <v>0.14800409728405414</v>
      </c>
      <c r="AB3201">
        <f>(1/(AA3201*k))*(LN((50-dTar)/(hTar-dTar)))</f>
        <v>29.527189632530071</v>
      </c>
      <c r="AC3201">
        <f t="shared" si="642"/>
        <v>47.631703065969226</v>
      </c>
      <c r="AD3201" s="19">
        <v>394.23278808600003</v>
      </c>
      <c r="AE3201" s="19">
        <v>41.028350830100003</v>
      </c>
      <c r="AF3201">
        <f t="shared" si="648"/>
        <v>2.0708528125938379E-3</v>
      </c>
      <c r="AG3201" s="23">
        <f t="shared" si="643"/>
        <v>39.487788302449047</v>
      </c>
      <c r="AH3201" s="25">
        <f t="shared" si="649"/>
        <v>41.130267103930784</v>
      </c>
      <c r="AI3201" s="25">
        <f t="shared" si="644"/>
        <v>0.3965832196329081</v>
      </c>
    </row>
    <row r="3202" spans="6:35" ht="15">
      <c r="F3202" s="5">
        <v>2006</v>
      </c>
      <c r="G3202" s="5">
        <v>5</v>
      </c>
      <c r="H3202" s="5">
        <v>0</v>
      </c>
      <c r="I3202" s="5">
        <v>134</v>
      </c>
      <c r="J3202" s="5">
        <v>5</v>
      </c>
      <c r="K3202" s="5">
        <v>11.024999618500001</v>
      </c>
      <c r="L3202" s="5">
        <v>0.14134682714899999</v>
      </c>
      <c r="M3202" s="5">
        <v>1.2495000362399999</v>
      </c>
      <c r="N3202" s="8">
        <f t="shared" si="645"/>
        <v>1.2495000362399999</v>
      </c>
      <c r="O3202" s="5">
        <v>0</v>
      </c>
      <c r="P3202" s="5">
        <v>96.736587524399994</v>
      </c>
      <c r="Q3202" s="5">
        <v>38.7466506958</v>
      </c>
      <c r="R3202" s="5">
        <v>0.87227499485000004</v>
      </c>
      <c r="S3202">
        <f t="shared" si="637"/>
        <v>7.4237793039454061E-2</v>
      </c>
      <c r="T3202">
        <f t="shared" si="638"/>
        <v>93.162055151564545</v>
      </c>
      <c r="U3202">
        <f t="shared" si="639"/>
        <v>279.77966549492623</v>
      </c>
      <c r="V3202" s="9">
        <v>432.93927001999998</v>
      </c>
      <c r="W3202" s="9">
        <v>81.796127319299998</v>
      </c>
      <c r="X3202">
        <f t="shared" si="646"/>
        <v>1.2586293788222965E-3</v>
      </c>
      <c r="Y3202">
        <f t="shared" si="647"/>
        <v>43.893442068360564</v>
      </c>
      <c r="Z3202">
        <f t="shared" si="640"/>
        <v>1.5419356577808274</v>
      </c>
      <c r="AA3202">
        <f t="shared" si="641"/>
        <v>0.21872398177260716</v>
      </c>
      <c r="AB3202">
        <f>(1/(AA3202*k))*(LN((50-dTar)/(hTar-dTar)))</f>
        <v>19.980182380919917</v>
      </c>
      <c r="AC3202">
        <f t="shared" si="642"/>
        <v>32.230975118722839</v>
      </c>
      <c r="AD3202" s="19">
        <v>393.75982665999999</v>
      </c>
      <c r="AE3202" s="19">
        <v>27.7626819611</v>
      </c>
      <c r="AF3202">
        <f t="shared" si="648"/>
        <v>2.2038398289706326E-3</v>
      </c>
      <c r="AG3202" s="23">
        <f t="shared" si="643"/>
        <v>40.77560718691727</v>
      </c>
      <c r="AH3202" s="25">
        <f t="shared" si="649"/>
        <v>41.96067679100338</v>
      </c>
      <c r="AI3202" s="25">
        <f t="shared" si="644"/>
        <v>0.58608013219952648</v>
      </c>
    </row>
    <row r="3203" spans="6:35" ht="15">
      <c r="F3203" s="5">
        <v>2006</v>
      </c>
      <c r="G3203" s="5">
        <v>5</v>
      </c>
      <c r="H3203" s="5">
        <v>0</v>
      </c>
      <c r="I3203" s="5">
        <v>134</v>
      </c>
      <c r="J3203" s="5">
        <v>6</v>
      </c>
      <c r="K3203" s="5">
        <v>10.800000190700001</v>
      </c>
      <c r="L3203" s="5">
        <v>0.15479093790099999</v>
      </c>
      <c r="M3203" s="5">
        <v>1.3530000448199999</v>
      </c>
      <c r="N3203" s="8">
        <f t="shared" si="645"/>
        <v>1.3530000448199999</v>
      </c>
      <c r="O3203" s="5">
        <v>0</v>
      </c>
      <c r="P3203" s="5">
        <v>96.736587524399994</v>
      </c>
      <c r="Q3203" s="5">
        <v>37.022476196299998</v>
      </c>
      <c r="R3203" s="5">
        <v>0.74722498655299996</v>
      </c>
      <c r="S3203">
        <f t="shared" si="637"/>
        <v>8.0387142374141018E-2</v>
      </c>
      <c r="T3203">
        <f t="shared" si="638"/>
        <v>86.035467429388859</v>
      </c>
      <c r="U3203">
        <f t="shared" si="639"/>
        <v>258.37745055036817</v>
      </c>
      <c r="V3203" s="9">
        <v>432.13226318400001</v>
      </c>
      <c r="W3203" s="9">
        <v>75.538993835400007</v>
      </c>
      <c r="X3203">
        <f t="shared" si="646"/>
        <v>1.3054000223725001E-3</v>
      </c>
      <c r="Y3203">
        <f t="shared" si="647"/>
        <v>41.706570353473381</v>
      </c>
      <c r="Z3203">
        <f t="shared" si="640"/>
        <v>1.6696590264734474</v>
      </c>
      <c r="AA3203">
        <f t="shared" si="641"/>
        <v>0.23684157547691689</v>
      </c>
      <c r="AB3203">
        <f>(1/(AA3203*k))*(LN((50-dTar)/(hTar-dTar)))</f>
        <v>18.451764805641648</v>
      </c>
      <c r="AC3203">
        <f t="shared" si="642"/>
        <v>29.765412597789307</v>
      </c>
      <c r="AD3203" s="19">
        <v>392.49765014600001</v>
      </c>
      <c r="AE3203" s="19">
        <v>25.638929367100001</v>
      </c>
      <c r="AF3203">
        <f t="shared" si="648"/>
        <v>2.2326312845521463E-3</v>
      </c>
      <c r="AG3203" s="23">
        <f t="shared" si="643"/>
        <v>38.934952239521074</v>
      </c>
      <c r="AH3203" s="25">
        <f t="shared" si="649"/>
        <v>39.988427008351323</v>
      </c>
      <c r="AI3203" s="25">
        <f t="shared" si="644"/>
        <v>0.63462698850355259</v>
      </c>
    </row>
    <row r="3204" spans="6:35" ht="15">
      <c r="F3204" s="5">
        <v>2006</v>
      </c>
      <c r="G3204" s="5">
        <v>5</v>
      </c>
      <c r="H3204" s="5">
        <v>0</v>
      </c>
      <c r="I3204" s="5">
        <v>134</v>
      </c>
      <c r="J3204" s="5">
        <v>7</v>
      </c>
      <c r="K3204" s="5">
        <v>11.0900001526</v>
      </c>
      <c r="L3204" s="5">
        <v>0.17695300281000001</v>
      </c>
      <c r="M3204" s="5">
        <v>1.2280000448199999</v>
      </c>
      <c r="N3204" s="8">
        <f t="shared" si="645"/>
        <v>1.2280000448199999</v>
      </c>
      <c r="O3204" s="5">
        <v>0</v>
      </c>
      <c r="P3204" s="5">
        <v>96.736587524399994</v>
      </c>
      <c r="Q3204" s="5">
        <v>36.345901489299997</v>
      </c>
      <c r="R3204" s="5">
        <v>92.465248107899995</v>
      </c>
      <c r="S3204">
        <f t="shared" si="637"/>
        <v>7.2960392585596529E-2</v>
      </c>
      <c r="T3204">
        <f t="shared" si="638"/>
        <v>94.79314905492167</v>
      </c>
      <c r="U3204">
        <f t="shared" si="639"/>
        <v>284.67808584352895</v>
      </c>
      <c r="V3204" s="9">
        <v>425.07061767599998</v>
      </c>
      <c r="W3204" s="9">
        <v>83.228233337399999</v>
      </c>
      <c r="X3204">
        <f t="shared" si="646"/>
        <v>1.2610707241545195E-3</v>
      </c>
      <c r="Y3204">
        <f t="shared" si="647"/>
        <v>41.280622858664927</v>
      </c>
      <c r="Z3204">
        <f t="shared" si="640"/>
        <v>1.5154037630621691</v>
      </c>
      <c r="AA3204">
        <f t="shared" si="641"/>
        <v>0.21496042547403338</v>
      </c>
      <c r="AB3204">
        <f>(1/(AA3204*k))*(LN((50-dTar)/(hTar-dTar)))</f>
        <v>20.329998125285609</v>
      </c>
      <c r="AC3204">
        <f t="shared" si="642"/>
        <v>32.795279404731509</v>
      </c>
      <c r="AD3204" s="19">
        <v>261.46420288100001</v>
      </c>
      <c r="AE3204" s="19">
        <v>28.248754501299999</v>
      </c>
      <c r="AF3204">
        <f t="shared" si="648"/>
        <v>3.1006960007050935E-3</v>
      </c>
      <c r="AG3204" s="23">
        <f t="shared" si="643"/>
        <v>37.082870968237238</v>
      </c>
      <c r="AH3204" s="25">
        <f t="shared" si="649"/>
        <v>38.678410296008835</v>
      </c>
      <c r="AI3204" s="25">
        <f t="shared" si="644"/>
        <v>0.57599552439780111</v>
      </c>
    </row>
    <row r="3205" spans="6:35" ht="15">
      <c r="F3205" s="5">
        <v>2006</v>
      </c>
      <c r="G3205" s="5">
        <v>5</v>
      </c>
      <c r="H3205" s="5">
        <v>0</v>
      </c>
      <c r="I3205" s="5">
        <v>134</v>
      </c>
      <c r="J3205" s="5">
        <v>8</v>
      </c>
      <c r="K3205" s="5">
        <v>12.0649995804</v>
      </c>
      <c r="L3205" s="5">
        <v>0.24297325313099999</v>
      </c>
      <c r="M3205" s="5">
        <v>0.31650000810599999</v>
      </c>
      <c r="N3205" s="8">
        <f t="shared" si="645"/>
        <v>0.31650000810599999</v>
      </c>
      <c r="O3205" s="5">
        <v>0.89999997615799998</v>
      </c>
      <c r="P3205" s="5">
        <v>96.736587524399994</v>
      </c>
      <c r="Q3205" s="5">
        <v>33.836509704599997</v>
      </c>
      <c r="R3205" s="5">
        <v>194.216995239</v>
      </c>
      <c r="S3205">
        <f t="shared" si="637"/>
        <v>1.8804530946204535E-2</v>
      </c>
      <c r="T3205">
        <f t="shared" si="638"/>
        <v>367.79143224883222</v>
      </c>
      <c r="U3205">
        <f t="shared" si="639"/>
        <v>1104.532995961393</v>
      </c>
      <c r="V3205" s="9">
        <v>444.49865722700002</v>
      </c>
      <c r="W3205" s="9">
        <v>322.92025756800001</v>
      </c>
      <c r="X3205">
        <f t="shared" si="646"/>
        <v>5.3420175713591569E-4</v>
      </c>
      <c r="Y3205">
        <f t="shared" si="647"/>
        <v>42.11008060635919</v>
      </c>
      <c r="Z3205">
        <f t="shared" si="640"/>
        <v>0.39057433696050298</v>
      </c>
      <c r="AA3205">
        <f t="shared" si="641"/>
        <v>5.540307322625003E-2</v>
      </c>
      <c r="AB3205">
        <f>(1/(AA3205*k))*(LN((50-dTar)/(hTar-dTar)))</f>
        <v>78.879108908837864</v>
      </c>
      <c r="AC3205">
        <f t="shared" si="642"/>
        <v>127.24361310413265</v>
      </c>
      <c r="AD3205" s="19">
        <v>190.68595886200001</v>
      </c>
      <c r="AE3205" s="19">
        <v>109.603385925</v>
      </c>
      <c r="AF3205">
        <f t="shared" si="648"/>
        <v>2.3390009624816828E-3</v>
      </c>
      <c r="AG3205" s="23">
        <f t="shared" si="643"/>
        <v>29.577154885521932</v>
      </c>
      <c r="AH3205" s="25">
        <f t="shared" si="649"/>
        <v>34.340841830725985</v>
      </c>
      <c r="AI3205" s="25">
        <f t="shared" si="644"/>
        <v>0.14845487091789616</v>
      </c>
    </row>
    <row r="3206" spans="6:35" ht="15">
      <c r="F3206" s="5">
        <v>2006</v>
      </c>
      <c r="G3206" s="5">
        <v>5</v>
      </c>
      <c r="H3206" s="5">
        <v>0</v>
      </c>
      <c r="I3206" s="5">
        <v>134</v>
      </c>
      <c r="J3206" s="5">
        <v>9</v>
      </c>
      <c r="K3206" s="5">
        <v>12.529999733</v>
      </c>
      <c r="L3206" s="5">
        <v>0.24834191799200001</v>
      </c>
      <c r="M3206" s="5">
        <v>0.536000013351</v>
      </c>
      <c r="N3206" s="8">
        <f t="shared" si="645"/>
        <v>0.536000013351</v>
      </c>
      <c r="O3206" s="5">
        <v>0</v>
      </c>
      <c r="P3206" s="5">
        <v>96.736587524399994</v>
      </c>
      <c r="Q3206" s="5">
        <v>38.298023223900003</v>
      </c>
      <c r="R3206" s="5">
        <v>275.10998535200002</v>
      </c>
      <c r="S3206">
        <f t="shared" ref="S3206:S3269" si="650">(N3206*k)/LN((uhzRef-dRef)/zoRef)</f>
        <v>3.1845903886515085E-2</v>
      </c>
      <c r="T3206">
        <f t="shared" ref="T3206:T3269" si="651">(1/(S3206*k))*(LN((50-dRef)/(O3zRef-dRef)))</f>
        <v>217.17535147120273</v>
      </c>
      <c r="U3206">
        <f t="shared" ref="U3206:U3269" si="652">(1/(S3206*k))*(LN((50-dRef)/(uzoRef)))</f>
        <v>652.21024900646717</v>
      </c>
      <c r="V3206" s="9">
        <v>329.07174682599998</v>
      </c>
      <c r="W3206" s="9">
        <v>190.679595947</v>
      </c>
      <c r="X3206">
        <f t="shared" si="646"/>
        <v>8.5327028378262256E-4</v>
      </c>
      <c r="Y3206">
        <f t="shared" si="647"/>
        <v>47.009278479963811</v>
      </c>
      <c r="Z3206">
        <f t="shared" ref="Z3206:Z3269" si="653">(S3206/k)*LN((50-dRef)/(uzoRef))</f>
        <v>0.66144658598325912</v>
      </c>
      <c r="AA3206">
        <f t="shared" ref="AA3206:AA3269" si="654">(Z3206*k)/LN((50-dTar)/zoTar)</f>
        <v>9.3826373549446618E-2</v>
      </c>
      <c r="AB3206">
        <f>(1/(AA3206*k))*(LN((50-dTar)/(hTar-dTar)))</f>
        <v>46.576936543269717</v>
      </c>
      <c r="AC3206">
        <f t="shared" ref="AC3206:AC3269" si="655">(1/(AA3206*k))*(LN((50-dTar)/(zoTar)))</f>
        <v>75.135454432390432</v>
      </c>
      <c r="AD3206" s="19">
        <v>156.22894287099999</v>
      </c>
      <c r="AE3206" s="19">
        <v>64.719161987299998</v>
      </c>
      <c r="AF3206">
        <f t="shared" si="648"/>
        <v>3.3774249485369594E-3</v>
      </c>
      <c r="AG3206" s="23">
        <f t="shared" ref="AG3206:AG3269" si="656" xml:space="preserve"> Y3206*(1-(AC3206*AF3206))</f>
        <v>35.079999091427602</v>
      </c>
      <c r="AH3206" s="25">
        <f t="shared" si="649"/>
        <v>39.614243828423085</v>
      </c>
      <c r="AI3206" s="25">
        <f t="shared" ref="AI3206:AI3269" si="657">(AA3206/k)*LN((hTar-dTar)/(zoTar))</f>
        <v>0.25141172434777209</v>
      </c>
    </row>
    <row r="3207" spans="6:35" ht="15">
      <c r="F3207" s="5">
        <v>2006</v>
      </c>
      <c r="G3207" s="5">
        <v>5</v>
      </c>
      <c r="H3207" s="5">
        <v>0</v>
      </c>
      <c r="I3207" s="5">
        <v>134</v>
      </c>
      <c r="J3207" s="5">
        <v>10</v>
      </c>
      <c r="K3207" s="5">
        <v>13.765000343300001</v>
      </c>
      <c r="L3207" s="5">
        <v>0.32982358336399997</v>
      </c>
      <c r="M3207" s="5">
        <v>0.68999999761599995</v>
      </c>
      <c r="N3207" s="8">
        <f t="shared" ref="N3207:N3270" si="658">IF(M3207&lt;0, 0, IF(M3207=0, 0.0001, IF(M3207&gt;0, M3207)))</f>
        <v>0.68999999761599995</v>
      </c>
      <c r="O3207" s="5">
        <v>0</v>
      </c>
      <c r="P3207" s="5">
        <v>96.736587524399994</v>
      </c>
      <c r="Q3207" s="5">
        <v>41.405906677200001</v>
      </c>
      <c r="R3207" s="5">
        <v>606.49249267599998</v>
      </c>
      <c r="S3207">
        <f t="shared" si="650"/>
        <v>4.0995658691122643E-2</v>
      </c>
      <c r="T3207">
        <f t="shared" si="651"/>
        <v>168.70433578299117</v>
      </c>
      <c r="U3207">
        <f t="shared" si="652"/>
        <v>506.64449765647225</v>
      </c>
      <c r="V3207" s="9">
        <v>158.89015197800001</v>
      </c>
      <c r="W3207" s="9">
        <v>148.122116089</v>
      </c>
      <c r="X3207">
        <f t="shared" ref="X3207:X3270" si="659" xml:space="preserve"> (1/(U3207 + W3207 + V3207))</f>
        <v>1.2290194614320432E-3</v>
      </c>
      <c r="Y3207">
        <f t="shared" ref="Y3207:Y3270" si="660" xml:space="preserve"> Q3207/(1-(T3207*X3207))</f>
        <v>52.236714747981566</v>
      </c>
      <c r="Z3207">
        <f t="shared" si="653"/>
        <v>0.85148905108830186</v>
      </c>
      <c r="AA3207">
        <f t="shared" si="654"/>
        <v>0.12078394759860002</v>
      </c>
      <c r="AB3207">
        <f>(1/(AA3207*k))*(LN((50-dTar)/(hTar-dTar)))</f>
        <v>36.181505355504285</v>
      </c>
      <c r="AC3207">
        <f t="shared" si="655"/>
        <v>58.366093794260131</v>
      </c>
      <c r="AD3207" s="19">
        <v>96.332885742200006</v>
      </c>
      <c r="AE3207" s="19">
        <v>50.274597168</v>
      </c>
      <c r="AF3207">
        <f t="shared" ref="AF3207:AF3270" si="661" xml:space="preserve"> (1/(AC3207 + AE3207 + AD3207))</f>
        <v>4.8786776133679108E-3</v>
      </c>
      <c r="AG3207" s="23">
        <f t="shared" si="656"/>
        <v>37.36234390709668</v>
      </c>
      <c r="AH3207" s="25">
        <f t="shared" ref="AH3207:AH3270" si="662">Y3207*(1-AB3207*AF3207)</f>
        <v>43.015999547538279</v>
      </c>
      <c r="AI3207" s="25">
        <f t="shared" si="657"/>
        <v>0.3236456807455293</v>
      </c>
    </row>
    <row r="3208" spans="6:35" ht="15">
      <c r="F3208" s="5">
        <v>2006</v>
      </c>
      <c r="G3208" s="5">
        <v>5</v>
      </c>
      <c r="H3208" s="5">
        <v>0</v>
      </c>
      <c r="I3208" s="5">
        <v>134</v>
      </c>
      <c r="J3208" s="5">
        <v>11</v>
      </c>
      <c r="K3208" s="5">
        <v>15.2299995422</v>
      </c>
      <c r="L3208" s="5">
        <v>0.47421348094900001</v>
      </c>
      <c r="M3208" s="5">
        <v>1.00549995899</v>
      </c>
      <c r="N3208" s="8">
        <f t="shared" si="658"/>
        <v>1.00549995899</v>
      </c>
      <c r="O3208" s="5">
        <v>0</v>
      </c>
      <c r="P3208" s="5">
        <v>96.736587524399994</v>
      </c>
      <c r="Q3208" s="5">
        <v>41.655193328899998</v>
      </c>
      <c r="R3208" s="5">
        <v>1030.22753906</v>
      </c>
      <c r="S3208">
        <f t="shared" si="650"/>
        <v>5.9740772862483853E-2</v>
      </c>
      <c r="T3208">
        <f t="shared" si="651"/>
        <v>115.76926507784219</v>
      </c>
      <c r="U3208">
        <f t="shared" si="652"/>
        <v>347.67251758644983</v>
      </c>
      <c r="V3208" s="9">
        <v>95.245452880900004</v>
      </c>
      <c r="W3208" s="9">
        <v>101.645225525</v>
      </c>
      <c r="X3208">
        <f t="shared" si="659"/>
        <v>1.8363341616902957E-3</v>
      </c>
      <c r="Y3208">
        <f t="shared" si="660"/>
        <v>52.901600450561588</v>
      </c>
      <c r="Z3208">
        <f t="shared" si="653"/>
        <v>1.2408292882722589</v>
      </c>
      <c r="AA3208">
        <f t="shared" si="654"/>
        <v>0.17601196344442777</v>
      </c>
      <c r="AB3208">
        <f>(1/(AA3208*k))*(LN((50-dTar)/(hTar-dTar)))</f>
        <v>24.828681876942305</v>
      </c>
      <c r="AC3208">
        <f t="shared" si="655"/>
        <v>40.05231846985609</v>
      </c>
      <c r="AD3208" s="19">
        <v>72.457252502399996</v>
      </c>
      <c r="AE3208" s="19">
        <v>34.499725341800001</v>
      </c>
      <c r="AF3208">
        <f t="shared" si="661"/>
        <v>6.8022909099823125E-3</v>
      </c>
      <c r="AG3208" s="23">
        <f t="shared" si="656"/>
        <v>38.488690505842762</v>
      </c>
      <c r="AH3208" s="25">
        <f t="shared" si="662"/>
        <v>43.966947736068491</v>
      </c>
      <c r="AI3208" s="25">
        <f t="shared" si="657"/>
        <v>0.47163147803085481</v>
      </c>
    </row>
    <row r="3209" spans="6:35" ht="15">
      <c r="F3209" s="5">
        <v>2006</v>
      </c>
      <c r="G3209" s="5">
        <v>5</v>
      </c>
      <c r="H3209" s="5">
        <v>0</v>
      </c>
      <c r="I3209" s="5">
        <v>134</v>
      </c>
      <c r="J3209" s="5">
        <v>12</v>
      </c>
      <c r="K3209" s="5">
        <v>16.594999313399999</v>
      </c>
      <c r="L3209" s="5">
        <v>0.62490129470800004</v>
      </c>
      <c r="M3209" s="5">
        <v>0.67949998378800003</v>
      </c>
      <c r="N3209" s="8">
        <f t="shared" si="658"/>
        <v>0.67949998378800003</v>
      </c>
      <c r="O3209" s="5">
        <v>0.89999997615799998</v>
      </c>
      <c r="P3209" s="5">
        <v>96.736587524399994</v>
      </c>
      <c r="Q3209" s="5">
        <v>46.4280815125</v>
      </c>
      <c r="R3209" s="5">
        <v>1522.5350341799999</v>
      </c>
      <c r="S3209">
        <f t="shared" si="650"/>
        <v>4.0371810887308145E-2</v>
      </c>
      <c r="T3209">
        <f t="shared" si="651"/>
        <v>171.31124954432775</v>
      </c>
      <c r="U3209">
        <f t="shared" si="652"/>
        <v>514.47345182600282</v>
      </c>
      <c r="V3209" s="9">
        <v>73.012397766099994</v>
      </c>
      <c r="W3209" s="9">
        <v>150.410980225</v>
      </c>
      <c r="X3209">
        <f t="shared" si="659"/>
        <v>1.3552030034440761E-3</v>
      </c>
      <c r="Y3209">
        <f t="shared" si="660"/>
        <v>60.465947873347197</v>
      </c>
      <c r="Z3209">
        <f t="shared" si="653"/>
        <v>0.83853159189742044</v>
      </c>
      <c r="AA3209">
        <f t="shared" si="654"/>
        <v>0.11894592857777748</v>
      </c>
      <c r="AB3209">
        <f>(1/(AA3209*k))*(LN((50-dTar)/(hTar-dTar)))</f>
        <v>36.740602214392766</v>
      </c>
      <c r="AC3209">
        <f t="shared" si="655"/>
        <v>59.267999322660067</v>
      </c>
      <c r="AD3209" s="19">
        <v>65.785667419399999</v>
      </c>
      <c r="AE3209" s="19">
        <v>51.051464080800002</v>
      </c>
      <c r="AF3209">
        <f t="shared" si="661"/>
        <v>5.678426263490733E-3</v>
      </c>
      <c r="AG3209" s="23">
        <f t="shared" si="656"/>
        <v>40.11619576302229</v>
      </c>
      <c r="AH3209" s="25">
        <f t="shared" si="662"/>
        <v>47.851009694371214</v>
      </c>
      <c r="AI3209" s="25">
        <f t="shared" si="657"/>
        <v>0.31872063127459915</v>
      </c>
    </row>
    <row r="3210" spans="6:35" ht="15">
      <c r="F3210" s="5">
        <v>2006</v>
      </c>
      <c r="G3210" s="5">
        <v>5</v>
      </c>
      <c r="H3210" s="5">
        <v>0</v>
      </c>
      <c r="I3210" s="5">
        <v>134</v>
      </c>
      <c r="J3210" s="5">
        <v>13</v>
      </c>
      <c r="K3210" s="5">
        <v>17.5699996948</v>
      </c>
      <c r="L3210" s="5">
        <v>0.84900897741299997</v>
      </c>
      <c r="M3210" s="5">
        <v>0.52350002527200001</v>
      </c>
      <c r="N3210" s="8">
        <f t="shared" si="658"/>
        <v>0.52350002527200001</v>
      </c>
      <c r="O3210" s="5">
        <v>0</v>
      </c>
      <c r="P3210" s="5">
        <v>96.736587524399994</v>
      </c>
      <c r="Q3210" s="5">
        <v>45.582241058299999</v>
      </c>
      <c r="R3210" s="5">
        <v>1303.9024658200001</v>
      </c>
      <c r="S3210">
        <f t="shared" si="650"/>
        <v>3.1103229615934914E-2</v>
      </c>
      <c r="T3210">
        <f t="shared" si="651"/>
        <v>222.3610041424364</v>
      </c>
      <c r="U3210">
        <f t="shared" si="652"/>
        <v>667.78354402846162</v>
      </c>
      <c r="V3210" s="9">
        <v>64.678253173800002</v>
      </c>
      <c r="W3210" s="9">
        <v>195.23260497999999</v>
      </c>
      <c r="X3210">
        <f t="shared" si="659"/>
        <v>1.0779411815438902E-3</v>
      </c>
      <c r="Y3210">
        <f t="shared" si="660"/>
        <v>59.95234308516288</v>
      </c>
      <c r="Z3210">
        <f t="shared" si="653"/>
        <v>0.64602107435314726</v>
      </c>
      <c r="AA3210">
        <f t="shared" si="654"/>
        <v>9.1638260635919788E-2</v>
      </c>
      <c r="AB3210">
        <f>(1/(AA3210*k))*(LN((50-dTar)/(hTar-dTar)))</f>
        <v>47.689087686423349</v>
      </c>
      <c r="AC3210">
        <f t="shared" si="655"/>
        <v>76.929517926899607</v>
      </c>
      <c r="AD3210" s="19">
        <v>68.128524780299998</v>
      </c>
      <c r="AE3210" s="19">
        <v>66.264511108400001</v>
      </c>
      <c r="AF3210">
        <f t="shared" si="661"/>
        <v>4.7321025699538048E-3</v>
      </c>
      <c r="AG3210" s="23">
        <f t="shared" si="656"/>
        <v>38.127389861503637</v>
      </c>
      <c r="AH3210" s="25">
        <f t="shared" si="662"/>
        <v>46.422918540683348</v>
      </c>
      <c r="AI3210" s="25">
        <f t="shared" si="657"/>
        <v>0.24554858352876244</v>
      </c>
    </row>
    <row r="3211" spans="6:35" ht="15">
      <c r="F3211" s="5">
        <v>2006</v>
      </c>
      <c r="G3211" s="5">
        <v>5</v>
      </c>
      <c r="H3211" s="5">
        <v>0</v>
      </c>
      <c r="I3211" s="5">
        <v>134</v>
      </c>
      <c r="J3211" s="5">
        <v>14</v>
      </c>
      <c r="K3211" s="5">
        <v>17.975000381499999</v>
      </c>
      <c r="L3211" s="5">
        <v>0.93771225213999998</v>
      </c>
      <c r="M3211" s="5">
        <v>0.171000003815</v>
      </c>
      <c r="N3211" s="8">
        <f t="shared" si="658"/>
        <v>0.171000003815</v>
      </c>
      <c r="O3211" s="5">
        <v>0</v>
      </c>
      <c r="P3211" s="5">
        <v>96.736587524399994</v>
      </c>
      <c r="Q3211" s="5">
        <v>46.439235687299998</v>
      </c>
      <c r="R3211" s="5">
        <v>1089.3699951200001</v>
      </c>
      <c r="S3211">
        <f t="shared" si="650"/>
        <v>1.0159793937393273E-2</v>
      </c>
      <c r="T3211">
        <f t="shared" si="651"/>
        <v>680.7367759711226</v>
      </c>
      <c r="U3211">
        <f t="shared" si="652"/>
        <v>2044.3549378708262</v>
      </c>
      <c r="V3211" s="9">
        <v>63.904582977300002</v>
      </c>
      <c r="W3211" s="9">
        <v>597.68579101600005</v>
      </c>
      <c r="X3211">
        <f t="shared" si="659"/>
        <v>3.6955661875926821E-4</v>
      </c>
      <c r="Y3211">
        <f t="shared" si="660"/>
        <v>62.048934649187977</v>
      </c>
      <c r="Z3211">
        <f t="shared" si="653"/>
        <v>0.21102120505449987</v>
      </c>
      <c r="AA3211">
        <f t="shared" si="654"/>
        <v>2.9933413871757426E-2</v>
      </c>
      <c r="AB3211">
        <f>(1/(AA3211*k))*(LN((50-dTar)/(hTar-dTar)))</f>
        <v>145.99554416414176</v>
      </c>
      <c r="AC3211">
        <f t="shared" si="655"/>
        <v>235.5123022246508</v>
      </c>
      <c r="AD3211" s="19">
        <v>72.8628616333</v>
      </c>
      <c r="AE3211" s="19">
        <v>202.86241149899999</v>
      </c>
      <c r="AF3211">
        <f t="shared" si="661"/>
        <v>1.9560377566179301E-3</v>
      </c>
      <c r="AG3211" s="23">
        <f t="shared" si="656"/>
        <v>33.464792649034656</v>
      </c>
      <c r="AH3211" s="25">
        <f t="shared" si="662"/>
        <v>44.329446850216073</v>
      </c>
      <c r="AI3211" s="25">
        <f t="shared" si="657"/>
        <v>8.0207844686100427E-2</v>
      </c>
    </row>
    <row r="3212" spans="6:35" ht="15">
      <c r="F3212" s="5">
        <v>2006</v>
      </c>
      <c r="G3212" s="5">
        <v>5</v>
      </c>
      <c r="H3212" s="5">
        <v>0</v>
      </c>
      <c r="I3212" s="5">
        <v>134</v>
      </c>
      <c r="J3212" s="5">
        <v>15</v>
      </c>
      <c r="K3212" s="5">
        <v>18.659999847400002</v>
      </c>
      <c r="L3212" s="5">
        <v>1.0510485172299999</v>
      </c>
      <c r="M3212" s="5">
        <v>0.15600000321900001</v>
      </c>
      <c r="N3212" s="8">
        <f t="shared" si="658"/>
        <v>0.15600000321900001</v>
      </c>
      <c r="O3212" s="5">
        <v>0</v>
      </c>
      <c r="P3212" s="5">
        <v>96.736587524399994</v>
      </c>
      <c r="Q3212" s="5">
        <v>47.741458892799997</v>
      </c>
      <c r="R3212" s="5">
        <v>913.99249267599998</v>
      </c>
      <c r="S3212">
        <f t="shared" si="650"/>
        <v>9.2685839273571914E-3</v>
      </c>
      <c r="T3212">
        <f t="shared" si="651"/>
        <v>746.19223644923034</v>
      </c>
      <c r="U3212">
        <f t="shared" si="652"/>
        <v>2240.9275318049972</v>
      </c>
      <c r="V3212" s="9">
        <v>61.9420089722</v>
      </c>
      <c r="W3212" s="9">
        <v>655.15557861299999</v>
      </c>
      <c r="X3212">
        <f t="shared" si="659"/>
        <v>3.3806339014665033E-4</v>
      </c>
      <c r="Y3212">
        <f t="shared" si="660"/>
        <v>63.847696510173471</v>
      </c>
      <c r="Z3212">
        <f t="shared" si="653"/>
        <v>0.19251057270965735</v>
      </c>
      <c r="AA3212">
        <f t="shared" si="654"/>
        <v>2.7307675767082075E-2</v>
      </c>
      <c r="AB3212">
        <f>(1/(AA3212*k))*(LN((50-dTar)/(hTar-dTar)))</f>
        <v>160.03357752495614</v>
      </c>
      <c r="AC3212">
        <f t="shared" si="655"/>
        <v>258.15771633259635</v>
      </c>
      <c r="AD3212" s="19">
        <v>81.199333190900006</v>
      </c>
      <c r="AE3212" s="19">
        <v>222.36839294399999</v>
      </c>
      <c r="AF3212">
        <f t="shared" si="661"/>
        <v>1.7802291375788341E-3</v>
      </c>
      <c r="AG3212" s="23">
        <f t="shared" si="656"/>
        <v>34.504579253887137</v>
      </c>
      <c r="AH3212" s="25">
        <f t="shared" si="662"/>
        <v>45.657715219016339</v>
      </c>
      <c r="AI3212" s="25">
        <f t="shared" si="657"/>
        <v>7.3172068713855426E-2</v>
      </c>
    </row>
    <row r="3213" spans="6:35" ht="15">
      <c r="F3213" s="5">
        <v>2006</v>
      </c>
      <c r="G3213" s="5">
        <v>5</v>
      </c>
      <c r="H3213" s="5">
        <v>0</v>
      </c>
      <c r="I3213" s="5">
        <v>134</v>
      </c>
      <c r="J3213" s="5">
        <v>16</v>
      </c>
      <c r="K3213" s="5">
        <v>19.215000152599998</v>
      </c>
      <c r="L3213" s="5">
        <v>1.17171919346</v>
      </c>
      <c r="M3213" s="5">
        <v>0.76700001954999997</v>
      </c>
      <c r="N3213" s="8">
        <f t="shared" si="658"/>
        <v>0.76700001954999997</v>
      </c>
      <c r="O3213" s="5">
        <v>0.89999997615799998</v>
      </c>
      <c r="P3213" s="5">
        <v>96.736587524399994</v>
      </c>
      <c r="Q3213" s="5">
        <v>49.216346740699997</v>
      </c>
      <c r="R3213" s="5">
        <v>1100.23498535</v>
      </c>
      <c r="S3213">
        <f t="shared" si="650"/>
        <v>4.5570537864052685E-2</v>
      </c>
      <c r="T3213">
        <f t="shared" si="651"/>
        <v>151.76791176142126</v>
      </c>
      <c r="U3213">
        <f t="shared" si="652"/>
        <v>455.78186866308982</v>
      </c>
      <c r="V3213" s="9">
        <v>58.2425842285</v>
      </c>
      <c r="W3213" s="9">
        <v>133.25198364299999</v>
      </c>
      <c r="X3213">
        <f t="shared" si="659"/>
        <v>1.5449349668185564E-3</v>
      </c>
      <c r="Y3213">
        <f t="shared" si="660"/>
        <v>64.290683096025873</v>
      </c>
      <c r="Z3213">
        <f t="shared" si="653"/>
        <v>0.94651032041712913</v>
      </c>
      <c r="AA3213">
        <f t="shared" si="654"/>
        <v>0.13426273983990544</v>
      </c>
      <c r="AB3213">
        <f>(1/(AA3213*k))*(LN((50-dTar)/(hTar-dTar)))</f>
        <v>32.549202050461993</v>
      </c>
      <c r="AC3213">
        <f t="shared" si="655"/>
        <v>52.506653914458468</v>
      </c>
      <c r="AD3213" s="19">
        <v>83.628562927199994</v>
      </c>
      <c r="AE3213" s="19">
        <v>45.227470397899999</v>
      </c>
      <c r="AF3213">
        <f t="shared" si="661"/>
        <v>5.5138133164023941E-3</v>
      </c>
      <c r="AG3213" s="23">
        <f t="shared" si="656"/>
        <v>45.677766080806123</v>
      </c>
      <c r="AH3213" s="25">
        <f t="shared" si="662"/>
        <v>52.752419818692097</v>
      </c>
      <c r="AI3213" s="25">
        <f t="shared" si="657"/>
        <v>0.35976267292285247</v>
      </c>
    </row>
    <row r="3214" spans="6:35" ht="15">
      <c r="F3214" s="5">
        <v>2006</v>
      </c>
      <c r="G3214" s="5">
        <v>5</v>
      </c>
      <c r="H3214" s="5">
        <v>0</v>
      </c>
      <c r="I3214" s="5">
        <v>134</v>
      </c>
      <c r="J3214" s="5">
        <v>17</v>
      </c>
      <c r="K3214" s="5">
        <v>20.145000457799998</v>
      </c>
      <c r="L3214" s="5">
        <v>1.3231992721600001</v>
      </c>
      <c r="M3214" s="5">
        <v>0.65450000762899996</v>
      </c>
      <c r="N3214" s="8">
        <f t="shared" si="658"/>
        <v>0.65450000762899996</v>
      </c>
      <c r="O3214" s="5">
        <v>0</v>
      </c>
      <c r="P3214" s="5">
        <v>96.736587524399994</v>
      </c>
      <c r="Q3214" s="5">
        <v>49.362331390400001</v>
      </c>
      <c r="R3214" s="5">
        <v>1243.63244629</v>
      </c>
      <c r="S3214">
        <f t="shared" si="650"/>
        <v>3.8886462346088363E-2</v>
      </c>
      <c r="T3214">
        <f t="shared" si="651"/>
        <v>177.85483564739226</v>
      </c>
      <c r="U3214">
        <f t="shared" si="652"/>
        <v>534.12482521052266</v>
      </c>
      <c r="V3214" s="9">
        <v>61.822673797599997</v>
      </c>
      <c r="W3214" s="9">
        <v>156.15625</v>
      </c>
      <c r="X3214">
        <f t="shared" si="659"/>
        <v>1.3296037964427166E-3</v>
      </c>
      <c r="Y3214">
        <f t="shared" si="660"/>
        <v>64.650700479740749</v>
      </c>
      <c r="Z3214">
        <f t="shared" si="653"/>
        <v>0.80768056863596227</v>
      </c>
      <c r="AA3214">
        <f t="shared" si="654"/>
        <v>0.11456970275054872</v>
      </c>
      <c r="AB3214">
        <f>(1/(AA3214*k))*(LN((50-dTar)/(hTar-dTar)))</f>
        <v>38.14398520709058</v>
      </c>
      <c r="AC3214">
        <f t="shared" si="655"/>
        <v>61.531862657705332</v>
      </c>
      <c r="AD3214" s="19">
        <v>104.78934478799999</v>
      </c>
      <c r="AE3214" s="19">
        <v>53.001483917199998</v>
      </c>
      <c r="AF3214">
        <f t="shared" si="661"/>
        <v>4.5594917415331922E-3</v>
      </c>
      <c r="AG3214" s="23">
        <f t="shared" si="656"/>
        <v>46.512686588321415</v>
      </c>
      <c r="AH3214" s="25">
        <f t="shared" si="662"/>
        <v>53.406832609056927</v>
      </c>
      <c r="AI3214" s="25">
        <f t="shared" si="657"/>
        <v>0.30699434963611066</v>
      </c>
    </row>
    <row r="3215" spans="6:35" ht="15">
      <c r="F3215" s="5">
        <v>2006</v>
      </c>
      <c r="G3215" s="5">
        <v>5</v>
      </c>
      <c r="H3215" s="5">
        <v>0</v>
      </c>
      <c r="I3215" s="5">
        <v>134</v>
      </c>
      <c r="J3215" s="5">
        <v>18</v>
      </c>
      <c r="K3215" s="5">
        <v>20.3050003052</v>
      </c>
      <c r="L3215" s="5">
        <v>1.38066530228</v>
      </c>
      <c r="M3215" s="5">
        <v>4.8500001430499998E-2</v>
      </c>
      <c r="N3215" s="8">
        <f t="shared" si="658"/>
        <v>4.8500001430499998E-2</v>
      </c>
      <c r="O3215" s="5">
        <v>0</v>
      </c>
      <c r="P3215" s="5">
        <v>96.736587524399994</v>
      </c>
      <c r="Q3215" s="5">
        <v>48.467506408699997</v>
      </c>
      <c r="R3215" s="5">
        <v>883.75500488299997</v>
      </c>
      <c r="S3215">
        <f t="shared" si="650"/>
        <v>2.8815790029469886E-3</v>
      </c>
      <c r="T3215">
        <f t="shared" si="651"/>
        <v>2400.1234609215703</v>
      </c>
      <c r="U3215">
        <f t="shared" si="652"/>
        <v>7207.9317910139989</v>
      </c>
      <c r="V3215" s="9">
        <v>70.607322692899999</v>
      </c>
      <c r="W3215" s="9">
        <v>2107.3044433599998</v>
      </c>
      <c r="X3215">
        <f t="shared" si="659"/>
        <v>1.0654343362105885E-4</v>
      </c>
      <c r="Y3215">
        <f t="shared" si="660"/>
        <v>65.119762385585815</v>
      </c>
      <c r="Z3215">
        <f t="shared" si="653"/>
        <v>5.9851043968873356E-2</v>
      </c>
      <c r="AA3215">
        <f t="shared" si="654"/>
        <v>8.4898864515267052E-3</v>
      </c>
      <c r="AB3215">
        <f>(1/(AA3215*k))*(LN((50-dTar)/(hTar-dTar)))</f>
        <v>514.74717263289517</v>
      </c>
      <c r="AC3215">
        <f t="shared" si="655"/>
        <v>830.36295651671162</v>
      </c>
      <c r="AD3215" s="19">
        <v>121.50779724100001</v>
      </c>
      <c r="AE3215" s="19">
        <v>715.24682617200006</v>
      </c>
      <c r="AF3215">
        <f t="shared" si="661"/>
        <v>5.9983771513114363E-4</v>
      </c>
      <c r="AG3215" s="23">
        <f t="shared" si="656"/>
        <v>32.684714568238348</v>
      </c>
      <c r="AH3215" s="25">
        <f t="shared" si="662"/>
        <v>45.013074066745389</v>
      </c>
      <c r="AI3215" s="25">
        <f t="shared" si="657"/>
        <v>2.2749008744010077E-2</v>
      </c>
    </row>
    <row r="3216" spans="6:35" ht="15">
      <c r="F3216" s="5">
        <v>2006</v>
      </c>
      <c r="G3216" s="5">
        <v>5</v>
      </c>
      <c r="H3216" s="5">
        <v>0</v>
      </c>
      <c r="I3216" s="5">
        <v>134</v>
      </c>
      <c r="J3216" s="5">
        <v>19</v>
      </c>
      <c r="K3216" s="5">
        <v>19.6800003052</v>
      </c>
      <c r="L3216" s="5">
        <v>1.3094687461900001</v>
      </c>
      <c r="M3216" s="5">
        <v>9.5499999821199999E-2</v>
      </c>
      <c r="N3216" s="8">
        <f t="shared" si="658"/>
        <v>9.5499999821199999E-2</v>
      </c>
      <c r="O3216" s="5">
        <v>0</v>
      </c>
      <c r="P3216" s="5">
        <v>96.736587524399994</v>
      </c>
      <c r="Q3216" s="5">
        <v>41.347705841100002</v>
      </c>
      <c r="R3216" s="5">
        <v>426.50250244099999</v>
      </c>
      <c r="S3216">
        <f t="shared" si="650"/>
        <v>5.6740368278247718E-3</v>
      </c>
      <c r="T3216">
        <f t="shared" si="651"/>
        <v>1218.9109058221366</v>
      </c>
      <c r="U3216">
        <f t="shared" si="652"/>
        <v>3660.5728044988041</v>
      </c>
      <c r="V3216" s="9">
        <v>86.8072433472</v>
      </c>
      <c r="W3216" s="9">
        <v>1070.2017822299999</v>
      </c>
      <c r="X3216">
        <f t="shared" si="659"/>
        <v>2.0757301801435589E-4</v>
      </c>
      <c r="Y3216">
        <f t="shared" si="660"/>
        <v>55.352645620608179</v>
      </c>
      <c r="Z3216">
        <f t="shared" si="653"/>
        <v>0.11785102102557019</v>
      </c>
      <c r="AA3216">
        <f t="shared" si="654"/>
        <v>1.671719857090425E-2</v>
      </c>
      <c r="AB3216">
        <f>(1/(AA3216*k))*(LN((50-dTar)/(hTar-dTar)))</f>
        <v>261.41611157887382</v>
      </c>
      <c r="AC3216">
        <f t="shared" si="655"/>
        <v>421.70266653712218</v>
      </c>
      <c r="AD3216" s="19">
        <v>149.852294922</v>
      </c>
      <c r="AE3216" s="19">
        <v>363.24057006800001</v>
      </c>
      <c r="AF3216">
        <f t="shared" si="661"/>
        <v>1.0697526531458243E-3</v>
      </c>
      <c r="AG3216" s="23">
        <f t="shared" si="656"/>
        <v>30.382095943330896</v>
      </c>
      <c r="AH3216" s="25">
        <f t="shared" si="662"/>
        <v>39.87324622713458</v>
      </c>
      <c r="AI3216" s="25">
        <f t="shared" si="657"/>
        <v>4.4794438492927739E-2</v>
      </c>
    </row>
    <row r="3217" spans="6:35" ht="15">
      <c r="F3217" s="5">
        <v>2006</v>
      </c>
      <c r="G3217" s="5">
        <v>5</v>
      </c>
      <c r="H3217" s="5">
        <v>0</v>
      </c>
      <c r="I3217" s="5">
        <v>134</v>
      </c>
      <c r="J3217" s="5">
        <v>20</v>
      </c>
      <c r="K3217" s="5">
        <v>18.6800003052</v>
      </c>
      <c r="L3217" s="5">
        <v>1.09641003609</v>
      </c>
      <c r="M3217" s="5">
        <v>1.2000000104299999E-2</v>
      </c>
      <c r="N3217" s="8">
        <f t="shared" si="658"/>
        <v>1.2000000104299999E-2</v>
      </c>
      <c r="O3217" s="5">
        <v>0.89999997615799998</v>
      </c>
      <c r="P3217" s="5">
        <v>96.736587524399994</v>
      </c>
      <c r="Q3217" s="5">
        <v>28.589780807499999</v>
      </c>
      <c r="R3217" s="5">
        <v>125.357498169</v>
      </c>
      <c r="S3217">
        <f t="shared" si="650"/>
        <v>7.1296798589715158E-4</v>
      </c>
      <c r="T3217">
        <f t="shared" si="651"/>
        <v>9700.4991896925585</v>
      </c>
      <c r="U3217">
        <f t="shared" si="652"/>
        <v>29132.058261387643</v>
      </c>
      <c r="V3217" s="9">
        <v>652.020996094</v>
      </c>
      <c r="W3217" s="9">
        <v>8517.0224609399993</v>
      </c>
      <c r="X3217">
        <f t="shared" si="659"/>
        <v>2.6108909538730869E-5</v>
      </c>
      <c r="Y3217">
        <f t="shared" si="660"/>
        <v>38.286609581581267</v>
      </c>
      <c r="Z3217">
        <f t="shared" si="653"/>
        <v>1.4808505416193345E-2</v>
      </c>
      <c r="AA3217">
        <f t="shared" si="654"/>
        <v>2.1005904185344543E-3</v>
      </c>
      <c r="AB3217">
        <f>(1/(AA3217*k))*(LN((50-dTar)/(hTar-dTar)))</f>
        <v>2080.4365326709762</v>
      </c>
      <c r="AC3217">
        <f t="shared" si="655"/>
        <v>3356.0503524048895</v>
      </c>
      <c r="AD3217" s="19">
        <v>407.95510864300002</v>
      </c>
      <c r="AE3217" s="19">
        <v>2890.7893066400002</v>
      </c>
      <c r="AF3217">
        <f t="shared" si="661"/>
        <v>1.5026759425481654E-4</v>
      </c>
      <c r="AG3217" s="23">
        <f t="shared" si="656"/>
        <v>18.978457480100786</v>
      </c>
      <c r="AH3217" s="25">
        <f t="shared" si="662"/>
        <v>26.317365740676689</v>
      </c>
      <c r="AI3217" s="25">
        <f t="shared" si="657"/>
        <v>5.6286206030742433E-3</v>
      </c>
    </row>
    <row r="3218" spans="6:35" ht="15">
      <c r="F3218" s="5">
        <v>2006</v>
      </c>
      <c r="G3218" s="5">
        <v>5</v>
      </c>
      <c r="H3218" s="5">
        <v>0</v>
      </c>
      <c r="I3218" s="5">
        <v>134</v>
      </c>
      <c r="J3218" s="5">
        <v>21</v>
      </c>
      <c r="K3218" s="5">
        <v>15.140000343300001</v>
      </c>
      <c r="L3218" s="5">
        <v>0.52912187576299996</v>
      </c>
      <c r="M3218" s="5">
        <v>1.3500000350200001E-2</v>
      </c>
      <c r="N3218" s="8">
        <f t="shared" si="658"/>
        <v>1.3500000350200001E-2</v>
      </c>
      <c r="O3218" s="5">
        <v>0</v>
      </c>
      <c r="P3218" s="5">
        <v>96.736587524399994</v>
      </c>
      <c r="Q3218" s="5">
        <v>26.278755188000002</v>
      </c>
      <c r="R3218" s="5">
        <v>1.8480750322299999</v>
      </c>
      <c r="S3218">
        <f t="shared" si="650"/>
        <v>8.0208899796958767E-4</v>
      </c>
      <c r="T3218">
        <f t="shared" si="651"/>
        <v>8622.6657976603856</v>
      </c>
      <c r="U3218">
        <f t="shared" si="652"/>
        <v>25895.162452343669</v>
      </c>
      <c r="V3218" s="9">
        <v>646.18072509800004</v>
      </c>
      <c r="W3218" s="9">
        <v>7570.6865234400002</v>
      </c>
      <c r="X3218">
        <f t="shared" si="659"/>
        <v>2.9315171473779342E-5</v>
      </c>
      <c r="Y3218">
        <f t="shared" si="660"/>
        <v>35.168460102763362</v>
      </c>
      <c r="Z3218">
        <f t="shared" si="653"/>
        <v>1.665956888057964E-2</v>
      </c>
      <c r="AA3218">
        <f t="shared" si="654"/>
        <v>2.3631642616136553E-3</v>
      </c>
      <c r="AB3218">
        <f>(1/(AA3218*k))*(LN((50-dTar)/(hTar-dTar)))</f>
        <v>1849.2768860314432</v>
      </c>
      <c r="AC3218">
        <f t="shared" si="655"/>
        <v>2983.155817347671</v>
      </c>
      <c r="AD3218" s="19">
        <v>407.92910766599999</v>
      </c>
      <c r="AE3218" s="19">
        <v>2569.5905761700001</v>
      </c>
      <c r="AF3218">
        <f t="shared" si="661"/>
        <v>1.67766220422739E-4</v>
      </c>
      <c r="AG3218" s="23">
        <f t="shared" si="656"/>
        <v>17.567603233120924</v>
      </c>
      <c r="AH3218" s="25">
        <f t="shared" si="662"/>
        <v>24.257579218131347</v>
      </c>
      <c r="AI3218" s="25">
        <f t="shared" si="657"/>
        <v>6.3321982876830768E-3</v>
      </c>
    </row>
    <row r="3219" spans="6:35" ht="15">
      <c r="F3219" s="5">
        <v>2006</v>
      </c>
      <c r="G3219" s="5">
        <v>5</v>
      </c>
      <c r="H3219" s="5">
        <v>0</v>
      </c>
      <c r="I3219" s="5">
        <v>134</v>
      </c>
      <c r="J3219" s="5">
        <v>22</v>
      </c>
      <c r="K3219" s="5">
        <v>13.2849998474</v>
      </c>
      <c r="L3219" s="5">
        <v>0.34484735131299998</v>
      </c>
      <c r="M3219" s="5">
        <v>1.30000002682E-2</v>
      </c>
      <c r="N3219" s="8">
        <f t="shared" si="658"/>
        <v>1.30000002682E-2</v>
      </c>
      <c r="O3219" s="5">
        <v>0</v>
      </c>
      <c r="P3219" s="5">
        <v>96.736587524399994</v>
      </c>
      <c r="Q3219" s="5">
        <v>27.6222057343</v>
      </c>
      <c r="R3219" s="5">
        <v>1.0024499893200001</v>
      </c>
      <c r="S3219">
        <f t="shared" si="650"/>
        <v>7.7238199394346176E-4</v>
      </c>
      <c r="T3219">
        <f t="shared" si="651"/>
        <v>8954.306837425207</v>
      </c>
      <c r="U3219">
        <f t="shared" si="652"/>
        <v>26891.130381763403</v>
      </c>
      <c r="V3219" s="9">
        <v>648.09509277300003</v>
      </c>
      <c r="W3219" s="9">
        <v>7861.8671875</v>
      </c>
      <c r="X3219">
        <f t="shared" si="659"/>
        <v>2.8247715672131918E-5</v>
      </c>
      <c r="Y3219">
        <f t="shared" si="660"/>
        <v>36.974484204420833</v>
      </c>
      <c r="Z3219">
        <f t="shared" si="653"/>
        <v>1.6042547725743074E-2</v>
      </c>
      <c r="AA3219">
        <f t="shared" si="654"/>
        <v>2.2756396472480866E-3</v>
      </c>
      <c r="AB3219">
        <f>(1/(AA3219*k))*(LN((50-dTar)/(hTar-dTar)))</f>
        <v>1920.4029303068605</v>
      </c>
      <c r="AC3219">
        <f t="shared" si="655"/>
        <v>3097.8925960030724</v>
      </c>
      <c r="AD3219" s="19">
        <v>407.93777465800002</v>
      </c>
      <c r="AE3219" s="19">
        <v>2668.4208984400002</v>
      </c>
      <c r="AF3219">
        <f t="shared" si="661"/>
        <v>1.6196295816538623E-4</v>
      </c>
      <c r="AG3219" s="23">
        <f t="shared" si="656"/>
        <v>18.422764187592868</v>
      </c>
      <c r="AH3219" s="25">
        <f t="shared" si="662"/>
        <v>25.474157327848406</v>
      </c>
      <c r="AI3219" s="25">
        <f t="shared" si="657"/>
        <v>6.09767239279783E-3</v>
      </c>
    </row>
    <row r="3220" spans="6:35" ht="15">
      <c r="F3220" s="5">
        <v>2006</v>
      </c>
      <c r="G3220" s="5">
        <v>5</v>
      </c>
      <c r="H3220" s="5">
        <v>0</v>
      </c>
      <c r="I3220" s="5">
        <v>134</v>
      </c>
      <c r="J3220" s="5">
        <v>23</v>
      </c>
      <c r="K3220" s="5">
        <v>12.8699998856</v>
      </c>
      <c r="L3220" s="5">
        <v>0.32744976878199999</v>
      </c>
      <c r="M3220" s="5">
        <v>1.44999995828E-2</v>
      </c>
      <c r="N3220" s="8">
        <f t="shared" si="658"/>
        <v>1.44999995828E-2</v>
      </c>
      <c r="O3220" s="5">
        <v>0</v>
      </c>
      <c r="P3220" s="5">
        <v>96.736587524399994</v>
      </c>
      <c r="Q3220" s="5">
        <v>24.784954071000001</v>
      </c>
      <c r="R3220" s="5">
        <v>1.03422498703</v>
      </c>
      <c r="S3220">
        <f t="shared" si="650"/>
        <v>8.6150295068364139E-4</v>
      </c>
      <c r="T3220">
        <f t="shared" si="651"/>
        <v>8027.9996301623587</v>
      </c>
      <c r="U3220">
        <f t="shared" si="652"/>
        <v>24109.290498863542</v>
      </c>
      <c r="V3220" s="9">
        <v>642.44519043000003</v>
      </c>
      <c r="W3220" s="9">
        <v>7048.5703125</v>
      </c>
      <c r="X3220">
        <f t="shared" si="659"/>
        <v>3.1446238282851739E-5</v>
      </c>
      <c r="Y3220">
        <f t="shared" si="660"/>
        <v>33.154928738372845</v>
      </c>
      <c r="Z3220">
        <f t="shared" si="653"/>
        <v>1.7893610040865957E-2</v>
      </c>
      <c r="AA3220">
        <f t="shared" si="654"/>
        <v>2.5382133273039679E-3</v>
      </c>
      <c r="AB3220">
        <f>(1/(AA3220*k))*(LN((50-dTar)/(hTar-dTar)))</f>
        <v>1721.7406432656167</v>
      </c>
      <c r="AC3220">
        <f t="shared" si="655"/>
        <v>2777.421085354124</v>
      </c>
      <c r="AD3220" s="19">
        <v>407.91180419900002</v>
      </c>
      <c r="AE3220" s="19">
        <v>2392.3774414099998</v>
      </c>
      <c r="AF3220">
        <f t="shared" si="661"/>
        <v>1.7928503645102815E-4</v>
      </c>
      <c r="AG3220" s="23">
        <f t="shared" si="656"/>
        <v>16.645430629411447</v>
      </c>
      <c r="AH3220" s="25">
        <f t="shared" si="662"/>
        <v>22.920587952236179</v>
      </c>
      <c r="AI3220" s="25">
        <f t="shared" si="657"/>
        <v>6.8012496405788058E-3</v>
      </c>
    </row>
    <row r="3221" spans="6:35" ht="15">
      <c r="F3221" s="5">
        <v>2006</v>
      </c>
      <c r="G3221" s="5">
        <v>5</v>
      </c>
      <c r="H3221" s="5">
        <v>0</v>
      </c>
      <c r="I3221" s="5">
        <v>134</v>
      </c>
      <c r="J3221" s="5">
        <v>24</v>
      </c>
      <c r="K3221" s="5">
        <v>12.279999733</v>
      </c>
      <c r="L3221" s="5">
        <v>0.24643757939300001</v>
      </c>
      <c r="M3221" s="5">
        <v>1.30000002682E-2</v>
      </c>
      <c r="N3221" s="8">
        <f t="shared" si="658"/>
        <v>1.30000002682E-2</v>
      </c>
      <c r="O3221" s="5">
        <v>0</v>
      </c>
      <c r="P3221" s="5">
        <v>96.736587524399994</v>
      </c>
      <c r="Q3221" s="5">
        <v>15.786749839800001</v>
      </c>
      <c r="R3221" s="5">
        <v>0.92557501792899999</v>
      </c>
      <c r="S3221">
        <f t="shared" si="650"/>
        <v>7.7238199394346176E-4</v>
      </c>
      <c r="T3221">
        <f t="shared" si="651"/>
        <v>8954.306837425207</v>
      </c>
      <c r="U3221">
        <f t="shared" si="652"/>
        <v>26891.130381763403</v>
      </c>
      <c r="V3221" s="9">
        <v>648.09509277300003</v>
      </c>
      <c r="W3221" s="9">
        <v>7861.8671875</v>
      </c>
      <c r="X3221">
        <f t="shared" si="659"/>
        <v>2.8247715672131918E-5</v>
      </c>
      <c r="Y3221">
        <f t="shared" si="660"/>
        <v>21.131800197476899</v>
      </c>
      <c r="Z3221">
        <f t="shared" si="653"/>
        <v>1.6042547725743074E-2</v>
      </c>
      <c r="AA3221">
        <f t="shared" si="654"/>
        <v>2.2756396472480866E-3</v>
      </c>
      <c r="AB3221">
        <f>(1/(AA3221*k))*(LN((50-dTar)/(hTar-dTar)))</f>
        <v>1920.4029303068605</v>
      </c>
      <c r="AC3221">
        <f t="shared" si="655"/>
        <v>3097.8925960030724</v>
      </c>
      <c r="AD3221" s="19">
        <v>407.93777465800002</v>
      </c>
      <c r="AE3221" s="19">
        <v>2668.4208984400002</v>
      </c>
      <c r="AF3221">
        <f t="shared" si="661"/>
        <v>1.6196295816538623E-4</v>
      </c>
      <c r="AG3221" s="23">
        <f t="shared" si="656"/>
        <v>10.529049431632048</v>
      </c>
      <c r="AH3221" s="25">
        <f t="shared" si="662"/>
        <v>14.559088907772276</v>
      </c>
      <c r="AI3221" s="25">
        <f t="shared" si="657"/>
        <v>6.09767239279783E-3</v>
      </c>
    </row>
    <row r="3222" spans="6:35" ht="15">
      <c r="F3222" s="5">
        <v>2006</v>
      </c>
      <c r="G3222" s="5">
        <v>5</v>
      </c>
      <c r="H3222" s="5">
        <v>0</v>
      </c>
      <c r="I3222" s="5">
        <v>135</v>
      </c>
      <c r="J3222" s="5">
        <v>1</v>
      </c>
      <c r="K3222" s="5">
        <v>10.470000267</v>
      </c>
      <c r="L3222" s="5">
        <v>3.9281196892300002E-2</v>
      </c>
      <c r="M3222" s="5">
        <v>1.25000001863E-2</v>
      </c>
      <c r="N3222" s="8">
        <f t="shared" si="658"/>
        <v>1.25000001863E-2</v>
      </c>
      <c r="O3222" s="5">
        <v>0</v>
      </c>
      <c r="P3222" s="5">
        <v>96.736587524399994</v>
      </c>
      <c r="Q3222" s="5">
        <v>18.088560104399999</v>
      </c>
      <c r="R3222" s="5">
        <v>0.80769997835200003</v>
      </c>
      <c r="S3222">
        <f t="shared" si="650"/>
        <v>7.4267498992327749E-4</v>
      </c>
      <c r="T3222">
        <f t="shared" si="651"/>
        <v>9312.4791642526307</v>
      </c>
      <c r="U3222">
        <f t="shared" si="652"/>
        <v>27966.775757193202</v>
      </c>
      <c r="V3222" s="9">
        <v>648.34289550799997</v>
      </c>
      <c r="W3222" s="9">
        <v>8176.3413085900002</v>
      </c>
      <c r="X3222">
        <f t="shared" si="659"/>
        <v>2.7180220655883553E-5</v>
      </c>
      <c r="Y3222">
        <f t="shared" si="660"/>
        <v>24.218676076594654</v>
      </c>
      <c r="Z3222">
        <f t="shared" si="653"/>
        <v>1.5425526571029913E-2</v>
      </c>
      <c r="AA3222">
        <f t="shared" si="654"/>
        <v>2.188115032900023E-3</v>
      </c>
      <c r="AB3222">
        <f>(1/(AA3222*k))*(LN((50-dTar)/(hTar-dTar)))</f>
        <v>1997.2190589567469</v>
      </c>
      <c r="AC3222">
        <f t="shared" si="655"/>
        <v>3221.8083182937467</v>
      </c>
      <c r="AD3222" s="19">
        <v>407.94644165</v>
      </c>
      <c r="AE3222" s="19">
        <v>2775.1579589799999</v>
      </c>
      <c r="AF3222">
        <f t="shared" si="661"/>
        <v>1.561301525695163E-4</v>
      </c>
      <c r="AG3222" s="23">
        <f t="shared" si="656"/>
        <v>12.036163142250421</v>
      </c>
      <c r="AH3222" s="25">
        <f t="shared" si="662"/>
        <v>16.666660371530909</v>
      </c>
      <c r="AI3222" s="25">
        <f t="shared" si="657"/>
        <v>5.8631464979594901E-3</v>
      </c>
    </row>
    <row r="3223" spans="6:35" ht="15">
      <c r="F3223" s="5">
        <v>2006</v>
      </c>
      <c r="G3223" s="5">
        <v>5</v>
      </c>
      <c r="H3223" s="5">
        <v>0</v>
      </c>
      <c r="I3223" s="5">
        <v>135</v>
      </c>
      <c r="J3223" s="5">
        <v>2</v>
      </c>
      <c r="K3223" s="5">
        <v>10.239999771100001</v>
      </c>
      <c r="L3223" s="5">
        <v>1.8717160448400001E-2</v>
      </c>
      <c r="M3223" s="5">
        <v>1.30000002682E-2</v>
      </c>
      <c r="N3223" s="8">
        <f t="shared" si="658"/>
        <v>1.30000002682E-2</v>
      </c>
      <c r="O3223" s="5">
        <v>0</v>
      </c>
      <c r="P3223" s="5">
        <v>96.736587524399994</v>
      </c>
      <c r="Q3223" s="5">
        <v>14.678039550799999</v>
      </c>
      <c r="R3223" s="5">
        <v>0.81692498922300005</v>
      </c>
      <c r="S3223">
        <f t="shared" si="650"/>
        <v>7.7238199394346176E-4</v>
      </c>
      <c r="T3223">
        <f t="shared" si="651"/>
        <v>8954.306837425207</v>
      </c>
      <c r="U3223">
        <f t="shared" si="652"/>
        <v>26891.130381763403</v>
      </c>
      <c r="V3223" s="9">
        <v>646.41094970699999</v>
      </c>
      <c r="W3223" s="9">
        <v>7861.8671875</v>
      </c>
      <c r="X3223">
        <f t="shared" si="659"/>
        <v>2.8249059570136713E-5</v>
      </c>
      <c r="Y3223">
        <f t="shared" si="660"/>
        <v>19.648021193995799</v>
      </c>
      <c r="Z3223">
        <f t="shared" si="653"/>
        <v>1.6042547725743074E-2</v>
      </c>
      <c r="AA3223">
        <f t="shared" si="654"/>
        <v>2.2756396472480866E-3</v>
      </c>
      <c r="AB3223">
        <f>(1/(AA3223*k))*(LN((50-dTar)/(hTar-dTar)))</f>
        <v>1920.4029303068605</v>
      </c>
      <c r="AC3223">
        <f t="shared" si="655"/>
        <v>3097.8925960030724</v>
      </c>
      <c r="AD3223" s="19">
        <v>407.93777465800002</v>
      </c>
      <c r="AE3223" s="19">
        <v>2668.4208984400002</v>
      </c>
      <c r="AF3223">
        <f t="shared" si="661"/>
        <v>1.6196295816538623E-4</v>
      </c>
      <c r="AG3223" s="23">
        <f t="shared" si="656"/>
        <v>9.7897474163150768</v>
      </c>
      <c r="AH3223" s="25">
        <f t="shared" si="662"/>
        <v>13.536815829790667</v>
      </c>
      <c r="AI3223" s="25">
        <f t="shared" si="657"/>
        <v>6.09767239279783E-3</v>
      </c>
    </row>
    <row r="3224" spans="6:35" ht="15">
      <c r="F3224" s="5">
        <v>2006</v>
      </c>
      <c r="G3224" s="5">
        <v>5</v>
      </c>
      <c r="H3224" s="5">
        <v>0</v>
      </c>
      <c r="I3224" s="5">
        <v>135</v>
      </c>
      <c r="J3224" s="5">
        <v>3</v>
      </c>
      <c r="K3224" s="5">
        <v>9.3900003433200006</v>
      </c>
      <c r="L3224" s="5">
        <v>3.5358669702000001E-3</v>
      </c>
      <c r="M3224" s="5">
        <v>1.3500000350200001E-2</v>
      </c>
      <c r="N3224" s="8">
        <f t="shared" si="658"/>
        <v>1.3500000350200001E-2</v>
      </c>
      <c r="O3224" s="5">
        <v>0</v>
      </c>
      <c r="P3224" s="5">
        <v>96.736587524399994</v>
      </c>
      <c r="Q3224" s="5">
        <v>12.2360649109</v>
      </c>
      <c r="R3224" s="5">
        <v>0.93172502517699995</v>
      </c>
      <c r="S3224">
        <f t="shared" si="650"/>
        <v>8.0208899796958767E-4</v>
      </c>
      <c r="T3224">
        <f t="shared" si="651"/>
        <v>8622.6657976603856</v>
      </c>
      <c r="U3224">
        <f t="shared" si="652"/>
        <v>25895.162452343669</v>
      </c>
      <c r="V3224" s="9">
        <v>644.51074218799999</v>
      </c>
      <c r="W3224" s="9">
        <v>7570.6865234400002</v>
      </c>
      <c r="X3224">
        <f t="shared" si="659"/>
        <v>2.9316606692750046E-5</v>
      </c>
      <c r="Y3224">
        <f t="shared" si="660"/>
        <v>16.375611577422475</v>
      </c>
      <c r="Z3224">
        <f t="shared" si="653"/>
        <v>1.665956888057964E-2</v>
      </c>
      <c r="AA3224">
        <f t="shared" si="654"/>
        <v>2.3631642616136553E-3</v>
      </c>
      <c r="AB3224">
        <f>(1/(AA3224*k))*(LN((50-dTar)/(hTar-dTar)))</f>
        <v>1849.2768860314432</v>
      </c>
      <c r="AC3224">
        <f t="shared" si="655"/>
        <v>2983.155817347671</v>
      </c>
      <c r="AD3224" s="19">
        <v>407.92910766599999</v>
      </c>
      <c r="AE3224" s="19">
        <v>2569.5905761700001</v>
      </c>
      <c r="AF3224">
        <f t="shared" si="661"/>
        <v>1.67766220422739E-4</v>
      </c>
      <c r="AG3224" s="23">
        <f t="shared" si="656"/>
        <v>8.1800637858822558</v>
      </c>
      <c r="AH3224" s="25">
        <f t="shared" si="662"/>
        <v>11.295140416269234</v>
      </c>
      <c r="AI3224" s="25">
        <f t="shared" si="657"/>
        <v>6.3321982876830768E-3</v>
      </c>
    </row>
    <row r="3225" spans="6:35" ht="15">
      <c r="F3225" s="5">
        <v>2006</v>
      </c>
      <c r="G3225" s="5">
        <v>5</v>
      </c>
      <c r="H3225" s="5">
        <v>0</v>
      </c>
      <c r="I3225" s="5">
        <v>135</v>
      </c>
      <c r="J3225" s="5">
        <v>4</v>
      </c>
      <c r="K3225" s="5">
        <v>8.6649999618500004</v>
      </c>
      <c r="L3225" s="5">
        <v>0</v>
      </c>
      <c r="M3225" s="5">
        <v>1.30000002682E-2</v>
      </c>
      <c r="N3225" s="8">
        <f t="shared" si="658"/>
        <v>1.30000002682E-2</v>
      </c>
      <c r="O3225" s="5">
        <v>0.69999998807899999</v>
      </c>
      <c r="P3225" s="5">
        <v>96.736587524399994</v>
      </c>
      <c r="Q3225" s="5">
        <v>8.3516998290999993</v>
      </c>
      <c r="R3225" s="5">
        <v>0.760550022125</v>
      </c>
      <c r="S3225">
        <f t="shared" si="650"/>
        <v>7.7238199394346176E-4</v>
      </c>
      <c r="T3225">
        <f t="shared" si="651"/>
        <v>8954.306837425207</v>
      </c>
      <c r="U3225">
        <f t="shared" si="652"/>
        <v>26891.130381763403</v>
      </c>
      <c r="V3225" s="9">
        <v>646.41094970699999</v>
      </c>
      <c r="W3225" s="9">
        <v>7861.8671875</v>
      </c>
      <c r="X3225">
        <f t="shared" si="659"/>
        <v>2.8249059570136713E-5</v>
      </c>
      <c r="Y3225">
        <f t="shared" si="660"/>
        <v>11.179583941038246</v>
      </c>
      <c r="Z3225">
        <f t="shared" si="653"/>
        <v>1.6042547725743074E-2</v>
      </c>
      <c r="AA3225">
        <f t="shared" si="654"/>
        <v>2.2756396472480866E-3</v>
      </c>
      <c r="AB3225">
        <f>(1/(AA3225*k))*(LN((50-dTar)/(hTar-dTar)))</f>
        <v>1920.4029303068605</v>
      </c>
      <c r="AC3225">
        <f t="shared" si="655"/>
        <v>3097.8925960030724</v>
      </c>
      <c r="AD3225" s="19">
        <v>407.93777465800002</v>
      </c>
      <c r="AE3225" s="19">
        <v>2668.4208984400002</v>
      </c>
      <c r="AF3225">
        <f t="shared" si="661"/>
        <v>1.6196295816538623E-4</v>
      </c>
      <c r="AG3225" s="23">
        <f t="shared" si="656"/>
        <v>5.5702964650558231</v>
      </c>
      <c r="AH3225" s="25">
        <f t="shared" si="662"/>
        <v>7.7023516703944983</v>
      </c>
      <c r="AI3225" s="25">
        <f t="shared" si="657"/>
        <v>6.09767239279783E-3</v>
      </c>
    </row>
    <row r="3226" spans="6:35" ht="15">
      <c r="F3226" s="5">
        <v>2006</v>
      </c>
      <c r="G3226" s="5">
        <v>5</v>
      </c>
      <c r="H3226" s="5">
        <v>0</v>
      </c>
      <c r="I3226" s="5">
        <v>135</v>
      </c>
      <c r="J3226" s="5">
        <v>5</v>
      </c>
      <c r="K3226" s="5">
        <v>8.25</v>
      </c>
      <c r="L3226" s="5">
        <v>0</v>
      </c>
      <c r="M3226" s="5">
        <v>8.9999996125699998E-3</v>
      </c>
      <c r="N3226" s="8">
        <f t="shared" si="658"/>
        <v>8.9999996125699998E-3</v>
      </c>
      <c r="O3226" s="5">
        <v>0</v>
      </c>
      <c r="P3226" s="5">
        <v>96.736587524399994</v>
      </c>
      <c r="Q3226" s="5">
        <v>7.7612609863299999</v>
      </c>
      <c r="R3226" s="5">
        <v>0.21934999525500001</v>
      </c>
      <c r="S3226">
        <f t="shared" si="650"/>
        <v>5.3472596175643827E-4</v>
      </c>
      <c r="T3226">
        <f t="shared" si="651"/>
        <v>12933.999588788027</v>
      </c>
      <c r="U3226">
        <f t="shared" si="652"/>
        <v>38842.746358218959</v>
      </c>
      <c r="V3226" s="9">
        <v>678.21911621100003</v>
      </c>
      <c r="W3226" s="9">
        <v>11356.0302734</v>
      </c>
      <c r="X3226">
        <f t="shared" si="659"/>
        <v>1.9655248610913757E-5</v>
      </c>
      <c r="Y3226">
        <f t="shared" si="660"/>
        <v>10.406917802278281</v>
      </c>
      <c r="Z3226">
        <f t="shared" si="653"/>
        <v>1.110637848750713E-2</v>
      </c>
      <c r="AA3226">
        <f t="shared" si="654"/>
        <v>1.5754427323883054E-3</v>
      </c>
      <c r="AB3226">
        <f>(1/(AA3226*k))*(LN((50-dTar)/(hTar-dTar)))</f>
        <v>2773.9155204154822</v>
      </c>
      <c r="AC3226">
        <f t="shared" si="655"/>
        <v>4474.73403472677</v>
      </c>
      <c r="AD3226" s="19">
        <v>416.14416503899997</v>
      </c>
      <c r="AE3226" s="19">
        <v>3854.3859863299999</v>
      </c>
      <c r="AF3226">
        <f t="shared" si="661"/>
        <v>1.1434760331081997E-4</v>
      </c>
      <c r="AG3226" s="23">
        <f t="shared" si="656"/>
        <v>5.0819569668471436</v>
      </c>
      <c r="AH3226" s="25">
        <f t="shared" si="662"/>
        <v>7.1059413884009919</v>
      </c>
      <c r="AI3226" s="25">
        <f t="shared" si="657"/>
        <v>4.2214652338894067E-3</v>
      </c>
    </row>
    <row r="3227" spans="6:35" ht="15">
      <c r="F3227" s="5">
        <v>2006</v>
      </c>
      <c r="G3227" s="5">
        <v>5</v>
      </c>
      <c r="H3227" s="5">
        <v>0</v>
      </c>
      <c r="I3227" s="5">
        <v>135</v>
      </c>
      <c r="J3227" s="5">
        <v>6</v>
      </c>
      <c r="K3227" s="5">
        <v>8.7899999618500004</v>
      </c>
      <c r="L3227" s="5">
        <v>0</v>
      </c>
      <c r="M3227" s="5">
        <v>1.0000000475E-3</v>
      </c>
      <c r="N3227" s="8">
        <f t="shared" si="658"/>
        <v>1.0000000475E-3</v>
      </c>
      <c r="O3227" s="5">
        <v>0</v>
      </c>
      <c r="P3227" s="5">
        <v>96.736587524399994</v>
      </c>
      <c r="Q3227" s="5">
        <v>7.9037055969200001</v>
      </c>
      <c r="R3227" s="5">
        <v>0</v>
      </c>
      <c r="S3227">
        <f t="shared" si="650"/>
        <v>5.9414001130520886E-5</v>
      </c>
      <c r="T3227">
        <f t="shared" si="651"/>
        <v>116405.98575878843</v>
      </c>
      <c r="U3227">
        <f t="shared" si="652"/>
        <v>349584.68556985282</v>
      </c>
      <c r="V3227" s="9">
        <v>699.78546142599998</v>
      </c>
      <c r="W3227" s="9">
        <v>60723.6445313</v>
      </c>
      <c r="X3227">
        <f t="shared" si="659"/>
        <v>2.4330419817409738E-6</v>
      </c>
      <c r="Y3227">
        <f t="shared" si="660"/>
        <v>11.026692663474767</v>
      </c>
      <c r="Z3227">
        <f t="shared" si="653"/>
        <v>1.2340421659072294E-3</v>
      </c>
      <c r="AA3227">
        <f t="shared" si="654"/>
        <v>1.7504920833790556E-4</v>
      </c>
      <c r="AB3227">
        <f>(1/(AA3227*k))*(LN((50-dTar)/(hTar-dTar)))</f>
        <v>24965.23742319247</v>
      </c>
      <c r="AC3227">
        <f t="shared" si="655"/>
        <v>40272.602665946091</v>
      </c>
      <c r="AD3227" s="19">
        <v>408.14590454099999</v>
      </c>
      <c r="AE3227" s="19">
        <v>34689.4765625</v>
      </c>
      <c r="AF3227">
        <f t="shared" si="661"/>
        <v>1.3267838834706261E-5</v>
      </c>
      <c r="AG3227" s="23">
        <f t="shared" si="656"/>
        <v>5.1347955439945494</v>
      </c>
      <c r="AH3227" s="25">
        <f t="shared" si="662"/>
        <v>7.3742689132405488</v>
      </c>
      <c r="AI3227" s="25">
        <f t="shared" si="657"/>
        <v>4.6905173512596878E-4</v>
      </c>
    </row>
    <row r="3228" spans="6:35" ht="15">
      <c r="F3228" s="5">
        <v>2006</v>
      </c>
      <c r="G3228" s="5">
        <v>5</v>
      </c>
      <c r="H3228" s="5">
        <v>0</v>
      </c>
      <c r="I3228" s="5">
        <v>135</v>
      </c>
      <c r="J3228" s="5">
        <v>7</v>
      </c>
      <c r="K3228" s="5">
        <v>9.42000007629</v>
      </c>
      <c r="L3228" s="5">
        <v>0</v>
      </c>
      <c r="M3228" s="5">
        <v>0</v>
      </c>
      <c r="N3228" s="8">
        <f t="shared" si="658"/>
        <v>1E-4</v>
      </c>
      <c r="O3228" s="5">
        <v>0</v>
      </c>
      <c r="P3228" s="5">
        <v>96.736587524399994</v>
      </c>
      <c r="Q3228" s="5">
        <v>11.810235023500001</v>
      </c>
      <c r="R3228" s="5">
        <v>128.16600036599999</v>
      </c>
      <c r="S3228">
        <f t="shared" si="650"/>
        <v>5.9413998308355972E-6</v>
      </c>
      <c r="T3228">
        <f t="shared" si="651"/>
        <v>1164059.9128807276</v>
      </c>
      <c r="U3228">
        <f t="shared" si="652"/>
        <v>3495847.0217512534</v>
      </c>
      <c r="V3228" s="9">
        <v>687.97717285199997</v>
      </c>
      <c r="W3228" s="9">
        <v>60723.6445313</v>
      </c>
      <c r="X3228">
        <f t="shared" si="659"/>
        <v>2.8111534758367545E-7</v>
      </c>
      <c r="Y3228">
        <f t="shared" si="660"/>
        <v>17.554773066629863</v>
      </c>
      <c r="Z3228">
        <f t="shared" si="653"/>
        <v>1.2340421072902296E-4</v>
      </c>
      <c r="AA3228">
        <f t="shared" si="654"/>
        <v>1.7504920002306861E-5</v>
      </c>
      <c r="AB3228">
        <f>(1/(AA3228*k))*(LN((50-dTar)/(hTar-dTar)))</f>
        <v>249652.38609041239</v>
      </c>
      <c r="AC3228">
        <f t="shared" si="655"/>
        <v>402726.04578894714</v>
      </c>
      <c r="AD3228" s="19">
        <v>260.420654297</v>
      </c>
      <c r="AE3228" s="19">
        <v>60723.6445313</v>
      </c>
      <c r="AF3228">
        <f t="shared" si="661"/>
        <v>2.1565197228466215E-6</v>
      </c>
      <c r="AG3228" s="23">
        <f t="shared" si="656"/>
        <v>2.3086868275608681</v>
      </c>
      <c r="AH3228" s="25">
        <f t="shared" si="662"/>
        <v>8.1036291738445758</v>
      </c>
      <c r="AI3228" s="25">
        <f t="shared" si="657"/>
        <v>4.6905171284601254E-5</v>
      </c>
    </row>
    <row r="3229" spans="6:35" ht="15">
      <c r="F3229" s="5">
        <v>2006</v>
      </c>
      <c r="G3229" s="5">
        <v>5</v>
      </c>
      <c r="H3229" s="5">
        <v>0</v>
      </c>
      <c r="I3229" s="5">
        <v>135</v>
      </c>
      <c r="J3229" s="5">
        <v>8</v>
      </c>
      <c r="K3229" s="5">
        <v>11</v>
      </c>
      <c r="L3229" s="5">
        <v>2.8878765180700001E-2</v>
      </c>
      <c r="M3229" s="5">
        <v>0</v>
      </c>
      <c r="N3229" s="8">
        <f t="shared" si="658"/>
        <v>1E-4</v>
      </c>
      <c r="O3229" s="5">
        <v>0.69999998807899999</v>
      </c>
      <c r="P3229" s="5">
        <v>96.736587524399994</v>
      </c>
      <c r="Q3229" s="5">
        <v>9.7014064788799992</v>
      </c>
      <c r="R3229" s="5">
        <v>295.09750366200001</v>
      </c>
      <c r="S3229">
        <f t="shared" si="650"/>
        <v>5.9413998308355972E-6</v>
      </c>
      <c r="T3229">
        <f t="shared" si="651"/>
        <v>1164059.9128807276</v>
      </c>
      <c r="U3229">
        <f t="shared" si="652"/>
        <v>3495847.0217512534</v>
      </c>
      <c r="V3229" s="9">
        <v>663.19891357400002</v>
      </c>
      <c r="W3229" s="9">
        <v>60723.6445313</v>
      </c>
      <c r="X3229">
        <f t="shared" si="659"/>
        <v>2.8111730572003458E-7</v>
      </c>
      <c r="Y3229">
        <f t="shared" si="660"/>
        <v>14.420252081264884</v>
      </c>
      <c r="Z3229">
        <f t="shared" si="653"/>
        <v>1.2340421072902296E-4</v>
      </c>
      <c r="AA3229">
        <f t="shared" si="654"/>
        <v>1.7504920002306861E-5</v>
      </c>
      <c r="AB3229">
        <f>(1/(AA3229*k))*(LN((50-dTar)/(hTar-dTar)))</f>
        <v>249652.38609041239</v>
      </c>
      <c r="AC3229">
        <f t="shared" si="655"/>
        <v>402726.04578894714</v>
      </c>
      <c r="AD3229" s="19">
        <v>162.91641235399999</v>
      </c>
      <c r="AE3229" s="19">
        <v>60723.6445313</v>
      </c>
      <c r="AF3229">
        <f t="shared" si="661"/>
        <v>2.1569732692294373E-6</v>
      </c>
      <c r="AG3229" s="23">
        <f t="shared" si="656"/>
        <v>1.8938215752083574</v>
      </c>
      <c r="AH3229" s="25">
        <f t="shared" si="662"/>
        <v>6.6550397297607704</v>
      </c>
      <c r="AI3229" s="25">
        <f t="shared" si="657"/>
        <v>4.6905171284601254E-5</v>
      </c>
    </row>
    <row r="3230" spans="6:35" ht="15">
      <c r="F3230" s="5">
        <v>2006</v>
      </c>
      <c r="G3230" s="5">
        <v>5</v>
      </c>
      <c r="H3230" s="5">
        <v>0</v>
      </c>
      <c r="I3230" s="5">
        <v>135</v>
      </c>
      <c r="J3230" s="5">
        <v>9</v>
      </c>
      <c r="K3230" s="5">
        <v>13.100000381499999</v>
      </c>
      <c r="L3230" s="5">
        <v>0.231408491731</v>
      </c>
      <c r="M3230" s="5">
        <v>9.4999996945299998E-3</v>
      </c>
      <c r="N3230" s="8">
        <f t="shared" si="658"/>
        <v>9.4999996945299998E-3</v>
      </c>
      <c r="O3230" s="5">
        <v>0</v>
      </c>
      <c r="P3230" s="5">
        <v>96.736587524399994</v>
      </c>
      <c r="Q3230" s="5">
        <v>12.8631696701</v>
      </c>
      <c r="R3230" s="5">
        <v>439.51998901399998</v>
      </c>
      <c r="S3230">
        <f t="shared" si="650"/>
        <v>5.6443296578018761E-4</v>
      </c>
      <c r="T3230">
        <f t="shared" si="651"/>
        <v>12253.262634850198</v>
      </c>
      <c r="U3230">
        <f t="shared" si="652"/>
        <v>36798.390885887347</v>
      </c>
      <c r="V3230" s="9">
        <v>272.11373901399998</v>
      </c>
      <c r="W3230" s="9">
        <v>10758.34375</v>
      </c>
      <c r="X3230">
        <f t="shared" si="659"/>
        <v>2.0907883714063242E-5</v>
      </c>
      <c r="Y3230">
        <f t="shared" si="660"/>
        <v>17.293618052202955</v>
      </c>
      <c r="Z3230">
        <f t="shared" si="653"/>
        <v>1.1723399642294338E-2</v>
      </c>
      <c r="AA3230">
        <f t="shared" si="654"/>
        <v>1.6629673467468723E-3</v>
      </c>
      <c r="AB3230">
        <f>(1/(AA3230*k))*(LN((50-dTar)/(hTar-dTar)))</f>
        <v>2627.9199380833629</v>
      </c>
      <c r="AC3230">
        <f t="shared" si="655"/>
        <v>4239.2216709315544</v>
      </c>
      <c r="AD3230" s="19">
        <v>118.645858765</v>
      </c>
      <c r="AE3230" s="19">
        <v>3651.5234375</v>
      </c>
      <c r="AF3230">
        <f t="shared" si="661"/>
        <v>1.2485343818220674E-4</v>
      </c>
      <c r="AG3230" s="23">
        <f t="shared" si="656"/>
        <v>8.1404276640738082</v>
      </c>
      <c r="AH3230" s="25">
        <f t="shared" si="662"/>
        <v>11.619498276165903</v>
      </c>
      <c r="AI3230" s="25">
        <f t="shared" si="657"/>
        <v>4.4559911287558917E-3</v>
      </c>
    </row>
    <row r="3231" spans="6:35" ht="15">
      <c r="F3231" s="5">
        <v>2006</v>
      </c>
      <c r="G3231" s="5">
        <v>5</v>
      </c>
      <c r="H3231" s="5">
        <v>0</v>
      </c>
      <c r="I3231" s="5">
        <v>135</v>
      </c>
      <c r="J3231" s="5">
        <v>10</v>
      </c>
      <c r="K3231" s="5">
        <v>15.8549995422</v>
      </c>
      <c r="L3231" s="5">
        <v>0.49612087011299999</v>
      </c>
      <c r="M3231" s="5">
        <v>1.30000002682E-2</v>
      </c>
      <c r="N3231" s="8">
        <f t="shared" si="658"/>
        <v>1.30000002682E-2</v>
      </c>
      <c r="O3231" s="5">
        <v>0</v>
      </c>
      <c r="P3231" s="5">
        <v>96.736587524399994</v>
      </c>
      <c r="Q3231" s="5">
        <v>20.709014892599999</v>
      </c>
      <c r="R3231" s="5">
        <v>884.47247314499998</v>
      </c>
      <c r="S3231">
        <f t="shared" si="650"/>
        <v>7.7238199394346176E-4</v>
      </c>
      <c r="T3231">
        <f t="shared" si="651"/>
        <v>8954.306837425207</v>
      </c>
      <c r="U3231">
        <f t="shared" si="652"/>
        <v>26891.130381763403</v>
      </c>
      <c r="V3231" s="9">
        <v>93.1994018555</v>
      </c>
      <c r="W3231" s="9">
        <v>7861.8671875</v>
      </c>
      <c r="X3231">
        <f t="shared" si="659"/>
        <v>2.8697536228381431E-5</v>
      </c>
      <c r="Y3231">
        <f t="shared" si="660"/>
        <v>27.870905071016836</v>
      </c>
      <c r="Z3231">
        <f t="shared" si="653"/>
        <v>1.6042547725743074E-2</v>
      </c>
      <c r="AA3231">
        <f t="shared" si="654"/>
        <v>2.2756396472480866E-3</v>
      </c>
      <c r="AB3231">
        <f>(1/(AA3231*k))*(LN((50-dTar)/(hTar-dTar)))</f>
        <v>1920.4029303068605</v>
      </c>
      <c r="AC3231">
        <f t="shared" si="655"/>
        <v>3097.8925960030724</v>
      </c>
      <c r="AD3231" s="19">
        <v>77.849105835000003</v>
      </c>
      <c r="AE3231" s="19">
        <v>2668.4208984400002</v>
      </c>
      <c r="AF3231">
        <f t="shared" si="661"/>
        <v>1.7111091329875363E-4</v>
      </c>
      <c r="AG3231" s="23">
        <f t="shared" si="656"/>
        <v>13.09700564883113</v>
      </c>
      <c r="AH3231" s="25">
        <f t="shared" si="662"/>
        <v>18.712472729292056</v>
      </c>
      <c r="AI3231" s="25">
        <f t="shared" si="657"/>
        <v>6.09767239279783E-3</v>
      </c>
    </row>
    <row r="3232" spans="6:35" ht="15">
      <c r="F3232" s="5">
        <v>2006</v>
      </c>
      <c r="G3232" s="5">
        <v>5</v>
      </c>
      <c r="H3232" s="5">
        <v>0</v>
      </c>
      <c r="I3232" s="5">
        <v>135</v>
      </c>
      <c r="J3232" s="5">
        <v>11</v>
      </c>
      <c r="K3232" s="5">
        <v>18.059999465899999</v>
      </c>
      <c r="L3232" s="5">
        <v>0.75089520216000005</v>
      </c>
      <c r="M3232" s="5">
        <v>2.99999993294E-2</v>
      </c>
      <c r="N3232" s="8">
        <f t="shared" si="658"/>
        <v>2.99999993294E-2</v>
      </c>
      <c r="O3232" s="5">
        <v>0</v>
      </c>
      <c r="P3232" s="5">
        <v>96.736587524399994</v>
      </c>
      <c r="Q3232" s="5">
        <v>26.1109447479</v>
      </c>
      <c r="R3232" s="5">
        <v>1359.86755371</v>
      </c>
      <c r="S3232">
        <f t="shared" si="650"/>
        <v>1.7824199094076515E-3</v>
      </c>
      <c r="T3232">
        <f t="shared" si="651"/>
        <v>3880.1997963378249</v>
      </c>
      <c r="U3232">
        <f t="shared" si="652"/>
        <v>11652.823666316963</v>
      </c>
      <c r="V3232" s="9">
        <v>63.542049407999997</v>
      </c>
      <c r="W3232" s="9">
        <v>3406.8090820299999</v>
      </c>
      <c r="X3232">
        <f t="shared" si="659"/>
        <v>6.6123681923484088E-5</v>
      </c>
      <c r="Y3232">
        <f t="shared" si="660"/>
        <v>35.122410350217827</v>
      </c>
      <c r="Z3232">
        <f t="shared" si="653"/>
        <v>3.7021262391158244E-2</v>
      </c>
      <c r="AA3232">
        <f t="shared" si="654"/>
        <v>5.2514758833040638E-3</v>
      </c>
      <c r="AB3232">
        <f>(1/(AA3232*k))*(LN((50-dTar)/(hTar-dTar)))</f>
        <v>832.17463890325189</v>
      </c>
      <c r="AC3232">
        <f t="shared" si="655"/>
        <v>1342.4201826373899</v>
      </c>
      <c r="AD3232" s="19">
        <v>68.832534789999997</v>
      </c>
      <c r="AE3232" s="19">
        <v>1156.3157959</v>
      </c>
      <c r="AF3232">
        <f t="shared" si="661"/>
        <v>3.8947354074850748E-4</v>
      </c>
      <c r="AG3232" s="23">
        <f t="shared" si="656"/>
        <v>16.759109712953467</v>
      </c>
      <c r="AH3232" s="25">
        <f t="shared" si="662"/>
        <v>23.738885821508394</v>
      </c>
      <c r="AI3232" s="25">
        <f t="shared" si="657"/>
        <v>1.4071551070834297E-2</v>
      </c>
    </row>
    <row r="3233" spans="6:35" ht="15">
      <c r="F3233" s="5">
        <v>2006</v>
      </c>
      <c r="G3233" s="5">
        <v>5</v>
      </c>
      <c r="H3233" s="5">
        <v>0</v>
      </c>
      <c r="I3233" s="5">
        <v>135</v>
      </c>
      <c r="J3233" s="5">
        <v>12</v>
      </c>
      <c r="K3233" s="5">
        <v>20.649999618500001</v>
      </c>
      <c r="L3233" s="5">
        <v>1.04063892365</v>
      </c>
      <c r="M3233" s="5">
        <v>2.8999999165500001E-2</v>
      </c>
      <c r="N3233" s="8">
        <f t="shared" si="658"/>
        <v>2.8999999165500001E-2</v>
      </c>
      <c r="O3233" s="5">
        <v>0.69999998807899999</v>
      </c>
      <c r="P3233" s="5">
        <v>96.736587524399994</v>
      </c>
      <c r="Q3233" s="5">
        <v>35.4787216187</v>
      </c>
      <c r="R3233" s="5">
        <v>1320.50744629</v>
      </c>
      <c r="S3233">
        <f t="shared" si="650"/>
        <v>1.7230059013613414E-3</v>
      </c>
      <c r="T3233">
        <f t="shared" si="651"/>
        <v>4013.9998150950209</v>
      </c>
      <c r="U3233">
        <f t="shared" si="652"/>
        <v>12054.645249473338</v>
      </c>
      <c r="V3233" s="9">
        <v>51.467575073200003</v>
      </c>
      <c r="W3233" s="9">
        <v>3524.28515625</v>
      </c>
      <c r="X3233">
        <f t="shared" si="659"/>
        <v>6.3977897506422874E-5</v>
      </c>
      <c r="Y3233">
        <f t="shared" si="660"/>
        <v>47.738251637028121</v>
      </c>
      <c r="Z3233">
        <f t="shared" si="653"/>
        <v>3.5787220081608513E-2</v>
      </c>
      <c r="AA3233">
        <f t="shared" si="654"/>
        <v>5.0764266545904307E-3</v>
      </c>
      <c r="AB3233">
        <f>(1/(AA3233*k))*(LN((50-dTar)/(hTar-dTar)))</f>
        <v>860.87032163577703</v>
      </c>
      <c r="AC3233">
        <f t="shared" si="655"/>
        <v>1388.7105426818509</v>
      </c>
      <c r="AD3233" s="19">
        <v>76.556335449200006</v>
      </c>
      <c r="AE3233" s="19">
        <v>1196.1887207</v>
      </c>
      <c r="AF3233">
        <f t="shared" si="661"/>
        <v>3.7573424123220925E-4</v>
      </c>
      <c r="AG3233" s="23">
        <f t="shared" si="656"/>
        <v>22.829095396864798</v>
      </c>
      <c r="AH3233" s="25">
        <f t="shared" si="662"/>
        <v>32.296910417904201</v>
      </c>
      <c r="AI3233" s="25">
        <f t="shared" si="657"/>
        <v>1.3602499281110706E-2</v>
      </c>
    </row>
    <row r="3234" spans="6:35" ht="15">
      <c r="F3234" s="5">
        <v>2006</v>
      </c>
      <c r="G3234" s="5">
        <v>5</v>
      </c>
      <c r="H3234" s="5">
        <v>0</v>
      </c>
      <c r="I3234" s="5">
        <v>135</v>
      </c>
      <c r="J3234" s="5">
        <v>13</v>
      </c>
      <c r="K3234" s="5">
        <v>20.9850006104</v>
      </c>
      <c r="L3234" s="5">
        <v>1.1647962331799999</v>
      </c>
      <c r="M3234" s="5">
        <v>2.0500000566200001E-2</v>
      </c>
      <c r="N3234" s="8">
        <f t="shared" si="658"/>
        <v>2.0500000566200001E-2</v>
      </c>
      <c r="O3234" s="5">
        <v>0</v>
      </c>
      <c r="P3234" s="5">
        <v>96.736587524399994</v>
      </c>
      <c r="Q3234" s="5">
        <v>38.2209091187</v>
      </c>
      <c r="R3234" s="5">
        <v>963.29498291000004</v>
      </c>
      <c r="S3234">
        <f t="shared" si="650"/>
        <v>1.217986998961503E-3</v>
      </c>
      <c r="T3234">
        <f t="shared" si="651"/>
        <v>5678.3408816095689</v>
      </c>
      <c r="U3234">
        <f t="shared" si="652"/>
        <v>17052.911830232522</v>
      </c>
      <c r="V3234" s="9">
        <v>52.840812683099998</v>
      </c>
      <c r="W3234" s="9">
        <v>4985.57421875</v>
      </c>
      <c r="X3234">
        <f t="shared" si="659"/>
        <v>4.5266633655005497E-5</v>
      </c>
      <c r="Y3234">
        <f t="shared" si="660"/>
        <v>51.444057608847977</v>
      </c>
      <c r="Z3234">
        <f t="shared" si="653"/>
        <v>2.5297863898164345E-2</v>
      </c>
      <c r="AA3234">
        <f t="shared" si="654"/>
        <v>3.5885086995857628E-3</v>
      </c>
      <c r="AB3234">
        <f>(1/(AA3234*k))*(LN((50-dTar)/(hTar-dTar)))</f>
        <v>1217.8164838787097</v>
      </c>
      <c r="AC3234">
        <f t="shared" si="655"/>
        <v>1964.5172422724418</v>
      </c>
      <c r="AD3234" s="19">
        <v>90.003204345699999</v>
      </c>
      <c r="AE3234" s="19">
        <v>1692.1693115200001</v>
      </c>
      <c r="AF3234">
        <f t="shared" si="661"/>
        <v>2.6690226961757681E-4</v>
      </c>
      <c r="AG3234" s="23">
        <f t="shared" si="656"/>
        <v>24.470183413494215</v>
      </c>
      <c r="AH3234" s="25">
        <f t="shared" si="662"/>
        <v>34.722784859327966</v>
      </c>
      <c r="AI3234" s="25">
        <f t="shared" si="657"/>
        <v>9.6155603789203348E-3</v>
      </c>
    </row>
    <row r="3235" spans="6:35" ht="15">
      <c r="F3235" s="5">
        <v>2006</v>
      </c>
      <c r="G3235" s="5">
        <v>5</v>
      </c>
      <c r="H3235" s="5">
        <v>0</v>
      </c>
      <c r="I3235" s="5">
        <v>135</v>
      </c>
      <c r="J3235" s="5">
        <v>14</v>
      </c>
      <c r="K3235" s="5">
        <v>21.790000915499999</v>
      </c>
      <c r="L3235" s="5">
        <v>1.2861722707700001</v>
      </c>
      <c r="M3235" s="5">
        <v>1.44999995828E-2</v>
      </c>
      <c r="N3235" s="8">
        <f t="shared" si="658"/>
        <v>1.44999995828E-2</v>
      </c>
      <c r="O3235" s="5">
        <v>0</v>
      </c>
      <c r="P3235" s="5">
        <v>96.736587524399994</v>
      </c>
      <c r="Q3235" s="5">
        <v>42.180934905999997</v>
      </c>
      <c r="R3235" s="5">
        <v>1252.3449707</v>
      </c>
      <c r="S3235">
        <f t="shared" si="650"/>
        <v>8.6150295068364139E-4</v>
      </c>
      <c r="T3235">
        <f t="shared" si="651"/>
        <v>8027.9996301623587</v>
      </c>
      <c r="U3235">
        <f t="shared" si="652"/>
        <v>24109.290498863542</v>
      </c>
      <c r="V3235" s="9">
        <v>49.290019989000001</v>
      </c>
      <c r="W3235" s="9">
        <v>7048.5703125</v>
      </c>
      <c r="X3235">
        <f t="shared" si="659"/>
        <v>3.2043937795030655E-5</v>
      </c>
      <c r="Y3235">
        <f t="shared" si="660"/>
        <v>56.790120845814862</v>
      </c>
      <c r="Z3235">
        <f t="shared" si="653"/>
        <v>1.7893610040865957E-2</v>
      </c>
      <c r="AA3235">
        <f t="shared" si="654"/>
        <v>2.5382133273039679E-3</v>
      </c>
      <c r="AB3235">
        <f>(1/(AA3235*k))*(LN((50-dTar)/(hTar-dTar)))</f>
        <v>1721.7406432656167</v>
      </c>
      <c r="AC3235">
        <f t="shared" si="655"/>
        <v>2777.421085354124</v>
      </c>
      <c r="AD3235" s="19">
        <v>90.835968017599996</v>
      </c>
      <c r="AE3235" s="19">
        <v>2392.3774414099998</v>
      </c>
      <c r="AF3235">
        <f t="shared" si="661"/>
        <v>1.9009113843433681E-4</v>
      </c>
      <c r="AG3235" s="23">
        <f t="shared" si="656"/>
        <v>26.807030548734719</v>
      </c>
      <c r="AH3235" s="25">
        <f t="shared" si="662"/>
        <v>38.203416277535887</v>
      </c>
      <c r="AI3235" s="25">
        <f t="shared" si="657"/>
        <v>6.8012496405788058E-3</v>
      </c>
    </row>
    <row r="3236" spans="6:35" ht="15">
      <c r="F3236" s="5">
        <v>2006</v>
      </c>
      <c r="G3236" s="5">
        <v>5</v>
      </c>
      <c r="H3236" s="5">
        <v>0</v>
      </c>
      <c r="I3236" s="5">
        <v>135</v>
      </c>
      <c r="J3236" s="5">
        <v>15</v>
      </c>
      <c r="K3236" s="5">
        <v>23.239999771099999</v>
      </c>
      <c r="L3236" s="5">
        <v>1.4998730421099999</v>
      </c>
      <c r="M3236" s="5">
        <v>1.30000002682E-2</v>
      </c>
      <c r="N3236" s="8">
        <f t="shared" si="658"/>
        <v>1.30000002682E-2</v>
      </c>
      <c r="O3236" s="5">
        <v>0</v>
      </c>
      <c r="P3236" s="5">
        <v>96.736587524399994</v>
      </c>
      <c r="Q3236" s="5">
        <v>46.130290985099997</v>
      </c>
      <c r="R3236" s="5">
        <v>1185.2075195299999</v>
      </c>
      <c r="S3236">
        <f t="shared" si="650"/>
        <v>7.7238199394346176E-4</v>
      </c>
      <c r="T3236">
        <f t="shared" si="651"/>
        <v>8954.306837425207</v>
      </c>
      <c r="U3236">
        <f t="shared" si="652"/>
        <v>26891.130381763403</v>
      </c>
      <c r="V3236" s="9">
        <v>53.400623321499999</v>
      </c>
      <c r="W3236" s="9">
        <v>7861.8671875</v>
      </c>
      <c r="X3236">
        <f t="shared" si="659"/>
        <v>2.8730349933565903E-5</v>
      </c>
      <c r="Y3236">
        <f t="shared" si="660"/>
        <v>62.108293472618435</v>
      </c>
      <c r="Z3236">
        <f t="shared" si="653"/>
        <v>1.6042547725743074E-2</v>
      </c>
      <c r="AA3236">
        <f t="shared" si="654"/>
        <v>2.2756396472480866E-3</v>
      </c>
      <c r="AB3236">
        <f>(1/(AA3236*k))*(LN((50-dTar)/(hTar-dTar)))</f>
        <v>1920.4029303068605</v>
      </c>
      <c r="AC3236">
        <f t="shared" si="655"/>
        <v>3097.8925960030724</v>
      </c>
      <c r="AD3236" s="19">
        <v>111.845466614</v>
      </c>
      <c r="AE3236" s="19">
        <v>2668.4208984400002</v>
      </c>
      <c r="AF3236">
        <f t="shared" si="661"/>
        <v>1.7012129250417029E-4</v>
      </c>
      <c r="AG3236" s="23">
        <f t="shared" si="656"/>
        <v>29.376136385017261</v>
      </c>
      <c r="AH3236" s="25">
        <f t="shared" si="662"/>
        <v>41.817425265181264</v>
      </c>
      <c r="AI3236" s="25">
        <f t="shared" si="657"/>
        <v>6.09767239279783E-3</v>
      </c>
    </row>
    <row r="3237" spans="6:35" ht="15">
      <c r="F3237" s="5">
        <v>2006</v>
      </c>
      <c r="G3237" s="5">
        <v>5</v>
      </c>
      <c r="H3237" s="5">
        <v>0</v>
      </c>
      <c r="I3237" s="5">
        <v>135</v>
      </c>
      <c r="J3237" s="5">
        <v>16</v>
      </c>
      <c r="K3237" s="5">
        <v>23.129999160800001</v>
      </c>
      <c r="L3237" s="5">
        <v>1.5418994426699999</v>
      </c>
      <c r="M3237" s="5">
        <v>6.19999989867E-2</v>
      </c>
      <c r="N3237" s="8">
        <f t="shared" si="658"/>
        <v>6.19999989867E-2</v>
      </c>
      <c r="O3237" s="5">
        <v>0.69999998807899999</v>
      </c>
      <c r="P3237" s="5">
        <v>96.736587524399994</v>
      </c>
      <c r="Q3237" s="5">
        <v>49.512195587199997</v>
      </c>
      <c r="R3237" s="5">
        <v>1070.7149658200001</v>
      </c>
      <c r="S3237">
        <f t="shared" si="650"/>
        <v>3.6836678349138653E-3</v>
      </c>
      <c r="T3237">
        <f t="shared" si="651"/>
        <v>1877.5160192025767</v>
      </c>
      <c r="U3237">
        <f t="shared" si="652"/>
        <v>5638.4630304609673</v>
      </c>
      <c r="V3237" s="9">
        <v>55.975837707499998</v>
      </c>
      <c r="W3237" s="9">
        <v>1648.4559326200001</v>
      </c>
      <c r="X3237">
        <f t="shared" si="659"/>
        <v>1.3618607199610455E-4</v>
      </c>
      <c r="Y3237">
        <f t="shared" si="660"/>
        <v>66.521069825535022</v>
      </c>
      <c r="Z3237">
        <f t="shared" si="653"/>
        <v>7.6510609401539365E-2</v>
      </c>
      <c r="AA3237">
        <f t="shared" si="654"/>
        <v>1.0853050224052897E-2</v>
      </c>
      <c r="AB3237">
        <f>(1/(AA3237*k))*(LN((50-dTar)/(hTar-dTar)))</f>
        <v>402.66514543648123</v>
      </c>
      <c r="AC3237">
        <f t="shared" si="655"/>
        <v>649.55814898535471</v>
      </c>
      <c r="AD3237" s="19">
        <v>118.92272186300001</v>
      </c>
      <c r="AE3237" s="19">
        <v>559.50762939499998</v>
      </c>
      <c r="AF3237">
        <f t="shared" si="661"/>
        <v>7.5301856892341266E-4</v>
      </c>
      <c r="AG3237" s="23">
        <f t="shared" si="656"/>
        <v>33.983662328043948</v>
      </c>
      <c r="AH3237" s="25">
        <f t="shared" si="662"/>
        <v>46.350928102936606</v>
      </c>
      <c r="AI3237" s="25">
        <f t="shared" si="657"/>
        <v>2.9081205721162674E-2</v>
      </c>
    </row>
    <row r="3238" spans="6:35" ht="15">
      <c r="F3238" s="5">
        <v>2006</v>
      </c>
      <c r="G3238" s="5">
        <v>5</v>
      </c>
      <c r="H3238" s="5">
        <v>0</v>
      </c>
      <c r="I3238" s="5">
        <v>135</v>
      </c>
      <c r="J3238" s="5">
        <v>17</v>
      </c>
      <c r="K3238" s="5">
        <v>23.969999313399999</v>
      </c>
      <c r="L3238" s="5">
        <v>1.6400841474500001</v>
      </c>
      <c r="M3238" s="5">
        <v>1.2000000104299999E-2</v>
      </c>
      <c r="N3238" s="8">
        <f t="shared" si="658"/>
        <v>1.2000000104299999E-2</v>
      </c>
      <c r="O3238" s="5">
        <v>0</v>
      </c>
      <c r="P3238" s="5">
        <v>96.736587524399994</v>
      </c>
      <c r="Q3238" s="5">
        <v>51.261104583700003</v>
      </c>
      <c r="R3238" s="5">
        <v>872.17248535199997</v>
      </c>
      <c r="S3238">
        <f t="shared" si="650"/>
        <v>7.1296798589715158E-4</v>
      </c>
      <c r="T3238">
        <f t="shared" si="651"/>
        <v>9700.4991896925585</v>
      </c>
      <c r="U3238">
        <f t="shared" si="652"/>
        <v>29132.058261387643</v>
      </c>
      <c r="V3238" s="9">
        <v>64.416244506799998</v>
      </c>
      <c r="W3238" s="9">
        <v>8517.0224609399993</v>
      </c>
      <c r="X3238">
        <f t="shared" si="659"/>
        <v>2.6515706058215928E-5</v>
      </c>
      <c r="Y3238">
        <f t="shared" si="660"/>
        <v>69.012089588335286</v>
      </c>
      <c r="Z3238">
        <f t="shared" si="653"/>
        <v>1.4808505416193345E-2</v>
      </c>
      <c r="AA3238">
        <f t="shared" si="654"/>
        <v>2.1005904185344543E-3</v>
      </c>
      <c r="AB3238">
        <f>(1/(AA3238*k))*(LN((50-dTar)/(hTar-dTar)))</f>
        <v>2080.4365326709762</v>
      </c>
      <c r="AC3238">
        <f t="shared" si="655"/>
        <v>3356.0503524048895</v>
      </c>
      <c r="AD3238" s="19">
        <v>145.898727417</v>
      </c>
      <c r="AE3238" s="19">
        <v>2890.7893066400002</v>
      </c>
      <c r="AF3238">
        <f t="shared" si="661"/>
        <v>1.5642748686818352E-4</v>
      </c>
      <c r="AG3238" s="23">
        <f t="shared" si="656"/>
        <v>32.782224766459528</v>
      </c>
      <c r="AH3238" s="25">
        <f t="shared" si="662"/>
        <v>46.552970554215406</v>
      </c>
      <c r="AI3238" s="25">
        <f t="shared" si="657"/>
        <v>5.6286206030742433E-3</v>
      </c>
    </row>
    <row r="3239" spans="6:35" ht="15">
      <c r="F3239" s="5">
        <v>2006</v>
      </c>
      <c r="G3239" s="5">
        <v>5</v>
      </c>
      <c r="H3239" s="5">
        <v>0</v>
      </c>
      <c r="I3239" s="5">
        <v>135</v>
      </c>
      <c r="J3239" s="5">
        <v>18</v>
      </c>
      <c r="K3239" s="5">
        <v>23.295000076299999</v>
      </c>
      <c r="L3239" s="5">
        <v>1.43822586536</v>
      </c>
      <c r="M3239" s="5">
        <v>1.0999999940400001E-2</v>
      </c>
      <c r="N3239" s="8">
        <f t="shared" si="658"/>
        <v>1.0999999940400001E-2</v>
      </c>
      <c r="O3239" s="5">
        <v>0</v>
      </c>
      <c r="P3239" s="5">
        <v>96.736587524399994</v>
      </c>
      <c r="Q3239" s="5">
        <v>45.290756225599999</v>
      </c>
      <c r="R3239" s="5">
        <v>546.53002929700006</v>
      </c>
      <c r="S3239">
        <f t="shared" si="650"/>
        <v>6.5355397785084139E-4</v>
      </c>
      <c r="T3239">
        <f t="shared" si="651"/>
        <v>10582.362901707414</v>
      </c>
      <c r="U3239">
        <f t="shared" si="652"/>
        <v>31780.427642658069</v>
      </c>
      <c r="V3239" s="9">
        <v>70.726776122999993</v>
      </c>
      <c r="W3239" s="9">
        <v>9291.296875</v>
      </c>
      <c r="X3239">
        <f t="shared" si="659"/>
        <v>2.4305795317333365E-5</v>
      </c>
      <c r="Y3239">
        <f t="shared" si="660"/>
        <v>60.974062252829121</v>
      </c>
      <c r="Z3239">
        <f t="shared" si="653"/>
        <v>1.3574463106643616E-2</v>
      </c>
      <c r="AA3239">
        <f t="shared" si="654"/>
        <v>1.9255411898208221E-3</v>
      </c>
      <c r="AB3239">
        <f>(1/(AA3239*k))*(LN((50-dTar)/(hTar-dTar)))</f>
        <v>2269.567158573404</v>
      </c>
      <c r="AC3239">
        <f t="shared" si="655"/>
        <v>3661.1458906453649</v>
      </c>
      <c r="AD3239" s="19">
        <v>160.179855347</v>
      </c>
      <c r="AE3239" s="19">
        <v>3153.5883789099998</v>
      </c>
      <c r="AF3239">
        <f t="shared" si="661"/>
        <v>1.4337094078760405E-4</v>
      </c>
      <c r="AG3239" s="23">
        <f t="shared" si="656"/>
        <v>28.968659253544903</v>
      </c>
      <c r="AH3239" s="25">
        <f t="shared" si="662"/>
        <v>41.133713434804299</v>
      </c>
      <c r="AI3239" s="25">
        <f t="shared" si="657"/>
        <v>5.1595688133506557E-3</v>
      </c>
    </row>
    <row r="3240" spans="6:35" ht="15">
      <c r="F3240" s="5">
        <v>2006</v>
      </c>
      <c r="G3240" s="5">
        <v>5</v>
      </c>
      <c r="H3240" s="5">
        <v>0</v>
      </c>
      <c r="I3240" s="5">
        <v>135</v>
      </c>
      <c r="J3240" s="5">
        <v>19</v>
      </c>
      <c r="K3240" s="5">
        <v>22.8050003052</v>
      </c>
      <c r="L3240" s="5">
        <v>1.2553406953799999</v>
      </c>
      <c r="M3240" s="5">
        <v>1.0999999940400001E-2</v>
      </c>
      <c r="N3240" s="8">
        <f t="shared" si="658"/>
        <v>1.0999999940400001E-2</v>
      </c>
      <c r="O3240" s="5">
        <v>0</v>
      </c>
      <c r="P3240" s="5">
        <v>96.736587524399994</v>
      </c>
      <c r="Q3240" s="5">
        <v>26.400974273700001</v>
      </c>
      <c r="R3240" s="5">
        <v>268.14001464799998</v>
      </c>
      <c r="S3240">
        <f t="shared" si="650"/>
        <v>6.5355397785084139E-4</v>
      </c>
      <c r="T3240">
        <f t="shared" si="651"/>
        <v>10582.362901707414</v>
      </c>
      <c r="U3240">
        <f t="shared" si="652"/>
        <v>31780.427642658069</v>
      </c>
      <c r="V3240" s="9">
        <v>100.113487244</v>
      </c>
      <c r="W3240" s="9">
        <v>9291.296875</v>
      </c>
      <c r="X3240">
        <f t="shared" si="659"/>
        <v>2.4288446871886952E-5</v>
      </c>
      <c r="Y3240">
        <f t="shared" si="660"/>
        <v>35.534334351975971</v>
      </c>
      <c r="Z3240">
        <f t="shared" si="653"/>
        <v>1.3574463106643616E-2</v>
      </c>
      <c r="AA3240">
        <f t="shared" si="654"/>
        <v>1.9255411898208221E-3</v>
      </c>
      <c r="AB3240">
        <f>(1/(AA3240*k))*(LN((50-dTar)/(hTar-dTar)))</f>
        <v>2269.567158573404</v>
      </c>
      <c r="AC3240">
        <f t="shared" si="655"/>
        <v>3661.1458906453649</v>
      </c>
      <c r="AD3240" s="19">
        <v>205.74752807600001</v>
      </c>
      <c r="AE3240" s="19">
        <v>3153.5883789099998</v>
      </c>
      <c r="AF3240">
        <f t="shared" si="661"/>
        <v>1.4244036646279593E-4</v>
      </c>
      <c r="AG3240" s="23">
        <f t="shared" si="656"/>
        <v>17.003357997411761</v>
      </c>
      <c r="AH3240" s="25">
        <f t="shared" si="662"/>
        <v>24.046866600941986</v>
      </c>
      <c r="AI3240" s="25">
        <f t="shared" si="657"/>
        <v>5.1595688133506557E-3</v>
      </c>
    </row>
    <row r="3241" spans="6:35" ht="15">
      <c r="F3241" s="5">
        <v>2006</v>
      </c>
      <c r="G3241" s="5">
        <v>5</v>
      </c>
      <c r="H3241" s="5">
        <v>0</v>
      </c>
      <c r="I3241" s="5">
        <v>135</v>
      </c>
      <c r="J3241" s="5">
        <v>20</v>
      </c>
      <c r="K3241" s="5">
        <v>21.530000686600001</v>
      </c>
      <c r="L3241" s="5">
        <v>0.84611552953699998</v>
      </c>
      <c r="M3241" s="5">
        <v>1.15000000224E-2</v>
      </c>
      <c r="N3241" s="8">
        <f t="shared" si="658"/>
        <v>1.15000000224E-2</v>
      </c>
      <c r="O3241" s="5">
        <v>0.69999998807899999</v>
      </c>
      <c r="P3241" s="5">
        <v>96.736587524399994</v>
      </c>
      <c r="Q3241" s="5">
        <v>23.551599502599998</v>
      </c>
      <c r="R3241" s="5">
        <v>72.170249939000001</v>
      </c>
      <c r="S3241">
        <f t="shared" si="650"/>
        <v>6.8326098187696709E-4</v>
      </c>
      <c r="T3241">
        <f t="shared" si="651"/>
        <v>10122.260092289924</v>
      </c>
      <c r="U3241">
        <f t="shared" si="652"/>
        <v>30398.669695147404</v>
      </c>
      <c r="V3241" s="9">
        <v>652.30529785199997</v>
      </c>
      <c r="W3241" s="9">
        <v>8887.328125</v>
      </c>
      <c r="X3241">
        <f t="shared" si="659"/>
        <v>2.503862011977469E-5</v>
      </c>
      <c r="Y3241">
        <f t="shared" si="660"/>
        <v>31.547141216475378</v>
      </c>
      <c r="Z3241">
        <f t="shared" si="653"/>
        <v>1.419148426148018E-2</v>
      </c>
      <c r="AA3241">
        <f t="shared" si="654"/>
        <v>2.0130658041863903E-3</v>
      </c>
      <c r="AB3241">
        <f>(1/(AA3241*k))*(LN((50-dTar)/(hTar-dTar)))</f>
        <v>2170.8903096011572</v>
      </c>
      <c r="AC3241">
        <f t="shared" si="655"/>
        <v>3501.9656087348435</v>
      </c>
      <c r="AD3241" s="19">
        <v>407.96377563499999</v>
      </c>
      <c r="AE3241" s="19">
        <v>3016.4758300799999</v>
      </c>
      <c r="AF3241">
        <f t="shared" si="661"/>
        <v>1.44375035684283E-4</v>
      </c>
      <c r="AG3241" s="23">
        <f t="shared" si="656"/>
        <v>15.597019880299216</v>
      </c>
      <c r="AH3241" s="25">
        <f t="shared" si="662"/>
        <v>21.659561578542604</v>
      </c>
      <c r="AI3241" s="25">
        <f t="shared" si="657"/>
        <v>5.3940947082359008E-3</v>
      </c>
    </row>
    <row r="3242" spans="6:35" ht="15">
      <c r="F3242" s="5">
        <v>2006</v>
      </c>
      <c r="G3242" s="5">
        <v>5</v>
      </c>
      <c r="H3242" s="5">
        <v>0</v>
      </c>
      <c r="I3242" s="5">
        <v>135</v>
      </c>
      <c r="J3242" s="5">
        <v>21</v>
      </c>
      <c r="K3242" s="5">
        <v>19.2000007629</v>
      </c>
      <c r="L3242" s="5">
        <v>0.55288475751900001</v>
      </c>
      <c r="M3242" s="5">
        <v>1.2000000104299999E-2</v>
      </c>
      <c r="N3242" s="8">
        <f t="shared" si="658"/>
        <v>1.2000000104299999E-2</v>
      </c>
      <c r="O3242" s="5">
        <v>0</v>
      </c>
      <c r="P3242" s="5">
        <v>96.736587524399994</v>
      </c>
      <c r="Q3242" s="5">
        <v>34.426753997799999</v>
      </c>
      <c r="R3242" s="5">
        <v>4.6155748367299996</v>
      </c>
      <c r="S3242">
        <f t="shared" si="650"/>
        <v>7.1296798589715158E-4</v>
      </c>
      <c r="T3242">
        <f t="shared" si="651"/>
        <v>9700.4991896925585</v>
      </c>
      <c r="U3242">
        <f t="shared" si="652"/>
        <v>29132.058261387643</v>
      </c>
      <c r="V3242" s="9">
        <v>650.30737304700006</v>
      </c>
      <c r="W3242" s="9">
        <v>8517.0224609399993</v>
      </c>
      <c r="X3242">
        <f t="shared" si="659"/>
        <v>2.6110077725256619E-5</v>
      </c>
      <c r="Y3242">
        <f t="shared" si="660"/>
        <v>46.104015319412142</v>
      </c>
      <c r="Z3242">
        <f t="shared" si="653"/>
        <v>1.4808505416193345E-2</v>
      </c>
      <c r="AA3242">
        <f t="shared" si="654"/>
        <v>2.1005904185344543E-3</v>
      </c>
      <c r="AB3242">
        <f>(1/(AA3242*k))*(LN((50-dTar)/(hTar-dTar)))</f>
        <v>2080.4365326709762</v>
      </c>
      <c r="AC3242">
        <f t="shared" si="655"/>
        <v>3356.0503524048895</v>
      </c>
      <c r="AD3242" s="19">
        <v>407.95510864300002</v>
      </c>
      <c r="AE3242" s="19">
        <v>2890.7893066400002</v>
      </c>
      <c r="AF3242">
        <f t="shared" si="661"/>
        <v>1.5026759425481654E-4</v>
      </c>
      <c r="AG3242" s="23">
        <f t="shared" si="656"/>
        <v>22.853501627950656</v>
      </c>
      <c r="AH3242" s="25">
        <f t="shared" si="662"/>
        <v>31.690876955018659</v>
      </c>
      <c r="AI3242" s="25">
        <f t="shared" si="657"/>
        <v>5.6286206030742433E-3</v>
      </c>
    </row>
    <row r="3243" spans="6:35" ht="15">
      <c r="F3243" s="5">
        <v>2006</v>
      </c>
      <c r="G3243" s="5">
        <v>5</v>
      </c>
      <c r="H3243" s="5">
        <v>0</v>
      </c>
      <c r="I3243" s="5">
        <v>135</v>
      </c>
      <c r="J3243" s="5">
        <v>22</v>
      </c>
      <c r="K3243" s="5">
        <v>17.909999847400002</v>
      </c>
      <c r="L3243" s="5">
        <v>0.39300990104700001</v>
      </c>
      <c r="M3243" s="5">
        <v>0.14200000464900001</v>
      </c>
      <c r="N3243" s="8">
        <f t="shared" si="658"/>
        <v>0.14200000464900001</v>
      </c>
      <c r="O3243" s="5">
        <v>0</v>
      </c>
      <c r="P3243" s="5">
        <v>96.736587524399994</v>
      </c>
      <c r="Q3243" s="5">
        <v>28.629550933800001</v>
      </c>
      <c r="R3243" s="5">
        <v>1.07112503052</v>
      </c>
      <c r="S3243">
        <f t="shared" si="650"/>
        <v>8.4367880360022261E-3</v>
      </c>
      <c r="T3243">
        <f t="shared" si="651"/>
        <v>819.76047519018505</v>
      </c>
      <c r="U3243">
        <f t="shared" si="652"/>
        <v>2461.8640192247849</v>
      </c>
      <c r="V3243" s="9">
        <v>488.86944580099998</v>
      </c>
      <c r="W3243" s="9">
        <v>719.74835205099998</v>
      </c>
      <c r="X3243">
        <f t="shared" si="659"/>
        <v>2.7244379616527068E-4</v>
      </c>
      <c r="Y3243">
        <f t="shared" si="660"/>
        <v>36.862335363877449</v>
      </c>
      <c r="Z3243">
        <f t="shared" si="653"/>
        <v>0.17523398497227438</v>
      </c>
      <c r="AA3243">
        <f t="shared" si="654"/>
        <v>2.4856987217079476E-2</v>
      </c>
      <c r="AB3243">
        <f>(1/(AA3243*k))*(LN((50-dTar)/(hTar-dTar)))</f>
        <v>175.81153374431986</v>
      </c>
      <c r="AC3243">
        <f t="shared" si="655"/>
        <v>283.60988211543923</v>
      </c>
      <c r="AD3243" s="19">
        <v>405.72030639600001</v>
      </c>
      <c r="AE3243" s="19">
        <v>244.292037964</v>
      </c>
      <c r="AF3243">
        <f t="shared" si="661"/>
        <v>1.0710970365124517E-3</v>
      </c>
      <c r="AG3243" s="23">
        <f t="shared" si="656"/>
        <v>25.664527202736696</v>
      </c>
      <c r="AH3243" s="25">
        <f t="shared" si="662"/>
        <v>29.920744285667116</v>
      </c>
      <c r="AI3243" s="25">
        <f t="shared" si="657"/>
        <v>6.6605345404755198E-2</v>
      </c>
    </row>
    <row r="3244" spans="6:35" ht="15">
      <c r="F3244" s="5">
        <v>2006</v>
      </c>
      <c r="G3244" s="5">
        <v>5</v>
      </c>
      <c r="H3244" s="5">
        <v>0</v>
      </c>
      <c r="I3244" s="5">
        <v>135</v>
      </c>
      <c r="J3244" s="5">
        <v>23</v>
      </c>
      <c r="K3244" s="5">
        <v>17.465000152599998</v>
      </c>
      <c r="L3244" s="5">
        <v>0.342229485512</v>
      </c>
      <c r="M3244" s="5">
        <v>0.57450002431900005</v>
      </c>
      <c r="N3244" s="8">
        <f t="shared" si="658"/>
        <v>0.57450002431900005</v>
      </c>
      <c r="O3244" s="5">
        <v>0</v>
      </c>
      <c r="P3244" s="5">
        <v>96.736587524399994</v>
      </c>
      <c r="Q3244" s="5">
        <v>24.154455184900002</v>
      </c>
      <c r="R3244" s="5">
        <v>1.03422498703</v>
      </c>
      <c r="S3244">
        <f t="shared" si="650"/>
        <v>3.4133343473039528E-2</v>
      </c>
      <c r="T3244">
        <f t="shared" si="651"/>
        <v>202.62138618019716</v>
      </c>
      <c r="U3244">
        <f t="shared" si="652"/>
        <v>608.50250196162403</v>
      </c>
      <c r="V3244" s="9">
        <v>437.61184692400002</v>
      </c>
      <c r="W3244" s="9">
        <v>177.90126037600001</v>
      </c>
      <c r="X3244">
        <f t="shared" si="659"/>
        <v>8.1698304534142394E-4</v>
      </c>
      <c r="Y3244">
        <f t="shared" si="660"/>
        <v>28.946149793497487</v>
      </c>
      <c r="Z3244">
        <f t="shared" si="653"/>
        <v>0.70895722064890687</v>
      </c>
      <c r="AA3244">
        <f t="shared" si="654"/>
        <v>0.10056576967027439</v>
      </c>
      <c r="AB3244">
        <f>(1/(AA3244*k))*(LN((50-dTar)/(hTar-dTar)))</f>
        <v>43.455591909912457</v>
      </c>
      <c r="AC3244">
        <f t="shared" si="655"/>
        <v>70.100266099436638</v>
      </c>
      <c r="AD3244" s="19">
        <v>398.54095459000001</v>
      </c>
      <c r="AE3244" s="19">
        <v>60.382019043</v>
      </c>
      <c r="AF3244">
        <f t="shared" si="661"/>
        <v>1.890276125687349E-3</v>
      </c>
      <c r="AG3244" s="23">
        <f t="shared" si="656"/>
        <v>25.110528499989474</v>
      </c>
      <c r="AH3244" s="25">
        <f t="shared" si="662"/>
        <v>26.568424245134782</v>
      </c>
      <c r="AI3244" s="25">
        <f t="shared" si="657"/>
        <v>0.26947022043690277</v>
      </c>
    </row>
    <row r="3245" spans="6:35" ht="15">
      <c r="F3245" s="5">
        <v>2006</v>
      </c>
      <c r="G3245" s="5">
        <v>5</v>
      </c>
      <c r="H3245" s="5">
        <v>0</v>
      </c>
      <c r="I3245" s="5">
        <v>135</v>
      </c>
      <c r="J3245" s="5">
        <v>24</v>
      </c>
      <c r="K3245" s="5">
        <v>17.1399993896</v>
      </c>
      <c r="L3245" s="5">
        <v>0.283463984728</v>
      </c>
      <c r="M3245" s="5">
        <v>1.3500000350200001E-2</v>
      </c>
      <c r="N3245" s="8">
        <f t="shared" si="658"/>
        <v>1.3500000350200001E-2</v>
      </c>
      <c r="O3245" s="5">
        <v>0</v>
      </c>
      <c r="P3245" s="5">
        <v>96.736587524399994</v>
      </c>
      <c r="Q3245" s="5">
        <v>20.216255188000002</v>
      </c>
      <c r="R3245" s="5">
        <v>1.12852501869</v>
      </c>
      <c r="S3245">
        <f t="shared" si="650"/>
        <v>8.0208899796958767E-4</v>
      </c>
      <c r="T3245">
        <f t="shared" si="651"/>
        <v>8622.6657976603856</v>
      </c>
      <c r="U3245">
        <f t="shared" si="652"/>
        <v>25895.162452343669</v>
      </c>
      <c r="V3245" s="9">
        <v>644.51074218799999</v>
      </c>
      <c r="W3245" s="9">
        <v>7570.6865234400002</v>
      </c>
      <c r="X3245">
        <f t="shared" si="659"/>
        <v>2.9316606692750046E-5</v>
      </c>
      <c r="Y3245">
        <f t="shared" si="660"/>
        <v>27.055556252716055</v>
      </c>
      <c r="Z3245">
        <f t="shared" si="653"/>
        <v>1.665956888057964E-2</v>
      </c>
      <c r="AA3245">
        <f t="shared" si="654"/>
        <v>2.3631642616136553E-3</v>
      </c>
      <c r="AB3245">
        <f>(1/(AA3245*k))*(LN((50-dTar)/(hTar-dTar)))</f>
        <v>1849.2768860314432</v>
      </c>
      <c r="AC3245">
        <f t="shared" si="655"/>
        <v>2983.155817347671</v>
      </c>
      <c r="AD3245" s="19">
        <v>407.92910766599999</v>
      </c>
      <c r="AE3245" s="19">
        <v>2569.5905761700001</v>
      </c>
      <c r="AF3245">
        <f t="shared" si="661"/>
        <v>1.67766220422739E-4</v>
      </c>
      <c r="AG3245" s="23">
        <f t="shared" si="656"/>
        <v>13.51498689764221</v>
      </c>
      <c r="AH3245" s="25">
        <f t="shared" si="662"/>
        <v>18.661672907290576</v>
      </c>
      <c r="AI3245" s="25">
        <f t="shared" si="657"/>
        <v>6.3321982876830768E-3</v>
      </c>
    </row>
    <row r="3246" spans="6:35" ht="15">
      <c r="F3246" s="5">
        <v>2006</v>
      </c>
      <c r="G3246" s="5">
        <v>5</v>
      </c>
      <c r="H3246" s="5">
        <v>0</v>
      </c>
      <c r="I3246" s="5">
        <v>136</v>
      </c>
      <c r="J3246" s="5">
        <v>1</v>
      </c>
      <c r="K3246" s="5">
        <v>16.364999771099999</v>
      </c>
      <c r="L3246" s="5">
        <v>0.17121683061099999</v>
      </c>
      <c r="M3246" s="5">
        <v>1.40000004321E-2</v>
      </c>
      <c r="N3246" s="8">
        <f t="shared" si="658"/>
        <v>1.40000004321E-2</v>
      </c>
      <c r="O3246" s="5">
        <v>0</v>
      </c>
      <c r="P3246" s="5">
        <v>96.736587524399994</v>
      </c>
      <c r="Q3246" s="5">
        <v>17.3208045959</v>
      </c>
      <c r="R3246" s="5">
        <v>1.0116750001899999</v>
      </c>
      <c r="S3246">
        <f t="shared" si="650"/>
        <v>8.3179600198977216E-4</v>
      </c>
      <c r="T3246">
        <f t="shared" si="651"/>
        <v>8314.7134068060786</v>
      </c>
      <c r="U3246">
        <f t="shared" si="652"/>
        <v>24970.335098960255</v>
      </c>
      <c r="V3246" s="9">
        <v>640.99304199200003</v>
      </c>
      <c r="W3246" s="9">
        <v>7300.3041992199996</v>
      </c>
      <c r="X3246">
        <f t="shared" si="659"/>
        <v>3.0384393872174804E-5</v>
      </c>
      <c r="Y3246">
        <f t="shared" si="660"/>
        <v>23.175908911214698</v>
      </c>
      <c r="Z3246">
        <f t="shared" si="653"/>
        <v>1.7276590035292805E-2</v>
      </c>
      <c r="AA3246">
        <f t="shared" si="654"/>
        <v>2.4506888759617193E-3</v>
      </c>
      <c r="AB3246">
        <f>(1/(AA3246*k))*(LN((50-dTar)/(hTar-dTar)))</f>
        <v>1783.2312741790727</v>
      </c>
      <c r="AC3246">
        <f t="shared" si="655"/>
        <v>2876.6145239935422</v>
      </c>
      <c r="AD3246" s="19">
        <v>407.92047119099999</v>
      </c>
      <c r="AE3246" s="19">
        <v>2477.8193359400002</v>
      </c>
      <c r="AF3246">
        <f t="shared" si="661"/>
        <v>1.735401786382072E-4</v>
      </c>
      <c r="AG3246" s="23">
        <f t="shared" si="656"/>
        <v>11.606305178127176</v>
      </c>
      <c r="AH3246" s="25">
        <f t="shared" si="662"/>
        <v>16.003839440447148</v>
      </c>
      <c r="AI3246" s="25">
        <f t="shared" si="657"/>
        <v>6.5667241825214193E-3</v>
      </c>
    </row>
    <row r="3247" spans="6:35" ht="15">
      <c r="F3247" s="5">
        <v>2006</v>
      </c>
      <c r="G3247" s="5">
        <v>5</v>
      </c>
      <c r="H3247" s="5">
        <v>0</v>
      </c>
      <c r="I3247" s="5">
        <v>136</v>
      </c>
      <c r="J3247" s="5">
        <v>2</v>
      </c>
      <c r="K3247" s="5">
        <v>15.899999618500001</v>
      </c>
      <c r="L3247" s="5">
        <v>0.16079148650200001</v>
      </c>
      <c r="M3247" s="5">
        <v>1.8999999389099999E-2</v>
      </c>
      <c r="N3247" s="8">
        <f t="shared" si="658"/>
        <v>1.8999999389099999E-2</v>
      </c>
      <c r="O3247" s="5">
        <v>0</v>
      </c>
      <c r="P3247" s="5">
        <v>96.736587524399994</v>
      </c>
      <c r="Q3247" s="5">
        <v>16.549655914300001</v>
      </c>
      <c r="R3247" s="5">
        <v>1.0496000051500001</v>
      </c>
      <c r="S3247">
        <f t="shared" si="650"/>
        <v>1.1288659315627518E-3</v>
      </c>
      <c r="T3247">
        <f t="shared" si="651"/>
        <v>6126.6313174122015</v>
      </c>
      <c r="U3247">
        <f t="shared" si="652"/>
        <v>18399.19544290494</v>
      </c>
      <c r="V3247" s="9">
        <v>623.97125244100005</v>
      </c>
      <c r="W3247" s="9">
        <v>5379.171875</v>
      </c>
      <c r="X3247">
        <f t="shared" si="659"/>
        <v>4.0979678940083796E-5</v>
      </c>
      <c r="Y3247">
        <f t="shared" si="660"/>
        <v>22.097656810444256</v>
      </c>
      <c r="Z3247">
        <f t="shared" si="653"/>
        <v>2.3446799284638036E-2</v>
      </c>
      <c r="AA3247">
        <f t="shared" si="654"/>
        <v>3.3259346935007464E-3</v>
      </c>
      <c r="AB3247">
        <f>(1/(AA3247*k))*(LN((50-dTar)/(hTar-dTar)))</f>
        <v>1313.9599690389155</v>
      </c>
      <c r="AC3247">
        <f t="shared" si="655"/>
        <v>2119.6108354613152</v>
      </c>
      <c r="AD3247" s="19">
        <v>407.83383178700001</v>
      </c>
      <c r="AE3247" s="19">
        <v>1825.7618408200001</v>
      </c>
      <c r="AF3247">
        <f t="shared" si="661"/>
        <v>2.297157275094993E-4</v>
      </c>
      <c r="AG3247" s="23">
        <f t="shared" si="656"/>
        <v>11.338132141235032</v>
      </c>
      <c r="AH3247" s="25">
        <f t="shared" si="662"/>
        <v>15.427760400827784</v>
      </c>
      <c r="AI3247" s="25">
        <f t="shared" si="657"/>
        <v>8.9119822575305443E-3</v>
      </c>
    </row>
    <row r="3248" spans="6:35" ht="15">
      <c r="F3248" s="5">
        <v>2006</v>
      </c>
      <c r="G3248" s="5">
        <v>5</v>
      </c>
      <c r="H3248" s="5">
        <v>0</v>
      </c>
      <c r="I3248" s="5">
        <v>136</v>
      </c>
      <c r="J3248" s="5">
        <v>3</v>
      </c>
      <c r="K3248" s="5">
        <v>14.529999733</v>
      </c>
      <c r="L3248" s="5">
        <v>3.8050498813400002E-2</v>
      </c>
      <c r="M3248" s="5">
        <v>1.40000004321E-2</v>
      </c>
      <c r="N3248" s="8">
        <f t="shared" si="658"/>
        <v>1.40000004321E-2</v>
      </c>
      <c r="O3248" s="5">
        <v>0</v>
      </c>
      <c r="P3248" s="5">
        <v>96.736587524399994</v>
      </c>
      <c r="Q3248" s="5">
        <v>25.190414428699999</v>
      </c>
      <c r="R3248" s="5">
        <v>1.0721499919899999</v>
      </c>
      <c r="S3248">
        <f t="shared" si="650"/>
        <v>8.3179600198977216E-4</v>
      </c>
      <c r="T3248">
        <f t="shared" si="651"/>
        <v>8314.7134068060786</v>
      </c>
      <c r="U3248">
        <f t="shared" si="652"/>
        <v>24970.335098960255</v>
      </c>
      <c r="V3248" s="9">
        <v>640.99304199200003</v>
      </c>
      <c r="W3248" s="9">
        <v>7300.3041992199996</v>
      </c>
      <c r="X3248">
        <f t="shared" si="659"/>
        <v>3.0384393872174804E-5</v>
      </c>
      <c r="Y3248">
        <f t="shared" si="660"/>
        <v>33.705752351336677</v>
      </c>
      <c r="Z3248">
        <f t="shared" si="653"/>
        <v>1.7276590035292805E-2</v>
      </c>
      <c r="AA3248">
        <f t="shared" si="654"/>
        <v>2.4506888759617193E-3</v>
      </c>
      <c r="AB3248">
        <f>(1/(AA3248*k))*(LN((50-dTar)/(hTar-dTar)))</f>
        <v>1783.2312741790727</v>
      </c>
      <c r="AC3248">
        <f t="shared" si="655"/>
        <v>2876.6145239935422</v>
      </c>
      <c r="AD3248" s="19">
        <v>407.92047119099999</v>
      </c>
      <c r="AE3248" s="19">
        <v>2477.8193359400002</v>
      </c>
      <c r="AF3248">
        <f t="shared" si="661"/>
        <v>1.735401786382072E-4</v>
      </c>
      <c r="AG3248" s="23">
        <f t="shared" si="656"/>
        <v>16.879564445418229</v>
      </c>
      <c r="AH3248" s="25">
        <f t="shared" si="662"/>
        <v>23.275093586048872</v>
      </c>
      <c r="AI3248" s="25">
        <f t="shared" si="657"/>
        <v>6.5667241825214193E-3</v>
      </c>
    </row>
    <row r="3249" spans="6:35" ht="15">
      <c r="F3249" s="5">
        <v>2006</v>
      </c>
      <c r="G3249" s="5">
        <v>5</v>
      </c>
      <c r="H3249" s="5">
        <v>0</v>
      </c>
      <c r="I3249" s="5">
        <v>136</v>
      </c>
      <c r="J3249" s="5">
        <v>4</v>
      </c>
      <c r="K3249" s="5">
        <v>15.279999733</v>
      </c>
      <c r="L3249" s="5">
        <v>0.262177526951</v>
      </c>
      <c r="M3249" s="5">
        <v>0.119999997318</v>
      </c>
      <c r="N3249" s="8">
        <f t="shared" si="658"/>
        <v>0.119999997318</v>
      </c>
      <c r="O3249" s="5">
        <v>0.80000001192100001</v>
      </c>
      <c r="P3249" s="5">
        <v>96.736587524399994</v>
      </c>
      <c r="Q3249" s="5">
        <v>20.4902801514</v>
      </c>
      <c r="R3249" s="5">
        <v>0.90712499618499998</v>
      </c>
      <c r="S3249">
        <f t="shared" si="650"/>
        <v>7.1296796376543719E-3</v>
      </c>
      <c r="T3249">
        <f t="shared" si="651"/>
        <v>970.04994908122262</v>
      </c>
      <c r="U3249">
        <f t="shared" si="652"/>
        <v>2913.20591656953</v>
      </c>
      <c r="V3249" s="9">
        <v>497.654052734</v>
      </c>
      <c r="W3249" s="9">
        <v>851.70227050799997</v>
      </c>
      <c r="X3249">
        <f t="shared" si="659"/>
        <v>2.3460067999950544E-4</v>
      </c>
      <c r="Y3249">
        <f t="shared" si="660"/>
        <v>26.52718858557224</v>
      </c>
      <c r="Z3249">
        <f t="shared" si="653"/>
        <v>0.14808504956512658</v>
      </c>
      <c r="AA3249">
        <f t="shared" si="654"/>
        <v>2.1005903533286272E-2</v>
      </c>
      <c r="AB3249">
        <f>(1/(AA3249*k))*(LN((50-dTar)/(hTar-dTar)))</f>
        <v>208.04365972511951</v>
      </c>
      <c r="AC3249">
        <f t="shared" si="655"/>
        <v>335.60504565822879</v>
      </c>
      <c r="AD3249" s="19">
        <v>406.095947266</v>
      </c>
      <c r="AE3249" s="19">
        <v>289.078948975</v>
      </c>
      <c r="AF3249">
        <f t="shared" si="661"/>
        <v>9.7013917263221458E-4</v>
      </c>
      <c r="AG3249" s="23">
        <f t="shared" si="656"/>
        <v>17.890370992825794</v>
      </c>
      <c r="AH3249" s="25">
        <f t="shared" si="662"/>
        <v>21.173171524091238</v>
      </c>
      <c r="AI3249" s="25">
        <f t="shared" si="657"/>
        <v>5.62862042835248E-2</v>
      </c>
    </row>
    <row r="3250" spans="6:35" ht="15">
      <c r="F3250" s="5">
        <v>2006</v>
      </c>
      <c r="G3250" s="5">
        <v>5</v>
      </c>
      <c r="H3250" s="5">
        <v>0</v>
      </c>
      <c r="I3250" s="5">
        <v>136</v>
      </c>
      <c r="J3250" s="5">
        <v>5</v>
      </c>
      <c r="K3250" s="5">
        <v>15.029999733</v>
      </c>
      <c r="L3250" s="5">
        <v>0.19990465045</v>
      </c>
      <c r="M3250" s="5">
        <v>0.28000000119200003</v>
      </c>
      <c r="N3250" s="8">
        <f t="shared" si="658"/>
        <v>0.28000000119200003</v>
      </c>
      <c r="O3250" s="5">
        <v>0</v>
      </c>
      <c r="P3250" s="5">
        <v>96.736587524399994</v>
      </c>
      <c r="Q3250" s="5">
        <v>12.5566501617</v>
      </c>
      <c r="R3250" s="5">
        <v>1.0793249607099999</v>
      </c>
      <c r="S3250">
        <f t="shared" si="650"/>
        <v>1.6635919597161156E-2</v>
      </c>
      <c r="T3250">
        <f t="shared" si="651"/>
        <v>415.73568140184221</v>
      </c>
      <c r="U3250">
        <f t="shared" si="652"/>
        <v>1248.5167881674761</v>
      </c>
      <c r="V3250" s="9">
        <v>459.58438110399999</v>
      </c>
      <c r="W3250" s="9">
        <v>365.01525878899997</v>
      </c>
      <c r="X3250">
        <f t="shared" si="659"/>
        <v>4.8236557603065233E-4</v>
      </c>
      <c r="Y3250">
        <f t="shared" si="660"/>
        <v>15.706347370155687</v>
      </c>
      <c r="Z3250">
        <f t="shared" si="653"/>
        <v>0.34553179151224245</v>
      </c>
      <c r="AA3250">
        <f t="shared" si="654"/>
        <v>4.9013776215117849E-2</v>
      </c>
      <c r="AB3250">
        <f>(1/(AA3250*k))*(LN((50-dTar)/(hTar-dTar)))</f>
        <v>89.161566081288058</v>
      </c>
      <c r="AC3250">
        <f t="shared" si="655"/>
        <v>143.83073002660174</v>
      </c>
      <c r="AD3250" s="19">
        <v>408.46029663100001</v>
      </c>
      <c r="AE3250" s="19">
        <v>123.89097595200001</v>
      </c>
      <c r="AF3250">
        <f t="shared" si="661"/>
        <v>1.47889177194998E-3</v>
      </c>
      <c r="AG3250" s="23">
        <f t="shared" si="656"/>
        <v>12.3654489144404</v>
      </c>
      <c r="AH3250" s="25">
        <f t="shared" si="662"/>
        <v>13.63530359268867</v>
      </c>
      <c r="AI3250" s="25">
        <f t="shared" si="657"/>
        <v>0.13133448015599314</v>
      </c>
    </row>
    <row r="3251" spans="6:35" ht="15">
      <c r="F3251" s="5">
        <v>2006</v>
      </c>
      <c r="G3251" s="5">
        <v>5</v>
      </c>
      <c r="H3251" s="5">
        <v>0</v>
      </c>
      <c r="I3251" s="5">
        <v>136</v>
      </c>
      <c r="J3251" s="5">
        <v>6</v>
      </c>
      <c r="K3251" s="5">
        <v>14.029999733</v>
      </c>
      <c r="L3251" s="5">
        <v>2.6427509263199998E-2</v>
      </c>
      <c r="M3251" s="5">
        <v>1.25000001863E-2</v>
      </c>
      <c r="N3251" s="8">
        <f t="shared" si="658"/>
        <v>1.25000001863E-2</v>
      </c>
      <c r="O3251" s="5">
        <v>0</v>
      </c>
      <c r="P3251" s="5">
        <v>96.736587524399994</v>
      </c>
      <c r="Q3251" s="5">
        <v>9.8455972671499996</v>
      </c>
      <c r="R3251" s="5">
        <v>0.96964997053099999</v>
      </c>
      <c r="S3251">
        <f t="shared" si="650"/>
        <v>7.4267498992327749E-4</v>
      </c>
      <c r="T3251">
        <f t="shared" si="651"/>
        <v>9312.4791642526307</v>
      </c>
      <c r="U3251">
        <f t="shared" si="652"/>
        <v>27966.775757193202</v>
      </c>
      <c r="V3251" s="9">
        <v>655.38348388700001</v>
      </c>
      <c r="W3251" s="9">
        <v>8176.3413085900002</v>
      </c>
      <c r="X3251">
        <f t="shared" si="659"/>
        <v>2.717502031503189E-5</v>
      </c>
      <c r="Y3251">
        <f t="shared" si="660"/>
        <v>13.181362677657924</v>
      </c>
      <c r="Z3251">
        <f t="shared" si="653"/>
        <v>1.5425526571029913E-2</v>
      </c>
      <c r="AA3251">
        <f t="shared" si="654"/>
        <v>2.188115032900023E-3</v>
      </c>
      <c r="AB3251">
        <f>(1/(AA3251*k))*(LN((50-dTar)/(hTar-dTar)))</f>
        <v>1997.2190589567469</v>
      </c>
      <c r="AC3251">
        <f t="shared" si="655"/>
        <v>3221.8083182937467</v>
      </c>
      <c r="AD3251" s="19">
        <v>413.52828979499998</v>
      </c>
      <c r="AE3251" s="19">
        <v>2775.1579589799999</v>
      </c>
      <c r="AF3251">
        <f t="shared" si="661"/>
        <v>1.5599420443113463E-4</v>
      </c>
      <c r="AG3251" s="23">
        <f t="shared" si="656"/>
        <v>6.556628271129318</v>
      </c>
      <c r="AH3251" s="25">
        <f t="shared" si="662"/>
        <v>9.0746485251994251</v>
      </c>
      <c r="AI3251" s="25">
        <f t="shared" si="657"/>
        <v>5.8631464979594901E-3</v>
      </c>
    </row>
    <row r="3252" spans="6:35" ht="15">
      <c r="F3252" s="5">
        <v>2006</v>
      </c>
      <c r="G3252" s="5">
        <v>5</v>
      </c>
      <c r="H3252" s="5">
        <v>0</v>
      </c>
      <c r="I3252" s="5">
        <v>136</v>
      </c>
      <c r="J3252" s="5">
        <v>7</v>
      </c>
      <c r="K3252" s="5">
        <v>14.260000228899999</v>
      </c>
      <c r="L3252" s="5">
        <v>9.7543466836199997E-3</v>
      </c>
      <c r="M3252" s="5">
        <v>1.25000001863E-2</v>
      </c>
      <c r="N3252" s="8">
        <f t="shared" si="658"/>
        <v>1.25000001863E-2</v>
      </c>
      <c r="O3252" s="5">
        <v>0</v>
      </c>
      <c r="P3252" s="5">
        <v>96.736587524399994</v>
      </c>
      <c r="Q3252" s="5">
        <v>14.618869781500001</v>
      </c>
      <c r="R3252" s="5">
        <v>48.7490005493</v>
      </c>
      <c r="S3252">
        <f t="shared" si="650"/>
        <v>7.4267498992327749E-4</v>
      </c>
      <c r="T3252">
        <f t="shared" si="651"/>
        <v>9312.4791642526307</v>
      </c>
      <c r="U3252">
        <f t="shared" si="652"/>
        <v>27966.775757193202</v>
      </c>
      <c r="V3252" s="9">
        <v>446.548583984</v>
      </c>
      <c r="W3252" s="9">
        <v>8176.3413085900002</v>
      </c>
      <c r="X3252">
        <f t="shared" si="659"/>
        <v>2.7330121285389837E-5</v>
      </c>
      <c r="Y3252">
        <f t="shared" si="660"/>
        <v>19.609777488108104</v>
      </c>
      <c r="Z3252">
        <f t="shared" si="653"/>
        <v>1.5425526571029913E-2</v>
      </c>
      <c r="AA3252">
        <f t="shared" si="654"/>
        <v>2.188115032900023E-3</v>
      </c>
      <c r="AB3252">
        <f>(1/(AA3252*k))*(LN((50-dTar)/(hTar-dTar)))</f>
        <v>1997.2190589567469</v>
      </c>
      <c r="AC3252">
        <f t="shared" si="655"/>
        <v>3221.8083182937467</v>
      </c>
      <c r="AD3252" s="19">
        <v>308.90252685500002</v>
      </c>
      <c r="AE3252" s="19">
        <v>2775.1579589799999</v>
      </c>
      <c r="AF3252">
        <f t="shared" si="661"/>
        <v>1.5858243028228771E-4</v>
      </c>
      <c r="AG3252" s="23">
        <f t="shared" si="656"/>
        <v>9.5907069692749296</v>
      </c>
      <c r="AH3252" s="25">
        <f t="shared" si="662"/>
        <v>13.3988932217708</v>
      </c>
      <c r="AI3252" s="25">
        <f t="shared" si="657"/>
        <v>5.8631464979594901E-3</v>
      </c>
    </row>
    <row r="3253" spans="6:35" ht="15">
      <c r="F3253" s="5">
        <v>2006</v>
      </c>
      <c r="G3253" s="5">
        <v>5</v>
      </c>
      <c r="H3253" s="5">
        <v>0</v>
      </c>
      <c r="I3253" s="5">
        <v>136</v>
      </c>
      <c r="J3253" s="5">
        <v>8</v>
      </c>
      <c r="K3253" s="5">
        <v>15.484999656699999</v>
      </c>
      <c r="L3253" s="5">
        <v>0.13018614053700001</v>
      </c>
      <c r="M3253" s="5">
        <v>8.7499998509900007E-2</v>
      </c>
      <c r="N3253" s="8">
        <f t="shared" si="658"/>
        <v>8.7499998509900007E-2</v>
      </c>
      <c r="O3253" s="5">
        <v>0.80000001192100001</v>
      </c>
      <c r="P3253" s="5">
        <v>96.736587524399994</v>
      </c>
      <c r="Q3253" s="5">
        <v>12.249645233200001</v>
      </c>
      <c r="R3253" s="5">
        <v>226.32000732399999</v>
      </c>
      <c r="S3253">
        <f t="shared" si="650"/>
        <v>5.198724763448348E-3</v>
      </c>
      <c r="T3253">
        <f t="shared" si="651"/>
        <v>1330.3542088049551</v>
      </c>
      <c r="U3253">
        <f t="shared" si="652"/>
        <v>3995.2538071823205</v>
      </c>
      <c r="V3253" s="9">
        <v>167.52272033700001</v>
      </c>
      <c r="W3253" s="9">
        <v>1168.0488281299999</v>
      </c>
      <c r="X3253">
        <f t="shared" si="659"/>
        <v>1.8758821257204651E-4</v>
      </c>
      <c r="Y3253">
        <f t="shared" si="660"/>
        <v>16.323257188934267</v>
      </c>
      <c r="Z3253">
        <f t="shared" si="653"/>
        <v>0.10797868254904894</v>
      </c>
      <c r="AA3253">
        <f t="shared" si="654"/>
        <v>1.5316804741177687E-2</v>
      </c>
      <c r="AB3253">
        <f>(1/(AA3253*k))*(LN((50-dTar)/(hTar-dTar)))</f>
        <v>285.31701753362438</v>
      </c>
      <c r="AC3253">
        <f t="shared" si="655"/>
        <v>460.25834588257919</v>
      </c>
      <c r="AD3253" s="19">
        <v>165.450897217</v>
      </c>
      <c r="AE3253" s="19">
        <v>396.45111084000001</v>
      </c>
      <c r="AF3253">
        <f t="shared" si="661"/>
        <v>9.7832008074450394E-4</v>
      </c>
      <c r="AG3253" s="23">
        <f t="shared" si="656"/>
        <v>8.9732212339701025</v>
      </c>
      <c r="AH3253" s="25">
        <f t="shared" si="662"/>
        <v>11.766924085589981</v>
      </c>
      <c r="AI3253" s="25">
        <f t="shared" si="657"/>
        <v>4.1042024175092132E-2</v>
      </c>
    </row>
    <row r="3254" spans="6:35" ht="15">
      <c r="F3254" s="5">
        <v>2006</v>
      </c>
      <c r="G3254" s="5">
        <v>5</v>
      </c>
      <c r="H3254" s="5">
        <v>0</v>
      </c>
      <c r="I3254" s="5">
        <v>136</v>
      </c>
      <c r="J3254" s="5">
        <v>9</v>
      </c>
      <c r="K3254" s="5">
        <v>16.9500007629</v>
      </c>
      <c r="L3254" s="5">
        <v>0.35153931379300002</v>
      </c>
      <c r="M3254" s="5">
        <v>1.44999995828E-2</v>
      </c>
      <c r="N3254" s="8">
        <f t="shared" si="658"/>
        <v>1.44999995828E-2</v>
      </c>
      <c r="O3254" s="5">
        <v>0</v>
      </c>
      <c r="P3254" s="5">
        <v>96.736587524399994</v>
      </c>
      <c r="Q3254" s="5">
        <v>16.284845352200001</v>
      </c>
      <c r="R3254" s="5">
        <v>354.95748901399998</v>
      </c>
      <c r="S3254">
        <f t="shared" si="650"/>
        <v>8.6150295068364139E-4</v>
      </c>
      <c r="T3254">
        <f t="shared" si="651"/>
        <v>8027.9996301623587</v>
      </c>
      <c r="U3254">
        <f t="shared" si="652"/>
        <v>24109.290498863542</v>
      </c>
      <c r="V3254" s="9">
        <v>111.238090515</v>
      </c>
      <c r="W3254" s="9">
        <v>7048.5703125</v>
      </c>
      <c r="X3254">
        <f t="shared" si="659"/>
        <v>3.1980454669895316E-5</v>
      </c>
      <c r="Y3254">
        <f t="shared" si="660"/>
        <v>21.909998058458331</v>
      </c>
      <c r="Z3254">
        <f t="shared" si="653"/>
        <v>1.7893610040865957E-2</v>
      </c>
      <c r="AA3254">
        <f t="shared" si="654"/>
        <v>2.5382133273039679E-3</v>
      </c>
      <c r="AB3254">
        <f>(1/(AA3254*k))*(LN((50-dTar)/(hTar-dTar)))</f>
        <v>1721.7406432656167</v>
      </c>
      <c r="AC3254">
        <f t="shared" si="655"/>
        <v>2777.421085354124</v>
      </c>
      <c r="AD3254" s="19">
        <v>129.08810424800001</v>
      </c>
      <c r="AE3254" s="19">
        <v>2392.3774414099998</v>
      </c>
      <c r="AF3254">
        <f t="shared" si="661"/>
        <v>1.8871888938846635E-4</v>
      </c>
      <c r="AG3254" s="23">
        <f t="shared" si="656"/>
        <v>10.425832643127167</v>
      </c>
      <c r="AH3254" s="25">
        <f t="shared" si="662"/>
        <v>14.790892333429253</v>
      </c>
      <c r="AI3254" s="25">
        <f t="shared" si="657"/>
        <v>6.8012496405788058E-3</v>
      </c>
    </row>
    <row r="3255" spans="6:35" ht="15">
      <c r="F3255" s="5">
        <v>2006</v>
      </c>
      <c r="G3255" s="5">
        <v>5</v>
      </c>
      <c r="H3255" s="5">
        <v>0</v>
      </c>
      <c r="I3255" s="5">
        <v>136</v>
      </c>
      <c r="J3255" s="5">
        <v>10</v>
      </c>
      <c r="K3255" s="5">
        <v>18.030000686600001</v>
      </c>
      <c r="L3255" s="5">
        <v>0.45698776841200001</v>
      </c>
      <c r="M3255" s="5">
        <v>1.30000002682E-2</v>
      </c>
      <c r="N3255" s="8">
        <f t="shared" si="658"/>
        <v>1.30000002682E-2</v>
      </c>
      <c r="O3255" s="5">
        <v>0</v>
      </c>
      <c r="P3255" s="5">
        <v>96.736587524399994</v>
      </c>
      <c r="Q3255" s="5">
        <v>32.680271148700001</v>
      </c>
      <c r="R3255" s="5">
        <v>542.53247070299994</v>
      </c>
      <c r="S3255">
        <f t="shared" si="650"/>
        <v>7.7238199394346176E-4</v>
      </c>
      <c r="T3255">
        <f t="shared" si="651"/>
        <v>8954.306837425207</v>
      </c>
      <c r="U3255">
        <f t="shared" si="652"/>
        <v>26891.130381763403</v>
      </c>
      <c r="V3255" s="9">
        <v>79.936065673800002</v>
      </c>
      <c r="W3255" s="9">
        <v>7861.8671875</v>
      </c>
      <c r="X3255">
        <f t="shared" si="659"/>
        <v>2.8708463389285324E-5</v>
      </c>
      <c r="Y3255">
        <f t="shared" si="660"/>
        <v>43.98802629681505</v>
      </c>
      <c r="Z3255">
        <f t="shared" si="653"/>
        <v>1.6042547725743074E-2</v>
      </c>
      <c r="AA3255">
        <f t="shared" si="654"/>
        <v>2.2756396472480866E-3</v>
      </c>
      <c r="AB3255">
        <f>(1/(AA3255*k))*(LN((50-dTar)/(hTar-dTar)))</f>
        <v>1920.4029303068605</v>
      </c>
      <c r="AC3255">
        <f t="shared" si="655"/>
        <v>3097.8925960030724</v>
      </c>
      <c r="AD3255" s="19">
        <v>102.539291382</v>
      </c>
      <c r="AE3255" s="19">
        <v>2668.4208984400002</v>
      </c>
      <c r="AF3255">
        <f t="shared" si="661"/>
        <v>1.7039105196424092E-4</v>
      </c>
      <c r="AG3255" s="23">
        <f t="shared" si="656"/>
        <v>20.768806808668653</v>
      </c>
      <c r="AH3255" s="25">
        <f t="shared" si="662"/>
        <v>29.594287404122245</v>
      </c>
      <c r="AI3255" s="25">
        <f t="shared" si="657"/>
        <v>6.09767239279783E-3</v>
      </c>
    </row>
    <row r="3256" spans="6:35" ht="15">
      <c r="F3256" s="5">
        <v>2006</v>
      </c>
      <c r="G3256" s="5">
        <v>5</v>
      </c>
      <c r="H3256" s="5">
        <v>0</v>
      </c>
      <c r="I3256" s="5">
        <v>136</v>
      </c>
      <c r="J3256" s="5">
        <v>11</v>
      </c>
      <c r="K3256" s="5">
        <v>19.475000381499999</v>
      </c>
      <c r="L3256" s="5">
        <v>0.72504383325599997</v>
      </c>
      <c r="M3256" s="5">
        <v>0.171000003815</v>
      </c>
      <c r="N3256" s="8">
        <f t="shared" si="658"/>
        <v>0.171000003815</v>
      </c>
      <c r="O3256" s="5">
        <v>0</v>
      </c>
      <c r="P3256" s="5">
        <v>96.736587524399994</v>
      </c>
      <c r="Q3256" s="5">
        <v>30.209194183299999</v>
      </c>
      <c r="R3256" s="5">
        <v>651.69500732400002</v>
      </c>
      <c r="S3256">
        <f t="shared" si="650"/>
        <v>1.0159793937393273E-2</v>
      </c>
      <c r="T3256">
        <f t="shared" si="651"/>
        <v>680.7367759711226</v>
      </c>
      <c r="U3256">
        <f t="shared" si="652"/>
        <v>2044.3549378708262</v>
      </c>
      <c r="V3256" s="9">
        <v>63.012107849099998</v>
      </c>
      <c r="W3256" s="9">
        <v>597.68579101600005</v>
      </c>
      <c r="X3256">
        <f t="shared" si="659"/>
        <v>3.696785461708977E-4</v>
      </c>
      <c r="Y3256">
        <f t="shared" si="660"/>
        <v>40.36793858670891</v>
      </c>
      <c r="Z3256">
        <f t="shared" si="653"/>
        <v>0.21102120505449987</v>
      </c>
      <c r="AA3256">
        <f t="shared" si="654"/>
        <v>2.9933413871757426E-2</v>
      </c>
      <c r="AB3256">
        <f>(1/(AA3256*k))*(LN((50-dTar)/(hTar-dTar)))</f>
        <v>145.99554416414176</v>
      </c>
      <c r="AC3256">
        <f t="shared" si="655"/>
        <v>235.5123022246508</v>
      </c>
      <c r="AD3256" s="19">
        <v>96.221527099599996</v>
      </c>
      <c r="AE3256" s="19">
        <v>202.86241149899999</v>
      </c>
      <c r="AF3256">
        <f t="shared" si="661"/>
        <v>1.870570579508848E-3</v>
      </c>
      <c r="AG3256" s="23">
        <f t="shared" si="656"/>
        <v>22.584150698528823</v>
      </c>
      <c r="AH3256" s="25">
        <f t="shared" si="662"/>
        <v>29.343657623424406</v>
      </c>
      <c r="AI3256" s="25">
        <f t="shared" si="657"/>
        <v>8.0207844686100427E-2</v>
      </c>
    </row>
    <row r="3257" spans="6:35" ht="15">
      <c r="F3257" s="5">
        <v>2006</v>
      </c>
      <c r="G3257" s="5">
        <v>5</v>
      </c>
      <c r="H3257" s="5">
        <v>0</v>
      </c>
      <c r="I3257" s="5">
        <v>136</v>
      </c>
      <c r="J3257" s="5">
        <v>12</v>
      </c>
      <c r="K3257" s="5">
        <v>15.970000267</v>
      </c>
      <c r="L3257" s="5">
        <v>0.22684325277799999</v>
      </c>
      <c r="M3257" s="5">
        <v>2.2269999980900002</v>
      </c>
      <c r="N3257" s="8">
        <f t="shared" si="658"/>
        <v>2.2269999980900002</v>
      </c>
      <c r="O3257" s="5">
        <v>0.80000001192100001</v>
      </c>
      <c r="P3257" s="5">
        <v>96.736587524399994</v>
      </c>
      <c r="Q3257" s="5">
        <v>24.304319381700001</v>
      </c>
      <c r="R3257" s="5">
        <v>110.986999512</v>
      </c>
      <c r="S3257">
        <f t="shared" si="650"/>
        <v>0.13231497411922802</v>
      </c>
      <c r="T3257">
        <f t="shared" si="651"/>
        <v>52.270314947422115</v>
      </c>
      <c r="U3257">
        <f t="shared" si="652"/>
        <v>156.9756185338791</v>
      </c>
      <c r="V3257" s="9">
        <v>205.302246094</v>
      </c>
      <c r="W3257" s="9">
        <v>45.893249511699999</v>
      </c>
      <c r="X3257">
        <f t="shared" si="659"/>
        <v>2.4499528882831177E-3</v>
      </c>
      <c r="Y3257">
        <f t="shared" si="660"/>
        <v>27.873837718123536</v>
      </c>
      <c r="Z3257">
        <f t="shared" si="653"/>
        <v>2.7482117705783211</v>
      </c>
      <c r="AA3257">
        <f t="shared" si="654"/>
        <v>0.38983456811702982</v>
      </c>
      <c r="AB3257">
        <f>(1/(AA3257*k))*(LN((50-dTar)/(hTar-dTar)))</f>
        <v>11.210255334734095</v>
      </c>
      <c r="AC3257">
        <f t="shared" si="655"/>
        <v>18.08379192341031</v>
      </c>
      <c r="AD3257" s="19">
        <v>221.855026245</v>
      </c>
      <c r="AE3257" s="19">
        <v>15.5767717361</v>
      </c>
      <c r="AF3257">
        <f t="shared" si="661"/>
        <v>3.9136555243995631E-3</v>
      </c>
      <c r="AG3257" s="23">
        <f t="shared" si="656"/>
        <v>25.901102193102037</v>
      </c>
      <c r="AH3257" s="25">
        <f t="shared" si="662"/>
        <v>26.650926669541793</v>
      </c>
      <c r="AI3257" s="25">
        <f t="shared" si="657"/>
        <v>1.0445781636121811</v>
      </c>
    </row>
    <row r="3258" spans="6:35" ht="15">
      <c r="F3258" s="5">
        <v>2006</v>
      </c>
      <c r="G3258" s="5">
        <v>5</v>
      </c>
      <c r="H3258" s="5">
        <v>0</v>
      </c>
      <c r="I3258" s="5">
        <v>136</v>
      </c>
      <c r="J3258" s="5">
        <v>13</v>
      </c>
      <c r="K3258" s="5">
        <v>15.2150001526</v>
      </c>
      <c r="L3258" s="5">
        <v>6.7432500421999997E-2</v>
      </c>
      <c r="M3258" s="5">
        <v>1.22899997234</v>
      </c>
      <c r="N3258" s="8">
        <f t="shared" si="658"/>
        <v>1.22899997234</v>
      </c>
      <c r="O3258" s="5">
        <v>0</v>
      </c>
      <c r="P3258" s="5">
        <v>96.736587524399994</v>
      </c>
      <c r="Q3258" s="5">
        <v>24.615205764799999</v>
      </c>
      <c r="R3258" s="5">
        <v>243.744995117</v>
      </c>
      <c r="S3258">
        <f t="shared" si="650"/>
        <v>7.3019802277578275E-2</v>
      </c>
      <c r="T3258">
        <f t="shared" si="651"/>
        <v>94.716024335165201</v>
      </c>
      <c r="U3258">
        <f t="shared" si="652"/>
        <v>284.44646870863693</v>
      </c>
      <c r="V3258" s="9">
        <v>158.01451110799999</v>
      </c>
      <c r="W3258" s="9">
        <v>83.160514831499995</v>
      </c>
      <c r="X3258">
        <f t="shared" si="659"/>
        <v>1.9025097150363358E-3</v>
      </c>
      <c r="Y3258">
        <f t="shared" si="660"/>
        <v>30.025799477013798</v>
      </c>
      <c r="Z3258">
        <f t="shared" si="653"/>
        <v>1.5166377157260871</v>
      </c>
      <c r="AA3258">
        <f t="shared" si="654"/>
        <v>0.21513546198649036</v>
      </c>
      <c r="AB3258">
        <f>(1/(AA3258*k))*(LN((50-dTar)/(hTar-dTar)))</f>
        <v>20.313457421408856</v>
      </c>
      <c r="AC3258">
        <f t="shared" si="655"/>
        <v>32.768596814706363</v>
      </c>
      <c r="AD3258" s="19">
        <v>156.34637451200001</v>
      </c>
      <c r="AE3258" s="19">
        <v>28.225770950299999</v>
      </c>
      <c r="AF3258">
        <f t="shared" si="661"/>
        <v>4.6010701423181586E-3</v>
      </c>
      <c r="AG3258" s="23">
        <f t="shared" si="656"/>
        <v>25.498791301770353</v>
      </c>
      <c r="AH3258" s="25">
        <f t="shared" si="662"/>
        <v>27.219478891052464</v>
      </c>
      <c r="AI3258" s="25">
        <f t="shared" si="657"/>
        <v>0.57646454211377884</v>
      </c>
    </row>
    <row r="3259" spans="6:35" ht="15">
      <c r="F3259" s="5">
        <v>2006</v>
      </c>
      <c r="G3259" s="5">
        <v>5</v>
      </c>
      <c r="H3259" s="5">
        <v>0</v>
      </c>
      <c r="I3259" s="5">
        <v>136</v>
      </c>
      <c r="J3259" s="5">
        <v>14</v>
      </c>
      <c r="K3259" s="5">
        <v>15.6199998856</v>
      </c>
      <c r="L3259" s="5">
        <v>8.6953535676000004E-2</v>
      </c>
      <c r="M3259" s="5">
        <v>2.7000000700400002E-2</v>
      </c>
      <c r="N3259" s="8">
        <f t="shared" si="658"/>
        <v>2.7000000700400002E-2</v>
      </c>
      <c r="O3259" s="5">
        <v>0</v>
      </c>
      <c r="P3259" s="5">
        <v>96.736587524399994</v>
      </c>
      <c r="Q3259" s="5">
        <v>24.602594375599999</v>
      </c>
      <c r="R3259" s="5">
        <v>259.32501220699999</v>
      </c>
      <c r="S3259">
        <f t="shared" si="650"/>
        <v>1.6041779959391753E-3</v>
      </c>
      <c r="T3259">
        <f t="shared" si="651"/>
        <v>4311.3328988301928</v>
      </c>
      <c r="U3259">
        <f t="shared" si="652"/>
        <v>12947.581226171835</v>
      </c>
      <c r="V3259" s="9">
        <v>159.25921630900001</v>
      </c>
      <c r="W3259" s="9">
        <v>3785.3432617200001</v>
      </c>
      <c r="X3259">
        <f t="shared" si="659"/>
        <v>5.9198977320576658E-5</v>
      </c>
      <c r="Y3259">
        <f t="shared" si="660"/>
        <v>33.033659664349685</v>
      </c>
      <c r="Z3259">
        <f t="shared" si="653"/>
        <v>3.331913776115928E-2</v>
      </c>
      <c r="AA3259">
        <f t="shared" si="654"/>
        <v>4.7263285232273106E-3</v>
      </c>
      <c r="AB3259">
        <f>(1/(AA3259*k))*(LN((50-dTar)/(hTar-dTar)))</f>
        <v>924.63844301572158</v>
      </c>
      <c r="AC3259">
        <f t="shared" si="655"/>
        <v>1491.5779086738355</v>
      </c>
      <c r="AD3259" s="19">
        <v>153.72213745100001</v>
      </c>
      <c r="AE3259" s="19">
        <v>1284.79528809</v>
      </c>
      <c r="AF3259">
        <f t="shared" si="661"/>
        <v>3.4128582381704842E-4</v>
      </c>
      <c r="AG3259" s="23">
        <f t="shared" si="656"/>
        <v>16.217730017747517</v>
      </c>
      <c r="AH3259" s="25">
        <f t="shared" si="662"/>
        <v>22.609360057954685</v>
      </c>
      <c r="AI3259" s="25">
        <f t="shared" si="657"/>
        <v>1.2664396575366154E-2</v>
      </c>
    </row>
    <row r="3260" spans="6:35" ht="15">
      <c r="F3260" s="5">
        <v>2006</v>
      </c>
      <c r="G3260" s="5">
        <v>5</v>
      </c>
      <c r="H3260" s="5">
        <v>0</v>
      </c>
      <c r="I3260" s="5">
        <v>136</v>
      </c>
      <c r="J3260" s="5">
        <v>15</v>
      </c>
      <c r="K3260" s="5">
        <v>15.640000343300001</v>
      </c>
      <c r="L3260" s="5">
        <v>9.5060780644400003E-2</v>
      </c>
      <c r="M3260" s="5">
        <v>1.7500000074500002E-2</v>
      </c>
      <c r="N3260" s="8">
        <f t="shared" si="658"/>
        <v>1.7500000074500002E-2</v>
      </c>
      <c r="O3260" s="5">
        <v>0</v>
      </c>
      <c r="P3260" s="5">
        <v>96.736587524399994</v>
      </c>
      <c r="Q3260" s="5">
        <v>27.9001102448</v>
      </c>
      <c r="R3260" s="5">
        <v>182.75750732399999</v>
      </c>
      <c r="S3260">
        <f t="shared" si="650"/>
        <v>1.0397449748225723E-3</v>
      </c>
      <c r="T3260">
        <f t="shared" si="651"/>
        <v>6651.7709024294754</v>
      </c>
      <c r="U3260">
        <f t="shared" si="652"/>
        <v>19976.268610679617</v>
      </c>
      <c r="V3260" s="9">
        <v>194.89012145999999</v>
      </c>
      <c r="W3260" s="9">
        <v>5840.2441406300004</v>
      </c>
      <c r="X3260">
        <f t="shared" si="659"/>
        <v>3.8444677701211697E-5</v>
      </c>
      <c r="Y3260">
        <f t="shared" si="660"/>
        <v>37.486301851399766</v>
      </c>
      <c r="Z3260">
        <f t="shared" si="653"/>
        <v>2.1595736969515153E-2</v>
      </c>
      <c r="AA3260">
        <f t="shared" si="654"/>
        <v>3.0633610134448656E-3</v>
      </c>
      <c r="AB3260">
        <f>(1/(AA3260*k))*(LN((50-dTar)/(hTar-dTar)))</f>
        <v>1426.5850573006089</v>
      </c>
      <c r="AC3260">
        <f t="shared" si="655"/>
        <v>2301.2916804256279</v>
      </c>
      <c r="AD3260" s="19">
        <v>185.174484253</v>
      </c>
      <c r="AE3260" s="19">
        <v>1982.2556152300001</v>
      </c>
      <c r="AF3260">
        <f t="shared" si="661"/>
        <v>2.2377763692875218E-4</v>
      </c>
      <c r="AG3260" s="23">
        <f t="shared" si="656"/>
        <v>18.181695561429752</v>
      </c>
      <c r="AH3260" s="25">
        <f t="shared" si="662"/>
        <v>25.519256081152573</v>
      </c>
      <c r="AI3260" s="25">
        <f t="shared" si="657"/>
        <v>8.2084050097495712E-3</v>
      </c>
    </row>
    <row r="3261" spans="6:35" ht="15">
      <c r="F3261" s="5">
        <v>2006</v>
      </c>
      <c r="G3261" s="5">
        <v>5</v>
      </c>
      <c r="H3261" s="5">
        <v>0</v>
      </c>
      <c r="I3261" s="5">
        <v>136</v>
      </c>
      <c r="J3261" s="5">
        <v>16</v>
      </c>
      <c r="K3261" s="5">
        <v>16.309999465899999</v>
      </c>
      <c r="L3261" s="5">
        <v>0.184527054429</v>
      </c>
      <c r="M3261" s="5">
        <v>1.3500000350200001E-2</v>
      </c>
      <c r="N3261" s="8">
        <f t="shared" si="658"/>
        <v>1.3500000350200001E-2</v>
      </c>
      <c r="O3261" s="5">
        <v>0.80000001192100001</v>
      </c>
      <c r="P3261" s="5">
        <v>96.736587524399994</v>
      </c>
      <c r="Q3261" s="5">
        <v>29.583059310900001</v>
      </c>
      <c r="R3261" s="5">
        <v>499.072509766</v>
      </c>
      <c r="S3261">
        <f t="shared" si="650"/>
        <v>8.0208899796958767E-4</v>
      </c>
      <c r="T3261">
        <f t="shared" si="651"/>
        <v>8622.6657976603856</v>
      </c>
      <c r="U3261">
        <f t="shared" si="652"/>
        <v>25895.162452343669</v>
      </c>
      <c r="V3261" s="9">
        <v>103.825401306</v>
      </c>
      <c r="W3261" s="9">
        <v>7570.6865234400002</v>
      </c>
      <c r="X3261">
        <f t="shared" si="659"/>
        <v>2.9788790584232506E-5</v>
      </c>
      <c r="Y3261">
        <f t="shared" si="660"/>
        <v>39.808126292301253</v>
      </c>
      <c r="Z3261">
        <f t="shared" si="653"/>
        <v>1.665956888057964E-2</v>
      </c>
      <c r="AA3261">
        <f t="shared" si="654"/>
        <v>2.3631642616136553E-3</v>
      </c>
      <c r="AB3261">
        <f>(1/(AA3261*k))*(LN((50-dTar)/(hTar-dTar)))</f>
        <v>1849.2768860314432</v>
      </c>
      <c r="AC3261">
        <f t="shared" si="655"/>
        <v>2983.155817347671</v>
      </c>
      <c r="AD3261" s="19">
        <v>105.33662414600001</v>
      </c>
      <c r="AE3261" s="19">
        <v>2569.5905761700001</v>
      </c>
      <c r="AF3261">
        <f t="shared" si="661"/>
        <v>1.7673830463041151E-4</v>
      </c>
      <c r="AG3261" s="23">
        <f t="shared" si="656"/>
        <v>18.819773319066698</v>
      </c>
      <c r="AH3261" s="25">
        <f t="shared" si="662"/>
        <v>26.797315457827001</v>
      </c>
      <c r="AI3261" s="25">
        <f t="shared" si="657"/>
        <v>6.3321982876830768E-3</v>
      </c>
    </row>
    <row r="3262" spans="6:35" ht="15">
      <c r="F3262" s="5">
        <v>2006</v>
      </c>
      <c r="G3262" s="5">
        <v>5</v>
      </c>
      <c r="H3262" s="5">
        <v>0</v>
      </c>
      <c r="I3262" s="5">
        <v>136</v>
      </c>
      <c r="J3262" s="5">
        <v>17</v>
      </c>
      <c r="K3262" s="5">
        <v>18.1100006104</v>
      </c>
      <c r="L3262" s="5">
        <v>0.31693157553700002</v>
      </c>
      <c r="M3262" s="5">
        <v>1.30000002682E-2</v>
      </c>
      <c r="N3262" s="8">
        <f t="shared" si="658"/>
        <v>1.30000002682E-2</v>
      </c>
      <c r="O3262" s="5">
        <v>0</v>
      </c>
      <c r="P3262" s="5">
        <v>96.736587524399994</v>
      </c>
      <c r="Q3262" s="5">
        <v>22.6107006073</v>
      </c>
      <c r="R3262" s="5">
        <v>584.86499023399995</v>
      </c>
      <c r="S3262">
        <f t="shared" si="650"/>
        <v>7.7238199394346176E-4</v>
      </c>
      <c r="T3262">
        <f t="shared" si="651"/>
        <v>8954.306837425207</v>
      </c>
      <c r="U3262">
        <f t="shared" si="652"/>
        <v>26891.130381763403</v>
      </c>
      <c r="V3262" s="9">
        <v>78.365669250500005</v>
      </c>
      <c r="W3262" s="9">
        <v>7861.8671875</v>
      </c>
      <c r="X3262">
        <f t="shared" si="659"/>
        <v>2.8709757730477659E-5</v>
      </c>
      <c r="Y3262">
        <f t="shared" si="660"/>
        <v>30.434741638427582</v>
      </c>
      <c r="Z3262">
        <f t="shared" si="653"/>
        <v>1.6042547725743074E-2</v>
      </c>
      <c r="AA3262">
        <f t="shared" si="654"/>
        <v>2.2756396472480866E-3</v>
      </c>
      <c r="AB3262">
        <f>(1/(AA3262*k))*(LN((50-dTar)/(hTar-dTar)))</f>
        <v>1920.4029303068605</v>
      </c>
      <c r="AC3262">
        <f t="shared" si="655"/>
        <v>3097.8925960030724</v>
      </c>
      <c r="AD3262" s="19">
        <v>99.530914306599996</v>
      </c>
      <c r="AE3262" s="19">
        <v>2668.4208984400002</v>
      </c>
      <c r="AF3262">
        <f t="shared" si="661"/>
        <v>1.704784393033626E-4</v>
      </c>
      <c r="AG3262" s="23">
        <f t="shared" si="656"/>
        <v>14.361427344186334</v>
      </c>
      <c r="AH3262" s="25">
        <f t="shared" si="662"/>
        <v>20.470793917893559</v>
      </c>
      <c r="AI3262" s="25">
        <f t="shared" si="657"/>
        <v>6.09767239279783E-3</v>
      </c>
    </row>
    <row r="3263" spans="6:35" ht="15">
      <c r="F3263" s="5">
        <v>2006</v>
      </c>
      <c r="G3263" s="5">
        <v>5</v>
      </c>
      <c r="H3263" s="5">
        <v>0</v>
      </c>
      <c r="I3263" s="5">
        <v>136</v>
      </c>
      <c r="J3263" s="5">
        <v>18</v>
      </c>
      <c r="K3263" s="5">
        <v>17.465000152599998</v>
      </c>
      <c r="L3263" s="5">
        <v>0.218508049846</v>
      </c>
      <c r="M3263" s="5">
        <v>1.2000000104299999E-2</v>
      </c>
      <c r="N3263" s="8">
        <f t="shared" si="658"/>
        <v>1.2000000104299999E-2</v>
      </c>
      <c r="O3263" s="5">
        <v>0</v>
      </c>
      <c r="P3263" s="5">
        <v>96.736587524399994</v>
      </c>
      <c r="Q3263" s="5">
        <v>12.242855071999999</v>
      </c>
      <c r="R3263" s="5">
        <v>130.53375244099999</v>
      </c>
      <c r="S3263">
        <f t="shared" si="650"/>
        <v>7.1296798589715158E-4</v>
      </c>
      <c r="T3263">
        <f t="shared" si="651"/>
        <v>9700.4991896925585</v>
      </c>
      <c r="U3263">
        <f t="shared" si="652"/>
        <v>29132.058261387643</v>
      </c>
      <c r="V3263" s="9">
        <v>189.86976623499999</v>
      </c>
      <c r="W3263" s="9">
        <v>8517.0224609399993</v>
      </c>
      <c r="X3263">
        <f t="shared" si="659"/>
        <v>2.6427794298952982E-5</v>
      </c>
      <c r="Y3263">
        <f t="shared" si="660"/>
        <v>16.463478461824881</v>
      </c>
      <c r="Z3263">
        <f t="shared" si="653"/>
        <v>1.4808505416193345E-2</v>
      </c>
      <c r="AA3263">
        <f t="shared" si="654"/>
        <v>2.1005904185344543E-3</v>
      </c>
      <c r="AB3263">
        <f>(1/(AA3263*k))*(LN((50-dTar)/(hTar-dTar)))</f>
        <v>2080.4365326709762</v>
      </c>
      <c r="AC3263">
        <f t="shared" si="655"/>
        <v>3356.0503524048895</v>
      </c>
      <c r="AD3263" s="19">
        <v>218.87583923299999</v>
      </c>
      <c r="AE3263" s="19">
        <v>2890.7893066400002</v>
      </c>
      <c r="AF3263">
        <f t="shared" si="661"/>
        <v>1.5466192415461904E-4</v>
      </c>
      <c r="AG3263" s="23">
        <f t="shared" si="656"/>
        <v>7.9180571997334921</v>
      </c>
      <c r="AH3263" s="25">
        <f t="shared" si="662"/>
        <v>11.166118555416244</v>
      </c>
      <c r="AI3263" s="25">
        <f t="shared" si="657"/>
        <v>5.6286206030742433E-3</v>
      </c>
    </row>
    <row r="3264" spans="6:35" ht="15">
      <c r="F3264" s="5">
        <v>2006</v>
      </c>
      <c r="G3264" s="5">
        <v>5</v>
      </c>
      <c r="H3264" s="5">
        <v>0</v>
      </c>
      <c r="I3264" s="5">
        <v>136</v>
      </c>
      <c r="J3264" s="5">
        <v>19</v>
      </c>
      <c r="K3264" s="5">
        <v>17.090000152599998</v>
      </c>
      <c r="L3264" s="5">
        <v>9.0616643428800006E-2</v>
      </c>
      <c r="M3264" s="5">
        <v>1.2000000104299999E-2</v>
      </c>
      <c r="N3264" s="8">
        <f t="shared" si="658"/>
        <v>1.2000000104299999E-2</v>
      </c>
      <c r="O3264" s="5">
        <v>0</v>
      </c>
      <c r="P3264" s="5">
        <v>96.736587524399994</v>
      </c>
      <c r="Q3264" s="5">
        <v>9.8377885818500008</v>
      </c>
      <c r="R3264" s="5">
        <v>96.513999939000001</v>
      </c>
      <c r="S3264">
        <f t="shared" si="650"/>
        <v>7.1296798589715158E-4</v>
      </c>
      <c r="T3264">
        <f t="shared" si="651"/>
        <v>9700.4991896925585</v>
      </c>
      <c r="U3264">
        <f t="shared" si="652"/>
        <v>29132.058261387643</v>
      </c>
      <c r="V3264" s="9">
        <v>236.17958068799999</v>
      </c>
      <c r="W3264" s="9">
        <v>8517.0224609399993</v>
      </c>
      <c r="X3264">
        <f t="shared" si="659"/>
        <v>2.6395489749885669E-5</v>
      </c>
      <c r="Y3264">
        <f t="shared" si="660"/>
        <v>13.223712620123708</v>
      </c>
      <c r="Z3264">
        <f t="shared" si="653"/>
        <v>1.4808505416193345E-2</v>
      </c>
      <c r="AA3264">
        <f t="shared" si="654"/>
        <v>2.1005904185344543E-3</v>
      </c>
      <c r="AB3264">
        <f>(1/(AA3264*k))*(LN((50-dTar)/(hTar-dTar)))</f>
        <v>2080.4365326709762</v>
      </c>
      <c r="AC3264">
        <f t="shared" si="655"/>
        <v>3356.0503524048895</v>
      </c>
      <c r="AD3264" s="19">
        <v>246.40994262699999</v>
      </c>
      <c r="AE3264" s="19">
        <v>2890.7893066400002</v>
      </c>
      <c r="AF3264">
        <f t="shared" si="661"/>
        <v>1.5400609268778436E-4</v>
      </c>
      <c r="AG3264" s="23">
        <f t="shared" si="656"/>
        <v>6.3890076385933074</v>
      </c>
      <c r="AH3264" s="25">
        <f t="shared" si="662"/>
        <v>8.9868363994153579</v>
      </c>
      <c r="AI3264" s="25">
        <f t="shared" si="657"/>
        <v>5.6286206030742433E-3</v>
      </c>
    </row>
    <row r="3265" spans="6:35" ht="15">
      <c r="F3265" s="5">
        <v>2006</v>
      </c>
      <c r="G3265" s="5">
        <v>5</v>
      </c>
      <c r="H3265" s="5">
        <v>0</v>
      </c>
      <c r="I3265" s="5">
        <v>136</v>
      </c>
      <c r="J3265" s="5">
        <v>20</v>
      </c>
      <c r="K3265" s="5">
        <v>16.5550003052</v>
      </c>
      <c r="L3265" s="5">
        <v>3.9557550102499998E-2</v>
      </c>
      <c r="M3265" s="5">
        <v>1.44999995828E-2</v>
      </c>
      <c r="N3265" s="8">
        <f t="shared" si="658"/>
        <v>1.44999995828E-2</v>
      </c>
      <c r="O3265" s="5">
        <v>0.80000001192100001</v>
      </c>
      <c r="P3265" s="5">
        <v>96.736587524399994</v>
      </c>
      <c r="Q3265" s="5">
        <v>8.5042324066199999</v>
      </c>
      <c r="R3265" s="5">
        <v>77.121002197300001</v>
      </c>
      <c r="S3265">
        <f t="shared" si="650"/>
        <v>8.6150295068364139E-4</v>
      </c>
      <c r="T3265">
        <f t="shared" si="651"/>
        <v>8027.9996301623587</v>
      </c>
      <c r="U3265">
        <f t="shared" si="652"/>
        <v>24109.290498863542</v>
      </c>
      <c r="V3265" s="9">
        <v>639.16741943399995</v>
      </c>
      <c r="W3265" s="9">
        <v>7048.5703125</v>
      </c>
      <c r="X3265">
        <f t="shared" si="659"/>
        <v>3.1449479892949031E-5</v>
      </c>
      <c r="Y3265">
        <f t="shared" si="660"/>
        <v>11.376540558638281</v>
      </c>
      <c r="Z3265">
        <f t="shared" si="653"/>
        <v>1.7893610040865957E-2</v>
      </c>
      <c r="AA3265">
        <f t="shared" si="654"/>
        <v>2.5382133273039679E-3</v>
      </c>
      <c r="AB3265">
        <f>(1/(AA3265*k))*(LN((50-dTar)/(hTar-dTar)))</f>
        <v>1721.7406432656167</v>
      </c>
      <c r="AC3265">
        <f t="shared" si="655"/>
        <v>2777.421085354124</v>
      </c>
      <c r="AD3265" s="19">
        <v>407.91180419900002</v>
      </c>
      <c r="AE3265" s="19">
        <v>2392.3774414099998</v>
      </c>
      <c r="AF3265">
        <f t="shared" si="661"/>
        <v>1.7928503645102815E-4</v>
      </c>
      <c r="AG3265" s="23">
        <f t="shared" si="656"/>
        <v>5.7115917264008242</v>
      </c>
      <c r="AH3265" s="25">
        <f t="shared" si="662"/>
        <v>7.8648034662989916</v>
      </c>
      <c r="AI3265" s="25">
        <f t="shared" si="657"/>
        <v>6.8012496405788058E-3</v>
      </c>
    </row>
    <row r="3266" spans="6:35" ht="15">
      <c r="F3266" s="5">
        <v>2006</v>
      </c>
      <c r="G3266" s="5">
        <v>5</v>
      </c>
      <c r="H3266" s="5">
        <v>0</v>
      </c>
      <c r="I3266" s="5">
        <v>136</v>
      </c>
      <c r="J3266" s="5">
        <v>21</v>
      </c>
      <c r="K3266" s="5">
        <v>16.114999771099999</v>
      </c>
      <c r="L3266" s="5">
        <v>1.9232071936099999E-2</v>
      </c>
      <c r="M3266" s="5">
        <v>0.72649997472799999</v>
      </c>
      <c r="N3266" s="8">
        <f t="shared" si="658"/>
        <v>0.72649997472799999</v>
      </c>
      <c r="O3266" s="5">
        <v>0</v>
      </c>
      <c r="P3266" s="5">
        <v>96.736587524399994</v>
      </c>
      <c r="Q3266" s="5">
        <v>12.14585495</v>
      </c>
      <c r="R3266" s="5">
        <v>6.4318752288800001</v>
      </c>
      <c r="S3266">
        <f t="shared" si="650"/>
        <v>4.3164268269510038E-2</v>
      </c>
      <c r="T3266">
        <f t="shared" si="651"/>
        <v>160.22848635563258</v>
      </c>
      <c r="U3266">
        <f t="shared" si="652"/>
        <v>481.1902468489543</v>
      </c>
      <c r="V3266" s="9">
        <v>432.43386840800002</v>
      </c>
      <c r="W3266" s="9">
        <v>140.680343628</v>
      </c>
      <c r="X3266">
        <f t="shared" si="659"/>
        <v>9.4849262143651802E-4</v>
      </c>
      <c r="Y3266">
        <f t="shared" si="660"/>
        <v>14.322528984341913</v>
      </c>
      <c r="Z3266">
        <f t="shared" si="653"/>
        <v>0.8965315597596395</v>
      </c>
      <c r="AA3266">
        <f t="shared" si="654"/>
        <v>0.12717323939291594</v>
      </c>
      <c r="AB3266">
        <f>(1/(AA3266*k))*(LN((50-dTar)/(hTar-dTar)))</f>
        <v>34.363715729499063</v>
      </c>
      <c r="AC3266">
        <f t="shared" si="655"/>
        <v>55.433731562031639</v>
      </c>
      <c r="AD3266" s="19">
        <v>396.10714721699998</v>
      </c>
      <c r="AE3266" s="19">
        <v>47.748756408699997</v>
      </c>
      <c r="AF3266">
        <f t="shared" si="661"/>
        <v>2.0028455019379734E-3</v>
      </c>
      <c r="AG3266" s="23">
        <f t="shared" si="656"/>
        <v>12.732367340571953</v>
      </c>
      <c r="AH3266" s="25">
        <f t="shared" si="662"/>
        <v>13.336777869439677</v>
      </c>
      <c r="AI3266" s="25">
        <f t="shared" si="657"/>
        <v>0.34076605752875316</v>
      </c>
    </row>
    <row r="3267" spans="6:35" ht="15">
      <c r="F3267" s="5">
        <v>2006</v>
      </c>
      <c r="G3267" s="5">
        <v>5</v>
      </c>
      <c r="H3267" s="5">
        <v>0</v>
      </c>
      <c r="I3267" s="5">
        <v>136</v>
      </c>
      <c r="J3267" s="5">
        <v>22</v>
      </c>
      <c r="K3267" s="5">
        <v>16.254999160800001</v>
      </c>
      <c r="L3267" s="5">
        <v>8.4086462855299998E-2</v>
      </c>
      <c r="M3267" s="5">
        <v>0.14699999988099999</v>
      </c>
      <c r="N3267" s="8">
        <f t="shared" si="658"/>
        <v>0.14699999988099999</v>
      </c>
      <c r="O3267" s="5">
        <v>0</v>
      </c>
      <c r="P3267" s="5">
        <v>96.736587524399994</v>
      </c>
      <c r="Q3267" s="5">
        <v>8.9951982498199996</v>
      </c>
      <c r="R3267" s="5">
        <v>1.08752501011</v>
      </c>
      <c r="S3267">
        <f t="shared" si="650"/>
        <v>8.7338577442580608E-3</v>
      </c>
      <c r="T3267">
        <f t="shared" si="651"/>
        <v>791.8774923966406</v>
      </c>
      <c r="U3267">
        <f t="shared" si="652"/>
        <v>2378.1272276062755</v>
      </c>
      <c r="V3267" s="9">
        <v>486.102386475</v>
      </c>
      <c r="W3267" s="9">
        <v>695.26715087900004</v>
      </c>
      <c r="X3267">
        <f t="shared" si="659"/>
        <v>2.8093858936578079E-4</v>
      </c>
      <c r="Y3267">
        <f t="shared" si="660"/>
        <v>11.568924738969649</v>
      </c>
      <c r="Z3267">
        <f t="shared" si="653"/>
        <v>0.18140418962481272</v>
      </c>
      <c r="AA3267">
        <f t="shared" si="654"/>
        <v>2.5732232382560227E-2</v>
      </c>
      <c r="AB3267">
        <f>(1/(AA3267*k))*(LN((50-dTar)/(hTar-dTar)))</f>
        <v>169.83155530102857</v>
      </c>
      <c r="AC3267">
        <f t="shared" si="655"/>
        <v>273.96329667684591</v>
      </c>
      <c r="AD3267" s="19">
        <v>405.63507080099998</v>
      </c>
      <c r="AE3267" s="19">
        <v>235.98280334500001</v>
      </c>
      <c r="AF3267">
        <f t="shared" si="661"/>
        <v>1.0922024522427493E-3</v>
      </c>
      <c r="AG3267" s="23">
        <f t="shared" si="656"/>
        <v>8.1072319240704473</v>
      </c>
      <c r="AH3267" s="25">
        <f t="shared" si="662"/>
        <v>9.4229997852989698</v>
      </c>
      <c r="AI3267" s="25">
        <f t="shared" si="657"/>
        <v>6.8950601732546676E-2</v>
      </c>
    </row>
    <row r="3268" spans="6:35" ht="15">
      <c r="F3268" s="5">
        <v>2006</v>
      </c>
      <c r="G3268" s="5">
        <v>5</v>
      </c>
      <c r="H3268" s="5">
        <v>0</v>
      </c>
      <c r="I3268" s="5">
        <v>136</v>
      </c>
      <c r="J3268" s="5">
        <v>23</v>
      </c>
      <c r="K3268" s="5">
        <v>15.579999923700001</v>
      </c>
      <c r="L3268" s="5">
        <v>7.080078125E-3</v>
      </c>
      <c r="M3268" s="5">
        <v>1.25000001863E-2</v>
      </c>
      <c r="N3268" s="8">
        <f t="shared" si="658"/>
        <v>1.25000001863E-2</v>
      </c>
      <c r="O3268" s="5">
        <v>0</v>
      </c>
      <c r="P3268" s="5">
        <v>96.736587524399994</v>
      </c>
      <c r="Q3268" s="5">
        <v>11.3135948181</v>
      </c>
      <c r="R3268" s="5">
        <v>0.639599978924</v>
      </c>
      <c r="S3268">
        <f t="shared" si="650"/>
        <v>7.4267498992327749E-4</v>
      </c>
      <c r="T3268">
        <f t="shared" si="651"/>
        <v>9312.4791642526307</v>
      </c>
      <c r="U3268">
        <f t="shared" si="652"/>
        <v>27966.775757193202</v>
      </c>
      <c r="V3268" s="9">
        <v>646.65228271499996</v>
      </c>
      <c r="W3268" s="9">
        <v>8176.3413085900002</v>
      </c>
      <c r="X3268">
        <f t="shared" si="659"/>
        <v>2.7181469677814686E-5</v>
      </c>
      <c r="Y3268">
        <f t="shared" si="660"/>
        <v>15.147947307369879</v>
      </c>
      <c r="Z3268">
        <f t="shared" si="653"/>
        <v>1.5425526571029913E-2</v>
      </c>
      <c r="AA3268">
        <f t="shared" si="654"/>
        <v>2.188115032900023E-3</v>
      </c>
      <c r="AB3268">
        <f>(1/(AA3268*k))*(LN((50-dTar)/(hTar-dTar)))</f>
        <v>1997.2190589567469</v>
      </c>
      <c r="AC3268">
        <f t="shared" si="655"/>
        <v>3221.8083182937467</v>
      </c>
      <c r="AD3268" s="19">
        <v>407.94644165</v>
      </c>
      <c r="AE3268" s="19">
        <v>2775.1579589799999</v>
      </c>
      <c r="AF3268">
        <f t="shared" si="661"/>
        <v>1.561301525695163E-4</v>
      </c>
      <c r="AG3268" s="23">
        <f t="shared" si="656"/>
        <v>7.5282052778234689</v>
      </c>
      <c r="AH3268" s="25">
        <f t="shared" si="662"/>
        <v>10.424421727237482</v>
      </c>
      <c r="AI3268" s="25">
        <f t="shared" si="657"/>
        <v>5.8631464979594901E-3</v>
      </c>
    </row>
    <row r="3269" spans="6:35" ht="15">
      <c r="F3269" s="5">
        <v>2006</v>
      </c>
      <c r="G3269" s="5">
        <v>5</v>
      </c>
      <c r="H3269" s="5">
        <v>0</v>
      </c>
      <c r="I3269" s="5">
        <v>136</v>
      </c>
      <c r="J3269" s="5">
        <v>24</v>
      </c>
      <c r="K3269" s="5">
        <v>15.1800003052</v>
      </c>
      <c r="L3269" s="5">
        <v>2.41521392018E-2</v>
      </c>
      <c r="M3269" s="5">
        <v>1.2000000104299999E-2</v>
      </c>
      <c r="N3269" s="8">
        <f t="shared" si="658"/>
        <v>1.2000000104299999E-2</v>
      </c>
      <c r="O3269" s="5">
        <v>0</v>
      </c>
      <c r="P3269" s="5">
        <v>96.736587524399994</v>
      </c>
      <c r="Q3269" s="5">
        <v>22.891515731799998</v>
      </c>
      <c r="R3269" s="5">
        <v>0.82717502117200004</v>
      </c>
      <c r="S3269">
        <f t="shared" si="650"/>
        <v>7.1296798589715158E-4</v>
      </c>
      <c r="T3269">
        <f t="shared" si="651"/>
        <v>9700.4991896925585</v>
      </c>
      <c r="U3269">
        <f t="shared" si="652"/>
        <v>29132.058261387643</v>
      </c>
      <c r="V3269" s="9">
        <v>648.60198974599996</v>
      </c>
      <c r="W3269" s="9">
        <v>8517.0224609399993</v>
      </c>
      <c r="X3269">
        <f t="shared" si="659"/>
        <v>2.6111240398488711E-5</v>
      </c>
      <c r="Y3269">
        <f t="shared" si="660"/>
        <v>30.656585660220387</v>
      </c>
      <c r="Z3269">
        <f t="shared" si="653"/>
        <v>1.4808505416193345E-2</v>
      </c>
      <c r="AA3269">
        <f t="shared" si="654"/>
        <v>2.1005904185344543E-3</v>
      </c>
      <c r="AB3269">
        <f>(1/(AA3269*k))*(LN((50-dTar)/(hTar-dTar)))</f>
        <v>2080.4365326709762</v>
      </c>
      <c r="AC3269">
        <f t="shared" si="655"/>
        <v>3356.0503524048895</v>
      </c>
      <c r="AD3269" s="19">
        <v>407.95510864300002</v>
      </c>
      <c r="AE3269" s="19">
        <v>2890.7893066400002</v>
      </c>
      <c r="AF3269">
        <f t="shared" si="661"/>
        <v>1.5026759425481654E-4</v>
      </c>
      <c r="AG3269" s="23">
        <f t="shared" si="656"/>
        <v>15.19629744696581</v>
      </c>
      <c r="AH3269" s="25">
        <f t="shared" si="662"/>
        <v>21.072656628455707</v>
      </c>
      <c r="AI3269" s="25">
        <f t="shared" si="657"/>
        <v>5.6286206030742433E-3</v>
      </c>
    </row>
    <row r="3270" spans="6:35" ht="15">
      <c r="F3270" s="5">
        <v>2006</v>
      </c>
      <c r="G3270" s="5">
        <v>5</v>
      </c>
      <c r="H3270" s="5">
        <v>0</v>
      </c>
      <c r="I3270" s="5">
        <v>137</v>
      </c>
      <c r="J3270" s="5">
        <v>1</v>
      </c>
      <c r="K3270" s="5">
        <v>15.5850000381</v>
      </c>
      <c r="L3270" s="5">
        <v>0.18059985339599999</v>
      </c>
      <c r="M3270" s="5">
        <v>1.2135000228899999</v>
      </c>
      <c r="N3270" s="8">
        <f t="shared" si="658"/>
        <v>1.2135000228899999</v>
      </c>
      <c r="O3270" s="5">
        <v>0</v>
      </c>
      <c r="P3270" s="5">
        <v>96.736587524399994</v>
      </c>
      <c r="Q3270" s="5">
        <v>32.077415466300003</v>
      </c>
      <c r="R3270" s="5">
        <v>0.82102501392399996</v>
      </c>
      <c r="S3270">
        <f t="shared" ref="S3270:S3333" si="663">(N3270*k)/LN((uhzRef-dRef)/zoRef)</f>
        <v>7.2098888307176381E-2</v>
      </c>
      <c r="T3270">
        <f t="shared" ref="T3270:T3333" si="664">(1/(S3270*k))*(LN((50-dRef)/(O3zRef-dRef)))</f>
        <v>95.925825374808923</v>
      </c>
      <c r="U3270">
        <f t="shared" ref="U3270:U3333" si="665">(1/(S3270*k))*(LN((50-dRef)/(uzoRef)))</f>
        <v>288.07968321465302</v>
      </c>
      <c r="V3270" s="9">
        <v>424.714752197</v>
      </c>
      <c r="W3270" s="9">
        <v>84.222717285200005</v>
      </c>
      <c r="X3270">
        <f t="shared" si="659"/>
        <v>1.2546781416388811E-3</v>
      </c>
      <c r="Y3270">
        <f t="shared" si="660"/>
        <v>36.466362290458981</v>
      </c>
      <c r="Z3270">
        <f t="shared" ref="Z3270:Z3333" si="666">(S3270/k)*LN((50-dRef)/(uzoRef))</f>
        <v>1.4975101254439172</v>
      </c>
      <c r="AA3270">
        <f t="shared" ref="AA3270:AA3333" si="667">(Z3270*k)/LN((50-dTar)/zoTar)</f>
        <v>0.21242220823486987</v>
      </c>
      <c r="AB3270">
        <f>(1/(AA3270*k))*(LN((50-dTar)/(hTar-dTar)))</f>
        <v>20.572919767719092</v>
      </c>
      <c r="AC3270">
        <f t="shared" ref="AC3270:AC3333" si="668">(1/(AA3270*k))*(LN((50-dTar)/(zoTar)))</f>
        <v>33.187147770285058</v>
      </c>
      <c r="AD3270" s="19">
        <v>388.60256958000002</v>
      </c>
      <c r="AE3270" s="19">
        <v>28.5862979889</v>
      </c>
      <c r="AF3270">
        <f t="shared" si="661"/>
        <v>2.2203669066321943E-3</v>
      </c>
      <c r="AG3270" s="23">
        <f t="shared" ref="AG3270:AG3333" si="669" xml:space="preserve"> Y3270*(1-(AC3270*AF3270))</f>
        <v>33.779241944881115</v>
      </c>
      <c r="AH3270" s="25">
        <f t="shared" si="662"/>
        <v>34.80059963865083</v>
      </c>
      <c r="AI3270" s="25">
        <f t="shared" ref="AI3270:AI3333" si="670">(AA3270/k)*LN((hTar-dTar)/(zoTar))</f>
        <v>0.56919426427522979</v>
      </c>
    </row>
    <row r="3271" spans="6:35" ht="15">
      <c r="F3271" s="5">
        <v>2006</v>
      </c>
      <c r="G3271" s="5">
        <v>5</v>
      </c>
      <c r="H3271" s="5">
        <v>0</v>
      </c>
      <c r="I3271" s="5">
        <v>137</v>
      </c>
      <c r="J3271" s="5">
        <v>2</v>
      </c>
      <c r="K3271" s="5">
        <v>16.100000381499999</v>
      </c>
      <c r="L3271" s="5">
        <v>0.33212199807199999</v>
      </c>
      <c r="M3271" s="5">
        <v>1.09449994564</v>
      </c>
      <c r="N3271" s="8">
        <f t="shared" ref="N3271:N3334" si="671">IF(M3271&lt;0, 0, IF(M3271=0, 0.0001, IF(M3271&gt;0, M3271)))</f>
        <v>1.09449994564</v>
      </c>
      <c r="O3271" s="5">
        <v>1.1833332777000001</v>
      </c>
      <c r="P3271" s="5">
        <v>96.736587524399994</v>
      </c>
      <c r="Q3271" s="5">
        <v>33.551815032999997</v>
      </c>
      <c r="R3271" s="5">
        <v>0.87432497739799997</v>
      </c>
      <c r="S3271">
        <f t="shared" si="663"/>
        <v>6.5028617918750656E-2</v>
      </c>
      <c r="T3271">
        <f t="shared" si="664"/>
        <v>106.35541075336033</v>
      </c>
      <c r="U3271">
        <f t="shared" si="665"/>
        <v>319.40129697375954</v>
      </c>
      <c r="V3271" s="9">
        <v>425.86614990200002</v>
      </c>
      <c r="W3271" s="9">
        <v>93.3798828125</v>
      </c>
      <c r="X3271">
        <f t="shared" ref="X3271:X3334" si="672" xml:space="preserve"> (1/(U3271 + W3271 + V3271))</f>
        <v>1.1923963322839389E-3</v>
      </c>
      <c r="Y3271">
        <f t="shared" ref="Y3271:Y3334" si="673" xml:space="preserve"> Q3271/(1-(T3271*X3271))</f>
        <v>38.424758427685632</v>
      </c>
      <c r="Z3271">
        <f t="shared" si="666"/>
        <v>1.3506590193466272</v>
      </c>
      <c r="AA3271">
        <f t="shared" si="667"/>
        <v>0.19159133990957405</v>
      </c>
      <c r="AB3271">
        <f>(1/(AA3271*k))*(LN((50-dTar)/(hTar-dTar)))</f>
        <v>22.809721195959515</v>
      </c>
      <c r="AC3271">
        <f t="shared" si="668"/>
        <v>36.795437715024867</v>
      </c>
      <c r="AD3271" s="19">
        <v>390.39636230500003</v>
      </c>
      <c r="AE3271" s="19">
        <v>31.694356918299999</v>
      </c>
      <c r="AF3271">
        <f t="shared" ref="AF3271:AF3334" si="674" xml:space="preserve"> (1/(AC3271 + AE3271 + AD3271))</f>
        <v>2.1791897290429742E-3</v>
      </c>
      <c r="AG3271" s="23">
        <f t="shared" si="669"/>
        <v>35.343698378121296</v>
      </c>
      <c r="AH3271" s="25">
        <f t="shared" ref="AH3271:AH3334" si="675">Y3271*(1-AB3271*AF3271)</f>
        <v>36.514790097838187</v>
      </c>
      <c r="AI3271" s="25">
        <f t="shared" si="670"/>
        <v>0.5133770742123096</v>
      </c>
    </row>
    <row r="3272" spans="6:35" ht="15">
      <c r="F3272" s="5">
        <v>2006</v>
      </c>
      <c r="G3272" s="5">
        <v>5</v>
      </c>
      <c r="H3272" s="5">
        <v>0</v>
      </c>
      <c r="I3272" s="5">
        <v>137</v>
      </c>
      <c r="J3272" s="5">
        <v>3</v>
      </c>
      <c r="K3272" s="5">
        <v>16.129999160800001</v>
      </c>
      <c r="L3272" s="5">
        <v>0.312591284513</v>
      </c>
      <c r="M3272" s="5">
        <v>1.9459999799700001</v>
      </c>
      <c r="N3272" s="8">
        <f t="shared" si="671"/>
        <v>1.9459999799700001</v>
      </c>
      <c r="O3272" s="5">
        <v>0</v>
      </c>
      <c r="P3272" s="5">
        <v>96.736587524399994</v>
      </c>
      <c r="Q3272" s="5">
        <v>30.885284423800002</v>
      </c>
      <c r="R3272" s="5">
        <v>0.76670002937299997</v>
      </c>
      <c r="S3272">
        <f t="shared" si="663"/>
        <v>0.11561963951799832</v>
      </c>
      <c r="T3272">
        <f t="shared" si="664"/>
        <v>59.818084525297536</v>
      </c>
      <c r="U3272">
        <f t="shared" si="665"/>
        <v>179.64270594726042</v>
      </c>
      <c r="V3272" s="9">
        <v>420.65426635699998</v>
      </c>
      <c r="W3272" s="9">
        <v>52.520179748499999</v>
      </c>
      <c r="X3272">
        <f t="shared" si="672"/>
        <v>1.531822497089017E-3</v>
      </c>
      <c r="Y3272">
        <f t="shared" si="673"/>
        <v>34.000801218714969</v>
      </c>
      <c r="Z3272">
        <f t="shared" si="666"/>
        <v>2.4014459160689232</v>
      </c>
      <c r="AA3272">
        <f t="shared" si="667"/>
        <v>0.34064573973865597</v>
      </c>
      <c r="AB3272">
        <f>(1/(AA3272*k))*(LN((50-dTar)/(hTar-dTar)))</f>
        <v>12.829002500517044</v>
      </c>
      <c r="AC3272">
        <f t="shared" si="668"/>
        <v>20.695069369690113</v>
      </c>
      <c r="AD3272" s="19">
        <v>378.09140014600001</v>
      </c>
      <c r="AE3272" s="19">
        <v>17.826040267900002</v>
      </c>
      <c r="AF3272">
        <f t="shared" si="674"/>
        <v>2.4003119841971409E-3</v>
      </c>
      <c r="AG3272" s="23">
        <f t="shared" si="669"/>
        <v>32.311824235734164</v>
      </c>
      <c r="AH3272" s="25">
        <f t="shared" si="675"/>
        <v>32.953793859091853</v>
      </c>
      <c r="AI3272" s="25">
        <f t="shared" si="670"/>
        <v>0.91277462380323449</v>
      </c>
    </row>
    <row r="3273" spans="6:35" ht="15">
      <c r="F3273" s="5">
        <v>2006</v>
      </c>
      <c r="G3273" s="5">
        <v>5</v>
      </c>
      <c r="H3273" s="5">
        <v>0</v>
      </c>
      <c r="I3273" s="5">
        <v>137</v>
      </c>
      <c r="J3273" s="5">
        <v>4</v>
      </c>
      <c r="K3273" s="5">
        <v>15.850000381499999</v>
      </c>
      <c r="L3273" s="5">
        <v>0.271032392979</v>
      </c>
      <c r="M3273" s="5">
        <v>0.67150002718000001</v>
      </c>
      <c r="N3273" s="8">
        <f t="shared" si="671"/>
        <v>0.67150002718000001</v>
      </c>
      <c r="O3273" s="5">
        <v>1.1833332777000001</v>
      </c>
      <c r="P3273" s="5">
        <v>96.736587524399994</v>
      </c>
      <c r="Q3273" s="5">
        <v>29.7334098816</v>
      </c>
      <c r="R3273" s="5">
        <v>0.82717502117200004</v>
      </c>
      <c r="S3273">
        <f t="shared" si="663"/>
        <v>3.9896501478933505E-2</v>
      </c>
      <c r="T3273">
        <f t="shared" si="664"/>
        <v>173.35217658430469</v>
      </c>
      <c r="U3273">
        <f t="shared" si="665"/>
        <v>520.60266273290392</v>
      </c>
      <c r="V3273" s="9">
        <v>433.04299926800002</v>
      </c>
      <c r="W3273" s="9">
        <v>152.202926636</v>
      </c>
      <c r="X3273">
        <f t="shared" si="672"/>
        <v>9.0428292830994569E-4</v>
      </c>
      <c r="Y3273">
        <f t="shared" si="673"/>
        <v>35.260885648399935</v>
      </c>
      <c r="Z3273">
        <f t="shared" si="666"/>
        <v>0.8286593085866536</v>
      </c>
      <c r="AA3273">
        <f t="shared" si="667"/>
        <v>0.1175455425733278</v>
      </c>
      <c r="AB3273">
        <f>(1/(AA3273*k))*(LN((50-dTar)/(hTar-dTar)))</f>
        <v>37.178313624027822</v>
      </c>
      <c r="AC3273">
        <f t="shared" si="668"/>
        <v>59.974092254354275</v>
      </c>
      <c r="AD3273" s="19">
        <v>396.98260498000002</v>
      </c>
      <c r="AE3273" s="19">
        <v>51.659675598100002</v>
      </c>
      <c r="AF3273">
        <f t="shared" si="674"/>
        <v>1.9661183819763006E-3</v>
      </c>
      <c r="AG3273" s="23">
        <f t="shared" si="669"/>
        <v>31.103057230351737</v>
      </c>
      <c r="AH3273" s="25">
        <f t="shared" si="675"/>
        <v>32.68342189512623</v>
      </c>
      <c r="AI3273" s="25">
        <f t="shared" si="670"/>
        <v>0.3149682379249229</v>
      </c>
    </row>
    <row r="3274" spans="6:35" ht="15">
      <c r="F3274" s="5">
        <v>2006</v>
      </c>
      <c r="G3274" s="5">
        <v>5</v>
      </c>
      <c r="H3274" s="5">
        <v>0</v>
      </c>
      <c r="I3274" s="5">
        <v>137</v>
      </c>
      <c r="J3274" s="5">
        <v>5</v>
      </c>
      <c r="K3274" s="5">
        <v>15.3699998856</v>
      </c>
      <c r="L3274" s="5">
        <v>0.22353135049299999</v>
      </c>
      <c r="M3274" s="5">
        <v>8.0499999225099997E-2</v>
      </c>
      <c r="N3274" s="8">
        <f t="shared" si="671"/>
        <v>8.0499999225099997E-2</v>
      </c>
      <c r="O3274" s="5">
        <v>0</v>
      </c>
      <c r="P3274" s="5">
        <v>96.736587524399994</v>
      </c>
      <c r="Q3274" s="5">
        <v>27.9413356781</v>
      </c>
      <c r="R3274" s="5">
        <v>0.83947497606300003</v>
      </c>
      <c r="S3274">
        <f t="shared" si="663"/>
        <v>4.7828268177827473E-3</v>
      </c>
      <c r="T3274">
        <f t="shared" si="664"/>
        <v>1446.0371727777265</v>
      </c>
      <c r="U3274">
        <f t="shared" si="665"/>
        <v>4342.667149568425</v>
      </c>
      <c r="V3274" s="9">
        <v>526.65545654300001</v>
      </c>
      <c r="W3274" s="9">
        <v>1269.6182861299999</v>
      </c>
      <c r="X3274">
        <f t="shared" si="672"/>
        <v>1.6289454770021156E-4</v>
      </c>
      <c r="Y3274">
        <f t="shared" si="673"/>
        <v>36.550975351724183</v>
      </c>
      <c r="Z3274">
        <f t="shared" si="666"/>
        <v>9.9340388680604241E-2</v>
      </c>
      <c r="AA3274">
        <f t="shared" si="667"/>
        <v>1.4091460466211394E-2</v>
      </c>
      <c r="AB3274">
        <f>(1/(AA3274*k))*(LN((50-dTar)/(hTar-dTar)))</f>
        <v>310.12719067526467</v>
      </c>
      <c r="AC3274">
        <f t="shared" si="668"/>
        <v>500.28080703804125</v>
      </c>
      <c r="AD3274" s="19">
        <v>412.64749145500002</v>
      </c>
      <c r="AE3274" s="19">
        <v>430.92514038100001</v>
      </c>
      <c r="AF3274">
        <f t="shared" si="674"/>
        <v>7.4412876514112899E-4</v>
      </c>
      <c r="AG3274" s="23">
        <f t="shared" si="669"/>
        <v>22.944021707799298</v>
      </c>
      <c r="AH3274" s="25">
        <f t="shared" si="675"/>
        <v>28.115939971847812</v>
      </c>
      <c r="AI3274" s="25">
        <f t="shared" si="670"/>
        <v>3.7758662520635825E-2</v>
      </c>
    </row>
    <row r="3275" spans="6:35" ht="15">
      <c r="F3275" s="5">
        <v>2006</v>
      </c>
      <c r="G3275" s="5">
        <v>5</v>
      </c>
      <c r="H3275" s="5">
        <v>0</v>
      </c>
      <c r="I3275" s="5">
        <v>137</v>
      </c>
      <c r="J3275" s="5">
        <v>6</v>
      </c>
      <c r="K3275" s="5">
        <v>14.739999771100001</v>
      </c>
      <c r="L3275" s="5">
        <v>0.163503035903</v>
      </c>
      <c r="M3275" s="5">
        <v>1.85000002384E-2</v>
      </c>
      <c r="N3275" s="8">
        <f t="shared" si="671"/>
        <v>1.85000002384E-2</v>
      </c>
      <c r="O3275" s="5">
        <v>1.1833332777000001</v>
      </c>
      <c r="P3275" s="5">
        <v>96.736587524399994</v>
      </c>
      <c r="Q3275" s="5">
        <v>25.2229099274</v>
      </c>
      <c r="R3275" s="5">
        <v>1.0916249752</v>
      </c>
      <c r="S3275">
        <f t="shared" si="663"/>
        <v>1.0991589828688825E-3</v>
      </c>
      <c r="T3275">
        <f t="shared" si="664"/>
        <v>6292.2156642166783</v>
      </c>
      <c r="U3275">
        <f t="shared" si="665"/>
        <v>18896.470144335508</v>
      </c>
      <c r="V3275" s="9">
        <v>629.56127929700006</v>
      </c>
      <c r="W3275" s="9">
        <v>5524.5556640599998</v>
      </c>
      <c r="X3275">
        <f t="shared" si="672"/>
        <v>3.9919224108376505E-5</v>
      </c>
      <c r="Y3275">
        <f t="shared" si="673"/>
        <v>33.683558528466293</v>
      </c>
      <c r="Z3275">
        <f t="shared" si="666"/>
        <v>2.282977927906488E-2</v>
      </c>
      <c r="AA3275">
        <f t="shared" si="667"/>
        <v>3.2384102421584974E-3</v>
      </c>
      <c r="AB3275">
        <f>(1/(AA3275*k))*(LN((50-dTar)/(hTar-dTar)))</f>
        <v>1349.4723398555159</v>
      </c>
      <c r="AC3275">
        <f t="shared" si="668"/>
        <v>2176.89751675256</v>
      </c>
      <c r="AD3275" s="19">
        <v>413.003417969</v>
      </c>
      <c r="AE3275" s="19">
        <v>1875.10668945</v>
      </c>
      <c r="AF3275">
        <f t="shared" si="674"/>
        <v>2.2396378330609025E-4</v>
      </c>
      <c r="AG3275" s="23">
        <f t="shared" si="669"/>
        <v>17.261267440080374</v>
      </c>
      <c r="AH3275" s="25">
        <f t="shared" si="675"/>
        <v>23.503277917970497</v>
      </c>
      <c r="AI3275" s="25">
        <f t="shared" si="670"/>
        <v>8.6774567994731579E-3</v>
      </c>
    </row>
    <row r="3276" spans="6:35" ht="15">
      <c r="F3276" s="5">
        <v>2006</v>
      </c>
      <c r="G3276" s="5">
        <v>5</v>
      </c>
      <c r="H3276" s="5">
        <v>0</v>
      </c>
      <c r="I3276" s="5">
        <v>137</v>
      </c>
      <c r="J3276" s="5">
        <v>7</v>
      </c>
      <c r="K3276" s="5">
        <v>14.899999618500001</v>
      </c>
      <c r="L3276" s="5">
        <v>0.177905961871</v>
      </c>
      <c r="M3276" s="5">
        <v>2.4000000208599999E-2</v>
      </c>
      <c r="N3276" s="8">
        <f t="shared" si="671"/>
        <v>2.4000000208599999E-2</v>
      </c>
      <c r="O3276" s="5">
        <v>0</v>
      </c>
      <c r="P3276" s="5">
        <v>96.736587524399994</v>
      </c>
      <c r="Q3276" s="5">
        <v>20.750240325899998</v>
      </c>
      <c r="R3276" s="5">
        <v>81.497749328599994</v>
      </c>
      <c r="S3276">
        <f t="shared" si="663"/>
        <v>1.4259359717943032E-3</v>
      </c>
      <c r="T3276">
        <f t="shared" si="664"/>
        <v>4850.2495948462793</v>
      </c>
      <c r="U3276">
        <f t="shared" si="665"/>
        <v>14566.029130693822</v>
      </c>
      <c r="V3276" s="9">
        <v>325.06082153300002</v>
      </c>
      <c r="W3276" s="9">
        <v>4258.5112304699996</v>
      </c>
      <c r="X3276">
        <f t="shared" si="672"/>
        <v>5.222040868942895E-5</v>
      </c>
      <c r="Y3276">
        <f t="shared" si="673"/>
        <v>27.78859056963913</v>
      </c>
      <c r="Z3276">
        <f t="shared" si="666"/>
        <v>2.961701083238669E-2</v>
      </c>
      <c r="AA3276">
        <f t="shared" si="667"/>
        <v>4.2011808370689087E-3</v>
      </c>
      <c r="AB3276">
        <f>(1/(AA3276*k))*(LN((50-dTar)/(hTar-dTar)))</f>
        <v>1040.2182663354881</v>
      </c>
      <c r="AC3276">
        <f t="shared" si="668"/>
        <v>1678.0251762024448</v>
      </c>
      <c r="AD3276" s="19">
        <v>263.422119141</v>
      </c>
      <c r="AE3276" s="19">
        <v>1445.3946533200001</v>
      </c>
      <c r="AF3276">
        <f t="shared" si="674"/>
        <v>2.9526030891244618E-4</v>
      </c>
      <c r="AG3276" s="23">
        <f t="shared" si="669"/>
        <v>14.020615773697456</v>
      </c>
      <c r="AH3276" s="25">
        <f t="shared" si="675"/>
        <v>19.253737173936976</v>
      </c>
      <c r="AI3276" s="25">
        <f t="shared" si="670"/>
        <v>1.1257241206148487E-2</v>
      </c>
    </row>
    <row r="3277" spans="6:35" ht="15">
      <c r="F3277" s="5">
        <v>2006</v>
      </c>
      <c r="G3277" s="5">
        <v>5</v>
      </c>
      <c r="H3277" s="5">
        <v>0</v>
      </c>
      <c r="I3277" s="5">
        <v>137</v>
      </c>
      <c r="J3277" s="5">
        <v>8</v>
      </c>
      <c r="K3277" s="5">
        <v>15.800000190700001</v>
      </c>
      <c r="L3277" s="5">
        <v>0.217210665345</v>
      </c>
      <c r="M3277" s="5">
        <v>1.3500000350200001E-2</v>
      </c>
      <c r="N3277" s="8">
        <f t="shared" si="671"/>
        <v>1.3500000350200001E-2</v>
      </c>
      <c r="O3277" s="5">
        <v>1.1833332777000001</v>
      </c>
      <c r="P3277" s="5">
        <v>96.736587524399994</v>
      </c>
      <c r="Q3277" s="5">
        <v>24.2771606445</v>
      </c>
      <c r="R3277" s="5">
        <v>247.02499389600001</v>
      </c>
      <c r="S3277">
        <f t="shared" si="663"/>
        <v>8.0208899796958767E-4</v>
      </c>
      <c r="T3277">
        <f t="shared" si="664"/>
        <v>8622.6657976603856</v>
      </c>
      <c r="U3277">
        <f t="shared" si="665"/>
        <v>25895.162452343669</v>
      </c>
      <c r="V3277" s="9">
        <v>161.08587646500001</v>
      </c>
      <c r="W3277" s="9">
        <v>7570.6865234400002</v>
      </c>
      <c r="X3277">
        <f t="shared" si="672"/>
        <v>2.9738065761682973E-5</v>
      </c>
      <c r="Y3277">
        <f t="shared" si="673"/>
        <v>32.649084746605439</v>
      </c>
      <c r="Z3277">
        <f t="shared" si="666"/>
        <v>1.665956888057964E-2</v>
      </c>
      <c r="AA3277">
        <f t="shared" si="667"/>
        <v>2.3631642616136553E-3</v>
      </c>
      <c r="AB3277">
        <f>(1/(AA3277*k))*(LN((50-dTar)/(hTar-dTar)))</f>
        <v>1849.2768860314432</v>
      </c>
      <c r="AC3277">
        <f t="shared" si="668"/>
        <v>2983.155817347671</v>
      </c>
      <c r="AD3277" s="19">
        <v>157.81600952100001</v>
      </c>
      <c r="AE3277" s="19">
        <v>2569.5905761700001</v>
      </c>
      <c r="AF3277">
        <f t="shared" si="674"/>
        <v>1.7511410075264844E-4</v>
      </c>
      <c r="AG3277" s="23">
        <f t="shared" si="669"/>
        <v>15.593442899300408</v>
      </c>
      <c r="AH3277" s="25">
        <f t="shared" si="675"/>
        <v>22.076186052800491</v>
      </c>
      <c r="AI3277" s="25">
        <f t="shared" si="670"/>
        <v>6.3321982876830768E-3</v>
      </c>
    </row>
    <row r="3278" spans="6:35" ht="15">
      <c r="F3278" s="5">
        <v>2006</v>
      </c>
      <c r="G3278" s="5">
        <v>5</v>
      </c>
      <c r="H3278" s="5">
        <v>0</v>
      </c>
      <c r="I3278" s="5">
        <v>137</v>
      </c>
      <c r="J3278" s="5">
        <v>9</v>
      </c>
      <c r="K3278" s="5">
        <v>16.405000686600001</v>
      </c>
      <c r="L3278" s="5">
        <v>0.28640013933199998</v>
      </c>
      <c r="M3278" s="5">
        <v>1.25000001863E-2</v>
      </c>
      <c r="N3278" s="8">
        <f t="shared" si="671"/>
        <v>1.25000001863E-2</v>
      </c>
      <c r="O3278" s="5">
        <v>0</v>
      </c>
      <c r="P3278" s="5">
        <v>96.736587524399994</v>
      </c>
      <c r="Q3278" s="5">
        <v>28.867685317999999</v>
      </c>
      <c r="R3278" s="5">
        <v>220.477493286</v>
      </c>
      <c r="S3278">
        <f t="shared" si="663"/>
        <v>7.4267498992327749E-4</v>
      </c>
      <c r="T3278">
        <f t="shared" si="664"/>
        <v>9312.4791642526307</v>
      </c>
      <c r="U3278">
        <f t="shared" si="665"/>
        <v>27966.775757193202</v>
      </c>
      <c r="V3278" s="9">
        <v>156.89981079099999</v>
      </c>
      <c r="W3278" s="9">
        <v>8176.3413085900002</v>
      </c>
      <c r="X3278">
        <f t="shared" si="672"/>
        <v>2.7548196558700182E-5</v>
      </c>
      <c r="Y3278">
        <f t="shared" si="673"/>
        <v>38.828939320114394</v>
      </c>
      <c r="Z3278">
        <f t="shared" si="666"/>
        <v>1.5425526571029913E-2</v>
      </c>
      <c r="AA3278">
        <f t="shared" si="667"/>
        <v>2.188115032900023E-3</v>
      </c>
      <c r="AB3278">
        <f>(1/(AA3278*k))*(LN((50-dTar)/(hTar-dTar)))</f>
        <v>1997.2190589567469</v>
      </c>
      <c r="AC3278">
        <f t="shared" si="668"/>
        <v>3221.8083182937467</v>
      </c>
      <c r="AD3278" s="19">
        <v>167.948852539</v>
      </c>
      <c r="AE3278" s="19">
        <v>2775.1579589799999</v>
      </c>
      <c r="AF3278">
        <f t="shared" si="674"/>
        <v>1.6220823465421723E-4</v>
      </c>
      <c r="AG3278" s="23">
        <f t="shared" si="669"/>
        <v>18.536786539761767</v>
      </c>
      <c r="AH3278" s="25">
        <f t="shared" si="675"/>
        <v>26.249707324821216</v>
      </c>
      <c r="AI3278" s="25">
        <f t="shared" si="670"/>
        <v>5.8631464979594901E-3</v>
      </c>
    </row>
    <row r="3279" spans="6:35" ht="15">
      <c r="F3279" s="5">
        <v>2006</v>
      </c>
      <c r="G3279" s="5">
        <v>5</v>
      </c>
      <c r="H3279" s="5">
        <v>0</v>
      </c>
      <c r="I3279" s="5">
        <v>137</v>
      </c>
      <c r="J3279" s="5">
        <v>10</v>
      </c>
      <c r="K3279" s="5">
        <v>17.280000686600001</v>
      </c>
      <c r="L3279" s="5">
        <v>0.41122800111800001</v>
      </c>
      <c r="M3279" s="5">
        <v>1.25000001863E-2</v>
      </c>
      <c r="N3279" s="8">
        <f t="shared" si="671"/>
        <v>1.25000001863E-2</v>
      </c>
      <c r="O3279" s="5">
        <v>1.1833332777000001</v>
      </c>
      <c r="P3279" s="5">
        <v>96.736587524399994</v>
      </c>
      <c r="Q3279" s="5">
        <v>29.562690734899999</v>
      </c>
      <c r="R3279" s="5">
        <v>617.86999511700003</v>
      </c>
      <c r="S3279">
        <f t="shared" si="663"/>
        <v>7.4267498992327749E-4</v>
      </c>
      <c r="T3279">
        <f t="shared" si="664"/>
        <v>9312.4791642526307</v>
      </c>
      <c r="U3279">
        <f t="shared" si="665"/>
        <v>27966.775757193202</v>
      </c>
      <c r="V3279" s="9">
        <v>82.729576110799997</v>
      </c>
      <c r="W3279" s="9">
        <v>8176.3413085900002</v>
      </c>
      <c r="X3279">
        <f t="shared" si="672"/>
        <v>2.7604599828552596E-5</v>
      </c>
      <c r="Y3279">
        <f t="shared" si="673"/>
        <v>39.791880439113385</v>
      </c>
      <c r="Z3279">
        <f t="shared" si="666"/>
        <v>1.5425526571029913E-2</v>
      </c>
      <c r="AA3279">
        <f t="shared" si="667"/>
        <v>2.188115032900023E-3</v>
      </c>
      <c r="AB3279">
        <f>(1/(AA3279*k))*(LN((50-dTar)/(hTar-dTar)))</f>
        <v>1997.2190589567469</v>
      </c>
      <c r="AC3279">
        <f t="shared" si="668"/>
        <v>3221.8083182937467</v>
      </c>
      <c r="AD3279" s="19">
        <v>94.136619567899999</v>
      </c>
      <c r="AE3279" s="19">
        <v>2775.1579589799999</v>
      </c>
      <c r="AF3279">
        <f t="shared" si="674"/>
        <v>1.6417388064787398E-4</v>
      </c>
      <c r="AG3279" s="23">
        <f t="shared" si="669"/>
        <v>18.744491555605801</v>
      </c>
      <c r="AH3279" s="25">
        <f t="shared" si="675"/>
        <v>26.744472875873281</v>
      </c>
      <c r="AI3279" s="25">
        <f t="shared" si="670"/>
        <v>5.8631464979594901E-3</v>
      </c>
    </row>
    <row r="3280" spans="6:35" ht="15">
      <c r="F3280" s="5">
        <v>2006</v>
      </c>
      <c r="G3280" s="5">
        <v>5</v>
      </c>
      <c r="H3280" s="5">
        <v>0</v>
      </c>
      <c r="I3280" s="5">
        <v>137</v>
      </c>
      <c r="J3280" s="5">
        <v>11</v>
      </c>
      <c r="K3280" s="5">
        <v>18.8899993896</v>
      </c>
      <c r="L3280" s="5">
        <v>0.58048844337500005</v>
      </c>
      <c r="M3280" s="5">
        <v>4.8500001430499998E-2</v>
      </c>
      <c r="N3280" s="8">
        <f t="shared" si="671"/>
        <v>4.8500001430499998E-2</v>
      </c>
      <c r="O3280" s="5">
        <v>0</v>
      </c>
      <c r="P3280" s="5">
        <v>96.736587524399994</v>
      </c>
      <c r="Q3280" s="5">
        <v>32.559505462600001</v>
      </c>
      <c r="R3280" s="5">
        <v>929.46997070299994</v>
      </c>
      <c r="S3280">
        <f t="shared" si="663"/>
        <v>2.8815790029469886E-3</v>
      </c>
      <c r="T3280">
        <f t="shared" si="664"/>
        <v>2400.1234609215703</v>
      </c>
      <c r="U3280">
        <f t="shared" si="665"/>
        <v>7207.9317910139989</v>
      </c>
      <c r="V3280" s="9">
        <v>60.776535034200002</v>
      </c>
      <c r="W3280" s="9">
        <v>2107.3044433599998</v>
      </c>
      <c r="X3280">
        <f t="shared" si="672"/>
        <v>1.0665514484608778E-4</v>
      </c>
      <c r="Y3280">
        <f t="shared" si="673"/>
        <v>43.761924176687039</v>
      </c>
      <c r="Z3280">
        <f t="shared" si="666"/>
        <v>5.9851043968873356E-2</v>
      </c>
      <c r="AA3280">
        <f t="shared" si="667"/>
        <v>8.4898864515267052E-3</v>
      </c>
      <c r="AB3280">
        <f>(1/(AA3280*k))*(LN((50-dTar)/(hTar-dTar)))</f>
        <v>514.74717263289517</v>
      </c>
      <c r="AC3280">
        <f t="shared" si="668"/>
        <v>830.36295651671162</v>
      </c>
      <c r="AD3280" s="19">
        <v>79.300704956100006</v>
      </c>
      <c r="AE3280" s="19">
        <v>715.24682617200006</v>
      </c>
      <c r="AF3280">
        <f t="shared" si="674"/>
        <v>6.1541851542199508E-4</v>
      </c>
      <c r="AG3280" s="23">
        <f t="shared" si="669"/>
        <v>21.398673389326021</v>
      </c>
      <c r="AH3280" s="25">
        <f t="shared" si="675"/>
        <v>29.898805617107151</v>
      </c>
      <c r="AI3280" s="25">
        <f t="shared" si="670"/>
        <v>2.2749008744010077E-2</v>
      </c>
    </row>
    <row r="3281" spans="6:35" ht="15">
      <c r="F3281" s="5">
        <v>2006</v>
      </c>
      <c r="G3281" s="5">
        <v>5</v>
      </c>
      <c r="H3281" s="5">
        <v>0</v>
      </c>
      <c r="I3281" s="5">
        <v>137</v>
      </c>
      <c r="J3281" s="5">
        <v>12</v>
      </c>
      <c r="K3281" s="5">
        <v>19.784999847400002</v>
      </c>
      <c r="L3281" s="5">
        <v>0.68295067548800004</v>
      </c>
      <c r="M3281" s="5">
        <v>2.30000000447E-2</v>
      </c>
      <c r="N3281" s="8">
        <f t="shared" si="671"/>
        <v>2.30000000447E-2</v>
      </c>
      <c r="O3281" s="5">
        <v>1.1833332777000001</v>
      </c>
      <c r="P3281" s="5">
        <v>96.736587524399994</v>
      </c>
      <c r="Q3281" s="5">
        <v>31.110324859599999</v>
      </c>
      <c r="R3281" s="5">
        <v>810.36499023399995</v>
      </c>
      <c r="S3281">
        <f t="shared" si="663"/>
        <v>1.3665219637479928E-3</v>
      </c>
      <c r="T3281">
        <f t="shared" si="664"/>
        <v>5061.1300461669671</v>
      </c>
      <c r="U3281">
        <f t="shared" si="665"/>
        <v>15199.334847639786</v>
      </c>
      <c r="V3281" s="9">
        <v>59.021213531500003</v>
      </c>
      <c r="W3281" s="9">
        <v>4443.6640625</v>
      </c>
      <c r="X3281">
        <f t="shared" si="672"/>
        <v>5.0756216556622786E-5</v>
      </c>
      <c r="Y3281">
        <f t="shared" si="673"/>
        <v>41.8646846737525</v>
      </c>
      <c r="Z3281">
        <f t="shared" si="666"/>
        <v>2.8382968522836956E-2</v>
      </c>
      <c r="AA3281">
        <f t="shared" si="667"/>
        <v>4.0261316083552755E-3</v>
      </c>
      <c r="AB3281">
        <f>(1/(AA3281*k))*(LN((50-dTar)/(hTar-dTar)))</f>
        <v>1085.445154805298</v>
      </c>
      <c r="AC3281">
        <f t="shared" si="668"/>
        <v>1750.9828043750347</v>
      </c>
      <c r="AD3281" s="19">
        <v>87.113426208500002</v>
      </c>
      <c r="AE3281" s="19">
        <v>1508.23791504</v>
      </c>
      <c r="AF3281">
        <f t="shared" si="674"/>
        <v>2.9883447273424226E-4</v>
      </c>
      <c r="AG3281" s="23">
        <f t="shared" si="669"/>
        <v>19.958819991890426</v>
      </c>
      <c r="AH3281" s="25">
        <f t="shared" si="675"/>
        <v>28.285102611988929</v>
      </c>
      <c r="AI3281" s="25">
        <f t="shared" si="670"/>
        <v>1.0788189416424895E-2</v>
      </c>
    </row>
    <row r="3282" spans="6:35" ht="15">
      <c r="F3282" s="5">
        <v>2006</v>
      </c>
      <c r="G3282" s="5">
        <v>5</v>
      </c>
      <c r="H3282" s="5">
        <v>0</v>
      </c>
      <c r="I3282" s="5">
        <v>137</v>
      </c>
      <c r="J3282" s="5">
        <v>13</v>
      </c>
      <c r="K3282" s="5">
        <v>20.6800003052</v>
      </c>
      <c r="L3282" s="5">
        <v>0.76872426271399996</v>
      </c>
      <c r="M3282" s="5">
        <v>1.25000001863E-2</v>
      </c>
      <c r="N3282" s="8">
        <f t="shared" si="671"/>
        <v>1.25000001863E-2</v>
      </c>
      <c r="O3282" s="5">
        <v>0</v>
      </c>
      <c r="P3282" s="5">
        <v>96.736587524399994</v>
      </c>
      <c r="Q3282" s="5">
        <v>38.349918365500002</v>
      </c>
      <c r="R3282" s="5">
        <v>1065.07751465</v>
      </c>
      <c r="S3282">
        <f t="shared" si="663"/>
        <v>7.4267498992327749E-4</v>
      </c>
      <c r="T3282">
        <f t="shared" si="664"/>
        <v>9312.4791642526307</v>
      </c>
      <c r="U3282">
        <f t="shared" si="665"/>
        <v>27966.775757193202</v>
      </c>
      <c r="V3282" s="9">
        <v>52.728778839100002</v>
      </c>
      <c r="W3282" s="9">
        <v>8176.3413085900002</v>
      </c>
      <c r="X3282">
        <f t="shared" si="672"/>
        <v>2.7627479802314726E-5</v>
      </c>
      <c r="Y3282">
        <f t="shared" si="673"/>
        <v>51.634445559420534</v>
      </c>
      <c r="Z3282">
        <f t="shared" si="666"/>
        <v>1.5425526571029913E-2</v>
      </c>
      <c r="AA3282">
        <f t="shared" si="667"/>
        <v>2.188115032900023E-3</v>
      </c>
      <c r="AB3282">
        <f>(1/(AA3282*k))*(LN((50-dTar)/(hTar-dTar)))</f>
        <v>1997.2190589567469</v>
      </c>
      <c r="AC3282">
        <f t="shared" si="668"/>
        <v>3221.8083182937467</v>
      </c>
      <c r="AD3282" s="19">
        <v>80.565635681200007</v>
      </c>
      <c r="AE3282" s="19">
        <v>2775.1579589799999</v>
      </c>
      <c r="AF3282">
        <f t="shared" si="674"/>
        <v>1.6454047700981825E-4</v>
      </c>
      <c r="AG3282" s="23">
        <f t="shared" si="669"/>
        <v>24.262102872215642</v>
      </c>
      <c r="AH3282" s="25">
        <f t="shared" si="675"/>
        <v>34.666159708034705</v>
      </c>
      <c r="AI3282" s="25">
        <f t="shared" si="670"/>
        <v>5.8631464979594901E-3</v>
      </c>
    </row>
    <row r="3283" spans="6:35" ht="15">
      <c r="F3283" s="5">
        <v>2006</v>
      </c>
      <c r="G3283" s="5">
        <v>5</v>
      </c>
      <c r="H3283" s="5">
        <v>0</v>
      </c>
      <c r="I3283" s="5">
        <v>137</v>
      </c>
      <c r="J3283" s="5">
        <v>14</v>
      </c>
      <c r="K3283" s="5">
        <v>21.649999618500001</v>
      </c>
      <c r="L3283" s="5">
        <v>0.98290950059899995</v>
      </c>
      <c r="M3283" s="5">
        <v>1.85000002384E-2</v>
      </c>
      <c r="N3283" s="8">
        <f t="shared" si="671"/>
        <v>1.85000002384E-2</v>
      </c>
      <c r="O3283" s="5">
        <v>1.1833332777000001</v>
      </c>
      <c r="P3283" s="5">
        <v>96.736587524399994</v>
      </c>
      <c r="Q3283" s="5">
        <v>42.647018432599999</v>
      </c>
      <c r="R3283" s="5">
        <v>1067.74255371</v>
      </c>
      <c r="S3283">
        <f t="shared" si="663"/>
        <v>1.0991589828688825E-3</v>
      </c>
      <c r="T3283">
        <f t="shared" si="664"/>
        <v>6292.2156642166783</v>
      </c>
      <c r="U3283">
        <f t="shared" si="665"/>
        <v>18896.470144335508</v>
      </c>
      <c r="V3283" s="9">
        <v>50.142894744899998</v>
      </c>
      <c r="W3283" s="9">
        <v>5524.5556640599998</v>
      </c>
      <c r="X3283">
        <f t="shared" si="672"/>
        <v>4.0864415268882073E-5</v>
      </c>
      <c r="Y3283">
        <f t="shared" si="673"/>
        <v>57.408277611782644</v>
      </c>
      <c r="Z3283">
        <f t="shared" si="666"/>
        <v>2.282977927906488E-2</v>
      </c>
      <c r="AA3283">
        <f t="shared" si="667"/>
        <v>3.2384102421584974E-3</v>
      </c>
      <c r="AB3283">
        <f>(1/(AA3283*k))*(LN((50-dTar)/(hTar-dTar)))</f>
        <v>1349.4723398555159</v>
      </c>
      <c r="AC3283">
        <f t="shared" si="668"/>
        <v>2176.89751675256</v>
      </c>
      <c r="AD3283" s="19">
        <v>85.214950561500004</v>
      </c>
      <c r="AE3283" s="19">
        <v>1875.10668945</v>
      </c>
      <c r="AF3283">
        <f t="shared" si="674"/>
        <v>2.4170824945666001E-4</v>
      </c>
      <c r="AG3283" s="23">
        <f t="shared" si="669"/>
        <v>27.201529494557345</v>
      </c>
      <c r="AH3283" s="25">
        <f t="shared" si="675"/>
        <v>38.682926166672964</v>
      </c>
      <c r="AI3283" s="25">
        <f t="shared" si="670"/>
        <v>8.6774567994731579E-3</v>
      </c>
    </row>
    <row r="3284" spans="6:35" ht="15">
      <c r="F3284" s="5">
        <v>2006</v>
      </c>
      <c r="G3284" s="5">
        <v>5</v>
      </c>
      <c r="H3284" s="5">
        <v>0</v>
      </c>
      <c r="I3284" s="5">
        <v>137</v>
      </c>
      <c r="J3284" s="5">
        <v>15</v>
      </c>
      <c r="K3284" s="5">
        <v>22.540000915499999</v>
      </c>
      <c r="L3284" s="5">
        <v>1.15883076191</v>
      </c>
      <c r="M3284" s="5">
        <v>2.8500000014899999E-2</v>
      </c>
      <c r="N3284" s="8">
        <f t="shared" si="671"/>
        <v>2.8500000014899999E-2</v>
      </c>
      <c r="O3284" s="5">
        <v>0</v>
      </c>
      <c r="P3284" s="5">
        <v>96.736587524399994</v>
      </c>
      <c r="Q3284" s="5">
        <v>44.965320587199997</v>
      </c>
      <c r="R3284" s="5">
        <v>1353.92248535</v>
      </c>
      <c r="S3284">
        <f t="shared" si="663"/>
        <v>1.6932989526734137E-3</v>
      </c>
      <c r="T3284">
        <f t="shared" si="664"/>
        <v>4084.4207448145576</v>
      </c>
      <c r="U3284">
        <f t="shared" si="665"/>
        <v>12266.129894468773</v>
      </c>
      <c r="V3284" s="9">
        <v>48.0176506042</v>
      </c>
      <c r="W3284" s="9">
        <v>3586.11450195</v>
      </c>
      <c r="X3284">
        <f t="shared" si="672"/>
        <v>6.2892045240677734E-5</v>
      </c>
      <c r="Y3284">
        <f t="shared" si="673"/>
        <v>60.508630920021638</v>
      </c>
      <c r="Z3284">
        <f t="shared" si="666"/>
        <v>3.5170200076158765E-2</v>
      </c>
      <c r="AA3284">
        <f t="shared" si="667"/>
        <v>4.9889022032656872E-3</v>
      </c>
      <c r="AB3284">
        <f>(1/(AA3284*k))*(LN((50-dTar)/(hTar-dTar)))</f>
        <v>875.97328406979796</v>
      </c>
      <c r="AC3284">
        <f t="shared" si="668"/>
        <v>1413.0738441347341</v>
      </c>
      <c r="AD3284" s="19">
        <v>92.3099899292</v>
      </c>
      <c r="AE3284" s="19">
        <v>1217.1744384799999</v>
      </c>
      <c r="AF3284">
        <f t="shared" si="674"/>
        <v>3.6730159647441039E-4</v>
      </c>
      <c r="AG3284" s="23">
        <f t="shared" si="669"/>
        <v>29.103182390322615</v>
      </c>
      <c r="AH3284" s="25">
        <f t="shared" si="675"/>
        <v>41.04019761737932</v>
      </c>
      <c r="AI3284" s="25">
        <f t="shared" si="670"/>
        <v>1.3367973823100225E-2</v>
      </c>
    </row>
    <row r="3285" spans="6:35" ht="15">
      <c r="F3285" s="5">
        <v>2006</v>
      </c>
      <c r="G3285" s="5">
        <v>5</v>
      </c>
      <c r="H3285" s="5">
        <v>0</v>
      </c>
      <c r="I3285" s="5">
        <v>137</v>
      </c>
      <c r="J3285" s="5">
        <v>16</v>
      </c>
      <c r="K3285" s="5">
        <v>23.225000381499999</v>
      </c>
      <c r="L3285" s="5">
        <v>1.2299672365200001</v>
      </c>
      <c r="M3285" s="5">
        <v>0.33250001072899998</v>
      </c>
      <c r="N3285" s="8">
        <f t="shared" si="671"/>
        <v>0.33250001072899998</v>
      </c>
      <c r="O3285" s="5">
        <v>1.1833332777000001</v>
      </c>
      <c r="P3285" s="5">
        <v>96.736587524399994</v>
      </c>
      <c r="Q3285" s="5">
        <v>46.438266754200001</v>
      </c>
      <c r="R3285" s="5">
        <v>1281.8649902300001</v>
      </c>
      <c r="S3285">
        <f t="shared" si="663"/>
        <v>1.9755155074981143E-2</v>
      </c>
      <c r="T3285">
        <f t="shared" si="664"/>
        <v>350.09319558473044</v>
      </c>
      <c r="U3285">
        <f t="shared" si="665"/>
        <v>1051.3825290070442</v>
      </c>
      <c r="V3285" s="9">
        <v>47.983253478999998</v>
      </c>
      <c r="W3285" s="9">
        <v>307.38125610399999</v>
      </c>
      <c r="X3285">
        <f t="shared" si="672"/>
        <v>7.1085985793315116E-4</v>
      </c>
      <c r="Y3285">
        <f t="shared" si="673"/>
        <v>61.824309508896413</v>
      </c>
      <c r="Z3285">
        <f t="shared" si="666"/>
        <v>0.41031901391403897</v>
      </c>
      <c r="AA3285">
        <f t="shared" si="667"/>
        <v>5.8203860885773152E-2</v>
      </c>
      <c r="AB3285">
        <f>(1/(AA3285*k))*(LN((50-dTar)/(hTar-dTar)))</f>
        <v>75.083421965326963</v>
      </c>
      <c r="AC3285">
        <f t="shared" si="668"/>
        <v>121.12061136659155</v>
      </c>
      <c r="AD3285" s="19">
        <v>106.20237731899999</v>
      </c>
      <c r="AE3285" s="19">
        <v>104.32923889200001</v>
      </c>
      <c r="AF3285">
        <f t="shared" si="674"/>
        <v>3.0152066437305791E-3</v>
      </c>
      <c r="AG3285" s="23">
        <f t="shared" si="669"/>
        <v>39.245844652112012</v>
      </c>
      <c r="AH3285" s="25">
        <f t="shared" si="675"/>
        <v>47.827778406190539</v>
      </c>
      <c r="AI3285" s="25">
        <f t="shared" si="670"/>
        <v>0.15595969955375491</v>
      </c>
    </row>
    <row r="3286" spans="6:35" ht="15">
      <c r="F3286" s="5">
        <v>2006</v>
      </c>
      <c r="G3286" s="5">
        <v>5</v>
      </c>
      <c r="H3286" s="5">
        <v>0</v>
      </c>
      <c r="I3286" s="5">
        <v>137</v>
      </c>
      <c r="J3286" s="5">
        <v>17</v>
      </c>
      <c r="K3286" s="5">
        <v>23.510000228900001</v>
      </c>
      <c r="L3286" s="5">
        <v>1.2488298416100001</v>
      </c>
      <c r="M3286" s="5">
        <v>0.10000000149</v>
      </c>
      <c r="N3286" s="8">
        <f t="shared" si="671"/>
        <v>0.10000000149</v>
      </c>
      <c r="O3286" s="5">
        <v>0</v>
      </c>
      <c r="P3286" s="5">
        <v>96.736587524399994</v>
      </c>
      <c r="Q3286" s="5">
        <v>43.965248107900003</v>
      </c>
      <c r="R3286" s="5">
        <v>1045.70495605</v>
      </c>
      <c r="S3286">
        <f t="shared" si="663"/>
        <v>5.9413999193624542E-3</v>
      </c>
      <c r="T3286">
        <f t="shared" si="664"/>
        <v>1164.059895536235</v>
      </c>
      <c r="U3286">
        <f t="shared" si="665"/>
        <v>3495.8469696631332</v>
      </c>
      <c r="V3286" s="9">
        <v>53.451408386200001</v>
      </c>
      <c r="W3286" s="9">
        <v>1022.0426635699999</v>
      </c>
      <c r="X3286">
        <f t="shared" si="672"/>
        <v>2.1875418851833556E-4</v>
      </c>
      <c r="Y3286">
        <f t="shared" si="673"/>
        <v>58.98548856517472</v>
      </c>
      <c r="Z3286">
        <f t="shared" si="666"/>
        <v>0.1234042125677457</v>
      </c>
      <c r="AA3286">
        <f t="shared" si="667"/>
        <v>1.7504920263130167E-2</v>
      </c>
      <c r="AB3286">
        <f>(1/(AA3286*k))*(LN((50-dTar)/(hTar-dTar)))</f>
        <v>249.65238237059194</v>
      </c>
      <c r="AC3286">
        <f t="shared" si="668"/>
        <v>402.72603978832922</v>
      </c>
      <c r="AD3286" s="19">
        <v>124.910621643</v>
      </c>
      <c r="AE3286" s="19">
        <v>346.89474487299998</v>
      </c>
      <c r="AF3286">
        <f t="shared" si="674"/>
        <v>1.1434695115477749E-3</v>
      </c>
      <c r="AG3286" s="23">
        <f t="shared" si="669"/>
        <v>31.822379220458899</v>
      </c>
      <c r="AH3286" s="25">
        <f t="shared" si="675"/>
        <v>42.146907767008727</v>
      </c>
      <c r="AI3286" s="25">
        <f t="shared" si="670"/>
        <v>4.6905171983488307E-2</v>
      </c>
    </row>
    <row r="3287" spans="6:35" ht="15">
      <c r="F3287" s="5">
        <v>2006</v>
      </c>
      <c r="G3287" s="5">
        <v>5</v>
      </c>
      <c r="H3287" s="5">
        <v>0</v>
      </c>
      <c r="I3287" s="5">
        <v>137</v>
      </c>
      <c r="J3287" s="5">
        <v>18</v>
      </c>
      <c r="K3287" s="5">
        <v>23.315000534100001</v>
      </c>
      <c r="L3287" s="5">
        <v>1.24454116821</v>
      </c>
      <c r="M3287" s="5">
        <v>2.3499999195299999E-2</v>
      </c>
      <c r="N3287" s="8">
        <f t="shared" si="671"/>
        <v>2.3499999195299999E-2</v>
      </c>
      <c r="O3287" s="5">
        <v>1.1833332777000001</v>
      </c>
      <c r="P3287" s="5">
        <v>96.736587524399994</v>
      </c>
      <c r="Q3287" s="5">
        <v>38.908153533899998</v>
      </c>
      <c r="R3287" s="5">
        <v>679.0625</v>
      </c>
      <c r="S3287">
        <f t="shared" si="663"/>
        <v>1.3962289124359207E-3</v>
      </c>
      <c r="T3287">
        <f t="shared" si="664"/>
        <v>4953.4466074089896</v>
      </c>
      <c r="U3287">
        <f t="shared" si="665"/>
        <v>14875.945282799939</v>
      </c>
      <c r="V3287" s="9">
        <v>67.010467529300001</v>
      </c>
      <c r="W3287" s="9">
        <v>4349.1181640599998</v>
      </c>
      <c r="X3287">
        <f t="shared" si="672"/>
        <v>5.1834758898271548E-5</v>
      </c>
      <c r="Y3287">
        <f t="shared" si="673"/>
        <v>52.349430512291192</v>
      </c>
      <c r="Z3287">
        <f t="shared" si="666"/>
        <v>2.8999988528286707E-2</v>
      </c>
      <c r="AA3287">
        <f t="shared" si="667"/>
        <v>4.1136560596800199E-3</v>
      </c>
      <c r="AB3287">
        <f>(1/(AA3287*k))*(LN((50-dTar)/(hTar-dTar)))</f>
        <v>1062.3506154857357</v>
      </c>
      <c r="AC3287">
        <f t="shared" si="668"/>
        <v>1713.7279131034713</v>
      </c>
      <c r="AD3287" s="19">
        <v>152.04544067399999</v>
      </c>
      <c r="AE3287" s="19">
        <v>1476.14782715</v>
      </c>
      <c r="AF3287">
        <f t="shared" si="674"/>
        <v>2.9922907987987727E-4</v>
      </c>
      <c r="AG3287" s="23">
        <f t="shared" si="669"/>
        <v>25.504787731372481</v>
      </c>
      <c r="AH3287" s="25">
        <f t="shared" si="675"/>
        <v>35.708269122115581</v>
      </c>
      <c r="AI3287" s="25">
        <f t="shared" si="670"/>
        <v>1.1022714874435378E-2</v>
      </c>
    </row>
    <row r="3288" spans="6:35" ht="15">
      <c r="F3288" s="5">
        <v>2006</v>
      </c>
      <c r="G3288" s="5">
        <v>5</v>
      </c>
      <c r="H3288" s="5">
        <v>0</v>
      </c>
      <c r="I3288" s="5">
        <v>137</v>
      </c>
      <c r="J3288" s="5">
        <v>19</v>
      </c>
      <c r="K3288" s="5">
        <v>22.975000381499999</v>
      </c>
      <c r="L3288" s="5">
        <v>1.07884156704</v>
      </c>
      <c r="M3288" s="5">
        <v>9.9999997764800008E-3</v>
      </c>
      <c r="N3288" s="8">
        <f t="shared" si="671"/>
        <v>9.9999997764800008E-3</v>
      </c>
      <c r="O3288" s="5">
        <v>0</v>
      </c>
      <c r="P3288" s="5">
        <v>96.736587524399994</v>
      </c>
      <c r="Q3288" s="5">
        <v>32.603153228799997</v>
      </c>
      <c r="R3288" s="5">
        <v>302.989990234</v>
      </c>
      <c r="S3288">
        <f t="shared" si="663"/>
        <v>5.9413996980334281E-4</v>
      </c>
      <c r="T3288">
        <f t="shared" si="664"/>
        <v>11640.599388997953</v>
      </c>
      <c r="U3288">
        <f t="shared" si="665"/>
        <v>34958.470998904275</v>
      </c>
      <c r="V3288" s="9">
        <v>93.483909606899999</v>
      </c>
      <c r="W3288" s="9">
        <v>10220.4267578</v>
      </c>
      <c r="X3288">
        <f t="shared" si="672"/>
        <v>2.2088522034707453E-5</v>
      </c>
      <c r="Y3288">
        <f t="shared" si="673"/>
        <v>43.887724543671595</v>
      </c>
      <c r="Z3288">
        <f t="shared" si="666"/>
        <v>1.2340420797069205E-2</v>
      </c>
      <c r="AA3288">
        <f t="shared" si="667"/>
        <v>1.7504919611036891E-3</v>
      </c>
      <c r="AB3288">
        <f>(1/(AA3288*k))*(LN((50-dTar)/(hTar-dTar)))</f>
        <v>2496.5239167064265</v>
      </c>
      <c r="AC3288">
        <f t="shared" si="668"/>
        <v>4027.2605479067984</v>
      </c>
      <c r="AD3288" s="19">
        <v>190.193084717</v>
      </c>
      <c r="AE3288" s="19">
        <v>3468.9472656299999</v>
      </c>
      <c r="AF3288">
        <f t="shared" si="674"/>
        <v>1.3009990153222176E-4</v>
      </c>
      <c r="AG3288" s="23">
        <f t="shared" si="669"/>
        <v>20.892918010449645</v>
      </c>
      <c r="AH3288" s="25">
        <f t="shared" si="675"/>
        <v>29.633100640566145</v>
      </c>
      <c r="AI3288" s="25">
        <f t="shared" si="670"/>
        <v>4.6905170236176876E-3</v>
      </c>
    </row>
    <row r="3289" spans="6:35" ht="15">
      <c r="F3289" s="5">
        <v>2006</v>
      </c>
      <c r="G3289" s="5">
        <v>5</v>
      </c>
      <c r="H3289" s="5">
        <v>0</v>
      </c>
      <c r="I3289" s="5">
        <v>137</v>
      </c>
      <c r="J3289" s="5">
        <v>20</v>
      </c>
      <c r="K3289" s="5">
        <v>21.584999084500001</v>
      </c>
      <c r="L3289" s="5">
        <v>0.80836766958200001</v>
      </c>
      <c r="M3289" s="5">
        <v>9.4999996945299998E-3</v>
      </c>
      <c r="N3289" s="8">
        <f t="shared" si="671"/>
        <v>9.4999996945299998E-3</v>
      </c>
      <c r="O3289" s="5">
        <v>1.1833332777000001</v>
      </c>
      <c r="P3289" s="5">
        <v>96.736587524399994</v>
      </c>
      <c r="Q3289" s="5">
        <v>30.156330108599999</v>
      </c>
      <c r="R3289" s="5">
        <v>85.044250488299994</v>
      </c>
      <c r="S3289">
        <f t="shared" si="663"/>
        <v>5.6443296578018761E-4</v>
      </c>
      <c r="T3289">
        <f t="shared" si="664"/>
        <v>12253.262634850198</v>
      </c>
      <c r="U3289">
        <f t="shared" si="665"/>
        <v>36798.390885887347</v>
      </c>
      <c r="V3289" s="9">
        <v>657.08746337900004</v>
      </c>
      <c r="W3289" s="9">
        <v>10758.34375</v>
      </c>
      <c r="X3289">
        <f t="shared" si="672"/>
        <v>2.074094017979165E-5</v>
      </c>
      <c r="Y3289">
        <f t="shared" si="673"/>
        <v>40.431849689699924</v>
      </c>
      <c r="Z3289">
        <f t="shared" si="666"/>
        <v>1.1723399642294338E-2</v>
      </c>
      <c r="AA3289">
        <f t="shared" si="667"/>
        <v>1.6629673467468723E-3</v>
      </c>
      <c r="AB3289">
        <f>(1/(AA3289*k))*(LN((50-dTar)/(hTar-dTar)))</f>
        <v>2627.9199380833629</v>
      </c>
      <c r="AC3289">
        <f t="shared" si="668"/>
        <v>4239.2216709315544</v>
      </c>
      <c r="AD3289" s="19">
        <v>407.99844360399999</v>
      </c>
      <c r="AE3289" s="19">
        <v>3651.5234375</v>
      </c>
      <c r="AF3289">
        <f t="shared" si="674"/>
        <v>1.205001689387926E-4</v>
      </c>
      <c r="AG3289" s="23">
        <f t="shared" si="669"/>
        <v>19.778172138911952</v>
      </c>
      <c r="AH3289" s="25">
        <f t="shared" si="675"/>
        <v>27.628506235727283</v>
      </c>
      <c r="AI3289" s="25">
        <f t="shared" si="670"/>
        <v>4.4559911287558917E-3</v>
      </c>
    </row>
    <row r="3290" spans="6:35" ht="15">
      <c r="F3290" s="5">
        <v>2006</v>
      </c>
      <c r="G3290" s="5">
        <v>5</v>
      </c>
      <c r="H3290" s="5">
        <v>0</v>
      </c>
      <c r="I3290" s="5">
        <v>137</v>
      </c>
      <c r="J3290" s="5">
        <v>21</v>
      </c>
      <c r="K3290" s="5">
        <v>20.0499992371</v>
      </c>
      <c r="L3290" s="5">
        <v>0.66622549295400002</v>
      </c>
      <c r="M3290" s="5">
        <v>1.2000000104299999E-2</v>
      </c>
      <c r="N3290" s="8">
        <f t="shared" si="671"/>
        <v>1.2000000104299999E-2</v>
      </c>
      <c r="O3290" s="5">
        <v>0</v>
      </c>
      <c r="P3290" s="5">
        <v>96.736587524399994</v>
      </c>
      <c r="Q3290" s="5">
        <v>22.933710098300001</v>
      </c>
      <c r="R3290" s="5">
        <v>3.24105000496</v>
      </c>
      <c r="S3290">
        <f t="shared" si="663"/>
        <v>7.1296798589715158E-4</v>
      </c>
      <c r="T3290">
        <f t="shared" si="664"/>
        <v>9700.4991896925585</v>
      </c>
      <c r="U3290">
        <f t="shared" si="665"/>
        <v>29132.058261387643</v>
      </c>
      <c r="V3290" s="9">
        <v>646.904785156</v>
      </c>
      <c r="W3290" s="9">
        <v>8517.0224609399993</v>
      </c>
      <c r="X3290">
        <f t="shared" si="672"/>
        <v>2.6112397598557271E-5</v>
      </c>
      <c r="Y3290">
        <f t="shared" si="673"/>
        <v>30.713554572803353</v>
      </c>
      <c r="Z3290">
        <f t="shared" si="666"/>
        <v>1.4808505416193345E-2</v>
      </c>
      <c r="AA3290">
        <f t="shared" si="667"/>
        <v>2.1005904185344543E-3</v>
      </c>
      <c r="AB3290">
        <f>(1/(AA3290*k))*(LN((50-dTar)/(hTar-dTar)))</f>
        <v>2080.4365326709762</v>
      </c>
      <c r="AC3290">
        <f t="shared" si="668"/>
        <v>3356.0503524048895</v>
      </c>
      <c r="AD3290" s="19">
        <v>407.95510864300002</v>
      </c>
      <c r="AE3290" s="19">
        <v>2890.7893066400002</v>
      </c>
      <c r="AF3290">
        <f t="shared" si="674"/>
        <v>1.5026759425481654E-4</v>
      </c>
      <c r="AG3290" s="23">
        <f t="shared" si="669"/>
        <v>15.224536617186397</v>
      </c>
      <c r="AH3290" s="25">
        <f t="shared" si="675"/>
        <v>21.111815794667589</v>
      </c>
      <c r="AI3290" s="25">
        <f t="shared" si="670"/>
        <v>5.6286206030742433E-3</v>
      </c>
    </row>
    <row r="3291" spans="6:35" ht="15">
      <c r="F3291" s="5">
        <v>2006</v>
      </c>
      <c r="G3291" s="5">
        <v>5</v>
      </c>
      <c r="H3291" s="5">
        <v>0</v>
      </c>
      <c r="I3291" s="5">
        <v>137</v>
      </c>
      <c r="J3291" s="5">
        <v>22</v>
      </c>
      <c r="K3291" s="5">
        <v>19.0149993896</v>
      </c>
      <c r="L3291" s="5">
        <v>0.527850806713</v>
      </c>
      <c r="M3291" s="5">
        <v>1.2000000104299999E-2</v>
      </c>
      <c r="N3291" s="8">
        <f t="shared" si="671"/>
        <v>1.2000000104299999E-2</v>
      </c>
      <c r="O3291" s="5">
        <v>1.1833332777000001</v>
      </c>
      <c r="P3291" s="5">
        <v>96.736587524399994</v>
      </c>
      <c r="Q3291" s="5">
        <v>18.616725921600001</v>
      </c>
      <c r="R3291" s="5">
        <v>0.79232501983600001</v>
      </c>
      <c r="S3291">
        <f t="shared" si="663"/>
        <v>7.1296798589715158E-4</v>
      </c>
      <c r="T3291">
        <f t="shared" si="664"/>
        <v>9700.4991896925585</v>
      </c>
      <c r="U3291">
        <f t="shared" si="665"/>
        <v>29132.058261387643</v>
      </c>
      <c r="V3291" s="9">
        <v>646.904785156</v>
      </c>
      <c r="W3291" s="9">
        <v>8517.0224609399993</v>
      </c>
      <c r="X3291">
        <f t="shared" si="672"/>
        <v>2.6112397598557271E-5</v>
      </c>
      <c r="Y3291">
        <f t="shared" si="673"/>
        <v>24.932111948269942</v>
      </c>
      <c r="Z3291">
        <f t="shared" si="666"/>
        <v>1.4808505416193345E-2</v>
      </c>
      <c r="AA3291">
        <f t="shared" si="667"/>
        <v>2.1005904185344543E-3</v>
      </c>
      <c r="AB3291">
        <f>(1/(AA3291*k))*(LN((50-dTar)/(hTar-dTar)))</f>
        <v>2080.4365326709762</v>
      </c>
      <c r="AC3291">
        <f t="shared" si="668"/>
        <v>3356.0503524048895</v>
      </c>
      <c r="AD3291" s="19">
        <v>407.95510864300002</v>
      </c>
      <c r="AE3291" s="19">
        <v>2890.7893066400002</v>
      </c>
      <c r="AF3291">
        <f t="shared" si="674"/>
        <v>1.5026759425481654E-4</v>
      </c>
      <c r="AG3291" s="23">
        <f t="shared" si="669"/>
        <v>12.358707957441748</v>
      </c>
      <c r="AH3291" s="25">
        <f t="shared" si="675"/>
        <v>17.137780440756799</v>
      </c>
      <c r="AI3291" s="25">
        <f t="shared" si="670"/>
        <v>5.6286206030742433E-3</v>
      </c>
    </row>
    <row r="3292" spans="6:35" ht="15">
      <c r="F3292" s="5">
        <v>2006</v>
      </c>
      <c r="G3292" s="5">
        <v>5</v>
      </c>
      <c r="H3292" s="5">
        <v>0</v>
      </c>
      <c r="I3292" s="5">
        <v>137</v>
      </c>
      <c r="J3292" s="5">
        <v>23</v>
      </c>
      <c r="K3292" s="5">
        <v>18.0750007629</v>
      </c>
      <c r="L3292" s="5">
        <v>0.37948244810100001</v>
      </c>
      <c r="M3292" s="5">
        <v>1.0999999940400001E-2</v>
      </c>
      <c r="N3292" s="8">
        <f t="shared" si="671"/>
        <v>1.0999999940400001E-2</v>
      </c>
      <c r="O3292" s="5">
        <v>0</v>
      </c>
      <c r="P3292" s="5">
        <v>96.736587524399994</v>
      </c>
      <c r="Q3292" s="5">
        <v>14.2691850662</v>
      </c>
      <c r="R3292" s="5">
        <v>0.64882498979600001</v>
      </c>
      <c r="S3292">
        <f t="shared" si="663"/>
        <v>6.5355397785084139E-4</v>
      </c>
      <c r="T3292">
        <f t="shared" si="664"/>
        <v>10582.362901707414</v>
      </c>
      <c r="U3292">
        <f t="shared" si="665"/>
        <v>31780.427642658069</v>
      </c>
      <c r="V3292" s="9">
        <v>650.87384033199999</v>
      </c>
      <c r="W3292" s="9">
        <v>9291.296875</v>
      </c>
      <c r="X3292">
        <f t="shared" si="672"/>
        <v>2.3967826534190323E-5</v>
      </c>
      <c r="Y3292">
        <f t="shared" si="673"/>
        <v>19.118271544500448</v>
      </c>
      <c r="Z3292">
        <f t="shared" si="666"/>
        <v>1.3574463106643616E-2</v>
      </c>
      <c r="AA3292">
        <f t="shared" si="667"/>
        <v>1.9255411898208221E-3</v>
      </c>
      <c r="AB3292">
        <f>(1/(AA3292*k))*(LN((50-dTar)/(hTar-dTar)))</f>
        <v>2269.567158573404</v>
      </c>
      <c r="AC3292">
        <f t="shared" si="668"/>
        <v>3661.1458906453649</v>
      </c>
      <c r="AD3292" s="19">
        <v>407.97244262700002</v>
      </c>
      <c r="AE3292" s="19">
        <v>3153.5883789099998</v>
      </c>
      <c r="AF3292">
        <f t="shared" si="674"/>
        <v>1.3845225063802244E-4</v>
      </c>
      <c r="AG3292" s="23">
        <f t="shared" si="669"/>
        <v>9.427336540406829</v>
      </c>
      <c r="AH3292" s="25">
        <f t="shared" si="675"/>
        <v>13.110800529112071</v>
      </c>
      <c r="AI3292" s="25">
        <f t="shared" si="670"/>
        <v>5.1595688133506557E-3</v>
      </c>
    </row>
    <row r="3293" spans="6:35" ht="15">
      <c r="F3293" s="5">
        <v>2006</v>
      </c>
      <c r="G3293" s="5">
        <v>5</v>
      </c>
      <c r="H3293" s="5">
        <v>0</v>
      </c>
      <c r="I3293" s="5">
        <v>137</v>
      </c>
      <c r="J3293" s="5">
        <v>24</v>
      </c>
      <c r="K3293" s="5">
        <v>17.315000534100001</v>
      </c>
      <c r="L3293" s="5">
        <v>0.26388755440700001</v>
      </c>
      <c r="M3293" s="5">
        <v>1.2000000104299999E-2</v>
      </c>
      <c r="N3293" s="8">
        <f t="shared" si="671"/>
        <v>1.2000000104299999E-2</v>
      </c>
      <c r="O3293" s="5">
        <v>0</v>
      </c>
      <c r="P3293" s="5">
        <v>96.736587524399994</v>
      </c>
      <c r="Q3293" s="5">
        <v>16.854234695399999</v>
      </c>
      <c r="R3293" s="5">
        <v>0.70622497796999995</v>
      </c>
      <c r="S3293">
        <f t="shared" si="663"/>
        <v>7.1296798589715158E-4</v>
      </c>
      <c r="T3293">
        <f t="shared" si="664"/>
        <v>9700.4991896925585</v>
      </c>
      <c r="U3293">
        <f t="shared" si="665"/>
        <v>29132.058261387643</v>
      </c>
      <c r="V3293" s="9">
        <v>646.904785156</v>
      </c>
      <c r="W3293" s="9">
        <v>8517.0224609399993</v>
      </c>
      <c r="X3293">
        <f t="shared" si="672"/>
        <v>2.6112397598557271E-5</v>
      </c>
      <c r="Y3293">
        <f t="shared" si="673"/>
        <v>22.571727595805594</v>
      </c>
      <c r="Z3293">
        <f t="shared" si="666"/>
        <v>1.4808505416193345E-2</v>
      </c>
      <c r="AA3293">
        <f t="shared" si="667"/>
        <v>2.1005904185344543E-3</v>
      </c>
      <c r="AB3293">
        <f>(1/(AA3293*k))*(LN((50-dTar)/(hTar-dTar)))</f>
        <v>2080.4365326709762</v>
      </c>
      <c r="AC3293">
        <f t="shared" si="668"/>
        <v>3356.0503524048895</v>
      </c>
      <c r="AD3293" s="19">
        <v>407.95510864300002</v>
      </c>
      <c r="AE3293" s="19">
        <v>2890.7893066400002</v>
      </c>
      <c r="AF3293">
        <f t="shared" si="674"/>
        <v>1.5026759425481654E-4</v>
      </c>
      <c r="AG3293" s="23">
        <f t="shared" si="669"/>
        <v>11.188678681945641</v>
      </c>
      <c r="AH3293" s="25">
        <f t="shared" si="675"/>
        <v>15.515304620326397</v>
      </c>
      <c r="AI3293" s="25">
        <f t="shared" si="670"/>
        <v>5.6286206030742433E-3</v>
      </c>
    </row>
    <row r="3294" spans="6:35" ht="15">
      <c r="F3294" s="5">
        <v>2006</v>
      </c>
      <c r="G3294" s="5">
        <v>5</v>
      </c>
      <c r="H3294" s="5">
        <v>0</v>
      </c>
      <c r="I3294" s="5">
        <v>138</v>
      </c>
      <c r="J3294" s="5">
        <v>1</v>
      </c>
      <c r="K3294" s="5">
        <v>16.520000457799998</v>
      </c>
      <c r="L3294" s="5">
        <v>0.15693859756</v>
      </c>
      <c r="M3294" s="5">
        <v>1.2000000104299999E-2</v>
      </c>
      <c r="N3294" s="8">
        <f t="shared" si="671"/>
        <v>1.2000000104299999E-2</v>
      </c>
      <c r="O3294" s="5">
        <v>0</v>
      </c>
      <c r="P3294" s="5">
        <v>96.736587524399994</v>
      </c>
      <c r="Q3294" s="5">
        <v>14.6048049927</v>
      </c>
      <c r="R3294" s="5">
        <v>1.1008499860800001</v>
      </c>
      <c r="S3294">
        <f t="shared" si="663"/>
        <v>7.1296798589715158E-4</v>
      </c>
      <c r="T3294">
        <f t="shared" si="664"/>
        <v>9700.4991896925585</v>
      </c>
      <c r="U3294">
        <f t="shared" si="665"/>
        <v>29132.058261387643</v>
      </c>
      <c r="V3294" s="9">
        <v>645.21557617200006</v>
      </c>
      <c r="W3294" s="9">
        <v>8517.0224609399993</v>
      </c>
      <c r="X3294">
        <f t="shared" si="672"/>
        <v>2.6113549448855644E-5</v>
      </c>
      <c r="Y3294">
        <f t="shared" si="673"/>
        <v>19.5595124230632</v>
      </c>
      <c r="Z3294">
        <f t="shared" si="666"/>
        <v>1.4808505416193345E-2</v>
      </c>
      <c r="AA3294">
        <f t="shared" si="667"/>
        <v>2.1005904185344543E-3</v>
      </c>
      <c r="AB3294">
        <f>(1/(AA3294*k))*(LN((50-dTar)/(hTar-dTar)))</f>
        <v>2080.4365326709762</v>
      </c>
      <c r="AC3294">
        <f t="shared" si="668"/>
        <v>3356.0503524048895</v>
      </c>
      <c r="AD3294" s="19">
        <v>407.95510864300002</v>
      </c>
      <c r="AE3294" s="19">
        <v>2890.7893066400002</v>
      </c>
      <c r="AF3294">
        <f t="shared" si="674"/>
        <v>1.5026759425481654E-4</v>
      </c>
      <c r="AG3294" s="23">
        <f t="shared" si="669"/>
        <v>9.69554052733851</v>
      </c>
      <c r="AH3294" s="25">
        <f t="shared" si="675"/>
        <v>13.444774759964623</v>
      </c>
      <c r="AI3294" s="25">
        <f t="shared" si="670"/>
        <v>5.6286206030742433E-3</v>
      </c>
    </row>
    <row r="3295" spans="6:35" ht="15">
      <c r="F3295" s="5">
        <v>2006</v>
      </c>
      <c r="G3295" s="5">
        <v>5</v>
      </c>
      <c r="H3295" s="5">
        <v>0</v>
      </c>
      <c r="I3295" s="5">
        <v>138</v>
      </c>
      <c r="J3295" s="5">
        <v>2</v>
      </c>
      <c r="K3295" s="5">
        <v>16.5149993896</v>
      </c>
      <c r="L3295" s="5">
        <v>0.14843361079699999</v>
      </c>
      <c r="M3295" s="5">
        <v>1.2000000104299999E-2</v>
      </c>
      <c r="N3295" s="8">
        <f t="shared" si="671"/>
        <v>1.2000000104299999E-2</v>
      </c>
      <c r="O3295" s="5">
        <v>1.6499999761599999</v>
      </c>
      <c r="P3295" s="5">
        <v>96.736587524399994</v>
      </c>
      <c r="Q3295" s="5">
        <v>16.106849670399999</v>
      </c>
      <c r="R3295" s="5">
        <v>0.73185002803800003</v>
      </c>
      <c r="S3295">
        <f t="shared" si="663"/>
        <v>7.1296798589715158E-4</v>
      </c>
      <c r="T3295">
        <f t="shared" si="664"/>
        <v>9700.4991896925585</v>
      </c>
      <c r="U3295">
        <f t="shared" si="665"/>
        <v>29132.058261387643</v>
      </c>
      <c r="V3295" s="9">
        <v>645.21557617200006</v>
      </c>
      <c r="W3295" s="9">
        <v>8517.0224609399993</v>
      </c>
      <c r="X3295">
        <f t="shared" si="672"/>
        <v>2.6113549448855644E-5</v>
      </c>
      <c r="Y3295">
        <f t="shared" si="673"/>
        <v>21.571128569129776</v>
      </c>
      <c r="Z3295">
        <f t="shared" si="666"/>
        <v>1.4808505416193345E-2</v>
      </c>
      <c r="AA3295">
        <f t="shared" si="667"/>
        <v>2.1005904185344543E-3</v>
      </c>
      <c r="AB3295">
        <f>(1/(AA3295*k))*(LN((50-dTar)/(hTar-dTar)))</f>
        <v>2080.4365326709762</v>
      </c>
      <c r="AC3295">
        <f t="shared" si="668"/>
        <v>3356.0503524048895</v>
      </c>
      <c r="AD3295" s="19">
        <v>407.95510864300002</v>
      </c>
      <c r="AE3295" s="19">
        <v>2890.7893066400002</v>
      </c>
      <c r="AF3295">
        <f t="shared" si="674"/>
        <v>1.5026759425481654E-4</v>
      </c>
      <c r="AG3295" s="23">
        <f t="shared" si="669"/>
        <v>10.692687360438478</v>
      </c>
      <c r="AH3295" s="25">
        <f t="shared" si="675"/>
        <v>14.827515055447797</v>
      </c>
      <c r="AI3295" s="25">
        <f t="shared" si="670"/>
        <v>5.6286206030742433E-3</v>
      </c>
    </row>
    <row r="3296" spans="6:35" ht="15">
      <c r="F3296" s="5">
        <v>2006</v>
      </c>
      <c r="G3296" s="5">
        <v>5</v>
      </c>
      <c r="H3296" s="5">
        <v>0</v>
      </c>
      <c r="I3296" s="5">
        <v>138</v>
      </c>
      <c r="J3296" s="5">
        <v>3</v>
      </c>
      <c r="K3296" s="5">
        <v>16.4300003052</v>
      </c>
      <c r="L3296" s="5">
        <v>9.0635389089600005E-2</v>
      </c>
      <c r="M3296" s="5">
        <v>1.2000000104299999E-2</v>
      </c>
      <c r="N3296" s="8">
        <f t="shared" si="671"/>
        <v>1.2000000104299999E-2</v>
      </c>
      <c r="O3296" s="5">
        <v>0</v>
      </c>
      <c r="P3296" s="5">
        <v>96.736587524399994</v>
      </c>
      <c r="Q3296" s="5">
        <v>15.6155452728</v>
      </c>
      <c r="R3296" s="5">
        <v>0.80872499942800002</v>
      </c>
      <c r="S3296">
        <f t="shared" si="663"/>
        <v>7.1296798589715158E-4</v>
      </c>
      <c r="T3296">
        <f t="shared" si="664"/>
        <v>9700.4991896925585</v>
      </c>
      <c r="U3296">
        <f t="shared" si="665"/>
        <v>29132.058261387643</v>
      </c>
      <c r="V3296" s="9">
        <v>645.21557617200006</v>
      </c>
      <c r="W3296" s="9">
        <v>8517.0224609399993</v>
      </c>
      <c r="X3296">
        <f t="shared" si="672"/>
        <v>2.6113549448855644E-5</v>
      </c>
      <c r="Y3296">
        <f t="shared" si="673"/>
        <v>20.913148235043426</v>
      </c>
      <c r="Z3296">
        <f t="shared" si="666"/>
        <v>1.4808505416193345E-2</v>
      </c>
      <c r="AA3296">
        <f t="shared" si="667"/>
        <v>2.1005904185344543E-3</v>
      </c>
      <c r="AB3296">
        <f>(1/(AA3296*k))*(LN((50-dTar)/(hTar-dTar)))</f>
        <v>2080.4365326709762</v>
      </c>
      <c r="AC3296">
        <f t="shared" si="668"/>
        <v>3356.0503524048895</v>
      </c>
      <c r="AD3296" s="19">
        <v>407.95510864300002</v>
      </c>
      <c r="AE3296" s="19">
        <v>2890.7893066400002</v>
      </c>
      <c r="AF3296">
        <f t="shared" si="674"/>
        <v>1.5026759425481654E-4</v>
      </c>
      <c r="AG3296" s="23">
        <f t="shared" si="669"/>
        <v>10.366530201847771</v>
      </c>
      <c r="AH3296" s="25">
        <f t="shared" si="675"/>
        <v>14.375233976199308</v>
      </c>
      <c r="AI3296" s="25">
        <f t="shared" si="670"/>
        <v>5.6286206030742433E-3</v>
      </c>
    </row>
    <row r="3297" spans="6:35" ht="15">
      <c r="F3297" s="5">
        <v>2006</v>
      </c>
      <c r="G3297" s="5">
        <v>5</v>
      </c>
      <c r="H3297" s="5">
        <v>0</v>
      </c>
      <c r="I3297" s="5">
        <v>138</v>
      </c>
      <c r="J3297" s="5">
        <v>4</v>
      </c>
      <c r="K3297" s="5">
        <v>15.920000076299999</v>
      </c>
      <c r="L3297" s="5">
        <v>5.2459754049800002E-2</v>
      </c>
      <c r="M3297" s="5">
        <v>2.30000000447E-2</v>
      </c>
      <c r="N3297" s="8">
        <f t="shared" si="671"/>
        <v>2.30000000447E-2</v>
      </c>
      <c r="O3297" s="5">
        <v>1.6499999761599999</v>
      </c>
      <c r="P3297" s="5">
        <v>96.736587524399994</v>
      </c>
      <c r="Q3297" s="5">
        <v>10.911529541</v>
      </c>
      <c r="R3297" s="5">
        <v>0.81795001030000003</v>
      </c>
      <c r="S3297">
        <f t="shared" si="663"/>
        <v>1.3665219637479928E-3</v>
      </c>
      <c r="T3297">
        <f t="shared" si="664"/>
        <v>5061.1300461669671</v>
      </c>
      <c r="U3297">
        <f t="shared" si="665"/>
        <v>15199.334847639786</v>
      </c>
      <c r="V3297" s="9">
        <v>609.21160888700001</v>
      </c>
      <c r="W3297" s="9">
        <v>4443.6640625</v>
      </c>
      <c r="X3297">
        <f t="shared" si="672"/>
        <v>4.9377325949703526E-5</v>
      </c>
      <c r="Y3297">
        <f t="shared" si="673"/>
        <v>14.546864770002125</v>
      </c>
      <c r="Z3297">
        <f t="shared" si="666"/>
        <v>2.8382968522836956E-2</v>
      </c>
      <c r="AA3297">
        <f t="shared" si="667"/>
        <v>4.0261316083552755E-3</v>
      </c>
      <c r="AB3297">
        <f>(1/(AA3297*k))*(LN((50-dTar)/(hTar-dTar)))</f>
        <v>1085.445154805298</v>
      </c>
      <c r="AC3297">
        <f t="shared" si="668"/>
        <v>1750.9828043750347</v>
      </c>
      <c r="AD3297" s="19">
        <v>407.76458740200002</v>
      </c>
      <c r="AE3297" s="19">
        <v>1508.23791504</v>
      </c>
      <c r="AF3297">
        <f t="shared" si="674"/>
        <v>2.7270357427965975E-4</v>
      </c>
      <c r="AG3297" s="23">
        <f t="shared" si="669"/>
        <v>7.6007474723705277</v>
      </c>
      <c r="AH3297" s="25">
        <f t="shared" si="675"/>
        <v>10.240923360078027</v>
      </c>
      <c r="AI3297" s="25">
        <f t="shared" si="670"/>
        <v>1.0788189416424895E-2</v>
      </c>
    </row>
    <row r="3298" spans="6:35" ht="15">
      <c r="F3298" s="5">
        <v>2006</v>
      </c>
      <c r="G3298" s="5">
        <v>5</v>
      </c>
      <c r="H3298" s="5">
        <v>0</v>
      </c>
      <c r="I3298" s="5">
        <v>138</v>
      </c>
      <c r="J3298" s="5">
        <v>5</v>
      </c>
      <c r="K3298" s="5">
        <v>15.2550001144</v>
      </c>
      <c r="L3298" s="5">
        <v>6.9339540786999996E-3</v>
      </c>
      <c r="M3298" s="5">
        <v>1.15000000224E-2</v>
      </c>
      <c r="N3298" s="8">
        <f t="shared" si="671"/>
        <v>1.15000000224E-2</v>
      </c>
      <c r="O3298" s="5">
        <v>0</v>
      </c>
      <c r="P3298" s="5">
        <v>96.736587524399994</v>
      </c>
      <c r="Q3298" s="5">
        <v>11.810720443699999</v>
      </c>
      <c r="R3298" s="5">
        <v>0.70007497072199998</v>
      </c>
      <c r="S3298">
        <f t="shared" si="663"/>
        <v>6.8326098187696709E-4</v>
      </c>
      <c r="T3298">
        <f t="shared" si="664"/>
        <v>10122.260092289924</v>
      </c>
      <c r="U3298">
        <f t="shared" si="665"/>
        <v>30398.669695147404</v>
      </c>
      <c r="V3298" s="9">
        <v>655.39483642599998</v>
      </c>
      <c r="W3298" s="9">
        <v>8887.328125</v>
      </c>
      <c r="X3298">
        <f t="shared" si="672"/>
        <v>2.5036683337465547E-5</v>
      </c>
      <c r="Y3298">
        <f t="shared" si="673"/>
        <v>15.819931105704711</v>
      </c>
      <c r="Z3298">
        <f t="shared" si="666"/>
        <v>1.419148426148018E-2</v>
      </c>
      <c r="AA3298">
        <f t="shared" si="667"/>
        <v>2.0130658041863903E-3</v>
      </c>
      <c r="AB3298">
        <f>(1/(AA3298*k))*(LN((50-dTar)/(hTar-dTar)))</f>
        <v>2170.8903096011572</v>
      </c>
      <c r="AC3298">
        <f t="shared" si="668"/>
        <v>3501.9656087348435</v>
      </c>
      <c r="AD3298" s="19">
        <v>414.30233764600001</v>
      </c>
      <c r="AE3298" s="19">
        <v>3016.4758300799999</v>
      </c>
      <c r="AF3298">
        <f t="shared" si="674"/>
        <v>1.4424303453927713E-4</v>
      </c>
      <c r="AG3298" s="23">
        <f t="shared" si="669"/>
        <v>7.8287437127942319</v>
      </c>
      <c r="AH3298" s="25">
        <f t="shared" si="675"/>
        <v>10.866144229498461</v>
      </c>
      <c r="AI3298" s="25">
        <f t="shared" si="670"/>
        <v>5.3940947082359008E-3</v>
      </c>
    </row>
    <row r="3299" spans="6:35" ht="15">
      <c r="F3299" s="5">
        <v>2006</v>
      </c>
      <c r="G3299" s="5">
        <v>5</v>
      </c>
      <c r="H3299" s="5">
        <v>0</v>
      </c>
      <c r="I3299" s="5">
        <v>138</v>
      </c>
      <c r="J3299" s="5">
        <v>6</v>
      </c>
      <c r="K3299" s="5">
        <v>15</v>
      </c>
      <c r="L3299" s="5">
        <v>5.1158708520200004E-3</v>
      </c>
      <c r="M3299" s="5">
        <v>1.2000000104299999E-2</v>
      </c>
      <c r="N3299" s="8">
        <f t="shared" si="671"/>
        <v>1.2000000104299999E-2</v>
      </c>
      <c r="O3299" s="5">
        <v>1.6499999761599999</v>
      </c>
      <c r="P3299" s="5">
        <v>96.736587524399994</v>
      </c>
      <c r="Q3299" s="5">
        <v>10.236410141</v>
      </c>
      <c r="R3299" s="5">
        <v>0.989125013351</v>
      </c>
      <c r="S3299">
        <f t="shared" si="663"/>
        <v>7.1296798589715158E-4</v>
      </c>
      <c r="T3299">
        <f t="shared" si="664"/>
        <v>9700.4991896925585</v>
      </c>
      <c r="U3299">
        <f t="shared" si="665"/>
        <v>29132.058261387643</v>
      </c>
      <c r="V3299" s="9">
        <v>651.33947753899997</v>
      </c>
      <c r="W3299" s="9">
        <v>8517.0224609399993</v>
      </c>
      <c r="X3299">
        <f t="shared" si="672"/>
        <v>2.6109374121265699E-5</v>
      </c>
      <c r="Y3299">
        <f t="shared" si="673"/>
        <v>13.70838785180581</v>
      </c>
      <c r="Z3299">
        <f t="shared" si="666"/>
        <v>1.4808505416193345E-2</v>
      </c>
      <c r="AA3299">
        <f t="shared" si="667"/>
        <v>2.1005904185344543E-3</v>
      </c>
      <c r="AB3299">
        <f>(1/(AA3299*k))*(LN((50-dTar)/(hTar-dTar)))</f>
        <v>2080.4365326709762</v>
      </c>
      <c r="AC3299">
        <f t="shared" si="668"/>
        <v>3356.0503524048895</v>
      </c>
      <c r="AD3299" s="19">
        <v>413.41671752899998</v>
      </c>
      <c r="AE3299" s="19">
        <v>2890.7893066400002</v>
      </c>
      <c r="AF3299">
        <f t="shared" si="674"/>
        <v>1.5014437034545673E-4</v>
      </c>
      <c r="AG3299" s="23">
        <f t="shared" si="669"/>
        <v>6.8008399617917314</v>
      </c>
      <c r="AH3299" s="25">
        <f t="shared" si="675"/>
        <v>9.4263558580778888</v>
      </c>
      <c r="AI3299" s="25">
        <f t="shared" si="670"/>
        <v>5.6286206030742433E-3</v>
      </c>
    </row>
    <row r="3300" spans="6:35" ht="15">
      <c r="F3300" s="5">
        <v>2006</v>
      </c>
      <c r="G3300" s="5">
        <v>5</v>
      </c>
      <c r="H3300" s="5">
        <v>0</v>
      </c>
      <c r="I3300" s="5">
        <v>138</v>
      </c>
      <c r="J3300" s="5">
        <v>7</v>
      </c>
      <c r="K3300" s="5">
        <v>15.8350000381</v>
      </c>
      <c r="L3300" s="5">
        <v>2.1589834243100001E-2</v>
      </c>
      <c r="M3300" s="5">
        <v>1.2000000104299999E-2</v>
      </c>
      <c r="N3300" s="8">
        <f t="shared" si="671"/>
        <v>1.2000000104299999E-2</v>
      </c>
      <c r="O3300" s="5">
        <v>0</v>
      </c>
      <c r="P3300" s="5">
        <v>96.736587524399994</v>
      </c>
      <c r="Q3300" s="5">
        <v>12.896635055499999</v>
      </c>
      <c r="R3300" s="5">
        <v>58.824748992899998</v>
      </c>
      <c r="S3300">
        <f t="shared" si="663"/>
        <v>7.1296798589715158E-4</v>
      </c>
      <c r="T3300">
        <f t="shared" si="664"/>
        <v>9700.4991896925585</v>
      </c>
      <c r="U3300">
        <f t="shared" si="665"/>
        <v>29132.058261387643</v>
      </c>
      <c r="V3300" s="9">
        <v>345.13275146500001</v>
      </c>
      <c r="W3300" s="9">
        <v>8517.0224609399993</v>
      </c>
      <c r="X3300">
        <f t="shared" si="672"/>
        <v>2.6319797373612494E-5</v>
      </c>
      <c r="Y3300">
        <f t="shared" si="673"/>
        <v>17.318246041228431</v>
      </c>
      <c r="Z3300">
        <f t="shared" si="666"/>
        <v>1.4808505416193345E-2</v>
      </c>
      <c r="AA3300">
        <f t="shared" si="667"/>
        <v>2.1005904185344543E-3</v>
      </c>
      <c r="AB3300">
        <f>(1/(AA3300*k))*(LN((50-dTar)/(hTar-dTar)))</f>
        <v>2080.4365326709762</v>
      </c>
      <c r="AC3300">
        <f t="shared" si="668"/>
        <v>3356.0503524048895</v>
      </c>
      <c r="AD3300" s="19">
        <v>291.81878662100002</v>
      </c>
      <c r="AE3300" s="19">
        <v>2890.7893066400002</v>
      </c>
      <c r="AF3300">
        <f t="shared" si="674"/>
        <v>1.5293657075219212E-4</v>
      </c>
      <c r="AG3300" s="23">
        <f t="shared" si="669"/>
        <v>8.4294340299167914</v>
      </c>
      <c r="AH3300" s="25">
        <f t="shared" si="675"/>
        <v>11.808016068926072</v>
      </c>
      <c r="AI3300" s="25">
        <f t="shared" si="670"/>
        <v>5.6286206030742433E-3</v>
      </c>
    </row>
    <row r="3301" spans="6:35" ht="15">
      <c r="F3301" s="5">
        <v>2006</v>
      </c>
      <c r="G3301" s="5">
        <v>5</v>
      </c>
      <c r="H3301" s="5">
        <v>0</v>
      </c>
      <c r="I3301" s="5">
        <v>138</v>
      </c>
      <c r="J3301" s="5">
        <v>8</v>
      </c>
      <c r="K3301" s="5">
        <v>16.995000839199999</v>
      </c>
      <c r="L3301" s="5">
        <v>0.152058586478</v>
      </c>
      <c r="M3301" s="5">
        <v>4.8500001430499998E-2</v>
      </c>
      <c r="N3301" s="8">
        <f t="shared" si="671"/>
        <v>4.8500001430499998E-2</v>
      </c>
      <c r="O3301" s="5">
        <v>1.6499999761599999</v>
      </c>
      <c r="P3301" s="5">
        <v>96.736587524399994</v>
      </c>
      <c r="Q3301" s="5">
        <v>31.081224441500002</v>
      </c>
      <c r="R3301" s="5">
        <v>136.437744141</v>
      </c>
      <c r="S3301">
        <f t="shared" si="663"/>
        <v>2.8815790029469886E-3</v>
      </c>
      <c r="T3301">
        <f t="shared" si="664"/>
        <v>2400.1234609215703</v>
      </c>
      <c r="U3301">
        <f t="shared" si="665"/>
        <v>7207.9317910139989</v>
      </c>
      <c r="V3301" s="9">
        <v>185.08580017099999</v>
      </c>
      <c r="W3301" s="9">
        <v>2107.3044433599998</v>
      </c>
      <c r="X3301">
        <f t="shared" si="672"/>
        <v>1.0525958976588452E-4</v>
      </c>
      <c r="Y3301">
        <f t="shared" si="673"/>
        <v>41.587800448168402</v>
      </c>
      <c r="Z3301">
        <f t="shared" si="666"/>
        <v>5.9851043968873356E-2</v>
      </c>
      <c r="AA3301">
        <f t="shared" si="667"/>
        <v>8.4898864515267052E-3</v>
      </c>
      <c r="AB3301">
        <f>(1/(AA3301*k))*(LN((50-dTar)/(hTar-dTar)))</f>
        <v>514.74717263289517</v>
      </c>
      <c r="AC3301">
        <f t="shared" si="668"/>
        <v>830.36295651671162</v>
      </c>
      <c r="AD3301" s="19">
        <v>213.61759948700001</v>
      </c>
      <c r="AE3301" s="19">
        <v>715.24682617200006</v>
      </c>
      <c r="AF3301">
        <f t="shared" si="674"/>
        <v>5.6843135238337258E-4</v>
      </c>
      <c r="AG3301" s="23">
        <f t="shared" si="669"/>
        <v>21.958178214537785</v>
      </c>
      <c r="AH3301" s="25">
        <f t="shared" si="675"/>
        <v>29.419275268529297</v>
      </c>
      <c r="AI3301" s="25">
        <f t="shared" si="670"/>
        <v>2.2749008744010077E-2</v>
      </c>
    </row>
    <row r="3302" spans="6:35" ht="15">
      <c r="F3302" s="5">
        <v>2006</v>
      </c>
      <c r="G3302" s="5">
        <v>5</v>
      </c>
      <c r="H3302" s="5">
        <v>0</v>
      </c>
      <c r="I3302" s="5">
        <v>138</v>
      </c>
      <c r="J3302" s="5">
        <v>9</v>
      </c>
      <c r="K3302" s="5">
        <v>16.965000152599998</v>
      </c>
      <c r="L3302" s="5">
        <v>0.25713852047899999</v>
      </c>
      <c r="M3302" s="5">
        <v>1.3120000362399999</v>
      </c>
      <c r="N3302" s="8">
        <f t="shared" si="671"/>
        <v>1.3120000362399999</v>
      </c>
      <c r="O3302" s="5">
        <v>0</v>
      </c>
      <c r="P3302" s="5">
        <v>96.736587524399994</v>
      </c>
      <c r="Q3302" s="5">
        <v>21.271129608199999</v>
      </c>
      <c r="R3302" s="5">
        <v>23.1188755035</v>
      </c>
      <c r="S3302">
        <f t="shared" si="663"/>
        <v>7.795116793372632E-2</v>
      </c>
      <c r="T3302">
        <f t="shared" si="664"/>
        <v>88.724076274933111</v>
      </c>
      <c r="U3302">
        <f t="shared" si="665"/>
        <v>266.45174734673327</v>
      </c>
      <c r="V3302" s="9">
        <v>330.41751098600002</v>
      </c>
      <c r="W3302" s="9">
        <v>77.899597168</v>
      </c>
      <c r="X3302">
        <f t="shared" si="672"/>
        <v>1.481988968293326E-3</v>
      </c>
      <c r="Y3302">
        <f t="shared" si="673"/>
        <v>24.491465993254241</v>
      </c>
      <c r="Z3302">
        <f t="shared" si="666"/>
        <v>1.6190632894864669</v>
      </c>
      <c r="AA3302">
        <f t="shared" si="667"/>
        <v>0.22966455677404896</v>
      </c>
      <c r="AB3302">
        <f>(1/(AA3302*k))*(LN((50-dTar)/(hTar-dTar)))</f>
        <v>19.028382560558434</v>
      </c>
      <c r="AC3302">
        <f t="shared" si="668"/>
        <v>30.695581910432043</v>
      </c>
      <c r="AD3302" s="19">
        <v>340.06716918900003</v>
      </c>
      <c r="AE3302" s="19">
        <v>26.440145492599999</v>
      </c>
      <c r="AF3302">
        <f t="shared" si="674"/>
        <v>2.5176050038403976E-3</v>
      </c>
      <c r="AG3302" s="23">
        <f t="shared" si="669"/>
        <v>22.59878140572302</v>
      </c>
      <c r="AH3302" s="25">
        <f t="shared" si="675"/>
        <v>23.318179019802955</v>
      </c>
      <c r="AI3302" s="25">
        <f t="shared" si="670"/>
        <v>0.61539586425240234</v>
      </c>
    </row>
    <row r="3303" spans="6:35" ht="15">
      <c r="F3303" s="5">
        <v>2006</v>
      </c>
      <c r="G3303" s="5">
        <v>5</v>
      </c>
      <c r="H3303" s="5">
        <v>0</v>
      </c>
      <c r="I3303" s="5">
        <v>138</v>
      </c>
      <c r="J3303" s="5">
        <v>10</v>
      </c>
      <c r="K3303" s="5">
        <v>16.1749992371</v>
      </c>
      <c r="L3303" s="5">
        <v>5.2401546388900003E-2</v>
      </c>
      <c r="M3303" s="5">
        <v>6.9499999284700006E-2</v>
      </c>
      <c r="N3303" s="8">
        <f t="shared" si="671"/>
        <v>6.9499999284700006E-2</v>
      </c>
      <c r="O3303" s="5">
        <v>1.6499999761599999</v>
      </c>
      <c r="P3303" s="5">
        <v>96.736587524399994</v>
      </c>
      <c r="Q3303" s="5">
        <v>22.552015304600001</v>
      </c>
      <c r="R3303" s="5">
        <v>120.283752441</v>
      </c>
      <c r="S3303">
        <f t="shared" si="663"/>
        <v>4.1292728399319068E-3</v>
      </c>
      <c r="T3303">
        <f t="shared" si="664"/>
        <v>1674.9063667069536</v>
      </c>
      <c r="U3303">
        <f t="shared" si="665"/>
        <v>5029.995766519155</v>
      </c>
      <c r="V3303" s="9">
        <v>213.884475708</v>
      </c>
      <c r="W3303" s="9">
        <v>1470.5650634799999</v>
      </c>
      <c r="X3303">
        <f t="shared" si="672"/>
        <v>1.4893263024274225E-4</v>
      </c>
      <c r="Y3303">
        <f t="shared" si="673"/>
        <v>30.047247402804789</v>
      </c>
      <c r="Z3303">
        <f t="shared" si="666"/>
        <v>8.5765925573960636E-2</v>
      </c>
      <c r="AA3303">
        <f t="shared" si="667"/>
        <v>1.2165919276390574E-2</v>
      </c>
      <c r="AB3303">
        <f>(1/(AA3303*k))*(LN((50-dTar)/(hTar-dTar)))</f>
        <v>359.21207001418179</v>
      </c>
      <c r="AC3303">
        <f t="shared" si="668"/>
        <v>579.4619423508467</v>
      </c>
      <c r="AD3303" s="19">
        <v>225.13328552199999</v>
      </c>
      <c r="AE3303" s="19">
        <v>499.12905883799999</v>
      </c>
      <c r="AF3303">
        <f t="shared" si="674"/>
        <v>7.6703334454471977E-4</v>
      </c>
      <c r="AG3303" s="23">
        <f t="shared" si="669"/>
        <v>16.692248558492139</v>
      </c>
      <c r="AH3303" s="25">
        <f t="shared" si="675"/>
        <v>21.768400373713884</v>
      </c>
      <c r="AI3303" s="25">
        <f t="shared" si="670"/>
        <v>3.2599093707285184E-2</v>
      </c>
    </row>
    <row r="3304" spans="6:35" ht="15">
      <c r="F3304" s="5">
        <v>2006</v>
      </c>
      <c r="G3304" s="5">
        <v>5</v>
      </c>
      <c r="H3304" s="5">
        <v>0</v>
      </c>
      <c r="I3304" s="5">
        <v>138</v>
      </c>
      <c r="J3304" s="5">
        <v>11</v>
      </c>
      <c r="K3304" s="5">
        <v>16.579999923700001</v>
      </c>
      <c r="L3304" s="5">
        <v>9.4334492459899992E-3</v>
      </c>
      <c r="M3304" s="5">
        <v>0.14699999988099999</v>
      </c>
      <c r="N3304" s="8">
        <f t="shared" si="671"/>
        <v>0.14699999988099999</v>
      </c>
      <c r="O3304" s="5">
        <v>0</v>
      </c>
      <c r="P3304" s="5">
        <v>96.736587524399994</v>
      </c>
      <c r="Q3304" s="5">
        <v>27.576614379900001</v>
      </c>
      <c r="R3304" s="5">
        <v>109.295753479</v>
      </c>
      <c r="S3304">
        <f t="shared" si="663"/>
        <v>8.7338577442580608E-3</v>
      </c>
      <c r="T3304">
        <f t="shared" si="664"/>
        <v>791.8774923966406</v>
      </c>
      <c r="U3304">
        <f t="shared" si="665"/>
        <v>2378.1272276062755</v>
      </c>
      <c r="V3304" s="9">
        <v>206.82815551799999</v>
      </c>
      <c r="W3304" s="9">
        <v>695.26715087900004</v>
      </c>
      <c r="X3304">
        <f t="shared" si="672"/>
        <v>3.0485736550915404E-4</v>
      </c>
      <c r="Y3304">
        <f t="shared" si="673"/>
        <v>36.352447264331815</v>
      </c>
      <c r="Z3304">
        <f t="shared" si="666"/>
        <v>0.18140418962481272</v>
      </c>
      <c r="AA3304">
        <f t="shared" si="667"/>
        <v>2.5732232382560227E-2</v>
      </c>
      <c r="AB3304">
        <f>(1/(AA3304*k))*(LN((50-dTar)/(hTar-dTar)))</f>
        <v>169.83155530102857</v>
      </c>
      <c r="AC3304">
        <f t="shared" si="668"/>
        <v>273.96329667684591</v>
      </c>
      <c r="AD3304" s="19">
        <v>234.20936584500001</v>
      </c>
      <c r="AE3304" s="19">
        <v>235.98280334500001</v>
      </c>
      <c r="AF3304">
        <f t="shared" si="674"/>
        <v>1.3438052206404584E-3</v>
      </c>
      <c r="AG3304" s="23">
        <f t="shared" si="669"/>
        <v>22.969173537777518</v>
      </c>
      <c r="AH3304" s="25">
        <f t="shared" si="675"/>
        <v>28.056072459493937</v>
      </c>
      <c r="AI3304" s="25">
        <f t="shared" si="670"/>
        <v>6.8950601732546676E-2</v>
      </c>
    </row>
    <row r="3305" spans="6:35" ht="15">
      <c r="F3305" s="5">
        <v>2006</v>
      </c>
      <c r="G3305" s="5">
        <v>5</v>
      </c>
      <c r="H3305" s="5">
        <v>0</v>
      </c>
      <c r="I3305" s="5">
        <v>138</v>
      </c>
      <c r="J3305" s="5">
        <v>12</v>
      </c>
      <c r="K3305" s="5">
        <v>16.8899993896</v>
      </c>
      <c r="L3305" s="5">
        <v>2.40524969995E-2</v>
      </c>
      <c r="M3305" s="5">
        <v>1.3170000314700001</v>
      </c>
      <c r="N3305" s="8">
        <f t="shared" si="671"/>
        <v>1.3170000314700001</v>
      </c>
      <c r="O3305" s="5">
        <v>1.6499999761599999</v>
      </c>
      <c r="P3305" s="5">
        <v>96.736587524399994</v>
      </c>
      <c r="Q3305" s="5">
        <v>21.7376995087</v>
      </c>
      <c r="R3305" s="5">
        <v>220.99000549300001</v>
      </c>
      <c r="S3305">
        <f t="shared" si="663"/>
        <v>7.8248237641863325E-2</v>
      </c>
      <c r="T3305">
        <f t="shared" si="664"/>
        <v>88.387235008752072</v>
      </c>
      <c r="U3305">
        <f t="shared" si="665"/>
        <v>265.44016235514312</v>
      </c>
      <c r="V3305" s="9">
        <v>131.24223327600001</v>
      </c>
      <c r="W3305" s="9">
        <v>77.603843689000001</v>
      </c>
      <c r="X3305">
        <f t="shared" si="672"/>
        <v>2.1084314009055622E-3</v>
      </c>
      <c r="Y3305">
        <f t="shared" si="673"/>
        <v>26.716554425554698</v>
      </c>
      <c r="Z3305">
        <f t="shared" si="666"/>
        <v>1.6252334941365372</v>
      </c>
      <c r="AA3305">
        <f t="shared" si="667"/>
        <v>0.23053980193917961</v>
      </c>
      <c r="AB3305">
        <f>(1/(AA3305*k))*(LN((50-dTar)/(hTar-dTar)))</f>
        <v>18.956141239553141</v>
      </c>
      <c r="AC3305">
        <f t="shared" si="668"/>
        <v>30.579046026250683</v>
      </c>
      <c r="AD3305" s="19">
        <v>164.541381836</v>
      </c>
      <c r="AE3305" s="19">
        <v>26.339765548700001</v>
      </c>
      <c r="AF3305">
        <f t="shared" si="674"/>
        <v>4.5154841806913744E-3</v>
      </c>
      <c r="AG3305" s="23">
        <f t="shared" si="669"/>
        <v>23.027554001330056</v>
      </c>
      <c r="AH3305" s="25">
        <f t="shared" si="675"/>
        <v>24.429720067990278</v>
      </c>
      <c r="AI3305" s="25">
        <f t="shared" si="670"/>
        <v>0.61774112057925568</v>
      </c>
    </row>
    <row r="3306" spans="6:35" ht="15">
      <c r="F3306" s="5">
        <v>2006</v>
      </c>
      <c r="G3306" s="5">
        <v>5</v>
      </c>
      <c r="H3306" s="5">
        <v>0</v>
      </c>
      <c r="I3306" s="5">
        <v>138</v>
      </c>
      <c r="J3306" s="5">
        <v>13</v>
      </c>
      <c r="K3306" s="5">
        <v>17.475000381499999</v>
      </c>
      <c r="L3306" s="5">
        <v>8.1867471337300005E-2</v>
      </c>
      <c r="M3306" s="5">
        <v>0.105499997735</v>
      </c>
      <c r="N3306" s="8">
        <f t="shared" si="671"/>
        <v>0.105499997735</v>
      </c>
      <c r="O3306" s="5">
        <v>0</v>
      </c>
      <c r="P3306" s="5">
        <v>96.736587524399994</v>
      </c>
      <c r="Q3306" s="5">
        <v>19.187084198000001</v>
      </c>
      <c r="R3306" s="5">
        <v>278.08248901399998</v>
      </c>
      <c r="S3306">
        <f t="shared" si="663"/>
        <v>6.2681766869588477E-3</v>
      </c>
      <c r="T3306">
        <f t="shared" si="664"/>
        <v>1103.3743486939873</v>
      </c>
      <c r="U3306">
        <f t="shared" si="665"/>
        <v>3313.599143890307</v>
      </c>
      <c r="V3306" s="9">
        <v>113.72518158</v>
      </c>
      <c r="W3306" s="9">
        <v>968.76080322300004</v>
      </c>
      <c r="X3306">
        <f t="shared" si="672"/>
        <v>2.2747512177891788E-4</v>
      </c>
      <c r="Y3306">
        <f t="shared" si="673"/>
        <v>25.616600163659552</v>
      </c>
      <c r="Z3306">
        <f t="shared" si="666"/>
        <v>0.13019143952401382</v>
      </c>
      <c r="AA3306">
        <f t="shared" si="667"/>
        <v>1.8467690205947296E-2</v>
      </c>
      <c r="AB3306">
        <f>(1/(AA3306*k))*(LN((50-dTar)/(hTar-dTar)))</f>
        <v>236.6373378675338</v>
      </c>
      <c r="AC3306">
        <f t="shared" si="668"/>
        <v>381.73085728450343</v>
      </c>
      <c r="AD3306" s="19">
        <v>148.96611022900001</v>
      </c>
      <c r="AE3306" s="19">
        <v>328.81015014600001</v>
      </c>
      <c r="AF3306">
        <f t="shared" si="674"/>
        <v>1.1634574972724696E-3</v>
      </c>
      <c r="AG3306" s="23">
        <f t="shared" si="669"/>
        <v>14.239560299445239</v>
      </c>
      <c r="AH3306" s="25">
        <f t="shared" si="675"/>
        <v>18.563902235511797</v>
      </c>
      <c r="AI3306" s="25">
        <f t="shared" si="670"/>
        <v>4.9484954642852186E-2</v>
      </c>
    </row>
    <row r="3307" spans="6:35" ht="15">
      <c r="F3307" s="5">
        <v>2006</v>
      </c>
      <c r="G3307" s="5">
        <v>5</v>
      </c>
      <c r="H3307" s="5">
        <v>0</v>
      </c>
      <c r="I3307" s="5">
        <v>138</v>
      </c>
      <c r="J3307" s="5">
        <v>14</v>
      </c>
      <c r="K3307" s="5">
        <v>17.620000839199999</v>
      </c>
      <c r="L3307" s="5">
        <v>7.2544351220100001E-2</v>
      </c>
      <c r="M3307" s="5">
        <v>0.79149997234299996</v>
      </c>
      <c r="N3307" s="8">
        <f t="shared" si="671"/>
        <v>0.79149997234299996</v>
      </c>
      <c r="O3307" s="5">
        <v>1.6499999761599999</v>
      </c>
      <c r="P3307" s="5">
        <v>96.736587524399994</v>
      </c>
      <c r="Q3307" s="5">
        <v>26.460145950299999</v>
      </c>
      <c r="R3307" s="5">
        <v>167.69000244099999</v>
      </c>
      <c r="S3307">
        <f t="shared" si="663"/>
        <v>4.7026178017850792E-2</v>
      </c>
      <c r="T3307">
        <f t="shared" si="664"/>
        <v>147.07011415741113</v>
      </c>
      <c r="U3307">
        <f t="shared" si="665"/>
        <v>441.67367579342289</v>
      </c>
      <c r="V3307" s="9">
        <v>142.32354736299999</v>
      </c>
      <c r="W3307" s="9">
        <v>129.127319336</v>
      </c>
      <c r="X3307">
        <f t="shared" si="672"/>
        <v>1.4022796025290705E-3</v>
      </c>
      <c r="Y3307">
        <f t="shared" si="673"/>
        <v>33.334920690564459</v>
      </c>
      <c r="Z3307">
        <f t="shared" si="666"/>
        <v>0.97674429379031402</v>
      </c>
      <c r="AA3307">
        <f t="shared" si="667"/>
        <v>0.13855143697692307</v>
      </c>
      <c r="AB3307">
        <f>(1/(AA3307*k))*(LN((50-dTar)/(hTar-dTar)))</f>
        <v>31.541679698533766</v>
      </c>
      <c r="AC3307">
        <f t="shared" si="668"/>
        <v>50.881372060796991</v>
      </c>
      <c r="AD3307" s="19">
        <v>192.07066345199999</v>
      </c>
      <c r="AE3307" s="19">
        <v>43.827510833700003</v>
      </c>
      <c r="AF3307">
        <f t="shared" si="674"/>
        <v>3.48699903022988E-3</v>
      </c>
      <c r="AG3307" s="23">
        <f t="shared" si="669"/>
        <v>27.420529221988627</v>
      </c>
      <c r="AH3307" s="25">
        <f t="shared" si="675"/>
        <v>29.6685525531122</v>
      </c>
      <c r="AI3307" s="25">
        <f t="shared" si="670"/>
        <v>0.37125441774505569</v>
      </c>
    </row>
    <row r="3308" spans="6:35" ht="15">
      <c r="F3308" s="5">
        <v>2006</v>
      </c>
      <c r="G3308" s="5">
        <v>5</v>
      </c>
      <c r="H3308" s="5">
        <v>0</v>
      </c>
      <c r="I3308" s="5">
        <v>138</v>
      </c>
      <c r="J3308" s="5">
        <v>15</v>
      </c>
      <c r="K3308" s="5">
        <v>17.3600006104</v>
      </c>
      <c r="L3308" s="5">
        <v>0.18138189613799999</v>
      </c>
      <c r="M3308" s="5">
        <v>1.9479999542199999</v>
      </c>
      <c r="N3308" s="8">
        <f t="shared" si="671"/>
        <v>1.9479999542199999</v>
      </c>
      <c r="O3308" s="5">
        <v>0</v>
      </c>
      <c r="P3308" s="5">
        <v>96.736587524399994</v>
      </c>
      <c r="Q3308" s="5">
        <v>37.815933227499997</v>
      </c>
      <c r="R3308" s="5">
        <v>165.00450134299999</v>
      </c>
      <c r="S3308">
        <f t="shared" si="663"/>
        <v>0.11573846598470457</v>
      </c>
      <c r="T3308">
        <f t="shared" si="664"/>
        <v>59.756670443394839</v>
      </c>
      <c r="U3308">
        <f t="shared" si="665"/>
        <v>179.45827022111141</v>
      </c>
      <c r="V3308" s="9">
        <v>145.89610290499999</v>
      </c>
      <c r="W3308" s="9">
        <v>52.466259002699999</v>
      </c>
      <c r="X3308">
        <f t="shared" si="672"/>
        <v>2.646758580561231E-3</v>
      </c>
      <c r="Y3308">
        <f t="shared" si="673"/>
        <v>44.920649673244853</v>
      </c>
      <c r="Z3308">
        <f t="shared" si="666"/>
        <v>2.4039139685069193</v>
      </c>
      <c r="AA3308">
        <f t="shared" si="667"/>
        <v>0.34099583363118524</v>
      </c>
      <c r="AB3308">
        <f>(1/(AA3308*k))*(LN((50-dTar)/(hTar-dTar)))</f>
        <v>12.815831209317244</v>
      </c>
      <c r="AC3308">
        <f t="shared" si="668"/>
        <v>20.673822138266061</v>
      </c>
      <c r="AD3308" s="19">
        <v>188.882736206</v>
      </c>
      <c r="AE3308" s="19">
        <v>17.807737350499998</v>
      </c>
      <c r="AF3308">
        <f t="shared" si="674"/>
        <v>4.3982279493104248E-3</v>
      </c>
      <c r="AG3308" s="23">
        <f t="shared" si="669"/>
        <v>40.836096648583641</v>
      </c>
      <c r="AH3308" s="25">
        <f t="shared" si="675"/>
        <v>42.388609793078082</v>
      </c>
      <c r="AI3308" s="25">
        <f t="shared" si="670"/>
        <v>0.91371271515084496</v>
      </c>
    </row>
    <row r="3309" spans="6:35" ht="15">
      <c r="F3309" s="5">
        <v>2006</v>
      </c>
      <c r="G3309" s="5">
        <v>5</v>
      </c>
      <c r="H3309" s="5">
        <v>0</v>
      </c>
      <c r="I3309" s="5">
        <v>138</v>
      </c>
      <c r="J3309" s="5">
        <v>16</v>
      </c>
      <c r="K3309" s="5">
        <v>15.220000267</v>
      </c>
      <c r="L3309" s="5">
        <v>7.8696534037600005E-2</v>
      </c>
      <c r="M3309" s="5">
        <v>1.3014999628099999</v>
      </c>
      <c r="N3309" s="8">
        <f t="shared" si="671"/>
        <v>1.3014999628099999</v>
      </c>
      <c r="O3309" s="5">
        <v>1.6499999761599999</v>
      </c>
      <c r="P3309" s="5">
        <v>96.736587524399994</v>
      </c>
      <c r="Q3309" s="5">
        <v>41.0343933105</v>
      </c>
      <c r="R3309" s="5">
        <v>105.24700164799999</v>
      </c>
      <c r="S3309">
        <f t="shared" si="663"/>
        <v>7.7327316588718678E-2</v>
      </c>
      <c r="T3309">
        <f t="shared" si="664"/>
        <v>89.439872926885627</v>
      </c>
      <c r="U3309">
        <f t="shared" si="665"/>
        <v>268.60139236604778</v>
      </c>
      <c r="V3309" s="9">
        <v>229.99952697800001</v>
      </c>
      <c r="W3309" s="9">
        <v>78.528060913100006</v>
      </c>
      <c r="X3309">
        <f t="shared" si="672"/>
        <v>1.7327149289131803E-3</v>
      </c>
      <c r="Y3309">
        <f t="shared" si="673"/>
        <v>48.559906733209225</v>
      </c>
      <c r="Z3309">
        <f t="shared" si="666"/>
        <v>1.6061057567442074</v>
      </c>
      <c r="AA3309">
        <f t="shared" si="667"/>
        <v>0.22782652731994396</v>
      </c>
      <c r="AB3309">
        <f>(1/(AA3309*k))*(LN((50-dTar)/(hTar-dTar)))</f>
        <v>19.181897289601238</v>
      </c>
      <c r="AC3309">
        <f t="shared" si="668"/>
        <v>30.94322376463559</v>
      </c>
      <c r="AD3309" s="19">
        <v>231.56288147000001</v>
      </c>
      <c r="AE3309" s="19">
        <v>26.653453826900002</v>
      </c>
      <c r="AF3309">
        <f t="shared" si="674"/>
        <v>3.4582982601214698E-3</v>
      </c>
      <c r="AG3309" s="23">
        <f t="shared" si="669"/>
        <v>43.363467559929944</v>
      </c>
      <c r="AH3309" s="25">
        <f t="shared" si="675"/>
        <v>45.3386016988119</v>
      </c>
      <c r="AI3309" s="25">
        <f t="shared" si="670"/>
        <v>0.61047078682505196</v>
      </c>
    </row>
    <row r="3310" spans="6:35" ht="15">
      <c r="F3310" s="5">
        <v>2006</v>
      </c>
      <c r="G3310" s="5">
        <v>5</v>
      </c>
      <c r="H3310" s="5">
        <v>0</v>
      </c>
      <c r="I3310" s="5">
        <v>138</v>
      </c>
      <c r="J3310" s="5">
        <v>17</v>
      </c>
      <c r="K3310" s="5">
        <v>13.6450004578</v>
      </c>
      <c r="L3310" s="5">
        <v>2.3431440815299999E-2</v>
      </c>
      <c r="M3310" s="5">
        <v>0.87599998712500005</v>
      </c>
      <c r="N3310" s="8">
        <f t="shared" si="671"/>
        <v>0.87599998712500005</v>
      </c>
      <c r="O3310" s="5">
        <v>0</v>
      </c>
      <c r="P3310" s="5">
        <v>96.736587524399994</v>
      </c>
      <c r="Q3310" s="5">
        <v>39.551750183099998</v>
      </c>
      <c r="R3310" s="5">
        <v>145.99075317399999</v>
      </c>
      <c r="S3310">
        <f t="shared" si="663"/>
        <v>5.2046661753164594E-2</v>
      </c>
      <c r="T3310">
        <f t="shared" si="664"/>
        <v>132.88355365176773</v>
      </c>
      <c r="U3310">
        <f t="shared" si="665"/>
        <v>399.06930058577927</v>
      </c>
      <c r="V3310" s="9">
        <v>266.14276123000002</v>
      </c>
      <c r="W3310" s="9">
        <v>116.671546936</v>
      </c>
      <c r="X3310">
        <f t="shared" si="672"/>
        <v>1.2789627366615701E-3</v>
      </c>
      <c r="Y3310">
        <f t="shared" si="673"/>
        <v>47.650019322179446</v>
      </c>
      <c r="Z3310">
        <f t="shared" si="666"/>
        <v>1.0810208700979487</v>
      </c>
      <c r="AA3310">
        <f t="shared" si="667"/>
        <v>0.1533430969664496</v>
      </c>
      <c r="AB3310">
        <f>(1/(AA3310*k))*(LN((50-dTar)/(hTar-dTar)))</f>
        <v>28.499131251104526</v>
      </c>
      <c r="AC3310">
        <f t="shared" si="668"/>
        <v>45.973293573973606</v>
      </c>
      <c r="AD3310" s="19">
        <v>206.88340759299999</v>
      </c>
      <c r="AE3310" s="19">
        <v>39.599853515600003</v>
      </c>
      <c r="AF3310">
        <f t="shared" si="674"/>
        <v>3.4193112925281488E-3</v>
      </c>
      <c r="AG3310" s="23">
        <f t="shared" si="669"/>
        <v>40.159579145580452</v>
      </c>
      <c r="AH3310" s="25">
        <f t="shared" si="675"/>
        <v>43.006648766664334</v>
      </c>
      <c r="AI3310" s="25">
        <f t="shared" si="670"/>
        <v>0.41088929441406602</v>
      </c>
    </row>
    <row r="3311" spans="6:35" ht="15">
      <c r="F3311" s="5">
        <v>2006</v>
      </c>
      <c r="G3311" s="5">
        <v>5</v>
      </c>
      <c r="H3311" s="5">
        <v>0</v>
      </c>
      <c r="I3311" s="5">
        <v>138</v>
      </c>
      <c r="J3311" s="5">
        <v>18</v>
      </c>
      <c r="K3311" s="5">
        <v>13.475000381499999</v>
      </c>
      <c r="L3311" s="5">
        <v>4.2484693229200003E-2</v>
      </c>
      <c r="M3311" s="5">
        <v>0.66799998283399997</v>
      </c>
      <c r="N3311" s="8">
        <f t="shared" si="671"/>
        <v>0.66799998283399997</v>
      </c>
      <c r="O3311" s="5">
        <v>1.6499999761599999</v>
      </c>
      <c r="P3311" s="5">
        <v>96.736587524399994</v>
      </c>
      <c r="Q3311" s="5">
        <v>37.815448760999999</v>
      </c>
      <c r="R3311" s="5">
        <v>112.217002869</v>
      </c>
      <c r="S3311">
        <f t="shared" si="663"/>
        <v>3.9688549850081092E-2</v>
      </c>
      <c r="T3311">
        <f t="shared" si="664"/>
        <v>174.26047047818562</v>
      </c>
      <c r="U3311">
        <f t="shared" si="665"/>
        <v>523.33040592607051</v>
      </c>
      <c r="V3311" s="9">
        <v>300.61856079099999</v>
      </c>
      <c r="W3311" s="9">
        <v>153.00041198700001</v>
      </c>
      <c r="X3311">
        <f t="shared" si="672"/>
        <v>1.0235944889248061E-3</v>
      </c>
      <c r="Y3311">
        <f t="shared" si="673"/>
        <v>46.025027621383558</v>
      </c>
      <c r="Z3311">
        <f t="shared" si="666"/>
        <v>0.82434010648630651</v>
      </c>
      <c r="AA3311">
        <f t="shared" si="667"/>
        <v>0.11693286261051525</v>
      </c>
      <c r="AB3311">
        <f>(1/(AA3311*k))*(LN((50-dTar)/(hTar-dTar)))</f>
        <v>37.373112650580978</v>
      </c>
      <c r="AC3311">
        <f t="shared" si="668"/>
        <v>60.288331757191948</v>
      </c>
      <c r="AD3311" s="19">
        <v>233.18771362300001</v>
      </c>
      <c r="AE3311" s="19">
        <v>51.930347442600002</v>
      </c>
      <c r="AF3311">
        <f t="shared" si="674"/>
        <v>2.895140393400426E-3</v>
      </c>
      <c r="AG3311" s="23">
        <f t="shared" si="669"/>
        <v>37.991672732681572</v>
      </c>
      <c r="AH3311" s="25">
        <f t="shared" si="675"/>
        <v>41.045100851694173</v>
      </c>
      <c r="AI3311" s="25">
        <f t="shared" si="670"/>
        <v>0.31332653612939465</v>
      </c>
    </row>
    <row r="3312" spans="6:35" ht="15">
      <c r="F3312" s="5">
        <v>2006</v>
      </c>
      <c r="G3312" s="5">
        <v>5</v>
      </c>
      <c r="H3312" s="5">
        <v>0</v>
      </c>
      <c r="I3312" s="5">
        <v>138</v>
      </c>
      <c r="J3312" s="5">
        <v>19</v>
      </c>
      <c r="K3312" s="5">
        <v>13.6300001144</v>
      </c>
      <c r="L3312" s="5">
        <v>7.3346875608000003E-2</v>
      </c>
      <c r="M3312" s="5">
        <v>1.5499999523200001</v>
      </c>
      <c r="N3312" s="8">
        <f t="shared" si="671"/>
        <v>1.5499999523200001</v>
      </c>
      <c r="O3312" s="5">
        <v>0</v>
      </c>
      <c r="P3312" s="5">
        <v>96.736587524399994</v>
      </c>
      <c r="Q3312" s="5">
        <v>34.068340301500001</v>
      </c>
      <c r="R3312" s="5">
        <v>80.031997680700002</v>
      </c>
      <c r="S3312">
        <f t="shared" si="663"/>
        <v>9.209169454509232E-2</v>
      </c>
      <c r="T3312">
        <f t="shared" si="664"/>
        <v>75.100641850884742</v>
      </c>
      <c r="U3312">
        <f t="shared" si="665"/>
        <v>225.53852447019494</v>
      </c>
      <c r="V3312" s="9">
        <v>313.53836059600002</v>
      </c>
      <c r="W3312" s="9">
        <v>65.938240051299999</v>
      </c>
      <c r="X3312">
        <f t="shared" si="672"/>
        <v>1.6528512403814668E-3</v>
      </c>
      <c r="Y3312">
        <f t="shared" si="673"/>
        <v>38.896580148173065</v>
      </c>
      <c r="Z3312">
        <f t="shared" si="666"/>
        <v>1.9127652074607282</v>
      </c>
      <c r="AA3312">
        <f t="shared" si="667"/>
        <v>0.27132625168941044</v>
      </c>
      <c r="AB3312">
        <f>(1/(AA3312*k))*(LN((50-dTar)/(hTar-dTar)))</f>
        <v>16.106606049680142</v>
      </c>
      <c r="AC3312">
        <f t="shared" si="668"/>
        <v>25.982326334020673</v>
      </c>
      <c r="AD3312" s="19">
        <v>256.87109375</v>
      </c>
      <c r="AE3312" s="19">
        <v>22.380306243900002</v>
      </c>
      <c r="AF3312">
        <f t="shared" si="674"/>
        <v>3.2761779375771651E-3</v>
      </c>
      <c r="AG3312" s="23">
        <f t="shared" si="669"/>
        <v>35.585597279912029</v>
      </c>
      <c r="AH3312" s="25">
        <f t="shared" si="675"/>
        <v>36.844081229841294</v>
      </c>
      <c r="AI3312" s="25">
        <f t="shared" si="670"/>
        <v>0.72703013254693361</v>
      </c>
    </row>
    <row r="3313" spans="6:35" ht="15">
      <c r="F3313" s="5">
        <v>2006</v>
      </c>
      <c r="G3313" s="5">
        <v>5</v>
      </c>
      <c r="H3313" s="5">
        <v>0</v>
      </c>
      <c r="I3313" s="5">
        <v>138</v>
      </c>
      <c r="J3313" s="5">
        <v>20</v>
      </c>
      <c r="K3313" s="5">
        <v>13.739999771100001</v>
      </c>
      <c r="L3313" s="5">
        <v>6.2871195375899996E-2</v>
      </c>
      <c r="M3313" s="5">
        <v>0.64749997854200003</v>
      </c>
      <c r="N3313" s="8">
        <f t="shared" si="671"/>
        <v>0.64749997854200003</v>
      </c>
      <c r="O3313" s="5">
        <v>1.6499999761599999</v>
      </c>
      <c r="P3313" s="5">
        <v>96.736587524399994</v>
      </c>
      <c r="Q3313" s="5">
        <v>30.159240722700002</v>
      </c>
      <c r="R3313" s="5">
        <v>131.30250549300001</v>
      </c>
      <c r="S3313">
        <f t="shared" si="663"/>
        <v>3.8470562629754915E-2</v>
      </c>
      <c r="T3313">
        <f t="shared" si="664"/>
        <v>179.77759868068026</v>
      </c>
      <c r="U3313">
        <f t="shared" si="665"/>
        <v>539.89917183055093</v>
      </c>
      <c r="V3313" s="9">
        <v>432.94488525399998</v>
      </c>
      <c r="W3313" s="9">
        <v>157.84443664599999</v>
      </c>
      <c r="X3313">
        <f t="shared" si="672"/>
        <v>8.8441688895288728E-4</v>
      </c>
      <c r="Y3313">
        <f t="shared" si="673"/>
        <v>35.861095547778262</v>
      </c>
      <c r="Z3313">
        <f t="shared" si="666"/>
        <v>0.79904223799034813</v>
      </c>
      <c r="AA3313">
        <f t="shared" si="667"/>
        <v>0.11334435325873118</v>
      </c>
      <c r="AB3313">
        <f>(1/(AA3313*k))*(LN((50-dTar)/(hTar-dTar)))</f>
        <v>38.556354341905013</v>
      </c>
      <c r="AC3313">
        <f t="shared" si="668"/>
        <v>62.197074769914359</v>
      </c>
      <c r="AD3313" s="19">
        <v>397.36648559600002</v>
      </c>
      <c r="AE3313" s="19">
        <v>53.574478149400001</v>
      </c>
      <c r="AF3313">
        <f t="shared" si="674"/>
        <v>1.9487933556696468E-3</v>
      </c>
      <c r="AG3313" s="23">
        <f t="shared" si="669"/>
        <v>31.514399193772459</v>
      </c>
      <c r="AH3313" s="25">
        <f t="shared" si="675"/>
        <v>33.166551383736937</v>
      </c>
      <c r="AI3313" s="25">
        <f t="shared" si="670"/>
        <v>0.30371097400288144</v>
      </c>
    </row>
    <row r="3314" spans="6:35" ht="15">
      <c r="F3314" s="5">
        <v>2006</v>
      </c>
      <c r="G3314" s="5">
        <v>5</v>
      </c>
      <c r="H3314" s="5">
        <v>0</v>
      </c>
      <c r="I3314" s="5">
        <v>138</v>
      </c>
      <c r="J3314" s="5">
        <v>21</v>
      </c>
      <c r="K3314" s="5">
        <v>13.6899995804</v>
      </c>
      <c r="L3314" s="5">
        <v>9.2433914542199999E-2</v>
      </c>
      <c r="M3314" s="5">
        <v>1.15000000224E-2</v>
      </c>
      <c r="N3314" s="8">
        <f t="shared" si="671"/>
        <v>1.15000000224E-2</v>
      </c>
      <c r="O3314" s="5">
        <v>0</v>
      </c>
      <c r="P3314" s="5">
        <v>96.736587524399994</v>
      </c>
      <c r="Q3314" s="5">
        <v>23.616590499899999</v>
      </c>
      <c r="R3314" s="5">
        <v>51.379150390600003</v>
      </c>
      <c r="S3314">
        <f t="shared" si="663"/>
        <v>6.8326098187696709E-4</v>
      </c>
      <c r="T3314">
        <f t="shared" si="664"/>
        <v>10122.260092289924</v>
      </c>
      <c r="U3314">
        <f t="shared" si="665"/>
        <v>30398.669695147404</v>
      </c>
      <c r="V3314" s="9">
        <v>647.16857910199997</v>
      </c>
      <c r="W3314" s="9">
        <v>8887.328125</v>
      </c>
      <c r="X3314">
        <f t="shared" si="672"/>
        <v>2.5041840909935868E-5</v>
      </c>
      <c r="Y3314">
        <f t="shared" si="673"/>
        <v>31.635577546841375</v>
      </c>
      <c r="Z3314">
        <f t="shared" si="666"/>
        <v>1.419148426148018E-2</v>
      </c>
      <c r="AA3314">
        <f t="shared" si="667"/>
        <v>2.0130658041863903E-3</v>
      </c>
      <c r="AB3314">
        <f>(1/(AA3314*k))*(LN((50-dTar)/(hTar-dTar)))</f>
        <v>2170.8903096011572</v>
      </c>
      <c r="AC3314">
        <f t="shared" si="668"/>
        <v>3501.9656087348435</v>
      </c>
      <c r="AD3314" s="19">
        <v>407.96377563499999</v>
      </c>
      <c r="AE3314" s="19">
        <v>3016.4758300799999</v>
      </c>
      <c r="AF3314">
        <f t="shared" si="674"/>
        <v>1.44375035684283E-4</v>
      </c>
      <c r="AG3314" s="23">
        <f t="shared" si="669"/>
        <v>15.640743119542803</v>
      </c>
      <c r="AH3314" s="25">
        <f t="shared" si="675"/>
        <v>21.720279985012422</v>
      </c>
      <c r="AI3314" s="25">
        <f t="shared" si="670"/>
        <v>5.3940947082359008E-3</v>
      </c>
    </row>
    <row r="3315" spans="6:35" ht="15">
      <c r="F3315" s="5">
        <v>2006</v>
      </c>
      <c r="G3315" s="5">
        <v>5</v>
      </c>
      <c r="H3315" s="5">
        <v>0</v>
      </c>
      <c r="I3315" s="5">
        <v>138</v>
      </c>
      <c r="J3315" s="5">
        <v>22</v>
      </c>
      <c r="K3315" s="5">
        <v>12.489999771100001</v>
      </c>
      <c r="L3315" s="5">
        <v>1.3760578818599999E-2</v>
      </c>
      <c r="M3315" s="5">
        <v>1.5499999746700001E-2</v>
      </c>
      <c r="N3315" s="8">
        <f t="shared" si="671"/>
        <v>1.5499999746700001E-2</v>
      </c>
      <c r="O3315" s="5">
        <v>1.6499999761599999</v>
      </c>
      <c r="P3315" s="5">
        <v>96.736587524399994</v>
      </c>
      <c r="Q3315" s="5">
        <v>26.512039184599999</v>
      </c>
      <c r="R3315" s="5">
        <v>0.455099999905</v>
      </c>
      <c r="S3315">
        <f t="shared" si="663"/>
        <v>9.2091695872995169E-4</v>
      </c>
      <c r="T3315">
        <f t="shared" si="664"/>
        <v>7510.0640767981931</v>
      </c>
      <c r="U3315">
        <f t="shared" si="665"/>
        <v>22553.852121807493</v>
      </c>
      <c r="V3315" s="9">
        <v>632.40618896499996</v>
      </c>
      <c r="W3315" s="9">
        <v>6593.8237304699996</v>
      </c>
      <c r="X3315">
        <f t="shared" si="672"/>
        <v>3.3579491104661771E-5</v>
      </c>
      <c r="Y3315">
        <f t="shared" si="673"/>
        <v>35.45262977598702</v>
      </c>
      <c r="Z3315">
        <f t="shared" si="666"/>
        <v>1.9127652350415688E-2</v>
      </c>
      <c r="AA3315">
        <f t="shared" si="667"/>
        <v>2.7132625560176002E-3</v>
      </c>
      <c r="AB3315">
        <f>(1/(AA3315*k))*(LN((50-dTar)/(hTar-dTar)))</f>
        <v>1610.6605817433272</v>
      </c>
      <c r="AC3315">
        <f t="shared" si="668"/>
        <v>2598.2325959372283</v>
      </c>
      <c r="AD3315" s="19">
        <v>407.89447021500001</v>
      </c>
      <c r="AE3315" s="19">
        <v>2238.0305175799999</v>
      </c>
      <c r="AF3315">
        <f t="shared" si="674"/>
        <v>1.9068839637887222E-4</v>
      </c>
      <c r="AG3315" s="23">
        <f t="shared" si="669"/>
        <v>17.887524833029293</v>
      </c>
      <c r="AH3315" s="25">
        <f t="shared" si="675"/>
        <v>24.563911733558772</v>
      </c>
      <c r="AI3315" s="25">
        <f t="shared" si="670"/>
        <v>7.2703014303023934E-3</v>
      </c>
    </row>
    <row r="3316" spans="6:35" ht="15">
      <c r="F3316" s="5">
        <v>2006</v>
      </c>
      <c r="G3316" s="5">
        <v>5</v>
      </c>
      <c r="H3316" s="5">
        <v>0</v>
      </c>
      <c r="I3316" s="5">
        <v>138</v>
      </c>
      <c r="J3316" s="5">
        <v>23</v>
      </c>
      <c r="K3316" s="5">
        <v>11.8100004196</v>
      </c>
      <c r="L3316" s="5">
        <v>3.0470943078399999E-2</v>
      </c>
      <c r="M3316" s="5">
        <v>1.2000000104299999E-2</v>
      </c>
      <c r="N3316" s="8">
        <f t="shared" si="671"/>
        <v>1.2000000104299999E-2</v>
      </c>
      <c r="O3316" s="5">
        <v>0</v>
      </c>
      <c r="P3316" s="5">
        <v>96.736587524399994</v>
      </c>
      <c r="Q3316" s="5">
        <v>25.7661094666</v>
      </c>
      <c r="R3316" s="5">
        <v>0.47969999909400002</v>
      </c>
      <c r="S3316">
        <f t="shared" si="663"/>
        <v>7.1296798589715158E-4</v>
      </c>
      <c r="T3316">
        <f t="shared" si="664"/>
        <v>9700.4991896925585</v>
      </c>
      <c r="U3316">
        <f t="shared" si="665"/>
        <v>29132.058261387643</v>
      </c>
      <c r="V3316" s="9">
        <v>645.21557617200006</v>
      </c>
      <c r="W3316" s="9">
        <v>8517.0224609399993</v>
      </c>
      <c r="X3316">
        <f t="shared" si="672"/>
        <v>2.6113549448855644E-5</v>
      </c>
      <c r="Y3316">
        <f t="shared" si="673"/>
        <v>34.507310330940562</v>
      </c>
      <c r="Z3316">
        <f t="shared" si="666"/>
        <v>1.4808505416193345E-2</v>
      </c>
      <c r="AA3316">
        <f t="shared" si="667"/>
        <v>2.1005904185344543E-3</v>
      </c>
      <c r="AB3316">
        <f>(1/(AA3316*k))*(LN((50-dTar)/(hTar-dTar)))</f>
        <v>2080.4365326709762</v>
      </c>
      <c r="AC3316">
        <f t="shared" si="668"/>
        <v>3356.0503524048895</v>
      </c>
      <c r="AD3316" s="19">
        <v>407.95510864300002</v>
      </c>
      <c r="AE3316" s="19">
        <v>2890.7893066400002</v>
      </c>
      <c r="AF3316">
        <f t="shared" si="674"/>
        <v>1.5026759425481654E-4</v>
      </c>
      <c r="AG3316" s="23">
        <f t="shared" si="669"/>
        <v>17.105080053456913</v>
      </c>
      <c r="AH3316" s="25">
        <f t="shared" si="675"/>
        <v>23.719559308883756</v>
      </c>
      <c r="AI3316" s="25">
        <f t="shared" si="670"/>
        <v>5.6286206030742433E-3</v>
      </c>
    </row>
    <row r="3317" spans="6:35" ht="15">
      <c r="F3317" s="5">
        <v>2006</v>
      </c>
      <c r="G3317" s="5">
        <v>5</v>
      </c>
      <c r="H3317" s="5">
        <v>0</v>
      </c>
      <c r="I3317" s="5">
        <v>138</v>
      </c>
      <c r="J3317" s="5">
        <v>24</v>
      </c>
      <c r="K3317" s="5">
        <v>11.2449998856</v>
      </c>
      <c r="L3317" s="5">
        <v>5.2700992673599997E-2</v>
      </c>
      <c r="M3317" s="5">
        <v>0.338999986649</v>
      </c>
      <c r="N3317" s="8">
        <f t="shared" si="671"/>
        <v>0.338999986649</v>
      </c>
      <c r="O3317" s="5">
        <v>0</v>
      </c>
      <c r="P3317" s="5">
        <v>96.736587524399994</v>
      </c>
      <c r="Q3317" s="5">
        <v>28.533035278300002</v>
      </c>
      <c r="R3317" s="5">
        <v>0.43665000796300002</v>
      </c>
      <c r="S3317">
        <f t="shared" si="663"/>
        <v>2.0141344633296379E-2</v>
      </c>
      <c r="T3317">
        <f t="shared" si="664"/>
        <v>343.38051879807102</v>
      </c>
      <c r="U3317">
        <f t="shared" si="665"/>
        <v>1031.2233508642723</v>
      </c>
      <c r="V3317" s="9">
        <v>448.91503906299999</v>
      </c>
      <c r="W3317" s="9">
        <v>301.48751831099997</v>
      </c>
      <c r="X3317">
        <f t="shared" si="672"/>
        <v>5.6128505730410679E-4</v>
      </c>
      <c r="Y3317">
        <f t="shared" si="673"/>
        <v>35.345286183939827</v>
      </c>
      <c r="Z3317">
        <f t="shared" si="666"/>
        <v>0.41834025789569157</v>
      </c>
      <c r="AA3317">
        <f t="shared" si="667"/>
        <v>5.9341676470738375E-2</v>
      </c>
      <c r="AB3317">
        <f>(1/(AA3317*k))*(LN((50-dTar)/(hTar-dTar)))</f>
        <v>73.643774608434455</v>
      </c>
      <c r="AC3317">
        <f t="shared" si="668"/>
        <v>118.79824827424818</v>
      </c>
      <c r="AD3317" s="19">
        <v>402.40240478499999</v>
      </c>
      <c r="AE3317" s="19">
        <v>102.328826904</v>
      </c>
      <c r="AF3317">
        <f t="shared" si="674"/>
        <v>1.6037734094929107E-3</v>
      </c>
      <c r="AG3317" s="23">
        <f t="shared" si="669"/>
        <v>28.611108862201117</v>
      </c>
      <c r="AH3317" s="25">
        <f t="shared" si="675"/>
        <v>31.170727686153803</v>
      </c>
      <c r="AI3317" s="25">
        <f t="shared" si="670"/>
        <v>0.1590085243924888</v>
      </c>
    </row>
    <row r="3318" spans="6:35" ht="15">
      <c r="F3318" s="5">
        <v>2006</v>
      </c>
      <c r="G3318" s="5">
        <v>5</v>
      </c>
      <c r="H3318" s="5">
        <v>0</v>
      </c>
      <c r="I3318" s="5">
        <v>139</v>
      </c>
      <c r="J3318" s="5">
        <v>1</v>
      </c>
      <c r="K3318" s="5">
        <v>10.8549995422</v>
      </c>
      <c r="L3318" s="5">
        <v>0.105955913663</v>
      </c>
      <c r="M3318" s="5">
        <v>0.314999997616</v>
      </c>
      <c r="N3318" s="8">
        <f t="shared" si="671"/>
        <v>0.314999997616</v>
      </c>
      <c r="O3318" s="5">
        <v>0</v>
      </c>
      <c r="P3318" s="5">
        <v>96.736587524399994</v>
      </c>
      <c r="Q3318" s="5">
        <v>26.333074569699999</v>
      </c>
      <c r="R3318" s="5">
        <v>0.38847500085800002</v>
      </c>
      <c r="S3318">
        <f t="shared" si="663"/>
        <v>1.8715409325489159E-2</v>
      </c>
      <c r="T3318">
        <f t="shared" si="664"/>
        <v>369.5428322827392</v>
      </c>
      <c r="U3318">
        <f t="shared" si="665"/>
        <v>1109.7927137170511</v>
      </c>
      <c r="V3318" s="9">
        <v>450.50509643599997</v>
      </c>
      <c r="W3318" s="9">
        <v>324.45800781299999</v>
      </c>
      <c r="X3318">
        <f t="shared" si="672"/>
        <v>5.305727089247867E-4</v>
      </c>
      <c r="Y3318">
        <f t="shared" si="673"/>
        <v>32.75540532527431</v>
      </c>
      <c r="Z3318">
        <f t="shared" si="666"/>
        <v>0.3887232608544659</v>
      </c>
      <c r="AA3318">
        <f t="shared" si="667"/>
        <v>5.5140497589949315E-2</v>
      </c>
      <c r="AB3318">
        <f>(1/(AA3318*k))*(LN((50-dTar)/(hTar-dTar)))</f>
        <v>79.25472634280797</v>
      </c>
      <c r="AC3318">
        <f t="shared" si="668"/>
        <v>127.84953931329531</v>
      </c>
      <c r="AD3318" s="19">
        <v>402.80227661100002</v>
      </c>
      <c r="AE3318" s="19">
        <v>110.12531280499999</v>
      </c>
      <c r="AF3318">
        <f t="shared" si="674"/>
        <v>1.5606050140757491E-3</v>
      </c>
      <c r="AG3318" s="23">
        <f t="shared" si="669"/>
        <v>26.219960639286217</v>
      </c>
      <c r="AH3318" s="25">
        <f t="shared" si="675"/>
        <v>28.704042427147069</v>
      </c>
      <c r="AI3318" s="25">
        <f t="shared" si="670"/>
        <v>0.14775128842827467</v>
      </c>
    </row>
    <row r="3319" spans="6:35" ht="15">
      <c r="F3319" s="5">
        <v>2006</v>
      </c>
      <c r="G3319" s="5">
        <v>5</v>
      </c>
      <c r="H3319" s="5">
        <v>0</v>
      </c>
      <c r="I3319" s="5">
        <v>139</v>
      </c>
      <c r="J3319" s="5">
        <v>2</v>
      </c>
      <c r="K3319" s="5">
        <v>9.6549997329699995</v>
      </c>
      <c r="L3319" s="5">
        <v>4.7392949461900001E-2</v>
      </c>
      <c r="M3319" s="5">
        <v>1.2000000104299999E-2</v>
      </c>
      <c r="N3319" s="8">
        <f t="shared" si="671"/>
        <v>1.2000000104299999E-2</v>
      </c>
      <c r="O3319" s="5">
        <v>0</v>
      </c>
      <c r="P3319" s="5">
        <v>96.736587524399994</v>
      </c>
      <c r="Q3319" s="5">
        <v>28.517999649</v>
      </c>
      <c r="R3319" s="5">
        <v>0.553499996662</v>
      </c>
      <c r="S3319">
        <f t="shared" si="663"/>
        <v>7.1296798589715158E-4</v>
      </c>
      <c r="T3319">
        <f t="shared" si="664"/>
        <v>9700.4991896925585</v>
      </c>
      <c r="U3319">
        <f t="shared" si="665"/>
        <v>29132.058261387643</v>
      </c>
      <c r="V3319" s="9">
        <v>643.53442382799994</v>
      </c>
      <c r="W3319" s="9">
        <v>8517.0224609399993</v>
      </c>
      <c r="X3319">
        <f t="shared" si="672"/>
        <v>2.6114695906330497E-5</v>
      </c>
      <c r="Y3319">
        <f t="shared" si="673"/>
        <v>38.193353264241772</v>
      </c>
      <c r="Z3319">
        <f t="shared" si="666"/>
        <v>1.4808505416193345E-2</v>
      </c>
      <c r="AA3319">
        <f t="shared" si="667"/>
        <v>2.1005904185344543E-3</v>
      </c>
      <c r="AB3319">
        <f>(1/(AA3319*k))*(LN((50-dTar)/(hTar-dTar)))</f>
        <v>2080.4365326709762</v>
      </c>
      <c r="AC3319">
        <f t="shared" si="668"/>
        <v>3356.0503524048895</v>
      </c>
      <c r="AD3319" s="19">
        <v>407.95510864300002</v>
      </c>
      <c r="AE3319" s="19">
        <v>2890.7893066400002</v>
      </c>
      <c r="AF3319">
        <f t="shared" si="674"/>
        <v>1.5026759425481654E-4</v>
      </c>
      <c r="AG3319" s="23">
        <f t="shared" si="669"/>
        <v>18.932230847011034</v>
      </c>
      <c r="AH3319" s="25">
        <f t="shared" si="675"/>
        <v>26.25326341775299</v>
      </c>
      <c r="AI3319" s="25">
        <f t="shared" si="670"/>
        <v>5.6286206030742433E-3</v>
      </c>
    </row>
    <row r="3320" spans="6:35" ht="15">
      <c r="F3320" s="5">
        <v>2006</v>
      </c>
      <c r="G3320" s="5">
        <v>5</v>
      </c>
      <c r="H3320" s="5">
        <v>0</v>
      </c>
      <c r="I3320" s="5">
        <v>139</v>
      </c>
      <c r="J3320" s="5">
        <v>3</v>
      </c>
      <c r="K3320" s="5">
        <v>9.9250001907299996</v>
      </c>
      <c r="L3320" s="5">
        <v>7.2084121406100002E-2</v>
      </c>
      <c r="M3320" s="5">
        <v>2.1999999880800002E-2</v>
      </c>
      <c r="N3320" s="8">
        <f t="shared" si="671"/>
        <v>2.1999999880800002E-2</v>
      </c>
      <c r="O3320" s="5">
        <v>0</v>
      </c>
      <c r="P3320" s="5">
        <v>96.736587524399994</v>
      </c>
      <c r="Q3320" s="5">
        <v>38.190841674799998</v>
      </c>
      <c r="R3320" s="5">
        <v>0.64267498254800004</v>
      </c>
      <c r="S3320">
        <f t="shared" si="663"/>
        <v>1.3071079557016828E-3</v>
      </c>
      <c r="T3320">
        <f t="shared" si="664"/>
        <v>5291.1814508537072</v>
      </c>
      <c r="U3320">
        <f t="shared" si="665"/>
        <v>15890.213821329035</v>
      </c>
      <c r="V3320" s="9">
        <v>610.56793212900004</v>
      </c>
      <c r="W3320" s="9">
        <v>4645.6484375</v>
      </c>
      <c r="X3320">
        <f t="shared" si="672"/>
        <v>4.7289305616585262E-5</v>
      </c>
      <c r="Y3320">
        <f t="shared" si="673"/>
        <v>50.935811897251568</v>
      </c>
      <c r="Z3320">
        <f t="shared" si="666"/>
        <v>2.7148926213287232E-2</v>
      </c>
      <c r="AA3320">
        <f t="shared" si="667"/>
        <v>3.8510823796416441E-3</v>
      </c>
      <c r="AB3320">
        <f>(1/(AA3320*k))*(LN((50-dTar)/(hTar-dTar)))</f>
        <v>1134.783579286702</v>
      </c>
      <c r="AC3320">
        <f t="shared" si="668"/>
        <v>1830.5729453226825</v>
      </c>
      <c r="AD3320" s="19">
        <v>407.78189086899999</v>
      </c>
      <c r="AE3320" s="19">
        <v>1576.79418945</v>
      </c>
      <c r="AF3320">
        <f t="shared" si="674"/>
        <v>2.6211295896411461E-4</v>
      </c>
      <c r="AG3320" s="23">
        <f t="shared" si="669"/>
        <v>26.495948976963337</v>
      </c>
      <c r="AH3320" s="25">
        <f t="shared" si="675"/>
        <v>35.785388532356777</v>
      </c>
      <c r="AI3320" s="25">
        <f t="shared" si="670"/>
        <v>1.0319137626701311E-2</v>
      </c>
    </row>
    <row r="3321" spans="6:35" ht="15">
      <c r="F3321" s="5">
        <v>2006</v>
      </c>
      <c r="G3321" s="5">
        <v>5</v>
      </c>
      <c r="H3321" s="5">
        <v>0</v>
      </c>
      <c r="I3321" s="5">
        <v>139</v>
      </c>
      <c r="J3321" s="5">
        <v>4</v>
      </c>
      <c r="K3321" s="5">
        <v>11.699999809299999</v>
      </c>
      <c r="L3321" s="5">
        <v>0.24750241637199999</v>
      </c>
      <c r="M3321" s="5">
        <v>2.29649996758</v>
      </c>
      <c r="N3321" s="8">
        <f t="shared" si="671"/>
        <v>2.29649996758</v>
      </c>
      <c r="O3321" s="5">
        <v>0</v>
      </c>
      <c r="P3321" s="5">
        <v>96.736587524399994</v>
      </c>
      <c r="Q3321" s="5">
        <v>36.954574585000003</v>
      </c>
      <c r="R3321" s="5">
        <v>0.51249998807899999</v>
      </c>
      <c r="S3321">
        <f t="shared" si="663"/>
        <v>0.13644424518893766</v>
      </c>
      <c r="T3321">
        <f t="shared" si="664"/>
        <v>50.688435850812901</v>
      </c>
      <c r="U3321">
        <f t="shared" si="665"/>
        <v>152.22499765306321</v>
      </c>
      <c r="V3321" s="9">
        <v>418.10354614300002</v>
      </c>
      <c r="W3321" s="9">
        <v>44.504364013699998</v>
      </c>
      <c r="X3321">
        <f t="shared" si="672"/>
        <v>1.6264581600915417E-3</v>
      </c>
      <c r="Y3321">
        <f t="shared" si="673"/>
        <v>40.274946717233099</v>
      </c>
      <c r="Z3321">
        <f t="shared" si="666"/>
        <v>2.8339776593843675</v>
      </c>
      <c r="AA3321">
        <f t="shared" si="667"/>
        <v>0.40200048217788198</v>
      </c>
      <c r="AB3321">
        <f>(1/(AA3321*k))*(LN((50-dTar)/(hTar-dTar)))</f>
        <v>10.870994540160629</v>
      </c>
      <c r="AC3321">
        <f t="shared" si="668"/>
        <v>17.536514325028744</v>
      </c>
      <c r="AD3321" s="19">
        <v>373.36315918000003</v>
      </c>
      <c r="AE3321" s="19">
        <v>15.105365753199999</v>
      </c>
      <c r="AF3321">
        <f t="shared" si="674"/>
        <v>2.4630236162265376E-3</v>
      </c>
      <c r="AG3321" s="23">
        <f t="shared" si="669"/>
        <v>38.535357028058534</v>
      </c>
      <c r="AH3321" s="25">
        <f t="shared" si="675"/>
        <v>39.196564225557097</v>
      </c>
      <c r="AI3321" s="25">
        <f t="shared" si="670"/>
        <v>1.0771772433442113</v>
      </c>
    </row>
    <row r="3322" spans="6:35" ht="15">
      <c r="F3322" s="5">
        <v>2006</v>
      </c>
      <c r="G3322" s="5">
        <v>5</v>
      </c>
      <c r="H3322" s="5">
        <v>0</v>
      </c>
      <c r="I3322" s="5">
        <v>139</v>
      </c>
      <c r="J3322" s="5">
        <v>5</v>
      </c>
      <c r="K3322" s="5">
        <v>12.779999733</v>
      </c>
      <c r="L3322" s="5">
        <v>0.32700130343400002</v>
      </c>
      <c r="M3322" s="5">
        <v>3.0445001125300002</v>
      </c>
      <c r="N3322" s="8">
        <f t="shared" si="671"/>
        <v>3.0445001125300002</v>
      </c>
      <c r="O3322" s="5">
        <v>0</v>
      </c>
      <c r="P3322" s="5">
        <v>96.736587524399994</v>
      </c>
      <c r="Q3322" s="5">
        <v>35.396270752</v>
      </c>
      <c r="R3322" s="5">
        <v>0.617049992085</v>
      </c>
      <c r="S3322">
        <f t="shared" si="663"/>
        <v>0.18088592453564697</v>
      </c>
      <c r="T3322">
        <f t="shared" si="664"/>
        <v>38.23484545426362</v>
      </c>
      <c r="U3322">
        <f t="shared" si="665"/>
        <v>114.82499236454885</v>
      </c>
      <c r="V3322" s="9">
        <v>422.16149902299998</v>
      </c>
      <c r="W3322" s="9">
        <v>33.5701293945</v>
      </c>
      <c r="X3322">
        <f t="shared" si="672"/>
        <v>1.7526744298038694E-3</v>
      </c>
      <c r="Y3322">
        <f t="shared" si="673"/>
        <v>37.938663350962599</v>
      </c>
      <c r="Z3322">
        <f t="shared" si="666"/>
        <v>3.7570413345118618</v>
      </c>
      <c r="AA3322">
        <f t="shared" si="667"/>
        <v>0.53293730916851878</v>
      </c>
      <c r="AB3322">
        <f>(1/(AA3322*k))*(LN((50-dTar)/(hTar-dTar)))</f>
        <v>8.2001109168279722</v>
      </c>
      <c r="AC3322">
        <f t="shared" si="668"/>
        <v>13.227985905846433</v>
      </c>
      <c r="AD3322" s="19">
        <v>369.20465087899998</v>
      </c>
      <c r="AE3322" s="19">
        <v>11.3941440582</v>
      </c>
      <c r="AF3322">
        <f t="shared" si="674"/>
        <v>2.5391874007637243E-3</v>
      </c>
      <c r="AG3322" s="23">
        <f t="shared" si="669"/>
        <v>36.66436681120242</v>
      </c>
      <c r="AH3322" s="25">
        <f t="shared" si="675"/>
        <v>37.148718982912946</v>
      </c>
      <c r="AI3322" s="25">
        <f t="shared" si="670"/>
        <v>1.4280279925420742</v>
      </c>
    </row>
    <row r="3323" spans="6:35" ht="15">
      <c r="F3323" s="5">
        <v>2006</v>
      </c>
      <c r="G3323" s="5">
        <v>5</v>
      </c>
      <c r="H3323" s="5">
        <v>0</v>
      </c>
      <c r="I3323" s="5">
        <v>139</v>
      </c>
      <c r="J3323" s="5">
        <v>6</v>
      </c>
      <c r="K3323" s="5">
        <v>12.029999733</v>
      </c>
      <c r="L3323" s="5">
        <v>0.316191315651</v>
      </c>
      <c r="M3323" s="5">
        <v>2.0929999351499999</v>
      </c>
      <c r="N3323" s="8">
        <f t="shared" si="671"/>
        <v>2.0929999351499999</v>
      </c>
      <c r="O3323" s="5">
        <v>5.0000000745099998E-2</v>
      </c>
      <c r="P3323" s="5">
        <v>96.736587524399994</v>
      </c>
      <c r="Q3323" s="5">
        <v>35.051921844500001</v>
      </c>
      <c r="R3323" s="5">
        <v>1.0116750001899999</v>
      </c>
      <c r="S3323">
        <f t="shared" si="663"/>
        <v>0.12435349460639124</v>
      </c>
      <c r="T3323">
        <f t="shared" si="664"/>
        <v>55.616815525476945</v>
      </c>
      <c r="U3323">
        <f t="shared" si="665"/>
        <v>167.02566316614411</v>
      </c>
      <c r="V3323" s="9">
        <v>424.75845336899999</v>
      </c>
      <c r="W3323" s="9">
        <v>48.8314743042</v>
      </c>
      <c r="X3323">
        <f t="shared" si="672"/>
        <v>1.5609985368757338E-3</v>
      </c>
      <c r="Y3323">
        <f t="shared" si="673"/>
        <v>38.384366891061077</v>
      </c>
      <c r="Z3323">
        <f t="shared" si="666"/>
        <v>2.5828500505308196</v>
      </c>
      <c r="AA3323">
        <f t="shared" si="667"/>
        <v>0.36637796429634195</v>
      </c>
      <c r="AB3323">
        <f>(1/(AA3323*k))*(LN((50-dTar)/(hTar-dTar)))</f>
        <v>11.927969126884873</v>
      </c>
      <c r="AC3323">
        <f t="shared" si="668"/>
        <v>19.241569912427387</v>
      </c>
      <c r="AD3323" s="19">
        <v>380.95147705099998</v>
      </c>
      <c r="AE3323" s="19">
        <v>16.574043273899999</v>
      </c>
      <c r="AF3323">
        <f t="shared" si="674"/>
        <v>2.3994216996129701E-3</v>
      </c>
      <c r="AG3323" s="23">
        <f t="shared" si="669"/>
        <v>36.612212859757804</v>
      </c>
      <c r="AH3323" s="25">
        <f t="shared" si="675"/>
        <v>37.285797560716695</v>
      </c>
      <c r="AI3323" s="25">
        <f t="shared" si="670"/>
        <v>0.98172520456870072</v>
      </c>
    </row>
    <row r="3324" spans="6:35" ht="15">
      <c r="F3324" s="5">
        <v>2006</v>
      </c>
      <c r="G3324" s="5">
        <v>5</v>
      </c>
      <c r="H3324" s="5">
        <v>0</v>
      </c>
      <c r="I3324" s="5">
        <v>139</v>
      </c>
      <c r="J3324" s="5">
        <v>7</v>
      </c>
      <c r="K3324" s="5">
        <v>12.1949996948</v>
      </c>
      <c r="L3324" s="5">
        <v>0.37434232234999998</v>
      </c>
      <c r="M3324" s="5">
        <v>2.0905001163499999</v>
      </c>
      <c r="N3324" s="8">
        <f t="shared" si="671"/>
        <v>2.0905001163499999</v>
      </c>
      <c r="O3324" s="5">
        <v>0</v>
      </c>
      <c r="P3324" s="5">
        <v>96.736587524399994</v>
      </c>
      <c r="Q3324" s="5">
        <v>35.503940582299997</v>
      </c>
      <c r="R3324" s="5">
        <v>45.390075683600003</v>
      </c>
      <c r="S3324">
        <f t="shared" si="663"/>
        <v>0.12420497037643684</v>
      </c>
      <c r="T3324">
        <f t="shared" si="664"/>
        <v>55.683322080515786</v>
      </c>
      <c r="U3324">
        <f t="shared" si="665"/>
        <v>167.22539235515475</v>
      </c>
      <c r="V3324" s="9">
        <v>413.72610473600002</v>
      </c>
      <c r="W3324" s="9">
        <v>48.889869689900003</v>
      </c>
      <c r="X3324">
        <f t="shared" si="672"/>
        <v>1.5877013685378014E-3</v>
      </c>
      <c r="Y3324">
        <f t="shared" si="673"/>
        <v>38.947203943005547</v>
      </c>
      <c r="Z3324">
        <f t="shared" si="666"/>
        <v>2.5797651688710235</v>
      </c>
      <c r="AA3324">
        <f t="shared" si="667"/>
        <v>0.36594037301519922</v>
      </c>
      <c r="AB3324">
        <f>(1/(AA3324*k))*(LN((50-dTar)/(hTar-dTar)))</f>
        <v>11.942232585296574</v>
      </c>
      <c r="AC3324">
        <f t="shared" si="668"/>
        <v>19.264578970323353</v>
      </c>
      <c r="AD3324" s="19">
        <v>301.13977050800003</v>
      </c>
      <c r="AE3324" s="19">
        <v>16.593862533599999</v>
      </c>
      <c r="AF3324">
        <f t="shared" si="674"/>
        <v>2.9673747941565305E-3</v>
      </c>
      <c r="AG3324" s="23">
        <f t="shared" si="669"/>
        <v>36.72077822533209</v>
      </c>
      <c r="AH3324" s="25">
        <f t="shared" si="675"/>
        <v>37.567028762675818</v>
      </c>
      <c r="AI3324" s="25">
        <f t="shared" si="670"/>
        <v>0.98055266027875576</v>
      </c>
    </row>
    <row r="3325" spans="6:35" ht="15">
      <c r="F3325" s="5">
        <v>2006</v>
      </c>
      <c r="G3325" s="5">
        <v>5</v>
      </c>
      <c r="H3325" s="5">
        <v>0</v>
      </c>
      <c r="I3325" s="5">
        <v>139</v>
      </c>
      <c r="J3325" s="5">
        <v>8</v>
      </c>
      <c r="K3325" s="5">
        <v>12.864999771100001</v>
      </c>
      <c r="L3325" s="5">
        <v>0.459244579077</v>
      </c>
      <c r="M3325" s="5">
        <v>2.6289999485000002</v>
      </c>
      <c r="N3325" s="8">
        <f t="shared" si="671"/>
        <v>2.6289999485000002</v>
      </c>
      <c r="O3325" s="5">
        <v>0</v>
      </c>
      <c r="P3325" s="5">
        <v>96.736587524399994</v>
      </c>
      <c r="Q3325" s="5">
        <v>36.309040069600002</v>
      </c>
      <c r="R3325" s="5">
        <v>98.943252563499996</v>
      </c>
      <c r="S3325">
        <f t="shared" si="663"/>
        <v>0.15619939849284692</v>
      </c>
      <c r="T3325">
        <f t="shared" si="664"/>
        <v>44.277669672260458</v>
      </c>
      <c r="U3325">
        <f t="shared" si="665"/>
        <v>132.97250248125113</v>
      </c>
      <c r="V3325" s="9">
        <v>342.01022338899998</v>
      </c>
      <c r="W3325" s="9">
        <v>38.8757209778</v>
      </c>
      <c r="X3325">
        <f t="shared" si="672"/>
        <v>1.946061227822342E-3</v>
      </c>
      <c r="Y3325">
        <f t="shared" si="673"/>
        <v>39.732688908012257</v>
      </c>
      <c r="Z3325">
        <f t="shared" si="666"/>
        <v>3.2442966365128445</v>
      </c>
      <c r="AA3325">
        <f t="shared" si="667"/>
        <v>0.46020433784561349</v>
      </c>
      <c r="AB3325">
        <f>(1/(AA3325*k))*(LN((50-dTar)/(hTar-dTar)))</f>
        <v>9.496097032366011</v>
      </c>
      <c r="AC3325">
        <f t="shared" si="668"/>
        <v>15.318602269989631</v>
      </c>
      <c r="AD3325" s="19">
        <v>236.34805297899999</v>
      </c>
      <c r="AE3325" s="19">
        <v>13.194931030299999</v>
      </c>
      <c r="AF3325">
        <f t="shared" si="674"/>
        <v>3.7755569391837974E-3</v>
      </c>
      <c r="AG3325" s="23">
        <f t="shared" si="669"/>
        <v>37.43469897655703</v>
      </c>
      <c r="AH3325" s="25">
        <f t="shared" si="675"/>
        <v>38.308150625479136</v>
      </c>
      <c r="AI3325" s="25">
        <f t="shared" si="670"/>
        <v>1.2331369289160037</v>
      </c>
    </row>
    <row r="3326" spans="6:35" ht="15">
      <c r="F3326" s="5">
        <v>2006</v>
      </c>
      <c r="G3326" s="5">
        <v>5</v>
      </c>
      <c r="H3326" s="5">
        <v>0</v>
      </c>
      <c r="I3326" s="5">
        <v>139</v>
      </c>
      <c r="J3326" s="5">
        <v>9</v>
      </c>
      <c r="K3326" s="5">
        <v>14.109999656699999</v>
      </c>
      <c r="L3326" s="5">
        <v>0.51866126060499995</v>
      </c>
      <c r="M3326" s="5">
        <v>2.16350007057</v>
      </c>
      <c r="N3326" s="8">
        <f t="shared" si="671"/>
        <v>2.16350007057</v>
      </c>
      <c r="O3326" s="5">
        <v>0</v>
      </c>
      <c r="P3326" s="5">
        <v>96.736587524399994</v>
      </c>
      <c r="Q3326" s="5">
        <v>37.270793914800002</v>
      </c>
      <c r="R3326" s="5">
        <v>491.69250488300003</v>
      </c>
      <c r="S3326">
        <f t="shared" si="663"/>
        <v>0.128542189532974</v>
      </c>
      <c r="T3326">
        <f t="shared" si="664"/>
        <v>53.804477694056274</v>
      </c>
      <c r="U3326">
        <f t="shared" si="665"/>
        <v>161.58294003800196</v>
      </c>
      <c r="V3326" s="9">
        <v>149.63465881299999</v>
      </c>
      <c r="W3326" s="9">
        <v>47.240245819099997</v>
      </c>
      <c r="X3326">
        <f t="shared" si="672"/>
        <v>2.7897283177616768E-3</v>
      </c>
      <c r="Y3326">
        <f t="shared" si="673"/>
        <v>43.853145587894431</v>
      </c>
      <c r="Z3326">
        <f t="shared" si="666"/>
        <v>2.6698501862087634</v>
      </c>
      <c r="AA3326">
        <f t="shared" si="667"/>
        <v>0.37871895660313093</v>
      </c>
      <c r="AB3326">
        <f>(1/(AA3326*k))*(LN((50-dTar)/(hTar-dTar)))</f>
        <v>11.539282548978079</v>
      </c>
      <c r="AC3326">
        <f t="shared" si="668"/>
        <v>18.61456125041143</v>
      </c>
      <c r="AD3326" s="19">
        <v>105.812011719</v>
      </c>
      <c r="AE3326" s="19">
        <v>16.0339603424</v>
      </c>
      <c r="AF3326">
        <f t="shared" si="674"/>
        <v>7.1194375845069439E-3</v>
      </c>
      <c r="AG3326" s="23">
        <f t="shared" si="669"/>
        <v>38.041498391902856</v>
      </c>
      <c r="AH3326" s="25">
        <f t="shared" si="675"/>
        <v>40.250469265451393</v>
      </c>
      <c r="AI3326" s="25">
        <f t="shared" si="670"/>
        <v>1.0147934138433274</v>
      </c>
    </row>
    <row r="3327" spans="6:35" ht="15">
      <c r="F3327" s="5">
        <v>2006</v>
      </c>
      <c r="G3327" s="5">
        <v>5</v>
      </c>
      <c r="H3327" s="5">
        <v>0</v>
      </c>
      <c r="I3327" s="5">
        <v>139</v>
      </c>
      <c r="J3327" s="5">
        <v>10</v>
      </c>
      <c r="K3327" s="5">
        <v>14.5699996948</v>
      </c>
      <c r="L3327" s="5">
        <v>0.597197175026</v>
      </c>
      <c r="M3327" s="5">
        <v>2.0485000610399999</v>
      </c>
      <c r="N3327" s="8">
        <f t="shared" si="671"/>
        <v>2.0485000610399999</v>
      </c>
      <c r="O3327" s="5">
        <v>0</v>
      </c>
      <c r="P3327" s="5">
        <v>96.736587524399994</v>
      </c>
      <c r="Q3327" s="5">
        <v>39.191394805900003</v>
      </c>
      <c r="R3327" s="5">
        <v>686.85247802699996</v>
      </c>
      <c r="S3327">
        <f t="shared" si="663"/>
        <v>0.12170957916129765</v>
      </c>
      <c r="T3327">
        <f t="shared" si="664"/>
        <v>56.824987951904077</v>
      </c>
      <c r="U3327">
        <f t="shared" si="665"/>
        <v>170.6539867016871</v>
      </c>
      <c r="V3327" s="9">
        <v>119.303604126</v>
      </c>
      <c r="W3327" s="9">
        <v>49.892246246299997</v>
      </c>
      <c r="X3327">
        <f t="shared" si="672"/>
        <v>2.9424760317960509E-3</v>
      </c>
      <c r="Y3327">
        <f t="shared" si="673"/>
        <v>47.060140411000368</v>
      </c>
      <c r="Z3327">
        <f t="shared" si="666"/>
        <v>2.5279353321099651</v>
      </c>
      <c r="AA3327">
        <f t="shared" si="667"/>
        <v>0.35858829693225913</v>
      </c>
      <c r="AB3327">
        <f>(1/(AA3327*k))*(LN((50-dTar)/(hTar-dTar)))</f>
        <v>12.187082189476079</v>
      </c>
      <c r="AC3327">
        <f t="shared" si="668"/>
        <v>19.659557421955252</v>
      </c>
      <c r="AD3327" s="19">
        <v>87.542167663599997</v>
      </c>
      <c r="AE3327" s="19">
        <v>16.934083938600001</v>
      </c>
      <c r="AF3327">
        <f t="shared" si="674"/>
        <v>8.0556932593512376E-3</v>
      </c>
      <c r="AG3327" s="23">
        <f t="shared" si="669"/>
        <v>39.607161774390285</v>
      </c>
      <c r="AH3327" s="25">
        <f t="shared" si="675"/>
        <v>42.439992497632801</v>
      </c>
      <c r="AI3327" s="25">
        <f t="shared" si="670"/>
        <v>0.96085246239597299</v>
      </c>
    </row>
    <row r="3328" spans="6:35" ht="15">
      <c r="F3328" s="5">
        <v>2006</v>
      </c>
      <c r="G3328" s="5">
        <v>5</v>
      </c>
      <c r="H3328" s="5">
        <v>0</v>
      </c>
      <c r="I3328" s="5">
        <v>139</v>
      </c>
      <c r="J3328" s="5">
        <v>11</v>
      </c>
      <c r="K3328" s="5">
        <v>15.7700004578</v>
      </c>
      <c r="L3328" s="5">
        <v>0.73593550920499995</v>
      </c>
      <c r="M3328" s="5">
        <v>2.41700005531</v>
      </c>
      <c r="N3328" s="8">
        <f t="shared" si="671"/>
        <v>2.41700005531</v>
      </c>
      <c r="O3328" s="5">
        <v>0</v>
      </c>
      <c r="P3328" s="5">
        <v>96.736587524399994</v>
      </c>
      <c r="Q3328" s="5">
        <v>40.407775878899997</v>
      </c>
      <c r="R3328" s="5">
        <v>1255.52246094</v>
      </c>
      <c r="S3328">
        <f t="shared" si="663"/>
        <v>0.14360363719748459</v>
      </c>
      <c r="T3328">
        <f t="shared" si="664"/>
        <v>48.161352347649306</v>
      </c>
      <c r="U3328">
        <f t="shared" si="665"/>
        <v>144.63578575726939</v>
      </c>
      <c r="V3328" s="9">
        <v>82.671493530299998</v>
      </c>
      <c r="W3328" s="9">
        <v>42.285587310799997</v>
      </c>
      <c r="X3328">
        <f t="shared" si="672"/>
        <v>3.7092969581044859E-3</v>
      </c>
      <c r="Y3328">
        <f t="shared" si="673"/>
        <v>49.196466767248644</v>
      </c>
      <c r="Z3328">
        <f t="shared" si="666"/>
        <v>2.982679841575353</v>
      </c>
      <c r="AA3328">
        <f t="shared" si="667"/>
        <v>0.42309392613772789</v>
      </c>
      <c r="AB3328">
        <f>(1/(AA3328*k))*(LN((50-dTar)/(hTar-dTar)))</f>
        <v>10.329018633737373</v>
      </c>
      <c r="AC3328">
        <f t="shared" si="668"/>
        <v>16.662227413035552</v>
      </c>
      <c r="AD3328" s="19">
        <v>67.169639587399999</v>
      </c>
      <c r="AE3328" s="19">
        <v>14.352284431499999</v>
      </c>
      <c r="AF3328">
        <f t="shared" si="674"/>
        <v>1.0184943144242913E-2</v>
      </c>
      <c r="AG3328" s="23">
        <f t="shared" si="669"/>
        <v>40.84763749858606</v>
      </c>
      <c r="AH3328" s="25">
        <f t="shared" si="675"/>
        <v>44.02097546298026</v>
      </c>
      <c r="AI3328" s="25">
        <f t="shared" si="670"/>
        <v>1.1336980158920622</v>
      </c>
    </row>
    <row r="3329" spans="6:35" ht="15">
      <c r="F3329" s="5">
        <v>2006</v>
      </c>
      <c r="G3329" s="5">
        <v>5</v>
      </c>
      <c r="H3329" s="5">
        <v>0</v>
      </c>
      <c r="I3329" s="5">
        <v>139</v>
      </c>
      <c r="J3329" s="5">
        <v>12</v>
      </c>
      <c r="K3329" s="5">
        <v>16.9500007629</v>
      </c>
      <c r="L3329" s="5">
        <v>0.85740828514099998</v>
      </c>
      <c r="M3329" s="5">
        <v>2.1405000686600002</v>
      </c>
      <c r="N3329" s="8">
        <f t="shared" si="671"/>
        <v>2.1405000686600002</v>
      </c>
      <c r="O3329" s="5">
        <v>0</v>
      </c>
      <c r="P3329" s="5">
        <v>96.736587524399994</v>
      </c>
      <c r="Q3329" s="5">
        <v>40.473735809300003</v>
      </c>
      <c r="R3329" s="5">
        <v>1706.625</v>
      </c>
      <c r="S3329">
        <f t="shared" si="663"/>
        <v>0.12717566745840109</v>
      </c>
      <c r="T3329">
        <f t="shared" si="664"/>
        <v>54.382615068517808</v>
      </c>
      <c r="U3329">
        <f t="shared" si="665"/>
        <v>163.31917353965466</v>
      </c>
      <c r="V3329" s="9">
        <v>68.863334655800003</v>
      </c>
      <c r="W3329" s="9">
        <v>47.747848510700003</v>
      </c>
      <c r="X3329">
        <f t="shared" si="672"/>
        <v>3.5723170997481661E-3</v>
      </c>
      <c r="Y3329">
        <f t="shared" si="673"/>
        <v>50.232501642736118</v>
      </c>
      <c r="Z3329">
        <f t="shared" si="666"/>
        <v>2.6414672153840675</v>
      </c>
      <c r="AA3329">
        <f t="shared" si="667"/>
        <v>0.37469282466825643</v>
      </c>
      <c r="AB3329">
        <f>(1/(AA3329*k))*(LN((50-dTar)/(hTar-dTar)))</f>
        <v>11.663273911815395</v>
      </c>
      <c r="AC3329">
        <f t="shared" si="668"/>
        <v>18.814577569299612</v>
      </c>
      <c r="AD3329" s="19">
        <v>65.675186157200002</v>
      </c>
      <c r="AE3329" s="19">
        <v>16.206245422399999</v>
      </c>
      <c r="AF3329">
        <f t="shared" si="674"/>
        <v>9.9308801654819888E-3</v>
      </c>
      <c r="AG3329" s="23">
        <f t="shared" si="669"/>
        <v>40.846794039769442</v>
      </c>
      <c r="AH3329" s="25">
        <f t="shared" si="675"/>
        <v>44.414242995875426</v>
      </c>
      <c r="AI3329" s="25">
        <f t="shared" si="670"/>
        <v>1.0040052235519805</v>
      </c>
    </row>
    <row r="3330" spans="6:35" ht="15">
      <c r="F3330" s="5">
        <v>2006</v>
      </c>
      <c r="G3330" s="5">
        <v>5</v>
      </c>
      <c r="H3330" s="5">
        <v>0</v>
      </c>
      <c r="I3330" s="5">
        <v>139</v>
      </c>
      <c r="J3330" s="5">
        <v>13</v>
      </c>
      <c r="K3330" s="5">
        <v>17.495000839199999</v>
      </c>
      <c r="L3330" s="5">
        <v>0.924271941185</v>
      </c>
      <c r="M3330" s="5">
        <v>1.86950004101</v>
      </c>
      <c r="N3330" s="8">
        <f t="shared" si="671"/>
        <v>1.86950004101</v>
      </c>
      <c r="O3330" s="5">
        <v>0</v>
      </c>
      <c r="P3330" s="5">
        <v>96.736587524399994</v>
      </c>
      <c r="Q3330" s="5">
        <v>41.255554199199999</v>
      </c>
      <c r="R3330" s="5">
        <v>1734.3000488299999</v>
      </c>
      <c r="S3330">
        <f t="shared" si="663"/>
        <v>0.11107447227403953</v>
      </c>
      <c r="T3330">
        <f t="shared" si="664"/>
        <v>62.265840457101184</v>
      </c>
      <c r="U3330">
        <f t="shared" si="665"/>
        <v>186.99368521343374</v>
      </c>
      <c r="V3330" s="9">
        <v>64.658004760699995</v>
      </c>
      <c r="W3330" s="9">
        <v>54.669303894000002</v>
      </c>
      <c r="X3330">
        <f t="shared" si="672"/>
        <v>3.264549345352686E-3</v>
      </c>
      <c r="Y3330">
        <f t="shared" si="673"/>
        <v>51.781092053384697</v>
      </c>
      <c r="Z3330">
        <f t="shared" si="666"/>
        <v>2.3070417701871504</v>
      </c>
      <c r="AA3330">
        <f t="shared" si="667"/>
        <v>0.32725448662189432</v>
      </c>
      <c r="AB3330">
        <f>(1/(AA3330*k))*(LN((50-dTar)/(hTar-dTar)))</f>
        <v>13.353965264185682</v>
      </c>
      <c r="AC3330">
        <f t="shared" si="668"/>
        <v>21.541911578208573</v>
      </c>
      <c r="AD3330" s="19">
        <v>66.732154846200004</v>
      </c>
      <c r="AE3330" s="19">
        <v>18.555479049700001</v>
      </c>
      <c r="AF3330">
        <f t="shared" si="674"/>
        <v>9.3607063061254148E-3</v>
      </c>
      <c r="AG3330" s="23">
        <f t="shared" si="669"/>
        <v>41.339563902284986</v>
      </c>
      <c r="AH3330" s="25">
        <f t="shared" si="675"/>
        <v>45.308323667506933</v>
      </c>
      <c r="AI3330" s="25">
        <f t="shared" si="670"/>
        <v>0.8768921964014309</v>
      </c>
    </row>
    <row r="3331" spans="6:35" ht="15">
      <c r="F3331" s="5">
        <v>2006</v>
      </c>
      <c r="G3331" s="5">
        <v>5</v>
      </c>
      <c r="H3331" s="5">
        <v>0</v>
      </c>
      <c r="I3331" s="5">
        <v>139</v>
      </c>
      <c r="J3331" s="5">
        <v>14</v>
      </c>
      <c r="K3331" s="5">
        <v>17.905000686600001</v>
      </c>
      <c r="L3331" s="5">
        <v>0.97729176282899999</v>
      </c>
      <c r="M3331" s="5">
        <v>1.72950005531</v>
      </c>
      <c r="N3331" s="8">
        <f t="shared" si="671"/>
        <v>1.72950005531</v>
      </c>
      <c r="O3331" s="5">
        <v>0</v>
      </c>
      <c r="P3331" s="5">
        <v>96.736587524399994</v>
      </c>
      <c r="Q3331" s="5">
        <v>44.6127243042</v>
      </c>
      <c r="R3331" s="5">
        <v>1640</v>
      </c>
      <c r="S3331">
        <f t="shared" si="663"/>
        <v>0.10275651336048988</v>
      </c>
      <c r="T3331">
        <f t="shared" si="664"/>
        <v>67.306150659363723</v>
      </c>
      <c r="U3331">
        <f t="shared" si="665"/>
        <v>202.13049493800966</v>
      </c>
      <c r="V3331" s="9">
        <v>62.033931732200003</v>
      </c>
      <c r="W3331" s="9">
        <v>59.094688415500002</v>
      </c>
      <c r="X3331">
        <f t="shared" si="672"/>
        <v>3.0934935886799591E-3</v>
      </c>
      <c r="Y3331">
        <f t="shared" si="673"/>
        <v>56.344218604619464</v>
      </c>
      <c r="Z3331">
        <f t="shared" si="666"/>
        <v>2.1342758928133208</v>
      </c>
      <c r="AA3331">
        <f t="shared" si="667"/>
        <v>0.30274760112186838</v>
      </c>
      <c r="AB3331">
        <f>(1/(AA3331*k))*(LN((50-dTar)/(hTar-dTar)))</f>
        <v>14.434945250444882</v>
      </c>
      <c r="AC3331">
        <f t="shared" si="668"/>
        <v>23.285691408478247</v>
      </c>
      <c r="AD3331" s="19">
        <v>68.095245361300002</v>
      </c>
      <c r="AE3331" s="19">
        <v>20.057514190700001</v>
      </c>
      <c r="AF3331">
        <f t="shared" si="674"/>
        <v>8.9735633561045369E-3</v>
      </c>
      <c r="AG3331" s="23">
        <f t="shared" si="669"/>
        <v>44.570777070114332</v>
      </c>
      <c r="AH3331" s="25">
        <f t="shared" si="675"/>
        <v>49.045788810174216</v>
      </c>
      <c r="AI3331" s="25">
        <f t="shared" si="670"/>
        <v>0.81122496331042881</v>
      </c>
    </row>
    <row r="3332" spans="6:35" ht="15">
      <c r="F3332" s="5">
        <v>2006</v>
      </c>
      <c r="G3332" s="5">
        <v>5</v>
      </c>
      <c r="H3332" s="5">
        <v>0</v>
      </c>
      <c r="I3332" s="5">
        <v>139</v>
      </c>
      <c r="J3332" s="5">
        <v>15</v>
      </c>
      <c r="K3332" s="5">
        <v>18.495000839199999</v>
      </c>
      <c r="L3332" s="5">
        <v>1.1306270360899999</v>
      </c>
      <c r="M3332" s="5">
        <v>2.3759999275200001</v>
      </c>
      <c r="N3332" s="8">
        <f t="shared" si="671"/>
        <v>2.3759999275200001</v>
      </c>
      <c r="O3332" s="5">
        <v>0</v>
      </c>
      <c r="P3332" s="5">
        <v>96.736587524399994</v>
      </c>
      <c r="Q3332" s="5">
        <v>43.557365417500002</v>
      </c>
      <c r="R3332" s="5">
        <v>1734.3000488299999</v>
      </c>
      <c r="S3332">
        <f t="shared" si="663"/>
        <v>0.14116765567432718</v>
      </c>
      <c r="T3332">
        <f t="shared" si="664"/>
        <v>48.992422070304514</v>
      </c>
      <c r="U3332">
        <f t="shared" si="665"/>
        <v>147.13161314782184</v>
      </c>
      <c r="V3332" s="9">
        <v>65.144546508800005</v>
      </c>
      <c r="W3332" s="9">
        <v>43.015266418499998</v>
      </c>
      <c r="X3332">
        <f t="shared" si="672"/>
        <v>3.9170919892379807E-3</v>
      </c>
      <c r="Y3332">
        <f t="shared" si="673"/>
        <v>53.901481430560416</v>
      </c>
      <c r="Z3332">
        <f t="shared" si="666"/>
        <v>2.9320839574782132</v>
      </c>
      <c r="AA3332">
        <f t="shared" si="667"/>
        <v>0.41591688656724496</v>
      </c>
      <c r="AB3332">
        <f>(1/(AA3332*k))*(LN((50-dTar)/(hTar-dTar)))</f>
        <v>10.507255627359903</v>
      </c>
      <c r="AC3332">
        <f t="shared" si="668"/>
        <v>16.949749918944693</v>
      </c>
      <c r="AD3332" s="19">
        <v>83.170227050799994</v>
      </c>
      <c r="AE3332" s="19">
        <v>14.5999469757</v>
      </c>
      <c r="AF3332">
        <f t="shared" si="674"/>
        <v>8.716881650615042E-3</v>
      </c>
      <c r="AG3332" s="23">
        <f t="shared" si="669"/>
        <v>45.937593388382908</v>
      </c>
      <c r="AH3332" s="25">
        <f t="shared" si="675"/>
        <v>48.964617592038145</v>
      </c>
      <c r="AI3332" s="25">
        <f t="shared" si="670"/>
        <v>1.1144668357252576</v>
      </c>
    </row>
    <row r="3333" spans="6:35" ht="15">
      <c r="F3333" s="5">
        <v>2006</v>
      </c>
      <c r="G3333" s="5">
        <v>5</v>
      </c>
      <c r="H3333" s="5">
        <v>0</v>
      </c>
      <c r="I3333" s="5">
        <v>139</v>
      </c>
      <c r="J3333" s="5">
        <v>16</v>
      </c>
      <c r="K3333" s="5">
        <v>18.469999313399999</v>
      </c>
      <c r="L3333" s="5">
        <v>1.0753962993599999</v>
      </c>
      <c r="M3333" s="5">
        <v>1.70050001144</v>
      </c>
      <c r="N3333" s="8">
        <f t="shared" si="671"/>
        <v>1.70050001144</v>
      </c>
      <c r="O3333" s="5">
        <v>0</v>
      </c>
      <c r="P3333" s="5">
        <v>96.736587524399994</v>
      </c>
      <c r="Q3333" s="5">
        <v>42.418586730999998</v>
      </c>
      <c r="R3333" s="5">
        <v>1269.6674804700001</v>
      </c>
      <c r="S3333">
        <f t="shared" si="663"/>
        <v>0.10103350480305545</v>
      </c>
      <c r="T3333">
        <f t="shared" si="664"/>
        <v>68.453978538641138</v>
      </c>
      <c r="U3333">
        <f t="shared" si="665"/>
        <v>205.57759472115126</v>
      </c>
      <c r="V3333" s="9">
        <v>61.448081970200001</v>
      </c>
      <c r="W3333" s="9">
        <v>60.102481842000003</v>
      </c>
      <c r="X3333">
        <f t="shared" si="672"/>
        <v>3.0569059064906156E-3</v>
      </c>
      <c r="Y3333">
        <f t="shared" si="673"/>
        <v>53.64398628878633</v>
      </c>
      <c r="Z3333">
        <f t="shared" si="666"/>
        <v>2.098488617564477</v>
      </c>
      <c r="AA3333">
        <f t="shared" si="667"/>
        <v>0.29767116664179094</v>
      </c>
      <c r="AB3333">
        <f>(1/(AA3333*k))*(LN((50-dTar)/(hTar-dTar)))</f>
        <v>14.681116401699075</v>
      </c>
      <c r="AC3333">
        <f t="shared" si="668"/>
        <v>23.682801710063792</v>
      </c>
      <c r="AD3333" s="19">
        <v>77.892822265600003</v>
      </c>
      <c r="AE3333" s="19">
        <v>20.399570465099998</v>
      </c>
      <c r="AF3333">
        <f t="shared" si="674"/>
        <v>8.1983882426655309E-3</v>
      </c>
      <c r="AG3333" s="23">
        <f t="shared" si="669"/>
        <v>43.228426829836785</v>
      </c>
      <c r="AH3333" s="25">
        <f t="shared" si="675"/>
        <v>47.187316057042693</v>
      </c>
      <c r="AI3333" s="25">
        <f t="shared" si="670"/>
        <v>0.79762244306059571</v>
      </c>
    </row>
    <row r="3334" spans="6:35" ht="15">
      <c r="F3334" s="5">
        <v>2006</v>
      </c>
      <c r="G3334" s="5">
        <v>5</v>
      </c>
      <c r="H3334" s="5">
        <v>0</v>
      </c>
      <c r="I3334" s="5">
        <v>139</v>
      </c>
      <c r="J3334" s="5">
        <v>17</v>
      </c>
      <c r="K3334" s="5">
        <v>17.659999847400002</v>
      </c>
      <c r="L3334" s="5">
        <v>0.94525617361100001</v>
      </c>
      <c r="M3334" s="5">
        <v>1.9620000124000001</v>
      </c>
      <c r="N3334" s="8">
        <f t="shared" si="671"/>
        <v>1.9620000124000001</v>
      </c>
      <c r="O3334" s="5">
        <v>0</v>
      </c>
      <c r="P3334" s="5">
        <v>96.736587524399994</v>
      </c>
      <c r="Q3334" s="5">
        <v>44.220844268800001</v>
      </c>
      <c r="R3334" s="5">
        <v>975.082519531</v>
      </c>
      <c r="S3334">
        <f t="shared" ref="S3334:S3397" si="676">(N3334*k)/LN((uhzRef-dRef)/zoRef)</f>
        <v>0.11657026541772798</v>
      </c>
      <c r="T3334">
        <f t="shared" ref="T3334:T3397" si="677">(1/(S3334*k))*(LN((50-dRef)/(O3zRef-dRef)))</f>
        <v>59.330270414055761</v>
      </c>
      <c r="U3334">
        <f t="shared" ref="U3334:U3397" si="678">(1/(S3334*k))*(LN((50-dRef)/(uzoRef)))</f>
        <v>178.17772679190702</v>
      </c>
      <c r="V3334" s="9">
        <v>71.611625671400006</v>
      </c>
      <c r="W3334" s="9">
        <v>52.091876983600002</v>
      </c>
      <c r="X3334">
        <f t="shared" si="672"/>
        <v>3.3125610420765617E-3</v>
      </c>
      <c r="Y3334">
        <f t="shared" si="673"/>
        <v>55.037683166767025</v>
      </c>
      <c r="Z3334">
        <f t="shared" ref="Z3334:Z3397" si="679">(S3334/k)*LN((50-dRef)/(uzoRef))</f>
        <v>2.4211906298055523</v>
      </c>
      <c r="AA3334">
        <f t="shared" ref="AA3334:AA3397" si="680">(Z3334*k)/LN((50-dTar)/zoTar)</f>
        <v>0.34344653261587066</v>
      </c>
      <c r="AB3334">
        <f>(1/(AA3334*k))*(LN((50-dTar)/(hTar-dTar)))</f>
        <v>12.724382492996382</v>
      </c>
      <c r="AC3334">
        <f t="shared" ref="AC3334:AC3397" si="681">(1/(AA3334*k))*(LN((50-dTar)/(zoTar)))</f>
        <v>20.526301898251059</v>
      </c>
      <c r="AD3334" s="19">
        <v>83.987548828100003</v>
      </c>
      <c r="AE3334" s="19">
        <v>17.680667877200001</v>
      </c>
      <c r="AF3334">
        <f t="shared" si="674"/>
        <v>8.1836731420368257E-3</v>
      </c>
      <c r="AG3334" s="23">
        <f t="shared" ref="AG3334:AG3397" si="682" xml:space="preserve"> Y3334*(1-(AC3334*AF3334))</f>
        <v>45.792423122602329</v>
      </c>
      <c r="AH3334" s="25">
        <f t="shared" si="675"/>
        <v>49.306488837057209</v>
      </c>
      <c r="AI3334" s="25">
        <f t="shared" ref="AI3334:AI3397" si="683">(AA3334/k)*LN((hTar-dTar)/(zoTar))</f>
        <v>0.92027946642011782</v>
      </c>
    </row>
    <row r="3335" spans="6:35" ht="15">
      <c r="F3335" s="5">
        <v>2006</v>
      </c>
      <c r="G3335" s="5">
        <v>5</v>
      </c>
      <c r="H3335" s="5">
        <v>0</v>
      </c>
      <c r="I3335" s="5">
        <v>139</v>
      </c>
      <c r="J3335" s="5">
        <v>18</v>
      </c>
      <c r="K3335" s="5">
        <v>16.665000915499999</v>
      </c>
      <c r="L3335" s="5">
        <v>0.91051703691499997</v>
      </c>
      <c r="M3335" s="5">
        <v>1.9314999580400001</v>
      </c>
      <c r="N3335" s="8">
        <f t="shared" ref="N3335:N3398" si="684">IF(M3335&lt;0, 0, IF(M3335=0, 0.0001, IF(M3335&gt;0, M3335)))</f>
        <v>1.9314999580400001</v>
      </c>
      <c r="O3335" s="5">
        <v>5.0000000745099998E-2</v>
      </c>
      <c r="P3335" s="5">
        <v>96.736587524399994</v>
      </c>
      <c r="Q3335" s="5">
        <v>41.599418640099998</v>
      </c>
      <c r="R3335" s="5">
        <v>594.70501708999996</v>
      </c>
      <c r="S3335">
        <f t="shared" si="676"/>
        <v>0.11475813523957817</v>
      </c>
      <c r="T3335">
        <f t="shared" si="677"/>
        <v>60.267146682310241</v>
      </c>
      <c r="U3335">
        <f t="shared" si="678"/>
        <v>180.99130715481263</v>
      </c>
      <c r="V3335" s="9">
        <v>95.275749206499995</v>
      </c>
      <c r="W3335" s="9">
        <v>52.914455413799999</v>
      </c>
      <c r="X3335">
        <f t="shared" ref="X3335:X3398" si="685" xml:space="preserve"> (1/(U3335 + W3335 + V3335))</f>
        <v>3.0378376799094697E-3</v>
      </c>
      <c r="Y3335">
        <f t="shared" ref="Y3335:Y3398" si="686" xml:space="preserve"> Q3335/(1-(T3335*X3335))</f>
        <v>50.922380112301546</v>
      </c>
      <c r="Z3335">
        <f t="shared" si="679"/>
        <v>2.3835522784506713</v>
      </c>
      <c r="AA3335">
        <f t="shared" si="680"/>
        <v>0.3381075224994925</v>
      </c>
      <c r="AB3335">
        <f>(1/(AA3335*k))*(LN((50-dTar)/(hTar-dTar)))</f>
        <v>12.925311494376038</v>
      </c>
      <c r="AC3335">
        <f t="shared" si="681"/>
        <v>20.850429952771819</v>
      </c>
      <c r="AD3335" s="19">
        <v>104.92388916</v>
      </c>
      <c r="AE3335" s="19">
        <v>17.959861755399999</v>
      </c>
      <c r="AF3335">
        <f t="shared" ref="AF3335:AF3398" si="687" xml:space="preserve"> (1/(AC3335 + AE3335 + AD3335))</f>
        <v>6.9572873617108968E-3</v>
      </c>
      <c r="AG3335" s="23">
        <f t="shared" si="682"/>
        <v>43.535455769414945</v>
      </c>
      <c r="AH3335" s="25">
        <f t="shared" ref="AH3335:AH3398" si="688">Y3335*(1-AB3335*AF3335)</f>
        <v>46.343179667348338</v>
      </c>
      <c r="AI3335" s="25">
        <f t="shared" si="683"/>
        <v>0.90597336368066306</v>
      </c>
    </row>
    <row r="3336" spans="6:35" ht="15">
      <c r="F3336" s="5">
        <v>2006</v>
      </c>
      <c r="G3336" s="5">
        <v>5</v>
      </c>
      <c r="H3336" s="5">
        <v>0</v>
      </c>
      <c r="I3336" s="5">
        <v>139</v>
      </c>
      <c r="J3336" s="5">
        <v>19</v>
      </c>
      <c r="K3336" s="5">
        <v>15.7449998856</v>
      </c>
      <c r="L3336" s="5">
        <v>0.781805038452</v>
      </c>
      <c r="M3336" s="5">
        <v>1.3250000476799999</v>
      </c>
      <c r="N3336" s="8">
        <f t="shared" si="684"/>
        <v>1.3250000476799999</v>
      </c>
      <c r="O3336" s="5">
        <v>0</v>
      </c>
      <c r="P3336" s="5">
        <v>96.736587524399994</v>
      </c>
      <c r="Q3336" s="5">
        <v>40.325809478799997</v>
      </c>
      <c r="R3336" s="5">
        <v>296.94250488300003</v>
      </c>
      <c r="S3336">
        <f t="shared" si="676"/>
        <v>7.8723550591431088E-2</v>
      </c>
      <c r="T3336">
        <f t="shared" si="677"/>
        <v>87.853575169218331</v>
      </c>
      <c r="U3336">
        <f t="shared" si="678"/>
        <v>263.83750158139867</v>
      </c>
      <c r="V3336" s="9">
        <v>148.793457031</v>
      </c>
      <c r="W3336" s="9">
        <v>77.135292053200004</v>
      </c>
      <c r="X3336">
        <f t="shared" si="685"/>
        <v>2.0417903410881967E-3</v>
      </c>
      <c r="Y3336">
        <f t="shared" si="686"/>
        <v>49.140576343094224</v>
      </c>
      <c r="Z3336">
        <f t="shared" si="679"/>
        <v>1.6351058509986816</v>
      </c>
      <c r="AA3336">
        <f t="shared" si="680"/>
        <v>0.23194019837691168</v>
      </c>
      <c r="AB3336">
        <f>(1/(AA3336*k))*(LN((50-dTar)/(hTar-dTar)))</f>
        <v>18.841688838241151</v>
      </c>
      <c r="AC3336">
        <f t="shared" si="681"/>
        <v>30.394417456368984</v>
      </c>
      <c r="AD3336" s="19">
        <v>152.98284912099999</v>
      </c>
      <c r="AE3336" s="19">
        <v>26.180732727100001</v>
      </c>
      <c r="AF3336">
        <f t="shared" si="687"/>
        <v>4.7719485933204091E-3</v>
      </c>
      <c r="AG3336" s="23">
        <f t="shared" si="682"/>
        <v>42.013197782619855</v>
      </c>
      <c r="AH3336" s="25">
        <f t="shared" si="688"/>
        <v>44.722269946480949</v>
      </c>
      <c r="AI3336" s="25">
        <f t="shared" si="683"/>
        <v>0.62149354188535211</v>
      </c>
    </row>
    <row r="3337" spans="6:35" ht="15">
      <c r="F3337" s="5">
        <v>2006</v>
      </c>
      <c r="G3337" s="5">
        <v>5</v>
      </c>
      <c r="H3337" s="5">
        <v>0</v>
      </c>
      <c r="I3337" s="5">
        <v>139</v>
      </c>
      <c r="J3337" s="5">
        <v>20</v>
      </c>
      <c r="K3337" s="5">
        <v>15.010000228899999</v>
      </c>
      <c r="L3337" s="5">
        <v>0.70542103052100003</v>
      </c>
      <c r="M3337" s="5">
        <v>0.389999985695</v>
      </c>
      <c r="N3337" s="8">
        <f t="shared" si="684"/>
        <v>0.389999985695</v>
      </c>
      <c r="O3337" s="5">
        <v>0</v>
      </c>
      <c r="P3337" s="5">
        <v>96.736587524399994</v>
      </c>
      <c r="Q3337" s="5">
        <v>37.527359008799998</v>
      </c>
      <c r="R3337" s="5">
        <v>88.324249267599996</v>
      </c>
      <c r="S3337">
        <f t="shared" si="676"/>
        <v>2.3171458490341579E-2</v>
      </c>
      <c r="T3337">
        <f t="shared" si="677"/>
        <v>298.47691168662817</v>
      </c>
      <c r="U3337">
        <f t="shared" si="678"/>
        <v>896.37106409670105</v>
      </c>
      <c r="V3337" s="9">
        <v>443.94271850600001</v>
      </c>
      <c r="W3337" s="9">
        <v>262.06222534199998</v>
      </c>
      <c r="X3337">
        <f t="shared" si="685"/>
        <v>6.2407324812773315E-4</v>
      </c>
      <c r="Y3337">
        <f t="shared" si="686"/>
        <v>46.11778617670489</v>
      </c>
      <c r="Z3337">
        <f t="shared" si="679"/>
        <v>0.48127640419021711</v>
      </c>
      <c r="AA3337">
        <f t="shared" si="680"/>
        <v>6.8269185504917937E-2</v>
      </c>
      <c r="AB3337">
        <f>(1/(AA3337*k))*(LN((50-dTar)/(hTar-dTar)))</f>
        <v>64.013434678854949</v>
      </c>
      <c r="AC3337">
        <f t="shared" si="681"/>
        <v>103.26309245146989</v>
      </c>
      <c r="AD3337" s="19">
        <v>401.55661010699998</v>
      </c>
      <c r="AE3337" s="19">
        <v>88.947364807100001</v>
      </c>
      <c r="AF3337">
        <f t="shared" si="687"/>
        <v>1.6841621150139019E-3</v>
      </c>
      <c r="AG3337" s="23">
        <f t="shared" si="682"/>
        <v>38.097359515537157</v>
      </c>
      <c r="AH3337" s="25">
        <f t="shared" si="688"/>
        <v>41.145873695849296</v>
      </c>
      <c r="AI3337" s="25">
        <f t="shared" si="683"/>
        <v>0.1829301613001601</v>
      </c>
    </row>
    <row r="3338" spans="6:35" ht="15">
      <c r="F3338" s="5">
        <v>2006</v>
      </c>
      <c r="G3338" s="5">
        <v>5</v>
      </c>
      <c r="H3338" s="5">
        <v>0</v>
      </c>
      <c r="I3338" s="5">
        <v>139</v>
      </c>
      <c r="J3338" s="5">
        <v>21</v>
      </c>
      <c r="K3338" s="5">
        <v>14.0600004196</v>
      </c>
      <c r="L3338" s="5">
        <v>0.62418204546</v>
      </c>
      <c r="M3338" s="5">
        <v>0.123999997973</v>
      </c>
      <c r="N3338" s="8">
        <f t="shared" si="684"/>
        <v>0.123999997973</v>
      </c>
      <c r="O3338" s="5">
        <v>0</v>
      </c>
      <c r="P3338" s="5">
        <v>96.736587524399994</v>
      </c>
      <c r="Q3338" s="5">
        <v>36.827991485600002</v>
      </c>
      <c r="R3338" s="5">
        <v>1.63794994354</v>
      </c>
      <c r="S3338">
        <f t="shared" si="676"/>
        <v>7.3673356698039649E-3</v>
      </c>
      <c r="T3338">
        <f t="shared" si="677"/>
        <v>938.7580096043165</v>
      </c>
      <c r="U3338">
        <f t="shared" si="678"/>
        <v>2819.2315152395777</v>
      </c>
      <c r="V3338" s="9">
        <v>493.03543090800002</v>
      </c>
      <c r="W3338" s="9">
        <v>824.22796630899995</v>
      </c>
      <c r="X3338">
        <f t="shared" si="685"/>
        <v>2.4175056930170888E-4</v>
      </c>
      <c r="Y3338">
        <f t="shared" si="686"/>
        <v>47.639566369671655</v>
      </c>
      <c r="Z3338">
        <f t="shared" si="679"/>
        <v>0.1530212188025851</v>
      </c>
      <c r="AA3338">
        <f t="shared" si="680"/>
        <v>2.1706100448035774E-2</v>
      </c>
      <c r="AB3338">
        <f>(1/(AA3338*k))*(LN((50-dTar)/(hTar-dTar)))</f>
        <v>201.33257271889011</v>
      </c>
      <c r="AC3338">
        <f t="shared" si="681"/>
        <v>324.77907449372509</v>
      </c>
      <c r="AD3338" s="19">
        <v>406.02755737299998</v>
      </c>
      <c r="AE3338" s="19">
        <v>279.753814697</v>
      </c>
      <c r="AF3338">
        <f t="shared" si="687"/>
        <v>9.8954991104229905E-4</v>
      </c>
      <c r="AG3338" s="23">
        <f t="shared" si="682"/>
        <v>32.328919364402502</v>
      </c>
      <c r="AH3338" s="25">
        <f t="shared" si="688"/>
        <v>38.148400855493293</v>
      </c>
      <c r="AI3338" s="25">
        <f t="shared" si="683"/>
        <v>5.8162411442137726E-2</v>
      </c>
    </row>
    <row r="3339" spans="6:35" ht="15">
      <c r="F3339" s="5">
        <v>2006</v>
      </c>
      <c r="G3339" s="5">
        <v>5</v>
      </c>
      <c r="H3339" s="5">
        <v>0</v>
      </c>
      <c r="I3339" s="5">
        <v>139</v>
      </c>
      <c r="J3339" s="5">
        <v>22</v>
      </c>
      <c r="K3339" s="5">
        <v>13.4350004196</v>
      </c>
      <c r="L3339" s="5">
        <v>0.58345252275500004</v>
      </c>
      <c r="M3339" s="5">
        <v>0.96499997377400004</v>
      </c>
      <c r="N3339" s="8">
        <f t="shared" si="684"/>
        <v>0.96499997377400004</v>
      </c>
      <c r="O3339" s="5">
        <v>0</v>
      </c>
      <c r="P3339" s="5">
        <v>96.736587524399994</v>
      </c>
      <c r="Q3339" s="5">
        <v>34.780803680399998</v>
      </c>
      <c r="R3339" s="5">
        <v>0.91327500343300005</v>
      </c>
      <c r="S3339">
        <f t="shared" si="676"/>
        <v>5.7334506809371993E-2</v>
      </c>
      <c r="T3339">
        <f t="shared" si="677"/>
        <v>120.62797352503834</v>
      </c>
      <c r="U3339">
        <f t="shared" si="678"/>
        <v>362.26394992317068</v>
      </c>
      <c r="V3339" s="9">
        <v>425.90814209000001</v>
      </c>
      <c r="W3339" s="9">
        <v>105.911155701</v>
      </c>
      <c r="X3339">
        <f t="shared" si="685"/>
        <v>1.1184640832457356E-3</v>
      </c>
      <c r="Y3339">
        <f t="shared" si="686"/>
        <v>40.20521282925133</v>
      </c>
      <c r="Z3339">
        <f t="shared" si="679"/>
        <v>1.1908506011710831</v>
      </c>
      <c r="AA3339">
        <f t="shared" si="680"/>
        <v>0.16892247343142086</v>
      </c>
      <c r="AB3339">
        <f>(1/(AA3339*k))*(LN((50-dTar)/(hTar-dTar)))</f>
        <v>25.870714287592332</v>
      </c>
      <c r="AC3339">
        <f t="shared" si="681"/>
        <v>41.733270127866803</v>
      </c>
      <c r="AD3339" s="19">
        <v>392.37738037100002</v>
      </c>
      <c r="AE3339" s="19">
        <v>35.9476394653</v>
      </c>
      <c r="AF3339">
        <f t="shared" si="687"/>
        <v>2.127395732295736E-3</v>
      </c>
      <c r="AG3339" s="23">
        <f t="shared" si="682"/>
        <v>36.635666150945902</v>
      </c>
      <c r="AH3339" s="25">
        <f t="shared" si="688"/>
        <v>37.992428593371365</v>
      </c>
      <c r="AI3339" s="25">
        <f t="shared" si="683"/>
        <v>0.45263489059505185</v>
      </c>
    </row>
    <row r="3340" spans="6:35" ht="15">
      <c r="F3340" s="5">
        <v>2006</v>
      </c>
      <c r="G3340" s="5">
        <v>5</v>
      </c>
      <c r="H3340" s="5">
        <v>0</v>
      </c>
      <c r="I3340" s="5">
        <v>139</v>
      </c>
      <c r="J3340" s="5">
        <v>23</v>
      </c>
      <c r="K3340" s="5">
        <v>12.7899999619</v>
      </c>
      <c r="L3340" s="5">
        <v>0.51697117090199995</v>
      </c>
      <c r="M3340" s="5">
        <v>1.24450004101</v>
      </c>
      <c r="N3340" s="8">
        <f t="shared" si="684"/>
        <v>1.24450004101</v>
      </c>
      <c r="O3340" s="5">
        <v>0</v>
      </c>
      <c r="P3340" s="5">
        <v>96.736587524399994</v>
      </c>
      <c r="Q3340" s="5">
        <v>35.091690063500003</v>
      </c>
      <c r="R3340" s="5">
        <v>0.94197499752000002</v>
      </c>
      <c r="S3340">
        <f t="shared" si="676"/>
        <v>7.3940723331317071E-2</v>
      </c>
      <c r="T3340">
        <f t="shared" si="677"/>
        <v>93.536349901283288</v>
      </c>
      <c r="U3340">
        <f t="shared" si="678"/>
        <v>280.90372893150942</v>
      </c>
      <c r="V3340" s="9">
        <v>422.93658447299998</v>
      </c>
      <c r="W3340" s="9">
        <v>82.124763488799999</v>
      </c>
      <c r="X3340">
        <f t="shared" si="685"/>
        <v>1.2723211620962959E-3</v>
      </c>
      <c r="Y3340">
        <f t="shared" si="686"/>
        <v>39.832031520252883</v>
      </c>
      <c r="Z3340">
        <f t="shared" si="679"/>
        <v>1.5357654531307574</v>
      </c>
      <c r="AA3340">
        <f t="shared" si="680"/>
        <v>0.21784873660747656</v>
      </c>
      <c r="AB3340">
        <f>(1/(AA3340*k))*(LN((50-dTar)/(hTar-dTar)))</f>
        <v>20.060456236530282</v>
      </c>
      <c r="AC3340">
        <f t="shared" si="681"/>
        <v>32.360468663553156</v>
      </c>
      <c r="AD3340" s="19">
        <v>388.139404297</v>
      </c>
      <c r="AE3340" s="19">
        <v>27.874223709100001</v>
      </c>
      <c r="AF3340">
        <f t="shared" si="687"/>
        <v>2.2302804899471391E-3</v>
      </c>
      <c r="AG3340" s="23">
        <f t="shared" si="682"/>
        <v>36.957237419989582</v>
      </c>
      <c r="AH3340" s="25">
        <f t="shared" si="688"/>
        <v>38.04992873809141</v>
      </c>
      <c r="AI3340" s="25">
        <f t="shared" si="683"/>
        <v>0.58373487587267336</v>
      </c>
    </row>
    <row r="3341" spans="6:35" ht="15">
      <c r="F3341" s="5">
        <v>2006</v>
      </c>
      <c r="G3341" s="5">
        <v>5</v>
      </c>
      <c r="H3341" s="5">
        <v>0</v>
      </c>
      <c r="I3341" s="5">
        <v>139</v>
      </c>
      <c r="J3341" s="5">
        <v>24</v>
      </c>
      <c r="K3341" s="5">
        <v>12.6300001144</v>
      </c>
      <c r="L3341" s="5">
        <v>0.53138434886899999</v>
      </c>
      <c r="M3341" s="5">
        <v>1.2015000581699999</v>
      </c>
      <c r="N3341" s="8">
        <f t="shared" si="684"/>
        <v>1.2015000581699999</v>
      </c>
      <c r="O3341" s="5">
        <v>0</v>
      </c>
      <c r="P3341" s="5">
        <v>96.736587524399994</v>
      </c>
      <c r="Q3341" s="5">
        <v>35.882240295400003</v>
      </c>
      <c r="R3341" s="5">
        <v>1.14184999466</v>
      </c>
      <c r="S3341">
        <f t="shared" si="676"/>
        <v>7.1385922423601977E-2</v>
      </c>
      <c r="T3341">
        <f t="shared" si="677"/>
        <v>96.883883189627355</v>
      </c>
      <c r="U3341">
        <f t="shared" si="678"/>
        <v>290.95687494811813</v>
      </c>
      <c r="V3341" s="9">
        <v>423.30722045900001</v>
      </c>
      <c r="W3341" s="9">
        <v>85.0638961792</v>
      </c>
      <c r="X3341">
        <f t="shared" si="685"/>
        <v>1.2510508959099947E-3</v>
      </c>
      <c r="Y3341">
        <f t="shared" si="686"/>
        <v>40.831261485564852</v>
      </c>
      <c r="Z3341">
        <f t="shared" si="679"/>
        <v>1.48270166369344</v>
      </c>
      <c r="AA3341">
        <f t="shared" si="680"/>
        <v>0.21032162401032883</v>
      </c>
      <c r="AB3341">
        <f>(1/(AA3341*k))*(LN((50-dTar)/(hTar-dTar)))</f>
        <v>20.778391510913206</v>
      </c>
      <c r="AC3341">
        <f t="shared" si="681"/>
        <v>33.518603936011267</v>
      </c>
      <c r="AD3341" s="19">
        <v>388.78231811500001</v>
      </c>
      <c r="AE3341" s="19">
        <v>28.8718032837</v>
      </c>
      <c r="AF3341">
        <f t="shared" si="687"/>
        <v>2.2164460390599419E-3</v>
      </c>
      <c r="AG3341" s="23">
        <f t="shared" si="682"/>
        <v>37.797818183053529</v>
      </c>
      <c r="AH3341" s="25">
        <f t="shared" si="688"/>
        <v>38.95081107402428</v>
      </c>
      <c r="AI3341" s="25">
        <f t="shared" si="683"/>
        <v>0.56356566026922206</v>
      </c>
    </row>
    <row r="3342" spans="6:35" ht="15">
      <c r="F3342" s="5">
        <v>2006</v>
      </c>
      <c r="G3342" s="5">
        <v>5</v>
      </c>
      <c r="H3342" s="5">
        <v>0</v>
      </c>
      <c r="I3342" s="5">
        <v>140</v>
      </c>
      <c r="J3342" s="5">
        <v>1</v>
      </c>
      <c r="K3342" s="5">
        <v>12.6199998856</v>
      </c>
      <c r="L3342" s="5">
        <v>0.53614896535900003</v>
      </c>
      <c r="M3342" s="5">
        <v>1.40199995041</v>
      </c>
      <c r="N3342" s="8">
        <f t="shared" si="684"/>
        <v>1.40199995041</v>
      </c>
      <c r="O3342" s="5">
        <v>0</v>
      </c>
      <c r="P3342" s="5">
        <v>96.736587524399994</v>
      </c>
      <c r="Q3342" s="5">
        <v>35.437980651899998</v>
      </c>
      <c r="R3342" s="5">
        <v>1.0567749738700001</v>
      </c>
      <c r="S3342">
        <f t="shared" si="676"/>
        <v>8.3298422681974876E-2</v>
      </c>
      <c r="T3342">
        <f t="shared" si="677"/>
        <v>83.028527393336276</v>
      </c>
      <c r="U3342">
        <f t="shared" si="678"/>
        <v>249.34715730403062</v>
      </c>
      <c r="V3342" s="9">
        <v>421.01519775399998</v>
      </c>
      <c r="W3342" s="9">
        <v>72.898910522500003</v>
      </c>
      <c r="X3342">
        <f t="shared" si="685"/>
        <v>1.3454219213467843E-3</v>
      </c>
      <c r="Y3342">
        <f t="shared" si="686"/>
        <v>39.894535404697727</v>
      </c>
      <c r="Z3342">
        <f t="shared" si="679"/>
        <v>1.7301269732247535</v>
      </c>
      <c r="AA3342">
        <f t="shared" si="680"/>
        <v>0.24541896975165231</v>
      </c>
      <c r="AB3342">
        <f>(1/(AA3342*k))*(LN((50-dTar)/(hTar-dTar)))</f>
        <v>17.806875529303994</v>
      </c>
      <c r="AC3342">
        <f t="shared" si="681"/>
        <v>28.725111272020673</v>
      </c>
      <c r="AD3342" s="19">
        <v>385.812011719</v>
      </c>
      <c r="AE3342" s="19">
        <v>24.742847442599999</v>
      </c>
      <c r="AF3342">
        <f t="shared" si="687"/>
        <v>2.2764525298362296E-3</v>
      </c>
      <c r="AG3342" s="23">
        <f t="shared" si="682"/>
        <v>37.285777788195659</v>
      </c>
      <c r="AH3342" s="25">
        <f t="shared" si="688"/>
        <v>38.277350297100817</v>
      </c>
      <c r="AI3342" s="25">
        <f t="shared" si="683"/>
        <v>0.65761047814983509</v>
      </c>
    </row>
    <row r="3343" spans="6:35" ht="15">
      <c r="F3343" s="5">
        <v>2006</v>
      </c>
      <c r="G3343" s="5">
        <v>5</v>
      </c>
      <c r="H3343" s="5">
        <v>0</v>
      </c>
      <c r="I3343" s="5">
        <v>140</v>
      </c>
      <c r="J3343" s="5">
        <v>2</v>
      </c>
      <c r="K3343" s="5">
        <v>12.170000076299999</v>
      </c>
      <c r="L3343" s="5">
        <v>0.48747569322599998</v>
      </c>
      <c r="M3343" s="5">
        <v>1.4090000390999999</v>
      </c>
      <c r="N3343" s="8">
        <f t="shared" si="684"/>
        <v>1.4090000390999999</v>
      </c>
      <c r="O3343" s="5">
        <v>0</v>
      </c>
      <c r="P3343" s="5">
        <v>96.736587524399994</v>
      </c>
      <c r="Q3343" s="5">
        <v>38.397449493400003</v>
      </c>
      <c r="R3343" s="5">
        <v>0.97374999523200001</v>
      </c>
      <c r="S3343">
        <f t="shared" si="676"/>
        <v>8.371432593956088E-2</v>
      </c>
      <c r="T3343">
        <f t="shared" si="677"/>
        <v>82.616031268833183</v>
      </c>
      <c r="U3343">
        <f t="shared" si="678"/>
        <v>248.10836939253949</v>
      </c>
      <c r="V3343" s="9">
        <v>420.96908569300001</v>
      </c>
      <c r="W3343" s="9">
        <v>72.5367355347</v>
      </c>
      <c r="X3343">
        <f t="shared" si="685"/>
        <v>1.348410012440111E-3</v>
      </c>
      <c r="Y3343">
        <f t="shared" si="686"/>
        <v>43.211188110078901</v>
      </c>
      <c r="Z3343">
        <f t="shared" si="679"/>
        <v>1.7387653774229797</v>
      </c>
      <c r="AA3343">
        <f t="shared" si="680"/>
        <v>0.24664432967692732</v>
      </c>
      <c r="AB3343">
        <f>(1/(AA3343*k))*(LN((50-dTar)/(hTar-dTar)))</f>
        <v>17.718408741129501</v>
      </c>
      <c r="AC3343">
        <f t="shared" si="681"/>
        <v>28.582401321024015</v>
      </c>
      <c r="AD3343" s="19">
        <v>385.70956420900001</v>
      </c>
      <c r="AE3343" s="19">
        <v>24.6199226379</v>
      </c>
      <c r="AF3343">
        <f t="shared" si="687"/>
        <v>2.2783616187160745E-3</v>
      </c>
      <c r="AG3343" s="23">
        <f t="shared" si="682"/>
        <v>40.397230335374005</v>
      </c>
      <c r="AH3343" s="25">
        <f t="shared" si="688"/>
        <v>41.46679814534118</v>
      </c>
      <c r="AI3343" s="25">
        <f t="shared" si="683"/>
        <v>0.66089388173995356</v>
      </c>
    </row>
    <row r="3344" spans="6:35" ht="15">
      <c r="F3344" s="5">
        <v>2006</v>
      </c>
      <c r="G3344" s="5">
        <v>5</v>
      </c>
      <c r="H3344" s="5">
        <v>0</v>
      </c>
      <c r="I3344" s="5">
        <v>140</v>
      </c>
      <c r="J3344" s="5">
        <v>3</v>
      </c>
      <c r="K3344" s="5">
        <v>12.6899995804</v>
      </c>
      <c r="L3344" s="5">
        <v>0.53810274600999997</v>
      </c>
      <c r="M3344" s="5">
        <v>1.3969999551800001</v>
      </c>
      <c r="N3344" s="8">
        <f t="shared" si="684"/>
        <v>1.3969999551800001</v>
      </c>
      <c r="O3344" s="5">
        <v>0</v>
      </c>
      <c r="P3344" s="5">
        <v>96.736587524399994</v>
      </c>
      <c r="Q3344" s="5">
        <v>36.853694915799998</v>
      </c>
      <c r="R3344" s="5">
        <v>0.989125013351</v>
      </c>
      <c r="S3344">
        <f t="shared" si="676"/>
        <v>8.3001352973837886E-2</v>
      </c>
      <c r="T3344">
        <f t="shared" si="677"/>
        <v>83.325694361295888</v>
      </c>
      <c r="U3344">
        <f t="shared" si="678"/>
        <v>250.23959441006724</v>
      </c>
      <c r="V3344" s="9">
        <v>421.04837036100002</v>
      </c>
      <c r="W3344" s="9">
        <v>73.159820556599996</v>
      </c>
      <c r="X3344">
        <f t="shared" si="685"/>
        <v>1.3432775537908974E-3</v>
      </c>
      <c r="Y3344">
        <f t="shared" si="686"/>
        <v>41.49861566583828</v>
      </c>
      <c r="Z3344">
        <f t="shared" si="679"/>
        <v>1.7239567685746835</v>
      </c>
      <c r="AA3344">
        <f t="shared" si="680"/>
        <v>0.24454372458652171</v>
      </c>
      <c r="AB3344">
        <f>(1/(AA3344*k))*(LN((50-dTar)/(hTar-dTar)))</f>
        <v>17.870608024339219</v>
      </c>
      <c r="AC3344">
        <f t="shared" si="681"/>
        <v>28.827921167474688</v>
      </c>
      <c r="AD3344" s="19">
        <v>385.885253906</v>
      </c>
      <c r="AE3344" s="19">
        <v>24.8314037323</v>
      </c>
      <c r="AF3344">
        <f t="shared" si="687"/>
        <v>2.275082092280516E-3</v>
      </c>
      <c r="AG3344" s="23">
        <f t="shared" si="682"/>
        <v>38.776892139581932</v>
      </c>
      <c r="AH3344" s="25">
        <f t="shared" si="688"/>
        <v>39.811402286636081</v>
      </c>
      <c r="AI3344" s="25">
        <f t="shared" si="683"/>
        <v>0.65526522182298186</v>
      </c>
    </row>
    <row r="3345" spans="6:35" ht="15">
      <c r="F3345" s="5">
        <v>2006</v>
      </c>
      <c r="G3345" s="5">
        <v>5</v>
      </c>
      <c r="H3345" s="5">
        <v>0</v>
      </c>
      <c r="I3345" s="5">
        <v>140</v>
      </c>
      <c r="J3345" s="5">
        <v>4</v>
      </c>
      <c r="K3345" s="5">
        <v>12.1850004196</v>
      </c>
      <c r="L3345" s="5">
        <v>0.467229485512</v>
      </c>
      <c r="M3345" s="5">
        <v>1.4835000038099999</v>
      </c>
      <c r="N3345" s="8">
        <f t="shared" si="684"/>
        <v>1.4835000038099999</v>
      </c>
      <c r="O3345" s="5">
        <v>0</v>
      </c>
      <c r="P3345" s="5">
        <v>96.736587524399994</v>
      </c>
      <c r="Q3345" s="5">
        <v>36.129104614299997</v>
      </c>
      <c r="R3345" s="5">
        <v>1.0116750001899999</v>
      </c>
      <c r="S3345">
        <f t="shared" si="676"/>
        <v>8.8140666716813407E-2</v>
      </c>
      <c r="T3345">
        <f t="shared" si="677"/>
        <v>78.467132449688563</v>
      </c>
      <c r="U3345">
        <f t="shared" si="678"/>
        <v>235.64860214176218</v>
      </c>
      <c r="V3345" s="9">
        <v>420.50469970699999</v>
      </c>
      <c r="W3345" s="9">
        <v>68.894012451199998</v>
      </c>
      <c r="X3345">
        <f t="shared" si="685"/>
        <v>1.3792203353866724E-3</v>
      </c>
      <c r="Y3345">
        <f t="shared" si="686"/>
        <v>40.513630024507222</v>
      </c>
      <c r="Z3345">
        <f t="shared" si="679"/>
        <v>1.8307014708667557</v>
      </c>
      <c r="AA3345">
        <f t="shared" si="680"/>
        <v>0.25968548890115967</v>
      </c>
      <c r="AB3345">
        <f>(1/(AA3345*k))*(LN((50-dTar)/(hTar-dTar)))</f>
        <v>16.828607040730876</v>
      </c>
      <c r="AC3345">
        <f t="shared" si="681"/>
        <v>27.147020205908042</v>
      </c>
      <c r="AD3345" s="19">
        <v>384.62435913100001</v>
      </c>
      <c r="AE3345" s="19">
        <v>23.3835334778</v>
      </c>
      <c r="AF3345">
        <f t="shared" si="687"/>
        <v>2.2980321962395192E-3</v>
      </c>
      <c r="AG3345" s="23">
        <f t="shared" si="682"/>
        <v>37.986198297318396</v>
      </c>
      <c r="AH3345" s="25">
        <f t="shared" si="688"/>
        <v>38.946859342622957</v>
      </c>
      <c r="AI3345" s="25">
        <f t="shared" si="683"/>
        <v>0.69583821779414645</v>
      </c>
    </row>
    <row r="3346" spans="6:35" ht="15">
      <c r="F3346" s="5">
        <v>2006</v>
      </c>
      <c r="G3346" s="5">
        <v>5</v>
      </c>
      <c r="H3346" s="5">
        <v>0</v>
      </c>
      <c r="I3346" s="5">
        <v>140</v>
      </c>
      <c r="J3346" s="5">
        <v>5</v>
      </c>
      <c r="K3346" s="5">
        <v>11.5349998474</v>
      </c>
      <c r="L3346" s="5">
        <v>0.41489508748100001</v>
      </c>
      <c r="M3346" s="5">
        <v>1.5880000591300001</v>
      </c>
      <c r="N3346" s="8">
        <f t="shared" si="684"/>
        <v>1.5880000591300001</v>
      </c>
      <c r="O3346" s="5">
        <v>0</v>
      </c>
      <c r="P3346" s="5">
        <v>96.736587524399994</v>
      </c>
      <c r="Q3346" s="5">
        <v>32.876209258999999</v>
      </c>
      <c r="R3346" s="5">
        <v>0.83332502841900002</v>
      </c>
      <c r="S3346">
        <f t="shared" si="676"/>
        <v>9.4349432826818999E-2</v>
      </c>
      <c r="T3346">
        <f t="shared" si="677"/>
        <v>73.303518232768084</v>
      </c>
      <c r="U3346">
        <f t="shared" si="678"/>
        <v>220.14149191319831</v>
      </c>
      <c r="V3346" s="9">
        <v>426.08859252899998</v>
      </c>
      <c r="W3346" s="9">
        <v>64.360366821300005</v>
      </c>
      <c r="X3346">
        <f t="shared" si="685"/>
        <v>1.4072803796081183E-3</v>
      </c>
      <c r="Y3346">
        <f t="shared" si="686"/>
        <v>36.657774014110387</v>
      </c>
      <c r="Z3346">
        <f t="shared" si="679"/>
        <v>1.9596589393457944</v>
      </c>
      <c r="AA3346">
        <f t="shared" si="680"/>
        <v>0.27797813998729215</v>
      </c>
      <c r="AB3346">
        <f>(1/(AA3346*k))*(LN((50-dTar)/(hTar-dTar)))</f>
        <v>15.72118241778824</v>
      </c>
      <c r="AC3346">
        <f t="shared" si="681"/>
        <v>25.360581284208781</v>
      </c>
      <c r="AD3346" s="19">
        <v>388.66894531299999</v>
      </c>
      <c r="AE3346" s="19">
        <v>21.844753265400001</v>
      </c>
      <c r="AF3346">
        <f t="shared" si="687"/>
        <v>2.294239523183631E-3</v>
      </c>
      <c r="AG3346" s="23">
        <f t="shared" si="682"/>
        <v>34.524905660703439</v>
      </c>
      <c r="AH3346" s="25">
        <f t="shared" si="688"/>
        <v>35.335595627059099</v>
      </c>
      <c r="AI3346" s="25">
        <f t="shared" si="683"/>
        <v>0.74485414773449576</v>
      </c>
    </row>
    <row r="3347" spans="6:35" ht="15">
      <c r="F3347" s="5">
        <v>2006</v>
      </c>
      <c r="G3347" s="5">
        <v>5</v>
      </c>
      <c r="H3347" s="5">
        <v>0</v>
      </c>
      <c r="I3347" s="5">
        <v>140</v>
      </c>
      <c r="J3347" s="5">
        <v>6</v>
      </c>
      <c r="K3347" s="5">
        <v>11.0600004196</v>
      </c>
      <c r="L3347" s="5">
        <v>0.41290298104299999</v>
      </c>
      <c r="M3347" s="5">
        <v>0.65399998426399997</v>
      </c>
      <c r="N3347" s="8">
        <f t="shared" si="684"/>
        <v>0.65399998426399997</v>
      </c>
      <c r="O3347" s="5">
        <v>0.34999999403999998</v>
      </c>
      <c r="P3347" s="5">
        <v>96.736587524399994</v>
      </c>
      <c r="Q3347" s="5">
        <v>28.544675826999999</v>
      </c>
      <c r="R3347" s="5">
        <v>8.6448497772199993</v>
      </c>
      <c r="S3347">
        <f t="shared" si="676"/>
        <v>3.885675395872612E-2</v>
      </c>
      <c r="T3347">
        <f t="shared" si="677"/>
        <v>177.99081664974963</v>
      </c>
      <c r="U3347">
        <f t="shared" si="678"/>
        <v>534.53319661550415</v>
      </c>
      <c r="V3347" s="9">
        <v>436.95104980500003</v>
      </c>
      <c r="W3347" s="9">
        <v>156.275634766</v>
      </c>
      <c r="X3347">
        <f t="shared" si="685"/>
        <v>8.867135785570867E-4</v>
      </c>
      <c r="Y3347">
        <f t="shared" si="686"/>
        <v>33.894071118083922</v>
      </c>
      <c r="Z3347">
        <f t="shared" si="679"/>
        <v>0.80706351874892335</v>
      </c>
      <c r="AA3347">
        <f t="shared" si="680"/>
        <v>0.11448217406051263</v>
      </c>
      <c r="AB3347">
        <f>(1/(AA3347*k))*(LN((50-dTar)/(hTar-dTar)))</f>
        <v>38.173148638736876</v>
      </c>
      <c r="AC3347">
        <f t="shared" si="681"/>
        <v>61.578907565596971</v>
      </c>
      <c r="AD3347" s="19">
        <v>385.586761475</v>
      </c>
      <c r="AE3347" s="19">
        <v>53.042007446299998</v>
      </c>
      <c r="AF3347">
        <f t="shared" si="687"/>
        <v>1.9991696389453457E-3</v>
      </c>
      <c r="AG3347" s="23">
        <f t="shared" si="682"/>
        <v>29.72148446955228</v>
      </c>
      <c r="AH3347" s="25">
        <f t="shared" si="688"/>
        <v>31.307458645741288</v>
      </c>
      <c r="AI3347" s="25">
        <f t="shared" si="683"/>
        <v>0.30675981282029441</v>
      </c>
    </row>
    <row r="3348" spans="6:35" ht="15">
      <c r="F3348" s="5">
        <v>2006</v>
      </c>
      <c r="G3348" s="5">
        <v>5</v>
      </c>
      <c r="H3348" s="5">
        <v>0</v>
      </c>
      <c r="I3348" s="5">
        <v>140</v>
      </c>
      <c r="J3348" s="5">
        <v>7</v>
      </c>
      <c r="K3348" s="5">
        <v>11.385000228899999</v>
      </c>
      <c r="L3348" s="5">
        <v>0.40042480826400001</v>
      </c>
      <c r="M3348" s="5">
        <v>0.28450000286100002</v>
      </c>
      <c r="N3348" s="8">
        <f t="shared" si="684"/>
        <v>0.28450000286100002</v>
      </c>
      <c r="O3348" s="5">
        <v>0</v>
      </c>
      <c r="P3348" s="5">
        <v>96.736587524399994</v>
      </c>
      <c r="Q3348" s="5">
        <v>25.156465530399998</v>
      </c>
      <c r="R3348" s="5">
        <v>27.4904994965</v>
      </c>
      <c r="S3348">
        <f t="shared" si="676"/>
        <v>1.6903282688710723E-2</v>
      </c>
      <c r="T3348">
        <f t="shared" si="677"/>
        <v>409.15989496473213</v>
      </c>
      <c r="U3348">
        <f t="shared" si="678"/>
        <v>1228.7687123360915</v>
      </c>
      <c r="V3348" s="9">
        <v>457.52606201200001</v>
      </c>
      <c r="W3348" s="9">
        <v>359.241699219</v>
      </c>
      <c r="X3348">
        <f t="shared" si="685"/>
        <v>4.8886930784282638E-4</v>
      </c>
      <c r="Y3348">
        <f t="shared" si="686"/>
        <v>31.446592710595709</v>
      </c>
      <c r="Z3348">
        <f t="shared" si="679"/>
        <v>0.35108498305466473</v>
      </c>
      <c r="AA3348">
        <f t="shared" si="680"/>
        <v>4.9801497907378769E-2</v>
      </c>
      <c r="AB3348">
        <f>(1/(AA3348*k))*(LN((50-dTar)/(hTar-dTar)))</f>
        <v>87.751277180966042</v>
      </c>
      <c r="AC3348">
        <f t="shared" si="681"/>
        <v>141.555726446059</v>
      </c>
      <c r="AD3348" s="19">
        <v>352.24090576200001</v>
      </c>
      <c r="AE3348" s="19">
        <v>121.931365967</v>
      </c>
      <c r="AF3348">
        <f t="shared" si="687"/>
        <v>1.6240937604979394E-3</v>
      </c>
      <c r="AG3348" s="23">
        <f t="shared" si="682"/>
        <v>24.217028213617745</v>
      </c>
      <c r="AH3348" s="25">
        <f t="shared" si="688"/>
        <v>26.964940614989889</v>
      </c>
      <c r="AI3348" s="25">
        <f t="shared" si="683"/>
        <v>0.13344521364664749</v>
      </c>
    </row>
    <row r="3349" spans="6:35" ht="15">
      <c r="F3349" s="5">
        <v>2006</v>
      </c>
      <c r="G3349" s="5">
        <v>5</v>
      </c>
      <c r="H3349" s="5">
        <v>0</v>
      </c>
      <c r="I3349" s="5">
        <v>140</v>
      </c>
      <c r="J3349" s="5">
        <v>8</v>
      </c>
      <c r="K3349" s="5">
        <v>11.614999771100001</v>
      </c>
      <c r="L3349" s="5">
        <v>0.36712196469300001</v>
      </c>
      <c r="M3349" s="5">
        <v>1.40000004321E-2</v>
      </c>
      <c r="N3349" s="8">
        <f t="shared" si="684"/>
        <v>1.40000004321E-2</v>
      </c>
      <c r="O3349" s="5">
        <v>0</v>
      </c>
      <c r="P3349" s="5">
        <v>96.736587524399994</v>
      </c>
      <c r="Q3349" s="5">
        <v>25.615274429300001</v>
      </c>
      <c r="R3349" s="5">
        <v>92.25</v>
      </c>
      <c r="S3349">
        <f t="shared" si="676"/>
        <v>8.3179600198977216E-4</v>
      </c>
      <c r="T3349">
        <f t="shared" si="677"/>
        <v>8314.7134068060786</v>
      </c>
      <c r="U3349">
        <f t="shared" si="678"/>
        <v>24970.335098960255</v>
      </c>
      <c r="V3349" s="9">
        <v>630.77307128899997</v>
      </c>
      <c r="W3349" s="9">
        <v>7300.3041992199996</v>
      </c>
      <c r="X3349">
        <f t="shared" si="685"/>
        <v>3.0393831996341483E-5</v>
      </c>
      <c r="Y3349">
        <f t="shared" si="686"/>
        <v>34.277830799301114</v>
      </c>
      <c r="Z3349">
        <f t="shared" si="679"/>
        <v>1.7276590035292805E-2</v>
      </c>
      <c r="AA3349">
        <f t="shared" si="680"/>
        <v>2.4506888759617193E-3</v>
      </c>
      <c r="AB3349">
        <f>(1/(AA3349*k))*(LN((50-dTar)/(hTar-dTar)))</f>
        <v>1783.2312741790727</v>
      </c>
      <c r="AC3349">
        <f t="shared" si="681"/>
        <v>2876.6145239935422</v>
      </c>
      <c r="AD3349" s="19">
        <v>266.08172607400002</v>
      </c>
      <c r="AE3349" s="19">
        <v>2477.8193359400002</v>
      </c>
      <c r="AF3349">
        <f t="shared" si="687"/>
        <v>1.7791962048633629E-4</v>
      </c>
      <c r="AG3349" s="23">
        <f t="shared" si="682"/>
        <v>16.734225694150101</v>
      </c>
      <c r="AH3349" s="25">
        <f t="shared" si="688"/>
        <v>23.402440640343841</v>
      </c>
      <c r="AI3349" s="25">
        <f t="shared" si="683"/>
        <v>6.5667241825214193E-3</v>
      </c>
    </row>
    <row r="3350" spans="6:35" ht="15">
      <c r="F3350" s="5">
        <v>2006</v>
      </c>
      <c r="G3350" s="5">
        <v>5</v>
      </c>
      <c r="H3350" s="5">
        <v>0</v>
      </c>
      <c r="I3350" s="5">
        <v>140</v>
      </c>
      <c r="J3350" s="5">
        <v>9</v>
      </c>
      <c r="K3350" s="5">
        <v>12.75</v>
      </c>
      <c r="L3350" s="5">
        <v>0.425445437431</v>
      </c>
      <c r="M3350" s="5">
        <v>0.59200000762899996</v>
      </c>
      <c r="N3350" s="8">
        <f t="shared" si="684"/>
        <v>0.59200000762899996</v>
      </c>
      <c r="O3350" s="5">
        <v>0</v>
      </c>
      <c r="P3350" s="5">
        <v>96.736587524399994</v>
      </c>
      <c r="Q3350" s="5">
        <v>35.583480835000003</v>
      </c>
      <c r="R3350" s="5">
        <v>278.28750610399999</v>
      </c>
      <c r="S3350">
        <f t="shared" si="676"/>
        <v>3.5173087451816118E-2</v>
      </c>
      <c r="T3350">
        <f t="shared" si="677"/>
        <v>196.63173950670478</v>
      </c>
      <c r="U3350">
        <f t="shared" si="678"/>
        <v>590.5146920102851</v>
      </c>
      <c r="V3350" s="9">
        <v>293.21310424799998</v>
      </c>
      <c r="W3350" s="9">
        <v>172.64236450199999</v>
      </c>
      <c r="X3350">
        <f t="shared" si="685"/>
        <v>9.4663787102835758E-4</v>
      </c>
      <c r="Y3350">
        <f t="shared" si="686"/>
        <v>43.721818684421088</v>
      </c>
      <c r="Z3350">
        <f t="shared" si="679"/>
        <v>0.73055293693032297</v>
      </c>
      <c r="AA3350">
        <f t="shared" si="680"/>
        <v>0.10362912774910693</v>
      </c>
      <c r="AB3350">
        <f>(1/(AA3350*k))*(LN((50-dTar)/(hTar-dTar)))</f>
        <v>42.171010620470625</v>
      </c>
      <c r="AC3350">
        <f t="shared" si="681"/>
        <v>68.028047398494522</v>
      </c>
      <c r="AD3350" s="19">
        <v>153.973190308</v>
      </c>
      <c r="AE3350" s="19">
        <v>58.597084045400003</v>
      </c>
      <c r="AF3350">
        <f t="shared" si="687"/>
        <v>3.5638131894609173E-3</v>
      </c>
      <c r="AG3350" s="23">
        <f t="shared" si="682"/>
        <v>33.121933641480346</v>
      </c>
      <c r="AH3350" s="25">
        <f t="shared" si="688"/>
        <v>37.150883874207587</v>
      </c>
      <c r="AI3350" s="25">
        <f t="shared" si="683"/>
        <v>0.27767861758323487</v>
      </c>
    </row>
    <row r="3351" spans="6:35" ht="15">
      <c r="F3351" s="5">
        <v>2006</v>
      </c>
      <c r="G3351" s="5">
        <v>5</v>
      </c>
      <c r="H3351" s="5">
        <v>0</v>
      </c>
      <c r="I3351" s="5">
        <v>140</v>
      </c>
      <c r="J3351" s="5">
        <v>10</v>
      </c>
      <c r="K3351" s="5">
        <v>15.114999771100001</v>
      </c>
      <c r="L3351" s="5">
        <v>0.77230757474900003</v>
      </c>
      <c r="M3351" s="5">
        <v>3.5169999599500001</v>
      </c>
      <c r="N3351" s="8">
        <f t="shared" si="684"/>
        <v>3.5169999599500001</v>
      </c>
      <c r="O3351" s="5">
        <v>0</v>
      </c>
      <c r="P3351" s="5">
        <v>96.736587524399994</v>
      </c>
      <c r="Q3351" s="5">
        <v>35.854595184300003</v>
      </c>
      <c r="R3351" s="5">
        <v>390.42248535200002</v>
      </c>
      <c r="S3351">
        <f t="shared" si="676"/>
        <v>0.20895902967095728</v>
      </c>
      <c r="T3351">
        <f t="shared" si="677"/>
        <v>33.098092867117252</v>
      </c>
      <c r="U3351">
        <f t="shared" si="678"/>
        <v>99.398551650849399</v>
      </c>
      <c r="V3351" s="9">
        <v>128.63917541500001</v>
      </c>
      <c r="W3351" s="9">
        <v>29.060071945200001</v>
      </c>
      <c r="X3351">
        <f t="shared" si="685"/>
        <v>3.8895704430243782E-3</v>
      </c>
      <c r="Y3351">
        <f t="shared" si="686"/>
        <v>41.152453567919153</v>
      </c>
      <c r="Z3351">
        <f t="shared" si="679"/>
        <v>4.340126041916351</v>
      </c>
      <c r="AA3351">
        <f t="shared" si="680"/>
        <v>0.61564802947041175</v>
      </c>
      <c r="AB3351">
        <f>(1/(AA3351*k))*(LN((50-dTar)/(hTar-dTar)))</f>
        <v>7.0984472258555744</v>
      </c>
      <c r="AC3351">
        <f t="shared" si="681"/>
        <v>11.450840215382676</v>
      </c>
      <c r="AD3351" s="19">
        <v>117.264396667</v>
      </c>
      <c r="AE3351" s="19">
        <v>9.8633699417099994</v>
      </c>
      <c r="AF3351">
        <f t="shared" si="687"/>
        <v>7.2161210371335929E-3</v>
      </c>
      <c r="AG3351" s="23">
        <f t="shared" si="682"/>
        <v>37.75199962284983</v>
      </c>
      <c r="AH3351" s="25">
        <f t="shared" si="688"/>
        <v>39.044490971375289</v>
      </c>
      <c r="AI3351" s="25">
        <f t="shared" si="683"/>
        <v>1.6496548552939048</v>
      </c>
    </row>
    <row r="3352" spans="6:35" ht="15">
      <c r="F3352" s="5">
        <v>2006</v>
      </c>
      <c r="G3352" s="5">
        <v>5</v>
      </c>
      <c r="H3352" s="5">
        <v>0</v>
      </c>
      <c r="I3352" s="5">
        <v>140</v>
      </c>
      <c r="J3352" s="5">
        <v>11</v>
      </c>
      <c r="K3352" s="5">
        <v>15.0399999619</v>
      </c>
      <c r="L3352" s="5">
        <v>0.74089282751100005</v>
      </c>
      <c r="M3352" s="5">
        <v>4.0704998970000004</v>
      </c>
      <c r="N3352" s="8">
        <f t="shared" si="684"/>
        <v>4.0704998970000004</v>
      </c>
      <c r="O3352" s="5">
        <v>0</v>
      </c>
      <c r="P3352" s="5">
        <v>96.736587524399994</v>
      </c>
      <c r="Q3352" s="5">
        <v>35.272594451899998</v>
      </c>
      <c r="R3352" s="5">
        <v>461.96749877899998</v>
      </c>
      <c r="S3352">
        <f t="shared" si="676"/>
        <v>0.24184467399452117</v>
      </c>
      <c r="T3352">
        <f t="shared" si="677"/>
        <v>28.597468181700517</v>
      </c>
      <c r="U3352">
        <f t="shared" si="678"/>
        <v>85.882498715396792</v>
      </c>
      <c r="V3352" s="9">
        <v>121.787940979</v>
      </c>
      <c r="W3352" s="9">
        <v>25.108530044599998</v>
      </c>
      <c r="X3352">
        <f t="shared" si="685"/>
        <v>4.2959207230844308E-3</v>
      </c>
      <c r="Y3352">
        <f t="shared" si="686"/>
        <v>40.212840702568201</v>
      </c>
      <c r="Z3352">
        <f t="shared" si="679"/>
        <v>5.0231682706185428</v>
      </c>
      <c r="AA3352">
        <f t="shared" si="680"/>
        <v>0.71253775066383318</v>
      </c>
      <c r="AB3352">
        <f>(1/(AA3352*k))*(LN((50-dTar)/(hTar-dTar)))</f>
        <v>6.1332119495791844</v>
      </c>
      <c r="AC3352">
        <f t="shared" si="681"/>
        <v>9.8937736390992246</v>
      </c>
      <c r="AD3352" s="19">
        <v>106.262786865</v>
      </c>
      <c r="AE3352" s="19">
        <v>8.5221652984599991</v>
      </c>
      <c r="AF3352">
        <f t="shared" si="687"/>
        <v>8.0206145319739342E-3</v>
      </c>
      <c r="AG3352" s="23">
        <f t="shared" si="682"/>
        <v>37.021785125641543</v>
      </c>
      <c r="AH3352" s="25">
        <f t="shared" si="688"/>
        <v>38.234685459675489</v>
      </c>
      <c r="AI3352" s="25">
        <f t="shared" si="683"/>
        <v>1.9092749488273677</v>
      </c>
    </row>
    <row r="3353" spans="6:35" ht="15">
      <c r="F3353" s="5">
        <v>2006</v>
      </c>
      <c r="G3353" s="5">
        <v>5</v>
      </c>
      <c r="H3353" s="5">
        <v>0</v>
      </c>
      <c r="I3353" s="5">
        <v>140</v>
      </c>
      <c r="J3353" s="5">
        <v>12</v>
      </c>
      <c r="K3353" s="5">
        <v>14.8100004196</v>
      </c>
      <c r="L3353" s="5">
        <v>0.67693328857400004</v>
      </c>
      <c r="M3353" s="5">
        <v>4.46500015259</v>
      </c>
      <c r="N3353" s="8">
        <f t="shared" si="684"/>
        <v>4.46500015259</v>
      </c>
      <c r="O3353" s="5">
        <v>0</v>
      </c>
      <c r="P3353" s="5">
        <v>96.736587524399994</v>
      </c>
      <c r="Q3353" s="5">
        <v>37.255275726299999</v>
      </c>
      <c r="R3353" s="5">
        <v>280.74749755900001</v>
      </c>
      <c r="S3353">
        <f t="shared" si="676"/>
        <v>0.26528351151279139</v>
      </c>
      <c r="T3353">
        <f t="shared" si="677"/>
        <v>26.070769834251735</v>
      </c>
      <c r="U3353">
        <f t="shared" si="678"/>
        <v>78.294443500151445</v>
      </c>
      <c r="V3353" s="9">
        <v>157.797973633</v>
      </c>
      <c r="W3353" s="9">
        <v>22.890090942400001</v>
      </c>
      <c r="X3353">
        <f t="shared" si="685"/>
        <v>3.8612646368698998E-3</v>
      </c>
      <c r="Y3353">
        <f t="shared" si="686"/>
        <v>41.425412130355774</v>
      </c>
      <c r="Z3353">
        <f t="shared" si="679"/>
        <v>5.5099981973533589</v>
      </c>
      <c r="AA3353">
        <f t="shared" si="680"/>
        <v>0.78159470481375859</v>
      </c>
      <c r="AB3353">
        <f>(1/(AA3353*k))*(LN((50-dTar)/(hTar-dTar)))</f>
        <v>5.5913186463296611</v>
      </c>
      <c r="AC3353">
        <f t="shared" si="681"/>
        <v>9.0196199781838562</v>
      </c>
      <c r="AD3353" s="19">
        <v>139.219207764</v>
      </c>
      <c r="AE3353" s="19">
        <v>7.7691984176600002</v>
      </c>
      <c r="AF3353">
        <f t="shared" si="687"/>
        <v>6.4099266211817369E-3</v>
      </c>
      <c r="AG3353" s="23">
        <f t="shared" si="682"/>
        <v>39.030397693902174</v>
      </c>
      <c r="AH3353" s="25">
        <f t="shared" si="688"/>
        <v>39.940727752392867</v>
      </c>
      <c r="AI3353" s="25">
        <f t="shared" si="683"/>
        <v>2.0943159694300464</v>
      </c>
    </row>
    <row r="3354" spans="6:35" ht="15">
      <c r="F3354" s="5">
        <v>2006</v>
      </c>
      <c r="G3354" s="5">
        <v>5</v>
      </c>
      <c r="H3354" s="5">
        <v>0</v>
      </c>
      <c r="I3354" s="5">
        <v>140</v>
      </c>
      <c r="J3354" s="5">
        <v>13</v>
      </c>
      <c r="K3354" s="5">
        <v>14.390000343300001</v>
      </c>
      <c r="L3354" s="5">
        <v>0.62889754772200002</v>
      </c>
      <c r="M3354" s="5">
        <v>6.5665001869199999</v>
      </c>
      <c r="N3354" s="8">
        <f t="shared" si="684"/>
        <v>6.5665001869199999</v>
      </c>
      <c r="O3354" s="5">
        <v>0</v>
      </c>
      <c r="P3354" s="5">
        <v>96.736587524399994</v>
      </c>
      <c r="Q3354" s="5">
        <v>36.320678710899998</v>
      </c>
      <c r="R3354" s="5">
        <v>341.94000244099999</v>
      </c>
      <c r="S3354">
        <f t="shared" si="676"/>
        <v>0.39014203099748396</v>
      </c>
      <c r="T3354">
        <f t="shared" si="677"/>
        <v>17.727250129368031</v>
      </c>
      <c r="U3354">
        <f t="shared" si="678"/>
        <v>53.237598754885163</v>
      </c>
      <c r="V3354" s="9">
        <v>158.684036255</v>
      </c>
      <c r="W3354" s="9">
        <v>15.564496994000001</v>
      </c>
      <c r="X3354">
        <f t="shared" si="685"/>
        <v>4.3958723601793944E-3</v>
      </c>
      <c r="Y3354">
        <f t="shared" si="686"/>
        <v>39.390230524976282</v>
      </c>
      <c r="Z3354">
        <f t="shared" si="679"/>
        <v>8.1033377281884409</v>
      </c>
      <c r="AA3354">
        <f t="shared" si="680"/>
        <v>1.149460604671676</v>
      </c>
      <c r="AB3354">
        <f>(1/(AA3354*k))*(LN((50-dTar)/(hTar-dTar)))</f>
        <v>3.8019093730889133</v>
      </c>
      <c r="AC3354">
        <f t="shared" si="681"/>
        <v>6.1330394323470641</v>
      </c>
      <c r="AD3354" s="19">
        <v>123.207138062</v>
      </c>
      <c r="AE3354" s="19">
        <v>5.2827949523899997</v>
      </c>
      <c r="AF3354">
        <f t="shared" si="687"/>
        <v>7.4281527277645365E-3</v>
      </c>
      <c r="AG3354" s="23">
        <f t="shared" si="682"/>
        <v>37.595723743048694</v>
      </c>
      <c r="AH3354" s="25">
        <f t="shared" si="688"/>
        <v>38.277804585188839</v>
      </c>
      <c r="AI3354" s="25">
        <f t="shared" si="683"/>
        <v>3.0800281600784865</v>
      </c>
    </row>
    <row r="3355" spans="6:35" ht="15">
      <c r="F3355" s="5">
        <v>2006</v>
      </c>
      <c r="G3355" s="5">
        <v>5</v>
      </c>
      <c r="H3355" s="5">
        <v>0</v>
      </c>
      <c r="I3355" s="5">
        <v>140</v>
      </c>
      <c r="J3355" s="5">
        <v>14</v>
      </c>
      <c r="K3355" s="5">
        <v>15.045000076299999</v>
      </c>
      <c r="L3355" s="5">
        <v>0.66733449697500002</v>
      </c>
      <c r="M3355" s="5">
        <v>6.2270002365100003</v>
      </c>
      <c r="N3355" s="8">
        <f t="shared" si="684"/>
        <v>6.2270002365100003</v>
      </c>
      <c r="O3355" s="5">
        <v>0</v>
      </c>
      <c r="P3355" s="5">
        <v>96.736587524399994</v>
      </c>
      <c r="Q3355" s="5">
        <v>36.315345764200003</v>
      </c>
      <c r="R3355" s="5">
        <v>623.50750732400002</v>
      </c>
      <c r="S3355">
        <f t="shared" si="676"/>
        <v>0.36997098151813734</v>
      </c>
      <c r="T3355">
        <f t="shared" si="677"/>
        <v>18.693750902009594</v>
      </c>
      <c r="U3355">
        <f t="shared" si="678"/>
        <v>56.14014596072257</v>
      </c>
      <c r="V3355" s="9">
        <v>109.364349365</v>
      </c>
      <c r="W3355" s="9">
        <v>16.413082122799999</v>
      </c>
      <c r="X3355">
        <f t="shared" si="685"/>
        <v>5.4969949249844821E-3</v>
      </c>
      <c r="Y3355">
        <f t="shared" si="686"/>
        <v>40.474481363455482</v>
      </c>
      <c r="Z3355">
        <f t="shared" si="679"/>
        <v>7.6843804939595577</v>
      </c>
      <c r="AA3355">
        <f t="shared" si="680"/>
        <v>1.0900314099445343</v>
      </c>
      <c r="AB3355">
        <f>(1/(AA3355*k))*(LN((50-dTar)/(hTar-dTar)))</f>
        <v>4.0091918517467926</v>
      </c>
      <c r="AC3355">
        <f t="shared" si="681"/>
        <v>6.4674165809034889</v>
      </c>
      <c r="AD3355" s="19">
        <v>88.611877441399997</v>
      </c>
      <c r="AE3355" s="19">
        <v>5.5708160400400004</v>
      </c>
      <c r="AF3355">
        <f t="shared" si="687"/>
        <v>9.9354089069608759E-3</v>
      </c>
      <c r="AG3355" s="23">
        <f t="shared" si="682"/>
        <v>37.873735753626129</v>
      </c>
      <c r="AH3355" s="25">
        <f t="shared" si="688"/>
        <v>38.862262948736095</v>
      </c>
      <c r="AI3355" s="25">
        <f t="shared" si="683"/>
        <v>2.9207851268275404</v>
      </c>
    </row>
    <row r="3356" spans="6:35" ht="15">
      <c r="F3356" s="5">
        <v>2006</v>
      </c>
      <c r="G3356" s="5">
        <v>5</v>
      </c>
      <c r="H3356" s="5">
        <v>0</v>
      </c>
      <c r="I3356" s="5">
        <v>140</v>
      </c>
      <c r="J3356" s="5">
        <v>15</v>
      </c>
      <c r="K3356" s="5">
        <v>16.940000534100001</v>
      </c>
      <c r="L3356" s="5">
        <v>0.85696136951400004</v>
      </c>
      <c r="M3356" s="5">
        <v>6.6944999694799998</v>
      </c>
      <c r="N3356" s="8">
        <f t="shared" si="684"/>
        <v>6.6944999694799998</v>
      </c>
      <c r="O3356" s="5">
        <v>0</v>
      </c>
      <c r="P3356" s="5">
        <v>96.736587524399994</v>
      </c>
      <c r="Q3356" s="5">
        <v>35.861869812000002</v>
      </c>
      <c r="R3356" s="5">
        <v>1130.5749511700001</v>
      </c>
      <c r="S3356">
        <f t="shared" si="676"/>
        <v>0.39774700986197375</v>
      </c>
      <c r="T3356">
        <f t="shared" si="677"/>
        <v>17.388302609420233</v>
      </c>
      <c r="U3356">
        <f t="shared" si="678"/>
        <v>52.21968836640081</v>
      </c>
      <c r="V3356" s="9">
        <v>70.080978393600006</v>
      </c>
      <c r="W3356" s="9">
        <v>15.2669000626</v>
      </c>
      <c r="X3356">
        <f t="shared" si="685"/>
        <v>7.2691552456513406E-3</v>
      </c>
      <c r="Y3356">
        <f t="shared" si="686"/>
        <v>41.050593911063821</v>
      </c>
      <c r="Z3356">
        <f t="shared" si="679"/>
        <v>8.2612948495914758</v>
      </c>
      <c r="AA3356">
        <f t="shared" si="680"/>
        <v>1.171866864211931</v>
      </c>
      <c r="AB3356">
        <f>(1/(AA3356*k))*(LN((50-dTar)/(hTar-dTar)))</f>
        <v>3.7292163302497467</v>
      </c>
      <c r="AC3356">
        <f t="shared" si="681"/>
        <v>6.0157748543574829</v>
      </c>
      <c r="AD3356" s="19">
        <v>68.746376037600001</v>
      </c>
      <c r="AE3356" s="19">
        <v>5.1817865371699998</v>
      </c>
      <c r="AF3356">
        <f t="shared" si="687"/>
        <v>1.250876591969876E-2</v>
      </c>
      <c r="AG3356" s="23">
        <f t="shared" si="682"/>
        <v>37.961540024700675</v>
      </c>
      <c r="AH3356" s="25">
        <f t="shared" si="688"/>
        <v>39.135670151956937</v>
      </c>
      <c r="AI3356" s="25">
        <f t="shared" si="683"/>
        <v>3.1400666773321722</v>
      </c>
    </row>
    <row r="3357" spans="6:35" ht="15">
      <c r="F3357" s="5">
        <v>2006</v>
      </c>
      <c r="G3357" s="5">
        <v>5</v>
      </c>
      <c r="H3357" s="5">
        <v>0</v>
      </c>
      <c r="I3357" s="5">
        <v>140</v>
      </c>
      <c r="J3357" s="5">
        <v>16</v>
      </c>
      <c r="K3357" s="5">
        <v>16.850000381499999</v>
      </c>
      <c r="L3357" s="5">
        <v>0.81983894109699995</v>
      </c>
      <c r="M3357" s="5">
        <v>7.07999992371</v>
      </c>
      <c r="N3357" s="8">
        <f t="shared" si="684"/>
        <v>7.07999992371</v>
      </c>
      <c r="O3357" s="5">
        <v>0</v>
      </c>
      <c r="P3357" s="5">
        <v>96.736587524399994</v>
      </c>
      <c r="Q3357" s="5">
        <v>34.123630523700001</v>
      </c>
      <c r="R3357" s="5">
        <v>868.99499511700003</v>
      </c>
      <c r="S3357">
        <f t="shared" si="676"/>
        <v>0.42065110349046625</v>
      </c>
      <c r="T3357">
        <f t="shared" si="677"/>
        <v>16.441524370395012</v>
      </c>
      <c r="U3357">
        <f t="shared" si="678"/>
        <v>49.376370895769597</v>
      </c>
      <c r="V3357" s="9">
        <v>74.653800964400006</v>
      </c>
      <c r="W3357" s="9">
        <v>14.435631752000001</v>
      </c>
      <c r="X3357">
        <f t="shared" si="685"/>
        <v>7.2219997567118527E-3</v>
      </c>
      <c r="Y3357">
        <f t="shared" si="686"/>
        <v>38.721440945920442</v>
      </c>
      <c r="Z3357">
        <f t="shared" si="679"/>
        <v>8.7370180254697498</v>
      </c>
      <c r="AA3357">
        <f t="shared" si="680"/>
        <v>1.2393483228088218</v>
      </c>
      <c r="AB3357">
        <f>(1/(AA3357*k))*(LN((50-dTar)/(hTar-dTar)))</f>
        <v>3.5261636833407173</v>
      </c>
      <c r="AC3357">
        <f t="shared" si="681"/>
        <v>5.6882210470125862</v>
      </c>
      <c r="AD3357" s="19">
        <v>76.047706603999998</v>
      </c>
      <c r="AE3357" s="19">
        <v>4.89964294434</v>
      </c>
      <c r="AF3357">
        <f t="shared" si="687"/>
        <v>1.1542603033927998E-2</v>
      </c>
      <c r="AG3357" s="23">
        <f t="shared" si="682"/>
        <v>36.179112040533688</v>
      </c>
      <c r="AH3357" s="25">
        <f t="shared" si="688"/>
        <v>37.145435410412937</v>
      </c>
      <c r="AI3357" s="25">
        <f t="shared" si="683"/>
        <v>3.3208860911658125</v>
      </c>
    </row>
    <row r="3358" spans="6:35" ht="15">
      <c r="F3358" s="5">
        <v>2006</v>
      </c>
      <c r="G3358" s="5">
        <v>5</v>
      </c>
      <c r="H3358" s="5">
        <v>0</v>
      </c>
      <c r="I3358" s="5">
        <v>140</v>
      </c>
      <c r="J3358" s="5">
        <v>17</v>
      </c>
      <c r="K3358" s="5">
        <v>15.425000190700001</v>
      </c>
      <c r="L3358" s="5">
        <v>0.478874385357</v>
      </c>
      <c r="M3358" s="5">
        <v>3.59150004387</v>
      </c>
      <c r="N3358" s="8">
        <f t="shared" si="684"/>
        <v>3.59150004387</v>
      </c>
      <c r="O3358" s="5">
        <v>0</v>
      </c>
      <c r="P3358" s="5">
        <v>96.736587524399994</v>
      </c>
      <c r="Q3358" s="5">
        <v>29.352685928300001</v>
      </c>
      <c r="R3358" s="5">
        <v>533.20501708999996</v>
      </c>
      <c r="S3358">
        <f t="shared" si="676"/>
        <v>0.21338537753095255</v>
      </c>
      <c r="T3358">
        <f t="shared" si="677"/>
        <v>32.411524395427861</v>
      </c>
      <c r="U3358">
        <f t="shared" si="678"/>
        <v>97.336683253505512</v>
      </c>
      <c r="V3358" s="9">
        <v>108.185440063</v>
      </c>
      <c r="W3358" s="9">
        <v>28.457265853900001</v>
      </c>
      <c r="X3358">
        <f t="shared" si="685"/>
        <v>4.2738807189196789E-3</v>
      </c>
      <c r="Y3358">
        <f t="shared" si="686"/>
        <v>34.072512162002951</v>
      </c>
      <c r="Z3358">
        <f t="shared" si="679"/>
        <v>4.4320622824702856</v>
      </c>
      <c r="AA3358">
        <f t="shared" si="680"/>
        <v>0.62868920956225915</v>
      </c>
      <c r="AB3358">
        <f>(1/(AA3358*k))*(LN((50-dTar)/(hTar-dTar)))</f>
        <v>6.9512009756625526</v>
      </c>
      <c r="AC3358">
        <f t="shared" si="681"/>
        <v>11.213310340238563</v>
      </c>
      <c r="AD3358" s="19">
        <v>98.553329467799998</v>
      </c>
      <c r="AE3358" s="19">
        <v>9.6587705612200008</v>
      </c>
      <c r="AF3358">
        <f t="shared" si="687"/>
        <v>8.3734273711770415E-3</v>
      </c>
      <c r="AG3358" s="23">
        <f t="shared" si="682"/>
        <v>30.873313166054267</v>
      </c>
      <c r="AH3358" s="25">
        <f t="shared" si="688"/>
        <v>32.089308762898234</v>
      </c>
      <c r="AI3358" s="25">
        <f t="shared" si="683"/>
        <v>1.6845992472637523</v>
      </c>
    </row>
    <row r="3359" spans="6:35" ht="15">
      <c r="F3359" s="5">
        <v>2006</v>
      </c>
      <c r="G3359" s="5">
        <v>5</v>
      </c>
      <c r="H3359" s="5">
        <v>0</v>
      </c>
      <c r="I3359" s="5">
        <v>140</v>
      </c>
      <c r="J3359" s="5">
        <v>18</v>
      </c>
      <c r="K3359" s="5">
        <v>13.9399995804</v>
      </c>
      <c r="L3359" s="5">
        <v>0.20143087208300001</v>
      </c>
      <c r="M3359" s="5">
        <v>1.6295000314700001</v>
      </c>
      <c r="N3359" s="8">
        <f t="shared" si="684"/>
        <v>1.6295000314700001</v>
      </c>
      <c r="O3359" s="5">
        <v>0.34999999403999998</v>
      </c>
      <c r="P3359" s="5">
        <v>96.736587524399994</v>
      </c>
      <c r="Q3359" s="5">
        <v>32.238918304400002</v>
      </c>
      <c r="R3359" s="5">
        <v>679.78002929700006</v>
      </c>
      <c r="S3359">
        <f t="shared" si="676"/>
        <v>9.6815112113224577E-2</v>
      </c>
      <c r="T3359">
        <f t="shared" si="677"/>
        <v>71.436630279203428</v>
      </c>
      <c r="U3359">
        <f t="shared" si="678"/>
        <v>214.53494656257169</v>
      </c>
      <c r="V3359" s="9">
        <v>168.89971923799999</v>
      </c>
      <c r="W3359" s="9">
        <v>62.721244812000002</v>
      </c>
      <c r="X3359">
        <f t="shared" si="685"/>
        <v>2.2413689390038583E-3</v>
      </c>
      <c r="Y3359">
        <f t="shared" si="686"/>
        <v>38.384958309237682</v>
      </c>
      <c r="Z3359">
        <f t="shared" si="679"/>
        <v>2.0108716526647341</v>
      </c>
      <c r="AA3359">
        <f t="shared" si="680"/>
        <v>0.28524267694638855</v>
      </c>
      <c r="AB3359">
        <f>(1/(AA3359*k))*(LN((50-dTar)/(hTar-dTar)))</f>
        <v>15.320796641237052</v>
      </c>
      <c r="AC3359">
        <f t="shared" si="681"/>
        <v>24.714700092742014</v>
      </c>
      <c r="AD3359" s="19">
        <v>110.88230896</v>
      </c>
      <c r="AE3359" s="19">
        <v>21.288414001500001</v>
      </c>
      <c r="AF3359">
        <f t="shared" si="687"/>
        <v>6.374078486911159E-3</v>
      </c>
      <c r="AG3359" s="23">
        <f t="shared" si="682"/>
        <v>32.338043852709639</v>
      </c>
      <c r="AH3359" s="25">
        <f t="shared" si="688"/>
        <v>34.636438345500416</v>
      </c>
      <c r="AI3359" s="25">
        <f t="shared" si="683"/>
        <v>0.76431978084363472</v>
      </c>
    </row>
    <row r="3360" spans="6:35" ht="15">
      <c r="F3360" s="5">
        <v>2006</v>
      </c>
      <c r="G3360" s="5">
        <v>5</v>
      </c>
      <c r="H3360" s="5">
        <v>0</v>
      </c>
      <c r="I3360" s="5">
        <v>140</v>
      </c>
      <c r="J3360" s="5">
        <v>19</v>
      </c>
      <c r="K3360" s="5">
        <v>14.640000343300001</v>
      </c>
      <c r="L3360" s="5">
        <v>0.41820770502100002</v>
      </c>
      <c r="M3360" s="5">
        <v>3.3004999160800002</v>
      </c>
      <c r="N3360" s="8">
        <f t="shared" si="684"/>
        <v>3.3004999160800002</v>
      </c>
      <c r="O3360" s="5">
        <v>0</v>
      </c>
      <c r="P3360" s="5">
        <v>96.736587524399994</v>
      </c>
      <c r="Q3360" s="5">
        <v>38.963443756099998</v>
      </c>
      <c r="R3360" s="5">
        <v>495.48498535200002</v>
      </c>
      <c r="S3360">
        <f t="shared" si="676"/>
        <v>0.19609589643070613</v>
      </c>
      <c r="T3360">
        <f t="shared" si="677"/>
        <v>35.26919989330829</v>
      </c>
      <c r="U3360">
        <f t="shared" si="678"/>
        <v>105.91871263863769</v>
      </c>
      <c r="V3360" s="9">
        <v>146.89202880900001</v>
      </c>
      <c r="W3360" s="9">
        <v>30.966297149700001</v>
      </c>
      <c r="X3360">
        <f t="shared" si="685"/>
        <v>3.5238932823558672E-3</v>
      </c>
      <c r="Y3360">
        <f t="shared" si="686"/>
        <v>44.493287376052109</v>
      </c>
      <c r="Z3360">
        <f t="shared" si="679"/>
        <v>4.0729558715505885</v>
      </c>
      <c r="AA3360">
        <f t="shared" si="680"/>
        <v>0.57774986998600897</v>
      </c>
      <c r="AB3360">
        <f>(1/(AA3360*k))*(LN((50-dTar)/(hTar-dTar)))</f>
        <v>7.5640779408631014</v>
      </c>
      <c r="AC3360">
        <f t="shared" si="681"/>
        <v>12.20197109616244</v>
      </c>
      <c r="AD3360" s="19">
        <v>118.15695953399999</v>
      </c>
      <c r="AE3360" s="19">
        <v>10.5103683472</v>
      </c>
      <c r="AF3360">
        <f t="shared" si="687"/>
        <v>7.0987788486169658E-3</v>
      </c>
      <c r="AG3360" s="23">
        <f t="shared" si="682"/>
        <v>40.639319119824172</v>
      </c>
      <c r="AH3360" s="25">
        <f t="shared" si="688"/>
        <v>42.104188431137494</v>
      </c>
      <c r="AI3360" s="25">
        <f t="shared" si="683"/>
        <v>1.5481051388854445</v>
      </c>
    </row>
    <row r="3361" spans="6:35" ht="15">
      <c r="F3361" s="5">
        <v>2006</v>
      </c>
      <c r="G3361" s="5">
        <v>5</v>
      </c>
      <c r="H3361" s="5">
        <v>0</v>
      </c>
      <c r="I3361" s="5">
        <v>140</v>
      </c>
      <c r="J3361" s="5">
        <v>20</v>
      </c>
      <c r="K3361" s="5">
        <v>14.989999771100001</v>
      </c>
      <c r="L3361" s="5">
        <v>0.64733761549000002</v>
      </c>
      <c r="M3361" s="5">
        <v>4.32149982452</v>
      </c>
      <c r="N3361" s="8">
        <f t="shared" si="684"/>
        <v>4.32149982452</v>
      </c>
      <c r="O3361" s="5">
        <v>0</v>
      </c>
      <c r="P3361" s="5">
        <v>96.736587524399994</v>
      </c>
      <c r="Q3361" s="5">
        <v>39.552234649699997</v>
      </c>
      <c r="R3361" s="5">
        <v>176.084747314</v>
      </c>
      <c r="S3361">
        <f t="shared" si="676"/>
        <v>0.25675758326359188</v>
      </c>
      <c r="T3361">
        <f t="shared" si="677"/>
        <v>26.936479466594047</v>
      </c>
      <c r="U3361">
        <f t="shared" si="678"/>
        <v>80.894299750192545</v>
      </c>
      <c r="V3361" s="9">
        <v>414.60458374000001</v>
      </c>
      <c r="W3361" s="9">
        <v>23.6501846313</v>
      </c>
      <c r="X3361">
        <f t="shared" si="685"/>
        <v>1.9262290186100798E-3</v>
      </c>
      <c r="Y3361">
        <f t="shared" si="686"/>
        <v>41.716742386917844</v>
      </c>
      <c r="Z3361">
        <f t="shared" si="679"/>
        <v>5.3329127501050175</v>
      </c>
      <c r="AA3361">
        <f t="shared" si="680"/>
        <v>0.75647508718205725</v>
      </c>
      <c r="AB3361">
        <f>(1/(AA3361*k))*(LN((50-dTar)/(hTar-dTar)))</f>
        <v>5.7769847559381073</v>
      </c>
      <c r="AC3361">
        <f t="shared" si="681"/>
        <v>9.319126741690404</v>
      </c>
      <c r="AD3361" s="19">
        <v>349.27395629900002</v>
      </c>
      <c r="AE3361" s="19">
        <v>8.0271835327099996</v>
      </c>
      <c r="AF3361">
        <f t="shared" si="687"/>
        <v>2.7276178956129574E-3</v>
      </c>
      <c r="AG3361" s="23">
        <f t="shared" si="682"/>
        <v>40.656343808334896</v>
      </c>
      <c r="AH3361" s="25">
        <f t="shared" si="688"/>
        <v>41.059394698288713</v>
      </c>
      <c r="AI3361" s="25">
        <f t="shared" si="683"/>
        <v>2.0270068947548485</v>
      </c>
    </row>
    <row r="3362" spans="6:35" ht="15">
      <c r="F3362" s="5">
        <v>2006</v>
      </c>
      <c r="G3362" s="5">
        <v>5</v>
      </c>
      <c r="H3362" s="5">
        <v>0</v>
      </c>
      <c r="I3362" s="5">
        <v>140</v>
      </c>
      <c r="J3362" s="5">
        <v>21</v>
      </c>
      <c r="K3362" s="5">
        <v>14.1049995422</v>
      </c>
      <c r="L3362" s="5">
        <v>0.61136001348500002</v>
      </c>
      <c r="M3362" s="5">
        <v>2.4100000858300001</v>
      </c>
      <c r="N3362" s="8">
        <f t="shared" si="684"/>
        <v>2.4100000858300001</v>
      </c>
      <c r="O3362" s="5">
        <v>0</v>
      </c>
      <c r="P3362" s="5">
        <v>96.736587524399994</v>
      </c>
      <c r="Q3362" s="5">
        <v>39.302944183299999</v>
      </c>
      <c r="R3362" s="5">
        <v>3.89397501945</v>
      </c>
      <c r="S3362">
        <f t="shared" si="676"/>
        <v>0.14318774102264134</v>
      </c>
      <c r="T3362">
        <f t="shared" si="677"/>
        <v>48.301239478164888</v>
      </c>
      <c r="U3362">
        <f t="shared" si="678"/>
        <v>145.05588785268819</v>
      </c>
      <c r="V3362" s="9">
        <v>417.08087158199999</v>
      </c>
      <c r="W3362" s="9">
        <v>42.408405303999999</v>
      </c>
      <c r="X3362">
        <f t="shared" si="685"/>
        <v>1.654136131305004E-3</v>
      </c>
      <c r="Y3362">
        <f t="shared" si="686"/>
        <v>42.715801084713156</v>
      </c>
      <c r="Z3362">
        <f t="shared" si="679"/>
        <v>2.9740415844872867</v>
      </c>
      <c r="AA3362">
        <f t="shared" si="680"/>
        <v>0.42186858708006802</v>
      </c>
      <c r="AB3362">
        <f>(1/(AA3362*k))*(LN((50-dTar)/(hTar-dTar)))</f>
        <v>10.359019800799411</v>
      </c>
      <c r="AC3362">
        <f t="shared" si="681"/>
        <v>16.710623711461366</v>
      </c>
      <c r="AD3362" s="19">
        <v>371.87109375</v>
      </c>
      <c r="AE3362" s="19">
        <v>14.393970489499999</v>
      </c>
      <c r="AF3362">
        <f t="shared" si="687"/>
        <v>2.481539283634628E-3</v>
      </c>
      <c r="AG3362" s="23">
        <f t="shared" si="682"/>
        <v>40.944459289653949</v>
      </c>
      <c r="AH3362" s="25">
        <f t="shared" si="688"/>
        <v>41.617735264679368</v>
      </c>
      <c r="AI3362" s="25">
        <f t="shared" si="683"/>
        <v>1.1304146682175984</v>
      </c>
    </row>
    <row r="3363" spans="6:35" ht="15">
      <c r="F3363" s="5">
        <v>2006</v>
      </c>
      <c r="G3363" s="5">
        <v>5</v>
      </c>
      <c r="H3363" s="5">
        <v>0</v>
      </c>
      <c r="I3363" s="5">
        <v>140</v>
      </c>
      <c r="J3363" s="5">
        <v>22</v>
      </c>
      <c r="K3363" s="5">
        <v>13.7100000381</v>
      </c>
      <c r="L3363" s="5">
        <v>0.57642471790299998</v>
      </c>
      <c r="M3363" s="5">
        <v>1.99899995327</v>
      </c>
      <c r="N3363" s="8">
        <f t="shared" si="684"/>
        <v>1.99899995327</v>
      </c>
      <c r="O3363" s="5">
        <v>0</v>
      </c>
      <c r="P3363" s="5">
        <v>96.736587524399994</v>
      </c>
      <c r="Q3363" s="5">
        <v>37.7805290222</v>
      </c>
      <c r="R3363" s="5">
        <v>0.44177499413499999</v>
      </c>
      <c r="S3363">
        <f t="shared" si="676"/>
        <v>0.11876857984198744</v>
      </c>
      <c r="T3363">
        <f t="shared" si="677"/>
        <v>58.232113061160284</v>
      </c>
      <c r="U3363">
        <f t="shared" si="678"/>
        <v>174.87979507116469</v>
      </c>
      <c r="V3363" s="9">
        <v>418.217285156</v>
      </c>
      <c r="W3363" s="9">
        <v>51.127700805700002</v>
      </c>
      <c r="X3363">
        <f t="shared" si="685"/>
        <v>1.5522532343396236E-3</v>
      </c>
      <c r="Y3363">
        <f t="shared" si="686"/>
        <v>41.534910532033891</v>
      </c>
      <c r="Z3363">
        <f t="shared" si="679"/>
        <v>2.4668501148063813</v>
      </c>
      <c r="AA3363">
        <f t="shared" si="680"/>
        <v>0.34992334266606501</v>
      </c>
      <c r="AB3363">
        <f>(1/(AA3363*k))*(LN((50-dTar)/(hTar-dTar)))</f>
        <v>12.488864028337098</v>
      </c>
      <c r="AC3363">
        <f t="shared" si="681"/>
        <v>20.1463759481415</v>
      </c>
      <c r="AD3363" s="19">
        <v>377.36447143599997</v>
      </c>
      <c r="AE3363" s="19">
        <v>17.353412628200001</v>
      </c>
      <c r="AF3363">
        <f t="shared" si="687"/>
        <v>2.4104269670524327E-3</v>
      </c>
      <c r="AG3363" s="23">
        <f t="shared" si="682"/>
        <v>39.517918462083387</v>
      </c>
      <c r="AH3363" s="25">
        <f t="shared" si="688"/>
        <v>40.284564575387044</v>
      </c>
      <c r="AI3363" s="25">
        <f t="shared" si="683"/>
        <v>0.93763435206039258</v>
      </c>
    </row>
    <row r="3364" spans="6:35" ht="15">
      <c r="F3364" s="5">
        <v>2006</v>
      </c>
      <c r="G3364" s="5">
        <v>5</v>
      </c>
      <c r="H3364" s="5">
        <v>0</v>
      </c>
      <c r="I3364" s="5">
        <v>140</v>
      </c>
      <c r="J3364" s="5">
        <v>23</v>
      </c>
      <c r="K3364" s="5">
        <v>13.324999809299999</v>
      </c>
      <c r="L3364" s="5">
        <v>0.51158559322399999</v>
      </c>
      <c r="M3364" s="5">
        <v>1.28999996185</v>
      </c>
      <c r="N3364" s="8">
        <f t="shared" si="684"/>
        <v>1.28999996185</v>
      </c>
      <c r="O3364" s="5">
        <v>0</v>
      </c>
      <c r="P3364" s="5">
        <v>96.736587524399994</v>
      </c>
      <c r="Q3364" s="5">
        <v>37.032661437999998</v>
      </c>
      <c r="R3364" s="5">
        <v>0.91019999980900002</v>
      </c>
      <c r="S3364">
        <f t="shared" si="676"/>
        <v>7.6644055551135154E-2</v>
      </c>
      <c r="T3364">
        <f t="shared" si="677"/>
        <v>90.237205217536541</v>
      </c>
      <c r="U3364">
        <f t="shared" si="678"/>
        <v>270.99590117334805</v>
      </c>
      <c r="V3364" s="9">
        <v>421.81814575200002</v>
      </c>
      <c r="W3364" s="9">
        <v>79.228118896500007</v>
      </c>
      <c r="X3364">
        <f t="shared" si="685"/>
        <v>1.2952660415062797E-3</v>
      </c>
      <c r="Y3364">
        <f t="shared" si="686"/>
        <v>41.933951488706654</v>
      </c>
      <c r="Z3364">
        <f t="shared" si="679"/>
        <v>1.5919142713256895</v>
      </c>
      <c r="AA3364">
        <f t="shared" si="680"/>
        <v>0.22581346135163149</v>
      </c>
      <c r="AB3364">
        <f>(1/(AA3364*k))*(LN((50-dTar)/(hTar-dTar)))</f>
        <v>19.352898718879327</v>
      </c>
      <c r="AC3364">
        <f t="shared" si="681"/>
        <v>31.21907424023442</v>
      </c>
      <c r="AD3364" s="19">
        <v>387.462646484</v>
      </c>
      <c r="AE3364" s="19">
        <v>26.891063690199999</v>
      </c>
      <c r="AF3364">
        <f t="shared" si="687"/>
        <v>2.2443022441646344E-3</v>
      </c>
      <c r="AG3364" s="23">
        <f t="shared" si="682"/>
        <v>38.995847568305024</v>
      </c>
      <c r="AH3364" s="25">
        <f t="shared" si="688"/>
        <v>40.112602554413328</v>
      </c>
      <c r="AI3364" s="25">
        <f t="shared" si="683"/>
        <v>0.60507669167703337</v>
      </c>
    </row>
    <row r="3365" spans="6:35" ht="15">
      <c r="F3365" s="5">
        <v>2006</v>
      </c>
      <c r="G3365" s="5">
        <v>5</v>
      </c>
      <c r="H3365" s="5">
        <v>0</v>
      </c>
      <c r="I3365" s="5">
        <v>140</v>
      </c>
      <c r="J3365" s="5">
        <v>24</v>
      </c>
      <c r="K3365" s="5">
        <v>13.079999923700001</v>
      </c>
      <c r="L3365" s="5">
        <v>0.47184801101700002</v>
      </c>
      <c r="M3365" s="5">
        <v>1.2799999713900001</v>
      </c>
      <c r="N3365" s="8">
        <f t="shared" si="684"/>
        <v>1.2799999713900001</v>
      </c>
      <c r="O3365" s="5">
        <v>0</v>
      </c>
      <c r="P3365" s="5">
        <v>96.736587524399994</v>
      </c>
      <c r="Q3365" s="5">
        <v>36.530685424799998</v>
      </c>
      <c r="R3365" s="5">
        <v>0.83742499351499999</v>
      </c>
      <c r="S3365">
        <f t="shared" si="676"/>
        <v>7.6049916134861159E-2</v>
      </c>
      <c r="T3365">
        <f t="shared" si="677"/>
        <v>90.942182726506687</v>
      </c>
      <c r="U3365">
        <f t="shared" si="678"/>
        <v>273.11305467882011</v>
      </c>
      <c r="V3365" s="9">
        <v>421.89642334000001</v>
      </c>
      <c r="W3365" s="9">
        <v>79.847084045399995</v>
      </c>
      <c r="X3365">
        <f t="shared" si="685"/>
        <v>1.2905614393146484E-3</v>
      </c>
      <c r="Y3365">
        <f t="shared" si="686"/>
        <v>41.388282178715038</v>
      </c>
      <c r="Z3365">
        <f t="shared" si="679"/>
        <v>1.5795738620255493</v>
      </c>
      <c r="AA3365">
        <f t="shared" si="680"/>
        <v>0.22406297102137021</v>
      </c>
      <c r="AB3365">
        <f>(1/(AA3365*k))*(LN((50-dTar)/(hTar-dTar)))</f>
        <v>19.504093099260427</v>
      </c>
      <c r="AC3365">
        <f t="shared" si="681"/>
        <v>31.462973030508103</v>
      </c>
      <c r="AD3365" s="19">
        <v>387.611083984</v>
      </c>
      <c r="AE3365" s="19">
        <v>27.101150512699999</v>
      </c>
      <c r="AF3365">
        <f t="shared" si="687"/>
        <v>2.2412720006165275E-3</v>
      </c>
      <c r="AG3365" s="23">
        <f t="shared" si="682"/>
        <v>38.469701352171555</v>
      </c>
      <c r="AH3365" s="25">
        <f t="shared" si="688"/>
        <v>39.579035731997372</v>
      </c>
      <c r="AI3365" s="25">
        <f t="shared" si="683"/>
        <v>0.60038617902332658</v>
      </c>
    </row>
    <row r="3366" spans="6:35" ht="15">
      <c r="F3366" s="5">
        <v>2006</v>
      </c>
      <c r="G3366" s="5">
        <v>5</v>
      </c>
      <c r="H3366" s="5">
        <v>0</v>
      </c>
      <c r="I3366" s="5">
        <v>141</v>
      </c>
      <c r="J3366" s="5">
        <v>1</v>
      </c>
      <c r="K3366" s="5">
        <v>13.024999618500001</v>
      </c>
      <c r="L3366" s="5">
        <v>0.47690495848699999</v>
      </c>
      <c r="M3366" s="5">
        <v>1.70050001144</v>
      </c>
      <c r="N3366" s="8">
        <f t="shared" si="684"/>
        <v>1.70050001144</v>
      </c>
      <c r="O3366" s="5">
        <v>0</v>
      </c>
      <c r="P3366" s="5">
        <v>96.736587524399994</v>
      </c>
      <c r="Q3366" s="5">
        <v>37.0758247375</v>
      </c>
      <c r="R3366" s="5">
        <v>0.855875015259</v>
      </c>
      <c r="S3366">
        <f t="shared" si="676"/>
        <v>0.10103350480305545</v>
      </c>
      <c r="T3366">
        <f t="shared" si="677"/>
        <v>68.453978538641138</v>
      </c>
      <c r="U3366">
        <f t="shared" si="678"/>
        <v>205.57759472115126</v>
      </c>
      <c r="V3366" s="9">
        <v>418.62994384799998</v>
      </c>
      <c r="W3366" s="9">
        <v>60.102481842000003</v>
      </c>
      <c r="X3366">
        <f t="shared" si="685"/>
        <v>1.461325963631475E-3</v>
      </c>
      <c r="Y3366">
        <f t="shared" si="686"/>
        <v>41.196897745351791</v>
      </c>
      <c r="Z3366">
        <f t="shared" si="679"/>
        <v>2.098488617564477</v>
      </c>
      <c r="AA3366">
        <f t="shared" si="680"/>
        <v>0.29767116664179094</v>
      </c>
      <c r="AB3366">
        <f>(1/(AA3366*k))*(LN((50-dTar)/(hTar-dTar)))</f>
        <v>14.681116401699075</v>
      </c>
      <c r="AC3366">
        <f t="shared" si="681"/>
        <v>23.682801710063792</v>
      </c>
      <c r="AD3366" s="19">
        <v>381.516113281</v>
      </c>
      <c r="AE3366" s="19">
        <v>20.399570465099998</v>
      </c>
      <c r="AF3366">
        <f t="shared" si="687"/>
        <v>2.3496324215726066E-3</v>
      </c>
      <c r="AG3366" s="23">
        <f t="shared" si="682"/>
        <v>38.904460169294126</v>
      </c>
      <c r="AH3366" s="25">
        <f t="shared" si="688"/>
        <v>39.775801402539031</v>
      </c>
      <c r="AI3366" s="25">
        <f t="shared" si="683"/>
        <v>0.79762244306059571</v>
      </c>
    </row>
    <row r="3367" spans="6:35" ht="15">
      <c r="F3367" s="5">
        <v>2006</v>
      </c>
      <c r="G3367" s="5">
        <v>5</v>
      </c>
      <c r="H3367" s="5">
        <v>0</v>
      </c>
      <c r="I3367" s="5">
        <v>141</v>
      </c>
      <c r="J3367" s="5">
        <v>2</v>
      </c>
      <c r="K3367" s="5">
        <v>12.8400001526</v>
      </c>
      <c r="L3367" s="5">
        <v>0.45293533802000002</v>
      </c>
      <c r="M3367" s="5">
        <v>2.0969998836500001</v>
      </c>
      <c r="N3367" s="8">
        <f t="shared" si="684"/>
        <v>2.0969998836500001</v>
      </c>
      <c r="O3367" s="5">
        <v>0</v>
      </c>
      <c r="P3367" s="5">
        <v>96.736587524399994</v>
      </c>
      <c r="Q3367" s="5">
        <v>37.393016815199999</v>
      </c>
      <c r="R3367" s="5">
        <v>0.83947497606300003</v>
      </c>
      <c r="S3367">
        <f t="shared" si="676"/>
        <v>0.12459114753980376</v>
      </c>
      <c r="T3367">
        <f t="shared" si="677"/>
        <v>55.510728539220807</v>
      </c>
      <c r="U3367">
        <f t="shared" si="678"/>
        <v>166.70706798831318</v>
      </c>
      <c r="V3367" s="9">
        <v>417.16036987299998</v>
      </c>
      <c r="W3367" s="9">
        <v>48.7383270264</v>
      </c>
      <c r="X3367">
        <f t="shared" si="685"/>
        <v>1.5807633371433139E-3</v>
      </c>
      <c r="Y3367">
        <f t="shared" si="686"/>
        <v>40.98984831599568</v>
      </c>
      <c r="Z3367">
        <f t="shared" si="679"/>
        <v>2.5877861554068118</v>
      </c>
      <c r="AA3367">
        <f t="shared" si="680"/>
        <v>0.36707815208140038</v>
      </c>
      <c r="AB3367">
        <f>(1/(AA3367*k))*(LN((50-dTar)/(hTar-dTar)))</f>
        <v>11.905216973873744</v>
      </c>
      <c r="AC3367">
        <f t="shared" si="681"/>
        <v>19.204867340668116</v>
      </c>
      <c r="AD3367" s="19">
        <v>376.03167724600002</v>
      </c>
      <c r="AE3367" s="19">
        <v>16.542428970300001</v>
      </c>
      <c r="AF3367">
        <f t="shared" si="687"/>
        <v>2.4284872813246099E-3</v>
      </c>
      <c r="AG3367" s="23">
        <f t="shared" si="682"/>
        <v>39.078131958982858</v>
      </c>
      <c r="AH3367" s="25">
        <f t="shared" si="688"/>
        <v>39.804763430012329</v>
      </c>
      <c r="AI3367" s="25">
        <f t="shared" si="683"/>
        <v>0.98360138726392143</v>
      </c>
    </row>
    <row r="3368" spans="6:35" ht="15">
      <c r="F3368" s="5">
        <v>2006</v>
      </c>
      <c r="G3368" s="5">
        <v>5</v>
      </c>
      <c r="H3368" s="5">
        <v>0</v>
      </c>
      <c r="I3368" s="5">
        <v>141</v>
      </c>
      <c r="J3368" s="5">
        <v>3</v>
      </c>
      <c r="K3368" s="5">
        <v>12.4350004196</v>
      </c>
      <c r="L3368" s="5">
        <v>0.42792591452599998</v>
      </c>
      <c r="M3368" s="5">
        <v>1.8810000419599999</v>
      </c>
      <c r="N3368" s="8">
        <f t="shared" si="684"/>
        <v>1.8810000419599999</v>
      </c>
      <c r="O3368" s="5">
        <v>0</v>
      </c>
      <c r="P3368" s="5">
        <v>96.736587524399994</v>
      </c>
      <c r="Q3368" s="5">
        <v>37.978893280000001</v>
      </c>
      <c r="R3368" s="5">
        <v>0.87842500209800001</v>
      </c>
      <c r="S3368">
        <f t="shared" si="676"/>
        <v>0.11175773331102894</v>
      </c>
      <c r="T3368">
        <f t="shared" si="677"/>
        <v>61.885161452084731</v>
      </c>
      <c r="U3368">
        <f t="shared" si="678"/>
        <v>185.85044889784183</v>
      </c>
      <c r="V3368" s="9">
        <v>417.88604736299999</v>
      </c>
      <c r="W3368" s="9">
        <v>54.335071563699998</v>
      </c>
      <c r="X3368">
        <f t="shared" si="685"/>
        <v>1.5195915594800849E-3</v>
      </c>
      <c r="Y3368">
        <f t="shared" si="686"/>
        <v>41.921166899932167</v>
      </c>
      <c r="Z3368">
        <f t="shared" si="679"/>
        <v>2.3212332555933282</v>
      </c>
      <c r="AA3368">
        <f t="shared" si="680"/>
        <v>0.32926755258845641</v>
      </c>
      <c r="AB3368">
        <f>(1/(AA3368*k))*(LN((50-dTar)/(hTar-dTar)))</f>
        <v>13.272322196775443</v>
      </c>
      <c r="AC3368">
        <f t="shared" si="681"/>
        <v>21.410209293206986</v>
      </c>
      <c r="AD3368" s="19">
        <v>378.98889160200002</v>
      </c>
      <c r="AE3368" s="19">
        <v>18.442035675</v>
      </c>
      <c r="AF3368">
        <f t="shared" si="687"/>
        <v>2.3875400782950025E-3</v>
      </c>
      <c r="AG3368" s="23">
        <f t="shared" si="682"/>
        <v>39.778251892841979</v>
      </c>
      <c r="AH3368" s="25">
        <f t="shared" si="688"/>
        <v>40.592760529638987</v>
      </c>
      <c r="AI3368" s="25">
        <f t="shared" si="683"/>
        <v>0.88228629154475924</v>
      </c>
    </row>
    <row r="3369" spans="6:35" ht="15">
      <c r="F3369" s="5">
        <v>2006</v>
      </c>
      <c r="G3369" s="5">
        <v>5</v>
      </c>
      <c r="H3369" s="5">
        <v>0</v>
      </c>
      <c r="I3369" s="5">
        <v>141</v>
      </c>
      <c r="J3369" s="5">
        <v>4</v>
      </c>
      <c r="K3369" s="5">
        <v>12.1850004196</v>
      </c>
      <c r="L3369" s="5">
        <v>0.41810721159000003</v>
      </c>
      <c r="M3369" s="5">
        <v>1.53450000286</v>
      </c>
      <c r="N3369" s="8">
        <f t="shared" si="684"/>
        <v>1.53450000286</v>
      </c>
      <c r="O3369" s="5">
        <v>0</v>
      </c>
      <c r="P3369" s="5">
        <v>96.736587524399994</v>
      </c>
      <c r="Q3369" s="5">
        <v>39.2893638611</v>
      </c>
      <c r="R3369" s="5">
        <v>1.0209000110599999</v>
      </c>
      <c r="S3369">
        <f t="shared" si="676"/>
        <v>9.1170780574096263E-2</v>
      </c>
      <c r="T3369">
        <f t="shared" si="677"/>
        <v>75.859231717898581</v>
      </c>
      <c r="U3369">
        <f t="shared" si="678"/>
        <v>227.81668395149541</v>
      </c>
      <c r="V3369" s="9">
        <v>419.46380615200002</v>
      </c>
      <c r="W3369" s="9">
        <v>66.604278564500007</v>
      </c>
      <c r="X3369">
        <f t="shared" si="685"/>
        <v>1.4007862947767518E-3</v>
      </c>
      <c r="Y3369">
        <f t="shared" si="686"/>
        <v>43.960745780129884</v>
      </c>
      <c r="Z3369">
        <f t="shared" si="679"/>
        <v>1.8936376171662175</v>
      </c>
      <c r="AA3369">
        <f t="shared" si="680"/>
        <v>0.26861299793603943</v>
      </c>
      <c r="AB3369">
        <f>(1/(AA3369*k))*(LN((50-dTar)/(hTar-dTar)))</f>
        <v>16.269298509293616</v>
      </c>
      <c r="AC3369">
        <f t="shared" si="681"/>
        <v>26.244773218530252</v>
      </c>
      <c r="AD3369" s="19">
        <v>383.88684081999997</v>
      </c>
      <c r="AE3369" s="19">
        <v>22.606367111200001</v>
      </c>
      <c r="AF3369">
        <f t="shared" si="687"/>
        <v>2.3108671842095446E-3</v>
      </c>
      <c r="AG3369" s="23">
        <f t="shared" si="682"/>
        <v>41.294606329066148</v>
      </c>
      <c r="AH3369" s="25">
        <f t="shared" si="688"/>
        <v>42.307989315610918</v>
      </c>
      <c r="AI3369" s="25">
        <f t="shared" si="683"/>
        <v>0.71975985470369408</v>
      </c>
    </row>
    <row r="3370" spans="6:35" ht="15">
      <c r="F3370" s="5">
        <v>2006</v>
      </c>
      <c r="G3370" s="5">
        <v>5</v>
      </c>
      <c r="H3370" s="5">
        <v>0</v>
      </c>
      <c r="I3370" s="5">
        <v>141</v>
      </c>
      <c r="J3370" s="5">
        <v>5</v>
      </c>
      <c r="K3370" s="5">
        <v>12.2100000381</v>
      </c>
      <c r="L3370" s="5">
        <v>0.43642947077799998</v>
      </c>
      <c r="M3370" s="5">
        <v>1.1959999799700001</v>
      </c>
      <c r="N3370" s="8">
        <f t="shared" si="684"/>
        <v>1.1959999799700001</v>
      </c>
      <c r="O3370" s="5">
        <v>0</v>
      </c>
      <c r="P3370" s="5">
        <v>96.736587524399994</v>
      </c>
      <c r="Q3370" s="5">
        <v>40.035293579099999</v>
      </c>
      <c r="R3370" s="5">
        <v>0.87124997377400004</v>
      </c>
      <c r="S3370">
        <f t="shared" si="676"/>
        <v>7.1059140786731353E-2</v>
      </c>
      <c r="T3370">
        <f t="shared" si="677"/>
        <v>97.329425783930716</v>
      </c>
      <c r="U3370">
        <f t="shared" si="678"/>
        <v>292.29490637942496</v>
      </c>
      <c r="V3370" s="9">
        <v>427.923095703</v>
      </c>
      <c r="W3370" s="9">
        <v>85.455070495599998</v>
      </c>
      <c r="X3370">
        <f t="shared" si="685"/>
        <v>1.2411982403733068E-3</v>
      </c>
      <c r="Y3370">
        <f t="shared" si="686"/>
        <v>45.536312968178507</v>
      </c>
      <c r="Z3370">
        <f t="shared" si="679"/>
        <v>1.4759143356012512</v>
      </c>
      <c r="AA3370">
        <f t="shared" si="680"/>
        <v>0.20935883972135455</v>
      </c>
      <c r="AB3370">
        <f>(1/(AA3370*k))*(LN((50-dTar)/(hTar-dTar)))</f>
        <v>20.87394567487155</v>
      </c>
      <c r="AC3370">
        <f t="shared" si="681"/>
        <v>33.672746867357723</v>
      </c>
      <c r="AD3370" s="19">
        <v>394.39102172899999</v>
      </c>
      <c r="AE3370" s="19">
        <v>29.004575729399999</v>
      </c>
      <c r="AF3370">
        <f t="shared" si="687"/>
        <v>2.1878566135993195E-3</v>
      </c>
      <c r="AG3370" s="23">
        <f t="shared" si="682"/>
        <v>42.181600792448762</v>
      </c>
      <c r="AH3370" s="25">
        <f t="shared" si="688"/>
        <v>43.456705979569691</v>
      </c>
      <c r="AI3370" s="25">
        <f t="shared" si="683"/>
        <v>0.56098583916872513</v>
      </c>
    </row>
    <row r="3371" spans="6:35" ht="15">
      <c r="F3371" s="5">
        <v>2006</v>
      </c>
      <c r="G3371" s="5">
        <v>5</v>
      </c>
      <c r="H3371" s="5">
        <v>0</v>
      </c>
      <c r="I3371" s="5">
        <v>141</v>
      </c>
      <c r="J3371" s="5">
        <v>6</v>
      </c>
      <c r="K3371" s="5">
        <v>11.949999809299999</v>
      </c>
      <c r="L3371" s="5">
        <v>0.44103762507400002</v>
      </c>
      <c r="M3371" s="5">
        <v>1.1334999799700001</v>
      </c>
      <c r="N3371" s="8">
        <f t="shared" si="684"/>
        <v>1.1334999799700001</v>
      </c>
      <c r="O3371" s="5">
        <v>0.44999998807899999</v>
      </c>
      <c r="P3371" s="5">
        <v>96.736587524399994</v>
      </c>
      <c r="Q3371" s="5">
        <v>38.499298095699999</v>
      </c>
      <c r="R3371" s="5">
        <v>0.71237498521800002</v>
      </c>
      <c r="S3371">
        <f t="shared" si="676"/>
        <v>6.7345765892459108E-2</v>
      </c>
      <c r="T3371">
        <f t="shared" si="677"/>
        <v>102.69606823561975</v>
      </c>
      <c r="U3371">
        <f t="shared" si="678"/>
        <v>308.41174093746139</v>
      </c>
      <c r="V3371" s="9">
        <v>428.71456909199998</v>
      </c>
      <c r="W3371" s="9">
        <v>90.166984558099998</v>
      </c>
      <c r="X3371">
        <f t="shared" si="685"/>
        <v>1.2087611570676877E-3</v>
      </c>
      <c r="Y3371">
        <f t="shared" si="686"/>
        <v>43.955745347319926</v>
      </c>
      <c r="Z3371">
        <f t="shared" si="679"/>
        <v>1.3987867038956119</v>
      </c>
      <c r="AA3371">
        <f t="shared" si="680"/>
        <v>0.19841826471991278</v>
      </c>
      <c r="AB3371">
        <f>(1/(AA3371*k))*(LN((50-dTar)/(hTar-dTar)))</f>
        <v>22.024913145302385</v>
      </c>
      <c r="AC3371">
        <f t="shared" si="681"/>
        <v>35.529426811247589</v>
      </c>
      <c r="AD3371" s="19">
        <v>395.78665161100002</v>
      </c>
      <c r="AE3371" s="19">
        <v>30.603858947799999</v>
      </c>
      <c r="AF3371">
        <f t="shared" si="687"/>
        <v>2.1648773285117859E-3</v>
      </c>
      <c r="AG3371" s="23">
        <f t="shared" si="682"/>
        <v>40.574807849486113</v>
      </c>
      <c r="AH3371" s="25">
        <f t="shared" si="688"/>
        <v>41.859881118068913</v>
      </c>
      <c r="AI3371" s="25">
        <f t="shared" si="683"/>
        <v>0.53167010711584939</v>
      </c>
    </row>
    <row r="3372" spans="6:35" ht="15">
      <c r="F3372" s="5">
        <v>2006</v>
      </c>
      <c r="G3372" s="5">
        <v>5</v>
      </c>
      <c r="H3372" s="5">
        <v>0</v>
      </c>
      <c r="I3372" s="5">
        <v>141</v>
      </c>
      <c r="J3372" s="5">
        <v>7</v>
      </c>
      <c r="K3372" s="5">
        <v>11.5349998474</v>
      </c>
      <c r="L3372" s="5">
        <v>0.38878139853499999</v>
      </c>
      <c r="M3372" s="5">
        <v>1.07050001621</v>
      </c>
      <c r="N3372" s="8">
        <f t="shared" si="684"/>
        <v>1.07050001621</v>
      </c>
      <c r="O3372" s="5">
        <v>0</v>
      </c>
      <c r="P3372" s="5">
        <v>96.736587524399994</v>
      </c>
      <c r="Q3372" s="5">
        <v>32.809280395499997</v>
      </c>
      <c r="R3372" s="5">
        <v>35.404525756799998</v>
      </c>
      <c r="S3372">
        <f t="shared" si="676"/>
        <v>6.360268615219597E-2</v>
      </c>
      <c r="T3372">
        <f t="shared" si="677"/>
        <v>108.73983141092957</v>
      </c>
      <c r="U3372">
        <f t="shared" si="678"/>
        <v>326.56207088421695</v>
      </c>
      <c r="V3372" s="9">
        <v>426.16021728499999</v>
      </c>
      <c r="W3372" s="9">
        <v>95.473396301299999</v>
      </c>
      <c r="X3372">
        <f t="shared" si="685"/>
        <v>1.1789732231710732E-3</v>
      </c>
      <c r="Y3372">
        <f t="shared" si="686"/>
        <v>37.634011451666368</v>
      </c>
      <c r="Z3372">
        <f t="shared" si="679"/>
        <v>1.3210420958580131</v>
      </c>
      <c r="AA3372">
        <f t="shared" si="680"/>
        <v>0.18739017146224243</v>
      </c>
      <c r="AB3372">
        <f>(1/(AA3372*k))*(LN((50-dTar)/(hTar-dTar)))</f>
        <v>23.321100636157126</v>
      </c>
      <c r="AC3372">
        <f t="shared" si="681"/>
        <v>37.620368023417612</v>
      </c>
      <c r="AD3372" s="19">
        <v>328.83441162100002</v>
      </c>
      <c r="AE3372" s="19">
        <v>32.4049263</v>
      </c>
      <c r="AF3372">
        <f t="shared" si="687"/>
        <v>2.5071472126576588E-3</v>
      </c>
      <c r="AG3372" s="23">
        <f t="shared" si="682"/>
        <v>34.08437898714638</v>
      </c>
      <c r="AH3372" s="25">
        <f t="shared" si="688"/>
        <v>35.433572161042946</v>
      </c>
      <c r="AI3372" s="25">
        <f t="shared" si="683"/>
        <v>0.50211986620498461</v>
      </c>
    </row>
    <row r="3373" spans="6:35" ht="15">
      <c r="F3373" s="5">
        <v>2006</v>
      </c>
      <c r="G3373" s="5">
        <v>5</v>
      </c>
      <c r="H3373" s="5">
        <v>0</v>
      </c>
      <c r="I3373" s="5">
        <v>141</v>
      </c>
      <c r="J3373" s="5">
        <v>8</v>
      </c>
      <c r="K3373" s="5">
        <v>10.8549995422</v>
      </c>
      <c r="L3373" s="5">
        <v>0.24766382575000001</v>
      </c>
      <c r="M3373" s="5">
        <v>0.565999984741</v>
      </c>
      <c r="N3373" s="8">
        <f t="shared" si="684"/>
        <v>0.565999984741</v>
      </c>
      <c r="O3373" s="5">
        <v>0</v>
      </c>
      <c r="P3373" s="5">
        <v>96.736587524399994</v>
      </c>
      <c r="Q3373" s="5">
        <v>33.352966308600003</v>
      </c>
      <c r="R3373" s="5">
        <v>73.246498107899995</v>
      </c>
      <c r="S3373">
        <f t="shared" si="676"/>
        <v>3.3628322135931275E-2</v>
      </c>
      <c r="T3373">
        <f t="shared" si="677"/>
        <v>205.66430110654477</v>
      </c>
      <c r="U3373">
        <f t="shared" si="678"/>
        <v>617.64083321502983</v>
      </c>
      <c r="V3373" s="9">
        <v>433.15866088899998</v>
      </c>
      <c r="W3373" s="9">
        <v>180.572921753</v>
      </c>
      <c r="X3373">
        <f t="shared" si="685"/>
        <v>8.1210199865002202E-4</v>
      </c>
      <c r="Y3373">
        <f t="shared" si="686"/>
        <v>40.040555503852694</v>
      </c>
      <c r="Z3373">
        <f t="shared" si="679"/>
        <v>0.69846781389602131</v>
      </c>
      <c r="AA3373">
        <f t="shared" si="680"/>
        <v>9.9077844541981056E-2</v>
      </c>
      <c r="AB3373">
        <f>(1/(AA3373*k))*(LN((50-dTar)/(hTar-dTar)))</f>
        <v>44.108196611463292</v>
      </c>
      <c r="AC3373">
        <f t="shared" si="681"/>
        <v>71.15301354172891</v>
      </c>
      <c r="AD3373" s="19">
        <v>287.85467529300001</v>
      </c>
      <c r="AE3373" s="19">
        <v>61.288822174099998</v>
      </c>
      <c r="AF3373">
        <f t="shared" si="687"/>
        <v>2.3792726653850179E-3</v>
      </c>
      <c r="AG3373" s="23">
        <f t="shared" si="682"/>
        <v>33.261992957269648</v>
      </c>
      <c r="AH3373" s="25">
        <f t="shared" si="688"/>
        <v>35.838482328519952</v>
      </c>
      <c r="AI3373" s="25">
        <f t="shared" si="683"/>
        <v>0.26548326231358294</v>
      </c>
    </row>
    <row r="3374" spans="6:35" ht="15">
      <c r="F3374" s="5">
        <v>2006</v>
      </c>
      <c r="G3374" s="5">
        <v>5</v>
      </c>
      <c r="H3374" s="5">
        <v>0</v>
      </c>
      <c r="I3374" s="5">
        <v>141</v>
      </c>
      <c r="J3374" s="5">
        <v>9</v>
      </c>
      <c r="K3374" s="5">
        <v>10.475000381499999</v>
      </c>
      <c r="L3374" s="5">
        <v>0.158444806933</v>
      </c>
      <c r="M3374" s="5">
        <v>0.33399999141699999</v>
      </c>
      <c r="N3374" s="8">
        <f t="shared" si="684"/>
        <v>0.33399999141699999</v>
      </c>
      <c r="O3374" s="5">
        <v>0</v>
      </c>
      <c r="P3374" s="5">
        <v>96.736587524399994</v>
      </c>
      <c r="Q3374" s="5">
        <v>32.044433593800001</v>
      </c>
      <c r="R3374" s="5">
        <v>216.93099975600001</v>
      </c>
      <c r="S3374">
        <f t="shared" si="676"/>
        <v>1.9844274925040546E-2</v>
      </c>
      <c r="T3374">
        <f t="shared" si="677"/>
        <v>348.52094095637125</v>
      </c>
      <c r="U3374">
        <f t="shared" si="678"/>
        <v>1046.660811852141</v>
      </c>
      <c r="V3374" s="9">
        <v>436.179931641</v>
      </c>
      <c r="W3374" s="9">
        <v>306.000823975</v>
      </c>
      <c r="X3374">
        <f t="shared" si="685"/>
        <v>5.590209989447877E-4</v>
      </c>
      <c r="Y3374">
        <f t="shared" si="686"/>
        <v>39.798371115039728</v>
      </c>
      <c r="Z3374">
        <f t="shared" si="679"/>
        <v>0.41217005324315326</v>
      </c>
      <c r="AA3374">
        <f t="shared" si="680"/>
        <v>5.8466431305257624E-2</v>
      </c>
      <c r="AB3374">
        <f>(1/(AA3374*k))*(LN((50-dTar)/(hTar-dTar)))</f>
        <v>74.746225301161957</v>
      </c>
      <c r="AC3374">
        <f t="shared" si="681"/>
        <v>120.5766635143839</v>
      </c>
      <c r="AD3374" s="19">
        <v>194.93544006299999</v>
      </c>
      <c r="AE3374" s="19">
        <v>103.860694885</v>
      </c>
      <c r="AF3374">
        <f t="shared" si="687"/>
        <v>2.3845132628212079E-3</v>
      </c>
      <c r="AG3374" s="23">
        <f t="shared" si="682"/>
        <v>28.355676643788392</v>
      </c>
      <c r="AH3374" s="25">
        <f t="shared" si="688"/>
        <v>32.704973486745914</v>
      </c>
      <c r="AI3374" s="25">
        <f t="shared" si="683"/>
        <v>0.15666326806469733</v>
      </c>
    </row>
    <row r="3375" spans="6:35" ht="15">
      <c r="F3375" s="5">
        <v>2006</v>
      </c>
      <c r="G3375" s="5">
        <v>5</v>
      </c>
      <c r="H3375" s="5">
        <v>0</v>
      </c>
      <c r="I3375" s="5">
        <v>141</v>
      </c>
      <c r="J3375" s="5">
        <v>10</v>
      </c>
      <c r="K3375" s="5">
        <v>11.4099998474</v>
      </c>
      <c r="L3375" s="5">
        <v>0.25561222434000003</v>
      </c>
      <c r="M3375" s="5">
        <v>0.797999978065</v>
      </c>
      <c r="N3375" s="8">
        <f t="shared" si="684"/>
        <v>0.797999978065</v>
      </c>
      <c r="O3375" s="5">
        <v>0</v>
      </c>
      <c r="P3375" s="5">
        <v>96.736587524399994</v>
      </c>
      <c r="Q3375" s="5">
        <v>33.785583496100003</v>
      </c>
      <c r="R3375" s="5">
        <v>358.545013428</v>
      </c>
      <c r="S3375">
        <f t="shared" si="676"/>
        <v>4.7412369346822004E-2</v>
      </c>
      <c r="T3375">
        <f t="shared" si="677"/>
        <v>145.87217354358256</v>
      </c>
      <c r="U3375">
        <f t="shared" si="678"/>
        <v>438.07607993023078</v>
      </c>
      <c r="V3375" s="9">
        <v>410.52850341800001</v>
      </c>
      <c r="W3375" s="9">
        <v>128.07553100600001</v>
      </c>
      <c r="X3375">
        <f t="shared" si="685"/>
        <v>1.0238766872623264E-3</v>
      </c>
      <c r="Y3375">
        <f t="shared" si="686"/>
        <v>39.717612135842558</v>
      </c>
      <c r="Z3375">
        <f t="shared" si="679"/>
        <v>0.98476557454888947</v>
      </c>
      <c r="AA3375">
        <f t="shared" si="680"/>
        <v>0.13968925777870453</v>
      </c>
      <c r="AB3375">
        <f>(1/(AA3375*k))*(LN((50-dTar)/(hTar-dTar)))</f>
        <v>31.284761021644712</v>
      </c>
      <c r="AC3375">
        <f t="shared" si="681"/>
        <v>50.466924418404396</v>
      </c>
      <c r="AD3375" s="19">
        <v>141.78257751500001</v>
      </c>
      <c r="AE3375" s="19">
        <v>43.4705200195</v>
      </c>
      <c r="AF3375">
        <f t="shared" si="687"/>
        <v>4.242321003176364E-3</v>
      </c>
      <c r="AG3375" s="23">
        <f t="shared" si="682"/>
        <v>31.2141947632634</v>
      </c>
      <c r="AH3375" s="25">
        <f t="shared" si="688"/>
        <v>34.44629070236472</v>
      </c>
      <c r="AI3375" s="25">
        <f t="shared" si="683"/>
        <v>0.37430325656246866</v>
      </c>
    </row>
    <row r="3376" spans="6:35" ht="15">
      <c r="F3376" s="5">
        <v>2006</v>
      </c>
      <c r="G3376" s="5">
        <v>5</v>
      </c>
      <c r="H3376" s="5">
        <v>0</v>
      </c>
      <c r="I3376" s="5">
        <v>141</v>
      </c>
      <c r="J3376" s="5">
        <v>11</v>
      </c>
      <c r="K3376" s="5">
        <v>12.454999923700001</v>
      </c>
      <c r="L3376" s="5">
        <v>0.37574043870000001</v>
      </c>
      <c r="M3376" s="5">
        <v>0.67750000953699996</v>
      </c>
      <c r="N3376" s="8">
        <f t="shared" si="684"/>
        <v>0.67750000953699996</v>
      </c>
      <c r="O3376" s="5">
        <v>0</v>
      </c>
      <c r="P3376" s="5">
        <v>96.736587524399994</v>
      </c>
      <c r="Q3376" s="5">
        <v>36.404098510700003</v>
      </c>
      <c r="R3376" s="5">
        <v>460.01998901399998</v>
      </c>
      <c r="S3376">
        <f t="shared" si="676"/>
        <v>4.0252984420542461E-2</v>
      </c>
      <c r="T3376">
        <f t="shared" si="677"/>
        <v>171.81695889218366</v>
      </c>
      <c r="U3376">
        <f t="shared" si="678"/>
        <v>515.99217306879416</v>
      </c>
      <c r="V3376" s="9">
        <v>307.29336547899999</v>
      </c>
      <c r="W3376" s="9">
        <v>150.85499572800001</v>
      </c>
      <c r="X3376">
        <f t="shared" si="685"/>
        <v>1.0265459292723412E-3</v>
      </c>
      <c r="Y3376">
        <f t="shared" si="686"/>
        <v>44.200007404850787</v>
      </c>
      <c r="Z3376">
        <f t="shared" si="679"/>
        <v>0.8360635394581899</v>
      </c>
      <c r="AA3376">
        <f t="shared" si="680"/>
        <v>0.11859583468507316</v>
      </c>
      <c r="AB3376">
        <f>(1/(AA3376*k))*(LN((50-dTar)/(hTar-dTar)))</f>
        <v>36.849060158836551</v>
      </c>
      <c r="AC3376">
        <f t="shared" si="681"/>
        <v>59.442957951272675</v>
      </c>
      <c r="AD3376" s="19">
        <v>117.647880554</v>
      </c>
      <c r="AE3376" s="19">
        <v>51.2021713257</v>
      </c>
      <c r="AF3376">
        <f t="shared" si="687"/>
        <v>4.3803356079119395E-3</v>
      </c>
      <c r="AG3376" s="23">
        <f t="shared" si="682"/>
        <v>32.691204820147078</v>
      </c>
      <c r="AH3376" s="25">
        <f t="shared" si="688"/>
        <v>37.065628944957197</v>
      </c>
      <c r="AI3376" s="25">
        <f t="shared" si="683"/>
        <v>0.31778253992651961</v>
      </c>
    </row>
    <row r="3377" spans="6:35" ht="15">
      <c r="F3377" s="5">
        <v>2006</v>
      </c>
      <c r="G3377" s="5">
        <v>5</v>
      </c>
      <c r="H3377" s="5">
        <v>0</v>
      </c>
      <c r="I3377" s="5">
        <v>141</v>
      </c>
      <c r="J3377" s="5">
        <v>12</v>
      </c>
      <c r="K3377" s="5">
        <v>14.4600000381</v>
      </c>
      <c r="L3377" s="5">
        <v>0.53664267063100002</v>
      </c>
      <c r="M3377" s="5">
        <v>0.64349997043600005</v>
      </c>
      <c r="N3377" s="8">
        <f t="shared" si="684"/>
        <v>0.64349997043600005</v>
      </c>
      <c r="O3377" s="5">
        <v>0</v>
      </c>
      <c r="P3377" s="5">
        <v>96.736587524399994</v>
      </c>
      <c r="Q3377" s="5">
        <v>35.050949096700002</v>
      </c>
      <c r="R3377" s="5">
        <v>1160.70996094</v>
      </c>
      <c r="S3377">
        <f t="shared" si="676"/>
        <v>3.8232906154911622E-2</v>
      </c>
      <c r="T3377">
        <f t="shared" si="677"/>
        <v>180.89509966752988</v>
      </c>
      <c r="U3377">
        <f t="shared" si="678"/>
        <v>543.2551953938181</v>
      </c>
      <c r="V3377" s="9">
        <v>111.383781433</v>
      </c>
      <c r="W3377" s="9">
        <v>158.82559204099999</v>
      </c>
      <c r="X3377">
        <f t="shared" si="685"/>
        <v>1.2293098412286135E-3</v>
      </c>
      <c r="Y3377">
        <f t="shared" si="686"/>
        <v>45.07442515586699</v>
      </c>
      <c r="Z3377">
        <f t="shared" si="679"/>
        <v>0.79410605955804192</v>
      </c>
      <c r="AA3377">
        <f t="shared" si="680"/>
        <v>0.11264415503969009</v>
      </c>
      <c r="AB3377">
        <f>(1/(AA3377*k))*(LN((50-dTar)/(hTar-dTar)))</f>
        <v>38.796021376855975</v>
      </c>
      <c r="AC3377">
        <f t="shared" si="681"/>
        <v>62.583692974543922</v>
      </c>
      <c r="AD3377" s="19">
        <v>70.132926940900006</v>
      </c>
      <c r="AE3377" s="19">
        <v>53.907493591300003</v>
      </c>
      <c r="AF3377">
        <f t="shared" si="687"/>
        <v>5.3583643678707339E-3</v>
      </c>
      <c r="AG3377" s="23">
        <f t="shared" si="682"/>
        <v>29.958886590391629</v>
      </c>
      <c r="AH3377" s="25">
        <f t="shared" si="688"/>
        <v>35.704208579683133</v>
      </c>
      <c r="AI3377" s="25">
        <f t="shared" si="683"/>
        <v>0.30183476334936421</v>
      </c>
    </row>
    <row r="3378" spans="6:35" ht="15">
      <c r="F3378" s="5">
        <v>2006</v>
      </c>
      <c r="G3378" s="5">
        <v>5</v>
      </c>
      <c r="H3378" s="5">
        <v>0</v>
      </c>
      <c r="I3378" s="5">
        <v>141</v>
      </c>
      <c r="J3378" s="5">
        <v>13</v>
      </c>
      <c r="K3378" s="5">
        <v>16.270000457799998</v>
      </c>
      <c r="L3378" s="5">
        <v>0.69155591726300003</v>
      </c>
      <c r="M3378" s="5">
        <v>7.94999971986E-2</v>
      </c>
      <c r="N3378" s="8">
        <f t="shared" si="684"/>
        <v>7.94999971986E-2</v>
      </c>
      <c r="O3378" s="5">
        <v>0</v>
      </c>
      <c r="P3378" s="5">
        <v>96.736587524399994</v>
      </c>
      <c r="Q3378" s="5">
        <v>32.793758392299999</v>
      </c>
      <c r="R3378" s="5">
        <v>1283.8125</v>
      </c>
      <c r="S3378">
        <f t="shared" si="676"/>
        <v>4.7234126990719242E-3</v>
      </c>
      <c r="T3378">
        <f t="shared" si="677"/>
        <v>1464.2263571063709</v>
      </c>
      <c r="U3378">
        <f t="shared" si="678"/>
        <v>4397.2920062100529</v>
      </c>
      <c r="V3378" s="9">
        <v>78.135398864699994</v>
      </c>
      <c r="W3378" s="9">
        <v>1285.58825684</v>
      </c>
      <c r="X3378">
        <f t="shared" si="685"/>
        <v>1.7358050362731287E-4</v>
      </c>
      <c r="Y3378">
        <f t="shared" si="686"/>
        <v>43.968959683377797</v>
      </c>
      <c r="Z3378">
        <f t="shared" si="679"/>
        <v>9.8106344072527676E-2</v>
      </c>
      <c r="AA3378">
        <f t="shared" si="680"/>
        <v>1.3916410911451122E-2</v>
      </c>
      <c r="AB3378">
        <f>(1/(AA3378*k))*(LN((50-dTar)/(hTar-dTar)))</f>
        <v>314.02816966993413</v>
      </c>
      <c r="AC3378">
        <f t="shared" si="681"/>
        <v>506.57366035232928</v>
      </c>
      <c r="AD3378" s="19">
        <v>67.556114196799996</v>
      </c>
      <c r="AE3378" s="19">
        <v>436.34555053700001</v>
      </c>
      <c r="AF3378">
        <f t="shared" si="687"/>
        <v>9.8963326978297435E-4</v>
      </c>
      <c r="AG3378" s="23">
        <f t="shared" si="682"/>
        <v>21.926346374839884</v>
      </c>
      <c r="AH3378" s="25">
        <f t="shared" si="688"/>
        <v>30.30460629554484</v>
      </c>
      <c r="AI3378" s="25">
        <f t="shared" si="683"/>
        <v>3.7289609857256524E-2</v>
      </c>
    </row>
    <row r="3379" spans="6:35" ht="15">
      <c r="F3379" s="5">
        <v>2006</v>
      </c>
      <c r="G3379" s="5">
        <v>5</v>
      </c>
      <c r="H3379" s="5">
        <v>0</v>
      </c>
      <c r="I3379" s="5">
        <v>141</v>
      </c>
      <c r="J3379" s="5">
        <v>14</v>
      </c>
      <c r="K3379" s="5">
        <v>17.010000228900001</v>
      </c>
      <c r="L3379" s="5">
        <v>0.75258177518799996</v>
      </c>
      <c r="M3379" s="5">
        <v>0.54250001907300005</v>
      </c>
      <c r="N3379" s="8">
        <f t="shared" si="684"/>
        <v>0.54250001907300005</v>
      </c>
      <c r="O3379" s="5">
        <v>0</v>
      </c>
      <c r="P3379" s="5">
        <v>96.736587524399994</v>
      </c>
      <c r="Q3379" s="5">
        <v>34.257003784200002</v>
      </c>
      <c r="R3379" s="5">
        <v>1007.98498535</v>
      </c>
      <c r="S3379">
        <f t="shared" si="676"/>
        <v>3.2232095215486305E-2</v>
      </c>
      <c r="T3379">
        <f t="shared" si="677"/>
        <v>214.57324828666762</v>
      </c>
      <c r="U3379">
        <f t="shared" si="678"/>
        <v>644.39574172270102</v>
      </c>
      <c r="V3379" s="9">
        <v>70.386131286600005</v>
      </c>
      <c r="W3379" s="9">
        <v>188.39495849599999</v>
      </c>
      <c r="X3379">
        <f t="shared" si="685"/>
        <v>1.1072028921881515E-3</v>
      </c>
      <c r="Y3379">
        <f t="shared" si="686"/>
        <v>44.931703651700708</v>
      </c>
      <c r="Z3379">
        <f t="shared" si="679"/>
        <v>0.66946786674183467</v>
      </c>
      <c r="AA3379">
        <f t="shared" si="680"/>
        <v>9.4964194351228118E-2</v>
      </c>
      <c r="AB3379">
        <f>(1/(AA3379*k))*(LN((50-dTar)/(hTar-dTar)))</f>
        <v>46.018871394144341</v>
      </c>
      <c r="AC3379">
        <f t="shared" si="681"/>
        <v>74.235213203698606</v>
      </c>
      <c r="AD3379" s="19">
        <v>73.516174316399997</v>
      </c>
      <c r="AE3379" s="19">
        <v>63.943725585899998</v>
      </c>
      <c r="AF3379">
        <f t="shared" si="687"/>
        <v>4.7237746083410373E-3</v>
      </c>
      <c r="AG3379" s="23">
        <f t="shared" si="682"/>
        <v>29.175484477575186</v>
      </c>
      <c r="AH3379" s="25">
        <f t="shared" si="688"/>
        <v>35.164325172670388</v>
      </c>
      <c r="AI3379" s="25">
        <f t="shared" si="683"/>
        <v>0.25446056316518517</v>
      </c>
    </row>
    <row r="3380" spans="6:35" ht="15">
      <c r="F3380" s="5">
        <v>2006</v>
      </c>
      <c r="G3380" s="5">
        <v>5</v>
      </c>
      <c r="H3380" s="5">
        <v>0</v>
      </c>
      <c r="I3380" s="5">
        <v>141</v>
      </c>
      <c r="J3380" s="5">
        <v>15</v>
      </c>
      <c r="K3380" s="5">
        <v>17.1949996948</v>
      </c>
      <c r="L3380" s="5">
        <v>0.74791365861900005</v>
      </c>
      <c r="M3380" s="5">
        <v>0.67650002241100005</v>
      </c>
      <c r="N3380" s="8">
        <f t="shared" si="684"/>
        <v>0.67650002241100005</v>
      </c>
      <c r="O3380" s="5">
        <v>0</v>
      </c>
      <c r="P3380" s="5">
        <v>96.736587524399994</v>
      </c>
      <c r="Q3380" s="5">
        <v>36.193611144999998</v>
      </c>
      <c r="R3380" s="5">
        <v>669.32501220699999</v>
      </c>
      <c r="S3380">
        <f t="shared" si="676"/>
        <v>4.0193571187129927E-2</v>
      </c>
      <c r="T3380">
        <f t="shared" si="677"/>
        <v>172.07093485852334</v>
      </c>
      <c r="U3380">
        <f t="shared" si="678"/>
        <v>516.75490109997236</v>
      </c>
      <c r="V3380" s="9">
        <v>76.093276977499997</v>
      </c>
      <c r="W3380" s="9">
        <v>151.07798767099999</v>
      </c>
      <c r="X3380">
        <f t="shared" si="685"/>
        <v>1.3442194212834133E-3</v>
      </c>
      <c r="Y3380">
        <f t="shared" si="686"/>
        <v>47.08424949053704</v>
      </c>
      <c r="Z3380">
        <f t="shared" si="679"/>
        <v>0.83482951323795784</v>
      </c>
      <c r="AA3380">
        <f t="shared" si="680"/>
        <v>0.1184207877386335</v>
      </c>
      <c r="AB3380">
        <f>(1/(AA3380*k))*(LN((50-dTar)/(hTar-dTar)))</f>
        <v>36.903529611228741</v>
      </c>
      <c r="AC3380">
        <f t="shared" si="681"/>
        <v>59.530825195490614</v>
      </c>
      <c r="AD3380" s="19">
        <v>89.484481811500004</v>
      </c>
      <c r="AE3380" s="19">
        <v>51.277858734100001</v>
      </c>
      <c r="AF3380">
        <f t="shared" si="687"/>
        <v>4.9926815840169612E-3</v>
      </c>
      <c r="AG3380" s="23">
        <f t="shared" si="682"/>
        <v>33.089941619317479</v>
      </c>
      <c r="AH3380" s="25">
        <f t="shared" si="688"/>
        <v>38.409090810671771</v>
      </c>
      <c r="AI3380" s="25">
        <f t="shared" si="683"/>
        <v>0.31731349425224531</v>
      </c>
    </row>
    <row r="3381" spans="6:35" ht="15">
      <c r="F3381" s="5">
        <v>2006</v>
      </c>
      <c r="G3381" s="5">
        <v>5</v>
      </c>
      <c r="H3381" s="5">
        <v>0</v>
      </c>
      <c r="I3381" s="5">
        <v>141</v>
      </c>
      <c r="J3381" s="5">
        <v>16</v>
      </c>
      <c r="K3381" s="5">
        <v>19.520000457799998</v>
      </c>
      <c r="L3381" s="5">
        <v>0.95222109556199996</v>
      </c>
      <c r="M3381" s="5">
        <v>6.8999998271499996E-2</v>
      </c>
      <c r="N3381" s="8">
        <f t="shared" si="684"/>
        <v>6.8999998271499996E-2</v>
      </c>
      <c r="O3381" s="5">
        <v>0</v>
      </c>
      <c r="P3381" s="5">
        <v>96.736587524399994</v>
      </c>
      <c r="Q3381" s="5">
        <v>38.179199218800001</v>
      </c>
      <c r="R3381" s="5">
        <v>1031.4575195299999</v>
      </c>
      <c r="S3381">
        <f t="shared" si="676"/>
        <v>4.0995657805794651E-3</v>
      </c>
      <c r="T3381">
        <f t="shared" si="677"/>
        <v>1687.0433942627142</v>
      </c>
      <c r="U3381">
        <f t="shared" si="678"/>
        <v>5066.445085977909</v>
      </c>
      <c r="V3381" s="9">
        <v>57.456630706799999</v>
      </c>
      <c r="W3381" s="9">
        <v>1481.22143555</v>
      </c>
      <c r="X3381">
        <f t="shared" si="685"/>
        <v>1.5139763134646027E-4</v>
      </c>
      <c r="Y3381">
        <f t="shared" si="686"/>
        <v>51.275767190458232</v>
      </c>
      <c r="Z3381">
        <f t="shared" si="679"/>
        <v>8.5148903269984047E-2</v>
      </c>
      <c r="AA3381">
        <f t="shared" si="680"/>
        <v>1.207839449901919E-2</v>
      </c>
      <c r="AB3381">
        <f>(1/(AA3381*k))*(LN((50-dTar)/(hTar-dTar)))</f>
        <v>361.815061368675</v>
      </c>
      <c r="AC3381">
        <f t="shared" si="681"/>
        <v>583.66095054714015</v>
      </c>
      <c r="AD3381" s="19">
        <v>80.538619995100007</v>
      </c>
      <c r="AE3381" s="19">
        <v>502.746002197</v>
      </c>
      <c r="AF3381">
        <f t="shared" si="687"/>
        <v>8.5693799553362298E-4</v>
      </c>
      <c r="AG3381" s="23">
        <f t="shared" si="682"/>
        <v>25.629615632450477</v>
      </c>
      <c r="AH3381" s="25">
        <f t="shared" si="688"/>
        <v>35.377557979901368</v>
      </c>
      <c r="AI3381" s="25">
        <f t="shared" si="683"/>
        <v>3.2364567375618977E-2</v>
      </c>
    </row>
    <row r="3382" spans="6:35" ht="15">
      <c r="F3382" s="5">
        <v>2006</v>
      </c>
      <c r="G3382" s="5">
        <v>5</v>
      </c>
      <c r="H3382" s="5">
        <v>0</v>
      </c>
      <c r="I3382" s="5">
        <v>141</v>
      </c>
      <c r="J3382" s="5">
        <v>17</v>
      </c>
      <c r="K3382" s="5">
        <v>20.979999542200002</v>
      </c>
      <c r="L3382" s="5">
        <v>1.2020690441099999</v>
      </c>
      <c r="M3382" s="5">
        <v>1.0999999940400001E-2</v>
      </c>
      <c r="N3382" s="8">
        <f t="shared" si="684"/>
        <v>1.0999999940400001E-2</v>
      </c>
      <c r="O3382" s="5">
        <v>0</v>
      </c>
      <c r="P3382" s="5">
        <v>96.736587524399994</v>
      </c>
      <c r="Q3382" s="5">
        <v>34.699325561499997</v>
      </c>
      <c r="R3382" s="5">
        <v>921.67999267599998</v>
      </c>
      <c r="S3382">
        <f t="shared" si="676"/>
        <v>6.5355397785084139E-4</v>
      </c>
      <c r="T3382">
        <f t="shared" si="677"/>
        <v>10582.362901707414</v>
      </c>
      <c r="U3382">
        <f t="shared" si="678"/>
        <v>31780.427642658069</v>
      </c>
      <c r="V3382" s="9">
        <v>57.361869812000002</v>
      </c>
      <c r="W3382" s="9">
        <v>9291.296875</v>
      </c>
      <c r="X3382">
        <f t="shared" si="685"/>
        <v>2.4313693491247815E-5</v>
      </c>
      <c r="Y3382">
        <f t="shared" si="686"/>
        <v>46.720282758674742</v>
      </c>
      <c r="Z3382">
        <f t="shared" si="679"/>
        <v>1.3574463106643616E-2</v>
      </c>
      <c r="AA3382">
        <f t="shared" si="680"/>
        <v>1.9255411898208221E-3</v>
      </c>
      <c r="AB3382">
        <f>(1/(AA3382*k))*(LN((50-dTar)/(hTar-dTar)))</f>
        <v>2269.567158573404</v>
      </c>
      <c r="AC3382">
        <f t="shared" si="681"/>
        <v>3661.1458906453649</v>
      </c>
      <c r="AD3382" s="19">
        <v>101.559051514</v>
      </c>
      <c r="AE3382" s="19">
        <v>3153.5883789099998</v>
      </c>
      <c r="AF3382">
        <f t="shared" si="687"/>
        <v>1.4458611767572991E-4</v>
      </c>
      <c r="AG3382" s="23">
        <f t="shared" si="682"/>
        <v>21.988860406959819</v>
      </c>
      <c r="AH3382" s="25">
        <f t="shared" si="688"/>
        <v>31.389119884865792</v>
      </c>
      <c r="AI3382" s="25">
        <f t="shared" si="683"/>
        <v>5.1595688133506557E-3</v>
      </c>
    </row>
    <row r="3383" spans="6:35" ht="15">
      <c r="F3383" s="5">
        <v>2006</v>
      </c>
      <c r="G3383" s="5">
        <v>5</v>
      </c>
      <c r="H3383" s="5">
        <v>0</v>
      </c>
      <c r="I3383" s="5">
        <v>141</v>
      </c>
      <c r="J3383" s="5">
        <v>18</v>
      </c>
      <c r="K3383" s="5">
        <v>20.344999313399999</v>
      </c>
      <c r="L3383" s="5">
        <v>1.0951772928200001</v>
      </c>
      <c r="M3383" s="5">
        <v>3.5000000149000003E-2</v>
      </c>
      <c r="N3383" s="8">
        <f t="shared" si="684"/>
        <v>3.5000000149000003E-2</v>
      </c>
      <c r="O3383" s="5">
        <v>0.44999998807899999</v>
      </c>
      <c r="P3383" s="5">
        <v>96.736587524399994</v>
      </c>
      <c r="Q3383" s="5">
        <v>33.734661102300002</v>
      </c>
      <c r="R3383" s="5">
        <v>540.07250976600005</v>
      </c>
      <c r="S3383">
        <f t="shared" si="676"/>
        <v>2.0794899496451445E-3</v>
      </c>
      <c r="T3383">
        <f t="shared" si="677"/>
        <v>3325.8854512147377</v>
      </c>
      <c r="U3383">
        <f t="shared" si="678"/>
        <v>9988.1343053398086</v>
      </c>
      <c r="V3383" s="9">
        <v>71.093917846699995</v>
      </c>
      <c r="W3383" s="9">
        <v>2920.1220703099998</v>
      </c>
      <c r="X3383">
        <f t="shared" si="685"/>
        <v>7.7045458931874618E-5</v>
      </c>
      <c r="Y3383">
        <f t="shared" si="686"/>
        <v>45.357184247604103</v>
      </c>
      <c r="Z3383">
        <f t="shared" si="679"/>
        <v>4.3191473939030306E-2</v>
      </c>
      <c r="AA3383">
        <f t="shared" si="680"/>
        <v>6.1267220268897311E-3</v>
      </c>
      <c r="AB3383">
        <f>(1/(AA3383*k))*(LN((50-dTar)/(hTar-dTar)))</f>
        <v>713.29252865030446</v>
      </c>
      <c r="AC3383">
        <f t="shared" si="681"/>
        <v>1150.6458402128139</v>
      </c>
      <c r="AD3383" s="19">
        <v>121.190185547</v>
      </c>
      <c r="AE3383" s="19">
        <v>991.12780761700003</v>
      </c>
      <c r="AF3383">
        <f t="shared" si="687"/>
        <v>4.4189835703551278E-4</v>
      </c>
      <c r="AG3383" s="23">
        <f t="shared" si="682"/>
        <v>22.294484522353351</v>
      </c>
      <c r="AH3383" s="25">
        <f t="shared" si="688"/>
        <v>31.060472931562451</v>
      </c>
      <c r="AI3383" s="25">
        <f t="shared" si="683"/>
        <v>1.6416810019499142E-2</v>
      </c>
    </row>
    <row r="3384" spans="6:35" ht="15">
      <c r="F3384" s="5">
        <v>2006</v>
      </c>
      <c r="G3384" s="5">
        <v>5</v>
      </c>
      <c r="H3384" s="5">
        <v>0</v>
      </c>
      <c r="I3384" s="5">
        <v>141</v>
      </c>
      <c r="J3384" s="5">
        <v>19</v>
      </c>
      <c r="K3384" s="5">
        <v>20.440000534100001</v>
      </c>
      <c r="L3384" s="5">
        <v>1.21285998821</v>
      </c>
      <c r="M3384" s="5">
        <v>0.51649999618499998</v>
      </c>
      <c r="N3384" s="8">
        <f t="shared" si="684"/>
        <v>0.51649999618499998</v>
      </c>
      <c r="O3384" s="5">
        <v>0</v>
      </c>
      <c r="P3384" s="5">
        <v>96.736587524399994</v>
      </c>
      <c r="Q3384" s="5">
        <v>34.272525787399999</v>
      </c>
      <c r="R3384" s="5">
        <v>446.18249511699997</v>
      </c>
      <c r="S3384">
        <f t="shared" si="676"/>
        <v>3.0687329899601452E-2</v>
      </c>
      <c r="T3384">
        <f t="shared" si="677"/>
        <v>225.3746217771093</v>
      </c>
      <c r="U3384">
        <f t="shared" si="678"/>
        <v>676.83389110793155</v>
      </c>
      <c r="V3384" s="9">
        <v>79.886222839400006</v>
      </c>
      <c r="W3384" s="9">
        <v>197.878540039</v>
      </c>
      <c r="X3384">
        <f t="shared" si="685"/>
        <v>1.0475606641849702E-3</v>
      </c>
      <c r="Y3384">
        <f t="shared" si="686"/>
        <v>44.86482279834842</v>
      </c>
      <c r="Z3384">
        <f t="shared" si="679"/>
        <v>0.63738274370753278</v>
      </c>
      <c r="AA3384">
        <f t="shared" si="680"/>
        <v>9.0412911144102201E-2</v>
      </c>
      <c r="AB3384">
        <f>(1/(AA3384*k))*(LN((50-dTar)/(hTar-dTar)))</f>
        <v>48.335409087010333</v>
      </c>
      <c r="AC3384">
        <f t="shared" si="681"/>
        <v>77.972129479880735</v>
      </c>
      <c r="AD3384" s="19">
        <v>147.823852539</v>
      </c>
      <c r="AE3384" s="19">
        <v>67.162582397500003</v>
      </c>
      <c r="AF3384">
        <f t="shared" si="687"/>
        <v>3.4134520081095985E-3</v>
      </c>
      <c r="AG3384" s="23">
        <f t="shared" si="682"/>
        <v>32.923865280025986</v>
      </c>
      <c r="AH3384" s="25">
        <f t="shared" si="688"/>
        <v>37.462548801360114</v>
      </c>
      <c r="AI3384" s="25">
        <f t="shared" si="683"/>
        <v>0.2422652078955331</v>
      </c>
    </row>
    <row r="3385" spans="6:35" ht="15">
      <c r="F3385" s="5">
        <v>2006</v>
      </c>
      <c r="G3385" s="5">
        <v>5</v>
      </c>
      <c r="H3385" s="5">
        <v>0</v>
      </c>
      <c r="I3385" s="5">
        <v>141</v>
      </c>
      <c r="J3385" s="5">
        <v>20</v>
      </c>
      <c r="K3385" s="5">
        <v>19.6100006104</v>
      </c>
      <c r="L3385" s="5">
        <v>1.25848662853</v>
      </c>
      <c r="M3385" s="5">
        <v>1.69000005722</v>
      </c>
      <c r="N3385" s="8">
        <f t="shared" si="684"/>
        <v>1.69000005722</v>
      </c>
      <c r="O3385" s="5">
        <v>0</v>
      </c>
      <c r="P3385" s="5">
        <v>96.736587524399994</v>
      </c>
      <c r="Q3385" s="5">
        <v>35.230400085399999</v>
      </c>
      <c r="R3385" s="5">
        <v>188.70249939000001</v>
      </c>
      <c r="S3385">
        <f t="shared" si="676"/>
        <v>0.10040966054079056</v>
      </c>
      <c r="T3385">
        <f t="shared" si="677"/>
        <v>68.879282453727939</v>
      </c>
      <c r="U3385">
        <f t="shared" si="678"/>
        <v>206.85484635437339</v>
      </c>
      <c r="V3385" s="9">
        <v>418.677978516</v>
      </c>
      <c r="W3385" s="9">
        <v>60.475894928000002</v>
      </c>
      <c r="X3385">
        <f t="shared" si="685"/>
        <v>1.457707418491579E-3</v>
      </c>
      <c r="Y3385">
        <f t="shared" si="686"/>
        <v>39.162548726504134</v>
      </c>
      <c r="Z3385">
        <f t="shared" si="679"/>
        <v>2.0855312319323773</v>
      </c>
      <c r="AA3385">
        <f t="shared" si="680"/>
        <v>0.29583315805530114</v>
      </c>
      <c r="AB3385">
        <f>(1/(AA3385*k))*(LN((50-dTar)/(hTar-dTar)))</f>
        <v>14.772330037732852</v>
      </c>
      <c r="AC3385">
        <f t="shared" si="681"/>
        <v>23.829942730973606</v>
      </c>
      <c r="AD3385" s="19">
        <v>381.66473388700001</v>
      </c>
      <c r="AE3385" s="19">
        <v>20.526313781700001</v>
      </c>
      <c r="AF3385">
        <f t="shared" si="687"/>
        <v>2.3473021811949812E-3</v>
      </c>
      <c r="AG3385" s="23">
        <f t="shared" si="682"/>
        <v>36.971949403038799</v>
      </c>
      <c r="AH3385" s="25">
        <f t="shared" si="688"/>
        <v>37.804582551260118</v>
      </c>
      <c r="AI3385" s="25">
        <f t="shared" si="683"/>
        <v>0.79269742154890011</v>
      </c>
    </row>
    <row r="3386" spans="6:35" ht="15">
      <c r="F3386" s="5">
        <v>2006</v>
      </c>
      <c r="G3386" s="5">
        <v>5</v>
      </c>
      <c r="H3386" s="5">
        <v>0</v>
      </c>
      <c r="I3386" s="5">
        <v>141</v>
      </c>
      <c r="J3386" s="5">
        <v>21</v>
      </c>
      <c r="K3386" s="5">
        <v>18.219999313399999</v>
      </c>
      <c r="L3386" s="5">
        <v>1.16675424576</v>
      </c>
      <c r="M3386" s="5">
        <v>0.51999998092699995</v>
      </c>
      <c r="N3386" s="8">
        <f t="shared" si="684"/>
        <v>0.51999998092699995</v>
      </c>
      <c r="O3386" s="5">
        <v>0</v>
      </c>
      <c r="P3386" s="5">
        <v>96.736587524399994</v>
      </c>
      <c r="Q3386" s="5">
        <v>33.971340179400002</v>
      </c>
      <c r="R3386" s="5">
        <v>1.8070750236499999</v>
      </c>
      <c r="S3386">
        <f t="shared" si="676"/>
        <v>3.0895277987141909E-2</v>
      </c>
      <c r="T3386">
        <f t="shared" si="677"/>
        <v>223.85768376482764</v>
      </c>
      <c r="U3386">
        <f t="shared" si="678"/>
        <v>672.27829807209491</v>
      </c>
      <c r="V3386" s="9">
        <v>435.14010620099998</v>
      </c>
      <c r="W3386" s="9">
        <v>196.546676636</v>
      </c>
      <c r="X3386">
        <f t="shared" si="685"/>
        <v>7.6689170181062102E-4</v>
      </c>
      <c r="Y3386">
        <f t="shared" si="686"/>
        <v>41.012071079914115</v>
      </c>
      <c r="Z3386">
        <f t="shared" si="679"/>
        <v>0.64170187225403408</v>
      </c>
      <c r="AA3386">
        <f t="shared" si="680"/>
        <v>9.1025580673282244E-2</v>
      </c>
      <c r="AB3386">
        <f>(1/(AA3386*k))*(LN((50-dTar)/(hTar-dTar)))</f>
        <v>48.010076009110449</v>
      </c>
      <c r="AC3386">
        <f t="shared" si="681"/>
        <v>77.447319338552802</v>
      </c>
      <c r="AD3386" s="19">
        <v>399.4246521</v>
      </c>
      <c r="AE3386" s="19">
        <v>66.710525512700002</v>
      </c>
      <c r="AF3386">
        <f t="shared" si="687"/>
        <v>1.8396471659934217E-3</v>
      </c>
      <c r="AG3386" s="23">
        <f t="shared" si="682"/>
        <v>35.168845840919019</v>
      </c>
      <c r="AH3386" s="25">
        <f t="shared" si="688"/>
        <v>37.389819331778284</v>
      </c>
      <c r="AI3386" s="25">
        <f t="shared" si="683"/>
        <v>0.24390688173370309</v>
      </c>
    </row>
    <row r="3387" spans="6:35" ht="15">
      <c r="F3387" s="5">
        <v>2006</v>
      </c>
      <c r="G3387" s="5">
        <v>5</v>
      </c>
      <c r="H3387" s="5">
        <v>0</v>
      </c>
      <c r="I3387" s="5">
        <v>141</v>
      </c>
      <c r="J3387" s="5">
        <v>22</v>
      </c>
      <c r="K3387" s="5">
        <v>16.135000228900001</v>
      </c>
      <c r="L3387" s="5">
        <v>0.87214201688799997</v>
      </c>
      <c r="M3387" s="5">
        <v>0.24400000274200001</v>
      </c>
      <c r="N3387" s="8">
        <f t="shared" si="684"/>
        <v>0.24400000274200001</v>
      </c>
      <c r="O3387" s="5">
        <v>0</v>
      </c>
      <c r="P3387" s="5">
        <v>96.736587524399994</v>
      </c>
      <c r="Q3387" s="5">
        <v>31.048244476299999</v>
      </c>
      <c r="R3387" s="5">
        <v>0.70314997434600002</v>
      </c>
      <c r="S3387">
        <f t="shared" si="676"/>
        <v>1.449701575015204E-2</v>
      </c>
      <c r="T3387">
        <f t="shared" si="677"/>
        <v>477.07372942596965</v>
      </c>
      <c r="U3387">
        <f t="shared" si="678"/>
        <v>1432.7241731417855</v>
      </c>
      <c r="V3387" s="9">
        <v>458.21453857400002</v>
      </c>
      <c r="W3387" s="9">
        <v>418.8699646</v>
      </c>
      <c r="X3387">
        <f t="shared" si="685"/>
        <v>4.3293629046152438E-4</v>
      </c>
      <c r="Y3387">
        <f t="shared" si="686"/>
        <v>39.130319742870569</v>
      </c>
      <c r="Z3387">
        <f t="shared" si="679"/>
        <v>0.30110627756255948</v>
      </c>
      <c r="AA3387">
        <f t="shared" si="680"/>
        <v>4.2712005285613641E-2</v>
      </c>
      <c r="AB3387">
        <f>(1/(AA3387*k))*(LN((50-dTar)/(hTar-dTar)))</f>
        <v>102.31655052659534</v>
      </c>
      <c r="AC3387">
        <f t="shared" si="681"/>
        <v>165.05165625542244</v>
      </c>
      <c r="AD3387" s="19">
        <v>403.99221801800002</v>
      </c>
      <c r="AE3387" s="19">
        <v>142.16996765100001</v>
      </c>
      <c r="AF3387">
        <f t="shared" si="687"/>
        <v>1.406046875148228E-3</v>
      </c>
      <c r="AG3387" s="23">
        <f t="shared" si="682"/>
        <v>30.049332137385576</v>
      </c>
      <c r="AH3387" s="25">
        <f t="shared" si="688"/>
        <v>33.50095892185508</v>
      </c>
      <c r="AI3387" s="25">
        <f t="shared" si="683"/>
        <v>0.11444861922056684</v>
      </c>
    </row>
    <row r="3388" spans="6:35" ht="15">
      <c r="F3388" s="5">
        <v>2006</v>
      </c>
      <c r="G3388" s="5">
        <v>5</v>
      </c>
      <c r="H3388" s="5">
        <v>0</v>
      </c>
      <c r="I3388" s="5">
        <v>141</v>
      </c>
      <c r="J3388" s="5">
        <v>23</v>
      </c>
      <c r="K3388" s="5">
        <v>14.6599998474</v>
      </c>
      <c r="L3388" s="5">
        <v>0.70878523588200004</v>
      </c>
      <c r="M3388" s="5">
        <v>1.15000000224E-2</v>
      </c>
      <c r="N3388" s="8">
        <f t="shared" si="684"/>
        <v>1.15000000224E-2</v>
      </c>
      <c r="O3388" s="5">
        <v>0</v>
      </c>
      <c r="P3388" s="5">
        <v>96.736587524399994</v>
      </c>
      <c r="Q3388" s="5">
        <v>32.162773132300003</v>
      </c>
      <c r="R3388" s="5">
        <v>0.97990000247999998</v>
      </c>
      <c r="S3388">
        <f t="shared" si="676"/>
        <v>6.8326098187696709E-4</v>
      </c>
      <c r="T3388">
        <f t="shared" si="677"/>
        <v>10122.260092289924</v>
      </c>
      <c r="U3388">
        <f t="shared" si="678"/>
        <v>30398.669695147404</v>
      </c>
      <c r="V3388" s="9">
        <v>642.10540771499996</v>
      </c>
      <c r="W3388" s="9">
        <v>8887.328125</v>
      </c>
      <c r="X3388">
        <f t="shared" si="685"/>
        <v>2.5045016395925008E-5</v>
      </c>
      <c r="Y3388">
        <f t="shared" si="686"/>
        <v>43.085462131689788</v>
      </c>
      <c r="Z3388">
        <f t="shared" si="679"/>
        <v>1.419148426148018E-2</v>
      </c>
      <c r="AA3388">
        <f t="shared" si="680"/>
        <v>2.0130658041863903E-3</v>
      </c>
      <c r="AB3388">
        <f>(1/(AA3388*k))*(LN((50-dTar)/(hTar-dTar)))</f>
        <v>2170.8903096011572</v>
      </c>
      <c r="AC3388">
        <f t="shared" si="681"/>
        <v>3501.9656087348435</v>
      </c>
      <c r="AD3388" s="19">
        <v>407.96377563499999</v>
      </c>
      <c r="AE3388" s="19">
        <v>3016.4758300799999</v>
      </c>
      <c r="AF3388">
        <f t="shared" si="687"/>
        <v>1.44375035684283E-4</v>
      </c>
      <c r="AG3388" s="23">
        <f t="shared" si="682"/>
        <v>21.301607166512213</v>
      </c>
      <c r="AH3388" s="25">
        <f t="shared" si="688"/>
        <v>29.581514653820165</v>
      </c>
      <c r="AI3388" s="25">
        <f t="shared" si="683"/>
        <v>5.3940947082359008E-3</v>
      </c>
    </row>
    <row r="3389" spans="6:35" ht="15">
      <c r="F3389" s="5">
        <v>2006</v>
      </c>
      <c r="G3389" s="5">
        <v>5</v>
      </c>
      <c r="H3389" s="5">
        <v>0</v>
      </c>
      <c r="I3389" s="5">
        <v>141</v>
      </c>
      <c r="J3389" s="5">
        <v>24</v>
      </c>
      <c r="K3389" s="5">
        <v>13.725000381499999</v>
      </c>
      <c r="L3389" s="5">
        <v>0.56725186109500003</v>
      </c>
      <c r="M3389" s="5">
        <v>6.6500000655699998E-2</v>
      </c>
      <c r="N3389" s="8">
        <f t="shared" si="684"/>
        <v>6.6500000655699998E-2</v>
      </c>
      <c r="O3389" s="5">
        <v>0</v>
      </c>
      <c r="P3389" s="5">
        <v>96.736587524399994</v>
      </c>
      <c r="Q3389" s="5">
        <v>27.540239334100001</v>
      </c>
      <c r="R3389" s="5">
        <v>0.87842500209800001</v>
      </c>
      <c r="S3389">
        <f t="shared" si="676"/>
        <v>3.9510309264634306E-3</v>
      </c>
      <c r="T3389">
        <f t="shared" si="677"/>
        <v>1750.466017147251</v>
      </c>
      <c r="U3389">
        <f t="shared" si="678"/>
        <v>5256.9127628295892</v>
      </c>
      <c r="V3389" s="9">
        <v>531.52130126999998</v>
      </c>
      <c r="W3389" s="9">
        <v>1536.9063720700001</v>
      </c>
      <c r="X3389">
        <f t="shared" si="685"/>
        <v>1.3651242678939556E-4</v>
      </c>
      <c r="Y3389">
        <f t="shared" si="686"/>
        <v>36.187654403029633</v>
      </c>
      <c r="Z3389">
        <f t="shared" si="679"/>
        <v>8.2063800943961679E-2</v>
      </c>
      <c r="AA3389">
        <f t="shared" si="680"/>
        <v>1.1640771916313821E-2</v>
      </c>
      <c r="AB3389">
        <f>(1/(AA3389*k))*(LN((50-dTar)/(hTar-dTar)))</f>
        <v>375.41711823880064</v>
      </c>
      <c r="AC3389">
        <f t="shared" si="681"/>
        <v>605.60307040301939</v>
      </c>
      <c r="AD3389" s="19">
        <v>407.013763428</v>
      </c>
      <c r="AE3389" s="19">
        <v>521.64617919900002</v>
      </c>
      <c r="AF3389">
        <f t="shared" si="687"/>
        <v>6.5177873122620469E-4</v>
      </c>
      <c r="AG3389" s="23">
        <f t="shared" si="682"/>
        <v>21.903692376285985</v>
      </c>
      <c r="AH3389" s="25">
        <f t="shared" si="688"/>
        <v>27.332937306658348</v>
      </c>
      <c r="AI3389" s="25">
        <f t="shared" si="683"/>
        <v>3.1191939211817038E-2</v>
      </c>
    </row>
    <row r="3390" spans="6:35" ht="15">
      <c r="F3390" s="5">
        <v>2006</v>
      </c>
      <c r="G3390" s="5">
        <v>5</v>
      </c>
      <c r="H3390" s="5">
        <v>0</v>
      </c>
      <c r="I3390" s="5">
        <v>142</v>
      </c>
      <c r="J3390" s="5">
        <v>1</v>
      </c>
      <c r="K3390" s="5">
        <v>12.739999771100001</v>
      </c>
      <c r="L3390" s="5">
        <v>0.42244264483499999</v>
      </c>
      <c r="M3390" s="5">
        <v>1.15000000224E-2</v>
      </c>
      <c r="N3390" s="8">
        <f t="shared" si="684"/>
        <v>1.15000000224E-2</v>
      </c>
      <c r="O3390" s="5">
        <v>0</v>
      </c>
      <c r="P3390" s="5">
        <v>96.736587524399994</v>
      </c>
      <c r="Q3390" s="5">
        <v>22.262470245399999</v>
      </c>
      <c r="R3390" s="5">
        <v>0.72570002078999996</v>
      </c>
      <c r="S3390">
        <f t="shared" si="676"/>
        <v>6.8326098187696709E-4</v>
      </c>
      <c r="T3390">
        <f t="shared" si="677"/>
        <v>10122.260092289924</v>
      </c>
      <c r="U3390">
        <f t="shared" si="678"/>
        <v>30398.669695147404</v>
      </c>
      <c r="V3390" s="9">
        <v>642.10540771499996</v>
      </c>
      <c r="W3390" s="9">
        <v>8887.328125</v>
      </c>
      <c r="X3390">
        <f t="shared" si="685"/>
        <v>2.5045016395925008E-5</v>
      </c>
      <c r="Y3390">
        <f t="shared" si="686"/>
        <v>29.822951359650354</v>
      </c>
      <c r="Z3390">
        <f t="shared" si="679"/>
        <v>1.419148426148018E-2</v>
      </c>
      <c r="AA3390">
        <f t="shared" si="680"/>
        <v>2.0130658041863903E-3</v>
      </c>
      <c r="AB3390">
        <f>(1/(AA3390*k))*(LN((50-dTar)/(hTar-dTar)))</f>
        <v>2170.8903096011572</v>
      </c>
      <c r="AC3390">
        <f t="shared" si="681"/>
        <v>3501.9656087348435</v>
      </c>
      <c r="AD3390" s="19">
        <v>407.96377563499999</v>
      </c>
      <c r="AE3390" s="19">
        <v>3016.4758300799999</v>
      </c>
      <c r="AF3390">
        <f t="shared" si="687"/>
        <v>1.44375035684283E-4</v>
      </c>
      <c r="AG3390" s="23">
        <f t="shared" si="682"/>
        <v>14.744574224771299</v>
      </c>
      <c r="AH3390" s="25">
        <f t="shared" si="688"/>
        <v>20.475771385930894</v>
      </c>
      <c r="AI3390" s="25">
        <f t="shared" si="683"/>
        <v>5.3940947082359008E-3</v>
      </c>
    </row>
    <row r="3391" spans="6:35" ht="15">
      <c r="F3391" s="5">
        <v>2006</v>
      </c>
      <c r="G3391" s="5">
        <v>5</v>
      </c>
      <c r="H3391" s="5">
        <v>0</v>
      </c>
      <c r="I3391" s="5">
        <v>142</v>
      </c>
      <c r="J3391" s="5">
        <v>2</v>
      </c>
      <c r="K3391" s="5">
        <v>11.8699998856</v>
      </c>
      <c r="L3391" s="5">
        <v>0.32816755771599998</v>
      </c>
      <c r="M3391" s="5">
        <v>1.04999998584E-2</v>
      </c>
      <c r="N3391" s="8">
        <f t="shared" si="684"/>
        <v>1.04999998584E-2</v>
      </c>
      <c r="O3391" s="5">
        <v>0</v>
      </c>
      <c r="P3391" s="5">
        <v>96.736587524399994</v>
      </c>
      <c r="Q3391" s="5">
        <v>21.389469146700002</v>
      </c>
      <c r="R3391" s="5">
        <v>0.86202502250699997</v>
      </c>
      <c r="S3391">
        <f t="shared" si="676"/>
        <v>6.2384697382471548E-4</v>
      </c>
      <c r="T3391">
        <f t="shared" si="677"/>
        <v>11086.285034084831</v>
      </c>
      <c r="U3391">
        <f t="shared" si="678"/>
        <v>33293.781608526173</v>
      </c>
      <c r="V3391" s="9">
        <v>646.02111816399997</v>
      </c>
      <c r="W3391" s="9">
        <v>9733.7402343800004</v>
      </c>
      <c r="X3391">
        <f t="shared" si="685"/>
        <v>2.2897157688612132E-5</v>
      </c>
      <c r="Y3391">
        <f t="shared" si="686"/>
        <v>28.666232113973589</v>
      </c>
      <c r="Z3391">
        <f t="shared" si="679"/>
        <v>1.2957441951807046E-2</v>
      </c>
      <c r="AA3391">
        <f t="shared" si="680"/>
        <v>1.8380165754552532E-3</v>
      </c>
      <c r="AB3391">
        <f>(1/(AA3391*k))*(LN((50-dTar)/(hTar-dTar)))</f>
        <v>2377.6418043538411</v>
      </c>
      <c r="AC3391">
        <f t="shared" si="681"/>
        <v>3835.4862020951978</v>
      </c>
      <c r="AD3391" s="19">
        <v>407.98110961899999</v>
      </c>
      <c r="AE3391" s="19">
        <v>3303.7592773400002</v>
      </c>
      <c r="AF3391">
        <f t="shared" si="687"/>
        <v>1.3249900320341619E-4</v>
      </c>
      <c r="AG3391" s="23">
        <f t="shared" si="682"/>
        <v>14.098107460254598</v>
      </c>
      <c r="AH3391" s="25">
        <f t="shared" si="688"/>
        <v>19.635360833873914</v>
      </c>
      <c r="AI3391" s="25">
        <f t="shared" si="683"/>
        <v>4.925042918465408E-3</v>
      </c>
    </row>
    <row r="3392" spans="6:35" ht="15">
      <c r="F3392" s="5">
        <v>2006</v>
      </c>
      <c r="G3392" s="5">
        <v>5</v>
      </c>
      <c r="H3392" s="5">
        <v>0</v>
      </c>
      <c r="I3392" s="5">
        <v>142</v>
      </c>
      <c r="J3392" s="5">
        <v>3</v>
      </c>
      <c r="K3392" s="5">
        <v>11.324999809299999</v>
      </c>
      <c r="L3392" s="5">
        <v>0.27697840333000001</v>
      </c>
      <c r="M3392" s="5">
        <v>1.15000000224E-2</v>
      </c>
      <c r="N3392" s="8">
        <f t="shared" si="684"/>
        <v>1.15000000224E-2</v>
      </c>
      <c r="O3392" s="5">
        <v>0</v>
      </c>
      <c r="P3392" s="5">
        <v>96.736587524399994</v>
      </c>
      <c r="Q3392" s="5">
        <v>24.310625076299999</v>
      </c>
      <c r="R3392" s="5">
        <v>0.89072501659400005</v>
      </c>
      <c r="S3392">
        <f t="shared" si="676"/>
        <v>6.8326098187696709E-4</v>
      </c>
      <c r="T3392">
        <f t="shared" si="677"/>
        <v>10122.260092289924</v>
      </c>
      <c r="U3392">
        <f t="shared" si="678"/>
        <v>30398.669695147404</v>
      </c>
      <c r="V3392" s="9">
        <v>642.10540771499996</v>
      </c>
      <c r="W3392" s="9">
        <v>8887.328125</v>
      </c>
      <c r="X3392">
        <f t="shared" si="685"/>
        <v>2.5045016395925008E-5</v>
      </c>
      <c r="Y3392">
        <f t="shared" si="686"/>
        <v>32.566673023313655</v>
      </c>
      <c r="Z3392">
        <f t="shared" si="679"/>
        <v>1.419148426148018E-2</v>
      </c>
      <c r="AA3392">
        <f t="shared" si="680"/>
        <v>2.0130658041863903E-3</v>
      </c>
      <c r="AB3392">
        <f>(1/(AA3392*k))*(LN((50-dTar)/(hTar-dTar)))</f>
        <v>2170.8903096011572</v>
      </c>
      <c r="AC3392">
        <f t="shared" si="681"/>
        <v>3501.9656087348435</v>
      </c>
      <c r="AD3392" s="19">
        <v>407.96377563499999</v>
      </c>
      <c r="AE3392" s="19">
        <v>3016.4758300799999</v>
      </c>
      <c r="AF3392">
        <f t="shared" si="687"/>
        <v>1.44375035684283E-4</v>
      </c>
      <c r="AG3392" s="23">
        <f t="shared" si="682"/>
        <v>16.101080065998371</v>
      </c>
      <c r="AH3392" s="25">
        <f t="shared" si="688"/>
        <v>22.359549314355696</v>
      </c>
      <c r="AI3392" s="25">
        <f t="shared" si="683"/>
        <v>5.3940947082359008E-3</v>
      </c>
    </row>
    <row r="3393" spans="6:35" ht="15">
      <c r="F3393" s="5">
        <v>2006</v>
      </c>
      <c r="G3393" s="5">
        <v>5</v>
      </c>
      <c r="H3393" s="5">
        <v>0</v>
      </c>
      <c r="I3393" s="5">
        <v>142</v>
      </c>
      <c r="J3393" s="5">
        <v>4</v>
      </c>
      <c r="K3393" s="5">
        <v>11.699999809299999</v>
      </c>
      <c r="L3393" s="5">
        <v>0.30044043064100001</v>
      </c>
      <c r="M3393" s="5">
        <v>0.386500000954</v>
      </c>
      <c r="N3393" s="8">
        <f t="shared" si="684"/>
        <v>0.386500000954</v>
      </c>
      <c r="O3393" s="5">
        <v>0.83333331346499995</v>
      </c>
      <c r="P3393" s="5">
        <v>96.736587524399994</v>
      </c>
      <c r="Q3393" s="5">
        <v>24.005559921300001</v>
      </c>
      <c r="R3393" s="5">
        <v>1.0014250278500001</v>
      </c>
      <c r="S3393">
        <f t="shared" si="676"/>
        <v>2.2963510402860536E-2</v>
      </c>
      <c r="T3393">
        <f t="shared" si="677"/>
        <v>301.17979560348573</v>
      </c>
      <c r="U3393">
        <f t="shared" si="678"/>
        <v>904.48823107954354</v>
      </c>
      <c r="V3393" s="9">
        <v>442.64578247100002</v>
      </c>
      <c r="W3393" s="9">
        <v>264.43539428700001</v>
      </c>
      <c r="X3393">
        <f t="shared" si="685"/>
        <v>6.2051314398045858E-4</v>
      </c>
      <c r="Y3393">
        <f t="shared" si="686"/>
        <v>29.522995013080145</v>
      </c>
      <c r="Z3393">
        <f t="shared" si="679"/>
        <v>0.47695727564494989</v>
      </c>
      <c r="AA3393">
        <f t="shared" si="680"/>
        <v>6.7656515975912948E-2</v>
      </c>
      <c r="AB3393">
        <f>(1/(AA3393*k))*(LN((50-dTar)/(hTar-dTar)))</f>
        <v>64.593113964862638</v>
      </c>
      <c r="AC3393">
        <f t="shared" si="681"/>
        <v>104.1982004643975</v>
      </c>
      <c r="AD3393" s="19">
        <v>401.614501953</v>
      </c>
      <c r="AE3393" s="19">
        <v>89.752838134800001</v>
      </c>
      <c r="AF3393">
        <f t="shared" si="687"/>
        <v>1.6790763264657963E-3</v>
      </c>
      <c r="AG3393" s="23">
        <f t="shared" si="682"/>
        <v>24.357748296773998</v>
      </c>
      <c r="AH3393" s="25">
        <f t="shared" si="688"/>
        <v>26.321026377191913</v>
      </c>
      <c r="AI3393" s="25">
        <f t="shared" si="683"/>
        <v>0.18128848746245918</v>
      </c>
    </row>
    <row r="3394" spans="6:35" ht="15">
      <c r="F3394" s="5">
        <v>2006</v>
      </c>
      <c r="G3394" s="5">
        <v>5</v>
      </c>
      <c r="H3394" s="5">
        <v>0</v>
      </c>
      <c r="I3394" s="5">
        <v>142</v>
      </c>
      <c r="J3394" s="5">
        <v>5</v>
      </c>
      <c r="K3394" s="5">
        <v>12.125</v>
      </c>
      <c r="L3394" s="5">
        <v>0.32807585597</v>
      </c>
      <c r="M3394" s="5">
        <v>0.73500001430499995</v>
      </c>
      <c r="N3394" s="8">
        <f t="shared" si="684"/>
        <v>0.73500001430499995</v>
      </c>
      <c r="O3394" s="5">
        <v>0</v>
      </c>
      <c r="P3394" s="5">
        <v>96.736587524399994</v>
      </c>
      <c r="Q3394" s="5">
        <v>23.4924297333</v>
      </c>
      <c r="R3394" s="5">
        <v>0.97990000247999998</v>
      </c>
      <c r="S3394">
        <f t="shared" si="676"/>
        <v>4.3669289606558873E-2</v>
      </c>
      <c r="T3394">
        <f t="shared" si="677"/>
        <v>158.37549526872286</v>
      </c>
      <c r="U3394">
        <f t="shared" si="678"/>
        <v>475.62543587932453</v>
      </c>
      <c r="V3394" s="9">
        <v>434.775482178</v>
      </c>
      <c r="W3394" s="9">
        <v>139.05342102099999</v>
      </c>
      <c r="X3394">
        <f t="shared" si="685"/>
        <v>9.5287614025993991E-4</v>
      </c>
      <c r="Y3394">
        <f t="shared" si="686"/>
        <v>27.667846106300601</v>
      </c>
      <c r="Z3394">
        <f t="shared" si="679"/>
        <v>0.90702096651129083</v>
      </c>
      <c r="AA3394">
        <f t="shared" si="680"/>
        <v>0.12866116452103418</v>
      </c>
      <c r="AB3394">
        <f>(1/(AA3394*k))*(LN((50-dTar)/(hTar-dTar)))</f>
        <v>33.966310371636979</v>
      </c>
      <c r="AC3394">
        <f t="shared" si="681"/>
        <v>54.792658224606463</v>
      </c>
      <c r="AD3394" s="19">
        <v>401.437255859</v>
      </c>
      <c r="AE3394" s="19">
        <v>47.196556091300003</v>
      </c>
      <c r="AF3394">
        <f t="shared" si="687"/>
        <v>1.9863874055978184E-3</v>
      </c>
      <c r="AG3394" s="23">
        <f t="shared" si="682"/>
        <v>24.656493058085172</v>
      </c>
      <c r="AH3394" s="25">
        <f t="shared" si="688"/>
        <v>25.801089581092885</v>
      </c>
      <c r="AI3394" s="25">
        <f t="shared" si="683"/>
        <v>0.34475301565160388</v>
      </c>
    </row>
    <row r="3395" spans="6:35" ht="15">
      <c r="F3395" s="5">
        <v>2006</v>
      </c>
      <c r="G3395" s="5">
        <v>5</v>
      </c>
      <c r="H3395" s="5">
        <v>0</v>
      </c>
      <c r="I3395" s="5">
        <v>142</v>
      </c>
      <c r="J3395" s="5">
        <v>6</v>
      </c>
      <c r="K3395" s="5">
        <v>12.545000076299999</v>
      </c>
      <c r="L3395" s="5">
        <v>0.359069555998</v>
      </c>
      <c r="M3395" s="5">
        <v>1.86749994755</v>
      </c>
      <c r="N3395" s="8">
        <f t="shared" si="684"/>
        <v>1.86749994755</v>
      </c>
      <c r="O3395" s="5">
        <v>0</v>
      </c>
      <c r="P3395" s="5">
        <v>96.736587524399994</v>
      </c>
      <c r="Q3395" s="5">
        <v>20.474275589000001</v>
      </c>
      <c r="R3395" s="5">
        <v>0.71340000629400002</v>
      </c>
      <c r="S3395">
        <f t="shared" si="676"/>
        <v>0.11095563872459055</v>
      </c>
      <c r="T3395">
        <f t="shared" si="677"/>
        <v>62.332527206111813</v>
      </c>
      <c r="U3395">
        <f t="shared" si="678"/>
        <v>187.1939555520473</v>
      </c>
      <c r="V3395" s="9">
        <v>423.62149047899999</v>
      </c>
      <c r="W3395" s="9">
        <v>54.727855682399998</v>
      </c>
      <c r="X3395">
        <f t="shared" si="685"/>
        <v>1.5025318374108656E-3</v>
      </c>
      <c r="Y3395">
        <f t="shared" si="686"/>
        <v>22.589976093884225</v>
      </c>
      <c r="Z3395">
        <f t="shared" si="679"/>
        <v>2.3045735706389952</v>
      </c>
      <c r="AA3395">
        <f t="shared" si="680"/>
        <v>0.32690437186175009</v>
      </c>
      <c r="AB3395">
        <f>(1/(AA3395*k))*(LN((50-dTar)/(hTar-dTar)))</f>
        <v>13.368267368249994</v>
      </c>
      <c r="AC3395">
        <f t="shared" si="681"/>
        <v>21.56498297723056</v>
      </c>
      <c r="AD3395" s="19">
        <v>384.76641845699999</v>
      </c>
      <c r="AE3395" s="19">
        <v>18.575353622400002</v>
      </c>
      <c r="AF3395">
        <f t="shared" si="687"/>
        <v>2.3534575247379213E-3</v>
      </c>
      <c r="AG3395" s="23">
        <f t="shared" si="682"/>
        <v>21.443483494923939</v>
      </c>
      <c r="AH3395" s="25">
        <f t="shared" si="688"/>
        <v>21.879258185374695</v>
      </c>
      <c r="AI3395" s="25">
        <f t="shared" si="683"/>
        <v>0.8759540491381661</v>
      </c>
    </row>
    <row r="3396" spans="6:35" ht="15">
      <c r="F3396" s="5">
        <v>2006</v>
      </c>
      <c r="G3396" s="5">
        <v>5</v>
      </c>
      <c r="H3396" s="5">
        <v>0</v>
      </c>
      <c r="I3396" s="5">
        <v>142</v>
      </c>
      <c r="J3396" s="5">
        <v>7</v>
      </c>
      <c r="K3396" s="5">
        <v>12.9949998856</v>
      </c>
      <c r="L3396" s="5">
        <v>0.38404002785699998</v>
      </c>
      <c r="M3396" s="5">
        <v>1.02049994469</v>
      </c>
      <c r="N3396" s="8">
        <f t="shared" si="684"/>
        <v>1.02049994469</v>
      </c>
      <c r="O3396" s="5">
        <v>0</v>
      </c>
      <c r="P3396" s="5">
        <v>96.736587524399994</v>
      </c>
      <c r="Q3396" s="5">
        <v>19.850564956700001</v>
      </c>
      <c r="R3396" s="5">
        <v>56.026500701899998</v>
      </c>
      <c r="S3396">
        <f t="shared" si="676"/>
        <v>6.0631981987489016E-2</v>
      </c>
      <c r="T3396">
        <f t="shared" si="677"/>
        <v>114.0676115601689</v>
      </c>
      <c r="U3396">
        <f t="shared" si="678"/>
        <v>342.56219610214646</v>
      </c>
      <c r="V3396" s="9">
        <v>369.26315307599998</v>
      </c>
      <c r="W3396" s="9">
        <v>100.15117645300001</v>
      </c>
      <c r="X3396">
        <f t="shared" si="685"/>
        <v>1.231562697237711E-3</v>
      </c>
      <c r="Y3396">
        <f t="shared" si="686"/>
        <v>23.09498050589082</v>
      </c>
      <c r="Z3396">
        <f t="shared" si="679"/>
        <v>1.2593399022348102</v>
      </c>
      <c r="AA3396">
        <f t="shared" si="680"/>
        <v>0.17863769894157022</v>
      </c>
      <c r="AB3396">
        <f>(1/(AA3396*k))*(LN((50-dTar)/(hTar-dTar)))</f>
        <v>24.463733426879315</v>
      </c>
      <c r="AC3396">
        <f t="shared" si="681"/>
        <v>39.46360290213287</v>
      </c>
      <c r="AD3396" s="19">
        <v>292.52615356400003</v>
      </c>
      <c r="AE3396" s="19">
        <v>33.992626190199999</v>
      </c>
      <c r="AF3396">
        <f t="shared" si="687"/>
        <v>2.7323719593875268E-3</v>
      </c>
      <c r="AG3396" s="23">
        <f t="shared" si="682"/>
        <v>20.604666264254732</v>
      </c>
      <c r="AH3396" s="25">
        <f t="shared" si="688"/>
        <v>21.551219184664529</v>
      </c>
      <c r="AI3396" s="25">
        <f t="shared" si="683"/>
        <v>0.47866724701610547</v>
      </c>
    </row>
    <row r="3397" spans="6:35" ht="15">
      <c r="F3397" s="5">
        <v>2006</v>
      </c>
      <c r="G3397" s="5">
        <v>5</v>
      </c>
      <c r="H3397" s="5">
        <v>0</v>
      </c>
      <c r="I3397" s="5">
        <v>142</v>
      </c>
      <c r="J3397" s="5">
        <v>8</v>
      </c>
      <c r="K3397" s="5">
        <v>14.75</v>
      </c>
      <c r="L3397" s="5">
        <v>0.50911623239500003</v>
      </c>
      <c r="M3397" s="5">
        <v>0.78450000286099997</v>
      </c>
      <c r="N3397" s="8">
        <f t="shared" si="684"/>
        <v>0.78450000286099997</v>
      </c>
      <c r="O3397" s="5">
        <v>0.83333331346499995</v>
      </c>
      <c r="P3397" s="5">
        <v>96.736587524399994</v>
      </c>
      <c r="Q3397" s="5">
        <v>20.824445724499999</v>
      </c>
      <c r="R3397" s="5">
        <v>96.760002136200001</v>
      </c>
      <c r="S3397">
        <f t="shared" si="676"/>
        <v>4.66102818428887E-2</v>
      </c>
      <c r="T3397">
        <f t="shared" si="677"/>
        <v>148.38239753161341</v>
      </c>
      <c r="U3397">
        <f t="shared" si="678"/>
        <v>445.61466016599343</v>
      </c>
      <c r="V3397" s="9">
        <v>253.99684143100001</v>
      </c>
      <c r="W3397" s="9">
        <v>130.27951049800001</v>
      </c>
      <c r="X3397">
        <f t="shared" si="685"/>
        <v>1.2049775035827656E-3</v>
      </c>
      <c r="Y3397">
        <f t="shared" si="686"/>
        <v>25.358476722549693</v>
      </c>
      <c r="Z3397">
        <f t="shared" si="679"/>
        <v>0.96810603669977946</v>
      </c>
      <c r="AA3397">
        <f t="shared" si="680"/>
        <v>0.13732609791891306</v>
      </c>
      <c r="AB3397">
        <f>(1/(AA3397*k))*(LN((50-dTar)/(hTar-dTar)))</f>
        <v>31.8231211191782</v>
      </c>
      <c r="AC3397">
        <f t="shared" si="681"/>
        <v>51.335378498437485</v>
      </c>
      <c r="AD3397" s="19">
        <v>242.798950195</v>
      </c>
      <c r="AE3397" s="19">
        <v>44.218574523900003</v>
      </c>
      <c r="AF3397">
        <f t="shared" si="687"/>
        <v>2.9554940728782823E-3</v>
      </c>
      <c r="AG3397" s="23">
        <f t="shared" si="682"/>
        <v>21.511052957842949</v>
      </c>
      <c r="AH3397" s="25">
        <f t="shared" si="688"/>
        <v>22.973434748722735</v>
      </c>
      <c r="AI3397" s="25">
        <f t="shared" si="683"/>
        <v>0.36797107006965379</v>
      </c>
    </row>
    <row r="3398" spans="6:35" ht="15">
      <c r="F3398" s="5">
        <v>2006</v>
      </c>
      <c r="G3398" s="5">
        <v>5</v>
      </c>
      <c r="H3398" s="5">
        <v>0</v>
      </c>
      <c r="I3398" s="5">
        <v>142</v>
      </c>
      <c r="J3398" s="5">
        <v>9</v>
      </c>
      <c r="K3398" s="5">
        <v>16.9300003052</v>
      </c>
      <c r="L3398" s="5">
        <v>0.68627268075900005</v>
      </c>
      <c r="M3398" s="5">
        <v>6.6500000655699998E-2</v>
      </c>
      <c r="N3398" s="8">
        <f t="shared" si="684"/>
        <v>6.6500000655699998E-2</v>
      </c>
      <c r="O3398" s="5">
        <v>0</v>
      </c>
      <c r="P3398" s="5">
        <v>96.736587524399994</v>
      </c>
      <c r="Q3398" s="5">
        <v>32.743320465099998</v>
      </c>
      <c r="R3398" s="5">
        <v>423.63250732400002</v>
      </c>
      <c r="S3398">
        <f t="shared" ref="S3398:S3461" si="689">(N3398*k)/LN((uhzRef-dRef)/zoRef)</f>
        <v>3.9510309264634306E-3</v>
      </c>
      <c r="T3398">
        <f t="shared" ref="T3398:T3461" si="690">(1/(S3398*k))*(LN((50-dRef)/(O3zRef-dRef)))</f>
        <v>1750.466017147251</v>
      </c>
      <c r="U3398">
        <f t="shared" ref="U3398:U3461" si="691">(1/(S3398*k))*(LN((50-dRef)/(uzoRef)))</f>
        <v>5256.9127628295892</v>
      </c>
      <c r="V3398" s="9">
        <v>98.326377868700007</v>
      </c>
      <c r="W3398" s="9">
        <v>1536.9063720700001</v>
      </c>
      <c r="X3398">
        <f t="shared" si="685"/>
        <v>1.4509269982002185E-4</v>
      </c>
      <c r="Y3398">
        <f t="shared" si="686"/>
        <v>43.890664404280464</v>
      </c>
      <c r="Z3398">
        <f t="shared" ref="Z3398:Z3461" si="692">(S3398/k)*LN((50-dRef)/(uzoRef))</f>
        <v>8.2063800943961679E-2</v>
      </c>
      <c r="AA3398">
        <f t="shared" ref="AA3398:AA3461" si="693">(Z3398*k)/LN((50-dTar)/zoTar)</f>
        <v>1.1640771916313821E-2</v>
      </c>
      <c r="AB3398">
        <f>(1/(AA3398*k))*(LN((50-dTar)/(hTar-dTar)))</f>
        <v>375.41711823880064</v>
      </c>
      <c r="AC3398">
        <f t="shared" ref="AC3398:AC3461" si="694">(1/(AA3398*k))*(LN((50-dTar)/(zoTar)))</f>
        <v>605.60307040301939</v>
      </c>
      <c r="AD3398" s="19">
        <v>116.307540894</v>
      </c>
      <c r="AE3398" s="19">
        <v>521.64617919900002</v>
      </c>
      <c r="AF3398">
        <f t="shared" si="687"/>
        <v>8.0414501986767199E-4</v>
      </c>
      <c r="AG3398" s="23">
        <f t="shared" ref="AG3398:AG3461" si="695" xml:space="preserve"> Y3398*(1-(AC3398*AF3398))</f>
        <v>22.516231544918547</v>
      </c>
      <c r="AH3398" s="25">
        <f t="shared" si="688"/>
        <v>30.640520241850254</v>
      </c>
      <c r="AI3398" s="25">
        <f t="shared" ref="AI3398:AI3461" si="696">(AA3398/k)*LN((hTar-dTar)/(zoTar))</f>
        <v>3.1191939211817038E-2</v>
      </c>
    </row>
    <row r="3399" spans="6:35" ht="15">
      <c r="F3399" s="5">
        <v>2006</v>
      </c>
      <c r="G3399" s="5">
        <v>5</v>
      </c>
      <c r="H3399" s="5">
        <v>0</v>
      </c>
      <c r="I3399" s="5">
        <v>142</v>
      </c>
      <c r="J3399" s="5">
        <v>10</v>
      </c>
      <c r="K3399" s="5">
        <v>18.534999847400002</v>
      </c>
      <c r="L3399" s="5">
        <v>0.85812771320299996</v>
      </c>
      <c r="M3399" s="5">
        <v>0.23299999535099999</v>
      </c>
      <c r="N3399" s="8">
        <f t="shared" ref="N3399:N3462" si="697">IF(M3399&lt;0, 0, IF(M3399=0, 0.0001, IF(M3399&gt;0, M3399)))</f>
        <v>0.23299999535099999</v>
      </c>
      <c r="O3399" s="5">
        <v>0</v>
      </c>
      <c r="P3399" s="5">
        <v>96.736587524399994</v>
      </c>
      <c r="Q3399" s="5">
        <v>36.2202835083</v>
      </c>
      <c r="R3399" s="5">
        <v>683.05999755899995</v>
      </c>
      <c r="S3399">
        <f t="shared" si="689"/>
        <v>1.3843461329631261E-2</v>
      </c>
      <c r="T3399">
        <f t="shared" si="690"/>
        <v>499.59653910170414</v>
      </c>
      <c r="U3399">
        <f t="shared" si="691"/>
        <v>1500.3635585850452</v>
      </c>
      <c r="V3399" s="9">
        <v>66.235145568799993</v>
      </c>
      <c r="W3399" s="9">
        <v>438.64495849600002</v>
      </c>
      <c r="X3399">
        <f t="shared" ref="X3399:X3462" si="698" xml:space="preserve"> (1/(U3399 + W3399 + V3399))</f>
        <v>4.9869251234961739E-4</v>
      </c>
      <c r="Y3399">
        <f t="shared" ref="Y3399:Y3462" si="699" xml:space="preserve"> Q3399/(1-(T3399*X3399))</f>
        <v>48.23872262528652</v>
      </c>
      <c r="Z3399">
        <f t="shared" si="692"/>
        <v>0.28753180526156169</v>
      </c>
      <c r="AA3399">
        <f t="shared" si="693"/>
        <v>4.0786462791571249E-2</v>
      </c>
      <c r="AB3399">
        <f>(1/(AA3399*k))*(LN((50-dTar)/(hTar-dTar)))</f>
        <v>107.14694895780003</v>
      </c>
      <c r="AC3399">
        <f t="shared" si="694"/>
        <v>172.84379992465898</v>
      </c>
      <c r="AD3399" s="19">
        <v>91.161491393999995</v>
      </c>
      <c r="AE3399" s="19">
        <v>148.88186645499999</v>
      </c>
      <c r="AF3399">
        <f t="shared" ref="AF3399:AF3462" si="700" xml:space="preserve"> (1/(AC3399 + AE3399 + AD3399))</f>
        <v>2.4219692503688649E-3</v>
      </c>
      <c r="AG3399" s="23">
        <f t="shared" si="695"/>
        <v>28.044914304813567</v>
      </c>
      <c r="AH3399" s="25">
        <f t="shared" ref="AH3399:AH3462" si="701">Y3399*(1-AB3399*AF3399)</f>
        <v>35.720454973681711</v>
      </c>
      <c r="AI3399" s="25">
        <f t="shared" si="696"/>
        <v>0.10928904691249949</v>
      </c>
    </row>
    <row r="3400" spans="6:35" ht="15">
      <c r="F3400" s="5">
        <v>2006</v>
      </c>
      <c r="G3400" s="5">
        <v>5</v>
      </c>
      <c r="H3400" s="5">
        <v>0</v>
      </c>
      <c r="I3400" s="5">
        <v>142</v>
      </c>
      <c r="J3400" s="5">
        <v>11</v>
      </c>
      <c r="K3400" s="5">
        <v>18.5550003052</v>
      </c>
      <c r="L3400" s="5">
        <v>0.84135848283799997</v>
      </c>
      <c r="M3400" s="5">
        <v>5.2499998360900003E-2</v>
      </c>
      <c r="N3400" s="8">
        <f t="shared" si="697"/>
        <v>5.2499998360900003E-2</v>
      </c>
      <c r="O3400" s="5">
        <v>0</v>
      </c>
      <c r="P3400" s="5">
        <v>96.736587524399994</v>
      </c>
      <c r="Q3400" s="5">
        <v>36.812953948999997</v>
      </c>
      <c r="R3400" s="5">
        <v>642.98248291000004</v>
      </c>
      <c r="S3400">
        <f t="shared" si="689"/>
        <v>3.1192348138032035E-3</v>
      </c>
      <c r="T3400">
        <f t="shared" si="690"/>
        <v>2217.257046140548</v>
      </c>
      <c r="U3400">
        <f t="shared" si="691"/>
        <v>6658.7564397998667</v>
      </c>
      <c r="V3400" s="9">
        <v>69.046928405800003</v>
      </c>
      <c r="W3400" s="9">
        <v>1946.7479248</v>
      </c>
      <c r="X3400">
        <f t="shared" si="698"/>
        <v>1.1527973796250475E-4</v>
      </c>
      <c r="Y3400">
        <f t="shared" si="699"/>
        <v>49.453508709578607</v>
      </c>
      <c r="Z3400">
        <f t="shared" si="692"/>
        <v>6.4787208610018618E-2</v>
      </c>
      <c r="AA3400">
        <f t="shared" si="693"/>
        <v>9.1900827142879556E-3</v>
      </c>
      <c r="AB3400">
        <f>(1/(AA3400*k))*(LN((50-dTar)/(hTar-dTar)))</f>
        <v>475.52836930437712</v>
      </c>
      <c r="AC3400">
        <f t="shared" si="694"/>
        <v>767.09725402369213</v>
      </c>
      <c r="AD3400" s="19">
        <v>94.386268615700004</v>
      </c>
      <c r="AE3400" s="19">
        <v>660.75189208999996</v>
      </c>
      <c r="AF3400">
        <f t="shared" si="700"/>
        <v>6.5692861322489348E-4</v>
      </c>
      <c r="AG3400" s="23">
        <f t="shared" si="695"/>
        <v>24.532494281794897</v>
      </c>
      <c r="AH3400" s="25">
        <f t="shared" si="701"/>
        <v>34.004816526033352</v>
      </c>
      <c r="AI3400" s="25">
        <f t="shared" si="696"/>
        <v>2.4625214155592989E-2</v>
      </c>
    </row>
    <row r="3401" spans="6:35" ht="15">
      <c r="F3401" s="5">
        <v>2006</v>
      </c>
      <c r="G3401" s="5">
        <v>5</v>
      </c>
      <c r="H3401" s="5">
        <v>0</v>
      </c>
      <c r="I3401" s="5">
        <v>142</v>
      </c>
      <c r="J3401" s="5">
        <v>12</v>
      </c>
      <c r="K3401" s="5">
        <v>20.204999923700001</v>
      </c>
      <c r="L3401" s="5">
        <v>0.99670881032900005</v>
      </c>
      <c r="M3401" s="5">
        <v>1.7000000923899999E-2</v>
      </c>
      <c r="N3401" s="8">
        <f t="shared" si="697"/>
        <v>1.7000000923899999E-2</v>
      </c>
      <c r="O3401" s="5">
        <v>0.83333331346499995</v>
      </c>
      <c r="P3401" s="5">
        <v>96.736587524399994</v>
      </c>
      <c r="Q3401" s="5">
        <v>39.1787834167</v>
      </c>
      <c r="R3401" s="5">
        <v>1299.9050293</v>
      </c>
      <c r="S3401">
        <f t="shared" si="689"/>
        <v>1.0100380261346444E-3</v>
      </c>
      <c r="T3401">
        <f t="shared" si="690"/>
        <v>6847.4108801029315</v>
      </c>
      <c r="U3401">
        <f t="shared" si="691"/>
        <v>20563.804892719178</v>
      </c>
      <c r="V3401" s="9">
        <v>52.394611358600002</v>
      </c>
      <c r="W3401" s="9">
        <v>6012.0151367199996</v>
      </c>
      <c r="X3401">
        <f t="shared" si="698"/>
        <v>3.7554151244818122E-5</v>
      </c>
      <c r="Y3401">
        <f t="shared" si="699"/>
        <v>52.741085084632033</v>
      </c>
      <c r="Z3401">
        <f t="shared" si="692"/>
        <v>2.0978716964065402E-2</v>
      </c>
      <c r="AA3401">
        <f t="shared" si="693"/>
        <v>2.9758365621201216E-3</v>
      </c>
      <c r="AB3401">
        <f>(1/(AA3401*k))*(LN((50-dTar)/(hTar-dTar)))</f>
        <v>1468.5433677796486</v>
      </c>
      <c r="AC3401">
        <f t="shared" si="694"/>
        <v>2368.9766111880722</v>
      </c>
      <c r="AD3401" s="19">
        <v>74.049179077100007</v>
      </c>
      <c r="AE3401" s="19">
        <v>2040.55700684</v>
      </c>
      <c r="AF3401">
        <f t="shared" si="700"/>
        <v>2.2303591686667425E-4</v>
      </c>
      <c r="AG3401" s="23">
        <f t="shared" si="695"/>
        <v>24.874443011055853</v>
      </c>
      <c r="AH3401" s="25">
        <f t="shared" si="701"/>
        <v>35.466379962526155</v>
      </c>
      <c r="AI3401" s="25">
        <f t="shared" si="696"/>
        <v>7.9738795517390899E-3</v>
      </c>
    </row>
    <row r="3402" spans="6:35" ht="15">
      <c r="F3402" s="5">
        <v>2006</v>
      </c>
      <c r="G3402" s="5">
        <v>5</v>
      </c>
      <c r="H3402" s="5">
        <v>0</v>
      </c>
      <c r="I3402" s="5">
        <v>142</v>
      </c>
      <c r="J3402" s="5">
        <v>13</v>
      </c>
      <c r="K3402" s="5">
        <v>21.6100006104</v>
      </c>
      <c r="L3402" s="5">
        <v>1.2286053896</v>
      </c>
      <c r="M3402" s="5">
        <v>1.0999999940400001E-2</v>
      </c>
      <c r="N3402" s="8">
        <f t="shared" si="697"/>
        <v>1.0999999940400001E-2</v>
      </c>
      <c r="O3402" s="5">
        <v>0</v>
      </c>
      <c r="P3402" s="5">
        <v>96.736587524399994</v>
      </c>
      <c r="Q3402" s="5">
        <v>31.4963855743</v>
      </c>
      <c r="R3402" s="5">
        <v>1004.29498291</v>
      </c>
      <c r="S3402">
        <f t="shared" si="689"/>
        <v>6.5355397785084139E-4</v>
      </c>
      <c r="T3402">
        <f t="shared" si="690"/>
        <v>10582.362901707414</v>
      </c>
      <c r="U3402">
        <f t="shared" si="691"/>
        <v>31780.427642658069</v>
      </c>
      <c r="V3402" s="9">
        <v>50.3247108459</v>
      </c>
      <c r="W3402" s="9">
        <v>9291.296875</v>
      </c>
      <c r="X3402">
        <f t="shared" si="698"/>
        <v>2.4317854259725086E-5</v>
      </c>
      <c r="Y3402">
        <f t="shared" si="699"/>
        <v>42.410256092573491</v>
      </c>
      <c r="Z3402">
        <f t="shared" si="692"/>
        <v>1.3574463106643616E-2</v>
      </c>
      <c r="AA3402">
        <f t="shared" si="693"/>
        <v>1.9255411898208221E-3</v>
      </c>
      <c r="AB3402">
        <f>(1/(AA3402*k))*(LN((50-dTar)/(hTar-dTar)))</f>
        <v>2269.567158573404</v>
      </c>
      <c r="AC3402">
        <f t="shared" si="694"/>
        <v>3661.1458906453649</v>
      </c>
      <c r="AD3402" s="19">
        <v>93.674034118700007</v>
      </c>
      <c r="AE3402" s="19">
        <v>3153.5883789099998</v>
      </c>
      <c r="AF3402">
        <f t="shared" si="700"/>
        <v>1.4475114325077963E-4</v>
      </c>
      <c r="AG3402" s="23">
        <f t="shared" si="695"/>
        <v>19.934726565465713</v>
      </c>
      <c r="AH3402" s="25">
        <f t="shared" si="701"/>
        <v>28.477535242359309</v>
      </c>
      <c r="AI3402" s="25">
        <f t="shared" si="696"/>
        <v>5.1595688133506557E-3</v>
      </c>
    </row>
    <row r="3403" spans="6:35" ht="15">
      <c r="F3403" s="5">
        <v>2006</v>
      </c>
      <c r="G3403" s="5">
        <v>5</v>
      </c>
      <c r="H3403" s="5">
        <v>0</v>
      </c>
      <c r="I3403" s="5">
        <v>142</v>
      </c>
      <c r="J3403" s="5">
        <v>14</v>
      </c>
      <c r="K3403" s="5">
        <v>20.600000381499999</v>
      </c>
      <c r="L3403" s="5">
        <v>1.0221517086</v>
      </c>
      <c r="M3403" s="5">
        <v>1.04999998584E-2</v>
      </c>
      <c r="N3403" s="8">
        <f t="shared" si="697"/>
        <v>1.04999998584E-2</v>
      </c>
      <c r="O3403" s="5">
        <v>0</v>
      </c>
      <c r="P3403" s="5">
        <v>96.736587524399994</v>
      </c>
      <c r="Q3403" s="5">
        <v>38.708820342999999</v>
      </c>
      <c r="R3403" s="5">
        <v>488.51501464799998</v>
      </c>
      <c r="S3403">
        <f t="shared" si="689"/>
        <v>6.2384697382471548E-4</v>
      </c>
      <c r="T3403">
        <f t="shared" si="690"/>
        <v>11086.285034084831</v>
      </c>
      <c r="U3403">
        <f t="shared" si="691"/>
        <v>33293.781608526173</v>
      </c>
      <c r="V3403" s="9">
        <v>67.810783386200001</v>
      </c>
      <c r="W3403" s="9">
        <v>9733.7402343800004</v>
      </c>
      <c r="X3403">
        <f t="shared" si="698"/>
        <v>2.3204368989831213E-5</v>
      </c>
      <c r="Y3403">
        <f t="shared" si="699"/>
        <v>52.115561497027677</v>
      </c>
      <c r="Z3403">
        <f t="shared" si="692"/>
        <v>1.2957441951807046E-2</v>
      </c>
      <c r="AA3403">
        <f t="shared" si="693"/>
        <v>1.8380165754552532E-3</v>
      </c>
      <c r="AB3403">
        <f>(1/(AA3403*k))*(LN((50-dTar)/(hTar-dTar)))</f>
        <v>2377.6418043538411</v>
      </c>
      <c r="AC3403">
        <f t="shared" si="694"/>
        <v>3835.4862020951978</v>
      </c>
      <c r="AD3403" s="19">
        <v>118.91015625</v>
      </c>
      <c r="AE3403" s="19">
        <v>3303.7592773400002</v>
      </c>
      <c r="AF3403">
        <f t="shared" si="700"/>
        <v>1.3777604810283131E-4</v>
      </c>
      <c r="AG3403" s="23">
        <f t="shared" si="695"/>
        <v>24.575711558631699</v>
      </c>
      <c r="AH3403" s="25">
        <f t="shared" si="701"/>
        <v>35.043436856508215</v>
      </c>
      <c r="AI3403" s="25">
        <f t="shared" si="696"/>
        <v>4.925042918465408E-3</v>
      </c>
    </row>
    <row r="3404" spans="6:35" ht="15">
      <c r="F3404" s="5">
        <v>2006</v>
      </c>
      <c r="G3404" s="5">
        <v>5</v>
      </c>
      <c r="H3404" s="5">
        <v>0</v>
      </c>
      <c r="I3404" s="5">
        <v>142</v>
      </c>
      <c r="J3404" s="5">
        <v>15</v>
      </c>
      <c r="K3404" s="5">
        <v>18.184999465899999</v>
      </c>
      <c r="L3404" s="5">
        <v>0.658676028252</v>
      </c>
      <c r="M3404" s="5">
        <v>2.0539999008200001</v>
      </c>
      <c r="N3404" s="8">
        <f t="shared" si="697"/>
        <v>2.0539999008200001</v>
      </c>
      <c r="O3404" s="5">
        <v>0</v>
      </c>
      <c r="P3404" s="5">
        <v>96.736587524399994</v>
      </c>
      <c r="Q3404" s="5">
        <v>40.384979248</v>
      </c>
      <c r="R3404" s="5">
        <v>621.76501464800003</v>
      </c>
      <c r="S3404">
        <f t="shared" si="689"/>
        <v>0.1220363466326828</v>
      </c>
      <c r="T3404">
        <f t="shared" si="690"/>
        <v>56.672831990693389</v>
      </c>
      <c r="U3404">
        <f t="shared" si="691"/>
        <v>170.19703946215566</v>
      </c>
      <c r="V3404" s="9">
        <v>69.662490844700002</v>
      </c>
      <c r="W3404" s="9">
        <v>49.758655548100002</v>
      </c>
      <c r="X3404">
        <f t="shared" si="698"/>
        <v>3.4528218490423538E-3</v>
      </c>
      <c r="Y3404">
        <f t="shared" si="699"/>
        <v>50.210164021606566</v>
      </c>
      <c r="Z3404">
        <f t="shared" si="692"/>
        <v>2.534722365981835</v>
      </c>
      <c r="AA3404">
        <f t="shared" si="693"/>
        <v>0.3595510394860032</v>
      </c>
      <c r="AB3404">
        <f>(1/(AA3404*k))*(LN((50-dTar)/(hTar-dTar)))</f>
        <v>12.154449763641468</v>
      </c>
      <c r="AC3404">
        <f t="shared" si="694"/>
        <v>19.60691651582702</v>
      </c>
      <c r="AD3404" s="19">
        <v>93.492431640600003</v>
      </c>
      <c r="AE3404" s="19">
        <v>16.888740539600001</v>
      </c>
      <c r="AF3404">
        <f t="shared" si="700"/>
        <v>7.6930125677781742E-3</v>
      </c>
      <c r="AG3404" s="23">
        <f t="shared" si="695"/>
        <v>42.636650909033889</v>
      </c>
      <c r="AH3404" s="25">
        <f t="shared" si="701"/>
        <v>45.51529603526415</v>
      </c>
      <c r="AI3404" s="25">
        <f t="shared" si="696"/>
        <v>0.96343217166516071</v>
      </c>
    </row>
    <row r="3405" spans="6:35" ht="15">
      <c r="F3405" s="5">
        <v>2006</v>
      </c>
      <c r="G3405" s="5">
        <v>5</v>
      </c>
      <c r="H3405" s="5">
        <v>0</v>
      </c>
      <c r="I3405" s="5">
        <v>142</v>
      </c>
      <c r="J3405" s="5">
        <v>16</v>
      </c>
      <c r="K3405" s="5">
        <v>15.545000076299999</v>
      </c>
      <c r="L3405" s="5">
        <v>0.59630787372600003</v>
      </c>
      <c r="M3405" s="5">
        <v>1.5089999437299999</v>
      </c>
      <c r="N3405" s="8">
        <f t="shared" si="697"/>
        <v>1.5089999437299999</v>
      </c>
      <c r="O3405" s="5">
        <v>0.83333331346499995</v>
      </c>
      <c r="P3405" s="5">
        <v>96.736587524399994</v>
      </c>
      <c r="Q3405" s="5">
        <v>40.013469696000001</v>
      </c>
      <c r="R3405" s="5">
        <v>511.57751464799998</v>
      </c>
      <c r="S3405">
        <f t="shared" si="689"/>
        <v>8.9655720104083458E-2</v>
      </c>
      <c r="T3405">
        <f t="shared" si="690"/>
        <v>77.141150184761628</v>
      </c>
      <c r="U3405">
        <f t="shared" si="691"/>
        <v>231.66647793969392</v>
      </c>
      <c r="V3405" s="9">
        <v>106.720672607</v>
      </c>
      <c r="W3405" s="9">
        <v>67.729804992699997</v>
      </c>
      <c r="X3405">
        <f t="shared" si="698"/>
        <v>2.46234486484768E-3</v>
      </c>
      <c r="Y3405">
        <f t="shared" si="699"/>
        <v>49.396181205453203</v>
      </c>
      <c r="Z3405">
        <f t="shared" si="692"/>
        <v>1.8621694704614067</v>
      </c>
      <c r="AA3405">
        <f t="shared" si="693"/>
        <v>0.26414923298479198</v>
      </c>
      <c r="AB3405">
        <f>(1/(AA3405*k))*(LN((50-dTar)/(hTar-dTar)))</f>
        <v>16.544227660692471</v>
      </c>
      <c r="AC3405">
        <f t="shared" si="694"/>
        <v>26.688274407318705</v>
      </c>
      <c r="AD3405" s="19">
        <v>102.311569214</v>
      </c>
      <c r="AE3405" s="19">
        <v>22.988384246799999</v>
      </c>
      <c r="AF3405">
        <f t="shared" si="700"/>
        <v>6.5794569357549666E-3</v>
      </c>
      <c r="AG3405" s="23">
        <f t="shared" si="695"/>
        <v>40.722490767870951</v>
      </c>
      <c r="AH3405" s="25">
        <f t="shared" si="701"/>
        <v>44.019306437619562</v>
      </c>
      <c r="AI3405" s="25">
        <f t="shared" si="696"/>
        <v>0.70779900829109299</v>
      </c>
    </row>
    <row r="3406" spans="6:35" ht="15">
      <c r="F3406" s="5">
        <v>2006</v>
      </c>
      <c r="G3406" s="5">
        <v>5</v>
      </c>
      <c r="H3406" s="5">
        <v>0</v>
      </c>
      <c r="I3406" s="5">
        <v>142</v>
      </c>
      <c r="J3406" s="5">
        <v>17</v>
      </c>
      <c r="K3406" s="5">
        <v>15.920000076299999</v>
      </c>
      <c r="L3406" s="5">
        <v>0.64833021163899995</v>
      </c>
      <c r="M3406" s="5">
        <v>1.5134999752</v>
      </c>
      <c r="N3406" s="8">
        <f t="shared" si="697"/>
        <v>1.5134999752</v>
      </c>
      <c r="O3406" s="5">
        <v>0</v>
      </c>
      <c r="P3406" s="5">
        <v>96.736587524399994</v>
      </c>
      <c r="Q3406" s="5">
        <v>39.888339996299997</v>
      </c>
      <c r="R3406" s="5">
        <v>601.46997070299994</v>
      </c>
      <c r="S3406">
        <f t="shared" si="689"/>
        <v>8.9923084966229597E-2</v>
      </c>
      <c r="T3406">
        <f t="shared" si="690"/>
        <v>76.911789359421945</v>
      </c>
      <c r="U3406">
        <f t="shared" si="691"/>
        <v>230.97767287966408</v>
      </c>
      <c r="V3406" s="9">
        <v>95.661712646500007</v>
      </c>
      <c r="W3406" s="9">
        <v>67.528419494600001</v>
      </c>
      <c r="X3406">
        <f t="shared" si="698"/>
        <v>2.5369905590014426E-3</v>
      </c>
      <c r="Y3406">
        <f t="shared" si="699"/>
        <v>49.558396519254224</v>
      </c>
      <c r="Z3406">
        <f t="shared" si="692"/>
        <v>1.8677226987795179</v>
      </c>
      <c r="AA3406">
        <f t="shared" si="693"/>
        <v>0.26493695989369415</v>
      </c>
      <c r="AB3406">
        <f>(1/(AA3406*k))*(LN((50-dTar)/(hTar-dTar)))</f>
        <v>16.49503734266149</v>
      </c>
      <c r="AC3406">
        <f t="shared" si="694"/>
        <v>26.608923183875792</v>
      </c>
      <c r="AD3406" s="19">
        <v>94.424636840800005</v>
      </c>
      <c r="AE3406" s="19">
        <v>22.920034408599999</v>
      </c>
      <c r="AF3406">
        <f t="shared" si="700"/>
        <v>6.9466830886498777E-3</v>
      </c>
      <c r="AG3406" s="23">
        <f t="shared" si="695"/>
        <v>40.397836331171362</v>
      </c>
      <c r="AH3406" s="25">
        <f t="shared" si="701"/>
        <v>43.879708158287805</v>
      </c>
      <c r="AI3406" s="25">
        <f t="shared" si="696"/>
        <v>0.70990975575995741</v>
      </c>
    </row>
    <row r="3407" spans="6:35" ht="15">
      <c r="F3407" s="5">
        <v>2006</v>
      </c>
      <c r="G3407" s="5">
        <v>5</v>
      </c>
      <c r="H3407" s="5">
        <v>0</v>
      </c>
      <c r="I3407" s="5">
        <v>142</v>
      </c>
      <c r="J3407" s="5">
        <v>18</v>
      </c>
      <c r="K3407" s="5">
        <v>15.010000228899999</v>
      </c>
      <c r="L3407" s="5">
        <v>0.60670644044900002</v>
      </c>
      <c r="M3407" s="5">
        <v>0.96200001239800004</v>
      </c>
      <c r="N3407" s="8">
        <f t="shared" si="697"/>
        <v>0.96200001239800004</v>
      </c>
      <c r="O3407" s="5">
        <v>0</v>
      </c>
      <c r="P3407" s="5">
        <v>96.736587524399994</v>
      </c>
      <c r="Q3407" s="5">
        <v>42.243499755899997</v>
      </c>
      <c r="R3407" s="5">
        <v>77.028747558600003</v>
      </c>
      <c r="S3407">
        <f t="shared" si="689"/>
        <v>5.7156267109253187E-2</v>
      </c>
      <c r="T3407">
        <f t="shared" si="690"/>
        <v>121.00414738863134</v>
      </c>
      <c r="U3407">
        <f t="shared" si="691"/>
        <v>363.3936566213834</v>
      </c>
      <c r="V3407" s="9">
        <v>265.93328857400002</v>
      </c>
      <c r="W3407" s="9">
        <v>106.24143981899999</v>
      </c>
      <c r="X3407">
        <f t="shared" si="698"/>
        <v>1.3594929042259555E-3</v>
      </c>
      <c r="Y3407">
        <f t="shared" si="699"/>
        <v>50.561000771615362</v>
      </c>
      <c r="Z3407">
        <f t="shared" si="692"/>
        <v>1.1871485225128546</v>
      </c>
      <c r="AA3407">
        <f t="shared" si="693"/>
        <v>0.16839733259245193</v>
      </c>
      <c r="AB3407">
        <f>(1/(AA3407*k))*(LN((50-dTar)/(hTar-dTar)))</f>
        <v>25.951391151035239</v>
      </c>
      <c r="AC3407">
        <f t="shared" si="694"/>
        <v>41.863413783650849</v>
      </c>
      <c r="AD3407" s="19">
        <v>261.74252319300001</v>
      </c>
      <c r="AE3407" s="19">
        <v>36.059741973900003</v>
      </c>
      <c r="AF3407">
        <f t="shared" si="700"/>
        <v>2.944071367733276E-3</v>
      </c>
      <c r="AG3407" s="23">
        <f t="shared" si="695"/>
        <v>44.329414162225341</v>
      </c>
      <c r="AH3407" s="25">
        <f t="shared" si="701"/>
        <v>46.698001389204968</v>
      </c>
      <c r="AI3407" s="25">
        <f t="shared" si="696"/>
        <v>0.45122775357316708</v>
      </c>
    </row>
    <row r="3408" spans="6:35" ht="15">
      <c r="F3408" s="5">
        <v>2006</v>
      </c>
      <c r="G3408" s="5">
        <v>5</v>
      </c>
      <c r="H3408" s="5">
        <v>0</v>
      </c>
      <c r="I3408" s="5">
        <v>142</v>
      </c>
      <c r="J3408" s="5">
        <v>19</v>
      </c>
      <c r="K3408" s="5">
        <v>13.850000381499999</v>
      </c>
      <c r="L3408" s="5">
        <v>0.51180273294400003</v>
      </c>
      <c r="M3408" s="5">
        <v>1.1349999904600001</v>
      </c>
      <c r="N3408" s="8">
        <f t="shared" si="697"/>
        <v>1.1349999904600001</v>
      </c>
      <c r="O3408" s="5">
        <v>0</v>
      </c>
      <c r="P3408" s="5">
        <v>96.736587524399994</v>
      </c>
      <c r="Q3408" s="5">
        <v>40.851551055900003</v>
      </c>
      <c r="R3408" s="5">
        <v>15.3924245834</v>
      </c>
      <c r="S3408">
        <f t="shared" si="689"/>
        <v>6.7434887513174474E-2</v>
      </c>
      <c r="T3408">
        <f t="shared" si="690"/>
        <v>102.56034560924974</v>
      </c>
      <c r="U3408">
        <f t="shared" si="691"/>
        <v>308.00414547443603</v>
      </c>
      <c r="V3408" s="9">
        <v>395.16027831999997</v>
      </c>
      <c r="W3408" s="9">
        <v>90.047821044900004</v>
      </c>
      <c r="X3408">
        <f t="shared" si="698"/>
        <v>1.2606966250282086E-3</v>
      </c>
      <c r="Y3408">
        <f t="shared" si="699"/>
        <v>46.917919945405117</v>
      </c>
      <c r="Z3408">
        <f t="shared" si="692"/>
        <v>1.4006377800016487</v>
      </c>
      <c r="AA3408">
        <f t="shared" si="693"/>
        <v>0.19868084035621347</v>
      </c>
      <c r="AB3408">
        <f>(1/(AA3408*k))*(LN((50-dTar)/(hTar-dTar)))</f>
        <v>21.9958051267676</v>
      </c>
      <c r="AC3408">
        <f t="shared" si="694"/>
        <v>35.482471292861227</v>
      </c>
      <c r="AD3408" s="19">
        <v>359.63269043000003</v>
      </c>
      <c r="AE3408" s="19">
        <v>30.563411712600001</v>
      </c>
      <c r="AF3408">
        <f t="shared" si="700"/>
        <v>2.3491903572440765E-3</v>
      </c>
      <c r="AG3408" s="23">
        <f t="shared" si="695"/>
        <v>43.007073002492213</v>
      </c>
      <c r="AH3408" s="25">
        <f t="shared" si="701"/>
        <v>44.493561548073473</v>
      </c>
      <c r="AI3408" s="25">
        <f t="shared" si="696"/>
        <v>0.53237368960547082</v>
      </c>
    </row>
    <row r="3409" spans="6:35" ht="15">
      <c r="F3409" s="5">
        <v>2006</v>
      </c>
      <c r="G3409" s="5">
        <v>5</v>
      </c>
      <c r="H3409" s="5">
        <v>0</v>
      </c>
      <c r="I3409" s="5">
        <v>142</v>
      </c>
      <c r="J3409" s="5">
        <v>20</v>
      </c>
      <c r="K3409" s="5">
        <v>12.3400001526</v>
      </c>
      <c r="L3409" s="5">
        <v>0.32414567470599998</v>
      </c>
      <c r="M3409" s="5">
        <v>1.89349997044</v>
      </c>
      <c r="N3409" s="8">
        <f t="shared" si="697"/>
        <v>1.89349997044</v>
      </c>
      <c r="O3409" s="5">
        <v>0.83333331346499995</v>
      </c>
      <c r="P3409" s="5">
        <v>96.736587524399994</v>
      </c>
      <c r="Q3409" s="5">
        <v>37.475463867199998</v>
      </c>
      <c r="R3409" s="5">
        <v>5.5196251869199999</v>
      </c>
      <c r="S3409">
        <f t="shared" si="689"/>
        <v>0.11250040404059422</v>
      </c>
      <c r="T3409">
        <f t="shared" si="690"/>
        <v>61.476626937059336</v>
      </c>
      <c r="U3409">
        <f t="shared" si="691"/>
        <v>184.62355829553618</v>
      </c>
      <c r="V3409" s="9">
        <v>417.83966064499998</v>
      </c>
      <c r="W3409" s="9">
        <v>53.976375579799999</v>
      </c>
      <c r="X3409">
        <f t="shared" si="698"/>
        <v>1.5233694133436682E-3</v>
      </c>
      <c r="Y3409">
        <f t="shared" si="699"/>
        <v>41.347747079742348</v>
      </c>
      <c r="Z3409">
        <f t="shared" si="692"/>
        <v>2.3366586936757643</v>
      </c>
      <c r="AA3409">
        <f t="shared" si="693"/>
        <v>0.33145565506922592</v>
      </c>
      <c r="AB3409">
        <f>(1/(AA3409*k))*(LN((50-dTar)/(hTar-dTar)))</f>
        <v>13.184705042926396</v>
      </c>
      <c r="AC3409">
        <f t="shared" si="694"/>
        <v>21.268869927437297</v>
      </c>
      <c r="AD3409" s="19">
        <v>378.81579589799998</v>
      </c>
      <c r="AE3409" s="19">
        <v>18.320291519200001</v>
      </c>
      <c r="AF3409">
        <f t="shared" si="700"/>
        <v>2.3900290435046323E-3</v>
      </c>
      <c r="AG3409" s="23">
        <f t="shared" si="695"/>
        <v>39.245908086216176</v>
      </c>
      <c r="AH3409" s="25">
        <f t="shared" si="701"/>
        <v>40.04480398629596</v>
      </c>
      <c r="AI3409" s="25">
        <f t="shared" si="696"/>
        <v>0.88814940440875578</v>
      </c>
    </row>
    <row r="3410" spans="6:35" ht="15">
      <c r="F3410" s="5">
        <v>2006</v>
      </c>
      <c r="G3410" s="5">
        <v>5</v>
      </c>
      <c r="H3410" s="5">
        <v>0</v>
      </c>
      <c r="I3410" s="5">
        <v>142</v>
      </c>
      <c r="J3410" s="5">
        <v>21</v>
      </c>
      <c r="K3410" s="5">
        <v>11.5600004196</v>
      </c>
      <c r="L3410" s="5">
        <v>0.20980049669699999</v>
      </c>
      <c r="M3410" s="5">
        <v>2.0009999275200001</v>
      </c>
      <c r="N3410" s="8">
        <f t="shared" si="697"/>
        <v>2.0009999275200001</v>
      </c>
      <c r="O3410" s="5">
        <v>0</v>
      </c>
      <c r="P3410" s="5">
        <v>96.736587524399994</v>
      </c>
      <c r="Q3410" s="5">
        <v>39.277240753199997</v>
      </c>
      <c r="R3410" s="5">
        <v>0.74722498655299996</v>
      </c>
      <c r="S3410">
        <f t="shared" si="689"/>
        <v>0.11888740630869368</v>
      </c>
      <c r="T3410">
        <f t="shared" si="690"/>
        <v>58.173910796860476</v>
      </c>
      <c r="U3410">
        <f t="shared" si="691"/>
        <v>174.70500491641386</v>
      </c>
      <c r="V3410" s="9">
        <v>417.464019775</v>
      </c>
      <c r="W3410" s="9">
        <v>51.076595306400002</v>
      </c>
      <c r="X3410">
        <f t="shared" si="698"/>
        <v>1.5546161045035933E-3</v>
      </c>
      <c r="Y3410">
        <f t="shared" si="699"/>
        <v>43.182592292149003</v>
      </c>
      <c r="Z3410">
        <f t="shared" si="692"/>
        <v>2.4693181672443774</v>
      </c>
      <c r="AA3410">
        <f t="shared" si="693"/>
        <v>0.35027343655859422</v>
      </c>
      <c r="AB3410">
        <f>(1/(AA3410*k))*(LN((50-dTar)/(hTar-dTar)))</f>
        <v>12.476381565881749</v>
      </c>
      <c r="AC3410">
        <f t="shared" si="694"/>
        <v>20.126239898872857</v>
      </c>
      <c r="AD3410" s="19">
        <v>377.33712768599997</v>
      </c>
      <c r="AE3410" s="19">
        <v>17.336069107099998</v>
      </c>
      <c r="AF3410">
        <f t="shared" si="700"/>
        <v>2.4108036596553846E-3</v>
      </c>
      <c r="AG3410" s="23">
        <f t="shared" si="695"/>
        <v>41.087355088217123</v>
      </c>
      <c r="AH3410" s="25">
        <f t="shared" si="701"/>
        <v>41.883741689222951</v>
      </c>
      <c r="AI3410" s="25">
        <f t="shared" si="696"/>
        <v>0.93857244340800283</v>
      </c>
    </row>
    <row r="3411" spans="6:35" ht="15">
      <c r="F3411" s="5">
        <v>2006</v>
      </c>
      <c r="G3411" s="5">
        <v>5</v>
      </c>
      <c r="H3411" s="5">
        <v>0</v>
      </c>
      <c r="I3411" s="5">
        <v>142</v>
      </c>
      <c r="J3411" s="5">
        <v>22</v>
      </c>
      <c r="K3411" s="5">
        <v>11.350000381499999</v>
      </c>
      <c r="L3411" s="5">
        <v>0.20152868330500001</v>
      </c>
      <c r="M3411" s="5">
        <v>3.4275000095400001</v>
      </c>
      <c r="N3411" s="8">
        <f t="shared" si="697"/>
        <v>3.4275000095400001</v>
      </c>
      <c r="O3411" s="5">
        <v>0</v>
      </c>
      <c r="P3411" s="5">
        <v>96.736587524399994</v>
      </c>
      <c r="Q3411" s="5">
        <v>40.020744323700001</v>
      </c>
      <c r="R3411" s="5">
        <v>0.43562498688700002</v>
      </c>
      <c r="S3411">
        <f t="shared" si="689"/>
        <v>0.20364147976869962</v>
      </c>
      <c r="T3411">
        <f t="shared" si="690"/>
        <v>33.962360602209145</v>
      </c>
      <c r="U3411">
        <f t="shared" si="691"/>
        <v>101.9940776665505</v>
      </c>
      <c r="V3411" s="9">
        <v>414.67907714799998</v>
      </c>
      <c r="W3411" s="9">
        <v>29.818897247300001</v>
      </c>
      <c r="X3411">
        <f t="shared" si="698"/>
        <v>1.8298527786947993E-3</v>
      </c>
      <c r="Y3411">
        <f t="shared" si="699"/>
        <v>42.672686197388195</v>
      </c>
      <c r="Z3411">
        <f t="shared" si="692"/>
        <v>4.2296793345100232</v>
      </c>
      <c r="AA3411">
        <f t="shared" si="693"/>
        <v>0.59998113474903692</v>
      </c>
      <c r="AB3411">
        <f>(1/(AA3411*k))*(LN((50-dTar)/(hTar-dTar)))</f>
        <v>7.2838040961498907</v>
      </c>
      <c r="AC3411">
        <f t="shared" si="694"/>
        <v>11.749848130357744</v>
      </c>
      <c r="AD3411" s="19">
        <v>359.282714844</v>
      </c>
      <c r="AE3411" s="19">
        <v>10.120926857000001</v>
      </c>
      <c r="AF3411">
        <f t="shared" si="700"/>
        <v>2.6236149653055844E-3</v>
      </c>
      <c r="AG3411" s="23">
        <f t="shared" si="695"/>
        <v>41.357211997334119</v>
      </c>
      <c r="AH3411" s="25">
        <f t="shared" si="701"/>
        <v>41.857215541050302</v>
      </c>
      <c r="AI3411" s="25">
        <f t="shared" si="696"/>
        <v>1.6076747502544613</v>
      </c>
    </row>
    <row r="3412" spans="6:35" ht="15">
      <c r="F3412" s="5">
        <v>2006</v>
      </c>
      <c r="G3412" s="5">
        <v>5</v>
      </c>
      <c r="H3412" s="5">
        <v>0</v>
      </c>
      <c r="I3412" s="5">
        <v>142</v>
      </c>
      <c r="J3412" s="5">
        <v>23</v>
      </c>
      <c r="K3412" s="5">
        <v>11.404999733</v>
      </c>
      <c r="L3412" s="5">
        <v>0.22653631866000001</v>
      </c>
      <c r="M3412" s="5">
        <v>4.0570001602200003</v>
      </c>
      <c r="N3412" s="8">
        <f t="shared" si="697"/>
        <v>4.0570001602200003</v>
      </c>
      <c r="O3412" s="5">
        <v>0</v>
      </c>
      <c r="P3412" s="5">
        <v>96.736587524399994</v>
      </c>
      <c r="Q3412" s="5">
        <v>38.0729866028</v>
      </c>
      <c r="R3412" s="5">
        <v>0.19679999351499999</v>
      </c>
      <c r="S3412">
        <f t="shared" si="689"/>
        <v>0.24104260065631097</v>
      </c>
      <c r="T3412">
        <f t="shared" si="690"/>
        <v>28.692626741666281</v>
      </c>
      <c r="U3412">
        <f t="shared" si="691"/>
        <v>86.168274185172407</v>
      </c>
      <c r="V3412" s="9">
        <v>414.06552124000001</v>
      </c>
      <c r="W3412" s="9">
        <v>25.1920795441</v>
      </c>
      <c r="X3412">
        <f t="shared" si="698"/>
        <v>1.9032180325311945E-3</v>
      </c>
      <c r="Y3412">
        <f t="shared" si="699"/>
        <v>40.272183047637235</v>
      </c>
      <c r="Z3412">
        <f t="shared" si="692"/>
        <v>5.0065090269946877</v>
      </c>
      <c r="AA3412">
        <f t="shared" si="693"/>
        <v>0.71017463253997204</v>
      </c>
      <c r="AB3412">
        <f>(1/(AA3412*k))*(LN((50-dTar)/(hTar-dTar)))</f>
        <v>6.1536203162701986</v>
      </c>
      <c r="AC3412">
        <f t="shared" si="694"/>
        <v>9.9266953385357635</v>
      </c>
      <c r="AD3412" s="19">
        <v>352.14120483400001</v>
      </c>
      <c r="AE3412" s="19">
        <v>8.5505228042599999</v>
      </c>
      <c r="AF3412">
        <f t="shared" si="700"/>
        <v>2.69819290678545E-3</v>
      </c>
      <c r="AG3412" s="23">
        <f t="shared" si="695"/>
        <v>39.19352730105912</v>
      </c>
      <c r="AH3412" s="25">
        <f t="shared" si="701"/>
        <v>39.603517626765786</v>
      </c>
      <c r="AI3412" s="25">
        <f t="shared" si="696"/>
        <v>1.9029428741677381</v>
      </c>
    </row>
    <row r="3413" spans="6:35" ht="15">
      <c r="F3413" s="5">
        <v>2006</v>
      </c>
      <c r="G3413" s="5">
        <v>5</v>
      </c>
      <c r="H3413" s="5">
        <v>0</v>
      </c>
      <c r="I3413" s="5">
        <v>142</v>
      </c>
      <c r="J3413" s="5">
        <v>24</v>
      </c>
      <c r="K3413" s="5">
        <v>11.8699998856</v>
      </c>
      <c r="L3413" s="5">
        <v>0.30730944871900001</v>
      </c>
      <c r="M3413" s="5">
        <v>3.6905000209800001</v>
      </c>
      <c r="N3413" s="8">
        <f t="shared" si="697"/>
        <v>3.6905000209800001</v>
      </c>
      <c r="O3413" s="5">
        <v>0</v>
      </c>
      <c r="P3413" s="5">
        <v>96.736587524399994</v>
      </c>
      <c r="Q3413" s="5">
        <v>35.893394470200001</v>
      </c>
      <c r="R3413" s="5">
        <v>0.124025002122</v>
      </c>
      <c r="S3413">
        <f t="shared" si="689"/>
        <v>0.21926736200349337</v>
      </c>
      <c r="T3413">
        <f t="shared" si="690"/>
        <v>31.542064930583994</v>
      </c>
      <c r="U3413">
        <f t="shared" si="691"/>
        <v>94.725565692394795</v>
      </c>
      <c r="V3413" s="9">
        <v>414.397613525</v>
      </c>
      <c r="W3413" s="9">
        <v>27.6938800812</v>
      </c>
      <c r="X3413">
        <f t="shared" si="698"/>
        <v>1.8628320070651256E-3</v>
      </c>
      <c r="Y3413">
        <f t="shared" si="699"/>
        <v>38.134059042121251</v>
      </c>
      <c r="Z3413">
        <f t="shared" si="692"/>
        <v>4.5542324228447946</v>
      </c>
      <c r="AA3413">
        <f t="shared" si="693"/>
        <v>0.64601907635766664</v>
      </c>
      <c r="AB3413">
        <f>(1/(AA3413*k))*(LN((50-dTar)/(hTar-dTar)))</f>
        <v>6.7647306508920737</v>
      </c>
      <c r="AC3413">
        <f t="shared" si="694"/>
        <v>10.912506259301001</v>
      </c>
      <c r="AD3413" s="19">
        <v>356.24285888700001</v>
      </c>
      <c r="AE3413" s="19">
        <v>9.3996667861900001</v>
      </c>
      <c r="AF3413">
        <f t="shared" si="700"/>
        <v>2.6556543272519073E-3</v>
      </c>
      <c r="AG3413" s="23">
        <f t="shared" si="695"/>
        <v>37.028939942121262</v>
      </c>
      <c r="AH3413" s="25">
        <f t="shared" si="701"/>
        <v>37.448988823509978</v>
      </c>
      <c r="AI3413" s="25">
        <f t="shared" si="696"/>
        <v>1.7310353560989136</v>
      </c>
    </row>
    <row r="3414" spans="6:35" ht="15">
      <c r="F3414" s="5">
        <v>2006</v>
      </c>
      <c r="G3414" s="5">
        <v>5</v>
      </c>
      <c r="H3414" s="5">
        <v>0</v>
      </c>
      <c r="I3414" s="5">
        <v>143</v>
      </c>
      <c r="J3414" s="5">
        <v>1</v>
      </c>
      <c r="K3414" s="5">
        <v>11.8050003052</v>
      </c>
      <c r="L3414" s="5">
        <v>0.31845468282700001</v>
      </c>
      <c r="M3414" s="5">
        <v>3.25650000572</v>
      </c>
      <c r="N3414" s="8">
        <f t="shared" si="697"/>
        <v>3.25650000572</v>
      </c>
      <c r="O3414" s="5">
        <v>0</v>
      </c>
      <c r="P3414" s="5">
        <v>96.736587524399994</v>
      </c>
      <c r="Q3414" s="5">
        <v>34.3021087646</v>
      </c>
      <c r="R3414" s="5">
        <v>0.14042499661399999</v>
      </c>
      <c r="S3414">
        <f t="shared" si="689"/>
        <v>0.19348168583100928</v>
      </c>
      <c r="T3414">
        <f t="shared" si="690"/>
        <v>35.745736552620038</v>
      </c>
      <c r="U3414">
        <f t="shared" si="691"/>
        <v>107.34982390943786</v>
      </c>
      <c r="V3414" s="9">
        <v>414.88607788100001</v>
      </c>
      <c r="W3414" s="9">
        <v>31.384698867800001</v>
      </c>
      <c r="X3414">
        <f t="shared" si="698"/>
        <v>1.8062911654859496E-3</v>
      </c>
      <c r="Y3414">
        <f t="shared" si="699"/>
        <v>36.669773673798304</v>
      </c>
      <c r="Z3414">
        <f t="shared" si="692"/>
        <v>4.0186581294493529</v>
      </c>
      <c r="AA3414">
        <f t="shared" si="693"/>
        <v>0.57004772087640421</v>
      </c>
      <c r="AB3414">
        <f>(1/(AA3414*k))*(LN((50-dTar)/(hTar-dTar)))</f>
        <v>7.6662793075971534</v>
      </c>
      <c r="AC3414">
        <f t="shared" si="694"/>
        <v>12.36683694400627</v>
      </c>
      <c r="AD3414" s="19">
        <v>361.30422973600002</v>
      </c>
      <c r="AE3414" s="19">
        <v>10.6523780823</v>
      </c>
      <c r="AF3414">
        <f t="shared" si="700"/>
        <v>2.6019750125274642E-3</v>
      </c>
      <c r="AG3414" s="23">
        <f t="shared" si="695"/>
        <v>35.489806336447991</v>
      </c>
      <c r="AH3414" s="25">
        <f t="shared" si="701"/>
        <v>35.938304566303245</v>
      </c>
      <c r="AI3414" s="25">
        <f t="shared" si="696"/>
        <v>1.5274669055660153</v>
      </c>
    </row>
    <row r="3415" spans="6:35" ht="15">
      <c r="F3415" s="5">
        <v>2006</v>
      </c>
      <c r="G3415" s="5">
        <v>5</v>
      </c>
      <c r="H3415" s="5">
        <v>0</v>
      </c>
      <c r="I3415" s="5">
        <v>143</v>
      </c>
      <c r="J3415" s="5">
        <v>2</v>
      </c>
      <c r="K3415" s="5">
        <v>11.8050003052</v>
      </c>
      <c r="L3415" s="5">
        <v>0.33714658021900001</v>
      </c>
      <c r="M3415" s="5">
        <v>1.7615000009499999</v>
      </c>
      <c r="N3415" s="8">
        <f t="shared" si="697"/>
        <v>1.7615000009499999</v>
      </c>
      <c r="O3415" s="5">
        <v>0</v>
      </c>
      <c r="P3415" s="5">
        <v>96.736587524399994</v>
      </c>
      <c r="Q3415" s="5">
        <v>33.884040832499998</v>
      </c>
      <c r="R3415" s="5">
        <v>0.46740001440000001</v>
      </c>
      <c r="S3415">
        <f t="shared" si="689"/>
        <v>0.10465775807661233</v>
      </c>
      <c r="T3415">
        <f t="shared" si="690"/>
        <v>66.083446622363596</v>
      </c>
      <c r="U3415">
        <f t="shared" si="691"/>
        <v>198.4585307900027</v>
      </c>
      <c r="V3415" s="9">
        <v>418.36193847700002</v>
      </c>
      <c r="W3415" s="9">
        <v>58.021156310999999</v>
      </c>
      <c r="X3415">
        <f t="shared" si="698"/>
        <v>1.4818291612398666E-3</v>
      </c>
      <c r="Y3415">
        <f t="shared" si="699"/>
        <v>37.562306326272811</v>
      </c>
      <c r="Z3415">
        <f t="shared" si="692"/>
        <v>2.173765173164079</v>
      </c>
      <c r="AA3415">
        <f t="shared" si="693"/>
        <v>0.30834916600693202</v>
      </c>
      <c r="AB3415">
        <f>(1/(AA3415*k))*(LN((50-dTar)/(hTar-dTar)))</f>
        <v>14.172715637568643</v>
      </c>
      <c r="AC3415">
        <f t="shared" si="694"/>
        <v>22.862676444606972</v>
      </c>
      <c r="AD3415" s="19">
        <v>380.65621948199998</v>
      </c>
      <c r="AE3415" s="19">
        <v>19.693143844600002</v>
      </c>
      <c r="AF3415">
        <f t="shared" si="700"/>
        <v>2.3628817378177872E-3</v>
      </c>
      <c r="AG3415" s="23">
        <f t="shared" si="695"/>
        <v>35.533122902013304</v>
      </c>
      <c r="AH3415" s="25">
        <f t="shared" si="701"/>
        <v>36.304402873097636</v>
      </c>
      <c r="AI3415" s="25">
        <f t="shared" si="696"/>
        <v>0.82623459262385013</v>
      </c>
    </row>
    <row r="3416" spans="6:35" ht="15">
      <c r="F3416" s="5">
        <v>2006</v>
      </c>
      <c r="G3416" s="5">
        <v>5</v>
      </c>
      <c r="H3416" s="5">
        <v>0</v>
      </c>
      <c r="I3416" s="5">
        <v>143</v>
      </c>
      <c r="J3416" s="5">
        <v>3</v>
      </c>
      <c r="K3416" s="5">
        <v>11.7899999619</v>
      </c>
      <c r="L3416" s="5">
        <v>0.35479453206099998</v>
      </c>
      <c r="M3416" s="5">
        <v>1.5709999799700001</v>
      </c>
      <c r="N3416" s="8">
        <f t="shared" si="697"/>
        <v>1.5709999799700001</v>
      </c>
      <c r="O3416" s="5">
        <v>0</v>
      </c>
      <c r="P3416" s="5">
        <v>96.736587524399994</v>
      </c>
      <c r="Q3416" s="5">
        <v>39.672031402599998</v>
      </c>
      <c r="R3416" s="5">
        <v>0.47457501292199999</v>
      </c>
      <c r="S3416">
        <f t="shared" si="689"/>
        <v>9.3339390152364837E-2</v>
      </c>
      <c r="T3416">
        <f t="shared" si="690"/>
        <v>74.096749059344788</v>
      </c>
      <c r="U3416">
        <f t="shared" si="691"/>
        <v>222.5236834069222</v>
      </c>
      <c r="V3416" s="9">
        <v>419.26580810500002</v>
      </c>
      <c r="W3416" s="9">
        <v>65.0568237305</v>
      </c>
      <c r="X3416">
        <f t="shared" si="698"/>
        <v>1.4147346862196444E-3</v>
      </c>
      <c r="Y3416">
        <f t="shared" si="699"/>
        <v>44.317737559690237</v>
      </c>
      <c r="Z3416">
        <f t="shared" si="692"/>
        <v>1.9386801258350872</v>
      </c>
      <c r="AA3416">
        <f t="shared" si="693"/>
        <v>0.27500228973000529</v>
      </c>
      <c r="AB3416">
        <f>(1/(AA3416*k))*(LN((50-dTar)/(hTar-dTar)))</f>
        <v>15.891304218551284</v>
      </c>
      <c r="AC3416">
        <f t="shared" si="694"/>
        <v>25.635012789537889</v>
      </c>
      <c r="AD3416" s="19">
        <v>383.36169433600003</v>
      </c>
      <c r="AE3416" s="19">
        <v>22.081140518200002</v>
      </c>
      <c r="AF3416">
        <f t="shared" si="700"/>
        <v>2.319766616322268E-3</v>
      </c>
      <c r="AG3416" s="23">
        <f t="shared" si="695"/>
        <v>41.68228371914644</v>
      </c>
      <c r="AH3416" s="25">
        <f t="shared" si="701"/>
        <v>42.684003296404711</v>
      </c>
      <c r="AI3416" s="25">
        <f t="shared" si="696"/>
        <v>0.73688023148597981</v>
      </c>
    </row>
    <row r="3417" spans="6:35" ht="15">
      <c r="F3417" s="5">
        <v>2006</v>
      </c>
      <c r="G3417" s="5">
        <v>5</v>
      </c>
      <c r="H3417" s="5">
        <v>0</v>
      </c>
      <c r="I3417" s="5">
        <v>143</v>
      </c>
      <c r="J3417" s="5">
        <v>4</v>
      </c>
      <c r="K3417" s="5">
        <v>11.4600000381</v>
      </c>
      <c r="L3417" s="5">
        <v>0.37880325317399999</v>
      </c>
      <c r="M3417" s="5">
        <v>1.79200005531</v>
      </c>
      <c r="N3417" s="8">
        <f t="shared" si="697"/>
        <v>1.79200005531</v>
      </c>
      <c r="O3417" s="5">
        <v>0</v>
      </c>
      <c r="P3417" s="5">
        <v>96.736587524399994</v>
      </c>
      <c r="Q3417" s="5">
        <v>36.705768585199998</v>
      </c>
      <c r="R3417" s="5">
        <v>0.39770001173000002</v>
      </c>
      <c r="S3417">
        <f t="shared" si="689"/>
        <v>0.10646988825476213</v>
      </c>
      <c r="T3417">
        <f t="shared" si="690"/>
        <v>64.95869849062899</v>
      </c>
      <c r="U3417">
        <f t="shared" si="691"/>
        <v>195.08074296049637</v>
      </c>
      <c r="V3417" s="9">
        <v>418.234619141</v>
      </c>
      <c r="W3417" s="9">
        <v>57.033626556400002</v>
      </c>
      <c r="X3417">
        <f t="shared" si="698"/>
        <v>1.4917602874319194E-3</v>
      </c>
      <c r="Y3417">
        <f t="shared" si="699"/>
        <v>40.644316978062427</v>
      </c>
      <c r="Z3417">
        <f t="shared" si="692"/>
        <v>2.2114035245189601</v>
      </c>
      <c r="AA3417">
        <f t="shared" si="693"/>
        <v>0.31368817612331013</v>
      </c>
      <c r="AB3417">
        <f>(1/(AA3417*k))*(LN((50-dTar)/(hTar-dTar)))</f>
        <v>13.931494329514674</v>
      </c>
      <c r="AC3417">
        <f t="shared" si="694"/>
        <v>22.473550968684499</v>
      </c>
      <c r="AD3417" s="19">
        <v>380.228515625</v>
      </c>
      <c r="AE3417" s="19">
        <v>19.357963561999998</v>
      </c>
      <c r="AF3417">
        <f t="shared" si="700"/>
        <v>2.3693312054001697E-3</v>
      </c>
      <c r="AG3417" s="23">
        <f t="shared" si="695"/>
        <v>38.480117423660367</v>
      </c>
      <c r="AH3417" s="25">
        <f t="shared" si="701"/>
        <v>39.302716184217985</v>
      </c>
      <c r="AI3417" s="25">
        <f t="shared" si="696"/>
        <v>0.84054069536330456</v>
      </c>
    </row>
    <row r="3418" spans="6:35" ht="15">
      <c r="F3418" s="5">
        <v>2006</v>
      </c>
      <c r="G3418" s="5">
        <v>5</v>
      </c>
      <c r="H3418" s="5">
        <v>0</v>
      </c>
      <c r="I3418" s="5">
        <v>143</v>
      </c>
      <c r="J3418" s="5">
        <v>5</v>
      </c>
      <c r="K3418" s="5">
        <v>10.829999923700001</v>
      </c>
      <c r="L3418" s="5">
        <v>0.28813627362299998</v>
      </c>
      <c r="M3418" s="5">
        <v>1.9049999713900001</v>
      </c>
      <c r="N3418" s="8">
        <f t="shared" si="697"/>
        <v>1.9049999713900001</v>
      </c>
      <c r="O3418" s="5">
        <v>0</v>
      </c>
      <c r="P3418" s="5">
        <v>96.736587524399994</v>
      </c>
      <c r="Q3418" s="5">
        <v>34.393291473399998</v>
      </c>
      <c r="R3418" s="5">
        <v>0.34747499227500001</v>
      </c>
      <c r="S3418">
        <f t="shared" si="689"/>
        <v>0.11318366507758362</v>
      </c>
      <c r="T3418">
        <f t="shared" si="690"/>
        <v>61.105508155538764</v>
      </c>
      <c r="U3418">
        <f t="shared" si="691"/>
        <v>183.50903276919621</v>
      </c>
      <c r="V3418" s="9">
        <v>423.96441650399998</v>
      </c>
      <c r="W3418" s="9">
        <v>53.650535583500002</v>
      </c>
      <c r="X3418">
        <f t="shared" si="698"/>
        <v>1.5125755877950153E-3</v>
      </c>
      <c r="Y3418">
        <f t="shared" si="699"/>
        <v>37.895882867215342</v>
      </c>
      <c r="Z3418">
        <f t="shared" si="692"/>
        <v>2.3508501790819425</v>
      </c>
      <c r="AA3418">
        <f t="shared" si="693"/>
        <v>0.33346872103578801</v>
      </c>
      <c r="AB3418">
        <f>(1/(AA3418*k))*(LN((50-dTar)/(hTar-dTar)))</f>
        <v>13.105112327547774</v>
      </c>
      <c r="AC3418">
        <f t="shared" si="694"/>
        <v>21.140475162059694</v>
      </c>
      <c r="AD3418" s="19">
        <v>385.22439575200002</v>
      </c>
      <c r="AE3418" s="19">
        <v>18.209697723400001</v>
      </c>
      <c r="AF3418">
        <f t="shared" si="700"/>
        <v>2.3552988658957826E-3</v>
      </c>
      <c r="AG3418" s="23">
        <f t="shared" si="695"/>
        <v>36.008965869172599</v>
      </c>
      <c r="AH3418" s="25">
        <f t="shared" si="701"/>
        <v>36.726171258438981</v>
      </c>
      <c r="AI3418" s="25">
        <f t="shared" si="696"/>
        <v>0.89354349955208423</v>
      </c>
    </row>
    <row r="3419" spans="6:35" ht="15">
      <c r="F3419" s="5">
        <v>2006</v>
      </c>
      <c r="G3419" s="5">
        <v>5</v>
      </c>
      <c r="H3419" s="5">
        <v>0</v>
      </c>
      <c r="I3419" s="5">
        <v>143</v>
      </c>
      <c r="J3419" s="5">
        <v>6</v>
      </c>
      <c r="K3419" s="5">
        <v>10.6300001144</v>
      </c>
      <c r="L3419" s="5">
        <v>0.28944575786600002</v>
      </c>
      <c r="M3419" s="5">
        <v>0.63999998569500005</v>
      </c>
      <c r="N3419" s="8">
        <f t="shared" si="697"/>
        <v>0.63999998569500005</v>
      </c>
      <c r="O3419" s="5">
        <v>1.5</v>
      </c>
      <c r="P3419" s="5">
        <v>96.736587524399994</v>
      </c>
      <c r="Q3419" s="5">
        <v>36.229499816900002</v>
      </c>
      <c r="R3419" s="5">
        <v>0.48379999399200002</v>
      </c>
      <c r="S3419">
        <f t="shared" si="689"/>
        <v>3.802495806743058E-2</v>
      </c>
      <c r="T3419">
        <f t="shared" si="690"/>
        <v>181.88436545301337</v>
      </c>
      <c r="U3419">
        <f t="shared" si="691"/>
        <v>546.22610935764021</v>
      </c>
      <c r="V3419" s="9">
        <v>437.42535400399998</v>
      </c>
      <c r="W3419" s="9">
        <v>159.69416809099999</v>
      </c>
      <c r="X3419">
        <f t="shared" si="698"/>
        <v>8.7462616070827404E-4</v>
      </c>
      <c r="Y3419">
        <f t="shared" si="699"/>
        <v>43.083212824283365</v>
      </c>
      <c r="Z3419">
        <f t="shared" si="692"/>
        <v>0.78978693101277464</v>
      </c>
      <c r="AA3419">
        <f t="shared" si="693"/>
        <v>0.11203148551068511</v>
      </c>
      <c r="AB3419">
        <f>(1/(AA3419*k))*(LN((50-dTar)/(hTar-dTar)))</f>
        <v>39.008186198520853</v>
      </c>
      <c r="AC3419">
        <f t="shared" si="694"/>
        <v>62.925946061016205</v>
      </c>
      <c r="AD3419" s="19">
        <v>404.43301391599999</v>
      </c>
      <c r="AE3419" s="19">
        <v>54.202301025399997</v>
      </c>
      <c r="AF3419">
        <f t="shared" si="700"/>
        <v>1.9173203126283712E-3</v>
      </c>
      <c r="AG3419" s="23">
        <f t="shared" si="695"/>
        <v>37.885257897367161</v>
      </c>
      <c r="AH3419" s="25">
        <f t="shared" si="701"/>
        <v>39.86096816475839</v>
      </c>
      <c r="AI3419" s="25">
        <f t="shared" si="696"/>
        <v>0.30019308951166329</v>
      </c>
    </row>
    <row r="3420" spans="6:35" ht="15">
      <c r="F3420" s="5">
        <v>2006</v>
      </c>
      <c r="G3420" s="5">
        <v>5</v>
      </c>
      <c r="H3420" s="5">
        <v>0</v>
      </c>
      <c r="I3420" s="5">
        <v>143</v>
      </c>
      <c r="J3420" s="5">
        <v>7</v>
      </c>
      <c r="K3420" s="5">
        <v>10.4350004196</v>
      </c>
      <c r="L3420" s="5">
        <v>0.33816757798199998</v>
      </c>
      <c r="M3420" s="5">
        <v>0.55750000476799999</v>
      </c>
      <c r="N3420" s="8">
        <f t="shared" si="697"/>
        <v>0.55750000476799999</v>
      </c>
      <c r="O3420" s="5">
        <v>0</v>
      </c>
      <c r="P3420" s="5">
        <v>96.736587524399994</v>
      </c>
      <c r="Q3420" s="5">
        <v>36.141716003399999</v>
      </c>
      <c r="R3420" s="5">
        <v>82.522750854500003</v>
      </c>
      <c r="S3420">
        <f t="shared" si="689"/>
        <v>3.3123304340194393E-2</v>
      </c>
      <c r="T3420">
        <f t="shared" si="690"/>
        <v>208.79998258746988</v>
      </c>
      <c r="U3420">
        <f t="shared" si="691"/>
        <v>627.05775638621355</v>
      </c>
      <c r="V3420" s="9">
        <v>432.70147705099998</v>
      </c>
      <c r="W3420" s="9">
        <v>183.32601928700001</v>
      </c>
      <c r="X3420">
        <f t="shared" si="698"/>
        <v>8.0445005506139355E-4</v>
      </c>
      <c r="Y3420">
        <f t="shared" si="699"/>
        <v>43.437952245064245</v>
      </c>
      <c r="Z3420">
        <f t="shared" si="692"/>
        <v>0.68797848069821566</v>
      </c>
      <c r="AA3420">
        <f t="shared" si="693"/>
        <v>9.7589929847495302E-2</v>
      </c>
      <c r="AB3420">
        <f>(1/(AA3420*k))*(LN((50-dTar)/(hTar-dTar)))</f>
        <v>44.780696673590825</v>
      </c>
      <c r="AC3420">
        <f t="shared" si="694"/>
        <v>72.237855129084537</v>
      </c>
      <c r="AD3420" s="19">
        <v>281.99417114300002</v>
      </c>
      <c r="AE3420" s="19">
        <v>62.223266601600002</v>
      </c>
      <c r="AF3420">
        <f t="shared" si="700"/>
        <v>2.4012181310019052E-3</v>
      </c>
      <c r="AG3420" s="23">
        <f t="shared" si="695"/>
        <v>35.903255111716028</v>
      </c>
      <c r="AH3420" s="25">
        <f t="shared" si="701"/>
        <v>38.767146526194104</v>
      </c>
      <c r="AI3420" s="25">
        <f t="shared" si="696"/>
        <v>0.26149633214809048</v>
      </c>
    </row>
    <row r="3421" spans="6:35" ht="15">
      <c r="F3421" s="5">
        <v>2006</v>
      </c>
      <c r="G3421" s="5">
        <v>5</v>
      </c>
      <c r="H3421" s="5">
        <v>0</v>
      </c>
      <c r="I3421" s="5">
        <v>143</v>
      </c>
      <c r="J3421" s="5">
        <v>8</v>
      </c>
      <c r="K3421" s="5">
        <v>10.899999618500001</v>
      </c>
      <c r="L3421" s="5">
        <v>0.40533939003899999</v>
      </c>
      <c r="M3421" s="5">
        <v>1.00250005722</v>
      </c>
      <c r="N3421" s="8">
        <f t="shared" si="697"/>
        <v>1.00250005722</v>
      </c>
      <c r="O3421" s="5">
        <v>0</v>
      </c>
      <c r="P3421" s="5">
        <v>96.736587524399994</v>
      </c>
      <c r="Q3421" s="5">
        <v>38.607940673800002</v>
      </c>
      <c r="R3421" s="5">
        <v>237.49249267600001</v>
      </c>
      <c r="S3421">
        <f t="shared" si="689"/>
        <v>5.956253670379584E-2</v>
      </c>
      <c r="T3421">
        <f t="shared" si="690"/>
        <v>116.11569540541912</v>
      </c>
      <c r="U3421">
        <f t="shared" si="691"/>
        <v>348.71289997184357</v>
      </c>
      <c r="V3421" s="9">
        <v>413.02859497100002</v>
      </c>
      <c r="W3421" s="9">
        <v>101.949386597</v>
      </c>
      <c r="X3421">
        <f t="shared" si="698"/>
        <v>1.1578216482002633E-3</v>
      </c>
      <c r="Y3421">
        <f t="shared" si="699"/>
        <v>44.60464570448751</v>
      </c>
      <c r="Z3421">
        <f t="shared" si="692"/>
        <v>1.2371272831703444</v>
      </c>
      <c r="AA3421">
        <f t="shared" si="693"/>
        <v>0.17548683303944146</v>
      </c>
      <c r="AB3421">
        <f>(1/(AA3421*k))*(LN((50-dTar)/(hTar-dTar)))</f>
        <v>24.902979734755856</v>
      </c>
      <c r="AC3421">
        <f t="shared" si="694"/>
        <v>40.172171850616508</v>
      </c>
      <c r="AD3421" s="19">
        <v>179.83590698200001</v>
      </c>
      <c r="AE3421" s="19">
        <v>34.602962493900002</v>
      </c>
      <c r="AF3421">
        <f t="shared" si="700"/>
        <v>3.9275594443588446E-3</v>
      </c>
      <c r="AG3421" s="23">
        <f t="shared" si="695"/>
        <v>37.566987466097828</v>
      </c>
      <c r="AH3421" s="25">
        <f t="shared" si="701"/>
        <v>40.241957494786782</v>
      </c>
      <c r="AI3421" s="25">
        <f t="shared" si="696"/>
        <v>0.47022436896726649</v>
      </c>
    </row>
    <row r="3422" spans="6:35" ht="15">
      <c r="F3422" s="5">
        <v>2006</v>
      </c>
      <c r="G3422" s="5">
        <v>5</v>
      </c>
      <c r="H3422" s="5">
        <v>0</v>
      </c>
      <c r="I3422" s="5">
        <v>143</v>
      </c>
      <c r="J3422" s="5">
        <v>9</v>
      </c>
      <c r="K3422" s="5">
        <v>11.720000267</v>
      </c>
      <c r="L3422" s="5">
        <v>0.507638037205</v>
      </c>
      <c r="M3422" s="5">
        <v>1.2755000591300001</v>
      </c>
      <c r="N3422" s="8">
        <f t="shared" si="697"/>
        <v>1.2755000591300001</v>
      </c>
      <c r="O3422" s="5">
        <v>0</v>
      </c>
      <c r="P3422" s="5">
        <v>96.736587524399994</v>
      </c>
      <c r="Q3422" s="5">
        <v>39.769031524699997</v>
      </c>
      <c r="R3422" s="5">
        <v>530.4375</v>
      </c>
      <c r="S3422">
        <f t="shared" si="689"/>
        <v>7.578255835545776E-2</v>
      </c>
      <c r="T3422">
        <f t="shared" si="690"/>
        <v>91.263023043269456</v>
      </c>
      <c r="U3422">
        <f t="shared" si="691"/>
        <v>274.07658641236907</v>
      </c>
      <c r="V3422" s="9">
        <v>399.83169555699999</v>
      </c>
      <c r="W3422" s="9">
        <v>80.128784179700006</v>
      </c>
      <c r="X3422">
        <f t="shared" si="698"/>
        <v>1.3261947520790782E-3</v>
      </c>
      <c r="Y3422">
        <f t="shared" si="699"/>
        <v>45.245169400346754</v>
      </c>
      <c r="Z3422">
        <f t="shared" si="692"/>
        <v>1.5740207808175974</v>
      </c>
      <c r="AA3422">
        <f t="shared" si="693"/>
        <v>0.22327526498008318</v>
      </c>
      <c r="AB3422">
        <f>(1/(AA3422*k))*(LN((50-dTar)/(hTar-dTar)))</f>
        <v>19.572902745351236</v>
      </c>
      <c r="AC3422">
        <f t="shared" si="694"/>
        <v>31.573973117934681</v>
      </c>
      <c r="AD3422" s="19">
        <v>111.69102478000001</v>
      </c>
      <c r="AE3422" s="19">
        <v>27.196762085</v>
      </c>
      <c r="AF3422">
        <f t="shared" si="700"/>
        <v>5.866418369141045E-3</v>
      </c>
      <c r="AG3422" s="23">
        <f t="shared" si="695"/>
        <v>36.864581504821288</v>
      </c>
      <c r="AH3422" s="25">
        <f t="shared" si="701"/>
        <v>40.049990725325529</v>
      </c>
      <c r="AI3422" s="25">
        <f t="shared" si="696"/>
        <v>0.59827548747011672</v>
      </c>
    </row>
    <row r="3423" spans="6:35" ht="15">
      <c r="F3423" s="5">
        <v>2006</v>
      </c>
      <c r="G3423" s="5">
        <v>5</v>
      </c>
      <c r="H3423" s="5">
        <v>0</v>
      </c>
      <c r="I3423" s="5">
        <v>143</v>
      </c>
      <c r="J3423" s="5">
        <v>10</v>
      </c>
      <c r="K3423" s="5">
        <v>13.095000267</v>
      </c>
      <c r="L3423" s="5">
        <v>0.61111062765099999</v>
      </c>
      <c r="M3423" s="5">
        <v>1.3580000400500001</v>
      </c>
      <c r="N3423" s="8">
        <f t="shared" si="697"/>
        <v>1.3580000400500001</v>
      </c>
      <c r="O3423" s="5">
        <v>0</v>
      </c>
      <c r="P3423" s="5">
        <v>96.736587524399994</v>
      </c>
      <c r="Q3423" s="5">
        <v>40.1900100708</v>
      </c>
      <c r="R3423" s="5">
        <v>1356.38244629</v>
      </c>
      <c r="S3423">
        <f t="shared" si="689"/>
        <v>8.0684212082278037E-2</v>
      </c>
      <c r="T3423">
        <f t="shared" si="690"/>
        <v>85.718695033165687</v>
      </c>
      <c r="U3423">
        <f t="shared" si="691"/>
        <v>257.42613539411531</v>
      </c>
      <c r="V3423" s="9">
        <v>182.62831115700001</v>
      </c>
      <c r="W3423" s="9">
        <v>75.260879516599999</v>
      </c>
      <c r="X3423">
        <f t="shared" si="698"/>
        <v>1.9405594000683659E-3</v>
      </c>
      <c r="Y3423">
        <f t="shared" si="699"/>
        <v>48.209242457102633</v>
      </c>
      <c r="Z3423">
        <f t="shared" si="692"/>
        <v>1.6758292311235181</v>
      </c>
      <c r="AA3423">
        <f t="shared" si="693"/>
        <v>0.23771682064204763</v>
      </c>
      <c r="AB3423">
        <f>(1/(AA3423*k))*(LN((50-dTar)/(hTar-dTar)))</f>
        <v>18.383827594086114</v>
      </c>
      <c r="AC3423">
        <f t="shared" si="694"/>
        <v>29.655819875684188</v>
      </c>
      <c r="AD3423" s="19">
        <v>71.356880188000005</v>
      </c>
      <c r="AE3423" s="19">
        <v>25.544530868500001</v>
      </c>
      <c r="AF3423">
        <f t="shared" si="700"/>
        <v>7.9015635269062655E-3</v>
      </c>
      <c r="AG3423" s="23">
        <f t="shared" si="695"/>
        <v>36.912498682603328</v>
      </c>
      <c r="AH3423" s="25">
        <f t="shared" si="701"/>
        <v>41.206320575477555</v>
      </c>
      <c r="AI3423" s="25">
        <f t="shared" si="696"/>
        <v>0.63697224483040615</v>
      </c>
    </row>
    <row r="3424" spans="6:35" ht="15">
      <c r="F3424" s="5">
        <v>2006</v>
      </c>
      <c r="G3424" s="5">
        <v>5</v>
      </c>
      <c r="H3424" s="5">
        <v>0</v>
      </c>
      <c r="I3424" s="5">
        <v>143</v>
      </c>
      <c r="J3424" s="5">
        <v>11</v>
      </c>
      <c r="K3424" s="5">
        <v>14.199999809299999</v>
      </c>
      <c r="L3424" s="5">
        <v>0.67537844181100004</v>
      </c>
      <c r="M3424" s="5">
        <v>1.34150004387</v>
      </c>
      <c r="N3424" s="8">
        <f t="shared" si="697"/>
        <v>1.34150004387</v>
      </c>
      <c r="O3424" s="5">
        <v>0</v>
      </c>
      <c r="P3424" s="5">
        <v>96.736587524399994</v>
      </c>
      <c r="Q3424" s="5">
        <v>40.6876182556</v>
      </c>
      <c r="R3424" s="5">
        <v>1471.90002441</v>
      </c>
      <c r="S3424">
        <f t="shared" si="689"/>
        <v>7.970388133715163E-2</v>
      </c>
      <c r="T3424">
        <f t="shared" si="690"/>
        <v>86.773005949564663</v>
      </c>
      <c r="U3424">
        <f t="shared" si="691"/>
        <v>260.59238967047128</v>
      </c>
      <c r="V3424" s="9">
        <v>118.163024902</v>
      </c>
      <c r="W3424" s="9">
        <v>76.186553955099996</v>
      </c>
      <c r="X3424">
        <f t="shared" si="698"/>
        <v>2.1980825449815495E-3</v>
      </c>
      <c r="Y3424">
        <f t="shared" si="699"/>
        <v>50.277201571490579</v>
      </c>
      <c r="Z3424">
        <f t="shared" si="692"/>
        <v>1.6554675410672699</v>
      </c>
      <c r="AA3424">
        <f t="shared" si="693"/>
        <v>0.23482850951035486</v>
      </c>
      <c r="AB3424">
        <f>(1/(AA3424*k))*(LN((50-dTar)/(hTar-dTar)))</f>
        <v>18.609942446979556</v>
      </c>
      <c r="AC3424">
        <f t="shared" si="694"/>
        <v>30.020576415871815</v>
      </c>
      <c r="AD3424" s="19">
        <v>67.120925903300005</v>
      </c>
      <c r="AE3424" s="19">
        <v>25.858718872099999</v>
      </c>
      <c r="AF3424">
        <f t="shared" si="700"/>
        <v>8.1300666804895207E-3</v>
      </c>
      <c r="AG3424" s="23">
        <f t="shared" si="695"/>
        <v>38.006080778902707</v>
      </c>
      <c r="AH3424" s="25">
        <f t="shared" si="701"/>
        <v>42.670257302783646</v>
      </c>
      <c r="AI3424" s="25">
        <f t="shared" si="696"/>
        <v>0.62923289336022437</v>
      </c>
    </row>
    <row r="3425" spans="6:35" ht="15">
      <c r="F3425" s="5">
        <v>2006</v>
      </c>
      <c r="G3425" s="5">
        <v>5</v>
      </c>
      <c r="H3425" s="5">
        <v>0</v>
      </c>
      <c r="I3425" s="5">
        <v>143</v>
      </c>
      <c r="J3425" s="5">
        <v>12</v>
      </c>
      <c r="K3425" s="5">
        <v>14.970000267</v>
      </c>
      <c r="L3425" s="5">
        <v>0.77832436561600005</v>
      </c>
      <c r="M3425" s="5">
        <v>1.3515000343300001</v>
      </c>
      <c r="N3425" s="8">
        <f t="shared" si="697"/>
        <v>1.3515000343300001</v>
      </c>
      <c r="O3425" s="5">
        <v>0</v>
      </c>
      <c r="P3425" s="5">
        <v>96.736587524399994</v>
      </c>
      <c r="Q3425" s="5">
        <v>43.191673278800003</v>
      </c>
      <c r="R3425" s="5">
        <v>1620.52502441</v>
      </c>
      <c r="S3425">
        <f t="shared" si="689"/>
        <v>8.0298020753425667E-2</v>
      </c>
      <c r="T3425">
        <f t="shared" si="690"/>
        <v>86.130956959820182</v>
      </c>
      <c r="U3425">
        <f t="shared" si="691"/>
        <v>258.66421997423794</v>
      </c>
      <c r="V3425" s="9">
        <v>96.398094177199994</v>
      </c>
      <c r="W3425" s="9">
        <v>75.622840881299993</v>
      </c>
      <c r="X3425">
        <f t="shared" si="698"/>
        <v>2.3218817465951117E-3</v>
      </c>
      <c r="Y3425">
        <f t="shared" si="699"/>
        <v>53.988639831538535</v>
      </c>
      <c r="Z3425">
        <f t="shared" si="692"/>
        <v>1.667807950367411</v>
      </c>
      <c r="AA3425">
        <f t="shared" si="693"/>
        <v>0.23657899984061626</v>
      </c>
      <c r="AB3425">
        <f>(1/(AA3425*k))*(LN((50-dTar)/(hTar-dTar)))</f>
        <v>18.472244154560929</v>
      </c>
      <c r="AC3425">
        <f t="shared" si="694"/>
        <v>29.798448802008114</v>
      </c>
      <c r="AD3425" s="19">
        <v>65.499740600600006</v>
      </c>
      <c r="AE3425" s="19">
        <v>25.667385101299999</v>
      </c>
      <c r="AF3425">
        <f t="shared" si="700"/>
        <v>8.2668147867779717E-3</v>
      </c>
      <c r="AG3425" s="23">
        <f t="shared" si="695"/>
        <v>40.6891723879463</v>
      </c>
      <c r="AH3425" s="25">
        <f t="shared" si="701"/>
        <v>45.74421706389721</v>
      </c>
      <c r="AI3425" s="25">
        <f t="shared" si="696"/>
        <v>0.63392340601393127</v>
      </c>
    </row>
    <row r="3426" spans="6:35" ht="15">
      <c r="F3426" s="5">
        <v>2006</v>
      </c>
      <c r="G3426" s="5">
        <v>5</v>
      </c>
      <c r="H3426" s="5">
        <v>0</v>
      </c>
      <c r="I3426" s="5">
        <v>143</v>
      </c>
      <c r="J3426" s="5">
        <v>13</v>
      </c>
      <c r="K3426" s="5">
        <v>15.8350000381</v>
      </c>
      <c r="L3426" s="5">
        <v>0.93124157190300005</v>
      </c>
      <c r="M3426" s="5">
        <v>1.4424999952299999</v>
      </c>
      <c r="N3426" s="8">
        <f t="shared" si="697"/>
        <v>1.4424999952299999</v>
      </c>
      <c r="O3426" s="5">
        <v>0</v>
      </c>
      <c r="P3426" s="5">
        <v>96.736587524399994</v>
      </c>
      <c r="Q3426" s="5">
        <v>44.776168823200003</v>
      </c>
      <c r="R3426" s="5">
        <v>1792.72497559</v>
      </c>
      <c r="S3426">
        <f t="shared" si="689"/>
        <v>8.5704692276398695E-2</v>
      </c>
      <c r="T3426">
        <f t="shared" si="690"/>
        <v>80.697394574003013</v>
      </c>
      <c r="U3426">
        <f t="shared" si="691"/>
        <v>242.34641478760335</v>
      </c>
      <c r="V3426" s="9">
        <v>82.2715301514</v>
      </c>
      <c r="W3426" s="9">
        <v>70.852180481000005</v>
      </c>
      <c r="X3426">
        <f t="shared" si="698"/>
        <v>2.5286360099589429E-3</v>
      </c>
      <c r="Y3426">
        <f t="shared" si="699"/>
        <v>56.255308561024769</v>
      </c>
      <c r="Z3426">
        <f t="shared" si="692"/>
        <v>1.7801057338797748</v>
      </c>
      <c r="AA3426">
        <f t="shared" si="693"/>
        <v>0.2525084701982917</v>
      </c>
      <c r="AB3426">
        <f>(1/(AA3426*k))*(LN((50-dTar)/(hTar-dTar)))</f>
        <v>17.306924569563449</v>
      </c>
      <c r="AC3426">
        <f t="shared" si="694"/>
        <v>27.918616784794818</v>
      </c>
      <c r="AD3426" s="19">
        <v>66.589012146000002</v>
      </c>
      <c r="AE3426" s="19">
        <v>24.048160552999999</v>
      </c>
      <c r="AF3426">
        <f t="shared" si="700"/>
        <v>8.4348474617233962E-3</v>
      </c>
      <c r="AG3426" s="23">
        <f t="shared" si="695"/>
        <v>43.007786793727895</v>
      </c>
      <c r="AH3426" s="25">
        <f t="shared" si="701"/>
        <v>48.043087241911095</v>
      </c>
      <c r="AI3426" s="25">
        <f t="shared" si="696"/>
        <v>0.67660709354299631</v>
      </c>
    </row>
    <row r="3427" spans="6:35" ht="15">
      <c r="F3427" s="5">
        <v>2006</v>
      </c>
      <c r="G3427" s="5">
        <v>5</v>
      </c>
      <c r="H3427" s="5">
        <v>0</v>
      </c>
      <c r="I3427" s="5">
        <v>143</v>
      </c>
      <c r="J3427" s="5">
        <v>14</v>
      </c>
      <c r="K3427" s="5">
        <v>15.899999618500001</v>
      </c>
      <c r="L3427" s="5">
        <v>0.94397252798099995</v>
      </c>
      <c r="M3427" s="5">
        <v>1.79799997807</v>
      </c>
      <c r="N3427" s="8">
        <f t="shared" si="697"/>
        <v>1.79799997807</v>
      </c>
      <c r="O3427" s="5">
        <v>0</v>
      </c>
      <c r="P3427" s="5">
        <v>96.736587524399994</v>
      </c>
      <c r="Q3427" s="5">
        <v>46.186065673800002</v>
      </c>
      <c r="R3427" s="5">
        <v>1658.4499511700001</v>
      </c>
      <c r="S3427">
        <f t="shared" si="689"/>
        <v>0.10682636765547503</v>
      </c>
      <c r="T3427">
        <f t="shared" si="690"/>
        <v>64.741931428177594</v>
      </c>
      <c r="U3427">
        <f t="shared" si="691"/>
        <v>194.42975886483316</v>
      </c>
      <c r="V3427" s="9">
        <v>81.125862121599994</v>
      </c>
      <c r="W3427" s="9">
        <v>56.843311309800001</v>
      </c>
      <c r="X3427">
        <f t="shared" si="698"/>
        <v>3.0084332494449842E-3</v>
      </c>
      <c r="Y3427">
        <f t="shared" si="699"/>
        <v>57.357733469123261</v>
      </c>
      <c r="Z3427">
        <f t="shared" si="692"/>
        <v>2.2188076818452891</v>
      </c>
      <c r="AA3427">
        <f t="shared" si="693"/>
        <v>0.31473845780264836</v>
      </c>
      <c r="AB3427">
        <f>(1/(AA3427*k))*(LN((50-dTar)/(hTar-dTar)))</f>
        <v>13.885004957474639</v>
      </c>
      <c r="AC3427">
        <f t="shared" si="694"/>
        <v>22.398556768684688</v>
      </c>
      <c r="AD3427" s="19">
        <v>66.652572631799998</v>
      </c>
      <c r="AE3427" s="19">
        <v>19.2933654785</v>
      </c>
      <c r="AF3427">
        <f t="shared" si="700"/>
        <v>9.2298182858016851E-3</v>
      </c>
      <c r="AG3427" s="23">
        <f t="shared" si="695"/>
        <v>45.499904876482518</v>
      </c>
      <c r="AH3427" s="25">
        <f t="shared" si="701"/>
        <v>50.006991611331244</v>
      </c>
      <c r="AI3427" s="25">
        <f t="shared" si="696"/>
        <v>0.84335496941082644</v>
      </c>
    </row>
    <row r="3428" spans="6:35" ht="15">
      <c r="F3428" s="5">
        <v>2006</v>
      </c>
      <c r="G3428" s="5">
        <v>5</v>
      </c>
      <c r="H3428" s="5">
        <v>0</v>
      </c>
      <c r="I3428" s="5">
        <v>143</v>
      </c>
      <c r="J3428" s="5">
        <v>15</v>
      </c>
      <c r="K3428" s="5">
        <v>16.5</v>
      </c>
      <c r="L3428" s="5">
        <v>1.00463163853</v>
      </c>
      <c r="M3428" s="5">
        <v>2.0599999427800002</v>
      </c>
      <c r="N3428" s="8">
        <f t="shared" si="697"/>
        <v>2.0599999427800002</v>
      </c>
      <c r="O3428" s="5">
        <v>0</v>
      </c>
      <c r="P3428" s="5">
        <v>96.736587524399994</v>
      </c>
      <c r="Q3428" s="5">
        <v>47.832153320300002</v>
      </c>
      <c r="R3428" s="5">
        <v>1696.375</v>
      </c>
      <c r="S3428">
        <f t="shared" si="689"/>
        <v>0.12239283311554432</v>
      </c>
      <c r="T3428">
        <f t="shared" si="690"/>
        <v>56.507764330799525</v>
      </c>
      <c r="U3428">
        <f t="shared" si="691"/>
        <v>169.70131644924012</v>
      </c>
      <c r="V3428" s="9">
        <v>78.030151367200006</v>
      </c>
      <c r="W3428" s="9">
        <v>49.613723754900001</v>
      </c>
      <c r="X3428">
        <f t="shared" si="698"/>
        <v>3.3630945727268517E-3</v>
      </c>
      <c r="Y3428">
        <f t="shared" si="699"/>
        <v>59.055027099625939</v>
      </c>
      <c r="Z3428">
        <f t="shared" si="692"/>
        <v>2.5421266704059833</v>
      </c>
      <c r="AA3428">
        <f t="shared" si="693"/>
        <v>0.36060134203120603</v>
      </c>
      <c r="AB3428">
        <f>(1/(AA3428*k))*(LN((50-dTar)/(hTar-dTar)))</f>
        <v>12.119048205093778</v>
      </c>
      <c r="AC3428">
        <f t="shared" si="694"/>
        <v>19.549808591036292</v>
      </c>
      <c r="AD3428" s="19">
        <v>73.065979003899997</v>
      </c>
      <c r="AE3428" s="19">
        <v>16.839550018299999</v>
      </c>
      <c r="AF3428">
        <f t="shared" si="700"/>
        <v>9.1361465032754278E-3</v>
      </c>
      <c r="AG3428" s="23">
        <f t="shared" si="695"/>
        <v>48.507213705493804</v>
      </c>
      <c r="AH3428" s="25">
        <f t="shared" si="701"/>
        <v>52.516371829086275</v>
      </c>
      <c r="AI3428" s="25">
        <f t="shared" si="696"/>
        <v>0.96624650162364667</v>
      </c>
    </row>
    <row r="3429" spans="6:35" ht="15">
      <c r="F3429" s="5">
        <v>2006</v>
      </c>
      <c r="G3429" s="5">
        <v>5</v>
      </c>
      <c r="H3429" s="5">
        <v>0</v>
      </c>
      <c r="I3429" s="5">
        <v>143</v>
      </c>
      <c r="J3429" s="5">
        <v>16</v>
      </c>
      <c r="K3429" s="5">
        <v>16.620000839199999</v>
      </c>
      <c r="L3429" s="5">
        <v>1.0692613124799999</v>
      </c>
      <c r="M3429" s="5">
        <v>2.1710000038100001</v>
      </c>
      <c r="N3429" s="8">
        <f t="shared" si="697"/>
        <v>2.1710000038100001</v>
      </c>
      <c r="O3429" s="5">
        <v>0</v>
      </c>
      <c r="P3429" s="5">
        <v>96.736587524399994</v>
      </c>
      <c r="Q3429" s="5">
        <v>47.661918640099998</v>
      </c>
      <c r="R3429" s="5">
        <v>1504.39245605</v>
      </c>
      <c r="S3429">
        <f t="shared" si="689"/>
        <v>0.12898779055380813</v>
      </c>
      <c r="T3429">
        <f t="shared" si="690"/>
        <v>53.618604829012376</v>
      </c>
      <c r="U3429">
        <f t="shared" si="691"/>
        <v>161.02473586440402</v>
      </c>
      <c r="V3429" s="9">
        <v>82.412322997999993</v>
      </c>
      <c r="W3429" s="9">
        <v>47.077045440699997</v>
      </c>
      <c r="X3429">
        <f t="shared" si="698"/>
        <v>3.4421736679492274E-3</v>
      </c>
      <c r="Y3429">
        <f t="shared" si="699"/>
        <v>58.449652415665255</v>
      </c>
      <c r="Z3429">
        <f t="shared" si="692"/>
        <v>2.6791054196287885</v>
      </c>
      <c r="AA3429">
        <f t="shared" si="693"/>
        <v>0.38003181391701935</v>
      </c>
      <c r="AB3429">
        <f>(1/(AA3429*k))*(LN((50-dTar)/(hTar-dTar)))</f>
        <v>11.499418961413385</v>
      </c>
      <c r="AC3429">
        <f t="shared" si="694"/>
        <v>18.550255416037885</v>
      </c>
      <c r="AD3429" s="19">
        <v>82.993247985799997</v>
      </c>
      <c r="AE3429" s="19">
        <v>15.9785680771</v>
      </c>
      <c r="AF3429">
        <f t="shared" si="700"/>
        <v>8.5090399396101392E-3</v>
      </c>
      <c r="AG3429" s="23">
        <f t="shared" si="695"/>
        <v>49.223674966114046</v>
      </c>
      <c r="AH3429" s="25">
        <f t="shared" si="701"/>
        <v>52.730411486550231</v>
      </c>
      <c r="AI3429" s="25">
        <f t="shared" si="696"/>
        <v>1.0183112703757802</v>
      </c>
    </row>
    <row r="3430" spans="6:35" ht="15">
      <c r="F3430" s="5">
        <v>2006</v>
      </c>
      <c r="G3430" s="5">
        <v>5</v>
      </c>
      <c r="H3430" s="5">
        <v>0</v>
      </c>
      <c r="I3430" s="5">
        <v>143</v>
      </c>
      <c r="J3430" s="5">
        <v>17</v>
      </c>
      <c r="K3430" s="5">
        <v>16.479999542200002</v>
      </c>
      <c r="L3430" s="5">
        <v>1.0358805656400001</v>
      </c>
      <c r="M3430" s="5">
        <v>1.6419999599499999</v>
      </c>
      <c r="N3430" s="8">
        <f t="shared" si="697"/>
        <v>1.6419999599499999</v>
      </c>
      <c r="O3430" s="5">
        <v>0</v>
      </c>
      <c r="P3430" s="5">
        <v>96.736587524399994</v>
      </c>
      <c r="Q3430" s="5">
        <v>46.611896514900003</v>
      </c>
      <c r="R3430" s="5">
        <v>1183.5675048799999</v>
      </c>
      <c r="S3430">
        <f t="shared" si="689"/>
        <v>9.7557782842789861E-2</v>
      </c>
      <c r="T3430">
        <f t="shared" si="690"/>
        <v>70.892810065365282</v>
      </c>
      <c r="U3430">
        <f t="shared" si="691"/>
        <v>212.90177265641981</v>
      </c>
      <c r="V3430" s="9">
        <v>87.410507202100007</v>
      </c>
      <c r="W3430" s="9">
        <v>62.243770599400001</v>
      </c>
      <c r="X3430">
        <f t="shared" si="698"/>
        <v>2.7581942122796412E-3</v>
      </c>
      <c r="Y3430">
        <f t="shared" si="699"/>
        <v>57.941566726236047</v>
      </c>
      <c r="Z3430">
        <f t="shared" si="692"/>
        <v>2.0262970907471702</v>
      </c>
      <c r="AA3430">
        <f t="shared" si="693"/>
        <v>0.28743077942715811</v>
      </c>
      <c r="AB3430">
        <f>(1/(AA3430*k))*(LN((50-dTar)/(hTar-dTar)))</f>
        <v>15.20416517537641</v>
      </c>
      <c r="AC3430">
        <f t="shared" si="694"/>
        <v>24.526556371000801</v>
      </c>
      <c r="AD3430" s="19">
        <v>88.4394989014</v>
      </c>
      <c r="AE3430" s="19">
        <v>21.126354217500001</v>
      </c>
      <c r="AF3430">
        <f t="shared" si="700"/>
        <v>7.45754367308401E-3</v>
      </c>
      <c r="AG3430" s="23">
        <f t="shared" si="695"/>
        <v>47.343598444950416</v>
      </c>
      <c r="AH3430" s="25">
        <f t="shared" si="701"/>
        <v>51.37182012852027</v>
      </c>
      <c r="AI3430" s="25">
        <f t="shared" si="696"/>
        <v>0.77018289370763138</v>
      </c>
    </row>
    <row r="3431" spans="6:35" ht="15">
      <c r="F3431" s="5">
        <v>2006</v>
      </c>
      <c r="G3431" s="5">
        <v>5</v>
      </c>
      <c r="H3431" s="5">
        <v>0</v>
      </c>
      <c r="I3431" s="5">
        <v>143</v>
      </c>
      <c r="J3431" s="5">
        <v>18</v>
      </c>
      <c r="K3431" s="5">
        <v>16.065000534100001</v>
      </c>
      <c r="L3431" s="5">
        <v>0.99852442741400005</v>
      </c>
      <c r="M3431" s="5">
        <v>1.3849999904600001</v>
      </c>
      <c r="N3431" s="8">
        <f t="shared" si="697"/>
        <v>1.3849999904600001</v>
      </c>
      <c r="O3431" s="5">
        <v>1.5</v>
      </c>
      <c r="P3431" s="5">
        <v>96.736587524399994</v>
      </c>
      <c r="Q3431" s="5">
        <v>45.929016113300001</v>
      </c>
      <c r="R3431" s="5">
        <v>818.35998535199997</v>
      </c>
      <c r="S3431">
        <f t="shared" si="689"/>
        <v>8.2288387090263468E-2</v>
      </c>
      <c r="T3431">
        <f t="shared" si="690"/>
        <v>84.047647718330197</v>
      </c>
      <c r="U3431">
        <f t="shared" si="691"/>
        <v>252.40772894086288</v>
      </c>
      <c r="V3431" s="9">
        <v>101.578842163</v>
      </c>
      <c r="W3431" s="9">
        <v>73.793701171899997</v>
      </c>
      <c r="X3431">
        <f t="shared" si="698"/>
        <v>2.3376487061454844E-3</v>
      </c>
      <c r="Y3431">
        <f t="shared" si="699"/>
        <v>57.159331453050832</v>
      </c>
      <c r="Z3431">
        <f t="shared" si="692"/>
        <v>1.7091483068242062</v>
      </c>
      <c r="AA3431">
        <f t="shared" si="693"/>
        <v>0.24244314036198061</v>
      </c>
      <c r="AB3431">
        <f>(1/(AA3431*k))*(LN((50-dTar)/(hTar-dTar)))</f>
        <v>18.025443163179762</v>
      </c>
      <c r="AC3431">
        <f t="shared" si="694"/>
        <v>29.077693037036759</v>
      </c>
      <c r="AD3431" s="19">
        <v>100.386192322</v>
      </c>
      <c r="AE3431" s="19">
        <v>25.0465507507</v>
      </c>
      <c r="AF3431">
        <f t="shared" si="700"/>
        <v>6.4720547373885978E-3</v>
      </c>
      <c r="AG3431" s="23">
        <f t="shared" si="695"/>
        <v>46.402378485721044</v>
      </c>
      <c r="AH3431" s="25">
        <f t="shared" si="701"/>
        <v>50.491029257459573</v>
      </c>
      <c r="AI3431" s="25">
        <f t="shared" si="696"/>
        <v>0.64963661781697402</v>
      </c>
    </row>
    <row r="3432" spans="6:35" ht="15">
      <c r="F3432" s="5">
        <v>2006</v>
      </c>
      <c r="G3432" s="5">
        <v>5</v>
      </c>
      <c r="H3432" s="5">
        <v>0</v>
      </c>
      <c r="I3432" s="5">
        <v>143</v>
      </c>
      <c r="J3432" s="5">
        <v>19</v>
      </c>
      <c r="K3432" s="5">
        <v>15.2299995422</v>
      </c>
      <c r="L3432" s="5">
        <v>0.90091907978100005</v>
      </c>
      <c r="M3432" s="5">
        <v>1.18099999428</v>
      </c>
      <c r="N3432" s="8">
        <f t="shared" si="697"/>
        <v>1.18099999428</v>
      </c>
      <c r="O3432" s="5">
        <v>0</v>
      </c>
      <c r="P3432" s="5">
        <v>96.736587524399994</v>
      </c>
      <c r="Q3432" s="5">
        <v>40.121623992899998</v>
      </c>
      <c r="R3432" s="5">
        <v>410.92248535200002</v>
      </c>
      <c r="S3432">
        <f t="shared" si="689"/>
        <v>7.0167931662320326E-2</v>
      </c>
      <c r="T3432">
        <f t="shared" si="690"/>
        <v>98.5656154545877</v>
      </c>
      <c r="U3432">
        <f t="shared" si="691"/>
        <v>296.00736991387595</v>
      </c>
      <c r="V3432" s="9">
        <v>142.23060607900001</v>
      </c>
      <c r="W3432" s="9">
        <v>86.540443420399995</v>
      </c>
      <c r="X3432">
        <f t="shared" si="698"/>
        <v>1.9055661647025071E-3</v>
      </c>
      <c r="Y3432">
        <f t="shared" si="699"/>
        <v>49.400117095798549</v>
      </c>
      <c r="Z3432">
        <f t="shared" si="692"/>
        <v>1.4574037216510403</v>
      </c>
      <c r="AA3432">
        <f t="shared" si="693"/>
        <v>0.20673310422596258</v>
      </c>
      <c r="AB3432">
        <f>(1/(AA3432*k))*(LN((50-dTar)/(hTar-dTar)))</f>
        <v>21.139067510547591</v>
      </c>
      <c r="AC3432">
        <f t="shared" si="694"/>
        <v>34.100427412319355</v>
      </c>
      <c r="AD3432" s="19">
        <v>132.62467956500001</v>
      </c>
      <c r="AE3432" s="19">
        <v>29.372964859</v>
      </c>
      <c r="AF3432">
        <f t="shared" si="700"/>
        <v>5.0994892027020414E-3</v>
      </c>
      <c r="AG3432" s="23">
        <f t="shared" si="695"/>
        <v>40.809695520458227</v>
      </c>
      <c r="AH3432" s="25">
        <f t="shared" si="701"/>
        <v>44.074861214707163</v>
      </c>
      <c r="AI3432" s="25">
        <f t="shared" si="696"/>
        <v>0.553950070188165</v>
      </c>
    </row>
    <row r="3433" spans="6:35" ht="15">
      <c r="F3433" s="5">
        <v>2006</v>
      </c>
      <c r="G3433" s="5">
        <v>5</v>
      </c>
      <c r="H3433" s="5">
        <v>0</v>
      </c>
      <c r="I3433" s="5">
        <v>143</v>
      </c>
      <c r="J3433" s="5">
        <v>20</v>
      </c>
      <c r="K3433" s="5">
        <v>14.850000381499999</v>
      </c>
      <c r="L3433" s="5">
        <v>0.83279252052300001</v>
      </c>
      <c r="M3433" s="5">
        <v>9.2500001192100001E-2</v>
      </c>
      <c r="N3433" s="8">
        <f t="shared" si="697"/>
        <v>9.2500001192100001E-2</v>
      </c>
      <c r="O3433" s="5">
        <v>0</v>
      </c>
      <c r="P3433" s="5">
        <v>96.736587524399994</v>
      </c>
      <c r="Q3433" s="5">
        <v>38.2718353271</v>
      </c>
      <c r="R3433" s="5">
        <v>191.16250610399999</v>
      </c>
      <c r="S3433">
        <f t="shared" si="689"/>
        <v>5.4957949143503541E-3</v>
      </c>
      <c r="T3433">
        <f t="shared" si="690"/>
        <v>1258.4431328419753</v>
      </c>
      <c r="U3433">
        <f t="shared" si="691"/>
        <v>3779.2940288630161</v>
      </c>
      <c r="V3433" s="9">
        <v>509.25427246100003</v>
      </c>
      <c r="W3433" s="9">
        <v>1104.9110107399999</v>
      </c>
      <c r="X3433">
        <f t="shared" si="698"/>
        <v>1.8540976062676761E-4</v>
      </c>
      <c r="Y3433">
        <f t="shared" si="699"/>
        <v>49.919414504821439</v>
      </c>
      <c r="Z3433">
        <f t="shared" si="692"/>
        <v>0.11414889639544781</v>
      </c>
      <c r="AA3433">
        <f t="shared" si="693"/>
        <v>1.6192051210809993E-2</v>
      </c>
      <c r="AB3433">
        <f>(1/(AA3433*k))*(LN((50-dTar)/(hTar-dTar)))</f>
        <v>269.89446797081138</v>
      </c>
      <c r="AC3433">
        <f t="shared" si="694"/>
        <v>435.37950335004132</v>
      </c>
      <c r="AD3433" s="19">
        <v>406.56692504900002</v>
      </c>
      <c r="AE3433" s="19">
        <v>375.02133178700001</v>
      </c>
      <c r="AF3433">
        <f t="shared" si="700"/>
        <v>8.2171445515296748E-4</v>
      </c>
      <c r="AG3433" s="23">
        <f t="shared" si="695"/>
        <v>32.060363011697667</v>
      </c>
      <c r="AH3433" s="25">
        <f t="shared" si="701"/>
        <v>38.848477163692912</v>
      </c>
      <c r="AI3433" s="25">
        <f t="shared" si="696"/>
        <v>4.33872839974127E-2</v>
      </c>
    </row>
    <row r="3434" spans="6:35" ht="15">
      <c r="F3434" s="5">
        <v>2006</v>
      </c>
      <c r="G3434" s="5">
        <v>5</v>
      </c>
      <c r="H3434" s="5">
        <v>0</v>
      </c>
      <c r="I3434" s="5">
        <v>143</v>
      </c>
      <c r="J3434" s="5">
        <v>21</v>
      </c>
      <c r="K3434" s="5">
        <v>13.1300001144</v>
      </c>
      <c r="L3434" s="5">
        <v>0.65087693929699997</v>
      </c>
      <c r="M3434" s="5">
        <v>4.9499999731799998E-2</v>
      </c>
      <c r="N3434" s="8">
        <f t="shared" si="697"/>
        <v>4.9499999731799998E-2</v>
      </c>
      <c r="O3434" s="5">
        <v>0</v>
      </c>
      <c r="P3434" s="5">
        <v>96.736587524399994</v>
      </c>
      <c r="Q3434" s="5">
        <v>34.542186737100003</v>
      </c>
      <c r="R3434" s="5">
        <v>14.535525322</v>
      </c>
      <c r="S3434">
        <f t="shared" si="689"/>
        <v>2.9409929003287858E-3</v>
      </c>
      <c r="T3434">
        <f t="shared" si="690"/>
        <v>2351.6362003794261</v>
      </c>
      <c r="U3434">
        <f t="shared" si="691"/>
        <v>7062.3172539240168</v>
      </c>
      <c r="V3434" s="9">
        <v>552.46203613299997</v>
      </c>
      <c r="W3434" s="9">
        <v>2064.7326660200001</v>
      </c>
      <c r="X3434">
        <f t="shared" si="698"/>
        <v>1.0331099383292536E-4</v>
      </c>
      <c r="Y3434">
        <f t="shared" si="699"/>
        <v>45.627344220572859</v>
      </c>
      <c r="Z3434">
        <f t="shared" si="692"/>
        <v>6.1085083979896267E-2</v>
      </c>
      <c r="AA3434">
        <f t="shared" si="693"/>
        <v>8.664935354193699E-3</v>
      </c>
      <c r="AB3434">
        <f>(1/(AA3434*k))*(LN((50-dTar)/(hTar-dTar)))</f>
        <v>504.34825746075654</v>
      </c>
      <c r="AC3434">
        <f t="shared" si="694"/>
        <v>813.58797569897013</v>
      </c>
      <c r="AD3434" s="19">
        <v>407.30670165999999</v>
      </c>
      <c r="AE3434" s="19">
        <v>700.79742431600005</v>
      </c>
      <c r="AF3434">
        <f t="shared" si="700"/>
        <v>5.2037472554962775E-4</v>
      </c>
      <c r="AG3434" s="23">
        <f t="shared" si="695"/>
        <v>26.310067228811217</v>
      </c>
      <c r="AH3434" s="25">
        <f t="shared" si="701"/>
        <v>33.652443803304948</v>
      </c>
      <c r="AI3434" s="25">
        <f t="shared" si="696"/>
        <v>2.321805966007795E-2</v>
      </c>
    </row>
    <row r="3435" spans="6:35" ht="15">
      <c r="F3435" s="5">
        <v>2006</v>
      </c>
      <c r="G3435" s="5">
        <v>5</v>
      </c>
      <c r="H3435" s="5">
        <v>0</v>
      </c>
      <c r="I3435" s="5">
        <v>143</v>
      </c>
      <c r="J3435" s="5">
        <v>22</v>
      </c>
      <c r="K3435" s="5">
        <v>11.1949996948</v>
      </c>
      <c r="L3435" s="5">
        <v>0.49228572845500002</v>
      </c>
      <c r="M3435" s="5">
        <v>9.7000002860999995E-2</v>
      </c>
      <c r="N3435" s="8">
        <f t="shared" si="697"/>
        <v>9.7000002860999995E-2</v>
      </c>
      <c r="O3435" s="5">
        <v>0</v>
      </c>
      <c r="P3435" s="5">
        <v>96.736587524399994</v>
      </c>
      <c r="Q3435" s="5">
        <v>28.347280502299999</v>
      </c>
      <c r="R3435" s="5">
        <v>0.85895001888300004</v>
      </c>
      <c r="S3435">
        <f t="shared" si="689"/>
        <v>5.7631580058939771E-3</v>
      </c>
      <c r="T3435">
        <f t="shared" si="690"/>
        <v>1200.0617304607852</v>
      </c>
      <c r="U3435">
        <f t="shared" si="691"/>
        <v>3603.9658955069995</v>
      </c>
      <c r="V3435" s="9">
        <v>506.20767211899999</v>
      </c>
      <c r="W3435" s="9">
        <v>1053.6522216799999</v>
      </c>
      <c r="X3435">
        <f t="shared" si="698"/>
        <v>1.9365486768956175E-4</v>
      </c>
      <c r="Y3435">
        <f t="shared" si="699"/>
        <v>36.929649681801116</v>
      </c>
      <c r="Z3435">
        <f t="shared" si="692"/>
        <v>0.11970208793774671</v>
      </c>
      <c r="AA3435">
        <f t="shared" si="693"/>
        <v>1.697977290305341E-2</v>
      </c>
      <c r="AB3435">
        <f>(1/(AA3435*k))*(LN((50-dTar)/(hTar-dTar)))</f>
        <v>257.37358631644759</v>
      </c>
      <c r="AC3435">
        <f t="shared" si="694"/>
        <v>415.18147825835581</v>
      </c>
      <c r="AD3435" s="19">
        <v>406.489746094</v>
      </c>
      <c r="AE3435" s="19">
        <v>357.62341308600003</v>
      </c>
      <c r="AF3435">
        <f t="shared" si="700"/>
        <v>8.4796451052485339E-4</v>
      </c>
      <c r="AG3435" s="23">
        <f t="shared" si="695"/>
        <v>23.928228273018647</v>
      </c>
      <c r="AH3435" s="25">
        <f t="shared" si="701"/>
        <v>28.869987508943961</v>
      </c>
      <c r="AI3435" s="25">
        <f t="shared" si="696"/>
        <v>4.5498017488020154E-2</v>
      </c>
    </row>
    <row r="3436" spans="6:35" ht="15">
      <c r="F3436" s="5">
        <v>2006</v>
      </c>
      <c r="G3436" s="5">
        <v>5</v>
      </c>
      <c r="H3436" s="5">
        <v>0</v>
      </c>
      <c r="I3436" s="5">
        <v>143</v>
      </c>
      <c r="J3436" s="5">
        <v>23</v>
      </c>
      <c r="K3436" s="5">
        <v>9.4700002670300005</v>
      </c>
      <c r="L3436" s="5">
        <v>0.319946527481</v>
      </c>
      <c r="M3436" s="5">
        <v>6.1000000685500003E-2</v>
      </c>
      <c r="N3436" s="8">
        <f t="shared" si="697"/>
        <v>6.1000000685500003E-2</v>
      </c>
      <c r="O3436" s="5">
        <v>0</v>
      </c>
      <c r="P3436" s="5">
        <v>96.736587524399994</v>
      </c>
      <c r="Q3436" s="5">
        <v>24.575435638399998</v>
      </c>
      <c r="R3436" s="5">
        <v>0.72467499971399996</v>
      </c>
      <c r="S3436">
        <f t="shared" si="689"/>
        <v>3.6242539375380099E-3</v>
      </c>
      <c r="T3436">
        <f t="shared" si="690"/>
        <v>1908.2949177038786</v>
      </c>
      <c r="U3436">
        <f t="shared" si="691"/>
        <v>5730.8966925671421</v>
      </c>
      <c r="V3436" s="9">
        <v>537.58538818399995</v>
      </c>
      <c r="W3436" s="9">
        <v>1675.4798584</v>
      </c>
      <c r="X3436">
        <f t="shared" si="698"/>
        <v>1.2588177129494853E-4</v>
      </c>
      <c r="Y3436">
        <f t="shared" si="699"/>
        <v>32.345443288336959</v>
      </c>
      <c r="Z3436">
        <f t="shared" si="692"/>
        <v>7.5276569390639869E-2</v>
      </c>
      <c r="AA3436">
        <f t="shared" si="693"/>
        <v>1.067800132140341E-2</v>
      </c>
      <c r="AB3436">
        <f>(1/(AA3436*k))*(LN((50-dTar)/(hTar-dTar)))</f>
        <v>409.26620210638134</v>
      </c>
      <c r="AC3436">
        <f t="shared" si="694"/>
        <v>660.20662502168977</v>
      </c>
      <c r="AD3436" s="19">
        <v>407.10845947299998</v>
      </c>
      <c r="AE3436" s="19">
        <v>568.67987060500002</v>
      </c>
      <c r="AF3436">
        <f t="shared" si="700"/>
        <v>6.112488286610057E-4</v>
      </c>
      <c r="AG3436" s="23">
        <f t="shared" si="695"/>
        <v>19.292422628550046</v>
      </c>
      <c r="AH3436" s="25">
        <f t="shared" si="701"/>
        <v>24.253794418149365</v>
      </c>
      <c r="AI3436" s="25">
        <f t="shared" si="696"/>
        <v>2.8612154805141711E-2</v>
      </c>
    </row>
    <row r="3437" spans="6:35" ht="15">
      <c r="F3437" s="5">
        <v>2006</v>
      </c>
      <c r="G3437" s="5">
        <v>5</v>
      </c>
      <c r="H3437" s="5">
        <v>0</v>
      </c>
      <c r="I3437" s="5">
        <v>143</v>
      </c>
      <c r="J3437" s="5">
        <v>24</v>
      </c>
      <c r="K3437" s="5">
        <v>8.7899999618500004</v>
      </c>
      <c r="L3437" s="5">
        <v>0.26824548840500001</v>
      </c>
      <c r="M3437" s="5">
        <v>0.94249999523200001</v>
      </c>
      <c r="N3437" s="8">
        <f t="shared" si="697"/>
        <v>0.94249999523200001</v>
      </c>
      <c r="O3437" s="5">
        <v>0</v>
      </c>
      <c r="P3437" s="5">
        <v>96.736587524399994</v>
      </c>
      <c r="Q3437" s="5">
        <v>27.4233551025</v>
      </c>
      <c r="R3437" s="5">
        <v>1.0526750087700001</v>
      </c>
      <c r="S3437">
        <f t="shared" si="689"/>
        <v>5.5997693122339549E-2</v>
      </c>
      <c r="T3437">
        <f t="shared" si="690"/>
        <v>123.50768368907947</v>
      </c>
      <c r="U3437">
        <f t="shared" si="691"/>
        <v>370.91215272534168</v>
      </c>
      <c r="V3437" s="9">
        <v>424.71191406299999</v>
      </c>
      <c r="W3437" s="9">
        <v>108.439544678</v>
      </c>
      <c r="X3437">
        <f t="shared" si="698"/>
        <v>1.106116856509748E-3</v>
      </c>
      <c r="Y3437">
        <f t="shared" si="699"/>
        <v>31.762563796152222</v>
      </c>
      <c r="Z3437">
        <f t="shared" si="692"/>
        <v>1.1630846802371284</v>
      </c>
      <c r="AA3437">
        <f t="shared" si="693"/>
        <v>0.16498387018710753</v>
      </c>
      <c r="AB3437">
        <f>(1/(AA3437*k))*(LN((50-dTar)/(hTar-dTar)))</f>
        <v>26.488316960570341</v>
      </c>
      <c r="AC3437">
        <f t="shared" si="694"/>
        <v>42.72955414602572</v>
      </c>
      <c r="AD3437" s="19">
        <v>392.724700928</v>
      </c>
      <c r="AE3437" s="19">
        <v>36.805809021000002</v>
      </c>
      <c r="AF3437">
        <f t="shared" si="700"/>
        <v>2.1174773732271063E-3</v>
      </c>
      <c r="AG3437" s="23">
        <f t="shared" si="695"/>
        <v>28.888723103852662</v>
      </c>
      <c r="AH3437" s="25">
        <f t="shared" si="701"/>
        <v>29.981052037530333</v>
      </c>
      <c r="AI3437" s="25">
        <f t="shared" si="696"/>
        <v>0.44208123712092812</v>
      </c>
    </row>
    <row r="3438" spans="6:35" ht="15">
      <c r="F3438" s="5">
        <v>2006</v>
      </c>
      <c r="G3438" s="5">
        <v>5</v>
      </c>
      <c r="H3438" s="5">
        <v>0</v>
      </c>
      <c r="I3438" s="5">
        <v>144</v>
      </c>
      <c r="J3438" s="5">
        <v>1</v>
      </c>
      <c r="K3438" s="5">
        <v>9.2299995422399999</v>
      </c>
      <c r="L3438" s="5">
        <v>0.34932851791399999</v>
      </c>
      <c r="M3438" s="5">
        <v>1.30000002682E-2</v>
      </c>
      <c r="N3438" s="8">
        <f t="shared" si="697"/>
        <v>1.30000002682E-2</v>
      </c>
      <c r="O3438" s="5">
        <v>0</v>
      </c>
      <c r="P3438" s="5">
        <v>96.736587524399994</v>
      </c>
      <c r="Q3438" s="5">
        <v>21.727514267</v>
      </c>
      <c r="R3438" s="5">
        <v>0.92250001430499995</v>
      </c>
      <c r="S3438">
        <f t="shared" si="689"/>
        <v>7.7238199394346176E-4</v>
      </c>
      <c r="T3438">
        <f t="shared" si="690"/>
        <v>8954.306837425207</v>
      </c>
      <c r="U3438">
        <f t="shared" si="691"/>
        <v>26891.130381763403</v>
      </c>
      <c r="V3438" s="9">
        <v>636.470214844</v>
      </c>
      <c r="W3438" s="9">
        <v>7861.8671875</v>
      </c>
      <c r="X3438">
        <f t="shared" si="698"/>
        <v>2.8256994597954284E-5</v>
      </c>
      <c r="Y3438">
        <f t="shared" si="699"/>
        <v>29.087213341791138</v>
      </c>
      <c r="Z3438">
        <f t="shared" si="692"/>
        <v>1.6042547725743074E-2</v>
      </c>
      <c r="AA3438">
        <f t="shared" si="693"/>
        <v>2.2756396472480866E-3</v>
      </c>
      <c r="AB3438">
        <f>(1/(AA3438*k))*(LN((50-dTar)/(hTar-dTar)))</f>
        <v>1920.4029303068605</v>
      </c>
      <c r="AC3438">
        <f t="shared" si="694"/>
        <v>3097.8925960030724</v>
      </c>
      <c r="AD3438" s="19">
        <v>407.93777465800002</v>
      </c>
      <c r="AE3438" s="19">
        <v>2668.4208984400002</v>
      </c>
      <c r="AF3438">
        <f t="shared" si="700"/>
        <v>1.6196295816538623E-4</v>
      </c>
      <c r="AG3438" s="23">
        <f t="shared" si="695"/>
        <v>14.492882965111184</v>
      </c>
      <c r="AH3438" s="25">
        <f t="shared" si="701"/>
        <v>20.040096970680249</v>
      </c>
      <c r="AI3438" s="25">
        <f t="shared" si="696"/>
        <v>6.09767239279783E-3</v>
      </c>
    </row>
    <row r="3439" spans="6:35" ht="15">
      <c r="F3439" s="5">
        <v>2006</v>
      </c>
      <c r="G3439" s="5">
        <v>5</v>
      </c>
      <c r="H3439" s="5">
        <v>0</v>
      </c>
      <c r="I3439" s="5">
        <v>144</v>
      </c>
      <c r="J3439" s="5">
        <v>2</v>
      </c>
      <c r="K3439" s="5">
        <v>8.0200004577600001</v>
      </c>
      <c r="L3439" s="5">
        <v>0.19926331937299999</v>
      </c>
      <c r="M3439" s="5">
        <v>1.25000001863E-2</v>
      </c>
      <c r="N3439" s="8">
        <f t="shared" si="697"/>
        <v>1.25000001863E-2</v>
      </c>
      <c r="O3439" s="5">
        <v>0</v>
      </c>
      <c r="P3439" s="5">
        <v>96.736587524399994</v>
      </c>
      <c r="Q3439" s="5">
        <v>24.0453300476</v>
      </c>
      <c r="R3439" s="5">
        <v>1.0055249929400001</v>
      </c>
      <c r="S3439">
        <f t="shared" si="689"/>
        <v>7.4267498992327749E-4</v>
      </c>
      <c r="T3439">
        <f t="shared" si="690"/>
        <v>9312.4791642526307</v>
      </c>
      <c r="U3439">
        <f t="shared" si="691"/>
        <v>27966.775757193202</v>
      </c>
      <c r="V3439" s="9">
        <v>638.317871094</v>
      </c>
      <c r="W3439" s="9">
        <v>8176.3413085900002</v>
      </c>
      <c r="X3439">
        <f t="shared" si="698"/>
        <v>2.7187628805568876E-5</v>
      </c>
      <c r="Y3439">
        <f t="shared" si="699"/>
        <v>32.197137379461225</v>
      </c>
      <c r="Z3439">
        <f t="shared" si="692"/>
        <v>1.5425526571029913E-2</v>
      </c>
      <c r="AA3439">
        <f t="shared" si="693"/>
        <v>2.188115032900023E-3</v>
      </c>
      <c r="AB3439">
        <f>(1/(AA3439*k))*(LN((50-dTar)/(hTar-dTar)))</f>
        <v>1997.2190589567469</v>
      </c>
      <c r="AC3439">
        <f t="shared" si="694"/>
        <v>3221.8083182937467</v>
      </c>
      <c r="AD3439" s="19">
        <v>407.94644165</v>
      </c>
      <c r="AE3439" s="19">
        <v>2775.1579589799999</v>
      </c>
      <c r="AF3439">
        <f t="shared" si="700"/>
        <v>1.561301525695163E-4</v>
      </c>
      <c r="AG3439" s="23">
        <f t="shared" si="695"/>
        <v>16.001287476946775</v>
      </c>
      <c r="AH3439" s="25">
        <f t="shared" si="701"/>
        <v>22.157229071559389</v>
      </c>
      <c r="AI3439" s="25">
        <f t="shared" si="696"/>
        <v>5.8631464979594901E-3</v>
      </c>
    </row>
    <row r="3440" spans="6:35" ht="15">
      <c r="F3440" s="5">
        <v>2006</v>
      </c>
      <c r="G3440" s="5">
        <v>5</v>
      </c>
      <c r="H3440" s="5">
        <v>0</v>
      </c>
      <c r="I3440" s="5">
        <v>144</v>
      </c>
      <c r="J3440" s="5">
        <v>3</v>
      </c>
      <c r="K3440" s="5">
        <v>8.5100002288799992</v>
      </c>
      <c r="L3440" s="5">
        <v>0.22044806182400001</v>
      </c>
      <c r="M3440" s="5">
        <v>1.25000001863E-2</v>
      </c>
      <c r="N3440" s="8">
        <f t="shared" si="697"/>
        <v>1.25000001863E-2</v>
      </c>
      <c r="O3440" s="5">
        <v>0</v>
      </c>
      <c r="P3440" s="5">
        <v>96.736587524399994</v>
      </c>
      <c r="Q3440" s="5">
        <v>23.952209472700002</v>
      </c>
      <c r="R3440" s="5">
        <v>0.82102501392399996</v>
      </c>
      <c r="S3440">
        <f t="shared" si="689"/>
        <v>7.4267498992327749E-4</v>
      </c>
      <c r="T3440">
        <f t="shared" si="690"/>
        <v>9312.4791642526307</v>
      </c>
      <c r="U3440">
        <f t="shared" si="691"/>
        <v>27966.775757193202</v>
      </c>
      <c r="V3440" s="9">
        <v>638.317871094</v>
      </c>
      <c r="W3440" s="9">
        <v>8176.3413085900002</v>
      </c>
      <c r="X3440">
        <f t="shared" si="698"/>
        <v>2.7187628805568876E-5</v>
      </c>
      <c r="Y3440">
        <f t="shared" si="699"/>
        <v>32.072447223951848</v>
      </c>
      <c r="Z3440">
        <f t="shared" si="692"/>
        <v>1.5425526571029913E-2</v>
      </c>
      <c r="AA3440">
        <f t="shared" si="693"/>
        <v>2.188115032900023E-3</v>
      </c>
      <c r="AB3440">
        <f>(1/(AA3440*k))*(LN((50-dTar)/(hTar-dTar)))</f>
        <v>1997.2190589567469</v>
      </c>
      <c r="AC3440">
        <f t="shared" si="694"/>
        <v>3221.8083182937467</v>
      </c>
      <c r="AD3440" s="19">
        <v>407.94644165</v>
      </c>
      <c r="AE3440" s="19">
        <v>2775.1579589799999</v>
      </c>
      <c r="AF3440">
        <f t="shared" si="700"/>
        <v>1.561301525695163E-4</v>
      </c>
      <c r="AG3440" s="23">
        <f t="shared" si="695"/>
        <v>15.939319141056037</v>
      </c>
      <c r="AH3440" s="25">
        <f t="shared" si="701"/>
        <v>22.071420562994522</v>
      </c>
      <c r="AI3440" s="25">
        <f t="shared" si="696"/>
        <v>5.8631464979594901E-3</v>
      </c>
    </row>
    <row r="3441" spans="6:35" ht="15">
      <c r="F3441" s="5">
        <v>2006</v>
      </c>
      <c r="G3441" s="5">
        <v>5</v>
      </c>
      <c r="H3441" s="5">
        <v>0</v>
      </c>
      <c r="I3441" s="5">
        <v>144</v>
      </c>
      <c r="J3441" s="5">
        <v>4</v>
      </c>
      <c r="K3441" s="5">
        <v>7.8899998664900002</v>
      </c>
      <c r="L3441" s="5">
        <v>0.19271494448199999</v>
      </c>
      <c r="M3441" s="5">
        <v>9.9999997764800008E-3</v>
      </c>
      <c r="N3441" s="8">
        <f t="shared" si="697"/>
        <v>9.9999997764800008E-3</v>
      </c>
      <c r="O3441" s="5">
        <v>1.3999999761599999</v>
      </c>
      <c r="P3441" s="5">
        <v>96.736587524399994</v>
      </c>
      <c r="Q3441" s="5">
        <v>18.560464859</v>
      </c>
      <c r="R3441" s="5">
        <v>0.50634998083100002</v>
      </c>
      <c r="S3441">
        <f t="shared" si="689"/>
        <v>5.9413996980334281E-4</v>
      </c>
      <c r="T3441">
        <f t="shared" si="690"/>
        <v>11640.599388997953</v>
      </c>
      <c r="U3441">
        <f t="shared" si="691"/>
        <v>34958.470998904275</v>
      </c>
      <c r="V3441" s="9">
        <v>648.02905273399995</v>
      </c>
      <c r="W3441" s="9">
        <v>10220.4267578</v>
      </c>
      <c r="X3441">
        <f t="shared" si="698"/>
        <v>2.1821231961686885E-5</v>
      </c>
      <c r="Y3441">
        <f t="shared" si="699"/>
        <v>24.880387243175495</v>
      </c>
      <c r="Z3441">
        <f t="shared" si="692"/>
        <v>1.2340420797069205E-2</v>
      </c>
      <c r="AA3441">
        <f t="shared" si="693"/>
        <v>1.7504919611036891E-3</v>
      </c>
      <c r="AB3441">
        <f>(1/(AA3441*k))*(LN((50-dTar)/(hTar-dTar)))</f>
        <v>2496.5239167064265</v>
      </c>
      <c r="AC3441">
        <f t="shared" si="694"/>
        <v>4027.2605479067984</v>
      </c>
      <c r="AD3441" s="19">
        <v>407.98977661100002</v>
      </c>
      <c r="AE3441" s="19">
        <v>3468.9472656299999</v>
      </c>
      <c r="AF3441">
        <f t="shared" si="700"/>
        <v>1.2651505590478303E-4</v>
      </c>
      <c r="AG3441" s="23">
        <f t="shared" si="695"/>
        <v>12.203603696420732</v>
      </c>
      <c r="AH3441" s="25">
        <f t="shared" si="701"/>
        <v>17.021970104549329</v>
      </c>
      <c r="AI3441" s="25">
        <f t="shared" si="696"/>
        <v>4.6905170236176876E-3</v>
      </c>
    </row>
    <row r="3442" spans="6:35" ht="15">
      <c r="F3442" s="5">
        <v>2006</v>
      </c>
      <c r="G3442" s="5">
        <v>5</v>
      </c>
      <c r="H3442" s="5">
        <v>0</v>
      </c>
      <c r="I3442" s="5">
        <v>144</v>
      </c>
      <c r="J3442" s="5">
        <v>5</v>
      </c>
      <c r="K3442" s="5">
        <v>7.11600017548</v>
      </c>
      <c r="L3442" s="5">
        <v>0.133298024535</v>
      </c>
      <c r="M3442" s="5">
        <v>1.0000000475E-3</v>
      </c>
      <c r="N3442" s="8">
        <f t="shared" si="697"/>
        <v>1.0000000475E-3</v>
      </c>
      <c r="O3442" s="5">
        <v>0</v>
      </c>
      <c r="P3442" s="5">
        <v>96.736587524399994</v>
      </c>
      <c r="Q3442" s="5">
        <v>16.559354782100002</v>
      </c>
      <c r="R3442" s="5">
        <v>0</v>
      </c>
      <c r="S3442">
        <f t="shared" si="689"/>
        <v>5.9414001130520886E-5</v>
      </c>
      <c r="T3442">
        <f t="shared" si="690"/>
        <v>116405.98575878843</v>
      </c>
      <c r="U3442">
        <f t="shared" si="691"/>
        <v>349584.68556985282</v>
      </c>
      <c r="V3442" s="9">
        <v>687.28521728500004</v>
      </c>
      <c r="W3442" s="9">
        <v>60723.6445313</v>
      </c>
      <c r="X3442">
        <f t="shared" si="698"/>
        <v>2.433115981602879E-6</v>
      </c>
      <c r="Y3442">
        <f t="shared" si="699"/>
        <v>23.102721633883732</v>
      </c>
      <c r="Z3442">
        <f t="shared" si="692"/>
        <v>1.2340421659072294E-3</v>
      </c>
      <c r="AA3442">
        <f t="shared" si="693"/>
        <v>1.7504920833790556E-4</v>
      </c>
      <c r="AB3442">
        <f>(1/(AA3442*k))*(LN((50-dTar)/(hTar-dTar)))</f>
        <v>24965.23742319247</v>
      </c>
      <c r="AC3442">
        <f t="shared" si="694"/>
        <v>40272.602665946091</v>
      </c>
      <c r="AD3442" s="19">
        <v>408.14590454099999</v>
      </c>
      <c r="AE3442" s="19">
        <v>34689.4765625</v>
      </c>
      <c r="AF3442">
        <f t="shared" si="700"/>
        <v>1.3267838834706261E-5</v>
      </c>
      <c r="AG3442" s="23">
        <f t="shared" si="695"/>
        <v>10.758235104598473</v>
      </c>
      <c r="AH3442" s="25">
        <f t="shared" si="701"/>
        <v>15.450297487688617</v>
      </c>
      <c r="AI3442" s="25">
        <f t="shared" si="696"/>
        <v>4.6905173512596878E-4</v>
      </c>
    </row>
    <row r="3443" spans="6:35" ht="15">
      <c r="F3443" s="5">
        <v>2006</v>
      </c>
      <c r="G3443" s="5">
        <v>5</v>
      </c>
      <c r="H3443" s="5">
        <v>0</v>
      </c>
      <c r="I3443" s="5">
        <v>144</v>
      </c>
      <c r="J3443" s="5">
        <v>6</v>
      </c>
      <c r="K3443" s="5">
        <v>6.5345001220699999</v>
      </c>
      <c r="L3443" s="5">
        <v>0.11157878488300001</v>
      </c>
      <c r="M3443" s="5">
        <v>0</v>
      </c>
      <c r="N3443" s="8">
        <f t="shared" si="697"/>
        <v>1E-4</v>
      </c>
      <c r="O3443" s="5">
        <v>0</v>
      </c>
      <c r="P3443" s="5">
        <v>96.736587524399994</v>
      </c>
      <c r="Q3443" s="5">
        <v>18.461040496799999</v>
      </c>
      <c r="R3443" s="5">
        <v>0</v>
      </c>
      <c r="S3443">
        <f t="shared" si="689"/>
        <v>5.9413998308355972E-6</v>
      </c>
      <c r="T3443">
        <f t="shared" si="690"/>
        <v>1164059.9128807276</v>
      </c>
      <c r="U3443">
        <f t="shared" si="691"/>
        <v>3495847.0217512534</v>
      </c>
      <c r="V3443" s="9">
        <v>687.28521728500004</v>
      </c>
      <c r="W3443" s="9">
        <v>60723.6445313</v>
      </c>
      <c r="X3443">
        <f t="shared" si="698"/>
        <v>2.8111540226605502E-7</v>
      </c>
      <c r="Y3443">
        <f t="shared" si="699"/>
        <v>27.44055529064978</v>
      </c>
      <c r="Z3443">
        <f t="shared" si="692"/>
        <v>1.2340421072902296E-4</v>
      </c>
      <c r="AA3443">
        <f t="shared" si="693"/>
        <v>1.7504920002306861E-5</v>
      </c>
      <c r="AB3443">
        <f>(1/(AA3443*k))*(LN((50-dTar)/(hTar-dTar)))</f>
        <v>249652.38609041239</v>
      </c>
      <c r="AC3443">
        <f t="shared" si="694"/>
        <v>402726.04578894714</v>
      </c>
      <c r="AD3443" s="19">
        <v>408.15335083000002</v>
      </c>
      <c r="AE3443" s="19">
        <v>60723.6445313</v>
      </c>
      <c r="AF3443">
        <f t="shared" si="700"/>
        <v>2.1558328993334919E-6</v>
      </c>
      <c r="AG3443" s="23">
        <f t="shared" si="695"/>
        <v>3.6163891646746182</v>
      </c>
      <c r="AH3443" s="25">
        <f t="shared" si="701"/>
        <v>12.671806206362685</v>
      </c>
      <c r="AI3443" s="25">
        <f t="shared" si="696"/>
        <v>4.6905171284601254E-5</v>
      </c>
    </row>
    <row r="3444" spans="6:35" ht="15">
      <c r="F3444" s="5">
        <v>2006</v>
      </c>
      <c r="G3444" s="5">
        <v>5</v>
      </c>
      <c r="H3444" s="5">
        <v>0</v>
      </c>
      <c r="I3444" s="5">
        <v>144</v>
      </c>
      <c r="J3444" s="5">
        <v>7</v>
      </c>
      <c r="K3444" s="5">
        <v>7.7300000190700002</v>
      </c>
      <c r="L3444" s="5">
        <v>0.16008125245599999</v>
      </c>
      <c r="M3444" s="5">
        <v>0</v>
      </c>
      <c r="N3444" s="8">
        <f t="shared" si="697"/>
        <v>1E-4</v>
      </c>
      <c r="O3444" s="5">
        <v>0</v>
      </c>
      <c r="P3444" s="5">
        <v>96.736587524399994</v>
      </c>
      <c r="Q3444" s="5">
        <v>22.123760223400001</v>
      </c>
      <c r="R3444" s="5">
        <v>87.330001831100006</v>
      </c>
      <c r="S3444">
        <f t="shared" si="689"/>
        <v>5.9413998308355972E-6</v>
      </c>
      <c r="T3444">
        <f t="shared" si="690"/>
        <v>1164059.9128807276</v>
      </c>
      <c r="U3444">
        <f t="shared" si="691"/>
        <v>3495847.0217512534</v>
      </c>
      <c r="V3444" s="9">
        <v>683.98022460899995</v>
      </c>
      <c r="W3444" s="9">
        <v>60723.6445313</v>
      </c>
      <c r="X3444">
        <f t="shared" si="698"/>
        <v>2.8111566344621728E-7</v>
      </c>
      <c r="Y3444">
        <f t="shared" si="699"/>
        <v>32.884849589170386</v>
      </c>
      <c r="Z3444">
        <f t="shared" si="692"/>
        <v>1.2340421072902296E-4</v>
      </c>
      <c r="AA3444">
        <f t="shared" si="693"/>
        <v>1.7504920002306861E-5</v>
      </c>
      <c r="AB3444">
        <f>(1/(AA3444*k))*(LN((50-dTar)/(hTar-dTar)))</f>
        <v>249652.38609041239</v>
      </c>
      <c r="AC3444">
        <f t="shared" si="694"/>
        <v>402726.04578894714</v>
      </c>
      <c r="AD3444" s="19">
        <v>323.84918212899998</v>
      </c>
      <c r="AE3444" s="19">
        <v>60723.6445313</v>
      </c>
      <c r="AF3444">
        <f t="shared" si="700"/>
        <v>2.156224783917144E-6</v>
      </c>
      <c r="AG3444" s="23">
        <f t="shared" si="695"/>
        <v>4.3287024324759944</v>
      </c>
      <c r="AH3444" s="25">
        <f t="shared" si="701"/>
        <v>15.182715968158485</v>
      </c>
      <c r="AI3444" s="25">
        <f t="shared" si="696"/>
        <v>4.6905171284601254E-5</v>
      </c>
    </row>
    <row r="3445" spans="6:35" ht="15">
      <c r="F3445" s="5">
        <v>2006</v>
      </c>
      <c r="G3445" s="5">
        <v>5</v>
      </c>
      <c r="H3445" s="5">
        <v>0</v>
      </c>
      <c r="I3445" s="5">
        <v>144</v>
      </c>
      <c r="J3445" s="5">
        <v>8</v>
      </c>
      <c r="K3445" s="5">
        <v>9.3199996948199999</v>
      </c>
      <c r="L3445" s="5">
        <v>0.23226942121999999</v>
      </c>
      <c r="M3445" s="5">
        <v>0</v>
      </c>
      <c r="N3445" s="8">
        <f t="shared" si="697"/>
        <v>1E-4</v>
      </c>
      <c r="O3445" s="5">
        <v>1.3999999761599999</v>
      </c>
      <c r="P3445" s="5">
        <v>96.736587524399994</v>
      </c>
      <c r="Q3445" s="5">
        <v>33.436386108400001</v>
      </c>
      <c r="R3445" s="5">
        <v>109.521247864</v>
      </c>
      <c r="S3445">
        <f t="shared" si="689"/>
        <v>5.9413998308355972E-6</v>
      </c>
      <c r="T3445">
        <f t="shared" si="690"/>
        <v>1164059.9128807276</v>
      </c>
      <c r="U3445">
        <f t="shared" si="691"/>
        <v>3495847.0217512534</v>
      </c>
      <c r="V3445" s="9">
        <v>679.61755371100003</v>
      </c>
      <c r="W3445" s="9">
        <v>60723.6445313</v>
      </c>
      <c r="X3445">
        <f t="shared" si="698"/>
        <v>2.8111600821114132E-7</v>
      </c>
      <c r="Y3445">
        <f t="shared" si="699"/>
        <v>49.700013596107958</v>
      </c>
      <c r="Z3445">
        <f t="shared" si="692"/>
        <v>1.2340421072902296E-4</v>
      </c>
      <c r="AA3445">
        <f t="shared" si="693"/>
        <v>1.7504920002306861E-5</v>
      </c>
      <c r="AB3445">
        <f>(1/(AA3445*k))*(LN((50-dTar)/(hTar-dTar)))</f>
        <v>249652.38609041239</v>
      </c>
      <c r="AC3445">
        <f t="shared" si="694"/>
        <v>402726.04578894714</v>
      </c>
      <c r="AD3445" s="19">
        <v>276.145019531</v>
      </c>
      <c r="AE3445" s="19">
        <v>60723.6445313</v>
      </c>
      <c r="AF3445">
        <f t="shared" si="700"/>
        <v>2.1564465979500289E-6</v>
      </c>
      <c r="AG3445" s="23">
        <f t="shared" si="695"/>
        <v>6.5376783845020539</v>
      </c>
      <c r="AH3445" s="25">
        <f t="shared" si="701"/>
        <v>22.943412955337145</v>
      </c>
      <c r="AI3445" s="25">
        <f t="shared" si="696"/>
        <v>4.6905171284601254E-5</v>
      </c>
    </row>
    <row r="3446" spans="6:35" ht="15">
      <c r="F3446" s="5">
        <v>2006</v>
      </c>
      <c r="G3446" s="5">
        <v>5</v>
      </c>
      <c r="H3446" s="5">
        <v>0</v>
      </c>
      <c r="I3446" s="5">
        <v>144</v>
      </c>
      <c r="J3446" s="5">
        <v>9</v>
      </c>
      <c r="K3446" s="5">
        <v>11.2550001144</v>
      </c>
      <c r="L3446" s="5">
        <v>0.42048588395100001</v>
      </c>
      <c r="M3446" s="5">
        <v>1.79999992251E-2</v>
      </c>
      <c r="N3446" s="8">
        <f t="shared" si="697"/>
        <v>1.79999992251E-2</v>
      </c>
      <c r="O3446" s="5">
        <v>0</v>
      </c>
      <c r="P3446" s="5">
        <v>96.736587524399994</v>
      </c>
      <c r="Q3446" s="5">
        <v>38.0928688049</v>
      </c>
      <c r="R3446" s="5">
        <v>353.420013428</v>
      </c>
      <c r="S3446">
        <f t="shared" si="689"/>
        <v>1.0694519235105E-3</v>
      </c>
      <c r="T3446">
        <f t="shared" si="690"/>
        <v>6466.9997944083834</v>
      </c>
      <c r="U3446">
        <f t="shared" si="691"/>
        <v>19421.373179152637</v>
      </c>
      <c r="V3446" s="9">
        <v>585.63903808600003</v>
      </c>
      <c r="W3446" s="9">
        <v>5678.0151367199996</v>
      </c>
      <c r="X3446">
        <f t="shared" si="698"/>
        <v>3.8933188048401186E-5</v>
      </c>
      <c r="Y3446">
        <f t="shared" si="699"/>
        <v>50.911383814641141</v>
      </c>
      <c r="Z3446">
        <f t="shared" si="692"/>
        <v>2.2212756974964897E-2</v>
      </c>
      <c r="AA3446">
        <f t="shared" si="693"/>
        <v>3.1508854647696086E-3</v>
      </c>
      <c r="AB3446">
        <f>(1/(AA3446*k))*(LN((50-dTar)/(hTar-dTar)))</f>
        <v>1386.9577602108232</v>
      </c>
      <c r="AC3446">
        <f t="shared" si="694"/>
        <v>2237.3670173683572</v>
      </c>
      <c r="AD3446" s="19">
        <v>145.79403686500001</v>
      </c>
      <c r="AE3446" s="19">
        <v>1927.19299316</v>
      </c>
      <c r="AF3446">
        <f t="shared" si="700"/>
        <v>2.3199950375416142E-4</v>
      </c>
      <c r="AG3446" s="23">
        <f t="shared" si="695"/>
        <v>24.484911719073104</v>
      </c>
      <c r="AH3446" s="25">
        <f t="shared" si="701"/>
        <v>34.529449038891087</v>
      </c>
      <c r="AI3446" s="25">
        <f t="shared" si="696"/>
        <v>8.4429304677600507E-3</v>
      </c>
    </row>
    <row r="3447" spans="6:35" ht="15">
      <c r="F3447" s="5">
        <v>2006</v>
      </c>
      <c r="G3447" s="5">
        <v>5</v>
      </c>
      <c r="H3447" s="5">
        <v>0</v>
      </c>
      <c r="I3447" s="5">
        <v>144</v>
      </c>
      <c r="J3447" s="5">
        <v>10</v>
      </c>
      <c r="K3447" s="5">
        <v>12.7449998856</v>
      </c>
      <c r="L3447" s="5">
        <v>0.57215625047700003</v>
      </c>
      <c r="M3447" s="5">
        <v>0.34099999070199999</v>
      </c>
      <c r="N3447" s="8">
        <f t="shared" si="697"/>
        <v>0.34099999070199999</v>
      </c>
      <c r="O3447" s="5">
        <v>0</v>
      </c>
      <c r="P3447" s="5">
        <v>96.736587524399994</v>
      </c>
      <c r="Q3447" s="5">
        <v>40.016380310099997</v>
      </c>
      <c r="R3447" s="5">
        <v>891.75</v>
      </c>
      <c r="S3447">
        <f t="shared" si="689"/>
        <v>2.0260172870718025E-2</v>
      </c>
      <c r="T3447">
        <f t="shared" si="690"/>
        <v>341.36655267477704</v>
      </c>
      <c r="U3447">
        <f t="shared" si="691"/>
        <v>1025.1751076457581</v>
      </c>
      <c r="V3447" s="9">
        <v>235.466918945</v>
      </c>
      <c r="W3447" s="9">
        <v>299.71929931599999</v>
      </c>
      <c r="X3447">
        <f t="shared" si="698"/>
        <v>6.4087720157949917E-4</v>
      </c>
      <c r="Y3447">
        <f t="shared" si="699"/>
        <v>51.22254304102259</v>
      </c>
      <c r="Z3447">
        <f t="shared" si="692"/>
        <v>0.42080834711184473</v>
      </c>
      <c r="AA3447">
        <f t="shared" si="693"/>
        <v>5.9691775580258927E-2</v>
      </c>
      <c r="AB3447">
        <f>(1/(AA3447*k))*(LN((50-dTar)/(hTar-dTar)))</f>
        <v>73.211845424530736</v>
      </c>
      <c r="AC3447">
        <f t="shared" si="694"/>
        <v>118.10148292376043</v>
      </c>
      <c r="AD3447" s="19">
        <v>82.439308166499998</v>
      </c>
      <c r="AE3447" s="19">
        <v>101.72866058300001</v>
      </c>
      <c r="AF3447">
        <f t="shared" si="700"/>
        <v>3.3083065273858854E-3</v>
      </c>
      <c r="AG3447" s="23">
        <f t="shared" si="695"/>
        <v>31.209080685554056</v>
      </c>
      <c r="AH3447" s="25">
        <f t="shared" si="701"/>
        <v>38.816072977271645</v>
      </c>
      <c r="AI3447" s="25">
        <f t="shared" si="696"/>
        <v>0.15994662971924745</v>
      </c>
    </row>
    <row r="3448" spans="6:35" ht="15">
      <c r="F3448" s="5">
        <v>2006</v>
      </c>
      <c r="G3448" s="5">
        <v>5</v>
      </c>
      <c r="H3448" s="5">
        <v>0</v>
      </c>
      <c r="I3448" s="5">
        <v>144</v>
      </c>
      <c r="J3448" s="5">
        <v>11</v>
      </c>
      <c r="K3448" s="5">
        <v>13.1450004578</v>
      </c>
      <c r="L3448" s="5">
        <v>0.669507861137</v>
      </c>
      <c r="M3448" s="5">
        <v>0.104000002146</v>
      </c>
      <c r="N3448" s="8">
        <f t="shared" si="697"/>
        <v>0.104000002146</v>
      </c>
      <c r="O3448" s="5">
        <v>0</v>
      </c>
      <c r="P3448" s="5">
        <v>96.736587524399994</v>
      </c>
      <c r="Q3448" s="5">
        <v>41.3690452576</v>
      </c>
      <c r="R3448" s="5">
        <v>958.78497314499998</v>
      </c>
      <c r="S3448">
        <f t="shared" si="689"/>
        <v>6.1790559515714598E-3</v>
      </c>
      <c r="T3448">
        <f t="shared" si="690"/>
        <v>1119.2883546738458</v>
      </c>
      <c r="U3448">
        <f t="shared" si="691"/>
        <v>3361.391297707497</v>
      </c>
      <c r="V3448" s="9">
        <v>195.48516845699999</v>
      </c>
      <c r="W3448" s="9">
        <v>982.73339843799999</v>
      </c>
      <c r="X3448">
        <f t="shared" si="698"/>
        <v>2.2028324676036078E-4</v>
      </c>
      <c r="Y3448">
        <f t="shared" si="699"/>
        <v>54.906921877208454</v>
      </c>
      <c r="Z3448">
        <f t="shared" si="692"/>
        <v>0.1283403818064382</v>
      </c>
      <c r="AA3448">
        <f t="shared" si="693"/>
        <v>1.820511717805471E-2</v>
      </c>
      <c r="AB3448">
        <f>(1/(AA3448*k))*(LN((50-dTar)/(hTar-dTar)))</f>
        <v>240.05036628743429</v>
      </c>
      <c r="AC3448">
        <f t="shared" si="694"/>
        <v>387.23657449889464</v>
      </c>
      <c r="AD3448" s="19">
        <v>78.557441711400003</v>
      </c>
      <c r="AE3448" s="19">
        <v>333.55261230500003</v>
      </c>
      <c r="AF3448">
        <f t="shared" si="700"/>
        <v>1.251021727404291E-3</v>
      </c>
      <c r="AG3448" s="23">
        <f t="shared" si="695"/>
        <v>28.307737511471437</v>
      </c>
      <c r="AH3448" s="25">
        <f t="shared" si="701"/>
        <v>38.417921688616012</v>
      </c>
      <c r="AI3448" s="25">
        <f t="shared" si="696"/>
        <v>4.8781379142570254E-2</v>
      </c>
    </row>
    <row r="3449" spans="6:35" ht="15">
      <c r="F3449" s="5">
        <v>2006</v>
      </c>
      <c r="G3449" s="5">
        <v>5</v>
      </c>
      <c r="H3449" s="5">
        <v>0</v>
      </c>
      <c r="I3449" s="5">
        <v>144</v>
      </c>
      <c r="J3449" s="5">
        <v>12</v>
      </c>
      <c r="K3449" s="5">
        <v>14.420000076299999</v>
      </c>
      <c r="L3449" s="5">
        <v>0.79964023828499997</v>
      </c>
      <c r="M3449" s="5">
        <v>0.45449998974799999</v>
      </c>
      <c r="N3449" s="8">
        <f t="shared" si="697"/>
        <v>0.45449998974799999</v>
      </c>
      <c r="O3449" s="5">
        <v>1.3999999761599999</v>
      </c>
      <c r="P3449" s="5">
        <v>96.736587524399994</v>
      </c>
      <c r="Q3449" s="5">
        <v>46.286945342999999</v>
      </c>
      <c r="R3449" s="5">
        <v>1117.6600341799999</v>
      </c>
      <c r="S3449">
        <f t="shared" si="689"/>
        <v>2.7003661622035473E-2</v>
      </c>
      <c r="T3449">
        <f t="shared" si="690"/>
        <v>256.11879849021494</v>
      </c>
      <c r="U3449">
        <f t="shared" si="691"/>
        <v>769.16327846113825</v>
      </c>
      <c r="V3449" s="9">
        <v>113.575180054</v>
      </c>
      <c r="W3449" s="9">
        <v>224.87187194800001</v>
      </c>
      <c r="X3449">
        <f t="shared" si="698"/>
        <v>9.0284459479703311E-4</v>
      </c>
      <c r="Y3449">
        <f t="shared" si="699"/>
        <v>60.209522822500276</v>
      </c>
      <c r="Z3449">
        <f t="shared" si="692"/>
        <v>0.56087212511200957</v>
      </c>
      <c r="AA3449">
        <f t="shared" si="693"/>
        <v>7.955985961588026E-2</v>
      </c>
      <c r="AB3449">
        <f>(1/(AA3449*k))*(LN((50-dTar)/(hTar-dTar)))</f>
        <v>54.929019080689883</v>
      </c>
      <c r="AC3449">
        <f t="shared" si="694"/>
        <v>88.608592931375185</v>
      </c>
      <c r="AD3449" s="19">
        <v>71.153038024899999</v>
      </c>
      <c r="AE3449" s="19">
        <v>76.324470520000006</v>
      </c>
      <c r="AF3449">
        <f t="shared" si="700"/>
        <v>4.2357427809044156E-3</v>
      </c>
      <c r="AG3449" s="23">
        <f t="shared" si="695"/>
        <v>37.611491574534561</v>
      </c>
      <c r="AH3449" s="25">
        <f t="shared" si="701"/>
        <v>46.20086239193823</v>
      </c>
      <c r="AI3449" s="25">
        <f t="shared" si="696"/>
        <v>0.21318399867979448</v>
      </c>
    </row>
    <row r="3450" spans="6:35" ht="15">
      <c r="F3450" s="5">
        <v>2006</v>
      </c>
      <c r="G3450" s="5">
        <v>5</v>
      </c>
      <c r="H3450" s="5">
        <v>0</v>
      </c>
      <c r="I3450" s="5">
        <v>144</v>
      </c>
      <c r="J3450" s="5">
        <v>13</v>
      </c>
      <c r="K3450" s="5">
        <v>15.225000381499999</v>
      </c>
      <c r="L3450" s="5">
        <v>0.92744696140299998</v>
      </c>
      <c r="M3450" s="5">
        <v>0.53399997949599998</v>
      </c>
      <c r="N3450" s="8">
        <f t="shared" si="697"/>
        <v>0.53399997949599998</v>
      </c>
      <c r="O3450" s="5">
        <v>0</v>
      </c>
      <c r="P3450" s="5">
        <v>96.736587524399994</v>
      </c>
      <c r="Q3450" s="5">
        <v>48.889453887899997</v>
      </c>
      <c r="R3450" s="5">
        <v>1333.6274414100001</v>
      </c>
      <c r="S3450">
        <f t="shared" si="689"/>
        <v>3.1727073878437463E-2</v>
      </c>
      <c r="T3450">
        <f t="shared" si="690"/>
        <v>217.9887561005884</v>
      </c>
      <c r="U3450">
        <f t="shared" si="691"/>
        <v>654.65302546466478</v>
      </c>
      <c r="V3450" s="9">
        <v>91.7826461792</v>
      </c>
      <c r="W3450" s="9">
        <v>191.39375305199999</v>
      </c>
      <c r="X3450">
        <f t="shared" si="698"/>
        <v>1.0662919862258501E-3</v>
      </c>
      <c r="Y3450">
        <f t="shared" si="699"/>
        <v>63.694606895241954</v>
      </c>
      <c r="Z3450">
        <f t="shared" si="692"/>
        <v>0.65897845999018312</v>
      </c>
      <c r="AA3450">
        <f t="shared" si="693"/>
        <v>9.3476269223109823E-2</v>
      </c>
      <c r="AB3450">
        <f>(1/(AA3450*k))*(LN((50-dTar)/(hTar-dTar)))</f>
        <v>46.751384958111686</v>
      </c>
      <c r="AC3450">
        <f t="shared" si="694"/>
        <v>75.41686540307515</v>
      </c>
      <c r="AD3450" s="19">
        <v>66.929946899399994</v>
      </c>
      <c r="AE3450" s="19">
        <v>64.961563110399993</v>
      </c>
      <c r="AF3450">
        <f t="shared" si="700"/>
        <v>4.8237317860814885E-3</v>
      </c>
      <c r="AG3450" s="23">
        <f t="shared" si="695"/>
        <v>40.523099301526521</v>
      </c>
      <c r="AH3450" s="25">
        <f t="shared" si="701"/>
        <v>49.330444903308695</v>
      </c>
      <c r="AI3450" s="25">
        <f t="shared" si="696"/>
        <v>0.25047360504233435</v>
      </c>
    </row>
    <row r="3451" spans="6:35" ht="15">
      <c r="F3451" s="5">
        <v>2006</v>
      </c>
      <c r="G3451" s="5">
        <v>5</v>
      </c>
      <c r="H3451" s="5">
        <v>0</v>
      </c>
      <c r="I3451" s="5">
        <v>144</v>
      </c>
      <c r="J3451" s="5">
        <v>14</v>
      </c>
      <c r="K3451" s="5">
        <v>16.094999313399999</v>
      </c>
      <c r="L3451" s="5">
        <v>1.01699352264</v>
      </c>
      <c r="M3451" s="5">
        <v>1.48800003529</v>
      </c>
      <c r="N3451" s="8">
        <f t="shared" si="697"/>
        <v>1.48800003529</v>
      </c>
      <c r="O3451" s="5">
        <v>0</v>
      </c>
      <c r="P3451" s="5">
        <v>96.736587524399994</v>
      </c>
      <c r="Q3451" s="5">
        <v>50.416721344000003</v>
      </c>
      <c r="R3451" s="5">
        <v>1439.20251465</v>
      </c>
      <c r="S3451">
        <f t="shared" si="689"/>
        <v>8.8408031579553667E-2</v>
      </c>
      <c r="T3451">
        <f t="shared" si="690"/>
        <v>78.229830999557834</v>
      </c>
      <c r="U3451">
        <f t="shared" si="691"/>
        <v>234.93595019101863</v>
      </c>
      <c r="V3451" s="9">
        <v>77.678413391099994</v>
      </c>
      <c r="W3451" s="9">
        <v>68.685661315900006</v>
      </c>
      <c r="X3451">
        <f t="shared" si="698"/>
        <v>2.6226066999797785E-3</v>
      </c>
      <c r="Y3451">
        <f t="shared" si="699"/>
        <v>63.430510458525497</v>
      </c>
      <c r="Z3451">
        <f t="shared" si="692"/>
        <v>1.8362546991972073</v>
      </c>
      <c r="AA3451">
        <f t="shared" si="693"/>
        <v>0.26047321581181232</v>
      </c>
      <c r="AB3451">
        <f>(1/(AA3451*k))*(LN((50-dTar)/(hTar-dTar)))</f>
        <v>16.777713721072395</v>
      </c>
      <c r="AC3451">
        <f t="shared" si="694"/>
        <v>27.064921790170448</v>
      </c>
      <c r="AD3451" s="19">
        <v>66.6011428833</v>
      </c>
      <c r="AE3451" s="19">
        <v>23.312816619900001</v>
      </c>
      <c r="AF3451">
        <f t="shared" si="700"/>
        <v>8.5485515756652478E-3</v>
      </c>
      <c r="AG3451" s="23">
        <f t="shared" si="695"/>
        <v>48.754854599198396</v>
      </c>
      <c r="AH3451" s="25">
        <f t="shared" si="701"/>
        <v>54.332979913796805</v>
      </c>
      <c r="AI3451" s="25">
        <f t="shared" si="696"/>
        <v>0.69794896526770156</v>
      </c>
    </row>
    <row r="3452" spans="6:35" ht="15">
      <c r="F3452" s="5">
        <v>2006</v>
      </c>
      <c r="G3452" s="5">
        <v>5</v>
      </c>
      <c r="H3452" s="5">
        <v>0</v>
      </c>
      <c r="I3452" s="5">
        <v>144</v>
      </c>
      <c r="J3452" s="5">
        <v>15</v>
      </c>
      <c r="K3452" s="5">
        <v>16.709999084500001</v>
      </c>
      <c r="L3452" s="5">
        <v>1.0949875116300001</v>
      </c>
      <c r="M3452" s="5">
        <v>1.50250005722</v>
      </c>
      <c r="N3452" s="8">
        <f t="shared" si="697"/>
        <v>1.50250005722</v>
      </c>
      <c r="O3452" s="5">
        <v>0</v>
      </c>
      <c r="P3452" s="5">
        <v>96.736587524399994</v>
      </c>
      <c r="Q3452" s="5">
        <v>52.536170959499998</v>
      </c>
      <c r="R3452" s="5">
        <v>1503.16247559</v>
      </c>
      <c r="S3452">
        <f t="shared" si="689"/>
        <v>8.9269535857973814E-2</v>
      </c>
      <c r="T3452">
        <f t="shared" si="690"/>
        <v>77.474866459208585</v>
      </c>
      <c r="U3452">
        <f t="shared" si="691"/>
        <v>232.66867811103069</v>
      </c>
      <c r="V3452" s="9">
        <v>72.370353698700001</v>
      </c>
      <c r="W3452" s="9">
        <v>68.022804260300006</v>
      </c>
      <c r="X3452">
        <f t="shared" si="698"/>
        <v>2.6805207697854177E-3</v>
      </c>
      <c r="Y3452">
        <f t="shared" si="699"/>
        <v>66.306171831745459</v>
      </c>
      <c r="Z3452">
        <f t="shared" si="692"/>
        <v>1.854148336815459</v>
      </c>
      <c r="AA3452">
        <f t="shared" si="693"/>
        <v>0.26301143305097574</v>
      </c>
      <c r="AB3452">
        <f>(1/(AA3452*k))*(LN((50-dTar)/(hTar-dTar)))</f>
        <v>16.615798774233106</v>
      </c>
      <c r="AC3452">
        <f t="shared" si="694"/>
        <v>26.803729148209882</v>
      </c>
      <c r="AD3452" s="19">
        <v>71.258888244600001</v>
      </c>
      <c r="AE3452" s="19">
        <v>23.087835311900001</v>
      </c>
      <c r="AF3452">
        <f t="shared" si="700"/>
        <v>8.2541994493192973E-3</v>
      </c>
      <c r="AG3452" s="23">
        <f t="shared" si="695"/>
        <v>51.636373816507202</v>
      </c>
      <c r="AH3452" s="25">
        <f t="shared" si="701"/>
        <v>57.212272601081054</v>
      </c>
      <c r="AI3452" s="25">
        <f t="shared" si="696"/>
        <v>0.70475022539027266</v>
      </c>
    </row>
    <row r="3453" spans="6:35" ht="15">
      <c r="F3453" s="5">
        <v>2006</v>
      </c>
      <c r="G3453" s="5">
        <v>5</v>
      </c>
      <c r="H3453" s="5">
        <v>0</v>
      </c>
      <c r="I3453" s="5">
        <v>144</v>
      </c>
      <c r="J3453" s="5">
        <v>16</v>
      </c>
      <c r="K3453" s="5">
        <v>17.190000534100001</v>
      </c>
      <c r="L3453" s="5">
        <v>1.1683373451200001</v>
      </c>
      <c r="M3453" s="5">
        <v>1.70200002193</v>
      </c>
      <c r="N3453" s="8">
        <f t="shared" si="697"/>
        <v>1.70200002193</v>
      </c>
      <c r="O3453" s="5">
        <v>1.3999999761599999</v>
      </c>
      <c r="P3453" s="5">
        <v>96.736587524399994</v>
      </c>
      <c r="Q3453" s="5">
        <v>54.4456138611</v>
      </c>
      <c r="R3453" s="5">
        <v>1438.38244629</v>
      </c>
      <c r="S3453">
        <f t="shared" si="689"/>
        <v>0.10112262642377083</v>
      </c>
      <c r="T3453">
        <f t="shared" si="690"/>
        <v>68.393648524206839</v>
      </c>
      <c r="U3453">
        <f t="shared" si="691"/>
        <v>205.39641461268033</v>
      </c>
      <c r="V3453" s="9">
        <v>72.723487853999998</v>
      </c>
      <c r="W3453" s="9">
        <v>60.049510955800002</v>
      </c>
      <c r="X3453">
        <f t="shared" si="698"/>
        <v>2.9570977158442312E-3</v>
      </c>
      <c r="Y3453">
        <f t="shared" si="699"/>
        <v>68.248685384240332</v>
      </c>
      <c r="Z3453">
        <f t="shared" si="692"/>
        <v>2.1003396936705139</v>
      </c>
      <c r="AA3453">
        <f t="shared" si="693"/>
        <v>0.29793374227809166</v>
      </c>
      <c r="AB3453">
        <f>(1/(AA3453*k))*(LN((50-dTar)/(hTar-dTar)))</f>
        <v>14.668177607149303</v>
      </c>
      <c r="AC3453">
        <f t="shared" si="694"/>
        <v>23.661929529958055</v>
      </c>
      <c r="AD3453" s="19">
        <v>81.617622375500005</v>
      </c>
      <c r="AE3453" s="19">
        <v>20.3815937042</v>
      </c>
      <c r="AF3453">
        <f t="shared" si="700"/>
        <v>7.9579093056043413E-3</v>
      </c>
      <c r="AG3453" s="23">
        <f t="shared" si="695"/>
        <v>55.397492788157109</v>
      </c>
      <c r="AH3453" s="25">
        <f t="shared" si="701"/>
        <v>60.282150988794307</v>
      </c>
      <c r="AI3453" s="25">
        <f t="shared" si="696"/>
        <v>0.79832602555021726</v>
      </c>
    </row>
    <row r="3454" spans="6:35" ht="15">
      <c r="F3454" s="5">
        <v>2006</v>
      </c>
      <c r="G3454" s="5">
        <v>5</v>
      </c>
      <c r="H3454" s="5">
        <v>0</v>
      </c>
      <c r="I3454" s="5">
        <v>144</v>
      </c>
      <c r="J3454" s="5">
        <v>17</v>
      </c>
      <c r="K3454" s="5">
        <v>17.020000457799998</v>
      </c>
      <c r="L3454" s="5">
        <v>1.19191467762</v>
      </c>
      <c r="M3454" s="5">
        <v>1.84000003338</v>
      </c>
      <c r="N3454" s="8">
        <f t="shared" si="697"/>
        <v>1.84000003338</v>
      </c>
      <c r="O3454" s="5">
        <v>0</v>
      </c>
      <c r="P3454" s="5">
        <v>96.736587524399994</v>
      </c>
      <c r="Q3454" s="5">
        <v>52.779640197799999</v>
      </c>
      <c r="R3454" s="5">
        <v>1253.26745605</v>
      </c>
      <c r="S3454">
        <f t="shared" si="689"/>
        <v>0.10932175887061422</v>
      </c>
      <c r="T3454">
        <f t="shared" si="690"/>
        <v>63.264124552345805</v>
      </c>
      <c r="U3454">
        <f t="shared" si="691"/>
        <v>189.99168251804511</v>
      </c>
      <c r="V3454" s="9">
        <v>79.923851013199993</v>
      </c>
      <c r="W3454" s="9">
        <v>55.545799255399999</v>
      </c>
      <c r="X3454">
        <f t="shared" si="698"/>
        <v>3.0725616202633386E-3</v>
      </c>
      <c r="Y3454">
        <f t="shared" si="699"/>
        <v>65.514549748468582</v>
      </c>
      <c r="Z3454">
        <f t="shared" si="692"/>
        <v>2.2706375186063479</v>
      </c>
      <c r="AA3454">
        <f t="shared" si="693"/>
        <v>0.3220905338855885</v>
      </c>
      <c r="AB3454">
        <f>(1/(AA3454*k))*(LN((50-dTar)/(hTar-dTar)))</f>
        <v>13.568064215293077</v>
      </c>
      <c r="AC3454">
        <f t="shared" si="694"/>
        <v>21.887284700161501</v>
      </c>
      <c r="AD3454" s="19">
        <v>91.398277282699993</v>
      </c>
      <c r="AE3454" s="19">
        <v>18.852973938000002</v>
      </c>
      <c r="AF3454">
        <f t="shared" si="700"/>
        <v>7.5678150437424666E-3</v>
      </c>
      <c r="AG3454" s="23">
        <f t="shared" si="695"/>
        <v>54.662790325264304</v>
      </c>
      <c r="AH3454" s="25">
        <f t="shared" si="701"/>
        <v>58.78747643992515</v>
      </c>
      <c r="AI3454" s="25">
        <f t="shared" si="696"/>
        <v>0.8630551672936092</v>
      </c>
    </row>
    <row r="3455" spans="6:35" ht="15">
      <c r="F3455" s="5">
        <v>2006</v>
      </c>
      <c r="G3455" s="5">
        <v>5</v>
      </c>
      <c r="H3455" s="5">
        <v>0</v>
      </c>
      <c r="I3455" s="5">
        <v>144</v>
      </c>
      <c r="J3455" s="5">
        <v>18</v>
      </c>
      <c r="K3455" s="5">
        <v>16.770000457799998</v>
      </c>
      <c r="L3455" s="5">
        <v>1.1542595624900001</v>
      </c>
      <c r="M3455" s="5">
        <v>1.4155000448199999</v>
      </c>
      <c r="N3455" s="8">
        <f t="shared" si="697"/>
        <v>1.4155000448199999</v>
      </c>
      <c r="O3455" s="5">
        <v>0</v>
      </c>
      <c r="P3455" s="5">
        <v>96.736587524399994</v>
      </c>
      <c r="Q3455" s="5">
        <v>52.172420501700003</v>
      </c>
      <c r="R3455" s="5">
        <v>834.042480469</v>
      </c>
      <c r="S3455">
        <f t="shared" si="689"/>
        <v>8.4100517268413263E-2</v>
      </c>
      <c r="T3455">
        <f t="shared" si="690"/>
        <v>82.23665673064346</v>
      </c>
      <c r="U3455">
        <f t="shared" si="691"/>
        <v>246.96905058705232</v>
      </c>
      <c r="V3455" s="9">
        <v>91.280288696300005</v>
      </c>
      <c r="W3455" s="9">
        <v>72.203643798800002</v>
      </c>
      <c r="X3455">
        <f t="shared" si="698"/>
        <v>2.4363326403205837E-3</v>
      </c>
      <c r="Y3455">
        <f t="shared" si="699"/>
        <v>65.244547300810297</v>
      </c>
      <c r="Z3455">
        <f t="shared" si="692"/>
        <v>1.746786658179087</v>
      </c>
      <c r="AA3455">
        <f t="shared" si="693"/>
        <v>0.24778215047835869</v>
      </c>
      <c r="AB3455">
        <f>(1/(AA3455*k))*(LN((50-dTar)/(hTar-dTar)))</f>
        <v>17.637045438748761</v>
      </c>
      <c r="AC3455">
        <f t="shared" si="694"/>
        <v>28.451150338194395</v>
      </c>
      <c r="AD3455" s="19">
        <v>104.85075378400001</v>
      </c>
      <c r="AE3455" s="19">
        <v>24.506866455099999</v>
      </c>
      <c r="AF3455">
        <f t="shared" si="700"/>
        <v>6.3367834141398504E-3</v>
      </c>
      <c r="AG3455" s="23">
        <f t="shared" si="695"/>
        <v>53.481687624430108</v>
      </c>
      <c r="AH3455" s="25">
        <f t="shared" si="701"/>
        <v>57.95267726617643</v>
      </c>
      <c r="AI3455" s="25">
        <f t="shared" si="696"/>
        <v>0.66394272055642833</v>
      </c>
    </row>
    <row r="3456" spans="6:35" ht="15">
      <c r="F3456" s="5">
        <v>2006</v>
      </c>
      <c r="G3456" s="5">
        <v>5</v>
      </c>
      <c r="H3456" s="5">
        <v>0</v>
      </c>
      <c r="I3456" s="5">
        <v>144</v>
      </c>
      <c r="J3456" s="5">
        <v>19</v>
      </c>
      <c r="K3456" s="5">
        <v>15.324999809299999</v>
      </c>
      <c r="L3456" s="5">
        <v>0.99367308616600003</v>
      </c>
      <c r="M3456" s="5">
        <v>1.03199994564</v>
      </c>
      <c r="N3456" s="8">
        <f t="shared" si="697"/>
        <v>1.03199994564</v>
      </c>
      <c r="O3456" s="5">
        <v>0</v>
      </c>
      <c r="P3456" s="5">
        <v>96.736587524399994</v>
      </c>
      <c r="Q3456" s="5">
        <v>50.965740203899998</v>
      </c>
      <c r="R3456" s="5">
        <v>298.07000732400002</v>
      </c>
      <c r="S3456">
        <f t="shared" si="689"/>
        <v>6.1315243024478404E-2</v>
      </c>
      <c r="T3456">
        <f t="shared" si="690"/>
        <v>112.79650912760756</v>
      </c>
      <c r="U3456">
        <f t="shared" si="691"/>
        <v>338.74488429195475</v>
      </c>
      <c r="V3456" s="9">
        <v>160.193603516</v>
      </c>
      <c r="W3456" s="9">
        <v>99.035140991199995</v>
      </c>
      <c r="X3456">
        <f t="shared" si="698"/>
        <v>1.6723145500716996E-3</v>
      </c>
      <c r="Y3456">
        <f t="shared" si="699"/>
        <v>62.814521498443</v>
      </c>
      <c r="Z3456">
        <f t="shared" si="692"/>
        <v>1.2735313876409877</v>
      </c>
      <c r="AA3456">
        <f t="shared" si="693"/>
        <v>0.18065076490813226</v>
      </c>
      <c r="AB3456">
        <f>(1/(AA3456*k))*(LN((50-dTar)/(hTar-dTar)))</f>
        <v>24.191123957432893</v>
      </c>
      <c r="AC3456">
        <f t="shared" si="694"/>
        <v>39.023843701774098</v>
      </c>
      <c r="AD3456" s="19">
        <v>154.61621093799999</v>
      </c>
      <c r="AE3456" s="19">
        <v>33.613830566399997</v>
      </c>
      <c r="AF3456">
        <f t="shared" si="700"/>
        <v>4.4003648126532966E-3</v>
      </c>
      <c r="AG3456" s="23">
        <f t="shared" si="695"/>
        <v>52.028065342003337</v>
      </c>
      <c r="AH3456" s="25">
        <f t="shared" si="701"/>
        <v>56.127930092020769</v>
      </c>
      <c r="AI3456" s="25">
        <f t="shared" si="696"/>
        <v>0.48406134215943375</v>
      </c>
    </row>
    <row r="3457" spans="6:35" ht="15">
      <c r="F3457" s="5">
        <v>2006</v>
      </c>
      <c r="G3457" s="5">
        <v>5</v>
      </c>
      <c r="H3457" s="5">
        <v>0</v>
      </c>
      <c r="I3457" s="5">
        <v>144</v>
      </c>
      <c r="J3457" s="5">
        <v>20</v>
      </c>
      <c r="K3457" s="5">
        <v>14.609999656699999</v>
      </c>
      <c r="L3457" s="5">
        <v>0.91461789607999999</v>
      </c>
      <c r="M3457" s="5">
        <v>0.27599999308599998</v>
      </c>
      <c r="N3457" s="8">
        <f t="shared" si="697"/>
        <v>0.27599999308599998</v>
      </c>
      <c r="O3457" s="5">
        <v>1.3999999761599999</v>
      </c>
      <c r="P3457" s="5">
        <v>96.736587524399994</v>
      </c>
      <c r="Q3457" s="5">
        <v>47.582866668699999</v>
      </c>
      <c r="R3457" s="5">
        <v>180.39999389600001</v>
      </c>
      <c r="S3457">
        <f t="shared" si="689"/>
        <v>1.639826312231786E-2</v>
      </c>
      <c r="T3457">
        <f t="shared" si="690"/>
        <v>421.76084856567854</v>
      </c>
      <c r="U3457">
        <f t="shared" si="691"/>
        <v>1266.6112714944773</v>
      </c>
      <c r="V3457" s="9">
        <v>453.52825927700002</v>
      </c>
      <c r="W3457" s="9">
        <v>370.30535888700001</v>
      </c>
      <c r="X3457">
        <f t="shared" si="698"/>
        <v>4.7836707150092497E-4</v>
      </c>
      <c r="Y3457">
        <f t="shared" si="699"/>
        <v>59.609463513382352</v>
      </c>
      <c r="Z3457">
        <f t="shared" si="692"/>
        <v>0.34059561307993619</v>
      </c>
      <c r="AA3457">
        <f t="shared" si="693"/>
        <v>4.8313577996076759E-2</v>
      </c>
      <c r="AB3457">
        <f>(1/(AA3457*k))*(LN((50-dTar)/(hTar-dTar)))</f>
        <v>90.453765342168751</v>
      </c>
      <c r="AC3457">
        <f t="shared" si="694"/>
        <v>145.91523763678504</v>
      </c>
      <c r="AD3457" s="19">
        <v>403.454589844</v>
      </c>
      <c r="AE3457" s="19">
        <v>125.686500549</v>
      </c>
      <c r="AF3457">
        <f t="shared" si="700"/>
        <v>1.4813578637483385E-3</v>
      </c>
      <c r="AG3457" s="23">
        <f t="shared" si="695"/>
        <v>46.724717940605977</v>
      </c>
      <c r="AH3457" s="25">
        <f t="shared" si="701"/>
        <v>51.622129418539004</v>
      </c>
      <c r="AI3457" s="25">
        <f t="shared" si="696"/>
        <v>0.12945826950247591</v>
      </c>
    </row>
    <row r="3458" spans="6:35" ht="15">
      <c r="F3458" s="5">
        <v>2006</v>
      </c>
      <c r="G3458" s="5">
        <v>5</v>
      </c>
      <c r="H3458" s="5">
        <v>0</v>
      </c>
      <c r="I3458" s="5">
        <v>144</v>
      </c>
      <c r="J3458" s="5">
        <v>21</v>
      </c>
      <c r="K3458" s="5">
        <v>13.109999656699999</v>
      </c>
      <c r="L3458" s="5">
        <v>0.74046331644100005</v>
      </c>
      <c r="M3458" s="5">
        <v>0.11649999767499999</v>
      </c>
      <c r="N3458" s="8">
        <f t="shared" si="697"/>
        <v>0.11649999767499999</v>
      </c>
      <c r="O3458" s="5">
        <v>0</v>
      </c>
      <c r="P3458" s="5">
        <v>96.736587524399994</v>
      </c>
      <c r="Q3458" s="5">
        <v>39.984371185299999</v>
      </c>
      <c r="R3458" s="5">
        <v>10.0337247849</v>
      </c>
      <c r="S3458">
        <f t="shared" si="689"/>
        <v>6.9217306647859234E-3</v>
      </c>
      <c r="T3458">
        <f t="shared" si="690"/>
        <v>999.19307820769677</v>
      </c>
      <c r="U3458">
        <f t="shared" si="691"/>
        <v>3000.7271171829693</v>
      </c>
      <c r="V3458" s="9">
        <v>494.92477416999998</v>
      </c>
      <c r="W3458" s="9">
        <v>877.28991699200003</v>
      </c>
      <c r="X3458">
        <f t="shared" si="698"/>
        <v>2.2867900919506422E-4</v>
      </c>
      <c r="Y3458">
        <f t="shared" si="699"/>
        <v>51.826422897080406</v>
      </c>
      <c r="Z3458">
        <f t="shared" si="692"/>
        <v>0.14376590263016384</v>
      </c>
      <c r="AA3458">
        <f t="shared" si="693"/>
        <v>2.0393231395698101E-2</v>
      </c>
      <c r="AB3458">
        <f>(1/(AA3458*k))*(LN((50-dTar)/(hTar-dTar)))</f>
        <v>214.2938979165198</v>
      </c>
      <c r="AC3458">
        <f t="shared" si="694"/>
        <v>345.68759985080158</v>
      </c>
      <c r="AD3458" s="19">
        <v>406.15579223600002</v>
      </c>
      <c r="AE3458" s="19">
        <v>297.76373290999999</v>
      </c>
      <c r="AF3458">
        <f t="shared" si="700"/>
        <v>9.5273743497410735E-4</v>
      </c>
      <c r="AG3458" s="23">
        <f t="shared" si="695"/>
        <v>34.757415538542382</v>
      </c>
      <c r="AH3458" s="25">
        <f t="shared" si="701"/>
        <v>41.245238839551099</v>
      </c>
      <c r="AI3458" s="25">
        <f t="shared" si="696"/>
        <v>5.4644523456015219E-2</v>
      </c>
    </row>
    <row r="3459" spans="6:35" ht="15">
      <c r="F3459" s="5">
        <v>2006</v>
      </c>
      <c r="G3459" s="5">
        <v>5</v>
      </c>
      <c r="H3459" s="5">
        <v>0</v>
      </c>
      <c r="I3459" s="5">
        <v>144</v>
      </c>
      <c r="J3459" s="5">
        <v>22</v>
      </c>
      <c r="K3459" s="5">
        <v>12.015000343300001</v>
      </c>
      <c r="L3459" s="5">
        <v>0.59139531850799998</v>
      </c>
      <c r="M3459" s="5">
        <v>0.40349999070199999</v>
      </c>
      <c r="N3459" s="8">
        <f t="shared" si="697"/>
        <v>0.40349999070199999</v>
      </c>
      <c r="O3459" s="5">
        <v>0</v>
      </c>
      <c r="P3459" s="5">
        <v>96.736587524399994</v>
      </c>
      <c r="Q3459" s="5">
        <v>30.384765625</v>
      </c>
      <c r="R3459" s="5">
        <v>0.76362502574900004</v>
      </c>
      <c r="S3459">
        <f t="shared" si="689"/>
        <v>2.3973547764990274E-2</v>
      </c>
      <c r="T3459">
        <f t="shared" si="690"/>
        <v>288.4906913766028</v>
      </c>
      <c r="U3459">
        <f t="shared" si="691"/>
        <v>866.3809423314384</v>
      </c>
      <c r="V3459" s="9">
        <v>441.44369506800001</v>
      </c>
      <c r="W3459" s="9">
        <v>253.29434204099999</v>
      </c>
      <c r="X3459">
        <f t="shared" si="698"/>
        <v>6.4056616642918279E-4</v>
      </c>
      <c r="Y3459">
        <f t="shared" si="699"/>
        <v>37.272654354715705</v>
      </c>
      <c r="Z3459">
        <f t="shared" si="692"/>
        <v>0.49793597881748403</v>
      </c>
      <c r="AA3459">
        <f t="shared" si="693"/>
        <v>7.0632350581700698E-2</v>
      </c>
      <c r="AB3459">
        <f>(1/(AA3459*k))*(LN((50-dTar)/(hTar-dTar)))</f>
        <v>61.871720407247849</v>
      </c>
      <c r="AC3459">
        <f t="shared" si="694"/>
        <v>99.808192086521188</v>
      </c>
      <c r="AD3459" s="19">
        <v>401.33361816399997</v>
      </c>
      <c r="AE3459" s="19">
        <v>85.971427917499994</v>
      </c>
      <c r="AF3459">
        <f t="shared" si="700"/>
        <v>1.7032489390297451E-3</v>
      </c>
      <c r="AG3459" s="23">
        <f t="shared" si="695"/>
        <v>30.936370306653849</v>
      </c>
      <c r="AH3459" s="25">
        <f t="shared" si="701"/>
        <v>33.344752377463763</v>
      </c>
      <c r="AI3459" s="25">
        <f t="shared" si="696"/>
        <v>0.18926236177212316</v>
      </c>
    </row>
    <row r="3460" spans="6:35" ht="15">
      <c r="F3460" s="5">
        <v>2006</v>
      </c>
      <c r="G3460" s="5">
        <v>5</v>
      </c>
      <c r="H3460" s="5">
        <v>0</v>
      </c>
      <c r="I3460" s="5">
        <v>144</v>
      </c>
      <c r="J3460" s="5">
        <v>23</v>
      </c>
      <c r="K3460" s="5">
        <v>10.2899999619</v>
      </c>
      <c r="L3460" s="5">
        <v>0.39262390136699998</v>
      </c>
      <c r="M3460" s="5">
        <v>0.75999999046300004</v>
      </c>
      <c r="N3460" s="8">
        <f t="shared" si="697"/>
        <v>0.75999999046300004</v>
      </c>
      <c r="O3460" s="5">
        <v>0</v>
      </c>
      <c r="P3460" s="5">
        <v>96.736587524399994</v>
      </c>
      <c r="Q3460" s="5">
        <v>31.309659957899999</v>
      </c>
      <c r="R3460" s="5">
        <v>0.83025002479599996</v>
      </c>
      <c r="S3460">
        <f t="shared" si="689"/>
        <v>4.5154638147719237E-2</v>
      </c>
      <c r="T3460">
        <f t="shared" si="690"/>
        <v>153.16577993265105</v>
      </c>
      <c r="U3460">
        <f t="shared" si="691"/>
        <v>459.97987705520188</v>
      </c>
      <c r="V3460" s="9">
        <v>427.87942504900002</v>
      </c>
      <c r="W3460" s="9">
        <v>134.47930908199999</v>
      </c>
      <c r="X3460">
        <f t="shared" si="698"/>
        <v>9.7814949866729299E-4</v>
      </c>
      <c r="Y3460">
        <f t="shared" si="699"/>
        <v>36.827053408822195</v>
      </c>
      <c r="Z3460">
        <f t="shared" si="692"/>
        <v>0.93787198977151498</v>
      </c>
      <c r="AA3460">
        <f t="shared" si="693"/>
        <v>0.13303739034808792</v>
      </c>
      <c r="AB3460">
        <f>(1/(AA3460*k))*(LN((50-dTar)/(hTar-dTar)))</f>
        <v>32.848998582002814</v>
      </c>
      <c r="AC3460">
        <f t="shared" si="694"/>
        <v>52.990269847714366</v>
      </c>
      <c r="AD3460" s="19">
        <v>395.57678222700002</v>
      </c>
      <c r="AE3460" s="19">
        <v>45.644042968800001</v>
      </c>
      <c r="AF3460">
        <f t="shared" si="700"/>
        <v>2.0234268514589941E-3</v>
      </c>
      <c r="AG3460" s="23">
        <f t="shared" si="695"/>
        <v>32.87838548654932</v>
      </c>
      <c r="AH3460" s="25">
        <f t="shared" si="701"/>
        <v>34.379249550636402</v>
      </c>
      <c r="AI3460" s="25">
        <f t="shared" si="696"/>
        <v>0.35647929728962335</v>
      </c>
    </row>
    <row r="3461" spans="6:35" ht="15">
      <c r="F3461" s="5">
        <v>2006</v>
      </c>
      <c r="G3461" s="5">
        <v>5</v>
      </c>
      <c r="H3461" s="5">
        <v>0</v>
      </c>
      <c r="I3461" s="5">
        <v>144</v>
      </c>
      <c r="J3461" s="5">
        <v>24</v>
      </c>
      <c r="K3461" s="5">
        <v>10.0550003052</v>
      </c>
      <c r="L3461" s="5">
        <v>0.39370787143699998</v>
      </c>
      <c r="M3461" s="5">
        <v>0.34749999642399998</v>
      </c>
      <c r="N3461" s="8">
        <f t="shared" si="697"/>
        <v>0.34749999642399998</v>
      </c>
      <c r="O3461" s="5">
        <v>0</v>
      </c>
      <c r="P3461" s="5">
        <v>96.736587524399994</v>
      </c>
      <c r="Q3461" s="5">
        <v>32.582786560099997</v>
      </c>
      <c r="R3461" s="5">
        <v>0.86510002613100001</v>
      </c>
      <c r="S3461">
        <f t="shared" si="689"/>
        <v>2.0646364199689238E-2</v>
      </c>
      <c r="T3461">
        <f t="shared" si="690"/>
        <v>334.98127334090879</v>
      </c>
      <c r="U3461">
        <f t="shared" si="691"/>
        <v>1005.9991533023839</v>
      </c>
      <c r="V3461" s="9">
        <v>445.79333496100003</v>
      </c>
      <c r="W3461" s="9">
        <v>294.11297607400002</v>
      </c>
      <c r="X3461">
        <f t="shared" si="698"/>
        <v>5.7276869820642071E-4</v>
      </c>
      <c r="Y3461">
        <f t="shared" si="699"/>
        <v>40.318583706783564</v>
      </c>
      <c r="Z3461">
        <f t="shared" si="692"/>
        <v>0.42882962787042012</v>
      </c>
      <c r="AA3461">
        <f t="shared" si="693"/>
        <v>6.0829596382040385E-2</v>
      </c>
      <c r="AB3461">
        <f>(1/(AA3461*k))*(LN((50-dTar)/(hTar-dTar)))</f>
        <v>71.842414002733022</v>
      </c>
      <c r="AC3461">
        <f t="shared" si="694"/>
        <v>115.89238847000262</v>
      </c>
      <c r="AD3461" s="19">
        <v>402.26107788100001</v>
      </c>
      <c r="AE3461" s="19">
        <v>99.825813293500005</v>
      </c>
      <c r="AF3461">
        <f t="shared" si="700"/>
        <v>1.6181772317273449E-3</v>
      </c>
      <c r="AG3461" s="23">
        <f t="shared" si="695"/>
        <v>32.757461320617416</v>
      </c>
      <c r="AH3461" s="25">
        <f t="shared" si="701"/>
        <v>35.631396808975481</v>
      </c>
      <c r="AI3461" s="25">
        <f t="shared" si="696"/>
        <v>0.16299546853666039</v>
      </c>
    </row>
    <row r="3462" spans="6:35" ht="15">
      <c r="F3462" s="5">
        <v>2006</v>
      </c>
      <c r="G3462" s="5">
        <v>5</v>
      </c>
      <c r="H3462" s="5">
        <v>0</v>
      </c>
      <c r="I3462" s="5">
        <v>145</v>
      </c>
      <c r="J3462" s="5">
        <v>1</v>
      </c>
      <c r="K3462" s="5">
        <v>10.8100004196</v>
      </c>
      <c r="L3462" s="5">
        <v>0.46507093310399999</v>
      </c>
      <c r="M3462" s="5">
        <v>1.5509999990500001</v>
      </c>
      <c r="N3462" s="8">
        <f t="shared" si="697"/>
        <v>1.5509999990500001</v>
      </c>
      <c r="O3462" s="5">
        <v>0</v>
      </c>
      <c r="P3462" s="5">
        <v>96.736587524399994</v>
      </c>
      <c r="Q3462" s="5">
        <v>31.5788345337</v>
      </c>
      <c r="R3462" s="5">
        <v>0.76670002937299997</v>
      </c>
      <c r="S3462">
        <f t="shared" ref="S3462:S3525" si="702">(N3462*k)/LN((uhzRef-dRef)/zoRef)</f>
        <v>9.2151111319816806E-2</v>
      </c>
      <c r="T3462">
        <f t="shared" ref="T3462:T3525" si="703">(1/(S3462*k))*(LN((50-dRef)/(O3zRef-dRef)))</f>
        <v>75.052218800369033</v>
      </c>
      <c r="U3462">
        <f t="shared" ref="U3462:U3525" si="704">(1/(S3462*k))*(LN((50-dRef)/(uzoRef)))</f>
        <v>225.39310276547312</v>
      </c>
      <c r="V3462" s="9">
        <v>419.37316894499997</v>
      </c>
      <c r="W3462" s="9">
        <v>65.895721435499993</v>
      </c>
      <c r="X3462">
        <f t="shared" si="698"/>
        <v>1.4071387096039559E-3</v>
      </c>
      <c r="Y3462">
        <f t="shared" si="699"/>
        <v>35.30763433279688</v>
      </c>
      <c r="Z3462">
        <f t="shared" ref="Z3462:Z3525" si="705">(S3462/k)*LN((50-dRef)/(uzoRef))</f>
        <v>1.913999307234806</v>
      </c>
      <c r="AA3462">
        <f t="shared" ref="AA3462:AA3525" si="706">(Z3462*k)/LN((50-dTar)/zoTar)</f>
        <v>0.27150130906948267</v>
      </c>
      <c r="AB3462">
        <f>(1/(AA3462*k))*(LN((50-dTar)/(hTar-dTar)))</f>
        <v>16.096220905436912</v>
      </c>
      <c r="AC3462">
        <f t="shared" ref="AC3462:AC3525" si="707">(1/(AA3462*k))*(LN((50-dTar)/(zoTar)))</f>
        <v>25.96557356773824</v>
      </c>
      <c r="AD3462" s="19">
        <v>383.649169922</v>
      </c>
      <c r="AE3462" s="19">
        <v>22.3658752441</v>
      </c>
      <c r="AF3462">
        <f t="shared" si="700"/>
        <v>2.3149186714234112E-3</v>
      </c>
      <c r="AG3462" s="23">
        <f t="shared" ref="AG3462:AG3525" si="708" xml:space="preserve"> Y3462*(1-(AC3462*AF3462))</f>
        <v>33.185356302226467</v>
      </c>
      <c r="AH3462" s="25">
        <f t="shared" si="701"/>
        <v>33.992020952884452</v>
      </c>
      <c r="AI3462" s="25">
        <f t="shared" ref="AI3462:AI3525" si="709">(AA3462/k)*LN((hTar-dTar)/(zoTar))</f>
        <v>0.72749920617856645</v>
      </c>
    </row>
    <row r="3463" spans="6:35" ht="15">
      <c r="F3463" s="5">
        <v>2006</v>
      </c>
      <c r="G3463" s="5">
        <v>5</v>
      </c>
      <c r="H3463" s="5">
        <v>0</v>
      </c>
      <c r="I3463" s="5">
        <v>145</v>
      </c>
      <c r="J3463" s="5">
        <v>2</v>
      </c>
      <c r="K3463" s="5">
        <v>10.100000381499999</v>
      </c>
      <c r="L3463" s="5">
        <v>0.43816223740600002</v>
      </c>
      <c r="M3463" s="5">
        <v>1.54100000858</v>
      </c>
      <c r="N3463" s="8">
        <f t="shared" ref="N3463:N3526" si="710">IF(M3463&lt;0, 0, IF(M3463=0, 0.0001, IF(M3463&gt;0, M3463)))</f>
        <v>1.54100000858</v>
      </c>
      <c r="O3463" s="5">
        <v>1.1833332777000001</v>
      </c>
      <c r="P3463" s="5">
        <v>96.736587524399994</v>
      </c>
      <c r="Q3463" s="5">
        <v>31.529850006099998</v>
      </c>
      <c r="R3463" s="5">
        <v>0.81999999284699998</v>
      </c>
      <c r="S3463">
        <f t="shared" si="702"/>
        <v>9.1556971902948633E-2</v>
      </c>
      <c r="T3463">
        <f t="shared" si="703"/>
        <v>75.539254146622966</v>
      </c>
      <c r="U3463">
        <f t="shared" si="704"/>
        <v>226.85574317242256</v>
      </c>
      <c r="V3463" s="9">
        <v>419.42788696299999</v>
      </c>
      <c r="W3463" s="9">
        <v>66.323341369600001</v>
      </c>
      <c r="X3463">
        <f t="shared" ref="X3463:X3526" si="711" xml:space="preserve"> (1/(U3463 + W3463 + V3463))</f>
        <v>1.4032980871461372E-3</v>
      </c>
      <c r="Y3463">
        <f t="shared" ref="Y3463:Y3526" si="712" xml:space="preserve"> Q3463/(1-(T3463*X3463))</f>
        <v>35.268449982083048</v>
      </c>
      <c r="Z3463">
        <f t="shared" si="705"/>
        <v>1.9016588979223246</v>
      </c>
      <c r="AA3463">
        <f t="shared" si="706"/>
        <v>0.26975081873747075</v>
      </c>
      <c r="AB3463">
        <f>(1/(AA3463*k))*(LN((50-dTar)/(hTar-dTar)))</f>
        <v>16.200673893601213</v>
      </c>
      <c r="AC3463">
        <f t="shared" si="707"/>
        <v>26.134071612371446</v>
      </c>
      <c r="AD3463" s="19">
        <v>383.79315185500002</v>
      </c>
      <c r="AE3463" s="19">
        <v>22.511014938399999</v>
      </c>
      <c r="AF3463">
        <f t="shared" ref="AF3463:AF3526" si="713" xml:space="preserve"> (1/(AC3463 + AE3463 + AD3463))</f>
        <v>2.3124689520672456E-3</v>
      </c>
      <c r="AG3463" s="23">
        <f t="shared" si="708"/>
        <v>33.137028392523639</v>
      </c>
      <c r="AH3463" s="25">
        <f t="shared" ref="AH3463:AH3526" si="714">Y3463*(1-AB3463*AF3463)</f>
        <v>33.947168452958941</v>
      </c>
      <c r="AI3463" s="25">
        <f t="shared" si="709"/>
        <v>0.72280869352016874</v>
      </c>
    </row>
    <row r="3464" spans="6:35" ht="15">
      <c r="F3464" s="5">
        <v>2006</v>
      </c>
      <c r="G3464" s="5">
        <v>5</v>
      </c>
      <c r="H3464" s="5">
        <v>0</v>
      </c>
      <c r="I3464" s="5">
        <v>145</v>
      </c>
      <c r="J3464" s="5">
        <v>3</v>
      </c>
      <c r="K3464" s="5">
        <v>9.3850002288799992</v>
      </c>
      <c r="L3464" s="5">
        <v>0.41043487191200001</v>
      </c>
      <c r="M3464" s="5">
        <v>1.61300003529</v>
      </c>
      <c r="N3464" s="8">
        <f t="shared" si="710"/>
        <v>1.61300003529</v>
      </c>
      <c r="O3464" s="5">
        <v>0</v>
      </c>
      <c r="P3464" s="5">
        <v>96.736587524399994</v>
      </c>
      <c r="Q3464" s="5">
        <v>30.830480575599999</v>
      </c>
      <c r="R3464" s="5">
        <v>0.86202502250699997</v>
      </c>
      <c r="S3464">
        <f t="shared" si="702"/>
        <v>9.5834781368098171E-2</v>
      </c>
      <c r="T3464">
        <f t="shared" si="703"/>
        <v>72.167382976618612</v>
      </c>
      <c r="U3464">
        <f t="shared" si="704"/>
        <v>216.72950683616929</v>
      </c>
      <c r="V3464" s="9">
        <v>419.04870605500003</v>
      </c>
      <c r="W3464" s="9">
        <v>63.362842559800001</v>
      </c>
      <c r="X3464">
        <f t="shared" si="711"/>
        <v>1.4303265302521343E-3</v>
      </c>
      <c r="Y3464">
        <f t="shared" si="712"/>
        <v>34.379202311030681</v>
      </c>
      <c r="Z3464">
        <f t="shared" si="705"/>
        <v>1.9905099626084861</v>
      </c>
      <c r="AA3464">
        <f t="shared" si="706"/>
        <v>0.28235436581469592</v>
      </c>
      <c r="AB3464">
        <f>(1/(AA3464*k))*(LN((50-dTar)/(hTar-dTar)))</f>
        <v>15.477518947823683</v>
      </c>
      <c r="AC3464">
        <f t="shared" si="707"/>
        <v>24.967516241655964</v>
      </c>
      <c r="AD3464" s="19">
        <v>382.76010131800001</v>
      </c>
      <c r="AE3464" s="19">
        <v>21.506181716899999</v>
      </c>
      <c r="AF3464">
        <f t="shared" si="713"/>
        <v>2.3297326577856434E-3</v>
      </c>
      <c r="AG3464" s="23">
        <f t="shared" si="708"/>
        <v>32.379445317237213</v>
      </c>
      <c r="AH3464" s="25">
        <f t="shared" si="714"/>
        <v>33.139540485524705</v>
      </c>
      <c r="AI3464" s="25">
        <f t="shared" si="709"/>
        <v>0.75658042937345316</v>
      </c>
    </row>
    <row r="3465" spans="6:35" ht="15">
      <c r="F3465" s="5">
        <v>2006</v>
      </c>
      <c r="G3465" s="5">
        <v>5</v>
      </c>
      <c r="H3465" s="5">
        <v>0</v>
      </c>
      <c r="I3465" s="5">
        <v>145</v>
      </c>
      <c r="J3465" s="5">
        <v>4</v>
      </c>
      <c r="K3465" s="5">
        <v>8.9750003814700001</v>
      </c>
      <c r="L3465" s="5">
        <v>0.377176731825</v>
      </c>
      <c r="M3465" s="5">
        <v>1.49849998951</v>
      </c>
      <c r="N3465" s="8">
        <f t="shared" si="710"/>
        <v>1.49849998951</v>
      </c>
      <c r="O3465" s="5">
        <v>1.1833332777000001</v>
      </c>
      <c r="P3465" s="5">
        <v>96.736587524399994</v>
      </c>
      <c r="Q3465" s="5">
        <v>32.459594726600002</v>
      </c>
      <c r="R3465" s="5">
        <v>1.24332499504</v>
      </c>
      <c r="S3465">
        <f t="shared" si="702"/>
        <v>8.903187584181857E-2</v>
      </c>
      <c r="T3465">
        <f t="shared" si="703"/>
        <v>77.681676411714065</v>
      </c>
      <c r="U3465">
        <f t="shared" si="704"/>
        <v>233.28975950773099</v>
      </c>
      <c r="V3465" s="9">
        <v>419.66824340800002</v>
      </c>
      <c r="W3465" s="9">
        <v>68.204383850100001</v>
      </c>
      <c r="X3465">
        <f t="shared" si="711"/>
        <v>1.3866502445928457E-3</v>
      </c>
      <c r="Y3465">
        <f t="shared" si="712"/>
        <v>36.378151558893379</v>
      </c>
      <c r="Z3465">
        <f t="shared" si="705"/>
        <v>1.8492120848293072</v>
      </c>
      <c r="AA3465">
        <f t="shared" si="706"/>
        <v>0.26231122439830218</v>
      </c>
      <c r="AB3465">
        <f>(1/(AA3465*k))*(LN((50-dTar)/(hTar-dTar)))</f>
        <v>16.660152675212711</v>
      </c>
      <c r="AC3465">
        <f t="shared" si="707"/>
        <v>26.875278519063322</v>
      </c>
      <c r="AD3465" s="19">
        <v>384.406982422</v>
      </c>
      <c r="AE3465" s="19">
        <v>23.149463653600002</v>
      </c>
      <c r="AF3465">
        <f t="shared" si="713"/>
        <v>2.3018576761009509E-3</v>
      </c>
      <c r="AG3465" s="23">
        <f t="shared" si="708"/>
        <v>34.127687562355945</v>
      </c>
      <c r="AH3465" s="25">
        <f t="shared" si="714"/>
        <v>34.983074899658455</v>
      </c>
      <c r="AI3465" s="25">
        <f t="shared" si="709"/>
        <v>0.70287398677939728</v>
      </c>
    </row>
    <row r="3466" spans="6:35" ht="15">
      <c r="F3466" s="5">
        <v>2006</v>
      </c>
      <c r="G3466" s="5">
        <v>5</v>
      </c>
      <c r="H3466" s="5">
        <v>0</v>
      </c>
      <c r="I3466" s="5">
        <v>145</v>
      </c>
      <c r="J3466" s="5">
        <v>5</v>
      </c>
      <c r="K3466" s="5">
        <v>9.5850000381499996</v>
      </c>
      <c r="L3466" s="5">
        <v>0.43558058142700001</v>
      </c>
      <c r="M3466" s="5">
        <v>1.5429999828300001</v>
      </c>
      <c r="N3466" s="8">
        <f t="shared" si="710"/>
        <v>1.5429999828300001</v>
      </c>
      <c r="O3466" s="5">
        <v>0</v>
      </c>
      <c r="P3466" s="5">
        <v>96.736587524399994</v>
      </c>
      <c r="Q3466" s="5">
        <v>29.600034713700001</v>
      </c>
      <c r="R3466" s="5">
        <v>0.65497499704399997</v>
      </c>
      <c r="S3466">
        <f t="shared" si="702"/>
        <v>9.1675798369654907E-2</v>
      </c>
      <c r="T3466">
        <f t="shared" si="703"/>
        <v>75.44134321672108</v>
      </c>
      <c r="U3466">
        <f t="shared" si="704"/>
        <v>226.56170192170433</v>
      </c>
      <c r="V3466" s="9">
        <v>425.60247802700002</v>
      </c>
      <c r="W3466" s="9">
        <v>66.237373352099993</v>
      </c>
      <c r="X3466">
        <f t="shared" si="711"/>
        <v>1.3919791729365687E-3</v>
      </c>
      <c r="Y3466">
        <f t="shared" si="712"/>
        <v>33.073136692702825</v>
      </c>
      <c r="Z3466">
        <f t="shared" si="705"/>
        <v>1.9041269503603213</v>
      </c>
      <c r="AA3466">
        <f t="shared" si="706"/>
        <v>0.27010091263000008</v>
      </c>
      <c r="AB3466">
        <f>(1/(AA3466*k))*(LN((50-dTar)/(hTar-dTar)))</f>
        <v>16.179675234508274</v>
      </c>
      <c r="AC3466">
        <f t="shared" si="707"/>
        <v>26.100197684403831</v>
      </c>
      <c r="AD3466" s="19">
        <v>390.04745483400001</v>
      </c>
      <c r="AE3466" s="19">
        <v>22.481834411600001</v>
      </c>
      <c r="AF3466">
        <f t="shared" si="713"/>
        <v>2.2798284880459468E-3</v>
      </c>
      <c r="AG3466" s="23">
        <f t="shared" si="708"/>
        <v>31.105153619415724</v>
      </c>
      <c r="AH3466" s="25">
        <f t="shared" si="714"/>
        <v>31.853171718574618</v>
      </c>
      <c r="AI3466" s="25">
        <f t="shared" si="709"/>
        <v>0.72374678486777932</v>
      </c>
    </row>
    <row r="3467" spans="6:35" ht="15">
      <c r="F3467" s="5">
        <v>2006</v>
      </c>
      <c r="G3467" s="5">
        <v>5</v>
      </c>
      <c r="H3467" s="5">
        <v>0</v>
      </c>
      <c r="I3467" s="5">
        <v>145</v>
      </c>
      <c r="J3467" s="5">
        <v>6</v>
      </c>
      <c r="K3467" s="5">
        <v>8.9849996566799994</v>
      </c>
      <c r="L3467" s="5">
        <v>0.39073523879099997</v>
      </c>
      <c r="M3467" s="5">
        <v>1.10899996758</v>
      </c>
      <c r="N3467" s="8">
        <f t="shared" si="710"/>
        <v>1.10899996758</v>
      </c>
      <c r="O3467" s="5">
        <v>1.1833332777000001</v>
      </c>
      <c r="P3467" s="5">
        <v>96.736587524399994</v>
      </c>
      <c r="Q3467" s="5">
        <v>29.9671802521</v>
      </c>
      <c r="R3467" s="5">
        <v>13.0902748108</v>
      </c>
      <c r="S3467">
        <f t="shared" si="702"/>
        <v>6.5890122197764939E-2</v>
      </c>
      <c r="T3467">
        <f t="shared" si="703"/>
        <v>104.96482839588141</v>
      </c>
      <c r="U3467">
        <f t="shared" si="704"/>
        <v>315.22516897630777</v>
      </c>
      <c r="V3467" s="9">
        <v>427.782958984</v>
      </c>
      <c r="W3467" s="9">
        <v>92.158943176299999</v>
      </c>
      <c r="X3467">
        <f t="shared" si="711"/>
        <v>1.1973652153683039E-3</v>
      </c>
      <c r="Y3467">
        <f t="shared" si="712"/>
        <v>34.274890840421207</v>
      </c>
      <c r="Z3467">
        <f t="shared" si="705"/>
        <v>1.3685526569772193</v>
      </c>
      <c r="AA3467">
        <f t="shared" si="706"/>
        <v>0.19412955715048796</v>
      </c>
      <c r="AB3467">
        <f>(1/(AA3467*k))*(LN((50-dTar)/(hTar-dTar)))</f>
        <v>22.511487230715659</v>
      </c>
      <c r="AC3467">
        <f t="shared" si="707"/>
        <v>36.31434243120443</v>
      </c>
      <c r="AD3467" s="19">
        <v>376.34255981400003</v>
      </c>
      <c r="AE3467" s="19">
        <v>31.279956817599999</v>
      </c>
      <c r="AF3467">
        <f t="shared" si="713"/>
        <v>2.2525725890639066E-3</v>
      </c>
      <c r="AG3467" s="23">
        <f t="shared" si="708"/>
        <v>31.471181039439976</v>
      </c>
      <c r="AH3467" s="25">
        <f t="shared" si="714"/>
        <v>32.536853658473319</v>
      </c>
      <c r="AI3467" s="25">
        <f t="shared" si="709"/>
        <v>0.52017833433957128</v>
      </c>
    </row>
    <row r="3468" spans="6:35" ht="15">
      <c r="F3468" s="5">
        <v>2006</v>
      </c>
      <c r="G3468" s="5">
        <v>5</v>
      </c>
      <c r="H3468" s="5">
        <v>0</v>
      </c>
      <c r="I3468" s="5">
        <v>145</v>
      </c>
      <c r="J3468" s="5">
        <v>7</v>
      </c>
      <c r="K3468" s="5">
        <v>10.125</v>
      </c>
      <c r="L3468" s="5">
        <v>0.44824498891800002</v>
      </c>
      <c r="M3468" s="5">
        <v>0.69450002908700004</v>
      </c>
      <c r="N3468" s="8">
        <f t="shared" si="710"/>
        <v>0.69450002908700004</v>
      </c>
      <c r="O3468" s="5">
        <v>0</v>
      </c>
      <c r="P3468" s="5">
        <v>96.736587524399994</v>
      </c>
      <c r="Q3468" s="5">
        <v>34.224994659399997</v>
      </c>
      <c r="R3468" s="5">
        <v>105.544250488</v>
      </c>
      <c r="S3468">
        <f t="shared" si="702"/>
        <v>4.1263023553328185E-2</v>
      </c>
      <c r="T3468">
        <f t="shared" si="703"/>
        <v>167.61121153745924</v>
      </c>
      <c r="U3468">
        <f t="shared" si="704"/>
        <v>503.36168111424638</v>
      </c>
      <c r="V3468" s="9">
        <v>426.68771362299998</v>
      </c>
      <c r="W3468" s="9">
        <v>147.16236877399999</v>
      </c>
      <c r="X3468">
        <f t="shared" si="711"/>
        <v>9.283225767424139E-4</v>
      </c>
      <c r="Y3468">
        <f t="shared" si="712"/>
        <v>40.531601232227167</v>
      </c>
      <c r="Z3468">
        <f t="shared" si="705"/>
        <v>0.8570422794076471</v>
      </c>
      <c r="AA3468">
        <f t="shared" si="706"/>
        <v>0.1215716745076772</v>
      </c>
      <c r="AB3468">
        <f>(1/(AA3468*k))*(LN((50-dTar)/(hTar-dTar)))</f>
        <v>35.947066326060373</v>
      </c>
      <c r="AC3468">
        <f t="shared" si="707"/>
        <v>57.987909132038027</v>
      </c>
      <c r="AD3468" s="19">
        <v>263.32843017599998</v>
      </c>
      <c r="AE3468" s="19">
        <v>49.9488449097</v>
      </c>
      <c r="AF3468">
        <f t="shared" si="713"/>
        <v>2.6934925290854213E-3</v>
      </c>
      <c r="AG3468" s="23">
        <f t="shared" si="708"/>
        <v>34.200970434775471</v>
      </c>
      <c r="AH3468" s="25">
        <f t="shared" si="714"/>
        <v>36.60720374026679</v>
      </c>
      <c r="AI3468" s="25">
        <f t="shared" si="709"/>
        <v>0.32575642821486278</v>
      </c>
    </row>
    <row r="3469" spans="6:35" ht="15">
      <c r="F3469" s="5">
        <v>2006</v>
      </c>
      <c r="G3469" s="5">
        <v>5</v>
      </c>
      <c r="H3469" s="5">
        <v>0</v>
      </c>
      <c r="I3469" s="5">
        <v>145</v>
      </c>
      <c r="J3469" s="5">
        <v>8</v>
      </c>
      <c r="K3469" s="5">
        <v>11.204999923700001</v>
      </c>
      <c r="L3469" s="5">
        <v>0.521022260189</v>
      </c>
      <c r="M3469" s="5">
        <v>1.98549997807</v>
      </c>
      <c r="N3469" s="8">
        <f t="shared" si="710"/>
        <v>1.98549997807</v>
      </c>
      <c r="O3469" s="5">
        <v>1.1833332777000001</v>
      </c>
      <c r="P3469" s="5">
        <v>96.736587524399994</v>
      </c>
      <c r="Q3469" s="5">
        <v>37.595260620099999</v>
      </c>
      <c r="R3469" s="5">
        <v>170.088500977</v>
      </c>
      <c r="S3469">
        <f t="shared" si="702"/>
        <v>0.11796649233829178</v>
      </c>
      <c r="T3469">
        <f t="shared" si="703"/>
        <v>58.628049646832487</v>
      </c>
      <c r="U3469">
        <f t="shared" si="704"/>
        <v>176.0688521965829</v>
      </c>
      <c r="V3469" s="9">
        <v>410.70046997100002</v>
      </c>
      <c r="W3469" s="9">
        <v>51.475334167500002</v>
      </c>
      <c r="X3469">
        <f t="shared" si="711"/>
        <v>1.566797293285904E-3</v>
      </c>
      <c r="Y3469">
        <f t="shared" si="712"/>
        <v>41.398010197470775</v>
      </c>
      <c r="Z3469">
        <f t="shared" si="705"/>
        <v>2.450190576962207</v>
      </c>
      <c r="AA3469">
        <f t="shared" si="706"/>
        <v>0.34756018280697365</v>
      </c>
      <c r="AB3469">
        <f>(1/(AA3469*k))*(LN((50-dTar)/(hTar-dTar)))</f>
        <v>12.573779342626155</v>
      </c>
      <c r="AC3469">
        <f t="shared" si="707"/>
        <v>20.283356849009692</v>
      </c>
      <c r="AD3469" s="19">
        <v>202.98506164599999</v>
      </c>
      <c r="AE3469" s="19">
        <v>17.471405029300001</v>
      </c>
      <c r="AF3469">
        <f t="shared" si="713"/>
        <v>4.1538619799603741E-3</v>
      </c>
      <c r="AG3469" s="23">
        <f t="shared" si="708"/>
        <v>37.910051282399749</v>
      </c>
      <c r="AH3469" s="25">
        <f t="shared" si="714"/>
        <v>39.235802724579514</v>
      </c>
      <c r="AI3469" s="25">
        <f t="shared" si="709"/>
        <v>0.93130216556945355</v>
      </c>
    </row>
    <row r="3470" spans="6:35" ht="15">
      <c r="F3470" s="5">
        <v>2006</v>
      </c>
      <c r="G3470" s="5">
        <v>5</v>
      </c>
      <c r="H3470" s="5">
        <v>0</v>
      </c>
      <c r="I3470" s="5">
        <v>145</v>
      </c>
      <c r="J3470" s="5">
        <v>9</v>
      </c>
      <c r="K3470" s="5">
        <v>12.4350004196</v>
      </c>
      <c r="L3470" s="5">
        <v>0.62839442491499997</v>
      </c>
      <c r="M3470" s="5">
        <v>1.8930000066799999</v>
      </c>
      <c r="N3470" s="8">
        <f t="shared" si="710"/>
        <v>1.8930000066799999</v>
      </c>
      <c r="O3470" s="5">
        <v>0</v>
      </c>
      <c r="P3470" s="5">
        <v>96.736587524399994</v>
      </c>
      <c r="Q3470" s="5">
        <v>40.615356445300002</v>
      </c>
      <c r="R3470" s="5">
        <v>288.947509766</v>
      </c>
      <c r="S3470">
        <f t="shared" si="702"/>
        <v>0.11247069919460335</v>
      </c>
      <c r="T3470">
        <f t="shared" si="703"/>
        <v>61.492863643581842</v>
      </c>
      <c r="U3470">
        <f t="shared" si="704"/>
        <v>184.67231956762507</v>
      </c>
      <c r="V3470" s="9">
        <v>328.55407714799998</v>
      </c>
      <c r="W3470" s="9">
        <v>53.9906311035</v>
      </c>
      <c r="X3470">
        <f t="shared" si="711"/>
        <v>1.7629936178835614E-3</v>
      </c>
      <c r="Y3470">
        <f t="shared" si="712"/>
        <v>45.553927216973413</v>
      </c>
      <c r="Z3470">
        <f t="shared" si="705"/>
        <v>2.3360417173438059</v>
      </c>
      <c r="AA3470">
        <f t="shared" si="706"/>
        <v>0.33136813681299754</v>
      </c>
      <c r="AB3470">
        <f>(1/(AA3470*k))*(LN((50-dTar)/(hTar-dTar)))</f>
        <v>13.188187279949368</v>
      </c>
      <c r="AC3470">
        <f t="shared" si="707"/>
        <v>21.274487288315449</v>
      </c>
      <c r="AD3470" s="19">
        <v>149.605758667</v>
      </c>
      <c r="AE3470" s="19">
        <v>18.325130462600001</v>
      </c>
      <c r="AF3470">
        <f t="shared" si="713"/>
        <v>5.2852620730565675E-3</v>
      </c>
      <c r="AG3470" s="23">
        <f t="shared" si="708"/>
        <v>40.431787117900718</v>
      </c>
      <c r="AH3470" s="25">
        <f t="shared" si="714"/>
        <v>42.378680641803989</v>
      </c>
      <c r="AI3470" s="25">
        <f t="shared" si="709"/>
        <v>0.8879148955507673</v>
      </c>
    </row>
    <row r="3471" spans="6:35" ht="15">
      <c r="F3471" s="5">
        <v>2006</v>
      </c>
      <c r="G3471" s="5">
        <v>5</v>
      </c>
      <c r="H3471" s="5">
        <v>0</v>
      </c>
      <c r="I3471" s="5">
        <v>145</v>
      </c>
      <c r="J3471" s="5">
        <v>10</v>
      </c>
      <c r="K3471" s="5">
        <v>13.7299995422</v>
      </c>
      <c r="L3471" s="5">
        <v>0.75129354000100002</v>
      </c>
      <c r="M3471" s="5">
        <v>2.74799990654</v>
      </c>
      <c r="N3471" s="8">
        <f t="shared" si="710"/>
        <v>2.74799990654</v>
      </c>
      <c r="O3471" s="5">
        <v>1.1833332777000001</v>
      </c>
      <c r="P3471" s="5">
        <v>96.736587524399994</v>
      </c>
      <c r="Q3471" s="5">
        <v>41.510181426999999</v>
      </c>
      <c r="R3471" s="5">
        <v>620.125</v>
      </c>
      <c r="S3471">
        <f t="shared" si="702"/>
        <v>0.16326966179852992</v>
      </c>
      <c r="T3471">
        <f t="shared" si="703"/>
        <v>42.360260279134891</v>
      </c>
      <c r="U3471">
        <f t="shared" si="704"/>
        <v>127.21423364795038</v>
      </c>
      <c r="V3471" s="9">
        <v>156.03594970699999</v>
      </c>
      <c r="W3471" s="9">
        <v>37.192237853999998</v>
      </c>
      <c r="X3471">
        <f t="shared" si="711"/>
        <v>3.1206854455388465E-3</v>
      </c>
      <c r="Y3471">
        <f t="shared" si="712"/>
        <v>47.833428066059398</v>
      </c>
      <c r="Z3471">
        <f t="shared" si="705"/>
        <v>3.3911475954999752</v>
      </c>
      <c r="AA3471">
        <f t="shared" si="706"/>
        <v>0.48103518530329425</v>
      </c>
      <c r="AB3471">
        <f>(1/(AA3471*k))*(LN((50-dTar)/(hTar-dTar)))</f>
        <v>9.0848760764606116</v>
      </c>
      <c r="AC3471">
        <f t="shared" si="707"/>
        <v>14.655242339364506</v>
      </c>
      <c r="AD3471" s="19">
        <v>93.477745056200007</v>
      </c>
      <c r="AE3471" s="19">
        <v>12.623535156299999</v>
      </c>
      <c r="AF3471">
        <f t="shared" si="713"/>
        <v>8.2811261774328043E-3</v>
      </c>
      <c r="AG3471" s="23">
        <f t="shared" si="708"/>
        <v>42.028271827566535</v>
      </c>
      <c r="AH3471" s="25">
        <f t="shared" si="714"/>
        <v>44.23477552862979</v>
      </c>
      <c r="AI3471" s="25">
        <f t="shared" si="709"/>
        <v>1.2889540630632694</v>
      </c>
    </row>
    <row r="3472" spans="6:35" ht="15">
      <c r="F3472" s="5">
        <v>2006</v>
      </c>
      <c r="G3472" s="5">
        <v>5</v>
      </c>
      <c r="H3472" s="5">
        <v>0</v>
      </c>
      <c r="I3472" s="5">
        <v>145</v>
      </c>
      <c r="J3472" s="5">
        <v>11</v>
      </c>
      <c r="K3472" s="5">
        <v>14.199999809299999</v>
      </c>
      <c r="L3472" s="5">
        <v>0.76873791217800003</v>
      </c>
      <c r="M3472" s="5">
        <v>1.4900000095399999</v>
      </c>
      <c r="N3472" s="8">
        <f t="shared" si="710"/>
        <v>1.4900000095399999</v>
      </c>
      <c r="O3472" s="5">
        <v>0</v>
      </c>
      <c r="P3472" s="5">
        <v>96.736587524399994</v>
      </c>
      <c r="Q3472" s="5">
        <v>42.946750640899999</v>
      </c>
      <c r="R3472" s="5">
        <v>521.10998535199997</v>
      </c>
      <c r="S3472">
        <f t="shared" si="702"/>
        <v>8.8526858046259913E-2</v>
      </c>
      <c r="T3472">
        <f t="shared" si="703"/>
        <v>78.124825867625461</v>
      </c>
      <c r="U3472">
        <f t="shared" si="704"/>
        <v>234.62060398445965</v>
      </c>
      <c r="V3472" s="9">
        <v>142.798751831</v>
      </c>
      <c r="W3472" s="9">
        <v>68.593475341800001</v>
      </c>
      <c r="X3472">
        <f t="shared" si="711"/>
        <v>2.2420879628178457E-3</v>
      </c>
      <c r="Y3472">
        <f t="shared" si="712"/>
        <v>52.066937673796396</v>
      </c>
      <c r="Z3472">
        <f t="shared" si="705"/>
        <v>1.8387227516352032</v>
      </c>
      <c r="AA3472">
        <f t="shared" si="706"/>
        <v>0.26082330970434148</v>
      </c>
      <c r="AB3472">
        <f>(1/(AA3472*k))*(LN((50-dTar)/(hTar-dTar)))</f>
        <v>16.755193590064902</v>
      </c>
      <c r="AC3472">
        <f t="shared" si="707"/>
        <v>27.028593504054999</v>
      </c>
      <c r="AD3472" s="19">
        <v>103.067268372</v>
      </c>
      <c r="AE3472" s="19">
        <v>23.281524658199999</v>
      </c>
      <c r="AF3472">
        <f t="shared" si="713"/>
        <v>6.5198659502302978E-3</v>
      </c>
      <c r="AG3472" s="23">
        <f t="shared" si="708"/>
        <v>42.891555792636836</v>
      </c>
      <c r="AH3472" s="25">
        <f t="shared" si="714"/>
        <v>46.379061252903909</v>
      </c>
      <c r="AI3472" s="25">
        <f t="shared" si="709"/>
        <v>0.69888705661531181</v>
      </c>
    </row>
    <row r="3473" spans="6:35" ht="15">
      <c r="F3473" s="5">
        <v>2006</v>
      </c>
      <c r="G3473" s="5">
        <v>5</v>
      </c>
      <c r="H3473" s="5">
        <v>0</v>
      </c>
      <c r="I3473" s="5">
        <v>145</v>
      </c>
      <c r="J3473" s="5">
        <v>12</v>
      </c>
      <c r="K3473" s="5">
        <v>14.484999656699999</v>
      </c>
      <c r="L3473" s="5">
        <v>0.78997659683200006</v>
      </c>
      <c r="M3473" s="5">
        <v>1.2960000038099999</v>
      </c>
      <c r="N3473" s="8">
        <f t="shared" si="710"/>
        <v>1.2960000038099999</v>
      </c>
      <c r="O3473" s="5">
        <v>1.1833332777000001</v>
      </c>
      <c r="P3473" s="5">
        <v>96.736587524399994</v>
      </c>
      <c r="Q3473" s="5">
        <v>42.421493530299998</v>
      </c>
      <c r="R3473" s="5">
        <v>539.86749267599998</v>
      </c>
      <c r="S3473">
        <f t="shared" si="702"/>
        <v>7.7000542033996658E-2</v>
      </c>
      <c r="T3473">
        <f t="shared" si="703"/>
        <v>89.819437458225863</v>
      </c>
      <c r="U3473">
        <f t="shared" si="704"/>
        <v>269.74128174954564</v>
      </c>
      <c r="V3473" s="9">
        <v>130.99253845199999</v>
      </c>
      <c r="W3473" s="9">
        <v>78.861320495599998</v>
      </c>
      <c r="X3473">
        <f t="shared" si="711"/>
        <v>2.0850920185437809E-3</v>
      </c>
      <c r="Y3473">
        <f t="shared" si="712"/>
        <v>52.197050737604272</v>
      </c>
      <c r="Z3473">
        <f t="shared" si="705"/>
        <v>1.5993185757498376</v>
      </c>
      <c r="AA3473">
        <f t="shared" si="706"/>
        <v>0.2268637638968343</v>
      </c>
      <c r="AB3473">
        <f>(1/(AA3473*k))*(LN((50-dTar)/(hTar-dTar)))</f>
        <v>19.263301339234623</v>
      </c>
      <c r="AC3473">
        <f t="shared" si="707"/>
        <v>31.074540478781426</v>
      </c>
      <c r="AD3473" s="19">
        <v>100.72698211700001</v>
      </c>
      <c r="AE3473" s="19">
        <v>26.7665672302</v>
      </c>
      <c r="AF3473">
        <f t="shared" si="713"/>
        <v>6.3064390893365595E-3</v>
      </c>
      <c r="AG3473" s="23">
        <f t="shared" si="708"/>
        <v>41.968010532864881</v>
      </c>
      <c r="AH3473" s="25">
        <f t="shared" si="714"/>
        <v>45.856004954173002</v>
      </c>
      <c r="AI3473" s="25">
        <f t="shared" si="709"/>
        <v>0.60789102163551911</v>
      </c>
    </row>
    <row r="3474" spans="6:35" ht="15">
      <c r="F3474" s="5">
        <v>2006</v>
      </c>
      <c r="G3474" s="5">
        <v>5</v>
      </c>
      <c r="H3474" s="5">
        <v>0</v>
      </c>
      <c r="I3474" s="5">
        <v>145</v>
      </c>
      <c r="J3474" s="5">
        <v>13</v>
      </c>
      <c r="K3474" s="5">
        <v>15.1949996948</v>
      </c>
      <c r="L3474" s="5">
        <v>0.82472789287600001</v>
      </c>
      <c r="M3474" s="5">
        <v>1.11950004101</v>
      </c>
      <c r="N3474" s="8">
        <f t="shared" si="710"/>
        <v>1.11950004101</v>
      </c>
      <c r="O3474" s="5">
        <v>0</v>
      </c>
      <c r="P3474" s="5">
        <v>96.736587524399994</v>
      </c>
      <c r="Q3474" s="5">
        <v>42.833744049099998</v>
      </c>
      <c r="R3474" s="5">
        <v>677.01251220699999</v>
      </c>
      <c r="S3474">
        <f t="shared" si="702"/>
        <v>6.6513973542772581E-2</v>
      </c>
      <c r="T3474">
        <f t="shared" si="703"/>
        <v>103.98033677877545</v>
      </c>
      <c r="U3474">
        <f t="shared" si="704"/>
        <v>312.26859255827628</v>
      </c>
      <c r="V3474" s="9">
        <v>103.721664429</v>
      </c>
      <c r="W3474" s="9">
        <v>91.294570922899993</v>
      </c>
      <c r="X3474">
        <f t="shared" si="711"/>
        <v>1.9712791413841924E-3</v>
      </c>
      <c r="Y3474">
        <f t="shared" si="712"/>
        <v>53.877179541788749</v>
      </c>
      <c r="Z3474">
        <f t="shared" si="705"/>
        <v>1.3815101897194788</v>
      </c>
      <c r="AA3474">
        <f t="shared" si="706"/>
        <v>0.19596758660459299</v>
      </c>
      <c r="AB3474">
        <f>(1/(AA3474*k))*(LN((50-dTar)/(hTar-dTar)))</f>
        <v>22.300346310410038</v>
      </c>
      <c r="AC3474">
        <f t="shared" si="707"/>
        <v>35.973741048335505</v>
      </c>
      <c r="AD3474" s="19">
        <v>88.228767395000006</v>
      </c>
      <c r="AE3474" s="19">
        <v>30.986574173000001</v>
      </c>
      <c r="AF3474">
        <f t="shared" si="713"/>
        <v>6.4437522481670889E-3</v>
      </c>
      <c r="AG3474" s="23">
        <f t="shared" si="708"/>
        <v>41.388132808761846</v>
      </c>
      <c r="AH3474" s="25">
        <f t="shared" si="714"/>
        <v>46.135141624209368</v>
      </c>
      <c r="AI3474" s="25">
        <f t="shared" si="709"/>
        <v>0.52510341176692177</v>
      </c>
    </row>
    <row r="3475" spans="6:35" ht="15">
      <c r="F3475" s="5">
        <v>2006</v>
      </c>
      <c r="G3475" s="5">
        <v>5</v>
      </c>
      <c r="H3475" s="5">
        <v>0</v>
      </c>
      <c r="I3475" s="5">
        <v>145</v>
      </c>
      <c r="J3475" s="5">
        <v>14</v>
      </c>
      <c r="K3475" s="5">
        <v>15.204999923700001</v>
      </c>
      <c r="L3475" s="5">
        <v>0.84296947717699999</v>
      </c>
      <c r="M3475" s="5">
        <v>1.22599995136</v>
      </c>
      <c r="N3475" s="8">
        <f t="shared" si="710"/>
        <v>1.22599995136</v>
      </c>
      <c r="O3475" s="5">
        <v>1.1833332777000001</v>
      </c>
      <c r="P3475" s="5">
        <v>96.736587524399994</v>
      </c>
      <c r="Q3475" s="5">
        <v>40.4683990479</v>
      </c>
      <c r="R3475" s="5">
        <v>529.41247558600003</v>
      </c>
      <c r="S3475">
        <f t="shared" si="702"/>
        <v>7.284155903614753E-2</v>
      </c>
      <c r="T3475">
        <f t="shared" si="703"/>
        <v>94.947794377107243</v>
      </c>
      <c r="U3475">
        <f t="shared" si="704"/>
        <v>285.14250900852937</v>
      </c>
      <c r="V3475" s="9">
        <v>112.29712677000001</v>
      </c>
      <c r="W3475" s="9">
        <v>83.364013671899997</v>
      </c>
      <c r="X3475">
        <f t="shared" si="711"/>
        <v>2.079851101677421E-3</v>
      </c>
      <c r="Y3475">
        <f t="shared" si="712"/>
        <v>50.426483604736866</v>
      </c>
      <c r="Z3475">
        <f t="shared" si="705"/>
        <v>1.5129355635140131</v>
      </c>
      <c r="AA3475">
        <f t="shared" si="706"/>
        <v>0.21461031071388897</v>
      </c>
      <c r="AB3475">
        <f>(1/(AA3475*k))*(LN((50-dTar)/(hTar-dTar)))</f>
        <v>20.363164436790836</v>
      </c>
      <c r="AC3475">
        <f t="shared" si="707"/>
        <v>32.848781547030555</v>
      </c>
      <c r="AD3475" s="19">
        <v>100.99333190900001</v>
      </c>
      <c r="AE3475" s="19">
        <v>28.294839859</v>
      </c>
      <c r="AF3475">
        <f t="shared" si="713"/>
        <v>6.1676254521509941E-3</v>
      </c>
      <c r="AG3475" s="23">
        <f t="shared" si="708"/>
        <v>40.210129403862894</v>
      </c>
      <c r="AH3475" s="25">
        <f t="shared" si="714"/>
        <v>44.093301954177242</v>
      </c>
      <c r="AI3475" s="25">
        <f t="shared" si="709"/>
        <v>0.57505737713453597</v>
      </c>
    </row>
    <row r="3476" spans="6:35" ht="15">
      <c r="F3476" s="5">
        <v>2006</v>
      </c>
      <c r="G3476" s="5">
        <v>5</v>
      </c>
      <c r="H3476" s="5">
        <v>0</v>
      </c>
      <c r="I3476" s="5">
        <v>145</v>
      </c>
      <c r="J3476" s="5">
        <v>15</v>
      </c>
      <c r="K3476" s="5">
        <v>13.3950004578</v>
      </c>
      <c r="L3476" s="5">
        <v>0.506703495979</v>
      </c>
      <c r="M3476" s="5">
        <v>0.786000013351</v>
      </c>
      <c r="N3476" s="8">
        <f t="shared" si="710"/>
        <v>0.786000013351</v>
      </c>
      <c r="O3476" s="5">
        <v>0</v>
      </c>
      <c r="P3476" s="5">
        <v>96.736587524399994</v>
      </c>
      <c r="Q3476" s="5">
        <v>37.874134063699998</v>
      </c>
      <c r="R3476" s="5">
        <v>429.98748779300001</v>
      </c>
      <c r="S3476">
        <f t="shared" si="702"/>
        <v>4.6699403463604079E-2</v>
      </c>
      <c r="T3476">
        <f t="shared" si="703"/>
        <v>148.09922304173031</v>
      </c>
      <c r="U3476">
        <f t="shared" si="704"/>
        <v>444.76424457643503</v>
      </c>
      <c r="V3476" s="9">
        <v>198.13870239299999</v>
      </c>
      <c r="W3476" s="9">
        <v>130.03086852999999</v>
      </c>
      <c r="X3476">
        <f t="shared" si="711"/>
        <v>1.2937718339491268E-3</v>
      </c>
      <c r="Y3476">
        <f t="shared" si="712"/>
        <v>46.851117566085051</v>
      </c>
      <c r="Z3476">
        <f t="shared" si="705"/>
        <v>0.96995711280581653</v>
      </c>
      <c r="AA3476">
        <f t="shared" si="706"/>
        <v>0.13758867355521376</v>
      </c>
      <c r="AB3476">
        <f>(1/(AA3476*k))*(LN((50-dTar)/(hTar-dTar)))</f>
        <v>31.762389548322631</v>
      </c>
      <c r="AC3476">
        <f t="shared" si="707"/>
        <v>51.237409535399586</v>
      </c>
      <c r="AD3476" s="19">
        <v>118.078926086</v>
      </c>
      <c r="AE3476" s="19">
        <v>44.134185791</v>
      </c>
      <c r="AF3476">
        <f t="shared" si="713"/>
        <v>4.6849264803056553E-3</v>
      </c>
      <c r="AG3476" s="23">
        <f t="shared" si="708"/>
        <v>35.604811480532412</v>
      </c>
      <c r="AH3476" s="25">
        <f t="shared" si="714"/>
        <v>39.879462322230445</v>
      </c>
      <c r="AI3476" s="25">
        <f t="shared" si="709"/>
        <v>0.36867465255927517</v>
      </c>
    </row>
    <row r="3477" spans="6:35" ht="15">
      <c r="F3477" s="5">
        <v>2006</v>
      </c>
      <c r="G3477" s="5">
        <v>5</v>
      </c>
      <c r="H3477" s="5">
        <v>0</v>
      </c>
      <c r="I3477" s="5">
        <v>145</v>
      </c>
      <c r="J3477" s="5">
        <v>16</v>
      </c>
      <c r="K3477" s="5">
        <v>14.654999733</v>
      </c>
      <c r="L3477" s="5">
        <v>0.60732227563899999</v>
      </c>
      <c r="M3477" s="5">
        <v>0.44100001454400001</v>
      </c>
      <c r="N3477" s="8">
        <f t="shared" si="710"/>
        <v>0.44100001454400001</v>
      </c>
      <c r="O3477" s="5">
        <v>1.1833332777000001</v>
      </c>
      <c r="P3477" s="5">
        <v>96.736587524399994</v>
      </c>
      <c r="Q3477" s="5">
        <v>38.2374000549</v>
      </c>
      <c r="R3477" s="5">
        <v>568.46502685500002</v>
      </c>
      <c r="S3477">
        <f t="shared" si="702"/>
        <v>2.6201574118102172E-2</v>
      </c>
      <c r="T3477">
        <f t="shared" si="703"/>
        <v>263.95915521326714</v>
      </c>
      <c r="U3477">
        <f t="shared" si="704"/>
        <v>792.70904908382067</v>
      </c>
      <c r="V3477" s="9">
        <v>125.391296387</v>
      </c>
      <c r="W3477" s="9">
        <v>231.75570678700001</v>
      </c>
      <c r="X3477">
        <f t="shared" si="711"/>
        <v>8.6967407619104313E-4</v>
      </c>
      <c r="Y3477">
        <f t="shared" si="712"/>
        <v>49.630499917553138</v>
      </c>
      <c r="Z3477">
        <f t="shared" si="705"/>
        <v>0.54421258726289956</v>
      </c>
      <c r="AA3477">
        <f t="shared" si="706"/>
        <v>7.7196699756088796E-2</v>
      </c>
      <c r="AB3477">
        <f>(1/(AA3477*k))*(LN((50-dTar)/(hTar-dTar)))</f>
        <v>56.610516520856912</v>
      </c>
      <c r="AC3477">
        <f t="shared" si="707"/>
        <v>91.321095806622935</v>
      </c>
      <c r="AD3477" s="19">
        <v>98.329315185499993</v>
      </c>
      <c r="AE3477" s="19">
        <v>78.660934448199995</v>
      </c>
      <c r="AF3477">
        <f t="shared" si="713"/>
        <v>3.7270134751808972E-3</v>
      </c>
      <c r="AG3477" s="23">
        <f t="shared" si="708"/>
        <v>32.738513369375184</v>
      </c>
      <c r="AH3477" s="25">
        <f t="shared" si="714"/>
        <v>39.159052163787038</v>
      </c>
      <c r="AI3477" s="25">
        <f t="shared" si="709"/>
        <v>0.20685181218697959</v>
      </c>
    </row>
    <row r="3478" spans="6:35" ht="15">
      <c r="F3478" s="5">
        <v>2006</v>
      </c>
      <c r="G3478" s="5">
        <v>5</v>
      </c>
      <c r="H3478" s="5">
        <v>0</v>
      </c>
      <c r="I3478" s="5">
        <v>145</v>
      </c>
      <c r="J3478" s="5">
        <v>17</v>
      </c>
      <c r="K3478" s="5">
        <v>13.8350000381</v>
      </c>
      <c r="L3478" s="5">
        <v>0.58081179857300003</v>
      </c>
      <c r="M3478" s="5">
        <v>0.60850000381500002</v>
      </c>
      <c r="N3478" s="8">
        <f t="shared" si="710"/>
        <v>0.60850000381500002</v>
      </c>
      <c r="O3478" s="5">
        <v>0</v>
      </c>
      <c r="P3478" s="5">
        <v>96.736587524399994</v>
      </c>
      <c r="Q3478" s="5">
        <v>34.2822265625</v>
      </c>
      <c r="R3478" s="5">
        <v>162.94424438499999</v>
      </c>
      <c r="S3478">
        <f t="shared" si="702"/>
        <v>3.615341819729901E-2</v>
      </c>
      <c r="T3478">
        <f t="shared" si="703"/>
        <v>191.29990231431984</v>
      </c>
      <c r="U3478">
        <f t="shared" si="704"/>
        <v>574.5023828815099</v>
      </c>
      <c r="V3478" s="9">
        <v>247.008666992</v>
      </c>
      <c r="W3478" s="9">
        <v>167.96099853499999</v>
      </c>
      <c r="X3478">
        <f t="shared" si="711"/>
        <v>1.0106399686665463E-3</v>
      </c>
      <c r="Y3478">
        <f t="shared" si="712"/>
        <v>42.498733019929944</v>
      </c>
      <c r="Z3478">
        <f t="shared" si="705"/>
        <v>0.75091462699397526</v>
      </c>
      <c r="AA3478">
        <f t="shared" si="706"/>
        <v>0.10651743888184993</v>
      </c>
      <c r="AB3478">
        <f>(1/(AA3478*k))*(LN((50-dTar)/(hTar-dTar)))</f>
        <v>41.027507728054729</v>
      </c>
      <c r="AC3478">
        <f t="shared" si="707"/>
        <v>66.18340891767464</v>
      </c>
      <c r="AD3478" s="19">
        <v>197.06132507300001</v>
      </c>
      <c r="AE3478" s="19">
        <v>57.008167266800001</v>
      </c>
      <c r="AF3478">
        <f t="shared" si="713"/>
        <v>3.1225322114912771E-3</v>
      </c>
      <c r="AG3478" s="23">
        <f t="shared" si="708"/>
        <v>33.715952239812168</v>
      </c>
      <c r="AH3478" s="25">
        <f t="shared" si="714"/>
        <v>37.054232468767445</v>
      </c>
      <c r="AI3478" s="25">
        <f t="shared" si="709"/>
        <v>0.28541796905623085</v>
      </c>
    </row>
    <row r="3479" spans="6:35" ht="15">
      <c r="F3479" s="5">
        <v>2006</v>
      </c>
      <c r="G3479" s="5">
        <v>5</v>
      </c>
      <c r="H3479" s="5">
        <v>0</v>
      </c>
      <c r="I3479" s="5">
        <v>145</v>
      </c>
      <c r="J3479" s="5">
        <v>18</v>
      </c>
      <c r="K3479" s="5">
        <v>13.4650001526</v>
      </c>
      <c r="L3479" s="5">
        <v>0.52654415368999996</v>
      </c>
      <c r="M3479" s="5">
        <v>2.8500000014899999E-2</v>
      </c>
      <c r="N3479" s="8">
        <f t="shared" si="710"/>
        <v>2.8500000014899999E-2</v>
      </c>
      <c r="O3479" s="5">
        <v>1.1833332777000001</v>
      </c>
      <c r="P3479" s="5">
        <v>96.736587524399994</v>
      </c>
      <c r="Q3479" s="5">
        <v>32.057529449500002</v>
      </c>
      <c r="R3479" s="5">
        <v>94.259002685499993</v>
      </c>
      <c r="S3479">
        <f t="shared" si="702"/>
        <v>1.6932989526734137E-3</v>
      </c>
      <c r="T3479">
        <f t="shared" si="703"/>
        <v>4084.4207448145576</v>
      </c>
      <c r="U3479">
        <f t="shared" si="704"/>
        <v>12266.129894468773</v>
      </c>
      <c r="V3479" s="9">
        <v>392.20071411100002</v>
      </c>
      <c r="W3479" s="9">
        <v>3586.11450195</v>
      </c>
      <c r="X3479">
        <f t="shared" si="711"/>
        <v>6.155950499976096E-5</v>
      </c>
      <c r="Y3479">
        <f t="shared" si="712"/>
        <v>42.8253070766742</v>
      </c>
      <c r="Z3479">
        <f t="shared" si="705"/>
        <v>3.5170200076158765E-2</v>
      </c>
      <c r="AA3479">
        <f t="shared" si="706"/>
        <v>4.9889022032656872E-3</v>
      </c>
      <c r="AB3479">
        <f>(1/(AA3479*k))*(LN((50-dTar)/(hTar-dTar)))</f>
        <v>875.97328406979796</v>
      </c>
      <c r="AC3479">
        <f t="shared" si="707"/>
        <v>1413.0738441347341</v>
      </c>
      <c r="AD3479" s="19">
        <v>253.537185669</v>
      </c>
      <c r="AE3479" s="19">
        <v>1217.1744384799999</v>
      </c>
      <c r="AF3479">
        <f t="shared" si="713"/>
        <v>3.467664328703145E-4</v>
      </c>
      <c r="AG3479" s="23">
        <f t="shared" si="708"/>
        <v>21.840624976482559</v>
      </c>
      <c r="AH3479" s="25">
        <f t="shared" si="714"/>
        <v>29.816771839280847</v>
      </c>
      <c r="AI3479" s="25">
        <f t="shared" si="709"/>
        <v>1.3367973823100225E-2</v>
      </c>
    </row>
    <row r="3480" spans="6:35" ht="15">
      <c r="F3480" s="5">
        <v>2006</v>
      </c>
      <c r="G3480" s="5">
        <v>5</v>
      </c>
      <c r="H3480" s="5">
        <v>0</v>
      </c>
      <c r="I3480" s="5">
        <v>145</v>
      </c>
      <c r="J3480" s="5">
        <v>19</v>
      </c>
      <c r="K3480" s="5">
        <v>13.864999771100001</v>
      </c>
      <c r="L3480" s="5">
        <v>0.53203004598600001</v>
      </c>
      <c r="M3480" s="5">
        <v>1.0999999940400001E-2</v>
      </c>
      <c r="N3480" s="8">
        <f t="shared" si="710"/>
        <v>1.0999999940400001E-2</v>
      </c>
      <c r="O3480" s="5">
        <v>0</v>
      </c>
      <c r="P3480" s="5">
        <v>96.736587524399994</v>
      </c>
      <c r="Q3480" s="5">
        <v>31.708330154399999</v>
      </c>
      <c r="R3480" s="5">
        <v>196.61549377399999</v>
      </c>
      <c r="S3480">
        <f t="shared" si="702"/>
        <v>6.5355397785084139E-4</v>
      </c>
      <c r="T3480">
        <f t="shared" si="703"/>
        <v>10582.362901707414</v>
      </c>
      <c r="U3480">
        <f t="shared" si="704"/>
        <v>31780.427642658069</v>
      </c>
      <c r="V3480" s="9">
        <v>286.18411254900002</v>
      </c>
      <c r="W3480" s="9">
        <v>9291.296875</v>
      </c>
      <c r="X3480">
        <f t="shared" si="711"/>
        <v>2.4179172330527805E-5</v>
      </c>
      <c r="Y3480">
        <f t="shared" si="712"/>
        <v>42.611436785268879</v>
      </c>
      <c r="Z3480">
        <f t="shared" si="705"/>
        <v>1.3574463106643616E-2</v>
      </c>
      <c r="AA3480">
        <f t="shared" si="706"/>
        <v>1.9255411898208221E-3</v>
      </c>
      <c r="AB3480">
        <f>(1/(AA3480*k))*(LN((50-dTar)/(hTar-dTar)))</f>
        <v>2269.567158573404</v>
      </c>
      <c r="AC3480">
        <f t="shared" si="707"/>
        <v>3661.1458906453649</v>
      </c>
      <c r="AD3480" s="19">
        <v>183.57142639200001</v>
      </c>
      <c r="AE3480" s="19">
        <v>3153.5883789099998</v>
      </c>
      <c r="AF3480">
        <f t="shared" si="713"/>
        <v>1.4289172886218561E-4</v>
      </c>
      <c r="AG3480" s="23">
        <f t="shared" si="708"/>
        <v>20.319371611376358</v>
      </c>
      <c r="AH3480" s="25">
        <f t="shared" si="714"/>
        <v>28.792446631198263</v>
      </c>
      <c r="AI3480" s="25">
        <f t="shared" si="709"/>
        <v>5.1595688133506557E-3</v>
      </c>
    </row>
    <row r="3481" spans="6:35" ht="15">
      <c r="F3481" s="5">
        <v>2006</v>
      </c>
      <c r="G3481" s="5">
        <v>5</v>
      </c>
      <c r="H3481" s="5">
        <v>0</v>
      </c>
      <c r="I3481" s="5">
        <v>145</v>
      </c>
      <c r="J3481" s="5">
        <v>20</v>
      </c>
      <c r="K3481" s="5">
        <v>14.6850004196</v>
      </c>
      <c r="L3481" s="5">
        <v>0.55369019508399997</v>
      </c>
      <c r="M3481" s="5">
        <v>0.324000000954</v>
      </c>
      <c r="N3481" s="8">
        <f t="shared" si="710"/>
        <v>0.324000000954</v>
      </c>
      <c r="O3481" s="5">
        <v>1.1833332777000001</v>
      </c>
      <c r="P3481" s="5">
        <v>96.736587524399994</v>
      </c>
      <c r="Q3481" s="5">
        <v>35.305576324500002</v>
      </c>
      <c r="R3481" s="5">
        <v>138.79525756800001</v>
      </c>
      <c r="S3481">
        <f t="shared" si="702"/>
        <v>1.9250135508588288E-2</v>
      </c>
      <c r="T3481">
        <f t="shared" si="703"/>
        <v>359.2777498312401</v>
      </c>
      <c r="U3481">
        <f t="shared" si="704"/>
        <v>1078.9651269931871</v>
      </c>
      <c r="V3481" s="9">
        <v>448.00808715800002</v>
      </c>
      <c r="W3481" s="9">
        <v>315.44528198199998</v>
      </c>
      <c r="X3481">
        <f t="shared" si="711"/>
        <v>5.4276485071050361E-4</v>
      </c>
      <c r="Y3481">
        <f t="shared" si="712"/>
        <v>43.858040444974698</v>
      </c>
      <c r="Z3481">
        <f t="shared" si="705"/>
        <v>0.39982964393931053</v>
      </c>
      <c r="AA3481">
        <f t="shared" si="706"/>
        <v>5.6715940974471163E-2</v>
      </c>
      <c r="AB3481">
        <f>(1/(AA3481*k))*(LN((50-dTar)/(hTar-dTar)))</f>
        <v>77.053205356581756</v>
      </c>
      <c r="AC3481">
        <f t="shared" si="707"/>
        <v>124.29816191455022</v>
      </c>
      <c r="AD3481" s="19">
        <v>402.65219116200001</v>
      </c>
      <c r="AE3481" s="19">
        <v>107.066268921</v>
      </c>
      <c r="AF3481">
        <f t="shared" si="713"/>
        <v>1.577245714551414E-3</v>
      </c>
      <c r="AG3481" s="23">
        <f t="shared" si="708"/>
        <v>35.259726736244488</v>
      </c>
      <c r="AH3481" s="25">
        <f t="shared" si="714"/>
        <v>38.527892181201004</v>
      </c>
      <c r="AI3481" s="25">
        <f t="shared" si="709"/>
        <v>0.15197275540958341</v>
      </c>
    </row>
    <row r="3482" spans="6:35" ht="15">
      <c r="F3482" s="5">
        <v>2006</v>
      </c>
      <c r="G3482" s="5">
        <v>5</v>
      </c>
      <c r="H3482" s="5">
        <v>0</v>
      </c>
      <c r="I3482" s="5">
        <v>145</v>
      </c>
      <c r="J3482" s="5">
        <v>21</v>
      </c>
      <c r="K3482" s="5">
        <v>14.6949996948</v>
      </c>
      <c r="L3482" s="5">
        <v>0.57461440563199995</v>
      </c>
      <c r="M3482" s="5">
        <v>0.56650000810599999</v>
      </c>
      <c r="N3482" s="8">
        <f t="shared" si="710"/>
        <v>0.56650000810599999</v>
      </c>
      <c r="O3482" s="5">
        <v>0</v>
      </c>
      <c r="P3482" s="5">
        <v>96.736587524399994</v>
      </c>
      <c r="Q3482" s="5">
        <v>34.2754364014</v>
      </c>
      <c r="R3482" s="5">
        <v>12.6310749054</v>
      </c>
      <c r="S3482">
        <f t="shared" si="702"/>
        <v>3.3658030523293525E-2</v>
      </c>
      <c r="T3482">
        <f t="shared" si="703"/>
        <v>205.48277073685685</v>
      </c>
      <c r="U3482">
        <f t="shared" si="704"/>
        <v>617.09567020820452</v>
      </c>
      <c r="V3482" s="9">
        <v>433.29080200200002</v>
      </c>
      <c r="W3482" s="9">
        <v>180.413528442</v>
      </c>
      <c r="X3482">
        <f t="shared" si="711"/>
        <v>8.124796875772644E-4</v>
      </c>
      <c r="Y3482">
        <f t="shared" si="712"/>
        <v>41.14454133252076</v>
      </c>
      <c r="Z3482">
        <f t="shared" si="705"/>
        <v>0.69908486378306023</v>
      </c>
      <c r="AA3482">
        <f t="shared" si="706"/>
        <v>9.9165373232017157E-2</v>
      </c>
      <c r="AB3482">
        <f>(1/(AA3482*k))*(LN((50-dTar)/(hTar-dTar)))</f>
        <v>44.069264345658944</v>
      </c>
      <c r="AC3482">
        <f t="shared" si="707"/>
        <v>71.09021006643863</v>
      </c>
      <c r="AD3482" s="19">
        <v>398.67031860399999</v>
      </c>
      <c r="AE3482" s="19">
        <v>61.2347259521</v>
      </c>
      <c r="AF3482">
        <f t="shared" si="713"/>
        <v>1.8832560014323601E-3</v>
      </c>
      <c r="AG3482" s="23">
        <f t="shared" si="708"/>
        <v>35.636066330243381</v>
      </c>
      <c r="AH3482" s="25">
        <f t="shared" si="714"/>
        <v>37.729803342719549</v>
      </c>
      <c r="AI3482" s="25">
        <f t="shared" si="709"/>
        <v>0.26571779912939925</v>
      </c>
    </row>
    <row r="3483" spans="6:35" ht="15">
      <c r="F3483" s="5">
        <v>2006</v>
      </c>
      <c r="G3483" s="5">
        <v>5</v>
      </c>
      <c r="H3483" s="5">
        <v>0</v>
      </c>
      <c r="I3483" s="5">
        <v>145</v>
      </c>
      <c r="J3483" s="5">
        <v>22</v>
      </c>
      <c r="K3483" s="5">
        <v>14.404999733</v>
      </c>
      <c r="L3483" s="5">
        <v>0.54138350486800002</v>
      </c>
      <c r="M3483" s="5">
        <v>0.911000013351</v>
      </c>
      <c r="N3483" s="8">
        <f t="shared" si="710"/>
        <v>0.911000013351</v>
      </c>
      <c r="O3483" s="5">
        <v>1.1833332777000001</v>
      </c>
      <c r="P3483" s="5">
        <v>96.736587524399994</v>
      </c>
      <c r="Q3483" s="5">
        <v>33.3093147278</v>
      </c>
      <c r="R3483" s="5">
        <v>0.76670002937299997</v>
      </c>
      <c r="S3483">
        <f t="shared" si="702"/>
        <v>5.4126153252148576E-2</v>
      </c>
      <c r="T3483">
        <f t="shared" si="703"/>
        <v>127.77825420648222</v>
      </c>
      <c r="U3483">
        <f t="shared" si="704"/>
        <v>383.73731838841763</v>
      </c>
      <c r="V3483" s="9">
        <v>425.172607422</v>
      </c>
      <c r="W3483" s="9">
        <v>112.189094543</v>
      </c>
      <c r="X3483">
        <f t="shared" si="711"/>
        <v>1.0856596065169071E-3</v>
      </c>
      <c r="Y3483">
        <f t="shared" si="712"/>
        <v>38.674365368544521</v>
      </c>
      <c r="Z3483">
        <f t="shared" si="705"/>
        <v>1.1242123762170952</v>
      </c>
      <c r="AA3483">
        <f t="shared" si="706"/>
        <v>0.15946982355809736</v>
      </c>
      <c r="AB3483">
        <f>(1/(AA3483*k))*(LN((50-dTar)/(hTar-dTar)))</f>
        <v>27.404213219722934</v>
      </c>
      <c r="AC3483">
        <f t="shared" si="707"/>
        <v>44.207029625342109</v>
      </c>
      <c r="AD3483" s="19">
        <v>393.21252441399997</v>
      </c>
      <c r="AE3483" s="19">
        <v>38.078453064000001</v>
      </c>
      <c r="AF3483">
        <f t="shared" si="713"/>
        <v>2.10305823591531E-3</v>
      </c>
      <c r="AG3483" s="23">
        <f t="shared" si="708"/>
        <v>35.078811254651086</v>
      </c>
      <c r="AH3483" s="25">
        <f t="shared" si="714"/>
        <v>36.445458961231814</v>
      </c>
      <c r="AI3483" s="25">
        <f t="shared" si="709"/>
        <v>0.42730611666502682</v>
      </c>
    </row>
    <row r="3484" spans="6:35" ht="15">
      <c r="F3484" s="5">
        <v>2006</v>
      </c>
      <c r="G3484" s="5">
        <v>5</v>
      </c>
      <c r="H3484" s="5">
        <v>0</v>
      </c>
      <c r="I3484" s="5">
        <v>145</v>
      </c>
      <c r="J3484" s="5">
        <v>23</v>
      </c>
      <c r="K3484" s="5">
        <v>13.9799995422</v>
      </c>
      <c r="L3484" s="5">
        <v>0.48956027626999998</v>
      </c>
      <c r="M3484" s="5">
        <v>0.47200000286100002</v>
      </c>
      <c r="N3484" s="8">
        <f t="shared" si="710"/>
        <v>0.47200000286100002</v>
      </c>
      <c r="O3484" s="5">
        <v>0</v>
      </c>
      <c r="P3484" s="5">
        <v>96.736587524399994</v>
      </c>
      <c r="Q3484" s="5">
        <v>34.821060180700002</v>
      </c>
      <c r="R3484" s="5">
        <v>0.79540002346000005</v>
      </c>
      <c r="S3484">
        <f t="shared" si="702"/>
        <v>2.8043407371527464E-2</v>
      </c>
      <c r="T3484">
        <f t="shared" si="703"/>
        <v>246.6228614035694</v>
      </c>
      <c r="U3484">
        <f t="shared" si="704"/>
        <v>740.64555096639504</v>
      </c>
      <c r="V3484" s="9">
        <v>437.39556884799998</v>
      </c>
      <c r="W3484" s="9">
        <v>216.53446960400001</v>
      </c>
      <c r="X3484">
        <f t="shared" si="711"/>
        <v>7.1706403553001231E-4</v>
      </c>
      <c r="Y3484">
        <f t="shared" si="712"/>
        <v>42.301916569029629</v>
      </c>
      <c r="Z3484">
        <f t="shared" si="705"/>
        <v>0.58246787817158274</v>
      </c>
      <c r="AA3484">
        <f t="shared" si="706"/>
        <v>8.2623222911704125E-2</v>
      </c>
      <c r="AB3484">
        <f>(1/(AA3484*k))*(LN((50-dTar)/(hTar-dTar)))</f>
        <v>52.892454359567665</v>
      </c>
      <c r="AC3484">
        <f t="shared" si="707"/>
        <v>85.323314268611696</v>
      </c>
      <c r="AD3484" s="19">
        <v>400.20788574199997</v>
      </c>
      <c r="AE3484" s="19">
        <v>73.494644164999997</v>
      </c>
      <c r="AF3484">
        <f t="shared" si="713"/>
        <v>1.7888260630860233E-3</v>
      </c>
      <c r="AG3484" s="23">
        <f t="shared" si="708"/>
        <v>35.845435604528681</v>
      </c>
      <c r="AH3484" s="25">
        <f t="shared" si="714"/>
        <v>38.29950377405558</v>
      </c>
      <c r="AI3484" s="25">
        <f t="shared" si="709"/>
        <v>0.22139240980527483</v>
      </c>
    </row>
    <row r="3485" spans="6:35" ht="15">
      <c r="F3485" s="5">
        <v>2006</v>
      </c>
      <c r="G3485" s="5">
        <v>5</v>
      </c>
      <c r="H3485" s="5">
        <v>0</v>
      </c>
      <c r="I3485" s="5">
        <v>145</v>
      </c>
      <c r="J3485" s="5">
        <v>24</v>
      </c>
      <c r="K3485" s="5">
        <v>14.234999656699999</v>
      </c>
      <c r="L3485" s="5">
        <v>0.51533246040299996</v>
      </c>
      <c r="M3485" s="5">
        <v>1.95899999142</v>
      </c>
      <c r="N3485" s="8">
        <f t="shared" si="710"/>
        <v>1.95899999142</v>
      </c>
      <c r="O3485" s="5">
        <v>0</v>
      </c>
      <c r="P3485" s="5">
        <v>96.736587524399994</v>
      </c>
      <c r="Q3485" s="5">
        <v>35.286659240699997</v>
      </c>
      <c r="R3485" s="5">
        <v>0.88150000572200005</v>
      </c>
      <c r="S3485">
        <f t="shared" si="702"/>
        <v>0.11639202217629724</v>
      </c>
      <c r="T3485">
        <f t="shared" si="703"/>
        <v>59.421129044362445</v>
      </c>
      <c r="U3485">
        <f t="shared" si="704"/>
        <v>178.45058892610075</v>
      </c>
      <c r="V3485" s="9">
        <v>417.60598754900002</v>
      </c>
      <c r="W3485" s="9">
        <v>52.171653747599997</v>
      </c>
      <c r="X3485">
        <f t="shared" si="711"/>
        <v>1.5426665383833206E-3</v>
      </c>
      <c r="Y3485">
        <f t="shared" si="712"/>
        <v>38.847711965930301</v>
      </c>
      <c r="Z3485">
        <f t="shared" si="705"/>
        <v>2.4174884775934786</v>
      </c>
      <c r="AA3485">
        <f t="shared" si="706"/>
        <v>0.34292138134326927</v>
      </c>
      <c r="AB3485">
        <f>(1/(AA3485*k))*(LN((50-dTar)/(hTar-dTar)))</f>
        <v>12.743868666862499</v>
      </c>
      <c r="AC3485">
        <f t="shared" si="707"/>
        <v>20.557735964920923</v>
      </c>
      <c r="AD3485" s="19">
        <v>377.91268920900001</v>
      </c>
      <c r="AE3485" s="19">
        <v>17.707742691</v>
      </c>
      <c r="AF3485">
        <f t="shared" si="713"/>
        <v>2.4028170558061815E-3</v>
      </c>
      <c r="AG3485" s="23">
        <f t="shared" si="708"/>
        <v>36.928771792941447</v>
      </c>
      <c r="AH3485" s="25">
        <f t="shared" si="714"/>
        <v>37.658148991395308</v>
      </c>
      <c r="AI3485" s="25">
        <f t="shared" si="709"/>
        <v>0.91887230144087495</v>
      </c>
    </row>
    <row r="3486" spans="6:35" ht="15">
      <c r="F3486" s="5">
        <v>2006</v>
      </c>
      <c r="G3486" s="5">
        <v>5</v>
      </c>
      <c r="H3486" s="5">
        <v>0</v>
      </c>
      <c r="I3486" s="5">
        <v>146</v>
      </c>
      <c r="J3486" s="5">
        <v>1</v>
      </c>
      <c r="K3486" s="5">
        <v>14.010000228899999</v>
      </c>
      <c r="L3486" s="5">
        <v>0.470919340849</v>
      </c>
      <c r="M3486" s="5">
        <v>1.8504999875999999</v>
      </c>
      <c r="N3486" s="8">
        <f t="shared" si="710"/>
        <v>1.8504999875999999</v>
      </c>
      <c r="O3486" s="5">
        <v>0</v>
      </c>
      <c r="P3486" s="5">
        <v>96.736587524399994</v>
      </c>
      <c r="Q3486" s="5">
        <v>33.841846466100002</v>
      </c>
      <c r="R3486" s="5">
        <v>0.87842500209800001</v>
      </c>
      <c r="S3486">
        <f t="shared" si="702"/>
        <v>0.10994560313287913</v>
      </c>
      <c r="T3486">
        <f t="shared" si="703"/>
        <v>62.905156481003353</v>
      </c>
      <c r="U3486">
        <f t="shared" si="704"/>
        <v>188.91364740213706</v>
      </c>
      <c r="V3486" s="9">
        <v>418.00183105500003</v>
      </c>
      <c r="W3486" s="9">
        <v>55.230625152599998</v>
      </c>
      <c r="X3486">
        <f t="shared" si="711"/>
        <v>1.5102407075242579E-3</v>
      </c>
      <c r="Y3486">
        <f t="shared" si="712"/>
        <v>37.394385153178035</v>
      </c>
      <c r="Z3486">
        <f t="shared" si="705"/>
        <v>2.2835949042384471</v>
      </c>
      <c r="AA3486">
        <f t="shared" si="706"/>
        <v>0.32392854247207825</v>
      </c>
      <c r="AB3486">
        <f>(1/(AA3486*k))*(LN((50-dTar)/(hTar-dTar)))</f>
        <v>13.491077425739318</v>
      </c>
      <c r="AC3486">
        <f t="shared" si="707"/>
        <v>21.763093676712828</v>
      </c>
      <c r="AD3486" s="19">
        <v>379.41229248000002</v>
      </c>
      <c r="AE3486" s="19">
        <v>18.7460002899</v>
      </c>
      <c r="AF3486">
        <f t="shared" si="713"/>
        <v>2.3813981194480936E-3</v>
      </c>
      <c r="AG3486" s="23">
        <f t="shared" si="708"/>
        <v>35.456361672263569</v>
      </c>
      <c r="AH3486" s="25">
        <f t="shared" si="714"/>
        <v>36.192992317108278</v>
      </c>
      <c r="AI3486" s="25">
        <f t="shared" si="709"/>
        <v>0.8679801888053047</v>
      </c>
    </row>
    <row r="3487" spans="6:35" ht="15">
      <c r="F3487" s="5">
        <v>2006</v>
      </c>
      <c r="G3487" s="5">
        <v>5</v>
      </c>
      <c r="H3487" s="5">
        <v>0</v>
      </c>
      <c r="I3487" s="5">
        <v>146</v>
      </c>
      <c r="J3487" s="5">
        <v>2</v>
      </c>
      <c r="K3487" s="5">
        <v>13.9949998856</v>
      </c>
      <c r="L3487" s="5">
        <v>0.42507702112200002</v>
      </c>
      <c r="M3487" s="5">
        <v>1.4259999990500001</v>
      </c>
      <c r="N3487" s="8">
        <f t="shared" si="710"/>
        <v>1.4259999990500001</v>
      </c>
      <c r="O3487" s="5">
        <v>1.1833332777000001</v>
      </c>
      <c r="P3487" s="5">
        <v>96.736587524399994</v>
      </c>
      <c r="Q3487" s="5">
        <v>32.820434570300002</v>
      </c>
      <c r="R3487" s="5">
        <v>0.80154997110399995</v>
      </c>
      <c r="S3487">
        <f t="shared" si="702"/>
        <v>8.4724361531272302E-2</v>
      </c>
      <c r="T3487">
        <f t="shared" si="703"/>
        <v>81.631129989917497</v>
      </c>
      <c r="U3487">
        <f t="shared" si="704"/>
        <v>245.15056269847017</v>
      </c>
      <c r="V3487" s="9">
        <v>420.11029052700002</v>
      </c>
      <c r="W3487" s="9">
        <v>71.671997070299994</v>
      </c>
      <c r="X3487">
        <f t="shared" si="711"/>
        <v>1.3569757401894176E-3</v>
      </c>
      <c r="Y3487">
        <f t="shared" si="712"/>
        <v>36.90888585573731</v>
      </c>
      <c r="Z3487">
        <f t="shared" si="705"/>
        <v>1.7597440438235272</v>
      </c>
      <c r="AA3487">
        <f t="shared" si="706"/>
        <v>0.24962015906659907</v>
      </c>
      <c r="AB3487">
        <f>(1/(AA3487*k))*(LN((50-dTar)/(hTar-dTar)))</f>
        <v>17.507179961902569</v>
      </c>
      <c r="AC3487">
        <f t="shared" si="707"/>
        <v>28.241658208782813</v>
      </c>
      <c r="AD3487" s="19">
        <v>385.46112060500002</v>
      </c>
      <c r="AE3487" s="19">
        <v>24.326417923000001</v>
      </c>
      <c r="AF3487">
        <f t="shared" si="713"/>
        <v>2.2829528429834604E-3</v>
      </c>
      <c r="AG3487" s="23">
        <f t="shared" si="708"/>
        <v>34.529208548904535</v>
      </c>
      <c r="AH3487" s="25">
        <f t="shared" si="714"/>
        <v>35.433709060027034</v>
      </c>
      <c r="AI3487" s="25">
        <f t="shared" si="709"/>
        <v>0.66886774207281474</v>
      </c>
    </row>
    <row r="3488" spans="6:35" ht="15">
      <c r="F3488" s="5">
        <v>2006</v>
      </c>
      <c r="G3488" s="5">
        <v>5</v>
      </c>
      <c r="H3488" s="5">
        <v>0</v>
      </c>
      <c r="I3488" s="5">
        <v>146</v>
      </c>
      <c r="J3488" s="5">
        <v>3</v>
      </c>
      <c r="K3488" s="5">
        <v>13.670000076299999</v>
      </c>
      <c r="L3488" s="5">
        <v>0.38255432248100002</v>
      </c>
      <c r="M3488" s="5">
        <v>1.15250003338</v>
      </c>
      <c r="N3488" s="8">
        <f t="shared" si="710"/>
        <v>1.15250003338</v>
      </c>
      <c r="O3488" s="5">
        <v>0</v>
      </c>
      <c r="P3488" s="5">
        <v>96.736587524399994</v>
      </c>
      <c r="Q3488" s="5">
        <v>30.7931346893</v>
      </c>
      <c r="R3488" s="5">
        <v>0.824100017548</v>
      </c>
      <c r="S3488">
        <f t="shared" si="702"/>
        <v>6.8474635033619516E-2</v>
      </c>
      <c r="T3488">
        <f t="shared" si="703"/>
        <v>101.00302639183664</v>
      </c>
      <c r="U3488">
        <f t="shared" si="704"/>
        <v>303.32728160525869</v>
      </c>
      <c r="V3488" s="9">
        <v>422.25817871100003</v>
      </c>
      <c r="W3488" s="9">
        <v>88.680488586400003</v>
      </c>
      <c r="X3488">
        <f t="shared" si="711"/>
        <v>1.2280999854502633E-3</v>
      </c>
      <c r="Y3488">
        <f t="shared" si="712"/>
        <v>35.153658274014383</v>
      </c>
      <c r="Z3488">
        <f t="shared" si="705"/>
        <v>1.4222335698443149</v>
      </c>
      <c r="AA3488">
        <f t="shared" si="706"/>
        <v>0.20174420886972882</v>
      </c>
      <c r="AB3488">
        <f>(1/(AA3488*k))*(LN((50-dTar)/(hTar-dTar)))</f>
        <v>21.661811614724492</v>
      </c>
      <c r="AC3488">
        <f t="shared" si="707"/>
        <v>34.943690596507018</v>
      </c>
      <c r="AD3488" s="19">
        <v>389.51892089799998</v>
      </c>
      <c r="AE3488" s="19">
        <v>30.099323272700001</v>
      </c>
      <c r="AF3488">
        <f t="shared" si="713"/>
        <v>2.1999202386185856E-3</v>
      </c>
      <c r="AG3488" s="23">
        <f t="shared" si="708"/>
        <v>32.451279425042806</v>
      </c>
      <c r="AH3488" s="25">
        <f t="shared" si="714"/>
        <v>33.478436780841882</v>
      </c>
      <c r="AI3488" s="25">
        <f t="shared" si="709"/>
        <v>0.54058211471197548</v>
      </c>
    </row>
    <row r="3489" spans="6:35" ht="15">
      <c r="F3489" s="5">
        <v>2006</v>
      </c>
      <c r="G3489" s="5">
        <v>5</v>
      </c>
      <c r="H3489" s="5">
        <v>0</v>
      </c>
      <c r="I3489" s="5">
        <v>146</v>
      </c>
      <c r="J3489" s="5">
        <v>4</v>
      </c>
      <c r="K3489" s="5">
        <v>13.5200004578</v>
      </c>
      <c r="L3489" s="5">
        <v>0.3648917377</v>
      </c>
      <c r="M3489" s="5">
        <v>1.71399998665</v>
      </c>
      <c r="N3489" s="8">
        <f t="shared" si="710"/>
        <v>1.71399998665</v>
      </c>
      <c r="O3489" s="5">
        <v>1.1833332777000001</v>
      </c>
      <c r="P3489" s="5">
        <v>96.736587524399994</v>
      </c>
      <c r="Q3489" s="5">
        <v>29.5374698639</v>
      </c>
      <c r="R3489" s="5">
        <v>0.90917497873300002</v>
      </c>
      <c r="S3489">
        <f t="shared" si="702"/>
        <v>0.10183559230734524</v>
      </c>
      <c r="T3489">
        <f t="shared" si="703"/>
        <v>67.914814582692841</v>
      </c>
      <c r="U3489">
        <f t="shared" si="704"/>
        <v>203.95840425785886</v>
      </c>
      <c r="V3489" s="9">
        <v>418.56903076200001</v>
      </c>
      <c r="W3489" s="9">
        <v>59.629100799600003</v>
      </c>
      <c r="X3489">
        <f t="shared" si="711"/>
        <v>1.4659391906268597E-3</v>
      </c>
      <c r="Y3489">
        <f t="shared" si="712"/>
        <v>32.80333689912765</v>
      </c>
      <c r="Z3489">
        <f t="shared" si="705"/>
        <v>2.1151481554209908</v>
      </c>
      <c r="AA3489">
        <f t="shared" si="706"/>
        <v>0.30003432650263268</v>
      </c>
      <c r="AB3489">
        <f>(1/(AA3489*k))*(LN((50-dTar)/(hTar-dTar)))</f>
        <v>14.565483549294315</v>
      </c>
      <c r="AC3489">
        <f t="shared" si="707"/>
        <v>23.49626889881559</v>
      </c>
      <c r="AD3489" s="19">
        <v>381.32531738300003</v>
      </c>
      <c r="AE3489" s="19">
        <v>20.238899231000001</v>
      </c>
      <c r="AF3489">
        <f t="shared" si="713"/>
        <v>2.3526063562308002E-3</v>
      </c>
      <c r="AG3489" s="23">
        <f t="shared" si="708"/>
        <v>30.990051376643805</v>
      </c>
      <c r="AH3489" s="25">
        <f t="shared" si="714"/>
        <v>31.679269901016163</v>
      </c>
      <c r="AI3489" s="25">
        <f t="shared" si="709"/>
        <v>0.80395462955622488</v>
      </c>
    </row>
    <row r="3490" spans="6:35" ht="15">
      <c r="F3490" s="5">
        <v>2006</v>
      </c>
      <c r="G3490" s="5">
        <v>5</v>
      </c>
      <c r="H3490" s="5">
        <v>0</v>
      </c>
      <c r="I3490" s="5">
        <v>146</v>
      </c>
      <c r="J3490" s="5">
        <v>5</v>
      </c>
      <c r="K3490" s="5">
        <v>13.3950004578</v>
      </c>
      <c r="L3490" s="5">
        <v>0.342720299959</v>
      </c>
      <c r="M3490" s="5">
        <v>1.5434999465899999</v>
      </c>
      <c r="N3490" s="8">
        <f t="shared" si="710"/>
        <v>1.5434999465899999</v>
      </c>
      <c r="O3490" s="5">
        <v>0</v>
      </c>
      <c r="P3490" s="5">
        <v>96.736587524399994</v>
      </c>
      <c r="Q3490" s="5">
        <v>29.471025466899999</v>
      </c>
      <c r="R3490" s="5">
        <v>0.978874981403</v>
      </c>
      <c r="S3490">
        <f t="shared" si="702"/>
        <v>9.1705503215645773E-2</v>
      </c>
      <c r="T3490">
        <f t="shared" si="703"/>
        <v>75.416906586387924</v>
      </c>
      <c r="U3490">
        <f t="shared" si="704"/>
        <v>226.48831504494092</v>
      </c>
      <c r="V3490" s="9">
        <v>423.88778686500001</v>
      </c>
      <c r="W3490" s="9">
        <v>66.215919494600001</v>
      </c>
      <c r="X3490">
        <f t="shared" si="711"/>
        <v>1.3954941865525817E-3</v>
      </c>
      <c r="Y3490">
        <f t="shared" si="712"/>
        <v>32.937494335194465</v>
      </c>
      <c r="Z3490">
        <f t="shared" si="705"/>
        <v>1.9047439266922801</v>
      </c>
      <c r="AA3490">
        <f t="shared" si="706"/>
        <v>0.27018843088622857</v>
      </c>
      <c r="AB3490">
        <f>(1/(AA3490*k))*(LN((50-dTar)/(hTar-dTar)))</f>
        <v>16.174434384786384</v>
      </c>
      <c r="AC3490">
        <f t="shared" si="707"/>
        <v>26.09174342238726</v>
      </c>
      <c r="AD3490" s="19">
        <v>388.72659301800002</v>
      </c>
      <c r="AE3490" s="19">
        <v>22.474554061900001</v>
      </c>
      <c r="AF3490">
        <f t="shared" si="713"/>
        <v>2.2867968396453257E-3</v>
      </c>
      <c r="AG3490" s="23">
        <f t="shared" si="708"/>
        <v>30.972228789296611</v>
      </c>
      <c r="AH3490" s="25">
        <f t="shared" si="714"/>
        <v>31.719213973233973</v>
      </c>
      <c r="AI3490" s="25">
        <f t="shared" si="709"/>
        <v>0.72398129372576825</v>
      </c>
    </row>
    <row r="3491" spans="6:35" ht="15">
      <c r="F3491" s="5">
        <v>2006</v>
      </c>
      <c r="G3491" s="5">
        <v>5</v>
      </c>
      <c r="H3491" s="5">
        <v>0</v>
      </c>
      <c r="I3491" s="5">
        <v>146</v>
      </c>
      <c r="J3491" s="5">
        <v>6</v>
      </c>
      <c r="K3491" s="5">
        <v>13.324999809299999</v>
      </c>
      <c r="L3491" s="5">
        <v>0.32968509197200002</v>
      </c>
      <c r="M3491" s="5">
        <v>0.50050002336499999</v>
      </c>
      <c r="N3491" s="8">
        <f t="shared" si="710"/>
        <v>0.50050002336499999</v>
      </c>
      <c r="O3491" s="5">
        <v>1.1833332777000001</v>
      </c>
      <c r="P3491" s="5">
        <v>96.736587524399994</v>
      </c>
      <c r="Q3491" s="5">
        <v>28.329334258999999</v>
      </c>
      <c r="R3491" s="5">
        <v>0.64677500724799997</v>
      </c>
      <c r="S3491">
        <f t="shared" si="702"/>
        <v>2.973670754154023E-2</v>
      </c>
      <c r="T3491">
        <f t="shared" si="703"/>
        <v>232.57939231539515</v>
      </c>
      <c r="U3491">
        <f t="shared" si="704"/>
        <v>698.47090080989574</v>
      </c>
      <c r="V3491" s="9">
        <v>441.55465698199998</v>
      </c>
      <c r="W3491" s="9">
        <v>204.204315186</v>
      </c>
      <c r="X3491">
        <f t="shared" si="711"/>
        <v>7.4392038155251129E-4</v>
      </c>
      <c r="Y3491">
        <f t="shared" si="712"/>
        <v>34.256394482759575</v>
      </c>
      <c r="Z3491">
        <f t="shared" si="705"/>
        <v>0.61763810353215365</v>
      </c>
      <c r="AA3491">
        <f t="shared" si="706"/>
        <v>8.7612128701570383E-2</v>
      </c>
      <c r="AB3491">
        <f>(1/(AA3491*k))*(LN((50-dTar)/(hTar-dTar)))</f>
        <v>49.880594292869446</v>
      </c>
      <c r="AC3491">
        <f t="shared" si="707"/>
        <v>80.464740657015099</v>
      </c>
      <c r="AD3491" s="19">
        <v>406.07199096699998</v>
      </c>
      <c r="AE3491" s="19">
        <v>69.309631347700005</v>
      </c>
      <c r="AF3491">
        <f t="shared" si="713"/>
        <v>1.7990582769197435E-3</v>
      </c>
      <c r="AG3491" s="23">
        <f t="shared" si="708"/>
        <v>29.297412862077607</v>
      </c>
      <c r="AH3491" s="25">
        <f t="shared" si="714"/>
        <v>31.182290865357704</v>
      </c>
      <c r="AI3491" s="25">
        <f t="shared" si="709"/>
        <v>0.2347603932388225</v>
      </c>
    </row>
    <row r="3492" spans="6:35" ht="15">
      <c r="F3492" s="5">
        <v>2006</v>
      </c>
      <c r="G3492" s="5">
        <v>5</v>
      </c>
      <c r="H3492" s="5">
        <v>0</v>
      </c>
      <c r="I3492" s="5">
        <v>146</v>
      </c>
      <c r="J3492" s="5">
        <v>7</v>
      </c>
      <c r="K3492" s="5">
        <v>13.845000267</v>
      </c>
      <c r="L3492" s="5">
        <v>0.35132479667700001</v>
      </c>
      <c r="M3492" s="5">
        <v>1.18649995327</v>
      </c>
      <c r="N3492" s="8">
        <f t="shared" si="710"/>
        <v>1.18649995327</v>
      </c>
      <c r="O3492" s="5">
        <v>0</v>
      </c>
      <c r="P3492" s="5">
        <v>96.736587524399994</v>
      </c>
      <c r="Q3492" s="5">
        <v>28.5116958618</v>
      </c>
      <c r="R3492" s="5">
        <v>99.711997985799997</v>
      </c>
      <c r="S3492">
        <f t="shared" si="702"/>
        <v>7.0494706216448211E-2</v>
      </c>
      <c r="T3492">
        <f t="shared" si="703"/>
        <v>98.108719656715749</v>
      </c>
      <c r="U3492">
        <f t="shared" si="704"/>
        <v>294.6352431044503</v>
      </c>
      <c r="V3492" s="9">
        <v>285.68292236299999</v>
      </c>
      <c r="W3492" s="9">
        <v>86.139289856000005</v>
      </c>
      <c r="X3492">
        <f t="shared" si="711"/>
        <v>1.5004708732902871E-3</v>
      </c>
      <c r="Y3492">
        <f t="shared" si="712"/>
        <v>33.433402906615378</v>
      </c>
      <c r="Z3492">
        <f t="shared" si="705"/>
        <v>1.4641909026330695</v>
      </c>
      <c r="AA3492">
        <f t="shared" si="706"/>
        <v>0.20769586764732176</v>
      </c>
      <c r="AB3492">
        <f>(1/(AA3492*k))*(LN((50-dTar)/(hTar-dTar)))</f>
        <v>21.0410784595793</v>
      </c>
      <c r="AC3492">
        <f t="shared" si="707"/>
        <v>33.942356649828099</v>
      </c>
      <c r="AD3492" s="19">
        <v>239.87069702100001</v>
      </c>
      <c r="AE3492" s="19">
        <v>29.236806869500001</v>
      </c>
      <c r="AF3492">
        <f t="shared" si="713"/>
        <v>3.2997870324607058E-3</v>
      </c>
      <c r="AG3492" s="23">
        <f t="shared" si="708"/>
        <v>29.688776581922763</v>
      </c>
      <c r="AH3492" s="25">
        <f t="shared" si="714"/>
        <v>31.112085706618821</v>
      </c>
      <c r="AI3492" s="25">
        <f t="shared" si="709"/>
        <v>0.55652983537300726</v>
      </c>
    </row>
    <row r="3493" spans="6:35" ht="15">
      <c r="F3493" s="5">
        <v>2006</v>
      </c>
      <c r="G3493" s="5">
        <v>5</v>
      </c>
      <c r="H3493" s="5">
        <v>0</v>
      </c>
      <c r="I3493" s="5">
        <v>146</v>
      </c>
      <c r="J3493" s="5">
        <v>8</v>
      </c>
      <c r="K3493" s="5">
        <v>14.515000343300001</v>
      </c>
      <c r="L3493" s="5">
        <v>0.39501121640199999</v>
      </c>
      <c r="M3493" s="5">
        <v>2.0634999275200001</v>
      </c>
      <c r="N3493" s="8">
        <f t="shared" si="710"/>
        <v>2.0634999275200001</v>
      </c>
      <c r="O3493" s="5">
        <v>1.1833332777000001</v>
      </c>
      <c r="P3493" s="5">
        <v>96.736587524399994</v>
      </c>
      <c r="Q3493" s="5">
        <v>29.3221302032</v>
      </c>
      <c r="R3493" s="5">
        <v>276.64749145500002</v>
      </c>
      <c r="S3493">
        <f t="shared" si="702"/>
        <v>0.12260078120296594</v>
      </c>
      <c r="T3493">
        <f t="shared" si="703"/>
        <v>56.411919252148614</v>
      </c>
      <c r="U3493">
        <f t="shared" si="704"/>
        <v>169.41347926058364</v>
      </c>
      <c r="V3493" s="9">
        <v>169.06735229500001</v>
      </c>
      <c r="W3493" s="9">
        <v>49.529571533199999</v>
      </c>
      <c r="X3493">
        <f t="shared" si="711"/>
        <v>2.5772504861710688E-3</v>
      </c>
      <c r="Y3493">
        <f t="shared" si="712"/>
        <v>34.310445053694984</v>
      </c>
      <c r="Z3493">
        <f t="shared" si="705"/>
        <v>2.5464457989500167</v>
      </c>
      <c r="AA3493">
        <f t="shared" si="706"/>
        <v>0.36121401156003596</v>
      </c>
      <c r="AB3493">
        <f>(1/(AA3493*k))*(LN((50-dTar)/(hTar-dTar)))</f>
        <v>12.09849260283014</v>
      </c>
      <c r="AC3493">
        <f t="shared" si="707"/>
        <v>19.516649378949101</v>
      </c>
      <c r="AD3493" s="19">
        <v>145.22067260700001</v>
      </c>
      <c r="AE3493" s="19">
        <v>16.810987472499999</v>
      </c>
      <c r="AF3493">
        <f t="shared" si="713"/>
        <v>5.5081757741669828E-3</v>
      </c>
      <c r="AG3493" s="23">
        <f t="shared" si="708"/>
        <v>30.622033257704562</v>
      </c>
      <c r="AH3493" s="25">
        <f t="shared" si="714"/>
        <v>32.023975590442049</v>
      </c>
      <c r="AI3493" s="25">
        <f t="shared" si="709"/>
        <v>0.96788817546087846</v>
      </c>
    </row>
    <row r="3494" spans="6:35" ht="15">
      <c r="F3494" s="5">
        <v>2006</v>
      </c>
      <c r="G3494" s="5">
        <v>5</v>
      </c>
      <c r="H3494" s="5">
        <v>0</v>
      </c>
      <c r="I3494" s="5">
        <v>146</v>
      </c>
      <c r="J3494" s="5">
        <v>9</v>
      </c>
      <c r="K3494" s="5">
        <v>15.3800001144</v>
      </c>
      <c r="L3494" s="5">
        <v>0.46569809317600003</v>
      </c>
      <c r="M3494" s="5">
        <v>1.4509999752</v>
      </c>
      <c r="N3494" s="8">
        <f t="shared" si="710"/>
        <v>1.4509999752</v>
      </c>
      <c r="O3494" s="5">
        <v>0</v>
      </c>
      <c r="P3494" s="5">
        <v>96.736587524399994</v>
      </c>
      <c r="Q3494" s="5">
        <v>29.755720138499999</v>
      </c>
      <c r="R3494" s="5">
        <v>411.43499755900001</v>
      </c>
      <c r="S3494">
        <f t="shared" si="702"/>
        <v>8.6209710071957338E-2</v>
      </c>
      <c r="T3494">
        <f t="shared" si="703"/>
        <v>80.224668006646823</v>
      </c>
      <c r="U3494">
        <f t="shared" si="704"/>
        <v>240.92674579607768</v>
      </c>
      <c r="V3494" s="9">
        <v>119.994529724</v>
      </c>
      <c r="W3494" s="9">
        <v>70.4371261597</v>
      </c>
      <c r="X3494">
        <f t="shared" si="711"/>
        <v>2.3182578480118671E-3</v>
      </c>
      <c r="Y3494">
        <f t="shared" si="712"/>
        <v>36.554106452564717</v>
      </c>
      <c r="Z3494">
        <f t="shared" si="705"/>
        <v>1.7905950670738786</v>
      </c>
      <c r="AA3494">
        <f t="shared" si="706"/>
        <v>0.25399638489225235</v>
      </c>
      <c r="AB3494">
        <f>(1/(AA3494*k))*(LN((50-dTar)/(hTar-dTar)))</f>
        <v>17.205540341653098</v>
      </c>
      <c r="AC3494">
        <f t="shared" si="707"/>
        <v>27.755069102150539</v>
      </c>
      <c r="AD3494" s="19">
        <v>116.14448547400001</v>
      </c>
      <c r="AE3494" s="19">
        <v>23.907287597700002</v>
      </c>
      <c r="AF3494">
        <f t="shared" si="713"/>
        <v>5.9592325738659939E-3</v>
      </c>
      <c r="AG3494" s="23">
        <f t="shared" si="708"/>
        <v>30.508097020439184</v>
      </c>
      <c r="AH3494" s="25">
        <f t="shared" si="714"/>
        <v>32.806147519095845</v>
      </c>
      <c r="AI3494" s="25">
        <f t="shared" si="709"/>
        <v>0.68059402370708166</v>
      </c>
    </row>
    <row r="3495" spans="6:35" ht="15">
      <c r="F3495" s="5">
        <v>2006</v>
      </c>
      <c r="G3495" s="5">
        <v>5</v>
      </c>
      <c r="H3495" s="5">
        <v>0</v>
      </c>
      <c r="I3495" s="5">
        <v>146</v>
      </c>
      <c r="J3495" s="5">
        <v>10</v>
      </c>
      <c r="K3495" s="5">
        <v>16.645000457799998</v>
      </c>
      <c r="L3495" s="5">
        <v>0.58691650629000003</v>
      </c>
      <c r="M3495" s="5">
        <v>1.7244999408699999</v>
      </c>
      <c r="N3495" s="8">
        <f t="shared" si="710"/>
        <v>1.7244999408699999</v>
      </c>
      <c r="O3495" s="5">
        <v>1.1833332777000001</v>
      </c>
      <c r="P3495" s="5">
        <v>96.736587524399994</v>
      </c>
      <c r="Q3495" s="5">
        <v>32.510036468499997</v>
      </c>
      <c r="R3495" s="5">
        <v>806.16247558600003</v>
      </c>
      <c r="S3495">
        <f t="shared" si="702"/>
        <v>0.10245943656961012</v>
      </c>
      <c r="T3495">
        <f t="shared" si="703"/>
        <v>67.501301988648748</v>
      </c>
      <c r="U3495">
        <f t="shared" si="704"/>
        <v>202.71656373543394</v>
      </c>
      <c r="V3495" s="9">
        <v>77.138145446799996</v>
      </c>
      <c r="W3495" s="9">
        <v>59.266029357900003</v>
      </c>
      <c r="X3495">
        <f t="shared" si="711"/>
        <v>2.9488022593512158E-3</v>
      </c>
      <c r="Y3495">
        <f t="shared" si="712"/>
        <v>40.589243969934607</v>
      </c>
      <c r="Z3495">
        <f t="shared" si="705"/>
        <v>2.1281055410530905</v>
      </c>
      <c r="AA3495">
        <f t="shared" si="706"/>
        <v>0.30187233508912248</v>
      </c>
      <c r="AB3495">
        <f>(1/(AA3495*k))*(LN((50-dTar)/(hTar-dTar)))</f>
        <v>14.476798761991514</v>
      </c>
      <c r="AC3495">
        <f t="shared" si="707"/>
        <v>23.353207283137074</v>
      </c>
      <c r="AD3495" s="19">
        <v>80.254516601600002</v>
      </c>
      <c r="AE3495" s="19">
        <v>20.115669250500002</v>
      </c>
      <c r="AF3495">
        <f t="shared" si="713"/>
        <v>8.0825458683220896E-3</v>
      </c>
      <c r="AG3495" s="23">
        <f t="shared" si="708"/>
        <v>32.927887423888336</v>
      </c>
      <c r="AH3495" s="25">
        <f t="shared" si="714"/>
        <v>35.839921291628841</v>
      </c>
      <c r="AI3495" s="25">
        <f t="shared" si="709"/>
        <v>0.80887965106792048</v>
      </c>
    </row>
    <row r="3496" spans="6:35" ht="15">
      <c r="F3496" s="5">
        <v>2006</v>
      </c>
      <c r="G3496" s="5">
        <v>5</v>
      </c>
      <c r="H3496" s="5">
        <v>0</v>
      </c>
      <c r="I3496" s="5">
        <v>146</v>
      </c>
      <c r="J3496" s="5">
        <v>11</v>
      </c>
      <c r="K3496" s="5">
        <v>18.5750007629</v>
      </c>
      <c r="L3496" s="5">
        <v>0.84936666488599999</v>
      </c>
      <c r="M3496" s="5">
        <v>2.0610001087200001</v>
      </c>
      <c r="N3496" s="8">
        <f t="shared" si="710"/>
        <v>2.0610001087200001</v>
      </c>
      <c r="O3496" s="5">
        <v>0</v>
      </c>
      <c r="P3496" s="5">
        <v>96.736587524399994</v>
      </c>
      <c r="Q3496" s="5">
        <v>34.432575225800001</v>
      </c>
      <c r="R3496" s="5">
        <v>1544.6750488299999</v>
      </c>
      <c r="S3496">
        <f t="shared" si="702"/>
        <v>0.12245225697301154</v>
      </c>
      <c r="T3496">
        <f t="shared" si="703"/>
        <v>56.480342138539527</v>
      </c>
      <c r="U3496">
        <f t="shared" si="704"/>
        <v>169.61896348090812</v>
      </c>
      <c r="V3496" s="9">
        <v>57.025684356699998</v>
      </c>
      <c r="W3496" s="9">
        <v>49.589645385700003</v>
      </c>
      <c r="X3496">
        <f t="shared" si="711"/>
        <v>3.6201153315587754E-3</v>
      </c>
      <c r="Y3496">
        <f t="shared" si="712"/>
        <v>43.282307482554756</v>
      </c>
      <c r="Z3496">
        <f t="shared" si="705"/>
        <v>2.5433609172902205</v>
      </c>
      <c r="AA3496">
        <f t="shared" si="706"/>
        <v>0.36077642027889334</v>
      </c>
      <c r="AB3496">
        <f>(1/(AA3496*k))*(LN((50-dTar)/(hTar-dTar)))</f>
        <v>12.113167050993559</v>
      </c>
      <c r="AC3496">
        <f t="shared" si="707"/>
        <v>19.540321423809306</v>
      </c>
      <c r="AD3496" s="19">
        <v>67.765861511200001</v>
      </c>
      <c r="AE3496" s="19">
        <v>16.831377029399999</v>
      </c>
      <c r="AF3496">
        <f t="shared" si="713"/>
        <v>9.6026832234379807E-3</v>
      </c>
      <c r="AG3496" s="23">
        <f t="shared" si="708"/>
        <v>35.160836224131614</v>
      </c>
      <c r="AH3496" s="25">
        <f t="shared" si="714"/>
        <v>38.247756826020868</v>
      </c>
      <c r="AI3496" s="25">
        <f t="shared" si="709"/>
        <v>0.96671563117093395</v>
      </c>
    </row>
    <row r="3497" spans="6:35" ht="15">
      <c r="F3497" s="5">
        <v>2006</v>
      </c>
      <c r="G3497" s="5">
        <v>5</v>
      </c>
      <c r="H3497" s="5">
        <v>0</v>
      </c>
      <c r="I3497" s="5">
        <v>146</v>
      </c>
      <c r="J3497" s="5">
        <v>12</v>
      </c>
      <c r="K3497" s="5">
        <v>20.034999847400002</v>
      </c>
      <c r="L3497" s="5">
        <v>1.05529415607</v>
      </c>
      <c r="M3497" s="5">
        <v>1.7215000390999999</v>
      </c>
      <c r="N3497" s="8">
        <f t="shared" si="710"/>
        <v>1.7215000390999999</v>
      </c>
      <c r="O3497" s="5">
        <v>1.1833332777000001</v>
      </c>
      <c r="P3497" s="5">
        <v>96.736587524399994</v>
      </c>
      <c r="Q3497" s="5">
        <v>33.926235198999997</v>
      </c>
      <c r="R3497" s="5">
        <v>1630.77502441</v>
      </c>
      <c r="S3497">
        <f t="shared" si="702"/>
        <v>0.10228120041092212</v>
      </c>
      <c r="T3497">
        <f t="shared" si="703"/>
        <v>67.618930377097072</v>
      </c>
      <c r="U3497">
        <f t="shared" si="704"/>
        <v>203.06981948016002</v>
      </c>
      <c r="V3497" s="9">
        <v>50.787464141800001</v>
      </c>
      <c r="W3497" s="9">
        <v>59.369312286400003</v>
      </c>
      <c r="X3497">
        <f t="shared" si="711"/>
        <v>3.1925769173591109E-3</v>
      </c>
      <c r="Y3497">
        <f t="shared" si="712"/>
        <v>43.266561490999194</v>
      </c>
      <c r="Z3497">
        <f t="shared" si="705"/>
        <v>2.1244035359511759</v>
      </c>
      <c r="AA3497">
        <f t="shared" si="706"/>
        <v>0.30134720468413623</v>
      </c>
      <c r="AB3497">
        <f>(1/(AA3497*k))*(LN((50-dTar)/(hTar-dTar)))</f>
        <v>14.502026164398503</v>
      </c>
      <c r="AC3497">
        <f t="shared" si="707"/>
        <v>23.393902796510673</v>
      </c>
      <c r="AD3497" s="19">
        <v>72.179878234900002</v>
      </c>
      <c r="AE3497" s="19">
        <v>20.150724410999999</v>
      </c>
      <c r="AF3497">
        <f t="shared" si="713"/>
        <v>8.6412121285551011E-3</v>
      </c>
      <c r="AG3497" s="23">
        <f t="shared" si="708"/>
        <v>34.520153545765965</v>
      </c>
      <c r="AH3497" s="25">
        <f t="shared" si="714"/>
        <v>37.84460868690384</v>
      </c>
      <c r="AI3497" s="25">
        <f t="shared" si="709"/>
        <v>0.80747254200433227</v>
      </c>
    </row>
    <row r="3498" spans="6:35" ht="15">
      <c r="F3498" s="5">
        <v>2006</v>
      </c>
      <c r="G3498" s="5">
        <v>5</v>
      </c>
      <c r="H3498" s="5">
        <v>0</v>
      </c>
      <c r="I3498" s="5">
        <v>146</v>
      </c>
      <c r="J3498" s="5">
        <v>13</v>
      </c>
      <c r="K3498" s="5">
        <v>21.084999084500001</v>
      </c>
      <c r="L3498" s="5">
        <v>1.1653461456300001</v>
      </c>
      <c r="M3498" s="5">
        <v>1.4824999570799999</v>
      </c>
      <c r="N3498" s="8">
        <f t="shared" si="710"/>
        <v>1.4824999570799999</v>
      </c>
      <c r="O3498" s="5">
        <v>0</v>
      </c>
      <c r="P3498" s="5">
        <v>96.736587524399994</v>
      </c>
      <c r="Q3498" s="5">
        <v>33.008613586400003</v>
      </c>
      <c r="R3498" s="5">
        <v>1367.9649658200001</v>
      </c>
      <c r="S3498">
        <f t="shared" si="702"/>
        <v>8.8081249942088907E-2</v>
      </c>
      <c r="T3498">
        <f t="shared" si="703"/>
        <v>78.520063850356763</v>
      </c>
      <c r="U3498">
        <f t="shared" si="704"/>
        <v>235.80756310015914</v>
      </c>
      <c r="V3498" s="9">
        <v>47.7580909729</v>
      </c>
      <c r="W3498" s="9">
        <v>68.940483093300003</v>
      </c>
      <c r="X3498">
        <f t="shared" si="711"/>
        <v>2.8368300422754555E-3</v>
      </c>
      <c r="Y3498">
        <f t="shared" si="712"/>
        <v>42.468358802816823</v>
      </c>
      <c r="Z3498">
        <f t="shared" si="705"/>
        <v>1.8294673710926779</v>
      </c>
      <c r="AA3498">
        <f t="shared" si="706"/>
        <v>0.25951043152108749</v>
      </c>
      <c r="AB3498">
        <f>(1/(AA3498*k))*(LN((50-dTar)/(hTar-dTar)))</f>
        <v>16.839959077107782</v>
      </c>
      <c r="AC3498">
        <f t="shared" si="707"/>
        <v>27.165332711521618</v>
      </c>
      <c r="AD3498" s="19">
        <v>80.162933349599996</v>
      </c>
      <c r="AE3498" s="19">
        <v>23.399307251</v>
      </c>
      <c r="AF3498">
        <f t="shared" si="713"/>
        <v>7.64949562409781E-3</v>
      </c>
      <c r="AG3498" s="23">
        <f t="shared" si="708"/>
        <v>33.643387395779897</v>
      </c>
      <c r="AH3498" s="25">
        <f t="shared" si="714"/>
        <v>36.997704019040981</v>
      </c>
      <c r="AI3498" s="25">
        <f t="shared" si="709"/>
        <v>0.69536914416251394</v>
      </c>
    </row>
    <row r="3499" spans="6:35" ht="15">
      <c r="F3499" s="5">
        <v>2006</v>
      </c>
      <c r="G3499" s="5">
        <v>5</v>
      </c>
      <c r="H3499" s="5">
        <v>0</v>
      </c>
      <c r="I3499" s="5">
        <v>146</v>
      </c>
      <c r="J3499" s="5">
        <v>14</v>
      </c>
      <c r="K3499" s="5">
        <v>20.459999084500001</v>
      </c>
      <c r="L3499" s="5">
        <v>1.0741095542900001</v>
      </c>
      <c r="M3499" s="5">
        <v>1.1575000286099999</v>
      </c>
      <c r="N3499" s="8">
        <f t="shared" si="710"/>
        <v>1.1575000286099999</v>
      </c>
      <c r="O3499" s="5">
        <v>1.1833332777000001</v>
      </c>
      <c r="P3499" s="5">
        <v>96.736587524399994</v>
      </c>
      <c r="Q3499" s="5">
        <v>33.187580108600002</v>
      </c>
      <c r="R3499" s="5">
        <v>872.37750244100005</v>
      </c>
      <c r="S3499">
        <f t="shared" si="702"/>
        <v>6.8771704741756506E-2</v>
      </c>
      <c r="T3499">
        <f t="shared" si="703"/>
        <v>100.56672864869002</v>
      </c>
      <c r="U3499">
        <f t="shared" si="704"/>
        <v>302.01701385262953</v>
      </c>
      <c r="V3499" s="9">
        <v>52.894630432100001</v>
      </c>
      <c r="W3499" s="9">
        <v>88.297424316399997</v>
      </c>
      <c r="X3499">
        <f t="shared" si="711"/>
        <v>2.2562715225034353E-3</v>
      </c>
      <c r="Y3499">
        <f t="shared" si="712"/>
        <v>42.928251281203799</v>
      </c>
      <c r="Z3499">
        <f t="shared" si="705"/>
        <v>1.4284037744943849</v>
      </c>
      <c r="AA3499">
        <f t="shared" si="706"/>
        <v>0.20261945403485945</v>
      </c>
      <c r="AB3499">
        <f>(1/(AA3499*k))*(LN((50-dTar)/(hTar-dTar)))</f>
        <v>21.568240165852181</v>
      </c>
      <c r="AC3499">
        <f t="shared" si="707"/>
        <v>34.792746076435648</v>
      </c>
      <c r="AD3499" s="19">
        <v>87.916007995599998</v>
      </c>
      <c r="AE3499" s="19">
        <v>29.9693069458</v>
      </c>
      <c r="AF3499">
        <f t="shared" si="713"/>
        <v>6.5497294983539334E-3</v>
      </c>
      <c r="AG3499" s="23">
        <f t="shared" si="708"/>
        <v>33.14562936175286</v>
      </c>
      <c r="AH3499" s="25">
        <f t="shared" si="714"/>
        <v>36.863942975474835</v>
      </c>
      <c r="AI3499" s="25">
        <f t="shared" si="709"/>
        <v>0.54292737103882882</v>
      </c>
    </row>
    <row r="3500" spans="6:35" ht="15">
      <c r="F3500" s="5">
        <v>2006</v>
      </c>
      <c r="G3500" s="5">
        <v>5</v>
      </c>
      <c r="H3500" s="5">
        <v>0</v>
      </c>
      <c r="I3500" s="5">
        <v>146</v>
      </c>
      <c r="J3500" s="5">
        <v>15</v>
      </c>
      <c r="K3500" s="5">
        <v>21.204999923700001</v>
      </c>
      <c r="L3500" s="5">
        <v>1.1433591842699999</v>
      </c>
      <c r="M3500" s="5">
        <v>1.70899999142</v>
      </c>
      <c r="N3500" s="8">
        <f t="shared" si="710"/>
        <v>1.70899999142</v>
      </c>
      <c r="O3500" s="5">
        <v>0</v>
      </c>
      <c r="P3500" s="5">
        <v>96.736587524399994</v>
      </c>
      <c r="Q3500" s="5">
        <v>32.188480377200001</v>
      </c>
      <c r="R3500" s="5">
        <v>1368.9899902300001</v>
      </c>
      <c r="S3500">
        <f t="shared" si="702"/>
        <v>0.10153852259920824</v>
      </c>
      <c r="T3500">
        <f t="shared" si="703"/>
        <v>68.113511920706074</v>
      </c>
      <c r="U3500">
        <f t="shared" si="704"/>
        <v>204.55512225290127</v>
      </c>
      <c r="V3500" s="9">
        <v>48.465610504200001</v>
      </c>
      <c r="W3500" s="9">
        <v>59.803550720200001</v>
      </c>
      <c r="X3500">
        <f t="shared" si="711"/>
        <v>3.1966827794957953E-3</v>
      </c>
      <c r="Y3500">
        <f t="shared" si="712"/>
        <v>41.147916154937171</v>
      </c>
      <c r="Z3500">
        <f t="shared" si="705"/>
        <v>2.108977950770921</v>
      </c>
      <c r="AA3500">
        <f t="shared" si="706"/>
        <v>0.29915908133750208</v>
      </c>
      <c r="AB3500">
        <f>(1/(AA3500*k))*(LN((50-dTar)/(hTar-dTar)))</f>
        <v>14.608097562538749</v>
      </c>
      <c r="AC3500">
        <f t="shared" si="707"/>
        <v>23.565011574653315</v>
      </c>
      <c r="AD3500" s="19">
        <v>82.656166076700003</v>
      </c>
      <c r="AE3500" s="19">
        <v>20.298110961900001</v>
      </c>
      <c r="AF3500">
        <f t="shared" si="713"/>
        <v>7.9039331548632075E-3</v>
      </c>
      <c r="AG3500" s="23">
        <f t="shared" si="708"/>
        <v>33.483858515251832</v>
      </c>
      <c r="AH3500" s="25">
        <f t="shared" si="714"/>
        <v>36.396919051847867</v>
      </c>
      <c r="AI3500" s="25">
        <f t="shared" si="709"/>
        <v>0.80160937322937165</v>
      </c>
    </row>
    <row r="3501" spans="6:35" ht="15">
      <c r="F3501" s="5">
        <v>2006</v>
      </c>
      <c r="G3501" s="5">
        <v>5</v>
      </c>
      <c r="H3501" s="5">
        <v>0</v>
      </c>
      <c r="I3501" s="5">
        <v>146</v>
      </c>
      <c r="J3501" s="5">
        <v>16</v>
      </c>
      <c r="K3501" s="5">
        <v>19.989999771099999</v>
      </c>
      <c r="L3501" s="5">
        <v>0.945919513702</v>
      </c>
      <c r="M3501" s="5">
        <v>1.5655000209800001</v>
      </c>
      <c r="N3501" s="8">
        <f t="shared" si="710"/>
        <v>1.5655000209800001</v>
      </c>
      <c r="O3501" s="5">
        <v>1.1833332777000001</v>
      </c>
      <c r="P3501" s="5">
        <v>96.736587524399994</v>
      </c>
      <c r="Q3501" s="5">
        <v>29.4652042389</v>
      </c>
      <c r="R3501" s="5">
        <v>696.79498291000004</v>
      </c>
      <c r="S3501">
        <f t="shared" si="702"/>
        <v>9.3012615598236953E-2</v>
      </c>
      <c r="T3501">
        <f t="shared" si="703"/>
        <v>74.357067855676448</v>
      </c>
      <c r="U3501">
        <f t="shared" si="704"/>
        <v>223.30545991068465</v>
      </c>
      <c r="V3501" s="9">
        <v>58.370342254599997</v>
      </c>
      <c r="W3501" s="9">
        <v>65.285385131799998</v>
      </c>
      <c r="X3501">
        <f t="shared" si="711"/>
        <v>2.8821667570089111E-3</v>
      </c>
      <c r="Y3501">
        <f t="shared" si="712"/>
        <v>37.502302854514134</v>
      </c>
      <c r="Z3501">
        <f t="shared" si="705"/>
        <v>1.9318929448530577</v>
      </c>
      <c r="AA3501">
        <f t="shared" si="706"/>
        <v>0.27403952630864609</v>
      </c>
      <c r="AB3501">
        <f>(1/(AA3501*k))*(LN((50-dTar)/(hTar-dTar)))</f>
        <v>15.947133998384141</v>
      </c>
      <c r="AC3501">
        <f t="shared" si="707"/>
        <v>25.725074442147978</v>
      </c>
      <c r="AD3501" s="19">
        <v>93.786781310999999</v>
      </c>
      <c r="AE3501" s="19">
        <v>22.158716201800001</v>
      </c>
      <c r="AF3501">
        <f t="shared" si="713"/>
        <v>7.0586289460171413E-3</v>
      </c>
      <c r="AG3501" s="23">
        <f t="shared" si="708"/>
        <v>30.692493877451838</v>
      </c>
      <c r="AH3501" s="25">
        <f t="shared" si="714"/>
        <v>33.280859822159428</v>
      </c>
      <c r="AI3501" s="25">
        <f t="shared" si="709"/>
        <v>0.73430046630113754</v>
      </c>
    </row>
    <row r="3502" spans="6:35" ht="15">
      <c r="F3502" s="5">
        <v>2006</v>
      </c>
      <c r="G3502" s="5">
        <v>5</v>
      </c>
      <c r="H3502" s="5">
        <v>0</v>
      </c>
      <c r="I3502" s="5">
        <v>146</v>
      </c>
      <c r="J3502" s="5">
        <v>17</v>
      </c>
      <c r="K3502" s="5">
        <v>20.184999465899999</v>
      </c>
      <c r="L3502" s="5">
        <v>0.96922469139099998</v>
      </c>
      <c r="M3502" s="5">
        <v>1.6375000476799999</v>
      </c>
      <c r="N3502" s="8">
        <f t="shared" si="710"/>
        <v>1.6375000476799999</v>
      </c>
      <c r="O3502" s="5">
        <v>0</v>
      </c>
      <c r="P3502" s="5">
        <v>96.736587524399994</v>
      </c>
      <c r="Q3502" s="5">
        <v>28.6091804504</v>
      </c>
      <c r="R3502" s="5">
        <v>960.63000488299997</v>
      </c>
      <c r="S3502">
        <f t="shared" si="702"/>
        <v>9.7290425062792327E-2</v>
      </c>
      <c r="T3502">
        <f t="shared" si="703"/>
        <v>71.087626197627316</v>
      </c>
      <c r="U3502">
        <f t="shared" si="704"/>
        <v>213.48683480676218</v>
      </c>
      <c r="V3502" s="9">
        <v>56.8817405701</v>
      </c>
      <c r="W3502" s="9">
        <v>62.414817810099997</v>
      </c>
      <c r="X3502">
        <f t="shared" si="711"/>
        <v>3.0049576405340229E-3</v>
      </c>
      <c r="Y3502">
        <f t="shared" si="712"/>
        <v>36.380642515208201</v>
      </c>
      <c r="Z3502">
        <f t="shared" si="705"/>
        <v>2.0207440095268785</v>
      </c>
      <c r="AA3502">
        <f t="shared" si="706"/>
        <v>0.28664307338412065</v>
      </c>
      <c r="AB3502">
        <f>(1/(AA3502*k))*(LN((50-dTar)/(hTar-dTar)))</f>
        <v>15.245946798237863</v>
      </c>
      <c r="AC3502">
        <f t="shared" si="707"/>
        <v>24.593956278628937</v>
      </c>
      <c r="AD3502" s="19">
        <v>89.1148147583</v>
      </c>
      <c r="AE3502" s="19">
        <v>21.184408187900001</v>
      </c>
      <c r="AF3502">
        <f t="shared" si="713"/>
        <v>7.4132732710916515E-3</v>
      </c>
      <c r="AG3502" s="23">
        <f t="shared" si="708"/>
        <v>29.747661244033818</v>
      </c>
      <c r="AH3502" s="25">
        <f t="shared" si="714"/>
        <v>32.268816079950739</v>
      </c>
      <c r="AI3502" s="25">
        <f t="shared" si="709"/>
        <v>0.76807220214973115</v>
      </c>
    </row>
    <row r="3503" spans="6:35" ht="15">
      <c r="F3503" s="5">
        <v>2006</v>
      </c>
      <c r="G3503" s="5">
        <v>5</v>
      </c>
      <c r="H3503" s="5">
        <v>0</v>
      </c>
      <c r="I3503" s="5">
        <v>146</v>
      </c>
      <c r="J3503" s="5">
        <v>18</v>
      </c>
      <c r="K3503" s="5">
        <v>19.190000534100001</v>
      </c>
      <c r="L3503" s="5">
        <v>0.85782736539799997</v>
      </c>
      <c r="M3503" s="5">
        <v>2.1960000991799999</v>
      </c>
      <c r="N3503" s="8">
        <f t="shared" si="710"/>
        <v>2.1960000991799999</v>
      </c>
      <c r="O3503" s="5">
        <v>1.1833332777000001</v>
      </c>
      <c r="P3503" s="5">
        <v>96.736587524399994</v>
      </c>
      <c r="Q3503" s="5">
        <v>28.841009140000001</v>
      </c>
      <c r="R3503" s="5">
        <v>313.239990234</v>
      </c>
      <c r="S3503">
        <f t="shared" si="702"/>
        <v>0.13047314617783004</v>
      </c>
      <c r="T3503">
        <f t="shared" si="703"/>
        <v>53.008190360073066</v>
      </c>
      <c r="U3503">
        <f t="shared" si="704"/>
        <v>159.19156939276209</v>
      </c>
      <c r="V3503" s="9">
        <v>88.278137207</v>
      </c>
      <c r="W3503" s="9">
        <v>46.541103362999998</v>
      </c>
      <c r="X3503">
        <f t="shared" si="711"/>
        <v>3.4012354856158347E-3</v>
      </c>
      <c r="Y3503">
        <f t="shared" si="712"/>
        <v>35.184548912265072</v>
      </c>
      <c r="Z3503">
        <f t="shared" si="705"/>
        <v>2.7099565900016396</v>
      </c>
      <c r="AA3503">
        <f t="shared" si="706"/>
        <v>0.38440806061203814</v>
      </c>
      <c r="AB3503">
        <f>(1/(AA3503*k))*(LN((50-dTar)/(hTar-dTar)))</f>
        <v>11.368505228375639</v>
      </c>
      <c r="AC3503">
        <f t="shared" si="707"/>
        <v>18.339072295093601</v>
      </c>
      <c r="AD3503" s="19">
        <v>139.53359985399999</v>
      </c>
      <c r="AE3503" s="19">
        <v>15.7966623306</v>
      </c>
      <c r="AF3503">
        <f t="shared" si="713"/>
        <v>5.7580689359808986E-3</v>
      </c>
      <c r="AG3503" s="23">
        <f t="shared" si="708"/>
        <v>31.469143494806456</v>
      </c>
      <c r="AH3503" s="25">
        <f t="shared" si="714"/>
        <v>32.88134593480509</v>
      </c>
      <c r="AI3503" s="25">
        <f t="shared" si="709"/>
        <v>1.0300376079303919</v>
      </c>
    </row>
    <row r="3504" spans="6:35" ht="15">
      <c r="F3504" s="5">
        <v>2006</v>
      </c>
      <c r="G3504" s="5">
        <v>5</v>
      </c>
      <c r="H3504" s="5">
        <v>0</v>
      </c>
      <c r="I3504" s="5">
        <v>146</v>
      </c>
      <c r="J3504" s="5">
        <v>19</v>
      </c>
      <c r="K3504" s="5">
        <v>18.965000152599998</v>
      </c>
      <c r="L3504" s="5">
        <v>0.80279415845900004</v>
      </c>
      <c r="M3504" s="5">
        <v>2.7985000610399999</v>
      </c>
      <c r="N3504" s="8">
        <f t="shared" si="710"/>
        <v>2.7985000610399999</v>
      </c>
      <c r="O3504" s="5">
        <v>0</v>
      </c>
      <c r="P3504" s="5">
        <v>96.736587524399994</v>
      </c>
      <c r="Q3504" s="5">
        <v>28.040275573700001</v>
      </c>
      <c r="R3504" s="5">
        <v>443.927490234</v>
      </c>
      <c r="S3504">
        <f t="shared" si="702"/>
        <v>0.16627007789256462</v>
      </c>
      <c r="T3504">
        <f t="shared" si="703"/>
        <v>41.5958509019339</v>
      </c>
      <c r="U3504">
        <f t="shared" si="704"/>
        <v>124.91859730215978</v>
      </c>
      <c r="V3504" s="9">
        <v>88.478538513199993</v>
      </c>
      <c r="W3504" s="9">
        <v>36.5210876465</v>
      </c>
      <c r="X3504">
        <f t="shared" si="711"/>
        <v>4.0013088527440285E-3</v>
      </c>
      <c r="Y3504">
        <f t="shared" si="712"/>
        <v>33.639093922781782</v>
      </c>
      <c r="Z3504">
        <f t="shared" si="705"/>
        <v>3.4534669125776372</v>
      </c>
      <c r="AA3504">
        <f t="shared" si="706"/>
        <v>0.48987519694956055</v>
      </c>
      <c r="AB3504">
        <f>(1/(AA3504*k))*(LN((50-dTar)/(hTar-dTar)))</f>
        <v>8.9209355242120214</v>
      </c>
      <c r="AC3504">
        <f t="shared" si="707"/>
        <v>14.390782097724276</v>
      </c>
      <c r="AD3504" s="19">
        <v>130.36041259800001</v>
      </c>
      <c r="AE3504" s="19">
        <v>12.395737648000001</v>
      </c>
      <c r="AF3504">
        <f t="shared" si="713"/>
        <v>6.3634713391205137E-3</v>
      </c>
      <c r="AG3504" s="23">
        <f t="shared" si="708"/>
        <v>30.558582815197532</v>
      </c>
      <c r="AH3504" s="25">
        <f t="shared" si="714"/>
        <v>31.729465885489503</v>
      </c>
      <c r="AI3504" s="25">
        <f t="shared" si="709"/>
        <v>1.3126412470304825</v>
      </c>
    </row>
    <row r="3505" spans="6:35" ht="15">
      <c r="F3505" s="5">
        <v>2006</v>
      </c>
      <c r="G3505" s="5">
        <v>5</v>
      </c>
      <c r="H3505" s="5">
        <v>0</v>
      </c>
      <c r="I3505" s="5">
        <v>146</v>
      </c>
      <c r="J3505" s="5">
        <v>20</v>
      </c>
      <c r="K3505" s="5">
        <v>18.350000381499999</v>
      </c>
      <c r="L3505" s="5">
        <v>0.69643896818200002</v>
      </c>
      <c r="M3505" s="5">
        <v>1.2200000286099999</v>
      </c>
      <c r="N3505" s="8">
        <f t="shared" si="710"/>
        <v>1.2200000286099999</v>
      </c>
      <c r="O3505" s="5">
        <v>1.1833332777000001</v>
      </c>
      <c r="P3505" s="5">
        <v>96.736587524399994</v>
      </c>
      <c r="Q3505" s="5">
        <v>25.843225479099999</v>
      </c>
      <c r="R3505" s="5">
        <v>119.074249268</v>
      </c>
      <c r="S3505">
        <f t="shared" si="702"/>
        <v>7.2485079636028765E-2</v>
      </c>
      <c r="T3505">
        <f t="shared" si="703"/>
        <v>95.414744719882705</v>
      </c>
      <c r="U3505">
        <f t="shared" si="704"/>
        <v>286.54483112875221</v>
      </c>
      <c r="V3505" s="9">
        <v>421.64199829099999</v>
      </c>
      <c r="W3505" s="9">
        <v>83.773986816399997</v>
      </c>
      <c r="X3505">
        <f t="shared" si="711"/>
        <v>1.2626887334559913E-3</v>
      </c>
      <c r="Y3505">
        <f t="shared" si="712"/>
        <v>29.383299657479885</v>
      </c>
      <c r="Z3505">
        <f t="shared" si="705"/>
        <v>1.5055314062000245</v>
      </c>
      <c r="AA3505">
        <f t="shared" si="706"/>
        <v>0.21356002903630125</v>
      </c>
      <c r="AB3505">
        <f>(1/(AA3505*k))*(LN((50-dTar)/(hTar-dTar)))</f>
        <v>20.463309855398322</v>
      </c>
      <c r="AC3505">
        <f t="shared" si="707"/>
        <v>33.010330847925538</v>
      </c>
      <c r="AD3505" s="19">
        <v>388.50531005900001</v>
      </c>
      <c r="AE3505" s="19">
        <v>28.433992385900002</v>
      </c>
      <c r="AF3505">
        <f t="shared" si="713"/>
        <v>2.2224709745439523E-3</v>
      </c>
      <c r="AG3505" s="23">
        <f t="shared" si="708"/>
        <v>27.22760850600848</v>
      </c>
      <c r="AH3505" s="25">
        <f t="shared" si="714"/>
        <v>28.046973275647456</v>
      </c>
      <c r="AI3505" s="25">
        <f t="shared" si="709"/>
        <v>0.57224310309170467</v>
      </c>
    </row>
    <row r="3506" spans="6:35" ht="15">
      <c r="F3506" s="5">
        <v>2006</v>
      </c>
      <c r="G3506" s="5">
        <v>5</v>
      </c>
      <c r="H3506" s="5">
        <v>0</v>
      </c>
      <c r="I3506" s="5">
        <v>146</v>
      </c>
      <c r="J3506" s="5">
        <v>21</v>
      </c>
      <c r="K3506" s="5">
        <v>17.604999542200002</v>
      </c>
      <c r="L3506" s="5">
        <v>0.59118074178699997</v>
      </c>
      <c r="M3506" s="5">
        <v>1.14649999142</v>
      </c>
      <c r="N3506" s="8">
        <f t="shared" si="710"/>
        <v>1.14649999142</v>
      </c>
      <c r="O3506" s="5">
        <v>0</v>
      </c>
      <c r="P3506" s="5">
        <v>96.736587524399994</v>
      </c>
      <c r="Q3506" s="5">
        <v>24.5778598785</v>
      </c>
      <c r="R3506" s="5">
        <v>2.80952501297</v>
      </c>
      <c r="S3506">
        <f t="shared" si="702"/>
        <v>6.8118148550758012E-2</v>
      </c>
      <c r="T3506">
        <f t="shared" si="703"/>
        <v>101.53161112883905</v>
      </c>
      <c r="U3506">
        <f t="shared" si="704"/>
        <v>304.91470108268072</v>
      </c>
      <c r="V3506" s="9">
        <v>422.316314697</v>
      </c>
      <c r="W3506" s="9">
        <v>89.144592285200005</v>
      </c>
      <c r="X3506">
        <f t="shared" si="711"/>
        <v>1.2249263575750122E-3</v>
      </c>
      <c r="Y3506">
        <f t="shared" si="712"/>
        <v>28.068733023212481</v>
      </c>
      <c r="Z3506">
        <f t="shared" si="705"/>
        <v>1.4148292654201668</v>
      </c>
      <c r="AA3506">
        <f t="shared" si="706"/>
        <v>0.20069390632452599</v>
      </c>
      <c r="AB3506">
        <f>(1/(AA3506*k))*(LN((50-dTar)/(hTar-dTar)))</f>
        <v>21.77517557424531</v>
      </c>
      <c r="AC3506">
        <f t="shared" si="707"/>
        <v>35.126563349568798</v>
      </c>
      <c r="AD3506" s="19">
        <v>389.60940551800002</v>
      </c>
      <c r="AE3506" s="19">
        <v>30.256843566899999</v>
      </c>
      <c r="AF3506">
        <f t="shared" si="713"/>
        <v>2.1978369166964079E-3</v>
      </c>
      <c r="AG3506" s="23">
        <f t="shared" si="708"/>
        <v>25.901757849678258</v>
      </c>
      <c r="AH3506" s="25">
        <f t="shared" si="714"/>
        <v>26.725411605766794</v>
      </c>
      <c r="AI3506" s="25">
        <f t="shared" si="709"/>
        <v>0.53776778475348963</v>
      </c>
    </row>
    <row r="3507" spans="6:35" ht="15">
      <c r="F3507" s="5">
        <v>2006</v>
      </c>
      <c r="G3507" s="5">
        <v>5</v>
      </c>
      <c r="H3507" s="5">
        <v>0</v>
      </c>
      <c r="I3507" s="5">
        <v>146</v>
      </c>
      <c r="J3507" s="5">
        <v>22</v>
      </c>
      <c r="K3507" s="5">
        <v>17.4249992371</v>
      </c>
      <c r="L3507" s="5">
        <v>0.56131339073200004</v>
      </c>
      <c r="M3507" s="5">
        <v>0.91799998283399997</v>
      </c>
      <c r="N3507" s="8">
        <f t="shared" si="710"/>
        <v>0.91799998283399997</v>
      </c>
      <c r="O3507" s="5">
        <v>1.1833332777000001</v>
      </c>
      <c r="P3507" s="5">
        <v>96.736587524399994</v>
      </c>
      <c r="Q3507" s="5">
        <v>24.5817394257</v>
      </c>
      <c r="R3507" s="5">
        <v>0.75337499380100004</v>
      </c>
      <c r="S3507">
        <f t="shared" si="702"/>
        <v>5.4542049427170079E-2</v>
      </c>
      <c r="T3507">
        <f t="shared" si="703"/>
        <v>126.80391444966095</v>
      </c>
      <c r="U3507">
        <f t="shared" si="704"/>
        <v>380.81122953391167</v>
      </c>
      <c r="V3507" s="9">
        <v>425.067626953</v>
      </c>
      <c r="W3507" s="9">
        <v>111.333625793</v>
      </c>
      <c r="X3507">
        <f t="shared" si="711"/>
        <v>1.0902599117647239E-3</v>
      </c>
      <c r="Y3507">
        <f t="shared" si="712"/>
        <v>28.525346453793027</v>
      </c>
      <c r="Z3507">
        <f t="shared" si="705"/>
        <v>1.1328506333088639</v>
      </c>
      <c r="AA3507">
        <f t="shared" si="706"/>
        <v>0.16069516261628242</v>
      </c>
      <c r="AB3507">
        <f>(1/(AA3507*k))*(LN((50-dTar)/(hTar-dTar)))</f>
        <v>27.195249537990083</v>
      </c>
      <c r="AC3507">
        <f t="shared" si="707"/>
        <v>43.869940448764829</v>
      </c>
      <c r="AD3507" s="19">
        <v>393.10394287100002</v>
      </c>
      <c r="AE3507" s="19">
        <v>37.788097381599997</v>
      </c>
      <c r="AF3507">
        <f t="shared" si="713"/>
        <v>2.1063186199592101E-3</v>
      </c>
      <c r="AG3507" s="23">
        <f t="shared" si="708"/>
        <v>25.889488274164602</v>
      </c>
      <c r="AH3507" s="25">
        <f t="shared" si="714"/>
        <v>26.891361538188576</v>
      </c>
      <c r="AI3507" s="25">
        <f t="shared" si="709"/>
        <v>0.43058946434089784</v>
      </c>
    </row>
    <row r="3508" spans="6:35" ht="15">
      <c r="F3508" s="5">
        <v>2006</v>
      </c>
      <c r="G3508" s="5">
        <v>5</v>
      </c>
      <c r="H3508" s="5">
        <v>0</v>
      </c>
      <c r="I3508" s="5">
        <v>146</v>
      </c>
      <c r="J3508" s="5">
        <v>23</v>
      </c>
      <c r="K3508" s="5">
        <v>17.879999160800001</v>
      </c>
      <c r="L3508" s="5">
        <v>0.63592588901500002</v>
      </c>
      <c r="M3508" s="5">
        <v>1.4609999656699999</v>
      </c>
      <c r="N3508" s="8">
        <f t="shared" si="710"/>
        <v>1.4609999656699999</v>
      </c>
      <c r="O3508" s="5">
        <v>0</v>
      </c>
      <c r="P3508" s="5">
        <v>96.736587524399994</v>
      </c>
      <c r="Q3508" s="5">
        <v>24.4910449982</v>
      </c>
      <c r="R3508" s="5">
        <v>0.80154997110399995</v>
      </c>
      <c r="S3508">
        <f t="shared" si="702"/>
        <v>8.6803849488825496E-2</v>
      </c>
      <c r="T3508">
        <f t="shared" si="703"/>
        <v>79.675560590920441</v>
      </c>
      <c r="U3508">
        <f t="shared" si="704"/>
        <v>239.27769362732965</v>
      </c>
      <c r="V3508" s="9">
        <v>419.89160156299999</v>
      </c>
      <c r="W3508" s="9">
        <v>69.955009460400007</v>
      </c>
      <c r="X3508">
        <f t="shared" si="711"/>
        <v>1.3715082512288865E-3</v>
      </c>
      <c r="Y3508">
        <f t="shared" si="712"/>
        <v>27.495651223921392</v>
      </c>
      <c r="Z3508">
        <f t="shared" si="705"/>
        <v>1.8029354763863594</v>
      </c>
      <c r="AA3508">
        <f t="shared" si="706"/>
        <v>0.25574687522426415</v>
      </c>
      <c r="AB3508">
        <f>(1/(AA3508*k))*(LN((50-dTar)/(hTar-dTar)))</f>
        <v>17.087774945697852</v>
      </c>
      <c r="AC3508">
        <f t="shared" si="707"/>
        <v>27.565096184260423</v>
      </c>
      <c r="AD3508" s="19">
        <v>384.95111084000001</v>
      </c>
      <c r="AE3508" s="19">
        <v>23.743650436399999</v>
      </c>
      <c r="AF3508">
        <f t="shared" si="713"/>
        <v>2.2922118157299737E-3</v>
      </c>
      <c r="AG3508" s="23">
        <f t="shared" si="708"/>
        <v>25.758337424187673</v>
      </c>
      <c r="AH3508" s="25">
        <f t="shared" si="714"/>
        <v>26.418679570296032</v>
      </c>
      <c r="AI3508" s="25">
        <f t="shared" si="709"/>
        <v>0.68528453636547892</v>
      </c>
    </row>
    <row r="3509" spans="6:35" ht="15">
      <c r="F3509" s="5">
        <v>2006</v>
      </c>
      <c r="G3509" s="5">
        <v>5</v>
      </c>
      <c r="H3509" s="5">
        <v>0</v>
      </c>
      <c r="I3509" s="5">
        <v>146</v>
      </c>
      <c r="J3509" s="5">
        <v>24</v>
      </c>
      <c r="K3509" s="5">
        <v>17.9249992371</v>
      </c>
      <c r="L3509" s="5">
        <v>0.61061358451799996</v>
      </c>
      <c r="M3509" s="5">
        <v>1.52100002766</v>
      </c>
      <c r="N3509" s="8">
        <f t="shared" si="710"/>
        <v>1.52100002766</v>
      </c>
      <c r="O3509" s="5">
        <v>0</v>
      </c>
      <c r="P3509" s="5">
        <v>96.736587524399994</v>
      </c>
      <c r="Q3509" s="5">
        <v>23.006460189799999</v>
      </c>
      <c r="R3509" s="5">
        <v>0.78822499513599997</v>
      </c>
      <c r="S3509">
        <f t="shared" si="702"/>
        <v>9.0368693070400602E-2</v>
      </c>
      <c r="T3509">
        <f t="shared" si="703"/>
        <v>76.532537259160293</v>
      </c>
      <c r="U3509">
        <f t="shared" si="704"/>
        <v>229.83872177369255</v>
      </c>
      <c r="V3509" s="9">
        <v>419.53936767599998</v>
      </c>
      <c r="W3509" s="9">
        <v>67.195442199699997</v>
      </c>
      <c r="X3509">
        <f t="shared" si="711"/>
        <v>1.3955301945052631E-3</v>
      </c>
      <c r="Y3509">
        <f t="shared" si="712"/>
        <v>25.757444559722614</v>
      </c>
      <c r="Z3509">
        <f t="shared" si="705"/>
        <v>1.8769780793220434</v>
      </c>
      <c r="AA3509">
        <f t="shared" si="706"/>
        <v>0.26624983807694813</v>
      </c>
      <c r="AB3509">
        <f>(1/(AA3509*k))*(LN((50-dTar)/(hTar-dTar)))</f>
        <v>16.413700299170479</v>
      </c>
      <c r="AC3509">
        <f t="shared" si="707"/>
        <v>26.477714560500424</v>
      </c>
      <c r="AD3509" s="19">
        <v>384.08166503899997</v>
      </c>
      <c r="AE3509" s="19">
        <v>22.807016372700001</v>
      </c>
      <c r="AF3509">
        <f t="shared" si="713"/>
        <v>2.3075162479006517E-3</v>
      </c>
      <c r="AG3509" s="23">
        <f t="shared" si="708"/>
        <v>24.183722482517535</v>
      </c>
      <c r="AH3509" s="25">
        <f t="shared" si="714"/>
        <v>24.781884434606436</v>
      </c>
      <c r="AI3509" s="25">
        <f t="shared" si="709"/>
        <v>0.71342766821275527</v>
      </c>
    </row>
    <row r="3510" spans="6:35" ht="15">
      <c r="F3510" s="5">
        <v>2006</v>
      </c>
      <c r="G3510" s="5">
        <v>5</v>
      </c>
      <c r="H3510" s="5">
        <v>0</v>
      </c>
      <c r="I3510" s="5">
        <v>147</v>
      </c>
      <c r="J3510" s="5">
        <v>1</v>
      </c>
      <c r="K3510" s="5">
        <v>17.090000152599998</v>
      </c>
      <c r="L3510" s="5">
        <v>0.42580077052100002</v>
      </c>
      <c r="M3510" s="5">
        <v>2.07999992371</v>
      </c>
      <c r="N3510" s="8">
        <f t="shared" si="710"/>
        <v>2.07999992371</v>
      </c>
      <c r="O3510" s="5">
        <v>0</v>
      </c>
      <c r="P3510" s="5">
        <v>96.736587524399994</v>
      </c>
      <c r="Q3510" s="5">
        <v>20.866155624400001</v>
      </c>
      <c r="R3510" s="5">
        <v>0.84869998693500004</v>
      </c>
      <c r="S3510">
        <f t="shared" si="702"/>
        <v>0.12358111194868648</v>
      </c>
      <c r="T3510">
        <f t="shared" si="703"/>
        <v>55.964420941153094</v>
      </c>
      <c r="U3510">
        <f t="shared" si="704"/>
        <v>168.06957451786212</v>
      </c>
      <c r="V3510" s="9">
        <v>417.212158203</v>
      </c>
      <c r="W3510" s="9">
        <v>49.136669158899998</v>
      </c>
      <c r="X3510">
        <f t="shared" si="711"/>
        <v>1.5762468381072033E-3</v>
      </c>
      <c r="Y3510">
        <f t="shared" si="712"/>
        <v>22.884920046926233</v>
      </c>
      <c r="Z3510">
        <f t="shared" si="705"/>
        <v>2.566807489018605</v>
      </c>
      <c r="AA3510">
        <f t="shared" si="706"/>
        <v>0.3641023226934792</v>
      </c>
      <c r="AB3510">
        <f>(1/(AA3510*k))*(LN((50-dTar)/(hTar-dTar)))</f>
        <v>12.002519002266068</v>
      </c>
      <c r="AC3510">
        <f t="shared" si="707"/>
        <v>19.361829834619577</v>
      </c>
      <c r="AD3510" s="19">
        <v>376.26184081999997</v>
      </c>
      <c r="AE3510" s="19">
        <v>16.677631378200001</v>
      </c>
      <c r="AF3510">
        <f t="shared" si="713"/>
        <v>2.4254107252865264E-3</v>
      </c>
      <c r="AG3510" s="23">
        <f t="shared" si="708"/>
        <v>21.810235282306717</v>
      </c>
      <c r="AH3510" s="25">
        <f t="shared" si="714"/>
        <v>22.218716262523177</v>
      </c>
      <c r="AI3510" s="25">
        <f t="shared" si="709"/>
        <v>0.97562752693575083</v>
      </c>
    </row>
    <row r="3511" spans="6:35" ht="15">
      <c r="F3511" s="5">
        <v>2006</v>
      </c>
      <c r="G3511" s="5">
        <v>5</v>
      </c>
      <c r="H3511" s="5">
        <v>0</v>
      </c>
      <c r="I3511" s="5">
        <v>147</v>
      </c>
      <c r="J3511" s="5">
        <v>2</v>
      </c>
      <c r="K3511" s="5">
        <v>16.645000457799998</v>
      </c>
      <c r="L3511" s="5">
        <v>0.34290471673</v>
      </c>
      <c r="M3511" s="5">
        <v>1.8040000200299999</v>
      </c>
      <c r="N3511" s="8">
        <f t="shared" si="710"/>
        <v>1.8040000200299999</v>
      </c>
      <c r="O3511" s="5">
        <v>0</v>
      </c>
      <c r="P3511" s="5">
        <v>96.736587524399994</v>
      </c>
      <c r="Q3511" s="5">
        <v>19.795274734500001</v>
      </c>
      <c r="R3511" s="5">
        <v>0.91327500343300005</v>
      </c>
      <c r="S3511">
        <f t="shared" si="702"/>
        <v>0.10718285413833654</v>
      </c>
      <c r="T3511">
        <f t="shared" si="703"/>
        <v>64.526601993129105</v>
      </c>
      <c r="U3511">
        <f t="shared" si="704"/>
        <v>193.78309218051552</v>
      </c>
      <c r="V3511" s="9">
        <v>418.18566894499997</v>
      </c>
      <c r="W3511" s="9">
        <v>56.6542510986</v>
      </c>
      <c r="X3511">
        <f t="shared" si="711"/>
        <v>1.4956111017979897E-3</v>
      </c>
      <c r="Y3511">
        <f t="shared" si="712"/>
        <v>21.909708444922682</v>
      </c>
      <c r="Z3511">
        <f t="shared" si="705"/>
        <v>2.2262119862694374</v>
      </c>
      <c r="AA3511">
        <f t="shared" si="706"/>
        <v>0.31578876034785119</v>
      </c>
      <c r="AB3511">
        <f>(1/(AA3511*k))*(LN((50-dTar)/(hTar-dTar)))</f>
        <v>13.838823909007539</v>
      </c>
      <c r="AC3511">
        <f t="shared" si="707"/>
        <v>22.32405993999102</v>
      </c>
      <c r="AD3511" s="19">
        <v>380.060638428</v>
      </c>
      <c r="AE3511" s="19">
        <v>19.229196548499999</v>
      </c>
      <c r="AF3511">
        <f t="shared" si="713"/>
        <v>2.3718383384828193E-3</v>
      </c>
      <c r="AG3511" s="23">
        <f t="shared" si="708"/>
        <v>20.749609950803887</v>
      </c>
      <c r="AH3511" s="25">
        <f t="shared" si="714"/>
        <v>21.190556157194983</v>
      </c>
      <c r="AI3511" s="25">
        <f t="shared" si="709"/>
        <v>0.84616929936931229</v>
      </c>
    </row>
    <row r="3512" spans="6:35" ht="15">
      <c r="F3512" s="5">
        <v>2006</v>
      </c>
      <c r="G3512" s="5">
        <v>5</v>
      </c>
      <c r="H3512" s="5">
        <v>0</v>
      </c>
      <c r="I3512" s="5">
        <v>147</v>
      </c>
      <c r="J3512" s="5">
        <v>3</v>
      </c>
      <c r="K3512" s="5">
        <v>16.065000534100001</v>
      </c>
      <c r="L3512" s="5">
        <v>0.21544319391299999</v>
      </c>
      <c r="M3512" s="5">
        <v>2.42000007629</v>
      </c>
      <c r="N3512" s="8">
        <f t="shared" si="710"/>
        <v>2.42000007629</v>
      </c>
      <c r="O3512" s="5">
        <v>0</v>
      </c>
      <c r="P3512" s="5">
        <v>96.736587524399994</v>
      </c>
      <c r="Q3512" s="5">
        <v>17.662729263300001</v>
      </c>
      <c r="R3512" s="5">
        <v>0.751325011253</v>
      </c>
      <c r="S3512">
        <f t="shared" si="702"/>
        <v>0.14378188043891538</v>
      </c>
      <c r="T3512">
        <f t="shared" si="703"/>
        <v>48.101647776197538</v>
      </c>
      <c r="U3512">
        <f t="shared" si="704"/>
        <v>144.45648394815709</v>
      </c>
      <c r="V3512" s="9">
        <v>416.31216430699999</v>
      </c>
      <c r="W3512" s="9">
        <v>42.233165741000001</v>
      </c>
      <c r="X3512">
        <f t="shared" si="711"/>
        <v>1.6583698038533147E-3</v>
      </c>
      <c r="Y3512">
        <f t="shared" si="712"/>
        <v>19.193826987737904</v>
      </c>
      <c r="Z3512">
        <f t="shared" si="705"/>
        <v>2.9863819937874281</v>
      </c>
      <c r="AA3512">
        <f t="shared" si="706"/>
        <v>0.4236190774103295</v>
      </c>
      <c r="AB3512">
        <f>(1/(AA3512*k))*(LN((50-dTar)/(hTar-dTar)))</f>
        <v>10.316213976040197</v>
      </c>
      <c r="AC3512">
        <f t="shared" si="707"/>
        <v>16.641571615417032</v>
      </c>
      <c r="AD3512" s="19">
        <v>371.74053955099998</v>
      </c>
      <c r="AE3512" s="19">
        <v>14.334492683400001</v>
      </c>
      <c r="AF3512">
        <f t="shared" si="713"/>
        <v>2.4831357595897006E-3</v>
      </c>
      <c r="AG3512" s="23">
        <f t="shared" si="708"/>
        <v>18.400675070640681</v>
      </c>
      <c r="AH3512" s="25">
        <f t="shared" si="714"/>
        <v>18.70214717038813</v>
      </c>
      <c r="AI3512" s="25">
        <f t="shared" si="709"/>
        <v>1.1351051808713055</v>
      </c>
    </row>
    <row r="3513" spans="6:35" ht="15">
      <c r="F3513" s="5">
        <v>2006</v>
      </c>
      <c r="G3513" s="5">
        <v>5</v>
      </c>
      <c r="H3513" s="5">
        <v>0</v>
      </c>
      <c r="I3513" s="5">
        <v>147</v>
      </c>
      <c r="J3513" s="5">
        <v>4</v>
      </c>
      <c r="K3513" s="5">
        <v>16.030000686600001</v>
      </c>
      <c r="L3513" s="5">
        <v>0.230446845293</v>
      </c>
      <c r="M3513" s="5">
        <v>1.11699998379</v>
      </c>
      <c r="N3513" s="8">
        <f t="shared" si="710"/>
        <v>1.11699998379</v>
      </c>
      <c r="O3513" s="5">
        <v>1.0333333015399999</v>
      </c>
      <c r="P3513" s="5">
        <v>96.736587524399994</v>
      </c>
      <c r="Q3513" s="5">
        <v>16.361474990800001</v>
      </c>
      <c r="R3513" s="5">
        <v>0.90917497873300002</v>
      </c>
      <c r="S3513">
        <f t="shared" si="702"/>
        <v>6.6365435147332702E-2</v>
      </c>
      <c r="T3513">
        <f t="shared" si="703"/>
        <v>104.21306443810792</v>
      </c>
      <c r="U3513">
        <f t="shared" si="704"/>
        <v>312.96750872724147</v>
      </c>
      <c r="V3513" s="9">
        <v>422.61087036100002</v>
      </c>
      <c r="W3513" s="9">
        <v>91.498901367200006</v>
      </c>
      <c r="X3513">
        <f t="shared" si="711"/>
        <v>1.2090768585123464E-3</v>
      </c>
      <c r="Y3513">
        <f t="shared" si="712"/>
        <v>18.720257469912021</v>
      </c>
      <c r="Z3513">
        <f t="shared" si="705"/>
        <v>1.3784250138393637</v>
      </c>
      <c r="AA3513">
        <f t="shared" si="706"/>
        <v>0.19552995358822003</v>
      </c>
      <c r="AB3513">
        <f>(1/(AA3513*k))*(LN((50-dTar)/(hTar-dTar)))</f>
        <v>22.350258703078733</v>
      </c>
      <c r="AC3513">
        <f t="shared" si="707"/>
        <v>36.054257084453212</v>
      </c>
      <c r="AD3513" s="19">
        <v>390.05526733400001</v>
      </c>
      <c r="AE3513" s="19">
        <v>31.055929184</v>
      </c>
      <c r="AF3513">
        <f t="shared" si="713"/>
        <v>2.187391877754592E-3</v>
      </c>
      <c r="AG3513" s="23">
        <f t="shared" si="708"/>
        <v>17.243888312555942</v>
      </c>
      <c r="AH3513" s="25">
        <f t="shared" si="714"/>
        <v>17.805047026638643</v>
      </c>
      <c r="AI3513" s="25">
        <f t="shared" si="709"/>
        <v>0.5239307556456676</v>
      </c>
    </row>
    <row r="3514" spans="6:35" ht="15">
      <c r="F3514" s="5">
        <v>2006</v>
      </c>
      <c r="G3514" s="5">
        <v>5</v>
      </c>
      <c r="H3514" s="5">
        <v>0</v>
      </c>
      <c r="I3514" s="5">
        <v>147</v>
      </c>
      <c r="J3514" s="5">
        <v>5</v>
      </c>
      <c r="K3514" s="5">
        <v>15.875</v>
      </c>
      <c r="L3514" s="5">
        <v>0.150614023209</v>
      </c>
      <c r="M3514" s="5">
        <v>1.1844999790199999</v>
      </c>
      <c r="N3514" s="8">
        <f t="shared" si="710"/>
        <v>1.1844999790199999</v>
      </c>
      <c r="O3514" s="5">
        <v>0</v>
      </c>
      <c r="P3514" s="5">
        <v>96.736587524399994</v>
      </c>
      <c r="Q3514" s="5">
        <v>15.2125101089</v>
      </c>
      <c r="R3514" s="5">
        <v>0.88047498464600005</v>
      </c>
      <c r="S3514">
        <f t="shared" si="702"/>
        <v>7.0375879749741951E-2</v>
      </c>
      <c r="T3514">
        <f t="shared" si="703"/>
        <v>98.274371760125874</v>
      </c>
      <c r="U3514">
        <f t="shared" si="704"/>
        <v>295.13272128915992</v>
      </c>
      <c r="V3514" s="9">
        <v>424.23303222700002</v>
      </c>
      <c r="W3514" s="9">
        <v>86.2847366333</v>
      </c>
      <c r="X3514">
        <f t="shared" si="711"/>
        <v>1.2412330312298145E-3</v>
      </c>
      <c r="Y3514">
        <f t="shared" si="712"/>
        <v>17.325954194700866</v>
      </c>
      <c r="Z3514">
        <f t="shared" si="705"/>
        <v>1.4617228501950732</v>
      </c>
      <c r="AA3514">
        <f t="shared" si="706"/>
        <v>0.20734577375479249</v>
      </c>
      <c r="AB3514">
        <f>(1/(AA3514*k))*(LN((50-dTar)/(hTar-dTar)))</f>
        <v>21.076605361948861</v>
      </c>
      <c r="AC3514">
        <f t="shared" si="707"/>
        <v>33.999666772653214</v>
      </c>
      <c r="AD3514" s="19">
        <v>394.286865234</v>
      </c>
      <c r="AE3514" s="19">
        <v>29.286174774199999</v>
      </c>
      <c r="AF3514">
        <f t="shared" si="713"/>
        <v>2.1854450345941052E-3</v>
      </c>
      <c r="AG3514" s="23">
        <f t="shared" si="708"/>
        <v>16.038559513137809</v>
      </c>
      <c r="AH3514" s="25">
        <f t="shared" si="714"/>
        <v>16.527890206903173</v>
      </c>
      <c r="AI3514" s="25">
        <f t="shared" si="709"/>
        <v>0.55559174402539679</v>
      </c>
    </row>
    <row r="3515" spans="6:35" ht="15">
      <c r="F3515" s="5">
        <v>2006</v>
      </c>
      <c r="G3515" s="5">
        <v>5</v>
      </c>
      <c r="H3515" s="5">
        <v>0</v>
      </c>
      <c r="I3515" s="5">
        <v>147</v>
      </c>
      <c r="J3515" s="5">
        <v>6</v>
      </c>
      <c r="K3515" s="5">
        <v>15.6949996948</v>
      </c>
      <c r="L3515" s="5">
        <v>0.136407643557</v>
      </c>
      <c r="M3515" s="5">
        <v>0.90049999952299997</v>
      </c>
      <c r="N3515" s="8">
        <f t="shared" si="710"/>
        <v>0.90049999952299997</v>
      </c>
      <c r="O3515" s="5">
        <v>0</v>
      </c>
      <c r="P3515" s="5">
        <v>96.736587524399994</v>
      </c>
      <c r="Q3515" s="5">
        <v>14.5005302429</v>
      </c>
      <c r="R3515" s="5">
        <v>0.67752498388299998</v>
      </c>
      <c r="S3515">
        <f t="shared" si="702"/>
        <v>5.3502305448334064E-2</v>
      </c>
      <c r="T3515">
        <f t="shared" si="703"/>
        <v>129.26817473596191</v>
      </c>
      <c r="U3515">
        <f t="shared" si="704"/>
        <v>388.21177385930309</v>
      </c>
      <c r="V3515" s="9">
        <v>428.70913696299999</v>
      </c>
      <c r="W3515" s="9">
        <v>113.497245789</v>
      </c>
      <c r="X3515">
        <f t="shared" si="711"/>
        <v>1.0747855605506694E-3</v>
      </c>
      <c r="Y3515">
        <f t="shared" si="712"/>
        <v>16.840238312062713</v>
      </c>
      <c r="Z3515">
        <f t="shared" si="705"/>
        <v>1.1112549170262136</v>
      </c>
      <c r="AA3515">
        <f t="shared" si="706"/>
        <v>0.15763180453727479</v>
      </c>
      <c r="AB3515">
        <f>(1/(AA3515*k))*(LN((50-dTar)/(hTar-dTar)))</f>
        <v>27.723751940328121</v>
      </c>
      <c r="AC3515">
        <f t="shared" si="707"/>
        <v>44.722492615466237</v>
      </c>
      <c r="AD3515" s="19">
        <v>399.32174682599998</v>
      </c>
      <c r="AE3515" s="19">
        <v>38.522457122799999</v>
      </c>
      <c r="AF3515">
        <f t="shared" si="713"/>
        <v>2.0722524101221816E-3</v>
      </c>
      <c r="AG3515" s="23">
        <f t="shared" si="708"/>
        <v>15.279547450227374</v>
      </c>
      <c r="AH3515" s="25">
        <f t="shared" si="714"/>
        <v>15.872756318581507</v>
      </c>
      <c r="AI3515" s="25">
        <f t="shared" si="709"/>
        <v>0.42238106719409657</v>
      </c>
    </row>
    <row r="3516" spans="6:35" ht="15">
      <c r="F3516" s="5">
        <v>2006</v>
      </c>
      <c r="G3516" s="5">
        <v>5</v>
      </c>
      <c r="H3516" s="5">
        <v>0</v>
      </c>
      <c r="I3516" s="5">
        <v>147</v>
      </c>
      <c r="J3516" s="5">
        <v>7</v>
      </c>
      <c r="K3516" s="5">
        <v>15.989999771100001</v>
      </c>
      <c r="L3516" s="5">
        <v>0.17625540494899999</v>
      </c>
      <c r="M3516" s="5">
        <v>0.693000018597</v>
      </c>
      <c r="N3516" s="8">
        <f t="shared" si="710"/>
        <v>0.693000018597</v>
      </c>
      <c r="O3516" s="5">
        <v>0</v>
      </c>
      <c r="P3516" s="5">
        <v>96.736587524399994</v>
      </c>
      <c r="Q3516" s="5">
        <v>13.8069801331</v>
      </c>
      <c r="R3516" s="5">
        <v>90.6715011597</v>
      </c>
      <c r="S3516">
        <f t="shared" si="702"/>
        <v>4.1173901932612805E-2</v>
      </c>
      <c r="T3516">
        <f t="shared" si="703"/>
        <v>167.97400889503626</v>
      </c>
      <c r="U3516">
        <f t="shared" si="704"/>
        <v>504.45121615273609</v>
      </c>
      <c r="V3516" s="9">
        <v>226.31248474099999</v>
      </c>
      <c r="W3516" s="9">
        <v>147.48089599599999</v>
      </c>
      <c r="X3516">
        <f t="shared" si="711"/>
        <v>1.1386349583492516E-3</v>
      </c>
      <c r="Y3516">
        <f t="shared" si="712"/>
        <v>17.072234027730133</v>
      </c>
      <c r="Z3516">
        <f t="shared" si="705"/>
        <v>0.85519120330161003</v>
      </c>
      <c r="AA3516">
        <f t="shared" si="706"/>
        <v>0.12130909887137649</v>
      </c>
      <c r="AB3516">
        <f>(1/(AA3516*k))*(LN((50-dTar)/(hTar-dTar)))</f>
        <v>36.02487437097642</v>
      </c>
      <c r="AC3516">
        <f t="shared" si="707"/>
        <v>58.113424961268919</v>
      </c>
      <c r="AD3516" s="19">
        <v>248.262771606</v>
      </c>
      <c r="AE3516" s="19">
        <v>50.056953430199997</v>
      </c>
      <c r="AF3516">
        <f t="shared" si="713"/>
        <v>2.8055751829118617E-3</v>
      </c>
      <c r="AG3516" s="23">
        <f t="shared" si="708"/>
        <v>14.288749968801378</v>
      </c>
      <c r="AH3516" s="25">
        <f t="shared" si="714"/>
        <v>15.346734909353366</v>
      </c>
      <c r="AI3516" s="25">
        <f t="shared" si="709"/>
        <v>0.32505284572524135</v>
      </c>
    </row>
    <row r="3517" spans="6:35" ht="15">
      <c r="F3517" s="5">
        <v>2006</v>
      </c>
      <c r="G3517" s="5">
        <v>5</v>
      </c>
      <c r="H3517" s="5">
        <v>0</v>
      </c>
      <c r="I3517" s="5">
        <v>147</v>
      </c>
      <c r="J3517" s="5">
        <v>8</v>
      </c>
      <c r="K3517" s="5">
        <v>16.770000457799998</v>
      </c>
      <c r="L3517" s="5">
        <v>0.24633878469500001</v>
      </c>
      <c r="M3517" s="5">
        <v>0.75449997186700002</v>
      </c>
      <c r="N3517" s="8">
        <f t="shared" si="710"/>
        <v>0.75449997186700002</v>
      </c>
      <c r="O3517" s="5">
        <v>1.0333333015399999</v>
      </c>
      <c r="P3517" s="5">
        <v>96.736587524399994</v>
      </c>
      <c r="Q3517" s="5">
        <v>13.9704246521</v>
      </c>
      <c r="R3517" s="5">
        <v>283.822509766</v>
      </c>
      <c r="S3517">
        <f t="shared" si="702"/>
        <v>4.4827860052160558E-2</v>
      </c>
      <c r="T3517">
        <f t="shared" si="703"/>
        <v>154.28230036911427</v>
      </c>
      <c r="U3517">
        <f t="shared" si="704"/>
        <v>463.33295587815957</v>
      </c>
      <c r="V3517" s="9">
        <v>116.86022186300001</v>
      </c>
      <c r="W3517" s="9">
        <v>135.45960998499999</v>
      </c>
      <c r="X3517">
        <f t="shared" si="711"/>
        <v>1.3973256544941237E-3</v>
      </c>
      <c r="Y3517">
        <f t="shared" si="712"/>
        <v>17.809937595872711</v>
      </c>
      <c r="Z3517">
        <f t="shared" si="705"/>
        <v>0.93108473523317137</v>
      </c>
      <c r="AA3517">
        <f t="shared" si="706"/>
        <v>0.13207461649274607</v>
      </c>
      <c r="AB3517">
        <f>(1/(AA3517*k))*(LN((50-dTar)/(hTar-dTar)))</f>
        <v>33.088455321297239</v>
      </c>
      <c r="AC3517">
        <f t="shared" si="707"/>
        <v>53.376548814495926</v>
      </c>
      <c r="AD3517" s="19">
        <v>144.827514648</v>
      </c>
      <c r="AE3517" s="19">
        <v>45.9767684937</v>
      </c>
      <c r="AF3517">
        <f t="shared" si="713"/>
        <v>4.095325550284766E-3</v>
      </c>
      <c r="AG3517" s="23">
        <f t="shared" si="708"/>
        <v>13.916785967821243</v>
      </c>
      <c r="AH3517" s="25">
        <f t="shared" si="714"/>
        <v>15.396548634523597</v>
      </c>
      <c r="AI3517" s="25">
        <f t="shared" si="709"/>
        <v>0.35389950414648447</v>
      </c>
    </row>
    <row r="3518" spans="6:35" ht="15">
      <c r="F3518" s="5">
        <v>2006</v>
      </c>
      <c r="G3518" s="5">
        <v>5</v>
      </c>
      <c r="H3518" s="5">
        <v>0</v>
      </c>
      <c r="I3518" s="5">
        <v>147</v>
      </c>
      <c r="J3518" s="5">
        <v>9</v>
      </c>
      <c r="K3518" s="5">
        <v>17.2649993896</v>
      </c>
      <c r="L3518" s="5">
        <v>0.29655221104599999</v>
      </c>
      <c r="M3518" s="5">
        <v>0.84249997138999999</v>
      </c>
      <c r="N3518" s="8">
        <f t="shared" si="710"/>
        <v>0.84249997138999999</v>
      </c>
      <c r="O3518" s="5">
        <v>0</v>
      </c>
      <c r="P3518" s="5">
        <v>96.736587524399994</v>
      </c>
      <c r="Q3518" s="5">
        <v>13.8477201462</v>
      </c>
      <c r="R3518" s="5">
        <v>405.59249877899998</v>
      </c>
      <c r="S3518">
        <f t="shared" si="702"/>
        <v>5.0056291874955409E-2</v>
      </c>
      <c r="T3518">
        <f t="shared" si="703"/>
        <v>138.16735340182879</v>
      </c>
      <c r="U3518">
        <f t="shared" si="704"/>
        <v>414.93734604923782</v>
      </c>
      <c r="V3518" s="9">
        <v>92.158226013199993</v>
      </c>
      <c r="W3518" s="9">
        <v>121.310707092</v>
      </c>
      <c r="X3518">
        <f t="shared" si="711"/>
        <v>1.5913271925696957E-3</v>
      </c>
      <c r="Y3518">
        <f t="shared" si="712"/>
        <v>17.750516808689337</v>
      </c>
      <c r="Z3518">
        <f t="shared" si="705"/>
        <v>1.0396804400860735</v>
      </c>
      <c r="AA3518">
        <f t="shared" si="706"/>
        <v>0.14747894601127765</v>
      </c>
      <c r="AB3518">
        <f>(1/(AA3518*k))*(LN((50-dTar)/(hTar-dTar)))</f>
        <v>29.632331699492298</v>
      </c>
      <c r="AC3518">
        <f t="shared" si="707"/>
        <v>47.8013126961309</v>
      </c>
      <c r="AD3518" s="19">
        <v>118.612876892</v>
      </c>
      <c r="AE3518" s="19">
        <v>41.174446105999998</v>
      </c>
      <c r="AF3518">
        <f t="shared" si="713"/>
        <v>4.8172193851374334E-3</v>
      </c>
      <c r="AG3518" s="23">
        <f t="shared" si="708"/>
        <v>13.663115773209261</v>
      </c>
      <c r="AH3518" s="25">
        <f t="shared" si="714"/>
        <v>15.216711428863494</v>
      </c>
      <c r="AI3518" s="25">
        <f t="shared" si="709"/>
        <v>0.39517605465319594</v>
      </c>
    </row>
    <row r="3519" spans="6:35" ht="15">
      <c r="F3519" s="5">
        <v>2006</v>
      </c>
      <c r="G3519" s="5">
        <v>5</v>
      </c>
      <c r="H3519" s="5">
        <v>0</v>
      </c>
      <c r="I3519" s="5">
        <v>147</v>
      </c>
      <c r="J3519" s="5">
        <v>10</v>
      </c>
      <c r="K3519" s="5">
        <v>17.5699996948</v>
      </c>
      <c r="L3519" s="5">
        <v>0.34048745036099998</v>
      </c>
      <c r="M3519" s="5">
        <v>0.99750000238400005</v>
      </c>
      <c r="N3519" s="8">
        <f t="shared" si="710"/>
        <v>0.99750000238400005</v>
      </c>
      <c r="O3519" s="5">
        <v>0</v>
      </c>
      <c r="P3519" s="5">
        <v>96.736587524399994</v>
      </c>
      <c r="Q3519" s="5">
        <v>14.8599147797</v>
      </c>
      <c r="R3519" s="5">
        <v>496.30499267599998</v>
      </c>
      <c r="S3519">
        <f t="shared" si="702"/>
        <v>5.9265463454228048E-2</v>
      </c>
      <c r="T3519">
        <f t="shared" si="703"/>
        <v>116.69773534823594</v>
      </c>
      <c r="U3519">
        <f t="shared" si="704"/>
        <v>350.46085347330995</v>
      </c>
      <c r="V3519" s="9">
        <v>81.228523254400002</v>
      </c>
      <c r="W3519" s="9">
        <v>102.46041870099999</v>
      </c>
      <c r="X3519">
        <f t="shared" si="711"/>
        <v>1.8721340128893948E-3</v>
      </c>
      <c r="Y3519">
        <f t="shared" si="712"/>
        <v>19.013968785145504</v>
      </c>
      <c r="Z3519">
        <f t="shared" si="705"/>
        <v>1.2309570049639604</v>
      </c>
      <c r="AA3519">
        <f t="shared" si="706"/>
        <v>0.17461157744032824</v>
      </c>
      <c r="AB3519">
        <f>(1/(AA3519*k))*(LN((50-dTar)/(hTar-dTar)))</f>
        <v>25.027808069548815</v>
      </c>
      <c r="AC3519">
        <f t="shared" si="707"/>
        <v>40.373538328465358</v>
      </c>
      <c r="AD3519" s="19">
        <v>105.92504119900001</v>
      </c>
      <c r="AE3519" s="19">
        <v>34.7764129639</v>
      </c>
      <c r="AF3519">
        <f t="shared" si="713"/>
        <v>5.5225737482644671E-3</v>
      </c>
      <c r="AG3519" s="23">
        <f t="shared" si="708"/>
        <v>14.774503208141978</v>
      </c>
      <c r="AH3519" s="25">
        <f t="shared" si="714"/>
        <v>16.385897648167788</v>
      </c>
      <c r="AI3519" s="25">
        <f t="shared" si="709"/>
        <v>0.46787908468211681</v>
      </c>
    </row>
    <row r="3520" spans="6:35" ht="15">
      <c r="F3520" s="5">
        <v>2006</v>
      </c>
      <c r="G3520" s="5">
        <v>5</v>
      </c>
      <c r="H3520" s="5">
        <v>0</v>
      </c>
      <c r="I3520" s="5">
        <v>147</v>
      </c>
      <c r="J3520" s="5">
        <v>11</v>
      </c>
      <c r="K3520" s="5">
        <v>18.434999465899999</v>
      </c>
      <c r="L3520" s="5">
        <v>0.46875271201099999</v>
      </c>
      <c r="M3520" s="5">
        <v>1.08949995041</v>
      </c>
      <c r="N3520" s="8">
        <f t="shared" si="710"/>
        <v>1.08949995041</v>
      </c>
      <c r="O3520" s="5">
        <v>0</v>
      </c>
      <c r="P3520" s="5">
        <v>96.736587524399994</v>
      </c>
      <c r="Q3520" s="5">
        <v>16.719404220600001</v>
      </c>
      <c r="R3520" s="5">
        <v>674.85998535199997</v>
      </c>
      <c r="S3520">
        <f t="shared" si="702"/>
        <v>6.4731548210613651E-2</v>
      </c>
      <c r="T3520">
        <f t="shared" si="703"/>
        <v>106.84350306236078</v>
      </c>
      <c r="U3520">
        <f t="shared" si="704"/>
        <v>320.86711159883015</v>
      </c>
      <c r="V3520" s="9">
        <v>66.186462402299995</v>
      </c>
      <c r="W3520" s="9">
        <v>93.8084106445</v>
      </c>
      <c r="X3520">
        <f t="shared" si="711"/>
        <v>2.0795987870343862E-3</v>
      </c>
      <c r="Y3520">
        <f t="shared" si="712"/>
        <v>21.49553108064881</v>
      </c>
      <c r="Z3520">
        <f t="shared" si="705"/>
        <v>1.3444888146965568</v>
      </c>
      <c r="AA3520">
        <f t="shared" si="706"/>
        <v>0.19071609474444337</v>
      </c>
      <c r="AB3520">
        <f>(1/(AA3520*k))*(LN((50-dTar)/(hTar-dTar)))</f>
        <v>22.914400867706643</v>
      </c>
      <c r="AC3520">
        <f t="shared" si="707"/>
        <v>36.964301433643357</v>
      </c>
      <c r="AD3520" s="19">
        <v>90.789794921899997</v>
      </c>
      <c r="AE3520" s="19">
        <v>31.8398094177</v>
      </c>
      <c r="AF3520">
        <f t="shared" si="713"/>
        <v>6.2659034200267969E-3</v>
      </c>
      <c r="AG3520" s="23">
        <f t="shared" si="708"/>
        <v>16.516849178657505</v>
      </c>
      <c r="AH3520" s="25">
        <f t="shared" si="714"/>
        <v>18.409215136065832</v>
      </c>
      <c r="AI3520" s="25">
        <f t="shared" si="709"/>
        <v>0.51103181788545615</v>
      </c>
    </row>
    <row r="3521" spans="6:35" ht="15">
      <c r="F3521" s="5">
        <v>2006</v>
      </c>
      <c r="G3521" s="5">
        <v>5</v>
      </c>
      <c r="H3521" s="5">
        <v>0</v>
      </c>
      <c r="I3521" s="5">
        <v>147</v>
      </c>
      <c r="J3521" s="5">
        <v>12</v>
      </c>
      <c r="K3521" s="5">
        <v>18.9249992371</v>
      </c>
      <c r="L3521" s="5">
        <v>0.58285176754000001</v>
      </c>
      <c r="M3521" s="5">
        <v>1.6059999465899999</v>
      </c>
      <c r="N3521" s="8">
        <f t="shared" si="710"/>
        <v>1.6059999465899999</v>
      </c>
      <c r="O3521" s="5">
        <v>1.0333333015399999</v>
      </c>
      <c r="P3521" s="5">
        <v>96.736587524399994</v>
      </c>
      <c r="Q3521" s="5">
        <v>17.899410247799999</v>
      </c>
      <c r="R3521" s="5">
        <v>631.40002441399997</v>
      </c>
      <c r="S3521">
        <f t="shared" si="702"/>
        <v>9.5418878109918018E-2</v>
      </c>
      <c r="T3521">
        <f t="shared" si="703"/>
        <v>72.481939700705595</v>
      </c>
      <c r="U3521">
        <f t="shared" si="704"/>
        <v>217.67416799570532</v>
      </c>
      <c r="V3521" s="9">
        <v>64.780632018999995</v>
      </c>
      <c r="W3521" s="9">
        <v>63.6390228271</v>
      </c>
      <c r="X3521">
        <f t="shared" si="711"/>
        <v>2.8893899110620249E-3</v>
      </c>
      <c r="Y3521">
        <f t="shared" si="712"/>
        <v>22.641104794707449</v>
      </c>
      <c r="Z3521">
        <f t="shared" si="705"/>
        <v>1.9818715583979192</v>
      </c>
      <c r="AA3521">
        <f t="shared" si="706"/>
        <v>0.28112900588767031</v>
      </c>
      <c r="AB3521">
        <f>(1/(AA3521*k))*(LN((50-dTar)/(hTar-dTar)))</f>
        <v>15.544980970920724</v>
      </c>
      <c r="AC3521">
        <f t="shared" si="707"/>
        <v>25.076342414833235</v>
      </c>
      <c r="AD3521" s="19">
        <v>94.888450622600004</v>
      </c>
      <c r="AE3521" s="19">
        <v>21.599920272799999</v>
      </c>
      <c r="AF3521">
        <f t="shared" si="713"/>
        <v>7.0639072168255743E-3</v>
      </c>
      <c r="AG3521" s="23">
        <f t="shared" si="708"/>
        <v>18.630528407370072</v>
      </c>
      <c r="AH3521" s="25">
        <f t="shared" si="714"/>
        <v>20.154923493135119</v>
      </c>
      <c r="AI3521" s="25">
        <f t="shared" si="709"/>
        <v>0.75329702577864399</v>
      </c>
    </row>
    <row r="3522" spans="6:35" ht="15">
      <c r="F3522" s="5">
        <v>2006</v>
      </c>
      <c r="G3522" s="5">
        <v>5</v>
      </c>
      <c r="H3522" s="5">
        <v>0</v>
      </c>
      <c r="I3522" s="5">
        <v>147</v>
      </c>
      <c r="J3522" s="5">
        <v>13</v>
      </c>
      <c r="K3522" s="5">
        <v>19.840000152599998</v>
      </c>
      <c r="L3522" s="5">
        <v>0.66977179050400004</v>
      </c>
      <c r="M3522" s="5">
        <v>0.97600001096699995</v>
      </c>
      <c r="N3522" s="8">
        <f t="shared" si="710"/>
        <v>0.97600001096699995</v>
      </c>
      <c r="O3522" s="5">
        <v>0</v>
      </c>
      <c r="P3522" s="5">
        <v>96.736587524399994</v>
      </c>
      <c r="Q3522" s="5">
        <v>17.395009994500001</v>
      </c>
      <c r="R3522" s="5">
        <v>906.71502685500002</v>
      </c>
      <c r="S3522">
        <f t="shared" si="702"/>
        <v>5.7988063000548734E-2</v>
      </c>
      <c r="T3522">
        <f t="shared" si="703"/>
        <v>119.26843235661461</v>
      </c>
      <c r="U3522">
        <f t="shared" si="704"/>
        <v>358.18104328581336</v>
      </c>
      <c r="V3522" s="9">
        <v>54.481155395499997</v>
      </c>
      <c r="W3522" s="9">
        <v>104.71749115</v>
      </c>
      <c r="X3522">
        <f t="shared" si="711"/>
        <v>1.9328164975436902E-3</v>
      </c>
      <c r="Y3522">
        <f t="shared" si="712"/>
        <v>22.606305917232127</v>
      </c>
      <c r="Z3522">
        <f t="shared" si="705"/>
        <v>1.2044251102490036</v>
      </c>
      <c r="AA3522">
        <f t="shared" si="706"/>
        <v>0.17084802114227948</v>
      </c>
      <c r="AB3522">
        <f>(1/(AA3522*k))*(LN((50-dTar)/(hTar-dTar)))</f>
        <v>25.579137631675049</v>
      </c>
      <c r="AC3522">
        <f t="shared" si="707"/>
        <v>41.262914063897902</v>
      </c>
      <c r="AD3522" s="19">
        <v>82.150474548299997</v>
      </c>
      <c r="AE3522" s="19">
        <v>35.542491912800003</v>
      </c>
      <c r="AF3522">
        <f t="shared" si="713"/>
        <v>6.2910538238485419E-3</v>
      </c>
      <c r="AG3522" s="23">
        <f t="shared" si="708"/>
        <v>16.737997961061605</v>
      </c>
      <c r="AH3522" s="25">
        <f t="shared" si="714"/>
        <v>18.968505236371545</v>
      </c>
      <c r="AI3522" s="25">
        <f t="shared" si="709"/>
        <v>0.4577944768817982</v>
      </c>
    </row>
    <row r="3523" spans="6:35" ht="15">
      <c r="F3523" s="5">
        <v>2006</v>
      </c>
      <c r="G3523" s="5">
        <v>5</v>
      </c>
      <c r="H3523" s="5">
        <v>0</v>
      </c>
      <c r="I3523" s="5">
        <v>147</v>
      </c>
      <c r="J3523" s="5">
        <v>14</v>
      </c>
      <c r="K3523" s="5">
        <v>18.965000152599998</v>
      </c>
      <c r="L3523" s="5">
        <v>0.429735481739</v>
      </c>
      <c r="M3523" s="5">
        <v>0.64950001239800004</v>
      </c>
      <c r="N3523" s="8">
        <f t="shared" si="710"/>
        <v>0.64950001239800004</v>
      </c>
      <c r="O3523" s="5">
        <v>0</v>
      </c>
      <c r="P3523" s="5">
        <v>96.736587524399994</v>
      </c>
      <c r="Q3523" s="5">
        <v>20.387945175199999</v>
      </c>
      <c r="R3523" s="5">
        <v>719.44750976600005</v>
      </c>
      <c r="S3523">
        <f t="shared" si="702"/>
        <v>3.8589392637891948E-2</v>
      </c>
      <c r="T3523">
        <f t="shared" si="703"/>
        <v>179.22400164134504</v>
      </c>
      <c r="U3523">
        <f t="shared" si="704"/>
        <v>538.2366366467553</v>
      </c>
      <c r="V3523" s="9">
        <v>62.0927009583</v>
      </c>
      <c r="W3523" s="9">
        <v>157.35838317899999</v>
      </c>
      <c r="X3523">
        <f t="shared" si="711"/>
        <v>1.3198049441334482E-3</v>
      </c>
      <c r="Y3523">
        <f t="shared" si="712"/>
        <v>26.704692446677939</v>
      </c>
      <c r="Z3523">
        <f t="shared" si="705"/>
        <v>0.80151036398465803</v>
      </c>
      <c r="AA3523">
        <f t="shared" si="706"/>
        <v>0.11369445758524302</v>
      </c>
      <c r="AB3523">
        <f>(1/(AA3523*k))*(LN((50-dTar)/(hTar-dTar)))</f>
        <v>38.437626070040892</v>
      </c>
      <c r="AC3523">
        <f t="shared" si="707"/>
        <v>62.005548591454861</v>
      </c>
      <c r="AD3523" s="19">
        <v>89.421325683600003</v>
      </c>
      <c r="AE3523" s="19">
        <v>53.409500122099999</v>
      </c>
      <c r="AF3523">
        <f t="shared" si="713"/>
        <v>4.8819454207928506E-3</v>
      </c>
      <c r="AG3523" s="23">
        <f t="shared" si="708"/>
        <v>18.620976309856168</v>
      </c>
      <c r="AH3523" s="25">
        <f t="shared" si="714"/>
        <v>21.693546425363134</v>
      </c>
      <c r="AI3523" s="25">
        <f t="shared" si="709"/>
        <v>0.30464909330878825</v>
      </c>
    </row>
    <row r="3524" spans="6:35" ht="15">
      <c r="F3524" s="5">
        <v>2006</v>
      </c>
      <c r="G3524" s="5">
        <v>5</v>
      </c>
      <c r="H3524" s="5">
        <v>0</v>
      </c>
      <c r="I3524" s="5">
        <v>147</v>
      </c>
      <c r="J3524" s="5">
        <v>15</v>
      </c>
      <c r="K3524" s="5">
        <v>21.395000457799998</v>
      </c>
      <c r="L3524" s="5">
        <v>0.81392884254499998</v>
      </c>
      <c r="M3524" s="5">
        <v>1.24749994278</v>
      </c>
      <c r="N3524" s="8">
        <f t="shared" si="710"/>
        <v>1.24749994278</v>
      </c>
      <c r="O3524" s="5">
        <v>0</v>
      </c>
      <c r="P3524" s="5">
        <v>96.736587524399994</v>
      </c>
      <c r="Q3524" s="5">
        <v>22.5922698975</v>
      </c>
      <c r="R3524" s="5">
        <v>1510.84997559</v>
      </c>
      <c r="S3524">
        <f t="shared" si="702"/>
        <v>7.411895949000509E-2</v>
      </c>
      <c r="T3524">
        <f t="shared" si="703"/>
        <v>93.311420142166085</v>
      </c>
      <c r="U3524">
        <f t="shared" si="704"/>
        <v>280.22823102988752</v>
      </c>
      <c r="V3524" s="9">
        <v>48.454566955600001</v>
      </c>
      <c r="W3524" s="9">
        <v>81.927276611300002</v>
      </c>
      <c r="X3524">
        <f t="shared" si="711"/>
        <v>2.4354005463260585E-3</v>
      </c>
      <c r="Y3524">
        <f t="shared" si="712"/>
        <v>29.236221136418116</v>
      </c>
      <c r="Z3524">
        <f t="shared" si="705"/>
        <v>1.5394674582326719</v>
      </c>
      <c r="AA3524">
        <f t="shared" si="706"/>
        <v>0.21837386701246284</v>
      </c>
      <c r="AB3524">
        <f>(1/(AA3524*k))*(LN((50-dTar)/(hTar-dTar)))</f>
        <v>20.012216235783772</v>
      </c>
      <c r="AC3524">
        <f t="shared" si="707"/>
        <v>32.282650441769917</v>
      </c>
      <c r="AD3524" s="19">
        <v>80.246528625500005</v>
      </c>
      <c r="AE3524" s="19">
        <v>27.807193756099998</v>
      </c>
      <c r="AF3524">
        <f t="shared" si="713"/>
        <v>7.1257363994908108E-3</v>
      </c>
      <c r="AG3524" s="23">
        <f t="shared" si="708"/>
        <v>22.510789317162068</v>
      </c>
      <c r="AH3524" s="25">
        <f t="shared" si="714"/>
        <v>25.0670840301343</v>
      </c>
      <c r="AI3524" s="25">
        <f t="shared" si="709"/>
        <v>0.58514198493626168</v>
      </c>
    </row>
    <row r="3525" spans="6:35" ht="15">
      <c r="F3525" s="5">
        <v>2006</v>
      </c>
      <c r="G3525" s="5">
        <v>5</v>
      </c>
      <c r="H3525" s="5">
        <v>0</v>
      </c>
      <c r="I3525" s="5">
        <v>147</v>
      </c>
      <c r="J3525" s="5">
        <v>16</v>
      </c>
      <c r="K3525" s="5">
        <v>22.084999084500001</v>
      </c>
      <c r="L3525" s="5">
        <v>0.95845371484800002</v>
      </c>
      <c r="M3525" s="5">
        <v>0.81499999761599995</v>
      </c>
      <c r="N3525" s="8">
        <f t="shared" si="710"/>
        <v>0.81499999761599995</v>
      </c>
      <c r="O3525" s="5">
        <v>1.0333333015399999</v>
      </c>
      <c r="P3525" s="5">
        <v>96.736587524399994</v>
      </c>
      <c r="Q3525" s="5">
        <v>22.700910568200001</v>
      </c>
      <c r="R3525" s="5">
        <v>967.59997558600003</v>
      </c>
      <c r="S3525">
        <f t="shared" si="702"/>
        <v>4.8422408479667139E-2</v>
      </c>
      <c r="T3525">
        <f t="shared" si="703"/>
        <v>142.82943758107749</v>
      </c>
      <c r="U3525">
        <f t="shared" si="704"/>
        <v>428.93828613216471</v>
      </c>
      <c r="V3525" s="9">
        <v>48.872924804699998</v>
      </c>
      <c r="W3525" s="9">
        <v>125.404006958</v>
      </c>
      <c r="X3525">
        <f t="shared" si="711"/>
        <v>1.657783110130838E-3</v>
      </c>
      <c r="Y3525">
        <f t="shared" si="712"/>
        <v>29.743609165068989</v>
      </c>
      <c r="Z3525">
        <f t="shared" si="705"/>
        <v>1.0057443144995806</v>
      </c>
      <c r="AA3525">
        <f t="shared" si="706"/>
        <v>0.14266509760148358</v>
      </c>
      <c r="AB3525">
        <f>(1/(AA3525*k))*(LN((50-dTar)/(hTar-dTar)))</f>
        <v>30.632194701924416</v>
      </c>
      <c r="AC3525">
        <f t="shared" si="707"/>
        <v>49.414238891654314</v>
      </c>
      <c r="AD3525" s="19">
        <v>92.252380371100003</v>
      </c>
      <c r="AE3525" s="19">
        <v>42.563766479500003</v>
      </c>
      <c r="AF3525">
        <f t="shared" si="713"/>
        <v>5.4279862465198333E-3</v>
      </c>
      <c r="AG3525" s="23">
        <f t="shared" si="708"/>
        <v>21.765783993281271</v>
      </c>
      <c r="AH3525" s="25">
        <f t="shared" si="714"/>
        <v>24.798105613027261</v>
      </c>
      <c r="AI3525" s="25">
        <f t="shared" si="709"/>
        <v>0.38227714485128084</v>
      </c>
    </row>
    <row r="3526" spans="6:35" ht="15">
      <c r="F3526" s="5">
        <v>2006</v>
      </c>
      <c r="G3526" s="5">
        <v>5</v>
      </c>
      <c r="H3526" s="5">
        <v>0</v>
      </c>
      <c r="I3526" s="5">
        <v>147</v>
      </c>
      <c r="J3526" s="5">
        <v>17</v>
      </c>
      <c r="K3526" s="5">
        <v>21.5499992371</v>
      </c>
      <c r="L3526" s="5">
        <v>0.83570504188500006</v>
      </c>
      <c r="M3526" s="5">
        <v>0.82249999046300004</v>
      </c>
      <c r="N3526" s="8">
        <f t="shared" si="710"/>
        <v>0.82249999046300004</v>
      </c>
      <c r="O3526" s="5">
        <v>0</v>
      </c>
      <c r="P3526" s="5">
        <v>96.736587524399994</v>
      </c>
      <c r="Q3526" s="5">
        <v>24.120019912699998</v>
      </c>
      <c r="R3526" s="5">
        <v>792.32501220699999</v>
      </c>
      <c r="S3526">
        <f t="shared" ref="S3526:S3589" si="715">(N3526*k)/LN((uhzRef-dRef)/zoRef)</f>
        <v>4.8868013041991475E-2</v>
      </c>
      <c r="T3526">
        <f t="shared" ref="T3526:T3589" si="716">(1/(S3526*k))*(LN((50-dRef)/(O3zRef-dRef)))</f>
        <v>141.52704272074917</v>
      </c>
      <c r="U3526">
        <f t="shared" ref="U3526:U3589" si="717">(1/(S3526*k))*(LN((50-dRef)/(uzoRef)))</f>
        <v>425.02699845423456</v>
      </c>
      <c r="V3526" s="9">
        <v>53.554672241200002</v>
      </c>
      <c r="W3526" s="9">
        <v>124.26051330600001</v>
      </c>
      <c r="X3526">
        <f t="shared" si="711"/>
        <v>1.6588089329820693E-3</v>
      </c>
      <c r="Y3526">
        <f t="shared" si="712"/>
        <v>31.519809737792691</v>
      </c>
      <c r="Z3526">
        <f t="shared" ref="Z3526:Z3589" si="718">(S3526/k)*LN((50-dRef)/(uzoRef))</f>
        <v>1.0149996214771539</v>
      </c>
      <c r="AA3526">
        <f t="shared" ref="AA3526:AA3589" si="719">(Z3526*k)/LN((50-dTar)/zoTar)</f>
        <v>0.14397796534952967</v>
      </c>
      <c r="AB3526">
        <f>(1/(AA3526*k))*(LN((50-dTar)/(hTar-dTar)))</f>
        <v>30.352874040749672</v>
      </c>
      <c r="AC3526">
        <f t="shared" ref="AC3526:AC3589" si="720">(1/(AA3526*k))*(LN((50-dTar)/(zoTar)))</f>
        <v>48.963653551198888</v>
      </c>
      <c r="AD3526" s="19">
        <v>99.152015685999999</v>
      </c>
      <c r="AE3526" s="19">
        <v>42.175647735600002</v>
      </c>
      <c r="AF3526">
        <f t="shared" si="713"/>
        <v>5.2551005264362361E-3</v>
      </c>
      <c r="AG3526" s="23">
        <f t="shared" ref="AG3526:AG3589" si="721" xml:space="preserve"> Y3526*(1-(AC3526*AF3526))</f>
        <v>23.409481486600878</v>
      </c>
      <c r="AH3526" s="25">
        <f t="shared" si="714"/>
        <v>26.492166700899034</v>
      </c>
      <c r="AI3526" s="25">
        <f t="shared" ref="AI3526:AI3589" si="722">(AA3526/k)*LN((hTar-dTar)/(zoTar))</f>
        <v>0.38579502934249904</v>
      </c>
    </row>
    <row r="3527" spans="6:35" ht="15">
      <c r="F3527" s="5">
        <v>2006</v>
      </c>
      <c r="G3527" s="5">
        <v>5</v>
      </c>
      <c r="H3527" s="5">
        <v>0</v>
      </c>
      <c r="I3527" s="5">
        <v>147</v>
      </c>
      <c r="J3527" s="5">
        <v>18</v>
      </c>
      <c r="K3527" s="5">
        <v>20.850000381499999</v>
      </c>
      <c r="L3527" s="5">
        <v>0.757834672928</v>
      </c>
      <c r="M3527" s="5">
        <v>0.81950002908700004</v>
      </c>
      <c r="N3527" s="8">
        <f t="shared" ref="N3527:N3590" si="723">IF(M3527&lt;0, 0, IF(M3527=0, 0.0001, IF(M3527&gt;0, M3527)))</f>
        <v>0.81950002908700004</v>
      </c>
      <c r="O3527" s="5">
        <v>0</v>
      </c>
      <c r="P3527" s="5">
        <v>96.736587524399994</v>
      </c>
      <c r="Q3527" s="5">
        <v>21.884170532199999</v>
      </c>
      <c r="R3527" s="5">
        <v>390.32000732400002</v>
      </c>
      <c r="S3527">
        <f t="shared" si="715"/>
        <v>4.8689773341872682E-2</v>
      </c>
      <c r="T3527">
        <f t="shared" si="716"/>
        <v>142.04513380891512</v>
      </c>
      <c r="U3527">
        <f t="shared" si="717"/>
        <v>426.58290392569666</v>
      </c>
      <c r="V3527" s="9">
        <v>72.311843872099999</v>
      </c>
      <c r="W3527" s="9">
        <v>124.71538543699999</v>
      </c>
      <c r="X3527">
        <f t="shared" ref="X3527:X3590" si="724" xml:space="preserve"> (1/(U3527 + W3527 + V3527))</f>
        <v>1.6035659889180923E-3</v>
      </c>
      <c r="Y3527">
        <f t="shared" ref="Y3527:Y3590" si="725" xml:space="preserve"> Q3527/(1-(T3527*X3527))</f>
        <v>28.339249151388366</v>
      </c>
      <c r="Z3527">
        <f t="shared" si="718"/>
        <v>1.0112975428189257</v>
      </c>
      <c r="AA3527">
        <f t="shared" si="719"/>
        <v>0.14345282451056077</v>
      </c>
      <c r="AB3527">
        <f>(1/(AA3527*k))*(LN((50-dTar)/(hTar-dTar)))</f>
        <v>30.463987459347461</v>
      </c>
      <c r="AC3527">
        <f t="shared" si="720"/>
        <v>49.142895850488486</v>
      </c>
      <c r="AD3527" s="19">
        <v>134.449951172</v>
      </c>
      <c r="AE3527" s="19">
        <v>42.330043792700003</v>
      </c>
      <c r="AF3527">
        <f t="shared" ref="AF3527:AF3590" si="726" xml:space="preserve"> (1/(AC3527 + AE3527 + AD3527))</f>
        <v>4.4262889713908146E-3</v>
      </c>
      <c r="AG3527" s="23">
        <f t="shared" si="721"/>
        <v>22.174877030871507</v>
      </c>
      <c r="AH3527" s="25">
        <f t="shared" ref="AH3527:AH3590" si="727">Y3527*(1-AB3527*AF3527)</f>
        <v>24.51791644959745</v>
      </c>
      <c r="AI3527" s="25">
        <f t="shared" si="722"/>
        <v>0.38438789232061432</v>
      </c>
    </row>
    <row r="3528" spans="6:35" ht="15">
      <c r="F3528" s="5">
        <v>2006</v>
      </c>
      <c r="G3528" s="5">
        <v>5</v>
      </c>
      <c r="H3528" s="5">
        <v>0</v>
      </c>
      <c r="I3528" s="5">
        <v>147</v>
      </c>
      <c r="J3528" s="5">
        <v>19</v>
      </c>
      <c r="K3528" s="5">
        <v>20.600000381499999</v>
      </c>
      <c r="L3528" s="5">
        <v>0.73291611671400003</v>
      </c>
      <c r="M3528" s="5">
        <v>0.58850002288799996</v>
      </c>
      <c r="N3528" s="8">
        <f t="shared" si="723"/>
        <v>0.58850002288799996</v>
      </c>
      <c r="O3528" s="5">
        <v>0</v>
      </c>
      <c r="P3528" s="5">
        <v>96.736587524399994</v>
      </c>
      <c r="Q3528" s="5">
        <v>21.100410461399999</v>
      </c>
      <c r="R3528" s="5">
        <v>367.97500610399999</v>
      </c>
      <c r="S3528">
        <f t="shared" si="715"/>
        <v>3.4965139364335075E-2</v>
      </c>
      <c r="T3528">
        <f t="shared" si="716"/>
        <v>197.8011669682237</v>
      </c>
      <c r="U3528">
        <f t="shared" si="717"/>
        <v>594.02665858800879</v>
      </c>
      <c r="V3528" s="9">
        <v>88.331329345699999</v>
      </c>
      <c r="W3528" s="9">
        <v>173.6690979</v>
      </c>
      <c r="X3528">
        <f t="shared" si="724"/>
        <v>1.1681873348973204E-3</v>
      </c>
      <c r="Y3528">
        <f t="shared" si="725"/>
        <v>27.441220953893485</v>
      </c>
      <c r="Z3528">
        <f t="shared" si="718"/>
        <v>0.72623380838505569</v>
      </c>
      <c r="AA3528">
        <f t="shared" si="719"/>
        <v>0.10301645822010193</v>
      </c>
      <c r="AB3528">
        <f>(1/(AA3528*k))*(LN((50-dTar)/(hTar-dTar)))</f>
        <v>42.421814168378532</v>
      </c>
      <c r="AC3528">
        <f t="shared" si="720"/>
        <v>68.432630437737785</v>
      </c>
      <c r="AD3528" s="19">
        <v>154.29367065400001</v>
      </c>
      <c r="AE3528" s="19">
        <v>58.945579528800003</v>
      </c>
      <c r="AF3528">
        <f t="shared" si="726"/>
        <v>3.5502301393981824E-3</v>
      </c>
      <c r="AG3528" s="23">
        <f t="shared" si="721"/>
        <v>20.774332771228451</v>
      </c>
      <c r="AH3528" s="25">
        <f t="shared" si="727"/>
        <v>23.308375412851554</v>
      </c>
      <c r="AI3528" s="25">
        <f t="shared" si="722"/>
        <v>0.27603694374553389</v>
      </c>
    </row>
    <row r="3529" spans="6:35" ht="15">
      <c r="F3529" s="5">
        <v>2006</v>
      </c>
      <c r="G3529" s="5">
        <v>5</v>
      </c>
      <c r="H3529" s="5">
        <v>0</v>
      </c>
      <c r="I3529" s="5">
        <v>147</v>
      </c>
      <c r="J3529" s="5">
        <v>20</v>
      </c>
      <c r="K3529" s="5">
        <v>20.125</v>
      </c>
      <c r="L3529" s="5">
        <v>0.69123780727399997</v>
      </c>
      <c r="M3529" s="5">
        <v>0.18700000643699999</v>
      </c>
      <c r="N3529" s="8">
        <f t="shared" si="723"/>
        <v>0.18700000643699999</v>
      </c>
      <c r="O3529" s="5">
        <v>1.0333333015399999</v>
      </c>
      <c r="P3529" s="5">
        <v>96.736587524399994</v>
      </c>
      <c r="Q3529" s="5">
        <v>19.226369857800002</v>
      </c>
      <c r="R3529" s="5">
        <v>156.865997314</v>
      </c>
      <c r="S3529">
        <f t="shared" si="715"/>
        <v>1.1110418066110472E-2</v>
      </c>
      <c r="T3529">
        <f t="shared" si="716"/>
        <v>622.49191059407678</v>
      </c>
      <c r="U3529">
        <f t="shared" si="717"/>
        <v>1869.4368456767938</v>
      </c>
      <c r="V3529" s="9">
        <v>469.71527099600002</v>
      </c>
      <c r="W3529" s="9">
        <v>546.546875</v>
      </c>
      <c r="X3529">
        <f t="shared" si="724"/>
        <v>3.4653649007941606E-4</v>
      </c>
      <c r="Y3529">
        <f t="shared" si="725"/>
        <v>24.514555727590508</v>
      </c>
      <c r="Z3529">
        <f t="shared" si="718"/>
        <v>0.23076588200680193</v>
      </c>
      <c r="AA3529">
        <f t="shared" si="719"/>
        <v>3.2734201531105525E-2</v>
      </c>
      <c r="AB3529">
        <f>(1/(AA3529*k))*(LN((50-dTar)/(hTar-dTar)))</f>
        <v>133.50394518543504</v>
      </c>
      <c r="AC3529">
        <f t="shared" si="720"/>
        <v>215.36151439899817</v>
      </c>
      <c r="AD3529" s="19">
        <v>404.95520019499997</v>
      </c>
      <c r="AE3529" s="19">
        <v>185.505203247</v>
      </c>
      <c r="AF3529">
        <f t="shared" si="726"/>
        <v>1.240968975725126E-3</v>
      </c>
      <c r="AG3529" s="23">
        <f t="shared" si="721"/>
        <v>17.962870138722899</v>
      </c>
      <c r="AH3529" s="25">
        <f t="shared" si="727"/>
        <v>20.453124992534093</v>
      </c>
      <c r="AI3529" s="25">
        <f t="shared" si="722"/>
        <v>8.7712673321490214E-2</v>
      </c>
    </row>
    <row r="3530" spans="6:35" ht="15">
      <c r="F3530" s="5">
        <v>2006</v>
      </c>
      <c r="G3530" s="5">
        <v>5</v>
      </c>
      <c r="H3530" s="5">
        <v>0</v>
      </c>
      <c r="I3530" s="5">
        <v>147</v>
      </c>
      <c r="J3530" s="5">
        <v>21</v>
      </c>
      <c r="K3530" s="5">
        <v>18.6100006104</v>
      </c>
      <c r="L3530" s="5">
        <v>0.50930076837500005</v>
      </c>
      <c r="M3530" s="5">
        <v>0.171499997377</v>
      </c>
      <c r="N3530" s="8">
        <f t="shared" si="723"/>
        <v>0.171499997377</v>
      </c>
      <c r="O3530" s="5">
        <v>0</v>
      </c>
      <c r="P3530" s="5">
        <v>96.736587524399994</v>
      </c>
      <c r="Q3530" s="5">
        <v>17.330505371099999</v>
      </c>
      <c r="R3530" s="5">
        <v>11.657324791000001</v>
      </c>
      <c r="S3530">
        <f t="shared" si="715"/>
        <v>1.018950055404013E-2</v>
      </c>
      <c r="T3530">
        <f t="shared" si="716"/>
        <v>678.75214617165966</v>
      </c>
      <c r="U3530">
        <f t="shared" si="717"/>
        <v>2038.3947960456846</v>
      </c>
      <c r="V3530" s="9">
        <v>473.872802734</v>
      </c>
      <c r="W3530" s="9">
        <v>595.94323730500003</v>
      </c>
      <c r="X3530">
        <f t="shared" si="724"/>
        <v>3.2172849679002743E-4</v>
      </c>
      <c r="Y3530">
        <f t="shared" si="725"/>
        <v>22.172373135188103</v>
      </c>
      <c r="Z3530">
        <f t="shared" si="718"/>
        <v>0.21163821816338188</v>
      </c>
      <c r="AA3530">
        <f t="shared" si="719"/>
        <v>3.0020937344802209E-2</v>
      </c>
      <c r="AB3530">
        <f>(1/(AA3530*k))*(LN((50-dTar)/(hTar-dTar)))</f>
        <v>145.56990665230967</v>
      </c>
      <c r="AC3530">
        <f t="shared" si="720"/>
        <v>234.82568626730315</v>
      </c>
      <c r="AD3530" s="19">
        <v>405.21823120099998</v>
      </c>
      <c r="AE3530" s="19">
        <v>202.27098083499999</v>
      </c>
      <c r="AF3530">
        <f t="shared" si="726"/>
        <v>1.1872044552629023E-3</v>
      </c>
      <c r="AG3530" s="23">
        <f t="shared" si="721"/>
        <v>15.991023680093413</v>
      </c>
      <c r="AH3530" s="25">
        <f t="shared" si="727"/>
        <v>18.340516077867843</v>
      </c>
      <c r="AI3530" s="25">
        <f t="shared" si="722"/>
        <v>8.0442367522768496E-2</v>
      </c>
    </row>
    <row r="3531" spans="6:35" ht="15">
      <c r="F3531" s="5">
        <v>2006</v>
      </c>
      <c r="G3531" s="5">
        <v>5</v>
      </c>
      <c r="H3531" s="5">
        <v>0</v>
      </c>
      <c r="I3531" s="5">
        <v>147</v>
      </c>
      <c r="J3531" s="5">
        <v>22</v>
      </c>
      <c r="K3531" s="5">
        <v>17.5</v>
      </c>
      <c r="L3531" s="5">
        <v>0.36898550391200002</v>
      </c>
      <c r="M3531" s="5">
        <v>0.48750001192100001</v>
      </c>
      <c r="N3531" s="8">
        <f t="shared" si="723"/>
        <v>0.48750001192100001</v>
      </c>
      <c r="O3531" s="5">
        <v>0</v>
      </c>
      <c r="P3531" s="5">
        <v>96.736587524399994</v>
      </c>
      <c r="Q3531" s="5">
        <v>16.7979755402</v>
      </c>
      <c r="R3531" s="5">
        <v>0.36899998784100002</v>
      </c>
      <c r="S3531">
        <f t="shared" si="715"/>
        <v>2.8964324883597806E-2</v>
      </c>
      <c r="T3531">
        <f t="shared" si="716"/>
        <v>238.78151475191453</v>
      </c>
      <c r="U3531">
        <f t="shared" si="717"/>
        <v>717.09680743920887</v>
      </c>
      <c r="V3531" s="9">
        <v>436.62307739300002</v>
      </c>
      <c r="W3531" s="9">
        <v>209.649780273</v>
      </c>
      <c r="X3531">
        <f t="shared" si="724"/>
        <v>7.3347678593305924E-4</v>
      </c>
      <c r="Y3531">
        <f t="shared" si="725"/>
        <v>20.364655522551296</v>
      </c>
      <c r="Z3531">
        <f t="shared" si="718"/>
        <v>0.60159554201500276</v>
      </c>
      <c r="AA3531">
        <f t="shared" si="719"/>
        <v>8.5336487098007438E-2</v>
      </c>
      <c r="AB3531">
        <f>(1/(AA3531*k))*(LN((50-dTar)/(hTar-dTar)))</f>
        <v>51.210744612426581</v>
      </c>
      <c r="AC3531">
        <f t="shared" si="720"/>
        <v>82.610468910964755</v>
      </c>
      <c r="AD3531" s="19">
        <v>399.95446777299998</v>
      </c>
      <c r="AE3531" s="19">
        <v>71.157890319800003</v>
      </c>
      <c r="AF3531">
        <f t="shared" si="726"/>
        <v>1.8059576944137814E-3</v>
      </c>
      <c r="AG3531" s="23">
        <f t="shared" si="721"/>
        <v>17.326431956744077</v>
      </c>
      <c r="AH3531" s="25">
        <f t="shared" si="727"/>
        <v>18.481241795996858</v>
      </c>
      <c r="AI3531" s="25">
        <f t="shared" si="722"/>
        <v>0.22866271560399654</v>
      </c>
    </row>
    <row r="3532" spans="6:35" ht="15">
      <c r="F3532" s="5">
        <v>2006</v>
      </c>
      <c r="G3532" s="5">
        <v>5</v>
      </c>
      <c r="H3532" s="5">
        <v>0</v>
      </c>
      <c r="I3532" s="5">
        <v>147</v>
      </c>
      <c r="J3532" s="5">
        <v>23</v>
      </c>
      <c r="K3532" s="5">
        <v>16.690000534100001</v>
      </c>
      <c r="L3532" s="5">
        <v>0.30208820104599998</v>
      </c>
      <c r="M3532" s="5">
        <v>0.753499984741</v>
      </c>
      <c r="N3532" s="8">
        <f t="shared" si="723"/>
        <v>0.753499984741</v>
      </c>
      <c r="O3532" s="5">
        <v>0</v>
      </c>
      <c r="P3532" s="5">
        <v>96.736587524399994</v>
      </c>
      <c r="Q3532" s="5">
        <v>16.891094207799998</v>
      </c>
      <c r="R3532" s="5">
        <v>0.74107497930499999</v>
      </c>
      <c r="S3532">
        <f t="shared" si="715"/>
        <v>4.4768446818748024E-2</v>
      </c>
      <c r="T3532">
        <f t="shared" si="716"/>
        <v>154.48705195141429</v>
      </c>
      <c r="U3532">
        <f t="shared" si="717"/>
        <v>463.94785567950316</v>
      </c>
      <c r="V3532" s="9">
        <v>428.01882934600002</v>
      </c>
      <c r="W3532" s="9">
        <v>135.63938903799999</v>
      </c>
      <c r="X3532">
        <f t="shared" si="724"/>
        <v>9.731355479884043E-4</v>
      </c>
      <c r="Y3532">
        <f t="shared" si="725"/>
        <v>19.879753579902918</v>
      </c>
      <c r="Z3532">
        <f t="shared" si="718"/>
        <v>0.92985070901293954</v>
      </c>
      <c r="AA3532">
        <f t="shared" si="719"/>
        <v>0.13189956954630647</v>
      </c>
      <c r="AB3532">
        <f>(1/(AA3532*k))*(LN((50-dTar)/(hTar-dTar)))</f>
        <v>33.132367769884588</v>
      </c>
      <c r="AC3532">
        <f t="shared" si="720"/>
        <v>53.447386057662072</v>
      </c>
      <c r="AD3532" s="19">
        <v>395.67950439499998</v>
      </c>
      <c r="AE3532" s="19">
        <v>46.037788391100001</v>
      </c>
      <c r="AF3532">
        <f t="shared" si="726"/>
        <v>2.0195301537562359E-3</v>
      </c>
      <c r="AG3532" s="23">
        <f t="shared" si="721"/>
        <v>17.73396065542109</v>
      </c>
      <c r="AH3532" s="25">
        <f t="shared" si="727"/>
        <v>18.549563170679789</v>
      </c>
      <c r="AI3532" s="25">
        <f t="shared" si="722"/>
        <v>0.35343045847221038</v>
      </c>
    </row>
    <row r="3533" spans="6:35" ht="15">
      <c r="F3533" s="5">
        <v>2006</v>
      </c>
      <c r="G3533" s="5">
        <v>5</v>
      </c>
      <c r="H3533" s="5">
        <v>0</v>
      </c>
      <c r="I3533" s="5">
        <v>147</v>
      </c>
      <c r="J3533" s="5">
        <v>24</v>
      </c>
      <c r="K3533" s="5">
        <v>16.354999542200002</v>
      </c>
      <c r="L3533" s="5">
        <v>0.305948197842</v>
      </c>
      <c r="M3533" s="5">
        <v>0.51599997281999999</v>
      </c>
      <c r="N3533" s="8">
        <f t="shared" si="723"/>
        <v>0.51599997281999999</v>
      </c>
      <c r="O3533" s="5">
        <v>0</v>
      </c>
      <c r="P3533" s="5">
        <v>96.736587524399994</v>
      </c>
      <c r="Q3533" s="5">
        <v>17.221380233800001</v>
      </c>
      <c r="R3533" s="5">
        <v>0.68367499113100005</v>
      </c>
      <c r="S3533">
        <f t="shared" si="715"/>
        <v>3.0657621512239202E-2</v>
      </c>
      <c r="T3533">
        <f t="shared" si="716"/>
        <v>225.59301825521513</v>
      </c>
      <c r="U3533">
        <f t="shared" si="717"/>
        <v>677.48976858390949</v>
      </c>
      <c r="V3533" s="9">
        <v>435.31341552700002</v>
      </c>
      <c r="W3533" s="9">
        <v>198.07028198200001</v>
      </c>
      <c r="X3533">
        <f t="shared" si="724"/>
        <v>7.6285013455991641E-4</v>
      </c>
      <c r="Y3533">
        <f t="shared" si="725"/>
        <v>20.801121445579998</v>
      </c>
      <c r="Z3533">
        <f t="shared" si="718"/>
        <v>0.63676569382049386</v>
      </c>
      <c r="AA3533">
        <f t="shared" si="719"/>
        <v>9.0325382454066128E-2</v>
      </c>
      <c r="AB3533">
        <f>(1/(AA3533*k))*(LN((50-dTar)/(hTar-dTar)))</f>
        <v>48.382247914865786</v>
      </c>
      <c r="AC3533">
        <f t="shared" si="720"/>
        <v>78.047687403548196</v>
      </c>
      <c r="AD3533" s="19">
        <v>399.489746094</v>
      </c>
      <c r="AE3533" s="19">
        <v>67.227661132799994</v>
      </c>
      <c r="AF3533">
        <f t="shared" si="726"/>
        <v>1.8356535869438419E-3</v>
      </c>
      <c r="AG3533" s="23">
        <f t="shared" si="721"/>
        <v>17.820975617166585</v>
      </c>
      <c r="AH3533" s="25">
        <f t="shared" si="727"/>
        <v>18.953710470451018</v>
      </c>
      <c r="AI3533" s="25">
        <f t="shared" si="722"/>
        <v>0.24203067107971687</v>
      </c>
    </row>
    <row r="3534" spans="6:35" ht="15">
      <c r="F3534" s="5">
        <v>2006</v>
      </c>
      <c r="G3534" s="5">
        <v>5</v>
      </c>
      <c r="H3534" s="5">
        <v>0</v>
      </c>
      <c r="I3534" s="5">
        <v>148</v>
      </c>
      <c r="J3534" s="5">
        <v>1</v>
      </c>
      <c r="K3534" s="5">
        <v>16.385000228900001</v>
      </c>
      <c r="L3534" s="5">
        <v>0.33634808659600002</v>
      </c>
      <c r="M3534" s="5">
        <v>0.13349999487399999</v>
      </c>
      <c r="N3534" s="8">
        <f t="shared" si="723"/>
        <v>0.13349999487399999</v>
      </c>
      <c r="O3534" s="5">
        <v>0</v>
      </c>
      <c r="P3534" s="5">
        <v>96.736587524399994</v>
      </c>
      <c r="Q3534" s="5">
        <v>18.3092346191</v>
      </c>
      <c r="R3534" s="5">
        <v>0.53504997491799999</v>
      </c>
      <c r="S3534">
        <f t="shared" si="715"/>
        <v>7.9317684696093658E-3</v>
      </c>
      <c r="T3534">
        <f t="shared" si="716"/>
        <v>871.95502440235362</v>
      </c>
      <c r="U3534">
        <f t="shared" si="717"/>
        <v>2618.6121018586591</v>
      </c>
      <c r="V3534" s="9">
        <v>487.05996704099999</v>
      </c>
      <c r="W3534" s="9">
        <v>765.57501220699999</v>
      </c>
      <c r="X3534">
        <f t="shared" si="724"/>
        <v>2.5831469266852729E-4</v>
      </c>
      <c r="Y3534">
        <f t="shared" si="725"/>
        <v>23.632100421181406</v>
      </c>
      <c r="Z3534">
        <f t="shared" si="718"/>
        <v>0.16474461499754578</v>
      </c>
      <c r="AA3534">
        <f t="shared" si="719"/>
        <v>2.3369067305777456E-2</v>
      </c>
      <c r="AB3534">
        <f>(1/(AA3534*k))*(LN((50-dTar)/(hTar-dTar)))</f>
        <v>187.00553983244674</v>
      </c>
      <c r="AC3534">
        <f t="shared" si="720"/>
        <v>301.6674616123006</v>
      </c>
      <c r="AD3534" s="19">
        <v>405.865325928</v>
      </c>
      <c r="AE3534" s="19">
        <v>259.84625244099999</v>
      </c>
      <c r="AF3534">
        <f t="shared" si="726"/>
        <v>1.0337209704474578E-3</v>
      </c>
      <c r="AG3534" s="23">
        <f t="shared" si="721"/>
        <v>16.262666670825826</v>
      </c>
      <c r="AH3534" s="25">
        <f t="shared" si="727"/>
        <v>19.063742503562015</v>
      </c>
      <c r="AI3534" s="25">
        <f t="shared" si="722"/>
        <v>6.2618401260583587E-2</v>
      </c>
    </row>
    <row r="3535" spans="6:35" ht="15">
      <c r="F3535" s="5">
        <v>2006</v>
      </c>
      <c r="G3535" s="5">
        <v>5</v>
      </c>
      <c r="H3535" s="5">
        <v>0</v>
      </c>
      <c r="I3535" s="5">
        <v>148</v>
      </c>
      <c r="J3535" s="5">
        <v>2</v>
      </c>
      <c r="K3535" s="5">
        <v>17.1749992371</v>
      </c>
      <c r="L3535" s="5">
        <v>0.43593522906299997</v>
      </c>
      <c r="M3535" s="5">
        <v>1.56099998951</v>
      </c>
      <c r="N3535" s="8">
        <f t="shared" si="723"/>
        <v>1.56099998951</v>
      </c>
      <c r="O3535" s="5">
        <v>0</v>
      </c>
      <c r="P3535" s="5">
        <v>96.736587524399994</v>
      </c>
      <c r="Q3535" s="5">
        <v>18.988719940199999</v>
      </c>
      <c r="R3535" s="5">
        <v>0.63344997167600003</v>
      </c>
      <c r="S3535">
        <f t="shared" si="715"/>
        <v>9.2745250736090828E-2</v>
      </c>
      <c r="T3535">
        <f t="shared" si="716"/>
        <v>74.571423491561163</v>
      </c>
      <c r="U3535">
        <f t="shared" si="717"/>
        <v>223.94920212963001</v>
      </c>
      <c r="V3535" s="9">
        <v>419.31915283199999</v>
      </c>
      <c r="W3535" s="9">
        <v>65.4735870361</v>
      </c>
      <c r="X3535">
        <f t="shared" si="724"/>
        <v>1.4109507858125361E-3</v>
      </c>
      <c r="Y3535">
        <f t="shared" si="725"/>
        <v>21.221582924053028</v>
      </c>
      <c r="Z3535">
        <f t="shared" si="718"/>
        <v>1.9263397165349465</v>
      </c>
      <c r="AA3535">
        <f t="shared" si="719"/>
        <v>0.27325179939974398</v>
      </c>
      <c r="AB3535">
        <f>(1/(AA3535*k))*(LN((50-dTar)/(hTar-dTar)))</f>
        <v>15.993106199108858</v>
      </c>
      <c r="AC3535">
        <f t="shared" si="720"/>
        <v>25.799234368692304</v>
      </c>
      <c r="AD3535" s="19">
        <v>383.50534057599998</v>
      </c>
      <c r="AE3535" s="19">
        <v>22.222595214799998</v>
      </c>
      <c r="AF3535">
        <f t="shared" si="726"/>
        <v>2.3173511870188852E-3</v>
      </c>
      <c r="AG3535" s="23">
        <f t="shared" si="721"/>
        <v>19.95283177837215</v>
      </c>
      <c r="AH3535" s="25">
        <f t="shared" si="727"/>
        <v>20.43507618035915</v>
      </c>
      <c r="AI3535" s="25">
        <f t="shared" si="722"/>
        <v>0.73218971883227313</v>
      </c>
    </row>
    <row r="3536" spans="6:35" ht="15">
      <c r="F3536" s="5">
        <v>2006</v>
      </c>
      <c r="G3536" s="5">
        <v>5</v>
      </c>
      <c r="H3536" s="5">
        <v>0</v>
      </c>
      <c r="I3536" s="5">
        <v>148</v>
      </c>
      <c r="J3536" s="5">
        <v>3</v>
      </c>
      <c r="K3536" s="5">
        <v>17.284999847400002</v>
      </c>
      <c r="L3536" s="5">
        <v>0.49224856495899999</v>
      </c>
      <c r="M3536" s="5">
        <v>2.1889998912799999</v>
      </c>
      <c r="N3536" s="8">
        <f t="shared" si="723"/>
        <v>2.1889998912799999</v>
      </c>
      <c r="O3536" s="5">
        <v>0</v>
      </c>
      <c r="P3536" s="5">
        <v>96.736587524399994</v>
      </c>
      <c r="Q3536" s="5">
        <v>19.6497745514</v>
      </c>
      <c r="R3536" s="5">
        <v>0.56887501478199998</v>
      </c>
      <c r="S3536">
        <f t="shared" si="715"/>
        <v>0.13005723583750131</v>
      </c>
      <c r="T3536">
        <f t="shared" si="716"/>
        <v>53.177705376680166</v>
      </c>
      <c r="U3536">
        <f t="shared" si="717"/>
        <v>159.70064848687977</v>
      </c>
      <c r="V3536" s="9">
        <v>416.89382934600002</v>
      </c>
      <c r="W3536" s="9">
        <v>46.689941406300001</v>
      </c>
      <c r="X3536">
        <f t="shared" si="724"/>
        <v>1.6044039753483057E-3</v>
      </c>
      <c r="Y3536">
        <f t="shared" si="725"/>
        <v>21.482641796083172</v>
      </c>
      <c r="Z3536">
        <f t="shared" si="718"/>
        <v>2.7013180386932545</v>
      </c>
      <c r="AA3536">
        <f t="shared" si="719"/>
        <v>0.38318267981914811</v>
      </c>
      <c r="AB3536">
        <f>(1/(AA3536*k))*(LN((50-dTar)/(hTar-dTar)))</f>
        <v>11.404860597979757</v>
      </c>
      <c r="AC3536">
        <f t="shared" si="720"/>
        <v>18.397718857512434</v>
      </c>
      <c r="AD3536" s="19">
        <v>374.79373168900003</v>
      </c>
      <c r="AE3536" s="19">
        <v>15.8471784592</v>
      </c>
      <c r="AF3536">
        <f t="shared" si="726"/>
        <v>2.4447568740164991E-3</v>
      </c>
      <c r="AG3536" s="23">
        <f t="shared" si="721"/>
        <v>20.516396615177619</v>
      </c>
      <c r="AH3536" s="25">
        <f t="shared" si="727"/>
        <v>20.883660385559132</v>
      </c>
      <c r="AI3536" s="25">
        <f t="shared" si="722"/>
        <v>1.0267541484246192</v>
      </c>
    </row>
    <row r="3537" spans="6:35" ht="15">
      <c r="F3537" s="5">
        <v>2006</v>
      </c>
      <c r="G3537" s="5">
        <v>5</v>
      </c>
      <c r="H3537" s="5">
        <v>0</v>
      </c>
      <c r="I3537" s="5">
        <v>148</v>
      </c>
      <c r="J3537" s="5">
        <v>4</v>
      </c>
      <c r="K3537" s="5">
        <v>16.905000686600001</v>
      </c>
      <c r="L3537" s="5">
        <v>0.48439684510199998</v>
      </c>
      <c r="M3537" s="5">
        <v>0.59399998188000003</v>
      </c>
      <c r="N3537" s="8">
        <f t="shared" si="723"/>
        <v>0.59399998188000003</v>
      </c>
      <c r="O3537" s="5">
        <v>0.89999997615799998</v>
      </c>
      <c r="P3537" s="5">
        <v>96.736587524399994</v>
      </c>
      <c r="Q3537" s="5">
        <v>20.3666057587</v>
      </c>
      <c r="R3537" s="5">
        <v>0.47457501292199999</v>
      </c>
      <c r="S3537">
        <f t="shared" si="715"/>
        <v>3.5291913918581795E-2</v>
      </c>
      <c r="T3537">
        <f t="shared" si="716"/>
        <v>195.96968828121805</v>
      </c>
      <c r="U3537">
        <f t="shared" si="717"/>
        <v>588.52645259128735</v>
      </c>
      <c r="V3537" s="9">
        <v>432.3230896</v>
      </c>
      <c r="W3537" s="9">
        <v>172.06106567399999</v>
      </c>
      <c r="X3537">
        <f t="shared" si="724"/>
        <v>8.3828578051585879E-4</v>
      </c>
      <c r="Y3537">
        <f t="shared" si="725"/>
        <v>24.370090121187669</v>
      </c>
      <c r="Z3537">
        <f t="shared" si="718"/>
        <v>0.73302098936955329</v>
      </c>
      <c r="AA3537">
        <f t="shared" si="719"/>
        <v>0.10397922164181124</v>
      </c>
      <c r="AB3537">
        <f>(1/(AA3537*k))*(LN((50-dTar)/(hTar-dTar)))</f>
        <v>42.029022509439613</v>
      </c>
      <c r="AC3537">
        <f t="shared" si="720"/>
        <v>67.798999675778774</v>
      </c>
      <c r="AD3537" s="19">
        <v>398.22619628899997</v>
      </c>
      <c r="AE3537" s="19">
        <v>58.3997879028</v>
      </c>
      <c r="AF3537">
        <f t="shared" si="726"/>
        <v>1.9068504185767541E-3</v>
      </c>
      <c r="AG3537" s="23">
        <f t="shared" si="721"/>
        <v>21.219462704393369</v>
      </c>
      <c r="AH3537" s="25">
        <f t="shared" si="727"/>
        <v>22.416996546761208</v>
      </c>
      <c r="AI3537" s="25">
        <f t="shared" si="722"/>
        <v>0.27861670893131441</v>
      </c>
    </row>
    <row r="3538" spans="6:35" ht="15">
      <c r="F3538" s="5">
        <v>2006</v>
      </c>
      <c r="G3538" s="5">
        <v>5</v>
      </c>
      <c r="H3538" s="5">
        <v>0</v>
      </c>
      <c r="I3538" s="5">
        <v>148</v>
      </c>
      <c r="J3538" s="5">
        <v>5</v>
      </c>
      <c r="K3538" s="5">
        <v>17.2000007629</v>
      </c>
      <c r="L3538" s="5">
        <v>0.53768700361300004</v>
      </c>
      <c r="M3538" s="5">
        <v>0.78850001096699995</v>
      </c>
      <c r="N3538" s="8">
        <f t="shared" si="723"/>
        <v>0.78850001096699995</v>
      </c>
      <c r="O3538" s="5">
        <v>0</v>
      </c>
      <c r="P3538" s="5">
        <v>96.736587524399994</v>
      </c>
      <c r="Q3538" s="5">
        <v>20.287065506000001</v>
      </c>
      <c r="R3538" s="5">
        <v>0.36899998784100002</v>
      </c>
      <c r="S3538">
        <f t="shared" si="715"/>
        <v>4.6847938317731992E-2</v>
      </c>
      <c r="T3538">
        <f t="shared" si="716"/>
        <v>147.62966349907197</v>
      </c>
      <c r="U3538">
        <f t="shared" si="717"/>
        <v>443.35408663647576</v>
      </c>
      <c r="V3538" s="9">
        <v>431.562011719</v>
      </c>
      <c r="W3538" s="9">
        <v>129.618606567</v>
      </c>
      <c r="X3538">
        <f t="shared" si="724"/>
        <v>9.9548576579758328E-4</v>
      </c>
      <c r="Y3538">
        <f t="shared" si="725"/>
        <v>23.782169991625931</v>
      </c>
      <c r="Z3538">
        <f t="shared" si="718"/>
        <v>0.97304221513208566</v>
      </c>
      <c r="AA3538">
        <f t="shared" si="719"/>
        <v>0.13802629613795414</v>
      </c>
      <c r="AB3538">
        <f>(1/(AA3538*k))*(LN((50-dTar)/(hTar-dTar)))</f>
        <v>31.661684542558724</v>
      </c>
      <c r="AC3538">
        <f t="shared" si="720"/>
        <v>51.074957538054107</v>
      </c>
      <c r="AD3538" s="19">
        <v>402.02911376999998</v>
      </c>
      <c r="AE3538" s="19">
        <v>43.994255065899999</v>
      </c>
      <c r="AF3538">
        <f t="shared" si="726"/>
        <v>2.01167444536461E-3</v>
      </c>
      <c r="AG3538" s="23">
        <f t="shared" si="721"/>
        <v>21.33864270931657</v>
      </c>
      <c r="AH3538" s="25">
        <f t="shared" si="727"/>
        <v>22.267412198122685</v>
      </c>
      <c r="AI3538" s="25">
        <f t="shared" si="722"/>
        <v>0.36984728072317097</v>
      </c>
    </row>
    <row r="3539" spans="6:35" ht="15">
      <c r="F3539" s="5">
        <v>2006</v>
      </c>
      <c r="G3539" s="5">
        <v>5</v>
      </c>
      <c r="H3539" s="5">
        <v>0</v>
      </c>
      <c r="I3539" s="5">
        <v>148</v>
      </c>
      <c r="J3539" s="5">
        <v>6</v>
      </c>
      <c r="K3539" s="5">
        <v>17.344999313399999</v>
      </c>
      <c r="L3539" s="5">
        <v>0.55155187845200004</v>
      </c>
      <c r="M3539" s="5">
        <v>1.8344999551800001</v>
      </c>
      <c r="N3539" s="8">
        <f t="shared" si="723"/>
        <v>1.8344999551800001</v>
      </c>
      <c r="O3539" s="5">
        <v>0</v>
      </c>
      <c r="P3539" s="5">
        <v>96.736587524399994</v>
      </c>
      <c r="Q3539" s="5">
        <v>20.350114822399998</v>
      </c>
      <c r="R3539" s="5">
        <v>0.20704999566099999</v>
      </c>
      <c r="S3539">
        <f t="shared" si="715"/>
        <v>0.10899497723374361</v>
      </c>
      <c r="T3539">
        <f t="shared" si="716"/>
        <v>63.453798927267385</v>
      </c>
      <c r="U3539">
        <f t="shared" si="717"/>
        <v>190.56130319764674</v>
      </c>
      <c r="V3539" s="9">
        <v>423.05218505900001</v>
      </c>
      <c r="W3539" s="9">
        <v>55.7123336792</v>
      </c>
      <c r="X3539">
        <f t="shared" si="724"/>
        <v>1.4940406708167425E-3</v>
      </c>
      <c r="Y3539">
        <f t="shared" si="725"/>
        <v>22.481409955776851</v>
      </c>
      <c r="Z3539">
        <f t="shared" si="718"/>
        <v>2.2638501905141588</v>
      </c>
      <c r="AA3539">
        <f t="shared" si="719"/>
        <v>0.32112774959661416</v>
      </c>
      <c r="AB3539">
        <f>(1/(AA3539*k))*(LN((50-dTar)/(hTar-dTar)))</f>
        <v>13.608743101109352</v>
      </c>
      <c r="AC3539">
        <f t="shared" si="720"/>
        <v>21.952905730620852</v>
      </c>
      <c r="AD3539" s="19">
        <v>386.43167114300002</v>
      </c>
      <c r="AE3539" s="19">
        <v>18.909498214700001</v>
      </c>
      <c r="AF3539">
        <f t="shared" si="726"/>
        <v>2.3403086031401252E-3</v>
      </c>
      <c r="AG3539" s="23">
        <f t="shared" si="721"/>
        <v>21.326392130293083</v>
      </c>
      <c r="AH3539" s="25">
        <f t="shared" si="727"/>
        <v>21.765407206205257</v>
      </c>
      <c r="AI3539" s="25">
        <f t="shared" si="722"/>
        <v>0.86047534619311206</v>
      </c>
    </row>
    <row r="3540" spans="6:35" ht="15">
      <c r="F3540" s="5">
        <v>2006</v>
      </c>
      <c r="G3540" s="5">
        <v>5</v>
      </c>
      <c r="H3540" s="5">
        <v>0</v>
      </c>
      <c r="I3540" s="5">
        <v>148</v>
      </c>
      <c r="J3540" s="5">
        <v>7</v>
      </c>
      <c r="K3540" s="5">
        <v>17.6800003052</v>
      </c>
      <c r="L3540" s="5">
        <v>0.55929273366900001</v>
      </c>
      <c r="M3540" s="5">
        <v>2.1870000362400002</v>
      </c>
      <c r="N3540" s="8">
        <f t="shared" si="723"/>
        <v>2.1870000362400002</v>
      </c>
      <c r="O3540" s="5">
        <v>0</v>
      </c>
      <c r="P3540" s="5">
        <v>96.736587524399994</v>
      </c>
      <c r="Q3540" s="5">
        <v>19.227340698199999</v>
      </c>
      <c r="R3540" s="5">
        <v>79.980751037600001</v>
      </c>
      <c r="S3540">
        <f t="shared" si="715"/>
        <v>0.12993841645353779</v>
      </c>
      <c r="T3540">
        <f t="shared" si="716"/>
        <v>53.226332583059204</v>
      </c>
      <c r="U3540">
        <f t="shared" si="717"/>
        <v>159.84668330236926</v>
      </c>
      <c r="V3540" s="9">
        <v>205.170578003</v>
      </c>
      <c r="W3540" s="9">
        <v>46.732631683299999</v>
      </c>
      <c r="X3540">
        <f t="shared" si="724"/>
        <v>2.4286587975567938E-3</v>
      </c>
      <c r="Y3540">
        <f t="shared" si="725"/>
        <v>22.081827665618189</v>
      </c>
      <c r="Z3540">
        <f t="shared" si="718"/>
        <v>2.6988501333654176</v>
      </c>
      <c r="AA3540">
        <f t="shared" si="719"/>
        <v>0.38283260679423398</v>
      </c>
      <c r="AB3540">
        <f>(1/(AA3540*k))*(LN((50-dTar)/(hTar-dTar)))</f>
        <v>11.415289526909538</v>
      </c>
      <c r="AC3540">
        <f t="shared" si="720"/>
        <v>18.414542254939057</v>
      </c>
      <c r="AD3540" s="19">
        <v>251.71356201200001</v>
      </c>
      <c r="AE3540" s="19">
        <v>15.8616685867</v>
      </c>
      <c r="AF3540">
        <f t="shared" si="726"/>
        <v>3.4966285333279026E-3</v>
      </c>
      <c r="AG3540" s="23">
        <f t="shared" si="721"/>
        <v>20.660004973997296</v>
      </c>
      <c r="AH3540" s="25">
        <f t="shared" si="727"/>
        <v>21.20043091645767</v>
      </c>
      <c r="AI3540" s="25">
        <f t="shared" si="722"/>
        <v>1.0258161129926633</v>
      </c>
    </row>
    <row r="3541" spans="6:35" ht="15">
      <c r="F3541" s="5">
        <v>2006</v>
      </c>
      <c r="G3541" s="5">
        <v>5</v>
      </c>
      <c r="H3541" s="5">
        <v>0</v>
      </c>
      <c r="I3541" s="5">
        <v>148</v>
      </c>
      <c r="J3541" s="5">
        <v>8</v>
      </c>
      <c r="K3541" s="5">
        <v>18.295000076299999</v>
      </c>
      <c r="L3541" s="5">
        <v>0.55401313304900002</v>
      </c>
      <c r="M3541" s="5">
        <v>1.80599999428</v>
      </c>
      <c r="N3541" s="8">
        <f t="shared" si="723"/>
        <v>1.80599999428</v>
      </c>
      <c r="O3541" s="5">
        <v>0.89999997615799998</v>
      </c>
      <c r="P3541" s="5">
        <v>96.736587524399994</v>
      </c>
      <c r="Q3541" s="5">
        <v>18.545429229700002</v>
      </c>
      <c r="R3541" s="5">
        <v>266.704986572</v>
      </c>
      <c r="S3541">
        <f t="shared" si="715"/>
        <v>0.1073016806050428</v>
      </c>
      <c r="T3541">
        <f t="shared" si="716"/>
        <v>64.455144881924795</v>
      </c>
      <c r="U3541">
        <f t="shared" si="717"/>
        <v>193.56849572665402</v>
      </c>
      <c r="V3541" s="9">
        <v>102.73274231000001</v>
      </c>
      <c r="W3541" s="9">
        <v>56.591510772699998</v>
      </c>
      <c r="X3541">
        <f t="shared" si="724"/>
        <v>2.8337221531866547E-3</v>
      </c>
      <c r="Y3541">
        <f t="shared" si="725"/>
        <v>22.689647291498023</v>
      </c>
      <c r="Z3541">
        <f t="shared" si="718"/>
        <v>2.2286800387074339</v>
      </c>
      <c r="AA3541">
        <f t="shared" si="719"/>
        <v>0.31613885424038046</v>
      </c>
      <c r="AB3541">
        <f>(1/(AA3541*k))*(LN((50-dTar)/(hTar-dTar)))</f>
        <v>13.823498719884638</v>
      </c>
      <c r="AC3541">
        <f t="shared" si="720"/>
        <v>22.299338154178809</v>
      </c>
      <c r="AD3541" s="19">
        <v>150.40867614699999</v>
      </c>
      <c r="AE3541" s="19">
        <v>19.207901001</v>
      </c>
      <c r="AF3541">
        <f t="shared" si="726"/>
        <v>5.2106152760987151E-3</v>
      </c>
      <c r="AG3541" s="23">
        <f t="shared" si="721"/>
        <v>20.053262931422921</v>
      </c>
      <c r="AH3541" s="25">
        <f t="shared" si="727"/>
        <v>21.055336193354847</v>
      </c>
      <c r="AI3541" s="25">
        <f t="shared" si="722"/>
        <v>0.84710739071692276</v>
      </c>
    </row>
    <row r="3542" spans="6:35" ht="15">
      <c r="F3542" s="5">
        <v>2006</v>
      </c>
      <c r="G3542" s="5">
        <v>5</v>
      </c>
      <c r="H3542" s="5">
        <v>0</v>
      </c>
      <c r="I3542" s="5">
        <v>148</v>
      </c>
      <c r="J3542" s="5">
        <v>9</v>
      </c>
      <c r="K3542" s="5">
        <v>18.309999465899999</v>
      </c>
      <c r="L3542" s="5">
        <v>0.53980320692100003</v>
      </c>
      <c r="M3542" s="5">
        <v>1.64900004864</v>
      </c>
      <c r="N3542" s="8">
        <f t="shared" si="723"/>
        <v>1.64900004864</v>
      </c>
      <c r="O3542" s="5">
        <v>0</v>
      </c>
      <c r="P3542" s="5">
        <v>96.736587524399994</v>
      </c>
      <c r="Q3542" s="5">
        <v>17.860609054600001</v>
      </c>
      <c r="R3542" s="5">
        <v>277.57000732400002</v>
      </c>
      <c r="S3542">
        <f t="shared" si="715"/>
        <v>9.7973686100375879E-2</v>
      </c>
      <c r="T3542">
        <f t="shared" si="716"/>
        <v>70.591866497564808</v>
      </c>
      <c r="U3542">
        <f t="shared" si="717"/>
        <v>211.9979938529672</v>
      </c>
      <c r="V3542" s="9">
        <v>100.444915771</v>
      </c>
      <c r="W3542" s="9">
        <v>61.979545593300003</v>
      </c>
      <c r="X3542">
        <f t="shared" si="724"/>
        <v>2.6707799867925312E-3</v>
      </c>
      <c r="Y3542">
        <f t="shared" si="725"/>
        <v>22.010335174212923</v>
      </c>
      <c r="Z3542">
        <f t="shared" si="718"/>
        <v>2.034935494945397</v>
      </c>
      <c r="AA3542">
        <f t="shared" si="719"/>
        <v>0.28865613935243323</v>
      </c>
      <c r="AB3542">
        <f>(1/(AA3542*k))*(LN((50-dTar)/(hTar-dTar)))</f>
        <v>15.139622724469371</v>
      </c>
      <c r="AC3542">
        <f t="shared" si="720"/>
        <v>24.422439897505907</v>
      </c>
      <c r="AD3542" s="19">
        <v>147.60391235399999</v>
      </c>
      <c r="AE3542" s="19">
        <v>21.036670684800001</v>
      </c>
      <c r="AF3542">
        <f t="shared" si="726"/>
        <v>5.1796557662412311E-3</v>
      </c>
      <c r="AG3542" s="23">
        <f t="shared" si="721"/>
        <v>19.226031480317488</v>
      </c>
      <c r="AH3542" s="25">
        <f t="shared" si="727"/>
        <v>20.284327959011293</v>
      </c>
      <c r="AI3542" s="25">
        <f t="shared" si="722"/>
        <v>0.77346629729775007</v>
      </c>
    </row>
    <row r="3543" spans="6:35" ht="15">
      <c r="F3543" s="5">
        <v>2006</v>
      </c>
      <c r="G3543" s="5">
        <v>5</v>
      </c>
      <c r="H3543" s="5">
        <v>0</v>
      </c>
      <c r="I3543" s="5">
        <v>148</v>
      </c>
      <c r="J3543" s="5">
        <v>10</v>
      </c>
      <c r="K3543" s="5">
        <v>18.274999618500001</v>
      </c>
      <c r="L3543" s="5">
        <v>0.52811986207999995</v>
      </c>
      <c r="M3543" s="5">
        <v>1.2215000390999999</v>
      </c>
      <c r="N3543" s="8">
        <f t="shared" si="723"/>
        <v>1.2215000390999999</v>
      </c>
      <c r="O3543" s="5">
        <v>0</v>
      </c>
      <c r="P3543" s="5">
        <v>96.736587524399994</v>
      </c>
      <c r="Q3543" s="5">
        <v>17.336324691800002</v>
      </c>
      <c r="R3543" s="5">
        <v>272.34249877899998</v>
      </c>
      <c r="S3543">
        <f t="shared" si="715"/>
        <v>7.2574201256744145E-2</v>
      </c>
      <c r="T3543">
        <f t="shared" si="716"/>
        <v>95.297574753939898</v>
      </c>
      <c r="U3543">
        <f t="shared" si="717"/>
        <v>286.19295209576825</v>
      </c>
      <c r="V3543" s="9">
        <v>101.98110199</v>
      </c>
      <c r="W3543" s="9">
        <v>83.671112060499993</v>
      </c>
      <c r="X3543">
        <f t="shared" si="724"/>
        <v>2.1193392912496386E-3</v>
      </c>
      <c r="Y3543">
        <f t="shared" si="725"/>
        <v>21.723843656312606</v>
      </c>
      <c r="Z3543">
        <f t="shared" si="718"/>
        <v>1.5073824823060615</v>
      </c>
      <c r="AA3543">
        <f t="shared" si="719"/>
        <v>0.21382260467260197</v>
      </c>
      <c r="AB3543">
        <f>(1/(AA3543*k))*(LN((50-dTar)/(hTar-dTar)))</f>
        <v>20.438180769470634</v>
      </c>
      <c r="AC3543">
        <f t="shared" si="720"/>
        <v>32.969793933504526</v>
      </c>
      <c r="AD3543" s="19">
        <v>149.985198975</v>
      </c>
      <c r="AE3543" s="19">
        <v>28.3990764618</v>
      </c>
      <c r="AF3543">
        <f t="shared" si="726"/>
        <v>4.7313969538383587E-3</v>
      </c>
      <c r="AG3543" s="23">
        <f t="shared" si="721"/>
        <v>18.335072146371065</v>
      </c>
      <c r="AH3543" s="25">
        <f t="shared" si="727"/>
        <v>19.62312307412439</v>
      </c>
      <c r="AI3543" s="25">
        <f t="shared" si="722"/>
        <v>0.57294668558132622</v>
      </c>
    </row>
    <row r="3544" spans="6:35" ht="15">
      <c r="F3544" s="5">
        <v>2006</v>
      </c>
      <c r="G3544" s="5">
        <v>5</v>
      </c>
      <c r="H3544" s="5">
        <v>0</v>
      </c>
      <c r="I3544" s="5">
        <v>148</v>
      </c>
      <c r="J3544" s="5">
        <v>11</v>
      </c>
      <c r="K3544" s="5">
        <v>18.104999542200002</v>
      </c>
      <c r="L3544" s="5">
        <v>0.50797003507600003</v>
      </c>
      <c r="M3544" s="5">
        <v>1.3224999904600001</v>
      </c>
      <c r="N3544" s="8">
        <f t="shared" si="723"/>
        <v>1.3224999904600001</v>
      </c>
      <c r="O3544" s="5">
        <v>0</v>
      </c>
      <c r="P3544" s="5">
        <v>96.736587524399994</v>
      </c>
      <c r="Q3544" s="5">
        <v>17.567184448199999</v>
      </c>
      <c r="R3544" s="5">
        <v>259.11999511699997</v>
      </c>
      <c r="S3544">
        <f t="shared" si="715"/>
        <v>7.8575012195991223E-2</v>
      </c>
      <c r="T3544">
        <f t="shared" si="716"/>
        <v>88.019653782820598</v>
      </c>
      <c r="U3544">
        <f t="shared" si="717"/>
        <v>264.33626064037298</v>
      </c>
      <c r="V3544" s="9">
        <v>106.339286804</v>
      </c>
      <c r="W3544" s="9">
        <v>77.281105041499998</v>
      </c>
      <c r="X3544">
        <f t="shared" si="724"/>
        <v>2.2323588553728123E-3</v>
      </c>
      <c r="Y3544">
        <f t="shared" si="725"/>
        <v>21.863095951160478</v>
      </c>
      <c r="Z3544">
        <f t="shared" si="718"/>
        <v>1.6320206751185669</v>
      </c>
      <c r="AA3544">
        <f t="shared" si="719"/>
        <v>0.23150256536053887</v>
      </c>
      <c r="AB3544">
        <f>(1/(AA3544*k))*(LN((50-dTar)/(hTar-dTar)))</f>
        <v>18.877307212953308</v>
      </c>
      <c r="AC3544">
        <f t="shared" si="720"/>
        <v>30.451875137546768</v>
      </c>
      <c r="AD3544" s="19">
        <v>153.38873290999999</v>
      </c>
      <c r="AE3544" s="19">
        <v>26.2302246094</v>
      </c>
      <c r="AF3544">
        <f t="shared" si="726"/>
        <v>4.7602991207876828E-3</v>
      </c>
      <c r="AG3544" s="23">
        <f t="shared" si="721"/>
        <v>18.69382080903652</v>
      </c>
      <c r="AH3544" s="25">
        <f t="shared" si="727"/>
        <v>19.898442535565593</v>
      </c>
      <c r="AI3544" s="25">
        <f t="shared" si="722"/>
        <v>0.62032088576409827</v>
      </c>
    </row>
    <row r="3545" spans="6:35" ht="15">
      <c r="F3545" s="5">
        <v>2006</v>
      </c>
      <c r="G3545" s="5">
        <v>5</v>
      </c>
      <c r="H3545" s="5">
        <v>0</v>
      </c>
      <c r="I3545" s="5">
        <v>148</v>
      </c>
      <c r="J3545" s="5">
        <v>12</v>
      </c>
      <c r="K3545" s="5">
        <v>18.395000457799998</v>
      </c>
      <c r="L3545" s="5">
        <v>0.52364623546599998</v>
      </c>
      <c r="M3545" s="5">
        <v>1.0034999847399999</v>
      </c>
      <c r="N3545" s="8">
        <f t="shared" si="723"/>
        <v>1.0034999847399999</v>
      </c>
      <c r="O3545" s="5">
        <v>0.89999997615799998</v>
      </c>
      <c r="P3545" s="5">
        <v>96.736587524399994</v>
      </c>
      <c r="Q3545" s="5">
        <v>16.811555862399999</v>
      </c>
      <c r="R3545" s="5">
        <v>350.03750610399999</v>
      </c>
      <c r="S3545">
        <f t="shared" si="715"/>
        <v>5.9621946395777586E-2</v>
      </c>
      <c r="T3545">
        <f t="shared" si="716"/>
        <v>115.99999308244412</v>
      </c>
      <c r="U3545">
        <f t="shared" si="717"/>
        <v>348.36542849146178</v>
      </c>
      <c r="V3545" s="9">
        <v>88.392562866199995</v>
      </c>
      <c r="W3545" s="9">
        <v>101.84780883800001</v>
      </c>
      <c r="X3545">
        <f t="shared" si="724"/>
        <v>1.85664543463276E-3</v>
      </c>
      <c r="Y3545">
        <f t="shared" si="725"/>
        <v>21.426117070313246</v>
      </c>
      <c r="Z3545">
        <f t="shared" si="718"/>
        <v>1.2383612358342626</v>
      </c>
      <c r="AA3545">
        <f t="shared" si="719"/>
        <v>0.1756618695518985</v>
      </c>
      <c r="AB3545">
        <f>(1/(AA3545*k))*(LN((50-dTar)/(hTar-dTar)))</f>
        <v>24.878165409747933</v>
      </c>
      <c r="AC3545">
        <f t="shared" si="720"/>
        <v>40.132142691889605</v>
      </c>
      <c r="AD3545" s="19">
        <v>131.25541687</v>
      </c>
      <c r="AE3545" s="19">
        <v>34.568485260000003</v>
      </c>
      <c r="AF3545">
        <f t="shared" si="726"/>
        <v>4.8554049523761153E-3</v>
      </c>
      <c r="AG3545" s="23">
        <f t="shared" si="721"/>
        <v>17.251070941696035</v>
      </c>
      <c r="AH3545" s="25">
        <f t="shared" si="727"/>
        <v>18.83797995093493</v>
      </c>
      <c r="AI3545" s="25">
        <f t="shared" si="722"/>
        <v>0.47069338668324429</v>
      </c>
    </row>
    <row r="3546" spans="6:35" ht="15">
      <c r="F3546" s="5">
        <v>2006</v>
      </c>
      <c r="G3546" s="5">
        <v>5</v>
      </c>
      <c r="H3546" s="5">
        <v>0</v>
      </c>
      <c r="I3546" s="5">
        <v>148</v>
      </c>
      <c r="J3546" s="5">
        <v>13</v>
      </c>
      <c r="K3546" s="5">
        <v>16.344999313399999</v>
      </c>
      <c r="L3546" s="5">
        <v>0.18586832284900001</v>
      </c>
      <c r="M3546" s="5">
        <v>1.5509999990500001</v>
      </c>
      <c r="N3546" s="8">
        <f t="shared" si="723"/>
        <v>1.5509999990500001</v>
      </c>
      <c r="O3546" s="5">
        <v>0</v>
      </c>
      <c r="P3546" s="5">
        <v>96.736587524399994</v>
      </c>
      <c r="Q3546" s="5">
        <v>15.142185211199999</v>
      </c>
      <c r="R3546" s="5">
        <v>189.522506714</v>
      </c>
      <c r="S3546">
        <f t="shared" si="715"/>
        <v>9.2151111319816806E-2</v>
      </c>
      <c r="T3546">
        <f t="shared" si="716"/>
        <v>75.052218800369033</v>
      </c>
      <c r="U3546">
        <f t="shared" si="717"/>
        <v>225.39310276547312</v>
      </c>
      <c r="V3546" s="9">
        <v>150.98924255399999</v>
      </c>
      <c r="W3546" s="9">
        <v>65.895721435499993</v>
      </c>
      <c r="X3546">
        <f t="shared" si="724"/>
        <v>2.2610210072976805E-3</v>
      </c>
      <c r="Y3546">
        <f t="shared" si="725"/>
        <v>18.236887296896271</v>
      </c>
      <c r="Z3546">
        <f t="shared" si="718"/>
        <v>1.913999307234806</v>
      </c>
      <c r="AA3546">
        <f t="shared" si="719"/>
        <v>0.27150130906948267</v>
      </c>
      <c r="AB3546">
        <f>(1/(AA3546*k))*(LN((50-dTar)/(hTar-dTar)))</f>
        <v>16.096220905436912</v>
      </c>
      <c r="AC3546">
        <f t="shared" si="720"/>
        <v>25.96557356773824</v>
      </c>
      <c r="AD3546" s="19">
        <v>176.82379150400001</v>
      </c>
      <c r="AE3546" s="19">
        <v>22.3658752441</v>
      </c>
      <c r="AF3546">
        <f t="shared" si="726"/>
        <v>4.4413800833471261E-3</v>
      </c>
      <c r="AG3546" s="23">
        <f t="shared" si="721"/>
        <v>16.133755084251071</v>
      </c>
      <c r="AH3546" s="25">
        <f t="shared" si="727"/>
        <v>16.933142528857001</v>
      </c>
      <c r="AI3546" s="25">
        <f t="shared" si="722"/>
        <v>0.72749920617856645</v>
      </c>
    </row>
    <row r="3547" spans="6:35" ht="15">
      <c r="F3547" s="5">
        <v>2006</v>
      </c>
      <c r="G3547" s="5">
        <v>5</v>
      </c>
      <c r="H3547" s="5">
        <v>0</v>
      </c>
      <c r="I3547" s="5">
        <v>148</v>
      </c>
      <c r="J3547" s="5">
        <v>14</v>
      </c>
      <c r="K3547" s="5">
        <v>15.114999771100001</v>
      </c>
      <c r="L3547" s="5">
        <v>1.28846783191E-2</v>
      </c>
      <c r="M3547" s="5">
        <v>0.72899997234299996</v>
      </c>
      <c r="N3547" s="8">
        <f t="shared" si="723"/>
        <v>0.72899997234299996</v>
      </c>
      <c r="O3547" s="5">
        <v>0</v>
      </c>
      <c r="P3547" s="5">
        <v>96.736587524399994</v>
      </c>
      <c r="Q3547" s="5">
        <v>15.900239944500001</v>
      </c>
      <c r="R3547" s="5">
        <v>322.46499633799999</v>
      </c>
      <c r="S3547">
        <f t="shared" si="715"/>
        <v>4.3312803123578547E-2</v>
      </c>
      <c r="T3547">
        <f t="shared" si="716"/>
        <v>159.67900645310706</v>
      </c>
      <c r="U3547">
        <f t="shared" si="717"/>
        <v>479.54007604631727</v>
      </c>
      <c r="V3547" s="9">
        <v>141.333129883</v>
      </c>
      <c r="W3547" s="9">
        <v>140.19790649399999</v>
      </c>
      <c r="X3547">
        <f t="shared" si="724"/>
        <v>1.3139376645316522E-3</v>
      </c>
      <c r="Y3547">
        <f t="shared" si="725"/>
        <v>20.122002238183203</v>
      </c>
      <c r="Z3547">
        <f t="shared" si="718"/>
        <v>0.89961666208467472</v>
      </c>
      <c r="AA3547">
        <f t="shared" si="719"/>
        <v>0.12761086197548127</v>
      </c>
      <c r="AB3547">
        <f>(1/(AA3547*k))*(LN((50-dTar)/(hTar-dTar)))</f>
        <v>34.245870447433859</v>
      </c>
      <c r="AC3547">
        <f t="shared" si="720"/>
        <v>55.243629776087502</v>
      </c>
      <c r="AD3547" s="19">
        <v>135.03131103499999</v>
      </c>
      <c r="AE3547" s="19">
        <v>47.585010528600002</v>
      </c>
      <c r="AF3547">
        <f t="shared" si="726"/>
        <v>4.2041545639261539E-3</v>
      </c>
      <c r="AG3547" s="23">
        <f t="shared" si="721"/>
        <v>15.44861171683266</v>
      </c>
      <c r="AH3547" s="25">
        <f t="shared" si="727"/>
        <v>17.224938323427331</v>
      </c>
      <c r="AI3547" s="25">
        <f t="shared" si="722"/>
        <v>0.34193868569217989</v>
      </c>
    </row>
    <row r="3548" spans="6:35" ht="15">
      <c r="F3548" s="5">
        <v>2006</v>
      </c>
      <c r="G3548" s="5">
        <v>5</v>
      </c>
      <c r="H3548" s="5">
        <v>0</v>
      </c>
      <c r="I3548" s="5">
        <v>148</v>
      </c>
      <c r="J3548" s="5">
        <v>15</v>
      </c>
      <c r="K3548" s="5">
        <v>14.970000267</v>
      </c>
      <c r="L3548" s="5">
        <v>1.6168996691700001E-2</v>
      </c>
      <c r="M3548" s="5">
        <v>0.56699997186700002</v>
      </c>
      <c r="N3548" s="8">
        <f t="shared" si="723"/>
        <v>0.56699997186700002</v>
      </c>
      <c r="O3548" s="5">
        <v>0</v>
      </c>
      <c r="P3548" s="5">
        <v>96.736587524399994</v>
      </c>
      <c r="Q3548" s="5">
        <v>18.555614471399998</v>
      </c>
      <c r="R3548" s="5">
        <v>249.79249572800001</v>
      </c>
      <c r="S3548">
        <f t="shared" si="715"/>
        <v>3.3687735369343816E-2</v>
      </c>
      <c r="T3548">
        <f t="shared" si="716"/>
        <v>205.30158212314316</v>
      </c>
      <c r="U3548">
        <f t="shared" si="717"/>
        <v>616.55153354597826</v>
      </c>
      <c r="V3548" s="9">
        <v>164.00587463400001</v>
      </c>
      <c r="W3548" s="9">
        <v>180.254440308</v>
      </c>
      <c r="X3548">
        <f t="shared" si="724"/>
        <v>1.0407864990150692E-3</v>
      </c>
      <c r="Y3548">
        <f t="shared" si="725"/>
        <v>23.597898048266586</v>
      </c>
      <c r="Z3548">
        <f t="shared" si="718"/>
        <v>0.69970184011625347</v>
      </c>
      <c r="AA3548">
        <f t="shared" si="719"/>
        <v>9.925289148842073E-2</v>
      </c>
      <c r="AB3548">
        <f>(1/(AA3548*k))*(LN((50-dTar)/(hTar-dTar)))</f>
        <v>44.030405375218059</v>
      </c>
      <c r="AC3548">
        <f t="shared" si="720"/>
        <v>71.027524827358164</v>
      </c>
      <c r="AD3548" s="19">
        <v>156.180145264</v>
      </c>
      <c r="AE3548" s="19">
        <v>61.180728912399999</v>
      </c>
      <c r="AF3548">
        <f t="shared" si="726"/>
        <v>3.4675458633374786E-3</v>
      </c>
      <c r="AG3548" s="23">
        <f t="shared" si="721"/>
        <v>17.785943422883481</v>
      </c>
      <c r="AH3548" s="25">
        <f t="shared" si="727"/>
        <v>19.99503114842744</v>
      </c>
      <c r="AI3548" s="25">
        <f t="shared" si="722"/>
        <v>0.26595230798785718</v>
      </c>
    </row>
    <row r="3549" spans="6:35" ht="15">
      <c r="F3549" s="5">
        <v>2006</v>
      </c>
      <c r="G3549" s="5">
        <v>5</v>
      </c>
      <c r="H3549" s="5">
        <v>0</v>
      </c>
      <c r="I3549" s="5">
        <v>148</v>
      </c>
      <c r="J3549" s="5">
        <v>16</v>
      </c>
      <c r="K3549" s="5">
        <v>15.260000228899999</v>
      </c>
      <c r="L3549" s="5">
        <v>3.5547934472599997E-2</v>
      </c>
      <c r="M3549" s="5">
        <v>0.58450001478199998</v>
      </c>
      <c r="N3549" s="8">
        <f t="shared" si="723"/>
        <v>0.58450001478199998</v>
      </c>
      <c r="O3549" s="5">
        <v>0.89999997615799998</v>
      </c>
      <c r="P3549" s="5">
        <v>96.736587524399994</v>
      </c>
      <c r="Q3549" s="5">
        <v>17.683099746700002</v>
      </c>
      <c r="R3549" s="5">
        <v>543.86499023399995</v>
      </c>
      <c r="S3549">
        <f t="shared" si="715"/>
        <v>3.4727482889491783E-2</v>
      </c>
      <c r="T3549">
        <f t="shared" si="716"/>
        <v>199.15481324921524</v>
      </c>
      <c r="U3549">
        <f t="shared" si="717"/>
        <v>598.09186199167061</v>
      </c>
      <c r="V3549" s="9">
        <v>110.999465942</v>
      </c>
      <c r="W3549" s="9">
        <v>174.857589722</v>
      </c>
      <c r="X3549">
        <f t="shared" si="724"/>
        <v>1.131287091399025E-3</v>
      </c>
      <c r="Y3549">
        <f t="shared" si="725"/>
        <v>22.825776070956167</v>
      </c>
      <c r="Z3549">
        <f t="shared" si="718"/>
        <v>0.72129762995274949</v>
      </c>
      <c r="AA3549">
        <f t="shared" si="719"/>
        <v>0.10231626000106085</v>
      </c>
      <c r="AB3549">
        <f>(1/(AA3549*k))*(LN((50-dTar)/(hTar-dTar)))</f>
        <v>42.712126565732405</v>
      </c>
      <c r="AC3549">
        <f t="shared" si="720"/>
        <v>68.900947066554181</v>
      </c>
      <c r="AD3549" s="19">
        <v>99.953529357899995</v>
      </c>
      <c r="AE3549" s="19">
        <v>59.348964691200003</v>
      </c>
      <c r="AF3549">
        <f t="shared" si="726"/>
        <v>4.3820548678457352E-3</v>
      </c>
      <c r="AG3549" s="23">
        <f t="shared" si="721"/>
        <v>15.934041305129774</v>
      </c>
      <c r="AH3549" s="25">
        <f t="shared" si="727"/>
        <v>18.553546731479884</v>
      </c>
      <c r="AI3549" s="25">
        <f t="shared" si="722"/>
        <v>0.27416073309201666</v>
      </c>
    </row>
    <row r="3550" spans="6:35" ht="15">
      <c r="F3550" s="5">
        <v>2006</v>
      </c>
      <c r="G3550" s="5">
        <v>5</v>
      </c>
      <c r="H3550" s="5">
        <v>0</v>
      </c>
      <c r="I3550" s="5">
        <v>148</v>
      </c>
      <c r="J3550" s="5">
        <v>17</v>
      </c>
      <c r="K3550" s="5">
        <v>15.8549995422</v>
      </c>
      <c r="L3550" s="5">
        <v>0.13871207833300001</v>
      </c>
      <c r="M3550" s="5">
        <v>1.25100004673</v>
      </c>
      <c r="N3550" s="8">
        <f t="shared" si="723"/>
        <v>1.25100004673</v>
      </c>
      <c r="O3550" s="5">
        <v>0</v>
      </c>
      <c r="P3550" s="5">
        <v>96.736587524399994</v>
      </c>
      <c r="Q3550" s="5">
        <v>19.588665008500001</v>
      </c>
      <c r="R3550" s="5">
        <v>523.26251220699999</v>
      </c>
      <c r="S3550">
        <f t="shared" si="715"/>
        <v>7.4326914660169455E-2</v>
      </c>
      <c r="T3550">
        <f t="shared" si="716"/>
        <v>93.050349272445985</v>
      </c>
      <c r="U3550">
        <f t="shared" si="717"/>
        <v>279.44419593660916</v>
      </c>
      <c r="V3550" s="9">
        <v>101.008308411</v>
      </c>
      <c r="W3550" s="9">
        <v>81.698051452599998</v>
      </c>
      <c r="X3550">
        <f t="shared" si="724"/>
        <v>2.163797029884579E-3</v>
      </c>
      <c r="Y3550">
        <f t="shared" si="725"/>
        <v>24.526977392469806</v>
      </c>
      <c r="Z3550">
        <f t="shared" si="718"/>
        <v>1.5437867338868647</v>
      </c>
      <c r="AA3550">
        <f t="shared" si="719"/>
        <v>0.21898655740890791</v>
      </c>
      <c r="AB3550">
        <f>(1/(AA3550*k))*(LN((50-dTar)/(hTar-dTar)))</f>
        <v>19.956225161060626</v>
      </c>
      <c r="AC3550">
        <f t="shared" si="720"/>
        <v>32.192328596760355</v>
      </c>
      <c r="AD3550" s="19">
        <v>101.460327148</v>
      </c>
      <c r="AE3550" s="19">
        <v>27.729393005399999</v>
      </c>
      <c r="AF3550">
        <f t="shared" si="726"/>
        <v>6.1964760501220639E-3</v>
      </c>
      <c r="AG3550" s="23">
        <f t="shared" si="721"/>
        <v>19.634360637268799</v>
      </c>
      <c r="AH3550" s="25">
        <f t="shared" si="727"/>
        <v>21.494013768850639</v>
      </c>
      <c r="AI3550" s="25">
        <f t="shared" si="722"/>
        <v>0.58678371468914814</v>
      </c>
    </row>
    <row r="3551" spans="6:35" ht="15">
      <c r="F3551" s="5">
        <v>2006</v>
      </c>
      <c r="G3551" s="5">
        <v>5</v>
      </c>
      <c r="H3551" s="5">
        <v>0</v>
      </c>
      <c r="I3551" s="5">
        <v>148</v>
      </c>
      <c r="J3551" s="5">
        <v>18</v>
      </c>
      <c r="K3551" s="5">
        <v>15.795000076299999</v>
      </c>
      <c r="L3551" s="5">
        <v>0.20637387037300001</v>
      </c>
      <c r="M3551" s="5">
        <v>1.03499996662</v>
      </c>
      <c r="N3551" s="8">
        <f t="shared" si="723"/>
        <v>1.03499996662</v>
      </c>
      <c r="O3551" s="5">
        <v>0</v>
      </c>
      <c r="P3551" s="5">
        <v>96.736587524399994</v>
      </c>
      <c r="Q3551" s="5">
        <v>21.381710052500001</v>
      </c>
      <c r="R3551" s="5">
        <v>308.21749877899998</v>
      </c>
      <c r="S3551">
        <f t="shared" si="715"/>
        <v>6.1493486265909163E-2</v>
      </c>
      <c r="T3551">
        <f t="shared" si="716"/>
        <v>112.46956042734945</v>
      </c>
      <c r="U3551">
        <f t="shared" si="717"/>
        <v>337.76300816391745</v>
      </c>
      <c r="V3551" s="9">
        <v>128.580200195</v>
      </c>
      <c r="W3551" s="9">
        <v>98.7480926514</v>
      </c>
      <c r="X3551">
        <f t="shared" si="724"/>
        <v>1.7696255423010696E-3</v>
      </c>
      <c r="Y3551">
        <f t="shared" si="725"/>
        <v>26.694737057549268</v>
      </c>
      <c r="Z3551">
        <f t="shared" si="718"/>
        <v>1.2772335398530621</v>
      </c>
      <c r="AA3551">
        <f t="shared" si="719"/>
        <v>0.18117591618073373</v>
      </c>
      <c r="AB3551">
        <f>(1/(AA3551*k))*(LN((50-dTar)/(hTar-dTar)))</f>
        <v>24.121004264927887</v>
      </c>
      <c r="AC3551">
        <f t="shared" si="720"/>
        <v>38.910730316652071</v>
      </c>
      <c r="AD3551" s="19">
        <v>136.96377563499999</v>
      </c>
      <c r="AE3551" s="19">
        <v>33.516403198200003</v>
      </c>
      <c r="AF3551">
        <f t="shared" si="726"/>
        <v>4.7757565219048882E-3</v>
      </c>
      <c r="AG3551" s="23">
        <f t="shared" si="721"/>
        <v>21.734102812550233</v>
      </c>
      <c r="AH3551" s="25">
        <f t="shared" si="727"/>
        <v>23.619608968031972</v>
      </c>
      <c r="AI3551" s="25">
        <f t="shared" si="722"/>
        <v>0.48546850713867684</v>
      </c>
    </row>
    <row r="3552" spans="6:35" ht="15">
      <c r="F3552" s="5">
        <v>2006</v>
      </c>
      <c r="G3552" s="5">
        <v>5</v>
      </c>
      <c r="H3552" s="5">
        <v>0</v>
      </c>
      <c r="I3552" s="5">
        <v>148</v>
      </c>
      <c r="J3552" s="5">
        <v>19</v>
      </c>
      <c r="K3552" s="5">
        <v>15.524999618500001</v>
      </c>
      <c r="L3552" s="5">
        <v>0.24340306222399999</v>
      </c>
      <c r="M3552" s="5">
        <v>0.892499983311</v>
      </c>
      <c r="N3552" s="8">
        <f t="shared" si="723"/>
        <v>0.892499983311</v>
      </c>
      <c r="O3552" s="5">
        <v>0</v>
      </c>
      <c r="P3552" s="5">
        <v>96.736587524399994</v>
      </c>
      <c r="Q3552" s="5">
        <v>23.5074653625</v>
      </c>
      <c r="R3552" s="5">
        <v>175.10075378400001</v>
      </c>
      <c r="S3552">
        <f t="shared" si="715"/>
        <v>5.3026992498647479E-2</v>
      </c>
      <c r="T3552">
        <f t="shared" si="716"/>
        <v>130.42688343391262</v>
      </c>
      <c r="U3552">
        <f t="shared" si="717"/>
        <v>391.69155037766461</v>
      </c>
      <c r="V3552" s="9">
        <v>178.63133239699999</v>
      </c>
      <c r="W3552" s="9">
        <v>114.51457977299999</v>
      </c>
      <c r="X3552">
        <f t="shared" si="724"/>
        <v>1.4602004923619379E-3</v>
      </c>
      <c r="Y3552">
        <f t="shared" si="725"/>
        <v>29.037672685676736</v>
      </c>
      <c r="Z3552">
        <f t="shared" si="718"/>
        <v>1.101382560161601</v>
      </c>
      <c r="AA3552">
        <f t="shared" si="719"/>
        <v>0.15623140809919259</v>
      </c>
      <c r="AB3552">
        <f>(1/(AA3552*k))*(LN((50-dTar)/(hTar-dTar)))</f>
        <v>27.972256667641723</v>
      </c>
      <c r="AC3552">
        <f t="shared" si="720"/>
        <v>45.123367318721122</v>
      </c>
      <c r="AD3552" s="19">
        <v>186.05557250999999</v>
      </c>
      <c r="AE3552" s="19">
        <v>38.867752075200002</v>
      </c>
      <c r="AF3552">
        <f t="shared" si="726"/>
        <v>3.7030633219376236E-3</v>
      </c>
      <c r="AG3552" s="23">
        <f t="shared" si="721"/>
        <v>24.185631872146736</v>
      </c>
      <c r="AH3552" s="25">
        <f t="shared" si="727"/>
        <v>26.029862341220799</v>
      </c>
      <c r="AI3552" s="25">
        <f t="shared" si="722"/>
        <v>0.41862864588706206</v>
      </c>
    </row>
    <row r="3553" spans="6:35" ht="15">
      <c r="F3553" s="5">
        <v>2006</v>
      </c>
      <c r="G3553" s="5">
        <v>5</v>
      </c>
      <c r="H3553" s="5">
        <v>0</v>
      </c>
      <c r="I3553" s="5">
        <v>148</v>
      </c>
      <c r="J3553" s="5">
        <v>20</v>
      </c>
      <c r="K3553" s="5">
        <v>15.095000267</v>
      </c>
      <c r="L3553" s="5">
        <v>0.24106262624300001</v>
      </c>
      <c r="M3553" s="5">
        <v>1.9379999637600001</v>
      </c>
      <c r="N3553" s="8">
        <f t="shared" si="723"/>
        <v>1.9379999637600001</v>
      </c>
      <c r="O3553" s="5">
        <v>0.89999997615799998</v>
      </c>
      <c r="P3553" s="5">
        <v>96.736587524399994</v>
      </c>
      <c r="Q3553" s="5">
        <v>22.486055374100001</v>
      </c>
      <c r="R3553" s="5">
        <v>87.739997863799999</v>
      </c>
      <c r="S3553">
        <f t="shared" si="715"/>
        <v>0.11514432656843057</v>
      </c>
      <c r="T3553">
        <f t="shared" si="716"/>
        <v>60.065012107754789</v>
      </c>
      <c r="U3553">
        <f t="shared" si="717"/>
        <v>180.38426662138863</v>
      </c>
      <c r="V3553" s="9">
        <v>248.825408936</v>
      </c>
      <c r="W3553" s="9">
        <v>52.736976623499999</v>
      </c>
      <c r="X3553">
        <f t="shared" si="724"/>
        <v>2.0749184489088864E-3</v>
      </c>
      <c r="Y3553">
        <f t="shared" si="725"/>
        <v>25.687486913208524</v>
      </c>
      <c r="Z3553">
        <f t="shared" si="718"/>
        <v>2.3915735592067788</v>
      </c>
      <c r="AA3553">
        <f t="shared" si="719"/>
        <v>0.33924534330092393</v>
      </c>
      <c r="AB3553">
        <f>(1/(AA3553*k))*(LN((50-dTar)/(hTar-dTar)))</f>
        <v>12.88196030747342</v>
      </c>
      <c r="AC3553">
        <f t="shared" si="720"/>
        <v>20.780498107316809</v>
      </c>
      <c r="AD3553" s="19">
        <v>244.33607482900001</v>
      </c>
      <c r="AE3553" s="19">
        <v>17.899623870799999</v>
      </c>
      <c r="AF3553">
        <f t="shared" si="726"/>
        <v>3.5333666810649957E-3</v>
      </c>
      <c r="AG3553" s="23">
        <f t="shared" si="721"/>
        <v>23.801380113655092</v>
      </c>
      <c r="AH3553" s="25">
        <f t="shared" si="727"/>
        <v>24.518277551525891</v>
      </c>
      <c r="AI3553" s="25">
        <f t="shared" si="722"/>
        <v>0.90902220249713817</v>
      </c>
    </row>
    <row r="3554" spans="6:35" ht="15">
      <c r="F3554" s="5">
        <v>2006</v>
      </c>
      <c r="G3554" s="5">
        <v>5</v>
      </c>
      <c r="H3554" s="5">
        <v>0</v>
      </c>
      <c r="I3554" s="5">
        <v>148</v>
      </c>
      <c r="J3554" s="5">
        <v>21</v>
      </c>
      <c r="K3554" s="5">
        <v>14.7449998856</v>
      </c>
      <c r="L3554" s="5">
        <v>0.218913123012</v>
      </c>
      <c r="M3554" s="5">
        <v>0.62300002574900004</v>
      </c>
      <c r="N3554" s="8">
        <f t="shared" si="723"/>
        <v>0.62300002574900004</v>
      </c>
      <c r="O3554" s="5">
        <v>0</v>
      </c>
      <c r="P3554" s="5">
        <v>96.736587524399994</v>
      </c>
      <c r="Q3554" s="5">
        <v>24.22914505</v>
      </c>
      <c r="R3554" s="5">
        <v>5.4816999435399998</v>
      </c>
      <c r="S3554">
        <f t="shared" si="715"/>
        <v>3.7014922475956814E-2</v>
      </c>
      <c r="T3554">
        <f t="shared" si="716"/>
        <v>186.84749033216167</v>
      </c>
      <c r="U3554">
        <f t="shared" si="717"/>
        <v>561.13111994632447</v>
      </c>
      <c r="V3554" s="9">
        <v>431.388427734</v>
      </c>
      <c r="W3554" s="9">
        <v>164.051803589</v>
      </c>
      <c r="X3554">
        <f t="shared" si="724"/>
        <v>8.6462456371801956E-4</v>
      </c>
      <c r="Y3554">
        <f t="shared" si="725"/>
        <v>28.897644122623905</v>
      </c>
      <c r="Z3554">
        <f t="shared" si="718"/>
        <v>0.76880826461716334</v>
      </c>
      <c r="AA3554">
        <f t="shared" si="719"/>
        <v>0.10905565612171358</v>
      </c>
      <c r="AB3554">
        <f>(1/(AA3554*k))*(LN((50-dTar)/(hTar-dTar)))</f>
        <v>40.072612483485628</v>
      </c>
      <c r="AC3554">
        <f t="shared" si="720"/>
        <v>64.643022334512892</v>
      </c>
      <c r="AD3554" s="19">
        <v>397.75949096699998</v>
      </c>
      <c r="AE3554" s="19">
        <v>55.681335449199999</v>
      </c>
      <c r="AF3554">
        <f t="shared" si="726"/>
        <v>1.9301894903911035E-3</v>
      </c>
      <c r="AG3554" s="23">
        <f t="shared" si="721"/>
        <v>25.291990213631991</v>
      </c>
      <c r="AH3554" s="25">
        <f t="shared" si="727"/>
        <v>26.662476789374761</v>
      </c>
      <c r="AI3554" s="25">
        <f t="shared" si="722"/>
        <v>0.29221922918067839</v>
      </c>
    </row>
    <row r="3555" spans="6:35" ht="15">
      <c r="F3555" s="5">
        <v>2006</v>
      </c>
      <c r="G3555" s="5">
        <v>5</v>
      </c>
      <c r="H3555" s="5">
        <v>0</v>
      </c>
      <c r="I3555" s="5">
        <v>148</v>
      </c>
      <c r="J3555" s="5">
        <v>22</v>
      </c>
      <c r="K3555" s="5">
        <v>14.4949998856</v>
      </c>
      <c r="L3555" s="5">
        <v>0.23108841478799999</v>
      </c>
      <c r="M3555" s="5">
        <v>0.22650000452999999</v>
      </c>
      <c r="N3555" s="8">
        <f t="shared" si="723"/>
        <v>0.22650000452999999</v>
      </c>
      <c r="O3555" s="5">
        <v>0</v>
      </c>
      <c r="P3555" s="5">
        <v>96.736587524399994</v>
      </c>
      <c r="Q3555" s="5">
        <v>23.498249053999999</v>
      </c>
      <c r="R3555" s="5">
        <v>0.81692498922300005</v>
      </c>
      <c r="S3555">
        <f t="shared" si="715"/>
        <v>1.3457270885988038E-2</v>
      </c>
      <c r="T3555">
        <f t="shared" si="716"/>
        <v>513.93372609250764</v>
      </c>
      <c r="U3555">
        <f t="shared" si="717"/>
        <v>1543.4202877855694</v>
      </c>
      <c r="V3555" s="9">
        <v>461.23849487299998</v>
      </c>
      <c r="W3555" s="9">
        <v>451.23297119099999</v>
      </c>
      <c r="X3555">
        <f t="shared" si="724"/>
        <v>4.0718407007658895E-4</v>
      </c>
      <c r="Y3555">
        <f t="shared" si="725"/>
        <v>29.716994526537441</v>
      </c>
      <c r="Z3555">
        <f t="shared" si="718"/>
        <v>0.27951054289144772</v>
      </c>
      <c r="AA3555">
        <f t="shared" si="719"/>
        <v>3.9648644598197912E-2</v>
      </c>
      <c r="AB3555">
        <f>(1/(AA3555*k))*(LN((50-dTar)/(hTar-dTar)))</f>
        <v>110.22180180899109</v>
      </c>
      <c r="AC3555">
        <f t="shared" si="720"/>
        <v>177.8039901697247</v>
      </c>
      <c r="AD3555" s="19">
        <v>404.28713989300002</v>
      </c>
      <c r="AE3555" s="19">
        <v>153.15440368700001</v>
      </c>
      <c r="AF3555">
        <f t="shared" si="726"/>
        <v>1.3600898667143716E-3</v>
      </c>
      <c r="AG3555" s="23">
        <f t="shared" si="721"/>
        <v>22.530551413142323</v>
      </c>
      <c r="AH3555" s="25">
        <f t="shared" si="727"/>
        <v>25.262073645402459</v>
      </c>
      <c r="AI3555" s="25">
        <f t="shared" si="722"/>
        <v>0.10624021508442609</v>
      </c>
    </row>
    <row r="3556" spans="6:35" ht="15">
      <c r="F3556" s="5">
        <v>2006</v>
      </c>
      <c r="G3556" s="5">
        <v>5</v>
      </c>
      <c r="H3556" s="5">
        <v>0</v>
      </c>
      <c r="I3556" s="5">
        <v>148</v>
      </c>
      <c r="J3556" s="5">
        <v>23</v>
      </c>
      <c r="K3556" s="5">
        <v>14.149999618500001</v>
      </c>
      <c r="L3556" s="5">
        <v>0.20338663458799999</v>
      </c>
      <c r="M3556" s="5">
        <v>0.139500007033</v>
      </c>
      <c r="N3556" s="8">
        <f t="shared" si="723"/>
        <v>0.139500007033</v>
      </c>
      <c r="O3556" s="5">
        <v>0</v>
      </c>
      <c r="P3556" s="5">
        <v>96.736587524399994</v>
      </c>
      <c r="Q3556" s="5">
        <v>23.737840652500001</v>
      </c>
      <c r="R3556" s="5">
        <v>0.48995000123999999</v>
      </c>
      <c r="S3556">
        <f t="shared" si="715"/>
        <v>8.2882531818743062E-3</v>
      </c>
      <c r="T3556">
        <f t="shared" si="716"/>
        <v>834.45150838261873</v>
      </c>
      <c r="U3556">
        <f t="shared" si="717"/>
        <v>2505.9834017960152</v>
      </c>
      <c r="V3556" s="9">
        <v>484.62356567400002</v>
      </c>
      <c r="W3556" s="9">
        <v>732.64703369100005</v>
      </c>
      <c r="X3556">
        <f t="shared" si="724"/>
        <v>2.6858226693321805E-4</v>
      </c>
      <c r="Y3556">
        <f t="shared" si="725"/>
        <v>30.594687732818681</v>
      </c>
      <c r="Z3556">
        <f t="shared" si="718"/>
        <v>0.17214888264600514</v>
      </c>
      <c r="AA3556">
        <f t="shared" si="719"/>
        <v>2.4419364634339087E-2</v>
      </c>
      <c r="AB3556">
        <f>(1/(AA3556*k))*(LN((50-dTar)/(hTar-dTar)))</f>
        <v>178.96227491325857</v>
      </c>
      <c r="AC3556">
        <f t="shared" si="720"/>
        <v>288.69249138724331</v>
      </c>
      <c r="AD3556" s="19">
        <v>405.762939453</v>
      </c>
      <c r="AE3556" s="19">
        <v>248.67002868700001</v>
      </c>
      <c r="AF3556">
        <f t="shared" si="726"/>
        <v>1.0603043210192481E-3</v>
      </c>
      <c r="AG3556" s="23">
        <f t="shared" si="721"/>
        <v>21.229595808325872</v>
      </c>
      <c r="AH3556" s="25">
        <f t="shared" si="727"/>
        <v>24.78920887354732</v>
      </c>
      <c r="AI3556" s="25">
        <f t="shared" si="722"/>
        <v>6.5432717240859431E-2</v>
      </c>
    </row>
    <row r="3557" spans="6:35" ht="15">
      <c r="F3557" s="5">
        <v>2006</v>
      </c>
      <c r="G3557" s="5">
        <v>5</v>
      </c>
      <c r="H3557" s="5">
        <v>0</v>
      </c>
      <c r="I3557" s="5">
        <v>148</v>
      </c>
      <c r="J3557" s="5">
        <v>24</v>
      </c>
      <c r="K3557" s="5">
        <v>14.045000076299999</v>
      </c>
      <c r="L3557" s="5">
        <v>0.21643559634699999</v>
      </c>
      <c r="M3557" s="5">
        <v>0.212999999523</v>
      </c>
      <c r="N3557" s="8">
        <f t="shared" si="723"/>
        <v>0.212999999523</v>
      </c>
      <c r="O3557" s="5">
        <v>0</v>
      </c>
      <c r="P3557" s="5">
        <v>96.736587524399994</v>
      </c>
      <c r="Q3557" s="5">
        <v>21.4321498871</v>
      </c>
      <c r="R3557" s="5">
        <v>0.73492497205700003</v>
      </c>
      <c r="S3557">
        <f t="shared" si="715"/>
        <v>1.2655181611339343E-2</v>
      </c>
      <c r="T3557">
        <f t="shared" si="716"/>
        <v>546.50700257632207</v>
      </c>
      <c r="U3557">
        <f t="shared" si="717"/>
        <v>1641.24273689201</v>
      </c>
      <c r="V3557" s="9">
        <v>463.84768676800002</v>
      </c>
      <c r="W3557" s="9">
        <v>479.83224487299998</v>
      </c>
      <c r="X3557">
        <f t="shared" si="724"/>
        <v>3.8685876841627838E-4</v>
      </c>
      <c r="Y3557">
        <f t="shared" si="725"/>
        <v>27.17819088804978</v>
      </c>
      <c r="Z3557">
        <f t="shared" si="718"/>
        <v>0.26285096826418081</v>
      </c>
      <c r="AA3557">
        <f t="shared" si="719"/>
        <v>3.7285479521415144E-2</v>
      </c>
      <c r="AB3557">
        <f>(1/(AA3557*k))*(LN((50-dTar)/(hTar-dTar)))</f>
        <v>117.20769326267283</v>
      </c>
      <c r="AC3557">
        <f t="shared" si="720"/>
        <v>189.07326135719561</v>
      </c>
      <c r="AD3557" s="19">
        <v>404.51507568400001</v>
      </c>
      <c r="AE3557" s="19">
        <v>162.86135864299999</v>
      </c>
      <c r="AF3557">
        <f t="shared" si="726"/>
        <v>1.3219649709760508E-3</v>
      </c>
      <c r="AG3557" s="23">
        <f t="shared" si="721"/>
        <v>20.385050222768459</v>
      </c>
      <c r="AH3557" s="25">
        <f t="shared" si="727"/>
        <v>22.967080646066425</v>
      </c>
      <c r="AI3557" s="25">
        <f t="shared" si="722"/>
        <v>9.9908014612463E-2</v>
      </c>
    </row>
    <row r="3558" spans="6:35" ht="15">
      <c r="F3558" s="5">
        <v>2006</v>
      </c>
      <c r="G3558" s="5">
        <v>5</v>
      </c>
      <c r="H3558" s="5">
        <v>0</v>
      </c>
      <c r="I3558" s="5">
        <v>149</v>
      </c>
      <c r="J3558" s="5">
        <v>1</v>
      </c>
      <c r="K3558" s="5">
        <v>13.7550001144</v>
      </c>
      <c r="L3558" s="5">
        <v>0.20217080414300001</v>
      </c>
      <c r="M3558" s="5">
        <v>0.31799998879399999</v>
      </c>
      <c r="N3558" s="8">
        <f t="shared" si="723"/>
        <v>0.31799998879399999</v>
      </c>
      <c r="O3558" s="5">
        <v>0</v>
      </c>
      <c r="P3558" s="5">
        <v>96.736587524399994</v>
      </c>
      <c r="Q3558" s="5">
        <v>19.5343456268</v>
      </c>
      <c r="R3558" s="5">
        <v>0.98707497119900001</v>
      </c>
      <c r="S3558">
        <f t="shared" si="715"/>
        <v>1.8893650796263931E-2</v>
      </c>
      <c r="T3558">
        <f t="shared" si="716"/>
        <v>366.05658927705315</v>
      </c>
      <c r="U3558">
        <f t="shared" si="717"/>
        <v>1099.3230015538959</v>
      </c>
      <c r="V3558" s="9">
        <v>448.619049072</v>
      </c>
      <c r="W3558" s="9">
        <v>321.39706420900001</v>
      </c>
      <c r="X3558">
        <f t="shared" si="724"/>
        <v>5.3494841683036313E-4</v>
      </c>
      <c r="Y3558">
        <f t="shared" si="725"/>
        <v>24.291053572468453</v>
      </c>
      <c r="Z3558">
        <f t="shared" si="718"/>
        <v>0.3924253762896171</v>
      </c>
      <c r="AA3558">
        <f t="shared" si="719"/>
        <v>5.5665643645734467E-2</v>
      </c>
      <c r="AB3558">
        <f>(1/(AA3558*k))*(LN((50-dTar)/(hTar-dTar)))</f>
        <v>78.507042417582284</v>
      </c>
      <c r="AC3558">
        <f t="shared" si="720"/>
        <v>126.64341508824161</v>
      </c>
      <c r="AD3558" s="19">
        <v>402.75222778300002</v>
      </c>
      <c r="AE3558" s="19">
        <v>109.086387634</v>
      </c>
      <c r="AF3558">
        <f t="shared" si="726"/>
        <v>1.5662147910547818E-3</v>
      </c>
      <c r="AG3558" s="23">
        <f t="shared" si="721"/>
        <v>19.472903908844394</v>
      </c>
      <c r="AH3558" s="25">
        <f t="shared" si="727"/>
        <v>21.304252563092373</v>
      </c>
      <c r="AI3558" s="25">
        <f t="shared" si="722"/>
        <v>0.14915843942883847</v>
      </c>
    </row>
    <row r="3559" spans="6:35" ht="15">
      <c r="F3559" s="5">
        <v>2006</v>
      </c>
      <c r="G3559" s="5">
        <v>5</v>
      </c>
      <c r="H3559" s="5">
        <v>0</v>
      </c>
      <c r="I3559" s="5">
        <v>149</v>
      </c>
      <c r="J3559" s="5">
        <v>2</v>
      </c>
      <c r="K3559" s="5">
        <v>13.3549995422</v>
      </c>
      <c r="L3559" s="5">
        <v>0.14868725836300001</v>
      </c>
      <c r="M3559" s="5">
        <v>0.93900001049000004</v>
      </c>
      <c r="N3559" s="8">
        <f t="shared" si="723"/>
        <v>0.93900001049000004</v>
      </c>
      <c r="O3559" s="5">
        <v>2.9416666030899998</v>
      </c>
      <c r="P3559" s="5">
        <v>96.736587524399994</v>
      </c>
      <c r="Q3559" s="5">
        <v>19.023155212399999</v>
      </c>
      <c r="R3559" s="5">
        <v>0.78925001621199997</v>
      </c>
      <c r="S3559">
        <f t="shared" si="715"/>
        <v>5.5789745034799089E-2</v>
      </c>
      <c r="T3559">
        <f t="shared" si="716"/>
        <v>123.96804045542919</v>
      </c>
      <c r="U3559">
        <f t="shared" si="717"/>
        <v>372.29467334372123</v>
      </c>
      <c r="V3559" s="9">
        <v>424.76165771500001</v>
      </c>
      <c r="W3559" s="9">
        <v>108.84373474100001</v>
      </c>
      <c r="X3559">
        <f t="shared" si="724"/>
        <v>1.1038745196659283E-3</v>
      </c>
      <c r="Y3559">
        <f t="shared" si="725"/>
        <v>22.039099307952736</v>
      </c>
      <c r="Z3559">
        <f t="shared" si="718"/>
        <v>1.158765551690627</v>
      </c>
      <c r="AA3559">
        <f t="shared" si="719"/>
        <v>0.16437120065792746</v>
      </c>
      <c r="AB3559">
        <f>(1/(AA3559*k))*(LN((50-dTar)/(hTar-dTar)))</f>
        <v>26.587048274912796</v>
      </c>
      <c r="AC3559">
        <f t="shared" si="720"/>
        <v>42.8888222885953</v>
      </c>
      <c r="AD3559" s="19">
        <v>392.778808594</v>
      </c>
      <c r="AE3559" s="19">
        <v>36.942996978799997</v>
      </c>
      <c r="AF3559">
        <f t="shared" si="726"/>
        <v>2.1159067127311292E-3</v>
      </c>
      <c r="AG3559" s="23">
        <f t="shared" si="721"/>
        <v>20.03907866115361</v>
      </c>
      <c r="AH3559" s="25">
        <f t="shared" si="727"/>
        <v>20.799274042305129</v>
      </c>
      <c r="AI3559" s="25">
        <f t="shared" si="722"/>
        <v>0.44043956328275807</v>
      </c>
    </row>
    <row r="3560" spans="6:35" ht="15">
      <c r="F3560" s="5">
        <v>2006</v>
      </c>
      <c r="G3560" s="5">
        <v>5</v>
      </c>
      <c r="H3560" s="5">
        <v>0</v>
      </c>
      <c r="I3560" s="5">
        <v>149</v>
      </c>
      <c r="J3560" s="5">
        <v>3</v>
      </c>
      <c r="K3560" s="5">
        <v>13.220000267</v>
      </c>
      <c r="L3560" s="5">
        <v>0.149662107229</v>
      </c>
      <c r="M3560" s="5">
        <v>0.80299997329700001</v>
      </c>
      <c r="N3560" s="8">
        <f t="shared" si="723"/>
        <v>0.80299997329700001</v>
      </c>
      <c r="O3560" s="5">
        <v>0</v>
      </c>
      <c r="P3560" s="5">
        <v>96.736587524399994</v>
      </c>
      <c r="Q3560" s="5">
        <v>18.1870155334</v>
      </c>
      <c r="R3560" s="5">
        <v>0.81487500667599999</v>
      </c>
      <c r="S3560">
        <f t="shared" si="715"/>
        <v>4.7709439055077844E-2</v>
      </c>
      <c r="T3560">
        <f t="shared" si="716"/>
        <v>144.96387940105009</v>
      </c>
      <c r="U3560">
        <f t="shared" si="717"/>
        <v>435.34833599032618</v>
      </c>
      <c r="V3560" s="9">
        <v>427.01086425800003</v>
      </c>
      <c r="W3560" s="9">
        <v>127.278045654</v>
      </c>
      <c r="X3560">
        <f t="shared" si="724"/>
        <v>1.0104712652444941E-3</v>
      </c>
      <c r="Y3560">
        <f t="shared" si="725"/>
        <v>21.308293451004189</v>
      </c>
      <c r="Z3560">
        <f t="shared" si="718"/>
        <v>0.99093577920142784</v>
      </c>
      <c r="AA3560">
        <f t="shared" si="719"/>
        <v>0.14056450294418527</v>
      </c>
      <c r="AB3560">
        <f>(1/(AA3560*k))*(LN((50-dTar)/(hTar-dTar)))</f>
        <v>31.08996194176401</v>
      </c>
      <c r="AC3560">
        <f t="shared" si="720"/>
        <v>50.152684829541556</v>
      </c>
      <c r="AD3560" s="19">
        <v>394.89910888700001</v>
      </c>
      <c r="AE3560" s="19">
        <v>43.199840545699999</v>
      </c>
      <c r="AF3560">
        <f t="shared" si="726"/>
        <v>2.0481242249419623E-3</v>
      </c>
      <c r="AG3560" s="23">
        <f t="shared" si="721"/>
        <v>19.119528374327327</v>
      </c>
      <c r="AH3560" s="25">
        <f t="shared" si="727"/>
        <v>19.951464336777725</v>
      </c>
      <c r="AI3560" s="25">
        <f t="shared" si="722"/>
        <v>0.37664851289026013</v>
      </c>
    </row>
    <row r="3561" spans="6:35" ht="15">
      <c r="F3561" s="5">
        <v>2006</v>
      </c>
      <c r="G3561" s="5">
        <v>5</v>
      </c>
      <c r="H3561" s="5">
        <v>0</v>
      </c>
      <c r="I3561" s="5">
        <v>149</v>
      </c>
      <c r="J3561" s="5">
        <v>4</v>
      </c>
      <c r="K3561" s="5">
        <v>13.045000076299999</v>
      </c>
      <c r="L3561" s="5">
        <v>0.16147965192800001</v>
      </c>
      <c r="M3561" s="5">
        <v>9.9999997764800008E-3</v>
      </c>
      <c r="N3561" s="8">
        <f t="shared" si="723"/>
        <v>9.9999997764800008E-3</v>
      </c>
      <c r="O3561" s="5">
        <v>2.9416666030899998</v>
      </c>
      <c r="P3561" s="5">
        <v>96.736587524399994</v>
      </c>
      <c r="Q3561" s="5">
        <v>20.0518398285</v>
      </c>
      <c r="R3561" s="5">
        <v>0.617049992085</v>
      </c>
      <c r="S3561">
        <f t="shared" si="715"/>
        <v>5.9413996980334281E-4</v>
      </c>
      <c r="T3561">
        <f t="shared" si="716"/>
        <v>11640.599388997953</v>
      </c>
      <c r="U3561">
        <f t="shared" si="717"/>
        <v>34958.470998904275</v>
      </c>
      <c r="V3561" s="9">
        <v>648.02905273399995</v>
      </c>
      <c r="W3561" s="9">
        <v>10220.4267578</v>
      </c>
      <c r="X3561">
        <f t="shared" si="724"/>
        <v>2.1821231961686885E-5</v>
      </c>
      <c r="Y3561">
        <f t="shared" si="725"/>
        <v>26.879582147388593</v>
      </c>
      <c r="Z3561">
        <f t="shared" si="718"/>
        <v>1.2340420797069205E-2</v>
      </c>
      <c r="AA3561">
        <f t="shared" si="719"/>
        <v>1.7504919611036891E-3</v>
      </c>
      <c r="AB3561">
        <f>(1/(AA3561*k))*(LN((50-dTar)/(hTar-dTar)))</f>
        <v>2496.5239167064265</v>
      </c>
      <c r="AC3561">
        <f t="shared" si="720"/>
        <v>4027.2605479067984</v>
      </c>
      <c r="AD3561" s="19">
        <v>407.98977661100002</v>
      </c>
      <c r="AE3561" s="19">
        <v>3468.9472656299999</v>
      </c>
      <c r="AF3561">
        <f t="shared" si="726"/>
        <v>1.2651505590478303E-4</v>
      </c>
      <c r="AG3561" s="23">
        <f t="shared" si="721"/>
        <v>13.184190617535172</v>
      </c>
      <c r="AH3561" s="25">
        <f t="shared" si="727"/>
        <v>18.389723570766659</v>
      </c>
      <c r="AI3561" s="25">
        <f t="shared" si="722"/>
        <v>4.6905170236176876E-3</v>
      </c>
    </row>
    <row r="3562" spans="6:35" ht="15">
      <c r="F3562" s="5">
        <v>2006</v>
      </c>
      <c r="G3562" s="5">
        <v>5</v>
      </c>
      <c r="H3562" s="5">
        <v>0</v>
      </c>
      <c r="I3562" s="5">
        <v>149</v>
      </c>
      <c r="J3562" s="5">
        <v>5</v>
      </c>
      <c r="K3562" s="5">
        <v>13.079999923700001</v>
      </c>
      <c r="L3562" s="5">
        <v>0.17690536379800001</v>
      </c>
      <c r="M3562" s="5">
        <v>0.108000002801</v>
      </c>
      <c r="N3562" s="8">
        <f t="shared" si="723"/>
        <v>0.108000002801</v>
      </c>
      <c r="O3562" s="5">
        <v>0</v>
      </c>
      <c r="P3562" s="5">
        <v>96.736587524399994</v>
      </c>
      <c r="Q3562" s="5">
        <v>14.066454887400001</v>
      </c>
      <c r="R3562" s="5">
        <v>0.61089998483700003</v>
      </c>
      <c r="S3562">
        <f t="shared" si="715"/>
        <v>6.4167119837210537E-3</v>
      </c>
      <c r="T3562">
        <f t="shared" si="716"/>
        <v>1077.8332247135361</v>
      </c>
      <c r="U3562">
        <f t="shared" si="717"/>
        <v>3236.8953065609408</v>
      </c>
      <c r="V3562" s="9">
        <v>507.14486694300001</v>
      </c>
      <c r="W3562" s="9">
        <v>946.33581543000003</v>
      </c>
      <c r="X3562">
        <f t="shared" si="724"/>
        <v>2.1320252413864298E-4</v>
      </c>
      <c r="Y3562">
        <f t="shared" si="725"/>
        <v>18.263302764672304</v>
      </c>
      <c r="Z3562">
        <f t="shared" si="718"/>
        <v>0.13327655104389674</v>
      </c>
      <c r="AA3562">
        <f t="shared" si="719"/>
        <v>1.8905314092804219E-2</v>
      </c>
      <c r="AB3562">
        <f>(1/(AA3562*k))*(LN((50-dTar)/(hTar-dTar)))</f>
        <v>231.15961075521454</v>
      </c>
      <c r="AC3562">
        <f t="shared" si="720"/>
        <v>372.89447717053042</v>
      </c>
      <c r="AD3562" s="19">
        <v>412.966552734</v>
      </c>
      <c r="AE3562" s="19">
        <v>321.19882202100001</v>
      </c>
      <c r="AF3562">
        <f t="shared" si="726"/>
        <v>9.03293528584458E-4</v>
      </c>
      <c r="AG3562" s="23">
        <f t="shared" si="721"/>
        <v>12.111616634970895</v>
      </c>
      <c r="AH3562" s="25">
        <f t="shared" si="727"/>
        <v>14.449834187663271</v>
      </c>
      <c r="AI3562" s="25">
        <f t="shared" si="722"/>
        <v>5.0657586301183201E-2</v>
      </c>
    </row>
    <row r="3563" spans="6:35" ht="15">
      <c r="F3563" s="5">
        <v>2006</v>
      </c>
      <c r="G3563" s="5">
        <v>5</v>
      </c>
      <c r="H3563" s="5">
        <v>0</v>
      </c>
      <c r="I3563" s="5">
        <v>149</v>
      </c>
      <c r="J3563" s="5">
        <v>6</v>
      </c>
      <c r="K3563" s="5">
        <v>12.7100000381</v>
      </c>
      <c r="L3563" s="5">
        <v>0.11021591723</v>
      </c>
      <c r="M3563" s="5">
        <v>1.04999998584E-2</v>
      </c>
      <c r="N3563" s="8">
        <f t="shared" si="723"/>
        <v>1.04999998584E-2</v>
      </c>
      <c r="O3563" s="5">
        <v>2.9416666030899998</v>
      </c>
      <c r="P3563" s="5">
        <v>96.736587524399994</v>
      </c>
      <c r="Q3563" s="5">
        <v>19.317550659199998</v>
      </c>
      <c r="R3563" s="5">
        <v>0.69597500562699999</v>
      </c>
      <c r="S3563">
        <f t="shared" si="715"/>
        <v>6.2384697382471548E-4</v>
      </c>
      <c r="T3563">
        <f t="shared" si="716"/>
        <v>11086.285034084831</v>
      </c>
      <c r="U3563">
        <f t="shared" si="717"/>
        <v>33293.781608526173</v>
      </c>
      <c r="V3563" s="9">
        <v>659.37377929700006</v>
      </c>
      <c r="W3563" s="9">
        <v>9733.7402343800004</v>
      </c>
      <c r="X3563">
        <f t="shared" si="724"/>
        <v>2.2890159297374427E-5</v>
      </c>
      <c r="Y3563">
        <f t="shared" si="725"/>
        <v>25.886748870669006</v>
      </c>
      <c r="Z3563">
        <f t="shared" si="718"/>
        <v>1.2957441951807046E-2</v>
      </c>
      <c r="AA3563">
        <f t="shared" si="719"/>
        <v>1.8380165754552532E-3</v>
      </c>
      <c r="AB3563">
        <f>(1/(AA3563*k))*(LN((50-dTar)/(hTar-dTar)))</f>
        <v>2377.6418043538411</v>
      </c>
      <c r="AC3563">
        <f t="shared" si="720"/>
        <v>3835.4862020951978</v>
      </c>
      <c r="AD3563" s="19">
        <v>414.49133300800003</v>
      </c>
      <c r="AE3563" s="19">
        <v>3303.7592773400002</v>
      </c>
      <c r="AF3563">
        <f t="shared" si="726"/>
        <v>1.3238480831801152E-4</v>
      </c>
      <c r="AG3563" s="23">
        <f t="shared" si="721"/>
        <v>12.742490528625922</v>
      </c>
      <c r="AH3563" s="25">
        <f t="shared" si="727"/>
        <v>17.738541192540417</v>
      </c>
      <c r="AI3563" s="25">
        <f t="shared" si="722"/>
        <v>4.925042918465408E-3</v>
      </c>
    </row>
    <row r="3564" spans="6:35" ht="15">
      <c r="F3564" s="5">
        <v>2006</v>
      </c>
      <c r="G3564" s="5">
        <v>5</v>
      </c>
      <c r="H3564" s="5">
        <v>0</v>
      </c>
      <c r="I3564" s="5">
        <v>149</v>
      </c>
      <c r="J3564" s="5">
        <v>7</v>
      </c>
      <c r="K3564" s="5">
        <v>12.029999733</v>
      </c>
      <c r="L3564" s="5">
        <v>2.8808543458600001E-2</v>
      </c>
      <c r="M3564" s="5">
        <v>1.0999999940400001E-2</v>
      </c>
      <c r="N3564" s="8">
        <f t="shared" si="723"/>
        <v>1.0999999940400001E-2</v>
      </c>
      <c r="O3564" s="5">
        <v>0</v>
      </c>
      <c r="P3564" s="5">
        <v>96.736587524399994</v>
      </c>
      <c r="Q3564" s="5">
        <v>22.1470394135</v>
      </c>
      <c r="R3564" s="5">
        <v>0.41307500004800002</v>
      </c>
      <c r="S3564">
        <f t="shared" si="715"/>
        <v>6.5355397785084139E-4</v>
      </c>
      <c r="T3564">
        <f t="shared" si="716"/>
        <v>10582.362901707414</v>
      </c>
      <c r="U3564">
        <f t="shared" si="717"/>
        <v>31780.427642658069</v>
      </c>
      <c r="V3564" s="9">
        <v>658.80426025400004</v>
      </c>
      <c r="W3564" s="9">
        <v>9291.296875</v>
      </c>
      <c r="X3564">
        <f t="shared" si="724"/>
        <v>2.3963271717019294E-5</v>
      </c>
      <c r="Y3564">
        <f t="shared" si="725"/>
        <v>29.67133503987964</v>
      </c>
      <c r="Z3564">
        <f t="shared" si="718"/>
        <v>1.3574463106643616E-2</v>
      </c>
      <c r="AA3564">
        <f t="shared" si="719"/>
        <v>1.9255411898208221E-3</v>
      </c>
      <c r="AB3564">
        <f>(1/(AA3564*k))*(LN((50-dTar)/(hTar-dTar)))</f>
        <v>2269.567158573404</v>
      </c>
      <c r="AC3564">
        <f t="shared" si="720"/>
        <v>3661.1458906453649</v>
      </c>
      <c r="AD3564" s="19">
        <v>415.33459472700002</v>
      </c>
      <c r="AE3564" s="19">
        <v>3153.5883789099998</v>
      </c>
      <c r="AF3564">
        <f t="shared" si="726"/>
        <v>1.3831126905860489E-4</v>
      </c>
      <c r="AG3564" s="23">
        <f t="shared" si="721"/>
        <v>14.646431627427901</v>
      </c>
      <c r="AH3564" s="25">
        <f t="shared" si="727"/>
        <v>20.357303760009778</v>
      </c>
      <c r="AI3564" s="25">
        <f t="shared" si="722"/>
        <v>5.1595688133506557E-3</v>
      </c>
    </row>
    <row r="3565" spans="6:35" ht="15">
      <c r="F3565" s="5">
        <v>2006</v>
      </c>
      <c r="G3565" s="5">
        <v>5</v>
      </c>
      <c r="H3565" s="5">
        <v>0</v>
      </c>
      <c r="I3565" s="5">
        <v>149</v>
      </c>
      <c r="J3565" s="5">
        <v>8</v>
      </c>
      <c r="K3565" s="5">
        <v>11.4099998474</v>
      </c>
      <c r="L3565" s="5">
        <v>5.39550883695E-3</v>
      </c>
      <c r="M3565" s="5">
        <v>0.12099999934400001</v>
      </c>
      <c r="N3565" s="8">
        <f t="shared" si="723"/>
        <v>0.12099999934400001</v>
      </c>
      <c r="O3565" s="5">
        <v>2.9416666030899998</v>
      </c>
      <c r="P3565" s="5">
        <v>96.736587524399994</v>
      </c>
      <c r="Q3565" s="5">
        <v>11.2849798203</v>
      </c>
      <c r="R3565" s="5">
        <v>0.43255001306500002</v>
      </c>
      <c r="S3565">
        <f t="shared" si="715"/>
        <v>7.1890937563354896E-3</v>
      </c>
      <c r="T3565">
        <f t="shared" si="716"/>
        <v>962.0329910674908</v>
      </c>
      <c r="U3565">
        <f t="shared" si="717"/>
        <v>2889.1297857057393</v>
      </c>
      <c r="V3565" s="9">
        <v>501.27682495099998</v>
      </c>
      <c r="W3565" s="9">
        <v>844.66333007799994</v>
      </c>
      <c r="X3565">
        <f t="shared" si="724"/>
        <v>2.3612360928955775E-4</v>
      </c>
      <c r="Y3565">
        <f t="shared" si="725"/>
        <v>14.601936841443074</v>
      </c>
      <c r="Z3565">
        <f t="shared" si="718"/>
        <v>0.14931909417258615</v>
      </c>
      <c r="AA3565">
        <f t="shared" si="719"/>
        <v>2.1180953087959024E-2</v>
      </c>
      <c r="AB3565">
        <f>(1/(AA3565*k))*(LN((50-dTar)/(hTar-dTar)))</f>
        <v>206.32428714371881</v>
      </c>
      <c r="AC3565">
        <f t="shared" si="720"/>
        <v>332.83144460522431</v>
      </c>
      <c r="AD3565" s="19">
        <v>413.37371826200001</v>
      </c>
      <c r="AE3565" s="19">
        <v>286.68984985399999</v>
      </c>
      <c r="AF3565">
        <f t="shared" si="726"/>
        <v>9.681526076550991E-4</v>
      </c>
      <c r="AG3565" s="23">
        <f t="shared" si="721"/>
        <v>9.896730917205117</v>
      </c>
      <c r="AH3565" s="25">
        <f t="shared" si="727"/>
        <v>11.685150360122851</v>
      </c>
      <c r="AI3565" s="25">
        <f t="shared" si="722"/>
        <v>5.6755256946669594E-2</v>
      </c>
    </row>
    <row r="3566" spans="6:35" ht="15">
      <c r="F3566" s="5">
        <v>2006</v>
      </c>
      <c r="G3566" s="5">
        <v>5</v>
      </c>
      <c r="H3566" s="5">
        <v>0</v>
      </c>
      <c r="I3566" s="5">
        <v>149</v>
      </c>
      <c r="J3566" s="5">
        <v>9</v>
      </c>
      <c r="K3566" s="5">
        <v>11.239999771100001</v>
      </c>
      <c r="L3566" s="5">
        <v>3.33440001123E-3</v>
      </c>
      <c r="M3566" s="5">
        <v>8.7999999523200007E-2</v>
      </c>
      <c r="N3566" s="8">
        <f t="shared" si="723"/>
        <v>8.7999999523200007E-2</v>
      </c>
      <c r="O3566" s="5">
        <v>0</v>
      </c>
      <c r="P3566" s="5">
        <v>96.736587524399994</v>
      </c>
      <c r="Q3566" s="5">
        <v>17.839754104600001</v>
      </c>
      <c r="R3566" s="5">
        <v>0.47047498822200001</v>
      </c>
      <c r="S3566">
        <f t="shared" si="715"/>
        <v>5.2284318228067311E-3</v>
      </c>
      <c r="T3566">
        <f t="shared" si="716"/>
        <v>1322.7953627134268</v>
      </c>
      <c r="U3566">
        <f t="shared" si="717"/>
        <v>3972.5534553322586</v>
      </c>
      <c r="V3566" s="9">
        <v>521.79455566399997</v>
      </c>
      <c r="W3566" s="9">
        <v>1161.4121093799999</v>
      </c>
      <c r="X3566">
        <f t="shared" si="724"/>
        <v>1.7681089344600306E-4</v>
      </c>
      <c r="Y3566">
        <f t="shared" si="725"/>
        <v>23.285989031800629</v>
      </c>
      <c r="Z3566">
        <f t="shared" si="718"/>
        <v>0.10859570485314893</v>
      </c>
      <c r="AA3566">
        <f t="shared" si="719"/>
        <v>1.5404329518566576E-2</v>
      </c>
      <c r="AB3566">
        <f>(1/(AA3566*k))*(LN((50-dTar)/(hTar-dTar)))</f>
        <v>283.69589482167549</v>
      </c>
      <c r="AC3566">
        <f t="shared" si="720"/>
        <v>457.64323633067062</v>
      </c>
      <c r="AD3566" s="19">
        <v>413.87951660200002</v>
      </c>
      <c r="AE3566" s="19">
        <v>394.19854736299999</v>
      </c>
      <c r="AF3566">
        <f t="shared" si="726"/>
        <v>7.9006334156374043E-4</v>
      </c>
      <c r="AG3566" s="23">
        <f t="shared" si="721"/>
        <v>14.866540469795426</v>
      </c>
      <c r="AH3566" s="25">
        <f t="shared" si="727"/>
        <v>18.066720387399041</v>
      </c>
      <c r="AI3566" s="25">
        <f t="shared" si="722"/>
        <v>4.1276550506805246E-2</v>
      </c>
    </row>
    <row r="3567" spans="6:35" ht="15">
      <c r="F3567" s="5">
        <v>2006</v>
      </c>
      <c r="G3567" s="5">
        <v>5</v>
      </c>
      <c r="H3567" s="5">
        <v>0</v>
      </c>
      <c r="I3567" s="5">
        <v>149</v>
      </c>
      <c r="J3567" s="5">
        <v>10</v>
      </c>
      <c r="K3567" s="5">
        <v>10.9650001526</v>
      </c>
      <c r="L3567" s="5">
        <v>2.6192408986400002E-3</v>
      </c>
      <c r="M3567" s="5">
        <v>1.04999998584E-2</v>
      </c>
      <c r="N3567" s="8">
        <f t="shared" si="723"/>
        <v>1.04999998584E-2</v>
      </c>
      <c r="O3567" s="5">
        <v>2.9416666030899998</v>
      </c>
      <c r="P3567" s="5">
        <v>96.736587524399994</v>
      </c>
      <c r="Q3567" s="5">
        <v>21.2653102875</v>
      </c>
      <c r="R3567" s="5">
        <v>94.874000549300007</v>
      </c>
      <c r="S3567">
        <f t="shared" si="715"/>
        <v>6.2384697382471548E-4</v>
      </c>
      <c r="T3567">
        <f t="shared" si="716"/>
        <v>11086.285034084831</v>
      </c>
      <c r="U3567">
        <f t="shared" si="717"/>
        <v>33293.781608526173</v>
      </c>
      <c r="V3567" s="9">
        <v>641.77679443399995</v>
      </c>
      <c r="W3567" s="9">
        <v>9733.7402343800004</v>
      </c>
      <c r="X3567">
        <f t="shared" si="724"/>
        <v>2.2899383118210492E-5</v>
      </c>
      <c r="Y3567">
        <f t="shared" si="725"/>
        <v>28.500776412767415</v>
      </c>
      <c r="Z3567">
        <f t="shared" si="718"/>
        <v>1.2957441951807046E-2</v>
      </c>
      <c r="AA3567">
        <f t="shared" si="719"/>
        <v>1.8380165754552532E-3</v>
      </c>
      <c r="AB3567">
        <f>(1/(AA3567*k))*(LN((50-dTar)/(hTar-dTar)))</f>
        <v>2377.6418043538411</v>
      </c>
      <c r="AC3567">
        <f t="shared" si="720"/>
        <v>3835.4862020951978</v>
      </c>
      <c r="AD3567" s="19">
        <v>269.05227661100002</v>
      </c>
      <c r="AE3567" s="19">
        <v>3303.7592773400002</v>
      </c>
      <c r="AF3567">
        <f t="shared" si="726"/>
        <v>1.3498377534621383E-4</v>
      </c>
      <c r="AG3567" s="23">
        <f t="shared" si="721"/>
        <v>13.745114818178559</v>
      </c>
      <c r="AH3567" s="25">
        <f t="shared" si="727"/>
        <v>19.353649814051483</v>
      </c>
      <c r="AI3567" s="25">
        <f t="shared" si="722"/>
        <v>4.925042918465408E-3</v>
      </c>
    </row>
    <row r="3568" spans="6:35" ht="15">
      <c r="F3568" s="5">
        <v>2006</v>
      </c>
      <c r="G3568" s="5">
        <v>5</v>
      </c>
      <c r="H3568" s="5">
        <v>0</v>
      </c>
      <c r="I3568" s="5">
        <v>149</v>
      </c>
      <c r="J3568" s="5">
        <v>11</v>
      </c>
      <c r="K3568" s="5">
        <v>10.625</v>
      </c>
      <c r="L3568" s="5">
        <v>4.4810730032600003E-3</v>
      </c>
      <c r="M3568" s="5">
        <v>0.152999997139</v>
      </c>
      <c r="N3568" s="8">
        <f t="shared" si="723"/>
        <v>0.152999997139</v>
      </c>
      <c r="O3568" s="5">
        <v>0</v>
      </c>
      <c r="P3568" s="5">
        <v>96.736587524399994</v>
      </c>
      <c r="Q3568" s="5">
        <v>17.612775802600002</v>
      </c>
      <c r="R3568" s="5">
        <v>133.03474426299999</v>
      </c>
      <c r="S3568">
        <f t="shared" si="715"/>
        <v>9.0903415711950132E-3</v>
      </c>
      <c r="T3568">
        <f t="shared" si="716"/>
        <v>760.82348669796568</v>
      </c>
      <c r="U3568">
        <f t="shared" si="717"/>
        <v>2284.8673772034699</v>
      </c>
      <c r="V3568" s="9">
        <v>473.806396484</v>
      </c>
      <c r="W3568" s="9">
        <v>668.00177001999998</v>
      </c>
      <c r="X3568">
        <f t="shared" si="724"/>
        <v>2.9182803777157623E-4</v>
      </c>
      <c r="Y3568">
        <f t="shared" si="725"/>
        <v>22.639391387410722</v>
      </c>
      <c r="Z3568">
        <f t="shared" si="718"/>
        <v>0.18880843888481064</v>
      </c>
      <c r="AA3568">
        <f t="shared" si="719"/>
        <v>2.6782527102713734E-2</v>
      </c>
      <c r="AB3568">
        <f>(1/(AA3568*k))*(LN((50-dTar)/(hTar-dTar)))</f>
        <v>163.17149722794048</v>
      </c>
      <c r="AC3568">
        <f t="shared" si="720"/>
        <v>263.21964269258899</v>
      </c>
      <c r="AD3568" s="19">
        <v>240.12150573700001</v>
      </c>
      <c r="AE3568" s="19">
        <v>226.72857665999999</v>
      </c>
      <c r="AF3568">
        <f t="shared" si="726"/>
        <v>1.3697321853433754E-3</v>
      </c>
      <c r="AG3568" s="23">
        <f t="shared" si="721"/>
        <v>14.476975789310604</v>
      </c>
      <c r="AH3568" s="25">
        <f t="shared" si="727"/>
        <v>17.579459079493375</v>
      </c>
      <c r="AI3568" s="25">
        <f t="shared" si="722"/>
        <v>7.1764910723482969E-2</v>
      </c>
    </row>
    <row r="3569" spans="6:35" ht="15">
      <c r="F3569" s="5">
        <v>2006</v>
      </c>
      <c r="G3569" s="5">
        <v>5</v>
      </c>
      <c r="H3569" s="5">
        <v>0</v>
      </c>
      <c r="I3569" s="5">
        <v>149</v>
      </c>
      <c r="J3569" s="5">
        <v>12</v>
      </c>
      <c r="K3569" s="5">
        <v>10.7550001144</v>
      </c>
      <c r="L3569" s="5">
        <v>3.2286150380999999E-3</v>
      </c>
      <c r="M3569" s="5">
        <v>1.9500000402299999E-2</v>
      </c>
      <c r="N3569" s="8">
        <f t="shared" si="723"/>
        <v>1.9500000402299999E-2</v>
      </c>
      <c r="O3569" s="5">
        <v>2.9416666030899998</v>
      </c>
      <c r="P3569" s="5">
        <v>96.736587524399994</v>
      </c>
      <c r="Q3569" s="5">
        <v>20.524229049700001</v>
      </c>
      <c r="R3569" s="5">
        <v>187.27775573700001</v>
      </c>
      <c r="S3569">
        <f t="shared" si="715"/>
        <v>1.1585729909151926E-3</v>
      </c>
      <c r="T3569">
        <f t="shared" si="716"/>
        <v>5969.5378916168047</v>
      </c>
      <c r="U3569">
        <f t="shared" si="717"/>
        <v>17927.420254508936</v>
      </c>
      <c r="V3569" s="9">
        <v>598.10443115199996</v>
      </c>
      <c r="W3569" s="9">
        <v>5241.2446289099998</v>
      </c>
      <c r="X3569">
        <f t="shared" si="724"/>
        <v>4.2075554601647931E-5</v>
      </c>
      <c r="Y3569">
        <f t="shared" si="725"/>
        <v>27.408455033882298</v>
      </c>
      <c r="Z3569">
        <f t="shared" si="718"/>
        <v>2.4063821588614611E-2</v>
      </c>
      <c r="AA3569">
        <f t="shared" si="719"/>
        <v>3.4134594708721301E-3</v>
      </c>
      <c r="AB3569">
        <f>(1/(AA3569*k))*(LN((50-dTar)/(hTar-dTar)))</f>
        <v>1280.2686202045734</v>
      </c>
      <c r="AC3569">
        <f t="shared" si="720"/>
        <v>2065.2617306687143</v>
      </c>
      <c r="AD3569" s="19">
        <v>206.86744689899999</v>
      </c>
      <c r="AE3569" s="19">
        <v>1778.94714355</v>
      </c>
      <c r="AF3569">
        <f t="shared" si="726"/>
        <v>2.4684797834766402E-4</v>
      </c>
      <c r="AG3569" s="23">
        <f t="shared" si="721"/>
        <v>13.435468896061627</v>
      </c>
      <c r="AH3569" s="25">
        <f t="shared" si="727"/>
        <v>18.746513829455417</v>
      </c>
      <c r="AI3569" s="25">
        <f t="shared" si="722"/>
        <v>9.1465085891967463E-3</v>
      </c>
    </row>
    <row r="3570" spans="6:35" ht="15">
      <c r="F3570" s="5">
        <v>2006</v>
      </c>
      <c r="G3570" s="5">
        <v>5</v>
      </c>
      <c r="H3570" s="5">
        <v>0</v>
      </c>
      <c r="I3570" s="5">
        <v>149</v>
      </c>
      <c r="J3570" s="5">
        <v>13</v>
      </c>
      <c r="K3570" s="5">
        <v>11.265000343300001</v>
      </c>
      <c r="L3570" s="5">
        <v>4.0079210884900003E-3</v>
      </c>
      <c r="M3570" s="5">
        <v>1.2000000104299999E-2</v>
      </c>
      <c r="N3570" s="8">
        <f t="shared" si="723"/>
        <v>1.2000000104299999E-2</v>
      </c>
      <c r="O3570" s="5">
        <v>0</v>
      </c>
      <c r="P3570" s="5">
        <v>96.736587524399994</v>
      </c>
      <c r="Q3570" s="5">
        <v>32.267536163300001</v>
      </c>
      <c r="R3570" s="5">
        <v>222.630004883</v>
      </c>
      <c r="S3570">
        <f t="shared" si="715"/>
        <v>7.1296798589715158E-4</v>
      </c>
      <c r="T3570">
        <f t="shared" si="716"/>
        <v>9700.4991896925585</v>
      </c>
      <c r="U3570">
        <f t="shared" si="717"/>
        <v>29132.058261387643</v>
      </c>
      <c r="V3570" s="9">
        <v>617.494140625</v>
      </c>
      <c r="W3570" s="9">
        <v>8517.0224609399993</v>
      </c>
      <c r="X3570">
        <f t="shared" si="724"/>
        <v>2.6132466874325322E-5</v>
      </c>
      <c r="Y3570">
        <f t="shared" si="725"/>
        <v>43.22498135058094</v>
      </c>
      <c r="Z3570">
        <f t="shared" si="718"/>
        <v>1.4808505416193345E-2</v>
      </c>
      <c r="AA3570">
        <f t="shared" si="719"/>
        <v>2.1005904185344543E-3</v>
      </c>
      <c r="AB3570">
        <f>(1/(AA3570*k))*(LN((50-dTar)/(hTar-dTar)))</f>
        <v>2080.4365326709762</v>
      </c>
      <c r="AC3570">
        <f t="shared" si="720"/>
        <v>3356.0503524048895</v>
      </c>
      <c r="AD3570" s="19">
        <v>185.62130737300001</v>
      </c>
      <c r="AE3570" s="19">
        <v>2890.7893066400002</v>
      </c>
      <c r="AF3570">
        <f t="shared" si="726"/>
        <v>1.5546149525364009E-4</v>
      </c>
      <c r="AG3570" s="23">
        <f t="shared" si="721"/>
        <v>20.672926289282078</v>
      </c>
      <c r="AH3570" s="25">
        <f t="shared" si="727"/>
        <v>29.244821844716313</v>
      </c>
      <c r="AI3570" s="25">
        <f t="shared" si="722"/>
        <v>5.6286206030742433E-3</v>
      </c>
    </row>
    <row r="3571" spans="6:35" ht="15">
      <c r="F3571" s="5">
        <v>2006</v>
      </c>
      <c r="G3571" s="5">
        <v>5</v>
      </c>
      <c r="H3571" s="5">
        <v>0</v>
      </c>
      <c r="I3571" s="5">
        <v>149</v>
      </c>
      <c r="J3571" s="5">
        <v>14</v>
      </c>
      <c r="K3571" s="5">
        <v>10.0699996948</v>
      </c>
      <c r="L3571" s="5">
        <v>5.5516241118299999E-3</v>
      </c>
      <c r="M3571" s="5">
        <v>1.3660000562700001</v>
      </c>
      <c r="N3571" s="8">
        <f t="shared" si="723"/>
        <v>1.3660000562700001</v>
      </c>
      <c r="O3571" s="5">
        <v>2.9416666030899998</v>
      </c>
      <c r="P3571" s="5">
        <v>96.736587524399994</v>
      </c>
      <c r="Q3571" s="5">
        <v>35.276958465600003</v>
      </c>
      <c r="R3571" s="5">
        <v>151.79225158700001</v>
      </c>
      <c r="S3571">
        <f t="shared" si="715"/>
        <v>8.1159525032439936E-2</v>
      </c>
      <c r="T3571">
        <f t="shared" si="716"/>
        <v>85.216681180768759</v>
      </c>
      <c r="U3571">
        <f t="shared" si="717"/>
        <v>255.91851228008105</v>
      </c>
      <c r="V3571" s="9">
        <v>414.75769043000003</v>
      </c>
      <c r="W3571" s="9">
        <v>74.820106506299993</v>
      </c>
      <c r="X3571">
        <f t="shared" si="724"/>
        <v>1.3413882639488012E-3</v>
      </c>
      <c r="Y3571">
        <f t="shared" si="725"/>
        <v>39.82985574570224</v>
      </c>
      <c r="Z3571">
        <f t="shared" si="718"/>
        <v>1.6857015879980028</v>
      </c>
      <c r="AA3571">
        <f t="shared" si="719"/>
        <v>0.23911721708153016</v>
      </c>
      <c r="AB3571">
        <f>(1/(AA3571*k))*(LN((50-dTar)/(hTar-dTar)))</f>
        <v>18.276162211304243</v>
      </c>
      <c r="AC3571">
        <f t="shared" si="720"/>
        <v>29.482139765691592</v>
      </c>
      <c r="AD3571" s="19">
        <v>227.81486511200001</v>
      </c>
      <c r="AE3571" s="19">
        <v>25.3949260712</v>
      </c>
      <c r="AF3571">
        <f t="shared" si="726"/>
        <v>3.537419680297815E-3</v>
      </c>
      <c r="AG3571" s="23">
        <f t="shared" si="721"/>
        <v>35.675972152348358</v>
      </c>
      <c r="AH3571" s="25">
        <f t="shared" si="727"/>
        <v>37.254837413845763</v>
      </c>
      <c r="AI3571" s="25">
        <f t="shared" si="722"/>
        <v>0.64072466614119294</v>
      </c>
    </row>
    <row r="3572" spans="6:35" ht="15">
      <c r="F3572" s="5">
        <v>2006</v>
      </c>
      <c r="G3572" s="5">
        <v>5</v>
      </c>
      <c r="H3572" s="5">
        <v>0</v>
      </c>
      <c r="I3572" s="5">
        <v>149</v>
      </c>
      <c r="J3572" s="5">
        <v>15</v>
      </c>
      <c r="K3572" s="5">
        <v>8.8649997711200008</v>
      </c>
      <c r="L3572" s="5">
        <v>6.8255690857800004E-3</v>
      </c>
      <c r="M3572" s="5">
        <v>1.71949994564</v>
      </c>
      <c r="N3572" s="8">
        <f t="shared" si="723"/>
        <v>1.71949994564</v>
      </c>
      <c r="O3572" s="5">
        <v>0</v>
      </c>
      <c r="P3572" s="5">
        <v>96.736587524399994</v>
      </c>
      <c r="Q3572" s="5">
        <v>30.191734314000001</v>
      </c>
      <c r="R3572" s="5">
        <v>111.858253479</v>
      </c>
      <c r="S3572">
        <f t="shared" si="715"/>
        <v>0.10216236686147313</v>
      </c>
      <c r="T3572">
        <f t="shared" si="716"/>
        <v>67.697583581339572</v>
      </c>
      <c r="U3572">
        <f t="shared" si="717"/>
        <v>203.30602688388541</v>
      </c>
      <c r="V3572" s="9">
        <v>415.52746581999997</v>
      </c>
      <c r="W3572" s="9">
        <v>59.438365936300002</v>
      </c>
      <c r="X3572">
        <f t="shared" si="724"/>
        <v>1.4743350874158664E-3</v>
      </c>
      <c r="Y3572">
        <f t="shared" si="725"/>
        <v>33.539250809008941</v>
      </c>
      <c r="Z3572">
        <f t="shared" si="718"/>
        <v>2.1219353364030207</v>
      </c>
      <c r="AA3572">
        <f t="shared" si="719"/>
        <v>0.30099708992399193</v>
      </c>
      <c r="AB3572">
        <f>(1/(AA3572*k))*(LN((50-dTar)/(hTar-dTar)))</f>
        <v>14.518894677690234</v>
      </c>
      <c r="AC3572">
        <f t="shared" si="720"/>
        <v>23.421114191373356</v>
      </c>
      <c r="AD3572" s="19">
        <v>268.78027343799999</v>
      </c>
      <c r="AE3572" s="19">
        <v>20.1741638184</v>
      </c>
      <c r="AF3572">
        <f t="shared" si="726"/>
        <v>3.2012748608694877E-3</v>
      </c>
      <c r="AG3572" s="23">
        <f t="shared" si="721"/>
        <v>31.024564177964312</v>
      </c>
      <c r="AH3572" s="25">
        <f t="shared" si="727"/>
        <v>31.980380891668268</v>
      </c>
      <c r="AI3572" s="25">
        <f t="shared" si="722"/>
        <v>0.80653439474106736</v>
      </c>
    </row>
    <row r="3573" spans="6:35" ht="15">
      <c r="F3573" s="5">
        <v>2006</v>
      </c>
      <c r="G3573" s="5">
        <v>5</v>
      </c>
      <c r="H3573" s="5">
        <v>0</v>
      </c>
      <c r="I3573" s="5">
        <v>149</v>
      </c>
      <c r="J3573" s="5">
        <v>16</v>
      </c>
      <c r="K3573" s="5">
        <v>8.7749996185299999</v>
      </c>
      <c r="L3573" s="5">
        <v>6.2187900766700003E-3</v>
      </c>
      <c r="M3573" s="5">
        <v>1.9999999553000001E-2</v>
      </c>
      <c r="N3573" s="8">
        <f t="shared" si="723"/>
        <v>1.9999999553000001E-2</v>
      </c>
      <c r="O3573" s="5">
        <v>2.9416666030899998</v>
      </c>
      <c r="P3573" s="5">
        <v>96.736587524399994</v>
      </c>
      <c r="Q3573" s="5">
        <v>29.4036102295</v>
      </c>
      <c r="R3573" s="5">
        <v>91.614501953100003</v>
      </c>
      <c r="S3573">
        <f t="shared" si="715"/>
        <v>1.188279939609062E-3</v>
      </c>
      <c r="T3573">
        <f t="shared" si="716"/>
        <v>5820.2996944873357</v>
      </c>
      <c r="U3573">
        <f t="shared" si="717"/>
        <v>17479.23549941718</v>
      </c>
      <c r="V3573" s="9">
        <v>610.11517333999996</v>
      </c>
      <c r="W3573" s="9">
        <v>5110.2133789099998</v>
      </c>
      <c r="X3573">
        <f t="shared" si="724"/>
        <v>4.3104258242651648E-5</v>
      </c>
      <c r="Y3573">
        <f t="shared" si="725"/>
        <v>39.250852328955254</v>
      </c>
      <c r="Z3573">
        <f t="shared" si="718"/>
        <v>2.4680841594187763E-2</v>
      </c>
      <c r="AA3573">
        <f t="shared" si="719"/>
        <v>3.5009839222143783E-3</v>
      </c>
      <c r="AB3573">
        <f>(1/(AA3573*k))*(LN((50-dTar)/(hTar-dTar)))</f>
        <v>1248.2619583507174</v>
      </c>
      <c r="AC3573">
        <f t="shared" si="720"/>
        <v>2013.6302739493733</v>
      </c>
      <c r="AD3573" s="19">
        <v>299.88562011699997</v>
      </c>
      <c r="AE3573" s="19">
        <v>1734.47363281</v>
      </c>
      <c r="AF3573">
        <f t="shared" si="726"/>
        <v>2.470362122630413E-4</v>
      </c>
      <c r="AG3573" s="23">
        <f t="shared" si="721"/>
        <v>19.725924212629533</v>
      </c>
      <c r="AH3573" s="25">
        <f t="shared" si="727"/>
        <v>27.147227685221626</v>
      </c>
      <c r="AI3573" s="25">
        <f t="shared" si="722"/>
        <v>9.3810340472541311E-3</v>
      </c>
    </row>
    <row r="3574" spans="6:35" ht="15">
      <c r="F3574" s="5">
        <v>2006</v>
      </c>
      <c r="G3574" s="5">
        <v>5</v>
      </c>
      <c r="H3574" s="5">
        <v>0</v>
      </c>
      <c r="I3574" s="5">
        <v>149</v>
      </c>
      <c r="J3574" s="5">
        <v>17</v>
      </c>
      <c r="K3574" s="5">
        <v>9.7399997711200008</v>
      </c>
      <c r="L3574" s="5">
        <v>6.9988131523100003E-2</v>
      </c>
      <c r="M3574" s="5">
        <v>0.50800001621199997</v>
      </c>
      <c r="N3574" s="8">
        <f t="shared" si="723"/>
        <v>0.50800001621199997</v>
      </c>
      <c r="O3574" s="5">
        <v>0</v>
      </c>
      <c r="P3574" s="5">
        <v>96.736587524399994</v>
      </c>
      <c r="Q3574" s="5">
        <v>28.029119491599999</v>
      </c>
      <c r="R3574" s="5">
        <v>261.47750854499998</v>
      </c>
      <c r="S3574">
        <f t="shared" si="715"/>
        <v>3.0182312103864569E-2</v>
      </c>
      <c r="T3574">
        <f t="shared" si="716"/>
        <v>229.14564482906215</v>
      </c>
      <c r="U3574">
        <f t="shared" si="717"/>
        <v>688.15884058798076</v>
      </c>
      <c r="V3574" s="9">
        <v>422.89419555699999</v>
      </c>
      <c r="W3574" s="9">
        <v>201.18949890100001</v>
      </c>
      <c r="X3574">
        <f t="shared" si="724"/>
        <v>7.6205424934267982E-4</v>
      </c>
      <c r="Y3574">
        <f t="shared" si="725"/>
        <v>33.95910665886737</v>
      </c>
      <c r="Z3574">
        <f t="shared" si="718"/>
        <v>0.62689341050972724</v>
      </c>
      <c r="AA3574">
        <f t="shared" si="719"/>
        <v>8.8924996449616475E-2</v>
      </c>
      <c r="AB3574">
        <f>(1/(AA3574*k))*(LN((50-dTar)/(hTar-dTar)))</f>
        <v>49.144168921881842</v>
      </c>
      <c r="AC3574">
        <f t="shared" si="720"/>
        <v>79.276778137125177</v>
      </c>
      <c r="AD3574" s="19">
        <v>187.00950622600001</v>
      </c>
      <c r="AE3574" s="19">
        <v>68.286361694299998</v>
      </c>
      <c r="AF3574">
        <f t="shared" si="726"/>
        <v>2.9888875010671448E-3</v>
      </c>
      <c r="AG3574" s="23">
        <f t="shared" si="721"/>
        <v>25.912517686175555</v>
      </c>
      <c r="AH3574" s="25">
        <f t="shared" si="727"/>
        <v>28.97097599802089</v>
      </c>
      <c r="AI3574" s="25">
        <f t="shared" si="722"/>
        <v>0.23827827773004073</v>
      </c>
    </row>
    <row r="3575" spans="6:35" ht="15">
      <c r="F3575" s="5">
        <v>2006</v>
      </c>
      <c r="G3575" s="5">
        <v>5</v>
      </c>
      <c r="H3575" s="5">
        <v>0</v>
      </c>
      <c r="I3575" s="5">
        <v>149</v>
      </c>
      <c r="J3575" s="5">
        <v>18</v>
      </c>
      <c r="K3575" s="5">
        <v>10.3400001526</v>
      </c>
      <c r="L3575" s="5">
        <v>0.13566750288000001</v>
      </c>
      <c r="M3575" s="5">
        <v>1.6785000562700001</v>
      </c>
      <c r="N3575" s="8">
        <f t="shared" si="723"/>
        <v>1.6785000562700001</v>
      </c>
      <c r="O3575" s="5">
        <v>2.9416666030899998</v>
      </c>
      <c r="P3575" s="5">
        <v>96.736587524399994</v>
      </c>
      <c r="Q3575" s="5">
        <v>30.558395385699999</v>
      </c>
      <c r="R3575" s="5">
        <v>281.36248779300001</v>
      </c>
      <c r="S3575">
        <f t="shared" si="715"/>
        <v>9.9726399503801175E-2</v>
      </c>
      <c r="T3575">
        <f t="shared" si="716"/>
        <v>69.351198919082975</v>
      </c>
      <c r="U3575">
        <f t="shared" si="717"/>
        <v>208.27208248773024</v>
      </c>
      <c r="V3575" s="9">
        <v>406.05789184600002</v>
      </c>
      <c r="W3575" s="9">
        <v>60.890235900900002</v>
      </c>
      <c r="X3575">
        <f t="shared" si="724"/>
        <v>1.4809983244614567E-3</v>
      </c>
      <c r="Y3575">
        <f t="shared" si="725"/>
        <v>34.056282416495705</v>
      </c>
      <c r="Z3575">
        <f t="shared" si="718"/>
        <v>2.0713397465261996</v>
      </c>
      <c r="AA3575">
        <f t="shared" si="719"/>
        <v>0.2938200920887391</v>
      </c>
      <c r="AB3575">
        <f>(1/(AA3575*k))*(LN((50-dTar)/(hTar-dTar)))</f>
        <v>14.873540525532986</v>
      </c>
      <c r="AC3575">
        <f t="shared" si="720"/>
        <v>23.993210145246817</v>
      </c>
      <c r="AD3575" s="19">
        <v>168.66383361800001</v>
      </c>
      <c r="AE3575" s="19">
        <v>20.6669464111</v>
      </c>
      <c r="AF3575">
        <f t="shared" si="726"/>
        <v>4.6877053030121626E-3</v>
      </c>
      <c r="AG3575" s="23">
        <f t="shared" si="721"/>
        <v>30.225866811963673</v>
      </c>
      <c r="AH3575" s="25">
        <f t="shared" si="727"/>
        <v>31.681783907177746</v>
      </c>
      <c r="AI3575" s="25">
        <f t="shared" si="722"/>
        <v>0.78730332640557188</v>
      </c>
    </row>
    <row r="3576" spans="6:35" ht="15">
      <c r="F3576" s="5">
        <v>2006</v>
      </c>
      <c r="G3576" s="5">
        <v>5</v>
      </c>
      <c r="H3576" s="5">
        <v>0</v>
      </c>
      <c r="I3576" s="5">
        <v>149</v>
      </c>
      <c r="J3576" s="5">
        <v>19</v>
      </c>
      <c r="K3576" s="5">
        <v>10.9600000381</v>
      </c>
      <c r="L3576" s="5">
        <v>0.200959905982</v>
      </c>
      <c r="M3576" s="5">
        <v>2.2379999160800002</v>
      </c>
      <c r="N3576" s="8">
        <f t="shared" si="723"/>
        <v>2.2379999160800002</v>
      </c>
      <c r="O3576" s="5">
        <v>0</v>
      </c>
      <c r="P3576" s="5">
        <v>96.736587524399994</v>
      </c>
      <c r="Q3576" s="5">
        <v>33.151203155499999</v>
      </c>
      <c r="R3576" s="5">
        <v>321.74749755900001</v>
      </c>
      <c r="S3576">
        <f t="shared" si="715"/>
        <v>0.13296852322807792</v>
      </c>
      <c r="T3576">
        <f t="shared" si="716"/>
        <v>52.013402883394782</v>
      </c>
      <c r="U3576">
        <f t="shared" si="717"/>
        <v>156.20407295968326</v>
      </c>
      <c r="V3576" s="9">
        <v>406.23538208000002</v>
      </c>
      <c r="W3576" s="9">
        <v>45.667678832999997</v>
      </c>
      <c r="X3576">
        <f t="shared" si="724"/>
        <v>1.6444470789736953E-3</v>
      </c>
      <c r="Y3576">
        <f t="shared" si="725"/>
        <v>36.251951805783747</v>
      </c>
      <c r="Z3576">
        <f t="shared" si="718"/>
        <v>2.7617861325547199</v>
      </c>
      <c r="AA3576">
        <f t="shared" si="719"/>
        <v>0.39176009496149861</v>
      </c>
      <c r="AB3576">
        <f>(1/(AA3576*k))*(LN((50-dTar)/(hTar-dTar)))</f>
        <v>11.15515618640838</v>
      </c>
      <c r="AC3576">
        <f t="shared" si="720"/>
        <v>17.994908886964915</v>
      </c>
      <c r="AD3576" s="19">
        <v>166.597290039</v>
      </c>
      <c r="AE3576" s="19">
        <v>15.500210762</v>
      </c>
      <c r="AF3576">
        <f t="shared" si="726"/>
        <v>4.9976908247516983E-3</v>
      </c>
      <c r="AG3576" s="23">
        <f t="shared" si="721"/>
        <v>32.991705348973952</v>
      </c>
      <c r="AH3576" s="25">
        <f t="shared" si="727"/>
        <v>34.230904705165067</v>
      </c>
      <c r="AI3576" s="25">
        <f t="shared" si="722"/>
        <v>1.0497376939865561</v>
      </c>
    </row>
    <row r="3577" spans="6:35" ht="15">
      <c r="F3577" s="5">
        <v>2006</v>
      </c>
      <c r="G3577" s="5">
        <v>5</v>
      </c>
      <c r="H3577" s="5">
        <v>0</v>
      </c>
      <c r="I3577" s="5">
        <v>149</v>
      </c>
      <c r="J3577" s="5">
        <v>20</v>
      </c>
      <c r="K3577" s="5">
        <v>10.734999656699999</v>
      </c>
      <c r="L3577" s="5">
        <v>0.218608662486</v>
      </c>
      <c r="M3577" s="5">
        <v>1.6785000562700001</v>
      </c>
      <c r="N3577" s="8">
        <f t="shared" si="723"/>
        <v>1.6785000562700001</v>
      </c>
      <c r="O3577" s="5">
        <v>2.9416666030899998</v>
      </c>
      <c r="P3577" s="5">
        <v>96.736587524399994</v>
      </c>
      <c r="Q3577" s="5">
        <v>38.853351592999999</v>
      </c>
      <c r="R3577" s="5">
        <v>54.936923980700001</v>
      </c>
      <c r="S3577">
        <f t="shared" si="715"/>
        <v>9.9726399503801175E-2</v>
      </c>
      <c r="T3577">
        <f t="shared" si="716"/>
        <v>69.351198919082975</v>
      </c>
      <c r="U3577">
        <f t="shared" si="717"/>
        <v>208.27208248773024</v>
      </c>
      <c r="V3577" s="9">
        <v>420.06555175800003</v>
      </c>
      <c r="W3577" s="9">
        <v>60.890235900900002</v>
      </c>
      <c r="X3577">
        <f t="shared" si="724"/>
        <v>1.4508989600017978E-3</v>
      </c>
      <c r="Y3577">
        <f t="shared" si="725"/>
        <v>43.200226770062585</v>
      </c>
      <c r="Z3577">
        <f t="shared" si="718"/>
        <v>2.0713397465261996</v>
      </c>
      <c r="AA3577">
        <f t="shared" si="719"/>
        <v>0.2938200920887391</v>
      </c>
      <c r="AB3577">
        <f>(1/(AA3577*k))*(LN((50-dTar)/(hTar-dTar)))</f>
        <v>14.873540525532986</v>
      </c>
      <c r="AC3577">
        <f t="shared" si="720"/>
        <v>23.993210145246817</v>
      </c>
      <c r="AD3577" s="19">
        <v>300.52642822299998</v>
      </c>
      <c r="AE3577" s="19">
        <v>20.6669464111</v>
      </c>
      <c r="AF3577">
        <f t="shared" si="726"/>
        <v>2.8969839619903794E-3</v>
      </c>
      <c r="AG3577" s="23">
        <f t="shared" si="721"/>
        <v>40.19746778428393</v>
      </c>
      <c r="AH3577" s="25">
        <f t="shared" si="727"/>
        <v>41.338797757728656</v>
      </c>
      <c r="AI3577" s="25">
        <f t="shared" si="722"/>
        <v>0.78730332640557188</v>
      </c>
    </row>
    <row r="3578" spans="6:35" ht="15">
      <c r="F3578" s="5">
        <v>2006</v>
      </c>
      <c r="G3578" s="5">
        <v>5</v>
      </c>
      <c r="H3578" s="5">
        <v>0</v>
      </c>
      <c r="I3578" s="5">
        <v>149</v>
      </c>
      <c r="J3578" s="5">
        <v>21</v>
      </c>
      <c r="K3578" s="5">
        <v>8.3999996185299999</v>
      </c>
      <c r="L3578" s="5">
        <v>7.7161774039299996E-2</v>
      </c>
      <c r="M3578" s="5">
        <v>2.3559999465899999</v>
      </c>
      <c r="N3578" s="8">
        <f t="shared" si="723"/>
        <v>2.3559999465899999</v>
      </c>
      <c r="O3578" s="5">
        <v>0</v>
      </c>
      <c r="P3578" s="5">
        <v>96.736587524399994</v>
      </c>
      <c r="Q3578" s="5">
        <v>39.271419525100001</v>
      </c>
      <c r="R3578" s="5">
        <v>0.47457501292199999</v>
      </c>
      <c r="S3578">
        <f t="shared" si="715"/>
        <v>0.139979376841185</v>
      </c>
      <c r="T3578">
        <f t="shared" si="716"/>
        <v>49.408316607373074</v>
      </c>
      <c r="U3578">
        <f t="shared" si="717"/>
        <v>148.3806070034523</v>
      </c>
      <c r="V3578" s="9">
        <v>416.46212768599997</v>
      </c>
      <c r="W3578" s="9">
        <v>43.380420684800001</v>
      </c>
      <c r="X3578">
        <f t="shared" si="724"/>
        <v>1.6441333927589116E-3</v>
      </c>
      <c r="Y3578">
        <f t="shared" si="725"/>
        <v>42.743651461171694</v>
      </c>
      <c r="Z3578">
        <f t="shared" si="718"/>
        <v>2.9074031388655919</v>
      </c>
      <c r="AA3578">
        <f t="shared" si="719"/>
        <v>0.41241590590497185</v>
      </c>
      <c r="AB3578">
        <f>(1/(AA3578*k))*(LN((50-dTar)/(hTar-dTar)))</f>
        <v>10.596451262732472</v>
      </c>
      <c r="AC3578">
        <f t="shared" si="720"/>
        <v>17.093635607752883</v>
      </c>
      <c r="AD3578" s="19">
        <v>372.57864379900002</v>
      </c>
      <c r="AE3578" s="19">
        <v>14.7238845825</v>
      </c>
      <c r="AF3578">
        <f t="shared" si="726"/>
        <v>2.4728226651194833E-3</v>
      </c>
      <c r="AG3578" s="23">
        <f t="shared" si="721"/>
        <v>40.936897422225172</v>
      </c>
      <c r="AH3578" s="25">
        <f t="shared" si="727"/>
        <v>41.623633370417586</v>
      </c>
      <c r="AI3578" s="25">
        <f t="shared" si="722"/>
        <v>1.1050858104131536</v>
      </c>
    </row>
    <row r="3579" spans="6:35" ht="15">
      <c r="F3579" s="5">
        <v>2006</v>
      </c>
      <c r="G3579" s="5">
        <v>5</v>
      </c>
      <c r="H3579" s="5">
        <v>0</v>
      </c>
      <c r="I3579" s="5">
        <v>149</v>
      </c>
      <c r="J3579" s="5">
        <v>22</v>
      </c>
      <c r="K3579" s="5">
        <v>8.0500001907299996</v>
      </c>
      <c r="L3579" s="5">
        <v>5.2743218839200003E-2</v>
      </c>
      <c r="M3579" s="5">
        <v>1.39900004864</v>
      </c>
      <c r="N3579" s="8">
        <f t="shared" si="723"/>
        <v>1.39900004864</v>
      </c>
      <c r="O3579" s="5">
        <v>2.9416666030899998</v>
      </c>
      <c r="P3579" s="5">
        <v>96.736587524399994</v>
      </c>
      <c r="Q3579" s="5">
        <v>37.812053680399998</v>
      </c>
      <c r="R3579" s="5">
        <v>0.35260000824900001</v>
      </c>
      <c r="S3579">
        <f t="shared" si="715"/>
        <v>8.3120186523286871E-2</v>
      </c>
      <c r="T3579">
        <f t="shared" si="716"/>
        <v>83.206567005650712</v>
      </c>
      <c r="U3579">
        <f t="shared" si="717"/>
        <v>249.88183704136728</v>
      </c>
      <c r="V3579" s="9">
        <v>420.28622436500001</v>
      </c>
      <c r="W3579" s="9">
        <v>73.055229186999995</v>
      </c>
      <c r="X3579">
        <f t="shared" si="724"/>
        <v>1.34549066566742E-3</v>
      </c>
      <c r="Y3579">
        <f t="shared" si="725"/>
        <v>42.578919527491422</v>
      </c>
      <c r="Z3579">
        <f t="shared" si="718"/>
        <v>1.726424968122839</v>
      </c>
      <c r="AA3579">
        <f t="shared" si="719"/>
        <v>0.244893839346666</v>
      </c>
      <c r="AB3579">
        <f>(1/(AA3579*k))*(LN((50-dTar)/(hTar-dTar)))</f>
        <v>17.845059143000409</v>
      </c>
      <c r="AC3579">
        <f t="shared" si="720"/>
        <v>28.786707061264689</v>
      </c>
      <c r="AD3579" s="19">
        <v>385.855957031</v>
      </c>
      <c r="AE3579" s="19">
        <v>24.795904159500001</v>
      </c>
      <c r="AF3579">
        <f t="shared" si="726"/>
        <v>2.2756309351232833E-3</v>
      </c>
      <c r="AG3579" s="23">
        <f t="shared" si="721"/>
        <v>39.789663026180364</v>
      </c>
      <c r="AH3579" s="25">
        <f t="shared" si="727"/>
        <v>40.84984203610059</v>
      </c>
      <c r="AI3579" s="25">
        <f t="shared" si="722"/>
        <v>0.65620336908624677</v>
      </c>
    </row>
    <row r="3580" spans="6:35" ht="15">
      <c r="F3580" s="5">
        <v>2006</v>
      </c>
      <c r="G3580" s="5">
        <v>5</v>
      </c>
      <c r="H3580" s="5">
        <v>0</v>
      </c>
      <c r="I3580" s="5">
        <v>149</v>
      </c>
      <c r="J3580" s="5">
        <v>23</v>
      </c>
      <c r="K3580" s="5">
        <v>7.6799998283399997</v>
      </c>
      <c r="L3580" s="5">
        <v>4.6181395649900002E-2</v>
      </c>
      <c r="M3580" s="5">
        <v>1.3810000419599999</v>
      </c>
      <c r="N3580" s="8">
        <f t="shared" si="723"/>
        <v>1.3810000419599999</v>
      </c>
      <c r="O3580" s="5">
        <v>0</v>
      </c>
      <c r="P3580" s="5">
        <v>96.736587524399994</v>
      </c>
      <c r="Q3580" s="5">
        <v>36.642234802200001</v>
      </c>
      <c r="R3580" s="5">
        <v>0.51864999532699996</v>
      </c>
      <c r="S3580">
        <f t="shared" si="715"/>
        <v>8.2050734156850963E-2</v>
      </c>
      <c r="T3580">
        <f t="shared" si="716"/>
        <v>84.291084541070845</v>
      </c>
      <c r="U3580">
        <f t="shared" si="717"/>
        <v>253.1388063384656</v>
      </c>
      <c r="V3580" s="9">
        <v>420.40719604499998</v>
      </c>
      <c r="W3580" s="9">
        <v>74.007431030299998</v>
      </c>
      <c r="X3580">
        <f t="shared" si="724"/>
        <v>1.3376970197747817E-3</v>
      </c>
      <c r="Y3580">
        <f t="shared" si="725"/>
        <v>41.29893469890834</v>
      </c>
      <c r="Z3580">
        <f t="shared" si="718"/>
        <v>1.7042122019482138</v>
      </c>
      <c r="AA3580">
        <f t="shared" si="719"/>
        <v>0.24174295257692216</v>
      </c>
      <c r="AB3580">
        <f>(1/(AA3580*k))*(LN((50-dTar)/(hTar-dTar)))</f>
        <v>18.077652317525668</v>
      </c>
      <c r="AC3580">
        <f t="shared" si="720"/>
        <v>29.161914087806515</v>
      </c>
      <c r="AD3580" s="19">
        <v>386.119873047</v>
      </c>
      <c r="AE3580" s="19">
        <v>25.1190948486</v>
      </c>
      <c r="AF3580">
        <f t="shared" si="726"/>
        <v>2.2706584861873144E-3</v>
      </c>
      <c r="AG3580" s="23">
        <f t="shared" si="721"/>
        <v>38.564253559798189</v>
      </c>
      <c r="AH3580" s="25">
        <f t="shared" si="727"/>
        <v>39.603688814729587</v>
      </c>
      <c r="AI3580" s="25">
        <f t="shared" si="722"/>
        <v>0.64776043512175319</v>
      </c>
    </row>
    <row r="3581" spans="6:35" ht="15">
      <c r="F3581" s="5">
        <v>2006</v>
      </c>
      <c r="G3581" s="5">
        <v>5</v>
      </c>
      <c r="H3581" s="5">
        <v>0</v>
      </c>
      <c r="I3581" s="5">
        <v>149</v>
      </c>
      <c r="J3581" s="5">
        <v>24</v>
      </c>
      <c r="K3581" s="5">
        <v>7.54500007629</v>
      </c>
      <c r="L3581" s="5">
        <v>6.6556207835700001E-2</v>
      </c>
      <c r="M3581" s="5">
        <v>2.1710000038100001</v>
      </c>
      <c r="N3581" s="8">
        <f t="shared" si="723"/>
        <v>2.1710000038100001</v>
      </c>
      <c r="O3581" s="5">
        <v>0</v>
      </c>
      <c r="P3581" s="5">
        <v>96.736587524399994</v>
      </c>
      <c r="Q3581" s="5">
        <v>35.479690551799997</v>
      </c>
      <c r="R3581" s="5">
        <v>0.53197497129399995</v>
      </c>
      <c r="S3581">
        <f t="shared" si="715"/>
        <v>0.12898779055380813</v>
      </c>
      <c r="T3581">
        <f t="shared" si="716"/>
        <v>53.618604829012376</v>
      </c>
      <c r="U3581">
        <f t="shared" si="717"/>
        <v>161.02473586440402</v>
      </c>
      <c r="V3581" s="9">
        <v>416.94424438499999</v>
      </c>
      <c r="W3581" s="9">
        <v>47.077045440699997</v>
      </c>
      <c r="X3581">
        <f t="shared" si="724"/>
        <v>1.5998821829095145E-3</v>
      </c>
      <c r="Y3581">
        <f t="shared" si="725"/>
        <v>38.808847392551357</v>
      </c>
      <c r="Z3581">
        <f t="shared" si="718"/>
        <v>2.6791054196287885</v>
      </c>
      <c r="AA3581">
        <f t="shared" si="719"/>
        <v>0.38003181391701935</v>
      </c>
      <c r="AB3581">
        <f>(1/(AA3581*k))*(LN((50-dTar)/(hTar-dTar)))</f>
        <v>11.499418961413385</v>
      </c>
      <c r="AC3581">
        <f t="shared" si="720"/>
        <v>18.550255416037885</v>
      </c>
      <c r="AD3581" s="19">
        <v>375.03494262700002</v>
      </c>
      <c r="AE3581" s="19">
        <v>15.9785680771</v>
      </c>
      <c r="AF3581">
        <f t="shared" si="726"/>
        <v>2.4416222398606145E-3</v>
      </c>
      <c r="AG3581" s="23">
        <f t="shared" si="721"/>
        <v>37.051089282370555</v>
      </c>
      <c r="AH3581" s="25">
        <f t="shared" si="727"/>
        <v>37.719202183444665</v>
      </c>
      <c r="AI3581" s="25">
        <f t="shared" si="722"/>
        <v>1.0183112703757802</v>
      </c>
    </row>
    <row r="3582" spans="6:35" ht="15">
      <c r="F3582" s="5">
        <v>2006</v>
      </c>
      <c r="G3582" s="5">
        <v>5</v>
      </c>
      <c r="H3582" s="5">
        <v>0</v>
      </c>
      <c r="I3582" s="5">
        <v>150</v>
      </c>
      <c r="J3582" s="5">
        <v>1</v>
      </c>
      <c r="K3582" s="5">
        <v>7.2100000381499996</v>
      </c>
      <c r="L3582" s="5">
        <v>5.8440927416099998E-2</v>
      </c>
      <c r="M3582" s="5">
        <v>0.619499981403</v>
      </c>
      <c r="N3582" s="8">
        <f t="shared" si="723"/>
        <v>0.619499981403</v>
      </c>
      <c r="O3582" s="5">
        <v>0</v>
      </c>
      <c r="P3582" s="5">
        <v>96.736587524399994</v>
      </c>
      <c r="Q3582" s="5">
        <v>36.160629272500003</v>
      </c>
      <c r="R3582" s="5">
        <v>0.193725004792</v>
      </c>
      <c r="S3582">
        <f t="shared" si="715"/>
        <v>3.6806970847104395E-2</v>
      </c>
      <c r="T3582">
        <f t="shared" si="716"/>
        <v>187.90313927765524</v>
      </c>
      <c r="U3582">
        <f t="shared" si="717"/>
        <v>564.3013925253241</v>
      </c>
      <c r="V3582" s="9">
        <v>431.496917725</v>
      </c>
      <c r="W3582" s="9">
        <v>164.97865295400001</v>
      </c>
      <c r="X3582">
        <f t="shared" si="724"/>
        <v>8.6149194177622247E-4</v>
      </c>
      <c r="Y3582">
        <f t="shared" si="725"/>
        <v>43.144778286946483</v>
      </c>
      <c r="Z3582">
        <f t="shared" si="718"/>
        <v>0.76448906251681614</v>
      </c>
      <c r="AA3582">
        <f t="shared" si="719"/>
        <v>0.10844297615890103</v>
      </c>
      <c r="AB3582">
        <f>(1/(AA3582*k))*(LN((50-dTar)/(hTar-dTar)))</f>
        <v>40.299014299405989</v>
      </c>
      <c r="AC3582">
        <f t="shared" si="720"/>
        <v>65.008241788301831</v>
      </c>
      <c r="AD3582" s="19">
        <v>397.81573486299999</v>
      </c>
      <c r="AE3582" s="19">
        <v>55.995918273900003</v>
      </c>
      <c r="AF3582">
        <f t="shared" si="726"/>
        <v>1.9274511439931765E-3</v>
      </c>
      <c r="AG3582" s="23">
        <f t="shared" si="721"/>
        <v>37.738728507022657</v>
      </c>
      <c r="AH3582" s="25">
        <f t="shared" si="727"/>
        <v>39.793534330927748</v>
      </c>
      <c r="AI3582" s="25">
        <f t="shared" si="722"/>
        <v>0.29057752738515008</v>
      </c>
    </row>
    <row r="3583" spans="6:35" ht="15">
      <c r="F3583" s="5">
        <v>2006</v>
      </c>
      <c r="G3583" s="5">
        <v>5</v>
      </c>
      <c r="H3583" s="5">
        <v>0</v>
      </c>
      <c r="I3583" s="5">
        <v>150</v>
      </c>
      <c r="J3583" s="5">
        <v>2</v>
      </c>
      <c r="K3583" s="5">
        <v>7.0665001869199999</v>
      </c>
      <c r="L3583" s="5">
        <v>4.8810858279499998E-2</v>
      </c>
      <c r="M3583" s="5">
        <v>0.82749998569500005</v>
      </c>
      <c r="N3583" s="8">
        <f t="shared" si="723"/>
        <v>0.82749998569500005</v>
      </c>
      <c r="O3583" s="5">
        <v>0</v>
      </c>
      <c r="P3583" s="5">
        <v>96.736587524399994</v>
      </c>
      <c r="Q3583" s="5">
        <v>33.971824646000002</v>
      </c>
      <c r="R3583" s="5">
        <v>0</v>
      </c>
      <c r="S3583">
        <f t="shared" si="715"/>
        <v>4.9165082750247315E-2</v>
      </c>
      <c r="T3583">
        <f t="shared" si="716"/>
        <v>140.67189522705044</v>
      </c>
      <c r="U3583">
        <f t="shared" si="717"/>
        <v>422.45886189534673</v>
      </c>
      <c r="V3583" s="9">
        <v>426.55410766599999</v>
      </c>
      <c r="W3583" s="9">
        <v>123.50969696</v>
      </c>
      <c r="X3583">
        <f t="shared" si="724"/>
        <v>1.0282536689627379E-3</v>
      </c>
      <c r="Y3583">
        <f t="shared" si="725"/>
        <v>39.716702359869608</v>
      </c>
      <c r="Z3583">
        <f t="shared" si="718"/>
        <v>1.0211698261296924</v>
      </c>
      <c r="AA3583">
        <f t="shared" si="719"/>
        <v>0.14485321051501043</v>
      </c>
      <c r="AB3583">
        <f>(1/(AA3583*k))*(LN((50-dTar)/(hTar-dTar)))</f>
        <v>30.169473160864722</v>
      </c>
      <c r="AC3583">
        <f t="shared" si="720"/>
        <v>48.66780093666177</v>
      </c>
      <c r="AD3583" s="19">
        <v>394.51458740200002</v>
      </c>
      <c r="AE3583" s="19">
        <v>41.920814514200003</v>
      </c>
      <c r="AF3583">
        <f t="shared" si="726"/>
        <v>2.0614170224378279E-3</v>
      </c>
      <c r="AG3583" s="23">
        <f t="shared" si="721"/>
        <v>35.732138759911145</v>
      </c>
      <c r="AH3583" s="25">
        <f t="shared" si="727"/>
        <v>37.246646547338564</v>
      </c>
      <c r="AI3583" s="25">
        <f t="shared" si="722"/>
        <v>0.38814028567029052</v>
      </c>
    </row>
    <row r="3584" spans="6:35" ht="15">
      <c r="F3584" s="5">
        <v>2006</v>
      </c>
      <c r="G3584" s="5">
        <v>5</v>
      </c>
      <c r="H3584" s="5">
        <v>0</v>
      </c>
      <c r="I3584" s="5">
        <v>150</v>
      </c>
      <c r="J3584" s="5">
        <v>3</v>
      </c>
      <c r="K3584" s="5">
        <v>6.7649998664900002</v>
      </c>
      <c r="L3584" s="5">
        <v>3.8445185869899999E-2</v>
      </c>
      <c r="M3584" s="5">
        <v>0.64050000906000004</v>
      </c>
      <c r="N3584" s="8">
        <f t="shared" si="723"/>
        <v>0.64050000906000004</v>
      </c>
      <c r="O3584" s="5">
        <v>0</v>
      </c>
      <c r="P3584" s="5">
        <v>96.736587524399994</v>
      </c>
      <c r="Q3584" s="5">
        <v>32.194786071800003</v>
      </c>
      <c r="R3584" s="5">
        <v>0</v>
      </c>
      <c r="S3584">
        <f t="shared" si="715"/>
        <v>3.8054666454792822E-2</v>
      </c>
      <c r="T3584">
        <f t="shared" si="716"/>
        <v>181.74237258624021</v>
      </c>
      <c r="U3584">
        <f t="shared" si="717"/>
        <v>545.79968341948518</v>
      </c>
      <c r="V3584" s="9">
        <v>430.862457275</v>
      </c>
      <c r="W3584" s="9">
        <v>159.56950378400001</v>
      </c>
      <c r="X3584">
        <f t="shared" si="724"/>
        <v>8.8010222638974854E-4</v>
      </c>
      <c r="Y3584">
        <f t="shared" si="725"/>
        <v>38.324930200078825</v>
      </c>
      <c r="Z3584">
        <f t="shared" si="718"/>
        <v>0.79040398089981356</v>
      </c>
      <c r="AA3584">
        <f t="shared" si="719"/>
        <v>0.11211901420072119</v>
      </c>
      <c r="AB3584">
        <f>(1/(AA3584*k))*(LN((50-dTar)/(hTar-dTar)))</f>
        <v>38.977733420613539</v>
      </c>
      <c r="AC3584">
        <f t="shared" si="720"/>
        <v>62.876821247823123</v>
      </c>
      <c r="AD3584" s="19">
        <v>397.47863769499997</v>
      </c>
      <c r="AE3584" s="19">
        <v>54.159988403299998</v>
      </c>
      <c r="AF3584">
        <f t="shared" si="726"/>
        <v>1.9435762427697984E-3</v>
      </c>
      <c r="AG3584" s="23">
        <f t="shared" si="721"/>
        <v>33.641397765911549</v>
      </c>
      <c r="AH3584" s="25">
        <f t="shared" si="727"/>
        <v>35.421579250350433</v>
      </c>
      <c r="AI3584" s="25">
        <f t="shared" si="722"/>
        <v>0.30042762632747955</v>
      </c>
    </row>
    <row r="3585" spans="6:35" ht="15">
      <c r="F3585" s="5">
        <v>2006</v>
      </c>
      <c r="G3585" s="5">
        <v>5</v>
      </c>
      <c r="H3585" s="5">
        <v>0</v>
      </c>
      <c r="I3585" s="5">
        <v>150</v>
      </c>
      <c r="J3585" s="5">
        <v>4</v>
      </c>
      <c r="K3585" s="5">
        <v>6.5234999656700001</v>
      </c>
      <c r="L3585" s="5">
        <v>5.4777592420599999E-2</v>
      </c>
      <c r="M3585" s="5">
        <v>0.96700000762899996</v>
      </c>
      <c r="N3585" s="8">
        <f t="shared" si="723"/>
        <v>0.96700000762899996</v>
      </c>
      <c r="O3585" s="5">
        <v>1.25</v>
      </c>
      <c r="P3585" s="5">
        <v>96.736587524399994</v>
      </c>
      <c r="Q3585" s="5">
        <v>31.9454956055</v>
      </c>
      <c r="R3585" s="5">
        <v>0</v>
      </c>
      <c r="S3585">
        <f t="shared" si="715"/>
        <v>5.7453336817449602E-2</v>
      </c>
      <c r="T3585">
        <f t="shared" si="716"/>
        <v>120.37848021686179</v>
      </c>
      <c r="U3585">
        <f t="shared" si="717"/>
        <v>361.51468398875892</v>
      </c>
      <c r="V3585" s="9">
        <v>424.37335205099998</v>
      </c>
      <c r="W3585" s="9">
        <v>105.692108154</v>
      </c>
      <c r="X3585">
        <f t="shared" si="724"/>
        <v>1.1216041614568295E-3</v>
      </c>
      <c r="Y3585">
        <f t="shared" si="725"/>
        <v>36.931934808618379</v>
      </c>
      <c r="Z3585">
        <f t="shared" si="718"/>
        <v>1.193318727164159</v>
      </c>
      <c r="AA3585">
        <f t="shared" si="719"/>
        <v>0.16927257775775764</v>
      </c>
      <c r="AB3585">
        <f>(1/(AA3585*k))*(LN((50-dTar)/(hTar-dTar)))</f>
        <v>25.817206217251066</v>
      </c>
      <c r="AC3585">
        <f t="shared" si="720"/>
        <v>41.646953734405493</v>
      </c>
      <c r="AD3585" s="19">
        <v>392.34655761699997</v>
      </c>
      <c r="AE3585" s="19">
        <v>35.873291015600003</v>
      </c>
      <c r="AF3585">
        <f t="shared" si="726"/>
        <v>2.1282627224617498E-3</v>
      </c>
      <c r="AG3585" s="23">
        <f t="shared" si="721"/>
        <v>33.658448423650874</v>
      </c>
      <c r="AH3585" s="25">
        <f t="shared" si="727"/>
        <v>34.9026801940065</v>
      </c>
      <c r="AI3585" s="25">
        <f t="shared" si="722"/>
        <v>0.45357300990048949</v>
      </c>
    </row>
    <row r="3586" spans="6:35" ht="15">
      <c r="F3586" s="5">
        <v>2006</v>
      </c>
      <c r="G3586" s="5">
        <v>5</v>
      </c>
      <c r="H3586" s="5">
        <v>0</v>
      </c>
      <c r="I3586" s="5">
        <v>150</v>
      </c>
      <c r="J3586" s="5">
        <v>5</v>
      </c>
      <c r="K3586" s="5">
        <v>6.0745000839200003</v>
      </c>
      <c r="L3586" s="5">
        <v>6.5323933959000005E-2</v>
      </c>
      <c r="M3586" s="5">
        <v>0.58600002527200001</v>
      </c>
      <c r="N3586" s="8">
        <f t="shared" si="723"/>
        <v>0.58600002527200001</v>
      </c>
      <c r="O3586" s="5">
        <v>0</v>
      </c>
      <c r="P3586" s="5">
        <v>96.736587524399994</v>
      </c>
      <c r="Q3586" s="5">
        <v>31.2145996094</v>
      </c>
      <c r="R3586" s="5">
        <v>0</v>
      </c>
      <c r="S3586">
        <f t="shared" si="715"/>
        <v>3.4816604510207162E-2</v>
      </c>
      <c r="T3586">
        <f t="shared" si="716"/>
        <v>198.64502776094815</v>
      </c>
      <c r="U3586">
        <f t="shared" si="717"/>
        <v>596.56089948607223</v>
      </c>
      <c r="V3586" s="9">
        <v>432.595947266</v>
      </c>
      <c r="W3586" s="9">
        <v>174.41000366200001</v>
      </c>
      <c r="X3586">
        <f t="shared" si="724"/>
        <v>8.3086369457248052E-4</v>
      </c>
      <c r="Y3586">
        <f t="shared" si="725"/>
        <v>37.384855709109019</v>
      </c>
      <c r="Z3586">
        <f t="shared" si="718"/>
        <v>0.72314870605878656</v>
      </c>
      <c r="AA3586">
        <f t="shared" si="719"/>
        <v>0.10257883563736156</v>
      </c>
      <c r="AB3586">
        <f>(1/(AA3586*k))*(LN((50-dTar)/(hTar-dTar)))</f>
        <v>42.602794423862498</v>
      </c>
      <c r="AC3586">
        <f t="shared" si="720"/>
        <v>68.72457822881772</v>
      </c>
      <c r="AD3586" s="19">
        <v>398.35525512700002</v>
      </c>
      <c r="AE3586" s="19">
        <v>59.197048187299998</v>
      </c>
      <c r="AF3586">
        <f t="shared" si="726"/>
        <v>1.9001404680134525E-3</v>
      </c>
      <c r="AG3586" s="23">
        <f t="shared" si="721"/>
        <v>32.50290377304772</v>
      </c>
      <c r="AH3586" s="25">
        <f t="shared" si="727"/>
        <v>34.35850327335141</v>
      </c>
      <c r="AI3586" s="25">
        <f t="shared" si="722"/>
        <v>0.27486431558163815</v>
      </c>
    </row>
    <row r="3587" spans="6:35" ht="15">
      <c r="F3587" s="5">
        <v>2006</v>
      </c>
      <c r="G3587" s="5">
        <v>5</v>
      </c>
      <c r="H3587" s="5">
        <v>0</v>
      </c>
      <c r="I3587" s="5">
        <v>150</v>
      </c>
      <c r="J3587" s="5">
        <v>6</v>
      </c>
      <c r="K3587" s="5">
        <v>5.8460001945500002</v>
      </c>
      <c r="L3587" s="5">
        <v>5.9672560542799999E-2</v>
      </c>
      <c r="M3587" s="5">
        <v>0.39300000667599999</v>
      </c>
      <c r="N3587" s="8">
        <f t="shared" si="723"/>
        <v>0.39300000667599999</v>
      </c>
      <c r="O3587" s="5">
        <v>0</v>
      </c>
      <c r="P3587" s="5">
        <v>96.736587524399994</v>
      </c>
      <c r="Q3587" s="5">
        <v>31.698629379300002</v>
      </c>
      <c r="R3587" s="5">
        <v>0</v>
      </c>
      <c r="S3587">
        <f t="shared" si="715"/>
        <v>2.3349701731831748E-2</v>
      </c>
      <c r="T3587">
        <f t="shared" si="716"/>
        <v>296.19844608308381</v>
      </c>
      <c r="U3587">
        <f t="shared" si="717"/>
        <v>889.52848915173831</v>
      </c>
      <c r="V3587" s="9">
        <v>442.17523193400001</v>
      </c>
      <c r="W3587" s="9">
        <v>260.06173706099997</v>
      </c>
      <c r="X3587">
        <f t="shared" si="724"/>
        <v>6.2823325816121209E-4</v>
      </c>
      <c r="Y3587">
        <f t="shared" si="725"/>
        <v>38.945714769469646</v>
      </c>
      <c r="Z3587">
        <f t="shared" si="718"/>
        <v>0.48497855640352533</v>
      </c>
      <c r="AA3587">
        <f t="shared" si="719"/>
        <v>6.879433677769442E-2</v>
      </c>
      <c r="AB3587">
        <f>(1/(AA3587*k))*(LN((50-dTar)/(hTar-dTar)))</f>
        <v>63.524779096564423</v>
      </c>
      <c r="AC3587">
        <f t="shared" si="720"/>
        <v>102.47481907066876</v>
      </c>
      <c r="AD3587" s="19">
        <v>401.50704956099997</v>
      </c>
      <c r="AE3587" s="19">
        <v>88.268371582</v>
      </c>
      <c r="AF3587">
        <f t="shared" si="726"/>
        <v>1.6884754654370852E-3</v>
      </c>
      <c r="AG3587" s="23">
        <f t="shared" si="721"/>
        <v>32.207085042380911</v>
      </c>
      <c r="AH3587" s="25">
        <f t="shared" si="727"/>
        <v>34.768396197854031</v>
      </c>
      <c r="AI3587" s="25">
        <f t="shared" si="722"/>
        <v>0.18433732627987218</v>
      </c>
    </row>
    <row r="3588" spans="6:35" ht="15">
      <c r="F3588" s="5">
        <v>2006</v>
      </c>
      <c r="G3588" s="5">
        <v>5</v>
      </c>
      <c r="H3588" s="5">
        <v>0</v>
      </c>
      <c r="I3588" s="5">
        <v>150</v>
      </c>
      <c r="J3588" s="5">
        <v>7</v>
      </c>
      <c r="K3588" s="5">
        <v>6.04949998856</v>
      </c>
      <c r="L3588" s="5">
        <v>7.2717331349800005E-2</v>
      </c>
      <c r="M3588" s="5">
        <v>0.51999998092699995</v>
      </c>
      <c r="N3588" s="8">
        <f t="shared" si="723"/>
        <v>0.51999998092699995</v>
      </c>
      <c r="O3588" s="5">
        <v>0</v>
      </c>
      <c r="P3588" s="5">
        <v>96.736587524399994</v>
      </c>
      <c r="Q3588" s="5">
        <v>33.132774353000002</v>
      </c>
      <c r="R3588" s="5">
        <v>127.94049835200001</v>
      </c>
      <c r="S3588">
        <f t="shared" si="715"/>
        <v>3.0895277987141909E-2</v>
      </c>
      <c r="T3588">
        <f t="shared" si="716"/>
        <v>223.85768376482764</v>
      </c>
      <c r="U3588">
        <f t="shared" si="717"/>
        <v>672.27829807209491</v>
      </c>
      <c r="V3588" s="9">
        <v>430.66638183600003</v>
      </c>
      <c r="W3588" s="9">
        <v>196.546676636</v>
      </c>
      <c r="X3588">
        <f t="shared" si="724"/>
        <v>7.695318594957253E-4</v>
      </c>
      <c r="Y3588">
        <f t="shared" si="725"/>
        <v>40.0282688982766</v>
      </c>
      <c r="Z3588">
        <f t="shared" si="718"/>
        <v>0.64170187225403408</v>
      </c>
      <c r="AA3588">
        <f t="shared" si="719"/>
        <v>9.1025580673282244E-2</v>
      </c>
      <c r="AB3588">
        <f>(1/(AA3588*k))*(LN((50-dTar)/(hTar-dTar)))</f>
        <v>48.010076009110449</v>
      </c>
      <c r="AC3588">
        <f t="shared" si="720"/>
        <v>77.447319338552802</v>
      </c>
      <c r="AD3588" s="19">
        <v>348.04373168900003</v>
      </c>
      <c r="AE3588" s="19">
        <v>66.710525512700002</v>
      </c>
      <c r="AF3588">
        <f t="shared" si="726"/>
        <v>2.0316879255631941E-3</v>
      </c>
      <c r="AG3588" s="23">
        <f t="shared" si="721"/>
        <v>33.729869478825002</v>
      </c>
      <c r="AH3588" s="25">
        <f t="shared" si="727"/>
        <v>36.123851838445816</v>
      </c>
      <c r="AI3588" s="25">
        <f t="shared" si="722"/>
        <v>0.24390688173370309</v>
      </c>
    </row>
    <row r="3589" spans="6:35" ht="15">
      <c r="F3589" s="5">
        <v>2006</v>
      </c>
      <c r="G3589" s="5">
        <v>5</v>
      </c>
      <c r="H3589" s="5">
        <v>0</v>
      </c>
      <c r="I3589" s="5">
        <v>150</v>
      </c>
      <c r="J3589" s="5">
        <v>8</v>
      </c>
      <c r="K3589" s="5">
        <v>6.5625</v>
      </c>
      <c r="L3589" s="5">
        <v>0.135611370206</v>
      </c>
      <c r="M3589" s="5">
        <v>0.48600000143099997</v>
      </c>
      <c r="N3589" s="8">
        <f t="shared" si="723"/>
        <v>0.48600000143099997</v>
      </c>
      <c r="O3589" s="5">
        <v>1.25</v>
      </c>
      <c r="P3589" s="5">
        <v>96.736587524399994</v>
      </c>
      <c r="Q3589" s="5">
        <v>33.227836608899999</v>
      </c>
      <c r="R3589" s="5">
        <v>290.69000244099999</v>
      </c>
      <c r="S3589">
        <f t="shared" si="715"/>
        <v>2.887520326288243E-2</v>
      </c>
      <c r="T3589">
        <f t="shared" si="716"/>
        <v>239.51849988749339</v>
      </c>
      <c r="U3589">
        <f t="shared" si="717"/>
        <v>719.31008466212472</v>
      </c>
      <c r="V3589" s="9">
        <v>422.39389038100001</v>
      </c>
      <c r="W3589" s="9">
        <v>210.29685974099999</v>
      </c>
      <c r="X3589">
        <f t="shared" si="724"/>
        <v>7.396445137252233E-4</v>
      </c>
      <c r="Y3589">
        <f t="shared" si="725"/>
        <v>40.381821287506121</v>
      </c>
      <c r="Z3589">
        <f t="shared" si="718"/>
        <v>0.59974446590896568</v>
      </c>
      <c r="AA3589">
        <f t="shared" si="719"/>
        <v>8.5073911461706717E-2</v>
      </c>
      <c r="AB3589">
        <f>(1/(AA3589*k))*(LN((50-dTar)/(hTar-dTar)))</f>
        <v>51.368803571054514</v>
      </c>
      <c r="AC3589">
        <f t="shared" si="720"/>
        <v>82.865441276366838</v>
      </c>
      <c r="AD3589" s="19">
        <v>268.41497802700002</v>
      </c>
      <c r="AE3589" s="19">
        <v>71.377517700200002</v>
      </c>
      <c r="AF3589">
        <f t="shared" si="726"/>
        <v>2.3659794657814761E-3</v>
      </c>
      <c r="AG3589" s="23">
        <f t="shared" si="721"/>
        <v>32.464644895987561</v>
      </c>
      <c r="AH3589" s="25">
        <f t="shared" si="727"/>
        <v>35.473914292394319</v>
      </c>
      <c r="AI3589" s="25">
        <f t="shared" si="722"/>
        <v>0.22795913311437505</v>
      </c>
    </row>
    <row r="3590" spans="6:35" ht="15">
      <c r="F3590" s="5">
        <v>2006</v>
      </c>
      <c r="G3590" s="5">
        <v>5</v>
      </c>
      <c r="H3590" s="5">
        <v>0</v>
      </c>
      <c r="I3590" s="5">
        <v>150</v>
      </c>
      <c r="J3590" s="5">
        <v>9</v>
      </c>
      <c r="K3590" s="5">
        <v>6.9489998817399998</v>
      </c>
      <c r="L3590" s="5">
        <v>0.181195557117</v>
      </c>
      <c r="M3590" s="5">
        <v>0.82400000095399994</v>
      </c>
      <c r="N3590" s="8">
        <f t="shared" si="723"/>
        <v>0.82400000095399994</v>
      </c>
      <c r="O3590" s="5">
        <v>0</v>
      </c>
      <c r="P3590" s="5">
        <v>96.736587524399994</v>
      </c>
      <c r="Q3590" s="5">
        <v>36.934204101600002</v>
      </c>
      <c r="R3590" s="5">
        <v>480.62249755900001</v>
      </c>
      <c r="S3590">
        <f t="shared" ref="S3590:S3653" si="728">(N3590*k)/LN((uhzRef-dRef)/zoRef)</f>
        <v>4.8957134662766272E-2</v>
      </c>
      <c r="T3590">
        <f t="shared" ref="T3590:T3653" si="729">(1/(S3590*k))*(LN((50-dRef)/(O3zRef-dRef)))</f>
        <v>141.26940673944387</v>
      </c>
      <c r="U3590">
        <f t="shared" ref="U3590:U3653" si="730">(1/(S3590*k))*(LN((50-dRef)/(uzoRef)))</f>
        <v>424.25327884755791</v>
      </c>
      <c r="V3590" s="9">
        <v>406.02658081099997</v>
      </c>
      <c r="W3590" s="9">
        <v>124.034301758</v>
      </c>
      <c r="X3590">
        <f t="shared" si="724"/>
        <v>1.0478729546626734E-3</v>
      </c>
      <c r="Y3590">
        <f t="shared" si="725"/>
        <v>43.351652921989562</v>
      </c>
      <c r="Z3590">
        <f t="shared" ref="Z3590:Z3653" si="731">(S3590/k)*LN((50-dRef)/(uzoRef))</f>
        <v>1.0168506975844254</v>
      </c>
      <c r="AA3590">
        <f t="shared" ref="AA3590:AA3653" si="732">(Z3590*k)/LN((50-dTar)/zoTar)</f>
        <v>0.14424054098600547</v>
      </c>
      <c r="AB3590">
        <f>(1/(AA3590*k))*(LN((50-dTar)/(hTar-dTar)))</f>
        <v>30.297619636088971</v>
      </c>
      <c r="AC3590">
        <f t="shared" ref="AC3590:AC3653" si="733">(1/(AA3590*k))*(LN((50-dTar)/(zoTar)))</f>
        <v>48.874520063432549</v>
      </c>
      <c r="AD3590" s="19">
        <v>206.414627075</v>
      </c>
      <c r="AE3590" s="19">
        <v>42.098873138400002</v>
      </c>
      <c r="AF3590">
        <f t="shared" si="726"/>
        <v>3.3626102324805151E-3</v>
      </c>
      <c r="AG3590" s="23">
        <f t="shared" ref="AG3590:AG3653" si="734" xml:space="preserve"> Y3590*(1-(AC3590*AF3590))</f>
        <v>36.226983849757254</v>
      </c>
      <c r="AH3590" s="25">
        <f t="shared" si="727"/>
        <v>38.935026154026552</v>
      </c>
      <c r="AI3590" s="25">
        <f t="shared" ref="AI3590:AI3653" si="735">(AA3590/k)*LN((hTar-dTar)/(zoTar))</f>
        <v>0.38649861183258966</v>
      </c>
    </row>
    <row r="3591" spans="6:35" ht="15">
      <c r="F3591" s="5">
        <v>2006</v>
      </c>
      <c r="G3591" s="5">
        <v>5</v>
      </c>
      <c r="H3591" s="5">
        <v>0</v>
      </c>
      <c r="I3591" s="5">
        <v>150</v>
      </c>
      <c r="J3591" s="5">
        <v>10</v>
      </c>
      <c r="K3591" s="5">
        <v>8.5749998092700004</v>
      </c>
      <c r="L3591" s="5">
        <v>0.30787116289100003</v>
      </c>
      <c r="M3591" s="5">
        <v>1.4049999713900001</v>
      </c>
      <c r="N3591" s="8">
        <f t="shared" ref="N3591:N3654" si="736">IF(M3591&lt;0, 0, IF(M3591=0, 0.0001, IF(M3591&gt;0, M3591)))</f>
        <v>1.4049999713900001</v>
      </c>
      <c r="O3591" s="5">
        <v>0</v>
      </c>
      <c r="P3591" s="5">
        <v>96.736587524399994</v>
      </c>
      <c r="Q3591" s="5">
        <v>39.42710495</v>
      </c>
      <c r="R3591" s="5">
        <v>1303.39001465</v>
      </c>
      <c r="S3591">
        <f t="shared" si="728"/>
        <v>8.3476665923405649E-2</v>
      </c>
      <c r="T3591">
        <f t="shared" si="729"/>
        <v>82.851241038040399</v>
      </c>
      <c r="U3591">
        <f t="shared" si="730"/>
        <v>248.8147397108292</v>
      </c>
      <c r="V3591" s="9">
        <v>391.666015625</v>
      </c>
      <c r="W3591" s="9">
        <v>72.743247985799997</v>
      </c>
      <c r="X3591">
        <f t="shared" ref="X3591:X3654" si="737" xml:space="preserve"> (1/(U3591 + W3591 + V3591))</f>
        <v>1.4020840512136393E-3</v>
      </c>
      <c r="Y3591">
        <f t="shared" ref="Y3591:Y3654" si="738" xml:space="preserve"> Q3591/(1-(T3591*X3591))</f>
        <v>44.609093720915538</v>
      </c>
      <c r="Z3591">
        <f t="shared" si="731"/>
        <v>1.7338291254368279</v>
      </c>
      <c r="AA3591">
        <f t="shared" si="732"/>
        <v>0.24594412102425378</v>
      </c>
      <c r="AB3591">
        <f>(1/(AA3591*k))*(LN((50-dTar)/(hTar-dTar)))</f>
        <v>17.76885346434743</v>
      </c>
      <c r="AC3591">
        <f t="shared" si="733"/>
        <v>28.663776084672843</v>
      </c>
      <c r="AD3591" s="19">
        <v>105.533729553</v>
      </c>
      <c r="AE3591" s="19">
        <v>24.690015792800001</v>
      </c>
      <c r="AF3591">
        <f t="shared" ref="AF3591:AF3654" si="739" xml:space="preserve"> (1/(AC3591 + AE3591 + AD3591))</f>
        <v>6.2937604602107617E-3</v>
      </c>
      <c r="AG3591" s="23">
        <f t="shared" si="734"/>
        <v>36.561482037854347</v>
      </c>
      <c r="AH3591" s="25">
        <f t="shared" ref="AH3591:AH3654" si="740">Y3591*(1-AB3591*AF3591)</f>
        <v>39.620329075536233</v>
      </c>
      <c r="AI3591" s="25">
        <f t="shared" si="735"/>
        <v>0.65901764312907818</v>
      </c>
    </row>
    <row r="3592" spans="6:35" ht="15">
      <c r="F3592" s="5">
        <v>2006</v>
      </c>
      <c r="G3592" s="5">
        <v>5</v>
      </c>
      <c r="H3592" s="5">
        <v>0</v>
      </c>
      <c r="I3592" s="5">
        <v>150</v>
      </c>
      <c r="J3592" s="5">
        <v>11</v>
      </c>
      <c r="K3592" s="5">
        <v>9.4399995803800003</v>
      </c>
      <c r="L3592" s="5">
        <v>0.40492114424699999</v>
      </c>
      <c r="M3592" s="5">
        <v>1.79649996758</v>
      </c>
      <c r="N3592" s="8">
        <f t="shared" si="736"/>
        <v>1.79649996758</v>
      </c>
      <c r="O3592" s="5">
        <v>0</v>
      </c>
      <c r="P3592" s="5">
        <v>96.736587524399994</v>
      </c>
      <c r="Q3592" s="5">
        <v>37.805263519299999</v>
      </c>
      <c r="R3592" s="5">
        <v>1453.4499511700001</v>
      </c>
      <c r="S3592">
        <f t="shared" si="728"/>
        <v>0.10673724603475966</v>
      </c>
      <c r="T3592">
        <f t="shared" si="729"/>
        <v>64.795988527001782</v>
      </c>
      <c r="U3592">
        <f t="shared" si="730"/>
        <v>194.59210046412539</v>
      </c>
      <c r="V3592" s="9">
        <v>389.43878173799999</v>
      </c>
      <c r="W3592" s="9">
        <v>56.890769958500002</v>
      </c>
      <c r="X3592">
        <f t="shared" si="737"/>
        <v>1.560253108361806E-3</v>
      </c>
      <c r="Y3592">
        <f t="shared" si="738"/>
        <v>42.057164755233551</v>
      </c>
      <c r="Z3592">
        <f t="shared" si="731"/>
        <v>2.2169566057392522</v>
      </c>
      <c r="AA3592">
        <f t="shared" si="732"/>
        <v>0.31447588216634764</v>
      </c>
      <c r="AB3592">
        <f>(1/(AA3592*k))*(LN((50-dTar)/(hTar-dTar)))</f>
        <v>13.896598418908416</v>
      </c>
      <c r="AC3592">
        <f t="shared" si="733"/>
        <v>22.417258728451017</v>
      </c>
      <c r="AD3592" s="19">
        <v>90.499366760300006</v>
      </c>
      <c r="AE3592" s="19">
        <v>19.3094749451</v>
      </c>
      <c r="AF3592">
        <f t="shared" si="739"/>
        <v>7.5628033854047722E-3</v>
      </c>
      <c r="AG3592" s="23">
        <f t="shared" si="734"/>
        <v>34.926905747294185</v>
      </c>
      <c r="AH3592" s="25">
        <f t="shared" si="740"/>
        <v>37.637072751282076</v>
      </c>
      <c r="AI3592" s="25">
        <f t="shared" si="735"/>
        <v>0.84265138692120489</v>
      </c>
    </row>
    <row r="3593" spans="6:35" ht="15">
      <c r="F3593" s="5">
        <v>2006</v>
      </c>
      <c r="G3593" s="5">
        <v>5</v>
      </c>
      <c r="H3593" s="5">
        <v>0</v>
      </c>
      <c r="I3593" s="5">
        <v>150</v>
      </c>
      <c r="J3593" s="5">
        <v>12</v>
      </c>
      <c r="K3593" s="5">
        <v>9.1599998474100008</v>
      </c>
      <c r="L3593" s="5">
        <v>0.37507066130599997</v>
      </c>
      <c r="M3593" s="5">
        <v>1.41700005531</v>
      </c>
      <c r="N3593" s="8">
        <f t="shared" si="736"/>
        <v>1.41700005531</v>
      </c>
      <c r="O3593" s="5">
        <v>1.25</v>
      </c>
      <c r="P3593" s="5">
        <v>96.736587524399994</v>
      </c>
      <c r="Q3593" s="5">
        <v>37.025871276899998</v>
      </c>
      <c r="R3593" s="5">
        <v>828.60998535199997</v>
      </c>
      <c r="S3593">
        <f t="shared" si="728"/>
        <v>8.4189638889128643E-2</v>
      </c>
      <c r="T3593">
        <f t="shared" si="729"/>
        <v>82.149602501325518</v>
      </c>
      <c r="U3593">
        <f t="shared" si="730"/>
        <v>246.70761364130365</v>
      </c>
      <c r="V3593" s="9">
        <v>393.86648559600002</v>
      </c>
      <c r="W3593" s="9">
        <v>72.127212524399994</v>
      </c>
      <c r="X3593">
        <f t="shared" si="737"/>
        <v>1.4031123326097602E-3</v>
      </c>
      <c r="Y3593">
        <f t="shared" si="738"/>
        <v>41.849679638676349</v>
      </c>
      <c r="Z3593">
        <f t="shared" si="731"/>
        <v>1.748637734285124</v>
      </c>
      <c r="AA3593">
        <f t="shared" si="732"/>
        <v>0.24804472611465941</v>
      </c>
      <c r="AB3593">
        <f>(1/(AA3593*k))*(LN((50-dTar)/(hTar-dTar)))</f>
        <v>17.618375183182014</v>
      </c>
      <c r="AC3593">
        <f t="shared" si="733"/>
        <v>28.421032467838685</v>
      </c>
      <c r="AD3593" s="19">
        <v>111.253608704</v>
      </c>
      <c r="AE3593" s="19">
        <v>24.480926513699998</v>
      </c>
      <c r="AF3593">
        <f t="shared" si="739"/>
        <v>6.0917824116427767E-3</v>
      </c>
      <c r="AG3593" s="23">
        <f t="shared" si="734"/>
        <v>34.604045996459966</v>
      </c>
      <c r="AH3593" s="25">
        <f t="shared" si="740"/>
        <v>37.358066179773687</v>
      </c>
      <c r="AI3593" s="25">
        <f t="shared" si="735"/>
        <v>0.66464630304604988</v>
      </c>
    </row>
    <row r="3594" spans="6:35" ht="15">
      <c r="F3594" s="5">
        <v>2006</v>
      </c>
      <c r="G3594" s="5">
        <v>5</v>
      </c>
      <c r="H3594" s="5">
        <v>0</v>
      </c>
      <c r="I3594" s="5">
        <v>150</v>
      </c>
      <c r="J3594" s="5">
        <v>13</v>
      </c>
      <c r="K3594" s="5">
        <v>10.524999618500001</v>
      </c>
      <c r="L3594" s="5">
        <v>0.42554271221200002</v>
      </c>
      <c r="M3594" s="5">
        <v>1.43200004101</v>
      </c>
      <c r="N3594" s="8">
        <f t="shared" si="736"/>
        <v>1.43200004101</v>
      </c>
      <c r="O3594" s="5">
        <v>0</v>
      </c>
      <c r="P3594" s="5">
        <v>96.736587524399994</v>
      </c>
      <c r="Q3594" s="5">
        <v>37.781986236599998</v>
      </c>
      <c r="R3594" s="5">
        <v>1536.1674804700001</v>
      </c>
      <c r="S3594">
        <f t="shared" si="728"/>
        <v>8.5080848014133806E-2</v>
      </c>
      <c r="T3594">
        <f t="shared" si="729"/>
        <v>81.289097733524343</v>
      </c>
      <c r="U3594">
        <f t="shared" si="730"/>
        <v>244.12338838241985</v>
      </c>
      <c r="V3594" s="9">
        <v>390.92227172899999</v>
      </c>
      <c r="W3594" s="9">
        <v>71.3716964722</v>
      </c>
      <c r="X3594">
        <f t="shared" si="737"/>
        <v>1.4155937572601649E-3</v>
      </c>
      <c r="Y3594">
        <f t="shared" si="738"/>
        <v>42.694999731467668</v>
      </c>
      <c r="Z3594">
        <f t="shared" si="731"/>
        <v>1.7671483482476753</v>
      </c>
      <c r="AA3594">
        <f t="shared" si="732"/>
        <v>0.25067046161180184</v>
      </c>
      <c r="AB3594">
        <f>(1/(AA3594*k))*(LN((50-dTar)/(hTar-dTar)))</f>
        <v>17.433825345027987</v>
      </c>
      <c r="AC3594">
        <f t="shared" si="733"/>
        <v>28.123326414495192</v>
      </c>
      <c r="AD3594" s="19">
        <v>80.154861450200002</v>
      </c>
      <c r="AE3594" s="19">
        <v>24.2244911194</v>
      </c>
      <c r="AF3594">
        <f t="shared" si="739"/>
        <v>7.5470172200822723E-3</v>
      </c>
      <c r="AG3594" s="23">
        <f t="shared" si="734"/>
        <v>33.633104357571284</v>
      </c>
      <c r="AH3594" s="25">
        <f t="shared" si="740"/>
        <v>37.077474303821262</v>
      </c>
      <c r="AI3594" s="25">
        <f t="shared" si="735"/>
        <v>0.67168207203130048</v>
      </c>
    </row>
    <row r="3595" spans="6:35" ht="15">
      <c r="F3595" s="5">
        <v>2006</v>
      </c>
      <c r="G3595" s="5">
        <v>5</v>
      </c>
      <c r="H3595" s="5">
        <v>0</v>
      </c>
      <c r="I3595" s="5">
        <v>150</v>
      </c>
      <c r="J3595" s="5">
        <v>14</v>
      </c>
      <c r="K3595" s="5">
        <v>11.625</v>
      </c>
      <c r="L3595" s="5">
        <v>0.51526856422400003</v>
      </c>
      <c r="M3595" s="5">
        <v>1.4744999408699999</v>
      </c>
      <c r="N3595" s="8">
        <f t="shared" si="736"/>
        <v>1.4744999408699999</v>
      </c>
      <c r="O3595" s="5">
        <v>0</v>
      </c>
      <c r="P3595" s="5">
        <v>96.736587524399994</v>
      </c>
      <c r="Q3595" s="5">
        <v>38.184535980200003</v>
      </c>
      <c r="R3595" s="5">
        <v>1496.39746094</v>
      </c>
      <c r="S3595">
        <f t="shared" si="728"/>
        <v>8.7605936992521144E-2</v>
      </c>
      <c r="T3595">
        <f t="shared" si="729"/>
        <v>78.946080675588007</v>
      </c>
      <c r="U3595">
        <f t="shared" si="730"/>
        <v>237.08695570978438</v>
      </c>
      <c r="V3595" s="9">
        <v>390.94021606400003</v>
      </c>
      <c r="W3595" s="9">
        <v>69.314529418899994</v>
      </c>
      <c r="X3595">
        <f t="shared" si="737"/>
        <v>1.4340172089087316E-3</v>
      </c>
      <c r="Y3595">
        <f t="shared" si="738"/>
        <v>43.059278552814035</v>
      </c>
      <c r="Z3595">
        <f t="shared" si="731"/>
        <v>1.8195950142305335</v>
      </c>
      <c r="AA3595">
        <f t="shared" si="732"/>
        <v>0.25811003508335539</v>
      </c>
      <c r="AB3595">
        <f>(1/(AA3595*k))*(LN((50-dTar)/(hTar-dTar)))</f>
        <v>16.931325608810127</v>
      </c>
      <c r="AC3595">
        <f t="shared" si="733"/>
        <v>27.312720375649974</v>
      </c>
      <c r="AD3595" s="19">
        <v>74.736999511700006</v>
      </c>
      <c r="AE3595" s="19">
        <v>23.526264190700001</v>
      </c>
      <c r="AF3595">
        <f t="shared" si="739"/>
        <v>7.9633060998229102E-3</v>
      </c>
      <c r="AG3595" s="23">
        <f t="shared" si="734"/>
        <v>33.693904724970771</v>
      </c>
      <c r="AH3595" s="25">
        <f t="shared" si="740"/>
        <v>37.253624939898543</v>
      </c>
      <c r="AI3595" s="25">
        <f t="shared" si="735"/>
        <v>0.69161672285641751</v>
      </c>
    </row>
    <row r="3596" spans="6:35" ht="15">
      <c r="F3596" s="5">
        <v>2006</v>
      </c>
      <c r="G3596" s="5">
        <v>5</v>
      </c>
      <c r="H3596" s="5">
        <v>0</v>
      </c>
      <c r="I3596" s="5">
        <v>150</v>
      </c>
      <c r="J3596" s="5">
        <v>15</v>
      </c>
      <c r="K3596" s="5">
        <v>10.7899999619</v>
      </c>
      <c r="L3596" s="5">
        <v>0.43914538621900001</v>
      </c>
      <c r="M3596" s="5">
        <v>1.81099998951</v>
      </c>
      <c r="N3596" s="8">
        <f t="shared" si="736"/>
        <v>1.81099998951</v>
      </c>
      <c r="O3596" s="5">
        <v>0</v>
      </c>
      <c r="P3596" s="5">
        <v>96.736587524399994</v>
      </c>
      <c r="Q3596" s="5">
        <v>36.910438537600001</v>
      </c>
      <c r="R3596" s="5">
        <v>1035.14746094</v>
      </c>
      <c r="S3596">
        <f t="shared" si="728"/>
        <v>0.10759875031317981</v>
      </c>
      <c r="T3596">
        <f t="shared" si="729"/>
        <v>64.277190481689942</v>
      </c>
      <c r="U3596">
        <f t="shared" si="730"/>
        <v>193.03407189401037</v>
      </c>
      <c r="V3596" s="9">
        <v>390.71707153300002</v>
      </c>
      <c r="W3596" s="9">
        <v>56.435272216800001</v>
      </c>
      <c r="X3596">
        <f t="shared" si="737"/>
        <v>1.5620450162072545E-3</v>
      </c>
      <c r="Y3596">
        <f t="shared" si="738"/>
        <v>41.030010138447615</v>
      </c>
      <c r="Z3596">
        <f t="shared" si="731"/>
        <v>2.2348502433575042</v>
      </c>
      <c r="AA3596">
        <f t="shared" si="732"/>
        <v>0.31701409940551112</v>
      </c>
      <c r="AB3596">
        <f>(1/(AA3596*k))*(LN((50-dTar)/(hTar-dTar)))</f>
        <v>13.785333381363552</v>
      </c>
      <c r="AC3596">
        <f t="shared" si="733"/>
        <v>22.237771845482577</v>
      </c>
      <c r="AD3596" s="19">
        <v>86.612548828100003</v>
      </c>
      <c r="AE3596" s="19">
        <v>19.154870986900001</v>
      </c>
      <c r="AF3596">
        <f t="shared" si="739"/>
        <v>7.8121831390430812E-3</v>
      </c>
      <c r="AG3596" s="23">
        <f t="shared" si="734"/>
        <v>33.902049214044624</v>
      </c>
      <c r="AH3596" s="25">
        <f t="shared" si="740"/>
        <v>36.611342730804949</v>
      </c>
      <c r="AI3596" s="25">
        <f t="shared" si="735"/>
        <v>0.84945264704377621</v>
      </c>
    </row>
    <row r="3597" spans="6:35" ht="15">
      <c r="F3597" s="5">
        <v>2006</v>
      </c>
      <c r="G3597" s="5">
        <v>5</v>
      </c>
      <c r="H3597" s="5">
        <v>0</v>
      </c>
      <c r="I3597" s="5">
        <v>150</v>
      </c>
      <c r="J3597" s="5">
        <v>16</v>
      </c>
      <c r="K3597" s="5">
        <v>8.1099996566799994</v>
      </c>
      <c r="L3597" s="5">
        <v>0.178871899843</v>
      </c>
      <c r="M3597" s="5">
        <v>0.78649997711200004</v>
      </c>
      <c r="N3597" s="8">
        <f t="shared" si="736"/>
        <v>0.78649997711200004</v>
      </c>
      <c r="O3597" s="5">
        <v>1.25</v>
      </c>
      <c r="P3597" s="5">
        <v>96.736587524399994</v>
      </c>
      <c r="Q3597" s="5">
        <v>38.568168640099998</v>
      </c>
      <c r="R3597" s="5">
        <v>787.20001220699999</v>
      </c>
      <c r="S3597">
        <f t="shared" si="728"/>
        <v>4.672910830965437E-2</v>
      </c>
      <c r="T3597">
        <f t="shared" si="729"/>
        <v>148.00507905354485</v>
      </c>
      <c r="U3597">
        <f t="shared" si="730"/>
        <v>444.48151601833229</v>
      </c>
      <c r="V3597" s="9">
        <v>401.035980225</v>
      </c>
      <c r="W3597" s="9">
        <v>129.94822692899999</v>
      </c>
      <c r="X3597">
        <f t="shared" si="737"/>
        <v>1.0251513469359838E-3</v>
      </c>
      <c r="Y3597">
        <f t="shared" si="738"/>
        <v>45.46672615954256</v>
      </c>
      <c r="Z3597">
        <f t="shared" si="731"/>
        <v>0.97057408913900967</v>
      </c>
      <c r="AA3597">
        <f t="shared" si="732"/>
        <v>0.13767619181161733</v>
      </c>
      <c r="AB3597">
        <f>(1/(AA3597*k))*(LN((50-dTar)/(hTar-dTar)))</f>
        <v>31.742198773752946</v>
      </c>
      <c r="AC3597">
        <f t="shared" si="733"/>
        <v>51.204838844082737</v>
      </c>
      <c r="AD3597" s="19">
        <v>134.87739563</v>
      </c>
      <c r="AE3597" s="19">
        <v>44.106132507300003</v>
      </c>
      <c r="AF3597">
        <f t="shared" si="739"/>
        <v>4.3442681883262956E-3</v>
      </c>
      <c r="AG3597" s="23">
        <f t="shared" si="734"/>
        <v>35.35276420613198</v>
      </c>
      <c r="AH3597" s="25">
        <f t="shared" si="740"/>
        <v>39.197018101425456</v>
      </c>
      <c r="AI3597" s="25">
        <f t="shared" si="735"/>
        <v>0.36890916141773317</v>
      </c>
    </row>
    <row r="3598" spans="6:35" ht="15">
      <c r="F3598" s="5">
        <v>2006</v>
      </c>
      <c r="G3598" s="5">
        <v>5</v>
      </c>
      <c r="H3598" s="5">
        <v>0</v>
      </c>
      <c r="I3598" s="5">
        <v>150</v>
      </c>
      <c r="J3598" s="5">
        <v>17</v>
      </c>
      <c r="K3598" s="5">
        <v>9.375</v>
      </c>
      <c r="L3598" s="5">
        <v>0.30554369092</v>
      </c>
      <c r="M3598" s="5">
        <v>1.04250001907</v>
      </c>
      <c r="N3598" s="8">
        <f t="shared" si="736"/>
        <v>1.04250001907</v>
      </c>
      <c r="O3598" s="5">
        <v>0</v>
      </c>
      <c r="P3598" s="5">
        <v>96.736587524399994</v>
      </c>
      <c r="Q3598" s="5">
        <v>38.475051879900001</v>
      </c>
      <c r="R3598" s="5">
        <v>569.18249511700003</v>
      </c>
      <c r="S3598">
        <f t="shared" si="728"/>
        <v>6.1939094369486039E-2</v>
      </c>
      <c r="T3598">
        <f t="shared" si="729"/>
        <v>111.6604212553559</v>
      </c>
      <c r="U3598">
        <f t="shared" si="730"/>
        <v>335.33304151589857</v>
      </c>
      <c r="V3598" s="9">
        <v>401.29470825200002</v>
      </c>
      <c r="W3598" s="9">
        <v>98.0376663208</v>
      </c>
      <c r="X3598">
        <f t="shared" si="737"/>
        <v>1.1980848621787532E-3</v>
      </c>
      <c r="Y3598">
        <f t="shared" si="738"/>
        <v>44.417113873153035</v>
      </c>
      <c r="Z3598">
        <f t="shared" si="731"/>
        <v>1.286488920383247</v>
      </c>
      <c r="AA3598">
        <f t="shared" si="732"/>
        <v>0.18248879436223719</v>
      </c>
      <c r="AB3598">
        <f>(1/(AA3598*k))*(LN((50-dTar)/(hTar-dTar)))</f>
        <v>23.947470649748666</v>
      </c>
      <c r="AC3598">
        <f t="shared" si="733"/>
        <v>38.630795052475271</v>
      </c>
      <c r="AD3598" s="19">
        <v>130.738449097</v>
      </c>
      <c r="AE3598" s="19">
        <v>33.2752723694</v>
      </c>
      <c r="AF3598">
        <f t="shared" si="739"/>
        <v>4.9347498623623269E-3</v>
      </c>
      <c r="AG3598" s="23">
        <f t="shared" si="734"/>
        <v>35.949732409631387</v>
      </c>
      <c r="AH3598" s="25">
        <f t="shared" si="740"/>
        <v>39.168131324322012</v>
      </c>
      <c r="AI3598" s="25">
        <f t="shared" si="735"/>
        <v>0.48898641958678407</v>
      </c>
    </row>
    <row r="3599" spans="6:35" ht="15">
      <c r="F3599" s="5">
        <v>2006</v>
      </c>
      <c r="G3599" s="5">
        <v>5</v>
      </c>
      <c r="H3599" s="5">
        <v>0</v>
      </c>
      <c r="I3599" s="5">
        <v>150</v>
      </c>
      <c r="J3599" s="5">
        <v>18</v>
      </c>
      <c r="K3599" s="5">
        <v>9.1999998092700004</v>
      </c>
      <c r="L3599" s="5">
        <v>0.29265204072000001</v>
      </c>
      <c r="M3599" s="5">
        <v>0.88749998807899999</v>
      </c>
      <c r="N3599" s="8">
        <f t="shared" si="736"/>
        <v>0.88749998807899999</v>
      </c>
      <c r="O3599" s="5">
        <v>0</v>
      </c>
      <c r="P3599" s="5">
        <v>96.736587524399994</v>
      </c>
      <c r="Q3599" s="5">
        <v>38.986240387000002</v>
      </c>
      <c r="R3599" s="5">
        <v>639.08752441399997</v>
      </c>
      <c r="S3599">
        <f t="shared" si="728"/>
        <v>5.272992279039164E-2</v>
      </c>
      <c r="T3599">
        <f t="shared" si="729"/>
        <v>131.16168208636751</v>
      </c>
      <c r="U3599">
        <f t="shared" si="730"/>
        <v>393.89826126285806</v>
      </c>
      <c r="V3599" s="9">
        <v>404.93203735399999</v>
      </c>
      <c r="W3599" s="9">
        <v>115.15973663299999</v>
      </c>
      <c r="X3599">
        <f t="shared" si="737"/>
        <v>1.0941038320255094E-3</v>
      </c>
      <c r="Y3599">
        <f t="shared" si="738"/>
        <v>45.518324779086988</v>
      </c>
      <c r="Z3599">
        <f t="shared" si="731"/>
        <v>1.0952123555090625</v>
      </c>
      <c r="AA3599">
        <f t="shared" si="732"/>
        <v>0.15535616293371182</v>
      </c>
      <c r="AB3599">
        <f>(1/(AA3599*k))*(LN((50-dTar)/(hTar-dTar)))</f>
        <v>28.12984669788975</v>
      </c>
      <c r="AC3599">
        <f t="shared" si="733"/>
        <v>45.377583233623554</v>
      </c>
      <c r="AD3599" s="19">
        <v>137.693084717</v>
      </c>
      <c r="AE3599" s="19">
        <v>39.086730957</v>
      </c>
      <c r="AF3599">
        <f t="shared" si="739"/>
        <v>4.5013130551452632E-3</v>
      </c>
      <c r="AG3599" s="23">
        <f t="shared" si="734"/>
        <v>36.220810577559085</v>
      </c>
      <c r="AH3599" s="25">
        <f t="shared" si="740"/>
        <v>39.754737771512723</v>
      </c>
      <c r="AI3599" s="25">
        <f t="shared" si="735"/>
        <v>0.41628338955927052</v>
      </c>
    </row>
    <row r="3600" spans="6:35" ht="15">
      <c r="F3600" s="5">
        <v>2006</v>
      </c>
      <c r="G3600" s="5">
        <v>5</v>
      </c>
      <c r="H3600" s="5">
        <v>0</v>
      </c>
      <c r="I3600" s="5">
        <v>150</v>
      </c>
      <c r="J3600" s="5">
        <v>19</v>
      </c>
      <c r="K3600" s="5">
        <v>10.595000267</v>
      </c>
      <c r="L3600" s="5">
        <v>0.42184847593300001</v>
      </c>
      <c r="M3600" s="5">
        <v>1.2384999990500001</v>
      </c>
      <c r="N3600" s="8">
        <f t="shared" si="736"/>
        <v>1.2384999990500001</v>
      </c>
      <c r="O3600" s="5">
        <v>0</v>
      </c>
      <c r="P3600" s="5">
        <v>96.736587524399994</v>
      </c>
      <c r="Q3600" s="5">
        <v>37.525421142600003</v>
      </c>
      <c r="R3600" s="5">
        <v>431.535247803</v>
      </c>
      <c r="S3600">
        <f t="shared" si="728"/>
        <v>7.3584236848455581E-2</v>
      </c>
      <c r="T3600">
        <f t="shared" si="729"/>
        <v>93.989496469408778</v>
      </c>
      <c r="U3600">
        <f t="shared" si="730"/>
        <v>282.26459624002962</v>
      </c>
      <c r="V3600" s="9">
        <v>407.51715087899998</v>
      </c>
      <c r="W3600" s="9">
        <v>82.522621154800007</v>
      </c>
      <c r="X3600">
        <f t="shared" si="737"/>
        <v>1.2948262900999651E-3</v>
      </c>
      <c r="Y3600">
        <f t="shared" si="738"/>
        <v>42.725064530357571</v>
      </c>
      <c r="Z3600">
        <f t="shared" si="731"/>
        <v>1.5283611487066096</v>
      </c>
      <c r="AA3600">
        <f t="shared" si="732"/>
        <v>0.21679843406227373</v>
      </c>
      <c r="AB3600">
        <f>(1/(AA3600*k))*(LN((50-dTar)/(hTar-dTar)))</f>
        <v>20.157641201607589</v>
      </c>
      <c r="AC3600">
        <f t="shared" si="733"/>
        <v>32.517242317146625</v>
      </c>
      <c r="AD3600" s="19">
        <v>152.95072937</v>
      </c>
      <c r="AE3600" s="19">
        <v>28.009262085</v>
      </c>
      <c r="AF3600">
        <f t="shared" si="739"/>
        <v>4.6843402564759797E-3</v>
      </c>
      <c r="AG3600" s="23">
        <f t="shared" si="734"/>
        <v>36.217104633180789</v>
      </c>
      <c r="AH3600" s="25">
        <f t="shared" si="740"/>
        <v>38.690739624134956</v>
      </c>
      <c r="AI3600" s="25">
        <f t="shared" si="735"/>
        <v>0.5809205459141874</v>
      </c>
    </row>
    <row r="3601" spans="6:35" ht="15">
      <c r="F3601" s="5">
        <v>2006</v>
      </c>
      <c r="G3601" s="5">
        <v>5</v>
      </c>
      <c r="H3601" s="5">
        <v>0</v>
      </c>
      <c r="I3601" s="5">
        <v>150</v>
      </c>
      <c r="J3601" s="5">
        <v>20</v>
      </c>
      <c r="K3601" s="5">
        <v>7.2655000686599998</v>
      </c>
      <c r="L3601" s="5">
        <v>0.17395041883000001</v>
      </c>
      <c r="M3601" s="5">
        <v>0.55000001192100001</v>
      </c>
      <c r="N3601" s="8">
        <f t="shared" si="736"/>
        <v>0.55000001192100001</v>
      </c>
      <c r="O3601" s="5">
        <v>1.25</v>
      </c>
      <c r="P3601" s="5">
        <v>96.736587524399994</v>
      </c>
      <c r="Q3601" s="5">
        <v>39.064811706500002</v>
      </c>
      <c r="R3601" s="5">
        <v>114.20549774200001</v>
      </c>
      <c r="S3601">
        <f t="shared" si="728"/>
        <v>3.2677699777870058E-2</v>
      </c>
      <c r="T3601">
        <f t="shared" si="729"/>
        <v>211.647252300047</v>
      </c>
      <c r="U3601">
        <f t="shared" si="730"/>
        <v>635.60853563279272</v>
      </c>
      <c r="V3601" s="9">
        <v>430.48736572299998</v>
      </c>
      <c r="W3601" s="9">
        <v>185.82594299300001</v>
      </c>
      <c r="X3601">
        <f t="shared" si="737"/>
        <v>7.9877190777844929E-4</v>
      </c>
      <c r="Y3601">
        <f t="shared" si="738"/>
        <v>47.012674821195795</v>
      </c>
      <c r="Z3601">
        <f t="shared" si="731"/>
        <v>0.67872317372064217</v>
      </c>
      <c r="AA3601">
        <f t="shared" si="732"/>
        <v>9.6277062099449237E-2</v>
      </c>
      <c r="AB3601">
        <f>(1/(AA3601*k))*(LN((50-dTar)/(hTar-dTar)))</f>
        <v>45.391341941692836</v>
      </c>
      <c r="AC3601">
        <f t="shared" si="733"/>
        <v>73.22291582909881</v>
      </c>
      <c r="AD3601" s="19">
        <v>311.15841674799998</v>
      </c>
      <c r="AE3601" s="19">
        <v>63.071769714399998</v>
      </c>
      <c r="AF3601">
        <f t="shared" si="739"/>
        <v>2.2348710845422584E-3</v>
      </c>
      <c r="AG3601" s="23">
        <f t="shared" si="734"/>
        <v>39.319343131899302</v>
      </c>
      <c r="AH3601" s="25">
        <f t="shared" si="740"/>
        <v>42.243530552279069</v>
      </c>
      <c r="AI3601" s="25">
        <f t="shared" si="735"/>
        <v>0.25797844765687233</v>
      </c>
    </row>
    <row r="3602" spans="6:35" ht="15">
      <c r="F3602" s="5">
        <v>2006</v>
      </c>
      <c r="G3602" s="5">
        <v>5</v>
      </c>
      <c r="H3602" s="5">
        <v>0</v>
      </c>
      <c r="I3602" s="5">
        <v>150</v>
      </c>
      <c r="J3602" s="5">
        <v>21</v>
      </c>
      <c r="K3602" s="5">
        <v>5.8804998397799997</v>
      </c>
      <c r="L3602" s="5">
        <v>8.2536004483700007E-2</v>
      </c>
      <c r="M3602" s="5">
        <v>0.39300000667599999</v>
      </c>
      <c r="N3602" s="8">
        <f t="shared" si="736"/>
        <v>0.39300000667599999</v>
      </c>
      <c r="O3602" s="5">
        <v>0</v>
      </c>
      <c r="P3602" s="5">
        <v>96.736587524399994</v>
      </c>
      <c r="Q3602" s="5">
        <v>37.978893280000001</v>
      </c>
      <c r="R3602" s="5">
        <v>4.9404997825599999</v>
      </c>
      <c r="S3602">
        <f t="shared" si="728"/>
        <v>2.3349701731831748E-2</v>
      </c>
      <c r="T3602">
        <f t="shared" si="729"/>
        <v>296.19844608308381</v>
      </c>
      <c r="U3602">
        <f t="shared" si="730"/>
        <v>889.52848915173831</v>
      </c>
      <c r="V3602" s="9">
        <v>442.17523193400001</v>
      </c>
      <c r="W3602" s="9">
        <v>260.06173706099997</v>
      </c>
      <c r="X3602">
        <f t="shared" si="737"/>
        <v>6.2823325816121209E-4</v>
      </c>
      <c r="Y3602">
        <f t="shared" si="738"/>
        <v>46.661801279928738</v>
      </c>
      <c r="Z3602">
        <f t="shared" si="731"/>
        <v>0.48497855640352533</v>
      </c>
      <c r="AA3602">
        <f t="shared" si="732"/>
        <v>6.879433677769442E-2</v>
      </c>
      <c r="AB3602">
        <f>(1/(AA3602*k))*(LN((50-dTar)/(hTar-dTar)))</f>
        <v>63.524779096564423</v>
      </c>
      <c r="AC3602">
        <f t="shared" si="733"/>
        <v>102.47481907066876</v>
      </c>
      <c r="AD3602" s="19">
        <v>401.50704956099997</v>
      </c>
      <c r="AE3602" s="19">
        <v>88.268371582</v>
      </c>
      <c r="AF3602">
        <f t="shared" si="739"/>
        <v>1.6884754654370852E-3</v>
      </c>
      <c r="AG3602" s="23">
        <f t="shared" si="734"/>
        <v>38.588086287517598</v>
      </c>
      <c r="AH3602" s="25">
        <f t="shared" si="740"/>
        <v>41.656855030374061</v>
      </c>
      <c r="AI3602" s="25">
        <f t="shared" si="735"/>
        <v>0.18433732627987218</v>
      </c>
    </row>
    <row r="3603" spans="6:35" ht="15">
      <c r="F3603" s="5">
        <v>2006</v>
      </c>
      <c r="G3603" s="5">
        <v>5</v>
      </c>
      <c r="H3603" s="5">
        <v>0</v>
      </c>
      <c r="I3603" s="5">
        <v>150</v>
      </c>
      <c r="J3603" s="5">
        <v>22</v>
      </c>
      <c r="K3603" s="5">
        <v>5.8744997978200004</v>
      </c>
      <c r="L3603" s="5">
        <v>8.2038201391699997E-2</v>
      </c>
      <c r="M3603" s="5">
        <v>0.59450000524500002</v>
      </c>
      <c r="N3603" s="8">
        <f t="shared" si="736"/>
        <v>0.59450000524500002</v>
      </c>
      <c r="O3603" s="5">
        <v>0</v>
      </c>
      <c r="P3603" s="5">
        <v>96.736587524399994</v>
      </c>
      <c r="Q3603" s="5">
        <v>36.745540618900002</v>
      </c>
      <c r="R3603" s="5">
        <v>0.48995000123999999</v>
      </c>
      <c r="S3603">
        <f t="shared" si="728"/>
        <v>3.5321622305944045E-2</v>
      </c>
      <c r="T3603">
        <f t="shared" si="729"/>
        <v>195.80486166707524</v>
      </c>
      <c r="U3603">
        <f t="shared" si="730"/>
        <v>588.03145347502152</v>
      </c>
      <c r="V3603" s="9">
        <v>432.30624389600001</v>
      </c>
      <c r="W3603" s="9">
        <v>171.91633605999999</v>
      </c>
      <c r="X3603">
        <f t="shared" si="737"/>
        <v>8.3874742459225701E-4</v>
      </c>
      <c r="Y3603">
        <f t="shared" si="738"/>
        <v>43.966135207813018</v>
      </c>
      <c r="Z3603">
        <f t="shared" si="731"/>
        <v>0.73363803925659232</v>
      </c>
      <c r="AA3603">
        <f t="shared" si="732"/>
        <v>0.10406675033184733</v>
      </c>
      <c r="AB3603">
        <f>(1/(AA3603*k))*(LN((50-dTar)/(hTar-dTar)))</f>
        <v>41.993672647240423</v>
      </c>
      <c r="AC3603">
        <f t="shared" si="733"/>
        <v>67.741975144807512</v>
      </c>
      <c r="AD3603" s="19">
        <v>398.21813964799998</v>
      </c>
      <c r="AE3603" s="19">
        <v>58.350666046100002</v>
      </c>
      <c r="AF3603">
        <f t="shared" si="739"/>
        <v>1.9072657602042446E-3</v>
      </c>
      <c r="AG3603" s="23">
        <f t="shared" si="734"/>
        <v>38.285624817209388</v>
      </c>
      <c r="AH3603" s="25">
        <f t="shared" si="740"/>
        <v>40.444751408442926</v>
      </c>
      <c r="AI3603" s="25">
        <f t="shared" si="735"/>
        <v>0.27885124574713072</v>
      </c>
    </row>
    <row r="3604" spans="6:35" ht="15">
      <c r="F3604" s="5">
        <v>2006</v>
      </c>
      <c r="G3604" s="5">
        <v>5</v>
      </c>
      <c r="H3604" s="5">
        <v>0</v>
      </c>
      <c r="I3604" s="5">
        <v>150</v>
      </c>
      <c r="J3604" s="5">
        <v>23</v>
      </c>
      <c r="K3604" s="5">
        <v>5.7189998626699996</v>
      </c>
      <c r="L3604" s="5">
        <v>6.5568558871700003E-2</v>
      </c>
      <c r="M3604" s="5">
        <v>0.63849997520400004</v>
      </c>
      <c r="N3604" s="8">
        <f t="shared" si="736"/>
        <v>0.63849997520400004</v>
      </c>
      <c r="O3604" s="5">
        <v>0</v>
      </c>
      <c r="P3604" s="5">
        <v>96.736587524399994</v>
      </c>
      <c r="Q3604" s="5">
        <v>35.311878204300001</v>
      </c>
      <c r="R3604" s="5">
        <v>0.64574998617199997</v>
      </c>
      <c r="S3604">
        <f t="shared" si="728"/>
        <v>3.7935836446655782E-2</v>
      </c>
      <c r="T3604">
        <f t="shared" si="729"/>
        <v>182.31166140747487</v>
      </c>
      <c r="U3604">
        <f t="shared" si="730"/>
        <v>547.50934338475645</v>
      </c>
      <c r="V3604" s="9">
        <v>430.92120361299999</v>
      </c>
      <c r="W3604" s="9">
        <v>160.06933593799999</v>
      </c>
      <c r="X3604">
        <f t="shared" si="737"/>
        <v>8.7834879475031822E-4</v>
      </c>
      <c r="Y3604">
        <f t="shared" si="738"/>
        <v>42.044618723268968</v>
      </c>
      <c r="Z3604">
        <f t="shared" si="731"/>
        <v>0.78793585490550344</v>
      </c>
      <c r="AA3604">
        <f t="shared" si="732"/>
        <v>0.11176890987420932</v>
      </c>
      <c r="AB3604">
        <f>(1/(AA3604*k))*(LN((50-dTar)/(hTar-dTar)))</f>
        <v>39.099827061175503</v>
      </c>
      <c r="AC3604">
        <f t="shared" si="733"/>
        <v>63.073776261350162</v>
      </c>
      <c r="AD3604" s="19">
        <v>397.51071166999998</v>
      </c>
      <c r="AE3604" s="19">
        <v>54.329635620099999</v>
      </c>
      <c r="AF3604">
        <f t="shared" si="739"/>
        <v>1.9420714139725482E-3</v>
      </c>
      <c r="AG3604" s="23">
        <f t="shared" si="734"/>
        <v>36.894414537657298</v>
      </c>
      <c r="AH3604" s="25">
        <f t="shared" si="740"/>
        <v>38.851975045922607</v>
      </c>
      <c r="AI3604" s="25">
        <f t="shared" si="735"/>
        <v>0.29948950702157268</v>
      </c>
    </row>
    <row r="3605" spans="6:35" ht="15">
      <c r="F3605" s="5">
        <v>2006</v>
      </c>
      <c r="G3605" s="5">
        <v>5</v>
      </c>
      <c r="H3605" s="5">
        <v>0</v>
      </c>
      <c r="I3605" s="5">
        <v>150</v>
      </c>
      <c r="J3605" s="5">
        <v>24</v>
      </c>
      <c r="K3605" s="5">
        <v>5.6570000648500001</v>
      </c>
      <c r="L3605" s="5">
        <v>3.6524195224000001E-2</v>
      </c>
      <c r="M3605" s="5">
        <v>0.377499997616</v>
      </c>
      <c r="N3605" s="8">
        <f t="shared" si="736"/>
        <v>0.377499997616</v>
      </c>
      <c r="O3605" s="5">
        <v>0</v>
      </c>
      <c r="P3605" s="5">
        <v>96.736587524399994</v>
      </c>
      <c r="Q3605" s="5">
        <v>32.205455780000001</v>
      </c>
      <c r="R3605" s="5">
        <v>0.21934999525500001</v>
      </c>
      <c r="S3605">
        <f t="shared" si="728"/>
        <v>2.2428784219761407E-2</v>
      </c>
      <c r="T3605">
        <f t="shared" si="729"/>
        <v>308.36024377007573</v>
      </c>
      <c r="U3605">
        <f t="shared" si="730"/>
        <v>926.05219704061938</v>
      </c>
      <c r="V3605" s="9">
        <v>443.32098388700001</v>
      </c>
      <c r="W3605" s="9">
        <v>270.73977661100002</v>
      </c>
      <c r="X3605">
        <f t="shared" si="737"/>
        <v>6.0971410255836189E-4</v>
      </c>
      <c r="Y3605">
        <f t="shared" si="738"/>
        <v>39.662457438322257</v>
      </c>
      <c r="Z3605">
        <f t="shared" si="731"/>
        <v>0.46585089256010526</v>
      </c>
      <c r="AA3605">
        <f t="shared" si="732"/>
        <v>6.6081072591391093E-2</v>
      </c>
      <c r="AB3605">
        <f>(1/(AA3605*k))*(LN((50-dTar)/(hTar-dTar)))</f>
        <v>66.133082825702019</v>
      </c>
      <c r="AC3605">
        <f t="shared" si="733"/>
        <v>106.68239690920677</v>
      </c>
      <c r="AD3605" s="19">
        <v>401.763427734</v>
      </c>
      <c r="AE3605" s="19">
        <v>91.892646789599993</v>
      </c>
      <c r="AF3605">
        <f t="shared" si="739"/>
        <v>1.6657269983270191E-3</v>
      </c>
      <c r="AG3605" s="23">
        <f t="shared" si="734"/>
        <v>32.614290065788303</v>
      </c>
      <c r="AH3605" s="25">
        <f t="shared" si="740"/>
        <v>35.293254550859082</v>
      </c>
      <c r="AI3605" s="25">
        <f t="shared" si="735"/>
        <v>0.17706702048115044</v>
      </c>
    </row>
    <row r="3606" spans="6:35" ht="15">
      <c r="F3606" s="5">
        <v>2006</v>
      </c>
      <c r="G3606" s="5">
        <v>5</v>
      </c>
      <c r="H3606" s="5">
        <v>0</v>
      </c>
      <c r="I3606" s="5">
        <v>151</v>
      </c>
      <c r="J3606" s="5">
        <v>1</v>
      </c>
      <c r="K3606" s="5">
        <v>5.6529998779300001</v>
      </c>
      <c r="L3606" s="5">
        <v>4.0621884167200001E-2</v>
      </c>
      <c r="M3606" s="5">
        <v>0.44949999451599998</v>
      </c>
      <c r="N3606" s="8">
        <f t="shared" si="736"/>
        <v>0.44949999451599998</v>
      </c>
      <c r="O3606" s="5">
        <v>0</v>
      </c>
      <c r="P3606" s="5">
        <v>96.736587524399994</v>
      </c>
      <c r="Q3606" s="5">
        <v>32.218551635700003</v>
      </c>
      <c r="R3606" s="5">
        <v>2.25499998778E-2</v>
      </c>
      <c r="S3606">
        <f t="shared" si="728"/>
        <v>2.6706591913779637E-2</v>
      </c>
      <c r="T3606">
        <f t="shared" si="729"/>
        <v>258.96772571357462</v>
      </c>
      <c r="U3606">
        <f t="shared" si="730"/>
        <v>777.71903546192789</v>
      </c>
      <c r="V3606" s="9">
        <v>438.60244750999999</v>
      </c>
      <c r="W3606" s="9">
        <v>227.373245239</v>
      </c>
      <c r="X3606">
        <f t="shared" si="737"/>
        <v>6.9266721035909831E-4</v>
      </c>
      <c r="Y3606">
        <f t="shared" si="738"/>
        <v>39.261157253107832</v>
      </c>
      <c r="Z3606">
        <f t="shared" si="731"/>
        <v>0.5547019204594712</v>
      </c>
      <c r="AA3606">
        <f t="shared" si="732"/>
        <v>7.8684614450399509E-2</v>
      </c>
      <c r="AB3606">
        <f>(1/(AA3606*k))*(LN((50-dTar)/(hTar-dTar)))</f>
        <v>55.540019830083907</v>
      </c>
      <c r="AC3606">
        <f t="shared" si="733"/>
        <v>89.594227075037736</v>
      </c>
      <c r="AD3606" s="19">
        <v>400.57659912100002</v>
      </c>
      <c r="AE3606" s="19">
        <v>77.173461914100002</v>
      </c>
      <c r="AF3606">
        <f t="shared" si="739"/>
        <v>1.7625981629797803E-3</v>
      </c>
      <c r="AG3606" s="23">
        <f t="shared" si="734"/>
        <v>33.061089477893276</v>
      </c>
      <c r="AH3606" s="25">
        <f t="shared" si="740"/>
        <v>35.417696592468658</v>
      </c>
      <c r="AI3606" s="25">
        <f t="shared" si="735"/>
        <v>0.21083874235200301</v>
      </c>
    </row>
    <row r="3607" spans="6:35" ht="15">
      <c r="F3607" s="5">
        <v>2006</v>
      </c>
      <c r="G3607" s="5">
        <v>5</v>
      </c>
      <c r="H3607" s="5">
        <v>0</v>
      </c>
      <c r="I3607" s="5">
        <v>151</v>
      </c>
      <c r="J3607" s="5">
        <v>2</v>
      </c>
      <c r="K3607" s="5">
        <v>5.40999984741</v>
      </c>
      <c r="L3607" s="5">
        <v>4.3531864881500001E-2</v>
      </c>
      <c r="M3607" s="5">
        <v>0.53250002861000001</v>
      </c>
      <c r="N3607" s="8">
        <f t="shared" si="736"/>
        <v>0.53250002861000001</v>
      </c>
      <c r="O3607" s="5">
        <v>0</v>
      </c>
      <c r="P3607" s="5">
        <v>96.736587524399994</v>
      </c>
      <c r="Q3607" s="5">
        <v>32.571628570599998</v>
      </c>
      <c r="R3607" s="5">
        <v>0</v>
      </c>
      <c r="S3607">
        <f t="shared" si="728"/>
        <v>3.1637955799034043E-2</v>
      </c>
      <c r="T3607">
        <f t="shared" si="729"/>
        <v>218.60278879595677</v>
      </c>
      <c r="U3607">
        <f t="shared" si="730"/>
        <v>656.49705801454377</v>
      </c>
      <c r="V3607" s="9">
        <v>434.61389160200002</v>
      </c>
      <c r="W3607" s="9">
        <v>191.93289184599999</v>
      </c>
      <c r="X3607">
        <f t="shared" si="737"/>
        <v>7.7939659400889873E-4</v>
      </c>
      <c r="Y3607">
        <f t="shared" si="738"/>
        <v>39.260818942694264</v>
      </c>
      <c r="Z3607">
        <f t="shared" si="731"/>
        <v>0.65712745743799184</v>
      </c>
      <c r="AA3607">
        <f t="shared" si="732"/>
        <v>9.3213704020441629E-2</v>
      </c>
      <c r="AB3607">
        <f>(1/(AA3607*k))*(LN((50-dTar)/(hTar-dTar)))</f>
        <v>46.883074681157709</v>
      </c>
      <c r="AC3607">
        <f t="shared" si="733"/>
        <v>75.629300310122886</v>
      </c>
      <c r="AD3607" s="19">
        <v>399.22146606400003</v>
      </c>
      <c r="AE3607" s="19">
        <v>65.144546508800005</v>
      </c>
      <c r="AF3607">
        <f t="shared" si="739"/>
        <v>1.851867925781073E-3</v>
      </c>
      <c r="AG3607" s="23">
        <f t="shared" si="734"/>
        <v>33.762126277407823</v>
      </c>
      <c r="AH3607" s="25">
        <f t="shared" si="740"/>
        <v>35.852145084569827</v>
      </c>
      <c r="AI3607" s="25">
        <f t="shared" si="735"/>
        <v>0.24977005051007115</v>
      </c>
    </row>
    <row r="3608" spans="6:35" ht="15">
      <c r="F3608" s="5">
        <v>2006</v>
      </c>
      <c r="G3608" s="5">
        <v>5</v>
      </c>
      <c r="H3608" s="5">
        <v>0</v>
      </c>
      <c r="I3608" s="5">
        <v>151</v>
      </c>
      <c r="J3608" s="5">
        <v>3</v>
      </c>
      <c r="K3608" s="5">
        <v>5.0689997673000002</v>
      </c>
      <c r="L3608" s="5">
        <v>4.2948141694100002E-2</v>
      </c>
      <c r="M3608" s="5">
        <v>0.379500001669</v>
      </c>
      <c r="N3608" s="8">
        <f t="shared" si="736"/>
        <v>0.379500001669</v>
      </c>
      <c r="O3608" s="5">
        <v>0</v>
      </c>
      <c r="P3608" s="5">
        <v>96.736587524399994</v>
      </c>
      <c r="Q3608" s="5">
        <v>32.646320342999999</v>
      </c>
      <c r="R3608" s="5">
        <v>0</v>
      </c>
      <c r="S3608">
        <f t="shared" si="728"/>
        <v>2.2547612457183053E-2</v>
      </c>
      <c r="T3608">
        <f t="shared" si="729"/>
        <v>306.73515356029452</v>
      </c>
      <c r="U3608">
        <f t="shared" si="730"/>
        <v>921.17180668692902</v>
      </c>
      <c r="V3608" s="9">
        <v>443.16848754900002</v>
      </c>
      <c r="W3608" s="9">
        <v>269.31295776399998</v>
      </c>
      <c r="X3608">
        <f t="shared" si="737"/>
        <v>6.1212500190955046E-4</v>
      </c>
      <c r="Y3608">
        <f t="shared" si="738"/>
        <v>40.19296101009482</v>
      </c>
      <c r="Z3608">
        <f t="shared" si="731"/>
        <v>0.46831898177625836</v>
      </c>
      <c r="AA3608">
        <f t="shared" si="732"/>
        <v>6.6431171700911645E-2</v>
      </c>
      <c r="AB3608">
        <f>(1/(AA3608*k))*(LN((50-dTar)/(hTar-dTar)))</f>
        <v>65.784554675222196</v>
      </c>
      <c r="AC3608">
        <f t="shared" si="733"/>
        <v>106.1201697016605</v>
      </c>
      <c r="AD3608" s="19">
        <v>401.73031616200001</v>
      </c>
      <c r="AE3608" s="19">
        <v>91.408355712900004</v>
      </c>
      <c r="AF3608">
        <f t="shared" si="739"/>
        <v>1.6687279863391742E-3</v>
      </c>
      <c r="AG3608" s="23">
        <f t="shared" si="734"/>
        <v>33.075362491260854</v>
      </c>
      <c r="AH3608" s="25">
        <f t="shared" si="740"/>
        <v>35.780717322256208</v>
      </c>
      <c r="AI3608" s="25">
        <f t="shared" si="735"/>
        <v>0.17800512580790906</v>
      </c>
    </row>
    <row r="3609" spans="6:35" ht="15">
      <c r="F3609" s="5">
        <v>2006</v>
      </c>
      <c r="G3609" s="5">
        <v>5</v>
      </c>
      <c r="H3609" s="5">
        <v>0</v>
      </c>
      <c r="I3609" s="5">
        <v>151</v>
      </c>
      <c r="J3609" s="5">
        <v>4</v>
      </c>
      <c r="K3609" s="5">
        <v>4.7870001792899997</v>
      </c>
      <c r="L3609" s="5">
        <v>3.1797714531399998E-2</v>
      </c>
      <c r="M3609" s="5">
        <v>0.36250001192100001</v>
      </c>
      <c r="N3609" s="8">
        <f t="shared" si="736"/>
        <v>0.36250001192100001</v>
      </c>
      <c r="O3609" s="5">
        <v>0.78333336114899998</v>
      </c>
      <c r="P3609" s="5">
        <v>96.736587524399994</v>
      </c>
      <c r="Q3609" s="5">
        <v>34.054275512700002</v>
      </c>
      <c r="R3609" s="5">
        <v>0</v>
      </c>
      <c r="S3609">
        <f t="shared" si="728"/>
        <v>2.1537575095053312E-2</v>
      </c>
      <c r="T3609">
        <f t="shared" si="729"/>
        <v>321.11996540690109</v>
      </c>
      <c r="U3609">
        <f t="shared" si="730"/>
        <v>964.37156049338466</v>
      </c>
      <c r="V3609" s="9">
        <v>444.51205444300001</v>
      </c>
      <c r="W3609" s="9">
        <v>281.94277954099999</v>
      </c>
      <c r="X3609">
        <f t="shared" si="737"/>
        <v>5.9142677407108288E-4</v>
      </c>
      <c r="Y3609">
        <f t="shared" si="738"/>
        <v>42.038108794417461</v>
      </c>
      <c r="Z3609">
        <f t="shared" si="731"/>
        <v>0.44734027860372416</v>
      </c>
      <c r="AA3609">
        <f t="shared" si="732"/>
        <v>6.3455337095123868E-2</v>
      </c>
      <c r="AB3609">
        <f>(1/(AA3609*k))*(LN((50-dTar)/(hTar-dTar)))</f>
        <v>68.869621484266176</v>
      </c>
      <c r="AC3609">
        <f t="shared" si="733"/>
        <v>111.09683656416368</v>
      </c>
      <c r="AD3609" s="19">
        <v>402.01202392599998</v>
      </c>
      <c r="AE3609" s="19">
        <v>95.695091247600004</v>
      </c>
      <c r="AF3609">
        <f t="shared" si="739"/>
        <v>1.6425648965411779E-3</v>
      </c>
      <c r="AG3609" s="23">
        <f t="shared" si="734"/>
        <v>34.366836476179266</v>
      </c>
      <c r="AH3609" s="25">
        <f t="shared" si="740"/>
        <v>37.2826392671221</v>
      </c>
      <c r="AI3609" s="25">
        <f t="shared" si="735"/>
        <v>0.17003125149824497</v>
      </c>
    </row>
    <row r="3610" spans="6:35" ht="15">
      <c r="F3610" s="5">
        <v>2006</v>
      </c>
      <c r="G3610" s="5">
        <v>5</v>
      </c>
      <c r="H3610" s="5">
        <v>0</v>
      </c>
      <c r="I3610" s="5">
        <v>151</v>
      </c>
      <c r="J3610" s="5">
        <v>5</v>
      </c>
      <c r="K3610" s="5">
        <v>4.3825001716600003</v>
      </c>
      <c r="L3610" s="5">
        <v>3.3415604382800002E-2</v>
      </c>
      <c r="M3610" s="5">
        <v>0.47999998927100002</v>
      </c>
      <c r="N3610" s="8">
        <f t="shared" si="736"/>
        <v>0.47999998927100002</v>
      </c>
      <c r="O3610" s="5">
        <v>0</v>
      </c>
      <c r="P3610" s="5">
        <v>96.736587524399994</v>
      </c>
      <c r="Q3610" s="5">
        <v>32.6773605347</v>
      </c>
      <c r="R3610" s="5">
        <v>0</v>
      </c>
      <c r="S3610">
        <f t="shared" si="728"/>
        <v>2.8518718550558077E-2</v>
      </c>
      <c r="T3610">
        <f t="shared" si="729"/>
        <v>242.51248727081091</v>
      </c>
      <c r="U3610">
        <f t="shared" si="730"/>
        <v>728.30147914389977</v>
      </c>
      <c r="V3610" s="9">
        <v>436.99121093799999</v>
      </c>
      <c r="W3610" s="9">
        <v>212.92556762699999</v>
      </c>
      <c r="X3610">
        <f t="shared" si="737"/>
        <v>7.2557448314635147E-4</v>
      </c>
      <c r="Y3610">
        <f t="shared" si="738"/>
        <v>39.655107929307547</v>
      </c>
      <c r="Z3610">
        <f t="shared" si="731"/>
        <v>0.59234019825927242</v>
      </c>
      <c r="AA3610">
        <f t="shared" si="732"/>
        <v>8.4023614132970048E-2</v>
      </c>
      <c r="AB3610">
        <f>(1/(AA3610*k))*(LN((50-dTar)/(hTar-dTar)))</f>
        <v>52.010914931388236</v>
      </c>
      <c r="AC3610">
        <f t="shared" si="733"/>
        <v>83.901261414731991</v>
      </c>
      <c r="AD3610" s="19">
        <v>400.07702636699997</v>
      </c>
      <c r="AE3610" s="19">
        <v>72.269737243700007</v>
      </c>
      <c r="AF3610">
        <f t="shared" si="739"/>
        <v>1.7977591919616784E-3</v>
      </c>
      <c r="AG3610" s="23">
        <f t="shared" si="734"/>
        <v>33.673758913903626</v>
      </c>
      <c r="AH3610" s="25">
        <f t="shared" si="740"/>
        <v>35.947232391211145</v>
      </c>
      <c r="AI3610" s="25">
        <f t="shared" si="735"/>
        <v>0.22514481713363016</v>
      </c>
    </row>
    <row r="3611" spans="6:35" ht="15">
      <c r="F3611" s="5">
        <v>2006</v>
      </c>
      <c r="G3611" s="5">
        <v>5</v>
      </c>
      <c r="H3611" s="5">
        <v>0</v>
      </c>
      <c r="I3611" s="5">
        <v>151</v>
      </c>
      <c r="J3611" s="5">
        <v>6</v>
      </c>
      <c r="K3611" s="5">
        <v>4.20499992371</v>
      </c>
      <c r="L3611" s="5">
        <v>1.89759973437E-2</v>
      </c>
      <c r="M3611" s="5">
        <v>0.20100000500699999</v>
      </c>
      <c r="N3611" s="8">
        <f t="shared" si="736"/>
        <v>0.20100000500699999</v>
      </c>
      <c r="O3611" s="5">
        <v>0</v>
      </c>
      <c r="P3611" s="5">
        <v>96.736587524399994</v>
      </c>
      <c r="Q3611" s="5">
        <v>33.778793335000003</v>
      </c>
      <c r="R3611" s="5">
        <v>0</v>
      </c>
      <c r="S3611">
        <f t="shared" si="728"/>
        <v>1.1942213957465439E-2</v>
      </c>
      <c r="T3611">
        <f t="shared" si="729"/>
        <v>579.13427058879336</v>
      </c>
      <c r="U3611">
        <f t="shared" si="730"/>
        <v>1739.2273306806671</v>
      </c>
      <c r="V3611" s="9">
        <v>466.40390014600001</v>
      </c>
      <c r="W3611" s="9">
        <v>508.47897338899998</v>
      </c>
      <c r="X3611">
        <f t="shared" si="737"/>
        <v>3.6844487686858073E-4</v>
      </c>
      <c r="Y3611">
        <f t="shared" si="738"/>
        <v>42.941639871729961</v>
      </c>
      <c r="Z3611">
        <f t="shared" si="731"/>
        <v>0.24804246974418498</v>
      </c>
      <c r="AA3611">
        <f t="shared" si="732"/>
        <v>3.5184890081108131E-2</v>
      </c>
      <c r="AB3611">
        <f>(1/(AA3611*k))*(LN((50-dTar)/(hTar-dTar)))</f>
        <v>124.20516411515416</v>
      </c>
      <c r="AC3611">
        <f t="shared" si="733"/>
        <v>200.36121181933399</v>
      </c>
      <c r="AD3611" s="19">
        <v>404.71804809600002</v>
      </c>
      <c r="AE3611" s="19">
        <v>172.58442688</v>
      </c>
      <c r="AF3611">
        <f t="shared" si="739"/>
        <v>1.2859029127628287E-3</v>
      </c>
      <c r="AG3611" s="23">
        <f t="shared" si="734"/>
        <v>31.877938237846664</v>
      </c>
      <c r="AH3611" s="25">
        <f t="shared" si="740"/>
        <v>36.083182265690603</v>
      </c>
      <c r="AI3611" s="25">
        <f t="shared" si="735"/>
        <v>9.4279396630590442E-2</v>
      </c>
    </row>
    <row r="3612" spans="6:35" ht="15">
      <c r="F3612" s="5">
        <v>2006</v>
      </c>
      <c r="G3612" s="5">
        <v>5</v>
      </c>
      <c r="H3612" s="5">
        <v>0</v>
      </c>
      <c r="I3612" s="5">
        <v>151</v>
      </c>
      <c r="J3612" s="5">
        <v>7</v>
      </c>
      <c r="K3612" s="5">
        <v>3.9684998989100002</v>
      </c>
      <c r="L3612" s="5">
        <v>2.3125845938899998E-2</v>
      </c>
      <c r="M3612" s="5">
        <v>3.70000004768E-2</v>
      </c>
      <c r="N3612" s="8">
        <f t="shared" si="736"/>
        <v>3.70000004768E-2</v>
      </c>
      <c r="O3612" s="5">
        <v>0</v>
      </c>
      <c r="P3612" s="5">
        <v>96.736587524399994</v>
      </c>
      <c r="Q3612" s="5">
        <v>35.600456237800003</v>
      </c>
      <c r="R3612" s="5">
        <v>78.065025329600005</v>
      </c>
      <c r="S3612">
        <f t="shared" si="728"/>
        <v>2.1983179657377649E-3</v>
      </c>
      <c r="T3612">
        <f t="shared" si="729"/>
        <v>3146.1078321083392</v>
      </c>
      <c r="U3612">
        <f t="shared" si="730"/>
        <v>9448.235072167754</v>
      </c>
      <c r="V3612" s="9">
        <v>572.19464111299999</v>
      </c>
      <c r="W3612" s="9">
        <v>2762.2778320299999</v>
      </c>
      <c r="X3612">
        <f t="shared" si="737"/>
        <v>7.8230687548417154E-5</v>
      </c>
      <c r="Y3612">
        <f t="shared" si="738"/>
        <v>47.223111274817434</v>
      </c>
      <c r="Z3612">
        <f t="shared" si="731"/>
        <v>4.5659558558129761E-2</v>
      </c>
      <c r="AA3612">
        <f t="shared" si="732"/>
        <v>6.4768204843169948E-3</v>
      </c>
      <c r="AB3612">
        <f>(1/(AA3612*k))*(LN((50-dTar)/(hTar-dTar)))</f>
        <v>674.73616992775794</v>
      </c>
      <c r="AC3612">
        <f t="shared" si="733"/>
        <v>1088.44875837628</v>
      </c>
      <c r="AD3612" s="19">
        <v>387.722412109</v>
      </c>
      <c r="AE3612" s="19">
        <v>937.553222656</v>
      </c>
      <c r="AF3612">
        <f t="shared" si="739"/>
        <v>4.1429750755370023E-4</v>
      </c>
      <c r="AG3612" s="23">
        <f t="shared" si="734"/>
        <v>25.928245556181345</v>
      </c>
      <c r="AH3612" s="25">
        <f t="shared" si="740"/>
        <v>34.022291278887757</v>
      </c>
      <c r="AI3612" s="25">
        <f t="shared" si="735"/>
        <v>1.7354913598946316E-2</v>
      </c>
    </row>
    <row r="3613" spans="6:35" ht="15">
      <c r="F3613" s="5">
        <v>2006</v>
      </c>
      <c r="G3613" s="5">
        <v>5</v>
      </c>
      <c r="H3613" s="5">
        <v>0</v>
      </c>
      <c r="I3613" s="5">
        <v>151</v>
      </c>
      <c r="J3613" s="5">
        <v>8</v>
      </c>
      <c r="K3613" s="5">
        <v>4.3340001106299999</v>
      </c>
      <c r="L3613" s="5">
        <v>4.4125240296100002E-2</v>
      </c>
      <c r="M3613" s="5">
        <v>0</v>
      </c>
      <c r="N3613" s="8">
        <f t="shared" si="736"/>
        <v>1E-4</v>
      </c>
      <c r="O3613" s="5">
        <v>0.78333336114899998</v>
      </c>
      <c r="P3613" s="5">
        <v>96.736587524399994</v>
      </c>
      <c r="Q3613" s="5">
        <v>32.1579246521</v>
      </c>
      <c r="R3613" s="5">
        <v>190.13749694800001</v>
      </c>
      <c r="S3613">
        <f t="shared" si="728"/>
        <v>5.9413998308355972E-6</v>
      </c>
      <c r="T3613">
        <f t="shared" si="729"/>
        <v>1164059.9128807276</v>
      </c>
      <c r="U3613">
        <f t="shared" si="730"/>
        <v>3495847.0217512534</v>
      </c>
      <c r="V3613" s="9">
        <v>665.87817382799994</v>
      </c>
      <c r="W3613" s="9">
        <v>60723.6445313</v>
      </c>
      <c r="X3613">
        <f t="shared" si="737"/>
        <v>2.8111709398645585E-7</v>
      </c>
      <c r="Y3613">
        <f t="shared" si="738"/>
        <v>47.799791815202937</v>
      </c>
      <c r="Z3613">
        <f t="shared" si="731"/>
        <v>1.2340421072902296E-4</v>
      </c>
      <c r="AA3613">
        <f t="shared" si="732"/>
        <v>1.7504920002306861E-5</v>
      </c>
      <c r="AB3613">
        <f>(1/(AA3613*k))*(LN((50-dTar)/(hTar-dTar)))</f>
        <v>249652.38609041239</v>
      </c>
      <c r="AC3613">
        <f t="shared" si="733"/>
        <v>402726.04578894714</v>
      </c>
      <c r="AD3613" s="19">
        <v>356.55035400399998</v>
      </c>
      <c r="AE3613" s="19">
        <v>60723.6445313</v>
      </c>
      <c r="AF3613">
        <f t="shared" si="739"/>
        <v>2.1560727569044036E-6</v>
      </c>
      <c r="AG3613" s="23">
        <f t="shared" si="734"/>
        <v>6.2949144351856967</v>
      </c>
      <c r="AH3613" s="25">
        <f t="shared" si="740"/>
        <v>22.070659615639425</v>
      </c>
      <c r="AI3613" s="25">
        <f t="shared" si="735"/>
        <v>4.6905171284601254E-5</v>
      </c>
    </row>
    <row r="3614" spans="6:35" ht="15">
      <c r="F3614" s="5">
        <v>2006</v>
      </c>
      <c r="G3614" s="5">
        <v>5</v>
      </c>
      <c r="H3614" s="5">
        <v>0</v>
      </c>
      <c r="I3614" s="5">
        <v>151</v>
      </c>
      <c r="J3614" s="5">
        <v>9</v>
      </c>
      <c r="K3614" s="5">
        <v>4.5830001831100002</v>
      </c>
      <c r="L3614" s="5">
        <v>4.4478792697200002E-2</v>
      </c>
      <c r="M3614" s="5">
        <v>3.5999998450299997E-2</v>
      </c>
      <c r="N3614" s="8">
        <f t="shared" si="736"/>
        <v>3.5999998450299997E-2</v>
      </c>
      <c r="O3614" s="5">
        <v>0</v>
      </c>
      <c r="P3614" s="5">
        <v>96.736587524399994</v>
      </c>
      <c r="Q3614" s="5">
        <v>32.372779846199997</v>
      </c>
      <c r="R3614" s="5">
        <v>139.61524963400001</v>
      </c>
      <c r="S3614">
        <f t="shared" si="728"/>
        <v>2.1389038470269414E-3</v>
      </c>
      <c r="T3614">
        <f t="shared" si="729"/>
        <v>3233.49989719521</v>
      </c>
      <c r="U3614">
        <f t="shared" si="730"/>
        <v>9710.6865895493447</v>
      </c>
      <c r="V3614" s="9">
        <v>565.847167969</v>
      </c>
      <c r="W3614" s="9">
        <v>2839.0075683599998</v>
      </c>
      <c r="X3614">
        <f t="shared" si="737"/>
        <v>7.6245423284732812E-5</v>
      </c>
      <c r="Y3614">
        <f t="shared" si="738"/>
        <v>42.965467709335172</v>
      </c>
      <c r="Z3614">
        <f t="shared" si="731"/>
        <v>4.4425513950053203E-2</v>
      </c>
      <c r="AA3614">
        <f t="shared" si="732"/>
        <v>6.3017709295567232E-3</v>
      </c>
      <c r="AB3614">
        <f>(1/(AA3614*k))*(LN((50-dTar)/(hTar-dTar)))</f>
        <v>693.47888010348515</v>
      </c>
      <c r="AC3614">
        <f t="shared" si="733"/>
        <v>1118.6835086810711</v>
      </c>
      <c r="AD3614" s="19">
        <v>369.27215576200001</v>
      </c>
      <c r="AE3614" s="19">
        <v>963.59649658199999</v>
      </c>
      <c r="AF3614">
        <f t="shared" si="739"/>
        <v>4.0790484326544727E-4</v>
      </c>
      <c r="AG3614" s="23">
        <f t="shared" si="734"/>
        <v>23.359619245925384</v>
      </c>
      <c r="AH3614" s="25">
        <f t="shared" si="740"/>
        <v>30.811680038044624</v>
      </c>
      <c r="AI3614" s="25">
        <f t="shared" si="735"/>
        <v>1.6885860935567008E-2</v>
      </c>
    </row>
    <row r="3615" spans="6:35" ht="15">
      <c r="F3615" s="5">
        <v>2006</v>
      </c>
      <c r="G3615" s="5">
        <v>5</v>
      </c>
      <c r="H3615" s="5">
        <v>0</v>
      </c>
      <c r="I3615" s="5">
        <v>151</v>
      </c>
      <c r="J3615" s="5">
        <v>10</v>
      </c>
      <c r="K3615" s="5">
        <v>5.52199983597</v>
      </c>
      <c r="L3615" s="5">
        <v>9.1362766921499999E-2</v>
      </c>
      <c r="M3615" s="5">
        <v>0.21449999511199999</v>
      </c>
      <c r="N3615" s="8">
        <f t="shared" si="736"/>
        <v>0.21449999511199999</v>
      </c>
      <c r="O3615" s="5">
        <v>0</v>
      </c>
      <c r="P3615" s="5">
        <v>96.736587524399994</v>
      </c>
      <c r="Q3615" s="5">
        <v>33.577033996600001</v>
      </c>
      <c r="R3615" s="5">
        <v>575.332519531</v>
      </c>
      <c r="S3615">
        <f t="shared" si="728"/>
        <v>1.2744302346726731E-2</v>
      </c>
      <c r="T3615">
        <f t="shared" si="729"/>
        <v>542.6852864369157</v>
      </c>
      <c r="U3615">
        <f t="shared" si="730"/>
        <v>1629.7655484448453</v>
      </c>
      <c r="V3615" s="9">
        <v>436.537109375</v>
      </c>
      <c r="W3615" s="9">
        <v>476.476806641</v>
      </c>
      <c r="X3615">
        <f t="shared" si="737"/>
        <v>3.9327044046740938E-4</v>
      </c>
      <c r="Y3615">
        <f t="shared" si="738"/>
        <v>42.687486150482989</v>
      </c>
      <c r="Z3615">
        <f t="shared" si="731"/>
        <v>0.26470202598175641</v>
      </c>
      <c r="AA3615">
        <f t="shared" si="732"/>
        <v>3.7548052549307716E-2</v>
      </c>
      <c r="AB3615">
        <f>(1/(AA3615*k))*(LN((50-dTar)/(hTar-dTar)))</f>
        <v>116.38806143564611</v>
      </c>
      <c r="AC3615">
        <f t="shared" si="733"/>
        <v>187.75107457632623</v>
      </c>
      <c r="AD3615" s="19">
        <v>290.01968383799999</v>
      </c>
      <c r="AE3615" s="19">
        <v>161.722488403</v>
      </c>
      <c r="AF3615">
        <f t="shared" si="739"/>
        <v>1.5637381707732934E-3</v>
      </c>
      <c r="AG3615" s="23">
        <f t="shared" si="734"/>
        <v>30.154716749706765</v>
      </c>
      <c r="AH3615" s="25">
        <f t="shared" si="740"/>
        <v>34.918344278630002</v>
      </c>
      <c r="AI3615" s="25">
        <f t="shared" si="735"/>
        <v>0.1006115901127449</v>
      </c>
    </row>
    <row r="3616" spans="6:35" ht="15">
      <c r="F3616" s="5">
        <v>2006</v>
      </c>
      <c r="G3616" s="5">
        <v>5</v>
      </c>
      <c r="H3616" s="5">
        <v>0</v>
      </c>
      <c r="I3616" s="5">
        <v>151</v>
      </c>
      <c r="J3616" s="5">
        <v>11</v>
      </c>
      <c r="K3616" s="5">
        <v>6.8045001029999996</v>
      </c>
      <c r="L3616" s="5">
        <v>0.17594519257499999</v>
      </c>
      <c r="M3616" s="5">
        <v>0.17800000309899999</v>
      </c>
      <c r="N3616" s="8">
        <f t="shared" si="736"/>
        <v>0.17800000309899999</v>
      </c>
      <c r="O3616" s="5">
        <v>0</v>
      </c>
      <c r="P3616" s="5">
        <v>96.736587524399994</v>
      </c>
      <c r="Q3616" s="5">
        <v>34.6847763062</v>
      </c>
      <c r="R3616" s="5">
        <v>668.09497070299994</v>
      </c>
      <c r="S3616">
        <f t="shared" si="728"/>
        <v>1.0575691883011343E-2</v>
      </c>
      <c r="T3616">
        <f t="shared" si="729"/>
        <v>653.96623180579434</v>
      </c>
      <c r="U3616">
        <f t="shared" si="730"/>
        <v>1963.9589667911039</v>
      </c>
      <c r="V3616" s="9">
        <v>441.85968017599998</v>
      </c>
      <c r="W3616" s="9">
        <v>574.18133544900002</v>
      </c>
      <c r="X3616">
        <f t="shared" si="737"/>
        <v>3.3557047177873705E-4</v>
      </c>
      <c r="Y3616">
        <f t="shared" si="738"/>
        <v>44.436428644022264</v>
      </c>
      <c r="Z3616">
        <f t="shared" si="731"/>
        <v>0.21965949892195732</v>
      </c>
      <c r="AA3616">
        <f t="shared" si="732"/>
        <v>3.1158758146583674E-2</v>
      </c>
      <c r="AB3616">
        <f>(1/(AA3616*k))*(LN((50-dTar)/(hTar-dTar)))</f>
        <v>140.25414704715533</v>
      </c>
      <c r="AC3616">
        <f t="shared" si="733"/>
        <v>226.25058358283241</v>
      </c>
      <c r="AD3616" s="19">
        <v>191.27481079099999</v>
      </c>
      <c r="AE3616" s="19">
        <v>194.884674072</v>
      </c>
      <c r="AF3616">
        <f t="shared" si="739"/>
        <v>1.6328928140221292E-3</v>
      </c>
      <c r="AG3616" s="23">
        <f t="shared" si="734"/>
        <v>28.019703264961681</v>
      </c>
      <c r="AH3616" s="25">
        <f t="shared" si="740"/>
        <v>34.259598251429885</v>
      </c>
      <c r="AI3616" s="25">
        <f t="shared" si="735"/>
        <v>8.3491206340181479E-2</v>
      </c>
    </row>
    <row r="3617" spans="6:35" ht="15">
      <c r="F3617" s="5">
        <v>2006</v>
      </c>
      <c r="G3617" s="5">
        <v>5</v>
      </c>
      <c r="H3617" s="5">
        <v>0</v>
      </c>
      <c r="I3617" s="5">
        <v>151</v>
      </c>
      <c r="J3617" s="5">
        <v>12</v>
      </c>
      <c r="K3617" s="5">
        <v>7.3649997711199999</v>
      </c>
      <c r="L3617" s="5">
        <v>0.21674203872700001</v>
      </c>
      <c r="M3617" s="5">
        <v>0.71149998903300005</v>
      </c>
      <c r="N3617" s="8">
        <f t="shared" si="736"/>
        <v>0.71149998903300005</v>
      </c>
      <c r="O3617" s="5">
        <v>0.78333336114899998</v>
      </c>
      <c r="P3617" s="5">
        <v>96.736587524399994</v>
      </c>
      <c r="Q3617" s="5">
        <v>36.305160522500003</v>
      </c>
      <c r="R3617" s="5">
        <v>821.64001464800003</v>
      </c>
      <c r="S3617">
        <f t="shared" si="728"/>
        <v>4.2273059144801957E-2</v>
      </c>
      <c r="T3617">
        <f t="shared" si="729"/>
        <v>163.60645549170027</v>
      </c>
      <c r="U3617">
        <f t="shared" si="730"/>
        <v>491.33479629458054</v>
      </c>
      <c r="V3617" s="9">
        <v>401.676025391</v>
      </c>
      <c r="W3617" s="9">
        <v>143.646194458</v>
      </c>
      <c r="X3617">
        <f t="shared" si="737"/>
        <v>9.6463920508641659E-4</v>
      </c>
      <c r="Y3617">
        <f t="shared" si="738"/>
        <v>43.108613720798616</v>
      </c>
      <c r="Z3617">
        <f t="shared" si="731"/>
        <v>0.87802094580325862</v>
      </c>
      <c r="AA3617">
        <f t="shared" si="732"/>
        <v>0.12454750389664873</v>
      </c>
      <c r="AB3617">
        <f>(1/(AA3617*k))*(LN((50-dTar)/(hTar-dTar)))</f>
        <v>35.088178487495853</v>
      </c>
      <c r="AC3617">
        <f t="shared" si="733"/>
        <v>56.602396626357276</v>
      </c>
      <c r="AD3617" s="19">
        <v>152.64550781299999</v>
      </c>
      <c r="AE3617" s="19">
        <v>48.755405426000003</v>
      </c>
      <c r="AF3617">
        <f t="shared" si="739"/>
        <v>3.8759192683297914E-3</v>
      </c>
      <c r="AG3617" s="23">
        <f t="shared" si="734"/>
        <v>33.651173608458791</v>
      </c>
      <c r="AH3617" s="25">
        <f t="shared" si="740"/>
        <v>37.245887644248405</v>
      </c>
      <c r="AI3617" s="25">
        <f t="shared" si="735"/>
        <v>0.3337302885458478</v>
      </c>
    </row>
    <row r="3618" spans="6:35" ht="15">
      <c r="F3618" s="5">
        <v>2006</v>
      </c>
      <c r="G3618" s="5">
        <v>5</v>
      </c>
      <c r="H3618" s="5">
        <v>0</v>
      </c>
      <c r="I3618" s="5">
        <v>151</v>
      </c>
      <c r="J3618" s="5">
        <v>13</v>
      </c>
      <c r="K3618" s="5">
        <v>6.9914999008200001</v>
      </c>
      <c r="L3618" s="5">
        <v>0.17171284556399999</v>
      </c>
      <c r="M3618" s="5">
        <v>0.61199998855600002</v>
      </c>
      <c r="N3618" s="8">
        <f t="shared" si="736"/>
        <v>0.61199998855600002</v>
      </c>
      <c r="O3618" s="5">
        <v>0</v>
      </c>
      <c r="P3618" s="5">
        <v>96.736587524399994</v>
      </c>
      <c r="Q3618" s="5">
        <v>38.748588562000002</v>
      </c>
      <c r="R3618" s="5">
        <v>1426.1850585899999</v>
      </c>
      <c r="S3618">
        <f t="shared" si="728"/>
        <v>3.6361366284780053E-2</v>
      </c>
      <c r="T3618">
        <f t="shared" si="729"/>
        <v>190.20587167449142</v>
      </c>
      <c r="U3618">
        <f t="shared" si="730"/>
        <v>571.21684430086748</v>
      </c>
      <c r="V3618" s="9">
        <v>400.99594116200001</v>
      </c>
      <c r="W3618" s="9">
        <v>167.000442505</v>
      </c>
      <c r="X3618">
        <f t="shared" si="737"/>
        <v>8.7779879609000268E-4</v>
      </c>
      <c r="Y3618">
        <f t="shared" si="738"/>
        <v>46.514818206813224</v>
      </c>
      <c r="Z3618">
        <f t="shared" si="731"/>
        <v>0.75523375553924255</v>
      </c>
      <c r="AA3618">
        <f t="shared" si="732"/>
        <v>0.10713010841085494</v>
      </c>
      <c r="AB3618">
        <f>(1/(AA3618*k))*(LN((50-dTar)/(hTar-dTar)))</f>
        <v>40.792874306985119</v>
      </c>
      <c r="AC3618">
        <f t="shared" si="733"/>
        <v>65.804910673147248</v>
      </c>
      <c r="AD3618" s="19">
        <v>144.656814575</v>
      </c>
      <c r="AE3618" s="19">
        <v>56.682144164999997</v>
      </c>
      <c r="AF3618">
        <f t="shared" si="739"/>
        <v>3.7433013237277977E-3</v>
      </c>
      <c r="AG3618" s="23">
        <f t="shared" si="734"/>
        <v>35.056934244133792</v>
      </c>
      <c r="AH3618" s="25">
        <f t="shared" si="740"/>
        <v>39.412004518102719</v>
      </c>
      <c r="AI3618" s="25">
        <f t="shared" si="735"/>
        <v>0.28705964289393188</v>
      </c>
    </row>
    <row r="3619" spans="6:35" ht="15">
      <c r="F3619" s="5">
        <v>2006</v>
      </c>
      <c r="G3619" s="5">
        <v>5</v>
      </c>
      <c r="H3619" s="5">
        <v>0</v>
      </c>
      <c r="I3619" s="5">
        <v>151</v>
      </c>
      <c r="J3619" s="5">
        <v>14</v>
      </c>
      <c r="K3619" s="5">
        <v>9.7399997711200008</v>
      </c>
      <c r="L3619" s="5">
        <v>0.39114916324600002</v>
      </c>
      <c r="M3619" s="5">
        <v>0.120499998331</v>
      </c>
      <c r="N3619" s="8">
        <f t="shared" si="736"/>
        <v>0.120499998331</v>
      </c>
      <c r="O3619" s="5">
        <v>0</v>
      </c>
      <c r="P3619" s="5">
        <v>96.736587524399994</v>
      </c>
      <c r="Q3619" s="5">
        <v>36.215435028100003</v>
      </c>
      <c r="R3619" s="5">
        <v>1540.5749511700001</v>
      </c>
      <c r="S3619">
        <f t="shared" si="728"/>
        <v>7.1593866969949307E-3</v>
      </c>
      <c r="T3619">
        <f t="shared" si="729"/>
        <v>966.02483734745408</v>
      </c>
      <c r="U3619">
        <f t="shared" si="730"/>
        <v>2901.1179005567728</v>
      </c>
      <c r="V3619" s="9">
        <v>453.65682983400001</v>
      </c>
      <c r="W3619" s="9">
        <v>848.16821289100005</v>
      </c>
      <c r="X3619">
        <f t="shared" si="737"/>
        <v>2.3792852139438574E-4</v>
      </c>
      <c r="Y3619">
        <f t="shared" si="738"/>
        <v>47.023558245165255</v>
      </c>
      <c r="Z3619">
        <f t="shared" si="731"/>
        <v>0.14870207186885637</v>
      </c>
      <c r="AA3619">
        <f t="shared" si="732"/>
        <v>2.1093428310622647E-2</v>
      </c>
      <c r="AB3619">
        <f>(1/(AA3619*k))*(LN((50-dTar)/(hTar-dTar)))</f>
        <v>207.18040626411076</v>
      </c>
      <c r="AC3619">
        <f t="shared" si="733"/>
        <v>334.21249076095745</v>
      </c>
      <c r="AD3619" s="19">
        <v>88.901084899899999</v>
      </c>
      <c r="AE3619" s="19">
        <v>287.87942504900002</v>
      </c>
      <c r="AF3619">
        <f t="shared" si="739"/>
        <v>1.4064836067325516E-3</v>
      </c>
      <c r="AG3619" s="23">
        <f t="shared" si="734"/>
        <v>24.919458050270404</v>
      </c>
      <c r="AH3619" s="25">
        <f t="shared" si="740"/>
        <v>33.321088753214404</v>
      </c>
      <c r="AI3619" s="25">
        <f t="shared" si="735"/>
        <v>5.6520730615097187E-2</v>
      </c>
    </row>
    <row r="3620" spans="6:35" ht="15">
      <c r="F3620" s="5">
        <v>2006</v>
      </c>
      <c r="G3620" s="5">
        <v>5</v>
      </c>
      <c r="H3620" s="5">
        <v>0</v>
      </c>
      <c r="I3620" s="5">
        <v>151</v>
      </c>
      <c r="J3620" s="5">
        <v>15</v>
      </c>
      <c r="K3620" s="5">
        <v>10.1599998474</v>
      </c>
      <c r="L3620" s="5">
        <v>0.39934000372900003</v>
      </c>
      <c r="M3620" s="5">
        <v>0.79350000619899996</v>
      </c>
      <c r="N3620" s="8">
        <f t="shared" si="736"/>
        <v>0.79350000619899996</v>
      </c>
      <c r="O3620" s="5">
        <v>0</v>
      </c>
      <c r="P3620" s="5">
        <v>96.736587524399994</v>
      </c>
      <c r="Q3620" s="5">
        <v>39.613830566399997</v>
      </c>
      <c r="R3620" s="5">
        <v>1114.6875</v>
      </c>
      <c r="S3620">
        <f t="shared" si="728"/>
        <v>4.7145008025987832E-2</v>
      </c>
      <c r="T3620">
        <f t="shared" si="729"/>
        <v>146.69942076708639</v>
      </c>
      <c r="U3620">
        <f t="shared" si="730"/>
        <v>440.56042778083338</v>
      </c>
      <c r="V3620" s="9">
        <v>398.24444580099998</v>
      </c>
      <c r="W3620" s="9">
        <v>128.80184936500001</v>
      </c>
      <c r="X3620">
        <f t="shared" si="737"/>
        <v>1.0334777304507696E-3</v>
      </c>
      <c r="Y3620">
        <f t="shared" si="738"/>
        <v>46.692980651952439</v>
      </c>
      <c r="Z3620">
        <f t="shared" si="731"/>
        <v>0.97921241978462403</v>
      </c>
      <c r="AA3620">
        <f t="shared" si="732"/>
        <v>0.13890154130343491</v>
      </c>
      <c r="AB3620">
        <f>(1/(AA3620*k))*(LN((50-dTar)/(hTar-dTar)))</f>
        <v>31.462178215510022</v>
      </c>
      <c r="AC3620">
        <f t="shared" si="733"/>
        <v>50.75312446663655</v>
      </c>
      <c r="AD3620" s="19">
        <v>90.358848571799996</v>
      </c>
      <c r="AE3620" s="19">
        <v>43.717044830299997</v>
      </c>
      <c r="AF3620">
        <f t="shared" si="739"/>
        <v>5.4104058525603843E-3</v>
      </c>
      <c r="AG3620" s="23">
        <f t="shared" si="734"/>
        <v>33.871321552785389</v>
      </c>
      <c r="AH3620" s="25">
        <f t="shared" si="740"/>
        <v>38.74475425533543</v>
      </c>
      <c r="AI3620" s="25">
        <f t="shared" si="735"/>
        <v>0.3721925370509625</v>
      </c>
    </row>
    <row r="3621" spans="6:35" ht="15">
      <c r="F3621" s="5">
        <v>2006</v>
      </c>
      <c r="G3621" s="5">
        <v>5</v>
      </c>
      <c r="H3621" s="5">
        <v>0</v>
      </c>
      <c r="I3621" s="5">
        <v>151</v>
      </c>
      <c r="J3621" s="5">
        <v>16</v>
      </c>
      <c r="K3621" s="5">
        <v>10.2449998856</v>
      </c>
      <c r="L3621" s="5">
        <v>0.48743301630000002</v>
      </c>
      <c r="M3621" s="5">
        <v>0.55199998617199997</v>
      </c>
      <c r="N3621" s="8">
        <f t="shared" si="736"/>
        <v>0.55199998617199997</v>
      </c>
      <c r="O3621" s="5">
        <v>0.78333336114899998</v>
      </c>
      <c r="P3621" s="5">
        <v>96.736587524399994</v>
      </c>
      <c r="Q3621" s="5">
        <v>38.0628013611</v>
      </c>
      <c r="R3621" s="5">
        <v>887.44500732400002</v>
      </c>
      <c r="S3621">
        <f t="shared" si="728"/>
        <v>3.2796526244635721E-2</v>
      </c>
      <c r="T3621">
        <f t="shared" si="729"/>
        <v>210.88042428283927</v>
      </c>
      <c r="U3621">
        <f t="shared" si="730"/>
        <v>633.30563574723863</v>
      </c>
      <c r="V3621" s="9">
        <v>405.81903076200001</v>
      </c>
      <c r="W3621" s="9">
        <v>185.15267944300001</v>
      </c>
      <c r="X3621">
        <f t="shared" si="737"/>
        <v>8.1680838357929715E-4</v>
      </c>
      <c r="Y3621">
        <f t="shared" si="738"/>
        <v>45.983389561821568</v>
      </c>
      <c r="Z3621">
        <f t="shared" si="731"/>
        <v>0.68119122615987238</v>
      </c>
      <c r="AA3621">
        <f t="shared" si="732"/>
        <v>9.6627155992153518E-2</v>
      </c>
      <c r="AB3621">
        <f>(1/(AA3621*k))*(LN((50-dTar)/(hTar-dTar)))</f>
        <v>45.226882671084375</v>
      </c>
      <c r="AC3621">
        <f t="shared" si="733"/>
        <v>72.957618818392518</v>
      </c>
      <c r="AD3621" s="19">
        <v>98.366447448700001</v>
      </c>
      <c r="AE3621" s="19">
        <v>62.843250274699997</v>
      </c>
      <c r="AF3621">
        <f t="shared" si="739"/>
        <v>4.2704507818089425E-3</v>
      </c>
      <c r="AG3621" s="23">
        <f t="shared" si="734"/>
        <v>31.656716407029368</v>
      </c>
      <c r="AH3621" s="25">
        <f t="shared" si="740"/>
        <v>37.102195570942392</v>
      </c>
      <c r="AI3621" s="25">
        <f t="shared" si="735"/>
        <v>0.25891653900495182</v>
      </c>
    </row>
    <row r="3622" spans="6:35" ht="15">
      <c r="F3622" s="5">
        <v>2006</v>
      </c>
      <c r="G3622" s="5">
        <v>5</v>
      </c>
      <c r="H3622" s="5">
        <v>0</v>
      </c>
      <c r="I3622" s="5">
        <v>151</v>
      </c>
      <c r="J3622" s="5">
        <v>17</v>
      </c>
      <c r="K3622" s="5">
        <v>10.3100004196</v>
      </c>
      <c r="L3622" s="5">
        <v>0.46949735283900002</v>
      </c>
      <c r="M3622" s="5">
        <v>0.96350002288799996</v>
      </c>
      <c r="N3622" s="8">
        <f t="shared" si="736"/>
        <v>0.96350002288799996</v>
      </c>
      <c r="O3622" s="5">
        <v>0</v>
      </c>
      <c r="P3622" s="5">
        <v>96.736587524399994</v>
      </c>
      <c r="Q3622" s="5">
        <v>37.423084258999999</v>
      </c>
      <c r="R3622" s="5">
        <v>715.96252441399997</v>
      </c>
      <c r="S3622">
        <f t="shared" si="728"/>
        <v>5.7245388729968566E-2</v>
      </c>
      <c r="T3622">
        <f t="shared" si="729"/>
        <v>120.81576390538822</v>
      </c>
      <c r="U3622">
        <f t="shared" si="730"/>
        <v>362.82791268367419</v>
      </c>
      <c r="V3622" s="9">
        <v>400.03570556599999</v>
      </c>
      <c r="W3622" s="9">
        <v>106.076034546</v>
      </c>
      <c r="X3622">
        <f t="shared" si="737"/>
        <v>1.1508279047718218E-3</v>
      </c>
      <c r="Y3622">
        <f t="shared" si="738"/>
        <v>43.466600018339498</v>
      </c>
      <c r="Z3622">
        <f t="shared" si="731"/>
        <v>1.1889995986188917</v>
      </c>
      <c r="AA3622">
        <f t="shared" si="732"/>
        <v>0.16865990822875265</v>
      </c>
      <c r="AB3622">
        <f>(1/(AA3622*k))*(LN((50-dTar)/(hTar-dTar)))</f>
        <v>25.910989118827739</v>
      </c>
      <c r="AC3622">
        <f t="shared" si="733"/>
        <v>41.798239358813305</v>
      </c>
      <c r="AD3622" s="19">
        <v>108.368087769</v>
      </c>
      <c r="AE3622" s="19">
        <v>36.003601074199999</v>
      </c>
      <c r="AF3622">
        <f t="shared" si="739"/>
        <v>5.3714367817497269E-3</v>
      </c>
      <c r="AG3622" s="23">
        <f t="shared" si="734"/>
        <v>33.707626755434703</v>
      </c>
      <c r="AH3622" s="25">
        <f t="shared" si="740"/>
        <v>37.416951662212277</v>
      </c>
      <c r="AI3622" s="25">
        <f t="shared" si="735"/>
        <v>0.45193133606278857</v>
      </c>
    </row>
    <row r="3623" spans="6:35" ht="15">
      <c r="F3623" s="5">
        <v>2006</v>
      </c>
      <c r="G3623" s="5">
        <v>5</v>
      </c>
      <c r="H3623" s="5">
        <v>0</v>
      </c>
      <c r="I3623" s="5">
        <v>151</v>
      </c>
      <c r="J3623" s="5">
        <v>18</v>
      </c>
      <c r="K3623" s="5">
        <v>10.3350000381</v>
      </c>
      <c r="L3623" s="5">
        <v>0.47863328456900001</v>
      </c>
      <c r="M3623" s="5">
        <v>0.33500000834499999</v>
      </c>
      <c r="N3623" s="8">
        <f t="shared" si="736"/>
        <v>0.33500000834499999</v>
      </c>
      <c r="O3623" s="5">
        <v>0</v>
      </c>
      <c r="P3623" s="5">
        <v>96.736587524399994</v>
      </c>
      <c r="Q3623" s="5">
        <v>34.961223602300002</v>
      </c>
      <c r="R3623" s="5">
        <v>476.420013428</v>
      </c>
      <c r="S3623">
        <f t="shared" si="728"/>
        <v>1.9903689929109063E-2</v>
      </c>
      <c r="T3623">
        <f t="shared" si="729"/>
        <v>347.48056235327601</v>
      </c>
      <c r="U3623">
        <f t="shared" si="730"/>
        <v>1043.5363984084004</v>
      </c>
      <c r="V3623" s="9">
        <v>425.79782104499998</v>
      </c>
      <c r="W3623" s="9">
        <v>305.08737182599998</v>
      </c>
      <c r="X3623">
        <f t="shared" si="737"/>
        <v>5.6356392692391447E-4</v>
      </c>
      <c r="Y3623">
        <f t="shared" si="738"/>
        <v>43.474781900520874</v>
      </c>
      <c r="Z3623">
        <f t="shared" si="731"/>
        <v>0.41340411624030821</v>
      </c>
      <c r="AA3623">
        <f t="shared" si="732"/>
        <v>5.8641483468513542E-2</v>
      </c>
      <c r="AB3623">
        <f>(1/(AA3623*k))*(LN((50-dTar)/(hTar-dTar)))</f>
        <v>74.523098469092503</v>
      </c>
      <c r="AC3623">
        <f t="shared" si="733"/>
        <v>120.21672709160039</v>
      </c>
      <c r="AD3623" s="19">
        <v>134.312011719</v>
      </c>
      <c r="AE3623" s="19">
        <v>103.55065918</v>
      </c>
      <c r="AF3623">
        <f t="shared" si="739"/>
        <v>2.7926767236864324E-3</v>
      </c>
      <c r="AG3623" s="23">
        <f t="shared" si="734"/>
        <v>28.879147467402891</v>
      </c>
      <c r="AH3623" s="25">
        <f t="shared" si="740"/>
        <v>34.426857136695489</v>
      </c>
      <c r="AI3623" s="25">
        <f t="shared" si="735"/>
        <v>0.1571323277176507</v>
      </c>
    </row>
    <row r="3624" spans="6:35" ht="15">
      <c r="F3624" s="5">
        <v>2006</v>
      </c>
      <c r="G3624" s="5">
        <v>5</v>
      </c>
      <c r="H3624" s="5">
        <v>0</v>
      </c>
      <c r="I3624" s="5">
        <v>151</v>
      </c>
      <c r="J3624" s="5">
        <v>19</v>
      </c>
      <c r="K3624" s="5">
        <v>10.015000343300001</v>
      </c>
      <c r="L3624" s="5">
        <v>0.431925833225</v>
      </c>
      <c r="M3624" s="5">
        <v>4.3499998748300003E-2</v>
      </c>
      <c r="N3624" s="8">
        <f t="shared" si="736"/>
        <v>4.3499998748300003E-2</v>
      </c>
      <c r="O3624" s="5">
        <v>0</v>
      </c>
      <c r="P3624" s="5">
        <v>96.736587524399994</v>
      </c>
      <c r="Q3624" s="5">
        <v>29.1261901855</v>
      </c>
      <c r="R3624" s="5">
        <v>158.27024841299999</v>
      </c>
      <c r="S3624">
        <f t="shared" si="728"/>
        <v>2.5845088520449833E-3</v>
      </c>
      <c r="T3624">
        <f t="shared" si="729"/>
        <v>2675.9998767269371</v>
      </c>
      <c r="U3624">
        <f t="shared" si="730"/>
        <v>8036.4301663063197</v>
      </c>
      <c r="V3624" s="9">
        <v>550.98516845699999</v>
      </c>
      <c r="W3624" s="9">
        <v>2349.5234375</v>
      </c>
      <c r="X3624">
        <f t="shared" si="737"/>
        <v>9.1433263075043917E-5</v>
      </c>
      <c r="Y3624">
        <f t="shared" si="738"/>
        <v>38.561156638046626</v>
      </c>
      <c r="Z3624">
        <f t="shared" si="731"/>
        <v>5.3680830122474488E-2</v>
      </c>
      <c r="AA3624">
        <f t="shared" si="732"/>
        <v>7.6146399818944012E-3</v>
      </c>
      <c r="AB3624">
        <f>(1/(AA3624*k))*(LN((50-dTar)/(hTar-dTar)))</f>
        <v>573.91354775652474</v>
      </c>
      <c r="AC3624">
        <f t="shared" si="733"/>
        <v>925.80702845350277</v>
      </c>
      <c r="AD3624" s="19">
        <v>230.93601989699999</v>
      </c>
      <c r="AE3624" s="19">
        <v>797.45910644499997</v>
      </c>
      <c r="AF3624">
        <f t="shared" si="739"/>
        <v>5.1171778597524102E-4</v>
      </c>
      <c r="AG3624" s="23">
        <f t="shared" si="734"/>
        <v>20.292734533816656</v>
      </c>
      <c r="AH3624" s="25">
        <f t="shared" si="740"/>
        <v>27.23644790337006</v>
      </c>
      <c r="AI3624" s="25">
        <f t="shared" si="735"/>
        <v>2.0403748921689516E-2</v>
      </c>
    </row>
    <row r="3625" spans="6:35" ht="15">
      <c r="F3625" s="5">
        <v>2006</v>
      </c>
      <c r="G3625" s="5">
        <v>5</v>
      </c>
      <c r="H3625" s="5">
        <v>0</v>
      </c>
      <c r="I3625" s="5">
        <v>151</v>
      </c>
      <c r="J3625" s="5">
        <v>20</v>
      </c>
      <c r="K3625" s="5">
        <v>9.7349996566799994</v>
      </c>
      <c r="L3625" s="5">
        <v>0.40199506282800002</v>
      </c>
      <c r="M3625" s="5">
        <v>9.9999997764800008E-3</v>
      </c>
      <c r="N3625" s="8">
        <f t="shared" si="736"/>
        <v>9.9999997764800008E-3</v>
      </c>
      <c r="O3625" s="5">
        <v>0.78333336114899998</v>
      </c>
      <c r="P3625" s="5">
        <v>96.736587524399994</v>
      </c>
      <c r="Q3625" s="5">
        <v>19.5581092834</v>
      </c>
      <c r="R3625" s="5">
        <v>107.143249512</v>
      </c>
      <c r="S3625">
        <f t="shared" si="728"/>
        <v>5.9413996980334281E-4</v>
      </c>
      <c r="T3625">
        <f t="shared" si="729"/>
        <v>11640.599388997953</v>
      </c>
      <c r="U3625">
        <f t="shared" si="730"/>
        <v>34958.470998904275</v>
      </c>
      <c r="V3625" s="9">
        <v>641.61022949200003</v>
      </c>
      <c r="W3625" s="9">
        <v>10220.4267578</v>
      </c>
      <c r="X3625">
        <f t="shared" si="737"/>
        <v>2.1824288816292838E-5</v>
      </c>
      <c r="Y3625">
        <f t="shared" si="738"/>
        <v>26.218984760198758</v>
      </c>
      <c r="Z3625">
        <f t="shared" si="731"/>
        <v>1.2340420797069205E-2</v>
      </c>
      <c r="AA3625">
        <f t="shared" si="732"/>
        <v>1.7504919611036891E-3</v>
      </c>
      <c r="AB3625">
        <f>(1/(AA3625*k))*(LN((50-dTar)/(hTar-dTar)))</f>
        <v>2496.5239167064265</v>
      </c>
      <c r="AC3625">
        <f t="shared" si="733"/>
        <v>4027.2605479067984</v>
      </c>
      <c r="AD3625" s="19">
        <v>272.06124877899998</v>
      </c>
      <c r="AE3625" s="19">
        <v>3468.9472656299999</v>
      </c>
      <c r="AF3625">
        <f t="shared" si="739"/>
        <v>1.2872880586114636E-4</v>
      </c>
      <c r="AG3625" s="23">
        <f t="shared" si="734"/>
        <v>12.626422236438748</v>
      </c>
      <c r="AH3625" s="25">
        <f t="shared" si="740"/>
        <v>17.792870525416536</v>
      </c>
      <c r="AI3625" s="25">
        <f t="shared" si="735"/>
        <v>4.6905170236176876E-3</v>
      </c>
    </row>
    <row r="3626" spans="6:35" ht="15">
      <c r="F3626" s="5">
        <v>2006</v>
      </c>
      <c r="G3626" s="5">
        <v>5</v>
      </c>
      <c r="H3626" s="5">
        <v>0</v>
      </c>
      <c r="I3626" s="5">
        <v>151</v>
      </c>
      <c r="J3626" s="5">
        <v>21</v>
      </c>
      <c r="K3626" s="5">
        <v>9.0150003433200006</v>
      </c>
      <c r="L3626" s="5">
        <v>0.214323326945</v>
      </c>
      <c r="M3626" s="5">
        <v>1.0999999940400001E-2</v>
      </c>
      <c r="N3626" s="8">
        <f t="shared" si="736"/>
        <v>1.0999999940400001E-2</v>
      </c>
      <c r="O3626" s="5">
        <v>0</v>
      </c>
      <c r="P3626" s="5">
        <v>96.736587524399994</v>
      </c>
      <c r="Q3626" s="5">
        <v>18.750585556000001</v>
      </c>
      <c r="R3626" s="5">
        <v>4.8103251457200003</v>
      </c>
      <c r="S3626">
        <f t="shared" si="728"/>
        <v>6.5355397785084139E-4</v>
      </c>
      <c r="T3626">
        <f t="shared" si="729"/>
        <v>10582.362901707414</v>
      </c>
      <c r="U3626">
        <f t="shared" si="730"/>
        <v>31780.427642658069</v>
      </c>
      <c r="V3626" s="9">
        <v>644.04681396499996</v>
      </c>
      <c r="W3626" s="9">
        <v>9291.296875</v>
      </c>
      <c r="X3626">
        <f t="shared" si="737"/>
        <v>2.3971749007118079E-5</v>
      </c>
      <c r="Y3626">
        <f t="shared" si="738"/>
        <v>25.123980278257299</v>
      </c>
      <c r="Z3626">
        <f t="shared" si="731"/>
        <v>1.3574463106643616E-2</v>
      </c>
      <c r="AA3626">
        <f t="shared" si="732"/>
        <v>1.9255411898208221E-3</v>
      </c>
      <c r="AB3626">
        <f>(1/(AA3626*k))*(LN((50-dTar)/(hTar-dTar)))</f>
        <v>2269.567158573404</v>
      </c>
      <c r="AC3626">
        <f t="shared" si="733"/>
        <v>3661.1458906453649</v>
      </c>
      <c r="AD3626" s="19">
        <v>407.97244262700002</v>
      </c>
      <c r="AE3626" s="19">
        <v>3153.5883789099998</v>
      </c>
      <c r="AF3626">
        <f t="shared" si="739"/>
        <v>1.3845225063802244E-4</v>
      </c>
      <c r="AG3626" s="23">
        <f t="shared" si="734"/>
        <v>12.38878822106742</v>
      </c>
      <c r="AH3626" s="25">
        <f t="shared" si="740"/>
        <v>17.229355339935569</v>
      </c>
      <c r="AI3626" s="25">
        <f t="shared" si="735"/>
        <v>5.1595688133506557E-3</v>
      </c>
    </row>
    <row r="3627" spans="6:35" ht="15">
      <c r="F3627" s="5">
        <v>2006</v>
      </c>
      <c r="G3627" s="5">
        <v>5</v>
      </c>
      <c r="H3627" s="5">
        <v>0</v>
      </c>
      <c r="I3627" s="5">
        <v>151</v>
      </c>
      <c r="J3627" s="5">
        <v>22</v>
      </c>
      <c r="K3627" s="5">
        <v>8.17000007629</v>
      </c>
      <c r="L3627" s="5">
        <v>0.15735654532900001</v>
      </c>
      <c r="M3627" s="5">
        <v>1.15000000224E-2</v>
      </c>
      <c r="N3627" s="8">
        <f t="shared" si="736"/>
        <v>1.15000000224E-2</v>
      </c>
      <c r="O3627" s="5">
        <v>0</v>
      </c>
      <c r="P3627" s="5">
        <v>96.736587524399994</v>
      </c>
      <c r="Q3627" s="5">
        <v>16.427919387799999</v>
      </c>
      <c r="R3627" s="5">
        <v>0.56272500753400001</v>
      </c>
      <c r="S3627">
        <f t="shared" si="728"/>
        <v>6.8326098187696709E-4</v>
      </c>
      <c r="T3627">
        <f t="shared" si="729"/>
        <v>10122.260092289924</v>
      </c>
      <c r="U3627">
        <f t="shared" si="730"/>
        <v>30398.669695147404</v>
      </c>
      <c r="V3627" s="9">
        <v>642.10540771499996</v>
      </c>
      <c r="W3627" s="9">
        <v>8887.328125</v>
      </c>
      <c r="X3627">
        <f t="shared" si="737"/>
        <v>2.5045016395925008E-5</v>
      </c>
      <c r="Y3627">
        <f t="shared" si="738"/>
        <v>22.006948709739358</v>
      </c>
      <c r="Z3627">
        <f t="shared" si="731"/>
        <v>1.419148426148018E-2</v>
      </c>
      <c r="AA3627">
        <f t="shared" si="732"/>
        <v>2.0130658041863903E-3</v>
      </c>
      <c r="AB3627">
        <f>(1/(AA3627*k))*(LN((50-dTar)/(hTar-dTar)))</f>
        <v>2170.8903096011572</v>
      </c>
      <c r="AC3627">
        <f t="shared" si="733"/>
        <v>3501.9656087348435</v>
      </c>
      <c r="AD3627" s="19">
        <v>407.96377563499999</v>
      </c>
      <c r="AE3627" s="19">
        <v>3016.4758300799999</v>
      </c>
      <c r="AF3627">
        <f t="shared" si="739"/>
        <v>1.44375035684283E-4</v>
      </c>
      <c r="AG3627" s="23">
        <f t="shared" si="734"/>
        <v>10.880314453065962</v>
      </c>
      <c r="AH3627" s="25">
        <f t="shared" si="740"/>
        <v>15.109478778555502</v>
      </c>
      <c r="AI3627" s="25">
        <f t="shared" si="735"/>
        <v>5.3940947082359008E-3</v>
      </c>
    </row>
    <row r="3628" spans="6:35" ht="15">
      <c r="F3628" s="5">
        <v>2006</v>
      </c>
      <c r="G3628" s="5">
        <v>5</v>
      </c>
      <c r="H3628" s="5">
        <v>0</v>
      </c>
      <c r="I3628" s="5">
        <v>151</v>
      </c>
      <c r="J3628" s="5">
        <v>23</v>
      </c>
      <c r="K3628" s="5">
        <v>6.9190001487700004</v>
      </c>
      <c r="L3628" s="5">
        <v>9.7136043012100007E-2</v>
      </c>
      <c r="M3628" s="5">
        <v>1.04999998584E-2</v>
      </c>
      <c r="N3628" s="8">
        <f t="shared" si="736"/>
        <v>1.04999998584E-2</v>
      </c>
      <c r="O3628" s="5">
        <v>0</v>
      </c>
      <c r="P3628" s="5">
        <v>96.736587524399994</v>
      </c>
      <c r="Q3628" s="5">
        <v>19.138099670399999</v>
      </c>
      <c r="R3628" s="5">
        <v>0.69085001945500002</v>
      </c>
      <c r="S3628">
        <f t="shared" si="728"/>
        <v>6.2384697382471548E-4</v>
      </c>
      <c r="T3628">
        <f t="shared" si="729"/>
        <v>11086.285034084831</v>
      </c>
      <c r="U3628">
        <f t="shared" si="730"/>
        <v>33293.781608526173</v>
      </c>
      <c r="V3628" s="9">
        <v>646.02111816399997</v>
      </c>
      <c r="W3628" s="9">
        <v>9733.7402343800004</v>
      </c>
      <c r="X3628">
        <f t="shared" si="737"/>
        <v>2.2897157688612132E-5</v>
      </c>
      <c r="Y3628">
        <f t="shared" si="738"/>
        <v>25.648939840879095</v>
      </c>
      <c r="Z3628">
        <f t="shared" si="731"/>
        <v>1.2957441951807046E-2</v>
      </c>
      <c r="AA3628">
        <f t="shared" si="732"/>
        <v>1.8380165754552532E-3</v>
      </c>
      <c r="AB3628">
        <f>(1/(AA3628*k))*(LN((50-dTar)/(hTar-dTar)))</f>
        <v>2377.6418043538411</v>
      </c>
      <c r="AC3628">
        <f t="shared" si="733"/>
        <v>3835.4862020951978</v>
      </c>
      <c r="AD3628" s="19">
        <v>407.98110961899999</v>
      </c>
      <c r="AE3628" s="19">
        <v>3303.7592773400002</v>
      </c>
      <c r="AF3628">
        <f t="shared" si="739"/>
        <v>1.3249900320341619E-4</v>
      </c>
      <c r="AG3628" s="23">
        <f t="shared" si="734"/>
        <v>12.614197383201029</v>
      </c>
      <c r="AH3628" s="25">
        <f t="shared" si="740"/>
        <v>17.568621742111997</v>
      </c>
      <c r="AI3628" s="25">
        <f t="shared" si="735"/>
        <v>4.925042918465408E-3</v>
      </c>
    </row>
    <row r="3629" spans="6:35" ht="15">
      <c r="F3629" s="5">
        <v>2006</v>
      </c>
      <c r="G3629" s="5">
        <v>5</v>
      </c>
      <c r="H3629" s="5">
        <v>0</v>
      </c>
      <c r="I3629" s="5">
        <v>151</v>
      </c>
      <c r="J3629" s="5">
        <v>24</v>
      </c>
      <c r="K3629" s="5">
        <v>7.1550002098099998</v>
      </c>
      <c r="L3629" s="5">
        <v>0.101253844798</v>
      </c>
      <c r="M3629" s="5">
        <v>0.98650002479599996</v>
      </c>
      <c r="N3629" s="8">
        <f t="shared" si="736"/>
        <v>0.98650002479599996</v>
      </c>
      <c r="O3629" s="5">
        <v>0</v>
      </c>
      <c r="P3629" s="5">
        <v>96.736587524399994</v>
      </c>
      <c r="Q3629" s="5">
        <v>21.323024749799998</v>
      </c>
      <c r="R3629" s="5">
        <v>0.58219999074899997</v>
      </c>
      <c r="S3629">
        <f t="shared" si="728"/>
        <v>5.8611910804422657E-2</v>
      </c>
      <c r="T3629">
        <f t="shared" si="729"/>
        <v>117.99897451816544</v>
      </c>
      <c r="U3629">
        <f t="shared" si="730"/>
        <v>354.3686704391281</v>
      </c>
      <c r="V3629" s="9">
        <v>424.11535644499997</v>
      </c>
      <c r="W3629" s="9">
        <v>103.602905273</v>
      </c>
      <c r="X3629">
        <f t="shared" si="737"/>
        <v>1.1336751101782196E-3</v>
      </c>
      <c r="Y3629">
        <f t="shared" si="738"/>
        <v>24.615963774616738</v>
      </c>
      <c r="Z3629">
        <f t="shared" si="731"/>
        <v>1.2173825694411196</v>
      </c>
      <c r="AA3629">
        <f t="shared" si="732"/>
        <v>0.17268604016327713</v>
      </c>
      <c r="AB3629">
        <f>(1/(AA3629*k))*(LN((50-dTar)/(hTar-dTar)))</f>
        <v>25.306880873321667</v>
      </c>
      <c r="AC3629">
        <f t="shared" si="733"/>
        <v>40.823723838448721</v>
      </c>
      <c r="AD3629" s="19">
        <v>392.04635620099998</v>
      </c>
      <c r="AE3629" s="19">
        <v>35.164188385000003</v>
      </c>
      <c r="AF3629">
        <f t="shared" si="739"/>
        <v>2.1365956885300648E-3</v>
      </c>
      <c r="AG3629" s="23">
        <f t="shared" si="734"/>
        <v>22.468866062017458</v>
      </c>
      <c r="AH3629" s="25">
        <f t="shared" si="740"/>
        <v>23.284964519106484</v>
      </c>
      <c r="AI3629" s="25">
        <f t="shared" si="735"/>
        <v>0.46271952635319763</v>
      </c>
    </row>
    <row r="3630" spans="6:35" ht="15">
      <c r="F3630" s="5">
        <v>2006</v>
      </c>
      <c r="G3630" s="5">
        <v>6</v>
      </c>
      <c r="H3630" s="5">
        <v>0</v>
      </c>
      <c r="I3630" s="5">
        <v>152</v>
      </c>
      <c r="J3630" s="5">
        <v>1</v>
      </c>
      <c r="K3630" s="5">
        <v>7.3350000381499996</v>
      </c>
      <c r="L3630" s="5">
        <v>0.146077543497</v>
      </c>
      <c r="M3630" s="5">
        <v>0.83149999380100004</v>
      </c>
      <c r="N3630" s="8">
        <f t="shared" si="736"/>
        <v>0.83149999380100004</v>
      </c>
      <c r="O3630" s="5">
        <v>0</v>
      </c>
      <c r="P3630" s="5">
        <v>96.736587524399994</v>
      </c>
      <c r="Q3630" s="5">
        <v>23.9265041351</v>
      </c>
      <c r="R3630" s="5">
        <v>0.477649986744</v>
      </c>
      <c r="S3630">
        <f t="shared" si="728"/>
        <v>4.9402739225090607E-2</v>
      </c>
      <c r="T3630">
        <f t="shared" si="729"/>
        <v>139.99517998304614</v>
      </c>
      <c r="U3630">
        <f t="shared" si="730"/>
        <v>420.42658422291009</v>
      </c>
      <c r="V3630" s="9">
        <v>426.481933594</v>
      </c>
      <c r="W3630" s="9">
        <v>122.91553497300001</v>
      </c>
      <c r="X3630">
        <f t="shared" si="737"/>
        <v>1.0311148678188401E-3</v>
      </c>
      <c r="Y3630">
        <f t="shared" si="738"/>
        <v>27.962993298737494</v>
      </c>
      <c r="Z3630">
        <f t="shared" si="731"/>
        <v>1.0261060045619987</v>
      </c>
      <c r="AA3630">
        <f t="shared" si="732"/>
        <v>0.14555340873405154</v>
      </c>
      <c r="AB3630">
        <f>(1/(AA3630*k))*(LN((50-dTar)/(hTar-dTar)))</f>
        <v>30.024340102419877</v>
      </c>
      <c r="AC3630">
        <f t="shared" si="733"/>
        <v>48.433679950854</v>
      </c>
      <c r="AD3630" s="19">
        <v>394.451904297</v>
      </c>
      <c r="AE3630" s="19">
        <v>41.7191467285</v>
      </c>
      <c r="AF3630">
        <f t="shared" si="739"/>
        <v>2.0635374276789602E-3</v>
      </c>
      <c r="AG3630" s="23">
        <f t="shared" si="734"/>
        <v>25.168240005326059</v>
      </c>
      <c r="AH3630" s="25">
        <f t="shared" si="740"/>
        <v>26.230508311660575</v>
      </c>
      <c r="AI3630" s="25">
        <f t="shared" si="735"/>
        <v>0.39001649632380786</v>
      </c>
    </row>
    <row r="3631" spans="6:35" ht="15">
      <c r="F3631" s="5">
        <v>2006</v>
      </c>
      <c r="G3631" s="5">
        <v>6</v>
      </c>
      <c r="H3631" s="5">
        <v>0</v>
      </c>
      <c r="I3631" s="5">
        <v>152</v>
      </c>
      <c r="J3631" s="5">
        <v>2</v>
      </c>
      <c r="K3631" s="5">
        <v>7.2550001144399996</v>
      </c>
      <c r="L3631" s="5">
        <v>0.17178630828899999</v>
      </c>
      <c r="M3631" s="5">
        <v>1.44000005722</v>
      </c>
      <c r="N3631" s="8">
        <f t="shared" si="736"/>
        <v>1.44000005722</v>
      </c>
      <c r="O3631" s="5">
        <v>0</v>
      </c>
      <c r="P3631" s="5">
        <v>96.736587524399994</v>
      </c>
      <c r="Q3631" s="5">
        <v>24.6607952118</v>
      </c>
      <c r="R3631" s="5">
        <v>0.530950009823</v>
      </c>
      <c r="S3631">
        <f t="shared" si="728"/>
        <v>8.5556160963701569E-2</v>
      </c>
      <c r="T3631">
        <f t="shared" si="729"/>
        <v>80.837490737883016</v>
      </c>
      <c r="U3631">
        <f t="shared" si="730"/>
        <v>242.76714464165929</v>
      </c>
      <c r="V3631" s="9">
        <v>420.021575928</v>
      </c>
      <c r="W3631" s="9">
        <v>70.975189209000007</v>
      </c>
      <c r="X3631">
        <f t="shared" si="737"/>
        <v>1.3628361747876794E-3</v>
      </c>
      <c r="Y3631">
        <f t="shared" si="738"/>
        <v>27.713998063434364</v>
      </c>
      <c r="Z3631">
        <f t="shared" si="731"/>
        <v>1.7770207051098197</v>
      </c>
      <c r="AA3631">
        <f t="shared" si="732"/>
        <v>0.25207085804953394</v>
      </c>
      <c r="AB3631">
        <f>(1/(AA3631*k))*(LN((50-dTar)/(hTar-dTar)))</f>
        <v>17.336970567374856</v>
      </c>
      <c r="AC3631">
        <f t="shared" si="733"/>
        <v>27.967085401818125</v>
      </c>
      <c r="AD3631" s="19">
        <v>385.25686645500002</v>
      </c>
      <c r="AE3631" s="19">
        <v>24.089910507199999</v>
      </c>
      <c r="AF3631">
        <f t="shared" si="739"/>
        <v>2.2866871738166038E-3</v>
      </c>
      <c r="AG3631" s="23">
        <f t="shared" si="734"/>
        <v>25.9416331389017</v>
      </c>
      <c r="AH3631" s="25">
        <f t="shared" si="740"/>
        <v>26.615297999062523</v>
      </c>
      <c r="AI3631" s="25">
        <f t="shared" si="735"/>
        <v>0.67543449333739691</v>
      </c>
    </row>
    <row r="3632" spans="6:35" ht="15">
      <c r="F3632" s="5">
        <v>2006</v>
      </c>
      <c r="G3632" s="5">
        <v>6</v>
      </c>
      <c r="H3632" s="5">
        <v>0</v>
      </c>
      <c r="I3632" s="5">
        <v>152</v>
      </c>
      <c r="J3632" s="5">
        <v>3</v>
      </c>
      <c r="K3632" s="5">
        <v>7</v>
      </c>
      <c r="L3632" s="5">
        <v>0.16229574382299999</v>
      </c>
      <c r="M3632" s="5">
        <v>0.52300000190700002</v>
      </c>
      <c r="N3632" s="8">
        <f t="shared" si="736"/>
        <v>0.52300000190700002</v>
      </c>
      <c r="O3632" s="5">
        <v>0</v>
      </c>
      <c r="P3632" s="5">
        <v>96.736587524399994</v>
      </c>
      <c r="Q3632" s="5">
        <v>24.7500343323</v>
      </c>
      <c r="R3632" s="5">
        <v>0.42332500219300001</v>
      </c>
      <c r="S3632">
        <f t="shared" si="728"/>
        <v>3.1073521228572664E-2</v>
      </c>
      <c r="T3632">
        <f t="shared" si="729"/>
        <v>222.57359629756195</v>
      </c>
      <c r="U3632">
        <f t="shared" si="730"/>
        <v>668.42199024941601</v>
      </c>
      <c r="V3632" s="9">
        <v>435.01171875</v>
      </c>
      <c r="W3632" s="9">
        <v>195.41925048799999</v>
      </c>
      <c r="X3632">
        <f t="shared" si="737"/>
        <v>7.6991009081939774E-4</v>
      </c>
      <c r="Y3632">
        <f t="shared" si="738"/>
        <v>29.868318987969285</v>
      </c>
      <c r="Z3632">
        <f t="shared" si="731"/>
        <v>0.64540402446610834</v>
      </c>
      <c r="AA3632">
        <f t="shared" si="732"/>
        <v>9.1550731945883687E-2</v>
      </c>
      <c r="AB3632">
        <f>(1/(AA3632*k))*(LN((50-dTar)/(hTar-dTar)))</f>
        <v>47.73468167879772</v>
      </c>
      <c r="AC3632">
        <f t="shared" si="733"/>
        <v>77.003067747705302</v>
      </c>
      <c r="AD3632" s="19">
        <v>399.37585449199997</v>
      </c>
      <c r="AE3632" s="19">
        <v>66.327865600600006</v>
      </c>
      <c r="AF3632">
        <f t="shared" si="739"/>
        <v>1.8426156119761964E-3</v>
      </c>
      <c r="AG3632" s="23">
        <f t="shared" si="734"/>
        <v>25.630391174880192</v>
      </c>
      <c r="AH3632" s="25">
        <f t="shared" si="740"/>
        <v>27.241201120427448</v>
      </c>
      <c r="AI3632" s="25">
        <f t="shared" si="735"/>
        <v>0.24531404671294613</v>
      </c>
    </row>
    <row r="3633" spans="6:35" ht="15">
      <c r="F3633" s="5">
        <v>2006</v>
      </c>
      <c r="G3633" s="5">
        <v>6</v>
      </c>
      <c r="H3633" s="5">
        <v>0</v>
      </c>
      <c r="I3633" s="5">
        <v>152</v>
      </c>
      <c r="J3633" s="5">
        <v>4</v>
      </c>
      <c r="K3633" s="5">
        <v>6.8090000152599996</v>
      </c>
      <c r="L3633" s="5">
        <v>0.13793231546900001</v>
      </c>
      <c r="M3633" s="5">
        <v>0.33199998736399999</v>
      </c>
      <c r="N3633" s="8">
        <f t="shared" si="736"/>
        <v>0.33199998736399999</v>
      </c>
      <c r="O3633" s="5">
        <v>0.96666663885100002</v>
      </c>
      <c r="P3633" s="5">
        <v>96.736587524399994</v>
      </c>
      <c r="Q3633" s="5">
        <v>25.626914977999999</v>
      </c>
      <c r="R3633" s="5">
        <v>0.18757499754400001</v>
      </c>
      <c r="S3633">
        <f t="shared" si="728"/>
        <v>1.9725446687618896E-2</v>
      </c>
      <c r="T3633">
        <f t="shared" si="729"/>
        <v>350.62046903166566</v>
      </c>
      <c r="U3633">
        <f t="shared" si="730"/>
        <v>1052.9660104831441</v>
      </c>
      <c r="V3633" s="9">
        <v>447.22341918900003</v>
      </c>
      <c r="W3633" s="9">
        <v>307.84417724600002</v>
      </c>
      <c r="X3633">
        <f t="shared" si="737"/>
        <v>5.5308706440724545E-4</v>
      </c>
      <c r="Y3633">
        <f t="shared" si="738"/>
        <v>31.792168135008982</v>
      </c>
      <c r="Z3633">
        <f t="shared" si="731"/>
        <v>0.4097019640270001</v>
      </c>
      <c r="AA3633">
        <f t="shared" si="732"/>
        <v>5.8116332195737072E-2</v>
      </c>
      <c r="AB3633">
        <f>(1/(AA3633*k))*(LN((50-dTar)/(hTar-dTar)))</f>
        <v>75.196504696458675</v>
      </c>
      <c r="AC3633">
        <f t="shared" si="733"/>
        <v>121.30303045686692</v>
      </c>
      <c r="AD3633" s="19">
        <v>402.51889038100001</v>
      </c>
      <c r="AE3633" s="19">
        <v>104.486366272</v>
      </c>
      <c r="AF3633">
        <f t="shared" si="739"/>
        <v>1.5915753787044012E-3</v>
      </c>
      <c r="AG3633" s="23">
        <f t="shared" si="734"/>
        <v>25.654279428638191</v>
      </c>
      <c r="AH3633" s="25">
        <f t="shared" si="740"/>
        <v>27.987252666725858</v>
      </c>
      <c r="AI3633" s="25">
        <f t="shared" si="735"/>
        <v>0.15572516273793871</v>
      </c>
    </row>
    <row r="3634" spans="6:35" ht="15">
      <c r="F3634" s="5">
        <v>2006</v>
      </c>
      <c r="G3634" s="5">
        <v>6</v>
      </c>
      <c r="H3634" s="5">
        <v>0</v>
      </c>
      <c r="I3634" s="5">
        <v>152</v>
      </c>
      <c r="J3634" s="5">
        <v>5</v>
      </c>
      <c r="K3634" s="5">
        <v>7.0599999427800002</v>
      </c>
      <c r="L3634" s="5">
        <v>0.14385236799699999</v>
      </c>
      <c r="M3634" s="5">
        <v>0.85600000619899996</v>
      </c>
      <c r="N3634" s="8">
        <f t="shared" si="736"/>
        <v>0.85600000619899996</v>
      </c>
      <c r="O3634" s="5">
        <v>0</v>
      </c>
      <c r="P3634" s="5">
        <v>96.736587524399994</v>
      </c>
      <c r="Q3634" s="5">
        <v>25.0948696136</v>
      </c>
      <c r="R3634" s="5">
        <v>0.19679999351499999</v>
      </c>
      <c r="S3634">
        <f t="shared" si="728"/>
        <v>5.0858382920260084E-2</v>
      </c>
      <c r="T3634">
        <f t="shared" si="729"/>
        <v>135.98830659472105</v>
      </c>
      <c r="U3634">
        <f t="shared" si="730"/>
        <v>408.39334070501752</v>
      </c>
      <c r="V3634" s="9">
        <v>432.48379516599999</v>
      </c>
      <c r="W3634" s="9">
        <v>119.397499084</v>
      </c>
      <c r="X3634">
        <f t="shared" si="737"/>
        <v>1.0413687538949139E-3</v>
      </c>
      <c r="Y3634">
        <f t="shared" si="738"/>
        <v>29.234946557199542</v>
      </c>
      <c r="Z3634">
        <f t="shared" si="731"/>
        <v>1.0563400514902634</v>
      </c>
      <c r="AA3634">
        <f t="shared" si="732"/>
        <v>0.14984211630487668</v>
      </c>
      <c r="AB3634">
        <f>(1/(AA3634*k))*(LN((50-dTar)/(hTar-dTar)))</f>
        <v>29.164998163840448</v>
      </c>
      <c r="AC3634">
        <f t="shared" si="733"/>
        <v>47.047434915008964</v>
      </c>
      <c r="AD3634" s="19">
        <v>401.78417968799999</v>
      </c>
      <c r="AE3634" s="19">
        <v>40.525081634499998</v>
      </c>
      <c r="AF3634">
        <f t="shared" si="739"/>
        <v>2.0434991646965236E-3</v>
      </c>
      <c r="AG3634" s="23">
        <f t="shared" si="734"/>
        <v>26.424258043138526</v>
      </c>
      <c r="AH3634" s="25">
        <f t="shared" si="740"/>
        <v>27.49258322751319</v>
      </c>
      <c r="AI3634" s="25">
        <f t="shared" si="735"/>
        <v>0.40150826910383819</v>
      </c>
    </row>
    <row r="3635" spans="6:35" ht="15">
      <c r="F3635" s="5">
        <v>2006</v>
      </c>
      <c r="G3635" s="5">
        <v>6</v>
      </c>
      <c r="H3635" s="5">
        <v>0</v>
      </c>
      <c r="I3635" s="5">
        <v>152</v>
      </c>
      <c r="J3635" s="5">
        <v>6</v>
      </c>
      <c r="K3635" s="5">
        <v>6.95499992371</v>
      </c>
      <c r="L3635" s="5">
        <v>0.12783798575399999</v>
      </c>
      <c r="M3635" s="5">
        <v>1.0520000457800001</v>
      </c>
      <c r="N3635" s="8">
        <f t="shared" si="736"/>
        <v>1.0520000457800001</v>
      </c>
      <c r="O3635" s="5">
        <v>0</v>
      </c>
      <c r="P3635" s="5">
        <v>96.736587524399994</v>
      </c>
      <c r="Q3635" s="5">
        <v>22.656774520900001</v>
      </c>
      <c r="R3635" s="5">
        <v>0.35977500677099999</v>
      </c>
      <c r="S3635">
        <f t="shared" si="728"/>
        <v>6.2503528940363318E-2</v>
      </c>
      <c r="T3635">
        <f t="shared" si="729"/>
        <v>110.6520781581945</v>
      </c>
      <c r="U3635">
        <f t="shared" si="730"/>
        <v>332.30483551540868</v>
      </c>
      <c r="V3635" s="9">
        <v>429.64654540999999</v>
      </c>
      <c r="W3635" s="9">
        <v>97.152336120599998</v>
      </c>
      <c r="X3635">
        <f t="shared" si="737"/>
        <v>1.1640038102017031E-3</v>
      </c>
      <c r="Y3635">
        <f t="shared" si="738"/>
        <v>26.00638197025318</v>
      </c>
      <c r="Z3635">
        <f t="shared" si="731"/>
        <v>1.2982123533637691</v>
      </c>
      <c r="AA3635">
        <f t="shared" si="732"/>
        <v>0.18415176643802053</v>
      </c>
      <c r="AB3635">
        <f>(1/(AA3635*k))*(LN((50-dTar)/(hTar-dTar)))</f>
        <v>23.731214375120011</v>
      </c>
      <c r="AC3635">
        <f t="shared" si="733"/>
        <v>38.281941850140136</v>
      </c>
      <c r="AD3635" s="19">
        <v>398.48880004900002</v>
      </c>
      <c r="AE3635" s="19">
        <v>32.974781036400003</v>
      </c>
      <c r="AF3635">
        <f t="shared" si="739"/>
        <v>2.128812199743355E-3</v>
      </c>
      <c r="AG3635" s="23">
        <f t="shared" si="734"/>
        <v>23.886990185322045</v>
      </c>
      <c r="AH3635" s="25">
        <f t="shared" si="740"/>
        <v>24.692557792003328</v>
      </c>
      <c r="AI3635" s="25">
        <f t="shared" si="735"/>
        <v>0.49344242338719257</v>
      </c>
    </row>
    <row r="3636" spans="6:35" ht="15">
      <c r="F3636" s="5">
        <v>2006</v>
      </c>
      <c r="G3636" s="5">
        <v>6</v>
      </c>
      <c r="H3636" s="5">
        <v>0</v>
      </c>
      <c r="I3636" s="5">
        <v>152</v>
      </c>
      <c r="J3636" s="5">
        <v>7</v>
      </c>
      <c r="K3636" s="5">
        <v>7.19199991226</v>
      </c>
      <c r="L3636" s="5">
        <v>0.119783043861</v>
      </c>
      <c r="M3636" s="5">
        <v>0.32499998807899999</v>
      </c>
      <c r="N3636" s="8">
        <f t="shared" si="736"/>
        <v>0.32499998807899999</v>
      </c>
      <c r="O3636" s="5">
        <v>0</v>
      </c>
      <c r="P3636" s="5">
        <v>96.736587524399994</v>
      </c>
      <c r="Q3636" s="5">
        <v>22.982694625899999</v>
      </c>
      <c r="R3636" s="5">
        <v>121.67774963399999</v>
      </c>
      <c r="S3636">
        <f t="shared" si="728"/>
        <v>1.9309548741941414E-2</v>
      </c>
      <c r="T3636">
        <f t="shared" si="729"/>
        <v>358.1722940241375</v>
      </c>
      <c r="U3636">
        <f t="shared" si="730"/>
        <v>1075.645276916593</v>
      </c>
      <c r="V3636" s="9">
        <v>443.66018676800002</v>
      </c>
      <c r="W3636" s="9">
        <v>314.474700928</v>
      </c>
      <c r="X3636">
        <f t="shared" si="737"/>
        <v>5.4532163631034879E-4</v>
      </c>
      <c r="Y3636">
        <f t="shared" si="738"/>
        <v>28.561252873716938</v>
      </c>
      <c r="Z3636">
        <f t="shared" si="731"/>
        <v>0.40106367015830863</v>
      </c>
      <c r="AA3636">
        <f t="shared" si="732"/>
        <v>5.6890987920735776E-2</v>
      </c>
      <c r="AB3636">
        <f>(1/(AA3636*k))*(LN((50-dTar)/(hTar-dTar)))</f>
        <v>76.81612161466532</v>
      </c>
      <c r="AC3636">
        <f t="shared" si="733"/>
        <v>123.91571094182741</v>
      </c>
      <c r="AD3636" s="19">
        <v>310.99374389600001</v>
      </c>
      <c r="AE3636" s="19">
        <v>106.736831665</v>
      </c>
      <c r="AF3636">
        <f t="shared" si="739"/>
        <v>1.8462233101542364E-3</v>
      </c>
      <c r="AG3636" s="23">
        <f t="shared" si="734"/>
        <v>22.02712157174323</v>
      </c>
      <c r="AH3636" s="25">
        <f t="shared" si="740"/>
        <v>24.510704150526909</v>
      </c>
      <c r="AI3636" s="25">
        <f t="shared" si="735"/>
        <v>0.15244180108338859</v>
      </c>
    </row>
    <row r="3637" spans="6:35" ht="15">
      <c r="F3637" s="5">
        <v>2006</v>
      </c>
      <c r="G3637" s="5">
        <v>6</v>
      </c>
      <c r="H3637" s="5">
        <v>0</v>
      </c>
      <c r="I3637" s="5">
        <v>152</v>
      </c>
      <c r="J3637" s="5">
        <v>8</v>
      </c>
      <c r="K3637" s="5">
        <v>8.42000007629</v>
      </c>
      <c r="L3637" s="5">
        <v>0.16998651623700001</v>
      </c>
      <c r="M3637" s="5">
        <v>0.32600000500699999</v>
      </c>
      <c r="N3637" s="8">
        <f t="shared" si="736"/>
        <v>0.32600000500699999</v>
      </c>
      <c r="O3637" s="5">
        <v>0.96666663885100002</v>
      </c>
      <c r="P3637" s="5">
        <v>96.736587524399994</v>
      </c>
      <c r="Q3637" s="5">
        <v>21.8599205017</v>
      </c>
      <c r="R3637" s="5">
        <v>299.29998779300001</v>
      </c>
      <c r="S3637">
        <f t="shared" si="728"/>
        <v>1.9368963746009934E-2</v>
      </c>
      <c r="T3637">
        <f t="shared" si="729"/>
        <v>357.07358742394263</v>
      </c>
      <c r="U3637">
        <f t="shared" si="730"/>
        <v>1072.3456957235903</v>
      </c>
      <c r="V3637" s="9">
        <v>432.348876953</v>
      </c>
      <c r="W3637" s="9">
        <v>313.51004028300002</v>
      </c>
      <c r="X3637">
        <f t="shared" si="737"/>
        <v>5.4999310466617159E-4</v>
      </c>
      <c r="Y3637">
        <f t="shared" si="738"/>
        <v>27.202083591750526</v>
      </c>
      <c r="Z3637">
        <f t="shared" si="731"/>
        <v>0.40229773315546363</v>
      </c>
      <c r="AA3637">
        <f t="shared" si="732"/>
        <v>5.7066040083991701E-2</v>
      </c>
      <c r="AB3637">
        <f>(1/(AA3637*k))*(LN((50-dTar)/(hTar-dTar)))</f>
        <v>76.580485354609678</v>
      </c>
      <c r="AC3637">
        <f t="shared" si="733"/>
        <v>123.5355949704049</v>
      </c>
      <c r="AD3637" s="19">
        <v>200.32522582999999</v>
      </c>
      <c r="AE3637" s="19">
        <v>106.409423828</v>
      </c>
      <c r="AF3637">
        <f t="shared" si="739"/>
        <v>2.3241207415205575E-3</v>
      </c>
      <c r="AG3637" s="23">
        <f t="shared" si="734"/>
        <v>19.392048798747908</v>
      </c>
      <c r="AH3637" s="25">
        <f t="shared" si="740"/>
        <v>22.360594341402773</v>
      </c>
      <c r="AI3637" s="25">
        <f t="shared" si="735"/>
        <v>0.152910860736342</v>
      </c>
    </row>
    <row r="3638" spans="6:35" ht="15">
      <c r="F3638" s="5">
        <v>2006</v>
      </c>
      <c r="G3638" s="5">
        <v>6</v>
      </c>
      <c r="H3638" s="5">
        <v>0</v>
      </c>
      <c r="I3638" s="5">
        <v>152</v>
      </c>
      <c r="J3638" s="5">
        <v>9</v>
      </c>
      <c r="K3638" s="5">
        <v>8.92000007629</v>
      </c>
      <c r="L3638" s="5">
        <v>0.20495904982099999</v>
      </c>
      <c r="M3638" s="5">
        <v>0.377499997616</v>
      </c>
      <c r="N3638" s="8">
        <f t="shared" si="736"/>
        <v>0.377499997616</v>
      </c>
      <c r="O3638" s="5">
        <v>0</v>
      </c>
      <c r="P3638" s="5">
        <v>96.736587524399994</v>
      </c>
      <c r="Q3638" s="5">
        <v>21.9918403625</v>
      </c>
      <c r="R3638" s="5">
        <v>304.52749633799999</v>
      </c>
      <c r="S3638">
        <f t="shared" si="728"/>
        <v>2.2428784219761407E-2</v>
      </c>
      <c r="T3638">
        <f t="shared" si="729"/>
        <v>308.36024377007573</v>
      </c>
      <c r="U3638">
        <f t="shared" si="730"/>
        <v>926.05219704061938</v>
      </c>
      <c r="V3638" s="9">
        <v>427.91574096699998</v>
      </c>
      <c r="W3638" s="9">
        <v>270.73977661100002</v>
      </c>
      <c r="X3638">
        <f t="shared" si="737"/>
        <v>6.154953232524892E-4</v>
      </c>
      <c r="Y3638">
        <f t="shared" si="738"/>
        <v>27.143526680369899</v>
      </c>
      <c r="Z3638">
        <f t="shared" si="731"/>
        <v>0.46585089256010526</v>
      </c>
      <c r="AA3638">
        <f t="shared" si="732"/>
        <v>6.6081072591391093E-2</v>
      </c>
      <c r="AB3638">
        <f>(1/(AA3638*k))*(LN((50-dTar)/(hTar-dTar)))</f>
        <v>66.133082825702019</v>
      </c>
      <c r="AC3638">
        <f t="shared" si="733"/>
        <v>106.68239690920677</v>
      </c>
      <c r="AD3638" s="19">
        <v>187.9193573</v>
      </c>
      <c r="AE3638" s="19">
        <v>91.892646789599993</v>
      </c>
      <c r="AF3638">
        <f t="shared" si="739"/>
        <v>2.5873596031811266E-3</v>
      </c>
      <c r="AG3638" s="23">
        <f t="shared" si="734"/>
        <v>19.651215072886078</v>
      </c>
      <c r="AH3638" s="25">
        <f t="shared" si="740"/>
        <v>22.498996013184126</v>
      </c>
      <c r="AI3638" s="25">
        <f t="shared" si="735"/>
        <v>0.17706702048115044</v>
      </c>
    </row>
    <row r="3639" spans="6:35" ht="15">
      <c r="F3639" s="5">
        <v>2006</v>
      </c>
      <c r="G3639" s="5">
        <v>6</v>
      </c>
      <c r="H3639" s="5">
        <v>0</v>
      </c>
      <c r="I3639" s="5">
        <v>152</v>
      </c>
      <c r="J3639" s="5">
        <v>10</v>
      </c>
      <c r="K3639" s="5">
        <v>8.45499992371</v>
      </c>
      <c r="L3639" s="5">
        <v>0.164858594537</v>
      </c>
      <c r="M3639" s="5">
        <v>0.64050000906000004</v>
      </c>
      <c r="N3639" s="8">
        <f t="shared" si="736"/>
        <v>0.64050000906000004</v>
      </c>
      <c r="O3639" s="5">
        <v>0</v>
      </c>
      <c r="P3639" s="5">
        <v>96.736587524399994</v>
      </c>
      <c r="Q3639" s="5">
        <v>26.988794326800001</v>
      </c>
      <c r="R3639" s="5">
        <v>226.56599426299999</v>
      </c>
      <c r="S3639">
        <f t="shared" si="728"/>
        <v>3.8054666454792822E-2</v>
      </c>
      <c r="T3639">
        <f t="shared" si="729"/>
        <v>181.74237258624021</v>
      </c>
      <c r="U3639">
        <f t="shared" si="730"/>
        <v>545.79968341948518</v>
      </c>
      <c r="V3639" s="9">
        <v>420.234375</v>
      </c>
      <c r="W3639" s="9">
        <v>159.56950378400001</v>
      </c>
      <c r="X3639">
        <f t="shared" si="737"/>
        <v>8.8841225594773067E-4</v>
      </c>
      <c r="Y3639">
        <f t="shared" si="738"/>
        <v>32.185541018105077</v>
      </c>
      <c r="Z3639">
        <f t="shared" si="731"/>
        <v>0.79040398089981356</v>
      </c>
      <c r="AA3639">
        <f t="shared" si="732"/>
        <v>0.11211901420072119</v>
      </c>
      <c r="AB3639">
        <f>(1/(AA3639*k))*(LN((50-dTar)/(hTar-dTar)))</f>
        <v>38.977733420613539</v>
      </c>
      <c r="AC3639">
        <f t="shared" si="733"/>
        <v>62.876821247823123</v>
      </c>
      <c r="AD3639" s="19">
        <v>222.97512817399999</v>
      </c>
      <c r="AE3639" s="19">
        <v>54.159988403299998</v>
      </c>
      <c r="AF3639">
        <f t="shared" si="739"/>
        <v>2.941073205830572E-3</v>
      </c>
      <c r="AG3639" s="23">
        <f t="shared" si="734"/>
        <v>26.233619087644136</v>
      </c>
      <c r="AH3639" s="25">
        <f t="shared" si="740"/>
        <v>28.495907513392211</v>
      </c>
      <c r="AI3639" s="25">
        <f t="shared" si="735"/>
        <v>0.30042762632747955</v>
      </c>
    </row>
    <row r="3640" spans="6:35" ht="15">
      <c r="F3640" s="5">
        <v>2006</v>
      </c>
      <c r="G3640" s="5">
        <v>6</v>
      </c>
      <c r="H3640" s="5">
        <v>0</v>
      </c>
      <c r="I3640" s="5">
        <v>152</v>
      </c>
      <c r="J3640" s="5">
        <v>11</v>
      </c>
      <c r="K3640" s="5">
        <v>8.0249996185299999</v>
      </c>
      <c r="L3640" s="5">
        <v>0.117127217352</v>
      </c>
      <c r="M3640" s="5">
        <v>6.4499996602499998E-2</v>
      </c>
      <c r="N3640" s="8">
        <f t="shared" si="736"/>
        <v>6.4499996602499998E-2</v>
      </c>
      <c r="O3640" s="5">
        <v>0</v>
      </c>
      <c r="P3640" s="5">
        <v>96.736587524399994</v>
      </c>
      <c r="Q3640" s="5">
        <v>25.413515090899999</v>
      </c>
      <c r="R3640" s="5">
        <v>598.395019531</v>
      </c>
      <c r="S3640">
        <f t="shared" si="728"/>
        <v>3.8322026890299002E-3</v>
      </c>
      <c r="T3640">
        <f t="shared" si="729"/>
        <v>1804.744146041721</v>
      </c>
      <c r="U3640">
        <f t="shared" si="730"/>
        <v>5419.918148671276</v>
      </c>
      <c r="V3640" s="9">
        <v>497.389404297</v>
      </c>
      <c r="W3640" s="9">
        <v>1584.5622558600001</v>
      </c>
      <c r="X3640">
        <f t="shared" si="737"/>
        <v>1.3330010057268523E-4</v>
      </c>
      <c r="Y3640">
        <f t="shared" si="738"/>
        <v>33.464047114483883</v>
      </c>
      <c r="Z3640">
        <f t="shared" si="731"/>
        <v>7.9595711727561733E-2</v>
      </c>
      <c r="AA3640">
        <f t="shared" si="732"/>
        <v>1.1290672806758266E-2</v>
      </c>
      <c r="AB3640">
        <f>(1/(AA3640*k))*(LN((50-dTar)/(hTar-dTar)))</f>
        <v>387.05798331892629</v>
      </c>
      <c r="AC3640">
        <f t="shared" si="733"/>
        <v>624.38149922838556</v>
      </c>
      <c r="AD3640" s="19">
        <v>154.99639892600001</v>
      </c>
      <c r="AE3640" s="19">
        <v>537.82128906299999</v>
      </c>
      <c r="AF3640">
        <f t="shared" si="739"/>
        <v>7.5918662090319357E-4</v>
      </c>
      <c r="AG3640" s="23">
        <f t="shared" si="734"/>
        <v>17.601349877530261</v>
      </c>
      <c r="AH3640" s="25">
        <f t="shared" si="740"/>
        <v>23.630662220598406</v>
      </c>
      <c r="AI3640" s="25">
        <f t="shared" si="735"/>
        <v>3.0253833884964609E-2</v>
      </c>
    </row>
    <row r="3641" spans="6:35" ht="15">
      <c r="F3641" s="5">
        <v>2006</v>
      </c>
      <c r="G3641" s="5">
        <v>6</v>
      </c>
      <c r="H3641" s="5">
        <v>0</v>
      </c>
      <c r="I3641" s="5">
        <v>152</v>
      </c>
      <c r="J3641" s="5">
        <v>12</v>
      </c>
      <c r="K3641" s="5">
        <v>9.2150001525899992</v>
      </c>
      <c r="L3641" s="5">
        <v>0.19801671803000001</v>
      </c>
      <c r="M3641" s="5">
        <v>9.0999998152300005E-2</v>
      </c>
      <c r="N3641" s="8">
        <f t="shared" si="736"/>
        <v>9.0999998152300005E-2</v>
      </c>
      <c r="O3641" s="5">
        <v>0.96666663885100002</v>
      </c>
      <c r="P3641" s="5">
        <v>96.736587524399994</v>
      </c>
      <c r="Q3641" s="5">
        <v>27.4151096344</v>
      </c>
      <c r="R3641" s="5">
        <v>392.677490234</v>
      </c>
      <c r="S3641">
        <f t="shared" si="728"/>
        <v>5.4066737362811479E-3</v>
      </c>
      <c r="T3641">
        <f t="shared" si="729"/>
        <v>1279.1867434244627</v>
      </c>
      <c r="U3641">
        <f t="shared" si="730"/>
        <v>3841.590211793754</v>
      </c>
      <c r="V3641" s="9">
        <v>485.03073120099998</v>
      </c>
      <c r="W3641" s="9">
        <v>1123.1237793</v>
      </c>
      <c r="X3641">
        <f t="shared" si="737"/>
        <v>1.8349483342018348E-4</v>
      </c>
      <c r="Y3641">
        <f t="shared" si="738"/>
        <v>35.823827362705543</v>
      </c>
      <c r="Z3641">
        <f t="shared" si="731"/>
        <v>0.11229782948327129</v>
      </c>
      <c r="AA3641">
        <f t="shared" si="732"/>
        <v>1.5929476878660837E-2</v>
      </c>
      <c r="AB3641">
        <f>(1/(AA3641*k))*(LN((50-dTar)/(hTar-dTar)))</f>
        <v>274.34328698841023</v>
      </c>
      <c r="AC3641">
        <f t="shared" si="733"/>
        <v>442.55610325940251</v>
      </c>
      <c r="AD3641" s="19">
        <v>162.01028442399999</v>
      </c>
      <c r="AE3641" s="19">
        <v>381.203033447</v>
      </c>
      <c r="AF3641">
        <f t="shared" si="739"/>
        <v>1.014436011672262E-3</v>
      </c>
      <c r="AG3641" s="23">
        <f t="shared" si="734"/>
        <v>19.740904620695201</v>
      </c>
      <c r="AH3641" s="25">
        <f t="shared" si="740"/>
        <v>25.853923305507273</v>
      </c>
      <c r="AI3641" s="25">
        <f t="shared" si="735"/>
        <v>4.2683705002320292E-2</v>
      </c>
    </row>
    <row r="3642" spans="6:35" ht="15">
      <c r="F3642" s="5">
        <v>2006</v>
      </c>
      <c r="G3642" s="5">
        <v>6</v>
      </c>
      <c r="H3642" s="5">
        <v>0</v>
      </c>
      <c r="I3642" s="5">
        <v>152</v>
      </c>
      <c r="J3642" s="5">
        <v>13</v>
      </c>
      <c r="K3642" s="5">
        <v>9.6649999618500004</v>
      </c>
      <c r="L3642" s="5">
        <v>0.24913030862800001</v>
      </c>
      <c r="M3642" s="5">
        <v>0.79949998855600002</v>
      </c>
      <c r="N3642" s="8">
        <f t="shared" si="736"/>
        <v>0.79949998855600002</v>
      </c>
      <c r="O3642" s="5">
        <v>0</v>
      </c>
      <c r="P3642" s="5">
        <v>96.736587524399994</v>
      </c>
      <c r="Q3642" s="5">
        <v>26.569269180300001</v>
      </c>
      <c r="R3642" s="5">
        <v>507.375</v>
      </c>
      <c r="S3642">
        <f t="shared" si="728"/>
        <v>4.7501490967596795E-2</v>
      </c>
      <c r="T3642">
        <f t="shared" si="729"/>
        <v>145.59849024928317</v>
      </c>
      <c r="U3642">
        <f t="shared" si="730"/>
        <v>437.25416782872054</v>
      </c>
      <c r="V3642" s="9">
        <v>405.65466308600003</v>
      </c>
      <c r="W3642" s="9">
        <v>127.83522796600001</v>
      </c>
      <c r="X3642">
        <f t="shared" si="737"/>
        <v>1.0301376463256566E-3</v>
      </c>
      <c r="Y3642">
        <f t="shared" si="738"/>
        <v>31.257466786565505</v>
      </c>
      <c r="Z3642">
        <f t="shared" si="731"/>
        <v>0.98661665065616044</v>
      </c>
      <c r="AA3642">
        <f t="shared" si="732"/>
        <v>0.13995183341518028</v>
      </c>
      <c r="AB3642">
        <f>(1/(AA3642*k))*(LN((50-dTar)/(hTar-dTar)))</f>
        <v>31.226064998614557</v>
      </c>
      <c r="AC3642">
        <f t="shared" si="733"/>
        <v>50.37223909362681</v>
      </c>
      <c r="AD3642" s="19">
        <v>134.37318420400001</v>
      </c>
      <c r="AE3642" s="19">
        <v>43.388957977300002</v>
      </c>
      <c r="AF3642">
        <f t="shared" si="739"/>
        <v>4.3833813843030126E-3</v>
      </c>
      <c r="AG3642" s="23">
        <f t="shared" si="734"/>
        <v>24.355795141832033</v>
      </c>
      <c r="AH3642" s="25">
        <f t="shared" si="740"/>
        <v>26.979077513915339</v>
      </c>
      <c r="AI3642" s="25">
        <f t="shared" si="735"/>
        <v>0.37500683905255916</v>
      </c>
    </row>
    <row r="3643" spans="6:35" ht="15">
      <c r="F3643" s="5">
        <v>2006</v>
      </c>
      <c r="G3643" s="5">
        <v>6</v>
      </c>
      <c r="H3643" s="5">
        <v>0</v>
      </c>
      <c r="I3643" s="5">
        <v>152</v>
      </c>
      <c r="J3643" s="5">
        <v>14</v>
      </c>
      <c r="K3643" s="5">
        <v>9.4949998855600004</v>
      </c>
      <c r="L3643" s="5">
        <v>0.239770412445</v>
      </c>
      <c r="M3643" s="5">
        <v>0.379500001669</v>
      </c>
      <c r="N3643" s="8">
        <f t="shared" si="736"/>
        <v>0.379500001669</v>
      </c>
      <c r="O3643" s="5">
        <v>0</v>
      </c>
      <c r="P3643" s="5">
        <v>96.736587524399994</v>
      </c>
      <c r="Q3643" s="5">
        <v>37.725723266599999</v>
      </c>
      <c r="R3643" s="5">
        <v>475.29251098600002</v>
      </c>
      <c r="S3643">
        <f t="shared" si="728"/>
        <v>2.2547612457183053E-2</v>
      </c>
      <c r="T3643">
        <f t="shared" si="729"/>
        <v>306.73515356029452</v>
      </c>
      <c r="U3643">
        <f t="shared" si="730"/>
        <v>921.17180668692902</v>
      </c>
      <c r="V3643" s="9">
        <v>421.101806641</v>
      </c>
      <c r="W3643" s="9">
        <v>269.31295776399998</v>
      </c>
      <c r="X3643">
        <f t="shared" si="737"/>
        <v>6.2050653557037955E-4</v>
      </c>
      <c r="Y3643">
        <f t="shared" si="738"/>
        <v>46.594016900555594</v>
      </c>
      <c r="Z3643">
        <f t="shared" si="731"/>
        <v>0.46831898177625836</v>
      </c>
      <c r="AA3643">
        <f t="shared" si="732"/>
        <v>6.6431171700911645E-2</v>
      </c>
      <c r="AB3643">
        <f>(1/(AA3643*k))*(LN((50-dTar)/(hTar-dTar)))</f>
        <v>65.784554675222196</v>
      </c>
      <c r="AC3643">
        <f t="shared" si="733"/>
        <v>106.1201697016605</v>
      </c>
      <c r="AD3643" s="19">
        <v>142.17887878400001</v>
      </c>
      <c r="AE3643" s="19">
        <v>91.408355712900004</v>
      </c>
      <c r="AF3643">
        <f t="shared" si="739"/>
        <v>2.9437097562215494E-3</v>
      </c>
      <c r="AG3643" s="23">
        <f t="shared" si="734"/>
        <v>32.038652726983223</v>
      </c>
      <c r="AH3643" s="25">
        <f t="shared" si="740"/>
        <v>37.571055921638504</v>
      </c>
      <c r="AI3643" s="25">
        <f t="shared" si="735"/>
        <v>0.17800512580790906</v>
      </c>
    </row>
    <row r="3644" spans="6:35" ht="15">
      <c r="F3644" s="5">
        <v>2006</v>
      </c>
      <c r="G3644" s="5">
        <v>6</v>
      </c>
      <c r="H3644" s="5">
        <v>0</v>
      </c>
      <c r="I3644" s="5">
        <v>152</v>
      </c>
      <c r="J3644" s="5">
        <v>15</v>
      </c>
      <c r="K3644" s="5">
        <v>9.8050003051800001</v>
      </c>
      <c r="L3644" s="5">
        <v>0.42570412158999998</v>
      </c>
      <c r="M3644" s="5">
        <v>1.51999998093</v>
      </c>
      <c r="N3644" s="8">
        <f t="shared" si="736"/>
        <v>1.51999998093</v>
      </c>
      <c r="O3644" s="5">
        <v>0</v>
      </c>
      <c r="P3644" s="5">
        <v>96.736587524399994</v>
      </c>
      <c r="Q3644" s="5">
        <v>36.713043212899997</v>
      </c>
      <c r="R3644" s="5">
        <v>452.02499389600001</v>
      </c>
      <c r="S3644">
        <f t="shared" si="728"/>
        <v>9.0309276295676116E-2</v>
      </c>
      <c r="T3644">
        <f t="shared" si="729"/>
        <v>76.582889966123986</v>
      </c>
      <c r="U3644">
        <f t="shared" si="730"/>
        <v>229.9899385269957</v>
      </c>
      <c r="V3644" s="9">
        <v>400.400482178</v>
      </c>
      <c r="W3644" s="9">
        <v>67.239654540999993</v>
      </c>
      <c r="X3644">
        <f t="shared" si="737"/>
        <v>1.4334244400908086E-3</v>
      </c>
      <c r="Y3644">
        <f t="shared" si="738"/>
        <v>41.240220882062204</v>
      </c>
      <c r="Z3644">
        <f t="shared" si="731"/>
        <v>1.8757439795479656</v>
      </c>
      <c r="AA3644">
        <f t="shared" si="732"/>
        <v>0.26607478069687596</v>
      </c>
      <c r="AB3644">
        <f>(1/(AA3644*k))*(LN((50-dTar)/(hTar-dTar)))</f>
        <v>16.424499290958192</v>
      </c>
      <c r="AC3644">
        <f t="shared" si="733"/>
        <v>26.495134923787468</v>
      </c>
      <c r="AD3644" s="19">
        <v>139.27053832999999</v>
      </c>
      <c r="AE3644" s="19">
        <v>22.8220214844</v>
      </c>
      <c r="AF3644">
        <f t="shared" si="739"/>
        <v>5.302572903222981E-3</v>
      </c>
      <c r="AG3644" s="23">
        <f t="shared" si="734"/>
        <v>35.4462839124526</v>
      </c>
      <c r="AH3644" s="25">
        <f t="shared" si="740"/>
        <v>37.648523239346218</v>
      </c>
      <c r="AI3644" s="25">
        <f t="shared" si="735"/>
        <v>0.71295859458112276</v>
      </c>
    </row>
    <row r="3645" spans="6:35" ht="15">
      <c r="F3645" s="5">
        <v>2006</v>
      </c>
      <c r="G3645" s="5">
        <v>6</v>
      </c>
      <c r="H3645" s="5">
        <v>0</v>
      </c>
      <c r="I3645" s="5">
        <v>152</v>
      </c>
      <c r="J3645" s="5">
        <v>16</v>
      </c>
      <c r="K3645" s="5">
        <v>9.6350002288799992</v>
      </c>
      <c r="L3645" s="5">
        <v>0.421709984541</v>
      </c>
      <c r="M3645" s="5">
        <v>1.03999996185</v>
      </c>
      <c r="N3645" s="8">
        <f t="shared" si="736"/>
        <v>1.03999996185</v>
      </c>
      <c r="O3645" s="5">
        <v>0.96666663885100002</v>
      </c>
      <c r="P3645" s="5">
        <v>96.736587524399994</v>
      </c>
      <c r="Q3645" s="5">
        <v>37.992961883500001</v>
      </c>
      <c r="R3645" s="5">
        <v>401.79998779300001</v>
      </c>
      <c r="S3645">
        <f t="shared" si="728"/>
        <v>6.1790555974046167E-2</v>
      </c>
      <c r="T3645">
        <f t="shared" si="729"/>
        <v>111.92884188284431</v>
      </c>
      <c r="U3645">
        <f t="shared" si="730"/>
        <v>336.1391490373403</v>
      </c>
      <c r="V3645" s="9">
        <v>405.58996581999997</v>
      </c>
      <c r="W3645" s="9">
        <v>98.273338317899999</v>
      </c>
      <c r="X3645">
        <f t="shared" si="737"/>
        <v>1.1904727137640647E-3</v>
      </c>
      <c r="Y3645">
        <f t="shared" si="738"/>
        <v>43.833728747403526</v>
      </c>
      <c r="Z3645">
        <f t="shared" si="731"/>
        <v>1.2834037445031323</v>
      </c>
      <c r="AA3645">
        <f t="shared" si="732"/>
        <v>0.18205116134586435</v>
      </c>
      <c r="AB3645">
        <f>(1/(AA3645*k))*(LN((50-dTar)/(hTar-dTar)))</f>
        <v>24.005038004647542</v>
      </c>
      <c r="AC3645">
        <f t="shared" si="733"/>
        <v>38.723659669425317</v>
      </c>
      <c r="AD3645" s="19">
        <v>151.17192077600001</v>
      </c>
      <c r="AE3645" s="19">
        <v>33.3552627563</v>
      </c>
      <c r="AF3645">
        <f t="shared" si="739"/>
        <v>4.4792663967518302E-3</v>
      </c>
      <c r="AG3645" s="23">
        <f t="shared" si="734"/>
        <v>36.230611241940771</v>
      </c>
      <c r="AH3645" s="25">
        <f t="shared" si="740"/>
        <v>39.120508813375963</v>
      </c>
      <c r="AI3645" s="25">
        <f t="shared" si="735"/>
        <v>0.48781376346553018</v>
      </c>
    </row>
    <row r="3646" spans="6:35" ht="15">
      <c r="F3646" s="5">
        <v>2006</v>
      </c>
      <c r="G3646" s="5">
        <v>6</v>
      </c>
      <c r="H3646" s="5">
        <v>0</v>
      </c>
      <c r="I3646" s="5">
        <v>152</v>
      </c>
      <c r="J3646" s="5">
        <v>17</v>
      </c>
      <c r="K3646" s="5">
        <v>8.8350000381499996</v>
      </c>
      <c r="L3646" s="5">
        <v>0.35330188274399998</v>
      </c>
      <c r="M3646" s="5">
        <v>1.00100004673</v>
      </c>
      <c r="N3646" s="8">
        <f t="shared" si="736"/>
        <v>1.00100004673</v>
      </c>
      <c r="O3646" s="5">
        <v>0</v>
      </c>
      <c r="P3646" s="5">
        <v>96.736587524399994</v>
      </c>
      <c r="Q3646" s="5">
        <v>37.611263275100001</v>
      </c>
      <c r="R3646" s="5">
        <v>319.28750610399999</v>
      </c>
      <c r="S3646">
        <f t="shared" si="728"/>
        <v>5.9473415083080461E-2</v>
      </c>
      <c r="T3646">
        <f t="shared" si="729"/>
        <v>116.28969615769758</v>
      </c>
      <c r="U3646">
        <f t="shared" si="730"/>
        <v>349.23545040494787</v>
      </c>
      <c r="V3646" s="9">
        <v>409.18630981400003</v>
      </c>
      <c r="W3646" s="9">
        <v>102.102157593</v>
      </c>
      <c r="X3646">
        <f t="shared" si="737"/>
        <v>1.1620827490102744E-3</v>
      </c>
      <c r="Y3646">
        <f t="shared" si="738"/>
        <v>43.488179776798425</v>
      </c>
      <c r="Z3646">
        <f t="shared" si="731"/>
        <v>1.2352762070643073</v>
      </c>
      <c r="AA3646">
        <f t="shared" si="732"/>
        <v>0.17522425740314077</v>
      </c>
      <c r="AB3646">
        <f>(1/(AA3646*k))*(LN((50-dTar)/(hTar-dTar)))</f>
        <v>24.940297146434723</v>
      </c>
      <c r="AC3646">
        <f t="shared" si="733"/>
        <v>40.23237032850755</v>
      </c>
      <c r="AD3646" s="19">
        <v>183.09027099599999</v>
      </c>
      <c r="AE3646" s="19">
        <v>34.654815673800002</v>
      </c>
      <c r="AF3646">
        <f t="shared" si="739"/>
        <v>3.8763076884138783E-3</v>
      </c>
      <c r="AG3646" s="23">
        <f t="shared" si="734"/>
        <v>36.706065657019558</v>
      </c>
      <c r="AH3646" s="25">
        <f t="shared" si="740"/>
        <v>39.28390495910363</v>
      </c>
      <c r="AI3646" s="25">
        <f t="shared" si="735"/>
        <v>0.469520786477645</v>
      </c>
    </row>
    <row r="3647" spans="6:35" ht="15">
      <c r="F3647" s="5">
        <v>2006</v>
      </c>
      <c r="G3647" s="5">
        <v>6</v>
      </c>
      <c r="H3647" s="5">
        <v>0</v>
      </c>
      <c r="I3647" s="5">
        <v>152</v>
      </c>
      <c r="J3647" s="5">
        <v>18</v>
      </c>
      <c r="K3647" s="5">
        <v>7.5159997940099998</v>
      </c>
      <c r="L3647" s="5">
        <v>0.189932212234</v>
      </c>
      <c r="M3647" s="5">
        <v>0.87449997663500001</v>
      </c>
      <c r="N3647" s="8">
        <f t="shared" si="736"/>
        <v>0.87449997663500001</v>
      </c>
      <c r="O3647" s="5">
        <v>0</v>
      </c>
      <c r="P3647" s="5">
        <v>96.736587524399994</v>
      </c>
      <c r="Q3647" s="5">
        <v>39.139499664299997</v>
      </c>
      <c r="R3647" s="5">
        <v>178.75999450699999</v>
      </c>
      <c r="S3647">
        <f t="shared" si="728"/>
        <v>5.1957540132449222E-2</v>
      </c>
      <c r="T3647">
        <f t="shared" si="729"/>
        <v>133.11148587561192</v>
      </c>
      <c r="U3647">
        <f t="shared" si="730"/>
        <v>399.75381534062114</v>
      </c>
      <c r="V3647" s="9">
        <v>418.11746215800002</v>
      </c>
      <c r="W3647" s="9">
        <v>116.87167358400001</v>
      </c>
      <c r="X3647">
        <f t="shared" si="737"/>
        <v>1.0698128280526727E-3</v>
      </c>
      <c r="Y3647">
        <f t="shared" si="738"/>
        <v>45.638641954576244</v>
      </c>
      <c r="Z3647">
        <f t="shared" si="731"/>
        <v>1.0791697939919118</v>
      </c>
      <c r="AA3647">
        <f t="shared" si="732"/>
        <v>0.15308052133014891</v>
      </c>
      <c r="AB3647">
        <f>(1/(AA3647*k))*(LN((50-dTar)/(hTar-dTar)))</f>
        <v>28.548015181321468</v>
      </c>
      <c r="AC3647">
        <f t="shared" si="733"/>
        <v>46.052150548774414</v>
      </c>
      <c r="AD3647" s="19">
        <v>266.797698975</v>
      </c>
      <c r="AE3647" s="19">
        <v>39.667781829799999</v>
      </c>
      <c r="AF3647">
        <f t="shared" si="739"/>
        <v>2.8367375446166042E-3</v>
      </c>
      <c r="AG3647" s="23">
        <f t="shared" si="734"/>
        <v>39.67650723222615</v>
      </c>
      <c r="AH3647" s="25">
        <f t="shared" si="740"/>
        <v>41.94267747651206</v>
      </c>
      <c r="AI3647" s="25">
        <f t="shared" si="735"/>
        <v>0.41018571192444464</v>
      </c>
    </row>
    <row r="3648" spans="6:35" ht="15">
      <c r="F3648" s="5">
        <v>2006</v>
      </c>
      <c r="G3648" s="5">
        <v>6</v>
      </c>
      <c r="H3648" s="5">
        <v>0</v>
      </c>
      <c r="I3648" s="5">
        <v>152</v>
      </c>
      <c r="J3648" s="5">
        <v>19</v>
      </c>
      <c r="K3648" s="5">
        <v>6.1989998817399998</v>
      </c>
      <c r="L3648" s="5">
        <v>8.2953497767400006E-2</v>
      </c>
      <c r="M3648" s="5">
        <v>0.421499997377</v>
      </c>
      <c r="N3648" s="8">
        <f t="shared" si="736"/>
        <v>0.421499997377</v>
      </c>
      <c r="O3648" s="5">
        <v>0</v>
      </c>
      <c r="P3648" s="5">
        <v>96.736587524399994</v>
      </c>
      <c r="Q3648" s="5">
        <v>34.348186492899998</v>
      </c>
      <c r="R3648" s="5">
        <v>96.995750427199994</v>
      </c>
      <c r="S3648">
        <f t="shared" si="728"/>
        <v>2.5043000131129124E-2</v>
      </c>
      <c r="T3648">
        <f t="shared" si="729"/>
        <v>276.17079955508598</v>
      </c>
      <c r="U3648">
        <f t="shared" si="730"/>
        <v>829.38245397531546</v>
      </c>
      <c r="V3648" s="9">
        <v>438.09942626999998</v>
      </c>
      <c r="W3648" s="9">
        <v>242.477493286</v>
      </c>
      <c r="X3648">
        <f t="shared" si="737"/>
        <v>6.6226947395367172E-4</v>
      </c>
      <c r="Y3648">
        <f t="shared" si="738"/>
        <v>42.036672451592423</v>
      </c>
      <c r="Z3648">
        <f t="shared" si="731"/>
        <v>0.52014874498593933</v>
      </c>
      <c r="AA3648">
        <f t="shared" si="732"/>
        <v>7.3783237350569367E-2</v>
      </c>
      <c r="AB3648">
        <f>(1/(AA3648*k))*(LN((50-dTar)/(hTar-dTar)))</f>
        <v>59.229510710320866</v>
      </c>
      <c r="AC3648">
        <f t="shared" si="733"/>
        <v>95.545918931225756</v>
      </c>
      <c r="AD3648" s="19">
        <v>355.69247436500001</v>
      </c>
      <c r="AE3648" s="19">
        <v>82.300048828100003</v>
      </c>
      <c r="AF3648">
        <f t="shared" si="739"/>
        <v>1.8742791916144231E-3</v>
      </c>
      <c r="AG3648" s="23">
        <f t="shared" si="734"/>
        <v>34.508756595695338</v>
      </c>
      <c r="AH3648" s="25">
        <f t="shared" si="740"/>
        <v>37.370070488883869</v>
      </c>
      <c r="AI3648" s="25">
        <f t="shared" si="735"/>
        <v>0.19770529573427165</v>
      </c>
    </row>
    <row r="3649" spans="6:35" ht="15">
      <c r="F3649" s="5">
        <v>2006</v>
      </c>
      <c r="G3649" s="5">
        <v>6</v>
      </c>
      <c r="H3649" s="5">
        <v>0</v>
      </c>
      <c r="I3649" s="5">
        <v>152</v>
      </c>
      <c r="J3649" s="5">
        <v>20</v>
      </c>
      <c r="K3649" s="5">
        <v>5.7465000152599996</v>
      </c>
      <c r="L3649" s="5">
        <v>4.4561520218799999E-2</v>
      </c>
      <c r="M3649" s="5">
        <v>2.7499999851E-2</v>
      </c>
      <c r="N3649" s="8">
        <f t="shared" si="736"/>
        <v>2.7499999851E-2</v>
      </c>
      <c r="O3649" s="5">
        <v>0.96666663885100002</v>
      </c>
      <c r="P3649" s="5">
        <v>96.736587524399994</v>
      </c>
      <c r="Q3649" s="5">
        <v>30.265455245999998</v>
      </c>
      <c r="R3649" s="5">
        <v>16.713649749799998</v>
      </c>
      <c r="S3649">
        <f t="shared" si="728"/>
        <v>1.6338849446271033E-3</v>
      </c>
      <c r="T3649">
        <f t="shared" si="729"/>
        <v>4232.9451606829671</v>
      </c>
      <c r="U3649">
        <f t="shared" si="730"/>
        <v>12712.171057063231</v>
      </c>
      <c r="V3649" s="9">
        <v>602.85491943399995</v>
      </c>
      <c r="W3649" s="9">
        <v>3716.5187988299999</v>
      </c>
      <c r="X3649">
        <f t="shared" si="737"/>
        <v>5.8714580103658666E-5</v>
      </c>
      <c r="Y3649">
        <f t="shared" si="738"/>
        <v>40.275301336726656</v>
      </c>
      <c r="Z3649">
        <f t="shared" si="731"/>
        <v>3.3936157766609035E-2</v>
      </c>
      <c r="AA3649">
        <f t="shared" si="732"/>
        <v>4.8138529745520549E-3</v>
      </c>
      <c r="AB3649">
        <f>(1/(AA3649*k))*(LN((50-dTar)/(hTar-dTar)))</f>
        <v>907.82686342936177</v>
      </c>
      <c r="AC3649">
        <f t="shared" si="733"/>
        <v>1464.4583562581461</v>
      </c>
      <c r="AD3649" s="19">
        <v>409.04989624000001</v>
      </c>
      <c r="AE3649" s="19">
        <v>1261.4354248</v>
      </c>
      <c r="AF3649">
        <f t="shared" si="739"/>
        <v>3.189849971600928E-4</v>
      </c>
      <c r="AG3649" s="23">
        <f t="shared" si="734"/>
        <v>21.461087218462978</v>
      </c>
      <c r="AH3649" s="25">
        <f t="shared" si="740"/>
        <v>28.61225273047393</v>
      </c>
      <c r="AI3649" s="25">
        <f t="shared" si="735"/>
        <v>1.2898922033376637E-2</v>
      </c>
    </row>
    <row r="3650" spans="6:35" ht="15">
      <c r="F3650" s="5">
        <v>2006</v>
      </c>
      <c r="G3650" s="5">
        <v>6</v>
      </c>
      <c r="H3650" s="5">
        <v>0</v>
      </c>
      <c r="I3650" s="5">
        <v>152</v>
      </c>
      <c r="J3650" s="5">
        <v>21</v>
      </c>
      <c r="K3650" s="5">
        <v>5.4555001258900004</v>
      </c>
      <c r="L3650" s="5">
        <v>2.5211462750999999E-2</v>
      </c>
      <c r="M3650" s="5">
        <v>1.2000000104299999E-2</v>
      </c>
      <c r="N3650" s="8">
        <f t="shared" si="736"/>
        <v>1.2000000104299999E-2</v>
      </c>
      <c r="O3650" s="5">
        <v>0</v>
      </c>
      <c r="P3650" s="5">
        <v>96.736587524399994</v>
      </c>
      <c r="Q3650" s="5">
        <v>24.102075576800001</v>
      </c>
      <c r="R3650" s="5">
        <v>4.2404251098600003</v>
      </c>
      <c r="S3650">
        <f t="shared" si="728"/>
        <v>7.1296798589715158E-4</v>
      </c>
      <c r="T3650">
        <f t="shared" si="729"/>
        <v>9700.4991896925585</v>
      </c>
      <c r="U3650">
        <f t="shared" si="730"/>
        <v>29132.058261387643</v>
      </c>
      <c r="V3650" s="9">
        <v>640.19604492200006</v>
      </c>
      <c r="W3650" s="9">
        <v>8517.0224609399993</v>
      </c>
      <c r="X3650">
        <f t="shared" si="737"/>
        <v>2.6116972803605948E-5</v>
      </c>
      <c r="Y3650">
        <f t="shared" si="738"/>
        <v>32.280185465142964</v>
      </c>
      <c r="Z3650">
        <f t="shared" si="731"/>
        <v>1.4808505416193345E-2</v>
      </c>
      <c r="AA3650">
        <f t="shared" si="732"/>
        <v>2.1005904185344543E-3</v>
      </c>
      <c r="AB3650">
        <f>(1/(AA3650*k))*(LN((50-dTar)/(hTar-dTar)))</f>
        <v>2080.4365326709762</v>
      </c>
      <c r="AC3650">
        <f t="shared" si="733"/>
        <v>3356.0503524048895</v>
      </c>
      <c r="AD3650" s="19">
        <v>407.95510864300002</v>
      </c>
      <c r="AE3650" s="19">
        <v>2890.7893066400002</v>
      </c>
      <c r="AF3650">
        <f t="shared" si="739"/>
        <v>1.5026759425481654E-4</v>
      </c>
      <c r="AG3650" s="23">
        <f t="shared" si="734"/>
        <v>16.001106757562134</v>
      </c>
      <c r="AH3650" s="25">
        <f t="shared" si="740"/>
        <v>22.1886831021917</v>
      </c>
      <c r="AI3650" s="25">
        <f t="shared" si="735"/>
        <v>5.6286206030742433E-3</v>
      </c>
    </row>
    <row r="3651" spans="6:35" ht="15">
      <c r="F3651" s="5">
        <v>2006</v>
      </c>
      <c r="G3651" s="5">
        <v>6</v>
      </c>
      <c r="H3651" s="5">
        <v>0</v>
      </c>
      <c r="I3651" s="5">
        <v>152</v>
      </c>
      <c r="J3651" s="5">
        <v>22</v>
      </c>
      <c r="K3651" s="5">
        <v>5.5995001792899997</v>
      </c>
      <c r="L3651" s="5">
        <v>2.8648182749700001E-2</v>
      </c>
      <c r="M3651" s="5">
        <v>1.30000002682E-2</v>
      </c>
      <c r="N3651" s="8">
        <f t="shared" si="736"/>
        <v>1.30000002682E-2</v>
      </c>
      <c r="O3651" s="5">
        <v>0</v>
      </c>
      <c r="P3651" s="5">
        <v>96.736587524399994</v>
      </c>
      <c r="Q3651" s="5">
        <v>17.716564178500001</v>
      </c>
      <c r="R3651" s="5">
        <v>0.639599978924</v>
      </c>
      <c r="S3651">
        <f t="shared" si="728"/>
        <v>7.7238199394346176E-4</v>
      </c>
      <c r="T3651">
        <f t="shared" si="729"/>
        <v>8954.306837425207</v>
      </c>
      <c r="U3651">
        <f t="shared" si="730"/>
        <v>26891.130381763403</v>
      </c>
      <c r="V3651" s="9">
        <v>636.470214844</v>
      </c>
      <c r="W3651" s="9">
        <v>7861.8671875</v>
      </c>
      <c r="X3651">
        <f t="shared" si="737"/>
        <v>2.8256994597954284E-5</v>
      </c>
      <c r="Y3651">
        <f t="shared" si="738"/>
        <v>23.717645544306304</v>
      </c>
      <c r="Z3651">
        <f t="shared" si="731"/>
        <v>1.6042547725743074E-2</v>
      </c>
      <c r="AA3651">
        <f t="shared" si="732"/>
        <v>2.2756396472480866E-3</v>
      </c>
      <c r="AB3651">
        <f>(1/(AA3651*k))*(LN((50-dTar)/(hTar-dTar)))</f>
        <v>1920.4029303068605</v>
      </c>
      <c r="AC3651">
        <f t="shared" si="733"/>
        <v>3097.8925960030724</v>
      </c>
      <c r="AD3651" s="19">
        <v>407.93777465800002</v>
      </c>
      <c r="AE3651" s="19">
        <v>2668.4208984400002</v>
      </c>
      <c r="AF3651">
        <f t="shared" si="739"/>
        <v>1.6196295816538623E-4</v>
      </c>
      <c r="AG3651" s="23">
        <f t="shared" si="734"/>
        <v>11.817462781412504</v>
      </c>
      <c r="AH3651" s="25">
        <f t="shared" si="740"/>
        <v>16.340648072368843</v>
      </c>
      <c r="AI3651" s="25">
        <f t="shared" si="735"/>
        <v>6.09767239279783E-3</v>
      </c>
    </row>
    <row r="3652" spans="6:35" ht="15">
      <c r="F3652" s="5">
        <v>2006</v>
      </c>
      <c r="G3652" s="5">
        <v>6</v>
      </c>
      <c r="H3652" s="5">
        <v>0</v>
      </c>
      <c r="I3652" s="5">
        <v>152</v>
      </c>
      <c r="J3652" s="5">
        <v>23</v>
      </c>
      <c r="K3652" s="5">
        <v>4.8309998512299996</v>
      </c>
      <c r="L3652" s="5">
        <v>1.85339786112E-2</v>
      </c>
      <c r="M3652" s="5">
        <v>1.25000001863E-2</v>
      </c>
      <c r="N3652" s="8">
        <f t="shared" si="736"/>
        <v>1.25000001863E-2</v>
      </c>
      <c r="O3652" s="5">
        <v>0</v>
      </c>
      <c r="P3652" s="5">
        <v>96.736587524399994</v>
      </c>
      <c r="Q3652" s="5">
        <v>17.924629211399999</v>
      </c>
      <c r="R3652" s="5">
        <v>0.29622501134899998</v>
      </c>
      <c r="S3652">
        <f t="shared" si="728"/>
        <v>7.4267498992327749E-4</v>
      </c>
      <c r="T3652">
        <f t="shared" si="729"/>
        <v>9312.4791642526307</v>
      </c>
      <c r="U3652">
        <f t="shared" si="730"/>
        <v>27966.775757193202</v>
      </c>
      <c r="V3652" s="9">
        <v>638.317871094</v>
      </c>
      <c r="W3652" s="9">
        <v>8176.3413085900002</v>
      </c>
      <c r="X3652">
        <f t="shared" si="737"/>
        <v>2.7187628805568876E-5</v>
      </c>
      <c r="Y3652">
        <f t="shared" si="738"/>
        <v>24.001406845024899</v>
      </c>
      <c r="Z3652">
        <f t="shared" si="731"/>
        <v>1.5425526571029913E-2</v>
      </c>
      <c r="AA3652">
        <f t="shared" si="732"/>
        <v>2.188115032900023E-3</v>
      </c>
      <c r="AB3652">
        <f>(1/(AA3652*k))*(LN((50-dTar)/(hTar-dTar)))</f>
        <v>1997.2190589567469</v>
      </c>
      <c r="AC3652">
        <f t="shared" si="733"/>
        <v>3221.8083182937467</v>
      </c>
      <c r="AD3652" s="19">
        <v>407.94644165</v>
      </c>
      <c r="AE3652" s="19">
        <v>2775.1579589799999</v>
      </c>
      <c r="AF3652">
        <f t="shared" si="739"/>
        <v>1.561301525695163E-4</v>
      </c>
      <c r="AG3652" s="23">
        <f t="shared" si="734"/>
        <v>11.928184988998179</v>
      </c>
      <c r="AH3652" s="25">
        <f t="shared" si="740"/>
        <v>16.517141360652516</v>
      </c>
      <c r="AI3652" s="25">
        <f t="shared" si="735"/>
        <v>5.8631464979594901E-3</v>
      </c>
    </row>
    <row r="3653" spans="6:35" ht="15">
      <c r="F3653" s="5">
        <v>2006</v>
      </c>
      <c r="G3653" s="5">
        <v>6</v>
      </c>
      <c r="H3653" s="5">
        <v>0</v>
      </c>
      <c r="I3653" s="5">
        <v>152</v>
      </c>
      <c r="J3653" s="5">
        <v>24</v>
      </c>
      <c r="K3653" s="5">
        <v>4.9159998893700001</v>
      </c>
      <c r="L3653" s="5">
        <v>6.5038572065500002E-3</v>
      </c>
      <c r="M3653" s="5">
        <v>1.15000000224E-2</v>
      </c>
      <c r="N3653" s="8">
        <f t="shared" si="736"/>
        <v>1.15000000224E-2</v>
      </c>
      <c r="O3653" s="5">
        <v>0</v>
      </c>
      <c r="P3653" s="5">
        <v>96.736587524399994</v>
      </c>
      <c r="Q3653" s="5">
        <v>18.422725677500001</v>
      </c>
      <c r="R3653" s="5">
        <v>0.19782499969</v>
      </c>
      <c r="S3653">
        <f t="shared" si="728"/>
        <v>6.8326098187696709E-4</v>
      </c>
      <c r="T3653">
        <f t="shared" si="729"/>
        <v>10122.260092289924</v>
      </c>
      <c r="U3653">
        <f t="shared" si="730"/>
        <v>30398.669695147404</v>
      </c>
      <c r="V3653" s="9">
        <v>642.10540771499996</v>
      </c>
      <c r="W3653" s="9">
        <v>8887.328125</v>
      </c>
      <c r="X3653">
        <f t="shared" si="737"/>
        <v>2.5045016395925008E-5</v>
      </c>
      <c r="Y3653">
        <f t="shared" si="738"/>
        <v>24.6792043172203</v>
      </c>
      <c r="Z3653">
        <f t="shared" si="731"/>
        <v>1.419148426148018E-2</v>
      </c>
      <c r="AA3653">
        <f t="shared" si="732"/>
        <v>2.0130658041863903E-3</v>
      </c>
      <c r="AB3653">
        <f>(1/(AA3653*k))*(LN((50-dTar)/(hTar-dTar)))</f>
        <v>2170.8903096011572</v>
      </c>
      <c r="AC3653">
        <f t="shared" si="733"/>
        <v>3501.9656087348435</v>
      </c>
      <c r="AD3653" s="19">
        <v>407.96377563499999</v>
      </c>
      <c r="AE3653" s="19">
        <v>3016.4758300799999</v>
      </c>
      <c r="AF3653">
        <f t="shared" si="739"/>
        <v>1.44375035684283E-4</v>
      </c>
      <c r="AG3653" s="23">
        <f t="shared" si="734"/>
        <v>12.201487219533767</v>
      </c>
      <c r="AH3653" s="25">
        <f t="shared" si="740"/>
        <v>16.944189711209258</v>
      </c>
      <c r="AI3653" s="25">
        <f t="shared" si="735"/>
        <v>5.3940947082359008E-3</v>
      </c>
    </row>
    <row r="3654" spans="6:35" ht="15">
      <c r="F3654" s="5">
        <v>2006</v>
      </c>
      <c r="G3654" s="5">
        <v>6</v>
      </c>
      <c r="H3654" s="5">
        <v>0</v>
      </c>
      <c r="I3654" s="5">
        <v>153</v>
      </c>
      <c r="J3654" s="5">
        <v>1</v>
      </c>
      <c r="K3654" s="5">
        <v>4.1149997711199999</v>
      </c>
      <c r="L3654" s="5">
        <v>6.5587242133900003E-3</v>
      </c>
      <c r="M3654" s="5">
        <v>9.9999997764800008E-3</v>
      </c>
      <c r="N3654" s="8">
        <f t="shared" si="736"/>
        <v>9.9999997764800008E-3</v>
      </c>
      <c r="O3654" s="5">
        <v>0</v>
      </c>
      <c r="P3654" s="5">
        <v>96.736587524399994</v>
      </c>
      <c r="Q3654" s="5">
        <v>20.6032848358</v>
      </c>
      <c r="R3654" s="5">
        <v>0.133249998093</v>
      </c>
      <c r="S3654">
        <f t="shared" ref="S3654:S3717" si="741">(N3654*k)/LN((uhzRef-dRef)/zoRef)</f>
        <v>5.9413996980334281E-4</v>
      </c>
      <c r="T3654">
        <f t="shared" ref="T3654:T3717" si="742">(1/(S3654*k))*(LN((50-dRef)/(O3zRef-dRef)))</f>
        <v>11640.599388997953</v>
      </c>
      <c r="U3654">
        <f t="shared" ref="U3654:U3717" si="743">(1/(S3654*k))*(LN((50-dRef)/(uzoRef)))</f>
        <v>34958.470998904275</v>
      </c>
      <c r="V3654" s="9">
        <v>648.02905273399995</v>
      </c>
      <c r="W3654" s="9">
        <v>10220.4267578</v>
      </c>
      <c r="X3654">
        <f t="shared" si="737"/>
        <v>2.1821231961686885E-5</v>
      </c>
      <c r="Y3654">
        <f t="shared" si="738"/>
        <v>27.618796678337517</v>
      </c>
      <c r="Z3654">
        <f t="shared" ref="Z3654:Z3717" si="744">(S3654/k)*LN((50-dRef)/(uzoRef))</f>
        <v>1.2340420797069205E-2</v>
      </c>
      <c r="AA3654">
        <f t="shared" ref="AA3654:AA3717" si="745">(Z3654*k)/LN((50-dTar)/zoTar)</f>
        <v>1.7504919611036891E-3</v>
      </c>
      <c r="AB3654">
        <f>(1/(AA3654*k))*(LN((50-dTar)/(hTar-dTar)))</f>
        <v>2496.5239167064265</v>
      </c>
      <c r="AC3654">
        <f t="shared" ref="AC3654:AC3717" si="746">(1/(AA3654*k))*(LN((50-dTar)/(zoTar)))</f>
        <v>4027.2605479067984</v>
      </c>
      <c r="AD3654" s="19">
        <v>407.98977661100002</v>
      </c>
      <c r="AE3654" s="19">
        <v>3468.9472656299999</v>
      </c>
      <c r="AF3654">
        <f t="shared" si="739"/>
        <v>1.2651505590478303E-4</v>
      </c>
      <c r="AG3654" s="23">
        <f t="shared" ref="AG3654:AG3717" si="747" xml:space="preserve"> Y3654*(1-(AC3654*AF3654))</f>
        <v>13.546768623020624</v>
      </c>
      <c r="AH3654" s="25">
        <f t="shared" si="740"/>
        <v>18.895458771898323</v>
      </c>
      <c r="AI3654" s="25">
        <f t="shared" ref="AI3654:AI3717" si="748">(AA3654/k)*LN((hTar-dTar)/(zoTar))</f>
        <v>4.6905170236176876E-3</v>
      </c>
    </row>
    <row r="3655" spans="6:35" ht="15">
      <c r="F3655" s="5">
        <v>2006</v>
      </c>
      <c r="G3655" s="5">
        <v>6</v>
      </c>
      <c r="H3655" s="5">
        <v>0</v>
      </c>
      <c r="I3655" s="5">
        <v>153</v>
      </c>
      <c r="J3655" s="5">
        <v>2</v>
      </c>
      <c r="K3655" s="5">
        <v>3.4119999408699999</v>
      </c>
      <c r="L3655" s="5">
        <v>6.2414892017800001E-3</v>
      </c>
      <c r="M3655" s="5">
        <v>1.3500000350200001E-2</v>
      </c>
      <c r="N3655" s="8">
        <f t="shared" ref="N3655:N3718" si="749">IF(M3655&lt;0, 0, IF(M3655=0, 0.0001, IF(M3655&gt;0, M3655)))</f>
        <v>1.3500000350200001E-2</v>
      </c>
      <c r="O3655" s="5">
        <v>0</v>
      </c>
      <c r="P3655" s="5">
        <v>96.736587524399994</v>
      </c>
      <c r="Q3655" s="5">
        <v>16.834835052500001</v>
      </c>
      <c r="R3655" s="5">
        <v>1.9474999979099999E-2</v>
      </c>
      <c r="S3655">
        <f t="shared" si="741"/>
        <v>8.0208899796958767E-4</v>
      </c>
      <c r="T3655">
        <f t="shared" si="742"/>
        <v>8622.6657976603856</v>
      </c>
      <c r="U3655">
        <f t="shared" si="743"/>
        <v>25895.162452343669</v>
      </c>
      <c r="V3655" s="9">
        <v>634.65234375</v>
      </c>
      <c r="W3655" s="9">
        <v>7570.6865234400002</v>
      </c>
      <c r="X3655">
        <f t="shared" ref="X3655:X3718" si="750" xml:space="preserve"> (1/(U3655 + W3655 + V3655))</f>
        <v>2.9325082075176809E-5</v>
      </c>
      <c r="Y3655">
        <f t="shared" ref="Y3655:Y3718" si="751" xml:space="preserve"> Q3655/(1-(T3655*X3655))</f>
        <v>22.532381702089676</v>
      </c>
      <c r="Z3655">
        <f t="shared" si="744"/>
        <v>1.665956888057964E-2</v>
      </c>
      <c r="AA3655">
        <f t="shared" si="745"/>
        <v>2.3631642616136553E-3</v>
      </c>
      <c r="AB3655">
        <f>(1/(AA3655*k))*(LN((50-dTar)/(hTar-dTar)))</f>
        <v>1849.2768860314432</v>
      </c>
      <c r="AC3655">
        <f t="shared" si="746"/>
        <v>2983.155817347671</v>
      </c>
      <c r="AD3655" s="19">
        <v>407.92910766599999</v>
      </c>
      <c r="AE3655" s="19">
        <v>2569.5905761700001</v>
      </c>
      <c r="AF3655">
        <f t="shared" ref="AF3655:AF3718" si="752" xml:space="preserve"> (1/(AC3655 + AE3655 + AD3655))</f>
        <v>1.67766220422739E-4</v>
      </c>
      <c r="AG3655" s="23">
        <f t="shared" si="747"/>
        <v>11.255538072548198</v>
      </c>
      <c r="AH3655" s="25">
        <f t="shared" ref="AH3655:AH3718" si="753">Y3655*(1-AB3655*AF3655)</f>
        <v>15.541796044367207</v>
      </c>
      <c r="AI3655" s="25">
        <f t="shared" si="748"/>
        <v>6.3321982876830768E-3</v>
      </c>
    </row>
    <row r="3656" spans="6:35" ht="15">
      <c r="F3656" s="5">
        <v>2006</v>
      </c>
      <c r="G3656" s="5">
        <v>6</v>
      </c>
      <c r="H3656" s="5">
        <v>0</v>
      </c>
      <c r="I3656" s="5">
        <v>153</v>
      </c>
      <c r="J3656" s="5">
        <v>3</v>
      </c>
      <c r="K3656" s="5">
        <v>2.9855000972700001</v>
      </c>
      <c r="L3656" s="5">
        <v>6.0556968674099999E-3</v>
      </c>
      <c r="M3656" s="5">
        <v>7.4999998323599998E-3</v>
      </c>
      <c r="N3656" s="8">
        <f t="shared" si="749"/>
        <v>7.4999998323599998E-3</v>
      </c>
      <c r="O3656" s="5">
        <v>0</v>
      </c>
      <c r="P3656" s="5">
        <v>96.736587524399994</v>
      </c>
      <c r="Q3656" s="5">
        <v>19.120155334500001</v>
      </c>
      <c r="R3656" s="5">
        <v>0</v>
      </c>
      <c r="S3656">
        <f t="shared" si="741"/>
        <v>4.4560497735250703E-4</v>
      </c>
      <c r="T3656">
        <f t="shared" si="742"/>
        <v>15520.799185330605</v>
      </c>
      <c r="U3656">
        <f t="shared" si="743"/>
        <v>46611.294665205707</v>
      </c>
      <c r="V3656" s="9">
        <v>658.60571289100005</v>
      </c>
      <c r="W3656" s="9">
        <v>13627.2363281</v>
      </c>
      <c r="X3656">
        <f t="shared" si="750"/>
        <v>1.6421133309183039E-5</v>
      </c>
      <c r="Y3656">
        <f t="shared" si="751"/>
        <v>25.660129857623172</v>
      </c>
      <c r="Z3656">
        <f t="shared" si="744"/>
        <v>9.2553155978019018E-3</v>
      </c>
      <c r="AA3656">
        <f t="shared" si="745"/>
        <v>1.3128689708277665E-3</v>
      </c>
      <c r="AB3656">
        <f>(1/(AA3656*k))*(LN((50-dTar)/(hTar-dTar)))</f>
        <v>3328.6985556085697</v>
      </c>
      <c r="AC3656">
        <f t="shared" si="746"/>
        <v>5369.6807305423999</v>
      </c>
      <c r="AD3656" s="19">
        <v>408.03314209000001</v>
      </c>
      <c r="AE3656" s="19">
        <v>4625.2626953099998</v>
      </c>
      <c r="AF3656">
        <f t="shared" si="752"/>
        <v>9.612633398421559E-5</v>
      </c>
      <c r="AG3656" s="23">
        <f t="shared" si="747"/>
        <v>12.415199049618129</v>
      </c>
      <c r="AH3656" s="25">
        <f t="shared" si="753"/>
        <v>17.449514690324687</v>
      </c>
      <c r="AI3656" s="25">
        <f t="shared" si="748"/>
        <v>3.5178877677132648E-3</v>
      </c>
    </row>
    <row r="3657" spans="6:35" ht="15">
      <c r="F3657" s="5">
        <v>2006</v>
      </c>
      <c r="G3657" s="5">
        <v>6</v>
      </c>
      <c r="H3657" s="5">
        <v>0</v>
      </c>
      <c r="I3657" s="5">
        <v>153</v>
      </c>
      <c r="J3657" s="5">
        <v>4</v>
      </c>
      <c r="K3657" s="5">
        <v>3.3829998969999999</v>
      </c>
      <c r="L3657" s="5">
        <v>5.8394041843699996E-3</v>
      </c>
      <c r="M3657" s="5">
        <v>0.39399999380099998</v>
      </c>
      <c r="N3657" s="8">
        <f t="shared" si="749"/>
        <v>0.39399999380099998</v>
      </c>
      <c r="O3657" s="5">
        <v>0</v>
      </c>
      <c r="P3657" s="5">
        <v>96.736587524399994</v>
      </c>
      <c r="Q3657" s="5">
        <v>14.6353597641</v>
      </c>
      <c r="R3657" s="5">
        <v>0</v>
      </c>
      <c r="S3657">
        <f t="shared" si="741"/>
        <v>2.3409114965184875E-2</v>
      </c>
      <c r="T3657">
        <f t="shared" si="742"/>
        <v>295.44668304453489</v>
      </c>
      <c r="U3657">
        <f t="shared" si="743"/>
        <v>887.27083166324178</v>
      </c>
      <c r="V3657" s="9">
        <v>442.10406494099999</v>
      </c>
      <c r="W3657" s="9">
        <v>259.40170288100001</v>
      </c>
      <c r="X3657">
        <f t="shared" si="750"/>
        <v>6.2941511117673593E-4</v>
      </c>
      <c r="Y3657">
        <f t="shared" si="751"/>
        <v>17.978643208255161</v>
      </c>
      <c r="Z3657">
        <f t="shared" si="744"/>
        <v>0.48621258262252337</v>
      </c>
      <c r="AA3657">
        <f t="shared" si="745"/>
        <v>6.8969383723959027E-2</v>
      </c>
      <c r="AB3657">
        <f>(1/(AA3657*k))*(LN((50-dTar)/(hTar-dTar)))</f>
        <v>63.363550766070809</v>
      </c>
      <c r="AC3657">
        <f t="shared" si="746"/>
        <v>102.21473404193874</v>
      </c>
      <c r="AD3657" s="19">
        <v>401.49050903300002</v>
      </c>
      <c r="AE3657" s="19">
        <v>88.044342040999993</v>
      </c>
      <c r="AF3657">
        <f t="shared" si="752"/>
        <v>1.6899040154021816E-3</v>
      </c>
      <c r="AG3657" s="23">
        <f t="shared" si="747"/>
        <v>14.873136622041566</v>
      </c>
      <c r="AH3657" s="25">
        <f t="shared" si="753"/>
        <v>16.053520317956632</v>
      </c>
      <c r="AI3657" s="25">
        <f t="shared" si="748"/>
        <v>0.18480637195367736</v>
      </c>
    </row>
    <row r="3658" spans="6:35" ht="15">
      <c r="F3658" s="5">
        <v>2006</v>
      </c>
      <c r="G3658" s="5">
        <v>6</v>
      </c>
      <c r="H3658" s="5">
        <v>0</v>
      </c>
      <c r="I3658" s="5">
        <v>153</v>
      </c>
      <c r="J3658" s="5">
        <v>5</v>
      </c>
      <c r="K3658" s="5">
        <v>3.6995000839199998</v>
      </c>
      <c r="L3658" s="5">
        <v>5.5733569897700001E-3</v>
      </c>
      <c r="M3658" s="5">
        <v>6.5000001341099997E-3</v>
      </c>
      <c r="N3658" s="8">
        <f t="shared" si="749"/>
        <v>6.5000001341099997E-3</v>
      </c>
      <c r="O3658" s="5">
        <v>0</v>
      </c>
      <c r="P3658" s="5">
        <v>96.736587524399994</v>
      </c>
      <c r="Q3658" s="5">
        <v>15.6271848679</v>
      </c>
      <c r="R3658" s="5">
        <v>5.7399999350299998E-2</v>
      </c>
      <c r="S3658">
        <f t="shared" si="741"/>
        <v>3.8619099697232502E-4</v>
      </c>
      <c r="T3658">
        <f t="shared" si="742"/>
        <v>17908.61367482286</v>
      </c>
      <c r="U3658">
        <f t="shared" si="743"/>
        <v>53782.260763444065</v>
      </c>
      <c r="V3658" s="9">
        <v>678.84649658199999</v>
      </c>
      <c r="W3658" s="9">
        <v>15723.734375</v>
      </c>
      <c r="X3658">
        <f t="shared" si="750"/>
        <v>1.4248090851300653E-5</v>
      </c>
      <c r="Y3658">
        <f t="shared" si="751"/>
        <v>20.980693098013909</v>
      </c>
      <c r="Z3658">
        <f t="shared" si="744"/>
        <v>8.0212738628838778E-3</v>
      </c>
      <c r="AA3658">
        <f t="shared" si="745"/>
        <v>1.1378198236257939E-3</v>
      </c>
      <c r="AB3658">
        <f>(1/(AA3658*k))*(LN((50-dTar)/(hTar-dTar)))</f>
        <v>3840.8058606078112</v>
      </c>
      <c r="AC3658">
        <f t="shared" si="746"/>
        <v>6195.7851919966115</v>
      </c>
      <c r="AD3658" s="19">
        <v>416.52590942400002</v>
      </c>
      <c r="AE3658" s="19">
        <v>5336.8417968800004</v>
      </c>
      <c r="AF3658">
        <f t="shared" si="752"/>
        <v>8.3687940769610407E-5</v>
      </c>
      <c r="AG3658" s="23">
        <f t="shared" si="747"/>
        <v>10.101941380560588</v>
      </c>
      <c r="AH3658" s="25">
        <f t="shared" si="753"/>
        <v>14.23688709801486</v>
      </c>
      <c r="AI3658" s="25">
        <f t="shared" si="748"/>
        <v>3.0488361964036057E-3</v>
      </c>
    </row>
    <row r="3659" spans="6:35" ht="15">
      <c r="F3659" s="5">
        <v>2006</v>
      </c>
      <c r="G3659" s="5">
        <v>6</v>
      </c>
      <c r="H3659" s="5">
        <v>0</v>
      </c>
      <c r="I3659" s="5">
        <v>153</v>
      </c>
      <c r="J3659" s="5">
        <v>6</v>
      </c>
      <c r="K3659" s="5">
        <v>4.0364999771100001</v>
      </c>
      <c r="L3659" s="5">
        <v>8.1532606854999995E-3</v>
      </c>
      <c r="M3659" s="5">
        <v>7.0000002160699997E-3</v>
      </c>
      <c r="N3659" s="8">
        <f t="shared" si="749"/>
        <v>7.0000002160699997E-3</v>
      </c>
      <c r="O3659" s="5">
        <v>1.0499999523200001</v>
      </c>
      <c r="P3659" s="5">
        <v>96.736587524399994</v>
      </c>
      <c r="Q3659" s="5">
        <v>16.102485656700001</v>
      </c>
      <c r="R3659" s="5">
        <v>3.0749998986700001E-3</v>
      </c>
      <c r="S3659">
        <f t="shared" si="741"/>
        <v>4.1589800099607437E-4</v>
      </c>
      <c r="T3659">
        <f t="shared" si="742"/>
        <v>16629.426813564642</v>
      </c>
      <c r="U3659">
        <f t="shared" si="743"/>
        <v>49940.670197777821</v>
      </c>
      <c r="V3659" s="9">
        <v>676.480957031</v>
      </c>
      <c r="W3659" s="9">
        <v>14600.6083984</v>
      </c>
      <c r="X3659">
        <f t="shared" si="750"/>
        <v>1.5333246754423325E-5</v>
      </c>
      <c r="Y3659">
        <f t="shared" si="751"/>
        <v>21.613584549090767</v>
      </c>
      <c r="Z3659">
        <f t="shared" si="744"/>
        <v>8.638295017671084E-3</v>
      </c>
      <c r="AA3659">
        <f t="shared" si="745"/>
        <v>1.2253444379843608E-3</v>
      </c>
      <c r="AB3659">
        <f>(1/(AA3659*k))*(LN((50-dTar)/(hTar-dTar)))</f>
        <v>3566.4625483479545</v>
      </c>
      <c r="AC3659">
        <f t="shared" si="746"/>
        <v>5753.2290479706453</v>
      </c>
      <c r="AD3659" s="19">
        <v>416.53884887700002</v>
      </c>
      <c r="AE3659" s="19">
        <v>4955.6386718800004</v>
      </c>
      <c r="AF3659">
        <f t="shared" si="752"/>
        <v>8.9884355580396991E-5</v>
      </c>
      <c r="AG3659" s="23">
        <f t="shared" si="747"/>
        <v>10.436653468825577</v>
      </c>
      <c r="AH3659" s="25">
        <f t="shared" si="753"/>
        <v>14.684935303447968</v>
      </c>
      <c r="AI3659" s="25">
        <f t="shared" si="748"/>
        <v>3.2833620912700911E-3</v>
      </c>
    </row>
    <row r="3660" spans="6:35" ht="15">
      <c r="F3660" s="5">
        <v>2006</v>
      </c>
      <c r="G3660" s="5">
        <v>6</v>
      </c>
      <c r="H3660" s="5">
        <v>0</v>
      </c>
      <c r="I3660" s="5">
        <v>153</v>
      </c>
      <c r="J3660" s="5">
        <v>7</v>
      </c>
      <c r="K3660" s="5">
        <v>4.3870000839200003</v>
      </c>
      <c r="L3660" s="5">
        <v>7.5208852067600003E-3</v>
      </c>
      <c r="M3660" s="5">
        <v>8.0000003799800008E-3</v>
      </c>
      <c r="N3660" s="8">
        <f t="shared" si="749"/>
        <v>8.0000003799800008E-3</v>
      </c>
      <c r="O3660" s="5">
        <v>0</v>
      </c>
      <c r="P3660" s="5">
        <v>96.736587524399994</v>
      </c>
      <c r="Q3660" s="5">
        <v>16.019550323499999</v>
      </c>
      <c r="R3660" s="5">
        <v>0</v>
      </c>
      <c r="S3660">
        <f t="shared" si="741"/>
        <v>4.753120090429788E-4</v>
      </c>
      <c r="T3660">
        <f t="shared" si="742"/>
        <v>14550.74821988493</v>
      </c>
      <c r="U3660">
        <f t="shared" si="743"/>
        <v>43698.085696340844</v>
      </c>
      <c r="V3660" s="9">
        <v>656.41564941399997</v>
      </c>
      <c r="W3660" s="9">
        <v>12775.5332031</v>
      </c>
      <c r="X3660">
        <f t="shared" si="750"/>
        <v>1.7503927800793616E-5</v>
      </c>
      <c r="Y3660">
        <f t="shared" si="751"/>
        <v>21.493959677196269</v>
      </c>
      <c r="Z3660">
        <f t="shared" si="744"/>
        <v>9.8723373272331556E-3</v>
      </c>
      <c r="AA3660">
        <f t="shared" si="745"/>
        <v>1.4003936666997438E-3</v>
      </c>
      <c r="AB3660">
        <f>(1/(AA3660*k))*(LN((50-dTar)/(hTar-dTar)))</f>
        <v>3120.6546779068599</v>
      </c>
      <c r="AC3660">
        <f t="shared" si="746"/>
        <v>5034.0753332558461</v>
      </c>
      <c r="AD3660" s="19">
        <v>408.02447509799998</v>
      </c>
      <c r="AE3660" s="19">
        <v>4336.1840820300004</v>
      </c>
      <c r="AF3660">
        <f t="shared" si="752"/>
        <v>1.0226743375526448E-4</v>
      </c>
      <c r="AG3660" s="23">
        <f t="shared" si="747"/>
        <v>10.42839710630613</v>
      </c>
      <c r="AH3660" s="25">
        <f t="shared" si="753"/>
        <v>14.634348464706619</v>
      </c>
      <c r="AI3660" s="25">
        <f t="shared" si="748"/>
        <v>3.7524138809983698E-3</v>
      </c>
    </row>
    <row r="3661" spans="6:35" ht="15">
      <c r="F3661" s="5">
        <v>2006</v>
      </c>
      <c r="G3661" s="5">
        <v>6</v>
      </c>
      <c r="H3661" s="5">
        <v>0</v>
      </c>
      <c r="I3661" s="5">
        <v>153</v>
      </c>
      <c r="J3661" s="5">
        <v>8</v>
      </c>
      <c r="K3661" s="5">
        <v>4.8125</v>
      </c>
      <c r="L3661" s="5">
        <v>6.4569851383599998E-3</v>
      </c>
      <c r="M3661" s="5">
        <v>4.4500000774900003E-2</v>
      </c>
      <c r="N3661" s="8">
        <f t="shared" si="749"/>
        <v>4.4500000774900003E-2</v>
      </c>
      <c r="O3661" s="5">
        <v>0</v>
      </c>
      <c r="P3661" s="5">
        <v>96.736587524399994</v>
      </c>
      <c r="Q3661" s="5">
        <v>19.589149475100001</v>
      </c>
      <c r="R3661" s="5">
        <v>59.983001709</v>
      </c>
      <c r="S3661">
        <f t="shared" si="741"/>
        <v>2.6439229707617478E-3</v>
      </c>
      <c r="T3661">
        <f t="shared" si="742"/>
        <v>2615.8649272143598</v>
      </c>
      <c r="U3661">
        <f t="shared" si="743"/>
        <v>7855.8358671379347</v>
      </c>
      <c r="V3661" s="9">
        <v>561.72564697300004</v>
      </c>
      <c r="W3661" s="9">
        <v>2296.7253418</v>
      </c>
      <c r="X3661">
        <f t="shared" si="750"/>
        <v>9.3333323388510248E-5</v>
      </c>
      <c r="Y3661">
        <f t="shared" si="751"/>
        <v>25.916625311385683</v>
      </c>
      <c r="Z3661">
        <f t="shared" si="744"/>
        <v>5.491487473067444E-2</v>
      </c>
      <c r="AA3661">
        <f t="shared" si="745"/>
        <v>7.7896895366721761E-3</v>
      </c>
      <c r="AB3661">
        <f>(1/(AA3661*k))*(LN((50-dTar)/(hTar-dTar)))</f>
        <v>561.01658818673025</v>
      </c>
      <c r="AC3661">
        <f t="shared" si="746"/>
        <v>905.00233432827906</v>
      </c>
      <c r="AD3661" s="19">
        <v>393.62225341800001</v>
      </c>
      <c r="AE3661" s="19">
        <v>779.53869628899997</v>
      </c>
      <c r="AF3661">
        <f t="shared" si="752"/>
        <v>4.8119414277122984E-4</v>
      </c>
      <c r="AG3661" s="23">
        <f t="shared" si="747"/>
        <v>14.630406088432055</v>
      </c>
      <c r="AH3661" s="25">
        <f t="shared" si="753"/>
        <v>18.920227664866285</v>
      </c>
      <c r="AI3661" s="25">
        <f t="shared" si="748"/>
        <v>2.0872801585115727E-2</v>
      </c>
    </row>
    <row r="3662" spans="6:35" ht="15">
      <c r="F3662" s="5">
        <v>2006</v>
      </c>
      <c r="G3662" s="5">
        <v>6</v>
      </c>
      <c r="H3662" s="5">
        <v>0</v>
      </c>
      <c r="I3662" s="5">
        <v>153</v>
      </c>
      <c r="J3662" s="5">
        <v>9</v>
      </c>
      <c r="K3662" s="5">
        <v>5.5524997711199999</v>
      </c>
      <c r="L3662" s="5">
        <v>2.53820363432E-2</v>
      </c>
      <c r="M3662" s="5">
        <v>0.31150001287500001</v>
      </c>
      <c r="N3662" s="8">
        <f t="shared" si="749"/>
        <v>0.31150001287500001</v>
      </c>
      <c r="O3662" s="5">
        <v>0</v>
      </c>
      <c r="P3662" s="5">
        <v>96.736587524399994</v>
      </c>
      <c r="Q3662" s="5">
        <v>26.568784713700001</v>
      </c>
      <c r="R3662" s="5">
        <v>197.3125</v>
      </c>
      <c r="S3662">
        <f t="shared" si="741"/>
        <v>1.8507461238008109E-2</v>
      </c>
      <c r="T3662">
        <f t="shared" si="742"/>
        <v>373.69498066372358</v>
      </c>
      <c r="U3662">
        <f t="shared" si="743"/>
        <v>1122.2622398908477</v>
      </c>
      <c r="V3662" s="9">
        <v>439.58856201200001</v>
      </c>
      <c r="W3662" s="9">
        <v>328.103607178</v>
      </c>
      <c r="X3662">
        <f t="shared" si="750"/>
        <v>5.2911329246631712E-4</v>
      </c>
      <c r="Y3662">
        <f t="shared" si="751"/>
        <v>33.116886775765714</v>
      </c>
      <c r="Z3662">
        <f t="shared" si="744"/>
        <v>0.38440413230919857</v>
      </c>
      <c r="AA3662">
        <f t="shared" si="745"/>
        <v>5.4527828060944306E-2</v>
      </c>
      <c r="AB3662">
        <f>(1/(AA3662*k))*(LN((50-dTar)/(hTar-dTar)))</f>
        <v>80.145224966842619</v>
      </c>
      <c r="AC3662">
        <f t="shared" si="746"/>
        <v>129.28604466881831</v>
      </c>
      <c r="AD3662" s="19">
        <v>350.80285644499997</v>
      </c>
      <c r="AE3662" s="19">
        <v>111.362670898</v>
      </c>
      <c r="AF3662">
        <f t="shared" si="752"/>
        <v>1.6907555027683961E-3</v>
      </c>
      <c r="AG3662" s="23">
        <f t="shared" si="747"/>
        <v>25.877830349860581</v>
      </c>
      <c r="AH3662" s="25">
        <f t="shared" si="753"/>
        <v>28.629350574252054</v>
      </c>
      <c r="AI3662" s="25">
        <f t="shared" si="748"/>
        <v>0.14610961459057367</v>
      </c>
    </row>
    <row r="3663" spans="6:35" ht="15">
      <c r="F3663" s="5">
        <v>2006</v>
      </c>
      <c r="G3663" s="5">
        <v>6</v>
      </c>
      <c r="H3663" s="5">
        <v>0</v>
      </c>
      <c r="I3663" s="5">
        <v>153</v>
      </c>
      <c r="J3663" s="5">
        <v>10</v>
      </c>
      <c r="K3663" s="5">
        <v>6.5269999504099996</v>
      </c>
      <c r="L3663" s="5">
        <v>5.8669805526700002E-2</v>
      </c>
      <c r="M3663" s="5">
        <v>2.5000000372500001E-2</v>
      </c>
      <c r="N3663" s="8">
        <f t="shared" si="749"/>
        <v>2.5000000372500001E-2</v>
      </c>
      <c r="O3663" s="5">
        <v>0</v>
      </c>
      <c r="P3663" s="5">
        <v>96.736587524399994</v>
      </c>
      <c r="Q3663" s="5">
        <v>27.8074741364</v>
      </c>
      <c r="R3663" s="5">
        <v>385.70748901399998</v>
      </c>
      <c r="S3663">
        <f t="shared" si="741"/>
        <v>1.4853499798406136E-3</v>
      </c>
      <c r="T3663">
        <f t="shared" si="742"/>
        <v>4656.23958214494</v>
      </c>
      <c r="U3663">
        <f t="shared" si="743"/>
        <v>13983.387878652533</v>
      </c>
      <c r="V3663" s="9">
        <v>565.519042969</v>
      </c>
      <c r="W3663" s="9">
        <v>4088.1706543</v>
      </c>
      <c r="X3663">
        <f t="shared" si="750"/>
        <v>5.3656481061814416E-5</v>
      </c>
      <c r="Y3663">
        <f t="shared" si="751"/>
        <v>37.068597240109028</v>
      </c>
      <c r="Z3663">
        <f t="shared" si="744"/>
        <v>3.0851053141936424E-2</v>
      </c>
      <c r="AA3663">
        <f t="shared" si="745"/>
        <v>4.3762300657825418E-3</v>
      </c>
      <c r="AB3663">
        <f>(1/(AA3663*k))*(LN((50-dTar)/(hTar-dTar)))</f>
        <v>998.60952948236775</v>
      </c>
      <c r="AC3663">
        <f t="shared" si="746"/>
        <v>1610.9041591533169</v>
      </c>
      <c r="AD3663" s="19">
        <v>250.752029419</v>
      </c>
      <c r="AE3663" s="19">
        <v>1387.5789794899999</v>
      </c>
      <c r="AF3663">
        <f t="shared" si="752"/>
        <v>3.077647348610813E-4</v>
      </c>
      <c r="AG3663" s="23">
        <f t="shared" si="747"/>
        <v>18.690746952442332</v>
      </c>
      <c r="AH3663" s="25">
        <f t="shared" si="753"/>
        <v>25.676053292423088</v>
      </c>
      <c r="AI3663" s="25">
        <f t="shared" si="748"/>
        <v>1.1726292995872077E-2</v>
      </c>
    </row>
    <row r="3664" spans="6:35" ht="15">
      <c r="F3664" s="5">
        <v>2006</v>
      </c>
      <c r="G3664" s="5">
        <v>6</v>
      </c>
      <c r="H3664" s="5">
        <v>0</v>
      </c>
      <c r="I3664" s="5">
        <v>153</v>
      </c>
      <c r="J3664" s="5">
        <v>11</v>
      </c>
      <c r="K3664" s="5">
        <v>7.79500007629</v>
      </c>
      <c r="L3664" s="5">
        <v>0.13963592052500001</v>
      </c>
      <c r="M3664" s="5">
        <v>0.24899999797299999</v>
      </c>
      <c r="N3664" s="8">
        <f t="shared" si="749"/>
        <v>0.24899999797299999</v>
      </c>
      <c r="O3664" s="5">
        <v>0</v>
      </c>
      <c r="P3664" s="5">
        <v>96.736587524399994</v>
      </c>
      <c r="Q3664" s="5">
        <v>27.461185455300001</v>
      </c>
      <c r="R3664" s="5">
        <v>737.89752197300004</v>
      </c>
      <c r="S3664">
        <f t="shared" si="741"/>
        <v>1.4794085458348458E-2</v>
      </c>
      <c r="T3664">
        <f t="shared" si="742"/>
        <v>467.4939447216185</v>
      </c>
      <c r="U3664">
        <f t="shared" si="743"/>
        <v>1403.9546386383192</v>
      </c>
      <c r="V3664" s="9">
        <v>427.75094604499998</v>
      </c>
      <c r="W3664" s="9">
        <v>410.458892822</v>
      </c>
      <c r="X3664">
        <f t="shared" si="750"/>
        <v>4.4599761080535075E-4</v>
      </c>
      <c r="Y3664">
        <f t="shared" si="751"/>
        <v>34.695169272618976</v>
      </c>
      <c r="Z3664">
        <f t="shared" si="744"/>
        <v>0.30727648221386372</v>
      </c>
      <c r="AA3664">
        <f t="shared" si="745"/>
        <v>4.3587250450919338E-2</v>
      </c>
      <c r="AB3664">
        <f>(1/(AA3664*k))*(LN((50-dTar)/(hTar-dTar)))</f>
        <v>100.2620032621379</v>
      </c>
      <c r="AC3664">
        <f t="shared" si="746"/>
        <v>161.73736910335896</v>
      </c>
      <c r="AD3664" s="19">
        <v>146.832931519</v>
      </c>
      <c r="AE3664" s="19">
        <v>139.31513977099999</v>
      </c>
      <c r="AF3664">
        <f t="shared" si="752"/>
        <v>2.2327137919949842E-3</v>
      </c>
      <c r="AG3664" s="23">
        <f t="shared" si="747"/>
        <v>22.166283774977561</v>
      </c>
      <c r="AH3664" s="25">
        <f t="shared" si="753"/>
        <v>26.928435056528727</v>
      </c>
      <c r="AI3664" s="25">
        <f t="shared" si="748"/>
        <v>0.11679387554788925</v>
      </c>
    </row>
    <row r="3665" spans="6:35" ht="15">
      <c r="F3665" s="5">
        <v>2006</v>
      </c>
      <c r="G3665" s="5">
        <v>6</v>
      </c>
      <c r="H3665" s="5">
        <v>0</v>
      </c>
      <c r="I3665" s="5">
        <v>153</v>
      </c>
      <c r="J3665" s="5">
        <v>12</v>
      </c>
      <c r="K3665" s="5">
        <v>8.6000003814700001</v>
      </c>
      <c r="L3665" s="5">
        <v>0.20447815954699999</v>
      </c>
      <c r="M3665" s="5">
        <v>0.42550000548400002</v>
      </c>
      <c r="N3665" s="8">
        <f t="shared" si="749"/>
        <v>0.42550000548400002</v>
      </c>
      <c r="O3665" s="5">
        <v>0</v>
      </c>
      <c r="P3665" s="5">
        <v>96.736587524399994</v>
      </c>
      <c r="Q3665" s="5">
        <v>27.942304611200001</v>
      </c>
      <c r="R3665" s="5">
        <v>748.76251220699999</v>
      </c>
      <c r="S3665">
        <f t="shared" si="741"/>
        <v>2.5280656606031831E-2</v>
      </c>
      <c r="T3665">
        <f t="shared" si="742"/>
        <v>273.57459409586295</v>
      </c>
      <c r="U3665">
        <f t="shared" si="743"/>
        <v>821.58565844782504</v>
      </c>
      <c r="V3665" s="9">
        <v>412.31640625</v>
      </c>
      <c r="W3665" s="9">
        <v>240.19804382300001</v>
      </c>
      <c r="X3665">
        <f t="shared" si="750"/>
        <v>6.7837997855073947E-4</v>
      </c>
      <c r="Y3665">
        <f t="shared" si="751"/>
        <v>34.309769983873515</v>
      </c>
      <c r="Z3665">
        <f t="shared" si="744"/>
        <v>0.52508492341947954</v>
      </c>
      <c r="AA3665">
        <f t="shared" si="745"/>
        <v>7.4483435569785483E-2</v>
      </c>
      <c r="AB3665">
        <f>(1/(AA3665*k))*(LN((50-dTar)/(hTar-dTar)))</f>
        <v>58.672710428390381</v>
      </c>
      <c r="AC3665">
        <f t="shared" si="746"/>
        <v>94.647718119498577</v>
      </c>
      <c r="AD3665" s="19">
        <v>127.10995483400001</v>
      </c>
      <c r="AE3665" s="19">
        <v>81.526374816900002</v>
      </c>
      <c r="AF3665">
        <f t="shared" si="752"/>
        <v>3.2972390316982668E-3</v>
      </c>
      <c r="AG3665" s="23">
        <f t="shared" si="747"/>
        <v>23.602509044660202</v>
      </c>
      <c r="AH3665" s="25">
        <f t="shared" si="753"/>
        <v>27.67227218625618</v>
      </c>
      <c r="AI3665" s="25">
        <f t="shared" si="748"/>
        <v>0.19958150638825786</v>
      </c>
    </row>
    <row r="3666" spans="6:35" ht="15">
      <c r="F3666" s="5">
        <v>2006</v>
      </c>
      <c r="G3666" s="5">
        <v>6</v>
      </c>
      <c r="H3666" s="5">
        <v>0</v>
      </c>
      <c r="I3666" s="5">
        <v>153</v>
      </c>
      <c r="J3666" s="5">
        <v>13</v>
      </c>
      <c r="K3666" s="5">
        <v>9.4350004196199997</v>
      </c>
      <c r="L3666" s="5">
        <v>0.25358164310499998</v>
      </c>
      <c r="M3666" s="5">
        <v>0.588999986649</v>
      </c>
      <c r="N3666" s="8">
        <f t="shared" si="749"/>
        <v>0.588999986649</v>
      </c>
      <c r="O3666" s="5">
        <v>0</v>
      </c>
      <c r="P3666" s="5">
        <v>96.736587524399994</v>
      </c>
      <c r="Q3666" s="5">
        <v>25.969324111900001</v>
      </c>
      <c r="R3666" s="5">
        <v>472.93499755900001</v>
      </c>
      <c r="S3666">
        <f t="shared" si="741"/>
        <v>3.4994844210385373E-2</v>
      </c>
      <c r="T3666">
        <f t="shared" si="742"/>
        <v>197.63326642898895</v>
      </c>
      <c r="U3666">
        <f t="shared" si="743"/>
        <v>593.52242801229761</v>
      </c>
      <c r="V3666" s="9">
        <v>411.51095581099997</v>
      </c>
      <c r="W3666" s="9">
        <v>173.521682739</v>
      </c>
      <c r="X3666">
        <f t="shared" si="750"/>
        <v>8.4849662809297402E-4</v>
      </c>
      <c r="Y3666">
        <f t="shared" si="751"/>
        <v>31.201547873763992</v>
      </c>
      <c r="Z3666">
        <f t="shared" si="744"/>
        <v>0.72685078471824893</v>
      </c>
      <c r="AA3666">
        <f t="shared" si="745"/>
        <v>0.10310397647650553</v>
      </c>
      <c r="AB3666">
        <f>(1/(AA3666*k))*(LN((50-dTar)/(hTar-dTar)))</f>
        <v>42.385805050821951</v>
      </c>
      <c r="AC3666">
        <f t="shared" si="746"/>
        <v>68.374542430837408</v>
      </c>
      <c r="AD3666" s="19">
        <v>143.00962829599999</v>
      </c>
      <c r="AE3666" s="19">
        <v>58.895538330100003</v>
      </c>
      <c r="AF3666">
        <f t="shared" si="752"/>
        <v>3.6998707875230802E-3</v>
      </c>
      <c r="AG3666" s="23">
        <f t="shared" si="747"/>
        <v>23.308274766262389</v>
      </c>
      <c r="AH3666" s="25">
        <f t="shared" si="753"/>
        <v>26.308458673410264</v>
      </c>
      <c r="AI3666" s="25">
        <f t="shared" si="748"/>
        <v>0.27627145260399194</v>
      </c>
    </row>
    <row r="3667" spans="6:35" ht="15">
      <c r="F3667" s="5">
        <v>2006</v>
      </c>
      <c r="G3667" s="5">
        <v>6</v>
      </c>
      <c r="H3667" s="5">
        <v>0</v>
      </c>
      <c r="I3667" s="5">
        <v>153</v>
      </c>
      <c r="J3667" s="5">
        <v>14</v>
      </c>
      <c r="K3667" s="5">
        <v>8.6499996185299999</v>
      </c>
      <c r="L3667" s="5">
        <v>0.1362208426</v>
      </c>
      <c r="M3667" s="5">
        <v>0.96899998188000003</v>
      </c>
      <c r="N3667" s="8">
        <f t="shared" si="749"/>
        <v>0.96899998188000003</v>
      </c>
      <c r="O3667" s="5">
        <v>0</v>
      </c>
      <c r="P3667" s="5">
        <v>96.736587524399994</v>
      </c>
      <c r="Q3667" s="5">
        <v>30.967250824000001</v>
      </c>
      <c r="R3667" s="5">
        <v>1058.8249511700001</v>
      </c>
      <c r="S3667">
        <f t="shared" si="741"/>
        <v>5.7572163284215286E-2</v>
      </c>
      <c r="T3667">
        <f t="shared" si="742"/>
        <v>120.13002421550958</v>
      </c>
      <c r="U3667">
        <f t="shared" si="743"/>
        <v>360.76853324277727</v>
      </c>
      <c r="V3667" s="9">
        <v>395.75256347700002</v>
      </c>
      <c r="W3667" s="9">
        <v>105.473953247</v>
      </c>
      <c r="X3667">
        <f t="shared" si="750"/>
        <v>1.1600994692934044E-3</v>
      </c>
      <c r="Y3667">
        <f t="shared" si="751"/>
        <v>35.98177026115453</v>
      </c>
      <c r="Z3667">
        <f t="shared" si="744"/>
        <v>1.1957867796033894</v>
      </c>
      <c r="AA3667">
        <f t="shared" si="745"/>
        <v>0.16962267165046196</v>
      </c>
      <c r="AB3667">
        <f>(1/(AA3667*k))*(LN((50-dTar)/(hTar-dTar)))</f>
        <v>25.763920614946841</v>
      </c>
      <c r="AC3667">
        <f t="shared" si="746"/>
        <v>41.560996214633619</v>
      </c>
      <c r="AD3667" s="19">
        <v>109.325202942</v>
      </c>
      <c r="AE3667" s="19">
        <v>35.7992477417</v>
      </c>
      <c r="AF3667">
        <f t="shared" si="752"/>
        <v>5.3566039378773137E-3</v>
      </c>
      <c r="AG3667" s="23">
        <f t="shared" si="747"/>
        <v>27.971300015800828</v>
      </c>
      <c r="AH3667" s="25">
        <f t="shared" si="753"/>
        <v>31.01602982452323</v>
      </c>
      <c r="AI3667" s="25">
        <f t="shared" si="748"/>
        <v>0.45451110124856908</v>
      </c>
    </row>
    <row r="3668" spans="6:35" ht="15">
      <c r="F3668" s="5">
        <v>2006</v>
      </c>
      <c r="G3668" s="5">
        <v>6</v>
      </c>
      <c r="H3668" s="5">
        <v>0</v>
      </c>
      <c r="I3668" s="5">
        <v>153</v>
      </c>
      <c r="J3668" s="5">
        <v>15</v>
      </c>
      <c r="K3668" s="5">
        <v>10.800000190700001</v>
      </c>
      <c r="L3668" s="5">
        <v>0.31411549448999998</v>
      </c>
      <c r="M3668" s="5">
        <v>0.25350001454400001</v>
      </c>
      <c r="N3668" s="8">
        <f t="shared" si="749"/>
        <v>0.25350001454400001</v>
      </c>
      <c r="O3668" s="5">
        <v>0</v>
      </c>
      <c r="P3668" s="5">
        <v>96.736587524399994</v>
      </c>
      <c r="Q3668" s="5">
        <v>32.314579010000003</v>
      </c>
      <c r="R3668" s="5">
        <v>1028.2800293</v>
      </c>
      <c r="S3668">
        <f t="shared" si="741"/>
        <v>1.5061449435285429E-2</v>
      </c>
      <c r="T3668">
        <f t="shared" si="742"/>
        <v>459.19520556030642</v>
      </c>
      <c r="U3668">
        <f t="shared" si="743"/>
        <v>1379.0322766014986</v>
      </c>
      <c r="V3668" s="9">
        <v>424.206207275</v>
      </c>
      <c r="W3668" s="9">
        <v>403.172607422</v>
      </c>
      <c r="X3668">
        <f t="shared" si="750"/>
        <v>4.532246977654052E-4</v>
      </c>
      <c r="Y3668">
        <f t="shared" si="751"/>
        <v>40.807347346308035</v>
      </c>
      <c r="Z3668">
        <f t="shared" si="744"/>
        <v>0.31282969214598155</v>
      </c>
      <c r="AA3668">
        <f t="shared" si="745"/>
        <v>4.4374974751763448E-2</v>
      </c>
      <c r="AB3668">
        <f>(1/(AA3668*k))*(LN((50-dTar)/(hTar-dTar)))</f>
        <v>98.482197935763935</v>
      </c>
      <c r="AC3668">
        <f t="shared" si="746"/>
        <v>158.86628113744979</v>
      </c>
      <c r="AD3668" s="19">
        <v>87.875785827599998</v>
      </c>
      <c r="AE3668" s="19">
        <v>136.842086792</v>
      </c>
      <c r="AF3668">
        <f t="shared" si="752"/>
        <v>2.6069898618214789E-3</v>
      </c>
      <c r="AG3668" s="23">
        <f t="shared" si="747"/>
        <v>23.906462749030819</v>
      </c>
      <c r="AH3668" s="25">
        <f t="shared" si="753"/>
        <v>30.33038363644123</v>
      </c>
      <c r="AI3668" s="25">
        <f t="shared" si="748"/>
        <v>0.11890461602835228</v>
      </c>
    </row>
    <row r="3669" spans="6:35" ht="15">
      <c r="F3669" s="5">
        <v>2006</v>
      </c>
      <c r="G3669" s="5">
        <v>6</v>
      </c>
      <c r="H3669" s="5">
        <v>0</v>
      </c>
      <c r="I3669" s="5">
        <v>153</v>
      </c>
      <c r="J3669" s="5">
        <v>16</v>
      </c>
      <c r="K3669" s="5">
        <v>10.024999618500001</v>
      </c>
      <c r="L3669" s="5">
        <v>0.25399106740999999</v>
      </c>
      <c r="M3669" s="5">
        <v>0.37349998951000002</v>
      </c>
      <c r="N3669" s="8">
        <f t="shared" si="749"/>
        <v>0.37349998951000002</v>
      </c>
      <c r="O3669" s="5">
        <v>0</v>
      </c>
      <c r="P3669" s="5">
        <v>96.736587524399994</v>
      </c>
      <c r="Q3669" s="5">
        <v>33.881614685099997</v>
      </c>
      <c r="R3669" s="5">
        <v>1011.67498779</v>
      </c>
      <c r="S3669">
        <f t="shared" si="741"/>
        <v>2.2191127744918111E-2</v>
      </c>
      <c r="T3669">
        <f t="shared" si="742"/>
        <v>311.66263603055904</v>
      </c>
      <c r="U3669">
        <f t="shared" si="743"/>
        <v>935.96977776023641</v>
      </c>
      <c r="V3669" s="9">
        <v>413.611328125</v>
      </c>
      <c r="W3669" s="9">
        <v>273.63928222700002</v>
      </c>
      <c r="X3669">
        <f t="shared" si="750"/>
        <v>6.160592901146186E-4</v>
      </c>
      <c r="Y3669">
        <f t="shared" si="751"/>
        <v>41.932829607942651</v>
      </c>
      <c r="Z3669">
        <f t="shared" si="744"/>
        <v>0.46091471412779905</v>
      </c>
      <c r="AA3669">
        <f t="shared" si="745"/>
        <v>6.5380874372350017E-2</v>
      </c>
      <c r="AB3669">
        <f>(1/(AA3669*k))*(LN((50-dTar)/(hTar-dTar)))</f>
        <v>66.841336841249969</v>
      </c>
      <c r="AC3669">
        <f t="shared" si="746"/>
        <v>107.8249148861528</v>
      </c>
      <c r="AD3669" s="19">
        <v>96.586280822800006</v>
      </c>
      <c r="AE3669" s="19">
        <v>92.8767700195</v>
      </c>
      <c r="AF3669">
        <f t="shared" si="752"/>
        <v>3.363741944782974E-3</v>
      </c>
      <c r="AG3669" s="23">
        <f t="shared" si="747"/>
        <v>26.723994052379393</v>
      </c>
      <c r="AH3669" s="25">
        <f t="shared" si="753"/>
        <v>32.50477764605666</v>
      </c>
      <c r="AI3669" s="25">
        <f t="shared" si="748"/>
        <v>0.17519080982763321</v>
      </c>
    </row>
    <row r="3670" spans="6:35" ht="15">
      <c r="F3670" s="5">
        <v>2006</v>
      </c>
      <c r="G3670" s="5">
        <v>6</v>
      </c>
      <c r="H3670" s="5">
        <v>0</v>
      </c>
      <c r="I3670" s="5">
        <v>153</v>
      </c>
      <c r="J3670" s="5">
        <v>17</v>
      </c>
      <c r="K3670" s="5">
        <v>11.114999771100001</v>
      </c>
      <c r="L3670" s="5">
        <v>0.31507650017700001</v>
      </c>
      <c r="M3670" s="5">
        <v>9.9999997764800008E-3</v>
      </c>
      <c r="N3670" s="8">
        <f t="shared" si="749"/>
        <v>9.9999997764800008E-3</v>
      </c>
      <c r="O3670" s="5">
        <v>0</v>
      </c>
      <c r="P3670" s="5">
        <v>96.736587524399994</v>
      </c>
      <c r="Q3670" s="5">
        <v>34.162429809599999</v>
      </c>
      <c r="R3670" s="5">
        <v>420.14749145500002</v>
      </c>
      <c r="S3670">
        <f t="shared" si="741"/>
        <v>5.9413996980334281E-4</v>
      </c>
      <c r="T3670">
        <f t="shared" si="742"/>
        <v>11640.599388997953</v>
      </c>
      <c r="U3670">
        <f t="shared" si="743"/>
        <v>34958.470998904275</v>
      </c>
      <c r="V3670" s="9">
        <v>605.890625</v>
      </c>
      <c r="W3670" s="9">
        <v>10220.4267578</v>
      </c>
      <c r="X3670">
        <f t="shared" si="750"/>
        <v>2.1841315322090748E-5</v>
      </c>
      <c r="Y3670">
        <f t="shared" si="751"/>
        <v>45.809247944693595</v>
      </c>
      <c r="Z3670">
        <f t="shared" si="744"/>
        <v>1.2340420797069205E-2</v>
      </c>
      <c r="AA3670">
        <f t="shared" si="745"/>
        <v>1.7504919611036891E-3</v>
      </c>
      <c r="AB3670">
        <f>(1/(AA3670*k))*(LN((50-dTar)/(hTar-dTar)))</f>
        <v>2496.5239167064265</v>
      </c>
      <c r="AC3670">
        <f t="shared" si="746"/>
        <v>4027.2605479067984</v>
      </c>
      <c r="AD3670" s="19">
        <v>133.42893981899999</v>
      </c>
      <c r="AE3670" s="19">
        <v>3468.9472656299999</v>
      </c>
      <c r="AF3670">
        <f t="shared" si="752"/>
        <v>1.3106783878802128E-4</v>
      </c>
      <c r="AG3670" s="23">
        <f t="shared" si="747"/>
        <v>21.629095869196508</v>
      </c>
      <c r="AH3670" s="25">
        <f t="shared" si="753"/>
        <v>30.819820951336308</v>
      </c>
      <c r="AI3670" s="25">
        <f t="shared" si="748"/>
        <v>4.6905170236176876E-3</v>
      </c>
    </row>
    <row r="3671" spans="6:35" ht="15">
      <c r="F3671" s="5">
        <v>2006</v>
      </c>
      <c r="G3671" s="5">
        <v>6</v>
      </c>
      <c r="H3671" s="5">
        <v>0</v>
      </c>
      <c r="I3671" s="5">
        <v>153</v>
      </c>
      <c r="J3671" s="5">
        <v>18</v>
      </c>
      <c r="K3671" s="5">
        <v>8.9499998092700004</v>
      </c>
      <c r="L3671" s="5">
        <v>0.108122259378</v>
      </c>
      <c r="M3671" s="5">
        <v>1.15000000224E-2</v>
      </c>
      <c r="N3671" s="8">
        <f t="shared" si="749"/>
        <v>1.15000000224E-2</v>
      </c>
      <c r="O3671" s="5">
        <v>1.0499999523200001</v>
      </c>
      <c r="P3671" s="5">
        <v>96.736587524399994</v>
      </c>
      <c r="Q3671" s="5">
        <v>31.929975509599998</v>
      </c>
      <c r="R3671" s="5">
        <v>275.82751464799998</v>
      </c>
      <c r="S3671">
        <f t="shared" si="741"/>
        <v>6.8326098187696709E-4</v>
      </c>
      <c r="T3671">
        <f t="shared" si="742"/>
        <v>10122.260092289924</v>
      </c>
      <c r="U3671">
        <f t="shared" si="743"/>
        <v>30398.669695147404</v>
      </c>
      <c r="V3671" s="9">
        <v>613.30841064499998</v>
      </c>
      <c r="W3671" s="9">
        <v>8887.328125</v>
      </c>
      <c r="X3671">
        <f t="shared" si="750"/>
        <v>2.5063092431122205E-5</v>
      </c>
      <c r="Y3671">
        <f t="shared" si="751"/>
        <v>42.784091641378033</v>
      </c>
      <c r="Z3671">
        <f t="shared" si="744"/>
        <v>1.419148426148018E-2</v>
      </c>
      <c r="AA3671">
        <f t="shared" si="745"/>
        <v>2.0130658041863903E-3</v>
      </c>
      <c r="AB3671">
        <f>(1/(AA3671*k))*(LN((50-dTar)/(hTar-dTar)))</f>
        <v>2170.8903096011572</v>
      </c>
      <c r="AC3671">
        <f t="shared" si="746"/>
        <v>3501.9656087348435</v>
      </c>
      <c r="AD3671" s="19">
        <v>196.878982544</v>
      </c>
      <c r="AE3671" s="19">
        <v>3016.4758300799999</v>
      </c>
      <c r="AF3671">
        <f t="shared" si="752"/>
        <v>1.4891322189472685E-4</v>
      </c>
      <c r="AG3671" s="23">
        <f t="shared" si="747"/>
        <v>20.472659255736485</v>
      </c>
      <c r="AH3671" s="25">
        <f t="shared" si="753"/>
        <v>28.953095632022865</v>
      </c>
      <c r="AI3671" s="25">
        <f t="shared" si="748"/>
        <v>5.3940947082359008E-3</v>
      </c>
    </row>
    <row r="3672" spans="6:35" ht="15">
      <c r="F3672" s="5">
        <v>2006</v>
      </c>
      <c r="G3672" s="5">
        <v>6</v>
      </c>
      <c r="H3672" s="5">
        <v>0</v>
      </c>
      <c r="I3672" s="5">
        <v>153</v>
      </c>
      <c r="J3672" s="5">
        <v>19</v>
      </c>
      <c r="K3672" s="5">
        <v>9.8549995422399999</v>
      </c>
      <c r="L3672" s="5">
        <v>0.164165690541</v>
      </c>
      <c r="M3672" s="5">
        <v>1.04999998584E-2</v>
      </c>
      <c r="N3672" s="8">
        <f t="shared" si="749"/>
        <v>1.04999998584E-2</v>
      </c>
      <c r="O3672" s="5">
        <v>0</v>
      </c>
      <c r="P3672" s="5">
        <v>96.736587524399994</v>
      </c>
      <c r="Q3672" s="5">
        <v>27.276399612399999</v>
      </c>
      <c r="R3672" s="5">
        <v>223.55250549300001</v>
      </c>
      <c r="S3672">
        <f t="shared" si="741"/>
        <v>6.2384697382471548E-4</v>
      </c>
      <c r="T3672">
        <f t="shared" si="742"/>
        <v>11086.285034084831</v>
      </c>
      <c r="U3672">
        <f t="shared" si="743"/>
        <v>33293.781608526173</v>
      </c>
      <c r="V3672" s="9">
        <v>624.68237304700006</v>
      </c>
      <c r="W3672" s="9">
        <v>9733.7402343800004</v>
      </c>
      <c r="X3672">
        <f t="shared" si="750"/>
        <v>2.2908350631112901E-5</v>
      </c>
      <c r="Y3672">
        <f t="shared" si="751"/>
        <v>36.561994750001112</v>
      </c>
      <c r="Z3672">
        <f t="shared" si="744"/>
        <v>1.2957441951807046E-2</v>
      </c>
      <c r="AA3672">
        <f t="shared" si="745"/>
        <v>1.8380165754552532E-3</v>
      </c>
      <c r="AB3672">
        <f>(1/(AA3672*k))*(LN((50-dTar)/(hTar-dTar)))</f>
        <v>2377.6418043538411</v>
      </c>
      <c r="AC3672">
        <f t="shared" si="746"/>
        <v>3835.4862020951978</v>
      </c>
      <c r="AD3672" s="19">
        <v>203.61459350600001</v>
      </c>
      <c r="AE3672" s="19">
        <v>3303.7592773400002</v>
      </c>
      <c r="AF3672">
        <f t="shared" si="752"/>
        <v>1.3618671608424751E-4</v>
      </c>
      <c r="AG3672" s="23">
        <f t="shared" si="747"/>
        <v>17.464119400112324</v>
      </c>
      <c r="AH3672" s="25">
        <f t="shared" si="753"/>
        <v>24.723102778122943</v>
      </c>
      <c r="AI3672" s="25">
        <f t="shared" si="748"/>
        <v>4.925042918465408E-3</v>
      </c>
    </row>
    <row r="3673" spans="6:35" ht="15">
      <c r="F3673" s="5">
        <v>2006</v>
      </c>
      <c r="G3673" s="5">
        <v>6</v>
      </c>
      <c r="H3673" s="5">
        <v>0</v>
      </c>
      <c r="I3673" s="5">
        <v>153</v>
      </c>
      <c r="J3673" s="5">
        <v>20</v>
      </c>
      <c r="K3673" s="5">
        <v>9.4250001907299996</v>
      </c>
      <c r="L3673" s="5">
        <v>0.119321726263</v>
      </c>
      <c r="M3673" s="5">
        <v>1.40000004321E-2</v>
      </c>
      <c r="N3673" s="8">
        <f t="shared" si="749"/>
        <v>1.40000004321E-2</v>
      </c>
      <c r="O3673" s="5">
        <v>0</v>
      </c>
      <c r="P3673" s="5">
        <v>96.736587524399994</v>
      </c>
      <c r="Q3673" s="5">
        <v>17.173849105799999</v>
      </c>
      <c r="R3673" s="5">
        <v>97.323753356899999</v>
      </c>
      <c r="S3673">
        <f t="shared" si="741"/>
        <v>8.3179600198977216E-4</v>
      </c>
      <c r="T3673">
        <f t="shared" si="742"/>
        <v>8314.7134068060786</v>
      </c>
      <c r="U3673">
        <f t="shared" si="743"/>
        <v>24970.335098960255</v>
      </c>
      <c r="V3673" s="9">
        <v>628.36334228500004</v>
      </c>
      <c r="W3673" s="9">
        <v>7300.3041992199996</v>
      </c>
      <c r="X3673">
        <f t="shared" si="750"/>
        <v>3.0396058230957299E-5</v>
      </c>
      <c r="Y3673">
        <f t="shared" si="751"/>
        <v>22.982259186289674</v>
      </c>
      <c r="Z3673">
        <f t="shared" si="744"/>
        <v>1.7276590035292805E-2</v>
      </c>
      <c r="AA3673">
        <f t="shared" si="745"/>
        <v>2.4506888759617193E-3</v>
      </c>
      <c r="AB3673">
        <f>(1/(AA3673*k))*(LN((50-dTar)/(hTar-dTar)))</f>
        <v>1783.2312741790727</v>
      </c>
      <c r="AC3673">
        <f t="shared" si="746"/>
        <v>2876.6145239935422</v>
      </c>
      <c r="AD3673" s="19">
        <v>284.81555175800003</v>
      </c>
      <c r="AE3673" s="19">
        <v>2477.8193359400002</v>
      </c>
      <c r="AF3673">
        <f t="shared" si="752"/>
        <v>1.7732856396221022E-4</v>
      </c>
      <c r="AG3673" s="23">
        <f t="shared" si="747"/>
        <v>11.258872660345208</v>
      </c>
      <c r="AH3673" s="25">
        <f t="shared" si="753"/>
        <v>15.714858803658272</v>
      </c>
      <c r="AI3673" s="25">
        <f t="shared" si="748"/>
        <v>6.5667241825214193E-3</v>
      </c>
    </row>
    <row r="3674" spans="6:35" ht="15">
      <c r="F3674" s="5">
        <v>2006</v>
      </c>
      <c r="G3674" s="5">
        <v>6</v>
      </c>
      <c r="H3674" s="5">
        <v>0</v>
      </c>
      <c r="I3674" s="5">
        <v>153</v>
      </c>
      <c r="J3674" s="5">
        <v>21</v>
      </c>
      <c r="K3674" s="5">
        <v>8.1400003433200006</v>
      </c>
      <c r="L3674" s="5">
        <v>5.1442753523599997E-2</v>
      </c>
      <c r="M3674" s="5">
        <v>1.0999999940400001E-2</v>
      </c>
      <c r="N3674" s="8">
        <f t="shared" si="749"/>
        <v>1.0999999940400001E-2</v>
      </c>
      <c r="O3674" s="5">
        <v>0</v>
      </c>
      <c r="P3674" s="5">
        <v>96.736587524399994</v>
      </c>
      <c r="Q3674" s="5">
        <v>16.898370742800001</v>
      </c>
      <c r="R3674" s="5">
        <v>10.2551250458</v>
      </c>
      <c r="S3674">
        <f t="shared" si="741"/>
        <v>6.5355397785084139E-4</v>
      </c>
      <c r="T3674">
        <f t="shared" si="742"/>
        <v>10582.362901707414</v>
      </c>
      <c r="U3674">
        <f t="shared" si="743"/>
        <v>31780.427642658069</v>
      </c>
      <c r="V3674" s="9">
        <v>644.04681396499996</v>
      </c>
      <c r="W3674" s="9">
        <v>9291.296875</v>
      </c>
      <c r="X3674">
        <f t="shared" si="750"/>
        <v>2.3971749007118079E-5</v>
      </c>
      <c r="Y3674">
        <f t="shared" si="751"/>
        <v>22.642190666996754</v>
      </c>
      <c r="Z3674">
        <f t="shared" si="744"/>
        <v>1.3574463106643616E-2</v>
      </c>
      <c r="AA3674">
        <f t="shared" si="745"/>
        <v>1.9255411898208221E-3</v>
      </c>
      <c r="AB3674">
        <f>(1/(AA3674*k))*(LN((50-dTar)/(hTar-dTar)))</f>
        <v>2269.567158573404</v>
      </c>
      <c r="AC3674">
        <f t="shared" si="746"/>
        <v>3661.1458906453649</v>
      </c>
      <c r="AD3674" s="19">
        <v>407.97244262700002</v>
      </c>
      <c r="AE3674" s="19">
        <v>3153.5883789099998</v>
      </c>
      <c r="AF3674">
        <f t="shared" si="752"/>
        <v>1.3845225063802244E-4</v>
      </c>
      <c r="AG3674" s="23">
        <f t="shared" si="747"/>
        <v>11.165002596233103</v>
      </c>
      <c r="AH3674" s="25">
        <f t="shared" si="753"/>
        <v>15.527410241356845</v>
      </c>
      <c r="AI3674" s="25">
        <f t="shared" si="748"/>
        <v>5.1595688133506557E-3</v>
      </c>
    </row>
    <row r="3675" spans="6:35" ht="15">
      <c r="F3675" s="5">
        <v>2006</v>
      </c>
      <c r="G3675" s="5">
        <v>6</v>
      </c>
      <c r="H3675" s="5">
        <v>0</v>
      </c>
      <c r="I3675" s="5">
        <v>153</v>
      </c>
      <c r="J3675" s="5">
        <v>22</v>
      </c>
      <c r="K3675" s="5">
        <v>7.4000000953700003</v>
      </c>
      <c r="L3675" s="5">
        <v>1.9563870504500001E-2</v>
      </c>
      <c r="M3675" s="5">
        <v>1.0999999940400001E-2</v>
      </c>
      <c r="N3675" s="8">
        <f t="shared" si="749"/>
        <v>1.0999999940400001E-2</v>
      </c>
      <c r="O3675" s="5">
        <v>0</v>
      </c>
      <c r="P3675" s="5">
        <v>96.736587524399994</v>
      </c>
      <c r="Q3675" s="5">
        <v>15.5442495346</v>
      </c>
      <c r="R3675" s="5">
        <v>0.439725011587</v>
      </c>
      <c r="S3675">
        <f t="shared" si="741"/>
        <v>6.5355397785084139E-4</v>
      </c>
      <c r="T3675">
        <f t="shared" si="742"/>
        <v>10582.362901707414</v>
      </c>
      <c r="U3675">
        <f t="shared" si="743"/>
        <v>31780.427642658069</v>
      </c>
      <c r="V3675" s="9">
        <v>644.04681396499996</v>
      </c>
      <c r="W3675" s="9">
        <v>9291.296875</v>
      </c>
      <c r="X3675">
        <f t="shared" si="750"/>
        <v>2.3971749007118079E-5</v>
      </c>
      <c r="Y3675">
        <f t="shared" si="751"/>
        <v>20.827798554943467</v>
      </c>
      <c r="Z3675">
        <f t="shared" si="744"/>
        <v>1.3574463106643616E-2</v>
      </c>
      <c r="AA3675">
        <f t="shared" si="745"/>
        <v>1.9255411898208221E-3</v>
      </c>
      <c r="AB3675">
        <f>(1/(AA3675*k))*(LN((50-dTar)/(hTar-dTar)))</f>
        <v>2269.567158573404</v>
      </c>
      <c r="AC3675">
        <f t="shared" si="746"/>
        <v>3661.1458906453649</v>
      </c>
      <c r="AD3675" s="19">
        <v>407.97244262700002</v>
      </c>
      <c r="AE3675" s="19">
        <v>3153.5883789099998</v>
      </c>
      <c r="AF3675">
        <f t="shared" si="752"/>
        <v>1.3845225063802244E-4</v>
      </c>
      <c r="AG3675" s="23">
        <f t="shared" si="747"/>
        <v>10.270314757075058</v>
      </c>
      <c r="AH3675" s="25">
        <f t="shared" si="753"/>
        <v>14.283148540849307</v>
      </c>
      <c r="AI3675" s="25">
        <f t="shared" si="748"/>
        <v>5.1595688133506557E-3</v>
      </c>
    </row>
    <row r="3676" spans="6:35" ht="15">
      <c r="F3676" s="5">
        <v>2006</v>
      </c>
      <c r="G3676" s="5">
        <v>6</v>
      </c>
      <c r="H3676" s="5">
        <v>0</v>
      </c>
      <c r="I3676" s="5">
        <v>153</v>
      </c>
      <c r="J3676" s="5">
        <v>23</v>
      </c>
      <c r="K3676" s="5">
        <v>6.1459999084500003</v>
      </c>
      <c r="L3676" s="5">
        <v>8.9734401553900004E-3</v>
      </c>
      <c r="M3676" s="5">
        <v>1.15000000224E-2</v>
      </c>
      <c r="N3676" s="8">
        <f t="shared" si="749"/>
        <v>1.15000000224E-2</v>
      </c>
      <c r="O3676" s="5">
        <v>0</v>
      </c>
      <c r="P3676" s="5">
        <v>96.736587524399994</v>
      </c>
      <c r="Q3676" s="5">
        <v>16.411430358899999</v>
      </c>
      <c r="R3676" s="5">
        <v>0.41307500004800002</v>
      </c>
      <c r="S3676">
        <f t="shared" si="741"/>
        <v>6.8326098187696709E-4</v>
      </c>
      <c r="T3676">
        <f t="shared" si="742"/>
        <v>10122.260092289924</v>
      </c>
      <c r="U3676">
        <f t="shared" si="743"/>
        <v>30398.669695147404</v>
      </c>
      <c r="V3676" s="9">
        <v>642.10540771499996</v>
      </c>
      <c r="W3676" s="9">
        <v>8887.328125</v>
      </c>
      <c r="X3676">
        <f t="shared" si="750"/>
        <v>2.5045016395925008E-5</v>
      </c>
      <c r="Y3676">
        <f t="shared" si="751"/>
        <v>21.984859898325713</v>
      </c>
      <c r="Z3676">
        <f t="shared" si="744"/>
        <v>1.419148426148018E-2</v>
      </c>
      <c r="AA3676">
        <f t="shared" si="745"/>
        <v>2.0130658041863903E-3</v>
      </c>
      <c r="AB3676">
        <f>(1/(AA3676*k))*(LN((50-dTar)/(hTar-dTar)))</f>
        <v>2170.8903096011572</v>
      </c>
      <c r="AC3676">
        <f t="shared" si="746"/>
        <v>3501.9656087348435</v>
      </c>
      <c r="AD3676" s="19">
        <v>407.96377563499999</v>
      </c>
      <c r="AE3676" s="19">
        <v>3016.4758300799999</v>
      </c>
      <c r="AF3676">
        <f t="shared" si="752"/>
        <v>1.44375035684283E-4</v>
      </c>
      <c r="AG3676" s="23">
        <f t="shared" si="747"/>
        <v>10.869393665398174</v>
      </c>
      <c r="AH3676" s="25">
        <f t="shared" si="753"/>
        <v>15.09431309467538</v>
      </c>
      <c r="AI3676" s="25">
        <f t="shared" si="748"/>
        <v>5.3940947082359008E-3</v>
      </c>
    </row>
    <row r="3677" spans="6:35" ht="15">
      <c r="F3677" s="5">
        <v>2006</v>
      </c>
      <c r="G3677" s="5">
        <v>6</v>
      </c>
      <c r="H3677" s="5">
        <v>0</v>
      </c>
      <c r="I3677" s="5">
        <v>153</v>
      </c>
      <c r="J3677" s="5">
        <v>24</v>
      </c>
      <c r="K3677" s="5">
        <v>5.4475002288800001</v>
      </c>
      <c r="L3677" s="5">
        <v>5.8494061231600001E-3</v>
      </c>
      <c r="M3677" s="5">
        <v>1.30000002682E-2</v>
      </c>
      <c r="N3677" s="8">
        <f t="shared" si="749"/>
        <v>1.30000002682E-2</v>
      </c>
      <c r="O3677" s="5">
        <v>0</v>
      </c>
      <c r="P3677" s="5">
        <v>96.736587524399994</v>
      </c>
      <c r="Q3677" s="5">
        <v>14.993289947499999</v>
      </c>
      <c r="R3677" s="5">
        <v>0.62012499570799995</v>
      </c>
      <c r="S3677">
        <f t="shared" si="741"/>
        <v>7.7238199394346176E-4</v>
      </c>
      <c r="T3677">
        <f t="shared" si="742"/>
        <v>8954.306837425207</v>
      </c>
      <c r="U3677">
        <f t="shared" si="743"/>
        <v>26891.130381763403</v>
      </c>
      <c r="V3677" s="9">
        <v>636.470214844</v>
      </c>
      <c r="W3677" s="9">
        <v>7861.8671875</v>
      </c>
      <c r="X3677">
        <f t="shared" si="750"/>
        <v>2.8256994597954284E-5</v>
      </c>
      <c r="Y3677">
        <f t="shared" si="751"/>
        <v>20.071924383022427</v>
      </c>
      <c r="Z3677">
        <f t="shared" si="744"/>
        <v>1.6042547725743074E-2</v>
      </c>
      <c r="AA3677">
        <f t="shared" si="745"/>
        <v>2.2756396472480866E-3</v>
      </c>
      <c r="AB3677">
        <f>(1/(AA3677*k))*(LN((50-dTar)/(hTar-dTar)))</f>
        <v>1920.4029303068605</v>
      </c>
      <c r="AC3677">
        <f t="shared" si="746"/>
        <v>3097.8925960030724</v>
      </c>
      <c r="AD3677" s="19">
        <v>407.93777465800002</v>
      </c>
      <c r="AE3677" s="19">
        <v>2668.4208984400002</v>
      </c>
      <c r="AF3677">
        <f t="shared" si="752"/>
        <v>1.6196295816538623E-4</v>
      </c>
      <c r="AG3677" s="23">
        <f t="shared" si="747"/>
        <v>10.000959787706925</v>
      </c>
      <c r="AH3677" s="25">
        <f t="shared" si="753"/>
        <v>13.828870655203211</v>
      </c>
      <c r="AI3677" s="25">
        <f t="shared" si="748"/>
        <v>6.09767239279783E-3</v>
      </c>
    </row>
    <row r="3678" spans="6:35" ht="15">
      <c r="F3678" s="5">
        <v>2006</v>
      </c>
      <c r="G3678" s="5">
        <v>6</v>
      </c>
      <c r="H3678" s="5">
        <v>0</v>
      </c>
      <c r="I3678" s="5">
        <v>154</v>
      </c>
      <c r="J3678" s="5">
        <v>1</v>
      </c>
      <c r="K3678" s="5">
        <v>4.8204998970000004</v>
      </c>
      <c r="L3678" s="5">
        <v>4.7377711162000001E-3</v>
      </c>
      <c r="M3678" s="5">
        <v>1.30000002682E-2</v>
      </c>
      <c r="N3678" s="8">
        <f t="shared" si="749"/>
        <v>1.30000002682E-2</v>
      </c>
      <c r="O3678" s="5">
        <v>0</v>
      </c>
      <c r="P3678" s="5">
        <v>96.736587524399994</v>
      </c>
      <c r="Q3678" s="5">
        <v>17.549240112300001</v>
      </c>
      <c r="R3678" s="5">
        <v>0.11787500232500001</v>
      </c>
      <c r="S3678">
        <f t="shared" si="741"/>
        <v>7.7238199394346176E-4</v>
      </c>
      <c r="T3678">
        <f t="shared" si="742"/>
        <v>8954.306837425207</v>
      </c>
      <c r="U3678">
        <f t="shared" si="743"/>
        <v>26891.130381763403</v>
      </c>
      <c r="V3678" s="9">
        <v>636.470214844</v>
      </c>
      <c r="W3678" s="9">
        <v>7861.8671875</v>
      </c>
      <c r="X3678">
        <f t="shared" si="750"/>
        <v>2.8256994597954284E-5</v>
      </c>
      <c r="Y3678">
        <f t="shared" si="751"/>
        <v>23.493644273338671</v>
      </c>
      <c r="Z3678">
        <f t="shared" si="744"/>
        <v>1.6042547725743074E-2</v>
      </c>
      <c r="AA3678">
        <f t="shared" si="745"/>
        <v>2.2756396472480866E-3</v>
      </c>
      <c r="AB3678">
        <f>(1/(AA3678*k))*(LN((50-dTar)/(hTar-dTar)))</f>
        <v>1920.4029303068605</v>
      </c>
      <c r="AC3678">
        <f t="shared" si="746"/>
        <v>3097.8925960030724</v>
      </c>
      <c r="AD3678" s="19">
        <v>407.93777465800002</v>
      </c>
      <c r="AE3678" s="19">
        <v>2668.4208984400002</v>
      </c>
      <c r="AF3678">
        <f t="shared" si="752"/>
        <v>1.6196295816538623E-4</v>
      </c>
      <c r="AG3678" s="23">
        <f t="shared" si="747"/>
        <v>11.705852770304778</v>
      </c>
      <c r="AH3678" s="25">
        <f t="shared" si="753"/>
        <v>16.186318843955018</v>
      </c>
      <c r="AI3678" s="25">
        <f t="shared" si="748"/>
        <v>6.09767239279783E-3</v>
      </c>
    </row>
    <row r="3679" spans="6:35" ht="15">
      <c r="F3679" s="5">
        <v>2006</v>
      </c>
      <c r="G3679" s="5">
        <v>6</v>
      </c>
      <c r="H3679" s="5">
        <v>0</v>
      </c>
      <c r="I3679" s="5">
        <v>154</v>
      </c>
      <c r="J3679" s="5">
        <v>2</v>
      </c>
      <c r="K3679" s="5">
        <v>4.6009998321500003</v>
      </c>
      <c r="L3679" s="5">
        <v>4.6655610203700003E-3</v>
      </c>
      <c r="M3679" s="5">
        <v>9.4999996945299998E-3</v>
      </c>
      <c r="N3679" s="8">
        <f t="shared" si="749"/>
        <v>9.4999996945299998E-3</v>
      </c>
      <c r="O3679" s="5">
        <v>0</v>
      </c>
      <c r="P3679" s="5">
        <v>96.736587524399994</v>
      </c>
      <c r="Q3679" s="5">
        <v>16.9405651093</v>
      </c>
      <c r="R3679" s="5">
        <v>1.22999995947E-2</v>
      </c>
      <c r="S3679">
        <f t="shared" si="741"/>
        <v>5.6443296578018761E-4</v>
      </c>
      <c r="T3679">
        <f t="shared" si="742"/>
        <v>12253.262634850198</v>
      </c>
      <c r="U3679">
        <f t="shared" si="743"/>
        <v>36798.390885887347</v>
      </c>
      <c r="V3679" s="9">
        <v>650.07159423799999</v>
      </c>
      <c r="W3679" s="9">
        <v>10758.34375</v>
      </c>
      <c r="X3679">
        <f t="shared" si="750"/>
        <v>2.0743958751929953E-5</v>
      </c>
      <c r="Y3679">
        <f t="shared" si="751"/>
        <v>22.714048685876069</v>
      </c>
      <c r="Z3679">
        <f t="shared" si="744"/>
        <v>1.1723399642294338E-2</v>
      </c>
      <c r="AA3679">
        <f t="shared" si="745"/>
        <v>1.6629673467468723E-3</v>
      </c>
      <c r="AB3679">
        <f>(1/(AA3679*k))*(LN((50-dTar)/(hTar-dTar)))</f>
        <v>2627.9199380833629</v>
      </c>
      <c r="AC3679">
        <f t="shared" si="746"/>
        <v>4239.2216709315544</v>
      </c>
      <c r="AD3679" s="19">
        <v>407.99844360399999</v>
      </c>
      <c r="AE3679" s="19">
        <v>3651.5234375</v>
      </c>
      <c r="AF3679">
        <f t="shared" si="752"/>
        <v>1.205001689387926E-4</v>
      </c>
      <c r="AG3679" s="23">
        <f t="shared" si="747"/>
        <v>11.111100984215641</v>
      </c>
      <c r="AH3679" s="25">
        <f t="shared" si="753"/>
        <v>15.521309081147745</v>
      </c>
      <c r="AI3679" s="25">
        <f t="shared" si="748"/>
        <v>4.4559911287558917E-3</v>
      </c>
    </row>
    <row r="3680" spans="6:35" ht="15">
      <c r="F3680" s="5">
        <v>2006</v>
      </c>
      <c r="G3680" s="5">
        <v>6</v>
      </c>
      <c r="H3680" s="5">
        <v>0</v>
      </c>
      <c r="I3680" s="5">
        <v>154</v>
      </c>
      <c r="J3680" s="5">
        <v>3</v>
      </c>
      <c r="K3680" s="5">
        <v>4.2890000343299999</v>
      </c>
      <c r="L3680" s="5">
        <v>4.1496278718100004E-3</v>
      </c>
      <c r="M3680" s="5">
        <v>6.5000001341099997E-3</v>
      </c>
      <c r="N3680" s="8">
        <f t="shared" si="749"/>
        <v>6.5000001341099997E-3</v>
      </c>
      <c r="O3680" s="5">
        <v>0</v>
      </c>
      <c r="P3680" s="5">
        <v>96.736587524399994</v>
      </c>
      <c r="Q3680" s="5">
        <v>16.0331306458</v>
      </c>
      <c r="R3680" s="5">
        <v>0</v>
      </c>
      <c r="S3680">
        <f t="shared" si="741"/>
        <v>3.8619099697232502E-4</v>
      </c>
      <c r="T3680">
        <f t="shared" si="742"/>
        <v>17908.61367482286</v>
      </c>
      <c r="U3680">
        <f t="shared" si="743"/>
        <v>53782.260763444065</v>
      </c>
      <c r="V3680" s="9">
        <v>663.10510253899997</v>
      </c>
      <c r="W3680" s="9">
        <v>15723.734375</v>
      </c>
      <c r="X3680">
        <f t="shared" si="750"/>
        <v>1.4251287198577167E-5</v>
      </c>
      <c r="Y3680">
        <f t="shared" si="751"/>
        <v>21.527360830015677</v>
      </c>
      <c r="Z3680">
        <f t="shared" si="744"/>
        <v>8.0212738628838778E-3</v>
      </c>
      <c r="AA3680">
        <f t="shared" si="745"/>
        <v>1.1378198236257939E-3</v>
      </c>
      <c r="AB3680">
        <f>(1/(AA3680*k))*(LN((50-dTar)/(hTar-dTar)))</f>
        <v>3840.8058606078112</v>
      </c>
      <c r="AC3680">
        <f t="shared" si="746"/>
        <v>6195.7851919966115</v>
      </c>
      <c r="AD3680" s="19">
        <v>408.05047607400002</v>
      </c>
      <c r="AE3680" s="19">
        <v>5336.8417968800004</v>
      </c>
      <c r="AF3680">
        <f t="shared" si="752"/>
        <v>8.3747342052851954E-5</v>
      </c>
      <c r="AG3680" s="23">
        <f t="shared" si="747"/>
        <v>10.357232179871229</v>
      </c>
      <c r="AH3680" s="25">
        <f t="shared" si="753"/>
        <v>14.602928453206207</v>
      </c>
      <c r="AI3680" s="25">
        <f t="shared" si="748"/>
        <v>3.0488361964036057E-3</v>
      </c>
    </row>
    <row r="3681" spans="6:35" ht="15">
      <c r="F3681" s="5">
        <v>2006</v>
      </c>
      <c r="G3681" s="5">
        <v>6</v>
      </c>
      <c r="H3681" s="5">
        <v>0</v>
      </c>
      <c r="I3681" s="5">
        <v>154</v>
      </c>
      <c r="J3681" s="5">
        <v>4</v>
      </c>
      <c r="K3681" s="5">
        <v>4.0514998436000003</v>
      </c>
      <c r="L3681" s="5">
        <v>3.6728410050299999E-3</v>
      </c>
      <c r="M3681" s="5">
        <v>8.5000004619400008E-3</v>
      </c>
      <c r="N3681" s="8">
        <f t="shared" si="749"/>
        <v>8.5000004619400008E-3</v>
      </c>
      <c r="O3681" s="5">
        <v>0</v>
      </c>
      <c r="P3681" s="5">
        <v>96.736587524399994</v>
      </c>
      <c r="Q3681" s="5">
        <v>14.4563951492</v>
      </c>
      <c r="R3681" s="5">
        <v>0</v>
      </c>
      <c r="S3681">
        <f t="shared" si="741"/>
        <v>5.0501901306672814E-4</v>
      </c>
      <c r="T3681">
        <f t="shared" si="742"/>
        <v>13694.821760221976</v>
      </c>
      <c r="U3681">
        <f t="shared" si="743"/>
        <v>41127.60978548674</v>
      </c>
      <c r="V3681" s="9">
        <v>654.26391601600005</v>
      </c>
      <c r="W3681" s="9">
        <v>12024.0302734</v>
      </c>
      <c r="X3681">
        <f t="shared" si="750"/>
        <v>1.8585321054478344E-5</v>
      </c>
      <c r="Y3681">
        <f t="shared" si="751"/>
        <v>19.392132205707821</v>
      </c>
      <c r="Z3681">
        <f t="shared" si="744"/>
        <v>1.0489358482020364E-2</v>
      </c>
      <c r="AA3681">
        <f t="shared" si="745"/>
        <v>1.4879182810583107E-3</v>
      </c>
      <c r="AB3681">
        <f>(1/(AA3681*k))*(LN((50-dTar)/(hTar-dTar)))</f>
        <v>2937.0867355627524</v>
      </c>
      <c r="AC3681">
        <f t="shared" si="746"/>
        <v>4737.9532223817178</v>
      </c>
      <c r="AD3681" s="19">
        <v>408.01580810500002</v>
      </c>
      <c r="AE3681" s="19">
        <v>4081.1142578099998</v>
      </c>
      <c r="AF3681">
        <f t="shared" si="752"/>
        <v>1.0837660924426271E-4</v>
      </c>
      <c r="AG3681" s="23">
        <f t="shared" si="747"/>
        <v>9.434596069730647</v>
      </c>
      <c r="AH3681" s="25">
        <f t="shared" si="753"/>
        <v>13.21939348686424</v>
      </c>
      <c r="AI3681" s="25">
        <f t="shared" si="748"/>
        <v>3.9869397758648551E-3</v>
      </c>
    </row>
    <row r="3682" spans="6:35" ht="15">
      <c r="F3682" s="5">
        <v>2006</v>
      </c>
      <c r="G3682" s="5">
        <v>6</v>
      </c>
      <c r="H3682" s="5">
        <v>0</v>
      </c>
      <c r="I3682" s="5">
        <v>154</v>
      </c>
      <c r="J3682" s="5">
        <v>5</v>
      </c>
      <c r="K3682" s="5">
        <v>3.72300004959</v>
      </c>
      <c r="L3682" s="5">
        <v>3.5888170823499999E-3</v>
      </c>
      <c r="M3682" s="5">
        <v>0.12800000608000001</v>
      </c>
      <c r="N3682" s="8">
        <f t="shared" si="749"/>
        <v>0.12800000608000001</v>
      </c>
      <c r="O3682" s="5">
        <v>0</v>
      </c>
      <c r="P3682" s="5">
        <v>96.736587524399994</v>
      </c>
      <c r="Q3682" s="5">
        <v>11.551244735699999</v>
      </c>
      <c r="R3682" s="5">
        <v>0</v>
      </c>
      <c r="S3682">
        <f t="shared" si="741"/>
        <v>7.6049921447066734E-3</v>
      </c>
      <c r="T3682">
        <f t="shared" si="742"/>
        <v>909.42176374053463</v>
      </c>
      <c r="U3682">
        <f t="shared" si="743"/>
        <v>2731.1303560144752</v>
      </c>
      <c r="V3682" s="9">
        <v>489.43878173799999</v>
      </c>
      <c r="W3682" s="9">
        <v>798.47082519499997</v>
      </c>
      <c r="X3682">
        <f t="shared" si="750"/>
        <v>2.4881563985908271E-4</v>
      </c>
      <c r="Y3682">
        <f t="shared" si="751"/>
        <v>14.929457972173205</v>
      </c>
      <c r="Z3682">
        <f t="shared" si="744"/>
        <v>0.15795739723612537</v>
      </c>
      <c r="AA3682">
        <f t="shared" si="745"/>
        <v>2.2406298667251912E-2</v>
      </c>
      <c r="AB3682">
        <f>(1/(AA3682*k))*(LN((50-dTar)/(hTar-dTar)))</f>
        <v>195.04091736869117</v>
      </c>
      <c r="AC3682">
        <f t="shared" si="746"/>
        <v>314.62970832770384</v>
      </c>
      <c r="AD3682" s="19">
        <v>405.959228516</v>
      </c>
      <c r="AE3682" s="19">
        <v>271.01150512700002</v>
      </c>
      <c r="AF3682">
        <f t="shared" si="752"/>
        <v>1.0084707082346626E-3</v>
      </c>
      <c r="AG3682" s="23">
        <f t="shared" si="747"/>
        <v>10.19241792211003</v>
      </c>
      <c r="AH3682" s="25">
        <f t="shared" si="753"/>
        <v>11.992937317822781</v>
      </c>
      <c r="AI3682" s="25">
        <f t="shared" si="748"/>
        <v>6.0038622096124004E-2</v>
      </c>
    </row>
    <row r="3683" spans="6:35" ht="15">
      <c r="F3683" s="5">
        <v>2006</v>
      </c>
      <c r="G3683" s="5">
        <v>6</v>
      </c>
      <c r="H3683" s="5">
        <v>0</v>
      </c>
      <c r="I3683" s="5">
        <v>154</v>
      </c>
      <c r="J3683" s="5">
        <v>6</v>
      </c>
      <c r="K3683" s="5">
        <v>3.5244998931899998</v>
      </c>
      <c r="L3683" s="5">
        <v>3.5388709511600001E-3</v>
      </c>
      <c r="M3683" s="5">
        <v>4.4999998062800004E-3</v>
      </c>
      <c r="N3683" s="8">
        <f t="shared" si="749"/>
        <v>4.4999998062800004E-3</v>
      </c>
      <c r="O3683" s="5">
        <v>0</v>
      </c>
      <c r="P3683" s="5">
        <v>96.736587524399994</v>
      </c>
      <c r="Q3683" s="5">
        <v>12.652194976800001</v>
      </c>
      <c r="R3683" s="5">
        <v>0</v>
      </c>
      <c r="S3683">
        <f t="shared" si="741"/>
        <v>2.6736298087792212E-4</v>
      </c>
      <c r="T3683">
        <f t="shared" si="742"/>
        <v>25867.99917760479</v>
      </c>
      <c r="U3683">
        <f t="shared" si="743"/>
        <v>77685.492716524212</v>
      </c>
      <c r="V3683" s="9">
        <v>672.61224365199996</v>
      </c>
      <c r="W3683" s="9">
        <v>22712.0605469</v>
      </c>
      <c r="X3683">
        <f t="shared" si="750"/>
        <v>9.8941165771613108E-6</v>
      </c>
      <c r="Y3683">
        <f t="shared" si="751"/>
        <v>17.004289939342261</v>
      </c>
      <c r="Z3683">
        <f t="shared" si="744"/>
        <v>5.5531892437473964E-3</v>
      </c>
      <c r="AA3683">
        <f t="shared" si="745"/>
        <v>7.8772136619327765E-4</v>
      </c>
      <c r="AB3683">
        <f>(1/(AA3683*k))*(LN((50-dTar)/(hTar-dTar)))</f>
        <v>5547.8310408371271</v>
      </c>
      <c r="AC3683">
        <f t="shared" si="746"/>
        <v>8949.4680694634826</v>
      </c>
      <c r="AD3683" s="19">
        <v>408.08517456099997</v>
      </c>
      <c r="AE3683" s="19">
        <v>7708.7719726599998</v>
      </c>
      <c r="AF3683">
        <f t="shared" si="752"/>
        <v>5.8594922298936037E-5</v>
      </c>
      <c r="AG3683" s="23">
        <f t="shared" si="747"/>
        <v>8.0873527590248351</v>
      </c>
      <c r="AH3683" s="25">
        <f t="shared" si="753"/>
        <v>11.476624999461047</v>
      </c>
      <c r="AI3683" s="25">
        <f t="shared" si="748"/>
        <v>2.1107326169423585E-3</v>
      </c>
    </row>
    <row r="3684" spans="6:35" ht="15">
      <c r="F3684" s="5">
        <v>2006</v>
      </c>
      <c r="G3684" s="5">
        <v>6</v>
      </c>
      <c r="H3684" s="5">
        <v>0</v>
      </c>
      <c r="I3684" s="5">
        <v>154</v>
      </c>
      <c r="J3684" s="5">
        <v>7</v>
      </c>
      <c r="K3684" s="5">
        <v>4.5984997749299996</v>
      </c>
      <c r="L3684" s="5">
        <v>2.1203379146800001E-3</v>
      </c>
      <c r="M3684" s="5">
        <v>4.4999998062800004E-3</v>
      </c>
      <c r="N3684" s="8">
        <f t="shared" si="749"/>
        <v>4.4999998062800004E-3</v>
      </c>
      <c r="O3684" s="5">
        <v>0</v>
      </c>
      <c r="P3684" s="5">
        <v>96.736587524399994</v>
      </c>
      <c r="Q3684" s="5">
        <v>14.355030059800001</v>
      </c>
      <c r="R3684" s="5">
        <v>62.945251464800002</v>
      </c>
      <c r="S3684">
        <f t="shared" si="741"/>
        <v>2.6736298087792212E-4</v>
      </c>
      <c r="T3684">
        <f t="shared" si="742"/>
        <v>25867.99917760479</v>
      </c>
      <c r="U3684">
        <f t="shared" si="743"/>
        <v>77685.492716524212</v>
      </c>
      <c r="V3684" s="9">
        <v>674.36651611299999</v>
      </c>
      <c r="W3684" s="9">
        <v>22712.0605469</v>
      </c>
      <c r="X3684">
        <f t="shared" si="750"/>
        <v>9.8939448481956869E-6</v>
      </c>
      <c r="Y3684">
        <f t="shared" si="751"/>
        <v>19.292750098984456</v>
      </c>
      <c r="Z3684">
        <f t="shared" si="744"/>
        <v>5.5531892437473964E-3</v>
      </c>
      <c r="AA3684">
        <f t="shared" si="745"/>
        <v>7.8772136619327765E-4</v>
      </c>
      <c r="AB3684">
        <f>(1/(AA3684*k))*(LN((50-dTar)/(hTar-dTar)))</f>
        <v>5547.8310408371271</v>
      </c>
      <c r="AC3684">
        <f t="shared" si="746"/>
        <v>8949.4680694634826</v>
      </c>
      <c r="AD3684" s="19">
        <v>393.256988525</v>
      </c>
      <c r="AE3684" s="19">
        <v>7708.7719726599998</v>
      </c>
      <c r="AF3684">
        <f t="shared" si="752"/>
        <v>5.8645877145132351E-5</v>
      </c>
      <c r="AG3684" s="23">
        <f t="shared" si="747"/>
        <v>9.1669616903385904</v>
      </c>
      <c r="AH3684" s="25">
        <f t="shared" si="753"/>
        <v>13.015710747549342</v>
      </c>
      <c r="AI3684" s="25">
        <f t="shared" si="748"/>
        <v>2.1107326169423585E-3</v>
      </c>
    </row>
    <row r="3685" spans="6:35" ht="15">
      <c r="F3685" s="5">
        <v>2006</v>
      </c>
      <c r="G3685" s="5">
        <v>6</v>
      </c>
      <c r="H3685" s="5">
        <v>0</v>
      </c>
      <c r="I3685" s="5">
        <v>154</v>
      </c>
      <c r="J3685" s="5">
        <v>8</v>
      </c>
      <c r="K3685" s="5">
        <v>6.6139998436000003</v>
      </c>
      <c r="L3685" s="5">
        <v>2.9267400968799998E-3</v>
      </c>
      <c r="M3685" s="5">
        <v>7.0000002160699997E-3</v>
      </c>
      <c r="N3685" s="8">
        <f t="shared" si="749"/>
        <v>7.0000002160699997E-3</v>
      </c>
      <c r="O3685" s="5">
        <v>0</v>
      </c>
      <c r="P3685" s="5">
        <v>96.736587524399994</v>
      </c>
      <c r="Q3685" s="5">
        <v>28.146974563600001</v>
      </c>
      <c r="R3685" s="5">
        <v>116.726997375</v>
      </c>
      <c r="S3685">
        <f t="shared" si="741"/>
        <v>4.1589800099607437E-4</v>
      </c>
      <c r="T3685">
        <f t="shared" si="742"/>
        <v>16629.426813564642</v>
      </c>
      <c r="U3685">
        <f t="shared" si="743"/>
        <v>49940.670197777821</v>
      </c>
      <c r="V3685" s="9">
        <v>652.48590087900004</v>
      </c>
      <c r="W3685" s="9">
        <v>14600.6083984</v>
      </c>
      <c r="X3685">
        <f t="shared" si="750"/>
        <v>1.5338890271402339E-5</v>
      </c>
      <c r="Y3685">
        <f t="shared" si="751"/>
        <v>37.785076838960713</v>
      </c>
      <c r="Z3685">
        <f t="shared" si="744"/>
        <v>8.638295017671084E-3</v>
      </c>
      <c r="AA3685">
        <f t="shared" si="745"/>
        <v>1.2253444379843608E-3</v>
      </c>
      <c r="AB3685">
        <f>(1/(AA3685*k))*(LN((50-dTar)/(hTar-dTar)))</f>
        <v>3566.4625483479545</v>
      </c>
      <c r="AC3685">
        <f t="shared" si="746"/>
        <v>5753.2290479706453</v>
      </c>
      <c r="AD3685" s="19">
        <v>336.30117797899999</v>
      </c>
      <c r="AE3685" s="19">
        <v>4955.6386718800004</v>
      </c>
      <c r="AF3685">
        <f t="shared" si="752"/>
        <v>9.0537320818742588E-5</v>
      </c>
      <c r="AG3685" s="23">
        <f t="shared" si="747"/>
        <v>18.1035125586329</v>
      </c>
      <c r="AH3685" s="25">
        <f t="shared" si="753"/>
        <v>25.584352460804485</v>
      </c>
      <c r="AI3685" s="25">
        <f t="shared" si="748"/>
        <v>3.2833620912700911E-3</v>
      </c>
    </row>
    <row r="3686" spans="6:35" ht="15">
      <c r="F3686" s="5">
        <v>2006</v>
      </c>
      <c r="G3686" s="5">
        <v>6</v>
      </c>
      <c r="H3686" s="5">
        <v>0</v>
      </c>
      <c r="I3686" s="5">
        <v>154</v>
      </c>
      <c r="J3686" s="5">
        <v>9</v>
      </c>
      <c r="K3686" s="5">
        <v>8.4750003814700001</v>
      </c>
      <c r="L3686" s="5">
        <v>0.17228403687499999</v>
      </c>
      <c r="M3686" s="5">
        <v>3.1500000506599998E-2</v>
      </c>
      <c r="N3686" s="8">
        <f t="shared" si="749"/>
        <v>3.1500000506599998E-2</v>
      </c>
      <c r="O3686" s="5">
        <v>0</v>
      </c>
      <c r="P3686" s="5">
        <v>96.736587524399994</v>
      </c>
      <c r="Q3686" s="5">
        <v>32.2306747437</v>
      </c>
      <c r="R3686" s="5">
        <v>700.69000244100005</v>
      </c>
      <c r="S3686">
        <f t="shared" si="741"/>
        <v>1.8715409768123444E-3</v>
      </c>
      <c r="T3686">
        <f t="shared" si="742"/>
        <v>3695.4282354275815</v>
      </c>
      <c r="U3686">
        <f t="shared" si="743"/>
        <v>11097.926874695733</v>
      </c>
      <c r="V3686" s="9">
        <v>538.05822753899997</v>
      </c>
      <c r="W3686" s="9">
        <v>3244.5798339799999</v>
      </c>
      <c r="X3686">
        <f t="shared" si="750"/>
        <v>6.7201749683999323E-5</v>
      </c>
      <c r="Y3686">
        <f t="shared" si="751"/>
        <v>42.879283578884781</v>
      </c>
      <c r="Z3686">
        <f t="shared" si="744"/>
        <v>3.8872327004807958E-2</v>
      </c>
      <c r="AA3686">
        <f t="shared" si="745"/>
        <v>5.5140498894065849E-3</v>
      </c>
      <c r="AB3686">
        <f>(1/(AA3686*k))*(LN((50-dTar)/(hTar-dTar)))</f>
        <v>792.5472446837083</v>
      </c>
      <c r="AC3686">
        <f t="shared" si="746"/>
        <v>1278.4953628955229</v>
      </c>
      <c r="AD3686" s="19">
        <v>134.42481994600001</v>
      </c>
      <c r="AE3686" s="19">
        <v>1101.2530517600001</v>
      </c>
      <c r="AF3686">
        <f t="shared" si="752"/>
        <v>3.9774506634523629E-4</v>
      </c>
      <c r="AG3686" s="23">
        <f t="shared" si="747"/>
        <v>21.074515130391198</v>
      </c>
      <c r="AH3686" s="25">
        <f t="shared" si="753"/>
        <v>29.362371702347883</v>
      </c>
      <c r="AI3686" s="25">
        <f t="shared" si="748"/>
        <v>1.477512919227099E-2</v>
      </c>
    </row>
    <row r="3687" spans="6:35" ht="15">
      <c r="F3687" s="5">
        <v>2006</v>
      </c>
      <c r="G3687" s="5">
        <v>6</v>
      </c>
      <c r="H3687" s="5">
        <v>0</v>
      </c>
      <c r="I3687" s="5">
        <v>154</v>
      </c>
      <c r="J3687" s="5">
        <v>10</v>
      </c>
      <c r="K3687" s="5">
        <v>10.545000076299999</v>
      </c>
      <c r="L3687" s="5">
        <v>0.34384328126899999</v>
      </c>
      <c r="M3687" s="5">
        <v>6.30000010133E-2</v>
      </c>
      <c r="N3687" s="8">
        <f t="shared" si="749"/>
        <v>6.30000010133E-2</v>
      </c>
      <c r="O3687" s="5">
        <v>0</v>
      </c>
      <c r="P3687" s="5">
        <v>96.736587524399994</v>
      </c>
      <c r="Q3687" s="5">
        <v>32.665721893300002</v>
      </c>
      <c r="R3687" s="5">
        <v>1265.1574707</v>
      </c>
      <c r="S3687">
        <f t="shared" si="741"/>
        <v>3.7430819536306299E-3</v>
      </c>
      <c r="T3687">
        <f t="shared" si="742"/>
        <v>1847.7141177108581</v>
      </c>
      <c r="U3687">
        <f t="shared" si="743"/>
        <v>5548.96343733906</v>
      </c>
      <c r="V3687" s="9">
        <v>489.825683594</v>
      </c>
      <c r="W3687" s="9">
        <v>1622.2899169899999</v>
      </c>
      <c r="X3687">
        <f t="shared" si="750"/>
        <v>1.3052991557062734E-4</v>
      </c>
      <c r="Y3687">
        <f t="shared" si="751"/>
        <v>43.048162413697248</v>
      </c>
      <c r="Z3687">
        <f t="shared" si="744"/>
        <v>7.7744654009739317E-2</v>
      </c>
      <c r="AA3687">
        <f t="shared" si="745"/>
        <v>1.1028099778830675E-2</v>
      </c>
      <c r="AB3687">
        <f>(1/(AA3687*k))*(LN((50-dTar)/(hTar-dTar)))</f>
        <v>396.27362234122512</v>
      </c>
      <c r="AC3687">
        <f t="shared" si="746"/>
        <v>639.2476814467467</v>
      </c>
      <c r="AD3687" s="19">
        <v>84.739280700699993</v>
      </c>
      <c r="AE3687" s="19">
        <v>550.62652587900004</v>
      </c>
      <c r="AF3687">
        <f t="shared" si="752"/>
        <v>7.8455155966406279E-4</v>
      </c>
      <c r="AG3687" s="23">
        <f t="shared" si="747"/>
        <v>21.458528950687811</v>
      </c>
      <c r="AH3687" s="25">
        <f t="shared" si="753"/>
        <v>29.664614055659449</v>
      </c>
      <c r="AI3687" s="25">
        <f t="shared" si="748"/>
        <v>2.9550258384588888E-2</v>
      </c>
    </row>
    <row r="3688" spans="6:35" ht="15">
      <c r="F3688" s="5">
        <v>2006</v>
      </c>
      <c r="G3688" s="5">
        <v>6</v>
      </c>
      <c r="H3688" s="5">
        <v>0</v>
      </c>
      <c r="I3688" s="5">
        <v>154</v>
      </c>
      <c r="J3688" s="5">
        <v>11</v>
      </c>
      <c r="K3688" s="5">
        <v>12.0349998474</v>
      </c>
      <c r="L3688" s="5">
        <v>0.44344639778099998</v>
      </c>
      <c r="M3688" s="5">
        <v>0.48249998688700002</v>
      </c>
      <c r="N3688" s="8">
        <f t="shared" si="749"/>
        <v>0.48249998688700002</v>
      </c>
      <c r="O3688" s="5">
        <v>0</v>
      </c>
      <c r="P3688" s="5">
        <v>96.736587524399994</v>
      </c>
      <c r="Q3688" s="5">
        <v>37.959980010999999</v>
      </c>
      <c r="R3688" s="5">
        <v>1507.2624511700001</v>
      </c>
      <c r="S3688">
        <f t="shared" si="741"/>
        <v>2.8667253404685997E-2</v>
      </c>
      <c r="T3688">
        <f t="shared" si="742"/>
        <v>241.25594705007668</v>
      </c>
      <c r="U3688">
        <f t="shared" si="743"/>
        <v>724.52789984634137</v>
      </c>
      <c r="V3688" s="9">
        <v>405.56100463899998</v>
      </c>
      <c r="W3688" s="9">
        <v>211.82231140100001</v>
      </c>
      <c r="X3688">
        <f t="shared" si="750"/>
        <v>7.4520578422879733E-4</v>
      </c>
      <c r="Y3688">
        <f t="shared" si="751"/>
        <v>46.280542485787144</v>
      </c>
      <c r="Z3688">
        <f t="shared" si="744"/>
        <v>0.59542530058554155</v>
      </c>
      <c r="AA3688">
        <f t="shared" si="745"/>
        <v>8.446123671571043E-2</v>
      </c>
      <c r="AB3688">
        <f>(1/(AA3688*k))*(LN((50-dTar)/(hTar-dTar)))</f>
        <v>51.741428575184663</v>
      </c>
      <c r="AC3688">
        <f t="shared" si="746"/>
        <v>83.466540255733605</v>
      </c>
      <c r="AD3688" s="19">
        <v>72.992279052699999</v>
      </c>
      <c r="AE3688" s="19">
        <v>71.895278930700002</v>
      </c>
      <c r="AF3688">
        <f t="shared" si="752"/>
        <v>4.3791637974142901E-3</v>
      </c>
      <c r="AG3688" s="23">
        <f t="shared" si="747"/>
        <v>29.3643724138057</v>
      </c>
      <c r="AH3688" s="25">
        <f t="shared" si="753"/>
        <v>35.794103214872486</v>
      </c>
      <c r="AI3688" s="25">
        <f t="shared" si="748"/>
        <v>0.22631744529752593</v>
      </c>
    </row>
    <row r="3689" spans="6:35" ht="15">
      <c r="F3689" s="5">
        <v>2006</v>
      </c>
      <c r="G3689" s="5">
        <v>6</v>
      </c>
      <c r="H3689" s="5">
        <v>0</v>
      </c>
      <c r="I3689" s="5">
        <v>154</v>
      </c>
      <c r="J3689" s="5">
        <v>12</v>
      </c>
      <c r="K3689" s="5">
        <v>14.015000343300001</v>
      </c>
      <c r="L3689" s="5">
        <v>0.63876360654800002</v>
      </c>
      <c r="M3689" s="5">
        <v>0.16550000011900001</v>
      </c>
      <c r="N3689" s="8">
        <f t="shared" si="749"/>
        <v>0.16550000011900001</v>
      </c>
      <c r="O3689" s="5">
        <v>0</v>
      </c>
      <c r="P3689" s="5">
        <v>96.736587524399994</v>
      </c>
      <c r="Q3689" s="5">
        <v>45.160774230999998</v>
      </c>
      <c r="R3689" s="5">
        <v>1798.875</v>
      </c>
      <c r="S3689">
        <f t="shared" si="741"/>
        <v>9.833016727103178E-3</v>
      </c>
      <c r="T3689">
        <f t="shared" si="742"/>
        <v>703.35946347053152</v>
      </c>
      <c r="U3689">
        <f t="shared" si="743"/>
        <v>2112.2942714426727</v>
      </c>
      <c r="V3689" s="9">
        <v>130.82737731899999</v>
      </c>
      <c r="W3689" s="9">
        <v>617.54840087900004</v>
      </c>
      <c r="X3689">
        <f t="shared" si="750"/>
        <v>3.4956845167292521E-4</v>
      </c>
      <c r="Y3689">
        <f t="shared" si="751"/>
        <v>59.884782047334333</v>
      </c>
      <c r="Z3689">
        <f t="shared" si="744"/>
        <v>0.20423396890338397</v>
      </c>
      <c r="AA3689">
        <f t="shared" si="745"/>
        <v>2.8970642624648702E-2</v>
      </c>
      <c r="AB3689">
        <f>(1/(AA3689*k))*(LN((50-dTar)/(hTar-dTar)))</f>
        <v>150.8473630881596</v>
      </c>
      <c r="AC3689">
        <f t="shared" si="746"/>
        <v>243.33900030173646</v>
      </c>
      <c r="AD3689" s="19">
        <v>68.109992981000005</v>
      </c>
      <c r="AE3689" s="19">
        <v>209.604049683</v>
      </c>
      <c r="AF3689">
        <f t="shared" si="752"/>
        <v>1.9191904039331331E-3</v>
      </c>
      <c r="AG3689" s="23">
        <f t="shared" si="747"/>
        <v>31.917757972889074</v>
      </c>
      <c r="AH3689" s="25">
        <f t="shared" si="753"/>
        <v>42.547849497180188</v>
      </c>
      <c r="AI3689" s="25">
        <f t="shared" si="748"/>
        <v>7.7628058531832217E-2</v>
      </c>
    </row>
    <row r="3690" spans="6:35" ht="15">
      <c r="F3690" s="5">
        <v>2006</v>
      </c>
      <c r="G3690" s="5">
        <v>6</v>
      </c>
      <c r="H3690" s="5">
        <v>0</v>
      </c>
      <c r="I3690" s="5">
        <v>154</v>
      </c>
      <c r="J3690" s="5">
        <v>13</v>
      </c>
      <c r="K3690" s="5">
        <v>15.949999809299999</v>
      </c>
      <c r="L3690" s="5">
        <v>0.90585172176399997</v>
      </c>
      <c r="M3690" s="5">
        <v>4.65000011027E-2</v>
      </c>
      <c r="N3690" s="8">
        <f t="shared" si="749"/>
        <v>4.65000011027E-2</v>
      </c>
      <c r="O3690" s="5">
        <v>0</v>
      </c>
      <c r="P3690" s="5">
        <v>96.736587524399994</v>
      </c>
      <c r="Q3690" s="5">
        <v>47.254520416299997</v>
      </c>
      <c r="R3690" s="5">
        <v>1987.47497559</v>
      </c>
      <c r="S3690">
        <f t="shared" si="741"/>
        <v>2.7627509868543682E-3</v>
      </c>
      <c r="T3690">
        <f t="shared" si="742"/>
        <v>2503.354591991907</v>
      </c>
      <c r="U3690">
        <f t="shared" si="743"/>
        <v>7517.9504061307853</v>
      </c>
      <c r="V3690" s="9">
        <v>88.9647979736</v>
      </c>
      <c r="W3690" s="9">
        <v>2197.9411621099998</v>
      </c>
      <c r="X3690">
        <f t="shared" si="750"/>
        <v>1.0199027529315004E-4</v>
      </c>
      <c r="Y3690">
        <f t="shared" si="751"/>
        <v>63.45595737193463</v>
      </c>
      <c r="Z3690">
        <f t="shared" si="744"/>
        <v>5.7382959349773902E-2</v>
      </c>
      <c r="AA3690">
        <f t="shared" si="745"/>
        <v>8.1397879940994424E-3</v>
      </c>
      <c r="AB3690">
        <f>(1/(AA3690*k))*(LN((50-dTar)/(hTar-dTar)))</f>
        <v>536.88683907561551</v>
      </c>
      <c r="AC3690">
        <f t="shared" si="746"/>
        <v>866.07749728754959</v>
      </c>
      <c r="AD3690" s="19">
        <v>71.868431091299996</v>
      </c>
      <c r="AE3690" s="19">
        <v>746.01013183600003</v>
      </c>
      <c r="AF3690">
        <f t="shared" si="752"/>
        <v>5.9383972279681326E-4</v>
      </c>
      <c r="AG3690" s="23">
        <f t="shared" si="747"/>
        <v>30.819846461974947</v>
      </c>
      <c r="AH3690" s="25">
        <f t="shared" si="753"/>
        <v>43.224628788700514</v>
      </c>
      <c r="AI3690" s="25">
        <f t="shared" si="748"/>
        <v>2.1810905164562907E-2</v>
      </c>
    </row>
    <row r="3691" spans="6:35" ht="15">
      <c r="F3691" s="5">
        <v>2006</v>
      </c>
      <c r="G3691" s="5">
        <v>6</v>
      </c>
      <c r="H3691" s="5">
        <v>0</v>
      </c>
      <c r="I3691" s="5">
        <v>154</v>
      </c>
      <c r="J3691" s="5">
        <v>14</v>
      </c>
      <c r="K3691" s="5">
        <v>16.905000686600001</v>
      </c>
      <c r="L3691" s="5">
        <v>1.00635135174</v>
      </c>
      <c r="M3691" s="5">
        <v>0.39350000023800003</v>
      </c>
      <c r="N3691" s="8">
        <f t="shared" si="749"/>
        <v>0.39350000023800003</v>
      </c>
      <c r="O3691" s="5">
        <v>0</v>
      </c>
      <c r="P3691" s="5">
        <v>96.736587524399994</v>
      </c>
      <c r="Q3691" s="5">
        <v>50.468128204300001</v>
      </c>
      <c r="R3691" s="5">
        <v>1707.65002441</v>
      </c>
      <c r="S3691">
        <f t="shared" si="741"/>
        <v>2.3379408348478604E-2</v>
      </c>
      <c r="T3691">
        <f t="shared" si="742"/>
        <v>295.82208695722267</v>
      </c>
      <c r="U3691">
        <f t="shared" si="743"/>
        <v>888.39822608306633</v>
      </c>
      <c r="V3691" s="9">
        <v>70.275627136200001</v>
      </c>
      <c r="W3691" s="9">
        <v>259.731292725</v>
      </c>
      <c r="X3691">
        <f t="shared" si="750"/>
        <v>8.2074505621444836E-4</v>
      </c>
      <c r="Y3691">
        <f t="shared" si="751"/>
        <v>66.650505351581174</v>
      </c>
      <c r="Z3691">
        <f t="shared" si="744"/>
        <v>0.48559556951240729</v>
      </c>
      <c r="AA3691">
        <f t="shared" si="745"/>
        <v>6.8881860250739196E-2</v>
      </c>
      <c r="AB3691">
        <f>(1/(AA3691*k))*(LN((50-dTar)/(hTar-dTar)))</f>
        <v>63.444062500486801</v>
      </c>
      <c r="AC3691">
        <f t="shared" si="746"/>
        <v>102.34461132029656</v>
      </c>
      <c r="AD3691" s="19">
        <v>67.683273315400001</v>
      </c>
      <c r="AE3691" s="19">
        <v>88.156211853000002</v>
      </c>
      <c r="AF3691">
        <f t="shared" si="752"/>
        <v>3.8732052577985974E-3</v>
      </c>
      <c r="AG3691" s="23">
        <f t="shared" si="747"/>
        <v>40.230132612598148</v>
      </c>
      <c r="AH3691" s="25">
        <f t="shared" si="753"/>
        <v>50.272351604997191</v>
      </c>
      <c r="AI3691" s="25">
        <f t="shared" si="748"/>
        <v>0.1845718491165402</v>
      </c>
    </row>
    <row r="3692" spans="6:35" ht="15">
      <c r="F3692" s="5">
        <v>2006</v>
      </c>
      <c r="G3692" s="5">
        <v>6</v>
      </c>
      <c r="H3692" s="5">
        <v>0</v>
      </c>
      <c r="I3692" s="5">
        <v>154</v>
      </c>
      <c r="J3692" s="5">
        <v>15</v>
      </c>
      <c r="K3692" s="5">
        <v>16.6949996948</v>
      </c>
      <c r="L3692" s="5">
        <v>0.97829747199999995</v>
      </c>
      <c r="M3692" s="5">
        <v>1.20599997044</v>
      </c>
      <c r="N3692" s="8">
        <f t="shared" si="749"/>
        <v>1.20599997044</v>
      </c>
      <c r="O3692" s="5">
        <v>0</v>
      </c>
      <c r="P3692" s="5">
        <v>96.736587524399994</v>
      </c>
      <c r="Q3692" s="5">
        <v>54.682296752900001</v>
      </c>
      <c r="R3692" s="5">
        <v>1895.22497559</v>
      </c>
      <c r="S3692">
        <f t="shared" si="741"/>
        <v>7.1653280203599498E-2</v>
      </c>
      <c r="T3692">
        <f t="shared" si="742"/>
        <v>96.522383201720075</v>
      </c>
      <c r="U3692">
        <f t="shared" si="743"/>
        <v>289.87123610590311</v>
      </c>
      <c r="V3692" s="9">
        <v>79.841812133800005</v>
      </c>
      <c r="W3692" s="9">
        <v>84.746490478499993</v>
      </c>
      <c r="X3692">
        <f t="shared" si="750"/>
        <v>2.2004159112172807E-3</v>
      </c>
      <c r="Y3692">
        <f t="shared" si="751"/>
        <v>69.428085280826465</v>
      </c>
      <c r="Z3692">
        <f t="shared" si="744"/>
        <v>1.488254744913732</v>
      </c>
      <c r="AA3692">
        <f t="shared" si="745"/>
        <v>0.21110933005336635</v>
      </c>
      <c r="AB3692">
        <f>(1/(AA3692*k))*(LN((50-dTar)/(hTar-dTar)))</f>
        <v>20.700861708920993</v>
      </c>
      <c r="AC3692">
        <f t="shared" si="746"/>
        <v>33.393536953571868</v>
      </c>
      <c r="AD3692" s="19">
        <v>77.6835479736</v>
      </c>
      <c r="AE3692" s="19">
        <v>28.764072418200001</v>
      </c>
      <c r="AF3692">
        <f t="shared" si="752"/>
        <v>7.1509705653411883E-3</v>
      </c>
      <c r="AG3692" s="23">
        <f t="shared" si="747"/>
        <v>52.848922354456789</v>
      </c>
      <c r="AH3692" s="25">
        <f t="shared" si="753"/>
        <v>59.150558840137805</v>
      </c>
      <c r="AI3692" s="25">
        <f t="shared" si="748"/>
        <v>0.5656763518271225</v>
      </c>
    </row>
    <row r="3693" spans="6:35" ht="15">
      <c r="F3693" s="5">
        <v>2006</v>
      </c>
      <c r="G3693" s="5">
        <v>6</v>
      </c>
      <c r="H3693" s="5">
        <v>0</v>
      </c>
      <c r="I3693" s="5">
        <v>154</v>
      </c>
      <c r="J3693" s="5">
        <v>16</v>
      </c>
      <c r="K3693" s="5">
        <v>17.1749992371</v>
      </c>
      <c r="L3693" s="5">
        <v>1.04467713833</v>
      </c>
      <c r="M3693" s="5">
        <v>0.62400001287499995</v>
      </c>
      <c r="N3693" s="8">
        <f t="shared" si="749"/>
        <v>0.62400001287499995</v>
      </c>
      <c r="O3693" s="5">
        <v>0</v>
      </c>
      <c r="P3693" s="5">
        <v>96.736587524399994</v>
      </c>
      <c r="Q3693" s="5">
        <v>57.018539428700002</v>
      </c>
      <c r="R3693" s="5">
        <v>1176.6999511700001</v>
      </c>
      <c r="S3693">
        <f t="shared" si="741"/>
        <v>3.7074335709369348E-2</v>
      </c>
      <c r="T3693">
        <f t="shared" si="742"/>
        <v>186.54805911260658</v>
      </c>
      <c r="U3693">
        <f t="shared" si="743"/>
        <v>560.23188295214732</v>
      </c>
      <c r="V3693" s="9">
        <v>69.544052124000004</v>
      </c>
      <c r="W3693" s="9">
        <v>163.788894653</v>
      </c>
      <c r="X3693">
        <f t="shared" si="750"/>
        <v>1.2601364911059773E-3</v>
      </c>
      <c r="Y3693">
        <f t="shared" si="751"/>
        <v>74.54144551423704</v>
      </c>
      <c r="Z3693">
        <f t="shared" si="744"/>
        <v>0.77004229083739528</v>
      </c>
      <c r="AA3693">
        <f t="shared" si="745"/>
        <v>0.10923070306815325</v>
      </c>
      <c r="AB3693">
        <f>(1/(AA3693*k))*(LN((50-dTar)/(hTar-dTar)))</f>
        <v>40.008394381303155</v>
      </c>
      <c r="AC3693">
        <f t="shared" si="746"/>
        <v>64.539429083252514</v>
      </c>
      <c r="AD3693" s="19">
        <v>74.409400939899996</v>
      </c>
      <c r="AE3693" s="19">
        <v>55.5920982361</v>
      </c>
      <c r="AF3693">
        <f t="shared" si="752"/>
        <v>5.1403065100386622E-3</v>
      </c>
      <c r="AG3693" s="23">
        <f t="shared" si="747"/>
        <v>49.812138526876019</v>
      </c>
      <c r="AH3693" s="25">
        <f t="shared" si="753"/>
        <v>59.211593967976739</v>
      </c>
      <c r="AI3693" s="25">
        <f t="shared" si="748"/>
        <v>0.29268827485495258</v>
      </c>
    </row>
    <row r="3694" spans="6:35" ht="15">
      <c r="F3694" s="5">
        <v>2006</v>
      </c>
      <c r="G3694" s="5">
        <v>6</v>
      </c>
      <c r="H3694" s="5">
        <v>0</v>
      </c>
      <c r="I3694" s="5">
        <v>154</v>
      </c>
      <c r="J3694" s="5">
        <v>17</v>
      </c>
      <c r="K3694" s="5">
        <v>16.979999542200002</v>
      </c>
      <c r="L3694" s="5">
        <v>1.04859423637</v>
      </c>
      <c r="M3694" s="5">
        <v>0.60850000381500002</v>
      </c>
      <c r="N3694" s="8">
        <f t="shared" si="749"/>
        <v>0.60850000381500002</v>
      </c>
      <c r="O3694" s="5">
        <v>0</v>
      </c>
      <c r="P3694" s="5">
        <v>96.736587524399994</v>
      </c>
      <c r="Q3694" s="5">
        <v>59.223834991499999</v>
      </c>
      <c r="R3694" s="5">
        <v>975.59497070299994</v>
      </c>
      <c r="S3694">
        <f t="shared" si="741"/>
        <v>3.615341819729901E-2</v>
      </c>
      <c r="T3694">
        <f t="shared" si="742"/>
        <v>191.29990231431984</v>
      </c>
      <c r="U3694">
        <f t="shared" si="743"/>
        <v>574.5023828815099</v>
      </c>
      <c r="V3694" s="9">
        <v>75.906707763699998</v>
      </c>
      <c r="W3694" s="9">
        <v>167.96099853499999</v>
      </c>
      <c r="X3694">
        <f t="shared" si="750"/>
        <v>1.2219410425932541E-3</v>
      </c>
      <c r="Y3694">
        <f t="shared" si="751"/>
        <v>77.291212592687657</v>
      </c>
      <c r="Z3694">
        <f t="shared" si="744"/>
        <v>0.75091462699397526</v>
      </c>
      <c r="AA3694">
        <f t="shared" si="745"/>
        <v>0.10651743888184993</v>
      </c>
      <c r="AB3694">
        <f>(1/(AA3694*k))*(LN((50-dTar)/(hTar-dTar)))</f>
        <v>41.027507728054729</v>
      </c>
      <c r="AC3694">
        <f t="shared" si="746"/>
        <v>66.18340891767464</v>
      </c>
      <c r="AD3694" s="19">
        <v>82.746871948199995</v>
      </c>
      <c r="AE3694" s="19">
        <v>57.008167266800001</v>
      </c>
      <c r="AF3694">
        <f t="shared" si="752"/>
        <v>4.8558198290187945E-3</v>
      </c>
      <c r="AG3694" s="23">
        <f t="shared" si="747"/>
        <v>52.451771608509667</v>
      </c>
      <c r="AH3694" s="25">
        <f t="shared" si="753"/>
        <v>61.893088295304032</v>
      </c>
      <c r="AI3694" s="25">
        <f t="shared" si="748"/>
        <v>0.28541796905623085</v>
      </c>
    </row>
    <row r="3695" spans="6:35" ht="15">
      <c r="F3695" s="5">
        <v>2006</v>
      </c>
      <c r="G3695" s="5">
        <v>6</v>
      </c>
      <c r="H3695" s="5">
        <v>0</v>
      </c>
      <c r="I3695" s="5">
        <v>154</v>
      </c>
      <c r="J3695" s="5">
        <v>18</v>
      </c>
      <c r="K3695" s="5">
        <v>17.4300003052</v>
      </c>
      <c r="L3695" s="5">
        <v>1.1151164770099999</v>
      </c>
      <c r="M3695" s="5">
        <v>1.3209999799700001</v>
      </c>
      <c r="N3695" s="8">
        <f t="shared" si="749"/>
        <v>1.3209999799700001</v>
      </c>
      <c r="O3695" s="5">
        <v>0</v>
      </c>
      <c r="P3695" s="5">
        <v>96.736587524399994</v>
      </c>
      <c r="Q3695" s="5">
        <v>58.811100006099998</v>
      </c>
      <c r="R3695" s="5">
        <v>833.94000244100005</v>
      </c>
      <c r="S3695">
        <f t="shared" si="741"/>
        <v>7.8485890575275843E-2</v>
      </c>
      <c r="T3695">
        <f t="shared" si="742"/>
        <v>88.119601100006321</v>
      </c>
      <c r="U3695">
        <f t="shared" si="743"/>
        <v>264.63641746842751</v>
      </c>
      <c r="V3695" s="9">
        <v>84.710472106899999</v>
      </c>
      <c r="W3695" s="9">
        <v>77.368865966800001</v>
      </c>
      <c r="X3695">
        <f t="shared" si="750"/>
        <v>2.3434803777740401E-3</v>
      </c>
      <c r="Y3695">
        <f t="shared" si="751"/>
        <v>74.116680429270403</v>
      </c>
      <c r="Z3695">
        <f t="shared" si="744"/>
        <v>1.6301695990125298</v>
      </c>
      <c r="AA3695">
        <f t="shared" si="745"/>
        <v>0.23123998972423812</v>
      </c>
      <c r="AB3695">
        <f>(1/(AA3695*k))*(LN((50-dTar)/(hTar-dTar)))</f>
        <v>18.898742609828204</v>
      </c>
      <c r="AC3695">
        <f t="shared" si="746"/>
        <v>30.486453587841321</v>
      </c>
      <c r="AD3695" s="19">
        <v>104.608215332</v>
      </c>
      <c r="AE3695" s="19">
        <v>26.2600097656</v>
      </c>
      <c r="AF3695">
        <f t="shared" si="752"/>
        <v>6.1975271380229763E-3</v>
      </c>
      <c r="AG3695" s="23">
        <f t="shared" si="747"/>
        <v>60.113028620717706</v>
      </c>
      <c r="AH3695" s="25">
        <f t="shared" si="753"/>
        <v>65.435729384408901</v>
      </c>
      <c r="AI3695" s="25">
        <f t="shared" si="748"/>
        <v>0.61961730327447662</v>
      </c>
    </row>
    <row r="3696" spans="6:35" ht="15">
      <c r="F3696" s="5">
        <v>2006</v>
      </c>
      <c r="G3696" s="5">
        <v>6</v>
      </c>
      <c r="H3696" s="5">
        <v>0</v>
      </c>
      <c r="I3696" s="5">
        <v>154</v>
      </c>
      <c r="J3696" s="5">
        <v>19</v>
      </c>
      <c r="K3696" s="5">
        <v>16.844999313399999</v>
      </c>
      <c r="L3696" s="5">
        <v>1.06181657314</v>
      </c>
      <c r="M3696" s="5">
        <v>1.8689999580400001</v>
      </c>
      <c r="N3696" s="8">
        <f t="shared" si="749"/>
        <v>1.8689999580400001</v>
      </c>
      <c r="O3696" s="5">
        <v>0</v>
      </c>
      <c r="P3696" s="5">
        <v>96.736587524399994</v>
      </c>
      <c r="Q3696" s="5">
        <v>57.303234100300003</v>
      </c>
      <c r="R3696" s="5">
        <v>427.83499145500002</v>
      </c>
      <c r="S3696">
        <f t="shared" si="741"/>
        <v>0.11104476034530594</v>
      </c>
      <c r="T3696">
        <f t="shared" si="742"/>
        <v>62.282500749837602</v>
      </c>
      <c r="U3696">
        <f t="shared" si="743"/>
        <v>187.04371857864083</v>
      </c>
      <c r="V3696" s="9">
        <v>111.98236846899999</v>
      </c>
      <c r="W3696" s="9">
        <v>54.683933258099998</v>
      </c>
      <c r="X3696">
        <f t="shared" si="750"/>
        <v>2.8271746419160455E-3</v>
      </c>
      <c r="Y3696">
        <f t="shared" si="751"/>
        <v>69.549808227063039</v>
      </c>
      <c r="Z3696">
        <f t="shared" si="744"/>
        <v>2.3064246467450324</v>
      </c>
      <c r="AA3696">
        <f t="shared" si="745"/>
        <v>0.32716694749805081</v>
      </c>
      <c r="AB3696">
        <f>(1/(AA3696*k))*(LN((50-dTar)/(hTar-dTar)))</f>
        <v>13.357538346454549</v>
      </c>
      <c r="AC3696">
        <f t="shared" si="746"/>
        <v>21.547675485840116</v>
      </c>
      <c r="AD3696" s="19">
        <v>132.91725158700001</v>
      </c>
      <c r="AE3696" s="19">
        <v>18.560445785500001</v>
      </c>
      <c r="AF3696">
        <f t="shared" si="752"/>
        <v>5.7794991767983256E-3</v>
      </c>
      <c r="AG3696" s="23">
        <f t="shared" si="747"/>
        <v>60.888438665928582</v>
      </c>
      <c r="AH3696" s="25">
        <f t="shared" si="753"/>
        <v>64.180571247338918</v>
      </c>
      <c r="AI3696" s="25">
        <f t="shared" si="748"/>
        <v>0.87665763162778765</v>
      </c>
    </row>
    <row r="3697" spans="6:35" ht="15">
      <c r="F3697" s="5">
        <v>2006</v>
      </c>
      <c r="G3697" s="5">
        <v>6</v>
      </c>
      <c r="H3697" s="5">
        <v>0</v>
      </c>
      <c r="I3697" s="5">
        <v>154</v>
      </c>
      <c r="J3697" s="5">
        <v>20</v>
      </c>
      <c r="K3697" s="5">
        <v>16.104999542200002</v>
      </c>
      <c r="L3697" s="5">
        <v>1.00373125076</v>
      </c>
      <c r="M3697" s="5">
        <v>1.2669999599499999</v>
      </c>
      <c r="N3697" s="8">
        <f t="shared" si="749"/>
        <v>1.2669999599499999</v>
      </c>
      <c r="O3697" s="5">
        <v>0</v>
      </c>
      <c r="P3697" s="5">
        <v>96.736587524399994</v>
      </c>
      <c r="Q3697" s="5">
        <v>52.713680267299999</v>
      </c>
      <c r="R3697" s="5">
        <v>176.05400085400001</v>
      </c>
      <c r="S3697">
        <f t="shared" si="741"/>
        <v>7.5277533477156364E-2</v>
      </c>
      <c r="T3697">
        <f t="shared" si="742"/>
        <v>91.875292002903095</v>
      </c>
      <c r="U3697">
        <f t="shared" si="743"/>
        <v>275.91532219852729</v>
      </c>
      <c r="V3697" s="9">
        <v>161.64395141599999</v>
      </c>
      <c r="W3697" s="9">
        <v>80.666358947800006</v>
      </c>
      <c r="X3697">
        <f t="shared" si="750"/>
        <v>1.9296614006828955E-3</v>
      </c>
      <c r="Y3697">
        <f t="shared" si="751"/>
        <v>64.073081929208215</v>
      </c>
      <c r="Z3697">
        <f t="shared" si="744"/>
        <v>1.563531300513334</v>
      </c>
      <c r="AA3697">
        <f t="shared" si="745"/>
        <v>0.22178732941850737</v>
      </c>
      <c r="AB3697">
        <f>(1/(AA3697*k))*(LN((50-dTar)/(hTar-dTar)))</f>
        <v>19.704214205363083</v>
      </c>
      <c r="AC3697">
        <f t="shared" si="746"/>
        <v>31.785797831030727</v>
      </c>
      <c r="AD3697" s="19">
        <v>184.40667724599999</v>
      </c>
      <c r="AE3697" s="19">
        <v>27.379222869900001</v>
      </c>
      <c r="AF3697">
        <f t="shared" si="752"/>
        <v>4.1055673069942608E-3</v>
      </c>
      <c r="AG3697" s="23">
        <f t="shared" si="747"/>
        <v>55.711625956369296</v>
      </c>
      <c r="AH3697" s="25">
        <f t="shared" si="753"/>
        <v>58.889763252315092</v>
      </c>
      <c r="AI3697" s="25">
        <f t="shared" si="748"/>
        <v>0.59428850139037659</v>
      </c>
    </row>
    <row r="3698" spans="6:35" ht="15">
      <c r="F3698" s="5">
        <v>2006</v>
      </c>
      <c r="G3698" s="5">
        <v>6</v>
      </c>
      <c r="H3698" s="5">
        <v>0</v>
      </c>
      <c r="I3698" s="5">
        <v>154</v>
      </c>
      <c r="J3698" s="5">
        <v>21</v>
      </c>
      <c r="K3698" s="5">
        <v>14.704999923700001</v>
      </c>
      <c r="L3698" s="5">
        <v>0.793752551079</v>
      </c>
      <c r="M3698" s="5">
        <v>9.9999997764800008E-3</v>
      </c>
      <c r="N3698" s="8">
        <f t="shared" si="749"/>
        <v>9.9999997764800008E-3</v>
      </c>
      <c r="O3698" s="5">
        <v>0</v>
      </c>
      <c r="P3698" s="5">
        <v>96.736587524399994</v>
      </c>
      <c r="Q3698" s="5">
        <v>46.96352005</v>
      </c>
      <c r="R3698" s="5">
        <v>20.6660499573</v>
      </c>
      <c r="S3698">
        <f t="shared" si="741"/>
        <v>5.9413996980334281E-4</v>
      </c>
      <c r="T3698">
        <f t="shared" si="742"/>
        <v>11640.599388997953</v>
      </c>
      <c r="U3698">
        <f t="shared" si="743"/>
        <v>34958.470998904275</v>
      </c>
      <c r="V3698" s="9">
        <v>648.02905273399995</v>
      </c>
      <c r="W3698" s="9">
        <v>10220.4267578</v>
      </c>
      <c r="X3698">
        <f t="shared" si="750"/>
        <v>2.1821231961686885E-5</v>
      </c>
      <c r="Y3698">
        <f t="shared" si="751"/>
        <v>62.9548114243509</v>
      </c>
      <c r="Z3698">
        <f t="shared" si="744"/>
        <v>1.2340420797069205E-2</v>
      </c>
      <c r="AA3698">
        <f t="shared" si="745"/>
        <v>1.7504919611036891E-3</v>
      </c>
      <c r="AB3698">
        <f>(1/(AA3698*k))*(LN((50-dTar)/(hTar-dTar)))</f>
        <v>2496.5239167064265</v>
      </c>
      <c r="AC3698">
        <f t="shared" si="746"/>
        <v>4027.2605479067984</v>
      </c>
      <c r="AD3698" s="19">
        <v>407.98977661100002</v>
      </c>
      <c r="AE3698" s="19">
        <v>3468.9472656299999</v>
      </c>
      <c r="AF3698">
        <f t="shared" si="752"/>
        <v>1.2651505590478303E-4</v>
      </c>
      <c r="AG3698" s="23">
        <f t="shared" si="747"/>
        <v>30.878762532782165</v>
      </c>
      <c r="AH3698" s="25">
        <f t="shared" si="753"/>
        <v>43.070668777342988</v>
      </c>
      <c r="AI3698" s="25">
        <f t="shared" si="748"/>
        <v>4.6905170236176876E-3</v>
      </c>
    </row>
    <row r="3699" spans="6:35" ht="15">
      <c r="F3699" s="5">
        <v>2006</v>
      </c>
      <c r="G3699" s="5">
        <v>6</v>
      </c>
      <c r="H3699" s="5">
        <v>0</v>
      </c>
      <c r="I3699" s="5">
        <v>154</v>
      </c>
      <c r="J3699" s="5">
        <v>22</v>
      </c>
      <c r="K3699" s="5">
        <v>13.614999771100001</v>
      </c>
      <c r="L3699" s="5">
        <v>0.62338572740599996</v>
      </c>
      <c r="M3699" s="5">
        <v>1.04999998584E-2</v>
      </c>
      <c r="N3699" s="8">
        <f t="shared" si="749"/>
        <v>1.04999998584E-2</v>
      </c>
      <c r="O3699" s="5">
        <v>0</v>
      </c>
      <c r="P3699" s="5">
        <v>96.736587524399994</v>
      </c>
      <c r="Q3699" s="5">
        <v>43.488494873</v>
      </c>
      <c r="R3699" s="5">
        <v>0.664200007915</v>
      </c>
      <c r="S3699">
        <f t="shared" si="741"/>
        <v>6.2384697382471548E-4</v>
      </c>
      <c r="T3699">
        <f t="shared" si="742"/>
        <v>11086.285034084831</v>
      </c>
      <c r="U3699">
        <f t="shared" si="743"/>
        <v>33293.781608526173</v>
      </c>
      <c r="V3699" s="9">
        <v>646.02111816399997</v>
      </c>
      <c r="W3699" s="9">
        <v>9733.7402343800004</v>
      </c>
      <c r="X3699">
        <f t="shared" si="750"/>
        <v>2.2897157688612132E-5</v>
      </c>
      <c r="Y3699">
        <f t="shared" si="751"/>
        <v>58.283414130878683</v>
      </c>
      <c r="Z3699">
        <f t="shared" si="744"/>
        <v>1.2957441951807046E-2</v>
      </c>
      <c r="AA3699">
        <f t="shared" si="745"/>
        <v>1.8380165754552532E-3</v>
      </c>
      <c r="AB3699">
        <f>(1/(AA3699*k))*(LN((50-dTar)/(hTar-dTar)))</f>
        <v>2377.6418043538411</v>
      </c>
      <c r="AC3699">
        <f t="shared" si="746"/>
        <v>3835.4862020951978</v>
      </c>
      <c r="AD3699" s="19">
        <v>407.98110961899999</v>
      </c>
      <c r="AE3699" s="19">
        <v>3303.7592773400002</v>
      </c>
      <c r="AF3699">
        <f t="shared" si="752"/>
        <v>1.3249900320341619E-4</v>
      </c>
      <c r="AG3699" s="23">
        <f t="shared" si="747"/>
        <v>28.663893890927909</v>
      </c>
      <c r="AH3699" s="25">
        <f t="shared" si="753"/>
        <v>39.922088907249652</v>
      </c>
      <c r="AI3699" s="25">
        <f t="shared" si="748"/>
        <v>4.925042918465408E-3</v>
      </c>
    </row>
    <row r="3700" spans="6:35" ht="15">
      <c r="F3700" s="5">
        <v>2006</v>
      </c>
      <c r="G3700" s="5">
        <v>6</v>
      </c>
      <c r="H3700" s="5">
        <v>0</v>
      </c>
      <c r="I3700" s="5">
        <v>154</v>
      </c>
      <c r="J3700" s="5">
        <v>23</v>
      </c>
      <c r="K3700" s="5">
        <v>12.654999733</v>
      </c>
      <c r="L3700" s="5">
        <v>0.49499127268799997</v>
      </c>
      <c r="M3700" s="5">
        <v>1.30000002682E-2</v>
      </c>
      <c r="N3700" s="8">
        <f t="shared" si="749"/>
        <v>1.30000002682E-2</v>
      </c>
      <c r="O3700" s="5">
        <v>0</v>
      </c>
      <c r="P3700" s="5">
        <v>96.736587524399994</v>
      </c>
      <c r="Q3700" s="5">
        <v>39.147258758500001</v>
      </c>
      <c r="R3700" s="5">
        <v>0.54427498579</v>
      </c>
      <c r="S3700">
        <f t="shared" si="741"/>
        <v>7.7238199394346176E-4</v>
      </c>
      <c r="T3700">
        <f t="shared" si="742"/>
        <v>8954.306837425207</v>
      </c>
      <c r="U3700">
        <f t="shared" si="743"/>
        <v>26891.130381763403</v>
      </c>
      <c r="V3700" s="9">
        <v>636.470214844</v>
      </c>
      <c r="W3700" s="9">
        <v>7861.8671875</v>
      </c>
      <c r="X3700">
        <f t="shared" si="750"/>
        <v>2.8256994597954284E-5</v>
      </c>
      <c r="Y3700">
        <f t="shared" si="751"/>
        <v>52.407498311219094</v>
      </c>
      <c r="Z3700">
        <f t="shared" si="744"/>
        <v>1.6042547725743074E-2</v>
      </c>
      <c r="AA3700">
        <f t="shared" si="745"/>
        <v>2.2756396472480866E-3</v>
      </c>
      <c r="AB3700">
        <f>(1/(AA3700*k))*(LN((50-dTar)/(hTar-dTar)))</f>
        <v>1920.4029303068605</v>
      </c>
      <c r="AC3700">
        <f t="shared" si="746"/>
        <v>3097.8925960030724</v>
      </c>
      <c r="AD3700" s="19">
        <v>407.93777465800002</v>
      </c>
      <c r="AE3700" s="19">
        <v>2668.4208984400002</v>
      </c>
      <c r="AF3700">
        <f t="shared" si="752"/>
        <v>1.6196295816538623E-4</v>
      </c>
      <c r="AG3700" s="23">
        <f t="shared" si="747"/>
        <v>26.11235839589677</v>
      </c>
      <c r="AH3700" s="25">
        <f t="shared" si="753"/>
        <v>36.106977172634146</v>
      </c>
      <c r="AI3700" s="25">
        <f t="shared" si="748"/>
        <v>6.09767239279783E-3</v>
      </c>
    </row>
    <row r="3701" spans="6:35" ht="15">
      <c r="F3701" s="5">
        <v>2006</v>
      </c>
      <c r="G3701" s="5">
        <v>6</v>
      </c>
      <c r="H3701" s="5">
        <v>0</v>
      </c>
      <c r="I3701" s="5">
        <v>154</v>
      </c>
      <c r="J3701" s="5">
        <v>24</v>
      </c>
      <c r="K3701" s="5">
        <v>12.239999771100001</v>
      </c>
      <c r="L3701" s="5">
        <v>0.43828949332200001</v>
      </c>
      <c r="M3701" s="5">
        <v>1.2000000104299999E-2</v>
      </c>
      <c r="N3701" s="8">
        <f t="shared" si="749"/>
        <v>1.2000000104299999E-2</v>
      </c>
      <c r="O3701" s="5">
        <v>0</v>
      </c>
      <c r="P3701" s="5">
        <v>96.736587524399994</v>
      </c>
      <c r="Q3701" s="5">
        <v>30.807199478099999</v>
      </c>
      <c r="R3701" s="5">
        <v>0.55965000390999997</v>
      </c>
      <c r="S3701">
        <f t="shared" si="741"/>
        <v>7.1296798589715158E-4</v>
      </c>
      <c r="T3701">
        <f t="shared" si="742"/>
        <v>9700.4991896925585</v>
      </c>
      <c r="U3701">
        <f t="shared" si="743"/>
        <v>29132.058261387643</v>
      </c>
      <c r="V3701" s="9">
        <v>640.19604492200006</v>
      </c>
      <c r="W3701" s="9">
        <v>8517.0224609399993</v>
      </c>
      <c r="X3701">
        <f t="shared" si="750"/>
        <v>2.6116972803605948E-5</v>
      </c>
      <c r="Y3701">
        <f t="shared" si="751"/>
        <v>41.260434589789668</v>
      </c>
      <c r="Z3701">
        <f t="shared" si="744"/>
        <v>1.4808505416193345E-2</v>
      </c>
      <c r="AA3701">
        <f t="shared" si="745"/>
        <v>2.1005904185344543E-3</v>
      </c>
      <c r="AB3701">
        <f>(1/(AA3701*k))*(LN((50-dTar)/(hTar-dTar)))</f>
        <v>2080.4365326709762</v>
      </c>
      <c r="AC3701">
        <f t="shared" si="746"/>
        <v>3356.0503524048895</v>
      </c>
      <c r="AD3701" s="19">
        <v>407.95510864300002</v>
      </c>
      <c r="AE3701" s="19">
        <v>2890.7893066400002</v>
      </c>
      <c r="AF3701">
        <f t="shared" si="752"/>
        <v>1.5026759425481654E-4</v>
      </c>
      <c r="AG3701" s="23">
        <f t="shared" si="747"/>
        <v>20.452565845619127</v>
      </c>
      <c r="AH3701" s="25">
        <f t="shared" si="753"/>
        <v>28.361507053921667</v>
      </c>
      <c r="AI3701" s="25">
        <f t="shared" si="748"/>
        <v>5.6286206030742433E-3</v>
      </c>
    </row>
    <row r="3702" spans="6:35" ht="15">
      <c r="F3702" s="5">
        <v>2006</v>
      </c>
      <c r="G3702" s="5">
        <v>6</v>
      </c>
      <c r="H3702" s="5">
        <v>0</v>
      </c>
      <c r="I3702" s="5">
        <v>155</v>
      </c>
      <c r="J3702" s="5">
        <v>1</v>
      </c>
      <c r="K3702" s="5">
        <v>11.8199996948</v>
      </c>
      <c r="L3702" s="5">
        <v>0.344410508871</v>
      </c>
      <c r="M3702" s="5">
        <v>6.6500000655699998E-2</v>
      </c>
      <c r="N3702" s="8">
        <f t="shared" si="749"/>
        <v>6.6500000655699998E-2</v>
      </c>
      <c r="O3702" s="5">
        <v>0</v>
      </c>
      <c r="P3702" s="5">
        <v>96.736587524399994</v>
      </c>
      <c r="Q3702" s="5">
        <v>31.130210876500001</v>
      </c>
      <c r="R3702" s="5">
        <v>0.42640000581699999</v>
      </c>
      <c r="S3702">
        <f t="shared" si="741"/>
        <v>3.9510309264634306E-3</v>
      </c>
      <c r="T3702">
        <f t="shared" si="742"/>
        <v>1750.466017147251</v>
      </c>
      <c r="U3702">
        <f t="shared" si="743"/>
        <v>5256.9127628295892</v>
      </c>
      <c r="V3702" s="9">
        <v>531.52130126999998</v>
      </c>
      <c r="W3702" s="9">
        <v>1536.9063720700001</v>
      </c>
      <c r="X3702">
        <f t="shared" si="750"/>
        <v>1.3651242678939556E-4</v>
      </c>
      <c r="Y3702">
        <f t="shared" si="751"/>
        <v>40.904848321247549</v>
      </c>
      <c r="Z3702">
        <f t="shared" si="744"/>
        <v>8.2063800943961679E-2</v>
      </c>
      <c r="AA3702">
        <f t="shared" si="745"/>
        <v>1.1640771916313821E-2</v>
      </c>
      <c r="AB3702">
        <f>(1/(AA3702*k))*(LN((50-dTar)/(hTar-dTar)))</f>
        <v>375.41711823880064</v>
      </c>
      <c r="AC3702">
        <f t="shared" si="746"/>
        <v>605.60307040301939</v>
      </c>
      <c r="AD3702" s="19">
        <v>407.013763428</v>
      </c>
      <c r="AE3702" s="19">
        <v>521.64617919900002</v>
      </c>
      <c r="AF3702">
        <f t="shared" si="752"/>
        <v>6.5177873122620469E-4</v>
      </c>
      <c r="AG3702" s="23">
        <f t="shared" si="747"/>
        <v>24.758919280831698</v>
      </c>
      <c r="AH3702" s="25">
        <f t="shared" si="753"/>
        <v>30.895886266931548</v>
      </c>
      <c r="AI3702" s="25">
        <f t="shared" si="748"/>
        <v>3.1191939211817038E-2</v>
      </c>
    </row>
    <row r="3703" spans="6:35" ht="15">
      <c r="F3703" s="5">
        <v>2006</v>
      </c>
      <c r="G3703" s="5">
        <v>6</v>
      </c>
      <c r="H3703" s="5">
        <v>0</v>
      </c>
      <c r="I3703" s="5">
        <v>155</v>
      </c>
      <c r="J3703" s="5">
        <v>2</v>
      </c>
      <c r="K3703" s="5">
        <v>11.3800001144</v>
      </c>
      <c r="L3703" s="5">
        <v>0.294144392014</v>
      </c>
      <c r="M3703" s="5">
        <v>0.50499999523200001</v>
      </c>
      <c r="N3703" s="8">
        <f t="shared" si="749"/>
        <v>0.50499999523200001</v>
      </c>
      <c r="O3703" s="5">
        <v>0</v>
      </c>
      <c r="P3703" s="5">
        <v>96.736587524399994</v>
      </c>
      <c r="Q3703" s="5">
        <v>25.218545913700002</v>
      </c>
      <c r="R3703" s="5">
        <v>0.51557499170300003</v>
      </c>
      <c r="S3703">
        <f t="shared" si="741"/>
        <v>3.0004068862433821E-2</v>
      </c>
      <c r="T3703">
        <f t="shared" si="742"/>
        <v>230.50691561807869</v>
      </c>
      <c r="U3703">
        <f t="shared" si="743"/>
        <v>692.24694153615599</v>
      </c>
      <c r="V3703" s="9">
        <v>435.80291748000002</v>
      </c>
      <c r="W3703" s="9">
        <v>202.38470459000001</v>
      </c>
      <c r="X3703">
        <f t="shared" si="750"/>
        <v>7.5163411065440908E-4</v>
      </c>
      <c r="Y3703">
        <f t="shared" si="751"/>
        <v>30.503483741722398</v>
      </c>
      <c r="Z3703">
        <f t="shared" si="744"/>
        <v>0.62319125829765309</v>
      </c>
      <c r="AA3703">
        <f t="shared" si="745"/>
        <v>8.8399845177015046E-2</v>
      </c>
      <c r="AB3703">
        <f>(1/(AA3703*k))*(LN((50-dTar)/(hTar-dTar)))</f>
        <v>49.436116524262673</v>
      </c>
      <c r="AC3703">
        <f t="shared" si="746"/>
        <v>79.747732592340412</v>
      </c>
      <c r="AD3703" s="19">
        <v>399.66891479499998</v>
      </c>
      <c r="AE3703" s="19">
        <v>68.692024231000005</v>
      </c>
      <c r="AF3703">
        <f t="shared" si="752"/>
        <v>1.8244557179644863E-3</v>
      </c>
      <c r="AG3703" s="23">
        <f t="shared" si="747"/>
        <v>26.065342565471241</v>
      </c>
      <c r="AH3703" s="25">
        <f t="shared" si="753"/>
        <v>27.752252362369628</v>
      </c>
      <c r="AI3703" s="25">
        <f t="shared" si="748"/>
        <v>0.23687111275079775</v>
      </c>
    </row>
    <row r="3704" spans="6:35" ht="15">
      <c r="F3704" s="5">
        <v>2006</v>
      </c>
      <c r="G3704" s="5">
        <v>6</v>
      </c>
      <c r="H3704" s="5">
        <v>0</v>
      </c>
      <c r="I3704" s="5">
        <v>155</v>
      </c>
      <c r="J3704" s="5">
        <v>3</v>
      </c>
      <c r="K3704" s="5">
        <v>10.859999656699999</v>
      </c>
      <c r="L3704" s="5">
        <v>0.245795488358</v>
      </c>
      <c r="M3704" s="5">
        <v>1.0999999940400001E-2</v>
      </c>
      <c r="N3704" s="8">
        <f t="shared" si="749"/>
        <v>1.0999999940400001E-2</v>
      </c>
      <c r="O3704" s="5">
        <v>0</v>
      </c>
      <c r="P3704" s="5">
        <v>96.736587524399994</v>
      </c>
      <c r="Q3704" s="5">
        <v>27.649364471399998</v>
      </c>
      <c r="R3704" s="5">
        <v>0.530950009823</v>
      </c>
      <c r="S3704">
        <f t="shared" si="741"/>
        <v>6.5355397785084139E-4</v>
      </c>
      <c r="T3704">
        <f t="shared" si="742"/>
        <v>10582.362901707414</v>
      </c>
      <c r="U3704">
        <f t="shared" si="743"/>
        <v>31780.427642658069</v>
      </c>
      <c r="V3704" s="9">
        <v>644.04681396499996</v>
      </c>
      <c r="W3704" s="9">
        <v>9291.296875</v>
      </c>
      <c r="X3704">
        <f t="shared" si="750"/>
        <v>2.3971749007118079E-5</v>
      </c>
      <c r="Y3704">
        <f t="shared" si="751"/>
        <v>37.047487696378454</v>
      </c>
      <c r="Z3704">
        <f t="shared" si="744"/>
        <v>1.3574463106643616E-2</v>
      </c>
      <c r="AA3704">
        <f t="shared" si="745"/>
        <v>1.9255411898208221E-3</v>
      </c>
      <c r="AB3704">
        <f>(1/(AA3704*k))*(LN((50-dTar)/(hTar-dTar)))</f>
        <v>2269.567158573404</v>
      </c>
      <c r="AC3704">
        <f t="shared" si="746"/>
        <v>3661.1458906453649</v>
      </c>
      <c r="AD3704" s="19">
        <v>407.97244262700002</v>
      </c>
      <c r="AE3704" s="19">
        <v>3153.5883789099998</v>
      </c>
      <c r="AF3704">
        <f t="shared" si="752"/>
        <v>1.3845225063802244E-4</v>
      </c>
      <c r="AG3704" s="23">
        <f t="shared" si="747"/>
        <v>18.268342599768584</v>
      </c>
      <c r="AH3704" s="25">
        <f t="shared" si="753"/>
        <v>25.406178595244096</v>
      </c>
      <c r="AI3704" s="25">
        <f t="shared" si="748"/>
        <v>5.1595688133506557E-3</v>
      </c>
    </row>
    <row r="3705" spans="6:35" ht="15">
      <c r="F3705" s="5">
        <v>2006</v>
      </c>
      <c r="G3705" s="5">
        <v>6</v>
      </c>
      <c r="H3705" s="5">
        <v>0</v>
      </c>
      <c r="I3705" s="5">
        <v>155</v>
      </c>
      <c r="J3705" s="5">
        <v>4</v>
      </c>
      <c r="K3705" s="5">
        <v>10.074999809299999</v>
      </c>
      <c r="L3705" s="5">
        <v>0.21658582985399999</v>
      </c>
      <c r="M3705" s="5">
        <v>0.113499999046</v>
      </c>
      <c r="N3705" s="8">
        <f t="shared" si="749"/>
        <v>0.113499999046</v>
      </c>
      <c r="O3705" s="5">
        <v>0</v>
      </c>
      <c r="P3705" s="5">
        <v>96.736587524399994</v>
      </c>
      <c r="Q3705" s="5">
        <v>24.121475219699999</v>
      </c>
      <c r="R3705" s="5">
        <v>0.70007497072199998</v>
      </c>
      <c r="S3705">
        <f t="shared" si="741"/>
        <v>6.7434887513174472E-3</v>
      </c>
      <c r="T3705">
        <f t="shared" si="742"/>
        <v>1025.6034560924975</v>
      </c>
      <c r="U3705">
        <f t="shared" si="743"/>
        <v>3080.0414547443606</v>
      </c>
      <c r="V3705" s="9">
        <v>496.48391723600002</v>
      </c>
      <c r="W3705" s="9">
        <v>900.47814941399997</v>
      </c>
      <c r="X3705">
        <f t="shared" si="750"/>
        <v>2.2336368404029099E-4</v>
      </c>
      <c r="Y3705">
        <f t="shared" si="751"/>
        <v>31.289310846779109</v>
      </c>
      <c r="Z3705">
        <f t="shared" si="744"/>
        <v>0.14006377800016487</v>
      </c>
      <c r="AA3705">
        <f t="shared" si="745"/>
        <v>1.9868084035621347E-2</v>
      </c>
      <c r="AB3705">
        <f>(1/(AA3705*k))*(LN((50-dTar)/(hTar-dTar)))</f>
        <v>219.95805126767598</v>
      </c>
      <c r="AC3705">
        <f t="shared" si="746"/>
        <v>354.82471292861231</v>
      </c>
      <c r="AD3705" s="19">
        <v>406.207122803</v>
      </c>
      <c r="AE3705" s="19">
        <v>305.63412475600001</v>
      </c>
      <c r="AF3705">
        <f t="shared" si="752"/>
        <v>9.3750062066559549E-4</v>
      </c>
      <c r="AG3705" s="23">
        <f t="shared" si="747"/>
        <v>20.880972013254059</v>
      </c>
      <c r="AH3705" s="25">
        <f t="shared" si="753"/>
        <v>24.83711672574433</v>
      </c>
      <c r="AI3705" s="25">
        <f t="shared" si="748"/>
        <v>5.3237368960547087E-2</v>
      </c>
    </row>
    <row r="3706" spans="6:35" ht="15">
      <c r="F3706" s="5">
        <v>2006</v>
      </c>
      <c r="G3706" s="5">
        <v>6</v>
      </c>
      <c r="H3706" s="5">
        <v>0</v>
      </c>
      <c r="I3706" s="5">
        <v>155</v>
      </c>
      <c r="J3706" s="5">
        <v>5</v>
      </c>
      <c r="K3706" s="5">
        <v>9.4949998855600004</v>
      </c>
      <c r="L3706" s="5">
        <v>0.16795799136199999</v>
      </c>
      <c r="M3706" s="5">
        <v>1.04999998584E-2</v>
      </c>
      <c r="N3706" s="8">
        <f t="shared" si="749"/>
        <v>1.04999998584E-2</v>
      </c>
      <c r="O3706" s="5">
        <v>0</v>
      </c>
      <c r="P3706" s="5">
        <v>96.736587524399994</v>
      </c>
      <c r="Q3706" s="5">
        <v>21.692110061600001</v>
      </c>
      <c r="R3706" s="5">
        <v>0.46125000715300002</v>
      </c>
      <c r="S3706">
        <f t="shared" si="741"/>
        <v>6.2384697382471548E-4</v>
      </c>
      <c r="T3706">
        <f t="shared" si="742"/>
        <v>11086.285034084831</v>
      </c>
      <c r="U3706">
        <f t="shared" si="743"/>
        <v>33293.781608526173</v>
      </c>
      <c r="V3706" s="9">
        <v>660.85906982400002</v>
      </c>
      <c r="W3706" s="9">
        <v>9733.7402343800004</v>
      </c>
      <c r="X3706">
        <f t="shared" si="750"/>
        <v>2.2889381091909823E-5</v>
      </c>
      <c r="Y3706">
        <f t="shared" si="751"/>
        <v>29.068473717138996</v>
      </c>
      <c r="Z3706">
        <f t="shared" si="744"/>
        <v>1.2957441951807046E-2</v>
      </c>
      <c r="AA3706">
        <f t="shared" si="745"/>
        <v>1.8380165754552532E-3</v>
      </c>
      <c r="AB3706">
        <f>(1/(AA3706*k))*(LN((50-dTar)/(hTar-dTar)))</f>
        <v>2377.6418043538411</v>
      </c>
      <c r="AC3706">
        <f t="shared" si="746"/>
        <v>3835.4862020951978</v>
      </c>
      <c r="AD3706" s="19">
        <v>415.51205444300001</v>
      </c>
      <c r="AE3706" s="19">
        <v>3303.7592773400002</v>
      </c>
      <c r="AF3706">
        <f t="shared" si="752"/>
        <v>1.3236692183907255E-4</v>
      </c>
      <c r="AG3706" s="23">
        <f t="shared" si="747"/>
        <v>14.310656625315033</v>
      </c>
      <c r="AH3706" s="25">
        <f t="shared" si="753"/>
        <v>19.920010912251197</v>
      </c>
      <c r="AI3706" s="25">
        <f t="shared" si="748"/>
        <v>4.925042918465408E-3</v>
      </c>
    </row>
    <row r="3707" spans="6:35" ht="15">
      <c r="F3707" s="5">
        <v>2006</v>
      </c>
      <c r="G3707" s="5">
        <v>6</v>
      </c>
      <c r="H3707" s="5">
        <v>0</v>
      </c>
      <c r="I3707" s="5">
        <v>155</v>
      </c>
      <c r="J3707" s="5">
        <v>6</v>
      </c>
      <c r="K3707" s="5">
        <v>9.2700004577600001</v>
      </c>
      <c r="L3707" s="5">
        <v>0.11457490176</v>
      </c>
      <c r="M3707" s="5">
        <v>9.4999996945299998E-3</v>
      </c>
      <c r="N3707" s="8">
        <f t="shared" si="749"/>
        <v>9.4999996945299998E-3</v>
      </c>
      <c r="O3707" s="5">
        <v>5.0000000745099998E-2</v>
      </c>
      <c r="P3707" s="5">
        <v>96.736587524399994</v>
      </c>
      <c r="Q3707" s="5">
        <v>26.169145584100001</v>
      </c>
      <c r="R3707" s="5">
        <v>1.6512750387199999</v>
      </c>
      <c r="S3707">
        <f t="shared" si="741"/>
        <v>5.6443296578018761E-4</v>
      </c>
      <c r="T3707">
        <f t="shared" si="742"/>
        <v>12253.262634850198</v>
      </c>
      <c r="U3707">
        <f t="shared" si="743"/>
        <v>36798.390885887347</v>
      </c>
      <c r="V3707" s="9">
        <v>664.81933593799999</v>
      </c>
      <c r="W3707" s="9">
        <v>10758.34375</v>
      </c>
      <c r="X3707">
        <f t="shared" si="750"/>
        <v>2.0737614565143941E-5</v>
      </c>
      <c r="Y3707">
        <f t="shared" si="751"/>
        <v>35.08414826708745</v>
      </c>
      <c r="Z3707">
        <f t="shared" si="744"/>
        <v>1.1723399642294338E-2</v>
      </c>
      <c r="AA3707">
        <f t="shared" si="745"/>
        <v>1.6629673467468723E-3</v>
      </c>
      <c r="AB3707">
        <f>(1/(AA3707*k))*(LN((50-dTar)/(hTar-dTar)))</f>
        <v>2627.9199380833629</v>
      </c>
      <c r="AC3707">
        <f t="shared" si="746"/>
        <v>4239.2216709315544</v>
      </c>
      <c r="AD3707" s="19">
        <v>413.18325805699999</v>
      </c>
      <c r="AE3707" s="19">
        <v>3651.5234375</v>
      </c>
      <c r="AF3707">
        <f t="shared" si="752"/>
        <v>1.2042493093216139E-4</v>
      </c>
      <c r="AG3707" s="23">
        <f t="shared" si="747"/>
        <v>17.173410713012736</v>
      </c>
      <c r="AH3707" s="25">
        <f t="shared" si="753"/>
        <v>23.981170414601532</v>
      </c>
      <c r="AI3707" s="25">
        <f t="shared" si="748"/>
        <v>4.4559911287558917E-3</v>
      </c>
    </row>
    <row r="3708" spans="6:35" ht="15">
      <c r="F3708" s="5">
        <v>2006</v>
      </c>
      <c r="G3708" s="5">
        <v>6</v>
      </c>
      <c r="H3708" s="5">
        <v>0</v>
      </c>
      <c r="I3708" s="5">
        <v>155</v>
      </c>
      <c r="J3708" s="5">
        <v>7</v>
      </c>
      <c r="K3708" s="5">
        <v>10.329999923700001</v>
      </c>
      <c r="L3708" s="5">
        <v>0.19457791745700001</v>
      </c>
      <c r="M3708" s="5">
        <v>0.115999996662</v>
      </c>
      <c r="N3708" s="8">
        <f t="shared" si="749"/>
        <v>0.115999996662</v>
      </c>
      <c r="O3708" s="5">
        <v>0</v>
      </c>
      <c r="P3708" s="5">
        <v>96.736587524399994</v>
      </c>
      <c r="Q3708" s="5">
        <v>32.293239593499997</v>
      </c>
      <c r="R3708" s="5">
        <v>121.493247986</v>
      </c>
      <c r="S3708">
        <f t="shared" si="741"/>
        <v>6.8920236054453654E-3</v>
      </c>
      <c r="T3708">
        <f t="shared" si="742"/>
        <v>1003.4999537737552</v>
      </c>
      <c r="U3708">
        <f t="shared" si="743"/>
        <v>3013.6613123683346</v>
      </c>
      <c r="V3708" s="9">
        <v>490.01174926800002</v>
      </c>
      <c r="W3708" s="9">
        <v>881.07128906299999</v>
      </c>
      <c r="X3708">
        <f t="shared" si="750"/>
        <v>2.2806346733544619E-4</v>
      </c>
      <c r="Y3708">
        <f t="shared" si="751"/>
        <v>41.877363257778065</v>
      </c>
      <c r="Z3708">
        <f t="shared" si="744"/>
        <v>0.14314888032643405</v>
      </c>
      <c r="AA3708">
        <f t="shared" si="745"/>
        <v>2.0305706618361723E-2</v>
      </c>
      <c r="AB3708">
        <f>(1/(AA3708*k))*(LN((50-dTar)/(hTar-dTar)))</f>
        <v>215.21758040894426</v>
      </c>
      <c r="AC3708">
        <f t="shared" si="746"/>
        <v>347.17763567046273</v>
      </c>
      <c r="AD3708" s="19">
        <v>252.15507507300001</v>
      </c>
      <c r="AE3708" s="19">
        <v>299.04718017599998</v>
      </c>
      <c r="AF3708">
        <f t="shared" si="752"/>
        <v>1.113114852756257E-3</v>
      </c>
      <c r="AG3708" s="23">
        <f t="shared" si="747"/>
        <v>25.693915575007232</v>
      </c>
      <c r="AH3708" s="25">
        <f t="shared" si="753"/>
        <v>31.845143163201854</v>
      </c>
      <c r="AI3708" s="25">
        <f t="shared" si="748"/>
        <v>5.4409997124442826E-2</v>
      </c>
    </row>
    <row r="3709" spans="6:35" ht="15">
      <c r="F3709" s="5">
        <v>2006</v>
      </c>
      <c r="G3709" s="5">
        <v>6</v>
      </c>
      <c r="H3709" s="5">
        <v>0</v>
      </c>
      <c r="I3709" s="5">
        <v>155</v>
      </c>
      <c r="J3709" s="5">
        <v>8</v>
      </c>
      <c r="K3709" s="5">
        <v>12.095000267</v>
      </c>
      <c r="L3709" s="5">
        <v>0.35071498155600001</v>
      </c>
      <c r="M3709" s="5">
        <v>1.2415000200299999</v>
      </c>
      <c r="N3709" s="8">
        <f t="shared" si="749"/>
        <v>1.2415000200299999</v>
      </c>
      <c r="O3709" s="5">
        <v>0</v>
      </c>
      <c r="P3709" s="5">
        <v>96.736587524399994</v>
      </c>
      <c r="Q3709" s="5">
        <v>34.432090759300003</v>
      </c>
      <c r="R3709" s="5">
        <v>240.875</v>
      </c>
      <c r="S3709">
        <f t="shared" si="741"/>
        <v>7.3762480089886312E-2</v>
      </c>
      <c r="T3709">
        <f t="shared" si="742"/>
        <v>93.76237568265195</v>
      </c>
      <c r="U3709">
        <f t="shared" si="743"/>
        <v>281.58251835282124</v>
      </c>
      <c r="V3709" s="9">
        <v>404.774902344</v>
      </c>
      <c r="W3709" s="9">
        <v>82.323219299300007</v>
      </c>
      <c r="X3709">
        <f t="shared" si="750"/>
        <v>1.3009303837872722E-3</v>
      </c>
      <c r="Y3709">
        <f t="shared" si="751"/>
        <v>39.215536103747212</v>
      </c>
      <c r="Z3709">
        <f t="shared" si="744"/>
        <v>1.5320633009186833</v>
      </c>
      <c r="AA3709">
        <f t="shared" si="745"/>
        <v>0.21732358533487511</v>
      </c>
      <c r="AB3709">
        <f>(1/(AA3709*k))*(LN((50-dTar)/(hTar-dTar)))</f>
        <v>20.108931297832743</v>
      </c>
      <c r="AC3709">
        <f t="shared" si="746"/>
        <v>32.438666072612349</v>
      </c>
      <c r="AD3709" s="19">
        <v>168.247146606</v>
      </c>
      <c r="AE3709" s="19">
        <v>27.941581726100001</v>
      </c>
      <c r="AF3709">
        <f t="shared" si="752"/>
        <v>4.3739290411971233E-3</v>
      </c>
      <c r="AG3709" s="23">
        <f t="shared" si="747"/>
        <v>33.651462367788518</v>
      </c>
      <c r="AH3709" s="25">
        <f t="shared" si="753"/>
        <v>35.766332112374258</v>
      </c>
      <c r="AI3709" s="25">
        <f t="shared" si="748"/>
        <v>0.58232771089343038</v>
      </c>
    </row>
    <row r="3710" spans="6:35" ht="15">
      <c r="F3710" s="5">
        <v>2006</v>
      </c>
      <c r="G3710" s="5">
        <v>6</v>
      </c>
      <c r="H3710" s="5">
        <v>0</v>
      </c>
      <c r="I3710" s="5">
        <v>155</v>
      </c>
      <c r="J3710" s="5">
        <v>9</v>
      </c>
      <c r="K3710" s="5">
        <v>13.489999771100001</v>
      </c>
      <c r="L3710" s="5">
        <v>0.44567498564699998</v>
      </c>
      <c r="M3710" s="5">
        <v>0.98699998855600002</v>
      </c>
      <c r="N3710" s="8">
        <f t="shared" si="749"/>
        <v>0.98699998855600002</v>
      </c>
      <c r="O3710" s="5">
        <v>0</v>
      </c>
      <c r="P3710" s="5">
        <v>96.736587524399994</v>
      </c>
      <c r="Q3710" s="5">
        <v>39.841293335000003</v>
      </c>
      <c r="R3710" s="5">
        <v>451.92248535200002</v>
      </c>
      <c r="S3710">
        <f t="shared" si="741"/>
        <v>5.8641615650413544E-2</v>
      </c>
      <c r="T3710">
        <f t="shared" si="742"/>
        <v>117.93920226724315</v>
      </c>
      <c r="U3710">
        <f t="shared" si="743"/>
        <v>354.18916537838516</v>
      </c>
      <c r="V3710" s="9">
        <v>187.894622803</v>
      </c>
      <c r="W3710" s="9">
        <v>103.550422668</v>
      </c>
      <c r="X3710">
        <f t="shared" si="750"/>
        <v>1.5488646406831776E-3</v>
      </c>
      <c r="Y3710">
        <f t="shared" si="751"/>
        <v>48.745774667598582</v>
      </c>
      <c r="Z3710">
        <f t="shared" si="744"/>
        <v>1.2179995457730786</v>
      </c>
      <c r="AA3710">
        <f t="shared" si="745"/>
        <v>0.17277355841950562</v>
      </c>
      <c r="AB3710">
        <f>(1/(AA3710*k))*(LN((50-dTar)/(hTar-dTar)))</f>
        <v>25.294061700614481</v>
      </c>
      <c r="AC3710">
        <f t="shared" si="746"/>
        <v>40.803044625982544</v>
      </c>
      <c r="AD3710" s="19">
        <v>114.108718872</v>
      </c>
      <c r="AE3710" s="19">
        <v>35.146373748800002</v>
      </c>
      <c r="AF3710">
        <f t="shared" si="752"/>
        <v>5.2615479373111073E-3</v>
      </c>
      <c r="AG3710" s="23">
        <f t="shared" si="747"/>
        <v>38.280681996993735</v>
      </c>
      <c r="AH3710" s="25">
        <f t="shared" si="753"/>
        <v>42.258398489195244</v>
      </c>
      <c r="AI3710" s="25">
        <f t="shared" si="748"/>
        <v>0.46295403521118644</v>
      </c>
    </row>
    <row r="3711" spans="6:35" ht="15">
      <c r="F3711" s="5">
        <v>2006</v>
      </c>
      <c r="G3711" s="5">
        <v>6</v>
      </c>
      <c r="H3711" s="5">
        <v>0</v>
      </c>
      <c r="I3711" s="5">
        <v>155</v>
      </c>
      <c r="J3711" s="5">
        <v>10</v>
      </c>
      <c r="K3711" s="5">
        <v>15.550000190700001</v>
      </c>
      <c r="L3711" s="5">
        <v>0.61911177635199999</v>
      </c>
      <c r="M3711" s="5">
        <v>0.28499999642399998</v>
      </c>
      <c r="N3711" s="8">
        <f t="shared" si="749"/>
        <v>0.28499999642399998</v>
      </c>
      <c r="O3711" s="5">
        <v>0</v>
      </c>
      <c r="P3711" s="5">
        <v>96.736587524399994</v>
      </c>
      <c r="Q3711" s="5">
        <v>41.154674530000001</v>
      </c>
      <c r="R3711" s="5">
        <v>623.30249023399995</v>
      </c>
      <c r="S3711">
        <f t="shared" si="741"/>
        <v>1.6932989305416989E-2</v>
      </c>
      <c r="T3711">
        <f t="shared" si="742"/>
        <v>408.44207981986551</v>
      </c>
      <c r="U3711">
        <f t="shared" si="743"/>
        <v>1226.6130054789248</v>
      </c>
      <c r="V3711" s="9">
        <v>100.954162598</v>
      </c>
      <c r="W3711" s="9">
        <v>358.61145019499997</v>
      </c>
      <c r="X3711">
        <f t="shared" si="750"/>
        <v>5.9305698053794978E-4</v>
      </c>
      <c r="Y3711">
        <f t="shared" si="751"/>
        <v>54.310204135271228</v>
      </c>
      <c r="Z3711">
        <f t="shared" si="744"/>
        <v>0.35170199616478076</v>
      </c>
      <c r="AA3711">
        <f t="shared" si="745"/>
        <v>4.98890213805986E-2</v>
      </c>
      <c r="AB3711">
        <f>(1/(AA3711*k))*(LN((50-dTar)/(hTar-dTar)))</f>
        <v>87.597329551892273</v>
      </c>
      <c r="AC3711">
        <f t="shared" si="746"/>
        <v>141.30738626038575</v>
      </c>
      <c r="AD3711" s="19">
        <v>92.754791259800001</v>
      </c>
      <c r="AE3711" s="19">
        <v>121.71744537399999</v>
      </c>
      <c r="AF3711">
        <f t="shared" si="752"/>
        <v>2.8107287085899664E-3</v>
      </c>
      <c r="AG3711" s="23">
        <f t="shared" si="747"/>
        <v>32.739454997944542</v>
      </c>
      <c r="AH3711" s="25">
        <f t="shared" si="753"/>
        <v>40.938362288435528</v>
      </c>
      <c r="AI3711" s="25">
        <f t="shared" si="748"/>
        <v>0.13367973648378462</v>
      </c>
    </row>
    <row r="3712" spans="6:35" ht="15">
      <c r="F3712" s="5">
        <v>2006</v>
      </c>
      <c r="G3712" s="5">
        <v>6</v>
      </c>
      <c r="H3712" s="5">
        <v>0</v>
      </c>
      <c r="I3712" s="5">
        <v>155</v>
      </c>
      <c r="J3712" s="5">
        <v>11</v>
      </c>
      <c r="K3712" s="5">
        <v>15.904999733</v>
      </c>
      <c r="L3712" s="5">
        <v>0.639214932919</v>
      </c>
      <c r="M3712" s="5">
        <v>0.37099999189400001</v>
      </c>
      <c r="N3712" s="8">
        <f t="shared" si="749"/>
        <v>0.37099999189400001</v>
      </c>
      <c r="O3712" s="5">
        <v>0</v>
      </c>
      <c r="P3712" s="5">
        <v>96.736587524399994</v>
      </c>
      <c r="Q3712" s="5">
        <v>43.655334472699998</v>
      </c>
      <c r="R3712" s="5">
        <v>575.84497070299994</v>
      </c>
      <c r="S3712">
        <f t="shared" si="741"/>
        <v>2.2042592890790191E-2</v>
      </c>
      <c r="T3712">
        <f t="shared" si="742"/>
        <v>313.76278660763859</v>
      </c>
      <c r="U3712">
        <f t="shared" si="743"/>
        <v>942.27684585773989</v>
      </c>
      <c r="V3712" s="9">
        <v>96.937896728499993</v>
      </c>
      <c r="W3712" s="9">
        <v>275.48321533199999</v>
      </c>
      <c r="X3712">
        <f t="shared" si="750"/>
        <v>7.6063098293957293E-4</v>
      </c>
      <c r="Y3712">
        <f t="shared" si="751"/>
        <v>57.339956401318787</v>
      </c>
      <c r="Z3712">
        <f t="shared" si="744"/>
        <v>0.45782961180152981</v>
      </c>
      <c r="AA3712">
        <f t="shared" si="745"/>
        <v>6.4943251789609635E-2</v>
      </c>
      <c r="AB3712">
        <f>(1/(AA3712*k))*(LN((50-dTar)/(hTar-dTar)))</f>
        <v>67.291749742609611</v>
      </c>
      <c r="AC3712">
        <f t="shared" si="746"/>
        <v>108.55149719356645</v>
      </c>
      <c r="AD3712" s="19">
        <v>96.813789367699997</v>
      </c>
      <c r="AE3712" s="19">
        <v>93.502616882300003</v>
      </c>
      <c r="AF3712">
        <f t="shared" si="752"/>
        <v>3.3459598320126219E-3</v>
      </c>
      <c r="AG3712" s="23">
        <f t="shared" si="747"/>
        <v>36.513571083056313</v>
      </c>
      <c r="AH3712" s="25">
        <f t="shared" si="753"/>
        <v>44.429550325752125</v>
      </c>
      <c r="AI3712" s="25">
        <f t="shared" si="748"/>
        <v>0.17401818166373745</v>
      </c>
    </row>
    <row r="3713" spans="6:35" ht="15">
      <c r="F3713" s="5">
        <v>2006</v>
      </c>
      <c r="G3713" s="5">
        <v>6</v>
      </c>
      <c r="H3713" s="5">
        <v>0</v>
      </c>
      <c r="I3713" s="5">
        <v>155</v>
      </c>
      <c r="J3713" s="5">
        <v>12</v>
      </c>
      <c r="K3713" s="5">
        <v>16.840000152599998</v>
      </c>
      <c r="L3713" s="5">
        <v>0.66922718286500005</v>
      </c>
      <c r="M3713" s="5">
        <v>1.5190000534100001</v>
      </c>
      <c r="N3713" s="8">
        <f t="shared" si="749"/>
        <v>1.5190000534100001</v>
      </c>
      <c r="O3713" s="5">
        <v>0</v>
      </c>
      <c r="P3713" s="5">
        <v>96.736587524399994</v>
      </c>
      <c r="Q3713" s="5">
        <v>42.890491485600002</v>
      </c>
      <c r="R3713" s="5">
        <v>1341.00744629</v>
      </c>
      <c r="S3713">
        <f t="shared" si="741"/>
        <v>9.0249866603694356E-2</v>
      </c>
      <c r="T3713">
        <f t="shared" si="742"/>
        <v>76.633302959241647</v>
      </c>
      <c r="U3713">
        <f t="shared" si="743"/>
        <v>230.14133632868769</v>
      </c>
      <c r="V3713" s="9">
        <v>69.054756164599993</v>
      </c>
      <c r="W3713" s="9">
        <v>67.283912658700004</v>
      </c>
      <c r="X3713">
        <f t="shared" si="750"/>
        <v>2.7286618258621693E-3</v>
      </c>
      <c r="Y3713">
        <f t="shared" si="751"/>
        <v>54.230417050463018</v>
      </c>
      <c r="Z3713">
        <f t="shared" si="744"/>
        <v>1.8745100268840473</v>
      </c>
      <c r="AA3713">
        <f t="shared" si="745"/>
        <v>0.26589974418441892</v>
      </c>
      <c r="AB3713">
        <f>(1/(AA3713*k))*(LN((50-dTar)/(hTar-dTar)))</f>
        <v>16.435311212133822</v>
      </c>
      <c r="AC3713">
        <f t="shared" si="746"/>
        <v>26.512576144080334</v>
      </c>
      <c r="AD3713" s="19">
        <v>66.264587402299995</v>
      </c>
      <c r="AE3713" s="19">
        <v>22.8370437622</v>
      </c>
      <c r="AF3713">
        <f t="shared" si="752"/>
        <v>8.6494560078671651E-3</v>
      </c>
      <c r="AG3713" s="23">
        <f t="shared" si="747"/>
        <v>41.794332464957861</v>
      </c>
      <c r="AH3713" s="25">
        <f t="shared" si="753"/>
        <v>46.521210698260482</v>
      </c>
      <c r="AI3713" s="25">
        <f t="shared" si="748"/>
        <v>0.71248957686514491</v>
      </c>
    </row>
    <row r="3714" spans="6:35" ht="15">
      <c r="F3714" s="5">
        <v>2006</v>
      </c>
      <c r="G3714" s="5">
        <v>6</v>
      </c>
      <c r="H3714" s="5">
        <v>0</v>
      </c>
      <c r="I3714" s="5">
        <v>155</v>
      </c>
      <c r="J3714" s="5">
        <v>13</v>
      </c>
      <c r="K3714" s="5">
        <v>17.590000152599998</v>
      </c>
      <c r="L3714" s="5">
        <v>0.70717716217000004</v>
      </c>
      <c r="M3714" s="5">
        <v>0.85650002956399995</v>
      </c>
      <c r="N3714" s="8">
        <f t="shared" si="749"/>
        <v>0.85650002956399995</v>
      </c>
      <c r="O3714" s="5">
        <v>0</v>
      </c>
      <c r="P3714" s="5">
        <v>96.736587524399994</v>
      </c>
      <c r="Q3714" s="5">
        <v>46.512470245400003</v>
      </c>
      <c r="R3714" s="5">
        <v>1020.90002441</v>
      </c>
      <c r="S3714">
        <f t="shared" si="741"/>
        <v>5.0888091307622327E-2</v>
      </c>
      <c r="T3714">
        <f t="shared" si="742"/>
        <v>135.90891683603218</v>
      </c>
      <c r="U3714">
        <f t="shared" si="743"/>
        <v>408.15492131749369</v>
      </c>
      <c r="V3714" s="9">
        <v>65.043067932100001</v>
      </c>
      <c r="W3714" s="9">
        <v>119.32780456499999</v>
      </c>
      <c r="X3714">
        <f t="shared" si="750"/>
        <v>1.6876902414022306E-3</v>
      </c>
      <c r="Y3714">
        <f t="shared" si="751"/>
        <v>60.356591584605965</v>
      </c>
      <c r="Z3714">
        <f t="shared" si="744"/>
        <v>1.0569571013773023</v>
      </c>
      <c r="AA3714">
        <f t="shared" si="745"/>
        <v>0.14992964499491276</v>
      </c>
      <c r="AB3714">
        <f>(1/(AA3714*k))*(LN((50-dTar)/(hTar-dTar)))</f>
        <v>29.147971683958684</v>
      </c>
      <c r="AC3714">
        <f t="shared" si="746"/>
        <v>47.019968696785021</v>
      </c>
      <c r="AD3714" s="19">
        <v>73.314506530800003</v>
      </c>
      <c r="AE3714" s="19">
        <v>40.501426696800003</v>
      </c>
      <c r="AF3714">
        <f t="shared" si="752"/>
        <v>6.2175172833621268E-3</v>
      </c>
      <c r="AG3714" s="23">
        <f t="shared" si="747"/>
        <v>42.711494855599256</v>
      </c>
      <c r="AH3714" s="25">
        <f t="shared" si="753"/>
        <v>49.418286135394425</v>
      </c>
      <c r="AI3714" s="25">
        <f t="shared" si="748"/>
        <v>0.40174280591965444</v>
      </c>
    </row>
    <row r="3715" spans="6:35" ht="15">
      <c r="F3715" s="5">
        <v>2006</v>
      </c>
      <c r="G3715" s="5">
        <v>6</v>
      </c>
      <c r="H3715" s="5">
        <v>0</v>
      </c>
      <c r="I3715" s="5">
        <v>155</v>
      </c>
      <c r="J3715" s="5">
        <v>14</v>
      </c>
      <c r="K3715" s="5">
        <v>18.004999160800001</v>
      </c>
      <c r="L3715" s="5">
        <v>0.79971140623100001</v>
      </c>
      <c r="M3715" s="5">
        <v>1.37349998951</v>
      </c>
      <c r="N3715" s="8">
        <f t="shared" si="749"/>
        <v>1.37349998951</v>
      </c>
      <c r="O3715" s="5">
        <v>0</v>
      </c>
      <c r="P3715" s="5">
        <v>96.736587524399994</v>
      </c>
      <c r="Q3715" s="5">
        <v>47.329696655299998</v>
      </c>
      <c r="R3715" s="5">
        <v>1677.9250488299999</v>
      </c>
      <c r="S3715">
        <f t="shared" si="741"/>
        <v>8.160512605327408E-2</v>
      </c>
      <c r="T3715">
        <f t="shared" si="742"/>
        <v>84.751359430006929</v>
      </c>
      <c r="U3715">
        <f t="shared" si="743"/>
        <v>254.5210810666556</v>
      </c>
      <c r="V3715" s="9">
        <v>60.975952148399998</v>
      </c>
      <c r="W3715" s="9">
        <v>74.411560058600003</v>
      </c>
      <c r="X3715">
        <f t="shared" si="750"/>
        <v>2.564703669657659E-3</v>
      </c>
      <c r="Y3715">
        <f t="shared" si="751"/>
        <v>60.474579647003047</v>
      </c>
      <c r="Z3715">
        <f t="shared" si="744"/>
        <v>1.6949568214180286</v>
      </c>
      <c r="AA3715">
        <f t="shared" si="745"/>
        <v>0.24043007439541861</v>
      </c>
      <c r="AB3715">
        <f>(1/(AA3715*k))*(LN((50-dTar)/(hTar-dTar)))</f>
        <v>18.176366071868454</v>
      </c>
      <c r="AC3715">
        <f t="shared" si="746"/>
        <v>29.32115390351192</v>
      </c>
      <c r="AD3715" s="19">
        <v>67.918495178200004</v>
      </c>
      <c r="AE3715" s="19">
        <v>25.256259918200001</v>
      </c>
      <c r="AF3715">
        <f t="shared" si="752"/>
        <v>8.1635379349747836E-3</v>
      </c>
      <c r="AG3715" s="23">
        <f t="shared" si="747"/>
        <v>45.999121065923077</v>
      </c>
      <c r="AH3715" s="25">
        <f t="shared" si="753"/>
        <v>51.501152642946259</v>
      </c>
      <c r="AI3715" s="25">
        <f t="shared" si="748"/>
        <v>0.64424252267364568</v>
      </c>
    </row>
    <row r="3716" spans="6:35" ht="15">
      <c r="F3716" s="5">
        <v>2006</v>
      </c>
      <c r="G3716" s="5">
        <v>6</v>
      </c>
      <c r="H3716" s="5">
        <v>0</v>
      </c>
      <c r="I3716" s="5">
        <v>155</v>
      </c>
      <c r="J3716" s="5">
        <v>15</v>
      </c>
      <c r="K3716" s="5">
        <v>18.995000839199999</v>
      </c>
      <c r="L3716" s="5">
        <v>1.06218338013</v>
      </c>
      <c r="M3716" s="5">
        <v>1.1339999437299999</v>
      </c>
      <c r="N3716" s="8">
        <f t="shared" si="749"/>
        <v>1.1339999437299999</v>
      </c>
      <c r="O3716" s="5">
        <v>0</v>
      </c>
      <c r="P3716" s="5">
        <v>96.736587524399994</v>
      </c>
      <c r="Q3716" s="5">
        <v>46.769519805900003</v>
      </c>
      <c r="R3716" s="5">
        <v>1506.54504395</v>
      </c>
      <c r="S3716">
        <f t="shared" si="741"/>
        <v>6.7375470738449975E-2</v>
      </c>
      <c r="T3716">
        <f t="shared" si="742"/>
        <v>102.65079106193366</v>
      </c>
      <c r="U3716">
        <f t="shared" si="743"/>
        <v>308.27576677407649</v>
      </c>
      <c r="V3716" s="9">
        <v>56.199039459200002</v>
      </c>
      <c r="W3716" s="9">
        <v>90.127220153799996</v>
      </c>
      <c r="X3716">
        <f t="shared" si="750"/>
        <v>2.1997262263598835E-3</v>
      </c>
      <c r="Y3716">
        <f t="shared" si="751"/>
        <v>60.410410144662904</v>
      </c>
      <c r="Z3716">
        <f t="shared" si="744"/>
        <v>1.3994036802275707</v>
      </c>
      <c r="AA3716">
        <f t="shared" si="745"/>
        <v>0.19850578297614127</v>
      </c>
      <c r="AB3716">
        <f>(1/(AA3716*k))*(LN((50-dTar)/(hTar-dTar)))</f>
        <v>22.015202687686685</v>
      </c>
      <c r="AC3716">
        <f t="shared" si="746"/>
        <v>35.513762413804351</v>
      </c>
      <c r="AD3716" s="19">
        <v>73.212486267100005</v>
      </c>
      <c r="AE3716" s="19">
        <v>30.5903644562</v>
      </c>
      <c r="AF3716">
        <f t="shared" si="752"/>
        <v>7.1778948503139345E-3</v>
      </c>
      <c r="AG3716" s="23">
        <f t="shared" si="747"/>
        <v>45.010947690844127</v>
      </c>
      <c r="AH3716" s="25">
        <f t="shared" si="753"/>
        <v>50.864187380316707</v>
      </c>
      <c r="AI3716" s="25">
        <f t="shared" si="748"/>
        <v>0.5319046159738382</v>
      </c>
    </row>
    <row r="3717" spans="6:35" ht="15">
      <c r="F3717" s="5">
        <v>2006</v>
      </c>
      <c r="G3717" s="5">
        <v>6</v>
      </c>
      <c r="H3717" s="5">
        <v>0</v>
      </c>
      <c r="I3717" s="5">
        <v>155</v>
      </c>
      <c r="J3717" s="5">
        <v>16</v>
      </c>
      <c r="K3717" s="5">
        <v>19.1399993896</v>
      </c>
      <c r="L3717" s="5">
        <v>1.1303483247799999</v>
      </c>
      <c r="M3717" s="5">
        <v>1.1375000476799999</v>
      </c>
      <c r="N3717" s="8">
        <f t="shared" si="749"/>
        <v>1.1375000476799999</v>
      </c>
      <c r="O3717" s="5">
        <v>0</v>
      </c>
      <c r="P3717" s="5">
        <v>96.736587524399994</v>
      </c>
      <c r="Q3717" s="5">
        <v>45.602123260500001</v>
      </c>
      <c r="R3717" s="5">
        <v>1082.7075195299999</v>
      </c>
      <c r="S3717">
        <f t="shared" si="741"/>
        <v>6.7583425908614339E-2</v>
      </c>
      <c r="T3717">
        <f t="shared" si="742"/>
        <v>102.3349331065874</v>
      </c>
      <c r="U3717">
        <f t="shared" si="743"/>
        <v>307.32719782133154</v>
      </c>
      <c r="V3717" s="9">
        <v>57.0113945007</v>
      </c>
      <c r="W3717" s="9">
        <v>89.849899292000003</v>
      </c>
      <c r="X3717">
        <f t="shared" si="750"/>
        <v>2.2017290584495871E-3</v>
      </c>
      <c r="Y3717">
        <f t="shared" si="751"/>
        <v>58.865283801429662</v>
      </c>
      <c r="Z3717">
        <f t="shared" si="744"/>
        <v>1.4037229558817634</v>
      </c>
      <c r="AA3717">
        <f t="shared" si="745"/>
        <v>0.19911847337258634</v>
      </c>
      <c r="AB3717">
        <f>(1/(AA3717*k))*(LN((50-dTar)/(hTar-dTar)))</f>
        <v>21.947461593482444</v>
      </c>
      <c r="AC3717">
        <f t="shared" si="746"/>
        <v>35.404486057853916</v>
      </c>
      <c r="AD3717" s="19">
        <v>80.819732665999993</v>
      </c>
      <c r="AE3717" s="19">
        <v>30.4962368011</v>
      </c>
      <c r="AF3717">
        <f t="shared" si="752"/>
        <v>6.8156822197837441E-3</v>
      </c>
      <c r="AG3717" s="23">
        <f t="shared" si="747"/>
        <v>44.660753750165803</v>
      </c>
      <c r="AH3717" s="25">
        <f t="shared" si="753"/>
        <v>50.059807081780363</v>
      </c>
      <c r="AI3717" s="25">
        <f t="shared" si="748"/>
        <v>0.53354634572672477</v>
      </c>
    </row>
    <row r="3718" spans="6:35" ht="15">
      <c r="F3718" s="5">
        <v>2006</v>
      </c>
      <c r="G3718" s="5">
        <v>6</v>
      </c>
      <c r="H3718" s="5">
        <v>0</v>
      </c>
      <c r="I3718" s="5">
        <v>155</v>
      </c>
      <c r="J3718" s="5">
        <v>17</v>
      </c>
      <c r="K3718" s="5">
        <v>17.979999542200002</v>
      </c>
      <c r="L3718" s="5">
        <v>0.94790148735000002</v>
      </c>
      <c r="M3718" s="5">
        <v>0.12849999964200001</v>
      </c>
      <c r="N3718" s="8">
        <f t="shared" si="749"/>
        <v>0.12849999964200001</v>
      </c>
      <c r="O3718" s="5">
        <v>0</v>
      </c>
      <c r="P3718" s="5">
        <v>96.736587524399994</v>
      </c>
      <c r="Q3718" s="5">
        <v>47.295745849600003</v>
      </c>
      <c r="R3718" s="5">
        <v>367.66751098600002</v>
      </c>
      <c r="S3718">
        <f t="shared" ref="S3718:S3781" si="754">(N3718*k)/LN((uhzRef-dRef)/zoRef)</f>
        <v>7.6346987613535311E-3</v>
      </c>
      <c r="T3718">
        <f t="shared" ref="T3718:T3781" si="755">(1/(S3718*k))*(LN((50-dRef)/(O3zRef-dRef)))</f>
        <v>905.88320320917444</v>
      </c>
      <c r="U3718">
        <f t="shared" ref="U3718:U3781" si="756">(1/(S3718*k))*(LN((50-dRef)/(uzoRef)))</f>
        <v>2720.5035264518719</v>
      </c>
      <c r="V3718" s="9">
        <v>92.240272521999998</v>
      </c>
      <c r="W3718" s="9">
        <v>795.36389160199997</v>
      </c>
      <c r="X3718">
        <f t="shared" si="750"/>
        <v>2.7715359012479894E-4</v>
      </c>
      <c r="Y3718">
        <f t="shared" si="751"/>
        <v>63.150987317770671</v>
      </c>
      <c r="Z3718">
        <f t="shared" ref="Z3718:Z3781" si="757">(S3718/k)*LN((50-dRef)/(uzoRef))</f>
        <v>0.15857441034500744</v>
      </c>
      <c r="AA3718">
        <f t="shared" ref="AA3718:AA3781" si="758">(Z3718*k)/LN((50-dTar)/zoTar)</f>
        <v>2.2493822140296705E-2</v>
      </c>
      <c r="AB3718">
        <f>(1/(AA3718*k))*(LN((50-dTar)/(hTar-dTar)))</f>
        <v>194.28201306298988</v>
      </c>
      <c r="AC3718">
        <f t="shared" ref="AC3718:AC3781" si="759">(1/(AA3718*k))*(LN((50-dTar)/(zoTar)))</f>
        <v>313.40548397738422</v>
      </c>
      <c r="AD3718" s="19">
        <v>127.724571228</v>
      </c>
      <c r="AE3718" s="19">
        <v>269.95697021500001</v>
      </c>
      <c r="AF3718">
        <f t="shared" si="752"/>
        <v>1.4062976320075799E-3</v>
      </c>
      <c r="AG3718" s="23">
        <f t="shared" ref="AG3718:AG3781" si="760" xml:space="preserve"> Y3718*(1-(AC3718*AF3718))</f>
        <v>35.317733389005888</v>
      </c>
      <c r="AH3718" s="25">
        <f t="shared" si="753"/>
        <v>45.896979714751168</v>
      </c>
      <c r="AI3718" s="25">
        <f t="shared" ref="AI3718:AI3781" si="761">(AA3718/k)*LN((hTar-dTar)/(zoTar))</f>
        <v>6.0273144932792108E-2</v>
      </c>
    </row>
    <row r="3719" spans="6:35" ht="15">
      <c r="F3719" s="5">
        <v>2006</v>
      </c>
      <c r="G3719" s="5">
        <v>6</v>
      </c>
      <c r="H3719" s="5">
        <v>0</v>
      </c>
      <c r="I3719" s="5">
        <v>155</v>
      </c>
      <c r="J3719" s="5">
        <v>18</v>
      </c>
      <c r="K3719" s="5">
        <v>17.690000534100001</v>
      </c>
      <c r="L3719" s="5">
        <v>0.90545153617899998</v>
      </c>
      <c r="M3719" s="5">
        <v>0.245499998331</v>
      </c>
      <c r="N3719" s="8">
        <f t="shared" ref="N3719:N3782" si="762">IF(M3719&lt;0, 0, IF(M3719=0, 0.0001, IF(M3719&gt;0, M3719)))</f>
        <v>0.245499998331</v>
      </c>
      <c r="O3719" s="5">
        <v>5.0000000745099998E-2</v>
      </c>
      <c r="P3719" s="5">
        <v>96.736587524399994</v>
      </c>
      <c r="Q3719" s="5">
        <v>45.848018646200003</v>
      </c>
      <c r="R3719" s="5">
        <v>262.19500732400002</v>
      </c>
      <c r="S3719">
        <f t="shared" si="754"/>
        <v>1.4586136485539426E-2</v>
      </c>
      <c r="T3719">
        <f t="shared" si="755"/>
        <v>474.15882720751057</v>
      </c>
      <c r="U3719">
        <f t="shared" si="756"/>
        <v>1423.970283306443</v>
      </c>
      <c r="V3719" s="9">
        <v>112.25548553500001</v>
      </c>
      <c r="W3719" s="9">
        <v>416.31069946299999</v>
      </c>
      <c r="X3719">
        <f t="shared" ref="X3719:X3782" si="763" xml:space="preserve"> (1/(U3719 + W3719 + V3719))</f>
        <v>5.1215432655574774E-4</v>
      </c>
      <c r="Y3719">
        <f t="shared" ref="Y3719:Y3782" si="764" xml:space="preserve"> Q3719/(1-(T3719*X3719))</f>
        <v>60.55281540904884</v>
      </c>
      <c r="Z3719">
        <f t="shared" si="757"/>
        <v>0.30295733528013502</v>
      </c>
      <c r="AA3719">
        <f t="shared" si="758"/>
        <v>4.2974578313506213E-2</v>
      </c>
      <c r="AB3719">
        <f>(1/(AA3719*k))*(LN((50-dTar)/(hTar-dTar)))</f>
        <v>101.69140032083175</v>
      </c>
      <c r="AC3719">
        <f t="shared" si="759"/>
        <v>164.04319695593819</v>
      </c>
      <c r="AD3719" s="19">
        <v>153.37612915</v>
      </c>
      <c r="AE3719" s="19">
        <v>141.301315308</v>
      </c>
      <c r="AF3719">
        <f t="shared" ref="AF3719:AF3782" si="765" xml:space="preserve"> (1/(AC3719 + AE3719 + AD3719))</f>
        <v>2.1799760240080947E-3</v>
      </c>
      <c r="AG3719" s="23">
        <f t="shared" si="760"/>
        <v>38.898508784072661</v>
      </c>
      <c r="AH3719" s="25">
        <f t="shared" ref="AH3719:AH3782" si="766">Y3719*(1-AB3719*AF3719)</f>
        <v>47.129175754781663</v>
      </c>
      <c r="AI3719" s="25">
        <f t="shared" si="761"/>
        <v>0.11515219472084873</v>
      </c>
    </row>
    <row r="3720" spans="6:35" ht="15">
      <c r="F3720" s="5">
        <v>2006</v>
      </c>
      <c r="G3720" s="5">
        <v>6</v>
      </c>
      <c r="H3720" s="5">
        <v>0</v>
      </c>
      <c r="I3720" s="5">
        <v>155</v>
      </c>
      <c r="J3720" s="5">
        <v>19</v>
      </c>
      <c r="K3720" s="5">
        <v>17.219999313399999</v>
      </c>
      <c r="L3720" s="5">
        <v>1.0669114589699999</v>
      </c>
      <c r="M3720" s="5">
        <v>1.7480000257499999</v>
      </c>
      <c r="N3720" s="8">
        <f t="shared" si="762"/>
        <v>1.7480000257499999</v>
      </c>
      <c r="O3720" s="5">
        <v>0</v>
      </c>
      <c r="P3720" s="5">
        <v>96.736587524399994</v>
      </c>
      <c r="Q3720" s="5">
        <v>45.053588867199998</v>
      </c>
      <c r="R3720" s="5">
        <v>203.534255981</v>
      </c>
      <c r="S3720">
        <f t="shared" si="754"/>
        <v>0.10385567057291668</v>
      </c>
      <c r="T3720">
        <f t="shared" si="755"/>
        <v>66.593815545355838</v>
      </c>
      <c r="U3720">
        <f t="shared" si="756"/>
        <v>199.9912454378437</v>
      </c>
      <c r="V3720" s="9">
        <v>134.710037231</v>
      </c>
      <c r="W3720" s="9">
        <v>58.469261169399999</v>
      </c>
      <c r="X3720">
        <f t="shared" si="763"/>
        <v>2.543425532944846E-3</v>
      </c>
      <c r="Y3720">
        <f t="shared" si="764"/>
        <v>54.240680679779572</v>
      </c>
      <c r="Z3720">
        <f t="shared" si="757"/>
        <v>2.1571056353199056</v>
      </c>
      <c r="AA3720">
        <f t="shared" si="758"/>
        <v>0.30598600614784083</v>
      </c>
      <c r="AB3720">
        <f>(1/(AA3720*k))*(LN((50-dTar)/(hTar-dTar)))</f>
        <v>14.282172906908059</v>
      </c>
      <c r="AC3720">
        <f t="shared" si="759"/>
        <v>23.039247131369624</v>
      </c>
      <c r="AD3720" s="19">
        <v>173.964935303</v>
      </c>
      <c r="AE3720" s="19">
        <v>19.845233917200002</v>
      </c>
      <c r="AF3720">
        <f t="shared" si="765"/>
        <v>4.6114950034208922E-3</v>
      </c>
      <c r="AG3720" s="23">
        <f t="shared" si="760"/>
        <v>48.477859327615477</v>
      </c>
      <c r="AH3720" s="25">
        <f t="shared" si="766"/>
        <v>50.668271802270546</v>
      </c>
      <c r="AI3720" s="25">
        <f t="shared" si="761"/>
        <v>0.81990240613291154</v>
      </c>
    </row>
    <row r="3721" spans="6:35" ht="15">
      <c r="F3721" s="5">
        <v>2006</v>
      </c>
      <c r="G3721" s="5">
        <v>6</v>
      </c>
      <c r="H3721" s="5">
        <v>0</v>
      </c>
      <c r="I3721" s="5">
        <v>155</v>
      </c>
      <c r="J3721" s="5">
        <v>20</v>
      </c>
      <c r="K3721" s="5">
        <v>15.9149999619</v>
      </c>
      <c r="L3721" s="5">
        <v>0.73031383752800005</v>
      </c>
      <c r="M3721" s="5">
        <v>1.3904999494600001</v>
      </c>
      <c r="N3721" s="8">
        <f t="shared" si="762"/>
        <v>1.3904999494600001</v>
      </c>
      <c r="O3721" s="5">
        <v>0</v>
      </c>
      <c r="P3721" s="5">
        <v>96.736587524399994</v>
      </c>
      <c r="Q3721" s="5">
        <v>42.2308883667</v>
      </c>
      <c r="R3721" s="5">
        <v>141.244995117</v>
      </c>
      <c r="S3721">
        <f t="shared" si="754"/>
        <v>8.2615161644985502E-2</v>
      </c>
      <c r="T3721">
        <f t="shared" si="755"/>
        <v>83.715207133433523</v>
      </c>
      <c r="U3721">
        <f t="shared" si="756"/>
        <v>251.40935985714088</v>
      </c>
      <c r="V3721" s="9">
        <v>184.321075439</v>
      </c>
      <c r="W3721" s="9">
        <v>73.501815795900001</v>
      </c>
      <c r="X3721">
        <f t="shared" si="763"/>
        <v>1.9637405090811022E-3</v>
      </c>
      <c r="Y3721">
        <f t="shared" si="764"/>
        <v>50.539292500544995</v>
      </c>
      <c r="Z3721">
        <f t="shared" si="757"/>
        <v>1.715935487818576</v>
      </c>
      <c r="AA3721">
        <f t="shared" si="758"/>
        <v>0.24340590378509031</v>
      </c>
      <c r="AB3721">
        <f>(1/(AA3721*k))*(LN((50-dTar)/(hTar-dTar)))</f>
        <v>17.954145642893753</v>
      </c>
      <c r="AC3721">
        <f t="shared" si="759"/>
        <v>28.962679642336241</v>
      </c>
      <c r="AD3721" s="19">
        <v>203.857131958</v>
      </c>
      <c r="AE3721" s="19">
        <v>24.947483062700002</v>
      </c>
      <c r="AF3721">
        <f t="shared" si="765"/>
        <v>3.8794681121483631E-3</v>
      </c>
      <c r="AG3721" s="23">
        <f t="shared" si="760"/>
        <v>44.860708101554081</v>
      </c>
      <c r="AH3721" s="25">
        <f t="shared" si="766"/>
        <v>47.019102635380882</v>
      </c>
      <c r="AI3721" s="25">
        <f t="shared" si="761"/>
        <v>0.65221638300650675</v>
      </c>
    </row>
    <row r="3722" spans="6:35" ht="15">
      <c r="F3722" s="5">
        <v>2006</v>
      </c>
      <c r="G3722" s="5">
        <v>6</v>
      </c>
      <c r="H3722" s="5">
        <v>0</v>
      </c>
      <c r="I3722" s="5">
        <v>155</v>
      </c>
      <c r="J3722" s="5">
        <v>21</v>
      </c>
      <c r="K3722" s="5">
        <v>13.975000381499999</v>
      </c>
      <c r="L3722" s="5">
        <v>0.53680145740499996</v>
      </c>
      <c r="M3722" s="5">
        <v>0.26949998736399999</v>
      </c>
      <c r="N3722" s="8">
        <f t="shared" si="762"/>
        <v>0.26949998736399999</v>
      </c>
      <c r="O3722" s="5">
        <v>0</v>
      </c>
      <c r="P3722" s="5">
        <v>96.736587524399994</v>
      </c>
      <c r="Q3722" s="5">
        <v>41.892845153800003</v>
      </c>
      <c r="R3722" s="5">
        <v>11.279100418100001</v>
      </c>
      <c r="S3722">
        <f t="shared" si="754"/>
        <v>1.6012071793346648E-2</v>
      </c>
      <c r="T3722">
        <f t="shared" si="755"/>
        <v>431.93319757321206</v>
      </c>
      <c r="U3722">
        <f t="shared" si="756"/>
        <v>1297.1603657367116</v>
      </c>
      <c r="V3722" s="9">
        <v>454.40383911100002</v>
      </c>
      <c r="W3722" s="9">
        <v>379.23663330099998</v>
      </c>
      <c r="X3722">
        <f t="shared" si="763"/>
        <v>4.6930711781999429E-4</v>
      </c>
      <c r="Y3722">
        <f t="shared" si="764"/>
        <v>52.54400486191625</v>
      </c>
      <c r="Z3722">
        <f t="shared" si="757"/>
        <v>0.33257433232136069</v>
      </c>
      <c r="AA3722">
        <f t="shared" si="758"/>
        <v>4.7175757194295273E-2</v>
      </c>
      <c r="AB3722">
        <f>(1/(AA3722*k))*(LN((50-dTar)/(hTar-dTar)))</f>
        <v>92.635398068950451</v>
      </c>
      <c r="AC3722">
        <f t="shared" si="759"/>
        <v>149.43453234563816</v>
      </c>
      <c r="AD3722" s="19">
        <v>403.56362915</v>
      </c>
      <c r="AE3722" s="19">
        <v>128.717895508</v>
      </c>
      <c r="AF3722">
        <f t="shared" si="765"/>
        <v>1.466886381399497E-3</v>
      </c>
      <c r="AG3722" s="23">
        <f t="shared" si="760"/>
        <v>41.026176121576796</v>
      </c>
      <c r="AH3722" s="25">
        <f t="shared" si="766"/>
        <v>45.404031031881466</v>
      </c>
      <c r="AI3722" s="25">
        <f t="shared" si="761"/>
        <v>0.12640943068506288</v>
      </c>
    </row>
    <row r="3723" spans="6:35" ht="15">
      <c r="F3723" s="5">
        <v>2006</v>
      </c>
      <c r="G3723" s="5">
        <v>6</v>
      </c>
      <c r="H3723" s="5">
        <v>0</v>
      </c>
      <c r="I3723" s="5">
        <v>155</v>
      </c>
      <c r="J3723" s="5">
        <v>22</v>
      </c>
      <c r="K3723" s="5">
        <v>12.9949998856</v>
      </c>
      <c r="L3723" s="5">
        <v>0.52567815780600002</v>
      </c>
      <c r="M3723" s="5">
        <v>0.15250000357599999</v>
      </c>
      <c r="N3723" s="8">
        <f t="shared" si="762"/>
        <v>0.15250000357599999</v>
      </c>
      <c r="O3723" s="5">
        <v>0</v>
      </c>
      <c r="P3723" s="5">
        <v>96.736587524399994</v>
      </c>
      <c r="Q3723" s="5">
        <v>29.657749175999999</v>
      </c>
      <c r="R3723" s="5">
        <v>0.71237498521800002</v>
      </c>
      <c r="S3723">
        <f t="shared" si="754"/>
        <v>9.060634954488743E-3</v>
      </c>
      <c r="T3723">
        <f t="shared" si="755"/>
        <v>763.31795776031299</v>
      </c>
      <c r="U3723">
        <f t="shared" si="756"/>
        <v>2292.3586490337757</v>
      </c>
      <c r="V3723" s="9">
        <v>479.84344482400002</v>
      </c>
      <c r="W3723" s="9">
        <v>670.191894531</v>
      </c>
      <c r="X3723">
        <f t="shared" si="763"/>
        <v>2.9049551079074872E-4</v>
      </c>
      <c r="Y3723">
        <f t="shared" si="764"/>
        <v>38.107786529916154</v>
      </c>
      <c r="Z3723">
        <f t="shared" si="757"/>
        <v>0.18819142577469458</v>
      </c>
      <c r="AA3723">
        <f t="shared" si="758"/>
        <v>2.66950036294939E-2</v>
      </c>
      <c r="AB3723">
        <f>(1/(AA3723*k))*(LN((50-dTar)/(hTar-dTar)))</f>
        <v>163.70647884345493</v>
      </c>
      <c r="AC3723">
        <f t="shared" si="759"/>
        <v>264.08264678383722</v>
      </c>
      <c r="AD3723" s="19">
        <v>405.54138183600003</v>
      </c>
      <c r="AE3723" s="19">
        <v>227.47193908700001</v>
      </c>
      <c r="AF3723">
        <f t="shared" si="765"/>
        <v>1.1147079420680116E-3</v>
      </c>
      <c r="AG3723" s="23">
        <f t="shared" si="760"/>
        <v>26.889805965787243</v>
      </c>
      <c r="AH3723" s="25">
        <f t="shared" si="766"/>
        <v>31.153690453353143</v>
      </c>
      <c r="AI3723" s="25">
        <f t="shared" si="761"/>
        <v>7.1530387886345831E-2</v>
      </c>
    </row>
    <row r="3724" spans="6:35" ht="15">
      <c r="F3724" s="5">
        <v>2006</v>
      </c>
      <c r="G3724" s="5">
        <v>6</v>
      </c>
      <c r="H3724" s="5">
        <v>0</v>
      </c>
      <c r="I3724" s="5">
        <v>155</v>
      </c>
      <c r="J3724" s="5">
        <v>23</v>
      </c>
      <c r="K3724" s="5">
        <v>11.029999733</v>
      </c>
      <c r="L3724" s="5">
        <v>0.30975106358499999</v>
      </c>
      <c r="M3724" s="5">
        <v>2.5000000372500001E-2</v>
      </c>
      <c r="N3724" s="8">
        <f t="shared" si="762"/>
        <v>2.5000000372500001E-2</v>
      </c>
      <c r="O3724" s="5">
        <v>0</v>
      </c>
      <c r="P3724" s="5">
        <v>96.736587524399994</v>
      </c>
      <c r="Q3724" s="5">
        <v>28.622274398799998</v>
      </c>
      <c r="R3724" s="5">
        <v>0.76362502574900004</v>
      </c>
      <c r="S3724">
        <f t="shared" si="754"/>
        <v>1.4853499798406136E-3</v>
      </c>
      <c r="T3724">
        <f t="shared" si="755"/>
        <v>4656.23958214494</v>
      </c>
      <c r="U3724">
        <f t="shared" si="756"/>
        <v>13983.387878652533</v>
      </c>
      <c r="V3724" s="9">
        <v>599.65759277300003</v>
      </c>
      <c r="W3724" s="9">
        <v>4088.1706543</v>
      </c>
      <c r="X3724">
        <f t="shared" si="763"/>
        <v>5.35583752695242E-5</v>
      </c>
      <c r="Y3724">
        <f t="shared" si="764"/>
        <v>38.131542328880847</v>
      </c>
      <c r="Z3724">
        <f t="shared" si="757"/>
        <v>3.0851053141936424E-2</v>
      </c>
      <c r="AA3724">
        <f t="shared" si="758"/>
        <v>4.3762300657825418E-3</v>
      </c>
      <c r="AB3724">
        <f>(1/(AA3724*k))*(LN((50-dTar)/(hTar-dTar)))</f>
        <v>998.60952948236775</v>
      </c>
      <c r="AC3724">
        <f t="shared" si="759"/>
        <v>1610.9041591533169</v>
      </c>
      <c r="AD3724" s="19">
        <v>407.729980469</v>
      </c>
      <c r="AE3724" s="19">
        <v>1387.5789794899999</v>
      </c>
      <c r="AF3724">
        <f t="shared" si="765"/>
        <v>2.9358116037689591E-4</v>
      </c>
      <c r="AG3724" s="23">
        <f t="shared" si="760"/>
        <v>20.097949601561123</v>
      </c>
      <c r="AH3724" s="25">
        <f t="shared" si="766"/>
        <v>26.952405788709157</v>
      </c>
      <c r="AI3724" s="25">
        <f t="shared" si="761"/>
        <v>1.1726292995872077E-2</v>
      </c>
    </row>
    <row r="3725" spans="6:35" ht="15">
      <c r="F3725" s="5">
        <v>2006</v>
      </c>
      <c r="G3725" s="5">
        <v>6</v>
      </c>
      <c r="H3725" s="5">
        <v>0</v>
      </c>
      <c r="I3725" s="5">
        <v>155</v>
      </c>
      <c r="J3725" s="5">
        <v>24</v>
      </c>
      <c r="K3725" s="5">
        <v>10.1599998474</v>
      </c>
      <c r="L3725" s="5">
        <v>0.29104965925199999</v>
      </c>
      <c r="M3725" s="5">
        <v>1.04999998584E-2</v>
      </c>
      <c r="N3725" s="8">
        <f t="shared" si="762"/>
        <v>1.04999998584E-2</v>
      </c>
      <c r="O3725" s="5">
        <v>0</v>
      </c>
      <c r="P3725" s="5">
        <v>96.736587524399994</v>
      </c>
      <c r="Q3725" s="5">
        <v>27.027109146099999</v>
      </c>
      <c r="R3725" s="5">
        <v>0.65189999342000005</v>
      </c>
      <c r="S3725">
        <f t="shared" si="754"/>
        <v>6.2384697382471548E-4</v>
      </c>
      <c r="T3725">
        <f t="shared" si="755"/>
        <v>11086.285034084831</v>
      </c>
      <c r="U3725">
        <f t="shared" si="756"/>
        <v>33293.781608526173</v>
      </c>
      <c r="V3725" s="9">
        <v>646.02111816399997</v>
      </c>
      <c r="W3725" s="9">
        <v>9733.7402343800004</v>
      </c>
      <c r="X3725">
        <f t="shared" si="763"/>
        <v>2.2897157688612132E-5</v>
      </c>
      <c r="Y3725">
        <f t="shared" si="764"/>
        <v>36.221814521812618</v>
      </c>
      <c r="Z3725">
        <f t="shared" si="757"/>
        <v>1.2957441951807046E-2</v>
      </c>
      <c r="AA3725">
        <f t="shared" si="758"/>
        <v>1.8380165754552532E-3</v>
      </c>
      <c r="AB3725">
        <f>(1/(AA3725*k))*(LN((50-dTar)/(hTar-dTar)))</f>
        <v>2377.6418043538411</v>
      </c>
      <c r="AC3725">
        <f t="shared" si="759"/>
        <v>3835.4862020951978</v>
      </c>
      <c r="AD3725" s="19">
        <v>407.98110961899999</v>
      </c>
      <c r="AE3725" s="19">
        <v>3303.7592773400002</v>
      </c>
      <c r="AF3725">
        <f t="shared" si="765"/>
        <v>1.3249900320341619E-4</v>
      </c>
      <c r="AG3725" s="23">
        <f t="shared" si="760"/>
        <v>17.813957254779915</v>
      </c>
      <c r="AH3725" s="25">
        <f t="shared" si="766"/>
        <v>24.810669060575655</v>
      </c>
      <c r="AI3725" s="25">
        <f t="shared" si="761"/>
        <v>4.925042918465408E-3</v>
      </c>
    </row>
    <row r="3726" spans="6:35" ht="15">
      <c r="F3726" s="5">
        <v>2006</v>
      </c>
      <c r="G3726" s="5">
        <v>6</v>
      </c>
      <c r="H3726" s="5">
        <v>0</v>
      </c>
      <c r="I3726" s="5">
        <v>156</v>
      </c>
      <c r="J3726" s="5">
        <v>1</v>
      </c>
      <c r="K3726" s="5">
        <v>10.015000343300001</v>
      </c>
      <c r="L3726" s="5">
        <v>0.251362651587</v>
      </c>
      <c r="M3726" s="5">
        <v>1.79999992251E-2</v>
      </c>
      <c r="N3726" s="8">
        <f t="shared" si="762"/>
        <v>1.79999992251E-2</v>
      </c>
      <c r="O3726" s="5">
        <v>0</v>
      </c>
      <c r="P3726" s="5">
        <v>96.736587524399994</v>
      </c>
      <c r="Q3726" s="5">
        <v>27.350120544399999</v>
      </c>
      <c r="R3726" s="5">
        <v>0.80257499217999995</v>
      </c>
      <c r="S3726">
        <f t="shared" si="754"/>
        <v>1.0694519235105E-3</v>
      </c>
      <c r="T3726">
        <f t="shared" si="755"/>
        <v>6466.9997944083834</v>
      </c>
      <c r="U3726">
        <f t="shared" si="756"/>
        <v>19421.373179152637</v>
      </c>
      <c r="V3726" s="9">
        <v>619.51953125</v>
      </c>
      <c r="W3726" s="9">
        <v>5678.0151367199996</v>
      </c>
      <c r="X3726">
        <f t="shared" si="763"/>
        <v>3.8881899882536315E-5</v>
      </c>
      <c r="Y3726">
        <f t="shared" si="764"/>
        <v>36.537429327164652</v>
      </c>
      <c r="Z3726">
        <f t="shared" si="757"/>
        <v>2.2212756974964897E-2</v>
      </c>
      <c r="AA3726">
        <f t="shared" si="758"/>
        <v>3.1508854647696086E-3</v>
      </c>
      <c r="AB3726">
        <f>(1/(AA3726*k))*(LN((50-dTar)/(hTar-dTar)))</f>
        <v>1386.9577602108232</v>
      </c>
      <c r="AC3726">
        <f t="shared" si="759"/>
        <v>2237.3670173683572</v>
      </c>
      <c r="AD3726" s="19">
        <v>407.85116577100001</v>
      </c>
      <c r="AE3726" s="19">
        <v>1927.19299316</v>
      </c>
      <c r="AF3726">
        <f t="shared" si="765"/>
        <v>2.1870299092596954E-4</v>
      </c>
      <c r="AG3726" s="23">
        <f t="shared" si="760"/>
        <v>18.658976116360609</v>
      </c>
      <c r="AH3726" s="25">
        <f t="shared" si="766"/>
        <v>25.45446474030971</v>
      </c>
      <c r="AI3726" s="25">
        <f t="shared" si="761"/>
        <v>8.4429304677600507E-3</v>
      </c>
    </row>
    <row r="3727" spans="6:35" ht="15">
      <c r="F3727" s="5">
        <v>2006</v>
      </c>
      <c r="G3727" s="5">
        <v>6</v>
      </c>
      <c r="H3727" s="5">
        <v>0</v>
      </c>
      <c r="I3727" s="5">
        <v>156</v>
      </c>
      <c r="J3727" s="5">
        <v>2</v>
      </c>
      <c r="K3727" s="5">
        <v>10.125</v>
      </c>
      <c r="L3727" s="5">
        <v>0.24888740479900001</v>
      </c>
      <c r="M3727" s="5">
        <v>1.04999998584E-2</v>
      </c>
      <c r="N3727" s="8">
        <f t="shared" si="762"/>
        <v>1.04999998584E-2</v>
      </c>
      <c r="O3727" s="5">
        <v>0</v>
      </c>
      <c r="P3727" s="5">
        <v>96.736587524399994</v>
      </c>
      <c r="Q3727" s="5">
        <v>29.1717796326</v>
      </c>
      <c r="R3727" s="5">
        <v>0.74414998292900003</v>
      </c>
      <c r="S3727">
        <f t="shared" si="754"/>
        <v>6.2384697382471548E-4</v>
      </c>
      <c r="T3727">
        <f t="shared" si="755"/>
        <v>11086.285034084831</v>
      </c>
      <c r="U3727">
        <f t="shared" si="756"/>
        <v>33293.781608526173</v>
      </c>
      <c r="V3727" s="9">
        <v>646.02111816399997</v>
      </c>
      <c r="W3727" s="9">
        <v>9733.7402343800004</v>
      </c>
      <c r="X3727">
        <f t="shared" si="763"/>
        <v>2.2897157688612132E-5</v>
      </c>
      <c r="Y3727">
        <f t="shared" si="764"/>
        <v>39.096108481720591</v>
      </c>
      <c r="Z3727">
        <f t="shared" si="757"/>
        <v>1.2957441951807046E-2</v>
      </c>
      <c r="AA3727">
        <f t="shared" si="758"/>
        <v>1.8380165754552532E-3</v>
      </c>
      <c r="AB3727">
        <f>(1/(AA3727*k))*(LN((50-dTar)/(hTar-dTar)))</f>
        <v>2377.6418043538411</v>
      </c>
      <c r="AC3727">
        <f t="shared" si="759"/>
        <v>3835.4862020951978</v>
      </c>
      <c r="AD3727" s="19">
        <v>407.98110961899999</v>
      </c>
      <c r="AE3727" s="19">
        <v>3303.7592773400002</v>
      </c>
      <c r="AF3727">
        <f t="shared" si="765"/>
        <v>1.3249900320341619E-4</v>
      </c>
      <c r="AG3727" s="23">
        <f t="shared" si="760"/>
        <v>19.227540489508225</v>
      </c>
      <c r="AH3727" s="25">
        <f t="shared" si="766"/>
        <v>26.779459336919867</v>
      </c>
      <c r="AI3727" s="25">
        <f t="shared" si="761"/>
        <v>4.925042918465408E-3</v>
      </c>
    </row>
    <row r="3728" spans="6:35" ht="15">
      <c r="F3728" s="5">
        <v>2006</v>
      </c>
      <c r="G3728" s="5">
        <v>6</v>
      </c>
      <c r="H3728" s="5">
        <v>0</v>
      </c>
      <c r="I3728" s="5">
        <v>156</v>
      </c>
      <c r="J3728" s="5">
        <v>3</v>
      </c>
      <c r="K3728" s="5">
        <v>9.6750001907299996</v>
      </c>
      <c r="L3728" s="5">
        <v>0.23067550361200001</v>
      </c>
      <c r="M3728" s="5">
        <v>1.04999998584E-2</v>
      </c>
      <c r="N3728" s="8">
        <f t="shared" si="762"/>
        <v>1.04999998584E-2</v>
      </c>
      <c r="O3728" s="5">
        <v>0</v>
      </c>
      <c r="P3728" s="5">
        <v>96.736587524399994</v>
      </c>
      <c r="Q3728" s="5">
        <v>18.511964798000001</v>
      </c>
      <c r="R3728" s="5">
        <v>0.70929998159399998</v>
      </c>
      <c r="S3728">
        <f t="shared" si="754"/>
        <v>6.2384697382471548E-4</v>
      </c>
      <c r="T3728">
        <f t="shared" si="755"/>
        <v>11086.285034084831</v>
      </c>
      <c r="U3728">
        <f t="shared" si="756"/>
        <v>33293.781608526173</v>
      </c>
      <c r="V3728" s="9">
        <v>646.02111816399997</v>
      </c>
      <c r="W3728" s="9">
        <v>9733.7402343800004</v>
      </c>
      <c r="X3728">
        <f t="shared" si="763"/>
        <v>2.2897157688612132E-5</v>
      </c>
      <c r="Y3728">
        <f t="shared" si="764"/>
        <v>24.809791965643452</v>
      </c>
      <c r="Z3728">
        <f t="shared" si="757"/>
        <v>1.2957441951807046E-2</v>
      </c>
      <c r="AA3728">
        <f t="shared" si="758"/>
        <v>1.8380165754552532E-3</v>
      </c>
      <c r="AB3728">
        <f>(1/(AA3728*k))*(LN((50-dTar)/(hTar-dTar)))</f>
        <v>2377.6418043538411</v>
      </c>
      <c r="AC3728">
        <f t="shared" si="759"/>
        <v>3835.4862020951978</v>
      </c>
      <c r="AD3728" s="19">
        <v>407.98110961899999</v>
      </c>
      <c r="AE3728" s="19">
        <v>3303.7592773400002</v>
      </c>
      <c r="AF3728">
        <f t="shared" si="765"/>
        <v>1.3249900320341619E-4</v>
      </c>
      <c r="AG3728" s="23">
        <f t="shared" si="760"/>
        <v>12.201502862585967</v>
      </c>
      <c r="AH3728" s="25">
        <f t="shared" si="766"/>
        <v>16.993834959610552</v>
      </c>
      <c r="AI3728" s="25">
        <f t="shared" si="761"/>
        <v>4.925042918465408E-3</v>
      </c>
    </row>
    <row r="3729" spans="6:35" ht="15">
      <c r="F3729" s="5">
        <v>2006</v>
      </c>
      <c r="G3729" s="5">
        <v>6</v>
      </c>
      <c r="H3729" s="5">
        <v>0</v>
      </c>
      <c r="I3729" s="5">
        <v>156</v>
      </c>
      <c r="J3729" s="5">
        <v>4</v>
      </c>
      <c r="K3729" s="5">
        <v>9.0399999618500004</v>
      </c>
      <c r="L3729" s="5">
        <v>0.16403585672400001</v>
      </c>
      <c r="M3729" s="5">
        <v>1.04999998584E-2</v>
      </c>
      <c r="N3729" s="8">
        <f t="shared" si="762"/>
        <v>1.04999998584E-2</v>
      </c>
      <c r="O3729" s="5">
        <v>0</v>
      </c>
      <c r="P3729" s="5">
        <v>96.736587524399994</v>
      </c>
      <c r="Q3729" s="5">
        <v>15.477805137600001</v>
      </c>
      <c r="R3729" s="5">
        <v>0.97990000247999998</v>
      </c>
      <c r="S3729">
        <f t="shared" si="754"/>
        <v>6.2384697382471548E-4</v>
      </c>
      <c r="T3729">
        <f t="shared" si="755"/>
        <v>11086.285034084831</v>
      </c>
      <c r="U3729">
        <f t="shared" si="756"/>
        <v>33293.781608526173</v>
      </c>
      <c r="V3729" s="9">
        <v>646.02111816399997</v>
      </c>
      <c r="W3729" s="9">
        <v>9733.7402343800004</v>
      </c>
      <c r="X3729">
        <f t="shared" si="763"/>
        <v>2.2897157688612132E-5</v>
      </c>
      <c r="Y3729">
        <f t="shared" si="764"/>
        <v>20.743401888388977</v>
      </c>
      <c r="Z3729">
        <f t="shared" si="757"/>
        <v>1.2957441951807046E-2</v>
      </c>
      <c r="AA3729">
        <f t="shared" si="758"/>
        <v>1.8380165754552532E-3</v>
      </c>
      <c r="AB3729">
        <f>(1/(AA3729*k))*(LN((50-dTar)/(hTar-dTar)))</f>
        <v>2377.6418043538411</v>
      </c>
      <c r="AC3729">
        <f t="shared" si="759"/>
        <v>3835.4862020951978</v>
      </c>
      <c r="AD3729" s="19">
        <v>407.98110961899999</v>
      </c>
      <c r="AE3729" s="19">
        <v>3303.7592773400002</v>
      </c>
      <c r="AF3729">
        <f t="shared" si="765"/>
        <v>1.3249900320341619E-4</v>
      </c>
      <c r="AG3729" s="23">
        <f t="shared" si="760"/>
        <v>10.201644490668949</v>
      </c>
      <c r="AH3729" s="25">
        <f t="shared" si="766"/>
        <v>14.208500767773918</v>
      </c>
      <c r="AI3729" s="25">
        <f t="shared" si="761"/>
        <v>4.925042918465408E-3</v>
      </c>
    </row>
    <row r="3730" spans="6:35" ht="15">
      <c r="F3730" s="5">
        <v>2006</v>
      </c>
      <c r="G3730" s="5">
        <v>6</v>
      </c>
      <c r="H3730" s="5">
        <v>0</v>
      </c>
      <c r="I3730" s="5">
        <v>156</v>
      </c>
      <c r="J3730" s="5">
        <v>5</v>
      </c>
      <c r="K3730" s="5">
        <v>8.4700002670300005</v>
      </c>
      <c r="L3730" s="5">
        <v>8.0298110842699999E-2</v>
      </c>
      <c r="M3730" s="5">
        <v>1.2000000104299999E-2</v>
      </c>
      <c r="N3730" s="8">
        <f t="shared" si="762"/>
        <v>1.2000000104299999E-2</v>
      </c>
      <c r="O3730" s="5">
        <v>0</v>
      </c>
      <c r="P3730" s="5">
        <v>96.736587524399994</v>
      </c>
      <c r="Q3730" s="5">
        <v>15.1834096909</v>
      </c>
      <c r="R3730" s="5">
        <v>0.62012499570799995</v>
      </c>
      <c r="S3730">
        <f t="shared" si="754"/>
        <v>7.1296798589715158E-4</v>
      </c>
      <c r="T3730">
        <f t="shared" si="755"/>
        <v>9700.4991896925585</v>
      </c>
      <c r="U3730">
        <f t="shared" si="756"/>
        <v>29132.058261387643</v>
      </c>
      <c r="V3730" s="9">
        <v>654.72845458999996</v>
      </c>
      <c r="W3730" s="9">
        <v>8517.0224609399993</v>
      </c>
      <c r="X3730">
        <f t="shared" si="763"/>
        <v>2.6107064061989237E-5</v>
      </c>
      <c r="Y3730">
        <f t="shared" si="764"/>
        <v>20.332696730376458</v>
      </c>
      <c r="Z3730">
        <f t="shared" si="757"/>
        <v>1.4808505416193345E-2</v>
      </c>
      <c r="AA3730">
        <f t="shared" si="758"/>
        <v>2.1005904185344543E-3</v>
      </c>
      <c r="AB3730">
        <f>(1/(AA3730*k))*(LN((50-dTar)/(hTar-dTar)))</f>
        <v>2080.4365326709762</v>
      </c>
      <c r="AC3730">
        <f t="shared" si="759"/>
        <v>3356.0503524048895</v>
      </c>
      <c r="AD3730" s="19">
        <v>415.38067626999998</v>
      </c>
      <c r="AE3730" s="19">
        <v>2890.7893066400002</v>
      </c>
      <c r="AF3730">
        <f t="shared" si="765"/>
        <v>1.5010010922323166E-4</v>
      </c>
      <c r="AG3730" s="23">
        <f t="shared" si="760"/>
        <v>10.090232417749307</v>
      </c>
      <c r="AH3730" s="25">
        <f t="shared" si="766"/>
        <v>13.983329258789293</v>
      </c>
      <c r="AI3730" s="25">
        <f t="shared" si="761"/>
        <v>5.6286206030742433E-3</v>
      </c>
    </row>
    <row r="3731" spans="6:35" ht="15">
      <c r="F3731" s="5">
        <v>2006</v>
      </c>
      <c r="G3731" s="5">
        <v>6</v>
      </c>
      <c r="H3731" s="5">
        <v>0</v>
      </c>
      <c r="I3731" s="5">
        <v>156</v>
      </c>
      <c r="J3731" s="5">
        <v>6</v>
      </c>
      <c r="K3731" s="5">
        <v>8.8599996566799994</v>
      </c>
      <c r="L3731" s="5">
        <v>0.118269860744</v>
      </c>
      <c r="M3731" s="5">
        <v>1.15000000224E-2</v>
      </c>
      <c r="N3731" s="8">
        <f t="shared" si="762"/>
        <v>1.15000000224E-2</v>
      </c>
      <c r="O3731" s="5">
        <v>5.0000000745099998E-2</v>
      </c>
      <c r="P3731" s="5">
        <v>96.736587524399994</v>
      </c>
      <c r="Q3731" s="5">
        <v>10.7432346344</v>
      </c>
      <c r="R3731" s="5">
        <v>1.1193000078199999</v>
      </c>
      <c r="S3731">
        <f t="shared" si="754"/>
        <v>6.8326098187696709E-4</v>
      </c>
      <c r="T3731">
        <f t="shared" si="755"/>
        <v>10122.260092289924</v>
      </c>
      <c r="U3731">
        <f t="shared" si="756"/>
        <v>30398.669695147404</v>
      </c>
      <c r="V3731" s="9">
        <v>656.61145019499997</v>
      </c>
      <c r="W3731" s="9">
        <v>8887.328125</v>
      </c>
      <c r="X3731">
        <f t="shared" si="763"/>
        <v>2.503592074397867E-5</v>
      </c>
      <c r="Y3731">
        <f t="shared" si="764"/>
        <v>14.389932885738052</v>
      </c>
      <c r="Z3731">
        <f t="shared" si="757"/>
        <v>1.419148426148018E-2</v>
      </c>
      <c r="AA3731">
        <f t="shared" si="758"/>
        <v>2.0130658041863903E-3</v>
      </c>
      <c r="AB3731">
        <f>(1/(AA3731*k))*(LN((50-dTar)/(hTar-dTar)))</f>
        <v>2170.8903096011572</v>
      </c>
      <c r="AC3731">
        <f t="shared" si="759"/>
        <v>3501.9656087348435</v>
      </c>
      <c r="AD3731" s="19">
        <v>414.36880493199999</v>
      </c>
      <c r="AE3731" s="19">
        <v>3016.4758300799999</v>
      </c>
      <c r="AF3731">
        <f t="shared" si="765"/>
        <v>1.4424165163065954E-4</v>
      </c>
      <c r="AG3731" s="23">
        <f t="shared" si="760"/>
        <v>7.121156111801394</v>
      </c>
      <c r="AH3731" s="25">
        <f t="shared" si="766"/>
        <v>9.8839728552242754</v>
      </c>
      <c r="AI3731" s="25">
        <f t="shared" si="761"/>
        <v>5.3940947082359008E-3</v>
      </c>
    </row>
    <row r="3732" spans="6:35" ht="15">
      <c r="F3732" s="5">
        <v>2006</v>
      </c>
      <c r="G3732" s="5">
        <v>6</v>
      </c>
      <c r="H3732" s="5">
        <v>0</v>
      </c>
      <c r="I3732" s="5">
        <v>156</v>
      </c>
      <c r="J3732" s="5">
        <v>7</v>
      </c>
      <c r="K3732" s="5">
        <v>9.1499996185299999</v>
      </c>
      <c r="L3732" s="5">
        <v>7.07421973348E-2</v>
      </c>
      <c r="M3732" s="5">
        <v>1.25000001863E-2</v>
      </c>
      <c r="N3732" s="8">
        <f t="shared" si="762"/>
        <v>1.25000001863E-2</v>
      </c>
      <c r="O3732" s="5">
        <v>0</v>
      </c>
      <c r="P3732" s="5">
        <v>96.736587524399994</v>
      </c>
      <c r="Q3732" s="5">
        <v>20.0688152313</v>
      </c>
      <c r="R3732" s="5">
        <v>46.968574523900003</v>
      </c>
      <c r="S3732">
        <f t="shared" si="754"/>
        <v>7.4267498992327749E-4</v>
      </c>
      <c r="T3732">
        <f t="shared" si="755"/>
        <v>9312.4791642526307</v>
      </c>
      <c r="U3732">
        <f t="shared" si="756"/>
        <v>27966.775757193202</v>
      </c>
      <c r="V3732" s="9">
        <v>642.97497558600003</v>
      </c>
      <c r="W3732" s="9">
        <v>8176.3413085900002</v>
      </c>
      <c r="X3732">
        <f t="shared" si="763"/>
        <v>2.7184186862671135E-5</v>
      </c>
      <c r="Y3732">
        <f t="shared" si="764"/>
        <v>26.871357893913643</v>
      </c>
      <c r="Z3732">
        <f t="shared" si="757"/>
        <v>1.5425526571029913E-2</v>
      </c>
      <c r="AA3732">
        <f t="shared" si="758"/>
        <v>2.188115032900023E-3</v>
      </c>
      <c r="AB3732">
        <f>(1/(AA3732*k))*(LN((50-dTar)/(hTar-dTar)))</f>
        <v>1997.2190589567469</v>
      </c>
      <c r="AC3732">
        <f t="shared" si="759"/>
        <v>3221.8083182937467</v>
      </c>
      <c r="AD3732" s="19">
        <v>341.79653930699999</v>
      </c>
      <c r="AE3732" s="19">
        <v>2775.1579589799999</v>
      </c>
      <c r="AF3732">
        <f t="shared" si="765"/>
        <v>1.5775949170778719E-4</v>
      </c>
      <c r="AG3732" s="23">
        <f t="shared" si="760"/>
        <v>13.21343017338107</v>
      </c>
      <c r="AH3732" s="25">
        <f t="shared" si="766"/>
        <v>18.404723366212266</v>
      </c>
      <c r="AI3732" s="25">
        <f t="shared" si="761"/>
        <v>5.8631464979594901E-3</v>
      </c>
    </row>
    <row r="3733" spans="6:35" ht="15">
      <c r="F3733" s="5">
        <v>2006</v>
      </c>
      <c r="G3733" s="5">
        <v>6</v>
      </c>
      <c r="H3733" s="5">
        <v>0</v>
      </c>
      <c r="I3733" s="5">
        <v>156</v>
      </c>
      <c r="J3733" s="5">
        <v>8</v>
      </c>
      <c r="K3733" s="5">
        <v>10.1300001144</v>
      </c>
      <c r="L3733" s="5">
        <v>0.18951502442400001</v>
      </c>
      <c r="M3733" s="5">
        <v>1.2000000104299999E-2</v>
      </c>
      <c r="N3733" s="8">
        <f t="shared" si="762"/>
        <v>1.2000000104299999E-2</v>
      </c>
      <c r="O3733" s="5">
        <v>0</v>
      </c>
      <c r="P3733" s="5">
        <v>96.736587524399994</v>
      </c>
      <c r="Q3733" s="5">
        <v>27.005769729600001</v>
      </c>
      <c r="R3733" s="5">
        <v>235.852493286</v>
      </c>
      <c r="S3733">
        <f t="shared" si="754"/>
        <v>7.1296798589715158E-4</v>
      </c>
      <c r="T3733">
        <f t="shared" si="755"/>
        <v>9700.4991896925585</v>
      </c>
      <c r="U3733">
        <f t="shared" si="756"/>
        <v>29132.058261387643</v>
      </c>
      <c r="V3733" s="9">
        <v>615.88983154300001</v>
      </c>
      <c r="W3733" s="9">
        <v>8517.0224609399993</v>
      </c>
      <c r="X3733">
        <f t="shared" si="763"/>
        <v>2.6133562512276554E-5</v>
      </c>
      <c r="Y3733">
        <f t="shared" si="764"/>
        <v>36.176933586934233</v>
      </c>
      <c r="Z3733">
        <f t="shared" si="757"/>
        <v>1.4808505416193345E-2</v>
      </c>
      <c r="AA3733">
        <f t="shared" si="758"/>
        <v>2.1005904185344543E-3</v>
      </c>
      <c r="AB3733">
        <f>(1/(AA3733*k))*(LN((50-dTar)/(hTar-dTar)))</f>
        <v>2080.4365326709762</v>
      </c>
      <c r="AC3733">
        <f t="shared" si="759"/>
        <v>3356.0503524048895</v>
      </c>
      <c r="AD3733" s="19">
        <v>192.763305664</v>
      </c>
      <c r="AE3733" s="19">
        <v>2890.7893066400002</v>
      </c>
      <c r="AF3733">
        <f t="shared" si="765"/>
        <v>1.5528907690121952E-4</v>
      </c>
      <c r="AG3733" s="23">
        <f t="shared" si="760"/>
        <v>17.323036634166513</v>
      </c>
      <c r="AH3733" s="25">
        <f t="shared" si="766"/>
        <v>24.489285344218072</v>
      </c>
      <c r="AI3733" s="25">
        <f t="shared" si="761"/>
        <v>5.6286206030742433E-3</v>
      </c>
    </row>
    <row r="3734" spans="6:35" ht="15">
      <c r="F3734" s="5">
        <v>2006</v>
      </c>
      <c r="G3734" s="5">
        <v>6</v>
      </c>
      <c r="H3734" s="5">
        <v>0</v>
      </c>
      <c r="I3734" s="5">
        <v>156</v>
      </c>
      <c r="J3734" s="5">
        <v>9</v>
      </c>
      <c r="K3734" s="5">
        <v>11.5600004196</v>
      </c>
      <c r="L3734" s="5">
        <v>0.32491829991299997</v>
      </c>
      <c r="M3734" s="5">
        <v>1.7500000074500002E-2</v>
      </c>
      <c r="N3734" s="8">
        <f t="shared" si="762"/>
        <v>1.7500000074500002E-2</v>
      </c>
      <c r="O3734" s="5">
        <v>0</v>
      </c>
      <c r="P3734" s="5">
        <v>96.736587524399994</v>
      </c>
      <c r="Q3734" s="5">
        <v>28.259494781499999</v>
      </c>
      <c r="R3734" s="5">
        <v>449.76998901399998</v>
      </c>
      <c r="S3734">
        <f t="shared" si="754"/>
        <v>1.0397449748225723E-3</v>
      </c>
      <c r="T3734">
        <f t="shared" si="755"/>
        <v>6651.7709024294754</v>
      </c>
      <c r="U3734">
        <f t="shared" si="756"/>
        <v>19976.268610679617</v>
      </c>
      <c r="V3734" s="9">
        <v>580.22167968799999</v>
      </c>
      <c r="W3734" s="9">
        <v>5840.2441406300004</v>
      </c>
      <c r="X3734">
        <f t="shared" si="763"/>
        <v>3.7883473905230592E-5</v>
      </c>
      <c r="Y3734">
        <f t="shared" si="764"/>
        <v>37.779678742993035</v>
      </c>
      <c r="Z3734">
        <f t="shared" si="757"/>
        <v>2.1595736969515153E-2</v>
      </c>
      <c r="AA3734">
        <f t="shared" si="758"/>
        <v>3.0633610134448656E-3</v>
      </c>
      <c r="AB3734">
        <f>(1/(AA3734*k))*(LN((50-dTar)/(hTar-dTar)))</f>
        <v>1426.5850573006089</v>
      </c>
      <c r="AC3734">
        <f t="shared" si="759"/>
        <v>2301.2916804256279</v>
      </c>
      <c r="AD3734" s="19">
        <v>125.32907104500001</v>
      </c>
      <c r="AE3734" s="19">
        <v>1982.2556152300001</v>
      </c>
      <c r="AF3734">
        <f t="shared" si="765"/>
        <v>2.2681516033264221E-4</v>
      </c>
      <c r="AG3734" s="23">
        <f t="shared" si="760"/>
        <v>18.059901378161712</v>
      </c>
      <c r="AH3734" s="25">
        <f t="shared" si="766"/>
        <v>25.555265835560071</v>
      </c>
      <c r="AI3734" s="25">
        <f t="shared" si="761"/>
        <v>8.2084050097495712E-3</v>
      </c>
    </row>
    <row r="3735" spans="6:35" ht="15">
      <c r="F3735" s="5">
        <v>2006</v>
      </c>
      <c r="G3735" s="5">
        <v>6</v>
      </c>
      <c r="H3735" s="5">
        <v>0</v>
      </c>
      <c r="I3735" s="5">
        <v>156</v>
      </c>
      <c r="J3735" s="5">
        <v>10</v>
      </c>
      <c r="K3735" s="5">
        <v>12.579999923700001</v>
      </c>
      <c r="L3735" s="5">
        <v>0.39049386978099998</v>
      </c>
      <c r="M3735" s="5">
        <v>1.04999998584E-2</v>
      </c>
      <c r="N3735" s="8">
        <f t="shared" si="762"/>
        <v>1.04999998584E-2</v>
      </c>
      <c r="O3735" s="5">
        <v>0</v>
      </c>
      <c r="P3735" s="5">
        <v>96.736587524399994</v>
      </c>
      <c r="Q3735" s="5">
        <v>31.089954376200001</v>
      </c>
      <c r="R3735" s="5">
        <v>483.79998779300001</v>
      </c>
      <c r="S3735">
        <f t="shared" si="754"/>
        <v>6.2384697382471548E-4</v>
      </c>
      <c r="T3735">
        <f t="shared" si="755"/>
        <v>11086.285034084831</v>
      </c>
      <c r="U3735">
        <f t="shared" si="756"/>
        <v>33293.781608526173</v>
      </c>
      <c r="V3735" s="9">
        <v>361.34283447299998</v>
      </c>
      <c r="W3735" s="9">
        <v>9733.7402343800004</v>
      </c>
      <c r="X3735">
        <f t="shared" si="763"/>
        <v>2.3047388020764487E-5</v>
      </c>
      <c r="Y3735">
        <f t="shared" si="764"/>
        <v>41.760064928277735</v>
      </c>
      <c r="Z3735">
        <f t="shared" si="757"/>
        <v>1.2957441951807046E-2</v>
      </c>
      <c r="AA3735">
        <f t="shared" si="758"/>
        <v>1.8380165754552532E-3</v>
      </c>
      <c r="AB3735">
        <f>(1/(AA3735*k))*(LN((50-dTar)/(hTar-dTar)))</f>
        <v>2377.6418043538411</v>
      </c>
      <c r="AC3735">
        <f t="shared" si="759"/>
        <v>3835.4862020951978</v>
      </c>
      <c r="AD3735" s="19">
        <v>114.61415863000001</v>
      </c>
      <c r="AE3735" s="19">
        <v>3303.7592773400002</v>
      </c>
      <c r="AF3735">
        <f t="shared" si="765"/>
        <v>1.3785764405371473E-4</v>
      </c>
      <c r="AG3735" s="23">
        <f t="shared" si="760"/>
        <v>19.679385011271432</v>
      </c>
      <c r="AH3735" s="25">
        <f t="shared" si="766"/>
        <v>28.072113812575243</v>
      </c>
      <c r="AI3735" s="25">
        <f t="shared" si="761"/>
        <v>4.925042918465408E-3</v>
      </c>
    </row>
    <row r="3736" spans="6:35" ht="15">
      <c r="F3736" s="5">
        <v>2006</v>
      </c>
      <c r="G3736" s="5">
        <v>6</v>
      </c>
      <c r="H3736" s="5">
        <v>0</v>
      </c>
      <c r="I3736" s="5">
        <v>156</v>
      </c>
      <c r="J3736" s="5">
        <v>11</v>
      </c>
      <c r="K3736" s="5">
        <v>13.399999618500001</v>
      </c>
      <c r="L3736" s="5">
        <v>0.49088016152399999</v>
      </c>
      <c r="M3736" s="5">
        <v>1.40000004321E-2</v>
      </c>
      <c r="N3736" s="8">
        <f t="shared" si="762"/>
        <v>1.40000004321E-2</v>
      </c>
      <c r="O3736" s="5">
        <v>0</v>
      </c>
      <c r="P3736" s="5">
        <v>96.736587524399994</v>
      </c>
      <c r="Q3736" s="5">
        <v>40.044509887700002</v>
      </c>
      <c r="R3736" s="5">
        <v>612.33502197300004</v>
      </c>
      <c r="S3736">
        <f t="shared" si="754"/>
        <v>8.3179600198977216E-4</v>
      </c>
      <c r="T3736">
        <f t="shared" si="755"/>
        <v>8314.7134068060786</v>
      </c>
      <c r="U3736">
        <f t="shared" si="756"/>
        <v>24970.335098960255</v>
      </c>
      <c r="V3736" s="9">
        <v>206.630249023</v>
      </c>
      <c r="W3736" s="9">
        <v>7300.3041992199996</v>
      </c>
      <c r="X3736">
        <f t="shared" si="763"/>
        <v>3.0790765786100813E-5</v>
      </c>
      <c r="Y3736">
        <f t="shared" si="764"/>
        <v>53.824451930982704</v>
      </c>
      <c r="Z3736">
        <f t="shared" si="757"/>
        <v>1.7276590035292805E-2</v>
      </c>
      <c r="AA3736">
        <f t="shared" si="758"/>
        <v>2.4506888759617193E-3</v>
      </c>
      <c r="AB3736">
        <f>(1/(AA3736*k))*(LN((50-dTar)/(hTar-dTar)))</f>
        <v>1783.2312741790727</v>
      </c>
      <c r="AC3736">
        <f t="shared" si="759"/>
        <v>2876.6145239935422</v>
      </c>
      <c r="AD3736" s="19">
        <v>97.512596130399999</v>
      </c>
      <c r="AE3736" s="19">
        <v>2477.8193359400002</v>
      </c>
      <c r="AF3736">
        <f t="shared" si="765"/>
        <v>1.8342073020320059E-4</v>
      </c>
      <c r="AG3736" s="23">
        <f t="shared" si="760"/>
        <v>25.425016716712658</v>
      </c>
      <c r="AH3736" s="25">
        <f t="shared" si="766"/>
        <v>36.219465019909705</v>
      </c>
      <c r="AI3736" s="25">
        <f t="shared" si="761"/>
        <v>6.5667241825214193E-3</v>
      </c>
    </row>
    <row r="3737" spans="6:35" ht="15">
      <c r="F3737" s="5">
        <v>2006</v>
      </c>
      <c r="G3737" s="5">
        <v>6</v>
      </c>
      <c r="H3737" s="5">
        <v>0</v>
      </c>
      <c r="I3737" s="5">
        <v>156</v>
      </c>
      <c r="J3737" s="5">
        <v>12</v>
      </c>
      <c r="K3737" s="5">
        <v>15.154999733</v>
      </c>
      <c r="L3737" s="5">
        <v>0.70850187540099996</v>
      </c>
      <c r="M3737" s="5">
        <v>7.8500002622599999E-2</v>
      </c>
      <c r="N3737" s="8">
        <f t="shared" si="762"/>
        <v>7.8500002622599999E-2</v>
      </c>
      <c r="O3737" s="5">
        <v>0</v>
      </c>
      <c r="P3737" s="5">
        <v>96.736587524399994</v>
      </c>
      <c r="Q3737" s="5">
        <v>44.1078414917</v>
      </c>
      <c r="R3737" s="5">
        <v>1109.76745605</v>
      </c>
      <c r="S3737">
        <f t="shared" si="754"/>
        <v>4.6639990230250951E-3</v>
      </c>
      <c r="T3737">
        <f t="shared" si="755"/>
        <v>1482.8788203703793</v>
      </c>
      <c r="U3737">
        <f t="shared" si="756"/>
        <v>4453.3081591831769</v>
      </c>
      <c r="V3737" s="9">
        <v>98.148353576700003</v>
      </c>
      <c r="W3737" s="9">
        <v>1301.9650878899999</v>
      </c>
      <c r="X3737">
        <f t="shared" si="763"/>
        <v>1.7084024835815258E-4</v>
      </c>
      <c r="Y3737">
        <f t="shared" si="764"/>
        <v>59.073164392878191</v>
      </c>
      <c r="Z3737">
        <f t="shared" si="757"/>
        <v>9.6872308658681835E-2</v>
      </c>
      <c r="AA3737">
        <f t="shared" si="758"/>
        <v>1.3741362660894913E-2</v>
      </c>
      <c r="AB3737">
        <f>(1/(AA3737*k))*(LN((50-dTar)/(hTar-dTar)))</f>
        <v>318.02850668763932</v>
      </c>
      <c r="AC3737">
        <f t="shared" si="759"/>
        <v>513.02679278255619</v>
      </c>
      <c r="AD3737" s="19">
        <v>70.717086792000003</v>
      </c>
      <c r="AE3737" s="19">
        <v>441.90411376999998</v>
      </c>
      <c r="AF3737">
        <f t="shared" si="765"/>
        <v>9.7499337637182895E-4</v>
      </c>
      <c r="AG3737" s="23">
        <f t="shared" si="760"/>
        <v>29.524901963027215</v>
      </c>
      <c r="AH3737" s="25">
        <f t="shared" si="766"/>
        <v>40.756012329900194</v>
      </c>
      <c r="AI3737" s="25">
        <f t="shared" si="761"/>
        <v>3.6820560688546999E-2</v>
      </c>
    </row>
    <row r="3738" spans="6:35" ht="15">
      <c r="F3738" s="5">
        <v>2006</v>
      </c>
      <c r="G3738" s="5">
        <v>6</v>
      </c>
      <c r="H3738" s="5">
        <v>0</v>
      </c>
      <c r="I3738" s="5">
        <v>156</v>
      </c>
      <c r="J3738" s="5">
        <v>13</v>
      </c>
      <c r="K3738" s="5">
        <v>15.135000228899999</v>
      </c>
      <c r="L3738" s="5">
        <v>0.73261970281599997</v>
      </c>
      <c r="M3738" s="5">
        <v>0.215499997139</v>
      </c>
      <c r="N3738" s="8">
        <f t="shared" si="762"/>
        <v>0.215499997139</v>
      </c>
      <c r="O3738" s="5">
        <v>0</v>
      </c>
      <c r="P3738" s="5">
        <v>96.736587524399994</v>
      </c>
      <c r="Q3738" s="5">
        <v>44.934764862100003</v>
      </c>
      <c r="R3738" s="5">
        <v>773.97747802699996</v>
      </c>
      <c r="S3738">
        <f t="shared" si="754"/>
        <v>1.2803716465467262E-2</v>
      </c>
      <c r="T3738">
        <f t="shared" si="755"/>
        <v>540.16702010900508</v>
      </c>
      <c r="U3738">
        <f t="shared" si="756"/>
        <v>1622.2028158526568</v>
      </c>
      <c r="V3738" s="9">
        <v>103.396224976</v>
      </c>
      <c r="W3738" s="9">
        <v>474.26574706999997</v>
      </c>
      <c r="X3738">
        <f t="shared" si="763"/>
        <v>4.5457339264710651E-4</v>
      </c>
      <c r="Y3738">
        <f t="shared" si="764"/>
        <v>59.559281750608356</v>
      </c>
      <c r="Z3738">
        <f t="shared" si="757"/>
        <v>0.26593607059044999</v>
      </c>
      <c r="AA3738">
        <f t="shared" si="758"/>
        <v>3.7723102104155519E-2</v>
      </c>
      <c r="AB3738">
        <f>(1/(AA3738*k))*(LN((50-dTar)/(hTar-dTar)))</f>
        <v>115.84797652195965</v>
      </c>
      <c r="AC3738">
        <f t="shared" si="759"/>
        <v>186.87983811395793</v>
      </c>
      <c r="AD3738" s="19">
        <v>82.939811706499995</v>
      </c>
      <c r="AE3738" s="19">
        <v>160.97203064000001</v>
      </c>
      <c r="AF3738">
        <f t="shared" si="765"/>
        <v>2.3213075956600077E-3</v>
      </c>
      <c r="AG3738" s="23">
        <f t="shared" si="760"/>
        <v>33.722132528412658</v>
      </c>
      <c r="AH3738" s="25">
        <f t="shared" si="766"/>
        <v>43.542671897478691</v>
      </c>
      <c r="AI3738" s="25">
        <f t="shared" si="761"/>
        <v>0.10108064277635874</v>
      </c>
    </row>
    <row r="3739" spans="6:35" ht="15">
      <c r="F3739" s="5">
        <v>2006</v>
      </c>
      <c r="G3739" s="5">
        <v>6</v>
      </c>
      <c r="H3739" s="5">
        <v>0</v>
      </c>
      <c r="I3739" s="5">
        <v>156</v>
      </c>
      <c r="J3739" s="5">
        <v>14</v>
      </c>
      <c r="K3739" s="5">
        <v>14.984999656699999</v>
      </c>
      <c r="L3739" s="5">
        <v>0.72132301330600002</v>
      </c>
      <c r="M3739" s="5">
        <v>6.8499997258199996E-2</v>
      </c>
      <c r="N3739" s="8">
        <f t="shared" si="762"/>
        <v>6.8499997258199996E-2</v>
      </c>
      <c r="O3739" s="5">
        <v>0</v>
      </c>
      <c r="P3739" s="5">
        <v>96.736587524399994</v>
      </c>
      <c r="Q3739" s="5">
        <v>42.472904205299997</v>
      </c>
      <c r="R3739" s="5">
        <v>581.27752685500002</v>
      </c>
      <c r="S3739">
        <f t="shared" si="754"/>
        <v>4.0698587212210828E-3</v>
      </c>
      <c r="T3739">
        <f t="shared" si="755"/>
        <v>1699.357605071116</v>
      </c>
      <c r="U3739">
        <f t="shared" si="756"/>
        <v>5103.426513397083</v>
      </c>
      <c r="V3739" s="9">
        <v>120.38369751</v>
      </c>
      <c r="W3739" s="9">
        <v>1492.0332031299999</v>
      </c>
      <c r="X3739">
        <f t="shared" si="763"/>
        <v>1.4890162535800873E-4</v>
      </c>
      <c r="Y3739">
        <f t="shared" si="764"/>
        <v>56.860795553807783</v>
      </c>
      <c r="Z3739">
        <f t="shared" si="757"/>
        <v>8.4531880965884057E-2</v>
      </c>
      <c r="AA3739">
        <f t="shared" si="758"/>
        <v>1.19908697216303E-2</v>
      </c>
      <c r="AB3739">
        <f>(1/(AA3739*k))*(LN((50-dTar)/(hTar-dTar)))</f>
        <v>364.4560526760124</v>
      </c>
      <c r="AC3739">
        <f t="shared" si="759"/>
        <v>587.92125826068946</v>
      </c>
      <c r="AD3739" s="19">
        <v>97.113288879400002</v>
      </c>
      <c r="AE3739" s="19">
        <v>506.41567993199999</v>
      </c>
      <c r="AF3739">
        <f t="shared" si="765"/>
        <v>8.3931328164453338E-4</v>
      </c>
      <c r="AG3739" s="23">
        <f t="shared" si="760"/>
        <v>28.802829129268424</v>
      </c>
      <c r="AH3739" s="25">
        <f t="shared" si="766"/>
        <v>39.467487273960799</v>
      </c>
      <c r="AI3739" s="25">
        <f t="shared" si="761"/>
        <v>3.2130041043905863E-2</v>
      </c>
    </row>
    <row r="3740" spans="6:35" ht="15">
      <c r="F3740" s="5">
        <v>2006</v>
      </c>
      <c r="G3740" s="5">
        <v>6</v>
      </c>
      <c r="H3740" s="5">
        <v>0</v>
      </c>
      <c r="I3740" s="5">
        <v>156</v>
      </c>
      <c r="J3740" s="5">
        <v>15</v>
      </c>
      <c r="K3740" s="5">
        <v>16.590000152599998</v>
      </c>
      <c r="L3740" s="5">
        <v>0.88098371028900002</v>
      </c>
      <c r="M3740" s="5">
        <v>0.158000007272</v>
      </c>
      <c r="N3740" s="8">
        <f t="shared" si="762"/>
        <v>0.158000007272</v>
      </c>
      <c r="O3740" s="5">
        <v>0</v>
      </c>
      <c r="P3740" s="5">
        <v>96.736587524399994</v>
      </c>
      <c r="Q3740" s="5">
        <v>45.335376739499999</v>
      </c>
      <c r="R3740" s="5">
        <v>1447.8125</v>
      </c>
      <c r="S3740">
        <f t="shared" si="754"/>
        <v>9.3874121647788376E-3</v>
      </c>
      <c r="T3740">
        <f t="shared" si="755"/>
        <v>736.74674639525597</v>
      </c>
      <c r="U3740">
        <f t="shared" si="756"/>
        <v>2212.5613043378457</v>
      </c>
      <c r="V3740" s="9">
        <v>74.511222839400006</v>
      </c>
      <c r="W3740" s="9">
        <v>646.86242675799997</v>
      </c>
      <c r="X3740">
        <f t="shared" si="763"/>
        <v>3.4083918549684071E-4</v>
      </c>
      <c r="Y3740">
        <f t="shared" si="764"/>
        <v>60.536938078128237</v>
      </c>
      <c r="Z3740">
        <f t="shared" si="757"/>
        <v>0.19497866192581045</v>
      </c>
      <c r="AA3740">
        <f t="shared" si="758"/>
        <v>2.765777487660262E-2</v>
      </c>
      <c r="AB3740">
        <f>(1/(AA3740*k))*(LN((50-dTar)/(hTar-dTar)))</f>
        <v>158.00783202536891</v>
      </c>
      <c r="AC3740">
        <f t="shared" si="759"/>
        <v>254.88989066667997</v>
      </c>
      <c r="AD3740" s="19">
        <v>68.608154296899997</v>
      </c>
      <c r="AE3740" s="19">
        <v>219.55360412600001</v>
      </c>
      <c r="AF3740">
        <f t="shared" si="765"/>
        <v>1.8414454714878203E-3</v>
      </c>
      <c r="AG3740" s="23">
        <f t="shared" si="760"/>
        <v>32.122967595029017</v>
      </c>
      <c r="AH3740" s="25">
        <f t="shared" si="766"/>
        <v>42.922940663305575</v>
      </c>
      <c r="AI3740" s="25">
        <f t="shared" si="761"/>
        <v>7.4110174040614027E-2</v>
      </c>
    </row>
    <row r="3741" spans="6:35" ht="15">
      <c r="F3741" s="5">
        <v>2006</v>
      </c>
      <c r="G3741" s="5">
        <v>6</v>
      </c>
      <c r="H3741" s="5">
        <v>0</v>
      </c>
      <c r="I3741" s="5">
        <v>156</v>
      </c>
      <c r="J3741" s="5">
        <v>16</v>
      </c>
      <c r="K3741" s="5">
        <v>18.040000915499999</v>
      </c>
      <c r="L3741" s="5">
        <v>1.0342487096799999</v>
      </c>
      <c r="M3741" s="5">
        <v>0.266000002623</v>
      </c>
      <c r="N3741" s="8">
        <f t="shared" si="762"/>
        <v>0.266000002623</v>
      </c>
      <c r="O3741" s="5">
        <v>0</v>
      </c>
      <c r="P3741" s="5">
        <v>96.736587524399994</v>
      </c>
      <c r="Q3741" s="5">
        <v>44.662681579599997</v>
      </c>
      <c r="R3741" s="5">
        <v>1591.8249511700001</v>
      </c>
      <c r="S3741">
        <f t="shared" si="754"/>
        <v>1.5804123705865605E-2</v>
      </c>
      <c r="T3741">
        <f t="shared" si="755"/>
        <v>437.61650428648369</v>
      </c>
      <c r="U3741">
        <f t="shared" si="756"/>
        <v>1314.2281907064089</v>
      </c>
      <c r="V3741" s="9">
        <v>69.906753539999997</v>
      </c>
      <c r="W3741" s="9">
        <v>384.22659301800002</v>
      </c>
      <c r="X3741">
        <f t="shared" si="763"/>
        <v>5.6549522194820163E-4</v>
      </c>
      <c r="Y3741">
        <f t="shared" si="764"/>
        <v>59.350037985647987</v>
      </c>
      <c r="Z3741">
        <f t="shared" si="757"/>
        <v>0.32825520377609352</v>
      </c>
      <c r="AA3741">
        <f t="shared" si="758"/>
        <v>4.6563087665290298E-2</v>
      </c>
      <c r="AB3741">
        <f>(1/(AA3741*k))*(LN((50-dTar)/(hTar-dTar)))</f>
        <v>93.854279559629575</v>
      </c>
      <c r="AC3741">
        <f t="shared" si="759"/>
        <v>151.40076760064099</v>
      </c>
      <c r="AD3741" s="19">
        <v>83.6265335083</v>
      </c>
      <c r="AE3741" s="19">
        <v>130.4115448</v>
      </c>
      <c r="AF3741">
        <f t="shared" si="765"/>
        <v>2.7364359623913031E-3</v>
      </c>
      <c r="AG3741" s="23">
        <f t="shared" si="760"/>
        <v>34.761405964865709</v>
      </c>
      <c r="AH3741" s="25">
        <f t="shared" si="766"/>
        <v>44.107391728036873</v>
      </c>
      <c r="AI3741" s="25">
        <f t="shared" si="761"/>
        <v>0.12476775684736197</v>
      </c>
    </row>
    <row r="3742" spans="6:35" ht="15">
      <c r="F3742" s="5">
        <v>2006</v>
      </c>
      <c r="G3742" s="5">
        <v>6</v>
      </c>
      <c r="H3742" s="5">
        <v>0</v>
      </c>
      <c r="I3742" s="5">
        <v>156</v>
      </c>
      <c r="J3742" s="5">
        <v>17</v>
      </c>
      <c r="K3742" s="5">
        <v>17.465000152599998</v>
      </c>
      <c r="L3742" s="5">
        <v>0.98508214950600004</v>
      </c>
      <c r="M3742" s="5">
        <v>0.19949999451600001</v>
      </c>
      <c r="N3742" s="8">
        <f t="shared" si="762"/>
        <v>0.19949999451600001</v>
      </c>
      <c r="O3742" s="5">
        <v>0</v>
      </c>
      <c r="P3742" s="5">
        <v>96.736587524399994</v>
      </c>
      <c r="Q3742" s="5">
        <v>44.634063720699999</v>
      </c>
      <c r="R3742" s="5">
        <v>637.14001464800003</v>
      </c>
      <c r="S3742">
        <f t="shared" si="754"/>
        <v>1.1853092336690648E-2</v>
      </c>
      <c r="T3742">
        <f t="shared" si="755"/>
        <v>583.48869417506148</v>
      </c>
      <c r="U3742">
        <f t="shared" si="756"/>
        <v>1752.3043197231191</v>
      </c>
      <c r="V3742" s="9">
        <v>77.1384887695</v>
      </c>
      <c r="W3742" s="9">
        <v>512.30212402300003</v>
      </c>
      <c r="X3742">
        <f t="shared" si="763"/>
        <v>4.2703199059589733E-4</v>
      </c>
      <c r="Y3742">
        <f t="shared" si="764"/>
        <v>59.446166182339816</v>
      </c>
      <c r="Z3742">
        <f t="shared" si="757"/>
        <v>0.24619139363691386</v>
      </c>
      <c r="AA3742">
        <f t="shared" si="758"/>
        <v>3.4922314444632369E-2</v>
      </c>
      <c r="AB3742">
        <f>(1/(AA3742*k))*(LN((50-dTar)/(hTar-dTar)))</f>
        <v>125.13904408673564</v>
      </c>
      <c r="AC3742">
        <f t="shared" si="759"/>
        <v>201.86769767387054</v>
      </c>
      <c r="AD3742" s="19">
        <v>93.657463073700001</v>
      </c>
      <c r="AE3742" s="19">
        <v>173.882080078</v>
      </c>
      <c r="AF3742">
        <f t="shared" si="765"/>
        <v>2.1303463454062808E-3</v>
      </c>
      <c r="AG3742" s="23">
        <f t="shared" si="760"/>
        <v>33.881454650277021</v>
      </c>
      <c r="AH3742" s="25">
        <f t="shared" si="766"/>
        <v>43.598442151505054</v>
      </c>
      <c r="AI3742" s="25">
        <f t="shared" si="761"/>
        <v>9.3575814140499911E-2</v>
      </c>
    </row>
    <row r="3743" spans="6:35" ht="15">
      <c r="F3743" s="5">
        <v>2006</v>
      </c>
      <c r="G3743" s="5">
        <v>6</v>
      </c>
      <c r="H3743" s="5">
        <v>0</v>
      </c>
      <c r="I3743" s="5">
        <v>156</v>
      </c>
      <c r="J3743" s="5">
        <v>18</v>
      </c>
      <c r="K3743" s="5">
        <v>16.8600006104</v>
      </c>
      <c r="L3743" s="5">
        <v>0.84158122539500002</v>
      </c>
      <c r="M3743" s="5">
        <v>0.35350000858300001</v>
      </c>
      <c r="N3743" s="8">
        <f t="shared" si="762"/>
        <v>0.35350000858300001</v>
      </c>
      <c r="O3743" s="5">
        <v>5.0000000745099998E-2</v>
      </c>
      <c r="P3743" s="5">
        <v>96.736587524399994</v>
      </c>
      <c r="Q3743" s="5">
        <v>41.287078857399997</v>
      </c>
      <c r="R3743" s="5">
        <v>443.61999511699997</v>
      </c>
      <c r="S3743">
        <f t="shared" si="754"/>
        <v>2.100284891195418E-2</v>
      </c>
      <c r="T3743">
        <f t="shared" si="755"/>
        <v>329.29558263572494</v>
      </c>
      <c r="U3743">
        <f t="shared" si="756"/>
        <v>988.9241688463627</v>
      </c>
      <c r="V3743" s="9">
        <v>96.192169189500007</v>
      </c>
      <c r="W3743" s="9">
        <v>289.12097168000003</v>
      </c>
      <c r="X3743">
        <f t="shared" si="763"/>
        <v>7.2767635759122271E-4</v>
      </c>
      <c r="Y3743">
        <f t="shared" si="764"/>
        <v>54.297998352082971</v>
      </c>
      <c r="Z3743">
        <f t="shared" si="757"/>
        <v>0.43623389551887953</v>
      </c>
      <c r="AA3743">
        <f t="shared" si="758"/>
        <v>6.187989371060202E-2</v>
      </c>
      <c r="AB3743">
        <f>(1/(AA3743*k))*(LN((50-dTar)/(hTar-dTar)))</f>
        <v>70.623021224565363</v>
      </c>
      <c r="AC3743">
        <f t="shared" si="759"/>
        <v>113.92532843302301</v>
      </c>
      <c r="AD3743" s="19">
        <v>114.11492157000001</v>
      </c>
      <c r="AE3743" s="19">
        <v>98.131454467799998</v>
      </c>
      <c r="AF3743">
        <f t="shared" si="765"/>
        <v>3.0658698663711122E-3</v>
      </c>
      <c r="AG3743" s="23">
        <f t="shared" si="760"/>
        <v>35.332780919894141</v>
      </c>
      <c r="AH3743" s="25">
        <f t="shared" si="766"/>
        <v>42.541341850281498</v>
      </c>
      <c r="AI3743" s="25">
        <f t="shared" si="761"/>
        <v>0.16580978451693626</v>
      </c>
    </row>
    <row r="3744" spans="6:35" ht="15">
      <c r="F3744" s="5">
        <v>2006</v>
      </c>
      <c r="G3744" s="5">
        <v>6</v>
      </c>
      <c r="H3744" s="5">
        <v>0</v>
      </c>
      <c r="I3744" s="5">
        <v>156</v>
      </c>
      <c r="J3744" s="5">
        <v>19</v>
      </c>
      <c r="K3744" s="5">
        <v>15.699999809299999</v>
      </c>
      <c r="L3744" s="5">
        <v>0.69741785526300004</v>
      </c>
      <c r="M3744" s="5">
        <v>0.497500002384</v>
      </c>
      <c r="N3744" s="8">
        <f t="shared" si="762"/>
        <v>0.497500002384</v>
      </c>
      <c r="O3744" s="5">
        <v>0</v>
      </c>
      <c r="P3744" s="5">
        <v>96.736587524399994</v>
      </c>
      <c r="Q3744" s="5">
        <v>30.965309143100001</v>
      </c>
      <c r="R3744" s="5">
        <v>164.17425537099999</v>
      </c>
      <c r="S3744">
        <f t="shared" si="754"/>
        <v>2.9558464300050064E-2</v>
      </c>
      <c r="T3744">
        <f t="shared" si="755"/>
        <v>233.98189091509536</v>
      </c>
      <c r="U3744">
        <f t="shared" si="756"/>
        <v>702.68281507523534</v>
      </c>
      <c r="V3744" s="9">
        <v>179.995239258</v>
      </c>
      <c r="W3744" s="9">
        <v>205.435714722</v>
      </c>
      <c r="X3744">
        <f t="shared" si="763"/>
        <v>9.190215475981514E-4</v>
      </c>
      <c r="Y3744">
        <f t="shared" si="764"/>
        <v>39.447982336201768</v>
      </c>
      <c r="Z3744">
        <f t="shared" si="757"/>
        <v>0.61393595131884549</v>
      </c>
      <c r="AA3744">
        <f t="shared" si="758"/>
        <v>8.7086977428793899E-2</v>
      </c>
      <c r="AB3744">
        <f>(1/(AA3744*k))*(LN((50-dTar)/(hTar-dTar)))</f>
        <v>50.181383898309207</v>
      </c>
      <c r="AC3744">
        <f t="shared" si="759"/>
        <v>80.949958564643268</v>
      </c>
      <c r="AD3744" s="19">
        <v>192.60377502399999</v>
      </c>
      <c r="AE3744" s="19">
        <v>69.7275848389</v>
      </c>
      <c r="AF3744">
        <f t="shared" si="765"/>
        <v>2.9130626874211071E-3</v>
      </c>
      <c r="AG3744" s="23">
        <f t="shared" si="760"/>
        <v>30.145662739546154</v>
      </c>
      <c r="AH3744" s="25">
        <f t="shared" si="766"/>
        <v>33.681416434234436</v>
      </c>
      <c r="AI3744" s="25">
        <f t="shared" si="761"/>
        <v>0.23335322825911048</v>
      </c>
    </row>
    <row r="3745" spans="6:35" ht="15">
      <c r="F3745" s="5">
        <v>2006</v>
      </c>
      <c r="G3745" s="5">
        <v>6</v>
      </c>
      <c r="H3745" s="5">
        <v>0</v>
      </c>
      <c r="I3745" s="5">
        <v>156</v>
      </c>
      <c r="J3745" s="5">
        <v>20</v>
      </c>
      <c r="K3745" s="5">
        <v>14.625</v>
      </c>
      <c r="L3745" s="5">
        <v>0.48937863111500002</v>
      </c>
      <c r="M3745" s="5">
        <v>9.9999997764800008E-3</v>
      </c>
      <c r="N3745" s="8">
        <f t="shared" si="762"/>
        <v>9.9999997764800008E-3</v>
      </c>
      <c r="O3745" s="5">
        <v>0</v>
      </c>
      <c r="P3745" s="5">
        <v>96.736587524399994</v>
      </c>
      <c r="Q3745" s="5">
        <v>23.9265041351</v>
      </c>
      <c r="R3745" s="5">
        <v>55.647251129200001</v>
      </c>
      <c r="S3745">
        <f t="shared" si="754"/>
        <v>5.9413996980334281E-4</v>
      </c>
      <c r="T3745">
        <f t="shared" si="755"/>
        <v>11640.599388997953</v>
      </c>
      <c r="U3745">
        <f t="shared" si="756"/>
        <v>34958.470998904275</v>
      </c>
      <c r="V3745" s="9">
        <v>407.98007202100001</v>
      </c>
      <c r="W3745" s="9">
        <v>10220.4267578</v>
      </c>
      <c r="X3745">
        <f t="shared" si="763"/>
        <v>2.1936137055867389E-5</v>
      </c>
      <c r="Y3745">
        <f t="shared" si="764"/>
        <v>32.131198794351704</v>
      </c>
      <c r="Z3745">
        <f t="shared" si="757"/>
        <v>1.2340420797069205E-2</v>
      </c>
      <c r="AA3745">
        <f t="shared" si="758"/>
        <v>1.7504919611036891E-3</v>
      </c>
      <c r="AB3745">
        <f>(1/(AA3745*k))*(LN((50-dTar)/(hTar-dTar)))</f>
        <v>2496.5239167064265</v>
      </c>
      <c r="AC3745">
        <f t="shared" si="759"/>
        <v>4027.2605479067984</v>
      </c>
      <c r="AD3745" s="19">
        <v>297.69781494099999</v>
      </c>
      <c r="AE3745" s="19">
        <v>3468.9472656299999</v>
      </c>
      <c r="AF3745">
        <f t="shared" si="765"/>
        <v>1.2830537700458488E-4</v>
      </c>
      <c r="AG3745" s="23">
        <f t="shared" si="760"/>
        <v>15.528392007901568</v>
      </c>
      <c r="AH3745" s="25">
        <f t="shared" si="766"/>
        <v>21.839015377420274</v>
      </c>
      <c r="AI3745" s="25">
        <f t="shared" si="761"/>
        <v>4.6905170236176876E-3</v>
      </c>
    </row>
    <row r="3746" spans="6:35" ht="15">
      <c r="F3746" s="5">
        <v>2006</v>
      </c>
      <c r="G3746" s="5">
        <v>6</v>
      </c>
      <c r="H3746" s="5">
        <v>0</v>
      </c>
      <c r="I3746" s="5">
        <v>156</v>
      </c>
      <c r="J3746" s="5">
        <v>21</v>
      </c>
      <c r="K3746" s="5">
        <v>13.9300003052</v>
      </c>
      <c r="L3746" s="5">
        <v>0.369182854891</v>
      </c>
      <c r="M3746" s="5">
        <v>9.9999997764800008E-3</v>
      </c>
      <c r="N3746" s="8">
        <f t="shared" si="762"/>
        <v>9.9999997764800008E-3</v>
      </c>
      <c r="O3746" s="5">
        <v>0</v>
      </c>
      <c r="P3746" s="5">
        <v>96.736587524399994</v>
      </c>
      <c r="Q3746" s="5">
        <v>18.664255142199998</v>
      </c>
      <c r="R3746" s="5">
        <v>10.6138753891</v>
      </c>
      <c r="S3746">
        <f t="shared" si="754"/>
        <v>5.9413996980334281E-4</v>
      </c>
      <c r="T3746">
        <f t="shared" si="755"/>
        <v>11640.599388997953</v>
      </c>
      <c r="U3746">
        <f t="shared" si="756"/>
        <v>34958.470998904275</v>
      </c>
      <c r="V3746" s="9">
        <v>648.02905273399995</v>
      </c>
      <c r="W3746" s="9">
        <v>10220.4267578</v>
      </c>
      <c r="X3746">
        <f t="shared" si="763"/>
        <v>2.1821231961686885E-5</v>
      </c>
      <c r="Y3746">
        <f t="shared" si="764"/>
        <v>25.01951858809128</v>
      </c>
      <c r="Z3746">
        <f t="shared" si="757"/>
        <v>1.2340420797069205E-2</v>
      </c>
      <c r="AA3746">
        <f t="shared" si="758"/>
        <v>1.7504919611036891E-3</v>
      </c>
      <c r="AB3746">
        <f>(1/(AA3746*k))*(LN((50-dTar)/(hTar-dTar)))</f>
        <v>2496.5239167064265</v>
      </c>
      <c r="AC3746">
        <f t="shared" si="759"/>
        <v>4027.2605479067984</v>
      </c>
      <c r="AD3746" s="19">
        <v>407.98977661100002</v>
      </c>
      <c r="AE3746" s="19">
        <v>3468.9472656299999</v>
      </c>
      <c r="AF3746">
        <f t="shared" si="765"/>
        <v>1.2651505590478303E-4</v>
      </c>
      <c r="AG3746" s="23">
        <f t="shared" si="760"/>
        <v>12.271846355930302</v>
      </c>
      <c r="AH3746" s="25">
        <f t="shared" si="766"/>
        <v>17.117157111512487</v>
      </c>
      <c r="AI3746" s="25">
        <f t="shared" si="761"/>
        <v>4.6905170236176876E-3</v>
      </c>
    </row>
    <row r="3747" spans="6:35" ht="15">
      <c r="F3747" s="5">
        <v>2006</v>
      </c>
      <c r="G3747" s="5">
        <v>6</v>
      </c>
      <c r="H3747" s="5">
        <v>0</v>
      </c>
      <c r="I3747" s="5">
        <v>156</v>
      </c>
      <c r="J3747" s="5">
        <v>22</v>
      </c>
      <c r="K3747" s="5">
        <v>12.954999923700001</v>
      </c>
      <c r="L3747" s="5">
        <v>0.253864198923</v>
      </c>
      <c r="M3747" s="5">
        <v>9.9999997764800008E-3</v>
      </c>
      <c r="N3747" s="8">
        <f t="shared" si="762"/>
        <v>9.9999997764800008E-3</v>
      </c>
      <c r="O3747" s="5">
        <v>0</v>
      </c>
      <c r="P3747" s="5">
        <v>96.736587524399994</v>
      </c>
      <c r="Q3747" s="5">
        <v>31.573015213000001</v>
      </c>
      <c r="R3747" s="5">
        <v>0.455099999905</v>
      </c>
      <c r="S3747">
        <f t="shared" si="754"/>
        <v>5.9413996980334281E-4</v>
      </c>
      <c r="T3747">
        <f t="shared" si="755"/>
        <v>11640.599388997953</v>
      </c>
      <c r="U3747">
        <f t="shared" si="756"/>
        <v>34958.470998904275</v>
      </c>
      <c r="V3747" s="9">
        <v>648.02905273399995</v>
      </c>
      <c r="W3747" s="9">
        <v>10220.4267578</v>
      </c>
      <c r="X3747">
        <f t="shared" si="763"/>
        <v>2.1821231961686885E-5</v>
      </c>
      <c r="Y3747">
        <f t="shared" si="764"/>
        <v>42.32376995413437</v>
      </c>
      <c r="Z3747">
        <f t="shared" si="757"/>
        <v>1.2340420797069205E-2</v>
      </c>
      <c r="AA3747">
        <f t="shared" si="758"/>
        <v>1.7504919611036891E-3</v>
      </c>
      <c r="AB3747">
        <f>(1/(AA3747*k))*(LN((50-dTar)/(hTar-dTar)))</f>
        <v>2496.5239167064265</v>
      </c>
      <c r="AC3747">
        <f t="shared" si="759"/>
        <v>4027.2605479067984</v>
      </c>
      <c r="AD3747" s="19">
        <v>407.98977661100002</v>
      </c>
      <c r="AE3747" s="19">
        <v>3468.9472656299999</v>
      </c>
      <c r="AF3747">
        <f t="shared" si="765"/>
        <v>1.2651505590478303E-4</v>
      </c>
      <c r="AG3747" s="23">
        <f t="shared" si="760"/>
        <v>20.759424297160315</v>
      </c>
      <c r="AH3747" s="25">
        <f t="shared" si="766"/>
        <v>28.955897664683981</v>
      </c>
      <c r="AI3747" s="25">
        <f t="shared" si="761"/>
        <v>4.6905170236176876E-3</v>
      </c>
    </row>
    <row r="3748" spans="6:35" ht="15">
      <c r="F3748" s="5">
        <v>2006</v>
      </c>
      <c r="G3748" s="5">
        <v>6</v>
      </c>
      <c r="H3748" s="5">
        <v>0</v>
      </c>
      <c r="I3748" s="5">
        <v>156</v>
      </c>
      <c r="J3748" s="5">
        <v>23</v>
      </c>
      <c r="K3748" s="5">
        <v>12.649999618500001</v>
      </c>
      <c r="L3748" s="5">
        <v>0.30666074156799999</v>
      </c>
      <c r="M3748" s="5">
        <v>1.09800004959</v>
      </c>
      <c r="N3748" s="8">
        <f t="shared" si="762"/>
        <v>1.09800004959</v>
      </c>
      <c r="O3748" s="5">
        <v>0</v>
      </c>
      <c r="P3748" s="5">
        <v>96.736587524399994</v>
      </c>
      <c r="Q3748" s="5">
        <v>34.644519805900003</v>
      </c>
      <c r="R3748" s="5">
        <v>3.0749998986700001E-3</v>
      </c>
      <c r="S3748">
        <f t="shared" si="754"/>
        <v>6.523657308891502E-2</v>
      </c>
      <c r="T3748">
        <f t="shared" si="755"/>
        <v>106.01638072014613</v>
      </c>
      <c r="U3748">
        <f t="shared" si="756"/>
        <v>318.38313878552418</v>
      </c>
      <c r="V3748" s="9">
        <v>422.80862426800002</v>
      </c>
      <c r="W3748" s="9">
        <v>93.082206726099997</v>
      </c>
      <c r="X3748">
        <f t="shared" si="763"/>
        <v>1.1986470107225721E-3</v>
      </c>
      <c r="Y3748">
        <f t="shared" si="764"/>
        <v>39.687909201062169</v>
      </c>
      <c r="Z3748">
        <f t="shared" si="757"/>
        <v>1.3549782950008198</v>
      </c>
      <c r="AA3748">
        <f t="shared" si="758"/>
        <v>0.19220403030601907</v>
      </c>
      <c r="AB3748">
        <f>(1/(AA3748*k))*(LN((50-dTar)/(hTar-dTar)))</f>
        <v>22.737010456751278</v>
      </c>
      <c r="AC3748">
        <f t="shared" si="759"/>
        <v>36.678144590187202</v>
      </c>
      <c r="AD3748" s="19">
        <v>390.34323120099998</v>
      </c>
      <c r="AE3748" s="19">
        <v>31.593324661299999</v>
      </c>
      <c r="AF3748">
        <f t="shared" si="765"/>
        <v>2.1804796030597384E-3</v>
      </c>
      <c r="AG3748" s="23">
        <f t="shared" si="760"/>
        <v>36.513831111714943</v>
      </c>
      <c r="AH3748" s="25">
        <f t="shared" si="766"/>
        <v>37.720278408545447</v>
      </c>
      <c r="AI3748" s="25">
        <f t="shared" si="761"/>
        <v>0.51501880396519595</v>
      </c>
    </row>
    <row r="3749" spans="6:35" ht="15">
      <c r="F3749" s="5">
        <v>2006</v>
      </c>
      <c r="G3749" s="5">
        <v>6</v>
      </c>
      <c r="H3749" s="5">
        <v>0</v>
      </c>
      <c r="I3749" s="5">
        <v>156</v>
      </c>
      <c r="J3749" s="5">
        <v>24</v>
      </c>
      <c r="K3749" s="5">
        <v>11.704999923700001</v>
      </c>
      <c r="L3749" s="5">
        <v>0.234517276287</v>
      </c>
      <c r="M3749" s="5">
        <v>0.33750000596000002</v>
      </c>
      <c r="N3749" s="8">
        <f t="shared" si="762"/>
        <v>0.33750000596000002</v>
      </c>
      <c r="O3749" s="5">
        <v>0</v>
      </c>
      <c r="P3749" s="5">
        <v>96.736587524399994</v>
      </c>
      <c r="Q3749" s="5">
        <v>26.8534793854</v>
      </c>
      <c r="R3749" s="5">
        <v>0.36899998784100002</v>
      </c>
      <c r="S3749">
        <f t="shared" si="754"/>
        <v>2.0052224783177568E-2</v>
      </c>
      <c r="T3749">
        <f t="shared" si="755"/>
        <v>344.90663476275324</v>
      </c>
      <c r="U3749">
        <f t="shared" si="756"/>
        <v>1035.8065066717588</v>
      </c>
      <c r="V3749" s="9">
        <v>446.70281982400002</v>
      </c>
      <c r="W3749" s="9">
        <v>302.82745361299999</v>
      </c>
      <c r="X3749">
        <f t="shared" si="763"/>
        <v>5.6011841079030603E-4</v>
      </c>
      <c r="Y3749">
        <f t="shared" si="764"/>
        <v>33.283463676144251</v>
      </c>
      <c r="Z3749">
        <f t="shared" si="757"/>
        <v>0.41648921856534343</v>
      </c>
      <c r="AA3749">
        <f t="shared" si="758"/>
        <v>5.9079106051078883E-2</v>
      </c>
      <c r="AB3749">
        <f>(1/(AA3749*k))*(LN((50-dTar)/(hTar-dTar)))</f>
        <v>73.971076053847796</v>
      </c>
      <c r="AC3749">
        <f t="shared" si="759"/>
        <v>119.32623368210479</v>
      </c>
      <c r="AD3749" s="19">
        <v>402.42736816399997</v>
      </c>
      <c r="AE3749" s="19">
        <v>102.78362274200001</v>
      </c>
      <c r="AF3749">
        <f t="shared" si="765"/>
        <v>1.6011855829082416E-3</v>
      </c>
      <c r="AG3749" s="23">
        <f t="shared" si="760"/>
        <v>26.924210443498623</v>
      </c>
      <c r="AH3749" s="25">
        <f t="shared" si="766"/>
        <v>29.341322958195381</v>
      </c>
      <c r="AI3749" s="25">
        <f t="shared" si="761"/>
        <v>0.15830495588107743</v>
      </c>
    </row>
    <row r="3750" spans="6:35" ht="15">
      <c r="F3750" s="5">
        <v>2006</v>
      </c>
      <c r="G3750" s="5">
        <v>6</v>
      </c>
      <c r="H3750" s="5">
        <v>0</v>
      </c>
      <c r="I3750" s="5">
        <v>157</v>
      </c>
      <c r="J3750" s="5">
        <v>1</v>
      </c>
      <c r="K3750" s="5">
        <v>10.984999656699999</v>
      </c>
      <c r="L3750" s="5">
        <v>8.4582909941699994E-2</v>
      </c>
      <c r="M3750" s="5">
        <v>0.72399997711200004</v>
      </c>
      <c r="N3750" s="8">
        <f t="shared" si="762"/>
        <v>0.72399997711200004</v>
      </c>
      <c r="O3750" s="5">
        <v>0</v>
      </c>
      <c r="P3750" s="5">
        <v>96.736587524399994</v>
      </c>
      <c r="Q3750" s="5">
        <v>26.096879959100001</v>
      </c>
      <c r="R3750" s="5">
        <v>0.70929998159399998</v>
      </c>
      <c r="S3750">
        <f t="shared" si="754"/>
        <v>4.3015733415382125E-2</v>
      </c>
      <c r="T3750">
        <f t="shared" si="755"/>
        <v>160.78176100558798</v>
      </c>
      <c r="U3750">
        <f t="shared" si="756"/>
        <v>482.85181384894702</v>
      </c>
      <c r="V3750" s="9">
        <v>428.68096923799999</v>
      </c>
      <c r="W3750" s="9">
        <v>141.16612243700001</v>
      </c>
      <c r="X3750">
        <f t="shared" si="763"/>
        <v>9.4993924165075704E-4</v>
      </c>
      <c r="Y3750">
        <f t="shared" si="764"/>
        <v>30.801243298635704</v>
      </c>
      <c r="Z3750">
        <f t="shared" si="757"/>
        <v>0.89344645743337037</v>
      </c>
      <c r="AA3750">
        <f t="shared" si="758"/>
        <v>0.12673561681017556</v>
      </c>
      <c r="AB3750">
        <f>(1/(AA3750*k))*(LN((50-dTar)/(hTar-dTar)))</f>
        <v>34.48237485949425</v>
      </c>
      <c r="AC3750">
        <f t="shared" si="759"/>
        <v>55.625146204479371</v>
      </c>
      <c r="AD3750" s="19">
        <v>396.14682006800001</v>
      </c>
      <c r="AE3750" s="19">
        <v>47.913639068599998</v>
      </c>
      <c r="AF3750">
        <f t="shared" si="765"/>
        <v>2.0012583698852241E-3</v>
      </c>
      <c r="AG3750" s="23">
        <f t="shared" si="760"/>
        <v>27.372439980203396</v>
      </c>
      <c r="AH3750" s="25">
        <f t="shared" si="766"/>
        <v>28.675706748834425</v>
      </c>
      <c r="AI3750" s="25">
        <f t="shared" si="761"/>
        <v>0.33959342936485742</v>
      </c>
    </row>
    <row r="3751" spans="6:35" ht="15">
      <c r="F3751" s="5">
        <v>2006</v>
      </c>
      <c r="G3751" s="5">
        <v>6</v>
      </c>
      <c r="H3751" s="5">
        <v>0</v>
      </c>
      <c r="I3751" s="5">
        <v>157</v>
      </c>
      <c r="J3751" s="5">
        <v>2</v>
      </c>
      <c r="K3751" s="5">
        <v>10.154999733</v>
      </c>
      <c r="L3751" s="5">
        <v>2.0472122356299999E-2</v>
      </c>
      <c r="M3751" s="5">
        <v>9.4999996945299998E-3</v>
      </c>
      <c r="N3751" s="8">
        <f t="shared" si="762"/>
        <v>9.4999996945299998E-3</v>
      </c>
      <c r="O3751" s="5">
        <v>0</v>
      </c>
      <c r="P3751" s="5">
        <v>96.736587524399994</v>
      </c>
      <c r="Q3751" s="5">
        <v>23.6709098816</v>
      </c>
      <c r="R3751" s="5">
        <v>0.66112500429200005</v>
      </c>
      <c r="S3751">
        <f t="shared" si="754"/>
        <v>5.6443296578018761E-4</v>
      </c>
      <c r="T3751">
        <f t="shared" si="755"/>
        <v>12253.262634850198</v>
      </c>
      <c r="U3751">
        <f t="shared" si="756"/>
        <v>36798.390885887347</v>
      </c>
      <c r="V3751" s="9">
        <v>650.07159423799999</v>
      </c>
      <c r="W3751" s="9">
        <v>10758.34375</v>
      </c>
      <c r="X3751">
        <f t="shared" si="763"/>
        <v>2.0743958751929953E-5</v>
      </c>
      <c r="Y3751">
        <f t="shared" si="764"/>
        <v>31.738150175077838</v>
      </c>
      <c r="Z3751">
        <f t="shared" si="757"/>
        <v>1.1723399642294338E-2</v>
      </c>
      <c r="AA3751">
        <f t="shared" si="758"/>
        <v>1.6629673467468723E-3</v>
      </c>
      <c r="AB3751">
        <f>(1/(AA3751*k))*(LN((50-dTar)/(hTar-dTar)))</f>
        <v>2627.9199380833629</v>
      </c>
      <c r="AC3751">
        <f t="shared" si="759"/>
        <v>4239.2216709315544</v>
      </c>
      <c r="AD3751" s="19">
        <v>407.99844360399999</v>
      </c>
      <c r="AE3751" s="19">
        <v>3651.5234375</v>
      </c>
      <c r="AF3751">
        <f t="shared" si="765"/>
        <v>1.205001689387926E-4</v>
      </c>
      <c r="AG3751" s="23">
        <f t="shared" si="760"/>
        <v>15.525448436093718</v>
      </c>
      <c r="AH3751" s="25">
        <f t="shared" si="766"/>
        <v>21.687795308706168</v>
      </c>
      <c r="AI3751" s="25">
        <f t="shared" si="761"/>
        <v>4.4559911287558917E-3</v>
      </c>
    </row>
    <row r="3752" spans="6:35" ht="15">
      <c r="F3752" s="5">
        <v>2006</v>
      </c>
      <c r="G3752" s="5">
        <v>6</v>
      </c>
      <c r="H3752" s="5">
        <v>0</v>
      </c>
      <c r="I3752" s="5">
        <v>157</v>
      </c>
      <c r="J3752" s="5">
        <v>3</v>
      </c>
      <c r="K3752" s="5">
        <v>9.9700002670300005</v>
      </c>
      <c r="L3752" s="5">
        <v>1.1029104702199999E-2</v>
      </c>
      <c r="M3752" s="5">
        <v>1.15000000224E-2</v>
      </c>
      <c r="N3752" s="8">
        <f t="shared" si="762"/>
        <v>1.15000000224E-2</v>
      </c>
      <c r="O3752" s="5">
        <v>0</v>
      </c>
      <c r="P3752" s="5">
        <v>96.736587524399994</v>
      </c>
      <c r="Q3752" s="5">
        <v>24.629270553600001</v>
      </c>
      <c r="R3752" s="5">
        <v>0.51454997062700003</v>
      </c>
      <c r="S3752">
        <f t="shared" si="754"/>
        <v>6.8326098187696709E-4</v>
      </c>
      <c r="T3752">
        <f t="shared" si="755"/>
        <v>10122.260092289924</v>
      </c>
      <c r="U3752">
        <f t="shared" si="756"/>
        <v>30398.669695147404</v>
      </c>
      <c r="V3752" s="9">
        <v>642.10540771499996</v>
      </c>
      <c r="W3752" s="9">
        <v>8887.328125</v>
      </c>
      <c r="X3752">
        <f t="shared" si="763"/>
        <v>2.5045016395925008E-5</v>
      </c>
      <c r="Y3752">
        <f t="shared" si="764"/>
        <v>32.993532597554029</v>
      </c>
      <c r="Z3752">
        <f t="shared" si="757"/>
        <v>1.419148426148018E-2</v>
      </c>
      <c r="AA3752">
        <f t="shared" si="758"/>
        <v>2.0130658041863903E-3</v>
      </c>
      <c r="AB3752">
        <f>(1/(AA3752*k))*(LN((50-dTar)/(hTar-dTar)))</f>
        <v>2170.8903096011572</v>
      </c>
      <c r="AC3752">
        <f t="shared" si="759"/>
        <v>3501.9656087348435</v>
      </c>
      <c r="AD3752" s="19">
        <v>407.96377563499999</v>
      </c>
      <c r="AE3752" s="19">
        <v>3016.4758300799999</v>
      </c>
      <c r="AF3752">
        <f t="shared" si="765"/>
        <v>1.44375035684283E-4</v>
      </c>
      <c r="AG3752" s="23">
        <f t="shared" si="760"/>
        <v>16.312120972045545</v>
      </c>
      <c r="AH3752" s="25">
        <f t="shared" si="766"/>
        <v>22.652621550924042</v>
      </c>
      <c r="AI3752" s="25">
        <f t="shared" si="761"/>
        <v>5.3940947082359008E-3</v>
      </c>
    </row>
    <row r="3753" spans="6:35" ht="15">
      <c r="F3753" s="5">
        <v>2006</v>
      </c>
      <c r="G3753" s="5">
        <v>6</v>
      </c>
      <c r="H3753" s="5">
        <v>0</v>
      </c>
      <c r="I3753" s="5">
        <v>157</v>
      </c>
      <c r="J3753" s="5">
        <v>4</v>
      </c>
      <c r="K3753" s="5">
        <v>10.0050001144</v>
      </c>
      <c r="L3753" s="5">
        <v>4.54483553767E-2</v>
      </c>
      <c r="M3753" s="5">
        <v>1.04999998584E-2</v>
      </c>
      <c r="N3753" s="8">
        <f t="shared" si="762"/>
        <v>1.04999998584E-2</v>
      </c>
      <c r="O3753" s="5">
        <v>0</v>
      </c>
      <c r="P3753" s="5">
        <v>96.736587524399994</v>
      </c>
      <c r="Q3753" s="5">
        <v>22.224155425999999</v>
      </c>
      <c r="R3753" s="5">
        <v>0.66215002536800005</v>
      </c>
      <c r="S3753">
        <f t="shared" si="754"/>
        <v>6.2384697382471548E-4</v>
      </c>
      <c r="T3753">
        <f t="shared" si="755"/>
        <v>11086.285034084831</v>
      </c>
      <c r="U3753">
        <f t="shared" si="756"/>
        <v>33293.781608526173</v>
      </c>
      <c r="V3753" s="9">
        <v>646.02111816399997</v>
      </c>
      <c r="W3753" s="9">
        <v>9733.7402343800004</v>
      </c>
      <c r="X3753">
        <f t="shared" si="763"/>
        <v>2.2897157688612132E-5</v>
      </c>
      <c r="Y3753">
        <f t="shared" si="764"/>
        <v>29.784881223993896</v>
      </c>
      <c r="Z3753">
        <f t="shared" si="757"/>
        <v>1.2957441951807046E-2</v>
      </c>
      <c r="AA3753">
        <f t="shared" si="758"/>
        <v>1.8380165754552532E-3</v>
      </c>
      <c r="AB3753">
        <f>(1/(AA3753*k))*(LN((50-dTar)/(hTar-dTar)))</f>
        <v>2377.6418043538411</v>
      </c>
      <c r="AC3753">
        <f t="shared" si="759"/>
        <v>3835.4862020951978</v>
      </c>
      <c r="AD3753" s="19">
        <v>407.98110961899999</v>
      </c>
      <c r="AE3753" s="19">
        <v>3303.7592773400002</v>
      </c>
      <c r="AF3753">
        <f t="shared" si="765"/>
        <v>1.3249900320341619E-4</v>
      </c>
      <c r="AG3753" s="23">
        <f t="shared" si="760"/>
        <v>14.648261219586534</v>
      </c>
      <c r="AH3753" s="25">
        <f t="shared" si="766"/>
        <v>20.401596132409487</v>
      </c>
      <c r="AI3753" s="25">
        <f t="shared" si="761"/>
        <v>4.925042918465408E-3</v>
      </c>
    </row>
    <row r="3754" spans="6:35" ht="15">
      <c r="F3754" s="5">
        <v>2006</v>
      </c>
      <c r="G3754" s="5">
        <v>6</v>
      </c>
      <c r="H3754" s="5">
        <v>0</v>
      </c>
      <c r="I3754" s="5">
        <v>157</v>
      </c>
      <c r="J3754" s="5">
        <v>5</v>
      </c>
      <c r="K3754" s="5">
        <v>10.1450004578</v>
      </c>
      <c r="L3754" s="5">
        <v>8.3073608577300007E-2</v>
      </c>
      <c r="M3754" s="5">
        <v>9.9999997764800008E-3</v>
      </c>
      <c r="N3754" s="8">
        <f t="shared" si="762"/>
        <v>9.9999997764800008E-3</v>
      </c>
      <c r="O3754" s="5">
        <v>0</v>
      </c>
      <c r="P3754" s="5">
        <v>96.736587524399994</v>
      </c>
      <c r="Q3754" s="5">
        <v>15.5859603882</v>
      </c>
      <c r="R3754" s="5">
        <v>0.55042499303799997</v>
      </c>
      <c r="S3754">
        <f t="shared" si="754"/>
        <v>5.9413996980334281E-4</v>
      </c>
      <c r="T3754">
        <f t="shared" si="755"/>
        <v>11640.599388997953</v>
      </c>
      <c r="U3754">
        <f t="shared" si="756"/>
        <v>34958.470998904275</v>
      </c>
      <c r="V3754" s="9">
        <v>662.93963623000002</v>
      </c>
      <c r="W3754" s="9">
        <v>10220.4267578</v>
      </c>
      <c r="X3754">
        <f t="shared" si="763"/>
        <v>2.181413435566465E-5</v>
      </c>
      <c r="Y3754">
        <f t="shared" si="764"/>
        <v>20.890736810356</v>
      </c>
      <c r="Z3754">
        <f t="shared" si="757"/>
        <v>1.2340420797069205E-2</v>
      </c>
      <c r="AA3754">
        <f t="shared" si="758"/>
        <v>1.7504919611036891E-3</v>
      </c>
      <c r="AB3754">
        <f>(1/(AA3754*k))*(LN((50-dTar)/(hTar-dTar)))</f>
        <v>2496.5239167064265</v>
      </c>
      <c r="AC3754">
        <f t="shared" si="759"/>
        <v>4027.2605479067984</v>
      </c>
      <c r="AD3754" s="19">
        <v>415.22494506800001</v>
      </c>
      <c r="AE3754" s="19">
        <v>3468.9472656299999</v>
      </c>
      <c r="AF3754">
        <f t="shared" si="765"/>
        <v>1.2639935527637E-4</v>
      </c>
      <c r="AG3754" s="23">
        <f t="shared" si="760"/>
        <v>10.256450614654579</v>
      </c>
      <c r="AH3754" s="25">
        <f t="shared" si="766"/>
        <v>14.298476511113995</v>
      </c>
      <c r="AI3754" s="25">
        <f t="shared" si="761"/>
        <v>4.6905170236176876E-3</v>
      </c>
    </row>
    <row r="3755" spans="6:35" ht="15">
      <c r="F3755" s="5">
        <v>2006</v>
      </c>
      <c r="G3755" s="5">
        <v>6</v>
      </c>
      <c r="H3755" s="5">
        <v>0</v>
      </c>
      <c r="I3755" s="5">
        <v>157</v>
      </c>
      <c r="J3755" s="5">
        <v>6</v>
      </c>
      <c r="K3755" s="5">
        <v>9.9700002670300005</v>
      </c>
      <c r="L3755" s="5">
        <v>3.30873131752E-2</v>
      </c>
      <c r="M3755" s="5">
        <v>1.04999998584E-2</v>
      </c>
      <c r="N3755" s="8">
        <f t="shared" si="762"/>
        <v>1.04999998584E-2</v>
      </c>
      <c r="O3755" s="5">
        <v>0</v>
      </c>
      <c r="P3755" s="5">
        <v>96.736587524399994</v>
      </c>
      <c r="Q3755" s="5">
        <v>16.941049575800001</v>
      </c>
      <c r="R3755" s="5">
        <v>0.855875015259</v>
      </c>
      <c r="S3755">
        <f t="shared" si="754"/>
        <v>6.2384697382471548E-4</v>
      </c>
      <c r="T3755">
        <f t="shared" si="755"/>
        <v>11086.285034084831</v>
      </c>
      <c r="U3755">
        <f t="shared" si="756"/>
        <v>33293.781608526173</v>
      </c>
      <c r="V3755" s="9">
        <v>660.767578125</v>
      </c>
      <c r="W3755" s="9">
        <v>9733.7402343800004</v>
      </c>
      <c r="X3755">
        <f t="shared" si="763"/>
        <v>2.2889429026685777E-5</v>
      </c>
      <c r="Y3755">
        <f t="shared" si="764"/>
        <v>22.701839683818026</v>
      </c>
      <c r="Z3755">
        <f t="shared" si="757"/>
        <v>1.2957441951807046E-2</v>
      </c>
      <c r="AA3755">
        <f t="shared" si="758"/>
        <v>1.8380165754552532E-3</v>
      </c>
      <c r="AB3755">
        <f>(1/(AA3755*k))*(LN((50-dTar)/(hTar-dTar)))</f>
        <v>2377.6418043538411</v>
      </c>
      <c r="AC3755">
        <f t="shared" si="759"/>
        <v>3835.4862020951978</v>
      </c>
      <c r="AD3755" s="19">
        <v>414.56234741200001</v>
      </c>
      <c r="AE3755" s="19">
        <v>3303.7592773400002</v>
      </c>
      <c r="AF3755">
        <f t="shared" si="765"/>
        <v>1.3238356374991063E-4</v>
      </c>
      <c r="AG3755" s="23">
        <f t="shared" si="760"/>
        <v>11.17485953481369</v>
      </c>
      <c r="AH3755" s="25">
        <f t="shared" si="766"/>
        <v>15.556192838508547</v>
      </c>
      <c r="AI3755" s="25">
        <f t="shared" si="761"/>
        <v>4.925042918465408E-3</v>
      </c>
    </row>
    <row r="3756" spans="6:35" ht="15">
      <c r="F3756" s="5">
        <v>2006</v>
      </c>
      <c r="G3756" s="5">
        <v>6</v>
      </c>
      <c r="H3756" s="5">
        <v>0</v>
      </c>
      <c r="I3756" s="5">
        <v>157</v>
      </c>
      <c r="J3756" s="5">
        <v>7</v>
      </c>
      <c r="K3756" s="5">
        <v>9.9099998474100008</v>
      </c>
      <c r="L3756" s="5">
        <v>1.89183168113E-2</v>
      </c>
      <c r="M3756" s="5">
        <v>1.15000000224E-2</v>
      </c>
      <c r="N3756" s="8">
        <f t="shared" si="762"/>
        <v>1.15000000224E-2</v>
      </c>
      <c r="O3756" s="5">
        <v>0</v>
      </c>
      <c r="P3756" s="5">
        <v>96.736587524399994</v>
      </c>
      <c r="Q3756" s="5">
        <v>12.400480270399999</v>
      </c>
      <c r="R3756" s="5">
        <v>63.652500152599998</v>
      </c>
      <c r="S3756">
        <f t="shared" si="754"/>
        <v>6.8326098187696709E-4</v>
      </c>
      <c r="T3756">
        <f t="shared" si="755"/>
        <v>10122.260092289924</v>
      </c>
      <c r="U3756">
        <f t="shared" si="756"/>
        <v>30398.669695147404</v>
      </c>
      <c r="V3756" s="9">
        <v>643.56945800799997</v>
      </c>
      <c r="W3756" s="9">
        <v>8887.328125</v>
      </c>
      <c r="X3756">
        <f t="shared" si="763"/>
        <v>2.5044098099882946E-5</v>
      </c>
      <c r="Y3756">
        <f t="shared" si="764"/>
        <v>16.611557969690462</v>
      </c>
      <c r="Z3756">
        <f t="shared" si="757"/>
        <v>1.419148426148018E-2</v>
      </c>
      <c r="AA3756">
        <f t="shared" si="758"/>
        <v>2.0130658041863903E-3</v>
      </c>
      <c r="AB3756">
        <f>(1/(AA3756*k))*(LN((50-dTar)/(hTar-dTar)))</f>
        <v>2170.8903096011572</v>
      </c>
      <c r="AC3756">
        <f t="shared" si="759"/>
        <v>3501.9656087348435</v>
      </c>
      <c r="AD3756" s="19">
        <v>313.03451538100001</v>
      </c>
      <c r="AE3756" s="19">
        <v>3016.4758300799999</v>
      </c>
      <c r="AF3756">
        <f t="shared" si="765"/>
        <v>1.4638125153405642E-4</v>
      </c>
      <c r="AG3756" s="23">
        <f t="shared" si="760"/>
        <v>8.0961060955414084</v>
      </c>
      <c r="AH3756" s="25">
        <f t="shared" si="766"/>
        <v>11.332776273674984</v>
      </c>
      <c r="AI3756" s="25">
        <f t="shared" si="761"/>
        <v>5.3940947082359008E-3</v>
      </c>
    </row>
    <row r="3757" spans="6:35" ht="15">
      <c r="F3757" s="5">
        <v>2006</v>
      </c>
      <c r="G3757" s="5">
        <v>6</v>
      </c>
      <c r="H3757" s="5">
        <v>0</v>
      </c>
      <c r="I3757" s="5">
        <v>157</v>
      </c>
      <c r="J3757" s="5">
        <v>8</v>
      </c>
      <c r="K3757" s="5">
        <v>9.8149995803800003</v>
      </c>
      <c r="L3757" s="5">
        <v>1.94045230746E-2</v>
      </c>
      <c r="M3757" s="5">
        <v>1.0999999940400001E-2</v>
      </c>
      <c r="N3757" s="8">
        <f t="shared" si="762"/>
        <v>1.0999999940400001E-2</v>
      </c>
      <c r="O3757" s="5">
        <v>0</v>
      </c>
      <c r="P3757" s="5">
        <v>96.736587524399994</v>
      </c>
      <c r="Q3757" s="5">
        <v>14.524780273399999</v>
      </c>
      <c r="R3757" s="5">
        <v>84.624000549300007</v>
      </c>
      <c r="S3757">
        <f t="shared" si="754"/>
        <v>6.5355397785084139E-4</v>
      </c>
      <c r="T3757">
        <f t="shared" si="755"/>
        <v>10582.362901707414</v>
      </c>
      <c r="U3757">
        <f t="shared" si="756"/>
        <v>31780.427642658069</v>
      </c>
      <c r="V3757" s="9">
        <v>641.63397216800001</v>
      </c>
      <c r="W3757" s="9">
        <v>9291.296875</v>
      </c>
      <c r="X3757">
        <f t="shared" si="763"/>
        <v>2.3973135614191821E-5</v>
      </c>
      <c r="Y3757">
        <f t="shared" si="764"/>
        <v>19.462190498061847</v>
      </c>
      <c r="Z3757">
        <f t="shared" si="757"/>
        <v>1.3574463106643616E-2</v>
      </c>
      <c r="AA3757">
        <f t="shared" si="758"/>
        <v>1.9255411898208221E-3</v>
      </c>
      <c r="AB3757">
        <f>(1/(AA3757*k))*(LN((50-dTar)/(hTar-dTar)))</f>
        <v>2269.567158573404</v>
      </c>
      <c r="AC3757">
        <f t="shared" si="759"/>
        <v>3661.1458906453649</v>
      </c>
      <c r="AD3757" s="19">
        <v>291.42767334000001</v>
      </c>
      <c r="AE3757" s="19">
        <v>3153.5883789099998</v>
      </c>
      <c r="AF3757">
        <f t="shared" si="765"/>
        <v>1.4072293989863052E-4</v>
      </c>
      <c r="AG3757" s="23">
        <f t="shared" si="760"/>
        <v>9.4351295701618021</v>
      </c>
      <c r="AH3757" s="25">
        <f t="shared" si="766"/>
        <v>13.246352927337501</v>
      </c>
      <c r="AI3757" s="25">
        <f t="shared" si="761"/>
        <v>5.1595688133506557E-3</v>
      </c>
    </row>
    <row r="3758" spans="6:35" ht="15">
      <c r="F3758" s="5">
        <v>2006</v>
      </c>
      <c r="G3758" s="5">
        <v>6</v>
      </c>
      <c r="H3758" s="5">
        <v>0</v>
      </c>
      <c r="I3758" s="5">
        <v>157</v>
      </c>
      <c r="J3758" s="5">
        <v>9</v>
      </c>
      <c r="K3758" s="5">
        <v>9.8649997711200008</v>
      </c>
      <c r="L3758" s="5">
        <v>3.1638313084800002E-2</v>
      </c>
      <c r="M3758" s="5">
        <v>6.5499998629099998E-2</v>
      </c>
      <c r="N3758" s="8">
        <f t="shared" si="762"/>
        <v>6.5499998629099998E-2</v>
      </c>
      <c r="O3758" s="5">
        <v>0</v>
      </c>
      <c r="P3758" s="5">
        <v>96.736587524399994</v>
      </c>
      <c r="Q3758" s="5">
        <v>20.1633892059</v>
      </c>
      <c r="R3758" s="5">
        <v>250.61250305199999</v>
      </c>
      <c r="S3758">
        <f t="shared" si="754"/>
        <v>3.8916168077466652E-3</v>
      </c>
      <c r="T3758">
        <f t="shared" si="755"/>
        <v>1777.1907438843289</v>
      </c>
      <c r="U3758">
        <f t="shared" si="756"/>
        <v>5337.1711372802029</v>
      </c>
      <c r="V3758" s="9">
        <v>514.47106933600003</v>
      </c>
      <c r="W3758" s="9">
        <v>1560.3704834</v>
      </c>
      <c r="X3758">
        <f t="shared" si="763"/>
        <v>1.3491612087321102E-4</v>
      </c>
      <c r="Y3758">
        <f t="shared" si="764"/>
        <v>26.522807303691305</v>
      </c>
      <c r="Z3758">
        <f t="shared" si="757"/>
        <v>8.0829756335761699E-2</v>
      </c>
      <c r="AA3758">
        <f t="shared" si="758"/>
        <v>1.1465722361536044E-2</v>
      </c>
      <c r="AB3758">
        <f>(1/(AA3758*k))*(LN((50-dTar)/(hTar-dTar)))</f>
        <v>381.14868903141962</v>
      </c>
      <c r="AC3758">
        <f t="shared" si="759"/>
        <v>614.84893773726924</v>
      </c>
      <c r="AD3758" s="19">
        <v>190.663406372</v>
      </c>
      <c r="AE3758" s="19">
        <v>529.61029052699996</v>
      </c>
      <c r="AF3758">
        <f t="shared" si="765"/>
        <v>7.4899486688159722E-4</v>
      </c>
      <c r="AG3758" s="23">
        <f t="shared" si="760"/>
        <v>14.308558609654611</v>
      </c>
      <c r="AH3758" s="25">
        <f t="shared" si="766"/>
        <v>18.951118403376199</v>
      </c>
      <c r="AI3758" s="25">
        <f t="shared" si="761"/>
        <v>3.0722886548390827E-2</v>
      </c>
    </row>
    <row r="3759" spans="6:35" ht="15">
      <c r="F3759" s="5">
        <v>2006</v>
      </c>
      <c r="G3759" s="5">
        <v>6</v>
      </c>
      <c r="H3759" s="5">
        <v>0</v>
      </c>
      <c r="I3759" s="5">
        <v>157</v>
      </c>
      <c r="J3759" s="5">
        <v>10</v>
      </c>
      <c r="K3759" s="5">
        <v>11.079999923700001</v>
      </c>
      <c r="L3759" s="5">
        <v>0.15638065338099999</v>
      </c>
      <c r="M3759" s="5">
        <v>9.9999997764800008E-3</v>
      </c>
      <c r="N3759" s="8">
        <f t="shared" si="762"/>
        <v>9.9999997764800008E-3</v>
      </c>
      <c r="O3759" s="5">
        <v>0</v>
      </c>
      <c r="P3759" s="5">
        <v>96.736587524399994</v>
      </c>
      <c r="Q3759" s="5">
        <v>26.983459472700002</v>
      </c>
      <c r="R3759" s="5">
        <v>754.707519531</v>
      </c>
      <c r="S3759">
        <f t="shared" si="754"/>
        <v>5.9413996980334281E-4</v>
      </c>
      <c r="T3759">
        <f t="shared" si="755"/>
        <v>11640.599388997953</v>
      </c>
      <c r="U3759">
        <f t="shared" si="756"/>
        <v>34958.470998904275</v>
      </c>
      <c r="V3759" s="9">
        <v>589.65832519499997</v>
      </c>
      <c r="W3759" s="9">
        <v>10220.4267578</v>
      </c>
      <c r="X3759">
        <f t="shared" si="763"/>
        <v>2.1849061574295193E-5</v>
      </c>
      <c r="Y3759">
        <f t="shared" si="764"/>
        <v>36.187164361258326</v>
      </c>
      <c r="Z3759">
        <f t="shared" si="757"/>
        <v>1.2340420797069205E-2</v>
      </c>
      <c r="AA3759">
        <f t="shared" si="758"/>
        <v>1.7504919611036891E-3</v>
      </c>
      <c r="AB3759">
        <f>(1/(AA3759*k))*(LN((50-dTar)/(hTar-dTar)))</f>
        <v>2496.5239167064265</v>
      </c>
      <c r="AC3759">
        <f t="shared" si="759"/>
        <v>4027.2605479067984</v>
      </c>
      <c r="AD3759" s="19">
        <v>98.088722228999998</v>
      </c>
      <c r="AE3759" s="19">
        <v>3468.9472656299999</v>
      </c>
      <c r="AF3759">
        <f t="shared" si="765"/>
        <v>1.3167776571410393E-4</v>
      </c>
      <c r="AG3759" s="23">
        <f t="shared" si="760"/>
        <v>16.997086822625732</v>
      </c>
      <c r="AH3759" s="25">
        <f t="shared" si="766"/>
        <v>24.291115677855437</v>
      </c>
      <c r="AI3759" s="25">
        <f t="shared" si="761"/>
        <v>4.6905170236176876E-3</v>
      </c>
    </row>
    <row r="3760" spans="6:35" ht="15">
      <c r="F3760" s="5">
        <v>2006</v>
      </c>
      <c r="G3760" s="5">
        <v>6</v>
      </c>
      <c r="H3760" s="5">
        <v>0</v>
      </c>
      <c r="I3760" s="5">
        <v>157</v>
      </c>
      <c r="J3760" s="5">
        <v>11</v>
      </c>
      <c r="K3760" s="5">
        <v>13.0349998474</v>
      </c>
      <c r="L3760" s="5">
        <v>0.35577356815299999</v>
      </c>
      <c r="M3760" s="5">
        <v>0.41899999976199997</v>
      </c>
      <c r="N3760" s="8">
        <f t="shared" si="762"/>
        <v>0.41899999976199997</v>
      </c>
      <c r="O3760" s="5">
        <v>0</v>
      </c>
      <c r="P3760" s="5">
        <v>96.736587524399994</v>
      </c>
      <c r="Q3760" s="5">
        <v>38.827159881599997</v>
      </c>
      <c r="R3760" s="5">
        <v>1136.82751465</v>
      </c>
      <c r="S3760">
        <f t="shared" si="754"/>
        <v>2.4894465277060615E-2</v>
      </c>
      <c r="T3760">
        <f t="shared" si="755"/>
        <v>277.81859511740714</v>
      </c>
      <c r="U3760">
        <f t="shared" si="756"/>
        <v>834.33103191812938</v>
      </c>
      <c r="V3760" s="9">
        <v>192.46926879899999</v>
      </c>
      <c r="W3760" s="9">
        <v>243.92427063</v>
      </c>
      <c r="X3760">
        <f t="shared" si="763"/>
        <v>7.8695259582481597E-4</v>
      </c>
      <c r="Y3760">
        <f t="shared" si="764"/>
        <v>49.691136198537144</v>
      </c>
      <c r="Z3760">
        <f t="shared" si="757"/>
        <v>0.5170636426609041</v>
      </c>
      <c r="AA3760">
        <f t="shared" si="758"/>
        <v>7.3345614768004025E-2</v>
      </c>
      <c r="AB3760">
        <f>(1/(AA3760*k))*(LN((50-dTar)/(hTar-dTar)))</f>
        <v>59.582908408644329</v>
      </c>
      <c r="AC3760">
        <f t="shared" si="759"/>
        <v>96.11600143620602</v>
      </c>
      <c r="AD3760" s="19">
        <v>73.739891052199994</v>
      </c>
      <c r="AE3760" s="19">
        <v>82.791107177699999</v>
      </c>
      <c r="AF3760">
        <f t="shared" si="765"/>
        <v>3.9580917300485775E-3</v>
      </c>
      <c r="AG3760" s="23">
        <f t="shared" si="760"/>
        <v>30.786841571894694</v>
      </c>
      <c r="AH3760" s="25">
        <f t="shared" si="766"/>
        <v>37.972246123643018</v>
      </c>
      <c r="AI3760" s="25">
        <f t="shared" si="761"/>
        <v>0.19653266757084492</v>
      </c>
    </row>
    <row r="3761" spans="6:35" ht="15">
      <c r="F3761" s="5">
        <v>2006</v>
      </c>
      <c r="G3761" s="5">
        <v>6</v>
      </c>
      <c r="H3761" s="5">
        <v>0</v>
      </c>
      <c r="I3761" s="5">
        <v>157</v>
      </c>
      <c r="J3761" s="5">
        <v>12</v>
      </c>
      <c r="K3761" s="5">
        <v>14.635000228899999</v>
      </c>
      <c r="L3761" s="5">
        <v>0.65634083747899996</v>
      </c>
      <c r="M3761" s="5">
        <v>1.6640000343300001</v>
      </c>
      <c r="N3761" s="8">
        <f t="shared" si="762"/>
        <v>1.6640000343300001</v>
      </c>
      <c r="O3761" s="5">
        <v>0</v>
      </c>
      <c r="P3761" s="5">
        <v>96.736587524399994</v>
      </c>
      <c r="Q3761" s="5">
        <v>44.605449676500001</v>
      </c>
      <c r="R3761" s="5">
        <v>1743.52502441</v>
      </c>
      <c r="S3761">
        <f t="shared" si="754"/>
        <v>9.8864895224786892E-2</v>
      </c>
      <c r="T3761">
        <f t="shared" si="755"/>
        <v>69.955522167367604</v>
      </c>
      <c r="U3761">
        <f t="shared" si="756"/>
        <v>210.08695610747606</v>
      </c>
      <c r="V3761" s="9">
        <v>104.955169678</v>
      </c>
      <c r="W3761" s="9">
        <v>61.420837402300002</v>
      </c>
      <c r="X3761">
        <f t="shared" si="763"/>
        <v>2.6563038008634325E-3</v>
      </c>
      <c r="Y3761">
        <f t="shared" si="764"/>
        <v>54.785944848954976</v>
      </c>
      <c r="Z3761">
        <f t="shared" si="757"/>
        <v>2.0534461088956073</v>
      </c>
      <c r="AA3761">
        <f t="shared" si="758"/>
        <v>0.29128187484782514</v>
      </c>
      <c r="AB3761">
        <f>(1/(AA3761*k))*(LN((50-dTar)/(hTar-dTar)))</f>
        <v>15.003147893018738</v>
      </c>
      <c r="AC3761">
        <f t="shared" si="759"/>
        <v>24.20228590626818</v>
      </c>
      <c r="AD3761" s="19">
        <v>65.939109802199994</v>
      </c>
      <c r="AE3761" s="19">
        <v>20.847038268999999</v>
      </c>
      <c r="AF3761">
        <f t="shared" si="765"/>
        <v>9.0099478311678003E-3</v>
      </c>
      <c r="AG3761" s="23">
        <f t="shared" si="760"/>
        <v>42.839248663038617</v>
      </c>
      <c r="AH3761" s="25">
        <f t="shared" si="766"/>
        <v>47.380113416154451</v>
      </c>
      <c r="AI3761" s="25">
        <f t="shared" si="761"/>
        <v>0.78050206627830998</v>
      </c>
    </row>
    <row r="3762" spans="6:35" ht="15">
      <c r="F3762" s="5">
        <v>2006</v>
      </c>
      <c r="G3762" s="5">
        <v>6</v>
      </c>
      <c r="H3762" s="5">
        <v>0</v>
      </c>
      <c r="I3762" s="5">
        <v>157</v>
      </c>
      <c r="J3762" s="5">
        <v>13</v>
      </c>
      <c r="K3762" s="5">
        <v>16.149999618500001</v>
      </c>
      <c r="L3762" s="5">
        <v>0.92915010452299995</v>
      </c>
      <c r="M3762" s="5">
        <v>1.31149995327</v>
      </c>
      <c r="N3762" s="8">
        <f t="shared" si="762"/>
        <v>1.31149995327</v>
      </c>
      <c r="O3762" s="5">
        <v>0</v>
      </c>
      <c r="P3762" s="5">
        <v>96.736587524399994</v>
      </c>
      <c r="Q3762" s="5">
        <v>46.919868469199997</v>
      </c>
      <c r="R3762" s="5">
        <v>1950.5749511700001</v>
      </c>
      <c r="S3762">
        <f t="shared" si="754"/>
        <v>7.7921456004992715E-2</v>
      </c>
      <c r="T3762">
        <f t="shared" si="755"/>
        <v>88.757907308981899</v>
      </c>
      <c r="U3762">
        <f t="shared" si="756"/>
        <v>266.55334703100516</v>
      </c>
      <c r="V3762" s="9">
        <v>80.3416137695</v>
      </c>
      <c r="W3762" s="9">
        <v>77.929306030299998</v>
      </c>
      <c r="X3762">
        <f t="shared" si="763"/>
        <v>2.3539144961280431E-3</v>
      </c>
      <c r="Y3762">
        <f t="shared" si="764"/>
        <v>59.311794106935373</v>
      </c>
      <c r="Z3762">
        <f t="shared" si="757"/>
        <v>1.6184461660443483</v>
      </c>
      <c r="AA3762">
        <f t="shared" si="758"/>
        <v>0.22957701765020533</v>
      </c>
      <c r="AB3762">
        <f>(1/(AA3762*k))*(LN((50-dTar)/(hTar-dTar)))</f>
        <v>19.035638199448428</v>
      </c>
      <c r="AC3762">
        <f t="shared" si="759"/>
        <v>30.707286323939158</v>
      </c>
      <c r="AD3762" s="19">
        <v>69.424560546899997</v>
      </c>
      <c r="AE3762" s="19">
        <v>26.450227737399999</v>
      </c>
      <c r="AF3762">
        <f t="shared" si="765"/>
        <v>7.9000127237202865E-3</v>
      </c>
      <c r="AG3762" s="23">
        <f t="shared" si="760"/>
        <v>44.923467405346898</v>
      </c>
      <c r="AH3762" s="25">
        <f t="shared" si="766"/>
        <v>50.39238069809312</v>
      </c>
      <c r="AI3762" s="25">
        <f t="shared" si="761"/>
        <v>0.61516129947875886</v>
      </c>
    </row>
    <row r="3763" spans="6:35" ht="15">
      <c r="F3763" s="5">
        <v>2006</v>
      </c>
      <c r="G3763" s="5">
        <v>6</v>
      </c>
      <c r="H3763" s="5">
        <v>0</v>
      </c>
      <c r="I3763" s="5">
        <v>157</v>
      </c>
      <c r="J3763" s="5">
        <v>14</v>
      </c>
      <c r="K3763" s="5">
        <v>16.6800003052</v>
      </c>
      <c r="L3763" s="5">
        <v>1.014960289</v>
      </c>
      <c r="M3763" s="5">
        <v>2.0074999332400001</v>
      </c>
      <c r="N3763" s="8">
        <f t="shared" si="762"/>
        <v>2.0074999332400001</v>
      </c>
      <c r="O3763" s="5">
        <v>0</v>
      </c>
      <c r="P3763" s="5">
        <v>96.736587524399994</v>
      </c>
      <c r="Q3763" s="5">
        <v>47.896659851099997</v>
      </c>
      <c r="R3763" s="5">
        <v>1703.5500488299999</v>
      </c>
      <c r="S3763">
        <f t="shared" si="754"/>
        <v>0.11927359763754608</v>
      </c>
      <c r="T3763">
        <f t="shared" si="755"/>
        <v>57.985551760492243</v>
      </c>
      <c r="U3763">
        <f t="shared" si="756"/>
        <v>174.13933439634732</v>
      </c>
      <c r="V3763" s="9">
        <v>71.710632324200006</v>
      </c>
      <c r="W3763" s="9">
        <v>50.911216735799997</v>
      </c>
      <c r="X3763">
        <f t="shared" si="763"/>
        <v>3.3697129400587422E-3</v>
      </c>
      <c r="Y3763">
        <f t="shared" si="764"/>
        <v>59.528140958386125</v>
      </c>
      <c r="Z3763">
        <f t="shared" si="757"/>
        <v>2.4773394480004849</v>
      </c>
      <c r="AA3763">
        <f t="shared" si="758"/>
        <v>0.3514112573600256</v>
      </c>
      <c r="AB3763">
        <f>(1/(AA3763*k))*(LN((50-dTar)/(hTar-dTar)))</f>
        <v>12.43598477672109</v>
      </c>
      <c r="AC3763">
        <f t="shared" si="759"/>
        <v>20.061073931841602</v>
      </c>
      <c r="AD3763" s="19">
        <v>66.861968994099996</v>
      </c>
      <c r="AE3763" s="19">
        <v>17.2799377441</v>
      </c>
      <c r="AF3763">
        <f t="shared" si="765"/>
        <v>9.5966544677497934E-3</v>
      </c>
      <c r="AG3763" s="23">
        <f t="shared" si="760"/>
        <v>48.067831194573344</v>
      </c>
      <c r="AH3763" s="25">
        <f t="shared" si="766"/>
        <v>52.423823500432341</v>
      </c>
      <c r="AI3763" s="25">
        <f t="shared" si="761"/>
        <v>0.94162128222447783</v>
      </c>
    </row>
    <row r="3764" spans="6:35" ht="15">
      <c r="F3764" s="5">
        <v>2006</v>
      </c>
      <c r="G3764" s="5">
        <v>6</v>
      </c>
      <c r="H3764" s="5">
        <v>0</v>
      </c>
      <c r="I3764" s="5">
        <v>157</v>
      </c>
      <c r="J3764" s="5">
        <v>15</v>
      </c>
      <c r="K3764" s="5">
        <v>16.844999313399999</v>
      </c>
      <c r="L3764" s="5">
        <v>1.0233464241000001</v>
      </c>
      <c r="M3764" s="5">
        <v>1.8294999599499999</v>
      </c>
      <c r="N3764" s="8">
        <f t="shared" si="762"/>
        <v>1.8294999599499999</v>
      </c>
      <c r="O3764" s="5">
        <v>0</v>
      </c>
      <c r="P3764" s="5">
        <v>96.736587524399994</v>
      </c>
      <c r="Q3764" s="5">
        <v>51.192234039299997</v>
      </c>
      <c r="R3764" s="5">
        <v>1502.3425293</v>
      </c>
      <c r="S3764">
        <f t="shared" si="754"/>
        <v>0.1086979075256066</v>
      </c>
      <c r="T3764">
        <f t="shared" si="755"/>
        <v>63.627217183024221</v>
      </c>
      <c r="U3764">
        <f t="shared" si="756"/>
        <v>191.08210430607471</v>
      </c>
      <c r="V3764" s="9">
        <v>70.532981872600004</v>
      </c>
      <c r="W3764" s="9">
        <v>55.864593505899997</v>
      </c>
      <c r="X3764">
        <f t="shared" si="763"/>
        <v>3.1498078900467868E-3</v>
      </c>
      <c r="Y3764">
        <f t="shared" si="764"/>
        <v>64.023385493199527</v>
      </c>
      <c r="Z3764">
        <f t="shared" si="757"/>
        <v>2.2576799858640881</v>
      </c>
      <c r="AA3764">
        <f t="shared" si="758"/>
        <v>0.32025250443148345</v>
      </c>
      <c r="AB3764">
        <f>(1/(AA3764*k))*(LN((50-dTar)/(hTar-dTar)))</f>
        <v>13.645935586532369</v>
      </c>
      <c r="AC3764">
        <f t="shared" si="759"/>
        <v>22.012902684072959</v>
      </c>
      <c r="AD3764" s="19">
        <v>68.668312072800006</v>
      </c>
      <c r="AE3764" s="19">
        <v>18.961175918599999</v>
      </c>
      <c r="AF3764">
        <f t="shared" si="765"/>
        <v>9.1205599753827714E-3</v>
      </c>
      <c r="AG3764" s="23">
        <f t="shared" si="760"/>
        <v>51.169410441358927</v>
      </c>
      <c r="AH3764" s="25">
        <f t="shared" si="766"/>
        <v>56.05512623608567</v>
      </c>
      <c r="AI3764" s="25">
        <f t="shared" si="761"/>
        <v>0.85813008986625861</v>
      </c>
    </row>
    <row r="3765" spans="6:35" ht="15">
      <c r="F3765" s="5">
        <v>2006</v>
      </c>
      <c r="G3765" s="5">
        <v>6</v>
      </c>
      <c r="H3765" s="5">
        <v>0</v>
      </c>
      <c r="I3765" s="5">
        <v>157</v>
      </c>
      <c r="J3765" s="5">
        <v>16</v>
      </c>
      <c r="K3765" s="5">
        <v>17.4449996948</v>
      </c>
      <c r="L3765" s="5">
        <v>1.1220526695299999</v>
      </c>
      <c r="M3765" s="5">
        <v>2.3805000781999999</v>
      </c>
      <c r="N3765" s="8">
        <f t="shared" si="762"/>
        <v>2.3805000781999999</v>
      </c>
      <c r="O3765" s="5">
        <v>0</v>
      </c>
      <c r="P3765" s="5">
        <v>96.736587524399994</v>
      </c>
      <c r="Q3765" s="5">
        <v>52.569149017299999</v>
      </c>
      <c r="R3765" s="5">
        <v>1577.47497559</v>
      </c>
      <c r="S3765">
        <f t="shared" si="754"/>
        <v>0.14143502761921603</v>
      </c>
      <c r="T3765">
        <f t="shared" si="755"/>
        <v>48.89980569800796</v>
      </c>
      <c r="U3765">
        <f t="shared" si="756"/>
        <v>146.85347225002471</v>
      </c>
      <c r="V3765" s="9">
        <v>73.676849365199999</v>
      </c>
      <c r="W3765" s="9">
        <v>42.933948516800001</v>
      </c>
      <c r="X3765">
        <f t="shared" si="763"/>
        <v>3.7955810839127809E-3</v>
      </c>
      <c r="Y3765">
        <f t="shared" si="764"/>
        <v>64.549796322698128</v>
      </c>
      <c r="Z3765">
        <f t="shared" si="757"/>
        <v>2.9376373329064838</v>
      </c>
      <c r="AA3765">
        <f t="shared" si="758"/>
        <v>0.41670463434376215</v>
      </c>
      <c r="AB3765">
        <f>(1/(AA3765*k))*(LN((50-dTar)/(hTar-dTar)))</f>
        <v>10.487392475919831</v>
      </c>
      <c r="AC3765">
        <f t="shared" si="759"/>
        <v>16.917707731959666</v>
      </c>
      <c r="AD3765" s="19">
        <v>84.019973754899993</v>
      </c>
      <c r="AE3765" s="19">
        <v>14.5723466873</v>
      </c>
      <c r="AF3765">
        <f t="shared" si="765"/>
        <v>8.6572570001649998E-3</v>
      </c>
      <c r="AG3765" s="23">
        <f t="shared" si="760"/>
        <v>55.095772238326667</v>
      </c>
      <c r="AH3765" s="25">
        <f t="shared" si="766"/>
        <v>58.689187863178581</v>
      </c>
      <c r="AI3765" s="25">
        <f t="shared" si="761"/>
        <v>1.1165776391097766</v>
      </c>
    </row>
    <row r="3766" spans="6:35" ht="15">
      <c r="F3766" s="5">
        <v>2006</v>
      </c>
      <c r="G3766" s="5">
        <v>6</v>
      </c>
      <c r="H3766" s="5">
        <v>0</v>
      </c>
      <c r="I3766" s="5">
        <v>157</v>
      </c>
      <c r="J3766" s="5">
        <v>17</v>
      </c>
      <c r="K3766" s="5">
        <v>17.284999847400002</v>
      </c>
      <c r="L3766" s="5">
        <v>1.1360189914700001</v>
      </c>
      <c r="M3766" s="5">
        <v>2.25449991226</v>
      </c>
      <c r="N3766" s="8">
        <f t="shared" si="762"/>
        <v>2.25449991226</v>
      </c>
      <c r="O3766" s="5">
        <v>0</v>
      </c>
      <c r="P3766" s="5">
        <v>96.736587524399994</v>
      </c>
      <c r="Q3766" s="5">
        <v>53.650215148900003</v>
      </c>
      <c r="R3766" s="5">
        <v>1299.5975341799999</v>
      </c>
      <c r="S3766">
        <f t="shared" si="754"/>
        <v>0.1339488539732043</v>
      </c>
      <c r="T3766">
        <f t="shared" si="755"/>
        <v>51.632732676127183</v>
      </c>
      <c r="U3766">
        <f t="shared" si="756"/>
        <v>155.06086306505455</v>
      </c>
      <c r="V3766" s="9">
        <v>76.870803832999997</v>
      </c>
      <c r="W3766" s="9">
        <v>45.333450317400001</v>
      </c>
      <c r="X3766">
        <f t="shared" si="763"/>
        <v>3.6066563657300224E-3</v>
      </c>
      <c r="Y3766">
        <f t="shared" si="764"/>
        <v>65.927296838461444</v>
      </c>
      <c r="Z3766">
        <f t="shared" si="757"/>
        <v>2.7821478226109679</v>
      </c>
      <c r="AA3766">
        <f t="shared" si="758"/>
        <v>0.3946484060931913</v>
      </c>
      <c r="AB3766">
        <f>(1/(AA3766*k))*(LN((50-dTar)/(hTar-dTar)))</f>
        <v>11.073515005824552</v>
      </c>
      <c r="AC3766">
        <f t="shared" si="759"/>
        <v>17.863209645692056</v>
      </c>
      <c r="AD3766" s="19">
        <v>88.655769348099994</v>
      </c>
      <c r="AE3766" s="19">
        <v>15.3867702484</v>
      </c>
      <c r="AF3766">
        <f t="shared" si="765"/>
        <v>8.203058561358615E-3</v>
      </c>
      <c r="AG3766" s="23">
        <f t="shared" si="760"/>
        <v>56.266775229595353</v>
      </c>
      <c r="AH3766" s="25">
        <f t="shared" si="766"/>
        <v>59.938679276349944</v>
      </c>
      <c r="AI3766" s="25">
        <f t="shared" si="761"/>
        <v>1.0574770454567379</v>
      </c>
    </row>
    <row r="3767" spans="6:35" ht="15">
      <c r="F3767" s="5">
        <v>2006</v>
      </c>
      <c r="G3767" s="5">
        <v>6</v>
      </c>
      <c r="H3767" s="5">
        <v>0</v>
      </c>
      <c r="I3767" s="5">
        <v>157</v>
      </c>
      <c r="J3767" s="5">
        <v>18</v>
      </c>
      <c r="K3767" s="5">
        <v>17.295000076299999</v>
      </c>
      <c r="L3767" s="5">
        <v>1.15953934193</v>
      </c>
      <c r="M3767" s="5">
        <v>2.3840000629400002</v>
      </c>
      <c r="N3767" s="8">
        <f t="shared" si="762"/>
        <v>2.3840000629400002</v>
      </c>
      <c r="O3767" s="5">
        <v>0</v>
      </c>
      <c r="P3767" s="5">
        <v>96.736587524399994</v>
      </c>
      <c r="Q3767" s="5">
        <v>54.708969116200002</v>
      </c>
      <c r="R3767" s="5">
        <v>924.75500488299997</v>
      </c>
      <c r="S3767">
        <f t="shared" si="754"/>
        <v>0.14164297570663767</v>
      </c>
      <c r="T3767">
        <f t="shared" si="755"/>
        <v>48.828015190787532</v>
      </c>
      <c r="U3767">
        <f t="shared" si="756"/>
        <v>146.6378745577758</v>
      </c>
      <c r="V3767" s="9">
        <v>82.854682922400002</v>
      </c>
      <c r="W3767" s="9">
        <v>42.870918273900003</v>
      </c>
      <c r="X3767">
        <f t="shared" si="763"/>
        <v>3.6715642478543139E-3</v>
      </c>
      <c r="Y3767">
        <f t="shared" si="764"/>
        <v>66.659334254449831</v>
      </c>
      <c r="Z3767">
        <f t="shared" si="757"/>
        <v>2.9419564614505171</v>
      </c>
      <c r="AA3767">
        <f t="shared" si="758"/>
        <v>0.41731730387259208</v>
      </c>
      <c r="AB3767">
        <f>(1/(AA3767*k))*(LN((50-dTar)/(hTar-dTar)))</f>
        <v>10.47199578436822</v>
      </c>
      <c r="AC3767">
        <f t="shared" si="759"/>
        <v>16.892870602205306</v>
      </c>
      <c r="AD3767" s="19">
        <v>100.43344879199999</v>
      </c>
      <c r="AE3767" s="19">
        <v>14.5509529114</v>
      </c>
      <c r="AF3767">
        <f t="shared" si="765"/>
        <v>7.5828077311354599E-3</v>
      </c>
      <c r="AG3767" s="23">
        <f t="shared" si="760"/>
        <v>58.120580849086053</v>
      </c>
      <c r="AH3767" s="25">
        <f t="shared" si="766"/>
        <v>61.366107793989286</v>
      </c>
      <c r="AI3767" s="25">
        <f t="shared" si="761"/>
        <v>1.1182193129470084</v>
      </c>
    </row>
    <row r="3768" spans="6:35" ht="15">
      <c r="F3768" s="5">
        <v>2006</v>
      </c>
      <c r="G3768" s="5">
        <v>6</v>
      </c>
      <c r="H3768" s="5">
        <v>0</v>
      </c>
      <c r="I3768" s="5">
        <v>157</v>
      </c>
      <c r="J3768" s="5">
        <v>19</v>
      </c>
      <c r="K3768" s="5">
        <v>16.7649993896</v>
      </c>
      <c r="L3768" s="5">
        <v>1.12000846863</v>
      </c>
      <c r="M3768" s="5">
        <v>2.2084999084499999</v>
      </c>
      <c r="N3768" s="8">
        <f t="shared" si="762"/>
        <v>2.2084999084499999</v>
      </c>
      <c r="O3768" s="5">
        <v>0</v>
      </c>
      <c r="P3768" s="5">
        <v>96.736587524399994</v>
      </c>
      <c r="Q3768" s="5">
        <v>53.795230865500002</v>
      </c>
      <c r="R3768" s="5">
        <v>588.24749755899995</v>
      </c>
      <c r="S3768">
        <f t="shared" si="754"/>
        <v>0.13121580982465261</v>
      </c>
      <c r="T3768">
        <f t="shared" si="755"/>
        <v>52.70817120828881</v>
      </c>
      <c r="U3768">
        <f t="shared" si="756"/>
        <v>158.2905667496612</v>
      </c>
      <c r="V3768" s="9">
        <v>98.941307067899999</v>
      </c>
      <c r="W3768" s="9">
        <v>46.277687072799999</v>
      </c>
      <c r="X3768">
        <f t="shared" si="763"/>
        <v>3.2947891231711042E-3</v>
      </c>
      <c r="Y3768">
        <f t="shared" si="764"/>
        <v>65.100783208102825</v>
      </c>
      <c r="Z3768">
        <f t="shared" si="757"/>
        <v>2.725381880973917</v>
      </c>
      <c r="AA3768">
        <f t="shared" si="758"/>
        <v>0.38659614222519273</v>
      </c>
      <c r="AB3768">
        <f>(1/(AA3768*k))*(LN((50-dTar)/(hTar-dTar)))</f>
        <v>11.304161034157657</v>
      </c>
      <c r="AC3768">
        <f t="shared" si="759"/>
        <v>18.235275638820106</v>
      </c>
      <c r="AD3768" s="19">
        <v>116.30976104699999</v>
      </c>
      <c r="AE3768" s="19">
        <v>15.7072553635</v>
      </c>
      <c r="AF3768">
        <f t="shared" si="765"/>
        <v>6.6554725146672072E-3</v>
      </c>
      <c r="AG3768" s="23">
        <f t="shared" si="760"/>
        <v>57.199867289208541</v>
      </c>
      <c r="AH3768" s="25">
        <f t="shared" si="766"/>
        <v>60.202956181326954</v>
      </c>
      <c r="AI3768" s="25">
        <f t="shared" si="761"/>
        <v>1.0359006648787343</v>
      </c>
    </row>
    <row r="3769" spans="6:35" ht="15">
      <c r="F3769" s="5">
        <v>2006</v>
      </c>
      <c r="G3769" s="5">
        <v>6</v>
      </c>
      <c r="H3769" s="5">
        <v>0</v>
      </c>
      <c r="I3769" s="5">
        <v>157</v>
      </c>
      <c r="J3769" s="5">
        <v>20</v>
      </c>
      <c r="K3769" s="5">
        <v>16.375</v>
      </c>
      <c r="L3769" s="5">
        <v>1.0584030151399999</v>
      </c>
      <c r="M3769" s="5">
        <v>1.61049997807</v>
      </c>
      <c r="N3769" s="8">
        <f t="shared" si="762"/>
        <v>1.61049997807</v>
      </c>
      <c r="O3769" s="5">
        <v>0</v>
      </c>
      <c r="P3769" s="5">
        <v>96.736587524399994</v>
      </c>
      <c r="Q3769" s="5">
        <v>48.890911102300002</v>
      </c>
      <c r="R3769" s="5">
        <v>313.13751220699999</v>
      </c>
      <c r="S3769">
        <f t="shared" si="754"/>
        <v>9.5686242972658306E-2</v>
      </c>
      <c r="T3769">
        <f t="shared" si="755"/>
        <v>72.279411905097945</v>
      </c>
      <c r="U3769">
        <f t="shared" si="756"/>
        <v>217.0659465603114</v>
      </c>
      <c r="V3769" s="9">
        <v>116.27481079099999</v>
      </c>
      <c r="W3769" s="9">
        <v>63.461204528800003</v>
      </c>
      <c r="X3769">
        <f t="shared" si="763"/>
        <v>2.5201488300658583E-3</v>
      </c>
      <c r="Y3769">
        <f t="shared" si="764"/>
        <v>59.780158404993621</v>
      </c>
      <c r="Z3769">
        <f t="shared" si="757"/>
        <v>1.9874247867283712</v>
      </c>
      <c r="AA3769">
        <f t="shared" si="758"/>
        <v>0.28191673279832297</v>
      </c>
      <c r="AB3769">
        <f>(1/(AA3769*k))*(LN((50-dTar)/(hTar-dTar)))</f>
        <v>15.501545451096018</v>
      </c>
      <c r="AC3769">
        <f t="shared" si="759"/>
        <v>25.0062745279617</v>
      </c>
      <c r="AD3769" s="19">
        <v>137.44923400900001</v>
      </c>
      <c r="AE3769" s="19">
        <v>21.539567947399998</v>
      </c>
      <c r="AF3769">
        <f t="shared" si="765"/>
        <v>5.4349280377890604E-3</v>
      </c>
      <c r="AG3769" s="23">
        <f t="shared" si="760"/>
        <v>51.655598329999648</v>
      </c>
      <c r="AH3769" s="25">
        <f t="shared" si="766"/>
        <v>54.743692971813999</v>
      </c>
      <c r="AI3769" s="25">
        <f t="shared" si="761"/>
        <v>0.75540777325219899</v>
      </c>
    </row>
    <row r="3770" spans="6:35" ht="15">
      <c r="F3770" s="5">
        <v>2006</v>
      </c>
      <c r="G3770" s="5">
        <v>6</v>
      </c>
      <c r="H3770" s="5">
        <v>0</v>
      </c>
      <c r="I3770" s="5">
        <v>157</v>
      </c>
      <c r="J3770" s="5">
        <v>21</v>
      </c>
      <c r="K3770" s="5">
        <v>15.095000267</v>
      </c>
      <c r="L3770" s="5">
        <v>0.87220060825300005</v>
      </c>
      <c r="M3770" s="5">
        <v>0.866500020027</v>
      </c>
      <c r="N3770" s="8">
        <f t="shared" si="762"/>
        <v>0.866500020027</v>
      </c>
      <c r="O3770" s="5">
        <v>0</v>
      </c>
      <c r="P3770" s="5">
        <v>96.736587524399994</v>
      </c>
      <c r="Q3770" s="5">
        <v>35.682903289800002</v>
      </c>
      <c r="R3770" s="5">
        <v>26.642824173000001</v>
      </c>
      <c r="S3770">
        <f t="shared" si="754"/>
        <v>5.1482230724074589E-2</v>
      </c>
      <c r="T3770">
        <f t="shared" si="755"/>
        <v>134.34043692745161</v>
      </c>
      <c r="U3770">
        <f t="shared" si="756"/>
        <v>403.44454021389674</v>
      </c>
      <c r="V3770" s="9">
        <v>425.87747192400002</v>
      </c>
      <c r="W3770" s="9">
        <v>117.950675964</v>
      </c>
      <c r="X3770">
        <f t="shared" si="763"/>
        <v>1.0556622317526708E-3</v>
      </c>
      <c r="Y3770">
        <f t="shared" si="764"/>
        <v>41.579651526650395</v>
      </c>
      <c r="Z3770">
        <f t="shared" si="757"/>
        <v>1.0692975106811451</v>
      </c>
      <c r="AA3770">
        <f t="shared" si="758"/>
        <v>0.15168013532569924</v>
      </c>
      <c r="AB3770">
        <f>(1/(AA3770*k))*(LN((50-dTar)/(hTar-dTar)))</f>
        <v>28.81158457245429</v>
      </c>
      <c r="AC3770">
        <f t="shared" si="759"/>
        <v>46.477326772179225</v>
      </c>
      <c r="AD3770" s="19">
        <v>393.90481567400002</v>
      </c>
      <c r="AE3770" s="19">
        <v>40.034008026099997</v>
      </c>
      <c r="AF3770">
        <f t="shared" si="765"/>
        <v>2.0815286892768639E-3</v>
      </c>
      <c r="AG3770" s="23">
        <f t="shared" si="760"/>
        <v>37.557074331488053</v>
      </c>
      <c r="AH3770" s="25">
        <f t="shared" si="766"/>
        <v>39.086030849502926</v>
      </c>
      <c r="AI3770" s="25">
        <f t="shared" si="761"/>
        <v>0.40643331857476839</v>
      </c>
    </row>
    <row r="3771" spans="6:35" ht="15">
      <c r="F3771" s="5">
        <v>2006</v>
      </c>
      <c r="G3771" s="5">
        <v>6</v>
      </c>
      <c r="H3771" s="5">
        <v>0</v>
      </c>
      <c r="I3771" s="5">
        <v>157</v>
      </c>
      <c r="J3771" s="5">
        <v>22</v>
      </c>
      <c r="K3771" s="5">
        <v>14.0399999619</v>
      </c>
      <c r="L3771" s="5">
        <v>0.69934105873100005</v>
      </c>
      <c r="M3771" s="5">
        <v>1.04999998584E-2</v>
      </c>
      <c r="N3771" s="8">
        <f t="shared" si="762"/>
        <v>1.04999998584E-2</v>
      </c>
      <c r="O3771" s="5">
        <v>0</v>
      </c>
      <c r="P3771" s="5">
        <v>96.736587524399994</v>
      </c>
      <c r="Q3771" s="5">
        <v>29.871635436999998</v>
      </c>
      <c r="R3771" s="5">
        <v>0.53402501344700004</v>
      </c>
      <c r="S3771">
        <f t="shared" si="754"/>
        <v>6.2384697382471548E-4</v>
      </c>
      <c r="T3771">
        <f t="shared" si="755"/>
        <v>11086.285034084831</v>
      </c>
      <c r="U3771">
        <f t="shared" si="756"/>
        <v>33293.781608526173</v>
      </c>
      <c r="V3771" s="9">
        <v>646.02111816399997</v>
      </c>
      <c r="W3771" s="9">
        <v>9733.7402343800004</v>
      </c>
      <c r="X3771">
        <f t="shared" si="763"/>
        <v>2.2897157688612132E-5</v>
      </c>
      <c r="Y3771">
        <f t="shared" si="764"/>
        <v>40.034057375993982</v>
      </c>
      <c r="Z3771">
        <f t="shared" si="757"/>
        <v>1.2957441951807046E-2</v>
      </c>
      <c r="AA3771">
        <f t="shared" si="758"/>
        <v>1.8380165754552532E-3</v>
      </c>
      <c r="AB3771">
        <f>(1/(AA3771*k))*(LN((50-dTar)/(hTar-dTar)))</f>
        <v>2377.6418043538411</v>
      </c>
      <c r="AC3771">
        <f t="shared" si="759"/>
        <v>3835.4862020951978</v>
      </c>
      <c r="AD3771" s="19">
        <v>407.98110961899999</v>
      </c>
      <c r="AE3771" s="19">
        <v>3303.7592773400002</v>
      </c>
      <c r="AF3771">
        <f t="shared" si="765"/>
        <v>1.3249900320341619E-4</v>
      </c>
      <c r="AG3771" s="23">
        <f t="shared" si="760"/>
        <v>19.688825539148475</v>
      </c>
      <c r="AH3771" s="25">
        <f t="shared" si="766"/>
        <v>27.421921342724026</v>
      </c>
      <c r="AI3771" s="25">
        <f t="shared" si="761"/>
        <v>4.925042918465408E-3</v>
      </c>
    </row>
    <row r="3772" spans="6:35" ht="15">
      <c r="F3772" s="5">
        <v>2006</v>
      </c>
      <c r="G3772" s="5">
        <v>6</v>
      </c>
      <c r="H3772" s="5">
        <v>0</v>
      </c>
      <c r="I3772" s="5">
        <v>157</v>
      </c>
      <c r="J3772" s="5">
        <v>23</v>
      </c>
      <c r="K3772" s="5">
        <v>12.2299995422</v>
      </c>
      <c r="L3772" s="5">
        <v>0.51674449443799997</v>
      </c>
      <c r="M3772" s="5">
        <v>1.0999999940400001E-2</v>
      </c>
      <c r="N3772" s="8">
        <f t="shared" si="762"/>
        <v>1.0999999940400001E-2</v>
      </c>
      <c r="O3772" s="5">
        <v>0</v>
      </c>
      <c r="P3772" s="5">
        <v>96.736587524399994</v>
      </c>
      <c r="Q3772" s="5">
        <v>30.320259094200001</v>
      </c>
      <c r="R3772" s="5">
        <v>0.45817500352899998</v>
      </c>
      <c r="S3772">
        <f t="shared" si="754"/>
        <v>6.5355397785084139E-4</v>
      </c>
      <c r="T3772">
        <f t="shared" si="755"/>
        <v>10582.362901707414</v>
      </c>
      <c r="U3772">
        <f t="shared" si="756"/>
        <v>31780.427642658069</v>
      </c>
      <c r="V3772" s="9">
        <v>644.04681396499996</v>
      </c>
      <c r="W3772" s="9">
        <v>9291.296875</v>
      </c>
      <c r="X3772">
        <f t="shared" si="763"/>
        <v>2.3971749007118079E-5</v>
      </c>
      <c r="Y3772">
        <f t="shared" si="764"/>
        <v>40.626229471035103</v>
      </c>
      <c r="Z3772">
        <f t="shared" si="757"/>
        <v>1.3574463106643616E-2</v>
      </c>
      <c r="AA3772">
        <f t="shared" si="758"/>
        <v>1.9255411898208221E-3</v>
      </c>
      <c r="AB3772">
        <f>(1/(AA3772*k))*(LN((50-dTar)/(hTar-dTar)))</f>
        <v>2269.567158573404</v>
      </c>
      <c r="AC3772">
        <f t="shared" si="759"/>
        <v>3661.1458906453649</v>
      </c>
      <c r="AD3772" s="19">
        <v>407.97244262700002</v>
      </c>
      <c r="AE3772" s="19">
        <v>3153.5883789099998</v>
      </c>
      <c r="AF3772">
        <f t="shared" si="765"/>
        <v>1.3845225063802244E-4</v>
      </c>
      <c r="AG3772" s="23">
        <f t="shared" si="760"/>
        <v>20.033042040425187</v>
      </c>
      <c r="AH3772" s="25">
        <f t="shared" si="766"/>
        <v>27.860384219612943</v>
      </c>
      <c r="AI3772" s="25">
        <f t="shared" si="761"/>
        <v>5.1595688133506557E-3</v>
      </c>
    </row>
    <row r="3773" spans="6:35" ht="15">
      <c r="F3773" s="5">
        <v>2006</v>
      </c>
      <c r="G3773" s="5">
        <v>6</v>
      </c>
      <c r="H3773" s="5">
        <v>0</v>
      </c>
      <c r="I3773" s="5">
        <v>157</v>
      </c>
      <c r="J3773" s="5">
        <v>24</v>
      </c>
      <c r="K3773" s="5">
        <v>11.170000076299999</v>
      </c>
      <c r="L3773" s="5">
        <v>0.49054023623499998</v>
      </c>
      <c r="M3773" s="5">
        <v>1.0999999940400001E-2</v>
      </c>
      <c r="N3773" s="8">
        <f t="shared" si="762"/>
        <v>1.0999999940400001E-2</v>
      </c>
      <c r="O3773" s="5">
        <v>0</v>
      </c>
      <c r="P3773" s="5">
        <v>96.736587524399994</v>
      </c>
      <c r="Q3773" s="5">
        <v>30.4376296997</v>
      </c>
      <c r="R3773" s="5">
        <v>0.64267498254800004</v>
      </c>
      <c r="S3773">
        <f t="shared" si="754"/>
        <v>6.5355397785084139E-4</v>
      </c>
      <c r="T3773">
        <f t="shared" si="755"/>
        <v>10582.362901707414</v>
      </c>
      <c r="U3773">
        <f t="shared" si="756"/>
        <v>31780.427642658069</v>
      </c>
      <c r="V3773" s="9">
        <v>644.04681396499996</v>
      </c>
      <c r="W3773" s="9">
        <v>9291.296875</v>
      </c>
      <c r="X3773">
        <f t="shared" si="763"/>
        <v>2.3971749007118079E-5</v>
      </c>
      <c r="Y3773">
        <f t="shared" si="764"/>
        <v>40.783494787844667</v>
      </c>
      <c r="Z3773">
        <f t="shared" si="757"/>
        <v>1.3574463106643616E-2</v>
      </c>
      <c r="AA3773">
        <f t="shared" si="758"/>
        <v>1.9255411898208221E-3</v>
      </c>
      <c r="AB3773">
        <f>(1/(AA3773*k))*(LN((50-dTar)/(hTar-dTar)))</f>
        <v>2269.567158573404</v>
      </c>
      <c r="AC3773">
        <f t="shared" si="759"/>
        <v>3661.1458906453649</v>
      </c>
      <c r="AD3773" s="19">
        <v>407.97244262700002</v>
      </c>
      <c r="AE3773" s="19">
        <v>3153.5883789099998</v>
      </c>
      <c r="AF3773">
        <f t="shared" si="765"/>
        <v>1.3845225063802244E-4</v>
      </c>
      <c r="AG3773" s="23">
        <f t="shared" si="760"/>
        <v>20.110590529275054</v>
      </c>
      <c r="AH3773" s="25">
        <f t="shared" si="766"/>
        <v>27.968232577872659</v>
      </c>
      <c r="AI3773" s="25">
        <f t="shared" si="761"/>
        <v>5.1595688133506557E-3</v>
      </c>
    </row>
    <row r="3774" spans="6:35" ht="15">
      <c r="F3774" s="5">
        <v>2006</v>
      </c>
      <c r="G3774" s="5">
        <v>6</v>
      </c>
      <c r="H3774" s="5">
        <v>0</v>
      </c>
      <c r="I3774" s="5">
        <v>158</v>
      </c>
      <c r="J3774" s="5">
        <v>1</v>
      </c>
      <c r="K3774" s="5">
        <v>10.100000381499999</v>
      </c>
      <c r="L3774" s="5">
        <v>0.44588834047300002</v>
      </c>
      <c r="M3774" s="5">
        <v>1.15000000224E-2</v>
      </c>
      <c r="N3774" s="8">
        <f t="shared" si="762"/>
        <v>1.15000000224E-2</v>
      </c>
      <c r="O3774" s="5">
        <v>0</v>
      </c>
      <c r="P3774" s="5">
        <v>96.736587524399994</v>
      </c>
      <c r="Q3774" s="5">
        <v>29.3226146698</v>
      </c>
      <c r="R3774" s="5">
        <v>0.49917501211199999</v>
      </c>
      <c r="S3774">
        <f t="shared" si="754"/>
        <v>6.8326098187696709E-4</v>
      </c>
      <c r="T3774">
        <f t="shared" si="755"/>
        <v>10122.260092289924</v>
      </c>
      <c r="U3774">
        <f t="shared" si="756"/>
        <v>30398.669695147404</v>
      </c>
      <c r="V3774" s="9">
        <v>642.10540771499996</v>
      </c>
      <c r="W3774" s="9">
        <v>8887.328125</v>
      </c>
      <c r="X3774">
        <f t="shared" si="763"/>
        <v>2.5045016395925008E-5</v>
      </c>
      <c r="Y3774">
        <f t="shared" si="764"/>
        <v>39.280767201290558</v>
      </c>
      <c r="Z3774">
        <f t="shared" si="757"/>
        <v>1.419148426148018E-2</v>
      </c>
      <c r="AA3774">
        <f t="shared" si="758"/>
        <v>2.0130658041863903E-3</v>
      </c>
      <c r="AB3774">
        <f>(1/(AA3774*k))*(LN((50-dTar)/(hTar-dTar)))</f>
        <v>2170.8903096011572</v>
      </c>
      <c r="AC3774">
        <f t="shared" si="759"/>
        <v>3501.9656087348435</v>
      </c>
      <c r="AD3774" s="19">
        <v>407.96377563499999</v>
      </c>
      <c r="AE3774" s="19">
        <v>3016.4758300799999</v>
      </c>
      <c r="AF3774">
        <f t="shared" si="765"/>
        <v>1.44375035684283E-4</v>
      </c>
      <c r="AG3774" s="23">
        <f t="shared" si="760"/>
        <v>19.4205523330264</v>
      </c>
      <c r="AH3774" s="25">
        <f t="shared" si="766"/>
        <v>26.969296210092729</v>
      </c>
      <c r="AI3774" s="25">
        <f t="shared" si="761"/>
        <v>5.3940947082359008E-3</v>
      </c>
    </row>
    <row r="3775" spans="6:35" ht="15">
      <c r="F3775" s="5">
        <v>2006</v>
      </c>
      <c r="G3775" s="5">
        <v>6</v>
      </c>
      <c r="H3775" s="5">
        <v>0</v>
      </c>
      <c r="I3775" s="5">
        <v>158</v>
      </c>
      <c r="J3775" s="5">
        <v>2</v>
      </c>
      <c r="K3775" s="5">
        <v>9.5249996185299999</v>
      </c>
      <c r="L3775" s="5">
        <v>0.408611625433</v>
      </c>
      <c r="M3775" s="5">
        <v>1.04999998584E-2</v>
      </c>
      <c r="N3775" s="8">
        <f t="shared" si="762"/>
        <v>1.04999998584E-2</v>
      </c>
      <c r="O3775" s="5">
        <v>0</v>
      </c>
      <c r="P3775" s="5">
        <v>96.736587524399994</v>
      </c>
      <c r="Q3775" s="5">
        <v>28.228939056400002</v>
      </c>
      <c r="R3775" s="5">
        <v>0.47662499546999998</v>
      </c>
      <c r="S3775">
        <f t="shared" si="754"/>
        <v>6.2384697382471548E-4</v>
      </c>
      <c r="T3775">
        <f t="shared" si="755"/>
        <v>11086.285034084831</v>
      </c>
      <c r="U3775">
        <f t="shared" si="756"/>
        <v>33293.781608526173</v>
      </c>
      <c r="V3775" s="9">
        <v>646.02111816399997</v>
      </c>
      <c r="W3775" s="9">
        <v>9733.7402343800004</v>
      </c>
      <c r="X3775">
        <f t="shared" si="763"/>
        <v>2.2897157688612132E-5</v>
      </c>
      <c r="Y3775">
        <f t="shared" si="764"/>
        <v>37.832510651477492</v>
      </c>
      <c r="Z3775">
        <f t="shared" si="757"/>
        <v>1.2957441951807046E-2</v>
      </c>
      <c r="AA3775">
        <f t="shared" si="758"/>
        <v>1.8380165754552532E-3</v>
      </c>
      <c r="AB3775">
        <f>(1/(AA3775*k))*(LN((50-dTar)/(hTar-dTar)))</f>
        <v>2377.6418043538411</v>
      </c>
      <c r="AC3775">
        <f t="shared" si="759"/>
        <v>3835.4862020951978</v>
      </c>
      <c r="AD3775" s="19">
        <v>407.98110961899999</v>
      </c>
      <c r="AE3775" s="19">
        <v>3303.7592773400002</v>
      </c>
      <c r="AF3775">
        <f t="shared" si="765"/>
        <v>1.3249900320341619E-4</v>
      </c>
      <c r="AG3775" s="23">
        <f t="shared" si="760"/>
        <v>18.606100673962043</v>
      </c>
      <c r="AH3775" s="25">
        <f t="shared" si="766"/>
        <v>25.913939262740708</v>
      </c>
      <c r="AI3775" s="25">
        <f t="shared" si="761"/>
        <v>4.925042918465408E-3</v>
      </c>
    </row>
    <row r="3776" spans="6:35" ht="15">
      <c r="F3776" s="5">
        <v>2006</v>
      </c>
      <c r="G3776" s="5">
        <v>6</v>
      </c>
      <c r="H3776" s="5">
        <v>0</v>
      </c>
      <c r="I3776" s="5">
        <v>158</v>
      </c>
      <c r="J3776" s="5">
        <v>3</v>
      </c>
      <c r="K3776" s="5">
        <v>8.8199996948199999</v>
      </c>
      <c r="L3776" s="5">
        <v>0.36003190279000002</v>
      </c>
      <c r="M3776" s="5">
        <v>1.15000000224E-2</v>
      </c>
      <c r="N3776" s="8">
        <f t="shared" si="762"/>
        <v>1.15000000224E-2</v>
      </c>
      <c r="O3776" s="5">
        <v>0</v>
      </c>
      <c r="P3776" s="5">
        <v>96.736587524399994</v>
      </c>
      <c r="Q3776" s="5">
        <v>19.393209457400001</v>
      </c>
      <c r="R3776" s="5">
        <v>0.59859997034099999</v>
      </c>
      <c r="S3776">
        <f t="shared" si="754"/>
        <v>6.8326098187696709E-4</v>
      </c>
      <c r="T3776">
        <f t="shared" si="755"/>
        <v>10122.260092289924</v>
      </c>
      <c r="U3776">
        <f t="shared" si="756"/>
        <v>30398.669695147404</v>
      </c>
      <c r="V3776" s="9">
        <v>642.10540771499996</v>
      </c>
      <c r="W3776" s="9">
        <v>8887.328125</v>
      </c>
      <c r="X3776">
        <f t="shared" si="763"/>
        <v>2.5045016395925008E-5</v>
      </c>
      <c r="Y3776">
        <f t="shared" si="764"/>
        <v>25.979270762868559</v>
      </c>
      <c r="Z3776">
        <f t="shared" si="757"/>
        <v>1.419148426148018E-2</v>
      </c>
      <c r="AA3776">
        <f t="shared" si="758"/>
        <v>2.0130658041863903E-3</v>
      </c>
      <c r="AB3776">
        <f>(1/(AA3776*k))*(LN((50-dTar)/(hTar-dTar)))</f>
        <v>2170.8903096011572</v>
      </c>
      <c r="AC3776">
        <f t="shared" si="759"/>
        <v>3501.9656087348435</v>
      </c>
      <c r="AD3776" s="19">
        <v>407.96377563499999</v>
      </c>
      <c r="AE3776" s="19">
        <v>3016.4758300799999</v>
      </c>
      <c r="AF3776">
        <f t="shared" si="765"/>
        <v>1.44375035684283E-4</v>
      </c>
      <c r="AG3776" s="23">
        <f t="shared" si="760"/>
        <v>12.844244737856732</v>
      </c>
      <c r="AH3776" s="25">
        <f t="shared" si="766"/>
        <v>17.836786255615301</v>
      </c>
      <c r="AI3776" s="25">
        <f t="shared" si="761"/>
        <v>5.3940947082359008E-3</v>
      </c>
    </row>
    <row r="3777" spans="6:35" ht="15">
      <c r="F3777" s="5">
        <v>2006</v>
      </c>
      <c r="G3777" s="5">
        <v>6</v>
      </c>
      <c r="H3777" s="5">
        <v>0</v>
      </c>
      <c r="I3777" s="5">
        <v>158</v>
      </c>
      <c r="J3777" s="5">
        <v>4</v>
      </c>
      <c r="K3777" s="5">
        <v>7.1020002365100003</v>
      </c>
      <c r="L3777" s="5">
        <v>0.20833042264000001</v>
      </c>
      <c r="M3777" s="5">
        <v>1.25000001863E-2</v>
      </c>
      <c r="N3777" s="8">
        <f t="shared" si="762"/>
        <v>1.25000001863E-2</v>
      </c>
      <c r="O3777" s="5">
        <v>0</v>
      </c>
      <c r="P3777" s="5">
        <v>96.736587524399994</v>
      </c>
      <c r="Q3777" s="5">
        <v>15.2537345886</v>
      </c>
      <c r="R3777" s="5">
        <v>0.40487501025200001</v>
      </c>
      <c r="S3777">
        <f t="shared" si="754"/>
        <v>7.4267498992327749E-4</v>
      </c>
      <c r="T3777">
        <f t="shared" si="755"/>
        <v>9312.4791642526307</v>
      </c>
      <c r="U3777">
        <f t="shared" si="756"/>
        <v>27966.775757193202</v>
      </c>
      <c r="V3777" s="9">
        <v>638.317871094</v>
      </c>
      <c r="W3777" s="9">
        <v>8176.3413085900002</v>
      </c>
      <c r="X3777">
        <f t="shared" si="763"/>
        <v>2.7187628805568876E-5</v>
      </c>
      <c r="Y3777">
        <f t="shared" si="764"/>
        <v>20.425030021495328</v>
      </c>
      <c r="Z3777">
        <f t="shared" si="757"/>
        <v>1.5425526571029913E-2</v>
      </c>
      <c r="AA3777">
        <f t="shared" si="758"/>
        <v>2.188115032900023E-3</v>
      </c>
      <c r="AB3777">
        <f>(1/(AA3777*k))*(LN((50-dTar)/(hTar-dTar)))</f>
        <v>1997.2190589567469</v>
      </c>
      <c r="AC3777">
        <f t="shared" si="759"/>
        <v>3221.8083182937467</v>
      </c>
      <c r="AD3777" s="19">
        <v>407.94644165</v>
      </c>
      <c r="AE3777" s="19">
        <v>2775.1579589799999</v>
      </c>
      <c r="AF3777">
        <f t="shared" si="765"/>
        <v>1.561301525695163E-4</v>
      </c>
      <c r="AG3777" s="23">
        <f t="shared" si="760"/>
        <v>10.150802329020101</v>
      </c>
      <c r="AH3777" s="25">
        <f t="shared" si="766"/>
        <v>14.05597223275017</v>
      </c>
      <c r="AI3777" s="25">
        <f t="shared" si="761"/>
        <v>5.8631464979594901E-3</v>
      </c>
    </row>
    <row r="3778" spans="6:35" ht="15">
      <c r="F3778" s="5">
        <v>2006</v>
      </c>
      <c r="G3778" s="5">
        <v>6</v>
      </c>
      <c r="H3778" s="5">
        <v>0</v>
      </c>
      <c r="I3778" s="5">
        <v>158</v>
      </c>
      <c r="J3778" s="5">
        <v>5</v>
      </c>
      <c r="K3778" s="5">
        <v>6.0654997825599999</v>
      </c>
      <c r="L3778" s="5">
        <v>0.14089913666199999</v>
      </c>
      <c r="M3778" s="5">
        <v>1.3500000350200001E-2</v>
      </c>
      <c r="N3778" s="8">
        <f t="shared" si="762"/>
        <v>1.3500000350200001E-2</v>
      </c>
      <c r="O3778" s="5">
        <v>0</v>
      </c>
      <c r="P3778" s="5">
        <v>96.736587524399994</v>
      </c>
      <c r="Q3778" s="5">
        <v>17.2058601379</v>
      </c>
      <c r="R3778" s="5">
        <v>0.43562498688700002</v>
      </c>
      <c r="S3778">
        <f t="shared" si="754"/>
        <v>8.0208899796958767E-4</v>
      </c>
      <c r="T3778">
        <f t="shared" si="755"/>
        <v>8622.6657976603856</v>
      </c>
      <c r="U3778">
        <f t="shared" si="756"/>
        <v>25895.162452343669</v>
      </c>
      <c r="V3778" s="9">
        <v>648.97259521499996</v>
      </c>
      <c r="W3778" s="9">
        <v>7570.6865234400002</v>
      </c>
      <c r="X3778">
        <f t="shared" si="763"/>
        <v>2.9312772394803011E-5</v>
      </c>
      <c r="Y3778">
        <f t="shared" si="764"/>
        <v>23.025704604940547</v>
      </c>
      <c r="Z3778">
        <f t="shared" si="757"/>
        <v>1.665956888057964E-2</v>
      </c>
      <c r="AA3778">
        <f t="shared" si="758"/>
        <v>2.3631642616136553E-3</v>
      </c>
      <c r="AB3778">
        <f>(1/(AA3778*k))*(LN((50-dTar)/(hTar-dTar)))</f>
        <v>1849.2768860314432</v>
      </c>
      <c r="AC3778">
        <f t="shared" si="759"/>
        <v>2983.155817347671</v>
      </c>
      <c r="AD3778" s="19">
        <v>416.15570068400001</v>
      </c>
      <c r="AE3778" s="19">
        <v>2569.5905761700001</v>
      </c>
      <c r="AF3778">
        <f t="shared" si="765"/>
        <v>1.6753499793059479E-4</v>
      </c>
      <c r="AG3778" s="23">
        <f t="shared" si="760"/>
        <v>11.517848795497171</v>
      </c>
      <c r="AH3778" s="25">
        <f t="shared" si="766"/>
        <v>15.891913056932349</v>
      </c>
      <c r="AI3778" s="25">
        <f t="shared" si="761"/>
        <v>6.3321982876830768E-3</v>
      </c>
    </row>
    <row r="3779" spans="6:35" ht="15">
      <c r="F3779" s="5">
        <v>2006</v>
      </c>
      <c r="G3779" s="5">
        <v>6</v>
      </c>
      <c r="H3779" s="5">
        <v>0</v>
      </c>
      <c r="I3779" s="5">
        <v>158</v>
      </c>
      <c r="J3779" s="5">
        <v>6</v>
      </c>
      <c r="K3779" s="5">
        <v>5.9600000381499996</v>
      </c>
      <c r="L3779" s="5">
        <v>0.13334642350699999</v>
      </c>
      <c r="M3779" s="5">
        <v>1.30000002682E-2</v>
      </c>
      <c r="N3779" s="8">
        <f t="shared" si="762"/>
        <v>1.30000002682E-2</v>
      </c>
      <c r="O3779" s="5">
        <v>0</v>
      </c>
      <c r="P3779" s="5">
        <v>96.736587524399994</v>
      </c>
      <c r="Q3779" s="5">
        <v>16.295030593900002</v>
      </c>
      <c r="R3779" s="5">
        <v>0.477649986744</v>
      </c>
      <c r="S3779">
        <f t="shared" si="754"/>
        <v>7.7238199394346176E-4</v>
      </c>
      <c r="T3779">
        <f t="shared" si="755"/>
        <v>8954.306837425207</v>
      </c>
      <c r="U3779">
        <f t="shared" si="756"/>
        <v>26891.130381763403</v>
      </c>
      <c r="V3779" s="9">
        <v>650.86407470699999</v>
      </c>
      <c r="W3779" s="9">
        <v>7861.8671875</v>
      </c>
      <c r="X3779">
        <f t="shared" si="763"/>
        <v>2.8245506381655091E-5</v>
      </c>
      <c r="Y3779">
        <f t="shared" si="764"/>
        <v>21.811596181873703</v>
      </c>
      <c r="Z3779">
        <f t="shared" si="757"/>
        <v>1.6042547725743074E-2</v>
      </c>
      <c r="AA3779">
        <f t="shared" si="758"/>
        <v>2.2756396472480866E-3</v>
      </c>
      <c r="AB3779">
        <f>(1/(AA3779*k))*(LN((50-dTar)/(hTar-dTar)))</f>
        <v>1920.4029303068605</v>
      </c>
      <c r="AC3779">
        <f t="shared" si="759"/>
        <v>3097.8925960030724</v>
      </c>
      <c r="AD3779" s="19">
        <v>416.16613769499997</v>
      </c>
      <c r="AE3779" s="19">
        <v>2668.4208984400002</v>
      </c>
      <c r="AF3779">
        <f t="shared" si="765"/>
        <v>1.6174739902121964E-4</v>
      </c>
      <c r="AG3779" s="23">
        <f t="shared" si="760"/>
        <v>10.882327289892272</v>
      </c>
      <c r="AH3779" s="25">
        <f t="shared" si="766"/>
        <v>15.036474270496779</v>
      </c>
      <c r="AI3779" s="25">
        <f t="shared" si="761"/>
        <v>6.09767239279783E-3</v>
      </c>
    </row>
    <row r="3780" spans="6:35" ht="15">
      <c r="F3780" s="5">
        <v>2006</v>
      </c>
      <c r="G3780" s="5">
        <v>6</v>
      </c>
      <c r="H3780" s="5">
        <v>0</v>
      </c>
      <c r="I3780" s="5">
        <v>158</v>
      </c>
      <c r="J3780" s="5">
        <v>7</v>
      </c>
      <c r="K3780" s="5">
        <v>7.0640001297000001</v>
      </c>
      <c r="L3780" s="5">
        <v>0.152444884181</v>
      </c>
      <c r="M3780" s="5">
        <v>1.15000000224E-2</v>
      </c>
      <c r="N3780" s="8">
        <f t="shared" si="762"/>
        <v>1.15000000224E-2</v>
      </c>
      <c r="O3780" s="5">
        <v>0</v>
      </c>
      <c r="P3780" s="5">
        <v>96.736587524399994</v>
      </c>
      <c r="Q3780" s="5">
        <v>16.712129592899998</v>
      </c>
      <c r="R3780" s="5">
        <v>19.734325408899998</v>
      </c>
      <c r="S3780">
        <f t="shared" si="754"/>
        <v>6.8326098187696709E-4</v>
      </c>
      <c r="T3780">
        <f t="shared" si="755"/>
        <v>10122.260092289924</v>
      </c>
      <c r="U3780">
        <f t="shared" si="756"/>
        <v>30398.669695147404</v>
      </c>
      <c r="V3780" s="9">
        <v>652.47424316399997</v>
      </c>
      <c r="W3780" s="9">
        <v>8887.328125</v>
      </c>
      <c r="X3780">
        <f t="shared" si="763"/>
        <v>2.5038514202916344E-5</v>
      </c>
      <c r="Y3780">
        <f t="shared" si="764"/>
        <v>22.385704847858644</v>
      </c>
      <c r="Z3780">
        <f t="shared" si="757"/>
        <v>1.419148426148018E-2</v>
      </c>
      <c r="AA3780">
        <f t="shared" si="758"/>
        <v>2.0130658041863903E-3</v>
      </c>
      <c r="AB3780">
        <f>(1/(AA3780*k))*(LN((50-dTar)/(hTar-dTar)))</f>
        <v>2170.8903096011572</v>
      </c>
      <c r="AC3780">
        <f t="shared" si="759"/>
        <v>3501.9656087348435</v>
      </c>
      <c r="AD3780" s="19">
        <v>395.630126953</v>
      </c>
      <c r="AE3780" s="19">
        <v>3016.4758300799999</v>
      </c>
      <c r="AF3780">
        <f t="shared" si="765"/>
        <v>1.4463257871831774E-4</v>
      </c>
      <c r="AG3780" s="23">
        <f t="shared" si="760"/>
        <v>11.047383027091696</v>
      </c>
      <c r="AH3780" s="25">
        <f t="shared" si="766"/>
        <v>15.357008476184475</v>
      </c>
      <c r="AI3780" s="25">
        <f t="shared" si="761"/>
        <v>5.3940947082359008E-3</v>
      </c>
    </row>
    <row r="3781" spans="6:35" ht="15">
      <c r="F3781" s="5">
        <v>2006</v>
      </c>
      <c r="G3781" s="5">
        <v>6</v>
      </c>
      <c r="H3781" s="5">
        <v>0</v>
      </c>
      <c r="I3781" s="5">
        <v>158</v>
      </c>
      <c r="J3781" s="5">
        <v>8</v>
      </c>
      <c r="K3781" s="5">
        <v>9.2899999618500004</v>
      </c>
      <c r="L3781" s="5">
        <v>0.29384788870799999</v>
      </c>
      <c r="M3781" s="5">
        <v>1.30000002682E-2</v>
      </c>
      <c r="N3781" s="8">
        <f t="shared" si="762"/>
        <v>1.30000002682E-2</v>
      </c>
      <c r="O3781" s="5">
        <v>0</v>
      </c>
      <c r="P3781" s="5">
        <v>96.736587524399994</v>
      </c>
      <c r="Q3781" s="5">
        <v>29.9846401215</v>
      </c>
      <c r="R3781" s="5">
        <v>85.690002441399997</v>
      </c>
      <c r="S3781">
        <f t="shared" si="754"/>
        <v>7.7238199394346176E-4</v>
      </c>
      <c r="T3781">
        <f t="shared" si="755"/>
        <v>8954.306837425207</v>
      </c>
      <c r="U3781">
        <f t="shared" si="756"/>
        <v>26891.130381763403</v>
      </c>
      <c r="V3781" s="9">
        <v>633.92663574200003</v>
      </c>
      <c r="W3781" s="9">
        <v>7861.8671875</v>
      </c>
      <c r="X3781">
        <f t="shared" si="763"/>
        <v>2.8259025684367114E-5</v>
      </c>
      <c r="Y3781">
        <f t="shared" si="764"/>
        <v>40.142229297174623</v>
      </c>
      <c r="Z3781">
        <f t="shared" si="757"/>
        <v>1.6042547725743074E-2</v>
      </c>
      <c r="AA3781">
        <f t="shared" si="758"/>
        <v>2.2756396472480866E-3</v>
      </c>
      <c r="AB3781">
        <f>(1/(AA3781*k))*(LN((50-dTar)/(hTar-dTar)))</f>
        <v>1920.4029303068605</v>
      </c>
      <c r="AC3781">
        <f t="shared" si="759"/>
        <v>3097.8925960030724</v>
      </c>
      <c r="AD3781" s="19">
        <v>297.3487854</v>
      </c>
      <c r="AE3781" s="19">
        <v>2668.4208984400002</v>
      </c>
      <c r="AF3781">
        <f t="shared" si="765"/>
        <v>1.6491683636871016E-4</v>
      </c>
      <c r="AG3781" s="23">
        <f t="shared" si="760"/>
        <v>19.633779256979903</v>
      </c>
      <c r="AH3781" s="25">
        <f t="shared" si="766"/>
        <v>27.428913282263068</v>
      </c>
      <c r="AI3781" s="25">
        <f t="shared" si="761"/>
        <v>6.09767239279783E-3</v>
      </c>
    </row>
    <row r="3782" spans="6:35" ht="15">
      <c r="F3782" s="5">
        <v>2006</v>
      </c>
      <c r="G3782" s="5">
        <v>6</v>
      </c>
      <c r="H3782" s="5">
        <v>0</v>
      </c>
      <c r="I3782" s="5">
        <v>158</v>
      </c>
      <c r="J3782" s="5">
        <v>9</v>
      </c>
      <c r="K3782" s="5">
        <v>12.074999809299999</v>
      </c>
      <c r="L3782" s="5">
        <v>0.56498569250099995</v>
      </c>
      <c r="M3782" s="5">
        <v>1.43200004101</v>
      </c>
      <c r="N3782" s="8">
        <f t="shared" si="762"/>
        <v>1.43200004101</v>
      </c>
      <c r="O3782" s="5">
        <v>0</v>
      </c>
      <c r="P3782" s="5">
        <v>96.736587524399994</v>
      </c>
      <c r="Q3782" s="5">
        <v>31.459039688099999</v>
      </c>
      <c r="R3782" s="5">
        <v>596.65252685500002</v>
      </c>
      <c r="S3782">
        <f t="shared" ref="S3782:S3845" si="767">(N3782*k)/LN((uhzRef-dRef)/zoRef)</f>
        <v>8.5080848014133806E-2</v>
      </c>
      <c r="T3782">
        <f t="shared" ref="T3782:T3845" si="768">(1/(S3782*k))*(LN((50-dRef)/(O3zRef-dRef)))</f>
        <v>81.289097733524343</v>
      </c>
      <c r="U3782">
        <f t="shared" ref="U3782:U3845" si="769">(1/(S3782*k))*(LN((50-dRef)/(uzoRef)))</f>
        <v>244.12338838241985</v>
      </c>
      <c r="V3782" s="9">
        <v>395.54440307599998</v>
      </c>
      <c r="W3782" s="9">
        <v>71.3716964722</v>
      </c>
      <c r="X3782">
        <f t="shared" si="763"/>
        <v>1.4063916519043958E-3</v>
      </c>
      <c r="Y3782">
        <f t="shared" si="764"/>
        <v>35.51981835789713</v>
      </c>
      <c r="Z3782">
        <f t="shared" ref="Z3782:Z3845" si="770">(S3782/k)*LN((50-dRef)/(uzoRef))</f>
        <v>1.7671483482476753</v>
      </c>
      <c r="AA3782">
        <f t="shared" ref="AA3782:AA3845" si="771">(Z3782*k)/LN((50-dTar)/zoTar)</f>
        <v>0.25067046161180184</v>
      </c>
      <c r="AB3782">
        <f>(1/(AA3782*k))*(LN((50-dTar)/(hTar-dTar)))</f>
        <v>17.433825345027987</v>
      </c>
      <c r="AC3782">
        <f t="shared" ref="AC3782:AC3845" si="772">(1/(AA3782*k))*(LN((50-dTar)/(zoTar)))</f>
        <v>28.123326414495192</v>
      </c>
      <c r="AD3782" s="19">
        <v>102.757713318</v>
      </c>
      <c r="AE3782" s="19">
        <v>24.2244911194</v>
      </c>
      <c r="AF3782">
        <f t="shared" si="765"/>
        <v>6.447223348565595E-3</v>
      </c>
      <c r="AG3782" s="23">
        <f t="shared" ref="AG3782:AG3845" si="773" xml:space="preserve"> Y3782*(1-(AC3782*AF3782))</f>
        <v>29.079458427621219</v>
      </c>
      <c r="AH3782" s="25">
        <f t="shared" si="766"/>
        <v>31.527399092526164</v>
      </c>
      <c r="AI3782" s="25">
        <f t="shared" ref="AI3782:AI3845" si="774">(AA3782/k)*LN((hTar-dTar)/(zoTar))</f>
        <v>0.67168207203130048</v>
      </c>
    </row>
    <row r="3783" spans="6:35" ht="15">
      <c r="F3783" s="5">
        <v>2006</v>
      </c>
      <c r="G3783" s="5">
        <v>6</v>
      </c>
      <c r="H3783" s="5">
        <v>0</v>
      </c>
      <c r="I3783" s="5">
        <v>158</v>
      </c>
      <c r="J3783" s="5">
        <v>10</v>
      </c>
      <c r="K3783" s="5">
        <v>14.635000228899999</v>
      </c>
      <c r="L3783" s="5">
        <v>0.79175639152499999</v>
      </c>
      <c r="M3783" s="5">
        <v>1.1655000448199999</v>
      </c>
      <c r="N3783" s="8">
        <f t="shared" ref="N3783:N3846" si="775">IF(M3783&lt;0, 0, IF(M3783=0, 0.0001, IF(M3783&gt;0, M3783)))</f>
        <v>1.1655000448199999</v>
      </c>
      <c r="O3783" s="5">
        <v>0</v>
      </c>
      <c r="P3783" s="5">
        <v>96.736587524399994</v>
      </c>
      <c r="Q3783" s="5">
        <v>37.233451843300003</v>
      </c>
      <c r="R3783" s="5">
        <v>1340.5975341799999</v>
      </c>
      <c r="S3783">
        <f t="shared" si="767"/>
        <v>6.924701769132427E-2</v>
      </c>
      <c r="T3783">
        <f t="shared" si="768"/>
        <v>99.876436560798695</v>
      </c>
      <c r="U3783">
        <f t="shared" si="769"/>
        <v>299.94396287570743</v>
      </c>
      <c r="V3783" s="9">
        <v>105.68605804400001</v>
      </c>
      <c r="W3783" s="9">
        <v>87.691337585400007</v>
      </c>
      <c r="X3783">
        <f t="shared" ref="X3783:X3846" si="776" xml:space="preserve"> (1/(U3783 + W3783 + V3783))</f>
        <v>2.02707623085743E-3</v>
      </c>
      <c r="Y3783">
        <f t="shared" ref="Y3783:Y3846" si="777" xml:space="preserve"> Q3783/(1-(T3783*X3783))</f>
        <v>46.685205528643756</v>
      </c>
      <c r="Z3783">
        <f t="shared" si="770"/>
        <v>1.4382761313565295</v>
      </c>
      <c r="AA3783">
        <f t="shared" si="771"/>
        <v>0.20401985047259158</v>
      </c>
      <c r="AB3783">
        <f>(1/(AA3783*k))*(LN((50-dTar)/(hTar-dTar)))</f>
        <v>21.420195323027105</v>
      </c>
      <c r="AC3783">
        <f t="shared" si="772"/>
        <v>34.553927953828975</v>
      </c>
      <c r="AD3783" s="19">
        <v>68.372261047400002</v>
      </c>
      <c r="AE3783" s="19">
        <v>29.763593673700001</v>
      </c>
      <c r="AF3783">
        <f t="shared" ref="AF3783:AF3846" si="778" xml:space="preserve"> (1/(AC3783 + AE3783 + AD3783))</f>
        <v>7.5363752946212689E-3</v>
      </c>
      <c r="AG3783" s="23">
        <f t="shared" si="773"/>
        <v>34.527847246593815</v>
      </c>
      <c r="AH3783" s="25">
        <f t="shared" ref="AH3783:AH3846" si="779">Y3783*(1-AB3783*AF3783)</f>
        <v>39.148783349333343</v>
      </c>
      <c r="AI3783" s="25">
        <f t="shared" si="774"/>
        <v>0.54667979234492536</v>
      </c>
    </row>
    <row r="3784" spans="6:35" ht="15">
      <c r="F3784" s="5">
        <v>2006</v>
      </c>
      <c r="G3784" s="5">
        <v>6</v>
      </c>
      <c r="H3784" s="5">
        <v>0</v>
      </c>
      <c r="I3784" s="5">
        <v>158</v>
      </c>
      <c r="J3784" s="5">
        <v>11</v>
      </c>
      <c r="K3784" s="5">
        <v>16.270000457799998</v>
      </c>
      <c r="L3784" s="5">
        <v>0.97531861066799996</v>
      </c>
      <c r="M3784" s="5">
        <v>0.51399999856900003</v>
      </c>
      <c r="N3784" s="8">
        <f t="shared" si="775"/>
        <v>0.51399999856900003</v>
      </c>
      <c r="O3784" s="5">
        <v>0</v>
      </c>
      <c r="P3784" s="5">
        <v>96.736587524399994</v>
      </c>
      <c r="Q3784" s="5">
        <v>36.353660583500002</v>
      </c>
      <c r="R3784" s="5">
        <v>1610.27502441</v>
      </c>
      <c r="S3784">
        <f t="shared" si="767"/>
        <v>3.0538795045473535E-2</v>
      </c>
      <c r="T3784">
        <f t="shared" si="768"/>
        <v>226.47080080185304</v>
      </c>
      <c r="U3784">
        <f t="shared" si="769"/>
        <v>680.1258816116449</v>
      </c>
      <c r="V3784" s="9">
        <v>75.954162597700005</v>
      </c>
      <c r="W3784" s="9">
        <v>198.8409729</v>
      </c>
      <c r="X3784">
        <f t="shared" si="776"/>
        <v>1.0472070276839379E-3</v>
      </c>
      <c r="Y3784">
        <f t="shared" si="777"/>
        <v>47.655795499674817</v>
      </c>
      <c r="Z3784">
        <f t="shared" si="770"/>
        <v>0.63429764138126365</v>
      </c>
      <c r="AA3784">
        <f t="shared" si="771"/>
        <v>8.9975288561361833E-2</v>
      </c>
      <c r="AB3784">
        <f>(1/(AA3784*k))*(LN((50-dTar)/(hTar-dTar)))</f>
        <v>48.570503265652988</v>
      </c>
      <c r="AC3784">
        <f t="shared" si="772"/>
        <v>78.351370994193644</v>
      </c>
      <c r="AD3784" s="19">
        <v>65.929336547899993</v>
      </c>
      <c r="AE3784" s="19">
        <v>67.489242553699995</v>
      </c>
      <c r="AF3784">
        <f t="shared" si="778"/>
        <v>4.7221052823956016E-3</v>
      </c>
      <c r="AG3784" s="23">
        <f t="shared" si="773"/>
        <v>30.023941161845368</v>
      </c>
      <c r="AH3784" s="25">
        <f t="shared" si="779"/>
        <v>36.725699091297649</v>
      </c>
      <c r="AI3784" s="25">
        <f t="shared" si="774"/>
        <v>0.24109257973163739</v>
      </c>
    </row>
    <row r="3785" spans="6:35" ht="15">
      <c r="F3785" s="5">
        <v>2006</v>
      </c>
      <c r="G3785" s="5">
        <v>6</v>
      </c>
      <c r="H3785" s="5">
        <v>0</v>
      </c>
      <c r="I3785" s="5">
        <v>158</v>
      </c>
      <c r="J3785" s="5">
        <v>12</v>
      </c>
      <c r="K3785" s="5">
        <v>16.745000839199999</v>
      </c>
      <c r="L3785" s="5">
        <v>1.0078151226000001</v>
      </c>
      <c r="M3785" s="5">
        <v>0.42199999094000001</v>
      </c>
      <c r="N3785" s="8">
        <f t="shared" si="775"/>
        <v>0.42199999094000001</v>
      </c>
      <c r="O3785" s="5">
        <v>0</v>
      </c>
      <c r="P3785" s="5">
        <v>96.736587524399994</v>
      </c>
      <c r="Q3785" s="5">
        <v>39.030860900900002</v>
      </c>
      <c r="R3785" s="5">
        <v>1595.9250488299999</v>
      </c>
      <c r="S3785">
        <f t="shared" si="767"/>
        <v>2.5072706747835391E-2</v>
      </c>
      <c r="T3785">
        <f t="shared" si="768"/>
        <v>275.84358717349681</v>
      </c>
      <c r="U3785">
        <f t="shared" si="769"/>
        <v>828.39978597257675</v>
      </c>
      <c r="V3785" s="9">
        <v>70.391258239699994</v>
      </c>
      <c r="W3785" s="9">
        <v>242.19020080600001</v>
      </c>
      <c r="X3785">
        <f t="shared" si="776"/>
        <v>8.7643859560897653E-4</v>
      </c>
      <c r="Y3785">
        <f t="shared" si="777"/>
        <v>51.475600282832801</v>
      </c>
      <c r="Z3785">
        <f t="shared" si="770"/>
        <v>0.5207657580960553</v>
      </c>
      <c r="AA3785">
        <f t="shared" si="771"/>
        <v>7.3870760823789183E-2</v>
      </c>
      <c r="AB3785">
        <f>(1/(AA3785*k))*(LN((50-dTar)/(hTar-dTar)))</f>
        <v>59.15933446688345</v>
      </c>
      <c r="AC3785">
        <f t="shared" si="772"/>
        <v>95.432714321125857</v>
      </c>
      <c r="AD3785" s="19">
        <v>65.527465820299994</v>
      </c>
      <c r="AE3785" s="19">
        <v>82.202537536600005</v>
      </c>
      <c r="AF3785">
        <f t="shared" si="778"/>
        <v>4.1124725432790639E-3</v>
      </c>
      <c r="AG3785" s="23">
        <f t="shared" si="773"/>
        <v>31.273258808739392</v>
      </c>
      <c r="AH3785" s="25">
        <f t="shared" si="779"/>
        <v>38.952042876109097</v>
      </c>
      <c r="AI3785" s="25">
        <f t="shared" si="774"/>
        <v>0.19793981857140874</v>
      </c>
    </row>
    <row r="3786" spans="6:35" ht="15">
      <c r="F3786" s="5">
        <v>2006</v>
      </c>
      <c r="G3786" s="5">
        <v>6</v>
      </c>
      <c r="H3786" s="5">
        <v>0</v>
      </c>
      <c r="I3786" s="5">
        <v>158</v>
      </c>
      <c r="J3786" s="5">
        <v>13</v>
      </c>
      <c r="K3786" s="5">
        <v>17.530000686600001</v>
      </c>
      <c r="L3786" s="5">
        <v>1.0891176462200001</v>
      </c>
      <c r="M3786" s="5">
        <v>0.72250002622599996</v>
      </c>
      <c r="N3786" s="8">
        <f t="shared" si="775"/>
        <v>0.72250002622599996</v>
      </c>
      <c r="O3786" s="5">
        <v>0</v>
      </c>
      <c r="P3786" s="5">
        <v>96.736587524399994</v>
      </c>
      <c r="Q3786" s="5">
        <v>40.734664917000003</v>
      </c>
      <c r="R3786" s="5">
        <v>1697.40002441</v>
      </c>
      <c r="S3786">
        <f t="shared" si="767"/>
        <v>4.2926615335978698E-2</v>
      </c>
      <c r="T3786">
        <f t="shared" si="768"/>
        <v>161.11555302789796</v>
      </c>
      <c r="U3786">
        <f t="shared" si="769"/>
        <v>483.85424150251083</v>
      </c>
      <c r="V3786" s="9">
        <v>63.767887115500002</v>
      </c>
      <c r="W3786" s="9">
        <v>141.459182739</v>
      </c>
      <c r="X3786">
        <f t="shared" si="776"/>
        <v>1.4512075476705291E-3</v>
      </c>
      <c r="Y3786">
        <f t="shared" si="777"/>
        <v>53.165372708124337</v>
      </c>
      <c r="Z3786">
        <f t="shared" si="770"/>
        <v>0.89159545488117897</v>
      </c>
      <c r="AA3786">
        <f t="shared" si="771"/>
        <v>0.12647305160750735</v>
      </c>
      <c r="AB3786">
        <f>(1/(AA3786*k))*(LN((50-dTar)/(hTar-dTar)))</f>
        <v>34.55396221844849</v>
      </c>
      <c r="AC3786">
        <f t="shared" si="772"/>
        <v>55.740627151613893</v>
      </c>
      <c r="AD3786" s="19">
        <v>68.387855529800007</v>
      </c>
      <c r="AE3786" s="19">
        <v>48.013107299799998</v>
      </c>
      <c r="AF3786">
        <f t="shared" si="778"/>
        <v>5.8091713926258712E-3</v>
      </c>
      <c r="AG3786" s="23">
        <f t="shared" si="773"/>
        <v>35.950060488552325</v>
      </c>
      <c r="AH3786" s="25">
        <f t="shared" si="779"/>
        <v>42.4934933552803</v>
      </c>
      <c r="AI3786" s="25">
        <f t="shared" si="774"/>
        <v>0.33888987483259425</v>
      </c>
    </row>
    <row r="3787" spans="6:35" ht="15">
      <c r="F3787" s="5">
        <v>2006</v>
      </c>
      <c r="G3787" s="5">
        <v>6</v>
      </c>
      <c r="H3787" s="5">
        <v>0</v>
      </c>
      <c r="I3787" s="5">
        <v>158</v>
      </c>
      <c r="J3787" s="5">
        <v>14</v>
      </c>
      <c r="K3787" s="5">
        <v>18.1800003052</v>
      </c>
      <c r="L3787" s="5">
        <v>1.1547478437400001</v>
      </c>
      <c r="M3787" s="5">
        <v>1.02100002766</v>
      </c>
      <c r="N3787" s="8">
        <f t="shared" si="775"/>
        <v>1.02100002766</v>
      </c>
      <c r="O3787" s="5">
        <v>0</v>
      </c>
      <c r="P3787" s="5">
        <v>96.736587524399994</v>
      </c>
      <c r="Q3787" s="5">
        <v>43.367729187000002</v>
      </c>
      <c r="R3787" s="5">
        <v>1758.90002441</v>
      </c>
      <c r="S3787">
        <f t="shared" si="767"/>
        <v>6.0661693916222628E-2</v>
      </c>
      <c r="T3787">
        <f t="shared" si="768"/>
        <v>114.01174156171204</v>
      </c>
      <c r="U3787">
        <f t="shared" si="769"/>
        <v>342.39441009255239</v>
      </c>
      <c r="V3787" s="9">
        <v>60.559337616000001</v>
      </c>
      <c r="W3787" s="9">
        <v>100.102119446</v>
      </c>
      <c r="X3787">
        <f t="shared" si="776"/>
        <v>1.9878507841610618E-3</v>
      </c>
      <c r="Y3787">
        <f t="shared" si="777"/>
        <v>56.076905362458369</v>
      </c>
      <c r="Z3787">
        <f t="shared" si="770"/>
        <v>1.2599570256769288</v>
      </c>
      <c r="AA3787">
        <f t="shared" si="771"/>
        <v>0.17872523806541388</v>
      </c>
      <c r="AB3787">
        <f>(1/(AA3787*k))*(LN((50-dTar)/(hTar-dTar)))</f>
        <v>24.451751158379832</v>
      </c>
      <c r="AC3787">
        <f t="shared" si="772"/>
        <v>39.44427373933997</v>
      </c>
      <c r="AD3787" s="19">
        <v>73.114219665500002</v>
      </c>
      <c r="AE3787" s="19">
        <v>33.975975036599998</v>
      </c>
      <c r="AF3787">
        <f t="shared" si="778"/>
        <v>6.8243329411580263E-3</v>
      </c>
      <c r="AG3787" s="23">
        <f t="shared" si="773"/>
        <v>40.982075940424991</v>
      </c>
      <c r="AH3787" s="25">
        <f t="shared" si="779"/>
        <v>46.719526513380167</v>
      </c>
      <c r="AI3787" s="25">
        <f t="shared" si="774"/>
        <v>0.47890181178974905</v>
      </c>
    </row>
    <row r="3788" spans="6:35" ht="15">
      <c r="F3788" s="5">
        <v>2006</v>
      </c>
      <c r="G3788" s="5">
        <v>6</v>
      </c>
      <c r="H3788" s="5">
        <v>0</v>
      </c>
      <c r="I3788" s="5">
        <v>158</v>
      </c>
      <c r="J3788" s="5">
        <v>15</v>
      </c>
      <c r="K3788" s="5">
        <v>19.25</v>
      </c>
      <c r="L3788" s="5">
        <v>1.27671670914</v>
      </c>
      <c r="M3788" s="5">
        <v>0.764500021935</v>
      </c>
      <c r="N3788" s="8">
        <f t="shared" si="775"/>
        <v>0.764500021935</v>
      </c>
      <c r="O3788" s="5">
        <v>0</v>
      </c>
      <c r="P3788" s="5">
        <v>96.736587524399994</v>
      </c>
      <c r="Q3788" s="5">
        <v>48.1871757507</v>
      </c>
      <c r="R3788" s="5">
        <v>1474.0524902300001</v>
      </c>
      <c r="S3788">
        <f t="shared" si="767"/>
        <v>4.542200300998419E-2</v>
      </c>
      <c r="T3788">
        <f t="shared" si="768"/>
        <v>152.26420921930324</v>
      </c>
      <c r="U3788">
        <f t="shared" si="769"/>
        <v>457.27232458450874</v>
      </c>
      <c r="V3788" s="9">
        <v>54.953613281300001</v>
      </c>
      <c r="W3788" s="9">
        <v>133.68772888199999</v>
      </c>
      <c r="X3788">
        <f t="shared" si="776"/>
        <v>1.5481945211579509E-3</v>
      </c>
      <c r="Y3788">
        <f t="shared" si="777"/>
        <v>63.050318205927432</v>
      </c>
      <c r="Z3788">
        <f t="shared" si="770"/>
        <v>0.94342521809209412</v>
      </c>
      <c r="AA3788">
        <f t="shared" si="771"/>
        <v>0.13382511725734014</v>
      </c>
      <c r="AB3788">
        <f>(1/(AA3788*k))*(LN((50-dTar)/(hTar-dTar)))</f>
        <v>32.655641455513077</v>
      </c>
      <c r="AC3788">
        <f t="shared" si="772"/>
        <v>52.678356341916249</v>
      </c>
      <c r="AD3788" s="19">
        <v>79.678947448700001</v>
      </c>
      <c r="AE3788" s="19">
        <v>45.375370025599999</v>
      </c>
      <c r="AF3788">
        <f t="shared" si="778"/>
        <v>5.6264274796993486E-3</v>
      </c>
      <c r="AG3788" s="23">
        <f t="shared" si="773"/>
        <v>44.362774387408606</v>
      </c>
      <c r="AH3788" s="25">
        <f t="shared" si="779"/>
        <v>51.465793308058494</v>
      </c>
      <c r="AI3788" s="25">
        <f t="shared" si="774"/>
        <v>0.35859004475942591</v>
      </c>
    </row>
    <row r="3789" spans="6:35" ht="15">
      <c r="F3789" s="5">
        <v>2006</v>
      </c>
      <c r="G3789" s="5">
        <v>6</v>
      </c>
      <c r="H3789" s="5">
        <v>0</v>
      </c>
      <c r="I3789" s="5">
        <v>158</v>
      </c>
      <c r="J3789" s="5">
        <v>16</v>
      </c>
      <c r="K3789" s="5">
        <v>19.7000007629</v>
      </c>
      <c r="L3789" s="5">
        <v>1.36181724072</v>
      </c>
      <c r="M3789" s="5">
        <v>0.85850000381500002</v>
      </c>
      <c r="N3789" s="8">
        <f t="shared" si="775"/>
        <v>0.85850000381500002</v>
      </c>
      <c r="O3789" s="5">
        <v>0</v>
      </c>
      <c r="P3789" s="5">
        <v>96.736587524399994</v>
      </c>
      <c r="Q3789" s="5">
        <v>50.251335144000002</v>
      </c>
      <c r="R3789" s="5">
        <v>1283.3000488299999</v>
      </c>
      <c r="S3789">
        <f t="shared" si="767"/>
        <v>5.1006917774387997E-2</v>
      </c>
      <c r="T3789">
        <f t="shared" si="768"/>
        <v>135.59230142200133</v>
      </c>
      <c r="U3789">
        <f t="shared" si="769"/>
        <v>407.20407760237839</v>
      </c>
      <c r="V3789" s="9">
        <v>56.449211120599998</v>
      </c>
      <c r="W3789" s="9">
        <v>119.049819946</v>
      </c>
      <c r="X3789">
        <f t="shared" si="776"/>
        <v>1.7161398062286283E-3</v>
      </c>
      <c r="Y3789">
        <f t="shared" si="777"/>
        <v>65.49072115584265</v>
      </c>
      <c r="Z3789">
        <f t="shared" si="770"/>
        <v>1.0594251538165325</v>
      </c>
      <c r="AA3789">
        <f t="shared" si="771"/>
        <v>0.15027973888761706</v>
      </c>
      <c r="AB3789">
        <f>(1/(AA3789*k))*(LN((50-dTar)/(hTar-dTar)))</f>
        <v>29.080068139896081</v>
      </c>
      <c r="AC3789">
        <f t="shared" si="772"/>
        <v>46.910430285301608</v>
      </c>
      <c r="AD3789" s="19">
        <v>88.331726074200006</v>
      </c>
      <c r="AE3789" s="19">
        <v>40.407073974600003</v>
      </c>
      <c r="AF3789">
        <f t="shared" si="778"/>
        <v>5.6931647129788415E-3</v>
      </c>
      <c r="AG3789" s="23">
        <f t="shared" si="773"/>
        <v>48.000192428380146</v>
      </c>
      <c r="AH3789" s="25">
        <f t="shared" si="779"/>
        <v>54.648233374254623</v>
      </c>
      <c r="AI3789" s="25">
        <f t="shared" si="774"/>
        <v>0.40268089726773398</v>
      </c>
    </row>
    <row r="3790" spans="6:35" ht="15">
      <c r="F3790" s="5">
        <v>2006</v>
      </c>
      <c r="G3790" s="5">
        <v>6</v>
      </c>
      <c r="H3790" s="5">
        <v>0</v>
      </c>
      <c r="I3790" s="5">
        <v>158</v>
      </c>
      <c r="J3790" s="5">
        <v>17</v>
      </c>
      <c r="K3790" s="5">
        <v>19.645000457799998</v>
      </c>
      <c r="L3790" s="5">
        <v>1.35706245899</v>
      </c>
      <c r="M3790" s="5">
        <v>0.71600002050400002</v>
      </c>
      <c r="N3790" s="8">
        <f t="shared" si="775"/>
        <v>0.71600002050400002</v>
      </c>
      <c r="O3790" s="5">
        <v>0</v>
      </c>
      <c r="P3790" s="5">
        <v>96.736587524399994</v>
      </c>
      <c r="Q3790" s="5">
        <v>50.641273498499999</v>
      </c>
      <c r="R3790" s="5">
        <v>909.17498779300001</v>
      </c>
      <c r="S3790">
        <f t="shared" si="767"/>
        <v>4.2540424007007492E-2</v>
      </c>
      <c r="T3790">
        <f t="shared" si="768"/>
        <v>162.57819546727575</v>
      </c>
      <c r="U3790">
        <f t="shared" si="769"/>
        <v>488.24677676552153</v>
      </c>
      <c r="V3790" s="9">
        <v>60.096000671399999</v>
      </c>
      <c r="W3790" s="9">
        <v>142.74339294399999</v>
      </c>
      <c r="X3790">
        <f t="shared" si="776"/>
        <v>1.4469975566850186E-3</v>
      </c>
      <c r="Y3790">
        <f t="shared" si="777"/>
        <v>66.21940524361915</v>
      </c>
      <c r="Z3790">
        <f t="shared" si="770"/>
        <v>0.88357417412260364</v>
      </c>
      <c r="AA3790">
        <f t="shared" si="771"/>
        <v>0.12533523080572589</v>
      </c>
      <c r="AB3790">
        <f>(1/(AA3790*k))*(LN((50-dTar)/(hTar-dTar)))</f>
        <v>34.867650690104661</v>
      </c>
      <c r="AC3790">
        <f t="shared" si="772"/>
        <v>56.246652829068935</v>
      </c>
      <c r="AD3790" s="19">
        <v>98.438545227099993</v>
      </c>
      <c r="AE3790" s="19">
        <v>48.448982238799999</v>
      </c>
      <c r="AF3790">
        <f t="shared" si="778"/>
        <v>4.9228544332022848E-3</v>
      </c>
      <c r="AG3790" s="23">
        <f t="shared" si="773"/>
        <v>47.883643670274907</v>
      </c>
      <c r="AH3790" s="25">
        <f t="shared" si="779"/>
        <v>54.852952352292604</v>
      </c>
      <c r="AI3790" s="25">
        <f t="shared" si="774"/>
        <v>0.33584103601518123</v>
      </c>
    </row>
    <row r="3791" spans="6:35" ht="15">
      <c r="F3791" s="5">
        <v>2006</v>
      </c>
      <c r="G3791" s="5">
        <v>6</v>
      </c>
      <c r="H3791" s="5">
        <v>0</v>
      </c>
      <c r="I3791" s="5">
        <v>158</v>
      </c>
      <c r="J3791" s="5">
        <v>18</v>
      </c>
      <c r="K3791" s="5">
        <v>19.725000381499999</v>
      </c>
      <c r="L3791" s="5">
        <v>1.36243700981</v>
      </c>
      <c r="M3791" s="5">
        <v>0.27700001001399999</v>
      </c>
      <c r="N3791" s="8">
        <f t="shared" si="775"/>
        <v>0.27700001001399999</v>
      </c>
      <c r="O3791" s="5">
        <v>0</v>
      </c>
      <c r="P3791" s="5">
        <v>96.736587524399994</v>
      </c>
      <c r="Q3791" s="5">
        <v>42.5990066528</v>
      </c>
      <c r="R3791" s="5">
        <v>655.48748779300001</v>
      </c>
      <c r="S3791">
        <f t="shared" si="767"/>
        <v>1.645767812638638E-2</v>
      </c>
      <c r="T3791">
        <f t="shared" si="768"/>
        <v>420.23822050471921</v>
      </c>
      <c r="U3791">
        <f t="shared" si="769"/>
        <v>1262.0385903865376</v>
      </c>
      <c r="V3791" s="9">
        <v>69.584678649899999</v>
      </c>
      <c r="W3791" s="9">
        <v>368.96844482400002</v>
      </c>
      <c r="X3791">
        <f t="shared" si="776"/>
        <v>5.8803062007749317E-4</v>
      </c>
      <c r="Y3791">
        <f t="shared" si="777"/>
        <v>56.580872476528228</v>
      </c>
      <c r="Z3791">
        <f t="shared" si="770"/>
        <v>0.34182967607709119</v>
      </c>
      <c r="AA3791">
        <f t="shared" si="771"/>
        <v>4.8488630159332684E-2</v>
      </c>
      <c r="AB3791">
        <f>(1/(AA3791*k))*(LN((50-dTar)/(hTar-dTar)))</f>
        <v>90.127211936849619</v>
      </c>
      <c r="AC3791">
        <f t="shared" si="772"/>
        <v>145.38845892770647</v>
      </c>
      <c r="AD3791" s="19">
        <v>119.326011658</v>
      </c>
      <c r="AE3791" s="19">
        <v>125.23274231000001</v>
      </c>
      <c r="AF3791">
        <f t="shared" si="778"/>
        <v>2.5644496663384422E-3</v>
      </c>
      <c r="AG3791" s="23">
        <f t="shared" si="773"/>
        <v>35.485181618628275</v>
      </c>
      <c r="AH3791" s="25">
        <f t="shared" si="779"/>
        <v>43.503522218282363</v>
      </c>
      <c r="AI3791" s="25">
        <f t="shared" si="774"/>
        <v>0.12992732915542929</v>
      </c>
    </row>
    <row r="3792" spans="6:35" ht="15">
      <c r="F3792" s="5">
        <v>2006</v>
      </c>
      <c r="G3792" s="5">
        <v>6</v>
      </c>
      <c r="H3792" s="5">
        <v>0</v>
      </c>
      <c r="I3792" s="5">
        <v>158</v>
      </c>
      <c r="J3792" s="5">
        <v>19</v>
      </c>
      <c r="K3792" s="5">
        <v>18.600000381499999</v>
      </c>
      <c r="L3792" s="5">
        <v>1.1410844326</v>
      </c>
      <c r="M3792" s="5">
        <v>8.5000004619400008E-3</v>
      </c>
      <c r="N3792" s="8">
        <f t="shared" si="775"/>
        <v>8.5000004619400008E-3</v>
      </c>
      <c r="O3792" s="5">
        <v>0</v>
      </c>
      <c r="P3792" s="5">
        <v>96.736587524399994</v>
      </c>
      <c r="Q3792" s="5">
        <v>39.5056762695</v>
      </c>
      <c r="R3792" s="5">
        <v>204.38499450699999</v>
      </c>
      <c r="S3792">
        <f t="shared" si="767"/>
        <v>5.0501901306672814E-4</v>
      </c>
      <c r="T3792">
        <f t="shared" si="768"/>
        <v>13694.821760221976</v>
      </c>
      <c r="U3792">
        <f t="shared" si="769"/>
        <v>41127.60978548674</v>
      </c>
      <c r="V3792" s="9">
        <v>132.286499023</v>
      </c>
      <c r="W3792" s="9">
        <v>12024.0302734</v>
      </c>
      <c r="X3792">
        <f t="shared" si="776"/>
        <v>1.8767385675175151E-5</v>
      </c>
      <c r="Y3792">
        <f t="shared" si="777"/>
        <v>53.171638098963555</v>
      </c>
      <c r="Z3792">
        <f t="shared" si="770"/>
        <v>1.0489358482020364E-2</v>
      </c>
      <c r="AA3792">
        <f t="shared" si="771"/>
        <v>1.4879182810583107E-3</v>
      </c>
      <c r="AB3792">
        <f>(1/(AA3792*k))*(LN((50-dTar)/(hTar-dTar)))</f>
        <v>2937.0867355627524</v>
      </c>
      <c r="AC3792">
        <f t="shared" si="772"/>
        <v>4737.9532223817178</v>
      </c>
      <c r="AD3792" s="19">
        <v>185.60153198200001</v>
      </c>
      <c r="AE3792" s="19">
        <v>4081.1142578099998</v>
      </c>
      <c r="AF3792">
        <f t="shared" si="778"/>
        <v>1.1105349887353617E-4</v>
      </c>
      <c r="AG3792" s="23">
        <f t="shared" si="773"/>
        <v>25.194514927671719</v>
      </c>
      <c r="AH3792" s="25">
        <f t="shared" si="779"/>
        <v>35.828445055723677</v>
      </c>
      <c r="AI3792" s="25">
        <f t="shared" si="774"/>
        <v>3.9869397758648551E-3</v>
      </c>
    </row>
    <row r="3793" spans="6:35" ht="15">
      <c r="F3793" s="5">
        <v>2006</v>
      </c>
      <c r="G3793" s="5">
        <v>6</v>
      </c>
      <c r="H3793" s="5">
        <v>0</v>
      </c>
      <c r="I3793" s="5">
        <v>158</v>
      </c>
      <c r="J3793" s="5">
        <v>20</v>
      </c>
      <c r="K3793" s="5">
        <v>17.6100006104</v>
      </c>
      <c r="L3793" s="5">
        <v>1.0822432041200001</v>
      </c>
      <c r="M3793" s="5">
        <v>9.4999996945299998E-3</v>
      </c>
      <c r="N3793" s="8">
        <f t="shared" si="775"/>
        <v>9.4999996945299998E-3</v>
      </c>
      <c r="O3793" s="5">
        <v>0</v>
      </c>
      <c r="P3793" s="5">
        <v>96.736587524399994</v>
      </c>
      <c r="Q3793" s="5">
        <v>29.1994247437</v>
      </c>
      <c r="R3793" s="5">
        <v>136.007247925</v>
      </c>
      <c r="S3793">
        <f t="shared" si="767"/>
        <v>5.6443296578018761E-4</v>
      </c>
      <c r="T3793">
        <f t="shared" si="768"/>
        <v>12253.262634850198</v>
      </c>
      <c r="U3793">
        <f t="shared" si="769"/>
        <v>36798.390885887347</v>
      </c>
      <c r="V3793" s="9">
        <v>182.52732849099999</v>
      </c>
      <c r="W3793" s="9">
        <v>10758.34375</v>
      </c>
      <c r="X3793">
        <f t="shared" si="776"/>
        <v>2.0947118971930714E-5</v>
      </c>
      <c r="Y3793">
        <f t="shared" si="777"/>
        <v>39.281942551600125</v>
      </c>
      <c r="Z3793">
        <f t="shared" si="770"/>
        <v>1.1723399642294338E-2</v>
      </c>
      <c r="AA3793">
        <f t="shared" si="771"/>
        <v>1.6629673467468723E-3</v>
      </c>
      <c r="AB3793">
        <f>(1/(AA3793*k))*(LN((50-dTar)/(hTar-dTar)))</f>
        <v>2627.9199380833629</v>
      </c>
      <c r="AC3793">
        <f t="shared" si="772"/>
        <v>4239.2216709315544</v>
      </c>
      <c r="AD3793" s="19">
        <v>218.87338256800001</v>
      </c>
      <c r="AE3793" s="19">
        <v>3651.5234375</v>
      </c>
      <c r="AF3793">
        <f t="shared" si="778"/>
        <v>1.2331036301027579E-4</v>
      </c>
      <c r="AG3793" s="23">
        <f t="shared" si="773"/>
        <v>18.747701350753381</v>
      </c>
      <c r="AH3793" s="25">
        <f t="shared" si="779"/>
        <v>26.552638435436748</v>
      </c>
      <c r="AI3793" s="25">
        <f t="shared" si="774"/>
        <v>4.4559911287558917E-3</v>
      </c>
    </row>
    <row r="3794" spans="6:35" ht="15">
      <c r="F3794" s="5">
        <v>2006</v>
      </c>
      <c r="G3794" s="5">
        <v>6</v>
      </c>
      <c r="H3794" s="5">
        <v>0</v>
      </c>
      <c r="I3794" s="5">
        <v>158</v>
      </c>
      <c r="J3794" s="5">
        <v>21</v>
      </c>
      <c r="K3794" s="5">
        <v>16.284999847400002</v>
      </c>
      <c r="L3794" s="5">
        <v>0.88765281438800003</v>
      </c>
      <c r="M3794" s="5">
        <v>8.9999996125699998E-3</v>
      </c>
      <c r="N3794" s="8">
        <f t="shared" si="775"/>
        <v>8.9999996125699998E-3</v>
      </c>
      <c r="O3794" s="5">
        <v>0</v>
      </c>
      <c r="P3794" s="5">
        <v>96.736587524399994</v>
      </c>
      <c r="Q3794" s="5">
        <v>24.932395935100001</v>
      </c>
      <c r="R3794" s="5">
        <v>27.0846004486</v>
      </c>
      <c r="S3794">
        <f t="shared" si="767"/>
        <v>5.3472596175643827E-4</v>
      </c>
      <c r="T3794">
        <f t="shared" si="768"/>
        <v>12933.999588788027</v>
      </c>
      <c r="U3794">
        <f t="shared" si="769"/>
        <v>38842.746358218959</v>
      </c>
      <c r="V3794" s="9">
        <v>652.14953613299997</v>
      </c>
      <c r="W3794" s="9">
        <v>11356.0302734</v>
      </c>
      <c r="X3794">
        <f t="shared" si="776"/>
        <v>1.9665325203735782E-5</v>
      </c>
      <c r="Y3794">
        <f t="shared" si="777"/>
        <v>33.437188592820078</v>
      </c>
      <c r="Z3794">
        <f t="shared" si="770"/>
        <v>1.110637848750713E-2</v>
      </c>
      <c r="AA3794">
        <f t="shared" si="771"/>
        <v>1.5754427323883054E-3</v>
      </c>
      <c r="AB3794">
        <f>(1/(AA3794*k))*(LN((50-dTar)/(hTar-dTar)))</f>
        <v>2773.9155204154822</v>
      </c>
      <c r="AC3794">
        <f t="shared" si="772"/>
        <v>4474.73403472677</v>
      </c>
      <c r="AD3794" s="19">
        <v>408.00711059600002</v>
      </c>
      <c r="AE3794" s="19">
        <v>3854.3859863299999</v>
      </c>
      <c r="AF3794">
        <f t="shared" si="778"/>
        <v>1.1445409743177604E-4</v>
      </c>
      <c r="AG3794" s="23">
        <f t="shared" si="773"/>
        <v>16.312277444415376</v>
      </c>
      <c r="AH3794" s="25">
        <f t="shared" si="779"/>
        <v>22.821349427488212</v>
      </c>
      <c r="AI3794" s="25">
        <f t="shared" si="774"/>
        <v>4.2214652338894067E-3</v>
      </c>
    </row>
    <row r="3795" spans="6:35" ht="15">
      <c r="F3795" s="5">
        <v>2006</v>
      </c>
      <c r="G3795" s="5">
        <v>6</v>
      </c>
      <c r="H3795" s="5">
        <v>0</v>
      </c>
      <c r="I3795" s="5">
        <v>158</v>
      </c>
      <c r="J3795" s="5">
        <v>22</v>
      </c>
      <c r="K3795" s="5">
        <v>12.8800001144</v>
      </c>
      <c r="L3795" s="5">
        <v>0.50204700231599997</v>
      </c>
      <c r="M3795" s="5">
        <v>1.04999998584E-2</v>
      </c>
      <c r="N3795" s="8">
        <f t="shared" si="775"/>
        <v>1.04999998584E-2</v>
      </c>
      <c r="O3795" s="5">
        <v>0</v>
      </c>
      <c r="P3795" s="5">
        <v>96.736587524399994</v>
      </c>
      <c r="Q3795" s="5">
        <v>29.550079345699999</v>
      </c>
      <c r="R3795" s="5">
        <v>0.27367499470700002</v>
      </c>
      <c r="S3795">
        <f t="shared" si="767"/>
        <v>6.2384697382471548E-4</v>
      </c>
      <c r="T3795">
        <f t="shared" si="768"/>
        <v>11086.285034084831</v>
      </c>
      <c r="U3795">
        <f t="shared" si="769"/>
        <v>33293.781608526173</v>
      </c>
      <c r="V3795" s="9">
        <v>646.02111816399997</v>
      </c>
      <c r="W3795" s="9">
        <v>9733.7402343800004</v>
      </c>
      <c r="X3795">
        <f t="shared" si="776"/>
        <v>2.2897157688612132E-5</v>
      </c>
      <c r="Y3795">
        <f t="shared" si="777"/>
        <v>39.603106916791489</v>
      </c>
      <c r="Z3795">
        <f t="shared" si="770"/>
        <v>1.2957441951807046E-2</v>
      </c>
      <c r="AA3795">
        <f t="shared" si="771"/>
        <v>1.8380165754552532E-3</v>
      </c>
      <c r="AB3795">
        <f>(1/(AA3795*k))*(LN((50-dTar)/(hTar-dTar)))</f>
        <v>2377.6418043538411</v>
      </c>
      <c r="AC3795">
        <f t="shared" si="772"/>
        <v>3835.4862020951978</v>
      </c>
      <c r="AD3795" s="19">
        <v>407.98110961899999</v>
      </c>
      <c r="AE3795" s="19">
        <v>3303.7592773400002</v>
      </c>
      <c r="AF3795">
        <f t="shared" si="778"/>
        <v>1.3249900320341619E-4</v>
      </c>
      <c r="AG3795" s="23">
        <f t="shared" si="773"/>
        <v>19.476883283894036</v>
      </c>
      <c r="AH3795" s="25">
        <f t="shared" si="779"/>
        <v>27.12673543428928</v>
      </c>
      <c r="AI3795" s="25">
        <f t="shared" si="774"/>
        <v>4.925042918465408E-3</v>
      </c>
    </row>
    <row r="3796" spans="6:35" ht="15">
      <c r="F3796" s="5">
        <v>2006</v>
      </c>
      <c r="G3796" s="5">
        <v>6</v>
      </c>
      <c r="H3796" s="5">
        <v>0</v>
      </c>
      <c r="I3796" s="5">
        <v>158</v>
      </c>
      <c r="J3796" s="5">
        <v>23</v>
      </c>
      <c r="K3796" s="5">
        <v>11.765000343300001</v>
      </c>
      <c r="L3796" s="5">
        <v>0.44341731071500001</v>
      </c>
      <c r="M3796" s="5">
        <v>1.0999999940400001E-2</v>
      </c>
      <c r="N3796" s="8">
        <f t="shared" si="775"/>
        <v>1.0999999940400001E-2</v>
      </c>
      <c r="O3796" s="5">
        <v>0</v>
      </c>
      <c r="P3796" s="5">
        <v>96.736587524399994</v>
      </c>
      <c r="Q3796" s="5">
        <v>28.070344924899999</v>
      </c>
      <c r="R3796" s="5">
        <v>0.49610000848800001</v>
      </c>
      <c r="S3796">
        <f t="shared" si="767"/>
        <v>6.5355397785084139E-4</v>
      </c>
      <c r="T3796">
        <f t="shared" si="768"/>
        <v>10582.362901707414</v>
      </c>
      <c r="U3796">
        <f t="shared" si="769"/>
        <v>31780.427642658069</v>
      </c>
      <c r="V3796" s="9">
        <v>644.04681396499996</v>
      </c>
      <c r="W3796" s="9">
        <v>9291.296875</v>
      </c>
      <c r="X3796">
        <f t="shared" si="776"/>
        <v>2.3971749007118079E-5</v>
      </c>
      <c r="Y3796">
        <f t="shared" si="777"/>
        <v>37.611560993165789</v>
      </c>
      <c r="Z3796">
        <f t="shared" si="770"/>
        <v>1.3574463106643616E-2</v>
      </c>
      <c r="AA3796">
        <f t="shared" si="771"/>
        <v>1.9255411898208221E-3</v>
      </c>
      <c r="AB3796">
        <f>(1/(AA3796*k))*(LN((50-dTar)/(hTar-dTar)))</f>
        <v>2269.567158573404</v>
      </c>
      <c r="AC3796">
        <f t="shared" si="772"/>
        <v>3661.1458906453649</v>
      </c>
      <c r="AD3796" s="19">
        <v>407.97244262700002</v>
      </c>
      <c r="AE3796" s="19">
        <v>3153.5883789099998</v>
      </c>
      <c r="AF3796">
        <f t="shared" si="778"/>
        <v>1.3845225063802244E-4</v>
      </c>
      <c r="AG3796" s="23">
        <f t="shared" si="773"/>
        <v>18.546490589763039</v>
      </c>
      <c r="AH3796" s="25">
        <f t="shared" si="779"/>
        <v>25.793005012096867</v>
      </c>
      <c r="AI3796" s="25">
        <f t="shared" si="774"/>
        <v>5.1595688133506557E-3</v>
      </c>
    </row>
    <row r="3797" spans="6:35" ht="15">
      <c r="F3797" s="5">
        <v>2006</v>
      </c>
      <c r="G3797" s="5">
        <v>6</v>
      </c>
      <c r="H3797" s="5">
        <v>0</v>
      </c>
      <c r="I3797" s="5">
        <v>158</v>
      </c>
      <c r="J3797" s="5">
        <v>24</v>
      </c>
      <c r="K3797" s="5">
        <v>12.100000381499999</v>
      </c>
      <c r="L3797" s="5">
        <v>0.55476403236399996</v>
      </c>
      <c r="M3797" s="5">
        <v>9.9999997764800008E-3</v>
      </c>
      <c r="N3797" s="8">
        <f t="shared" si="775"/>
        <v>9.9999997764800008E-3</v>
      </c>
      <c r="O3797" s="5">
        <v>0</v>
      </c>
      <c r="P3797" s="5">
        <v>96.736587524399994</v>
      </c>
      <c r="Q3797" s="5">
        <v>31.627819061299999</v>
      </c>
      <c r="R3797" s="5">
        <v>0.73799997568099995</v>
      </c>
      <c r="S3797">
        <f t="shared" si="767"/>
        <v>5.9413996980334281E-4</v>
      </c>
      <c r="T3797">
        <f t="shared" si="768"/>
        <v>11640.599388997953</v>
      </c>
      <c r="U3797">
        <f t="shared" si="769"/>
        <v>34958.470998904275</v>
      </c>
      <c r="V3797" s="9">
        <v>648.02905273399995</v>
      </c>
      <c r="W3797" s="9">
        <v>10220.4267578</v>
      </c>
      <c r="X3797">
        <f t="shared" si="776"/>
        <v>2.1821231961686885E-5</v>
      </c>
      <c r="Y3797">
        <f t="shared" si="777"/>
        <v>42.397234761103313</v>
      </c>
      <c r="Z3797">
        <f t="shared" si="770"/>
        <v>1.2340420797069205E-2</v>
      </c>
      <c r="AA3797">
        <f t="shared" si="771"/>
        <v>1.7504919611036891E-3</v>
      </c>
      <c r="AB3797">
        <f>(1/(AA3797*k))*(LN((50-dTar)/(hTar-dTar)))</f>
        <v>2496.5239167064265</v>
      </c>
      <c r="AC3797">
        <f t="shared" si="772"/>
        <v>4027.2605479067984</v>
      </c>
      <c r="AD3797" s="19">
        <v>407.98977661100002</v>
      </c>
      <c r="AE3797" s="19">
        <v>3468.9472656299999</v>
      </c>
      <c r="AF3797">
        <f t="shared" si="778"/>
        <v>1.2651505590478303E-4</v>
      </c>
      <c r="AG3797" s="23">
        <f t="shared" si="773"/>
        <v>20.79545811693653</v>
      </c>
      <c r="AH3797" s="25">
        <f t="shared" si="779"/>
        <v>29.006158769374174</v>
      </c>
      <c r="AI3797" s="25">
        <f t="shared" si="774"/>
        <v>4.6905170236176876E-3</v>
      </c>
    </row>
    <row r="3798" spans="6:35" ht="15">
      <c r="F3798" s="5">
        <v>2006</v>
      </c>
      <c r="G3798" s="5">
        <v>6</v>
      </c>
      <c r="H3798" s="5">
        <v>0</v>
      </c>
      <c r="I3798" s="5">
        <v>159</v>
      </c>
      <c r="J3798" s="5">
        <v>1</v>
      </c>
      <c r="K3798" s="5">
        <v>11.2550001144</v>
      </c>
      <c r="L3798" s="5">
        <v>0.48897588253000002</v>
      </c>
      <c r="M3798" s="5">
        <v>1.0999999940400001E-2</v>
      </c>
      <c r="N3798" s="8">
        <f t="shared" si="775"/>
        <v>1.0999999940400001E-2</v>
      </c>
      <c r="O3798" s="5">
        <v>0</v>
      </c>
      <c r="P3798" s="5">
        <v>96.736587524399994</v>
      </c>
      <c r="Q3798" s="5">
        <v>28.951105117800001</v>
      </c>
      <c r="R3798" s="5">
        <v>0.63344997167600003</v>
      </c>
      <c r="S3798">
        <f t="shared" si="767"/>
        <v>6.5355397785084139E-4</v>
      </c>
      <c r="T3798">
        <f t="shared" si="768"/>
        <v>10582.362901707414</v>
      </c>
      <c r="U3798">
        <f t="shared" si="769"/>
        <v>31780.427642658069</v>
      </c>
      <c r="V3798" s="9">
        <v>644.04681396499996</v>
      </c>
      <c r="W3798" s="9">
        <v>9291.296875</v>
      </c>
      <c r="X3798">
        <f t="shared" si="776"/>
        <v>2.3971749007118079E-5</v>
      </c>
      <c r="Y3798">
        <f t="shared" si="777"/>
        <v>38.791694896195445</v>
      </c>
      <c r="Z3798">
        <f t="shared" si="770"/>
        <v>1.3574463106643616E-2</v>
      </c>
      <c r="AA3798">
        <f t="shared" si="771"/>
        <v>1.9255411898208221E-3</v>
      </c>
      <c r="AB3798">
        <f>(1/(AA3798*k))*(LN((50-dTar)/(hTar-dTar)))</f>
        <v>2269.567158573404</v>
      </c>
      <c r="AC3798">
        <f t="shared" si="772"/>
        <v>3661.1458906453649</v>
      </c>
      <c r="AD3798" s="19">
        <v>407.97244262700002</v>
      </c>
      <c r="AE3798" s="19">
        <v>3153.5883789099998</v>
      </c>
      <c r="AF3798">
        <f t="shared" si="778"/>
        <v>1.3845225063802244E-4</v>
      </c>
      <c r="AG3798" s="23">
        <f t="shared" si="773"/>
        <v>19.128421829765994</v>
      </c>
      <c r="AH3798" s="25">
        <f t="shared" si="779"/>
        <v>26.602309355549142</v>
      </c>
      <c r="AI3798" s="25">
        <f t="shared" si="774"/>
        <v>5.1595688133506557E-3</v>
      </c>
    </row>
    <row r="3799" spans="6:35" ht="15">
      <c r="F3799" s="5">
        <v>2006</v>
      </c>
      <c r="G3799" s="5">
        <v>6</v>
      </c>
      <c r="H3799" s="5">
        <v>0</v>
      </c>
      <c r="I3799" s="5">
        <v>159</v>
      </c>
      <c r="J3799" s="5">
        <v>2</v>
      </c>
      <c r="K3799" s="5">
        <v>10.324999809299999</v>
      </c>
      <c r="L3799" s="5">
        <v>0.40188875794399997</v>
      </c>
      <c r="M3799" s="5">
        <v>1.0999999940400001E-2</v>
      </c>
      <c r="N3799" s="8">
        <f t="shared" si="775"/>
        <v>1.0999999940400001E-2</v>
      </c>
      <c r="O3799" s="5">
        <v>0</v>
      </c>
      <c r="P3799" s="5">
        <v>96.736587524399994</v>
      </c>
      <c r="Q3799" s="5">
        <v>27.2007408142</v>
      </c>
      <c r="R3799" s="5">
        <v>0.63344997167600003</v>
      </c>
      <c r="S3799">
        <f t="shared" si="767"/>
        <v>6.5355397785084139E-4</v>
      </c>
      <c r="T3799">
        <f t="shared" si="768"/>
        <v>10582.362901707414</v>
      </c>
      <c r="U3799">
        <f t="shared" si="769"/>
        <v>31780.427642658069</v>
      </c>
      <c r="V3799" s="9">
        <v>644.04681396499996</v>
      </c>
      <c r="W3799" s="9">
        <v>9291.296875</v>
      </c>
      <c r="X3799">
        <f t="shared" si="776"/>
        <v>2.3971749007118079E-5</v>
      </c>
      <c r="Y3799">
        <f t="shared" si="777"/>
        <v>36.446375166735578</v>
      </c>
      <c r="Z3799">
        <f t="shared" si="770"/>
        <v>1.3574463106643616E-2</v>
      </c>
      <c r="AA3799">
        <f t="shared" si="771"/>
        <v>1.9255411898208221E-3</v>
      </c>
      <c r="AB3799">
        <f>(1/(AA3799*k))*(LN((50-dTar)/(hTar-dTar)))</f>
        <v>2269.567158573404</v>
      </c>
      <c r="AC3799">
        <f t="shared" si="772"/>
        <v>3661.1458906453649</v>
      </c>
      <c r="AD3799" s="19">
        <v>407.97244262700002</v>
      </c>
      <c r="AE3799" s="19">
        <v>3153.5883789099998</v>
      </c>
      <c r="AF3799">
        <f t="shared" si="778"/>
        <v>1.3845225063802244E-4</v>
      </c>
      <c r="AG3799" s="23">
        <f t="shared" si="773"/>
        <v>17.971930337686825</v>
      </c>
      <c r="AH3799" s="25">
        <f t="shared" si="779"/>
        <v>24.99395166074568</v>
      </c>
      <c r="AI3799" s="25">
        <f t="shared" si="774"/>
        <v>5.1595688133506557E-3</v>
      </c>
    </row>
    <row r="3800" spans="6:35" ht="15">
      <c r="F3800" s="5">
        <v>2006</v>
      </c>
      <c r="G3800" s="5">
        <v>6</v>
      </c>
      <c r="H3800" s="5">
        <v>0</v>
      </c>
      <c r="I3800" s="5">
        <v>159</v>
      </c>
      <c r="J3800" s="5">
        <v>3</v>
      </c>
      <c r="K3800" s="5">
        <v>9.79500007629</v>
      </c>
      <c r="L3800" s="5">
        <v>0.368615269661</v>
      </c>
      <c r="M3800" s="5">
        <v>1.0999999940400001E-2</v>
      </c>
      <c r="N3800" s="8">
        <f t="shared" si="775"/>
        <v>1.0999999940400001E-2</v>
      </c>
      <c r="O3800" s="5">
        <v>0</v>
      </c>
      <c r="P3800" s="5">
        <v>96.736587524399994</v>
      </c>
      <c r="Q3800" s="5">
        <v>21.0970153809</v>
      </c>
      <c r="R3800" s="5">
        <v>0.40795001387599999</v>
      </c>
      <c r="S3800">
        <f t="shared" si="767"/>
        <v>6.5355397785084139E-4</v>
      </c>
      <c r="T3800">
        <f t="shared" si="768"/>
        <v>10582.362901707414</v>
      </c>
      <c r="U3800">
        <f t="shared" si="769"/>
        <v>31780.427642658069</v>
      </c>
      <c r="V3800" s="9">
        <v>644.04681396499996</v>
      </c>
      <c r="W3800" s="9">
        <v>9291.296875</v>
      </c>
      <c r="X3800">
        <f t="shared" si="776"/>
        <v>2.3971749007118079E-5</v>
      </c>
      <c r="Y3800">
        <f t="shared" si="777"/>
        <v>28.267970446939707</v>
      </c>
      <c r="Z3800">
        <f t="shared" si="770"/>
        <v>1.3574463106643616E-2</v>
      </c>
      <c r="AA3800">
        <f t="shared" si="771"/>
        <v>1.9255411898208221E-3</v>
      </c>
      <c r="AB3800">
        <f>(1/(AA3800*k))*(LN((50-dTar)/(hTar-dTar)))</f>
        <v>2269.567158573404</v>
      </c>
      <c r="AC3800">
        <f t="shared" si="772"/>
        <v>3661.1458906453649</v>
      </c>
      <c r="AD3800" s="19">
        <v>407.97244262700002</v>
      </c>
      <c r="AE3800" s="19">
        <v>3153.5883789099998</v>
      </c>
      <c r="AF3800">
        <f t="shared" si="778"/>
        <v>1.3845225063802244E-4</v>
      </c>
      <c r="AG3800" s="23">
        <f t="shared" si="773"/>
        <v>13.939108987822381</v>
      </c>
      <c r="AH3800" s="25">
        <f t="shared" si="779"/>
        <v>19.385419912569063</v>
      </c>
      <c r="AI3800" s="25">
        <f t="shared" si="774"/>
        <v>5.1595688133506557E-3</v>
      </c>
    </row>
    <row r="3801" spans="6:35" ht="15">
      <c r="F3801" s="5">
        <v>2006</v>
      </c>
      <c r="G3801" s="5">
        <v>6</v>
      </c>
      <c r="H3801" s="5">
        <v>0</v>
      </c>
      <c r="I3801" s="5">
        <v>159</v>
      </c>
      <c r="J3801" s="5">
        <v>4</v>
      </c>
      <c r="K3801" s="5">
        <v>8.3599996566799994</v>
      </c>
      <c r="L3801" s="5">
        <v>0.24020171165500001</v>
      </c>
      <c r="M3801" s="5">
        <v>0.145500004292</v>
      </c>
      <c r="N3801" s="8">
        <f t="shared" si="775"/>
        <v>0.145500004292</v>
      </c>
      <c r="O3801" s="5">
        <v>0</v>
      </c>
      <c r="P3801" s="5">
        <v>96.736587524399994</v>
      </c>
      <c r="Q3801" s="5">
        <v>23.182029724100001</v>
      </c>
      <c r="R3801" s="5">
        <v>0.76670002937299997</v>
      </c>
      <c r="S3801">
        <f t="shared" si="767"/>
        <v>8.6447370088706729E-3</v>
      </c>
      <c r="T3801">
        <f t="shared" si="768"/>
        <v>800.04115363777407</v>
      </c>
      <c r="U3801">
        <f t="shared" si="769"/>
        <v>2402.6439303297429</v>
      </c>
      <c r="V3801" s="9">
        <v>482.337799072</v>
      </c>
      <c r="W3801" s="9">
        <v>702.43481445299994</v>
      </c>
      <c r="X3801">
        <f t="shared" si="776"/>
        <v>2.7875212922040055E-4</v>
      </c>
      <c r="Y3801">
        <f t="shared" si="777"/>
        <v>29.835807994952308</v>
      </c>
      <c r="Z3801">
        <f t="shared" si="770"/>
        <v>0.1795531319072371</v>
      </c>
      <c r="AA3801">
        <f t="shared" si="771"/>
        <v>2.5469659354667641E-2</v>
      </c>
      <c r="AB3801">
        <f>(1/(AA3801*k))*(LN((50-dTar)/(hTar-dTar)))</f>
        <v>171.58239087704212</v>
      </c>
      <c r="AC3801">
        <f t="shared" si="772"/>
        <v>276.78765217128608</v>
      </c>
      <c r="AD3801" s="19">
        <v>405.660644531</v>
      </c>
      <c r="AE3801" s="19">
        <v>238.41560363799999</v>
      </c>
      <c r="AF3801">
        <f t="shared" si="778"/>
        <v>1.0859368030720618E-3</v>
      </c>
      <c r="AG3801" s="23">
        <f t="shared" si="773"/>
        <v>20.867942882089814</v>
      </c>
      <c r="AH3801" s="25">
        <f t="shared" si="779"/>
        <v>24.276572512238136</v>
      </c>
      <c r="AI3801" s="25">
        <f t="shared" si="774"/>
        <v>6.8247026232264751E-2</v>
      </c>
    </row>
    <row r="3802" spans="6:35" ht="15">
      <c r="F3802" s="5">
        <v>2006</v>
      </c>
      <c r="G3802" s="5">
        <v>6</v>
      </c>
      <c r="H3802" s="5">
        <v>0</v>
      </c>
      <c r="I3802" s="5">
        <v>159</v>
      </c>
      <c r="J3802" s="5">
        <v>5</v>
      </c>
      <c r="K3802" s="5">
        <v>8.0050001144399996</v>
      </c>
      <c r="L3802" s="5">
        <v>0.222131505609</v>
      </c>
      <c r="M3802" s="5">
        <v>1.30000002682E-2</v>
      </c>
      <c r="N3802" s="8">
        <f t="shared" si="775"/>
        <v>1.30000002682E-2</v>
      </c>
      <c r="O3802" s="5">
        <v>0</v>
      </c>
      <c r="P3802" s="5">
        <v>96.736587524399994</v>
      </c>
      <c r="Q3802" s="5">
        <v>21.0824642181</v>
      </c>
      <c r="R3802" s="5">
        <v>0.57912498712500005</v>
      </c>
      <c r="S3802">
        <f t="shared" si="767"/>
        <v>7.7238199394346176E-4</v>
      </c>
      <c r="T3802">
        <f t="shared" si="768"/>
        <v>8954.306837425207</v>
      </c>
      <c r="U3802">
        <f t="shared" si="769"/>
        <v>26891.130381763403</v>
      </c>
      <c r="V3802" s="9">
        <v>650.841308594</v>
      </c>
      <c r="W3802" s="9">
        <v>7861.8671875</v>
      </c>
      <c r="X3802">
        <f t="shared" si="776"/>
        <v>2.8245524544668214E-5</v>
      </c>
      <c r="Y3802">
        <f t="shared" si="777"/>
        <v>28.219787222882371</v>
      </c>
      <c r="Z3802">
        <f t="shared" si="770"/>
        <v>1.6042547725743074E-2</v>
      </c>
      <c r="AA3802">
        <f t="shared" si="771"/>
        <v>2.2756396472480866E-3</v>
      </c>
      <c r="AB3802">
        <f>(1/(AA3802*k))*(LN((50-dTar)/(hTar-dTar)))</f>
        <v>1920.4029303068605</v>
      </c>
      <c r="AC3802">
        <f t="shared" si="772"/>
        <v>3097.8925960030724</v>
      </c>
      <c r="AD3802" s="19">
        <v>415.54129028300002</v>
      </c>
      <c r="AE3802" s="19">
        <v>2668.4208984400002</v>
      </c>
      <c r="AF3802">
        <f t="shared" si="778"/>
        <v>1.6176374806971649E-4</v>
      </c>
      <c r="AG3802" s="23">
        <f t="shared" si="773"/>
        <v>14.078097884829894</v>
      </c>
      <c r="AH3802" s="25">
        <f t="shared" si="779"/>
        <v>19.453265853056827</v>
      </c>
      <c r="AI3802" s="25">
        <f t="shared" si="774"/>
        <v>6.09767239279783E-3</v>
      </c>
    </row>
    <row r="3803" spans="6:35" ht="15">
      <c r="F3803" s="5">
        <v>2006</v>
      </c>
      <c r="G3803" s="5">
        <v>6</v>
      </c>
      <c r="H3803" s="5">
        <v>0</v>
      </c>
      <c r="I3803" s="5">
        <v>159</v>
      </c>
      <c r="J3803" s="5">
        <v>6</v>
      </c>
      <c r="K3803" s="5">
        <v>7.53499984741</v>
      </c>
      <c r="L3803" s="5">
        <v>0.177708342671</v>
      </c>
      <c r="M3803" s="5">
        <v>1.3500000350200001E-2</v>
      </c>
      <c r="N3803" s="8">
        <f t="shared" si="775"/>
        <v>1.3500000350200001E-2</v>
      </c>
      <c r="O3803" s="5">
        <v>0</v>
      </c>
      <c r="P3803" s="5">
        <v>96.736587524399994</v>
      </c>
      <c r="Q3803" s="5">
        <v>20.471364975</v>
      </c>
      <c r="R3803" s="5">
        <v>0.70314997434600002</v>
      </c>
      <c r="S3803">
        <f t="shared" si="767"/>
        <v>8.0208899796958767E-4</v>
      </c>
      <c r="T3803">
        <f t="shared" si="768"/>
        <v>8622.6657976603856</v>
      </c>
      <c r="U3803">
        <f t="shared" si="769"/>
        <v>25895.162452343669</v>
      </c>
      <c r="V3803" s="9">
        <v>648.91278076200001</v>
      </c>
      <c r="W3803" s="9">
        <v>7570.6865234400002</v>
      </c>
      <c r="X3803">
        <f t="shared" si="776"/>
        <v>2.9312823789781494E-5</v>
      </c>
      <c r="Y3803">
        <f t="shared" si="777"/>
        <v>27.395775540771066</v>
      </c>
      <c r="Z3803">
        <f t="shared" si="770"/>
        <v>1.665956888057964E-2</v>
      </c>
      <c r="AA3803">
        <f t="shared" si="771"/>
        <v>2.3631642616136553E-3</v>
      </c>
      <c r="AB3803">
        <f>(1/(AA3803*k))*(LN((50-dTar)/(hTar-dTar)))</f>
        <v>1849.2768860314432</v>
      </c>
      <c r="AC3803">
        <f t="shared" si="772"/>
        <v>2983.155817347671</v>
      </c>
      <c r="AD3803" s="19">
        <v>415.48352050800003</v>
      </c>
      <c r="AE3803" s="19">
        <v>2569.5905761700001</v>
      </c>
      <c r="AF3803">
        <f t="shared" si="778"/>
        <v>1.6755386679222003E-4</v>
      </c>
      <c r="AG3803" s="23">
        <f t="shared" si="773"/>
        <v>13.702290478618563</v>
      </c>
      <c r="AH3803" s="25">
        <f t="shared" si="779"/>
        <v>18.907098795360483</v>
      </c>
      <c r="AI3803" s="25">
        <f t="shared" si="774"/>
        <v>6.3321982876830768E-3</v>
      </c>
    </row>
    <row r="3804" spans="6:35" ht="15">
      <c r="F3804" s="5">
        <v>2006</v>
      </c>
      <c r="G3804" s="5">
        <v>6</v>
      </c>
      <c r="H3804" s="5">
        <v>0</v>
      </c>
      <c r="I3804" s="5">
        <v>159</v>
      </c>
      <c r="J3804" s="5">
        <v>7</v>
      </c>
      <c r="K3804" s="5">
        <v>9.0150003433200006</v>
      </c>
      <c r="L3804" s="5">
        <v>0.222942233086</v>
      </c>
      <c r="M3804" s="5">
        <v>1.30000002682E-2</v>
      </c>
      <c r="N3804" s="8">
        <f t="shared" si="775"/>
        <v>1.30000002682E-2</v>
      </c>
      <c r="O3804" s="5">
        <v>0</v>
      </c>
      <c r="P3804" s="5">
        <v>96.736587524399994</v>
      </c>
      <c r="Q3804" s="5">
        <v>29.242105484</v>
      </c>
      <c r="R3804" s="5">
        <v>20.7470245361</v>
      </c>
      <c r="S3804">
        <f t="shared" si="767"/>
        <v>7.7238199394346176E-4</v>
      </c>
      <c r="T3804">
        <f t="shared" si="768"/>
        <v>8954.306837425207</v>
      </c>
      <c r="U3804">
        <f t="shared" si="769"/>
        <v>26891.130381763403</v>
      </c>
      <c r="V3804" s="9">
        <v>646.44177246100003</v>
      </c>
      <c r="W3804" s="9">
        <v>7861.8671875</v>
      </c>
      <c r="X3804">
        <f t="shared" si="776"/>
        <v>2.8249034973311732E-5</v>
      </c>
      <c r="Y3804">
        <f t="shared" si="777"/>
        <v>39.143465782857355</v>
      </c>
      <c r="Z3804">
        <f t="shared" si="770"/>
        <v>1.6042547725743074E-2</v>
      </c>
      <c r="AA3804">
        <f t="shared" si="771"/>
        <v>2.2756396472480866E-3</v>
      </c>
      <c r="AB3804">
        <f>(1/(AA3804*k))*(LN((50-dTar)/(hTar-dTar)))</f>
        <v>1920.4029303068605</v>
      </c>
      <c r="AC3804">
        <f t="shared" si="772"/>
        <v>3097.8925960030724</v>
      </c>
      <c r="AD3804" s="19">
        <v>380.17929077100001</v>
      </c>
      <c r="AE3804" s="19">
        <v>2668.4208984400002</v>
      </c>
      <c r="AF3804">
        <f t="shared" si="778"/>
        <v>1.6269440719194979E-4</v>
      </c>
      <c r="AG3804" s="23">
        <f t="shared" si="773"/>
        <v>19.414775443820371</v>
      </c>
      <c r="AH3804" s="25">
        <f t="shared" si="779"/>
        <v>26.913527667157201</v>
      </c>
      <c r="AI3804" s="25">
        <f t="shared" si="774"/>
        <v>6.09767239279783E-3</v>
      </c>
    </row>
    <row r="3805" spans="6:35" ht="15">
      <c r="F3805" s="5">
        <v>2006</v>
      </c>
      <c r="G3805" s="5">
        <v>6</v>
      </c>
      <c r="H3805" s="5">
        <v>0</v>
      </c>
      <c r="I3805" s="5">
        <v>159</v>
      </c>
      <c r="J3805" s="5">
        <v>8</v>
      </c>
      <c r="K3805" s="5">
        <v>11.015000343300001</v>
      </c>
      <c r="L3805" s="5">
        <v>0.37185651063899999</v>
      </c>
      <c r="M3805" s="5">
        <v>1.04999998584E-2</v>
      </c>
      <c r="N3805" s="8">
        <f t="shared" si="775"/>
        <v>1.04999998584E-2</v>
      </c>
      <c r="O3805" s="5">
        <v>0</v>
      </c>
      <c r="P3805" s="5">
        <v>96.736587524399994</v>
      </c>
      <c r="Q3805" s="5">
        <v>30.4550895691</v>
      </c>
      <c r="R3805" s="5">
        <v>86.561248779300001</v>
      </c>
      <c r="S3805">
        <f t="shared" si="767"/>
        <v>6.2384697382471548E-4</v>
      </c>
      <c r="T3805">
        <f t="shared" si="768"/>
        <v>11086.285034084831</v>
      </c>
      <c r="U3805">
        <f t="shared" si="769"/>
        <v>33293.781608526173</v>
      </c>
      <c r="V3805" s="9">
        <v>643.24371337900004</v>
      </c>
      <c r="W3805" s="9">
        <v>9733.7402343800004</v>
      </c>
      <c r="X3805">
        <f t="shared" si="776"/>
        <v>2.2898613918529721E-5</v>
      </c>
      <c r="Y3805">
        <f t="shared" si="777"/>
        <v>40.816887526001324</v>
      </c>
      <c r="Z3805">
        <f t="shared" si="770"/>
        <v>1.2957441951807046E-2</v>
      </c>
      <c r="AA3805">
        <f t="shared" si="771"/>
        <v>1.8380165754552532E-3</v>
      </c>
      <c r="AB3805">
        <f>(1/(AA3805*k))*(LN((50-dTar)/(hTar-dTar)))</f>
        <v>2377.6418043538411</v>
      </c>
      <c r="AC3805">
        <f t="shared" si="772"/>
        <v>3835.4862020951978</v>
      </c>
      <c r="AD3805" s="19">
        <v>276.80822753899997</v>
      </c>
      <c r="AE3805" s="19">
        <v>3303.7592773400002</v>
      </c>
      <c r="AF3805">
        <f t="shared" si="778"/>
        <v>1.3484260490988367E-4</v>
      </c>
      <c r="AG3805" s="23">
        <f t="shared" si="773"/>
        <v>19.706925933999287</v>
      </c>
      <c r="AH3805" s="25">
        <f t="shared" si="779"/>
        <v>27.730690750732037</v>
      </c>
      <c r="AI3805" s="25">
        <f t="shared" si="774"/>
        <v>4.925042918465408E-3</v>
      </c>
    </row>
    <row r="3806" spans="6:35" ht="15">
      <c r="F3806" s="5">
        <v>2006</v>
      </c>
      <c r="G3806" s="5">
        <v>6</v>
      </c>
      <c r="H3806" s="5">
        <v>0</v>
      </c>
      <c r="I3806" s="5">
        <v>159</v>
      </c>
      <c r="J3806" s="5">
        <v>9</v>
      </c>
      <c r="K3806" s="5">
        <v>13.015000343300001</v>
      </c>
      <c r="L3806" s="5">
        <v>0.50770139694200001</v>
      </c>
      <c r="M3806" s="5">
        <v>1.3500000350200001E-2</v>
      </c>
      <c r="N3806" s="8">
        <f t="shared" si="775"/>
        <v>1.3500000350200001E-2</v>
      </c>
      <c r="O3806" s="5">
        <v>0</v>
      </c>
      <c r="P3806" s="5">
        <v>96.736587524399994</v>
      </c>
      <c r="Q3806" s="5">
        <v>33.832145690899999</v>
      </c>
      <c r="R3806" s="5">
        <v>654.15502929700006</v>
      </c>
      <c r="S3806">
        <f t="shared" si="767"/>
        <v>8.0208899796958767E-4</v>
      </c>
      <c r="T3806">
        <f t="shared" si="768"/>
        <v>8622.6657976603856</v>
      </c>
      <c r="U3806">
        <f t="shared" si="769"/>
        <v>25895.162452343669</v>
      </c>
      <c r="V3806" s="9">
        <v>248.645294189</v>
      </c>
      <c r="W3806" s="9">
        <v>7570.6865234400002</v>
      </c>
      <c r="X3806">
        <f t="shared" si="776"/>
        <v>2.9660833468014837E-5</v>
      </c>
      <c r="Y3806">
        <f t="shared" si="777"/>
        <v>45.458372365942438</v>
      </c>
      <c r="Z3806">
        <f t="shared" si="770"/>
        <v>1.665956888057964E-2</v>
      </c>
      <c r="AA3806">
        <f t="shared" si="771"/>
        <v>2.3631642616136553E-3</v>
      </c>
      <c r="AB3806">
        <f>(1/(AA3806*k))*(LN((50-dTar)/(hTar-dTar)))</f>
        <v>1849.2768860314432</v>
      </c>
      <c r="AC3806">
        <f t="shared" si="772"/>
        <v>2983.155817347671</v>
      </c>
      <c r="AD3806" s="19">
        <v>95.336837768600006</v>
      </c>
      <c r="AE3806" s="19">
        <v>2569.5905761700001</v>
      </c>
      <c r="AF3806">
        <f t="shared" si="778"/>
        <v>1.7705121526197199E-4</v>
      </c>
      <c r="AG3806" s="23">
        <f t="shared" si="773"/>
        <v>21.448561883788006</v>
      </c>
      <c r="AH3806" s="25">
        <f t="shared" si="779"/>
        <v>30.574541188085806</v>
      </c>
      <c r="AI3806" s="25">
        <f t="shared" si="774"/>
        <v>6.3321982876830768E-3</v>
      </c>
    </row>
    <row r="3807" spans="6:35" ht="15">
      <c r="F3807" s="5">
        <v>2006</v>
      </c>
      <c r="G3807" s="5">
        <v>6</v>
      </c>
      <c r="H3807" s="5">
        <v>0</v>
      </c>
      <c r="I3807" s="5">
        <v>159</v>
      </c>
      <c r="J3807" s="5">
        <v>10</v>
      </c>
      <c r="K3807" s="5">
        <v>16.149999618500001</v>
      </c>
      <c r="L3807" s="5">
        <v>0.82625800371199998</v>
      </c>
      <c r="M3807" s="5">
        <v>0.21950000524499999</v>
      </c>
      <c r="N3807" s="8">
        <f t="shared" si="775"/>
        <v>0.21950000524499999</v>
      </c>
      <c r="O3807" s="5">
        <v>0</v>
      </c>
      <c r="P3807" s="5">
        <v>96.736587524399994</v>
      </c>
      <c r="Q3807" s="5">
        <v>35.054344177200001</v>
      </c>
      <c r="R3807" s="5">
        <v>1336.1899414100001</v>
      </c>
      <c r="S3807">
        <f t="shared" si="767"/>
        <v>1.3041372940310554E-2</v>
      </c>
      <c r="T3807">
        <f t="shared" si="768"/>
        <v>530.32341005251249</v>
      </c>
      <c r="U3807">
        <f t="shared" si="769"/>
        <v>1592.6409741308587</v>
      </c>
      <c r="V3807" s="9">
        <v>78.846023559599999</v>
      </c>
      <c r="W3807" s="9">
        <v>465.62310790999999</v>
      </c>
      <c r="X3807">
        <f t="shared" si="776"/>
        <v>4.6792160936370305E-4</v>
      </c>
      <c r="Y3807">
        <f t="shared" si="777"/>
        <v>46.624105983615458</v>
      </c>
      <c r="Z3807">
        <f t="shared" si="770"/>
        <v>0.2708722490227562</v>
      </c>
      <c r="AA3807">
        <f t="shared" si="771"/>
        <v>3.8423300323196609E-2</v>
      </c>
      <c r="AB3807">
        <f>(1/(AA3807*k))*(LN((50-dTar)/(hTar-dTar)))</f>
        <v>113.7368474373188</v>
      </c>
      <c r="AC3807">
        <f t="shared" si="772"/>
        <v>183.47427615750405</v>
      </c>
      <c r="AD3807" s="19">
        <v>68.1021652222</v>
      </c>
      <c r="AE3807" s="19">
        <v>158.03858947800001</v>
      </c>
      <c r="AF3807">
        <f t="shared" si="778"/>
        <v>2.4413166623941337E-3</v>
      </c>
      <c r="AG3807" s="23">
        <f t="shared" si="773"/>
        <v>25.740292030493503</v>
      </c>
      <c r="AH3807" s="25">
        <f t="shared" si="779"/>
        <v>33.678099539330411</v>
      </c>
      <c r="AI3807" s="25">
        <f t="shared" si="774"/>
        <v>0.10295685342987597</v>
      </c>
    </row>
    <row r="3808" spans="6:35" ht="15">
      <c r="F3808" s="5">
        <v>2006</v>
      </c>
      <c r="G3808" s="5">
        <v>6</v>
      </c>
      <c r="H3808" s="5">
        <v>0</v>
      </c>
      <c r="I3808" s="5">
        <v>159</v>
      </c>
      <c r="J3808" s="5">
        <v>11</v>
      </c>
      <c r="K3808" s="5">
        <v>18.120000839199999</v>
      </c>
      <c r="L3808" s="5">
        <v>1.07647693157</v>
      </c>
      <c r="M3808" s="5">
        <v>0.365999996662</v>
      </c>
      <c r="N3808" s="8">
        <f t="shared" si="775"/>
        <v>0.365999996662</v>
      </c>
      <c r="O3808" s="5">
        <v>0</v>
      </c>
      <c r="P3808" s="5">
        <v>96.736587524399994</v>
      </c>
      <c r="Q3808" s="5">
        <v>38.757804870599998</v>
      </c>
      <c r="R3808" s="5">
        <v>1588.75</v>
      </c>
      <c r="S3808">
        <f t="shared" si="767"/>
        <v>2.1745523182534358E-2</v>
      </c>
      <c r="T3808">
        <f t="shared" si="768"/>
        <v>318.04915942546683</v>
      </c>
      <c r="U3808">
        <f t="shared" si="769"/>
        <v>955.14946820604996</v>
      </c>
      <c r="V3808" s="9">
        <v>60.075477600100001</v>
      </c>
      <c r="W3808" s="9">
        <v>279.24664306599999</v>
      </c>
      <c r="X3808">
        <f t="shared" si="776"/>
        <v>7.7251598922405259E-4</v>
      </c>
      <c r="Y3808">
        <f t="shared" si="777"/>
        <v>51.382348191727885</v>
      </c>
      <c r="Z3808">
        <f t="shared" si="770"/>
        <v>0.4516594071489915</v>
      </c>
      <c r="AA3808">
        <f t="shared" si="771"/>
        <v>6.4068006624128884E-2</v>
      </c>
      <c r="AB3808">
        <f>(1/(AA3808*k))*(LN((50-dTar)/(hTar-dTar)))</f>
        <v>68.211035073031894</v>
      </c>
      <c r="AC3808">
        <f t="shared" si="772"/>
        <v>110.03443974368763</v>
      </c>
      <c r="AD3808" s="19">
        <v>69.390060424799998</v>
      </c>
      <c r="AE3808" s="19">
        <v>94.779983520499997</v>
      </c>
      <c r="AF3808">
        <f t="shared" si="778"/>
        <v>3.6469133784633343E-3</v>
      </c>
      <c r="AG3808" s="23">
        <f t="shared" si="773"/>
        <v>30.76332759830597</v>
      </c>
      <c r="AH3808" s="25">
        <f t="shared" si="779"/>
        <v>38.600488801653128</v>
      </c>
      <c r="AI3808" s="25">
        <f t="shared" si="774"/>
        <v>0.171672925335946</v>
      </c>
    </row>
    <row r="3809" spans="6:35" ht="15">
      <c r="F3809" s="5">
        <v>2006</v>
      </c>
      <c r="G3809" s="5">
        <v>6</v>
      </c>
      <c r="H3809" s="5">
        <v>0</v>
      </c>
      <c r="I3809" s="5">
        <v>159</v>
      </c>
      <c r="J3809" s="5">
        <v>12</v>
      </c>
      <c r="K3809" s="5">
        <v>18.659999847400002</v>
      </c>
      <c r="L3809" s="5">
        <v>1.1564545631400001</v>
      </c>
      <c r="M3809" s="5">
        <v>1.10500001907</v>
      </c>
      <c r="N3809" s="8">
        <f t="shared" si="775"/>
        <v>1.10500001907</v>
      </c>
      <c r="O3809" s="5">
        <v>0</v>
      </c>
      <c r="P3809" s="5">
        <v>96.736587524399994</v>
      </c>
      <c r="Q3809" s="5">
        <v>44.787811279300001</v>
      </c>
      <c r="R3809" s="5">
        <v>1775.3000488299999</v>
      </c>
      <c r="S3809">
        <f t="shared" si="767"/>
        <v>6.5652469263758284E-2</v>
      </c>
      <c r="T3809">
        <f t="shared" si="768"/>
        <v>105.34478667796171</v>
      </c>
      <c r="U3809">
        <f t="shared" si="769"/>
        <v>316.36624085250787</v>
      </c>
      <c r="V3809" s="9">
        <v>57.026981353799997</v>
      </c>
      <c r="W3809" s="9">
        <v>92.492538452100007</v>
      </c>
      <c r="X3809">
        <f t="shared" si="776"/>
        <v>2.146448946168179E-3</v>
      </c>
      <c r="Y3809">
        <f t="shared" si="777"/>
        <v>57.874153097543811</v>
      </c>
      <c r="Z3809">
        <f t="shared" si="770"/>
        <v>1.3636165520888865</v>
      </c>
      <c r="AA3809">
        <f t="shared" si="771"/>
        <v>0.19342936936367905</v>
      </c>
      <c r="AB3809">
        <f>(1/(AA3809*k))*(LN((50-dTar)/(hTar-dTar)))</f>
        <v>22.592975726871668</v>
      </c>
      <c r="AC3809">
        <f t="shared" si="772"/>
        <v>36.445795370021173</v>
      </c>
      <c r="AD3809" s="19">
        <v>72.170005798299997</v>
      </c>
      <c r="AE3809" s="19">
        <v>31.393186569200001</v>
      </c>
      <c r="AF3809">
        <f t="shared" si="778"/>
        <v>7.142398614257024E-3</v>
      </c>
      <c r="AG3809" s="23">
        <f t="shared" si="773"/>
        <v>42.808909250765446</v>
      </c>
      <c r="AH3809" s="25">
        <f t="shared" si="779"/>
        <v>48.535114530981488</v>
      </c>
      <c r="AI3809" s="25">
        <f t="shared" si="774"/>
        <v>0.51830215163965998</v>
      </c>
    </row>
    <row r="3810" spans="6:35" ht="15">
      <c r="F3810" s="5">
        <v>2006</v>
      </c>
      <c r="G3810" s="5">
        <v>6</v>
      </c>
      <c r="H3810" s="5">
        <v>0</v>
      </c>
      <c r="I3810" s="5">
        <v>159</v>
      </c>
      <c r="J3810" s="5">
        <v>13</v>
      </c>
      <c r="K3810" s="5">
        <v>19.7999992371</v>
      </c>
      <c r="L3810" s="5">
        <v>1.34384715557</v>
      </c>
      <c r="M3810" s="5">
        <v>0.61449998617199997</v>
      </c>
      <c r="N3810" s="8">
        <f t="shared" si="775"/>
        <v>0.61449998617199997</v>
      </c>
      <c r="O3810" s="5">
        <v>0</v>
      </c>
      <c r="P3810" s="5">
        <v>96.736587524399994</v>
      </c>
      <c r="Q3810" s="5">
        <v>48.749774932900003</v>
      </c>
      <c r="R3810" s="5">
        <v>1859.34997559</v>
      </c>
      <c r="S3810">
        <f t="shared" si="767"/>
        <v>3.6509901138907973E-2</v>
      </c>
      <c r="T3810">
        <f t="shared" si="768"/>
        <v>189.43204866971377</v>
      </c>
      <c r="U3810">
        <f t="shared" si="769"/>
        <v>568.89293741542201</v>
      </c>
      <c r="V3810" s="9">
        <v>54.233600616499999</v>
      </c>
      <c r="W3810" s="9">
        <v>166.32102966299999</v>
      </c>
      <c r="X3810">
        <f t="shared" si="776"/>
        <v>1.2667085705512554E-3</v>
      </c>
      <c r="Y3810">
        <f t="shared" si="777"/>
        <v>64.140659743228937</v>
      </c>
      <c r="Z3810">
        <f t="shared" si="770"/>
        <v>0.75831885786551179</v>
      </c>
      <c r="AA3810">
        <f t="shared" si="771"/>
        <v>0.10756773099359532</v>
      </c>
      <c r="AB3810">
        <f>(1/(AA3810*k))*(LN((50-dTar)/(hTar-dTar)))</f>
        <v>40.626914842685473</v>
      </c>
      <c r="AC3810">
        <f t="shared" si="772"/>
        <v>65.537193629199393</v>
      </c>
      <c r="AD3810" s="19">
        <v>82.386627197300001</v>
      </c>
      <c r="AE3810" s="19">
        <v>56.451541900599999</v>
      </c>
      <c r="AF3810">
        <f t="shared" si="778"/>
        <v>4.8929576767787371E-3</v>
      </c>
      <c r="AG3810" s="23">
        <f t="shared" si="773"/>
        <v>43.572628543159006</v>
      </c>
      <c r="AH3810" s="25">
        <f t="shared" si="779"/>
        <v>51.390408995924439</v>
      </c>
      <c r="AI3810" s="25">
        <f t="shared" si="774"/>
        <v>0.28823227105782762</v>
      </c>
    </row>
    <row r="3811" spans="6:35" ht="15">
      <c r="F3811" s="5">
        <v>2006</v>
      </c>
      <c r="G3811" s="5">
        <v>6</v>
      </c>
      <c r="H3811" s="5">
        <v>0</v>
      </c>
      <c r="I3811" s="5">
        <v>159</v>
      </c>
      <c r="J3811" s="5">
        <v>14</v>
      </c>
      <c r="K3811" s="5">
        <v>20.715000152599998</v>
      </c>
      <c r="L3811" s="5">
        <v>1.49873316288</v>
      </c>
      <c r="M3811" s="5">
        <v>0.78949999809299998</v>
      </c>
      <c r="N3811" s="8">
        <f t="shared" si="775"/>
        <v>0.78949999809299998</v>
      </c>
      <c r="O3811" s="5">
        <v>0</v>
      </c>
      <c r="P3811" s="5">
        <v>96.736587524399994</v>
      </c>
      <c r="Q3811" s="5">
        <v>53.075973510700003</v>
      </c>
      <c r="R3811" s="5">
        <v>1851.15002441</v>
      </c>
      <c r="S3811">
        <f t="shared" si="767"/>
        <v>4.690735155114454E-2</v>
      </c>
      <c r="T3811">
        <f t="shared" si="768"/>
        <v>147.44267456522604</v>
      </c>
      <c r="U3811">
        <f t="shared" si="769"/>
        <v>442.79253074038093</v>
      </c>
      <c r="V3811" s="9">
        <v>56.937690734900002</v>
      </c>
      <c r="W3811" s="9">
        <v>129.454421997</v>
      </c>
      <c r="X3811">
        <f t="shared" si="776"/>
        <v>1.5893585617113928E-3</v>
      </c>
      <c r="Y3811">
        <f t="shared" si="777"/>
        <v>69.320486122555394</v>
      </c>
      <c r="Z3811">
        <f t="shared" si="770"/>
        <v>0.97427624135231794</v>
      </c>
      <c r="AA3811">
        <f t="shared" si="771"/>
        <v>0.13820134308439383</v>
      </c>
      <c r="AB3811">
        <f>(1/(AA3811*k))*(LN((50-dTar)/(hTar-dTar)))</f>
        <v>31.621581595115391</v>
      </c>
      <c r="AC3811">
        <f t="shared" si="772"/>
        <v>51.010265580964273</v>
      </c>
      <c r="AD3811" s="19">
        <v>93.964332580600001</v>
      </c>
      <c r="AE3811" s="19">
        <v>43.938533782999997</v>
      </c>
      <c r="AF3811">
        <f t="shared" si="778"/>
        <v>5.2934382576085058E-3</v>
      </c>
      <c r="AG3811" s="23">
        <f t="shared" si="773"/>
        <v>50.602589855022543</v>
      </c>
      <c r="AH3811" s="25">
        <f t="shared" si="779"/>
        <v>57.717145552347233</v>
      </c>
      <c r="AI3811" s="25">
        <f t="shared" si="774"/>
        <v>0.37031632639744527</v>
      </c>
    </row>
    <row r="3812" spans="6:35" ht="15">
      <c r="F3812" s="5">
        <v>2006</v>
      </c>
      <c r="G3812" s="5">
        <v>6</v>
      </c>
      <c r="H3812" s="5">
        <v>0</v>
      </c>
      <c r="I3812" s="5">
        <v>159</v>
      </c>
      <c r="J3812" s="5">
        <v>15</v>
      </c>
      <c r="K3812" s="5">
        <v>21.655000686600001</v>
      </c>
      <c r="L3812" s="5">
        <v>1.6667711734799999</v>
      </c>
      <c r="M3812" s="5">
        <v>0.82599997520400004</v>
      </c>
      <c r="N3812" s="8">
        <f t="shared" si="775"/>
        <v>0.82599997520400004</v>
      </c>
      <c r="O3812" s="5">
        <v>0</v>
      </c>
      <c r="P3812" s="5">
        <v>96.736587524399994</v>
      </c>
      <c r="Q3812" s="5">
        <v>56.824539184599999</v>
      </c>
      <c r="R3812" s="5">
        <v>1734.3000488299999</v>
      </c>
      <c r="S3812">
        <f t="shared" si="767"/>
        <v>4.9075961129472524E-2</v>
      </c>
      <c r="T3812">
        <f t="shared" si="768"/>
        <v>140.92735445824144</v>
      </c>
      <c r="U3812">
        <f t="shared" si="769"/>
        <v>423.22604439399316</v>
      </c>
      <c r="V3812" s="9">
        <v>61.731586456300001</v>
      </c>
      <c r="W3812" s="9">
        <v>123.73399353000001</v>
      </c>
      <c r="X3812">
        <f t="shared" si="776"/>
        <v>1.6428680138618576E-3</v>
      </c>
      <c r="Y3812">
        <f t="shared" si="777"/>
        <v>73.944555591429946</v>
      </c>
      <c r="Z3812">
        <f t="shared" si="770"/>
        <v>1.0193187500224214</v>
      </c>
      <c r="AA3812">
        <f t="shared" si="771"/>
        <v>0.14459063487853469</v>
      </c>
      <c r="AB3812">
        <f>(1/(AA3812*k))*(LN((50-dTar)/(hTar-dTar)))</f>
        <v>30.224260724554494</v>
      </c>
      <c r="AC3812">
        <f t="shared" si="772"/>
        <v>48.75618134122638</v>
      </c>
      <c r="AD3812" s="19">
        <v>109.795227051</v>
      </c>
      <c r="AE3812" s="19">
        <v>41.996940612800003</v>
      </c>
      <c r="AF3812">
        <f t="shared" si="778"/>
        <v>4.9863287579342613E-3</v>
      </c>
      <c r="AG3812" s="23">
        <f t="shared" si="773"/>
        <v>55.967573085721092</v>
      </c>
      <c r="AH3812" s="25">
        <f t="shared" si="779"/>
        <v>62.800512080502422</v>
      </c>
      <c r="AI3812" s="25">
        <f t="shared" si="774"/>
        <v>0.38743670318020007</v>
      </c>
    </row>
    <row r="3813" spans="6:35" ht="15">
      <c r="F3813" s="5">
        <v>2006</v>
      </c>
      <c r="G3813" s="5">
        <v>6</v>
      </c>
      <c r="H3813" s="5">
        <v>0</v>
      </c>
      <c r="I3813" s="5">
        <v>159</v>
      </c>
      <c r="J3813" s="5">
        <v>16</v>
      </c>
      <c r="K3813" s="5">
        <v>22.379999160800001</v>
      </c>
      <c r="L3813" s="5">
        <v>1.7446374893200001</v>
      </c>
      <c r="M3813" s="5">
        <v>0.91949999332400001</v>
      </c>
      <c r="N3813" s="8">
        <f t="shared" si="775"/>
        <v>0.91949999332400001</v>
      </c>
      <c r="O3813" s="5">
        <v>0</v>
      </c>
      <c r="P3813" s="5">
        <v>96.736587524399994</v>
      </c>
      <c r="Q3813" s="5">
        <v>59.7287216187</v>
      </c>
      <c r="R3813" s="5">
        <v>1542.625</v>
      </c>
      <c r="S3813">
        <f t="shared" si="767"/>
        <v>5.4631171047885452E-2</v>
      </c>
      <c r="T3813">
        <f t="shared" si="768"/>
        <v>126.59705506605188</v>
      </c>
      <c r="U3813">
        <f t="shared" si="769"/>
        <v>380.18999968817161</v>
      </c>
      <c r="V3813" s="9">
        <v>67.610595703100003</v>
      </c>
      <c r="W3813" s="9">
        <v>111.152000427</v>
      </c>
      <c r="X3813">
        <f t="shared" si="776"/>
        <v>1.789060481123739E-3</v>
      </c>
      <c r="Y3813">
        <f t="shared" si="777"/>
        <v>77.217754479553022</v>
      </c>
      <c r="Z3813">
        <f t="shared" si="770"/>
        <v>1.1347017094149008</v>
      </c>
      <c r="AA3813">
        <f t="shared" si="771"/>
        <v>0.16095773825258308</v>
      </c>
      <c r="AB3813">
        <f>(1/(AA3813*k))*(LN((50-dTar)/(hTar-dTar)))</f>
        <v>27.150885035672168</v>
      </c>
      <c r="AC3813">
        <f t="shared" si="772"/>
        <v>43.798373976392249</v>
      </c>
      <c r="AD3813" s="19">
        <v>128.734619141</v>
      </c>
      <c r="AE3813" s="19">
        <v>37.726451873800002</v>
      </c>
      <c r="AF3813">
        <f t="shared" si="778"/>
        <v>4.7560289148574986E-3</v>
      </c>
      <c r="AG3813" s="23">
        <f t="shared" si="773"/>
        <v>61.132807197140224</v>
      </c>
      <c r="AH3813" s="25">
        <f t="shared" si="779"/>
        <v>67.246595397139728</v>
      </c>
      <c r="AI3813" s="25">
        <f t="shared" si="774"/>
        <v>0.43129304683051917</v>
      </c>
    </row>
    <row r="3814" spans="6:35" ht="15">
      <c r="F3814" s="5">
        <v>2006</v>
      </c>
      <c r="G3814" s="5">
        <v>6</v>
      </c>
      <c r="H3814" s="5">
        <v>0</v>
      </c>
      <c r="I3814" s="5">
        <v>159</v>
      </c>
      <c r="J3814" s="5">
        <v>17</v>
      </c>
      <c r="K3814" s="5">
        <v>22.8899993896</v>
      </c>
      <c r="L3814" s="5">
        <v>1.81228613853</v>
      </c>
      <c r="M3814" s="5">
        <v>1.4819999933200001</v>
      </c>
      <c r="N3814" s="8">
        <f t="shared" si="775"/>
        <v>1.4819999933200001</v>
      </c>
      <c r="O3814" s="5">
        <v>0</v>
      </c>
      <c r="P3814" s="5">
        <v>96.736587524399994</v>
      </c>
      <c r="Q3814" s="5">
        <v>61.0998153687</v>
      </c>
      <c r="R3814" s="5">
        <v>1350.23254395</v>
      </c>
      <c r="S3814">
        <f t="shared" si="767"/>
        <v>8.8051545096098027E-2</v>
      </c>
      <c r="T3814">
        <f t="shared" si="768"/>
        <v>78.546553180002519</v>
      </c>
      <c r="U3814">
        <f t="shared" si="769"/>
        <v>235.88711454173503</v>
      </c>
      <c r="V3814" s="9">
        <v>70.988014221200004</v>
      </c>
      <c r="W3814" s="9">
        <v>68.963745117200006</v>
      </c>
      <c r="X3814">
        <f t="shared" si="776"/>
        <v>2.6607146559270672E-3</v>
      </c>
      <c r="Y3814">
        <f t="shared" si="777"/>
        <v>77.24278161096187</v>
      </c>
      <c r="Z3814">
        <f t="shared" si="770"/>
        <v>1.8288503947607186</v>
      </c>
      <c r="AA3814">
        <f t="shared" si="771"/>
        <v>0.25942291326485895</v>
      </c>
      <c r="AB3814">
        <f>(1/(AA3814*k))*(LN((50-dTar)/(hTar-dTar)))</f>
        <v>16.845640163002784</v>
      </c>
      <c r="AC3814">
        <f t="shared" si="772"/>
        <v>27.174497139284998</v>
      </c>
      <c r="AD3814" s="19">
        <v>140.57704162600001</v>
      </c>
      <c r="AE3814" s="19">
        <v>23.407201767</v>
      </c>
      <c r="AF3814">
        <f t="shared" si="778"/>
        <v>5.2312543868801489E-3</v>
      </c>
      <c r="AG3814" s="23">
        <f t="shared" si="773"/>
        <v>66.262202108958974</v>
      </c>
      <c r="AH3814" s="25">
        <f t="shared" si="779"/>
        <v>70.435851932599036</v>
      </c>
      <c r="AI3814" s="25">
        <f t="shared" si="774"/>
        <v>0.69513463530452502</v>
      </c>
    </row>
    <row r="3815" spans="6:35" ht="15">
      <c r="F3815" s="5">
        <v>2006</v>
      </c>
      <c r="G3815" s="5">
        <v>6</v>
      </c>
      <c r="H3815" s="5">
        <v>0</v>
      </c>
      <c r="I3815" s="5">
        <v>159</v>
      </c>
      <c r="J3815" s="5">
        <v>18</v>
      </c>
      <c r="K3815" s="5">
        <v>22.75</v>
      </c>
      <c r="L3815" s="5">
        <v>1.8365539312400001</v>
      </c>
      <c r="M3815" s="5">
        <v>1.58299994469</v>
      </c>
      <c r="N3815" s="8">
        <f t="shared" si="775"/>
        <v>1.58299994469</v>
      </c>
      <c r="O3815" s="5">
        <v>0</v>
      </c>
      <c r="P3815" s="5">
        <v>96.736587524399994</v>
      </c>
      <c r="Q3815" s="5">
        <v>58.7621154785</v>
      </c>
      <c r="R3815" s="5">
        <v>1047.14001465</v>
      </c>
      <c r="S3815">
        <f t="shared" si="767"/>
        <v>9.4052356035939255E-2</v>
      </c>
      <c r="T3815">
        <f t="shared" si="768"/>
        <v>73.535057078519742</v>
      </c>
      <c r="U3815">
        <f t="shared" si="769"/>
        <v>220.83683789615338</v>
      </c>
      <c r="V3815" s="9">
        <v>75.857307434099994</v>
      </c>
      <c r="W3815" s="9">
        <v>64.563659668</v>
      </c>
      <c r="X3815">
        <f t="shared" si="776"/>
        <v>2.7681062835579009E-3</v>
      </c>
      <c r="Y3815">
        <f t="shared" si="777"/>
        <v>73.780307633996586</v>
      </c>
      <c r="Z3815">
        <f t="shared" si="770"/>
        <v>1.9534885875855643</v>
      </c>
      <c r="AA3815">
        <f t="shared" si="771"/>
        <v>0.2771028739545463</v>
      </c>
      <c r="AB3815">
        <f>(1/(AA3815*k))*(LN((50-dTar)/(hTar-dTar)))</f>
        <v>15.770839849227038</v>
      </c>
      <c r="AC3815">
        <f t="shared" si="772"/>
        <v>25.44068603033422</v>
      </c>
      <c r="AD3815" s="19">
        <v>150.20298767099999</v>
      </c>
      <c r="AE3815" s="19">
        <v>21.913755416899999</v>
      </c>
      <c r="AF3815">
        <f t="shared" si="778"/>
        <v>5.0618192616867863E-3</v>
      </c>
      <c r="AG3815" s="23">
        <f t="shared" si="773"/>
        <v>64.279163333244327</v>
      </c>
      <c r="AH3815" s="25">
        <f t="shared" si="779"/>
        <v>67.890489058628887</v>
      </c>
      <c r="AI3815" s="25">
        <f t="shared" si="774"/>
        <v>0.74250883549198754</v>
      </c>
    </row>
    <row r="3816" spans="6:35" ht="15">
      <c r="F3816" s="5">
        <v>2006</v>
      </c>
      <c r="G3816" s="5">
        <v>6</v>
      </c>
      <c r="H3816" s="5">
        <v>0</v>
      </c>
      <c r="I3816" s="5">
        <v>159</v>
      </c>
      <c r="J3816" s="5">
        <v>19</v>
      </c>
      <c r="K3816" s="5">
        <v>22.295000076299999</v>
      </c>
      <c r="L3816" s="5">
        <v>1.7691577673000001</v>
      </c>
      <c r="M3816" s="5">
        <v>2.2474999427800002</v>
      </c>
      <c r="N3816" s="8">
        <f t="shared" si="775"/>
        <v>2.2474999427800002</v>
      </c>
      <c r="O3816" s="5">
        <v>0</v>
      </c>
      <c r="P3816" s="5">
        <v>96.736587524399994</v>
      </c>
      <c r="Q3816" s="5">
        <v>52.852874755899997</v>
      </c>
      <c r="R3816" s="5">
        <v>710.53002929700006</v>
      </c>
      <c r="S3816">
        <f t="shared" si="767"/>
        <v>0.13353295779836105</v>
      </c>
      <c r="T3816">
        <f t="shared" si="768"/>
        <v>51.7935458294547</v>
      </c>
      <c r="U3816">
        <f t="shared" si="769"/>
        <v>155.54380915476844</v>
      </c>
      <c r="V3816" s="9">
        <v>79.599075317399993</v>
      </c>
      <c r="W3816" s="9">
        <v>45.474647521999998</v>
      </c>
      <c r="X3816">
        <f t="shared" si="776"/>
        <v>3.5635692214012532E-3</v>
      </c>
      <c r="Y3816">
        <f t="shared" si="777"/>
        <v>64.815946620742238</v>
      </c>
      <c r="Z3816">
        <f t="shared" si="770"/>
        <v>2.7735095655229016</v>
      </c>
      <c r="AA3816">
        <f t="shared" si="771"/>
        <v>0.39342306703553148</v>
      </c>
      <c r="AB3816">
        <f>(1/(AA3816*k))*(LN((50-dTar)/(hTar-dTar)))</f>
        <v>11.108004113299771</v>
      </c>
      <c r="AC3816">
        <f t="shared" si="772"/>
        <v>17.918845652596691</v>
      </c>
      <c r="AD3816" s="19">
        <v>156.98089599599999</v>
      </c>
      <c r="AE3816" s="19">
        <v>15.434693336500001</v>
      </c>
      <c r="AF3816">
        <f t="shared" si="778"/>
        <v>5.2539100456430853E-3</v>
      </c>
      <c r="AG3816" s="23">
        <f t="shared" si="773"/>
        <v>58.7139139359316</v>
      </c>
      <c r="AH3816" s="25">
        <f t="shared" si="779"/>
        <v>61.033258523725017</v>
      </c>
      <c r="AI3816" s="25">
        <f t="shared" si="774"/>
        <v>1.0541936977822741</v>
      </c>
    </row>
    <row r="3817" spans="6:35" ht="15">
      <c r="F3817" s="5">
        <v>2006</v>
      </c>
      <c r="G3817" s="5">
        <v>6</v>
      </c>
      <c r="H3817" s="5">
        <v>0</v>
      </c>
      <c r="I3817" s="5">
        <v>159</v>
      </c>
      <c r="J3817" s="5">
        <v>20</v>
      </c>
      <c r="K3817" s="5">
        <v>21.2649993896</v>
      </c>
      <c r="L3817" s="5">
        <v>1.60875082016</v>
      </c>
      <c r="M3817" s="5">
        <v>0.220500007272</v>
      </c>
      <c r="N3817" s="8">
        <f t="shared" si="775"/>
        <v>0.220500007272</v>
      </c>
      <c r="O3817" s="5">
        <v>0</v>
      </c>
      <c r="P3817" s="5">
        <v>96.736587524399994</v>
      </c>
      <c r="Q3817" s="5">
        <v>50.557853698700001</v>
      </c>
      <c r="R3817" s="5">
        <v>254.71249389600001</v>
      </c>
      <c r="S3817">
        <f t="shared" si="767"/>
        <v>1.3100787059051086E-2</v>
      </c>
      <c r="T3817">
        <f t="shared" si="768"/>
        <v>527.91831042653428</v>
      </c>
      <c r="U3817">
        <f t="shared" si="769"/>
        <v>1585.4180981676413</v>
      </c>
      <c r="V3817" s="9">
        <v>104.56914520300001</v>
      </c>
      <c r="W3817" s="9">
        <v>463.51141357400002</v>
      </c>
      <c r="X3817">
        <f t="shared" si="776"/>
        <v>4.6436063323057196E-4</v>
      </c>
      <c r="Y3817">
        <f t="shared" si="777"/>
        <v>66.976861692109154</v>
      </c>
      <c r="Z3817">
        <f t="shared" si="770"/>
        <v>0.27210629363144978</v>
      </c>
      <c r="AA3817">
        <f t="shared" si="771"/>
        <v>3.8598349878044398E-2</v>
      </c>
      <c r="AB3817">
        <f>(1/(AA3817*k))*(LN((50-dTar)/(hTar-dTar)))</f>
        <v>113.22103304171382</v>
      </c>
      <c r="AC3817">
        <f t="shared" si="772"/>
        <v>182.64219161324587</v>
      </c>
      <c r="AD3817" s="19">
        <v>202.285247803</v>
      </c>
      <c r="AE3817" s="19">
        <v>157.32186889600001</v>
      </c>
      <c r="AF3817">
        <f t="shared" si="778"/>
        <v>1.8441701716734428E-3</v>
      </c>
      <c r="AG3817" s="23">
        <f t="shared" si="773"/>
        <v>44.417495328141385</v>
      </c>
      <c r="AH3817" s="25">
        <f t="shared" si="779"/>
        <v>52.992169864146639</v>
      </c>
      <c r="AI3817" s="25">
        <f t="shared" si="774"/>
        <v>0.1034259060934898</v>
      </c>
    </row>
    <row r="3818" spans="6:35" ht="15">
      <c r="F3818" s="5">
        <v>2006</v>
      </c>
      <c r="G3818" s="5">
        <v>6</v>
      </c>
      <c r="H3818" s="5">
        <v>0</v>
      </c>
      <c r="I3818" s="5">
        <v>159</v>
      </c>
      <c r="J3818" s="5">
        <v>21</v>
      </c>
      <c r="K3818" s="5">
        <v>18.3050003052</v>
      </c>
      <c r="L3818" s="5">
        <v>1.20791745186</v>
      </c>
      <c r="M3818" s="5">
        <v>0.20250000059600001</v>
      </c>
      <c r="N3818" s="8">
        <f t="shared" si="775"/>
        <v>0.20250000059600001</v>
      </c>
      <c r="O3818" s="5">
        <v>0</v>
      </c>
      <c r="P3818" s="5">
        <v>96.736587524399994</v>
      </c>
      <c r="Q3818" s="5">
        <v>42.228466033899998</v>
      </c>
      <c r="R3818" s="5">
        <v>24.8603496552</v>
      </c>
      <c r="S3818">
        <f t="shared" si="767"/>
        <v>1.2031334692852827E-2</v>
      </c>
      <c r="T3818">
        <f t="shared" si="768"/>
        <v>574.84439973069379</v>
      </c>
      <c r="U3818">
        <f t="shared" si="769"/>
        <v>1726.3442031912305</v>
      </c>
      <c r="V3818" s="9">
        <v>466.07101440399998</v>
      </c>
      <c r="W3818" s="9">
        <v>504.71243286100002</v>
      </c>
      <c r="X3818">
        <f t="shared" si="776"/>
        <v>3.7076480226319499E-4</v>
      </c>
      <c r="Y3818">
        <f t="shared" si="777"/>
        <v>53.666523230321125</v>
      </c>
      <c r="Z3818">
        <f t="shared" si="770"/>
        <v>0.24989352746176058</v>
      </c>
      <c r="AA3818">
        <f t="shared" si="771"/>
        <v>3.544746310900071E-2</v>
      </c>
      <c r="AB3818">
        <f>(1/(AA3818*k))*(LN((50-dTar)/(hTar-dTar)))</f>
        <v>123.285128570683</v>
      </c>
      <c r="AC3818">
        <f t="shared" si="772"/>
        <v>198.87705906352588</v>
      </c>
      <c r="AD3818" s="19">
        <v>404.69265747100002</v>
      </c>
      <c r="AE3818" s="19">
        <v>171.306030273</v>
      </c>
      <c r="AF3818">
        <f t="shared" si="778"/>
        <v>1.2905294869790182E-3</v>
      </c>
      <c r="AG3818" s="23">
        <f t="shared" si="773"/>
        <v>39.892649994278585</v>
      </c>
      <c r="AH3818" s="25">
        <f t="shared" si="779"/>
        <v>45.12801335483379</v>
      </c>
      <c r="AI3818" s="25">
        <f t="shared" si="774"/>
        <v>9.498297213087234E-2</v>
      </c>
    </row>
    <row r="3819" spans="6:35" ht="15">
      <c r="F3819" s="5">
        <v>2006</v>
      </c>
      <c r="G3819" s="5">
        <v>6</v>
      </c>
      <c r="H3819" s="5">
        <v>0</v>
      </c>
      <c r="I3819" s="5">
        <v>159</v>
      </c>
      <c r="J3819" s="5">
        <v>22</v>
      </c>
      <c r="K3819" s="5">
        <v>15.8549995422</v>
      </c>
      <c r="L3819" s="5">
        <v>0.88028126954999997</v>
      </c>
      <c r="M3819" s="5">
        <v>9.9999997764800008E-3</v>
      </c>
      <c r="N3819" s="8">
        <f t="shared" si="775"/>
        <v>9.9999997764800008E-3</v>
      </c>
      <c r="O3819" s="5">
        <v>0</v>
      </c>
      <c r="P3819" s="5">
        <v>96.736587524399994</v>
      </c>
      <c r="Q3819" s="5">
        <v>43.062664032000001</v>
      </c>
      <c r="R3819" s="5">
        <v>0.16195000708099999</v>
      </c>
      <c r="S3819">
        <f t="shared" si="767"/>
        <v>5.9413996980334281E-4</v>
      </c>
      <c r="T3819">
        <f t="shared" si="768"/>
        <v>11640.599388997953</v>
      </c>
      <c r="U3819">
        <f t="shared" si="769"/>
        <v>34958.470998904275</v>
      </c>
      <c r="V3819" s="9">
        <v>648.02905273399995</v>
      </c>
      <c r="W3819" s="9">
        <v>10220.4267578</v>
      </c>
      <c r="X3819">
        <f t="shared" si="776"/>
        <v>2.1821231961686885E-5</v>
      </c>
      <c r="Y3819">
        <f t="shared" si="777"/>
        <v>57.725696256976761</v>
      </c>
      <c r="Z3819">
        <f t="shared" si="770"/>
        <v>1.2340420797069205E-2</v>
      </c>
      <c r="AA3819">
        <f t="shared" si="771"/>
        <v>1.7504919611036891E-3</v>
      </c>
      <c r="AB3819">
        <f>(1/(AA3819*k))*(LN((50-dTar)/(hTar-dTar)))</f>
        <v>2496.5239167064265</v>
      </c>
      <c r="AC3819">
        <f t="shared" si="772"/>
        <v>4027.2605479067984</v>
      </c>
      <c r="AD3819" s="19">
        <v>407.98977661100002</v>
      </c>
      <c r="AE3819" s="19">
        <v>3468.9472656299999</v>
      </c>
      <c r="AF3819">
        <f t="shared" si="778"/>
        <v>1.2651505590478303E-4</v>
      </c>
      <c r="AG3819" s="23">
        <f t="shared" si="773"/>
        <v>28.313929093419983</v>
      </c>
      <c r="AH3819" s="25">
        <f t="shared" si="779"/>
        <v>39.493158460388308</v>
      </c>
      <c r="AI3819" s="25">
        <f t="shared" si="774"/>
        <v>4.6905170236176876E-3</v>
      </c>
    </row>
    <row r="3820" spans="6:35" ht="15">
      <c r="F3820" s="5">
        <v>2006</v>
      </c>
      <c r="G3820" s="5">
        <v>6</v>
      </c>
      <c r="H3820" s="5">
        <v>0</v>
      </c>
      <c r="I3820" s="5">
        <v>159</v>
      </c>
      <c r="J3820" s="5">
        <v>23</v>
      </c>
      <c r="K3820" s="5">
        <v>15.0600004196</v>
      </c>
      <c r="L3820" s="5">
        <v>0.82572954893100003</v>
      </c>
      <c r="M3820" s="5">
        <v>0.15850000083400001</v>
      </c>
      <c r="N3820" s="8">
        <f t="shared" si="775"/>
        <v>0.15850000083400001</v>
      </c>
      <c r="O3820" s="5">
        <v>0</v>
      </c>
      <c r="P3820" s="5">
        <v>96.736587524399994</v>
      </c>
      <c r="Q3820" s="5">
        <v>44.890628814700001</v>
      </c>
      <c r="R3820" s="5">
        <v>0.276749998331</v>
      </c>
      <c r="S3820">
        <f t="shared" si="767"/>
        <v>9.4171187814256953E-3</v>
      </c>
      <c r="T3820">
        <f t="shared" si="768"/>
        <v>734.42265410450636</v>
      </c>
      <c r="U3820">
        <f t="shared" si="769"/>
        <v>2205.5817055878242</v>
      </c>
      <c r="V3820" s="9">
        <v>477.83963012700002</v>
      </c>
      <c r="W3820" s="9">
        <v>644.82183837900004</v>
      </c>
      <c r="X3820">
        <f t="shared" si="776"/>
        <v>3.0045881496392417E-4</v>
      </c>
      <c r="Y3820">
        <f t="shared" si="777"/>
        <v>57.601105312375324</v>
      </c>
      <c r="Z3820">
        <f t="shared" si="770"/>
        <v>0.1955956750346925</v>
      </c>
      <c r="AA3820">
        <f t="shared" si="771"/>
        <v>2.7745298349647403E-2</v>
      </c>
      <c r="AB3820">
        <f>(1/(AA3820*k))*(LN((50-dTar)/(hTar-dTar)))</f>
        <v>157.50939102636221</v>
      </c>
      <c r="AC3820">
        <f t="shared" si="772"/>
        <v>254.08583196837307</v>
      </c>
      <c r="AD3820" s="19">
        <v>405.43927001999998</v>
      </c>
      <c r="AE3820" s="19">
        <v>218.86100769000001</v>
      </c>
      <c r="AF3820">
        <f t="shared" si="778"/>
        <v>1.1384515180529855E-3</v>
      </c>
      <c r="AG3820" s="23">
        <f t="shared" si="773"/>
        <v>40.939156080332374</v>
      </c>
      <c r="AH3820" s="25">
        <f t="shared" si="779"/>
        <v>47.272259124769249</v>
      </c>
      <c r="AI3820" s="25">
        <f t="shared" si="774"/>
        <v>7.434469687728211E-2</v>
      </c>
    </row>
    <row r="3821" spans="6:35" ht="15">
      <c r="F3821" s="5">
        <v>2006</v>
      </c>
      <c r="G3821" s="5">
        <v>6</v>
      </c>
      <c r="H3821" s="5">
        <v>0</v>
      </c>
      <c r="I3821" s="5">
        <v>159</v>
      </c>
      <c r="J3821" s="5">
        <v>24</v>
      </c>
      <c r="K3821" s="5">
        <v>14.170000076299999</v>
      </c>
      <c r="L3821" s="5">
        <v>0.73936420679100001</v>
      </c>
      <c r="M3821" s="5">
        <v>9.4999996945299998E-3</v>
      </c>
      <c r="N3821" s="8">
        <f t="shared" si="775"/>
        <v>9.4999996945299998E-3</v>
      </c>
      <c r="O3821" s="5">
        <v>0</v>
      </c>
      <c r="P3821" s="5">
        <v>96.736587524399994</v>
      </c>
      <c r="Q3821" s="5">
        <v>38.706878662100003</v>
      </c>
      <c r="R3821" s="5">
        <v>0.35977500677099999</v>
      </c>
      <c r="S3821">
        <f t="shared" si="767"/>
        <v>5.6443296578018761E-4</v>
      </c>
      <c r="T3821">
        <f t="shared" si="768"/>
        <v>12253.262634850198</v>
      </c>
      <c r="U3821">
        <f t="shared" si="769"/>
        <v>36798.390885887347</v>
      </c>
      <c r="V3821" s="9">
        <v>650.07159423799999</v>
      </c>
      <c r="W3821" s="9">
        <v>10758.34375</v>
      </c>
      <c r="X3821">
        <f t="shared" si="776"/>
        <v>2.0743958751929953E-5</v>
      </c>
      <c r="Y3821">
        <f t="shared" si="777"/>
        <v>51.898500477211407</v>
      </c>
      <c r="Z3821">
        <f t="shared" si="770"/>
        <v>1.1723399642294338E-2</v>
      </c>
      <c r="AA3821">
        <f t="shared" si="771"/>
        <v>1.6629673467468723E-3</v>
      </c>
      <c r="AB3821">
        <f>(1/(AA3821*k))*(LN((50-dTar)/(hTar-dTar)))</f>
        <v>2627.9199380833629</v>
      </c>
      <c r="AC3821">
        <f t="shared" si="772"/>
        <v>4239.2216709315544</v>
      </c>
      <c r="AD3821" s="19">
        <v>407.99844360399999</v>
      </c>
      <c r="AE3821" s="19">
        <v>3651.5234375</v>
      </c>
      <c r="AF3821">
        <f t="shared" si="778"/>
        <v>1.205001689387926E-4</v>
      </c>
      <c r="AG3821" s="23">
        <f t="shared" si="773"/>
        <v>25.387348935737236</v>
      </c>
      <c r="AH3821" s="25">
        <f t="shared" si="779"/>
        <v>35.464072385113099</v>
      </c>
      <c r="AI3821" s="25">
        <f t="shared" si="774"/>
        <v>4.4559911287558917E-3</v>
      </c>
    </row>
    <row r="3822" spans="6:35" ht="15">
      <c r="F3822" s="5">
        <v>2006</v>
      </c>
      <c r="G3822" s="5">
        <v>6</v>
      </c>
      <c r="H3822" s="5">
        <v>0</v>
      </c>
      <c r="I3822" s="5">
        <v>160</v>
      </c>
      <c r="J3822" s="5">
        <v>1</v>
      </c>
      <c r="K3822" s="5">
        <v>13.0050001144</v>
      </c>
      <c r="L3822" s="5">
        <v>0.60962235927599995</v>
      </c>
      <c r="M3822" s="5">
        <v>1.04999998584E-2</v>
      </c>
      <c r="N3822" s="8">
        <f t="shared" si="775"/>
        <v>1.04999998584E-2</v>
      </c>
      <c r="O3822" s="5">
        <v>0</v>
      </c>
      <c r="P3822" s="5">
        <v>96.736587524399994</v>
      </c>
      <c r="Q3822" s="5">
        <v>27.385524749799998</v>
      </c>
      <c r="R3822" s="5">
        <v>9.2249996960199997E-3</v>
      </c>
      <c r="S3822">
        <f t="shared" si="767"/>
        <v>6.2384697382471548E-4</v>
      </c>
      <c r="T3822">
        <f t="shared" si="768"/>
        <v>11086.285034084831</v>
      </c>
      <c r="U3822">
        <f t="shared" si="769"/>
        <v>33293.781608526173</v>
      </c>
      <c r="V3822" s="9">
        <v>646.02111816399997</v>
      </c>
      <c r="W3822" s="9">
        <v>9733.7402343800004</v>
      </c>
      <c r="X3822">
        <f t="shared" si="776"/>
        <v>2.2897157688612132E-5</v>
      </c>
      <c r="Y3822">
        <f t="shared" si="777"/>
        <v>36.702164212516344</v>
      </c>
      <c r="Z3822">
        <f t="shared" si="770"/>
        <v>1.2957441951807046E-2</v>
      </c>
      <c r="AA3822">
        <f t="shared" si="771"/>
        <v>1.8380165754552532E-3</v>
      </c>
      <c r="AB3822">
        <f>(1/(AA3822*k))*(LN((50-dTar)/(hTar-dTar)))</f>
        <v>2377.6418043538411</v>
      </c>
      <c r="AC3822">
        <f t="shared" si="772"/>
        <v>3835.4862020951978</v>
      </c>
      <c r="AD3822" s="19">
        <v>407.98110961899999</v>
      </c>
      <c r="AE3822" s="19">
        <v>3303.7592773400002</v>
      </c>
      <c r="AF3822">
        <f t="shared" si="778"/>
        <v>1.3249900320341619E-4</v>
      </c>
      <c r="AG3822" s="23">
        <f t="shared" si="773"/>
        <v>18.050194146015443</v>
      </c>
      <c r="AH3822" s="25">
        <f t="shared" si="779"/>
        <v>25.139691705264624</v>
      </c>
      <c r="AI3822" s="25">
        <f t="shared" si="774"/>
        <v>4.925042918465408E-3</v>
      </c>
    </row>
    <row r="3823" spans="6:35" ht="15">
      <c r="F3823" s="5">
        <v>2006</v>
      </c>
      <c r="G3823" s="5">
        <v>6</v>
      </c>
      <c r="H3823" s="5">
        <v>0</v>
      </c>
      <c r="I3823" s="5">
        <v>160</v>
      </c>
      <c r="J3823" s="5">
        <v>2</v>
      </c>
      <c r="K3823" s="5">
        <v>10.9099998474</v>
      </c>
      <c r="L3823" s="5">
        <v>0.39510518312499998</v>
      </c>
      <c r="M3823" s="5">
        <v>9.9999997764800008E-3</v>
      </c>
      <c r="N3823" s="8">
        <f t="shared" si="775"/>
        <v>9.9999997764800008E-3</v>
      </c>
      <c r="O3823" s="5">
        <v>0</v>
      </c>
      <c r="P3823" s="5">
        <v>96.736587524399994</v>
      </c>
      <c r="Q3823" s="5">
        <v>31.3470058441</v>
      </c>
      <c r="R3823" s="5">
        <v>0.42640000581699999</v>
      </c>
      <c r="S3823">
        <f t="shared" si="767"/>
        <v>5.9413996980334281E-4</v>
      </c>
      <c r="T3823">
        <f t="shared" si="768"/>
        <v>11640.599388997953</v>
      </c>
      <c r="U3823">
        <f t="shared" si="769"/>
        <v>34958.470998904275</v>
      </c>
      <c r="V3823" s="9">
        <v>648.02905273399995</v>
      </c>
      <c r="W3823" s="9">
        <v>10220.4267578</v>
      </c>
      <c r="X3823">
        <f t="shared" si="776"/>
        <v>2.1821231961686885E-5</v>
      </c>
      <c r="Y3823">
        <f t="shared" si="777"/>
        <v>42.020803371048444</v>
      </c>
      <c r="Z3823">
        <f t="shared" si="770"/>
        <v>1.2340420797069205E-2</v>
      </c>
      <c r="AA3823">
        <f t="shared" si="771"/>
        <v>1.7504919611036891E-3</v>
      </c>
      <c r="AB3823">
        <f>(1/(AA3823*k))*(LN((50-dTar)/(hTar-dTar)))</f>
        <v>2496.5239167064265</v>
      </c>
      <c r="AC3823">
        <f t="shared" si="772"/>
        <v>4027.2605479067984</v>
      </c>
      <c r="AD3823" s="19">
        <v>407.98977661100002</v>
      </c>
      <c r="AE3823" s="19">
        <v>3468.9472656299999</v>
      </c>
      <c r="AF3823">
        <f t="shared" si="778"/>
        <v>1.2651505590478303E-4</v>
      </c>
      <c r="AG3823" s="23">
        <f t="shared" si="773"/>
        <v>20.61082194314135</v>
      </c>
      <c r="AH3823" s="25">
        <f t="shared" si="779"/>
        <v>28.74862242939275</v>
      </c>
      <c r="AI3823" s="25">
        <f t="shared" si="774"/>
        <v>4.6905170236176876E-3</v>
      </c>
    </row>
    <row r="3824" spans="6:35" ht="15">
      <c r="F3824" s="5">
        <v>2006</v>
      </c>
      <c r="G3824" s="5">
        <v>6</v>
      </c>
      <c r="H3824" s="5">
        <v>0</v>
      </c>
      <c r="I3824" s="5">
        <v>160</v>
      </c>
      <c r="J3824" s="5">
        <v>3</v>
      </c>
      <c r="K3824" s="5">
        <v>10.545000076299999</v>
      </c>
      <c r="L3824" s="5">
        <v>0.389689028263</v>
      </c>
      <c r="M3824" s="5">
        <v>1.04999998584E-2</v>
      </c>
      <c r="N3824" s="8">
        <f t="shared" si="775"/>
        <v>1.04999998584E-2</v>
      </c>
      <c r="O3824" s="5">
        <v>0</v>
      </c>
      <c r="P3824" s="5">
        <v>96.736587524399994</v>
      </c>
      <c r="Q3824" s="5">
        <v>32.145313262899997</v>
      </c>
      <c r="R3824" s="5">
        <v>0.521724998951</v>
      </c>
      <c r="S3824">
        <f t="shared" si="767"/>
        <v>6.2384697382471548E-4</v>
      </c>
      <c r="T3824">
        <f t="shared" si="768"/>
        <v>11086.285034084831</v>
      </c>
      <c r="U3824">
        <f t="shared" si="769"/>
        <v>33293.781608526173</v>
      </c>
      <c r="V3824" s="9">
        <v>646.02111816399997</v>
      </c>
      <c r="W3824" s="9">
        <v>9733.7402343800004</v>
      </c>
      <c r="X3824">
        <f t="shared" si="776"/>
        <v>2.2897157688612132E-5</v>
      </c>
      <c r="Y3824">
        <f t="shared" si="777"/>
        <v>43.081247367602529</v>
      </c>
      <c r="Z3824">
        <f t="shared" si="770"/>
        <v>1.2957441951807046E-2</v>
      </c>
      <c r="AA3824">
        <f t="shared" si="771"/>
        <v>1.8380165754552532E-3</v>
      </c>
      <c r="AB3824">
        <f>(1/(AA3824*k))*(LN((50-dTar)/(hTar-dTar)))</f>
        <v>2377.6418043538411</v>
      </c>
      <c r="AC3824">
        <f t="shared" si="772"/>
        <v>3835.4862020951978</v>
      </c>
      <c r="AD3824" s="19">
        <v>407.98110961899999</v>
      </c>
      <c r="AE3824" s="19">
        <v>3303.7592773400002</v>
      </c>
      <c r="AF3824">
        <f t="shared" si="778"/>
        <v>1.3249900320341619E-4</v>
      </c>
      <c r="AG3824" s="23">
        <f t="shared" si="773"/>
        <v>21.187439371015433</v>
      </c>
      <c r="AH3824" s="25">
        <f t="shared" si="779"/>
        <v>29.509139320193661</v>
      </c>
      <c r="AI3824" s="25">
        <f t="shared" si="774"/>
        <v>4.925042918465408E-3</v>
      </c>
    </row>
    <row r="3825" spans="6:35" ht="15">
      <c r="F3825" s="5">
        <v>2006</v>
      </c>
      <c r="G3825" s="5">
        <v>6</v>
      </c>
      <c r="H3825" s="5">
        <v>0</v>
      </c>
      <c r="I3825" s="5">
        <v>160</v>
      </c>
      <c r="J3825" s="5">
        <v>4</v>
      </c>
      <c r="K3825" s="5">
        <v>10.9149999619</v>
      </c>
      <c r="L3825" s="5">
        <v>0.43615692853900001</v>
      </c>
      <c r="M3825" s="5">
        <v>1.0999999940400001E-2</v>
      </c>
      <c r="N3825" s="8">
        <f t="shared" si="775"/>
        <v>1.0999999940400001E-2</v>
      </c>
      <c r="O3825" s="5">
        <v>0</v>
      </c>
      <c r="P3825" s="5">
        <v>96.736587524399994</v>
      </c>
      <c r="Q3825" s="5">
        <v>22.628644943200001</v>
      </c>
      <c r="R3825" s="5">
        <v>0.226524993777</v>
      </c>
      <c r="S3825">
        <f t="shared" si="767"/>
        <v>6.5355397785084139E-4</v>
      </c>
      <c r="T3825">
        <f t="shared" si="768"/>
        <v>10582.362901707414</v>
      </c>
      <c r="U3825">
        <f t="shared" si="769"/>
        <v>31780.427642658069</v>
      </c>
      <c r="V3825" s="9">
        <v>644.04681396499996</v>
      </c>
      <c r="W3825" s="9">
        <v>9291.296875</v>
      </c>
      <c r="X3825">
        <f t="shared" si="776"/>
        <v>2.3971749007118079E-5</v>
      </c>
      <c r="Y3825">
        <f t="shared" si="777"/>
        <v>30.320206671877635</v>
      </c>
      <c r="Z3825">
        <f t="shared" si="770"/>
        <v>1.3574463106643616E-2</v>
      </c>
      <c r="AA3825">
        <f t="shared" si="771"/>
        <v>1.9255411898208221E-3</v>
      </c>
      <c r="AB3825">
        <f>(1/(AA3825*k))*(LN((50-dTar)/(hTar-dTar)))</f>
        <v>2269.567158573404</v>
      </c>
      <c r="AC3825">
        <f t="shared" si="772"/>
        <v>3661.1458906453649</v>
      </c>
      <c r="AD3825" s="19">
        <v>407.97244262700002</v>
      </c>
      <c r="AE3825" s="19">
        <v>3153.5883789099998</v>
      </c>
      <c r="AF3825">
        <f t="shared" si="778"/>
        <v>1.3845225063802244E-4</v>
      </c>
      <c r="AG3825" s="23">
        <f t="shared" si="773"/>
        <v>14.951079212634324</v>
      </c>
      <c r="AH3825" s="25">
        <f t="shared" si="779"/>
        <v>20.79278875975541</v>
      </c>
      <c r="AI3825" s="25">
        <f t="shared" si="774"/>
        <v>5.1595688133506557E-3</v>
      </c>
    </row>
    <row r="3826" spans="6:35" ht="15">
      <c r="F3826" s="5">
        <v>2006</v>
      </c>
      <c r="G3826" s="5">
        <v>6</v>
      </c>
      <c r="H3826" s="5">
        <v>0</v>
      </c>
      <c r="I3826" s="5">
        <v>160</v>
      </c>
      <c r="J3826" s="5">
        <v>5</v>
      </c>
      <c r="K3826" s="5">
        <v>9.6400003433200006</v>
      </c>
      <c r="L3826" s="5">
        <v>0.32182750105899999</v>
      </c>
      <c r="M3826" s="5">
        <v>1.15000000224E-2</v>
      </c>
      <c r="N3826" s="8">
        <f t="shared" si="775"/>
        <v>1.15000000224E-2</v>
      </c>
      <c r="O3826" s="5">
        <v>0</v>
      </c>
      <c r="P3826" s="5">
        <v>96.736587524399994</v>
      </c>
      <c r="Q3826" s="5">
        <v>24.657400131199999</v>
      </c>
      <c r="R3826" s="5">
        <v>0.48379999399200002</v>
      </c>
      <c r="S3826">
        <f t="shared" si="767"/>
        <v>6.8326098187696709E-4</v>
      </c>
      <c r="T3826">
        <f t="shared" si="768"/>
        <v>10122.260092289924</v>
      </c>
      <c r="U3826">
        <f t="shared" si="769"/>
        <v>30398.669695147404</v>
      </c>
      <c r="V3826" s="9">
        <v>656.75683593799999</v>
      </c>
      <c r="W3826" s="9">
        <v>8887.328125</v>
      </c>
      <c r="X3826">
        <f t="shared" si="776"/>
        <v>2.5035829616915188E-5</v>
      </c>
      <c r="Y3826">
        <f t="shared" si="777"/>
        <v>33.027100935246729</v>
      </c>
      <c r="Z3826">
        <f t="shared" si="770"/>
        <v>1.419148426148018E-2</v>
      </c>
      <c r="AA3826">
        <f t="shared" si="771"/>
        <v>2.0130658041863903E-3</v>
      </c>
      <c r="AB3826">
        <f>(1/(AA3826*k))*(LN((50-dTar)/(hTar-dTar)))</f>
        <v>2170.8903096011572</v>
      </c>
      <c r="AC3826">
        <f t="shared" si="772"/>
        <v>3501.9656087348435</v>
      </c>
      <c r="AD3826" s="19">
        <v>415.42434692400002</v>
      </c>
      <c r="AE3826" s="19">
        <v>3016.4758300799999</v>
      </c>
      <c r="AF3826">
        <f t="shared" si="778"/>
        <v>1.4421969373228129E-4</v>
      </c>
      <c r="AG3826" s="23">
        <f t="shared" si="773"/>
        <v>16.346684093413639</v>
      </c>
      <c r="AH3826" s="25">
        <f t="shared" si="779"/>
        <v>22.686806561217889</v>
      </c>
      <c r="AI3826" s="25">
        <f t="shared" si="774"/>
        <v>5.3940947082359008E-3</v>
      </c>
    </row>
    <row r="3827" spans="6:35" ht="15">
      <c r="F3827" s="5">
        <v>2006</v>
      </c>
      <c r="G3827" s="5">
        <v>6</v>
      </c>
      <c r="H3827" s="5">
        <v>0</v>
      </c>
      <c r="I3827" s="5">
        <v>160</v>
      </c>
      <c r="J3827" s="5">
        <v>6</v>
      </c>
      <c r="K3827" s="5">
        <v>8.6649999618500004</v>
      </c>
      <c r="L3827" s="5">
        <v>0.23568280041199999</v>
      </c>
      <c r="M3827" s="5">
        <v>1.30000002682E-2</v>
      </c>
      <c r="N3827" s="8">
        <f t="shared" si="775"/>
        <v>1.30000002682E-2</v>
      </c>
      <c r="O3827" s="5">
        <v>0</v>
      </c>
      <c r="P3827" s="5">
        <v>96.736587524399994</v>
      </c>
      <c r="Q3827" s="5">
        <v>27.9840145111</v>
      </c>
      <c r="R3827" s="5">
        <v>0.65600001811999997</v>
      </c>
      <c r="S3827">
        <f t="shared" si="767"/>
        <v>7.7238199394346176E-4</v>
      </c>
      <c r="T3827">
        <f t="shared" si="768"/>
        <v>8954.306837425207</v>
      </c>
      <c r="U3827">
        <f t="shared" si="769"/>
        <v>26891.130381763403</v>
      </c>
      <c r="V3827" s="9">
        <v>650.82397460899995</v>
      </c>
      <c r="W3827" s="9">
        <v>7861.8671875</v>
      </c>
      <c r="X3827">
        <f t="shared" si="776"/>
        <v>2.824553837389561E-5</v>
      </c>
      <c r="Y3827">
        <f t="shared" si="777"/>
        <v>37.457816025283151</v>
      </c>
      <c r="Z3827">
        <f t="shared" si="770"/>
        <v>1.6042547725743074E-2</v>
      </c>
      <c r="AA3827">
        <f t="shared" si="771"/>
        <v>2.2756396472480866E-3</v>
      </c>
      <c r="AB3827">
        <f>(1/(AA3827*k))*(LN((50-dTar)/(hTar-dTar)))</f>
        <v>1920.4029303068605</v>
      </c>
      <c r="AC3827">
        <f t="shared" si="772"/>
        <v>3097.8925960030724</v>
      </c>
      <c r="AD3827" s="19">
        <v>415.25140380900001</v>
      </c>
      <c r="AE3827" s="19">
        <v>2668.4208984400002</v>
      </c>
      <c r="AF3827">
        <f t="shared" si="778"/>
        <v>1.6177133403270818E-4</v>
      </c>
      <c r="AG3827" s="23">
        <f t="shared" si="773"/>
        <v>18.685823360451309</v>
      </c>
      <c r="AH3827" s="25">
        <f t="shared" si="779"/>
        <v>25.820940761191135</v>
      </c>
      <c r="AI3827" s="25">
        <f t="shared" si="774"/>
        <v>6.09767239279783E-3</v>
      </c>
    </row>
    <row r="3828" spans="6:35" ht="15">
      <c r="F3828" s="5">
        <v>2006</v>
      </c>
      <c r="G3828" s="5">
        <v>6</v>
      </c>
      <c r="H3828" s="5">
        <v>0</v>
      </c>
      <c r="I3828" s="5">
        <v>160</v>
      </c>
      <c r="J3828" s="5">
        <v>7</v>
      </c>
      <c r="K3828" s="5">
        <v>9.8249998092700004</v>
      </c>
      <c r="L3828" s="5">
        <v>0.30279240012199998</v>
      </c>
      <c r="M3828" s="5">
        <v>1.30000002682E-2</v>
      </c>
      <c r="N3828" s="8">
        <f t="shared" si="775"/>
        <v>1.30000002682E-2</v>
      </c>
      <c r="O3828" s="5">
        <v>0</v>
      </c>
      <c r="P3828" s="5">
        <v>96.736587524399994</v>
      </c>
      <c r="Q3828" s="5">
        <v>26.874334335299999</v>
      </c>
      <c r="R3828" s="5">
        <v>28.405824661299999</v>
      </c>
      <c r="S3828">
        <f t="shared" si="767"/>
        <v>7.7238199394346176E-4</v>
      </c>
      <c r="T3828">
        <f t="shared" si="768"/>
        <v>8954.306837425207</v>
      </c>
      <c r="U3828">
        <f t="shared" si="769"/>
        <v>26891.130381763403</v>
      </c>
      <c r="V3828" s="9">
        <v>644.83880615199996</v>
      </c>
      <c r="W3828" s="9">
        <v>7861.8671875</v>
      </c>
      <c r="X3828">
        <f t="shared" si="776"/>
        <v>2.8250314211139823E-5</v>
      </c>
      <c r="Y3828">
        <f t="shared" si="777"/>
        <v>35.974520274703806</v>
      </c>
      <c r="Z3828">
        <f t="shared" si="770"/>
        <v>1.6042547725743074E-2</v>
      </c>
      <c r="AA3828">
        <f t="shared" si="771"/>
        <v>2.2756396472480866E-3</v>
      </c>
      <c r="AB3828">
        <f>(1/(AA3828*k))*(LN((50-dTar)/(hTar-dTar)))</f>
        <v>1920.4029303068605</v>
      </c>
      <c r="AC3828">
        <f t="shared" si="772"/>
        <v>3097.8925960030724</v>
      </c>
      <c r="AD3828" s="19">
        <v>362.67352294900002</v>
      </c>
      <c r="AE3828" s="19">
        <v>2668.4208984400002</v>
      </c>
      <c r="AF3828">
        <f t="shared" si="778"/>
        <v>1.6315909907498987E-4</v>
      </c>
      <c r="AG3828" s="23">
        <f t="shared" si="773"/>
        <v>17.79122184585707</v>
      </c>
      <c r="AH3828" s="25">
        <f t="shared" si="779"/>
        <v>24.702580236997356</v>
      </c>
      <c r="AI3828" s="25">
        <f t="shared" si="774"/>
        <v>6.09767239279783E-3</v>
      </c>
    </row>
    <row r="3829" spans="6:35" ht="15">
      <c r="F3829" s="5">
        <v>2006</v>
      </c>
      <c r="G3829" s="5">
        <v>6</v>
      </c>
      <c r="H3829" s="5">
        <v>0</v>
      </c>
      <c r="I3829" s="5">
        <v>160</v>
      </c>
      <c r="J3829" s="5">
        <v>8</v>
      </c>
      <c r="K3829" s="5">
        <v>11.4600000381</v>
      </c>
      <c r="L3829" s="5">
        <v>0.385028660297</v>
      </c>
      <c r="M3829" s="5">
        <v>1.25000001863E-2</v>
      </c>
      <c r="N3829" s="8">
        <f t="shared" si="775"/>
        <v>1.25000001863E-2</v>
      </c>
      <c r="O3829" s="5">
        <v>0</v>
      </c>
      <c r="P3829" s="5">
        <v>96.736587524399994</v>
      </c>
      <c r="Q3829" s="5">
        <v>27.1386604309</v>
      </c>
      <c r="R3829" s="5">
        <v>99.486503601099997</v>
      </c>
      <c r="S3829">
        <f t="shared" si="767"/>
        <v>7.4267498992327749E-4</v>
      </c>
      <c r="T3829">
        <f t="shared" si="768"/>
        <v>9312.4791642526307</v>
      </c>
      <c r="U3829">
        <f t="shared" si="769"/>
        <v>27966.775757193202</v>
      </c>
      <c r="V3829" s="9">
        <v>633.37554931600005</v>
      </c>
      <c r="W3829" s="9">
        <v>8176.3413085900002</v>
      </c>
      <c r="X3829">
        <f t="shared" si="776"/>
        <v>2.7191282498468419E-5</v>
      </c>
      <c r="Y3829">
        <f t="shared" si="777"/>
        <v>36.340819112507162</v>
      </c>
      <c r="Z3829">
        <f t="shared" si="770"/>
        <v>1.5425526571029913E-2</v>
      </c>
      <c r="AA3829">
        <f t="shared" si="771"/>
        <v>2.188115032900023E-3</v>
      </c>
      <c r="AB3829">
        <f>(1/(AA3829*k))*(LN((50-dTar)/(hTar-dTar)))</f>
        <v>1997.2190589567469</v>
      </c>
      <c r="AC3829">
        <f t="shared" si="772"/>
        <v>3221.8083182937467</v>
      </c>
      <c r="AD3829" s="19">
        <v>260.33563232400002</v>
      </c>
      <c r="AE3829" s="19">
        <v>2775.1579589799999</v>
      </c>
      <c r="AF3829">
        <f t="shared" si="778"/>
        <v>1.5981328924950106E-4</v>
      </c>
      <c r="AG3829" s="23">
        <f t="shared" si="773"/>
        <v>17.629375266287077</v>
      </c>
      <c r="AH3829" s="25">
        <f t="shared" si="779"/>
        <v>24.741478438490557</v>
      </c>
      <c r="AI3829" s="25">
        <f t="shared" si="774"/>
        <v>5.8631464979594901E-3</v>
      </c>
    </row>
    <row r="3830" spans="6:35" ht="15">
      <c r="F3830" s="5">
        <v>2006</v>
      </c>
      <c r="G3830" s="5">
        <v>6</v>
      </c>
      <c r="H3830" s="5">
        <v>0</v>
      </c>
      <c r="I3830" s="5">
        <v>160</v>
      </c>
      <c r="J3830" s="5">
        <v>9</v>
      </c>
      <c r="K3830" s="5">
        <v>13.75</v>
      </c>
      <c r="L3830" s="5">
        <v>0.56668061018000004</v>
      </c>
      <c r="M3830" s="5">
        <v>1.40000004321E-2</v>
      </c>
      <c r="N3830" s="8">
        <f t="shared" si="775"/>
        <v>1.40000004321E-2</v>
      </c>
      <c r="O3830" s="5">
        <v>0</v>
      </c>
      <c r="P3830" s="5">
        <v>96.736587524399994</v>
      </c>
      <c r="Q3830" s="5">
        <v>31.556524276699999</v>
      </c>
      <c r="R3830" s="5">
        <v>638.0625</v>
      </c>
      <c r="S3830">
        <f t="shared" si="767"/>
        <v>8.3179600198977216E-4</v>
      </c>
      <c r="T3830">
        <f t="shared" si="768"/>
        <v>8314.7134068060786</v>
      </c>
      <c r="U3830">
        <f t="shared" si="769"/>
        <v>24970.335098960255</v>
      </c>
      <c r="V3830" s="9">
        <v>176.51039123499999</v>
      </c>
      <c r="W3830" s="9">
        <v>7300.3041992199996</v>
      </c>
      <c r="X3830">
        <f t="shared" si="776"/>
        <v>3.0819348065146533E-5</v>
      </c>
      <c r="Y3830">
        <f t="shared" si="777"/>
        <v>42.429171049821832</v>
      </c>
      <c r="Z3830">
        <f t="shared" si="770"/>
        <v>1.7276590035292805E-2</v>
      </c>
      <c r="AA3830">
        <f t="shared" si="771"/>
        <v>2.4506888759617193E-3</v>
      </c>
      <c r="AB3830">
        <f>(1/(AA3830*k))*(LN((50-dTar)/(hTar-dTar)))</f>
        <v>1783.2312741790727</v>
      </c>
      <c r="AC3830">
        <f t="shared" si="772"/>
        <v>2876.6145239935422</v>
      </c>
      <c r="AD3830" s="19">
        <v>94.402626037600001</v>
      </c>
      <c r="AE3830" s="19">
        <v>2477.8193359400002</v>
      </c>
      <c r="AF3830">
        <f t="shared" si="778"/>
        <v>1.8352541915593392E-4</v>
      </c>
      <c r="AG3830" s="23">
        <f t="shared" si="773"/>
        <v>20.029458744788236</v>
      </c>
      <c r="AH3830" s="25">
        <f t="shared" si="779"/>
        <v>28.543449768161718</v>
      </c>
      <c r="AI3830" s="25">
        <f t="shared" si="774"/>
        <v>6.5667241825214193E-3</v>
      </c>
    </row>
    <row r="3831" spans="6:35" ht="15">
      <c r="F3831" s="5">
        <v>2006</v>
      </c>
      <c r="G3831" s="5">
        <v>6</v>
      </c>
      <c r="H3831" s="5">
        <v>0</v>
      </c>
      <c r="I3831" s="5">
        <v>160</v>
      </c>
      <c r="J3831" s="5">
        <v>10</v>
      </c>
      <c r="K3831" s="5">
        <v>17.350000381499999</v>
      </c>
      <c r="L3831" s="5">
        <v>1.01826667786</v>
      </c>
      <c r="M3831" s="5">
        <v>0.62199997901899995</v>
      </c>
      <c r="N3831" s="8">
        <f t="shared" si="775"/>
        <v>0.62199997901899995</v>
      </c>
      <c r="O3831" s="5">
        <v>0</v>
      </c>
      <c r="P3831" s="5">
        <v>96.736587524399994</v>
      </c>
      <c r="Q3831" s="5">
        <v>42.176570892299999</v>
      </c>
      <c r="R3831" s="5">
        <v>1288.83496094</v>
      </c>
      <c r="S3831">
        <f t="shared" si="767"/>
        <v>3.6955505701232308E-2</v>
      </c>
      <c r="T3831">
        <f t="shared" si="768"/>
        <v>187.14790227431334</v>
      </c>
      <c r="U3831">
        <f t="shared" si="769"/>
        <v>562.03330219798409</v>
      </c>
      <c r="V3831" s="9">
        <v>65.827095031699997</v>
      </c>
      <c r="W3831" s="9">
        <v>164.315551758</v>
      </c>
      <c r="X3831">
        <f t="shared" si="776"/>
        <v>1.2623458226393932E-3</v>
      </c>
      <c r="Y3831">
        <f t="shared" si="777"/>
        <v>55.222671499528879</v>
      </c>
      <c r="Z3831">
        <f t="shared" si="770"/>
        <v>0.76757416484308516</v>
      </c>
      <c r="AA3831">
        <f t="shared" si="771"/>
        <v>0.10888059874164137</v>
      </c>
      <c r="AB3831">
        <f>(1/(AA3831*k))*(LN((50-dTar)/(hTar-dTar)))</f>
        <v>40.137040918258045</v>
      </c>
      <c r="AC3831">
        <f t="shared" si="772"/>
        <v>64.746954883200303</v>
      </c>
      <c r="AD3831" s="19">
        <v>69.400108337399999</v>
      </c>
      <c r="AE3831" s="19">
        <v>55.77085495</v>
      </c>
      <c r="AF3831">
        <f t="shared" si="778"/>
        <v>5.2654326123231596E-3</v>
      </c>
      <c r="AG3831" s="23">
        <f t="shared" si="773"/>
        <v>36.396118141367211</v>
      </c>
      <c r="AH3831" s="25">
        <f t="shared" si="779"/>
        <v>43.551973721549409</v>
      </c>
      <c r="AI3831" s="25">
        <f t="shared" si="774"/>
        <v>0.29175015554904576</v>
      </c>
    </row>
    <row r="3832" spans="6:35" ht="15">
      <c r="F3832" s="5">
        <v>2006</v>
      </c>
      <c r="G3832" s="5">
        <v>6</v>
      </c>
      <c r="H3832" s="5">
        <v>0</v>
      </c>
      <c r="I3832" s="5">
        <v>160</v>
      </c>
      <c r="J3832" s="5">
        <v>11</v>
      </c>
      <c r="K3832" s="5">
        <v>20.004999160800001</v>
      </c>
      <c r="L3832" s="5">
        <v>1.4897805452299999</v>
      </c>
      <c r="M3832" s="5">
        <v>2.5309998989100002</v>
      </c>
      <c r="N3832" s="8">
        <f t="shared" si="775"/>
        <v>2.5309998989100002</v>
      </c>
      <c r="O3832" s="5">
        <v>0</v>
      </c>
      <c r="P3832" s="5">
        <v>96.736587524399994</v>
      </c>
      <c r="Q3832" s="5">
        <v>47.249183654799999</v>
      </c>
      <c r="R3832" s="5">
        <v>1556.97497559</v>
      </c>
      <c r="S3832">
        <f t="shared" si="767"/>
        <v>0.15037682371228786</v>
      </c>
      <c r="T3832">
        <f t="shared" si="768"/>
        <v>45.992096379855305</v>
      </c>
      <c r="U3832">
        <f t="shared" si="769"/>
        <v>138.1211837762923</v>
      </c>
      <c r="V3832" s="9">
        <v>56.389396667500002</v>
      </c>
      <c r="W3832" s="9">
        <v>40.380985260000003</v>
      </c>
      <c r="X3832">
        <f t="shared" si="776"/>
        <v>4.2572835555153149E-3</v>
      </c>
      <c r="Y3832">
        <f t="shared" si="777"/>
        <v>58.753128140713258</v>
      </c>
      <c r="Z3832">
        <f t="shared" si="770"/>
        <v>3.1233604488022539</v>
      </c>
      <c r="AA3832">
        <f t="shared" si="771"/>
        <v>0.44304950756266293</v>
      </c>
      <c r="AB3832">
        <f>(1/(AA3832*k))*(LN((50-dTar)/(hTar-dTar)))</f>
        <v>9.8637849095895955</v>
      </c>
      <c r="AC3832">
        <f t="shared" si="772"/>
        <v>15.911736936946745</v>
      </c>
      <c r="AD3832" s="19">
        <v>84.734123229999994</v>
      </c>
      <c r="AE3832" s="19">
        <v>13.7058372498</v>
      </c>
      <c r="AF3832">
        <f t="shared" si="778"/>
        <v>8.7449510815355031E-3</v>
      </c>
      <c r="AG3832" s="23">
        <f t="shared" si="773"/>
        <v>50.57778540145592</v>
      </c>
      <c r="AH3832" s="25">
        <f t="shared" si="779"/>
        <v>53.68518221741401</v>
      </c>
      <c r="AI3832" s="25">
        <f t="shared" si="774"/>
        <v>1.1871698377968198</v>
      </c>
    </row>
    <row r="3833" spans="6:35" ht="15">
      <c r="F3833" s="5">
        <v>2006</v>
      </c>
      <c r="G3833" s="5">
        <v>6</v>
      </c>
      <c r="H3833" s="5">
        <v>0</v>
      </c>
      <c r="I3833" s="5">
        <v>160</v>
      </c>
      <c r="J3833" s="5">
        <v>12</v>
      </c>
      <c r="K3833" s="5">
        <v>21.120000839199999</v>
      </c>
      <c r="L3833" s="5">
        <v>1.7197728157000001</v>
      </c>
      <c r="M3833" s="5">
        <v>3.1505000591300001</v>
      </c>
      <c r="N3833" s="8">
        <f t="shared" si="775"/>
        <v>3.1505000591300001</v>
      </c>
      <c r="O3833" s="5">
        <v>0</v>
      </c>
      <c r="P3833" s="5">
        <v>96.736587524399994</v>
      </c>
      <c r="Q3833" s="5">
        <v>48.1702003479</v>
      </c>
      <c r="R3833" s="5">
        <v>1779.40002441</v>
      </c>
      <c r="S3833">
        <f t="shared" si="767"/>
        <v>0.18718380518362518</v>
      </c>
      <c r="T3833">
        <f t="shared" si="768"/>
        <v>36.948417426856956</v>
      </c>
      <c r="U3833">
        <f t="shared" si="769"/>
        <v>110.96165548768852</v>
      </c>
      <c r="V3833" s="9">
        <v>61.397491455100003</v>
      </c>
      <c r="W3833" s="9">
        <v>32.440647125200002</v>
      </c>
      <c r="X3833">
        <f t="shared" si="776"/>
        <v>4.882817409806694E-3</v>
      </c>
      <c r="Y3833">
        <f t="shared" si="777"/>
        <v>58.7737039092369</v>
      </c>
      <c r="Z3833">
        <f t="shared" si="770"/>
        <v>3.8878497319867771</v>
      </c>
      <c r="AA3833">
        <f t="shared" si="771"/>
        <v>0.55149251502333674</v>
      </c>
      <c r="AB3833">
        <f>(1/(AA3833*k))*(LN((50-dTar)/(hTar-dTar)))</f>
        <v>7.9242146137065346</v>
      </c>
      <c r="AC3833">
        <f t="shared" si="772"/>
        <v>12.782924558971716</v>
      </c>
      <c r="AD3833" s="19">
        <v>97.892410278300005</v>
      </c>
      <c r="AE3833" s="19">
        <v>11.0107831955</v>
      </c>
      <c r="AF3833">
        <f t="shared" si="778"/>
        <v>8.2178642573731073E-3</v>
      </c>
      <c r="AG3833" s="23">
        <f t="shared" si="773"/>
        <v>52.599623946222707</v>
      </c>
      <c r="AH3833" s="25">
        <f t="shared" si="779"/>
        <v>54.946353255370141</v>
      </c>
      <c r="AI3833" s="25">
        <f t="shared" si="774"/>
        <v>1.47774744905639</v>
      </c>
    </row>
    <row r="3834" spans="6:35" ht="15">
      <c r="F3834" s="5">
        <v>2006</v>
      </c>
      <c r="G3834" s="5">
        <v>6</v>
      </c>
      <c r="H3834" s="5">
        <v>0</v>
      </c>
      <c r="I3834" s="5">
        <v>160</v>
      </c>
      <c r="J3834" s="5">
        <v>13</v>
      </c>
      <c r="K3834" s="5">
        <v>21.594999313399999</v>
      </c>
      <c r="L3834" s="5">
        <v>1.8213583230999999</v>
      </c>
      <c r="M3834" s="5">
        <v>3.3315000534100001</v>
      </c>
      <c r="N3834" s="8">
        <f t="shared" si="775"/>
        <v>3.3315000534100001</v>
      </c>
      <c r="O3834" s="5">
        <v>0</v>
      </c>
      <c r="P3834" s="5">
        <v>96.736587524399994</v>
      </c>
      <c r="Q3834" s="5">
        <v>49.315284728999998</v>
      </c>
      <c r="R3834" s="5">
        <v>1846.02502441</v>
      </c>
      <c r="S3834">
        <f t="shared" si="767"/>
        <v>0.19793773853758956</v>
      </c>
      <c r="T3834">
        <f t="shared" si="768"/>
        <v>34.941014384473412</v>
      </c>
      <c r="U3834">
        <f t="shared" si="769"/>
        <v>104.9331221883978</v>
      </c>
      <c r="V3834" s="9">
        <v>65.108734130900004</v>
      </c>
      <c r="W3834" s="9">
        <v>30.678152084400001</v>
      </c>
      <c r="X3834">
        <f t="shared" si="776"/>
        <v>4.982064358968895E-3</v>
      </c>
      <c r="Y3834">
        <f t="shared" si="777"/>
        <v>59.709400601669429</v>
      </c>
      <c r="Z3834">
        <f t="shared" si="770"/>
        <v>4.1112113463475888</v>
      </c>
      <c r="AA3834">
        <f t="shared" si="771"/>
        <v>0.58317641922623087</v>
      </c>
      <c r="AB3834">
        <f>(1/(AA3834*k))*(LN((50-dTar)/(hTar-dTar)))</f>
        <v>7.493692993787513</v>
      </c>
      <c r="AC3834">
        <f t="shared" si="772"/>
        <v>12.088429816374509</v>
      </c>
      <c r="AD3834" s="19">
        <v>106.216957092</v>
      </c>
      <c r="AE3834" s="19">
        <v>10.412568092300001</v>
      </c>
      <c r="AF3834">
        <f t="shared" si="778"/>
        <v>7.768923923587503E-3</v>
      </c>
      <c r="AG3834" s="23">
        <f t="shared" si="773"/>
        <v>54.101846484240447</v>
      </c>
      <c r="AH3834" s="25">
        <f t="shared" si="779"/>
        <v>56.233242850797474</v>
      </c>
      <c r="AI3834" s="25">
        <f t="shared" si="774"/>
        <v>1.5626458063985429</v>
      </c>
    </row>
    <row r="3835" spans="6:35" ht="15">
      <c r="F3835" s="5">
        <v>2006</v>
      </c>
      <c r="G3835" s="5">
        <v>6</v>
      </c>
      <c r="H3835" s="5">
        <v>0</v>
      </c>
      <c r="I3835" s="5">
        <v>160</v>
      </c>
      <c r="J3835" s="5">
        <v>14</v>
      </c>
      <c r="K3835" s="5">
        <v>22.854999542200002</v>
      </c>
      <c r="L3835" s="5">
        <v>1.9728924036</v>
      </c>
      <c r="M3835" s="5">
        <v>2.9059998989100002</v>
      </c>
      <c r="N3835" s="8">
        <f t="shared" si="775"/>
        <v>2.9059998989100002</v>
      </c>
      <c r="O3835" s="5">
        <v>0</v>
      </c>
      <c r="P3835" s="5">
        <v>96.736587524399994</v>
      </c>
      <c r="Q3835" s="5">
        <v>50.935668945300002</v>
      </c>
      <c r="R3835" s="5">
        <v>1880.875</v>
      </c>
      <c r="S3835">
        <f t="shared" si="767"/>
        <v>0.17265707307792136</v>
      </c>
      <c r="T3835">
        <f t="shared" si="768"/>
        <v>40.057121588935708</v>
      </c>
      <c r="U3835">
        <f t="shared" si="769"/>
        <v>120.29756171232135</v>
      </c>
      <c r="V3835" s="9">
        <v>72.168106079099999</v>
      </c>
      <c r="W3835" s="9">
        <v>35.170085907000001</v>
      </c>
      <c r="X3835">
        <f t="shared" si="776"/>
        <v>4.3929830167401115E-3</v>
      </c>
      <c r="Y3835">
        <f t="shared" si="777"/>
        <v>61.812900862444792</v>
      </c>
      <c r="Z3835">
        <f t="shared" si="770"/>
        <v>3.5861262390360902</v>
      </c>
      <c r="AA3835">
        <f t="shared" si="771"/>
        <v>0.50869295757131361</v>
      </c>
      <c r="AB3835">
        <f>(1/(AA3835*k))*(LN((50-dTar)/(hTar-dTar)))</f>
        <v>8.5909289323806775</v>
      </c>
      <c r="AC3835">
        <f t="shared" si="772"/>
        <v>13.858432890517447</v>
      </c>
      <c r="AD3835" s="19">
        <v>128.32270813</v>
      </c>
      <c r="AE3835" s="19">
        <v>11.9371891022</v>
      </c>
      <c r="AF3835">
        <f t="shared" si="778"/>
        <v>6.4885208605864417E-3</v>
      </c>
      <c r="AG3835" s="23">
        <f t="shared" si="773"/>
        <v>56.254639637525578</v>
      </c>
      <c r="AH3835" s="25">
        <f t="shared" si="779"/>
        <v>58.367300082896243</v>
      </c>
      <c r="AI3835" s="25">
        <f t="shared" si="774"/>
        <v>1.3630642301140745</v>
      </c>
    </row>
    <row r="3836" spans="6:35" ht="15">
      <c r="F3836" s="5">
        <v>2006</v>
      </c>
      <c r="G3836" s="5">
        <v>6</v>
      </c>
      <c r="H3836" s="5">
        <v>0</v>
      </c>
      <c r="I3836" s="5">
        <v>160</v>
      </c>
      <c r="J3836" s="5">
        <v>15</v>
      </c>
      <c r="K3836" s="5">
        <v>23.8600006104</v>
      </c>
      <c r="L3836" s="5">
        <v>2.0890877246900001</v>
      </c>
      <c r="M3836" s="5">
        <v>2.2569999694799998</v>
      </c>
      <c r="N3836" s="8">
        <f t="shared" si="775"/>
        <v>2.2569999694799998</v>
      </c>
      <c r="O3836" s="5">
        <v>0</v>
      </c>
      <c r="P3836" s="5">
        <v>96.736587524399994</v>
      </c>
      <c r="Q3836" s="5">
        <v>52.540050506599997</v>
      </c>
      <c r="R3836" s="5">
        <v>1687.15002441</v>
      </c>
      <c r="S3836">
        <f t="shared" si="767"/>
        <v>0.13409739236864418</v>
      </c>
      <c r="T3836">
        <f t="shared" si="768"/>
        <v>51.575539593335499</v>
      </c>
      <c r="U3836">
        <f t="shared" si="769"/>
        <v>154.88910363417847</v>
      </c>
      <c r="V3836" s="9">
        <v>77.481002807600007</v>
      </c>
      <c r="W3836" s="9">
        <v>45.283237457299997</v>
      </c>
      <c r="X3836">
        <f t="shared" si="776"/>
        <v>3.6016133858034149E-3</v>
      </c>
      <c r="Y3836">
        <f t="shared" si="777"/>
        <v>64.526107534446666</v>
      </c>
      <c r="Z3836">
        <f t="shared" si="770"/>
        <v>2.7852329984910829</v>
      </c>
      <c r="AA3836">
        <f t="shared" si="771"/>
        <v>0.39508603910956419</v>
      </c>
      <c r="AB3836">
        <f>(1/(AA3836*k))*(LN((50-dTar)/(hTar-dTar)))</f>
        <v>11.06124897945528</v>
      </c>
      <c r="AC3836">
        <f t="shared" si="772"/>
        <v>17.843422739688076</v>
      </c>
      <c r="AD3836" s="19">
        <v>146.653686523</v>
      </c>
      <c r="AE3836" s="19">
        <v>15.369726181000001</v>
      </c>
      <c r="AF3836">
        <f t="shared" si="778"/>
        <v>5.5596686155801947E-3</v>
      </c>
      <c r="AG3836" s="23">
        <f t="shared" si="773"/>
        <v>58.124890702874794</v>
      </c>
      <c r="AH3836" s="25">
        <f t="shared" si="779"/>
        <v>60.557953319952389</v>
      </c>
      <c r="AI3836" s="25">
        <f t="shared" si="774"/>
        <v>1.0586497015779919</v>
      </c>
    </row>
    <row r="3837" spans="6:35" ht="15">
      <c r="F3837" s="5">
        <v>2006</v>
      </c>
      <c r="G3837" s="5">
        <v>6</v>
      </c>
      <c r="H3837" s="5">
        <v>0</v>
      </c>
      <c r="I3837" s="5">
        <v>160</v>
      </c>
      <c r="J3837" s="5">
        <v>16</v>
      </c>
      <c r="K3837" s="5">
        <v>23.989999771099999</v>
      </c>
      <c r="L3837" s="5">
        <v>2.1323001384700002</v>
      </c>
      <c r="M3837" s="5">
        <v>2.5534999370599998</v>
      </c>
      <c r="N3837" s="8">
        <f t="shared" si="775"/>
        <v>2.5534999370599998</v>
      </c>
      <c r="O3837" s="5">
        <v>0</v>
      </c>
      <c r="P3837" s="5">
        <v>96.736587524399994</v>
      </c>
      <c r="Q3837" s="5">
        <v>54.853984832800002</v>
      </c>
      <c r="R3837" s="5">
        <v>1524.1750488299999</v>
      </c>
      <c r="S3837">
        <f t="shared" si="767"/>
        <v>0.15171364094086989</v>
      </c>
      <c r="T3837">
        <f t="shared" si="768"/>
        <v>45.586839301863492</v>
      </c>
      <c r="U3837">
        <f t="shared" si="769"/>
        <v>136.90413581040599</v>
      </c>
      <c r="V3837" s="9">
        <v>85.0720825195</v>
      </c>
      <c r="W3837" s="9">
        <v>40.025169372599997</v>
      </c>
      <c r="X3837">
        <f t="shared" si="776"/>
        <v>3.8167736773038288E-3</v>
      </c>
      <c r="Y3837">
        <f t="shared" si="777"/>
        <v>66.408752338588855</v>
      </c>
      <c r="Z3837">
        <f t="shared" si="770"/>
        <v>3.1511264432949906</v>
      </c>
      <c r="AA3837">
        <f t="shared" si="771"/>
        <v>0.44698812124130893</v>
      </c>
      <c r="AB3837">
        <f>(1/(AA3837*k))*(LN((50-dTar)/(hTar-dTar)))</f>
        <v>9.7768706576845439</v>
      </c>
      <c r="AC3837">
        <f t="shared" si="772"/>
        <v>15.771531455474804</v>
      </c>
      <c r="AD3837" s="19">
        <v>160.87699890100001</v>
      </c>
      <c r="AE3837" s="19">
        <v>13.585068702699999</v>
      </c>
      <c r="AF3837">
        <f t="shared" si="778"/>
        <v>5.2566949526562656E-3</v>
      </c>
      <c r="AG3837" s="23">
        <f t="shared" si="773"/>
        <v>60.903059697505554</v>
      </c>
      <c r="AH3837" s="25">
        <f t="shared" si="779"/>
        <v>62.995739151835103</v>
      </c>
      <c r="AI3837" s="25">
        <f t="shared" si="774"/>
        <v>1.1977235192301781</v>
      </c>
    </row>
    <row r="3838" spans="6:35" ht="15">
      <c r="F3838" s="5">
        <v>2006</v>
      </c>
      <c r="G3838" s="5">
        <v>6</v>
      </c>
      <c r="H3838" s="5">
        <v>0</v>
      </c>
      <c r="I3838" s="5">
        <v>160</v>
      </c>
      <c r="J3838" s="5">
        <v>17</v>
      </c>
      <c r="K3838" s="5">
        <v>23.334999084500001</v>
      </c>
      <c r="L3838" s="5">
        <v>2.0663714408899998</v>
      </c>
      <c r="M3838" s="5">
        <v>2.50500011444</v>
      </c>
      <c r="N3838" s="8">
        <f t="shared" si="775"/>
        <v>2.50500011444</v>
      </c>
      <c r="O3838" s="5">
        <v>0</v>
      </c>
      <c r="P3838" s="5">
        <v>96.736587524399994</v>
      </c>
      <c r="Q3838" s="5">
        <v>55.387969970699999</v>
      </c>
      <c r="R3838" s="5">
        <v>1246.0925293</v>
      </c>
      <c r="S3838">
        <f t="shared" si="767"/>
        <v>0.14883207256176967</v>
      </c>
      <c r="T3838">
        <f t="shared" si="768"/>
        <v>46.469455477089127</v>
      </c>
      <c r="U3838">
        <f t="shared" si="769"/>
        <v>139.55476495188742</v>
      </c>
      <c r="V3838" s="9">
        <v>86.992523193400004</v>
      </c>
      <c r="W3838" s="9">
        <v>40.800102233899999</v>
      </c>
      <c r="X3838">
        <f t="shared" si="776"/>
        <v>3.7404516968789852E-3</v>
      </c>
      <c r="Y3838">
        <f t="shared" si="777"/>
        <v>67.040780857675301</v>
      </c>
      <c r="Z3838">
        <f t="shared" si="770"/>
        <v>3.0912756199858036</v>
      </c>
      <c r="AA3838">
        <f t="shared" si="771"/>
        <v>0.43849826609041725</v>
      </c>
      <c r="AB3838">
        <f>(1/(AA3838*k))*(LN((50-dTar)/(hTar-dTar)))</f>
        <v>9.9661626620812722</v>
      </c>
      <c r="AC3838">
        <f t="shared" si="772"/>
        <v>16.076887320980333</v>
      </c>
      <c r="AD3838" s="19">
        <v>161.86032104500001</v>
      </c>
      <c r="AE3838" s="19">
        <v>13.848092079200001</v>
      </c>
      <c r="AF3838">
        <f t="shared" si="778"/>
        <v>5.2141639514538228E-3</v>
      </c>
      <c r="AG3838" s="23">
        <f t="shared" si="773"/>
        <v>61.420918035772218</v>
      </c>
      <c r="AH3838" s="25">
        <f t="shared" si="779"/>
        <v>63.556992864176202</v>
      </c>
      <c r="AI3838" s="25">
        <f t="shared" si="774"/>
        <v>1.1749745943575391</v>
      </c>
    </row>
    <row r="3839" spans="6:35" ht="15">
      <c r="F3839" s="5">
        <v>2006</v>
      </c>
      <c r="G3839" s="5">
        <v>6</v>
      </c>
      <c r="H3839" s="5">
        <v>0</v>
      </c>
      <c r="I3839" s="5">
        <v>160</v>
      </c>
      <c r="J3839" s="5">
        <v>18</v>
      </c>
      <c r="K3839" s="5">
        <v>23.559999465899999</v>
      </c>
      <c r="L3839" s="5">
        <v>2.0865957737</v>
      </c>
      <c r="M3839" s="5">
        <v>1.6204999685299999</v>
      </c>
      <c r="N3839" s="8">
        <f t="shared" si="775"/>
        <v>1.6204999685299999</v>
      </c>
      <c r="O3839" s="5">
        <v>0</v>
      </c>
      <c r="P3839" s="5">
        <v>96.736587524399994</v>
      </c>
      <c r="Q3839" s="5">
        <v>55.445201873800002</v>
      </c>
      <c r="R3839" s="5">
        <v>924.03747558600003</v>
      </c>
      <c r="S3839">
        <f t="shared" si="767"/>
        <v>9.6280382388932301E-2</v>
      </c>
      <c r="T3839">
        <f t="shared" si="768"/>
        <v>71.833380776716609</v>
      </c>
      <c r="U3839">
        <f t="shared" si="769"/>
        <v>215.72644798768079</v>
      </c>
      <c r="V3839" s="9">
        <v>93.899482727099993</v>
      </c>
      <c r="W3839" s="9">
        <v>63.0695915222</v>
      </c>
      <c r="X3839">
        <f t="shared" si="776"/>
        <v>2.6831553918271757E-3</v>
      </c>
      <c r="Y3839">
        <f t="shared" si="777"/>
        <v>68.68321274187268</v>
      </c>
      <c r="Z3839">
        <f t="shared" si="770"/>
        <v>1.9997651960285112</v>
      </c>
      <c r="AA3839">
        <f t="shared" si="771"/>
        <v>0.28366722312858422</v>
      </c>
      <c r="AB3839">
        <f>(1/(AA3839*k))*(LN((50-dTar)/(hTar-dTar)))</f>
        <v>15.405886512721072</v>
      </c>
      <c r="AC3839">
        <f t="shared" si="772"/>
        <v>24.851962580059233</v>
      </c>
      <c r="AD3839" s="19">
        <v>181.08094787600001</v>
      </c>
      <c r="AE3839" s="19">
        <v>21.406648635900002</v>
      </c>
      <c r="AF3839">
        <f t="shared" si="778"/>
        <v>4.3987065163414796E-3</v>
      </c>
      <c r="AG3839" s="23">
        <f t="shared" si="773"/>
        <v>61.175005020537135</v>
      </c>
      <c r="AH3839" s="25">
        <f t="shared" si="779"/>
        <v>64.028827974625216</v>
      </c>
      <c r="AI3839" s="25">
        <f t="shared" si="774"/>
        <v>0.76009828590590556</v>
      </c>
    </row>
    <row r="3840" spans="6:35" ht="15">
      <c r="F3840" s="5">
        <v>2006</v>
      </c>
      <c r="G3840" s="5">
        <v>6</v>
      </c>
      <c r="H3840" s="5">
        <v>0</v>
      </c>
      <c r="I3840" s="5">
        <v>160</v>
      </c>
      <c r="J3840" s="5">
        <v>19</v>
      </c>
      <c r="K3840" s="5">
        <v>23.094999313399999</v>
      </c>
      <c r="L3840" s="5">
        <v>1.9932692050900001</v>
      </c>
      <c r="M3840" s="5">
        <v>1.3710000515</v>
      </c>
      <c r="N3840" s="8">
        <f t="shared" si="775"/>
        <v>1.3710000515</v>
      </c>
      <c r="O3840" s="5">
        <v>0</v>
      </c>
      <c r="P3840" s="5">
        <v>96.736587524399994</v>
      </c>
      <c r="Q3840" s="5">
        <v>54.709453582800002</v>
      </c>
      <c r="R3840" s="5">
        <v>508.91250610399999</v>
      </c>
      <c r="S3840">
        <f t="shared" si="767"/>
        <v>8.145659474057694E-2</v>
      </c>
      <c r="T3840">
        <f t="shared" si="768"/>
        <v>84.90589855245733</v>
      </c>
      <c r="U3840">
        <f t="shared" si="769"/>
        <v>254.98518529787626</v>
      </c>
      <c r="V3840" s="9">
        <v>104.94973754900001</v>
      </c>
      <c r="W3840" s="9">
        <v>74.547241210899998</v>
      </c>
      <c r="X3840">
        <f t="shared" si="776"/>
        <v>2.3015904511721743E-3</v>
      </c>
      <c r="Y3840">
        <f t="shared" si="777"/>
        <v>67.997413247472693</v>
      </c>
      <c r="Z3840">
        <f t="shared" si="770"/>
        <v>1.6918717926480731</v>
      </c>
      <c r="AA3840">
        <f t="shared" si="771"/>
        <v>0.23999246224666082</v>
      </c>
      <c r="AB3840">
        <f>(1/(AA3840*k))*(LN((50-dTar)/(hTar-dTar)))</f>
        <v>18.209509607039752</v>
      </c>
      <c r="AC3840">
        <f t="shared" si="772"/>
        <v>29.374619304231821</v>
      </c>
      <c r="AD3840" s="19">
        <v>202.622436523</v>
      </c>
      <c r="AE3840" s="19">
        <v>25.302312851</v>
      </c>
      <c r="AF3840">
        <f t="shared" si="778"/>
        <v>3.8865233332560545E-3</v>
      </c>
      <c r="AG3840" s="23">
        <f t="shared" si="773"/>
        <v>60.23447881790981</v>
      </c>
      <c r="AH3840" s="25">
        <f t="shared" si="779"/>
        <v>63.185121806011175</v>
      </c>
      <c r="AI3840" s="25">
        <f t="shared" si="774"/>
        <v>0.64306992246804628</v>
      </c>
    </row>
    <row r="3841" spans="6:35" ht="15">
      <c r="F3841" s="5">
        <v>2006</v>
      </c>
      <c r="G3841" s="5">
        <v>6</v>
      </c>
      <c r="H3841" s="5">
        <v>0</v>
      </c>
      <c r="I3841" s="5">
        <v>160</v>
      </c>
      <c r="J3841" s="5">
        <v>20</v>
      </c>
      <c r="K3841" s="5">
        <v>22.120000839199999</v>
      </c>
      <c r="L3841" s="5">
        <v>1.8014183044400001</v>
      </c>
      <c r="M3841" s="5">
        <v>0.95700001716600003</v>
      </c>
      <c r="N3841" s="8">
        <f t="shared" si="775"/>
        <v>0.95700001716600003</v>
      </c>
      <c r="O3841" s="5">
        <v>0</v>
      </c>
      <c r="P3841" s="5">
        <v>96.736587524399994</v>
      </c>
      <c r="Q3841" s="5">
        <v>53.1016807556</v>
      </c>
      <c r="R3841" s="5">
        <v>255.83999633799999</v>
      </c>
      <c r="S3841">
        <f t="shared" si="767"/>
        <v>5.6859197400997354E-2</v>
      </c>
      <c r="T3841">
        <f t="shared" si="768"/>
        <v>121.63635235116314</v>
      </c>
      <c r="U3841">
        <f t="shared" si="769"/>
        <v>365.29226322311217</v>
      </c>
      <c r="V3841" s="9">
        <v>110.70493316699999</v>
      </c>
      <c r="W3841" s="9">
        <v>106.79652404799999</v>
      </c>
      <c r="X3841">
        <f t="shared" si="776"/>
        <v>1.7158729837518758E-3</v>
      </c>
      <c r="Y3841">
        <f t="shared" si="777"/>
        <v>67.107951061161529</v>
      </c>
      <c r="Z3841">
        <f t="shared" si="770"/>
        <v>1.1809783178603164</v>
      </c>
      <c r="AA3841">
        <f t="shared" si="771"/>
        <v>0.16752208742697119</v>
      </c>
      <c r="AB3841">
        <f>(1/(AA3841*k))*(LN((50-dTar)/(hTar-dTar)))</f>
        <v>26.08697822490301</v>
      </c>
      <c r="AC3841">
        <f t="shared" si="772"/>
        <v>42.082135691235926</v>
      </c>
      <c r="AD3841" s="19">
        <v>216.694091797</v>
      </c>
      <c r="AE3841" s="19">
        <v>36.2481422424</v>
      </c>
      <c r="AF3841">
        <f t="shared" si="778"/>
        <v>3.3895505002282458E-3</v>
      </c>
      <c r="AG3841" s="23">
        <f t="shared" si="773"/>
        <v>57.535704859618789</v>
      </c>
      <c r="AH3841" s="25">
        <f t="shared" si="779"/>
        <v>61.174055974295463</v>
      </c>
      <c r="AI3841" s="25">
        <f t="shared" si="774"/>
        <v>0.4488824972453756</v>
      </c>
    </row>
    <row r="3842" spans="6:35" ht="15">
      <c r="F3842" s="5">
        <v>2006</v>
      </c>
      <c r="G3842" s="5">
        <v>6</v>
      </c>
      <c r="H3842" s="5">
        <v>0</v>
      </c>
      <c r="I3842" s="5">
        <v>160</v>
      </c>
      <c r="J3842" s="5">
        <v>21</v>
      </c>
      <c r="K3842" s="5">
        <v>20.059999465899999</v>
      </c>
      <c r="L3842" s="5">
        <v>1.5002579689</v>
      </c>
      <c r="M3842" s="5">
        <v>0.45899999141699999</v>
      </c>
      <c r="N3842" s="8">
        <f t="shared" si="775"/>
        <v>0.45899999141699999</v>
      </c>
      <c r="O3842" s="5">
        <v>0</v>
      </c>
      <c r="P3842" s="5">
        <v>96.736587524399994</v>
      </c>
      <c r="Q3842" s="5">
        <v>48.603790283199999</v>
      </c>
      <c r="R3842" s="5">
        <v>25.462024688700001</v>
      </c>
      <c r="S3842">
        <f t="shared" si="767"/>
        <v>2.727102471358504E-2</v>
      </c>
      <c r="T3842">
        <f t="shared" si="768"/>
        <v>253.6078288993219</v>
      </c>
      <c r="U3842">
        <f t="shared" si="769"/>
        <v>761.62245906782334</v>
      </c>
      <c r="V3842" s="9">
        <v>438.079833984</v>
      </c>
      <c r="W3842" s="9">
        <v>222.66725158700001</v>
      </c>
      <c r="X3842">
        <f t="shared" si="776"/>
        <v>7.0305217358539976E-4</v>
      </c>
      <c r="Y3842">
        <f t="shared" si="777"/>
        <v>59.15025288888279</v>
      </c>
      <c r="Z3842">
        <f t="shared" si="770"/>
        <v>0.56642531665443197</v>
      </c>
      <c r="AA3842">
        <f t="shared" si="771"/>
        <v>8.0347581308141208E-2</v>
      </c>
      <c r="AB3842">
        <f>(1/(AA3842*k))*(LN((50-dTar)/(hTar-dTar)))</f>
        <v>54.390499075980166</v>
      </c>
      <c r="AC3842">
        <f t="shared" si="772"/>
        <v>87.739880897529659</v>
      </c>
      <c r="AD3842" s="19">
        <v>400.42080688499999</v>
      </c>
      <c r="AE3842" s="19">
        <v>75.576194763199993</v>
      </c>
      <c r="AF3842">
        <f t="shared" si="778"/>
        <v>1.7738771951272517E-3</v>
      </c>
      <c r="AG3842" s="23">
        <f t="shared" si="773"/>
        <v>49.944120907428946</v>
      </c>
      <c r="AH3842" s="25">
        <f t="shared" si="779"/>
        <v>53.443314289143757</v>
      </c>
      <c r="AI3842" s="25">
        <f t="shared" si="774"/>
        <v>0.21529473217044892</v>
      </c>
    </row>
    <row r="3843" spans="6:35" ht="15">
      <c r="F3843" s="5">
        <v>2006</v>
      </c>
      <c r="G3843" s="5">
        <v>6</v>
      </c>
      <c r="H3843" s="5">
        <v>0</v>
      </c>
      <c r="I3843" s="5">
        <v>160</v>
      </c>
      <c r="J3843" s="5">
        <v>22</v>
      </c>
      <c r="K3843" s="5">
        <v>17.959999084500001</v>
      </c>
      <c r="L3843" s="5">
        <v>1.17090630531</v>
      </c>
      <c r="M3843" s="5">
        <v>2.4499999359300001E-2</v>
      </c>
      <c r="N3843" s="8">
        <f t="shared" si="775"/>
        <v>2.4499999359300001E-2</v>
      </c>
      <c r="O3843" s="5">
        <v>0</v>
      </c>
      <c r="P3843" s="5">
        <v>96.736587524399994</v>
      </c>
      <c r="Q3843" s="5">
        <v>45.773330688500003</v>
      </c>
      <c r="R3843" s="5">
        <v>0.17835000157399999</v>
      </c>
      <c r="S3843">
        <f t="shared" si="767"/>
        <v>1.4556429204881725E-3</v>
      </c>
      <c r="T3843">
        <f t="shared" si="768"/>
        <v>4751.2650747840116</v>
      </c>
      <c r="U3843">
        <f t="shared" si="769"/>
        <v>14268.76372722948</v>
      </c>
      <c r="V3843" s="9">
        <v>600.95013427699996</v>
      </c>
      <c r="W3843" s="9">
        <v>4171.6025390599998</v>
      </c>
      <c r="X3843">
        <f t="shared" si="776"/>
        <v>5.2517377420935561E-5</v>
      </c>
      <c r="Y3843">
        <f t="shared" si="777"/>
        <v>60.992396211688451</v>
      </c>
      <c r="Z3843">
        <f t="shared" si="770"/>
        <v>3.0234030837959846E-2</v>
      </c>
      <c r="AA3843">
        <f t="shared" si="771"/>
        <v>4.2887052884111581E-3</v>
      </c>
      <c r="AB3843">
        <f>(1/(AA3843*k))*(LN((50-dTar)/(hTar-dTar)))</f>
        <v>1018.9893576288869</v>
      </c>
      <c r="AC3843">
        <f t="shared" si="772"/>
        <v>1643.7798217169166</v>
      </c>
      <c r="AD3843" s="19">
        <v>407.73864746100003</v>
      </c>
      <c r="AE3843" s="19">
        <v>1415.8967285199999</v>
      </c>
      <c r="AF3843">
        <f t="shared" si="778"/>
        <v>2.8839926659602786E-4</v>
      </c>
      <c r="AG3843" s="23">
        <f t="shared" si="773"/>
        <v>32.078042304057185</v>
      </c>
      <c r="AH3843" s="25">
        <f t="shared" si="779"/>
        <v>43.06820799296635</v>
      </c>
      <c r="AI3843" s="25">
        <f t="shared" si="774"/>
        <v>1.1491766664205875E-2</v>
      </c>
    </row>
    <row r="3844" spans="6:35" ht="15">
      <c r="F3844" s="5">
        <v>2006</v>
      </c>
      <c r="G3844" s="5">
        <v>6</v>
      </c>
      <c r="H3844" s="5">
        <v>0</v>
      </c>
      <c r="I3844" s="5">
        <v>160</v>
      </c>
      <c r="J3844" s="5">
        <v>23</v>
      </c>
      <c r="K3844" s="5">
        <v>16.934999465899999</v>
      </c>
      <c r="L3844" s="5">
        <v>1.0353798866299999</v>
      </c>
      <c r="M3844" s="5">
        <v>4.6000000089400001E-2</v>
      </c>
      <c r="N3844" s="8">
        <f t="shared" si="775"/>
        <v>4.6000000089400001E-2</v>
      </c>
      <c r="O3844" s="5">
        <v>0</v>
      </c>
      <c r="P3844" s="5">
        <v>96.736587524399994</v>
      </c>
      <c r="Q3844" s="5">
        <v>42.111579894999998</v>
      </c>
      <c r="R3844" s="5">
        <v>0.31159999966599999</v>
      </c>
      <c r="S3844">
        <f t="shared" si="767"/>
        <v>2.7330439274959855E-3</v>
      </c>
      <c r="T3844">
        <f t="shared" si="768"/>
        <v>2530.5650230834835</v>
      </c>
      <c r="U3844">
        <f t="shared" si="769"/>
        <v>7599.667423819893</v>
      </c>
      <c r="V3844" s="9">
        <v>557.70758056600005</v>
      </c>
      <c r="W3844" s="9">
        <v>2221.83203125</v>
      </c>
      <c r="X3844">
        <f t="shared" si="776"/>
        <v>9.6346473922969962E-5</v>
      </c>
      <c r="Y3844">
        <f t="shared" si="777"/>
        <v>55.689226955299155</v>
      </c>
      <c r="Z3844">
        <f t="shared" si="770"/>
        <v>5.6765937045673912E-2</v>
      </c>
      <c r="AA3844">
        <f t="shared" si="771"/>
        <v>8.052263216710551E-3</v>
      </c>
      <c r="AB3844">
        <f>(1/(AA3844*k))*(LN((50-dTar)/(hTar-dTar)))</f>
        <v>542.72257740264899</v>
      </c>
      <c r="AC3844">
        <f t="shared" si="772"/>
        <v>875.49140218751734</v>
      </c>
      <c r="AD3844" s="19">
        <v>407.367095947</v>
      </c>
      <c r="AE3844" s="19">
        <v>754.11895751999998</v>
      </c>
      <c r="AF3844">
        <f t="shared" si="778"/>
        <v>4.9092344994985818E-4</v>
      </c>
      <c r="AG3844" s="23">
        <f t="shared" si="773"/>
        <v>31.75403844425707</v>
      </c>
      <c r="AH3844" s="25">
        <f t="shared" si="779"/>
        <v>40.851654402475006</v>
      </c>
      <c r="AI3844" s="25">
        <f t="shared" si="774"/>
        <v>2.1576378832849789E-2</v>
      </c>
    </row>
    <row r="3845" spans="6:35" ht="15">
      <c r="F3845" s="5">
        <v>2006</v>
      </c>
      <c r="G3845" s="5">
        <v>6</v>
      </c>
      <c r="H3845" s="5">
        <v>0</v>
      </c>
      <c r="I3845" s="5">
        <v>160</v>
      </c>
      <c r="J3845" s="5">
        <v>24</v>
      </c>
      <c r="K3845" s="5">
        <v>16.3199996948</v>
      </c>
      <c r="L3845" s="5">
        <v>0.97657543420799997</v>
      </c>
      <c r="M3845" s="5">
        <v>8.5000004619400008E-3</v>
      </c>
      <c r="N3845" s="8">
        <f t="shared" si="775"/>
        <v>8.5000004619400008E-3</v>
      </c>
      <c r="O3845" s="5">
        <v>0</v>
      </c>
      <c r="P3845" s="5">
        <v>96.736587524399994</v>
      </c>
      <c r="Q3845" s="5">
        <v>46.569698333700003</v>
      </c>
      <c r="R3845" s="5">
        <v>0.38847500085800002</v>
      </c>
      <c r="S3845">
        <f t="shared" si="767"/>
        <v>5.0501901306672814E-4</v>
      </c>
      <c r="T3845">
        <f t="shared" si="768"/>
        <v>13694.821760221976</v>
      </c>
      <c r="U3845">
        <f t="shared" si="769"/>
        <v>41127.60978548674</v>
      </c>
      <c r="V3845" s="9">
        <v>654.26391601600005</v>
      </c>
      <c r="W3845" s="9">
        <v>12024.0302734</v>
      </c>
      <c r="X3845">
        <f t="shared" si="776"/>
        <v>1.8585321054478344E-5</v>
      </c>
      <c r="Y3845">
        <f t="shared" si="777"/>
        <v>62.469636278378658</v>
      </c>
      <c r="Z3845">
        <f t="shared" si="770"/>
        <v>1.0489358482020364E-2</v>
      </c>
      <c r="AA3845">
        <f t="shared" si="771"/>
        <v>1.4879182810583107E-3</v>
      </c>
      <c r="AB3845">
        <f>(1/(AA3845*k))*(LN((50-dTar)/(hTar-dTar)))</f>
        <v>2937.0867355627524</v>
      </c>
      <c r="AC3845">
        <f t="shared" si="772"/>
        <v>4737.9532223817178</v>
      </c>
      <c r="AD3845" s="19">
        <v>408.01580810500002</v>
      </c>
      <c r="AE3845" s="19">
        <v>4081.1142578099998</v>
      </c>
      <c r="AF3845">
        <f t="shared" si="778"/>
        <v>1.0837660924426271E-4</v>
      </c>
      <c r="AG3845" s="23">
        <f t="shared" si="773"/>
        <v>30.392520980030202</v>
      </c>
      <c r="AH3845" s="25">
        <f t="shared" si="779"/>
        <v>42.58483255916078</v>
      </c>
      <c r="AI3845" s="25">
        <f t="shared" si="774"/>
        <v>3.9869397758648551E-3</v>
      </c>
    </row>
    <row r="3846" spans="6:35" ht="15">
      <c r="F3846" s="5">
        <v>2006</v>
      </c>
      <c r="G3846" s="5">
        <v>6</v>
      </c>
      <c r="H3846" s="5">
        <v>0</v>
      </c>
      <c r="I3846" s="5">
        <v>161</v>
      </c>
      <c r="J3846" s="5">
        <v>1</v>
      </c>
      <c r="K3846" s="5">
        <v>15.8800001144</v>
      </c>
      <c r="L3846" s="5">
        <v>0.95458477735500002</v>
      </c>
      <c r="M3846" s="5">
        <v>9.9999997764800008E-3</v>
      </c>
      <c r="N3846" s="8">
        <f t="shared" si="775"/>
        <v>9.9999997764800008E-3</v>
      </c>
      <c r="O3846" s="5">
        <v>0</v>
      </c>
      <c r="P3846" s="5">
        <v>96.736587524399994</v>
      </c>
      <c r="Q3846" s="5">
        <v>48.052345275900002</v>
      </c>
      <c r="R3846" s="5">
        <v>0.48995000123999999</v>
      </c>
      <c r="S3846">
        <f t="shared" ref="S3846:S3909" si="780">(N3846*k)/LN((uhzRef-dRef)/zoRef)</f>
        <v>5.9413996980334281E-4</v>
      </c>
      <c r="T3846">
        <f t="shared" ref="T3846:T3909" si="781">(1/(S3846*k))*(LN((50-dRef)/(O3zRef-dRef)))</f>
        <v>11640.599388997953</v>
      </c>
      <c r="U3846">
        <f t="shared" ref="U3846:U3909" si="782">(1/(S3846*k))*(LN((50-dRef)/(uzoRef)))</f>
        <v>34958.470998904275</v>
      </c>
      <c r="V3846" s="9">
        <v>648.02905273399995</v>
      </c>
      <c r="W3846" s="9">
        <v>10220.4267578</v>
      </c>
      <c r="X3846">
        <f t="shared" si="776"/>
        <v>2.1821231961686885E-5</v>
      </c>
      <c r="Y3846">
        <f t="shared" si="777"/>
        <v>64.414386573267166</v>
      </c>
      <c r="Z3846">
        <f t="shared" ref="Z3846:Z3909" si="783">(S3846/k)*LN((50-dRef)/(uzoRef))</f>
        <v>1.2340420797069205E-2</v>
      </c>
      <c r="AA3846">
        <f t="shared" ref="AA3846:AA3909" si="784">(Z3846*k)/LN((50-dTar)/zoTar)</f>
        <v>1.7504919611036891E-3</v>
      </c>
      <c r="AB3846">
        <f>(1/(AA3846*k))*(LN((50-dTar)/(hTar-dTar)))</f>
        <v>2496.5239167064265</v>
      </c>
      <c r="AC3846">
        <f t="shared" ref="AC3846:AC3909" si="785">(1/(AA3846*k))*(LN((50-dTar)/(zoTar)))</f>
        <v>4027.2605479067984</v>
      </c>
      <c r="AD3846" s="19">
        <v>407.98977661100002</v>
      </c>
      <c r="AE3846" s="19">
        <v>3468.9472656299999</v>
      </c>
      <c r="AF3846">
        <f t="shared" si="778"/>
        <v>1.2651505590478303E-4</v>
      </c>
      <c r="AG3846" s="23">
        <f t="shared" ref="AG3846:AG3909" si="786" xml:space="preserve"> Y3846*(1-(AC3846*AF3846))</f>
        <v>31.594670870881046</v>
      </c>
      <c r="AH3846" s="25">
        <f t="shared" si="779"/>
        <v>44.069240234747078</v>
      </c>
      <c r="AI3846" s="25">
        <f t="shared" ref="AI3846:AI3909" si="787">(AA3846/k)*LN((hTar-dTar)/(zoTar))</f>
        <v>4.6905170236176876E-3</v>
      </c>
    </row>
    <row r="3847" spans="6:35" ht="15">
      <c r="F3847" s="5">
        <v>2006</v>
      </c>
      <c r="G3847" s="5">
        <v>6</v>
      </c>
      <c r="H3847" s="5">
        <v>0</v>
      </c>
      <c r="I3847" s="5">
        <v>161</v>
      </c>
      <c r="J3847" s="5">
        <v>2</v>
      </c>
      <c r="K3847" s="5">
        <v>16.0699996948</v>
      </c>
      <c r="L3847" s="5">
        <v>0.98176658153499996</v>
      </c>
      <c r="M3847" s="5">
        <v>0.57849997281999999</v>
      </c>
      <c r="N3847" s="8">
        <f t="shared" ref="N3847:N3910" si="788">IF(M3847&lt;0, 0, IF(M3847=0, 0.0001, IF(M3847&gt;0, M3847)))</f>
        <v>0.57849997281999999</v>
      </c>
      <c r="O3847" s="5">
        <v>0</v>
      </c>
      <c r="P3847" s="5">
        <v>96.736587524399994</v>
      </c>
      <c r="Q3847" s="5">
        <v>42.459323883099998</v>
      </c>
      <c r="R3847" s="5">
        <v>0.38437500596000002</v>
      </c>
      <c r="S3847">
        <f t="shared" si="780"/>
        <v>3.437099640651145E-2</v>
      </c>
      <c r="T3847">
        <f t="shared" si="781"/>
        <v>201.22039197449095</v>
      </c>
      <c r="U3847">
        <f t="shared" si="782"/>
        <v>604.29510561774646</v>
      </c>
      <c r="V3847" s="9">
        <v>432.85809326200001</v>
      </c>
      <c r="W3847" s="9">
        <v>176.67117309599999</v>
      </c>
      <c r="X3847">
        <f t="shared" ref="X3847:X3910" si="789" xml:space="preserve"> (1/(U3847 + W3847 + V3847))</f>
        <v>8.2384241335696387E-4</v>
      </c>
      <c r="Y3847">
        <f t="shared" ref="Y3847:Y3910" si="790" xml:space="preserve"> Q3847/(1-(T3847*X3847))</f>
        <v>50.896661641459048</v>
      </c>
      <c r="Z3847">
        <f t="shared" si="783"/>
        <v>0.71389332552613327</v>
      </c>
      <c r="AA3847">
        <f t="shared" si="784"/>
        <v>0.10126595745550793</v>
      </c>
      <c r="AB3847">
        <f>(1/(AA3847*k))*(LN((50-dTar)/(hTar-dTar)))</f>
        <v>43.15512494727318</v>
      </c>
      <c r="AC3847">
        <f t="shared" si="785"/>
        <v>69.615568662136326</v>
      </c>
      <c r="AD3847" s="19">
        <v>398.476318359</v>
      </c>
      <c r="AE3847" s="19">
        <v>59.964515685999999</v>
      </c>
      <c r="AF3847">
        <f t="shared" ref="AF3847:AF3910" si="791" xml:space="preserve"> (1/(AC3847 + AE3847 + AD3847))</f>
        <v>1.8937370986761932E-3</v>
      </c>
      <c r="AG3847" s="23">
        <f t="shared" si="786"/>
        <v>44.186772271668382</v>
      </c>
      <c r="AH3847" s="25">
        <f t="shared" ref="AH3847:AH3910" si="792">Y3847*(1-AB3847*AF3847)</f>
        <v>46.737159396479328</v>
      </c>
      <c r="AI3847" s="25">
        <f t="shared" si="787"/>
        <v>0.27134640313259267</v>
      </c>
    </row>
    <row r="3848" spans="6:35" ht="15">
      <c r="F3848" s="5">
        <v>2006</v>
      </c>
      <c r="G3848" s="5">
        <v>6</v>
      </c>
      <c r="H3848" s="5">
        <v>0</v>
      </c>
      <c r="I3848" s="5">
        <v>161</v>
      </c>
      <c r="J3848" s="5">
        <v>3</v>
      </c>
      <c r="K3848" s="5">
        <v>14.595000267</v>
      </c>
      <c r="L3848" s="5">
        <v>0.79453170299499998</v>
      </c>
      <c r="M3848" s="5">
        <v>9.9999997764800008E-3</v>
      </c>
      <c r="N3848" s="8">
        <f t="shared" si="788"/>
        <v>9.9999997764800008E-3</v>
      </c>
      <c r="O3848" s="5">
        <v>0</v>
      </c>
      <c r="P3848" s="5">
        <v>96.736587524399994</v>
      </c>
      <c r="Q3848" s="5">
        <v>35.456893920900001</v>
      </c>
      <c r="R3848" s="5">
        <v>0.33722499012899998</v>
      </c>
      <c r="S3848">
        <f t="shared" si="780"/>
        <v>5.9413996980334281E-4</v>
      </c>
      <c r="T3848">
        <f t="shared" si="781"/>
        <v>11640.599388997953</v>
      </c>
      <c r="U3848">
        <f t="shared" si="782"/>
        <v>34958.470998904275</v>
      </c>
      <c r="V3848" s="9">
        <v>648.02905273399995</v>
      </c>
      <c r="W3848" s="9">
        <v>10220.4267578</v>
      </c>
      <c r="X3848">
        <f t="shared" si="789"/>
        <v>2.1821231961686885E-5</v>
      </c>
      <c r="Y3848">
        <f t="shared" si="790"/>
        <v>47.530126960393233</v>
      </c>
      <c r="Z3848">
        <f t="shared" si="783"/>
        <v>1.2340420797069205E-2</v>
      </c>
      <c r="AA3848">
        <f t="shared" si="784"/>
        <v>1.7504919611036891E-3</v>
      </c>
      <c r="AB3848">
        <f>(1/(AA3848*k))*(LN((50-dTar)/(hTar-dTar)))</f>
        <v>2496.5239167064265</v>
      </c>
      <c r="AC3848">
        <f t="shared" si="785"/>
        <v>4027.2605479067984</v>
      </c>
      <c r="AD3848" s="19">
        <v>407.98977661100002</v>
      </c>
      <c r="AE3848" s="19">
        <v>3468.9472656299999</v>
      </c>
      <c r="AF3848">
        <f t="shared" si="791"/>
        <v>1.2651505590478303E-4</v>
      </c>
      <c r="AG3848" s="23">
        <f t="shared" si="786"/>
        <v>23.31309506544364</v>
      </c>
      <c r="AH3848" s="25">
        <f t="shared" si="792"/>
        <v>32.517837937074951</v>
      </c>
      <c r="AI3848" s="25">
        <f t="shared" si="787"/>
        <v>4.6905170236176876E-3</v>
      </c>
    </row>
    <row r="3849" spans="6:35" ht="15">
      <c r="F3849" s="5">
        <v>2006</v>
      </c>
      <c r="G3849" s="5">
        <v>6</v>
      </c>
      <c r="H3849" s="5">
        <v>0</v>
      </c>
      <c r="I3849" s="5">
        <v>161</v>
      </c>
      <c r="J3849" s="5">
        <v>4</v>
      </c>
      <c r="K3849" s="5">
        <v>13.109999656699999</v>
      </c>
      <c r="L3849" s="5">
        <v>0.62392920255700002</v>
      </c>
      <c r="M3849" s="5">
        <v>1.04999998584E-2</v>
      </c>
      <c r="N3849" s="8">
        <f t="shared" si="788"/>
        <v>1.04999998584E-2</v>
      </c>
      <c r="O3849" s="5">
        <v>0</v>
      </c>
      <c r="P3849" s="5">
        <v>96.736587524399994</v>
      </c>
      <c r="Q3849" s="5">
        <v>34.246334075900002</v>
      </c>
      <c r="R3849" s="5">
        <v>0.203975006938</v>
      </c>
      <c r="S3849">
        <f t="shared" si="780"/>
        <v>6.2384697382471548E-4</v>
      </c>
      <c r="T3849">
        <f t="shared" si="781"/>
        <v>11086.285034084831</v>
      </c>
      <c r="U3849">
        <f t="shared" si="782"/>
        <v>33293.781608526173</v>
      </c>
      <c r="V3849" s="9">
        <v>646.02111816399997</v>
      </c>
      <c r="W3849" s="9">
        <v>9733.7402343800004</v>
      </c>
      <c r="X3849">
        <f t="shared" si="789"/>
        <v>2.2897157688612132E-5</v>
      </c>
      <c r="Y3849">
        <f t="shared" si="790"/>
        <v>45.897041901289676</v>
      </c>
      <c r="Z3849">
        <f t="shared" si="783"/>
        <v>1.2957441951807046E-2</v>
      </c>
      <c r="AA3849">
        <f t="shared" si="784"/>
        <v>1.8380165754552532E-3</v>
      </c>
      <c r="AB3849">
        <f>(1/(AA3849*k))*(LN((50-dTar)/(hTar-dTar)))</f>
        <v>2377.6418043538411</v>
      </c>
      <c r="AC3849">
        <f t="shared" si="785"/>
        <v>3835.4862020951978</v>
      </c>
      <c r="AD3849" s="19">
        <v>407.98110961899999</v>
      </c>
      <c r="AE3849" s="19">
        <v>3303.7592773400002</v>
      </c>
      <c r="AF3849">
        <f t="shared" si="791"/>
        <v>1.3249900320341619E-4</v>
      </c>
      <c r="AG3849" s="23">
        <f t="shared" si="786"/>
        <v>22.572252476696246</v>
      </c>
      <c r="AH3849" s="25">
        <f t="shared" si="792"/>
        <v>31.437859546945951</v>
      </c>
      <c r="AI3849" s="25">
        <f t="shared" si="787"/>
        <v>4.925042918465408E-3</v>
      </c>
    </row>
    <row r="3850" spans="6:35" ht="15">
      <c r="F3850" s="5">
        <v>2006</v>
      </c>
      <c r="G3850" s="5">
        <v>6</v>
      </c>
      <c r="H3850" s="5">
        <v>0</v>
      </c>
      <c r="I3850" s="5">
        <v>161</v>
      </c>
      <c r="J3850" s="5">
        <v>5</v>
      </c>
      <c r="K3850" s="5">
        <v>11.5649995804</v>
      </c>
      <c r="L3850" s="5">
        <v>0.46757385134700002</v>
      </c>
      <c r="M3850" s="5">
        <v>1.15000000224E-2</v>
      </c>
      <c r="N3850" s="8">
        <f t="shared" si="788"/>
        <v>1.15000000224E-2</v>
      </c>
      <c r="O3850" s="5">
        <v>0</v>
      </c>
      <c r="P3850" s="5">
        <v>96.736587524399994</v>
      </c>
      <c r="Q3850" s="5">
        <v>31.128269195600001</v>
      </c>
      <c r="R3850" s="5">
        <v>0.36285001039499998</v>
      </c>
      <c r="S3850">
        <f t="shared" si="780"/>
        <v>6.8326098187696709E-4</v>
      </c>
      <c r="T3850">
        <f t="shared" si="781"/>
        <v>10122.260092289924</v>
      </c>
      <c r="U3850">
        <f t="shared" si="782"/>
        <v>30398.669695147404</v>
      </c>
      <c r="V3850" s="9">
        <v>656.78454589800003</v>
      </c>
      <c r="W3850" s="9">
        <v>8887.328125</v>
      </c>
      <c r="X3850">
        <f t="shared" si="789"/>
        <v>2.5035812248524804E-5</v>
      </c>
      <c r="Y3850">
        <f t="shared" si="790"/>
        <v>41.694430114182694</v>
      </c>
      <c r="Z3850">
        <f t="shared" si="783"/>
        <v>1.419148426148018E-2</v>
      </c>
      <c r="AA3850">
        <f t="shared" si="784"/>
        <v>2.0130658041863903E-3</v>
      </c>
      <c r="AB3850">
        <f>(1/(AA3850*k))*(LN((50-dTar)/(hTar-dTar)))</f>
        <v>2170.8903096011572</v>
      </c>
      <c r="AC3850">
        <f t="shared" si="785"/>
        <v>3501.9656087348435</v>
      </c>
      <c r="AD3850" s="19">
        <v>415.49758911100002</v>
      </c>
      <c r="AE3850" s="19">
        <v>3016.4758300799999</v>
      </c>
      <c r="AF3850">
        <f t="shared" si="791"/>
        <v>1.4421817036068329E-4</v>
      </c>
      <c r="AG3850" s="23">
        <f t="shared" si="786"/>
        <v>20.636780234711075</v>
      </c>
      <c r="AH3850" s="25">
        <f t="shared" si="792"/>
        <v>28.640661695584786</v>
      </c>
      <c r="AI3850" s="25">
        <f t="shared" si="787"/>
        <v>5.3940947082359008E-3</v>
      </c>
    </row>
    <row r="3851" spans="6:35" ht="15">
      <c r="F3851" s="5">
        <v>2006</v>
      </c>
      <c r="G3851" s="5">
        <v>6</v>
      </c>
      <c r="H3851" s="5">
        <v>0</v>
      </c>
      <c r="I3851" s="5">
        <v>161</v>
      </c>
      <c r="J3851" s="5">
        <v>6</v>
      </c>
      <c r="K3851" s="5">
        <v>11.8950004578</v>
      </c>
      <c r="L3851" s="5">
        <v>0.51005685329399997</v>
      </c>
      <c r="M3851" s="5">
        <v>9.4999996945299998E-3</v>
      </c>
      <c r="N3851" s="8">
        <f t="shared" si="788"/>
        <v>9.4999996945299998E-3</v>
      </c>
      <c r="O3851" s="5">
        <v>0</v>
      </c>
      <c r="P3851" s="5">
        <v>96.736587524399994</v>
      </c>
      <c r="Q3851" s="5">
        <v>29.2973957062</v>
      </c>
      <c r="R3851" s="5">
        <v>0.149649992585</v>
      </c>
      <c r="S3851">
        <f t="shared" si="780"/>
        <v>5.6443296578018761E-4</v>
      </c>
      <c r="T3851">
        <f t="shared" si="781"/>
        <v>12253.262634850198</v>
      </c>
      <c r="U3851">
        <f t="shared" si="782"/>
        <v>36798.390885887347</v>
      </c>
      <c r="V3851" s="9">
        <v>665.17150878899997</v>
      </c>
      <c r="W3851" s="9">
        <v>10758.34375</v>
      </c>
      <c r="X3851">
        <f t="shared" si="789"/>
        <v>2.0737463114788114E-5</v>
      </c>
      <c r="Y3851">
        <f t="shared" si="790"/>
        <v>39.277996837491763</v>
      </c>
      <c r="Z3851">
        <f t="shared" si="783"/>
        <v>1.1723399642294338E-2</v>
      </c>
      <c r="AA3851">
        <f t="shared" si="784"/>
        <v>1.6629673467468723E-3</v>
      </c>
      <c r="AB3851">
        <f>(1/(AA3851*k))*(LN((50-dTar)/(hTar-dTar)))</f>
        <v>2627.9199380833629</v>
      </c>
      <c r="AC3851">
        <f t="shared" si="785"/>
        <v>4239.2216709315544</v>
      </c>
      <c r="AD3851" s="19">
        <v>416.08746337899998</v>
      </c>
      <c r="AE3851" s="19">
        <v>3651.5234375</v>
      </c>
      <c r="AF3851">
        <f t="shared" si="791"/>
        <v>1.2038282839520867E-4</v>
      </c>
      <c r="AG3851" s="23">
        <f t="shared" si="786"/>
        <v>19.233276549120273</v>
      </c>
      <c r="AH3851" s="25">
        <f t="shared" si="792"/>
        <v>26.852149786294703</v>
      </c>
      <c r="AI3851" s="25">
        <f t="shared" si="787"/>
        <v>4.4559911287558917E-3</v>
      </c>
    </row>
    <row r="3852" spans="6:35" ht="15">
      <c r="F3852" s="5">
        <v>2006</v>
      </c>
      <c r="G3852" s="5">
        <v>6</v>
      </c>
      <c r="H3852" s="5">
        <v>0</v>
      </c>
      <c r="I3852" s="5">
        <v>161</v>
      </c>
      <c r="J3852" s="5">
        <v>7</v>
      </c>
      <c r="K3852" s="5">
        <v>12.074999809299999</v>
      </c>
      <c r="L3852" s="5">
        <v>0.40726611018199999</v>
      </c>
      <c r="M3852" s="5">
        <v>1.04999998584E-2</v>
      </c>
      <c r="N3852" s="8">
        <f t="shared" si="788"/>
        <v>1.04999998584E-2</v>
      </c>
      <c r="O3852" s="5">
        <v>0</v>
      </c>
      <c r="P3852" s="5">
        <v>96.736587524399994</v>
      </c>
      <c r="Q3852" s="5">
        <v>30.228109359699999</v>
      </c>
      <c r="R3852" s="5">
        <v>21.7248744965</v>
      </c>
      <c r="S3852">
        <f t="shared" si="780"/>
        <v>6.2384697382471548E-4</v>
      </c>
      <c r="T3852">
        <f t="shared" si="781"/>
        <v>11086.285034084831</v>
      </c>
      <c r="U3852">
        <f t="shared" si="782"/>
        <v>33293.781608526173</v>
      </c>
      <c r="V3852" s="9">
        <v>655.75140380899995</v>
      </c>
      <c r="W3852" s="9">
        <v>9733.7402343800004</v>
      </c>
      <c r="X3852">
        <f t="shared" si="789"/>
        <v>2.2892057432422293E-5</v>
      </c>
      <c r="Y3852">
        <f t="shared" si="790"/>
        <v>40.508735110065302</v>
      </c>
      <c r="Z3852">
        <f t="shared" si="783"/>
        <v>1.2957441951807046E-2</v>
      </c>
      <c r="AA3852">
        <f t="shared" si="784"/>
        <v>1.8380165754552532E-3</v>
      </c>
      <c r="AB3852">
        <f>(1/(AA3852*k))*(LN((50-dTar)/(hTar-dTar)))</f>
        <v>2377.6418043538411</v>
      </c>
      <c r="AC3852">
        <f t="shared" si="785"/>
        <v>3835.4862020951978</v>
      </c>
      <c r="AD3852" s="19">
        <v>364.55108642599998</v>
      </c>
      <c r="AE3852" s="19">
        <v>3303.7592773400002</v>
      </c>
      <c r="AF3852">
        <f t="shared" si="791"/>
        <v>1.3326587297815846E-4</v>
      </c>
      <c r="AG3852" s="23">
        <f t="shared" si="786"/>
        <v>19.803123861774068</v>
      </c>
      <c r="AH3852" s="25">
        <f t="shared" si="792"/>
        <v>27.673197633292901</v>
      </c>
      <c r="AI3852" s="25">
        <f t="shared" si="787"/>
        <v>4.925042918465408E-3</v>
      </c>
    </row>
    <row r="3853" spans="6:35" ht="15">
      <c r="F3853" s="5">
        <v>2006</v>
      </c>
      <c r="G3853" s="5">
        <v>6</v>
      </c>
      <c r="H3853" s="5">
        <v>0</v>
      </c>
      <c r="I3853" s="5">
        <v>161</v>
      </c>
      <c r="J3853" s="5">
        <v>8</v>
      </c>
      <c r="K3853" s="5">
        <v>13.654999733</v>
      </c>
      <c r="L3853" s="5">
        <v>0.49003589153299998</v>
      </c>
      <c r="M3853" s="5">
        <v>9.9999997764800008E-3</v>
      </c>
      <c r="N3853" s="8">
        <f t="shared" si="788"/>
        <v>9.9999997764800008E-3</v>
      </c>
      <c r="O3853" s="5">
        <v>0</v>
      </c>
      <c r="P3853" s="5">
        <v>96.736587524399994</v>
      </c>
      <c r="Q3853" s="5">
        <v>35.924919128399999</v>
      </c>
      <c r="R3853" s="5">
        <v>88.2832489014</v>
      </c>
      <c r="S3853">
        <f t="shared" si="780"/>
        <v>5.9413996980334281E-4</v>
      </c>
      <c r="T3853">
        <f t="shared" si="781"/>
        <v>11640.599388997953</v>
      </c>
      <c r="U3853">
        <f t="shared" si="782"/>
        <v>34958.470998904275</v>
      </c>
      <c r="V3853" s="9">
        <v>407.82336425800003</v>
      </c>
      <c r="W3853" s="9">
        <v>10220.4267578</v>
      </c>
      <c r="X3853">
        <f t="shared" si="789"/>
        <v>2.1936212462978984E-5</v>
      </c>
      <c r="Y3853">
        <f t="shared" si="790"/>
        <v>48.244075789588784</v>
      </c>
      <c r="Z3853">
        <f t="shared" si="783"/>
        <v>1.2340420797069205E-2</v>
      </c>
      <c r="AA3853">
        <f t="shared" si="784"/>
        <v>1.7504919611036891E-3</v>
      </c>
      <c r="AB3853">
        <f>(1/(AA3853*k))*(LN((50-dTar)/(hTar-dTar)))</f>
        <v>2496.5239167064265</v>
      </c>
      <c r="AC3853">
        <f t="shared" si="785"/>
        <v>4027.2605479067984</v>
      </c>
      <c r="AD3853" s="19">
        <v>259.146575928</v>
      </c>
      <c r="AE3853" s="19">
        <v>3468.9472656299999</v>
      </c>
      <c r="AF3853">
        <f t="shared" si="791"/>
        <v>1.2894317264965251E-4</v>
      </c>
      <c r="AG3853" s="23">
        <f t="shared" si="786"/>
        <v>23.191518119036662</v>
      </c>
      <c r="AH3853" s="25">
        <f t="shared" si="792"/>
        <v>32.713839129904983</v>
      </c>
      <c r="AI3853" s="25">
        <f t="shared" si="787"/>
        <v>4.6905170236176876E-3</v>
      </c>
    </row>
    <row r="3854" spans="6:35" ht="15">
      <c r="F3854" s="5">
        <v>2006</v>
      </c>
      <c r="G3854" s="5">
        <v>6</v>
      </c>
      <c r="H3854" s="5">
        <v>0</v>
      </c>
      <c r="I3854" s="5">
        <v>161</v>
      </c>
      <c r="J3854" s="5">
        <v>9</v>
      </c>
      <c r="K3854" s="5">
        <v>16.004999160800001</v>
      </c>
      <c r="L3854" s="5">
        <v>0.73734474182099996</v>
      </c>
      <c r="M3854" s="5">
        <v>9.4999996945299998E-3</v>
      </c>
      <c r="N3854" s="8">
        <f t="shared" si="788"/>
        <v>9.4999996945299998E-3</v>
      </c>
      <c r="O3854" s="5">
        <v>0</v>
      </c>
      <c r="P3854" s="5">
        <v>96.736587524399994</v>
      </c>
      <c r="Q3854" s="5">
        <v>42.246410369899998</v>
      </c>
      <c r="R3854" s="5">
        <v>599.11248779300001</v>
      </c>
      <c r="S3854">
        <f t="shared" si="780"/>
        <v>5.6443296578018761E-4</v>
      </c>
      <c r="T3854">
        <f t="shared" si="781"/>
        <v>12253.262634850198</v>
      </c>
      <c r="U3854">
        <f t="shared" si="782"/>
        <v>36798.390885887347</v>
      </c>
      <c r="V3854" s="9">
        <v>101.03073883099999</v>
      </c>
      <c r="W3854" s="9">
        <v>10758.34375</v>
      </c>
      <c r="X3854">
        <f t="shared" si="789"/>
        <v>2.098293934130792E-5</v>
      </c>
      <c r="Y3854">
        <f t="shared" si="790"/>
        <v>56.867611674307057</v>
      </c>
      <c r="Z3854">
        <f t="shared" si="783"/>
        <v>1.1723399642294338E-2</v>
      </c>
      <c r="AA3854">
        <f t="shared" si="784"/>
        <v>1.6629673467468723E-3</v>
      </c>
      <c r="AB3854">
        <f>(1/(AA3854*k))*(LN((50-dTar)/(hTar-dTar)))</f>
        <v>2627.9199380833629</v>
      </c>
      <c r="AC3854">
        <f t="shared" si="785"/>
        <v>4239.2216709315544</v>
      </c>
      <c r="AD3854" s="19">
        <v>94.963455200200002</v>
      </c>
      <c r="AE3854" s="19">
        <v>3651.5234375</v>
      </c>
      <c r="AF3854">
        <f t="shared" si="791"/>
        <v>1.2522370332348045E-4</v>
      </c>
      <c r="AG3854" s="23">
        <f t="shared" si="786"/>
        <v>26.679381054204576</v>
      </c>
      <c r="AH3854" s="25">
        <f t="shared" si="792"/>
        <v>38.153739341088638</v>
      </c>
      <c r="AI3854" s="25">
        <f t="shared" si="787"/>
        <v>4.4559911287558917E-3</v>
      </c>
    </row>
    <row r="3855" spans="6:35" ht="15">
      <c r="F3855" s="5">
        <v>2006</v>
      </c>
      <c r="G3855" s="5">
        <v>6</v>
      </c>
      <c r="H3855" s="5">
        <v>0</v>
      </c>
      <c r="I3855" s="5">
        <v>161</v>
      </c>
      <c r="J3855" s="5">
        <v>10</v>
      </c>
      <c r="K3855" s="5">
        <v>19.3250007629</v>
      </c>
      <c r="L3855" s="5">
        <v>1.1401946544599999</v>
      </c>
      <c r="M3855" s="5">
        <v>2.8999999165500001E-2</v>
      </c>
      <c r="N3855" s="8">
        <f t="shared" si="788"/>
        <v>2.8999999165500001E-2</v>
      </c>
      <c r="O3855" s="5">
        <v>0</v>
      </c>
      <c r="P3855" s="5">
        <v>96.736587524399994</v>
      </c>
      <c r="Q3855" s="5">
        <v>50.815391540500002</v>
      </c>
      <c r="R3855" s="5">
        <v>1301.1350097699999</v>
      </c>
      <c r="S3855">
        <f t="shared" si="780"/>
        <v>1.7230059013613414E-3</v>
      </c>
      <c r="T3855">
        <f t="shared" si="781"/>
        <v>4013.9998150950209</v>
      </c>
      <c r="U3855">
        <f t="shared" si="782"/>
        <v>12054.645249473338</v>
      </c>
      <c r="V3855" s="9">
        <v>56.178371429400002</v>
      </c>
      <c r="W3855" s="9">
        <v>3524.28515625</v>
      </c>
      <c r="X3855">
        <f t="shared" si="789"/>
        <v>6.3958621219270266E-5</v>
      </c>
      <c r="Y3855">
        <f t="shared" si="790"/>
        <v>68.367328529776046</v>
      </c>
      <c r="Z3855">
        <f t="shared" si="783"/>
        <v>3.5787220081608513E-2</v>
      </c>
      <c r="AA3855">
        <f t="shared" si="784"/>
        <v>5.0764266545904307E-3</v>
      </c>
      <c r="AB3855">
        <f>(1/(AA3855*k))*(LN((50-dTar)/(hTar-dTar)))</f>
        <v>860.87032163577703</v>
      </c>
      <c r="AC3855">
        <f t="shared" si="785"/>
        <v>1388.7105426818509</v>
      </c>
      <c r="AD3855" s="19">
        <v>76.333755493200002</v>
      </c>
      <c r="AE3855" s="19">
        <v>1196.1887207</v>
      </c>
      <c r="AF3855">
        <f t="shared" si="791"/>
        <v>3.7576566685720641E-4</v>
      </c>
      <c r="AG3855" s="23">
        <f t="shared" si="786"/>
        <v>32.691223043745552</v>
      </c>
      <c r="AH3855" s="25">
        <f t="shared" si="792"/>
        <v>46.251488359685887</v>
      </c>
      <c r="AI3855" s="25">
        <f t="shared" si="787"/>
        <v>1.3602499281110706E-2</v>
      </c>
    </row>
    <row r="3856" spans="6:35" ht="15">
      <c r="F3856" s="5">
        <v>2006</v>
      </c>
      <c r="G3856" s="5">
        <v>6</v>
      </c>
      <c r="H3856" s="5">
        <v>0</v>
      </c>
      <c r="I3856" s="5">
        <v>161</v>
      </c>
      <c r="J3856" s="5">
        <v>11</v>
      </c>
      <c r="K3856" s="5">
        <v>21.5149993896</v>
      </c>
      <c r="L3856" s="5">
        <v>1.45800840855</v>
      </c>
      <c r="M3856" s="5">
        <v>1.25000001863E-2</v>
      </c>
      <c r="N3856" s="8">
        <f t="shared" si="788"/>
        <v>1.25000001863E-2</v>
      </c>
      <c r="O3856" s="5">
        <v>0</v>
      </c>
      <c r="P3856" s="5">
        <v>96.736587524399994</v>
      </c>
      <c r="Q3856" s="5">
        <v>57.9303398132</v>
      </c>
      <c r="R3856" s="5">
        <v>1510.84997559</v>
      </c>
      <c r="S3856">
        <f t="shared" si="780"/>
        <v>7.4267498992327749E-4</v>
      </c>
      <c r="T3856">
        <f t="shared" si="781"/>
        <v>9312.4791642526307</v>
      </c>
      <c r="U3856">
        <f t="shared" si="782"/>
        <v>27966.775757193202</v>
      </c>
      <c r="V3856" s="9">
        <v>53.215213775599999</v>
      </c>
      <c r="W3856" s="9">
        <v>8176.3413085900002</v>
      </c>
      <c r="X3856">
        <f t="shared" si="789"/>
        <v>2.7627108522393889E-5</v>
      </c>
      <c r="Y3856">
        <f t="shared" si="790"/>
        <v>77.997220857917227</v>
      </c>
      <c r="Z3856">
        <f t="shared" si="783"/>
        <v>1.5425526571029913E-2</v>
      </c>
      <c r="AA3856">
        <f t="shared" si="784"/>
        <v>2.188115032900023E-3</v>
      </c>
      <c r="AB3856">
        <f>(1/(AA3856*k))*(LN((50-dTar)/(hTar-dTar)))</f>
        <v>1997.2190589567469</v>
      </c>
      <c r="AC3856">
        <f t="shared" si="785"/>
        <v>3221.8083182937467</v>
      </c>
      <c r="AD3856" s="19">
        <v>92.112213134800001</v>
      </c>
      <c r="AE3856" s="19">
        <v>2775.1579589799999</v>
      </c>
      <c r="AF3856">
        <f t="shared" si="791"/>
        <v>1.6422846274279264E-4</v>
      </c>
      <c r="AG3856" s="23">
        <f t="shared" si="786"/>
        <v>36.727906402591195</v>
      </c>
      <c r="AH3856" s="25">
        <f t="shared" si="792"/>
        <v>52.414115583700422</v>
      </c>
      <c r="AI3856" s="25">
        <f t="shared" si="787"/>
        <v>5.8631464979594901E-3</v>
      </c>
    </row>
    <row r="3857" spans="6:35" ht="15">
      <c r="F3857" s="5">
        <v>2006</v>
      </c>
      <c r="G3857" s="5">
        <v>6</v>
      </c>
      <c r="H3857" s="5">
        <v>0</v>
      </c>
      <c r="I3857" s="5">
        <v>161</v>
      </c>
      <c r="J3857" s="5">
        <v>12</v>
      </c>
      <c r="K3857" s="5">
        <v>23</v>
      </c>
      <c r="L3857" s="5">
        <v>1.7530317306500001</v>
      </c>
      <c r="M3857" s="5">
        <v>4.7499999404000001E-2</v>
      </c>
      <c r="N3857" s="8">
        <f t="shared" si="788"/>
        <v>4.7499999404000001E-2</v>
      </c>
      <c r="O3857" s="5">
        <v>0</v>
      </c>
      <c r="P3857" s="5">
        <v>96.736587524399994</v>
      </c>
      <c r="Q3857" s="5">
        <v>63.012653350800001</v>
      </c>
      <c r="R3857" s="5">
        <v>1656.40002441</v>
      </c>
      <c r="S3857">
        <f t="shared" si="780"/>
        <v>2.822164884236165E-3</v>
      </c>
      <c r="T3857">
        <f t="shared" si="781"/>
        <v>2450.6524789191926</v>
      </c>
      <c r="U3857">
        <f t="shared" si="782"/>
        <v>7359.6780328735476</v>
      </c>
      <c r="V3857" s="9">
        <v>60.022735595699999</v>
      </c>
      <c r="W3857" s="9">
        <v>2151.6689453099998</v>
      </c>
      <c r="X3857">
        <f t="shared" si="789"/>
        <v>1.0447825440912269E-4</v>
      </c>
      <c r="Y3857">
        <f t="shared" si="790"/>
        <v>84.698968091880801</v>
      </c>
      <c r="Z3857">
        <f t="shared" si="783"/>
        <v>5.8616999360796798E-2</v>
      </c>
      <c r="AA3857">
        <f t="shared" si="784"/>
        <v>8.3148368967664345E-3</v>
      </c>
      <c r="AB3857">
        <f>(1/(AA3857*k))*(LN((50-dTar)/(hTar-dTar)))</f>
        <v>525.58397731135358</v>
      </c>
      <c r="AC3857">
        <f t="shared" si="785"/>
        <v>847.84431756231436</v>
      </c>
      <c r="AD3857" s="19">
        <v>113.67877960200001</v>
      </c>
      <c r="AE3857" s="19">
        <v>730.3046875</v>
      </c>
      <c r="AF3857">
        <f t="shared" si="791"/>
        <v>5.91076709499966E-4</v>
      </c>
      <c r="AG3857" s="23">
        <f t="shared" si="786"/>
        <v>42.252840033792744</v>
      </c>
      <c r="AH3857" s="25">
        <f t="shared" si="792"/>
        <v>58.386348729898337</v>
      </c>
      <c r="AI3857" s="25">
        <f t="shared" si="787"/>
        <v>2.2279956080630773E-2</v>
      </c>
    </row>
    <row r="3858" spans="6:35" ht="15">
      <c r="F3858" s="5">
        <v>2006</v>
      </c>
      <c r="G3858" s="5">
        <v>6</v>
      </c>
      <c r="H3858" s="5">
        <v>0</v>
      </c>
      <c r="I3858" s="5">
        <v>161</v>
      </c>
      <c r="J3858" s="5">
        <v>13</v>
      </c>
      <c r="K3858" s="5">
        <v>23.899999618500001</v>
      </c>
      <c r="L3858" s="5">
        <v>1.9389944076500001</v>
      </c>
      <c r="M3858" s="5">
        <v>0.138999998569</v>
      </c>
      <c r="N3858" s="8">
        <f t="shared" si="788"/>
        <v>0.138999998569</v>
      </c>
      <c r="O3858" s="5">
        <v>0</v>
      </c>
      <c r="P3858" s="5">
        <v>96.736587524399994</v>
      </c>
      <c r="Q3858" s="5">
        <v>61.627010345499997</v>
      </c>
      <c r="R3858" s="5">
        <v>1687.15002441</v>
      </c>
      <c r="S3858">
        <f t="shared" si="780"/>
        <v>8.2585456798400479E-3</v>
      </c>
      <c r="T3858">
        <f t="shared" si="781"/>
        <v>837.45318335588684</v>
      </c>
      <c r="U3858">
        <f t="shared" si="782"/>
        <v>2514.9978832668153</v>
      </c>
      <c r="V3858" s="9">
        <v>66.655975341800001</v>
      </c>
      <c r="W3858" s="9">
        <v>735.28253173799999</v>
      </c>
      <c r="X3858">
        <f t="shared" si="789"/>
        <v>3.0148301996695855E-4</v>
      </c>
      <c r="Y3858">
        <f t="shared" si="790"/>
        <v>82.441725221985209</v>
      </c>
      <c r="Z3858">
        <f t="shared" si="783"/>
        <v>0.17153185114742767</v>
      </c>
      <c r="AA3858">
        <f t="shared" si="784"/>
        <v>2.4331838552711128E-2</v>
      </c>
      <c r="AB3858">
        <f>(1/(AA3858*k))*(LN((50-dTar)/(hTar-dTar)))</f>
        <v>179.60603500760777</v>
      </c>
      <c r="AC3858">
        <f t="shared" si="785"/>
        <v>289.73097117625713</v>
      </c>
      <c r="AD3858" s="19">
        <v>132.550979614</v>
      </c>
      <c r="AE3858" s="19">
        <v>249.564529419</v>
      </c>
      <c r="AF3858">
        <f t="shared" si="791"/>
        <v>1.4884352742140351E-3</v>
      </c>
      <c r="AG3858" s="23">
        <f t="shared" si="786"/>
        <v>46.889077678796085</v>
      </c>
      <c r="AH3858" s="25">
        <f t="shared" si="792"/>
        <v>60.402417400210837</v>
      </c>
      <c r="AI3858" s="25">
        <f t="shared" si="787"/>
        <v>6.5198187414382741E-2</v>
      </c>
    </row>
    <row r="3859" spans="6:35" ht="15">
      <c r="F3859" s="5">
        <v>2006</v>
      </c>
      <c r="G3859" s="5">
        <v>6</v>
      </c>
      <c r="H3859" s="5">
        <v>0</v>
      </c>
      <c r="I3859" s="5">
        <v>161</v>
      </c>
      <c r="J3859" s="5">
        <v>14</v>
      </c>
      <c r="K3859" s="5">
        <v>25.290000915499999</v>
      </c>
      <c r="L3859" s="5">
        <v>2.2124564647699998</v>
      </c>
      <c r="M3859" s="5">
        <v>0.18649999797299999</v>
      </c>
      <c r="N3859" s="8">
        <f t="shared" si="788"/>
        <v>0.18649999797299999</v>
      </c>
      <c r="O3859" s="5">
        <v>0</v>
      </c>
      <c r="P3859" s="5">
        <v>96.736587524399994</v>
      </c>
      <c r="Q3859" s="5">
        <v>59.717079162600001</v>
      </c>
      <c r="R3859" s="5">
        <v>1638.97497559</v>
      </c>
      <c r="S3859">
        <f t="shared" si="780"/>
        <v>1.1080710564076212E-2</v>
      </c>
      <c r="T3859">
        <f t="shared" si="781"/>
        <v>624.16081797987533</v>
      </c>
      <c r="U3859">
        <f t="shared" si="782"/>
        <v>1874.4488256012501</v>
      </c>
      <c r="V3859" s="9">
        <v>84.032615661600005</v>
      </c>
      <c r="W3859" s="9">
        <v>548.012207031</v>
      </c>
      <c r="X3859">
        <f t="shared" si="789"/>
        <v>3.9896370799929689E-4</v>
      </c>
      <c r="Y3859">
        <f t="shared" si="790"/>
        <v>79.518604364325469</v>
      </c>
      <c r="Z3859">
        <f t="shared" si="783"/>
        <v>0.23014885050822442</v>
      </c>
      <c r="AA3859">
        <f t="shared" si="784"/>
        <v>3.2646675449477559E-2</v>
      </c>
      <c r="AB3859">
        <f>(1/(AA3859*k))*(LN((50-dTar)/(hTar-dTar)))</f>
        <v>133.86187067227485</v>
      </c>
      <c r="AC3859">
        <f t="shared" si="785"/>
        <v>215.93890089331299</v>
      </c>
      <c r="AD3859" s="19">
        <v>171.465576172</v>
      </c>
      <c r="AE3859" s="19">
        <v>186.00253295900001</v>
      </c>
      <c r="AF3859">
        <f t="shared" si="791"/>
        <v>1.7439619371894305E-3</v>
      </c>
      <c r="AG3859" s="23">
        <f t="shared" si="786"/>
        <v>49.572754859844224</v>
      </c>
      <c r="AH3859" s="25">
        <f t="shared" si="792"/>
        <v>60.95498559551099</v>
      </c>
      <c r="AI3859" s="25">
        <f t="shared" si="787"/>
        <v>8.7478143495013511E-2</v>
      </c>
    </row>
    <row r="3860" spans="6:35" ht="15">
      <c r="F3860" s="5">
        <v>2006</v>
      </c>
      <c r="G3860" s="5">
        <v>6</v>
      </c>
      <c r="H3860" s="5">
        <v>0</v>
      </c>
      <c r="I3860" s="5">
        <v>161</v>
      </c>
      <c r="J3860" s="5">
        <v>15</v>
      </c>
      <c r="K3860" s="5">
        <v>26.559999465899999</v>
      </c>
      <c r="L3860" s="5">
        <v>2.4326491355900002</v>
      </c>
      <c r="M3860" s="5">
        <v>0.246000006795</v>
      </c>
      <c r="N3860" s="8">
        <f t="shared" si="788"/>
        <v>0.246000006795</v>
      </c>
      <c r="O3860" s="5">
        <v>0</v>
      </c>
      <c r="P3860" s="5">
        <v>96.736587524399994</v>
      </c>
      <c r="Q3860" s="5">
        <v>59.012859344500001</v>
      </c>
      <c r="R3860" s="5">
        <v>1666.65002441</v>
      </c>
      <c r="S3860">
        <f t="shared" si="780"/>
        <v>1.4615843987573684E-2</v>
      </c>
      <c r="T3860">
        <f t="shared" si="781"/>
        <v>473.19507346630996</v>
      </c>
      <c r="U3860">
        <f t="shared" si="782"/>
        <v>1421.0759858492443</v>
      </c>
      <c r="V3860" s="9">
        <v>111.289779663</v>
      </c>
      <c r="W3860" s="9">
        <v>415.46450805699999</v>
      </c>
      <c r="X3860">
        <f t="shared" si="789"/>
        <v>5.1339175367039528E-4</v>
      </c>
      <c r="Y3860">
        <f t="shared" si="790"/>
        <v>77.949471132302477</v>
      </c>
      <c r="Z3860">
        <f t="shared" si="783"/>
        <v>0.30357436677871252</v>
      </c>
      <c r="AA3860">
        <f t="shared" si="784"/>
        <v>4.3062104395134179E-2</v>
      </c>
      <c r="AB3860">
        <f>(1/(AA3860*k))*(LN((50-dTar)/(hTar-dTar)))</f>
        <v>101.48470698964498</v>
      </c>
      <c r="AC3860">
        <f t="shared" si="785"/>
        <v>163.70977018897088</v>
      </c>
      <c r="AD3860" s="19">
        <v>221.54229736299999</v>
      </c>
      <c r="AE3860" s="19">
        <v>141.01411438</v>
      </c>
      <c r="AF3860">
        <f t="shared" si="791"/>
        <v>1.9001791001065456E-3</v>
      </c>
      <c r="AG3860" s="23">
        <f t="shared" si="786"/>
        <v>53.701114609422859</v>
      </c>
      <c r="AH3860" s="25">
        <f t="shared" si="792"/>
        <v>62.91776377687507</v>
      </c>
      <c r="AI3860" s="25">
        <f t="shared" si="787"/>
        <v>0.11538672454732544</v>
      </c>
    </row>
    <row r="3861" spans="6:35" ht="15">
      <c r="F3861" s="5">
        <v>2006</v>
      </c>
      <c r="G3861" s="5">
        <v>6</v>
      </c>
      <c r="H3861" s="5">
        <v>0</v>
      </c>
      <c r="I3861" s="5">
        <v>161</v>
      </c>
      <c r="J3861" s="5">
        <v>16</v>
      </c>
      <c r="K3861" s="5">
        <v>26.8600006104</v>
      </c>
      <c r="L3861" s="5">
        <v>2.43845677376</v>
      </c>
      <c r="M3861" s="5">
        <v>0.377499997616</v>
      </c>
      <c r="N3861" s="8">
        <f t="shared" si="788"/>
        <v>0.377499997616</v>
      </c>
      <c r="O3861" s="5">
        <v>0</v>
      </c>
      <c r="P3861" s="5">
        <v>96.736587524399994</v>
      </c>
      <c r="Q3861" s="5">
        <v>56.1397209167</v>
      </c>
      <c r="R3861" s="5">
        <v>1448.1199951200001</v>
      </c>
      <c r="S3861">
        <f t="shared" si="780"/>
        <v>2.2428784219761407E-2</v>
      </c>
      <c r="T3861">
        <f t="shared" si="781"/>
        <v>308.36024377007573</v>
      </c>
      <c r="U3861">
        <f t="shared" si="782"/>
        <v>926.05219704061938</v>
      </c>
      <c r="V3861" s="9">
        <v>114.201698303</v>
      </c>
      <c r="W3861" s="9">
        <v>270.73977661100002</v>
      </c>
      <c r="X3861">
        <f t="shared" si="789"/>
        <v>7.6278018833535253E-4</v>
      </c>
      <c r="Y3861">
        <f t="shared" si="790"/>
        <v>73.405510726244756</v>
      </c>
      <c r="Z3861">
        <f t="shared" si="783"/>
        <v>0.46585089256010526</v>
      </c>
      <c r="AA3861">
        <f t="shared" si="784"/>
        <v>6.6081072591391093E-2</v>
      </c>
      <c r="AB3861">
        <f>(1/(AA3861*k))*(LN((50-dTar)/(hTar-dTar)))</f>
        <v>66.133082825702019</v>
      </c>
      <c r="AC3861">
        <f t="shared" si="785"/>
        <v>106.68239690920677</v>
      </c>
      <c r="AD3861" s="19">
        <v>234.230392456</v>
      </c>
      <c r="AE3861" s="19">
        <v>91.892646789599993</v>
      </c>
      <c r="AF3861">
        <f t="shared" si="791"/>
        <v>2.3105070233968082E-3</v>
      </c>
      <c r="AG3861" s="23">
        <f t="shared" si="786"/>
        <v>55.311755018843613</v>
      </c>
      <c r="AH3861" s="25">
        <f t="shared" si="792"/>
        <v>62.18907877970765</v>
      </c>
      <c r="AI3861" s="25">
        <f t="shared" si="787"/>
        <v>0.17706702048115044</v>
      </c>
    </row>
    <row r="3862" spans="6:35" ht="15">
      <c r="F3862" s="5">
        <v>2006</v>
      </c>
      <c r="G3862" s="5">
        <v>6</v>
      </c>
      <c r="H3862" s="5">
        <v>0</v>
      </c>
      <c r="I3862" s="5">
        <v>161</v>
      </c>
      <c r="J3862" s="5">
        <v>17</v>
      </c>
      <c r="K3862" s="5">
        <v>26.895000457799998</v>
      </c>
      <c r="L3862" s="5">
        <v>2.46597385406</v>
      </c>
      <c r="M3862" s="5">
        <v>0.33149999380099998</v>
      </c>
      <c r="N3862" s="8">
        <f t="shared" si="788"/>
        <v>0.33149999380099998</v>
      </c>
      <c r="O3862" s="5">
        <v>0</v>
      </c>
      <c r="P3862" s="5">
        <v>96.736587524399994</v>
      </c>
      <c r="Q3862" s="5">
        <v>56.807079315199999</v>
      </c>
      <c r="R3862" s="5">
        <v>1183.77246094</v>
      </c>
      <c r="S3862">
        <f t="shared" si="780"/>
        <v>1.9695740070912626E-2</v>
      </c>
      <c r="T3862">
        <f t="shared" si="781"/>
        <v>351.14930155308377</v>
      </c>
      <c r="U3862">
        <f t="shared" si="782"/>
        <v>1054.5541740944393</v>
      </c>
      <c r="V3862" s="9">
        <v>127.42652893100001</v>
      </c>
      <c r="W3862" s="9">
        <v>308.308502197</v>
      </c>
      <c r="X3862">
        <f t="shared" si="789"/>
        <v>6.7101069812200702E-4</v>
      </c>
      <c r="Y3862">
        <f t="shared" si="790"/>
        <v>74.318331585924696</v>
      </c>
      <c r="Z3862">
        <f t="shared" si="783"/>
        <v>0.40908495091688402</v>
      </c>
      <c r="AA3862">
        <f t="shared" si="784"/>
        <v>5.8028808722517242E-2</v>
      </c>
      <c r="AB3862">
        <f>(1/(AA3862*k))*(LN((50-dTar)/(hTar-dTar)))</f>
        <v>75.309921797548867</v>
      </c>
      <c r="AC3862">
        <f t="shared" si="785"/>
        <v>121.48598893510216</v>
      </c>
      <c r="AD3862" s="19">
        <v>253.48425293</v>
      </c>
      <c r="AE3862" s="19">
        <v>104.643966675</v>
      </c>
      <c r="AF3862">
        <f t="shared" si="791"/>
        <v>2.0850091223191666E-3</v>
      </c>
      <c r="AG3862" s="23">
        <f t="shared" si="786"/>
        <v>55.493543145638142</v>
      </c>
      <c r="AH3862" s="25">
        <f t="shared" si="792"/>
        <v>62.648727891537234</v>
      </c>
      <c r="AI3862" s="25">
        <f t="shared" si="787"/>
        <v>0.15549063990080156</v>
      </c>
    </row>
    <row r="3863" spans="6:35" ht="15">
      <c r="F3863" s="5">
        <v>2006</v>
      </c>
      <c r="G3863" s="5">
        <v>6</v>
      </c>
      <c r="H3863" s="5">
        <v>0</v>
      </c>
      <c r="I3863" s="5">
        <v>161</v>
      </c>
      <c r="J3863" s="5">
        <v>18</v>
      </c>
      <c r="K3863" s="5">
        <v>26.260000228900001</v>
      </c>
      <c r="L3863" s="5">
        <v>2.27874517441</v>
      </c>
      <c r="M3863" s="5">
        <v>0.33950001001399999</v>
      </c>
      <c r="N3863" s="8">
        <f t="shared" si="788"/>
        <v>0.33950001001399999</v>
      </c>
      <c r="O3863" s="5">
        <v>0</v>
      </c>
      <c r="P3863" s="5">
        <v>96.736587524399994</v>
      </c>
      <c r="Q3863" s="5">
        <v>53.000316619899998</v>
      </c>
      <c r="R3863" s="5">
        <v>762.80499267599998</v>
      </c>
      <c r="S3863">
        <f t="shared" si="780"/>
        <v>2.0171053020658629E-2</v>
      </c>
      <c r="T3863">
        <f t="shared" si="781"/>
        <v>342.87478013114793</v>
      </c>
      <c r="U3863">
        <f t="shared" si="782"/>
        <v>1029.7045415719119</v>
      </c>
      <c r="V3863" s="9">
        <v>112.84353637700001</v>
      </c>
      <c r="W3863" s="9">
        <v>301.04351806599999</v>
      </c>
      <c r="X3863">
        <f t="shared" si="789"/>
        <v>6.927166954701988E-4</v>
      </c>
      <c r="Y3863">
        <f t="shared" si="790"/>
        <v>69.509987087084411</v>
      </c>
      <c r="Z3863">
        <f t="shared" si="783"/>
        <v>0.41895730778273055</v>
      </c>
      <c r="AA3863">
        <f t="shared" si="784"/>
        <v>5.9429205160774476E-2</v>
      </c>
      <c r="AB3863">
        <f>(1/(AA3863*k))*(LN((50-dTar)/(hTar-dTar)))</f>
        <v>73.535310376019567</v>
      </c>
      <c r="AC3863">
        <f t="shared" si="785"/>
        <v>118.62327950221265</v>
      </c>
      <c r="AD3863" s="19">
        <v>244.295043945</v>
      </c>
      <c r="AE3863" s="19">
        <v>102.17811584499999</v>
      </c>
      <c r="AF3863">
        <f t="shared" si="791"/>
        <v>2.150091713283825E-3</v>
      </c>
      <c r="AG3863" s="23">
        <f t="shared" si="786"/>
        <v>51.781400218144988</v>
      </c>
      <c r="AH3863" s="25">
        <f t="shared" si="792"/>
        <v>58.519925579710822</v>
      </c>
      <c r="AI3863" s="25">
        <f t="shared" si="787"/>
        <v>0.15924306120830509</v>
      </c>
    </row>
    <row r="3864" spans="6:35" ht="15">
      <c r="F3864" s="5">
        <v>2006</v>
      </c>
      <c r="G3864" s="5">
        <v>6</v>
      </c>
      <c r="H3864" s="5">
        <v>0</v>
      </c>
      <c r="I3864" s="5">
        <v>161</v>
      </c>
      <c r="J3864" s="5">
        <v>19</v>
      </c>
      <c r="K3864" s="5">
        <v>25.1399993896</v>
      </c>
      <c r="L3864" s="5">
        <v>2.0184061527299999</v>
      </c>
      <c r="M3864" s="5">
        <v>7.6999999582800002E-2</v>
      </c>
      <c r="N3864" s="8">
        <f t="shared" si="788"/>
        <v>7.6999999582800002E-2</v>
      </c>
      <c r="O3864" s="5">
        <v>0</v>
      </c>
      <c r="P3864" s="5">
        <v>96.736587524399994</v>
      </c>
      <c r="Q3864" s="5">
        <v>47.256458282499999</v>
      </c>
      <c r="R3864" s="5">
        <v>445.97750854499998</v>
      </c>
      <c r="S3864">
        <f t="shared" si="780"/>
        <v>4.5748778449558897E-3</v>
      </c>
      <c r="T3864">
        <f t="shared" si="781"/>
        <v>1511.7661288153449</v>
      </c>
      <c r="U3864">
        <f t="shared" si="782"/>
        <v>4540.0610918082957</v>
      </c>
      <c r="V3864" s="9">
        <v>115.804260254</v>
      </c>
      <c r="W3864" s="9">
        <v>1327.3282470700001</v>
      </c>
      <c r="X3864">
        <f t="shared" si="789"/>
        <v>1.6713482247089975E-4</v>
      </c>
      <c r="Y3864">
        <f t="shared" si="790"/>
        <v>63.23361847877058</v>
      </c>
      <c r="Z3864">
        <f t="shared" si="783"/>
        <v>9.5021241746505308E-2</v>
      </c>
      <c r="AA3864">
        <f t="shared" si="784"/>
        <v>1.3478788328745755E-2</v>
      </c>
      <c r="AB3864">
        <f>(1/(AA3864*k))*(LN((50-dTar)/(hTar-dTar)))</f>
        <v>324.22387979620061</v>
      </c>
      <c r="AC3864">
        <f t="shared" si="785"/>
        <v>523.02084152076645</v>
      </c>
      <c r="AD3864" s="19">
        <v>245.061965942</v>
      </c>
      <c r="AE3864" s="19">
        <v>450.51263427700002</v>
      </c>
      <c r="AF3864">
        <f t="shared" si="791"/>
        <v>8.2061688871272844E-4</v>
      </c>
      <c r="AG3864" s="23">
        <f t="shared" si="786"/>
        <v>36.093766140284337</v>
      </c>
      <c r="AH3864" s="25">
        <f t="shared" si="792"/>
        <v>46.409454843733826</v>
      </c>
      <c r="AI3864" s="25">
        <f t="shared" si="787"/>
        <v>3.6116981693454585E-2</v>
      </c>
    </row>
    <row r="3865" spans="6:35" ht="15">
      <c r="F3865" s="5">
        <v>2006</v>
      </c>
      <c r="G3865" s="5">
        <v>6</v>
      </c>
      <c r="H3865" s="5">
        <v>0</v>
      </c>
      <c r="I3865" s="5">
        <v>161</v>
      </c>
      <c r="J3865" s="5">
        <v>20</v>
      </c>
      <c r="K3865" s="5">
        <v>23.8050003052</v>
      </c>
      <c r="L3865" s="5">
        <v>1.7607446909</v>
      </c>
      <c r="M3865" s="5">
        <v>9.9999997764800008E-3</v>
      </c>
      <c r="N3865" s="8">
        <f t="shared" si="788"/>
        <v>9.9999997764800008E-3</v>
      </c>
      <c r="O3865" s="5">
        <v>0</v>
      </c>
      <c r="P3865" s="5">
        <v>96.736587524399994</v>
      </c>
      <c r="Q3865" s="5">
        <v>39.934413909900002</v>
      </c>
      <c r="R3865" s="5">
        <v>172.50750732399999</v>
      </c>
      <c r="S3865">
        <f t="shared" si="780"/>
        <v>5.9413996980334281E-4</v>
      </c>
      <c r="T3865">
        <f t="shared" si="781"/>
        <v>11640.599388997953</v>
      </c>
      <c r="U3865">
        <f t="shared" si="782"/>
        <v>34958.470998904275</v>
      </c>
      <c r="V3865" s="9">
        <v>144.79933166500001</v>
      </c>
      <c r="W3865" s="9">
        <v>10220.4267578</v>
      </c>
      <c r="X3865">
        <f t="shared" si="789"/>
        <v>2.2063513443094971E-5</v>
      </c>
      <c r="Y3865">
        <f t="shared" si="790"/>
        <v>53.735416368419415</v>
      </c>
      <c r="Z3865">
        <f t="shared" si="783"/>
        <v>1.2340420797069205E-2</v>
      </c>
      <c r="AA3865">
        <f t="shared" si="784"/>
        <v>1.7504919611036891E-3</v>
      </c>
      <c r="AB3865">
        <f>(1/(AA3865*k))*(LN((50-dTar)/(hTar-dTar)))</f>
        <v>2496.5239167064265</v>
      </c>
      <c r="AC3865">
        <f t="shared" si="785"/>
        <v>4027.2605479067984</v>
      </c>
      <c r="AD3865" s="19">
        <v>270.95544433600003</v>
      </c>
      <c r="AE3865" s="19">
        <v>3468.9472656299999</v>
      </c>
      <c r="AF3865">
        <f t="shared" si="791"/>
        <v>1.2874713287201731E-4</v>
      </c>
      <c r="AG3865" s="23">
        <f t="shared" si="786"/>
        <v>25.873697079008185</v>
      </c>
      <c r="AH3865" s="25">
        <f t="shared" si="792"/>
        <v>36.463762910902503</v>
      </c>
      <c r="AI3865" s="25">
        <f t="shared" si="787"/>
        <v>4.6905170236176876E-3</v>
      </c>
    </row>
    <row r="3866" spans="6:35" ht="15">
      <c r="F3866" s="5">
        <v>2006</v>
      </c>
      <c r="G3866" s="5">
        <v>6</v>
      </c>
      <c r="H3866" s="5">
        <v>0</v>
      </c>
      <c r="I3866" s="5">
        <v>161</v>
      </c>
      <c r="J3866" s="5">
        <v>21</v>
      </c>
      <c r="K3866" s="5">
        <v>21.4300003052</v>
      </c>
      <c r="L3866" s="5">
        <v>1.3715442419099999</v>
      </c>
      <c r="M3866" s="5">
        <v>8.5000004619400008E-3</v>
      </c>
      <c r="N3866" s="8">
        <f t="shared" si="788"/>
        <v>8.5000004619400008E-3</v>
      </c>
      <c r="O3866" s="5">
        <v>0</v>
      </c>
      <c r="P3866" s="5">
        <v>96.736587524399994</v>
      </c>
      <c r="Q3866" s="5">
        <v>38.119544982900003</v>
      </c>
      <c r="R3866" s="5">
        <v>20.927425384500001</v>
      </c>
      <c r="S3866">
        <f t="shared" si="780"/>
        <v>5.0501901306672814E-4</v>
      </c>
      <c r="T3866">
        <f t="shared" si="781"/>
        <v>13694.821760221976</v>
      </c>
      <c r="U3866">
        <f t="shared" si="782"/>
        <v>41127.60978548674</v>
      </c>
      <c r="V3866" s="9">
        <v>654.26391601600005</v>
      </c>
      <c r="W3866" s="9">
        <v>12024.0302734</v>
      </c>
      <c r="X3866">
        <f t="shared" si="789"/>
        <v>1.8585321054478344E-5</v>
      </c>
      <c r="Y3866">
        <f t="shared" si="790"/>
        <v>51.13441133149508</v>
      </c>
      <c r="Z3866">
        <f t="shared" si="783"/>
        <v>1.0489358482020364E-2</v>
      </c>
      <c r="AA3866">
        <f t="shared" si="784"/>
        <v>1.4879182810583107E-3</v>
      </c>
      <c r="AB3866">
        <f>(1/(AA3866*k))*(LN((50-dTar)/(hTar-dTar)))</f>
        <v>2937.0867355627524</v>
      </c>
      <c r="AC3866">
        <f t="shared" si="785"/>
        <v>4737.9532223817178</v>
      </c>
      <c r="AD3866" s="19">
        <v>408.01580810500002</v>
      </c>
      <c r="AE3866" s="19">
        <v>4081.1142578099998</v>
      </c>
      <c r="AF3866">
        <f t="shared" si="791"/>
        <v>1.0837660924426271E-4</v>
      </c>
      <c r="AG3866" s="23">
        <f t="shared" si="786"/>
        <v>24.877744801786985</v>
      </c>
      <c r="AH3866" s="25">
        <f t="shared" si="792"/>
        <v>34.857740084467927</v>
      </c>
      <c r="AI3866" s="25">
        <f t="shared" si="787"/>
        <v>3.9869397758648551E-3</v>
      </c>
    </row>
    <row r="3867" spans="6:35" ht="15">
      <c r="F3867" s="5">
        <v>2006</v>
      </c>
      <c r="G3867" s="5">
        <v>6</v>
      </c>
      <c r="H3867" s="5">
        <v>0</v>
      </c>
      <c r="I3867" s="5">
        <v>161</v>
      </c>
      <c r="J3867" s="5">
        <v>22</v>
      </c>
      <c r="K3867" s="5">
        <v>19.2350006104</v>
      </c>
      <c r="L3867" s="5">
        <v>1.0744018554699999</v>
      </c>
      <c r="M3867" s="5">
        <v>8.9999996125699998E-3</v>
      </c>
      <c r="N3867" s="8">
        <f t="shared" si="788"/>
        <v>8.9999996125699998E-3</v>
      </c>
      <c r="O3867" s="5">
        <v>0</v>
      </c>
      <c r="P3867" s="5">
        <v>96.736587524399994</v>
      </c>
      <c r="Q3867" s="5">
        <v>35.902610778800003</v>
      </c>
      <c r="R3867" s="5">
        <v>0.222424998879</v>
      </c>
      <c r="S3867">
        <f t="shared" si="780"/>
        <v>5.3472596175643827E-4</v>
      </c>
      <c r="T3867">
        <f t="shared" si="781"/>
        <v>12933.999588788027</v>
      </c>
      <c r="U3867">
        <f t="shared" si="782"/>
        <v>38842.746358218959</v>
      </c>
      <c r="V3867" s="9">
        <v>652.14953613299997</v>
      </c>
      <c r="W3867" s="9">
        <v>11356.0302734</v>
      </c>
      <c r="X3867">
        <f t="shared" si="789"/>
        <v>1.9665325203735782E-5</v>
      </c>
      <c r="Y3867">
        <f t="shared" si="790"/>
        <v>48.149498777022991</v>
      </c>
      <c r="Z3867">
        <f t="shared" si="783"/>
        <v>1.110637848750713E-2</v>
      </c>
      <c r="AA3867">
        <f t="shared" si="784"/>
        <v>1.5754427323883054E-3</v>
      </c>
      <c r="AB3867">
        <f>(1/(AA3867*k))*(LN((50-dTar)/(hTar-dTar)))</f>
        <v>2773.9155204154822</v>
      </c>
      <c r="AC3867">
        <f t="shared" si="785"/>
        <v>4474.73403472677</v>
      </c>
      <c r="AD3867" s="19">
        <v>408.00711059600002</v>
      </c>
      <c r="AE3867" s="19">
        <v>3854.3859863299999</v>
      </c>
      <c r="AF3867">
        <f t="shared" si="791"/>
        <v>1.1445409743177604E-4</v>
      </c>
      <c r="AG3867" s="23">
        <f t="shared" si="786"/>
        <v>23.48965376320519</v>
      </c>
      <c r="AH3867" s="25">
        <f t="shared" si="792"/>
        <v>32.862707141138344</v>
      </c>
      <c r="AI3867" s="25">
        <f t="shared" si="787"/>
        <v>4.2214652338894067E-3</v>
      </c>
    </row>
    <row r="3868" spans="6:35" ht="15">
      <c r="F3868" s="5">
        <v>2006</v>
      </c>
      <c r="G3868" s="5">
        <v>6</v>
      </c>
      <c r="H3868" s="5">
        <v>0</v>
      </c>
      <c r="I3868" s="5">
        <v>161</v>
      </c>
      <c r="J3868" s="5">
        <v>23</v>
      </c>
      <c r="K3868" s="5">
        <v>16.4500007629</v>
      </c>
      <c r="L3868" s="5">
        <v>0.68708682060199999</v>
      </c>
      <c r="M3868" s="5">
        <v>9.9999997764800008E-3</v>
      </c>
      <c r="N3868" s="8">
        <f t="shared" si="788"/>
        <v>9.9999997764800008E-3</v>
      </c>
      <c r="O3868" s="5">
        <v>0</v>
      </c>
      <c r="P3868" s="5">
        <v>96.736587524399994</v>
      </c>
      <c r="Q3868" s="5">
        <v>39.780185699500002</v>
      </c>
      <c r="R3868" s="5">
        <v>0.51864999532699996</v>
      </c>
      <c r="S3868">
        <f t="shared" si="780"/>
        <v>5.9413996980334281E-4</v>
      </c>
      <c r="T3868">
        <f t="shared" si="781"/>
        <v>11640.599388997953</v>
      </c>
      <c r="U3868">
        <f t="shared" si="782"/>
        <v>34958.470998904275</v>
      </c>
      <c r="V3868" s="9">
        <v>648.02905273399995</v>
      </c>
      <c r="W3868" s="9">
        <v>10220.4267578</v>
      </c>
      <c r="X3868">
        <f t="shared" si="789"/>
        <v>2.1821231961686885E-5</v>
      </c>
      <c r="Y3868">
        <f t="shared" si="790"/>
        <v>53.325519178958629</v>
      </c>
      <c r="Z3868">
        <f t="shared" si="783"/>
        <v>1.2340420797069205E-2</v>
      </c>
      <c r="AA3868">
        <f t="shared" si="784"/>
        <v>1.7504919611036891E-3</v>
      </c>
      <c r="AB3868">
        <f>(1/(AA3868*k))*(LN((50-dTar)/(hTar-dTar)))</f>
        <v>2496.5239167064265</v>
      </c>
      <c r="AC3868">
        <f t="shared" si="785"/>
        <v>4027.2605479067984</v>
      </c>
      <c r="AD3868" s="19">
        <v>407.98977661100002</v>
      </c>
      <c r="AE3868" s="19">
        <v>3468.9472656299999</v>
      </c>
      <c r="AF3868">
        <f t="shared" si="791"/>
        <v>1.2651505590478303E-4</v>
      </c>
      <c r="AG3868" s="23">
        <f t="shared" si="786"/>
        <v>26.155682249053168</v>
      </c>
      <c r="AH3868" s="25">
        <f t="shared" si="792"/>
        <v>36.482767908798628</v>
      </c>
      <c r="AI3868" s="25">
        <f t="shared" si="787"/>
        <v>4.6905170236176876E-3</v>
      </c>
    </row>
    <row r="3869" spans="6:35" ht="15">
      <c r="F3869" s="5">
        <v>2006</v>
      </c>
      <c r="G3869" s="5">
        <v>6</v>
      </c>
      <c r="H3869" s="5">
        <v>0</v>
      </c>
      <c r="I3869" s="5">
        <v>161</v>
      </c>
      <c r="J3869" s="5">
        <v>24</v>
      </c>
      <c r="K3869" s="5">
        <v>16.815000534100001</v>
      </c>
      <c r="L3869" s="5">
        <v>0.78354901075399996</v>
      </c>
      <c r="M3869" s="5">
        <v>9.9999997764800008E-3</v>
      </c>
      <c r="N3869" s="8">
        <f t="shared" si="788"/>
        <v>9.9999997764800008E-3</v>
      </c>
      <c r="O3869" s="5">
        <v>0</v>
      </c>
      <c r="P3869" s="5">
        <v>96.736587524399994</v>
      </c>
      <c r="Q3869" s="5">
        <v>36.687339782700001</v>
      </c>
      <c r="R3869" s="5">
        <v>0.553499996662</v>
      </c>
      <c r="S3869">
        <f t="shared" si="780"/>
        <v>5.9413996980334281E-4</v>
      </c>
      <c r="T3869">
        <f t="shared" si="781"/>
        <v>11640.599388997953</v>
      </c>
      <c r="U3869">
        <f t="shared" si="782"/>
        <v>34958.470998904275</v>
      </c>
      <c r="V3869" s="9">
        <v>648.02905273399995</v>
      </c>
      <c r="W3869" s="9">
        <v>10220.4267578</v>
      </c>
      <c r="X3869">
        <f t="shared" si="789"/>
        <v>2.1821231961686885E-5</v>
      </c>
      <c r="Y3869">
        <f t="shared" si="790"/>
        <v>49.179545213433492</v>
      </c>
      <c r="Z3869">
        <f t="shared" si="783"/>
        <v>1.2340420797069205E-2</v>
      </c>
      <c r="AA3869">
        <f t="shared" si="784"/>
        <v>1.7504919611036891E-3</v>
      </c>
      <c r="AB3869">
        <f>(1/(AA3869*k))*(LN((50-dTar)/(hTar-dTar)))</f>
        <v>2496.5239167064265</v>
      </c>
      <c r="AC3869">
        <f t="shared" si="785"/>
        <v>4027.2605479067984</v>
      </c>
      <c r="AD3869" s="19">
        <v>407.98977661100002</v>
      </c>
      <c r="AE3869" s="19">
        <v>3468.9472656299999</v>
      </c>
      <c r="AF3869">
        <f t="shared" si="791"/>
        <v>1.2651505590478303E-4</v>
      </c>
      <c r="AG3869" s="23">
        <f t="shared" si="786"/>
        <v>24.122119719803358</v>
      </c>
      <c r="AH3869" s="25">
        <f t="shared" si="792"/>
        <v>33.646290959881114</v>
      </c>
      <c r="AI3869" s="25">
        <f t="shared" si="787"/>
        <v>4.6905170236176876E-3</v>
      </c>
    </row>
    <row r="3870" spans="6:35" ht="15">
      <c r="F3870" s="5">
        <v>2006</v>
      </c>
      <c r="G3870" s="5">
        <v>6</v>
      </c>
      <c r="H3870" s="5">
        <v>0</v>
      </c>
      <c r="I3870" s="5">
        <v>162</v>
      </c>
      <c r="J3870" s="5">
        <v>1</v>
      </c>
      <c r="K3870" s="5">
        <v>16.334999084500001</v>
      </c>
      <c r="L3870" s="5">
        <v>0.73408383130999999</v>
      </c>
      <c r="M3870" s="5">
        <v>1.0999999940400001E-2</v>
      </c>
      <c r="N3870" s="8">
        <f t="shared" si="788"/>
        <v>1.0999999940400001E-2</v>
      </c>
      <c r="O3870" s="5">
        <v>0</v>
      </c>
      <c r="P3870" s="5">
        <v>96.736587524399994</v>
      </c>
      <c r="Q3870" s="5">
        <v>37.070976257300003</v>
      </c>
      <c r="R3870" s="5">
        <v>0.61089998483700003</v>
      </c>
      <c r="S3870">
        <f t="shared" si="780"/>
        <v>6.5355397785084139E-4</v>
      </c>
      <c r="T3870">
        <f t="shared" si="781"/>
        <v>10582.362901707414</v>
      </c>
      <c r="U3870">
        <f t="shared" si="782"/>
        <v>31780.427642658069</v>
      </c>
      <c r="V3870" s="9">
        <v>644.04681396499996</v>
      </c>
      <c r="W3870" s="9">
        <v>9291.296875</v>
      </c>
      <c r="X3870">
        <f t="shared" si="789"/>
        <v>2.3971749007118079E-5</v>
      </c>
      <c r="Y3870">
        <f t="shared" si="790"/>
        <v>49.671540848820086</v>
      </c>
      <c r="Z3870">
        <f t="shared" si="783"/>
        <v>1.3574463106643616E-2</v>
      </c>
      <c r="AA3870">
        <f t="shared" si="784"/>
        <v>1.9255411898208221E-3</v>
      </c>
      <c r="AB3870">
        <f>(1/(AA3870*k))*(LN((50-dTar)/(hTar-dTar)))</f>
        <v>2269.567158573404</v>
      </c>
      <c r="AC3870">
        <f t="shared" si="785"/>
        <v>3661.1458906453649</v>
      </c>
      <c r="AD3870" s="19">
        <v>407.97244262700002</v>
      </c>
      <c r="AE3870" s="19">
        <v>3153.5883789099998</v>
      </c>
      <c r="AF3870">
        <f t="shared" si="791"/>
        <v>1.3845225063802244E-4</v>
      </c>
      <c r="AG3870" s="23">
        <f t="shared" si="786"/>
        <v>24.493340361466643</v>
      </c>
      <c r="AH3870" s="25">
        <f t="shared" si="792"/>
        <v>34.063417423833783</v>
      </c>
      <c r="AI3870" s="25">
        <f t="shared" si="787"/>
        <v>5.1595688133506557E-3</v>
      </c>
    </row>
    <row r="3871" spans="6:35" ht="15">
      <c r="F3871" s="5">
        <v>2006</v>
      </c>
      <c r="G3871" s="5">
        <v>6</v>
      </c>
      <c r="H3871" s="5">
        <v>0</v>
      </c>
      <c r="I3871" s="5">
        <v>162</v>
      </c>
      <c r="J3871" s="5">
        <v>2</v>
      </c>
      <c r="K3871" s="5">
        <v>16.329999923700001</v>
      </c>
      <c r="L3871" s="5">
        <v>0.77368068695100001</v>
      </c>
      <c r="M3871" s="5">
        <v>9.9999997764800008E-3</v>
      </c>
      <c r="N3871" s="8">
        <f t="shared" si="788"/>
        <v>9.9999997764800008E-3</v>
      </c>
      <c r="O3871" s="5">
        <v>0</v>
      </c>
      <c r="P3871" s="5">
        <v>96.736587524399994</v>
      </c>
      <c r="Q3871" s="5">
        <v>37.237331390400001</v>
      </c>
      <c r="R3871" s="5">
        <v>0.50225001573600003</v>
      </c>
      <c r="S3871">
        <f t="shared" si="780"/>
        <v>5.9413996980334281E-4</v>
      </c>
      <c r="T3871">
        <f t="shared" si="781"/>
        <v>11640.599388997953</v>
      </c>
      <c r="U3871">
        <f t="shared" si="782"/>
        <v>34958.470998904275</v>
      </c>
      <c r="V3871" s="9">
        <v>648.02905273399995</v>
      </c>
      <c r="W3871" s="9">
        <v>10220.4267578</v>
      </c>
      <c r="X3871">
        <f t="shared" si="789"/>
        <v>2.1821231961686885E-5</v>
      </c>
      <c r="Y3871">
        <f t="shared" si="790"/>
        <v>49.916811455633088</v>
      </c>
      <c r="Z3871">
        <f t="shared" si="783"/>
        <v>1.2340420797069205E-2</v>
      </c>
      <c r="AA3871">
        <f t="shared" si="784"/>
        <v>1.7504919611036891E-3</v>
      </c>
      <c r="AB3871">
        <f>(1/(AA3871*k))*(LN((50-dTar)/(hTar-dTar)))</f>
        <v>2496.5239167064265</v>
      </c>
      <c r="AC3871">
        <f t="shared" si="785"/>
        <v>4027.2605479067984</v>
      </c>
      <c r="AD3871" s="19">
        <v>407.98977661100002</v>
      </c>
      <c r="AE3871" s="19">
        <v>3468.9472656299999</v>
      </c>
      <c r="AF3871">
        <f t="shared" si="791"/>
        <v>1.2651505590478303E-4</v>
      </c>
      <c r="AG3871" s="23">
        <f t="shared" si="786"/>
        <v>24.483742107373757</v>
      </c>
      <c r="AH3871" s="25">
        <f t="shared" si="792"/>
        <v>34.150693235101215</v>
      </c>
      <c r="AI3871" s="25">
        <f t="shared" si="787"/>
        <v>4.6905170236176876E-3</v>
      </c>
    </row>
    <row r="3872" spans="6:35" ht="15">
      <c r="F3872" s="5">
        <v>2006</v>
      </c>
      <c r="G3872" s="5">
        <v>6</v>
      </c>
      <c r="H3872" s="5">
        <v>0</v>
      </c>
      <c r="I3872" s="5">
        <v>162</v>
      </c>
      <c r="J3872" s="5">
        <v>3</v>
      </c>
      <c r="K3872" s="5">
        <v>15.220000267</v>
      </c>
      <c r="L3872" s="5">
        <v>0.63597178459199999</v>
      </c>
      <c r="M3872" s="5">
        <v>9.9999997764800008E-3</v>
      </c>
      <c r="N3872" s="8">
        <f t="shared" si="788"/>
        <v>9.9999997764800008E-3</v>
      </c>
      <c r="O3872" s="5">
        <v>0</v>
      </c>
      <c r="P3872" s="5">
        <v>96.736587524399994</v>
      </c>
      <c r="Q3872" s="5">
        <v>31.682140350299999</v>
      </c>
      <c r="R3872" s="5">
        <v>0.43562498688700002</v>
      </c>
      <c r="S3872">
        <f t="shared" si="780"/>
        <v>5.9413996980334281E-4</v>
      </c>
      <c r="T3872">
        <f t="shared" si="781"/>
        <v>11640.599388997953</v>
      </c>
      <c r="U3872">
        <f t="shared" si="782"/>
        <v>34958.470998904275</v>
      </c>
      <c r="V3872" s="9">
        <v>648.02905273399995</v>
      </c>
      <c r="W3872" s="9">
        <v>10220.4267578</v>
      </c>
      <c r="X3872">
        <f t="shared" si="789"/>
        <v>2.1821231961686885E-5</v>
      </c>
      <c r="Y3872">
        <f t="shared" si="790"/>
        <v>42.470052695144069</v>
      </c>
      <c r="Z3872">
        <f t="shared" si="783"/>
        <v>1.2340420797069205E-2</v>
      </c>
      <c r="AA3872">
        <f t="shared" si="784"/>
        <v>1.7504919611036891E-3</v>
      </c>
      <c r="AB3872">
        <f>(1/(AA3872*k))*(LN((50-dTar)/(hTar-dTar)))</f>
        <v>2496.5239167064265</v>
      </c>
      <c r="AC3872">
        <f t="shared" si="785"/>
        <v>4027.2605479067984</v>
      </c>
      <c r="AD3872" s="19">
        <v>407.98977661100002</v>
      </c>
      <c r="AE3872" s="19">
        <v>3468.9472656299999</v>
      </c>
      <c r="AF3872">
        <f t="shared" si="791"/>
        <v>1.2651505590478303E-4</v>
      </c>
      <c r="AG3872" s="23">
        <f t="shared" si="786"/>
        <v>20.831174651423719</v>
      </c>
      <c r="AH3872" s="25">
        <f t="shared" si="792"/>
        <v>29.055977314568111</v>
      </c>
      <c r="AI3872" s="25">
        <f t="shared" si="787"/>
        <v>4.6905170236176876E-3</v>
      </c>
    </row>
    <row r="3873" spans="6:35" ht="15">
      <c r="F3873" s="5">
        <v>2006</v>
      </c>
      <c r="G3873" s="5">
        <v>6</v>
      </c>
      <c r="H3873" s="5">
        <v>0</v>
      </c>
      <c r="I3873" s="5">
        <v>162</v>
      </c>
      <c r="J3873" s="5">
        <v>4</v>
      </c>
      <c r="K3873" s="5">
        <v>13.295000076299999</v>
      </c>
      <c r="L3873" s="5">
        <v>0.42065250873600002</v>
      </c>
      <c r="M3873" s="5">
        <v>9.4999996945299998E-3</v>
      </c>
      <c r="N3873" s="8">
        <f t="shared" si="788"/>
        <v>9.4999996945299998E-3</v>
      </c>
      <c r="O3873" s="5">
        <v>0</v>
      </c>
      <c r="P3873" s="5">
        <v>96.736587524399994</v>
      </c>
      <c r="Q3873" s="5">
        <v>24.562339782700001</v>
      </c>
      <c r="R3873" s="5">
        <v>0.58834999799700005</v>
      </c>
      <c r="S3873">
        <f t="shared" si="780"/>
        <v>5.6443296578018761E-4</v>
      </c>
      <c r="T3873">
        <f t="shared" si="781"/>
        <v>12253.262634850198</v>
      </c>
      <c r="U3873">
        <f t="shared" si="782"/>
        <v>36798.390885887347</v>
      </c>
      <c r="V3873" s="9">
        <v>650.07159423799999</v>
      </c>
      <c r="W3873" s="9">
        <v>10758.34375</v>
      </c>
      <c r="X3873">
        <f t="shared" si="789"/>
        <v>2.0743958751929953E-5</v>
      </c>
      <c r="Y3873">
        <f t="shared" si="790"/>
        <v>32.933386700128317</v>
      </c>
      <c r="Z3873">
        <f t="shared" si="783"/>
        <v>1.1723399642294338E-2</v>
      </c>
      <c r="AA3873">
        <f t="shared" si="784"/>
        <v>1.6629673467468723E-3</v>
      </c>
      <c r="AB3873">
        <f>(1/(AA3873*k))*(LN((50-dTar)/(hTar-dTar)))</f>
        <v>2627.9199380833629</v>
      </c>
      <c r="AC3873">
        <f t="shared" si="785"/>
        <v>4239.2216709315544</v>
      </c>
      <c r="AD3873" s="19">
        <v>407.99844360399999</v>
      </c>
      <c r="AE3873" s="19">
        <v>3651.5234375</v>
      </c>
      <c r="AF3873">
        <f t="shared" si="791"/>
        <v>1.205001689387926E-4</v>
      </c>
      <c r="AG3873" s="23">
        <f t="shared" si="786"/>
        <v>16.110125959397472</v>
      </c>
      <c r="AH3873" s="25">
        <f t="shared" si="792"/>
        <v>22.504542502786155</v>
      </c>
      <c r="AI3873" s="25">
        <f t="shared" si="787"/>
        <v>4.4559911287558917E-3</v>
      </c>
    </row>
    <row r="3874" spans="6:35" ht="15">
      <c r="F3874" s="5">
        <v>2006</v>
      </c>
      <c r="G3874" s="5">
        <v>6</v>
      </c>
      <c r="H3874" s="5">
        <v>0</v>
      </c>
      <c r="I3874" s="5">
        <v>162</v>
      </c>
      <c r="J3874" s="5">
        <v>5</v>
      </c>
      <c r="K3874" s="5">
        <v>12.204999923700001</v>
      </c>
      <c r="L3874" s="5">
        <v>0.30990651249899998</v>
      </c>
      <c r="M3874" s="5">
        <v>9.9999997764800008E-3</v>
      </c>
      <c r="N3874" s="8">
        <f t="shared" si="788"/>
        <v>9.9999997764800008E-3</v>
      </c>
      <c r="O3874" s="5">
        <v>0</v>
      </c>
      <c r="P3874" s="5">
        <v>96.736587524399994</v>
      </c>
      <c r="Q3874" s="5">
        <v>20.5397491455</v>
      </c>
      <c r="R3874" s="5">
        <v>0.617049992085</v>
      </c>
      <c r="S3874">
        <f t="shared" si="780"/>
        <v>5.9413996980334281E-4</v>
      </c>
      <c r="T3874">
        <f t="shared" si="781"/>
        <v>11640.599388997953</v>
      </c>
      <c r="U3874">
        <f t="shared" si="782"/>
        <v>34958.470998904275</v>
      </c>
      <c r="V3874" s="9">
        <v>662.64965820299994</v>
      </c>
      <c r="W3874" s="9">
        <v>10220.4267578</v>
      </c>
      <c r="X3874">
        <f t="shared" si="789"/>
        <v>2.1814272344454251E-5</v>
      </c>
      <c r="Y3874">
        <f t="shared" si="790"/>
        <v>27.530636976215959</v>
      </c>
      <c r="Z3874">
        <f t="shared" si="783"/>
        <v>1.2340420797069205E-2</v>
      </c>
      <c r="AA3874">
        <f t="shared" si="784"/>
        <v>1.7504919611036891E-3</v>
      </c>
      <c r="AB3874">
        <f>(1/(AA3874*k))*(LN((50-dTar)/(hTar-dTar)))</f>
        <v>2496.5239167064265</v>
      </c>
      <c r="AC3874">
        <f t="shared" si="785"/>
        <v>4027.2605479067984</v>
      </c>
      <c r="AD3874" s="19">
        <v>414.77697753899997</v>
      </c>
      <c r="AE3874" s="19">
        <v>3468.9472656299999</v>
      </c>
      <c r="AF3874">
        <f t="shared" si="791"/>
        <v>1.264065127679271E-4</v>
      </c>
      <c r="AG3874" s="23">
        <f t="shared" si="786"/>
        <v>13.515561599237355</v>
      </c>
      <c r="AH3874" s="25">
        <f t="shared" si="792"/>
        <v>18.842604390080897</v>
      </c>
      <c r="AI3874" s="25">
        <f t="shared" si="787"/>
        <v>4.6905170236176876E-3</v>
      </c>
    </row>
    <row r="3875" spans="6:35" ht="15">
      <c r="F3875" s="5">
        <v>2006</v>
      </c>
      <c r="G3875" s="5">
        <v>6</v>
      </c>
      <c r="H3875" s="5">
        <v>0</v>
      </c>
      <c r="I3875" s="5">
        <v>162</v>
      </c>
      <c r="J3875" s="5">
        <v>6</v>
      </c>
      <c r="K3875" s="5">
        <v>12.114999771100001</v>
      </c>
      <c r="L3875" s="5">
        <v>0.28829050064099998</v>
      </c>
      <c r="M3875" s="5">
        <v>9.9999997764800008E-3</v>
      </c>
      <c r="N3875" s="8">
        <f t="shared" si="788"/>
        <v>9.9999997764800008E-3</v>
      </c>
      <c r="O3875" s="5">
        <v>0</v>
      </c>
      <c r="P3875" s="5">
        <v>96.736587524399994</v>
      </c>
      <c r="Q3875" s="5">
        <v>25.879114151</v>
      </c>
      <c r="R3875" s="5">
        <v>0.41717499494600002</v>
      </c>
      <c r="S3875">
        <f t="shared" si="780"/>
        <v>5.9413996980334281E-4</v>
      </c>
      <c r="T3875">
        <f t="shared" si="781"/>
        <v>11640.599388997953</v>
      </c>
      <c r="U3875">
        <f t="shared" si="782"/>
        <v>34958.470998904275</v>
      </c>
      <c r="V3875" s="9">
        <v>662.90875244100005</v>
      </c>
      <c r="W3875" s="9">
        <v>10220.4267578</v>
      </c>
      <c r="X3875">
        <f t="shared" si="789"/>
        <v>2.1814149051924986E-5</v>
      </c>
      <c r="Y3875">
        <f t="shared" si="790"/>
        <v>34.687236019788621</v>
      </c>
      <c r="Z3875">
        <f t="shared" si="783"/>
        <v>1.2340420797069205E-2</v>
      </c>
      <c r="AA3875">
        <f t="shared" si="784"/>
        <v>1.7504919611036891E-3</v>
      </c>
      <c r="AB3875">
        <f>(1/(AA3875*k))*(LN((50-dTar)/(hTar-dTar)))</f>
        <v>2496.5239167064265</v>
      </c>
      <c r="AC3875">
        <f t="shared" si="785"/>
        <v>4027.2605479067984</v>
      </c>
      <c r="AD3875" s="19">
        <v>415.33480835</v>
      </c>
      <c r="AE3875" s="19">
        <v>3468.9472656299999</v>
      </c>
      <c r="AF3875">
        <f t="shared" si="791"/>
        <v>1.2639760003738858E-4</v>
      </c>
      <c r="AG3875" s="23">
        <f t="shared" si="786"/>
        <v>17.03018178715768</v>
      </c>
      <c r="AH3875" s="25">
        <f t="shared" si="792"/>
        <v>23.741518039545905</v>
      </c>
      <c r="AI3875" s="25">
        <f t="shared" si="787"/>
        <v>4.6905170236176876E-3</v>
      </c>
    </row>
    <row r="3876" spans="6:35" ht="15">
      <c r="F3876" s="5">
        <v>2006</v>
      </c>
      <c r="G3876" s="5">
        <v>6</v>
      </c>
      <c r="H3876" s="5">
        <v>0</v>
      </c>
      <c r="I3876" s="5">
        <v>162</v>
      </c>
      <c r="J3876" s="5">
        <v>7</v>
      </c>
      <c r="K3876" s="5">
        <v>13.1300001144</v>
      </c>
      <c r="L3876" s="5">
        <v>0.323248237371</v>
      </c>
      <c r="M3876" s="5">
        <v>9.4999996945299998E-3</v>
      </c>
      <c r="N3876" s="8">
        <f t="shared" si="788"/>
        <v>9.4999996945299998E-3</v>
      </c>
      <c r="O3876" s="5">
        <v>0</v>
      </c>
      <c r="P3876" s="5">
        <v>96.736587524399994</v>
      </c>
      <c r="Q3876" s="5">
        <v>32.166168212899997</v>
      </c>
      <c r="R3876" s="5">
        <v>23.177299499499998</v>
      </c>
      <c r="S3876">
        <f t="shared" si="780"/>
        <v>5.6443296578018761E-4</v>
      </c>
      <c r="T3876">
        <f t="shared" si="781"/>
        <v>12253.262634850198</v>
      </c>
      <c r="U3876">
        <f t="shared" si="782"/>
        <v>36798.390885887347</v>
      </c>
      <c r="V3876" s="9">
        <v>592.04382324200003</v>
      </c>
      <c r="W3876" s="9">
        <v>10758.34375</v>
      </c>
      <c r="X3876">
        <f t="shared" si="789"/>
        <v>2.0768958881248483E-5</v>
      </c>
      <c r="Y3876">
        <f t="shared" si="790"/>
        <v>43.146383931177645</v>
      </c>
      <c r="Z3876">
        <f t="shared" si="783"/>
        <v>1.1723399642294338E-2</v>
      </c>
      <c r="AA3876">
        <f t="shared" si="784"/>
        <v>1.6629673467468723E-3</v>
      </c>
      <c r="AB3876">
        <f>(1/(AA3876*k))*(LN((50-dTar)/(hTar-dTar)))</f>
        <v>2627.9199380833629</v>
      </c>
      <c r="AC3876">
        <f t="shared" si="785"/>
        <v>4239.2216709315544</v>
      </c>
      <c r="AD3876" s="19">
        <v>358.70867919900002</v>
      </c>
      <c r="AE3876" s="19">
        <v>3651.5234375</v>
      </c>
      <c r="AF3876">
        <f t="shared" si="791"/>
        <v>1.2122014690226229E-4</v>
      </c>
      <c r="AG3876" s="23">
        <f t="shared" si="786"/>
        <v>20.974360123051479</v>
      </c>
      <c r="AH3876" s="25">
        <f t="shared" si="792"/>
        <v>29.401808167997526</v>
      </c>
      <c r="AI3876" s="25">
        <f t="shared" si="787"/>
        <v>4.4559911287558917E-3</v>
      </c>
    </row>
    <row r="3877" spans="6:35" ht="15">
      <c r="F3877" s="5">
        <v>2006</v>
      </c>
      <c r="G3877" s="5">
        <v>6</v>
      </c>
      <c r="H3877" s="5">
        <v>0</v>
      </c>
      <c r="I3877" s="5">
        <v>162</v>
      </c>
      <c r="J3877" s="5">
        <v>8</v>
      </c>
      <c r="K3877" s="5">
        <v>15.454999923700001</v>
      </c>
      <c r="L3877" s="5">
        <v>0.510700643063</v>
      </c>
      <c r="M3877" s="5">
        <v>5.40000014007E-2</v>
      </c>
      <c r="N3877" s="8">
        <f t="shared" si="788"/>
        <v>5.40000014007E-2</v>
      </c>
      <c r="O3877" s="5">
        <v>0</v>
      </c>
      <c r="P3877" s="5">
        <v>96.736587524399994</v>
      </c>
      <c r="Q3877" s="5">
        <v>39.277725219700002</v>
      </c>
      <c r="R3877" s="5">
        <v>101.854248047</v>
      </c>
      <c r="S3877">
        <f t="shared" si="780"/>
        <v>3.2083559918724097E-3</v>
      </c>
      <c r="T3877">
        <f t="shared" si="781"/>
        <v>2155.6664494190882</v>
      </c>
      <c r="U3877">
        <f t="shared" si="782"/>
        <v>6473.7906130979045</v>
      </c>
      <c r="V3877" s="9">
        <v>257.59341430699999</v>
      </c>
      <c r="W3877" s="9">
        <v>1892.6716308600001</v>
      </c>
      <c r="X3877">
        <f t="shared" si="789"/>
        <v>1.1595472474040043E-4</v>
      </c>
      <c r="Y3877">
        <f t="shared" si="790"/>
        <v>52.367487095781868</v>
      </c>
      <c r="Z3877">
        <f t="shared" si="783"/>
        <v>6.6638275522195173E-2</v>
      </c>
      <c r="AA3877">
        <f t="shared" si="784"/>
        <v>9.4526570464371178E-3</v>
      </c>
      <c r="AB3877">
        <f>(1/(AA3877*k))*(LN((50-dTar)/(hTar-dTar)))</f>
        <v>462.31922150871691</v>
      </c>
      <c r="AC3877">
        <f t="shared" si="785"/>
        <v>745.78895433829882</v>
      </c>
      <c r="AD3877" s="19">
        <v>241.474121094</v>
      </c>
      <c r="AE3877" s="19">
        <v>642.39764404300001</v>
      </c>
      <c r="AF3877">
        <f t="shared" si="791"/>
        <v>6.1362465699116167E-4</v>
      </c>
      <c r="AG3877" s="23">
        <f t="shared" si="786"/>
        <v>28.402318778377698</v>
      </c>
      <c r="AH3877" s="25">
        <f t="shared" si="792"/>
        <v>37.511329874121216</v>
      </c>
      <c r="AI3877" s="25">
        <f t="shared" si="787"/>
        <v>2.5328793150685407E-2</v>
      </c>
    </row>
    <row r="3878" spans="6:35" ht="15">
      <c r="F3878" s="5">
        <v>2006</v>
      </c>
      <c r="G3878" s="5">
        <v>6</v>
      </c>
      <c r="H3878" s="5">
        <v>0</v>
      </c>
      <c r="I3878" s="5">
        <v>162</v>
      </c>
      <c r="J3878" s="5">
        <v>9</v>
      </c>
      <c r="K3878" s="5">
        <v>18.649999618500001</v>
      </c>
      <c r="L3878" s="5">
        <v>0.88937139511100005</v>
      </c>
      <c r="M3878" s="5">
        <v>1.0909999609000001</v>
      </c>
      <c r="N3878" s="8">
        <f t="shared" si="788"/>
        <v>1.0909999609000001</v>
      </c>
      <c r="O3878" s="5">
        <v>0</v>
      </c>
      <c r="P3878" s="5">
        <v>96.736587524399994</v>
      </c>
      <c r="Q3878" s="5">
        <v>42.606765747099999</v>
      </c>
      <c r="R3878" s="5">
        <v>544.17248535199997</v>
      </c>
      <c r="S3878">
        <f t="shared" si="780"/>
        <v>6.4820669831329031E-2</v>
      </c>
      <c r="T3878">
        <f t="shared" si="781"/>
        <v>106.69660445454629</v>
      </c>
      <c r="U3878">
        <f t="shared" si="782"/>
        <v>320.42595298238325</v>
      </c>
      <c r="V3878" s="9">
        <v>70.428588867200006</v>
      </c>
      <c r="W3878" s="9">
        <v>93.679443359399997</v>
      </c>
      <c r="X3878">
        <f t="shared" si="789"/>
        <v>2.0638387203504253E-3</v>
      </c>
      <c r="Y3878">
        <f t="shared" si="790"/>
        <v>54.638389571425527</v>
      </c>
      <c r="Z3878">
        <f t="shared" si="783"/>
        <v>1.3463398908025941</v>
      </c>
      <c r="AA3878">
        <f t="shared" si="784"/>
        <v>0.19097867038074412</v>
      </c>
      <c r="AB3878">
        <f>(1/(AA3878*k))*(LN((50-dTar)/(hTar-dTar)))</f>
        <v>22.882895970451397</v>
      </c>
      <c r="AC3878">
        <f t="shared" si="785"/>
        <v>36.913479397077687</v>
      </c>
      <c r="AD3878" s="19">
        <v>102.60869598399999</v>
      </c>
      <c r="AE3878" s="19">
        <v>31.796031951900002</v>
      </c>
      <c r="AF3878">
        <f t="shared" si="791"/>
        <v>5.8370911975303289E-3</v>
      </c>
      <c r="AG3878" s="23">
        <f t="shared" si="786"/>
        <v>42.865600799393583</v>
      </c>
      <c r="AH3878" s="25">
        <f t="shared" si="792"/>
        <v>47.340364428506263</v>
      </c>
      <c r="AI3878" s="25">
        <f t="shared" si="787"/>
        <v>0.5117354003750777</v>
      </c>
    </row>
    <row r="3879" spans="6:35" ht="15">
      <c r="F3879" s="5">
        <v>2006</v>
      </c>
      <c r="G3879" s="5">
        <v>6</v>
      </c>
      <c r="H3879" s="5">
        <v>0</v>
      </c>
      <c r="I3879" s="5">
        <v>162</v>
      </c>
      <c r="J3879" s="5">
        <v>10</v>
      </c>
      <c r="K3879" s="5">
        <v>21.3050003052</v>
      </c>
      <c r="L3879" s="5">
        <v>1.2778449058500001</v>
      </c>
      <c r="M3879" s="5">
        <v>1.84850001335</v>
      </c>
      <c r="N3879" s="8">
        <f t="shared" si="788"/>
        <v>1.84850001335</v>
      </c>
      <c r="O3879" s="5">
        <v>0</v>
      </c>
      <c r="P3879" s="5">
        <v>96.736587524399994</v>
      </c>
      <c r="Q3879" s="5">
        <v>44.599628448499999</v>
      </c>
      <c r="R3879" s="5">
        <v>1310.35998535</v>
      </c>
      <c r="S3879">
        <f t="shared" si="780"/>
        <v>0.10982677666617288</v>
      </c>
      <c r="T3879">
        <f t="shared" si="781"/>
        <v>62.973216363202766</v>
      </c>
      <c r="U3879">
        <f t="shared" si="782"/>
        <v>189.11804146626969</v>
      </c>
      <c r="V3879" s="9">
        <v>47.840351104699998</v>
      </c>
      <c r="W3879" s="9">
        <v>55.290382385299999</v>
      </c>
      <c r="X3879">
        <f t="shared" si="789"/>
        <v>3.4217423157706438E-3</v>
      </c>
      <c r="Y3879">
        <f t="shared" si="790"/>
        <v>56.849438542696291</v>
      </c>
      <c r="Z3879">
        <f t="shared" si="783"/>
        <v>2.281126851800451</v>
      </c>
      <c r="AA3879">
        <f t="shared" si="784"/>
        <v>0.32357844857954909</v>
      </c>
      <c r="AB3879">
        <f>(1/(AA3879*k))*(LN((50-dTar)/(hTar-dTar)))</f>
        <v>13.50567402149878</v>
      </c>
      <c r="AC3879">
        <f t="shared" si="785"/>
        <v>21.786640134186136</v>
      </c>
      <c r="AD3879" s="19">
        <v>86.348052978499993</v>
      </c>
      <c r="AE3879" s="19">
        <v>18.766283035299999</v>
      </c>
      <c r="AF3879">
        <f t="shared" si="791"/>
        <v>7.880160029926371E-3</v>
      </c>
      <c r="AG3879" s="23">
        <f t="shared" si="786"/>
        <v>47.089401252550431</v>
      </c>
      <c r="AH3879" s="25">
        <f t="shared" si="792"/>
        <v>50.799130589449945</v>
      </c>
      <c r="AI3879" s="25">
        <f t="shared" si="787"/>
        <v>0.86704209745769445</v>
      </c>
    </row>
    <row r="3880" spans="6:35" ht="15">
      <c r="F3880" s="5">
        <v>2006</v>
      </c>
      <c r="G3880" s="5">
        <v>6</v>
      </c>
      <c r="H3880" s="5">
        <v>0</v>
      </c>
      <c r="I3880" s="5">
        <v>162</v>
      </c>
      <c r="J3880" s="5">
        <v>11</v>
      </c>
      <c r="K3880" s="5">
        <v>23.225000381499999</v>
      </c>
      <c r="L3880" s="5">
        <v>1.6305111646699999</v>
      </c>
      <c r="M3880" s="5">
        <v>2.4375</v>
      </c>
      <c r="N3880" s="8">
        <f t="shared" si="788"/>
        <v>2.4375</v>
      </c>
      <c r="O3880" s="5">
        <v>0</v>
      </c>
      <c r="P3880" s="5">
        <v>96.736587524399994</v>
      </c>
      <c r="Q3880" s="5">
        <v>48.451499939000001</v>
      </c>
      <c r="R3880" s="5">
        <v>1578.5</v>
      </c>
      <c r="S3880">
        <f t="shared" si="780"/>
        <v>0.14482162087661765</v>
      </c>
      <c r="T3880">
        <f t="shared" si="781"/>
        <v>47.756304118183699</v>
      </c>
      <c r="U3880">
        <f t="shared" si="782"/>
        <v>143.41936499492323</v>
      </c>
      <c r="V3880" s="9">
        <v>53.289188385000003</v>
      </c>
      <c r="W3880" s="9">
        <v>41.929954528800003</v>
      </c>
      <c r="X3880">
        <f t="shared" si="789"/>
        <v>4.1904385371973989E-3</v>
      </c>
      <c r="Y3880">
        <f t="shared" si="790"/>
        <v>60.573450126709027</v>
      </c>
      <c r="Z3880">
        <f t="shared" si="783"/>
        <v>3.007977636519934</v>
      </c>
      <c r="AA3880">
        <f t="shared" si="784"/>
        <v>0.42668242505622961</v>
      </c>
      <c r="AB3880">
        <f>(1/(AA3880*k))*(LN((50-dTar)/(hTar-dTar)))</f>
        <v>10.24214917294</v>
      </c>
      <c r="AC3880">
        <f t="shared" si="785"/>
        <v>16.52209418621322</v>
      </c>
      <c r="AD3880" s="19">
        <v>107.80657959</v>
      </c>
      <c r="AE3880" s="19">
        <v>14.231577873199999</v>
      </c>
      <c r="AF3880">
        <f t="shared" si="791"/>
        <v>7.2170769617986253E-3</v>
      </c>
      <c r="AG3880" s="23">
        <f t="shared" si="786"/>
        <v>53.350597712225742</v>
      </c>
      <c r="AH3880" s="25">
        <f t="shared" si="792"/>
        <v>56.09595889287997</v>
      </c>
      <c r="AI3880" s="25">
        <f t="shared" si="787"/>
        <v>1.1433135500621554</v>
      </c>
    </row>
    <row r="3881" spans="6:35" ht="15">
      <c r="F3881" s="5">
        <v>2006</v>
      </c>
      <c r="G3881" s="5">
        <v>6</v>
      </c>
      <c r="H3881" s="5">
        <v>0</v>
      </c>
      <c r="I3881" s="5">
        <v>162</v>
      </c>
      <c r="J3881" s="5">
        <v>12</v>
      </c>
      <c r="K3881" s="5">
        <v>24.0699996948</v>
      </c>
      <c r="L3881" s="5">
        <v>1.94375133514</v>
      </c>
      <c r="M3881" s="5">
        <v>3.49349999428</v>
      </c>
      <c r="N3881" s="8">
        <f t="shared" si="788"/>
        <v>3.49349999428</v>
      </c>
      <c r="O3881" s="5">
        <v>0</v>
      </c>
      <c r="P3881" s="5">
        <v>96.736587524399994</v>
      </c>
      <c r="Q3881" s="5">
        <v>50.268310546899997</v>
      </c>
      <c r="R3881" s="5">
        <v>1798.875</v>
      </c>
      <c r="S3881">
        <f t="shared" si="780"/>
        <v>0.20756280275039349</v>
      </c>
      <c r="T3881">
        <f t="shared" si="781"/>
        <v>33.320736075187455</v>
      </c>
      <c r="U3881">
        <f t="shared" si="782"/>
        <v>100.06718269572339</v>
      </c>
      <c r="V3881" s="9">
        <v>65.790580749499995</v>
      </c>
      <c r="W3881" s="9">
        <v>29.255550384500001</v>
      </c>
      <c r="X3881">
        <f t="shared" si="789"/>
        <v>5.1252268764842273E-3</v>
      </c>
      <c r="Y3881">
        <f t="shared" si="790"/>
        <v>60.620930746944111</v>
      </c>
      <c r="Z3881">
        <f t="shared" si="783"/>
        <v>4.311126094759695</v>
      </c>
      <c r="AA3881">
        <f t="shared" si="784"/>
        <v>0.61153437927930854</v>
      </c>
      <c r="AB3881">
        <f>(1/(AA3881*k))*(LN((50-dTar)/(hTar-dTar)))</f>
        <v>7.1461968369593514</v>
      </c>
      <c r="AC3881">
        <f t="shared" si="785"/>
        <v>11.527867366490375</v>
      </c>
      <c r="AD3881" s="19">
        <v>130.19798278799999</v>
      </c>
      <c r="AE3881" s="19">
        <v>9.9297180175800008</v>
      </c>
      <c r="AF3881">
        <f t="shared" si="791"/>
        <v>6.5938891136881114E-3</v>
      </c>
      <c r="AG3881" s="23">
        <f t="shared" si="786"/>
        <v>56.012922892652412</v>
      </c>
      <c r="AH3881" s="25">
        <f t="shared" si="792"/>
        <v>57.764397955046761</v>
      </c>
      <c r="AI3881" s="25">
        <f t="shared" si="787"/>
        <v>1.6386321561445685</v>
      </c>
    </row>
    <row r="3882" spans="6:35" ht="15">
      <c r="F3882" s="5">
        <v>2006</v>
      </c>
      <c r="G3882" s="5">
        <v>6</v>
      </c>
      <c r="H3882" s="5">
        <v>0</v>
      </c>
      <c r="I3882" s="5">
        <v>162</v>
      </c>
      <c r="J3882" s="5">
        <v>13</v>
      </c>
      <c r="K3882" s="5">
        <v>25.495000839199999</v>
      </c>
      <c r="L3882" s="5">
        <v>2.2007353305800001</v>
      </c>
      <c r="M3882" s="5">
        <v>2.5634999275200001</v>
      </c>
      <c r="N3882" s="8">
        <f t="shared" si="788"/>
        <v>2.5634999275200001</v>
      </c>
      <c r="O3882" s="5">
        <v>0</v>
      </c>
      <c r="P3882" s="5">
        <v>96.736587524399994</v>
      </c>
      <c r="Q3882" s="5">
        <v>53.260761260999999</v>
      </c>
      <c r="R3882" s="5">
        <v>1879.84997559</v>
      </c>
      <c r="S3882">
        <f t="shared" si="780"/>
        <v>0.15230778035714393</v>
      </c>
      <c r="T3882">
        <f t="shared" si="781"/>
        <v>45.409009003049619</v>
      </c>
      <c r="U3882">
        <f t="shared" si="782"/>
        <v>136.37008467299748</v>
      </c>
      <c r="V3882" s="9">
        <v>82.483985900899995</v>
      </c>
      <c r="W3882" s="9">
        <v>39.869033813500003</v>
      </c>
      <c r="X3882">
        <f t="shared" si="789"/>
        <v>3.865136058752047E-3</v>
      </c>
      <c r="Y3882">
        <f t="shared" si="790"/>
        <v>64.59858862422395</v>
      </c>
      <c r="Z3882">
        <f t="shared" si="783"/>
        <v>3.1634668525951315</v>
      </c>
      <c r="AA3882">
        <f t="shared" si="784"/>
        <v>0.4487386115715703</v>
      </c>
      <c r="AB3882">
        <f>(1/(AA3882*k))*(LN((50-dTar)/(hTar-dTar)))</f>
        <v>9.7387319348174497</v>
      </c>
      <c r="AC3882">
        <f t="shared" si="785"/>
        <v>15.710008081746091</v>
      </c>
      <c r="AD3882" s="19">
        <v>169.03440856899999</v>
      </c>
      <c r="AE3882" s="19">
        <v>13.5320749283</v>
      </c>
      <c r="AF3882">
        <f t="shared" si="791"/>
        <v>5.0434622482783548E-3</v>
      </c>
      <c r="AG3882" s="23">
        <f t="shared" si="786"/>
        <v>59.480259460368615</v>
      </c>
      <c r="AH3882" s="25">
        <f t="shared" si="792"/>
        <v>61.425704471550404</v>
      </c>
      <c r="AI3882" s="25">
        <f t="shared" si="787"/>
        <v>1.2024140318838847</v>
      </c>
    </row>
    <row r="3883" spans="6:35" ht="15">
      <c r="F3883" s="5">
        <v>2006</v>
      </c>
      <c r="G3883" s="5">
        <v>6</v>
      </c>
      <c r="H3883" s="5">
        <v>0</v>
      </c>
      <c r="I3883" s="5">
        <v>162</v>
      </c>
      <c r="J3883" s="5">
        <v>14</v>
      </c>
      <c r="K3883" s="5">
        <v>26.8199996948</v>
      </c>
      <c r="L3883" s="5">
        <v>2.5413889884900001</v>
      </c>
      <c r="M3883" s="5">
        <v>1.92949998379</v>
      </c>
      <c r="N3883" s="8">
        <f t="shared" si="788"/>
        <v>1.92949998379</v>
      </c>
      <c r="O3883" s="5">
        <v>0</v>
      </c>
      <c r="P3883" s="5">
        <v>96.736587524399994</v>
      </c>
      <c r="Q3883" s="5">
        <v>54.4907188416</v>
      </c>
      <c r="R3883" s="5">
        <v>1867.5500488299999</v>
      </c>
      <c r="S3883">
        <f t="shared" si="780"/>
        <v>0.11463930877287193</v>
      </c>
      <c r="T3883">
        <f t="shared" si="781"/>
        <v>60.329615064014412</v>
      </c>
      <c r="U3883">
        <f t="shared" si="782"/>
        <v>181.17890910185824</v>
      </c>
      <c r="V3883" s="9">
        <v>126.735336304</v>
      </c>
      <c r="W3883" s="9">
        <v>52.969303131099998</v>
      </c>
      <c r="X3883">
        <f t="shared" si="789"/>
        <v>2.7709769648798207E-3</v>
      </c>
      <c r="Y3883">
        <f t="shared" si="790"/>
        <v>65.428536404952908</v>
      </c>
      <c r="Z3883">
        <f t="shared" si="783"/>
        <v>2.3810842260126752</v>
      </c>
      <c r="AA3883">
        <f t="shared" si="784"/>
        <v>0.33775742860696328</v>
      </c>
      <c r="AB3883">
        <f>(1/(AA3883*k))*(LN((50-dTar)/(hTar-dTar)))</f>
        <v>12.938708898044943</v>
      </c>
      <c r="AC3883">
        <f t="shared" si="785"/>
        <v>20.872041936890657</v>
      </c>
      <c r="AD3883" s="19">
        <v>228.93702697800001</v>
      </c>
      <c r="AE3883" s="19">
        <v>17.978477477999999</v>
      </c>
      <c r="AF3883">
        <f t="shared" si="791"/>
        <v>3.734303605488909E-3</v>
      </c>
      <c r="AG3883" s="23">
        <f t="shared" si="786"/>
        <v>60.32886999361822</v>
      </c>
      <c r="AH3883" s="25">
        <f t="shared" si="792"/>
        <v>62.267221408897157</v>
      </c>
      <c r="AI3883" s="25">
        <f t="shared" si="787"/>
        <v>0.90503527233305281</v>
      </c>
    </row>
    <row r="3884" spans="6:35" ht="15">
      <c r="F3884" s="5">
        <v>2006</v>
      </c>
      <c r="G3884" s="5">
        <v>6</v>
      </c>
      <c r="H3884" s="5">
        <v>0</v>
      </c>
      <c r="I3884" s="5">
        <v>162</v>
      </c>
      <c r="J3884" s="5">
        <v>15</v>
      </c>
      <c r="K3884" s="5">
        <v>27.715000152599998</v>
      </c>
      <c r="L3884" s="5">
        <v>2.7742099761999999</v>
      </c>
      <c r="M3884" s="5">
        <v>1.9119999408699999</v>
      </c>
      <c r="N3884" s="8">
        <f t="shared" si="788"/>
        <v>1.9119999408699999</v>
      </c>
      <c r="O3884" s="5">
        <v>0</v>
      </c>
      <c r="P3884" s="5">
        <v>96.736587524399994</v>
      </c>
      <c r="Q3884" s="5">
        <v>55.652294158899998</v>
      </c>
      <c r="R3884" s="5">
        <v>1754.8000488299999</v>
      </c>
      <c r="S3884">
        <f t="shared" si="780"/>
        <v>0.11359956125242687</v>
      </c>
      <c r="T3884">
        <f t="shared" si="781"/>
        <v>60.881796489546758</v>
      </c>
      <c r="U3884">
        <f t="shared" si="782"/>
        <v>182.83719298446056</v>
      </c>
      <c r="V3884" s="9">
        <v>197.62754821799999</v>
      </c>
      <c r="W3884" s="9">
        <v>53.454116821299998</v>
      </c>
      <c r="X3884">
        <f t="shared" si="789"/>
        <v>2.3045783364991296E-3</v>
      </c>
      <c r="Y3884">
        <f t="shared" si="790"/>
        <v>64.735069026425563</v>
      </c>
      <c r="Z3884">
        <f t="shared" si="783"/>
        <v>2.3594884361700088</v>
      </c>
      <c r="AA3884">
        <f t="shared" si="784"/>
        <v>0.33469406009344788</v>
      </c>
      <c r="AB3884">
        <f>(1/(AA3884*k))*(LN((50-dTar)/(hTar-dTar)))</f>
        <v>13.05713356752592</v>
      </c>
      <c r="AC3884">
        <f t="shared" si="785"/>
        <v>21.063078360018071</v>
      </c>
      <c r="AD3884" s="19">
        <v>247.27067565900001</v>
      </c>
      <c r="AE3884" s="19">
        <v>18.143030166599999</v>
      </c>
      <c r="AF3884">
        <f t="shared" si="791"/>
        <v>3.4906842550706169E-3</v>
      </c>
      <c r="AG3884" s="23">
        <f t="shared" si="786"/>
        <v>59.975451818975657</v>
      </c>
      <c r="AH3884" s="25">
        <f t="shared" si="792"/>
        <v>61.78455265148127</v>
      </c>
      <c r="AI3884" s="25">
        <f t="shared" si="787"/>
        <v>0.89682684722654793</v>
      </c>
    </row>
    <row r="3885" spans="6:35" ht="15">
      <c r="F3885" s="5">
        <v>2006</v>
      </c>
      <c r="G3885" s="5">
        <v>6</v>
      </c>
      <c r="H3885" s="5">
        <v>0</v>
      </c>
      <c r="I3885" s="5">
        <v>162</v>
      </c>
      <c r="J3885" s="5">
        <v>16</v>
      </c>
      <c r="K3885" s="5">
        <v>28.270000457799998</v>
      </c>
      <c r="L3885" s="5">
        <v>2.9655437469499999</v>
      </c>
      <c r="M3885" s="5">
        <v>1.89100003242</v>
      </c>
      <c r="N3885" s="8">
        <f t="shared" si="788"/>
        <v>1.89100003242</v>
      </c>
      <c r="O3885" s="5">
        <v>0</v>
      </c>
      <c r="P3885" s="5">
        <v>96.736587524399994</v>
      </c>
      <c r="Q3885" s="5">
        <v>55.498065948499999</v>
      </c>
      <c r="R3885" s="5">
        <v>1550.8249511700001</v>
      </c>
      <c r="S3885">
        <f t="shared" si="780"/>
        <v>0.11235187272730295</v>
      </c>
      <c r="T3885">
        <f t="shared" si="781"/>
        <v>61.55790020749108</v>
      </c>
      <c r="U3885">
        <f t="shared" si="782"/>
        <v>184.86763415215054</v>
      </c>
      <c r="V3885" s="9">
        <v>346.45257568400001</v>
      </c>
      <c r="W3885" s="9">
        <v>54.047737121600001</v>
      </c>
      <c r="X3885">
        <f t="shared" si="789"/>
        <v>1.708327224264939E-3</v>
      </c>
      <c r="Y3885">
        <f t="shared" si="790"/>
        <v>62.02017148382081</v>
      </c>
      <c r="Z3885">
        <f t="shared" si="783"/>
        <v>2.3335736648934691</v>
      </c>
      <c r="AA3885">
        <f t="shared" si="784"/>
        <v>0.33101804291871773</v>
      </c>
      <c r="AB3885">
        <f>(1/(AA3885*k))*(LN((50-dTar)/(hTar-dTar)))</f>
        <v>13.202135473838188</v>
      </c>
      <c r="AC3885">
        <f t="shared" si="785"/>
        <v>21.296987778131349</v>
      </c>
      <c r="AD3885" s="19">
        <v>257.11358642599998</v>
      </c>
      <c r="AE3885" s="19">
        <v>18.3445129395</v>
      </c>
      <c r="AF3885">
        <f t="shared" si="791"/>
        <v>3.3697821649001547E-3</v>
      </c>
      <c r="AG3885" s="23">
        <f t="shared" si="786"/>
        <v>57.569218858873072</v>
      </c>
      <c r="AH3885" s="25">
        <f t="shared" si="792"/>
        <v>59.260998207563631</v>
      </c>
      <c r="AI3885" s="25">
        <f t="shared" si="787"/>
        <v>0.88697680419846603</v>
      </c>
    </row>
    <row r="3886" spans="6:35" ht="15">
      <c r="F3886" s="5">
        <v>2006</v>
      </c>
      <c r="G3886" s="5">
        <v>6</v>
      </c>
      <c r="H3886" s="5">
        <v>0</v>
      </c>
      <c r="I3886" s="5">
        <v>162</v>
      </c>
      <c r="J3886" s="5">
        <v>17</v>
      </c>
      <c r="K3886" s="5">
        <v>27.9850006104</v>
      </c>
      <c r="L3886" s="5">
        <v>2.8686344623600002</v>
      </c>
      <c r="M3886" s="5">
        <v>1.7304999828300001</v>
      </c>
      <c r="N3886" s="8">
        <f t="shared" si="788"/>
        <v>1.7304999828300001</v>
      </c>
      <c r="O3886" s="5">
        <v>0</v>
      </c>
      <c r="P3886" s="5">
        <v>96.736587524399994</v>
      </c>
      <c r="Q3886" s="5">
        <v>55.162445068399997</v>
      </c>
      <c r="R3886" s="5">
        <v>1288.9375</v>
      </c>
      <c r="S3886">
        <f t="shared" si="780"/>
        <v>0.10281592305247166</v>
      </c>
      <c r="T3886">
        <f t="shared" si="781"/>
        <v>67.267259429674425</v>
      </c>
      <c r="U3886">
        <f t="shared" si="782"/>
        <v>202.01369872505086</v>
      </c>
      <c r="V3886" s="9">
        <v>261.71887206999997</v>
      </c>
      <c r="W3886" s="9">
        <v>59.060546875</v>
      </c>
      <c r="X3886">
        <f t="shared" si="789"/>
        <v>1.912802533546602E-3</v>
      </c>
      <c r="Y3886">
        <f t="shared" si="790"/>
        <v>63.308253777316736</v>
      </c>
      <c r="Z3886">
        <f t="shared" si="783"/>
        <v>2.1355098454772397</v>
      </c>
      <c r="AA3886">
        <f t="shared" si="784"/>
        <v>0.30292263763432553</v>
      </c>
      <c r="AB3886">
        <f>(1/(AA3886*k))*(LN((50-dTar)/(hTar-dTar)))</f>
        <v>14.426604366799211</v>
      </c>
      <c r="AC3886">
        <f t="shared" si="785"/>
        <v>23.272236335440049</v>
      </c>
      <c r="AD3886" s="19">
        <v>264.99935913100001</v>
      </c>
      <c r="AE3886" s="19">
        <v>20.045927047700001</v>
      </c>
      <c r="AF3886">
        <f t="shared" si="791"/>
        <v>3.2434095598771495E-3</v>
      </c>
      <c r="AG3886" s="23">
        <f t="shared" si="786"/>
        <v>58.529658542522185</v>
      </c>
      <c r="AH3886" s="25">
        <f t="shared" si="792"/>
        <v>60.345972804926063</v>
      </c>
      <c r="AI3886" s="25">
        <f t="shared" si="787"/>
        <v>0.811693981026407</v>
      </c>
    </row>
    <row r="3887" spans="6:35" ht="15">
      <c r="F3887" s="5">
        <v>2006</v>
      </c>
      <c r="G3887" s="5">
        <v>6</v>
      </c>
      <c r="H3887" s="5">
        <v>0</v>
      </c>
      <c r="I3887" s="5">
        <v>162</v>
      </c>
      <c r="J3887" s="5">
        <v>18</v>
      </c>
      <c r="K3887" s="5">
        <v>27.350000381499999</v>
      </c>
      <c r="L3887" s="5">
        <v>2.72513103485</v>
      </c>
      <c r="M3887" s="5">
        <v>1.3300000429200001</v>
      </c>
      <c r="N3887" s="8">
        <f t="shared" si="788"/>
        <v>1.3300000429200001</v>
      </c>
      <c r="O3887" s="5">
        <v>0</v>
      </c>
      <c r="P3887" s="5">
        <v>96.736587524399994</v>
      </c>
      <c r="Q3887" s="5">
        <v>55.2225837708</v>
      </c>
      <c r="R3887" s="5">
        <v>955.50500488299997</v>
      </c>
      <c r="S3887">
        <f t="shared" si="780"/>
        <v>7.9020620300162256E-2</v>
      </c>
      <c r="T3887">
        <f t="shared" si="781"/>
        <v>87.523298895919353</v>
      </c>
      <c r="U3887">
        <f t="shared" si="782"/>
        <v>262.84563225097048</v>
      </c>
      <c r="V3887" s="9">
        <v>198.46299743700001</v>
      </c>
      <c r="W3887" s="9">
        <v>76.845314025899995</v>
      </c>
      <c r="X3887">
        <f t="shared" si="789"/>
        <v>1.8582043515260145E-3</v>
      </c>
      <c r="Y3887">
        <f t="shared" si="790"/>
        <v>65.948136417423157</v>
      </c>
      <c r="Z3887">
        <f t="shared" si="783"/>
        <v>1.6412760556610928</v>
      </c>
      <c r="AA3887">
        <f t="shared" si="784"/>
        <v>0.23281544354379294</v>
      </c>
      <c r="AB3887">
        <f>(1/(AA3887*k))*(LN((50-dTar)/(hTar-dTar)))</f>
        <v>18.770855491275277</v>
      </c>
      <c r="AC3887">
        <f t="shared" si="785"/>
        <v>30.280152841556802</v>
      </c>
      <c r="AD3887" s="19">
        <v>279.08273315399998</v>
      </c>
      <c r="AE3887" s="19">
        <v>26.0823097229</v>
      </c>
      <c r="AF3887">
        <f t="shared" si="791"/>
        <v>2.9811128994058156E-3</v>
      </c>
      <c r="AG3887" s="23">
        <f t="shared" si="786"/>
        <v>59.995093488731307</v>
      </c>
      <c r="AH3887" s="25">
        <f t="shared" si="792"/>
        <v>62.257807998919453</v>
      </c>
      <c r="AI3887" s="25">
        <f t="shared" si="787"/>
        <v>0.62383879821689636</v>
      </c>
    </row>
    <row r="3888" spans="6:35" ht="15">
      <c r="F3888" s="5">
        <v>2006</v>
      </c>
      <c r="G3888" s="5">
        <v>6</v>
      </c>
      <c r="H3888" s="5">
        <v>0</v>
      </c>
      <c r="I3888" s="5">
        <v>162</v>
      </c>
      <c r="J3888" s="5">
        <v>19</v>
      </c>
      <c r="K3888" s="5">
        <v>26.274999618500001</v>
      </c>
      <c r="L3888" s="5">
        <v>2.5334024429299999</v>
      </c>
      <c r="M3888" s="5">
        <v>1.6640000343300001</v>
      </c>
      <c r="N3888" s="8">
        <f t="shared" si="788"/>
        <v>1.6640000343300001</v>
      </c>
      <c r="O3888" s="5">
        <v>0</v>
      </c>
      <c r="P3888" s="5">
        <v>96.736587524399994</v>
      </c>
      <c r="Q3888" s="5">
        <v>55.410278320300002</v>
      </c>
      <c r="R3888" s="5">
        <v>608.33752441399997</v>
      </c>
      <c r="S3888">
        <f t="shared" si="780"/>
        <v>9.8864895224786892E-2</v>
      </c>
      <c r="T3888">
        <f t="shared" si="781"/>
        <v>69.955522167367604</v>
      </c>
      <c r="U3888">
        <f t="shared" si="782"/>
        <v>210.08695610747606</v>
      </c>
      <c r="V3888" s="9">
        <v>159.81916809099999</v>
      </c>
      <c r="W3888" s="9">
        <v>61.420837402300002</v>
      </c>
      <c r="X3888">
        <f t="shared" si="789"/>
        <v>2.3184268293563611E-3</v>
      </c>
      <c r="Y3888">
        <f t="shared" si="790"/>
        <v>66.136789965529374</v>
      </c>
      <c r="Z3888">
        <f t="shared" si="783"/>
        <v>2.0534461088956073</v>
      </c>
      <c r="AA3888">
        <f t="shared" si="784"/>
        <v>0.29128187484782514</v>
      </c>
      <c r="AB3888">
        <f>(1/(AA3888*k))*(LN((50-dTar)/(hTar-dTar)))</f>
        <v>15.003147893018738</v>
      </c>
      <c r="AC3888">
        <f t="shared" si="785"/>
        <v>24.20228590626818</v>
      </c>
      <c r="AD3888" s="19">
        <v>274.07962036100002</v>
      </c>
      <c r="AE3888" s="19">
        <v>20.847038268999999</v>
      </c>
      <c r="AF3888">
        <f t="shared" si="791"/>
        <v>3.1335296190482418E-3</v>
      </c>
      <c r="AG3888" s="23">
        <f t="shared" si="786"/>
        <v>61.121069746247791</v>
      </c>
      <c r="AH3888" s="25">
        <f t="shared" si="792"/>
        <v>63.027513737187796</v>
      </c>
      <c r="AI3888" s="25">
        <f t="shared" si="787"/>
        <v>0.78050206627830998</v>
      </c>
    </row>
    <row r="3889" spans="6:35" ht="15">
      <c r="F3889" s="5">
        <v>2006</v>
      </c>
      <c r="G3889" s="5">
        <v>6</v>
      </c>
      <c r="H3889" s="5">
        <v>0</v>
      </c>
      <c r="I3889" s="5">
        <v>162</v>
      </c>
      <c r="J3889" s="5">
        <v>20</v>
      </c>
      <c r="K3889" s="5">
        <v>24.5699996948</v>
      </c>
      <c r="L3889" s="5">
        <v>2.1686182022099998</v>
      </c>
      <c r="M3889" s="5">
        <v>2.5215001106299999</v>
      </c>
      <c r="N3889" s="8">
        <f t="shared" si="788"/>
        <v>2.5215001106299999</v>
      </c>
      <c r="O3889" s="5">
        <v>0</v>
      </c>
      <c r="P3889" s="5">
        <v>96.736587524399994</v>
      </c>
      <c r="Q3889" s="5">
        <v>51.979873657200002</v>
      </c>
      <c r="R3889" s="5">
        <v>278.39001464799998</v>
      </c>
      <c r="S3889">
        <f t="shared" si="780"/>
        <v>0.14981240330749018</v>
      </c>
      <c r="T3889">
        <f t="shared" si="781"/>
        <v>46.165372270790257</v>
      </c>
      <c r="U3889">
        <f t="shared" si="782"/>
        <v>138.64155734174494</v>
      </c>
      <c r="V3889" s="9">
        <v>129.76335144000001</v>
      </c>
      <c r="W3889" s="9">
        <v>40.533123016399998</v>
      </c>
      <c r="X3889">
        <f t="shared" si="789"/>
        <v>3.2368950956914999E-3</v>
      </c>
      <c r="Y3889">
        <f t="shared" si="790"/>
        <v>61.111988932394667</v>
      </c>
      <c r="Z3889">
        <f t="shared" si="783"/>
        <v>3.1116373100543919</v>
      </c>
      <c r="AA3889">
        <f t="shared" si="784"/>
        <v>0.44138657722386038</v>
      </c>
      <c r="AB3889">
        <f>(1/(AA3889*k))*(LN((50-dTar)/(hTar-dTar)))</f>
        <v>9.9009468624626198</v>
      </c>
      <c r="AC3889">
        <f t="shared" si="785"/>
        <v>15.971684636901546</v>
      </c>
      <c r="AD3889" s="19">
        <v>249.584838867</v>
      </c>
      <c r="AE3889" s="19">
        <v>13.757473945599999</v>
      </c>
      <c r="AF3889">
        <f t="shared" si="791"/>
        <v>3.5802000942713034E-3</v>
      </c>
      <c r="AG3889" s="23">
        <f t="shared" si="786"/>
        <v>57.61749376324908</v>
      </c>
      <c r="AH3889" s="25">
        <f t="shared" si="792"/>
        <v>58.945729594860261</v>
      </c>
      <c r="AI3889" s="25">
        <f t="shared" si="787"/>
        <v>1.1827139458324114</v>
      </c>
    </row>
    <row r="3890" spans="6:35" ht="15">
      <c r="F3890" s="5">
        <v>2006</v>
      </c>
      <c r="G3890" s="5">
        <v>6</v>
      </c>
      <c r="H3890" s="5">
        <v>0</v>
      </c>
      <c r="I3890" s="5">
        <v>162</v>
      </c>
      <c r="J3890" s="5">
        <v>21</v>
      </c>
      <c r="K3890" s="5">
        <v>22.3899993896</v>
      </c>
      <c r="L3890" s="5">
        <v>1.7377113103899999</v>
      </c>
      <c r="M3890" s="5">
        <v>2.40400004387</v>
      </c>
      <c r="N3890" s="8">
        <f t="shared" si="788"/>
        <v>2.40400004387</v>
      </c>
      <c r="O3890" s="5">
        <v>0</v>
      </c>
      <c r="P3890" s="5">
        <v>96.736587524399994</v>
      </c>
      <c r="Q3890" s="5">
        <v>46.813171386699999</v>
      </c>
      <c r="R3890" s="5">
        <v>33.737876892099997</v>
      </c>
      <c r="S3890">
        <f t="shared" si="780"/>
        <v>0.14283125453977985</v>
      </c>
      <c r="T3890">
        <f t="shared" si="781"/>
        <v>48.421792497424583</v>
      </c>
      <c r="U3890">
        <f t="shared" si="782"/>
        <v>145.41792670367755</v>
      </c>
      <c r="V3890" s="9">
        <v>416.34890747100002</v>
      </c>
      <c r="W3890" s="9">
        <v>42.514251709</v>
      </c>
      <c r="X3890">
        <f t="shared" si="789"/>
        <v>1.6548590107493405E-3</v>
      </c>
      <c r="Y3890">
        <f t="shared" si="790"/>
        <v>50.891141653643132</v>
      </c>
      <c r="Z3890">
        <f t="shared" si="783"/>
        <v>2.9666372800631393</v>
      </c>
      <c r="AA3890">
        <f t="shared" si="784"/>
        <v>0.42081828453486536</v>
      </c>
      <c r="AB3890">
        <f>(1/(AA3890*k))*(LN((50-dTar)/(hTar-dTar)))</f>
        <v>10.384874439873876</v>
      </c>
      <c r="AC3890">
        <f t="shared" si="785"/>
        <v>16.752331049904303</v>
      </c>
      <c r="AD3890" s="19">
        <v>371.94949340800002</v>
      </c>
      <c r="AE3890" s="19">
        <v>14.4298963547</v>
      </c>
      <c r="AF3890">
        <f t="shared" si="791"/>
        <v>2.4805787993667948E-3</v>
      </c>
      <c r="AG3890" s="23">
        <f t="shared" si="786"/>
        <v>48.776335974817101</v>
      </c>
      <c r="AH3890" s="25">
        <f t="shared" si="792"/>
        <v>49.58016043115434</v>
      </c>
      <c r="AI3890" s="25">
        <f t="shared" si="787"/>
        <v>1.1276003382591131</v>
      </c>
    </row>
    <row r="3891" spans="6:35" ht="15">
      <c r="F3891" s="5">
        <v>2006</v>
      </c>
      <c r="G3891" s="5">
        <v>6</v>
      </c>
      <c r="H3891" s="5">
        <v>0</v>
      </c>
      <c r="I3891" s="5">
        <v>162</v>
      </c>
      <c r="J3891" s="5">
        <v>22</v>
      </c>
      <c r="K3891" s="5">
        <v>19.584999084500001</v>
      </c>
      <c r="L3891" s="5">
        <v>1.26063621044</v>
      </c>
      <c r="M3891" s="5">
        <v>2.4000000208599999E-2</v>
      </c>
      <c r="N3891" s="8">
        <f t="shared" si="788"/>
        <v>2.4000000208599999E-2</v>
      </c>
      <c r="O3891" s="5">
        <v>0</v>
      </c>
      <c r="P3891" s="5">
        <v>96.736587524399994</v>
      </c>
      <c r="Q3891" s="5">
        <v>46.160846710199998</v>
      </c>
      <c r="R3891" s="5">
        <v>0.24805000424400001</v>
      </c>
      <c r="S3891">
        <f t="shared" si="780"/>
        <v>1.4259359717943032E-3</v>
      </c>
      <c r="T3891">
        <f t="shared" si="781"/>
        <v>4850.2495948462793</v>
      </c>
      <c r="U3891">
        <f t="shared" si="782"/>
        <v>14566.029130693822</v>
      </c>
      <c r="V3891" s="9">
        <v>602.26049804700006</v>
      </c>
      <c r="W3891" s="9">
        <v>4258.5112304699996</v>
      </c>
      <c r="X3891">
        <f t="shared" si="789"/>
        <v>5.1475279293135417E-5</v>
      </c>
      <c r="Y3891">
        <f t="shared" si="790"/>
        <v>61.520558619645904</v>
      </c>
      <c r="Z3891">
        <f t="shared" si="783"/>
        <v>2.961701083238669E-2</v>
      </c>
      <c r="AA3891">
        <f t="shared" si="784"/>
        <v>4.2011808370689087E-3</v>
      </c>
      <c r="AB3891">
        <f>(1/(AA3891*k))*(LN((50-dTar)/(hTar-dTar)))</f>
        <v>1040.2182663354881</v>
      </c>
      <c r="AC3891">
        <f t="shared" si="785"/>
        <v>1678.0251762024448</v>
      </c>
      <c r="AD3891" s="19">
        <v>407.74728393599997</v>
      </c>
      <c r="AE3891" s="19">
        <v>1445.3946533200001</v>
      </c>
      <c r="AF3891">
        <f t="shared" si="791"/>
        <v>2.8319248788556889E-4</v>
      </c>
      <c r="AG3891" s="23">
        <f t="shared" si="786"/>
        <v>32.285735429220026</v>
      </c>
      <c r="AH3891" s="25">
        <f t="shared" si="792"/>
        <v>43.397709494943349</v>
      </c>
      <c r="AI3891" s="25">
        <f t="shared" si="787"/>
        <v>1.1257241206148487E-2</v>
      </c>
    </row>
    <row r="3892" spans="6:35" ht="15">
      <c r="F3892" s="5">
        <v>2006</v>
      </c>
      <c r="G3892" s="5">
        <v>6</v>
      </c>
      <c r="H3892" s="5">
        <v>0</v>
      </c>
      <c r="I3892" s="5">
        <v>162</v>
      </c>
      <c r="J3892" s="5">
        <v>23</v>
      </c>
      <c r="K3892" s="5">
        <v>18.754999160800001</v>
      </c>
      <c r="L3892" s="5">
        <v>1.1684299707400001</v>
      </c>
      <c r="M3892" s="5">
        <v>0.84049999713900003</v>
      </c>
      <c r="N3892" s="8">
        <f t="shared" si="788"/>
        <v>0.84049999713900003</v>
      </c>
      <c r="O3892" s="5">
        <v>0</v>
      </c>
      <c r="P3892" s="5">
        <v>96.736587524399994</v>
      </c>
      <c r="Q3892" s="5">
        <v>47.158489227300002</v>
      </c>
      <c r="R3892" s="5">
        <v>0.46740001440000001</v>
      </c>
      <c r="S3892">
        <f t="shared" si="780"/>
        <v>4.9937465408189739E-2</v>
      </c>
      <c r="T3892">
        <f t="shared" si="781"/>
        <v>138.49612336027383</v>
      </c>
      <c r="U3892">
        <f t="shared" si="782"/>
        <v>415.92469168957268</v>
      </c>
      <c r="V3892" s="9">
        <v>426.32196044900002</v>
      </c>
      <c r="W3892" s="9">
        <v>121.599372864</v>
      </c>
      <c r="X3892">
        <f t="shared" si="789"/>
        <v>1.0375101147481838E-3</v>
      </c>
      <c r="Y3892">
        <f t="shared" si="790"/>
        <v>55.071821413457926</v>
      </c>
      <c r="Z3892">
        <f t="shared" si="783"/>
        <v>1.0372123876468433</v>
      </c>
      <c r="AA3892">
        <f t="shared" si="784"/>
        <v>0.14712885211857338</v>
      </c>
      <c r="AB3892">
        <f>(1/(AA3892*k))*(LN((50-dTar)/(hTar-dTar)))</f>
        <v>29.702841991696701</v>
      </c>
      <c r="AC3892">
        <f t="shared" si="785"/>
        <v>47.915056176061505</v>
      </c>
      <c r="AD3892" s="19">
        <v>394.31100463899998</v>
      </c>
      <c r="AE3892" s="19">
        <v>41.272422790500002</v>
      </c>
      <c r="AF3892">
        <f t="shared" si="791"/>
        <v>2.0682588134357024E-3</v>
      </c>
      <c r="AG3892" s="23">
        <f t="shared" si="786"/>
        <v>49.614163310652842</v>
      </c>
      <c r="AH3892" s="25">
        <f t="shared" si="792"/>
        <v>51.688585136395766</v>
      </c>
      <c r="AI3892" s="25">
        <f t="shared" si="787"/>
        <v>0.39423796330511657</v>
      </c>
    </row>
    <row r="3893" spans="6:35" ht="15">
      <c r="F3893" s="5">
        <v>2006</v>
      </c>
      <c r="G3893" s="5">
        <v>6</v>
      </c>
      <c r="H3893" s="5">
        <v>0</v>
      </c>
      <c r="I3893" s="5">
        <v>162</v>
      </c>
      <c r="J3893" s="5">
        <v>24</v>
      </c>
      <c r="K3893" s="5">
        <v>18.209999084500001</v>
      </c>
      <c r="L3893" s="5">
        <v>1.0997267961499999</v>
      </c>
      <c r="M3893" s="5">
        <v>0.50449997186700002</v>
      </c>
      <c r="N3893" s="8">
        <f t="shared" si="788"/>
        <v>0.50449997186700002</v>
      </c>
      <c r="O3893" s="5">
        <v>0</v>
      </c>
      <c r="P3893" s="5">
        <v>96.736587524399994</v>
      </c>
      <c r="Q3893" s="5">
        <v>45.265048980700001</v>
      </c>
      <c r="R3893" s="5">
        <v>0.55657500028600004</v>
      </c>
      <c r="S3893">
        <f t="shared" si="780"/>
        <v>2.9974360475071571E-2</v>
      </c>
      <c r="T3893">
        <f t="shared" si="781"/>
        <v>230.73537716422422</v>
      </c>
      <c r="U3893">
        <f t="shared" si="782"/>
        <v>692.93304592549202</v>
      </c>
      <c r="V3893" s="9">
        <v>435.82562255900001</v>
      </c>
      <c r="W3893" s="9">
        <v>202.585281372</v>
      </c>
      <c r="X3893">
        <f t="shared" si="789"/>
        <v>7.5112070033276658E-4</v>
      </c>
      <c r="Y3893">
        <f t="shared" si="790"/>
        <v>54.754569967594158</v>
      </c>
      <c r="Z3893">
        <f t="shared" si="783"/>
        <v>0.62257420841061417</v>
      </c>
      <c r="AA3893">
        <f t="shared" si="784"/>
        <v>8.8312316486978945E-2</v>
      </c>
      <c r="AB3893">
        <f>(1/(AA3893*k))*(LN((50-dTar)/(hTar-dTar)))</f>
        <v>49.485113976622316</v>
      </c>
      <c r="AC3893">
        <f t="shared" si="785"/>
        <v>79.826772695067035</v>
      </c>
      <c r="AD3893" s="19">
        <v>399.67706298799999</v>
      </c>
      <c r="AE3893" s="19">
        <v>68.760108947800006</v>
      </c>
      <c r="AF3893">
        <f t="shared" si="791"/>
        <v>1.8239390165867573E-3</v>
      </c>
      <c r="AG3893" s="23">
        <f t="shared" si="786"/>
        <v>46.782350284678309</v>
      </c>
      <c r="AH3893" s="25">
        <f t="shared" si="792"/>
        <v>49.812541293044703</v>
      </c>
      <c r="AI3893" s="25">
        <f t="shared" si="787"/>
        <v>0.23663657593498144</v>
      </c>
    </row>
    <row r="3894" spans="6:35" ht="15">
      <c r="F3894" s="5">
        <v>2006</v>
      </c>
      <c r="G3894" s="5">
        <v>6</v>
      </c>
      <c r="H3894" s="5">
        <v>0</v>
      </c>
      <c r="I3894" s="5">
        <v>163</v>
      </c>
      <c r="J3894" s="5">
        <v>1</v>
      </c>
      <c r="K3894" s="5">
        <v>17.6100006104</v>
      </c>
      <c r="L3894" s="5">
        <v>1.0129667520500001</v>
      </c>
      <c r="M3894" s="5">
        <v>0.71700000762899996</v>
      </c>
      <c r="N3894" s="8">
        <f t="shared" si="788"/>
        <v>0.71700000762899996</v>
      </c>
      <c r="O3894" s="5">
        <v>0</v>
      </c>
      <c r="P3894" s="5">
        <v>96.736587524399994</v>
      </c>
      <c r="Q3894" s="5">
        <v>42.665935516399998</v>
      </c>
      <c r="R3894" s="5">
        <v>0.88354998826999998</v>
      </c>
      <c r="S3894">
        <f t="shared" si="780"/>
        <v>4.2599837240360615E-2</v>
      </c>
      <c r="T3894">
        <f t="shared" si="781"/>
        <v>162.35145055717371</v>
      </c>
      <c r="U3894">
        <f t="shared" si="782"/>
        <v>487.56582769244869</v>
      </c>
      <c r="V3894" s="9">
        <v>428.84558105500003</v>
      </c>
      <c r="W3894" s="9">
        <v>142.54429626500001</v>
      </c>
      <c r="X3894">
        <f t="shared" si="789"/>
        <v>9.4432656178781765E-4</v>
      </c>
      <c r="Y3894">
        <f t="shared" si="790"/>
        <v>50.391614360824789</v>
      </c>
      <c r="Z3894">
        <f t="shared" si="783"/>
        <v>0.88480820034160168</v>
      </c>
      <c r="AA3894">
        <f t="shared" si="784"/>
        <v>0.1255102777519905</v>
      </c>
      <c r="AB3894">
        <f>(1/(AA3894*k))*(LN((50-dTar)/(hTar-dTar)))</f>
        <v>34.819021399451792</v>
      </c>
      <c r="AC3894">
        <f t="shared" si="785"/>
        <v>56.168206625366082</v>
      </c>
      <c r="AD3894" s="19">
        <v>396.25796508799999</v>
      </c>
      <c r="AE3894" s="19">
        <v>48.381412506099998</v>
      </c>
      <c r="AF3894">
        <f t="shared" si="791"/>
        <v>1.9967748722466943E-3</v>
      </c>
      <c r="AG3894" s="23">
        <f t="shared" si="786"/>
        <v>44.739929568518967</v>
      </c>
      <c r="AH3894" s="25">
        <f t="shared" si="792"/>
        <v>46.888099729517656</v>
      </c>
      <c r="AI3894" s="25">
        <f t="shared" si="787"/>
        <v>0.33631008168898641</v>
      </c>
    </row>
    <row r="3895" spans="6:35" ht="15">
      <c r="F3895" s="5">
        <v>2006</v>
      </c>
      <c r="G3895" s="5">
        <v>6</v>
      </c>
      <c r="H3895" s="5">
        <v>0</v>
      </c>
      <c r="I3895" s="5">
        <v>163</v>
      </c>
      <c r="J3895" s="5">
        <v>2</v>
      </c>
      <c r="K3895" s="5">
        <v>16.579999923700001</v>
      </c>
      <c r="L3895" s="5">
        <v>0.85372710228000004</v>
      </c>
      <c r="M3895" s="5">
        <v>3.05000003427E-2</v>
      </c>
      <c r="N3895" s="8">
        <f t="shared" si="788"/>
        <v>3.05000003427E-2</v>
      </c>
      <c r="O3895" s="5">
        <v>0</v>
      </c>
      <c r="P3895" s="5">
        <v>96.736587524399994</v>
      </c>
      <c r="Q3895" s="5">
        <v>39.773880004900001</v>
      </c>
      <c r="R3895" s="5">
        <v>0.51864999532699996</v>
      </c>
      <c r="S3895">
        <f t="shared" si="780"/>
        <v>1.812126968766034E-3</v>
      </c>
      <c r="T3895">
        <f t="shared" si="781"/>
        <v>3816.5898354140145</v>
      </c>
      <c r="U3895">
        <f t="shared" si="782"/>
        <v>11461.793385153076</v>
      </c>
      <c r="V3895" s="9">
        <v>586.51782226600005</v>
      </c>
      <c r="W3895" s="9">
        <v>3350.9597168</v>
      </c>
      <c r="X3895">
        <f t="shared" si="789"/>
        <v>6.4938139274324882E-5</v>
      </c>
      <c r="Y3895">
        <f t="shared" si="790"/>
        <v>52.879704552585849</v>
      </c>
      <c r="Z3895">
        <f t="shared" si="783"/>
        <v>3.7638284695258227E-2</v>
      </c>
      <c r="AA3895">
        <f t="shared" si="784"/>
        <v>5.3390006606929526E-3</v>
      </c>
      <c r="AB3895">
        <f>(1/(AA3895*k))*(LN((50-dTar)/(hTar-dTar)))</f>
        <v>818.53240421410453</v>
      </c>
      <c r="AC3895">
        <f t="shared" si="785"/>
        <v>1320.4132500455441</v>
      </c>
      <c r="AD3895" s="19">
        <v>407.634857178</v>
      </c>
      <c r="AE3895" s="19">
        <v>1137.35974121</v>
      </c>
      <c r="AF3895">
        <f t="shared" si="791"/>
        <v>3.4899045891379063E-4</v>
      </c>
      <c r="AG3895" s="23">
        <f t="shared" si="786"/>
        <v>28.512121910589954</v>
      </c>
      <c r="AH3895" s="25">
        <f t="shared" si="792"/>
        <v>37.774088182747995</v>
      </c>
      <c r="AI3895" s="25">
        <f t="shared" si="787"/>
        <v>1.4306077402547404E-2</v>
      </c>
    </row>
    <row r="3896" spans="6:35" ht="15">
      <c r="F3896" s="5">
        <v>2006</v>
      </c>
      <c r="G3896" s="5">
        <v>6</v>
      </c>
      <c r="H3896" s="5">
        <v>0</v>
      </c>
      <c r="I3896" s="5">
        <v>163</v>
      </c>
      <c r="J3896" s="5">
        <v>3</v>
      </c>
      <c r="K3896" s="5">
        <v>15.5550003052</v>
      </c>
      <c r="L3896" s="5">
        <v>0.71986305713700005</v>
      </c>
      <c r="M3896" s="5">
        <v>1.0999999940400001E-2</v>
      </c>
      <c r="N3896" s="8">
        <f t="shared" si="788"/>
        <v>1.0999999940400001E-2</v>
      </c>
      <c r="O3896" s="5">
        <v>0</v>
      </c>
      <c r="P3896" s="5">
        <v>96.736587524399994</v>
      </c>
      <c r="Q3896" s="5">
        <v>39.120586395300002</v>
      </c>
      <c r="R3896" s="5">
        <v>0.36592501401900002</v>
      </c>
      <c r="S3896">
        <f t="shared" si="780"/>
        <v>6.5355397785084139E-4</v>
      </c>
      <c r="T3896">
        <f t="shared" si="781"/>
        <v>10582.362901707414</v>
      </c>
      <c r="U3896">
        <f t="shared" si="782"/>
        <v>31780.427642658069</v>
      </c>
      <c r="V3896" s="9">
        <v>644.04681396499996</v>
      </c>
      <c r="W3896" s="9">
        <v>9291.296875</v>
      </c>
      <c r="X3896">
        <f t="shared" si="789"/>
        <v>2.3971749007118079E-5</v>
      </c>
      <c r="Y3896">
        <f t="shared" si="790"/>
        <v>52.417821199982264</v>
      </c>
      <c r="Z3896">
        <f t="shared" si="783"/>
        <v>1.3574463106643616E-2</v>
      </c>
      <c r="AA3896">
        <f t="shared" si="784"/>
        <v>1.9255411898208221E-3</v>
      </c>
      <c r="AB3896">
        <f>(1/(AA3896*k))*(LN((50-dTar)/(hTar-dTar)))</f>
        <v>2269.567158573404</v>
      </c>
      <c r="AC3896">
        <f t="shared" si="785"/>
        <v>3661.1458906453649</v>
      </c>
      <c r="AD3896" s="19">
        <v>407.97244262700002</v>
      </c>
      <c r="AE3896" s="19">
        <v>3153.5883789099998</v>
      </c>
      <c r="AF3896">
        <f t="shared" si="791"/>
        <v>1.3845225063802244E-4</v>
      </c>
      <c r="AG3896" s="23">
        <f t="shared" si="786"/>
        <v>25.847547986588488</v>
      </c>
      <c r="AH3896" s="25">
        <f t="shared" si="792"/>
        <v>35.94674321493882</v>
      </c>
      <c r="AI3896" s="25">
        <f t="shared" si="787"/>
        <v>5.1595688133506557E-3</v>
      </c>
    </row>
    <row r="3897" spans="6:35" ht="15">
      <c r="F3897" s="5">
        <v>2006</v>
      </c>
      <c r="G3897" s="5">
        <v>6</v>
      </c>
      <c r="H3897" s="5">
        <v>0</v>
      </c>
      <c r="I3897" s="5">
        <v>163</v>
      </c>
      <c r="J3897" s="5">
        <v>4</v>
      </c>
      <c r="K3897" s="5">
        <v>14.8199996948</v>
      </c>
      <c r="L3897" s="5">
        <v>0.63160508871099996</v>
      </c>
      <c r="M3897" s="5">
        <v>1.0999999940400001E-2</v>
      </c>
      <c r="N3897" s="8">
        <f t="shared" si="788"/>
        <v>1.0999999940400001E-2</v>
      </c>
      <c r="O3897" s="5">
        <v>0</v>
      </c>
      <c r="P3897" s="5">
        <v>96.736587524399994</v>
      </c>
      <c r="Q3897" s="5">
        <v>37.716510772699998</v>
      </c>
      <c r="R3897" s="5">
        <v>0.34029999375300002</v>
      </c>
      <c r="S3897">
        <f t="shared" si="780"/>
        <v>6.5355397785084139E-4</v>
      </c>
      <c r="T3897">
        <f t="shared" si="781"/>
        <v>10582.362901707414</v>
      </c>
      <c r="U3897">
        <f t="shared" si="782"/>
        <v>31780.427642658069</v>
      </c>
      <c r="V3897" s="9">
        <v>644.04681396499996</v>
      </c>
      <c r="W3897" s="9">
        <v>9291.296875</v>
      </c>
      <c r="X3897">
        <f t="shared" si="789"/>
        <v>2.3971749007118079E-5</v>
      </c>
      <c r="Y3897">
        <f t="shared" si="790"/>
        <v>50.536494979740766</v>
      </c>
      <c r="Z3897">
        <f t="shared" si="783"/>
        <v>1.3574463106643616E-2</v>
      </c>
      <c r="AA3897">
        <f t="shared" si="784"/>
        <v>1.9255411898208221E-3</v>
      </c>
      <c r="AB3897">
        <f>(1/(AA3897*k))*(LN((50-dTar)/(hTar-dTar)))</f>
        <v>2269.567158573404</v>
      </c>
      <c r="AC3897">
        <f t="shared" si="785"/>
        <v>3661.1458906453649</v>
      </c>
      <c r="AD3897" s="19">
        <v>407.97244262700002</v>
      </c>
      <c r="AE3897" s="19">
        <v>3153.5883789099998</v>
      </c>
      <c r="AF3897">
        <f t="shared" si="791"/>
        <v>1.3845225063802244E-4</v>
      </c>
      <c r="AG3897" s="23">
        <f t="shared" si="786"/>
        <v>24.919854529613293</v>
      </c>
      <c r="AH3897" s="25">
        <f t="shared" si="792"/>
        <v>34.656579888910009</v>
      </c>
      <c r="AI3897" s="25">
        <f t="shared" si="787"/>
        <v>5.1595688133506557E-3</v>
      </c>
    </row>
    <row r="3898" spans="6:35" ht="15">
      <c r="F3898" s="5">
        <v>2006</v>
      </c>
      <c r="G3898" s="5">
        <v>6</v>
      </c>
      <c r="H3898" s="5">
        <v>0</v>
      </c>
      <c r="I3898" s="5">
        <v>163</v>
      </c>
      <c r="J3898" s="5">
        <v>5</v>
      </c>
      <c r="K3898" s="5">
        <v>14.75</v>
      </c>
      <c r="L3898" s="5">
        <v>0.62406170368199998</v>
      </c>
      <c r="M3898" s="5">
        <v>2.9500000178800001E-2</v>
      </c>
      <c r="N3898" s="8">
        <f t="shared" si="788"/>
        <v>2.9500000178800001E-2</v>
      </c>
      <c r="O3898" s="5">
        <v>0</v>
      </c>
      <c r="P3898" s="5">
        <v>96.736587524399994</v>
      </c>
      <c r="Q3898" s="5">
        <v>27.000919342</v>
      </c>
      <c r="R3898" s="5">
        <v>0.473549991846</v>
      </c>
      <c r="S3898">
        <f t="shared" si="780"/>
        <v>1.7527129607197241E-3</v>
      </c>
      <c r="T3898">
        <f t="shared" si="781"/>
        <v>3945.9657824587821</v>
      </c>
      <c r="U3898">
        <f t="shared" si="782"/>
        <v>11850.328815467341</v>
      </c>
      <c r="V3898" s="9">
        <v>597.95477294900002</v>
      </c>
      <c r="W3898" s="9">
        <v>3464.5515136700001</v>
      </c>
      <c r="X3898">
        <f t="shared" si="789"/>
        <v>6.284235295499854E-5</v>
      </c>
      <c r="Y3898">
        <f t="shared" si="790"/>
        <v>35.9042257099998</v>
      </c>
      <c r="Z3898">
        <f t="shared" si="783"/>
        <v>3.6404242385708496E-2</v>
      </c>
      <c r="AA3898">
        <f t="shared" si="784"/>
        <v>5.1639514319793195E-3</v>
      </c>
      <c r="AB3898">
        <f>(1/(AA3898*k))*(LN((50-dTar)/(hTar-dTar)))</f>
        <v>846.27926975344121</v>
      </c>
      <c r="AC3898">
        <f t="shared" si="785"/>
        <v>1365.1730282983658</v>
      </c>
      <c r="AD3898" s="19">
        <v>414.68496704099999</v>
      </c>
      <c r="AE3898" s="19">
        <v>1175.9143066399999</v>
      </c>
      <c r="AF3898">
        <f t="shared" si="791"/>
        <v>3.3832105380050381E-4</v>
      </c>
      <c r="AG3898" s="23">
        <f t="shared" si="786"/>
        <v>19.321256680753294</v>
      </c>
      <c r="AH3898" s="25">
        <f t="shared" si="792"/>
        <v>25.624339842413278</v>
      </c>
      <c r="AI3898" s="25">
        <f t="shared" si="787"/>
        <v>1.3837025612823814E-2</v>
      </c>
    </row>
    <row r="3899" spans="6:35" ht="15">
      <c r="F3899" s="5">
        <v>2006</v>
      </c>
      <c r="G3899" s="5">
        <v>6</v>
      </c>
      <c r="H3899" s="5">
        <v>0</v>
      </c>
      <c r="I3899" s="5">
        <v>163</v>
      </c>
      <c r="J3899" s="5">
        <v>6</v>
      </c>
      <c r="K3899" s="5">
        <v>13.399999618500001</v>
      </c>
      <c r="L3899" s="5">
        <v>0.45905673503900002</v>
      </c>
      <c r="M3899" s="5">
        <v>1.04999998584E-2</v>
      </c>
      <c r="N3899" s="8">
        <f t="shared" si="788"/>
        <v>1.04999998584E-2</v>
      </c>
      <c r="O3899" s="5">
        <v>0</v>
      </c>
      <c r="P3899" s="5">
        <v>96.736587524399994</v>
      </c>
      <c r="Q3899" s="5">
        <v>26.994615554799999</v>
      </c>
      <c r="R3899" s="5">
        <v>0.28597500920300001</v>
      </c>
      <c r="S3899">
        <f t="shared" si="780"/>
        <v>6.2384697382471548E-4</v>
      </c>
      <c r="T3899">
        <f t="shared" si="781"/>
        <v>11086.285034084831</v>
      </c>
      <c r="U3899">
        <f t="shared" si="782"/>
        <v>33293.781608526173</v>
      </c>
      <c r="V3899" s="9">
        <v>659.70739746100003</v>
      </c>
      <c r="W3899" s="9">
        <v>9733.7402343800004</v>
      </c>
      <c r="X3899">
        <f t="shared" si="789"/>
        <v>2.2889984496338714E-5</v>
      </c>
      <c r="Y3899">
        <f t="shared" si="790"/>
        <v>36.174411100978759</v>
      </c>
      <c r="Z3899">
        <f t="shared" si="783"/>
        <v>1.2957441951807046E-2</v>
      </c>
      <c r="AA3899">
        <f t="shared" si="784"/>
        <v>1.8380165754552532E-3</v>
      </c>
      <c r="AB3899">
        <f>(1/(AA3899*k))*(LN((50-dTar)/(hTar-dTar)))</f>
        <v>2377.6418043538411</v>
      </c>
      <c r="AC3899">
        <f t="shared" si="785"/>
        <v>3835.4862020951978</v>
      </c>
      <c r="AD3899" s="19">
        <v>415.63183593799999</v>
      </c>
      <c r="AE3899" s="19">
        <v>3303.7592773400002</v>
      </c>
      <c r="AF3899">
        <f t="shared" si="791"/>
        <v>1.3236482318053391E-4</v>
      </c>
      <c r="AG3899" s="23">
        <f t="shared" si="786"/>
        <v>17.809261164739251</v>
      </c>
      <c r="AH3899" s="25">
        <f t="shared" si="792"/>
        <v>24.789740180307422</v>
      </c>
      <c r="AI3899" s="25">
        <f t="shared" si="787"/>
        <v>4.925042918465408E-3</v>
      </c>
    </row>
    <row r="3900" spans="6:35" ht="15">
      <c r="F3900" s="5">
        <v>2006</v>
      </c>
      <c r="G3900" s="5">
        <v>6</v>
      </c>
      <c r="H3900" s="5">
        <v>0</v>
      </c>
      <c r="I3900" s="5">
        <v>163</v>
      </c>
      <c r="J3900" s="5">
        <v>7</v>
      </c>
      <c r="K3900" s="5">
        <v>13.574999809299999</v>
      </c>
      <c r="L3900" s="5">
        <v>0.40041100978900002</v>
      </c>
      <c r="M3900" s="5">
        <v>1.0999999940400001E-2</v>
      </c>
      <c r="N3900" s="8">
        <f t="shared" si="788"/>
        <v>1.0999999940400001E-2</v>
      </c>
      <c r="O3900" s="5">
        <v>0</v>
      </c>
      <c r="P3900" s="5">
        <v>96.736587524399994</v>
      </c>
      <c r="Q3900" s="5">
        <v>30.141294479399999</v>
      </c>
      <c r="R3900" s="5">
        <v>31.999475479099999</v>
      </c>
      <c r="S3900">
        <f t="shared" si="780"/>
        <v>6.5355397785084139E-4</v>
      </c>
      <c r="T3900">
        <f t="shared" si="781"/>
        <v>10582.362901707414</v>
      </c>
      <c r="U3900">
        <f t="shared" si="782"/>
        <v>31780.427642658069</v>
      </c>
      <c r="V3900" s="9">
        <v>535.98309326200001</v>
      </c>
      <c r="W3900" s="9">
        <v>9291.296875</v>
      </c>
      <c r="X3900">
        <f t="shared" si="789"/>
        <v>2.4034008538782051E-5</v>
      </c>
      <c r="Y3900">
        <f t="shared" si="790"/>
        <v>40.422118737688649</v>
      </c>
      <c r="Z3900">
        <f t="shared" si="783"/>
        <v>1.3574463106643616E-2</v>
      </c>
      <c r="AA3900">
        <f t="shared" si="784"/>
        <v>1.9255411898208221E-3</v>
      </c>
      <c r="AB3900">
        <f>(1/(AA3900*k))*(LN((50-dTar)/(hTar-dTar)))</f>
        <v>2269.567158573404</v>
      </c>
      <c r="AC3900">
        <f t="shared" si="785"/>
        <v>3661.1458906453649</v>
      </c>
      <c r="AD3900" s="19">
        <v>339.82678222700002</v>
      </c>
      <c r="AE3900" s="19">
        <v>3153.5883789099998</v>
      </c>
      <c r="AF3900">
        <f t="shared" si="791"/>
        <v>1.3977097864737307E-4</v>
      </c>
      <c r="AG3900" s="23">
        <f t="shared" si="786"/>
        <v>19.73723355234247</v>
      </c>
      <c r="AH3900" s="25">
        <f t="shared" si="792"/>
        <v>27.59942947652733</v>
      </c>
      <c r="AI3900" s="25">
        <f t="shared" si="787"/>
        <v>5.1595688133506557E-3</v>
      </c>
    </row>
    <row r="3901" spans="6:35" ht="15">
      <c r="F3901" s="5">
        <v>2006</v>
      </c>
      <c r="G3901" s="5">
        <v>6</v>
      </c>
      <c r="H3901" s="5">
        <v>0</v>
      </c>
      <c r="I3901" s="5">
        <v>163</v>
      </c>
      <c r="J3901" s="5">
        <v>8</v>
      </c>
      <c r="K3901" s="5">
        <v>15.675000190700001</v>
      </c>
      <c r="L3901" s="5">
        <v>0.57814466953300003</v>
      </c>
      <c r="M3901" s="5">
        <v>1.0999999940400001E-2</v>
      </c>
      <c r="N3901" s="8">
        <f t="shared" si="788"/>
        <v>1.0999999940400001E-2</v>
      </c>
      <c r="O3901" s="5">
        <v>0</v>
      </c>
      <c r="P3901" s="5">
        <v>96.736587524399994</v>
      </c>
      <c r="Q3901" s="5">
        <v>34.151760101299999</v>
      </c>
      <c r="R3901" s="5">
        <v>106.93824768100001</v>
      </c>
      <c r="S3901">
        <f t="shared" si="780"/>
        <v>6.5355397785084139E-4</v>
      </c>
      <c r="T3901">
        <f t="shared" si="781"/>
        <v>10582.362901707414</v>
      </c>
      <c r="U3901">
        <f t="shared" si="782"/>
        <v>31780.427642658069</v>
      </c>
      <c r="V3901" s="9">
        <v>262.20053100600001</v>
      </c>
      <c r="W3901" s="9">
        <v>9291.296875</v>
      </c>
      <c r="X3901">
        <f t="shared" si="789"/>
        <v>2.419320204463187E-5</v>
      </c>
      <c r="Y3901">
        <f t="shared" si="790"/>
        <v>45.904214087114021</v>
      </c>
      <c r="Z3901">
        <f t="shared" si="783"/>
        <v>1.3574463106643616E-2</v>
      </c>
      <c r="AA3901">
        <f t="shared" si="784"/>
        <v>1.9255411898208221E-3</v>
      </c>
      <c r="AB3901">
        <f>(1/(AA3901*k))*(LN((50-dTar)/(hTar-dTar)))</f>
        <v>2269.567158573404</v>
      </c>
      <c r="AC3901">
        <f t="shared" si="785"/>
        <v>3661.1458906453649</v>
      </c>
      <c r="AD3901" s="19">
        <v>236.89201355</v>
      </c>
      <c r="AE3901" s="19">
        <v>3153.5883789099998</v>
      </c>
      <c r="AF3901">
        <f t="shared" si="791"/>
        <v>1.4181125882916531E-4</v>
      </c>
      <c r="AG3901" s="23">
        <f t="shared" si="786"/>
        <v>22.071126793337001</v>
      </c>
      <c r="AH3901" s="25">
        <f t="shared" si="792"/>
        <v>31.129934715298383</v>
      </c>
      <c r="AI3901" s="25">
        <f t="shared" si="787"/>
        <v>5.1595688133506557E-3</v>
      </c>
    </row>
    <row r="3902" spans="6:35" ht="15">
      <c r="F3902" s="5">
        <v>2006</v>
      </c>
      <c r="G3902" s="5">
        <v>6</v>
      </c>
      <c r="H3902" s="5">
        <v>0</v>
      </c>
      <c r="I3902" s="5">
        <v>163</v>
      </c>
      <c r="J3902" s="5">
        <v>9</v>
      </c>
      <c r="K3902" s="5">
        <v>17.940000534100001</v>
      </c>
      <c r="L3902" s="5">
        <v>0.82646876573600003</v>
      </c>
      <c r="M3902" s="5">
        <v>1.0999999940400001E-2</v>
      </c>
      <c r="N3902" s="8">
        <f t="shared" si="788"/>
        <v>1.0999999940400001E-2</v>
      </c>
      <c r="O3902" s="5">
        <v>0</v>
      </c>
      <c r="P3902" s="5">
        <v>96.736587524399994</v>
      </c>
      <c r="Q3902" s="5">
        <v>37.184951782200002</v>
      </c>
      <c r="R3902" s="5">
        <v>581.58502197300004</v>
      </c>
      <c r="S3902">
        <f t="shared" si="780"/>
        <v>6.5355397785084139E-4</v>
      </c>
      <c r="T3902">
        <f t="shared" si="781"/>
        <v>10582.362901707414</v>
      </c>
      <c r="U3902">
        <f t="shared" si="782"/>
        <v>31780.427642658069</v>
      </c>
      <c r="V3902" s="9">
        <v>78.032508850100001</v>
      </c>
      <c r="W3902" s="9">
        <v>9291.296875</v>
      </c>
      <c r="X3902">
        <f t="shared" si="789"/>
        <v>2.4301480063559363E-5</v>
      </c>
      <c r="Y3902">
        <f t="shared" si="790"/>
        <v>50.058298219097082</v>
      </c>
      <c r="Z3902">
        <f t="shared" si="783"/>
        <v>1.3574463106643616E-2</v>
      </c>
      <c r="AA3902">
        <f t="shared" si="784"/>
        <v>1.9255411898208221E-3</v>
      </c>
      <c r="AB3902">
        <f>(1/(AA3902*k))*(LN((50-dTar)/(hTar-dTar)))</f>
        <v>2269.567158573404</v>
      </c>
      <c r="AC3902">
        <f t="shared" si="785"/>
        <v>3661.1458906453649</v>
      </c>
      <c r="AD3902" s="19">
        <v>98.396820068400004</v>
      </c>
      <c r="AE3902" s="19">
        <v>3153.5883789099998</v>
      </c>
      <c r="AF3902">
        <f t="shared" si="791"/>
        <v>1.4465225482284658E-4</v>
      </c>
      <c r="AG3902" s="23">
        <f t="shared" si="786"/>
        <v>23.547773474003378</v>
      </c>
      <c r="AH3902" s="25">
        <f t="shared" si="792"/>
        <v>33.624258681982027</v>
      </c>
      <c r="AI3902" s="25">
        <f t="shared" si="787"/>
        <v>5.1595688133506557E-3</v>
      </c>
    </row>
    <row r="3903" spans="6:35" ht="15">
      <c r="F3903" s="5">
        <v>2006</v>
      </c>
      <c r="G3903" s="5">
        <v>6</v>
      </c>
      <c r="H3903" s="5">
        <v>0</v>
      </c>
      <c r="I3903" s="5">
        <v>163</v>
      </c>
      <c r="J3903" s="5">
        <v>10</v>
      </c>
      <c r="K3903" s="5">
        <v>20.8199996948</v>
      </c>
      <c r="L3903" s="5">
        <v>1.15218091011</v>
      </c>
      <c r="M3903" s="5">
        <v>1.04999998584E-2</v>
      </c>
      <c r="N3903" s="8">
        <f t="shared" si="788"/>
        <v>1.04999998584E-2</v>
      </c>
      <c r="O3903" s="5">
        <v>0</v>
      </c>
      <c r="P3903" s="5">
        <v>96.736587524399994</v>
      </c>
      <c r="Q3903" s="5">
        <v>44.720878601099997</v>
      </c>
      <c r="R3903" s="5">
        <v>1250.8074951200001</v>
      </c>
      <c r="S3903">
        <f t="shared" si="780"/>
        <v>6.2384697382471548E-4</v>
      </c>
      <c r="T3903">
        <f t="shared" si="781"/>
        <v>11086.285034084831</v>
      </c>
      <c r="U3903">
        <f t="shared" si="782"/>
        <v>33293.781608526173</v>
      </c>
      <c r="V3903" s="9">
        <v>51.270004272500003</v>
      </c>
      <c r="W3903" s="9">
        <v>9733.7402343800004</v>
      </c>
      <c r="X3903">
        <f t="shared" si="789"/>
        <v>2.321327867196193E-5</v>
      </c>
      <c r="Y3903">
        <f t="shared" si="790"/>
        <v>60.21789513822187</v>
      </c>
      <c r="Z3903">
        <f t="shared" si="783"/>
        <v>1.2957441951807046E-2</v>
      </c>
      <c r="AA3903">
        <f t="shared" si="784"/>
        <v>1.8380165754552532E-3</v>
      </c>
      <c r="AB3903">
        <f>(1/(AA3903*k))*(LN((50-dTar)/(hTar-dTar)))</f>
        <v>2377.6418043538411</v>
      </c>
      <c r="AC3903">
        <f t="shared" si="785"/>
        <v>3835.4862020951978</v>
      </c>
      <c r="AD3903" s="19">
        <v>82.359100341800001</v>
      </c>
      <c r="AE3903" s="19">
        <v>3303.7592773400002</v>
      </c>
      <c r="AF3903">
        <f t="shared" si="791"/>
        <v>1.3847338066672157E-4</v>
      </c>
      <c r="AG3903" s="23">
        <f t="shared" si="786"/>
        <v>28.235403799849855</v>
      </c>
      <c r="AH3903" s="25">
        <f t="shared" si="792"/>
        <v>40.39174940161142</v>
      </c>
      <c r="AI3903" s="25">
        <f t="shared" si="787"/>
        <v>4.925042918465408E-3</v>
      </c>
    </row>
    <row r="3904" spans="6:35" ht="15">
      <c r="F3904" s="5">
        <v>2006</v>
      </c>
      <c r="G3904" s="5">
        <v>6</v>
      </c>
      <c r="H3904" s="5">
        <v>0</v>
      </c>
      <c r="I3904" s="5">
        <v>163</v>
      </c>
      <c r="J3904" s="5">
        <v>11</v>
      </c>
      <c r="K3904" s="5">
        <v>23.3250007629</v>
      </c>
      <c r="L3904" s="5">
        <v>1.5150363445299999</v>
      </c>
      <c r="M3904" s="5">
        <v>1.30000002682E-2</v>
      </c>
      <c r="N3904" s="8">
        <f t="shared" si="788"/>
        <v>1.30000002682E-2</v>
      </c>
      <c r="O3904" s="5">
        <v>0</v>
      </c>
      <c r="P3904" s="5">
        <v>96.736587524399994</v>
      </c>
      <c r="Q3904" s="5">
        <v>54.400024414100002</v>
      </c>
      <c r="R3904" s="5">
        <v>1500.59997559</v>
      </c>
      <c r="S3904">
        <f t="shared" si="780"/>
        <v>7.7238199394346176E-4</v>
      </c>
      <c r="T3904">
        <f t="shared" si="781"/>
        <v>8954.306837425207</v>
      </c>
      <c r="U3904">
        <f t="shared" si="782"/>
        <v>26891.130381763403</v>
      </c>
      <c r="V3904" s="9">
        <v>51.558811187700002</v>
      </c>
      <c r="W3904" s="9">
        <v>7861.8671875</v>
      </c>
      <c r="X3904">
        <f t="shared" si="789"/>
        <v>2.8731870306546309E-5</v>
      </c>
      <c r="Y3904">
        <f t="shared" si="790"/>
        <v>73.243730729449354</v>
      </c>
      <c r="Z3904">
        <f t="shared" si="783"/>
        <v>1.6042547725743074E-2</v>
      </c>
      <c r="AA3904">
        <f t="shared" si="784"/>
        <v>2.2756396472480866E-3</v>
      </c>
      <c r="AB3904">
        <f>(1/(AA3904*k))*(LN((50-dTar)/(hTar-dTar)))</f>
        <v>1920.4029303068605</v>
      </c>
      <c r="AC3904">
        <f t="shared" si="785"/>
        <v>3097.8925960030724</v>
      </c>
      <c r="AD3904" s="19">
        <v>106.523010254</v>
      </c>
      <c r="AE3904" s="19">
        <v>2668.4208984400002</v>
      </c>
      <c r="AF3904">
        <f t="shared" si="791"/>
        <v>1.7027547066910575E-4</v>
      </c>
      <c r="AG3904" s="23">
        <f t="shared" si="786"/>
        <v>34.6080202088297</v>
      </c>
      <c r="AH3904" s="25">
        <f t="shared" si="792"/>
        <v>49.293212950358473</v>
      </c>
      <c r="AI3904" s="25">
        <f t="shared" si="787"/>
        <v>6.09767239279783E-3</v>
      </c>
    </row>
    <row r="3905" spans="6:35" ht="15">
      <c r="F3905" s="5">
        <v>2006</v>
      </c>
      <c r="G3905" s="5">
        <v>6</v>
      </c>
      <c r="H3905" s="5">
        <v>0</v>
      </c>
      <c r="I3905" s="5">
        <v>163</v>
      </c>
      <c r="J3905" s="5">
        <v>12</v>
      </c>
      <c r="K3905" s="5">
        <v>24.504999160800001</v>
      </c>
      <c r="L3905" s="5">
        <v>1.7434825897199999</v>
      </c>
      <c r="M3905" s="5">
        <v>3.0999999493400002E-2</v>
      </c>
      <c r="N3905" s="8">
        <f t="shared" si="788"/>
        <v>3.0999999493400002E-2</v>
      </c>
      <c r="O3905" s="5">
        <v>0</v>
      </c>
      <c r="P3905" s="5">
        <v>96.736587524399994</v>
      </c>
      <c r="Q3905" s="5">
        <v>64.028244018600006</v>
      </c>
      <c r="R3905" s="5">
        <v>1687.15002441</v>
      </c>
      <c r="S3905">
        <f t="shared" si="780"/>
        <v>1.8418339174599034E-3</v>
      </c>
      <c r="T3905">
        <f t="shared" si="781"/>
        <v>3755.0320383990966</v>
      </c>
      <c r="U3905">
        <f t="shared" si="782"/>
        <v>11276.926060903746</v>
      </c>
      <c r="V3905" s="9">
        <v>58.158870696999998</v>
      </c>
      <c r="W3905" s="9">
        <v>3296.9118652299999</v>
      </c>
      <c r="X3905">
        <f t="shared" si="789"/>
        <v>6.8343371987109606E-5</v>
      </c>
      <c r="Y3905">
        <f t="shared" si="790"/>
        <v>86.132582222500346</v>
      </c>
      <c r="Z3905">
        <f t="shared" si="783"/>
        <v>3.8255304700831376E-2</v>
      </c>
      <c r="AA3905">
        <f t="shared" si="784"/>
        <v>5.4265251120352003E-3</v>
      </c>
      <c r="AB3905">
        <f>(1/(AA3905*k))*(LN((50-dTar)/(hTar-dTar)))</f>
        <v>805.33029087166358</v>
      </c>
      <c r="AC3905">
        <f t="shared" si="785"/>
        <v>1299.1162979686142</v>
      </c>
      <c r="AD3905" s="19">
        <v>128.083496094</v>
      </c>
      <c r="AE3905" s="19">
        <v>1119.01525879</v>
      </c>
      <c r="AF3905">
        <f t="shared" si="791"/>
        <v>3.9273980368612809E-4</v>
      </c>
      <c r="AG3905" s="23">
        <f t="shared" si="786"/>
        <v>42.186474360946931</v>
      </c>
      <c r="AH3905" s="25">
        <f t="shared" si="792"/>
        <v>58.8901160305495</v>
      </c>
      <c r="AI3905" s="25">
        <f t="shared" si="787"/>
        <v>1.4540602860604787E-2</v>
      </c>
    </row>
    <row r="3906" spans="6:35" ht="15">
      <c r="F3906" s="5">
        <v>2006</v>
      </c>
      <c r="G3906" s="5">
        <v>6</v>
      </c>
      <c r="H3906" s="5">
        <v>0</v>
      </c>
      <c r="I3906" s="5">
        <v>163</v>
      </c>
      <c r="J3906" s="5">
        <v>13</v>
      </c>
      <c r="K3906" s="5">
        <v>25.584999084500001</v>
      </c>
      <c r="L3906" s="5">
        <v>1.9370175600099999</v>
      </c>
      <c r="M3906" s="5">
        <v>0.182999998331</v>
      </c>
      <c r="N3906" s="8">
        <f t="shared" si="788"/>
        <v>0.182999998331</v>
      </c>
      <c r="O3906" s="5">
        <v>0</v>
      </c>
      <c r="P3906" s="5">
        <v>96.736587524399994</v>
      </c>
      <c r="Q3906" s="5">
        <v>70.255645752000007</v>
      </c>
      <c r="R3906" s="5">
        <v>1788.625</v>
      </c>
      <c r="S3906">
        <f t="shared" si="780"/>
        <v>1.0872761591267179E-2</v>
      </c>
      <c r="T3906">
        <f t="shared" si="781"/>
        <v>636.09831885093365</v>
      </c>
      <c r="U3906">
        <f t="shared" si="782"/>
        <v>1910.2989364120999</v>
      </c>
      <c r="V3906" s="9">
        <v>65.644294738799999</v>
      </c>
      <c r="W3906" s="9">
        <v>558.49328613299997</v>
      </c>
      <c r="X3906">
        <f t="shared" si="789"/>
        <v>3.9456502192119537E-4</v>
      </c>
      <c r="Y3906">
        <f t="shared" si="790"/>
        <v>93.797024305897352</v>
      </c>
      <c r="Z3906">
        <f t="shared" si="783"/>
        <v>0.22582970357449575</v>
      </c>
      <c r="AA3906">
        <f t="shared" si="784"/>
        <v>3.2034003312064442E-2</v>
      </c>
      <c r="AB3906">
        <f>(1/(AA3906*k))*(LN((50-dTar)/(hTar-dTar)))</f>
        <v>136.42207014606379</v>
      </c>
      <c r="AC3906">
        <f t="shared" si="785"/>
        <v>220.06887948737526</v>
      </c>
      <c r="AD3906" s="19">
        <v>155.321655273</v>
      </c>
      <c r="AE3906" s="19">
        <v>189.55996704099999</v>
      </c>
      <c r="AF3906">
        <f t="shared" si="791"/>
        <v>1.7700665754104932E-3</v>
      </c>
      <c r="AG3906" s="23">
        <f t="shared" si="786"/>
        <v>57.259653381486423</v>
      </c>
      <c r="AH3906" s="25">
        <f t="shared" si="792"/>
        <v>71.147280322043031</v>
      </c>
      <c r="AI3906" s="25">
        <f t="shared" si="787"/>
        <v>8.5836462667972999E-2</v>
      </c>
    </row>
    <row r="3907" spans="6:35" ht="15">
      <c r="F3907" s="5">
        <v>2006</v>
      </c>
      <c r="G3907" s="5">
        <v>6</v>
      </c>
      <c r="H3907" s="5">
        <v>0</v>
      </c>
      <c r="I3907" s="5">
        <v>163</v>
      </c>
      <c r="J3907" s="5">
        <v>14</v>
      </c>
      <c r="K3907" s="5">
        <v>26.9300003052</v>
      </c>
      <c r="L3907" s="5">
        <v>2.1246840953800001</v>
      </c>
      <c r="M3907" s="5">
        <v>0.115999996662</v>
      </c>
      <c r="N3907" s="8">
        <f t="shared" si="788"/>
        <v>0.115999996662</v>
      </c>
      <c r="O3907" s="5">
        <v>0</v>
      </c>
      <c r="P3907" s="5">
        <v>96.736587524399994</v>
      </c>
      <c r="Q3907" s="5">
        <v>72.325141906699997</v>
      </c>
      <c r="R3907" s="5">
        <v>1778.375</v>
      </c>
      <c r="S3907">
        <f t="shared" si="780"/>
        <v>6.8920236054453654E-3</v>
      </c>
      <c r="T3907">
        <f t="shared" si="781"/>
        <v>1003.4999537737552</v>
      </c>
      <c r="U3907">
        <f t="shared" si="782"/>
        <v>3013.6613123683346</v>
      </c>
      <c r="V3907" s="9">
        <v>79.158477783199999</v>
      </c>
      <c r="W3907" s="9">
        <v>881.07128906299999</v>
      </c>
      <c r="X3907">
        <f t="shared" si="789"/>
        <v>2.516425287120996E-4</v>
      </c>
      <c r="Y3907">
        <f t="shared" si="790"/>
        <v>96.759054309156355</v>
      </c>
      <c r="Z3907">
        <f t="shared" si="783"/>
        <v>0.14314888032643405</v>
      </c>
      <c r="AA3907">
        <f t="shared" si="784"/>
        <v>2.0305706618361723E-2</v>
      </c>
      <c r="AB3907">
        <f>(1/(AA3907*k))*(LN((50-dTar)/(hTar-dTar)))</f>
        <v>215.21758040894426</v>
      </c>
      <c r="AC3907">
        <f t="shared" si="785"/>
        <v>347.17763567046273</v>
      </c>
      <c r="AD3907" s="19">
        <v>197.01153564500001</v>
      </c>
      <c r="AE3907" s="19">
        <v>299.04718017599998</v>
      </c>
      <c r="AF3907">
        <f t="shared" si="791"/>
        <v>1.1859071282105708E-3</v>
      </c>
      <c r="AG3907" s="23">
        <f t="shared" si="786"/>
        <v>56.921374582296394</v>
      </c>
      <c r="AH3907" s="25">
        <f t="shared" si="792"/>
        <v>72.063428326901615</v>
      </c>
      <c r="AI3907" s="25">
        <f t="shared" si="787"/>
        <v>5.4409997124442826E-2</v>
      </c>
    </row>
    <row r="3908" spans="6:35" ht="15">
      <c r="F3908" s="5">
        <v>2006</v>
      </c>
      <c r="G3908" s="5">
        <v>6</v>
      </c>
      <c r="H3908" s="5">
        <v>0</v>
      </c>
      <c r="I3908" s="5">
        <v>163</v>
      </c>
      <c r="J3908" s="5">
        <v>15</v>
      </c>
      <c r="K3908" s="5">
        <v>27.405000686600001</v>
      </c>
      <c r="L3908" s="5">
        <v>2.2224340438799999</v>
      </c>
      <c r="M3908" s="5">
        <v>0.22100000083400001</v>
      </c>
      <c r="N3908" s="8">
        <f t="shared" si="788"/>
        <v>0.22100000083400001</v>
      </c>
      <c r="O3908" s="5">
        <v>0</v>
      </c>
      <c r="P3908" s="5">
        <v>96.736587524399994</v>
      </c>
      <c r="Q3908" s="5">
        <v>72.636993408199999</v>
      </c>
      <c r="R3908" s="5">
        <v>1678.9499511700001</v>
      </c>
      <c r="S3908">
        <f t="shared" si="780"/>
        <v>1.3130493675697944E-2</v>
      </c>
      <c r="T3908">
        <f t="shared" si="781"/>
        <v>526.72394049223976</v>
      </c>
      <c r="U3908">
        <f t="shared" si="782"/>
        <v>1581.8312255922085</v>
      </c>
      <c r="V3908" s="9">
        <v>88.313278198199995</v>
      </c>
      <c r="W3908" s="9">
        <v>462.46273803700001</v>
      </c>
      <c r="X3908">
        <f t="shared" si="789"/>
        <v>4.6890959590998606E-4</v>
      </c>
      <c r="Y3908">
        <f t="shared" si="790"/>
        <v>96.461665700181612</v>
      </c>
      <c r="Z3908">
        <f t="shared" si="783"/>
        <v>0.27272330674033185</v>
      </c>
      <c r="AA3908">
        <f t="shared" si="784"/>
        <v>3.8685873351089195E-2</v>
      </c>
      <c r="AB3908">
        <f>(1/(AA3908*k))*(LN((50-dTar)/(hTar-dTar)))</f>
        <v>112.96488015759516</v>
      </c>
      <c r="AC3908">
        <f t="shared" si="785"/>
        <v>182.22897930731105</v>
      </c>
      <c r="AD3908" s="19">
        <v>220.40927124000001</v>
      </c>
      <c r="AE3908" s="19">
        <v>156.965942383</v>
      </c>
      <c r="AF3908">
        <f t="shared" si="791"/>
        <v>1.7869773183142191E-3</v>
      </c>
      <c r="AG3908" s="23">
        <f t="shared" si="786"/>
        <v>65.049980253757155</v>
      </c>
      <c r="AH3908" s="25">
        <f t="shared" si="792"/>
        <v>76.989366093984714</v>
      </c>
      <c r="AI3908" s="25">
        <f t="shared" si="787"/>
        <v>0.10366042893015791</v>
      </c>
    </row>
    <row r="3909" spans="6:35" ht="15">
      <c r="F3909" s="5">
        <v>2006</v>
      </c>
      <c r="G3909" s="5">
        <v>6</v>
      </c>
      <c r="H3909" s="5">
        <v>0</v>
      </c>
      <c r="I3909" s="5">
        <v>163</v>
      </c>
      <c r="J3909" s="5">
        <v>16</v>
      </c>
      <c r="K3909" s="5">
        <v>28.204999923700001</v>
      </c>
      <c r="L3909" s="5">
        <v>2.4062159061399999</v>
      </c>
      <c r="M3909" s="5">
        <v>6.4499996602499998E-2</v>
      </c>
      <c r="N3909" s="8">
        <f t="shared" si="788"/>
        <v>6.4499996602499998E-2</v>
      </c>
      <c r="O3909" s="5">
        <v>0</v>
      </c>
      <c r="P3909" s="5">
        <v>96.736587524399994</v>
      </c>
      <c r="Q3909" s="5">
        <v>74.376693725600006</v>
      </c>
      <c r="R3909" s="5">
        <v>1477.74255371</v>
      </c>
      <c r="S3909">
        <f t="shared" si="780"/>
        <v>3.8322026890299002E-3</v>
      </c>
      <c r="T3909">
        <f t="shared" si="781"/>
        <v>1804.744146041721</v>
      </c>
      <c r="U3909">
        <f t="shared" si="782"/>
        <v>5419.918148671276</v>
      </c>
      <c r="V3909" s="9">
        <v>117.231437683</v>
      </c>
      <c r="W3909" s="9">
        <v>1584.5622558600001</v>
      </c>
      <c r="X3909">
        <f t="shared" si="789"/>
        <v>1.4041567844299088E-4</v>
      </c>
      <c r="Y3909">
        <f t="shared" si="790"/>
        <v>99.622456023505507</v>
      </c>
      <c r="Z3909">
        <f t="shared" si="783"/>
        <v>7.9595711727561733E-2</v>
      </c>
      <c r="AA3909">
        <f t="shared" si="784"/>
        <v>1.1290672806758266E-2</v>
      </c>
      <c r="AB3909">
        <f>(1/(AA3909*k))*(LN((50-dTar)/(hTar-dTar)))</f>
        <v>387.05798331892629</v>
      </c>
      <c r="AC3909">
        <f t="shared" si="785"/>
        <v>624.38149922838556</v>
      </c>
      <c r="AD3909" s="19">
        <v>261.78829956099997</v>
      </c>
      <c r="AE3909" s="19">
        <v>537.82128906299999</v>
      </c>
      <c r="AF3909">
        <f t="shared" si="791"/>
        <v>7.0225158607429606E-4</v>
      </c>
      <c r="AG3909" s="23">
        <f t="shared" si="786"/>
        <v>55.940709010199527</v>
      </c>
      <c r="AH3909" s="25">
        <f t="shared" si="792"/>
        <v>72.5438687692195</v>
      </c>
      <c r="AI3909" s="25">
        <f t="shared" si="787"/>
        <v>3.0253833884964609E-2</v>
      </c>
    </row>
    <row r="3910" spans="6:35" ht="15">
      <c r="F3910" s="5">
        <v>2006</v>
      </c>
      <c r="G3910" s="5">
        <v>6</v>
      </c>
      <c r="H3910" s="5">
        <v>0</v>
      </c>
      <c r="I3910" s="5">
        <v>163</v>
      </c>
      <c r="J3910" s="5">
        <v>17</v>
      </c>
      <c r="K3910" s="5">
        <v>28.2000007629</v>
      </c>
      <c r="L3910" s="5">
        <v>2.4301817417099998</v>
      </c>
      <c r="M3910" s="5">
        <v>0.29100000858300001</v>
      </c>
      <c r="N3910" s="8">
        <f t="shared" si="788"/>
        <v>0.29100000858300001</v>
      </c>
      <c r="O3910" s="5">
        <v>0</v>
      </c>
      <c r="P3910" s="5">
        <v>96.736587524399994</v>
      </c>
      <c r="Q3910" s="5">
        <v>75.017860412600001</v>
      </c>
      <c r="R3910" s="5">
        <v>1220.2624511700001</v>
      </c>
      <c r="S3910">
        <f t="shared" ref="S3910:S3973" si="793">(N3910*k)/LN((uhzRef-dRef)/zoRef)</f>
        <v>1.7289474017681935E-2</v>
      </c>
      <c r="T3910">
        <f t="shared" ref="T3910:T3973" si="794">(1/(S3910*k))*(LN((50-dRef)/(O3zRef-dRef)))</f>
        <v>400.02057682026162</v>
      </c>
      <c r="U3910">
        <f t="shared" ref="U3910:U3973" si="795">(1/(S3910*k))*(LN((50-dRef)/(uzoRef)))</f>
        <v>1201.3219651689997</v>
      </c>
      <c r="V3910" s="9">
        <v>127.65247345</v>
      </c>
      <c r="W3910" s="9">
        <v>351.21740722700002</v>
      </c>
      <c r="X3910">
        <f t="shared" si="789"/>
        <v>5.9517013040643956E-4</v>
      </c>
      <c r="Y3910">
        <f t="shared" si="790"/>
        <v>98.459011233699073</v>
      </c>
      <c r="Z3910">
        <f t="shared" ref="Z3910:Z3973" si="796">(S3910/k)*LN((50-dRef)/(uzoRef))</f>
        <v>0.35910626381324023</v>
      </c>
      <c r="AA3910">
        <f t="shared" ref="AA3910:AA3973" si="797">(Z3910*k)/LN((50-dTar)/zoTar)</f>
        <v>5.0939318709160242E-2</v>
      </c>
      <c r="AB3910">
        <f>(1/(AA3910*k))*(LN((50-dTar)/(hTar-dTar)))</f>
        <v>85.791195438815848</v>
      </c>
      <c r="AC3910">
        <f t="shared" ref="AC3910:AC3973" si="798">(1/(AA3910*k))*(LN((50-dTar)/(zoTar)))</f>
        <v>138.39382608611859</v>
      </c>
      <c r="AD3910" s="19">
        <v>277.92294311500001</v>
      </c>
      <c r="AE3910" s="19">
        <v>119.207801819</v>
      </c>
      <c r="AF3910">
        <f t="shared" si="791"/>
        <v>1.8673279511621736E-3</v>
      </c>
      <c r="AG3910" s="23">
        <f t="shared" ref="AG3910:AG3973" si="799" xml:space="preserve"> Y3910*(1-(AC3910*AF3910))</f>
        <v>73.014577841349947</v>
      </c>
      <c r="AH3910" s="25">
        <f t="shared" si="792"/>
        <v>82.685848371400624</v>
      </c>
      <c r="AI3910" s="25">
        <f t="shared" ref="AI3910:AI3973" si="800">(AA3910/k)*LN((hTar-dTar)/(zoTar))</f>
        <v>0.13649405246406049</v>
      </c>
    </row>
    <row r="3911" spans="6:35" ht="15">
      <c r="F3911" s="5">
        <v>2006</v>
      </c>
      <c r="G3911" s="5">
        <v>6</v>
      </c>
      <c r="H3911" s="5">
        <v>0</v>
      </c>
      <c r="I3911" s="5">
        <v>163</v>
      </c>
      <c r="J3911" s="5">
        <v>18</v>
      </c>
      <c r="K3911" s="5">
        <v>27.770000457799998</v>
      </c>
      <c r="L3911" s="5">
        <v>2.39264893532</v>
      </c>
      <c r="M3911" s="5">
        <v>2.4000000208599999E-2</v>
      </c>
      <c r="N3911" s="8">
        <f t="shared" ref="N3911:N3974" si="801">IF(M3911&lt;0, 0, IF(M3911=0, 0.0001, IF(M3911&gt;0, M3911)))</f>
        <v>2.4000000208599999E-2</v>
      </c>
      <c r="O3911" s="5">
        <v>0</v>
      </c>
      <c r="P3911" s="5">
        <v>96.736587524399994</v>
      </c>
      <c r="Q3911" s="5">
        <v>73.163223266599999</v>
      </c>
      <c r="R3911" s="5">
        <v>886.01000976600005</v>
      </c>
      <c r="S3911">
        <f t="shared" si="793"/>
        <v>1.4259359717943032E-3</v>
      </c>
      <c r="T3911">
        <f t="shared" si="794"/>
        <v>4850.2495948462793</v>
      </c>
      <c r="U3911">
        <f t="shared" si="795"/>
        <v>14566.029130693822</v>
      </c>
      <c r="V3911" s="9">
        <v>139.49949645999999</v>
      </c>
      <c r="W3911" s="9">
        <v>4258.5112304699996</v>
      </c>
      <c r="X3911">
        <f t="shared" ref="X3911:X3974" si="802" xml:space="preserve"> (1/(U3911 + W3911 + V3911))</f>
        <v>5.273138041829127E-5</v>
      </c>
      <c r="Y3911">
        <f t="shared" ref="Y3911:Y3974" si="803" xml:space="preserve"> Q3911/(1-(T3911*X3911))</f>
        <v>98.306001173846539</v>
      </c>
      <c r="Z3911">
        <f t="shared" si="796"/>
        <v>2.961701083238669E-2</v>
      </c>
      <c r="AA3911">
        <f t="shared" si="797"/>
        <v>4.2011808370689087E-3</v>
      </c>
      <c r="AB3911">
        <f>(1/(AA3911*k))*(LN((50-dTar)/(hTar-dTar)))</f>
        <v>1040.2182663354881</v>
      </c>
      <c r="AC3911">
        <f t="shared" si="798"/>
        <v>1678.0251762024448</v>
      </c>
      <c r="AD3911" s="19">
        <v>285.96530151399998</v>
      </c>
      <c r="AE3911" s="19">
        <v>1445.3946533200001</v>
      </c>
      <c r="AF3911">
        <f t="shared" ref="AF3911:AF3974" si="804" xml:space="preserve"> (1/(AC3911 + AE3911 + AD3911))</f>
        <v>2.9330801935421191E-4</v>
      </c>
      <c r="AG3911" s="23">
        <f t="shared" si="799"/>
        <v>49.92192645027486</v>
      </c>
      <c r="AH3911" s="25">
        <f t="shared" ref="AH3911:AH3974" si="805">Y3911*(1-AB3911*AF3911)</f>
        <v>68.312411661022452</v>
      </c>
      <c r="AI3911" s="25">
        <f t="shared" si="800"/>
        <v>1.1257241206148487E-2</v>
      </c>
    </row>
    <row r="3912" spans="6:35" ht="15">
      <c r="F3912" s="5">
        <v>2006</v>
      </c>
      <c r="G3912" s="5">
        <v>6</v>
      </c>
      <c r="H3912" s="5">
        <v>0</v>
      </c>
      <c r="I3912" s="5">
        <v>163</v>
      </c>
      <c r="J3912" s="5">
        <v>19</v>
      </c>
      <c r="K3912" s="5">
        <v>27.7999992371</v>
      </c>
      <c r="L3912" s="5">
        <v>2.38936686516</v>
      </c>
      <c r="M3912" s="5">
        <v>6.5000001341099997E-3</v>
      </c>
      <c r="N3912" s="8">
        <f t="shared" si="801"/>
        <v>6.5000001341099997E-3</v>
      </c>
      <c r="O3912" s="5">
        <v>0</v>
      </c>
      <c r="P3912" s="5">
        <v>96.736587524399994</v>
      </c>
      <c r="Q3912" s="5">
        <v>73.341217040999993</v>
      </c>
      <c r="R3912" s="5">
        <v>548.16998291000004</v>
      </c>
      <c r="S3912">
        <f t="shared" si="793"/>
        <v>3.8619099697232502E-4</v>
      </c>
      <c r="T3912">
        <f t="shared" si="794"/>
        <v>17908.61367482286</v>
      </c>
      <c r="U3912">
        <f t="shared" si="795"/>
        <v>53782.260763444065</v>
      </c>
      <c r="V3912" s="9">
        <v>161.88287353499999</v>
      </c>
      <c r="W3912" s="9">
        <v>15723.734375</v>
      </c>
      <c r="X3912">
        <f t="shared" si="802"/>
        <v>1.4353817405319202E-5</v>
      </c>
      <c r="Y3912">
        <f t="shared" si="803"/>
        <v>98.717148079605025</v>
      </c>
      <c r="Z3912">
        <f t="shared" si="796"/>
        <v>8.0212738628838778E-3</v>
      </c>
      <c r="AA3912">
        <f t="shared" si="797"/>
        <v>1.1378198236257939E-3</v>
      </c>
      <c r="AB3912">
        <f>(1/(AA3912*k))*(LN((50-dTar)/(hTar-dTar)))</f>
        <v>3840.8058606078112</v>
      </c>
      <c r="AC3912">
        <f t="shared" si="798"/>
        <v>6195.7851919966115</v>
      </c>
      <c r="AD3912" s="19">
        <v>308.20544433600003</v>
      </c>
      <c r="AE3912" s="19">
        <v>5336.8417968800004</v>
      </c>
      <c r="AF3912">
        <f t="shared" si="804"/>
        <v>8.4453521797595759E-5</v>
      </c>
      <c r="AG3912" s="23">
        <f t="shared" si="799"/>
        <v>47.062819913269486</v>
      </c>
      <c r="AH3912" s="25">
        <f t="shared" si="805"/>
        <v>66.696308073192938</v>
      </c>
      <c r="AI3912" s="25">
        <f t="shared" si="800"/>
        <v>3.0488361964036057E-3</v>
      </c>
    </row>
    <row r="3913" spans="6:35" ht="15">
      <c r="F3913" s="5">
        <v>2006</v>
      </c>
      <c r="G3913" s="5">
        <v>6</v>
      </c>
      <c r="H3913" s="5">
        <v>0</v>
      </c>
      <c r="I3913" s="5">
        <v>163</v>
      </c>
      <c r="J3913" s="5">
        <v>20</v>
      </c>
      <c r="K3913" s="5">
        <v>27.270000457799998</v>
      </c>
      <c r="L3913" s="5">
        <v>2.2810101509099998</v>
      </c>
      <c r="M3913" s="5">
        <v>7.4999998323599998E-3</v>
      </c>
      <c r="N3913" s="8">
        <f t="shared" si="801"/>
        <v>7.4999998323599998E-3</v>
      </c>
      <c r="O3913" s="5">
        <v>0</v>
      </c>
      <c r="P3913" s="5">
        <v>96.736587524399994</v>
      </c>
      <c r="Q3913" s="5">
        <v>38.308696746800003</v>
      </c>
      <c r="R3913" s="5">
        <v>246.61500549300001</v>
      </c>
      <c r="S3913">
        <f t="shared" si="793"/>
        <v>4.4560497735250703E-4</v>
      </c>
      <c r="T3913">
        <f t="shared" si="794"/>
        <v>15520.799185330605</v>
      </c>
      <c r="U3913">
        <f t="shared" si="795"/>
        <v>46611.294665205707</v>
      </c>
      <c r="V3913" s="9">
        <v>174.445602417</v>
      </c>
      <c r="W3913" s="9">
        <v>13627.2363281</v>
      </c>
      <c r="X3913">
        <f t="shared" si="802"/>
        <v>1.6552735129935658E-5</v>
      </c>
      <c r="Y3913">
        <f t="shared" si="803"/>
        <v>51.553355918114136</v>
      </c>
      <c r="Z3913">
        <f t="shared" si="796"/>
        <v>9.2553155978019018E-3</v>
      </c>
      <c r="AA3913">
        <f t="shared" si="797"/>
        <v>1.3128689708277665E-3</v>
      </c>
      <c r="AB3913">
        <f>(1/(AA3913*k))*(LN((50-dTar)/(hTar-dTar)))</f>
        <v>3328.6985556085697</v>
      </c>
      <c r="AC3913">
        <f t="shared" si="798"/>
        <v>5369.6807305423999</v>
      </c>
      <c r="AD3913" s="19">
        <v>322.94198608400001</v>
      </c>
      <c r="AE3913" s="19">
        <v>4625.2626953099998</v>
      </c>
      <c r="AF3913">
        <f t="shared" si="804"/>
        <v>9.6919083714879699E-5</v>
      </c>
      <c r="AG3913" s="23">
        <f t="shared" si="799"/>
        <v>24.723724572524443</v>
      </c>
      <c r="AH3913" s="25">
        <f t="shared" si="805"/>
        <v>34.921500210269528</v>
      </c>
      <c r="AI3913" s="25">
        <f t="shared" si="800"/>
        <v>3.5178877677132648E-3</v>
      </c>
    </row>
    <row r="3914" spans="6:35" ht="15">
      <c r="F3914" s="5">
        <v>2006</v>
      </c>
      <c r="G3914" s="5">
        <v>6</v>
      </c>
      <c r="H3914" s="5">
        <v>0</v>
      </c>
      <c r="I3914" s="5">
        <v>163</v>
      </c>
      <c r="J3914" s="5">
        <v>21</v>
      </c>
      <c r="K3914" s="5">
        <v>23.2999992371</v>
      </c>
      <c r="L3914" s="5">
        <v>1.1111065149299999</v>
      </c>
      <c r="M3914" s="5">
        <v>7.0000002160699997E-3</v>
      </c>
      <c r="N3914" s="8">
        <f t="shared" si="801"/>
        <v>7.0000002160699997E-3</v>
      </c>
      <c r="O3914" s="5">
        <v>0</v>
      </c>
      <c r="P3914" s="5">
        <v>96.736587524399994</v>
      </c>
      <c r="Q3914" s="5">
        <v>42.266296386699999</v>
      </c>
      <c r="R3914" s="5">
        <v>28.8845005035</v>
      </c>
      <c r="S3914">
        <f t="shared" si="793"/>
        <v>4.1589800099607437E-4</v>
      </c>
      <c r="T3914">
        <f t="shared" si="794"/>
        <v>16629.426813564642</v>
      </c>
      <c r="U3914">
        <f t="shared" si="795"/>
        <v>49940.670197777821</v>
      </c>
      <c r="V3914" s="9">
        <v>660.83514404300001</v>
      </c>
      <c r="W3914" s="9">
        <v>14600.6083984</v>
      </c>
      <c r="X3914">
        <f t="shared" si="802"/>
        <v>1.5336926100037403E-5</v>
      </c>
      <c r="Y3914">
        <f t="shared" si="803"/>
        <v>56.736656725306979</v>
      </c>
      <c r="Z3914">
        <f t="shared" si="796"/>
        <v>8.638295017671084E-3</v>
      </c>
      <c r="AA3914">
        <f t="shared" si="797"/>
        <v>1.2253444379843608E-3</v>
      </c>
      <c r="AB3914">
        <f>(1/(AA3914*k))*(LN((50-dTar)/(hTar-dTar)))</f>
        <v>3566.4625483479545</v>
      </c>
      <c r="AC3914">
        <f t="shared" si="798"/>
        <v>5753.2290479706453</v>
      </c>
      <c r="AD3914" s="19">
        <v>408.04180908199999</v>
      </c>
      <c r="AE3914" s="19">
        <v>4955.6386718800004</v>
      </c>
      <c r="AF3914">
        <f t="shared" si="804"/>
        <v>8.9953057313043713E-5</v>
      </c>
      <c r="AG3914" s="23">
        <f t="shared" si="799"/>
        <v>27.374271369265024</v>
      </c>
      <c r="AH3914" s="25">
        <f t="shared" si="805"/>
        <v>38.534731019007793</v>
      </c>
      <c r="AI3914" s="25">
        <f t="shared" si="800"/>
        <v>3.2833620912700911E-3</v>
      </c>
    </row>
    <row r="3915" spans="6:35" ht="15">
      <c r="F3915" s="5">
        <v>2006</v>
      </c>
      <c r="G3915" s="5">
        <v>6</v>
      </c>
      <c r="H3915" s="5">
        <v>0</v>
      </c>
      <c r="I3915" s="5">
        <v>163</v>
      </c>
      <c r="J3915" s="5">
        <v>22</v>
      </c>
      <c r="K3915" s="5">
        <v>20.1749992371</v>
      </c>
      <c r="L3915" s="5">
        <v>0.75447857379899996</v>
      </c>
      <c r="M3915" s="5">
        <v>7.4999998323599998E-3</v>
      </c>
      <c r="N3915" s="8">
        <f t="shared" si="801"/>
        <v>7.4999998323599998E-3</v>
      </c>
      <c r="O3915" s="5">
        <v>0</v>
      </c>
      <c r="P3915" s="5">
        <v>96.736587524399994</v>
      </c>
      <c r="Q3915" s="5">
        <v>50.633029937700002</v>
      </c>
      <c r="R3915" s="5">
        <v>0.39770001173000002</v>
      </c>
      <c r="S3915">
        <f t="shared" si="793"/>
        <v>4.4560497735250703E-4</v>
      </c>
      <c r="T3915">
        <f t="shared" si="794"/>
        <v>15520.799185330605</v>
      </c>
      <c r="U3915">
        <f t="shared" si="795"/>
        <v>46611.294665205707</v>
      </c>
      <c r="V3915" s="9">
        <v>658.60571289100005</v>
      </c>
      <c r="W3915" s="9">
        <v>13627.2363281</v>
      </c>
      <c r="X3915">
        <f t="shared" si="802"/>
        <v>1.6421133309183039E-5</v>
      </c>
      <c r="Y3915">
        <f t="shared" si="803"/>
        <v>67.951860251990965</v>
      </c>
      <c r="Z3915">
        <f t="shared" si="796"/>
        <v>9.2553155978019018E-3</v>
      </c>
      <c r="AA3915">
        <f t="shared" si="797"/>
        <v>1.3128689708277665E-3</v>
      </c>
      <c r="AB3915">
        <f>(1/(AA3915*k))*(LN((50-dTar)/(hTar-dTar)))</f>
        <v>3328.6985556085697</v>
      </c>
      <c r="AC3915">
        <f t="shared" si="798"/>
        <v>5369.6807305423999</v>
      </c>
      <c r="AD3915" s="19">
        <v>408.03314209000001</v>
      </c>
      <c r="AE3915" s="19">
        <v>4625.2626953099998</v>
      </c>
      <c r="AF3915">
        <f t="shared" si="804"/>
        <v>9.612633398421559E-5</v>
      </c>
      <c r="AG3915" s="23">
        <f t="shared" si="799"/>
        <v>32.877303252215334</v>
      </c>
      <c r="AH3915" s="25">
        <f t="shared" si="805"/>
        <v>46.208923738152791</v>
      </c>
      <c r="AI3915" s="25">
        <f t="shared" si="800"/>
        <v>3.5178877677132648E-3</v>
      </c>
    </row>
    <row r="3916" spans="6:35" ht="15">
      <c r="F3916" s="5">
        <v>2006</v>
      </c>
      <c r="G3916" s="5">
        <v>6</v>
      </c>
      <c r="H3916" s="5">
        <v>0</v>
      </c>
      <c r="I3916" s="5">
        <v>163</v>
      </c>
      <c r="J3916" s="5">
        <v>23</v>
      </c>
      <c r="K3916" s="5">
        <v>19.5699996948</v>
      </c>
      <c r="L3916" s="5">
        <v>0.823704779148</v>
      </c>
      <c r="M3916" s="5">
        <v>8.9999996125699998E-3</v>
      </c>
      <c r="N3916" s="8">
        <f t="shared" si="801"/>
        <v>8.9999996125699998E-3</v>
      </c>
      <c r="O3916" s="5">
        <v>0</v>
      </c>
      <c r="P3916" s="5">
        <v>96.736587524399994</v>
      </c>
      <c r="Q3916" s="5">
        <v>48.739589691200003</v>
      </c>
      <c r="R3916" s="5">
        <v>0.32390001416199998</v>
      </c>
      <c r="S3916">
        <f t="shared" si="793"/>
        <v>5.3472596175643827E-4</v>
      </c>
      <c r="T3916">
        <f t="shared" si="794"/>
        <v>12933.999588788027</v>
      </c>
      <c r="U3916">
        <f t="shared" si="795"/>
        <v>38842.746358218959</v>
      </c>
      <c r="V3916" s="9">
        <v>652.14953613299997</v>
      </c>
      <c r="W3916" s="9">
        <v>11356.0302734</v>
      </c>
      <c r="X3916">
        <f t="shared" si="802"/>
        <v>1.9665325203735782E-5</v>
      </c>
      <c r="Y3916">
        <f t="shared" si="803"/>
        <v>65.365352639334589</v>
      </c>
      <c r="Z3916">
        <f t="shared" si="796"/>
        <v>1.110637848750713E-2</v>
      </c>
      <c r="AA3916">
        <f t="shared" si="797"/>
        <v>1.5754427323883054E-3</v>
      </c>
      <c r="AB3916">
        <f>(1/(AA3916*k))*(LN((50-dTar)/(hTar-dTar)))</f>
        <v>2773.9155204154822</v>
      </c>
      <c r="AC3916">
        <f t="shared" si="798"/>
        <v>4474.73403472677</v>
      </c>
      <c r="AD3916" s="19">
        <v>408.00711059600002</v>
      </c>
      <c r="AE3916" s="19">
        <v>3854.3859863299999</v>
      </c>
      <c r="AF3916">
        <f t="shared" si="804"/>
        <v>1.1445409743177604E-4</v>
      </c>
      <c r="AG3916" s="23">
        <f t="shared" si="799"/>
        <v>31.888379746550545</v>
      </c>
      <c r="AH3916" s="25">
        <f t="shared" si="805"/>
        <v>44.61276847161605</v>
      </c>
      <c r="AI3916" s="25">
        <f t="shared" si="800"/>
        <v>4.2214652338894067E-3</v>
      </c>
    </row>
    <row r="3917" spans="6:35" ht="15">
      <c r="F3917" s="5">
        <v>2006</v>
      </c>
      <c r="G3917" s="5">
        <v>6</v>
      </c>
      <c r="H3917" s="5">
        <v>0</v>
      </c>
      <c r="I3917" s="5">
        <v>163</v>
      </c>
      <c r="J3917" s="5">
        <v>24</v>
      </c>
      <c r="K3917" s="5">
        <v>19.059999465899999</v>
      </c>
      <c r="L3917" s="5">
        <v>0.75705844163900005</v>
      </c>
      <c r="M3917" s="5">
        <v>8.9999996125699998E-3</v>
      </c>
      <c r="N3917" s="8">
        <f t="shared" si="801"/>
        <v>8.9999996125699998E-3</v>
      </c>
      <c r="O3917" s="5">
        <v>0</v>
      </c>
      <c r="P3917" s="5">
        <v>96.736587524399994</v>
      </c>
      <c r="Q3917" s="5">
        <v>45.417823791499998</v>
      </c>
      <c r="R3917" s="5">
        <v>0.14657500386200001</v>
      </c>
      <c r="S3917">
        <f t="shared" si="793"/>
        <v>5.3472596175643827E-4</v>
      </c>
      <c r="T3917">
        <f t="shared" si="794"/>
        <v>12933.999588788027</v>
      </c>
      <c r="U3917">
        <f t="shared" si="795"/>
        <v>38842.746358218959</v>
      </c>
      <c r="V3917" s="9">
        <v>652.14953613299997</v>
      </c>
      <c r="W3917" s="9">
        <v>11356.0302734</v>
      </c>
      <c r="X3917">
        <f t="shared" si="802"/>
        <v>1.9665325203735782E-5</v>
      </c>
      <c r="Y3917">
        <f t="shared" si="803"/>
        <v>60.910485440105575</v>
      </c>
      <c r="Z3917">
        <f t="shared" si="796"/>
        <v>1.110637848750713E-2</v>
      </c>
      <c r="AA3917">
        <f t="shared" si="797"/>
        <v>1.5754427323883054E-3</v>
      </c>
      <c r="AB3917">
        <f>(1/(AA3917*k))*(LN((50-dTar)/(hTar-dTar)))</f>
        <v>2773.9155204154822</v>
      </c>
      <c r="AC3917">
        <f t="shared" si="798"/>
        <v>4474.73403472677</v>
      </c>
      <c r="AD3917" s="19">
        <v>408.00711059600002</v>
      </c>
      <c r="AE3917" s="19">
        <v>3854.3859863299999</v>
      </c>
      <c r="AF3917">
        <f t="shared" si="804"/>
        <v>1.1445409743177604E-4</v>
      </c>
      <c r="AG3917" s="23">
        <f t="shared" si="799"/>
        <v>29.715080112518109</v>
      </c>
      <c r="AH3917" s="25">
        <f t="shared" si="805"/>
        <v>41.57225922771115</v>
      </c>
      <c r="AI3917" s="25">
        <f t="shared" si="800"/>
        <v>4.2214652338894067E-3</v>
      </c>
    </row>
    <row r="3918" spans="6:35" ht="15">
      <c r="F3918" s="5">
        <v>2006</v>
      </c>
      <c r="G3918" s="5">
        <v>6</v>
      </c>
      <c r="H3918" s="5">
        <v>0</v>
      </c>
      <c r="I3918" s="5">
        <v>164</v>
      </c>
      <c r="J3918" s="5">
        <v>1</v>
      </c>
      <c r="K3918" s="5">
        <v>17.465000152599998</v>
      </c>
      <c r="L3918" s="5">
        <v>0.56373083591499995</v>
      </c>
      <c r="M3918" s="5">
        <v>1.04999998584E-2</v>
      </c>
      <c r="N3918" s="8">
        <f t="shared" si="801"/>
        <v>1.04999998584E-2</v>
      </c>
      <c r="O3918" s="5">
        <v>0</v>
      </c>
      <c r="P3918" s="5">
        <v>96.736587524399994</v>
      </c>
      <c r="Q3918" s="5">
        <v>40.595954894999998</v>
      </c>
      <c r="R3918" s="5">
        <v>6.1499997973400002E-3</v>
      </c>
      <c r="S3918">
        <f t="shared" si="793"/>
        <v>6.2384697382471548E-4</v>
      </c>
      <c r="T3918">
        <f t="shared" si="794"/>
        <v>11086.285034084831</v>
      </c>
      <c r="U3918">
        <f t="shared" si="795"/>
        <v>33293.781608526173</v>
      </c>
      <c r="V3918" s="9">
        <v>646.02111816399997</v>
      </c>
      <c r="W3918" s="9">
        <v>9733.7402343800004</v>
      </c>
      <c r="X3918">
        <f t="shared" si="802"/>
        <v>2.2897157688612132E-5</v>
      </c>
      <c r="Y3918">
        <f t="shared" si="803"/>
        <v>54.406823186073076</v>
      </c>
      <c r="Z3918">
        <f t="shared" si="796"/>
        <v>1.2957441951807046E-2</v>
      </c>
      <c r="AA3918">
        <f t="shared" si="797"/>
        <v>1.8380165754552532E-3</v>
      </c>
      <c r="AB3918">
        <f>(1/(AA3918*k))*(LN((50-dTar)/(hTar-dTar)))</f>
        <v>2377.6418043538411</v>
      </c>
      <c r="AC3918">
        <f t="shared" si="798"/>
        <v>3835.4862020951978</v>
      </c>
      <c r="AD3918" s="19">
        <v>407.98110961899999</v>
      </c>
      <c r="AE3918" s="19">
        <v>3303.7592773400002</v>
      </c>
      <c r="AF3918">
        <f t="shared" si="804"/>
        <v>1.3249900320341619E-4</v>
      </c>
      <c r="AG3918" s="23">
        <f t="shared" si="799"/>
        <v>26.757379093237475</v>
      </c>
      <c r="AH3918" s="25">
        <f t="shared" si="805"/>
        <v>37.266760446084994</v>
      </c>
      <c r="AI3918" s="25">
        <f t="shared" si="800"/>
        <v>4.925042918465408E-3</v>
      </c>
    </row>
    <row r="3919" spans="6:35" ht="15">
      <c r="F3919" s="5">
        <v>2006</v>
      </c>
      <c r="G3919" s="5">
        <v>6</v>
      </c>
      <c r="H3919" s="5">
        <v>0</v>
      </c>
      <c r="I3919" s="5">
        <v>164</v>
      </c>
      <c r="J3919" s="5">
        <v>2</v>
      </c>
      <c r="K3919" s="5">
        <v>16.3199996948</v>
      </c>
      <c r="L3919" s="5">
        <v>0.427744686604</v>
      </c>
      <c r="M3919" s="5">
        <v>1.04999998584E-2</v>
      </c>
      <c r="N3919" s="8">
        <f t="shared" si="801"/>
        <v>1.04999998584E-2</v>
      </c>
      <c r="O3919" s="5">
        <v>0</v>
      </c>
      <c r="P3919" s="5">
        <v>96.736587524399994</v>
      </c>
      <c r="Q3919" s="5">
        <v>43.117469787600001</v>
      </c>
      <c r="R3919" s="5">
        <v>0.155799999833</v>
      </c>
      <c r="S3919">
        <f t="shared" si="793"/>
        <v>6.2384697382471548E-4</v>
      </c>
      <c r="T3919">
        <f t="shared" si="794"/>
        <v>11086.285034084831</v>
      </c>
      <c r="U3919">
        <f t="shared" si="795"/>
        <v>33293.781608526173</v>
      </c>
      <c r="V3919" s="9">
        <v>646.02111816399997</v>
      </c>
      <c r="W3919" s="9">
        <v>9733.7402343800004</v>
      </c>
      <c r="X3919">
        <f t="shared" si="802"/>
        <v>2.2897157688612132E-5</v>
      </c>
      <c r="Y3919">
        <f t="shared" si="803"/>
        <v>57.786165174149701</v>
      </c>
      <c r="Z3919">
        <f t="shared" si="796"/>
        <v>1.2957441951807046E-2</v>
      </c>
      <c r="AA3919">
        <f t="shared" si="797"/>
        <v>1.8380165754552532E-3</v>
      </c>
      <c r="AB3919">
        <f>(1/(AA3919*k))*(LN((50-dTar)/(hTar-dTar)))</f>
        <v>2377.6418043538411</v>
      </c>
      <c r="AC3919">
        <f t="shared" si="798"/>
        <v>3835.4862020951978</v>
      </c>
      <c r="AD3919" s="19">
        <v>407.98110961899999</v>
      </c>
      <c r="AE3919" s="19">
        <v>3303.7592773400002</v>
      </c>
      <c r="AF3919">
        <f t="shared" si="804"/>
        <v>1.3249900320341619E-4</v>
      </c>
      <c r="AG3919" s="23">
        <f t="shared" si="799"/>
        <v>28.419345908528523</v>
      </c>
      <c r="AH3919" s="25">
        <f t="shared" si="805"/>
        <v>39.581490859664541</v>
      </c>
      <c r="AI3919" s="25">
        <f t="shared" si="800"/>
        <v>4.925042918465408E-3</v>
      </c>
    </row>
    <row r="3920" spans="6:35" ht="15">
      <c r="F3920" s="5">
        <v>2006</v>
      </c>
      <c r="G3920" s="5">
        <v>6</v>
      </c>
      <c r="H3920" s="5">
        <v>0</v>
      </c>
      <c r="I3920" s="5">
        <v>164</v>
      </c>
      <c r="J3920" s="5">
        <v>3</v>
      </c>
      <c r="K3920" s="5">
        <v>16.034999847400002</v>
      </c>
      <c r="L3920" s="5">
        <v>0.40546083450300002</v>
      </c>
      <c r="M3920" s="5">
        <v>8.9500002563000003E-2</v>
      </c>
      <c r="N3920" s="8">
        <f t="shared" si="801"/>
        <v>8.9500002563000003E-2</v>
      </c>
      <c r="O3920" s="5">
        <v>0</v>
      </c>
      <c r="P3920" s="5">
        <v>96.736587524399994</v>
      </c>
      <c r="Q3920" s="5">
        <v>41.063011169399999</v>
      </c>
      <c r="R3920" s="5">
        <v>0.26342499256099999</v>
      </c>
      <c r="S3920">
        <f t="shared" si="793"/>
        <v>5.3175530008759365E-3</v>
      </c>
      <c r="T3920">
        <f t="shared" si="794"/>
        <v>1300.625563738206</v>
      </c>
      <c r="U3920">
        <f t="shared" si="795"/>
        <v>3905.9742141241722</v>
      </c>
      <c r="V3920" s="9">
        <v>511.3956604</v>
      </c>
      <c r="W3920" s="9">
        <v>1141.94714355</v>
      </c>
      <c r="X3920">
        <f t="shared" si="802"/>
        <v>1.798782110732038E-4</v>
      </c>
      <c r="Y3920">
        <f t="shared" si="803"/>
        <v>53.603859132595929</v>
      </c>
      <c r="Z3920">
        <f t="shared" si="796"/>
        <v>0.11044677176532545</v>
      </c>
      <c r="AA3920">
        <f t="shared" si="797"/>
        <v>1.5666903850715737E-2</v>
      </c>
      <c r="AB3920">
        <f>(1/(AA3920*k))*(LN((50-dTar)/(hTar-dTar)))</f>
        <v>278.94120552083729</v>
      </c>
      <c r="AC3920">
        <f t="shared" si="798"/>
        <v>449.97322263255148</v>
      </c>
      <c r="AD3920" s="19">
        <v>406.618408203</v>
      </c>
      <c r="AE3920" s="19">
        <v>387.59185790999999</v>
      </c>
      <c r="AF3920">
        <f t="shared" si="804"/>
        <v>8.0373997006522773E-4</v>
      </c>
      <c r="AG3920" s="23">
        <f t="shared" si="799"/>
        <v>34.217408936447754</v>
      </c>
      <c r="AH3920" s="25">
        <f t="shared" si="805"/>
        <v>41.586077814752578</v>
      </c>
      <c r="AI3920" s="25">
        <f t="shared" si="800"/>
        <v>4.1980129501897653E-2</v>
      </c>
    </row>
    <row r="3921" spans="6:35" ht="15">
      <c r="F3921" s="5">
        <v>2006</v>
      </c>
      <c r="G3921" s="5">
        <v>6</v>
      </c>
      <c r="H3921" s="5">
        <v>0</v>
      </c>
      <c r="I3921" s="5">
        <v>164</v>
      </c>
      <c r="J3921" s="5">
        <v>4</v>
      </c>
      <c r="K3921" s="5">
        <v>15.8950004578</v>
      </c>
      <c r="L3921" s="5">
        <v>0.39462599158299999</v>
      </c>
      <c r="M3921" s="5">
        <v>1.13300001621</v>
      </c>
      <c r="N3921" s="8">
        <f t="shared" si="801"/>
        <v>1.13300001621</v>
      </c>
      <c r="O3921" s="5">
        <v>0</v>
      </c>
      <c r="P3921" s="5">
        <v>96.736587524399994</v>
      </c>
      <c r="Q3921" s="5">
        <v>30.286310195900001</v>
      </c>
      <c r="R3921" s="5">
        <v>0.58834999799700005</v>
      </c>
      <c r="S3921">
        <f t="shared" si="793"/>
        <v>6.7316061046468229E-2</v>
      </c>
      <c r="T3921">
        <f t="shared" si="794"/>
        <v>102.74138536860978</v>
      </c>
      <c r="U3921">
        <f t="shared" si="795"/>
        <v>308.54783510464688</v>
      </c>
      <c r="V3921" s="9">
        <v>422.44927978499999</v>
      </c>
      <c r="W3921" s="9">
        <v>90.206764221200004</v>
      </c>
      <c r="X3921">
        <f t="shared" si="802"/>
        <v>1.2177243988213298E-3</v>
      </c>
      <c r="Y3921">
        <f t="shared" si="803"/>
        <v>34.617305194710042</v>
      </c>
      <c r="Z3921">
        <f t="shared" si="796"/>
        <v>1.3981697275636527</v>
      </c>
      <c r="AA3921">
        <f t="shared" si="797"/>
        <v>0.19833074646368423</v>
      </c>
      <c r="AB3921">
        <f>(1/(AA3921*k))*(LN((50-dTar)/(hTar-dTar)))</f>
        <v>22.034632172868367</v>
      </c>
      <c r="AC3921">
        <f t="shared" si="798"/>
        <v>35.545105033282056</v>
      </c>
      <c r="AD3921" s="19">
        <v>389.81326293900003</v>
      </c>
      <c r="AE3921" s="19">
        <v>30.617362976100001</v>
      </c>
      <c r="AF3921">
        <f t="shared" si="804"/>
        <v>2.1930991763971825E-3</v>
      </c>
      <c r="AG3921" s="23">
        <f t="shared" si="799"/>
        <v>31.918749842748905</v>
      </c>
      <c r="AH3921" s="25">
        <f t="shared" si="805"/>
        <v>32.944453911167258</v>
      </c>
      <c r="AI3921" s="25">
        <f t="shared" si="800"/>
        <v>0.53143559825786035</v>
      </c>
    </row>
    <row r="3922" spans="6:35" ht="15">
      <c r="F3922" s="5">
        <v>2006</v>
      </c>
      <c r="G3922" s="5">
        <v>6</v>
      </c>
      <c r="H3922" s="5">
        <v>0</v>
      </c>
      <c r="I3922" s="5">
        <v>164</v>
      </c>
      <c r="J3922" s="5">
        <v>5</v>
      </c>
      <c r="K3922" s="5">
        <v>14.600000381499999</v>
      </c>
      <c r="L3922" s="5">
        <v>0.24595646560199999</v>
      </c>
      <c r="M3922" s="5">
        <v>9.9999997764800008E-3</v>
      </c>
      <c r="N3922" s="8">
        <f t="shared" si="801"/>
        <v>9.9999997764800008E-3</v>
      </c>
      <c r="O3922" s="5">
        <v>0</v>
      </c>
      <c r="P3922" s="5">
        <v>96.736587524399994</v>
      </c>
      <c r="Q3922" s="5">
        <v>34.2647666931</v>
      </c>
      <c r="R3922" s="5">
        <v>0.530950009823</v>
      </c>
      <c r="S3922">
        <f t="shared" si="793"/>
        <v>5.9413996980334281E-4</v>
      </c>
      <c r="T3922">
        <f t="shared" si="794"/>
        <v>11640.599388997953</v>
      </c>
      <c r="U3922">
        <f t="shared" si="795"/>
        <v>34958.470998904275</v>
      </c>
      <c r="V3922" s="9">
        <v>658.91772460899995</v>
      </c>
      <c r="W3922" s="9">
        <v>10220.4267578</v>
      </c>
      <c r="X3922">
        <f t="shared" si="802"/>
        <v>2.1816048376207424E-5</v>
      </c>
      <c r="Y3922">
        <f t="shared" si="803"/>
        <v>45.928360043948466</v>
      </c>
      <c r="Z3922">
        <f t="shared" si="796"/>
        <v>1.2340420797069205E-2</v>
      </c>
      <c r="AA3922">
        <f t="shared" si="797"/>
        <v>1.7504919611036891E-3</v>
      </c>
      <c r="AB3922">
        <f>(1/(AA3922*k))*(LN((50-dTar)/(hTar-dTar)))</f>
        <v>2496.5239167064265</v>
      </c>
      <c r="AC3922">
        <f t="shared" si="798"/>
        <v>4027.2605479067984</v>
      </c>
      <c r="AD3922" s="19">
        <v>414.86383056599999</v>
      </c>
      <c r="AE3922" s="19">
        <v>3468.9472656299999</v>
      </c>
      <c r="AF3922">
        <f t="shared" si="804"/>
        <v>1.2640512499282401E-4</v>
      </c>
      <c r="AG3922" s="23">
        <f t="shared" si="799"/>
        <v>22.547776381438897</v>
      </c>
      <c r="AH3922" s="25">
        <f t="shared" si="805"/>
        <v>31.43459049373919</v>
      </c>
      <c r="AI3922" s="25">
        <f t="shared" si="800"/>
        <v>4.6905170236176876E-3</v>
      </c>
    </row>
    <row r="3923" spans="6:35" ht="15">
      <c r="F3923" s="5">
        <v>2006</v>
      </c>
      <c r="G3923" s="5">
        <v>6</v>
      </c>
      <c r="H3923" s="5">
        <v>0</v>
      </c>
      <c r="I3923" s="5">
        <v>164</v>
      </c>
      <c r="J3923" s="5">
        <v>6</v>
      </c>
      <c r="K3923" s="5">
        <v>14.579999923700001</v>
      </c>
      <c r="L3923" s="5">
        <v>0.25310769677200001</v>
      </c>
      <c r="M3923" s="5">
        <v>1.0999999940400001E-2</v>
      </c>
      <c r="N3923" s="8">
        <f t="shared" si="801"/>
        <v>1.0999999940400001E-2</v>
      </c>
      <c r="O3923" s="5">
        <v>0</v>
      </c>
      <c r="P3923" s="5">
        <v>96.736587524399994</v>
      </c>
      <c r="Q3923" s="5">
        <v>34.898658752400003</v>
      </c>
      <c r="R3923" s="5">
        <v>0.411024987698</v>
      </c>
      <c r="S3923">
        <f t="shared" si="793"/>
        <v>6.5355397785084139E-4</v>
      </c>
      <c r="T3923">
        <f t="shared" si="794"/>
        <v>10582.362901707414</v>
      </c>
      <c r="U3923">
        <f t="shared" si="795"/>
        <v>31780.427642658069</v>
      </c>
      <c r="V3923" s="9">
        <v>655.74298095699999</v>
      </c>
      <c r="W3923" s="9">
        <v>9291.296875</v>
      </c>
      <c r="X3923">
        <f t="shared" si="802"/>
        <v>2.3965029750084637E-5</v>
      </c>
      <c r="Y3923">
        <f t="shared" si="803"/>
        <v>46.756389733897905</v>
      </c>
      <c r="Z3923">
        <f t="shared" si="796"/>
        <v>1.3574463106643616E-2</v>
      </c>
      <c r="AA3923">
        <f t="shared" si="797"/>
        <v>1.9255411898208221E-3</v>
      </c>
      <c r="AB3923">
        <f>(1/(AA3923*k))*(LN((50-dTar)/(hTar-dTar)))</f>
        <v>2269.567158573404</v>
      </c>
      <c r="AC3923">
        <f t="shared" si="798"/>
        <v>3661.1458906453649</v>
      </c>
      <c r="AD3923" s="19">
        <v>415.210693359</v>
      </c>
      <c r="AE3923" s="19">
        <v>3153.5883789099998</v>
      </c>
      <c r="AF3923">
        <f t="shared" si="804"/>
        <v>1.3831363933327972E-4</v>
      </c>
      <c r="AG3923" s="23">
        <f t="shared" si="799"/>
        <v>23.079589286073944</v>
      </c>
      <c r="AH3923" s="25">
        <f t="shared" si="805"/>
        <v>32.07899355206888</v>
      </c>
      <c r="AI3923" s="25">
        <f t="shared" si="800"/>
        <v>5.1595688133506557E-3</v>
      </c>
    </row>
    <row r="3924" spans="6:35" ht="15">
      <c r="F3924" s="5">
        <v>2006</v>
      </c>
      <c r="G3924" s="5">
        <v>6</v>
      </c>
      <c r="H3924" s="5">
        <v>0</v>
      </c>
      <c r="I3924" s="5">
        <v>164</v>
      </c>
      <c r="J3924" s="5">
        <v>7</v>
      </c>
      <c r="K3924" s="5">
        <v>15.7550001144</v>
      </c>
      <c r="L3924" s="5">
        <v>0.31324443221100001</v>
      </c>
      <c r="M3924" s="5">
        <v>1.79999992251E-2</v>
      </c>
      <c r="N3924" s="8">
        <f t="shared" si="801"/>
        <v>1.79999992251E-2</v>
      </c>
      <c r="O3924" s="5">
        <v>0</v>
      </c>
      <c r="P3924" s="5">
        <v>96.736587524399994</v>
      </c>
      <c r="Q3924" s="5">
        <v>38.525974273700001</v>
      </c>
      <c r="R3924" s="5">
        <v>55.0322494507</v>
      </c>
      <c r="S3924">
        <f t="shared" si="793"/>
        <v>1.0694519235105E-3</v>
      </c>
      <c r="T3924">
        <f t="shared" si="794"/>
        <v>6466.9997944083834</v>
      </c>
      <c r="U3924">
        <f t="shared" si="795"/>
        <v>19421.373179152637</v>
      </c>
      <c r="V3924" s="9">
        <v>350.293792725</v>
      </c>
      <c r="W3924" s="9">
        <v>5678.0151367199996</v>
      </c>
      <c r="X3924">
        <f t="shared" si="802"/>
        <v>3.9293221649404063E-5</v>
      </c>
      <c r="Y3924">
        <f t="shared" si="803"/>
        <v>51.65096175353402</v>
      </c>
      <c r="Z3924">
        <f t="shared" si="796"/>
        <v>2.2212756974964897E-2</v>
      </c>
      <c r="AA3924">
        <f t="shared" si="797"/>
        <v>3.1508854647696086E-3</v>
      </c>
      <c r="AB3924">
        <f>(1/(AA3924*k))*(LN((50-dTar)/(hTar-dTar)))</f>
        <v>1386.9577602108232</v>
      </c>
      <c r="AC3924">
        <f t="shared" si="798"/>
        <v>2237.3670173683572</v>
      </c>
      <c r="AD3924" s="19">
        <v>297.36837768599997</v>
      </c>
      <c r="AE3924" s="19">
        <v>1927.19299316</v>
      </c>
      <c r="AF3924">
        <f t="shared" si="804"/>
        <v>2.24118343683278E-4</v>
      </c>
      <c r="AG3924" s="23">
        <f t="shared" si="799"/>
        <v>25.751362255712642</v>
      </c>
      <c r="AH3924" s="25">
        <f t="shared" si="805"/>
        <v>35.59563858527369</v>
      </c>
      <c r="AI3924" s="25">
        <f t="shared" si="800"/>
        <v>8.4429304677600507E-3</v>
      </c>
    </row>
    <row r="3925" spans="6:35" ht="15">
      <c r="F3925" s="5">
        <v>2006</v>
      </c>
      <c r="G3925" s="5">
        <v>6</v>
      </c>
      <c r="H3925" s="5">
        <v>0</v>
      </c>
      <c r="I3925" s="5">
        <v>164</v>
      </c>
      <c r="J3925" s="5">
        <v>8</v>
      </c>
      <c r="K3925" s="5">
        <v>17.905000686600001</v>
      </c>
      <c r="L3925" s="5">
        <v>0.53342258930200004</v>
      </c>
      <c r="M3925" s="5">
        <v>0.11749999970199999</v>
      </c>
      <c r="N3925" s="8">
        <f t="shared" si="801"/>
        <v>0.11749999970199999</v>
      </c>
      <c r="O3925" s="5">
        <v>0</v>
      </c>
      <c r="P3925" s="5">
        <v>96.736587524399994</v>
      </c>
      <c r="Q3925" s="5">
        <v>38.811153411900001</v>
      </c>
      <c r="R3925" s="5">
        <v>129.939254761</v>
      </c>
      <c r="S3925">
        <f t="shared" si="793"/>
        <v>6.9811447835264537E-3</v>
      </c>
      <c r="T3925">
        <f t="shared" si="794"/>
        <v>990.68929007062275</v>
      </c>
      <c r="U3925">
        <f t="shared" si="795"/>
        <v>2975.1889622275035</v>
      </c>
      <c r="V3925" s="9">
        <v>167.842895508</v>
      </c>
      <c r="W3925" s="9">
        <v>869.82354736299999</v>
      </c>
      <c r="X3925">
        <f t="shared" si="802"/>
        <v>2.4919911111909431E-4</v>
      </c>
      <c r="Y3925">
        <f t="shared" si="803"/>
        <v>51.533747920938936</v>
      </c>
      <c r="Z3925">
        <f t="shared" si="796"/>
        <v>0.1449999472388574</v>
      </c>
      <c r="AA3925">
        <f t="shared" si="797"/>
        <v>2.0568280950545893E-2</v>
      </c>
      <c r="AB3925">
        <f>(1/(AA3925*k))*(LN((50-dTar)/(hTar-dTar)))</f>
        <v>212.47011636048805</v>
      </c>
      <c r="AC3925">
        <f t="shared" si="798"/>
        <v>342.74557175347155</v>
      </c>
      <c r="AD3925" s="19">
        <v>219.812576294</v>
      </c>
      <c r="AE3925" s="19">
        <v>295.22955322299998</v>
      </c>
      <c r="AF3925">
        <f t="shared" si="804"/>
        <v>1.1657896219762738E-3</v>
      </c>
      <c r="AG3925" s="23">
        <f t="shared" si="799"/>
        <v>30.942447917918575</v>
      </c>
      <c r="AH3925" s="25">
        <f t="shared" si="805"/>
        <v>38.769072697644411</v>
      </c>
      <c r="AI3925" s="25">
        <f t="shared" si="800"/>
        <v>5.5113576119629047E-2</v>
      </c>
    </row>
    <row r="3926" spans="6:35" ht="15">
      <c r="F3926" s="5">
        <v>2006</v>
      </c>
      <c r="G3926" s="5">
        <v>6</v>
      </c>
      <c r="H3926" s="5">
        <v>0</v>
      </c>
      <c r="I3926" s="5">
        <v>164</v>
      </c>
      <c r="J3926" s="5">
        <v>9</v>
      </c>
      <c r="K3926" s="5">
        <v>20.1949996948</v>
      </c>
      <c r="L3926" s="5">
        <v>0.744525671005</v>
      </c>
      <c r="M3926" s="5">
        <v>2.1500000730199999E-2</v>
      </c>
      <c r="N3926" s="8">
        <f t="shared" si="801"/>
        <v>2.1500000730199999E-2</v>
      </c>
      <c r="O3926" s="5">
        <v>0</v>
      </c>
      <c r="P3926" s="5">
        <v>96.736587524399994</v>
      </c>
      <c r="Q3926" s="5">
        <v>54.868534088099999</v>
      </c>
      <c r="R3926" s="5">
        <v>545.09497070299994</v>
      </c>
      <c r="S3926">
        <f t="shared" si="793"/>
        <v>1.2774010070137549E-3</v>
      </c>
      <c r="T3926">
        <f t="shared" si="794"/>
        <v>5414.2319690511895</v>
      </c>
      <c r="U3926">
        <f t="shared" si="795"/>
        <v>16259.753037314124</v>
      </c>
      <c r="V3926" s="9">
        <v>65.850090026900006</v>
      </c>
      <c r="W3926" s="9">
        <v>4753.6870117199996</v>
      </c>
      <c r="X3926">
        <f t="shared" si="802"/>
        <v>4.7439927692201931E-5</v>
      </c>
      <c r="Y3926">
        <f t="shared" si="803"/>
        <v>73.83245800914213</v>
      </c>
      <c r="Z3926">
        <f t="shared" si="796"/>
        <v>2.6531906207837481E-2</v>
      </c>
      <c r="AA3926">
        <f t="shared" si="797"/>
        <v>3.7635579283169006E-3</v>
      </c>
      <c r="AB3926">
        <f>(1/(AA3926*k))*(LN((50-dTar)/(hTar-dTar)))</f>
        <v>1161.1738493559117</v>
      </c>
      <c r="AC3926">
        <f t="shared" si="798"/>
        <v>1873.1443354011501</v>
      </c>
      <c r="AD3926" s="19">
        <v>109.11952209499999</v>
      </c>
      <c r="AE3926" s="19">
        <v>1613.4637451200001</v>
      </c>
      <c r="AF3926">
        <f t="shared" si="804"/>
        <v>2.7810782976786898E-4</v>
      </c>
      <c r="AG3926" s="23">
        <f t="shared" si="799"/>
        <v>35.37046484037554</v>
      </c>
      <c r="AH3926" s="25">
        <f t="shared" si="805"/>
        <v>49.989628699294563</v>
      </c>
      <c r="AI3926" s="25">
        <f t="shared" si="800"/>
        <v>1.008461216869083E-2</v>
      </c>
    </row>
    <row r="3927" spans="6:35" ht="15">
      <c r="F3927" s="5">
        <v>2006</v>
      </c>
      <c r="G3927" s="5">
        <v>6</v>
      </c>
      <c r="H3927" s="5">
        <v>0</v>
      </c>
      <c r="I3927" s="5">
        <v>164</v>
      </c>
      <c r="J3927" s="5">
        <v>10</v>
      </c>
      <c r="K3927" s="5">
        <v>23.415000915499999</v>
      </c>
      <c r="L3927" s="5">
        <v>1.4008553028099999</v>
      </c>
      <c r="M3927" s="5">
        <v>0.307999998331</v>
      </c>
      <c r="N3927" s="8">
        <f t="shared" si="801"/>
        <v>0.307999998331</v>
      </c>
      <c r="O3927" s="5">
        <v>0</v>
      </c>
      <c r="P3927" s="5">
        <v>96.736587524399994</v>
      </c>
      <c r="Q3927" s="5">
        <v>65.218437194800003</v>
      </c>
      <c r="R3927" s="5">
        <v>1227.64245605</v>
      </c>
      <c r="S3927">
        <f t="shared" si="793"/>
        <v>1.8299511379811673E-2</v>
      </c>
      <c r="T3927">
        <f t="shared" si="794"/>
        <v>377.94153220408174</v>
      </c>
      <c r="U3927">
        <f t="shared" si="795"/>
        <v>1135.0152729528113</v>
      </c>
      <c r="V3927" s="9">
        <v>47.359188079799999</v>
      </c>
      <c r="W3927" s="9">
        <v>331.83206176800002</v>
      </c>
      <c r="X3927">
        <f t="shared" si="802"/>
        <v>6.6041189556523825E-4</v>
      </c>
      <c r="Y3927">
        <f t="shared" si="803"/>
        <v>86.911225659943156</v>
      </c>
      <c r="Z3927">
        <f t="shared" si="796"/>
        <v>0.38008496698577438</v>
      </c>
      <c r="AA3927">
        <f t="shared" si="797"/>
        <v>5.3915153314948006E-2</v>
      </c>
      <c r="AB3927">
        <f>(1/(AA3927*k))*(LN((50-dTar)/(hTar-dTar)))</f>
        <v>81.055969949102789</v>
      </c>
      <c r="AC3927">
        <f t="shared" si="798"/>
        <v>130.75521038027651</v>
      </c>
      <c r="AD3927" s="19">
        <v>106.758239746</v>
      </c>
      <c r="AE3927" s="19">
        <v>112.62815856899999</v>
      </c>
      <c r="AF3927">
        <f t="shared" si="804"/>
        <v>2.8559873353134861E-3</v>
      </c>
      <c r="AG3927" s="23">
        <f t="shared" si="799"/>
        <v>54.455512561693318</v>
      </c>
      <c r="AH3927" s="25">
        <f t="shared" si="805"/>
        <v>66.791726804658779</v>
      </c>
      <c r="AI3927" s="25">
        <f t="shared" si="800"/>
        <v>0.14446792677372453</v>
      </c>
    </row>
    <row r="3928" spans="6:35" ht="15">
      <c r="F3928" s="5">
        <v>2006</v>
      </c>
      <c r="G3928" s="5">
        <v>6</v>
      </c>
      <c r="H3928" s="5">
        <v>0</v>
      </c>
      <c r="I3928" s="5">
        <v>164</v>
      </c>
      <c r="J3928" s="5">
        <v>11</v>
      </c>
      <c r="K3928" s="5">
        <v>25.094999313399999</v>
      </c>
      <c r="L3928" s="5">
        <v>1.77121758461</v>
      </c>
      <c r="M3928" s="5">
        <v>7.1999996900599994E-2</v>
      </c>
      <c r="N3928" s="8">
        <f t="shared" si="801"/>
        <v>7.1999996900599994E-2</v>
      </c>
      <c r="O3928" s="5">
        <v>0</v>
      </c>
      <c r="P3928" s="5">
        <v>96.736587524399994</v>
      </c>
      <c r="Q3928" s="5">
        <v>72.085067749000004</v>
      </c>
      <c r="R3928" s="5">
        <v>1479.38244629</v>
      </c>
      <c r="S3928">
        <f t="shared" si="793"/>
        <v>4.2778076940538827E-3</v>
      </c>
      <c r="T3928">
        <f t="shared" si="794"/>
        <v>1616.749948597605</v>
      </c>
      <c r="U3928">
        <f t="shared" si="795"/>
        <v>4855.3432947746724</v>
      </c>
      <c r="V3928" s="9">
        <v>58.204284668</v>
      </c>
      <c r="W3928" s="9">
        <v>1419.5037841799999</v>
      </c>
      <c r="X3928">
        <f t="shared" si="802"/>
        <v>1.579017668708712E-4</v>
      </c>
      <c r="Y3928">
        <f t="shared" si="803"/>
        <v>96.795856844575908</v>
      </c>
      <c r="Z3928">
        <f t="shared" si="796"/>
        <v>8.8851027900106405E-2</v>
      </c>
      <c r="AA3928">
        <f t="shared" si="797"/>
        <v>1.2603541859113446E-2</v>
      </c>
      <c r="AB3928">
        <f>(1/(AA3928*k))*(LN((50-dTar)/(hTar-dTar)))</f>
        <v>346.73944005174258</v>
      </c>
      <c r="AC3928">
        <f t="shared" si="798"/>
        <v>559.34175434053554</v>
      </c>
      <c r="AD3928" s="19">
        <v>137.884109497</v>
      </c>
      <c r="AE3928" s="19">
        <v>481.79824829099999</v>
      </c>
      <c r="AF3928">
        <f t="shared" si="804"/>
        <v>8.4815907470684653E-4</v>
      </c>
      <c r="AG3928" s="23">
        <f t="shared" si="799"/>
        <v>50.874858432935333</v>
      </c>
      <c r="AH3928" s="25">
        <f t="shared" si="805"/>
        <v>68.329143690572238</v>
      </c>
      <c r="AI3928" s="25">
        <f t="shared" si="800"/>
        <v>3.3771721871134017E-2</v>
      </c>
    </row>
    <row r="3929" spans="6:35" ht="15">
      <c r="F3929" s="5">
        <v>2006</v>
      </c>
      <c r="G3929" s="5">
        <v>6</v>
      </c>
      <c r="H3929" s="5">
        <v>0</v>
      </c>
      <c r="I3929" s="5">
        <v>164</v>
      </c>
      <c r="J3929" s="5">
        <v>12</v>
      </c>
      <c r="K3929" s="5">
        <v>26.415000915499999</v>
      </c>
      <c r="L3929" s="5">
        <v>1.98930120468</v>
      </c>
      <c r="M3929" s="5">
        <v>2.80000008643E-2</v>
      </c>
      <c r="N3929" s="8">
        <f t="shared" si="801"/>
        <v>2.80000008643E-2</v>
      </c>
      <c r="O3929" s="5">
        <v>0</v>
      </c>
      <c r="P3929" s="5">
        <v>96.736587524399994</v>
      </c>
      <c r="Q3929" s="5">
        <v>74.881576538100006</v>
      </c>
      <c r="R3929" s="5">
        <v>1659.47497559</v>
      </c>
      <c r="S3929">
        <f t="shared" si="793"/>
        <v>1.6635920039854857E-3</v>
      </c>
      <c r="T3929">
        <f t="shared" si="794"/>
        <v>4157.3567033881918</v>
      </c>
      <c r="U3929">
        <f t="shared" si="795"/>
        <v>12485.167549435539</v>
      </c>
      <c r="V3929" s="9">
        <v>69.749191284199995</v>
      </c>
      <c r="W3929" s="9">
        <v>3650.1520996099998</v>
      </c>
      <c r="X3929">
        <f t="shared" si="802"/>
        <v>6.1709086820494629E-5</v>
      </c>
      <c r="Y3929">
        <f t="shared" si="803"/>
        <v>100.72128955932892</v>
      </c>
      <c r="Z3929">
        <f t="shared" si="796"/>
        <v>3.4553180070709018E-2</v>
      </c>
      <c r="AA3929">
        <f t="shared" si="797"/>
        <v>4.9013777519409437E-3</v>
      </c>
      <c r="AB3929">
        <f>(1/(AA3929*k))*(LN((50-dTar)/(hTar-dTar)))</f>
        <v>891.61563708635174</v>
      </c>
      <c r="AC3929">
        <f t="shared" si="798"/>
        <v>1438.307261991634</v>
      </c>
      <c r="AD3929" s="19">
        <v>171.707473755</v>
      </c>
      <c r="AE3929" s="19">
        <v>1238.9096679700001</v>
      </c>
      <c r="AF3929">
        <f t="shared" si="804"/>
        <v>3.510096648038205E-4</v>
      </c>
      <c r="AG3929" s="23">
        <f t="shared" si="799"/>
        <v>49.871164501130245</v>
      </c>
      <c r="AH3929" s="25">
        <f t="shared" si="805"/>
        <v>69.198980072477298</v>
      </c>
      <c r="AI3929" s="25">
        <f t="shared" si="800"/>
        <v>1.3133448365089744E-2</v>
      </c>
    </row>
    <row r="3930" spans="6:35" ht="15">
      <c r="F3930" s="5">
        <v>2006</v>
      </c>
      <c r="G3930" s="5">
        <v>6</v>
      </c>
      <c r="H3930" s="5">
        <v>0</v>
      </c>
      <c r="I3930" s="5">
        <v>164</v>
      </c>
      <c r="J3930" s="5">
        <v>13</v>
      </c>
      <c r="K3930" s="5">
        <v>27.594999313399999</v>
      </c>
      <c r="L3930" s="5">
        <v>2.1868937015499998</v>
      </c>
      <c r="M3930" s="5">
        <v>0.13349999487399999</v>
      </c>
      <c r="N3930" s="8">
        <f t="shared" si="801"/>
        <v>0.13349999487399999</v>
      </c>
      <c r="O3930" s="5">
        <v>0</v>
      </c>
      <c r="P3930" s="5">
        <v>96.736587524399994</v>
      </c>
      <c r="Q3930" s="5">
        <v>74.443618774399994</v>
      </c>
      <c r="R3930" s="5">
        <v>1764.02502441</v>
      </c>
      <c r="S3930">
        <f t="shared" si="793"/>
        <v>7.9317684696093658E-3</v>
      </c>
      <c r="T3930">
        <f t="shared" si="794"/>
        <v>871.95502440235362</v>
      </c>
      <c r="U3930">
        <f t="shared" si="795"/>
        <v>2618.6121018586591</v>
      </c>
      <c r="V3930" s="9">
        <v>83.097808837900004</v>
      </c>
      <c r="W3930" s="9">
        <v>765.57501220699999</v>
      </c>
      <c r="X3930">
        <f t="shared" si="802"/>
        <v>2.8841010249673518E-4</v>
      </c>
      <c r="Y3930">
        <f t="shared" si="803"/>
        <v>99.454499842936826</v>
      </c>
      <c r="Z3930">
        <f t="shared" si="796"/>
        <v>0.16474461499754578</v>
      </c>
      <c r="AA3930">
        <f t="shared" si="797"/>
        <v>2.3369067305777456E-2</v>
      </c>
      <c r="AB3930">
        <f>(1/(AA3930*k))*(LN((50-dTar)/(hTar-dTar)))</f>
        <v>187.00553983244674</v>
      </c>
      <c r="AC3930">
        <f t="shared" si="798"/>
        <v>301.6674616123006</v>
      </c>
      <c r="AD3930" s="19">
        <v>213.96803283700001</v>
      </c>
      <c r="AE3930" s="19">
        <v>259.84625244099999</v>
      </c>
      <c r="AF3930">
        <f t="shared" si="804"/>
        <v>1.2895210029249852E-3</v>
      </c>
      <c r="AG3930" s="23">
        <f t="shared" si="799"/>
        <v>60.766050200054657</v>
      </c>
      <c r="AH3930" s="25">
        <f t="shared" si="805"/>
        <v>75.471288753217479</v>
      </c>
      <c r="AI3930" s="25">
        <f t="shared" si="800"/>
        <v>6.2618401260583587E-2</v>
      </c>
    </row>
    <row r="3931" spans="6:35" ht="15">
      <c r="F3931" s="5">
        <v>2006</v>
      </c>
      <c r="G3931" s="5">
        <v>6</v>
      </c>
      <c r="H3931" s="5">
        <v>0</v>
      </c>
      <c r="I3931" s="5">
        <v>164</v>
      </c>
      <c r="J3931" s="5">
        <v>14</v>
      </c>
      <c r="K3931" s="5">
        <v>28.899999618500001</v>
      </c>
      <c r="L3931" s="5">
        <v>2.4587688445999998</v>
      </c>
      <c r="M3931" s="5">
        <v>2.6499999687100002E-2</v>
      </c>
      <c r="N3931" s="8">
        <f t="shared" si="801"/>
        <v>2.6499999687100002E-2</v>
      </c>
      <c r="O3931" s="5">
        <v>0</v>
      </c>
      <c r="P3931" s="5">
        <v>96.736587524399994</v>
      </c>
      <c r="Q3931" s="5">
        <v>76.659584045399995</v>
      </c>
      <c r="R3931" s="5">
        <v>1765.0500488299999</v>
      </c>
      <c r="S3931">
        <f t="shared" si="793"/>
        <v>1.5744709365807931E-3</v>
      </c>
      <c r="T3931">
        <f t="shared" si="794"/>
        <v>4392.6789683978113</v>
      </c>
      <c r="U3931">
        <f t="shared" si="795"/>
        <v>13191.87570954201</v>
      </c>
      <c r="V3931" s="9">
        <v>123.956130981</v>
      </c>
      <c r="W3931" s="9">
        <v>3856.7648925799999</v>
      </c>
      <c r="X3931">
        <f t="shared" si="802"/>
        <v>5.8232311370378551E-5</v>
      </c>
      <c r="Y3931">
        <f t="shared" si="803"/>
        <v>103.0088101329374</v>
      </c>
      <c r="Z3931">
        <f t="shared" si="796"/>
        <v>3.2702115457059304E-2</v>
      </c>
      <c r="AA3931">
        <f t="shared" si="797"/>
        <v>4.6388037458384226E-3</v>
      </c>
      <c r="AB3931">
        <f>(1/(AA3931*k))*(LN((50-dTar)/(hTar-dTar)))</f>
        <v>942.08448693658431</v>
      </c>
      <c r="AC3931">
        <f t="shared" si="798"/>
        <v>1519.7209454496381</v>
      </c>
      <c r="AD3931" s="19">
        <v>249.542602539</v>
      </c>
      <c r="AE3931" s="19">
        <v>1309.03674316</v>
      </c>
      <c r="AF3931">
        <f t="shared" si="804"/>
        <v>3.248545968291026E-4</v>
      </c>
      <c r="AG3931" s="23">
        <f t="shared" si="799"/>
        <v>52.154562165317337</v>
      </c>
      <c r="AH3931" s="25">
        <f t="shared" si="805"/>
        <v>71.483944828836201</v>
      </c>
      <c r="AI3931" s="25">
        <f t="shared" si="800"/>
        <v>1.242987024365305E-2</v>
      </c>
    </row>
    <row r="3932" spans="6:35" ht="15">
      <c r="F3932" s="5">
        <v>2006</v>
      </c>
      <c r="G3932" s="5">
        <v>6</v>
      </c>
      <c r="H3932" s="5">
        <v>0</v>
      </c>
      <c r="I3932" s="5">
        <v>164</v>
      </c>
      <c r="J3932" s="5">
        <v>15</v>
      </c>
      <c r="K3932" s="5">
        <v>29.440000534100001</v>
      </c>
      <c r="L3932" s="5">
        <v>2.6779401302300001</v>
      </c>
      <c r="M3932" s="5">
        <v>3.8499999791400001E-2</v>
      </c>
      <c r="N3932" s="8">
        <f t="shared" si="801"/>
        <v>3.8499999791400001E-2</v>
      </c>
      <c r="O3932" s="5">
        <v>0</v>
      </c>
      <c r="P3932" s="5">
        <v>96.736587524399994</v>
      </c>
      <c r="Q3932" s="5">
        <v>75.978645324699997</v>
      </c>
      <c r="R3932" s="5">
        <v>1672.8000488299999</v>
      </c>
      <c r="S3932">
        <f t="shared" si="793"/>
        <v>2.2874389224779449E-3</v>
      </c>
      <c r="T3932">
        <f t="shared" si="794"/>
        <v>3023.5322576306899</v>
      </c>
      <c r="U3932">
        <f t="shared" si="795"/>
        <v>9080.1221836165914</v>
      </c>
      <c r="V3932" s="9">
        <v>183.38827514600001</v>
      </c>
      <c r="W3932" s="9">
        <v>2654.6564941400002</v>
      </c>
      <c r="X3932">
        <f t="shared" si="802"/>
        <v>8.3905520366658092E-5</v>
      </c>
      <c r="Y3932">
        <f t="shared" si="803"/>
        <v>101.8058875781031</v>
      </c>
      <c r="Z3932">
        <f t="shared" si="796"/>
        <v>4.7510620873252654E-2</v>
      </c>
      <c r="AA3932">
        <f t="shared" si="797"/>
        <v>6.7393941643728774E-3</v>
      </c>
      <c r="AB3932">
        <f>(1/(AA3932*k))*(LN((50-dTar)/(hTar-dTar)))</f>
        <v>648.44775959240121</v>
      </c>
      <c r="AC3932">
        <f t="shared" si="798"/>
        <v>1046.0416830415329</v>
      </c>
      <c r="AD3932" s="19">
        <v>254.29835510300001</v>
      </c>
      <c r="AE3932" s="19">
        <v>901.02526855500003</v>
      </c>
      <c r="AF3932">
        <f t="shared" si="804"/>
        <v>4.5426354133802616E-4</v>
      </c>
      <c r="AG3932" s="23">
        <f t="shared" si="799"/>
        <v>53.42990851563691</v>
      </c>
      <c r="AH3932" s="25">
        <f t="shared" si="805"/>
        <v>71.817316616060864</v>
      </c>
      <c r="AI3932" s="25">
        <f t="shared" si="800"/>
        <v>1.8058490846727292E-2</v>
      </c>
    </row>
    <row r="3933" spans="6:35" ht="15">
      <c r="F3933" s="5">
        <v>2006</v>
      </c>
      <c r="G3933" s="5">
        <v>6</v>
      </c>
      <c r="H3933" s="5">
        <v>0</v>
      </c>
      <c r="I3933" s="5">
        <v>164</v>
      </c>
      <c r="J3933" s="5">
        <v>16</v>
      </c>
      <c r="K3933" s="5">
        <v>29.850000381499999</v>
      </c>
      <c r="L3933" s="5">
        <v>2.9256608486200002</v>
      </c>
      <c r="M3933" s="5">
        <v>0.118000000715</v>
      </c>
      <c r="N3933" s="8">
        <f t="shared" si="801"/>
        <v>0.118000000715</v>
      </c>
      <c r="O3933" s="5">
        <v>0</v>
      </c>
      <c r="P3933" s="5">
        <v>96.736587524399994</v>
      </c>
      <c r="Q3933" s="5">
        <v>75.903953552199994</v>
      </c>
      <c r="R3933" s="5">
        <v>1493.6300048799999</v>
      </c>
      <c r="S3933">
        <f t="shared" si="793"/>
        <v>7.0108518428670125E-3</v>
      </c>
      <c r="T3933">
        <f t="shared" si="794"/>
        <v>986.49144561636751</v>
      </c>
      <c r="U3933">
        <f t="shared" si="795"/>
        <v>2962.5822038718566</v>
      </c>
      <c r="V3933" s="9">
        <v>341.002197266</v>
      </c>
      <c r="W3933" s="9">
        <v>866.13787841800001</v>
      </c>
      <c r="X3933">
        <f t="shared" si="802"/>
        <v>2.3982412567450807E-4</v>
      </c>
      <c r="Y3933">
        <f t="shared" si="803"/>
        <v>99.426784529254661</v>
      </c>
      <c r="Z3933">
        <f t="shared" si="796"/>
        <v>0.14561696954258718</v>
      </c>
      <c r="AA3933">
        <f t="shared" si="797"/>
        <v>2.0655805727882271E-2</v>
      </c>
      <c r="AB3933">
        <f>(1/(AA3933*k))*(LN((50-dTar)/(hTar-dTar)))</f>
        <v>211.56981743871884</v>
      </c>
      <c r="AC3933">
        <f t="shared" si="798"/>
        <v>341.29325707516983</v>
      </c>
      <c r="AD3933" s="19">
        <v>262.19320678700001</v>
      </c>
      <c r="AE3933" s="19">
        <v>293.97857665999999</v>
      </c>
      <c r="AF3933">
        <f t="shared" si="804"/>
        <v>1.1142495304532114E-3</v>
      </c>
      <c r="AG3933" s="23">
        <f t="shared" si="799"/>
        <v>61.616185118321759</v>
      </c>
      <c r="AH3933" s="25">
        <f t="shared" si="805"/>
        <v>75.98775827021052</v>
      </c>
      <c r="AI3933" s="25">
        <f t="shared" si="800"/>
        <v>5.5348102451201447E-2</v>
      </c>
    </row>
    <row r="3934" spans="6:35" ht="15">
      <c r="F3934" s="5">
        <v>2006</v>
      </c>
      <c r="G3934" s="5">
        <v>6</v>
      </c>
      <c r="H3934" s="5">
        <v>0</v>
      </c>
      <c r="I3934" s="5">
        <v>164</v>
      </c>
      <c r="J3934" s="5">
        <v>17</v>
      </c>
      <c r="K3934" s="5">
        <v>29.8250007629</v>
      </c>
      <c r="L3934" s="5">
        <v>2.9386856555900001</v>
      </c>
      <c r="M3934" s="5">
        <v>0.23950000107300001</v>
      </c>
      <c r="N3934" s="8">
        <f t="shared" si="801"/>
        <v>0.23950000107300001</v>
      </c>
      <c r="O3934" s="5">
        <v>0</v>
      </c>
      <c r="P3934" s="5">
        <v>96.736587524399994</v>
      </c>
      <c r="Q3934" s="5">
        <v>80.725822448700001</v>
      </c>
      <c r="R3934" s="5">
        <v>1237.48254395</v>
      </c>
      <c r="S3934">
        <f t="shared" si="793"/>
        <v>1.4229652658602474E-2</v>
      </c>
      <c r="T3934">
        <f t="shared" si="794"/>
        <v>486.03753973509174</v>
      </c>
      <c r="U3934">
        <f t="shared" si="795"/>
        <v>1459.6438438786117</v>
      </c>
      <c r="V3934" s="9">
        <v>349.08416748000002</v>
      </c>
      <c r="W3934" s="9">
        <v>426.74017334000001</v>
      </c>
      <c r="X3934">
        <f t="shared" si="802"/>
        <v>4.4733358624597067E-4</v>
      </c>
      <c r="Y3934">
        <f t="shared" si="803"/>
        <v>103.15356501112444</v>
      </c>
      <c r="Z3934">
        <f t="shared" si="796"/>
        <v>0.29555308602013713</v>
      </c>
      <c r="AA3934">
        <f t="shared" si="797"/>
        <v>4.1924283593352714E-2</v>
      </c>
      <c r="AB3934">
        <f>(1/(AA3934*k))*(LN((50-dTar)/(hTar-dTar)))</f>
        <v>104.23899163754825</v>
      </c>
      <c r="AC3934">
        <f t="shared" si="798"/>
        <v>168.15283673681304</v>
      </c>
      <c r="AD3934" s="19">
        <v>277.73052978499999</v>
      </c>
      <c r="AE3934" s="19">
        <v>144.84121704099999</v>
      </c>
      <c r="AF3934">
        <f t="shared" si="804"/>
        <v>1.692836268923736E-3</v>
      </c>
      <c r="AG3934" s="23">
        <f t="shared" si="799"/>
        <v>73.790364191682926</v>
      </c>
      <c r="AH3934" s="25">
        <f t="shared" si="805"/>
        <v>84.951133793980858</v>
      </c>
      <c r="AI3934" s="25">
        <f t="shared" si="800"/>
        <v>0.11233788572991248</v>
      </c>
    </row>
    <row r="3935" spans="6:35" ht="15">
      <c r="F3935" s="7">
        <v>2006</v>
      </c>
      <c r="G3935" s="7">
        <v>6</v>
      </c>
      <c r="H3935" s="7">
        <v>0</v>
      </c>
      <c r="I3935" s="7">
        <v>164</v>
      </c>
      <c r="J3935" s="7">
        <v>18</v>
      </c>
      <c r="K3935" s="7">
        <v>29.309999465899999</v>
      </c>
      <c r="L3935" s="7">
        <v>2.8049602508499998</v>
      </c>
      <c r="M3935" s="7">
        <v>4.0000001899900004E-3</v>
      </c>
      <c r="N3935" s="8">
        <f t="shared" si="801"/>
        <v>4.0000001899900004E-3</v>
      </c>
      <c r="O3935" s="7">
        <v>0</v>
      </c>
      <c r="P3935" s="7">
        <v>96.736587524399994</v>
      </c>
      <c r="Q3935" s="7">
        <v>81.036224365199999</v>
      </c>
      <c r="R3935" s="7">
        <v>906.51000976600005</v>
      </c>
      <c r="S3935">
        <f t="shared" si="793"/>
        <v>2.376560045214894E-4</v>
      </c>
      <c r="T3935">
        <f t="shared" si="794"/>
        <v>29101.49643976986</v>
      </c>
      <c r="U3935">
        <f t="shared" si="795"/>
        <v>87396.171392681688</v>
      </c>
      <c r="V3935" s="9">
        <v>305.72833251999998</v>
      </c>
      <c r="W3935" s="9">
        <v>25551.0664063</v>
      </c>
      <c r="X3935">
        <f t="shared" si="802"/>
        <v>8.8297908139453728E-6</v>
      </c>
      <c r="Y3935">
        <f t="shared" si="803"/>
        <v>109.06039795949633</v>
      </c>
      <c r="Z3935">
        <f t="shared" si="796"/>
        <v>4.9361686636165778E-3</v>
      </c>
      <c r="AA3935">
        <f t="shared" si="797"/>
        <v>7.001968333498719E-4</v>
      </c>
      <c r="AB3935">
        <f>(1/(AA3935*k))*(LN((50-dTar)/(hTar-dTar)))</f>
        <v>6241.3093558137198</v>
      </c>
      <c r="AC3935">
        <f t="shared" si="798"/>
        <v>10068.150666511692</v>
      </c>
      <c r="AD3935" s="19">
        <v>292.58413696299999</v>
      </c>
      <c r="AE3935" s="19">
        <v>8672.3671875</v>
      </c>
      <c r="AF3935">
        <f t="shared" si="804"/>
        <v>5.2540043156086183E-5</v>
      </c>
      <c r="AG3935" s="23">
        <f t="shared" si="799"/>
        <v>51.369511895489971</v>
      </c>
      <c r="AH3935" s="25">
        <f t="shared" si="805"/>
        <v>73.29745808473794</v>
      </c>
      <c r="AI3935" s="25">
        <f t="shared" si="800"/>
        <v>1.8762069404991849E-3</v>
      </c>
    </row>
    <row r="3936" spans="6:35" ht="15">
      <c r="F3936" s="5">
        <v>2006</v>
      </c>
      <c r="G3936" s="5">
        <v>6</v>
      </c>
      <c r="H3936" s="5">
        <v>0</v>
      </c>
      <c r="I3936" s="5">
        <v>164</v>
      </c>
      <c r="J3936" s="5">
        <v>19</v>
      </c>
      <c r="K3936" s="5">
        <v>28.940000534100001</v>
      </c>
      <c r="L3936" s="5">
        <v>2.62492799759</v>
      </c>
      <c r="M3936" s="5">
        <v>0.17800000309899999</v>
      </c>
      <c r="N3936" s="8">
        <f t="shared" si="801"/>
        <v>0.17800000309899999</v>
      </c>
      <c r="O3936" s="5">
        <v>0</v>
      </c>
      <c r="P3936" s="5">
        <v>96.736587524399994</v>
      </c>
      <c r="Q3936" s="5">
        <v>77.256134033199999</v>
      </c>
      <c r="R3936" s="5">
        <v>570.61749267599998</v>
      </c>
      <c r="S3936">
        <f t="shared" si="793"/>
        <v>1.0575691883011343E-2</v>
      </c>
      <c r="T3936">
        <f t="shared" si="794"/>
        <v>653.96623180579434</v>
      </c>
      <c r="U3936">
        <f t="shared" si="795"/>
        <v>1963.9589667911039</v>
      </c>
      <c r="V3936" s="9">
        <v>199.95741272000001</v>
      </c>
      <c r="W3936" s="9">
        <v>574.18133544900002</v>
      </c>
      <c r="X3936">
        <f t="shared" si="802"/>
        <v>3.6521706093114022E-4</v>
      </c>
      <c r="Y3936">
        <f t="shared" si="803"/>
        <v>101.49784011841749</v>
      </c>
      <c r="Z3936">
        <f t="shared" si="796"/>
        <v>0.21965949892195732</v>
      </c>
      <c r="AA3936">
        <f t="shared" si="797"/>
        <v>3.1158758146583674E-2</v>
      </c>
      <c r="AB3936">
        <f>(1/(AA3936*k))*(LN((50-dTar)/(hTar-dTar)))</f>
        <v>140.25414704715533</v>
      </c>
      <c r="AC3936">
        <f t="shared" si="798"/>
        <v>226.25058358283241</v>
      </c>
      <c r="AD3936" s="19">
        <v>310.83139038100001</v>
      </c>
      <c r="AE3936" s="19">
        <v>194.884674072</v>
      </c>
      <c r="AF3936">
        <f t="shared" si="804"/>
        <v>1.366182465667543E-3</v>
      </c>
      <c r="AG3936" s="23">
        <f t="shared" si="799"/>
        <v>70.124900352909464</v>
      </c>
      <c r="AH3936" s="25">
        <f t="shared" si="805"/>
        <v>82.049559201333523</v>
      </c>
      <c r="AI3936" s="25">
        <f t="shared" si="800"/>
        <v>8.3491206340181479E-2</v>
      </c>
    </row>
    <row r="3937" spans="6:35" ht="15">
      <c r="F3937" s="5">
        <v>2006</v>
      </c>
      <c r="G3937" s="5">
        <v>6</v>
      </c>
      <c r="H3937" s="5">
        <v>0</v>
      </c>
      <c r="I3937" s="5">
        <v>164</v>
      </c>
      <c r="J3937" s="5">
        <v>20</v>
      </c>
      <c r="K3937" s="5">
        <v>28.0750007629</v>
      </c>
      <c r="L3937" s="5">
        <v>2.3415851593000001</v>
      </c>
      <c r="M3937" s="5">
        <v>4.4999998062800004E-3</v>
      </c>
      <c r="N3937" s="8">
        <f t="shared" si="801"/>
        <v>4.4999998062800004E-3</v>
      </c>
      <c r="O3937" s="5">
        <v>0</v>
      </c>
      <c r="P3937" s="5">
        <v>96.736587524399994</v>
      </c>
      <c r="Q3937" s="5">
        <v>47.474708557100001</v>
      </c>
      <c r="R3937" s="5">
        <v>238.210006714</v>
      </c>
      <c r="S3937">
        <f t="shared" si="793"/>
        <v>2.6736298087792212E-4</v>
      </c>
      <c r="T3937">
        <f t="shared" si="794"/>
        <v>25867.99917760479</v>
      </c>
      <c r="U3937">
        <f t="shared" si="795"/>
        <v>77685.492716524212</v>
      </c>
      <c r="V3937" s="9">
        <v>192.36508178700001</v>
      </c>
      <c r="W3937" s="9">
        <v>22712.0605469</v>
      </c>
      <c r="X3937">
        <f t="shared" si="802"/>
        <v>9.9413541282351303E-6</v>
      </c>
      <c r="Y3937">
        <f t="shared" si="803"/>
        <v>63.909989336725474</v>
      </c>
      <c r="Z3937">
        <f t="shared" si="796"/>
        <v>5.5531892437473964E-3</v>
      </c>
      <c r="AA3937">
        <f t="shared" si="797"/>
        <v>7.8772136619327765E-4</v>
      </c>
      <c r="AB3937">
        <f>(1/(AA3937*k))*(LN((50-dTar)/(hTar-dTar)))</f>
        <v>5547.8310408371271</v>
      </c>
      <c r="AC3937">
        <f t="shared" si="798"/>
        <v>8949.4680694634826</v>
      </c>
      <c r="AD3937" s="19">
        <v>341.96917724600002</v>
      </c>
      <c r="AE3937" s="19">
        <v>7708.7719726599998</v>
      </c>
      <c r="AF3937">
        <f t="shared" si="804"/>
        <v>5.8822805478219219E-5</v>
      </c>
      <c r="AG3937" s="23">
        <f t="shared" si="799"/>
        <v>30.265673463418256</v>
      </c>
      <c r="AH3937" s="25">
        <f t="shared" si="805"/>
        <v>43.0536682122843</v>
      </c>
      <c r="AI3937" s="25">
        <f t="shared" si="800"/>
        <v>2.1107326169423585E-3</v>
      </c>
    </row>
    <row r="3938" spans="6:35" ht="15">
      <c r="F3938" s="5">
        <v>2006</v>
      </c>
      <c r="G3938" s="5">
        <v>6</v>
      </c>
      <c r="H3938" s="5">
        <v>0</v>
      </c>
      <c r="I3938" s="5">
        <v>164</v>
      </c>
      <c r="J3938" s="5">
        <v>21</v>
      </c>
      <c r="K3938" s="5">
        <v>24.604999542200002</v>
      </c>
      <c r="L3938" s="5">
        <v>1.3614724874499999</v>
      </c>
      <c r="M3938" s="5">
        <v>6.5000001341099997E-3</v>
      </c>
      <c r="N3938" s="8">
        <f t="shared" si="801"/>
        <v>6.5000001341099997E-3</v>
      </c>
      <c r="O3938" s="5">
        <v>0</v>
      </c>
      <c r="P3938" s="5">
        <v>96.736587524399994</v>
      </c>
      <c r="Q3938" s="5">
        <v>51.207756042500002</v>
      </c>
      <c r="R3938" s="5">
        <v>26.6233501434</v>
      </c>
      <c r="S3938">
        <f t="shared" si="793"/>
        <v>3.8619099697232502E-4</v>
      </c>
      <c r="T3938">
        <f t="shared" si="794"/>
        <v>17908.61367482286</v>
      </c>
      <c r="U3938">
        <f t="shared" si="795"/>
        <v>53782.260763444065</v>
      </c>
      <c r="V3938" s="9">
        <v>663.10510253899997</v>
      </c>
      <c r="W3938" s="9">
        <v>15723.734375</v>
      </c>
      <c r="X3938">
        <f t="shared" si="802"/>
        <v>1.4251287198577167E-5</v>
      </c>
      <c r="Y3938">
        <f t="shared" si="803"/>
        <v>68.755620220127554</v>
      </c>
      <c r="Z3938">
        <f t="shared" si="796"/>
        <v>8.0212738628838778E-3</v>
      </c>
      <c r="AA3938">
        <f t="shared" si="797"/>
        <v>1.1378198236257939E-3</v>
      </c>
      <c r="AB3938">
        <f>(1/(AA3938*k))*(LN((50-dTar)/(hTar-dTar)))</f>
        <v>3840.8058606078112</v>
      </c>
      <c r="AC3938">
        <f t="shared" si="798"/>
        <v>6195.7851919966115</v>
      </c>
      <c r="AD3938" s="19">
        <v>408.05047607400002</v>
      </c>
      <c r="AE3938" s="19">
        <v>5336.8417968800004</v>
      </c>
      <c r="AF3938">
        <f t="shared" si="804"/>
        <v>8.3747342052851954E-5</v>
      </c>
      <c r="AG3938" s="23">
        <f t="shared" si="799"/>
        <v>33.079666751253662</v>
      </c>
      <c r="AH3938" s="25">
        <f t="shared" si="805"/>
        <v>46.639874286420337</v>
      </c>
      <c r="AI3938" s="25">
        <f t="shared" si="800"/>
        <v>3.0488361964036057E-3</v>
      </c>
    </row>
    <row r="3939" spans="6:35" ht="15">
      <c r="F3939" s="5">
        <v>2006</v>
      </c>
      <c r="G3939" s="5">
        <v>6</v>
      </c>
      <c r="H3939" s="5">
        <v>0</v>
      </c>
      <c r="I3939" s="5">
        <v>164</v>
      </c>
      <c r="J3939" s="5">
        <v>22</v>
      </c>
      <c r="K3939" s="5">
        <v>21.850000381499999</v>
      </c>
      <c r="L3939" s="5">
        <v>1.0540640354199999</v>
      </c>
      <c r="M3939" s="5">
        <v>7.4999998323599998E-3</v>
      </c>
      <c r="N3939" s="8">
        <f t="shared" si="801"/>
        <v>7.4999998323599998E-3</v>
      </c>
      <c r="O3939" s="5">
        <v>0</v>
      </c>
      <c r="P3939" s="5">
        <v>96.736587524399994</v>
      </c>
      <c r="Q3939" s="5">
        <v>52.578849792500002</v>
      </c>
      <c r="R3939" s="5">
        <v>6.9700002670299993E-2</v>
      </c>
      <c r="S3939">
        <f t="shared" si="793"/>
        <v>4.4560497735250703E-4</v>
      </c>
      <c r="T3939">
        <f t="shared" si="794"/>
        <v>15520.799185330605</v>
      </c>
      <c r="U3939">
        <f t="shared" si="795"/>
        <v>46611.294665205707</v>
      </c>
      <c r="V3939" s="9">
        <v>658.60571289100005</v>
      </c>
      <c r="W3939" s="9">
        <v>13627.2363281</v>
      </c>
      <c r="X3939">
        <f t="shared" si="802"/>
        <v>1.6421133309183039E-5</v>
      </c>
      <c r="Y3939">
        <f t="shared" si="803"/>
        <v>70.563240195312702</v>
      </c>
      <c r="Z3939">
        <f t="shared" si="796"/>
        <v>9.2553155978019018E-3</v>
      </c>
      <c r="AA3939">
        <f t="shared" si="797"/>
        <v>1.3128689708277665E-3</v>
      </c>
      <c r="AB3939">
        <f>(1/(AA3939*k))*(LN((50-dTar)/(hTar-dTar)))</f>
        <v>3328.6985556085697</v>
      </c>
      <c r="AC3939">
        <f t="shared" si="798"/>
        <v>5369.6807305423999</v>
      </c>
      <c r="AD3939" s="19">
        <v>408.03314209000001</v>
      </c>
      <c r="AE3939" s="19">
        <v>4625.2626953099998</v>
      </c>
      <c r="AF3939">
        <f t="shared" si="804"/>
        <v>9.612633398421559E-5</v>
      </c>
      <c r="AG3939" s="23">
        <f t="shared" si="799"/>
        <v>34.140773155540408</v>
      </c>
      <c r="AH3939" s="25">
        <f t="shared" si="805"/>
        <v>47.98472584577442</v>
      </c>
      <c r="AI3939" s="25">
        <f t="shared" si="800"/>
        <v>3.5178877677132648E-3</v>
      </c>
    </row>
    <row r="3940" spans="6:35" ht="15">
      <c r="F3940" s="5">
        <v>2006</v>
      </c>
      <c r="G3940" s="5">
        <v>6</v>
      </c>
      <c r="H3940" s="5">
        <v>0</v>
      </c>
      <c r="I3940" s="5">
        <v>164</v>
      </c>
      <c r="J3940" s="5">
        <v>23</v>
      </c>
      <c r="K3940" s="5">
        <v>21.120000839199999</v>
      </c>
      <c r="L3940" s="5">
        <v>1.0311872959099999</v>
      </c>
      <c r="M3940" s="5">
        <v>8.5000004619400008E-3</v>
      </c>
      <c r="N3940" s="8">
        <f t="shared" si="801"/>
        <v>8.5000004619400008E-3</v>
      </c>
      <c r="O3940" s="5">
        <v>0</v>
      </c>
      <c r="P3940" s="5">
        <v>96.736587524399994</v>
      </c>
      <c r="Q3940" s="5">
        <v>53.814144134499998</v>
      </c>
      <c r="R3940" s="5">
        <v>2.86999996752E-2</v>
      </c>
      <c r="S3940">
        <f t="shared" si="793"/>
        <v>5.0501901306672814E-4</v>
      </c>
      <c r="T3940">
        <f t="shared" si="794"/>
        <v>13694.821760221976</v>
      </c>
      <c r="U3940">
        <f t="shared" si="795"/>
        <v>41127.60978548674</v>
      </c>
      <c r="V3940" s="9">
        <v>654.26391601600005</v>
      </c>
      <c r="W3940" s="9">
        <v>12024.0302734</v>
      </c>
      <c r="X3940">
        <f t="shared" si="802"/>
        <v>1.8585321054478344E-5</v>
      </c>
      <c r="Y3940">
        <f t="shared" si="803"/>
        <v>72.187498115738066</v>
      </c>
      <c r="Z3940">
        <f t="shared" si="796"/>
        <v>1.0489358482020364E-2</v>
      </c>
      <c r="AA3940">
        <f t="shared" si="797"/>
        <v>1.4879182810583107E-3</v>
      </c>
      <c r="AB3940">
        <f>(1/(AA3940*k))*(LN((50-dTar)/(hTar-dTar)))</f>
        <v>2937.0867355627524</v>
      </c>
      <c r="AC3940">
        <f t="shared" si="798"/>
        <v>4737.9532223817178</v>
      </c>
      <c r="AD3940" s="19">
        <v>408.01580810500002</v>
      </c>
      <c r="AE3940" s="19">
        <v>4081.1142578099998</v>
      </c>
      <c r="AF3940">
        <f t="shared" si="804"/>
        <v>1.0837660924426271E-4</v>
      </c>
      <c r="AG3940" s="23">
        <f t="shared" si="799"/>
        <v>35.120423003612245</v>
      </c>
      <c r="AH3940" s="25">
        <f t="shared" si="805"/>
        <v>49.209387204122606</v>
      </c>
      <c r="AI3940" s="25">
        <f t="shared" si="800"/>
        <v>3.9869397758648551E-3</v>
      </c>
    </row>
    <row r="3941" spans="6:35" ht="15">
      <c r="F3941" s="5">
        <v>2006</v>
      </c>
      <c r="G3941" s="5">
        <v>6</v>
      </c>
      <c r="H3941" s="5">
        <v>0</v>
      </c>
      <c r="I3941" s="5">
        <v>164</v>
      </c>
      <c r="J3941" s="5">
        <v>24</v>
      </c>
      <c r="K3941" s="5">
        <v>20.0699996948</v>
      </c>
      <c r="L3941" s="5">
        <v>0.891905546188</v>
      </c>
      <c r="M3941" s="5">
        <v>8.5000004619400008E-3</v>
      </c>
      <c r="N3941" s="8">
        <f t="shared" si="801"/>
        <v>8.5000004619400008E-3</v>
      </c>
      <c r="O3941" s="5">
        <v>0</v>
      </c>
      <c r="P3941" s="5">
        <v>96.736587524399994</v>
      </c>
      <c r="Q3941" s="5">
        <v>53.237480163599997</v>
      </c>
      <c r="R3941" s="5">
        <v>0.68059998750700001</v>
      </c>
      <c r="S3941">
        <f t="shared" si="793"/>
        <v>5.0501901306672814E-4</v>
      </c>
      <c r="T3941">
        <f t="shared" si="794"/>
        <v>13694.821760221976</v>
      </c>
      <c r="U3941">
        <f t="shared" si="795"/>
        <v>41127.60978548674</v>
      </c>
      <c r="V3941" s="9">
        <v>654.26391601600005</v>
      </c>
      <c r="W3941" s="9">
        <v>12024.0302734</v>
      </c>
      <c r="X3941">
        <f t="shared" si="802"/>
        <v>1.8585321054478344E-5</v>
      </c>
      <c r="Y3941">
        <f t="shared" si="803"/>
        <v>71.413948150719293</v>
      </c>
      <c r="Z3941">
        <f t="shared" si="796"/>
        <v>1.0489358482020364E-2</v>
      </c>
      <c r="AA3941">
        <f t="shared" si="797"/>
        <v>1.4879182810583107E-3</v>
      </c>
      <c r="AB3941">
        <f>(1/(AA3941*k))*(LN((50-dTar)/(hTar-dTar)))</f>
        <v>2937.0867355627524</v>
      </c>
      <c r="AC3941">
        <f t="shared" si="798"/>
        <v>4737.9532223817178</v>
      </c>
      <c r="AD3941" s="19">
        <v>408.01580810500002</v>
      </c>
      <c r="AE3941" s="19">
        <v>4081.1142578099998</v>
      </c>
      <c r="AF3941">
        <f t="shared" si="804"/>
        <v>1.0837660924426271E-4</v>
      </c>
      <c r="AG3941" s="23">
        <f t="shared" si="799"/>
        <v>34.744078031213682</v>
      </c>
      <c r="AH3941" s="25">
        <f t="shared" si="805"/>
        <v>48.68206708992065</v>
      </c>
      <c r="AI3941" s="25">
        <f t="shared" si="800"/>
        <v>3.9869397758648551E-3</v>
      </c>
    </row>
    <row r="3942" spans="6:35" ht="15">
      <c r="F3942" s="5">
        <v>2006</v>
      </c>
      <c r="G3942" s="5">
        <v>6</v>
      </c>
      <c r="H3942" s="5">
        <v>0</v>
      </c>
      <c r="I3942" s="5">
        <v>165</v>
      </c>
      <c r="J3942" s="5">
        <v>1</v>
      </c>
      <c r="K3942" s="5">
        <v>19.629999160800001</v>
      </c>
      <c r="L3942" s="5">
        <v>0.84551793336900005</v>
      </c>
      <c r="M3942" s="5">
        <v>8.9999996125699998E-3</v>
      </c>
      <c r="N3942" s="8">
        <f t="shared" si="801"/>
        <v>8.9999996125699998E-3</v>
      </c>
      <c r="O3942" s="5">
        <v>0</v>
      </c>
      <c r="P3942" s="5">
        <v>96.736587524399994</v>
      </c>
      <c r="Q3942" s="5">
        <v>52.977519989000001</v>
      </c>
      <c r="R3942" s="5">
        <v>0.32800000905999999</v>
      </c>
      <c r="S3942">
        <f t="shared" si="793"/>
        <v>5.3472596175643827E-4</v>
      </c>
      <c r="T3942">
        <f t="shared" si="794"/>
        <v>12933.999588788027</v>
      </c>
      <c r="U3942">
        <f t="shared" si="795"/>
        <v>38842.746358218959</v>
      </c>
      <c r="V3942" s="9">
        <v>652.14953613299997</v>
      </c>
      <c r="W3942" s="9">
        <v>11356.0302734</v>
      </c>
      <c r="X3942">
        <f t="shared" si="802"/>
        <v>1.9665325203735782E-5</v>
      </c>
      <c r="Y3942">
        <f t="shared" si="803"/>
        <v>71.048900862282224</v>
      </c>
      <c r="Z3942">
        <f t="shared" si="796"/>
        <v>1.110637848750713E-2</v>
      </c>
      <c r="AA3942">
        <f t="shared" si="797"/>
        <v>1.5754427323883054E-3</v>
      </c>
      <c r="AB3942">
        <f>(1/(AA3942*k))*(LN((50-dTar)/(hTar-dTar)))</f>
        <v>2773.9155204154822</v>
      </c>
      <c r="AC3942">
        <f t="shared" si="798"/>
        <v>4474.73403472677</v>
      </c>
      <c r="AD3942" s="19">
        <v>408.00711059600002</v>
      </c>
      <c r="AE3942" s="19">
        <v>3854.3859863299999</v>
      </c>
      <c r="AF3942">
        <f t="shared" si="804"/>
        <v>1.1445409743177604E-4</v>
      </c>
      <c r="AG3942" s="23">
        <f t="shared" si="799"/>
        <v>34.661089396588032</v>
      </c>
      <c r="AH3942" s="25">
        <f t="shared" si="805"/>
        <v>48.491869719133</v>
      </c>
      <c r="AI3942" s="25">
        <f t="shared" si="800"/>
        <v>4.2214652338894067E-3</v>
      </c>
    </row>
    <row r="3943" spans="6:35" ht="15">
      <c r="F3943" s="5">
        <v>2006</v>
      </c>
      <c r="G3943" s="5">
        <v>6</v>
      </c>
      <c r="H3943" s="5">
        <v>0</v>
      </c>
      <c r="I3943" s="5">
        <v>165</v>
      </c>
      <c r="J3943" s="5">
        <v>2</v>
      </c>
      <c r="K3943" s="5">
        <v>18.989999771099999</v>
      </c>
      <c r="L3943" s="5">
        <v>0.80207109451299996</v>
      </c>
      <c r="M3943" s="5">
        <v>1.2000000104299999E-2</v>
      </c>
      <c r="N3943" s="8">
        <f t="shared" si="801"/>
        <v>1.2000000104299999E-2</v>
      </c>
      <c r="O3943" s="5">
        <v>0</v>
      </c>
      <c r="P3943" s="5">
        <v>96.736587524399994</v>
      </c>
      <c r="Q3943" s="5">
        <v>49.616470336900001</v>
      </c>
      <c r="R3943" s="5">
        <v>0.24189999699600001</v>
      </c>
      <c r="S3943">
        <f t="shared" si="793"/>
        <v>7.1296798589715158E-4</v>
      </c>
      <c r="T3943">
        <f t="shared" si="794"/>
        <v>9700.4991896925585</v>
      </c>
      <c r="U3943">
        <f t="shared" si="795"/>
        <v>29132.058261387643</v>
      </c>
      <c r="V3943" s="9">
        <v>640.19604492200006</v>
      </c>
      <c r="W3943" s="9">
        <v>8517.0224609399993</v>
      </c>
      <c r="X3943">
        <f t="shared" si="802"/>
        <v>2.6116972803605948E-5</v>
      </c>
      <c r="Y3943">
        <f t="shared" si="803"/>
        <v>66.451906164570346</v>
      </c>
      <c r="Z3943">
        <f t="shared" si="796"/>
        <v>1.4808505416193345E-2</v>
      </c>
      <c r="AA3943">
        <f t="shared" si="797"/>
        <v>2.1005904185344543E-3</v>
      </c>
      <c r="AB3943">
        <f>(1/(AA3943*k))*(LN((50-dTar)/(hTar-dTar)))</f>
        <v>2080.4365326709762</v>
      </c>
      <c r="AC3943">
        <f t="shared" si="798"/>
        <v>3356.0503524048895</v>
      </c>
      <c r="AD3943" s="19">
        <v>407.95510864300002</v>
      </c>
      <c r="AE3943" s="19">
        <v>2890.7893066400002</v>
      </c>
      <c r="AF3943">
        <f t="shared" si="804"/>
        <v>1.5026759425481654E-4</v>
      </c>
      <c r="AG3943" s="23">
        <f t="shared" si="799"/>
        <v>32.939836914226426</v>
      </c>
      <c r="AH3943" s="25">
        <f t="shared" si="805"/>
        <v>45.677565546034884</v>
      </c>
      <c r="AI3943" s="25">
        <f t="shared" si="800"/>
        <v>5.6286206030742433E-3</v>
      </c>
    </row>
    <row r="3944" spans="6:35" ht="15">
      <c r="F3944" s="5">
        <v>2006</v>
      </c>
      <c r="G3944" s="5">
        <v>6</v>
      </c>
      <c r="H3944" s="5">
        <v>0</v>
      </c>
      <c r="I3944" s="5">
        <v>165</v>
      </c>
      <c r="J3944" s="5">
        <v>3</v>
      </c>
      <c r="K3944" s="5">
        <v>18.3250007629</v>
      </c>
      <c r="L3944" s="5">
        <v>0.72210019826899996</v>
      </c>
      <c r="M3944" s="5">
        <v>1.2000000104299999E-2</v>
      </c>
      <c r="N3944" s="8">
        <f t="shared" si="801"/>
        <v>1.2000000104299999E-2</v>
      </c>
      <c r="O3944" s="5">
        <v>0</v>
      </c>
      <c r="P3944" s="5">
        <v>96.736587524399994</v>
      </c>
      <c r="Q3944" s="5">
        <v>45.273296356199999</v>
      </c>
      <c r="R3944" s="5">
        <v>0.324925005436</v>
      </c>
      <c r="S3944">
        <f t="shared" si="793"/>
        <v>7.1296798589715158E-4</v>
      </c>
      <c r="T3944">
        <f t="shared" si="794"/>
        <v>9700.4991896925585</v>
      </c>
      <c r="U3944">
        <f t="shared" si="795"/>
        <v>29132.058261387643</v>
      </c>
      <c r="V3944" s="9">
        <v>640.19604492200006</v>
      </c>
      <c r="W3944" s="9">
        <v>8517.0224609399993</v>
      </c>
      <c r="X3944">
        <f t="shared" si="802"/>
        <v>2.6116972803605948E-5</v>
      </c>
      <c r="Y3944">
        <f t="shared" si="803"/>
        <v>60.635043581194729</v>
      </c>
      <c r="Z3944">
        <f t="shared" si="796"/>
        <v>1.4808505416193345E-2</v>
      </c>
      <c r="AA3944">
        <f t="shared" si="797"/>
        <v>2.1005904185344543E-3</v>
      </c>
      <c r="AB3944">
        <f>(1/(AA3944*k))*(LN((50-dTar)/(hTar-dTar)))</f>
        <v>2080.4365326709762</v>
      </c>
      <c r="AC3944">
        <f t="shared" si="798"/>
        <v>3356.0503524048895</v>
      </c>
      <c r="AD3944" s="19">
        <v>407.95510864300002</v>
      </c>
      <c r="AE3944" s="19">
        <v>2890.7893066400002</v>
      </c>
      <c r="AF3944">
        <f t="shared" si="804"/>
        <v>1.5026759425481654E-4</v>
      </c>
      <c r="AG3944" s="23">
        <f t="shared" si="799"/>
        <v>30.056450779683665</v>
      </c>
      <c r="AH3944" s="25">
        <f t="shared" si="805"/>
        <v>41.679183298482762</v>
      </c>
      <c r="AI3944" s="25">
        <f t="shared" si="800"/>
        <v>5.6286206030742433E-3</v>
      </c>
    </row>
    <row r="3945" spans="6:35" ht="15">
      <c r="F3945" s="5">
        <v>2006</v>
      </c>
      <c r="G3945" s="5">
        <v>6</v>
      </c>
      <c r="H3945" s="5">
        <v>0</v>
      </c>
      <c r="I3945" s="5">
        <v>165</v>
      </c>
      <c r="J3945" s="5">
        <v>4</v>
      </c>
      <c r="K3945" s="5">
        <v>17.1949996948</v>
      </c>
      <c r="L3945" s="5">
        <v>0.52790439128900002</v>
      </c>
      <c r="M3945" s="5">
        <v>1.79999992251E-2</v>
      </c>
      <c r="N3945" s="8">
        <f t="shared" si="801"/>
        <v>1.79999992251E-2</v>
      </c>
      <c r="O3945" s="5">
        <v>0</v>
      </c>
      <c r="P3945" s="5">
        <v>96.736587524399994</v>
      </c>
      <c r="Q3945" s="5">
        <v>33.160419464100002</v>
      </c>
      <c r="R3945" s="5">
        <v>0.59245002269699998</v>
      </c>
      <c r="S3945">
        <f t="shared" si="793"/>
        <v>1.0694519235105E-3</v>
      </c>
      <c r="T3945">
        <f t="shared" si="794"/>
        <v>6466.9997944083834</v>
      </c>
      <c r="U3945">
        <f t="shared" si="795"/>
        <v>19421.373179152637</v>
      </c>
      <c r="V3945" s="9">
        <v>619.51953125</v>
      </c>
      <c r="W3945" s="9">
        <v>5678.0151367199996</v>
      </c>
      <c r="X3945">
        <f t="shared" si="802"/>
        <v>3.8881899882536315E-5</v>
      </c>
      <c r="Y3945">
        <f t="shared" si="803"/>
        <v>44.299493329902937</v>
      </c>
      <c r="Z3945">
        <f t="shared" si="796"/>
        <v>2.2212756974964897E-2</v>
      </c>
      <c r="AA3945">
        <f t="shared" si="797"/>
        <v>3.1508854647696086E-3</v>
      </c>
      <c r="AB3945">
        <f>(1/(AA3945*k))*(LN((50-dTar)/(hTar-dTar)))</f>
        <v>1386.9577602108232</v>
      </c>
      <c r="AC3945">
        <f t="shared" si="798"/>
        <v>2237.3670173683572</v>
      </c>
      <c r="AD3945" s="19">
        <v>407.85116577100001</v>
      </c>
      <c r="AE3945" s="19">
        <v>1927.19299316</v>
      </c>
      <c r="AF3945">
        <f t="shared" si="804"/>
        <v>2.1870299092596954E-4</v>
      </c>
      <c r="AG3945" s="23">
        <f t="shared" si="799"/>
        <v>22.622915821693876</v>
      </c>
      <c r="AH3945" s="25">
        <f t="shared" si="805"/>
        <v>30.862047816298961</v>
      </c>
      <c r="AI3945" s="25">
        <f t="shared" si="800"/>
        <v>8.4429304677600507E-3</v>
      </c>
    </row>
    <row r="3946" spans="6:35" ht="15">
      <c r="F3946" s="5">
        <v>2006</v>
      </c>
      <c r="G3946" s="5">
        <v>6</v>
      </c>
      <c r="H3946" s="5">
        <v>0</v>
      </c>
      <c r="I3946" s="5">
        <v>165</v>
      </c>
      <c r="J3946" s="5">
        <v>5</v>
      </c>
      <c r="K3946" s="5">
        <v>15.7550001144</v>
      </c>
      <c r="L3946" s="5">
        <v>0.35441368818300001</v>
      </c>
      <c r="M3946" s="5">
        <v>1.04999998584E-2</v>
      </c>
      <c r="N3946" s="8">
        <f t="shared" si="801"/>
        <v>1.04999998584E-2</v>
      </c>
      <c r="O3946" s="5">
        <v>0</v>
      </c>
      <c r="P3946" s="5">
        <v>96.736587524399994</v>
      </c>
      <c r="Q3946" s="5">
        <v>29.202335357700001</v>
      </c>
      <c r="R3946" s="5">
        <v>0.55042499303799997</v>
      </c>
      <c r="S3946">
        <f t="shared" si="793"/>
        <v>6.2384697382471548E-4</v>
      </c>
      <c r="T3946">
        <f t="shared" si="794"/>
        <v>11086.285034084831</v>
      </c>
      <c r="U3946">
        <f t="shared" si="795"/>
        <v>33293.781608526173</v>
      </c>
      <c r="V3946" s="9">
        <v>655.08795166000004</v>
      </c>
      <c r="W3946" s="9">
        <v>9733.7402343800004</v>
      </c>
      <c r="X3946">
        <f t="shared" si="802"/>
        <v>2.2892405117342447E-5</v>
      </c>
      <c r="Y3946">
        <f t="shared" si="803"/>
        <v>39.134295964157495</v>
      </c>
      <c r="Z3946">
        <f t="shared" si="796"/>
        <v>1.2957441951807046E-2</v>
      </c>
      <c r="AA3946">
        <f t="shared" si="797"/>
        <v>1.8380165754552532E-3</v>
      </c>
      <c r="AB3946">
        <f>(1/(AA3946*k))*(LN((50-dTar)/(hTar-dTar)))</f>
        <v>2377.6418043538411</v>
      </c>
      <c r="AC3946">
        <f t="shared" si="798"/>
        <v>3835.4862020951978</v>
      </c>
      <c r="AD3946" s="19">
        <v>414.772949219</v>
      </c>
      <c r="AE3946" s="19">
        <v>3303.7592773400002</v>
      </c>
      <c r="AF3946">
        <f t="shared" si="804"/>
        <v>1.3237987297022745E-4</v>
      </c>
      <c r="AG3946" s="23">
        <f t="shared" si="799"/>
        <v>19.264202501071111</v>
      </c>
      <c r="AH3946" s="25">
        <f t="shared" si="805"/>
        <v>26.816701170453278</v>
      </c>
      <c r="AI3946" s="25">
        <f t="shared" si="800"/>
        <v>4.925042918465408E-3</v>
      </c>
    </row>
    <row r="3947" spans="6:35" ht="15">
      <c r="F3947" s="5">
        <v>2006</v>
      </c>
      <c r="G3947" s="5">
        <v>6</v>
      </c>
      <c r="H3947" s="5">
        <v>0</v>
      </c>
      <c r="I3947" s="5">
        <v>165</v>
      </c>
      <c r="J3947" s="5">
        <v>6</v>
      </c>
      <c r="K3947" s="5">
        <v>15.350000381499999</v>
      </c>
      <c r="L3947" s="5">
        <v>0.29562458396000002</v>
      </c>
      <c r="M3947" s="5">
        <v>1.04999998584E-2</v>
      </c>
      <c r="N3947" s="8">
        <f t="shared" si="801"/>
        <v>1.04999998584E-2</v>
      </c>
      <c r="O3947" s="5">
        <v>0</v>
      </c>
      <c r="P3947" s="5">
        <v>96.736587524399994</v>
      </c>
      <c r="Q3947" s="5">
        <v>39.084209442099997</v>
      </c>
      <c r="R3947" s="5">
        <v>0.52480000257500004</v>
      </c>
      <c r="S3947">
        <f t="shared" si="793"/>
        <v>6.2384697382471548E-4</v>
      </c>
      <c r="T3947">
        <f t="shared" si="794"/>
        <v>11086.285034084831</v>
      </c>
      <c r="U3947">
        <f t="shared" si="795"/>
        <v>33293.781608526173</v>
      </c>
      <c r="V3947" s="9">
        <v>655.87536621100003</v>
      </c>
      <c r="W3947" s="9">
        <v>9733.7402343800004</v>
      </c>
      <c r="X3947">
        <f t="shared" si="802"/>
        <v>2.2891992470569339E-5</v>
      </c>
      <c r="Y3947">
        <f t="shared" si="803"/>
        <v>52.376757686262373</v>
      </c>
      <c r="Z3947">
        <f t="shared" si="796"/>
        <v>1.2957441951807046E-2</v>
      </c>
      <c r="AA3947">
        <f t="shared" si="797"/>
        <v>1.8380165754552532E-3</v>
      </c>
      <c r="AB3947">
        <f>(1/(AA3947*k))*(LN((50-dTar)/(hTar-dTar)))</f>
        <v>2377.6418043538411</v>
      </c>
      <c r="AC3947">
        <f t="shared" si="798"/>
        <v>3835.4862020951978</v>
      </c>
      <c r="AD3947" s="19">
        <v>414.85491943400001</v>
      </c>
      <c r="AE3947" s="19">
        <v>3303.7592773400002</v>
      </c>
      <c r="AF3947">
        <f t="shared" si="804"/>
        <v>1.3237843650445706E-4</v>
      </c>
      <c r="AG3947" s="23">
        <f t="shared" si="799"/>
        <v>25.783209704531156</v>
      </c>
      <c r="AH3947" s="25">
        <f t="shared" si="805"/>
        <v>35.891251527248308</v>
      </c>
      <c r="AI3947" s="25">
        <f t="shared" si="800"/>
        <v>4.925042918465408E-3</v>
      </c>
    </row>
    <row r="3948" spans="6:35" ht="15">
      <c r="F3948" s="5">
        <v>2006</v>
      </c>
      <c r="G3948" s="5">
        <v>6</v>
      </c>
      <c r="H3948" s="5">
        <v>0</v>
      </c>
      <c r="I3948" s="5">
        <v>165</v>
      </c>
      <c r="J3948" s="5">
        <v>7</v>
      </c>
      <c r="K3948" s="5">
        <v>16.3899993896</v>
      </c>
      <c r="L3948" s="5">
        <v>0.42406404018400001</v>
      </c>
      <c r="M3948" s="5">
        <v>1.3500000350200001E-2</v>
      </c>
      <c r="N3948" s="8">
        <f t="shared" si="801"/>
        <v>1.3500000350200001E-2</v>
      </c>
      <c r="O3948" s="5">
        <v>0</v>
      </c>
      <c r="P3948" s="5">
        <v>96.736587524399994</v>
      </c>
      <c r="Q3948" s="5">
        <v>40.476158142099997</v>
      </c>
      <c r="R3948" s="5">
        <v>47.498500823999997</v>
      </c>
      <c r="S3948">
        <f t="shared" si="793"/>
        <v>8.0208899796958767E-4</v>
      </c>
      <c r="T3948">
        <f t="shared" si="794"/>
        <v>8622.6657976603856</v>
      </c>
      <c r="U3948">
        <f t="shared" si="795"/>
        <v>25895.162452343669</v>
      </c>
      <c r="V3948" s="9">
        <v>356.52899169900002</v>
      </c>
      <c r="W3948" s="9">
        <v>7570.6865234400002</v>
      </c>
      <c r="X3948">
        <f t="shared" si="802"/>
        <v>2.9566223905410039E-5</v>
      </c>
      <c r="Y3948">
        <f t="shared" si="803"/>
        <v>54.326014127778109</v>
      </c>
      <c r="Z3948">
        <f t="shared" si="796"/>
        <v>1.665956888057964E-2</v>
      </c>
      <c r="AA3948">
        <f t="shared" si="797"/>
        <v>2.3631642616136553E-3</v>
      </c>
      <c r="AB3948">
        <f>(1/(AA3948*k))*(LN((50-dTar)/(hTar-dTar)))</f>
        <v>1849.2768860314432</v>
      </c>
      <c r="AC3948">
        <f t="shared" si="798"/>
        <v>2983.155817347671</v>
      </c>
      <c r="AD3948" s="19">
        <v>309.27737426800002</v>
      </c>
      <c r="AE3948" s="19">
        <v>2569.5905761700001</v>
      </c>
      <c r="AF3948">
        <f t="shared" si="804"/>
        <v>1.7058955057388676E-4</v>
      </c>
      <c r="AG3948" s="23">
        <f t="shared" si="799"/>
        <v>26.679765750349418</v>
      </c>
      <c r="AH3948" s="25">
        <f t="shared" si="805"/>
        <v>37.187932431690577</v>
      </c>
      <c r="AI3948" s="25">
        <f t="shared" si="800"/>
        <v>6.3321982876830768E-3</v>
      </c>
    </row>
    <row r="3949" spans="6:35" ht="15">
      <c r="F3949" s="5">
        <v>2006</v>
      </c>
      <c r="G3949" s="5">
        <v>6</v>
      </c>
      <c r="H3949" s="5">
        <v>0</v>
      </c>
      <c r="I3949" s="5">
        <v>165</v>
      </c>
      <c r="J3949" s="5">
        <v>8</v>
      </c>
      <c r="K3949" s="5">
        <v>18.2649993896</v>
      </c>
      <c r="L3949" s="5">
        <v>0.56661206483799997</v>
      </c>
      <c r="M3949" s="5">
        <v>9.9999997764800008E-3</v>
      </c>
      <c r="N3949" s="8">
        <f t="shared" si="801"/>
        <v>9.9999997764800008E-3</v>
      </c>
      <c r="O3949" s="5">
        <v>0</v>
      </c>
      <c r="P3949" s="5">
        <v>96.736587524399994</v>
      </c>
      <c r="Q3949" s="5">
        <v>46.741874694800003</v>
      </c>
      <c r="R3949" s="5">
        <v>125.029502869</v>
      </c>
      <c r="S3949">
        <f t="shared" si="793"/>
        <v>5.9413996980334281E-4</v>
      </c>
      <c r="T3949">
        <f t="shared" si="794"/>
        <v>11640.599388997953</v>
      </c>
      <c r="U3949">
        <f t="shared" si="795"/>
        <v>34958.470998904275</v>
      </c>
      <c r="V3949" s="9">
        <v>181.26214599599999</v>
      </c>
      <c r="W3949" s="9">
        <v>10220.4267578</v>
      </c>
      <c r="X3949">
        <f t="shared" si="802"/>
        <v>2.2045777663593958E-5</v>
      </c>
      <c r="Y3949">
        <f t="shared" si="803"/>
        <v>62.878011397762236</v>
      </c>
      <c r="Z3949">
        <f t="shared" si="796"/>
        <v>1.2340420797069205E-2</v>
      </c>
      <c r="AA3949">
        <f t="shared" si="797"/>
        <v>1.7504919611036891E-3</v>
      </c>
      <c r="AB3949">
        <f>(1/(AA3949*k))*(LN((50-dTar)/(hTar-dTar)))</f>
        <v>2496.5239167064265</v>
      </c>
      <c r="AC3949">
        <f t="shared" si="798"/>
        <v>4027.2605479067984</v>
      </c>
      <c r="AD3949" s="19">
        <v>225.11459350600001</v>
      </c>
      <c r="AE3949" s="19">
        <v>3468.9472656299999</v>
      </c>
      <c r="AF3949">
        <f t="shared" si="804"/>
        <v>1.2951149392335652E-4</v>
      </c>
      <c r="AG3949" s="23">
        <f t="shared" si="799"/>
        <v>30.082316400999979</v>
      </c>
      <c r="AH3949" s="25">
        <f t="shared" si="805"/>
        <v>42.547755644386264</v>
      </c>
      <c r="AI3949" s="25">
        <f t="shared" si="800"/>
        <v>4.6905170236176876E-3</v>
      </c>
    </row>
    <row r="3950" spans="6:35" ht="15">
      <c r="F3950" s="5">
        <v>2006</v>
      </c>
      <c r="G3950" s="5">
        <v>6</v>
      </c>
      <c r="H3950" s="5">
        <v>0</v>
      </c>
      <c r="I3950" s="5">
        <v>165</v>
      </c>
      <c r="J3950" s="5">
        <v>9</v>
      </c>
      <c r="K3950" s="5">
        <v>20.915000915499999</v>
      </c>
      <c r="L3950" s="5">
        <v>0.84176796674700005</v>
      </c>
      <c r="M3950" s="5">
        <v>1.04999998584E-2</v>
      </c>
      <c r="N3950" s="8">
        <f t="shared" si="801"/>
        <v>1.04999998584E-2</v>
      </c>
      <c r="O3950" s="5">
        <v>0</v>
      </c>
      <c r="P3950" s="5">
        <v>96.736587524399994</v>
      </c>
      <c r="Q3950" s="5">
        <v>58.135978698700001</v>
      </c>
      <c r="R3950" s="5">
        <v>573.59002685500002</v>
      </c>
      <c r="S3950">
        <f t="shared" si="793"/>
        <v>6.2384697382471548E-4</v>
      </c>
      <c r="T3950">
        <f t="shared" si="794"/>
        <v>11086.285034084831</v>
      </c>
      <c r="U3950">
        <f t="shared" si="795"/>
        <v>33293.781608526173</v>
      </c>
      <c r="V3950" s="9">
        <v>62.147964477499997</v>
      </c>
      <c r="W3950" s="9">
        <v>9733.7402343800004</v>
      </c>
      <c r="X3950">
        <f t="shared" si="802"/>
        <v>2.3207418494273168E-5</v>
      </c>
      <c r="Y3950">
        <f t="shared" si="803"/>
        <v>78.274849482361716</v>
      </c>
      <c r="Z3950">
        <f t="shared" si="796"/>
        <v>1.2957441951807046E-2</v>
      </c>
      <c r="AA3950">
        <f t="shared" si="797"/>
        <v>1.8380165754552532E-3</v>
      </c>
      <c r="AB3950">
        <f>(1/(AA3950*k))*(LN((50-dTar)/(hTar-dTar)))</f>
        <v>2377.6418043538411</v>
      </c>
      <c r="AC3950">
        <f t="shared" si="798"/>
        <v>3835.4862020951978</v>
      </c>
      <c r="AD3950" s="19">
        <v>109.56804657000001</v>
      </c>
      <c r="AE3950" s="19">
        <v>3303.7592773400002</v>
      </c>
      <c r="AF3950">
        <f t="shared" si="804"/>
        <v>1.3795361080989172E-4</v>
      </c>
      <c r="AG3950" s="23">
        <f t="shared" si="799"/>
        <v>36.858126030499328</v>
      </c>
      <c r="AH3950" s="25">
        <f t="shared" si="805"/>
        <v>52.600364452349872</v>
      </c>
      <c r="AI3950" s="25">
        <f t="shared" si="800"/>
        <v>4.925042918465408E-3</v>
      </c>
    </row>
    <row r="3951" spans="6:35" ht="15">
      <c r="F3951" s="5">
        <v>2006</v>
      </c>
      <c r="G3951" s="5">
        <v>6</v>
      </c>
      <c r="H3951" s="5">
        <v>0</v>
      </c>
      <c r="I3951" s="5">
        <v>165</v>
      </c>
      <c r="J3951" s="5">
        <v>10</v>
      </c>
      <c r="K3951" s="5">
        <v>23.754999160800001</v>
      </c>
      <c r="L3951" s="5">
        <v>1.2465070486100001</v>
      </c>
      <c r="M3951" s="5">
        <v>1.0999999940400001E-2</v>
      </c>
      <c r="N3951" s="8">
        <f t="shared" si="801"/>
        <v>1.0999999940400001E-2</v>
      </c>
      <c r="O3951" s="5">
        <v>0</v>
      </c>
      <c r="P3951" s="5">
        <v>96.736587524399994</v>
      </c>
      <c r="Q3951" s="5">
        <v>64.065589904800007</v>
      </c>
      <c r="R3951" s="5">
        <v>1196.9949951200001</v>
      </c>
      <c r="S3951">
        <f t="shared" si="793"/>
        <v>6.5355397785084139E-4</v>
      </c>
      <c r="T3951">
        <f t="shared" si="794"/>
        <v>10582.362901707414</v>
      </c>
      <c r="U3951">
        <f t="shared" si="795"/>
        <v>31780.427642658069</v>
      </c>
      <c r="V3951" s="9">
        <v>45.966281890899999</v>
      </c>
      <c r="W3951" s="9">
        <v>9291.296875</v>
      </c>
      <c r="X3951">
        <f t="shared" si="802"/>
        <v>2.4320431924911728E-5</v>
      </c>
      <c r="Y3951">
        <f t="shared" si="803"/>
        <v>86.268243963493774</v>
      </c>
      <c r="Z3951">
        <f t="shared" si="796"/>
        <v>1.3574463106643616E-2</v>
      </c>
      <c r="AA3951">
        <f t="shared" si="797"/>
        <v>1.9255411898208221E-3</v>
      </c>
      <c r="AB3951">
        <f>(1/(AA3951*k))*(LN((50-dTar)/(hTar-dTar)))</f>
        <v>2269.567158573404</v>
      </c>
      <c r="AC3951">
        <f t="shared" si="798"/>
        <v>3661.1458906453649</v>
      </c>
      <c r="AD3951" s="19">
        <v>104.81133270300001</v>
      </c>
      <c r="AE3951" s="19">
        <v>3153.5883789099998</v>
      </c>
      <c r="AF3951">
        <f t="shared" si="804"/>
        <v>1.445181602204667E-4</v>
      </c>
      <c r="AG3951" s="23">
        <f t="shared" si="799"/>
        <v>40.623537643897485</v>
      </c>
      <c r="AH3951" s="25">
        <f t="shared" si="805"/>
        <v>57.972805999555455</v>
      </c>
      <c r="AI3951" s="25">
        <f t="shared" si="800"/>
        <v>5.1595688133506557E-3</v>
      </c>
    </row>
    <row r="3952" spans="6:35" ht="15">
      <c r="F3952" s="5">
        <v>2006</v>
      </c>
      <c r="G3952" s="5">
        <v>6</v>
      </c>
      <c r="H3952" s="5">
        <v>0</v>
      </c>
      <c r="I3952" s="5">
        <v>165</v>
      </c>
      <c r="J3952" s="5">
        <v>11</v>
      </c>
      <c r="K3952" s="5">
        <v>25.915000915499999</v>
      </c>
      <c r="L3952" s="5">
        <v>1.57156980038</v>
      </c>
      <c r="M3952" s="5">
        <v>2.5000000372500001E-2</v>
      </c>
      <c r="N3952" s="8">
        <f t="shared" si="801"/>
        <v>2.5000000372500001E-2</v>
      </c>
      <c r="O3952" s="5">
        <v>0</v>
      </c>
      <c r="P3952" s="5">
        <v>96.736587524399994</v>
      </c>
      <c r="Q3952" s="5">
        <v>71.463294982899995</v>
      </c>
      <c r="R3952" s="5">
        <v>1449.34997559</v>
      </c>
      <c r="S3952">
        <f t="shared" si="793"/>
        <v>1.4853499798406136E-3</v>
      </c>
      <c r="T3952">
        <f t="shared" si="794"/>
        <v>4656.23958214494</v>
      </c>
      <c r="U3952">
        <f t="shared" si="795"/>
        <v>13983.387878652533</v>
      </c>
      <c r="V3952" s="9">
        <v>51.343021392799997</v>
      </c>
      <c r="W3952" s="9">
        <v>4088.1706543</v>
      </c>
      <c r="X3952">
        <f t="shared" si="802"/>
        <v>5.5178802191320714E-5</v>
      </c>
      <c r="Y3952">
        <f t="shared" si="803"/>
        <v>96.172478554655527</v>
      </c>
      <c r="Z3952">
        <f t="shared" si="796"/>
        <v>3.0851053141936424E-2</v>
      </c>
      <c r="AA3952">
        <f t="shared" si="797"/>
        <v>4.3762300657825418E-3</v>
      </c>
      <c r="AB3952">
        <f>(1/(AA3952*k))*(LN((50-dTar)/(hTar-dTar)))</f>
        <v>998.60952948236775</v>
      </c>
      <c r="AC3952">
        <f t="shared" si="798"/>
        <v>1610.9041591533169</v>
      </c>
      <c r="AD3952" s="19">
        <v>139.52021789599999</v>
      </c>
      <c r="AE3952" s="19">
        <v>1387.5789794899999</v>
      </c>
      <c r="AF3952">
        <f t="shared" si="804"/>
        <v>3.1867397398287987E-4</v>
      </c>
      <c r="AG3952" s="23">
        <f t="shared" si="799"/>
        <v>46.802026041617665</v>
      </c>
      <c r="AH3952" s="25">
        <f t="shared" si="805"/>
        <v>65.56742730176839</v>
      </c>
      <c r="AI3952" s="25">
        <f t="shared" si="800"/>
        <v>1.1726292995872077E-2</v>
      </c>
    </row>
    <row r="3953" spans="6:35" ht="15">
      <c r="F3953" s="5">
        <v>2006</v>
      </c>
      <c r="G3953" s="5">
        <v>6</v>
      </c>
      <c r="H3953" s="5">
        <v>0</v>
      </c>
      <c r="I3953" s="5">
        <v>165</v>
      </c>
      <c r="J3953" s="5">
        <v>12</v>
      </c>
      <c r="K3953" s="5">
        <v>27.565000534100001</v>
      </c>
      <c r="L3953" s="5">
        <v>1.94058406353</v>
      </c>
      <c r="M3953" s="5">
        <v>2.1500000730199999E-2</v>
      </c>
      <c r="N3953" s="8">
        <f t="shared" si="801"/>
        <v>2.1500000730199999E-2</v>
      </c>
      <c r="O3953" s="5">
        <v>0</v>
      </c>
      <c r="P3953" s="5">
        <v>96.736587524399994</v>
      </c>
      <c r="Q3953" s="5">
        <v>76.517478942899999</v>
      </c>
      <c r="R3953" s="5">
        <v>1646.15002441</v>
      </c>
      <c r="S3953">
        <f t="shared" si="793"/>
        <v>1.2774010070137549E-3</v>
      </c>
      <c r="T3953">
        <f t="shared" si="794"/>
        <v>5414.2319690511895</v>
      </c>
      <c r="U3953">
        <f t="shared" si="795"/>
        <v>16259.753037314124</v>
      </c>
      <c r="V3953" s="9">
        <v>67.805427551299999</v>
      </c>
      <c r="W3953" s="9">
        <v>4753.6870117199996</v>
      </c>
      <c r="X3953">
        <f t="shared" si="802"/>
        <v>4.7435527521876396E-5</v>
      </c>
      <c r="Y3953">
        <f t="shared" si="803"/>
        <v>102.96051357005611</v>
      </c>
      <c r="Z3953">
        <f t="shared" si="796"/>
        <v>2.6531906207837481E-2</v>
      </c>
      <c r="AA3953">
        <f t="shared" si="797"/>
        <v>3.7635579283169006E-3</v>
      </c>
      <c r="AB3953">
        <f>(1/(AA3953*k))*(LN((50-dTar)/(hTar-dTar)))</f>
        <v>1161.1738493559117</v>
      </c>
      <c r="AC3953">
        <f t="shared" si="798"/>
        <v>1873.1443354011501</v>
      </c>
      <c r="AD3953" s="19">
        <v>193.21636962900001</v>
      </c>
      <c r="AE3953" s="19">
        <v>1613.4637451200001</v>
      </c>
      <c r="AF3953">
        <f t="shared" si="804"/>
        <v>2.7175209403241949E-4</v>
      </c>
      <c r="AG3953" s="23">
        <f t="shared" si="799"/>
        <v>50.550431139119908</v>
      </c>
      <c r="AH3953" s="25">
        <f t="shared" si="805"/>
        <v>70.471176784187065</v>
      </c>
      <c r="AI3953" s="25">
        <f t="shared" si="800"/>
        <v>1.008461216869083E-2</v>
      </c>
    </row>
    <row r="3954" spans="6:35" ht="15">
      <c r="F3954" s="5">
        <v>2006</v>
      </c>
      <c r="G3954" s="5">
        <v>6</v>
      </c>
      <c r="H3954" s="5">
        <v>0</v>
      </c>
      <c r="I3954" s="5">
        <v>165</v>
      </c>
      <c r="J3954" s="5">
        <v>13</v>
      </c>
      <c r="K3954" s="5">
        <v>28.774999618500001</v>
      </c>
      <c r="L3954" s="5">
        <v>2.2745966911300002</v>
      </c>
      <c r="M3954" s="5">
        <v>1.6000000760000001E-2</v>
      </c>
      <c r="N3954" s="8">
        <f t="shared" si="801"/>
        <v>1.6000000760000001E-2</v>
      </c>
      <c r="O3954" s="5">
        <v>0</v>
      </c>
      <c r="P3954" s="5">
        <v>96.736587524399994</v>
      </c>
      <c r="Q3954" s="5">
        <v>76.227935790999993</v>
      </c>
      <c r="R3954" s="5">
        <v>1767.09997559</v>
      </c>
      <c r="S3954">
        <f t="shared" si="793"/>
        <v>9.5062401808833417E-4</v>
      </c>
      <c r="T3954">
        <f t="shared" si="794"/>
        <v>7275.374109924277</v>
      </c>
      <c r="U3954">
        <f t="shared" si="795"/>
        <v>21849.042848115801</v>
      </c>
      <c r="V3954" s="9">
        <v>97.281501770000006</v>
      </c>
      <c r="W3954" s="9">
        <v>6387.7666015599998</v>
      </c>
      <c r="X3954">
        <f t="shared" si="802"/>
        <v>3.5293173926547768E-5</v>
      </c>
      <c r="Y3954">
        <f t="shared" si="803"/>
        <v>102.5631942343507</v>
      </c>
      <c r="Z3954">
        <f t="shared" si="796"/>
        <v>1.9744674654515671E-2</v>
      </c>
      <c r="AA3954">
        <f t="shared" si="797"/>
        <v>2.8007873334064889E-3</v>
      </c>
      <c r="AB3954">
        <f>(1/(AA3954*k))*(LN((50-dTar)/(hTar-dTar)))</f>
        <v>1560.3273389495293</v>
      </c>
      <c r="AC3954">
        <f t="shared" si="798"/>
        <v>2517.0376666216307</v>
      </c>
      <c r="AD3954" s="19">
        <v>246.63511657699999</v>
      </c>
      <c r="AE3954" s="19">
        <v>2168.0917968799999</v>
      </c>
      <c r="AF3954">
        <f t="shared" si="804"/>
        <v>2.0276718074487978E-4</v>
      </c>
      <c r="AG3954" s="23">
        <f t="shared" si="799"/>
        <v>50.217746898992459</v>
      </c>
      <c r="AH3954" s="25">
        <f t="shared" si="805"/>
        <v>70.113925147119332</v>
      </c>
      <c r="AI3954" s="25">
        <f t="shared" si="800"/>
        <v>7.5048277620155006E-3</v>
      </c>
    </row>
    <row r="3955" spans="6:35" ht="15">
      <c r="F3955" s="5">
        <v>2006</v>
      </c>
      <c r="G3955" s="5">
        <v>6</v>
      </c>
      <c r="H3955" s="5">
        <v>0</v>
      </c>
      <c r="I3955" s="5">
        <v>165</v>
      </c>
      <c r="J3955" s="5">
        <v>14</v>
      </c>
      <c r="K3955" s="5">
        <v>29.590000152599998</v>
      </c>
      <c r="L3955" s="5">
        <v>2.62781238556</v>
      </c>
      <c r="M3955" s="5">
        <v>0.27700001001399999</v>
      </c>
      <c r="N3955" s="8">
        <f t="shared" si="801"/>
        <v>0.27700001001399999</v>
      </c>
      <c r="O3955" s="5">
        <v>0</v>
      </c>
      <c r="P3955" s="5">
        <v>96.736587524399994</v>
      </c>
      <c r="Q3955" s="5">
        <v>73.546852111800007</v>
      </c>
      <c r="R3955" s="5">
        <v>1760.9499511700001</v>
      </c>
      <c r="S3955">
        <f t="shared" si="793"/>
        <v>1.645767812638638E-2</v>
      </c>
      <c r="T3955">
        <f t="shared" si="794"/>
        <v>420.23822050471921</v>
      </c>
      <c r="U3955">
        <f t="shared" si="795"/>
        <v>1262.0385903865376</v>
      </c>
      <c r="V3955" s="9">
        <v>152.72549438499999</v>
      </c>
      <c r="W3955" s="9">
        <v>368.96844482400002</v>
      </c>
      <c r="X3955">
        <f t="shared" si="802"/>
        <v>5.6062216919189702E-4</v>
      </c>
      <c r="Y3955">
        <f t="shared" si="803"/>
        <v>96.214492195898032</v>
      </c>
      <c r="Z3955">
        <f t="shared" si="796"/>
        <v>0.34182967607709119</v>
      </c>
      <c r="AA3955">
        <f t="shared" si="797"/>
        <v>4.8488630159332684E-2</v>
      </c>
      <c r="AB3955">
        <f>(1/(AA3955*k))*(LN((50-dTar)/(hTar-dTar)))</f>
        <v>90.127211936849619</v>
      </c>
      <c r="AC3955">
        <f t="shared" si="798"/>
        <v>145.38845892770647</v>
      </c>
      <c r="AD3955" s="19">
        <v>247.779006958</v>
      </c>
      <c r="AE3955" s="19">
        <v>125.23274231000001</v>
      </c>
      <c r="AF3955">
        <f t="shared" si="804"/>
        <v>1.9290115709646475E-3</v>
      </c>
      <c r="AG3955" s="23">
        <f t="shared" si="799"/>
        <v>69.230558691009222</v>
      </c>
      <c r="AH3955" s="25">
        <f t="shared" si="805"/>
        <v>79.486983617694705</v>
      </c>
      <c r="AI3955" s="25">
        <f t="shared" si="800"/>
        <v>0.12992732915542929</v>
      </c>
    </row>
    <row r="3956" spans="6:35" ht="15">
      <c r="F3956" s="5">
        <v>2006</v>
      </c>
      <c r="G3956" s="5">
        <v>6</v>
      </c>
      <c r="H3956" s="5">
        <v>0</v>
      </c>
      <c r="I3956" s="5">
        <v>165</v>
      </c>
      <c r="J3956" s="5">
        <v>15</v>
      </c>
      <c r="K3956" s="5">
        <v>30.594999313399999</v>
      </c>
      <c r="L3956" s="5">
        <v>3.0404410362199998</v>
      </c>
      <c r="M3956" s="5">
        <v>6.4000003039799996E-2</v>
      </c>
      <c r="N3956" s="8">
        <f t="shared" si="801"/>
        <v>6.4000003039799996E-2</v>
      </c>
      <c r="O3956" s="5">
        <v>0</v>
      </c>
      <c r="P3956" s="5">
        <v>96.736587524399994</v>
      </c>
      <c r="Q3956" s="5">
        <v>74.396575927699999</v>
      </c>
      <c r="R3956" s="5">
        <v>1658.4499511700001</v>
      </c>
      <c r="S3956">
        <f t="shared" si="793"/>
        <v>3.8024960723414534E-3</v>
      </c>
      <c r="T3956">
        <f t="shared" si="794"/>
        <v>1818.8435274867534</v>
      </c>
      <c r="U3956">
        <f t="shared" si="795"/>
        <v>5462.2607120460198</v>
      </c>
      <c r="V3956" s="9">
        <v>490.42684936500001</v>
      </c>
      <c r="W3956" s="9">
        <v>1596.9416503899999</v>
      </c>
      <c r="X3956">
        <f t="shared" si="802"/>
        <v>1.3245683621612492E-4</v>
      </c>
      <c r="Y3956">
        <f t="shared" si="803"/>
        <v>98.008649044244308</v>
      </c>
      <c r="Z3956">
        <f t="shared" si="796"/>
        <v>7.8978698617815868E-2</v>
      </c>
      <c r="AA3956">
        <f t="shared" si="797"/>
        <v>1.1203149333590944E-2</v>
      </c>
      <c r="AB3956">
        <f>(1/(AA3956*k))*(LN((50-dTar)/(hTar-dTar)))</f>
        <v>390.0818347386014</v>
      </c>
      <c r="AC3956">
        <f t="shared" si="798"/>
        <v>629.25941665737435</v>
      </c>
      <c r="AD3956" s="19">
        <v>253.498947144</v>
      </c>
      <c r="AE3956" s="19">
        <v>542.022949219</v>
      </c>
      <c r="AF3956">
        <f t="shared" si="804"/>
        <v>7.0186209691374573E-4</v>
      </c>
      <c r="AG3956" s="23">
        <f t="shared" si="799"/>
        <v>54.72280246458989</v>
      </c>
      <c r="AH3956" s="25">
        <f t="shared" si="805"/>
        <v>71.175482936538785</v>
      </c>
      <c r="AI3956" s="25">
        <f t="shared" si="800"/>
        <v>3.0019311047968188E-2</v>
      </c>
    </row>
    <row r="3957" spans="6:35" ht="15">
      <c r="F3957" s="5">
        <v>2006</v>
      </c>
      <c r="G3957" s="5">
        <v>6</v>
      </c>
      <c r="H3957" s="5">
        <v>0</v>
      </c>
      <c r="I3957" s="5">
        <v>165</v>
      </c>
      <c r="J3957" s="5">
        <v>16</v>
      </c>
      <c r="K3957" s="5">
        <v>30.879999160800001</v>
      </c>
      <c r="L3957" s="5">
        <v>3.15519356728</v>
      </c>
      <c r="M3957" s="5">
        <v>2.30000000447E-2</v>
      </c>
      <c r="N3957" s="8">
        <f t="shared" si="801"/>
        <v>2.30000000447E-2</v>
      </c>
      <c r="O3957" s="5">
        <v>0</v>
      </c>
      <c r="P3957" s="5">
        <v>96.736587524399994</v>
      </c>
      <c r="Q3957" s="5">
        <v>74.762748718300003</v>
      </c>
      <c r="R3957" s="5">
        <v>1461.8549804700001</v>
      </c>
      <c r="S3957">
        <f t="shared" si="793"/>
        <v>1.3665219637479928E-3</v>
      </c>
      <c r="T3957">
        <f t="shared" si="794"/>
        <v>5061.1300461669671</v>
      </c>
      <c r="U3957">
        <f t="shared" si="795"/>
        <v>15199.334847639786</v>
      </c>
      <c r="V3957" s="9">
        <v>551.68768310500002</v>
      </c>
      <c r="W3957" s="9">
        <v>4443.6640625</v>
      </c>
      <c r="X3957">
        <f t="shared" si="802"/>
        <v>4.9517975700326266E-5</v>
      </c>
      <c r="Y3957">
        <f t="shared" si="803"/>
        <v>99.765727541892005</v>
      </c>
      <c r="Z3957">
        <f t="shared" si="796"/>
        <v>2.8382968522836956E-2</v>
      </c>
      <c r="AA3957">
        <f t="shared" si="797"/>
        <v>4.0261316083552755E-3</v>
      </c>
      <c r="AB3957">
        <f>(1/(AA3957*k))*(LN((50-dTar)/(hTar-dTar)))</f>
        <v>1085.445154805298</v>
      </c>
      <c r="AC3957">
        <f t="shared" si="798"/>
        <v>1750.9828043750347</v>
      </c>
      <c r="AD3957" s="19">
        <v>260.93347168000003</v>
      </c>
      <c r="AE3957" s="19">
        <v>1508.23791504</v>
      </c>
      <c r="AF3957">
        <f t="shared" si="804"/>
        <v>2.8407846523590042E-4</v>
      </c>
      <c r="AG3957" s="23">
        <f t="shared" si="799"/>
        <v>50.140607757728098</v>
      </c>
      <c r="AH3957" s="25">
        <f t="shared" si="805"/>
        <v>69.002806460220398</v>
      </c>
      <c r="AI3957" s="25">
        <f t="shared" si="800"/>
        <v>1.0788189416424895E-2</v>
      </c>
    </row>
    <row r="3958" spans="6:35" ht="15">
      <c r="F3958" s="5">
        <v>2006</v>
      </c>
      <c r="G3958" s="5">
        <v>6</v>
      </c>
      <c r="H3958" s="5">
        <v>0</v>
      </c>
      <c r="I3958" s="5">
        <v>165</v>
      </c>
      <c r="J3958" s="5">
        <v>17</v>
      </c>
      <c r="K3958" s="5">
        <v>30.834999084500001</v>
      </c>
      <c r="L3958" s="5">
        <v>3.0674498081200001</v>
      </c>
      <c r="M3958" s="5">
        <v>7.4999998323599998E-3</v>
      </c>
      <c r="N3958" s="8">
        <f t="shared" si="801"/>
        <v>7.4999998323599998E-3</v>
      </c>
      <c r="O3958" s="5">
        <v>0</v>
      </c>
      <c r="P3958" s="5">
        <v>96.736587524399994</v>
      </c>
      <c r="Q3958" s="5">
        <v>76.816726684599999</v>
      </c>
      <c r="R3958" s="5">
        <v>1168.9100341799999</v>
      </c>
      <c r="S3958">
        <f t="shared" si="793"/>
        <v>4.4560497735250703E-4</v>
      </c>
      <c r="T3958">
        <f t="shared" si="794"/>
        <v>15520.799185330605</v>
      </c>
      <c r="U3958">
        <f t="shared" si="795"/>
        <v>46611.294665205707</v>
      </c>
      <c r="V3958" s="9">
        <v>600.93127441399997</v>
      </c>
      <c r="W3958" s="9">
        <v>13627.2363281</v>
      </c>
      <c r="X3958">
        <f t="shared" si="802"/>
        <v>1.6436700173311386E-5</v>
      </c>
      <c r="Y3958">
        <f t="shared" si="803"/>
        <v>103.12502679439332</v>
      </c>
      <c r="Z3958">
        <f t="shared" si="796"/>
        <v>9.2553155978019018E-3</v>
      </c>
      <c r="AA3958">
        <f t="shared" si="797"/>
        <v>1.3128689708277665E-3</v>
      </c>
      <c r="AB3958">
        <f>(1/(AA3958*k))*(LN((50-dTar)/(hTar-dTar)))</f>
        <v>3328.6985556085697</v>
      </c>
      <c r="AC3958">
        <f t="shared" si="798"/>
        <v>5369.6807305423999</v>
      </c>
      <c r="AD3958" s="19">
        <v>273.291259766</v>
      </c>
      <c r="AE3958" s="19">
        <v>4625.2626953099998</v>
      </c>
      <c r="AF3958">
        <f t="shared" si="804"/>
        <v>9.7387723461423345E-5</v>
      </c>
      <c r="AG3958" s="23">
        <f t="shared" si="799"/>
        <v>49.196724007342901</v>
      </c>
      <c r="AH3958" s="25">
        <f t="shared" si="805"/>
        <v>69.694535746270319</v>
      </c>
      <c r="AI3958" s="25">
        <f t="shared" si="800"/>
        <v>3.5178877677132648E-3</v>
      </c>
    </row>
    <row r="3959" spans="6:35" ht="15">
      <c r="F3959" s="5">
        <v>2006</v>
      </c>
      <c r="G3959" s="5">
        <v>6</v>
      </c>
      <c r="H3959" s="5">
        <v>0</v>
      </c>
      <c r="I3959" s="5">
        <v>165</v>
      </c>
      <c r="J3959" s="5">
        <v>18</v>
      </c>
      <c r="K3959" s="5">
        <v>30.350000381499999</v>
      </c>
      <c r="L3959" s="5">
        <v>2.9524927139299999</v>
      </c>
      <c r="M3959" s="5">
        <v>1.2000000104299999E-2</v>
      </c>
      <c r="N3959" s="8">
        <f t="shared" si="801"/>
        <v>1.2000000104299999E-2</v>
      </c>
      <c r="O3959" s="5">
        <v>0</v>
      </c>
      <c r="P3959" s="5">
        <v>96.736587524399994</v>
      </c>
      <c r="Q3959" s="5">
        <v>73.299987793</v>
      </c>
      <c r="R3959" s="5">
        <v>860.07751464800003</v>
      </c>
      <c r="S3959">
        <f t="shared" si="793"/>
        <v>7.1296798589715158E-4</v>
      </c>
      <c r="T3959">
        <f t="shared" si="794"/>
        <v>9700.4991896925585</v>
      </c>
      <c r="U3959">
        <f t="shared" si="795"/>
        <v>29132.058261387643</v>
      </c>
      <c r="V3959" s="9">
        <v>488.53695678700001</v>
      </c>
      <c r="W3959" s="9">
        <v>8517.0224609399993</v>
      </c>
      <c r="X3959">
        <f t="shared" si="802"/>
        <v>2.6220830268263751E-5</v>
      </c>
      <c r="Y3959">
        <f t="shared" si="803"/>
        <v>98.304155231939461</v>
      </c>
      <c r="Z3959">
        <f t="shared" si="796"/>
        <v>1.4808505416193345E-2</v>
      </c>
      <c r="AA3959">
        <f t="shared" si="797"/>
        <v>2.1005904185344543E-3</v>
      </c>
      <c r="AB3959">
        <f>(1/(AA3959*k))*(LN((50-dTar)/(hTar-dTar)))</f>
        <v>2080.4365326709762</v>
      </c>
      <c r="AC3959">
        <f t="shared" si="798"/>
        <v>3356.0503524048895</v>
      </c>
      <c r="AD3959" s="19">
        <v>295.08932495099998</v>
      </c>
      <c r="AE3959" s="19">
        <v>2890.7893066400002</v>
      </c>
      <c r="AF3959">
        <f t="shared" si="804"/>
        <v>1.5286011242958921E-4</v>
      </c>
      <c r="AG3959" s="23">
        <f t="shared" si="799"/>
        <v>47.873510751372187</v>
      </c>
      <c r="AH3959" s="25">
        <f t="shared" si="805"/>
        <v>67.041884369903144</v>
      </c>
      <c r="AI3959" s="25">
        <f t="shared" si="800"/>
        <v>5.6286206030742433E-3</v>
      </c>
    </row>
    <row r="3960" spans="6:35" ht="15">
      <c r="F3960" s="5">
        <v>2006</v>
      </c>
      <c r="G3960" s="5">
        <v>6</v>
      </c>
      <c r="H3960" s="5">
        <v>0</v>
      </c>
      <c r="I3960" s="5">
        <v>165</v>
      </c>
      <c r="J3960" s="5">
        <v>19</v>
      </c>
      <c r="K3960" s="5">
        <v>29.719999313399999</v>
      </c>
      <c r="L3960" s="5">
        <v>2.6496186256400001</v>
      </c>
      <c r="M3960" s="5">
        <v>7.0000002160699997E-3</v>
      </c>
      <c r="N3960" s="8">
        <f t="shared" si="801"/>
        <v>7.0000002160699997E-3</v>
      </c>
      <c r="O3960" s="5">
        <v>0</v>
      </c>
      <c r="P3960" s="5">
        <v>96.736587524399994</v>
      </c>
      <c r="Q3960" s="5">
        <v>65.1888504028</v>
      </c>
      <c r="R3960" s="5">
        <v>472.32000732400002</v>
      </c>
      <c r="S3960">
        <f t="shared" si="793"/>
        <v>4.1589800099607437E-4</v>
      </c>
      <c r="T3960">
        <f t="shared" si="794"/>
        <v>16629.426813564642</v>
      </c>
      <c r="U3960">
        <f t="shared" si="795"/>
        <v>49940.670197777821</v>
      </c>
      <c r="V3960" s="9">
        <v>258.67575073199998</v>
      </c>
      <c r="W3960" s="9">
        <v>14600.6083984</v>
      </c>
      <c r="X3960">
        <f t="shared" si="802"/>
        <v>1.5432109637708225E-5</v>
      </c>
      <c r="Y3960">
        <f t="shared" si="803"/>
        <v>87.693341682937216</v>
      </c>
      <c r="Z3960">
        <f t="shared" si="796"/>
        <v>8.638295017671084E-3</v>
      </c>
      <c r="AA3960">
        <f t="shared" si="797"/>
        <v>1.2253444379843608E-3</v>
      </c>
      <c r="AB3960">
        <f>(1/(AA3960*k))*(LN((50-dTar)/(hTar-dTar)))</f>
        <v>3566.4625483479545</v>
      </c>
      <c r="AC3960">
        <f t="shared" si="798"/>
        <v>5753.2290479706453</v>
      </c>
      <c r="AD3960" s="19">
        <v>322.274261475</v>
      </c>
      <c r="AE3960" s="19">
        <v>4955.6386718800004</v>
      </c>
      <c r="AF3960">
        <f t="shared" si="804"/>
        <v>9.0652445747944861E-5</v>
      </c>
      <c r="AG3960" s="23">
        <f t="shared" si="799"/>
        <v>41.957380570481313</v>
      </c>
      <c r="AH3960" s="25">
        <f t="shared" si="805"/>
        <v>59.341334304088171</v>
      </c>
      <c r="AI3960" s="25">
        <f t="shared" si="800"/>
        <v>3.2833620912700911E-3</v>
      </c>
    </row>
    <row r="3961" spans="6:35" ht="15">
      <c r="F3961" s="5">
        <v>2006</v>
      </c>
      <c r="G3961" s="5">
        <v>6</v>
      </c>
      <c r="H3961" s="5">
        <v>0</v>
      </c>
      <c r="I3961" s="5">
        <v>165</v>
      </c>
      <c r="J3961" s="5">
        <v>20</v>
      </c>
      <c r="K3961" s="5">
        <v>27.815000534100001</v>
      </c>
      <c r="L3961" s="5">
        <v>2.06819677353</v>
      </c>
      <c r="M3961" s="5">
        <v>3.5000001080299999E-3</v>
      </c>
      <c r="N3961" s="8">
        <f t="shared" si="801"/>
        <v>3.5000001080299999E-3</v>
      </c>
      <c r="O3961" s="5">
        <v>0</v>
      </c>
      <c r="P3961" s="5">
        <v>96.736587524399994</v>
      </c>
      <c r="Q3961" s="5">
        <v>41.936008453399999</v>
      </c>
      <c r="R3961" s="5">
        <v>201.82249450699999</v>
      </c>
      <c r="S3961">
        <f t="shared" si="793"/>
        <v>2.0794900049774011E-4</v>
      </c>
      <c r="T3961">
        <f t="shared" si="794"/>
        <v>33258.853627176803</v>
      </c>
      <c r="U3961">
        <f t="shared" si="795"/>
        <v>99881.340395698338</v>
      </c>
      <c r="V3961" s="9">
        <v>163.974899292</v>
      </c>
      <c r="W3961" s="9">
        <v>29201.2167969</v>
      </c>
      <c r="X3961">
        <f t="shared" si="802"/>
        <v>7.7371515027500348E-6</v>
      </c>
      <c r="Y3961">
        <f t="shared" si="803"/>
        <v>56.466452247521012</v>
      </c>
      <c r="Z3961">
        <f t="shared" si="796"/>
        <v>4.3191475088293716E-3</v>
      </c>
      <c r="AA3961">
        <f t="shared" si="797"/>
        <v>6.126722189913051E-4</v>
      </c>
      <c r="AB3961">
        <f>(1/(AA3961*k))*(LN((50-dTar)/(hTar-dTar)))</f>
        <v>7132.9250967060998</v>
      </c>
      <c r="AC3961">
        <f t="shared" si="798"/>
        <v>11506.458095957731</v>
      </c>
      <c r="AD3961" s="19">
        <v>332.54574585</v>
      </c>
      <c r="AE3961" s="19">
        <v>9911.2763671899993</v>
      </c>
      <c r="AF3961">
        <f t="shared" si="804"/>
        <v>4.597641917212251E-5</v>
      </c>
      <c r="AG3961" s="23">
        <f t="shared" si="799"/>
        <v>26.594245527870719</v>
      </c>
      <c r="AH3961" s="25">
        <f t="shared" si="805"/>
        <v>37.948485100059642</v>
      </c>
      <c r="AI3961" s="25">
        <f t="shared" si="800"/>
        <v>1.6416810456327002E-3</v>
      </c>
    </row>
    <row r="3962" spans="6:35" ht="15">
      <c r="F3962" s="5">
        <v>2006</v>
      </c>
      <c r="G3962" s="5">
        <v>6</v>
      </c>
      <c r="H3962" s="5">
        <v>0</v>
      </c>
      <c r="I3962" s="5">
        <v>165</v>
      </c>
      <c r="J3962" s="5">
        <v>21</v>
      </c>
      <c r="K3962" s="5">
        <v>24.9449996948</v>
      </c>
      <c r="L3962" s="5">
        <v>1.3743776083000001</v>
      </c>
      <c r="M3962" s="5">
        <v>5.4999999702000004E-3</v>
      </c>
      <c r="N3962" s="8">
        <f t="shared" si="801"/>
        <v>5.4999999702000004E-3</v>
      </c>
      <c r="O3962" s="5">
        <v>0</v>
      </c>
      <c r="P3962" s="5">
        <v>96.736587524399994</v>
      </c>
      <c r="Q3962" s="5">
        <v>43.525356292700003</v>
      </c>
      <c r="R3962" s="5">
        <v>36.2101745605</v>
      </c>
      <c r="S3962">
        <f t="shared" si="793"/>
        <v>3.267769889254207E-4</v>
      </c>
      <c r="T3962">
        <f t="shared" si="794"/>
        <v>21164.725803414829</v>
      </c>
      <c r="U3962">
        <f t="shared" si="795"/>
        <v>63560.855285316138</v>
      </c>
      <c r="V3962" s="9">
        <v>667.77081298799999</v>
      </c>
      <c r="W3962" s="9">
        <v>18582.59375</v>
      </c>
      <c r="X3962">
        <f t="shared" si="802"/>
        <v>1.20756583689001E-5</v>
      </c>
      <c r="Y3962">
        <f t="shared" si="803"/>
        <v>58.468659163421847</v>
      </c>
      <c r="Z3962">
        <f t="shared" si="796"/>
        <v>6.787231553321808E-3</v>
      </c>
      <c r="AA3962">
        <f t="shared" si="797"/>
        <v>9.6277059491041103E-4</v>
      </c>
      <c r="AB3962">
        <f>(1/(AA3962*k))*(LN((50-dTar)/(hTar-dTar)))</f>
        <v>4539.1343171468079</v>
      </c>
      <c r="AC3962">
        <f t="shared" si="798"/>
        <v>7322.2917812907299</v>
      </c>
      <c r="AD3962" s="19">
        <v>408.06784057599998</v>
      </c>
      <c r="AE3962" s="19">
        <v>6307.1762695300004</v>
      </c>
      <c r="AF3962">
        <f t="shared" si="804"/>
        <v>7.1237573868849436E-5</v>
      </c>
      <c r="AG3962" s="23">
        <f t="shared" si="799"/>
        <v>27.970102595684061</v>
      </c>
      <c r="AH3962" s="25">
        <f t="shared" si="805"/>
        <v>39.562413840914516</v>
      </c>
      <c r="AI3962" s="25">
        <f t="shared" si="800"/>
        <v>2.5797844066753279E-3</v>
      </c>
    </row>
    <row r="3963" spans="6:35" ht="15">
      <c r="F3963" s="5">
        <v>2006</v>
      </c>
      <c r="G3963" s="5">
        <v>6</v>
      </c>
      <c r="H3963" s="5">
        <v>0</v>
      </c>
      <c r="I3963" s="5">
        <v>165</v>
      </c>
      <c r="J3963" s="5">
        <v>22</v>
      </c>
      <c r="K3963" s="5">
        <v>22.129999160800001</v>
      </c>
      <c r="L3963" s="5">
        <v>1.11378085613</v>
      </c>
      <c r="M3963" s="5">
        <v>1.04400002956</v>
      </c>
      <c r="N3963" s="8">
        <f t="shared" si="801"/>
        <v>1.04400002956</v>
      </c>
      <c r="O3963" s="5">
        <v>0</v>
      </c>
      <c r="P3963" s="5">
        <v>96.736587524399994</v>
      </c>
      <c r="Q3963" s="5">
        <v>44.989086151099997</v>
      </c>
      <c r="R3963" s="5">
        <v>0.20090000331399999</v>
      </c>
      <c r="S3963">
        <f t="shared" si="793"/>
        <v>6.2028215990201412E-2</v>
      </c>
      <c r="T3963">
        <f t="shared" si="794"/>
        <v>111.49998849821179</v>
      </c>
      <c r="U3963">
        <f t="shared" si="795"/>
        <v>334.85123781314445</v>
      </c>
      <c r="V3963" s="9">
        <v>423.40817260699998</v>
      </c>
      <c r="W3963" s="9">
        <v>97.896812439000001</v>
      </c>
      <c r="X3963">
        <f t="shared" si="802"/>
        <v>1.1680111331323242E-3</v>
      </c>
      <c r="Y3963">
        <f t="shared" si="803"/>
        <v>51.725459737897005</v>
      </c>
      <c r="Z3963">
        <f t="shared" si="796"/>
        <v>1.2883399964892843</v>
      </c>
      <c r="AA3963">
        <f t="shared" si="797"/>
        <v>0.18275136999853794</v>
      </c>
      <c r="AB3963">
        <f>(1/(AA3963*k))*(LN((50-dTar)/(hTar-dTar)))</f>
        <v>23.91306312468496</v>
      </c>
      <c r="AC3963">
        <f t="shared" si="798"/>
        <v>38.575290650008746</v>
      </c>
      <c r="AD3963" s="19">
        <v>391.16525268599997</v>
      </c>
      <c r="AE3963" s="19">
        <v>33.227462768599999</v>
      </c>
      <c r="AF3963">
        <f t="shared" si="804"/>
        <v>2.1599764709746435E-3</v>
      </c>
      <c r="AG3963" s="23">
        <f t="shared" si="799"/>
        <v>47.415605456208574</v>
      </c>
      <c r="AH3963" s="25">
        <f t="shared" si="805"/>
        <v>49.053754204132332</v>
      </c>
      <c r="AI3963" s="25">
        <f t="shared" si="800"/>
        <v>0.48969000207640562</v>
      </c>
    </row>
    <row r="3964" spans="6:35" ht="15">
      <c r="F3964" s="5">
        <v>2006</v>
      </c>
      <c r="G3964" s="5">
        <v>6</v>
      </c>
      <c r="H3964" s="5">
        <v>0</v>
      </c>
      <c r="I3964" s="5">
        <v>165</v>
      </c>
      <c r="J3964" s="5">
        <v>23</v>
      </c>
      <c r="K3964" s="5">
        <v>21.440000534100001</v>
      </c>
      <c r="L3964" s="5">
        <v>1.07626700401</v>
      </c>
      <c r="M3964" s="5">
        <v>1.34200000763</v>
      </c>
      <c r="N3964" s="8">
        <f t="shared" si="801"/>
        <v>1.34200000763</v>
      </c>
      <c r="O3964" s="5">
        <v>0</v>
      </c>
      <c r="P3964" s="5">
        <v>96.736587524399994</v>
      </c>
      <c r="Q3964" s="5">
        <v>45.025943756099998</v>
      </c>
      <c r="R3964" s="5">
        <v>0.18449999391999999</v>
      </c>
      <c r="S3964">
        <f t="shared" si="793"/>
        <v>7.973358618314251E-2</v>
      </c>
      <c r="T3964">
        <f t="shared" si="794"/>
        <v>86.740678559047225</v>
      </c>
      <c r="U3964">
        <f t="shared" si="795"/>
        <v>260.49530565390921</v>
      </c>
      <c r="V3964" s="9">
        <v>420.68005371100003</v>
      </c>
      <c r="W3964" s="9">
        <v>76.158172607400004</v>
      </c>
      <c r="X3964">
        <f t="shared" si="802"/>
        <v>1.3204221888811912E-3</v>
      </c>
      <c r="Y3964">
        <f t="shared" si="803"/>
        <v>50.850015537191204</v>
      </c>
      <c r="Z3964">
        <f t="shared" si="796"/>
        <v>1.6560845173992291</v>
      </c>
      <c r="AA3964">
        <f t="shared" si="797"/>
        <v>0.23491602776658344</v>
      </c>
      <c r="AB3964">
        <f>(1/(AA3964*k))*(LN((50-dTar)/(hTar-dTar)))</f>
        <v>18.603009289940598</v>
      </c>
      <c r="AC3964">
        <f t="shared" si="798"/>
        <v>30.009392213057417</v>
      </c>
      <c r="AD3964" s="19">
        <v>386.693603516</v>
      </c>
      <c r="AE3964" s="19">
        <v>25.849084854099999</v>
      </c>
      <c r="AF3964">
        <f t="shared" si="804"/>
        <v>2.2596210567630485E-3</v>
      </c>
      <c r="AG3964" s="23">
        <f t="shared" si="799"/>
        <v>47.401883379988753</v>
      </c>
      <c r="AH3964" s="25">
        <f t="shared" si="805"/>
        <v>48.712496919754173</v>
      </c>
      <c r="AI3964" s="25">
        <f t="shared" si="800"/>
        <v>0.62946740221821329</v>
      </c>
    </row>
    <row r="3965" spans="6:35" ht="15">
      <c r="F3965" s="5">
        <v>2006</v>
      </c>
      <c r="G3965" s="5">
        <v>6</v>
      </c>
      <c r="H3965" s="5">
        <v>0</v>
      </c>
      <c r="I3965" s="5">
        <v>165</v>
      </c>
      <c r="J3965" s="5">
        <v>24</v>
      </c>
      <c r="K3965" s="5">
        <v>21.209999084500001</v>
      </c>
      <c r="L3965" s="5">
        <v>1.1016393899900001</v>
      </c>
      <c r="M3965" s="5">
        <v>0.104500003159</v>
      </c>
      <c r="N3965" s="8">
        <f t="shared" si="801"/>
        <v>0.104500003159</v>
      </c>
      <c r="O3965" s="5">
        <v>0</v>
      </c>
      <c r="P3965" s="5">
        <v>96.736587524399994</v>
      </c>
      <c r="Q3965" s="5">
        <v>44.432788848900003</v>
      </c>
      <c r="R3965" s="5">
        <v>9.5325000584099998E-2</v>
      </c>
      <c r="S3965">
        <f t="shared" si="793"/>
        <v>6.2087630109120186E-3</v>
      </c>
      <c r="T3965">
        <f t="shared" si="794"/>
        <v>1113.9328973125237</v>
      </c>
      <c r="U3965">
        <f t="shared" si="795"/>
        <v>3345.3080536583461</v>
      </c>
      <c r="V3965" s="9">
        <v>501.52795410200002</v>
      </c>
      <c r="W3965" s="9">
        <v>978.03125</v>
      </c>
      <c r="X3965">
        <f t="shared" si="802"/>
        <v>2.0725958800039398E-4</v>
      </c>
      <c r="Y3965">
        <f t="shared" si="803"/>
        <v>57.770439265372978</v>
      </c>
      <c r="Z3965">
        <f t="shared" si="796"/>
        <v>0.12895740411016798</v>
      </c>
      <c r="AA3965">
        <f t="shared" si="797"/>
        <v>1.8292641955391088E-2</v>
      </c>
      <c r="AB3965">
        <f>(1/(AA3965*k))*(LN((50-dTar)/(hTar-dTar)))</f>
        <v>238.90179764928678</v>
      </c>
      <c r="AC3965">
        <f t="shared" si="798"/>
        <v>385.38376422456855</v>
      </c>
      <c r="AD3965" s="19">
        <v>406.36120605500003</v>
      </c>
      <c r="AE3965" s="19">
        <v>331.95666503899997</v>
      </c>
      <c r="AF3965">
        <f t="shared" si="804"/>
        <v>8.8991594260383962E-4</v>
      </c>
      <c r="AG3965" s="23">
        <f t="shared" si="799"/>
        <v>37.957538184487319</v>
      </c>
      <c r="AH3965" s="25">
        <f t="shared" si="805"/>
        <v>45.488298385891348</v>
      </c>
      <c r="AI3965" s="25">
        <f t="shared" si="800"/>
        <v>4.9015905474142661E-2</v>
      </c>
    </row>
    <row r="3966" spans="6:35" ht="15">
      <c r="F3966" s="5">
        <v>2006</v>
      </c>
      <c r="G3966" s="5">
        <v>6</v>
      </c>
      <c r="H3966" s="5">
        <v>0</v>
      </c>
      <c r="I3966" s="5">
        <v>166</v>
      </c>
      <c r="J3966" s="5">
        <v>1</v>
      </c>
      <c r="K3966" s="5">
        <v>20.219999313399999</v>
      </c>
      <c r="L3966" s="5">
        <v>0.96279072761499995</v>
      </c>
      <c r="M3966" s="5">
        <v>8.9999996125699998E-3</v>
      </c>
      <c r="N3966" s="8">
        <f t="shared" si="801"/>
        <v>8.9999996125699998E-3</v>
      </c>
      <c r="O3966" s="5">
        <v>0</v>
      </c>
      <c r="P3966" s="5">
        <v>96.736587524399994</v>
      </c>
      <c r="Q3966" s="5">
        <v>44.078254699699997</v>
      </c>
      <c r="R3966" s="5">
        <v>0.36182498931899998</v>
      </c>
      <c r="S3966">
        <f t="shared" si="793"/>
        <v>5.3472596175643827E-4</v>
      </c>
      <c r="T3966">
        <f t="shared" si="794"/>
        <v>12933.999588788027</v>
      </c>
      <c r="U3966">
        <f t="shared" si="795"/>
        <v>38842.746358218959</v>
      </c>
      <c r="V3966" s="9">
        <v>652.14953613299997</v>
      </c>
      <c r="W3966" s="9">
        <v>11356.0302734</v>
      </c>
      <c r="X3966">
        <f t="shared" si="802"/>
        <v>1.9665325203735782E-5</v>
      </c>
      <c r="Y3966">
        <f t="shared" si="803"/>
        <v>59.113970397097944</v>
      </c>
      <c r="Z3966">
        <f t="shared" si="796"/>
        <v>1.110637848750713E-2</v>
      </c>
      <c r="AA3966">
        <f t="shared" si="797"/>
        <v>1.5754427323883054E-3</v>
      </c>
      <c r="AB3966">
        <f>(1/(AA3966*k))*(LN((50-dTar)/(hTar-dTar)))</f>
        <v>2773.9155204154822</v>
      </c>
      <c r="AC3966">
        <f t="shared" si="798"/>
        <v>4474.73403472677</v>
      </c>
      <c r="AD3966" s="19">
        <v>408.00711059600002</v>
      </c>
      <c r="AE3966" s="19">
        <v>3854.3859863299999</v>
      </c>
      <c r="AF3966">
        <f t="shared" si="804"/>
        <v>1.1445409743177604E-4</v>
      </c>
      <c r="AG3966" s="23">
        <f t="shared" si="799"/>
        <v>28.838653204398838</v>
      </c>
      <c r="AH3966" s="25">
        <f t="shared" si="805"/>
        <v>40.346112554691523</v>
      </c>
      <c r="AI3966" s="25">
        <f t="shared" si="800"/>
        <v>4.2214652338894067E-3</v>
      </c>
    </row>
    <row r="3967" spans="6:35" ht="15">
      <c r="F3967" s="5">
        <v>2006</v>
      </c>
      <c r="G3967" s="5">
        <v>6</v>
      </c>
      <c r="H3967" s="5">
        <v>0</v>
      </c>
      <c r="I3967" s="5">
        <v>166</v>
      </c>
      <c r="J3967" s="5">
        <v>2</v>
      </c>
      <c r="K3967" s="5">
        <v>19.1949996948</v>
      </c>
      <c r="L3967" s="5">
        <v>0.79793012142200004</v>
      </c>
      <c r="M3967" s="5">
        <v>9.9999997764800008E-3</v>
      </c>
      <c r="N3967" s="8">
        <f t="shared" si="801"/>
        <v>9.9999997764800008E-3</v>
      </c>
      <c r="O3967" s="5">
        <v>0</v>
      </c>
      <c r="P3967" s="5">
        <v>96.736587524399994</v>
      </c>
      <c r="Q3967" s="5">
        <v>38.641403198200003</v>
      </c>
      <c r="R3967" s="5">
        <v>0.16605000197899999</v>
      </c>
      <c r="S3967">
        <f t="shared" si="793"/>
        <v>5.9413996980334281E-4</v>
      </c>
      <c r="T3967">
        <f t="shared" si="794"/>
        <v>11640.599388997953</v>
      </c>
      <c r="U3967">
        <f t="shared" si="795"/>
        <v>34958.470998904275</v>
      </c>
      <c r="V3967" s="9">
        <v>648.02905273399995</v>
      </c>
      <c r="W3967" s="9">
        <v>10220.4267578</v>
      </c>
      <c r="X3967">
        <f t="shared" si="802"/>
        <v>2.1821231961686885E-5</v>
      </c>
      <c r="Y3967">
        <f t="shared" si="803"/>
        <v>51.798976076006269</v>
      </c>
      <c r="Z3967">
        <f t="shared" si="796"/>
        <v>1.2340420797069205E-2</v>
      </c>
      <c r="AA3967">
        <f t="shared" si="797"/>
        <v>1.7504919611036891E-3</v>
      </c>
      <c r="AB3967">
        <f>(1/(AA3967*k))*(LN((50-dTar)/(hTar-dTar)))</f>
        <v>2496.5239167064265</v>
      </c>
      <c r="AC3967">
        <f t="shared" si="798"/>
        <v>4027.2605479067984</v>
      </c>
      <c r="AD3967" s="19">
        <v>407.98977661100002</v>
      </c>
      <c r="AE3967" s="19">
        <v>3468.9472656299999</v>
      </c>
      <c r="AF3967">
        <f t="shared" si="804"/>
        <v>1.2651505590478303E-4</v>
      </c>
      <c r="AG3967" s="23">
        <f t="shared" si="799"/>
        <v>25.406926738463401</v>
      </c>
      <c r="AH3967" s="25">
        <f t="shared" si="805"/>
        <v>35.438380182522842</v>
      </c>
      <c r="AI3967" s="25">
        <f t="shared" si="800"/>
        <v>4.6905170236176876E-3</v>
      </c>
    </row>
    <row r="3968" spans="6:35" ht="15">
      <c r="F3968" s="5">
        <v>2006</v>
      </c>
      <c r="G3968" s="5">
        <v>6</v>
      </c>
      <c r="H3968" s="5">
        <v>0</v>
      </c>
      <c r="I3968" s="5">
        <v>166</v>
      </c>
      <c r="J3968" s="5">
        <v>3</v>
      </c>
      <c r="K3968" s="5">
        <v>18.020000457799998</v>
      </c>
      <c r="L3968" s="5">
        <v>0.58895778655999997</v>
      </c>
      <c r="M3968" s="5">
        <v>2.09999997169E-2</v>
      </c>
      <c r="N3968" s="8">
        <f t="shared" si="801"/>
        <v>2.09999997169E-2</v>
      </c>
      <c r="O3968" s="5">
        <v>0</v>
      </c>
      <c r="P3968" s="5">
        <v>96.736587524399994</v>
      </c>
      <c r="Q3968" s="5">
        <v>43.0592689514</v>
      </c>
      <c r="R3968" s="5">
        <v>0.20090000331399999</v>
      </c>
      <c r="S3968">
        <f t="shared" si="793"/>
        <v>1.2476939476553724E-3</v>
      </c>
      <c r="T3968">
        <f t="shared" si="794"/>
        <v>5543.1425170160192</v>
      </c>
      <c r="U3968">
        <f t="shared" si="795"/>
        <v>16646.890804183815</v>
      </c>
      <c r="V3968" s="9">
        <v>610.518066406</v>
      </c>
      <c r="W3968" s="9">
        <v>4866.8701171900002</v>
      </c>
      <c r="X3968">
        <f t="shared" si="802"/>
        <v>4.519921307050697E-5</v>
      </c>
      <c r="Y3968">
        <f t="shared" si="803"/>
        <v>57.454160694615858</v>
      </c>
      <c r="Z3968">
        <f t="shared" si="796"/>
        <v>2.5914883903737498E-2</v>
      </c>
      <c r="AA3968">
        <f t="shared" si="797"/>
        <v>3.6760331509280118E-3</v>
      </c>
      <c r="AB3968">
        <f>(1/(AA3968*k))*(LN((50-dTar)/(hTar-dTar)))</f>
        <v>1188.8209021712591</v>
      </c>
      <c r="AC3968">
        <f t="shared" si="798"/>
        <v>1917.7431010384662</v>
      </c>
      <c r="AD3968" s="19">
        <v>407.79922485399999</v>
      </c>
      <c r="AE3968" s="19">
        <v>1651.8796386700001</v>
      </c>
      <c r="AF3968">
        <f t="shared" si="804"/>
        <v>2.5141913754931565E-4</v>
      </c>
      <c r="AG3968" s="23">
        <f t="shared" si="799"/>
        <v>29.752216752096427</v>
      </c>
      <c r="AH3968" s="25">
        <f t="shared" si="805"/>
        <v>40.281552970562288</v>
      </c>
      <c r="AI3968" s="25">
        <f t="shared" si="800"/>
        <v>9.850085836977723E-3</v>
      </c>
    </row>
    <row r="3969" spans="6:35" ht="15">
      <c r="F3969" s="5">
        <v>2006</v>
      </c>
      <c r="G3969" s="5">
        <v>6</v>
      </c>
      <c r="H3969" s="5">
        <v>0</v>
      </c>
      <c r="I3969" s="5">
        <v>166</v>
      </c>
      <c r="J3969" s="5">
        <v>4</v>
      </c>
      <c r="K3969" s="5">
        <v>17.905000686600001</v>
      </c>
      <c r="L3969" s="5">
        <v>0.60215204954099999</v>
      </c>
      <c r="M3969" s="5">
        <v>0.31200000643699999</v>
      </c>
      <c r="N3969" s="8">
        <f t="shared" si="801"/>
        <v>0.31200000643699999</v>
      </c>
      <c r="O3969" s="5">
        <v>0</v>
      </c>
      <c r="P3969" s="5">
        <v>96.736587524399994</v>
      </c>
      <c r="Q3969" s="5">
        <v>33.799163818399997</v>
      </c>
      <c r="R3969" s="5">
        <v>0.45407500863099998</v>
      </c>
      <c r="S3969">
        <f t="shared" si="793"/>
        <v>1.8537167854654969E-2</v>
      </c>
      <c r="T3969">
        <f t="shared" si="794"/>
        <v>373.09611822581098</v>
      </c>
      <c r="U3969">
        <f t="shared" si="795"/>
        <v>1120.46376590609</v>
      </c>
      <c r="V3969" s="9">
        <v>449.25036621100003</v>
      </c>
      <c r="W3969" s="9">
        <v>327.57778930699999</v>
      </c>
      <c r="X3969">
        <f t="shared" si="802"/>
        <v>5.270670204769592E-4</v>
      </c>
      <c r="Y3969">
        <f t="shared" si="803"/>
        <v>42.072600074727802</v>
      </c>
      <c r="Z3969">
        <f t="shared" si="796"/>
        <v>0.38502114541808063</v>
      </c>
      <c r="AA3969">
        <f t="shared" si="797"/>
        <v>5.4615351533989095E-2</v>
      </c>
      <c r="AB3969">
        <f>(1/(AA3969*k))*(LN((50-dTar)/(hTar-dTar)))</f>
        <v>80.016788762734535</v>
      </c>
      <c r="AC3969">
        <f t="shared" si="798"/>
        <v>129.07885816671188</v>
      </c>
      <c r="AD3969" s="19">
        <v>402.85232543900003</v>
      </c>
      <c r="AE3969" s="19">
        <v>111.184196472</v>
      </c>
      <c r="AF3969">
        <f t="shared" si="804"/>
        <v>1.5549309361551317E-3</v>
      </c>
      <c r="AG3969" s="23">
        <f t="shared" si="799"/>
        <v>33.628262797186167</v>
      </c>
      <c r="AH3969" s="25">
        <f t="shared" si="805"/>
        <v>36.837902760426743</v>
      </c>
      <c r="AI3969" s="25">
        <f t="shared" si="800"/>
        <v>0.14634413742724178</v>
      </c>
    </row>
    <row r="3970" spans="6:35" ht="15">
      <c r="F3970" s="5">
        <v>2006</v>
      </c>
      <c r="G3970" s="5">
        <v>6</v>
      </c>
      <c r="H3970" s="5">
        <v>0</v>
      </c>
      <c r="I3970" s="5">
        <v>166</v>
      </c>
      <c r="J3970" s="5">
        <v>5</v>
      </c>
      <c r="K3970" s="5">
        <v>16.8199996948</v>
      </c>
      <c r="L3970" s="5">
        <v>0.44156265258799998</v>
      </c>
      <c r="M3970" s="5">
        <v>1.2000000104299999E-2</v>
      </c>
      <c r="N3970" s="8">
        <f t="shared" si="801"/>
        <v>1.2000000104299999E-2</v>
      </c>
      <c r="O3970" s="5">
        <v>0</v>
      </c>
      <c r="P3970" s="5">
        <v>96.736587524399994</v>
      </c>
      <c r="Q3970" s="5">
        <v>24.383375167800001</v>
      </c>
      <c r="R3970" s="5">
        <v>0.43255001306500002</v>
      </c>
      <c r="S3970">
        <f t="shared" si="793"/>
        <v>7.1296798589715158E-4</v>
      </c>
      <c r="T3970">
        <f t="shared" si="794"/>
        <v>9700.4991896925585</v>
      </c>
      <c r="U3970">
        <f t="shared" si="795"/>
        <v>29132.058261387643</v>
      </c>
      <c r="V3970" s="9">
        <v>649.30157470699999</v>
      </c>
      <c r="W3970" s="9">
        <v>8517.0224609399993</v>
      </c>
      <c r="X3970">
        <f t="shared" si="802"/>
        <v>2.6110763432361154E-5</v>
      </c>
      <c r="Y3970">
        <f t="shared" si="803"/>
        <v>32.654298934059042</v>
      </c>
      <c r="Z3970">
        <f t="shared" si="796"/>
        <v>1.4808505416193345E-2</v>
      </c>
      <c r="AA3970">
        <f t="shared" si="797"/>
        <v>2.1005904185344543E-3</v>
      </c>
      <c r="AB3970">
        <f>(1/(AA3970*k))*(LN((50-dTar)/(hTar-dTar)))</f>
        <v>2080.4365326709762</v>
      </c>
      <c r="AC3970">
        <f t="shared" si="798"/>
        <v>3356.0503524048895</v>
      </c>
      <c r="AD3970" s="19">
        <v>415.11508178700001</v>
      </c>
      <c r="AE3970" s="19">
        <v>2890.7893066400002</v>
      </c>
      <c r="AF3970">
        <f t="shared" si="804"/>
        <v>1.5010609331685856E-4</v>
      </c>
      <c r="AG3970" s="23">
        <f t="shared" si="799"/>
        <v>16.204251506763129</v>
      </c>
      <c r="AH3970" s="25">
        <f t="shared" si="805"/>
        <v>22.456811996059798</v>
      </c>
      <c r="AI3970" s="25">
        <f t="shared" si="800"/>
        <v>5.6286206030742433E-3</v>
      </c>
    </row>
    <row r="3971" spans="6:35" ht="15">
      <c r="F3971" s="5">
        <v>2006</v>
      </c>
      <c r="G3971" s="5">
        <v>6</v>
      </c>
      <c r="H3971" s="5">
        <v>0</v>
      </c>
      <c r="I3971" s="5">
        <v>166</v>
      </c>
      <c r="J3971" s="5">
        <v>6</v>
      </c>
      <c r="K3971" s="5">
        <v>15.904999733</v>
      </c>
      <c r="L3971" s="5">
        <v>0.29909548163400002</v>
      </c>
      <c r="M3971" s="5">
        <v>1.04999998584E-2</v>
      </c>
      <c r="N3971" s="8">
        <f t="shared" si="801"/>
        <v>1.04999998584E-2</v>
      </c>
      <c r="O3971" s="5">
        <v>0</v>
      </c>
      <c r="P3971" s="5">
        <v>96.736587524399994</v>
      </c>
      <c r="Q3971" s="5">
        <v>36.310493469199997</v>
      </c>
      <c r="R3971" s="5">
        <v>0.760550022125</v>
      </c>
      <c r="S3971">
        <f t="shared" si="793"/>
        <v>6.2384697382471548E-4</v>
      </c>
      <c r="T3971">
        <f t="shared" si="794"/>
        <v>11086.285034084831</v>
      </c>
      <c r="U3971">
        <f t="shared" si="795"/>
        <v>33293.781608526173</v>
      </c>
      <c r="V3971" s="9">
        <v>652.604003906</v>
      </c>
      <c r="W3971" s="9">
        <v>9733.7402343800004</v>
      </c>
      <c r="X3971">
        <f t="shared" si="802"/>
        <v>2.2893706934522974E-5</v>
      </c>
      <c r="Y3971">
        <f t="shared" si="803"/>
        <v>48.660939758752917</v>
      </c>
      <c r="Z3971">
        <f t="shared" si="796"/>
        <v>1.2957441951807046E-2</v>
      </c>
      <c r="AA3971">
        <f t="shared" si="797"/>
        <v>1.8380165754552532E-3</v>
      </c>
      <c r="AB3971">
        <f>(1/(AA3971*k))*(LN((50-dTar)/(hTar-dTar)))</f>
        <v>2377.6418043538411</v>
      </c>
      <c r="AC3971">
        <f t="shared" si="798"/>
        <v>3835.4862020951978</v>
      </c>
      <c r="AD3971" s="19">
        <v>414.12405395500002</v>
      </c>
      <c r="AE3971" s="19">
        <v>3303.7592773400002</v>
      </c>
      <c r="AF3971">
        <f t="shared" si="804"/>
        <v>1.3239124546726201E-4</v>
      </c>
      <c r="AG3971" s="23">
        <f t="shared" si="799"/>
        <v>23.951654425811839</v>
      </c>
      <c r="AH3971" s="25">
        <f t="shared" si="805"/>
        <v>33.343499760868198</v>
      </c>
      <c r="AI3971" s="25">
        <f t="shared" si="800"/>
        <v>4.925042918465408E-3</v>
      </c>
    </row>
    <row r="3972" spans="6:35" ht="15">
      <c r="F3972" s="5">
        <v>2006</v>
      </c>
      <c r="G3972" s="5">
        <v>6</v>
      </c>
      <c r="H3972" s="5">
        <v>0</v>
      </c>
      <c r="I3972" s="5">
        <v>166</v>
      </c>
      <c r="J3972" s="5">
        <v>7</v>
      </c>
      <c r="K3972" s="5">
        <v>17.540000915499999</v>
      </c>
      <c r="L3972" s="5">
        <v>0.493224292994</v>
      </c>
      <c r="M3972" s="5">
        <v>0.41449999809299998</v>
      </c>
      <c r="N3972" s="8">
        <f t="shared" si="801"/>
        <v>0.41449999809299998</v>
      </c>
      <c r="O3972" s="5">
        <v>0</v>
      </c>
      <c r="P3972" s="5">
        <v>96.736587524399994</v>
      </c>
      <c r="Q3972" s="5">
        <v>35.448650360099997</v>
      </c>
      <c r="R3972" s="5">
        <v>83.619499206499995</v>
      </c>
      <c r="S3972">
        <f t="shared" si="793"/>
        <v>2.4627102185511049E-2</v>
      </c>
      <c r="T3972">
        <f t="shared" si="794"/>
        <v>280.8347209255117</v>
      </c>
      <c r="U3972">
        <f t="shared" si="795"/>
        <v>843.38891141970578</v>
      </c>
      <c r="V3972" s="9">
        <v>208.356231689</v>
      </c>
      <c r="W3972" s="9">
        <v>246.572433472</v>
      </c>
      <c r="X3972">
        <f t="shared" si="802"/>
        <v>7.7022757608630297E-4</v>
      </c>
      <c r="Y3972">
        <f t="shared" si="803"/>
        <v>45.232807189606667</v>
      </c>
      <c r="Z3972">
        <f t="shared" si="796"/>
        <v>0.5115104511184817</v>
      </c>
      <c r="AA3972">
        <f t="shared" si="797"/>
        <v>7.2557893075743077E-2</v>
      </c>
      <c r="AB3972">
        <f>(1/(AA3972*k))*(LN((50-dTar)/(hTar-dTar)))</f>
        <v>60.229767729552272</v>
      </c>
      <c r="AC3972">
        <f t="shared" si="798"/>
        <v>97.159480733842841</v>
      </c>
      <c r="AD3972" s="19">
        <v>259.00228881800001</v>
      </c>
      <c r="AE3972" s="19">
        <v>83.689926147500003</v>
      </c>
      <c r="AF3972">
        <f t="shared" si="804"/>
        <v>2.2734935656211321E-3</v>
      </c>
      <c r="AG3972" s="23">
        <f t="shared" si="799"/>
        <v>35.241266627989177</v>
      </c>
      <c r="AH3972" s="25">
        <f t="shared" si="805"/>
        <v>39.038988915349414</v>
      </c>
      <c r="AI3972" s="25">
        <f t="shared" si="800"/>
        <v>0.19442193408019051</v>
      </c>
    </row>
    <row r="3973" spans="6:35" ht="15">
      <c r="F3973" s="5">
        <v>2006</v>
      </c>
      <c r="G3973" s="5">
        <v>6</v>
      </c>
      <c r="H3973" s="5">
        <v>0</v>
      </c>
      <c r="I3973" s="5">
        <v>166</v>
      </c>
      <c r="J3973" s="5">
        <v>8</v>
      </c>
      <c r="K3973" s="5">
        <v>19.510000228900001</v>
      </c>
      <c r="L3973" s="5">
        <v>0.677515804768</v>
      </c>
      <c r="M3973" s="5">
        <v>0.42550000548400002</v>
      </c>
      <c r="N3973" s="8">
        <f t="shared" si="801"/>
        <v>0.42550000548400002</v>
      </c>
      <c r="O3973" s="5">
        <v>0</v>
      </c>
      <c r="P3973" s="5">
        <v>96.736587524399994</v>
      </c>
      <c r="Q3973" s="5">
        <v>48.363716125499998</v>
      </c>
      <c r="R3973" s="5">
        <v>175.17250060999999</v>
      </c>
      <c r="S3973">
        <f t="shared" si="793"/>
        <v>2.5280656606031831E-2</v>
      </c>
      <c r="T3973">
        <f t="shared" si="794"/>
        <v>273.57459409586295</v>
      </c>
      <c r="U3973">
        <f t="shared" si="795"/>
        <v>821.58565844782504</v>
      </c>
      <c r="V3973" s="9">
        <v>121.2394104</v>
      </c>
      <c r="W3973" s="9">
        <v>240.19804382300001</v>
      </c>
      <c r="X3973">
        <f t="shared" si="802"/>
        <v>8.4529202286029133E-4</v>
      </c>
      <c r="Y3973">
        <f t="shared" si="803"/>
        <v>62.912185596573877</v>
      </c>
      <c r="Z3973">
        <f t="shared" si="796"/>
        <v>0.52508492341947954</v>
      </c>
      <c r="AA3973">
        <f t="shared" si="797"/>
        <v>7.4483435569785483E-2</v>
      </c>
      <c r="AB3973">
        <f>(1/(AA3973*k))*(LN((50-dTar)/(hTar-dTar)))</f>
        <v>58.672710428390381</v>
      </c>
      <c r="AC3973">
        <f t="shared" si="798"/>
        <v>94.647718119498577</v>
      </c>
      <c r="AD3973" s="19">
        <v>195.75396728499999</v>
      </c>
      <c r="AE3973" s="19">
        <v>81.526374816900002</v>
      </c>
      <c r="AF3973">
        <f t="shared" si="804"/>
        <v>2.6886919997505094E-3</v>
      </c>
      <c r="AG3973" s="23">
        <f t="shared" si="799"/>
        <v>46.902383042064933</v>
      </c>
      <c r="AH3973" s="25">
        <f t="shared" si="805"/>
        <v>52.987609199386625</v>
      </c>
      <c r="AI3973" s="25">
        <f t="shared" si="800"/>
        <v>0.19958150638825786</v>
      </c>
    </row>
    <row r="3974" spans="6:35" ht="15">
      <c r="F3974" s="5">
        <v>2006</v>
      </c>
      <c r="G3974" s="5">
        <v>6</v>
      </c>
      <c r="H3974" s="5">
        <v>0</v>
      </c>
      <c r="I3974" s="5">
        <v>166</v>
      </c>
      <c r="J3974" s="5">
        <v>9</v>
      </c>
      <c r="K3974" s="5">
        <v>22.625</v>
      </c>
      <c r="L3974" s="5">
        <v>1.27384924889</v>
      </c>
      <c r="M3974" s="5">
        <v>0.116999998689</v>
      </c>
      <c r="N3974" s="8">
        <f t="shared" si="801"/>
        <v>0.116999998689</v>
      </c>
      <c r="O3974" s="5">
        <v>0</v>
      </c>
      <c r="P3974" s="5">
        <v>96.736587524399994</v>
      </c>
      <c r="Q3974" s="5">
        <v>59.377094268800001</v>
      </c>
      <c r="R3974" s="5">
        <v>559.957519531</v>
      </c>
      <c r="S3974">
        <f t="shared" ref="S3974:S4037" si="806">(N3974*k)/LN((uhzRef-dRef)/zoRef)</f>
        <v>6.9514377241858957E-3</v>
      </c>
      <c r="T3974">
        <f t="shared" ref="T3974:T4037" si="807">(1/(S3974*k))*(LN((50-dRef)/(O3zRef-dRef)))</f>
        <v>994.92301361040018</v>
      </c>
      <c r="U3974">
        <f t="shared" ref="U3974:U4037" si="808">(1/(S3974*k))*(LN((50-dRef)/(uzoRef)))</f>
        <v>2987.9034708740751</v>
      </c>
      <c r="V3974" s="9">
        <v>56.723144531300001</v>
      </c>
      <c r="W3974" s="9">
        <v>873.54077148399995</v>
      </c>
      <c r="X3974">
        <f t="shared" si="802"/>
        <v>2.5522135765462995E-4</v>
      </c>
      <c r="Y3974">
        <f t="shared" si="803"/>
        <v>79.586023125157894</v>
      </c>
      <c r="Z3974">
        <f t="shared" ref="Z3974:Z4037" si="809">(S3974/k)*LN((50-dRef)/(uzoRef))</f>
        <v>0.14438292493512764</v>
      </c>
      <c r="AA3974">
        <f t="shared" ref="AA3974:AA4037" si="810">(Z3974*k)/LN((50-dTar)/zoTar)</f>
        <v>2.0480756173209519E-2</v>
      </c>
      <c r="AB3974">
        <f>(1/(AA3974*k))*(LN((50-dTar)/(hTar-dTar)))</f>
        <v>213.37811016051242</v>
      </c>
      <c r="AC3974">
        <f t="shared" ref="AC3974:AC4037" si="811">(1/(AA3974*k))*(LN((50-dTar)/(zoTar)))</f>
        <v>344.2102994030293</v>
      </c>
      <c r="AD3974" s="19">
        <v>132.68142700199999</v>
      </c>
      <c r="AE3974" s="19">
        <v>296.49121093799999</v>
      </c>
      <c r="AF3974">
        <f t="shared" si="804"/>
        <v>1.2930205099113226E-3</v>
      </c>
      <c r="AG3974" s="23">
        <f t="shared" ref="AG3974:AG4037" si="812" xml:space="preserve"> Y3974*(1-(AC3974*AF3974))</f>
        <v>44.164594069170811</v>
      </c>
      <c r="AH3974" s="25">
        <f t="shared" si="805"/>
        <v>57.628058461522173</v>
      </c>
      <c r="AI3974" s="25">
        <f t="shared" ref="AI3974:AI4037" si="813">(AA3974/k)*LN((hTar-dTar)/(zoTar))</f>
        <v>5.4879049788056654E-2</v>
      </c>
    </row>
    <row r="3975" spans="6:35" ht="15">
      <c r="F3975" s="5">
        <v>2006</v>
      </c>
      <c r="G3975" s="5">
        <v>6</v>
      </c>
      <c r="H3975" s="5">
        <v>0</v>
      </c>
      <c r="I3975" s="5">
        <v>166</v>
      </c>
      <c r="J3975" s="5">
        <v>10</v>
      </c>
      <c r="K3975" s="5">
        <v>24.745000839199999</v>
      </c>
      <c r="L3975" s="5">
        <v>1.72841191292</v>
      </c>
      <c r="M3975" s="5">
        <v>2.1500000730199999E-2</v>
      </c>
      <c r="N3975" s="8">
        <f t="shared" ref="N3975:N4038" si="814">IF(M3975&lt;0, 0, IF(M3975=0, 0.0001, IF(M3975&gt;0, M3975)))</f>
        <v>2.1500000730199999E-2</v>
      </c>
      <c r="O3975" s="5">
        <v>0</v>
      </c>
      <c r="P3975" s="5">
        <v>96.736587524399994</v>
      </c>
      <c r="Q3975" s="5">
        <v>62.857456207299997</v>
      </c>
      <c r="R3975" s="5">
        <v>1095.93005371</v>
      </c>
      <c r="S3975">
        <f t="shared" si="806"/>
        <v>1.2774010070137549E-3</v>
      </c>
      <c r="T3975">
        <f t="shared" si="807"/>
        <v>5414.2319690511895</v>
      </c>
      <c r="U3975">
        <f t="shared" si="808"/>
        <v>16259.753037314124</v>
      </c>
      <c r="V3975" s="9">
        <v>59.144264221199997</v>
      </c>
      <c r="W3975" s="9">
        <v>4753.6870117199996</v>
      </c>
      <c r="X3975">
        <f t="shared" ref="X3975:X4038" si="815" xml:space="preserve"> (1/(U3975 + W3975 + V3975))</f>
        <v>4.7455024269186025E-5</v>
      </c>
      <c r="Y3975">
        <f t="shared" ref="Y3975:Y4038" si="816" xml:space="preserve"> Q3975/(1-(T3975*X3975))</f>
        <v>84.591853378198266</v>
      </c>
      <c r="Z3975">
        <f t="shared" si="809"/>
        <v>2.6531906207837481E-2</v>
      </c>
      <c r="AA3975">
        <f t="shared" si="810"/>
        <v>3.7635579283169006E-3</v>
      </c>
      <c r="AB3975">
        <f>(1/(AA3975*k))*(LN((50-dTar)/(hTar-dTar)))</f>
        <v>1161.1738493559117</v>
      </c>
      <c r="AC3975">
        <f t="shared" si="811"/>
        <v>1873.1443354011501</v>
      </c>
      <c r="AD3975" s="19">
        <v>139.65830993700001</v>
      </c>
      <c r="AE3975" s="19">
        <v>1613.4637451200001</v>
      </c>
      <c r="AF3975">
        <f t="shared" ref="AF3975:AF4038" si="817" xml:space="preserve"> (1/(AC3975 + AE3975 + AD3975))</f>
        <v>2.7576573045800363E-4</v>
      </c>
      <c r="AG3975" s="23">
        <f t="shared" si="812"/>
        <v>40.896014762095533</v>
      </c>
      <c r="AH3975" s="25">
        <f t="shared" ref="AH3975:AH4038" si="818">Y3975*(1-AB3975*AF3975)</f>
        <v>57.504530651501589</v>
      </c>
      <c r="AI3975" s="25">
        <f t="shared" si="813"/>
        <v>1.008461216869083E-2</v>
      </c>
    </row>
    <row r="3976" spans="6:35" ht="15">
      <c r="F3976" s="5">
        <v>2006</v>
      </c>
      <c r="G3976" s="5">
        <v>6</v>
      </c>
      <c r="H3976" s="5">
        <v>0</v>
      </c>
      <c r="I3976" s="5">
        <v>166</v>
      </c>
      <c r="J3976" s="5">
        <v>11</v>
      </c>
      <c r="K3976" s="5">
        <v>26.0550003052</v>
      </c>
      <c r="L3976" s="5">
        <v>1.9968919754000001</v>
      </c>
      <c r="M3976" s="5">
        <v>0.338999986649</v>
      </c>
      <c r="N3976" s="8">
        <f t="shared" si="814"/>
        <v>0.338999986649</v>
      </c>
      <c r="O3976" s="5">
        <v>0</v>
      </c>
      <c r="P3976" s="5">
        <v>96.736587524399994</v>
      </c>
      <c r="Q3976" s="5">
        <v>67.184143066399997</v>
      </c>
      <c r="R3976" s="5">
        <v>1327.0675048799999</v>
      </c>
      <c r="S3976">
        <f t="shared" si="806"/>
        <v>2.0141344633296379E-2</v>
      </c>
      <c r="T3976">
        <f t="shared" si="807"/>
        <v>343.38051879807102</v>
      </c>
      <c r="U3976">
        <f t="shared" si="808"/>
        <v>1031.2233508642723</v>
      </c>
      <c r="V3976" s="9">
        <v>67.749931335400007</v>
      </c>
      <c r="W3976" s="9">
        <v>301.48751831099997</v>
      </c>
      <c r="X3976">
        <f t="shared" si="815"/>
        <v>7.1405068934121826E-4</v>
      </c>
      <c r="Y3976">
        <f t="shared" si="816"/>
        <v>89.008148584475151</v>
      </c>
      <c r="Z3976">
        <f t="shared" si="809"/>
        <v>0.41834025789569157</v>
      </c>
      <c r="AA3976">
        <f t="shared" si="810"/>
        <v>5.9341676470738375E-2</v>
      </c>
      <c r="AB3976">
        <f>(1/(AA3976*k))*(LN((50-dTar)/(hTar-dTar)))</f>
        <v>73.643774608434455</v>
      </c>
      <c r="AC3976">
        <f t="shared" si="811"/>
        <v>118.79824827424818</v>
      </c>
      <c r="AD3976" s="19">
        <v>167.9559021</v>
      </c>
      <c r="AE3976" s="19">
        <v>102.328826904</v>
      </c>
      <c r="AF3976">
        <f t="shared" si="817"/>
        <v>2.5701458516517459E-3</v>
      </c>
      <c r="AG3976" s="23">
        <f t="shared" si="812"/>
        <v>61.831395163037826</v>
      </c>
      <c r="AH3976" s="25">
        <f t="shared" si="818"/>
        <v>72.161109738102098</v>
      </c>
      <c r="AI3976" s="25">
        <f t="shared" si="813"/>
        <v>0.1590085243924888</v>
      </c>
    </row>
    <row r="3977" spans="6:35" ht="15">
      <c r="F3977" s="5">
        <v>2006</v>
      </c>
      <c r="G3977" s="5">
        <v>6</v>
      </c>
      <c r="H3977" s="5">
        <v>0</v>
      </c>
      <c r="I3977" s="5">
        <v>166</v>
      </c>
      <c r="J3977" s="5">
        <v>12</v>
      </c>
      <c r="K3977" s="5">
        <v>26.5550003052</v>
      </c>
      <c r="L3977" s="5">
        <v>2.0571751594499998</v>
      </c>
      <c r="M3977" s="5">
        <v>0.12999999523200001</v>
      </c>
      <c r="N3977" s="8">
        <f t="shared" si="814"/>
        <v>0.12999999523200001</v>
      </c>
      <c r="O3977" s="5">
        <v>0</v>
      </c>
      <c r="P3977" s="5">
        <v>96.736587524399994</v>
      </c>
      <c r="Q3977" s="5">
        <v>72.301856994600001</v>
      </c>
      <c r="R3977" s="5">
        <v>1431.9250488299999</v>
      </c>
      <c r="S3977">
        <f t="shared" si="806"/>
        <v>7.7238194968003316E-3</v>
      </c>
      <c r="T3977">
        <f t="shared" si="807"/>
        <v>895.43073505758844</v>
      </c>
      <c r="U3977">
        <f t="shared" si="808"/>
        <v>2689.1131922832078</v>
      </c>
      <c r="V3977" s="9">
        <v>71.951339721699995</v>
      </c>
      <c r="W3977" s="9">
        <v>786.18670654300001</v>
      </c>
      <c r="X3977">
        <f t="shared" si="815"/>
        <v>2.8190842225467994E-4</v>
      </c>
      <c r="Y3977">
        <f t="shared" si="816"/>
        <v>96.71576618245453</v>
      </c>
      <c r="Z3977">
        <f t="shared" si="809"/>
        <v>0.16042546806381705</v>
      </c>
      <c r="AA3977">
        <f t="shared" si="810"/>
        <v>2.2756395168364332E-2</v>
      </c>
      <c r="AB3977">
        <f>(1/(AA3977*k))*(LN((50-dTar)/(hTar-dTar)))</f>
        <v>192.0403040360724</v>
      </c>
      <c r="AC3977">
        <f t="shared" si="811"/>
        <v>309.78927735361532</v>
      </c>
      <c r="AD3977" s="19">
        <v>179.84638977099999</v>
      </c>
      <c r="AE3977" s="19">
        <v>266.84210205099998</v>
      </c>
      <c r="AF3977">
        <f t="shared" si="817"/>
        <v>1.3219159118050057E-3</v>
      </c>
      <c r="AG3977" s="23">
        <f t="shared" si="812"/>
        <v>57.109172921934942</v>
      </c>
      <c r="AH3977" s="25">
        <f t="shared" si="818"/>
        <v>72.163392141111771</v>
      </c>
      <c r="AI3977" s="25">
        <f t="shared" si="813"/>
        <v>6.0976720433543061E-2</v>
      </c>
    </row>
    <row r="3978" spans="6:35" ht="15">
      <c r="F3978" s="5">
        <v>2006</v>
      </c>
      <c r="G3978" s="5">
        <v>6</v>
      </c>
      <c r="H3978" s="5">
        <v>0</v>
      </c>
      <c r="I3978" s="5">
        <v>166</v>
      </c>
      <c r="J3978" s="5">
        <v>13</v>
      </c>
      <c r="K3978" s="5">
        <v>27.834999084500001</v>
      </c>
      <c r="L3978" s="5">
        <v>2.3723475933099998</v>
      </c>
      <c r="M3978" s="5">
        <v>9.7999997436999997E-2</v>
      </c>
      <c r="N3978" s="8">
        <f t="shared" si="814"/>
        <v>9.7999997436999997E-2</v>
      </c>
      <c r="O3978" s="5">
        <v>0</v>
      </c>
      <c r="P3978" s="5">
        <v>96.736587524399994</v>
      </c>
      <c r="Q3978" s="5">
        <v>74.937347412099996</v>
      </c>
      <c r="R3978" s="5">
        <v>1756.84997559</v>
      </c>
      <c r="S3978">
        <f t="shared" si="806"/>
        <v>5.8225716819408063E-3</v>
      </c>
      <c r="T3978">
        <f t="shared" si="807"/>
        <v>1187.8162686984274</v>
      </c>
      <c r="U3978">
        <f t="shared" si="808"/>
        <v>3567.1909318146509</v>
      </c>
      <c r="V3978" s="9">
        <v>103.12067413299999</v>
      </c>
      <c r="W3978" s="9">
        <v>1042.9006347699999</v>
      </c>
      <c r="X3978">
        <f t="shared" si="815"/>
        <v>2.1216952450410688E-4</v>
      </c>
      <c r="Y3978">
        <f t="shared" si="816"/>
        <v>100.18608573700809</v>
      </c>
      <c r="Z3978">
        <f t="shared" si="809"/>
        <v>0.12093612335159255</v>
      </c>
      <c r="AA3978">
        <f t="shared" si="810"/>
        <v>1.7154821153609619E-2</v>
      </c>
      <c r="AB3978">
        <f>(1/(AA3978*k))*(LN((50-dTar)/(hTar-dTar)))</f>
        <v>254.74733940774163</v>
      </c>
      <c r="AC3978">
        <f t="shared" si="811"/>
        <v>410.94495543006786</v>
      </c>
      <c r="AD3978" s="19">
        <v>236.945388794</v>
      </c>
      <c r="AE3978" s="19">
        <v>353.97418212899998</v>
      </c>
      <c r="AF3978">
        <f t="shared" si="817"/>
        <v>9.981389436355681E-4</v>
      </c>
      <c r="AG3978" s="23">
        <f t="shared" si="812"/>
        <v>59.09174068840553</v>
      </c>
      <c r="AH3978" s="25">
        <f t="shared" si="818"/>
        <v>74.711445088653178</v>
      </c>
      <c r="AI3978" s="25">
        <f t="shared" si="813"/>
        <v>4.5967066656729678E-2</v>
      </c>
    </row>
    <row r="3979" spans="6:35" ht="15">
      <c r="F3979" s="5">
        <v>2006</v>
      </c>
      <c r="G3979" s="5">
        <v>6</v>
      </c>
      <c r="H3979" s="5">
        <v>0</v>
      </c>
      <c r="I3979" s="5">
        <v>166</v>
      </c>
      <c r="J3979" s="5">
        <v>14</v>
      </c>
      <c r="K3979" s="5">
        <v>28.590000152599998</v>
      </c>
      <c r="L3979" s="5">
        <v>2.6743698120100001</v>
      </c>
      <c r="M3979" s="5">
        <v>6.5999999642399998E-2</v>
      </c>
      <c r="N3979" s="8">
        <f t="shared" si="814"/>
        <v>6.5999999642399998E-2</v>
      </c>
      <c r="O3979" s="5">
        <v>0</v>
      </c>
      <c r="P3979" s="5">
        <v>96.736587524399994</v>
      </c>
      <c r="Q3979" s="5">
        <v>75.162872314500007</v>
      </c>
      <c r="R3979" s="5">
        <v>1604.125</v>
      </c>
      <c r="S3979">
        <f t="shared" si="806"/>
        <v>3.9213238671050475E-3</v>
      </c>
      <c r="T3979">
        <f t="shared" si="807"/>
        <v>1763.7271502845697</v>
      </c>
      <c r="U3979">
        <f t="shared" si="808"/>
        <v>5296.737940443013</v>
      </c>
      <c r="V3979" s="9">
        <v>169.37515258799999</v>
      </c>
      <c r="W3979" s="9">
        <v>1548.54956055</v>
      </c>
      <c r="X3979">
        <f t="shared" si="815"/>
        <v>1.4255853052170601E-4</v>
      </c>
      <c r="Y3979">
        <f t="shared" si="816"/>
        <v>100.40919242474189</v>
      </c>
      <c r="Z3979">
        <f t="shared" si="809"/>
        <v>8.1446778639861675E-2</v>
      </c>
      <c r="AA3979">
        <f t="shared" si="810"/>
        <v>1.1553247138924931E-2</v>
      </c>
      <c r="AB3979">
        <f>(1/(AA3979*k))*(LN((50-dTar)/(hTar-dTar)))</f>
        <v>378.26119309556742</v>
      </c>
      <c r="AC3979">
        <f t="shared" si="811"/>
        <v>610.19098177422757</v>
      </c>
      <c r="AD3979" s="19">
        <v>246.636154175</v>
      </c>
      <c r="AE3979" s="19">
        <v>525.59802246100003</v>
      </c>
      <c r="AF3979">
        <f t="shared" si="817"/>
        <v>7.2336646502439814E-4</v>
      </c>
      <c r="AG3979" s="23">
        <f t="shared" si="812"/>
        <v>56.089408939848603</v>
      </c>
      <c r="AH3979" s="25">
        <f t="shared" si="818"/>
        <v>72.935082384656354</v>
      </c>
      <c r="AI3979" s="25">
        <f t="shared" si="813"/>
        <v>3.0957412880103931E-2</v>
      </c>
    </row>
    <row r="3980" spans="6:35" ht="15">
      <c r="F3980" s="5">
        <v>2006</v>
      </c>
      <c r="G3980" s="5">
        <v>6</v>
      </c>
      <c r="H3980" s="5">
        <v>0</v>
      </c>
      <c r="I3980" s="5">
        <v>166</v>
      </c>
      <c r="J3980" s="5">
        <v>15</v>
      </c>
      <c r="K3980" s="5">
        <v>28.8050003052</v>
      </c>
      <c r="L3980" s="5">
        <v>2.6552057266200002</v>
      </c>
      <c r="M3980" s="5">
        <v>0.18799999356300001</v>
      </c>
      <c r="N3980" s="8">
        <f t="shared" si="814"/>
        <v>0.18799999356300001</v>
      </c>
      <c r="O3980" s="5">
        <v>0</v>
      </c>
      <c r="P3980" s="5">
        <v>96.736587524399994</v>
      </c>
      <c r="Q3980" s="5">
        <v>76.780349731399994</v>
      </c>
      <c r="R3980" s="5">
        <v>1403.1225585899999</v>
      </c>
      <c r="S3980">
        <f t="shared" si="806"/>
        <v>1.1169831299523016E-2</v>
      </c>
      <c r="T3980">
        <f t="shared" si="807"/>
        <v>619.18082592414748</v>
      </c>
      <c r="U3980">
        <f t="shared" si="808"/>
        <v>1859.4931603440575</v>
      </c>
      <c r="V3980" s="9">
        <v>158.53021240199999</v>
      </c>
      <c r="W3980" s="9">
        <v>543.63977050799997</v>
      </c>
      <c r="X3980">
        <f t="shared" si="815"/>
        <v>3.9037138924117437E-4</v>
      </c>
      <c r="Y3980">
        <f t="shared" si="816"/>
        <v>101.25466279839448</v>
      </c>
      <c r="Z3980">
        <f t="shared" si="809"/>
        <v>0.23199990822703412</v>
      </c>
      <c r="AA3980">
        <f t="shared" si="810"/>
        <v>3.2909248477545193E-2</v>
      </c>
      <c r="AB3980">
        <f>(1/(AA3980*k))*(LN((50-dTar)/(hTar-dTar)))</f>
        <v>132.79382693529314</v>
      </c>
      <c r="AC3980">
        <f t="shared" si="811"/>
        <v>214.21598913725023</v>
      </c>
      <c r="AD3980" s="19">
        <v>249.29022216800001</v>
      </c>
      <c r="AE3980" s="19">
        <v>184.518478394</v>
      </c>
      <c r="AF3980">
        <f t="shared" si="817"/>
        <v>1.5431510803455687E-3</v>
      </c>
      <c r="AG3980" s="23">
        <f t="shared" si="812"/>
        <v>67.783148377881645</v>
      </c>
      <c r="AH3980" s="25">
        <f t="shared" si="818"/>
        <v>80.505462371661082</v>
      </c>
      <c r="AI3980" s="25">
        <f t="shared" si="813"/>
        <v>8.8181718995764477E-2</v>
      </c>
    </row>
    <row r="3981" spans="6:35" ht="15">
      <c r="F3981" s="5">
        <v>2006</v>
      </c>
      <c r="G3981" s="5">
        <v>6</v>
      </c>
      <c r="H3981" s="5">
        <v>0</v>
      </c>
      <c r="I3981" s="5">
        <v>166</v>
      </c>
      <c r="J3981" s="5">
        <v>16</v>
      </c>
      <c r="K3981" s="5">
        <v>29.469999313399999</v>
      </c>
      <c r="L3981" s="5">
        <v>2.8097441196399999</v>
      </c>
      <c r="M3981" s="5">
        <v>0.183500006795</v>
      </c>
      <c r="N3981" s="8">
        <f t="shared" si="814"/>
        <v>0.183500006795</v>
      </c>
      <c r="O3981" s="5">
        <v>0</v>
      </c>
      <c r="P3981" s="5">
        <v>96.736587524399994</v>
      </c>
      <c r="Q3981" s="5">
        <v>76.716812133800005</v>
      </c>
      <c r="R3981" s="5">
        <v>1303.28747559</v>
      </c>
      <c r="S3981">
        <f t="shared" si="806"/>
        <v>1.0902469093301437E-2</v>
      </c>
      <c r="T3981">
        <f t="shared" si="807"/>
        <v>634.36505164884056</v>
      </c>
      <c r="U3981">
        <f t="shared" si="808"/>
        <v>1905.0936742780048</v>
      </c>
      <c r="V3981" s="9">
        <v>228.97586059599999</v>
      </c>
      <c r="W3981" s="9">
        <v>556.97149658199999</v>
      </c>
      <c r="X3981">
        <f t="shared" si="815"/>
        <v>3.7160340117851849E-4</v>
      </c>
      <c r="Y3981">
        <f t="shared" si="816"/>
        <v>100.37949160757664</v>
      </c>
      <c r="Z3981">
        <f t="shared" si="809"/>
        <v>0.2264467350730732</v>
      </c>
      <c r="AA3981">
        <f t="shared" si="810"/>
        <v>3.2121529393692394E-2</v>
      </c>
      <c r="AB3981">
        <f>(1/(AA3981*k))*(LN((50-dTar)/(hTar-dTar)))</f>
        <v>136.05034160533611</v>
      </c>
      <c r="AC3981">
        <f t="shared" si="811"/>
        <v>219.46922663542961</v>
      </c>
      <c r="AD3981" s="19">
        <v>256.09948730500003</v>
      </c>
      <c r="AE3981" s="19">
        <v>189.04344177199999</v>
      </c>
      <c r="AF3981">
        <f t="shared" si="817"/>
        <v>1.5046369396118735E-3</v>
      </c>
      <c r="AG3981" s="23">
        <f t="shared" si="812"/>
        <v>67.232024767224914</v>
      </c>
      <c r="AH3981" s="25">
        <f t="shared" si="818"/>
        <v>79.831170295665729</v>
      </c>
      <c r="AI3981" s="25">
        <f t="shared" si="813"/>
        <v>8.6070992494449675E-2</v>
      </c>
    </row>
    <row r="3982" spans="6:35" ht="15">
      <c r="F3982" s="5">
        <v>2006</v>
      </c>
      <c r="G3982" s="5">
        <v>6</v>
      </c>
      <c r="H3982" s="5">
        <v>0</v>
      </c>
      <c r="I3982" s="5">
        <v>166</v>
      </c>
      <c r="J3982" s="5">
        <v>17</v>
      </c>
      <c r="K3982" s="5">
        <v>29.4500007629</v>
      </c>
      <c r="L3982" s="5">
        <v>2.7522459030199999</v>
      </c>
      <c r="M3982" s="5">
        <v>7.2999998927100004E-2</v>
      </c>
      <c r="N3982" s="8">
        <f t="shared" si="814"/>
        <v>7.2999998927100004E-2</v>
      </c>
      <c r="O3982" s="5">
        <v>0</v>
      </c>
      <c r="P3982" s="5">
        <v>96.736587524399994</v>
      </c>
      <c r="Q3982" s="5">
        <v>76.692565918</v>
      </c>
      <c r="R3982" s="5">
        <v>1069.6899414100001</v>
      </c>
      <c r="S3982">
        <f t="shared" si="806"/>
        <v>4.3372218127647067E-3</v>
      </c>
      <c r="T3982">
        <f t="shared" si="807"/>
        <v>1594.6026438208482</v>
      </c>
      <c r="U3982">
        <f t="shared" si="808"/>
        <v>4788.8316070282572</v>
      </c>
      <c r="V3982" s="9">
        <v>218.33135986299999</v>
      </c>
      <c r="W3982" s="9">
        <v>1400.0584716799999</v>
      </c>
      <c r="X3982">
        <f t="shared" si="815"/>
        <v>1.5607389405648348E-4</v>
      </c>
      <c r="Y3982">
        <f t="shared" si="816"/>
        <v>102.10371389997722</v>
      </c>
      <c r="Z3982">
        <f t="shared" si="809"/>
        <v>9.0085072508182984E-2</v>
      </c>
      <c r="AA3982">
        <f t="shared" si="810"/>
        <v>1.2778591413873721E-2</v>
      </c>
      <c r="AB3982">
        <f>(1/(AA3982*k))*(LN((50-dTar)/(hTar-dTar)))</f>
        <v>341.98957501317614</v>
      </c>
      <c r="AC3982">
        <f t="shared" si="811"/>
        <v>551.67952288755725</v>
      </c>
      <c r="AD3982" s="19">
        <v>269.24505615200002</v>
      </c>
      <c r="AE3982" s="19">
        <v>475.19824218799999</v>
      </c>
      <c r="AF3982">
        <f t="shared" si="817"/>
        <v>7.7153182061318883E-4</v>
      </c>
      <c r="AG3982" s="23">
        <f t="shared" si="812"/>
        <v>58.644462008988718</v>
      </c>
      <c r="AH3982" s="25">
        <f t="shared" si="818"/>
        <v>75.163052758891126</v>
      </c>
      <c r="AI3982" s="25">
        <f t="shared" si="813"/>
        <v>3.4240774534513331E-2</v>
      </c>
    </row>
    <row r="3983" spans="6:35" ht="15">
      <c r="F3983" s="5">
        <v>2006</v>
      </c>
      <c r="G3983" s="5">
        <v>6</v>
      </c>
      <c r="H3983" s="5">
        <v>0</v>
      </c>
      <c r="I3983" s="5">
        <v>166</v>
      </c>
      <c r="J3983" s="5">
        <v>18</v>
      </c>
      <c r="K3983" s="5">
        <v>29.0750007629</v>
      </c>
      <c r="L3983" s="5">
        <v>2.4797401428199999</v>
      </c>
      <c r="M3983" s="5">
        <v>3.3500000834499999E-2</v>
      </c>
      <c r="N3983" s="8">
        <f t="shared" si="814"/>
        <v>3.3500000834499999E-2</v>
      </c>
      <c r="O3983" s="5">
        <v>0</v>
      </c>
      <c r="P3983" s="5">
        <v>96.736587524399994</v>
      </c>
      <c r="Q3983" s="5">
        <v>75.484916686999995</v>
      </c>
      <c r="R3983" s="5">
        <v>755.73248291000004</v>
      </c>
      <c r="S3983">
        <f t="shared" si="806"/>
        <v>1.9903689929109064E-3</v>
      </c>
      <c r="T3983">
        <f t="shared" si="807"/>
        <v>3474.8056235327599</v>
      </c>
      <c r="U3983">
        <f t="shared" si="808"/>
        <v>10435.363984084002</v>
      </c>
      <c r="V3983" s="9">
        <v>155.927536011</v>
      </c>
      <c r="W3983" s="9">
        <v>3050.8735351599998</v>
      </c>
      <c r="X3983">
        <f t="shared" si="815"/>
        <v>7.3302147859206348E-5</v>
      </c>
      <c r="Y3983">
        <f t="shared" si="816"/>
        <v>101.28270762350664</v>
      </c>
      <c r="Z3983">
        <f t="shared" si="809"/>
        <v>4.1340411624030821E-2</v>
      </c>
      <c r="AA3983">
        <f t="shared" si="810"/>
        <v>5.8641483468513545E-3</v>
      </c>
      <c r="AB3983">
        <f>(1/(AA3983*k))*(LN((50-dTar)/(hTar-dTar)))</f>
        <v>745.23098469092508</v>
      </c>
      <c r="AC3983">
        <f t="shared" si="811"/>
        <v>1202.1672709160041</v>
      </c>
      <c r="AD3983" s="19">
        <v>292.32144165</v>
      </c>
      <c r="AE3983" s="19">
        <v>1035.5065918</v>
      </c>
      <c r="AF3983">
        <f t="shared" si="817"/>
        <v>3.952576505870598E-4</v>
      </c>
      <c r="AG3983" s="23">
        <f t="shared" si="812"/>
        <v>53.1566277036681</v>
      </c>
      <c r="AH3983" s="25">
        <f t="shared" si="818"/>
        <v>71.449050697671609</v>
      </c>
      <c r="AI3983" s="25">
        <f t="shared" si="813"/>
        <v>1.5713232771765073E-2</v>
      </c>
    </row>
    <row r="3984" spans="6:35" ht="15">
      <c r="F3984" s="5">
        <v>2006</v>
      </c>
      <c r="G3984" s="5">
        <v>6</v>
      </c>
      <c r="H3984" s="5">
        <v>0</v>
      </c>
      <c r="I3984" s="5">
        <v>166</v>
      </c>
      <c r="J3984" s="5">
        <v>19</v>
      </c>
      <c r="K3984" s="5">
        <v>28.739999771099999</v>
      </c>
      <c r="L3984" s="5">
        <v>2.2909047603600001</v>
      </c>
      <c r="M3984" s="5">
        <v>2.1500000730199999E-2</v>
      </c>
      <c r="N3984" s="8">
        <f t="shared" si="814"/>
        <v>2.1500000730199999E-2</v>
      </c>
      <c r="O3984" s="5">
        <v>0</v>
      </c>
      <c r="P3984" s="5">
        <v>96.736587524399994</v>
      </c>
      <c r="Q3984" s="5">
        <v>68.131828308099998</v>
      </c>
      <c r="R3984" s="5">
        <v>495.69000244099999</v>
      </c>
      <c r="S3984">
        <f t="shared" si="806"/>
        <v>1.2774010070137549E-3</v>
      </c>
      <c r="T3984">
        <f t="shared" si="807"/>
        <v>5414.2319690511895</v>
      </c>
      <c r="U3984">
        <f t="shared" si="808"/>
        <v>16259.753037314124</v>
      </c>
      <c r="V3984" s="9">
        <v>151.02320861800001</v>
      </c>
      <c r="W3984" s="9">
        <v>4753.6870117199996</v>
      </c>
      <c r="X3984">
        <f t="shared" si="815"/>
        <v>4.7249013018955008E-5</v>
      </c>
      <c r="Y3984">
        <f t="shared" si="816"/>
        <v>91.552533450544232</v>
      </c>
      <c r="Z3984">
        <f t="shared" si="809"/>
        <v>2.6531906207837481E-2</v>
      </c>
      <c r="AA3984">
        <f t="shared" si="810"/>
        <v>3.7635579283169006E-3</v>
      </c>
      <c r="AB3984">
        <f>(1/(AA3984*k))*(LN((50-dTar)/(hTar-dTar)))</f>
        <v>1161.1738493559117</v>
      </c>
      <c r="AC3984">
        <f t="shared" si="811"/>
        <v>1873.1443354011501</v>
      </c>
      <c r="AD3984" s="19">
        <v>319.73883056599999</v>
      </c>
      <c r="AE3984" s="19">
        <v>1613.4637451200001</v>
      </c>
      <c r="AF3984">
        <f t="shared" si="817"/>
        <v>2.6271909086562602E-4</v>
      </c>
      <c r="AG3984" s="23">
        <f t="shared" si="812"/>
        <v>46.498545090999045</v>
      </c>
      <c r="AH3984" s="25">
        <f t="shared" si="818"/>
        <v>63.62328523215443</v>
      </c>
      <c r="AI3984" s="25">
        <f t="shared" si="813"/>
        <v>1.008461216869083E-2</v>
      </c>
    </row>
    <row r="3985" spans="6:35" ht="15">
      <c r="F3985" s="5">
        <v>2006</v>
      </c>
      <c r="G3985" s="5">
        <v>6</v>
      </c>
      <c r="H3985" s="5">
        <v>0</v>
      </c>
      <c r="I3985" s="5">
        <v>166</v>
      </c>
      <c r="J3985" s="5">
        <v>20</v>
      </c>
      <c r="K3985" s="5">
        <v>26.645000457799998</v>
      </c>
      <c r="L3985" s="5">
        <v>2.0557036399799999</v>
      </c>
      <c r="M3985" s="5">
        <v>3.5000000149000003E-2</v>
      </c>
      <c r="N3985" s="8">
        <f t="shared" si="814"/>
        <v>3.5000000149000003E-2</v>
      </c>
      <c r="O3985" s="5">
        <v>0</v>
      </c>
      <c r="P3985" s="5">
        <v>96.736587524399994</v>
      </c>
      <c r="Q3985" s="5">
        <v>59.602134704599997</v>
      </c>
      <c r="R3985" s="5">
        <v>188.333496094</v>
      </c>
      <c r="S3985">
        <f t="shared" si="806"/>
        <v>2.0794899496451445E-3</v>
      </c>
      <c r="T3985">
        <f t="shared" si="807"/>
        <v>3325.8854512147377</v>
      </c>
      <c r="U3985">
        <f t="shared" si="808"/>
        <v>9988.1343053398086</v>
      </c>
      <c r="V3985" s="9">
        <v>160.47337341299999</v>
      </c>
      <c r="W3985" s="9">
        <v>2920.1220703099998</v>
      </c>
      <c r="X3985">
        <f t="shared" si="815"/>
        <v>7.6518530813732096E-5</v>
      </c>
      <c r="Y3985">
        <f t="shared" si="816"/>
        <v>79.948336143860772</v>
      </c>
      <c r="Z3985">
        <f t="shared" si="809"/>
        <v>4.3191473939030306E-2</v>
      </c>
      <c r="AA3985">
        <f t="shared" si="810"/>
        <v>6.1267220268897311E-3</v>
      </c>
      <c r="AB3985">
        <f>(1/(AA3985*k))*(LN((50-dTar)/(hTar-dTar)))</f>
        <v>713.29252865030446</v>
      </c>
      <c r="AC3985">
        <f t="shared" si="811"/>
        <v>1150.6458402128139</v>
      </c>
      <c r="AD3985" s="19">
        <v>317.35284423799999</v>
      </c>
      <c r="AE3985" s="19">
        <v>991.12780761700003</v>
      </c>
      <c r="AF3985">
        <f t="shared" si="817"/>
        <v>4.0664845961588849E-4</v>
      </c>
      <c r="AG3985" s="23">
        <f t="shared" si="812"/>
        <v>42.539841415102288</v>
      </c>
      <c r="AH3985" s="25">
        <f t="shared" si="818"/>
        <v>56.758577083729271</v>
      </c>
      <c r="AI3985" s="25">
        <f t="shared" si="813"/>
        <v>1.6416810019499142E-2</v>
      </c>
    </row>
    <row r="3986" spans="6:35" ht="15">
      <c r="F3986" s="5">
        <v>2006</v>
      </c>
      <c r="G3986" s="5">
        <v>6</v>
      </c>
      <c r="H3986" s="5">
        <v>0</v>
      </c>
      <c r="I3986" s="5">
        <v>166</v>
      </c>
      <c r="J3986" s="5">
        <v>21</v>
      </c>
      <c r="K3986" s="5">
        <v>23.870000839199999</v>
      </c>
      <c r="L3986" s="5">
        <v>1.7044268846499999</v>
      </c>
      <c r="M3986" s="5">
        <v>0.67199999093999996</v>
      </c>
      <c r="N3986" s="8">
        <f t="shared" si="814"/>
        <v>0.67199999093999996</v>
      </c>
      <c r="O3986" s="5">
        <v>0</v>
      </c>
      <c r="P3986" s="5">
        <v>96.736587524399994</v>
      </c>
      <c r="Q3986" s="5">
        <v>53.750125885000003</v>
      </c>
      <c r="R3986" s="5">
        <v>18.5729999542</v>
      </c>
      <c r="S3986">
        <f t="shared" si="806"/>
        <v>3.9926206324924378E-2</v>
      </c>
      <c r="T3986">
        <f t="shared" si="807"/>
        <v>173.22320365695685</v>
      </c>
      <c r="U3986">
        <f t="shared" si="808"/>
        <v>520.2153376313637</v>
      </c>
      <c r="V3986" s="9">
        <v>429.98010253899997</v>
      </c>
      <c r="W3986" s="9">
        <v>152.08969116200001</v>
      </c>
      <c r="X3986">
        <f t="shared" si="815"/>
        <v>9.0720628590106392E-4</v>
      </c>
      <c r="Y3986">
        <f t="shared" si="816"/>
        <v>63.77181413355494</v>
      </c>
      <c r="Z3986">
        <f t="shared" si="809"/>
        <v>0.82927628491861249</v>
      </c>
      <c r="AA3986">
        <f t="shared" si="810"/>
        <v>0.11763306082955631</v>
      </c>
      <c r="AB3986">
        <f>(1/(AA3986*k))*(LN((50-dTar)/(hTar-dTar)))</f>
        <v>37.150653192896087</v>
      </c>
      <c r="AC3986">
        <f t="shared" si="811"/>
        <v>59.929471907523435</v>
      </c>
      <c r="AD3986" s="19">
        <v>396.97463989300002</v>
      </c>
      <c r="AE3986" s="19">
        <v>51.621238708500002</v>
      </c>
      <c r="AF3986">
        <f t="shared" si="817"/>
        <v>1.966470302805987E-3</v>
      </c>
      <c r="AG3986" s="23">
        <f t="shared" si="812"/>
        <v>56.256336016715473</v>
      </c>
      <c r="AH3986" s="25">
        <f t="shared" si="818"/>
        <v>59.11292240281616</v>
      </c>
      <c r="AI3986" s="25">
        <f t="shared" si="813"/>
        <v>0.31520274678291182</v>
      </c>
    </row>
    <row r="3987" spans="6:35" ht="15">
      <c r="F3987" s="5">
        <v>2006</v>
      </c>
      <c r="G3987" s="5">
        <v>6</v>
      </c>
      <c r="H3987" s="5">
        <v>0</v>
      </c>
      <c r="I3987" s="5">
        <v>166</v>
      </c>
      <c r="J3987" s="5">
        <v>22</v>
      </c>
      <c r="K3987" s="5">
        <v>21.659999847400002</v>
      </c>
      <c r="L3987" s="5">
        <v>1.39317691326</v>
      </c>
      <c r="M3987" s="5">
        <v>1.3615000248</v>
      </c>
      <c r="N3987" s="8">
        <f t="shared" si="814"/>
        <v>1.3615000248</v>
      </c>
      <c r="O3987" s="5">
        <v>0</v>
      </c>
      <c r="P3987" s="5">
        <v>96.736587524399994</v>
      </c>
      <c r="Q3987" s="5">
        <v>58.5390167236</v>
      </c>
      <c r="R3987" s="5">
        <v>0.31467500328999998</v>
      </c>
      <c r="S3987">
        <f t="shared" si="806"/>
        <v>8.0892160170293811E-2</v>
      </c>
      <c r="T3987">
        <f t="shared" si="807"/>
        <v>85.498339454802746</v>
      </c>
      <c r="U3987">
        <f t="shared" si="808"/>
        <v>256.76437444536828</v>
      </c>
      <c r="V3987" s="9">
        <v>420.541748047</v>
      </c>
      <c r="W3987" s="9">
        <v>75.067398071300005</v>
      </c>
      <c r="X3987">
        <f t="shared" si="815"/>
        <v>1.3291270528112329E-3</v>
      </c>
      <c r="Y3987">
        <f t="shared" si="816"/>
        <v>66.04415241460373</v>
      </c>
      <c r="Z3987">
        <f t="shared" si="809"/>
        <v>1.6801483596798918</v>
      </c>
      <c r="AA3987">
        <f t="shared" si="810"/>
        <v>0.23832949017262806</v>
      </c>
      <c r="AB3987">
        <f>(1/(AA3987*k))*(LN((50-dTar)/(hTar-dTar)))</f>
        <v>18.336568603962057</v>
      </c>
      <c r="AC3987">
        <f t="shared" si="811"/>
        <v>29.579584168432635</v>
      </c>
      <c r="AD3987" s="19">
        <v>386.40640258799999</v>
      </c>
      <c r="AE3987" s="19">
        <v>25.4788627625</v>
      </c>
      <c r="AF3987">
        <f t="shared" si="817"/>
        <v>2.2651860076509083E-3</v>
      </c>
      <c r="AG3987" s="23">
        <f t="shared" si="812"/>
        <v>61.618978887630128</v>
      </c>
      <c r="AH3987" s="25">
        <f t="shared" si="818"/>
        <v>63.300959761869159</v>
      </c>
      <c r="AI3987" s="25">
        <f t="shared" si="813"/>
        <v>0.63861391867232853</v>
      </c>
    </row>
    <row r="3988" spans="6:35" ht="15">
      <c r="F3988" s="5">
        <v>2006</v>
      </c>
      <c r="G3988" s="5">
        <v>6</v>
      </c>
      <c r="H3988" s="5">
        <v>0</v>
      </c>
      <c r="I3988" s="5">
        <v>166</v>
      </c>
      <c r="J3988" s="5">
        <v>23</v>
      </c>
      <c r="K3988" s="5">
        <v>21.625</v>
      </c>
      <c r="L3988" s="5">
        <v>1.50221681595</v>
      </c>
      <c r="M3988" s="5">
        <v>0.91549998521800002</v>
      </c>
      <c r="N3988" s="8">
        <f t="shared" si="814"/>
        <v>0.91549998521800002</v>
      </c>
      <c r="O3988" s="5">
        <v>0</v>
      </c>
      <c r="P3988" s="5">
        <v>96.736587524399994</v>
      </c>
      <c r="Q3988" s="5">
        <v>53.901931762700002</v>
      </c>
      <c r="R3988" s="5">
        <v>0.29929998517</v>
      </c>
      <c r="S3988">
        <f t="shared" si="806"/>
        <v>5.4393514573042166E-2</v>
      </c>
      <c r="T3988">
        <f t="shared" si="807"/>
        <v>127.15018368935749</v>
      </c>
      <c r="U3988">
        <f t="shared" si="808"/>
        <v>381.85112814816904</v>
      </c>
      <c r="V3988" s="9">
        <v>425.10494995099998</v>
      </c>
      <c r="W3988" s="9">
        <v>111.637649536</v>
      </c>
      <c r="X3988">
        <f t="shared" si="815"/>
        <v>1.0886205401972465E-3</v>
      </c>
      <c r="Y3988">
        <f t="shared" si="816"/>
        <v>62.56160253424877</v>
      </c>
      <c r="Z3988">
        <f t="shared" si="809"/>
        <v>1.1297655309825947</v>
      </c>
      <c r="AA3988">
        <f t="shared" si="810"/>
        <v>0.16025754003354203</v>
      </c>
      <c r="AB3988">
        <f>(1/(AA3988*k))*(LN((50-dTar)/(hTar-dTar)))</f>
        <v>27.269512847776273</v>
      </c>
      <c r="AC3988">
        <f t="shared" si="811"/>
        <v>43.989738098471896</v>
      </c>
      <c r="AD3988" s="19">
        <v>393.14273071299999</v>
      </c>
      <c r="AE3988" s="19">
        <v>37.891288757300003</v>
      </c>
      <c r="AF3988">
        <f t="shared" si="817"/>
        <v>2.1051578664572882E-3</v>
      </c>
      <c r="AG3988" s="23">
        <f t="shared" si="812"/>
        <v>56.768063860335459</v>
      </c>
      <c r="AH3988" s="25">
        <f t="shared" si="818"/>
        <v>58.970151797517609</v>
      </c>
      <c r="AI3988" s="25">
        <f t="shared" si="813"/>
        <v>0.42941683617700205</v>
      </c>
    </row>
    <row r="3989" spans="6:35" ht="15">
      <c r="F3989" s="5">
        <v>2006</v>
      </c>
      <c r="G3989" s="5">
        <v>6</v>
      </c>
      <c r="H3989" s="5">
        <v>0</v>
      </c>
      <c r="I3989" s="5">
        <v>166</v>
      </c>
      <c r="J3989" s="5">
        <v>24</v>
      </c>
      <c r="K3989" s="5">
        <v>19.940000534100001</v>
      </c>
      <c r="L3989" s="5">
        <v>1.1576620340299999</v>
      </c>
      <c r="M3989" s="5">
        <v>1.7749999761599999</v>
      </c>
      <c r="N3989" s="8">
        <f t="shared" si="814"/>
        <v>1.7749999761599999</v>
      </c>
      <c r="O3989" s="5">
        <v>0</v>
      </c>
      <c r="P3989" s="5">
        <v>96.736587524399994</v>
      </c>
      <c r="Q3989" s="5">
        <v>52.357204437299998</v>
      </c>
      <c r="R3989" s="5">
        <v>0.38539999723399998</v>
      </c>
      <c r="S3989">
        <f t="shared" si="806"/>
        <v>0.10545984558090211</v>
      </c>
      <c r="T3989">
        <f t="shared" si="807"/>
        <v>65.580841043109871</v>
      </c>
      <c r="U3989">
        <f t="shared" si="808"/>
        <v>196.94913063120711</v>
      </c>
      <c r="V3989" s="9">
        <v>418.30505371100003</v>
      </c>
      <c r="W3989" s="9">
        <v>57.579868316700001</v>
      </c>
      <c r="X3989">
        <f t="shared" si="815"/>
        <v>1.4862505785017833E-3</v>
      </c>
      <c r="Y3989">
        <f t="shared" si="816"/>
        <v>58.011566466160865</v>
      </c>
      <c r="Z3989">
        <f t="shared" si="809"/>
        <v>2.1904247110205932</v>
      </c>
      <c r="AA3989">
        <f t="shared" si="810"/>
        <v>0.31071232586777375</v>
      </c>
      <c r="AB3989">
        <f>(1/(AA3989*k))*(LN((50-dTar)/(hTar-dTar)))</f>
        <v>14.064923348929025</v>
      </c>
      <c r="AC3989">
        <f t="shared" si="811"/>
        <v>22.688791616786208</v>
      </c>
      <c r="AD3989" s="19">
        <v>380.46673584000001</v>
      </c>
      <c r="AE3989" s="19">
        <v>19.5433654785</v>
      </c>
      <c r="AF3989">
        <f t="shared" si="817"/>
        <v>2.3657502224712396E-3</v>
      </c>
      <c r="AG3989" s="23">
        <f t="shared" si="812"/>
        <v>54.897736823092522</v>
      </c>
      <c r="AH3989" s="25">
        <f t="shared" si="818"/>
        <v>56.081284061038104</v>
      </c>
      <c r="AI3989" s="25">
        <f t="shared" si="813"/>
        <v>0.83256677911947918</v>
      </c>
    </row>
    <row r="3990" spans="6:35" ht="15">
      <c r="F3990" s="5">
        <v>2006</v>
      </c>
      <c r="G3990" s="5">
        <v>6</v>
      </c>
      <c r="H3990" s="5">
        <v>0</v>
      </c>
      <c r="I3990" s="5">
        <v>167</v>
      </c>
      <c r="J3990" s="5">
        <v>1</v>
      </c>
      <c r="K3990" s="5">
        <v>18.9500007629</v>
      </c>
      <c r="L3990" s="5">
        <v>1.01440966129</v>
      </c>
      <c r="M3990" s="5">
        <v>0.36050000786800002</v>
      </c>
      <c r="N3990" s="8">
        <f t="shared" si="814"/>
        <v>0.36050000786800002</v>
      </c>
      <c r="O3990" s="5">
        <v>0</v>
      </c>
      <c r="P3990" s="5">
        <v>96.736587524399994</v>
      </c>
      <c r="Q3990" s="5">
        <v>49.6858253479</v>
      </c>
      <c r="R3990" s="5">
        <v>0.31262499094000001</v>
      </c>
      <c r="S3990">
        <f t="shared" si="806"/>
        <v>2.1418746857631666E-2</v>
      </c>
      <c r="T3990">
        <f t="shared" si="807"/>
        <v>322.90149444517004</v>
      </c>
      <c r="U3990">
        <f t="shared" si="808"/>
        <v>969.72176018128857</v>
      </c>
      <c r="V3990" s="9">
        <v>444.67745971699998</v>
      </c>
      <c r="W3990" s="9">
        <v>283.506988525</v>
      </c>
      <c r="X3990">
        <f t="shared" si="815"/>
        <v>5.8896068289226707E-4</v>
      </c>
      <c r="Y3990">
        <f t="shared" si="816"/>
        <v>61.353877896724889</v>
      </c>
      <c r="Z3990">
        <f t="shared" si="809"/>
        <v>0.44487218938757106</v>
      </c>
      <c r="AA3990">
        <f t="shared" si="810"/>
        <v>6.310523798560333E-2</v>
      </c>
      <c r="AB3990">
        <f>(1/(AA3990*k))*(LN((50-dTar)/(hTar-dTar)))</f>
        <v>69.251700594088391</v>
      </c>
      <c r="AC3990">
        <f t="shared" si="811"/>
        <v>111.71318640758773</v>
      </c>
      <c r="AD3990" s="19">
        <v>402.04519653300002</v>
      </c>
      <c r="AE3990" s="19">
        <v>96.225990295399995</v>
      </c>
      <c r="AF3990">
        <f t="shared" si="817"/>
        <v>1.6393862595118071E-3</v>
      </c>
      <c r="AG3990" s="23">
        <f t="shared" si="812"/>
        <v>50.117463491640535</v>
      </c>
      <c r="AH3990" s="25">
        <f t="shared" si="818"/>
        <v>54.388354567250225</v>
      </c>
      <c r="AI3990" s="25">
        <f t="shared" si="813"/>
        <v>0.16909314617148638</v>
      </c>
    </row>
    <row r="3991" spans="6:35" ht="15">
      <c r="F3991" s="5">
        <v>2006</v>
      </c>
      <c r="G3991" s="5">
        <v>6</v>
      </c>
      <c r="H3991" s="5">
        <v>0</v>
      </c>
      <c r="I3991" s="5">
        <v>167</v>
      </c>
      <c r="J3991" s="5">
        <v>2</v>
      </c>
      <c r="K3991" s="5">
        <v>18.540000915499999</v>
      </c>
      <c r="L3991" s="5">
        <v>0.91657644510299996</v>
      </c>
      <c r="M3991" s="5">
        <v>0.19099999964200001</v>
      </c>
      <c r="N3991" s="8">
        <f t="shared" si="814"/>
        <v>0.19099999964200001</v>
      </c>
      <c r="O3991" s="5">
        <v>0</v>
      </c>
      <c r="P3991" s="5">
        <v>96.736587524399994</v>
      </c>
      <c r="Q3991" s="5">
        <v>47.329696655299998</v>
      </c>
      <c r="R3991" s="5">
        <v>0.46125000715300002</v>
      </c>
      <c r="S3991">
        <f t="shared" si="806"/>
        <v>1.1348073655625778E-2</v>
      </c>
      <c r="T3991">
        <f t="shared" si="807"/>
        <v>609.45545291234464</v>
      </c>
      <c r="U3991">
        <f t="shared" si="808"/>
        <v>1830.2864022532351</v>
      </c>
      <c r="V3991" s="9">
        <v>468.72967529300001</v>
      </c>
      <c r="W3991" s="9">
        <v>535.10089111299999</v>
      </c>
      <c r="X3991">
        <f t="shared" si="815"/>
        <v>3.5284358798821214E-4</v>
      </c>
      <c r="Y3991">
        <f t="shared" si="816"/>
        <v>60.295867691694916</v>
      </c>
      <c r="Z3991">
        <f t="shared" si="809"/>
        <v>0.23570204205064677</v>
      </c>
      <c r="AA3991">
        <f t="shared" si="810"/>
        <v>3.3434397141738487E-2</v>
      </c>
      <c r="AB3991">
        <f>(1/(AA3991*k))*(LN((50-dTar)/(hTar-dTar)))</f>
        <v>130.70805578971061</v>
      </c>
      <c r="AC3991">
        <f t="shared" si="811"/>
        <v>210.85133326900259</v>
      </c>
      <c r="AD3991" s="19">
        <v>404.88739013700001</v>
      </c>
      <c r="AE3991" s="19">
        <v>181.62028503400001</v>
      </c>
      <c r="AF3991">
        <f t="shared" si="817"/>
        <v>1.2541402171607184E-3</v>
      </c>
      <c r="AG3991" s="23">
        <f t="shared" si="812"/>
        <v>44.351401072726659</v>
      </c>
      <c r="AH3991" s="25">
        <f t="shared" si="818"/>
        <v>50.41179344820678</v>
      </c>
      <c r="AI3991" s="25">
        <f t="shared" si="813"/>
        <v>8.9588876985667878E-2</v>
      </c>
    </row>
    <row r="3992" spans="6:35" ht="15">
      <c r="F3992" s="5">
        <v>2006</v>
      </c>
      <c r="G3992" s="5">
        <v>6</v>
      </c>
      <c r="H3992" s="5">
        <v>0</v>
      </c>
      <c r="I3992" s="5">
        <v>167</v>
      </c>
      <c r="J3992" s="5">
        <v>3</v>
      </c>
      <c r="K3992" s="5">
        <v>17.4850006104</v>
      </c>
      <c r="L3992" s="5">
        <v>0.71589368581799995</v>
      </c>
      <c r="M3992" s="5">
        <v>3.4000001847700002E-2</v>
      </c>
      <c r="N3992" s="8">
        <f t="shared" si="814"/>
        <v>3.4000001847700002E-2</v>
      </c>
      <c r="O3992" s="5">
        <v>0</v>
      </c>
      <c r="P3992" s="5">
        <v>96.736587524399994</v>
      </c>
      <c r="Q3992" s="5">
        <v>45.5861206055</v>
      </c>
      <c r="R3992" s="5">
        <v>0.455099999905</v>
      </c>
      <c r="S3992">
        <f t="shared" si="806"/>
        <v>2.0200760522633477E-3</v>
      </c>
      <c r="T3992">
        <f t="shared" si="807"/>
        <v>3423.7054400615357</v>
      </c>
      <c r="U3992">
        <f t="shared" si="808"/>
        <v>10281.902446389829</v>
      </c>
      <c r="V3992" s="9">
        <v>579.06719970699999</v>
      </c>
      <c r="W3992" s="9">
        <v>3006.0075683599998</v>
      </c>
      <c r="X3992">
        <f t="shared" si="815"/>
        <v>7.2113769607803463E-5</v>
      </c>
      <c r="Y3992">
        <f t="shared" si="816"/>
        <v>60.531001144854621</v>
      </c>
      <c r="Z3992">
        <f t="shared" si="809"/>
        <v>4.1957433928007409E-2</v>
      </c>
      <c r="AA3992">
        <f t="shared" si="810"/>
        <v>5.9516731242227399E-3</v>
      </c>
      <c r="AB3992">
        <f>(1/(AA3992*k))*(LN((50-dTar)/(hTar-dTar)))</f>
        <v>734.2716838919838</v>
      </c>
      <c r="AC3992">
        <f t="shared" si="811"/>
        <v>1184.4883055975197</v>
      </c>
      <c r="AD3992" s="19">
        <v>407.57434081999997</v>
      </c>
      <c r="AE3992" s="19">
        <v>1020.27850342</v>
      </c>
      <c r="AF3992">
        <f t="shared" si="817"/>
        <v>3.8279839524872053E-4</v>
      </c>
      <c r="AG3992" s="23">
        <f t="shared" si="812"/>
        <v>33.0850211331514</v>
      </c>
      <c r="AH3992" s="25">
        <f t="shared" si="818"/>
        <v>43.517067057009918</v>
      </c>
      <c r="AI3992" s="25">
        <f t="shared" si="813"/>
        <v>1.5947759103431276E-2</v>
      </c>
    </row>
    <row r="3993" spans="6:35" ht="15">
      <c r="F3993" s="5">
        <v>2006</v>
      </c>
      <c r="G3993" s="5">
        <v>6</v>
      </c>
      <c r="H3993" s="5">
        <v>0</v>
      </c>
      <c r="I3993" s="5">
        <v>167</v>
      </c>
      <c r="J3993" s="5">
        <v>4</v>
      </c>
      <c r="K3993" s="5">
        <v>16.754999160800001</v>
      </c>
      <c r="L3993" s="5">
        <v>0.61354374885600005</v>
      </c>
      <c r="M3993" s="5">
        <v>1.04999998584E-2</v>
      </c>
      <c r="N3993" s="8">
        <f t="shared" si="814"/>
        <v>1.04999998584E-2</v>
      </c>
      <c r="O3993" s="5">
        <v>0</v>
      </c>
      <c r="P3993" s="5">
        <v>96.736587524399994</v>
      </c>
      <c r="Q3993" s="5">
        <v>40.7948036194</v>
      </c>
      <c r="R3993" s="5">
        <v>0.36285001039499998</v>
      </c>
      <c r="S3993">
        <f t="shared" si="806"/>
        <v>6.2384697382471548E-4</v>
      </c>
      <c r="T3993">
        <f t="shared" si="807"/>
        <v>11086.285034084831</v>
      </c>
      <c r="U3993">
        <f t="shared" si="808"/>
        <v>33293.781608526173</v>
      </c>
      <c r="V3993" s="9">
        <v>646.02111816399997</v>
      </c>
      <c r="W3993" s="9">
        <v>9733.7402343800004</v>
      </c>
      <c r="X3993">
        <f t="shared" si="815"/>
        <v>2.2897157688612132E-5</v>
      </c>
      <c r="Y3993">
        <f t="shared" si="816"/>
        <v>54.673320856030323</v>
      </c>
      <c r="Z3993">
        <f t="shared" si="809"/>
        <v>1.2957441951807046E-2</v>
      </c>
      <c r="AA3993">
        <f t="shared" si="810"/>
        <v>1.8380165754552532E-3</v>
      </c>
      <c r="AB3993">
        <f>(1/(AA3993*k))*(LN((50-dTar)/(hTar-dTar)))</f>
        <v>2377.6418043538411</v>
      </c>
      <c r="AC3993">
        <f t="shared" si="811"/>
        <v>3835.4862020951978</v>
      </c>
      <c r="AD3993" s="19">
        <v>407.98110961899999</v>
      </c>
      <c r="AE3993" s="19">
        <v>3303.7592773400002</v>
      </c>
      <c r="AF3993">
        <f t="shared" si="817"/>
        <v>1.3249900320341619E-4</v>
      </c>
      <c r="AG3993" s="23">
        <f t="shared" si="812"/>
        <v>26.888443154046964</v>
      </c>
      <c r="AH3993" s="25">
        <f t="shared" si="818"/>
        <v>37.449301977535391</v>
      </c>
      <c r="AI3993" s="25">
        <f t="shared" si="813"/>
        <v>4.925042918465408E-3</v>
      </c>
    </row>
    <row r="3994" spans="6:35" ht="15">
      <c r="F3994" s="5">
        <v>2006</v>
      </c>
      <c r="G3994" s="5">
        <v>6</v>
      </c>
      <c r="H3994" s="5">
        <v>0</v>
      </c>
      <c r="I3994" s="5">
        <v>167</v>
      </c>
      <c r="J3994" s="5">
        <v>5</v>
      </c>
      <c r="K3994" s="5">
        <v>16.114999771099999</v>
      </c>
      <c r="L3994" s="5">
        <v>0.58749401569399995</v>
      </c>
      <c r="M3994" s="5">
        <v>1.2000000104299999E-2</v>
      </c>
      <c r="N3994" s="8">
        <f t="shared" si="814"/>
        <v>1.2000000104299999E-2</v>
      </c>
      <c r="O3994" s="5">
        <v>0</v>
      </c>
      <c r="P3994" s="5">
        <v>96.736587524399994</v>
      </c>
      <c r="Q3994" s="5">
        <v>38.0176963806</v>
      </c>
      <c r="R3994" s="5">
        <v>0.477649986744</v>
      </c>
      <c r="S3994">
        <f t="shared" si="806"/>
        <v>7.1296798589715158E-4</v>
      </c>
      <c r="T3994">
        <f t="shared" si="807"/>
        <v>9700.4991896925585</v>
      </c>
      <c r="U3994">
        <f t="shared" si="808"/>
        <v>29132.058261387643</v>
      </c>
      <c r="V3994" s="9">
        <v>649.45983886700003</v>
      </c>
      <c r="W3994" s="9">
        <v>8517.0224609399993</v>
      </c>
      <c r="X3994">
        <f t="shared" si="815"/>
        <v>2.6110655532739371E-5</v>
      </c>
      <c r="Y3994">
        <f t="shared" si="816"/>
        <v>50.913356896060598</v>
      </c>
      <c r="Z3994">
        <f t="shared" si="809"/>
        <v>1.4808505416193345E-2</v>
      </c>
      <c r="AA3994">
        <f t="shared" si="810"/>
        <v>2.1005904185344543E-3</v>
      </c>
      <c r="AB3994">
        <f>(1/(AA3994*k))*(LN((50-dTar)/(hTar-dTar)))</f>
        <v>2080.4365326709762</v>
      </c>
      <c r="AC3994">
        <f t="shared" si="811"/>
        <v>3356.0503524048895</v>
      </c>
      <c r="AD3994" s="19">
        <v>414.97003173799999</v>
      </c>
      <c r="AE3994" s="19">
        <v>2890.7893066400002</v>
      </c>
      <c r="AF3994">
        <f t="shared" si="817"/>
        <v>1.5010936163240666E-4</v>
      </c>
      <c r="AG3994" s="23">
        <f t="shared" si="812"/>
        <v>25.264502112720209</v>
      </c>
      <c r="AH3994" s="25">
        <f t="shared" si="818"/>
        <v>35.013471939270069</v>
      </c>
      <c r="AI3994" s="25">
        <f t="shared" si="813"/>
        <v>5.6286206030742433E-3</v>
      </c>
    </row>
    <row r="3995" spans="6:35" ht="15">
      <c r="F3995" s="5">
        <v>2006</v>
      </c>
      <c r="G3995" s="5">
        <v>6</v>
      </c>
      <c r="H3995" s="5">
        <v>0</v>
      </c>
      <c r="I3995" s="5">
        <v>167</v>
      </c>
      <c r="J3995" s="5">
        <v>6</v>
      </c>
      <c r="K3995" s="5">
        <v>15.699999809299999</v>
      </c>
      <c r="L3995" s="5">
        <v>0.55392104387300001</v>
      </c>
      <c r="M3995" s="5">
        <v>9.9999997764800008E-3</v>
      </c>
      <c r="N3995" s="8">
        <f t="shared" si="814"/>
        <v>9.9999997764800008E-3</v>
      </c>
      <c r="O3995" s="5">
        <v>0.30000001192100001</v>
      </c>
      <c r="P3995" s="5">
        <v>96.736587524399994</v>
      </c>
      <c r="Q3995" s="5">
        <v>36.375</v>
      </c>
      <c r="R3995" s="5">
        <v>25.721349716199999</v>
      </c>
      <c r="S3995">
        <f t="shared" si="806"/>
        <v>5.9413996980334281E-4</v>
      </c>
      <c r="T3995">
        <f t="shared" si="807"/>
        <v>11640.599388997953</v>
      </c>
      <c r="U3995">
        <f t="shared" si="808"/>
        <v>34958.470998904275</v>
      </c>
      <c r="V3995" s="9">
        <v>472.37933349600002</v>
      </c>
      <c r="W3995" s="9">
        <v>10220.4267578</v>
      </c>
      <c r="X3995">
        <f t="shared" si="815"/>
        <v>2.1905192225491209E-5</v>
      </c>
      <c r="Y3995">
        <f t="shared" si="816"/>
        <v>48.824819627082348</v>
      </c>
      <c r="Z3995">
        <f t="shared" si="809"/>
        <v>1.2340420797069205E-2</v>
      </c>
      <c r="AA3995">
        <f t="shared" si="810"/>
        <v>1.7504919611036891E-3</v>
      </c>
      <c r="AB3995">
        <f>(1/(AA3995*k))*(LN((50-dTar)/(hTar-dTar)))</f>
        <v>2496.5239167064265</v>
      </c>
      <c r="AC3995">
        <f t="shared" si="811"/>
        <v>4027.2605479067984</v>
      </c>
      <c r="AD3995" s="19">
        <v>350.07296752899998</v>
      </c>
      <c r="AE3995" s="19">
        <v>3468.9472656299999</v>
      </c>
      <c r="AF3995">
        <f t="shared" si="817"/>
        <v>1.2744891852623264E-4</v>
      </c>
      <c r="AG3995" s="23">
        <f t="shared" si="812"/>
        <v>23.764504386094373</v>
      </c>
      <c r="AH3995" s="25">
        <f t="shared" si="818"/>
        <v>33.289774001130226</v>
      </c>
      <c r="AI3995" s="25">
        <f t="shared" si="813"/>
        <v>4.6905170236176876E-3</v>
      </c>
    </row>
    <row r="3996" spans="6:35" ht="15">
      <c r="F3996" s="5">
        <v>2006</v>
      </c>
      <c r="G3996" s="5">
        <v>6</v>
      </c>
      <c r="H3996" s="5">
        <v>0</v>
      </c>
      <c r="I3996" s="5">
        <v>167</v>
      </c>
      <c r="J3996" s="5">
        <v>7</v>
      </c>
      <c r="K3996" s="5">
        <v>16.4300003052</v>
      </c>
      <c r="L3996" s="5">
        <v>0.55595934391000001</v>
      </c>
      <c r="M3996" s="5">
        <v>1.15000000224E-2</v>
      </c>
      <c r="N3996" s="8">
        <f t="shared" si="814"/>
        <v>1.15000000224E-2</v>
      </c>
      <c r="O3996" s="5">
        <v>0</v>
      </c>
      <c r="P3996" s="5">
        <v>96.736587524399994</v>
      </c>
      <c r="Q3996" s="5">
        <v>32.5876350403</v>
      </c>
      <c r="R3996" s="5">
        <v>144.38150024399999</v>
      </c>
      <c r="S3996">
        <f t="shared" si="806"/>
        <v>6.8326098187696709E-4</v>
      </c>
      <c r="T3996">
        <f t="shared" si="807"/>
        <v>10122.260092289924</v>
      </c>
      <c r="U3996">
        <f t="shared" si="808"/>
        <v>30398.669695147404</v>
      </c>
      <c r="V3996" s="9">
        <v>200.05288696299999</v>
      </c>
      <c r="W3996" s="9">
        <v>8887.328125</v>
      </c>
      <c r="X3996">
        <f t="shared" si="815"/>
        <v>2.5325399276254443E-5</v>
      </c>
      <c r="Y3996">
        <f t="shared" si="816"/>
        <v>43.821215949436791</v>
      </c>
      <c r="Z3996">
        <f t="shared" si="809"/>
        <v>1.419148426148018E-2</v>
      </c>
      <c r="AA3996">
        <f t="shared" si="810"/>
        <v>2.0130658041863903E-3</v>
      </c>
      <c r="AB3996">
        <f>(1/(AA3996*k))*(LN((50-dTar)/(hTar-dTar)))</f>
        <v>2170.8903096011572</v>
      </c>
      <c r="AC3996">
        <f t="shared" si="811"/>
        <v>3501.9656087348435</v>
      </c>
      <c r="AD3996" s="19">
        <v>207.73065185499999</v>
      </c>
      <c r="AE3996" s="19">
        <v>3016.4758300799999</v>
      </c>
      <c r="AF3996">
        <f t="shared" si="817"/>
        <v>1.4867297275773572E-4</v>
      </c>
      <c r="AG3996" s="23">
        <f t="shared" si="812"/>
        <v>21.00580339097106</v>
      </c>
      <c r="AH3996" s="25">
        <f t="shared" si="818"/>
        <v>29.677799489496334</v>
      </c>
      <c r="AI3996" s="25">
        <f t="shared" si="813"/>
        <v>5.3940947082359008E-3</v>
      </c>
    </row>
    <row r="3997" spans="6:35" ht="15">
      <c r="F3997" s="5">
        <v>2006</v>
      </c>
      <c r="G3997" s="5">
        <v>6</v>
      </c>
      <c r="H3997" s="5">
        <v>0</v>
      </c>
      <c r="I3997" s="5">
        <v>167</v>
      </c>
      <c r="J3997" s="5">
        <v>8</v>
      </c>
      <c r="K3997" s="5">
        <v>17.620000839199999</v>
      </c>
      <c r="L3997" s="5">
        <v>0.591941773891</v>
      </c>
      <c r="M3997" s="5">
        <v>1.04999998584E-2</v>
      </c>
      <c r="N3997" s="8">
        <f t="shared" si="814"/>
        <v>1.04999998584E-2</v>
      </c>
      <c r="O3997" s="5">
        <v>0</v>
      </c>
      <c r="P3997" s="5">
        <v>96.736587524399994</v>
      </c>
      <c r="Q3997" s="5">
        <v>34.643066406300001</v>
      </c>
      <c r="R3997" s="5">
        <v>290.48498535200002</v>
      </c>
      <c r="S3997">
        <f t="shared" si="806"/>
        <v>6.2384697382471548E-4</v>
      </c>
      <c r="T3997">
        <f t="shared" si="807"/>
        <v>11086.285034084831</v>
      </c>
      <c r="U3997">
        <f t="shared" si="808"/>
        <v>33293.781608526173</v>
      </c>
      <c r="V3997" s="9">
        <v>114.537132263</v>
      </c>
      <c r="W3997" s="9">
        <v>9733.7402343800004</v>
      </c>
      <c r="X3997">
        <f t="shared" si="815"/>
        <v>2.3179236776241015E-5</v>
      </c>
      <c r="Y3997">
        <f t="shared" si="816"/>
        <v>46.624150043239922</v>
      </c>
      <c r="Z3997">
        <f t="shared" si="809"/>
        <v>1.2957441951807046E-2</v>
      </c>
      <c r="AA3997">
        <f t="shared" si="810"/>
        <v>1.8380165754552532E-3</v>
      </c>
      <c r="AB3997">
        <f>(1/(AA3997*k))*(LN((50-dTar)/(hTar-dTar)))</f>
        <v>2377.6418043538411</v>
      </c>
      <c r="AC3997">
        <f t="shared" si="811"/>
        <v>3835.4862020951978</v>
      </c>
      <c r="AD3997" s="19">
        <v>145.813232422</v>
      </c>
      <c r="AE3997" s="19">
        <v>3303.7592773400002</v>
      </c>
      <c r="AF3997">
        <f t="shared" si="817"/>
        <v>1.3726725336782737E-4</v>
      </c>
      <c r="AG3997" s="23">
        <f t="shared" si="812"/>
        <v>22.077157184527007</v>
      </c>
      <c r="AH3997" s="25">
        <f t="shared" si="818"/>
        <v>31.407316161744333</v>
      </c>
      <c r="AI3997" s="25">
        <f t="shared" si="813"/>
        <v>4.925042918465408E-3</v>
      </c>
    </row>
    <row r="3998" spans="6:35" ht="15">
      <c r="F3998" s="5">
        <v>2006</v>
      </c>
      <c r="G3998" s="5">
        <v>6</v>
      </c>
      <c r="H3998" s="5">
        <v>0</v>
      </c>
      <c r="I3998" s="5">
        <v>167</v>
      </c>
      <c r="J3998" s="5">
        <v>9</v>
      </c>
      <c r="K3998" s="5">
        <v>19.649999618500001</v>
      </c>
      <c r="L3998" s="5">
        <v>0.79760462045699998</v>
      </c>
      <c r="M3998" s="5">
        <v>1.04999998584E-2</v>
      </c>
      <c r="N3998" s="8">
        <f t="shared" si="814"/>
        <v>1.04999998584E-2</v>
      </c>
      <c r="O3998" s="5">
        <v>0</v>
      </c>
      <c r="P3998" s="5">
        <v>96.736587524399994</v>
      </c>
      <c r="Q3998" s="5">
        <v>45.819404602100001</v>
      </c>
      <c r="R3998" s="5">
        <v>508.60501098600002</v>
      </c>
      <c r="S3998">
        <f t="shared" si="806"/>
        <v>6.2384697382471548E-4</v>
      </c>
      <c r="T3998">
        <f t="shared" si="807"/>
        <v>11086.285034084831</v>
      </c>
      <c r="U3998">
        <f t="shared" si="808"/>
        <v>33293.781608526173</v>
      </c>
      <c r="V3998" s="9">
        <v>70.919128418</v>
      </c>
      <c r="W3998" s="9">
        <v>9733.7402343800004</v>
      </c>
      <c r="X3998">
        <f t="shared" si="815"/>
        <v>2.3202695444722852E-5</v>
      </c>
      <c r="Y3998">
        <f t="shared" si="816"/>
        <v>61.687344909114039</v>
      </c>
      <c r="Z3998">
        <f t="shared" si="809"/>
        <v>1.2957441951807046E-2</v>
      </c>
      <c r="AA3998">
        <f t="shared" si="810"/>
        <v>1.8380165754552532E-3</v>
      </c>
      <c r="AB3998">
        <f>(1/(AA3998*k))*(LN((50-dTar)/(hTar-dTar)))</f>
        <v>2377.6418043538411</v>
      </c>
      <c r="AC3998">
        <f t="shared" si="811"/>
        <v>3835.4862020951978</v>
      </c>
      <c r="AD3998" s="19">
        <v>111.137939453</v>
      </c>
      <c r="AE3998" s="19">
        <v>3303.7592773400002</v>
      </c>
      <c r="AF3998">
        <f t="shared" si="817"/>
        <v>1.3792374033556198E-4</v>
      </c>
      <c r="AG3998" s="23">
        <f t="shared" si="812"/>
        <v>29.054455505442245</v>
      </c>
      <c r="AH3998" s="25">
        <f t="shared" si="818"/>
        <v>41.45801335770836</v>
      </c>
      <c r="AI3998" s="25">
        <f t="shared" si="813"/>
        <v>4.925042918465408E-3</v>
      </c>
    </row>
    <row r="3999" spans="6:35" ht="15">
      <c r="F3999" s="5">
        <v>2006</v>
      </c>
      <c r="G3999" s="5">
        <v>6</v>
      </c>
      <c r="H3999" s="5">
        <v>0</v>
      </c>
      <c r="I3999" s="5">
        <v>167</v>
      </c>
      <c r="J3999" s="5">
        <v>10</v>
      </c>
      <c r="K3999" s="5">
        <v>22.084999084500001</v>
      </c>
      <c r="L3999" s="5">
        <v>1.1377069950100001</v>
      </c>
      <c r="M3999" s="5">
        <v>1.5499999746700001E-2</v>
      </c>
      <c r="N3999" s="8">
        <f t="shared" si="814"/>
        <v>1.5499999746700001E-2</v>
      </c>
      <c r="O3999" s="5">
        <v>0</v>
      </c>
      <c r="P3999" s="5">
        <v>96.736587524399994</v>
      </c>
      <c r="Q3999" s="5">
        <v>56.381248474099998</v>
      </c>
      <c r="R3999" s="5">
        <v>721.59997558600003</v>
      </c>
      <c r="S3999">
        <f t="shared" si="806"/>
        <v>9.2091695872995169E-4</v>
      </c>
      <c r="T3999">
        <f t="shared" si="807"/>
        <v>7510.0640767981931</v>
      </c>
      <c r="U3999">
        <f t="shared" si="808"/>
        <v>22553.852121807493</v>
      </c>
      <c r="V3999" s="9">
        <v>53.7646026611</v>
      </c>
      <c r="W3999" s="9">
        <v>6593.8237304699996</v>
      </c>
      <c r="X3999">
        <f t="shared" si="815"/>
        <v>3.4244886020027772E-5</v>
      </c>
      <c r="Y3999">
        <f t="shared" si="816"/>
        <v>75.901761206389409</v>
      </c>
      <c r="Z3999">
        <f t="shared" si="809"/>
        <v>1.9127652350415688E-2</v>
      </c>
      <c r="AA3999">
        <f t="shared" si="810"/>
        <v>2.7132625560176002E-3</v>
      </c>
      <c r="AB3999">
        <f>(1/(AA3999*k))*(LN((50-dTar)/(hTar-dTar)))</f>
        <v>1610.6605817433272</v>
      </c>
      <c r="AC3999">
        <f t="shared" si="811"/>
        <v>2598.2325959372283</v>
      </c>
      <c r="AD3999" s="19">
        <v>108.333686829</v>
      </c>
      <c r="AE3999" s="19">
        <v>2238.0305175799999</v>
      </c>
      <c r="AF3999">
        <f t="shared" si="817"/>
        <v>2.0224095924868503E-4</v>
      </c>
      <c r="AG3999" s="23">
        <f t="shared" si="812"/>
        <v>36.017734658122464</v>
      </c>
      <c r="AH3999" s="25">
        <f t="shared" si="818"/>
        <v>51.177404540651573</v>
      </c>
      <c r="AI3999" s="25">
        <f t="shared" si="813"/>
        <v>7.2703014303023934E-3</v>
      </c>
    </row>
    <row r="4000" spans="6:35" ht="15">
      <c r="F4000" s="5">
        <v>2006</v>
      </c>
      <c r="G4000" s="5">
        <v>6</v>
      </c>
      <c r="H4000" s="5">
        <v>0</v>
      </c>
      <c r="I4000" s="5">
        <v>167</v>
      </c>
      <c r="J4000" s="5">
        <v>11</v>
      </c>
      <c r="K4000" s="5">
        <v>23.809999465899999</v>
      </c>
      <c r="L4000" s="5">
        <v>1.4917950630200001</v>
      </c>
      <c r="M4000" s="5">
        <v>9.9999997764800008E-3</v>
      </c>
      <c r="N4000" s="8">
        <f t="shared" si="814"/>
        <v>9.9999997764800008E-3</v>
      </c>
      <c r="O4000" s="5">
        <v>0</v>
      </c>
      <c r="P4000" s="5">
        <v>96.736587524399994</v>
      </c>
      <c r="Q4000" s="5">
        <v>60.876716613799999</v>
      </c>
      <c r="R4000" s="5">
        <v>927.72747802699996</v>
      </c>
      <c r="S4000">
        <f t="shared" si="806"/>
        <v>5.9413996980334281E-4</v>
      </c>
      <c r="T4000">
        <f t="shared" si="807"/>
        <v>11640.599388997953</v>
      </c>
      <c r="U4000">
        <f t="shared" si="808"/>
        <v>34958.470998904275</v>
      </c>
      <c r="V4000" s="9">
        <v>53.1149101257</v>
      </c>
      <c r="W4000" s="9">
        <v>10220.4267578</v>
      </c>
      <c r="X4000">
        <f t="shared" si="815"/>
        <v>2.210823576137992E-5</v>
      </c>
      <c r="Y4000">
        <f t="shared" si="816"/>
        <v>81.972627772931119</v>
      </c>
      <c r="Z4000">
        <f t="shared" si="809"/>
        <v>1.2340420797069205E-2</v>
      </c>
      <c r="AA4000">
        <f t="shared" si="810"/>
        <v>1.7504919611036891E-3</v>
      </c>
      <c r="AB4000">
        <f>(1/(AA4000*k))*(LN((50-dTar)/(hTar-dTar)))</f>
        <v>2496.5239167064265</v>
      </c>
      <c r="AC4000">
        <f t="shared" si="811"/>
        <v>4027.2605479067984</v>
      </c>
      <c r="AD4000" s="19">
        <v>123.848747253</v>
      </c>
      <c r="AE4000" s="19">
        <v>3468.9472656299999</v>
      </c>
      <c r="AF4000">
        <f t="shared" si="817"/>
        <v>1.3123262170331617E-4</v>
      </c>
      <c r="AG4000" s="23">
        <f t="shared" si="812"/>
        <v>38.649441494119813</v>
      </c>
      <c r="AH4000" s="25">
        <f t="shared" si="818"/>
        <v>55.116314552969278</v>
      </c>
      <c r="AI4000" s="25">
        <f t="shared" si="813"/>
        <v>4.6905170236176876E-3</v>
      </c>
    </row>
    <row r="4001" spans="6:35" ht="15">
      <c r="F4001" s="5">
        <v>2006</v>
      </c>
      <c r="G4001" s="5">
        <v>6</v>
      </c>
      <c r="H4001" s="5">
        <v>0</v>
      </c>
      <c r="I4001" s="5">
        <v>167</v>
      </c>
      <c r="J4001" s="5">
        <v>12</v>
      </c>
      <c r="K4001" s="5">
        <v>24.690000534100001</v>
      </c>
      <c r="L4001" s="5">
        <v>1.74482512474</v>
      </c>
      <c r="M4001" s="5">
        <v>8.9999996125699998E-3</v>
      </c>
      <c r="N4001" s="8">
        <f t="shared" si="814"/>
        <v>8.9999996125699998E-3</v>
      </c>
      <c r="O4001" s="5">
        <v>0</v>
      </c>
      <c r="P4001" s="5">
        <v>96.736587524399994</v>
      </c>
      <c r="Q4001" s="5">
        <v>59.110343933099998</v>
      </c>
      <c r="R4001" s="5">
        <v>936.95251464800003</v>
      </c>
      <c r="S4001">
        <f t="shared" si="806"/>
        <v>5.3472596175643827E-4</v>
      </c>
      <c r="T4001">
        <f t="shared" si="807"/>
        <v>12933.999588788027</v>
      </c>
      <c r="U4001">
        <f t="shared" si="808"/>
        <v>38842.746358218959</v>
      </c>
      <c r="V4001" s="9">
        <v>61.612739562999998</v>
      </c>
      <c r="W4001" s="9">
        <v>11356.0302734</v>
      </c>
      <c r="X4001">
        <f t="shared" si="815"/>
        <v>1.9896383862345777E-5</v>
      </c>
      <c r="Y4001">
        <f t="shared" si="816"/>
        <v>79.59272030490888</v>
      </c>
      <c r="Z4001">
        <f t="shared" si="809"/>
        <v>1.110637848750713E-2</v>
      </c>
      <c r="AA4001">
        <f t="shared" si="810"/>
        <v>1.5754427323883054E-3</v>
      </c>
      <c r="AB4001">
        <f>(1/(AA4001*k))*(LN((50-dTar)/(hTar-dTar)))</f>
        <v>2773.9155204154822</v>
      </c>
      <c r="AC4001">
        <f t="shared" si="811"/>
        <v>4474.73403472677</v>
      </c>
      <c r="AD4001" s="19">
        <v>146.11131286599999</v>
      </c>
      <c r="AE4001" s="19">
        <v>3854.3859863299999</v>
      </c>
      <c r="AF4001">
        <f t="shared" si="817"/>
        <v>1.1799087961144171E-4</v>
      </c>
      <c r="AG4001" s="23">
        <f t="shared" si="812"/>
        <v>37.569530561483084</v>
      </c>
      <c r="AH4001" s="25">
        <f t="shared" si="818"/>
        <v>53.5422830404802</v>
      </c>
      <c r="AI4001" s="25">
        <f t="shared" si="813"/>
        <v>4.2214652338894067E-3</v>
      </c>
    </row>
    <row r="4002" spans="6:35" ht="15">
      <c r="F4002" s="5">
        <v>2006</v>
      </c>
      <c r="G4002" s="5">
        <v>6</v>
      </c>
      <c r="H4002" s="5">
        <v>0</v>
      </c>
      <c r="I4002" s="5">
        <v>167</v>
      </c>
      <c r="J4002" s="5">
        <v>13</v>
      </c>
      <c r="K4002" s="5">
        <v>25.290000915499999</v>
      </c>
      <c r="L4002" s="5">
        <v>1.7482111454</v>
      </c>
      <c r="M4002" s="5">
        <v>8.9999996125699998E-3</v>
      </c>
      <c r="N4002" s="8">
        <f t="shared" si="814"/>
        <v>8.9999996125699998E-3</v>
      </c>
      <c r="O4002" s="5">
        <v>0</v>
      </c>
      <c r="P4002" s="5">
        <v>96.736587524399994</v>
      </c>
      <c r="Q4002" s="5">
        <v>58.664630889900003</v>
      </c>
      <c r="R4002" s="5">
        <v>900.05249023399995</v>
      </c>
      <c r="S4002">
        <f t="shared" si="806"/>
        <v>5.3472596175643827E-4</v>
      </c>
      <c r="T4002">
        <f t="shared" si="807"/>
        <v>12933.999588788027</v>
      </c>
      <c r="U4002">
        <f t="shared" si="808"/>
        <v>38842.746358218959</v>
      </c>
      <c r="V4002" s="9">
        <v>61.989482879599997</v>
      </c>
      <c r="W4002" s="9">
        <v>11356.0302734</v>
      </c>
      <c r="X4002">
        <f t="shared" si="815"/>
        <v>1.9896234723559719E-5</v>
      </c>
      <c r="Y4002">
        <f t="shared" si="816"/>
        <v>78.992357677692652</v>
      </c>
      <c r="Z4002">
        <f t="shared" si="809"/>
        <v>1.110637848750713E-2</v>
      </c>
      <c r="AA4002">
        <f t="shared" si="810"/>
        <v>1.5754427323883054E-3</v>
      </c>
      <c r="AB4002">
        <f>(1/(AA4002*k))*(LN((50-dTar)/(hTar-dTar)))</f>
        <v>2773.9155204154822</v>
      </c>
      <c r="AC4002">
        <f t="shared" si="811"/>
        <v>4474.73403472677</v>
      </c>
      <c r="AD4002" s="19">
        <v>156.73728942899999</v>
      </c>
      <c r="AE4002" s="19">
        <v>3854.3859863299999</v>
      </c>
      <c r="AF4002">
        <f t="shared" si="817"/>
        <v>1.1784313162611444E-4</v>
      </c>
      <c r="AG4002" s="23">
        <f t="shared" si="812"/>
        <v>37.338370525810227</v>
      </c>
      <c r="AH4002" s="25">
        <f t="shared" si="818"/>
        <v>53.170791401106342</v>
      </c>
      <c r="AI4002" s="25">
        <f t="shared" si="813"/>
        <v>4.2214652338894067E-3</v>
      </c>
    </row>
    <row r="4003" spans="6:35" ht="15">
      <c r="F4003" s="5">
        <v>2006</v>
      </c>
      <c r="G4003" s="5">
        <v>6</v>
      </c>
      <c r="H4003" s="5">
        <v>0</v>
      </c>
      <c r="I4003" s="5">
        <v>167</v>
      </c>
      <c r="J4003" s="5">
        <v>14</v>
      </c>
      <c r="K4003" s="5">
        <v>25.770000457799998</v>
      </c>
      <c r="L4003" s="5">
        <v>1.87961709499</v>
      </c>
      <c r="M4003" s="5">
        <v>8.0000003799800008E-3</v>
      </c>
      <c r="N4003" s="8">
        <f t="shared" si="814"/>
        <v>8.0000003799800008E-3</v>
      </c>
      <c r="O4003" s="5">
        <v>0</v>
      </c>
      <c r="P4003" s="5">
        <v>96.736587524399994</v>
      </c>
      <c r="Q4003" s="5">
        <v>58.743686676000003</v>
      </c>
      <c r="R4003" s="5">
        <v>866.53497314499998</v>
      </c>
      <c r="S4003">
        <f t="shared" si="806"/>
        <v>4.753120090429788E-4</v>
      </c>
      <c r="T4003">
        <f t="shared" si="807"/>
        <v>14550.74821988493</v>
      </c>
      <c r="U4003">
        <f t="shared" si="808"/>
        <v>43698.085696340844</v>
      </c>
      <c r="V4003" s="9">
        <v>69.028884887700002</v>
      </c>
      <c r="W4003" s="9">
        <v>12775.5332031</v>
      </c>
      <c r="X4003">
        <f t="shared" si="815"/>
        <v>1.7685765332644391E-5</v>
      </c>
      <c r="Y4003">
        <f t="shared" si="816"/>
        <v>79.099150543942088</v>
      </c>
      <c r="Z4003">
        <f t="shared" si="809"/>
        <v>9.8723373272331556E-3</v>
      </c>
      <c r="AA4003">
        <f t="shared" si="810"/>
        <v>1.4003936666997438E-3</v>
      </c>
      <c r="AB4003">
        <f>(1/(AA4003*k))*(LN((50-dTar)/(hTar-dTar)))</f>
        <v>3120.6546779068599</v>
      </c>
      <c r="AC4003">
        <f t="shared" si="811"/>
        <v>5034.0753332558461</v>
      </c>
      <c r="AD4003" s="19">
        <v>174.78573608400001</v>
      </c>
      <c r="AE4003" s="19">
        <v>4336.1840820300004</v>
      </c>
      <c r="AF4003">
        <f t="shared" si="817"/>
        <v>1.04766398077906E-4</v>
      </c>
      <c r="AG4003" s="23">
        <f t="shared" si="812"/>
        <v>37.382105069557547</v>
      </c>
      <c r="AH4003" s="25">
        <f t="shared" si="818"/>
        <v>53.238494020176276</v>
      </c>
      <c r="AI4003" s="25">
        <f t="shared" si="813"/>
        <v>3.7524138809983698E-3</v>
      </c>
    </row>
    <row r="4004" spans="6:35" ht="15">
      <c r="F4004" s="5">
        <v>2006</v>
      </c>
      <c r="G4004" s="5">
        <v>6</v>
      </c>
      <c r="H4004" s="5">
        <v>0</v>
      </c>
      <c r="I4004" s="5">
        <v>167</v>
      </c>
      <c r="J4004" s="5">
        <v>15</v>
      </c>
      <c r="K4004" s="5">
        <v>25.844999313399999</v>
      </c>
      <c r="L4004" s="5">
        <v>1.8408523798</v>
      </c>
      <c r="M4004" s="5">
        <v>1.15000000224E-2</v>
      </c>
      <c r="N4004" s="8">
        <f t="shared" si="814"/>
        <v>1.15000000224E-2</v>
      </c>
      <c r="O4004" s="5">
        <v>0</v>
      </c>
      <c r="P4004" s="5">
        <v>96.736587524399994</v>
      </c>
      <c r="Q4004" s="5">
        <v>56.478736877400003</v>
      </c>
      <c r="R4004" s="5">
        <v>838.03997802699996</v>
      </c>
      <c r="S4004">
        <f t="shared" si="806"/>
        <v>6.8326098187696709E-4</v>
      </c>
      <c r="T4004">
        <f t="shared" si="807"/>
        <v>10122.260092289924</v>
      </c>
      <c r="U4004">
        <f t="shared" si="808"/>
        <v>30398.669695147404</v>
      </c>
      <c r="V4004" s="9">
        <v>67.576606750500005</v>
      </c>
      <c r="W4004" s="9">
        <v>8887.328125</v>
      </c>
      <c r="X4004">
        <f t="shared" si="815"/>
        <v>2.5410652388325537E-5</v>
      </c>
      <c r="Y4004">
        <f t="shared" si="816"/>
        <v>76.036272259249131</v>
      </c>
      <c r="Z4004">
        <f t="shared" si="809"/>
        <v>1.419148426148018E-2</v>
      </c>
      <c r="AA4004">
        <f t="shared" si="810"/>
        <v>2.0130658041863903E-3</v>
      </c>
      <c r="AB4004">
        <f>(1/(AA4004*k))*(LN((50-dTar)/(hTar-dTar)))</f>
        <v>2170.8903096011572</v>
      </c>
      <c r="AC4004">
        <f t="shared" si="811"/>
        <v>3501.9656087348435</v>
      </c>
      <c r="AD4004" s="19">
        <v>175.77638244600001</v>
      </c>
      <c r="AE4004" s="19">
        <v>3016.4758300799999</v>
      </c>
      <c r="AF4004">
        <f t="shared" si="817"/>
        <v>1.4938265032607678E-4</v>
      </c>
      <c r="AG4004" s="23">
        <f t="shared" si="812"/>
        <v>36.259196344181724</v>
      </c>
      <c r="AH4004" s="25">
        <f t="shared" si="818"/>
        <v>51.378214957685366</v>
      </c>
      <c r="AI4004" s="25">
        <f t="shared" si="813"/>
        <v>5.3940947082359008E-3</v>
      </c>
    </row>
    <row r="4005" spans="6:35" ht="15">
      <c r="F4005" s="5">
        <v>2006</v>
      </c>
      <c r="G4005" s="5">
        <v>6</v>
      </c>
      <c r="H4005" s="5">
        <v>0</v>
      </c>
      <c r="I4005" s="5">
        <v>167</v>
      </c>
      <c r="J4005" s="5">
        <v>16</v>
      </c>
      <c r="K4005" s="5">
        <v>26.155000686600001</v>
      </c>
      <c r="L4005" s="5">
        <v>1.8755759000800001</v>
      </c>
      <c r="M4005" s="5">
        <v>1.85000002384E-2</v>
      </c>
      <c r="N4005" s="8">
        <f t="shared" si="814"/>
        <v>1.85000002384E-2</v>
      </c>
      <c r="O4005" s="5">
        <v>0</v>
      </c>
      <c r="P4005" s="5">
        <v>96.736587524399994</v>
      </c>
      <c r="Q4005" s="5">
        <v>54.005718231199999</v>
      </c>
      <c r="R4005" s="5">
        <v>942.59002685500002</v>
      </c>
      <c r="S4005">
        <f t="shared" si="806"/>
        <v>1.0991589828688825E-3</v>
      </c>
      <c r="T4005">
        <f t="shared" si="807"/>
        <v>6292.2156642166783</v>
      </c>
      <c r="U4005">
        <f t="shared" si="808"/>
        <v>18896.470144335508</v>
      </c>
      <c r="V4005" s="9">
        <v>68.101852417000003</v>
      </c>
      <c r="W4005" s="9">
        <v>5524.5556640599998</v>
      </c>
      <c r="X4005">
        <f t="shared" si="815"/>
        <v>4.0834447590397413E-5</v>
      </c>
      <c r="Y4005">
        <f t="shared" si="816"/>
        <v>72.680074972343746</v>
      </c>
      <c r="Z4005">
        <f t="shared" si="809"/>
        <v>2.282977927906488E-2</v>
      </c>
      <c r="AA4005">
        <f t="shared" si="810"/>
        <v>3.2384102421584974E-3</v>
      </c>
      <c r="AB4005">
        <f>(1/(AA4005*k))*(LN((50-dTar)/(hTar-dTar)))</f>
        <v>1349.4723398555159</v>
      </c>
      <c r="AC4005">
        <f t="shared" si="811"/>
        <v>2176.89751675256</v>
      </c>
      <c r="AD4005" s="19">
        <v>178.69422912600001</v>
      </c>
      <c r="AE4005" s="19">
        <v>1875.10668945</v>
      </c>
      <c r="AF4005">
        <f t="shared" si="817"/>
        <v>2.3636759161311841E-4</v>
      </c>
      <c r="AG4005" s="23">
        <f t="shared" si="812"/>
        <v>35.282686067597169</v>
      </c>
      <c r="AH4005" s="25">
        <f t="shared" si="818"/>
        <v>49.497200481742986</v>
      </c>
      <c r="AI4005" s="25">
        <f t="shared" si="813"/>
        <v>8.6774567994731579E-3</v>
      </c>
    </row>
    <row r="4006" spans="6:35" ht="15">
      <c r="F4006" s="5">
        <v>2006</v>
      </c>
      <c r="G4006" s="5">
        <v>6</v>
      </c>
      <c r="H4006" s="5">
        <v>0</v>
      </c>
      <c r="I4006" s="5">
        <v>167</v>
      </c>
      <c r="J4006" s="5">
        <v>17</v>
      </c>
      <c r="K4006" s="5">
        <v>26.3199996948</v>
      </c>
      <c r="L4006" s="5">
        <v>1.9242411851900001</v>
      </c>
      <c r="M4006" s="5">
        <v>7.6999999582800002E-2</v>
      </c>
      <c r="N4006" s="8">
        <f t="shared" si="814"/>
        <v>7.6999999582800002E-2</v>
      </c>
      <c r="O4006" s="5">
        <v>0</v>
      </c>
      <c r="P4006" s="5">
        <v>96.736587524399994</v>
      </c>
      <c r="Q4006" s="5">
        <v>55.050895690899999</v>
      </c>
      <c r="R4006" s="5">
        <v>847.05999755899995</v>
      </c>
      <c r="S4006">
        <f t="shared" si="806"/>
        <v>4.5748778449558897E-3</v>
      </c>
      <c r="T4006">
        <f t="shared" si="807"/>
        <v>1511.7661288153449</v>
      </c>
      <c r="U4006">
        <f t="shared" si="808"/>
        <v>4540.0610918082957</v>
      </c>
      <c r="V4006" s="9">
        <v>72.776847839400006</v>
      </c>
      <c r="W4006" s="9">
        <v>1327.3282470700001</v>
      </c>
      <c r="X4006">
        <f t="shared" si="815"/>
        <v>1.6834545845468356E-4</v>
      </c>
      <c r="Y4006">
        <f t="shared" si="816"/>
        <v>73.844156999335382</v>
      </c>
      <c r="Z4006">
        <f t="shared" si="809"/>
        <v>9.5021241746505308E-2</v>
      </c>
      <c r="AA4006">
        <f t="shared" si="810"/>
        <v>1.3478788328745755E-2</v>
      </c>
      <c r="AB4006">
        <f>(1/(AA4006*k))*(LN((50-dTar)/(hTar-dTar)))</f>
        <v>324.22387979620061</v>
      </c>
      <c r="AC4006">
        <f t="shared" si="811"/>
        <v>523.02084152076645</v>
      </c>
      <c r="AD4006" s="19">
        <v>194.31773376500001</v>
      </c>
      <c r="AE4006" s="19">
        <v>450.51263427700002</v>
      </c>
      <c r="AF4006">
        <f t="shared" si="817"/>
        <v>8.5627346344436422E-4</v>
      </c>
      <c r="AG4006" s="23">
        <f t="shared" si="812"/>
        <v>40.773134921408385</v>
      </c>
      <c r="AH4006" s="25">
        <f t="shared" si="818"/>
        <v>53.343224272153485</v>
      </c>
      <c r="AI4006" s="25">
        <f t="shared" si="813"/>
        <v>3.6116981693454585E-2</v>
      </c>
    </row>
    <row r="4007" spans="6:35" ht="15">
      <c r="F4007" s="5">
        <v>2006</v>
      </c>
      <c r="G4007" s="5">
        <v>6</v>
      </c>
      <c r="H4007" s="5">
        <v>0</v>
      </c>
      <c r="I4007" s="5">
        <v>167</v>
      </c>
      <c r="J4007" s="5">
        <v>18</v>
      </c>
      <c r="K4007" s="5">
        <v>24.104999542200002</v>
      </c>
      <c r="L4007" s="5">
        <v>1.4246199130999999</v>
      </c>
      <c r="M4007" s="5">
        <v>1.8999999389099999E-2</v>
      </c>
      <c r="N4007" s="8">
        <f t="shared" si="814"/>
        <v>1.8999999389099999E-2</v>
      </c>
      <c r="O4007" s="5">
        <v>0.30000001192100001</v>
      </c>
      <c r="P4007" s="5">
        <v>96.736587524399994</v>
      </c>
      <c r="Q4007" s="5">
        <v>38.841224670400003</v>
      </c>
      <c r="R4007" s="5">
        <v>117.75199890099999</v>
      </c>
      <c r="S4007">
        <f t="shared" si="806"/>
        <v>1.1288659315627518E-3</v>
      </c>
      <c r="T4007">
        <f t="shared" si="807"/>
        <v>6126.6313174122015</v>
      </c>
      <c r="U4007">
        <f t="shared" si="808"/>
        <v>18399.19544290494</v>
      </c>
      <c r="V4007" s="9">
        <v>152.06796264600001</v>
      </c>
      <c r="W4007" s="9">
        <v>5379.171875</v>
      </c>
      <c r="X4007">
        <f t="shared" si="815"/>
        <v>4.1787789828158E-5</v>
      </c>
      <c r="Y4007">
        <f t="shared" si="816"/>
        <v>52.207237010515861</v>
      </c>
      <c r="Z4007">
        <f t="shared" si="809"/>
        <v>2.3446799284638036E-2</v>
      </c>
      <c r="AA4007">
        <f t="shared" si="810"/>
        <v>3.3259346935007464E-3</v>
      </c>
      <c r="AB4007">
        <f>(1/(AA4007*k))*(LN((50-dTar)/(hTar-dTar)))</f>
        <v>1313.9599690389155</v>
      </c>
      <c r="AC4007">
        <f t="shared" si="811"/>
        <v>2119.6108354613152</v>
      </c>
      <c r="AD4007" s="19">
        <v>289.71710205099998</v>
      </c>
      <c r="AE4007" s="19">
        <v>1825.7618408200001</v>
      </c>
      <c r="AF4007">
        <f t="shared" si="817"/>
        <v>2.3612250326220425E-4</v>
      </c>
      <c r="AG4007" s="23">
        <f t="shared" si="812"/>
        <v>26.078150958280744</v>
      </c>
      <c r="AH4007" s="25">
        <f t="shared" si="818"/>
        <v>36.009653696719568</v>
      </c>
      <c r="AI4007" s="25">
        <f t="shared" si="813"/>
        <v>8.9119822575305443E-3</v>
      </c>
    </row>
    <row r="4008" spans="6:35" ht="15">
      <c r="F4008" s="5">
        <v>2006</v>
      </c>
      <c r="G4008" s="5">
        <v>6</v>
      </c>
      <c r="H4008" s="5">
        <v>0</v>
      </c>
      <c r="I4008" s="5">
        <v>167</v>
      </c>
      <c r="J4008" s="5">
        <v>19</v>
      </c>
      <c r="K4008" s="5">
        <v>20.864999771099999</v>
      </c>
      <c r="L4008" s="5">
        <v>0.69724458456000005</v>
      </c>
      <c r="M4008" s="5">
        <v>0.22149999439699999</v>
      </c>
      <c r="N4008" s="8">
        <f t="shared" si="814"/>
        <v>0.22149999439699999</v>
      </c>
      <c r="O4008" s="5">
        <v>0</v>
      </c>
      <c r="P4008" s="5">
        <v>96.736587524399994</v>
      </c>
      <c r="Q4008" s="5">
        <v>32.695304870599998</v>
      </c>
      <c r="R4008" s="5">
        <v>38.1556243896</v>
      </c>
      <c r="S4008">
        <f t="shared" si="806"/>
        <v>1.3160200292404212E-2</v>
      </c>
      <c r="T4008">
        <f t="shared" si="807"/>
        <v>525.53496267559899</v>
      </c>
      <c r="U4008">
        <f t="shared" si="808"/>
        <v>1578.2605463571974</v>
      </c>
      <c r="V4008" s="9">
        <v>262.56222534199998</v>
      </c>
      <c r="W4008" s="9">
        <v>461.41885375999999</v>
      </c>
      <c r="X4008">
        <f t="shared" si="815"/>
        <v>4.3435927356258415E-4</v>
      </c>
      <c r="Y4008">
        <f t="shared" si="816"/>
        <v>42.366302444233185</v>
      </c>
      <c r="Z4008">
        <f t="shared" si="809"/>
        <v>0.27334031985044788</v>
      </c>
      <c r="AA4008">
        <f t="shared" si="810"/>
        <v>3.8773396824309019E-2</v>
      </c>
      <c r="AB4008">
        <f>(1/(AA4008*k))*(LN((50-dTar)/(hTar-dTar)))</f>
        <v>112.70988370453601</v>
      </c>
      <c r="AC4008">
        <f t="shared" si="811"/>
        <v>181.81763249489353</v>
      </c>
      <c r="AD4008" s="19">
        <v>333.48690795900001</v>
      </c>
      <c r="AE4008" s="19">
        <v>156.611618042</v>
      </c>
      <c r="AF4008">
        <f t="shared" si="817"/>
        <v>1.4882809221890615E-3</v>
      </c>
      <c r="AG4008" s="23">
        <f t="shared" si="812"/>
        <v>30.902162594975227</v>
      </c>
      <c r="AH4008" s="25">
        <f t="shared" si="818"/>
        <v>35.259610692437924</v>
      </c>
      <c r="AI4008" s="25">
        <f t="shared" si="813"/>
        <v>0.10389495176729502</v>
      </c>
    </row>
    <row r="4009" spans="6:35" ht="15">
      <c r="F4009" s="5">
        <v>2006</v>
      </c>
      <c r="G4009" s="5">
        <v>6</v>
      </c>
      <c r="H4009" s="5">
        <v>0</v>
      </c>
      <c r="I4009" s="5">
        <v>167</v>
      </c>
      <c r="J4009" s="5">
        <v>20</v>
      </c>
      <c r="K4009" s="5">
        <v>20.4449996948</v>
      </c>
      <c r="L4009" s="5">
        <v>0.57801663875599996</v>
      </c>
      <c r="M4009" s="5">
        <v>0.59700000286099997</v>
      </c>
      <c r="N4009" s="8">
        <f t="shared" si="814"/>
        <v>0.59700000286099997</v>
      </c>
      <c r="O4009" s="5">
        <v>0</v>
      </c>
      <c r="P4009" s="5">
        <v>96.736587524399994</v>
      </c>
      <c r="Q4009" s="5">
        <v>32.583755493200002</v>
      </c>
      <c r="R4009" s="5">
        <v>109.41874694800001</v>
      </c>
      <c r="S4009">
        <f t="shared" si="806"/>
        <v>3.5470157160071958E-2</v>
      </c>
      <c r="T4009">
        <f t="shared" si="807"/>
        <v>194.98490909584746</v>
      </c>
      <c r="U4009">
        <f t="shared" si="808"/>
        <v>585.56901256249989</v>
      </c>
      <c r="V4009" s="9">
        <v>151.322097778</v>
      </c>
      <c r="W4009" s="9">
        <v>171.19642639200001</v>
      </c>
      <c r="X4009">
        <f t="shared" si="815"/>
        <v>1.101215422026627E-3</v>
      </c>
      <c r="Y4009">
        <f t="shared" si="816"/>
        <v>41.493189222113628</v>
      </c>
      <c r="Z4009">
        <f t="shared" si="809"/>
        <v>0.73672314158286145</v>
      </c>
      <c r="AA4009">
        <f t="shared" si="810"/>
        <v>0.1045043729145877</v>
      </c>
      <c r="AB4009">
        <f>(1/(AA4009*k))*(LN((50-dTar)/(hTar-dTar)))</f>
        <v>41.81781991524366</v>
      </c>
      <c r="AC4009">
        <f t="shared" si="811"/>
        <v>67.458298803846787</v>
      </c>
      <c r="AD4009" s="19">
        <v>243.85044860799999</v>
      </c>
      <c r="AE4009" s="19">
        <v>58.106319427499997</v>
      </c>
      <c r="AF4009">
        <f t="shared" si="817"/>
        <v>2.7069821719937735E-3</v>
      </c>
      <c r="AG4009" s="23">
        <f t="shared" si="812"/>
        <v>33.916183820525156</v>
      </c>
      <c r="AH4009" s="25">
        <f t="shared" si="818"/>
        <v>36.796156344041897</v>
      </c>
      <c r="AI4009" s="25">
        <f t="shared" si="813"/>
        <v>0.2800238739110264</v>
      </c>
    </row>
    <row r="4010" spans="6:35" ht="15">
      <c r="F4010" s="5">
        <v>2006</v>
      </c>
      <c r="G4010" s="5">
        <v>6</v>
      </c>
      <c r="H4010" s="5">
        <v>0</v>
      </c>
      <c r="I4010" s="5">
        <v>167</v>
      </c>
      <c r="J4010" s="5">
        <v>21</v>
      </c>
      <c r="K4010" s="5">
        <v>20.004999160800001</v>
      </c>
      <c r="L4010" s="5">
        <v>0.60110461711899998</v>
      </c>
      <c r="M4010" s="5">
        <v>1.3854999542199999</v>
      </c>
      <c r="N4010" s="8">
        <f t="shared" si="814"/>
        <v>1.3854999542199999</v>
      </c>
      <c r="O4010" s="5">
        <v>0</v>
      </c>
      <c r="P4010" s="5">
        <v>96.736587524399994</v>
      </c>
      <c r="Q4010" s="5">
        <v>33.873855590799998</v>
      </c>
      <c r="R4010" s="5">
        <v>30.3984241486</v>
      </c>
      <c r="S4010">
        <f t="shared" si="806"/>
        <v>8.2318091936254334E-2</v>
      </c>
      <c r="T4010">
        <f t="shared" si="807"/>
        <v>84.017318754518669</v>
      </c>
      <c r="U4010">
        <f t="shared" si="808"/>
        <v>252.31664650031141</v>
      </c>
      <c r="V4010" s="9">
        <v>420.37667846699998</v>
      </c>
      <c r="W4010" s="9">
        <v>73.767059326199998</v>
      </c>
      <c r="X4010">
        <f t="shared" si="815"/>
        <v>1.3396558223869462E-3</v>
      </c>
      <c r="Y4010">
        <f t="shared" si="816"/>
        <v>38.170059552571651</v>
      </c>
      <c r="Z4010">
        <f t="shared" si="809"/>
        <v>1.7097652831561649</v>
      </c>
      <c r="AA4010">
        <f t="shared" si="810"/>
        <v>0.24253065861820911</v>
      </c>
      <c r="AB4010">
        <f>(1/(AA4010*k))*(LN((50-dTar)/(hTar-dTar)))</f>
        <v>18.01893860263317</v>
      </c>
      <c r="AC4010">
        <f t="shared" si="811"/>
        <v>29.06720022345085</v>
      </c>
      <c r="AD4010" s="19">
        <v>386.05383300800003</v>
      </c>
      <c r="AE4010" s="19">
        <v>25.037511825599999</v>
      </c>
      <c r="AF4010">
        <f t="shared" si="817"/>
        <v>2.2719086366263445E-3</v>
      </c>
      <c r="AG4010" s="23">
        <f t="shared" si="812"/>
        <v>35.649384273140605</v>
      </c>
      <c r="AH4010" s="25">
        <f t="shared" si="818"/>
        <v>36.607477234767295</v>
      </c>
      <c r="AI4010" s="25">
        <f t="shared" si="813"/>
        <v>0.64987112667496283</v>
      </c>
    </row>
    <row r="4011" spans="6:35" ht="15">
      <c r="F4011" s="5">
        <v>2006</v>
      </c>
      <c r="G4011" s="5">
        <v>6</v>
      </c>
      <c r="H4011" s="5">
        <v>0</v>
      </c>
      <c r="I4011" s="5">
        <v>167</v>
      </c>
      <c r="J4011" s="5">
        <v>22</v>
      </c>
      <c r="K4011" s="5">
        <v>19.9449996948</v>
      </c>
      <c r="L4011" s="5">
        <v>0.71096104383500003</v>
      </c>
      <c r="M4011" s="5">
        <v>1.7970000505399999</v>
      </c>
      <c r="N4011" s="8">
        <f t="shared" si="814"/>
        <v>1.7970000505399999</v>
      </c>
      <c r="O4011" s="5">
        <v>0</v>
      </c>
      <c r="P4011" s="5">
        <v>96.736587524399994</v>
      </c>
      <c r="Q4011" s="5">
        <v>33.310283660899998</v>
      </c>
      <c r="R4011" s="5">
        <v>0.29929998517</v>
      </c>
      <c r="S4011">
        <f t="shared" si="806"/>
        <v>0.10676695796289914</v>
      </c>
      <c r="T4011">
        <f t="shared" si="807"/>
        <v>64.777956602223057</v>
      </c>
      <c r="U4011">
        <f t="shared" si="808"/>
        <v>194.53794788156787</v>
      </c>
      <c r="V4011" s="9">
        <v>418.21414184600002</v>
      </c>
      <c r="W4011" s="9">
        <v>56.874942779500003</v>
      </c>
      <c r="X4011">
        <f t="shared" si="815"/>
        <v>1.4933686238084256E-3</v>
      </c>
      <c r="Y4011">
        <f t="shared" si="816"/>
        <v>36.877739073087781</v>
      </c>
      <c r="Z4011">
        <f t="shared" si="809"/>
        <v>2.2175737291690303</v>
      </c>
      <c r="AA4011">
        <f t="shared" si="810"/>
        <v>0.31456342128844078</v>
      </c>
      <c r="AB4011">
        <f>(1/(AA4011*k))*(LN((50-dTar)/(hTar-dTar)))</f>
        <v>13.892731166890716</v>
      </c>
      <c r="AC4011">
        <f t="shared" si="811"/>
        <v>22.411020281714951</v>
      </c>
      <c r="AD4011" s="19">
        <v>380.15853881800001</v>
      </c>
      <c r="AE4011" s="19">
        <v>19.304103851299999</v>
      </c>
      <c r="AF4011">
        <f t="shared" si="817"/>
        <v>2.3703778828120707E-3</v>
      </c>
      <c r="AG4011" s="23">
        <f t="shared" si="812"/>
        <v>34.918698177930679</v>
      </c>
      <c r="AH4011" s="25">
        <f t="shared" si="818"/>
        <v>35.663317410921493</v>
      </c>
      <c r="AI4011" s="25">
        <f t="shared" si="813"/>
        <v>0.8428859516901579</v>
      </c>
    </row>
    <row r="4012" spans="6:35" ht="15">
      <c r="F4012" s="5">
        <v>2006</v>
      </c>
      <c r="G4012" s="5">
        <v>6</v>
      </c>
      <c r="H4012" s="5">
        <v>0</v>
      </c>
      <c r="I4012" s="5">
        <v>167</v>
      </c>
      <c r="J4012" s="5">
        <v>23</v>
      </c>
      <c r="K4012" s="5">
        <v>19.219999313399999</v>
      </c>
      <c r="L4012" s="5">
        <v>0.54243558645199996</v>
      </c>
      <c r="M4012" s="5">
        <v>9.2000000178800001E-2</v>
      </c>
      <c r="N4012" s="8">
        <f t="shared" si="814"/>
        <v>9.2000000178800001E-2</v>
      </c>
      <c r="O4012" s="5">
        <v>0</v>
      </c>
      <c r="P4012" s="5">
        <v>96.736587524399994</v>
      </c>
      <c r="Q4012" s="5">
        <v>23.768394470200001</v>
      </c>
      <c r="R4012" s="5">
        <v>0.42640000581699999</v>
      </c>
      <c r="S4012">
        <f t="shared" si="806"/>
        <v>5.466087854991971E-3</v>
      </c>
      <c r="T4012">
        <f t="shared" si="807"/>
        <v>1265.2825115417418</v>
      </c>
      <c r="U4012">
        <f t="shared" si="808"/>
        <v>3799.8337119099465</v>
      </c>
      <c r="V4012" s="9">
        <v>509.60482788100001</v>
      </c>
      <c r="W4012" s="9">
        <v>1110.9160156299999</v>
      </c>
      <c r="X4012">
        <f t="shared" si="815"/>
        <v>1.8448977641137714E-4</v>
      </c>
      <c r="Y4012">
        <f t="shared" si="816"/>
        <v>31.006231391673076</v>
      </c>
      <c r="Z4012">
        <f t="shared" si="809"/>
        <v>0.11353187409134782</v>
      </c>
      <c r="AA4012">
        <f t="shared" si="810"/>
        <v>1.6104526433421102E-2</v>
      </c>
      <c r="AB4012">
        <f>(1/(AA4012*k))*(LN((50-dTar)/(hTar-dTar)))</f>
        <v>271.3612887013245</v>
      </c>
      <c r="AC4012">
        <f t="shared" si="811"/>
        <v>437.74570109375867</v>
      </c>
      <c r="AD4012" s="19">
        <v>406.57550048799999</v>
      </c>
      <c r="AE4012" s="19">
        <v>377.05947875999999</v>
      </c>
      <c r="AF4012">
        <f t="shared" si="817"/>
        <v>8.1874555254974766E-4</v>
      </c>
      <c r="AG4012" s="23">
        <f t="shared" si="812"/>
        <v>19.893525322812241</v>
      </c>
      <c r="AH4012" s="25">
        <f t="shared" si="818"/>
        <v>24.117395630932577</v>
      </c>
      <c r="AI4012" s="25">
        <f t="shared" si="813"/>
        <v>4.3152757665699579E-2</v>
      </c>
    </row>
    <row r="4013" spans="6:35" ht="15">
      <c r="F4013" s="5">
        <v>2006</v>
      </c>
      <c r="G4013" s="5">
        <v>6</v>
      </c>
      <c r="H4013" s="5">
        <v>0</v>
      </c>
      <c r="I4013" s="5">
        <v>167</v>
      </c>
      <c r="J4013" s="5">
        <v>24</v>
      </c>
      <c r="K4013" s="5">
        <v>18.594999313399999</v>
      </c>
      <c r="L4013" s="5">
        <v>0.47347310185399999</v>
      </c>
      <c r="M4013" s="5">
        <v>9.4999996945299998E-3</v>
      </c>
      <c r="N4013" s="8">
        <f t="shared" si="814"/>
        <v>9.4999996945299998E-3</v>
      </c>
      <c r="O4013" s="5">
        <v>0</v>
      </c>
      <c r="P4013" s="5">
        <v>96.736587524399994</v>
      </c>
      <c r="Q4013" s="5">
        <v>30.0273208618</v>
      </c>
      <c r="R4013" s="5">
        <v>0.387450009584</v>
      </c>
      <c r="S4013">
        <f t="shared" si="806"/>
        <v>5.6443296578018761E-4</v>
      </c>
      <c r="T4013">
        <f t="shared" si="807"/>
        <v>12253.262634850198</v>
      </c>
      <c r="U4013">
        <f t="shared" si="808"/>
        <v>36798.390885887347</v>
      </c>
      <c r="V4013" s="9">
        <v>650.07159423799999</v>
      </c>
      <c r="W4013" s="9">
        <v>10758.34375</v>
      </c>
      <c r="X4013">
        <f t="shared" si="815"/>
        <v>2.0743958751929953E-5</v>
      </c>
      <c r="Y4013">
        <f t="shared" si="816"/>
        <v>40.260878167926123</v>
      </c>
      <c r="Z4013">
        <f t="shared" si="809"/>
        <v>1.1723399642294338E-2</v>
      </c>
      <c r="AA4013">
        <f t="shared" si="810"/>
        <v>1.6629673467468723E-3</v>
      </c>
      <c r="AB4013">
        <f>(1/(AA4013*k))*(LN((50-dTar)/(hTar-dTar)))</f>
        <v>2627.9199380833629</v>
      </c>
      <c r="AC4013">
        <f t="shared" si="811"/>
        <v>4239.2216709315544</v>
      </c>
      <c r="AD4013" s="19">
        <v>407.99844360399999</v>
      </c>
      <c r="AE4013" s="19">
        <v>3651.5234375</v>
      </c>
      <c r="AF4013">
        <f t="shared" si="817"/>
        <v>1.205001689387926E-4</v>
      </c>
      <c r="AG4013" s="23">
        <f t="shared" si="812"/>
        <v>19.694537474298638</v>
      </c>
      <c r="AH4013" s="25">
        <f t="shared" si="818"/>
        <v>27.511675376102708</v>
      </c>
      <c r="AI4013" s="25">
        <f t="shared" si="813"/>
        <v>4.4559911287558917E-3</v>
      </c>
    </row>
    <row r="4014" spans="6:35" ht="15">
      <c r="F4014" s="5">
        <v>2006</v>
      </c>
      <c r="G4014" s="5">
        <v>6</v>
      </c>
      <c r="H4014" s="5">
        <v>0</v>
      </c>
      <c r="I4014" s="5">
        <v>168</v>
      </c>
      <c r="J4014" s="5">
        <v>1</v>
      </c>
      <c r="K4014" s="5">
        <v>18.1800003052</v>
      </c>
      <c r="L4014" s="5">
        <v>0.48114493489299998</v>
      </c>
      <c r="M4014" s="5">
        <v>0.103500001132</v>
      </c>
      <c r="N4014" s="8">
        <f t="shared" si="814"/>
        <v>0.103500001132</v>
      </c>
      <c r="O4014" s="5">
        <v>0</v>
      </c>
      <c r="P4014" s="5">
        <v>96.736587524399994</v>
      </c>
      <c r="Q4014" s="5">
        <v>35.5466194153</v>
      </c>
      <c r="R4014" s="5">
        <v>0.19065000116799999</v>
      </c>
      <c r="S4014">
        <f t="shared" si="806"/>
        <v>6.1493488921714884E-3</v>
      </c>
      <c r="T4014">
        <f t="shared" si="807"/>
        <v>1124.6955556996847</v>
      </c>
      <c r="U4014">
        <f t="shared" si="808"/>
        <v>3377.6299357647172</v>
      </c>
      <c r="V4014" s="9">
        <v>502.125244141</v>
      </c>
      <c r="W4014" s="9">
        <v>987.48077392599998</v>
      </c>
      <c r="X4014">
        <f t="shared" si="815"/>
        <v>2.0545541853436404E-4</v>
      </c>
      <c r="Y4014">
        <f t="shared" si="816"/>
        <v>46.228969002358653</v>
      </c>
      <c r="Z4014">
        <f t="shared" si="809"/>
        <v>0.12772335950147443</v>
      </c>
      <c r="AA4014">
        <f t="shared" si="810"/>
        <v>1.8117592400543295E-2</v>
      </c>
      <c r="AB4014">
        <f>(1/(AA4014*k))*(LN((50-dTar)/(hTar-dTar)))</f>
        <v>241.21003223180176</v>
      </c>
      <c r="AC4014">
        <f t="shared" si="811"/>
        <v>389.10728636159678</v>
      </c>
      <c r="AD4014" s="19">
        <v>406.37832641599999</v>
      </c>
      <c r="AE4014" s="19">
        <v>335.16394043000003</v>
      </c>
      <c r="AF4014">
        <f t="shared" si="817"/>
        <v>8.8444734901548373E-4</v>
      </c>
      <c r="AG4014" s="23">
        <f t="shared" si="812"/>
        <v>30.31950472249315</v>
      </c>
      <c r="AH4014" s="25">
        <f t="shared" si="818"/>
        <v>36.366592927059841</v>
      </c>
      <c r="AI4014" s="25">
        <f t="shared" si="813"/>
        <v>4.854685281052884E-2</v>
      </c>
    </row>
    <row r="4015" spans="6:35" ht="15">
      <c r="F4015" s="5">
        <v>2006</v>
      </c>
      <c r="G4015" s="5">
        <v>6</v>
      </c>
      <c r="H4015" s="5">
        <v>0</v>
      </c>
      <c r="I4015" s="5">
        <v>168</v>
      </c>
      <c r="J4015" s="5">
        <v>2</v>
      </c>
      <c r="K4015" s="5">
        <v>18.114999771099999</v>
      </c>
      <c r="L4015" s="5">
        <v>0.43968582153300001</v>
      </c>
      <c r="M4015" s="5">
        <v>2.60000005364E-2</v>
      </c>
      <c r="N4015" s="8">
        <f t="shared" si="814"/>
        <v>2.60000005364E-2</v>
      </c>
      <c r="O4015" s="5">
        <v>0</v>
      </c>
      <c r="P4015" s="5">
        <v>96.736587524399994</v>
      </c>
      <c r="Q4015" s="5">
        <v>28.3050842285</v>
      </c>
      <c r="R4015" s="5">
        <v>0.57604998350100001</v>
      </c>
      <c r="S4015">
        <f t="shared" si="806"/>
        <v>1.5447639878869235E-3</v>
      </c>
      <c r="T4015">
        <f t="shared" si="807"/>
        <v>4477.1534187126035</v>
      </c>
      <c r="U4015">
        <f t="shared" si="808"/>
        <v>13445.565190881702</v>
      </c>
      <c r="V4015" s="9">
        <v>597.12438964800003</v>
      </c>
      <c r="W4015" s="9">
        <v>3930.93359375</v>
      </c>
      <c r="X4015">
        <f t="shared" si="815"/>
        <v>5.5637084983010127E-5</v>
      </c>
      <c r="Y4015">
        <f t="shared" si="816"/>
        <v>37.694665868417673</v>
      </c>
      <c r="Z4015">
        <f t="shared" si="809"/>
        <v>3.2085095451486148E-2</v>
      </c>
      <c r="AA4015">
        <f t="shared" si="810"/>
        <v>4.5512792944961732E-3</v>
      </c>
      <c r="AB4015">
        <f>(1/(AA4015*k))*(LN((50-dTar)/(hTar-dTar)))</f>
        <v>960.20146515343026</v>
      </c>
      <c r="AC4015">
        <f t="shared" si="811"/>
        <v>1548.9462980015362</v>
      </c>
      <c r="AD4015" s="19">
        <v>407.71267700200002</v>
      </c>
      <c r="AE4015" s="19">
        <v>1334.2104492200001</v>
      </c>
      <c r="AF4015">
        <f t="shared" si="817"/>
        <v>3.038710659982946E-4</v>
      </c>
      <c r="AG4015" s="23">
        <f t="shared" si="812"/>
        <v>19.952541941678611</v>
      </c>
      <c r="AH4015" s="25">
        <f t="shared" si="818"/>
        <v>26.696212654533763</v>
      </c>
      <c r="AI4015" s="25">
        <f t="shared" si="813"/>
        <v>1.219534478559566E-2</v>
      </c>
    </row>
    <row r="4016" spans="6:35" ht="15">
      <c r="F4016" s="5">
        <v>2006</v>
      </c>
      <c r="G4016" s="5">
        <v>6</v>
      </c>
      <c r="H4016" s="5">
        <v>0</v>
      </c>
      <c r="I4016" s="5">
        <v>168</v>
      </c>
      <c r="J4016" s="5">
        <v>3</v>
      </c>
      <c r="K4016" s="5">
        <v>17.120000839199999</v>
      </c>
      <c r="L4016" s="5">
        <v>0.30848714709300001</v>
      </c>
      <c r="M4016" s="5">
        <v>1.0999999940400001E-2</v>
      </c>
      <c r="N4016" s="8">
        <f t="shared" si="814"/>
        <v>1.0999999940400001E-2</v>
      </c>
      <c r="O4016" s="5">
        <v>0</v>
      </c>
      <c r="P4016" s="5">
        <v>96.736587524399994</v>
      </c>
      <c r="Q4016" s="5">
        <v>19.496030807499999</v>
      </c>
      <c r="R4016" s="5">
        <v>0.26342499256099999</v>
      </c>
      <c r="S4016">
        <f t="shared" si="806"/>
        <v>6.5355397785084139E-4</v>
      </c>
      <c r="T4016">
        <f t="shared" si="807"/>
        <v>10582.362901707414</v>
      </c>
      <c r="U4016">
        <f t="shared" si="808"/>
        <v>31780.427642658069</v>
      </c>
      <c r="V4016" s="9">
        <v>644.04681396499996</v>
      </c>
      <c r="W4016" s="9">
        <v>9291.296875</v>
      </c>
      <c r="X4016">
        <f t="shared" si="815"/>
        <v>2.3971749007118079E-5</v>
      </c>
      <c r="Y4016">
        <f t="shared" si="816"/>
        <v>26.122805181152856</v>
      </c>
      <c r="Z4016">
        <f t="shared" si="809"/>
        <v>1.3574463106643616E-2</v>
      </c>
      <c r="AA4016">
        <f t="shared" si="810"/>
        <v>1.9255411898208221E-3</v>
      </c>
      <c r="AB4016">
        <f>(1/(AA4016*k))*(LN((50-dTar)/(hTar-dTar)))</f>
        <v>2269.567158573404</v>
      </c>
      <c r="AC4016">
        <f t="shared" si="811"/>
        <v>3661.1458906453649</v>
      </c>
      <c r="AD4016" s="19">
        <v>407.97244262700002</v>
      </c>
      <c r="AE4016" s="19">
        <v>3153.5883789099998</v>
      </c>
      <c r="AF4016">
        <f t="shared" si="817"/>
        <v>1.3845225063802244E-4</v>
      </c>
      <c r="AG4016" s="23">
        <f t="shared" si="812"/>
        <v>12.881314885029584</v>
      </c>
      <c r="AH4016" s="25">
        <f t="shared" si="818"/>
        <v>17.914322808615569</v>
      </c>
      <c r="AI4016" s="25">
        <f t="shared" si="813"/>
        <v>5.1595688133506557E-3</v>
      </c>
    </row>
    <row r="4017" spans="6:35" ht="15">
      <c r="F4017" s="5">
        <v>2006</v>
      </c>
      <c r="G4017" s="5">
        <v>6</v>
      </c>
      <c r="H4017" s="5">
        <v>0</v>
      </c>
      <c r="I4017" s="5">
        <v>168</v>
      </c>
      <c r="J4017" s="5">
        <v>4</v>
      </c>
      <c r="K4017" s="5">
        <v>15.7299995422</v>
      </c>
      <c r="L4017" s="5">
        <v>0.28593701124199999</v>
      </c>
      <c r="M4017" s="5">
        <v>1.04999998584E-2</v>
      </c>
      <c r="N4017" s="8">
        <f t="shared" si="814"/>
        <v>1.04999998584E-2</v>
      </c>
      <c r="O4017" s="5">
        <v>0</v>
      </c>
      <c r="P4017" s="5">
        <v>96.736587524399994</v>
      </c>
      <c r="Q4017" s="5">
        <v>22.169349670399999</v>
      </c>
      <c r="R4017" s="5">
        <v>0.47969999909400002</v>
      </c>
      <c r="S4017">
        <f t="shared" si="806"/>
        <v>6.2384697382471548E-4</v>
      </c>
      <c r="T4017">
        <f t="shared" si="807"/>
        <v>11086.285034084831</v>
      </c>
      <c r="U4017">
        <f t="shared" si="808"/>
        <v>33293.781608526173</v>
      </c>
      <c r="V4017" s="9">
        <v>646.02111816399997</v>
      </c>
      <c r="W4017" s="9">
        <v>9733.7402343800004</v>
      </c>
      <c r="X4017">
        <f t="shared" si="815"/>
        <v>2.2897157688612132E-5</v>
      </c>
      <c r="Y4017">
        <f t="shared" si="816"/>
        <v>29.711430382346723</v>
      </c>
      <c r="Z4017">
        <f t="shared" si="809"/>
        <v>1.2957441951807046E-2</v>
      </c>
      <c r="AA4017">
        <f t="shared" si="810"/>
        <v>1.8380165754552532E-3</v>
      </c>
      <c r="AB4017">
        <f>(1/(AA4017*k))*(LN((50-dTar)/(hTar-dTar)))</f>
        <v>2377.6418043538411</v>
      </c>
      <c r="AC4017">
        <f t="shared" si="811"/>
        <v>3835.4862020951978</v>
      </c>
      <c r="AD4017" s="19">
        <v>407.98110961899999</v>
      </c>
      <c r="AE4017" s="19">
        <v>3303.7592773400002</v>
      </c>
      <c r="AF4017">
        <f t="shared" si="817"/>
        <v>1.3249900320341619E-4</v>
      </c>
      <c r="AG4017" s="23">
        <f t="shared" si="812"/>
        <v>14.612137956003414</v>
      </c>
      <c r="AH4017" s="25">
        <f t="shared" si="818"/>
        <v>20.351284889077618</v>
      </c>
      <c r="AI4017" s="25">
        <f t="shared" si="813"/>
        <v>4.925042918465408E-3</v>
      </c>
    </row>
    <row r="4018" spans="6:35" ht="15">
      <c r="F4018" s="5">
        <v>2006</v>
      </c>
      <c r="G4018" s="5">
        <v>6</v>
      </c>
      <c r="H4018" s="5">
        <v>0</v>
      </c>
      <c r="I4018" s="5">
        <v>168</v>
      </c>
      <c r="J4018" s="5">
        <v>5</v>
      </c>
      <c r="K4018" s="5">
        <v>15.1599998474</v>
      </c>
      <c r="L4018" s="5">
        <v>0.31529727578200001</v>
      </c>
      <c r="M4018" s="5">
        <v>2.99999993294E-2</v>
      </c>
      <c r="N4018" s="8">
        <f t="shared" si="814"/>
        <v>2.99999993294E-2</v>
      </c>
      <c r="O4018" s="5">
        <v>0</v>
      </c>
      <c r="P4018" s="5">
        <v>96.736587524399994</v>
      </c>
      <c r="Q4018" s="5">
        <v>28.129999160800001</v>
      </c>
      <c r="R4018" s="5">
        <v>9.5325000584099998E-2</v>
      </c>
      <c r="S4018">
        <f t="shared" si="806"/>
        <v>1.7824199094076515E-3</v>
      </c>
      <c r="T4018">
        <f t="shared" si="807"/>
        <v>3880.1997963378249</v>
      </c>
      <c r="U4018">
        <f t="shared" si="808"/>
        <v>11652.823666316963</v>
      </c>
      <c r="V4018" s="9">
        <v>599.24707031299999</v>
      </c>
      <c r="W4018" s="9">
        <v>3406.8090820299999</v>
      </c>
      <c r="X4018">
        <f t="shared" si="815"/>
        <v>6.3861528511659327E-5</v>
      </c>
      <c r="Y4018">
        <f t="shared" si="816"/>
        <v>37.396743550482533</v>
      </c>
      <c r="Z4018">
        <f t="shared" si="809"/>
        <v>3.7021262391158244E-2</v>
      </c>
      <c r="AA4018">
        <f t="shared" si="810"/>
        <v>5.2514758833040638E-3</v>
      </c>
      <c r="AB4018">
        <f>(1/(AA4018*k))*(LN((50-dTar)/(hTar-dTar)))</f>
        <v>832.17463890325189</v>
      </c>
      <c r="AC4018">
        <f t="shared" si="811"/>
        <v>1342.4201826373899</v>
      </c>
      <c r="AD4018" s="19">
        <v>415.83065795900001</v>
      </c>
      <c r="AE4018" s="19">
        <v>1156.3157959</v>
      </c>
      <c r="AF4018">
        <f t="shared" si="817"/>
        <v>3.431041814168652E-4</v>
      </c>
      <c r="AG4018" s="23">
        <f t="shared" si="812"/>
        <v>20.172178265733873</v>
      </c>
      <c r="AH4018" s="25">
        <f t="shared" si="818"/>
        <v>26.71912816485851</v>
      </c>
      <c r="AI4018" s="25">
        <f t="shared" si="813"/>
        <v>1.4071551070834297E-2</v>
      </c>
    </row>
    <row r="4019" spans="6:35" ht="15">
      <c r="F4019" s="5">
        <v>2006</v>
      </c>
      <c r="G4019" s="5">
        <v>6</v>
      </c>
      <c r="H4019" s="5">
        <v>0</v>
      </c>
      <c r="I4019" s="5">
        <v>168</v>
      </c>
      <c r="J4019" s="5">
        <v>6</v>
      </c>
      <c r="K4019" s="5">
        <v>15.135000228899999</v>
      </c>
      <c r="L4019" s="5">
        <v>0.39219838380799998</v>
      </c>
      <c r="M4019" s="5">
        <v>1.7000000923899999E-2</v>
      </c>
      <c r="N4019" s="8">
        <f t="shared" si="814"/>
        <v>1.7000000923899999E-2</v>
      </c>
      <c r="O4019" s="5">
        <v>0</v>
      </c>
      <c r="P4019" s="5">
        <v>96.736587524399994</v>
      </c>
      <c r="Q4019" s="5">
        <v>27.0683345795</v>
      </c>
      <c r="R4019" s="5">
        <v>0</v>
      </c>
      <c r="S4019">
        <f t="shared" si="806"/>
        <v>1.0100380261346444E-3</v>
      </c>
      <c r="T4019">
        <f t="shared" si="807"/>
        <v>6847.4108801029315</v>
      </c>
      <c r="U4019">
        <f t="shared" si="808"/>
        <v>20563.804892719178</v>
      </c>
      <c r="V4019" s="9">
        <v>622.70294189499998</v>
      </c>
      <c r="W4019" s="9">
        <v>6012.0151367199996</v>
      </c>
      <c r="X4019">
        <f t="shared" si="815"/>
        <v>3.6766702407110401E-5</v>
      </c>
      <c r="Y4019">
        <f t="shared" si="816"/>
        <v>36.175847125991069</v>
      </c>
      <c r="Z4019">
        <f t="shared" si="809"/>
        <v>2.0978716964065402E-2</v>
      </c>
      <c r="AA4019">
        <f t="shared" si="810"/>
        <v>2.9758365621201216E-3</v>
      </c>
      <c r="AB4019">
        <f>(1/(AA4019*k))*(LN((50-dTar)/(hTar-dTar)))</f>
        <v>1468.5433677796486</v>
      </c>
      <c r="AC4019">
        <f t="shared" si="811"/>
        <v>2368.9766111880722</v>
      </c>
      <c r="AD4019" s="19">
        <v>407.86846923799999</v>
      </c>
      <c r="AE4019" s="19">
        <v>2040.55700684</v>
      </c>
      <c r="AF4019">
        <f t="shared" si="817"/>
        <v>2.0758076280228267E-4</v>
      </c>
      <c r="AG4019" s="23">
        <f t="shared" si="812"/>
        <v>18.38623061091549</v>
      </c>
      <c r="AH4019" s="25">
        <f t="shared" si="818"/>
        <v>25.147952960562556</v>
      </c>
      <c r="AI4019" s="25">
        <f t="shared" si="813"/>
        <v>7.9738795517390899E-3</v>
      </c>
    </row>
    <row r="4020" spans="6:35" ht="15">
      <c r="F4020" s="5">
        <v>2006</v>
      </c>
      <c r="G4020" s="5">
        <v>6</v>
      </c>
      <c r="H4020" s="5">
        <v>0</v>
      </c>
      <c r="I4020" s="5">
        <v>168</v>
      </c>
      <c r="J4020" s="5">
        <v>7</v>
      </c>
      <c r="K4020" s="5">
        <v>15.6300001144</v>
      </c>
      <c r="L4020" s="5">
        <v>0.43682199716600001</v>
      </c>
      <c r="M4020" s="5">
        <v>1.3500000350200001E-2</v>
      </c>
      <c r="N4020" s="8">
        <f t="shared" si="814"/>
        <v>1.3500000350200001E-2</v>
      </c>
      <c r="O4020" s="5">
        <v>0</v>
      </c>
      <c r="P4020" s="5">
        <v>96.736587524399994</v>
      </c>
      <c r="Q4020" s="5">
        <v>29.747959136999999</v>
      </c>
      <c r="R4020" s="5">
        <v>114.32849883999999</v>
      </c>
      <c r="S4020">
        <f t="shared" si="806"/>
        <v>8.0208899796958767E-4</v>
      </c>
      <c r="T4020">
        <f t="shared" si="807"/>
        <v>8622.6657976603856</v>
      </c>
      <c r="U4020">
        <f t="shared" si="808"/>
        <v>25895.162452343669</v>
      </c>
      <c r="V4020" s="9">
        <v>253.10719299300001</v>
      </c>
      <c r="W4020" s="9">
        <v>7570.6865234400002</v>
      </c>
      <c r="X4020">
        <f t="shared" si="815"/>
        <v>2.9656908564862026E-5</v>
      </c>
      <c r="Y4020">
        <f t="shared" si="816"/>
        <v>39.968860553411183</v>
      </c>
      <c r="Z4020">
        <f t="shared" si="809"/>
        <v>1.665956888057964E-2</v>
      </c>
      <c r="AA4020">
        <f t="shared" si="810"/>
        <v>2.3631642616136553E-3</v>
      </c>
      <c r="AB4020">
        <f>(1/(AA4020*k))*(LN((50-dTar)/(hTar-dTar)))</f>
        <v>1849.2768860314432</v>
      </c>
      <c r="AC4020">
        <f t="shared" si="811"/>
        <v>2983.155817347671</v>
      </c>
      <c r="AD4020" s="19">
        <v>230.39907836899999</v>
      </c>
      <c r="AE4020" s="19">
        <v>2569.5905761700001</v>
      </c>
      <c r="AF4020">
        <f t="shared" si="817"/>
        <v>1.7291627970647674E-4</v>
      </c>
      <c r="AG4020" s="23">
        <f t="shared" si="812"/>
        <v>19.351475178568069</v>
      </c>
      <c r="AH4020" s="25">
        <f t="shared" si="818"/>
        <v>27.188014845526205</v>
      </c>
      <c r="AI4020" s="25">
        <f t="shared" si="813"/>
        <v>6.3321982876830768E-3</v>
      </c>
    </row>
    <row r="4021" spans="6:35" ht="15">
      <c r="F4021" s="5">
        <v>2006</v>
      </c>
      <c r="G4021" s="5">
        <v>6</v>
      </c>
      <c r="H4021" s="5">
        <v>0</v>
      </c>
      <c r="I4021" s="5">
        <v>168</v>
      </c>
      <c r="J4021" s="5">
        <v>8</v>
      </c>
      <c r="K4021" s="5">
        <v>16.659999847400002</v>
      </c>
      <c r="L4021" s="5">
        <v>0.54613667726500004</v>
      </c>
      <c r="M4021" s="5">
        <v>1.40000004321E-2</v>
      </c>
      <c r="N4021" s="8">
        <f t="shared" si="814"/>
        <v>1.40000004321E-2</v>
      </c>
      <c r="O4021" s="5">
        <v>0</v>
      </c>
      <c r="P4021" s="5">
        <v>96.736587524399994</v>
      </c>
      <c r="Q4021" s="5">
        <v>33.101734161400003</v>
      </c>
      <c r="R4021" s="5">
        <v>209.61250305199999</v>
      </c>
      <c r="S4021">
        <f t="shared" si="806"/>
        <v>8.3179600198977216E-4</v>
      </c>
      <c r="T4021">
        <f t="shared" si="807"/>
        <v>8314.7134068060786</v>
      </c>
      <c r="U4021">
        <f t="shared" si="808"/>
        <v>24970.335098960255</v>
      </c>
      <c r="V4021" s="9">
        <v>155.15501403799999</v>
      </c>
      <c r="W4021" s="9">
        <v>7300.3041992199996</v>
      </c>
      <c r="X4021">
        <f t="shared" si="815"/>
        <v>3.083964544927719E-5</v>
      </c>
      <c r="Y4021">
        <f t="shared" si="816"/>
        <v>44.516877012110712</v>
      </c>
      <c r="Z4021">
        <f t="shared" si="809"/>
        <v>1.7276590035292805E-2</v>
      </c>
      <c r="AA4021">
        <f t="shared" si="810"/>
        <v>2.4506888759617193E-3</v>
      </c>
      <c r="AB4021">
        <f>(1/(AA4021*k))*(LN((50-dTar)/(hTar-dTar)))</f>
        <v>1783.2312741790727</v>
      </c>
      <c r="AC4021">
        <f t="shared" si="811"/>
        <v>2876.6145239935422</v>
      </c>
      <c r="AD4021" s="19">
        <v>172.68255615199999</v>
      </c>
      <c r="AE4021" s="19">
        <v>2477.8193359400002</v>
      </c>
      <c r="AF4021">
        <f t="shared" si="817"/>
        <v>1.8092616922084443E-4</v>
      </c>
      <c r="AG4021" s="23">
        <f t="shared" si="812"/>
        <v>21.347852635640987</v>
      </c>
      <c r="AH4021" s="25">
        <f t="shared" si="818"/>
        <v>30.154254382026661</v>
      </c>
      <c r="AI4021" s="25">
        <f t="shared" si="813"/>
        <v>6.5667241825214193E-3</v>
      </c>
    </row>
    <row r="4022" spans="6:35" ht="15">
      <c r="F4022" s="5">
        <v>2006</v>
      </c>
      <c r="G4022" s="5">
        <v>6</v>
      </c>
      <c r="H4022" s="5">
        <v>0</v>
      </c>
      <c r="I4022" s="5">
        <v>168</v>
      </c>
      <c r="J4022" s="5">
        <v>9</v>
      </c>
      <c r="K4022" s="5">
        <v>17.344999313399999</v>
      </c>
      <c r="L4022" s="5">
        <v>0.58759582042699998</v>
      </c>
      <c r="M4022" s="5">
        <v>1.0999999940400001E-2</v>
      </c>
      <c r="N4022" s="8">
        <f t="shared" si="814"/>
        <v>1.0999999940400001E-2</v>
      </c>
      <c r="O4022" s="5">
        <v>0</v>
      </c>
      <c r="P4022" s="5">
        <v>96.736587524399994</v>
      </c>
      <c r="Q4022" s="5">
        <v>35.549530029300001</v>
      </c>
      <c r="R4022" s="5">
        <v>598.395019531</v>
      </c>
      <c r="S4022">
        <f t="shared" si="806"/>
        <v>6.5355397785084139E-4</v>
      </c>
      <c r="T4022">
        <f t="shared" si="807"/>
        <v>10582.362901707414</v>
      </c>
      <c r="U4022">
        <f t="shared" si="808"/>
        <v>31780.427642658069</v>
      </c>
      <c r="V4022" s="9">
        <v>82.712959289599993</v>
      </c>
      <c r="W4022" s="9">
        <v>9291.296875</v>
      </c>
      <c r="X4022">
        <f t="shared" si="815"/>
        <v>2.4298716282056874E-5</v>
      </c>
      <c r="Y4022">
        <f t="shared" si="816"/>
        <v>47.854812970742053</v>
      </c>
      <c r="Z4022">
        <f t="shared" si="809"/>
        <v>1.3574463106643616E-2</v>
      </c>
      <c r="AA4022">
        <f t="shared" si="810"/>
        <v>1.9255411898208221E-3</v>
      </c>
      <c r="AB4022">
        <f>(1/(AA4022*k))*(LN((50-dTar)/(hTar-dTar)))</f>
        <v>2269.567158573404</v>
      </c>
      <c r="AC4022">
        <f t="shared" si="811"/>
        <v>3661.1458906453649</v>
      </c>
      <c r="AD4022" s="19">
        <v>95.909706115700004</v>
      </c>
      <c r="AE4022" s="19">
        <v>3153.5883789099998</v>
      </c>
      <c r="AF4022">
        <f t="shared" si="817"/>
        <v>1.4470431460808888E-4</v>
      </c>
      <c r="AG4022" s="23">
        <f t="shared" si="812"/>
        <v>22.502117553030068</v>
      </c>
      <c r="AH4022" s="25">
        <f t="shared" si="818"/>
        <v>32.138519050750027</v>
      </c>
      <c r="AI4022" s="25">
        <f t="shared" si="813"/>
        <v>5.1595688133506557E-3</v>
      </c>
    </row>
    <row r="4023" spans="6:35" ht="15">
      <c r="F4023" s="5">
        <v>2006</v>
      </c>
      <c r="G4023" s="5">
        <v>6</v>
      </c>
      <c r="H4023" s="5">
        <v>0</v>
      </c>
      <c r="I4023" s="5">
        <v>168</v>
      </c>
      <c r="J4023" s="5">
        <v>10</v>
      </c>
      <c r="K4023" s="5">
        <v>18.995000839199999</v>
      </c>
      <c r="L4023" s="5">
        <v>0.705998837948</v>
      </c>
      <c r="M4023" s="5">
        <v>1.04999998584E-2</v>
      </c>
      <c r="N4023" s="8">
        <f t="shared" si="814"/>
        <v>1.04999998584E-2</v>
      </c>
      <c r="O4023" s="5">
        <v>0</v>
      </c>
      <c r="P4023" s="5">
        <v>96.736587524399994</v>
      </c>
      <c r="Q4023" s="5">
        <v>39.932476043699999</v>
      </c>
      <c r="R4023" s="5">
        <v>1153.8425293</v>
      </c>
      <c r="S4023">
        <f t="shared" si="806"/>
        <v>6.2384697382471548E-4</v>
      </c>
      <c r="T4023">
        <f t="shared" si="807"/>
        <v>11086.285034084831</v>
      </c>
      <c r="U4023">
        <f t="shared" si="808"/>
        <v>33293.781608526173</v>
      </c>
      <c r="V4023" s="9">
        <v>58.741191864000001</v>
      </c>
      <c r="W4023" s="9">
        <v>9733.7402343800004</v>
      </c>
      <c r="X4023">
        <f t="shared" si="815"/>
        <v>2.320925347350292E-5</v>
      </c>
      <c r="Y4023">
        <f t="shared" si="816"/>
        <v>53.766948415141663</v>
      </c>
      <c r="Z4023">
        <f t="shared" si="809"/>
        <v>1.2957441951807046E-2</v>
      </c>
      <c r="AA4023">
        <f t="shared" si="810"/>
        <v>1.8380165754552532E-3</v>
      </c>
      <c r="AB4023">
        <f>(1/(AA4023*k))*(LN((50-dTar)/(hTar-dTar)))</f>
        <v>2377.6418043538411</v>
      </c>
      <c r="AC4023">
        <f t="shared" si="811"/>
        <v>3835.4862020951978</v>
      </c>
      <c r="AD4023" s="19">
        <v>73.841308593799994</v>
      </c>
      <c r="AE4023" s="19">
        <v>3303.7592773400002</v>
      </c>
      <c r="AF4023">
        <f t="shared" si="817"/>
        <v>1.3863690114745641E-4</v>
      </c>
      <c r="AG4023" s="23">
        <f t="shared" si="812"/>
        <v>25.1769154881441</v>
      </c>
      <c r="AH4023" s="25">
        <f t="shared" si="818"/>
        <v>36.043808793899188</v>
      </c>
      <c r="AI4023" s="25">
        <f t="shared" si="813"/>
        <v>4.925042918465408E-3</v>
      </c>
    </row>
    <row r="4024" spans="6:35" ht="15">
      <c r="F4024" s="5">
        <v>2006</v>
      </c>
      <c r="G4024" s="5">
        <v>6</v>
      </c>
      <c r="H4024" s="5">
        <v>0</v>
      </c>
      <c r="I4024" s="5">
        <v>168</v>
      </c>
      <c r="J4024" s="5">
        <v>11</v>
      </c>
      <c r="K4024" s="5">
        <v>21.340000152599998</v>
      </c>
      <c r="L4024" s="5">
        <v>0.90730547905000003</v>
      </c>
      <c r="M4024" s="5">
        <v>3.7999998778100001E-2</v>
      </c>
      <c r="N4024" s="8">
        <f t="shared" si="814"/>
        <v>3.7999998778100001E-2</v>
      </c>
      <c r="O4024" s="5">
        <v>0</v>
      </c>
      <c r="P4024" s="5">
        <v>96.736587524399994</v>
      </c>
      <c r="Q4024" s="5">
        <v>49.243019103999998</v>
      </c>
      <c r="R4024" s="5">
        <v>1427.7225341799999</v>
      </c>
      <c r="S4024">
        <f t="shared" si="806"/>
        <v>2.2577318631195622E-3</v>
      </c>
      <c r="T4024">
        <f t="shared" si="807"/>
        <v>3063.3156587141621</v>
      </c>
      <c r="U4024">
        <f t="shared" si="808"/>
        <v>9199.597721476679</v>
      </c>
      <c r="V4024" s="9">
        <v>48.633769989000001</v>
      </c>
      <c r="W4024" s="9">
        <v>2689.5859375</v>
      </c>
      <c r="X4024">
        <f t="shared" si="815"/>
        <v>8.3767406056455535E-5</v>
      </c>
      <c r="Y4024">
        <f t="shared" si="816"/>
        <v>66.240808434472868</v>
      </c>
      <c r="Z4024">
        <f t="shared" si="809"/>
        <v>4.6893598569152671E-2</v>
      </c>
      <c r="AA4024">
        <f t="shared" si="810"/>
        <v>6.6518693869839895E-3</v>
      </c>
      <c r="AB4024">
        <f>(1/(AA4024*k))*(LN((50-dTar)/(hTar-dTar)))</f>
        <v>656.97998452118645</v>
      </c>
      <c r="AC4024">
        <f t="shared" si="811"/>
        <v>1059.8054177334461</v>
      </c>
      <c r="AD4024" s="19">
        <v>77.418762207</v>
      </c>
      <c r="AE4024" s="19">
        <v>912.880859375</v>
      </c>
      <c r="AF4024">
        <f t="shared" si="817"/>
        <v>4.8777988484624752E-4</v>
      </c>
      <c r="AG4024" s="23">
        <f t="shared" si="812"/>
        <v>31.997505624320713</v>
      </c>
      <c r="AH4024" s="25">
        <f t="shared" si="818"/>
        <v>45.01317157422578</v>
      </c>
      <c r="AI4024" s="25">
        <f t="shared" si="813"/>
        <v>1.7823964515014189E-2</v>
      </c>
    </row>
    <row r="4025" spans="6:35" ht="15">
      <c r="F4025" s="5">
        <v>2006</v>
      </c>
      <c r="G4025" s="5">
        <v>6</v>
      </c>
      <c r="H4025" s="5">
        <v>0</v>
      </c>
      <c r="I4025" s="5">
        <v>168</v>
      </c>
      <c r="J4025" s="5">
        <v>12</v>
      </c>
      <c r="K4025" s="5">
        <v>23.545000076299999</v>
      </c>
      <c r="L4025" s="5">
        <v>1.1829478740699999</v>
      </c>
      <c r="M4025" s="5">
        <v>9.6500001847699995E-2</v>
      </c>
      <c r="N4025" s="8">
        <f t="shared" si="814"/>
        <v>9.6500001847699995E-2</v>
      </c>
      <c r="O4025" s="5">
        <v>0</v>
      </c>
      <c r="P4025" s="5">
        <v>96.736587524399994</v>
      </c>
      <c r="Q4025" s="5">
        <v>56.009738922099999</v>
      </c>
      <c r="R4025" s="5">
        <v>1629.75</v>
      </c>
      <c r="S4025">
        <f t="shared" si="806"/>
        <v>5.7334509465355957E-3</v>
      </c>
      <c r="T4025">
        <f t="shared" si="807"/>
        <v>1206.2796793702569</v>
      </c>
      <c r="U4025">
        <f t="shared" si="808"/>
        <v>3622.6393314152815</v>
      </c>
      <c r="V4025" s="9">
        <v>44.3809318542</v>
      </c>
      <c r="W4025" s="9">
        <v>1059.1115722699999</v>
      </c>
      <c r="X4025">
        <f t="shared" si="815"/>
        <v>2.1158952708009919E-4</v>
      </c>
      <c r="Y4025">
        <f t="shared" si="816"/>
        <v>75.204695673378481</v>
      </c>
      <c r="Z4025">
        <f t="shared" si="809"/>
        <v>0.11908506563364675</v>
      </c>
      <c r="AA4025">
        <f t="shared" si="810"/>
        <v>1.6892248125664526E-2</v>
      </c>
      <c r="AB4025">
        <f>(1/(AA4025*k))*(LN((50-dTar)/(hTar-dTar)))</f>
        <v>258.70713089148268</v>
      </c>
      <c r="AC4025">
        <f t="shared" si="811"/>
        <v>417.33268194600129</v>
      </c>
      <c r="AD4025" s="19">
        <v>94.892150878899997</v>
      </c>
      <c r="AE4025" s="19">
        <v>359.47637939499998</v>
      </c>
      <c r="AF4025">
        <f t="shared" si="817"/>
        <v>1.1471820687886495E-3</v>
      </c>
      <c r="AG4025" s="23">
        <f t="shared" si="812"/>
        <v>39.199953566416276</v>
      </c>
      <c r="AH4025" s="25">
        <f t="shared" si="818"/>
        <v>52.885131613487346</v>
      </c>
      <c r="AI4025" s="25">
        <f t="shared" si="813"/>
        <v>4.526349115630706E-2</v>
      </c>
    </row>
    <row r="4026" spans="6:35" ht="15">
      <c r="F4026" s="5">
        <v>2006</v>
      </c>
      <c r="G4026" s="5">
        <v>6</v>
      </c>
      <c r="H4026" s="5">
        <v>0</v>
      </c>
      <c r="I4026" s="5">
        <v>168</v>
      </c>
      <c r="J4026" s="5">
        <v>13</v>
      </c>
      <c r="K4026" s="5">
        <v>24.3250007629</v>
      </c>
      <c r="L4026" s="5">
        <v>1.28151082993</v>
      </c>
      <c r="M4026" s="5">
        <v>0.266000002623</v>
      </c>
      <c r="N4026" s="8">
        <f t="shared" si="814"/>
        <v>0.266000002623</v>
      </c>
      <c r="O4026" s="5">
        <v>0</v>
      </c>
      <c r="P4026" s="5">
        <v>96.736587524399994</v>
      </c>
      <c r="Q4026" s="5">
        <v>63.360885620099999</v>
      </c>
      <c r="R4026" s="5">
        <v>1719.9499511700001</v>
      </c>
      <c r="S4026">
        <f t="shared" si="806"/>
        <v>1.5804123705865605E-2</v>
      </c>
      <c r="T4026">
        <f t="shared" si="807"/>
        <v>437.61650428648369</v>
      </c>
      <c r="U4026">
        <f t="shared" si="808"/>
        <v>1314.2281907064089</v>
      </c>
      <c r="V4026" s="9">
        <v>43.557025909399997</v>
      </c>
      <c r="W4026" s="9">
        <v>384.22659301800002</v>
      </c>
      <c r="X4026">
        <f t="shared" si="815"/>
        <v>5.7404892117821613E-4</v>
      </c>
      <c r="Y4026">
        <f t="shared" si="816"/>
        <v>84.618068285427626</v>
      </c>
      <c r="Z4026">
        <f t="shared" si="809"/>
        <v>0.32825520377609352</v>
      </c>
      <c r="AA4026">
        <f t="shared" si="810"/>
        <v>4.6563087665290298E-2</v>
      </c>
      <c r="AB4026">
        <f>(1/(AA4026*k))*(LN((50-dTar)/(hTar-dTar)))</f>
        <v>93.854279559629575</v>
      </c>
      <c r="AC4026">
        <f t="shared" si="811"/>
        <v>151.40076760064099</v>
      </c>
      <c r="AD4026" s="19">
        <v>105.742652893</v>
      </c>
      <c r="AE4026" s="19">
        <v>130.4115448</v>
      </c>
      <c r="AF4026">
        <f t="shared" si="817"/>
        <v>2.5802791592215166E-3</v>
      </c>
      <c r="AG4026" s="23">
        <f t="shared" si="812"/>
        <v>51.561491441958644</v>
      </c>
      <c r="AH4026" s="25">
        <f t="shared" si="818"/>
        <v>64.1260902491275</v>
      </c>
      <c r="AI4026" s="25">
        <f t="shared" si="813"/>
        <v>0.12476775684736197</v>
      </c>
    </row>
    <row r="4027" spans="6:35" ht="15">
      <c r="F4027" s="5">
        <v>2006</v>
      </c>
      <c r="G4027" s="5">
        <v>6</v>
      </c>
      <c r="H4027" s="5">
        <v>0</v>
      </c>
      <c r="I4027" s="5">
        <v>168</v>
      </c>
      <c r="J4027" s="5">
        <v>14</v>
      </c>
      <c r="K4027" s="5">
        <v>25.395000457799998</v>
      </c>
      <c r="L4027" s="5">
        <v>1.46728312969</v>
      </c>
      <c r="M4027" s="5">
        <v>4.6000000089400001E-2</v>
      </c>
      <c r="N4027" s="8">
        <f t="shared" si="814"/>
        <v>4.6000000089400001E-2</v>
      </c>
      <c r="O4027" s="5">
        <v>0</v>
      </c>
      <c r="P4027" s="5">
        <v>96.736587524399994</v>
      </c>
      <c r="Q4027" s="5">
        <v>67.806396484399997</v>
      </c>
      <c r="R4027" s="5">
        <v>1497.8325195299999</v>
      </c>
      <c r="S4027">
        <f t="shared" si="806"/>
        <v>2.7330439274959855E-3</v>
      </c>
      <c r="T4027">
        <f t="shared" si="807"/>
        <v>2530.5650230834835</v>
      </c>
      <c r="U4027">
        <f t="shared" si="808"/>
        <v>7599.667423819893</v>
      </c>
      <c r="V4027" s="9">
        <v>48.041759491000001</v>
      </c>
      <c r="W4027" s="9">
        <v>2221.83203125</v>
      </c>
      <c r="X4027">
        <f t="shared" si="815"/>
        <v>1.0132183231827063E-4</v>
      </c>
      <c r="Y4027">
        <f t="shared" si="816"/>
        <v>91.186836862993331</v>
      </c>
      <c r="Z4027">
        <f t="shared" si="809"/>
        <v>5.6765937045673912E-2</v>
      </c>
      <c r="AA4027">
        <f t="shared" si="810"/>
        <v>8.052263216710551E-3</v>
      </c>
      <c r="AB4027">
        <f>(1/(AA4027*k))*(LN((50-dTar)/(hTar-dTar)))</f>
        <v>542.72257740264899</v>
      </c>
      <c r="AC4027">
        <f t="shared" si="811"/>
        <v>875.49140218751734</v>
      </c>
      <c r="AD4027" s="19">
        <v>126.89338684099999</v>
      </c>
      <c r="AE4027" s="19">
        <v>754.11895751999998</v>
      </c>
      <c r="AF4027">
        <f t="shared" si="817"/>
        <v>5.6931276233539109E-4</v>
      </c>
      <c r="AG4027" s="23">
        <f t="shared" si="812"/>
        <v>45.736725058167004</v>
      </c>
      <c r="AH4027" s="25">
        <f t="shared" si="818"/>
        <v>63.012029251723803</v>
      </c>
      <c r="AI4027" s="25">
        <f t="shared" si="813"/>
        <v>2.1576378832849789E-2</v>
      </c>
    </row>
    <row r="4028" spans="6:35" ht="15">
      <c r="F4028" s="5">
        <v>2006</v>
      </c>
      <c r="G4028" s="5">
        <v>6</v>
      </c>
      <c r="H4028" s="5">
        <v>0</v>
      </c>
      <c r="I4028" s="5">
        <v>168</v>
      </c>
      <c r="J4028" s="5">
        <v>15</v>
      </c>
      <c r="K4028" s="5">
        <v>26.665000915499999</v>
      </c>
      <c r="L4028" s="5">
        <v>1.6671236753500001</v>
      </c>
      <c r="M4028" s="5">
        <v>1.7000000923899999E-2</v>
      </c>
      <c r="N4028" s="8">
        <f t="shared" si="814"/>
        <v>1.7000000923899999E-2</v>
      </c>
      <c r="O4028" s="5">
        <v>0</v>
      </c>
      <c r="P4028" s="5">
        <v>96.736587524399994</v>
      </c>
      <c r="Q4028" s="5">
        <v>51.214546203600001</v>
      </c>
      <c r="R4028" s="5">
        <v>1521.4074707</v>
      </c>
      <c r="S4028">
        <f t="shared" si="806"/>
        <v>1.0100380261346444E-3</v>
      </c>
      <c r="T4028">
        <f t="shared" si="807"/>
        <v>6847.4108801029315</v>
      </c>
      <c r="U4028">
        <f t="shared" si="808"/>
        <v>20563.804892719178</v>
      </c>
      <c r="V4028" s="9">
        <v>56.181800842299999</v>
      </c>
      <c r="W4028" s="9">
        <v>6012.0151367199996</v>
      </c>
      <c r="X4028">
        <f t="shared" si="815"/>
        <v>3.7548810876956551E-5</v>
      </c>
      <c r="Y4028">
        <f t="shared" si="816"/>
        <v>68.93980733116959</v>
      </c>
      <c r="Z4028">
        <f t="shared" si="809"/>
        <v>2.0978716964065402E-2</v>
      </c>
      <c r="AA4028">
        <f t="shared" si="810"/>
        <v>2.9758365621201216E-3</v>
      </c>
      <c r="AB4028">
        <f>(1/(AA4028*k))*(LN((50-dTar)/(hTar-dTar)))</f>
        <v>1468.5433677796486</v>
      </c>
      <c r="AC4028">
        <f t="shared" si="811"/>
        <v>2368.9766111880722</v>
      </c>
      <c r="AD4028" s="19">
        <v>161.662033081</v>
      </c>
      <c r="AE4028" s="19">
        <v>2040.55700684</v>
      </c>
      <c r="AF4028">
        <f t="shared" si="817"/>
        <v>2.1876114616913806E-4</v>
      </c>
      <c r="AG4028" s="23">
        <f t="shared" si="812"/>
        <v>33.212438911108961</v>
      </c>
      <c r="AH4028" s="25">
        <f t="shared" si="818"/>
        <v>46.792188948737724</v>
      </c>
      <c r="AI4028" s="25">
        <f t="shared" si="813"/>
        <v>7.9738795517390899E-3</v>
      </c>
    </row>
    <row r="4029" spans="6:35" ht="15">
      <c r="F4029" s="5">
        <v>2006</v>
      </c>
      <c r="G4029" s="5">
        <v>6</v>
      </c>
      <c r="H4029" s="5">
        <v>0</v>
      </c>
      <c r="I4029" s="5">
        <v>168</v>
      </c>
      <c r="J4029" s="5">
        <v>16</v>
      </c>
      <c r="K4029" s="5">
        <v>25.184999465899999</v>
      </c>
      <c r="L4029" s="5">
        <v>1.3238561153399999</v>
      </c>
      <c r="M4029" s="5">
        <v>0.208499997854</v>
      </c>
      <c r="N4029" s="8">
        <f t="shared" si="814"/>
        <v>0.208499997854</v>
      </c>
      <c r="O4029" s="5">
        <v>0</v>
      </c>
      <c r="P4029" s="5">
        <v>96.736587524399994</v>
      </c>
      <c r="Q4029" s="5">
        <v>31.1316642761</v>
      </c>
      <c r="R4029" s="5">
        <v>263.01501464799998</v>
      </c>
      <c r="S4029">
        <f t="shared" si="806"/>
        <v>1.2387818519789779E-2</v>
      </c>
      <c r="T4029">
        <f t="shared" si="807"/>
        <v>558.30212223591889</v>
      </c>
      <c r="U4029">
        <f t="shared" si="808"/>
        <v>1676.6652555071892</v>
      </c>
      <c r="V4029" s="9">
        <v>80.578407287600001</v>
      </c>
      <c r="W4029" s="9">
        <v>490.18835449199997</v>
      </c>
      <c r="X4029">
        <f t="shared" si="815"/>
        <v>4.4495227989465474E-4</v>
      </c>
      <c r="Y4029">
        <f t="shared" si="816"/>
        <v>41.421503017933006</v>
      </c>
      <c r="Z4029">
        <f t="shared" si="809"/>
        <v>0.25729777672175846</v>
      </c>
      <c r="AA4029">
        <f t="shared" si="810"/>
        <v>3.6497757829154216E-2</v>
      </c>
      <c r="AB4029">
        <f>(1/(AA4029*k))*(LN((50-dTar)/(hTar-dTar)))</f>
        <v>119.73735667145138</v>
      </c>
      <c r="AC4029">
        <f t="shared" si="811"/>
        <v>193.15398078370822</v>
      </c>
      <c r="AD4029" s="19">
        <v>226.77528381299999</v>
      </c>
      <c r="AE4029" s="19">
        <v>166.37637329099999</v>
      </c>
      <c r="AF4029">
        <f t="shared" si="817"/>
        <v>1.7055950606286417E-3</v>
      </c>
      <c r="AG4029" s="23">
        <f t="shared" si="812"/>
        <v>27.7755005220633</v>
      </c>
      <c r="AH4029" s="25">
        <f t="shared" si="818"/>
        <v>32.96226101133346</v>
      </c>
      <c r="AI4029" s="25">
        <f t="shared" si="813"/>
        <v>9.7797281121808632E-2</v>
      </c>
    </row>
    <row r="4030" spans="6:35" ht="15">
      <c r="F4030" s="5">
        <v>2006</v>
      </c>
      <c r="G4030" s="5">
        <v>6</v>
      </c>
      <c r="H4030" s="5">
        <v>0</v>
      </c>
      <c r="I4030" s="5">
        <v>168</v>
      </c>
      <c r="J4030" s="5">
        <v>17</v>
      </c>
      <c r="K4030" s="5">
        <v>22.790000915499999</v>
      </c>
      <c r="L4030" s="5">
        <v>0.81066042184800002</v>
      </c>
      <c r="M4030" s="5">
        <v>0.47699999809299998</v>
      </c>
      <c r="N4030" s="8">
        <f t="shared" si="814"/>
        <v>0.47699999809299998</v>
      </c>
      <c r="O4030" s="5">
        <v>0</v>
      </c>
      <c r="P4030" s="5">
        <v>96.736587524399994</v>
      </c>
      <c r="Q4030" s="5">
        <v>29.9657249451</v>
      </c>
      <c r="R4030" s="5">
        <v>185.72999572800001</v>
      </c>
      <c r="S4030">
        <f t="shared" si="806"/>
        <v>2.8340477079783297E-2</v>
      </c>
      <c r="T4030">
        <f t="shared" si="807"/>
        <v>244.03771856069747</v>
      </c>
      <c r="U4030">
        <f t="shared" si="808"/>
        <v>732.88197813989791</v>
      </c>
      <c r="V4030" s="9">
        <v>101.45344543500001</v>
      </c>
      <c r="W4030" s="9">
        <v>214.264724731</v>
      </c>
      <c r="X4030">
        <f t="shared" si="815"/>
        <v>9.5365235415576139E-4</v>
      </c>
      <c r="Y4030">
        <f t="shared" si="816"/>
        <v>39.054848275076388</v>
      </c>
      <c r="Z4030">
        <f t="shared" si="809"/>
        <v>0.58863808282412111</v>
      </c>
      <c r="AA4030">
        <f t="shared" si="810"/>
        <v>8.3498468077184876E-2</v>
      </c>
      <c r="AB4030">
        <f>(1/(AA4030*k))*(LN((50-dTar)/(hTar-dTar)))</f>
        <v>52.338026643291116</v>
      </c>
      <c r="AC4030">
        <f t="shared" si="811"/>
        <v>84.42894075450883</v>
      </c>
      <c r="AD4030" s="19">
        <v>213.221603394</v>
      </c>
      <c r="AE4030" s="19">
        <v>72.724266052199994</v>
      </c>
      <c r="AF4030">
        <f t="shared" si="817"/>
        <v>2.6999676340248215E-3</v>
      </c>
      <c r="AG4030" s="23">
        <f t="shared" si="812"/>
        <v>30.152084425110747</v>
      </c>
      <c r="AH4030" s="25">
        <f t="shared" si="818"/>
        <v>33.53596947102664</v>
      </c>
      <c r="AI4030" s="25">
        <f t="shared" si="813"/>
        <v>0.22373766613306628</v>
      </c>
    </row>
    <row r="4031" spans="6:35" ht="15">
      <c r="F4031" s="5">
        <v>2006</v>
      </c>
      <c r="G4031" s="5">
        <v>6</v>
      </c>
      <c r="H4031" s="5">
        <v>0</v>
      </c>
      <c r="I4031" s="5">
        <v>168</v>
      </c>
      <c r="J4031" s="5">
        <v>18</v>
      </c>
      <c r="K4031" s="5">
        <v>23.165000915499999</v>
      </c>
      <c r="L4031" s="5">
        <v>0.90658283233600001</v>
      </c>
      <c r="M4031" s="5">
        <v>0.63849997520400004</v>
      </c>
      <c r="N4031" s="8">
        <f t="shared" si="814"/>
        <v>0.63849997520400004</v>
      </c>
      <c r="O4031" s="5">
        <v>0</v>
      </c>
      <c r="P4031" s="5">
        <v>96.736587524399994</v>
      </c>
      <c r="Q4031" s="5">
        <v>28.400630950899998</v>
      </c>
      <c r="R4031" s="5">
        <v>422.91500854499998</v>
      </c>
      <c r="S4031">
        <f t="shared" si="806"/>
        <v>3.7935836446655782E-2</v>
      </c>
      <c r="T4031">
        <f t="shared" si="807"/>
        <v>182.31166140747487</v>
      </c>
      <c r="U4031">
        <f t="shared" si="808"/>
        <v>547.50934338475645</v>
      </c>
      <c r="V4031" s="9">
        <v>63.520057678199997</v>
      </c>
      <c r="W4031" s="9">
        <v>160.06933593799999</v>
      </c>
      <c r="X4031">
        <f t="shared" si="815"/>
        <v>1.2968507818976749E-3</v>
      </c>
      <c r="Y4031">
        <f t="shared" si="816"/>
        <v>37.194584534986539</v>
      </c>
      <c r="Z4031">
        <f t="shared" si="809"/>
        <v>0.78793585490550344</v>
      </c>
      <c r="AA4031">
        <f t="shared" si="810"/>
        <v>0.11176890987420932</v>
      </c>
      <c r="AB4031">
        <f>(1/(AA4031*k))*(LN((50-dTar)/(hTar-dTar)))</f>
        <v>39.099827061175503</v>
      </c>
      <c r="AC4031">
        <f t="shared" si="811"/>
        <v>63.073776261350162</v>
      </c>
      <c r="AD4031" s="19">
        <v>146.120330811</v>
      </c>
      <c r="AE4031" s="19">
        <v>54.329635620099999</v>
      </c>
      <c r="AF4031">
        <f t="shared" si="817"/>
        <v>3.7947244896527864E-3</v>
      </c>
      <c r="AG4031" s="23">
        <f t="shared" si="812"/>
        <v>28.292149865820665</v>
      </c>
      <c r="AH4031" s="25">
        <f t="shared" si="818"/>
        <v>31.675909792166443</v>
      </c>
      <c r="AI4031" s="25">
        <f t="shared" si="813"/>
        <v>0.29948950702157268</v>
      </c>
    </row>
    <row r="4032" spans="6:35" ht="15">
      <c r="F4032" s="5">
        <v>2006</v>
      </c>
      <c r="G4032" s="5">
        <v>6</v>
      </c>
      <c r="H4032" s="5">
        <v>0</v>
      </c>
      <c r="I4032" s="5">
        <v>168</v>
      </c>
      <c r="J4032" s="5">
        <v>19</v>
      </c>
      <c r="K4032" s="5">
        <v>22.415000915499999</v>
      </c>
      <c r="L4032" s="5">
        <v>0.79269647598299997</v>
      </c>
      <c r="M4032" s="5">
        <v>1.0909999609000001</v>
      </c>
      <c r="N4032" s="8">
        <f t="shared" si="814"/>
        <v>1.0909999609000001</v>
      </c>
      <c r="O4032" s="5">
        <v>0</v>
      </c>
      <c r="P4032" s="5">
        <v>96.736587524399994</v>
      </c>
      <c r="Q4032" s="5">
        <v>28.7692298889</v>
      </c>
      <c r="R4032" s="5">
        <v>250.919998169</v>
      </c>
      <c r="S4032">
        <f t="shared" si="806"/>
        <v>6.4820669831329031E-2</v>
      </c>
      <c r="T4032">
        <f t="shared" si="807"/>
        <v>106.69660445454629</v>
      </c>
      <c r="U4032">
        <f t="shared" si="808"/>
        <v>320.42595298238325</v>
      </c>
      <c r="V4032" s="9">
        <v>88.147422790500002</v>
      </c>
      <c r="W4032" s="9">
        <v>93.679443359399997</v>
      </c>
      <c r="X4032">
        <f t="shared" si="815"/>
        <v>1.9910291429078475E-3</v>
      </c>
      <c r="Y4032">
        <f t="shared" si="816"/>
        <v>36.529388945985446</v>
      </c>
      <c r="Z4032">
        <f t="shared" si="809"/>
        <v>1.3463398908025941</v>
      </c>
      <c r="AA4032">
        <f t="shared" si="810"/>
        <v>0.19097867038074412</v>
      </c>
      <c r="AB4032">
        <f>(1/(AA4032*k))*(LN((50-dTar)/(hTar-dTar)))</f>
        <v>22.882895970451397</v>
      </c>
      <c r="AC4032">
        <f t="shared" si="811"/>
        <v>36.913479397077687</v>
      </c>
      <c r="AD4032" s="19">
        <v>181.878448486</v>
      </c>
      <c r="AE4032" s="19">
        <v>31.796031951900002</v>
      </c>
      <c r="AF4032">
        <f t="shared" si="817"/>
        <v>3.9906147153220793E-3</v>
      </c>
      <c r="AG4032" s="23">
        <f t="shared" si="812"/>
        <v>31.148336930822925</v>
      </c>
      <c r="AH4032" s="25">
        <f t="shared" si="818"/>
        <v>33.193641260160419</v>
      </c>
      <c r="AI4032" s="25">
        <f t="shared" si="813"/>
        <v>0.5117354003750777</v>
      </c>
    </row>
    <row r="4033" spans="6:35" ht="15">
      <c r="F4033" s="5">
        <v>2006</v>
      </c>
      <c r="G4033" s="5">
        <v>6</v>
      </c>
      <c r="H4033" s="5">
        <v>0</v>
      </c>
      <c r="I4033" s="5">
        <v>168</v>
      </c>
      <c r="J4033" s="5">
        <v>20</v>
      </c>
      <c r="K4033" s="5">
        <v>22.704999923700001</v>
      </c>
      <c r="L4033" s="5">
        <v>0.88638597726799995</v>
      </c>
      <c r="M4033" s="5">
        <v>1.0245000124000001</v>
      </c>
      <c r="N4033" s="8">
        <f t="shared" si="814"/>
        <v>1.0245000124000001</v>
      </c>
      <c r="O4033" s="5">
        <v>0</v>
      </c>
      <c r="P4033" s="5">
        <v>96.736587524399994</v>
      </c>
      <c r="Q4033" s="5">
        <v>28.356494903600002</v>
      </c>
      <c r="R4033" s="5">
        <v>222.52749633799999</v>
      </c>
      <c r="S4033">
        <f t="shared" si="806"/>
        <v>6.0869642003644267E-2</v>
      </c>
      <c r="T4033">
        <f t="shared" si="807"/>
        <v>113.62224487960655</v>
      </c>
      <c r="U4033">
        <f t="shared" si="808"/>
        <v>341.22469296626565</v>
      </c>
      <c r="V4033" s="9">
        <v>90.485191345199993</v>
      </c>
      <c r="W4033" s="9">
        <v>99.760147094700002</v>
      </c>
      <c r="X4033">
        <f t="shared" si="815"/>
        <v>1.8815736370952016E-3</v>
      </c>
      <c r="Y4033">
        <f t="shared" si="816"/>
        <v>36.067265934953454</v>
      </c>
      <c r="Z4033">
        <f t="shared" si="809"/>
        <v>1.2642761542209622</v>
      </c>
      <c r="AA4033">
        <f t="shared" si="810"/>
        <v>0.17933790759424384</v>
      </c>
      <c r="AB4033">
        <f>(1/(AA4033*k))*(LN((50-dTar)/(hTar-dTar)))</f>
        <v>24.368216990605514</v>
      </c>
      <c r="AC4033">
        <f t="shared" si="811"/>
        <v>39.309520831094837</v>
      </c>
      <c r="AD4033" s="19">
        <v>193.547073364</v>
      </c>
      <c r="AE4033" s="19">
        <v>33.859905242899998</v>
      </c>
      <c r="AF4033">
        <f t="shared" si="817"/>
        <v>3.7492993575842732E-3</v>
      </c>
      <c r="AG4033" s="23">
        <f t="shared" si="812"/>
        <v>30.751558265656112</v>
      </c>
      <c r="AH4033" s="25">
        <f t="shared" si="818"/>
        <v>32.772025616440118</v>
      </c>
      <c r="AI4033" s="25">
        <f t="shared" si="813"/>
        <v>0.48054348562698102</v>
      </c>
    </row>
    <row r="4034" spans="6:35" ht="15">
      <c r="F4034" s="5">
        <v>2006</v>
      </c>
      <c r="G4034" s="5">
        <v>6</v>
      </c>
      <c r="H4034" s="5">
        <v>0</v>
      </c>
      <c r="I4034" s="5">
        <v>168</v>
      </c>
      <c r="J4034" s="5">
        <v>21</v>
      </c>
      <c r="K4034" s="5">
        <v>22.030000686600001</v>
      </c>
      <c r="L4034" s="5">
        <v>0.82797825336499997</v>
      </c>
      <c r="M4034" s="5">
        <v>1.0039999485</v>
      </c>
      <c r="N4034" s="8">
        <f t="shared" si="814"/>
        <v>1.0039999485</v>
      </c>
      <c r="O4034" s="5">
        <v>0</v>
      </c>
      <c r="P4034" s="5">
        <v>96.736587524399994</v>
      </c>
      <c r="Q4034" s="5">
        <v>39.5682411194</v>
      </c>
      <c r="R4034" s="5">
        <v>15.424200058</v>
      </c>
      <c r="S4034">
        <f t="shared" si="806"/>
        <v>5.9651651241768473E-2</v>
      </c>
      <c r="T4034">
        <f t="shared" si="807"/>
        <v>115.94222834571465</v>
      </c>
      <c r="U4034">
        <f t="shared" si="808"/>
        <v>348.19195229781963</v>
      </c>
      <c r="V4034" s="9">
        <v>423.89193725600001</v>
      </c>
      <c r="W4034" s="9">
        <v>101.797080994</v>
      </c>
      <c r="X4034">
        <f t="shared" si="815"/>
        <v>1.1443206039526397E-3</v>
      </c>
      <c r="Y4034">
        <f t="shared" si="816"/>
        <v>45.62101265839658</v>
      </c>
      <c r="Z4034">
        <f t="shared" si="809"/>
        <v>1.2389782121662216</v>
      </c>
      <c r="AA4034">
        <f t="shared" si="810"/>
        <v>0.17574938780812702</v>
      </c>
      <c r="AB4034">
        <f>(1/(AA4034*k))*(LN((50-dTar)/(hTar-dTar)))</f>
        <v>24.865776782498756</v>
      </c>
      <c r="AC4034">
        <f t="shared" si="811"/>
        <v>40.112158012620377</v>
      </c>
      <c r="AD4034" s="19">
        <v>391.77755737299998</v>
      </c>
      <c r="AE4034" s="19">
        <v>34.551269531300001</v>
      </c>
      <c r="AF4034">
        <f t="shared" si="817"/>
        <v>2.1438939380039983E-3</v>
      </c>
      <c r="AG4034" s="23">
        <f t="shared" si="812"/>
        <v>41.69777836376165</v>
      </c>
      <c r="AH4034" s="25">
        <f t="shared" si="818"/>
        <v>43.188975264518568</v>
      </c>
      <c r="AI4034" s="25">
        <f t="shared" si="813"/>
        <v>0.47092789554123321</v>
      </c>
    </row>
    <row r="4035" spans="6:35" ht="15">
      <c r="F4035" s="5">
        <v>2006</v>
      </c>
      <c r="G4035" s="5">
        <v>6</v>
      </c>
      <c r="H4035" s="5">
        <v>0</v>
      </c>
      <c r="I4035" s="5">
        <v>168</v>
      </c>
      <c r="J4035" s="5">
        <v>22</v>
      </c>
      <c r="K4035" s="5">
        <v>21.059999465899999</v>
      </c>
      <c r="L4035" s="5">
        <v>0.90296572446800005</v>
      </c>
      <c r="M4035" s="5">
        <v>0.73449999093999996</v>
      </c>
      <c r="N4035" s="8">
        <f t="shared" si="814"/>
        <v>0.73449999093999996</v>
      </c>
      <c r="O4035" s="5">
        <v>0</v>
      </c>
      <c r="P4035" s="5">
        <v>96.736587524399994</v>
      </c>
      <c r="Q4035" s="5">
        <v>34.229358673100002</v>
      </c>
      <c r="R4035" s="5">
        <v>0.43665000796300002</v>
      </c>
      <c r="S4035">
        <f t="shared" si="806"/>
        <v>4.363958121919663E-2</v>
      </c>
      <c r="T4035">
        <f t="shared" si="807"/>
        <v>158.48331208159507</v>
      </c>
      <c r="U4035">
        <f t="shared" si="808"/>
        <v>475.94922598669211</v>
      </c>
      <c r="V4035" s="9">
        <v>428.43957519499997</v>
      </c>
      <c r="W4035" s="9">
        <v>139.14808654800001</v>
      </c>
      <c r="X4035">
        <f t="shared" si="815"/>
        <v>9.582794932870935E-4</v>
      </c>
      <c r="Y4035">
        <f t="shared" si="816"/>
        <v>40.358684944641659</v>
      </c>
      <c r="Z4035">
        <f t="shared" si="809"/>
        <v>0.9064039166242519</v>
      </c>
      <c r="AA4035">
        <f t="shared" si="810"/>
        <v>0.1285736358309981</v>
      </c>
      <c r="AB4035">
        <f>(1/(AA4035*k))*(LN((50-dTar)/(hTar-dTar)))</f>
        <v>33.989433515296824</v>
      </c>
      <c r="AC4035">
        <f t="shared" si="811"/>
        <v>54.829959258889254</v>
      </c>
      <c r="AD4035" s="19">
        <v>395.98028564499998</v>
      </c>
      <c r="AE4035" s="19">
        <v>47.228691101099997</v>
      </c>
      <c r="AF4035">
        <f t="shared" si="817"/>
        <v>2.0078751433000052E-3</v>
      </c>
      <c r="AG4035" s="23">
        <f t="shared" si="812"/>
        <v>35.915528212745343</v>
      </c>
      <c r="AH4035" s="25">
        <f t="shared" si="818"/>
        <v>37.604344391081071</v>
      </c>
      <c r="AI4035" s="25">
        <f t="shared" si="813"/>
        <v>0.34451847883578757</v>
      </c>
    </row>
    <row r="4036" spans="6:35" ht="15">
      <c r="F4036" s="5">
        <v>2006</v>
      </c>
      <c r="G4036" s="5">
        <v>6</v>
      </c>
      <c r="H4036" s="5">
        <v>0</v>
      </c>
      <c r="I4036" s="5">
        <v>168</v>
      </c>
      <c r="J4036" s="5">
        <v>23</v>
      </c>
      <c r="K4036" s="5">
        <v>19.440000534100001</v>
      </c>
      <c r="L4036" s="5">
        <v>0.65639454126399999</v>
      </c>
      <c r="M4036" s="5">
        <v>2.09999997169E-2</v>
      </c>
      <c r="N4036" s="8">
        <f t="shared" si="814"/>
        <v>2.09999997169E-2</v>
      </c>
      <c r="O4036" s="5">
        <v>0</v>
      </c>
      <c r="P4036" s="5">
        <v>96.736587524399994</v>
      </c>
      <c r="Q4036" s="5">
        <v>24.2141094208</v>
      </c>
      <c r="R4036" s="5">
        <v>0.276749998331</v>
      </c>
      <c r="S4036">
        <f t="shared" si="806"/>
        <v>1.2476939476553724E-3</v>
      </c>
      <c r="T4036">
        <f t="shared" si="807"/>
        <v>5543.1425170160192</v>
      </c>
      <c r="U4036">
        <f t="shared" si="808"/>
        <v>16646.890804183815</v>
      </c>
      <c r="V4036" s="9">
        <v>610.518066406</v>
      </c>
      <c r="W4036" s="9">
        <v>4866.8701171900002</v>
      </c>
      <c r="X4036">
        <f t="shared" si="815"/>
        <v>4.519921307050697E-5</v>
      </c>
      <c r="Y4036">
        <f t="shared" si="816"/>
        <v>32.308986372013692</v>
      </c>
      <c r="Z4036">
        <f t="shared" si="809"/>
        <v>2.5914883903737498E-2</v>
      </c>
      <c r="AA4036">
        <f t="shared" si="810"/>
        <v>3.6760331509280118E-3</v>
      </c>
      <c r="AB4036">
        <f>(1/(AA4036*k))*(LN((50-dTar)/(hTar-dTar)))</f>
        <v>1188.8209021712591</v>
      </c>
      <c r="AC4036">
        <f t="shared" si="811"/>
        <v>1917.7431010384662</v>
      </c>
      <c r="AD4036" s="19">
        <v>407.79922485399999</v>
      </c>
      <c r="AE4036" s="19">
        <v>1651.8796386700001</v>
      </c>
      <c r="AF4036">
        <f t="shared" si="817"/>
        <v>2.5141913754931565E-4</v>
      </c>
      <c r="AG4036" s="23">
        <f t="shared" si="812"/>
        <v>16.73097220391147</v>
      </c>
      <c r="AH4036" s="25">
        <f t="shared" si="818"/>
        <v>22.652078287019634</v>
      </c>
      <c r="AI4036" s="25">
        <f t="shared" si="813"/>
        <v>9.850085836977723E-3</v>
      </c>
    </row>
    <row r="4037" spans="6:35" ht="15">
      <c r="F4037" s="5">
        <v>2006</v>
      </c>
      <c r="G4037" s="5">
        <v>6</v>
      </c>
      <c r="H4037" s="5">
        <v>0</v>
      </c>
      <c r="I4037" s="5">
        <v>168</v>
      </c>
      <c r="J4037" s="5">
        <v>24</v>
      </c>
      <c r="K4037" s="5">
        <v>18.040000915499999</v>
      </c>
      <c r="L4037" s="5">
        <v>0.33416259288799999</v>
      </c>
      <c r="M4037" s="5">
        <v>1.0999999940400001E-2</v>
      </c>
      <c r="N4037" s="8">
        <f t="shared" si="814"/>
        <v>1.0999999940400001E-2</v>
      </c>
      <c r="O4037" s="5">
        <v>0</v>
      </c>
      <c r="P4037" s="5">
        <v>96.736587524399994</v>
      </c>
      <c r="Q4037" s="5">
        <v>18.331060409500001</v>
      </c>
      <c r="R4037" s="5">
        <v>0.30544999241800003</v>
      </c>
      <c r="S4037">
        <f t="shared" si="806"/>
        <v>6.5355397785084139E-4</v>
      </c>
      <c r="T4037">
        <f t="shared" si="807"/>
        <v>10582.362901707414</v>
      </c>
      <c r="U4037">
        <f t="shared" si="808"/>
        <v>31780.427642658069</v>
      </c>
      <c r="V4037" s="9">
        <v>644.04681396499996</v>
      </c>
      <c r="W4037" s="9">
        <v>9291.296875</v>
      </c>
      <c r="X4037">
        <f t="shared" si="815"/>
        <v>2.3971749007118079E-5</v>
      </c>
      <c r="Y4037">
        <f t="shared" si="816"/>
        <v>24.561856952805936</v>
      </c>
      <c r="Z4037">
        <f t="shared" si="809"/>
        <v>1.3574463106643616E-2</v>
      </c>
      <c r="AA4037">
        <f t="shared" si="810"/>
        <v>1.9255411898208221E-3</v>
      </c>
      <c r="AB4037">
        <f>(1/(AA4037*k))*(LN((50-dTar)/(hTar-dTar)))</f>
        <v>2269.567158573404</v>
      </c>
      <c r="AC4037">
        <f t="shared" si="811"/>
        <v>3661.1458906453649</v>
      </c>
      <c r="AD4037" s="19">
        <v>407.97244262700002</v>
      </c>
      <c r="AE4037" s="19">
        <v>3153.5883789099998</v>
      </c>
      <c r="AF4037">
        <f t="shared" si="817"/>
        <v>1.3845225063802244E-4</v>
      </c>
      <c r="AG4037" s="23">
        <f t="shared" si="812"/>
        <v>12.111601773856032</v>
      </c>
      <c r="AH4037" s="25">
        <f t="shared" si="818"/>
        <v>16.843866161397671</v>
      </c>
      <c r="AI4037" s="25">
        <f t="shared" si="813"/>
        <v>5.1595688133506557E-3</v>
      </c>
    </row>
    <row r="4038" spans="6:35" ht="15">
      <c r="F4038" s="5">
        <v>2006</v>
      </c>
      <c r="G4038" s="5">
        <v>6</v>
      </c>
      <c r="H4038" s="5">
        <v>0</v>
      </c>
      <c r="I4038" s="5">
        <v>169</v>
      </c>
      <c r="J4038" s="5">
        <v>1</v>
      </c>
      <c r="K4038" s="5">
        <v>17.440000534100001</v>
      </c>
      <c r="L4038" s="5">
        <v>0.19525122642500001</v>
      </c>
      <c r="M4038" s="5">
        <v>1.25000001863E-2</v>
      </c>
      <c r="N4038" s="8">
        <f t="shared" si="814"/>
        <v>1.25000001863E-2</v>
      </c>
      <c r="O4038" s="5">
        <v>0</v>
      </c>
      <c r="P4038" s="5">
        <v>96.736587524399994</v>
      </c>
      <c r="Q4038" s="5">
        <v>16.412399292</v>
      </c>
      <c r="R4038" s="5">
        <v>0.38437500596000002</v>
      </c>
      <c r="S4038">
        <f t="shared" ref="S4038:S4101" si="819">(N4038*k)/LN((uhzRef-dRef)/zoRef)</f>
        <v>7.4267498992327749E-4</v>
      </c>
      <c r="T4038">
        <f t="shared" ref="T4038:T4101" si="820">(1/(S4038*k))*(LN((50-dRef)/(O3zRef-dRef)))</f>
        <v>9312.4791642526307</v>
      </c>
      <c r="U4038">
        <f t="shared" ref="U4038:U4101" si="821">(1/(S4038*k))*(LN((50-dRef)/(uzoRef)))</f>
        <v>27966.775757193202</v>
      </c>
      <c r="V4038" s="9">
        <v>638.317871094</v>
      </c>
      <c r="W4038" s="9">
        <v>8176.3413085900002</v>
      </c>
      <c r="X4038">
        <f t="shared" si="815"/>
        <v>2.7187628805568876E-5</v>
      </c>
      <c r="Y4038">
        <f t="shared" si="816"/>
        <v>21.976503282966572</v>
      </c>
      <c r="Z4038">
        <f t="shared" ref="Z4038:Z4101" si="822">(S4038/k)*LN((50-dRef)/(uzoRef))</f>
        <v>1.5425526571029913E-2</v>
      </c>
      <c r="AA4038">
        <f t="shared" ref="AA4038:AA4101" si="823">(Z4038*k)/LN((50-dTar)/zoTar)</f>
        <v>2.188115032900023E-3</v>
      </c>
      <c r="AB4038">
        <f>(1/(AA4038*k))*(LN((50-dTar)/(hTar-dTar)))</f>
        <v>1997.2190589567469</v>
      </c>
      <c r="AC4038">
        <f t="shared" ref="AC4038:AC4101" si="824">(1/(AA4038*k))*(LN((50-dTar)/(zoTar)))</f>
        <v>3221.8083182937467</v>
      </c>
      <c r="AD4038" s="19">
        <v>407.94644165</v>
      </c>
      <c r="AE4038" s="19">
        <v>2775.1579589799999</v>
      </c>
      <c r="AF4038">
        <f t="shared" si="817"/>
        <v>1.561301525695163E-4</v>
      </c>
      <c r="AG4038" s="23">
        <f t="shared" ref="AG4038:AG4101" si="825" xml:space="preserve"> Y4038*(1-(AC4038*AF4038))</f>
        <v>10.921851300766079</v>
      </c>
      <c r="AH4038" s="25">
        <f t="shared" si="818"/>
        <v>15.123655612414433</v>
      </c>
      <c r="AI4038" s="25">
        <f t="shared" ref="AI4038:AI4101" si="826">(AA4038/k)*LN((hTar-dTar)/(zoTar))</f>
        <v>5.8631464979594901E-3</v>
      </c>
    </row>
    <row r="4039" spans="6:35" ht="15">
      <c r="F4039" s="5">
        <v>2006</v>
      </c>
      <c r="G4039" s="5">
        <v>6</v>
      </c>
      <c r="H4039" s="5">
        <v>0</v>
      </c>
      <c r="I4039" s="5">
        <v>169</v>
      </c>
      <c r="J4039" s="5">
        <v>2</v>
      </c>
      <c r="K4039" s="5">
        <v>17.395000457799998</v>
      </c>
      <c r="L4039" s="5">
        <v>0.14900283515500001</v>
      </c>
      <c r="M4039" s="5">
        <v>1.2000000104299999E-2</v>
      </c>
      <c r="N4039" s="8">
        <f t="shared" ref="N4039:N4102" si="827">IF(M4039&lt;0, 0, IF(M4039=0, 0.0001, IF(M4039&gt;0, M4039)))</f>
        <v>1.2000000104299999E-2</v>
      </c>
      <c r="O4039" s="5">
        <v>1.7916666269299999</v>
      </c>
      <c r="P4039" s="5">
        <v>96.736587524399994</v>
      </c>
      <c r="Q4039" s="5">
        <v>15.6960554123</v>
      </c>
      <c r="R4039" s="5">
        <v>0.29007500410100001</v>
      </c>
      <c r="S4039">
        <f t="shared" si="819"/>
        <v>7.1296798589715158E-4</v>
      </c>
      <c r="T4039">
        <f t="shared" si="820"/>
        <v>9700.4991896925585</v>
      </c>
      <c r="U4039">
        <f t="shared" si="821"/>
        <v>29132.058261387643</v>
      </c>
      <c r="V4039" s="9">
        <v>640.19604492200006</v>
      </c>
      <c r="W4039" s="9">
        <v>8517.0224609399993</v>
      </c>
      <c r="X4039">
        <f t="shared" ref="X4039:X4102" si="828" xml:space="preserve"> (1/(U4039 + W4039 + V4039))</f>
        <v>2.6116972803605948E-5</v>
      </c>
      <c r="Y4039">
        <f t="shared" ref="Y4039:Y4102" si="829" xml:space="preserve"> Q4039/(1-(T4039*X4039))</f>
        <v>21.021906522769068</v>
      </c>
      <c r="Z4039">
        <f t="shared" si="822"/>
        <v>1.4808505416193345E-2</v>
      </c>
      <c r="AA4039">
        <f t="shared" si="823"/>
        <v>2.1005904185344543E-3</v>
      </c>
      <c r="AB4039">
        <f>(1/(AA4039*k))*(LN((50-dTar)/(hTar-dTar)))</f>
        <v>2080.4365326709762</v>
      </c>
      <c r="AC4039">
        <f t="shared" si="824"/>
        <v>3356.0503524048895</v>
      </c>
      <c r="AD4039" s="19">
        <v>407.95510864300002</v>
      </c>
      <c r="AE4039" s="19">
        <v>2890.7893066400002</v>
      </c>
      <c r="AF4039">
        <f t="shared" ref="AF4039:AF4102" si="830" xml:space="preserve"> (1/(AC4039 + AE4039 + AD4039))</f>
        <v>1.5026759425481654E-4</v>
      </c>
      <c r="AG4039" s="23">
        <f t="shared" si="825"/>
        <v>10.420441074650743</v>
      </c>
      <c r="AH4039" s="25">
        <f t="shared" ref="AH4039:AH4102" si="831">Y4039*(1-AB4039*AF4039)</f>
        <v>14.449992009534871</v>
      </c>
      <c r="AI4039" s="25">
        <f t="shared" si="826"/>
        <v>5.6286206030742433E-3</v>
      </c>
    </row>
    <row r="4040" spans="6:35" ht="15">
      <c r="F4040" s="5">
        <v>2006</v>
      </c>
      <c r="G4040" s="5">
        <v>6</v>
      </c>
      <c r="H4040" s="5">
        <v>0</v>
      </c>
      <c r="I4040" s="5">
        <v>169</v>
      </c>
      <c r="J4040" s="5">
        <v>3</v>
      </c>
      <c r="K4040" s="5">
        <v>17.454999923700001</v>
      </c>
      <c r="L4040" s="5">
        <v>0.16352830827199999</v>
      </c>
      <c r="M4040" s="5">
        <v>1.04999998584E-2</v>
      </c>
      <c r="N4040" s="8">
        <f t="shared" si="827"/>
        <v>1.04999998584E-2</v>
      </c>
      <c r="O4040" s="5">
        <v>0</v>
      </c>
      <c r="P4040" s="5">
        <v>96.736587524399994</v>
      </c>
      <c r="Q4040" s="5">
        <v>9.4378576278700006</v>
      </c>
      <c r="R4040" s="5">
        <v>0.35977500677099999</v>
      </c>
      <c r="S4040">
        <f t="shared" si="819"/>
        <v>6.2384697382471548E-4</v>
      </c>
      <c r="T4040">
        <f t="shared" si="820"/>
        <v>11086.285034084831</v>
      </c>
      <c r="U4040">
        <f t="shared" si="821"/>
        <v>33293.781608526173</v>
      </c>
      <c r="V4040" s="9">
        <v>646.02111816399997</v>
      </c>
      <c r="W4040" s="9">
        <v>9733.7402343800004</v>
      </c>
      <c r="X4040">
        <f t="shared" si="828"/>
        <v>2.2897157688612132E-5</v>
      </c>
      <c r="Y4040">
        <f t="shared" si="829"/>
        <v>12.64864572204206</v>
      </c>
      <c r="Z4040">
        <f t="shared" si="822"/>
        <v>1.2957441951807046E-2</v>
      </c>
      <c r="AA4040">
        <f t="shared" si="823"/>
        <v>1.8380165754552532E-3</v>
      </c>
      <c r="AB4040">
        <f>(1/(AA4040*k))*(LN((50-dTar)/(hTar-dTar)))</f>
        <v>2377.6418043538411</v>
      </c>
      <c r="AC4040">
        <f t="shared" si="824"/>
        <v>3835.4862020951978</v>
      </c>
      <c r="AD4040" s="19">
        <v>407.98110961899999</v>
      </c>
      <c r="AE4040" s="19">
        <v>3303.7592773400002</v>
      </c>
      <c r="AF4040">
        <f t="shared" si="830"/>
        <v>1.3249900320341619E-4</v>
      </c>
      <c r="AG4040" s="23">
        <f t="shared" si="825"/>
        <v>6.2206280165126433</v>
      </c>
      <c r="AH4040" s="25">
        <f t="shared" si="831"/>
        <v>8.6638774787240358</v>
      </c>
      <c r="AI4040" s="25">
        <f t="shared" si="826"/>
        <v>4.925042918465408E-3</v>
      </c>
    </row>
    <row r="4041" spans="6:35" ht="15">
      <c r="F4041" s="5">
        <v>2006</v>
      </c>
      <c r="G4041" s="5">
        <v>6</v>
      </c>
      <c r="H4041" s="5">
        <v>0</v>
      </c>
      <c r="I4041" s="5">
        <v>169</v>
      </c>
      <c r="J4041" s="5">
        <v>4</v>
      </c>
      <c r="K4041" s="5">
        <v>17.149999618500001</v>
      </c>
      <c r="L4041" s="5">
        <v>8.4114961326099996E-2</v>
      </c>
      <c r="M4041" s="5">
        <v>9.9999997764800008E-3</v>
      </c>
      <c r="N4041" s="8">
        <f t="shared" si="827"/>
        <v>9.9999997764800008E-3</v>
      </c>
      <c r="O4041" s="5">
        <v>1.7916666269299999</v>
      </c>
      <c r="P4041" s="5">
        <v>96.736587524399994</v>
      </c>
      <c r="Q4041" s="5">
        <v>9.6926765441900002</v>
      </c>
      <c r="R4041" s="5">
        <v>0.42332500219300001</v>
      </c>
      <c r="S4041">
        <f t="shared" si="819"/>
        <v>5.9413996980334281E-4</v>
      </c>
      <c r="T4041">
        <f t="shared" si="820"/>
        <v>11640.599388997953</v>
      </c>
      <c r="U4041">
        <f t="shared" si="821"/>
        <v>34958.470998904275</v>
      </c>
      <c r="V4041" s="9">
        <v>648.02905273399995</v>
      </c>
      <c r="W4041" s="9">
        <v>10220.4267578</v>
      </c>
      <c r="X4041">
        <f t="shared" si="828"/>
        <v>2.1821231961686885E-5</v>
      </c>
      <c r="Y4041">
        <f t="shared" si="829"/>
        <v>12.993076826163302</v>
      </c>
      <c r="Z4041">
        <f t="shared" si="822"/>
        <v>1.2340420797069205E-2</v>
      </c>
      <c r="AA4041">
        <f t="shared" si="823"/>
        <v>1.7504919611036891E-3</v>
      </c>
      <c r="AB4041">
        <f>(1/(AA4041*k))*(LN((50-dTar)/(hTar-dTar)))</f>
        <v>2496.5239167064265</v>
      </c>
      <c r="AC4041">
        <f t="shared" si="824"/>
        <v>4027.2605479067984</v>
      </c>
      <c r="AD4041" s="19">
        <v>407.98977661100002</v>
      </c>
      <c r="AE4041" s="19">
        <v>3468.9472656299999</v>
      </c>
      <c r="AF4041">
        <f t="shared" si="830"/>
        <v>1.2651505590478303E-4</v>
      </c>
      <c r="AG4041" s="23">
        <f t="shared" si="825"/>
        <v>6.3729860324877983</v>
      </c>
      <c r="AH4041" s="25">
        <f t="shared" si="831"/>
        <v>8.8892412782573977</v>
      </c>
      <c r="AI4041" s="25">
        <f t="shared" si="826"/>
        <v>4.6905170236176876E-3</v>
      </c>
    </row>
    <row r="4042" spans="6:35" ht="15">
      <c r="F4042" s="5">
        <v>2006</v>
      </c>
      <c r="G4042" s="5">
        <v>6</v>
      </c>
      <c r="H4042" s="5">
        <v>0</v>
      </c>
      <c r="I4042" s="5">
        <v>169</v>
      </c>
      <c r="J4042" s="5">
        <v>5</v>
      </c>
      <c r="K4042" s="5">
        <v>16.219999313399999</v>
      </c>
      <c r="L4042" s="5">
        <v>3.3190831541999997E-2</v>
      </c>
      <c r="M4042" s="5">
        <v>9.9999997764800008E-3</v>
      </c>
      <c r="N4042" s="8">
        <f t="shared" si="827"/>
        <v>9.9999997764800008E-3</v>
      </c>
      <c r="O4042" s="5">
        <v>0</v>
      </c>
      <c r="P4042" s="5">
        <v>96.736587524399994</v>
      </c>
      <c r="Q4042" s="5">
        <v>7.6399626731900003</v>
      </c>
      <c r="R4042" s="5">
        <v>0.32390001416199998</v>
      </c>
      <c r="S4042">
        <f t="shared" si="819"/>
        <v>5.9413996980334281E-4</v>
      </c>
      <c r="T4042">
        <f t="shared" si="820"/>
        <v>11640.599388997953</v>
      </c>
      <c r="U4042">
        <f t="shared" si="821"/>
        <v>34958.470998904275</v>
      </c>
      <c r="V4042" s="9">
        <v>659.323730469</v>
      </c>
      <c r="W4042" s="9">
        <v>10220.4267578</v>
      </c>
      <c r="X4042">
        <f t="shared" si="828"/>
        <v>2.1815855143503464E-5</v>
      </c>
      <c r="Y4042">
        <f t="shared" si="829"/>
        <v>10.240545385350211</v>
      </c>
      <c r="Z4042">
        <f t="shared" si="822"/>
        <v>1.2340420797069205E-2</v>
      </c>
      <c r="AA4042">
        <f t="shared" si="823"/>
        <v>1.7504919611036891E-3</v>
      </c>
      <c r="AB4042">
        <f>(1/(AA4042*k))*(LN((50-dTar)/(hTar-dTar)))</f>
        <v>2496.5239167064265</v>
      </c>
      <c r="AC4042">
        <f t="shared" si="824"/>
        <v>4027.2605479067984</v>
      </c>
      <c r="AD4042" s="19">
        <v>415.48123168900003</v>
      </c>
      <c r="AE4042" s="19">
        <v>3468.9472656299999</v>
      </c>
      <c r="AF4042">
        <f t="shared" si="830"/>
        <v>1.2639526076968816E-4</v>
      </c>
      <c r="AG4042" s="23">
        <f t="shared" si="825"/>
        <v>5.0278349029587863</v>
      </c>
      <c r="AH4042" s="25">
        <f t="shared" si="831"/>
        <v>7.0091536650105768</v>
      </c>
      <c r="AI4042" s="25">
        <f t="shared" si="826"/>
        <v>4.6905170236176876E-3</v>
      </c>
    </row>
    <row r="4043" spans="6:35" ht="15">
      <c r="F4043" s="5">
        <v>2006</v>
      </c>
      <c r="G4043" s="5">
        <v>6</v>
      </c>
      <c r="H4043" s="5">
        <v>0</v>
      </c>
      <c r="I4043" s="5">
        <v>169</v>
      </c>
      <c r="J4043" s="5">
        <v>6</v>
      </c>
      <c r="K4043" s="5">
        <v>15.4099998474</v>
      </c>
      <c r="L4043" s="5">
        <v>2.10099332035E-2</v>
      </c>
      <c r="M4043" s="5">
        <v>1.2000000104299999E-2</v>
      </c>
      <c r="N4043" s="8">
        <f t="shared" si="827"/>
        <v>1.2000000104299999E-2</v>
      </c>
      <c r="O4043" s="5">
        <v>1.7916666269299999</v>
      </c>
      <c r="P4043" s="5">
        <v>96.736587524399994</v>
      </c>
      <c r="Q4043" s="5">
        <v>10.145860672</v>
      </c>
      <c r="R4043" s="5">
        <v>0.14657500386200001</v>
      </c>
      <c r="S4043">
        <f t="shared" si="819"/>
        <v>7.1296798589715158E-4</v>
      </c>
      <c r="T4043">
        <f t="shared" si="820"/>
        <v>9700.4991896925585</v>
      </c>
      <c r="U4043">
        <f t="shared" si="821"/>
        <v>29132.058261387643</v>
      </c>
      <c r="V4043" s="9">
        <v>653.48309326200001</v>
      </c>
      <c r="W4043" s="9">
        <v>8517.0224609399993</v>
      </c>
      <c r="X4043">
        <f t="shared" si="828"/>
        <v>2.6107912901459274E-5</v>
      </c>
      <c r="Y4043">
        <f t="shared" si="829"/>
        <v>13.586867973911957</v>
      </c>
      <c r="Z4043">
        <f t="shared" si="822"/>
        <v>1.4808505416193345E-2</v>
      </c>
      <c r="AA4043">
        <f t="shared" si="823"/>
        <v>2.1005904185344543E-3</v>
      </c>
      <c r="AB4043">
        <f>(1/(AA4043*k))*(LN((50-dTar)/(hTar-dTar)))</f>
        <v>2080.4365326709762</v>
      </c>
      <c r="AC4043">
        <f t="shared" si="824"/>
        <v>3356.0503524048895</v>
      </c>
      <c r="AD4043" s="19">
        <v>415.99514770500002</v>
      </c>
      <c r="AE4043" s="19">
        <v>2890.7893066400002</v>
      </c>
      <c r="AF4043">
        <f t="shared" si="830"/>
        <v>1.5008626643226006E-4</v>
      </c>
      <c r="AG4043" s="23">
        <f t="shared" si="825"/>
        <v>6.7432024209656438</v>
      </c>
      <c r="AH4043" s="25">
        <f t="shared" si="831"/>
        <v>9.3444370391290974</v>
      </c>
      <c r="AI4043" s="25">
        <f t="shared" si="826"/>
        <v>5.6286206030742433E-3</v>
      </c>
    </row>
    <row r="4044" spans="6:35" ht="15">
      <c r="F4044" s="5">
        <v>2006</v>
      </c>
      <c r="G4044" s="5">
        <v>6</v>
      </c>
      <c r="H4044" s="5">
        <v>0</v>
      </c>
      <c r="I4044" s="5">
        <v>169</v>
      </c>
      <c r="J4044" s="5">
        <v>7</v>
      </c>
      <c r="K4044" s="5">
        <v>16.520000457799998</v>
      </c>
      <c r="L4044" s="5">
        <v>7.8939177095899996E-2</v>
      </c>
      <c r="M4044" s="5">
        <v>9.9999997764800008E-3</v>
      </c>
      <c r="N4044" s="8">
        <f t="shared" si="827"/>
        <v>9.9999997764800008E-3</v>
      </c>
      <c r="O4044" s="5">
        <v>0</v>
      </c>
      <c r="P4044" s="5">
        <v>96.736587524399994</v>
      </c>
      <c r="Q4044" s="5">
        <v>18.594900131199999</v>
      </c>
      <c r="R4044" s="5">
        <v>52.2340011597</v>
      </c>
      <c r="S4044">
        <f t="shared" si="819"/>
        <v>5.9413996980334281E-4</v>
      </c>
      <c r="T4044">
        <f t="shared" si="820"/>
        <v>11640.599388997953</v>
      </c>
      <c r="U4044">
        <f t="shared" si="821"/>
        <v>34958.470998904275</v>
      </c>
      <c r="V4044" s="9">
        <v>346.62820434600002</v>
      </c>
      <c r="W4044" s="9">
        <v>10220.4267578</v>
      </c>
      <c r="X4044">
        <f t="shared" si="828"/>
        <v>2.1965698998306093E-5</v>
      </c>
      <c r="Y4044">
        <f t="shared" si="829"/>
        <v>24.982866846885717</v>
      </c>
      <c r="Z4044">
        <f t="shared" si="822"/>
        <v>1.2340420797069205E-2</v>
      </c>
      <c r="AA4044">
        <f t="shared" si="823"/>
        <v>1.7504919611036891E-3</v>
      </c>
      <c r="AB4044">
        <f>(1/(AA4044*k))*(LN((50-dTar)/(hTar-dTar)))</f>
        <v>2496.5239167064265</v>
      </c>
      <c r="AC4044">
        <f t="shared" si="824"/>
        <v>4027.2605479067984</v>
      </c>
      <c r="AD4044" s="19">
        <v>301.83288574199997</v>
      </c>
      <c r="AE4044" s="19">
        <v>3468.9472656299999</v>
      </c>
      <c r="AF4044">
        <f t="shared" si="830"/>
        <v>1.2823734045046533E-4</v>
      </c>
      <c r="AG4044" s="23">
        <f t="shared" si="825"/>
        <v>12.080585632147161</v>
      </c>
      <c r="AH4044" s="25">
        <f t="shared" si="831"/>
        <v>16.984662298285375</v>
      </c>
      <c r="AI4044" s="25">
        <f t="shared" si="826"/>
        <v>4.6905170236176876E-3</v>
      </c>
    </row>
    <row r="4045" spans="6:35" ht="15">
      <c r="F4045" s="5">
        <v>2006</v>
      </c>
      <c r="G4045" s="5">
        <v>6</v>
      </c>
      <c r="H4045" s="5">
        <v>0</v>
      </c>
      <c r="I4045" s="5">
        <v>169</v>
      </c>
      <c r="J4045" s="5">
        <v>8</v>
      </c>
      <c r="K4045" s="5">
        <v>18.520000457799998</v>
      </c>
      <c r="L4045" s="5">
        <v>0.37743067741399999</v>
      </c>
      <c r="M4045" s="5">
        <v>1.25000001863E-2</v>
      </c>
      <c r="N4045" s="8">
        <f t="shared" si="827"/>
        <v>1.25000001863E-2</v>
      </c>
      <c r="O4045" s="5">
        <v>1.7916666269299999</v>
      </c>
      <c r="P4045" s="5">
        <v>96.736587524399994</v>
      </c>
      <c r="Q4045" s="5">
        <v>27.453910827600001</v>
      </c>
      <c r="R4045" s="5">
        <v>118.090248108</v>
      </c>
      <c r="S4045">
        <f t="shared" si="819"/>
        <v>7.4267498992327749E-4</v>
      </c>
      <c r="T4045">
        <f t="shared" si="820"/>
        <v>9312.4791642526307</v>
      </c>
      <c r="U4045">
        <f t="shared" si="821"/>
        <v>27966.775757193202</v>
      </c>
      <c r="V4045" s="9">
        <v>187.01231384299999</v>
      </c>
      <c r="W4045" s="9">
        <v>8176.3413085900002</v>
      </c>
      <c r="X4045">
        <f t="shared" si="828"/>
        <v>2.7525363027217738E-5</v>
      </c>
      <c r="Y4045">
        <f t="shared" si="829"/>
        <v>36.916760872708544</v>
      </c>
      <c r="Z4045">
        <f t="shared" si="822"/>
        <v>1.5425526571029913E-2</v>
      </c>
      <c r="AA4045">
        <f t="shared" si="823"/>
        <v>2.188115032900023E-3</v>
      </c>
      <c r="AB4045">
        <f>(1/(AA4045*k))*(LN((50-dTar)/(hTar-dTar)))</f>
        <v>1997.2190589567469</v>
      </c>
      <c r="AC4045">
        <f t="shared" si="824"/>
        <v>3221.8083182937467</v>
      </c>
      <c r="AD4045" s="19">
        <v>231.46507263199999</v>
      </c>
      <c r="AE4045" s="19">
        <v>2775.1579589799999</v>
      </c>
      <c r="AF4045">
        <f t="shared" si="830"/>
        <v>1.6055406952749553E-4</v>
      </c>
      <c r="AG4045" s="23">
        <f t="shared" si="825"/>
        <v>17.820664186027816</v>
      </c>
      <c r="AH4045" s="25">
        <f t="shared" si="831"/>
        <v>25.078971505239963</v>
      </c>
      <c r="AI4045" s="25">
        <f t="shared" si="826"/>
        <v>5.8631464979594901E-3</v>
      </c>
    </row>
    <row r="4046" spans="6:35" ht="15">
      <c r="F4046" s="5">
        <v>2006</v>
      </c>
      <c r="G4046" s="5">
        <v>6</v>
      </c>
      <c r="H4046" s="5">
        <v>0</v>
      </c>
      <c r="I4046" s="5">
        <v>169</v>
      </c>
      <c r="J4046" s="5">
        <v>9</v>
      </c>
      <c r="K4046" s="5">
        <v>21.004999160800001</v>
      </c>
      <c r="L4046" s="5">
        <v>0.67416340112700002</v>
      </c>
      <c r="M4046" s="5">
        <v>9.4999996945299998E-3</v>
      </c>
      <c r="N4046" s="8">
        <f t="shared" si="827"/>
        <v>9.4999996945299998E-3</v>
      </c>
      <c r="O4046" s="5">
        <v>0</v>
      </c>
      <c r="P4046" s="5">
        <v>96.736587524399994</v>
      </c>
      <c r="Q4046" s="5">
        <v>30.934270858800001</v>
      </c>
      <c r="R4046" s="5">
        <v>567.23498535199997</v>
      </c>
      <c r="S4046">
        <f t="shared" si="819"/>
        <v>5.6443296578018761E-4</v>
      </c>
      <c r="T4046">
        <f t="shared" si="820"/>
        <v>12253.262634850198</v>
      </c>
      <c r="U4046">
        <f t="shared" si="821"/>
        <v>36798.390885887347</v>
      </c>
      <c r="V4046" s="9">
        <v>63.769062042199998</v>
      </c>
      <c r="W4046" s="9">
        <v>10758.34375</v>
      </c>
      <c r="X4046">
        <f t="shared" si="828"/>
        <v>2.0999357888847325E-5</v>
      </c>
      <c r="Y4046">
        <f t="shared" si="829"/>
        <v>41.651695624119448</v>
      </c>
      <c r="Z4046">
        <f t="shared" si="822"/>
        <v>1.1723399642294338E-2</v>
      </c>
      <c r="AA4046">
        <f t="shared" si="823"/>
        <v>1.6629673467468723E-3</v>
      </c>
      <c r="AB4046">
        <f>(1/(AA4046*k))*(LN((50-dTar)/(hTar-dTar)))</f>
        <v>2627.9199380833629</v>
      </c>
      <c r="AC4046">
        <f t="shared" si="824"/>
        <v>4239.2216709315544</v>
      </c>
      <c r="AD4046" s="19">
        <v>110.710960388</v>
      </c>
      <c r="AE4046" s="19">
        <v>3651.5234375</v>
      </c>
      <c r="AF4046">
        <f t="shared" si="830"/>
        <v>1.2497725306483235E-4</v>
      </c>
      <c r="AG4046" s="23">
        <f t="shared" si="825"/>
        <v>19.584365727892017</v>
      </c>
      <c r="AH4046" s="25">
        <f t="shared" si="831"/>
        <v>27.972020269512246</v>
      </c>
      <c r="AI4046" s="25">
        <f t="shared" si="826"/>
        <v>4.4559911287558917E-3</v>
      </c>
    </row>
    <row r="4047" spans="6:35" ht="15">
      <c r="F4047" s="5">
        <v>2006</v>
      </c>
      <c r="G4047" s="5">
        <v>6</v>
      </c>
      <c r="H4047" s="5">
        <v>0</v>
      </c>
      <c r="I4047" s="5">
        <v>169</v>
      </c>
      <c r="J4047" s="5">
        <v>10</v>
      </c>
      <c r="K4047" s="5">
        <v>23.9249992371</v>
      </c>
      <c r="L4047" s="5">
        <v>1.0804880857500001</v>
      </c>
      <c r="M4047" s="5">
        <v>1.7000000923899999E-2</v>
      </c>
      <c r="N4047" s="8">
        <f t="shared" si="827"/>
        <v>1.7000000923899999E-2</v>
      </c>
      <c r="O4047" s="5">
        <v>1.7916666269299999</v>
      </c>
      <c r="P4047" s="5">
        <v>96.736587524399994</v>
      </c>
      <c r="Q4047" s="5">
        <v>38.426063537600001</v>
      </c>
      <c r="R4047" s="5">
        <v>1220.67248535</v>
      </c>
      <c r="S4047">
        <f t="shared" si="819"/>
        <v>1.0100380261346444E-3</v>
      </c>
      <c r="T4047">
        <f t="shared" si="820"/>
        <v>6847.4108801029315</v>
      </c>
      <c r="U4047">
        <f t="shared" si="821"/>
        <v>20563.804892719178</v>
      </c>
      <c r="V4047" s="9">
        <v>46.817714691200003</v>
      </c>
      <c r="W4047" s="9">
        <v>6012.0151367199996</v>
      </c>
      <c r="X4047">
        <f t="shared" si="828"/>
        <v>3.7562018069395654E-5</v>
      </c>
      <c r="Y4047">
        <f t="shared" si="829"/>
        <v>51.731551629143524</v>
      </c>
      <c r="Z4047">
        <f t="shared" si="822"/>
        <v>2.0978716964065402E-2</v>
      </c>
      <c r="AA4047">
        <f t="shared" si="823"/>
        <v>2.9758365621201216E-3</v>
      </c>
      <c r="AB4047">
        <f>(1/(AA4047*k))*(LN((50-dTar)/(hTar-dTar)))</f>
        <v>1468.5433677796486</v>
      </c>
      <c r="AC4047">
        <f t="shared" si="824"/>
        <v>2368.9766111880722</v>
      </c>
      <c r="AD4047" s="19">
        <v>100.18288421600001</v>
      </c>
      <c r="AE4047" s="19">
        <v>2040.55700684</v>
      </c>
      <c r="AF4047">
        <f t="shared" si="830"/>
        <v>2.2174342877260503E-4</v>
      </c>
      <c r="AG4047" s="23">
        <f t="shared" si="825"/>
        <v>24.556709084401099</v>
      </c>
      <c r="AH4047" s="25">
        <f t="shared" si="831"/>
        <v>34.885697347144678</v>
      </c>
      <c r="AI4047" s="25">
        <f t="shared" si="826"/>
        <v>7.9738795517390899E-3</v>
      </c>
    </row>
    <row r="4048" spans="6:35" ht="15">
      <c r="F4048" s="5">
        <v>2006</v>
      </c>
      <c r="G4048" s="5">
        <v>6</v>
      </c>
      <c r="H4048" s="5">
        <v>0</v>
      </c>
      <c r="I4048" s="5">
        <v>169</v>
      </c>
      <c r="J4048" s="5">
        <v>11</v>
      </c>
      <c r="K4048" s="5">
        <v>26.3600006104</v>
      </c>
      <c r="L4048" s="5">
        <v>1.4644000530200001</v>
      </c>
      <c r="M4048" s="5">
        <v>8.0000003799800008E-3</v>
      </c>
      <c r="N4048" s="8">
        <f t="shared" si="827"/>
        <v>8.0000003799800008E-3</v>
      </c>
      <c r="O4048" s="5">
        <v>0</v>
      </c>
      <c r="P4048" s="5">
        <v>96.736587524399994</v>
      </c>
      <c r="Q4048" s="5">
        <v>46.883010864299997</v>
      </c>
      <c r="R4048" s="5">
        <v>1472.0024414100001</v>
      </c>
      <c r="S4048">
        <f t="shared" si="819"/>
        <v>4.753120090429788E-4</v>
      </c>
      <c r="T4048">
        <f t="shared" si="820"/>
        <v>14550.74821988493</v>
      </c>
      <c r="U4048">
        <f t="shared" si="821"/>
        <v>43698.085696340844</v>
      </c>
      <c r="V4048" s="9">
        <v>49.713138580299997</v>
      </c>
      <c r="W4048" s="9">
        <v>12775.5332031</v>
      </c>
      <c r="X4048">
        <f t="shared" si="828"/>
        <v>1.7691809098008184E-5</v>
      </c>
      <c r="Y4048">
        <f t="shared" si="829"/>
        <v>63.136070000053991</v>
      </c>
      <c r="Z4048">
        <f t="shared" si="822"/>
        <v>9.8723373272331556E-3</v>
      </c>
      <c r="AA4048">
        <f t="shared" si="823"/>
        <v>1.4003936666997438E-3</v>
      </c>
      <c r="AB4048">
        <f>(1/(AA4048*k))*(LN((50-dTar)/(hTar-dTar)))</f>
        <v>3120.6546779068599</v>
      </c>
      <c r="AC4048">
        <f t="shared" si="824"/>
        <v>5034.0753332558461</v>
      </c>
      <c r="AD4048" s="19">
        <v>141.49603271500001</v>
      </c>
      <c r="AE4048" s="19">
        <v>4336.1840820300004</v>
      </c>
      <c r="AF4048">
        <f t="shared" si="830"/>
        <v>1.0513306460272556E-4</v>
      </c>
      <c r="AG4048" s="23">
        <f t="shared" si="825"/>
        <v>29.721445921089984</v>
      </c>
      <c r="AH4048" s="25">
        <f t="shared" si="831"/>
        <v>42.422136250660365</v>
      </c>
      <c r="AI4048" s="25">
        <f t="shared" si="826"/>
        <v>3.7524138809983698E-3</v>
      </c>
    </row>
    <row r="4049" spans="6:35" ht="15">
      <c r="F4049" s="5">
        <v>2006</v>
      </c>
      <c r="G4049" s="5">
        <v>6</v>
      </c>
      <c r="H4049" s="5">
        <v>0</v>
      </c>
      <c r="I4049" s="5">
        <v>169</v>
      </c>
      <c r="J4049" s="5">
        <v>12</v>
      </c>
      <c r="K4049" s="5">
        <v>27.649999618500001</v>
      </c>
      <c r="L4049" s="5">
        <v>1.9698691368100001</v>
      </c>
      <c r="M4049" s="5">
        <v>2.9500000178800001E-2</v>
      </c>
      <c r="N4049" s="8">
        <f t="shared" si="827"/>
        <v>2.9500000178800001E-2</v>
      </c>
      <c r="O4049" s="5">
        <v>1.7916666269299999</v>
      </c>
      <c r="P4049" s="5">
        <v>96.736587524399994</v>
      </c>
      <c r="Q4049" s="5">
        <v>48.594573974600003</v>
      </c>
      <c r="R4049" s="5">
        <v>1660.5</v>
      </c>
      <c r="S4049">
        <f t="shared" si="819"/>
        <v>1.7527129607197241E-3</v>
      </c>
      <c r="T4049">
        <f t="shared" si="820"/>
        <v>3945.9657824587821</v>
      </c>
      <c r="U4049">
        <f t="shared" si="821"/>
        <v>11850.328815467341</v>
      </c>
      <c r="V4049" s="9">
        <v>71.080520629899993</v>
      </c>
      <c r="W4049" s="9">
        <v>3464.5515136700001</v>
      </c>
      <c r="X4049">
        <f t="shared" si="828"/>
        <v>6.4994315906837115E-5</v>
      </c>
      <c r="Y4049">
        <f t="shared" si="829"/>
        <v>65.356165652632797</v>
      </c>
      <c r="Z4049">
        <f t="shared" si="822"/>
        <v>3.6404242385708496E-2</v>
      </c>
      <c r="AA4049">
        <f t="shared" si="823"/>
        <v>5.1639514319793195E-3</v>
      </c>
      <c r="AB4049">
        <f>(1/(AA4049*k))*(LN((50-dTar)/(hTar-dTar)))</f>
        <v>846.27926975344121</v>
      </c>
      <c r="AC4049">
        <f t="shared" si="824"/>
        <v>1365.1730282983658</v>
      </c>
      <c r="AD4049" s="19">
        <v>197.44598388700001</v>
      </c>
      <c r="AE4049" s="19">
        <v>1175.9143066399999</v>
      </c>
      <c r="AF4049">
        <f t="shared" si="830"/>
        <v>3.6515896780431664E-4</v>
      </c>
      <c r="AG4049" s="23">
        <f t="shared" si="825"/>
        <v>32.775778929332162</v>
      </c>
      <c r="AH4049" s="25">
        <f t="shared" si="831"/>
        <v>45.159380840053309</v>
      </c>
      <c r="AI4049" s="25">
        <f t="shared" si="826"/>
        <v>1.3837025612823814E-2</v>
      </c>
    </row>
    <row r="4050" spans="6:35" ht="15">
      <c r="F4050" s="5">
        <v>2006</v>
      </c>
      <c r="G4050" s="5">
        <v>6</v>
      </c>
      <c r="H4050" s="5">
        <v>0</v>
      </c>
      <c r="I4050" s="5">
        <v>169</v>
      </c>
      <c r="J4050" s="5">
        <v>13</v>
      </c>
      <c r="K4050" s="5">
        <v>28.6749992371</v>
      </c>
      <c r="L4050" s="5">
        <v>2.20092654228</v>
      </c>
      <c r="M4050" s="5">
        <v>0.18400000035799999</v>
      </c>
      <c r="N4050" s="8">
        <f t="shared" si="827"/>
        <v>0.18400000035799999</v>
      </c>
      <c r="O4050" s="5">
        <v>0</v>
      </c>
      <c r="P4050" s="5">
        <v>96.736587524399994</v>
      </c>
      <c r="Q4050" s="5">
        <v>49.934146881099998</v>
      </c>
      <c r="R4050" s="5">
        <v>1750.6999511700001</v>
      </c>
      <c r="S4050">
        <f t="shared" si="819"/>
        <v>1.0932175710007708E-2</v>
      </c>
      <c r="T4050">
        <f t="shared" si="820"/>
        <v>632.64125576949561</v>
      </c>
      <c r="U4050">
        <f t="shared" si="821"/>
        <v>1899.916855950843</v>
      </c>
      <c r="V4050" s="9">
        <v>87.283699035599994</v>
      </c>
      <c r="W4050" s="9">
        <v>555.45800781299999</v>
      </c>
      <c r="X4050">
        <f t="shared" si="828"/>
        <v>3.9328914020567889E-4</v>
      </c>
      <c r="Y4050">
        <f t="shared" si="829"/>
        <v>66.47347418057889</v>
      </c>
      <c r="Z4050">
        <f t="shared" si="822"/>
        <v>0.22706374818318928</v>
      </c>
      <c r="AA4050">
        <f t="shared" si="823"/>
        <v>3.2209052866912231E-2</v>
      </c>
      <c r="AB4050">
        <f>(1/(AA4050*k))*(LN((50-dTar)/(hTar-dTar)))</f>
        <v>135.68064435036726</v>
      </c>
      <c r="AC4050">
        <f t="shared" si="824"/>
        <v>218.8728505464035</v>
      </c>
      <c r="AD4050" s="19">
        <v>244.92185974099999</v>
      </c>
      <c r="AE4050" s="19">
        <v>188.52973938</v>
      </c>
      <c r="AF4050">
        <f t="shared" si="830"/>
        <v>1.532979486680077E-3</v>
      </c>
      <c r="AG4050" s="23">
        <f t="shared" si="825"/>
        <v>44.169789584601872</v>
      </c>
      <c r="AH4050" s="25">
        <f t="shared" si="831"/>
        <v>52.647281074330941</v>
      </c>
      <c r="AI4050" s="25">
        <f t="shared" si="826"/>
        <v>8.6305515331586813E-2</v>
      </c>
    </row>
    <row r="4051" spans="6:35" ht="15">
      <c r="F4051" s="5">
        <v>2006</v>
      </c>
      <c r="G4051" s="5">
        <v>6</v>
      </c>
      <c r="H4051" s="5">
        <v>0</v>
      </c>
      <c r="I4051" s="5">
        <v>169</v>
      </c>
      <c r="J4051" s="5">
        <v>14</v>
      </c>
      <c r="K4051" s="5">
        <v>29.3600006104</v>
      </c>
      <c r="L4051" s="5">
        <v>2.3599247932399998</v>
      </c>
      <c r="M4051" s="5">
        <v>0.28249999880799997</v>
      </c>
      <c r="N4051" s="8">
        <f t="shared" si="827"/>
        <v>0.28249999880799997</v>
      </c>
      <c r="O4051" s="5">
        <v>1.7916666269299999</v>
      </c>
      <c r="P4051" s="5">
        <v>96.736587524399994</v>
      </c>
      <c r="Q4051" s="5">
        <v>52.5933990479</v>
      </c>
      <c r="R4051" s="5">
        <v>1743.52502441</v>
      </c>
      <c r="S4051">
        <f t="shared" si="819"/>
        <v>1.6784454451289073E-2</v>
      </c>
      <c r="T4051">
        <f t="shared" si="820"/>
        <v>412.05660806812119</v>
      </c>
      <c r="U4051">
        <f t="shared" si="821"/>
        <v>1237.4679775227867</v>
      </c>
      <c r="V4051" s="9">
        <v>105.82144928</v>
      </c>
      <c r="W4051" s="9">
        <v>361.78500366200001</v>
      </c>
      <c r="X4051">
        <f t="shared" si="828"/>
        <v>5.8648466139241194E-4</v>
      </c>
      <c r="Y4051">
        <f t="shared" si="829"/>
        <v>69.353769433423238</v>
      </c>
      <c r="Z4051">
        <f t="shared" si="822"/>
        <v>0.34861689383851158</v>
      </c>
      <c r="AA4051">
        <f t="shared" si="823"/>
        <v>4.9451398797858225E-2</v>
      </c>
      <c r="AB4051">
        <f>(1/(AA4051*k))*(LN((50-dTar)/(hTar-dTar)))</f>
        <v>88.372526422588663</v>
      </c>
      <c r="AC4051">
        <f t="shared" si="824"/>
        <v>142.55789291619018</v>
      </c>
      <c r="AD4051" s="19">
        <v>247.16419982900001</v>
      </c>
      <c r="AE4051" s="19">
        <v>122.794586182</v>
      </c>
      <c r="AF4051">
        <f t="shared" si="830"/>
        <v>1.9511560132895952E-3</v>
      </c>
      <c r="AG4051" s="23">
        <f t="shared" si="825"/>
        <v>50.06283190350792</v>
      </c>
      <c r="AH4051" s="25">
        <f t="shared" si="831"/>
        <v>57.39519701273521</v>
      </c>
      <c r="AI4051" s="25">
        <f t="shared" si="826"/>
        <v>0.13250710831988888</v>
      </c>
    </row>
    <row r="4052" spans="6:35" ht="15">
      <c r="F4052" s="5">
        <v>2006</v>
      </c>
      <c r="G4052" s="5">
        <v>6</v>
      </c>
      <c r="H4052" s="5">
        <v>0</v>
      </c>
      <c r="I4052" s="5">
        <v>169</v>
      </c>
      <c r="J4052" s="5">
        <v>15</v>
      </c>
      <c r="K4052" s="5">
        <v>29.809999465899999</v>
      </c>
      <c r="L4052" s="5">
        <v>2.4467957019800002</v>
      </c>
      <c r="M4052" s="5">
        <v>0.503499984741</v>
      </c>
      <c r="N4052" s="8">
        <f t="shared" si="827"/>
        <v>0.503499984741</v>
      </c>
      <c r="O4052" s="5">
        <v>0</v>
      </c>
      <c r="P4052" s="5">
        <v>96.736587524399994</v>
      </c>
      <c r="Q4052" s="5">
        <v>52.509979248</v>
      </c>
      <c r="R4052" s="5">
        <v>1647.1750488299999</v>
      </c>
      <c r="S4052">
        <f t="shared" si="819"/>
        <v>2.991494724165903E-2</v>
      </c>
      <c r="T4052">
        <f t="shared" si="820"/>
        <v>231.19363419236626</v>
      </c>
      <c r="U4052">
        <f t="shared" si="821"/>
        <v>694.30926071418139</v>
      </c>
      <c r="V4052" s="9">
        <v>120.047149658</v>
      </c>
      <c r="W4052" s="9">
        <v>202.98764038100001</v>
      </c>
      <c r="X4052">
        <f t="shared" si="828"/>
        <v>9.82951636921314E-4</v>
      </c>
      <c r="Y4052">
        <f t="shared" si="829"/>
        <v>67.952282244950368</v>
      </c>
      <c r="Z4052">
        <f t="shared" si="822"/>
        <v>0.62134018219038212</v>
      </c>
      <c r="AA4052">
        <f t="shared" si="823"/>
        <v>8.8137269540539298E-2</v>
      </c>
      <c r="AB4052">
        <f>(1/(AA4052*k))*(LN((50-dTar)/(hTar-dTar)))</f>
        <v>49.583394966503008</v>
      </c>
      <c r="AC4052">
        <f t="shared" si="824"/>
        <v>79.985314397995282</v>
      </c>
      <c r="AD4052" s="19">
        <v>249.99017334000001</v>
      </c>
      <c r="AE4052" s="19">
        <v>68.896675109900002</v>
      </c>
      <c r="AF4052">
        <f t="shared" si="830"/>
        <v>2.5070689136592792E-3</v>
      </c>
      <c r="AG4052" s="23">
        <f t="shared" si="825"/>
        <v>54.325899745311489</v>
      </c>
      <c r="AH4052" s="25">
        <f t="shared" si="831"/>
        <v>59.505202796311323</v>
      </c>
      <c r="AI4052" s="25">
        <f t="shared" si="826"/>
        <v>0.23616753026070722</v>
      </c>
    </row>
    <row r="4053" spans="6:35" ht="15">
      <c r="F4053" s="5">
        <v>2006</v>
      </c>
      <c r="G4053" s="5">
        <v>6</v>
      </c>
      <c r="H4053" s="5">
        <v>0</v>
      </c>
      <c r="I4053" s="5">
        <v>169</v>
      </c>
      <c r="J4053" s="5">
        <v>16</v>
      </c>
      <c r="K4053" s="5">
        <v>29.760000228900001</v>
      </c>
      <c r="L4053" s="5">
        <v>2.37449359894</v>
      </c>
      <c r="M4053" s="5">
        <v>0.865999996662</v>
      </c>
      <c r="N4053" s="8">
        <f t="shared" si="827"/>
        <v>0.865999996662</v>
      </c>
      <c r="O4053" s="5">
        <v>1.7916666269299999</v>
      </c>
      <c r="P4053" s="5">
        <v>96.736587524399994</v>
      </c>
      <c r="Q4053" s="5">
        <v>48.398635864299997</v>
      </c>
      <c r="R4053" s="5">
        <v>1444.6350097699999</v>
      </c>
      <c r="S4053">
        <f t="shared" si="819"/>
        <v>5.1452522336712332E-2</v>
      </c>
      <c r="T4053">
        <f t="shared" si="820"/>
        <v>134.41800431496546</v>
      </c>
      <c r="U4053">
        <f t="shared" si="821"/>
        <v>403.67748674665228</v>
      </c>
      <c r="V4053" s="9">
        <v>111.839042664</v>
      </c>
      <c r="W4053" s="9">
        <v>118.01879119900001</v>
      </c>
      <c r="X4053">
        <f t="shared" si="828"/>
        <v>1.5784439595849182E-3</v>
      </c>
      <c r="Y4053">
        <f t="shared" si="829"/>
        <v>61.432942292981146</v>
      </c>
      <c r="Z4053">
        <f t="shared" si="822"/>
        <v>1.0686804607941061</v>
      </c>
      <c r="AA4053">
        <f t="shared" si="823"/>
        <v>0.15159260663566315</v>
      </c>
      <c r="AB4053">
        <f>(1/(AA4053*k))*(LN((50-dTar)/(hTar-dTar)))</f>
        <v>28.828220213937467</v>
      </c>
      <c r="AC4053">
        <f t="shared" si="824"/>
        <v>46.504162510537668</v>
      </c>
      <c r="AD4053" s="19">
        <v>254.050216675</v>
      </c>
      <c r="AE4053" s="19">
        <v>40.057128906300001</v>
      </c>
      <c r="AF4053">
        <f t="shared" si="830"/>
        <v>2.9358961052201858E-3</v>
      </c>
      <c r="AG4053" s="23">
        <f t="shared" si="825"/>
        <v>53.045417315043558</v>
      </c>
      <c r="AH4053" s="25">
        <f t="shared" si="831"/>
        <v>56.233463277331843</v>
      </c>
      <c r="AI4053" s="25">
        <f t="shared" si="826"/>
        <v>0.40619878175895213</v>
      </c>
    </row>
    <row r="4054" spans="6:35" ht="15">
      <c r="F4054" s="5">
        <v>2006</v>
      </c>
      <c r="G4054" s="5">
        <v>6</v>
      </c>
      <c r="H4054" s="5">
        <v>0</v>
      </c>
      <c r="I4054" s="5">
        <v>169</v>
      </c>
      <c r="J4054" s="5">
        <v>17</v>
      </c>
      <c r="K4054" s="5">
        <v>28.969999313399999</v>
      </c>
      <c r="L4054" s="5">
        <v>2.09567022324</v>
      </c>
      <c r="M4054" s="5">
        <v>0.25749999284699998</v>
      </c>
      <c r="N4054" s="8">
        <f t="shared" si="827"/>
        <v>0.25749999284699998</v>
      </c>
      <c r="O4054" s="5">
        <v>0</v>
      </c>
      <c r="P4054" s="5">
        <v>96.736587524399994</v>
      </c>
      <c r="Q4054" s="5">
        <v>41.384563446000001</v>
      </c>
      <c r="R4054" s="5">
        <v>829.32751464800003</v>
      </c>
      <c r="S4054">
        <f t="shared" si="819"/>
        <v>1.5299104139413329E-2</v>
      </c>
      <c r="T4054">
        <f t="shared" si="820"/>
        <v>452.06211464727409</v>
      </c>
      <c r="U4054">
        <f t="shared" si="821"/>
        <v>1357.6105315965574</v>
      </c>
      <c r="V4054" s="9">
        <v>87.553680419900004</v>
      </c>
      <c r="W4054" s="9">
        <v>396.90979003899997</v>
      </c>
      <c r="X4054">
        <f t="shared" si="828"/>
        <v>5.4286635546897753E-4</v>
      </c>
      <c r="Y4054">
        <f t="shared" si="829"/>
        <v>54.843724072343072</v>
      </c>
      <c r="Z4054">
        <f t="shared" si="822"/>
        <v>0.31776583380013085</v>
      </c>
      <c r="AA4054">
        <f t="shared" si="823"/>
        <v>4.5075167753813226E-2</v>
      </c>
      <c r="AB4054">
        <f>(1/(AA4054*k))*(LN((50-dTar)/(hTar-dTar)))</f>
        <v>96.952385640938502</v>
      </c>
      <c r="AC4054">
        <f t="shared" si="824"/>
        <v>156.39846872859408</v>
      </c>
      <c r="AD4054" s="19">
        <v>271.85232543900003</v>
      </c>
      <c r="AE4054" s="19">
        <v>134.71640014600001</v>
      </c>
      <c r="AF4054">
        <f t="shared" si="830"/>
        <v>1.7763024384027644E-3</v>
      </c>
      <c r="AG4054" s="23">
        <f t="shared" si="825"/>
        <v>39.607535266090864</v>
      </c>
      <c r="AH4054" s="25">
        <f t="shared" si="831"/>
        <v>45.398715659854425</v>
      </c>
      <c r="AI4054" s="25">
        <f t="shared" si="826"/>
        <v>0.1207808127027213</v>
      </c>
    </row>
    <row r="4055" spans="6:35" ht="15">
      <c r="F4055" s="5">
        <v>2006</v>
      </c>
      <c r="G4055" s="5">
        <v>6</v>
      </c>
      <c r="H4055" s="5">
        <v>0</v>
      </c>
      <c r="I4055" s="5">
        <v>169</v>
      </c>
      <c r="J4055" s="5">
        <v>18</v>
      </c>
      <c r="K4055" s="5">
        <v>24.114999771099999</v>
      </c>
      <c r="L4055" s="5">
        <v>1.1227734088900001</v>
      </c>
      <c r="M4055" s="5">
        <v>3.8680000305200002</v>
      </c>
      <c r="N4055" s="8">
        <f t="shared" si="827"/>
        <v>3.8680000305200002</v>
      </c>
      <c r="O4055" s="5">
        <v>1.7916666269299999</v>
      </c>
      <c r="P4055" s="5">
        <v>96.736587524399994</v>
      </c>
      <c r="Q4055" s="5">
        <v>36.178573608400001</v>
      </c>
      <c r="R4055" s="5">
        <v>19.751750946000001</v>
      </c>
      <c r="S4055">
        <f t="shared" si="819"/>
        <v>0.22981334727003611</v>
      </c>
      <c r="T4055">
        <f t="shared" si="820"/>
        <v>30.094620054184318</v>
      </c>
      <c r="U4055">
        <f t="shared" si="821"/>
        <v>90.378670997096251</v>
      </c>
      <c r="V4055" s="9">
        <v>297.73205566399997</v>
      </c>
      <c r="W4055" s="9">
        <v>26.423027038600001</v>
      </c>
      <c r="X4055">
        <f t="shared" si="828"/>
        <v>2.412348792046588E-3</v>
      </c>
      <c r="Y4055">
        <f t="shared" si="829"/>
        <v>39.010700547514091</v>
      </c>
      <c r="Z4055">
        <f t="shared" si="822"/>
        <v>4.7732749086615724</v>
      </c>
      <c r="AA4055">
        <f t="shared" si="823"/>
        <v>0.67709031103173078</v>
      </c>
      <c r="AB4055">
        <f>(1/(AA4055*k))*(LN((50-dTar)/(hTar-dTar)))</f>
        <v>6.4543015543060926</v>
      </c>
      <c r="AC4055">
        <f t="shared" si="824"/>
        <v>10.411738433590607</v>
      </c>
      <c r="AD4055" s="19">
        <v>334.96685790999999</v>
      </c>
      <c r="AE4055" s="19">
        <v>8.9683227539099999</v>
      </c>
      <c r="AF4055">
        <f t="shared" si="830"/>
        <v>2.8220931130061395E-3</v>
      </c>
      <c r="AG4055" s="23">
        <f t="shared" si="825"/>
        <v>37.864453216660095</v>
      </c>
      <c r="AH4055" s="25">
        <f t="shared" si="831"/>
        <v>38.300134682232475</v>
      </c>
      <c r="AI4055" s="25">
        <f t="shared" si="826"/>
        <v>1.8142920396038344</v>
      </c>
    </row>
    <row r="4056" spans="6:35" ht="15">
      <c r="F4056" s="5">
        <v>2006</v>
      </c>
      <c r="G4056" s="5">
        <v>6</v>
      </c>
      <c r="H4056" s="5">
        <v>0</v>
      </c>
      <c r="I4056" s="5">
        <v>169</v>
      </c>
      <c r="J4056" s="5">
        <v>19</v>
      </c>
      <c r="K4056" s="5">
        <v>18.364999771099999</v>
      </c>
      <c r="L4056" s="5">
        <v>0.39384454488800003</v>
      </c>
      <c r="M4056" s="5">
        <v>4.3429999351499999</v>
      </c>
      <c r="N4056" s="8">
        <f t="shared" si="827"/>
        <v>4.3429999351499999</v>
      </c>
      <c r="O4056" s="5">
        <v>0</v>
      </c>
      <c r="P4056" s="5">
        <v>96.736587524399994</v>
      </c>
      <c r="Q4056" s="5">
        <v>33.0139503479</v>
      </c>
      <c r="R4056" s="5">
        <v>0</v>
      </c>
      <c r="S4056">
        <f t="shared" si="819"/>
        <v>0.25803499080019215</v>
      </c>
      <c r="T4056">
        <f t="shared" si="820"/>
        <v>26.803129870194738</v>
      </c>
      <c r="U4056">
        <f t="shared" si="821"/>
        <v>80.493830853131541</v>
      </c>
      <c r="V4056" s="9">
        <v>413.84490966800001</v>
      </c>
      <c r="W4056" s="9">
        <v>23.533105850199998</v>
      </c>
      <c r="X4056">
        <f t="shared" si="828"/>
        <v>1.9309796564669134E-3</v>
      </c>
      <c r="Y4056">
        <f t="shared" si="829"/>
        <v>34.815892049679888</v>
      </c>
      <c r="Z4056">
        <f t="shared" si="822"/>
        <v>5.3594447919338348</v>
      </c>
      <c r="AA4056">
        <f t="shared" si="823"/>
        <v>0.76023866434824605</v>
      </c>
      <c r="AB4056">
        <f>(1/(AA4056*k))*(LN((50-dTar)/(hTar-dTar)))</f>
        <v>5.7483856739175829</v>
      </c>
      <c r="AC4056">
        <f t="shared" si="824"/>
        <v>9.2729922128133264</v>
      </c>
      <c r="AD4056" s="19">
        <v>349.04421997100002</v>
      </c>
      <c r="AE4056" s="19">
        <v>7.9874448776199998</v>
      </c>
      <c r="AF4056">
        <f t="shared" si="830"/>
        <v>2.7299680217614296E-3</v>
      </c>
      <c r="AG4056" s="23">
        <f t="shared" si="825"/>
        <v>33.934528710079526</v>
      </c>
      <c r="AH4056" s="25">
        <f t="shared" si="831"/>
        <v>34.26952942167356</v>
      </c>
      <c r="AI4056" s="25">
        <f t="shared" si="826"/>
        <v>2.0370915584722282</v>
      </c>
    </row>
    <row r="4057" spans="6:35" ht="15">
      <c r="F4057" s="5">
        <v>2006</v>
      </c>
      <c r="G4057" s="5">
        <v>6</v>
      </c>
      <c r="H4057" s="5">
        <v>0</v>
      </c>
      <c r="I4057" s="5">
        <v>169</v>
      </c>
      <c r="J4057" s="5">
        <v>20</v>
      </c>
      <c r="K4057" s="5">
        <v>18.190000534100001</v>
      </c>
      <c r="L4057" s="5">
        <v>0.27988681197199999</v>
      </c>
      <c r="M4057" s="5">
        <v>1.55050003529</v>
      </c>
      <c r="N4057" s="8">
        <f t="shared" si="827"/>
        <v>1.55050003529</v>
      </c>
      <c r="O4057" s="5">
        <v>1.7916666269299999</v>
      </c>
      <c r="P4057" s="5">
        <v>96.736587524399994</v>
      </c>
      <c r="Q4057" s="5">
        <v>22.056829452500001</v>
      </c>
      <c r="R4057" s="5">
        <v>9.2249996960200004E-2</v>
      </c>
      <c r="S4057">
        <f t="shared" si="819"/>
        <v>9.2121406473825912E-2</v>
      </c>
      <c r="T4057">
        <f t="shared" si="820"/>
        <v>75.076419631490438</v>
      </c>
      <c r="U4057">
        <f t="shared" si="821"/>
        <v>225.46578150173363</v>
      </c>
      <c r="V4057" s="9">
        <v>425.029541016</v>
      </c>
      <c r="W4057" s="9">
        <v>65.916969299300007</v>
      </c>
      <c r="X4057">
        <f t="shared" si="828"/>
        <v>1.3958442804822681E-3</v>
      </c>
      <c r="Y4057">
        <f t="shared" si="829"/>
        <v>24.638858394796603</v>
      </c>
      <c r="Z4057">
        <f t="shared" si="822"/>
        <v>1.9133823309028464</v>
      </c>
      <c r="AA4057">
        <f t="shared" si="823"/>
        <v>0.27141379081325406</v>
      </c>
      <c r="AB4057">
        <f>(1/(AA4057*k))*(LN((50-dTar)/(hTar-dTar)))</f>
        <v>16.101411184019636</v>
      </c>
      <c r="AC4057">
        <f t="shared" si="824"/>
        <v>25.973946251063634</v>
      </c>
      <c r="AD4057" s="19">
        <v>390.91497802700002</v>
      </c>
      <c r="AE4057" s="19">
        <v>22.373088836699999</v>
      </c>
      <c r="AF4057">
        <f t="shared" si="830"/>
        <v>2.2765455927069552E-3</v>
      </c>
      <c r="AG4057" s="23">
        <f t="shared" si="825"/>
        <v>23.181941191562792</v>
      </c>
      <c r="AH4057" s="25">
        <f t="shared" si="831"/>
        <v>23.735706339133174</v>
      </c>
      <c r="AI4057" s="25">
        <f t="shared" si="826"/>
        <v>0.72726469732057719</v>
      </c>
    </row>
    <row r="4058" spans="6:35" ht="15">
      <c r="F4058" s="5">
        <v>2006</v>
      </c>
      <c r="G4058" s="5">
        <v>6</v>
      </c>
      <c r="H4058" s="5">
        <v>0</v>
      </c>
      <c r="I4058" s="5">
        <v>169</v>
      </c>
      <c r="J4058" s="5">
        <v>21</v>
      </c>
      <c r="K4058" s="5">
        <v>17.715000152599998</v>
      </c>
      <c r="L4058" s="5">
        <v>9.7306817769999998E-2</v>
      </c>
      <c r="M4058" s="5">
        <v>8.0000003799800008E-3</v>
      </c>
      <c r="N4058" s="8">
        <f t="shared" si="827"/>
        <v>8.0000003799800008E-3</v>
      </c>
      <c r="O4058" s="5">
        <v>0</v>
      </c>
      <c r="P4058" s="5">
        <v>96.736587524399994</v>
      </c>
      <c r="Q4058" s="5">
        <v>13.1439847946</v>
      </c>
      <c r="R4058" s="5">
        <v>8.9175000786800004E-2</v>
      </c>
      <c r="S4058">
        <f t="shared" si="819"/>
        <v>4.753120090429788E-4</v>
      </c>
      <c r="T4058">
        <f t="shared" si="820"/>
        <v>14550.74821988493</v>
      </c>
      <c r="U4058">
        <f t="shared" si="821"/>
        <v>43698.085696340844</v>
      </c>
      <c r="V4058" s="9">
        <v>656.41564941399997</v>
      </c>
      <c r="W4058" s="9">
        <v>12775.5332031</v>
      </c>
      <c r="X4058">
        <f t="shared" si="828"/>
        <v>1.7503927800793616E-5</v>
      </c>
      <c r="Y4058">
        <f t="shared" si="829"/>
        <v>17.635718448249694</v>
      </c>
      <c r="Z4058">
        <f t="shared" si="822"/>
        <v>9.8723373272331556E-3</v>
      </c>
      <c r="AA4058">
        <f t="shared" si="823"/>
        <v>1.4003936666997438E-3</v>
      </c>
      <c r="AB4058">
        <f>(1/(AA4058*k))*(LN((50-dTar)/(hTar-dTar)))</f>
        <v>3120.6546779068599</v>
      </c>
      <c r="AC4058">
        <f t="shared" si="824"/>
        <v>5034.0753332558461</v>
      </c>
      <c r="AD4058" s="19">
        <v>408.02447509799998</v>
      </c>
      <c r="AE4058" s="19">
        <v>4336.1840820300004</v>
      </c>
      <c r="AF4058">
        <f t="shared" si="830"/>
        <v>1.0226743375526448E-4</v>
      </c>
      <c r="AG4058" s="23">
        <f t="shared" si="825"/>
        <v>8.556463210846907</v>
      </c>
      <c r="AH4058" s="25">
        <f t="shared" si="831"/>
        <v>12.007431533006706</v>
      </c>
      <c r="AI4058" s="25">
        <f t="shared" si="826"/>
        <v>3.7524138809983698E-3</v>
      </c>
    </row>
    <row r="4059" spans="6:35" ht="15">
      <c r="F4059" s="5">
        <v>2006</v>
      </c>
      <c r="G4059" s="5">
        <v>6</v>
      </c>
      <c r="H4059" s="5">
        <v>0</v>
      </c>
      <c r="I4059" s="5">
        <v>169</v>
      </c>
      <c r="J4059" s="5">
        <v>22</v>
      </c>
      <c r="K4059" s="5">
        <v>17.129999160800001</v>
      </c>
      <c r="L4059" s="5">
        <v>8.7915910407899995E-3</v>
      </c>
      <c r="M4059" s="5">
        <v>1.0999999940400001E-2</v>
      </c>
      <c r="N4059" s="8">
        <f t="shared" si="827"/>
        <v>1.0999999940400001E-2</v>
      </c>
      <c r="O4059" s="5">
        <v>1.7916666269299999</v>
      </c>
      <c r="P4059" s="5">
        <v>96.736587524399994</v>
      </c>
      <c r="Q4059" s="5">
        <v>8.3193502426099997</v>
      </c>
      <c r="R4059" s="5">
        <v>0.35260000824900001</v>
      </c>
      <c r="S4059">
        <f t="shared" si="819"/>
        <v>6.5355397785084139E-4</v>
      </c>
      <c r="T4059">
        <f t="shared" si="820"/>
        <v>10582.362901707414</v>
      </c>
      <c r="U4059">
        <f t="shared" si="821"/>
        <v>31780.427642658069</v>
      </c>
      <c r="V4059" s="9">
        <v>644.04681396499996</v>
      </c>
      <c r="W4059" s="9">
        <v>9291.296875</v>
      </c>
      <c r="X4059">
        <f t="shared" si="828"/>
        <v>2.3971749007118079E-5</v>
      </c>
      <c r="Y4059">
        <f t="shared" si="829"/>
        <v>11.147128754939919</v>
      </c>
      <c r="Z4059">
        <f t="shared" si="822"/>
        <v>1.3574463106643616E-2</v>
      </c>
      <c r="AA4059">
        <f t="shared" si="823"/>
        <v>1.9255411898208221E-3</v>
      </c>
      <c r="AB4059">
        <f>(1/(AA4059*k))*(LN((50-dTar)/(hTar-dTar)))</f>
        <v>2269.567158573404</v>
      </c>
      <c r="AC4059">
        <f t="shared" si="824"/>
        <v>3661.1458906453649</v>
      </c>
      <c r="AD4059" s="19">
        <v>407.97244262700002</v>
      </c>
      <c r="AE4059" s="19">
        <v>3153.5883789099998</v>
      </c>
      <c r="AF4059">
        <f t="shared" si="830"/>
        <v>1.3845225063802244E-4</v>
      </c>
      <c r="AG4059" s="23">
        <f t="shared" si="825"/>
        <v>5.4967173150281079</v>
      </c>
      <c r="AH4059" s="25">
        <f t="shared" si="831"/>
        <v>7.6444034827189942</v>
      </c>
      <c r="AI4059" s="25">
        <f t="shared" si="826"/>
        <v>5.1595688133506557E-3</v>
      </c>
    </row>
    <row r="4060" spans="6:35" ht="15">
      <c r="F4060" s="5">
        <v>2006</v>
      </c>
      <c r="G4060" s="5">
        <v>6</v>
      </c>
      <c r="H4060" s="5">
        <v>0</v>
      </c>
      <c r="I4060" s="5">
        <v>169</v>
      </c>
      <c r="J4060" s="5">
        <v>23</v>
      </c>
      <c r="K4060" s="5">
        <v>16.024999618500001</v>
      </c>
      <c r="L4060" s="5">
        <v>0</v>
      </c>
      <c r="M4060" s="5">
        <v>9.9999997764800008E-3</v>
      </c>
      <c r="N4060" s="8">
        <f t="shared" si="827"/>
        <v>9.9999997764800008E-3</v>
      </c>
      <c r="O4060" s="5">
        <v>0</v>
      </c>
      <c r="P4060" s="5">
        <v>96.736587524399994</v>
      </c>
      <c r="Q4060" s="5">
        <v>9.3759231567400008</v>
      </c>
      <c r="R4060" s="5">
        <v>6.3550002872899997E-2</v>
      </c>
      <c r="S4060">
        <f t="shared" si="819"/>
        <v>5.9413996980334281E-4</v>
      </c>
      <c r="T4060">
        <f t="shared" si="820"/>
        <v>11640.599388997953</v>
      </c>
      <c r="U4060">
        <f t="shared" si="821"/>
        <v>34958.470998904275</v>
      </c>
      <c r="V4060" s="9">
        <v>648.02905273399995</v>
      </c>
      <c r="W4060" s="9">
        <v>10220.4267578</v>
      </c>
      <c r="X4060">
        <f t="shared" si="828"/>
        <v>2.1821231961686885E-5</v>
      </c>
      <c r="Y4060">
        <f t="shared" si="829"/>
        <v>12.568467475039098</v>
      </c>
      <c r="Z4060">
        <f t="shared" si="822"/>
        <v>1.2340420797069205E-2</v>
      </c>
      <c r="AA4060">
        <f t="shared" si="823"/>
        <v>1.7504919611036891E-3</v>
      </c>
      <c r="AB4060">
        <f>(1/(AA4060*k))*(LN((50-dTar)/(hTar-dTar)))</f>
        <v>2496.5239167064265</v>
      </c>
      <c r="AC4060">
        <f t="shared" si="824"/>
        <v>4027.2605479067984</v>
      </c>
      <c r="AD4060" s="19">
        <v>407.98977661100002</v>
      </c>
      <c r="AE4060" s="19">
        <v>3468.9472656299999</v>
      </c>
      <c r="AF4060">
        <f t="shared" si="830"/>
        <v>1.2651505590478303E-4</v>
      </c>
      <c r="AG4060" s="23">
        <f t="shared" si="825"/>
        <v>6.1647190068877258</v>
      </c>
      <c r="AH4060" s="25">
        <f t="shared" si="831"/>
        <v>8.5987438832487744</v>
      </c>
      <c r="AI4060" s="25">
        <f t="shared" si="826"/>
        <v>4.6905170236176876E-3</v>
      </c>
    </row>
    <row r="4061" spans="6:35" ht="15">
      <c r="F4061" s="5">
        <v>2006</v>
      </c>
      <c r="G4061" s="5">
        <v>6</v>
      </c>
      <c r="H4061" s="5">
        <v>0</v>
      </c>
      <c r="I4061" s="5">
        <v>169</v>
      </c>
      <c r="J4061" s="5">
        <v>24</v>
      </c>
      <c r="K4061" s="5">
        <v>15.4949998856</v>
      </c>
      <c r="L4061" s="5">
        <v>0</v>
      </c>
      <c r="M4061" s="5">
        <v>9.9999997764800008E-3</v>
      </c>
      <c r="N4061" s="8">
        <f t="shared" si="827"/>
        <v>9.9999997764800008E-3</v>
      </c>
      <c r="O4061" s="5">
        <v>0</v>
      </c>
      <c r="P4061" s="5">
        <v>96.736587524399994</v>
      </c>
      <c r="Q4061" s="5">
        <v>6.0681743621799997</v>
      </c>
      <c r="R4061" s="5">
        <v>0.159899994731</v>
      </c>
      <c r="S4061">
        <f t="shared" si="819"/>
        <v>5.9413996980334281E-4</v>
      </c>
      <c r="T4061">
        <f t="shared" si="820"/>
        <v>11640.599388997953</v>
      </c>
      <c r="U4061">
        <f t="shared" si="821"/>
        <v>34958.470998904275</v>
      </c>
      <c r="V4061" s="9">
        <v>648.02905273399995</v>
      </c>
      <c r="W4061" s="9">
        <v>10220.4267578</v>
      </c>
      <c r="X4061">
        <f t="shared" si="828"/>
        <v>2.1821231961686885E-5</v>
      </c>
      <c r="Y4061">
        <f t="shared" si="829"/>
        <v>8.1344152281260413</v>
      </c>
      <c r="Z4061">
        <f t="shared" si="822"/>
        <v>1.2340420797069205E-2</v>
      </c>
      <c r="AA4061">
        <f t="shared" si="823"/>
        <v>1.7504919611036891E-3</v>
      </c>
      <c r="AB4061">
        <f>(1/(AA4061*k))*(LN((50-dTar)/(hTar-dTar)))</f>
        <v>2496.5239167064265</v>
      </c>
      <c r="AC4061">
        <f t="shared" si="824"/>
        <v>4027.2605479067984</v>
      </c>
      <c r="AD4061" s="19">
        <v>407.98977661100002</v>
      </c>
      <c r="AE4061" s="19">
        <v>3468.9472656299999</v>
      </c>
      <c r="AF4061">
        <f t="shared" si="830"/>
        <v>1.2651505590478303E-4</v>
      </c>
      <c r="AG4061" s="23">
        <f t="shared" si="825"/>
        <v>3.9898567002171097</v>
      </c>
      <c r="AH4061" s="25">
        <f t="shared" si="831"/>
        <v>5.5651775624646627</v>
      </c>
      <c r="AI4061" s="25">
        <f t="shared" si="826"/>
        <v>4.6905170236176876E-3</v>
      </c>
    </row>
    <row r="4062" spans="6:35" ht="15">
      <c r="F4062" s="5">
        <v>2006</v>
      </c>
      <c r="G4062" s="5">
        <v>6</v>
      </c>
      <c r="H4062" s="5">
        <v>0</v>
      </c>
      <c r="I4062" s="5">
        <v>170</v>
      </c>
      <c r="J4062" s="5">
        <v>1</v>
      </c>
      <c r="K4062" s="5">
        <v>15.010000228899999</v>
      </c>
      <c r="L4062" s="5">
        <v>0</v>
      </c>
      <c r="M4062" s="5">
        <v>9.9999997764800008E-3</v>
      </c>
      <c r="N4062" s="8">
        <f t="shared" si="827"/>
        <v>9.9999997764800008E-3</v>
      </c>
      <c r="O4062" s="5">
        <v>0</v>
      </c>
      <c r="P4062" s="5">
        <v>96.736587524399994</v>
      </c>
      <c r="Q4062" s="5">
        <v>7.0652375221300003</v>
      </c>
      <c r="R4062" s="5">
        <v>0.31775000691400002</v>
      </c>
      <c r="S4062">
        <f t="shared" si="819"/>
        <v>5.9413996980334281E-4</v>
      </c>
      <c r="T4062">
        <f t="shared" si="820"/>
        <v>11640.599388997953</v>
      </c>
      <c r="U4062">
        <f t="shared" si="821"/>
        <v>34958.470998904275</v>
      </c>
      <c r="V4062" s="9">
        <v>648.02905273399995</v>
      </c>
      <c r="W4062" s="9">
        <v>10220.4267578</v>
      </c>
      <c r="X4062">
        <f t="shared" si="828"/>
        <v>2.1821231961686885E-5</v>
      </c>
      <c r="Y4062">
        <f t="shared" si="829"/>
        <v>9.4709829118514381</v>
      </c>
      <c r="Z4062">
        <f t="shared" si="822"/>
        <v>1.2340420797069205E-2</v>
      </c>
      <c r="AA4062">
        <f t="shared" si="823"/>
        <v>1.7504919611036891E-3</v>
      </c>
      <c r="AB4062">
        <f>(1/(AA4062*k))*(LN((50-dTar)/(hTar-dTar)))</f>
        <v>2496.5239167064265</v>
      </c>
      <c r="AC4062">
        <f t="shared" si="824"/>
        <v>4027.2605479067984</v>
      </c>
      <c r="AD4062" s="19">
        <v>407.98977661100002</v>
      </c>
      <c r="AE4062" s="19">
        <v>3468.9472656299999</v>
      </c>
      <c r="AF4062">
        <f t="shared" si="830"/>
        <v>1.2651505590478303E-4</v>
      </c>
      <c r="AG4062" s="23">
        <f t="shared" si="825"/>
        <v>4.6454309951912247</v>
      </c>
      <c r="AH4062" s="25">
        <f t="shared" si="831"/>
        <v>6.4795931996779013</v>
      </c>
      <c r="AI4062" s="25">
        <f t="shared" si="826"/>
        <v>4.6905170236176876E-3</v>
      </c>
    </row>
    <row r="4063" spans="6:35" ht="15">
      <c r="F4063" s="5">
        <v>2006</v>
      </c>
      <c r="G4063" s="5">
        <v>6</v>
      </c>
      <c r="H4063" s="5">
        <v>0</v>
      </c>
      <c r="I4063" s="5">
        <v>170</v>
      </c>
      <c r="J4063" s="5">
        <v>2</v>
      </c>
      <c r="K4063" s="5">
        <v>14.6850004196</v>
      </c>
      <c r="L4063" s="5">
        <v>0</v>
      </c>
      <c r="M4063" s="5">
        <v>9.9999997764800008E-3</v>
      </c>
      <c r="N4063" s="8">
        <f t="shared" si="827"/>
        <v>9.9999997764800008E-3</v>
      </c>
      <c r="O4063" s="5">
        <v>0</v>
      </c>
      <c r="P4063" s="5">
        <v>96.736587524399994</v>
      </c>
      <c r="Q4063" s="5">
        <v>8.2052783966099998</v>
      </c>
      <c r="R4063" s="5">
        <v>0.31467500328999998</v>
      </c>
      <c r="S4063">
        <f t="shared" si="819"/>
        <v>5.9413996980334281E-4</v>
      </c>
      <c r="T4063">
        <f t="shared" si="820"/>
        <v>11640.599388997953</v>
      </c>
      <c r="U4063">
        <f t="shared" si="821"/>
        <v>34958.470998904275</v>
      </c>
      <c r="V4063" s="9">
        <v>648.02905273399995</v>
      </c>
      <c r="W4063" s="9">
        <v>10220.4267578</v>
      </c>
      <c r="X4063">
        <f t="shared" si="828"/>
        <v>2.1821231961686885E-5</v>
      </c>
      <c r="Y4063">
        <f t="shared" si="829"/>
        <v>10.999212869753421</v>
      </c>
      <c r="Z4063">
        <f t="shared" si="822"/>
        <v>1.2340420797069205E-2</v>
      </c>
      <c r="AA4063">
        <f t="shared" si="823"/>
        <v>1.7504919611036891E-3</v>
      </c>
      <c r="AB4063">
        <f>(1/(AA4063*k))*(LN((50-dTar)/(hTar-dTar)))</f>
        <v>2496.5239167064265</v>
      </c>
      <c r="AC4063">
        <f t="shared" si="824"/>
        <v>4027.2605479067984</v>
      </c>
      <c r="AD4063" s="19">
        <v>407.98977661100002</v>
      </c>
      <c r="AE4063" s="19">
        <v>3468.9472656299999</v>
      </c>
      <c r="AF4063">
        <f t="shared" si="830"/>
        <v>1.2651505590478303E-4</v>
      </c>
      <c r="AG4063" s="23">
        <f t="shared" si="825"/>
        <v>5.3950138927946005</v>
      </c>
      <c r="AH4063" s="25">
        <f t="shared" si="831"/>
        <v>7.5251349913724637</v>
      </c>
      <c r="AI4063" s="25">
        <f t="shared" si="826"/>
        <v>4.6905170236176876E-3</v>
      </c>
    </row>
    <row r="4064" spans="6:35" ht="15">
      <c r="F4064" s="5">
        <v>2006</v>
      </c>
      <c r="G4064" s="5">
        <v>6</v>
      </c>
      <c r="H4064" s="5">
        <v>0</v>
      </c>
      <c r="I4064" s="5">
        <v>170</v>
      </c>
      <c r="J4064" s="5">
        <v>3</v>
      </c>
      <c r="K4064" s="5">
        <v>14.5600004196</v>
      </c>
      <c r="L4064" s="5">
        <v>0</v>
      </c>
      <c r="M4064" s="5">
        <v>9.9999997764800008E-3</v>
      </c>
      <c r="N4064" s="8">
        <f t="shared" si="827"/>
        <v>9.9999997764800008E-3</v>
      </c>
      <c r="O4064" s="5">
        <v>0</v>
      </c>
      <c r="P4064" s="5">
        <v>96.736587524399994</v>
      </c>
      <c r="Q4064" s="5">
        <v>10.1985797882</v>
      </c>
      <c r="R4064" s="5">
        <v>0.39770001173000002</v>
      </c>
      <c r="S4064">
        <f t="shared" si="819"/>
        <v>5.9413996980334281E-4</v>
      </c>
      <c r="T4064">
        <f t="shared" si="820"/>
        <v>11640.599388997953</v>
      </c>
      <c r="U4064">
        <f t="shared" si="821"/>
        <v>34958.470998904275</v>
      </c>
      <c r="V4064" s="9">
        <v>648.02905273399995</v>
      </c>
      <c r="W4064" s="9">
        <v>10220.4267578</v>
      </c>
      <c r="X4064">
        <f t="shared" si="828"/>
        <v>2.1821231961686885E-5</v>
      </c>
      <c r="Y4064">
        <f t="shared" si="829"/>
        <v>13.671242417066809</v>
      </c>
      <c r="Z4064">
        <f t="shared" si="822"/>
        <v>1.2340420797069205E-2</v>
      </c>
      <c r="AA4064">
        <f t="shared" si="823"/>
        <v>1.7504919611036891E-3</v>
      </c>
      <c r="AB4064">
        <f>(1/(AA4064*k))*(LN((50-dTar)/(hTar-dTar)))</f>
        <v>2496.5239167064265</v>
      </c>
      <c r="AC4064">
        <f t="shared" si="824"/>
        <v>4027.2605479067984</v>
      </c>
      <c r="AD4064" s="19">
        <v>407.98977661100002</v>
      </c>
      <c r="AE4064" s="19">
        <v>3468.9472656299999</v>
      </c>
      <c r="AF4064">
        <f t="shared" si="830"/>
        <v>1.2651505590478303E-4</v>
      </c>
      <c r="AG4064" s="23">
        <f t="shared" si="825"/>
        <v>6.7056200880210559</v>
      </c>
      <c r="AH4064" s="25">
        <f t="shared" si="831"/>
        <v>9.3532097165886743</v>
      </c>
      <c r="AI4064" s="25">
        <f t="shared" si="826"/>
        <v>4.6905170236176876E-3</v>
      </c>
    </row>
    <row r="4065" spans="6:35" ht="15">
      <c r="F4065" s="5">
        <v>2006</v>
      </c>
      <c r="G4065" s="5">
        <v>6</v>
      </c>
      <c r="H4065" s="5">
        <v>0</v>
      </c>
      <c r="I4065" s="5">
        <v>170</v>
      </c>
      <c r="J4065" s="5">
        <v>4</v>
      </c>
      <c r="K4065" s="5">
        <v>15.279999733</v>
      </c>
      <c r="L4065" s="5">
        <v>8.6813798407099998E-4</v>
      </c>
      <c r="M4065" s="5">
        <v>6.7500002682199994E-2</v>
      </c>
      <c r="N4065" s="8">
        <f t="shared" si="827"/>
        <v>6.7500002682199994E-2</v>
      </c>
      <c r="O4065" s="5">
        <v>0</v>
      </c>
      <c r="P4065" s="5">
        <v>96.736587524399994</v>
      </c>
      <c r="Q4065" s="5">
        <v>11.466855049099999</v>
      </c>
      <c r="R4065" s="5">
        <v>0.343374997377</v>
      </c>
      <c r="S4065">
        <f t="shared" si="819"/>
        <v>4.0104450451742529E-3</v>
      </c>
      <c r="T4065">
        <f t="shared" si="820"/>
        <v>1724.5331357411851</v>
      </c>
      <c r="U4065">
        <f t="shared" si="821"/>
        <v>5179.0324190211059</v>
      </c>
      <c r="V4065" s="9">
        <v>530.48046875</v>
      </c>
      <c r="W4065" s="9">
        <v>1514.13708496</v>
      </c>
      <c r="X4065">
        <f t="shared" si="828"/>
        <v>1.3843417161337368E-4</v>
      </c>
      <c r="Y4065">
        <f t="shared" si="829"/>
        <v>15.062881844147764</v>
      </c>
      <c r="Z4065">
        <f t="shared" si="822"/>
        <v>8.3297845552038202E-2</v>
      </c>
      <c r="AA4065">
        <f t="shared" si="823"/>
        <v>1.181582147107409E-2</v>
      </c>
      <c r="AB4065">
        <f>(1/(AA4065*k))*(LN((50-dTar)/(hTar-dTar)))</f>
        <v>369.85537210392846</v>
      </c>
      <c r="AC4065">
        <f t="shared" si="824"/>
        <v>596.63115523867623</v>
      </c>
      <c r="AD4065" s="19">
        <v>406.99655151399998</v>
      </c>
      <c r="AE4065" s="19">
        <v>513.91809081999997</v>
      </c>
      <c r="AF4065">
        <f t="shared" si="830"/>
        <v>6.5895869607329564E-4</v>
      </c>
      <c r="AG4065" s="23">
        <f t="shared" si="825"/>
        <v>9.1408301932043123</v>
      </c>
      <c r="AH4065" s="25">
        <f t="shared" si="831"/>
        <v>11.391765111897728</v>
      </c>
      <c r="AI4065" s="25">
        <f t="shared" si="826"/>
        <v>3.1660991875196338E-2</v>
      </c>
    </row>
    <row r="4066" spans="6:35" ht="15">
      <c r="F4066" s="5">
        <v>2006</v>
      </c>
      <c r="G4066" s="5">
        <v>6</v>
      </c>
      <c r="H4066" s="5">
        <v>0</v>
      </c>
      <c r="I4066" s="5">
        <v>170</v>
      </c>
      <c r="J4066" s="5">
        <v>5</v>
      </c>
      <c r="K4066" s="5">
        <v>15.8800001144</v>
      </c>
      <c r="L4066" s="5">
        <v>3.15759070218E-2</v>
      </c>
      <c r="M4066" s="5">
        <v>9.7000002860999995E-2</v>
      </c>
      <c r="N4066" s="8">
        <f t="shared" si="827"/>
        <v>9.7000002860999995E-2</v>
      </c>
      <c r="O4066" s="5">
        <v>0</v>
      </c>
      <c r="P4066" s="5">
        <v>96.736587524399994</v>
      </c>
      <c r="Q4066" s="5">
        <v>9.3231554031399995</v>
      </c>
      <c r="R4066" s="5">
        <v>0.22857500612699999</v>
      </c>
      <c r="S4066">
        <f t="shared" si="819"/>
        <v>5.7631580058939771E-3</v>
      </c>
      <c r="T4066">
        <f t="shared" si="820"/>
        <v>1200.0617304607852</v>
      </c>
      <c r="U4066">
        <f t="shared" si="821"/>
        <v>3603.9658955069995</v>
      </c>
      <c r="V4066" s="9">
        <v>513.80297851600005</v>
      </c>
      <c r="W4066" s="9">
        <v>1053.6522216799999</v>
      </c>
      <c r="X4066">
        <f t="shared" si="828"/>
        <v>1.9337044527874804E-4</v>
      </c>
      <c r="Y4066">
        <f t="shared" si="829"/>
        <v>12.140417951669054</v>
      </c>
      <c r="Z4066">
        <f t="shared" si="822"/>
        <v>0.11970208793774671</v>
      </c>
      <c r="AA4066">
        <f t="shared" si="823"/>
        <v>1.697977290305341E-2</v>
      </c>
      <c r="AB4066">
        <f>(1/(AA4066*k))*(LN((50-dTar)/(hTar-dTar)))</f>
        <v>257.37358631644759</v>
      </c>
      <c r="AC4066">
        <f t="shared" si="824"/>
        <v>415.18147825835581</v>
      </c>
      <c r="AD4066" s="19">
        <v>414.21856689499998</v>
      </c>
      <c r="AE4066" s="19">
        <v>357.62341308600003</v>
      </c>
      <c r="AF4066">
        <f t="shared" si="830"/>
        <v>8.4244333425663117E-4</v>
      </c>
      <c r="AG4066" s="23">
        <f t="shared" si="825"/>
        <v>7.894101977994457</v>
      </c>
      <c r="AH4066" s="25">
        <f t="shared" si="831"/>
        <v>9.5081002110944741</v>
      </c>
      <c r="AI4066" s="25">
        <f t="shared" si="826"/>
        <v>4.5498017488020154E-2</v>
      </c>
    </row>
    <row r="4067" spans="6:35" ht="15">
      <c r="F4067" s="5">
        <v>2006</v>
      </c>
      <c r="G4067" s="5">
        <v>6</v>
      </c>
      <c r="H4067" s="5">
        <v>0</v>
      </c>
      <c r="I4067" s="5">
        <v>170</v>
      </c>
      <c r="J4067" s="5">
        <v>6</v>
      </c>
      <c r="K4067" s="5">
        <v>15.725000381499999</v>
      </c>
      <c r="L4067" s="5">
        <v>6.2528699636500004E-3</v>
      </c>
      <c r="M4067" s="5">
        <v>1.0999999940400001E-2</v>
      </c>
      <c r="N4067" s="8">
        <f t="shared" si="827"/>
        <v>1.0999999940400001E-2</v>
      </c>
      <c r="O4067" s="5">
        <v>1.6000000238400001</v>
      </c>
      <c r="P4067" s="5">
        <v>96.736587524399994</v>
      </c>
      <c r="Q4067" s="5">
        <v>6.9487404823299999</v>
      </c>
      <c r="R4067" s="5">
        <v>2.2139999866500002</v>
      </c>
      <c r="S4067">
        <f t="shared" si="819"/>
        <v>6.5355397785084139E-4</v>
      </c>
      <c r="T4067">
        <f t="shared" si="820"/>
        <v>10582.362901707414</v>
      </c>
      <c r="U4067">
        <f t="shared" si="821"/>
        <v>31780.427642658069</v>
      </c>
      <c r="V4067" s="9">
        <v>636.20300293000003</v>
      </c>
      <c r="W4067" s="9">
        <v>9291.296875</v>
      </c>
      <c r="X4067">
        <f t="shared" si="828"/>
        <v>2.3976257259639073E-5</v>
      </c>
      <c r="Y4067">
        <f t="shared" si="829"/>
        <v>9.3112387821743656</v>
      </c>
      <c r="Z4067">
        <f t="shared" si="822"/>
        <v>1.3574463106643616E-2</v>
      </c>
      <c r="AA4067">
        <f t="shared" si="823"/>
        <v>1.9255411898208221E-3</v>
      </c>
      <c r="AB4067">
        <f>(1/(AA4067*k))*(LN((50-dTar)/(hTar-dTar)))</f>
        <v>2269.567158573404</v>
      </c>
      <c r="AC4067">
        <f t="shared" si="824"/>
        <v>3661.1458906453649</v>
      </c>
      <c r="AD4067" s="19">
        <v>409.699707031</v>
      </c>
      <c r="AE4067" s="19">
        <v>3153.5883789099998</v>
      </c>
      <c r="AF4067">
        <f t="shared" si="830"/>
        <v>1.3841914857840704E-4</v>
      </c>
      <c r="AG4067" s="23">
        <f t="shared" si="825"/>
        <v>4.5925571920792905</v>
      </c>
      <c r="AH4067" s="25">
        <f t="shared" si="831"/>
        <v>6.386098651591662</v>
      </c>
      <c r="AI4067" s="25">
        <f t="shared" si="826"/>
        <v>5.1595688133506557E-3</v>
      </c>
    </row>
    <row r="4068" spans="6:35" ht="15">
      <c r="F4068" s="5">
        <v>2006</v>
      </c>
      <c r="G4068" s="5">
        <v>6</v>
      </c>
      <c r="H4068" s="5">
        <v>0</v>
      </c>
      <c r="I4068" s="5">
        <v>170</v>
      </c>
      <c r="J4068" s="5">
        <v>7</v>
      </c>
      <c r="K4068" s="5">
        <v>16.209999084500001</v>
      </c>
      <c r="L4068" s="5">
        <v>3.6855190992399998E-3</v>
      </c>
      <c r="M4068" s="5">
        <v>9.9999997764800008E-3</v>
      </c>
      <c r="N4068" s="8">
        <f t="shared" si="827"/>
        <v>9.9999997764800008E-3</v>
      </c>
      <c r="O4068" s="5">
        <v>0</v>
      </c>
      <c r="P4068" s="5">
        <v>96.736587524399994</v>
      </c>
      <c r="Q4068" s="5">
        <v>5.4998998641999997</v>
      </c>
      <c r="R4068" s="5">
        <v>101.054748535</v>
      </c>
      <c r="S4068">
        <f t="shared" si="819"/>
        <v>5.9413996980334281E-4</v>
      </c>
      <c r="T4068">
        <f t="shared" si="820"/>
        <v>11640.599388997953</v>
      </c>
      <c r="U4068">
        <f t="shared" si="821"/>
        <v>34958.470998904275</v>
      </c>
      <c r="V4068" s="9">
        <v>252.795196533</v>
      </c>
      <c r="W4068" s="9">
        <v>10220.4267578</v>
      </c>
      <c r="X4068">
        <f t="shared" si="828"/>
        <v>2.2011066174207891E-5</v>
      </c>
      <c r="Y4068">
        <f t="shared" si="829"/>
        <v>7.3945449983400282</v>
      </c>
      <c r="Z4068">
        <f t="shared" si="822"/>
        <v>1.2340420797069205E-2</v>
      </c>
      <c r="AA4068">
        <f t="shared" si="823"/>
        <v>1.7504919611036891E-3</v>
      </c>
      <c r="AB4068">
        <f>(1/(AA4068*k))*(LN((50-dTar)/(hTar-dTar)))</f>
        <v>2496.5239167064265</v>
      </c>
      <c r="AC4068">
        <f t="shared" si="824"/>
        <v>4027.2605479067984</v>
      </c>
      <c r="AD4068" s="19">
        <v>242.31105041500001</v>
      </c>
      <c r="AE4068" s="19">
        <v>3468.9472656299999</v>
      </c>
      <c r="AF4068">
        <f t="shared" si="830"/>
        <v>1.2922369481559087E-4</v>
      </c>
      <c r="AG4068" s="23">
        <f t="shared" si="825"/>
        <v>3.5462944655075952</v>
      </c>
      <c r="AH4068" s="25">
        <f t="shared" si="831"/>
        <v>5.0089905057984758</v>
      </c>
      <c r="AI4068" s="25">
        <f t="shared" si="826"/>
        <v>4.6905170236176876E-3</v>
      </c>
    </row>
    <row r="4069" spans="6:35" ht="15">
      <c r="F4069" s="5">
        <v>2006</v>
      </c>
      <c r="G4069" s="5">
        <v>6</v>
      </c>
      <c r="H4069" s="5">
        <v>0</v>
      </c>
      <c r="I4069" s="5">
        <v>170</v>
      </c>
      <c r="J4069" s="5">
        <v>8</v>
      </c>
      <c r="K4069" s="5">
        <v>17.090000152599998</v>
      </c>
      <c r="L4069" s="5">
        <v>3.3128663897500001E-2</v>
      </c>
      <c r="M4069" s="5">
        <v>1.6499999910599999E-2</v>
      </c>
      <c r="N4069" s="8">
        <f t="shared" si="827"/>
        <v>1.6499999910599999E-2</v>
      </c>
      <c r="O4069" s="5">
        <v>0</v>
      </c>
      <c r="P4069" s="5">
        <v>96.736587524399994</v>
      </c>
      <c r="Q4069" s="5">
        <v>5.9720473289499996</v>
      </c>
      <c r="R4069" s="5">
        <v>86.540748596200004</v>
      </c>
      <c r="S4069">
        <f t="shared" si="819"/>
        <v>9.8033096677626187E-4</v>
      </c>
      <c r="T4069">
        <f t="shared" si="820"/>
        <v>7054.9086011382788</v>
      </c>
      <c r="U4069">
        <f t="shared" si="821"/>
        <v>21186.951761772052</v>
      </c>
      <c r="V4069" s="9">
        <v>247.146484375</v>
      </c>
      <c r="W4069" s="9">
        <v>6194.1982421900002</v>
      </c>
      <c r="X4069">
        <f t="shared" si="828"/>
        <v>3.6194775903832428E-5</v>
      </c>
      <c r="Y4069">
        <f t="shared" si="829"/>
        <v>8.0199476698379417</v>
      </c>
      <c r="Z4069">
        <f t="shared" si="822"/>
        <v>2.0361694659965419E-2</v>
      </c>
      <c r="AA4069">
        <f t="shared" si="823"/>
        <v>2.8883117847312329E-3</v>
      </c>
      <c r="AB4069">
        <f>(1/(AA4069*k))*(LN((50-dTar)/(hTar-dTar)))</f>
        <v>1513.0447723822697</v>
      </c>
      <c r="AC4069">
        <f t="shared" si="824"/>
        <v>2440.7639270969103</v>
      </c>
      <c r="AD4069" s="19">
        <v>257.82345581099997</v>
      </c>
      <c r="AE4069" s="19">
        <v>2102.3920898400002</v>
      </c>
      <c r="AF4069">
        <f t="shared" si="830"/>
        <v>2.0829083016837718E-4</v>
      </c>
      <c r="AG4069" s="23">
        <f t="shared" si="825"/>
        <v>3.9426965420505842</v>
      </c>
      <c r="AH4069" s="25">
        <f t="shared" si="831"/>
        <v>5.4924342810580722</v>
      </c>
      <c r="AI4069" s="25">
        <f t="shared" si="826"/>
        <v>7.7393532200259827E-3</v>
      </c>
    </row>
    <row r="4070" spans="6:35" ht="15">
      <c r="F4070" s="5">
        <v>2006</v>
      </c>
      <c r="G4070" s="5">
        <v>6</v>
      </c>
      <c r="H4070" s="5">
        <v>0</v>
      </c>
      <c r="I4070" s="5">
        <v>170</v>
      </c>
      <c r="J4070" s="5">
        <v>9</v>
      </c>
      <c r="K4070" s="5">
        <v>17.274999618500001</v>
      </c>
      <c r="L4070" s="5">
        <v>3.0561242252599999E-2</v>
      </c>
      <c r="M4070" s="5">
        <v>0.34799998998600001</v>
      </c>
      <c r="N4070" s="8">
        <f t="shared" si="827"/>
        <v>0.34799998998600001</v>
      </c>
      <c r="O4070" s="5">
        <v>0</v>
      </c>
      <c r="P4070" s="5">
        <v>96.736587524399994</v>
      </c>
      <c r="Q4070" s="5">
        <v>12.3670148849</v>
      </c>
      <c r="R4070" s="5">
        <v>112.56549835200001</v>
      </c>
      <c r="S4070">
        <f t="shared" si="819"/>
        <v>2.0676070816336097E-2</v>
      </c>
      <c r="T4070">
        <f t="shared" si="820"/>
        <v>334.49998459125175</v>
      </c>
      <c r="U4070">
        <f t="shared" si="821"/>
        <v>1004.5537707894448</v>
      </c>
      <c r="V4070" s="9">
        <v>184.21635437</v>
      </c>
      <c r="W4070" s="9">
        <v>293.69042968799999</v>
      </c>
      <c r="X4070">
        <f t="shared" si="828"/>
        <v>6.7455420431264477E-4</v>
      </c>
      <c r="Y4070">
        <f t="shared" si="829"/>
        <v>15.97059361018289</v>
      </c>
      <c r="Z4070">
        <f t="shared" si="822"/>
        <v>0.42944664097930219</v>
      </c>
      <c r="AA4070">
        <f t="shared" si="823"/>
        <v>6.0917119855085175E-2</v>
      </c>
      <c r="AB4070">
        <f>(1/(AA4070*k))*(LN((50-dTar)/(hTar-dTar)))</f>
        <v>71.739193469648072</v>
      </c>
      <c r="AC4070">
        <f t="shared" si="824"/>
        <v>115.72587855682089</v>
      </c>
      <c r="AD4070" s="19">
        <v>231.09455871599999</v>
      </c>
      <c r="AE4070" s="19">
        <v>99.682388305700002</v>
      </c>
      <c r="AF4070">
        <f t="shared" si="830"/>
        <v>2.2396274843374817E-3</v>
      </c>
      <c r="AG4070" s="23">
        <f t="shared" si="825"/>
        <v>11.83128951010762</v>
      </c>
      <c r="AH4070" s="25">
        <f t="shared" si="831"/>
        <v>13.40461319708794</v>
      </c>
      <c r="AI4070" s="25">
        <f t="shared" si="826"/>
        <v>0.16322999137332847</v>
      </c>
    </row>
    <row r="4071" spans="6:35" ht="15">
      <c r="F4071" s="5">
        <v>2006</v>
      </c>
      <c r="G4071" s="5">
        <v>6</v>
      </c>
      <c r="H4071" s="5">
        <v>0</v>
      </c>
      <c r="I4071" s="5">
        <v>170</v>
      </c>
      <c r="J4071" s="5">
        <v>10</v>
      </c>
      <c r="K4071" s="5">
        <v>18.225000381499999</v>
      </c>
      <c r="L4071" s="5">
        <v>0.163277536631</v>
      </c>
      <c r="M4071" s="5">
        <v>1.0999999940400001E-2</v>
      </c>
      <c r="N4071" s="8">
        <f t="shared" si="827"/>
        <v>1.0999999940400001E-2</v>
      </c>
      <c r="O4071" s="5">
        <v>0</v>
      </c>
      <c r="P4071" s="5">
        <v>96.736587524399994</v>
      </c>
      <c r="Q4071" s="5">
        <v>11.799565315200001</v>
      </c>
      <c r="R4071" s="5">
        <v>271.72750854499998</v>
      </c>
      <c r="S4071">
        <f t="shared" si="819"/>
        <v>6.5355397785084139E-4</v>
      </c>
      <c r="T4071">
        <f t="shared" si="820"/>
        <v>10582.362901707414</v>
      </c>
      <c r="U4071">
        <f t="shared" si="821"/>
        <v>31780.427642658069</v>
      </c>
      <c r="V4071" s="9">
        <v>111.957489014</v>
      </c>
      <c r="W4071" s="9">
        <v>9291.296875</v>
      </c>
      <c r="X4071">
        <f t="shared" si="828"/>
        <v>2.4281461765317447E-5</v>
      </c>
      <c r="Y4071">
        <f t="shared" si="829"/>
        <v>15.880019553775224</v>
      </c>
      <c r="Z4071">
        <f t="shared" si="822"/>
        <v>1.3574463106643616E-2</v>
      </c>
      <c r="AA4071">
        <f t="shared" si="823"/>
        <v>1.9255411898208221E-3</v>
      </c>
      <c r="AB4071">
        <f>(1/(AA4071*k))*(LN((50-dTar)/(hTar-dTar)))</f>
        <v>2269.567158573404</v>
      </c>
      <c r="AC4071">
        <f t="shared" si="824"/>
        <v>3661.1458906453649</v>
      </c>
      <c r="AD4071" s="19">
        <v>152.854278564</v>
      </c>
      <c r="AE4071" s="19">
        <v>3153.5883789099998</v>
      </c>
      <c r="AF4071">
        <f t="shared" si="830"/>
        <v>1.4352167799430577E-4</v>
      </c>
      <c r="AG4071" s="23">
        <f t="shared" si="825"/>
        <v>7.5358029096445041</v>
      </c>
      <c r="AH4071" s="25">
        <f t="shared" si="831"/>
        <v>10.707387644205944</v>
      </c>
      <c r="AI4071" s="25">
        <f t="shared" si="826"/>
        <v>5.1595688133506557E-3</v>
      </c>
    </row>
    <row r="4072" spans="6:35" ht="15">
      <c r="F4072" s="5">
        <v>2006</v>
      </c>
      <c r="G4072" s="5">
        <v>6</v>
      </c>
      <c r="H4072" s="5">
        <v>0</v>
      </c>
      <c r="I4072" s="5">
        <v>170</v>
      </c>
      <c r="J4072" s="5">
        <v>11</v>
      </c>
      <c r="K4072" s="5">
        <v>19.0550003052</v>
      </c>
      <c r="L4072" s="5">
        <v>0.202848255634</v>
      </c>
      <c r="M4072" s="5">
        <v>1.40000004321E-2</v>
      </c>
      <c r="N4072" s="8">
        <f t="shared" si="827"/>
        <v>1.40000004321E-2</v>
      </c>
      <c r="O4072" s="5">
        <v>0</v>
      </c>
      <c r="P4072" s="5">
        <v>96.736587524399994</v>
      </c>
      <c r="Q4072" s="5">
        <v>21.869134902999999</v>
      </c>
      <c r="R4072" s="5">
        <v>475.29251098600002</v>
      </c>
      <c r="S4072">
        <f t="shared" si="819"/>
        <v>8.3179600198977216E-4</v>
      </c>
      <c r="T4072">
        <f t="shared" si="820"/>
        <v>8314.7134068060786</v>
      </c>
      <c r="U4072">
        <f t="shared" si="821"/>
        <v>24970.335098960255</v>
      </c>
      <c r="V4072" s="9">
        <v>76.326484680199997</v>
      </c>
      <c r="W4072" s="9">
        <v>7300.3041992199996</v>
      </c>
      <c r="X4072">
        <f t="shared" si="828"/>
        <v>3.0914800686803998E-5</v>
      </c>
      <c r="Y4072">
        <f t="shared" si="829"/>
        <v>29.435449800491877</v>
      </c>
      <c r="Z4072">
        <f t="shared" si="822"/>
        <v>1.7276590035292805E-2</v>
      </c>
      <c r="AA4072">
        <f t="shared" si="823"/>
        <v>2.4506888759617193E-3</v>
      </c>
      <c r="AB4072">
        <f>(1/(AA4072*k))*(LN((50-dTar)/(hTar-dTar)))</f>
        <v>1783.2312741790727</v>
      </c>
      <c r="AC4072">
        <f t="shared" si="824"/>
        <v>2876.6145239935422</v>
      </c>
      <c r="AD4072" s="19">
        <v>113.49498748800001</v>
      </c>
      <c r="AE4072" s="19">
        <v>2477.8193359400002</v>
      </c>
      <c r="AF4072">
        <f t="shared" si="830"/>
        <v>1.8288460364138793E-4</v>
      </c>
      <c r="AG4072" s="23">
        <f t="shared" si="825"/>
        <v>13.949797960617108</v>
      </c>
      <c r="AH4072" s="25">
        <f t="shared" si="831"/>
        <v>19.835797698486644</v>
      </c>
      <c r="AI4072" s="25">
        <f t="shared" si="826"/>
        <v>6.5667241825214193E-3</v>
      </c>
    </row>
    <row r="4073" spans="6:35" ht="15">
      <c r="F4073" s="5">
        <v>2006</v>
      </c>
      <c r="G4073" s="5">
        <v>6</v>
      </c>
      <c r="H4073" s="5">
        <v>0</v>
      </c>
      <c r="I4073" s="5">
        <v>170</v>
      </c>
      <c r="J4073" s="5">
        <v>12</v>
      </c>
      <c r="K4073" s="5">
        <v>22.065000534100001</v>
      </c>
      <c r="L4073" s="5">
        <v>0.65031266212500005</v>
      </c>
      <c r="M4073" s="5">
        <v>8.9999996125699998E-3</v>
      </c>
      <c r="N4073" s="8">
        <f t="shared" si="827"/>
        <v>8.9999996125699998E-3</v>
      </c>
      <c r="O4073" s="5">
        <v>0</v>
      </c>
      <c r="P4073" s="5">
        <v>96.736587524399994</v>
      </c>
      <c r="Q4073" s="5">
        <v>23.887704849199999</v>
      </c>
      <c r="R4073" s="5">
        <v>1089.0625</v>
      </c>
      <c r="S4073">
        <f t="shared" si="819"/>
        <v>5.3472596175643827E-4</v>
      </c>
      <c r="T4073">
        <f t="shared" si="820"/>
        <v>12933.999588788027</v>
      </c>
      <c r="U4073">
        <f t="shared" si="821"/>
        <v>38842.746358218959</v>
      </c>
      <c r="V4073" s="9">
        <v>48.638385772699998</v>
      </c>
      <c r="W4073" s="9">
        <v>11356.0302734</v>
      </c>
      <c r="X4073">
        <f t="shared" si="828"/>
        <v>1.9901521295252294E-5</v>
      </c>
      <c r="Y4073">
        <f t="shared" si="829"/>
        <v>32.167932245907245</v>
      </c>
      <c r="Z4073">
        <f t="shared" si="822"/>
        <v>1.110637848750713E-2</v>
      </c>
      <c r="AA4073">
        <f t="shared" si="823"/>
        <v>1.5754427323883054E-3</v>
      </c>
      <c r="AB4073">
        <f>(1/(AA4073*k))*(LN((50-dTar)/(hTar-dTar)))</f>
        <v>2773.9155204154822</v>
      </c>
      <c r="AC4073">
        <f t="shared" si="824"/>
        <v>4474.73403472677</v>
      </c>
      <c r="AD4073" s="19">
        <v>86.375282287600001</v>
      </c>
      <c r="AE4073" s="19">
        <v>3854.3859863299999</v>
      </c>
      <c r="AF4073">
        <f t="shared" si="830"/>
        <v>1.1882841876254081E-4</v>
      </c>
      <c r="AG4073" s="23">
        <f t="shared" si="825"/>
        <v>15.063420145432053</v>
      </c>
      <c r="AH4073" s="25">
        <f t="shared" si="831"/>
        <v>21.564738577539945</v>
      </c>
      <c r="AI4073" s="25">
        <f t="shared" si="826"/>
        <v>4.2214652338894067E-3</v>
      </c>
    </row>
    <row r="4074" spans="6:35" ht="15">
      <c r="F4074" s="5">
        <v>2006</v>
      </c>
      <c r="G4074" s="5">
        <v>6</v>
      </c>
      <c r="H4074" s="5">
        <v>0</v>
      </c>
      <c r="I4074" s="5">
        <v>170</v>
      </c>
      <c r="J4074" s="5">
        <v>13</v>
      </c>
      <c r="K4074" s="5">
        <v>23.1749992371</v>
      </c>
      <c r="L4074" s="5">
        <v>0.77510690689100004</v>
      </c>
      <c r="M4074" s="5">
        <v>7.4999998323599998E-3</v>
      </c>
      <c r="N4074" s="8">
        <f t="shared" si="827"/>
        <v>7.4999998323599998E-3</v>
      </c>
      <c r="O4074" s="5">
        <v>0</v>
      </c>
      <c r="P4074" s="5">
        <v>96.736587524399994</v>
      </c>
      <c r="Q4074" s="5">
        <v>27.546545028699999</v>
      </c>
      <c r="R4074" s="5">
        <v>853.51751708999996</v>
      </c>
      <c r="S4074">
        <f t="shared" si="819"/>
        <v>4.4560497735250703E-4</v>
      </c>
      <c r="T4074">
        <f t="shared" si="820"/>
        <v>15520.799185330605</v>
      </c>
      <c r="U4074">
        <f t="shared" si="821"/>
        <v>46611.294665205707</v>
      </c>
      <c r="V4074" s="9">
        <v>49.3763504028</v>
      </c>
      <c r="W4074" s="9">
        <v>13627.2363281</v>
      </c>
      <c r="X4074">
        <f t="shared" si="828"/>
        <v>1.6587074324853928E-5</v>
      </c>
      <c r="Y4074">
        <f t="shared" si="829"/>
        <v>37.096958518165195</v>
      </c>
      <c r="Z4074">
        <f t="shared" si="822"/>
        <v>9.2553155978019018E-3</v>
      </c>
      <c r="AA4074">
        <f t="shared" si="823"/>
        <v>1.3128689708277665E-3</v>
      </c>
      <c r="AB4074">
        <f>(1/(AA4074*k))*(LN((50-dTar)/(hTar-dTar)))</f>
        <v>3328.6985556085697</v>
      </c>
      <c r="AC4074">
        <f t="shared" si="824"/>
        <v>5369.6807305423999</v>
      </c>
      <c r="AD4074" s="19">
        <v>103.24465942400001</v>
      </c>
      <c r="AE4074" s="19">
        <v>4625.2626953099998</v>
      </c>
      <c r="AF4074">
        <f t="shared" si="830"/>
        <v>9.9027666305606242E-5</v>
      </c>
      <c r="AG4074" s="23">
        <f t="shared" si="825"/>
        <v>17.370763914287394</v>
      </c>
      <c r="AH4074" s="25">
        <f t="shared" si="831"/>
        <v>24.868567524246846</v>
      </c>
      <c r="AI4074" s="25">
        <f t="shared" si="826"/>
        <v>3.5178877677132648E-3</v>
      </c>
    </row>
    <row r="4075" spans="6:35" ht="15">
      <c r="F4075" s="5">
        <v>2006</v>
      </c>
      <c r="G4075" s="5">
        <v>6</v>
      </c>
      <c r="H4075" s="5">
        <v>0</v>
      </c>
      <c r="I4075" s="5">
        <v>170</v>
      </c>
      <c r="J4075" s="5">
        <v>14</v>
      </c>
      <c r="K4075" s="5">
        <v>23.8199996948</v>
      </c>
      <c r="L4075" s="5">
        <v>0.95341014862100004</v>
      </c>
      <c r="M4075" s="5">
        <v>7.0000002160699997E-3</v>
      </c>
      <c r="N4075" s="8">
        <f t="shared" si="827"/>
        <v>7.0000002160699997E-3</v>
      </c>
      <c r="O4075" s="5">
        <v>0</v>
      </c>
      <c r="P4075" s="5">
        <v>96.736587524399994</v>
      </c>
      <c r="Q4075" s="5">
        <v>19.429584503200001</v>
      </c>
      <c r="R4075" s="5">
        <v>832.40252685500002</v>
      </c>
      <c r="S4075">
        <f t="shared" si="819"/>
        <v>4.1589800099607437E-4</v>
      </c>
      <c r="T4075">
        <f t="shared" si="820"/>
        <v>16629.426813564642</v>
      </c>
      <c r="U4075">
        <f t="shared" si="821"/>
        <v>49940.670197777821</v>
      </c>
      <c r="V4075" s="9">
        <v>48.993450164800002</v>
      </c>
      <c r="W4075" s="9">
        <v>14600.6083984</v>
      </c>
      <c r="X4075">
        <f t="shared" si="828"/>
        <v>1.5482207588203282E-5</v>
      </c>
      <c r="Y4075">
        <f t="shared" si="829"/>
        <v>26.166389326921401</v>
      </c>
      <c r="Z4075">
        <f t="shared" si="822"/>
        <v>8.638295017671084E-3</v>
      </c>
      <c r="AA4075">
        <f t="shared" si="823"/>
        <v>1.2253444379843608E-3</v>
      </c>
      <c r="AB4075">
        <f>(1/(AA4075*k))*(LN((50-dTar)/(hTar-dTar)))</f>
        <v>3566.4625483479545</v>
      </c>
      <c r="AC4075">
        <f t="shared" si="824"/>
        <v>5753.2290479706453</v>
      </c>
      <c r="AD4075" s="19">
        <v>110.047332764</v>
      </c>
      <c r="AE4075" s="19">
        <v>4955.6386718800004</v>
      </c>
      <c r="AF4075">
        <f t="shared" si="830"/>
        <v>9.2430710023767734E-5</v>
      </c>
      <c r="AG4075" s="23">
        <f t="shared" si="825"/>
        <v>12.251756443306009</v>
      </c>
      <c r="AH4075" s="25">
        <f t="shared" si="831"/>
        <v>17.540621668508784</v>
      </c>
      <c r="AI4075" s="25">
        <f t="shared" si="826"/>
        <v>3.2833620912700911E-3</v>
      </c>
    </row>
    <row r="4076" spans="6:35" ht="15">
      <c r="F4076" s="5">
        <v>2006</v>
      </c>
      <c r="G4076" s="5">
        <v>6</v>
      </c>
      <c r="H4076" s="5">
        <v>0</v>
      </c>
      <c r="I4076" s="5">
        <v>170</v>
      </c>
      <c r="J4076" s="5">
        <v>15</v>
      </c>
      <c r="K4076" s="5">
        <v>21.655000686600001</v>
      </c>
      <c r="L4076" s="5">
        <v>0.61094665527299996</v>
      </c>
      <c r="M4076" s="5">
        <v>6.5000001341099997E-3</v>
      </c>
      <c r="N4076" s="8">
        <f t="shared" si="827"/>
        <v>6.5000001341099997E-3</v>
      </c>
      <c r="O4076" s="5">
        <v>0</v>
      </c>
      <c r="P4076" s="5">
        <v>96.736587524399994</v>
      </c>
      <c r="Q4076" s="5">
        <v>28.951105117800001</v>
      </c>
      <c r="R4076" s="5">
        <v>253.27749633799999</v>
      </c>
      <c r="S4076">
        <f t="shared" si="819"/>
        <v>3.8619099697232502E-4</v>
      </c>
      <c r="T4076">
        <f t="shared" si="820"/>
        <v>17908.61367482286</v>
      </c>
      <c r="U4076">
        <f t="shared" si="821"/>
        <v>53782.260763444065</v>
      </c>
      <c r="V4076" s="9">
        <v>93.649940490700004</v>
      </c>
      <c r="W4076" s="9">
        <v>15723.734375</v>
      </c>
      <c r="X4076">
        <f t="shared" si="828"/>
        <v>1.4367889360152255E-5</v>
      </c>
      <c r="Y4076">
        <f t="shared" si="829"/>
        <v>38.981358779417285</v>
      </c>
      <c r="Z4076">
        <f t="shared" si="822"/>
        <v>8.0212738628838778E-3</v>
      </c>
      <c r="AA4076">
        <f t="shared" si="823"/>
        <v>1.1378198236257939E-3</v>
      </c>
      <c r="AB4076">
        <f>(1/(AA4076*k))*(LN((50-dTar)/(hTar-dTar)))</f>
        <v>3840.8058606078112</v>
      </c>
      <c r="AC4076">
        <f t="shared" si="824"/>
        <v>6195.7851919966115</v>
      </c>
      <c r="AD4076" s="19">
        <v>176.66279602099999</v>
      </c>
      <c r="AE4076" s="19">
        <v>5336.8417968800004</v>
      </c>
      <c r="AF4076">
        <f t="shared" si="830"/>
        <v>8.5402276173041541E-5</v>
      </c>
      <c r="AG4076" s="23">
        <f t="shared" si="825"/>
        <v>18.354990321022125</v>
      </c>
      <c r="AH4076" s="25">
        <f t="shared" si="831"/>
        <v>26.194944402044282</v>
      </c>
      <c r="AI4076" s="25">
        <f t="shared" si="826"/>
        <v>3.0488361964036057E-3</v>
      </c>
    </row>
    <row r="4077" spans="6:35" ht="15">
      <c r="F4077" s="5">
        <v>2006</v>
      </c>
      <c r="G4077" s="5">
        <v>6</v>
      </c>
      <c r="H4077" s="5">
        <v>0</v>
      </c>
      <c r="I4077" s="5">
        <v>170</v>
      </c>
      <c r="J4077" s="5">
        <v>16</v>
      </c>
      <c r="K4077" s="5">
        <v>23.8899993896</v>
      </c>
      <c r="L4077" s="5">
        <v>1.0159713029899999</v>
      </c>
      <c r="M4077" s="5">
        <v>6.7000001668899994E-2</v>
      </c>
      <c r="N4077" s="8">
        <f t="shared" si="827"/>
        <v>6.7000001668899994E-2</v>
      </c>
      <c r="O4077" s="5">
        <v>0</v>
      </c>
      <c r="P4077" s="5">
        <v>96.736587524399994</v>
      </c>
      <c r="Q4077" s="5">
        <v>30.012769699100001</v>
      </c>
      <c r="R4077" s="5">
        <v>1233.9975585899999</v>
      </c>
      <c r="S4077">
        <f t="shared" si="819"/>
        <v>3.9807379858158706E-3</v>
      </c>
      <c r="T4077">
        <f t="shared" si="820"/>
        <v>1737.4028117689736</v>
      </c>
      <c r="U4077">
        <f t="shared" si="821"/>
        <v>5217.6819920497901</v>
      </c>
      <c r="V4077" s="9">
        <v>46.3453788757</v>
      </c>
      <c r="W4077" s="9">
        <v>1525.4367675799999</v>
      </c>
      <c r="X4077">
        <f t="shared" si="828"/>
        <v>1.4728702878459007E-4</v>
      </c>
      <c r="Y4077">
        <f t="shared" si="829"/>
        <v>40.334154791603353</v>
      </c>
      <c r="Z4077">
        <f t="shared" si="822"/>
        <v>8.268082324793824E-2</v>
      </c>
      <c r="AA4077">
        <f t="shared" si="823"/>
        <v>1.1728296693685202E-2</v>
      </c>
      <c r="AB4077">
        <f>(1/(AA4077*k))*(LN((50-dTar)/(hTar-dTar)))</f>
        <v>372.61549234601875</v>
      </c>
      <c r="AC4077">
        <f t="shared" si="824"/>
        <v>601.08363545889927</v>
      </c>
      <c r="AD4077" s="19">
        <v>101.447990417</v>
      </c>
      <c r="AE4077" s="19">
        <v>517.75329589800003</v>
      </c>
      <c r="AF4077">
        <f t="shared" si="830"/>
        <v>8.1948074761615814E-4</v>
      </c>
      <c r="AG4077" s="23">
        <f t="shared" si="825"/>
        <v>20.466499326307833</v>
      </c>
      <c r="AH4077" s="25">
        <f t="shared" si="831"/>
        <v>28.018071327926421</v>
      </c>
      <c r="AI4077" s="25">
        <f t="shared" si="826"/>
        <v>3.1426465543483238E-2</v>
      </c>
    </row>
    <row r="4078" spans="6:35" ht="15">
      <c r="F4078" s="5">
        <v>2006</v>
      </c>
      <c r="G4078" s="5">
        <v>6</v>
      </c>
      <c r="H4078" s="5">
        <v>0</v>
      </c>
      <c r="I4078" s="5">
        <v>170</v>
      </c>
      <c r="J4078" s="5">
        <v>17</v>
      </c>
      <c r="K4078" s="5">
        <v>24.155000686600001</v>
      </c>
      <c r="L4078" s="5">
        <v>0.94506907463099998</v>
      </c>
      <c r="M4078" s="5">
        <v>2.9500000178800001E-2</v>
      </c>
      <c r="N4078" s="8">
        <f t="shared" si="827"/>
        <v>2.9500000178800001E-2</v>
      </c>
      <c r="O4078" s="5">
        <v>0</v>
      </c>
      <c r="P4078" s="5">
        <v>96.736587524399994</v>
      </c>
      <c r="Q4078" s="5">
        <v>22.609729766800001</v>
      </c>
      <c r="R4078" s="5">
        <v>460.635009766</v>
      </c>
      <c r="S4078">
        <f t="shared" si="819"/>
        <v>1.7527129607197241E-3</v>
      </c>
      <c r="T4078">
        <f t="shared" si="820"/>
        <v>3945.9657824587821</v>
      </c>
      <c r="U4078">
        <f t="shared" si="821"/>
        <v>11850.328815467341</v>
      </c>
      <c r="V4078" s="9">
        <v>61.020393371600001</v>
      </c>
      <c r="W4078" s="9">
        <v>3464.5515136700001</v>
      </c>
      <c r="X4078">
        <f t="shared" si="828"/>
        <v>6.5036840315708434E-5</v>
      </c>
      <c r="Y4078">
        <f t="shared" si="829"/>
        <v>30.415305255932321</v>
      </c>
      <c r="Z4078">
        <f t="shared" si="822"/>
        <v>3.6404242385708496E-2</v>
      </c>
      <c r="AA4078">
        <f t="shared" si="823"/>
        <v>5.1639514319793195E-3</v>
      </c>
      <c r="AB4078">
        <f>(1/(AA4078*k))*(LN((50-dTar)/(hTar-dTar)))</f>
        <v>846.27926975344121</v>
      </c>
      <c r="AC4078">
        <f t="shared" si="824"/>
        <v>1365.1730282983658</v>
      </c>
      <c r="AD4078" s="19">
        <v>150.731933594</v>
      </c>
      <c r="AE4078" s="19">
        <v>1175.9143066399999</v>
      </c>
      <c r="AF4078">
        <f t="shared" si="830"/>
        <v>3.7149596620029404E-4</v>
      </c>
      <c r="AG4078" s="23">
        <f t="shared" si="825"/>
        <v>14.98999239475385</v>
      </c>
      <c r="AH4078" s="25">
        <f t="shared" si="831"/>
        <v>20.853057662930919</v>
      </c>
      <c r="AI4078" s="25">
        <f t="shared" si="826"/>
        <v>1.3837025612823814E-2</v>
      </c>
    </row>
    <row r="4079" spans="6:35" ht="15">
      <c r="F4079" s="5">
        <v>2006</v>
      </c>
      <c r="G4079" s="5">
        <v>6</v>
      </c>
      <c r="H4079" s="5">
        <v>0</v>
      </c>
      <c r="I4079" s="5">
        <v>170</v>
      </c>
      <c r="J4079" s="5">
        <v>18</v>
      </c>
      <c r="K4079" s="5">
        <v>23.020000457799998</v>
      </c>
      <c r="L4079" s="5">
        <v>0.66521441936500003</v>
      </c>
      <c r="M4079" s="5">
        <v>5.0500001758300002E-2</v>
      </c>
      <c r="N4079" s="8">
        <f t="shared" si="827"/>
        <v>5.0500001758300002E-2</v>
      </c>
      <c r="O4079" s="5">
        <v>1.6000000238400001</v>
      </c>
      <c r="P4079" s="5">
        <v>96.736587524399994</v>
      </c>
      <c r="Q4079" s="5">
        <v>18.586654663099999</v>
      </c>
      <c r="R4079" s="5">
        <v>299.207763672</v>
      </c>
      <c r="S4079">
        <f t="shared" si="819"/>
        <v>3.0004070190396094E-3</v>
      </c>
      <c r="T4079">
        <f t="shared" si="820"/>
        <v>2305.0690541597987</v>
      </c>
      <c r="U4079">
        <f t="shared" si="821"/>
        <v>6922.4691089771859</v>
      </c>
      <c r="V4079" s="9">
        <v>78.692161560100004</v>
      </c>
      <c r="W4079" s="9">
        <v>2023.8468017600001</v>
      </c>
      <c r="X4079">
        <f t="shared" si="828"/>
        <v>1.1080322499317756E-4</v>
      </c>
      <c r="Y4079">
        <f t="shared" si="829"/>
        <v>24.962236698685395</v>
      </c>
      <c r="Z4079">
        <f t="shared" si="822"/>
        <v>6.2319128587972825E-2</v>
      </c>
      <c r="AA4079">
        <f t="shared" si="823"/>
        <v>8.8399849089539715E-3</v>
      </c>
      <c r="AB4079">
        <f>(1/(AA4079*k))*(LN((50-dTar)/(hTar-dTar)))</f>
        <v>494.36114336249602</v>
      </c>
      <c r="AC4079">
        <f t="shared" si="824"/>
        <v>797.47729062753274</v>
      </c>
      <c r="AD4079" s="19">
        <v>173.283477783</v>
      </c>
      <c r="AE4079" s="19">
        <v>686.92016601600005</v>
      </c>
      <c r="AF4079">
        <f t="shared" si="830"/>
        <v>6.0325239871685291E-4</v>
      </c>
      <c r="AG4079" s="23">
        <f t="shared" si="825"/>
        <v>12.953401658691723</v>
      </c>
      <c r="AH4079" s="25">
        <f t="shared" si="831"/>
        <v>17.517885002913218</v>
      </c>
      <c r="AI4079" s="25">
        <f t="shared" si="826"/>
        <v>2.3687112323457257E-2</v>
      </c>
    </row>
    <row r="4080" spans="6:35" ht="15">
      <c r="F4080" s="5">
        <v>2006</v>
      </c>
      <c r="G4080" s="5">
        <v>6</v>
      </c>
      <c r="H4080" s="5">
        <v>0</v>
      </c>
      <c r="I4080" s="5">
        <v>170</v>
      </c>
      <c r="J4080" s="5">
        <v>19</v>
      </c>
      <c r="K4080" s="5">
        <v>20.625</v>
      </c>
      <c r="L4080" s="5">
        <v>0.15188831090900001</v>
      </c>
      <c r="M4080" s="5">
        <v>0.203999996185</v>
      </c>
      <c r="N4080" s="8">
        <f t="shared" si="827"/>
        <v>0.203999996185</v>
      </c>
      <c r="O4080" s="5">
        <v>0</v>
      </c>
      <c r="P4080" s="5">
        <v>96.736587524399994</v>
      </c>
      <c r="Q4080" s="5">
        <v>18.588594436600001</v>
      </c>
      <c r="R4080" s="5">
        <v>153.298995972</v>
      </c>
      <c r="S4080">
        <f t="shared" si="819"/>
        <v>1.2120455428240215E-2</v>
      </c>
      <c r="T4080">
        <f t="shared" si="820"/>
        <v>570.61761502440663</v>
      </c>
      <c r="U4080">
        <f t="shared" si="821"/>
        <v>1713.6505329054025</v>
      </c>
      <c r="V4080" s="9">
        <v>125.820037842</v>
      </c>
      <c r="W4080" s="9">
        <v>501.00128173799999</v>
      </c>
      <c r="X4080">
        <f t="shared" si="828"/>
        <v>4.2726427106486078E-4</v>
      </c>
      <c r="Y4080">
        <f t="shared" si="829"/>
        <v>24.581731724157219</v>
      </c>
      <c r="Z4080">
        <f t="shared" si="822"/>
        <v>0.25174458517933618</v>
      </c>
      <c r="AA4080">
        <f t="shared" si="823"/>
        <v>3.5710036136893296E-2</v>
      </c>
      <c r="AB4080">
        <f>(1/(AA4080*k))*(LN((50-dTar)/(hTar-dTar)))</f>
        <v>122.37862292115534</v>
      </c>
      <c r="AC4080">
        <f t="shared" si="824"/>
        <v>197.4147320197643</v>
      </c>
      <c r="AD4080" s="19">
        <v>214.510894775</v>
      </c>
      <c r="AE4080" s="19">
        <v>170.046432495</v>
      </c>
      <c r="AF4080">
        <f t="shared" si="830"/>
        <v>1.7182955505121583E-3</v>
      </c>
      <c r="AG4080" s="23">
        <f t="shared" si="825"/>
        <v>16.243193982622746</v>
      </c>
      <c r="AH4080" s="25">
        <f t="shared" si="831"/>
        <v>19.412620201705565</v>
      </c>
      <c r="AI4080" s="25">
        <f t="shared" si="826"/>
        <v>9.5686547631154278E-2</v>
      </c>
    </row>
    <row r="4081" spans="6:35" ht="15">
      <c r="F4081" s="5">
        <v>2006</v>
      </c>
      <c r="G4081" s="5">
        <v>6</v>
      </c>
      <c r="H4081" s="5">
        <v>0</v>
      </c>
      <c r="I4081" s="5">
        <v>170</v>
      </c>
      <c r="J4081" s="5">
        <v>20</v>
      </c>
      <c r="K4081" s="5">
        <v>21.165000915499999</v>
      </c>
      <c r="L4081" s="5">
        <v>0.14822220802300001</v>
      </c>
      <c r="M4081" s="5">
        <v>6.5000001341099997E-3</v>
      </c>
      <c r="N4081" s="8">
        <f t="shared" si="827"/>
        <v>6.5000001341099997E-3</v>
      </c>
      <c r="O4081" s="5">
        <v>0</v>
      </c>
      <c r="P4081" s="5">
        <v>96.736587524399994</v>
      </c>
      <c r="Q4081" s="5">
        <v>17.022045135500001</v>
      </c>
      <c r="R4081" s="5">
        <v>240.46499633799999</v>
      </c>
      <c r="S4081">
        <f t="shared" si="819"/>
        <v>3.8619099697232502E-4</v>
      </c>
      <c r="T4081">
        <f t="shared" si="820"/>
        <v>17908.61367482286</v>
      </c>
      <c r="U4081">
        <f t="shared" si="821"/>
        <v>53782.260763444065</v>
      </c>
      <c r="V4081" s="9">
        <v>99.0844039917</v>
      </c>
      <c r="W4081" s="9">
        <v>15723.734375</v>
      </c>
      <c r="X4081">
        <f t="shared" si="828"/>
        <v>1.436676757750611E-5</v>
      </c>
      <c r="Y4081">
        <f t="shared" si="829"/>
        <v>22.918796976674617</v>
      </c>
      <c r="Z4081">
        <f t="shared" si="822"/>
        <v>8.0212738628838778E-3</v>
      </c>
      <c r="AA4081">
        <f t="shared" si="823"/>
        <v>1.1378198236257939E-3</v>
      </c>
      <c r="AB4081">
        <f>(1/(AA4081*k))*(LN((50-dTar)/(hTar-dTar)))</f>
        <v>3840.8058606078112</v>
      </c>
      <c r="AC4081">
        <f t="shared" si="824"/>
        <v>6195.7851919966115</v>
      </c>
      <c r="AD4081" s="19">
        <v>177.61051940900001</v>
      </c>
      <c r="AE4081" s="19">
        <v>5336.8417968800004</v>
      </c>
      <c r="AF4081">
        <f t="shared" si="830"/>
        <v>8.5395364465703391E-5</v>
      </c>
      <c r="AG4081" s="23">
        <f t="shared" si="825"/>
        <v>10.792660096360715</v>
      </c>
      <c r="AH4081" s="25">
        <f t="shared" si="831"/>
        <v>15.401729138912236</v>
      </c>
      <c r="AI4081" s="25">
        <f t="shared" si="826"/>
        <v>3.0488361964036057E-3</v>
      </c>
    </row>
    <row r="4082" spans="6:35" ht="15">
      <c r="F4082" s="5">
        <v>2006</v>
      </c>
      <c r="G4082" s="5">
        <v>6</v>
      </c>
      <c r="H4082" s="5">
        <v>0</v>
      </c>
      <c r="I4082" s="5">
        <v>170</v>
      </c>
      <c r="J4082" s="5">
        <v>21</v>
      </c>
      <c r="K4082" s="5">
        <v>19.690000534100001</v>
      </c>
      <c r="L4082" s="5">
        <v>9.0601526200800003E-2</v>
      </c>
      <c r="M4082" s="5">
        <v>7.0000002160699997E-3</v>
      </c>
      <c r="N4082" s="8">
        <f t="shared" si="827"/>
        <v>7.0000002160699997E-3</v>
      </c>
      <c r="O4082" s="5">
        <v>0</v>
      </c>
      <c r="P4082" s="5">
        <v>96.736587524399994</v>
      </c>
      <c r="Q4082" s="5">
        <v>15.93612957</v>
      </c>
      <c r="R4082" s="5">
        <v>9.40744972229</v>
      </c>
      <c r="S4082">
        <f t="shared" si="819"/>
        <v>4.1589800099607437E-4</v>
      </c>
      <c r="T4082">
        <f t="shared" si="820"/>
        <v>16629.426813564642</v>
      </c>
      <c r="U4082">
        <f t="shared" si="821"/>
        <v>49940.670197777821</v>
      </c>
      <c r="V4082" s="9">
        <v>660.83514404300001</v>
      </c>
      <c r="W4082" s="9">
        <v>14600.6083984</v>
      </c>
      <c r="X4082">
        <f t="shared" si="828"/>
        <v>1.5336926100037403E-5</v>
      </c>
      <c r="Y4082">
        <f t="shared" si="829"/>
        <v>21.392049700091967</v>
      </c>
      <c r="Z4082">
        <f t="shared" si="822"/>
        <v>8.638295017671084E-3</v>
      </c>
      <c r="AA4082">
        <f t="shared" si="823"/>
        <v>1.2253444379843608E-3</v>
      </c>
      <c r="AB4082">
        <f>(1/(AA4082*k))*(LN((50-dTar)/(hTar-dTar)))</f>
        <v>3566.4625483479545</v>
      </c>
      <c r="AC4082">
        <f t="shared" si="824"/>
        <v>5753.2290479706453</v>
      </c>
      <c r="AD4082" s="19">
        <v>408.04180908199999</v>
      </c>
      <c r="AE4082" s="19">
        <v>4955.6386718800004</v>
      </c>
      <c r="AF4082">
        <f t="shared" si="830"/>
        <v>8.9953057313043713E-5</v>
      </c>
      <c r="AG4082" s="23">
        <f t="shared" si="825"/>
        <v>10.32122453866625</v>
      </c>
      <c r="AH4082" s="25">
        <f t="shared" si="831"/>
        <v>14.529176174926089</v>
      </c>
      <c r="AI4082" s="25">
        <f t="shared" si="826"/>
        <v>3.2833620912700911E-3</v>
      </c>
    </row>
    <row r="4083" spans="6:35" ht="15">
      <c r="F4083" s="5">
        <v>2006</v>
      </c>
      <c r="G4083" s="5">
        <v>6</v>
      </c>
      <c r="H4083" s="5">
        <v>0</v>
      </c>
      <c r="I4083" s="5">
        <v>170</v>
      </c>
      <c r="J4083" s="5">
        <v>22</v>
      </c>
      <c r="K4083" s="5">
        <v>18.5149993896</v>
      </c>
      <c r="L4083" s="5">
        <v>1.70536730438E-2</v>
      </c>
      <c r="M4083" s="5">
        <v>9.4999996945299998E-3</v>
      </c>
      <c r="N4083" s="8">
        <f t="shared" si="827"/>
        <v>9.4999996945299998E-3</v>
      </c>
      <c r="O4083" s="5">
        <v>0</v>
      </c>
      <c r="P4083" s="5">
        <v>96.736587524399994</v>
      </c>
      <c r="Q4083" s="5">
        <v>14.4282646179</v>
      </c>
      <c r="R4083" s="5">
        <v>4.8174999654299999E-2</v>
      </c>
      <c r="S4083">
        <f t="shared" si="819"/>
        <v>5.6443296578018761E-4</v>
      </c>
      <c r="T4083">
        <f t="shared" si="820"/>
        <v>12253.262634850198</v>
      </c>
      <c r="U4083">
        <f t="shared" si="821"/>
        <v>36798.390885887347</v>
      </c>
      <c r="V4083" s="9">
        <v>650.07159423799999</v>
      </c>
      <c r="W4083" s="9">
        <v>10758.34375</v>
      </c>
      <c r="X4083">
        <f t="shared" si="828"/>
        <v>2.0743958751929953E-5</v>
      </c>
      <c r="Y4083">
        <f t="shared" si="829"/>
        <v>19.34553557506592</v>
      </c>
      <c r="Z4083">
        <f t="shared" si="822"/>
        <v>1.1723399642294338E-2</v>
      </c>
      <c r="AA4083">
        <f t="shared" si="823"/>
        <v>1.6629673467468723E-3</v>
      </c>
      <c r="AB4083">
        <f>(1/(AA4083*k))*(LN((50-dTar)/(hTar-dTar)))</f>
        <v>2627.9199380833629</v>
      </c>
      <c r="AC4083">
        <f t="shared" si="824"/>
        <v>4239.2216709315544</v>
      </c>
      <c r="AD4083" s="19">
        <v>407.99844360399999</v>
      </c>
      <c r="AE4083" s="19">
        <v>3651.5234375</v>
      </c>
      <c r="AF4083">
        <f t="shared" si="830"/>
        <v>1.205001689387926E-4</v>
      </c>
      <c r="AG4083" s="23">
        <f t="shared" si="825"/>
        <v>9.4633150760988229</v>
      </c>
      <c r="AH4083" s="25">
        <f t="shared" si="831"/>
        <v>13.219485489068646</v>
      </c>
      <c r="AI4083" s="25">
        <f t="shared" si="826"/>
        <v>4.4559911287558917E-3</v>
      </c>
    </row>
    <row r="4084" spans="6:35" ht="15">
      <c r="F4084" s="5">
        <v>2006</v>
      </c>
      <c r="G4084" s="5">
        <v>6</v>
      </c>
      <c r="H4084" s="5">
        <v>0</v>
      </c>
      <c r="I4084" s="5">
        <v>170</v>
      </c>
      <c r="J4084" s="5">
        <v>23</v>
      </c>
      <c r="K4084" s="5">
        <v>18.270000457799998</v>
      </c>
      <c r="L4084" s="5">
        <v>1.15457186475E-2</v>
      </c>
      <c r="M4084" s="5">
        <v>8.9999996125699998E-3</v>
      </c>
      <c r="N4084" s="8">
        <f t="shared" si="827"/>
        <v>8.9999996125699998E-3</v>
      </c>
      <c r="O4084" s="5">
        <v>0</v>
      </c>
      <c r="P4084" s="5">
        <v>96.736587524399994</v>
      </c>
      <c r="Q4084" s="5">
        <v>15.2983551025</v>
      </c>
      <c r="R4084" s="5">
        <v>0.12094999849800001</v>
      </c>
      <c r="S4084">
        <f t="shared" si="819"/>
        <v>5.3472596175643827E-4</v>
      </c>
      <c r="T4084">
        <f t="shared" si="820"/>
        <v>12933.999588788027</v>
      </c>
      <c r="U4084">
        <f t="shared" si="821"/>
        <v>38842.746358218959</v>
      </c>
      <c r="V4084" s="9">
        <v>652.14953613299997</v>
      </c>
      <c r="W4084" s="9">
        <v>11356.0302734</v>
      </c>
      <c r="X4084">
        <f t="shared" si="828"/>
        <v>1.9665325203735782E-5</v>
      </c>
      <c r="Y4084">
        <f t="shared" si="829"/>
        <v>20.516840260910612</v>
      </c>
      <c r="Z4084">
        <f t="shared" si="822"/>
        <v>1.110637848750713E-2</v>
      </c>
      <c r="AA4084">
        <f t="shared" si="823"/>
        <v>1.5754427323883054E-3</v>
      </c>
      <c r="AB4084">
        <f>(1/(AA4084*k))*(LN((50-dTar)/(hTar-dTar)))</f>
        <v>2773.9155204154822</v>
      </c>
      <c r="AC4084">
        <f t="shared" si="824"/>
        <v>4474.73403472677</v>
      </c>
      <c r="AD4084" s="19">
        <v>408.00711059600002</v>
      </c>
      <c r="AE4084" s="19">
        <v>3854.3859863299999</v>
      </c>
      <c r="AF4084">
        <f t="shared" si="830"/>
        <v>1.1445409743177604E-4</v>
      </c>
      <c r="AG4084" s="23">
        <f t="shared" si="825"/>
        <v>10.00910676714579</v>
      </c>
      <c r="AH4084" s="25">
        <f t="shared" si="831"/>
        <v>14.003030770438045</v>
      </c>
      <c r="AI4084" s="25">
        <f t="shared" si="826"/>
        <v>4.2214652338894067E-3</v>
      </c>
    </row>
    <row r="4085" spans="6:35" ht="15">
      <c r="F4085" s="5">
        <v>2006</v>
      </c>
      <c r="G4085" s="5">
        <v>6</v>
      </c>
      <c r="H4085" s="5">
        <v>0</v>
      </c>
      <c r="I4085" s="5">
        <v>170</v>
      </c>
      <c r="J4085" s="5">
        <v>24</v>
      </c>
      <c r="K4085" s="5">
        <v>18.145000457799998</v>
      </c>
      <c r="L4085" s="5">
        <v>3.1242208555300001E-2</v>
      </c>
      <c r="M4085" s="5">
        <v>9.4999996945299998E-3</v>
      </c>
      <c r="N4085" s="8">
        <f t="shared" si="827"/>
        <v>9.4999996945299998E-3</v>
      </c>
      <c r="O4085" s="5">
        <v>0</v>
      </c>
      <c r="P4085" s="5">
        <v>96.736587524399994</v>
      </c>
      <c r="Q4085" s="5">
        <v>15.640279769899999</v>
      </c>
      <c r="R4085" s="5">
        <v>0.324925005436</v>
      </c>
      <c r="S4085">
        <f t="shared" si="819"/>
        <v>5.6443296578018761E-4</v>
      </c>
      <c r="T4085">
        <f t="shared" si="820"/>
        <v>12253.262634850198</v>
      </c>
      <c r="U4085">
        <f t="shared" si="821"/>
        <v>36798.390885887347</v>
      </c>
      <c r="V4085" s="9">
        <v>650.07159423799999</v>
      </c>
      <c r="W4085" s="9">
        <v>10758.34375</v>
      </c>
      <c r="X4085">
        <f t="shared" si="828"/>
        <v>2.0743958751929953E-5</v>
      </c>
      <c r="Y4085">
        <f t="shared" si="829"/>
        <v>20.97061543473567</v>
      </c>
      <c r="Z4085">
        <f t="shared" si="822"/>
        <v>1.1723399642294338E-2</v>
      </c>
      <c r="AA4085">
        <f t="shared" si="823"/>
        <v>1.6629673467468723E-3</v>
      </c>
      <c r="AB4085">
        <f>(1/(AA4085*k))*(LN((50-dTar)/(hTar-dTar)))</f>
        <v>2627.9199380833629</v>
      </c>
      <c r="AC4085">
        <f t="shared" si="824"/>
        <v>4239.2216709315544</v>
      </c>
      <c r="AD4085" s="19">
        <v>407.99844360399999</v>
      </c>
      <c r="AE4085" s="19">
        <v>3651.5234375</v>
      </c>
      <c r="AF4085">
        <f t="shared" si="830"/>
        <v>1.205001689387926E-4</v>
      </c>
      <c r="AG4085" s="23">
        <f t="shared" si="825"/>
        <v>10.258260384084947</v>
      </c>
      <c r="AH4085" s="25">
        <f t="shared" si="831"/>
        <v>14.329959765685242</v>
      </c>
      <c r="AI4085" s="25">
        <f t="shared" si="826"/>
        <v>4.4559911287558917E-3</v>
      </c>
    </row>
    <row r="4086" spans="6:35" ht="15">
      <c r="F4086" s="5">
        <v>2006</v>
      </c>
      <c r="G4086" s="5">
        <v>6</v>
      </c>
      <c r="H4086" s="5">
        <v>0</v>
      </c>
      <c r="I4086" s="5">
        <v>171</v>
      </c>
      <c r="J4086" s="5">
        <v>1</v>
      </c>
      <c r="K4086" s="5">
        <v>17.864999771099999</v>
      </c>
      <c r="L4086" s="5">
        <v>1.22788036242E-2</v>
      </c>
      <c r="M4086" s="5">
        <v>3.75000014901E-2</v>
      </c>
      <c r="N4086" s="8">
        <f t="shared" si="827"/>
        <v>3.75000014901E-2</v>
      </c>
      <c r="O4086" s="5">
        <v>0</v>
      </c>
      <c r="P4086" s="5">
        <v>96.736587524399994</v>
      </c>
      <c r="Q4086" s="5">
        <v>10.0976514816</v>
      </c>
      <c r="R4086" s="5">
        <v>4.8174999654299999E-2</v>
      </c>
      <c r="S4086">
        <f t="shared" si="819"/>
        <v>2.2280250250961476E-3</v>
      </c>
      <c r="T4086">
        <f t="shared" si="820"/>
        <v>3104.1596443350527</v>
      </c>
      <c r="U4086">
        <f t="shared" si="821"/>
        <v>9322.2583542407519</v>
      </c>
      <c r="V4086" s="9">
        <v>572.22229003899997</v>
      </c>
      <c r="W4086" s="9">
        <v>2725.4470214799999</v>
      </c>
      <c r="X4086">
        <f t="shared" si="828"/>
        <v>7.9239756873820187E-5</v>
      </c>
      <c r="Y4086">
        <f t="shared" si="829"/>
        <v>13.391628611051903</v>
      </c>
      <c r="Z4086">
        <f t="shared" si="822"/>
        <v>4.6276580862229751E-2</v>
      </c>
      <c r="AA4086">
        <f t="shared" si="823"/>
        <v>6.5643452617058853E-3</v>
      </c>
      <c r="AB4086">
        <f>(1/(AA4086*k))*(LN((50-dTar)/(hTar-dTar)))</f>
        <v>665.73966978726833</v>
      </c>
      <c r="AC4086">
        <f t="shared" si="824"/>
        <v>1073.936079429935</v>
      </c>
      <c r="AD4086" s="19">
        <v>407.51385498000002</v>
      </c>
      <c r="AE4086" s="19">
        <v>925.05255126999998</v>
      </c>
      <c r="AF4086">
        <f t="shared" si="830"/>
        <v>4.1554081325515825E-4</v>
      </c>
      <c r="AG4086" s="23">
        <f t="shared" si="825"/>
        <v>7.4154232203180577</v>
      </c>
      <c r="AH4086" s="25">
        <f t="shared" si="831"/>
        <v>9.6869416379501558</v>
      </c>
      <c r="AI4086" s="25">
        <f t="shared" si="826"/>
        <v>1.7589439930659426E-2</v>
      </c>
    </row>
    <row r="4087" spans="6:35" ht="15">
      <c r="F4087" s="5">
        <v>2006</v>
      </c>
      <c r="G4087" s="5">
        <v>6</v>
      </c>
      <c r="H4087" s="5">
        <v>0</v>
      </c>
      <c r="I4087" s="5">
        <v>171</v>
      </c>
      <c r="J4087" s="5">
        <v>2</v>
      </c>
      <c r="K4087" s="5">
        <v>16.9850006104</v>
      </c>
      <c r="L4087" s="5">
        <v>0</v>
      </c>
      <c r="M4087" s="5">
        <v>9.9999997764800008E-3</v>
      </c>
      <c r="N4087" s="8">
        <f t="shared" si="827"/>
        <v>9.9999997764800008E-3</v>
      </c>
      <c r="O4087" s="5">
        <v>0</v>
      </c>
      <c r="P4087" s="5">
        <v>96.736587524399994</v>
      </c>
      <c r="Q4087" s="5">
        <v>7.9342122077899999</v>
      </c>
      <c r="R4087" s="5">
        <v>0.10147500038100001</v>
      </c>
      <c r="S4087">
        <f t="shared" si="819"/>
        <v>5.9413996980334281E-4</v>
      </c>
      <c r="T4087">
        <f t="shared" si="820"/>
        <v>11640.599388997953</v>
      </c>
      <c r="U4087">
        <f t="shared" si="821"/>
        <v>34958.470998904275</v>
      </c>
      <c r="V4087" s="9">
        <v>648.02905273399995</v>
      </c>
      <c r="W4087" s="9">
        <v>10220.4267578</v>
      </c>
      <c r="X4087">
        <f t="shared" si="828"/>
        <v>2.1821231961686885E-5</v>
      </c>
      <c r="Y4087">
        <f t="shared" si="829"/>
        <v>10.635847415406891</v>
      </c>
      <c r="Z4087">
        <f t="shared" si="822"/>
        <v>1.2340420797069205E-2</v>
      </c>
      <c r="AA4087">
        <f t="shared" si="823"/>
        <v>1.7504919611036891E-3</v>
      </c>
      <c r="AB4087">
        <f>(1/(AA4087*k))*(LN((50-dTar)/(hTar-dTar)))</f>
        <v>2496.5239167064265</v>
      </c>
      <c r="AC4087">
        <f t="shared" si="824"/>
        <v>4027.2605479067984</v>
      </c>
      <c r="AD4087" s="19">
        <v>407.98977661100002</v>
      </c>
      <c r="AE4087" s="19">
        <v>3468.9472656299999</v>
      </c>
      <c r="AF4087">
        <f t="shared" si="830"/>
        <v>1.2651505590478303E-4</v>
      </c>
      <c r="AG4087" s="23">
        <f t="shared" si="825"/>
        <v>5.216786441651081</v>
      </c>
      <c r="AH4087" s="25">
        <f t="shared" si="831"/>
        <v>7.2765377392292443</v>
      </c>
      <c r="AI4087" s="25">
        <f t="shared" si="826"/>
        <v>4.6905170236176876E-3</v>
      </c>
    </row>
    <row r="4088" spans="6:35" ht="15">
      <c r="F4088" s="5">
        <v>2006</v>
      </c>
      <c r="G4088" s="5">
        <v>6</v>
      </c>
      <c r="H4088" s="5">
        <v>0</v>
      </c>
      <c r="I4088" s="5">
        <v>171</v>
      </c>
      <c r="J4088" s="5">
        <v>3</v>
      </c>
      <c r="K4088" s="5">
        <v>16.290000915499999</v>
      </c>
      <c r="L4088" s="5">
        <v>0</v>
      </c>
      <c r="M4088" s="5">
        <v>9.9999997764800008E-3</v>
      </c>
      <c r="N4088" s="8">
        <f t="shared" si="827"/>
        <v>9.9999997764800008E-3</v>
      </c>
      <c r="O4088" s="5">
        <v>0</v>
      </c>
      <c r="P4088" s="5">
        <v>96.736587524399994</v>
      </c>
      <c r="Q4088" s="5">
        <v>4.65333271027</v>
      </c>
      <c r="R4088" s="5">
        <v>0.10249999910599999</v>
      </c>
      <c r="S4088">
        <f t="shared" si="819"/>
        <v>5.9413996980334281E-4</v>
      </c>
      <c r="T4088">
        <f t="shared" si="820"/>
        <v>11640.599388997953</v>
      </c>
      <c r="U4088">
        <f t="shared" si="821"/>
        <v>34958.470998904275</v>
      </c>
      <c r="V4088" s="9">
        <v>648.02905273399995</v>
      </c>
      <c r="W4088" s="9">
        <v>10220.4267578</v>
      </c>
      <c r="X4088">
        <f t="shared" si="828"/>
        <v>2.1821231961686885E-5</v>
      </c>
      <c r="Y4088">
        <f t="shared" si="829"/>
        <v>6.2378135829239554</v>
      </c>
      <c r="Z4088">
        <f t="shared" si="822"/>
        <v>1.2340420797069205E-2</v>
      </c>
      <c r="AA4088">
        <f t="shared" si="823"/>
        <v>1.7504919611036891E-3</v>
      </c>
      <c r="AB4088">
        <f>(1/(AA4088*k))*(LN((50-dTar)/(hTar-dTar)))</f>
        <v>2496.5239167064265</v>
      </c>
      <c r="AC4088">
        <f t="shared" si="824"/>
        <v>4027.2605479067984</v>
      </c>
      <c r="AD4088" s="19">
        <v>407.98977661100002</v>
      </c>
      <c r="AE4088" s="19">
        <v>3468.9472656299999</v>
      </c>
      <c r="AF4088">
        <f t="shared" si="830"/>
        <v>1.2651505590478303E-4</v>
      </c>
      <c r="AG4088" s="23">
        <f t="shared" si="825"/>
        <v>3.0595908397299736</v>
      </c>
      <c r="AH4088" s="25">
        <f t="shared" si="831"/>
        <v>4.2676134936528234</v>
      </c>
      <c r="AI4088" s="25">
        <f t="shared" si="826"/>
        <v>4.6905170236176876E-3</v>
      </c>
    </row>
    <row r="4089" spans="6:35" ht="15">
      <c r="F4089" s="5">
        <v>2006</v>
      </c>
      <c r="G4089" s="5">
        <v>6</v>
      </c>
      <c r="H4089" s="5">
        <v>0</v>
      </c>
      <c r="I4089" s="5">
        <v>171</v>
      </c>
      <c r="J4089" s="5">
        <v>4</v>
      </c>
      <c r="K4089" s="5">
        <v>15.774999618500001</v>
      </c>
      <c r="L4089" s="5">
        <v>0</v>
      </c>
      <c r="M4089" s="5">
        <v>9.9999997764800008E-3</v>
      </c>
      <c r="N4089" s="8">
        <f t="shared" si="827"/>
        <v>9.9999997764800008E-3</v>
      </c>
      <c r="O4089" s="5">
        <v>0</v>
      </c>
      <c r="P4089" s="5">
        <v>96.736587524399994</v>
      </c>
      <c r="Q4089" s="5">
        <v>5.97626686096</v>
      </c>
      <c r="R4089" s="5">
        <v>0.172199994326</v>
      </c>
      <c r="S4089">
        <f t="shared" si="819"/>
        <v>5.9413996980334281E-4</v>
      </c>
      <c r="T4089">
        <f t="shared" si="820"/>
        <v>11640.599388997953</v>
      </c>
      <c r="U4089">
        <f t="shared" si="821"/>
        <v>34958.470998904275</v>
      </c>
      <c r="V4089" s="9">
        <v>648.02905273399995</v>
      </c>
      <c r="W4089" s="9">
        <v>10220.4267578</v>
      </c>
      <c r="X4089">
        <f t="shared" si="828"/>
        <v>2.1821231961686885E-5</v>
      </c>
      <c r="Y4089">
        <f t="shared" si="829"/>
        <v>8.0112128062967525</v>
      </c>
      <c r="Z4089">
        <f t="shared" si="822"/>
        <v>1.2340420797069205E-2</v>
      </c>
      <c r="AA4089">
        <f t="shared" si="823"/>
        <v>1.7504919611036891E-3</v>
      </c>
      <c r="AB4089">
        <f>(1/(AA4089*k))*(LN((50-dTar)/(hTar-dTar)))</f>
        <v>2496.5239167064265</v>
      </c>
      <c r="AC4089">
        <f t="shared" si="824"/>
        <v>4027.2605479067984</v>
      </c>
      <c r="AD4089" s="19">
        <v>407.98977661100002</v>
      </c>
      <c r="AE4089" s="19">
        <v>3468.9472656299999</v>
      </c>
      <c r="AF4089">
        <f t="shared" si="830"/>
        <v>1.2651505590478303E-4</v>
      </c>
      <c r="AG4089" s="23">
        <f t="shared" si="825"/>
        <v>3.9294270326340097</v>
      </c>
      <c r="AH4089" s="25">
        <f t="shared" si="831"/>
        <v>5.4808883622729949</v>
      </c>
      <c r="AI4089" s="25">
        <f t="shared" si="826"/>
        <v>4.6905170236176876E-3</v>
      </c>
    </row>
    <row r="4090" spans="6:35" ht="15">
      <c r="F4090" s="5">
        <v>2006</v>
      </c>
      <c r="G4090" s="5">
        <v>6</v>
      </c>
      <c r="H4090" s="5">
        <v>0</v>
      </c>
      <c r="I4090" s="5">
        <v>171</v>
      </c>
      <c r="J4090" s="5">
        <v>5</v>
      </c>
      <c r="K4090" s="5">
        <v>15.550000190700001</v>
      </c>
      <c r="L4090" s="5">
        <v>0</v>
      </c>
      <c r="M4090" s="5">
        <v>1.0999999940400001E-2</v>
      </c>
      <c r="N4090" s="8">
        <f t="shared" si="827"/>
        <v>1.0999999940400001E-2</v>
      </c>
      <c r="O4090" s="5">
        <v>0</v>
      </c>
      <c r="P4090" s="5">
        <v>96.736587524399994</v>
      </c>
      <c r="Q4090" s="5">
        <v>3.94659042358</v>
      </c>
      <c r="R4090" s="5">
        <v>0.37822499871300003</v>
      </c>
      <c r="S4090">
        <f t="shared" si="819"/>
        <v>6.5355397785084139E-4</v>
      </c>
      <c r="T4090">
        <f t="shared" si="820"/>
        <v>10582.362901707414</v>
      </c>
      <c r="U4090">
        <f t="shared" si="821"/>
        <v>31780.427642658069</v>
      </c>
      <c r="V4090" s="9">
        <v>655.06011962900004</v>
      </c>
      <c r="W4090" s="9">
        <v>9291.296875</v>
      </c>
      <c r="X4090">
        <f t="shared" si="828"/>
        <v>2.396542193923084E-5</v>
      </c>
      <c r="Y4090">
        <f t="shared" si="829"/>
        <v>5.2875770195524945</v>
      </c>
      <c r="Z4090">
        <f t="shared" si="822"/>
        <v>1.3574463106643616E-2</v>
      </c>
      <c r="AA4090">
        <f t="shared" si="823"/>
        <v>1.9255411898208221E-3</v>
      </c>
      <c r="AB4090">
        <f>(1/(AA4090*k))*(LN((50-dTar)/(hTar-dTar)))</f>
        <v>2269.567158573404</v>
      </c>
      <c r="AC4090">
        <f t="shared" si="824"/>
        <v>3661.1458906453649</v>
      </c>
      <c r="AD4090" s="19">
        <v>415.29656982400002</v>
      </c>
      <c r="AE4090" s="19">
        <v>3153.5883789099998</v>
      </c>
      <c r="AF4090">
        <f t="shared" si="830"/>
        <v>1.3831199647909679E-4</v>
      </c>
      <c r="AG4090" s="23">
        <f t="shared" si="825"/>
        <v>2.6100516663871618</v>
      </c>
      <c r="AH4090" s="25">
        <f t="shared" si="831"/>
        <v>3.6277623633491851</v>
      </c>
      <c r="AI4090" s="25">
        <f t="shared" si="826"/>
        <v>5.1595688133506557E-3</v>
      </c>
    </row>
    <row r="4091" spans="6:35" ht="15">
      <c r="F4091" s="5">
        <v>2006</v>
      </c>
      <c r="G4091" s="5">
        <v>6</v>
      </c>
      <c r="H4091" s="5">
        <v>0</v>
      </c>
      <c r="I4091" s="5">
        <v>171</v>
      </c>
      <c r="J4091" s="5">
        <v>6</v>
      </c>
      <c r="K4091" s="5">
        <v>15.515000343300001</v>
      </c>
      <c r="L4091" s="5">
        <v>0</v>
      </c>
      <c r="M4091" s="5">
        <v>9.9999997764800008E-3</v>
      </c>
      <c r="N4091" s="8">
        <f t="shared" si="827"/>
        <v>9.9999997764800008E-3</v>
      </c>
      <c r="O4091" s="5">
        <v>0</v>
      </c>
      <c r="P4091" s="5">
        <v>96.736587524399994</v>
      </c>
      <c r="Q4091" s="5">
        <v>5.5217733383200001</v>
      </c>
      <c r="R4091" s="5">
        <v>11.326250076299999</v>
      </c>
      <c r="S4091">
        <f t="shared" si="819"/>
        <v>5.9413996980334281E-4</v>
      </c>
      <c r="T4091">
        <f t="shared" si="820"/>
        <v>11640.599388997953</v>
      </c>
      <c r="U4091">
        <f t="shared" si="821"/>
        <v>34958.470998904275</v>
      </c>
      <c r="V4091" s="9">
        <v>565.28405761700003</v>
      </c>
      <c r="W4091" s="9">
        <v>10220.4267578</v>
      </c>
      <c r="X4091">
        <f t="shared" si="828"/>
        <v>2.1860703598526861E-5</v>
      </c>
      <c r="Y4091">
        <f t="shared" si="829"/>
        <v>7.4065240529694041</v>
      </c>
      <c r="Z4091">
        <f t="shared" si="822"/>
        <v>1.2340420797069205E-2</v>
      </c>
      <c r="AA4091">
        <f t="shared" si="823"/>
        <v>1.7504919611036891E-3</v>
      </c>
      <c r="AB4091">
        <f>(1/(AA4091*k))*(LN((50-dTar)/(hTar-dTar)))</f>
        <v>2496.5239167064265</v>
      </c>
      <c r="AC4091">
        <f t="shared" si="824"/>
        <v>4027.2605479067984</v>
      </c>
      <c r="AD4091" s="19">
        <v>384.19631958000002</v>
      </c>
      <c r="AE4091" s="19">
        <v>3468.9472656299999</v>
      </c>
      <c r="AF4091">
        <f t="shared" si="830"/>
        <v>1.2689704526669846E-4</v>
      </c>
      <c r="AG4091" s="23">
        <f t="shared" si="825"/>
        <v>3.6214387182850398</v>
      </c>
      <c r="AH4091" s="25">
        <f t="shared" si="831"/>
        <v>5.0601260604864624</v>
      </c>
      <c r="AI4091" s="25">
        <f t="shared" si="826"/>
        <v>4.6905170236176876E-3</v>
      </c>
    </row>
    <row r="4092" spans="6:35" ht="15">
      <c r="F4092" s="5">
        <v>2006</v>
      </c>
      <c r="G4092" s="5">
        <v>6</v>
      </c>
      <c r="H4092" s="5">
        <v>0</v>
      </c>
      <c r="I4092" s="5">
        <v>171</v>
      </c>
      <c r="J4092" s="5">
        <v>7</v>
      </c>
      <c r="K4092" s="5">
        <v>16.204999923700001</v>
      </c>
      <c r="L4092" s="5">
        <v>0</v>
      </c>
      <c r="M4092" s="5">
        <v>1.04999998584E-2</v>
      </c>
      <c r="N4092" s="8">
        <f t="shared" si="827"/>
        <v>1.04999998584E-2</v>
      </c>
      <c r="O4092" s="5">
        <v>0</v>
      </c>
      <c r="P4092" s="5">
        <v>96.736587524399994</v>
      </c>
      <c r="Q4092" s="5">
        <v>9.5158452987699995</v>
      </c>
      <c r="R4092" s="5">
        <v>105.277748108</v>
      </c>
      <c r="S4092">
        <f t="shared" si="819"/>
        <v>6.2384697382471548E-4</v>
      </c>
      <c r="T4092">
        <f t="shared" si="820"/>
        <v>11086.285034084831</v>
      </c>
      <c r="U4092">
        <f t="shared" si="821"/>
        <v>33293.781608526173</v>
      </c>
      <c r="V4092" s="9">
        <v>247.00633239699999</v>
      </c>
      <c r="W4092" s="9">
        <v>9733.7402343800004</v>
      </c>
      <c r="X4092">
        <f t="shared" si="828"/>
        <v>2.3108281988634164E-5</v>
      </c>
      <c r="Y4092">
        <f t="shared" si="829"/>
        <v>12.793295790851353</v>
      </c>
      <c r="Z4092">
        <f t="shared" si="822"/>
        <v>1.2957441951807046E-2</v>
      </c>
      <c r="AA4092">
        <f t="shared" si="823"/>
        <v>1.8380165754552532E-3</v>
      </c>
      <c r="AB4092">
        <f>(1/(AA4092*k))*(LN((50-dTar)/(hTar-dTar)))</f>
        <v>2377.6418043538411</v>
      </c>
      <c r="AC4092">
        <f t="shared" si="824"/>
        <v>3835.4862020951978</v>
      </c>
      <c r="AD4092" s="19">
        <v>238.35234069800001</v>
      </c>
      <c r="AE4092" s="19">
        <v>3303.7592773400002</v>
      </c>
      <c r="AF4092">
        <f t="shared" si="830"/>
        <v>1.3554547487951106E-4</v>
      </c>
      <c r="AG4092" s="23">
        <f t="shared" si="825"/>
        <v>6.1422813710592168</v>
      </c>
      <c r="AH4092" s="25">
        <f t="shared" si="831"/>
        <v>8.6702904943600032</v>
      </c>
      <c r="AI4092" s="25">
        <f t="shared" si="826"/>
        <v>4.925042918465408E-3</v>
      </c>
    </row>
    <row r="4093" spans="6:35" ht="15">
      <c r="F4093" s="5">
        <v>2006</v>
      </c>
      <c r="G4093" s="5">
        <v>6</v>
      </c>
      <c r="H4093" s="5">
        <v>0</v>
      </c>
      <c r="I4093" s="5">
        <v>171</v>
      </c>
      <c r="J4093" s="5">
        <v>8</v>
      </c>
      <c r="K4093" s="5">
        <v>17.469999313399999</v>
      </c>
      <c r="L4093" s="5">
        <v>0</v>
      </c>
      <c r="M4093" s="5">
        <v>8.9999996125699998E-3</v>
      </c>
      <c r="N4093" s="8">
        <f t="shared" si="827"/>
        <v>8.9999996125699998E-3</v>
      </c>
      <c r="O4093" s="5">
        <v>0</v>
      </c>
      <c r="P4093" s="5">
        <v>96.736587524399994</v>
      </c>
      <c r="Q4093" s="5">
        <v>12.6577720642</v>
      </c>
      <c r="R4093" s="5">
        <v>227.13999939000001</v>
      </c>
      <c r="S4093">
        <f t="shared" si="819"/>
        <v>5.3472596175643827E-4</v>
      </c>
      <c r="T4093">
        <f t="shared" si="820"/>
        <v>12933.999588788027</v>
      </c>
      <c r="U4093">
        <f t="shared" si="821"/>
        <v>38842.746358218959</v>
      </c>
      <c r="V4093" s="9">
        <v>135.053344727</v>
      </c>
      <c r="W4093" s="9">
        <v>11356.0302734</v>
      </c>
      <c r="X4093">
        <f t="shared" si="828"/>
        <v>1.9867353636111999E-5</v>
      </c>
      <c r="Y4093">
        <f t="shared" si="829"/>
        <v>17.035214875486112</v>
      </c>
      <c r="Z4093">
        <f t="shared" si="822"/>
        <v>1.110637848750713E-2</v>
      </c>
      <c r="AA4093">
        <f t="shared" si="823"/>
        <v>1.5754427323883054E-3</v>
      </c>
      <c r="AB4093">
        <f>(1/(AA4093*k))*(LN((50-dTar)/(hTar-dTar)))</f>
        <v>2773.9155204154822</v>
      </c>
      <c r="AC4093">
        <f t="shared" si="824"/>
        <v>4474.73403472677</v>
      </c>
      <c r="AD4093" s="19">
        <v>166.605010986</v>
      </c>
      <c r="AE4093" s="19">
        <v>3854.3859863299999</v>
      </c>
      <c r="AF4093">
        <f t="shared" si="830"/>
        <v>1.1770625770353507E-4</v>
      </c>
      <c r="AG4093" s="23">
        <f t="shared" si="825"/>
        <v>8.0626956961674434</v>
      </c>
      <c r="AH4093" s="25">
        <f t="shared" si="831"/>
        <v>11.473094307965638</v>
      </c>
      <c r="AI4093" s="25">
        <f t="shared" si="826"/>
        <v>4.2214652338894067E-3</v>
      </c>
    </row>
    <row r="4094" spans="6:35" ht="15">
      <c r="F4094" s="5">
        <v>2006</v>
      </c>
      <c r="G4094" s="5">
        <v>6</v>
      </c>
      <c r="H4094" s="5">
        <v>0</v>
      </c>
      <c r="I4094" s="5">
        <v>171</v>
      </c>
      <c r="J4094" s="5">
        <v>9</v>
      </c>
      <c r="K4094" s="5">
        <v>19.829999923700001</v>
      </c>
      <c r="L4094" s="5">
        <v>0.16774408519299999</v>
      </c>
      <c r="M4094" s="5">
        <v>1.79999992251E-2</v>
      </c>
      <c r="N4094" s="8">
        <f t="shared" si="827"/>
        <v>1.79999992251E-2</v>
      </c>
      <c r="O4094" s="5">
        <v>0</v>
      </c>
      <c r="P4094" s="5">
        <v>96.736587524399994</v>
      </c>
      <c r="Q4094" s="5">
        <v>18.605569839499999</v>
      </c>
      <c r="R4094" s="5">
        <v>498.35501098600002</v>
      </c>
      <c r="S4094">
        <f t="shared" si="819"/>
        <v>1.0694519235105E-3</v>
      </c>
      <c r="T4094">
        <f t="shared" si="820"/>
        <v>6466.9997944083834</v>
      </c>
      <c r="U4094">
        <f t="shared" si="821"/>
        <v>19421.373179152637</v>
      </c>
      <c r="V4094" s="9">
        <v>70.341148376500001</v>
      </c>
      <c r="W4094" s="9">
        <v>5678.0151367199996</v>
      </c>
      <c r="X4094">
        <f t="shared" si="828"/>
        <v>3.973026414210733E-5</v>
      </c>
      <c r="Y4094">
        <f t="shared" si="829"/>
        <v>25.038973863989749</v>
      </c>
      <c r="Z4094">
        <f t="shared" si="822"/>
        <v>2.2212756974964897E-2</v>
      </c>
      <c r="AA4094">
        <f t="shared" si="823"/>
        <v>3.1508854647696086E-3</v>
      </c>
      <c r="AB4094">
        <f>(1/(AA4094*k))*(LN((50-dTar)/(hTar-dTar)))</f>
        <v>1386.9577602108232</v>
      </c>
      <c r="AC4094">
        <f t="shared" si="824"/>
        <v>2237.3670173683572</v>
      </c>
      <c r="AD4094" s="19">
        <v>113.134498596</v>
      </c>
      <c r="AE4094" s="19">
        <v>1927.19299316</v>
      </c>
      <c r="AF4094">
        <f t="shared" si="830"/>
        <v>2.3377078420793999E-4</v>
      </c>
      <c r="AG4094" s="23">
        <f t="shared" si="825"/>
        <v>11.942813268008679</v>
      </c>
      <c r="AH4094" s="25">
        <f t="shared" si="831"/>
        <v>16.920582278451917</v>
      </c>
      <c r="AI4094" s="25">
        <f t="shared" si="826"/>
        <v>8.4429304677600507E-3</v>
      </c>
    </row>
    <row r="4095" spans="6:35" ht="15">
      <c r="F4095" s="5">
        <v>2006</v>
      </c>
      <c r="G4095" s="5">
        <v>6</v>
      </c>
      <c r="H4095" s="5">
        <v>0</v>
      </c>
      <c r="I4095" s="5">
        <v>171</v>
      </c>
      <c r="J4095" s="5">
        <v>10</v>
      </c>
      <c r="K4095" s="5">
        <v>22.6399993896</v>
      </c>
      <c r="L4095" s="5">
        <v>0.614346146584</v>
      </c>
      <c r="M4095" s="5">
        <v>1.04999998584E-2</v>
      </c>
      <c r="N4095" s="8">
        <f t="shared" si="827"/>
        <v>1.04999998584E-2</v>
      </c>
      <c r="O4095" s="5">
        <v>0</v>
      </c>
      <c r="P4095" s="5">
        <v>96.736587524399994</v>
      </c>
      <c r="Q4095" s="5">
        <v>23.149534225499998</v>
      </c>
      <c r="R4095" s="5">
        <v>782.895019531</v>
      </c>
      <c r="S4095">
        <f t="shared" si="819"/>
        <v>6.2384697382471548E-4</v>
      </c>
      <c r="T4095">
        <f t="shared" si="820"/>
        <v>11086.285034084831</v>
      </c>
      <c r="U4095">
        <f t="shared" si="821"/>
        <v>33293.781608526173</v>
      </c>
      <c r="V4095" s="9">
        <v>51.488845825200002</v>
      </c>
      <c r="W4095" s="9">
        <v>9733.7402343800004</v>
      </c>
      <c r="X4095">
        <f t="shared" si="828"/>
        <v>2.321316074841014E-5</v>
      </c>
      <c r="Y4095">
        <f t="shared" si="829"/>
        <v>31.171430752872656</v>
      </c>
      <c r="Z4095">
        <f t="shared" si="822"/>
        <v>1.2957441951807046E-2</v>
      </c>
      <c r="AA4095">
        <f t="shared" si="823"/>
        <v>1.8380165754552532E-3</v>
      </c>
      <c r="AB4095">
        <f>(1/(AA4095*k))*(LN((50-dTar)/(hTar-dTar)))</f>
        <v>2377.6418043538411</v>
      </c>
      <c r="AC4095">
        <f t="shared" si="824"/>
        <v>3835.4862020951978</v>
      </c>
      <c r="AD4095" s="19">
        <v>103.433494568</v>
      </c>
      <c r="AE4095" s="19">
        <v>3303.7592773400002</v>
      </c>
      <c r="AF4095">
        <f t="shared" si="830"/>
        <v>1.3807045757369479E-4</v>
      </c>
      <c r="AG4095" s="23">
        <f t="shared" si="825"/>
        <v>14.664059242779794</v>
      </c>
      <c r="AH4095" s="25">
        <f t="shared" si="831"/>
        <v>20.93840825863029</v>
      </c>
      <c r="AI4095" s="25">
        <f t="shared" si="826"/>
        <v>4.925042918465408E-3</v>
      </c>
    </row>
    <row r="4096" spans="6:35" ht="15">
      <c r="F4096" s="5">
        <v>2006</v>
      </c>
      <c r="G4096" s="5">
        <v>6</v>
      </c>
      <c r="H4096" s="5">
        <v>0</v>
      </c>
      <c r="I4096" s="5">
        <v>171</v>
      </c>
      <c r="J4096" s="5">
        <v>11</v>
      </c>
      <c r="K4096" s="5">
        <v>24.215000152599998</v>
      </c>
      <c r="L4096" s="5">
        <v>0.79341745376600004</v>
      </c>
      <c r="M4096" s="5">
        <v>0.34549999237099999</v>
      </c>
      <c r="N4096" s="8">
        <f t="shared" si="827"/>
        <v>0.34549999237099999</v>
      </c>
      <c r="O4096" s="5">
        <v>0</v>
      </c>
      <c r="P4096" s="5">
        <v>96.736587524399994</v>
      </c>
      <c r="Q4096" s="5">
        <v>43.553485870400003</v>
      </c>
      <c r="R4096" s="5">
        <v>1104.33496094</v>
      </c>
      <c r="S4096">
        <f t="shared" si="819"/>
        <v>2.0527535962267588E-2</v>
      </c>
      <c r="T4096">
        <f t="shared" si="820"/>
        <v>336.92038743397512</v>
      </c>
      <c r="U4096">
        <f t="shared" si="821"/>
        <v>1011.8226046145298</v>
      </c>
      <c r="V4096" s="9">
        <v>44.302040100100001</v>
      </c>
      <c r="W4096" s="9">
        <v>295.81555175800003</v>
      </c>
      <c r="X4096">
        <f t="shared" si="828"/>
        <v>7.3967768885718245E-4</v>
      </c>
      <c r="Y4096">
        <f t="shared" si="829"/>
        <v>58.010403068354421</v>
      </c>
      <c r="Z4096">
        <f t="shared" si="822"/>
        <v>0.42636153865426696</v>
      </c>
      <c r="AA4096">
        <f t="shared" si="823"/>
        <v>6.047949727251984E-2</v>
      </c>
      <c r="AB4096">
        <f>(1/(AA4096*k))*(LN((50-dTar)/(hTar-dTar)))</f>
        <v>72.258289899565099</v>
      </c>
      <c r="AC4096">
        <f t="shared" si="824"/>
        <v>116.56325750551612</v>
      </c>
      <c r="AD4096" s="19">
        <v>101.775093079</v>
      </c>
      <c r="AE4096" s="19">
        <v>100.403686523</v>
      </c>
      <c r="AF4096">
        <f t="shared" si="830"/>
        <v>3.1373332776394539E-3</v>
      </c>
      <c r="AG4096" s="23">
        <f t="shared" si="825"/>
        <v>36.796127059399566</v>
      </c>
      <c r="AH4096" s="25">
        <f t="shared" si="831"/>
        <v>44.859541135794686</v>
      </c>
      <c r="AI4096" s="25">
        <f t="shared" si="826"/>
        <v>0.1620573632099018</v>
      </c>
    </row>
    <row r="4097" spans="6:35" ht="15">
      <c r="F4097" s="5">
        <v>2006</v>
      </c>
      <c r="G4097" s="5">
        <v>6</v>
      </c>
      <c r="H4097" s="5">
        <v>0</v>
      </c>
      <c r="I4097" s="5">
        <v>171</v>
      </c>
      <c r="J4097" s="5">
        <v>12</v>
      </c>
      <c r="K4097" s="5">
        <v>24.979999542200002</v>
      </c>
      <c r="L4097" s="5">
        <v>1.0600655078900001</v>
      </c>
      <c r="M4097" s="5">
        <v>1.06799995899</v>
      </c>
      <c r="N4097" s="8">
        <f t="shared" si="827"/>
        <v>1.06799995899</v>
      </c>
      <c r="O4097" s="5">
        <v>0</v>
      </c>
      <c r="P4097" s="5">
        <v>96.736587524399994</v>
      </c>
      <c r="Q4097" s="5">
        <v>52.192306518599999</v>
      </c>
      <c r="R4097" s="5">
        <v>1506.64746094</v>
      </c>
      <c r="S4097">
        <f t="shared" si="819"/>
        <v>6.3454147756756105E-2</v>
      </c>
      <c r="T4097">
        <f t="shared" si="820"/>
        <v>108.99437805049831</v>
      </c>
      <c r="U4097">
        <f t="shared" si="821"/>
        <v>327.32651273294533</v>
      </c>
      <c r="V4097" s="9">
        <v>42.505470275900002</v>
      </c>
      <c r="W4097" s="9">
        <v>95.696876525899995</v>
      </c>
      <c r="X4097">
        <f t="shared" si="828"/>
        <v>2.148094537037749E-3</v>
      </c>
      <c r="Y4097">
        <f t="shared" si="829"/>
        <v>68.147756225270584</v>
      </c>
      <c r="Z4097">
        <f t="shared" si="822"/>
        <v>1.3179569199778982</v>
      </c>
      <c r="AA4097">
        <f t="shared" si="823"/>
        <v>0.18695253844586954</v>
      </c>
      <c r="AB4097">
        <f>(1/(AA4097*k))*(LN((50-dTar)/(hTar-dTar)))</f>
        <v>23.375692479099623</v>
      </c>
      <c r="AC4097">
        <f t="shared" si="824"/>
        <v>37.708432701608196</v>
      </c>
      <c r="AD4097" s="19">
        <v>103.56048584</v>
      </c>
      <c r="AE4097" s="19">
        <v>32.480781555199997</v>
      </c>
      <c r="AF4097">
        <f t="shared" si="830"/>
        <v>5.7554056176374966E-3</v>
      </c>
      <c r="AG4097" s="23">
        <f t="shared" si="825"/>
        <v>53.357830959474839</v>
      </c>
      <c r="AH4097" s="25">
        <f t="shared" si="831"/>
        <v>58.979389363198308</v>
      </c>
      <c r="AI4097" s="25">
        <f t="shared" si="826"/>
        <v>0.50094721008373055</v>
      </c>
    </row>
    <row r="4098" spans="6:35" ht="15">
      <c r="F4098" s="5">
        <v>2006</v>
      </c>
      <c r="G4098" s="5">
        <v>6</v>
      </c>
      <c r="H4098" s="5">
        <v>0</v>
      </c>
      <c r="I4098" s="5">
        <v>171</v>
      </c>
      <c r="J4098" s="5">
        <v>13</v>
      </c>
      <c r="K4098" s="5">
        <v>25.854999542200002</v>
      </c>
      <c r="L4098" s="5">
        <v>1.1825821399700001</v>
      </c>
      <c r="M4098" s="5">
        <v>1.2250000238400001</v>
      </c>
      <c r="N4098" s="8">
        <f t="shared" si="827"/>
        <v>1.2250000238400001</v>
      </c>
      <c r="O4098" s="5">
        <v>0</v>
      </c>
      <c r="P4098" s="5">
        <v>96.736587524399994</v>
      </c>
      <c r="Q4098" s="5">
        <v>52.992553710899998</v>
      </c>
      <c r="R4098" s="5">
        <v>1679.97497559</v>
      </c>
      <c r="S4098">
        <f t="shared" si="819"/>
        <v>7.2782149344165784E-2</v>
      </c>
      <c r="T4098">
        <f t="shared" si="820"/>
        <v>95.025297161362971</v>
      </c>
      <c r="U4098">
        <f t="shared" si="821"/>
        <v>285.3752615279829</v>
      </c>
      <c r="V4098" s="9">
        <v>42.544113159200002</v>
      </c>
      <c r="W4098" s="9">
        <v>83.432052612299998</v>
      </c>
      <c r="X4098">
        <f t="shared" si="828"/>
        <v>2.4310113777044314E-3</v>
      </c>
      <c r="Y4098">
        <f t="shared" si="829"/>
        <v>68.911672253269586</v>
      </c>
      <c r="Z4098">
        <f t="shared" si="822"/>
        <v>1.5117016108500951</v>
      </c>
      <c r="AA4098">
        <f t="shared" si="823"/>
        <v>0.21443527420143199</v>
      </c>
      <c r="AB4098">
        <f>(1/(AA4098*k))*(LN((50-dTar)/(hTar-dTar)))</f>
        <v>20.379786223009905</v>
      </c>
      <c r="AC4098">
        <f t="shared" si="824"/>
        <v>32.875594934808596</v>
      </c>
      <c r="AD4098" s="19">
        <v>118.608879089</v>
      </c>
      <c r="AE4098" s="19">
        <v>28.317935943599998</v>
      </c>
      <c r="AF4098">
        <f t="shared" si="830"/>
        <v>5.5616607151220175E-3</v>
      </c>
      <c r="AG4098" s="23">
        <f t="shared" si="825"/>
        <v>56.311661921431252</v>
      </c>
      <c r="AH4098" s="25">
        <f t="shared" si="831"/>
        <v>61.100847309119381</v>
      </c>
      <c r="AI4098" s="25">
        <f t="shared" si="826"/>
        <v>0.57458835941855824</v>
      </c>
    </row>
    <row r="4099" spans="6:35" ht="15">
      <c r="F4099" s="5">
        <v>2006</v>
      </c>
      <c r="G4099" s="5">
        <v>6</v>
      </c>
      <c r="H4099" s="5">
        <v>0</v>
      </c>
      <c r="I4099" s="5">
        <v>171</v>
      </c>
      <c r="J4099" s="5">
        <v>14</v>
      </c>
      <c r="K4099" s="5">
        <v>26.204999923700001</v>
      </c>
      <c r="L4099" s="5">
        <v>1.27228224277</v>
      </c>
      <c r="M4099" s="5">
        <v>1.2415000200299999</v>
      </c>
      <c r="N4099" s="8">
        <f t="shared" si="827"/>
        <v>1.2415000200299999</v>
      </c>
      <c r="O4099" s="5">
        <v>0</v>
      </c>
      <c r="P4099" s="5">
        <v>96.736587524399994</v>
      </c>
      <c r="Q4099" s="5">
        <v>54.571716308600003</v>
      </c>
      <c r="R4099" s="5">
        <v>1555.9499511700001</v>
      </c>
      <c r="S4099">
        <f t="shared" si="819"/>
        <v>7.3762480089886312E-2</v>
      </c>
      <c r="T4099">
        <f t="shared" si="820"/>
        <v>93.76237568265195</v>
      </c>
      <c r="U4099">
        <f t="shared" si="821"/>
        <v>281.58251835282124</v>
      </c>
      <c r="V4099" s="9">
        <v>42.636482238799999</v>
      </c>
      <c r="W4099" s="9">
        <v>82.323219299300007</v>
      </c>
      <c r="X4099">
        <f t="shared" si="828"/>
        <v>2.4597691237783579E-3</v>
      </c>
      <c r="Y4099">
        <f t="shared" si="829"/>
        <v>70.930742828118866</v>
      </c>
      <c r="Z4099">
        <f t="shared" si="822"/>
        <v>1.5320633009186833</v>
      </c>
      <c r="AA4099">
        <f t="shared" si="823"/>
        <v>0.21732358533487511</v>
      </c>
      <c r="AB4099">
        <f>(1/(AA4099*k))*(LN((50-dTar)/(hTar-dTar)))</f>
        <v>20.108931297832743</v>
      </c>
      <c r="AC4099">
        <f t="shared" si="824"/>
        <v>32.438666072612349</v>
      </c>
      <c r="AD4099" s="19">
        <v>128.29032897900001</v>
      </c>
      <c r="AE4099" s="19">
        <v>27.941581726100001</v>
      </c>
      <c r="AF4099">
        <f t="shared" si="830"/>
        <v>5.3002435095016358E-3</v>
      </c>
      <c r="AG4099" s="23">
        <f t="shared" si="825"/>
        <v>58.73541952874421</v>
      </c>
      <c r="AH4099" s="25">
        <f t="shared" si="831"/>
        <v>63.370785897922119</v>
      </c>
      <c r="AI4099" s="25">
        <f t="shared" si="826"/>
        <v>0.58232771089343038</v>
      </c>
    </row>
    <row r="4100" spans="6:35" ht="15">
      <c r="F4100" s="5">
        <v>2006</v>
      </c>
      <c r="G4100" s="5">
        <v>6</v>
      </c>
      <c r="H4100" s="5">
        <v>0</v>
      </c>
      <c r="I4100" s="5">
        <v>171</v>
      </c>
      <c r="J4100" s="5">
        <v>15</v>
      </c>
      <c r="K4100" s="5">
        <v>26.225000381499999</v>
      </c>
      <c r="L4100" s="5">
        <v>1.32300591469</v>
      </c>
      <c r="M4100" s="5">
        <v>0.73350000381500002</v>
      </c>
      <c r="N4100" s="8">
        <f t="shared" si="827"/>
        <v>0.73350000381500002</v>
      </c>
      <c r="O4100" s="5">
        <v>0</v>
      </c>
      <c r="P4100" s="5">
        <v>96.736587524399994</v>
      </c>
      <c r="Q4100" s="5">
        <v>54.863685607900003</v>
      </c>
      <c r="R4100" s="5">
        <v>1200.5825195299999</v>
      </c>
      <c r="S4100">
        <f t="shared" si="819"/>
        <v>4.3580167985843507E-2</v>
      </c>
      <c r="T4100">
        <f t="shared" si="820"/>
        <v>158.69937380045621</v>
      </c>
      <c r="U4100">
        <f t="shared" si="821"/>
        <v>476.59809182945276</v>
      </c>
      <c r="V4100" s="9">
        <v>43.958919525100001</v>
      </c>
      <c r="W4100" s="9">
        <v>139.337799072</v>
      </c>
      <c r="X4100">
        <f t="shared" si="828"/>
        <v>1.5153930356773151E-3</v>
      </c>
      <c r="Y4100">
        <f t="shared" si="829"/>
        <v>72.235816146379605</v>
      </c>
      <c r="Z4100">
        <f t="shared" si="822"/>
        <v>0.90516989040525397</v>
      </c>
      <c r="AA4100">
        <f t="shared" si="823"/>
        <v>0.12839858888473352</v>
      </c>
      <c r="AB4100">
        <f>(1/(AA4100*k))*(LN((50-dTar)/(hTar-dTar)))</f>
        <v>34.035771614444137</v>
      </c>
      <c r="AC4100">
        <f t="shared" si="824"/>
        <v>54.904709433446833</v>
      </c>
      <c r="AD4100" s="19">
        <v>137.287353516</v>
      </c>
      <c r="AE4100" s="19">
        <v>47.293079376199998</v>
      </c>
      <c r="AF4100">
        <f t="shared" si="830"/>
        <v>4.1756243844147172E-3</v>
      </c>
      <c r="AG4100" s="23">
        <f t="shared" si="825"/>
        <v>55.674928662128671</v>
      </c>
      <c r="AH4100" s="25">
        <f t="shared" si="831"/>
        <v>61.969618766176374</v>
      </c>
      <c r="AI4100" s="25">
        <f t="shared" si="826"/>
        <v>0.3440494331619825</v>
      </c>
    </row>
    <row r="4101" spans="6:35" ht="15">
      <c r="F4101" s="5">
        <v>2006</v>
      </c>
      <c r="G4101" s="5">
        <v>6</v>
      </c>
      <c r="H4101" s="5">
        <v>0</v>
      </c>
      <c r="I4101" s="5">
        <v>171</v>
      </c>
      <c r="J4101" s="5">
        <v>16</v>
      </c>
      <c r="K4101" s="5">
        <v>26.899999618500001</v>
      </c>
      <c r="L4101" s="5">
        <v>1.3980730772000001</v>
      </c>
      <c r="M4101" s="5">
        <v>0.17399999499300001</v>
      </c>
      <c r="N4101" s="8">
        <f t="shared" si="827"/>
        <v>0.17399999499300001</v>
      </c>
      <c r="O4101" s="5">
        <v>0</v>
      </c>
      <c r="P4101" s="5">
        <v>96.736587524399994</v>
      </c>
      <c r="Q4101" s="5">
        <v>57.864379882800002</v>
      </c>
      <c r="R4101" s="5">
        <v>1211.7550048799999</v>
      </c>
      <c r="S4101">
        <f t="shared" si="819"/>
        <v>1.0338035408168049E-2</v>
      </c>
      <c r="T4101">
        <f t="shared" si="820"/>
        <v>668.99996918250349</v>
      </c>
      <c r="U4101">
        <f t="shared" si="821"/>
        <v>2009.1075415788896</v>
      </c>
      <c r="V4101" s="9">
        <v>47.518001556400002</v>
      </c>
      <c r="W4101" s="9">
        <v>587.380859375</v>
      </c>
      <c r="X4101">
        <f t="shared" si="828"/>
        <v>3.7821391016700016E-4</v>
      </c>
      <c r="Y4101">
        <f t="shared" si="829"/>
        <v>77.464958243008851</v>
      </c>
      <c r="Z4101">
        <f t="shared" si="822"/>
        <v>0.21472332048965109</v>
      </c>
      <c r="AA4101">
        <f t="shared" si="823"/>
        <v>3.0458559927542588E-2</v>
      </c>
      <c r="AB4101">
        <f>(1/(AA4101*k))*(LN((50-dTar)/(hTar-dTar)))</f>
        <v>143.47838693929614</v>
      </c>
      <c r="AC4101">
        <f t="shared" si="824"/>
        <v>231.45175711364178</v>
      </c>
      <c r="AD4101" s="19">
        <v>158.22932434099999</v>
      </c>
      <c r="AE4101" s="19">
        <v>199.364776611</v>
      </c>
      <c r="AF4101">
        <f t="shared" si="830"/>
        <v>1.6976606936578483E-3</v>
      </c>
      <c r="AG4101" s="23">
        <f t="shared" si="825"/>
        <v>47.026919413642737</v>
      </c>
      <c r="AH4101" s="25">
        <f t="shared" si="831"/>
        <v>58.596228243742374</v>
      </c>
      <c r="AI4101" s="25">
        <f t="shared" si="826"/>
        <v>8.1614995686664235E-2</v>
      </c>
    </row>
    <row r="4102" spans="6:35" ht="15">
      <c r="F4102" s="5">
        <v>2006</v>
      </c>
      <c r="G4102" s="5">
        <v>6</v>
      </c>
      <c r="H4102" s="5">
        <v>0</v>
      </c>
      <c r="I4102" s="5">
        <v>171</v>
      </c>
      <c r="J4102" s="5">
        <v>17</v>
      </c>
      <c r="K4102" s="5">
        <v>26.8250007629</v>
      </c>
      <c r="L4102" s="5">
        <v>1.45685815811</v>
      </c>
      <c r="M4102" s="5">
        <v>3.0999999493400002E-2</v>
      </c>
      <c r="N4102" s="8">
        <f t="shared" si="827"/>
        <v>3.0999999493400002E-2</v>
      </c>
      <c r="O4102" s="5">
        <v>0</v>
      </c>
      <c r="P4102" s="5">
        <v>96.736587524399994</v>
      </c>
      <c r="Q4102" s="5">
        <v>54.720123291</v>
      </c>
      <c r="R4102" s="5">
        <v>842.75500488299997</v>
      </c>
      <c r="S4102">
        <f t="shared" ref="S4102:S4165" si="832">(N4102*k)/LN((uhzRef-dRef)/zoRef)</f>
        <v>1.8418339174599034E-3</v>
      </c>
      <c r="T4102">
        <f t="shared" ref="T4102:T4165" si="833">(1/(S4102*k))*(LN((50-dRef)/(O3zRef-dRef)))</f>
        <v>3755.0320383990966</v>
      </c>
      <c r="U4102">
        <f t="shared" ref="U4102:U4165" si="834">(1/(S4102*k))*(LN((50-dRef)/(uzoRef)))</f>
        <v>11276.926060903746</v>
      </c>
      <c r="V4102" s="9">
        <v>53.879405975300003</v>
      </c>
      <c r="W4102" s="9">
        <v>3296.9118652299999</v>
      </c>
      <c r="X4102">
        <f t="shared" si="828"/>
        <v>6.8363366429355143E-5</v>
      </c>
      <c r="Y4102">
        <f t="shared" si="829"/>
        <v>73.618473657282124</v>
      </c>
      <c r="Z4102">
        <f t="shared" ref="Z4102:Z4165" si="835">(S4102/k)*LN((50-dRef)/(uzoRef))</f>
        <v>3.8255304700831376E-2</v>
      </c>
      <c r="AA4102">
        <f t="shared" ref="AA4102:AA4165" si="836">(Z4102*k)/LN((50-dTar)/zoTar)</f>
        <v>5.4265251120352003E-3</v>
      </c>
      <c r="AB4102">
        <f>(1/(AA4102*k))*(LN((50-dTar)/(hTar-dTar)))</f>
        <v>805.33029087166358</v>
      </c>
      <c r="AC4102">
        <f t="shared" ref="AC4102:AC4165" si="837">(1/(AA4102*k))*(LN((50-dTar)/(zoTar)))</f>
        <v>1299.1162979686142</v>
      </c>
      <c r="AD4102" s="19">
        <v>176.56364440900001</v>
      </c>
      <c r="AE4102" s="19">
        <v>1119.01525879</v>
      </c>
      <c r="AF4102">
        <f t="shared" si="830"/>
        <v>3.8540172254143739E-4</v>
      </c>
      <c r="AG4102" s="23">
        <f t="shared" ref="AG4102:AG4165" si="838" xml:space="preserve"> Y4102*(1-(AC4102*AF4102))</f>
        <v>36.759054132125293</v>
      </c>
      <c r="AH4102" s="25">
        <f t="shared" si="831"/>
        <v>50.769089738405007</v>
      </c>
      <c r="AI4102" s="25">
        <f t="shared" ref="AI4102:AI4165" si="839">(AA4102/k)*LN((hTar-dTar)/(zoTar))</f>
        <v>1.4540602860604787E-2</v>
      </c>
    </row>
    <row r="4103" spans="6:35" ht="15">
      <c r="F4103" s="5">
        <v>2006</v>
      </c>
      <c r="G4103" s="5">
        <v>6</v>
      </c>
      <c r="H4103" s="5">
        <v>0</v>
      </c>
      <c r="I4103" s="5">
        <v>171</v>
      </c>
      <c r="J4103" s="5">
        <v>18</v>
      </c>
      <c r="K4103" s="5">
        <v>26.4500007629</v>
      </c>
      <c r="L4103" s="5">
        <v>1.3529284000399999</v>
      </c>
      <c r="M4103" s="5">
        <v>2.0500000566200001E-2</v>
      </c>
      <c r="N4103" s="8">
        <f t="shared" ref="N4103:N4166" si="840">IF(M4103&lt;0, 0, IF(M4103=0, 0.0001, IF(M4103&gt;0, M4103)))</f>
        <v>2.0500000566200001E-2</v>
      </c>
      <c r="O4103" s="5">
        <v>0</v>
      </c>
      <c r="P4103" s="5">
        <v>96.736587524399994</v>
      </c>
      <c r="Q4103" s="5">
        <v>47.338909149199999</v>
      </c>
      <c r="R4103" s="5">
        <v>516.49749755899995</v>
      </c>
      <c r="S4103">
        <f t="shared" si="832"/>
        <v>1.217986998961503E-3</v>
      </c>
      <c r="T4103">
        <f t="shared" si="833"/>
        <v>5678.3408816095689</v>
      </c>
      <c r="U4103">
        <f t="shared" si="834"/>
        <v>17052.911830232522</v>
      </c>
      <c r="V4103" s="9">
        <v>60.946899414100002</v>
      </c>
      <c r="W4103" s="9">
        <v>4985.57421875</v>
      </c>
      <c r="X4103">
        <f t="shared" ref="X4103:X4166" si="841" xml:space="preserve"> (1/(U4103 + W4103 + V4103))</f>
        <v>4.5250029823618302E-5</v>
      </c>
      <c r="Y4103">
        <f t="shared" ref="Y4103:Y4166" si="842" xml:space="preserve"> Q4103/(1-(T4103*X4103))</f>
        <v>63.708494193813799</v>
      </c>
      <c r="Z4103">
        <f t="shared" si="835"/>
        <v>2.5297863898164345E-2</v>
      </c>
      <c r="AA4103">
        <f t="shared" si="836"/>
        <v>3.5885086995857628E-3</v>
      </c>
      <c r="AB4103">
        <f>(1/(AA4103*k))*(LN((50-dTar)/(hTar-dTar)))</f>
        <v>1217.8164838787097</v>
      </c>
      <c r="AC4103">
        <f t="shared" si="837"/>
        <v>1964.5172422724418</v>
      </c>
      <c r="AD4103" s="19">
        <v>196.37040710400001</v>
      </c>
      <c r="AE4103" s="19">
        <v>1692.1693115200001</v>
      </c>
      <c r="AF4103">
        <f t="shared" ref="AF4103:AF4166" si="843" xml:space="preserve"> (1/(AC4103 + AE4103 + AD4103))</f>
        <v>2.5953418549186011E-4</v>
      </c>
      <c r="AG4103" s="23">
        <f t="shared" si="838"/>
        <v>31.226120693204457</v>
      </c>
      <c r="AH4103" s="25">
        <f t="shared" ref="AH4103:AH4166" si="844">Y4103*(1-AB4103*AF4103)</f>
        <v>43.572468388924918</v>
      </c>
      <c r="AI4103" s="25">
        <f t="shared" si="839"/>
        <v>9.6155603789203348E-3</v>
      </c>
    </row>
    <row r="4104" spans="6:35" ht="15">
      <c r="F4104" s="5">
        <v>2006</v>
      </c>
      <c r="G4104" s="5">
        <v>6</v>
      </c>
      <c r="H4104" s="5">
        <v>0</v>
      </c>
      <c r="I4104" s="5">
        <v>171</v>
      </c>
      <c r="J4104" s="5">
        <v>19</v>
      </c>
      <c r="K4104" s="5">
        <v>25.114999771099999</v>
      </c>
      <c r="L4104" s="5">
        <v>1.1308150291400001</v>
      </c>
      <c r="M4104" s="5">
        <v>0.30950000882099998</v>
      </c>
      <c r="N4104" s="8">
        <f t="shared" si="840"/>
        <v>0.30950000882099998</v>
      </c>
      <c r="O4104" s="5">
        <v>0</v>
      </c>
      <c r="P4104" s="5">
        <v>96.736587524399994</v>
      </c>
      <c r="Q4104" s="5">
        <v>26.764724731400001</v>
      </c>
      <c r="R4104" s="5">
        <v>268.34500122100002</v>
      </c>
      <c r="S4104">
        <f t="shared" si="832"/>
        <v>1.8388633000527049E-2</v>
      </c>
      <c r="T4104">
        <f t="shared" si="833"/>
        <v>376.10981573637508</v>
      </c>
      <c r="U4104">
        <f t="shared" si="834"/>
        <v>1129.5143528648764</v>
      </c>
      <c r="V4104" s="9">
        <v>82.177566528300005</v>
      </c>
      <c r="W4104" s="9">
        <v>330.22381591800001</v>
      </c>
      <c r="X4104">
        <f t="shared" si="841"/>
        <v>6.4854387117217424E-4</v>
      </c>
      <c r="Y4104">
        <f t="shared" si="842"/>
        <v>35.399503057652751</v>
      </c>
      <c r="Z4104">
        <f t="shared" si="835"/>
        <v>0.38193604309181139</v>
      </c>
      <c r="AA4104">
        <f t="shared" si="836"/>
        <v>5.4177728951248706E-2</v>
      </c>
      <c r="AB4104">
        <f>(1/(AA4104*k))*(LN((50-dTar)/(hTar-dTar)))</f>
        <v>80.663127294060757</v>
      </c>
      <c r="AC4104">
        <f t="shared" si="837"/>
        <v>130.12149735409693</v>
      </c>
      <c r="AD4104" s="19">
        <v>217.02305602999999</v>
      </c>
      <c r="AE4104" s="19">
        <v>112.082298279</v>
      </c>
      <c r="AF4104">
        <f t="shared" si="843"/>
        <v>2.1775730151198367E-3</v>
      </c>
      <c r="AG4104" s="23">
        <f t="shared" si="838"/>
        <v>25.369087094885863</v>
      </c>
      <c r="AH4104" s="25">
        <f t="shared" si="844"/>
        <v>29.181585679901566</v>
      </c>
      <c r="AI4104" s="25">
        <f t="shared" si="839"/>
        <v>0.14517150926334599</v>
      </c>
    </row>
    <row r="4105" spans="6:35" ht="15">
      <c r="F4105" s="5">
        <v>2006</v>
      </c>
      <c r="G4105" s="5">
        <v>6</v>
      </c>
      <c r="H4105" s="5">
        <v>0</v>
      </c>
      <c r="I4105" s="5">
        <v>171</v>
      </c>
      <c r="J4105" s="5">
        <v>20</v>
      </c>
      <c r="K4105" s="5">
        <v>24.059999465899999</v>
      </c>
      <c r="L4105" s="5">
        <v>0.82246202230499998</v>
      </c>
      <c r="M4105" s="5">
        <v>7.0000002160699997E-3</v>
      </c>
      <c r="N4105" s="8">
        <f t="shared" si="840"/>
        <v>7.0000002160699997E-3</v>
      </c>
      <c r="O4105" s="5">
        <v>0</v>
      </c>
      <c r="P4105" s="5">
        <v>96.736587524399994</v>
      </c>
      <c r="Q4105" s="5">
        <v>19.708944320699999</v>
      </c>
      <c r="R4105" s="5">
        <v>75.655250549300007</v>
      </c>
      <c r="S4105">
        <f t="shared" si="832"/>
        <v>4.1589800099607437E-4</v>
      </c>
      <c r="T4105">
        <f t="shared" si="833"/>
        <v>16629.426813564642</v>
      </c>
      <c r="U4105">
        <f t="shared" si="834"/>
        <v>49940.670197777821</v>
      </c>
      <c r="V4105" s="9">
        <v>196.19534301799999</v>
      </c>
      <c r="W4105" s="9">
        <v>14600.6083984</v>
      </c>
      <c r="X4105">
        <f t="shared" si="841"/>
        <v>1.5447003708226898E-5</v>
      </c>
      <c r="Y4105">
        <f t="shared" si="842"/>
        <v>26.521701577252241</v>
      </c>
      <c r="Z4105">
        <f t="shared" si="835"/>
        <v>8.638295017671084E-3</v>
      </c>
      <c r="AA4105">
        <f t="shared" si="836"/>
        <v>1.2253444379843608E-3</v>
      </c>
      <c r="AB4105">
        <f>(1/(AA4105*k))*(LN((50-dTar)/(hTar-dTar)))</f>
        <v>3566.4625483479545</v>
      </c>
      <c r="AC4105">
        <f t="shared" si="837"/>
        <v>5753.2290479706453</v>
      </c>
      <c r="AD4105" s="19">
        <v>308.325439453</v>
      </c>
      <c r="AE4105" s="19">
        <v>4955.6386718800004</v>
      </c>
      <c r="AF4105">
        <f t="shared" si="843"/>
        <v>9.0767220429055834E-5</v>
      </c>
      <c r="AG4105" s="23">
        <f t="shared" si="838"/>
        <v>12.671946770420767</v>
      </c>
      <c r="AH4105" s="25">
        <f t="shared" si="844"/>
        <v>17.936152243041459</v>
      </c>
      <c r="AI4105" s="25">
        <f t="shared" si="839"/>
        <v>3.2833620912700911E-3</v>
      </c>
    </row>
    <row r="4106" spans="6:35" ht="15">
      <c r="F4106" s="5">
        <v>2006</v>
      </c>
      <c r="G4106" s="5">
        <v>6</v>
      </c>
      <c r="H4106" s="5">
        <v>0</v>
      </c>
      <c r="I4106" s="5">
        <v>171</v>
      </c>
      <c r="J4106" s="5">
        <v>21</v>
      </c>
      <c r="K4106" s="5">
        <v>22.315000534100001</v>
      </c>
      <c r="L4106" s="5">
        <v>0.43524789810199999</v>
      </c>
      <c r="M4106" s="5">
        <v>6.5000001341099997E-3</v>
      </c>
      <c r="N4106" s="8">
        <f t="shared" si="840"/>
        <v>6.5000001341099997E-3</v>
      </c>
      <c r="O4106" s="5">
        <v>0</v>
      </c>
      <c r="P4106" s="5">
        <v>96.736587524399994</v>
      </c>
      <c r="Q4106" s="5">
        <v>18.426605224599999</v>
      </c>
      <c r="R4106" s="5">
        <v>8.8918752670300005</v>
      </c>
      <c r="S4106">
        <f t="shared" si="832"/>
        <v>3.8619099697232502E-4</v>
      </c>
      <c r="T4106">
        <f t="shared" si="833"/>
        <v>17908.61367482286</v>
      </c>
      <c r="U4106">
        <f t="shared" si="834"/>
        <v>53782.260763444065</v>
      </c>
      <c r="V4106" s="9">
        <v>663.10510253899997</v>
      </c>
      <c r="W4106" s="9">
        <v>15723.734375</v>
      </c>
      <c r="X4106">
        <f t="shared" si="841"/>
        <v>1.4251287198577167E-5</v>
      </c>
      <c r="Y4106">
        <f t="shared" si="842"/>
        <v>24.741030825824936</v>
      </c>
      <c r="Z4106">
        <f t="shared" si="835"/>
        <v>8.0212738628838778E-3</v>
      </c>
      <c r="AA4106">
        <f t="shared" si="836"/>
        <v>1.1378198236257939E-3</v>
      </c>
      <c r="AB4106">
        <f>(1/(AA4106*k))*(LN((50-dTar)/(hTar-dTar)))</f>
        <v>3840.8058606078112</v>
      </c>
      <c r="AC4106">
        <f t="shared" si="837"/>
        <v>6195.7851919966115</v>
      </c>
      <c r="AD4106" s="19">
        <v>408.05047607400002</v>
      </c>
      <c r="AE4106" s="19">
        <v>5336.8417968800004</v>
      </c>
      <c r="AF4106">
        <f t="shared" si="843"/>
        <v>8.3747342052851954E-5</v>
      </c>
      <c r="AG4106" s="23">
        <f t="shared" si="838"/>
        <v>11.903391347216688</v>
      </c>
      <c r="AH4106" s="25">
        <f t="shared" si="844"/>
        <v>16.78289809238208</v>
      </c>
      <c r="AI4106" s="25">
        <f t="shared" si="839"/>
        <v>3.0488361964036057E-3</v>
      </c>
    </row>
    <row r="4107" spans="6:35" ht="15">
      <c r="F4107" s="5">
        <v>2006</v>
      </c>
      <c r="G4107" s="5">
        <v>6</v>
      </c>
      <c r="H4107" s="5">
        <v>0</v>
      </c>
      <c r="I4107" s="5">
        <v>171</v>
      </c>
      <c r="J4107" s="5">
        <v>22</v>
      </c>
      <c r="K4107" s="5">
        <v>20.9850006104</v>
      </c>
      <c r="L4107" s="5">
        <v>0.27703663706800002</v>
      </c>
      <c r="M4107" s="5">
        <v>8.5000004619400008E-3</v>
      </c>
      <c r="N4107" s="8">
        <f t="shared" si="840"/>
        <v>8.5000004619400008E-3</v>
      </c>
      <c r="O4107" s="5">
        <v>0</v>
      </c>
      <c r="P4107" s="5">
        <v>96.736587524399994</v>
      </c>
      <c r="Q4107" s="5">
        <v>18.284500122099999</v>
      </c>
      <c r="R4107" s="5">
        <v>7.99499973655E-2</v>
      </c>
      <c r="S4107">
        <f t="shared" si="832"/>
        <v>5.0501901306672814E-4</v>
      </c>
      <c r="T4107">
        <f t="shared" si="833"/>
        <v>13694.821760221976</v>
      </c>
      <c r="U4107">
        <f t="shared" si="834"/>
        <v>41127.60978548674</v>
      </c>
      <c r="V4107" s="9">
        <v>654.26391601600005</v>
      </c>
      <c r="W4107" s="9">
        <v>12024.0302734</v>
      </c>
      <c r="X4107">
        <f t="shared" si="841"/>
        <v>1.8585321054478344E-5</v>
      </c>
      <c r="Y4107">
        <f t="shared" si="842"/>
        <v>24.527237947190848</v>
      </c>
      <c r="Z4107">
        <f t="shared" si="835"/>
        <v>1.0489358482020364E-2</v>
      </c>
      <c r="AA4107">
        <f t="shared" si="836"/>
        <v>1.4879182810583107E-3</v>
      </c>
      <c r="AB4107">
        <f>(1/(AA4107*k))*(LN((50-dTar)/(hTar-dTar)))</f>
        <v>2937.0867355627524</v>
      </c>
      <c r="AC4107">
        <f t="shared" si="837"/>
        <v>4737.9532223817178</v>
      </c>
      <c r="AD4107" s="19">
        <v>408.01580810500002</v>
      </c>
      <c r="AE4107" s="19">
        <v>4081.1142578099998</v>
      </c>
      <c r="AF4107">
        <f t="shared" si="843"/>
        <v>1.0837660924426271E-4</v>
      </c>
      <c r="AG4107" s="23">
        <f t="shared" si="838"/>
        <v>11.932910743554245</v>
      </c>
      <c r="AH4107" s="25">
        <f t="shared" si="844"/>
        <v>16.71993600963744</v>
      </c>
      <c r="AI4107" s="25">
        <f t="shared" si="839"/>
        <v>3.9869397758648551E-3</v>
      </c>
    </row>
    <row r="4108" spans="6:35" ht="15">
      <c r="F4108" s="5">
        <v>2006</v>
      </c>
      <c r="G4108" s="5">
        <v>6</v>
      </c>
      <c r="H4108" s="5">
        <v>0</v>
      </c>
      <c r="I4108" s="5">
        <v>171</v>
      </c>
      <c r="J4108" s="5">
        <v>23</v>
      </c>
      <c r="K4108" s="5">
        <v>20.469999313399999</v>
      </c>
      <c r="L4108" s="5">
        <v>0.26117086410500001</v>
      </c>
      <c r="M4108" s="5">
        <v>3.5000000149000003E-2</v>
      </c>
      <c r="N4108" s="8">
        <f t="shared" si="840"/>
        <v>3.5000000149000003E-2</v>
      </c>
      <c r="O4108" s="5">
        <v>0</v>
      </c>
      <c r="P4108" s="5">
        <v>96.736587524399994</v>
      </c>
      <c r="Q4108" s="5">
        <v>15.116479873699999</v>
      </c>
      <c r="R4108" s="5">
        <v>0</v>
      </c>
      <c r="S4108">
        <f t="shared" si="832"/>
        <v>2.0794899496451445E-3</v>
      </c>
      <c r="T4108">
        <f t="shared" si="833"/>
        <v>3325.8854512147377</v>
      </c>
      <c r="U4108">
        <f t="shared" si="834"/>
        <v>9988.1343053398086</v>
      </c>
      <c r="V4108" s="9">
        <v>577.05303955099998</v>
      </c>
      <c r="W4108" s="9">
        <v>2920.1220703099998</v>
      </c>
      <c r="X4108">
        <f t="shared" si="841"/>
        <v>7.415476866053867E-5</v>
      </c>
      <c r="Y4108">
        <f t="shared" si="842"/>
        <v>20.065154194580831</v>
      </c>
      <c r="Z4108">
        <f t="shared" si="835"/>
        <v>4.3191473939030306E-2</v>
      </c>
      <c r="AA4108">
        <f t="shared" si="836"/>
        <v>6.1267220268897311E-3</v>
      </c>
      <c r="AB4108">
        <f>(1/(AA4108*k))*(LN((50-dTar)/(hTar-dTar)))</f>
        <v>713.29252865030446</v>
      </c>
      <c r="AC4108">
        <f t="shared" si="837"/>
        <v>1150.6458402128139</v>
      </c>
      <c r="AD4108" s="19">
        <v>407.55706787100002</v>
      </c>
      <c r="AE4108" s="19">
        <v>991.12780761700003</v>
      </c>
      <c r="AF4108">
        <f t="shared" si="843"/>
        <v>3.9225981699479067E-4</v>
      </c>
      <c r="AG4108" s="23">
        <f t="shared" si="838"/>
        <v>11.008704176138936</v>
      </c>
      <c r="AH4108" s="25">
        <f t="shared" si="844"/>
        <v>14.451004376723107</v>
      </c>
      <c r="AI4108" s="25">
        <f t="shared" si="839"/>
        <v>1.6416810019499142E-2</v>
      </c>
    </row>
    <row r="4109" spans="6:35" ht="15">
      <c r="F4109" s="5">
        <v>2006</v>
      </c>
      <c r="G4109" s="5">
        <v>6</v>
      </c>
      <c r="H4109" s="5">
        <v>0</v>
      </c>
      <c r="I4109" s="5">
        <v>171</v>
      </c>
      <c r="J4109" s="5">
        <v>24</v>
      </c>
      <c r="K4109" s="5">
        <v>20</v>
      </c>
      <c r="L4109" s="5">
        <v>0.175365358591</v>
      </c>
      <c r="M4109" s="5">
        <v>1.04999998584E-2</v>
      </c>
      <c r="N4109" s="8">
        <f t="shared" si="840"/>
        <v>1.04999998584E-2</v>
      </c>
      <c r="O4109" s="5">
        <v>0</v>
      </c>
      <c r="P4109" s="5">
        <v>96.736587524399994</v>
      </c>
      <c r="Q4109" s="5">
        <v>14.364245414699999</v>
      </c>
      <c r="R4109" s="5">
        <v>0</v>
      </c>
      <c r="S4109">
        <f t="shared" si="832"/>
        <v>6.2384697382471548E-4</v>
      </c>
      <c r="T4109">
        <f t="shared" si="833"/>
        <v>11086.285034084831</v>
      </c>
      <c r="U4109">
        <f t="shared" si="834"/>
        <v>33293.781608526173</v>
      </c>
      <c r="V4109" s="9">
        <v>646.02111816399997</v>
      </c>
      <c r="W4109" s="9">
        <v>9733.7402343800004</v>
      </c>
      <c r="X4109">
        <f t="shared" si="841"/>
        <v>2.2897157688612132E-5</v>
      </c>
      <c r="Y4109">
        <f t="shared" si="842"/>
        <v>19.251005734445695</v>
      </c>
      <c r="Z4109">
        <f t="shared" si="835"/>
        <v>1.2957441951807046E-2</v>
      </c>
      <c r="AA4109">
        <f t="shared" si="836"/>
        <v>1.8380165754552532E-3</v>
      </c>
      <c r="AB4109">
        <f>(1/(AA4109*k))*(LN((50-dTar)/(hTar-dTar)))</f>
        <v>2377.6418043538411</v>
      </c>
      <c r="AC4109">
        <f t="shared" si="837"/>
        <v>3835.4862020951978</v>
      </c>
      <c r="AD4109" s="19">
        <v>407.98110961899999</v>
      </c>
      <c r="AE4109" s="19">
        <v>3303.7592773400002</v>
      </c>
      <c r="AF4109">
        <f t="shared" si="843"/>
        <v>1.3249900320341619E-4</v>
      </c>
      <c r="AG4109" s="23">
        <f t="shared" si="838"/>
        <v>9.4676812244848669</v>
      </c>
      <c r="AH4109" s="25">
        <f t="shared" si="844"/>
        <v>13.1862618884802</v>
      </c>
      <c r="AI4109" s="25">
        <f t="shared" si="839"/>
        <v>4.925042918465408E-3</v>
      </c>
    </row>
    <row r="4110" spans="6:35" ht="15">
      <c r="F4110" s="5">
        <v>2006</v>
      </c>
      <c r="G4110" s="5">
        <v>6</v>
      </c>
      <c r="H4110" s="5">
        <v>0</v>
      </c>
      <c r="I4110" s="5">
        <v>172</v>
      </c>
      <c r="J4110" s="5">
        <v>1</v>
      </c>
      <c r="K4110" s="5">
        <v>19.2649993896</v>
      </c>
      <c r="L4110" s="5">
        <v>8.3771713078000007E-2</v>
      </c>
      <c r="M4110" s="5">
        <v>8.5000004619400008E-3</v>
      </c>
      <c r="N4110" s="8">
        <f t="shared" si="840"/>
        <v>8.5000004619400008E-3</v>
      </c>
      <c r="O4110" s="5">
        <v>0</v>
      </c>
      <c r="P4110" s="5">
        <v>96.736587524399994</v>
      </c>
      <c r="Q4110" s="5">
        <v>22.184385299700001</v>
      </c>
      <c r="R4110" s="5">
        <v>0.32390001416199998</v>
      </c>
      <c r="S4110">
        <f t="shared" si="832"/>
        <v>5.0501901306672814E-4</v>
      </c>
      <c r="T4110">
        <f t="shared" si="833"/>
        <v>13694.821760221976</v>
      </c>
      <c r="U4110">
        <f t="shared" si="834"/>
        <v>41127.60978548674</v>
      </c>
      <c r="V4110" s="9">
        <v>654.26391601600005</v>
      </c>
      <c r="W4110" s="9">
        <v>12024.0302734</v>
      </c>
      <c r="X4110">
        <f t="shared" si="841"/>
        <v>1.8585321054478344E-5</v>
      </c>
      <c r="Y4110">
        <f t="shared" si="842"/>
        <v>29.758631262784096</v>
      </c>
      <c r="Z4110">
        <f t="shared" si="835"/>
        <v>1.0489358482020364E-2</v>
      </c>
      <c r="AA4110">
        <f t="shared" si="836"/>
        <v>1.4879182810583107E-3</v>
      </c>
      <c r="AB4110">
        <f>(1/(AA4110*k))*(LN((50-dTar)/(hTar-dTar)))</f>
        <v>2937.0867355627524</v>
      </c>
      <c r="AC4110">
        <f t="shared" si="837"/>
        <v>4737.9532223817178</v>
      </c>
      <c r="AD4110" s="19">
        <v>408.01580810500002</v>
      </c>
      <c r="AE4110" s="19">
        <v>4081.1142578099998</v>
      </c>
      <c r="AF4110">
        <f t="shared" si="843"/>
        <v>1.0837660924426271E-4</v>
      </c>
      <c r="AG4110" s="23">
        <f t="shared" si="838"/>
        <v>14.478070929703549</v>
      </c>
      <c r="AH4110" s="25">
        <f t="shared" si="844"/>
        <v>20.286116664234225</v>
      </c>
      <c r="AI4110" s="25">
        <f t="shared" si="839"/>
        <v>3.9869397758648551E-3</v>
      </c>
    </row>
    <row r="4111" spans="6:35" ht="15">
      <c r="F4111" s="5">
        <v>2006</v>
      </c>
      <c r="G4111" s="5">
        <v>6</v>
      </c>
      <c r="H4111" s="5">
        <v>0</v>
      </c>
      <c r="I4111" s="5">
        <v>172</v>
      </c>
      <c r="J4111" s="5">
        <v>2</v>
      </c>
      <c r="K4111" s="5">
        <v>19.645000457799998</v>
      </c>
      <c r="L4111" s="5">
        <v>0.27447751164400003</v>
      </c>
      <c r="M4111" s="5">
        <v>0.16750000417200001</v>
      </c>
      <c r="N4111" s="8">
        <f t="shared" si="840"/>
        <v>0.16750000417200001</v>
      </c>
      <c r="O4111" s="5">
        <v>0</v>
      </c>
      <c r="P4111" s="5">
        <v>96.736587524399994</v>
      </c>
      <c r="Q4111" s="5">
        <v>19.9950942993</v>
      </c>
      <c r="R4111" s="5">
        <v>0.21320000290900001</v>
      </c>
      <c r="S4111">
        <f t="shared" si="832"/>
        <v>9.9518449645248259E-3</v>
      </c>
      <c r="T4111">
        <f t="shared" si="833"/>
        <v>694.96112470862658</v>
      </c>
      <c r="U4111">
        <f t="shared" si="834"/>
        <v>2087.0727968230308</v>
      </c>
      <c r="V4111" s="9">
        <v>475.04254150399998</v>
      </c>
      <c r="W4111" s="9">
        <v>610.17474365199996</v>
      </c>
      <c r="X4111">
        <f t="shared" si="841"/>
        <v>3.1522968396892342E-4</v>
      </c>
      <c r="Y4111">
        <f t="shared" si="842"/>
        <v>25.604286079065659</v>
      </c>
      <c r="Z4111">
        <f t="shared" si="835"/>
        <v>0.20670205811953712</v>
      </c>
      <c r="AA4111">
        <f t="shared" si="836"/>
        <v>2.9320741734169251E-2</v>
      </c>
      <c r="AB4111">
        <f>(1/(AA4111*k))*(LN((50-dTar)/(hTar-dTar)))</f>
        <v>149.04619693862992</v>
      </c>
      <c r="AC4111">
        <f t="shared" si="837"/>
        <v>240.43345418391851</v>
      </c>
      <c r="AD4111" s="19">
        <v>405.28622436500001</v>
      </c>
      <c r="AE4111" s="19">
        <v>207.101318359</v>
      </c>
      <c r="AF4111">
        <f t="shared" si="843"/>
        <v>1.1725790096933704E-3</v>
      </c>
      <c r="AG4111" s="23">
        <f t="shared" si="838"/>
        <v>18.385740843637233</v>
      </c>
      <c r="AH4111" s="25">
        <f t="shared" si="844"/>
        <v>21.129464892380582</v>
      </c>
      <c r="AI4111" s="25">
        <f t="shared" si="839"/>
        <v>7.8566163858590832E-2</v>
      </c>
    </row>
    <row r="4112" spans="6:35" ht="15">
      <c r="F4112" s="5">
        <v>2006</v>
      </c>
      <c r="G4112" s="5">
        <v>6</v>
      </c>
      <c r="H4112" s="5">
        <v>0</v>
      </c>
      <c r="I4112" s="5">
        <v>172</v>
      </c>
      <c r="J4112" s="5">
        <v>3</v>
      </c>
      <c r="K4112" s="5">
        <v>19.040000915499999</v>
      </c>
      <c r="L4112" s="5">
        <v>0.19274593889700001</v>
      </c>
      <c r="M4112" s="5">
        <v>0.28299999237099999</v>
      </c>
      <c r="N4112" s="8">
        <f t="shared" si="840"/>
        <v>0.28299999237099999</v>
      </c>
      <c r="O4112" s="5">
        <v>0</v>
      </c>
      <c r="P4112" s="5">
        <v>96.736587524399994</v>
      </c>
      <c r="Q4112" s="5">
        <v>18.590534210200001</v>
      </c>
      <c r="R4112" s="5">
        <v>0.28905001282699999</v>
      </c>
      <c r="S4112">
        <f t="shared" si="832"/>
        <v>1.6814161067995343E-2</v>
      </c>
      <c r="T4112">
        <f t="shared" si="833"/>
        <v>411.32860221236285</v>
      </c>
      <c r="U4112">
        <f t="shared" si="834"/>
        <v>1235.2816664278773</v>
      </c>
      <c r="V4112" s="9">
        <v>452.62368774399999</v>
      </c>
      <c r="W4112" s="9">
        <v>361.14584350600001</v>
      </c>
      <c r="X4112">
        <f t="shared" si="841"/>
        <v>4.8803075351814889E-4</v>
      </c>
      <c r="Y4112">
        <f t="shared" si="842"/>
        <v>23.259712294592926</v>
      </c>
      <c r="Z4112">
        <f t="shared" si="835"/>
        <v>0.34923390694862766</v>
      </c>
      <c r="AA4112">
        <f t="shared" si="836"/>
        <v>4.9538922271078055E-2</v>
      </c>
      <c r="AB4112">
        <f>(1/(AA4112*k))*(LN((50-dTar)/(hTar-dTar)))</f>
        <v>88.216393222770705</v>
      </c>
      <c r="AC4112">
        <f t="shared" si="837"/>
        <v>142.30602708320637</v>
      </c>
      <c r="AD4112" s="19">
        <v>403.33728027299998</v>
      </c>
      <c r="AE4112" s="19">
        <v>122.57764434800001</v>
      </c>
      <c r="AF4112">
        <f t="shared" si="843"/>
        <v>1.496510993032524E-3</v>
      </c>
      <c r="AG4112" s="23">
        <f t="shared" si="838"/>
        <v>18.306265026439728</v>
      </c>
      <c r="AH4112" s="25">
        <f t="shared" si="844"/>
        <v>20.189039456820833</v>
      </c>
      <c r="AI4112" s="25">
        <f t="shared" si="839"/>
        <v>0.132741631157026</v>
      </c>
    </row>
    <row r="4113" spans="6:35" ht="15">
      <c r="F4113" s="5">
        <v>2006</v>
      </c>
      <c r="G4113" s="5">
        <v>6</v>
      </c>
      <c r="H4113" s="5">
        <v>0</v>
      </c>
      <c r="I4113" s="5">
        <v>172</v>
      </c>
      <c r="J4113" s="5">
        <v>4</v>
      </c>
      <c r="K4113" s="5">
        <v>18.579999923700001</v>
      </c>
      <c r="L4113" s="5">
        <v>0.13056451082199999</v>
      </c>
      <c r="M4113" s="5">
        <v>8.9999996125699998E-3</v>
      </c>
      <c r="N4113" s="8">
        <f t="shared" si="840"/>
        <v>8.9999996125699998E-3</v>
      </c>
      <c r="O4113" s="5">
        <v>0</v>
      </c>
      <c r="P4113" s="5">
        <v>96.736587524399994</v>
      </c>
      <c r="Q4113" s="5">
        <v>24.8455791473</v>
      </c>
      <c r="R4113" s="5">
        <v>0.32185000181200002</v>
      </c>
      <c r="S4113">
        <f t="shared" si="832"/>
        <v>5.3472596175643827E-4</v>
      </c>
      <c r="T4113">
        <f t="shared" si="833"/>
        <v>12933.999588788027</v>
      </c>
      <c r="U4113">
        <f t="shared" si="834"/>
        <v>38842.746358218959</v>
      </c>
      <c r="V4113" s="9">
        <v>652.14953613299997</v>
      </c>
      <c r="W4113" s="9">
        <v>11356.0302734</v>
      </c>
      <c r="X4113">
        <f t="shared" si="841"/>
        <v>1.9665325203735782E-5</v>
      </c>
      <c r="Y4113">
        <f t="shared" si="842"/>
        <v>33.320757371598987</v>
      </c>
      <c r="Z4113">
        <f t="shared" si="835"/>
        <v>1.110637848750713E-2</v>
      </c>
      <c r="AA4113">
        <f t="shared" si="836"/>
        <v>1.5754427323883054E-3</v>
      </c>
      <c r="AB4113">
        <f>(1/(AA4113*k))*(LN((50-dTar)/(hTar-dTar)))</f>
        <v>2773.9155204154822</v>
      </c>
      <c r="AC4113">
        <f t="shared" si="837"/>
        <v>4474.73403472677</v>
      </c>
      <c r="AD4113" s="19">
        <v>408.00711059600002</v>
      </c>
      <c r="AE4113" s="19">
        <v>3854.3859863299999</v>
      </c>
      <c r="AF4113">
        <f t="shared" si="843"/>
        <v>1.1445409743177604E-4</v>
      </c>
      <c r="AG4113" s="23">
        <f t="shared" si="838"/>
        <v>16.255476664694367</v>
      </c>
      <c r="AH4113" s="25">
        <f t="shared" si="844"/>
        <v>22.741883488646504</v>
      </c>
      <c r="AI4113" s="25">
        <f t="shared" si="839"/>
        <v>4.2214652338894067E-3</v>
      </c>
    </row>
    <row r="4114" spans="6:35" ht="15">
      <c r="F4114" s="5">
        <v>2006</v>
      </c>
      <c r="G4114" s="5">
        <v>6</v>
      </c>
      <c r="H4114" s="5">
        <v>0</v>
      </c>
      <c r="I4114" s="5">
        <v>172</v>
      </c>
      <c r="J4114" s="5">
        <v>5</v>
      </c>
      <c r="K4114" s="5">
        <v>18.795000076299999</v>
      </c>
      <c r="L4114" s="5">
        <v>0.16161850094800001</v>
      </c>
      <c r="M4114" s="5">
        <v>0.23749999701999999</v>
      </c>
      <c r="N4114" s="8">
        <f t="shared" si="840"/>
        <v>0.23749999701999999</v>
      </c>
      <c r="O4114" s="5">
        <v>0</v>
      </c>
      <c r="P4114" s="5">
        <v>96.736587524399994</v>
      </c>
      <c r="Q4114" s="5">
        <v>30.254785537699998</v>
      </c>
      <c r="R4114" s="5">
        <v>0.52480000257500004</v>
      </c>
      <c r="S4114">
        <f t="shared" si="832"/>
        <v>1.4110824421180827E-2</v>
      </c>
      <c r="T4114">
        <f t="shared" si="833"/>
        <v>490.13049578383846</v>
      </c>
      <c r="U4114">
        <f t="shared" si="834"/>
        <v>1471.9356065747093</v>
      </c>
      <c r="V4114" s="9">
        <v>462.37664794900002</v>
      </c>
      <c r="W4114" s="9">
        <v>430.333740234</v>
      </c>
      <c r="X4114">
        <f t="shared" si="841"/>
        <v>4.2289628224137786E-4</v>
      </c>
      <c r="Y4114">
        <f t="shared" si="842"/>
        <v>38.165519294526248</v>
      </c>
      <c r="Z4114">
        <f t="shared" si="835"/>
        <v>0.29308499680398398</v>
      </c>
      <c r="AA4114">
        <f t="shared" si="836"/>
        <v>4.1574184483832169E-2</v>
      </c>
      <c r="AB4114">
        <f>(1/(AA4114*k))*(LN((50-dTar)/(hTar-dTar)))</f>
        <v>105.11679546227073</v>
      </c>
      <c r="AC4114">
        <f t="shared" si="837"/>
        <v>169.56886351246288</v>
      </c>
      <c r="AD4114" s="19">
        <v>410.91995239300002</v>
      </c>
      <c r="AE4114" s="19">
        <v>146.06092834500001</v>
      </c>
      <c r="AF4114">
        <f t="shared" si="843"/>
        <v>1.3763682499560151E-3</v>
      </c>
      <c r="AG4114" s="23">
        <f t="shared" si="838"/>
        <v>29.258099281857699</v>
      </c>
      <c r="AH4114" s="25">
        <f t="shared" si="844"/>
        <v>32.643754106193782</v>
      </c>
      <c r="AI4114" s="25">
        <f t="shared" si="839"/>
        <v>0.11139978040315385</v>
      </c>
    </row>
    <row r="4115" spans="6:35" ht="15">
      <c r="F4115" s="5">
        <v>2006</v>
      </c>
      <c r="G4115" s="5">
        <v>6</v>
      </c>
      <c r="H4115" s="5">
        <v>0</v>
      </c>
      <c r="I4115" s="5">
        <v>172</v>
      </c>
      <c r="J4115" s="5">
        <v>6</v>
      </c>
      <c r="K4115" s="5">
        <v>19.020000457799998</v>
      </c>
      <c r="L4115" s="5">
        <v>0.217806383967</v>
      </c>
      <c r="M4115" s="5">
        <v>0.22249999642400001</v>
      </c>
      <c r="N4115" s="8">
        <f t="shared" si="840"/>
        <v>0.22249999642400001</v>
      </c>
      <c r="O4115" s="5">
        <v>0</v>
      </c>
      <c r="P4115" s="5">
        <v>96.736587524399994</v>
      </c>
      <c r="Q4115" s="5">
        <v>26.795764923099998</v>
      </c>
      <c r="R4115" s="5">
        <v>0.18142500519800001</v>
      </c>
      <c r="S4115">
        <f t="shared" si="832"/>
        <v>1.3219614411144744E-2</v>
      </c>
      <c r="T4115">
        <f t="shared" si="833"/>
        <v>523.17300296152541</v>
      </c>
      <c r="U4115">
        <f t="shared" si="834"/>
        <v>1571.1672260387386</v>
      </c>
      <c r="V4115" s="9">
        <v>467.98562622100002</v>
      </c>
      <c r="W4115" s="9">
        <v>459.34503173799999</v>
      </c>
      <c r="X4115">
        <f t="shared" si="841"/>
        <v>4.0024048305373916E-4</v>
      </c>
      <c r="Y4115">
        <f t="shared" si="842"/>
        <v>33.892734609481593</v>
      </c>
      <c r="Z4115">
        <f t="shared" si="835"/>
        <v>0.27457436445914146</v>
      </c>
      <c r="AA4115">
        <f t="shared" si="836"/>
        <v>3.8948446379156815E-2</v>
      </c>
      <c r="AB4115">
        <f>(1/(AA4115*k))*(LN((50-dTar)/(hTar-dTar)))</f>
        <v>112.20332139451831</v>
      </c>
      <c r="AC4115">
        <f t="shared" si="837"/>
        <v>181.00047292652769</v>
      </c>
      <c r="AD4115" s="19">
        <v>412.17684936500001</v>
      </c>
      <c r="AE4115" s="19">
        <v>155.907745361</v>
      </c>
      <c r="AF4115">
        <f t="shared" si="843"/>
        <v>1.3349618663922726E-3</v>
      </c>
      <c r="AG4115" s="23">
        <f t="shared" si="838"/>
        <v>25.703276218174999</v>
      </c>
      <c r="AH4115" s="25">
        <f t="shared" si="844"/>
        <v>28.816038305490139</v>
      </c>
      <c r="AI4115" s="25">
        <f t="shared" si="839"/>
        <v>0.10436400443090885</v>
      </c>
    </row>
    <row r="4116" spans="6:35" ht="15">
      <c r="F4116" s="5">
        <v>2006</v>
      </c>
      <c r="G4116" s="5">
        <v>6</v>
      </c>
      <c r="H4116" s="5">
        <v>0</v>
      </c>
      <c r="I4116" s="5">
        <v>172</v>
      </c>
      <c r="J4116" s="5">
        <v>7</v>
      </c>
      <c r="K4116" s="5">
        <v>19.415000915499999</v>
      </c>
      <c r="L4116" s="5">
        <v>0.245779708028</v>
      </c>
      <c r="M4116" s="5">
        <v>0.84350001811999997</v>
      </c>
      <c r="N4116" s="8">
        <f t="shared" si="840"/>
        <v>0.84350001811999997</v>
      </c>
      <c r="O4116" s="5">
        <v>0</v>
      </c>
      <c r="P4116" s="5">
        <v>96.736587524399994</v>
      </c>
      <c r="Q4116" s="5">
        <v>31.712694168100001</v>
      </c>
      <c r="R4116" s="5">
        <v>90.404998779300001</v>
      </c>
      <c r="S4116">
        <f t="shared" si="832"/>
        <v>5.0115708649679902E-2</v>
      </c>
      <c r="T4116">
        <f t="shared" si="833"/>
        <v>138.00354331647725</v>
      </c>
      <c r="U4116">
        <f t="shared" si="834"/>
        <v>414.44539972184322</v>
      </c>
      <c r="V4116" s="9">
        <v>175.81735229500001</v>
      </c>
      <c r="W4116" s="9">
        <v>121.166885376</v>
      </c>
      <c r="X4116">
        <f t="shared" si="841"/>
        <v>1.4056203838578791E-3</v>
      </c>
      <c r="Y4116">
        <f t="shared" si="842"/>
        <v>39.344827076803575</v>
      </c>
      <c r="Z4116">
        <f t="shared" si="835"/>
        <v>1.0409145398601514</v>
      </c>
      <c r="AA4116">
        <f t="shared" si="836"/>
        <v>0.14765400339134982</v>
      </c>
      <c r="AB4116">
        <f>(1/(AA4116*k))*(LN((50-dTar)/(hTar-dTar)))</f>
        <v>29.597199849128618</v>
      </c>
      <c r="AC4116">
        <f t="shared" si="837"/>
        <v>47.744639850340079</v>
      </c>
      <c r="AD4116" s="19">
        <v>254.78276062</v>
      </c>
      <c r="AE4116" s="19">
        <v>41.125633239700001</v>
      </c>
      <c r="AF4116">
        <f t="shared" si="843"/>
        <v>2.9099117479165276E-3</v>
      </c>
      <c r="AG4116" s="23">
        <f t="shared" si="838"/>
        <v>33.878544476368575</v>
      </c>
      <c r="AH4116" s="25">
        <f t="shared" si="844"/>
        <v>35.956244419901687</v>
      </c>
      <c r="AI4116" s="25">
        <f t="shared" si="839"/>
        <v>0.39564512828482851</v>
      </c>
    </row>
    <row r="4117" spans="6:35" ht="15">
      <c r="F4117" s="5">
        <v>2006</v>
      </c>
      <c r="G4117" s="5">
        <v>6</v>
      </c>
      <c r="H4117" s="5">
        <v>0</v>
      </c>
      <c r="I4117" s="5">
        <v>172</v>
      </c>
      <c r="J4117" s="5">
        <v>8</v>
      </c>
      <c r="K4117" s="5">
        <v>20.504999160800001</v>
      </c>
      <c r="L4117" s="5">
        <v>0.431802749634</v>
      </c>
      <c r="M4117" s="5">
        <v>0.39599999785399997</v>
      </c>
      <c r="N4117" s="8">
        <f t="shared" si="840"/>
        <v>0.39599999785399997</v>
      </c>
      <c r="O4117" s="5">
        <v>0</v>
      </c>
      <c r="P4117" s="5">
        <v>96.736587524399994</v>
      </c>
      <c r="Q4117" s="5">
        <v>36.249870300300003</v>
      </c>
      <c r="R4117" s="5">
        <v>193.72500610399999</v>
      </c>
      <c r="S4117">
        <f t="shared" si="832"/>
        <v>2.3527943202606521E-2</v>
      </c>
      <c r="T4117">
        <f t="shared" si="833"/>
        <v>293.95452504772521</v>
      </c>
      <c r="U4117">
        <f t="shared" si="834"/>
        <v>882.78965674139386</v>
      </c>
      <c r="V4117" s="9">
        <v>108.12040710399999</v>
      </c>
      <c r="W4117" s="9">
        <v>258.09158325200002</v>
      </c>
      <c r="X4117">
        <f t="shared" si="841"/>
        <v>8.0063945658033443E-4</v>
      </c>
      <c r="Y4117">
        <f t="shared" si="842"/>
        <v>47.407239566328904</v>
      </c>
      <c r="Z4117">
        <f t="shared" si="835"/>
        <v>0.48868067183867647</v>
      </c>
      <c r="AA4117">
        <f t="shared" si="836"/>
        <v>6.9319482833479565E-2</v>
      </c>
      <c r="AB4117">
        <f>(1/(AA4117*k))*(LN((50-dTar)/(hTar-dTar)))</f>
        <v>63.043532182658254</v>
      </c>
      <c r="AC4117">
        <f t="shared" si="837"/>
        <v>101.69849696247398</v>
      </c>
      <c r="AD4117" s="19">
        <v>191.80982971200001</v>
      </c>
      <c r="AE4117" s="19">
        <v>87.599678039599993</v>
      </c>
      <c r="AF4117">
        <f t="shared" si="843"/>
        <v>2.6239280929043966E-3</v>
      </c>
      <c r="AG4117" s="23">
        <f t="shared" si="838"/>
        <v>34.756639344345345</v>
      </c>
      <c r="AH4117" s="25">
        <f t="shared" si="844"/>
        <v>39.565053633936508</v>
      </c>
      <c r="AI4117" s="25">
        <f t="shared" si="839"/>
        <v>0.18574447728043594</v>
      </c>
    </row>
    <row r="4118" spans="6:35" ht="15">
      <c r="F4118" s="5">
        <v>2006</v>
      </c>
      <c r="G4118" s="5">
        <v>6</v>
      </c>
      <c r="H4118" s="5">
        <v>0</v>
      </c>
      <c r="I4118" s="5">
        <v>172</v>
      </c>
      <c r="J4118" s="5">
        <v>9</v>
      </c>
      <c r="K4118" s="5">
        <v>21.459999084500001</v>
      </c>
      <c r="L4118" s="5">
        <v>0.69451498985299998</v>
      </c>
      <c r="M4118" s="5">
        <v>0.321500003338</v>
      </c>
      <c r="N4118" s="8">
        <f t="shared" si="840"/>
        <v>0.321500003338</v>
      </c>
      <c r="O4118" s="5">
        <v>0</v>
      </c>
      <c r="P4118" s="5">
        <v>96.736587524399994</v>
      </c>
      <c r="Q4118" s="5">
        <v>38.939193725599999</v>
      </c>
      <c r="R4118" s="5">
        <v>561.49499511700003</v>
      </c>
      <c r="S4118">
        <f t="shared" si="832"/>
        <v>1.9101600654460368E-2</v>
      </c>
      <c r="T4118">
        <f t="shared" si="833"/>
        <v>362.07150880086488</v>
      </c>
      <c r="U4118">
        <f t="shared" si="834"/>
        <v>1087.3552054293427</v>
      </c>
      <c r="V4118" s="9">
        <v>58.561969757100002</v>
      </c>
      <c r="W4118" s="9">
        <v>317.898193359</v>
      </c>
      <c r="X4118">
        <f t="shared" si="841"/>
        <v>6.831462638581772E-4</v>
      </c>
      <c r="Y4118">
        <f t="shared" si="842"/>
        <v>51.735972667472879</v>
      </c>
      <c r="Z4118">
        <f t="shared" si="835"/>
        <v>0.39674454161304129</v>
      </c>
      <c r="AA4118">
        <f t="shared" si="836"/>
        <v>5.6278318391730774E-2</v>
      </c>
      <c r="AB4118">
        <f>(1/(AA4118*k))*(LN((50-dTar)/(hTar-dTar)))</f>
        <v>77.652374338530706</v>
      </c>
      <c r="AC4118">
        <f t="shared" si="837"/>
        <v>125.26470967577333</v>
      </c>
      <c r="AD4118" s="19">
        <v>113.51150512700001</v>
      </c>
      <c r="AE4118" s="19">
        <v>107.89881896999999</v>
      </c>
      <c r="AF4118">
        <f t="shared" si="843"/>
        <v>2.8845457635563272E-3</v>
      </c>
      <c r="AG4118" s="23">
        <f t="shared" si="838"/>
        <v>33.042121179360016</v>
      </c>
      <c r="AH4118" s="25">
        <f t="shared" si="844"/>
        <v>40.147537605905107</v>
      </c>
      <c r="AI4118" s="25">
        <f t="shared" si="839"/>
        <v>0.15080012724568762</v>
      </c>
    </row>
    <row r="4119" spans="6:35" ht="15">
      <c r="F4119" s="5">
        <v>2006</v>
      </c>
      <c r="G4119" s="5">
        <v>6</v>
      </c>
      <c r="H4119" s="5">
        <v>0</v>
      </c>
      <c r="I4119" s="5">
        <v>172</v>
      </c>
      <c r="J4119" s="5">
        <v>10</v>
      </c>
      <c r="K4119" s="5">
        <v>22.364999771099999</v>
      </c>
      <c r="L4119" s="5">
        <v>0.90680110454600005</v>
      </c>
      <c r="M4119" s="5">
        <v>0.52549999952299997</v>
      </c>
      <c r="N4119" s="8">
        <f t="shared" si="840"/>
        <v>0.52549999952299997</v>
      </c>
      <c r="O4119" s="5">
        <v>0</v>
      </c>
      <c r="P4119" s="5">
        <v>96.736587524399994</v>
      </c>
      <c r="Q4119" s="5">
        <v>39.208370208700003</v>
      </c>
      <c r="R4119" s="5">
        <v>1131.3950195299999</v>
      </c>
      <c r="S4119">
        <f t="shared" si="832"/>
        <v>3.1222056082700581E-2</v>
      </c>
      <c r="T4119">
        <f t="shared" si="833"/>
        <v>221.51473148189396</v>
      </c>
      <c r="U4119">
        <f t="shared" si="834"/>
        <v>665.24205992853626</v>
      </c>
      <c r="V4119" s="9">
        <v>46.484222412100003</v>
      </c>
      <c r="W4119" s="9">
        <v>194.48956298799999</v>
      </c>
      <c r="X4119">
        <f t="shared" si="841"/>
        <v>1.1034898640923157E-3</v>
      </c>
      <c r="Y4119">
        <f t="shared" si="842"/>
        <v>51.893075144884612</v>
      </c>
      <c r="Z4119">
        <f t="shared" si="835"/>
        <v>0.64848912679237747</v>
      </c>
      <c r="AA4119">
        <f t="shared" si="836"/>
        <v>9.1988354528624069E-2</v>
      </c>
      <c r="AB4119">
        <f>(1/(AA4119*k))*(LN((50-dTar)/(hTar-dTar)))</f>
        <v>47.507590164990226</v>
      </c>
      <c r="AC4119">
        <f t="shared" si="837"/>
        <v>76.636735709705889</v>
      </c>
      <c r="AD4119" s="19">
        <v>87.528068542499994</v>
      </c>
      <c r="AE4119" s="19">
        <v>66.012313842799998</v>
      </c>
      <c r="AF4119">
        <f t="shared" si="843"/>
        <v>4.3444804951778427E-3</v>
      </c>
      <c r="AG4119" s="23">
        <f t="shared" si="838"/>
        <v>34.615441651354843</v>
      </c>
      <c r="AH4119" s="25">
        <f t="shared" si="844"/>
        <v>41.182562445847964</v>
      </c>
      <c r="AI4119" s="25">
        <f t="shared" si="839"/>
        <v>0.24648667487684189</v>
      </c>
    </row>
    <row r="4120" spans="6:35" ht="15">
      <c r="F4120" s="5">
        <v>2006</v>
      </c>
      <c r="G4120" s="5">
        <v>6</v>
      </c>
      <c r="H4120" s="5">
        <v>0</v>
      </c>
      <c r="I4120" s="5">
        <v>172</v>
      </c>
      <c r="J4120" s="5">
        <v>11</v>
      </c>
      <c r="K4120" s="5">
        <v>22.715000152599998</v>
      </c>
      <c r="L4120" s="5">
        <v>0.86400485038800001</v>
      </c>
      <c r="M4120" s="5">
        <v>1.3995000124000001</v>
      </c>
      <c r="N4120" s="8">
        <f t="shared" si="840"/>
        <v>1.3995000124000001</v>
      </c>
      <c r="O4120" s="5">
        <v>0</v>
      </c>
      <c r="P4120" s="5">
        <v>96.736587524399994</v>
      </c>
      <c r="Q4120" s="5">
        <v>41.410270690899999</v>
      </c>
      <c r="R4120" s="5">
        <v>1287.5024414100001</v>
      </c>
      <c r="S4120">
        <f t="shared" si="832"/>
        <v>8.3149891369277765E-2</v>
      </c>
      <c r="T4120">
        <f t="shared" si="833"/>
        <v>83.176841912597297</v>
      </c>
      <c r="U4120">
        <f t="shared" si="834"/>
        <v>249.79256811553947</v>
      </c>
      <c r="V4120" s="9">
        <v>44.903911590600003</v>
      </c>
      <c r="W4120" s="9">
        <v>73.029129028300005</v>
      </c>
      <c r="X4120">
        <f t="shared" si="841"/>
        <v>2.7194189804772896E-3</v>
      </c>
      <c r="Y4120">
        <f t="shared" si="842"/>
        <v>53.514963947122745</v>
      </c>
      <c r="Z4120">
        <f t="shared" si="835"/>
        <v>1.7270419444547986</v>
      </c>
      <c r="AA4120">
        <f t="shared" si="836"/>
        <v>0.24498135760289461</v>
      </c>
      <c r="AB4120">
        <f>(1/(AA4120*k))*(LN((50-dTar)/(hTar-dTar)))</f>
        <v>17.838684092777104</v>
      </c>
      <c r="AC4120">
        <f t="shared" si="837"/>
        <v>28.776423166893224</v>
      </c>
      <c r="AD4120" s="19">
        <v>85.313270568799993</v>
      </c>
      <c r="AE4120" s="19">
        <v>24.787046432499999</v>
      </c>
      <c r="AF4120">
        <f t="shared" si="843"/>
        <v>7.2006298447738837E-3</v>
      </c>
      <c r="AG4120" s="23">
        <f t="shared" si="838"/>
        <v>42.426215417755003</v>
      </c>
      <c r="AH4120" s="25">
        <f t="shared" si="844"/>
        <v>46.640979614448163</v>
      </c>
      <c r="AI4120" s="25">
        <f t="shared" si="839"/>
        <v>0.6564378779442358</v>
      </c>
    </row>
    <row r="4121" spans="6:35" ht="15">
      <c r="F4121" s="5">
        <v>2006</v>
      </c>
      <c r="G4121" s="5">
        <v>6</v>
      </c>
      <c r="H4121" s="5">
        <v>0</v>
      </c>
      <c r="I4121" s="5">
        <v>172</v>
      </c>
      <c r="J4121" s="5">
        <v>12</v>
      </c>
      <c r="K4121" s="5">
        <v>23.3250007629</v>
      </c>
      <c r="L4121" s="5">
        <v>0.93056696653399995</v>
      </c>
      <c r="M4121" s="5">
        <v>1.4824999570799999</v>
      </c>
      <c r="N4121" s="8">
        <f t="shared" si="840"/>
        <v>1.4824999570799999</v>
      </c>
      <c r="O4121" s="5">
        <v>0</v>
      </c>
      <c r="P4121" s="5">
        <v>96.736587524399994</v>
      </c>
      <c r="Q4121" s="5">
        <v>41.548980712899997</v>
      </c>
      <c r="R4121" s="5">
        <v>1555.1300048799999</v>
      </c>
      <c r="S4121">
        <f t="shared" si="832"/>
        <v>8.8081249942088907E-2</v>
      </c>
      <c r="T4121">
        <f t="shared" si="833"/>
        <v>78.520063850356763</v>
      </c>
      <c r="U4121">
        <f t="shared" si="834"/>
        <v>235.80756310015914</v>
      </c>
      <c r="V4121" s="9">
        <v>43.726600646999998</v>
      </c>
      <c r="W4121" s="9">
        <v>68.940483093300003</v>
      </c>
      <c r="X4121">
        <f t="shared" si="841"/>
        <v>2.8696492243173903E-3</v>
      </c>
      <c r="Y4121">
        <f t="shared" si="842"/>
        <v>53.634082519131468</v>
      </c>
      <c r="Z4121">
        <f t="shared" si="835"/>
        <v>1.8294673710926779</v>
      </c>
      <c r="AA4121">
        <f t="shared" si="836"/>
        <v>0.25951043152108749</v>
      </c>
      <c r="AB4121">
        <f>(1/(AA4121*k))*(LN((50-dTar)/(hTar-dTar)))</f>
        <v>16.839959077107782</v>
      </c>
      <c r="AC4121">
        <f t="shared" si="837"/>
        <v>27.165332711521618</v>
      </c>
      <c r="AD4121" s="19">
        <v>86.541885375999996</v>
      </c>
      <c r="AE4121" s="19">
        <v>23.399307251</v>
      </c>
      <c r="AF4121">
        <f t="shared" si="843"/>
        <v>7.2935988825547082E-3</v>
      </c>
      <c r="AG4121" s="23">
        <f t="shared" si="838"/>
        <v>43.007398685433181</v>
      </c>
      <c r="AH4121" s="25">
        <f t="shared" si="844"/>
        <v>47.046534971482892</v>
      </c>
      <c r="AI4121" s="25">
        <f t="shared" si="839"/>
        <v>0.69536914416251394</v>
      </c>
    </row>
    <row r="4122" spans="6:35" ht="15">
      <c r="F4122" s="5">
        <v>2006</v>
      </c>
      <c r="G4122" s="5">
        <v>6</v>
      </c>
      <c r="H4122" s="5">
        <v>0</v>
      </c>
      <c r="I4122" s="5">
        <v>172</v>
      </c>
      <c r="J4122" s="5">
        <v>13</v>
      </c>
      <c r="K4122" s="5">
        <v>23.770000457799998</v>
      </c>
      <c r="L4122" s="5">
        <v>0.98439174890500003</v>
      </c>
      <c r="M4122" s="5">
        <v>1.5449999570799999</v>
      </c>
      <c r="N4122" s="8">
        <f t="shared" si="840"/>
        <v>1.5449999570799999</v>
      </c>
      <c r="O4122" s="5">
        <v>0</v>
      </c>
      <c r="P4122" s="5">
        <v>96.736587524399994</v>
      </c>
      <c r="Q4122" s="5">
        <v>43.633026123</v>
      </c>
      <c r="R4122" s="5">
        <v>1560.0500488299999</v>
      </c>
      <c r="S4122">
        <f t="shared" si="832"/>
        <v>9.1794624836361152E-2</v>
      </c>
      <c r="T4122">
        <f t="shared" si="833"/>
        <v>75.34368577464322</v>
      </c>
      <c r="U4122">
        <f t="shared" si="834"/>
        <v>226.26842193305245</v>
      </c>
      <c r="V4122" s="9">
        <v>43.2961540222</v>
      </c>
      <c r="W4122" s="9">
        <v>66.151634216299996</v>
      </c>
      <c r="X4122">
        <f t="shared" si="841"/>
        <v>2.9787063290420074E-3</v>
      </c>
      <c r="Y4122">
        <f t="shared" si="842"/>
        <v>56.25906267283473</v>
      </c>
      <c r="Z4122">
        <f t="shared" si="835"/>
        <v>1.9065950027983172</v>
      </c>
      <c r="AA4122">
        <f t="shared" si="836"/>
        <v>0.27045100652252924</v>
      </c>
      <c r="AB4122">
        <f>(1/(AA4122*k))*(LN((50-dTar)/(hTar-dTar)))</f>
        <v>16.158730940177335</v>
      </c>
      <c r="AC4122">
        <f t="shared" si="837"/>
        <v>26.066411454799425</v>
      </c>
      <c r="AD4122" s="19">
        <v>89.880950927699999</v>
      </c>
      <c r="AE4122" s="19">
        <v>22.452732086200001</v>
      </c>
      <c r="AF4122">
        <f t="shared" si="843"/>
        <v>7.2254285940979617E-3</v>
      </c>
      <c r="AG4122" s="23">
        <f t="shared" si="838"/>
        <v>45.663174849773199</v>
      </c>
      <c r="AH4122" s="25">
        <f t="shared" si="844"/>
        <v>49.690605764140159</v>
      </c>
      <c r="AI4122" s="25">
        <f t="shared" si="839"/>
        <v>0.72468487621538957</v>
      </c>
    </row>
    <row r="4123" spans="6:35" ht="15">
      <c r="F4123" s="5">
        <v>2006</v>
      </c>
      <c r="G4123" s="5">
        <v>6</v>
      </c>
      <c r="H4123" s="5">
        <v>0</v>
      </c>
      <c r="I4123" s="5">
        <v>172</v>
      </c>
      <c r="J4123" s="5">
        <v>14</v>
      </c>
      <c r="K4123" s="5">
        <v>24.409999847400002</v>
      </c>
      <c r="L4123" s="5">
        <v>1.1262768507000001</v>
      </c>
      <c r="M4123" s="5">
        <v>1.4005000591300001</v>
      </c>
      <c r="N4123" s="8">
        <f t="shared" si="840"/>
        <v>1.4005000591300001</v>
      </c>
      <c r="O4123" s="5">
        <v>0</v>
      </c>
      <c r="P4123" s="5">
        <v>96.736587524399994</v>
      </c>
      <c r="Q4123" s="5">
        <v>46.176364898700001</v>
      </c>
      <c r="R4123" s="5">
        <v>1587.5200195299999</v>
      </c>
      <c r="S4123">
        <f t="shared" si="832"/>
        <v>8.320930814400225E-2</v>
      </c>
      <c r="T4123">
        <f t="shared" si="833"/>
        <v>83.117448320841163</v>
      </c>
      <c r="U4123">
        <f t="shared" si="834"/>
        <v>249.6142002252322</v>
      </c>
      <c r="V4123" s="9">
        <v>43.174774169899997</v>
      </c>
      <c r="W4123" s="9">
        <v>72.9769821167</v>
      </c>
      <c r="X4123">
        <f t="shared" si="841"/>
        <v>2.7339887220139661E-3</v>
      </c>
      <c r="Y4123">
        <f t="shared" si="842"/>
        <v>59.755285402036073</v>
      </c>
      <c r="Z4123">
        <f t="shared" si="835"/>
        <v>1.728276044228876</v>
      </c>
      <c r="AA4123">
        <f t="shared" si="836"/>
        <v>0.24515641498296672</v>
      </c>
      <c r="AB4123">
        <f>(1/(AA4123*k))*(LN((50-dTar)/(hTar-dTar)))</f>
        <v>17.825946129948626</v>
      </c>
      <c r="AC4123">
        <f t="shared" si="837"/>
        <v>28.755874957914912</v>
      </c>
      <c r="AD4123" s="19">
        <v>100.63842010499999</v>
      </c>
      <c r="AE4123" s="19">
        <v>24.7693481445</v>
      </c>
      <c r="AF4123">
        <f t="shared" si="843"/>
        <v>6.4866136995386106E-3</v>
      </c>
      <c r="AG4123" s="23">
        <f t="shared" si="838"/>
        <v>48.609236441688068</v>
      </c>
      <c r="AH4123" s="25">
        <f t="shared" si="844"/>
        <v>52.84578017502696</v>
      </c>
      <c r="AI4123" s="25">
        <f t="shared" si="839"/>
        <v>0.6569069515758682</v>
      </c>
    </row>
    <row r="4124" spans="6:35" ht="15">
      <c r="F4124" s="5">
        <v>2006</v>
      </c>
      <c r="G4124" s="5">
        <v>6</v>
      </c>
      <c r="H4124" s="5">
        <v>0</v>
      </c>
      <c r="I4124" s="5">
        <v>172</v>
      </c>
      <c r="J4124" s="5">
        <v>15</v>
      </c>
      <c r="K4124" s="5">
        <v>24.635000228900001</v>
      </c>
      <c r="L4124" s="5">
        <v>1.2647321224200001</v>
      </c>
      <c r="M4124" s="5">
        <v>1.4515000581699999</v>
      </c>
      <c r="N4124" s="8">
        <f t="shared" si="840"/>
        <v>1.4515000581699999</v>
      </c>
      <c r="O4124" s="5">
        <v>0</v>
      </c>
      <c r="P4124" s="5">
        <v>96.736587524399994</v>
      </c>
      <c r="Q4124" s="5">
        <v>44.012779235799997</v>
      </c>
      <c r="R4124" s="5">
        <v>1498.5500488299999</v>
      </c>
      <c r="S4124">
        <f t="shared" si="832"/>
        <v>8.6239422000690957E-2</v>
      </c>
      <c r="T4124">
        <f t="shared" si="833"/>
        <v>80.197028331389347</v>
      </c>
      <c r="U4124">
        <f t="shared" si="834"/>
        <v>240.84373969358944</v>
      </c>
      <c r="V4124" s="9">
        <v>43.683792114299997</v>
      </c>
      <c r="W4124" s="9">
        <v>70.412857055700002</v>
      </c>
      <c r="X4124">
        <f t="shared" si="841"/>
        <v>2.8173744982972894E-3</v>
      </c>
      <c r="Y4124">
        <f t="shared" si="842"/>
        <v>56.860020007985852</v>
      </c>
      <c r="Z4124">
        <f t="shared" si="835"/>
        <v>1.7912121905159972</v>
      </c>
      <c r="AA4124">
        <f t="shared" si="836"/>
        <v>0.25408392401609597</v>
      </c>
      <c r="AB4124">
        <f>(1/(AA4124*k))*(LN((50-dTar)/(hTar-dTar)))</f>
        <v>17.199612544636434</v>
      </c>
      <c r="AC4124">
        <f t="shared" si="837"/>
        <v>27.745506693033828</v>
      </c>
      <c r="AD4124" s="19">
        <v>110.483642578</v>
      </c>
      <c r="AE4124" s="19">
        <v>23.899047851599999</v>
      </c>
      <c r="AF4124">
        <f t="shared" si="843"/>
        <v>6.1679585522288862E-3</v>
      </c>
      <c r="AG4124" s="23">
        <f t="shared" si="838"/>
        <v>47.12938651118391</v>
      </c>
      <c r="AH4124" s="25">
        <f t="shared" si="844"/>
        <v>50.827939649515606</v>
      </c>
      <c r="AI4124" s="25">
        <f t="shared" si="839"/>
        <v>0.68082858848072525</v>
      </c>
    </row>
    <row r="4125" spans="6:35" ht="15">
      <c r="F4125" s="5">
        <v>2006</v>
      </c>
      <c r="G4125" s="5">
        <v>6</v>
      </c>
      <c r="H4125" s="5">
        <v>0</v>
      </c>
      <c r="I4125" s="5">
        <v>172</v>
      </c>
      <c r="J4125" s="5">
        <v>16</v>
      </c>
      <c r="K4125" s="5">
        <v>23.260000228900001</v>
      </c>
      <c r="L4125" s="5">
        <v>1.0092568397499999</v>
      </c>
      <c r="M4125" s="5">
        <v>0.85650002956399995</v>
      </c>
      <c r="N4125" s="8">
        <f t="shared" si="840"/>
        <v>0.85650002956399995</v>
      </c>
      <c r="O4125" s="5">
        <v>0</v>
      </c>
      <c r="P4125" s="5">
        <v>96.736587524399994</v>
      </c>
      <c r="Q4125" s="5">
        <v>39.104579925499998</v>
      </c>
      <c r="R4125" s="5">
        <v>589.68249511700003</v>
      </c>
      <c r="S4125">
        <f t="shared" si="832"/>
        <v>5.0888091307622327E-2</v>
      </c>
      <c r="T4125">
        <f t="shared" si="833"/>
        <v>135.90891683603218</v>
      </c>
      <c r="U4125">
        <f t="shared" si="834"/>
        <v>408.15492131749369</v>
      </c>
      <c r="V4125" s="9">
        <v>53.607887268100001</v>
      </c>
      <c r="W4125" s="9">
        <v>119.32780456499999</v>
      </c>
      <c r="X4125">
        <f t="shared" si="841"/>
        <v>1.7209020028359035E-3</v>
      </c>
      <c r="Y4125">
        <f t="shared" si="842"/>
        <v>51.042764143315317</v>
      </c>
      <c r="Z4125">
        <f t="shared" si="835"/>
        <v>1.0569571013773023</v>
      </c>
      <c r="AA4125">
        <f t="shared" si="836"/>
        <v>0.14992964499491276</v>
      </c>
      <c r="AB4125">
        <f>(1/(AA4125*k))*(LN((50-dTar)/(hTar-dTar)))</f>
        <v>29.147971683958684</v>
      </c>
      <c r="AC4125">
        <f t="shared" si="837"/>
        <v>47.019968696785021</v>
      </c>
      <c r="AD4125" s="19">
        <v>123.355079651</v>
      </c>
      <c r="AE4125" s="19">
        <v>40.501426696800003</v>
      </c>
      <c r="AF4125">
        <f t="shared" si="843"/>
        <v>4.7421126504915865E-3</v>
      </c>
      <c r="AG4125" s="23">
        <f t="shared" si="838"/>
        <v>39.661555444200658</v>
      </c>
      <c r="AH4125" s="25">
        <f t="shared" si="844"/>
        <v>43.9874819284273</v>
      </c>
      <c r="AI4125" s="25">
        <f t="shared" si="839"/>
        <v>0.40174280591965444</v>
      </c>
    </row>
    <row r="4126" spans="6:35" ht="15">
      <c r="F4126" s="5">
        <v>2006</v>
      </c>
      <c r="G4126" s="5">
        <v>6</v>
      </c>
      <c r="H4126" s="5">
        <v>0</v>
      </c>
      <c r="I4126" s="5">
        <v>172</v>
      </c>
      <c r="J4126" s="5">
        <v>17</v>
      </c>
      <c r="K4126" s="5">
        <v>22.315000534100001</v>
      </c>
      <c r="L4126" s="5">
        <v>0.72900652885399997</v>
      </c>
      <c r="M4126" s="5">
        <v>0.20450000464900001</v>
      </c>
      <c r="N4126" s="8">
        <f t="shared" si="840"/>
        <v>0.20450000464900001</v>
      </c>
      <c r="O4126" s="5">
        <v>0</v>
      </c>
      <c r="P4126" s="5">
        <v>96.736587524399994</v>
      </c>
      <c r="Q4126" s="5">
        <v>36.433685302699999</v>
      </c>
      <c r="R4126" s="5">
        <v>934.69750976600005</v>
      </c>
      <c r="S4126">
        <f t="shared" si="832"/>
        <v>1.2150162930274473E-2</v>
      </c>
      <c r="T4126">
        <f t="shared" si="833"/>
        <v>569.22243834600317</v>
      </c>
      <c r="U4126">
        <f t="shared" si="834"/>
        <v>1709.4606074711151</v>
      </c>
      <c r="V4126" s="9">
        <v>50.823932647699998</v>
      </c>
      <c r="W4126" s="9">
        <v>499.77633666999998</v>
      </c>
      <c r="X4126">
        <f t="shared" si="841"/>
        <v>4.424659575634263E-4</v>
      </c>
      <c r="Y4126">
        <f t="shared" si="842"/>
        <v>48.699121617853457</v>
      </c>
      <c r="Z4126">
        <f t="shared" si="835"/>
        <v>0.25236161667791368</v>
      </c>
      <c r="AA4126">
        <f t="shared" si="836"/>
        <v>3.5797562218521255E-2</v>
      </c>
      <c r="AB4126">
        <f>(1/(AA4126*k))*(LN((50-dTar)/(hTar-dTar)))</f>
        <v>122.07940362588802</v>
      </c>
      <c r="AC4126">
        <f t="shared" si="837"/>
        <v>196.93204725358257</v>
      </c>
      <c r="AD4126" s="19">
        <v>98.948341369600001</v>
      </c>
      <c r="AE4126" s="19">
        <v>169.630661011</v>
      </c>
      <c r="AF4126">
        <f t="shared" si="843"/>
        <v>2.1481767205866337E-3</v>
      </c>
      <c r="AG4126" s="23">
        <f t="shared" si="838"/>
        <v>28.097209531788863</v>
      </c>
      <c r="AH4126" s="25">
        <f t="shared" si="844"/>
        <v>35.92786789813168</v>
      </c>
      <c r="AI4126" s="25">
        <f t="shared" si="839"/>
        <v>9.5921077457630968E-2</v>
      </c>
    </row>
    <row r="4127" spans="6:35" ht="15">
      <c r="F4127" s="5">
        <v>2006</v>
      </c>
      <c r="G4127" s="5">
        <v>6</v>
      </c>
      <c r="H4127" s="5">
        <v>0</v>
      </c>
      <c r="I4127" s="5">
        <v>172</v>
      </c>
      <c r="J4127" s="5">
        <v>18</v>
      </c>
      <c r="K4127" s="5">
        <v>22.504999160800001</v>
      </c>
      <c r="L4127" s="5">
        <v>0.737471163273</v>
      </c>
      <c r="M4127" s="5">
        <v>1.15000000224E-2</v>
      </c>
      <c r="N4127" s="8">
        <f t="shared" si="840"/>
        <v>1.15000000224E-2</v>
      </c>
      <c r="O4127" s="5">
        <v>0</v>
      </c>
      <c r="P4127" s="5">
        <v>96.736587524399994</v>
      </c>
      <c r="Q4127" s="5">
        <v>41.1139335632</v>
      </c>
      <c r="R4127" s="5">
        <v>375.97000122100002</v>
      </c>
      <c r="S4127">
        <f t="shared" si="832"/>
        <v>6.8326098187696709E-4</v>
      </c>
      <c r="T4127">
        <f t="shared" si="833"/>
        <v>10122.260092289924</v>
      </c>
      <c r="U4127">
        <f t="shared" si="834"/>
        <v>30398.669695147404</v>
      </c>
      <c r="V4127" s="9">
        <v>71.981788635300006</v>
      </c>
      <c r="W4127" s="9">
        <v>8887.328125</v>
      </c>
      <c r="X4127">
        <f t="shared" si="841"/>
        <v>2.5407808275220787E-5</v>
      </c>
      <c r="Y4127">
        <f t="shared" si="842"/>
        <v>55.348778329345279</v>
      </c>
      <c r="Z4127">
        <f t="shared" si="835"/>
        <v>1.419148426148018E-2</v>
      </c>
      <c r="AA4127">
        <f t="shared" si="836"/>
        <v>2.0130658041863903E-3</v>
      </c>
      <c r="AB4127">
        <f>(1/(AA4127*k))*(LN((50-dTar)/(hTar-dTar)))</f>
        <v>2170.8903096011572</v>
      </c>
      <c r="AC4127">
        <f t="shared" si="837"/>
        <v>3501.9656087348435</v>
      </c>
      <c r="AD4127" s="19">
        <v>149.938354492</v>
      </c>
      <c r="AE4127" s="19">
        <v>3016.4758300799999</v>
      </c>
      <c r="AF4127">
        <f t="shared" si="843"/>
        <v>1.4996146455301115E-4</v>
      </c>
      <c r="AG4127" s="23">
        <f t="shared" si="838"/>
        <v>26.281819907240216</v>
      </c>
      <c r="AH4127" s="25">
        <f t="shared" si="844"/>
        <v>37.329989620873583</v>
      </c>
      <c r="AI4127" s="25">
        <f t="shared" si="839"/>
        <v>5.3940947082359008E-3</v>
      </c>
    </row>
    <row r="4128" spans="6:35" ht="15">
      <c r="F4128" s="5">
        <v>2006</v>
      </c>
      <c r="G4128" s="5">
        <v>6</v>
      </c>
      <c r="H4128" s="5">
        <v>0</v>
      </c>
      <c r="I4128" s="5">
        <v>172</v>
      </c>
      <c r="J4128" s="5">
        <v>19</v>
      </c>
      <c r="K4128" s="5">
        <v>24.129999160800001</v>
      </c>
      <c r="L4128" s="5">
        <v>1.09581696987</v>
      </c>
      <c r="M4128" s="5">
        <v>1.40000004321E-2</v>
      </c>
      <c r="N4128" s="8">
        <f t="shared" si="840"/>
        <v>1.40000004321E-2</v>
      </c>
      <c r="O4128" s="5">
        <v>0</v>
      </c>
      <c r="P4128" s="5">
        <v>96.736587524399994</v>
      </c>
      <c r="Q4128" s="5">
        <v>38.528884887700002</v>
      </c>
      <c r="R4128" s="5">
        <v>593.270019531</v>
      </c>
      <c r="S4128">
        <f t="shared" si="832"/>
        <v>8.3179600198977216E-4</v>
      </c>
      <c r="T4128">
        <f t="shared" si="833"/>
        <v>8314.7134068060786</v>
      </c>
      <c r="U4128">
        <f t="shared" si="834"/>
        <v>24970.335098960255</v>
      </c>
      <c r="V4128" s="9">
        <v>67.233474731399994</v>
      </c>
      <c r="W4128" s="9">
        <v>7300.3041992199996</v>
      </c>
      <c r="X4128">
        <f t="shared" si="841"/>
        <v>3.0923493546479227E-5</v>
      </c>
      <c r="Y4128">
        <f t="shared" si="842"/>
        <v>51.864209806579765</v>
      </c>
      <c r="Z4128">
        <f t="shared" si="835"/>
        <v>1.7276590035292805E-2</v>
      </c>
      <c r="AA4128">
        <f t="shared" si="836"/>
        <v>2.4506888759617193E-3</v>
      </c>
      <c r="AB4128">
        <f>(1/(AA4128*k))*(LN((50-dTar)/(hTar-dTar)))</f>
        <v>1783.2312741790727</v>
      </c>
      <c r="AC4128">
        <f t="shared" si="837"/>
        <v>2876.6145239935422</v>
      </c>
      <c r="AD4128" s="19">
        <v>160.29624939000001</v>
      </c>
      <c r="AE4128" s="19">
        <v>2477.8193359400002</v>
      </c>
      <c r="AF4128">
        <f t="shared" si="843"/>
        <v>1.8133253671096948E-4</v>
      </c>
      <c r="AG4128" s="23">
        <f t="shared" si="838"/>
        <v>24.810603148146889</v>
      </c>
      <c r="AH4128" s="25">
        <f t="shared" si="844"/>
        <v>35.093510406201915</v>
      </c>
      <c r="AI4128" s="25">
        <f t="shared" si="839"/>
        <v>6.5667241825214193E-3</v>
      </c>
    </row>
    <row r="4129" spans="6:35" ht="15">
      <c r="F4129" s="5">
        <v>2006</v>
      </c>
      <c r="G4129" s="5">
        <v>6</v>
      </c>
      <c r="H4129" s="5">
        <v>0</v>
      </c>
      <c r="I4129" s="5">
        <v>172</v>
      </c>
      <c r="J4129" s="5">
        <v>20</v>
      </c>
      <c r="K4129" s="5">
        <v>24</v>
      </c>
      <c r="L4129" s="5">
        <v>1.09013855457</v>
      </c>
      <c r="M4129" s="5">
        <v>1.15000000224E-2</v>
      </c>
      <c r="N4129" s="8">
        <f t="shared" si="840"/>
        <v>1.15000000224E-2</v>
      </c>
      <c r="O4129" s="5">
        <v>0</v>
      </c>
      <c r="P4129" s="5">
        <v>96.736587524399994</v>
      </c>
      <c r="Q4129" s="5">
        <v>29.6097354889</v>
      </c>
      <c r="R4129" s="5">
        <v>266.295013428</v>
      </c>
      <c r="S4129">
        <f t="shared" si="832"/>
        <v>6.8326098187696709E-4</v>
      </c>
      <c r="T4129">
        <f t="shared" si="833"/>
        <v>10122.260092289924</v>
      </c>
      <c r="U4129">
        <f t="shared" si="834"/>
        <v>30398.669695147404</v>
      </c>
      <c r="V4129" s="9">
        <v>84.418464660599994</v>
      </c>
      <c r="W4129" s="9">
        <v>8887.328125</v>
      </c>
      <c r="X4129">
        <f t="shared" si="841"/>
        <v>2.5399782231560337E-5</v>
      </c>
      <c r="Y4129">
        <f t="shared" si="842"/>
        <v>39.857131663542397</v>
      </c>
      <c r="Z4129">
        <f t="shared" si="835"/>
        <v>1.419148426148018E-2</v>
      </c>
      <c r="AA4129">
        <f t="shared" si="836"/>
        <v>2.0130658041863903E-3</v>
      </c>
      <c r="AB4129">
        <f>(1/(AA4129*k))*(LN((50-dTar)/(hTar-dTar)))</f>
        <v>2170.8903096011572</v>
      </c>
      <c r="AC4129">
        <f t="shared" si="837"/>
        <v>3501.9656087348435</v>
      </c>
      <c r="AD4129" s="19">
        <v>199.28219604500001</v>
      </c>
      <c r="AE4129" s="19">
        <v>3016.4758300799999</v>
      </c>
      <c r="AF4129">
        <f t="shared" si="843"/>
        <v>1.4885994934515695E-4</v>
      </c>
      <c r="AG4129" s="23">
        <f t="shared" si="838"/>
        <v>19.079512348535527</v>
      </c>
      <c r="AH4129" s="25">
        <f t="shared" si="844"/>
        <v>26.976955937366235</v>
      </c>
      <c r="AI4129" s="25">
        <f t="shared" si="839"/>
        <v>5.3940947082359008E-3</v>
      </c>
    </row>
    <row r="4130" spans="6:35" ht="15">
      <c r="F4130" s="5">
        <v>2006</v>
      </c>
      <c r="G4130" s="5">
        <v>6</v>
      </c>
      <c r="H4130" s="5">
        <v>0</v>
      </c>
      <c r="I4130" s="5">
        <v>172</v>
      </c>
      <c r="J4130" s="5">
        <v>21</v>
      </c>
      <c r="K4130" s="5">
        <v>22.454999923700001</v>
      </c>
      <c r="L4130" s="5">
        <v>0.85224783420600003</v>
      </c>
      <c r="M4130" s="5">
        <v>4.9999998882400004E-3</v>
      </c>
      <c r="N4130" s="8">
        <f t="shared" si="840"/>
        <v>4.9999998882400004E-3</v>
      </c>
      <c r="O4130" s="5">
        <v>0</v>
      </c>
      <c r="P4130" s="5">
        <v>96.736587524399994</v>
      </c>
      <c r="Q4130" s="5">
        <v>22.2425842285</v>
      </c>
      <c r="R4130" s="5">
        <v>51.269474029500003</v>
      </c>
      <c r="S4130">
        <f t="shared" si="832"/>
        <v>2.9706998490167141E-4</v>
      </c>
      <c r="T4130">
        <f t="shared" si="833"/>
        <v>23281.198777995905</v>
      </c>
      <c r="U4130">
        <f t="shared" si="834"/>
        <v>69916.94199780855</v>
      </c>
      <c r="V4130" s="9">
        <v>670.16894531299999</v>
      </c>
      <c r="W4130" s="9">
        <v>20440.8535156</v>
      </c>
      <c r="X4130">
        <f t="shared" si="841"/>
        <v>1.0985635084188552E-5</v>
      </c>
      <c r="Y4130">
        <f t="shared" si="842"/>
        <v>29.886255768488397</v>
      </c>
      <c r="Z4130">
        <f t="shared" si="835"/>
        <v>6.1702103985346026E-3</v>
      </c>
      <c r="AA4130">
        <f t="shared" si="836"/>
        <v>8.7524598055184455E-4</v>
      </c>
      <c r="AB4130">
        <f>(1/(AA4130*k))*(LN((50-dTar)/(hTar-dTar)))</f>
        <v>4993.0478334128529</v>
      </c>
      <c r="AC4130">
        <f t="shared" si="837"/>
        <v>8054.5210958135967</v>
      </c>
      <c r="AD4130" s="19">
        <v>408.07650756800001</v>
      </c>
      <c r="AE4130" s="19">
        <v>6937.8950195300004</v>
      </c>
      <c r="AF4130">
        <f t="shared" si="843"/>
        <v>6.4932987826134972E-5</v>
      </c>
      <c r="AG4130" s="23">
        <f t="shared" si="838"/>
        <v>14.255620862430403</v>
      </c>
      <c r="AH4130" s="25">
        <f t="shared" si="844"/>
        <v>20.196727760035547</v>
      </c>
      <c r="AI4130" s="25">
        <f t="shared" si="839"/>
        <v>2.3452585118088438E-3</v>
      </c>
    </row>
    <row r="4131" spans="6:35" ht="15">
      <c r="F4131" s="5">
        <v>2006</v>
      </c>
      <c r="G4131" s="5">
        <v>6</v>
      </c>
      <c r="H4131" s="5">
        <v>0</v>
      </c>
      <c r="I4131" s="5">
        <v>172</v>
      </c>
      <c r="J4131" s="5">
        <v>22</v>
      </c>
      <c r="K4131" s="5">
        <v>19.850000381499999</v>
      </c>
      <c r="L4131" s="5">
        <v>0.52470570802700001</v>
      </c>
      <c r="M4131" s="5">
        <v>5.4999999702000004E-3</v>
      </c>
      <c r="N4131" s="8">
        <f t="shared" si="840"/>
        <v>5.4999999702000004E-3</v>
      </c>
      <c r="O4131" s="5">
        <v>0</v>
      </c>
      <c r="P4131" s="5">
        <v>96.736587524399994</v>
      </c>
      <c r="Q4131" s="5">
        <v>20.374364852900001</v>
      </c>
      <c r="R4131" s="5">
        <v>0.25727498531300003</v>
      </c>
      <c r="S4131">
        <f t="shared" si="832"/>
        <v>3.267769889254207E-4</v>
      </c>
      <c r="T4131">
        <f t="shared" si="833"/>
        <v>21164.725803414829</v>
      </c>
      <c r="U4131">
        <f t="shared" si="834"/>
        <v>63560.855285316138</v>
      </c>
      <c r="V4131" s="9">
        <v>667.77081298799999</v>
      </c>
      <c r="W4131" s="9">
        <v>18582.59375</v>
      </c>
      <c r="X4131">
        <f t="shared" si="841"/>
        <v>1.20756583689001E-5</v>
      </c>
      <c r="Y4131">
        <f t="shared" si="842"/>
        <v>27.369374905156331</v>
      </c>
      <c r="Z4131">
        <f t="shared" si="835"/>
        <v>6.787231553321808E-3</v>
      </c>
      <c r="AA4131">
        <f t="shared" si="836"/>
        <v>9.6277059491041103E-4</v>
      </c>
      <c r="AB4131">
        <f>(1/(AA4131*k))*(LN((50-dTar)/(hTar-dTar)))</f>
        <v>4539.1343171468079</v>
      </c>
      <c r="AC4131">
        <f t="shared" si="837"/>
        <v>7322.2917812907299</v>
      </c>
      <c r="AD4131" s="19">
        <v>408.06784057599998</v>
      </c>
      <c r="AE4131" s="19">
        <v>6307.1762695300004</v>
      </c>
      <c r="AF4131">
        <f t="shared" si="843"/>
        <v>7.1237573868849436E-5</v>
      </c>
      <c r="AG4131" s="23">
        <f t="shared" si="838"/>
        <v>13.0928985721615</v>
      </c>
      <c r="AH4131" s="25">
        <f t="shared" si="844"/>
        <v>18.519298237000395</v>
      </c>
      <c r="AI4131" s="25">
        <f t="shared" si="839"/>
        <v>2.5797844066753279E-3</v>
      </c>
    </row>
    <row r="4132" spans="6:35" ht="15">
      <c r="F4132" s="5">
        <v>2006</v>
      </c>
      <c r="G4132" s="5">
        <v>6</v>
      </c>
      <c r="H4132" s="5">
        <v>0</v>
      </c>
      <c r="I4132" s="5">
        <v>172</v>
      </c>
      <c r="J4132" s="5">
        <v>23</v>
      </c>
      <c r="K4132" s="5">
        <v>18.864999771099999</v>
      </c>
      <c r="L4132" s="5">
        <v>0.43141886591900003</v>
      </c>
      <c r="M4132" s="5">
        <v>6.0000000521499997E-3</v>
      </c>
      <c r="N4132" s="8">
        <f t="shared" si="840"/>
        <v>6.0000000521499997E-3</v>
      </c>
      <c r="O4132" s="5">
        <v>0</v>
      </c>
      <c r="P4132" s="5">
        <v>96.736587524399994</v>
      </c>
      <c r="Q4132" s="5">
        <v>20.8060150146</v>
      </c>
      <c r="R4132" s="5">
        <v>0.145549997687</v>
      </c>
      <c r="S4132">
        <f t="shared" si="832"/>
        <v>3.5648399294857579E-4</v>
      </c>
      <c r="T4132">
        <f t="shared" si="833"/>
        <v>19400.998379385117</v>
      </c>
      <c r="U4132">
        <f t="shared" si="834"/>
        <v>58264.116522775286</v>
      </c>
      <c r="V4132" s="9">
        <v>665.41656494100005</v>
      </c>
      <c r="W4132" s="9">
        <v>17034.0449219</v>
      </c>
      <c r="X4132">
        <f t="shared" si="841"/>
        <v>1.316420350649372E-5</v>
      </c>
      <c r="Y4132">
        <f t="shared" si="842"/>
        <v>27.942490511625827</v>
      </c>
      <c r="Z4132">
        <f t="shared" si="835"/>
        <v>7.4042527080966725E-3</v>
      </c>
      <c r="AA4132">
        <f t="shared" si="836"/>
        <v>1.0502952092672272E-3</v>
      </c>
      <c r="AB4132">
        <f>(1/(AA4132*k))*(LN((50-dTar)/(hTar-dTar)))</f>
        <v>4160.8730653419525</v>
      </c>
      <c r="AC4132">
        <f t="shared" si="837"/>
        <v>6712.100704809779</v>
      </c>
      <c r="AD4132" s="19">
        <v>408.05914306599999</v>
      </c>
      <c r="AE4132" s="19">
        <v>5781.5786132800004</v>
      </c>
      <c r="AF4132">
        <f t="shared" si="843"/>
        <v>7.7508934397544491E-5</v>
      </c>
      <c r="AG4132" s="23">
        <f t="shared" si="838"/>
        <v>13.405472045323521</v>
      </c>
      <c r="AH4132" s="25">
        <f t="shared" si="844"/>
        <v>18.930902150999461</v>
      </c>
      <c r="AI4132" s="25">
        <f t="shared" si="839"/>
        <v>2.8143103015371216E-3</v>
      </c>
    </row>
    <row r="4133" spans="6:35" ht="15">
      <c r="F4133" s="5">
        <v>2006</v>
      </c>
      <c r="G4133" s="5">
        <v>6</v>
      </c>
      <c r="H4133" s="5">
        <v>0</v>
      </c>
      <c r="I4133" s="5">
        <v>172</v>
      </c>
      <c r="J4133" s="5">
        <v>24</v>
      </c>
      <c r="K4133" s="5">
        <v>18.010000228900001</v>
      </c>
      <c r="L4133" s="5">
        <v>0.33250036835699998</v>
      </c>
      <c r="M4133" s="5">
        <v>8.0000003799800008E-3</v>
      </c>
      <c r="N4133" s="8">
        <f t="shared" si="840"/>
        <v>8.0000003799800008E-3</v>
      </c>
      <c r="O4133" s="5">
        <v>0</v>
      </c>
      <c r="P4133" s="5">
        <v>96.736587524399994</v>
      </c>
      <c r="Q4133" s="5">
        <v>20.286579132100002</v>
      </c>
      <c r="R4133" s="5">
        <v>0.193725004792</v>
      </c>
      <c r="S4133">
        <f t="shared" si="832"/>
        <v>4.753120090429788E-4</v>
      </c>
      <c r="T4133">
        <f t="shared" si="833"/>
        <v>14550.74821988493</v>
      </c>
      <c r="U4133">
        <f t="shared" si="834"/>
        <v>43698.085696340844</v>
      </c>
      <c r="V4133" s="9">
        <v>656.41564941399997</v>
      </c>
      <c r="W4133" s="9">
        <v>12775.5332031</v>
      </c>
      <c r="X4133">
        <f t="shared" si="841"/>
        <v>1.7503927800793616E-5</v>
      </c>
      <c r="Y4133">
        <f t="shared" si="842"/>
        <v>27.21917313833449</v>
      </c>
      <c r="Z4133">
        <f t="shared" si="835"/>
        <v>9.8723373272331556E-3</v>
      </c>
      <c r="AA4133">
        <f t="shared" si="836"/>
        <v>1.4003936666997438E-3</v>
      </c>
      <c r="AB4133">
        <f>(1/(AA4133*k))*(LN((50-dTar)/(hTar-dTar)))</f>
        <v>3120.6546779068599</v>
      </c>
      <c r="AC4133">
        <f t="shared" si="837"/>
        <v>5034.0753332558461</v>
      </c>
      <c r="AD4133" s="19">
        <v>408.02447509799998</v>
      </c>
      <c r="AE4133" s="19">
        <v>4336.1840820300004</v>
      </c>
      <c r="AF4133">
        <f t="shared" si="843"/>
        <v>1.0226743375526448E-4</v>
      </c>
      <c r="AG4133" s="23">
        <f t="shared" si="838"/>
        <v>13.206144919542318</v>
      </c>
      <c r="AH4133" s="25">
        <f t="shared" si="844"/>
        <v>18.532409598319713</v>
      </c>
      <c r="AI4133" s="25">
        <f t="shared" si="839"/>
        <v>3.7524138809983698E-3</v>
      </c>
    </row>
    <row r="4134" spans="6:35" ht="15">
      <c r="F4134" s="5">
        <v>2006</v>
      </c>
      <c r="G4134" s="5">
        <v>6</v>
      </c>
      <c r="H4134" s="5">
        <v>0</v>
      </c>
      <c r="I4134" s="5">
        <v>173</v>
      </c>
      <c r="J4134" s="5">
        <v>1</v>
      </c>
      <c r="K4134" s="5">
        <v>17.434999465899999</v>
      </c>
      <c r="L4134" s="5">
        <v>0.267887741327</v>
      </c>
      <c r="M4134" s="5">
        <v>8.9999996125699998E-3</v>
      </c>
      <c r="N4134" s="8">
        <f t="shared" si="840"/>
        <v>8.9999996125699998E-3</v>
      </c>
      <c r="O4134" s="5">
        <v>0</v>
      </c>
      <c r="P4134" s="5">
        <v>96.736587524399994</v>
      </c>
      <c r="Q4134" s="5">
        <v>28.906484603900001</v>
      </c>
      <c r="R4134" s="5">
        <v>0.29007500410100001</v>
      </c>
      <c r="S4134">
        <f t="shared" si="832"/>
        <v>5.3472596175643827E-4</v>
      </c>
      <c r="T4134">
        <f t="shared" si="833"/>
        <v>12933.999588788027</v>
      </c>
      <c r="U4134">
        <f t="shared" si="834"/>
        <v>38842.746358218959</v>
      </c>
      <c r="V4134" s="9">
        <v>652.14953613299997</v>
      </c>
      <c r="W4134" s="9">
        <v>11356.0302734</v>
      </c>
      <c r="X4134">
        <f t="shared" si="841"/>
        <v>1.9665325203735782E-5</v>
      </c>
      <c r="Y4134">
        <f t="shared" si="842"/>
        <v>38.766895077874814</v>
      </c>
      <c r="Z4134">
        <f t="shared" si="835"/>
        <v>1.110637848750713E-2</v>
      </c>
      <c r="AA4134">
        <f t="shared" si="836"/>
        <v>1.5754427323883054E-3</v>
      </c>
      <c r="AB4134">
        <f>(1/(AA4134*k))*(LN((50-dTar)/(hTar-dTar)))</f>
        <v>2773.9155204154822</v>
      </c>
      <c r="AC4134">
        <f t="shared" si="837"/>
        <v>4474.73403472677</v>
      </c>
      <c r="AD4134" s="19">
        <v>408.00711059600002</v>
      </c>
      <c r="AE4134" s="19">
        <v>3854.3859863299999</v>
      </c>
      <c r="AF4134">
        <f t="shared" si="843"/>
        <v>1.1445409743177604E-4</v>
      </c>
      <c r="AG4134" s="23">
        <f t="shared" si="838"/>
        <v>18.912365984759379</v>
      </c>
      <c r="AH4134" s="25">
        <f t="shared" si="844"/>
        <v>26.458948734132726</v>
      </c>
      <c r="AI4134" s="25">
        <f t="shared" si="839"/>
        <v>4.2214652338894067E-3</v>
      </c>
    </row>
    <row r="4135" spans="6:35" ht="15">
      <c r="F4135" s="5">
        <v>2006</v>
      </c>
      <c r="G4135" s="5">
        <v>6</v>
      </c>
      <c r="H4135" s="5">
        <v>0</v>
      </c>
      <c r="I4135" s="5">
        <v>173</v>
      </c>
      <c r="J4135" s="5">
        <v>2</v>
      </c>
      <c r="K4135" s="5">
        <v>17.7999992371</v>
      </c>
      <c r="L4135" s="5">
        <v>0.36685973405799999</v>
      </c>
      <c r="M4135" s="5">
        <v>9.4999996945299998E-3</v>
      </c>
      <c r="N4135" s="8">
        <f t="shared" si="840"/>
        <v>9.4999996945299998E-3</v>
      </c>
      <c r="O4135" s="5">
        <v>0</v>
      </c>
      <c r="P4135" s="5">
        <v>96.736587524399994</v>
      </c>
      <c r="Q4135" s="5">
        <v>26.105125427200001</v>
      </c>
      <c r="R4135" s="5">
        <v>0.17117500305200001</v>
      </c>
      <c r="S4135">
        <f t="shared" si="832"/>
        <v>5.6443296578018761E-4</v>
      </c>
      <c r="T4135">
        <f t="shared" si="833"/>
        <v>12253.262634850198</v>
      </c>
      <c r="U4135">
        <f t="shared" si="834"/>
        <v>36798.390885887347</v>
      </c>
      <c r="V4135" s="9">
        <v>650.07159423799999</v>
      </c>
      <c r="W4135" s="9">
        <v>10758.34375</v>
      </c>
      <c r="X4135">
        <f t="shared" si="841"/>
        <v>2.0743958751929953E-5</v>
      </c>
      <c r="Y4135">
        <f t="shared" si="842"/>
        <v>35.001966349918504</v>
      </c>
      <c r="Z4135">
        <f t="shared" si="835"/>
        <v>1.1723399642294338E-2</v>
      </c>
      <c r="AA4135">
        <f t="shared" si="836"/>
        <v>1.6629673467468723E-3</v>
      </c>
      <c r="AB4135">
        <f>(1/(AA4135*k))*(LN((50-dTar)/(hTar-dTar)))</f>
        <v>2627.9199380833629</v>
      </c>
      <c r="AC4135">
        <f t="shared" si="837"/>
        <v>4239.2216709315544</v>
      </c>
      <c r="AD4135" s="19">
        <v>407.99844360399999</v>
      </c>
      <c r="AE4135" s="19">
        <v>3651.5234375</v>
      </c>
      <c r="AF4135">
        <f t="shared" si="843"/>
        <v>1.205001689387926E-4</v>
      </c>
      <c r="AG4135" s="23">
        <f t="shared" si="838"/>
        <v>17.122019422362712</v>
      </c>
      <c r="AH4135" s="25">
        <f t="shared" si="844"/>
        <v>23.918075798738386</v>
      </c>
      <c r="AI4135" s="25">
        <f t="shared" si="839"/>
        <v>4.4559911287558917E-3</v>
      </c>
    </row>
    <row r="4136" spans="6:35" ht="15">
      <c r="F4136" s="5">
        <v>2006</v>
      </c>
      <c r="G4136" s="5">
        <v>6</v>
      </c>
      <c r="H4136" s="5">
        <v>0</v>
      </c>
      <c r="I4136" s="5">
        <v>173</v>
      </c>
      <c r="J4136" s="5">
        <v>3</v>
      </c>
      <c r="K4136" s="5">
        <v>17.719999313399999</v>
      </c>
      <c r="L4136" s="5">
        <v>0.41368430852900001</v>
      </c>
      <c r="M4136" s="5">
        <v>0.123999997973</v>
      </c>
      <c r="N4136" s="8">
        <f t="shared" si="840"/>
        <v>0.123999997973</v>
      </c>
      <c r="O4136" s="5">
        <v>0</v>
      </c>
      <c r="P4136" s="5">
        <v>96.736587524399994</v>
      </c>
      <c r="Q4136" s="5">
        <v>26.803039550800001</v>
      </c>
      <c r="R4136" s="5">
        <v>0.4069249928</v>
      </c>
      <c r="S4136">
        <f t="shared" si="832"/>
        <v>7.3673356698039649E-3</v>
      </c>
      <c r="T4136">
        <f t="shared" si="833"/>
        <v>938.7580096043165</v>
      </c>
      <c r="U4136">
        <f t="shared" si="834"/>
        <v>2819.2315152395777</v>
      </c>
      <c r="V4136" s="9">
        <v>491.26403808600003</v>
      </c>
      <c r="W4136" s="9">
        <v>824.22796630899995</v>
      </c>
      <c r="X4136">
        <f t="shared" si="841"/>
        <v>2.4185413976322631E-4</v>
      </c>
      <c r="Y4136">
        <f t="shared" si="842"/>
        <v>34.675955569789373</v>
      </c>
      <c r="Z4136">
        <f t="shared" si="835"/>
        <v>0.1530212188025851</v>
      </c>
      <c r="AA4136">
        <f t="shared" si="836"/>
        <v>2.1706100448035774E-2</v>
      </c>
      <c r="AB4136">
        <f>(1/(AA4136*k))*(LN((50-dTar)/(hTar-dTar)))</f>
        <v>201.33257271889011</v>
      </c>
      <c r="AC4136">
        <f t="shared" si="837"/>
        <v>324.77907449372509</v>
      </c>
      <c r="AD4136" s="19">
        <v>406.02755737299998</v>
      </c>
      <c r="AE4136" s="19">
        <v>279.753814697</v>
      </c>
      <c r="AF4136">
        <f t="shared" si="843"/>
        <v>9.8954991104229905E-4</v>
      </c>
      <c r="AG4136" s="23">
        <f t="shared" si="838"/>
        <v>23.531619973203608</v>
      </c>
      <c r="AH4136" s="25">
        <f t="shared" si="844"/>
        <v>27.76751246765636</v>
      </c>
      <c r="AI4136" s="25">
        <f t="shared" si="839"/>
        <v>5.8162411442137726E-2</v>
      </c>
    </row>
    <row r="4137" spans="6:35" ht="15">
      <c r="F4137" s="5">
        <v>2006</v>
      </c>
      <c r="G4137" s="5">
        <v>6</v>
      </c>
      <c r="H4137" s="5">
        <v>0</v>
      </c>
      <c r="I4137" s="5">
        <v>173</v>
      </c>
      <c r="J4137" s="5">
        <v>4</v>
      </c>
      <c r="K4137" s="5">
        <v>17.254999160800001</v>
      </c>
      <c r="L4137" s="5">
        <v>0.43322417140000002</v>
      </c>
      <c r="M4137" s="5">
        <v>0.54299998283399997</v>
      </c>
      <c r="N4137" s="8">
        <f t="shared" si="840"/>
        <v>0.54299998283399997</v>
      </c>
      <c r="O4137" s="5">
        <v>0</v>
      </c>
      <c r="P4137" s="5">
        <v>96.736587524399994</v>
      </c>
      <c r="Q4137" s="5">
        <v>27.859855651899998</v>
      </c>
      <c r="R4137" s="5">
        <v>0.133249998093</v>
      </c>
      <c r="S4137">
        <f t="shared" si="832"/>
        <v>3.2261800061536589E-2</v>
      </c>
      <c r="T4137">
        <f t="shared" si="833"/>
        <v>214.37568134078401</v>
      </c>
      <c r="U4137">
        <f t="shared" si="834"/>
        <v>643.8024184652628</v>
      </c>
      <c r="V4137" s="9">
        <v>434.18905639600001</v>
      </c>
      <c r="W4137" s="9">
        <v>188.22149658199999</v>
      </c>
      <c r="X4137">
        <f t="shared" si="841"/>
        <v>7.8975655956215146E-4</v>
      </c>
      <c r="Y4137">
        <f t="shared" si="842"/>
        <v>33.537991988794907</v>
      </c>
      <c r="Z4137">
        <f t="shared" si="835"/>
        <v>0.67008484307502758</v>
      </c>
      <c r="AA4137">
        <f t="shared" si="836"/>
        <v>9.505171260763165E-2</v>
      </c>
      <c r="AB4137">
        <f>(1/(AA4137*k))*(LN((50-dTar)/(hTar-dTar)))</f>
        <v>45.976499812659021</v>
      </c>
      <c r="AC4137">
        <f t="shared" si="837"/>
        <v>74.166861605972528</v>
      </c>
      <c r="AD4137" s="19">
        <v>399.05099487299998</v>
      </c>
      <c r="AE4137" s="19">
        <v>63.884849548299997</v>
      </c>
      <c r="AF4137">
        <f t="shared" si="843"/>
        <v>1.8618412992118178E-3</v>
      </c>
      <c r="AG4137" s="23">
        <f t="shared" si="838"/>
        <v>28.906833771824644</v>
      </c>
      <c r="AH4137" s="25">
        <f t="shared" si="844"/>
        <v>30.667108142770321</v>
      </c>
      <c r="AI4137" s="25">
        <f t="shared" si="839"/>
        <v>0.254695072023643</v>
      </c>
    </row>
    <row r="4138" spans="6:35" ht="15">
      <c r="F4138" s="5">
        <v>2006</v>
      </c>
      <c r="G4138" s="5">
        <v>6</v>
      </c>
      <c r="H4138" s="5">
        <v>0</v>
      </c>
      <c r="I4138" s="5">
        <v>173</v>
      </c>
      <c r="J4138" s="5">
        <v>5</v>
      </c>
      <c r="K4138" s="5">
        <v>17.440000534100001</v>
      </c>
      <c r="L4138" s="5">
        <v>0.47816628217700002</v>
      </c>
      <c r="M4138" s="5">
        <v>0.107500001788</v>
      </c>
      <c r="N4138" s="8">
        <f t="shared" si="840"/>
        <v>0.107500001788</v>
      </c>
      <c r="O4138" s="5">
        <v>0</v>
      </c>
      <c r="P4138" s="5">
        <v>96.736587524399994</v>
      </c>
      <c r="Q4138" s="5">
        <v>29.019004821799999</v>
      </c>
      <c r="R4138" s="5">
        <v>0.44177499413499999</v>
      </c>
      <c r="S4138">
        <f t="shared" si="832"/>
        <v>6.3870049243804948E-3</v>
      </c>
      <c r="T4138">
        <f t="shared" si="833"/>
        <v>1082.8464125762175</v>
      </c>
      <c r="U4138">
        <f t="shared" si="834"/>
        <v>3251.9506638198845</v>
      </c>
      <c r="V4138" s="9">
        <v>504.907073975</v>
      </c>
      <c r="W4138" s="9">
        <v>950.73742675799997</v>
      </c>
      <c r="X4138">
        <f t="shared" si="841"/>
        <v>2.1242268399155719E-4</v>
      </c>
      <c r="Y4138">
        <f t="shared" si="842"/>
        <v>37.688054021605161</v>
      </c>
      <c r="Z4138">
        <f t="shared" si="835"/>
        <v>0.13265952874016695</v>
      </c>
      <c r="AA4138">
        <f t="shared" si="836"/>
        <v>1.8817789315467841E-2</v>
      </c>
      <c r="AB4138">
        <f>(1/(AA4138*k))*(LN((50-dTar)/(hTar-dTar)))</f>
        <v>232.23477389586483</v>
      </c>
      <c r="AC4138">
        <f t="shared" si="837"/>
        <v>374.62887357263531</v>
      </c>
      <c r="AD4138" s="19">
        <v>413.39611816399997</v>
      </c>
      <c r="AE4138" s="19">
        <v>322.69277954099999</v>
      </c>
      <c r="AF4138">
        <f t="shared" si="843"/>
        <v>9.0031871809318506E-4</v>
      </c>
      <c r="AG4138" s="23">
        <f t="shared" si="838"/>
        <v>24.976424127525277</v>
      </c>
      <c r="AH4138" s="25">
        <f t="shared" si="844"/>
        <v>29.808035415064971</v>
      </c>
      <c r="AI4138" s="25">
        <f t="shared" si="839"/>
        <v>5.0423059969610801E-2</v>
      </c>
    </row>
    <row r="4139" spans="6:35" ht="15">
      <c r="F4139" s="5">
        <v>2006</v>
      </c>
      <c r="G4139" s="5">
        <v>6</v>
      </c>
      <c r="H4139" s="5">
        <v>0</v>
      </c>
      <c r="I4139" s="5">
        <v>173</v>
      </c>
      <c r="J4139" s="5">
        <v>6</v>
      </c>
      <c r="K4139" s="5">
        <v>17.834999084500001</v>
      </c>
      <c r="L4139" s="5">
        <v>0.53005629777899999</v>
      </c>
      <c r="M4139" s="5">
        <v>1.7000000923899999E-2</v>
      </c>
      <c r="N4139" s="8">
        <f t="shared" si="840"/>
        <v>1.7000000923899999E-2</v>
      </c>
      <c r="O4139" s="5">
        <v>0</v>
      </c>
      <c r="P4139" s="5">
        <v>96.736587524399994</v>
      </c>
      <c r="Q4139" s="5">
        <v>27.259910583500002</v>
      </c>
      <c r="R4139" s="5">
        <v>0.59757500886899995</v>
      </c>
      <c r="S4139">
        <f t="shared" si="832"/>
        <v>1.0100380261346444E-3</v>
      </c>
      <c r="T4139">
        <f t="shared" si="833"/>
        <v>6847.4108801029315</v>
      </c>
      <c r="U4139">
        <f t="shared" si="834"/>
        <v>20563.804892719178</v>
      </c>
      <c r="V4139" s="9">
        <v>628.20275878899997</v>
      </c>
      <c r="W4139" s="9">
        <v>6012.0151367199996</v>
      </c>
      <c r="X4139">
        <f t="shared" si="841"/>
        <v>3.6759269310446378E-5</v>
      </c>
      <c r="Y4139">
        <f t="shared" si="842"/>
        <v>36.429403481558673</v>
      </c>
      <c r="Z4139">
        <f t="shared" si="835"/>
        <v>2.0978716964065402E-2</v>
      </c>
      <c r="AA4139">
        <f t="shared" si="836"/>
        <v>2.9758365621201216E-3</v>
      </c>
      <c r="AB4139">
        <f>(1/(AA4139*k))*(LN((50-dTar)/(hTar-dTar)))</f>
        <v>1468.5433677796486</v>
      </c>
      <c r="AC4139">
        <f t="shared" si="837"/>
        <v>2368.9766111880722</v>
      </c>
      <c r="AD4139" s="19">
        <v>414.54989624000001</v>
      </c>
      <c r="AE4139" s="19">
        <v>2040.55700684</v>
      </c>
      <c r="AF4139">
        <f t="shared" si="843"/>
        <v>2.0729326037626107E-4</v>
      </c>
      <c r="AG4139" s="23">
        <f t="shared" si="838"/>
        <v>18.539911197252803</v>
      </c>
      <c r="AH4139" s="25">
        <f t="shared" si="844"/>
        <v>25.339595704230263</v>
      </c>
      <c r="AI4139" s="25">
        <f t="shared" si="839"/>
        <v>7.9738795517390899E-3</v>
      </c>
    </row>
    <row r="4140" spans="6:35" ht="15">
      <c r="F4140" s="5">
        <v>2006</v>
      </c>
      <c r="G4140" s="5">
        <v>6</v>
      </c>
      <c r="H4140" s="5">
        <v>0</v>
      </c>
      <c r="I4140" s="5">
        <v>173</v>
      </c>
      <c r="J4140" s="5">
        <v>7</v>
      </c>
      <c r="K4140" s="5">
        <v>18.079999923700001</v>
      </c>
      <c r="L4140" s="5">
        <v>0.61088907718700003</v>
      </c>
      <c r="M4140" s="5">
        <v>9.4999996945299998E-3</v>
      </c>
      <c r="N4140" s="8">
        <f t="shared" si="840"/>
        <v>9.4999996945299998E-3</v>
      </c>
      <c r="O4140" s="5">
        <v>0</v>
      </c>
      <c r="P4140" s="5">
        <v>96.736587524399994</v>
      </c>
      <c r="Q4140" s="5">
        <v>28.1304855347</v>
      </c>
      <c r="R4140" s="5">
        <v>58.9375</v>
      </c>
      <c r="S4140">
        <f t="shared" si="832"/>
        <v>5.6443296578018761E-4</v>
      </c>
      <c r="T4140">
        <f t="shared" si="833"/>
        <v>12253.262634850198</v>
      </c>
      <c r="U4140">
        <f t="shared" si="834"/>
        <v>36798.390885887347</v>
      </c>
      <c r="V4140" s="9">
        <v>286.17489624000001</v>
      </c>
      <c r="W4140" s="9">
        <v>10758.34375</v>
      </c>
      <c r="X4140">
        <f t="shared" si="841"/>
        <v>2.0901738831926234E-5</v>
      </c>
      <c r="Y4140">
        <f t="shared" si="842"/>
        <v>37.815611894548894</v>
      </c>
      <c r="Z4140">
        <f t="shared" si="835"/>
        <v>1.1723399642294338E-2</v>
      </c>
      <c r="AA4140">
        <f t="shared" si="836"/>
        <v>1.6629673467468723E-3</v>
      </c>
      <c r="AB4140">
        <f>(1/(AA4140*k))*(LN((50-dTar)/(hTar-dTar)))</f>
        <v>2627.9199380833629</v>
      </c>
      <c r="AC4140">
        <f t="shared" si="837"/>
        <v>4239.2216709315544</v>
      </c>
      <c r="AD4140" s="19">
        <v>294.14117431599999</v>
      </c>
      <c r="AE4140" s="19">
        <v>3651.5234375</v>
      </c>
      <c r="AF4140">
        <f t="shared" si="843"/>
        <v>1.2217640727737927E-4</v>
      </c>
      <c r="AG4140" s="23">
        <f t="shared" si="838"/>
        <v>18.229663366367845</v>
      </c>
      <c r="AH4140" s="25">
        <f t="shared" si="844"/>
        <v>25.674160317148591</v>
      </c>
      <c r="AI4140" s="25">
        <f t="shared" si="839"/>
        <v>4.4559911287558917E-3</v>
      </c>
    </row>
    <row r="4141" spans="6:35" ht="15">
      <c r="F4141" s="5">
        <v>2006</v>
      </c>
      <c r="G4141" s="5">
        <v>6</v>
      </c>
      <c r="H4141" s="5">
        <v>0</v>
      </c>
      <c r="I4141" s="5">
        <v>173</v>
      </c>
      <c r="J4141" s="5">
        <v>8</v>
      </c>
      <c r="K4141" s="5">
        <v>18.965000152599998</v>
      </c>
      <c r="L4141" s="5">
        <v>0.65172892808899996</v>
      </c>
      <c r="M4141" s="5">
        <v>2.30000000447E-2</v>
      </c>
      <c r="N4141" s="8">
        <f t="shared" si="840"/>
        <v>2.30000000447E-2</v>
      </c>
      <c r="O4141" s="5">
        <v>0</v>
      </c>
      <c r="P4141" s="5">
        <v>96.736587524399994</v>
      </c>
      <c r="Q4141" s="5">
        <v>33.186611175499998</v>
      </c>
      <c r="R4141" s="5">
        <v>277.98001098600002</v>
      </c>
      <c r="S4141">
        <f t="shared" si="832"/>
        <v>1.3665219637479928E-3</v>
      </c>
      <c r="T4141">
        <f t="shared" si="833"/>
        <v>5061.1300461669671</v>
      </c>
      <c r="U4141">
        <f t="shared" si="834"/>
        <v>15199.334847639786</v>
      </c>
      <c r="V4141" s="9">
        <v>102.37654113799999</v>
      </c>
      <c r="W4141" s="9">
        <v>4443.6640625</v>
      </c>
      <c r="X4141">
        <f t="shared" si="841"/>
        <v>5.0644770086419741E-5</v>
      </c>
      <c r="Y4141">
        <f t="shared" si="842"/>
        <v>44.624839720245298</v>
      </c>
      <c r="Z4141">
        <f t="shared" si="835"/>
        <v>2.8382968522836956E-2</v>
      </c>
      <c r="AA4141">
        <f t="shared" si="836"/>
        <v>4.0261316083552755E-3</v>
      </c>
      <c r="AB4141">
        <f>(1/(AA4141*k))*(LN((50-dTar)/(hTar-dTar)))</f>
        <v>1085.445154805298</v>
      </c>
      <c r="AC4141">
        <f t="shared" si="837"/>
        <v>1750.9828043750347</v>
      </c>
      <c r="AD4141" s="19">
        <v>153.28778076200001</v>
      </c>
      <c r="AE4141" s="19">
        <v>1508.23791504</v>
      </c>
      <c r="AF4141">
        <f t="shared" si="843"/>
        <v>2.9303956310969536E-4</v>
      </c>
      <c r="AG4141" s="23">
        <f t="shared" si="838"/>
        <v>21.727511554150496</v>
      </c>
      <c r="AH4141" s="25">
        <f t="shared" si="844"/>
        <v>30.430643264532325</v>
      </c>
      <c r="AI4141" s="25">
        <f t="shared" si="839"/>
        <v>1.0788189416424895E-2</v>
      </c>
    </row>
    <row r="4142" spans="6:35" ht="15">
      <c r="F4142" s="5">
        <v>2006</v>
      </c>
      <c r="G4142" s="5">
        <v>6</v>
      </c>
      <c r="H4142" s="5">
        <v>0</v>
      </c>
      <c r="I4142" s="5">
        <v>173</v>
      </c>
      <c r="J4142" s="5">
        <v>9</v>
      </c>
      <c r="K4142" s="5">
        <v>19.534999847400002</v>
      </c>
      <c r="L4142" s="5">
        <v>0.74376797676100004</v>
      </c>
      <c r="M4142" s="5">
        <v>0.168999999762</v>
      </c>
      <c r="N4142" s="8">
        <f t="shared" si="840"/>
        <v>0.168999999762</v>
      </c>
      <c r="O4142" s="5">
        <v>0</v>
      </c>
      <c r="P4142" s="5">
        <v>96.736587524399994</v>
      </c>
      <c r="Q4142" s="5">
        <v>33.054691314700001</v>
      </c>
      <c r="R4142" s="5">
        <v>331.38250732400002</v>
      </c>
      <c r="S4142">
        <f t="shared" si="832"/>
        <v>1.0040965699971625E-2</v>
      </c>
      <c r="T4142">
        <f t="shared" si="833"/>
        <v>688.79284882843478</v>
      </c>
      <c r="U4142">
        <f t="shared" si="834"/>
        <v>2068.5485364937276</v>
      </c>
      <c r="V4142" s="9">
        <v>85.077827453599994</v>
      </c>
      <c r="W4142" s="9">
        <v>604.75897216800001</v>
      </c>
      <c r="X4142">
        <f t="shared" si="841"/>
        <v>3.6253092956487138E-4</v>
      </c>
      <c r="Y4142">
        <f t="shared" si="842"/>
        <v>44.05581116687145</v>
      </c>
      <c r="Z4142">
        <f t="shared" si="835"/>
        <v>0.20855311583834671</v>
      </c>
      <c r="AA4142">
        <f t="shared" si="836"/>
        <v>2.958331476223687E-2</v>
      </c>
      <c r="AB4142">
        <f>(1/(AA4142*k))*(LN((50-dTar)/(hTar-dTar)))</f>
        <v>147.72330558697868</v>
      </c>
      <c r="AC4142">
        <f t="shared" si="837"/>
        <v>238.29943571366863</v>
      </c>
      <c r="AD4142" s="19">
        <v>140.94383239699999</v>
      </c>
      <c r="AE4142" s="19">
        <v>205.26315307600001</v>
      </c>
      <c r="AF4142">
        <f t="shared" si="843"/>
        <v>1.7108451913492989E-3</v>
      </c>
      <c r="AG4142" s="23">
        <f t="shared" si="838"/>
        <v>26.094545797605981</v>
      </c>
      <c r="AH4142" s="25">
        <f t="shared" si="844"/>
        <v>32.921510806794558</v>
      </c>
      <c r="AI4142" s="25">
        <f t="shared" si="839"/>
        <v>7.926973935934177E-2</v>
      </c>
    </row>
    <row r="4143" spans="6:35" ht="15">
      <c r="F4143" s="5">
        <v>2006</v>
      </c>
      <c r="G4143" s="5">
        <v>6</v>
      </c>
      <c r="H4143" s="5">
        <v>0</v>
      </c>
      <c r="I4143" s="5">
        <v>173</v>
      </c>
      <c r="J4143" s="5">
        <v>10</v>
      </c>
      <c r="K4143" s="5">
        <v>19.6800003052</v>
      </c>
      <c r="L4143" s="5">
        <v>0.75106769800200002</v>
      </c>
      <c r="M4143" s="5">
        <v>9.0000003576300003E-2</v>
      </c>
      <c r="N4143" s="8">
        <f t="shared" si="840"/>
        <v>9.0000003576300003E-2</v>
      </c>
      <c r="O4143" s="5">
        <v>0</v>
      </c>
      <c r="P4143" s="5">
        <v>96.736587524399994</v>
      </c>
      <c r="Q4143" s="5">
        <v>32.576480865500002</v>
      </c>
      <c r="R4143" s="5">
        <v>398.82751464799998</v>
      </c>
      <c r="S4143">
        <f t="shared" si="832"/>
        <v>5.3472600602343196E-3</v>
      </c>
      <c r="T4143">
        <f t="shared" si="833"/>
        <v>1293.3998518054093</v>
      </c>
      <c r="U4143">
        <f t="shared" si="834"/>
        <v>3884.274314264389</v>
      </c>
      <c r="V4143" s="9">
        <v>77.2289352417</v>
      </c>
      <c r="W4143" s="9">
        <v>1135.6030273399999</v>
      </c>
      <c r="X4143">
        <f t="shared" si="841"/>
        <v>1.9618974878796622E-4</v>
      </c>
      <c r="Y4143">
        <f t="shared" si="842"/>
        <v>43.653680526966738</v>
      </c>
      <c r="Z4143">
        <f t="shared" si="835"/>
        <v>0.11106379406942546</v>
      </c>
      <c r="AA4143">
        <f t="shared" si="836"/>
        <v>1.5754428628104628E-2</v>
      </c>
      <c r="AB4143">
        <f>(1/(AA4143*k))*(LN((50-dTar)/(hTar-dTar)))</f>
        <v>277.39152907784353</v>
      </c>
      <c r="AC4143">
        <f t="shared" si="837"/>
        <v>447.4733664288413</v>
      </c>
      <c r="AD4143" s="19">
        <v>127.73896026600001</v>
      </c>
      <c r="AE4143" s="19">
        <v>385.43856811500001</v>
      </c>
      <c r="AF4143">
        <f t="shared" si="843"/>
        <v>1.0409608791317972E-3</v>
      </c>
      <c r="AG4143" s="23">
        <f t="shared" si="838"/>
        <v>23.319697091415321</v>
      </c>
      <c r="AH4143" s="25">
        <f t="shared" si="844"/>
        <v>31.04851744777347</v>
      </c>
      <c r="AI4143" s="25">
        <f t="shared" si="839"/>
        <v>4.2214655833610774E-2</v>
      </c>
    </row>
    <row r="4144" spans="6:35" ht="15">
      <c r="F4144" s="5">
        <v>2006</v>
      </c>
      <c r="G4144" s="5">
        <v>6</v>
      </c>
      <c r="H4144" s="5">
        <v>0</v>
      </c>
      <c r="I4144" s="5">
        <v>173</v>
      </c>
      <c r="J4144" s="5">
        <v>11</v>
      </c>
      <c r="K4144" s="5">
        <v>19.905000686600001</v>
      </c>
      <c r="L4144" s="5">
        <v>0.73453867435499998</v>
      </c>
      <c r="M4144" s="5">
        <v>5.6499999016499998E-2</v>
      </c>
      <c r="N4144" s="8">
        <f t="shared" si="840"/>
        <v>5.6499999016499998E-2</v>
      </c>
      <c r="O4144" s="5">
        <v>0</v>
      </c>
      <c r="P4144" s="5">
        <v>96.736587524399994</v>
      </c>
      <c r="Q4144" s="5">
        <v>32.616733551000003</v>
      </c>
      <c r="R4144" s="5">
        <v>463.8125</v>
      </c>
      <c r="S4144">
        <f t="shared" si="832"/>
        <v>3.3568908459884446E-3</v>
      </c>
      <c r="T4144">
        <f t="shared" si="833"/>
        <v>2060.2830675108171</v>
      </c>
      <c r="U4144">
        <f t="shared" si="834"/>
        <v>6187.339969210163</v>
      </c>
      <c r="V4144" s="9">
        <v>71.098205566399997</v>
      </c>
      <c r="W4144" s="9">
        <v>1808.9251709</v>
      </c>
      <c r="X4144">
        <f t="shared" si="841"/>
        <v>1.2395623664774154E-4</v>
      </c>
      <c r="Y4144">
        <f t="shared" si="842"/>
        <v>43.803483309762441</v>
      </c>
      <c r="Z4144">
        <f t="shared" si="835"/>
        <v>6.9723377848217555E-2</v>
      </c>
      <c r="AA4144">
        <f t="shared" si="836"/>
        <v>9.8902796291424865E-3</v>
      </c>
      <c r="AB4144">
        <f>(1/(AA4144*k))*(LN((50-dTar)/(hTar-dTar)))</f>
        <v>441.86263794005578</v>
      </c>
      <c r="AC4144">
        <f t="shared" si="837"/>
        <v>712.78947398094112</v>
      </c>
      <c r="AD4144" s="19">
        <v>118.26521301299999</v>
      </c>
      <c r="AE4144" s="19">
        <v>613.97302246100003</v>
      </c>
      <c r="AF4144">
        <f t="shared" si="843"/>
        <v>6.9202825209296241E-4</v>
      </c>
      <c r="AG4144" s="23">
        <f t="shared" si="838"/>
        <v>22.196519220004209</v>
      </c>
      <c r="AH4144" s="25">
        <f t="shared" si="844"/>
        <v>30.409191588176345</v>
      </c>
      <c r="AI4144" s="25">
        <f t="shared" si="839"/>
        <v>2.6501421314487347E-2</v>
      </c>
    </row>
    <row r="4145" spans="6:35" ht="15">
      <c r="F4145" s="5">
        <v>2006</v>
      </c>
      <c r="G4145" s="5">
        <v>6</v>
      </c>
      <c r="H4145" s="5">
        <v>0</v>
      </c>
      <c r="I4145" s="5">
        <v>173</v>
      </c>
      <c r="J4145" s="5">
        <v>12</v>
      </c>
      <c r="K4145" s="5">
        <v>20.190000534100001</v>
      </c>
      <c r="L4145" s="5">
        <v>0.73376756906499996</v>
      </c>
      <c r="M4145" s="5">
        <v>0.26699998974799999</v>
      </c>
      <c r="N4145" s="8">
        <f t="shared" si="840"/>
        <v>0.26699998974799999</v>
      </c>
      <c r="O4145" s="5">
        <v>0</v>
      </c>
      <c r="P4145" s="5">
        <v>96.736587524399994</v>
      </c>
      <c r="Q4145" s="5">
        <v>33.7458152771</v>
      </c>
      <c r="R4145" s="5">
        <v>415.22750854499998</v>
      </c>
      <c r="S4145">
        <f t="shared" si="832"/>
        <v>1.5863536939218732E-2</v>
      </c>
      <c r="T4145">
        <f t="shared" si="833"/>
        <v>435.97751220117681</v>
      </c>
      <c r="U4145">
        <f t="shared" si="834"/>
        <v>1309.3060509293296</v>
      </c>
      <c r="V4145" s="9">
        <v>71.905464172400002</v>
      </c>
      <c r="W4145" s="9">
        <v>382.78750610399999</v>
      </c>
      <c r="X4145">
        <f t="shared" si="841"/>
        <v>5.6689373858976374E-4</v>
      </c>
      <c r="Y4145">
        <f t="shared" si="842"/>
        <v>44.824262796175603</v>
      </c>
      <c r="Z4145">
        <f t="shared" si="835"/>
        <v>0.32948922999509156</v>
      </c>
      <c r="AA4145">
        <f t="shared" si="836"/>
        <v>4.6738134611554912E-2</v>
      </c>
      <c r="AB4145">
        <f>(1/(AA4145*k))*(LN((50-dTar)/(hTar-dTar)))</f>
        <v>93.502769916223372</v>
      </c>
      <c r="AC4145">
        <f t="shared" si="837"/>
        <v>150.8337308061503</v>
      </c>
      <c r="AD4145" s="19">
        <v>126.879066467</v>
      </c>
      <c r="AE4145" s="19">
        <v>129.92312622099999</v>
      </c>
      <c r="AF4145">
        <f t="shared" si="843"/>
        <v>2.4531694641342135E-3</v>
      </c>
      <c r="AG4145" s="23">
        <f t="shared" si="838"/>
        <v>28.238357583924333</v>
      </c>
      <c r="AH4145" s="25">
        <f t="shared" si="844"/>
        <v>34.542556770442367</v>
      </c>
      <c r="AI4145" s="25">
        <f t="shared" si="839"/>
        <v>0.12523680252116717</v>
      </c>
    </row>
    <row r="4146" spans="6:35" ht="15">
      <c r="F4146" s="5">
        <v>2006</v>
      </c>
      <c r="G4146" s="5">
        <v>6</v>
      </c>
      <c r="H4146" s="5">
        <v>0</v>
      </c>
      <c r="I4146" s="5">
        <v>173</v>
      </c>
      <c r="J4146" s="5">
        <v>13</v>
      </c>
      <c r="K4146" s="5">
        <v>19.934999465899999</v>
      </c>
      <c r="L4146" s="5">
        <v>0.73113083839399995</v>
      </c>
      <c r="M4146" s="5">
        <v>0.15899999439699999</v>
      </c>
      <c r="N4146" s="8">
        <f t="shared" si="840"/>
        <v>0.15899999439699999</v>
      </c>
      <c r="O4146" s="5">
        <v>0</v>
      </c>
      <c r="P4146" s="5">
        <v>96.736587524399994</v>
      </c>
      <c r="Q4146" s="5">
        <v>34.462646484399997</v>
      </c>
      <c r="R4146" s="5">
        <v>470.78250122100002</v>
      </c>
      <c r="S4146">
        <f t="shared" si="832"/>
        <v>9.4468253981319656E-3</v>
      </c>
      <c r="T4146">
        <f t="shared" si="833"/>
        <v>732.1131785541063</v>
      </c>
      <c r="U4146">
        <f t="shared" si="834"/>
        <v>2198.6460031077918</v>
      </c>
      <c r="V4146" s="9">
        <v>69.220115661600005</v>
      </c>
      <c r="W4146" s="9">
        <v>642.79412841800001</v>
      </c>
      <c r="X4146">
        <f t="shared" si="841"/>
        <v>3.4356466061826097E-4</v>
      </c>
      <c r="Y4146">
        <f t="shared" si="842"/>
        <v>46.044015563980643</v>
      </c>
      <c r="Z4146">
        <f t="shared" si="835"/>
        <v>0.19621268814480855</v>
      </c>
      <c r="AA4146">
        <f t="shared" si="836"/>
        <v>2.7832821822867233E-2</v>
      </c>
      <c r="AB4146">
        <f>(1/(AA4146*k))*(LN((50-dTar)/(hTar-dTar)))</f>
        <v>157.01408483516457</v>
      </c>
      <c r="AC4146">
        <f t="shared" si="837"/>
        <v>253.28683017648322</v>
      </c>
      <c r="AD4146" s="19">
        <v>117.26117706300001</v>
      </c>
      <c r="AE4146" s="19">
        <v>218.172775269</v>
      </c>
      <c r="AF4146">
        <f t="shared" si="843"/>
        <v>1.6985980955846252E-3</v>
      </c>
      <c r="AG4146" s="23">
        <f t="shared" si="838"/>
        <v>26.234382377421166</v>
      </c>
      <c r="AH4146" s="25">
        <f t="shared" si="844"/>
        <v>33.763900472561531</v>
      </c>
      <c r="AI4146" s="25">
        <f t="shared" si="839"/>
        <v>7.4579219714419234E-2</v>
      </c>
    </row>
    <row r="4147" spans="6:35" ht="15">
      <c r="F4147" s="5">
        <v>2006</v>
      </c>
      <c r="G4147" s="5">
        <v>6</v>
      </c>
      <c r="H4147" s="5">
        <v>0</v>
      </c>
      <c r="I4147" s="5">
        <v>173</v>
      </c>
      <c r="J4147" s="5">
        <v>14</v>
      </c>
      <c r="K4147" s="5">
        <v>20.385000228900001</v>
      </c>
      <c r="L4147" s="5">
        <v>0.77187168598199996</v>
      </c>
      <c r="M4147" s="5">
        <v>0.46299999952300003</v>
      </c>
      <c r="N4147" s="8">
        <f t="shared" si="840"/>
        <v>0.46299999952300003</v>
      </c>
      <c r="O4147" s="5">
        <v>0</v>
      </c>
      <c r="P4147" s="5">
        <v>96.736587524399994</v>
      </c>
      <c r="Q4147" s="5">
        <v>37.244606018100001</v>
      </c>
      <c r="R4147" s="5">
        <v>703.354980469</v>
      </c>
      <c r="S4147">
        <f t="shared" si="832"/>
        <v>2.7508681188428336E-2</v>
      </c>
      <c r="T4147">
        <f t="shared" si="833"/>
        <v>251.41682809502933</v>
      </c>
      <c r="U4147">
        <f t="shared" si="834"/>
        <v>755.04255407188043</v>
      </c>
      <c r="V4147" s="9">
        <v>56.697528839100002</v>
      </c>
      <c r="W4147" s="9">
        <v>220.74357605</v>
      </c>
      <c r="X4147">
        <f t="shared" si="841"/>
        <v>9.6853833115996264E-4</v>
      </c>
      <c r="Y4147">
        <f t="shared" si="842"/>
        <v>49.233235337230319</v>
      </c>
      <c r="Z4147">
        <f t="shared" si="835"/>
        <v>0.57136149508673817</v>
      </c>
      <c r="AA4147">
        <f t="shared" si="836"/>
        <v>8.1047779527182284E-2</v>
      </c>
      <c r="AB4147">
        <f>(1/(AA4147*k))*(LN((50-dTar)/(hTar-dTar)))</f>
        <v>53.920601802940325</v>
      </c>
      <c r="AC4147">
        <f t="shared" si="837"/>
        <v>86.981867430637294</v>
      </c>
      <c r="AD4147" s="19">
        <v>95.521240234399997</v>
      </c>
      <c r="AE4147" s="19">
        <v>74.9232711792</v>
      </c>
      <c r="AF4147">
        <f t="shared" si="843"/>
        <v>3.8846057831745232E-3</v>
      </c>
      <c r="AG4147" s="23">
        <f t="shared" si="838"/>
        <v>32.597804389901043</v>
      </c>
      <c r="AH4147" s="25">
        <f t="shared" si="844"/>
        <v>38.920827999614247</v>
      </c>
      <c r="AI4147" s="25">
        <f t="shared" si="839"/>
        <v>0.21717094282396612</v>
      </c>
    </row>
    <row r="4148" spans="6:35" ht="15">
      <c r="F4148" s="5">
        <v>2006</v>
      </c>
      <c r="G4148" s="5">
        <v>6</v>
      </c>
      <c r="H4148" s="5">
        <v>0</v>
      </c>
      <c r="I4148" s="5">
        <v>173</v>
      </c>
      <c r="J4148" s="5">
        <v>15</v>
      </c>
      <c r="K4148" s="5">
        <v>21.530000686600001</v>
      </c>
      <c r="L4148" s="5">
        <v>0.966989159584</v>
      </c>
      <c r="M4148" s="5">
        <v>0.49050000309899999</v>
      </c>
      <c r="N4148" s="8">
        <f t="shared" si="840"/>
        <v>0.49050000309899999</v>
      </c>
      <c r="O4148" s="5">
        <v>0</v>
      </c>
      <c r="P4148" s="5">
        <v>96.736587524399994</v>
      </c>
      <c r="Q4148" s="5">
        <v>35.519943237299998</v>
      </c>
      <c r="R4148" s="5">
        <v>1181.0050048799999</v>
      </c>
      <c r="S4148">
        <f t="shared" si="832"/>
        <v>2.9142566354372578E-2</v>
      </c>
      <c r="T4148">
        <f t="shared" si="833"/>
        <v>237.32108165670689</v>
      </c>
      <c r="U4148">
        <f t="shared" si="834"/>
        <v>712.71090716908111</v>
      </c>
      <c r="V4148" s="9">
        <v>47.963695526099997</v>
      </c>
      <c r="W4148" s="9">
        <v>208.36750793499999</v>
      </c>
      <c r="X4148">
        <f t="shared" si="841"/>
        <v>1.031946897900739E-3</v>
      </c>
      <c r="Y4148">
        <f t="shared" si="842"/>
        <v>47.040223529485573</v>
      </c>
      <c r="Z4148">
        <f t="shared" si="835"/>
        <v>0.60529765745015396</v>
      </c>
      <c r="AA4148">
        <f t="shared" si="836"/>
        <v>8.5861633153792596E-2</v>
      </c>
      <c r="AB4148">
        <f>(1/(AA4148*k))*(LN((50-dTar)/(hTar-dTar)))</f>
        <v>50.897529972089309</v>
      </c>
      <c r="AC4148">
        <f t="shared" si="837"/>
        <v>82.105207593171642</v>
      </c>
      <c r="AD4148" s="19">
        <v>82.237632751500001</v>
      </c>
      <c r="AE4148" s="19">
        <v>70.722671508800005</v>
      </c>
      <c r="AF4148">
        <f t="shared" si="843"/>
        <v>4.2541332078665419E-3</v>
      </c>
      <c r="AG4148" s="23">
        <f t="shared" si="838"/>
        <v>30.609708956487953</v>
      </c>
      <c r="AH4148" s="25">
        <f t="shared" si="844"/>
        <v>36.854845129619669</v>
      </c>
      <c r="AI4148" s="25">
        <f t="shared" si="839"/>
        <v>0.23006986660456036</v>
      </c>
    </row>
    <row r="4149" spans="6:35" ht="15">
      <c r="F4149" s="5">
        <v>2006</v>
      </c>
      <c r="G4149" s="5">
        <v>6</v>
      </c>
      <c r="H4149" s="5">
        <v>0</v>
      </c>
      <c r="I4149" s="5">
        <v>173</v>
      </c>
      <c r="J4149" s="5">
        <v>16</v>
      </c>
      <c r="K4149" s="5">
        <v>21.9500007629</v>
      </c>
      <c r="L4149" s="5">
        <v>1.06407165527</v>
      </c>
      <c r="M4149" s="5">
        <v>0.71649998426399997</v>
      </c>
      <c r="N4149" s="8">
        <f t="shared" si="840"/>
        <v>0.71649998426399997</v>
      </c>
      <c r="O4149" s="5">
        <v>0</v>
      </c>
      <c r="P4149" s="5">
        <v>96.736587524399994</v>
      </c>
      <c r="Q4149" s="5">
        <v>32.915981292700003</v>
      </c>
      <c r="R4149" s="5">
        <v>834.86248779300001</v>
      </c>
      <c r="S4149">
        <f t="shared" si="832"/>
        <v>4.2570128852998372E-2</v>
      </c>
      <c r="T4149">
        <f t="shared" si="833"/>
        <v>162.46475065543348</v>
      </c>
      <c r="U4149">
        <f t="shared" si="834"/>
        <v>487.90608493065673</v>
      </c>
      <c r="V4149" s="9">
        <v>50.277553558299999</v>
      </c>
      <c r="W4149" s="9">
        <v>142.64378356899999</v>
      </c>
      <c r="X4149">
        <f t="shared" si="841"/>
        <v>1.4688010024291782E-3</v>
      </c>
      <c r="Y4149">
        <f t="shared" si="842"/>
        <v>43.232477808215471</v>
      </c>
      <c r="Z4149">
        <f t="shared" si="835"/>
        <v>0.88419115045456287</v>
      </c>
      <c r="AA4149">
        <f t="shared" si="836"/>
        <v>0.12542274906195444</v>
      </c>
      <c r="AB4149">
        <f>(1/(AA4149*k))*(LN((50-dTar)/(hTar-dTar)))</f>
        <v>34.843320526637449</v>
      </c>
      <c r="AC4149">
        <f t="shared" si="837"/>
        <v>56.207404694172276</v>
      </c>
      <c r="AD4149" s="19">
        <v>97.996154785200005</v>
      </c>
      <c r="AE4149" s="19">
        <v>48.415176391599999</v>
      </c>
      <c r="AF4149">
        <f t="shared" si="843"/>
        <v>4.935377746294896E-3</v>
      </c>
      <c r="AG4149" s="23">
        <f t="shared" si="838"/>
        <v>31.239582059198437</v>
      </c>
      <c r="AH4149" s="25">
        <f t="shared" si="844"/>
        <v>35.79800697827384</v>
      </c>
      <c r="AI4149" s="25">
        <f t="shared" si="839"/>
        <v>0.33607554487317021</v>
      </c>
    </row>
    <row r="4150" spans="6:35" ht="15">
      <c r="F4150" s="5">
        <v>2006</v>
      </c>
      <c r="G4150" s="5">
        <v>6</v>
      </c>
      <c r="H4150" s="5">
        <v>0</v>
      </c>
      <c r="I4150" s="5">
        <v>173</v>
      </c>
      <c r="J4150" s="5">
        <v>17</v>
      </c>
      <c r="K4150" s="5">
        <v>20.625</v>
      </c>
      <c r="L4150" s="5">
        <v>0.79710990190499997</v>
      </c>
      <c r="M4150" s="5">
        <v>1.6000000238400001</v>
      </c>
      <c r="N4150" s="8">
        <f t="shared" si="840"/>
        <v>1.6000000238400001</v>
      </c>
      <c r="O4150" s="5">
        <v>0</v>
      </c>
      <c r="P4150" s="5">
        <v>96.736587524399994</v>
      </c>
      <c r="Q4150" s="5">
        <v>29.863389968900002</v>
      </c>
      <c r="R4150" s="5">
        <v>657.43499755899995</v>
      </c>
      <c r="S4150">
        <f t="shared" si="832"/>
        <v>9.5062398709799267E-2</v>
      </c>
      <c r="T4150">
        <f t="shared" si="833"/>
        <v>72.753743471014687</v>
      </c>
      <c r="U4150">
        <f t="shared" si="834"/>
        <v>218.49043560394583</v>
      </c>
      <c r="V4150" s="9">
        <v>57.828117370599998</v>
      </c>
      <c r="W4150" s="9">
        <v>63.877666473399998</v>
      </c>
      <c r="X4150">
        <f t="shared" si="841"/>
        <v>2.9394800495512624E-3</v>
      </c>
      <c r="Y4150">
        <f t="shared" si="842"/>
        <v>37.987280555224189</v>
      </c>
      <c r="Z4150">
        <f t="shared" si="835"/>
        <v>1.9744674010839312</v>
      </c>
      <c r="AA4150">
        <f t="shared" si="836"/>
        <v>0.28007872421008267</v>
      </c>
      <c r="AB4150">
        <f>(1/(AA4150*k))*(LN((50-dTar)/(hTar-dTar)))</f>
        <v>15.603273898161996</v>
      </c>
      <c r="AC4150">
        <f t="shared" si="837"/>
        <v>25.170377486770576</v>
      </c>
      <c r="AD4150" s="19">
        <v>99.908782959000007</v>
      </c>
      <c r="AE4150" s="19">
        <v>21.680921554600001</v>
      </c>
      <c r="AF4150">
        <f t="shared" si="843"/>
        <v>6.813841927381009E-3</v>
      </c>
      <c r="AG4150" s="23">
        <f t="shared" si="838"/>
        <v>31.472197037701772</v>
      </c>
      <c r="AH4150" s="25">
        <f t="shared" si="844"/>
        <v>33.948539672345767</v>
      </c>
      <c r="AI4150" s="25">
        <f t="shared" si="839"/>
        <v>0.75048275173581291</v>
      </c>
    </row>
    <row r="4151" spans="6:35" ht="15">
      <c r="F4151" s="5">
        <v>2006</v>
      </c>
      <c r="G4151" s="5">
        <v>6</v>
      </c>
      <c r="H4151" s="5">
        <v>0</v>
      </c>
      <c r="I4151" s="5">
        <v>173</v>
      </c>
      <c r="J4151" s="5">
        <v>18</v>
      </c>
      <c r="K4151" s="5">
        <v>20.280000686600001</v>
      </c>
      <c r="L4151" s="5">
        <v>0.76129305362699995</v>
      </c>
      <c r="M4151" s="5">
        <v>1.5230000019100001</v>
      </c>
      <c r="N4151" s="8">
        <f t="shared" si="840"/>
        <v>1.5230000019100001</v>
      </c>
      <c r="O4151" s="5">
        <v>0</v>
      </c>
      <c r="P4151" s="5">
        <v>96.736587524399994</v>
      </c>
      <c r="Q4151" s="5">
        <v>27.345754623400001</v>
      </c>
      <c r="R4151" s="5">
        <v>792.63250732400002</v>
      </c>
      <c r="S4151">
        <f t="shared" si="832"/>
        <v>9.0487519537106875E-2</v>
      </c>
      <c r="T4151">
        <f t="shared" si="833"/>
        <v>76.432036206229526</v>
      </c>
      <c r="U4151">
        <f t="shared" si="834"/>
        <v>229.5369019939001</v>
      </c>
      <c r="V4151" s="9">
        <v>64.613380432100001</v>
      </c>
      <c r="W4151" s="9">
        <v>67.107200622600004</v>
      </c>
      <c r="X4151">
        <f t="shared" si="841"/>
        <v>2.7681087504711141E-3</v>
      </c>
      <c r="Y4151">
        <f t="shared" si="842"/>
        <v>34.683904113319301</v>
      </c>
      <c r="Z4151">
        <f t="shared" si="835"/>
        <v>1.8794461317600402</v>
      </c>
      <c r="AA4151">
        <f t="shared" si="836"/>
        <v>0.26659993196947745</v>
      </c>
      <c r="AB4151">
        <f>(1/(AA4151*k))*(LN((50-dTar)/(hTar-dTar)))</f>
        <v>16.392146144275934</v>
      </c>
      <c r="AC4151">
        <f t="shared" si="837"/>
        <v>26.442944536039853</v>
      </c>
      <c r="AD4151" s="19">
        <v>105.40646362299999</v>
      </c>
      <c r="AE4151" s="19">
        <v>22.7770671844</v>
      </c>
      <c r="AF4151">
        <f t="shared" si="843"/>
        <v>6.4671977924796297E-3</v>
      </c>
      <c r="AG4151" s="23">
        <f t="shared" si="838"/>
        <v>28.752548886313296</v>
      </c>
      <c r="AH4151" s="25">
        <f t="shared" si="844"/>
        <v>31.007020036276252</v>
      </c>
      <c r="AI4151" s="25">
        <f t="shared" si="839"/>
        <v>0.71436575956036596</v>
      </c>
    </row>
    <row r="4152" spans="6:35" ht="15">
      <c r="F4152" s="5">
        <v>2006</v>
      </c>
      <c r="G4152" s="5">
        <v>6</v>
      </c>
      <c r="H4152" s="5">
        <v>0</v>
      </c>
      <c r="I4152" s="5">
        <v>173</v>
      </c>
      <c r="J4152" s="5">
        <v>19</v>
      </c>
      <c r="K4152" s="5">
        <v>18.9449996948</v>
      </c>
      <c r="L4152" s="5">
        <v>0.62518590688700004</v>
      </c>
      <c r="M4152" s="5">
        <v>0.233999997377</v>
      </c>
      <c r="N4152" s="8">
        <f t="shared" si="840"/>
        <v>0.233999997377</v>
      </c>
      <c r="O4152" s="5">
        <v>0</v>
      </c>
      <c r="P4152" s="5">
        <v>96.736587524399994</v>
      </c>
      <c r="Q4152" s="5">
        <v>23.457509994500001</v>
      </c>
      <c r="R4152" s="5">
        <v>217.505004883</v>
      </c>
      <c r="S4152">
        <f t="shared" si="832"/>
        <v>1.3902875448312377E-2</v>
      </c>
      <c r="T4152">
        <f t="shared" si="833"/>
        <v>497.46150680732609</v>
      </c>
      <c r="U4152">
        <f t="shared" si="834"/>
        <v>1493.9517354434222</v>
      </c>
      <c r="V4152" s="9">
        <v>114.10108184800001</v>
      </c>
      <c r="W4152" s="9">
        <v>436.77038574199997</v>
      </c>
      <c r="X4152">
        <f t="shared" si="841"/>
        <v>4.8903983411208152E-4</v>
      </c>
      <c r="Y4152">
        <f t="shared" si="842"/>
        <v>30.998867840097599</v>
      </c>
      <c r="Z4152">
        <f t="shared" si="835"/>
        <v>0.28876584986902126</v>
      </c>
      <c r="AA4152">
        <f t="shared" si="836"/>
        <v>4.0961512346243997E-2</v>
      </c>
      <c r="AB4152">
        <f>(1/(AA4152*k))*(LN((50-dTar)/(hTar-dTar)))</f>
        <v>106.68905508071212</v>
      </c>
      <c r="AC4152">
        <f t="shared" si="837"/>
        <v>172.10514970225012</v>
      </c>
      <c r="AD4152" s="19">
        <v>174.03659057600001</v>
      </c>
      <c r="AE4152" s="19">
        <v>148.245605469</v>
      </c>
      <c r="AF4152">
        <f t="shared" si="843"/>
        <v>2.0227054931766771E-3</v>
      </c>
      <c r="AG4152" s="23">
        <f t="shared" si="838"/>
        <v>20.207602982465595</v>
      </c>
      <c r="AH4152" s="25">
        <f t="shared" si="844"/>
        <v>24.309295489832234</v>
      </c>
      <c r="AI4152" s="25">
        <f t="shared" si="839"/>
        <v>0.10975809957564429</v>
      </c>
    </row>
    <row r="4153" spans="6:35" ht="15">
      <c r="F4153" s="5">
        <v>2006</v>
      </c>
      <c r="G4153" s="5">
        <v>6</v>
      </c>
      <c r="H4153" s="5">
        <v>0</v>
      </c>
      <c r="I4153" s="5">
        <v>173</v>
      </c>
      <c r="J4153" s="5">
        <v>20</v>
      </c>
      <c r="K4153" s="5">
        <v>18.665000915499999</v>
      </c>
      <c r="L4153" s="5">
        <v>0.54978895187400001</v>
      </c>
      <c r="M4153" s="5">
        <v>2.4000000208599999E-2</v>
      </c>
      <c r="N4153" s="8">
        <f t="shared" si="840"/>
        <v>2.4000000208599999E-2</v>
      </c>
      <c r="O4153" s="5">
        <v>0</v>
      </c>
      <c r="P4153" s="5">
        <v>96.736587524399994</v>
      </c>
      <c r="Q4153" s="5">
        <v>20.837055206300001</v>
      </c>
      <c r="R4153" s="5">
        <v>49.425498962399999</v>
      </c>
      <c r="S4153">
        <f t="shared" si="832"/>
        <v>1.4259359717943032E-3</v>
      </c>
      <c r="T4153">
        <f t="shared" si="833"/>
        <v>4850.2495948462793</v>
      </c>
      <c r="U4153">
        <f t="shared" si="834"/>
        <v>14566.029130693822</v>
      </c>
      <c r="V4153" s="9">
        <v>291.74392700200002</v>
      </c>
      <c r="W4153" s="9">
        <v>4258.5112304699996</v>
      </c>
      <c r="X4153">
        <f t="shared" si="841"/>
        <v>5.2311421243042653E-5</v>
      </c>
      <c r="Y4153">
        <f t="shared" si="842"/>
        <v>27.921358640629411</v>
      </c>
      <c r="Z4153">
        <f t="shared" si="835"/>
        <v>2.961701083238669E-2</v>
      </c>
      <c r="AA4153">
        <f t="shared" si="836"/>
        <v>4.2011808370689087E-3</v>
      </c>
      <c r="AB4153">
        <f>(1/(AA4153*k))*(LN((50-dTar)/(hTar-dTar)))</f>
        <v>1040.2182663354881</v>
      </c>
      <c r="AC4153">
        <f t="shared" si="837"/>
        <v>1678.0251762024448</v>
      </c>
      <c r="AD4153" s="19">
        <v>309.34698486299999</v>
      </c>
      <c r="AE4153" s="19">
        <v>1445.3946533200001</v>
      </c>
      <c r="AF4153">
        <f t="shared" si="843"/>
        <v>2.9131020371362629E-4</v>
      </c>
      <c r="AG4153" s="23">
        <f t="shared" si="838"/>
        <v>14.272676604782568</v>
      </c>
      <c r="AH4153" s="25">
        <f t="shared" si="844"/>
        <v>19.460455570495704</v>
      </c>
      <c r="AI4153" s="25">
        <f t="shared" si="839"/>
        <v>1.1257241206148487E-2</v>
      </c>
    </row>
    <row r="4154" spans="6:35" ht="15">
      <c r="F4154" s="5">
        <v>2006</v>
      </c>
      <c r="G4154" s="5">
        <v>6</v>
      </c>
      <c r="H4154" s="5">
        <v>0</v>
      </c>
      <c r="I4154" s="5">
        <v>173</v>
      </c>
      <c r="J4154" s="5">
        <v>21</v>
      </c>
      <c r="K4154" s="5">
        <v>18.344999313399999</v>
      </c>
      <c r="L4154" s="5">
        <v>0.51040714979199997</v>
      </c>
      <c r="M4154" s="5">
        <v>9.4999996945299998E-3</v>
      </c>
      <c r="N4154" s="8">
        <f t="shared" si="840"/>
        <v>9.4999996945299998E-3</v>
      </c>
      <c r="O4154" s="5">
        <v>0</v>
      </c>
      <c r="P4154" s="5">
        <v>96.736587524399994</v>
      </c>
      <c r="Q4154" s="5">
        <v>15.8114852905</v>
      </c>
      <c r="R4154" s="5">
        <v>5.5595998764000001</v>
      </c>
      <c r="S4154">
        <f t="shared" si="832"/>
        <v>5.6443296578018761E-4</v>
      </c>
      <c r="T4154">
        <f t="shared" si="833"/>
        <v>12253.262634850198</v>
      </c>
      <c r="U4154">
        <f t="shared" si="834"/>
        <v>36798.390885887347</v>
      </c>
      <c r="V4154" s="9">
        <v>650.07159423799999</v>
      </c>
      <c r="W4154" s="9">
        <v>10758.34375</v>
      </c>
      <c r="X4154">
        <f t="shared" si="841"/>
        <v>2.0743958751929953E-5</v>
      </c>
      <c r="Y4154">
        <f t="shared" si="842"/>
        <v>21.200169201396282</v>
      </c>
      <c r="Z4154">
        <f t="shared" si="835"/>
        <v>1.1723399642294338E-2</v>
      </c>
      <c r="AA4154">
        <f t="shared" si="836"/>
        <v>1.6629673467468723E-3</v>
      </c>
      <c r="AB4154">
        <f>(1/(AA4154*k))*(LN((50-dTar)/(hTar-dTar)))</f>
        <v>2627.9199380833629</v>
      </c>
      <c r="AC4154">
        <f t="shared" si="837"/>
        <v>4239.2216709315544</v>
      </c>
      <c r="AD4154" s="19">
        <v>407.99844360399999</v>
      </c>
      <c r="AE4154" s="19">
        <v>3651.5234375</v>
      </c>
      <c r="AF4154">
        <f t="shared" si="843"/>
        <v>1.205001689387926E-4</v>
      </c>
      <c r="AG4154" s="23">
        <f t="shared" si="838"/>
        <v>10.370551905422538</v>
      </c>
      <c r="AH4154" s="25">
        <f t="shared" si="844"/>
        <v>14.486821935541228</v>
      </c>
      <c r="AI4154" s="25">
        <f t="shared" si="839"/>
        <v>4.4559911287558917E-3</v>
      </c>
    </row>
    <row r="4155" spans="6:35" ht="15">
      <c r="F4155" s="5">
        <v>2006</v>
      </c>
      <c r="G4155" s="5">
        <v>6</v>
      </c>
      <c r="H4155" s="5">
        <v>0</v>
      </c>
      <c r="I4155" s="5">
        <v>173</v>
      </c>
      <c r="J4155" s="5">
        <v>22</v>
      </c>
      <c r="K4155" s="5">
        <v>17.5499992371</v>
      </c>
      <c r="L4155" s="5">
        <v>0.37917980551699998</v>
      </c>
      <c r="M4155" s="5">
        <v>9.4999996945299998E-3</v>
      </c>
      <c r="N4155" s="8">
        <f t="shared" si="840"/>
        <v>9.4999996945299998E-3</v>
      </c>
      <c r="O4155" s="5">
        <v>0</v>
      </c>
      <c r="P4155" s="5">
        <v>96.736587524399994</v>
      </c>
      <c r="Q4155" s="5">
        <v>14.013589859</v>
      </c>
      <c r="R4155" s="5">
        <v>0.55657500028600004</v>
      </c>
      <c r="S4155">
        <f t="shared" si="832"/>
        <v>5.6443296578018761E-4</v>
      </c>
      <c r="T4155">
        <f t="shared" si="833"/>
        <v>12253.262634850198</v>
      </c>
      <c r="U4155">
        <f t="shared" si="834"/>
        <v>36798.390885887347</v>
      </c>
      <c r="V4155" s="9">
        <v>650.07159423799999</v>
      </c>
      <c r="W4155" s="9">
        <v>10758.34375</v>
      </c>
      <c r="X4155">
        <f t="shared" si="841"/>
        <v>2.0743958751929953E-5</v>
      </c>
      <c r="Y4155">
        <f t="shared" si="842"/>
        <v>18.789536256171434</v>
      </c>
      <c r="Z4155">
        <f t="shared" si="835"/>
        <v>1.1723399642294338E-2</v>
      </c>
      <c r="AA4155">
        <f t="shared" si="836"/>
        <v>1.6629673467468723E-3</v>
      </c>
      <c r="AB4155">
        <f>(1/(AA4155*k))*(LN((50-dTar)/(hTar-dTar)))</f>
        <v>2627.9199380833629</v>
      </c>
      <c r="AC4155">
        <f t="shared" si="837"/>
        <v>4239.2216709315544</v>
      </c>
      <c r="AD4155" s="19">
        <v>407.99844360399999</v>
      </c>
      <c r="AE4155" s="19">
        <v>3651.5234375</v>
      </c>
      <c r="AF4155">
        <f t="shared" si="843"/>
        <v>1.205001689387926E-4</v>
      </c>
      <c r="AG4155" s="23">
        <f t="shared" si="838"/>
        <v>9.1913351809763313</v>
      </c>
      <c r="AH4155" s="25">
        <f t="shared" si="844"/>
        <v>12.839551581344168</v>
      </c>
      <c r="AI4155" s="25">
        <f t="shared" si="839"/>
        <v>4.4559911287558917E-3</v>
      </c>
    </row>
    <row r="4156" spans="6:35" ht="15">
      <c r="F4156" s="5">
        <v>2006</v>
      </c>
      <c r="G4156" s="5">
        <v>6</v>
      </c>
      <c r="H4156" s="5">
        <v>0</v>
      </c>
      <c r="I4156" s="5">
        <v>173</v>
      </c>
      <c r="J4156" s="5">
        <v>23</v>
      </c>
      <c r="K4156" s="5">
        <v>17.1100006104</v>
      </c>
      <c r="L4156" s="5">
        <v>0.29658460617100002</v>
      </c>
      <c r="M4156" s="5">
        <v>9.4999996945299998E-3</v>
      </c>
      <c r="N4156" s="8">
        <f t="shared" si="840"/>
        <v>9.4999996945299998E-3</v>
      </c>
      <c r="O4156" s="5">
        <v>0</v>
      </c>
      <c r="P4156" s="5">
        <v>96.736587524399994</v>
      </c>
      <c r="Q4156" s="5">
        <v>11.074005127</v>
      </c>
      <c r="R4156" s="5">
        <v>0.54427498579</v>
      </c>
      <c r="S4156">
        <f t="shared" si="832"/>
        <v>5.6443296578018761E-4</v>
      </c>
      <c r="T4156">
        <f t="shared" si="833"/>
        <v>12253.262634850198</v>
      </c>
      <c r="U4156">
        <f t="shared" si="834"/>
        <v>36798.390885887347</v>
      </c>
      <c r="V4156" s="9">
        <v>650.07159423799999</v>
      </c>
      <c r="W4156" s="9">
        <v>10758.34375</v>
      </c>
      <c r="X4156">
        <f t="shared" si="841"/>
        <v>2.0743958751929953E-5</v>
      </c>
      <c r="Y4156">
        <f t="shared" si="842"/>
        <v>14.848116929950093</v>
      </c>
      <c r="Z4156">
        <f t="shared" si="835"/>
        <v>1.1723399642294338E-2</v>
      </c>
      <c r="AA4156">
        <f t="shared" si="836"/>
        <v>1.6629673467468723E-3</v>
      </c>
      <c r="AB4156">
        <f>(1/(AA4156*k))*(LN((50-dTar)/(hTar-dTar)))</f>
        <v>2627.9199380833629</v>
      </c>
      <c r="AC4156">
        <f t="shared" si="837"/>
        <v>4239.2216709315544</v>
      </c>
      <c r="AD4156" s="19">
        <v>407.99844360399999</v>
      </c>
      <c r="AE4156" s="19">
        <v>3651.5234375</v>
      </c>
      <c r="AF4156">
        <f t="shared" si="843"/>
        <v>1.205001689387926E-4</v>
      </c>
      <c r="AG4156" s="23">
        <f t="shared" si="838"/>
        <v>7.2632989792217773</v>
      </c>
      <c r="AH4156" s="25">
        <f t="shared" si="844"/>
        <v>10.146241003968736</v>
      </c>
      <c r="AI4156" s="25">
        <f t="shared" si="839"/>
        <v>4.4559911287558917E-3</v>
      </c>
    </row>
    <row r="4157" spans="6:35" ht="15">
      <c r="F4157" s="5">
        <v>2006</v>
      </c>
      <c r="G4157" s="5">
        <v>6</v>
      </c>
      <c r="H4157" s="5">
        <v>0</v>
      </c>
      <c r="I4157" s="5">
        <v>173</v>
      </c>
      <c r="J4157" s="5">
        <v>24</v>
      </c>
      <c r="K4157" s="5">
        <v>16.715000152599998</v>
      </c>
      <c r="L4157" s="5">
        <v>0.22645048797100001</v>
      </c>
      <c r="M4157" s="5">
        <v>8.9999996125699998E-3</v>
      </c>
      <c r="N4157" s="8">
        <f t="shared" si="840"/>
        <v>8.9999996125699998E-3</v>
      </c>
      <c r="O4157" s="5">
        <v>0</v>
      </c>
      <c r="P4157" s="5">
        <v>96.736587524399994</v>
      </c>
      <c r="Q4157" s="5">
        <v>8.1440715789800002</v>
      </c>
      <c r="R4157" s="5">
        <v>0.39462500810599999</v>
      </c>
      <c r="S4157">
        <f t="shared" si="832"/>
        <v>5.3472596175643827E-4</v>
      </c>
      <c r="T4157">
        <f t="shared" si="833"/>
        <v>12933.999588788027</v>
      </c>
      <c r="U4157">
        <f t="shared" si="834"/>
        <v>38842.746358218959</v>
      </c>
      <c r="V4157" s="9">
        <v>652.14953613299997</v>
      </c>
      <c r="W4157" s="9">
        <v>11356.0302734</v>
      </c>
      <c r="X4157">
        <f t="shared" si="841"/>
        <v>1.9665325203735782E-5</v>
      </c>
      <c r="Y4157">
        <f t="shared" si="842"/>
        <v>10.922129506070192</v>
      </c>
      <c r="Z4157">
        <f t="shared" si="835"/>
        <v>1.110637848750713E-2</v>
      </c>
      <c r="AA4157">
        <f t="shared" si="836"/>
        <v>1.5754427323883054E-3</v>
      </c>
      <c r="AB4157">
        <f>(1/(AA4157*k))*(LN((50-dTar)/(hTar-dTar)))</f>
        <v>2773.9155204154822</v>
      </c>
      <c r="AC4157">
        <f t="shared" si="837"/>
        <v>4474.73403472677</v>
      </c>
      <c r="AD4157" s="19">
        <v>408.00711059600002</v>
      </c>
      <c r="AE4157" s="19">
        <v>3854.3859863299999</v>
      </c>
      <c r="AF4157">
        <f t="shared" si="843"/>
        <v>1.1445409743177604E-4</v>
      </c>
      <c r="AG4157" s="23">
        <f t="shared" si="838"/>
        <v>5.3283429105373266</v>
      </c>
      <c r="AH4157" s="25">
        <f t="shared" si="844"/>
        <v>7.4545063278385149</v>
      </c>
      <c r="AI4157" s="25">
        <f t="shared" si="839"/>
        <v>4.2214652338894067E-3</v>
      </c>
    </row>
    <row r="4158" spans="6:35" ht="15">
      <c r="F4158" s="5">
        <v>2006</v>
      </c>
      <c r="G4158" s="5">
        <v>6</v>
      </c>
      <c r="H4158" s="5">
        <v>0</v>
      </c>
      <c r="I4158" s="5">
        <v>174</v>
      </c>
      <c r="J4158" s="5">
        <v>1</v>
      </c>
      <c r="K4158" s="5">
        <v>16.754999160800001</v>
      </c>
      <c r="L4158" s="5">
        <v>0.24515040218799999</v>
      </c>
      <c r="M4158" s="5">
        <v>9.9999997764800008E-3</v>
      </c>
      <c r="N4158" s="8">
        <f t="shared" si="840"/>
        <v>9.9999997764800008E-3</v>
      </c>
      <c r="O4158" s="5">
        <v>0</v>
      </c>
      <c r="P4158" s="5">
        <v>96.736587524399994</v>
      </c>
      <c r="Q4158" s="5">
        <v>19.076990127599998</v>
      </c>
      <c r="R4158" s="5">
        <v>0.127100005746</v>
      </c>
      <c r="S4158">
        <f t="shared" si="832"/>
        <v>5.9413996980334281E-4</v>
      </c>
      <c r="T4158">
        <f t="shared" si="833"/>
        <v>11640.599388997953</v>
      </c>
      <c r="U4158">
        <f t="shared" si="834"/>
        <v>34958.470998904275</v>
      </c>
      <c r="V4158" s="9">
        <v>648.02905273399995</v>
      </c>
      <c r="W4158" s="9">
        <v>10220.4267578</v>
      </c>
      <c r="X4158">
        <f t="shared" si="841"/>
        <v>2.1821231961686885E-5</v>
      </c>
      <c r="Y4158">
        <f t="shared" si="842"/>
        <v>25.572791706171557</v>
      </c>
      <c r="Z4158">
        <f t="shared" si="835"/>
        <v>1.2340420797069205E-2</v>
      </c>
      <c r="AA4158">
        <f t="shared" si="836"/>
        <v>1.7504919611036891E-3</v>
      </c>
      <c r="AB4158">
        <f>(1/(AA4158*k))*(LN((50-dTar)/(hTar-dTar)))</f>
        <v>2496.5239167064265</v>
      </c>
      <c r="AC4158">
        <f t="shared" si="837"/>
        <v>4027.2605479067984</v>
      </c>
      <c r="AD4158" s="19">
        <v>407.98977661100002</v>
      </c>
      <c r="AE4158" s="19">
        <v>3468.9472656299999</v>
      </c>
      <c r="AF4158">
        <f t="shared" si="843"/>
        <v>1.2651505590478303E-4</v>
      </c>
      <c r="AG4158" s="23">
        <f t="shared" si="838"/>
        <v>12.543221789236176</v>
      </c>
      <c r="AH4158" s="25">
        <f t="shared" si="844"/>
        <v>17.495680097652766</v>
      </c>
      <c r="AI4158" s="25">
        <f t="shared" si="839"/>
        <v>4.6905170236176876E-3</v>
      </c>
    </row>
    <row r="4159" spans="6:35" ht="15">
      <c r="F4159" s="5">
        <v>2006</v>
      </c>
      <c r="G4159" s="5">
        <v>6</v>
      </c>
      <c r="H4159" s="5">
        <v>0</v>
      </c>
      <c r="I4159" s="5">
        <v>174</v>
      </c>
      <c r="J4159" s="5">
        <v>2</v>
      </c>
      <c r="K4159" s="5">
        <v>16.145000457799998</v>
      </c>
      <c r="L4159" s="5">
        <v>0.26792976260200002</v>
      </c>
      <c r="M4159" s="5">
        <v>9.9999997764800008E-3</v>
      </c>
      <c r="N4159" s="8">
        <f t="shared" si="840"/>
        <v>9.9999997764800008E-3</v>
      </c>
      <c r="O4159" s="5">
        <v>0</v>
      </c>
      <c r="P4159" s="5">
        <v>96.736587524399994</v>
      </c>
      <c r="Q4159" s="5">
        <v>27.901565551800001</v>
      </c>
      <c r="R4159" s="5">
        <v>0.34029999375300002</v>
      </c>
      <c r="S4159">
        <f t="shared" si="832"/>
        <v>5.9413996980334281E-4</v>
      </c>
      <c r="T4159">
        <f t="shared" si="833"/>
        <v>11640.599388997953</v>
      </c>
      <c r="U4159">
        <f t="shared" si="834"/>
        <v>34958.470998904275</v>
      </c>
      <c r="V4159" s="9">
        <v>648.02905273399995</v>
      </c>
      <c r="W4159" s="9">
        <v>10220.4267578</v>
      </c>
      <c r="X4159">
        <f t="shared" si="841"/>
        <v>2.1821231961686885E-5</v>
      </c>
      <c r="Y4159">
        <f t="shared" si="842"/>
        <v>37.402175047518277</v>
      </c>
      <c r="Z4159">
        <f t="shared" si="835"/>
        <v>1.2340420797069205E-2</v>
      </c>
      <c r="AA4159">
        <f t="shared" si="836"/>
        <v>1.7504919611036891E-3</v>
      </c>
      <c r="AB4159">
        <f>(1/(AA4159*k))*(LN((50-dTar)/(hTar-dTar)))</f>
        <v>2496.5239167064265</v>
      </c>
      <c r="AC4159">
        <f t="shared" si="837"/>
        <v>4027.2605479067984</v>
      </c>
      <c r="AD4159" s="19">
        <v>407.98977661100002</v>
      </c>
      <c r="AE4159" s="19">
        <v>3468.9472656299999</v>
      </c>
      <c r="AF4159">
        <f t="shared" si="843"/>
        <v>1.2651505590478303E-4</v>
      </c>
      <c r="AG4159" s="23">
        <f t="shared" si="838"/>
        <v>18.345426749307038</v>
      </c>
      <c r="AH4159" s="25">
        <f t="shared" si="844"/>
        <v>25.588777991331618</v>
      </c>
      <c r="AI4159" s="25">
        <f t="shared" si="839"/>
        <v>4.6905170236176876E-3</v>
      </c>
    </row>
    <row r="4160" spans="6:35" ht="15">
      <c r="F4160" s="5">
        <v>2006</v>
      </c>
      <c r="G4160" s="5">
        <v>6</v>
      </c>
      <c r="H4160" s="5">
        <v>0</v>
      </c>
      <c r="I4160" s="5">
        <v>174</v>
      </c>
      <c r="J4160" s="5">
        <v>3</v>
      </c>
      <c r="K4160" s="5">
        <v>15.220000267</v>
      </c>
      <c r="L4160" s="5">
        <v>0.38051071762999999</v>
      </c>
      <c r="M4160" s="5">
        <v>6.7500002682199994E-2</v>
      </c>
      <c r="N4160" s="8">
        <f t="shared" si="840"/>
        <v>6.7500002682199994E-2</v>
      </c>
      <c r="O4160" s="5">
        <v>0</v>
      </c>
      <c r="P4160" s="5">
        <v>96.736587524399994</v>
      </c>
      <c r="Q4160" s="5">
        <v>29.9744548798</v>
      </c>
      <c r="R4160" s="5">
        <v>0.27367499470700002</v>
      </c>
      <c r="S4160">
        <f t="shared" si="832"/>
        <v>4.0104450451742529E-3</v>
      </c>
      <c r="T4160">
        <f t="shared" si="833"/>
        <v>1724.5331357411851</v>
      </c>
      <c r="U4160">
        <f t="shared" si="834"/>
        <v>5179.0324190211059</v>
      </c>
      <c r="V4160" s="9">
        <v>530.48046875</v>
      </c>
      <c r="W4160" s="9">
        <v>1514.13708496</v>
      </c>
      <c r="X4160">
        <f t="shared" si="841"/>
        <v>1.3843417161337368E-4</v>
      </c>
      <c r="Y4160">
        <f t="shared" si="842"/>
        <v>39.374498959294236</v>
      </c>
      <c r="Z4160">
        <f t="shared" si="835"/>
        <v>8.3297845552038202E-2</v>
      </c>
      <c r="AA4160">
        <f t="shared" si="836"/>
        <v>1.181582147107409E-2</v>
      </c>
      <c r="AB4160">
        <f>(1/(AA4160*k))*(LN((50-dTar)/(hTar-dTar)))</f>
        <v>369.85537210392846</v>
      </c>
      <c r="AC4160">
        <f t="shared" si="837"/>
        <v>596.63115523867623</v>
      </c>
      <c r="AD4160" s="19">
        <v>406.99655151399998</v>
      </c>
      <c r="AE4160" s="19">
        <v>513.91809081999997</v>
      </c>
      <c r="AF4160">
        <f t="shared" si="843"/>
        <v>6.5895869607329564E-4</v>
      </c>
      <c r="AG4160" s="23">
        <f t="shared" si="838"/>
        <v>23.894206477443962</v>
      </c>
      <c r="AH4160" s="25">
        <f t="shared" si="844"/>
        <v>29.778169156734794</v>
      </c>
      <c r="AI4160" s="25">
        <f t="shared" si="839"/>
        <v>3.1660991875196338E-2</v>
      </c>
    </row>
    <row r="4161" spans="6:35" ht="15">
      <c r="F4161" s="5">
        <v>2006</v>
      </c>
      <c r="G4161" s="5">
        <v>6</v>
      </c>
      <c r="H4161" s="5">
        <v>0</v>
      </c>
      <c r="I4161" s="5">
        <v>174</v>
      </c>
      <c r="J4161" s="5">
        <v>4</v>
      </c>
      <c r="K4161" s="5">
        <v>14.725000381499999</v>
      </c>
      <c r="L4161" s="5">
        <v>0.43139800429300001</v>
      </c>
      <c r="M4161" s="5">
        <v>2.2500000894100002E-2</v>
      </c>
      <c r="N4161" s="8">
        <f t="shared" si="840"/>
        <v>2.2500000894100002E-2</v>
      </c>
      <c r="O4161" s="5">
        <v>0</v>
      </c>
      <c r="P4161" s="5">
        <v>96.736587524399994</v>
      </c>
      <c r="Q4161" s="5">
        <v>25.644859314000001</v>
      </c>
      <c r="R4161" s="5">
        <v>0.18142500519800001</v>
      </c>
      <c r="S4161">
        <f t="shared" si="832"/>
        <v>1.3368150150600653E-3</v>
      </c>
      <c r="T4161">
        <f t="shared" si="833"/>
        <v>5173.5994072158892</v>
      </c>
      <c r="U4161">
        <f t="shared" si="834"/>
        <v>15537.097257040296</v>
      </c>
      <c r="V4161" s="9">
        <v>606.30218505899995</v>
      </c>
      <c r="W4161" s="9">
        <v>4542.4121093800004</v>
      </c>
      <c r="X4161">
        <f t="shared" si="841"/>
        <v>4.8342314127312418E-5</v>
      </c>
      <c r="Y4161">
        <f t="shared" si="842"/>
        <v>34.197877265995352</v>
      </c>
      <c r="Z4161">
        <f t="shared" si="835"/>
        <v>2.7765948517387215E-2</v>
      </c>
      <c r="AA4161">
        <f t="shared" si="836"/>
        <v>3.9386071570305329E-3</v>
      </c>
      <c r="AB4161">
        <f>(1/(AA4161*k))*(LN((50-dTar)/(hTar-dTar)))</f>
        <v>1109.5661163101413</v>
      </c>
      <c r="AC4161">
        <f t="shared" si="837"/>
        <v>1789.8934657133766</v>
      </c>
      <c r="AD4161" s="19">
        <v>407.77325439499998</v>
      </c>
      <c r="AE4161" s="19">
        <v>1541.75427246</v>
      </c>
      <c r="AF4161">
        <f t="shared" si="843"/>
        <v>2.6742107989107742E-4</v>
      </c>
      <c r="AG4161" s="23">
        <f t="shared" si="838"/>
        <v>17.828883996363157</v>
      </c>
      <c r="AH4161" s="25">
        <f t="shared" si="844"/>
        <v>24.050636305565437</v>
      </c>
      <c r="AI4161" s="25">
        <f t="shared" si="839"/>
        <v>1.0553663958414417E-2</v>
      </c>
    </row>
    <row r="4162" spans="6:35" ht="15">
      <c r="F4162" s="5">
        <v>2006</v>
      </c>
      <c r="G4162" s="5">
        <v>6</v>
      </c>
      <c r="H4162" s="5">
        <v>0</v>
      </c>
      <c r="I4162" s="5">
        <v>174</v>
      </c>
      <c r="J4162" s="5">
        <v>5</v>
      </c>
      <c r="K4162" s="5">
        <v>14.204999923700001</v>
      </c>
      <c r="L4162" s="5">
        <v>0.39526611566499997</v>
      </c>
      <c r="M4162" s="5">
        <v>2.09999997169E-2</v>
      </c>
      <c r="N4162" s="8">
        <f t="shared" si="840"/>
        <v>2.09999997169E-2</v>
      </c>
      <c r="O4162" s="5">
        <v>0</v>
      </c>
      <c r="P4162" s="5">
        <v>96.736587524399994</v>
      </c>
      <c r="Q4162" s="5">
        <v>23.269329071000001</v>
      </c>
      <c r="R4162" s="5">
        <v>0.15887500345700001</v>
      </c>
      <c r="S4162">
        <f t="shared" si="832"/>
        <v>1.2476939476553724E-3</v>
      </c>
      <c r="T4162">
        <f t="shared" si="833"/>
        <v>5543.1425170160192</v>
      </c>
      <c r="U4162">
        <f t="shared" si="834"/>
        <v>16646.890804183815</v>
      </c>
      <c r="V4162" s="9">
        <v>622.89678955099998</v>
      </c>
      <c r="W4162" s="9">
        <v>4866.8701171900002</v>
      </c>
      <c r="X4162">
        <f t="shared" si="841"/>
        <v>4.5173937866260777E-5</v>
      </c>
      <c r="Y4162">
        <f t="shared" si="842"/>
        <v>31.042558902569709</v>
      </c>
      <c r="Z4162">
        <f t="shared" si="835"/>
        <v>2.5914883903737498E-2</v>
      </c>
      <c r="AA4162">
        <f t="shared" si="836"/>
        <v>3.6760331509280118E-3</v>
      </c>
      <c r="AB4162">
        <f>(1/(AA4162*k))*(LN((50-dTar)/(hTar-dTar)))</f>
        <v>1188.8209021712591</v>
      </c>
      <c r="AC4162">
        <f t="shared" si="837"/>
        <v>1917.7431010384662</v>
      </c>
      <c r="AD4162" s="19">
        <v>415.80538940399998</v>
      </c>
      <c r="AE4162" s="19">
        <v>1651.8796386700001</v>
      </c>
      <c r="AF4162">
        <f t="shared" si="843"/>
        <v>2.509140718647697E-4</v>
      </c>
      <c r="AG4162" s="23">
        <f t="shared" si="838"/>
        <v>16.105229399844323</v>
      </c>
      <c r="AH4162" s="25">
        <f t="shared" si="844"/>
        <v>21.782815235212269</v>
      </c>
      <c r="AI4162" s="25">
        <f t="shared" si="839"/>
        <v>9.850085836977723E-3</v>
      </c>
    </row>
    <row r="4163" spans="6:35" ht="15">
      <c r="F4163" s="5">
        <v>2006</v>
      </c>
      <c r="G4163" s="5">
        <v>6</v>
      </c>
      <c r="H4163" s="5">
        <v>0</v>
      </c>
      <c r="I4163" s="5">
        <v>174</v>
      </c>
      <c r="J4163" s="5">
        <v>6</v>
      </c>
      <c r="K4163" s="5">
        <v>13.295000076299999</v>
      </c>
      <c r="L4163" s="5">
        <v>0.32064259052299998</v>
      </c>
      <c r="M4163" s="5">
        <v>2.6499999687100002E-2</v>
      </c>
      <c r="N4163" s="8">
        <f t="shared" si="840"/>
        <v>2.6499999687100002E-2</v>
      </c>
      <c r="O4163" s="5">
        <v>0</v>
      </c>
      <c r="P4163" s="5">
        <v>96.736587524399994</v>
      </c>
      <c r="Q4163" s="5">
        <v>20.025165557899999</v>
      </c>
      <c r="R4163" s="5">
        <v>0.149649992585</v>
      </c>
      <c r="S4163">
        <f t="shared" si="832"/>
        <v>1.5744709365807931E-3</v>
      </c>
      <c r="T4163">
        <f t="shared" si="833"/>
        <v>4392.6789683978113</v>
      </c>
      <c r="U4163">
        <f t="shared" si="834"/>
        <v>13191.87570954201</v>
      </c>
      <c r="V4163" s="9">
        <v>608.05633544900002</v>
      </c>
      <c r="W4163" s="9">
        <v>3856.7648925799999</v>
      </c>
      <c r="X4163">
        <f t="shared" si="841"/>
        <v>5.6635734505480366E-5</v>
      </c>
      <c r="Y4163">
        <f t="shared" si="842"/>
        <v>26.656951174393303</v>
      </c>
      <c r="Z4163">
        <f t="shared" si="835"/>
        <v>3.2702115457059304E-2</v>
      </c>
      <c r="AA4163">
        <f t="shared" si="836"/>
        <v>4.6388037458384226E-3</v>
      </c>
      <c r="AB4163">
        <f>(1/(AA4163*k))*(LN((50-dTar)/(hTar-dTar)))</f>
        <v>942.08448693658431</v>
      </c>
      <c r="AC4163">
        <f t="shared" si="837"/>
        <v>1519.7209454496381</v>
      </c>
      <c r="AD4163" s="19">
        <v>415.74792480500003</v>
      </c>
      <c r="AE4163" s="19">
        <v>1309.03674316</v>
      </c>
      <c r="AF4163">
        <f t="shared" si="843"/>
        <v>3.0821336719697118E-4</v>
      </c>
      <c r="AG4163" s="23">
        <f t="shared" si="838"/>
        <v>14.170880299971722</v>
      </c>
      <c r="AH4163" s="25">
        <f t="shared" si="844"/>
        <v>18.916758010112741</v>
      </c>
      <c r="AI4163" s="25">
        <f t="shared" si="839"/>
        <v>1.242987024365305E-2</v>
      </c>
    </row>
    <row r="4164" spans="6:35" ht="15">
      <c r="F4164" s="5">
        <v>2006</v>
      </c>
      <c r="G4164" s="5">
        <v>6</v>
      </c>
      <c r="H4164" s="5">
        <v>0</v>
      </c>
      <c r="I4164" s="5">
        <v>174</v>
      </c>
      <c r="J4164" s="5">
        <v>7</v>
      </c>
      <c r="K4164" s="5">
        <v>13.234999656699999</v>
      </c>
      <c r="L4164" s="5">
        <v>0.28060624003399998</v>
      </c>
      <c r="M4164" s="5">
        <v>9.9999997764800008E-3</v>
      </c>
      <c r="N4164" s="8">
        <f t="shared" si="840"/>
        <v>9.9999997764800008E-3</v>
      </c>
      <c r="O4164" s="5">
        <v>0</v>
      </c>
      <c r="P4164" s="5">
        <v>96.736587524399994</v>
      </c>
      <c r="Q4164" s="5">
        <v>25.2549190521</v>
      </c>
      <c r="R4164" s="5">
        <v>63.457748413099999</v>
      </c>
      <c r="S4164">
        <f t="shared" si="832"/>
        <v>5.9413996980334281E-4</v>
      </c>
      <c r="T4164">
        <f t="shared" si="833"/>
        <v>11640.599388997953</v>
      </c>
      <c r="U4164">
        <f t="shared" si="834"/>
        <v>34958.470998904275</v>
      </c>
      <c r="V4164" s="9">
        <v>490.88253784199998</v>
      </c>
      <c r="W4164" s="9">
        <v>10220.4267578</v>
      </c>
      <c r="X4164">
        <f t="shared" si="841"/>
        <v>2.1896317292321559E-5</v>
      </c>
      <c r="Y4164">
        <f t="shared" si="842"/>
        <v>33.894045456671648</v>
      </c>
      <c r="Z4164">
        <f t="shared" si="835"/>
        <v>1.2340420797069205E-2</v>
      </c>
      <c r="AA4164">
        <f t="shared" si="836"/>
        <v>1.7504919611036891E-3</v>
      </c>
      <c r="AB4164">
        <f>(1/(AA4164*k))*(LN((50-dTar)/(hTar-dTar)))</f>
        <v>2496.5239167064265</v>
      </c>
      <c r="AC4164">
        <f t="shared" si="837"/>
        <v>4027.2605479067984</v>
      </c>
      <c r="AD4164" s="19">
        <v>290.33499145500002</v>
      </c>
      <c r="AE4164" s="19">
        <v>3468.9472656299999</v>
      </c>
      <c r="AF4164">
        <f t="shared" si="843"/>
        <v>1.2842670040405093E-4</v>
      </c>
      <c r="AG4164" s="23">
        <f t="shared" si="838"/>
        <v>16.36378132082103</v>
      </c>
      <c r="AH4164" s="25">
        <f t="shared" si="844"/>
        <v>23.026925447741743</v>
      </c>
      <c r="AI4164" s="25">
        <f t="shared" si="839"/>
        <v>4.6905170236176876E-3</v>
      </c>
    </row>
    <row r="4165" spans="6:35" ht="15">
      <c r="F4165" s="5">
        <v>2006</v>
      </c>
      <c r="G4165" s="5">
        <v>6</v>
      </c>
      <c r="H4165" s="5">
        <v>0</v>
      </c>
      <c r="I4165" s="5">
        <v>174</v>
      </c>
      <c r="J4165" s="5">
        <v>8</v>
      </c>
      <c r="K4165" s="5">
        <v>14.2700004578</v>
      </c>
      <c r="L4165" s="5">
        <v>0.405881017447</v>
      </c>
      <c r="M4165" s="5">
        <v>1.04999998584E-2</v>
      </c>
      <c r="N4165" s="8">
        <f t="shared" si="840"/>
        <v>1.04999998584E-2</v>
      </c>
      <c r="O4165" s="5">
        <v>0</v>
      </c>
      <c r="P4165" s="5">
        <v>96.736587524399994</v>
      </c>
      <c r="Q4165" s="5">
        <v>25.680749893200002</v>
      </c>
      <c r="R4165" s="5">
        <v>222.01499939000001</v>
      </c>
      <c r="S4165">
        <f t="shared" si="832"/>
        <v>6.2384697382471548E-4</v>
      </c>
      <c r="T4165">
        <f t="shared" si="833"/>
        <v>11086.285034084831</v>
      </c>
      <c r="U4165">
        <f t="shared" si="834"/>
        <v>33293.781608526173</v>
      </c>
      <c r="V4165" s="9">
        <v>234.538497925</v>
      </c>
      <c r="W4165" s="9">
        <v>9733.7402343800004</v>
      </c>
      <c r="X4165">
        <f t="shared" si="841"/>
        <v>2.3114941639896651E-5</v>
      </c>
      <c r="Y4165">
        <f t="shared" si="842"/>
        <v>34.52914936425686</v>
      </c>
      <c r="Z4165">
        <f t="shared" si="835"/>
        <v>1.2957441951807046E-2</v>
      </c>
      <c r="AA4165">
        <f t="shared" si="836"/>
        <v>1.8380165754552532E-3</v>
      </c>
      <c r="AB4165">
        <f>(1/(AA4165*k))*(LN((50-dTar)/(hTar-dTar)))</f>
        <v>2377.6418043538411</v>
      </c>
      <c r="AC4165">
        <f t="shared" si="837"/>
        <v>3835.4862020951978</v>
      </c>
      <c r="AD4165" s="19">
        <v>169.34637451200001</v>
      </c>
      <c r="AE4165" s="19">
        <v>3303.7592773400002</v>
      </c>
      <c r="AF4165">
        <f t="shared" si="843"/>
        <v>1.3682526264754047E-4</v>
      </c>
      <c r="AG4165" s="23">
        <f t="shared" si="838"/>
        <v>16.408548487472945</v>
      </c>
      <c r="AH4165" s="25">
        <f t="shared" si="844"/>
        <v>23.296075929885806</v>
      </c>
      <c r="AI4165" s="25">
        <f t="shared" si="839"/>
        <v>4.925042918465408E-3</v>
      </c>
    </row>
    <row r="4166" spans="6:35" ht="15">
      <c r="F4166" s="5">
        <v>2006</v>
      </c>
      <c r="G4166" s="5">
        <v>6</v>
      </c>
      <c r="H4166" s="5">
        <v>0</v>
      </c>
      <c r="I4166" s="5">
        <v>174</v>
      </c>
      <c r="J4166" s="5">
        <v>9</v>
      </c>
      <c r="K4166" s="5">
        <v>14.9350004196</v>
      </c>
      <c r="L4166" s="5">
        <v>0.46784508228299998</v>
      </c>
      <c r="M4166" s="5">
        <v>0.13850000500699999</v>
      </c>
      <c r="N4166" s="8">
        <f t="shared" si="840"/>
        <v>0.13850000500699999</v>
      </c>
      <c r="O4166" s="5">
        <v>0</v>
      </c>
      <c r="P4166" s="5">
        <v>96.736587524399994</v>
      </c>
      <c r="Q4166" s="5">
        <v>28.725095748899999</v>
      </c>
      <c r="R4166" s="5">
        <v>372.177490234</v>
      </c>
      <c r="S4166">
        <f t="shared" ref="S4166:S4229" si="845">(N4166*k)/LN((uhzRef-dRef)/zoRef)</f>
        <v>8.2288390631931902E-3</v>
      </c>
      <c r="T4166">
        <f t="shared" ref="T4166:T4229" si="846">(1/(S4166*k))*(LN((50-dRef)/(O3zRef-dRef)))</f>
        <v>840.47644100943842</v>
      </c>
      <c r="U4166">
        <f t="shared" ref="U4166:U4229" si="847">(1/(S4166*k))*(LN((50-dRef)/(uzoRef)))</f>
        <v>2524.0771807730753</v>
      </c>
      <c r="V4166" s="9">
        <v>142.706939697</v>
      </c>
      <c r="W4166" s="9">
        <v>737.93688964800003</v>
      </c>
      <c r="X4166">
        <f t="shared" si="841"/>
        <v>2.9370982145915093E-4</v>
      </c>
      <c r="Y4166">
        <f t="shared" si="842"/>
        <v>38.140253153750486</v>
      </c>
      <c r="Z4166">
        <f t="shared" ref="Z4166:Z4229" si="848">(S4166/k)*LN((50-dRef)/(uzoRef))</f>
        <v>0.1709148380385456</v>
      </c>
      <c r="AA4166">
        <f t="shared" ref="AA4166:AA4229" si="849">(Z4166*k)/LN((50-dTar)/zoTar)</f>
        <v>2.4244315079666342E-2</v>
      </c>
      <c r="AB4166">
        <f>(1/(AA4166*k))*(LN((50-dTar)/(hTar-dTar)))</f>
        <v>180.25442387369924</v>
      </c>
      <c r="AC4166">
        <f t="shared" ref="AC4166:AC4229" si="850">(1/(AA4166*k))*(LN((50-dTar)/(zoTar)))</f>
        <v>290.77691785541293</v>
      </c>
      <c r="AD4166" s="19">
        <v>125.568618774</v>
      </c>
      <c r="AE4166" s="19">
        <v>250.46548461899999</v>
      </c>
      <c r="AF4166">
        <f t="shared" si="843"/>
        <v>1.4996752725049234E-3</v>
      </c>
      <c r="AG4166" s="23">
        <f t="shared" ref="AG4166:AG4229" si="851" xml:space="preserve"> Y4166*(1-(AC4166*AF4166))</f>
        <v>21.508396593387502</v>
      </c>
      <c r="AH4166" s="25">
        <f t="shared" si="844"/>
        <v>27.830061600894986</v>
      </c>
      <c r="AI4166" s="25">
        <f t="shared" ref="AI4166:AI4229" si="852">(AA4166/k)*LN((hTar-dTar)/(zoTar))</f>
        <v>6.4963664577714644E-2</v>
      </c>
    </row>
    <row r="4167" spans="6:35" ht="15">
      <c r="F4167" s="5">
        <v>2006</v>
      </c>
      <c r="G4167" s="5">
        <v>6</v>
      </c>
      <c r="H4167" s="5">
        <v>0</v>
      </c>
      <c r="I4167" s="5">
        <v>174</v>
      </c>
      <c r="J4167" s="5">
        <v>10</v>
      </c>
      <c r="K4167" s="5">
        <v>16.135000228900001</v>
      </c>
      <c r="L4167" s="5">
        <v>0.58475971221900003</v>
      </c>
      <c r="M4167" s="5">
        <v>1.15000000224E-2</v>
      </c>
      <c r="N4167" s="8">
        <f t="shared" ref="N4167:N4230" si="853">IF(M4167&lt;0, 0, IF(M4167=0, 0.0001, IF(M4167&gt;0, M4167)))</f>
        <v>1.15000000224E-2</v>
      </c>
      <c r="O4167" s="5">
        <v>0</v>
      </c>
      <c r="P4167" s="5">
        <v>96.736587524399994</v>
      </c>
      <c r="Q4167" s="5">
        <v>37.1514854431</v>
      </c>
      <c r="R4167" s="5">
        <v>630.68249511700003</v>
      </c>
      <c r="S4167">
        <f t="shared" si="845"/>
        <v>6.8326098187696709E-4</v>
      </c>
      <c r="T4167">
        <f t="shared" si="846"/>
        <v>10122.260092289924</v>
      </c>
      <c r="U4167">
        <f t="shared" si="847"/>
        <v>30398.669695147404</v>
      </c>
      <c r="V4167" s="9">
        <v>96.573822021500007</v>
      </c>
      <c r="W4167" s="9">
        <v>8887.328125</v>
      </c>
      <c r="X4167">
        <f t="shared" ref="X4167:X4230" si="854" xml:space="preserve"> (1/(U4167 + W4167 + V4167))</f>
        <v>2.5391942636098699E-5</v>
      </c>
      <c r="Y4167">
        <f t="shared" ref="Y4167:Y4230" si="855" xml:space="preserve"> Q4167/(1-(T4167*X4167))</f>
        <v>50.003604185203301</v>
      </c>
      <c r="Z4167">
        <f t="shared" si="848"/>
        <v>1.419148426148018E-2</v>
      </c>
      <c r="AA4167">
        <f t="shared" si="849"/>
        <v>2.0130658041863903E-3</v>
      </c>
      <c r="AB4167">
        <f>(1/(AA4167*k))*(LN((50-dTar)/(hTar-dTar)))</f>
        <v>2170.8903096011572</v>
      </c>
      <c r="AC4167">
        <f t="shared" si="850"/>
        <v>3501.9656087348435</v>
      </c>
      <c r="AD4167" s="19">
        <v>92.304885864300005</v>
      </c>
      <c r="AE4167" s="19">
        <v>3016.4758300799999</v>
      </c>
      <c r="AF4167">
        <f t="shared" ref="AF4167:AF4230" si="856" xml:space="preserve"> (1/(AC4167 + AE4167 + AD4167))</f>
        <v>1.5126885088099877E-4</v>
      </c>
      <c r="AG4167" s="23">
        <f t="shared" si="851"/>
        <v>23.514779237307454</v>
      </c>
      <c r="AH4167" s="25">
        <f t="shared" ref="AH4167:AH4230" si="857">Y4167*(1-AB4167*AF4167)</f>
        <v>33.5830164876322</v>
      </c>
      <c r="AI4167" s="25">
        <f t="shared" si="852"/>
        <v>5.3940947082359008E-3</v>
      </c>
    </row>
    <row r="4168" spans="6:35" ht="15">
      <c r="F4168" s="5">
        <v>2006</v>
      </c>
      <c r="G4168" s="5">
        <v>6</v>
      </c>
      <c r="H4168" s="5">
        <v>0</v>
      </c>
      <c r="I4168" s="5">
        <v>174</v>
      </c>
      <c r="J4168" s="5">
        <v>11</v>
      </c>
      <c r="K4168" s="5">
        <v>17.6399993896</v>
      </c>
      <c r="L4168" s="5">
        <v>0.790016293526</v>
      </c>
      <c r="M4168" s="5">
        <v>0.38800001144399998</v>
      </c>
      <c r="N4168" s="8">
        <f t="shared" si="853"/>
        <v>0.38800001144399998</v>
      </c>
      <c r="O4168" s="5">
        <v>0</v>
      </c>
      <c r="P4168" s="5">
        <v>96.736587524399994</v>
      </c>
      <c r="Q4168" s="5">
        <v>41.580989837600001</v>
      </c>
      <c r="R4168" s="5">
        <v>934.69750976600005</v>
      </c>
      <c r="S4168">
        <f t="shared" si="845"/>
        <v>2.3052632023575909E-2</v>
      </c>
      <c r="T4168">
        <f t="shared" si="846"/>
        <v>300.01543261519629</v>
      </c>
      <c r="U4168">
        <f t="shared" si="847"/>
        <v>900.99147387674986</v>
      </c>
      <c r="V4168" s="9">
        <v>66.195014953599994</v>
      </c>
      <c r="W4168" s="9">
        <v>263.41305541999998</v>
      </c>
      <c r="X4168">
        <f t="shared" si="854"/>
        <v>8.1261203506228716E-4</v>
      </c>
      <c r="Y4168">
        <f t="shared" si="855"/>
        <v>54.986482687435576</v>
      </c>
      <c r="Z4168">
        <f t="shared" si="848"/>
        <v>0.47880835175098685</v>
      </c>
      <c r="AA4168">
        <f t="shared" si="849"/>
        <v>6.7919091612213642E-2</v>
      </c>
      <c r="AB4168">
        <f>(1/(AA4168*k))*(LN((50-dTar)/(hTar-dTar)))</f>
        <v>64.343396579111896</v>
      </c>
      <c r="AC4168">
        <f t="shared" si="850"/>
        <v>103.79536956458895</v>
      </c>
      <c r="AD4168" s="19">
        <v>76.494606018100001</v>
      </c>
      <c r="AE4168" s="19">
        <v>89.405853271500007</v>
      </c>
      <c r="AF4168">
        <f t="shared" si="856"/>
        <v>3.7078808532135287E-3</v>
      </c>
      <c r="AG4168" s="23">
        <f t="shared" si="851"/>
        <v>33.824337481678903</v>
      </c>
      <c r="AH4168" s="25">
        <f t="shared" si="857"/>
        <v>41.8679369647245</v>
      </c>
      <c r="AI4168" s="25">
        <f t="shared" si="852"/>
        <v>0.18199206995208062</v>
      </c>
    </row>
    <row r="4169" spans="6:35" ht="15">
      <c r="F4169" s="5">
        <v>2006</v>
      </c>
      <c r="G4169" s="5">
        <v>6</v>
      </c>
      <c r="H4169" s="5">
        <v>0</v>
      </c>
      <c r="I4169" s="5">
        <v>174</v>
      </c>
      <c r="J4169" s="5">
        <v>12</v>
      </c>
      <c r="K4169" s="5">
        <v>19.184999465899999</v>
      </c>
      <c r="L4169" s="5">
        <v>0.93157976865799996</v>
      </c>
      <c r="M4169" s="5">
        <v>0.41949999332400001</v>
      </c>
      <c r="N4169" s="8">
        <f t="shared" si="853"/>
        <v>0.41949999332400001</v>
      </c>
      <c r="O4169" s="5">
        <v>0</v>
      </c>
      <c r="P4169" s="5">
        <v>96.736587524399994</v>
      </c>
      <c r="Q4169" s="5">
        <v>43.831390380899997</v>
      </c>
      <c r="R4169" s="5">
        <v>1471.90002441</v>
      </c>
      <c r="S4169">
        <f t="shared" si="845"/>
        <v>2.4924171893707475E-2</v>
      </c>
      <c r="T4169">
        <f t="shared" si="846"/>
        <v>277.48746874989058</v>
      </c>
      <c r="U4169">
        <f t="shared" si="847"/>
        <v>833.33660962689044</v>
      </c>
      <c r="V4169" s="9">
        <v>54.068473815899999</v>
      </c>
      <c r="W4169" s="9">
        <v>243.633544922</v>
      </c>
      <c r="X4169">
        <f t="shared" si="854"/>
        <v>8.8414310079378922E-4</v>
      </c>
      <c r="Y4169">
        <f t="shared" si="855"/>
        <v>58.080872010181274</v>
      </c>
      <c r="Z4169">
        <f t="shared" si="848"/>
        <v>0.51768065576978617</v>
      </c>
      <c r="AA4169">
        <f t="shared" si="849"/>
        <v>7.3433138241048815E-2</v>
      </c>
      <c r="AB4169">
        <f>(1/(AA4169*k))*(LN((50-dTar)/(hTar-dTar)))</f>
        <v>59.511892744559326</v>
      </c>
      <c r="AC4169">
        <f t="shared" si="850"/>
        <v>96.001442717044924</v>
      </c>
      <c r="AD4169" s="19">
        <v>69.117858886700006</v>
      </c>
      <c r="AE4169" s="19">
        <v>82.692420959499998</v>
      </c>
      <c r="AF4169">
        <f t="shared" si="856"/>
        <v>4.0353216129426096E-3</v>
      </c>
      <c r="AG4169" s="23">
        <f t="shared" si="851"/>
        <v>35.580534053737736</v>
      </c>
      <c r="AH4169" s="25">
        <f t="shared" si="857"/>
        <v>44.132772259983867</v>
      </c>
      <c r="AI4169" s="25">
        <f t="shared" si="852"/>
        <v>0.196767190407513</v>
      </c>
    </row>
    <row r="4170" spans="6:35" ht="15">
      <c r="F4170" s="5">
        <v>2006</v>
      </c>
      <c r="G4170" s="5">
        <v>6</v>
      </c>
      <c r="H4170" s="5">
        <v>0</v>
      </c>
      <c r="I4170" s="5">
        <v>174</v>
      </c>
      <c r="J4170" s="5">
        <v>13</v>
      </c>
      <c r="K4170" s="5">
        <v>21.215000152599998</v>
      </c>
      <c r="L4170" s="5">
        <v>1.1300747394599999</v>
      </c>
      <c r="M4170" s="5">
        <v>0.16550000011900001</v>
      </c>
      <c r="N4170" s="8">
        <f t="shared" si="853"/>
        <v>0.16550000011900001</v>
      </c>
      <c r="O4170" s="5">
        <v>0</v>
      </c>
      <c r="P4170" s="5">
        <v>96.736587524399994</v>
      </c>
      <c r="Q4170" s="5">
        <v>46.343204498299997</v>
      </c>
      <c r="R4170" s="5">
        <v>1851.15002441</v>
      </c>
      <c r="S4170">
        <f t="shared" si="845"/>
        <v>9.833016727103178E-3</v>
      </c>
      <c r="T4170">
        <f t="shared" si="846"/>
        <v>703.35946347053152</v>
      </c>
      <c r="U4170">
        <f t="shared" si="847"/>
        <v>2112.2942714426727</v>
      </c>
      <c r="V4170" s="9">
        <v>49.114448547400002</v>
      </c>
      <c r="W4170" s="9">
        <v>617.54840087900004</v>
      </c>
      <c r="X4170">
        <f t="shared" si="854"/>
        <v>3.5984722199933282E-4</v>
      </c>
      <c r="Y4170">
        <f t="shared" si="855"/>
        <v>62.047563835592591</v>
      </c>
      <c r="Z4170">
        <f t="shared" si="848"/>
        <v>0.20423396890338397</v>
      </c>
      <c r="AA4170">
        <f t="shared" si="849"/>
        <v>2.8970642624648702E-2</v>
      </c>
      <c r="AB4170">
        <f>(1/(AA4170*k))*(LN((50-dTar)/(hTar-dTar)))</f>
        <v>150.8473630881596</v>
      </c>
      <c r="AC4170">
        <f t="shared" si="850"/>
        <v>243.33900030173646</v>
      </c>
      <c r="AD4170" s="19">
        <v>81.305603027299995</v>
      </c>
      <c r="AE4170" s="19">
        <v>209.604049683</v>
      </c>
      <c r="AF4170">
        <f t="shared" si="856"/>
        <v>1.8717875924667427E-3</v>
      </c>
      <c r="AG4170" s="23">
        <f t="shared" si="851"/>
        <v>33.786206376313963</v>
      </c>
      <c r="AH4170" s="25">
        <f t="shared" si="857"/>
        <v>44.528172185516638</v>
      </c>
      <c r="AI4170" s="25">
        <f t="shared" si="852"/>
        <v>7.7628058531832217E-2</v>
      </c>
    </row>
    <row r="4171" spans="6:35" ht="15">
      <c r="F4171" s="5">
        <v>2006</v>
      </c>
      <c r="G4171" s="5">
        <v>6</v>
      </c>
      <c r="H4171" s="5">
        <v>0</v>
      </c>
      <c r="I4171" s="5">
        <v>174</v>
      </c>
      <c r="J4171" s="5">
        <v>14</v>
      </c>
      <c r="K4171" s="5">
        <v>22.270000457799998</v>
      </c>
      <c r="L4171" s="5">
        <v>1.23135519028</v>
      </c>
      <c r="M4171" s="5">
        <v>0.145500004292</v>
      </c>
      <c r="N4171" s="8">
        <f t="shared" si="853"/>
        <v>0.145500004292</v>
      </c>
      <c r="O4171" s="5">
        <v>0</v>
      </c>
      <c r="P4171" s="5">
        <v>96.736587524399994</v>
      </c>
      <c r="Q4171" s="5">
        <v>49.3041305542</v>
      </c>
      <c r="R4171" s="5">
        <v>1619.5</v>
      </c>
      <c r="S4171">
        <f t="shared" si="845"/>
        <v>8.6447370088706729E-3</v>
      </c>
      <c r="T4171">
        <f t="shared" si="846"/>
        <v>800.04115363777407</v>
      </c>
      <c r="U4171">
        <f t="shared" si="847"/>
        <v>2402.6439303297429</v>
      </c>
      <c r="V4171" s="9">
        <v>46.313240051299999</v>
      </c>
      <c r="W4171" s="9">
        <v>702.43481445299994</v>
      </c>
      <c r="X4171">
        <f t="shared" si="854"/>
        <v>3.173200937276172E-4</v>
      </c>
      <c r="Y4171">
        <f t="shared" si="855"/>
        <v>66.07973586343472</v>
      </c>
      <c r="Z4171">
        <f t="shared" si="848"/>
        <v>0.1795531319072371</v>
      </c>
      <c r="AA4171">
        <f t="shared" si="849"/>
        <v>2.5469659354667641E-2</v>
      </c>
      <c r="AB4171">
        <f>(1/(AA4171*k))*(LN((50-dTar)/(hTar-dTar)))</f>
        <v>171.58239087704212</v>
      </c>
      <c r="AC4171">
        <f t="shared" si="850"/>
        <v>276.78765217128608</v>
      </c>
      <c r="AD4171" s="19">
        <v>88.868301391599999</v>
      </c>
      <c r="AE4171" s="19">
        <v>238.41560363799999</v>
      </c>
      <c r="AF4171">
        <f t="shared" si="856"/>
        <v>1.6554330163031442E-3</v>
      </c>
      <c r="AG4171" s="23">
        <f t="shared" si="851"/>
        <v>35.801775036260047</v>
      </c>
      <c r="AH4171" s="25">
        <f t="shared" si="857"/>
        <v>47.310239215538374</v>
      </c>
      <c r="AI4171" s="25">
        <f t="shared" si="852"/>
        <v>6.8247026232264751E-2</v>
      </c>
    </row>
    <row r="4172" spans="6:35" ht="15">
      <c r="F4172" s="5">
        <v>2006</v>
      </c>
      <c r="G4172" s="5">
        <v>6</v>
      </c>
      <c r="H4172" s="5">
        <v>0</v>
      </c>
      <c r="I4172" s="5">
        <v>174</v>
      </c>
      <c r="J4172" s="5">
        <v>15</v>
      </c>
      <c r="K4172" s="5">
        <v>23.1399993896</v>
      </c>
      <c r="L4172" s="5">
        <v>1.3301980495500001</v>
      </c>
      <c r="M4172" s="5">
        <v>0.41800001263600001</v>
      </c>
      <c r="N4172" s="8">
        <f t="shared" si="853"/>
        <v>0.41800001263600001</v>
      </c>
      <c r="O4172" s="5">
        <v>0</v>
      </c>
      <c r="P4172" s="5">
        <v>96.736587524399994</v>
      </c>
      <c r="Q4172" s="5">
        <v>55.225009918200001</v>
      </c>
      <c r="R4172" s="5">
        <v>1746.59997559</v>
      </c>
      <c r="S4172">
        <f t="shared" si="845"/>
        <v>2.4835052043648075E-2</v>
      </c>
      <c r="T4172">
        <f t="shared" si="846"/>
        <v>278.48322432813092</v>
      </c>
      <c r="U4172">
        <f t="shared" si="847"/>
        <v>836.32701341458653</v>
      </c>
      <c r="V4172" s="9">
        <v>48.218757629400002</v>
      </c>
      <c r="W4172" s="9">
        <v>244.5078125</v>
      </c>
      <c r="X4172">
        <f t="shared" si="854"/>
        <v>8.8569755640923603E-4</v>
      </c>
      <c r="Y4172">
        <f t="shared" si="855"/>
        <v>73.306099458813122</v>
      </c>
      <c r="Z4172">
        <f t="shared" si="848"/>
        <v>0.51582961644067193</v>
      </c>
      <c r="AA4172">
        <f t="shared" si="849"/>
        <v>7.317056782156435E-2</v>
      </c>
      <c r="AB4172">
        <f>(1/(AA4172*k))*(LN((50-dTar)/(hTar-dTar)))</f>
        <v>59.725449412321694</v>
      </c>
      <c r="AC4172">
        <f t="shared" si="850"/>
        <v>96.345941056142138</v>
      </c>
      <c r="AD4172" s="19">
        <v>106.007423401</v>
      </c>
      <c r="AE4172" s="19">
        <v>82.989166259800001</v>
      </c>
      <c r="AF4172">
        <f t="shared" si="856"/>
        <v>3.5045599318385286E-3</v>
      </c>
      <c r="AG4172" s="23">
        <f t="shared" si="851"/>
        <v>48.554285841092401</v>
      </c>
      <c r="AH4172" s="25">
        <f t="shared" si="857"/>
        <v>57.962295912102626</v>
      </c>
      <c r="AI4172" s="25">
        <f t="shared" si="852"/>
        <v>0.19606362189657064</v>
      </c>
    </row>
    <row r="4173" spans="6:35" ht="15">
      <c r="F4173" s="5">
        <v>2006</v>
      </c>
      <c r="G4173" s="5">
        <v>6</v>
      </c>
      <c r="H4173" s="5">
        <v>0</v>
      </c>
      <c r="I4173" s="5">
        <v>174</v>
      </c>
      <c r="J4173" s="5">
        <v>16</v>
      </c>
      <c r="K4173" s="5">
        <v>23.3250007629</v>
      </c>
      <c r="L4173" s="5">
        <v>1.3925555944400001</v>
      </c>
      <c r="M4173" s="5">
        <v>0.79900002479599996</v>
      </c>
      <c r="N4173" s="8">
        <f t="shared" si="853"/>
        <v>0.79900002479599996</v>
      </c>
      <c r="O4173" s="5">
        <v>0</v>
      </c>
      <c r="P4173" s="5">
        <v>96.736587524399994</v>
      </c>
      <c r="Q4173" s="5">
        <v>59.347995758099998</v>
      </c>
      <c r="R4173" s="5">
        <v>1523.15002441</v>
      </c>
      <c r="S4173">
        <f t="shared" si="845"/>
        <v>4.7471786121605915E-2</v>
      </c>
      <c r="T4173">
        <f t="shared" si="846"/>
        <v>145.68959659017963</v>
      </c>
      <c r="U4173">
        <f t="shared" si="847"/>
        <v>437.52777387507723</v>
      </c>
      <c r="V4173" s="9">
        <v>50.869834899899999</v>
      </c>
      <c r="W4173" s="9">
        <v>127.915222168</v>
      </c>
      <c r="X4173">
        <f t="shared" si="854"/>
        <v>1.6225526222940548E-3</v>
      </c>
      <c r="Y4173">
        <f t="shared" si="855"/>
        <v>77.720198678178562</v>
      </c>
      <c r="Z4173">
        <f t="shared" si="848"/>
        <v>0.98599967432420133</v>
      </c>
      <c r="AA4173">
        <f t="shared" si="849"/>
        <v>0.13986431515895173</v>
      </c>
      <c r="AB4173">
        <f>(1/(AA4173*k))*(LN((50-dTar)/(hTar-dTar)))</f>
        <v>31.245604298216829</v>
      </c>
      <c r="AC4173">
        <f t="shared" si="850"/>
        <v>50.403758859928814</v>
      </c>
      <c r="AD4173" s="19">
        <v>114.529472351</v>
      </c>
      <c r="AE4173" s="19">
        <v>43.4161109924</v>
      </c>
      <c r="AF4173">
        <f t="shared" si="856"/>
        <v>4.7996311839760769E-3</v>
      </c>
      <c r="AG4173" s="23">
        <f t="shared" si="851"/>
        <v>58.918170741379626</v>
      </c>
      <c r="AH4173" s="25">
        <f t="shared" si="857"/>
        <v>66.064704361775753</v>
      </c>
      <c r="AI4173" s="25">
        <f t="shared" si="852"/>
        <v>0.37477233019457018</v>
      </c>
    </row>
    <row r="4174" spans="6:35" ht="15">
      <c r="F4174" s="5">
        <v>2006</v>
      </c>
      <c r="G4174" s="5">
        <v>6</v>
      </c>
      <c r="H4174" s="5">
        <v>0</v>
      </c>
      <c r="I4174" s="5">
        <v>174</v>
      </c>
      <c r="J4174" s="5">
        <v>17</v>
      </c>
      <c r="K4174" s="5">
        <v>23.815000534100001</v>
      </c>
      <c r="L4174" s="5">
        <v>1.47070229053</v>
      </c>
      <c r="M4174" s="5">
        <v>0.41800001263600001</v>
      </c>
      <c r="N4174" s="8">
        <f t="shared" si="853"/>
        <v>0.41800001263600001</v>
      </c>
      <c r="O4174" s="5">
        <v>0</v>
      </c>
      <c r="P4174" s="5">
        <v>96.736587524399994</v>
      </c>
      <c r="Q4174" s="5">
        <v>61.176445007300003</v>
      </c>
      <c r="R4174" s="5">
        <v>1235.4324951200001</v>
      </c>
      <c r="S4174">
        <f t="shared" si="845"/>
        <v>2.4835052043648075E-2</v>
      </c>
      <c r="T4174">
        <f t="shared" si="846"/>
        <v>278.48322432813092</v>
      </c>
      <c r="U4174">
        <f t="shared" si="847"/>
        <v>836.32701341458653</v>
      </c>
      <c r="V4174" s="9">
        <v>57.878215789800002</v>
      </c>
      <c r="W4174" s="9">
        <v>244.5078125</v>
      </c>
      <c r="X4174">
        <f t="shared" si="854"/>
        <v>8.7818437426801974E-4</v>
      </c>
      <c r="Y4174">
        <f t="shared" si="855"/>
        <v>80.98116848285683</v>
      </c>
      <c r="Z4174">
        <f t="shared" si="848"/>
        <v>0.51582961644067193</v>
      </c>
      <c r="AA4174">
        <f t="shared" si="849"/>
        <v>7.317056782156435E-2</v>
      </c>
      <c r="AB4174">
        <f>(1/(AA4174*k))*(LN((50-dTar)/(hTar-dTar)))</f>
        <v>59.725449412321694</v>
      </c>
      <c r="AC4174">
        <f t="shared" si="850"/>
        <v>96.345941056142138</v>
      </c>
      <c r="AD4174" s="19">
        <v>137.30642700199999</v>
      </c>
      <c r="AE4174" s="19">
        <v>82.989166259800001</v>
      </c>
      <c r="AF4174">
        <f t="shared" si="856"/>
        <v>3.1581453840350978E-3</v>
      </c>
      <c r="AG4174" s="23">
        <f t="shared" si="851"/>
        <v>56.340664822738184</v>
      </c>
      <c r="AH4174" s="25">
        <f t="shared" si="857"/>
        <v>65.706366672690436</v>
      </c>
      <c r="AI4174" s="25">
        <f t="shared" si="852"/>
        <v>0.19606362189657064</v>
      </c>
    </row>
    <row r="4175" spans="6:35" ht="15">
      <c r="F4175" s="5">
        <v>2006</v>
      </c>
      <c r="G4175" s="5">
        <v>6</v>
      </c>
      <c r="H4175" s="5">
        <v>0</v>
      </c>
      <c r="I4175" s="5">
        <v>174</v>
      </c>
      <c r="J4175" s="5">
        <v>18</v>
      </c>
      <c r="K4175" s="5">
        <v>24.094999313399999</v>
      </c>
      <c r="L4175" s="5">
        <v>1.5579048395199999</v>
      </c>
      <c r="M4175" s="5">
        <v>0.610499978065</v>
      </c>
      <c r="N4175" s="8">
        <f t="shared" si="853"/>
        <v>0.610499978065</v>
      </c>
      <c r="O4175" s="5">
        <v>0</v>
      </c>
      <c r="P4175" s="5">
        <v>96.736587524399994</v>
      </c>
      <c r="Q4175" s="5">
        <v>59.414924621600001</v>
      </c>
      <c r="R4175" s="5">
        <v>914.8125</v>
      </c>
      <c r="S4175">
        <f t="shared" si="845"/>
        <v>3.6272244664005263E-2</v>
      </c>
      <c r="T4175">
        <f t="shared" si="846"/>
        <v>190.67321125387332</v>
      </c>
      <c r="U4175">
        <f t="shared" si="847"/>
        <v>572.62033535717023</v>
      </c>
      <c r="V4175" s="9">
        <v>65.158744811999995</v>
      </c>
      <c r="W4175" s="9">
        <v>167.41075134299999</v>
      </c>
      <c r="X4175">
        <f t="shared" si="854"/>
        <v>1.2419431553450824E-3</v>
      </c>
      <c r="Y4175">
        <f t="shared" si="855"/>
        <v>77.850283569654977</v>
      </c>
      <c r="Z4175">
        <f t="shared" si="848"/>
        <v>0.75338267943197146</v>
      </c>
      <c r="AA4175">
        <f t="shared" si="849"/>
        <v>0.10686753277437916</v>
      </c>
      <c r="AB4175">
        <f>(1/(AA4175*k))*(LN((50-dTar)/(hTar-dTar)))</f>
        <v>40.89310320398274</v>
      </c>
      <c r="AC4175">
        <f t="shared" si="850"/>
        <v>65.966594636972928</v>
      </c>
      <c r="AD4175" s="19">
        <v>158.132888794</v>
      </c>
      <c r="AE4175" s="19">
        <v>56.821414947500003</v>
      </c>
      <c r="AF4175">
        <f t="shared" si="856"/>
        <v>3.5597209241896343E-3</v>
      </c>
      <c r="AG4175" s="23">
        <f t="shared" si="851"/>
        <v>59.569272337468341</v>
      </c>
      <c r="AH4175" s="25">
        <f t="shared" si="857"/>
        <v>66.517770756086463</v>
      </c>
      <c r="AI4175" s="25">
        <f t="shared" si="852"/>
        <v>0.28635606040384126</v>
      </c>
    </row>
    <row r="4176" spans="6:35" ht="15">
      <c r="F4176" s="5">
        <v>2006</v>
      </c>
      <c r="G4176" s="5">
        <v>6</v>
      </c>
      <c r="H4176" s="5">
        <v>0</v>
      </c>
      <c r="I4176" s="5">
        <v>174</v>
      </c>
      <c r="J4176" s="5">
        <v>19</v>
      </c>
      <c r="K4176" s="5">
        <v>23.704999923700001</v>
      </c>
      <c r="L4176" s="5">
        <v>1.5369293689700001</v>
      </c>
      <c r="M4176" s="5">
        <v>0.52249997854200003</v>
      </c>
      <c r="N4176" s="8">
        <f t="shared" si="853"/>
        <v>0.52249997854200003</v>
      </c>
      <c r="O4176" s="5">
        <v>0</v>
      </c>
      <c r="P4176" s="5">
        <v>96.736587524399994</v>
      </c>
      <c r="Q4176" s="5">
        <v>58.463356018100001</v>
      </c>
      <c r="R4176" s="5">
        <v>570.00250244100005</v>
      </c>
      <c r="S4176">
        <f t="shared" si="845"/>
        <v>3.1043812841210418E-2</v>
      </c>
      <c r="T4176">
        <f t="shared" si="846"/>
        <v>222.78659534665553</v>
      </c>
      <c r="U4176">
        <f t="shared" si="847"/>
        <v>669.06165843416341</v>
      </c>
      <c r="V4176" s="9">
        <v>74.657760620100007</v>
      </c>
      <c r="W4176" s="9">
        <v>195.60626220699999</v>
      </c>
      <c r="X4176">
        <f t="shared" si="854"/>
        <v>1.0645934843996464E-3</v>
      </c>
      <c r="Y4176">
        <f t="shared" si="855"/>
        <v>76.640804109695267</v>
      </c>
      <c r="Z4176">
        <f t="shared" si="848"/>
        <v>0.64478697457906942</v>
      </c>
      <c r="AA4176">
        <f t="shared" si="849"/>
        <v>9.1463203255847614E-2</v>
      </c>
      <c r="AB4176">
        <f>(1/(AA4176*k))*(LN((50-dTar)/(hTar-dTar)))</f>
        <v>47.780362936482803</v>
      </c>
      <c r="AC4176">
        <f t="shared" si="850"/>
        <v>77.076758340301993</v>
      </c>
      <c r="AD4176" s="19">
        <v>177.56065368700001</v>
      </c>
      <c r="AE4176" s="19">
        <v>66.391334533700004</v>
      </c>
      <c r="AF4176">
        <f t="shared" si="856"/>
        <v>3.1149858407149831E-3</v>
      </c>
      <c r="AG4176" s="23">
        <f t="shared" si="851"/>
        <v>58.239882694868285</v>
      </c>
      <c r="AH4176" s="25">
        <f t="shared" si="857"/>
        <v>65.233958226473774</v>
      </c>
      <c r="AI4176" s="25">
        <f t="shared" si="852"/>
        <v>0.2450795098971299</v>
      </c>
    </row>
    <row r="4177" spans="6:35" ht="15">
      <c r="F4177" s="5">
        <v>2006</v>
      </c>
      <c r="G4177" s="5">
        <v>6</v>
      </c>
      <c r="H4177" s="5">
        <v>0</v>
      </c>
      <c r="I4177" s="5">
        <v>174</v>
      </c>
      <c r="J4177" s="5">
        <v>20</v>
      </c>
      <c r="K4177" s="5">
        <v>22.5550003052</v>
      </c>
      <c r="L4177" s="5">
        <v>1.3900039196</v>
      </c>
      <c r="M4177" s="5">
        <v>0.303499996662</v>
      </c>
      <c r="N4177" s="8">
        <f t="shared" si="853"/>
        <v>0.303499996662</v>
      </c>
      <c r="O4177" s="5">
        <v>0</v>
      </c>
      <c r="P4177" s="5">
        <v>96.736587524399994</v>
      </c>
      <c r="Q4177" s="5">
        <v>56.075698852499997</v>
      </c>
      <c r="R4177" s="5">
        <v>252.66250610399999</v>
      </c>
      <c r="S4177">
        <f t="shared" si="845"/>
        <v>1.803214828826211E-2</v>
      </c>
      <c r="T4177">
        <f t="shared" si="846"/>
        <v>383.54528029109355</v>
      </c>
      <c r="U4177">
        <f t="shared" si="847"/>
        <v>1151.8441714002674</v>
      </c>
      <c r="V4177" s="9">
        <v>89.211044311500004</v>
      </c>
      <c r="W4177" s="9">
        <v>336.75213623000002</v>
      </c>
      <c r="X4177">
        <f t="shared" si="854"/>
        <v>6.3379093700465102E-4</v>
      </c>
      <c r="Y4177">
        <f t="shared" si="855"/>
        <v>74.084785923459165</v>
      </c>
      <c r="Z4177">
        <f t="shared" si="848"/>
        <v>0.37453177544335214</v>
      </c>
      <c r="AA4177">
        <f t="shared" si="849"/>
        <v>5.3127431622687092E-2</v>
      </c>
      <c r="AB4177">
        <f>(1/(AA4177*k))*(LN((50-dTar)/(hTar-dTar)))</f>
        <v>82.2577887433863</v>
      </c>
      <c r="AC4177">
        <f t="shared" si="850"/>
        <v>132.69392099448771</v>
      </c>
      <c r="AD4177" s="19">
        <v>201.514129639</v>
      </c>
      <c r="AE4177" s="19">
        <v>114.298095703</v>
      </c>
      <c r="AF4177">
        <f t="shared" si="856"/>
        <v>2.2296238483424458E-3</v>
      </c>
      <c r="AG4177" s="23">
        <f t="shared" si="851"/>
        <v>52.166244091825703</v>
      </c>
      <c r="AH4177" s="25">
        <f t="shared" si="857"/>
        <v>60.497345217532036</v>
      </c>
      <c r="AI4177" s="25">
        <f t="shared" si="852"/>
        <v>0.1423571932830702</v>
      </c>
    </row>
    <row r="4178" spans="6:35" ht="15">
      <c r="F4178" s="5">
        <v>2006</v>
      </c>
      <c r="G4178" s="5">
        <v>6</v>
      </c>
      <c r="H4178" s="5">
        <v>0</v>
      </c>
      <c r="I4178" s="5">
        <v>174</v>
      </c>
      <c r="J4178" s="5">
        <v>21</v>
      </c>
      <c r="K4178" s="5">
        <v>20.489999771099999</v>
      </c>
      <c r="L4178" s="5">
        <v>1.06284332275</v>
      </c>
      <c r="M4178" s="5">
        <v>0.10599999874799999</v>
      </c>
      <c r="N4178" s="8">
        <f t="shared" si="853"/>
        <v>0.10599999874799999</v>
      </c>
      <c r="O4178" s="5">
        <v>0</v>
      </c>
      <c r="P4178" s="5">
        <v>96.736587524399994</v>
      </c>
      <c r="Q4178" s="5">
        <v>49.701831817600002</v>
      </c>
      <c r="R4178" s="5">
        <v>34.513801574699997</v>
      </c>
      <c r="S4178">
        <f t="shared" si="845"/>
        <v>6.2978837462994057E-3</v>
      </c>
      <c r="T4178">
        <f t="shared" si="846"/>
        <v>1098.1697421035969</v>
      </c>
      <c r="U4178">
        <f t="shared" si="847"/>
        <v>3297.9689273979479</v>
      </c>
      <c r="V4178" s="9">
        <v>500.64651489300002</v>
      </c>
      <c r="W4178" s="9">
        <v>964.19122314499998</v>
      </c>
      <c r="X4178">
        <f t="shared" si="854"/>
        <v>2.0996023358602322E-4</v>
      </c>
      <c r="Y4178">
        <f t="shared" si="855"/>
        <v>64.595816943847694</v>
      </c>
      <c r="Z4178">
        <f t="shared" si="848"/>
        <v>0.13080846182774358</v>
      </c>
      <c r="AA4178">
        <f t="shared" si="849"/>
        <v>1.8555214983283667E-2</v>
      </c>
      <c r="AB4178">
        <f>(1/(AA4178*k))*(LN((50-dTar)/(hTar-dTar)))</f>
        <v>235.52112173503485</v>
      </c>
      <c r="AC4178">
        <f t="shared" si="850"/>
        <v>379.93023636384328</v>
      </c>
      <c r="AD4178" s="19">
        <v>406.33551025399998</v>
      </c>
      <c r="AE4178" s="19">
        <v>327.25918579099999</v>
      </c>
      <c r="AF4178">
        <f t="shared" si="856"/>
        <v>8.9804904308405623E-4</v>
      </c>
      <c r="AG4178" s="23">
        <f t="shared" si="851"/>
        <v>42.55598354155368</v>
      </c>
      <c r="AH4178" s="25">
        <f t="shared" si="857"/>
        <v>50.933186837223282</v>
      </c>
      <c r="AI4178" s="25">
        <f t="shared" si="852"/>
        <v>4.9719480974424565E-2</v>
      </c>
    </row>
    <row r="4179" spans="6:35" ht="15">
      <c r="F4179" s="5">
        <v>2006</v>
      </c>
      <c r="G4179" s="5">
        <v>6</v>
      </c>
      <c r="H4179" s="5">
        <v>0</v>
      </c>
      <c r="I4179" s="5">
        <v>174</v>
      </c>
      <c r="J4179" s="5">
        <v>22</v>
      </c>
      <c r="K4179" s="5">
        <v>18.340000152599998</v>
      </c>
      <c r="L4179" s="5">
        <v>0.79372948408099997</v>
      </c>
      <c r="M4179" s="5">
        <v>4.7499999404000001E-2</v>
      </c>
      <c r="N4179" s="8">
        <f t="shared" si="853"/>
        <v>4.7499999404000001E-2</v>
      </c>
      <c r="O4179" s="5">
        <v>0</v>
      </c>
      <c r="P4179" s="5">
        <v>96.736587524399994</v>
      </c>
      <c r="Q4179" s="5">
        <v>46.202068328899998</v>
      </c>
      <c r="R4179" s="5">
        <v>0</v>
      </c>
      <c r="S4179">
        <f t="shared" si="845"/>
        <v>2.822164884236165E-3</v>
      </c>
      <c r="T4179">
        <f t="shared" si="846"/>
        <v>2450.6524789191926</v>
      </c>
      <c r="U4179">
        <f t="shared" si="847"/>
        <v>7359.6780328735476</v>
      </c>
      <c r="V4179" s="9">
        <v>555.41271972699997</v>
      </c>
      <c r="W4179" s="9">
        <v>2151.6689453099998</v>
      </c>
      <c r="X4179">
        <f t="shared" si="854"/>
        <v>9.9336830321633646E-5</v>
      </c>
      <c r="Y4179">
        <f t="shared" si="855"/>
        <v>61.068614981378431</v>
      </c>
      <c r="Z4179">
        <f t="shared" si="848"/>
        <v>5.8616999360796798E-2</v>
      </c>
      <c r="AA4179">
        <f t="shared" si="849"/>
        <v>8.3148368967664345E-3</v>
      </c>
      <c r="AB4179">
        <f>(1/(AA4179*k))*(LN((50-dTar)/(hTar-dTar)))</f>
        <v>525.58397731135358</v>
      </c>
      <c r="AC4179">
        <f t="shared" si="850"/>
        <v>847.84431756231436</v>
      </c>
      <c r="AD4179" s="19">
        <v>407.34118652299998</v>
      </c>
      <c r="AE4179" s="19">
        <v>730.3046875</v>
      </c>
      <c r="AF4179">
        <f t="shared" si="856"/>
        <v>5.0365396124246286E-4</v>
      </c>
      <c r="AG4179" s="23">
        <f t="shared" si="851"/>
        <v>34.991085909315153</v>
      </c>
      <c r="AH4179" s="25">
        <f t="shared" si="857"/>
        <v>44.902992160959961</v>
      </c>
      <c r="AI4179" s="25">
        <f t="shared" si="852"/>
        <v>2.2279956080630773E-2</v>
      </c>
    </row>
    <row r="4180" spans="6:35" ht="15">
      <c r="F4180" s="5">
        <v>2006</v>
      </c>
      <c r="G4180" s="5">
        <v>6</v>
      </c>
      <c r="H4180" s="5">
        <v>0</v>
      </c>
      <c r="I4180" s="5">
        <v>174</v>
      </c>
      <c r="J4180" s="5">
        <v>23</v>
      </c>
      <c r="K4180" s="5">
        <v>17.239999771099999</v>
      </c>
      <c r="L4180" s="5">
        <v>0.72024077177000001</v>
      </c>
      <c r="M4180" s="5">
        <v>2.7499999851E-2</v>
      </c>
      <c r="N4180" s="8">
        <f t="shared" si="853"/>
        <v>2.7499999851E-2</v>
      </c>
      <c r="O4180" s="5">
        <v>0</v>
      </c>
      <c r="P4180" s="5">
        <v>96.736587524399994</v>
      </c>
      <c r="Q4180" s="5">
        <v>39.136589050300003</v>
      </c>
      <c r="R4180" s="5">
        <v>0.17835000157399999</v>
      </c>
      <c r="S4180">
        <f t="shared" si="845"/>
        <v>1.6338849446271033E-3</v>
      </c>
      <c r="T4180">
        <f t="shared" si="846"/>
        <v>4232.9451606829671</v>
      </c>
      <c r="U4180">
        <f t="shared" si="847"/>
        <v>12712.171057063231</v>
      </c>
      <c r="V4180" s="9">
        <v>593.44952392599998</v>
      </c>
      <c r="W4180" s="9">
        <v>3716.5187988299999</v>
      </c>
      <c r="X4180">
        <f t="shared" si="854"/>
        <v>5.8747022197783208E-5</v>
      </c>
      <c r="Y4180">
        <f t="shared" si="855"/>
        <v>52.0899489248593</v>
      </c>
      <c r="Z4180">
        <f t="shared" si="848"/>
        <v>3.3936157766609035E-2</v>
      </c>
      <c r="AA4180">
        <f t="shared" si="849"/>
        <v>4.8138529745520549E-3</v>
      </c>
      <c r="AB4180">
        <f>(1/(AA4180*k))*(LN((50-dTar)/(hTar-dTar)))</f>
        <v>907.82686342936177</v>
      </c>
      <c r="AC4180">
        <f t="shared" si="850"/>
        <v>1464.4583562581461</v>
      </c>
      <c r="AD4180" s="19">
        <v>407.68673706099997</v>
      </c>
      <c r="AE4180" s="19">
        <v>1261.4354248</v>
      </c>
      <c r="AF4180">
        <f t="shared" si="856"/>
        <v>3.1912376089197328E-4</v>
      </c>
      <c r="AG4180" s="23">
        <f t="shared" si="851"/>
        <v>27.746052050667107</v>
      </c>
      <c r="AH4180" s="25">
        <f t="shared" si="857"/>
        <v>36.999015510123073</v>
      </c>
      <c r="AI4180" s="25">
        <f t="shared" si="852"/>
        <v>1.2898922033376637E-2</v>
      </c>
    </row>
    <row r="4181" spans="6:35" ht="15">
      <c r="F4181" s="5">
        <v>2006</v>
      </c>
      <c r="G4181" s="5">
        <v>6</v>
      </c>
      <c r="H4181" s="5">
        <v>0</v>
      </c>
      <c r="I4181" s="5">
        <v>174</v>
      </c>
      <c r="J4181" s="5">
        <v>24</v>
      </c>
      <c r="K4181" s="5">
        <v>16.0499992371</v>
      </c>
      <c r="L4181" s="5">
        <v>0.59573215246199995</v>
      </c>
      <c r="M4181" s="5">
        <v>1.7000000923899999E-2</v>
      </c>
      <c r="N4181" s="8">
        <f t="shared" si="853"/>
        <v>1.7000000923899999E-2</v>
      </c>
      <c r="O4181" s="5">
        <v>0</v>
      </c>
      <c r="P4181" s="5">
        <v>96.736587524399994</v>
      </c>
      <c r="Q4181" s="5">
        <v>32.638561248800002</v>
      </c>
      <c r="R4181" s="5">
        <v>2.5624999776499999E-2</v>
      </c>
      <c r="S4181">
        <f t="shared" si="845"/>
        <v>1.0100380261346444E-3</v>
      </c>
      <c r="T4181">
        <f t="shared" si="846"/>
        <v>6847.4108801029315</v>
      </c>
      <c r="U4181">
        <f t="shared" si="847"/>
        <v>20563.804892719178</v>
      </c>
      <c r="V4181" s="9">
        <v>622.70294189499998</v>
      </c>
      <c r="W4181" s="9">
        <v>6012.0151367199996</v>
      </c>
      <c r="X4181">
        <f t="shared" si="854"/>
        <v>3.6766702407110401E-5</v>
      </c>
      <c r="Y4181">
        <f t="shared" si="855"/>
        <v>43.620252981618613</v>
      </c>
      <c r="Z4181">
        <f t="shared" si="848"/>
        <v>2.0978716964065402E-2</v>
      </c>
      <c r="AA4181">
        <f t="shared" si="849"/>
        <v>2.9758365621201216E-3</v>
      </c>
      <c r="AB4181">
        <f>(1/(AA4181*k))*(LN((50-dTar)/(hTar-dTar)))</f>
        <v>1468.5433677796486</v>
      </c>
      <c r="AC4181">
        <f t="shared" si="850"/>
        <v>2368.9766111880722</v>
      </c>
      <c r="AD4181" s="19">
        <v>407.86846923799999</v>
      </c>
      <c r="AE4181" s="19">
        <v>2040.55700684</v>
      </c>
      <c r="AF4181">
        <f t="shared" si="856"/>
        <v>2.0758076280228267E-4</v>
      </c>
      <c r="AG4181" s="23">
        <f t="shared" si="851"/>
        <v>22.169820317774853</v>
      </c>
      <c r="AH4181" s="25">
        <f t="shared" si="857"/>
        <v>30.322996066661737</v>
      </c>
      <c r="AI4181" s="25">
        <f t="shared" si="852"/>
        <v>7.9738795517390899E-3</v>
      </c>
    </row>
    <row r="4182" spans="6:35" ht="15">
      <c r="F4182" s="5">
        <v>2006</v>
      </c>
      <c r="G4182" s="5">
        <v>6</v>
      </c>
      <c r="H4182" s="5">
        <v>0</v>
      </c>
      <c r="I4182" s="5">
        <v>175</v>
      </c>
      <c r="J4182" s="5">
        <v>1</v>
      </c>
      <c r="K4182" s="5">
        <v>14.9099998474</v>
      </c>
      <c r="L4182" s="5">
        <v>0.46539679169699999</v>
      </c>
      <c r="M4182" s="5">
        <v>1.5499999746700001E-2</v>
      </c>
      <c r="N4182" s="8">
        <f t="shared" si="853"/>
        <v>1.5499999746700001E-2</v>
      </c>
      <c r="O4182" s="5">
        <v>0</v>
      </c>
      <c r="P4182" s="5">
        <v>96.736587524399994</v>
      </c>
      <c r="Q4182" s="5">
        <v>31.870319366499999</v>
      </c>
      <c r="R4182" s="5">
        <v>0.16912500560300001</v>
      </c>
      <c r="S4182">
        <f t="shared" si="845"/>
        <v>9.2091695872995169E-4</v>
      </c>
      <c r="T4182">
        <f t="shared" si="846"/>
        <v>7510.0640767981931</v>
      </c>
      <c r="U4182">
        <f t="shared" si="847"/>
        <v>22553.852121807493</v>
      </c>
      <c r="V4182" s="9">
        <v>627.66436767599998</v>
      </c>
      <c r="W4182" s="9">
        <v>6593.8237304699996</v>
      </c>
      <c r="X4182">
        <f t="shared" si="854"/>
        <v>3.3584838749545684E-5</v>
      </c>
      <c r="Y4182">
        <f t="shared" si="855"/>
        <v>42.620158670155654</v>
      </c>
      <c r="Z4182">
        <f t="shared" si="848"/>
        <v>1.9127652350415688E-2</v>
      </c>
      <c r="AA4182">
        <f t="shared" si="849"/>
        <v>2.7132625560176002E-3</v>
      </c>
      <c r="AB4182">
        <f>(1/(AA4182*k))*(LN((50-dTar)/(hTar-dTar)))</f>
        <v>1610.6605817433272</v>
      </c>
      <c r="AC4182">
        <f t="shared" si="850"/>
        <v>2598.2325959372283</v>
      </c>
      <c r="AD4182" s="19">
        <v>407.89447021500001</v>
      </c>
      <c r="AE4182" s="19">
        <v>2238.0305175799999</v>
      </c>
      <c r="AF4182">
        <f t="shared" si="856"/>
        <v>1.9068839637887222E-4</v>
      </c>
      <c r="AG4182" s="23">
        <f t="shared" si="851"/>
        <v>21.503881416335162</v>
      </c>
      <c r="AH4182" s="25">
        <f t="shared" si="857"/>
        <v>29.5300467767578</v>
      </c>
      <c r="AI4182" s="25">
        <f t="shared" si="852"/>
        <v>7.2703014303023934E-3</v>
      </c>
    </row>
    <row r="4183" spans="6:35" ht="15">
      <c r="F4183" s="5">
        <v>2006</v>
      </c>
      <c r="G4183" s="5">
        <v>6</v>
      </c>
      <c r="H4183" s="5">
        <v>0</v>
      </c>
      <c r="I4183" s="5">
        <v>175</v>
      </c>
      <c r="J4183" s="5">
        <v>2</v>
      </c>
      <c r="K4183" s="5">
        <v>14.2100000381</v>
      </c>
      <c r="L4183" s="5">
        <v>0.41565001010899999</v>
      </c>
      <c r="M4183" s="5">
        <v>1.6000000760000001E-2</v>
      </c>
      <c r="N4183" s="8">
        <f t="shared" si="853"/>
        <v>1.6000000760000001E-2</v>
      </c>
      <c r="O4183" s="5">
        <v>0</v>
      </c>
      <c r="P4183" s="5">
        <v>96.736587524399994</v>
      </c>
      <c r="Q4183" s="5">
        <v>23.3134651184</v>
      </c>
      <c r="R4183" s="5">
        <v>0.11787500232500001</v>
      </c>
      <c r="S4183">
        <f t="shared" si="845"/>
        <v>9.5062401808833417E-4</v>
      </c>
      <c r="T4183">
        <f t="shared" si="846"/>
        <v>7275.374109924277</v>
      </c>
      <c r="U4183">
        <f t="shared" si="847"/>
        <v>21849.042848115801</v>
      </c>
      <c r="V4183" s="9">
        <v>625.98492431600005</v>
      </c>
      <c r="W4183" s="9">
        <v>6387.7666015599998</v>
      </c>
      <c r="X4183">
        <f t="shared" si="854"/>
        <v>3.4646679979853152E-5</v>
      </c>
      <c r="Y4183">
        <f t="shared" si="855"/>
        <v>31.170549404536523</v>
      </c>
      <c r="Z4183">
        <f t="shared" si="848"/>
        <v>1.9744674654515671E-2</v>
      </c>
      <c r="AA4183">
        <f t="shared" si="849"/>
        <v>2.8007873334064889E-3</v>
      </c>
      <c r="AB4183">
        <f>(1/(AA4183*k))*(LN((50-dTar)/(hTar-dTar)))</f>
        <v>1560.3273389495293</v>
      </c>
      <c r="AC4183">
        <f t="shared" si="850"/>
        <v>2517.0376666216307</v>
      </c>
      <c r="AD4183" s="19">
        <v>407.88580322299998</v>
      </c>
      <c r="AE4183" s="19">
        <v>2168.0917968799999</v>
      </c>
      <c r="AF4183">
        <f t="shared" si="856"/>
        <v>1.9634733996057898E-4</v>
      </c>
      <c r="AG4183" s="23">
        <f t="shared" si="851"/>
        <v>15.76563839766934</v>
      </c>
      <c r="AH4183" s="25">
        <f t="shared" si="857"/>
        <v>21.620949048193243</v>
      </c>
      <c r="AI4183" s="25">
        <f t="shared" si="852"/>
        <v>7.5048277620155006E-3</v>
      </c>
    </row>
    <row r="4184" spans="6:35" ht="15">
      <c r="F4184" s="5">
        <v>2006</v>
      </c>
      <c r="G4184" s="5">
        <v>6</v>
      </c>
      <c r="H4184" s="5">
        <v>0</v>
      </c>
      <c r="I4184" s="5">
        <v>175</v>
      </c>
      <c r="J4184" s="5">
        <v>3</v>
      </c>
      <c r="K4184" s="5">
        <v>13.010000228899999</v>
      </c>
      <c r="L4184" s="5">
        <v>0.27725985646200002</v>
      </c>
      <c r="M4184" s="5">
        <v>1.04999998584E-2</v>
      </c>
      <c r="N4184" s="8">
        <f t="shared" si="853"/>
        <v>1.04999998584E-2</v>
      </c>
      <c r="O4184" s="5">
        <v>0</v>
      </c>
      <c r="P4184" s="5">
        <v>96.736587524399994</v>
      </c>
      <c r="Q4184" s="5">
        <v>15.2212400436</v>
      </c>
      <c r="R4184" s="5">
        <v>0.172199994326</v>
      </c>
      <c r="S4184">
        <f t="shared" si="845"/>
        <v>6.2384697382471548E-4</v>
      </c>
      <c r="T4184">
        <f t="shared" si="846"/>
        <v>11086.285034084831</v>
      </c>
      <c r="U4184">
        <f t="shared" si="847"/>
        <v>33293.781608526173</v>
      </c>
      <c r="V4184" s="9">
        <v>646.02111816399997</v>
      </c>
      <c r="W4184" s="9">
        <v>9733.7402343800004</v>
      </c>
      <c r="X4184">
        <f t="shared" si="854"/>
        <v>2.2897157688612132E-5</v>
      </c>
      <c r="Y4184">
        <f t="shared" si="855"/>
        <v>20.399552562980066</v>
      </c>
      <c r="Z4184">
        <f t="shared" si="848"/>
        <v>1.2957441951807046E-2</v>
      </c>
      <c r="AA4184">
        <f t="shared" si="849"/>
        <v>1.8380165754552532E-3</v>
      </c>
      <c r="AB4184">
        <f>(1/(AA4184*k))*(LN((50-dTar)/(hTar-dTar)))</f>
        <v>2377.6418043538411</v>
      </c>
      <c r="AC4184">
        <f t="shared" si="850"/>
        <v>3835.4862020951978</v>
      </c>
      <c r="AD4184" s="19">
        <v>407.98110961899999</v>
      </c>
      <c r="AE4184" s="19">
        <v>3303.7592773400002</v>
      </c>
      <c r="AF4184">
        <f t="shared" si="856"/>
        <v>1.3249900320341619E-4</v>
      </c>
      <c r="AG4184" s="23">
        <f t="shared" si="851"/>
        <v>10.032538738630198</v>
      </c>
      <c r="AH4184" s="25">
        <f t="shared" si="857"/>
        <v>13.972976072723501</v>
      </c>
      <c r="AI4184" s="25">
        <f t="shared" si="852"/>
        <v>4.925042918465408E-3</v>
      </c>
    </row>
    <row r="4185" spans="6:35" ht="15">
      <c r="F4185" s="5">
        <v>2006</v>
      </c>
      <c r="G4185" s="5">
        <v>6</v>
      </c>
      <c r="H4185" s="5">
        <v>0</v>
      </c>
      <c r="I4185" s="5">
        <v>175</v>
      </c>
      <c r="J4185" s="5">
        <v>4</v>
      </c>
      <c r="K4185" s="5">
        <v>12.0850000381</v>
      </c>
      <c r="L4185" s="5">
        <v>0.196045354009</v>
      </c>
      <c r="M4185" s="5">
        <v>8.9999996125699998E-3</v>
      </c>
      <c r="N4185" s="8">
        <f t="shared" si="853"/>
        <v>8.9999996125699998E-3</v>
      </c>
      <c r="O4185" s="5">
        <v>0</v>
      </c>
      <c r="P4185" s="5">
        <v>96.736587524399994</v>
      </c>
      <c r="Q4185" s="5">
        <v>10.353537559499999</v>
      </c>
      <c r="R4185" s="5">
        <v>0.139400005341</v>
      </c>
      <c r="S4185">
        <f t="shared" si="845"/>
        <v>5.3472596175643827E-4</v>
      </c>
      <c r="T4185">
        <f t="shared" si="846"/>
        <v>12933.999588788027</v>
      </c>
      <c r="U4185">
        <f t="shared" si="847"/>
        <v>38842.746358218959</v>
      </c>
      <c r="V4185" s="9">
        <v>652.14953613299997</v>
      </c>
      <c r="W4185" s="9">
        <v>11356.0302734</v>
      </c>
      <c r="X4185">
        <f t="shared" si="854"/>
        <v>1.9665325203735782E-5</v>
      </c>
      <c r="Y4185">
        <f t="shared" si="855"/>
        <v>13.885275562003827</v>
      </c>
      <c r="Z4185">
        <f t="shared" si="848"/>
        <v>1.110637848750713E-2</v>
      </c>
      <c r="AA4185">
        <f t="shared" si="849"/>
        <v>1.5754427323883054E-3</v>
      </c>
      <c r="AB4185">
        <f>(1/(AA4185*k))*(LN((50-dTar)/(hTar-dTar)))</f>
        <v>2773.9155204154822</v>
      </c>
      <c r="AC4185">
        <f t="shared" si="850"/>
        <v>4474.73403472677</v>
      </c>
      <c r="AD4185" s="19">
        <v>408.00711059600002</v>
      </c>
      <c r="AE4185" s="19">
        <v>3854.3859863299999</v>
      </c>
      <c r="AF4185">
        <f t="shared" si="856"/>
        <v>1.1445409743177604E-4</v>
      </c>
      <c r="AG4185" s="23">
        <f t="shared" si="851"/>
        <v>6.7739088389806543</v>
      </c>
      <c r="AH4185" s="25">
        <f t="shared" si="857"/>
        <v>9.4768950032328814</v>
      </c>
      <c r="AI4185" s="25">
        <f t="shared" si="852"/>
        <v>4.2214652338894067E-3</v>
      </c>
    </row>
    <row r="4186" spans="6:35" ht="15">
      <c r="F4186" s="5">
        <v>2006</v>
      </c>
      <c r="G4186" s="5">
        <v>6</v>
      </c>
      <c r="H4186" s="5">
        <v>0</v>
      </c>
      <c r="I4186" s="5">
        <v>175</v>
      </c>
      <c r="J4186" s="5">
        <v>5</v>
      </c>
      <c r="K4186" s="5">
        <v>12.0550003052</v>
      </c>
      <c r="L4186" s="5">
        <v>0.227329418063</v>
      </c>
      <c r="M4186" s="5">
        <v>8.9999996125699998E-3</v>
      </c>
      <c r="N4186" s="8">
        <f t="shared" si="853"/>
        <v>8.9999996125699998E-3</v>
      </c>
      <c r="O4186" s="5">
        <v>0</v>
      </c>
      <c r="P4186" s="5">
        <v>96.736587524399994</v>
      </c>
      <c r="Q4186" s="5">
        <v>9.7345323562600008</v>
      </c>
      <c r="R4186" s="5">
        <v>0.104549996555</v>
      </c>
      <c r="S4186">
        <f t="shared" si="845"/>
        <v>5.3472596175643827E-4</v>
      </c>
      <c r="T4186">
        <f t="shared" si="846"/>
        <v>12933.999588788027</v>
      </c>
      <c r="U4186">
        <f t="shared" si="847"/>
        <v>38842.746358218959</v>
      </c>
      <c r="V4186" s="9">
        <v>667.35797119100005</v>
      </c>
      <c r="W4186" s="9">
        <v>11356.0302734</v>
      </c>
      <c r="X4186">
        <f t="shared" si="854"/>
        <v>1.9659445479955102E-5</v>
      </c>
      <c r="Y4186">
        <f t="shared" si="855"/>
        <v>13.053787585272769</v>
      </c>
      <c r="Z4186">
        <f t="shared" si="848"/>
        <v>1.110637848750713E-2</v>
      </c>
      <c r="AA4186">
        <f t="shared" si="849"/>
        <v>1.5754427323883054E-3</v>
      </c>
      <c r="AB4186">
        <f>(1/(AA4186*k))*(LN((50-dTar)/(hTar-dTar)))</f>
        <v>2773.9155204154822</v>
      </c>
      <c r="AC4186">
        <f t="shared" si="850"/>
        <v>4474.73403472677</v>
      </c>
      <c r="AD4186" s="19">
        <v>416.21627807599998</v>
      </c>
      <c r="AE4186" s="19">
        <v>3854.3859863299999</v>
      </c>
      <c r="AF4186">
        <f t="shared" si="856"/>
        <v>1.1434666041363839E-4</v>
      </c>
      <c r="AG4186" s="23">
        <f t="shared" si="851"/>
        <v>6.3745444330447318</v>
      </c>
      <c r="AH4186" s="25">
        <f t="shared" si="857"/>
        <v>8.9132831215866961</v>
      </c>
      <c r="AI4186" s="25">
        <f t="shared" si="852"/>
        <v>4.2214652338894067E-3</v>
      </c>
    </row>
    <row r="4187" spans="6:35" ht="15">
      <c r="F4187" s="5">
        <v>2006</v>
      </c>
      <c r="G4187" s="5">
        <v>6</v>
      </c>
      <c r="H4187" s="5">
        <v>0</v>
      </c>
      <c r="I4187" s="5">
        <v>175</v>
      </c>
      <c r="J4187" s="5">
        <v>6</v>
      </c>
      <c r="K4187" s="5">
        <v>12.1599998474</v>
      </c>
      <c r="L4187" s="5">
        <v>0.24875083565700001</v>
      </c>
      <c r="M4187" s="5">
        <v>9.9999997764800008E-3</v>
      </c>
      <c r="N4187" s="8">
        <f t="shared" si="853"/>
        <v>9.9999997764800008E-3</v>
      </c>
      <c r="O4187" s="5">
        <v>0.15000000595999999</v>
      </c>
      <c r="P4187" s="5">
        <v>96.736587524399994</v>
      </c>
      <c r="Q4187" s="5">
        <v>22.918190002399999</v>
      </c>
      <c r="R4187" s="5">
        <v>0.24497500061999999</v>
      </c>
      <c r="S4187">
        <f t="shared" si="845"/>
        <v>5.9413996980334281E-4</v>
      </c>
      <c r="T4187">
        <f t="shared" si="846"/>
        <v>11640.599388997953</v>
      </c>
      <c r="U4187">
        <f t="shared" si="847"/>
        <v>34958.470998904275</v>
      </c>
      <c r="V4187" s="9">
        <v>662.94207763700001</v>
      </c>
      <c r="W4187" s="9">
        <v>10220.4267578</v>
      </c>
      <c r="X4187">
        <f t="shared" si="854"/>
        <v>2.1814133193905424E-5</v>
      </c>
      <c r="Y4187">
        <f t="shared" si="855"/>
        <v>30.718534816361274</v>
      </c>
      <c r="Z4187">
        <f t="shared" si="848"/>
        <v>1.2340420797069205E-2</v>
      </c>
      <c r="AA4187">
        <f t="shared" si="849"/>
        <v>1.7504919611036891E-3</v>
      </c>
      <c r="AB4187">
        <f>(1/(AA4187*k))*(LN((50-dTar)/(hTar-dTar)))</f>
        <v>2496.5239167064265</v>
      </c>
      <c r="AC4187">
        <f t="shared" si="850"/>
        <v>4027.2605479067984</v>
      </c>
      <c r="AD4187" s="19">
        <v>415.80706787100002</v>
      </c>
      <c r="AE4187" s="19">
        <v>3468.9472656299999</v>
      </c>
      <c r="AF4187">
        <f t="shared" si="856"/>
        <v>1.2639005550278595E-4</v>
      </c>
      <c r="AG4187" s="23">
        <f t="shared" si="851"/>
        <v>15.082625985332765</v>
      </c>
      <c r="AH4187" s="25">
        <f t="shared" si="857"/>
        <v>21.02573746894533</v>
      </c>
      <c r="AI4187" s="25">
        <f t="shared" si="852"/>
        <v>4.6905170236176876E-3</v>
      </c>
    </row>
    <row r="4188" spans="6:35" ht="15">
      <c r="F4188" s="5">
        <v>2006</v>
      </c>
      <c r="G4188" s="5">
        <v>6</v>
      </c>
      <c r="H4188" s="5">
        <v>0</v>
      </c>
      <c r="I4188" s="5">
        <v>175</v>
      </c>
      <c r="J4188" s="5">
        <v>7</v>
      </c>
      <c r="K4188" s="5">
        <v>13.25</v>
      </c>
      <c r="L4188" s="5">
        <v>0.31589618325199997</v>
      </c>
      <c r="M4188" s="5">
        <v>9.4999996945299998E-3</v>
      </c>
      <c r="N4188" s="8">
        <f t="shared" si="853"/>
        <v>9.4999996945299998E-3</v>
      </c>
      <c r="O4188" s="5">
        <v>0</v>
      </c>
      <c r="P4188" s="5">
        <v>96.736587524399994</v>
      </c>
      <c r="Q4188" s="5">
        <v>29.2096099854</v>
      </c>
      <c r="R4188" s="5">
        <v>46.0019989014</v>
      </c>
      <c r="S4188">
        <f t="shared" si="845"/>
        <v>5.6443296578018761E-4</v>
      </c>
      <c r="T4188">
        <f t="shared" si="846"/>
        <v>12253.262634850198</v>
      </c>
      <c r="U4188">
        <f t="shared" si="847"/>
        <v>36798.390885887347</v>
      </c>
      <c r="V4188" s="9">
        <v>529.97436523399995</v>
      </c>
      <c r="W4188" s="9">
        <v>10758.34375</v>
      </c>
      <c r="X4188">
        <f t="shared" si="854"/>
        <v>2.0795767079354107E-5</v>
      </c>
      <c r="Y4188">
        <f t="shared" si="855"/>
        <v>39.19784887691619</v>
      </c>
      <c r="Z4188">
        <f t="shared" si="848"/>
        <v>1.1723399642294338E-2</v>
      </c>
      <c r="AA4188">
        <f t="shared" si="849"/>
        <v>1.6629673467468723E-3</v>
      </c>
      <c r="AB4188">
        <f>(1/(AA4188*k))*(LN((50-dTar)/(hTar-dTar)))</f>
        <v>2627.9199380833629</v>
      </c>
      <c r="AC4188">
        <f t="shared" si="850"/>
        <v>4239.2216709315544</v>
      </c>
      <c r="AD4188" s="19">
        <v>316.03479003899997</v>
      </c>
      <c r="AE4188" s="19">
        <v>3651.5234375</v>
      </c>
      <c r="AF4188">
        <f t="shared" si="856"/>
        <v>1.2185047148472491E-4</v>
      </c>
      <c r="AG4188" s="23">
        <f t="shared" si="851"/>
        <v>18.950154596253086</v>
      </c>
      <c r="AH4188" s="25">
        <f t="shared" si="857"/>
        <v>26.646176982703007</v>
      </c>
      <c r="AI4188" s="25">
        <f t="shared" si="852"/>
        <v>4.4559911287558917E-3</v>
      </c>
    </row>
    <row r="4189" spans="6:35" ht="15">
      <c r="F4189" s="5">
        <v>2006</v>
      </c>
      <c r="G4189" s="5">
        <v>6</v>
      </c>
      <c r="H4189" s="5">
        <v>0</v>
      </c>
      <c r="I4189" s="5">
        <v>175</v>
      </c>
      <c r="J4189" s="5">
        <v>8</v>
      </c>
      <c r="K4189" s="5">
        <v>15.199999809299999</v>
      </c>
      <c r="L4189" s="5">
        <v>0.412841975689</v>
      </c>
      <c r="M4189" s="5">
        <v>8.9999996125699998E-3</v>
      </c>
      <c r="N4189" s="8">
        <f t="shared" si="853"/>
        <v>8.9999996125699998E-3</v>
      </c>
      <c r="O4189" s="5">
        <v>0</v>
      </c>
      <c r="P4189" s="5">
        <v>96.736587524399994</v>
      </c>
      <c r="Q4189" s="5">
        <v>30.0714550018</v>
      </c>
      <c r="R4189" s="5">
        <v>119.299751282</v>
      </c>
      <c r="S4189">
        <f t="shared" si="845"/>
        <v>5.3472596175643827E-4</v>
      </c>
      <c r="T4189">
        <f t="shared" si="846"/>
        <v>12933.999588788027</v>
      </c>
      <c r="U4189">
        <f t="shared" si="847"/>
        <v>38842.746358218959</v>
      </c>
      <c r="V4189" s="9">
        <v>272.23080444300001</v>
      </c>
      <c r="W4189" s="9">
        <v>11356.0302734</v>
      </c>
      <c r="X4189">
        <f t="shared" si="854"/>
        <v>1.9813355246907386E-5</v>
      </c>
      <c r="Y4189">
        <f t="shared" si="855"/>
        <v>40.433074345835841</v>
      </c>
      <c r="Z4189">
        <f t="shared" si="848"/>
        <v>1.110637848750713E-2</v>
      </c>
      <c r="AA4189">
        <f t="shared" si="849"/>
        <v>1.5754427323883054E-3</v>
      </c>
      <c r="AB4189">
        <f>(1/(AA4189*k))*(LN((50-dTar)/(hTar-dTar)))</f>
        <v>2773.9155204154822</v>
      </c>
      <c r="AC4189">
        <f t="shared" si="850"/>
        <v>4474.73403472677</v>
      </c>
      <c r="AD4189" s="19">
        <v>226.65447997999999</v>
      </c>
      <c r="AE4189" s="19">
        <v>3854.3859863299999</v>
      </c>
      <c r="AF4189">
        <f t="shared" si="856"/>
        <v>1.1688012580027937E-4</v>
      </c>
      <c r="AG4189" s="23">
        <f t="shared" si="851"/>
        <v>19.286274148843141</v>
      </c>
      <c r="AH4189" s="25">
        <f t="shared" si="857"/>
        <v>27.324041089707354</v>
      </c>
      <c r="AI4189" s="25">
        <f t="shared" si="852"/>
        <v>4.2214652338894067E-3</v>
      </c>
    </row>
    <row r="4190" spans="6:35" ht="15">
      <c r="F4190" s="5">
        <v>2006</v>
      </c>
      <c r="G4190" s="5">
        <v>6</v>
      </c>
      <c r="H4190" s="5">
        <v>0</v>
      </c>
      <c r="I4190" s="5">
        <v>175</v>
      </c>
      <c r="J4190" s="5">
        <v>9</v>
      </c>
      <c r="K4190" s="5">
        <v>17.329999923700001</v>
      </c>
      <c r="L4190" s="5">
        <v>0.52332937717399997</v>
      </c>
      <c r="M4190" s="5">
        <v>9.4999996945299998E-3</v>
      </c>
      <c r="N4190" s="8">
        <f t="shared" si="853"/>
        <v>9.4999996945299998E-3</v>
      </c>
      <c r="O4190" s="5">
        <v>0</v>
      </c>
      <c r="P4190" s="5">
        <v>96.736587524399994</v>
      </c>
      <c r="Q4190" s="5">
        <v>34.836578369100003</v>
      </c>
      <c r="R4190" s="5">
        <v>512.19250488299997</v>
      </c>
      <c r="S4190">
        <f t="shared" si="845"/>
        <v>5.6443296578018761E-4</v>
      </c>
      <c r="T4190">
        <f t="shared" si="846"/>
        <v>12253.262634850198</v>
      </c>
      <c r="U4190">
        <f t="shared" si="847"/>
        <v>36798.390885887347</v>
      </c>
      <c r="V4190" s="9">
        <v>90.835136413599997</v>
      </c>
      <c r="W4190" s="9">
        <v>10758.34375</v>
      </c>
      <c r="X4190">
        <f t="shared" si="854"/>
        <v>2.09874292598514E-5</v>
      </c>
      <c r="Y4190">
        <f t="shared" si="855"/>
        <v>46.89675918853073</v>
      </c>
      <c r="Z4190">
        <f t="shared" si="848"/>
        <v>1.1723399642294338E-2</v>
      </c>
      <c r="AA4190">
        <f t="shared" si="849"/>
        <v>1.6629673467468723E-3</v>
      </c>
      <c r="AB4190">
        <f>(1/(AA4190*k))*(LN((50-dTar)/(hTar-dTar)))</f>
        <v>2627.9199380833629</v>
      </c>
      <c r="AC4190">
        <f t="shared" si="850"/>
        <v>4239.2216709315544</v>
      </c>
      <c r="AD4190" s="19">
        <v>104.691680908</v>
      </c>
      <c r="AE4190" s="19">
        <v>3651.5234375</v>
      </c>
      <c r="AF4190">
        <f t="shared" si="856"/>
        <v>1.2507134085949079E-4</v>
      </c>
      <c r="AG4190" s="23">
        <f t="shared" si="851"/>
        <v>22.031856483834357</v>
      </c>
      <c r="AH4190" s="25">
        <f t="shared" si="857"/>
        <v>31.482851011887625</v>
      </c>
      <c r="AI4190" s="25">
        <f t="shared" si="852"/>
        <v>4.4559911287558917E-3</v>
      </c>
    </row>
    <row r="4191" spans="6:35" ht="15">
      <c r="F4191" s="5">
        <v>2006</v>
      </c>
      <c r="G4191" s="5">
        <v>6</v>
      </c>
      <c r="H4191" s="5">
        <v>0</v>
      </c>
      <c r="I4191" s="5">
        <v>175</v>
      </c>
      <c r="J4191" s="5">
        <v>10</v>
      </c>
      <c r="K4191" s="5">
        <v>20.655000686600001</v>
      </c>
      <c r="L4191" s="5">
        <v>0.81818360090300002</v>
      </c>
      <c r="M4191" s="5">
        <v>1.04999998584E-2</v>
      </c>
      <c r="N4191" s="8">
        <f t="shared" si="853"/>
        <v>1.04999998584E-2</v>
      </c>
      <c r="O4191" s="5">
        <v>0</v>
      </c>
      <c r="P4191" s="5">
        <v>96.736587524399994</v>
      </c>
      <c r="Q4191" s="5">
        <v>39.864089965799998</v>
      </c>
      <c r="R4191" s="5">
        <v>1252.85754395</v>
      </c>
      <c r="S4191">
        <f t="shared" si="845"/>
        <v>6.2384697382471548E-4</v>
      </c>
      <c r="T4191">
        <f t="shared" si="846"/>
        <v>11086.285034084831</v>
      </c>
      <c r="U4191">
        <f t="shared" si="847"/>
        <v>33293.781608526173</v>
      </c>
      <c r="V4191" s="9">
        <v>53.263721466100002</v>
      </c>
      <c r="W4191" s="9">
        <v>9733.7402343800004</v>
      </c>
      <c r="X4191">
        <f t="shared" si="854"/>
        <v>2.3212204394596697E-5</v>
      </c>
      <c r="Y4191">
        <f t="shared" si="855"/>
        <v>53.677234620672635</v>
      </c>
      <c r="Z4191">
        <f t="shared" si="848"/>
        <v>1.2957441951807046E-2</v>
      </c>
      <c r="AA4191">
        <f t="shared" si="849"/>
        <v>1.8380165754552532E-3</v>
      </c>
      <c r="AB4191">
        <f>(1/(AA4191*k))*(LN((50-dTar)/(hTar-dTar)))</f>
        <v>2377.6418043538411</v>
      </c>
      <c r="AC4191">
        <f t="shared" si="850"/>
        <v>3835.4862020951978</v>
      </c>
      <c r="AD4191" s="19">
        <v>77.491744995100007</v>
      </c>
      <c r="AE4191" s="19">
        <v>3303.7592773400002</v>
      </c>
      <c r="AF4191">
        <f t="shared" si="856"/>
        <v>1.3856677455495711E-4</v>
      </c>
      <c r="AG4191" s="23">
        <f t="shared" si="851"/>
        <v>25.149343642839654</v>
      </c>
      <c r="AH4191" s="25">
        <f t="shared" si="857"/>
        <v>35.992617181065704</v>
      </c>
      <c r="AI4191" s="25">
        <f t="shared" si="852"/>
        <v>4.925042918465408E-3</v>
      </c>
    </row>
    <row r="4192" spans="6:35" ht="15">
      <c r="F4192" s="5">
        <v>2006</v>
      </c>
      <c r="G4192" s="5">
        <v>6</v>
      </c>
      <c r="H4192" s="5">
        <v>0</v>
      </c>
      <c r="I4192" s="5">
        <v>175</v>
      </c>
      <c r="J4192" s="5">
        <v>11</v>
      </c>
      <c r="K4192" s="5">
        <v>23.170000076299999</v>
      </c>
      <c r="L4192" s="5">
        <v>1.06168937683</v>
      </c>
      <c r="M4192" s="5">
        <v>1.6000000760000001E-2</v>
      </c>
      <c r="N4192" s="8">
        <f t="shared" si="853"/>
        <v>1.6000000760000001E-2</v>
      </c>
      <c r="O4192" s="5">
        <v>0</v>
      </c>
      <c r="P4192" s="5">
        <v>96.736587524399994</v>
      </c>
      <c r="Q4192" s="5">
        <v>50.789199829099999</v>
      </c>
      <c r="R4192" s="5">
        <v>1505.72497559</v>
      </c>
      <c r="S4192">
        <f t="shared" si="845"/>
        <v>9.5062401808833417E-4</v>
      </c>
      <c r="T4192">
        <f t="shared" si="846"/>
        <v>7275.374109924277</v>
      </c>
      <c r="U4192">
        <f t="shared" si="847"/>
        <v>21849.042848115801</v>
      </c>
      <c r="V4192" s="9">
        <v>47.028457641599999</v>
      </c>
      <c r="W4192" s="9">
        <v>6387.7666015599998</v>
      </c>
      <c r="X4192">
        <f t="shared" si="854"/>
        <v>3.5355880742807071E-5</v>
      </c>
      <c r="Y4192">
        <f t="shared" si="855"/>
        <v>68.377845675078319</v>
      </c>
      <c r="Z4192">
        <f t="shared" si="848"/>
        <v>1.9744674654515671E-2</v>
      </c>
      <c r="AA4192">
        <f t="shared" si="849"/>
        <v>2.8007873334064889E-3</v>
      </c>
      <c r="AB4192">
        <f>(1/(AA4192*k))*(LN((50-dTar)/(hTar-dTar)))</f>
        <v>1560.3273389495293</v>
      </c>
      <c r="AC4192">
        <f t="shared" si="850"/>
        <v>2517.0376666216307</v>
      </c>
      <c r="AD4192" s="19">
        <v>89.310569763199993</v>
      </c>
      <c r="AE4192" s="19">
        <v>2168.0917968799999</v>
      </c>
      <c r="AF4192">
        <f t="shared" si="856"/>
        <v>2.0944864592134914E-4</v>
      </c>
      <c r="AG4192" s="23">
        <f t="shared" si="851"/>
        <v>32.329720255661947</v>
      </c>
      <c r="AH4192" s="25">
        <f t="shared" si="857"/>
        <v>46.03138802937633</v>
      </c>
      <c r="AI4192" s="25">
        <f t="shared" si="852"/>
        <v>7.5048277620155006E-3</v>
      </c>
    </row>
    <row r="4193" spans="6:35" ht="15">
      <c r="F4193" s="5">
        <v>2006</v>
      </c>
      <c r="G4193" s="5">
        <v>6</v>
      </c>
      <c r="H4193" s="5">
        <v>0</v>
      </c>
      <c r="I4193" s="5">
        <v>175</v>
      </c>
      <c r="J4193" s="5">
        <v>12</v>
      </c>
      <c r="K4193" s="5">
        <v>25.215000152599998</v>
      </c>
      <c r="L4193" s="5">
        <v>1.35621953011</v>
      </c>
      <c r="M4193" s="5">
        <v>8.0000003799800008E-3</v>
      </c>
      <c r="N4193" s="8">
        <f t="shared" si="853"/>
        <v>8.0000003799800008E-3</v>
      </c>
      <c r="O4193" s="5">
        <v>0</v>
      </c>
      <c r="P4193" s="5">
        <v>96.736587524399994</v>
      </c>
      <c r="Q4193" s="5">
        <v>61.573173522899999</v>
      </c>
      <c r="R4193" s="5">
        <v>1687.15002441</v>
      </c>
      <c r="S4193">
        <f t="shared" si="845"/>
        <v>4.753120090429788E-4</v>
      </c>
      <c r="T4193">
        <f t="shared" si="846"/>
        <v>14550.74821988493</v>
      </c>
      <c r="U4193">
        <f t="shared" si="847"/>
        <v>43698.085696340844</v>
      </c>
      <c r="V4193" s="9">
        <v>46.989593505899997</v>
      </c>
      <c r="W4193" s="9">
        <v>12775.5332031</v>
      </c>
      <c r="X4193">
        <f t="shared" si="854"/>
        <v>1.769266160899154E-5</v>
      </c>
      <c r="Y4193">
        <f t="shared" si="855"/>
        <v>82.920295938888984</v>
      </c>
      <c r="Z4193">
        <f t="shared" si="848"/>
        <v>9.8723373272331556E-3</v>
      </c>
      <c r="AA4193">
        <f t="shared" si="849"/>
        <v>1.4003936666997438E-3</v>
      </c>
      <c r="AB4193">
        <f>(1/(AA4193*k))*(LN((50-dTar)/(hTar-dTar)))</f>
        <v>3120.6546779068599</v>
      </c>
      <c r="AC4193">
        <f t="shared" si="850"/>
        <v>5034.0753332558461</v>
      </c>
      <c r="AD4193" s="19">
        <v>118.58297729500001</v>
      </c>
      <c r="AE4193" s="19">
        <v>4336.1840820300004</v>
      </c>
      <c r="AF4193">
        <f t="shared" si="856"/>
        <v>1.0538693326615707E-4</v>
      </c>
      <c r="AG4193" s="23">
        <f t="shared" si="851"/>
        <v>38.928942816761619</v>
      </c>
      <c r="AH4193" s="25">
        <f t="shared" si="857"/>
        <v>55.64978192788179</v>
      </c>
      <c r="AI4193" s="25">
        <f t="shared" si="852"/>
        <v>3.7524138809983698E-3</v>
      </c>
    </row>
    <row r="4194" spans="6:35" ht="15">
      <c r="F4194" s="5">
        <v>2006</v>
      </c>
      <c r="G4194" s="5">
        <v>6</v>
      </c>
      <c r="H4194" s="5">
        <v>0</v>
      </c>
      <c r="I4194" s="5">
        <v>175</v>
      </c>
      <c r="J4194" s="5">
        <v>13</v>
      </c>
      <c r="K4194" s="5">
        <v>26.495000839199999</v>
      </c>
      <c r="L4194" s="5">
        <v>1.6621211767199999</v>
      </c>
      <c r="M4194" s="5">
        <v>2.1999999880800002E-2</v>
      </c>
      <c r="N4194" s="8">
        <f t="shared" si="853"/>
        <v>2.1999999880800002E-2</v>
      </c>
      <c r="O4194" s="5">
        <v>0</v>
      </c>
      <c r="P4194" s="5">
        <v>96.736587524399994</v>
      </c>
      <c r="Q4194" s="5">
        <v>65.493431091299996</v>
      </c>
      <c r="R4194" s="5">
        <v>1764.02502441</v>
      </c>
      <c r="S4194">
        <f t="shared" si="845"/>
        <v>1.3071079557016828E-3</v>
      </c>
      <c r="T4194">
        <f t="shared" si="846"/>
        <v>5291.1814508537072</v>
      </c>
      <c r="U4194">
        <f t="shared" si="847"/>
        <v>15890.213821329035</v>
      </c>
      <c r="V4194" s="9">
        <v>56.628250122099999</v>
      </c>
      <c r="W4194" s="9">
        <v>4645.6484375</v>
      </c>
      <c r="X4194">
        <f t="shared" si="854"/>
        <v>4.8561391812482346E-5</v>
      </c>
      <c r="Y4194">
        <f t="shared" si="855"/>
        <v>88.141011532116266</v>
      </c>
      <c r="Z4194">
        <f t="shared" si="848"/>
        <v>2.7148926213287232E-2</v>
      </c>
      <c r="AA4194">
        <f t="shared" si="849"/>
        <v>3.8510823796416441E-3</v>
      </c>
      <c r="AB4194">
        <f>(1/(AA4194*k))*(LN((50-dTar)/(hTar-dTar)))</f>
        <v>1134.783579286702</v>
      </c>
      <c r="AC4194">
        <f t="shared" si="850"/>
        <v>1830.5729453226825</v>
      </c>
      <c r="AD4194" s="19">
        <v>153.976287842</v>
      </c>
      <c r="AE4194" s="19">
        <v>1576.79418945</v>
      </c>
      <c r="AF4194">
        <f t="shared" si="856"/>
        <v>2.8079291473267012E-4</v>
      </c>
      <c r="AG4194" s="23">
        <f t="shared" si="851"/>
        <v>42.835481585328083</v>
      </c>
      <c r="AH4194" s="25">
        <f t="shared" si="857"/>
        <v>60.055831115864365</v>
      </c>
      <c r="AI4194" s="25">
        <f t="shared" si="852"/>
        <v>1.0319137626701311E-2</v>
      </c>
    </row>
    <row r="4195" spans="6:35" ht="15">
      <c r="F4195" s="5">
        <v>2006</v>
      </c>
      <c r="G4195" s="5">
        <v>6</v>
      </c>
      <c r="H4195" s="5">
        <v>0</v>
      </c>
      <c r="I4195" s="5">
        <v>175</v>
      </c>
      <c r="J4195" s="5">
        <v>14</v>
      </c>
      <c r="K4195" s="5">
        <v>27.760000228900001</v>
      </c>
      <c r="L4195" s="5">
        <v>2.00193667412</v>
      </c>
      <c r="M4195" s="5">
        <v>0.20700000226500001</v>
      </c>
      <c r="N4195" s="8">
        <f t="shared" si="853"/>
        <v>0.20700000226500001</v>
      </c>
      <c r="O4195" s="5">
        <v>0</v>
      </c>
      <c r="P4195" s="5">
        <v>96.736587524399994</v>
      </c>
      <c r="Q4195" s="5">
        <v>69.481101989699994</v>
      </c>
      <c r="R4195" s="5">
        <v>1787.59997559</v>
      </c>
      <c r="S4195">
        <f t="shared" si="845"/>
        <v>1.2298697784402393E-2</v>
      </c>
      <c r="T4195">
        <f t="shared" si="846"/>
        <v>562.34777784712583</v>
      </c>
      <c r="U4195">
        <f t="shared" si="847"/>
        <v>1688.8149678742002</v>
      </c>
      <c r="V4195" s="9">
        <v>72.840644836400003</v>
      </c>
      <c r="W4195" s="9">
        <v>493.74038696299999</v>
      </c>
      <c r="X4195">
        <f t="shared" si="854"/>
        <v>4.4338111805852261E-4</v>
      </c>
      <c r="Y4195">
        <f t="shared" si="855"/>
        <v>92.559324335975234</v>
      </c>
      <c r="Z4195">
        <f t="shared" si="848"/>
        <v>0.25544671900418292</v>
      </c>
      <c r="AA4195">
        <f t="shared" si="849"/>
        <v>3.6235184801261644E-2</v>
      </c>
      <c r="AB4195">
        <f>(1/(AA4195*k))*(LN((50-dTar)/(hTar-dTar)))</f>
        <v>120.60501611531824</v>
      </c>
      <c r="AC4195">
        <f t="shared" si="850"/>
        <v>194.55364317985845</v>
      </c>
      <c r="AD4195" s="19">
        <v>206.754730225</v>
      </c>
      <c r="AE4195" s="19">
        <v>167.58197021500001</v>
      </c>
      <c r="AF4195">
        <f t="shared" si="856"/>
        <v>1.7578080050313105E-3</v>
      </c>
      <c r="AG4195" s="23">
        <f t="shared" si="851"/>
        <v>60.90515062431318</v>
      </c>
      <c r="AH4195" s="25">
        <f t="shared" si="857"/>
        <v>72.936704742659316</v>
      </c>
      <c r="AI4195" s="25">
        <f t="shared" si="852"/>
        <v>9.7093705621526749E-2</v>
      </c>
    </row>
    <row r="4196" spans="6:35" ht="15">
      <c r="F4196" s="5">
        <v>2006</v>
      </c>
      <c r="G4196" s="5">
        <v>6</v>
      </c>
      <c r="H4196" s="5">
        <v>0</v>
      </c>
      <c r="I4196" s="5">
        <v>175</v>
      </c>
      <c r="J4196" s="5">
        <v>15</v>
      </c>
      <c r="K4196" s="5">
        <v>29.0499992371</v>
      </c>
      <c r="L4196" s="5">
        <v>2.2873566150700002</v>
      </c>
      <c r="M4196" s="5">
        <v>0.27799999713899998</v>
      </c>
      <c r="N4196" s="8">
        <f t="shared" si="853"/>
        <v>0.27799999713899998</v>
      </c>
      <c r="O4196" s="5">
        <v>0</v>
      </c>
      <c r="P4196" s="5">
        <v>96.736587524399994</v>
      </c>
      <c r="Q4196" s="5">
        <v>70.586418151900006</v>
      </c>
      <c r="R4196" s="5">
        <v>1675.875</v>
      </c>
      <c r="S4196">
        <f t="shared" si="845"/>
        <v>1.6517091359739507E-2</v>
      </c>
      <c r="T4196">
        <f t="shared" si="846"/>
        <v>418.72659167643729</v>
      </c>
      <c r="U4196">
        <f t="shared" si="847"/>
        <v>1257.4989416288845</v>
      </c>
      <c r="V4196" s="9">
        <v>99.076927185100004</v>
      </c>
      <c r="W4196" s="9">
        <v>367.64126586899999</v>
      </c>
      <c r="X4196">
        <f t="shared" si="854"/>
        <v>5.7997335711656788E-4</v>
      </c>
      <c r="Y4196">
        <f t="shared" si="855"/>
        <v>93.226498120096821</v>
      </c>
      <c r="Z4196">
        <f t="shared" si="848"/>
        <v>0.34306370229608929</v>
      </c>
      <c r="AA4196">
        <f t="shared" si="849"/>
        <v>4.8663677105597297E-2</v>
      </c>
      <c r="AB4196">
        <f>(1/(AA4196*k))*(LN((50-dTar)/(hTar-dTar)))</f>
        <v>89.803017503480874</v>
      </c>
      <c r="AC4196">
        <f t="shared" si="850"/>
        <v>144.86548558760748</v>
      </c>
      <c r="AD4196" s="19">
        <v>252.184356689</v>
      </c>
      <c r="AE4196" s="19">
        <v>124.782264709</v>
      </c>
      <c r="AF4196">
        <f t="shared" si="856"/>
        <v>1.9163251678333026E-3</v>
      </c>
      <c r="AG4196" s="23">
        <f t="shared" si="851"/>
        <v>67.345948151996666</v>
      </c>
      <c r="AH4196" s="25">
        <f t="shared" si="857"/>
        <v>77.1829838740518</v>
      </c>
      <c r="AI4196" s="25">
        <f t="shared" si="852"/>
        <v>0.1303963748292345</v>
      </c>
    </row>
    <row r="4197" spans="6:35" ht="15">
      <c r="F4197" s="5">
        <v>2006</v>
      </c>
      <c r="G4197" s="5">
        <v>6</v>
      </c>
      <c r="H4197" s="5">
        <v>0</v>
      </c>
      <c r="I4197" s="5">
        <v>175</v>
      </c>
      <c r="J4197" s="5">
        <v>16</v>
      </c>
      <c r="K4197" s="5">
        <v>29.344999313399999</v>
      </c>
      <c r="L4197" s="5">
        <v>2.4406290054299999</v>
      </c>
      <c r="M4197" s="5">
        <v>0.67350000143099997</v>
      </c>
      <c r="N4197" s="8">
        <f t="shared" si="853"/>
        <v>0.67350000143099997</v>
      </c>
      <c r="O4197" s="5">
        <v>0</v>
      </c>
      <c r="P4197" s="5">
        <v>96.736587524399994</v>
      </c>
      <c r="Q4197" s="5">
        <v>72.182548522900007</v>
      </c>
      <c r="R4197" s="5">
        <v>1423.82751465</v>
      </c>
      <c r="S4197">
        <f t="shared" si="845"/>
        <v>4.0015327945699175E-2</v>
      </c>
      <c r="T4197">
        <f t="shared" si="846"/>
        <v>172.83740317853366</v>
      </c>
      <c r="U4197">
        <f t="shared" si="847"/>
        <v>519.05672076073517</v>
      </c>
      <c r="V4197" s="9">
        <v>119.556243896</v>
      </c>
      <c r="W4197" s="9">
        <v>151.75094604500001</v>
      </c>
      <c r="X4197">
        <f t="shared" si="854"/>
        <v>1.265239956505778E-3</v>
      </c>
      <c r="Y4197">
        <f t="shared" si="855"/>
        <v>92.385477610989071</v>
      </c>
      <c r="Z4197">
        <f t="shared" si="848"/>
        <v>0.8311273610258838</v>
      </c>
      <c r="AA4197">
        <f t="shared" si="849"/>
        <v>0.1178956364660321</v>
      </c>
      <c r="AB4197">
        <f>(1/(AA4197*k))*(LN((50-dTar)/(hTar-dTar)))</f>
        <v>37.067911738674184</v>
      </c>
      <c r="AC4197">
        <f t="shared" si="850"/>
        <v>59.795997762920045</v>
      </c>
      <c r="AD4197" s="19">
        <v>254.27517700199999</v>
      </c>
      <c r="AE4197" s="19">
        <v>51.506271362299998</v>
      </c>
      <c r="AF4197">
        <f t="shared" si="856"/>
        <v>2.7353985060993139E-3</v>
      </c>
      <c r="AG4197" s="23">
        <f t="shared" si="851"/>
        <v>77.274365393659977</v>
      </c>
      <c r="AH4197" s="25">
        <f t="shared" si="857"/>
        <v>83.018004955611772</v>
      </c>
      <c r="AI4197" s="25">
        <f t="shared" si="852"/>
        <v>0.31590632927300244</v>
      </c>
    </row>
    <row r="4198" spans="6:35" ht="15">
      <c r="F4198" s="5">
        <v>2006</v>
      </c>
      <c r="G4198" s="5">
        <v>6</v>
      </c>
      <c r="H4198" s="5">
        <v>0</v>
      </c>
      <c r="I4198" s="5">
        <v>175</v>
      </c>
      <c r="J4198" s="5">
        <v>17</v>
      </c>
      <c r="K4198" s="5">
        <v>29.3250007629</v>
      </c>
      <c r="L4198" s="5">
        <v>2.4776103496599999</v>
      </c>
      <c r="M4198" s="5">
        <v>1.15149998665</v>
      </c>
      <c r="N4198" s="8">
        <f t="shared" si="853"/>
        <v>1.15149998665</v>
      </c>
      <c r="O4198" s="5">
        <v>0</v>
      </c>
      <c r="P4198" s="5">
        <v>96.736587524399994</v>
      </c>
      <c r="Q4198" s="5">
        <v>69.221138000500005</v>
      </c>
      <c r="R4198" s="5">
        <v>1160.70996094</v>
      </c>
      <c r="S4198">
        <f t="shared" si="845"/>
        <v>6.8415218258895016E-2</v>
      </c>
      <c r="T4198">
        <f t="shared" si="846"/>
        <v>101.09074480037708</v>
      </c>
      <c r="U4198">
        <f t="shared" si="847"/>
        <v>303.59071318112149</v>
      </c>
      <c r="V4198" s="9">
        <v>131.296630859</v>
      </c>
      <c r="W4198" s="9">
        <v>88.757499694800003</v>
      </c>
      <c r="X4198">
        <f t="shared" si="854"/>
        <v>1.9096912954731928E-3</v>
      </c>
      <c r="Y4198">
        <f t="shared" si="855"/>
        <v>85.781423213788614</v>
      </c>
      <c r="Z4198">
        <f t="shared" si="848"/>
        <v>1.4209994700702371</v>
      </c>
      <c r="AA4198">
        <f t="shared" si="849"/>
        <v>0.20156915148965665</v>
      </c>
      <c r="AB4198">
        <f>(1/(AA4198*k))*(LN((50-dTar)/(hTar-dTar)))</f>
        <v>21.680624314787302</v>
      </c>
      <c r="AC4198">
        <f t="shared" si="850"/>
        <v>34.974038250801676</v>
      </c>
      <c r="AD4198" s="19">
        <v>262.92523193400001</v>
      </c>
      <c r="AE4198" s="19">
        <v>30.125463485699999</v>
      </c>
      <c r="AF4198">
        <f t="shared" si="856"/>
        <v>3.048550604127591E-3</v>
      </c>
      <c r="AG4198" s="23">
        <f t="shared" si="851"/>
        <v>76.635397110461753</v>
      </c>
      <c r="AH4198" s="25">
        <f t="shared" si="857"/>
        <v>80.111744622557524</v>
      </c>
      <c r="AI4198" s="25">
        <f t="shared" si="852"/>
        <v>0.54011304108034297</v>
      </c>
    </row>
    <row r="4199" spans="6:35" ht="15">
      <c r="F4199" s="5">
        <v>2006</v>
      </c>
      <c r="G4199" s="5">
        <v>6</v>
      </c>
      <c r="H4199" s="5">
        <v>0</v>
      </c>
      <c r="I4199" s="5">
        <v>175</v>
      </c>
      <c r="J4199" s="5">
        <v>18</v>
      </c>
      <c r="K4199" s="5">
        <v>27.379999160800001</v>
      </c>
      <c r="L4199" s="5">
        <v>1.9650964736900001</v>
      </c>
      <c r="M4199" s="5">
        <v>0.13799999654299999</v>
      </c>
      <c r="N4199" s="8">
        <f t="shared" si="853"/>
        <v>0.13799999654299999</v>
      </c>
      <c r="O4199" s="5">
        <v>0.15000000595999999</v>
      </c>
      <c r="P4199" s="5">
        <v>96.736587524399994</v>
      </c>
      <c r="Q4199" s="5">
        <v>42.715404510500001</v>
      </c>
      <c r="R4199" s="5">
        <v>138.77474975600001</v>
      </c>
      <c r="S4199">
        <f t="shared" si="845"/>
        <v>8.1991315611589302E-3</v>
      </c>
      <c r="T4199">
        <f t="shared" si="846"/>
        <v>843.52169713135709</v>
      </c>
      <c r="U4199">
        <f t="shared" si="847"/>
        <v>2533.2225429889545</v>
      </c>
      <c r="V4199" s="9">
        <v>174.27340698200001</v>
      </c>
      <c r="W4199" s="9">
        <v>740.61071777300003</v>
      </c>
      <c r="X4199">
        <f t="shared" si="854"/>
        <v>2.9001422994094476E-4</v>
      </c>
      <c r="Y4199">
        <f t="shared" si="855"/>
        <v>56.549228675535716</v>
      </c>
      <c r="Z4199">
        <f t="shared" si="848"/>
        <v>0.17029780653996809</v>
      </c>
      <c r="AA4199">
        <f t="shared" si="849"/>
        <v>2.415678899803838E-2</v>
      </c>
      <c r="AB4199">
        <f>(1/(AA4199*k))*(LN((50-dTar)/(hTar-dTar)))</f>
        <v>180.9075306843375</v>
      </c>
      <c r="AC4199">
        <f t="shared" si="850"/>
        <v>291.83047527357007</v>
      </c>
      <c r="AD4199" s="19">
        <v>341.50683593799999</v>
      </c>
      <c r="AE4199" s="19">
        <v>251.37300109899999</v>
      </c>
      <c r="AF4199">
        <f t="shared" si="856"/>
        <v>1.130313489155938E-3</v>
      </c>
      <c r="AG4199" s="23">
        <f t="shared" si="851"/>
        <v>37.895904473135985</v>
      </c>
      <c r="AH4199" s="25">
        <f t="shared" si="857"/>
        <v>44.985916730999598</v>
      </c>
      <c r="AI4199" s="25">
        <f t="shared" si="852"/>
        <v>6.4729134751237954E-2</v>
      </c>
    </row>
    <row r="4200" spans="6:35" ht="15">
      <c r="F4200" s="5">
        <v>2006</v>
      </c>
      <c r="G4200" s="5">
        <v>6</v>
      </c>
      <c r="H4200" s="5">
        <v>0</v>
      </c>
      <c r="I4200" s="5">
        <v>175</v>
      </c>
      <c r="J4200" s="5">
        <v>19</v>
      </c>
      <c r="K4200" s="5">
        <v>24.440000534100001</v>
      </c>
      <c r="L4200" s="5">
        <v>1.0477291345599999</v>
      </c>
      <c r="M4200" s="5">
        <v>0.40599998831700002</v>
      </c>
      <c r="N4200" s="8">
        <f t="shared" si="853"/>
        <v>0.40599998831700002</v>
      </c>
      <c r="O4200" s="5">
        <v>0</v>
      </c>
      <c r="P4200" s="5">
        <v>96.736587524399994</v>
      </c>
      <c r="Q4200" s="5">
        <v>43.564640045200001</v>
      </c>
      <c r="R4200" s="5">
        <v>12.5818748474</v>
      </c>
      <c r="S4200">
        <f t="shared" si="845"/>
        <v>2.4122082619058779E-2</v>
      </c>
      <c r="T4200">
        <f t="shared" si="846"/>
        <v>286.71427250678721</v>
      </c>
      <c r="U4200">
        <f t="shared" si="847"/>
        <v>861.04608924809565</v>
      </c>
      <c r="V4200" s="9">
        <v>349.383636475</v>
      </c>
      <c r="W4200" s="9">
        <v>251.734649658</v>
      </c>
      <c r="X4200">
        <f t="shared" si="854"/>
        <v>6.8391763391127756E-4</v>
      </c>
      <c r="Y4200">
        <f t="shared" si="855"/>
        <v>54.190870837163438</v>
      </c>
      <c r="Z4200">
        <f t="shared" si="848"/>
        <v>0.5010210811425192</v>
      </c>
      <c r="AA4200">
        <f t="shared" si="849"/>
        <v>7.106997316426604E-2</v>
      </c>
      <c r="AB4200">
        <f>(1/(AA4200*k))*(LN((50-dTar)/(hTar-dTar)))</f>
        <v>61.490737259698349</v>
      </c>
      <c r="AC4200">
        <f t="shared" si="850"/>
        <v>99.193610191560765</v>
      </c>
      <c r="AD4200" s="19">
        <v>388.11282348600002</v>
      </c>
      <c r="AE4200" s="19">
        <v>85.442054748499999</v>
      </c>
      <c r="AF4200">
        <f t="shared" si="856"/>
        <v>1.7459670696784307E-3</v>
      </c>
      <c r="AG4200" s="23">
        <f t="shared" si="851"/>
        <v>44.805620196808853</v>
      </c>
      <c r="AH4200" s="25">
        <f t="shared" si="857"/>
        <v>48.372895464274364</v>
      </c>
      <c r="AI4200" s="25">
        <f t="shared" si="852"/>
        <v>0.19043498993554991</v>
      </c>
    </row>
    <row r="4201" spans="6:35" ht="15">
      <c r="F4201" s="5">
        <v>2006</v>
      </c>
      <c r="G4201" s="5">
        <v>6</v>
      </c>
      <c r="H4201" s="5">
        <v>0</v>
      </c>
      <c r="I4201" s="5">
        <v>175</v>
      </c>
      <c r="J4201" s="5">
        <v>20</v>
      </c>
      <c r="K4201" s="5">
        <v>21.1949996948</v>
      </c>
      <c r="L4201" s="5">
        <v>0.427867591381</v>
      </c>
      <c r="M4201" s="5">
        <v>2.14899992943</v>
      </c>
      <c r="N4201" s="8">
        <f t="shared" si="853"/>
        <v>2.14899992943</v>
      </c>
      <c r="O4201" s="5">
        <v>0</v>
      </c>
      <c r="P4201" s="5">
        <v>96.736587524399994</v>
      </c>
      <c r="Q4201" s="5">
        <v>34.8045692444</v>
      </c>
      <c r="R4201" s="5">
        <v>6.7691001892099996</v>
      </c>
      <c r="S4201">
        <f t="shared" si="845"/>
        <v>0.12768067817181111</v>
      </c>
      <c r="T4201">
        <f t="shared" si="846"/>
        <v>54.167517501477185</v>
      </c>
      <c r="U4201">
        <f t="shared" si="847"/>
        <v>162.67320318984332</v>
      </c>
      <c r="V4201" s="9">
        <v>374.77658081099997</v>
      </c>
      <c r="W4201" s="9">
        <v>47.558994293200001</v>
      </c>
      <c r="X4201">
        <f t="shared" si="854"/>
        <v>1.7093760591355939E-3</v>
      </c>
      <c r="Y4201">
        <f t="shared" si="855"/>
        <v>38.356058649844144</v>
      </c>
      <c r="Z4201">
        <f t="shared" si="848"/>
        <v>2.6519564014803518</v>
      </c>
      <c r="AA4201">
        <f t="shared" si="849"/>
        <v>0.37618071849635232</v>
      </c>
      <c r="AB4201">
        <f>(1/(AA4201*k))*(LN((50-dTar)/(hTar-dTar)))</f>
        <v>11.617142591374128</v>
      </c>
      <c r="AC4201">
        <f t="shared" si="850"/>
        <v>18.740160959231215</v>
      </c>
      <c r="AD4201" s="19">
        <v>368.232666016</v>
      </c>
      <c r="AE4201" s="19">
        <v>16.1421470642</v>
      </c>
      <c r="AF4201">
        <f t="shared" si="856"/>
        <v>2.4806818510844592E-3</v>
      </c>
      <c r="AG4201" s="23">
        <f t="shared" si="851"/>
        <v>36.572947728269988</v>
      </c>
      <c r="AH4201" s="25">
        <f t="shared" si="857"/>
        <v>37.25069707492343</v>
      </c>
      <c r="AI4201" s="25">
        <f t="shared" si="852"/>
        <v>1.0079920978051014</v>
      </c>
    </row>
    <row r="4202" spans="6:35" ht="15">
      <c r="F4202" s="5">
        <v>2006</v>
      </c>
      <c r="G4202" s="5">
        <v>6</v>
      </c>
      <c r="H4202" s="5">
        <v>0</v>
      </c>
      <c r="I4202" s="5">
        <v>175</v>
      </c>
      <c r="J4202" s="5">
        <v>21</v>
      </c>
      <c r="K4202" s="5">
        <v>20.8050003052</v>
      </c>
      <c r="L4202" s="5">
        <v>0.29610362648999999</v>
      </c>
      <c r="M4202" s="5">
        <v>0.59049999713900003</v>
      </c>
      <c r="N4202" s="8">
        <f t="shared" si="853"/>
        <v>0.59049999713900003</v>
      </c>
      <c r="O4202" s="5">
        <v>0</v>
      </c>
      <c r="P4202" s="5">
        <v>96.736587524399994</v>
      </c>
      <c r="Q4202" s="5">
        <v>32.365989685099997</v>
      </c>
      <c r="R4202" s="5">
        <v>26.813999175999999</v>
      </c>
      <c r="S4202">
        <f t="shared" si="845"/>
        <v>3.5083965831100745E-2</v>
      </c>
      <c r="T4202">
        <f t="shared" si="846"/>
        <v>197.13123090950924</v>
      </c>
      <c r="U4202">
        <f t="shared" si="847"/>
        <v>592.0147398287545</v>
      </c>
      <c r="V4202" s="9">
        <v>432.44161987299998</v>
      </c>
      <c r="W4202" s="9">
        <v>173.08088684099999</v>
      </c>
      <c r="X4202">
        <f t="shared" si="854"/>
        <v>8.3504709593539808E-4</v>
      </c>
      <c r="Y4202">
        <f t="shared" si="855"/>
        <v>38.743747601908957</v>
      </c>
      <c r="Z4202">
        <f t="shared" si="848"/>
        <v>0.72870186082428601</v>
      </c>
      <c r="AA4202">
        <f t="shared" si="849"/>
        <v>0.10336655211280624</v>
      </c>
      <c r="AB4202">
        <f>(1/(AA4202*k))*(LN((50-dTar)/(hTar-dTar)))</f>
        <v>42.27813502116679</v>
      </c>
      <c r="AC4202">
        <f t="shared" si="850"/>
        <v>68.200854824754217</v>
      </c>
      <c r="AD4202" s="19">
        <v>398.28265380900001</v>
      </c>
      <c r="AE4202" s="19">
        <v>58.745929717999999</v>
      </c>
      <c r="AF4202">
        <f t="shared" si="856"/>
        <v>1.9039298390016834E-3</v>
      </c>
      <c r="AG4202" s="23">
        <f t="shared" si="851"/>
        <v>33.712885824898116</v>
      </c>
      <c r="AH4202" s="25">
        <f t="shared" si="857"/>
        <v>35.625085027549382</v>
      </c>
      <c r="AI4202" s="25">
        <f t="shared" si="852"/>
        <v>0.27697503509361343</v>
      </c>
    </row>
    <row r="4203" spans="6:35" ht="15">
      <c r="F4203" s="5">
        <v>2006</v>
      </c>
      <c r="G4203" s="5">
        <v>6</v>
      </c>
      <c r="H4203" s="5">
        <v>0</v>
      </c>
      <c r="I4203" s="5">
        <v>175</v>
      </c>
      <c r="J4203" s="5">
        <v>22</v>
      </c>
      <c r="K4203" s="5">
        <v>20.3050003052</v>
      </c>
      <c r="L4203" s="5">
        <v>0.42769768834100003</v>
      </c>
      <c r="M4203" s="5">
        <v>0.363499999046</v>
      </c>
      <c r="N4203" s="8">
        <f t="shared" si="853"/>
        <v>0.363499999046</v>
      </c>
      <c r="O4203" s="5">
        <v>0</v>
      </c>
      <c r="P4203" s="5">
        <v>96.736587524399994</v>
      </c>
      <c r="Q4203" s="5">
        <v>27.687194824199999</v>
      </c>
      <c r="R4203" s="5">
        <v>3.0749998986700001E-3</v>
      </c>
      <c r="S4203">
        <f t="shared" si="845"/>
        <v>2.1596988328406438E-2</v>
      </c>
      <c r="T4203">
        <f t="shared" si="846"/>
        <v>320.23656559443862</v>
      </c>
      <c r="U4203">
        <f t="shared" si="847"/>
        <v>961.71857797140262</v>
      </c>
      <c r="V4203" s="9">
        <v>444.42996215800002</v>
      </c>
      <c r="W4203" s="9">
        <v>281.16717529300001</v>
      </c>
      <c r="X4203">
        <f t="shared" si="854"/>
        <v>5.9265731413498984E-4</v>
      </c>
      <c r="Y4203">
        <f t="shared" si="855"/>
        <v>34.172885270551767</v>
      </c>
      <c r="Z4203">
        <f t="shared" si="848"/>
        <v>0.4485743048227222</v>
      </c>
      <c r="AA4203">
        <f t="shared" si="849"/>
        <v>6.3630384041388488E-2</v>
      </c>
      <c r="AB4203">
        <f>(1/(AA4203*k))*(LN((50-dTar)/(hTar-dTar)))</f>
        <v>68.680161415576677</v>
      </c>
      <c r="AC4203">
        <f t="shared" si="850"/>
        <v>110.79120958621607</v>
      </c>
      <c r="AD4203" s="19">
        <v>401.99542236299999</v>
      </c>
      <c r="AE4203" s="19">
        <v>95.431838989300005</v>
      </c>
      <c r="AF4203">
        <f t="shared" si="856"/>
        <v>1.6441460557041988E-3</v>
      </c>
      <c r="AG4203" s="23">
        <f t="shared" si="851"/>
        <v>27.948057391955256</v>
      </c>
      <c r="AH4203" s="25">
        <f t="shared" si="857"/>
        <v>30.314075667489359</v>
      </c>
      <c r="AI4203" s="25">
        <f t="shared" si="852"/>
        <v>0.1705002971720502</v>
      </c>
    </row>
    <row r="4204" spans="6:35" ht="15">
      <c r="F4204" s="5">
        <v>2006</v>
      </c>
      <c r="G4204" s="5">
        <v>6</v>
      </c>
      <c r="H4204" s="5">
        <v>0</v>
      </c>
      <c r="I4204" s="5">
        <v>175</v>
      </c>
      <c r="J4204" s="5">
        <v>23</v>
      </c>
      <c r="K4204" s="5">
        <v>19.854999542200002</v>
      </c>
      <c r="L4204" s="5">
        <v>0.43101769685699998</v>
      </c>
      <c r="M4204" s="5">
        <v>6.0499999672200003E-2</v>
      </c>
      <c r="N4204" s="8">
        <f t="shared" si="853"/>
        <v>6.0499999672200003E-2</v>
      </c>
      <c r="O4204" s="5">
        <v>0</v>
      </c>
      <c r="P4204" s="5">
        <v>96.736587524399994</v>
      </c>
      <c r="Q4204" s="5">
        <v>27.171640396099999</v>
      </c>
      <c r="R4204" s="5">
        <v>0.13632500171699999</v>
      </c>
      <c r="S4204">
        <f t="shared" si="845"/>
        <v>3.5945468781796277E-3</v>
      </c>
      <c r="T4204">
        <f t="shared" si="846"/>
        <v>1924.0659821286213</v>
      </c>
      <c r="U4204">
        <f t="shared" si="847"/>
        <v>5778.2595713923774</v>
      </c>
      <c r="V4204" s="9">
        <v>538.16699218799999</v>
      </c>
      <c r="W4204" s="9">
        <v>1689.3266601600001</v>
      </c>
      <c r="X4204">
        <f t="shared" si="854"/>
        <v>1.2491017048022233E-4</v>
      </c>
      <c r="Y4204">
        <f t="shared" si="855"/>
        <v>35.76794383752997</v>
      </c>
      <c r="Z4204">
        <f t="shared" si="848"/>
        <v>7.4659547086539879E-2</v>
      </c>
      <c r="AA4204">
        <f t="shared" si="849"/>
        <v>1.0590476544014521E-2</v>
      </c>
      <c r="AB4204">
        <f>(1/(AA4204*k))*(LN((50-dTar)/(hTar-dTar)))</f>
        <v>412.64857428607354</v>
      </c>
      <c r="AC4204">
        <f t="shared" si="850"/>
        <v>665.6628892082482</v>
      </c>
      <c r="AD4204" s="19">
        <v>407.11706543000003</v>
      </c>
      <c r="AE4204" s="19">
        <v>573.37969970699999</v>
      </c>
      <c r="AF4204">
        <f t="shared" si="856"/>
        <v>6.0747449213712195E-4</v>
      </c>
      <c r="AG4204" s="23">
        <f t="shared" si="851"/>
        <v>21.304345016431039</v>
      </c>
      <c r="AH4204" s="25">
        <f t="shared" si="857"/>
        <v>26.801868772610678</v>
      </c>
      <c r="AI4204" s="25">
        <f t="shared" si="852"/>
        <v>2.8377628473428604E-2</v>
      </c>
    </row>
    <row r="4205" spans="6:35" ht="15">
      <c r="F4205" s="5">
        <v>2006</v>
      </c>
      <c r="G4205" s="5">
        <v>6</v>
      </c>
      <c r="H4205" s="5">
        <v>0</v>
      </c>
      <c r="I4205" s="5">
        <v>175</v>
      </c>
      <c r="J4205" s="5">
        <v>24</v>
      </c>
      <c r="K4205" s="5">
        <v>20.1100006104</v>
      </c>
      <c r="L4205" s="5">
        <v>0.45082426071199999</v>
      </c>
      <c r="M4205" s="5">
        <v>0.27099999785399997</v>
      </c>
      <c r="N4205" s="8">
        <f t="shared" si="853"/>
        <v>0.27099999785399997</v>
      </c>
      <c r="O4205" s="5">
        <v>0</v>
      </c>
      <c r="P4205" s="5">
        <v>96.736587524399994</v>
      </c>
      <c r="Q4205" s="5">
        <v>16.7315292358</v>
      </c>
      <c r="R4205" s="5">
        <v>0.199874997139</v>
      </c>
      <c r="S4205">
        <f t="shared" si="845"/>
        <v>1.6101193414062024E-2</v>
      </c>
      <c r="T4205">
        <f t="shared" si="846"/>
        <v>429.5424066784899</v>
      </c>
      <c r="U4205">
        <f t="shared" si="847"/>
        <v>1289.980461045843</v>
      </c>
      <c r="V4205" s="9">
        <v>454.19863891599999</v>
      </c>
      <c r="W4205" s="9">
        <v>377.13751220699999</v>
      </c>
      <c r="X4205">
        <f t="shared" si="854"/>
        <v>4.7140534999044563E-4</v>
      </c>
      <c r="Y4205">
        <f t="shared" si="855"/>
        <v>20.97967376479993</v>
      </c>
      <c r="Z4205">
        <f t="shared" si="848"/>
        <v>0.33442540842739782</v>
      </c>
      <c r="AA4205">
        <f t="shared" si="849"/>
        <v>4.7438332830596001E-2</v>
      </c>
      <c r="AB4205">
        <f>(1/(AA4205*k))*(LN((50-dTar)/(hTar-dTar)))</f>
        <v>92.122652423381766</v>
      </c>
      <c r="AC4205">
        <f t="shared" si="850"/>
        <v>148.60739814688634</v>
      </c>
      <c r="AD4205" s="19">
        <v>403.53845214799998</v>
      </c>
      <c r="AE4205" s="19">
        <v>128.00543212900001</v>
      </c>
      <c r="AF4205">
        <f t="shared" si="856"/>
        <v>1.4702611401925965E-3</v>
      </c>
      <c r="AG4205" s="23">
        <f t="shared" si="851"/>
        <v>16.39578954268012</v>
      </c>
      <c r="AH4205" s="25">
        <f t="shared" si="857"/>
        <v>18.138095362855378</v>
      </c>
      <c r="AI4205" s="25">
        <f t="shared" si="852"/>
        <v>0.1271130131746844</v>
      </c>
    </row>
    <row r="4206" spans="6:35" ht="15">
      <c r="F4206" s="5">
        <v>2006</v>
      </c>
      <c r="G4206" s="5">
        <v>6</v>
      </c>
      <c r="H4206" s="5">
        <v>0</v>
      </c>
      <c r="I4206" s="5">
        <v>176</v>
      </c>
      <c r="J4206" s="5">
        <v>1</v>
      </c>
      <c r="K4206" s="5">
        <v>18.815000534100001</v>
      </c>
      <c r="L4206" s="5">
        <v>0.168336868286</v>
      </c>
      <c r="M4206" s="5">
        <v>8.9999996125699998E-3</v>
      </c>
      <c r="N4206" s="8">
        <f t="shared" si="853"/>
        <v>8.9999996125699998E-3</v>
      </c>
      <c r="O4206" s="5">
        <v>0</v>
      </c>
      <c r="P4206" s="5">
        <v>96.736587524399994</v>
      </c>
      <c r="Q4206" s="5">
        <v>18.001260757400001</v>
      </c>
      <c r="R4206" s="5">
        <v>0.24805000424400001</v>
      </c>
      <c r="S4206">
        <f t="shared" si="845"/>
        <v>5.3472596175643827E-4</v>
      </c>
      <c r="T4206">
        <f t="shared" si="846"/>
        <v>12933.999588788027</v>
      </c>
      <c r="U4206">
        <f t="shared" si="847"/>
        <v>38842.746358218959</v>
      </c>
      <c r="V4206" s="9">
        <v>652.14953613299997</v>
      </c>
      <c r="W4206" s="9">
        <v>11356.0302734</v>
      </c>
      <c r="X4206">
        <f t="shared" si="854"/>
        <v>1.9665325203735782E-5</v>
      </c>
      <c r="Y4206">
        <f t="shared" si="855"/>
        <v>24.141745238625049</v>
      </c>
      <c r="Z4206">
        <f t="shared" si="848"/>
        <v>1.110637848750713E-2</v>
      </c>
      <c r="AA4206">
        <f t="shared" si="849"/>
        <v>1.5754427323883054E-3</v>
      </c>
      <c r="AB4206">
        <f>(1/(AA4206*k))*(LN((50-dTar)/(hTar-dTar)))</f>
        <v>2773.9155204154822</v>
      </c>
      <c r="AC4206">
        <f t="shared" si="850"/>
        <v>4474.73403472677</v>
      </c>
      <c r="AD4206" s="19">
        <v>408.00711059600002</v>
      </c>
      <c r="AE4206" s="19">
        <v>3854.3859863299999</v>
      </c>
      <c r="AF4206">
        <f t="shared" si="856"/>
        <v>1.1445409743177604E-4</v>
      </c>
      <c r="AG4206" s="23">
        <f t="shared" si="851"/>
        <v>11.777510696859462</v>
      </c>
      <c r="AH4206" s="25">
        <f t="shared" si="857"/>
        <v>16.477079176398405</v>
      </c>
      <c r="AI4206" s="25">
        <f t="shared" si="852"/>
        <v>4.2214652338894067E-3</v>
      </c>
    </row>
    <row r="4207" spans="6:35" ht="15">
      <c r="F4207" s="5">
        <v>2006</v>
      </c>
      <c r="G4207" s="5">
        <v>6</v>
      </c>
      <c r="H4207" s="5">
        <v>0</v>
      </c>
      <c r="I4207" s="5">
        <v>176</v>
      </c>
      <c r="J4207" s="5">
        <v>2</v>
      </c>
      <c r="K4207" s="5">
        <v>19.170000076299999</v>
      </c>
      <c r="L4207" s="5">
        <v>0.27203992009200001</v>
      </c>
      <c r="M4207" s="5">
        <v>8.9999996125699998E-3</v>
      </c>
      <c r="N4207" s="8">
        <f t="shared" si="853"/>
        <v>8.9999996125699998E-3</v>
      </c>
      <c r="O4207" s="5">
        <v>1.6666666269299999</v>
      </c>
      <c r="P4207" s="5">
        <v>96.736587524399994</v>
      </c>
      <c r="Q4207" s="5">
        <v>16.225675582899999</v>
      </c>
      <c r="R4207" s="5">
        <v>0.133249998093</v>
      </c>
      <c r="S4207">
        <f t="shared" si="845"/>
        <v>5.3472596175643827E-4</v>
      </c>
      <c r="T4207">
        <f t="shared" si="846"/>
        <v>12933.999588788027</v>
      </c>
      <c r="U4207">
        <f t="shared" si="847"/>
        <v>38842.746358218959</v>
      </c>
      <c r="V4207" s="9">
        <v>652.14953613299997</v>
      </c>
      <c r="W4207" s="9">
        <v>11356.0302734</v>
      </c>
      <c r="X4207">
        <f t="shared" si="854"/>
        <v>1.9665325203735782E-5</v>
      </c>
      <c r="Y4207">
        <f t="shared" si="855"/>
        <v>21.760482864286224</v>
      </c>
      <c r="Z4207">
        <f t="shared" si="848"/>
        <v>1.110637848750713E-2</v>
      </c>
      <c r="AA4207">
        <f t="shared" si="849"/>
        <v>1.5754427323883054E-3</v>
      </c>
      <c r="AB4207">
        <f>(1/(AA4207*k))*(LN((50-dTar)/(hTar-dTar)))</f>
        <v>2773.9155204154822</v>
      </c>
      <c r="AC4207">
        <f t="shared" si="850"/>
        <v>4474.73403472677</v>
      </c>
      <c r="AD4207" s="19">
        <v>408.00711059600002</v>
      </c>
      <c r="AE4207" s="19">
        <v>3854.3859863299999</v>
      </c>
      <c r="AF4207">
        <f t="shared" si="856"/>
        <v>1.1445409743177604E-4</v>
      </c>
      <c r="AG4207" s="23">
        <f t="shared" si="851"/>
        <v>10.615815765171842</v>
      </c>
      <c r="AH4207" s="25">
        <f t="shared" si="857"/>
        <v>14.851834261669371</v>
      </c>
      <c r="AI4207" s="25">
        <f t="shared" si="852"/>
        <v>4.2214652338894067E-3</v>
      </c>
    </row>
    <row r="4208" spans="6:35" ht="15">
      <c r="F4208" s="5">
        <v>2006</v>
      </c>
      <c r="G4208" s="5">
        <v>6</v>
      </c>
      <c r="H4208" s="5">
        <v>0</v>
      </c>
      <c r="I4208" s="5">
        <v>176</v>
      </c>
      <c r="J4208" s="5">
        <v>3</v>
      </c>
      <c r="K4208" s="5">
        <v>18.420000076299999</v>
      </c>
      <c r="L4208" s="5">
        <v>4.8738382756699998E-2</v>
      </c>
      <c r="M4208" s="5">
        <v>1.7500000074500002E-2</v>
      </c>
      <c r="N4208" s="8">
        <f t="shared" si="853"/>
        <v>1.7500000074500002E-2</v>
      </c>
      <c r="O4208" s="5">
        <v>0</v>
      </c>
      <c r="P4208" s="5">
        <v>96.736587524399994</v>
      </c>
      <c r="Q4208" s="5">
        <v>15.7421302795</v>
      </c>
      <c r="R4208" s="5">
        <v>0.20295000076299999</v>
      </c>
      <c r="S4208">
        <f t="shared" si="845"/>
        <v>1.0397449748225723E-3</v>
      </c>
      <c r="T4208">
        <f t="shared" si="846"/>
        <v>6651.7709024294754</v>
      </c>
      <c r="U4208">
        <f t="shared" si="847"/>
        <v>19976.268610679617</v>
      </c>
      <c r="V4208" s="9">
        <v>621.09918212900004</v>
      </c>
      <c r="W4208" s="9">
        <v>5840.2441406300004</v>
      </c>
      <c r="X4208">
        <f t="shared" si="854"/>
        <v>3.7824898955233836E-5</v>
      </c>
      <c r="Y4208">
        <f t="shared" si="855"/>
        <v>21.034452398702399</v>
      </c>
      <c r="Z4208">
        <f t="shared" si="848"/>
        <v>2.1595736969515153E-2</v>
      </c>
      <c r="AA4208">
        <f t="shared" si="849"/>
        <v>3.0633610134448656E-3</v>
      </c>
      <c r="AB4208">
        <f>(1/(AA4208*k))*(LN((50-dTar)/(hTar-dTar)))</f>
        <v>1426.5850573006089</v>
      </c>
      <c r="AC4208">
        <f t="shared" si="850"/>
        <v>2301.2916804256279</v>
      </c>
      <c r="AD4208" s="19">
        <v>407.85983276399998</v>
      </c>
      <c r="AE4208" s="19">
        <v>1982.2556152300001</v>
      </c>
      <c r="AF4208">
        <f t="shared" si="856"/>
        <v>2.1315566366905046E-4</v>
      </c>
      <c r="AG4208" s="23">
        <f t="shared" si="851"/>
        <v>10.71635188378308</v>
      </c>
      <c r="AH4208" s="25">
        <f t="shared" si="857"/>
        <v>14.638197573852384</v>
      </c>
      <c r="AI4208" s="25">
        <f t="shared" si="852"/>
        <v>8.2084050097495712E-3</v>
      </c>
    </row>
    <row r="4209" spans="6:35" ht="15">
      <c r="F4209" s="5">
        <v>2006</v>
      </c>
      <c r="G4209" s="5">
        <v>6</v>
      </c>
      <c r="H4209" s="5">
        <v>0</v>
      </c>
      <c r="I4209" s="5">
        <v>176</v>
      </c>
      <c r="J4209" s="5">
        <v>4</v>
      </c>
      <c r="K4209" s="5">
        <v>18.309999465899999</v>
      </c>
      <c r="L4209" s="5">
        <v>7.3657356202599999E-2</v>
      </c>
      <c r="M4209" s="5">
        <v>7.4999998323599998E-3</v>
      </c>
      <c r="N4209" s="8">
        <f t="shared" si="853"/>
        <v>7.4999998323599998E-3</v>
      </c>
      <c r="O4209" s="5">
        <v>1.6666666269299999</v>
      </c>
      <c r="P4209" s="5">
        <v>96.736587524399994</v>
      </c>
      <c r="Q4209" s="5">
        <v>9.6731796264599996</v>
      </c>
      <c r="R4209" s="5">
        <v>4.4075001031200003E-2</v>
      </c>
      <c r="S4209">
        <f t="shared" si="845"/>
        <v>4.4560497735250703E-4</v>
      </c>
      <c r="T4209">
        <f t="shared" si="846"/>
        <v>15520.799185330605</v>
      </c>
      <c r="U4209">
        <f t="shared" si="847"/>
        <v>46611.294665205707</v>
      </c>
      <c r="V4209" s="9">
        <v>658.60571289100005</v>
      </c>
      <c r="W4209" s="9">
        <v>13627.2363281</v>
      </c>
      <c r="X4209">
        <f t="shared" si="854"/>
        <v>1.6421133309183039E-5</v>
      </c>
      <c r="Y4209">
        <f t="shared" si="855"/>
        <v>12.981852971832527</v>
      </c>
      <c r="Z4209">
        <f t="shared" si="848"/>
        <v>9.2553155978019018E-3</v>
      </c>
      <c r="AA4209">
        <f t="shared" si="849"/>
        <v>1.3128689708277665E-3</v>
      </c>
      <c r="AB4209">
        <f>(1/(AA4209*k))*(LN((50-dTar)/(hTar-dTar)))</f>
        <v>3328.6985556085697</v>
      </c>
      <c r="AC4209">
        <f t="shared" si="850"/>
        <v>5369.6807305423999</v>
      </c>
      <c r="AD4209" s="19">
        <v>408.03314209000001</v>
      </c>
      <c r="AE4209" s="19">
        <v>4625.2626953099998</v>
      </c>
      <c r="AF4209">
        <f t="shared" si="856"/>
        <v>9.612633398421559E-5</v>
      </c>
      <c r="AG4209" s="23">
        <f t="shared" si="851"/>
        <v>6.2810394792408291</v>
      </c>
      <c r="AH4209" s="25">
        <f t="shared" si="857"/>
        <v>8.8279769197009621</v>
      </c>
      <c r="AI4209" s="25">
        <f t="shared" si="852"/>
        <v>3.5178877677132648E-3</v>
      </c>
    </row>
    <row r="4210" spans="6:35" ht="15">
      <c r="F4210" s="5">
        <v>2006</v>
      </c>
      <c r="G4210" s="5">
        <v>6</v>
      </c>
      <c r="H4210" s="5">
        <v>0</v>
      </c>
      <c r="I4210" s="5">
        <v>176</v>
      </c>
      <c r="J4210" s="5">
        <v>5</v>
      </c>
      <c r="K4210" s="5">
        <v>17.379999160800001</v>
      </c>
      <c r="L4210" s="5">
        <v>5.9544681571399999E-3</v>
      </c>
      <c r="M4210" s="5">
        <v>8.5000004619400008E-3</v>
      </c>
      <c r="N4210" s="8">
        <f t="shared" si="853"/>
        <v>8.5000004619400008E-3</v>
      </c>
      <c r="O4210" s="5">
        <v>0</v>
      </c>
      <c r="P4210" s="5">
        <v>96.736587524399994</v>
      </c>
      <c r="Q4210" s="5">
        <v>8.95848369598</v>
      </c>
      <c r="R4210" s="5">
        <v>0.11787500232500001</v>
      </c>
      <c r="S4210">
        <f t="shared" si="845"/>
        <v>5.0501901306672814E-4</v>
      </c>
      <c r="T4210">
        <f t="shared" si="846"/>
        <v>13694.821760221976</v>
      </c>
      <c r="U4210">
        <f t="shared" si="847"/>
        <v>41127.60978548674</v>
      </c>
      <c r="V4210" s="9">
        <v>668.04022216800001</v>
      </c>
      <c r="W4210" s="9">
        <v>12024.0302734</v>
      </c>
      <c r="X4210">
        <f t="shared" si="854"/>
        <v>1.8580563741327422E-5</v>
      </c>
      <c r="Y4210">
        <f t="shared" si="855"/>
        <v>12.016060519449745</v>
      </c>
      <c r="Z4210">
        <f t="shared" si="848"/>
        <v>1.0489358482020364E-2</v>
      </c>
      <c r="AA4210">
        <f t="shared" si="849"/>
        <v>1.4879182810583107E-3</v>
      </c>
      <c r="AB4210">
        <f>(1/(AA4210*k))*(LN((50-dTar)/(hTar-dTar)))</f>
        <v>2937.0867355627524</v>
      </c>
      <c r="AC4210">
        <f t="shared" si="850"/>
        <v>4737.9532223817178</v>
      </c>
      <c r="AD4210" s="19">
        <v>416.15130615200002</v>
      </c>
      <c r="AE4210" s="19">
        <v>4081.1142578099998</v>
      </c>
      <c r="AF4210">
        <f t="shared" si="856"/>
        <v>1.0828113801469629E-4</v>
      </c>
      <c r="AG4210" s="23">
        <f t="shared" si="851"/>
        <v>5.8514493742707776</v>
      </c>
      <c r="AH4210" s="25">
        <f t="shared" si="857"/>
        <v>8.1945796447808803</v>
      </c>
      <c r="AI4210" s="25">
        <f t="shared" si="852"/>
        <v>3.9869397758648551E-3</v>
      </c>
    </row>
    <row r="4211" spans="6:35" ht="15">
      <c r="F4211" s="5">
        <v>2006</v>
      </c>
      <c r="G4211" s="5">
        <v>6</v>
      </c>
      <c r="H4211" s="5">
        <v>0</v>
      </c>
      <c r="I4211" s="5">
        <v>176</v>
      </c>
      <c r="J4211" s="5">
        <v>6</v>
      </c>
      <c r="K4211" s="5">
        <v>16.690000534100001</v>
      </c>
      <c r="L4211" s="5">
        <v>0</v>
      </c>
      <c r="M4211" s="5">
        <v>8.9999996125699998E-3</v>
      </c>
      <c r="N4211" s="8">
        <f t="shared" si="853"/>
        <v>8.9999996125699998E-3</v>
      </c>
      <c r="O4211" s="5">
        <v>1.6666666269299999</v>
      </c>
      <c r="P4211" s="5">
        <v>96.736587524399994</v>
      </c>
      <c r="Q4211" s="5">
        <v>15.0636148453</v>
      </c>
      <c r="R4211" s="5">
        <v>0.24497500061999999</v>
      </c>
      <c r="S4211">
        <f t="shared" si="845"/>
        <v>5.3472596175643827E-4</v>
      </c>
      <c r="T4211">
        <f t="shared" si="846"/>
        <v>12933.999588788027</v>
      </c>
      <c r="U4211">
        <f t="shared" si="847"/>
        <v>38842.746358218959</v>
      </c>
      <c r="V4211" s="9">
        <v>664.50079345699999</v>
      </c>
      <c r="W4211" s="9">
        <v>11356.0302734</v>
      </c>
      <c r="X4211">
        <f t="shared" si="854"/>
        <v>1.9660549823456575E-5</v>
      </c>
      <c r="Y4211">
        <f t="shared" si="855"/>
        <v>20.200353516036561</v>
      </c>
      <c r="Z4211">
        <f t="shared" si="848"/>
        <v>1.110637848750713E-2</v>
      </c>
      <c r="AA4211">
        <f t="shared" si="849"/>
        <v>1.5754427323883054E-3</v>
      </c>
      <c r="AB4211">
        <f>(1/(AA4211*k))*(LN((50-dTar)/(hTar-dTar)))</f>
        <v>2773.9155204154822</v>
      </c>
      <c r="AC4211">
        <f t="shared" si="850"/>
        <v>4474.73403472677</v>
      </c>
      <c r="AD4211" s="19">
        <v>415.74517822299998</v>
      </c>
      <c r="AE4211" s="19">
        <v>3854.3859863299999</v>
      </c>
      <c r="AF4211">
        <f t="shared" si="856"/>
        <v>1.1435282045083559E-4</v>
      </c>
      <c r="AG4211" s="23">
        <f t="shared" si="851"/>
        <v>9.8638637781311633</v>
      </c>
      <c r="AH4211" s="25">
        <f t="shared" si="857"/>
        <v>13.792699097232227</v>
      </c>
      <c r="AI4211" s="25">
        <f t="shared" si="852"/>
        <v>4.2214652338894067E-3</v>
      </c>
    </row>
    <row r="4212" spans="6:35" ht="15">
      <c r="F4212" s="5">
        <v>2006</v>
      </c>
      <c r="G4212" s="5">
        <v>6</v>
      </c>
      <c r="H4212" s="5">
        <v>0</v>
      </c>
      <c r="I4212" s="5">
        <v>176</v>
      </c>
      <c r="J4212" s="5">
        <v>7</v>
      </c>
      <c r="K4212" s="5">
        <v>17.754999160800001</v>
      </c>
      <c r="L4212" s="5">
        <v>1.72748975456E-2</v>
      </c>
      <c r="M4212" s="5">
        <v>8.9999996125699998E-3</v>
      </c>
      <c r="N4212" s="8">
        <f t="shared" si="853"/>
        <v>8.9999996125699998E-3</v>
      </c>
      <c r="O4212" s="5">
        <v>0</v>
      </c>
      <c r="P4212" s="5">
        <v>96.736587524399994</v>
      </c>
      <c r="Q4212" s="5">
        <v>25.549314498899999</v>
      </c>
      <c r="R4212" s="5">
        <v>36.016448974600003</v>
      </c>
      <c r="S4212">
        <f t="shared" si="845"/>
        <v>5.3472596175643827E-4</v>
      </c>
      <c r="T4212">
        <f t="shared" si="846"/>
        <v>12933.999588788027</v>
      </c>
      <c r="U4212">
        <f t="shared" si="847"/>
        <v>38842.746358218959</v>
      </c>
      <c r="V4212" s="9">
        <v>388.78015136699997</v>
      </c>
      <c r="W4212" s="9">
        <v>11356.0302734</v>
      </c>
      <c r="X4212">
        <f t="shared" si="854"/>
        <v>1.9767706993438523E-5</v>
      </c>
      <c r="Y4212">
        <f t="shared" si="855"/>
        <v>34.325505856286775</v>
      </c>
      <c r="Z4212">
        <f t="shared" si="848"/>
        <v>1.110637848750713E-2</v>
      </c>
      <c r="AA4212">
        <f t="shared" si="849"/>
        <v>1.5754427323883054E-3</v>
      </c>
      <c r="AB4212">
        <f>(1/(AA4212*k))*(LN((50-dTar)/(hTar-dTar)))</f>
        <v>2773.9155204154822</v>
      </c>
      <c r="AC4212">
        <f t="shared" si="850"/>
        <v>4474.73403472677</v>
      </c>
      <c r="AD4212" s="19">
        <v>330.78009033199999</v>
      </c>
      <c r="AE4212" s="19">
        <v>3854.3859863299999</v>
      </c>
      <c r="AF4212">
        <f t="shared" si="856"/>
        <v>1.1547477305019771E-4</v>
      </c>
      <c r="AG4212" s="23">
        <f t="shared" si="851"/>
        <v>16.588868327137796</v>
      </c>
      <c r="AH4212" s="25">
        <f t="shared" si="857"/>
        <v>23.330453694467227</v>
      </c>
      <c r="AI4212" s="25">
        <f t="shared" si="852"/>
        <v>4.2214652338894067E-3</v>
      </c>
    </row>
    <row r="4213" spans="6:35" ht="15">
      <c r="F4213" s="5">
        <v>2006</v>
      </c>
      <c r="G4213" s="5">
        <v>6</v>
      </c>
      <c r="H4213" s="5">
        <v>0</v>
      </c>
      <c r="I4213" s="5">
        <v>176</v>
      </c>
      <c r="J4213" s="5">
        <v>8</v>
      </c>
      <c r="K4213" s="5">
        <v>19.645000457799998</v>
      </c>
      <c r="L4213" s="5">
        <v>0.280195772648</v>
      </c>
      <c r="M4213" s="5">
        <v>8.9999996125699998E-3</v>
      </c>
      <c r="N4213" s="8">
        <f t="shared" si="853"/>
        <v>8.9999996125699998E-3</v>
      </c>
      <c r="O4213" s="5">
        <v>1.6666666269299999</v>
      </c>
      <c r="P4213" s="5">
        <v>96.736587524399994</v>
      </c>
      <c r="Q4213" s="5">
        <v>30.825145721399998</v>
      </c>
      <c r="R4213" s="5">
        <v>121.79049682599999</v>
      </c>
      <c r="S4213">
        <f t="shared" si="845"/>
        <v>5.3472596175643827E-4</v>
      </c>
      <c r="T4213">
        <f t="shared" si="846"/>
        <v>12933.999588788027</v>
      </c>
      <c r="U4213">
        <f t="shared" si="847"/>
        <v>38842.746358218959</v>
      </c>
      <c r="V4213" s="9">
        <v>181.575271606</v>
      </c>
      <c r="W4213" s="9">
        <v>11356.0302734</v>
      </c>
      <c r="X4213">
        <f t="shared" si="854"/>
        <v>1.9849007841804848E-5</v>
      </c>
      <c r="Y4213">
        <f t="shared" si="855"/>
        <v>41.472175336917672</v>
      </c>
      <c r="Z4213">
        <f t="shared" si="848"/>
        <v>1.110637848750713E-2</v>
      </c>
      <c r="AA4213">
        <f t="shared" si="849"/>
        <v>1.5754427323883054E-3</v>
      </c>
      <c r="AB4213">
        <f>(1/(AA4213*k))*(LN((50-dTar)/(hTar-dTar)))</f>
        <v>2773.9155204154822</v>
      </c>
      <c r="AC4213">
        <f t="shared" si="850"/>
        <v>4474.73403472677</v>
      </c>
      <c r="AD4213" s="19">
        <v>233.12690734899999</v>
      </c>
      <c r="AE4213" s="19">
        <v>3854.3859863299999</v>
      </c>
      <c r="AF4213">
        <f t="shared" si="856"/>
        <v>1.1679177304294272E-4</v>
      </c>
      <c r="AG4213" s="23">
        <f t="shared" si="851"/>
        <v>19.798313787959192</v>
      </c>
      <c r="AH4213" s="25">
        <f t="shared" si="857"/>
        <v>28.036413463382473</v>
      </c>
      <c r="AI4213" s="25">
        <f t="shared" si="852"/>
        <v>4.2214652338894067E-3</v>
      </c>
    </row>
    <row r="4214" spans="6:35" ht="15">
      <c r="F4214" s="5">
        <v>2006</v>
      </c>
      <c r="G4214" s="5">
        <v>6</v>
      </c>
      <c r="H4214" s="5">
        <v>0</v>
      </c>
      <c r="I4214" s="5">
        <v>176</v>
      </c>
      <c r="J4214" s="5">
        <v>9</v>
      </c>
      <c r="K4214" s="5">
        <v>21.840000152599998</v>
      </c>
      <c r="L4214" s="5">
        <v>0.59170657396299997</v>
      </c>
      <c r="M4214" s="5">
        <v>8.5000004619400008E-3</v>
      </c>
      <c r="N4214" s="8">
        <f t="shared" si="853"/>
        <v>8.5000004619400008E-3</v>
      </c>
      <c r="O4214" s="5">
        <v>0</v>
      </c>
      <c r="P4214" s="5">
        <v>96.736587524399994</v>
      </c>
      <c r="Q4214" s="5">
        <v>33.4776115417</v>
      </c>
      <c r="R4214" s="5">
        <v>474.57501220699999</v>
      </c>
      <c r="S4214">
        <f t="shared" si="845"/>
        <v>5.0501901306672814E-4</v>
      </c>
      <c r="T4214">
        <f t="shared" si="846"/>
        <v>13694.821760221976</v>
      </c>
      <c r="U4214">
        <f t="shared" si="847"/>
        <v>41127.60978548674</v>
      </c>
      <c r="V4214" s="9">
        <v>71.592887878400006</v>
      </c>
      <c r="W4214" s="9">
        <v>12024.0302734</v>
      </c>
      <c r="X4214">
        <f t="shared" si="854"/>
        <v>1.8788787238840197E-5</v>
      </c>
      <c r="Y4214">
        <f t="shared" si="855"/>
        <v>45.076102582938979</v>
      </c>
      <c r="Z4214">
        <f t="shared" si="848"/>
        <v>1.0489358482020364E-2</v>
      </c>
      <c r="AA4214">
        <f t="shared" si="849"/>
        <v>1.4879182810583107E-3</v>
      </c>
      <c r="AB4214">
        <f>(1/(AA4214*k))*(LN((50-dTar)/(hTar-dTar)))</f>
        <v>2937.0867355627524</v>
      </c>
      <c r="AC4214">
        <f t="shared" si="850"/>
        <v>4737.9532223817178</v>
      </c>
      <c r="AD4214" s="19">
        <v>127.423095703</v>
      </c>
      <c r="AE4214" s="19">
        <v>4081.1142578099998</v>
      </c>
      <c r="AF4214">
        <f t="shared" si="856"/>
        <v>1.1177567242896161E-4</v>
      </c>
      <c r="AG4214" s="23">
        <f t="shared" si="851"/>
        <v>21.204343743704285</v>
      </c>
      <c r="AH4214" s="25">
        <f t="shared" si="857"/>
        <v>30.277850479043398</v>
      </c>
      <c r="AI4214" s="25">
        <f t="shared" si="852"/>
        <v>3.9869397758648551E-3</v>
      </c>
    </row>
    <row r="4215" spans="6:35" ht="15">
      <c r="F4215" s="5">
        <v>2006</v>
      </c>
      <c r="G4215" s="5">
        <v>6</v>
      </c>
      <c r="H4215" s="5">
        <v>0</v>
      </c>
      <c r="I4215" s="5">
        <v>176</v>
      </c>
      <c r="J4215" s="5">
        <v>10</v>
      </c>
      <c r="K4215" s="5">
        <v>24.420000076299999</v>
      </c>
      <c r="L4215" s="5">
        <v>1.0077688694</v>
      </c>
      <c r="M4215" s="5">
        <v>2.0500000566200001E-2</v>
      </c>
      <c r="N4215" s="8">
        <f t="shared" si="853"/>
        <v>2.0500000566200001E-2</v>
      </c>
      <c r="O4215" s="5">
        <v>1.6666666269299999</v>
      </c>
      <c r="P4215" s="5">
        <v>96.736587524399994</v>
      </c>
      <c r="Q4215" s="5">
        <v>43.797439575200002</v>
      </c>
      <c r="R4215" s="5">
        <v>1138.77502441</v>
      </c>
      <c r="S4215">
        <f t="shared" si="845"/>
        <v>1.217986998961503E-3</v>
      </c>
      <c r="T4215">
        <f t="shared" si="846"/>
        <v>5678.3408816095689</v>
      </c>
      <c r="U4215">
        <f t="shared" si="847"/>
        <v>17052.911830232522</v>
      </c>
      <c r="V4215" s="9">
        <v>50.374488830600001</v>
      </c>
      <c r="W4215" s="9">
        <v>4985.57421875</v>
      </c>
      <c r="X4215">
        <f t="shared" si="854"/>
        <v>4.5271687884856539E-5</v>
      </c>
      <c r="Y4215">
        <f t="shared" si="855"/>
        <v>58.952157211193324</v>
      </c>
      <c r="Z4215">
        <f t="shared" si="848"/>
        <v>2.5297863898164345E-2</v>
      </c>
      <c r="AA4215">
        <f t="shared" si="849"/>
        <v>3.5885086995857628E-3</v>
      </c>
      <c r="AB4215">
        <f>(1/(AA4215*k))*(LN((50-dTar)/(hTar-dTar)))</f>
        <v>1217.8164838787097</v>
      </c>
      <c r="AC4215">
        <f t="shared" si="850"/>
        <v>1964.5172422724418</v>
      </c>
      <c r="AD4215" s="19">
        <v>104.244750977</v>
      </c>
      <c r="AE4215" s="19">
        <v>1692.1693115200001</v>
      </c>
      <c r="AF4215">
        <f t="shared" si="856"/>
        <v>2.658915888019134E-4</v>
      </c>
      <c r="AG4215" s="23">
        <f t="shared" si="851"/>
        <v>28.15857978964436</v>
      </c>
      <c r="AH4215" s="25">
        <f t="shared" si="857"/>
        <v>39.86302662245965</v>
      </c>
      <c r="AI4215" s="25">
        <f t="shared" si="852"/>
        <v>9.6155603789203348E-3</v>
      </c>
    </row>
    <row r="4216" spans="6:35" ht="15">
      <c r="F4216" s="5">
        <v>2006</v>
      </c>
      <c r="G4216" s="5">
        <v>6</v>
      </c>
      <c r="H4216" s="5">
        <v>0</v>
      </c>
      <c r="I4216" s="5">
        <v>176</v>
      </c>
      <c r="J4216" s="5">
        <v>11</v>
      </c>
      <c r="K4216" s="5">
        <v>26.9850006104</v>
      </c>
      <c r="L4216" s="5">
        <v>1.48539030552</v>
      </c>
      <c r="M4216" s="5">
        <v>8.0000003799800008E-3</v>
      </c>
      <c r="N4216" s="8">
        <f t="shared" si="853"/>
        <v>8.0000003799800008E-3</v>
      </c>
      <c r="O4216" s="5">
        <v>0</v>
      </c>
      <c r="P4216" s="5">
        <v>96.736587524399994</v>
      </c>
      <c r="Q4216" s="5">
        <v>45.954719543499998</v>
      </c>
      <c r="R4216" s="5">
        <v>1455.39746094</v>
      </c>
      <c r="S4216">
        <f t="shared" si="845"/>
        <v>4.753120090429788E-4</v>
      </c>
      <c r="T4216">
        <f t="shared" si="846"/>
        <v>14550.74821988493</v>
      </c>
      <c r="U4216">
        <f t="shared" si="847"/>
        <v>43698.085696340844</v>
      </c>
      <c r="V4216" s="9">
        <v>54.559947967500001</v>
      </c>
      <c r="W4216" s="9">
        <v>12775.5332031</v>
      </c>
      <c r="X4216">
        <f t="shared" si="854"/>
        <v>1.7690292176215176E-5</v>
      </c>
      <c r="Y4216">
        <f t="shared" si="855"/>
        <v>61.884125979216009</v>
      </c>
      <c r="Z4216">
        <f t="shared" si="848"/>
        <v>9.8723373272331556E-3</v>
      </c>
      <c r="AA4216">
        <f t="shared" si="849"/>
        <v>1.4003936666997438E-3</v>
      </c>
      <c r="AB4216">
        <f>(1/(AA4216*k))*(LN((50-dTar)/(hTar-dTar)))</f>
        <v>3120.6546779068599</v>
      </c>
      <c r="AC4216">
        <f t="shared" si="850"/>
        <v>5034.0753332558461</v>
      </c>
      <c r="AD4216" s="19">
        <v>154.50440979000001</v>
      </c>
      <c r="AE4216" s="19">
        <v>4336.1840820300004</v>
      </c>
      <c r="AF4216">
        <f t="shared" si="856"/>
        <v>1.0498947988267171E-4</v>
      </c>
      <c r="AG4216" s="23">
        <f t="shared" si="851"/>
        <v>29.176821332784233</v>
      </c>
      <c r="AH4216" s="25">
        <f t="shared" si="857"/>
        <v>41.608663954972059</v>
      </c>
      <c r="AI4216" s="25">
        <f t="shared" si="852"/>
        <v>3.7524138809983698E-3</v>
      </c>
    </row>
    <row r="4217" spans="6:35" ht="15">
      <c r="F4217" s="5">
        <v>2006</v>
      </c>
      <c r="G4217" s="5">
        <v>6</v>
      </c>
      <c r="H4217" s="5">
        <v>0</v>
      </c>
      <c r="I4217" s="5">
        <v>176</v>
      </c>
      <c r="J4217" s="5">
        <v>12</v>
      </c>
      <c r="K4217" s="5">
        <v>28.030000686600001</v>
      </c>
      <c r="L4217" s="5">
        <v>1.7006678581200001</v>
      </c>
      <c r="M4217" s="5">
        <v>1.49999996647E-2</v>
      </c>
      <c r="N4217" s="8">
        <f t="shared" si="853"/>
        <v>1.49999996647E-2</v>
      </c>
      <c r="O4217" s="5">
        <v>1.6666666269299999</v>
      </c>
      <c r="P4217" s="5">
        <v>96.736587524399994</v>
      </c>
      <c r="Q4217" s="5">
        <v>50.137359619100003</v>
      </c>
      <c r="R4217" s="5">
        <v>1194.32995605</v>
      </c>
      <c r="S4217">
        <f t="shared" si="845"/>
        <v>8.9120995470382577E-4</v>
      </c>
      <c r="T4217">
        <f t="shared" si="846"/>
        <v>7760.3995926756497</v>
      </c>
      <c r="U4217">
        <f t="shared" si="847"/>
        <v>23305.647332633926</v>
      </c>
      <c r="V4217" s="9">
        <v>63.885459899899999</v>
      </c>
      <c r="W4217" s="9">
        <v>6813.6181640599998</v>
      </c>
      <c r="X4217">
        <f t="shared" si="854"/>
        <v>3.3131067112180998E-5</v>
      </c>
      <c r="Y4217">
        <f t="shared" si="855"/>
        <v>67.489643415637047</v>
      </c>
      <c r="Z4217">
        <f t="shared" si="848"/>
        <v>1.8510631195579122E-2</v>
      </c>
      <c r="AA4217">
        <f t="shared" si="849"/>
        <v>2.6257379416520319E-3</v>
      </c>
      <c r="AB4217">
        <f>(1/(AA4217*k))*(LN((50-dTar)/(hTar-dTar)))</f>
        <v>1664.3492778065038</v>
      </c>
      <c r="AC4217">
        <f t="shared" si="850"/>
        <v>2684.8403652747797</v>
      </c>
      <c r="AD4217" s="19">
        <v>196.0572052</v>
      </c>
      <c r="AE4217" s="19">
        <v>2312.6315918</v>
      </c>
      <c r="AF4217">
        <f t="shared" si="856"/>
        <v>1.9254729659821479E-4</v>
      </c>
      <c r="AG4217" s="23">
        <f t="shared" si="851"/>
        <v>32.600281438715371</v>
      </c>
      <c r="AH4217" s="25">
        <f t="shared" si="857"/>
        <v>45.861510450839219</v>
      </c>
      <c r="AI4217" s="25">
        <f t="shared" si="852"/>
        <v>7.0357755354171483E-3</v>
      </c>
    </row>
    <row r="4218" spans="6:35" ht="15">
      <c r="F4218" s="5">
        <v>2006</v>
      </c>
      <c r="G4218" s="5">
        <v>6</v>
      </c>
      <c r="H4218" s="5">
        <v>0</v>
      </c>
      <c r="I4218" s="5">
        <v>176</v>
      </c>
      <c r="J4218" s="5">
        <v>13</v>
      </c>
      <c r="K4218" s="5">
        <v>29.1800003052</v>
      </c>
      <c r="L4218" s="5">
        <v>1.8025102615399999</v>
      </c>
      <c r="M4218" s="5">
        <v>4.9999998882400004E-3</v>
      </c>
      <c r="N4218" s="8">
        <f t="shared" si="853"/>
        <v>4.9999998882400004E-3</v>
      </c>
      <c r="O4218" s="5">
        <v>0</v>
      </c>
      <c r="P4218" s="5">
        <v>96.736587524399994</v>
      </c>
      <c r="Q4218" s="5">
        <v>58.016185760500001</v>
      </c>
      <c r="R4218" s="5">
        <v>1485.0200195299999</v>
      </c>
      <c r="S4218">
        <f t="shared" si="845"/>
        <v>2.9706998490167141E-4</v>
      </c>
      <c r="T4218">
        <f t="shared" si="846"/>
        <v>23281.198777995905</v>
      </c>
      <c r="U4218">
        <f t="shared" si="847"/>
        <v>69916.94199780855</v>
      </c>
      <c r="V4218" s="9">
        <v>70.173736572300001</v>
      </c>
      <c r="W4218" s="9">
        <v>20440.8535156</v>
      </c>
      <c r="X4218">
        <f t="shared" si="854"/>
        <v>1.105852545726843E-5</v>
      </c>
      <c r="Y4218">
        <f t="shared" si="855"/>
        <v>78.13161861806195</v>
      </c>
      <c r="Z4218">
        <f t="shared" si="848"/>
        <v>6.1702103985346026E-3</v>
      </c>
      <c r="AA4218">
        <f t="shared" si="849"/>
        <v>8.7524598055184455E-4</v>
      </c>
      <c r="AB4218">
        <f>(1/(AA4218*k))*(LN((50-dTar)/(hTar-dTar)))</f>
        <v>4993.0478334128529</v>
      </c>
      <c r="AC4218">
        <f t="shared" si="850"/>
        <v>8054.5210958135967</v>
      </c>
      <c r="AD4218" s="19">
        <v>233.75485229500001</v>
      </c>
      <c r="AE4218" s="19">
        <v>6937.8950195300004</v>
      </c>
      <c r="AF4218">
        <f t="shared" si="856"/>
        <v>6.5676393764747574E-5</v>
      </c>
      <c r="AG4218" s="23">
        <f t="shared" si="851"/>
        <v>36.800625307480367</v>
      </c>
      <c r="AH4218" s="25">
        <f t="shared" si="857"/>
        <v>52.510278237010397</v>
      </c>
      <c r="AI4218" s="25">
        <f t="shared" si="852"/>
        <v>2.3452585118088438E-3</v>
      </c>
    </row>
    <row r="4219" spans="6:35" ht="15">
      <c r="F4219" s="5">
        <v>2006</v>
      </c>
      <c r="G4219" s="5">
        <v>6</v>
      </c>
      <c r="H4219" s="5">
        <v>0</v>
      </c>
      <c r="I4219" s="5">
        <v>176</v>
      </c>
      <c r="J4219" s="5">
        <v>14</v>
      </c>
      <c r="K4219" s="5">
        <v>30.4850006104</v>
      </c>
      <c r="L4219" s="5">
        <v>2.2385630607599998</v>
      </c>
      <c r="M4219" s="5">
        <v>1.25000001863E-2</v>
      </c>
      <c r="N4219" s="8">
        <f t="shared" si="853"/>
        <v>1.25000001863E-2</v>
      </c>
      <c r="O4219" s="5">
        <v>1.6666666269299999</v>
      </c>
      <c r="P4219" s="5">
        <v>96.736587524399994</v>
      </c>
      <c r="Q4219" s="5">
        <v>63.0791015625</v>
      </c>
      <c r="R4219" s="5">
        <v>1634.875</v>
      </c>
      <c r="S4219">
        <f t="shared" si="845"/>
        <v>7.4267498992327749E-4</v>
      </c>
      <c r="T4219">
        <f t="shared" si="846"/>
        <v>9312.4791642526307</v>
      </c>
      <c r="U4219">
        <f t="shared" si="847"/>
        <v>27966.775757193202</v>
      </c>
      <c r="V4219" s="9">
        <v>108.820411682</v>
      </c>
      <c r="W4219" s="9">
        <v>8176.3413085900002</v>
      </c>
      <c r="X4219">
        <f t="shared" si="854"/>
        <v>2.7584732557304458E-5</v>
      </c>
      <c r="Y4219">
        <f t="shared" si="855"/>
        <v>84.884395944104284</v>
      </c>
      <c r="Z4219">
        <f t="shared" si="848"/>
        <v>1.5425526571029913E-2</v>
      </c>
      <c r="AA4219">
        <f t="shared" si="849"/>
        <v>2.188115032900023E-3</v>
      </c>
      <c r="AB4219">
        <f>(1/(AA4219*k))*(LN((50-dTar)/(hTar-dTar)))</f>
        <v>1997.2190589567469</v>
      </c>
      <c r="AC4219">
        <f t="shared" si="850"/>
        <v>3221.8083182937467</v>
      </c>
      <c r="AD4219" s="19">
        <v>247.06712341299999</v>
      </c>
      <c r="AE4219" s="19">
        <v>2775.1579589799999</v>
      </c>
      <c r="AF4219">
        <f t="shared" si="856"/>
        <v>1.6015289090061811E-4</v>
      </c>
      <c r="AG4219" s="23">
        <f t="shared" si="851"/>
        <v>41.085582677670367</v>
      </c>
      <c r="AH4219" s="25">
        <f t="shared" si="857"/>
        <v>57.733238589797061</v>
      </c>
      <c r="AI4219" s="25">
        <f t="shared" si="852"/>
        <v>5.8631464979594901E-3</v>
      </c>
    </row>
    <row r="4220" spans="6:35" ht="15">
      <c r="F4220" s="5">
        <v>2006</v>
      </c>
      <c r="G4220" s="5">
        <v>6</v>
      </c>
      <c r="H4220" s="5">
        <v>0</v>
      </c>
      <c r="I4220" s="5">
        <v>176</v>
      </c>
      <c r="J4220" s="5">
        <v>15</v>
      </c>
      <c r="K4220" s="5">
        <v>30.415000915499999</v>
      </c>
      <c r="L4220" s="5">
        <v>2.4981427192700001</v>
      </c>
      <c r="M4220" s="5">
        <v>5.2000001072900003E-2</v>
      </c>
      <c r="N4220" s="8">
        <f t="shared" si="853"/>
        <v>5.2000001072900003E-2</v>
      </c>
      <c r="O4220" s="5">
        <v>0</v>
      </c>
      <c r="P4220" s="5">
        <v>96.736587524399994</v>
      </c>
      <c r="Q4220" s="5">
        <v>54.856895446800003</v>
      </c>
      <c r="R4220" s="5">
        <v>1248.14245605</v>
      </c>
      <c r="S4220">
        <f t="shared" si="845"/>
        <v>3.0895279757797889E-3</v>
      </c>
      <c r="T4220">
        <f t="shared" si="846"/>
        <v>2238.5767093519962</v>
      </c>
      <c r="U4220">
        <f t="shared" si="847"/>
        <v>6722.7825954279215</v>
      </c>
      <c r="V4220" s="9">
        <v>145.89193725600001</v>
      </c>
      <c r="W4220" s="9">
        <v>1965.4667968799999</v>
      </c>
      <c r="X4220">
        <f t="shared" si="854"/>
        <v>1.1319719287866124E-4</v>
      </c>
      <c r="Y4220">
        <f t="shared" si="855"/>
        <v>73.475675728057894</v>
      </c>
      <c r="Z4220">
        <f t="shared" si="848"/>
        <v>6.4170190903095711E-2</v>
      </c>
      <c r="AA4220">
        <f t="shared" si="849"/>
        <v>9.1025585890098532E-3</v>
      </c>
      <c r="AB4220">
        <f>(1/(AA4220*k))*(LN((50-dTar)/(hTar-dTar)))</f>
        <v>480.10073257579165</v>
      </c>
      <c r="AC4220">
        <f t="shared" si="850"/>
        <v>774.47314899927835</v>
      </c>
      <c r="AD4220" s="19">
        <v>251.75628662099999</v>
      </c>
      <c r="AE4220" s="19">
        <v>667.10522460899995</v>
      </c>
      <c r="AF4220">
        <f t="shared" si="856"/>
        <v>5.9055071834683852E-4</v>
      </c>
      <c r="AG4220" s="23">
        <f t="shared" si="851"/>
        <v>39.870423740684124</v>
      </c>
      <c r="AH4220" s="25">
        <f t="shared" si="857"/>
        <v>52.643570550003155</v>
      </c>
      <c r="AI4220" s="25">
        <f t="shared" si="852"/>
        <v>2.4390689571238234E-2</v>
      </c>
    </row>
    <row r="4221" spans="6:35" ht="15">
      <c r="F4221" s="5">
        <v>2006</v>
      </c>
      <c r="G4221" s="5">
        <v>6</v>
      </c>
      <c r="H4221" s="5">
        <v>0</v>
      </c>
      <c r="I4221" s="5">
        <v>176</v>
      </c>
      <c r="J4221" s="5">
        <v>16</v>
      </c>
      <c r="K4221" s="5">
        <v>27.614999771099999</v>
      </c>
      <c r="L4221" s="5">
        <v>1.7777265310299999</v>
      </c>
      <c r="M4221" s="5">
        <v>3.7999998778100001E-2</v>
      </c>
      <c r="N4221" s="8">
        <f t="shared" si="853"/>
        <v>3.7999998778100001E-2</v>
      </c>
      <c r="O4221" s="5">
        <v>1.6666666269299999</v>
      </c>
      <c r="P4221" s="5">
        <v>96.736587524399994</v>
      </c>
      <c r="Q4221" s="5">
        <v>48.2725334167</v>
      </c>
      <c r="R4221" s="5">
        <v>221.39999389600001</v>
      </c>
      <c r="S4221">
        <f t="shared" si="845"/>
        <v>2.2577318631195622E-3</v>
      </c>
      <c r="T4221">
        <f t="shared" si="846"/>
        <v>3063.3156587141621</v>
      </c>
      <c r="U4221">
        <f t="shared" si="847"/>
        <v>9199.597721476679</v>
      </c>
      <c r="V4221" s="9">
        <v>131.814208984</v>
      </c>
      <c r="W4221" s="9">
        <v>2689.5859375</v>
      </c>
      <c r="X4221">
        <f t="shared" si="854"/>
        <v>8.3187769516645502E-5</v>
      </c>
      <c r="Y4221">
        <f t="shared" si="855"/>
        <v>64.78059923628642</v>
      </c>
      <c r="Z4221">
        <f t="shared" si="848"/>
        <v>4.6893598569152671E-2</v>
      </c>
      <c r="AA4221">
        <f t="shared" si="849"/>
        <v>6.6518693869839895E-3</v>
      </c>
      <c r="AB4221">
        <f>(1/(AA4221*k))*(LN((50-dTar)/(hTar-dTar)))</f>
        <v>656.97998452118645</v>
      </c>
      <c r="AC4221">
        <f t="shared" si="850"/>
        <v>1059.8054177334461</v>
      </c>
      <c r="AD4221" s="19">
        <v>308.096832275</v>
      </c>
      <c r="AE4221" s="19">
        <v>912.880859375</v>
      </c>
      <c r="AF4221">
        <f t="shared" si="856"/>
        <v>4.3844589864150895E-4</v>
      </c>
      <c r="AG4221" s="23">
        <f t="shared" si="851"/>
        <v>34.679170585670605</v>
      </c>
      <c r="AH4221" s="25">
        <f t="shared" si="857"/>
        <v>46.120535985014108</v>
      </c>
      <c r="AI4221" s="25">
        <f t="shared" si="852"/>
        <v>1.7823964515014189E-2</v>
      </c>
    </row>
    <row r="4222" spans="6:35" ht="15">
      <c r="F4222" s="5">
        <v>2006</v>
      </c>
      <c r="G4222" s="5">
        <v>6</v>
      </c>
      <c r="H4222" s="5">
        <v>0</v>
      </c>
      <c r="I4222" s="5">
        <v>176</v>
      </c>
      <c r="J4222" s="5">
        <v>17</v>
      </c>
      <c r="K4222" s="5">
        <v>22.594999313399999</v>
      </c>
      <c r="L4222" s="5">
        <v>0.76768958568599999</v>
      </c>
      <c r="M4222" s="5">
        <v>2.7679998874699998</v>
      </c>
      <c r="N4222" s="8">
        <f t="shared" si="853"/>
        <v>2.7679998874699998</v>
      </c>
      <c r="O4222" s="5">
        <v>0</v>
      </c>
      <c r="P4222" s="5">
        <v>96.736587524399994</v>
      </c>
      <c r="Q4222" s="5">
        <v>41.001415252699999</v>
      </c>
      <c r="R4222" s="5">
        <v>11.062825202899999</v>
      </c>
      <c r="S4222">
        <f t="shared" si="845"/>
        <v>0.16445794063167207</v>
      </c>
      <c r="T4222">
        <f t="shared" si="846"/>
        <v>42.054189313739407</v>
      </c>
      <c r="U4222">
        <f t="shared" si="847"/>
        <v>126.29505649823268</v>
      </c>
      <c r="V4222" s="9">
        <v>349.679931641</v>
      </c>
      <c r="W4222" s="9">
        <v>36.923507690400001</v>
      </c>
      <c r="X4222">
        <f t="shared" si="854"/>
        <v>1.9497035146934137E-3</v>
      </c>
      <c r="Y4222">
        <f t="shared" si="855"/>
        <v>44.663520231578161</v>
      </c>
      <c r="Z4222">
        <f t="shared" si="848"/>
        <v>3.4158284141125965</v>
      </c>
      <c r="AA4222">
        <f t="shared" si="849"/>
        <v>0.48453616596556731</v>
      </c>
      <c r="AB4222">
        <f>(1/(AA4222*k))*(LN((50-dTar)/(hTar-dTar)))</f>
        <v>9.019233968199293</v>
      </c>
      <c r="AC4222">
        <f t="shared" si="850"/>
        <v>14.549351956695554</v>
      </c>
      <c r="AD4222" s="19">
        <v>354.53942871100003</v>
      </c>
      <c r="AE4222" s="19">
        <v>12.5323238373</v>
      </c>
      <c r="AF4222">
        <f t="shared" si="856"/>
        <v>2.6204001513414981E-3</v>
      </c>
      <c r="AG4222" s="23">
        <f t="shared" si="851"/>
        <v>42.960717981379979</v>
      </c>
      <c r="AH4222" s="25">
        <f t="shared" si="857"/>
        <v>43.607942502630173</v>
      </c>
      <c r="AI4222" s="25">
        <f t="shared" si="852"/>
        <v>1.2983350883753733</v>
      </c>
    </row>
    <row r="4223" spans="6:35" ht="15">
      <c r="F4223" s="5">
        <v>2006</v>
      </c>
      <c r="G4223" s="5">
        <v>6</v>
      </c>
      <c r="H4223" s="5">
        <v>0</v>
      </c>
      <c r="I4223" s="5">
        <v>176</v>
      </c>
      <c r="J4223" s="5">
        <v>18</v>
      </c>
      <c r="K4223" s="5">
        <v>18.120000839199999</v>
      </c>
      <c r="L4223" s="5">
        <v>0.36080119013799999</v>
      </c>
      <c r="M4223" s="5">
        <v>1.4780000448199999</v>
      </c>
      <c r="N4223" s="8">
        <f t="shared" si="853"/>
        <v>1.4780000448199999</v>
      </c>
      <c r="O4223" s="5">
        <v>1.6666666269299999</v>
      </c>
      <c r="P4223" s="5">
        <v>96.736587524399994</v>
      </c>
      <c r="Q4223" s="5">
        <v>27.6920452118</v>
      </c>
      <c r="R4223" s="5">
        <v>15.452899932899999</v>
      </c>
      <c r="S4223">
        <f t="shared" si="845"/>
        <v>8.7813892162685522E-2</v>
      </c>
      <c r="T4223">
        <f t="shared" si="846"/>
        <v>78.759125682062759</v>
      </c>
      <c r="U4223">
        <f t="shared" si="847"/>
        <v>236.52550174157807</v>
      </c>
      <c r="V4223" s="9">
        <v>352.05270385699998</v>
      </c>
      <c r="W4223" s="9">
        <v>69.150382995599998</v>
      </c>
      <c r="X4223">
        <f t="shared" si="854"/>
        <v>1.5203839658808037E-3</v>
      </c>
      <c r="Y4223">
        <f t="shared" si="855"/>
        <v>31.459085459932368</v>
      </c>
      <c r="Z4223">
        <f t="shared" si="848"/>
        <v>1.8239142898847265</v>
      </c>
      <c r="AA4223">
        <f t="shared" si="849"/>
        <v>0.25872272547980052</v>
      </c>
      <c r="AB4223">
        <f>(1/(AA4223*k))*(LN((50-dTar)/(hTar-dTar)))</f>
        <v>16.89122994044406</v>
      </c>
      <c r="AC4223">
        <f t="shared" si="850"/>
        <v>27.248040160783194</v>
      </c>
      <c r="AD4223" s="19">
        <v>355.04022216800001</v>
      </c>
      <c r="AE4223" s="19">
        <v>23.4705486298</v>
      </c>
      <c r="AF4223">
        <f t="shared" si="856"/>
        <v>2.4645182630478289E-3</v>
      </c>
      <c r="AG4223" s="23">
        <f t="shared" si="851"/>
        <v>29.346504288845381</v>
      </c>
      <c r="AH4223" s="25">
        <f t="shared" si="857"/>
        <v>30.14948322365699</v>
      </c>
      <c r="AI4223" s="25">
        <f t="shared" si="852"/>
        <v>0.6932584526093043</v>
      </c>
    </row>
    <row r="4224" spans="6:35" ht="15">
      <c r="F4224" s="5">
        <v>2006</v>
      </c>
      <c r="G4224" s="5">
        <v>6</v>
      </c>
      <c r="H4224" s="5">
        <v>0</v>
      </c>
      <c r="I4224" s="5">
        <v>176</v>
      </c>
      <c r="J4224" s="5">
        <v>19</v>
      </c>
      <c r="K4224" s="5">
        <v>17.8050003052</v>
      </c>
      <c r="L4224" s="5">
        <v>0.15494510531399999</v>
      </c>
      <c r="M4224" s="5">
        <v>0.70149999856900003</v>
      </c>
      <c r="N4224" s="8">
        <f t="shared" si="853"/>
        <v>0.70149999856900003</v>
      </c>
      <c r="O4224" s="5">
        <v>0</v>
      </c>
      <c r="P4224" s="5">
        <v>96.736587524399994</v>
      </c>
      <c r="Q4224" s="5">
        <v>34.228874206500002</v>
      </c>
      <c r="R4224" s="5">
        <v>87.524749755900004</v>
      </c>
      <c r="S4224">
        <f t="shared" si="845"/>
        <v>4.1678919728290277E-2</v>
      </c>
      <c r="T4224">
        <f t="shared" si="846"/>
        <v>165.93869069926021</v>
      </c>
      <c r="U4224">
        <f t="shared" si="847"/>
        <v>498.33884944867896</v>
      </c>
      <c r="V4224" s="9">
        <v>209.49610900900001</v>
      </c>
      <c r="W4224" s="9">
        <v>145.693893433</v>
      </c>
      <c r="X4224">
        <f t="shared" si="854"/>
        <v>1.171606557628214E-3</v>
      </c>
      <c r="Y4224">
        <f t="shared" si="855"/>
        <v>42.48945571350481</v>
      </c>
      <c r="Z4224">
        <f t="shared" si="848"/>
        <v>0.86568053649818166</v>
      </c>
      <c r="AA4224">
        <f t="shared" si="849"/>
        <v>0.1227970135656872</v>
      </c>
      <c r="AB4224">
        <f>(1/(AA4224*k))*(LN((50-dTar)/(hTar-dTar)))</f>
        <v>35.588365873083674</v>
      </c>
      <c r="AC4224">
        <f t="shared" si="850"/>
        <v>57.409272503274977</v>
      </c>
      <c r="AD4224" s="19">
        <v>253.48561096200001</v>
      </c>
      <c r="AE4224" s="19">
        <v>49.450424194299998</v>
      </c>
      <c r="AF4224">
        <f t="shared" si="856"/>
        <v>2.7751159200461099E-3</v>
      </c>
      <c r="AG4224" s="23">
        <f t="shared" si="851"/>
        <v>35.720146693177917</v>
      </c>
      <c r="AH4224" s="25">
        <f t="shared" si="857"/>
        <v>38.293118856778115</v>
      </c>
      <c r="AI4224" s="25">
        <f t="shared" si="852"/>
        <v>0.32903977589026473</v>
      </c>
    </row>
    <row r="4225" spans="6:35" ht="15">
      <c r="F4225" s="5">
        <v>2006</v>
      </c>
      <c r="G4225" s="5">
        <v>6</v>
      </c>
      <c r="H4225" s="5">
        <v>0</v>
      </c>
      <c r="I4225" s="5">
        <v>176</v>
      </c>
      <c r="J4225" s="5">
        <v>20</v>
      </c>
      <c r="K4225" s="5">
        <v>18.270000457799998</v>
      </c>
      <c r="L4225" s="5">
        <v>0.33692505955699997</v>
      </c>
      <c r="M4225" s="5">
        <v>1.7970000505399999</v>
      </c>
      <c r="N4225" s="8">
        <f t="shared" si="853"/>
        <v>1.7970000505399999</v>
      </c>
      <c r="O4225" s="5">
        <v>1.6666666269299999</v>
      </c>
      <c r="P4225" s="5">
        <v>96.736587524399994</v>
      </c>
      <c r="Q4225" s="5">
        <v>39.023101806600003</v>
      </c>
      <c r="R4225" s="5">
        <v>33.753250122099999</v>
      </c>
      <c r="S4225">
        <f t="shared" si="845"/>
        <v>0.10676695796289914</v>
      </c>
      <c r="T4225">
        <f t="shared" si="846"/>
        <v>64.777956602223057</v>
      </c>
      <c r="U4225">
        <f t="shared" si="847"/>
        <v>194.53794788156787</v>
      </c>
      <c r="V4225" s="9">
        <v>291.45935058600003</v>
      </c>
      <c r="W4225" s="9">
        <v>56.874942779500003</v>
      </c>
      <c r="X4225">
        <f t="shared" si="854"/>
        <v>1.8420540304341839E-3</v>
      </c>
      <c r="Y4225">
        <f t="shared" si="855"/>
        <v>44.310420388937551</v>
      </c>
      <c r="Z4225">
        <f t="shared" si="848"/>
        <v>2.2175737291690303</v>
      </c>
      <c r="AA4225">
        <f t="shared" si="849"/>
        <v>0.31456342128844078</v>
      </c>
      <c r="AB4225">
        <f>(1/(AA4225*k))*(LN((50-dTar)/(hTar-dTar)))</f>
        <v>13.892731166890716</v>
      </c>
      <c r="AC4225">
        <f t="shared" si="850"/>
        <v>22.411020281714951</v>
      </c>
      <c r="AD4225" s="19">
        <v>316.63507080099998</v>
      </c>
      <c r="AE4225" s="19">
        <v>19.304103851299999</v>
      </c>
      <c r="AF4225">
        <f t="shared" si="856"/>
        <v>2.7905663625608901E-3</v>
      </c>
      <c r="AG4225" s="23">
        <f t="shared" si="851"/>
        <v>41.53927154050271</v>
      </c>
      <c r="AH4225" s="25">
        <f t="shared" si="857"/>
        <v>42.592567944434833</v>
      </c>
      <c r="AI4225" s="25">
        <f t="shared" si="852"/>
        <v>0.8428859516901579</v>
      </c>
    </row>
    <row r="4226" spans="6:35" ht="15">
      <c r="F4226" s="5">
        <v>2006</v>
      </c>
      <c r="G4226" s="5">
        <v>6</v>
      </c>
      <c r="H4226" s="5">
        <v>0</v>
      </c>
      <c r="I4226" s="5">
        <v>176</v>
      </c>
      <c r="J4226" s="5">
        <v>21</v>
      </c>
      <c r="K4226" s="5">
        <v>17.690000534100001</v>
      </c>
      <c r="L4226" s="5">
        <v>0.221631705761</v>
      </c>
      <c r="M4226" s="5">
        <v>2.1175000667599999</v>
      </c>
      <c r="N4226" s="8">
        <f t="shared" si="853"/>
        <v>2.1175000667599999</v>
      </c>
      <c r="O4226" s="5">
        <v>0</v>
      </c>
      <c r="P4226" s="5">
        <v>96.736587524399994</v>
      </c>
      <c r="Q4226" s="5">
        <v>45.562839508099998</v>
      </c>
      <c r="R4226" s="5">
        <v>7.3082499504099996</v>
      </c>
      <c r="S4226">
        <f t="shared" si="845"/>
        <v>0.12580914538442228</v>
      </c>
      <c r="T4226">
        <f t="shared" si="846"/>
        <v>54.973311744063508</v>
      </c>
      <c r="U4226">
        <f t="shared" si="847"/>
        <v>165.09312451169228</v>
      </c>
      <c r="V4226" s="9">
        <v>417.09902954099999</v>
      </c>
      <c r="W4226" s="9">
        <v>48.266475677499997</v>
      </c>
      <c r="X4226">
        <f t="shared" si="854"/>
        <v>1.5861468982159141E-3</v>
      </c>
      <c r="Y4226">
        <f t="shared" si="855"/>
        <v>49.91523582811157</v>
      </c>
      <c r="Z4226">
        <f t="shared" si="848"/>
        <v>2.613084244571712</v>
      </c>
      <c r="AA4226">
        <f t="shared" si="849"/>
        <v>0.37066669273513231</v>
      </c>
      <c r="AB4226">
        <f>(1/(AA4226*k))*(LN((50-dTar)/(hTar-dTar)))</f>
        <v>11.789958829725427</v>
      </c>
      <c r="AC4226">
        <f t="shared" si="850"/>
        <v>19.018938988991902</v>
      </c>
      <c r="AD4226" s="19">
        <v>375.754730225</v>
      </c>
      <c r="AE4226" s="19">
        <v>16.382276534999999</v>
      </c>
      <c r="AF4226">
        <f t="shared" si="856"/>
        <v>2.4321671870227404E-3</v>
      </c>
      <c r="AG4226" s="23">
        <f t="shared" si="851"/>
        <v>47.60629481764748</v>
      </c>
      <c r="AH4226" s="25">
        <f t="shared" si="857"/>
        <v>48.483908903439669</v>
      </c>
      <c r="AI4226" s="25">
        <f t="shared" si="852"/>
        <v>0.99321703326532385</v>
      </c>
    </row>
    <row r="4227" spans="6:35" ht="15">
      <c r="F4227" s="5">
        <v>2006</v>
      </c>
      <c r="G4227" s="5">
        <v>6</v>
      </c>
      <c r="H4227" s="5">
        <v>0</v>
      </c>
      <c r="I4227" s="5">
        <v>176</v>
      </c>
      <c r="J4227" s="5">
        <v>22</v>
      </c>
      <c r="K4227" s="5">
        <v>16.489999771099999</v>
      </c>
      <c r="L4227" s="5">
        <v>6.3781298697E-2</v>
      </c>
      <c r="M4227" s="5">
        <v>0.81999999284699998</v>
      </c>
      <c r="N4227" s="8">
        <f t="shared" si="853"/>
        <v>0.81999999284699998</v>
      </c>
      <c r="O4227" s="5">
        <v>1.6666666269299999</v>
      </c>
      <c r="P4227" s="5">
        <v>96.736587524399994</v>
      </c>
      <c r="Q4227" s="5">
        <v>34.675075530999997</v>
      </c>
      <c r="R4227" s="5">
        <v>5.4324999451599999E-2</v>
      </c>
      <c r="S4227">
        <f t="shared" si="845"/>
        <v>4.8719478187863562E-2</v>
      </c>
      <c r="T4227">
        <f t="shared" si="846"/>
        <v>141.95852719939282</v>
      </c>
      <c r="U4227">
        <f t="shared" si="847"/>
        <v>426.32281124952732</v>
      </c>
      <c r="V4227" s="9">
        <v>426.69119262700002</v>
      </c>
      <c r="W4227" s="9">
        <v>124.63935852100001</v>
      </c>
      <c r="X4227">
        <f t="shared" si="854"/>
        <v>1.0228574241770839E-3</v>
      </c>
      <c r="Y4227">
        <f t="shared" si="855"/>
        <v>40.565291008688583</v>
      </c>
      <c r="Z4227">
        <f t="shared" si="848"/>
        <v>1.0119145191508849</v>
      </c>
      <c r="AA4227">
        <f t="shared" si="849"/>
        <v>0.14354034276678929</v>
      </c>
      <c r="AB4227">
        <f>(1/(AA4227*k))*(LN((50-dTar)/(hTar-dTar)))</f>
        <v>30.44541320343572</v>
      </c>
      <c r="AC4227">
        <f t="shared" si="850"/>
        <v>49.112932841706751</v>
      </c>
      <c r="AD4227" s="19">
        <v>394.63217163100001</v>
      </c>
      <c r="AE4227" s="19">
        <v>42.304237365699997</v>
      </c>
      <c r="AF4227">
        <f t="shared" si="856"/>
        <v>2.0574042878396957E-3</v>
      </c>
      <c r="AG4227" s="23">
        <f t="shared" si="851"/>
        <v>36.466364744374516</v>
      </c>
      <c r="AH4227" s="25">
        <f t="shared" si="857"/>
        <v>38.024341067668523</v>
      </c>
      <c r="AI4227" s="25">
        <f t="shared" si="852"/>
        <v>0.38462240117860325</v>
      </c>
    </row>
    <row r="4228" spans="6:35" ht="15">
      <c r="F4228" s="5">
        <v>2006</v>
      </c>
      <c r="G4228" s="5">
        <v>6</v>
      </c>
      <c r="H4228" s="5">
        <v>0</v>
      </c>
      <c r="I4228" s="5">
        <v>176</v>
      </c>
      <c r="J4228" s="5">
        <v>23</v>
      </c>
      <c r="K4228" s="5">
        <v>16.1800003052</v>
      </c>
      <c r="L4228" s="5">
        <v>1.1035423725800001E-2</v>
      </c>
      <c r="M4228" s="5">
        <v>2.60000005364E-2</v>
      </c>
      <c r="N4228" s="8">
        <f t="shared" si="853"/>
        <v>2.60000005364E-2</v>
      </c>
      <c r="O4228" s="5">
        <v>0</v>
      </c>
      <c r="P4228" s="5">
        <v>96.736587524399994</v>
      </c>
      <c r="Q4228" s="5">
        <v>35.695030212399999</v>
      </c>
      <c r="R4228" s="5">
        <v>0.27367499470700002</v>
      </c>
      <c r="S4228">
        <f t="shared" si="845"/>
        <v>1.5447639878869235E-3</v>
      </c>
      <c r="T4228">
        <f t="shared" si="846"/>
        <v>4477.1534187126035</v>
      </c>
      <c r="U4228">
        <f t="shared" si="847"/>
        <v>13445.565190881702</v>
      </c>
      <c r="V4228" s="9">
        <v>597.12438964800003</v>
      </c>
      <c r="W4228" s="9">
        <v>3930.93359375</v>
      </c>
      <c r="X4228">
        <f t="shared" si="854"/>
        <v>5.5637084983010127E-5</v>
      </c>
      <c r="Y4228">
        <f t="shared" si="855"/>
        <v>47.536061937053489</v>
      </c>
      <c r="Z4228">
        <f t="shared" si="848"/>
        <v>3.2085095451486148E-2</v>
      </c>
      <c r="AA4228">
        <f t="shared" si="849"/>
        <v>4.5512792944961732E-3</v>
      </c>
      <c r="AB4228">
        <f>(1/(AA4228*k))*(LN((50-dTar)/(hTar-dTar)))</f>
        <v>960.20146515343026</v>
      </c>
      <c r="AC4228">
        <f t="shared" si="850"/>
        <v>1548.9462980015362</v>
      </c>
      <c r="AD4228" s="19">
        <v>407.71267700200002</v>
      </c>
      <c r="AE4228" s="19">
        <v>1334.2104492200001</v>
      </c>
      <c r="AF4228">
        <f t="shared" si="856"/>
        <v>3.038710659982946E-4</v>
      </c>
      <c r="AG4228" s="23">
        <f t="shared" si="851"/>
        <v>25.161790075342193</v>
      </c>
      <c r="AH4228" s="25">
        <f t="shared" si="857"/>
        <v>33.66611134478638</v>
      </c>
      <c r="AI4228" s="25">
        <f t="shared" si="852"/>
        <v>1.219534478559566E-2</v>
      </c>
    </row>
    <row r="4229" spans="6:35" ht="15">
      <c r="F4229" s="5">
        <v>2006</v>
      </c>
      <c r="G4229" s="5">
        <v>6</v>
      </c>
      <c r="H4229" s="5">
        <v>0</v>
      </c>
      <c r="I4229" s="5">
        <v>176</v>
      </c>
      <c r="J4229" s="5">
        <v>24</v>
      </c>
      <c r="K4229" s="5">
        <v>16.2999992371</v>
      </c>
      <c r="L4229" s="5">
        <v>2.5947067886599999E-2</v>
      </c>
      <c r="M4229" s="5">
        <v>0.44400000572199999</v>
      </c>
      <c r="N4229" s="8">
        <f t="shared" si="853"/>
        <v>0.44400000572199999</v>
      </c>
      <c r="O4229" s="5">
        <v>0</v>
      </c>
      <c r="P4229" s="5">
        <v>96.736587524399994</v>
      </c>
      <c r="Q4229" s="5">
        <v>27.245845794699999</v>
      </c>
      <c r="R4229" s="5">
        <v>0.18757499754400001</v>
      </c>
      <c r="S4229">
        <f t="shared" si="845"/>
        <v>2.6379815588876948E-2</v>
      </c>
      <c r="T4229">
        <f t="shared" si="846"/>
        <v>262.17565267545871</v>
      </c>
      <c r="U4229">
        <f t="shared" si="847"/>
        <v>787.3529226799368</v>
      </c>
      <c r="V4229" s="9">
        <v>438.91424560500002</v>
      </c>
      <c r="W4229" s="9">
        <v>230.18980407699999</v>
      </c>
      <c r="X4229">
        <f t="shared" si="854"/>
        <v>6.8659769493794221E-4</v>
      </c>
      <c r="Y4229">
        <f t="shared" si="855"/>
        <v>33.227013955142802</v>
      </c>
      <c r="Z4229">
        <f t="shared" si="848"/>
        <v>0.54791470269805087</v>
      </c>
      <c r="AA4229">
        <f t="shared" si="849"/>
        <v>7.7721845811873982E-2</v>
      </c>
      <c r="AB4229">
        <f>(1/(AA4229*k))*(LN((50-dTar)/(hTar-dTar)))</f>
        <v>56.228014160595812</v>
      </c>
      <c r="AC4229">
        <f t="shared" si="850"/>
        <v>90.704063197941579</v>
      </c>
      <c r="AD4229" s="19">
        <v>400.66690063499999</v>
      </c>
      <c r="AE4229" s="19">
        <v>78.129440307600007</v>
      </c>
      <c r="AF4229">
        <f t="shared" si="856"/>
        <v>1.7559250050211018E-3</v>
      </c>
      <c r="AG4229" s="23">
        <f t="shared" si="851"/>
        <v>27.93496297194033</v>
      </c>
      <c r="AH4229" s="25">
        <f t="shared" si="857"/>
        <v>29.94643856379852</v>
      </c>
      <c r="AI4229" s="25">
        <f t="shared" si="852"/>
        <v>0.20825896318754347</v>
      </c>
    </row>
    <row r="4230" spans="6:35" ht="15">
      <c r="F4230" s="5">
        <v>2006</v>
      </c>
      <c r="G4230" s="5">
        <v>6</v>
      </c>
      <c r="H4230" s="5">
        <v>0</v>
      </c>
      <c r="I4230" s="5">
        <v>177</v>
      </c>
      <c r="J4230" s="5">
        <v>1</v>
      </c>
      <c r="K4230" s="5">
        <v>16.219999313399999</v>
      </c>
      <c r="L4230" s="5">
        <v>5.5318051017800001E-3</v>
      </c>
      <c r="M4230" s="5">
        <v>8.5000004619400008E-3</v>
      </c>
      <c r="N4230" s="8">
        <f t="shared" si="853"/>
        <v>8.5000004619400008E-3</v>
      </c>
      <c r="O4230" s="5">
        <v>0</v>
      </c>
      <c r="P4230" s="5">
        <v>96.736587524399994</v>
      </c>
      <c r="Q4230" s="5">
        <v>21.820150375400001</v>
      </c>
      <c r="R4230" s="5">
        <v>0.292124986649</v>
      </c>
      <c r="S4230">
        <f t="shared" ref="S4230:S4293" si="858">(N4230*k)/LN((uhzRef-dRef)/zoRef)</f>
        <v>5.0501901306672814E-4</v>
      </c>
      <c r="T4230">
        <f t="shared" ref="T4230:T4293" si="859">(1/(S4230*k))*(LN((50-dRef)/(O3zRef-dRef)))</f>
        <v>13694.821760221976</v>
      </c>
      <c r="U4230">
        <f t="shared" ref="U4230:U4293" si="860">(1/(S4230*k))*(LN((50-dRef)/(uzoRef)))</f>
        <v>41127.60978548674</v>
      </c>
      <c r="V4230" s="9">
        <v>654.26391601600005</v>
      </c>
      <c r="W4230" s="9">
        <v>12024.0302734</v>
      </c>
      <c r="X4230">
        <f t="shared" si="854"/>
        <v>1.8585321054478344E-5</v>
      </c>
      <c r="Y4230">
        <f t="shared" si="855"/>
        <v>29.270038378246593</v>
      </c>
      <c r="Z4230">
        <f t="shared" ref="Z4230:Z4293" si="861">(S4230/k)*LN((50-dRef)/(uzoRef))</f>
        <v>1.0489358482020364E-2</v>
      </c>
      <c r="AA4230">
        <f t="shared" ref="AA4230:AA4293" si="862">(Z4230*k)/LN((50-dTar)/zoTar)</f>
        <v>1.4879182810583107E-3</v>
      </c>
      <c r="AB4230">
        <f>(1/(AA4230*k))*(LN((50-dTar)/(hTar-dTar)))</f>
        <v>2937.0867355627524</v>
      </c>
      <c r="AC4230">
        <f t="shared" ref="AC4230:AC4293" si="863">(1/(AA4230*k))*(LN((50-dTar)/(zoTar)))</f>
        <v>4737.9532223817178</v>
      </c>
      <c r="AD4230" s="19">
        <v>408.01580810500002</v>
      </c>
      <c r="AE4230" s="19">
        <v>4081.1142578099998</v>
      </c>
      <c r="AF4230">
        <f t="shared" si="856"/>
        <v>1.0837660924426271E-4</v>
      </c>
      <c r="AG4230" s="23">
        <f t="shared" ref="AG4230:AG4293" si="864" xml:space="preserve"> Y4230*(1-(AC4230*AF4230))</f>
        <v>14.24036233431768</v>
      </c>
      <c r="AH4230" s="25">
        <f t="shared" si="857"/>
        <v>19.95304851437486</v>
      </c>
      <c r="AI4230" s="25">
        <f t="shared" ref="AI4230:AI4293" si="865">(AA4230/k)*LN((hTar-dTar)/(zoTar))</f>
        <v>3.9869397758648551E-3</v>
      </c>
    </row>
    <row r="4231" spans="6:35" ht="15">
      <c r="F4231" s="5">
        <v>2006</v>
      </c>
      <c r="G4231" s="5">
        <v>6</v>
      </c>
      <c r="H4231" s="5">
        <v>0</v>
      </c>
      <c r="I4231" s="5">
        <v>177</v>
      </c>
      <c r="J4231" s="5">
        <v>2</v>
      </c>
      <c r="K4231" s="5">
        <v>16.100000381499999</v>
      </c>
      <c r="L4231" s="5">
        <v>2.7448099572199998E-3</v>
      </c>
      <c r="M4231" s="5">
        <v>8.9999996125699998E-3</v>
      </c>
      <c r="N4231" s="8">
        <f t="shared" ref="N4231:N4294" si="866">IF(M4231&lt;0, 0, IF(M4231=0, 0.0001, IF(M4231&gt;0, M4231)))</f>
        <v>8.9999996125699998E-3</v>
      </c>
      <c r="O4231" s="5">
        <v>0</v>
      </c>
      <c r="P4231" s="5">
        <v>96.736587524399994</v>
      </c>
      <c r="Q4231" s="5">
        <v>16.796520233199999</v>
      </c>
      <c r="R4231" s="5">
        <v>0.29315000772499999</v>
      </c>
      <c r="S4231">
        <f t="shared" si="858"/>
        <v>5.3472596175643827E-4</v>
      </c>
      <c r="T4231">
        <f t="shared" si="859"/>
        <v>12933.999588788027</v>
      </c>
      <c r="U4231">
        <f t="shared" si="860"/>
        <v>38842.746358218959</v>
      </c>
      <c r="V4231" s="9">
        <v>652.14953613299997</v>
      </c>
      <c r="W4231" s="9">
        <v>11356.0302734</v>
      </c>
      <c r="X4231">
        <f t="shared" ref="X4231:X4294" si="867" xml:space="preserve"> (1/(U4231 + W4231 + V4231))</f>
        <v>1.9665325203735782E-5</v>
      </c>
      <c r="Y4231">
        <f t="shared" ref="Y4231:Y4294" si="868" xml:space="preserve"> Q4231/(1-(T4231*X4231))</f>
        <v>22.52605069334561</v>
      </c>
      <c r="Z4231">
        <f t="shared" si="861"/>
        <v>1.110637848750713E-2</v>
      </c>
      <c r="AA4231">
        <f t="shared" si="862"/>
        <v>1.5754427323883054E-3</v>
      </c>
      <c r="AB4231">
        <f>(1/(AA4231*k))*(LN((50-dTar)/(hTar-dTar)))</f>
        <v>2773.9155204154822</v>
      </c>
      <c r="AC4231">
        <f t="shared" si="863"/>
        <v>4474.73403472677</v>
      </c>
      <c r="AD4231" s="19">
        <v>408.00711059600002</v>
      </c>
      <c r="AE4231" s="19">
        <v>3854.3859863299999</v>
      </c>
      <c r="AF4231">
        <f t="shared" ref="AF4231:AF4294" si="869" xml:space="preserve"> (1/(AC4231 + AE4231 + AD4231))</f>
        <v>1.1445409743177604E-4</v>
      </c>
      <c r="AG4231" s="23">
        <f t="shared" si="864"/>
        <v>10.989296771072469</v>
      </c>
      <c r="AH4231" s="25">
        <f t="shared" ref="AH4231:AH4294" si="870">Y4231*(1-AB4231*AF4231)</f>
        <v>15.374345025064095</v>
      </c>
      <c r="AI4231" s="25">
        <f t="shared" si="865"/>
        <v>4.2214652338894067E-3</v>
      </c>
    </row>
    <row r="4232" spans="6:35" ht="15">
      <c r="F4232" s="5">
        <v>2006</v>
      </c>
      <c r="G4232" s="5">
        <v>6</v>
      </c>
      <c r="H4232" s="5">
        <v>0</v>
      </c>
      <c r="I4232" s="5">
        <v>177</v>
      </c>
      <c r="J4232" s="5">
        <v>3</v>
      </c>
      <c r="K4232" s="5">
        <v>15.845000267</v>
      </c>
      <c r="L4232" s="5">
        <v>0</v>
      </c>
      <c r="M4232" s="5">
        <v>8.9999996125699998E-3</v>
      </c>
      <c r="N4232" s="8">
        <f t="shared" si="866"/>
        <v>8.9999996125699998E-3</v>
      </c>
      <c r="O4232" s="5">
        <v>0</v>
      </c>
      <c r="P4232" s="5">
        <v>96.736587524399994</v>
      </c>
      <c r="Q4232" s="5">
        <v>14.247844696</v>
      </c>
      <c r="R4232" s="5">
        <v>0.21934999525500001</v>
      </c>
      <c r="S4232">
        <f t="shared" si="858"/>
        <v>5.3472596175643827E-4</v>
      </c>
      <c r="T4232">
        <f t="shared" si="859"/>
        <v>12933.999588788027</v>
      </c>
      <c r="U4232">
        <f t="shared" si="860"/>
        <v>38842.746358218959</v>
      </c>
      <c r="V4232" s="9">
        <v>652.14953613299997</v>
      </c>
      <c r="W4232" s="9">
        <v>11356.0302734</v>
      </c>
      <c r="X4232">
        <f t="shared" si="867"/>
        <v>1.9665325203735782E-5</v>
      </c>
      <c r="Y4232">
        <f t="shared" si="868"/>
        <v>19.107985906427583</v>
      </c>
      <c r="Z4232">
        <f t="shared" si="861"/>
        <v>1.110637848750713E-2</v>
      </c>
      <c r="AA4232">
        <f t="shared" si="862"/>
        <v>1.5754427323883054E-3</v>
      </c>
      <c r="AB4232">
        <f>(1/(AA4232*k))*(LN((50-dTar)/(hTar-dTar)))</f>
        <v>2773.9155204154822</v>
      </c>
      <c r="AC4232">
        <f t="shared" si="863"/>
        <v>4474.73403472677</v>
      </c>
      <c r="AD4232" s="19">
        <v>408.00711059600002</v>
      </c>
      <c r="AE4232" s="19">
        <v>3854.3859863299999</v>
      </c>
      <c r="AF4232">
        <f t="shared" si="869"/>
        <v>1.1445409743177604E-4</v>
      </c>
      <c r="AG4232" s="23">
        <f t="shared" si="864"/>
        <v>9.3217994881470183</v>
      </c>
      <c r="AH4232" s="25">
        <f t="shared" si="870"/>
        <v>13.041467945655596</v>
      </c>
      <c r="AI4232" s="25">
        <f t="shared" si="865"/>
        <v>4.2214652338894067E-3</v>
      </c>
    </row>
    <row r="4233" spans="6:35" ht="15">
      <c r="F4233" s="5">
        <v>2006</v>
      </c>
      <c r="G4233" s="5">
        <v>6</v>
      </c>
      <c r="H4233" s="5">
        <v>0</v>
      </c>
      <c r="I4233" s="5">
        <v>177</v>
      </c>
      <c r="J4233" s="5">
        <v>4</v>
      </c>
      <c r="K4233" s="5">
        <v>14.9149999619</v>
      </c>
      <c r="L4233" s="5">
        <v>0</v>
      </c>
      <c r="M4233" s="5">
        <v>8.0000003799800008E-3</v>
      </c>
      <c r="N4233" s="8">
        <f t="shared" si="866"/>
        <v>8.0000003799800008E-3</v>
      </c>
      <c r="O4233" s="5">
        <v>0</v>
      </c>
      <c r="P4233" s="5">
        <v>96.736587524399994</v>
      </c>
      <c r="Q4233" s="5">
        <v>14.282279968299999</v>
      </c>
      <c r="R4233" s="5">
        <v>0.15272499620900001</v>
      </c>
      <c r="S4233">
        <f t="shared" si="858"/>
        <v>4.753120090429788E-4</v>
      </c>
      <c r="T4233">
        <f t="shared" si="859"/>
        <v>14550.74821988493</v>
      </c>
      <c r="U4233">
        <f t="shared" si="860"/>
        <v>43698.085696340844</v>
      </c>
      <c r="V4233" s="9">
        <v>656.41564941399997</v>
      </c>
      <c r="W4233" s="9">
        <v>12775.5332031</v>
      </c>
      <c r="X4233">
        <f t="shared" si="867"/>
        <v>1.7503927800793616E-5</v>
      </c>
      <c r="Y4233">
        <f t="shared" si="868"/>
        <v>19.163006672336962</v>
      </c>
      <c r="Z4233">
        <f t="shared" si="861"/>
        <v>9.8723373272331556E-3</v>
      </c>
      <c r="AA4233">
        <f t="shared" si="862"/>
        <v>1.4003936666997438E-3</v>
      </c>
      <c r="AB4233">
        <f>(1/(AA4233*k))*(LN((50-dTar)/(hTar-dTar)))</f>
        <v>3120.6546779068599</v>
      </c>
      <c r="AC4233">
        <f t="shared" si="863"/>
        <v>5034.0753332558461</v>
      </c>
      <c r="AD4233" s="19">
        <v>408.02447509799998</v>
      </c>
      <c r="AE4233" s="19">
        <v>4336.1840820300004</v>
      </c>
      <c r="AF4233">
        <f t="shared" si="869"/>
        <v>1.0226743375526448E-4</v>
      </c>
      <c r="AG4233" s="23">
        <f t="shared" si="864"/>
        <v>9.2974699092759927</v>
      </c>
      <c r="AH4233" s="25">
        <f t="shared" si="870"/>
        <v>13.047298938222362</v>
      </c>
      <c r="AI4233" s="25">
        <f t="shared" si="865"/>
        <v>3.7524138809983698E-3</v>
      </c>
    </row>
    <row r="4234" spans="6:35" ht="15">
      <c r="F4234" s="5">
        <v>2006</v>
      </c>
      <c r="G4234" s="5">
        <v>6</v>
      </c>
      <c r="H4234" s="5">
        <v>0</v>
      </c>
      <c r="I4234" s="5">
        <v>177</v>
      </c>
      <c r="J4234" s="5">
        <v>5</v>
      </c>
      <c r="K4234" s="5">
        <v>14.7100000381</v>
      </c>
      <c r="L4234" s="5">
        <v>0</v>
      </c>
      <c r="M4234" s="5">
        <v>1.04999998584E-2</v>
      </c>
      <c r="N4234" s="8">
        <f t="shared" si="866"/>
        <v>1.04999998584E-2</v>
      </c>
      <c r="O4234" s="5">
        <v>0</v>
      </c>
      <c r="P4234" s="5">
        <v>96.736587524399994</v>
      </c>
      <c r="Q4234" s="5">
        <v>15.560740470900001</v>
      </c>
      <c r="R4234" s="5">
        <v>0</v>
      </c>
      <c r="S4234">
        <f t="shared" si="858"/>
        <v>6.2384697382471548E-4</v>
      </c>
      <c r="T4234">
        <f t="shared" si="859"/>
        <v>11086.285034084831</v>
      </c>
      <c r="U4234">
        <f t="shared" si="860"/>
        <v>33293.781608526173</v>
      </c>
      <c r="V4234" s="9">
        <v>646.02111816399997</v>
      </c>
      <c r="W4234" s="9">
        <v>9733.7402343800004</v>
      </c>
      <c r="X4234">
        <f t="shared" si="867"/>
        <v>2.2897157688612132E-5</v>
      </c>
      <c r="Y4234">
        <f t="shared" si="868"/>
        <v>20.854552076293214</v>
      </c>
      <c r="Z4234">
        <f t="shared" si="861"/>
        <v>1.2957441951807046E-2</v>
      </c>
      <c r="AA4234">
        <f t="shared" si="862"/>
        <v>1.8380165754552532E-3</v>
      </c>
      <c r="AB4234">
        <f>(1/(AA4234*k))*(LN((50-dTar)/(hTar-dTar)))</f>
        <v>2377.6418043538411</v>
      </c>
      <c r="AC4234">
        <f t="shared" si="863"/>
        <v>3835.4862020951978</v>
      </c>
      <c r="AD4234" s="19">
        <v>407.98110961899999</v>
      </c>
      <c r="AE4234" s="19">
        <v>3303.7592773400002</v>
      </c>
      <c r="AF4234">
        <f t="shared" si="869"/>
        <v>1.3249900320341619E-4</v>
      </c>
      <c r="AG4234" s="23">
        <f t="shared" si="864"/>
        <v>10.256308364423656</v>
      </c>
      <c r="AH4234" s="25">
        <f t="shared" si="870"/>
        <v>14.284634737441621</v>
      </c>
      <c r="AI4234" s="25">
        <f t="shared" si="865"/>
        <v>4.925042918465408E-3</v>
      </c>
    </row>
    <row r="4235" spans="6:35" ht="15">
      <c r="F4235" s="5">
        <v>2006</v>
      </c>
      <c r="G4235" s="5">
        <v>6</v>
      </c>
      <c r="H4235" s="5">
        <v>0</v>
      </c>
      <c r="I4235" s="5">
        <v>177</v>
      </c>
      <c r="J4235" s="5">
        <v>6</v>
      </c>
      <c r="K4235" s="5">
        <v>14.5550003052</v>
      </c>
      <c r="L4235" s="5">
        <v>0</v>
      </c>
      <c r="M4235" s="5">
        <v>9.4999996945299998E-3</v>
      </c>
      <c r="N4235" s="8">
        <f t="shared" si="866"/>
        <v>9.4999996945299998E-3</v>
      </c>
      <c r="O4235" s="5">
        <v>5.0000000745099998E-2</v>
      </c>
      <c r="P4235" s="5">
        <v>96.736587524399994</v>
      </c>
      <c r="Q4235" s="5">
        <v>14.2318401337</v>
      </c>
      <c r="R4235" s="5">
        <v>6.0474999249000003E-2</v>
      </c>
      <c r="S4235">
        <f t="shared" si="858"/>
        <v>5.6443296578018761E-4</v>
      </c>
      <c r="T4235">
        <f t="shared" si="859"/>
        <v>12253.262634850198</v>
      </c>
      <c r="U4235">
        <f t="shared" si="860"/>
        <v>36798.390885887347</v>
      </c>
      <c r="V4235" s="9">
        <v>664.73541259800004</v>
      </c>
      <c r="W4235" s="9">
        <v>10758.34375</v>
      </c>
      <c r="X4235">
        <f t="shared" si="867"/>
        <v>2.0737650656326484E-5</v>
      </c>
      <c r="Y4235">
        <f t="shared" si="868"/>
        <v>19.080190593037035</v>
      </c>
      <c r="Z4235">
        <f t="shared" si="861"/>
        <v>1.1723399642294338E-2</v>
      </c>
      <c r="AA4235">
        <f t="shared" si="862"/>
        <v>1.6629673467468723E-3</v>
      </c>
      <c r="AB4235">
        <f>(1/(AA4235*k))*(LN((50-dTar)/(hTar-dTar)))</f>
        <v>2627.9199380833629</v>
      </c>
      <c r="AC4235">
        <f t="shared" si="863"/>
        <v>4239.2216709315544</v>
      </c>
      <c r="AD4235" s="19">
        <v>416.30953979499998</v>
      </c>
      <c r="AE4235" s="19">
        <v>3651.5234375</v>
      </c>
      <c r="AF4235">
        <f t="shared" si="869"/>
        <v>1.2037961014419071E-4</v>
      </c>
      <c r="AG4235" s="23">
        <f t="shared" si="864"/>
        <v>9.3432668730546595</v>
      </c>
      <c r="AH4235" s="25">
        <f t="shared" si="870"/>
        <v>13.044210886008488</v>
      </c>
      <c r="AI4235" s="25">
        <f t="shared" si="865"/>
        <v>4.4559911287558917E-3</v>
      </c>
    </row>
    <row r="4236" spans="6:35" ht="15">
      <c r="F4236" s="5">
        <v>2006</v>
      </c>
      <c r="G4236" s="5">
        <v>6</v>
      </c>
      <c r="H4236" s="5">
        <v>0</v>
      </c>
      <c r="I4236" s="5">
        <v>177</v>
      </c>
      <c r="J4236" s="5">
        <v>7</v>
      </c>
      <c r="K4236" s="5">
        <v>15.1800003052</v>
      </c>
      <c r="L4236" s="5">
        <v>0</v>
      </c>
      <c r="M4236" s="5">
        <v>9.4999996945299998E-3</v>
      </c>
      <c r="N4236" s="8">
        <f t="shared" si="866"/>
        <v>9.4999996945299998E-3</v>
      </c>
      <c r="O4236" s="5">
        <v>0</v>
      </c>
      <c r="P4236" s="5">
        <v>96.736587524399994</v>
      </c>
      <c r="Q4236" s="5">
        <v>20.729869842500001</v>
      </c>
      <c r="R4236" s="5">
        <v>71.401496887199997</v>
      </c>
      <c r="S4236">
        <f t="shared" si="858"/>
        <v>5.6443296578018761E-4</v>
      </c>
      <c r="T4236">
        <f t="shared" si="859"/>
        <v>12253.262634850198</v>
      </c>
      <c r="U4236">
        <f t="shared" si="860"/>
        <v>36798.390885887347</v>
      </c>
      <c r="V4236" s="9">
        <v>343.41238403300002</v>
      </c>
      <c r="W4236" s="9">
        <v>10758.34375</v>
      </c>
      <c r="X4236">
        <f t="shared" si="867"/>
        <v>2.0876762645094339E-5</v>
      </c>
      <c r="Y4236">
        <f t="shared" si="868"/>
        <v>27.855556812012512</v>
      </c>
      <c r="Z4236">
        <f t="shared" si="861"/>
        <v>1.1723399642294338E-2</v>
      </c>
      <c r="AA4236">
        <f t="shared" si="862"/>
        <v>1.6629673467468723E-3</v>
      </c>
      <c r="AB4236">
        <f>(1/(AA4236*k))*(LN((50-dTar)/(hTar-dTar)))</f>
        <v>2627.9199380833629</v>
      </c>
      <c r="AC4236">
        <f t="shared" si="863"/>
        <v>4239.2216709315544</v>
      </c>
      <c r="AD4236" s="19">
        <v>275.28018188499999</v>
      </c>
      <c r="AE4236" s="19">
        <v>3651.5234375</v>
      </c>
      <c r="AF4236">
        <f t="shared" si="869"/>
        <v>1.2245859698546625E-4</v>
      </c>
      <c r="AG4236" s="23">
        <f t="shared" si="864"/>
        <v>13.394925611987054</v>
      </c>
      <c r="AH4236" s="25">
        <f t="shared" si="870"/>
        <v>18.891321393894689</v>
      </c>
      <c r="AI4236" s="25">
        <f t="shared" si="865"/>
        <v>4.4559911287558917E-3</v>
      </c>
    </row>
    <row r="4237" spans="6:35" ht="15">
      <c r="F4237" s="5">
        <v>2006</v>
      </c>
      <c r="G4237" s="5">
        <v>6</v>
      </c>
      <c r="H4237" s="5">
        <v>0</v>
      </c>
      <c r="I4237" s="5">
        <v>177</v>
      </c>
      <c r="J4237" s="5">
        <v>8</v>
      </c>
      <c r="K4237" s="5">
        <v>17.0499992371</v>
      </c>
      <c r="L4237" s="5">
        <v>4.17920053005E-2</v>
      </c>
      <c r="M4237" s="5">
        <v>8.9999996125699998E-3</v>
      </c>
      <c r="N4237" s="8">
        <f t="shared" si="866"/>
        <v>8.9999996125699998E-3</v>
      </c>
      <c r="O4237" s="5">
        <v>0</v>
      </c>
      <c r="P4237" s="5">
        <v>96.736587524399994</v>
      </c>
      <c r="Q4237" s="5">
        <v>23.261085510299999</v>
      </c>
      <c r="R4237" s="5">
        <v>142.47500610399999</v>
      </c>
      <c r="S4237">
        <f t="shared" si="858"/>
        <v>5.3472596175643827E-4</v>
      </c>
      <c r="T4237">
        <f t="shared" si="859"/>
        <v>12933.999588788027</v>
      </c>
      <c r="U4237">
        <f t="shared" si="860"/>
        <v>38842.746358218959</v>
      </c>
      <c r="V4237" s="9">
        <v>188.21823120100001</v>
      </c>
      <c r="W4237" s="9">
        <v>11356.0302734</v>
      </c>
      <c r="X4237">
        <f t="shared" si="867"/>
        <v>1.984639097295897E-5</v>
      </c>
      <c r="Y4237">
        <f t="shared" si="868"/>
        <v>31.294057725838236</v>
      </c>
      <c r="Z4237">
        <f t="shared" si="861"/>
        <v>1.110637848750713E-2</v>
      </c>
      <c r="AA4237">
        <f t="shared" si="862"/>
        <v>1.5754427323883054E-3</v>
      </c>
      <c r="AB4237">
        <f>(1/(AA4237*k))*(LN((50-dTar)/(hTar-dTar)))</f>
        <v>2773.9155204154822</v>
      </c>
      <c r="AC4237">
        <f t="shared" si="863"/>
        <v>4474.73403472677</v>
      </c>
      <c r="AD4237" s="19">
        <v>209.67964172399999</v>
      </c>
      <c r="AE4237" s="19">
        <v>3854.3859863299999</v>
      </c>
      <c r="AF4237">
        <f t="shared" si="869"/>
        <v>1.1711247944589172E-4</v>
      </c>
      <c r="AG4237" s="23">
        <f t="shared" si="864"/>
        <v>14.89449447095925</v>
      </c>
      <c r="AH4237" s="25">
        <f t="shared" si="870"/>
        <v>21.127866241002433</v>
      </c>
      <c r="AI4237" s="25">
        <f t="shared" si="865"/>
        <v>4.2214652338894067E-3</v>
      </c>
    </row>
    <row r="4238" spans="6:35" ht="15">
      <c r="F4238" s="5">
        <v>2006</v>
      </c>
      <c r="G4238" s="5">
        <v>6</v>
      </c>
      <c r="H4238" s="5">
        <v>0</v>
      </c>
      <c r="I4238" s="5">
        <v>177</v>
      </c>
      <c r="J4238" s="5">
        <v>9</v>
      </c>
      <c r="K4238" s="5">
        <v>18.190000534100001</v>
      </c>
      <c r="L4238" s="5">
        <v>0.26631021499599999</v>
      </c>
      <c r="M4238" s="5">
        <v>9.4999996945299998E-3</v>
      </c>
      <c r="N4238" s="8">
        <f t="shared" si="866"/>
        <v>9.4999996945299998E-3</v>
      </c>
      <c r="O4238" s="5">
        <v>0</v>
      </c>
      <c r="P4238" s="5">
        <v>96.736587524399994</v>
      </c>
      <c r="Q4238" s="5">
        <v>31.555555343599998</v>
      </c>
      <c r="R4238" s="5">
        <v>445.97750854499998</v>
      </c>
      <c r="S4238">
        <f t="shared" si="858"/>
        <v>5.6443296578018761E-4</v>
      </c>
      <c r="T4238">
        <f t="shared" si="859"/>
        <v>12253.262634850198</v>
      </c>
      <c r="U4238">
        <f t="shared" si="860"/>
        <v>36798.390885887347</v>
      </c>
      <c r="V4238" s="9">
        <v>85.625854492200006</v>
      </c>
      <c r="W4238" s="9">
        <v>10758.34375</v>
      </c>
      <c r="X4238">
        <f t="shared" si="867"/>
        <v>2.0989724054540298E-5</v>
      </c>
      <c r="Y4238">
        <f t="shared" si="868"/>
        <v>42.481476902611092</v>
      </c>
      <c r="Z4238">
        <f t="shared" si="861"/>
        <v>1.1723399642294338E-2</v>
      </c>
      <c r="AA4238">
        <f t="shared" si="862"/>
        <v>1.6629673467468723E-3</v>
      </c>
      <c r="AB4238">
        <f>(1/(AA4238*k))*(LN((50-dTar)/(hTar-dTar)))</f>
        <v>2627.9199380833629</v>
      </c>
      <c r="AC4238">
        <f t="shared" si="863"/>
        <v>4239.2216709315544</v>
      </c>
      <c r="AD4238" s="19">
        <v>115.089080811</v>
      </c>
      <c r="AE4238" s="19">
        <v>3651.5234375</v>
      </c>
      <c r="AF4238">
        <f t="shared" si="869"/>
        <v>1.2490890722464634E-4</v>
      </c>
      <c r="AG4238" s="23">
        <f t="shared" si="864"/>
        <v>19.986831967207344</v>
      </c>
      <c r="AH4238" s="25">
        <f t="shared" si="870"/>
        <v>28.536906291642467</v>
      </c>
      <c r="AI4238" s="25">
        <f t="shared" si="865"/>
        <v>4.4559911287558917E-3</v>
      </c>
    </row>
    <row r="4239" spans="6:35" ht="15">
      <c r="F4239" s="5">
        <v>2006</v>
      </c>
      <c r="G4239" s="5">
        <v>6</v>
      </c>
      <c r="H4239" s="5">
        <v>0</v>
      </c>
      <c r="I4239" s="5">
        <v>177</v>
      </c>
      <c r="J4239" s="5">
        <v>10</v>
      </c>
      <c r="K4239" s="5">
        <v>20.1100006104</v>
      </c>
      <c r="L4239" s="5">
        <v>0.55440789461100004</v>
      </c>
      <c r="M4239" s="5">
        <v>1.25000001863E-2</v>
      </c>
      <c r="N4239" s="8">
        <f t="shared" si="866"/>
        <v>1.25000001863E-2</v>
      </c>
      <c r="O4239" s="5">
        <v>0</v>
      </c>
      <c r="P4239" s="5">
        <v>96.736587524399994</v>
      </c>
      <c r="Q4239" s="5">
        <v>33.938846588099999</v>
      </c>
      <c r="R4239" s="5">
        <v>844.08752441399997</v>
      </c>
      <c r="S4239">
        <f t="shared" si="858"/>
        <v>7.4267498992327749E-4</v>
      </c>
      <c r="T4239">
        <f t="shared" si="859"/>
        <v>9312.4791642526307</v>
      </c>
      <c r="U4239">
        <f t="shared" si="860"/>
        <v>27966.775757193202</v>
      </c>
      <c r="V4239" s="9">
        <v>57.057598114000001</v>
      </c>
      <c r="W4239" s="9">
        <v>8176.3413085900002</v>
      </c>
      <c r="X4239">
        <f t="shared" si="867"/>
        <v>2.7624176106457022E-5</v>
      </c>
      <c r="Y4239">
        <f t="shared" si="868"/>
        <v>45.693472480624919</v>
      </c>
      <c r="Z4239">
        <f t="shared" si="861"/>
        <v>1.5425526571029913E-2</v>
      </c>
      <c r="AA4239">
        <f t="shared" si="862"/>
        <v>2.188115032900023E-3</v>
      </c>
      <c r="AB4239">
        <f>(1/(AA4239*k))*(LN((50-dTar)/(hTar-dTar)))</f>
        <v>1997.2190589567469</v>
      </c>
      <c r="AC4239">
        <f t="shared" si="863"/>
        <v>3221.8083182937467</v>
      </c>
      <c r="AD4239" s="19">
        <v>86.741310119600001</v>
      </c>
      <c r="AE4239" s="19">
        <v>2775.1579589799999</v>
      </c>
      <c r="AF4239">
        <f t="shared" si="869"/>
        <v>1.6437344918947109E-4</v>
      </c>
      <c r="AG4239" s="23">
        <f t="shared" si="864"/>
        <v>21.495134934806014</v>
      </c>
      <c r="AH4239" s="25">
        <f t="shared" si="870"/>
        <v>30.692772200859938</v>
      </c>
      <c r="AI4239" s="25">
        <f t="shared" si="865"/>
        <v>5.8631464979594901E-3</v>
      </c>
    </row>
    <row r="4240" spans="6:35" ht="15">
      <c r="F4240" s="5">
        <v>2006</v>
      </c>
      <c r="G4240" s="5">
        <v>6</v>
      </c>
      <c r="H4240" s="5">
        <v>0</v>
      </c>
      <c r="I4240" s="5">
        <v>177</v>
      </c>
      <c r="J4240" s="5">
        <v>11</v>
      </c>
      <c r="K4240" s="5">
        <v>20.590000152599998</v>
      </c>
      <c r="L4240" s="5">
        <v>0.65159165859199997</v>
      </c>
      <c r="M4240" s="5">
        <v>0.13099999725799999</v>
      </c>
      <c r="N4240" s="8">
        <f t="shared" si="866"/>
        <v>0.13099999725799999</v>
      </c>
      <c r="O4240" s="5">
        <v>0</v>
      </c>
      <c r="P4240" s="5">
        <v>96.736587524399994</v>
      </c>
      <c r="Q4240" s="5">
        <v>31.688444137600001</v>
      </c>
      <c r="R4240" s="5">
        <v>764.13751220699999</v>
      </c>
      <c r="S4240">
        <f t="shared" si="858"/>
        <v>7.7832336154814476E-3</v>
      </c>
      <c r="T4240">
        <f t="shared" si="859"/>
        <v>888.59537194352117</v>
      </c>
      <c r="U4240">
        <f t="shared" si="860"/>
        <v>2668.5855686441755</v>
      </c>
      <c r="V4240" s="9">
        <v>55.3040122986</v>
      </c>
      <c r="W4240" s="9">
        <v>780.18524169900002</v>
      </c>
      <c r="X4240">
        <f t="shared" si="867"/>
        <v>2.8538203395042937E-4</v>
      </c>
      <c r="Y4240">
        <f t="shared" si="868"/>
        <v>42.454426182400539</v>
      </c>
      <c r="Z4240">
        <f t="shared" si="861"/>
        <v>0.1616595126712766</v>
      </c>
      <c r="AA4240">
        <f t="shared" si="862"/>
        <v>2.2931444723037073E-2</v>
      </c>
      <c r="AB4240">
        <f>(1/(AA4240*k))*(LN((50-dTar)/(hTar-dTar)))</f>
        <v>190.57434451600076</v>
      </c>
      <c r="AC4240">
        <f t="shared" si="863"/>
        <v>307.42446886910398</v>
      </c>
      <c r="AD4240" s="19">
        <v>92.738555908199999</v>
      </c>
      <c r="AE4240" s="19">
        <v>264.80514526399998</v>
      </c>
      <c r="AF4240">
        <f t="shared" si="869"/>
        <v>1.5038313787829663E-3</v>
      </c>
      <c r="AG4240" s="23">
        <f t="shared" si="864"/>
        <v>22.827126699093871</v>
      </c>
      <c r="AH4240" s="25">
        <f t="shared" si="870"/>
        <v>30.287340890165613</v>
      </c>
      <c r="AI4240" s="25">
        <f t="shared" si="865"/>
        <v>6.1445773096687827E-2</v>
      </c>
    </row>
    <row r="4241" spans="6:35" ht="15">
      <c r="F4241" s="5">
        <v>2006</v>
      </c>
      <c r="G4241" s="5">
        <v>6</v>
      </c>
      <c r="H4241" s="5">
        <v>0</v>
      </c>
      <c r="I4241" s="5">
        <v>177</v>
      </c>
      <c r="J4241" s="5">
        <v>12</v>
      </c>
      <c r="K4241" s="5">
        <v>21.9449996948</v>
      </c>
      <c r="L4241" s="5">
        <v>0.88535815477400004</v>
      </c>
      <c r="M4241" s="5">
        <v>4.8999998718499999E-2</v>
      </c>
      <c r="N4241" s="8">
        <f t="shared" si="866"/>
        <v>4.8999998718499999E-2</v>
      </c>
      <c r="O4241" s="5">
        <v>0</v>
      </c>
      <c r="P4241" s="5">
        <v>96.736587524399994</v>
      </c>
      <c r="Q4241" s="5">
        <v>35.374446868900002</v>
      </c>
      <c r="R4241" s="5">
        <v>994.45501708999996</v>
      </c>
      <c r="S4241">
        <f t="shared" si="858"/>
        <v>2.9112858409704031E-3</v>
      </c>
      <c r="T4241">
        <f t="shared" si="859"/>
        <v>2375.6325373968548</v>
      </c>
      <c r="U4241">
        <f t="shared" si="860"/>
        <v>7134.3818636293017</v>
      </c>
      <c r="V4241" s="9">
        <v>49.017303466800001</v>
      </c>
      <c r="W4241" s="9">
        <v>2085.8012695299999</v>
      </c>
      <c r="X4241">
        <f t="shared" si="867"/>
        <v>1.0788417046724152E-4</v>
      </c>
      <c r="Y4241">
        <f t="shared" si="868"/>
        <v>47.565040796838403</v>
      </c>
      <c r="Z4241">
        <f t="shared" si="861"/>
        <v>6.0468061675796277E-2</v>
      </c>
      <c r="AA4241">
        <f t="shared" si="862"/>
        <v>8.5774105768048094E-3</v>
      </c>
      <c r="AB4241">
        <f>(1/(AA4241*k))*(LN((50-dTar)/(hTar-dTar)))</f>
        <v>509.49467881548327</v>
      </c>
      <c r="AC4241">
        <f t="shared" si="863"/>
        <v>821.88991086013573</v>
      </c>
      <c r="AD4241" s="19">
        <v>88.683616638199993</v>
      </c>
      <c r="AE4241" s="19">
        <v>707.94836425799997</v>
      </c>
      <c r="AF4241">
        <f t="shared" si="869"/>
        <v>6.1784768256353459E-4</v>
      </c>
      <c r="AG4241" s="23">
        <f t="shared" si="864"/>
        <v>23.411381004105973</v>
      </c>
      <c r="AH4241" s="25">
        <f t="shared" si="870"/>
        <v>32.592036534700853</v>
      </c>
      <c r="AI4241" s="25">
        <f t="shared" si="865"/>
        <v>2.2983533328364839E-2</v>
      </c>
    </row>
    <row r="4242" spans="6:35" ht="15">
      <c r="F4242" s="5">
        <v>2006</v>
      </c>
      <c r="G4242" s="5">
        <v>6</v>
      </c>
      <c r="H4242" s="5">
        <v>0</v>
      </c>
      <c r="I4242" s="5">
        <v>177</v>
      </c>
      <c r="J4242" s="5">
        <v>13</v>
      </c>
      <c r="K4242" s="5">
        <v>22.5699996948</v>
      </c>
      <c r="L4242" s="5">
        <v>0.95483863353700005</v>
      </c>
      <c r="M4242" s="5">
        <v>1.44999995828E-2</v>
      </c>
      <c r="N4242" s="8">
        <f t="shared" si="866"/>
        <v>1.44999995828E-2</v>
      </c>
      <c r="O4242" s="5">
        <v>0</v>
      </c>
      <c r="P4242" s="5">
        <v>96.736587524399994</v>
      </c>
      <c r="Q4242" s="5">
        <v>39.592491149899999</v>
      </c>
      <c r="R4242" s="5">
        <v>1035.04504395</v>
      </c>
      <c r="S4242">
        <f t="shared" si="858"/>
        <v>8.6150295068364139E-4</v>
      </c>
      <c r="T4242">
        <f t="shared" si="859"/>
        <v>8027.9996301623587</v>
      </c>
      <c r="U4242">
        <f t="shared" si="860"/>
        <v>24109.290498863542</v>
      </c>
      <c r="V4242" s="9">
        <v>48.031795501700003</v>
      </c>
      <c r="W4242" s="9">
        <v>7048.5703125</v>
      </c>
      <c r="X4242">
        <f t="shared" si="867"/>
        <v>3.2045229809577749E-5</v>
      </c>
      <c r="Y4242">
        <f t="shared" si="868"/>
        <v>53.305925094395612</v>
      </c>
      <c r="Z4242">
        <f t="shared" si="861"/>
        <v>1.7893610040865957E-2</v>
      </c>
      <c r="AA4242">
        <f t="shared" si="862"/>
        <v>2.5382133273039679E-3</v>
      </c>
      <c r="AB4242">
        <f>(1/(AA4242*k))*(LN((50-dTar)/(hTar-dTar)))</f>
        <v>1721.7406432656167</v>
      </c>
      <c r="AC4242">
        <f t="shared" si="863"/>
        <v>2777.421085354124</v>
      </c>
      <c r="AD4242" s="19">
        <v>91.104827880900004</v>
      </c>
      <c r="AE4242" s="19">
        <v>2392.3774414099998</v>
      </c>
      <c r="AF4242">
        <f t="shared" si="869"/>
        <v>1.9008142377621655E-4</v>
      </c>
      <c r="AG4242" s="23">
        <f t="shared" si="864"/>
        <v>25.163799997046873</v>
      </c>
      <c r="AH4242" s="25">
        <f t="shared" si="870"/>
        <v>35.860446328689186</v>
      </c>
      <c r="AI4242" s="25">
        <f t="shared" si="865"/>
        <v>6.8012496405788058E-3</v>
      </c>
    </row>
    <row r="4243" spans="6:35" ht="15">
      <c r="F4243" s="5">
        <v>2006</v>
      </c>
      <c r="G4243" s="5">
        <v>6</v>
      </c>
      <c r="H4243" s="5">
        <v>0</v>
      </c>
      <c r="I4243" s="5">
        <v>177</v>
      </c>
      <c r="J4243" s="5">
        <v>14</v>
      </c>
      <c r="K4243" s="5">
        <v>23.030000686600001</v>
      </c>
      <c r="L4243" s="5">
        <v>0.98153847455999998</v>
      </c>
      <c r="M4243" s="5">
        <v>0.108000002801</v>
      </c>
      <c r="N4243" s="8">
        <f t="shared" si="866"/>
        <v>0.108000002801</v>
      </c>
      <c r="O4243" s="5">
        <v>0</v>
      </c>
      <c r="P4243" s="5">
        <v>96.736587524399994</v>
      </c>
      <c r="Q4243" s="5">
        <v>42.5204353333</v>
      </c>
      <c r="R4243" s="5">
        <v>792.11999511700003</v>
      </c>
      <c r="S4243">
        <f t="shared" si="858"/>
        <v>6.4167119837210537E-3</v>
      </c>
      <c r="T4243">
        <f t="shared" si="859"/>
        <v>1077.8332247135361</v>
      </c>
      <c r="U4243">
        <f t="shared" si="860"/>
        <v>3236.8953065609408</v>
      </c>
      <c r="V4243" s="9">
        <v>49.463020324699997</v>
      </c>
      <c r="W4243" s="9">
        <v>946.33581543000003</v>
      </c>
      <c r="X4243">
        <f t="shared" si="867"/>
        <v>2.3625614475722919E-4</v>
      </c>
      <c r="Y4243">
        <f t="shared" si="868"/>
        <v>57.047205016176477</v>
      </c>
      <c r="Z4243">
        <f t="shared" si="861"/>
        <v>0.13327655104389674</v>
      </c>
      <c r="AA4243">
        <f t="shared" si="862"/>
        <v>1.8905314092804219E-2</v>
      </c>
      <c r="AB4243">
        <f>(1/(AA4243*k))*(LN((50-dTar)/(hTar-dTar)))</f>
        <v>231.15961075521454</v>
      </c>
      <c r="AC4243">
        <f t="shared" si="863"/>
        <v>372.89447717053042</v>
      </c>
      <c r="AD4243" s="19">
        <v>105.588851929</v>
      </c>
      <c r="AE4243" s="19">
        <v>321.19882202100001</v>
      </c>
      <c r="AF4243">
        <f t="shared" si="869"/>
        <v>1.2504968362727369E-3</v>
      </c>
      <c r="AG4243" s="23">
        <f t="shared" si="864"/>
        <v>30.445901412313848</v>
      </c>
      <c r="AH4243" s="25">
        <f t="shared" si="870"/>
        <v>40.556891098660152</v>
      </c>
      <c r="AI4243" s="25">
        <f t="shared" si="865"/>
        <v>5.0657586301183201E-2</v>
      </c>
    </row>
    <row r="4244" spans="6:35" ht="15">
      <c r="F4244" s="5">
        <v>2006</v>
      </c>
      <c r="G4244" s="5">
        <v>6</v>
      </c>
      <c r="H4244" s="5">
        <v>0</v>
      </c>
      <c r="I4244" s="5">
        <v>177</v>
      </c>
      <c r="J4244" s="5">
        <v>15</v>
      </c>
      <c r="K4244" s="5">
        <v>24.434999465899999</v>
      </c>
      <c r="L4244" s="5">
        <v>1.22795712948</v>
      </c>
      <c r="M4244" s="5">
        <v>5.6499999016499998E-2</v>
      </c>
      <c r="N4244" s="8">
        <f t="shared" si="866"/>
        <v>5.6499999016499998E-2</v>
      </c>
      <c r="O4244" s="5">
        <v>0</v>
      </c>
      <c r="P4244" s="5">
        <v>96.736587524399994</v>
      </c>
      <c r="Q4244" s="5">
        <v>43.934211730999998</v>
      </c>
      <c r="R4244" s="5">
        <v>1583.3175048799999</v>
      </c>
      <c r="S4244">
        <f t="shared" si="858"/>
        <v>3.3568908459884446E-3</v>
      </c>
      <c r="T4244">
        <f t="shared" si="859"/>
        <v>2060.2830675108171</v>
      </c>
      <c r="U4244">
        <f t="shared" si="860"/>
        <v>6187.339969210163</v>
      </c>
      <c r="V4244" s="9">
        <v>45.219974517799997</v>
      </c>
      <c r="W4244" s="9">
        <v>1808.9251709</v>
      </c>
      <c r="X4244">
        <f t="shared" si="867"/>
        <v>1.243551390999826E-4</v>
      </c>
      <c r="Y4244">
        <f t="shared" si="868"/>
        <v>59.067777158277657</v>
      </c>
      <c r="Z4244">
        <f t="shared" si="861"/>
        <v>6.9723377848217555E-2</v>
      </c>
      <c r="AA4244">
        <f t="shared" si="862"/>
        <v>9.8902796291424865E-3</v>
      </c>
      <c r="AB4244">
        <f>(1/(AA4244*k))*(LN((50-dTar)/(hTar-dTar)))</f>
        <v>441.86263794005578</v>
      </c>
      <c r="AC4244">
        <f t="shared" si="863"/>
        <v>712.78947398094112</v>
      </c>
      <c r="AD4244" s="19">
        <v>109.506729126</v>
      </c>
      <c r="AE4244" s="19">
        <v>613.97302246100003</v>
      </c>
      <c r="AF4244">
        <f t="shared" si="869"/>
        <v>6.9624829537412946E-4</v>
      </c>
      <c r="AG4244" s="23">
        <f t="shared" si="864"/>
        <v>29.753711897829344</v>
      </c>
      <c r="AH4244" s="25">
        <f t="shared" si="870"/>
        <v>40.895805380429863</v>
      </c>
      <c r="AI4244" s="25">
        <f t="shared" si="865"/>
        <v>2.6501421314487347E-2</v>
      </c>
    </row>
    <row r="4245" spans="6:35" ht="15">
      <c r="F4245" s="5">
        <v>2006</v>
      </c>
      <c r="G4245" s="5">
        <v>6</v>
      </c>
      <c r="H4245" s="5">
        <v>0</v>
      </c>
      <c r="I4245" s="5">
        <v>177</v>
      </c>
      <c r="J4245" s="5">
        <v>16</v>
      </c>
      <c r="K4245" s="5">
        <v>25.024999618500001</v>
      </c>
      <c r="L4245" s="5">
        <v>1.3387503623999999</v>
      </c>
      <c r="M4245" s="5">
        <v>0.28650000691400002</v>
      </c>
      <c r="N4245" s="8">
        <f t="shared" si="866"/>
        <v>0.28650000691400002</v>
      </c>
      <c r="O4245" s="5">
        <v>0</v>
      </c>
      <c r="P4245" s="5">
        <v>96.736587524399994</v>
      </c>
      <c r="Q4245" s="5">
        <v>46.774856567400001</v>
      </c>
      <c r="R4245" s="5">
        <v>1345.9274902300001</v>
      </c>
      <c r="S4245">
        <f t="shared" si="858"/>
        <v>1.7022110926132369E-2</v>
      </c>
      <c r="T4245">
        <f t="shared" si="859"/>
        <v>406.30362470816578</v>
      </c>
      <c r="U4245">
        <f t="shared" si="860"/>
        <v>1220.1909031020086</v>
      </c>
      <c r="V4245" s="9">
        <v>46.108406066900002</v>
      </c>
      <c r="W4245" s="9">
        <v>356.733886719</v>
      </c>
      <c r="X4245">
        <f t="shared" si="867"/>
        <v>6.1613034319543442E-4</v>
      </c>
      <c r="Y4245">
        <f t="shared" si="868"/>
        <v>62.394427438938934</v>
      </c>
      <c r="Z4245">
        <f t="shared" si="861"/>
        <v>0.35355307227081789</v>
      </c>
      <c r="AA4245">
        <f t="shared" si="862"/>
        <v>5.0151597016899321E-2</v>
      </c>
      <c r="AB4245">
        <f>(1/(AA4245*k))*(LN((50-dTar)/(hTar-dTar)))</f>
        <v>87.138701593592529</v>
      </c>
      <c r="AC4245">
        <f t="shared" si="863"/>
        <v>140.56755185693075</v>
      </c>
      <c r="AD4245" s="19">
        <v>125.18608856199999</v>
      </c>
      <c r="AE4245" s="19">
        <v>121.080177307</v>
      </c>
      <c r="AF4245">
        <f t="shared" si="869"/>
        <v>2.5850893954377416E-3</v>
      </c>
      <c r="AG4245" s="23">
        <f t="shared" si="864"/>
        <v>39.721559885201728</v>
      </c>
      <c r="AH4245" s="25">
        <f t="shared" si="870"/>
        <v>48.339375515953186</v>
      </c>
      <c r="AI4245" s="25">
        <f t="shared" si="865"/>
        <v>0.13438331897340614</v>
      </c>
    </row>
    <row r="4246" spans="6:35" ht="15">
      <c r="F4246" s="5">
        <v>2006</v>
      </c>
      <c r="G4246" s="5">
        <v>6</v>
      </c>
      <c r="H4246" s="5">
        <v>0</v>
      </c>
      <c r="I4246" s="5">
        <v>177</v>
      </c>
      <c r="J4246" s="5">
        <v>17</v>
      </c>
      <c r="K4246" s="5">
        <v>24.7000007629</v>
      </c>
      <c r="L4246" s="5">
        <v>1.25129294395</v>
      </c>
      <c r="M4246" s="5">
        <v>0.79100000858300001</v>
      </c>
      <c r="N4246" s="8">
        <f t="shared" si="866"/>
        <v>0.79100000858300001</v>
      </c>
      <c r="O4246" s="5">
        <v>0</v>
      </c>
      <c r="P4246" s="5">
        <v>96.736587524399994</v>
      </c>
      <c r="Q4246" s="5">
        <v>45.983821868900002</v>
      </c>
      <c r="R4246" s="5">
        <v>918.29748535199997</v>
      </c>
      <c r="S4246">
        <f t="shared" si="858"/>
        <v>4.6996473171859919E-2</v>
      </c>
      <c r="T4246">
        <f t="shared" si="859"/>
        <v>147.163072092253</v>
      </c>
      <c r="U4246">
        <f t="shared" si="860"/>
        <v>441.95284245492303</v>
      </c>
      <c r="V4246" s="9">
        <v>47.598320007300003</v>
      </c>
      <c r="W4246" s="9">
        <v>129.20893859899999</v>
      </c>
      <c r="X4246">
        <f t="shared" si="867"/>
        <v>1.6161352328388984E-3</v>
      </c>
      <c r="Y4246">
        <f t="shared" si="868"/>
        <v>60.333192363376781</v>
      </c>
      <c r="Z4246">
        <f t="shared" si="861"/>
        <v>0.97612731745835501</v>
      </c>
      <c r="AA4246">
        <f t="shared" si="862"/>
        <v>0.13846391872069455</v>
      </c>
      <c r="AB4246">
        <f>(1/(AA4246*k))*(LN((50-dTar)/(hTar-dTar)))</f>
        <v>31.561616103853215</v>
      </c>
      <c r="AC4246">
        <f t="shared" si="863"/>
        <v>50.913532417071892</v>
      </c>
      <c r="AD4246" s="19">
        <v>128.73797607399999</v>
      </c>
      <c r="AE4246" s="19">
        <v>43.8552131653</v>
      </c>
      <c r="AF4246">
        <f t="shared" si="869"/>
        <v>4.4741383730617272E-3</v>
      </c>
      <c r="AG4246" s="23">
        <f t="shared" si="864"/>
        <v>46.589641733427996</v>
      </c>
      <c r="AH4246" s="25">
        <f t="shared" si="870"/>
        <v>51.813479660416377</v>
      </c>
      <c r="AI4246" s="25">
        <f t="shared" si="865"/>
        <v>0.37101990888706676</v>
      </c>
    </row>
    <row r="4247" spans="6:35" ht="15">
      <c r="F4247" s="5">
        <v>2006</v>
      </c>
      <c r="G4247" s="5">
        <v>6</v>
      </c>
      <c r="H4247" s="5">
        <v>0</v>
      </c>
      <c r="I4247" s="5">
        <v>177</v>
      </c>
      <c r="J4247" s="5">
        <v>18</v>
      </c>
      <c r="K4247" s="5">
        <v>24.594999313399999</v>
      </c>
      <c r="L4247" s="5">
        <v>1.2470262050600001</v>
      </c>
      <c r="M4247" s="5">
        <v>0.16550000011900001</v>
      </c>
      <c r="N4247" s="8">
        <f t="shared" si="866"/>
        <v>0.16550000011900001</v>
      </c>
      <c r="O4247" s="5">
        <v>5.0000000745099998E-2</v>
      </c>
      <c r="P4247" s="5">
        <v>96.736587524399994</v>
      </c>
      <c r="Q4247" s="5">
        <v>47.049365997300001</v>
      </c>
      <c r="R4247" s="5">
        <v>705.50750732400002</v>
      </c>
      <c r="S4247">
        <f t="shared" si="858"/>
        <v>9.833016727103178E-3</v>
      </c>
      <c r="T4247">
        <f t="shared" si="859"/>
        <v>703.35946347053152</v>
      </c>
      <c r="U4247">
        <f t="shared" si="860"/>
        <v>2112.2942714426727</v>
      </c>
      <c r="V4247" s="9">
        <v>55.017402648900003</v>
      </c>
      <c r="W4247" s="9">
        <v>617.54840087900004</v>
      </c>
      <c r="X4247">
        <f t="shared" si="867"/>
        <v>3.5908446854751472E-4</v>
      </c>
      <c r="Y4247">
        <f t="shared" si="868"/>
        <v>62.947808035537641</v>
      </c>
      <c r="Z4247">
        <f t="shared" si="861"/>
        <v>0.20423396890338397</v>
      </c>
      <c r="AA4247">
        <f t="shared" si="862"/>
        <v>2.8970642624648702E-2</v>
      </c>
      <c r="AB4247">
        <f>(1/(AA4247*k))*(LN((50-dTar)/(hTar-dTar)))</f>
        <v>150.8473630881596</v>
      </c>
      <c r="AC4247">
        <f t="shared" si="863"/>
        <v>243.33900030173646</v>
      </c>
      <c r="AD4247" s="19">
        <v>148.820388794</v>
      </c>
      <c r="AE4247" s="19">
        <v>209.604049683</v>
      </c>
      <c r="AF4247">
        <f t="shared" si="869"/>
        <v>1.6617825802602338E-3</v>
      </c>
      <c r="AG4247" s="23">
        <f t="shared" si="864"/>
        <v>37.493192996710867</v>
      </c>
      <c r="AH4247" s="25">
        <f t="shared" si="870"/>
        <v>47.168333507122604</v>
      </c>
      <c r="AI4247" s="25">
        <f t="shared" si="865"/>
        <v>7.7628058531832217E-2</v>
      </c>
    </row>
    <row r="4248" spans="6:35" ht="15">
      <c r="F4248" s="5">
        <v>2006</v>
      </c>
      <c r="G4248" s="5">
        <v>6</v>
      </c>
      <c r="H4248" s="5">
        <v>0</v>
      </c>
      <c r="I4248" s="5">
        <v>177</v>
      </c>
      <c r="J4248" s="5">
        <v>19</v>
      </c>
      <c r="K4248" s="5">
        <v>24.2000007629</v>
      </c>
      <c r="L4248" s="5">
        <v>1.18105435371</v>
      </c>
      <c r="M4248" s="5">
        <v>4.1499998420499999E-2</v>
      </c>
      <c r="N4248" s="8">
        <f t="shared" si="866"/>
        <v>4.1499998420499999E-2</v>
      </c>
      <c r="O4248" s="5">
        <v>0</v>
      </c>
      <c r="P4248" s="5">
        <v>96.736587524399994</v>
      </c>
      <c r="Q4248" s="5">
        <v>44.944950103799997</v>
      </c>
      <c r="R4248" s="5">
        <v>453.5625</v>
      </c>
      <c r="S4248">
        <f t="shared" si="858"/>
        <v>2.4656808359523621E-3</v>
      </c>
      <c r="T4248">
        <f t="shared" si="859"/>
        <v>2804.9637522533253</v>
      </c>
      <c r="U4248">
        <f t="shared" si="860"/>
        <v>8423.7280838651532</v>
      </c>
      <c r="V4248" s="9">
        <v>75.754592895499997</v>
      </c>
      <c r="W4248" s="9">
        <v>2462.7534179700001</v>
      </c>
      <c r="X4248">
        <f t="shared" si="867"/>
        <v>9.1222264450286906E-5</v>
      </c>
      <c r="Y4248">
        <f t="shared" si="868"/>
        <v>60.399743151656814</v>
      </c>
      <c r="Z4248">
        <f t="shared" si="861"/>
        <v>5.1212745503375012E-2</v>
      </c>
      <c r="AA4248">
        <f t="shared" si="862"/>
        <v>7.264541524467134E-3</v>
      </c>
      <c r="AB4248">
        <f>(1/(AA4248*k))*(LN((50-dTar)/(hTar-dTar)))</f>
        <v>601.5720375716694</v>
      </c>
      <c r="AC4248">
        <f t="shared" si="863"/>
        <v>970.42424365493537</v>
      </c>
      <c r="AD4248" s="19">
        <v>183.13832092300001</v>
      </c>
      <c r="AE4248" s="19">
        <v>835.89093017599998</v>
      </c>
      <c r="AF4248">
        <f t="shared" si="869"/>
        <v>5.0265060361397618E-4</v>
      </c>
      <c r="AG4248" s="23">
        <f t="shared" si="864"/>
        <v>30.937694795432989</v>
      </c>
      <c r="AH4248" s="25">
        <f t="shared" si="870"/>
        <v>42.136035730317104</v>
      </c>
      <c r="AI4248" s="25">
        <f t="shared" si="865"/>
        <v>1.9465645342242339E-2</v>
      </c>
    </row>
    <row r="4249" spans="6:35" ht="15">
      <c r="F4249" s="5">
        <v>2006</v>
      </c>
      <c r="G4249" s="5">
        <v>6</v>
      </c>
      <c r="H4249" s="5">
        <v>0</v>
      </c>
      <c r="I4249" s="5">
        <v>177</v>
      </c>
      <c r="J4249" s="5">
        <v>20</v>
      </c>
      <c r="K4249" s="5">
        <v>24.004999160800001</v>
      </c>
      <c r="L4249" s="5">
        <v>1.1267300844200001</v>
      </c>
      <c r="M4249" s="5">
        <v>0.122500002384</v>
      </c>
      <c r="N4249" s="8">
        <f t="shared" si="866"/>
        <v>0.122500002384</v>
      </c>
      <c r="O4249" s="5">
        <v>0</v>
      </c>
      <c r="P4249" s="5">
        <v>96.736587524399994</v>
      </c>
      <c r="Q4249" s="5">
        <v>31.415874481199999</v>
      </c>
      <c r="R4249" s="5">
        <v>270.39498901399998</v>
      </c>
      <c r="S4249">
        <f t="shared" si="858"/>
        <v>7.278214934416577E-3</v>
      </c>
      <c r="T4249">
        <f t="shared" si="859"/>
        <v>950.25297161363005</v>
      </c>
      <c r="U4249">
        <f t="shared" si="860"/>
        <v>2853.75261527983</v>
      </c>
      <c r="V4249" s="9">
        <v>80.502960205099996</v>
      </c>
      <c r="W4249" s="9">
        <v>834.32049560500002</v>
      </c>
      <c r="X4249">
        <f t="shared" si="867"/>
        <v>2.6535221291440844E-4</v>
      </c>
      <c r="Y4249">
        <f t="shared" si="868"/>
        <v>42.008353422719651</v>
      </c>
      <c r="Z4249">
        <f t="shared" si="861"/>
        <v>0.15117016108500947</v>
      </c>
      <c r="AA4249">
        <f t="shared" si="862"/>
        <v>2.1443527420143188E-2</v>
      </c>
      <c r="AB4249">
        <f>(1/(AA4249*k))*(LN((50-dTar)/(hTar-dTar)))</f>
        <v>203.79786223009916</v>
      </c>
      <c r="AC4249">
        <f t="shared" si="863"/>
        <v>328.75594934808606</v>
      </c>
      <c r="AD4249" s="19">
        <v>199.214233398</v>
      </c>
      <c r="AE4249" s="19">
        <v>283.17935180699999</v>
      </c>
      <c r="AF4249">
        <f t="shared" si="869"/>
        <v>1.2328183120402869E-3</v>
      </c>
      <c r="AG4249" s="23">
        <f t="shared" si="864"/>
        <v>24.982520919905973</v>
      </c>
      <c r="AH4249" s="25">
        <f t="shared" si="870"/>
        <v>31.453933727375002</v>
      </c>
      <c r="AI4249" s="25">
        <f t="shared" si="865"/>
        <v>5.7458835941855795E-2</v>
      </c>
    </row>
    <row r="4250" spans="6:35" ht="15">
      <c r="F4250" s="5">
        <v>2006</v>
      </c>
      <c r="G4250" s="5">
        <v>6</v>
      </c>
      <c r="H4250" s="5">
        <v>0</v>
      </c>
      <c r="I4250" s="5">
        <v>177</v>
      </c>
      <c r="J4250" s="5">
        <v>21</v>
      </c>
      <c r="K4250" s="5">
        <v>22.489999771099999</v>
      </c>
      <c r="L4250" s="5">
        <v>0.84180396795300005</v>
      </c>
      <c r="M4250" s="5">
        <v>4.9999998882400004E-3</v>
      </c>
      <c r="N4250" s="8">
        <f t="shared" si="866"/>
        <v>4.9999998882400004E-3</v>
      </c>
      <c r="O4250" s="5">
        <v>0</v>
      </c>
      <c r="P4250" s="5">
        <v>96.736587524399994</v>
      </c>
      <c r="Q4250" s="5">
        <v>20.127985000599999</v>
      </c>
      <c r="R4250" s="5">
        <v>34.564025878899997</v>
      </c>
      <c r="S4250">
        <f t="shared" si="858"/>
        <v>2.9706998490167141E-4</v>
      </c>
      <c r="T4250">
        <f t="shared" si="859"/>
        <v>23281.198777995905</v>
      </c>
      <c r="U4250">
        <f t="shared" si="860"/>
        <v>69916.94199780855</v>
      </c>
      <c r="V4250" s="9">
        <v>670.16894531299999</v>
      </c>
      <c r="W4250" s="9">
        <v>20440.8535156</v>
      </c>
      <c r="X4250">
        <f t="shared" si="867"/>
        <v>1.0985635084188552E-5</v>
      </c>
      <c r="Y4250">
        <f t="shared" si="868"/>
        <v>27.044973805761646</v>
      </c>
      <c r="Z4250">
        <f t="shared" si="861"/>
        <v>6.1702103985346026E-3</v>
      </c>
      <c r="AA4250">
        <f t="shared" si="862"/>
        <v>8.7524598055184455E-4</v>
      </c>
      <c r="AB4250">
        <f>(1/(AA4250*k))*(LN((50-dTar)/(hTar-dTar)))</f>
        <v>4993.0478334128529</v>
      </c>
      <c r="AC4250">
        <f t="shared" si="863"/>
        <v>8054.5210958135967</v>
      </c>
      <c r="AD4250" s="19">
        <v>408.07650756800001</v>
      </c>
      <c r="AE4250" s="19">
        <v>6937.8950195300004</v>
      </c>
      <c r="AF4250">
        <f t="shared" si="869"/>
        <v>6.4932987826134972E-5</v>
      </c>
      <c r="AG4250" s="23">
        <f t="shared" si="864"/>
        <v>12.900341073029628</v>
      </c>
      <c r="AH4250" s="25">
        <f t="shared" si="870"/>
        <v>18.276627807227239</v>
      </c>
      <c r="AI4250" s="25">
        <f t="shared" si="865"/>
        <v>2.3452585118088438E-3</v>
      </c>
    </row>
    <row r="4251" spans="6:35" ht="15">
      <c r="F4251" s="5">
        <v>2006</v>
      </c>
      <c r="G4251" s="5">
        <v>6</v>
      </c>
      <c r="H4251" s="5">
        <v>0</v>
      </c>
      <c r="I4251" s="5">
        <v>177</v>
      </c>
      <c r="J4251" s="5">
        <v>22</v>
      </c>
      <c r="K4251" s="5">
        <v>19.465000152599998</v>
      </c>
      <c r="L4251" s="5">
        <v>0.31553229689599999</v>
      </c>
      <c r="M4251" s="5">
        <v>6.5000001341099997E-3</v>
      </c>
      <c r="N4251" s="8">
        <f t="shared" si="866"/>
        <v>6.5000001341099997E-3</v>
      </c>
      <c r="O4251" s="5">
        <v>0</v>
      </c>
      <c r="P4251" s="5">
        <v>96.736587524399994</v>
      </c>
      <c r="Q4251" s="5">
        <v>21.412265777599998</v>
      </c>
      <c r="R4251" s="5">
        <v>0</v>
      </c>
      <c r="S4251">
        <f t="shared" si="858"/>
        <v>3.8619099697232502E-4</v>
      </c>
      <c r="T4251">
        <f t="shared" si="859"/>
        <v>17908.61367482286</v>
      </c>
      <c r="U4251">
        <f t="shared" si="860"/>
        <v>53782.260763444065</v>
      </c>
      <c r="V4251" s="9">
        <v>663.10510253899997</v>
      </c>
      <c r="W4251" s="9">
        <v>15723.734375</v>
      </c>
      <c r="X4251">
        <f t="shared" si="867"/>
        <v>1.4251287198577167E-5</v>
      </c>
      <c r="Y4251">
        <f t="shared" si="868"/>
        <v>28.749816973726254</v>
      </c>
      <c r="Z4251">
        <f t="shared" si="861"/>
        <v>8.0212738628838778E-3</v>
      </c>
      <c r="AA4251">
        <f t="shared" si="862"/>
        <v>1.1378198236257939E-3</v>
      </c>
      <c r="AB4251">
        <f>(1/(AA4251*k))*(LN((50-dTar)/(hTar-dTar)))</f>
        <v>3840.8058606078112</v>
      </c>
      <c r="AC4251">
        <f t="shared" si="863"/>
        <v>6195.7851919966115</v>
      </c>
      <c r="AD4251" s="19">
        <v>408.05047607400002</v>
      </c>
      <c r="AE4251" s="19">
        <v>5336.8417968800004</v>
      </c>
      <c r="AF4251">
        <f t="shared" si="869"/>
        <v>8.3747342052851954E-5</v>
      </c>
      <c r="AG4251" s="23">
        <f t="shared" si="864"/>
        <v>13.832096366894445</v>
      </c>
      <c r="AH4251" s="25">
        <f t="shared" si="870"/>
        <v>19.502228983161061</v>
      </c>
      <c r="AI4251" s="25">
        <f t="shared" si="865"/>
        <v>3.0488361964036057E-3</v>
      </c>
    </row>
    <row r="4252" spans="6:35" ht="15">
      <c r="F4252" s="5">
        <v>2006</v>
      </c>
      <c r="G4252" s="5">
        <v>6</v>
      </c>
      <c r="H4252" s="5">
        <v>0</v>
      </c>
      <c r="I4252" s="5">
        <v>177</v>
      </c>
      <c r="J4252" s="5">
        <v>23</v>
      </c>
      <c r="K4252" s="5">
        <v>18.415000915499999</v>
      </c>
      <c r="L4252" s="5">
        <v>0.32093700766599997</v>
      </c>
      <c r="M4252" s="5">
        <v>7.4999998323599998E-3</v>
      </c>
      <c r="N4252" s="8">
        <f t="shared" si="866"/>
        <v>7.4999998323599998E-3</v>
      </c>
      <c r="O4252" s="5">
        <v>0</v>
      </c>
      <c r="P4252" s="5">
        <v>96.736587524399994</v>
      </c>
      <c r="Q4252" s="5">
        <v>20.474275589000001</v>
      </c>
      <c r="R4252" s="5">
        <v>0.43562498688700002</v>
      </c>
      <c r="S4252">
        <f t="shared" si="858"/>
        <v>4.4560497735250703E-4</v>
      </c>
      <c r="T4252">
        <f t="shared" si="859"/>
        <v>15520.799185330605</v>
      </c>
      <c r="U4252">
        <f t="shared" si="860"/>
        <v>46611.294665205707</v>
      </c>
      <c r="V4252" s="9">
        <v>658.60571289100005</v>
      </c>
      <c r="W4252" s="9">
        <v>13627.2363281</v>
      </c>
      <c r="X4252">
        <f t="shared" si="867"/>
        <v>1.6421133309183039E-5</v>
      </c>
      <c r="Y4252">
        <f t="shared" si="868"/>
        <v>27.477421661242108</v>
      </c>
      <c r="Z4252">
        <f t="shared" si="861"/>
        <v>9.2553155978019018E-3</v>
      </c>
      <c r="AA4252">
        <f t="shared" si="862"/>
        <v>1.3128689708277665E-3</v>
      </c>
      <c r="AB4252">
        <f>(1/(AA4252*k))*(LN((50-dTar)/(hTar-dTar)))</f>
        <v>3328.6985556085697</v>
      </c>
      <c r="AC4252">
        <f t="shared" si="863"/>
        <v>5369.6807305423999</v>
      </c>
      <c r="AD4252" s="19">
        <v>408.03314209000001</v>
      </c>
      <c r="AE4252" s="19">
        <v>4625.2626953099998</v>
      </c>
      <c r="AF4252">
        <f t="shared" si="869"/>
        <v>9.612633398421559E-5</v>
      </c>
      <c r="AG4252" s="23">
        <f t="shared" si="864"/>
        <v>13.294463480404549</v>
      </c>
      <c r="AH4252" s="25">
        <f t="shared" si="870"/>
        <v>18.685317478533669</v>
      </c>
      <c r="AI4252" s="25">
        <f t="shared" si="865"/>
        <v>3.5178877677132648E-3</v>
      </c>
    </row>
    <row r="4253" spans="6:35" ht="15">
      <c r="F4253" s="5">
        <v>2006</v>
      </c>
      <c r="G4253" s="5">
        <v>6</v>
      </c>
      <c r="H4253" s="5">
        <v>0</v>
      </c>
      <c r="I4253" s="5">
        <v>177</v>
      </c>
      <c r="J4253" s="5">
        <v>24</v>
      </c>
      <c r="K4253" s="5">
        <v>17.584999084500001</v>
      </c>
      <c r="L4253" s="5">
        <v>0.17191290855399999</v>
      </c>
      <c r="M4253" s="5">
        <v>8.5000004619400008E-3</v>
      </c>
      <c r="N4253" s="8">
        <f t="shared" si="866"/>
        <v>8.5000004619400008E-3</v>
      </c>
      <c r="O4253" s="5">
        <v>0</v>
      </c>
      <c r="P4253" s="5">
        <v>96.736587524399994</v>
      </c>
      <c r="Q4253" s="5">
        <v>20.740539550800001</v>
      </c>
      <c r="R4253" s="5">
        <v>0.35362499952300003</v>
      </c>
      <c r="S4253">
        <f t="shared" si="858"/>
        <v>5.0501901306672814E-4</v>
      </c>
      <c r="T4253">
        <f t="shared" si="859"/>
        <v>13694.821760221976</v>
      </c>
      <c r="U4253">
        <f t="shared" si="860"/>
        <v>41127.60978548674</v>
      </c>
      <c r="V4253" s="9">
        <v>654.26391601600005</v>
      </c>
      <c r="W4253" s="9">
        <v>12024.0302734</v>
      </c>
      <c r="X4253">
        <f t="shared" si="867"/>
        <v>1.8585321054478344E-5</v>
      </c>
      <c r="Y4253">
        <f t="shared" si="868"/>
        <v>27.821824240124133</v>
      </c>
      <c r="Z4253">
        <f t="shared" si="861"/>
        <v>1.0489358482020364E-2</v>
      </c>
      <c r="AA4253">
        <f t="shared" si="862"/>
        <v>1.4879182810583107E-3</v>
      </c>
      <c r="AB4253">
        <f>(1/(AA4253*k))*(LN((50-dTar)/(hTar-dTar)))</f>
        <v>2937.0867355627524</v>
      </c>
      <c r="AC4253">
        <f t="shared" si="863"/>
        <v>4737.9532223817178</v>
      </c>
      <c r="AD4253" s="19">
        <v>408.01580810500002</v>
      </c>
      <c r="AE4253" s="19">
        <v>4081.1142578099998</v>
      </c>
      <c r="AF4253">
        <f t="shared" si="869"/>
        <v>1.0837660924426271E-4</v>
      </c>
      <c r="AG4253" s="23">
        <f t="shared" si="864"/>
        <v>13.535781978185573</v>
      </c>
      <c r="AH4253" s="25">
        <f t="shared" si="870"/>
        <v>18.965817592988824</v>
      </c>
      <c r="AI4253" s="25">
        <f t="shared" si="865"/>
        <v>3.9869397758648551E-3</v>
      </c>
    </row>
    <row r="4254" spans="6:35" ht="15">
      <c r="F4254" s="5">
        <v>2006</v>
      </c>
      <c r="G4254" s="5">
        <v>6</v>
      </c>
      <c r="H4254" s="5">
        <v>0</v>
      </c>
      <c r="I4254" s="5">
        <v>178</v>
      </c>
      <c r="J4254" s="5">
        <v>1</v>
      </c>
      <c r="K4254" s="5">
        <v>17.229999542200002</v>
      </c>
      <c r="L4254" s="5">
        <v>0.14450757205500001</v>
      </c>
      <c r="M4254" s="5">
        <v>8.9999996125699998E-3</v>
      </c>
      <c r="N4254" s="8">
        <f t="shared" si="866"/>
        <v>8.9999996125699998E-3</v>
      </c>
      <c r="O4254" s="5">
        <v>0</v>
      </c>
      <c r="P4254" s="5">
        <v>96.736587524399994</v>
      </c>
      <c r="Q4254" s="5">
        <v>16.987125396700002</v>
      </c>
      <c r="R4254" s="5">
        <v>0.210124999285</v>
      </c>
      <c r="S4254">
        <f t="shared" si="858"/>
        <v>5.3472596175643827E-4</v>
      </c>
      <c r="T4254">
        <f t="shared" si="859"/>
        <v>12933.999588788027</v>
      </c>
      <c r="U4254">
        <f t="shared" si="860"/>
        <v>38842.746358218959</v>
      </c>
      <c r="V4254" s="9">
        <v>652.14953613299997</v>
      </c>
      <c r="W4254" s="9">
        <v>11356.0302734</v>
      </c>
      <c r="X4254">
        <f t="shared" si="867"/>
        <v>1.9665325203735782E-5</v>
      </c>
      <c r="Y4254">
        <f t="shared" si="868"/>
        <v>22.78167397220356</v>
      </c>
      <c r="Z4254">
        <f t="shared" si="861"/>
        <v>1.110637848750713E-2</v>
      </c>
      <c r="AA4254">
        <f t="shared" si="862"/>
        <v>1.5754427323883054E-3</v>
      </c>
      <c r="AB4254">
        <f>(1/(AA4254*k))*(LN((50-dTar)/(hTar-dTar)))</f>
        <v>2773.9155204154822</v>
      </c>
      <c r="AC4254">
        <f t="shared" si="863"/>
        <v>4474.73403472677</v>
      </c>
      <c r="AD4254" s="19">
        <v>408.00711059600002</v>
      </c>
      <c r="AE4254" s="19">
        <v>3854.3859863299999</v>
      </c>
      <c r="AF4254">
        <f t="shared" si="869"/>
        <v>1.1445409743177604E-4</v>
      </c>
      <c r="AG4254" s="23">
        <f t="shared" si="864"/>
        <v>11.114002167113973</v>
      </c>
      <c r="AH4254" s="25">
        <f t="shared" si="870"/>
        <v>15.548811492315776</v>
      </c>
      <c r="AI4254" s="25">
        <f t="shared" si="865"/>
        <v>4.2214652338894067E-3</v>
      </c>
    </row>
    <row r="4255" spans="6:35" ht="15">
      <c r="F4255" s="5">
        <v>2006</v>
      </c>
      <c r="G4255" s="5">
        <v>6</v>
      </c>
      <c r="H4255" s="5">
        <v>0</v>
      </c>
      <c r="I4255" s="5">
        <v>178</v>
      </c>
      <c r="J4255" s="5">
        <v>2</v>
      </c>
      <c r="K4255" s="5">
        <v>16.459999084500001</v>
      </c>
      <c r="L4255" s="5">
        <v>4.5872393995499999E-2</v>
      </c>
      <c r="M4255" s="5">
        <v>8.0000003799800008E-3</v>
      </c>
      <c r="N4255" s="8">
        <f t="shared" si="866"/>
        <v>8.0000003799800008E-3</v>
      </c>
      <c r="O4255" s="5">
        <v>0</v>
      </c>
      <c r="P4255" s="5">
        <v>96.736587524399994</v>
      </c>
      <c r="Q4255" s="5">
        <v>18.165674209599999</v>
      </c>
      <c r="R4255" s="5">
        <v>0.16195000708099999</v>
      </c>
      <c r="S4255">
        <f t="shared" si="858"/>
        <v>4.753120090429788E-4</v>
      </c>
      <c r="T4255">
        <f t="shared" si="859"/>
        <v>14550.74821988493</v>
      </c>
      <c r="U4255">
        <f t="shared" si="860"/>
        <v>43698.085696340844</v>
      </c>
      <c r="V4255" s="9">
        <v>656.41564941399997</v>
      </c>
      <c r="W4255" s="9">
        <v>12775.5332031</v>
      </c>
      <c r="X4255">
        <f t="shared" si="867"/>
        <v>1.7503927800793616E-5</v>
      </c>
      <c r="Y4255">
        <f t="shared" si="868"/>
        <v>24.373484965895063</v>
      </c>
      <c r="Z4255">
        <f t="shared" si="861"/>
        <v>9.8723373272331556E-3</v>
      </c>
      <c r="AA4255">
        <f t="shared" si="862"/>
        <v>1.4003936666997438E-3</v>
      </c>
      <c r="AB4255">
        <f>(1/(AA4255*k))*(LN((50-dTar)/(hTar-dTar)))</f>
        <v>3120.6546779068599</v>
      </c>
      <c r="AC4255">
        <f t="shared" si="863"/>
        <v>5034.0753332558461</v>
      </c>
      <c r="AD4255" s="19">
        <v>408.02447509799998</v>
      </c>
      <c r="AE4255" s="19">
        <v>4336.1840820300004</v>
      </c>
      <c r="AF4255">
        <f t="shared" si="869"/>
        <v>1.0226743375526448E-4</v>
      </c>
      <c r="AG4255" s="23">
        <f t="shared" si="864"/>
        <v>11.825479525701404</v>
      </c>
      <c r="AH4255" s="25">
        <f t="shared" si="870"/>
        <v>16.594898178236644</v>
      </c>
      <c r="AI4255" s="25">
        <f t="shared" si="865"/>
        <v>3.7524138809983698E-3</v>
      </c>
    </row>
    <row r="4256" spans="6:35" ht="15">
      <c r="F4256" s="5">
        <v>2006</v>
      </c>
      <c r="G4256" s="5">
        <v>6</v>
      </c>
      <c r="H4256" s="5">
        <v>0</v>
      </c>
      <c r="I4256" s="5">
        <v>178</v>
      </c>
      <c r="J4256" s="5">
        <v>3</v>
      </c>
      <c r="K4256" s="5">
        <v>16.215000152599998</v>
      </c>
      <c r="L4256" s="5">
        <v>1.2903429567800001E-2</v>
      </c>
      <c r="M4256" s="5">
        <v>8.5000004619400008E-3</v>
      </c>
      <c r="N4256" s="8">
        <f t="shared" si="866"/>
        <v>8.5000004619400008E-3</v>
      </c>
      <c r="O4256" s="5">
        <v>0</v>
      </c>
      <c r="P4256" s="5">
        <v>96.736587524399994</v>
      </c>
      <c r="Q4256" s="5">
        <v>11.555755615200001</v>
      </c>
      <c r="R4256" s="5">
        <v>0.40077498555199997</v>
      </c>
      <c r="S4256">
        <f t="shared" si="858"/>
        <v>5.0501901306672814E-4</v>
      </c>
      <c r="T4256">
        <f t="shared" si="859"/>
        <v>13694.821760221976</v>
      </c>
      <c r="U4256">
        <f t="shared" si="860"/>
        <v>41127.60978548674</v>
      </c>
      <c r="V4256" s="9">
        <v>654.26391601600005</v>
      </c>
      <c r="W4256" s="9">
        <v>12024.0302734</v>
      </c>
      <c r="X4256">
        <f t="shared" si="867"/>
        <v>1.8585321054478344E-5</v>
      </c>
      <c r="Y4256">
        <f t="shared" si="868"/>
        <v>15.501149374656505</v>
      </c>
      <c r="Z4256">
        <f t="shared" si="861"/>
        <v>1.0489358482020364E-2</v>
      </c>
      <c r="AA4256">
        <f t="shared" si="862"/>
        <v>1.4879182810583107E-3</v>
      </c>
      <c r="AB4256">
        <f>(1/(AA4256*k))*(LN((50-dTar)/(hTar-dTar)))</f>
        <v>2937.0867355627524</v>
      </c>
      <c r="AC4256">
        <f t="shared" si="863"/>
        <v>4737.9532223817178</v>
      </c>
      <c r="AD4256" s="19">
        <v>408.01580810500002</v>
      </c>
      <c r="AE4256" s="19">
        <v>4081.1142578099998</v>
      </c>
      <c r="AF4256">
        <f t="shared" si="869"/>
        <v>1.0837660924426271E-4</v>
      </c>
      <c r="AG4256" s="23">
        <f t="shared" si="864"/>
        <v>7.5415679624644891</v>
      </c>
      <c r="AH4256" s="25">
        <f t="shared" si="870"/>
        <v>10.566955242906687</v>
      </c>
      <c r="AI4256" s="25">
        <f t="shared" si="865"/>
        <v>3.9869397758648551E-3</v>
      </c>
    </row>
    <row r="4257" spans="6:35" ht="15">
      <c r="F4257" s="5">
        <v>2006</v>
      </c>
      <c r="G4257" s="5">
        <v>6</v>
      </c>
      <c r="H4257" s="5">
        <v>0</v>
      </c>
      <c r="I4257" s="5">
        <v>178</v>
      </c>
      <c r="J4257" s="5">
        <v>4</v>
      </c>
      <c r="K4257" s="5">
        <v>16.1749992371</v>
      </c>
      <c r="L4257" s="5">
        <v>3.6773020401599998E-3</v>
      </c>
      <c r="M4257" s="5">
        <v>8.5000004619400008E-3</v>
      </c>
      <c r="N4257" s="8">
        <f t="shared" si="866"/>
        <v>8.5000004619400008E-3</v>
      </c>
      <c r="O4257" s="5">
        <v>0</v>
      </c>
      <c r="P4257" s="5">
        <v>96.736587524399994</v>
      </c>
      <c r="Q4257" s="5">
        <v>7.0614061355600004</v>
      </c>
      <c r="R4257" s="5">
        <v>0.24805000424400001</v>
      </c>
      <c r="S4257">
        <f t="shared" si="858"/>
        <v>5.0501901306672814E-4</v>
      </c>
      <c r="T4257">
        <f t="shared" si="859"/>
        <v>13694.821760221976</v>
      </c>
      <c r="U4257">
        <f t="shared" si="860"/>
        <v>41127.60978548674</v>
      </c>
      <c r="V4257" s="9">
        <v>654.26391601600005</v>
      </c>
      <c r="W4257" s="9">
        <v>12024.0302734</v>
      </c>
      <c r="X4257">
        <f t="shared" si="867"/>
        <v>1.8585321054478344E-5</v>
      </c>
      <c r="Y4257">
        <f t="shared" si="868"/>
        <v>9.4723283312128981</v>
      </c>
      <c r="Z4257">
        <f t="shared" si="861"/>
        <v>1.0489358482020364E-2</v>
      </c>
      <c r="AA4257">
        <f t="shared" si="862"/>
        <v>1.4879182810583107E-3</v>
      </c>
      <c r="AB4257">
        <f>(1/(AA4257*k))*(LN((50-dTar)/(hTar-dTar)))</f>
        <v>2937.0867355627524</v>
      </c>
      <c r="AC4257">
        <f t="shared" si="863"/>
        <v>4737.9532223817178</v>
      </c>
      <c r="AD4257" s="19">
        <v>408.01580810500002</v>
      </c>
      <c r="AE4257" s="19">
        <v>4081.1142578099998</v>
      </c>
      <c r="AF4257">
        <f t="shared" si="869"/>
        <v>1.0837660924426271E-4</v>
      </c>
      <c r="AG4257" s="23">
        <f t="shared" si="864"/>
        <v>4.6084458736597966</v>
      </c>
      <c r="AH4257" s="25">
        <f t="shared" si="870"/>
        <v>6.4571772778147096</v>
      </c>
      <c r="AI4257" s="25">
        <f t="shared" si="865"/>
        <v>3.9869397758648551E-3</v>
      </c>
    </row>
    <row r="4258" spans="6:35" ht="15">
      <c r="F4258" s="5">
        <v>2006</v>
      </c>
      <c r="G4258" s="5">
        <v>6</v>
      </c>
      <c r="H4258" s="5">
        <v>0</v>
      </c>
      <c r="I4258" s="5">
        <v>178</v>
      </c>
      <c r="J4258" s="5">
        <v>5</v>
      </c>
      <c r="K4258" s="5">
        <v>15.7700004578</v>
      </c>
      <c r="L4258" s="5">
        <v>0</v>
      </c>
      <c r="M4258" s="5">
        <v>8.5000004619400008E-3</v>
      </c>
      <c r="N4258" s="8">
        <f t="shared" si="866"/>
        <v>8.5000004619400008E-3</v>
      </c>
      <c r="O4258" s="5">
        <v>0</v>
      </c>
      <c r="P4258" s="5">
        <v>96.736587524399994</v>
      </c>
      <c r="Q4258" s="5">
        <v>7.63026237488</v>
      </c>
      <c r="R4258" s="5">
        <v>0.33414998650599997</v>
      </c>
      <c r="S4258">
        <f t="shared" si="858"/>
        <v>5.0501901306672814E-4</v>
      </c>
      <c r="T4258">
        <f t="shared" si="859"/>
        <v>13694.821760221976</v>
      </c>
      <c r="U4258">
        <f t="shared" si="860"/>
        <v>41127.60978548674</v>
      </c>
      <c r="V4258" s="9">
        <v>665.90905761700003</v>
      </c>
      <c r="W4258" s="9">
        <v>12024.0302734</v>
      </c>
      <c r="X4258">
        <f t="shared" si="867"/>
        <v>1.8581299528063031E-5</v>
      </c>
      <c r="Y4258">
        <f t="shared" si="868"/>
        <v>10.234648718804586</v>
      </c>
      <c r="Z4258">
        <f t="shared" si="861"/>
        <v>1.0489358482020364E-2</v>
      </c>
      <c r="AA4258">
        <f t="shared" si="862"/>
        <v>1.4879182810583107E-3</v>
      </c>
      <c r="AB4258">
        <f>(1/(AA4258*k))*(LN((50-dTar)/(hTar-dTar)))</f>
        <v>2937.0867355627524</v>
      </c>
      <c r="AC4258">
        <f t="shared" si="863"/>
        <v>4737.9532223817178</v>
      </c>
      <c r="AD4258" s="19">
        <v>415.47668456999997</v>
      </c>
      <c r="AE4258" s="19">
        <v>4081.1142578099998</v>
      </c>
      <c r="AF4258">
        <f t="shared" si="869"/>
        <v>1.0828904839893669E-4</v>
      </c>
      <c r="AG4258" s="23">
        <f t="shared" si="864"/>
        <v>4.983573407232198</v>
      </c>
      <c r="AH4258" s="25">
        <f t="shared" si="870"/>
        <v>6.9794744017167956</v>
      </c>
      <c r="AI4258" s="25">
        <f t="shared" si="865"/>
        <v>3.9869397758648551E-3</v>
      </c>
    </row>
    <row r="4259" spans="6:35" ht="15">
      <c r="F4259" s="5">
        <v>2006</v>
      </c>
      <c r="G4259" s="5">
        <v>6</v>
      </c>
      <c r="H4259" s="5">
        <v>0</v>
      </c>
      <c r="I4259" s="5">
        <v>178</v>
      </c>
      <c r="J4259" s="5">
        <v>6</v>
      </c>
      <c r="K4259" s="5">
        <v>15.829999923700001</v>
      </c>
      <c r="L4259" s="5">
        <v>0</v>
      </c>
      <c r="M4259" s="5">
        <v>8.9999996125699998E-3</v>
      </c>
      <c r="N4259" s="8">
        <f t="shared" si="866"/>
        <v>8.9999996125699998E-3</v>
      </c>
      <c r="O4259" s="5">
        <v>0.75</v>
      </c>
      <c r="P4259" s="5">
        <v>96.736587524399994</v>
      </c>
      <c r="Q4259" s="5">
        <v>10.8052177429</v>
      </c>
      <c r="R4259" s="5">
        <v>0.65497499704399997</v>
      </c>
      <c r="S4259">
        <f t="shared" si="858"/>
        <v>5.3472596175643827E-4</v>
      </c>
      <c r="T4259">
        <f t="shared" si="859"/>
        <v>12933.999588788027</v>
      </c>
      <c r="U4259">
        <f t="shared" si="860"/>
        <v>38842.746358218959</v>
      </c>
      <c r="V4259" s="9">
        <v>660.14538574200003</v>
      </c>
      <c r="W4259" s="9">
        <v>11356.0302734</v>
      </c>
      <c r="X4259">
        <f t="shared" si="867"/>
        <v>1.9662233494816207E-5</v>
      </c>
      <c r="Y4259">
        <f t="shared" si="868"/>
        <v>14.490253146904978</v>
      </c>
      <c r="Z4259">
        <f t="shared" si="861"/>
        <v>1.110637848750713E-2</v>
      </c>
      <c r="AA4259">
        <f t="shared" si="862"/>
        <v>1.5754427323883054E-3</v>
      </c>
      <c r="AB4259">
        <f>(1/(AA4259*k))*(LN((50-dTar)/(hTar-dTar)))</f>
        <v>2773.9155204154822</v>
      </c>
      <c r="AC4259">
        <f t="shared" si="863"/>
        <v>4474.73403472677</v>
      </c>
      <c r="AD4259" s="19">
        <v>414.47598266599999</v>
      </c>
      <c r="AE4259" s="19">
        <v>3854.3859863299999</v>
      </c>
      <c r="AF4259">
        <f t="shared" si="869"/>
        <v>1.1436941958139753E-4</v>
      </c>
      <c r="AG4259" s="23">
        <f t="shared" si="864"/>
        <v>7.0745366727385841</v>
      </c>
      <c r="AH4259" s="25">
        <f t="shared" si="870"/>
        <v>9.8932042803018962</v>
      </c>
      <c r="AI4259" s="25">
        <f t="shared" si="865"/>
        <v>4.2214652338894067E-3</v>
      </c>
    </row>
    <row r="4260" spans="6:35" ht="15">
      <c r="F4260" s="5">
        <v>2006</v>
      </c>
      <c r="G4260" s="5">
        <v>6</v>
      </c>
      <c r="H4260" s="5">
        <v>0</v>
      </c>
      <c r="I4260" s="5">
        <v>178</v>
      </c>
      <c r="J4260" s="5">
        <v>7</v>
      </c>
      <c r="K4260" s="5">
        <v>16.375</v>
      </c>
      <c r="L4260" s="5">
        <v>0</v>
      </c>
      <c r="M4260" s="5">
        <v>8.9999996125699998E-3</v>
      </c>
      <c r="N4260" s="8">
        <f t="shared" si="866"/>
        <v>8.9999996125699998E-3</v>
      </c>
      <c r="O4260" s="5">
        <v>0</v>
      </c>
      <c r="P4260" s="5">
        <v>96.736587524399994</v>
      </c>
      <c r="Q4260" s="5">
        <v>15.7183647156</v>
      </c>
      <c r="R4260" s="5">
        <v>79.129997253400006</v>
      </c>
      <c r="S4260">
        <f t="shared" si="858"/>
        <v>5.3472596175643827E-4</v>
      </c>
      <c r="T4260">
        <f t="shared" si="859"/>
        <v>12933.999588788027</v>
      </c>
      <c r="U4260">
        <f t="shared" si="860"/>
        <v>38842.746358218959</v>
      </c>
      <c r="V4260" s="9">
        <v>283.67526245099998</v>
      </c>
      <c r="W4260" s="9">
        <v>11356.0302734</v>
      </c>
      <c r="X4260">
        <f t="shared" si="867"/>
        <v>1.9808863525455416E-5</v>
      </c>
      <c r="Y4260">
        <f t="shared" si="868"/>
        <v>21.13273762010963</v>
      </c>
      <c r="Z4260">
        <f t="shared" si="861"/>
        <v>1.110637848750713E-2</v>
      </c>
      <c r="AA4260">
        <f t="shared" si="862"/>
        <v>1.5754427323883054E-3</v>
      </c>
      <c r="AB4260">
        <f>(1/(AA4260*k))*(LN((50-dTar)/(hTar-dTar)))</f>
        <v>2773.9155204154822</v>
      </c>
      <c r="AC4260">
        <f t="shared" si="863"/>
        <v>4474.73403472677</v>
      </c>
      <c r="AD4260" s="19">
        <v>265.54156494099999</v>
      </c>
      <c r="AE4260" s="19">
        <v>3854.3859863299999</v>
      </c>
      <c r="AF4260">
        <f t="shared" si="869"/>
        <v>1.1635129434638561E-4</v>
      </c>
      <c r="AG4260" s="23">
        <f t="shared" si="864"/>
        <v>10.130165927267658</v>
      </c>
      <c r="AH4260" s="25">
        <f t="shared" si="870"/>
        <v>14.312174845562076</v>
      </c>
      <c r="AI4260" s="25">
        <f t="shared" si="865"/>
        <v>4.2214652338894067E-3</v>
      </c>
    </row>
    <row r="4261" spans="6:35" ht="15">
      <c r="F4261" s="5">
        <v>2006</v>
      </c>
      <c r="G4261" s="5">
        <v>6</v>
      </c>
      <c r="H4261" s="5">
        <v>0</v>
      </c>
      <c r="I4261" s="5">
        <v>178</v>
      </c>
      <c r="J4261" s="5">
        <v>8</v>
      </c>
      <c r="K4261" s="5">
        <v>18.125</v>
      </c>
      <c r="L4261" s="5">
        <v>0.15289463102799999</v>
      </c>
      <c r="M4261" s="5">
        <v>9.4999996945299998E-3</v>
      </c>
      <c r="N4261" s="8">
        <f t="shared" si="866"/>
        <v>9.4999996945299998E-3</v>
      </c>
      <c r="O4261" s="5">
        <v>0</v>
      </c>
      <c r="P4261" s="5">
        <v>96.736587524399994</v>
      </c>
      <c r="Q4261" s="5">
        <v>17.5914344788</v>
      </c>
      <c r="R4261" s="5">
        <v>228.369995117</v>
      </c>
      <c r="S4261">
        <f t="shared" si="858"/>
        <v>5.6443296578018761E-4</v>
      </c>
      <c r="T4261">
        <f t="shared" si="859"/>
        <v>12253.262634850198</v>
      </c>
      <c r="U4261">
        <f t="shared" si="860"/>
        <v>36798.390885887347</v>
      </c>
      <c r="V4261" s="9">
        <v>125.773254395</v>
      </c>
      <c r="W4261" s="9">
        <v>10758.34375</v>
      </c>
      <c r="X4261">
        <f t="shared" si="867"/>
        <v>2.0972051266703595E-5</v>
      </c>
      <c r="Y4261">
        <f t="shared" si="868"/>
        <v>23.675460972687738</v>
      </c>
      <c r="Z4261">
        <f t="shared" si="861"/>
        <v>1.1723399642294338E-2</v>
      </c>
      <c r="AA4261">
        <f t="shared" si="862"/>
        <v>1.6629673467468723E-3</v>
      </c>
      <c r="AB4261">
        <f>(1/(AA4261*k))*(LN((50-dTar)/(hTar-dTar)))</f>
        <v>2627.9199380833629</v>
      </c>
      <c r="AC4261">
        <f t="shared" si="863"/>
        <v>4239.2216709315544</v>
      </c>
      <c r="AD4261" s="19">
        <v>167.662109375</v>
      </c>
      <c r="AE4261" s="19">
        <v>3651.5234375</v>
      </c>
      <c r="AF4261">
        <f t="shared" si="869"/>
        <v>1.2409400182585877E-4</v>
      </c>
      <c r="AG4261" s="23">
        <f t="shared" si="864"/>
        <v>11.220701054011034</v>
      </c>
      <c r="AH4261" s="25">
        <f t="shared" si="870"/>
        <v>15.954677665043507</v>
      </c>
      <c r="AI4261" s="25">
        <f t="shared" si="865"/>
        <v>4.4559911287558917E-3</v>
      </c>
    </row>
    <row r="4262" spans="6:35" ht="15">
      <c r="F4262" s="5">
        <v>2006</v>
      </c>
      <c r="G4262" s="5">
        <v>6</v>
      </c>
      <c r="H4262" s="5">
        <v>0</v>
      </c>
      <c r="I4262" s="5">
        <v>178</v>
      </c>
      <c r="J4262" s="5">
        <v>9</v>
      </c>
      <c r="K4262" s="5">
        <v>18.850000381499999</v>
      </c>
      <c r="L4262" s="5">
        <v>0.19918110966700001</v>
      </c>
      <c r="M4262" s="5">
        <v>0.39350000023800003</v>
      </c>
      <c r="N4262" s="8">
        <f t="shared" si="866"/>
        <v>0.39350000023800003</v>
      </c>
      <c r="O4262" s="5">
        <v>0</v>
      </c>
      <c r="P4262" s="5">
        <v>96.736587524399994</v>
      </c>
      <c r="Q4262" s="5">
        <v>23.783914566</v>
      </c>
      <c r="R4262" s="5">
        <v>190.352752686</v>
      </c>
      <c r="S4262">
        <f t="shared" si="858"/>
        <v>2.3379408348478604E-2</v>
      </c>
      <c r="T4262">
        <f t="shared" si="859"/>
        <v>295.82208695722267</v>
      </c>
      <c r="U4262">
        <f t="shared" si="860"/>
        <v>888.39822608306633</v>
      </c>
      <c r="V4262" s="9">
        <v>120.84608459499999</v>
      </c>
      <c r="W4262" s="9">
        <v>259.731292725</v>
      </c>
      <c r="X4262">
        <f t="shared" si="867"/>
        <v>7.8803721467793169E-4</v>
      </c>
      <c r="Y4262">
        <f t="shared" si="868"/>
        <v>31.013819328223558</v>
      </c>
      <c r="Z4262">
        <f t="shared" si="861"/>
        <v>0.48559556951240729</v>
      </c>
      <c r="AA4262">
        <f t="shared" si="862"/>
        <v>6.8881860250739196E-2</v>
      </c>
      <c r="AB4262">
        <f>(1/(AA4262*k))*(LN((50-dTar)/(hTar-dTar)))</f>
        <v>63.444062500486801</v>
      </c>
      <c r="AC4262">
        <f t="shared" si="863"/>
        <v>102.34461132029656</v>
      </c>
      <c r="AD4262" s="19">
        <v>185.384963989</v>
      </c>
      <c r="AE4262" s="19">
        <v>88.156211853000002</v>
      </c>
      <c r="AF4262">
        <f t="shared" si="869"/>
        <v>2.6603825793717205E-3</v>
      </c>
      <c r="AG4262" s="23">
        <f t="shared" si="864"/>
        <v>22.569506206763453</v>
      </c>
      <c r="AH4262" s="25">
        <f t="shared" si="870"/>
        <v>25.779136988428014</v>
      </c>
      <c r="AI4262" s="25">
        <f t="shared" si="865"/>
        <v>0.1845718491165402</v>
      </c>
    </row>
    <row r="4263" spans="6:35" ht="15">
      <c r="F4263" s="5">
        <v>2006</v>
      </c>
      <c r="G4263" s="5">
        <v>6</v>
      </c>
      <c r="H4263" s="5">
        <v>0</v>
      </c>
      <c r="I4263" s="5">
        <v>178</v>
      </c>
      <c r="J4263" s="5">
        <v>10</v>
      </c>
      <c r="K4263" s="5">
        <v>19.3899993896</v>
      </c>
      <c r="L4263" s="5">
        <v>0.43226045370100002</v>
      </c>
      <c r="M4263" s="5">
        <v>0.46950000524500002</v>
      </c>
      <c r="N4263" s="8">
        <f t="shared" si="866"/>
        <v>0.46950000524500002</v>
      </c>
      <c r="O4263" s="5">
        <v>0</v>
      </c>
      <c r="P4263" s="5">
        <v>96.736587524399994</v>
      </c>
      <c r="Q4263" s="5">
        <v>18.417390823400002</v>
      </c>
      <c r="R4263" s="5">
        <v>566.82501220699999</v>
      </c>
      <c r="S4263">
        <f t="shared" si="858"/>
        <v>2.7894872517399544E-2</v>
      </c>
      <c r="T4263">
        <f t="shared" si="859"/>
        <v>247.93608091085838</v>
      </c>
      <c r="U4263">
        <f t="shared" si="860"/>
        <v>744.58934668744246</v>
      </c>
      <c r="V4263" s="9">
        <v>65.563888549799998</v>
      </c>
      <c r="W4263" s="9">
        <v>217.68746948200001</v>
      </c>
      <c r="X4263">
        <f t="shared" si="867"/>
        <v>9.7291340516928912E-4</v>
      </c>
      <c r="Y4263">
        <f t="shared" si="868"/>
        <v>24.272383295504277</v>
      </c>
      <c r="Z4263">
        <f t="shared" si="861"/>
        <v>0.5793827758453135</v>
      </c>
      <c r="AA4263">
        <f t="shared" si="862"/>
        <v>8.2185600328963729E-2</v>
      </c>
      <c r="AB4263">
        <f>(1/(AA4263*k))*(LN((50-dTar)/(hTar-dTar)))</f>
        <v>53.174096549825592</v>
      </c>
      <c r="AC4263">
        <f t="shared" si="863"/>
        <v>85.7776445771906</v>
      </c>
      <c r="AD4263" s="19">
        <v>103.22261047400001</v>
      </c>
      <c r="AE4263" s="19">
        <v>73.885993957500006</v>
      </c>
      <c r="AF4263">
        <f t="shared" si="869"/>
        <v>3.8039266175802959E-3</v>
      </c>
      <c r="AG4263" s="23">
        <f t="shared" si="864"/>
        <v>16.352502072297828</v>
      </c>
      <c r="AH4263" s="25">
        <f t="shared" si="870"/>
        <v>19.362799558369169</v>
      </c>
      <c r="AI4263" s="25">
        <f t="shared" si="865"/>
        <v>0.22021978164137904</v>
      </c>
    </row>
    <row r="4264" spans="6:35" ht="15">
      <c r="F4264" s="5">
        <v>2006</v>
      </c>
      <c r="G4264" s="5">
        <v>6</v>
      </c>
      <c r="H4264" s="5">
        <v>0</v>
      </c>
      <c r="I4264" s="5">
        <v>178</v>
      </c>
      <c r="J4264" s="5">
        <v>11</v>
      </c>
      <c r="K4264" s="5">
        <v>17.809999465899999</v>
      </c>
      <c r="L4264" s="5">
        <v>4.3846957385499999E-2</v>
      </c>
      <c r="M4264" s="5">
        <v>0.348500013351</v>
      </c>
      <c r="N4264" s="8">
        <f t="shared" si="866"/>
        <v>0.348500013351</v>
      </c>
      <c r="O4264" s="5">
        <v>0</v>
      </c>
      <c r="P4264" s="5">
        <v>96.736587524399994</v>
      </c>
      <c r="Q4264" s="5">
        <v>20.9864349365</v>
      </c>
      <c r="R4264" s="5">
        <v>166.10125732399999</v>
      </c>
      <c r="S4264">
        <f t="shared" si="858"/>
        <v>2.0705779203698347E-2</v>
      </c>
      <c r="T4264">
        <f t="shared" si="859"/>
        <v>334.02004828858276</v>
      </c>
      <c r="U4264">
        <f t="shared" si="860"/>
        <v>1003.1124498782526</v>
      </c>
      <c r="V4264" s="9">
        <v>142.318649292</v>
      </c>
      <c r="W4264" s="9">
        <v>293.269042969</v>
      </c>
      <c r="X4264">
        <f t="shared" si="867"/>
        <v>6.9507187127476459E-4</v>
      </c>
      <c r="Y4264">
        <f t="shared" si="868"/>
        <v>27.332063910821436</v>
      </c>
      <c r="Z4264">
        <f t="shared" si="861"/>
        <v>0.43006369086634116</v>
      </c>
      <c r="AA4264">
        <f t="shared" si="862"/>
        <v>6.1004648545121269E-2</v>
      </c>
      <c r="AB4264">
        <f>(1/(AA4264*k))*(LN((50-dTar)/(hTar-dTar)))</f>
        <v>71.636262991751778</v>
      </c>
      <c r="AC4264">
        <f t="shared" si="863"/>
        <v>115.55983654535248</v>
      </c>
      <c r="AD4264" s="19">
        <v>195.09120178200001</v>
      </c>
      <c r="AE4264" s="19">
        <v>99.539367675799994</v>
      </c>
      <c r="AF4264">
        <f t="shared" si="869"/>
        <v>2.4378922211854819E-3</v>
      </c>
      <c r="AG4264" s="23">
        <f t="shared" si="864"/>
        <v>19.632008542004794</v>
      </c>
      <c r="AH4264" s="25">
        <f t="shared" si="870"/>
        <v>22.558751591059565</v>
      </c>
      <c r="AI4264" s="25">
        <f t="shared" si="865"/>
        <v>0.16346452818914475</v>
      </c>
    </row>
    <row r="4265" spans="6:35" ht="15">
      <c r="F4265" s="5">
        <v>2006</v>
      </c>
      <c r="G4265" s="5">
        <v>6</v>
      </c>
      <c r="H4265" s="5">
        <v>0</v>
      </c>
      <c r="I4265" s="5">
        <v>178</v>
      </c>
      <c r="J4265" s="5">
        <v>12</v>
      </c>
      <c r="K4265" s="5">
        <v>19.284999847400002</v>
      </c>
      <c r="L4265" s="5">
        <v>0.117426514626</v>
      </c>
      <c r="M4265" s="5">
        <v>0.27450001239799998</v>
      </c>
      <c r="N4265" s="8">
        <f t="shared" si="866"/>
        <v>0.27450001239799998</v>
      </c>
      <c r="O4265" s="5">
        <v>0</v>
      </c>
      <c r="P4265" s="5">
        <v>96.736587524399994</v>
      </c>
      <c r="Q4265" s="5">
        <v>31.7383995056</v>
      </c>
      <c r="R4265" s="5">
        <v>998.96502685500002</v>
      </c>
      <c r="S4265">
        <f t="shared" si="858"/>
        <v>1.630914327225846E-2</v>
      </c>
      <c r="T4265">
        <f t="shared" si="859"/>
        <v>424.06552287981214</v>
      </c>
      <c r="U4265">
        <f t="shared" si="860"/>
        <v>1273.5325551397771</v>
      </c>
      <c r="V4265" s="9">
        <v>56.053401946999998</v>
      </c>
      <c r="W4265" s="9">
        <v>372.32882690399998</v>
      </c>
      <c r="X4265">
        <f t="shared" si="867"/>
        <v>5.8757348452848231E-4</v>
      </c>
      <c r="Y4265">
        <f t="shared" si="868"/>
        <v>42.271066692032626</v>
      </c>
      <c r="Z4265">
        <f t="shared" si="861"/>
        <v>0.33874457375082201</v>
      </c>
      <c r="AA4265">
        <f t="shared" si="862"/>
        <v>4.8051007576592301E-2</v>
      </c>
      <c r="AB4265">
        <f>(1/(AA4265*k))*(LN((50-dTar)/(hTar-dTar)))</f>
        <v>90.948041826839429</v>
      </c>
      <c r="AC4265">
        <f t="shared" si="863"/>
        <v>146.71257836048153</v>
      </c>
      <c r="AD4265" s="19">
        <v>77.591445922899993</v>
      </c>
      <c r="AE4265" s="19">
        <v>126.37329864500001</v>
      </c>
      <c r="AF4265">
        <f t="shared" si="869"/>
        <v>2.8516243698034306E-3</v>
      </c>
      <c r="AG4265" s="23">
        <f t="shared" si="864"/>
        <v>24.586155866753671</v>
      </c>
      <c r="AH4265" s="25">
        <f t="shared" si="870"/>
        <v>31.308080236369349</v>
      </c>
      <c r="AI4265" s="25">
        <f t="shared" si="865"/>
        <v>0.12875470099153355</v>
      </c>
    </row>
    <row r="4266" spans="6:35" ht="15">
      <c r="F4266" s="5">
        <v>2006</v>
      </c>
      <c r="G4266" s="5">
        <v>6</v>
      </c>
      <c r="H4266" s="5">
        <v>0</v>
      </c>
      <c r="I4266" s="5">
        <v>178</v>
      </c>
      <c r="J4266" s="5">
        <v>13</v>
      </c>
      <c r="K4266" s="5">
        <v>21.709999084500001</v>
      </c>
      <c r="L4266" s="5">
        <v>0.57404118776299995</v>
      </c>
      <c r="M4266" s="5">
        <v>8.2500003278299996E-2</v>
      </c>
      <c r="N4266" s="8">
        <f t="shared" si="866"/>
        <v>8.2500003278299996E-2</v>
      </c>
      <c r="O4266" s="5">
        <v>0</v>
      </c>
      <c r="P4266" s="5">
        <v>96.736587524399994</v>
      </c>
      <c r="Q4266" s="5">
        <v>40.527568817099997</v>
      </c>
      <c r="R4266" s="5">
        <v>1681</v>
      </c>
      <c r="S4266">
        <f t="shared" si="858"/>
        <v>4.9016550552162773E-3</v>
      </c>
      <c r="T4266">
        <f t="shared" si="859"/>
        <v>1410.981656514565</v>
      </c>
      <c r="U4266">
        <f t="shared" si="860"/>
        <v>4237.3901610144148</v>
      </c>
      <c r="V4266" s="9">
        <v>47.436454772899999</v>
      </c>
      <c r="W4266" s="9">
        <v>1238.8395996100001</v>
      </c>
      <c r="X4266">
        <f t="shared" si="867"/>
        <v>1.8103917959642145E-4</v>
      </c>
      <c r="Y4266">
        <f t="shared" si="868"/>
        <v>54.431785239570836</v>
      </c>
      <c r="Z4266">
        <f t="shared" si="861"/>
        <v>0.10180847789700416</v>
      </c>
      <c r="AA4266">
        <f t="shared" si="862"/>
        <v>1.4441559575766948E-2</v>
      </c>
      <c r="AB4266">
        <f>(1/(AA4266*k))*(LN((50-dTar)/(hTar-dTar)))</f>
        <v>302.60894081210131</v>
      </c>
      <c r="AC4266">
        <f t="shared" si="863"/>
        <v>488.15276337677</v>
      </c>
      <c r="AD4266" s="19">
        <v>78.1822433472</v>
      </c>
      <c r="AE4266" s="19">
        <v>420.478424072</v>
      </c>
      <c r="AF4266">
        <f t="shared" si="869"/>
        <v>1.0133627784062421E-3</v>
      </c>
      <c r="AG4266" s="23">
        <f t="shared" si="864"/>
        <v>27.50569612179806</v>
      </c>
      <c r="AH4266" s="25">
        <f t="shared" si="870"/>
        <v>37.740134757501245</v>
      </c>
      <c r="AI4266" s="25">
        <f t="shared" si="865"/>
        <v>3.8696767847488253E-2</v>
      </c>
    </row>
    <row r="4267" spans="6:35" ht="15">
      <c r="F4267" s="5">
        <v>2006</v>
      </c>
      <c r="G4267" s="5">
        <v>6</v>
      </c>
      <c r="H4267" s="5">
        <v>0</v>
      </c>
      <c r="I4267" s="5">
        <v>178</v>
      </c>
      <c r="J4267" s="5">
        <v>14</v>
      </c>
      <c r="K4267" s="5">
        <v>24.0149993896</v>
      </c>
      <c r="L4267" s="5">
        <v>0.957175552845</v>
      </c>
      <c r="M4267" s="5">
        <v>0.150499999523</v>
      </c>
      <c r="N4267" s="8">
        <f t="shared" si="866"/>
        <v>0.150499999523</v>
      </c>
      <c r="O4267" s="5">
        <v>0</v>
      </c>
      <c r="P4267" s="5">
        <v>96.736587524399994</v>
      </c>
      <c r="Q4267" s="5">
        <v>47.9781417847</v>
      </c>
      <c r="R4267" s="5">
        <v>1643.0749511700001</v>
      </c>
      <c r="S4267">
        <f t="shared" si="858"/>
        <v>8.941806717067095E-3</v>
      </c>
      <c r="T4267">
        <f t="shared" si="859"/>
        <v>773.46173858481075</v>
      </c>
      <c r="U4267">
        <f t="shared" si="860"/>
        <v>2322.821948724993</v>
      </c>
      <c r="V4267" s="9">
        <v>44.182323455800002</v>
      </c>
      <c r="W4267" s="9">
        <v>679.098144531</v>
      </c>
      <c r="X4267">
        <f t="shared" si="867"/>
        <v>3.2828837090759412E-4</v>
      </c>
      <c r="Y4267">
        <f t="shared" si="868"/>
        <v>64.306836996407</v>
      </c>
      <c r="Z4267">
        <f t="shared" si="861"/>
        <v>0.18572333655854145</v>
      </c>
      <c r="AA4267">
        <f t="shared" si="862"/>
        <v>2.6344904519973351E-2</v>
      </c>
      <c r="AB4267">
        <f>(1/(AA4267*k))*(LN((50-dTar)/(hTar-dTar)))</f>
        <v>165.88198463898306</v>
      </c>
      <c r="AC4267">
        <f t="shared" si="863"/>
        <v>267.5920578507384</v>
      </c>
      <c r="AD4267" s="19">
        <v>94.519523620599998</v>
      </c>
      <c r="AE4267" s="19">
        <v>230.49482727099999</v>
      </c>
      <c r="AF4267">
        <f t="shared" si="869"/>
        <v>1.6874606572720914E-3</v>
      </c>
      <c r="AG4267" s="23">
        <f t="shared" si="864"/>
        <v>35.269015953836266</v>
      </c>
      <c r="AH4267" s="25">
        <f t="shared" si="870"/>
        <v>46.306110731130197</v>
      </c>
      <c r="AI4267" s="25">
        <f t="shared" si="865"/>
        <v>7.0592282559587202E-2</v>
      </c>
    </row>
    <row r="4268" spans="6:35" ht="15">
      <c r="F4268" s="5">
        <v>2006</v>
      </c>
      <c r="G4268" s="5">
        <v>6</v>
      </c>
      <c r="H4268" s="5">
        <v>0</v>
      </c>
      <c r="I4268" s="5">
        <v>178</v>
      </c>
      <c r="J4268" s="5">
        <v>15</v>
      </c>
      <c r="K4268" s="5">
        <v>25.229999542200002</v>
      </c>
      <c r="L4268" s="5">
        <v>1.21886074543</v>
      </c>
      <c r="M4268" s="5">
        <v>0.69249999523200001</v>
      </c>
      <c r="N4268" s="8">
        <f t="shared" si="866"/>
        <v>0.69249999523200001</v>
      </c>
      <c r="O4268" s="5">
        <v>0</v>
      </c>
      <c r="P4268" s="5">
        <v>96.736587524399994</v>
      </c>
      <c r="Q4268" s="5">
        <v>52.214614868200002</v>
      </c>
      <c r="R4268" s="5">
        <v>1564.86755371</v>
      </c>
      <c r="S4268">
        <f t="shared" si="858"/>
        <v>4.1144193545250562E-2</v>
      </c>
      <c r="T4268">
        <f t="shared" si="859"/>
        <v>168.09529543617489</v>
      </c>
      <c r="U4268">
        <f t="shared" si="860"/>
        <v>504.81545788026779</v>
      </c>
      <c r="V4268" s="9">
        <v>43.769058227499997</v>
      </c>
      <c r="W4268" s="9">
        <v>147.587402344</v>
      </c>
      <c r="X4268">
        <f t="shared" si="867"/>
        <v>1.4364267984608202E-3</v>
      </c>
      <c r="Y4268">
        <f t="shared" si="868"/>
        <v>68.83536786089023</v>
      </c>
      <c r="Z4268">
        <f t="shared" si="861"/>
        <v>0.8545741534145711</v>
      </c>
      <c r="AA4268">
        <f t="shared" si="862"/>
        <v>0.1212215701813404</v>
      </c>
      <c r="AB4268">
        <f>(1/(AA4268*k))*(LN((50-dTar)/(hTar-dTar)))</f>
        <v>36.050886326255409</v>
      </c>
      <c r="AC4268">
        <f t="shared" si="863"/>
        <v>58.155386073905561</v>
      </c>
      <c r="AD4268" s="19">
        <v>117.12109375</v>
      </c>
      <c r="AE4268" s="19">
        <v>50.093101501500001</v>
      </c>
      <c r="AF4268">
        <f t="shared" si="869"/>
        <v>4.4371560443914777E-3</v>
      </c>
      <c r="AG4268" s="23">
        <f t="shared" si="864"/>
        <v>51.07277820727883</v>
      </c>
      <c r="AH4268" s="25">
        <f t="shared" si="870"/>
        <v>57.824227815349474</v>
      </c>
      <c r="AI4268" s="25">
        <f t="shared" si="865"/>
        <v>0.32481830890942509</v>
      </c>
    </row>
    <row r="4269" spans="6:35" ht="15">
      <c r="F4269" s="5">
        <v>2006</v>
      </c>
      <c r="G4269" s="5">
        <v>6</v>
      </c>
      <c r="H4269" s="5">
        <v>0</v>
      </c>
      <c r="I4269" s="5">
        <v>178</v>
      </c>
      <c r="J4269" s="5">
        <v>16</v>
      </c>
      <c r="K4269" s="5">
        <v>25.7999992371</v>
      </c>
      <c r="L4269" s="5">
        <v>1.3199146986000001</v>
      </c>
      <c r="M4269" s="5">
        <v>0.58950001001399999</v>
      </c>
      <c r="N4269" s="8">
        <f t="shared" si="866"/>
        <v>0.58950001001399999</v>
      </c>
      <c r="O4269" s="5">
        <v>0</v>
      </c>
      <c r="P4269" s="5">
        <v>96.736587524399994</v>
      </c>
      <c r="Q4269" s="5">
        <v>55.379238128700003</v>
      </c>
      <c r="R4269" s="5">
        <v>1489.3249511700001</v>
      </c>
      <c r="S4269">
        <f t="shared" si="858"/>
        <v>3.5024552597747623E-2</v>
      </c>
      <c r="T4269">
        <f t="shared" si="859"/>
        <v>197.46563072205583</v>
      </c>
      <c r="U4269">
        <f t="shared" si="860"/>
        <v>593.01899276782547</v>
      </c>
      <c r="V4269" s="9">
        <v>46.633731842000003</v>
      </c>
      <c r="W4269" s="9">
        <v>173.37449645999999</v>
      </c>
      <c r="X4269">
        <f t="shared" si="867"/>
        <v>1.2299711179216675E-3</v>
      </c>
      <c r="Y4269">
        <f t="shared" si="868"/>
        <v>73.144310474771032</v>
      </c>
      <c r="Z4269">
        <f t="shared" si="861"/>
        <v>0.72746783460528797</v>
      </c>
      <c r="AA4269">
        <f t="shared" si="862"/>
        <v>0.10319150516654162</v>
      </c>
      <c r="AB4269">
        <f>(1/(AA4269*k))*(LN((50-dTar)/(hTar-dTar)))</f>
        <v>42.349852731042951</v>
      </c>
      <c r="AC4269">
        <f t="shared" si="863"/>
        <v>68.31654604711251</v>
      </c>
      <c r="AD4269" s="19">
        <v>138.29261779800001</v>
      </c>
      <c r="AE4269" s="19">
        <v>58.8455848694</v>
      </c>
      <c r="AF4269">
        <f t="shared" si="869"/>
        <v>3.7671204031669661E-3</v>
      </c>
      <c r="AG4269" s="23">
        <f t="shared" si="864"/>
        <v>54.320135436154352</v>
      </c>
      <c r="AH4269" s="25">
        <f t="shared" si="870"/>
        <v>61.475087031902234</v>
      </c>
      <c r="AI4269" s="25">
        <f t="shared" si="865"/>
        <v>0.2765059894198082</v>
      </c>
    </row>
    <row r="4270" spans="6:35" ht="15">
      <c r="F4270" s="5">
        <v>2006</v>
      </c>
      <c r="G4270" s="5">
        <v>6</v>
      </c>
      <c r="H4270" s="5">
        <v>0</v>
      </c>
      <c r="I4270" s="5">
        <v>178</v>
      </c>
      <c r="J4270" s="5">
        <v>17</v>
      </c>
      <c r="K4270" s="5">
        <v>26.159999847400002</v>
      </c>
      <c r="L4270" s="5">
        <v>1.38020575047</v>
      </c>
      <c r="M4270" s="5">
        <v>0.26399999856900003</v>
      </c>
      <c r="N4270" s="8">
        <f t="shared" si="866"/>
        <v>0.26399999856900003</v>
      </c>
      <c r="O4270" s="5">
        <v>0</v>
      </c>
      <c r="P4270" s="5">
        <v>96.736587524399994</v>
      </c>
      <c r="Q4270" s="5">
        <v>51.6209754944</v>
      </c>
      <c r="R4270" s="5">
        <v>1072.3549804700001</v>
      </c>
      <c r="S4270">
        <f t="shared" si="858"/>
        <v>1.5685295468384545E-2</v>
      </c>
      <c r="T4270">
        <f t="shared" si="859"/>
        <v>440.93178757214446</v>
      </c>
      <c r="U4270">
        <f t="shared" si="860"/>
        <v>1324.1844851137625</v>
      </c>
      <c r="V4270" s="9">
        <v>49.749870300300003</v>
      </c>
      <c r="W4270" s="9">
        <v>387.13739013700001</v>
      </c>
      <c r="X4270">
        <f t="shared" si="867"/>
        <v>5.6783603650803385E-4</v>
      </c>
      <c r="Y4270">
        <f t="shared" si="868"/>
        <v>68.862578449749023</v>
      </c>
      <c r="Z4270">
        <f t="shared" si="861"/>
        <v>0.32578711455870635</v>
      </c>
      <c r="AA4270">
        <f t="shared" si="862"/>
        <v>4.6212988555594699E-2</v>
      </c>
      <c r="AB4270">
        <f>(1/(AA4270*k))*(LN((50-dTar)/(hTar-dTar)))</f>
        <v>94.565298274106766</v>
      </c>
      <c r="AC4270">
        <f t="shared" si="863"/>
        <v>152.54774544390358</v>
      </c>
      <c r="AD4270" s="19">
        <v>155.00794982900001</v>
      </c>
      <c r="AE4270" s="19">
        <v>131.39950561500001</v>
      </c>
      <c r="AF4270">
        <f t="shared" si="869"/>
        <v>2.2781368075312333E-3</v>
      </c>
      <c r="AG4270" s="23">
        <f t="shared" si="864"/>
        <v>44.931136091361786</v>
      </c>
      <c r="AH4270" s="25">
        <f t="shared" si="870"/>
        <v>54.027328160306453</v>
      </c>
      <c r="AI4270" s="25">
        <f t="shared" si="865"/>
        <v>0.1238296515201343</v>
      </c>
    </row>
    <row r="4271" spans="6:35" ht="15">
      <c r="F4271" s="5">
        <v>2006</v>
      </c>
      <c r="G4271" s="5">
        <v>6</v>
      </c>
      <c r="H4271" s="5">
        <v>0</v>
      </c>
      <c r="I4271" s="5">
        <v>178</v>
      </c>
      <c r="J4271" s="5">
        <v>18</v>
      </c>
      <c r="K4271" s="5">
        <v>25.870000839199999</v>
      </c>
      <c r="L4271" s="5">
        <v>1.2608511447899999</v>
      </c>
      <c r="M4271" s="5">
        <v>0.33149999380099998</v>
      </c>
      <c r="N4271" s="8">
        <f t="shared" si="866"/>
        <v>0.33149999380099998</v>
      </c>
      <c r="O4271" s="5">
        <v>0.75</v>
      </c>
      <c r="P4271" s="5">
        <v>96.736587524399994</v>
      </c>
      <c r="Q4271" s="5">
        <v>51.235401153600002</v>
      </c>
      <c r="R4271" s="5">
        <v>795.80999755899995</v>
      </c>
      <c r="S4271">
        <f t="shared" si="858"/>
        <v>1.9695740070912626E-2</v>
      </c>
      <c r="T4271">
        <f t="shared" si="859"/>
        <v>351.14930155308377</v>
      </c>
      <c r="U4271">
        <f t="shared" si="860"/>
        <v>1054.5541740944393</v>
      </c>
      <c r="V4271" s="9">
        <v>55.524570465099998</v>
      </c>
      <c r="W4271" s="9">
        <v>308.308502197</v>
      </c>
      <c r="X4271">
        <f t="shared" si="867"/>
        <v>7.0502607964554416E-4</v>
      </c>
      <c r="Y4271">
        <f t="shared" si="868"/>
        <v>68.093193186518107</v>
      </c>
      <c r="Z4271">
        <f t="shared" si="861"/>
        <v>0.40908495091688402</v>
      </c>
      <c r="AA4271">
        <f t="shared" si="862"/>
        <v>5.8028808722517242E-2</v>
      </c>
      <c r="AB4271">
        <f>(1/(AA4271*k))*(LN((50-dTar)/(hTar-dTar)))</f>
        <v>75.309921797548867</v>
      </c>
      <c r="AC4271">
        <f t="shared" si="863"/>
        <v>121.48598893510216</v>
      </c>
      <c r="AD4271" s="19">
        <v>169.43963622999999</v>
      </c>
      <c r="AE4271" s="19">
        <v>104.643966675</v>
      </c>
      <c r="AF4271">
        <f t="shared" si="869"/>
        <v>2.5280001815817577E-3</v>
      </c>
      <c r="AG4271" s="23">
        <f t="shared" si="864"/>
        <v>47.180643069781667</v>
      </c>
      <c r="AH4271" s="25">
        <f t="shared" si="870"/>
        <v>55.129373015287776</v>
      </c>
      <c r="AI4271" s="25">
        <f t="shared" si="865"/>
        <v>0.15549063990080156</v>
      </c>
    </row>
    <row r="4272" spans="6:35" ht="15">
      <c r="F4272" s="5">
        <v>2006</v>
      </c>
      <c r="G4272" s="5">
        <v>6</v>
      </c>
      <c r="H4272" s="5">
        <v>0</v>
      </c>
      <c r="I4272" s="5">
        <v>178</v>
      </c>
      <c r="J4272" s="5">
        <v>19</v>
      </c>
      <c r="K4272" s="5">
        <v>25.8899993896</v>
      </c>
      <c r="L4272" s="5">
        <v>1.32212173939</v>
      </c>
      <c r="M4272" s="5">
        <v>0.303499996662</v>
      </c>
      <c r="N4272" s="8">
        <f t="shared" si="866"/>
        <v>0.303499996662</v>
      </c>
      <c r="O4272" s="5">
        <v>0</v>
      </c>
      <c r="P4272" s="5">
        <v>96.736587524399994</v>
      </c>
      <c r="Q4272" s="5">
        <v>46.3451461792</v>
      </c>
      <c r="R4272" s="5">
        <v>579.43249511700003</v>
      </c>
      <c r="S4272">
        <f t="shared" si="858"/>
        <v>1.803214828826211E-2</v>
      </c>
      <c r="T4272">
        <f t="shared" si="859"/>
        <v>383.54528029109355</v>
      </c>
      <c r="U4272">
        <f t="shared" si="860"/>
        <v>1151.8441714002674</v>
      </c>
      <c r="V4272" s="9">
        <v>64.972770690900006</v>
      </c>
      <c r="W4272" s="9">
        <v>336.75213623000002</v>
      </c>
      <c r="X4272">
        <f t="shared" si="867"/>
        <v>6.4367913468040287E-4</v>
      </c>
      <c r="Y4272">
        <f t="shared" si="868"/>
        <v>61.537539796629716</v>
      </c>
      <c r="Z4272">
        <f t="shared" si="861"/>
        <v>0.37453177544335214</v>
      </c>
      <c r="AA4272">
        <f t="shared" si="862"/>
        <v>5.3127431622687092E-2</v>
      </c>
      <c r="AB4272">
        <f>(1/(AA4272*k))*(LN((50-dTar)/(hTar-dTar)))</f>
        <v>82.2577887433863</v>
      </c>
      <c r="AC4272">
        <f t="shared" si="863"/>
        <v>132.69392099448771</v>
      </c>
      <c r="AD4272" s="19">
        <v>197.125366211</v>
      </c>
      <c r="AE4272" s="19">
        <v>114.298095703</v>
      </c>
      <c r="AF4272">
        <f t="shared" si="869"/>
        <v>2.251656968369676E-3</v>
      </c>
      <c r="AG4272" s="23">
        <f t="shared" si="864"/>
        <v>43.151280311596913</v>
      </c>
      <c r="AH4272" s="25">
        <f t="shared" si="870"/>
        <v>50.139782935079609</v>
      </c>
      <c r="AI4272" s="25">
        <f t="shared" si="865"/>
        <v>0.1423571932830702</v>
      </c>
    </row>
    <row r="4273" spans="6:35" ht="15">
      <c r="F4273" s="5">
        <v>2006</v>
      </c>
      <c r="G4273" s="5">
        <v>6</v>
      </c>
      <c r="H4273" s="5">
        <v>0</v>
      </c>
      <c r="I4273" s="5">
        <v>178</v>
      </c>
      <c r="J4273" s="5">
        <v>20</v>
      </c>
      <c r="K4273" s="5">
        <v>24.0499992371</v>
      </c>
      <c r="L4273" s="5">
        <v>1.06288802624</v>
      </c>
      <c r="M4273" s="5">
        <v>1.85000002384E-2</v>
      </c>
      <c r="N4273" s="8">
        <f t="shared" si="866"/>
        <v>1.85000002384E-2</v>
      </c>
      <c r="O4273" s="5">
        <v>0</v>
      </c>
      <c r="P4273" s="5">
        <v>96.736587524399994</v>
      </c>
      <c r="Q4273" s="5">
        <v>28.229425430300001</v>
      </c>
      <c r="R4273" s="5">
        <v>93.510749816900002</v>
      </c>
      <c r="S4273">
        <f t="shared" si="858"/>
        <v>1.0991589828688825E-3</v>
      </c>
      <c r="T4273">
        <f t="shared" si="859"/>
        <v>6292.2156642166783</v>
      </c>
      <c r="U4273">
        <f t="shared" si="860"/>
        <v>18896.470144335508</v>
      </c>
      <c r="V4273" s="9">
        <v>167.71646118199999</v>
      </c>
      <c r="W4273" s="9">
        <v>5524.5556640599998</v>
      </c>
      <c r="X4273">
        <f t="shared" si="867"/>
        <v>4.0669017920337177E-5</v>
      </c>
      <c r="Y4273">
        <f t="shared" si="868"/>
        <v>37.9375868051659</v>
      </c>
      <c r="Z4273">
        <f t="shared" si="861"/>
        <v>2.282977927906488E-2</v>
      </c>
      <c r="AA4273">
        <f t="shared" si="862"/>
        <v>3.2384102421584974E-3</v>
      </c>
      <c r="AB4273">
        <f>(1/(AA4273*k))*(LN((50-dTar)/(hTar-dTar)))</f>
        <v>1349.4723398555159</v>
      </c>
      <c r="AC4273">
        <f t="shared" si="863"/>
        <v>2176.89751675256</v>
      </c>
      <c r="AD4273" s="19">
        <v>293.33633422899999</v>
      </c>
      <c r="AE4273" s="19">
        <v>1875.10668945</v>
      </c>
      <c r="AF4273">
        <f t="shared" si="869"/>
        <v>2.3013156062118078E-4</v>
      </c>
      <c r="AG4273" s="23">
        <f t="shared" si="864"/>
        <v>18.93188685154426</v>
      </c>
      <c r="AH4273" s="25">
        <f t="shared" si="870"/>
        <v>26.155834935989162</v>
      </c>
      <c r="AI4273" s="25">
        <f t="shared" si="865"/>
        <v>8.6774567994731579E-3</v>
      </c>
    </row>
    <row r="4274" spans="6:35" ht="15">
      <c r="F4274" s="5">
        <v>2006</v>
      </c>
      <c r="G4274" s="5">
        <v>6</v>
      </c>
      <c r="H4274" s="5">
        <v>0</v>
      </c>
      <c r="I4274" s="5">
        <v>178</v>
      </c>
      <c r="J4274" s="5">
        <v>21</v>
      </c>
      <c r="K4274" s="5">
        <v>22.254999160800001</v>
      </c>
      <c r="L4274" s="5">
        <v>0.64176684618000002</v>
      </c>
      <c r="M4274" s="5">
        <v>0.70749998092699995</v>
      </c>
      <c r="N4274" s="8">
        <f t="shared" si="866"/>
        <v>0.70749998092699995</v>
      </c>
      <c r="O4274" s="5">
        <v>0</v>
      </c>
      <c r="P4274" s="5">
        <v>96.736587524399994</v>
      </c>
      <c r="Q4274" s="5">
        <v>31.451280593900002</v>
      </c>
      <c r="R4274" s="5">
        <v>20.602500915499999</v>
      </c>
      <c r="S4274">
        <f t="shared" si="858"/>
        <v>4.2035402669958651E-2</v>
      </c>
      <c r="T4274">
        <f t="shared" si="859"/>
        <v>164.53144088506141</v>
      </c>
      <c r="U4274">
        <f t="shared" si="860"/>
        <v>494.11266657150009</v>
      </c>
      <c r="V4274" s="9">
        <v>429.07385253899997</v>
      </c>
      <c r="W4274" s="9">
        <v>144.458328247</v>
      </c>
      <c r="X4274">
        <f t="shared" si="867"/>
        <v>9.366410585646284E-4</v>
      </c>
      <c r="Y4274">
        <f t="shared" si="868"/>
        <v>37.181152918580921</v>
      </c>
      <c r="Z4274">
        <f t="shared" si="861"/>
        <v>0.87308476737095209</v>
      </c>
      <c r="AA4274">
        <f t="shared" si="862"/>
        <v>0.1238473056776076</v>
      </c>
      <c r="AB4274">
        <f>(1/(AA4274*k))*(LN((50-dTar)/(hTar-dTar)))</f>
        <v>35.286557289133228</v>
      </c>
      <c r="AC4274">
        <f t="shared" si="863"/>
        <v>56.922410833322786</v>
      </c>
      <c r="AD4274" s="19">
        <v>396.408935547</v>
      </c>
      <c r="AE4274" s="19">
        <v>49.031055450399997</v>
      </c>
      <c r="AF4274">
        <f t="shared" si="869"/>
        <v>1.9905948302575446E-3</v>
      </c>
      <c r="AG4274" s="23">
        <f t="shared" si="864"/>
        <v>32.968176680758837</v>
      </c>
      <c r="AH4274" s="25">
        <f t="shared" si="870"/>
        <v>34.569502688077357</v>
      </c>
      <c r="AI4274" s="25">
        <f t="shared" si="865"/>
        <v>0.3318540778923304</v>
      </c>
    </row>
    <row r="4275" spans="6:35" ht="15">
      <c r="F4275" s="5">
        <v>2006</v>
      </c>
      <c r="G4275" s="5">
        <v>6</v>
      </c>
      <c r="H4275" s="5">
        <v>0</v>
      </c>
      <c r="I4275" s="5">
        <v>178</v>
      </c>
      <c r="J4275" s="5">
        <v>22</v>
      </c>
      <c r="K4275" s="5">
        <v>20.600000381499999</v>
      </c>
      <c r="L4275" s="5">
        <v>0.482868105173</v>
      </c>
      <c r="M4275" s="5">
        <v>0.51999998092699995</v>
      </c>
      <c r="N4275" s="8">
        <f t="shared" si="866"/>
        <v>0.51999998092699995</v>
      </c>
      <c r="O4275" s="5">
        <v>0</v>
      </c>
      <c r="P4275" s="5">
        <v>96.736587524399994</v>
      </c>
      <c r="Q4275" s="5">
        <v>24.298984527599998</v>
      </c>
      <c r="R4275" s="5">
        <v>0.28597500920300001</v>
      </c>
      <c r="S4275">
        <f t="shared" si="858"/>
        <v>3.0895277987141909E-2</v>
      </c>
      <c r="T4275">
        <f t="shared" si="859"/>
        <v>223.85768376482764</v>
      </c>
      <c r="U4275">
        <f t="shared" si="860"/>
        <v>672.27829807209491</v>
      </c>
      <c r="V4275" s="9">
        <v>435.14010620099998</v>
      </c>
      <c r="W4275" s="9">
        <v>196.546676636</v>
      </c>
      <c r="X4275">
        <f t="shared" si="867"/>
        <v>7.6689170181062102E-4</v>
      </c>
      <c r="Y4275">
        <f t="shared" si="868"/>
        <v>29.335071132105842</v>
      </c>
      <c r="Z4275">
        <f t="shared" si="861"/>
        <v>0.64170187225403408</v>
      </c>
      <c r="AA4275">
        <f t="shared" si="862"/>
        <v>9.1025580673282244E-2</v>
      </c>
      <c r="AB4275">
        <f>(1/(AA4275*k))*(LN((50-dTar)/(hTar-dTar)))</f>
        <v>48.010076009110449</v>
      </c>
      <c r="AC4275">
        <f t="shared" si="863"/>
        <v>77.447319338552802</v>
      </c>
      <c r="AD4275" s="19">
        <v>399.4246521</v>
      </c>
      <c r="AE4275" s="19">
        <v>66.710525512700002</v>
      </c>
      <c r="AF4275">
        <f t="shared" si="869"/>
        <v>1.8396471659934217E-3</v>
      </c>
      <c r="AG4275" s="23">
        <f t="shared" si="864"/>
        <v>25.155535119578374</v>
      </c>
      <c r="AH4275" s="25">
        <f t="shared" si="870"/>
        <v>26.744150705704836</v>
      </c>
      <c r="AI4275" s="25">
        <f t="shared" si="865"/>
        <v>0.24390688173370309</v>
      </c>
    </row>
    <row r="4276" spans="6:35" ht="15">
      <c r="F4276" s="5">
        <v>2006</v>
      </c>
      <c r="G4276" s="5">
        <v>6</v>
      </c>
      <c r="H4276" s="5">
        <v>0</v>
      </c>
      <c r="I4276" s="5">
        <v>178</v>
      </c>
      <c r="J4276" s="5">
        <v>23</v>
      </c>
      <c r="K4276" s="5">
        <v>19.829999923700001</v>
      </c>
      <c r="L4276" s="5">
        <v>0.33317446708699999</v>
      </c>
      <c r="M4276" s="5">
        <v>0.131999999285</v>
      </c>
      <c r="N4276" s="8">
        <f t="shared" si="866"/>
        <v>0.131999999285</v>
      </c>
      <c r="O4276" s="5">
        <v>0</v>
      </c>
      <c r="P4276" s="5">
        <v>96.736587524399994</v>
      </c>
      <c r="Q4276" s="5">
        <v>24.095285415599999</v>
      </c>
      <c r="R4276" s="5">
        <v>0.27982500195499999</v>
      </c>
      <c r="S4276">
        <f t="shared" si="858"/>
        <v>7.8426477342219778E-3</v>
      </c>
      <c r="T4276">
        <f t="shared" si="859"/>
        <v>881.86357514094857</v>
      </c>
      <c r="U4276">
        <f t="shared" si="860"/>
        <v>2648.3689702174938</v>
      </c>
      <c r="V4276" s="9">
        <v>487.69436645500002</v>
      </c>
      <c r="W4276" s="9">
        <v>774.27478027300003</v>
      </c>
      <c r="X4276">
        <f t="shared" si="867"/>
        <v>2.5573236126730036E-4</v>
      </c>
      <c r="Y4276">
        <f t="shared" si="868"/>
        <v>31.11160807155381</v>
      </c>
      <c r="Z4276">
        <f t="shared" si="861"/>
        <v>0.16289355727997018</v>
      </c>
      <c r="AA4276">
        <f t="shared" si="862"/>
        <v>2.3106494277884873E-2</v>
      </c>
      <c r="AB4276">
        <f>(1/(AA4276*k))*(LN((50-dTar)/(hTar-dTar)))</f>
        <v>189.13059654749713</v>
      </c>
      <c r="AC4276">
        <f t="shared" si="863"/>
        <v>305.09549088665153</v>
      </c>
      <c r="AD4276" s="19">
        <v>405.89093017599998</v>
      </c>
      <c r="AE4276" s="19">
        <v>262.79901123000002</v>
      </c>
      <c r="AF4276">
        <f t="shared" si="869"/>
        <v>1.026920270973483E-3</v>
      </c>
      <c r="AG4276" s="23">
        <f t="shared" si="864"/>
        <v>21.364069217418244</v>
      </c>
      <c r="AH4276" s="25">
        <f t="shared" si="870"/>
        <v>25.069047976696552</v>
      </c>
      <c r="AI4276" s="25">
        <f t="shared" si="865"/>
        <v>6.1914825760301669E-2</v>
      </c>
    </row>
    <row r="4277" spans="6:35" ht="15">
      <c r="F4277" s="5">
        <v>2006</v>
      </c>
      <c r="G4277" s="5">
        <v>6</v>
      </c>
      <c r="H4277" s="5">
        <v>0</v>
      </c>
      <c r="I4277" s="5">
        <v>178</v>
      </c>
      <c r="J4277" s="5">
        <v>24</v>
      </c>
      <c r="K4277" s="5">
        <v>19.2649993896</v>
      </c>
      <c r="L4277" s="5">
        <v>0.28035601973500002</v>
      </c>
      <c r="M4277" s="5">
        <v>0.34700000286100002</v>
      </c>
      <c r="N4277" s="8">
        <f t="shared" si="866"/>
        <v>0.34700000286100002</v>
      </c>
      <c r="O4277" s="5">
        <v>0</v>
      </c>
      <c r="P4277" s="5">
        <v>96.736587524399994</v>
      </c>
      <c r="Q4277" s="5">
        <v>23.881399154699999</v>
      </c>
      <c r="R4277" s="5">
        <v>0.15272499620900001</v>
      </c>
      <c r="S4277">
        <f t="shared" si="858"/>
        <v>2.0616657582982971E-2</v>
      </c>
      <c r="T4277">
        <f t="shared" si="859"/>
        <v>335.46394907294058</v>
      </c>
      <c r="U4277">
        <f t="shared" si="860"/>
        <v>1007.4487011320305</v>
      </c>
      <c r="V4277" s="9">
        <v>445.83770751999998</v>
      </c>
      <c r="W4277" s="9">
        <v>294.53677368199999</v>
      </c>
      <c r="X4277">
        <f t="shared" si="867"/>
        <v>5.7214025429311853E-4</v>
      </c>
      <c r="Y4277">
        <f t="shared" si="868"/>
        <v>29.553715574740608</v>
      </c>
      <c r="Z4277">
        <f t="shared" si="861"/>
        <v>0.42821261476030409</v>
      </c>
      <c r="AA4277">
        <f t="shared" si="862"/>
        <v>6.0742072908820562E-2</v>
      </c>
      <c r="AB4277">
        <f>(1/(AA4277*k))*(LN((50-dTar)/(hTar-dTar)))</f>
        <v>71.945931997705856</v>
      </c>
      <c r="AC4277">
        <f t="shared" si="863"/>
        <v>116.05937823299377</v>
      </c>
      <c r="AD4277" s="19">
        <v>402.26937866200001</v>
      </c>
      <c r="AE4277" s="19">
        <v>99.969657897900007</v>
      </c>
      <c r="AF4277">
        <f t="shared" si="869"/>
        <v>1.6173420084458112E-3</v>
      </c>
      <c r="AG4277" s="23">
        <f t="shared" si="864"/>
        <v>24.006255364563533</v>
      </c>
      <c r="AH4277" s="25">
        <f t="shared" si="870"/>
        <v>26.114810411556505</v>
      </c>
      <c r="AI4277" s="25">
        <f t="shared" si="865"/>
        <v>0.16276094569952329</v>
      </c>
    </row>
    <row r="4278" spans="6:35" ht="15">
      <c r="F4278" s="5">
        <v>2006</v>
      </c>
      <c r="G4278" s="5">
        <v>6</v>
      </c>
      <c r="H4278" s="5">
        <v>0</v>
      </c>
      <c r="I4278" s="5">
        <v>179</v>
      </c>
      <c r="J4278" s="5">
        <v>1</v>
      </c>
      <c r="K4278" s="5">
        <v>19.415000915499999</v>
      </c>
      <c r="L4278" s="5">
        <v>0.31680777668999999</v>
      </c>
      <c r="M4278" s="5">
        <v>8.0000003799800008E-3</v>
      </c>
      <c r="N4278" s="8">
        <f t="shared" si="866"/>
        <v>8.0000003799800008E-3</v>
      </c>
      <c r="O4278" s="5">
        <v>0</v>
      </c>
      <c r="P4278" s="5">
        <v>96.736587524399994</v>
      </c>
      <c r="Q4278" s="5">
        <v>24.295589447000001</v>
      </c>
      <c r="R4278" s="5">
        <v>0.15272499620900001</v>
      </c>
      <c r="S4278">
        <f t="shared" si="858"/>
        <v>4.753120090429788E-4</v>
      </c>
      <c r="T4278">
        <f t="shared" si="859"/>
        <v>14550.74821988493</v>
      </c>
      <c r="U4278">
        <f t="shared" si="860"/>
        <v>43698.085696340844</v>
      </c>
      <c r="V4278" s="9">
        <v>656.41564941399997</v>
      </c>
      <c r="W4278" s="9">
        <v>12775.5332031</v>
      </c>
      <c r="X4278">
        <f t="shared" si="867"/>
        <v>1.7503927800793616E-5</v>
      </c>
      <c r="Y4278">
        <f t="shared" si="868"/>
        <v>32.598194666018543</v>
      </c>
      <c r="Z4278">
        <f t="shared" si="861"/>
        <v>9.8723373272331556E-3</v>
      </c>
      <c r="AA4278">
        <f t="shared" si="862"/>
        <v>1.4003936666997438E-3</v>
      </c>
      <c r="AB4278">
        <f>(1/(AA4278*k))*(LN((50-dTar)/(hTar-dTar)))</f>
        <v>3120.6546779068599</v>
      </c>
      <c r="AC4278">
        <f t="shared" si="863"/>
        <v>5034.0753332558461</v>
      </c>
      <c r="AD4278" s="19">
        <v>408.02447509799998</v>
      </c>
      <c r="AE4278" s="19">
        <v>4336.1840820300004</v>
      </c>
      <c r="AF4278">
        <f t="shared" si="869"/>
        <v>1.0226743375526448E-4</v>
      </c>
      <c r="AG4278" s="23">
        <f t="shared" si="864"/>
        <v>15.8159280110018</v>
      </c>
      <c r="AH4278" s="25">
        <f t="shared" si="870"/>
        <v>22.194762957938334</v>
      </c>
      <c r="AI4278" s="25">
        <f t="shared" si="865"/>
        <v>3.7524138809983698E-3</v>
      </c>
    </row>
    <row r="4279" spans="6:35" ht="15">
      <c r="F4279" s="5">
        <v>2006</v>
      </c>
      <c r="G4279" s="5">
        <v>6</v>
      </c>
      <c r="H4279" s="5">
        <v>0</v>
      </c>
      <c r="I4279" s="5">
        <v>179</v>
      </c>
      <c r="J4279" s="5">
        <v>2</v>
      </c>
      <c r="K4279" s="5">
        <v>18.670000076299999</v>
      </c>
      <c r="L4279" s="5">
        <v>9.0404540300400002E-2</v>
      </c>
      <c r="M4279" s="5">
        <v>0.26300001144399998</v>
      </c>
      <c r="N4279" s="8">
        <f t="shared" si="866"/>
        <v>0.26300001144399998</v>
      </c>
      <c r="O4279" s="5">
        <v>0</v>
      </c>
      <c r="P4279" s="5">
        <v>96.736587524399994</v>
      </c>
      <c r="Q4279" s="5">
        <v>25.5390167236</v>
      </c>
      <c r="R4279" s="5">
        <v>6.6624999046299996E-2</v>
      </c>
      <c r="S4279">
        <f t="shared" si="858"/>
        <v>1.5625882235031415E-2</v>
      </c>
      <c r="T4279">
        <f t="shared" si="859"/>
        <v>442.6083126344609</v>
      </c>
      <c r="U4279">
        <f t="shared" si="860"/>
        <v>1329.219342066689</v>
      </c>
      <c r="V4279" s="9">
        <v>455.31597900399998</v>
      </c>
      <c r="W4279" s="9">
        <v>388.60934448199998</v>
      </c>
      <c r="X4279">
        <f t="shared" si="867"/>
        <v>4.6016264625699607E-4</v>
      </c>
      <c r="Y4279">
        <f t="shared" si="868"/>
        <v>32.070969132062352</v>
      </c>
      <c r="Z4279">
        <f t="shared" si="861"/>
        <v>0.3245530883397082</v>
      </c>
      <c r="AA4279">
        <f t="shared" si="862"/>
        <v>4.6037941609330078E-2</v>
      </c>
      <c r="AB4279">
        <f>(1/(AA4279*k))*(LN((50-dTar)/(hTar-dTar)))</f>
        <v>94.924857500840986</v>
      </c>
      <c r="AC4279">
        <f t="shared" si="863"/>
        <v>153.12776740114279</v>
      </c>
      <c r="AD4279" s="19">
        <v>403.67276000999999</v>
      </c>
      <c r="AE4279" s="19">
        <v>131.89912414599999</v>
      </c>
      <c r="AF4279">
        <f t="shared" si="869"/>
        <v>1.4520117699188761E-3</v>
      </c>
      <c r="AG4279" s="23">
        <f t="shared" si="864"/>
        <v>24.94020336141029</v>
      </c>
      <c r="AH4279" s="25">
        <f t="shared" si="870"/>
        <v>27.650562982746486</v>
      </c>
      <c r="AI4279" s="25">
        <f t="shared" si="865"/>
        <v>0.12336060584632907</v>
      </c>
    </row>
    <row r="4280" spans="6:35" ht="15">
      <c r="F4280" s="5">
        <v>2006</v>
      </c>
      <c r="G4280" s="5">
        <v>6</v>
      </c>
      <c r="H4280" s="5">
        <v>0</v>
      </c>
      <c r="I4280" s="5">
        <v>179</v>
      </c>
      <c r="J4280" s="5">
        <v>3</v>
      </c>
      <c r="K4280" s="5">
        <v>16.8600006104</v>
      </c>
      <c r="L4280" s="5">
        <v>2.8808119241099999E-3</v>
      </c>
      <c r="M4280" s="5">
        <v>0.66949999332400001</v>
      </c>
      <c r="N4280" s="8">
        <f t="shared" si="866"/>
        <v>0.66949999332400001</v>
      </c>
      <c r="O4280" s="5">
        <v>0</v>
      </c>
      <c r="P4280" s="5">
        <v>96.736587524399994</v>
      </c>
      <c r="Q4280" s="5">
        <v>37.358440399199999</v>
      </c>
      <c r="R4280" s="5">
        <v>0.21320000290900001</v>
      </c>
      <c r="S4280">
        <f t="shared" si="858"/>
        <v>3.9777671470796465E-2</v>
      </c>
      <c r="T4280">
        <f t="shared" si="859"/>
        <v>173.87004099899798</v>
      </c>
      <c r="U4280">
        <f t="shared" si="860"/>
        <v>522.15788746983037</v>
      </c>
      <c r="V4280" s="9">
        <v>430.04730224600002</v>
      </c>
      <c r="W4280" s="9">
        <v>152.65760803200001</v>
      </c>
      <c r="X4280">
        <f t="shared" si="867"/>
        <v>9.0508975597550722E-4</v>
      </c>
      <c r="Y4280">
        <f t="shared" si="868"/>
        <v>44.335415801834543</v>
      </c>
      <c r="Z4280">
        <f t="shared" si="861"/>
        <v>0.82619118259234359</v>
      </c>
      <c r="AA4280">
        <f t="shared" si="862"/>
        <v>0.11719543824681596</v>
      </c>
      <c r="AB4280">
        <f>(1/(AA4280*k))*(LN((50-dTar)/(hTar-dTar)))</f>
        <v>37.289378428655908</v>
      </c>
      <c r="AC4280">
        <f t="shared" si="863"/>
        <v>60.153256132155121</v>
      </c>
      <c r="AD4280" s="19">
        <v>397.01455688499999</v>
      </c>
      <c r="AE4280" s="19">
        <v>51.813999176000003</v>
      </c>
      <c r="AF4280">
        <f t="shared" si="869"/>
        <v>1.96470674598586E-3</v>
      </c>
      <c r="AG4280" s="23">
        <f t="shared" si="864"/>
        <v>39.095700828598382</v>
      </c>
      <c r="AH4280" s="25">
        <f t="shared" si="870"/>
        <v>41.087283829293597</v>
      </c>
      <c r="AI4280" s="25">
        <f t="shared" si="865"/>
        <v>0.31403011861901614</v>
      </c>
    </row>
    <row r="4281" spans="6:35" ht="15">
      <c r="F4281" s="5">
        <v>2006</v>
      </c>
      <c r="G4281" s="5">
        <v>6</v>
      </c>
      <c r="H4281" s="5">
        <v>0</v>
      </c>
      <c r="I4281" s="5">
        <v>179</v>
      </c>
      <c r="J4281" s="5">
        <v>4</v>
      </c>
      <c r="K4281" s="5">
        <v>15.6300001144</v>
      </c>
      <c r="L4281" s="5">
        <v>7.1027958765600002E-3</v>
      </c>
      <c r="M4281" s="5">
        <v>0</v>
      </c>
      <c r="N4281" s="8">
        <f t="shared" si="866"/>
        <v>1E-4</v>
      </c>
      <c r="O4281" s="5">
        <v>0</v>
      </c>
      <c r="P4281" s="5">
        <v>96.736587524399994</v>
      </c>
      <c r="Q4281" s="5">
        <v>33.416793823200003</v>
      </c>
      <c r="R4281" s="5">
        <v>0</v>
      </c>
      <c r="S4281">
        <f t="shared" si="858"/>
        <v>5.9413998308355972E-6</v>
      </c>
      <c r="T4281">
        <f t="shared" si="859"/>
        <v>1164059.9128807276</v>
      </c>
      <c r="U4281">
        <f t="shared" si="860"/>
        <v>3495847.0217512534</v>
      </c>
      <c r="V4281" s="9">
        <v>687.28521728500004</v>
      </c>
      <c r="W4281" s="9">
        <v>60723.6445313</v>
      </c>
      <c r="X4281">
        <f t="shared" si="867"/>
        <v>2.8111540226605502E-7</v>
      </c>
      <c r="Y4281">
        <f t="shared" si="868"/>
        <v>49.670839447034979</v>
      </c>
      <c r="Z4281">
        <f t="shared" si="861"/>
        <v>1.2340421072902296E-4</v>
      </c>
      <c r="AA4281">
        <f t="shared" si="862"/>
        <v>1.7504920002306861E-5</v>
      </c>
      <c r="AB4281">
        <f>(1/(AA4281*k))*(LN((50-dTar)/(hTar-dTar)))</f>
        <v>249652.38609041239</v>
      </c>
      <c r="AC4281">
        <f t="shared" si="863"/>
        <v>402726.04578894714</v>
      </c>
      <c r="AD4281" s="19">
        <v>408.15335083000002</v>
      </c>
      <c r="AE4281" s="19">
        <v>60723.6445313</v>
      </c>
      <c r="AF4281">
        <f t="shared" si="869"/>
        <v>2.1558328993334919E-6</v>
      </c>
      <c r="AG4281" s="23">
        <f t="shared" si="864"/>
        <v>6.5461170036073408</v>
      </c>
      <c r="AH4281" s="25">
        <f t="shared" si="870"/>
        <v>22.937555195708942</v>
      </c>
      <c r="AI4281" s="25">
        <f t="shared" si="865"/>
        <v>4.6905171284601254E-5</v>
      </c>
    </row>
    <row r="4282" spans="6:35" ht="15">
      <c r="F4282" s="5">
        <v>2006</v>
      </c>
      <c r="G4282" s="5">
        <v>6</v>
      </c>
      <c r="H4282" s="5">
        <v>0</v>
      </c>
      <c r="I4282" s="5">
        <v>179</v>
      </c>
      <c r="J4282" s="5">
        <v>5</v>
      </c>
      <c r="K4282" s="5">
        <v>15.9350004196</v>
      </c>
      <c r="L4282" s="5">
        <v>4.5267301611599999E-3</v>
      </c>
      <c r="M4282" s="5">
        <v>2.9500000178800001E-2</v>
      </c>
      <c r="N4282" s="8">
        <f t="shared" si="866"/>
        <v>2.9500000178800001E-2</v>
      </c>
      <c r="O4282" s="5">
        <v>0</v>
      </c>
      <c r="P4282" s="5">
        <v>96.736587524399994</v>
      </c>
      <c r="Q4282" s="5">
        <v>27.307155609100001</v>
      </c>
      <c r="R4282" s="5">
        <v>0</v>
      </c>
      <c r="S4282">
        <f t="shared" si="858"/>
        <v>1.7527129607197241E-3</v>
      </c>
      <c r="T4282">
        <f t="shared" si="859"/>
        <v>3945.9657824587821</v>
      </c>
      <c r="U4282">
        <f t="shared" si="860"/>
        <v>11850.328815467341</v>
      </c>
      <c r="V4282" s="9">
        <v>588.76922607400002</v>
      </c>
      <c r="W4282" s="9">
        <v>3464.5515136700001</v>
      </c>
      <c r="X4282">
        <f t="shared" si="867"/>
        <v>6.2878649113109878E-5</v>
      </c>
      <c r="Y4282">
        <f t="shared" si="868"/>
        <v>36.318357418543911</v>
      </c>
      <c r="Z4282">
        <f t="shared" si="861"/>
        <v>3.6404242385708496E-2</v>
      </c>
      <c r="AA4282">
        <f t="shared" si="862"/>
        <v>5.1639514319793195E-3</v>
      </c>
      <c r="AB4282">
        <f>(1/(AA4282*k))*(LN((50-dTar)/(hTar-dTar)))</f>
        <v>846.27926975344121</v>
      </c>
      <c r="AC4282">
        <f t="shared" si="863"/>
        <v>1365.1730282983658</v>
      </c>
      <c r="AD4282" s="19">
        <v>407.65213012700002</v>
      </c>
      <c r="AE4282" s="19">
        <v>1175.9143066399999</v>
      </c>
      <c r="AF4282">
        <f t="shared" si="869"/>
        <v>3.3912796021734416E-4</v>
      </c>
      <c r="AG4282" s="23">
        <f t="shared" si="864"/>
        <v>19.50410761204331</v>
      </c>
      <c r="AH4282" s="25">
        <f t="shared" si="870"/>
        <v>25.895099155498794</v>
      </c>
      <c r="AI4282" s="25">
        <f t="shared" si="865"/>
        <v>1.3837025612823814E-2</v>
      </c>
    </row>
    <row r="4283" spans="6:35" ht="15">
      <c r="F4283" s="5">
        <v>2006</v>
      </c>
      <c r="G4283" s="5">
        <v>6</v>
      </c>
      <c r="H4283" s="5">
        <v>0</v>
      </c>
      <c r="I4283" s="5">
        <v>179</v>
      </c>
      <c r="J4283" s="5">
        <v>6</v>
      </c>
      <c r="K4283" s="5">
        <v>15.75</v>
      </c>
      <c r="L4283" s="5">
        <v>2.68409308046E-3</v>
      </c>
      <c r="M4283" s="5">
        <v>1.8999999389099999E-2</v>
      </c>
      <c r="N4283" s="8">
        <f t="shared" si="866"/>
        <v>1.8999999389099999E-2</v>
      </c>
      <c r="O4283" s="5">
        <v>0.55000001192100001</v>
      </c>
      <c r="P4283" s="5">
        <v>96.736587524399994</v>
      </c>
      <c r="Q4283" s="5">
        <v>23.919120788600001</v>
      </c>
      <c r="R4283" s="5">
        <v>0</v>
      </c>
      <c r="S4283">
        <f t="shared" si="858"/>
        <v>1.1288659315627518E-3</v>
      </c>
      <c r="T4283">
        <f t="shared" si="859"/>
        <v>6126.6313174122015</v>
      </c>
      <c r="U4283">
        <f t="shared" si="860"/>
        <v>18399.19544290494</v>
      </c>
      <c r="V4283" s="9">
        <v>616.43029785199997</v>
      </c>
      <c r="W4283" s="9">
        <v>5379.171875</v>
      </c>
      <c r="X4283">
        <f t="shared" si="867"/>
        <v>4.0992346636812681E-5</v>
      </c>
      <c r="Y4283">
        <f t="shared" si="868"/>
        <v>31.940923968795495</v>
      </c>
      <c r="Z4283">
        <f t="shared" si="861"/>
        <v>2.3446799284638036E-2</v>
      </c>
      <c r="AA4283">
        <f t="shared" si="862"/>
        <v>3.3259346935007464E-3</v>
      </c>
      <c r="AB4283">
        <f>(1/(AA4283*k))*(LN((50-dTar)/(hTar-dTar)))</f>
        <v>1313.9599690389155</v>
      </c>
      <c r="AC4283">
        <f t="shared" si="863"/>
        <v>2119.6108354613152</v>
      </c>
      <c r="AD4283" s="19">
        <v>407.83383178700001</v>
      </c>
      <c r="AE4283" s="19">
        <v>1825.7618408200001</v>
      </c>
      <c r="AF4283">
        <f t="shared" si="869"/>
        <v>2.297157275094993E-4</v>
      </c>
      <c r="AG4283" s="23">
        <f t="shared" si="864"/>
        <v>16.388634314393801</v>
      </c>
      <c r="AH4283" s="25">
        <f t="shared" si="870"/>
        <v>22.299962670192599</v>
      </c>
      <c r="AI4283" s="25">
        <f t="shared" si="865"/>
        <v>8.9119822575305443E-3</v>
      </c>
    </row>
    <row r="4284" spans="6:35" ht="15">
      <c r="F4284" s="5">
        <v>2006</v>
      </c>
      <c r="G4284" s="5">
        <v>6</v>
      </c>
      <c r="H4284" s="5">
        <v>0</v>
      </c>
      <c r="I4284" s="5">
        <v>179</v>
      </c>
      <c r="J4284" s="5">
        <v>7</v>
      </c>
      <c r="K4284" s="5">
        <v>16.475000381499999</v>
      </c>
      <c r="L4284" s="5">
        <v>9.3706499319500002E-4</v>
      </c>
      <c r="M4284" s="5">
        <v>9.6500001847699995E-2</v>
      </c>
      <c r="N4284" s="8">
        <f t="shared" si="866"/>
        <v>9.6500001847699995E-2</v>
      </c>
      <c r="O4284" s="5">
        <v>0</v>
      </c>
      <c r="P4284" s="5">
        <v>96.736587524399994</v>
      </c>
      <c r="Q4284" s="5">
        <v>24.150718689000001</v>
      </c>
      <c r="R4284" s="5">
        <v>0</v>
      </c>
      <c r="S4284">
        <f t="shared" si="858"/>
        <v>5.7334509465355957E-3</v>
      </c>
      <c r="T4284">
        <f t="shared" si="859"/>
        <v>1206.2796793702569</v>
      </c>
      <c r="U4284">
        <f t="shared" si="860"/>
        <v>3622.6393314152815</v>
      </c>
      <c r="V4284" s="9">
        <v>506.53683471699998</v>
      </c>
      <c r="W4284" s="9">
        <v>1059.1115722699999</v>
      </c>
      <c r="X4284">
        <f t="shared" si="867"/>
        <v>1.927418158785363E-4</v>
      </c>
      <c r="Y4284">
        <f t="shared" si="868"/>
        <v>31.466756417916585</v>
      </c>
      <c r="Z4284">
        <f t="shared" si="861"/>
        <v>0.11908506563364675</v>
      </c>
      <c r="AA4284">
        <f t="shared" si="862"/>
        <v>1.6892248125664526E-2</v>
      </c>
      <c r="AB4284">
        <f>(1/(AA4284*k))*(LN((50-dTar)/(hTar-dTar)))</f>
        <v>258.70713089148268</v>
      </c>
      <c r="AC4284">
        <f t="shared" si="863"/>
        <v>417.33268194600129</v>
      </c>
      <c r="AD4284" s="19">
        <v>406.49832153300002</v>
      </c>
      <c r="AE4284" s="19">
        <v>359.47637939499998</v>
      </c>
      <c r="AF4284">
        <f t="shared" si="869"/>
        <v>8.450889553069577E-4</v>
      </c>
      <c r="AG4284" s="23">
        <f t="shared" si="864"/>
        <v>20.368958805823951</v>
      </c>
      <c r="AH4284" s="25">
        <f t="shared" si="870"/>
        <v>24.587162502455342</v>
      </c>
      <c r="AI4284" s="25">
        <f t="shared" si="865"/>
        <v>4.526349115630706E-2</v>
      </c>
    </row>
    <row r="4285" spans="6:35" ht="15">
      <c r="F4285" s="5">
        <v>2006</v>
      </c>
      <c r="G4285" s="5">
        <v>6</v>
      </c>
      <c r="H4285" s="5">
        <v>0</v>
      </c>
      <c r="I4285" s="5">
        <v>179</v>
      </c>
      <c r="J4285" s="5">
        <v>8</v>
      </c>
      <c r="K4285" s="5">
        <v>17.715000152599998</v>
      </c>
      <c r="L4285" s="5">
        <v>3.0408380553100002E-3</v>
      </c>
      <c r="M4285" s="5">
        <v>0.305500000715</v>
      </c>
      <c r="N4285" s="8">
        <f t="shared" si="866"/>
        <v>0.305500000715</v>
      </c>
      <c r="O4285" s="5">
        <v>0</v>
      </c>
      <c r="P4285" s="5">
        <v>96.736587524399994</v>
      </c>
      <c r="Q4285" s="5">
        <v>24.150718689000001</v>
      </c>
      <c r="R4285" s="5">
        <v>0</v>
      </c>
      <c r="S4285">
        <f t="shared" si="858"/>
        <v>1.8150976525683753E-2</v>
      </c>
      <c r="T4285">
        <f t="shared" si="859"/>
        <v>381.03434047670447</v>
      </c>
      <c r="U4285">
        <f t="shared" si="860"/>
        <v>1144.3034414302731</v>
      </c>
      <c r="V4285" s="9">
        <v>449.95840454099999</v>
      </c>
      <c r="W4285" s="9">
        <v>334.54754638700001</v>
      </c>
      <c r="X4285">
        <f t="shared" si="867"/>
        <v>5.1845454712212008E-4</v>
      </c>
      <c r="Y4285">
        <f t="shared" si="868"/>
        <v>30.096190646643151</v>
      </c>
      <c r="Z4285">
        <f t="shared" si="861"/>
        <v>0.37699986465950514</v>
      </c>
      <c r="AA4285">
        <f t="shared" si="862"/>
        <v>5.3477530732207623E-2</v>
      </c>
      <c r="AB4285">
        <f>(1/(AA4285*k))*(LN((50-dTar)/(hTar-dTar)))</f>
        <v>81.719275124752755</v>
      </c>
      <c r="AC4285">
        <f t="shared" si="863"/>
        <v>131.82521926232306</v>
      </c>
      <c r="AD4285" s="19">
        <v>402.96087646500001</v>
      </c>
      <c r="AE4285" s="19">
        <v>113.549827576</v>
      </c>
      <c r="AF4285">
        <f t="shared" si="869"/>
        <v>1.5424102908025217E-3</v>
      </c>
      <c r="AG4285" s="23">
        <f t="shared" si="864"/>
        <v>23.976775096229098</v>
      </c>
      <c r="AH4285" s="25">
        <f t="shared" si="870"/>
        <v>26.302726802886038</v>
      </c>
      <c r="AI4285" s="25">
        <f t="shared" si="865"/>
        <v>0.14329529860982876</v>
      </c>
    </row>
    <row r="4286" spans="6:35" ht="15">
      <c r="F4286" s="5">
        <v>2006</v>
      </c>
      <c r="G4286" s="5">
        <v>6</v>
      </c>
      <c r="H4286" s="5">
        <v>0</v>
      </c>
      <c r="I4286" s="5">
        <v>179</v>
      </c>
      <c r="J4286" s="5">
        <v>9</v>
      </c>
      <c r="K4286" s="5">
        <v>19.125</v>
      </c>
      <c r="L4286" s="5">
        <v>0.129549145699</v>
      </c>
      <c r="M4286" s="5">
        <v>4.9999998882400004E-3</v>
      </c>
      <c r="N4286" s="8">
        <f t="shared" si="866"/>
        <v>4.9999998882400004E-3</v>
      </c>
      <c r="O4286" s="5">
        <v>0</v>
      </c>
      <c r="P4286" s="5">
        <v>96.736587524399994</v>
      </c>
      <c r="Q4286" s="5">
        <v>20.434423446699999</v>
      </c>
      <c r="R4286" s="5">
        <v>0</v>
      </c>
      <c r="S4286">
        <f t="shared" si="858"/>
        <v>2.9706998490167141E-4</v>
      </c>
      <c r="T4286">
        <f t="shared" si="859"/>
        <v>23281.198777995905</v>
      </c>
      <c r="U4286">
        <f t="shared" si="860"/>
        <v>69916.94199780855</v>
      </c>
      <c r="V4286" s="9">
        <v>670.16894531299999</v>
      </c>
      <c r="W4286" s="9">
        <v>20440.8535156</v>
      </c>
      <c r="X4286">
        <f t="shared" si="867"/>
        <v>1.0985635084188552E-5</v>
      </c>
      <c r="Y4286">
        <f t="shared" si="868"/>
        <v>27.456719926777026</v>
      </c>
      <c r="Z4286">
        <f t="shared" si="861"/>
        <v>6.1702103985346026E-3</v>
      </c>
      <c r="AA4286">
        <f t="shared" si="862"/>
        <v>8.7524598055184455E-4</v>
      </c>
      <c r="AB4286">
        <f>(1/(AA4286*k))*(LN((50-dTar)/(hTar-dTar)))</f>
        <v>4993.0478334128529</v>
      </c>
      <c r="AC4286">
        <f t="shared" si="863"/>
        <v>8054.5210958135967</v>
      </c>
      <c r="AD4286" s="19">
        <v>408.07650756800001</v>
      </c>
      <c r="AE4286" s="19">
        <v>6937.8950195300004</v>
      </c>
      <c r="AF4286">
        <f t="shared" si="869"/>
        <v>6.4932987826134972E-5</v>
      </c>
      <c r="AG4286" s="23">
        <f t="shared" si="864"/>
        <v>13.09674227625297</v>
      </c>
      <c r="AH4286" s="25">
        <f t="shared" si="870"/>
        <v>18.554880271397288</v>
      </c>
      <c r="AI4286" s="25">
        <f t="shared" si="865"/>
        <v>2.3452585118088438E-3</v>
      </c>
    </row>
    <row r="4287" spans="6:35" ht="15">
      <c r="F4287" s="5">
        <v>2006</v>
      </c>
      <c r="G4287" s="5">
        <v>6</v>
      </c>
      <c r="H4287" s="5">
        <v>0</v>
      </c>
      <c r="I4287" s="5">
        <v>179</v>
      </c>
      <c r="J4287" s="5">
        <v>10</v>
      </c>
      <c r="K4287" s="5">
        <v>20.295000076299999</v>
      </c>
      <c r="L4287" s="5">
        <v>0.339327543974</v>
      </c>
      <c r="M4287" s="5">
        <v>5.4999999702000004E-3</v>
      </c>
      <c r="N4287" s="8">
        <f t="shared" si="866"/>
        <v>5.4999999702000004E-3</v>
      </c>
      <c r="O4287" s="5">
        <v>0</v>
      </c>
      <c r="P4287" s="5">
        <v>96.736587524399994</v>
      </c>
      <c r="Q4287" s="5">
        <v>20.434423446699999</v>
      </c>
      <c r="R4287" s="5">
        <v>0</v>
      </c>
      <c r="S4287">
        <f t="shared" si="858"/>
        <v>3.267769889254207E-4</v>
      </c>
      <c r="T4287">
        <f t="shared" si="859"/>
        <v>21164.725803414829</v>
      </c>
      <c r="U4287">
        <f t="shared" si="860"/>
        <v>63560.855285316138</v>
      </c>
      <c r="V4287" s="9">
        <v>667.77081298799999</v>
      </c>
      <c r="W4287" s="9">
        <v>18582.59375</v>
      </c>
      <c r="X4287">
        <f t="shared" si="867"/>
        <v>1.20756583689001E-5</v>
      </c>
      <c r="Y4287">
        <f t="shared" si="868"/>
        <v>27.450053060370315</v>
      </c>
      <c r="Z4287">
        <f t="shared" si="861"/>
        <v>6.787231553321808E-3</v>
      </c>
      <c r="AA4287">
        <f t="shared" si="862"/>
        <v>9.6277059491041103E-4</v>
      </c>
      <c r="AB4287">
        <f>(1/(AA4287*k))*(LN((50-dTar)/(hTar-dTar)))</f>
        <v>4539.1343171468079</v>
      </c>
      <c r="AC4287">
        <f t="shared" si="863"/>
        <v>7322.2917812907299</v>
      </c>
      <c r="AD4287" s="19">
        <v>408.06784057599998</v>
      </c>
      <c r="AE4287" s="19">
        <v>6307.1762695300004</v>
      </c>
      <c r="AF4287">
        <f t="shared" si="869"/>
        <v>7.1237573868849436E-5</v>
      </c>
      <c r="AG4287" s="23">
        <f t="shared" si="864"/>
        <v>13.131493202359167</v>
      </c>
      <c r="AH4287" s="25">
        <f t="shared" si="870"/>
        <v>18.5738885527382</v>
      </c>
      <c r="AI4287" s="25">
        <f t="shared" si="865"/>
        <v>2.5797844066753279E-3</v>
      </c>
    </row>
    <row r="4288" spans="6:35" ht="15">
      <c r="F4288" s="5">
        <v>2006</v>
      </c>
      <c r="G4288" s="5">
        <v>6</v>
      </c>
      <c r="H4288" s="5">
        <v>0</v>
      </c>
      <c r="I4288" s="5">
        <v>179</v>
      </c>
      <c r="J4288" s="5">
        <v>11</v>
      </c>
      <c r="K4288" s="5">
        <v>20.9449996948</v>
      </c>
      <c r="L4288" s="5">
        <v>0.47340011596699999</v>
      </c>
      <c r="M4288" s="5">
        <v>9.0000003576300003E-2</v>
      </c>
      <c r="N4288" s="8">
        <f t="shared" si="866"/>
        <v>9.0000003576300003E-2</v>
      </c>
      <c r="O4288" s="5">
        <v>0</v>
      </c>
      <c r="P4288" s="5">
        <v>96.736587524399994</v>
      </c>
      <c r="Q4288" s="5">
        <v>20.434423446699999</v>
      </c>
      <c r="R4288" s="5">
        <v>0</v>
      </c>
      <c r="S4288">
        <f t="shared" si="858"/>
        <v>5.3472600602343196E-3</v>
      </c>
      <c r="T4288">
        <f t="shared" si="859"/>
        <v>1293.3998518054093</v>
      </c>
      <c r="U4288">
        <f t="shared" si="860"/>
        <v>3884.274314264389</v>
      </c>
      <c r="V4288" s="9">
        <v>511.03231811500001</v>
      </c>
      <c r="W4288" s="9">
        <v>1135.6030273399999</v>
      </c>
      <c r="X4288">
        <f t="shared" si="867"/>
        <v>1.8080208528496109E-4</v>
      </c>
      <c r="Y4288">
        <f t="shared" si="868"/>
        <v>26.671548894369828</v>
      </c>
      <c r="Z4288">
        <f t="shared" si="861"/>
        <v>0.11106379406942546</v>
      </c>
      <c r="AA4288">
        <f t="shared" si="862"/>
        <v>1.5754428628104628E-2</v>
      </c>
      <c r="AB4288">
        <f>(1/(AA4288*k))*(LN((50-dTar)/(hTar-dTar)))</f>
        <v>277.39152907784353</v>
      </c>
      <c r="AC4288">
        <f t="shared" si="863"/>
        <v>447.4733664288413</v>
      </c>
      <c r="AD4288" s="19">
        <v>406.60983276399998</v>
      </c>
      <c r="AE4288" s="19">
        <v>385.43856811500001</v>
      </c>
      <c r="AF4288">
        <f t="shared" si="869"/>
        <v>8.0676275832729694E-4</v>
      </c>
      <c r="AG4288" s="23">
        <f t="shared" si="864"/>
        <v>17.042990456419428</v>
      </c>
      <c r="AH4288" s="25">
        <f t="shared" si="870"/>
        <v>20.702745501144488</v>
      </c>
      <c r="AI4288" s="25">
        <f t="shared" si="865"/>
        <v>4.2214655833610774E-2</v>
      </c>
    </row>
    <row r="4289" spans="6:35" ht="15">
      <c r="F4289" s="5">
        <v>2006</v>
      </c>
      <c r="G4289" s="5">
        <v>6</v>
      </c>
      <c r="H4289" s="5">
        <v>0</v>
      </c>
      <c r="I4289" s="5">
        <v>179</v>
      </c>
      <c r="J4289" s="5">
        <v>12</v>
      </c>
      <c r="K4289" s="5">
        <v>21.704999923700001</v>
      </c>
      <c r="L4289" s="5">
        <v>0.55568909645099995</v>
      </c>
      <c r="M4289" s="5">
        <v>3.2999999821199999E-2</v>
      </c>
      <c r="N4289" s="8">
        <f t="shared" si="866"/>
        <v>3.2999999821199999E-2</v>
      </c>
      <c r="O4289" s="5">
        <v>0</v>
      </c>
      <c r="P4289" s="5">
        <v>96.736587524399994</v>
      </c>
      <c r="Q4289" s="5">
        <v>20.434423446699999</v>
      </c>
      <c r="R4289" s="5">
        <v>1563.4210205100001</v>
      </c>
      <c r="S4289">
        <f t="shared" si="858"/>
        <v>1.9606619335525237E-3</v>
      </c>
      <c r="T4289">
        <f t="shared" si="859"/>
        <v>3527.4543005691394</v>
      </c>
      <c r="U4289">
        <f t="shared" si="860"/>
        <v>10593.475880886026</v>
      </c>
      <c r="V4289" s="9">
        <v>47.6800346375</v>
      </c>
      <c r="W4289" s="9">
        <v>3097.0991210900002</v>
      </c>
      <c r="X4289">
        <f t="shared" si="867"/>
        <v>7.2789447956448733E-5</v>
      </c>
      <c r="Y4289">
        <f t="shared" si="868"/>
        <v>27.493761566213315</v>
      </c>
      <c r="Z4289">
        <f t="shared" si="861"/>
        <v>4.0723389319930837E-2</v>
      </c>
      <c r="AA4289">
        <f t="shared" si="862"/>
        <v>5.7766235694624657E-3</v>
      </c>
      <c r="AB4289">
        <f>(1/(AA4289*k))*(LN((50-dTar)/(hTar-dTar)))</f>
        <v>756.52238619113484</v>
      </c>
      <c r="AC4289">
        <f t="shared" si="863"/>
        <v>1220.3819635484551</v>
      </c>
      <c r="AD4289" s="19">
        <v>77.945976257300003</v>
      </c>
      <c r="AE4289" s="19">
        <v>1051.1961669899999</v>
      </c>
      <c r="AF4289">
        <f t="shared" si="869"/>
        <v>4.2561810585709821E-4</v>
      </c>
      <c r="AG4289" s="23">
        <f t="shared" si="864"/>
        <v>13.213043769592209</v>
      </c>
      <c r="AH4289" s="25">
        <f t="shared" si="870"/>
        <v>18.641055588317204</v>
      </c>
      <c r="AI4289" s="25">
        <f t="shared" si="865"/>
        <v>1.5478706440051965E-2</v>
      </c>
    </row>
    <row r="4290" spans="6:35" ht="15">
      <c r="F4290" s="5">
        <v>2006</v>
      </c>
      <c r="G4290" s="5">
        <v>6</v>
      </c>
      <c r="H4290" s="5">
        <v>0</v>
      </c>
      <c r="I4290" s="5">
        <v>179</v>
      </c>
      <c r="J4290" s="5">
        <v>13</v>
      </c>
      <c r="K4290" s="5">
        <v>23.295000076299999</v>
      </c>
      <c r="L4290" s="5">
        <v>0.82006609439800005</v>
      </c>
      <c r="M4290" s="5">
        <v>0</v>
      </c>
      <c r="N4290" s="8">
        <f t="shared" si="866"/>
        <v>1E-4</v>
      </c>
      <c r="O4290" s="5">
        <v>0</v>
      </c>
      <c r="P4290" s="5">
        <v>96.736587524399994</v>
      </c>
      <c r="Q4290" s="5">
        <v>20.434423446699999</v>
      </c>
      <c r="R4290" s="5">
        <v>1036.29980469</v>
      </c>
      <c r="S4290">
        <f t="shared" si="858"/>
        <v>5.9413998308355972E-6</v>
      </c>
      <c r="T4290">
        <f t="shared" si="859"/>
        <v>1164059.9128807276</v>
      </c>
      <c r="U4290">
        <f t="shared" si="860"/>
        <v>3495847.0217512534</v>
      </c>
      <c r="V4290" s="9">
        <v>47.259803771999998</v>
      </c>
      <c r="W4290" s="9">
        <v>60723.6445313</v>
      </c>
      <c r="X4290">
        <f t="shared" si="867"/>
        <v>2.8116598993257404E-7</v>
      </c>
      <c r="Y4290">
        <f t="shared" si="868"/>
        <v>30.37645747297773</v>
      </c>
      <c r="Z4290">
        <f t="shared" si="861"/>
        <v>1.2340421072902296E-4</v>
      </c>
      <c r="AA4290">
        <f t="shared" si="862"/>
        <v>1.7504920002306861E-5</v>
      </c>
      <c r="AB4290">
        <f>(1/(AA4290*k))*(LN((50-dTar)/(hTar-dTar)))</f>
        <v>249652.38609041239</v>
      </c>
      <c r="AC4290">
        <f t="shared" si="863"/>
        <v>402726.04578894714</v>
      </c>
      <c r="AD4290" s="19">
        <v>96.223472595199993</v>
      </c>
      <c r="AE4290" s="19">
        <v>60723.6445313</v>
      </c>
      <c r="AF4290">
        <f t="shared" si="869"/>
        <v>2.1572836050214818E-6</v>
      </c>
      <c r="AG4290" s="23">
        <f t="shared" si="864"/>
        <v>3.9855644909386077</v>
      </c>
      <c r="AH4290" s="25">
        <f t="shared" si="870"/>
        <v>14.016578411478974</v>
      </c>
      <c r="AI4290" s="25">
        <f t="shared" si="865"/>
        <v>4.6905171284601254E-5</v>
      </c>
    </row>
    <row r="4291" spans="6:35" ht="15">
      <c r="F4291" s="5">
        <v>2006</v>
      </c>
      <c r="G4291" s="5">
        <v>6</v>
      </c>
      <c r="H4291" s="5">
        <v>0</v>
      </c>
      <c r="I4291" s="5">
        <v>179</v>
      </c>
      <c r="J4291" s="5">
        <v>14</v>
      </c>
      <c r="K4291" s="5">
        <v>24.459999084500001</v>
      </c>
      <c r="L4291" s="5">
        <v>1.2146122455599999</v>
      </c>
      <c r="M4291" s="5">
        <v>0.177499994636</v>
      </c>
      <c r="N4291" s="8">
        <f t="shared" si="866"/>
        <v>0.177499994636</v>
      </c>
      <c r="O4291" s="5">
        <v>0</v>
      </c>
      <c r="P4291" s="5">
        <v>96.736587524399994</v>
      </c>
      <c r="Q4291" s="5">
        <v>20.434423446699999</v>
      </c>
      <c r="R4291" s="5">
        <v>1608.46520996</v>
      </c>
      <c r="S4291">
        <f t="shared" si="858"/>
        <v>1.0545984381036497E-2</v>
      </c>
      <c r="T4291">
        <f t="shared" si="859"/>
        <v>655.80842144129088</v>
      </c>
      <c r="U4291">
        <f t="shared" si="860"/>
        <v>1969.4913393773345</v>
      </c>
      <c r="V4291" s="9">
        <v>43.682254791299997</v>
      </c>
      <c r="W4291" s="9">
        <v>575.79876708999996</v>
      </c>
      <c r="X4291">
        <f t="shared" si="867"/>
        <v>3.862536406197276E-4</v>
      </c>
      <c r="Y4291">
        <f t="shared" si="868"/>
        <v>27.366617197898069</v>
      </c>
      <c r="Z4291">
        <f t="shared" si="861"/>
        <v>0.21904246742461386</v>
      </c>
      <c r="AA4291">
        <f t="shared" si="862"/>
        <v>3.1071232065130763E-2</v>
      </c>
      <c r="AB4291">
        <f>(1/(AA4291*k))*(LN((50-dTar)/(hTar-dTar)))</f>
        <v>140.64923585061263</v>
      </c>
      <c r="AC4291">
        <f t="shared" si="863"/>
        <v>226.88791997702265</v>
      </c>
      <c r="AD4291" s="19">
        <v>105.533401489</v>
      </c>
      <c r="AE4291" s="19">
        <v>195.43365478499999</v>
      </c>
      <c r="AF4291">
        <f t="shared" si="869"/>
        <v>1.8944597379800918E-3</v>
      </c>
      <c r="AG4291" s="23">
        <f t="shared" si="864"/>
        <v>15.603623322311812</v>
      </c>
      <c r="AH4291" s="25">
        <f t="shared" si="870"/>
        <v>20.074663972339856</v>
      </c>
      <c r="AI4291" s="25">
        <f t="shared" si="865"/>
        <v>8.3256676514173816E-2</v>
      </c>
    </row>
    <row r="4292" spans="6:35" ht="15">
      <c r="F4292" s="5">
        <v>2006</v>
      </c>
      <c r="G4292" s="5">
        <v>6</v>
      </c>
      <c r="H4292" s="5">
        <v>0</v>
      </c>
      <c r="I4292" s="5">
        <v>179</v>
      </c>
      <c r="J4292" s="5">
        <v>15</v>
      </c>
      <c r="K4292" s="5">
        <v>25.239999771099999</v>
      </c>
      <c r="L4292" s="5">
        <v>1.43085634708</v>
      </c>
      <c r="M4292" s="5">
        <v>0.33149999380099998</v>
      </c>
      <c r="N4292" s="8">
        <f t="shared" si="866"/>
        <v>0.33149999380099998</v>
      </c>
      <c r="O4292" s="5">
        <v>0</v>
      </c>
      <c r="P4292" s="5">
        <v>96.736587524399994</v>
      </c>
      <c r="Q4292" s="5">
        <v>60.118865966800001</v>
      </c>
      <c r="R4292" s="5">
        <v>1511.3333740200001</v>
      </c>
      <c r="S4292">
        <f t="shared" si="858"/>
        <v>1.9695740070912626E-2</v>
      </c>
      <c r="T4292">
        <f t="shared" si="859"/>
        <v>351.14930155308377</v>
      </c>
      <c r="U4292">
        <f t="shared" si="860"/>
        <v>1054.5541740944393</v>
      </c>
      <c r="V4292" s="9">
        <v>46.958927154500003</v>
      </c>
      <c r="W4292" s="9">
        <v>308.308502197</v>
      </c>
      <c r="X4292">
        <f t="shared" si="867"/>
        <v>7.093096016941165E-4</v>
      </c>
      <c r="Y4292">
        <f t="shared" si="868"/>
        <v>80.059595271477519</v>
      </c>
      <c r="Z4292">
        <f t="shared" si="861"/>
        <v>0.40908495091688402</v>
      </c>
      <c r="AA4292">
        <f t="shared" si="862"/>
        <v>5.8028808722517242E-2</v>
      </c>
      <c r="AB4292">
        <f>(1/(AA4292*k))*(LN((50-dTar)/(hTar-dTar)))</f>
        <v>75.309921797548867</v>
      </c>
      <c r="AC4292">
        <f t="shared" si="863"/>
        <v>121.48598893510216</v>
      </c>
      <c r="AD4292" s="19">
        <v>125.912414551</v>
      </c>
      <c r="AE4292" s="19">
        <v>104.643966675</v>
      </c>
      <c r="AF4292">
        <f t="shared" si="869"/>
        <v>2.8405671724752294E-3</v>
      </c>
      <c r="AG4292" s="23">
        <f t="shared" si="864"/>
        <v>52.431900625379683</v>
      </c>
      <c r="AH4292" s="25">
        <f t="shared" si="870"/>
        <v>62.933015149092661</v>
      </c>
      <c r="AI4292" s="25">
        <f t="shared" si="865"/>
        <v>0.15549063990080156</v>
      </c>
    </row>
    <row r="4293" spans="6:35" ht="15">
      <c r="F4293" s="5">
        <v>2006</v>
      </c>
      <c r="G4293" s="5">
        <v>6</v>
      </c>
      <c r="H4293" s="5">
        <v>0</v>
      </c>
      <c r="I4293" s="5">
        <v>179</v>
      </c>
      <c r="J4293" s="5">
        <v>16</v>
      </c>
      <c r="K4293" s="5">
        <v>25.920000076299999</v>
      </c>
      <c r="L4293" s="5">
        <v>1.5708637237500001</v>
      </c>
      <c r="M4293" s="5">
        <v>0.31900000572199999</v>
      </c>
      <c r="N4293" s="8">
        <f t="shared" si="866"/>
        <v>0.31900000572199999</v>
      </c>
      <c r="O4293" s="5">
        <v>0</v>
      </c>
      <c r="P4293" s="5">
        <v>96.736587524399994</v>
      </c>
      <c r="Q4293" s="5">
        <v>58.699108123800002</v>
      </c>
      <c r="R4293" s="5">
        <v>851.28918456999997</v>
      </c>
      <c r="S4293">
        <f t="shared" si="858"/>
        <v>1.8953065800332448E-2</v>
      </c>
      <c r="T4293">
        <f t="shared" si="859"/>
        <v>364.90905705348945</v>
      </c>
      <c r="U4293">
        <f t="shared" si="860"/>
        <v>1095.8767896693366</v>
      </c>
      <c r="V4293" s="9">
        <v>54.209083557100001</v>
      </c>
      <c r="W4293" s="9">
        <v>320.38955688499999</v>
      </c>
      <c r="X4293">
        <f t="shared" si="867"/>
        <v>6.8005216511792866E-4</v>
      </c>
      <c r="Y4293">
        <f t="shared" si="868"/>
        <v>78.073644757082704</v>
      </c>
      <c r="Z4293">
        <f t="shared" si="861"/>
        <v>0.39365943928677211</v>
      </c>
      <c r="AA4293">
        <f t="shared" si="862"/>
        <v>5.5840695808990391E-2</v>
      </c>
      <c r="AB4293">
        <f>(1/(AA4293*k))*(LN((50-dTar)/(hTar-dTar)))</f>
        <v>78.260934674709034</v>
      </c>
      <c r="AC4293">
        <f t="shared" si="863"/>
        <v>126.2464070737078</v>
      </c>
      <c r="AD4293" s="19">
        <v>160.41189575199999</v>
      </c>
      <c r="AE4293" s="19">
        <v>108.74442291299999</v>
      </c>
      <c r="AF4293">
        <f t="shared" si="869"/>
        <v>2.5290670369855404E-3</v>
      </c>
      <c r="AG4293" s="23">
        <f t="shared" si="864"/>
        <v>53.145852164564886</v>
      </c>
      <c r="AH4293" s="25">
        <f t="shared" si="870"/>
        <v>62.620750746968554</v>
      </c>
      <c r="AI4293" s="25">
        <f t="shared" si="865"/>
        <v>0.14962749908179185</v>
      </c>
    </row>
    <row r="4294" spans="6:35" ht="15">
      <c r="F4294" s="5">
        <v>2006</v>
      </c>
      <c r="G4294" s="5">
        <v>6</v>
      </c>
      <c r="H4294" s="5">
        <v>0</v>
      </c>
      <c r="I4294" s="5">
        <v>179</v>
      </c>
      <c r="J4294" s="5">
        <v>17</v>
      </c>
      <c r="K4294" s="5">
        <v>24.854999542200002</v>
      </c>
      <c r="L4294" s="5">
        <v>1.3725194931</v>
      </c>
      <c r="M4294" s="5">
        <v>2.7499999851E-2</v>
      </c>
      <c r="N4294" s="8">
        <f t="shared" si="866"/>
        <v>2.7499999851E-2</v>
      </c>
      <c r="O4294" s="5">
        <v>0</v>
      </c>
      <c r="P4294" s="5">
        <v>96.736587524399994</v>
      </c>
      <c r="Q4294" s="5">
        <v>53.4517974854</v>
      </c>
      <c r="R4294" s="5">
        <v>231.06095886200001</v>
      </c>
      <c r="S4294">
        <f t="shared" ref="S4294:S4357" si="871">(N4294*k)/LN((uhzRef-dRef)/zoRef)</f>
        <v>1.6338849446271033E-3</v>
      </c>
      <c r="T4294">
        <f t="shared" ref="T4294:T4357" si="872">(1/(S4294*k))*(LN((50-dRef)/(O3zRef-dRef)))</f>
        <v>4232.9451606829671</v>
      </c>
      <c r="U4294">
        <f t="shared" ref="U4294:U4357" si="873">(1/(S4294*k))*(LN((50-dRef)/(uzoRef)))</f>
        <v>12712.171057063231</v>
      </c>
      <c r="V4294" s="9">
        <v>93.427711486800007</v>
      </c>
      <c r="W4294" s="9">
        <v>3716.5187988299999</v>
      </c>
      <c r="X4294">
        <f t="shared" si="867"/>
        <v>6.0524929442114701E-5</v>
      </c>
      <c r="Y4294">
        <f t="shared" si="868"/>
        <v>71.863006963780251</v>
      </c>
      <c r="Z4294">
        <f t="shared" ref="Z4294:Z4357" si="874">(S4294/k)*LN((50-dRef)/(uzoRef))</f>
        <v>3.3936157766609035E-2</v>
      </c>
      <c r="AA4294">
        <f t="shared" ref="AA4294:AA4357" si="875">(Z4294*k)/LN((50-dTar)/zoTar)</f>
        <v>4.8138529745520549E-3</v>
      </c>
      <c r="AB4294">
        <f>(1/(AA4294*k))*(LN((50-dTar)/(hTar-dTar)))</f>
        <v>907.82686342936177</v>
      </c>
      <c r="AC4294">
        <f t="shared" ref="AC4294:AC4357" si="876">(1/(AA4294*k))*(LN((50-dTar)/(zoTar)))</f>
        <v>1464.4583562581461</v>
      </c>
      <c r="AD4294" s="19">
        <v>237.02517700199999</v>
      </c>
      <c r="AE4294" s="19">
        <v>1261.4354248</v>
      </c>
      <c r="AF4294">
        <f t="shared" si="869"/>
        <v>3.3750501250790551E-4</v>
      </c>
      <c r="AG4294" s="23">
        <f t="shared" ref="AG4294:AG4357" si="877" xml:space="preserve"> Y4294*(1-(AC4294*AF4294))</f>
        <v>36.343850839831688</v>
      </c>
      <c r="AH4294" s="25">
        <f t="shared" si="870"/>
        <v>49.844460681554651</v>
      </c>
      <c r="AI4294" s="25">
        <f t="shared" ref="AI4294:AI4357" si="878">(AA4294/k)*LN((hTar-dTar)/(zoTar))</f>
        <v>1.2898922033376637E-2</v>
      </c>
    </row>
    <row r="4295" spans="6:35" ht="15">
      <c r="F4295" s="5">
        <v>2006</v>
      </c>
      <c r="G4295" s="5">
        <v>6</v>
      </c>
      <c r="H4295" s="5">
        <v>0</v>
      </c>
      <c r="I4295" s="5">
        <v>179</v>
      </c>
      <c r="J4295" s="5">
        <v>18</v>
      </c>
      <c r="K4295" s="5">
        <v>23.280000686600001</v>
      </c>
      <c r="L4295" s="5">
        <v>0.97175979614300001</v>
      </c>
      <c r="M4295" s="5">
        <v>3.4499999135700003E-2</v>
      </c>
      <c r="N4295" s="8">
        <f t="shared" ref="N4295:N4358" si="879">IF(M4295&lt;0, 0, IF(M4295=0, 0.0001, IF(M4295&gt;0, M4295)))</f>
        <v>3.4499999135700003E-2</v>
      </c>
      <c r="O4295" s="5">
        <v>0.55000001192100001</v>
      </c>
      <c r="P4295" s="5">
        <v>96.736587524399994</v>
      </c>
      <c r="Q4295" s="5">
        <v>49.011291503899997</v>
      </c>
      <c r="R4295" s="5">
        <v>379.41952514600001</v>
      </c>
      <c r="S4295">
        <f t="shared" si="871"/>
        <v>2.0497828902867623E-3</v>
      </c>
      <c r="T4295">
        <f t="shared" si="872"/>
        <v>3374.0867885303173</v>
      </c>
      <c r="U4295">
        <f t="shared" si="873"/>
        <v>10132.890171970501</v>
      </c>
      <c r="V4295" s="9">
        <v>69.154197692899999</v>
      </c>
      <c r="W4295" s="9">
        <v>2962.4428710900002</v>
      </c>
      <c r="X4295">
        <f t="shared" ref="X4295:X4358" si="880" xml:space="preserve"> (1/(U4295 + W4295 + V4295))</f>
        <v>7.5961940766237549E-5</v>
      </c>
      <c r="Y4295">
        <f t="shared" ref="Y4295:Y4358" si="881" xml:space="preserve"> Q4295/(1-(T4295*X4295))</f>
        <v>65.902158425953971</v>
      </c>
      <c r="Z4295">
        <f t="shared" si="874"/>
        <v>4.2574451634930323E-2</v>
      </c>
      <c r="AA4295">
        <f t="shared" si="875"/>
        <v>6.0391972495008415E-3</v>
      </c>
      <c r="AB4295">
        <f>(1/(AA4295*k))*(LN((50-dTar)/(hTar-dTar)))</f>
        <v>723.630122738399</v>
      </c>
      <c r="AC4295">
        <f t="shared" si="876"/>
        <v>1167.3219010959724</v>
      </c>
      <c r="AD4295" s="19">
        <v>156.4478302</v>
      </c>
      <c r="AE4295" s="19">
        <v>1005.49200439</v>
      </c>
      <c r="AF4295">
        <f t="shared" ref="AF4295:AF4358" si="882" xml:space="preserve"> (1/(AC4295 + AE4295 + AD4295))</f>
        <v>4.2932058028485051E-4</v>
      </c>
      <c r="AG4295" s="23">
        <f t="shared" si="877"/>
        <v>32.874941397698116</v>
      </c>
      <c r="AH4295" s="25">
        <f t="shared" ref="AH4295:AH4358" si="883">Y4295*(1-AB4295*AF4295)</f>
        <v>45.428380722112536</v>
      </c>
      <c r="AI4295" s="25">
        <f t="shared" si="878"/>
        <v>1.6182283687786032E-2</v>
      </c>
    </row>
    <row r="4296" spans="6:35" ht="15">
      <c r="F4296" s="5">
        <v>2006</v>
      </c>
      <c r="G4296" s="5">
        <v>6</v>
      </c>
      <c r="H4296" s="5">
        <v>0</v>
      </c>
      <c r="I4296" s="5">
        <v>179</v>
      </c>
      <c r="J4296" s="5">
        <v>19</v>
      </c>
      <c r="K4296" s="5">
        <v>24.1749992371</v>
      </c>
      <c r="L4296" s="5">
        <v>1.0205301046399999</v>
      </c>
      <c r="M4296" s="5">
        <v>4.8500001430499998E-2</v>
      </c>
      <c r="N4296" s="8">
        <f t="shared" si="879"/>
        <v>4.8500001430499998E-2</v>
      </c>
      <c r="O4296" s="5">
        <v>0</v>
      </c>
      <c r="P4296" s="5">
        <v>96.736587524399994</v>
      </c>
      <c r="Q4296" s="5">
        <v>52.375560760500001</v>
      </c>
      <c r="R4296" s="5">
        <v>441.01901245099998</v>
      </c>
      <c r="S4296">
        <f t="shared" si="871"/>
        <v>2.8815790029469886E-3</v>
      </c>
      <c r="T4296">
        <f t="shared" si="872"/>
        <v>2400.1234609215703</v>
      </c>
      <c r="U4296">
        <f t="shared" si="873"/>
        <v>7207.9317910139989</v>
      </c>
      <c r="V4296" s="9">
        <v>76.662933349599996</v>
      </c>
      <c r="W4296" s="9">
        <v>2107.3044433599998</v>
      </c>
      <c r="X4296">
        <f t="shared" si="880"/>
        <v>1.0647473765866454E-4</v>
      </c>
      <c r="Y4296">
        <f t="shared" si="881"/>
        <v>70.354943599955647</v>
      </c>
      <c r="Z4296">
        <f t="shared" si="874"/>
        <v>5.9851043968873356E-2</v>
      </c>
      <c r="AA4296">
        <f t="shared" si="875"/>
        <v>8.4898864515267052E-3</v>
      </c>
      <c r="AB4296">
        <f>(1/(AA4296*k))*(LN((50-dTar)/(hTar-dTar)))</f>
        <v>514.74717263289517</v>
      </c>
      <c r="AC4296">
        <f t="shared" si="876"/>
        <v>830.36295651671162</v>
      </c>
      <c r="AD4296" s="19">
        <v>177.66685485799999</v>
      </c>
      <c r="AE4296" s="19">
        <v>715.24682617200006</v>
      </c>
      <c r="AF4296">
        <f t="shared" si="882"/>
        <v>5.8028988394087341E-4</v>
      </c>
      <c r="AG4296" s="23">
        <f t="shared" si="877"/>
        <v>36.454327935372824</v>
      </c>
      <c r="AH4296" s="25">
        <f t="shared" si="883"/>
        <v>49.339740637313319</v>
      </c>
      <c r="AI4296" s="25">
        <f t="shared" si="878"/>
        <v>2.2749008744010077E-2</v>
      </c>
    </row>
    <row r="4297" spans="6:35" ht="15">
      <c r="F4297" s="5">
        <v>2006</v>
      </c>
      <c r="G4297" s="5">
        <v>6</v>
      </c>
      <c r="H4297" s="5">
        <v>0</v>
      </c>
      <c r="I4297" s="5">
        <v>179</v>
      </c>
      <c r="J4297" s="5">
        <v>20</v>
      </c>
      <c r="K4297" s="5">
        <v>23.795000076299999</v>
      </c>
      <c r="L4297" s="5">
        <v>0.95551520586000005</v>
      </c>
      <c r="M4297" s="5">
        <v>1.05449998379</v>
      </c>
      <c r="N4297" s="8">
        <f t="shared" si="879"/>
        <v>1.05449998379</v>
      </c>
      <c r="O4297" s="5">
        <v>0</v>
      </c>
      <c r="P4297" s="5">
        <v>96.736587524399994</v>
      </c>
      <c r="Q4297" s="5">
        <v>49.241245269799997</v>
      </c>
      <c r="R4297" s="5">
        <v>85.533477783199999</v>
      </c>
      <c r="S4297">
        <f t="shared" si="871"/>
        <v>6.2652060253060457E-2</v>
      </c>
      <c r="T4297">
        <f t="shared" si="872"/>
        <v>110.38975161450036</v>
      </c>
      <c r="U4297">
        <f t="shared" si="873"/>
        <v>331.5170294443019</v>
      </c>
      <c r="V4297" s="9">
        <v>157.53799438499999</v>
      </c>
      <c r="W4297" s="9">
        <v>96.922019958500002</v>
      </c>
      <c r="X4297">
        <f t="shared" si="880"/>
        <v>1.7065514948092864E-3</v>
      </c>
      <c r="Y4297">
        <f t="shared" si="881"/>
        <v>60.670753425247433</v>
      </c>
      <c r="Z4297">
        <f t="shared" si="874"/>
        <v>1.3012973821337246</v>
      </c>
      <c r="AA4297">
        <f t="shared" si="875"/>
        <v>0.18458937858677832</v>
      </c>
      <c r="AB4297">
        <f>(1/(AA4297*k))*(LN((50-dTar)/(hTar-dTar)))</f>
        <v>23.674953999821948</v>
      </c>
      <c r="AC4297">
        <f t="shared" si="876"/>
        <v>38.191185583664137</v>
      </c>
      <c r="AD4297" s="19">
        <v>286.85321044900002</v>
      </c>
      <c r="AE4297" s="19">
        <v>32.896606445300002</v>
      </c>
      <c r="AF4297">
        <f t="shared" si="882"/>
        <v>2.7937564936041737E-3</v>
      </c>
      <c r="AG4297" s="23">
        <f t="shared" si="877"/>
        <v>54.197373769037192</v>
      </c>
      <c r="AH4297" s="25">
        <f t="shared" si="883"/>
        <v>56.657865025948439</v>
      </c>
      <c r="AI4297" s="25">
        <f t="shared" si="878"/>
        <v>0.49461502359279202</v>
      </c>
    </row>
    <row r="4298" spans="6:35" ht="15">
      <c r="F4298" s="5">
        <v>2006</v>
      </c>
      <c r="G4298" s="5">
        <v>6</v>
      </c>
      <c r="H4298" s="5">
        <v>0</v>
      </c>
      <c r="I4298" s="5">
        <v>179</v>
      </c>
      <c r="J4298" s="5">
        <v>21</v>
      </c>
      <c r="K4298" s="5">
        <v>20.7999992371</v>
      </c>
      <c r="L4298" s="5">
        <v>0.48393756151200001</v>
      </c>
      <c r="M4298" s="5">
        <v>1.54100000858</v>
      </c>
      <c r="N4298" s="8">
        <f t="shared" si="879"/>
        <v>1.54100000858</v>
      </c>
      <c r="O4298" s="5">
        <v>0</v>
      </c>
      <c r="P4298" s="5">
        <v>96.736587524399994</v>
      </c>
      <c r="Q4298" s="5">
        <v>34.437953948999997</v>
      </c>
      <c r="R4298" s="5">
        <v>0.75632339715999997</v>
      </c>
      <c r="S4298">
        <f t="shared" si="871"/>
        <v>9.1556971902948633E-2</v>
      </c>
      <c r="T4298">
        <f t="shared" si="872"/>
        <v>75.539254146622966</v>
      </c>
      <c r="U4298">
        <f t="shared" si="873"/>
        <v>226.85574317242256</v>
      </c>
      <c r="V4298" s="9">
        <v>419.42788696299999</v>
      </c>
      <c r="W4298" s="9">
        <v>66.323341369600001</v>
      </c>
      <c r="X4298">
        <f t="shared" si="880"/>
        <v>1.4032980871461372E-3</v>
      </c>
      <c r="Y4298">
        <f t="shared" si="881"/>
        <v>38.521377554939384</v>
      </c>
      <c r="Z4298">
        <f t="shared" si="874"/>
        <v>1.9016588979223246</v>
      </c>
      <c r="AA4298">
        <f t="shared" si="875"/>
        <v>0.26975081873747075</v>
      </c>
      <c r="AB4298">
        <f>(1/(AA4298*k))*(LN((50-dTar)/(hTar-dTar)))</f>
        <v>16.200673893601213</v>
      </c>
      <c r="AC4298">
        <f t="shared" si="876"/>
        <v>26.134071612371446</v>
      </c>
      <c r="AD4298" s="19">
        <v>383.79315185500002</v>
      </c>
      <c r="AE4298" s="19">
        <v>22.511014938399999</v>
      </c>
      <c r="AF4298">
        <f t="shared" si="882"/>
        <v>2.3124689520672456E-3</v>
      </c>
      <c r="AG4298" s="23">
        <f t="shared" si="877"/>
        <v>36.193367794888182</v>
      </c>
      <c r="AH4298" s="25">
        <f t="shared" si="883"/>
        <v>37.078229793537503</v>
      </c>
      <c r="AI4298" s="25">
        <f t="shared" si="878"/>
        <v>0.72280869352016874</v>
      </c>
    </row>
    <row r="4299" spans="6:35" ht="15">
      <c r="F4299" s="5">
        <v>2006</v>
      </c>
      <c r="G4299" s="5">
        <v>6</v>
      </c>
      <c r="H4299" s="5">
        <v>0</v>
      </c>
      <c r="I4299" s="5">
        <v>179</v>
      </c>
      <c r="J4299" s="5">
        <v>22</v>
      </c>
      <c r="K4299" s="5">
        <v>18.850000381499999</v>
      </c>
      <c r="L4299" s="5">
        <v>0.11972635239399999</v>
      </c>
      <c r="M4299" s="5">
        <v>0.66949999332400001</v>
      </c>
      <c r="N4299" s="8">
        <f t="shared" si="879"/>
        <v>0.66949999332400001</v>
      </c>
      <c r="O4299" s="5">
        <v>0</v>
      </c>
      <c r="P4299" s="5">
        <v>96.736587524399994</v>
      </c>
      <c r="Q4299" s="5">
        <v>37.1564559937</v>
      </c>
      <c r="R4299" s="5">
        <v>0</v>
      </c>
      <c r="S4299">
        <f t="shared" si="871"/>
        <v>3.9777671470796465E-2</v>
      </c>
      <c r="T4299">
        <f t="shared" si="872"/>
        <v>173.87004099899798</v>
      </c>
      <c r="U4299">
        <f t="shared" si="873"/>
        <v>522.15788746983037</v>
      </c>
      <c r="V4299" s="9">
        <v>430.04730224600002</v>
      </c>
      <c r="W4299" s="9">
        <v>152.65760803200001</v>
      </c>
      <c r="X4299">
        <f t="shared" si="880"/>
        <v>9.0508975597550722E-4</v>
      </c>
      <c r="Y4299">
        <f t="shared" si="881"/>
        <v>44.095709258744463</v>
      </c>
      <c r="Z4299">
        <f t="shared" si="874"/>
        <v>0.82619118259234359</v>
      </c>
      <c r="AA4299">
        <f t="shared" si="875"/>
        <v>0.11719543824681596</v>
      </c>
      <c r="AB4299">
        <f>(1/(AA4299*k))*(LN((50-dTar)/(hTar-dTar)))</f>
        <v>37.289378428655908</v>
      </c>
      <c r="AC4299">
        <f t="shared" si="876"/>
        <v>60.153256132155121</v>
      </c>
      <c r="AD4299" s="19">
        <v>397.01455688499999</v>
      </c>
      <c r="AE4299" s="19">
        <v>51.813999176000003</v>
      </c>
      <c r="AF4299">
        <f t="shared" si="882"/>
        <v>1.96470674598586E-3</v>
      </c>
      <c r="AG4299" s="23">
        <f t="shared" si="877"/>
        <v>38.884323645689015</v>
      </c>
      <c r="AH4299" s="25">
        <f t="shared" si="883"/>
        <v>40.865138833164487</v>
      </c>
      <c r="AI4299" s="25">
        <f t="shared" si="878"/>
        <v>0.31403011861901614</v>
      </c>
    </row>
    <row r="4300" spans="6:35" ht="15">
      <c r="F4300" s="5">
        <v>2006</v>
      </c>
      <c r="G4300" s="5">
        <v>6</v>
      </c>
      <c r="H4300" s="5">
        <v>0</v>
      </c>
      <c r="I4300" s="5">
        <v>179</v>
      </c>
      <c r="J4300" s="5">
        <v>23</v>
      </c>
      <c r="K4300" s="5">
        <v>18.114999771099999</v>
      </c>
      <c r="L4300" s="5">
        <v>0.23699377477200001</v>
      </c>
      <c r="M4300" s="5">
        <v>0.75650000572200005</v>
      </c>
      <c r="N4300" s="8">
        <f t="shared" si="879"/>
        <v>0.75650000572200005</v>
      </c>
      <c r="O4300" s="5">
        <v>0</v>
      </c>
      <c r="P4300" s="5">
        <v>96.736587524399994</v>
      </c>
      <c r="Q4300" s="5">
        <v>34.266132354699998</v>
      </c>
      <c r="R4300" s="5">
        <v>0</v>
      </c>
      <c r="S4300">
        <f t="shared" si="871"/>
        <v>4.4946690060238187E-2</v>
      </c>
      <c r="T4300">
        <f t="shared" si="872"/>
        <v>153.87440899881477</v>
      </c>
      <c r="U4300">
        <f t="shared" si="873"/>
        <v>462.10799673621062</v>
      </c>
      <c r="V4300" s="9">
        <v>427.95422363300003</v>
      </c>
      <c r="W4300" s="9">
        <v>135.101486206</v>
      </c>
      <c r="X4300">
        <f t="shared" si="880"/>
        <v>9.7545396270486823E-4</v>
      </c>
      <c r="Y4300">
        <f t="shared" si="881"/>
        <v>40.317716919575602</v>
      </c>
      <c r="Z4300">
        <f t="shared" si="874"/>
        <v>0.93355286122624748</v>
      </c>
      <c r="AA4300">
        <f t="shared" si="875"/>
        <v>0.13242472081908291</v>
      </c>
      <c r="AB4300">
        <f>(1/(AA4300*k))*(LN((50-dTar)/(hTar-dTar)))</f>
        <v>33.000976100739798</v>
      </c>
      <c r="AC4300">
        <f t="shared" si="876"/>
        <v>53.235431955428389</v>
      </c>
      <c r="AD4300" s="19">
        <v>395.632080078</v>
      </c>
      <c r="AE4300" s="19">
        <v>45.8552131653</v>
      </c>
      <c r="AF4300">
        <f t="shared" si="882"/>
        <v>2.0213342728460744E-3</v>
      </c>
      <c r="AG4300" s="23">
        <f t="shared" si="877"/>
        <v>35.979264355448663</v>
      </c>
      <c r="AH4300" s="25">
        <f t="shared" si="883"/>
        <v>37.628283132266077</v>
      </c>
      <c r="AI4300" s="25">
        <f t="shared" si="878"/>
        <v>0.35483762345192232</v>
      </c>
    </row>
    <row r="4301" spans="6:35" ht="15">
      <c r="F4301" s="5">
        <v>2006</v>
      </c>
      <c r="G4301" s="5">
        <v>6</v>
      </c>
      <c r="H4301" s="5">
        <v>0</v>
      </c>
      <c r="I4301" s="5">
        <v>179</v>
      </c>
      <c r="J4301" s="5">
        <v>24</v>
      </c>
      <c r="K4301" s="5">
        <v>17.629999160800001</v>
      </c>
      <c r="L4301" s="5">
        <v>0.129049092531</v>
      </c>
      <c r="M4301" s="5">
        <v>0.44249999523200001</v>
      </c>
      <c r="N4301" s="8">
        <f t="shared" si="879"/>
        <v>0.44249999523200001</v>
      </c>
      <c r="O4301" s="5">
        <v>0</v>
      </c>
      <c r="P4301" s="5">
        <v>96.736587524399994</v>
      </c>
      <c r="Q4301" s="5">
        <v>31.4795761108</v>
      </c>
      <c r="R4301" s="5">
        <v>0</v>
      </c>
      <c r="S4301">
        <f t="shared" si="871"/>
        <v>2.6290693968161572E-2</v>
      </c>
      <c r="T4301">
        <f t="shared" si="872"/>
        <v>263.06438992624578</v>
      </c>
      <c r="U4301">
        <f t="shared" si="873"/>
        <v>790.02193433209015</v>
      </c>
      <c r="V4301" s="9">
        <v>439.000488281</v>
      </c>
      <c r="W4301" s="9">
        <v>230.97010803200001</v>
      </c>
      <c r="X4301">
        <f t="shared" si="880"/>
        <v>6.8493501097444327E-4</v>
      </c>
      <c r="Y4301">
        <f t="shared" si="881"/>
        <v>38.398250008592207</v>
      </c>
      <c r="Z4301">
        <f t="shared" si="874"/>
        <v>0.5460636265920138</v>
      </c>
      <c r="AA4301">
        <f t="shared" si="875"/>
        <v>7.7459270175573275E-2</v>
      </c>
      <c r="AB4301">
        <f>(1/(AA4301*k))*(LN((50-dTar)/(hTar-dTar)))</f>
        <v>56.418618933435518</v>
      </c>
      <c r="AC4301">
        <f t="shared" si="876"/>
        <v>91.011536752175644</v>
      </c>
      <c r="AD4301" s="19">
        <v>400.69152831999997</v>
      </c>
      <c r="AE4301" s="19">
        <v>78.394287109399997</v>
      </c>
      <c r="AF4301">
        <f t="shared" si="882"/>
        <v>1.7540863787094045E-3</v>
      </c>
      <c r="AG4301" s="23">
        <f t="shared" si="877"/>
        <v>32.268272859069917</v>
      </c>
      <c r="AH4301" s="25">
        <f t="shared" si="883"/>
        <v>34.598238963714451</v>
      </c>
      <c r="AI4301" s="25">
        <f t="shared" si="878"/>
        <v>0.20755538069792198</v>
      </c>
    </row>
    <row r="4302" spans="6:35" ht="15">
      <c r="F4302" s="5">
        <v>2006</v>
      </c>
      <c r="G4302" s="5">
        <v>6</v>
      </c>
      <c r="H4302" s="5">
        <v>0</v>
      </c>
      <c r="I4302" s="5">
        <v>180</v>
      </c>
      <c r="J4302" s="5">
        <v>1</v>
      </c>
      <c r="K4302" s="5">
        <v>16.920000076299999</v>
      </c>
      <c r="L4302" s="5">
        <v>2.7954030782000001E-2</v>
      </c>
      <c r="M4302" s="5">
        <v>1.0000000475E-3</v>
      </c>
      <c r="N4302" s="8">
        <f t="shared" si="879"/>
        <v>1.0000000475E-3</v>
      </c>
      <c r="O4302" s="5">
        <v>0</v>
      </c>
      <c r="P4302" s="5">
        <v>96.736587524399994</v>
      </c>
      <c r="Q4302" s="5">
        <v>27.339550018299999</v>
      </c>
      <c r="R4302" s="5">
        <v>0.77736920118300001</v>
      </c>
      <c r="S4302">
        <f t="shared" si="871"/>
        <v>5.9414001130520886E-5</v>
      </c>
      <c r="T4302">
        <f t="shared" si="872"/>
        <v>116405.98575878843</v>
      </c>
      <c r="U4302">
        <f t="shared" si="873"/>
        <v>349584.68556985282</v>
      </c>
      <c r="V4302" s="9">
        <v>687.28521728500004</v>
      </c>
      <c r="W4302" s="9">
        <v>60723.6445313</v>
      </c>
      <c r="X4302">
        <f t="shared" si="880"/>
        <v>2.433115981602879E-6</v>
      </c>
      <c r="Y4302">
        <f t="shared" si="881"/>
        <v>38.142670531534208</v>
      </c>
      <c r="Z4302">
        <f t="shared" si="874"/>
        <v>1.2340421659072294E-3</v>
      </c>
      <c r="AA4302">
        <f t="shared" si="875"/>
        <v>1.7504920833790556E-4</v>
      </c>
      <c r="AB4302">
        <f>(1/(AA4302*k))*(LN((50-dTar)/(hTar-dTar)))</f>
        <v>24965.23742319247</v>
      </c>
      <c r="AC4302">
        <f t="shared" si="876"/>
        <v>40272.602665946091</v>
      </c>
      <c r="AD4302" s="19">
        <v>408.14590454099999</v>
      </c>
      <c r="AE4302" s="19">
        <v>34689.4765625</v>
      </c>
      <c r="AF4302">
        <f t="shared" si="882"/>
        <v>1.3267838834706261E-5</v>
      </c>
      <c r="AG4302" s="23">
        <f t="shared" si="877"/>
        <v>17.76188206733384</v>
      </c>
      <c r="AH4302" s="25">
        <f t="shared" si="883"/>
        <v>25.508492723332417</v>
      </c>
      <c r="AI4302" s="25">
        <f t="shared" si="878"/>
        <v>4.6905173512596878E-4</v>
      </c>
    </row>
    <row r="4303" spans="6:35" ht="15">
      <c r="F4303" s="5">
        <v>2006</v>
      </c>
      <c r="G4303" s="5">
        <v>6</v>
      </c>
      <c r="H4303" s="5">
        <v>0</v>
      </c>
      <c r="I4303" s="5">
        <v>180</v>
      </c>
      <c r="J4303" s="5">
        <v>2</v>
      </c>
      <c r="K4303" s="5">
        <v>17.079999923700001</v>
      </c>
      <c r="L4303" s="5">
        <v>7.7900448814000002E-3</v>
      </c>
      <c r="M4303" s="5">
        <v>0</v>
      </c>
      <c r="N4303" s="8">
        <f t="shared" si="879"/>
        <v>1E-4</v>
      </c>
      <c r="O4303" s="5">
        <v>0</v>
      </c>
      <c r="P4303" s="5">
        <v>96.736587524399994</v>
      </c>
      <c r="Q4303" s="5">
        <v>23.027244567899999</v>
      </c>
      <c r="R4303" s="5">
        <v>0</v>
      </c>
      <c r="S4303">
        <f t="shared" si="871"/>
        <v>5.9413998308355972E-6</v>
      </c>
      <c r="T4303">
        <f t="shared" si="872"/>
        <v>1164059.9128807276</v>
      </c>
      <c r="U4303">
        <f t="shared" si="873"/>
        <v>3495847.0217512534</v>
      </c>
      <c r="V4303" s="9">
        <v>687.28521728500004</v>
      </c>
      <c r="W4303" s="9">
        <v>60723.6445313</v>
      </c>
      <c r="X4303">
        <f t="shared" si="880"/>
        <v>2.8111540226605502E-7</v>
      </c>
      <c r="Y4303">
        <f t="shared" si="881"/>
        <v>34.2277770240688</v>
      </c>
      <c r="Z4303">
        <f t="shared" si="874"/>
        <v>1.2340421072902296E-4</v>
      </c>
      <c r="AA4303">
        <f t="shared" si="875"/>
        <v>1.7504920002306861E-5</v>
      </c>
      <c r="AB4303">
        <f>(1/(AA4303*k))*(LN((50-dTar)/(hTar-dTar)))</f>
        <v>249652.38609041239</v>
      </c>
      <c r="AC4303">
        <f t="shared" si="876"/>
        <v>402726.04578894714</v>
      </c>
      <c r="AD4303" s="19">
        <v>408.15335083000002</v>
      </c>
      <c r="AE4303" s="19">
        <v>60723.6445313</v>
      </c>
      <c r="AF4303">
        <f t="shared" si="882"/>
        <v>2.1558328993334919E-6</v>
      </c>
      <c r="AG4303" s="23">
        <f t="shared" si="877"/>
        <v>4.5108767169489079</v>
      </c>
      <c r="AH4303" s="25">
        <f t="shared" si="883"/>
        <v>15.806085289804013</v>
      </c>
      <c r="AI4303" s="25">
        <f t="shared" si="878"/>
        <v>4.6905171284601254E-5</v>
      </c>
    </row>
    <row r="4304" spans="6:35" ht="15">
      <c r="F4304" s="5">
        <v>2006</v>
      </c>
      <c r="G4304" s="5">
        <v>6</v>
      </c>
      <c r="H4304" s="5">
        <v>0</v>
      </c>
      <c r="I4304" s="5">
        <v>180</v>
      </c>
      <c r="J4304" s="5">
        <v>3</v>
      </c>
      <c r="K4304" s="5">
        <v>16.385000228900001</v>
      </c>
      <c r="L4304" s="5">
        <v>2.7951369993399998E-3</v>
      </c>
      <c r="M4304" s="5">
        <v>0</v>
      </c>
      <c r="N4304" s="8">
        <f t="shared" si="879"/>
        <v>1E-4</v>
      </c>
      <c r="O4304" s="5">
        <v>0</v>
      </c>
      <c r="P4304" s="5">
        <v>96.736587524399994</v>
      </c>
      <c r="Q4304" s="5">
        <v>20.789154052699999</v>
      </c>
      <c r="R4304" s="5">
        <v>0</v>
      </c>
      <c r="S4304">
        <f t="shared" si="871"/>
        <v>5.9413998308355972E-6</v>
      </c>
      <c r="T4304">
        <f t="shared" si="872"/>
        <v>1164059.9128807276</v>
      </c>
      <c r="U4304">
        <f t="shared" si="873"/>
        <v>3495847.0217512534</v>
      </c>
      <c r="V4304" s="9">
        <v>687.28521728500004</v>
      </c>
      <c r="W4304" s="9">
        <v>60723.6445313</v>
      </c>
      <c r="X4304">
        <f t="shared" si="880"/>
        <v>2.8111540226605502E-7</v>
      </c>
      <c r="Y4304">
        <f t="shared" si="881"/>
        <v>30.90107143894916</v>
      </c>
      <c r="Z4304">
        <f t="shared" si="874"/>
        <v>1.2340421072902296E-4</v>
      </c>
      <c r="AA4304">
        <f t="shared" si="875"/>
        <v>1.7504920002306861E-5</v>
      </c>
      <c r="AB4304">
        <f>(1/(AA4304*k))*(LN((50-dTar)/(hTar-dTar)))</f>
        <v>249652.38609041239</v>
      </c>
      <c r="AC4304">
        <f t="shared" si="876"/>
        <v>402726.04578894714</v>
      </c>
      <c r="AD4304" s="19">
        <v>408.15335083000002</v>
      </c>
      <c r="AE4304" s="19">
        <v>60723.6445313</v>
      </c>
      <c r="AF4304">
        <f t="shared" si="882"/>
        <v>2.1558328993334919E-6</v>
      </c>
      <c r="AG4304" s="23">
        <f t="shared" si="877"/>
        <v>4.0724503839297439</v>
      </c>
      <c r="AH4304" s="25">
        <f t="shared" si="883"/>
        <v>14.269842016526496</v>
      </c>
      <c r="AI4304" s="25">
        <f t="shared" si="878"/>
        <v>4.6905171284601254E-5</v>
      </c>
    </row>
    <row r="4305" spans="6:35" ht="15">
      <c r="F4305" s="5">
        <v>2006</v>
      </c>
      <c r="G4305" s="5">
        <v>6</v>
      </c>
      <c r="H4305" s="5">
        <v>0</v>
      </c>
      <c r="I4305" s="5">
        <v>180</v>
      </c>
      <c r="J4305" s="5">
        <v>4</v>
      </c>
      <c r="K4305" s="5">
        <v>16.034999847400002</v>
      </c>
      <c r="L4305" s="5">
        <v>0</v>
      </c>
      <c r="M4305" s="5">
        <v>5.0000002374899996E-4</v>
      </c>
      <c r="N4305" s="8">
        <f t="shared" si="879"/>
        <v>5.0000002374899996E-4</v>
      </c>
      <c r="O4305" s="5">
        <v>0</v>
      </c>
      <c r="P4305" s="5">
        <v>96.736587524399994</v>
      </c>
      <c r="Q4305" s="5">
        <v>19.576364517199998</v>
      </c>
      <c r="R4305" s="5">
        <v>0</v>
      </c>
      <c r="S4305">
        <f t="shared" si="871"/>
        <v>2.9707000565201025E-5</v>
      </c>
      <c r="T4305">
        <f t="shared" si="872"/>
        <v>232811.9715180425</v>
      </c>
      <c r="U4305">
        <f t="shared" si="873"/>
        <v>699169.37114110391</v>
      </c>
      <c r="V4305" s="9">
        <v>687.28521728500004</v>
      </c>
      <c r="W4305" s="9">
        <v>60723.6445313</v>
      </c>
      <c r="X4305">
        <f t="shared" si="880"/>
        <v>1.3147855641675834E-6</v>
      </c>
      <c r="Y4305">
        <f t="shared" si="881"/>
        <v>28.211994517642449</v>
      </c>
      <c r="Z4305">
        <f t="shared" si="874"/>
        <v>6.1702108295238068E-4</v>
      </c>
      <c r="AA4305">
        <f t="shared" si="875"/>
        <v>8.7524604168777735E-5</v>
      </c>
      <c r="AB4305">
        <f>(1/(AA4305*k))*(LN((50-dTar)/(hTar-dTar)))</f>
        <v>49930.474846484794</v>
      </c>
      <c r="AC4305">
        <f t="shared" si="876"/>
        <v>80545.205332053287</v>
      </c>
      <c r="AD4305" s="19">
        <v>408.15335083000002</v>
      </c>
      <c r="AE4305" s="19">
        <v>60723.6445313</v>
      </c>
      <c r="AF4305">
        <f t="shared" si="882"/>
        <v>7.0583085279424512E-6</v>
      </c>
      <c r="AG4305" s="23">
        <f t="shared" si="877"/>
        <v>12.1731114265383</v>
      </c>
      <c r="AH4305" s="25">
        <f t="shared" si="883"/>
        <v>18.269390914552584</v>
      </c>
      <c r="AI4305" s="25">
        <f t="shared" si="878"/>
        <v>2.3452586756251537E-4</v>
      </c>
    </row>
    <row r="4306" spans="6:35" ht="15">
      <c r="F4306" s="5">
        <v>2006</v>
      </c>
      <c r="G4306" s="5">
        <v>6</v>
      </c>
      <c r="H4306" s="5">
        <v>0</v>
      </c>
      <c r="I4306" s="5">
        <v>180</v>
      </c>
      <c r="J4306" s="5">
        <v>5</v>
      </c>
      <c r="K4306" s="5">
        <v>15.9149999619</v>
      </c>
      <c r="L4306" s="5">
        <v>0</v>
      </c>
      <c r="M4306" s="5">
        <v>0</v>
      </c>
      <c r="N4306" s="8">
        <f t="shared" si="879"/>
        <v>1E-4</v>
      </c>
      <c r="O4306" s="5">
        <v>0</v>
      </c>
      <c r="P4306" s="5">
        <v>96.736587524399994</v>
      </c>
      <c r="Q4306" s="5">
        <v>17.781442642199998</v>
      </c>
      <c r="R4306" s="5">
        <v>9.0965490341200006</v>
      </c>
      <c r="S4306">
        <f t="shared" si="871"/>
        <v>5.9413998308355972E-6</v>
      </c>
      <c r="T4306">
        <f t="shared" si="872"/>
        <v>1164059.9128807276</v>
      </c>
      <c r="U4306">
        <f t="shared" si="873"/>
        <v>3495847.0217512534</v>
      </c>
      <c r="V4306" s="9">
        <v>606.17962646499996</v>
      </c>
      <c r="W4306" s="9">
        <v>60723.6445313</v>
      </c>
      <c r="X4306">
        <f t="shared" si="880"/>
        <v>2.8112181185202088E-7</v>
      </c>
      <c r="Y4306">
        <f t="shared" si="881"/>
        <v>26.430691781388756</v>
      </c>
      <c r="Z4306">
        <f t="shared" si="874"/>
        <v>1.2340421072902296E-4</v>
      </c>
      <c r="AA4306">
        <f t="shared" si="875"/>
        <v>1.7504920002306861E-5</v>
      </c>
      <c r="AB4306">
        <f>(1/(AA4306*k))*(LN((50-dTar)/(hTar-dTar)))</f>
        <v>249652.38609041239</v>
      </c>
      <c r="AC4306">
        <f t="shared" si="876"/>
        <v>402726.04578894714</v>
      </c>
      <c r="AD4306" s="19">
        <v>390.25402831999997</v>
      </c>
      <c r="AE4306" s="19">
        <v>60723.6445313</v>
      </c>
      <c r="AF4306">
        <f t="shared" si="882"/>
        <v>2.1559160917122704E-6</v>
      </c>
      <c r="AG4306" s="23">
        <f t="shared" si="877"/>
        <v>3.482413785334797</v>
      </c>
      <c r="AH4306" s="25">
        <f t="shared" si="883"/>
        <v>12.20491120849934</v>
      </c>
      <c r="AI4306" s="25">
        <f t="shared" si="878"/>
        <v>4.6905171284601254E-5</v>
      </c>
    </row>
    <row r="4307" spans="6:35" ht="15">
      <c r="F4307" s="5">
        <v>2006</v>
      </c>
      <c r="G4307" s="5">
        <v>6</v>
      </c>
      <c r="H4307" s="5">
        <v>0</v>
      </c>
      <c r="I4307" s="5">
        <v>180</v>
      </c>
      <c r="J4307" s="5">
        <v>6</v>
      </c>
      <c r="K4307" s="5">
        <v>15.8549995422</v>
      </c>
      <c r="L4307" s="5">
        <v>0</v>
      </c>
      <c r="M4307" s="5">
        <v>0</v>
      </c>
      <c r="N4307" s="8">
        <f t="shared" si="879"/>
        <v>1E-4</v>
      </c>
      <c r="O4307" s="5">
        <v>0</v>
      </c>
      <c r="P4307" s="5">
        <v>96.736587524399994</v>
      </c>
      <c r="Q4307" s="5">
        <v>13.5819063187</v>
      </c>
      <c r="R4307" s="5">
        <v>43.771842956500002</v>
      </c>
      <c r="S4307">
        <f t="shared" si="871"/>
        <v>5.9413998308355972E-6</v>
      </c>
      <c r="T4307">
        <f t="shared" si="872"/>
        <v>1164059.9128807276</v>
      </c>
      <c r="U4307">
        <f t="shared" si="873"/>
        <v>3495847.0217512534</v>
      </c>
      <c r="V4307" s="9">
        <v>405.04611206099997</v>
      </c>
      <c r="W4307" s="9">
        <v>60723.6445313</v>
      </c>
      <c r="X4307">
        <f t="shared" si="880"/>
        <v>2.8113770822651571E-7</v>
      </c>
      <c r="Y4307">
        <f t="shared" si="881"/>
        <v>20.188972346393872</v>
      </c>
      <c r="Z4307">
        <f t="shared" si="874"/>
        <v>1.2340421072902296E-4</v>
      </c>
      <c r="AA4307">
        <f t="shared" si="875"/>
        <v>1.7504920002306861E-5</v>
      </c>
      <c r="AB4307">
        <f>(1/(AA4307*k))*(LN((50-dTar)/(hTar-dTar)))</f>
        <v>249652.38609041239</v>
      </c>
      <c r="AC4307">
        <f t="shared" si="876"/>
        <v>402726.04578894714</v>
      </c>
      <c r="AD4307" s="19">
        <v>315.578125</v>
      </c>
      <c r="AE4307" s="19">
        <v>60723.6445313</v>
      </c>
      <c r="AF4307">
        <f t="shared" si="882"/>
        <v>2.1562632392728684E-6</v>
      </c>
      <c r="AG4307" s="23">
        <f t="shared" si="877"/>
        <v>2.6572045431187976</v>
      </c>
      <c r="AH4307" s="25">
        <f t="shared" si="883"/>
        <v>9.3209202046547617</v>
      </c>
      <c r="AI4307" s="25">
        <f t="shared" si="878"/>
        <v>4.6905171284601254E-5</v>
      </c>
    </row>
    <row r="4308" spans="6:35" ht="15">
      <c r="F4308" s="5">
        <v>2006</v>
      </c>
      <c r="G4308" s="5">
        <v>6</v>
      </c>
      <c r="H4308" s="5">
        <v>0</v>
      </c>
      <c r="I4308" s="5">
        <v>180</v>
      </c>
      <c r="J4308" s="5">
        <v>7</v>
      </c>
      <c r="K4308" s="5">
        <v>16.5149993896</v>
      </c>
      <c r="L4308" s="5">
        <v>0</v>
      </c>
      <c r="M4308" s="5">
        <v>0</v>
      </c>
      <c r="N4308" s="8">
        <f t="shared" si="879"/>
        <v>1E-4</v>
      </c>
      <c r="O4308" s="5">
        <v>0</v>
      </c>
      <c r="P4308" s="5">
        <v>96.736587524399994</v>
      </c>
      <c r="Q4308" s="5">
        <v>15.177309989899999</v>
      </c>
      <c r="R4308" s="5">
        <v>214.280792236</v>
      </c>
      <c r="S4308">
        <f t="shared" si="871"/>
        <v>5.9413998308355972E-6</v>
      </c>
      <c r="T4308">
        <f t="shared" si="872"/>
        <v>1164059.9128807276</v>
      </c>
      <c r="U4308">
        <f t="shared" si="873"/>
        <v>3495847.0217512534</v>
      </c>
      <c r="V4308" s="9">
        <v>159.43734741200001</v>
      </c>
      <c r="W4308" s="9">
        <v>60723.6445313</v>
      </c>
      <c r="X4308">
        <f t="shared" si="880"/>
        <v>2.8115712209352329E-7</v>
      </c>
      <c r="Y4308">
        <f t="shared" si="881"/>
        <v>22.561235368714737</v>
      </c>
      <c r="Z4308">
        <f t="shared" si="874"/>
        <v>1.2340421072902296E-4</v>
      </c>
      <c r="AA4308">
        <f t="shared" si="875"/>
        <v>1.7504920002306861E-5</v>
      </c>
      <c r="AB4308">
        <f>(1/(AA4308*k))*(LN((50-dTar)/(hTar-dTar)))</f>
        <v>249652.38609041239</v>
      </c>
      <c r="AC4308">
        <f t="shared" si="876"/>
        <v>402726.04578894714</v>
      </c>
      <c r="AD4308" s="19">
        <v>170.49453735399999</v>
      </c>
      <c r="AE4308" s="19">
        <v>60723.6445313</v>
      </c>
      <c r="AF4308">
        <f t="shared" si="882"/>
        <v>2.1569380123239146E-6</v>
      </c>
      <c r="AG4308" s="23">
        <f t="shared" si="877"/>
        <v>2.9633028262674137</v>
      </c>
      <c r="AH4308" s="25">
        <f t="shared" si="883"/>
        <v>10.412354826171002</v>
      </c>
      <c r="AI4308" s="25">
        <f t="shared" si="878"/>
        <v>4.6905171284601254E-5</v>
      </c>
    </row>
    <row r="4309" spans="6:35" ht="15">
      <c r="F4309" s="5">
        <v>2006</v>
      </c>
      <c r="G4309" s="5">
        <v>6</v>
      </c>
      <c r="H4309" s="5">
        <v>0</v>
      </c>
      <c r="I4309" s="5">
        <v>180</v>
      </c>
      <c r="J4309" s="5">
        <v>8</v>
      </c>
      <c r="K4309" s="5">
        <v>17.614999771099999</v>
      </c>
      <c r="L4309" s="5">
        <v>2.0144858863199999E-3</v>
      </c>
      <c r="M4309" s="5">
        <v>0</v>
      </c>
      <c r="N4309" s="8">
        <f t="shared" si="879"/>
        <v>1E-4</v>
      </c>
      <c r="O4309" s="5">
        <v>0</v>
      </c>
      <c r="P4309" s="5">
        <v>96.736587524399994</v>
      </c>
      <c r="Q4309" s="5">
        <v>11.358376503000001</v>
      </c>
      <c r="R4309" s="5">
        <v>253.95274352999999</v>
      </c>
      <c r="S4309">
        <f t="shared" si="871"/>
        <v>5.9413998308355972E-6</v>
      </c>
      <c r="T4309">
        <f t="shared" si="872"/>
        <v>1164059.9128807276</v>
      </c>
      <c r="U4309">
        <f t="shared" si="873"/>
        <v>3495847.0217512534</v>
      </c>
      <c r="V4309" s="9">
        <v>125.68247985799999</v>
      </c>
      <c r="W4309" s="9">
        <v>60723.6445313</v>
      </c>
      <c r="X4309">
        <f t="shared" si="880"/>
        <v>2.8115979041842024E-7</v>
      </c>
      <c r="Y4309">
        <f t="shared" si="881"/>
        <v>16.884427416655193</v>
      </c>
      <c r="Z4309">
        <f t="shared" si="874"/>
        <v>1.2340421072902296E-4</v>
      </c>
      <c r="AA4309">
        <f t="shared" si="875"/>
        <v>1.7504920002306861E-5</v>
      </c>
      <c r="AB4309">
        <f>(1/(AA4309*k))*(LN((50-dTar)/(hTar-dTar)))</f>
        <v>249652.38609041239</v>
      </c>
      <c r="AC4309">
        <f t="shared" si="876"/>
        <v>402726.04578894714</v>
      </c>
      <c r="AD4309" s="19">
        <v>157.12716674800001</v>
      </c>
      <c r="AE4309" s="19">
        <v>60723.6445313</v>
      </c>
      <c r="AF4309">
        <f t="shared" si="882"/>
        <v>2.1570002042259691E-6</v>
      </c>
      <c r="AG4309" s="23">
        <f t="shared" si="877"/>
        <v>2.2172602559592032</v>
      </c>
      <c r="AH4309" s="25">
        <f t="shared" si="883"/>
        <v>7.7921590691203964</v>
      </c>
      <c r="AI4309" s="25">
        <f t="shared" si="878"/>
        <v>4.6905171284601254E-5</v>
      </c>
    </row>
    <row r="4310" spans="6:35" ht="15">
      <c r="F4310" s="5">
        <v>2006</v>
      </c>
      <c r="G4310" s="5">
        <v>6</v>
      </c>
      <c r="H4310" s="5">
        <v>0</v>
      </c>
      <c r="I4310" s="5">
        <v>180</v>
      </c>
      <c r="J4310" s="5">
        <v>9</v>
      </c>
      <c r="K4310" s="5">
        <v>18.290000915499999</v>
      </c>
      <c r="L4310" s="5">
        <v>7.2514079511199994E-2</v>
      </c>
      <c r="M4310" s="5">
        <v>0</v>
      </c>
      <c r="N4310" s="8">
        <f t="shared" si="879"/>
        <v>1E-4</v>
      </c>
      <c r="O4310" s="5">
        <v>0</v>
      </c>
      <c r="P4310" s="5">
        <v>96.736587524399994</v>
      </c>
      <c r="Q4310" s="5">
        <v>11.358376503000001</v>
      </c>
      <c r="R4310" s="5">
        <v>264.63442993199999</v>
      </c>
      <c r="S4310">
        <f t="shared" si="871"/>
        <v>5.9413998308355972E-6</v>
      </c>
      <c r="T4310">
        <f t="shared" si="872"/>
        <v>1164059.9128807276</v>
      </c>
      <c r="U4310">
        <f t="shared" si="873"/>
        <v>3495847.0217512534</v>
      </c>
      <c r="V4310" s="9">
        <v>114.46081543</v>
      </c>
      <c r="W4310" s="9">
        <v>60723.6445313</v>
      </c>
      <c r="X4310">
        <f t="shared" si="880"/>
        <v>2.811606775030808E-7</v>
      </c>
      <c r="Y4310">
        <f t="shared" si="881"/>
        <v>16.884453334416403</v>
      </c>
      <c r="Z4310">
        <f t="shared" si="874"/>
        <v>1.2340421072902296E-4</v>
      </c>
      <c r="AA4310">
        <f t="shared" si="875"/>
        <v>1.7504920002306861E-5</v>
      </c>
      <c r="AB4310">
        <f>(1/(AA4310*k))*(LN((50-dTar)/(hTar-dTar)))</f>
        <v>249652.38609041239</v>
      </c>
      <c r="AC4310">
        <f t="shared" si="876"/>
        <v>402726.04578894714</v>
      </c>
      <c r="AD4310" s="19">
        <v>155.29168701200001</v>
      </c>
      <c r="AE4310" s="19">
        <v>60723.6445313</v>
      </c>
      <c r="AF4310">
        <f t="shared" si="882"/>
        <v>2.1570087441043547E-6</v>
      </c>
      <c r="AG4310" s="23">
        <f t="shared" si="877"/>
        <v>2.2172055899323935</v>
      </c>
      <c r="AH4310" s="25">
        <f t="shared" si="883"/>
        <v>7.7921350324891119</v>
      </c>
      <c r="AI4310" s="25">
        <f t="shared" si="878"/>
        <v>4.6905171284601254E-5</v>
      </c>
    </row>
    <row r="4311" spans="6:35" ht="15">
      <c r="F4311" s="5">
        <v>2006</v>
      </c>
      <c r="G4311" s="5">
        <v>6</v>
      </c>
      <c r="H4311" s="5">
        <v>0</v>
      </c>
      <c r="I4311" s="5">
        <v>180</v>
      </c>
      <c r="J4311" s="5">
        <v>10</v>
      </c>
      <c r="K4311" s="5">
        <v>18.844999313399999</v>
      </c>
      <c r="L4311" s="5">
        <v>0.231761366129</v>
      </c>
      <c r="M4311" s="5">
        <v>0</v>
      </c>
      <c r="N4311" s="8">
        <f t="shared" si="879"/>
        <v>1E-4</v>
      </c>
      <c r="O4311" s="5">
        <v>0</v>
      </c>
      <c r="P4311" s="5">
        <v>96.736587524399994</v>
      </c>
      <c r="Q4311" s="5">
        <v>24.7438850403</v>
      </c>
      <c r="R4311" s="5">
        <v>375.13781738300003</v>
      </c>
      <c r="S4311">
        <f t="shared" si="871"/>
        <v>5.9413998308355972E-6</v>
      </c>
      <c r="T4311">
        <f t="shared" si="872"/>
        <v>1164059.9128807276</v>
      </c>
      <c r="U4311">
        <f t="shared" si="873"/>
        <v>3495847.0217512534</v>
      </c>
      <c r="V4311" s="9">
        <v>88.866691589400006</v>
      </c>
      <c r="W4311" s="9">
        <v>60723.6445313</v>
      </c>
      <c r="X4311">
        <f t="shared" si="880"/>
        <v>2.8116270076708242E-7</v>
      </c>
      <c r="Y4311">
        <f t="shared" si="881"/>
        <v>36.782407667507378</v>
      </c>
      <c r="Z4311">
        <f t="shared" si="874"/>
        <v>1.2340421072902296E-4</v>
      </c>
      <c r="AA4311">
        <f t="shared" si="875"/>
        <v>1.7504920002306861E-5</v>
      </c>
      <c r="AB4311">
        <f>(1/(AA4311*k))*(LN((50-dTar)/(hTar-dTar)))</f>
        <v>249652.38609041239</v>
      </c>
      <c r="AC4311">
        <f t="shared" si="876"/>
        <v>402726.04578894714</v>
      </c>
      <c r="AD4311" s="19">
        <v>129.219238281</v>
      </c>
      <c r="AE4311" s="19">
        <v>60723.6445313</v>
      </c>
      <c r="AF4311">
        <f t="shared" si="882"/>
        <v>2.1571300578628828E-6</v>
      </c>
      <c r="AG4311" s="23">
        <f t="shared" si="877"/>
        <v>4.8283362265975249</v>
      </c>
      <c r="AH4311" s="25">
        <f t="shared" si="883"/>
        <v>16.973879602483013</v>
      </c>
      <c r="AI4311" s="25">
        <f t="shared" si="878"/>
        <v>4.6905171284601254E-5</v>
      </c>
    </row>
    <row r="4312" spans="6:35" ht="15">
      <c r="F4312" s="5">
        <v>2006</v>
      </c>
      <c r="G4312" s="5">
        <v>6</v>
      </c>
      <c r="H4312" s="5">
        <v>0</v>
      </c>
      <c r="I4312" s="5">
        <v>180</v>
      </c>
      <c r="J4312" s="5">
        <v>11</v>
      </c>
      <c r="K4312" s="5">
        <v>19.520000457799998</v>
      </c>
      <c r="L4312" s="5">
        <v>0.32001709938</v>
      </c>
      <c r="M4312" s="5">
        <v>0.18150000274200001</v>
      </c>
      <c r="N4312" s="8">
        <f t="shared" si="879"/>
        <v>0.18150000274200001</v>
      </c>
      <c r="O4312" s="5">
        <v>0</v>
      </c>
      <c r="P4312" s="5">
        <v>96.736587524399994</v>
      </c>
      <c r="Q4312" s="5">
        <v>36.915172576899998</v>
      </c>
      <c r="R4312" s="5">
        <v>778.78967285199997</v>
      </c>
      <c r="S4312">
        <f t="shared" si="871"/>
        <v>1.0783640855879791E-2</v>
      </c>
      <c r="T4312">
        <f t="shared" si="872"/>
        <v>641.35531421199164</v>
      </c>
      <c r="U4312">
        <f t="shared" si="873"/>
        <v>1926.08648426334</v>
      </c>
      <c r="V4312" s="9">
        <v>58.837203979500003</v>
      </c>
      <c r="W4312" s="9">
        <v>563.10894775400004</v>
      </c>
      <c r="X4312">
        <f t="shared" si="880"/>
        <v>3.9245965136893964E-4</v>
      </c>
      <c r="Y4312">
        <f t="shared" si="881"/>
        <v>49.332450443867359</v>
      </c>
      <c r="Z4312">
        <f t="shared" si="874"/>
        <v>0.22397864585692009</v>
      </c>
      <c r="AA4312">
        <f t="shared" si="875"/>
        <v>3.1771430284171856E-2</v>
      </c>
      <c r="AB4312">
        <f>(1/(AA4312*k))*(LN((50-dTar)/(hTar-dTar)))</f>
        <v>137.54952193873527</v>
      </c>
      <c r="AC4312">
        <f t="shared" si="876"/>
        <v>221.88762518170165</v>
      </c>
      <c r="AD4312" s="19">
        <v>87.839675903300005</v>
      </c>
      <c r="AE4312" s="19">
        <v>191.12657165499999</v>
      </c>
      <c r="AF4312">
        <f t="shared" si="882"/>
        <v>1.9965903318853043E-3</v>
      </c>
      <c r="AG4312" s="23">
        <f t="shared" si="877"/>
        <v>27.477253011729253</v>
      </c>
      <c r="AH4312" s="25">
        <f t="shared" si="883"/>
        <v>35.784277326031038</v>
      </c>
      <c r="AI4312" s="25">
        <f t="shared" si="878"/>
        <v>8.513288716769106E-2</v>
      </c>
    </row>
    <row r="4313" spans="6:35" ht="15">
      <c r="F4313" s="5">
        <v>2006</v>
      </c>
      <c r="G4313" s="5">
        <v>6</v>
      </c>
      <c r="H4313" s="5">
        <v>0</v>
      </c>
      <c r="I4313" s="5">
        <v>180</v>
      </c>
      <c r="J4313" s="5">
        <v>12</v>
      </c>
      <c r="K4313" s="5">
        <v>19.965000152599998</v>
      </c>
      <c r="L4313" s="5">
        <v>0.33247295022000001</v>
      </c>
      <c r="M4313" s="5">
        <v>0.171000003815</v>
      </c>
      <c r="N4313" s="8">
        <f t="shared" si="879"/>
        <v>0.171000003815</v>
      </c>
      <c r="O4313" s="5">
        <v>0</v>
      </c>
      <c r="P4313" s="5">
        <v>96.736587524399994</v>
      </c>
      <c r="Q4313" s="5">
        <v>38.146286010700003</v>
      </c>
      <c r="R4313" s="5">
        <v>649.63836669900002</v>
      </c>
      <c r="S4313">
        <f t="shared" si="871"/>
        <v>1.0159793937393273E-2</v>
      </c>
      <c r="T4313">
        <f t="shared" si="872"/>
        <v>680.7367759711226</v>
      </c>
      <c r="U4313">
        <f t="shared" si="873"/>
        <v>2044.3549378708262</v>
      </c>
      <c r="V4313" s="9">
        <v>60.500041961699999</v>
      </c>
      <c r="W4313" s="9">
        <v>597.68579101600005</v>
      </c>
      <c r="X4313">
        <f t="shared" si="880"/>
        <v>3.7002216979913554E-4</v>
      </c>
      <c r="Y4313">
        <f t="shared" si="881"/>
        <v>50.990053171112031</v>
      </c>
      <c r="Z4313">
        <f t="shared" si="874"/>
        <v>0.21102120505449987</v>
      </c>
      <c r="AA4313">
        <f t="shared" si="875"/>
        <v>2.9933413871757426E-2</v>
      </c>
      <c r="AB4313">
        <f>(1/(AA4313*k))*(LN((50-dTar)/(hTar-dTar)))</f>
        <v>145.99554416414176</v>
      </c>
      <c r="AC4313">
        <f t="shared" si="876"/>
        <v>235.5123022246508</v>
      </c>
      <c r="AD4313" s="19">
        <v>98.173576354999994</v>
      </c>
      <c r="AE4313" s="19">
        <v>202.86241149899999</v>
      </c>
      <c r="AF4313">
        <f t="shared" si="882"/>
        <v>1.8637651419099919E-3</v>
      </c>
      <c r="AG4313" s="23">
        <f t="shared" si="877"/>
        <v>28.608498640157091</v>
      </c>
      <c r="AH4313" s="25">
        <f t="shared" si="883"/>
        <v>37.115588006785842</v>
      </c>
      <c r="AI4313" s="25">
        <f t="shared" si="878"/>
        <v>8.0207844686100427E-2</v>
      </c>
    </row>
    <row r="4314" spans="6:35" ht="15">
      <c r="F4314" s="5">
        <v>2006</v>
      </c>
      <c r="G4314" s="5">
        <v>6</v>
      </c>
      <c r="H4314" s="5">
        <v>0</v>
      </c>
      <c r="I4314" s="5">
        <v>180</v>
      </c>
      <c r="J4314" s="5">
        <v>13</v>
      </c>
      <c r="K4314" s="5">
        <v>21.625</v>
      </c>
      <c r="L4314" s="5">
        <v>0.60078334808300005</v>
      </c>
      <c r="M4314" s="5">
        <v>0.553499996662</v>
      </c>
      <c r="N4314" s="8">
        <f t="shared" si="879"/>
        <v>0.553499996662</v>
      </c>
      <c r="O4314" s="5">
        <v>0</v>
      </c>
      <c r="P4314" s="5">
        <v>96.736587524399994</v>
      </c>
      <c r="Q4314" s="5">
        <v>42.541694641100001</v>
      </c>
      <c r="R4314" s="5">
        <v>1773.25</v>
      </c>
      <c r="S4314">
        <f t="shared" si="871"/>
        <v>3.28856478653511E-2</v>
      </c>
      <c r="T4314">
        <f t="shared" si="872"/>
        <v>210.30892861803787</v>
      </c>
      <c r="U4314">
        <f t="shared" si="873"/>
        <v>631.58934829877251</v>
      </c>
      <c r="V4314" s="9">
        <v>47.256217956500002</v>
      </c>
      <c r="W4314" s="9">
        <v>184.65089416500001</v>
      </c>
      <c r="X4314">
        <f t="shared" si="880"/>
        <v>1.1580823383031469E-3</v>
      </c>
      <c r="Y4314">
        <f t="shared" si="881"/>
        <v>56.238983376663789</v>
      </c>
      <c r="Z4314">
        <f t="shared" si="874"/>
        <v>0.68304230226590945</v>
      </c>
      <c r="AA4314">
        <f t="shared" si="875"/>
        <v>9.6889731628454226E-2</v>
      </c>
      <c r="AB4314">
        <f>(1/(AA4314*k))*(LN((50-dTar)/(hTar-dTar)))</f>
        <v>45.104315735500364</v>
      </c>
      <c r="AC4314">
        <f t="shared" si="876"/>
        <v>72.7599003103293</v>
      </c>
      <c r="AD4314" s="19">
        <v>78.244796752900001</v>
      </c>
      <c r="AE4314" s="19">
        <v>62.672943115199999</v>
      </c>
      <c r="AF4314">
        <f t="shared" si="882"/>
        <v>4.6799468543594928E-3</v>
      </c>
      <c r="AG4314" s="23">
        <f t="shared" si="877"/>
        <v>37.088908429077378</v>
      </c>
      <c r="AH4314" s="25">
        <f t="shared" si="883"/>
        <v>44.367732548797946</v>
      </c>
      <c r="AI4314" s="25">
        <f t="shared" si="878"/>
        <v>0.25962012149457331</v>
      </c>
    </row>
    <row r="4315" spans="6:35" ht="15">
      <c r="F4315" s="5">
        <v>2006</v>
      </c>
      <c r="G4315" s="5">
        <v>6</v>
      </c>
      <c r="H4315" s="5">
        <v>0</v>
      </c>
      <c r="I4315" s="5">
        <v>180</v>
      </c>
      <c r="J4315" s="5">
        <v>14</v>
      </c>
      <c r="K4315" s="5">
        <v>22.915000915499999</v>
      </c>
      <c r="L4315" s="5">
        <v>0.75463235378299998</v>
      </c>
      <c r="M4315" s="5">
        <v>0.57249999046300004</v>
      </c>
      <c r="N4315" s="8">
        <f t="shared" si="879"/>
        <v>0.57249999046300004</v>
      </c>
      <c r="O4315" s="5">
        <v>0</v>
      </c>
      <c r="P4315" s="5">
        <v>96.736587524399994</v>
      </c>
      <c r="Q4315" s="5">
        <v>56.896320342999999</v>
      </c>
      <c r="R4315" s="5">
        <v>1836.8000488299999</v>
      </c>
      <c r="S4315">
        <f t="shared" si="871"/>
        <v>3.4014513464902488E-2</v>
      </c>
      <c r="T4315">
        <f t="shared" si="872"/>
        <v>203.32924581174458</v>
      </c>
      <c r="U4315">
        <f t="shared" si="873"/>
        <v>610.62831091473811</v>
      </c>
      <c r="V4315" s="9">
        <v>46.338470459</v>
      </c>
      <c r="W4315" s="9">
        <v>178.52275085400001</v>
      </c>
      <c r="X4315">
        <f t="shared" si="880"/>
        <v>1.1969030866653869E-3</v>
      </c>
      <c r="Y4315">
        <f t="shared" si="881"/>
        <v>75.196561837754118</v>
      </c>
      <c r="Z4315">
        <f t="shared" si="874"/>
        <v>0.70648909465459675</v>
      </c>
      <c r="AA4315">
        <f t="shared" si="875"/>
        <v>0.10021566534376254</v>
      </c>
      <c r="AB4315">
        <f>(1/(AA4315*k))*(LN((50-dTar)/(hTar-dTar)))</f>
        <v>43.607404410349453</v>
      </c>
      <c r="AC4315">
        <f t="shared" si="876"/>
        <v>70.34516200834328</v>
      </c>
      <c r="AD4315" s="19">
        <v>88.980461120599998</v>
      </c>
      <c r="AE4315" s="19">
        <v>60.592964172400002</v>
      </c>
      <c r="AF4315">
        <f t="shared" si="882"/>
        <v>4.5471372487026337E-3</v>
      </c>
      <c r="AG4315" s="23">
        <f t="shared" si="877"/>
        <v>51.143504795790719</v>
      </c>
      <c r="AH4315" s="25">
        <f t="shared" si="883"/>
        <v>60.285921847903815</v>
      </c>
      <c r="AI4315" s="25">
        <f t="shared" si="878"/>
        <v>0.26853210113099596</v>
      </c>
    </row>
    <row r="4316" spans="6:35" ht="15">
      <c r="F4316" s="5">
        <v>2006</v>
      </c>
      <c r="G4316" s="5">
        <v>6</v>
      </c>
      <c r="H4316" s="5">
        <v>0</v>
      </c>
      <c r="I4316" s="5">
        <v>180</v>
      </c>
      <c r="J4316" s="5">
        <v>15</v>
      </c>
      <c r="K4316" s="5">
        <v>23.774999618500001</v>
      </c>
      <c r="L4316" s="5">
        <v>0.97129362821599996</v>
      </c>
      <c r="M4316" s="5">
        <v>9.7000002860999995E-2</v>
      </c>
      <c r="N4316" s="8">
        <f t="shared" si="879"/>
        <v>9.7000002860999995E-2</v>
      </c>
      <c r="O4316" s="5">
        <v>0</v>
      </c>
      <c r="P4316" s="5">
        <v>96.736587524399994</v>
      </c>
      <c r="Q4316" s="5">
        <v>54.202144622799999</v>
      </c>
      <c r="R4316" s="5">
        <v>1284.3249511700001</v>
      </c>
      <c r="S4316">
        <f t="shared" si="871"/>
        <v>5.7631580058939771E-3</v>
      </c>
      <c r="T4316">
        <f t="shared" si="872"/>
        <v>1200.0617304607852</v>
      </c>
      <c r="U4316">
        <f t="shared" si="873"/>
        <v>3603.9658955069995</v>
      </c>
      <c r="V4316" s="9">
        <v>45.0300674438</v>
      </c>
      <c r="W4316" s="9">
        <v>1053.6522216799999</v>
      </c>
      <c r="X4316">
        <f t="shared" si="880"/>
        <v>2.1264614335135705E-4</v>
      </c>
      <c r="Y4316">
        <f t="shared" si="881"/>
        <v>72.772969446633397</v>
      </c>
      <c r="Z4316">
        <f t="shared" si="874"/>
        <v>0.11970208793774671</v>
      </c>
      <c r="AA4316">
        <f t="shared" si="875"/>
        <v>1.697977290305341E-2</v>
      </c>
      <c r="AB4316">
        <f>(1/(AA4316*k))*(LN((50-dTar)/(hTar-dTar)))</f>
        <v>257.37358631644759</v>
      </c>
      <c r="AC4316">
        <f t="shared" si="876"/>
        <v>415.18147825835581</v>
      </c>
      <c r="AD4316" s="19">
        <v>95.619346618700007</v>
      </c>
      <c r="AE4316" s="19">
        <v>357.62341308600003</v>
      </c>
      <c r="AF4316">
        <f t="shared" si="882"/>
        <v>1.1515109278220556E-3</v>
      </c>
      <c r="AG4316" s="23">
        <f t="shared" si="877"/>
        <v>37.981230903070575</v>
      </c>
      <c r="AH4316" s="25">
        <f t="shared" si="883"/>
        <v>51.205353856689328</v>
      </c>
      <c r="AI4316" s="25">
        <f t="shared" si="878"/>
        <v>4.5498017488020154E-2</v>
      </c>
    </row>
    <row r="4317" spans="6:35" ht="15">
      <c r="F4317" s="5">
        <v>2006</v>
      </c>
      <c r="G4317" s="5">
        <v>6</v>
      </c>
      <c r="H4317" s="5">
        <v>0</v>
      </c>
      <c r="I4317" s="5">
        <v>180</v>
      </c>
      <c r="J4317" s="5">
        <v>16</v>
      </c>
      <c r="K4317" s="5">
        <v>24.229999542200002</v>
      </c>
      <c r="L4317" s="5">
        <v>0.95658737420999995</v>
      </c>
      <c r="M4317" s="5">
        <v>2.5000000372500001E-2</v>
      </c>
      <c r="N4317" s="8">
        <f t="shared" si="879"/>
        <v>2.5000000372500001E-2</v>
      </c>
      <c r="O4317" s="5">
        <v>0</v>
      </c>
      <c r="P4317" s="5">
        <v>96.736587524399994</v>
      </c>
      <c r="Q4317" s="5">
        <v>56.744029998800002</v>
      </c>
      <c r="R4317" s="5">
        <v>1216.95080566</v>
      </c>
      <c r="S4317">
        <f t="shared" si="871"/>
        <v>1.4853499798406136E-3</v>
      </c>
      <c r="T4317">
        <f t="shared" si="872"/>
        <v>4656.23958214494</v>
      </c>
      <c r="U4317">
        <f t="shared" si="873"/>
        <v>13983.387878652533</v>
      </c>
      <c r="V4317" s="9">
        <v>46.535728454599997</v>
      </c>
      <c r="W4317" s="9">
        <v>4088.1706543</v>
      </c>
      <c r="X4317">
        <f t="shared" si="880"/>
        <v>5.5193442840733699E-5</v>
      </c>
      <c r="Y4317">
        <f t="shared" si="881"/>
        <v>76.370879703087056</v>
      </c>
      <c r="Z4317">
        <f t="shared" si="874"/>
        <v>3.0851053141936424E-2</v>
      </c>
      <c r="AA4317">
        <f t="shared" si="875"/>
        <v>4.3762300657825418E-3</v>
      </c>
      <c r="AB4317">
        <f>(1/(AA4317*k))*(LN((50-dTar)/(hTar-dTar)))</f>
        <v>998.60952948236775</v>
      </c>
      <c r="AC4317">
        <f t="shared" si="876"/>
        <v>1610.9041591533169</v>
      </c>
      <c r="AD4317" s="19">
        <v>104.098320007</v>
      </c>
      <c r="AE4317" s="19">
        <v>1387.5789794899999</v>
      </c>
      <c r="AF4317">
        <f t="shared" si="882"/>
        <v>3.2231224653647591E-4</v>
      </c>
      <c r="AG4317" s="23">
        <f t="shared" si="877"/>
        <v>36.718039192198638</v>
      </c>
      <c r="AH4317" s="25">
        <f t="shared" si="883"/>
        <v>51.789836702968408</v>
      </c>
      <c r="AI4317" s="25">
        <f t="shared" si="878"/>
        <v>1.1726292995872077E-2</v>
      </c>
    </row>
    <row r="4318" spans="6:35" ht="15">
      <c r="F4318" s="5">
        <v>2006</v>
      </c>
      <c r="G4318" s="5">
        <v>6</v>
      </c>
      <c r="H4318" s="5">
        <v>0</v>
      </c>
      <c r="I4318" s="5">
        <v>180</v>
      </c>
      <c r="J4318" s="5">
        <v>17</v>
      </c>
      <c r="K4318" s="5">
        <v>25.530000686600001</v>
      </c>
      <c r="L4318" s="5">
        <v>1.41550445557</v>
      </c>
      <c r="M4318" s="5">
        <v>0.61349999904600006</v>
      </c>
      <c r="N4318" s="8">
        <f t="shared" si="879"/>
        <v>0.61349999904600006</v>
      </c>
      <c r="O4318" s="5">
        <v>0</v>
      </c>
      <c r="P4318" s="5">
        <v>96.736587524399994</v>
      </c>
      <c r="Q4318" s="5">
        <v>51.673355102499997</v>
      </c>
      <c r="R4318" s="5">
        <v>641.486816406</v>
      </c>
      <c r="S4318">
        <f t="shared" si="871"/>
        <v>3.6450487905495432E-2</v>
      </c>
      <c r="T4318">
        <f t="shared" si="872"/>
        <v>189.74081739052238</v>
      </c>
      <c r="U4318">
        <f t="shared" si="873"/>
        <v>569.8202163304544</v>
      </c>
      <c r="V4318" s="9">
        <v>54.210102081300001</v>
      </c>
      <c r="W4318" s="9">
        <v>166.59211730999999</v>
      </c>
      <c r="X4318">
        <f t="shared" si="880"/>
        <v>1.2648262366689686E-3</v>
      </c>
      <c r="Y4318">
        <f t="shared" si="881"/>
        <v>67.9902873156841</v>
      </c>
      <c r="Z4318">
        <f t="shared" si="874"/>
        <v>0.75708483164527962</v>
      </c>
      <c r="AA4318">
        <f t="shared" si="875"/>
        <v>0.10739268404715564</v>
      </c>
      <c r="AB4318">
        <f>(1/(AA4318*k))*(LN((50-dTar)/(hTar-dTar)))</f>
        <v>40.693135530338218</v>
      </c>
      <c r="AC4318">
        <f t="shared" si="876"/>
        <v>65.644017345589432</v>
      </c>
      <c r="AD4318" s="19">
        <v>163.350219727</v>
      </c>
      <c r="AE4318" s="19">
        <v>56.543556213400002</v>
      </c>
      <c r="AF4318">
        <f t="shared" si="882"/>
        <v>3.5021633686102569E-3</v>
      </c>
      <c r="AG4318" s="23">
        <f t="shared" si="877"/>
        <v>52.359587265368305</v>
      </c>
      <c r="AH4318" s="25">
        <f t="shared" si="883"/>
        <v>58.30071892389978</v>
      </c>
      <c r="AI4318" s="25">
        <f t="shared" si="878"/>
        <v>0.28776322538355337</v>
      </c>
    </row>
    <row r="4319" spans="6:35" ht="15">
      <c r="F4319" s="5">
        <v>2006</v>
      </c>
      <c r="G4319" s="5">
        <v>6</v>
      </c>
      <c r="H4319" s="5">
        <v>0</v>
      </c>
      <c r="I4319" s="5">
        <v>180</v>
      </c>
      <c r="J4319" s="5">
        <v>18</v>
      </c>
      <c r="K4319" s="5">
        <v>22.8050003052</v>
      </c>
      <c r="L4319" s="5">
        <v>0.96590298414200004</v>
      </c>
      <c r="M4319" s="5">
        <v>0.77999997138999999</v>
      </c>
      <c r="N4319" s="8">
        <f t="shared" si="879"/>
        <v>0.77999997138999999</v>
      </c>
      <c r="O4319" s="5">
        <v>0</v>
      </c>
      <c r="P4319" s="5">
        <v>96.736587524399994</v>
      </c>
      <c r="Q4319" s="5">
        <v>48.156620025599999</v>
      </c>
      <c r="R4319" s="5">
        <v>806.12615966800001</v>
      </c>
      <c r="S4319">
        <f t="shared" si="871"/>
        <v>4.6342916980683158E-2</v>
      </c>
      <c r="T4319">
        <f t="shared" si="872"/>
        <v>149.23845584331409</v>
      </c>
      <c r="U4319">
        <f t="shared" si="873"/>
        <v>448.18553204835052</v>
      </c>
      <c r="V4319" s="9">
        <v>58.3708877563</v>
      </c>
      <c r="W4319" s="9">
        <v>131.03111267099999</v>
      </c>
      <c r="X4319">
        <f t="shared" si="880"/>
        <v>1.5684120988331749E-3</v>
      </c>
      <c r="Y4319">
        <f t="shared" si="881"/>
        <v>62.87318232733341</v>
      </c>
      <c r="Z4319">
        <f t="shared" si="874"/>
        <v>0.96255280838043422</v>
      </c>
      <c r="AA4319">
        <f t="shared" si="875"/>
        <v>0.13653837100983587</v>
      </c>
      <c r="AB4319">
        <f>(1/(AA4319*k))*(LN((50-dTar)/(hTar-dTar)))</f>
        <v>32.006717339427475</v>
      </c>
      <c r="AC4319">
        <f t="shared" si="876"/>
        <v>51.631546225734944</v>
      </c>
      <c r="AD4319" s="19">
        <v>122.04192352299999</v>
      </c>
      <c r="AE4319" s="19">
        <v>44.473682403600002</v>
      </c>
      <c r="AF4319">
        <f t="shared" si="882"/>
        <v>4.5840616764122929E-3</v>
      </c>
      <c r="AG4319" s="23">
        <f t="shared" si="877"/>
        <v>47.99221969424854</v>
      </c>
      <c r="AH4319" s="25">
        <f t="shared" si="883"/>
        <v>53.64838083381683</v>
      </c>
      <c r="AI4319" s="25">
        <f t="shared" si="878"/>
        <v>0.3658603226003202</v>
      </c>
    </row>
    <row r="4320" spans="6:35" ht="15">
      <c r="F4320" s="5">
        <v>2006</v>
      </c>
      <c r="G4320" s="5">
        <v>6</v>
      </c>
      <c r="H4320" s="5">
        <v>0</v>
      </c>
      <c r="I4320" s="5">
        <v>180</v>
      </c>
      <c r="J4320" s="5">
        <v>19</v>
      </c>
      <c r="K4320" s="5">
        <v>22.665000915499999</v>
      </c>
      <c r="L4320" s="5">
        <v>0.98884993791599995</v>
      </c>
      <c r="M4320" s="5">
        <v>0.36899998784100002</v>
      </c>
      <c r="N4320" s="8">
        <f t="shared" si="879"/>
        <v>0.36899998784100002</v>
      </c>
      <c r="O4320" s="5">
        <v>0</v>
      </c>
      <c r="P4320" s="5">
        <v>96.736587524399994</v>
      </c>
      <c r="Q4320" s="5">
        <v>31.665164947499999</v>
      </c>
      <c r="R4320" s="5">
        <v>485.73825073199998</v>
      </c>
      <c r="S4320">
        <f t="shared" si="871"/>
        <v>2.1923764653368545E-2</v>
      </c>
      <c r="T4320">
        <f t="shared" si="872"/>
        <v>315.46340141949122</v>
      </c>
      <c r="U4320">
        <f t="shared" si="873"/>
        <v>947.38404795221686</v>
      </c>
      <c r="V4320" s="9">
        <v>73.343322753899997</v>
      </c>
      <c r="W4320" s="9">
        <v>276.97634887700002</v>
      </c>
      <c r="X4320">
        <f t="shared" si="880"/>
        <v>7.7059191933367261E-4</v>
      </c>
      <c r="Y4320">
        <f t="shared" si="881"/>
        <v>41.834978236699101</v>
      </c>
      <c r="Z4320">
        <f t="shared" si="874"/>
        <v>0.45536152258537665</v>
      </c>
      <c r="AA4320">
        <f t="shared" si="875"/>
        <v>6.4593152680089083E-2</v>
      </c>
      <c r="AB4320">
        <f>(1/(AA4320*k))*(LN((50-dTar)/(hTar-dTar)))</f>
        <v>67.656475424597105</v>
      </c>
      <c r="AC4320">
        <f t="shared" si="876"/>
        <v>109.13985340359405</v>
      </c>
      <c r="AD4320" s="19">
        <v>153.36155700699999</v>
      </c>
      <c r="AE4320" s="19">
        <v>94.009414672899993</v>
      </c>
      <c r="AF4320">
        <f t="shared" si="882"/>
        <v>2.8049639159366405E-3</v>
      </c>
      <c r="AG4320" s="23">
        <f t="shared" si="877"/>
        <v>29.027896177335062</v>
      </c>
      <c r="AH4320" s="25">
        <f t="shared" si="883"/>
        <v>33.895788237918801</v>
      </c>
      <c r="AI4320" s="25">
        <f t="shared" si="878"/>
        <v>0.17308007633697883</v>
      </c>
    </row>
    <row r="4321" spans="6:35" ht="15">
      <c r="F4321" s="5">
        <v>2006</v>
      </c>
      <c r="G4321" s="5">
        <v>6</v>
      </c>
      <c r="H4321" s="5">
        <v>0</v>
      </c>
      <c r="I4321" s="5">
        <v>180</v>
      </c>
      <c r="J4321" s="5">
        <v>20</v>
      </c>
      <c r="K4321" s="5">
        <v>21.905000686600001</v>
      </c>
      <c r="L4321" s="5">
        <v>0.81972092390100004</v>
      </c>
      <c r="M4321" s="5">
        <v>1.30000002682E-2</v>
      </c>
      <c r="N4321" s="8">
        <f t="shared" si="879"/>
        <v>1.30000002682E-2</v>
      </c>
      <c r="O4321" s="5">
        <v>0</v>
      </c>
      <c r="P4321" s="5">
        <v>96.736587524399994</v>
      </c>
      <c r="Q4321" s="5">
        <v>27.612020492599999</v>
      </c>
      <c r="R4321" s="5">
        <v>101.219467163</v>
      </c>
      <c r="S4321">
        <f t="shared" si="871"/>
        <v>7.7238199394346176E-4</v>
      </c>
      <c r="T4321">
        <f t="shared" si="872"/>
        <v>8954.306837425207</v>
      </c>
      <c r="U4321">
        <f t="shared" si="873"/>
        <v>26891.130381763403</v>
      </c>
      <c r="V4321" s="9">
        <v>169.19924926799999</v>
      </c>
      <c r="W4321" s="9">
        <v>7861.8671875</v>
      </c>
      <c r="X4321">
        <f t="shared" si="880"/>
        <v>2.8635082872832094E-5</v>
      </c>
      <c r="Y4321">
        <f t="shared" si="881"/>
        <v>37.133260149418696</v>
      </c>
      <c r="Z4321">
        <f t="shared" si="874"/>
        <v>1.6042547725743074E-2</v>
      </c>
      <c r="AA4321">
        <f t="shared" si="875"/>
        <v>2.2756396472480866E-3</v>
      </c>
      <c r="AB4321">
        <f>(1/(AA4321*k))*(LN((50-dTar)/(hTar-dTar)))</f>
        <v>1920.4029303068605</v>
      </c>
      <c r="AC4321">
        <f t="shared" si="876"/>
        <v>3097.8925960030724</v>
      </c>
      <c r="AD4321" s="19">
        <v>264.53170776399998</v>
      </c>
      <c r="AE4321" s="19">
        <v>2668.4208984400002</v>
      </c>
      <c r="AF4321">
        <f t="shared" si="882"/>
        <v>1.6581423771812876E-4</v>
      </c>
      <c r="AG4321" s="23">
        <f t="shared" si="877"/>
        <v>18.058843906693468</v>
      </c>
      <c r="AH4321" s="25">
        <f t="shared" si="883"/>
        <v>25.308910624298498</v>
      </c>
      <c r="AI4321" s="25">
        <f t="shared" si="878"/>
        <v>6.09767239279783E-3</v>
      </c>
    </row>
    <row r="4322" spans="6:35" ht="15">
      <c r="F4322" s="5">
        <v>2006</v>
      </c>
      <c r="G4322" s="5">
        <v>6</v>
      </c>
      <c r="H4322" s="5">
        <v>0</v>
      </c>
      <c r="I4322" s="5">
        <v>180</v>
      </c>
      <c r="J4322" s="5">
        <v>21</v>
      </c>
      <c r="K4322" s="5">
        <v>20</v>
      </c>
      <c r="L4322" s="5">
        <v>0.48517748713499997</v>
      </c>
      <c r="M4322" s="5">
        <v>2.7499999851E-2</v>
      </c>
      <c r="N4322" s="8">
        <f t="shared" si="879"/>
        <v>2.7499999851E-2</v>
      </c>
      <c r="O4322" s="5">
        <v>0</v>
      </c>
      <c r="P4322" s="5">
        <v>96.736587524399994</v>
      </c>
      <c r="Q4322" s="5">
        <v>17.3528156281</v>
      </c>
      <c r="R4322" s="5">
        <v>9.5571775436399999</v>
      </c>
      <c r="S4322">
        <f t="shared" si="871"/>
        <v>1.6338849446271033E-3</v>
      </c>
      <c r="T4322">
        <f t="shared" si="872"/>
        <v>4232.9451606829671</v>
      </c>
      <c r="U4322">
        <f t="shared" si="873"/>
        <v>12712.171057063231</v>
      </c>
      <c r="V4322" s="9">
        <v>593.44952392599998</v>
      </c>
      <c r="W4322" s="9">
        <v>3716.5187988299999</v>
      </c>
      <c r="X4322">
        <f t="shared" si="880"/>
        <v>5.8747022197783208E-5</v>
      </c>
      <c r="Y4322">
        <f t="shared" si="881"/>
        <v>23.096220230344787</v>
      </c>
      <c r="Z4322">
        <f t="shared" si="874"/>
        <v>3.3936157766609035E-2</v>
      </c>
      <c r="AA4322">
        <f t="shared" si="875"/>
        <v>4.8138529745520549E-3</v>
      </c>
      <c r="AB4322">
        <f>(1/(AA4322*k))*(LN((50-dTar)/(hTar-dTar)))</f>
        <v>907.82686342936177</v>
      </c>
      <c r="AC4322">
        <f t="shared" si="876"/>
        <v>1464.4583562581461</v>
      </c>
      <c r="AD4322" s="19">
        <v>407.68673706099997</v>
      </c>
      <c r="AE4322" s="19">
        <v>1261.4354248</v>
      </c>
      <c r="AF4322">
        <f t="shared" si="882"/>
        <v>3.1912376089197328E-4</v>
      </c>
      <c r="AG4322" s="23">
        <f t="shared" si="877"/>
        <v>12.30235279380336</v>
      </c>
      <c r="AH4322" s="25">
        <f t="shared" si="883"/>
        <v>16.405034525190853</v>
      </c>
      <c r="AI4322" s="25">
        <f t="shared" si="878"/>
        <v>1.2898922033376637E-2</v>
      </c>
    </row>
    <row r="4323" spans="6:35" ht="15">
      <c r="F4323" s="5">
        <v>2006</v>
      </c>
      <c r="G4323" s="5">
        <v>6</v>
      </c>
      <c r="H4323" s="5">
        <v>0</v>
      </c>
      <c r="I4323" s="5">
        <v>180</v>
      </c>
      <c r="J4323" s="5">
        <v>22</v>
      </c>
      <c r="K4323" s="5">
        <v>18.2000007629</v>
      </c>
      <c r="L4323" s="5">
        <v>0.25289234518999998</v>
      </c>
      <c r="M4323" s="5">
        <v>4.5499999076100001E-2</v>
      </c>
      <c r="N4323" s="8">
        <f t="shared" si="879"/>
        <v>4.5499999076100001E-2</v>
      </c>
      <c r="O4323" s="5">
        <v>0</v>
      </c>
      <c r="P4323" s="5">
        <v>96.736587524399994</v>
      </c>
      <c r="Q4323" s="5">
        <v>14.2871303558</v>
      </c>
      <c r="R4323" s="5">
        <v>0</v>
      </c>
      <c r="S4323">
        <f t="shared" si="871"/>
        <v>2.7033368681376032E-3</v>
      </c>
      <c r="T4323">
        <f t="shared" si="872"/>
        <v>2558.3734868517367</v>
      </c>
      <c r="U4323">
        <f t="shared" si="873"/>
        <v>7683.1804235959507</v>
      </c>
      <c r="V4323" s="9">
        <v>558.48883056600005</v>
      </c>
      <c r="W4323" s="9">
        <v>2246.2475585900002</v>
      </c>
      <c r="X4323">
        <f t="shared" si="880"/>
        <v>9.5347819576918193E-5</v>
      </c>
      <c r="Y4323">
        <f t="shared" si="881"/>
        <v>18.896704199237416</v>
      </c>
      <c r="Z4323">
        <f t="shared" si="874"/>
        <v>5.6148914741573935E-2</v>
      </c>
      <c r="AA4323">
        <f t="shared" si="875"/>
        <v>7.9647384393216631E-3</v>
      </c>
      <c r="AB4323">
        <f>(1/(AA4323*k))*(LN((50-dTar)/(hTar-dTar)))</f>
        <v>548.68657397742356</v>
      </c>
      <c r="AC4323">
        <f t="shared" si="876"/>
        <v>885.11220651977783</v>
      </c>
      <c r="AD4323" s="19">
        <v>407.37570190399998</v>
      </c>
      <c r="AE4323" s="19">
        <v>762.40594482400002</v>
      </c>
      <c r="AF4323">
        <f t="shared" si="882"/>
        <v>4.866431414058158E-4</v>
      </c>
      <c r="AG4323" s="23">
        <f t="shared" si="877"/>
        <v>10.757255281570227</v>
      </c>
      <c r="AH4323" s="25">
        <f t="shared" si="883"/>
        <v>13.851009079678283</v>
      </c>
      <c r="AI4323" s="25">
        <f t="shared" si="878"/>
        <v>2.1341852501136686E-2</v>
      </c>
    </row>
    <row r="4324" spans="6:35" ht="15">
      <c r="F4324" s="5">
        <v>2006</v>
      </c>
      <c r="G4324" s="5">
        <v>6</v>
      </c>
      <c r="H4324" s="5">
        <v>0</v>
      </c>
      <c r="I4324" s="5">
        <v>180</v>
      </c>
      <c r="J4324" s="5">
        <v>23</v>
      </c>
      <c r="K4324" s="5">
        <v>17.545000076299999</v>
      </c>
      <c r="L4324" s="5">
        <v>0.181507661939</v>
      </c>
      <c r="M4324" s="5">
        <v>5.8499999344300002E-2</v>
      </c>
      <c r="N4324" s="8">
        <f t="shared" si="879"/>
        <v>5.8499999344300002E-2</v>
      </c>
      <c r="O4324" s="5">
        <v>0</v>
      </c>
      <c r="P4324" s="5">
        <v>96.736587524399994</v>
      </c>
      <c r="Q4324" s="5">
        <v>11.623510360699999</v>
      </c>
      <c r="R4324" s="5">
        <v>0</v>
      </c>
      <c r="S4324">
        <f t="shared" si="871"/>
        <v>3.475718862081065E-3</v>
      </c>
      <c r="T4324">
        <f t="shared" si="872"/>
        <v>1989.8460272276034</v>
      </c>
      <c r="U4324">
        <f t="shared" si="873"/>
        <v>5975.8069417685811</v>
      </c>
      <c r="V4324" s="9">
        <v>540.54766845699999</v>
      </c>
      <c r="W4324" s="9">
        <v>1747.0815429700001</v>
      </c>
      <c r="X4324">
        <f t="shared" si="880"/>
        <v>1.2101503314856333E-4</v>
      </c>
      <c r="Y4324">
        <f t="shared" si="881"/>
        <v>15.310234461138283</v>
      </c>
      <c r="Z4324">
        <f t="shared" si="874"/>
        <v>7.2191462467317016E-2</v>
      </c>
      <c r="AA4324">
        <f t="shared" si="875"/>
        <v>1.0240378086569753E-2</v>
      </c>
      <c r="AB4324">
        <f>(1/(AA4324*k))*(LN((50-dTar)/(hTar-dTar)))</f>
        <v>426.75622032248373</v>
      </c>
      <c r="AC4324">
        <f t="shared" si="876"/>
        <v>688.42059880841202</v>
      </c>
      <c r="AD4324" s="19">
        <v>407.151519775</v>
      </c>
      <c r="AE4324" s="19">
        <v>592.982421875</v>
      </c>
      <c r="AF4324">
        <f t="shared" si="882"/>
        <v>5.9222250513064152E-4</v>
      </c>
      <c r="AG4324" s="23">
        <f t="shared" si="877"/>
        <v>9.0682798644140252</v>
      </c>
      <c r="AH4324" s="25">
        <f t="shared" si="883"/>
        <v>11.440807898752789</v>
      </c>
      <c r="AI4324" s="25">
        <f t="shared" si="878"/>
        <v>2.7439524893934523E-2</v>
      </c>
    </row>
    <row r="4325" spans="6:35" ht="15">
      <c r="F4325" s="5">
        <v>2006</v>
      </c>
      <c r="G4325" s="5">
        <v>6</v>
      </c>
      <c r="H4325" s="5">
        <v>0</v>
      </c>
      <c r="I4325" s="5">
        <v>180</v>
      </c>
      <c r="J4325" s="5">
        <v>24</v>
      </c>
      <c r="K4325" s="5">
        <v>16.409999847400002</v>
      </c>
      <c r="L4325" s="5">
        <v>4.1993841528899997E-2</v>
      </c>
      <c r="M4325" s="5">
        <v>7.1999996900599994E-2</v>
      </c>
      <c r="N4325" s="8">
        <f t="shared" si="879"/>
        <v>7.1999996900599994E-2</v>
      </c>
      <c r="O4325" s="5">
        <v>0</v>
      </c>
      <c r="P4325" s="5">
        <v>96.736587524399994</v>
      </c>
      <c r="Q4325" s="5">
        <v>8.5881376266499991</v>
      </c>
      <c r="R4325" s="5">
        <v>0</v>
      </c>
      <c r="S4325">
        <f t="shared" si="871"/>
        <v>4.2778076940538827E-3</v>
      </c>
      <c r="T4325">
        <f t="shared" si="872"/>
        <v>1616.749948597605</v>
      </c>
      <c r="U4325">
        <f t="shared" si="873"/>
        <v>4855.3432947746724</v>
      </c>
      <c r="V4325" s="9">
        <v>526.01031494100005</v>
      </c>
      <c r="W4325" s="9">
        <v>1419.5037841799999</v>
      </c>
      <c r="X4325">
        <f t="shared" si="880"/>
        <v>1.4704028361153142E-4</v>
      </c>
      <c r="Y4325">
        <f t="shared" si="881"/>
        <v>11.266490884746334</v>
      </c>
      <c r="Z4325">
        <f t="shared" si="874"/>
        <v>8.8851027900106405E-2</v>
      </c>
      <c r="AA4325">
        <f t="shared" si="875"/>
        <v>1.2603541859113446E-2</v>
      </c>
      <c r="AB4325">
        <f>(1/(AA4325*k))*(LN((50-dTar)/(hTar-dTar)))</f>
        <v>346.73944005174258</v>
      </c>
      <c r="AC4325">
        <f t="shared" si="876"/>
        <v>559.34175434053554</v>
      </c>
      <c r="AD4325" s="19">
        <v>406.9190979</v>
      </c>
      <c r="AE4325" s="19">
        <v>481.79824829099999</v>
      </c>
      <c r="AF4325">
        <f t="shared" si="882"/>
        <v>6.9057954860608415E-4</v>
      </c>
      <c r="AG4325" s="23">
        <f t="shared" si="877"/>
        <v>6.9145837185108716</v>
      </c>
      <c r="AH4325" s="25">
        <f t="shared" si="883"/>
        <v>8.5687165057233763</v>
      </c>
      <c r="AI4325" s="25">
        <f t="shared" si="878"/>
        <v>3.3771721871134017E-2</v>
      </c>
    </row>
    <row r="4326" spans="6:35" ht="15">
      <c r="F4326" s="5">
        <v>2006</v>
      </c>
      <c r="G4326" s="5">
        <v>6</v>
      </c>
      <c r="H4326" s="5">
        <v>0</v>
      </c>
      <c r="I4326" s="5">
        <v>181</v>
      </c>
      <c r="J4326" s="5">
        <v>1</v>
      </c>
      <c r="K4326" s="5">
        <v>16.0149993896</v>
      </c>
      <c r="L4326" s="5">
        <v>9.0998504310799994E-3</v>
      </c>
      <c r="M4326" s="5">
        <v>8.8500000536400003E-2</v>
      </c>
      <c r="N4326" s="8">
        <f t="shared" si="879"/>
        <v>8.8500000536400003E-2</v>
      </c>
      <c r="O4326" s="5">
        <v>0</v>
      </c>
      <c r="P4326" s="5">
        <v>96.736587524399994</v>
      </c>
      <c r="Q4326" s="5">
        <v>5.2990612983699998</v>
      </c>
      <c r="R4326" s="5">
        <v>0</v>
      </c>
      <c r="S4326">
        <f t="shared" si="871"/>
        <v>5.258138882159172E-3</v>
      </c>
      <c r="T4326">
        <f t="shared" si="872"/>
        <v>1315.3219274862606</v>
      </c>
      <c r="U4326">
        <f t="shared" si="873"/>
        <v>3950.1096051557797</v>
      </c>
      <c r="V4326" s="9">
        <v>512.13024902300003</v>
      </c>
      <c r="W4326" s="9">
        <v>1154.8504638700001</v>
      </c>
      <c r="X4326">
        <f t="shared" si="880"/>
        <v>1.7802811480292739E-4</v>
      </c>
      <c r="Y4326">
        <f t="shared" si="881"/>
        <v>6.9193185712001748</v>
      </c>
      <c r="Z4326">
        <f t="shared" si="874"/>
        <v>0.1092127271571255</v>
      </c>
      <c r="AA4326">
        <f t="shared" si="875"/>
        <v>1.5491854295937961E-2</v>
      </c>
      <c r="AB4326">
        <f>(1/(AA4326*k))*(LN((50-dTar)/(hTar-dTar)))</f>
        <v>282.09308991781364</v>
      </c>
      <c r="AC4326">
        <f t="shared" si="876"/>
        <v>455.05767609945514</v>
      </c>
      <c r="AD4326" s="19">
        <v>406.6355896</v>
      </c>
      <c r="AE4326" s="19">
        <v>391.971435547</v>
      </c>
      <c r="AF4326">
        <f t="shared" si="882"/>
        <v>7.9766144727992335E-4</v>
      </c>
      <c r="AG4326" s="23">
        <f t="shared" si="877"/>
        <v>4.4077307231323681</v>
      </c>
      <c r="AH4326" s="25">
        <f t="shared" si="883"/>
        <v>5.3623696087424291</v>
      </c>
      <c r="AI4326" s="25">
        <f t="shared" si="878"/>
        <v>4.1511076838471446E-2</v>
      </c>
    </row>
    <row r="4327" spans="6:35" ht="15">
      <c r="F4327" s="5">
        <v>2006</v>
      </c>
      <c r="G4327" s="5">
        <v>6</v>
      </c>
      <c r="H4327" s="5">
        <v>0</v>
      </c>
      <c r="I4327" s="5">
        <v>181</v>
      </c>
      <c r="J4327" s="5">
        <v>2</v>
      </c>
      <c r="K4327" s="5">
        <v>15.3100004196</v>
      </c>
      <c r="L4327" s="5">
        <v>2.6094359345700002E-3</v>
      </c>
      <c r="M4327" s="5">
        <v>0.10050000250299999</v>
      </c>
      <c r="N4327" s="8">
        <f t="shared" si="879"/>
        <v>0.10050000250299999</v>
      </c>
      <c r="O4327" s="5">
        <v>0</v>
      </c>
      <c r="P4327" s="5">
        <v>96.736587524399994</v>
      </c>
      <c r="Q4327" s="5">
        <v>4.69111394882</v>
      </c>
      <c r="R4327" s="5">
        <v>0</v>
      </c>
      <c r="S4327">
        <f t="shared" si="871"/>
        <v>5.9711069787030122E-3</v>
      </c>
      <c r="T4327">
        <f t="shared" si="872"/>
        <v>1158.2685411833493</v>
      </c>
      <c r="U4327">
        <f t="shared" si="873"/>
        <v>3478.4546613786401</v>
      </c>
      <c r="V4327" s="9">
        <v>503.96520996100003</v>
      </c>
      <c r="W4327" s="9">
        <v>1016.95794678</v>
      </c>
      <c r="X4327">
        <f t="shared" si="880"/>
        <v>2.0002489037248213E-4</v>
      </c>
      <c r="Y4327">
        <f t="shared" si="881"/>
        <v>6.1056974241327548</v>
      </c>
      <c r="Z4327">
        <f t="shared" si="874"/>
        <v>0.12402123487147544</v>
      </c>
      <c r="AA4327">
        <f t="shared" si="875"/>
        <v>1.7592445040466538E-2</v>
      </c>
      <c r="AB4327">
        <f>(1/(AA4327*k))*(LN((50-dTar)/(hTar-dTar)))</f>
        <v>248.41032823154424</v>
      </c>
      <c r="AC4327">
        <f t="shared" si="876"/>
        <v>400.72242364066165</v>
      </c>
      <c r="AD4327" s="19">
        <v>406.42974853499999</v>
      </c>
      <c r="AE4327" s="19">
        <v>345.16885375999999</v>
      </c>
      <c r="AF4327">
        <f t="shared" si="882"/>
        <v>8.6781372333983046E-4</v>
      </c>
      <c r="AG4327" s="23">
        <f t="shared" si="877"/>
        <v>3.982426378350735</v>
      </c>
      <c r="AH4327" s="25">
        <f t="shared" si="883"/>
        <v>4.7894684679009041</v>
      </c>
      <c r="AI4327" s="25">
        <f t="shared" si="878"/>
        <v>4.7139698315060687E-2</v>
      </c>
    </row>
    <row r="4328" spans="6:35" ht="15">
      <c r="F4328" s="5">
        <v>2006</v>
      </c>
      <c r="G4328" s="5">
        <v>6</v>
      </c>
      <c r="H4328" s="5">
        <v>0</v>
      </c>
      <c r="I4328" s="5">
        <v>181</v>
      </c>
      <c r="J4328" s="5">
        <v>3</v>
      </c>
      <c r="K4328" s="5">
        <v>15.079999923700001</v>
      </c>
      <c r="L4328" s="5">
        <v>0</v>
      </c>
      <c r="M4328" s="5">
        <v>0.11850000172900001</v>
      </c>
      <c r="N4328" s="8">
        <f t="shared" si="879"/>
        <v>0.11850000172900001</v>
      </c>
      <c r="O4328" s="5">
        <v>0</v>
      </c>
      <c r="P4328" s="5">
        <v>96.736587524399994</v>
      </c>
      <c r="Q4328" s="5">
        <v>3.8337795734400002</v>
      </c>
      <c r="R4328" s="5">
        <v>0</v>
      </c>
      <c r="S4328">
        <f t="shared" si="871"/>
        <v>7.0405589022669848E-3</v>
      </c>
      <c r="T4328">
        <f t="shared" si="872"/>
        <v>982.32902607279209</v>
      </c>
      <c r="U4328">
        <f t="shared" si="873"/>
        <v>2950.0818318517627</v>
      </c>
      <c r="V4328" s="9">
        <v>493.91644287100002</v>
      </c>
      <c r="W4328" s="9">
        <v>862.48327636700003</v>
      </c>
      <c r="X4328">
        <f t="shared" si="880"/>
        <v>2.3220812353113375E-4</v>
      </c>
      <c r="Y4328">
        <f t="shared" si="881"/>
        <v>4.9667098244476175</v>
      </c>
      <c r="Z4328">
        <f t="shared" si="874"/>
        <v>0.14623399184755098</v>
      </c>
      <c r="AA4328">
        <f t="shared" si="875"/>
        <v>2.0743330505393693E-2</v>
      </c>
      <c r="AB4328">
        <f>(1/(AA4328*k))*(LN((50-dTar)/(hTar-dTar)))</f>
        <v>210.67711598970894</v>
      </c>
      <c r="AC4328">
        <f t="shared" si="876"/>
        <v>339.85319823872186</v>
      </c>
      <c r="AD4328" s="19">
        <v>406.121582031</v>
      </c>
      <c r="AE4328" s="19">
        <v>292.73815918000003</v>
      </c>
      <c r="AF4328">
        <f t="shared" si="882"/>
        <v>9.6272989583606142E-4</v>
      </c>
      <c r="AG4328" s="23">
        <f t="shared" si="877"/>
        <v>3.3416677608949787</v>
      </c>
      <c r="AH4328" s="25">
        <f t="shared" si="883"/>
        <v>3.9593361199025359</v>
      </c>
      <c r="AI4328" s="25">
        <f t="shared" si="878"/>
        <v>5.5582628783242889E-2</v>
      </c>
    </row>
    <row r="4329" spans="6:35" ht="15">
      <c r="F4329" s="5">
        <v>2006</v>
      </c>
      <c r="G4329" s="5">
        <v>6</v>
      </c>
      <c r="H4329" s="5">
        <v>0</v>
      </c>
      <c r="I4329" s="5">
        <v>181</v>
      </c>
      <c r="J4329" s="5">
        <v>4</v>
      </c>
      <c r="K4329" s="5">
        <v>14.475000381499999</v>
      </c>
      <c r="L4329" s="5">
        <v>0</v>
      </c>
      <c r="M4329" s="5">
        <v>9.7000002860999995E-2</v>
      </c>
      <c r="N4329" s="8">
        <f t="shared" si="879"/>
        <v>9.7000002860999995E-2</v>
      </c>
      <c r="O4329" s="5">
        <v>0</v>
      </c>
      <c r="P4329" s="5">
        <v>96.736587524399994</v>
      </c>
      <c r="Q4329" s="5">
        <v>4.5636558532700002</v>
      </c>
      <c r="R4329" s="5">
        <v>0</v>
      </c>
      <c r="S4329">
        <f t="shared" si="871"/>
        <v>5.7631580058939771E-3</v>
      </c>
      <c r="T4329">
        <f t="shared" si="872"/>
        <v>1200.0617304607852</v>
      </c>
      <c r="U4329">
        <f t="shared" si="873"/>
        <v>3603.9658955069995</v>
      </c>
      <c r="V4329" s="9">
        <v>506.20767211899999</v>
      </c>
      <c r="W4329" s="9">
        <v>1053.6522216799999</v>
      </c>
      <c r="X4329">
        <f t="shared" si="880"/>
        <v>1.9365486768956175E-4</v>
      </c>
      <c r="Y4329">
        <f t="shared" si="881"/>
        <v>5.9453396919640307</v>
      </c>
      <c r="Z4329">
        <f t="shared" si="874"/>
        <v>0.11970208793774671</v>
      </c>
      <c r="AA4329">
        <f t="shared" si="875"/>
        <v>1.697977290305341E-2</v>
      </c>
      <c r="AB4329">
        <f>(1/(AA4329*k))*(LN((50-dTar)/(hTar-dTar)))</f>
        <v>257.37358631644759</v>
      </c>
      <c r="AC4329">
        <f t="shared" si="876"/>
        <v>415.18147825835581</v>
      </c>
      <c r="AD4329" s="19">
        <v>406.489746094</v>
      </c>
      <c r="AE4329" s="19">
        <v>357.62341308600003</v>
      </c>
      <c r="AF4329">
        <f t="shared" si="882"/>
        <v>8.4796451052485339E-4</v>
      </c>
      <c r="AG4329" s="23">
        <f t="shared" si="877"/>
        <v>3.8522284000993365</v>
      </c>
      <c r="AH4329" s="25">
        <f t="shared" si="883"/>
        <v>4.6478069551798429</v>
      </c>
      <c r="AI4329" s="25">
        <f t="shared" si="878"/>
        <v>4.5498017488020154E-2</v>
      </c>
    </row>
    <row r="4330" spans="6:35" ht="15">
      <c r="F4330" s="5">
        <v>2006</v>
      </c>
      <c r="G4330" s="5">
        <v>6</v>
      </c>
      <c r="H4330" s="5">
        <v>0</v>
      </c>
      <c r="I4330" s="5">
        <v>181</v>
      </c>
      <c r="J4330" s="5">
        <v>5</v>
      </c>
      <c r="K4330" s="5">
        <v>14.225000381499999</v>
      </c>
      <c r="L4330" s="5">
        <v>0</v>
      </c>
      <c r="M4330" s="5">
        <v>0.12700000405299999</v>
      </c>
      <c r="N4330" s="8">
        <f t="shared" si="879"/>
        <v>0.12700000405299999</v>
      </c>
      <c r="O4330" s="5">
        <v>0</v>
      </c>
      <c r="P4330" s="5">
        <v>96.736587524399994</v>
      </c>
      <c r="Q4330" s="5">
        <v>2.7307438850399999</v>
      </c>
      <c r="R4330" s="5">
        <v>14.1792726517</v>
      </c>
      <c r="S4330">
        <f t="shared" si="871"/>
        <v>7.5455780259661423E-3</v>
      </c>
      <c r="T4330">
        <f t="shared" si="872"/>
        <v>916.5825793162486</v>
      </c>
      <c r="U4330">
        <f t="shared" si="873"/>
        <v>2752.635362351923</v>
      </c>
      <c r="V4330" s="9">
        <v>452.45236206099997</v>
      </c>
      <c r="W4330" s="9">
        <v>804.75799560500002</v>
      </c>
      <c r="X4330">
        <f t="shared" si="880"/>
        <v>2.4938615343922269E-4</v>
      </c>
      <c r="Y4330">
        <f t="shared" si="881"/>
        <v>3.5399063001826923</v>
      </c>
      <c r="Z4330">
        <f t="shared" si="874"/>
        <v>0.15672335262743181</v>
      </c>
      <c r="AA4330">
        <f t="shared" si="875"/>
        <v>2.2231249112404119E-2</v>
      </c>
      <c r="AB4330">
        <f>(1/(AA4330*k))*(LN((50-dTar)/(hTar-dTar)))</f>
        <v>196.57667568752737</v>
      </c>
      <c r="AC4330">
        <f t="shared" si="876"/>
        <v>317.10711254850071</v>
      </c>
      <c r="AD4330" s="19">
        <v>375.92501831099997</v>
      </c>
      <c r="AE4330" s="19">
        <v>273.14544677700002</v>
      </c>
      <c r="AF4330">
        <f t="shared" si="882"/>
        <v>1.0350064244362168E-3</v>
      </c>
      <c r="AG4330" s="23">
        <f t="shared" si="877"/>
        <v>2.3780810917265485</v>
      </c>
      <c r="AH4330" s="25">
        <f t="shared" si="883"/>
        <v>2.8196836114741695</v>
      </c>
      <c r="AI4330" s="25">
        <f t="shared" si="878"/>
        <v>5.9569569432510183E-2</v>
      </c>
    </row>
    <row r="4331" spans="6:35" ht="15">
      <c r="F4331" s="5">
        <v>2006</v>
      </c>
      <c r="G4331" s="5">
        <v>6</v>
      </c>
      <c r="H4331" s="5">
        <v>0</v>
      </c>
      <c r="I4331" s="5">
        <v>181</v>
      </c>
      <c r="J4331" s="5">
        <v>6</v>
      </c>
      <c r="K4331" s="5">
        <v>13.779999733</v>
      </c>
      <c r="L4331" s="5">
        <v>0</v>
      </c>
      <c r="M4331" s="5">
        <v>0.127499997616</v>
      </c>
      <c r="N4331" s="8">
        <f t="shared" si="879"/>
        <v>0.127499997616</v>
      </c>
      <c r="O4331" s="5">
        <v>0</v>
      </c>
      <c r="P4331" s="5">
        <v>96.736587524399994</v>
      </c>
      <c r="Q4331" s="5">
        <v>7.3450341224700004</v>
      </c>
      <c r="R4331" s="5">
        <v>141.522613525</v>
      </c>
      <c r="S4331">
        <f t="shared" si="871"/>
        <v>7.5752846426724134E-3</v>
      </c>
      <c r="T4331">
        <f t="shared" si="872"/>
        <v>912.9881840363654</v>
      </c>
      <c r="U4331">
        <f t="shared" si="873"/>
        <v>2741.8408526405801</v>
      </c>
      <c r="V4331" s="9">
        <v>290.36929321299999</v>
      </c>
      <c r="W4331" s="9">
        <v>801.60211181600005</v>
      </c>
      <c r="X4331">
        <f t="shared" si="880"/>
        <v>2.608369770844907E-4</v>
      </c>
      <c r="Y4331">
        <f t="shared" si="881"/>
        <v>9.640937332010969</v>
      </c>
      <c r="Z4331">
        <f t="shared" si="874"/>
        <v>0.15734036573754787</v>
      </c>
      <c r="AA4331">
        <f t="shared" si="875"/>
        <v>2.2318772585623949E-2</v>
      </c>
      <c r="AB4331">
        <f>(1/(AA4331*k))*(LN((50-dTar)/(hTar-dTar)))</f>
        <v>195.80579667327268</v>
      </c>
      <c r="AC4331">
        <f t="shared" si="876"/>
        <v>315.86357123069394</v>
      </c>
      <c r="AD4331" s="19">
        <v>212.013427734</v>
      </c>
      <c r="AE4331" s="19">
        <v>272.074310303</v>
      </c>
      <c r="AF4331">
        <f t="shared" si="882"/>
        <v>1.2500760838999544E-3</v>
      </c>
      <c r="AG4331" s="23">
        <f t="shared" si="877"/>
        <v>5.8341795201036222</v>
      </c>
      <c r="AH4331" s="25">
        <f t="shared" si="883"/>
        <v>7.2811044358067933</v>
      </c>
      <c r="AI4331" s="25">
        <f t="shared" si="878"/>
        <v>5.9804092269647301E-2</v>
      </c>
    </row>
    <row r="4332" spans="6:35" ht="15">
      <c r="F4332" s="5">
        <v>2006</v>
      </c>
      <c r="G4332" s="5">
        <v>6</v>
      </c>
      <c r="H4332" s="5">
        <v>0</v>
      </c>
      <c r="I4332" s="5">
        <v>181</v>
      </c>
      <c r="J4332" s="5">
        <v>7</v>
      </c>
      <c r="K4332" s="5">
        <v>14.579999923700001</v>
      </c>
      <c r="L4332" s="5">
        <v>0</v>
      </c>
      <c r="M4332" s="5">
        <v>0.12849999964200001</v>
      </c>
      <c r="N4332" s="8">
        <f t="shared" si="879"/>
        <v>0.12849999964200001</v>
      </c>
      <c r="O4332" s="5">
        <v>0</v>
      </c>
      <c r="P4332" s="5">
        <v>96.736587524399994</v>
      </c>
      <c r="Q4332" s="5">
        <v>12.430549621600001</v>
      </c>
      <c r="R4332" s="5">
        <v>421.39355468799999</v>
      </c>
      <c r="S4332">
        <f t="shared" si="871"/>
        <v>7.6346987613535311E-3</v>
      </c>
      <c r="T4332">
        <f t="shared" si="872"/>
        <v>905.88320320917444</v>
      </c>
      <c r="U4332">
        <f t="shared" si="873"/>
        <v>2720.5035264518719</v>
      </c>
      <c r="V4332" s="9">
        <v>155.34779357900001</v>
      </c>
      <c r="W4332" s="9">
        <v>795.36389160199997</v>
      </c>
      <c r="X4332">
        <f t="shared" si="880"/>
        <v>2.7238937037287527E-4</v>
      </c>
      <c r="Y4332">
        <f t="shared" si="881"/>
        <v>16.502619837604339</v>
      </c>
      <c r="Z4332">
        <f t="shared" si="874"/>
        <v>0.15857441034500744</v>
      </c>
      <c r="AA4332">
        <f t="shared" si="875"/>
        <v>2.2493822140296705E-2</v>
      </c>
      <c r="AB4332">
        <f>(1/(AA4332*k))*(LN((50-dTar)/(hTar-dTar)))</f>
        <v>194.28201306298988</v>
      </c>
      <c r="AC4332">
        <f t="shared" si="876"/>
        <v>313.40548397738422</v>
      </c>
      <c r="AD4332" s="19">
        <v>117.549491882</v>
      </c>
      <c r="AE4332" s="19">
        <v>269.95697021500001</v>
      </c>
      <c r="AF4332">
        <f t="shared" si="882"/>
        <v>1.4267127356021338E-3</v>
      </c>
      <c r="AG4332" s="23">
        <f t="shared" si="877"/>
        <v>9.1236450804095313</v>
      </c>
      <c r="AH4332" s="25">
        <f t="shared" si="883"/>
        <v>11.928347390373503</v>
      </c>
      <c r="AI4332" s="25">
        <f t="shared" si="878"/>
        <v>6.0273144932792108E-2</v>
      </c>
    </row>
    <row r="4333" spans="6:35" ht="15">
      <c r="F4333" s="5">
        <v>2006</v>
      </c>
      <c r="G4333" s="5">
        <v>6</v>
      </c>
      <c r="H4333" s="5">
        <v>0</v>
      </c>
      <c r="I4333" s="5">
        <v>181</v>
      </c>
      <c r="J4333" s="5">
        <v>8</v>
      </c>
      <c r="K4333" s="5">
        <v>15.4799995422</v>
      </c>
      <c r="L4333" s="5">
        <v>0</v>
      </c>
      <c r="M4333" s="5">
        <v>0.12649999558899999</v>
      </c>
      <c r="N4333" s="8">
        <f t="shared" si="879"/>
        <v>0.12649999558899999</v>
      </c>
      <c r="O4333" s="5">
        <v>0</v>
      </c>
      <c r="P4333" s="5">
        <v>96.736587524399994</v>
      </c>
      <c r="Q4333" s="5">
        <v>17.6767940521</v>
      </c>
      <c r="R4333" s="5">
        <v>739.28112793000003</v>
      </c>
      <c r="S4333">
        <f t="shared" si="871"/>
        <v>7.5158705239318823E-3</v>
      </c>
      <c r="T4333">
        <f t="shared" si="872"/>
        <v>920.2054968150137</v>
      </c>
      <c r="U4333">
        <f t="shared" si="873"/>
        <v>2763.5155285770152</v>
      </c>
      <c r="V4333" s="9">
        <v>105.70539856000001</v>
      </c>
      <c r="W4333" s="9">
        <v>807.93890380899995</v>
      </c>
      <c r="X4333">
        <f t="shared" si="880"/>
        <v>2.7194901662534808E-4</v>
      </c>
      <c r="Y4333">
        <f t="shared" si="881"/>
        <v>23.57688563193987</v>
      </c>
      <c r="Z4333">
        <f t="shared" si="874"/>
        <v>0.15610632112885428</v>
      </c>
      <c r="AA4333">
        <f t="shared" si="875"/>
        <v>2.214372303077615E-2</v>
      </c>
      <c r="AB4333">
        <f>(1/(AA4333*k))*(LN((50-dTar)/(hTar-dTar)))</f>
        <v>197.35367177524344</v>
      </c>
      <c r="AC4333">
        <f t="shared" si="876"/>
        <v>318.36052160618965</v>
      </c>
      <c r="AD4333" s="19">
        <v>86.353630065900006</v>
      </c>
      <c r="AE4333" s="19">
        <v>274.22506713899998</v>
      </c>
      <c r="AF4333">
        <f t="shared" si="882"/>
        <v>1.472885896547749E-3</v>
      </c>
      <c r="AG4333" s="23">
        <f t="shared" si="877"/>
        <v>12.521478314657852</v>
      </c>
      <c r="AH4333" s="25">
        <f t="shared" si="883"/>
        <v>16.723569724462479</v>
      </c>
      <c r="AI4333" s="25">
        <f t="shared" si="878"/>
        <v>5.9335039606033466E-2</v>
      </c>
    </row>
    <row r="4334" spans="6:35" ht="15">
      <c r="F4334" s="5">
        <v>2006</v>
      </c>
      <c r="G4334" s="5">
        <v>6</v>
      </c>
      <c r="H4334" s="5">
        <v>0</v>
      </c>
      <c r="I4334" s="5">
        <v>181</v>
      </c>
      <c r="J4334" s="5">
        <v>9</v>
      </c>
      <c r="K4334" s="5">
        <v>18.0499992371</v>
      </c>
      <c r="L4334" s="5">
        <v>0.22671090066399999</v>
      </c>
      <c r="M4334" s="5">
        <v>7.99999982119E-2</v>
      </c>
      <c r="N4334" s="8">
        <f t="shared" si="879"/>
        <v>7.99999982119E-2</v>
      </c>
      <c r="O4334" s="5">
        <v>0</v>
      </c>
      <c r="P4334" s="5">
        <v>96.736587524399994</v>
      </c>
      <c r="Q4334" s="5">
        <v>33.108039855999998</v>
      </c>
      <c r="R4334" s="5">
        <v>1030.33886719</v>
      </c>
      <c r="S4334">
        <f t="shared" si="871"/>
        <v>4.7531197584303074E-3</v>
      </c>
      <c r="T4334">
        <f t="shared" si="872"/>
        <v>1455.0749236236529</v>
      </c>
      <c r="U4334">
        <f t="shared" si="873"/>
        <v>4369.8088748597575</v>
      </c>
      <c r="V4334" s="9">
        <v>68.216598510699995</v>
      </c>
      <c r="W4334" s="9">
        <v>1277.5533447299999</v>
      </c>
      <c r="X4334">
        <f t="shared" si="880"/>
        <v>1.7496040765515062E-4</v>
      </c>
      <c r="Y4334">
        <f t="shared" si="881"/>
        <v>44.415312366007633</v>
      </c>
      <c r="Z4334">
        <f t="shared" si="874"/>
        <v>9.872336637662768E-2</v>
      </c>
      <c r="AA4334">
        <f t="shared" si="875"/>
        <v>1.4003935688840013E-2</v>
      </c>
      <c r="AB4334">
        <f>(1/(AA4334*k))*(LN((50-dTar)/(hTar-dTar)))</f>
        <v>312.06548958806928</v>
      </c>
      <c r="AC4334">
        <f t="shared" si="876"/>
        <v>503.40756848797236</v>
      </c>
      <c r="AD4334" s="19">
        <v>75.973823547400002</v>
      </c>
      <c r="AE4334" s="19">
        <v>433.618408203</v>
      </c>
      <c r="AF4334">
        <f t="shared" si="882"/>
        <v>9.8716702586188723E-4</v>
      </c>
      <c r="AG4334" s="23">
        <f t="shared" si="877"/>
        <v>22.34324048944428</v>
      </c>
      <c r="AH4334" s="25">
        <f t="shared" si="883"/>
        <v>30.732697428232086</v>
      </c>
      <c r="AI4334" s="25">
        <f t="shared" si="878"/>
        <v>3.7524136188969631E-2</v>
      </c>
    </row>
    <row r="4335" spans="6:35" ht="15">
      <c r="F4335" s="5">
        <v>2006</v>
      </c>
      <c r="G4335" s="5">
        <v>6</v>
      </c>
      <c r="H4335" s="5">
        <v>0</v>
      </c>
      <c r="I4335" s="5">
        <v>181</v>
      </c>
      <c r="J4335" s="5">
        <v>10</v>
      </c>
      <c r="K4335" s="5">
        <v>20.969999313399999</v>
      </c>
      <c r="L4335" s="5">
        <v>0.753639936447</v>
      </c>
      <c r="M4335" s="5">
        <v>0.203500002623</v>
      </c>
      <c r="N4335" s="8">
        <f t="shared" si="879"/>
        <v>0.203500002623</v>
      </c>
      <c r="O4335" s="5">
        <v>0</v>
      </c>
      <c r="P4335" s="5">
        <v>96.736587524399994</v>
      </c>
      <c r="Q4335" s="5">
        <v>35.147949218800001</v>
      </c>
      <c r="R4335" s="5">
        <v>1290.1313476600001</v>
      </c>
      <c r="S4335">
        <f t="shared" si="871"/>
        <v>1.2090748811593355E-2</v>
      </c>
      <c r="T4335">
        <f t="shared" si="872"/>
        <v>572.01960583619336</v>
      </c>
      <c r="U4335">
        <f t="shared" si="873"/>
        <v>1717.8609222072541</v>
      </c>
      <c r="V4335" s="9">
        <v>52.101322174099998</v>
      </c>
      <c r="W4335" s="9">
        <v>502.23226928700001</v>
      </c>
      <c r="X4335">
        <f t="shared" si="880"/>
        <v>4.4010316633743906E-4</v>
      </c>
      <c r="Y4335">
        <f t="shared" si="881"/>
        <v>46.973389040002971</v>
      </c>
      <c r="Z4335">
        <f t="shared" si="874"/>
        <v>0.25112757207045411</v>
      </c>
      <c r="AA4335">
        <f t="shared" si="875"/>
        <v>3.5622512663848499E-2</v>
      </c>
      <c r="AB4335">
        <f>(1/(AA4335*k))*(LN((50-dTar)/(hTar-dTar)))</f>
        <v>122.67930362286702</v>
      </c>
      <c r="AC4335">
        <f t="shared" si="876"/>
        <v>197.89977424964928</v>
      </c>
      <c r="AD4335" s="19">
        <v>78.284294128400006</v>
      </c>
      <c r="AE4335" s="19">
        <v>170.464233398</v>
      </c>
      <c r="AF4335">
        <f t="shared" si="882"/>
        <v>2.2388980233969476E-3</v>
      </c>
      <c r="AG4335" s="23">
        <f t="shared" si="877"/>
        <v>26.160541325609127</v>
      </c>
      <c r="AH4335" s="25">
        <f t="shared" si="883"/>
        <v>34.071375009458208</v>
      </c>
      <c r="AI4335" s="25">
        <f t="shared" si="878"/>
        <v>9.5452024794486154E-2</v>
      </c>
    </row>
    <row r="4336" spans="6:35" ht="15">
      <c r="F4336" s="5">
        <v>2006</v>
      </c>
      <c r="G4336" s="5">
        <v>6</v>
      </c>
      <c r="H4336" s="5">
        <v>0</v>
      </c>
      <c r="I4336" s="5">
        <v>181</v>
      </c>
      <c r="J4336" s="5">
        <v>11</v>
      </c>
      <c r="K4336" s="5">
        <v>22.5499992371</v>
      </c>
      <c r="L4336" s="5">
        <v>0.960104763508</v>
      </c>
      <c r="M4336" s="5">
        <v>0.14300000667599999</v>
      </c>
      <c r="N4336" s="8">
        <f t="shared" si="879"/>
        <v>0.14300000667599999</v>
      </c>
      <c r="O4336" s="5">
        <v>0</v>
      </c>
      <c r="P4336" s="5">
        <v>96.736587524399994</v>
      </c>
      <c r="Q4336" s="5">
        <v>41.573715210000003</v>
      </c>
      <c r="R4336" s="5">
        <v>1478.9542236299999</v>
      </c>
      <c r="S4336">
        <f t="shared" si="871"/>
        <v>8.4962021547427546E-3</v>
      </c>
      <c r="T4336">
        <f t="shared" si="872"/>
        <v>814.02787310225665</v>
      </c>
      <c r="U4336">
        <f t="shared" si="873"/>
        <v>2444.6481528297509</v>
      </c>
      <c r="V4336" s="9">
        <v>48.217239379900001</v>
      </c>
      <c r="W4336" s="9">
        <v>714.71508789100005</v>
      </c>
      <c r="X4336">
        <f t="shared" si="880"/>
        <v>3.1176146824806117E-4</v>
      </c>
      <c r="Y4336">
        <f t="shared" si="881"/>
        <v>55.712599339977238</v>
      </c>
      <c r="Z4336">
        <f t="shared" si="874"/>
        <v>0.17646802958096788</v>
      </c>
      <c r="AA4336">
        <f t="shared" si="875"/>
        <v>2.5032036771927262E-2</v>
      </c>
      <c r="AB4336">
        <f>(1/(AA4336*k))*(LN((50-dTar)/(hTar-dTar)))</f>
        <v>174.58208002469428</v>
      </c>
      <c r="AC4336">
        <f t="shared" si="876"/>
        <v>281.62659229899015</v>
      </c>
      <c r="AD4336" s="19">
        <v>83.500236511200001</v>
      </c>
      <c r="AE4336" s="19">
        <v>242.583709717</v>
      </c>
      <c r="AF4336">
        <f t="shared" si="882"/>
        <v>1.6455202544677578E-3</v>
      </c>
      <c r="AG4336" s="23">
        <f t="shared" si="877"/>
        <v>29.894140541710492</v>
      </c>
      <c r="AH4336" s="25">
        <f t="shared" si="883"/>
        <v>39.707575797143846</v>
      </c>
      <c r="AI4336" s="25">
        <f t="shared" si="878"/>
        <v>6.7074398068369012E-2</v>
      </c>
    </row>
    <row r="4337" spans="6:35" ht="15">
      <c r="F4337" s="5">
        <v>2006</v>
      </c>
      <c r="G4337" s="5">
        <v>6</v>
      </c>
      <c r="H4337" s="5">
        <v>0</v>
      </c>
      <c r="I4337" s="5">
        <v>181</v>
      </c>
      <c r="J4337" s="5">
        <v>12</v>
      </c>
      <c r="K4337" s="5">
        <v>23.469999313399999</v>
      </c>
      <c r="L4337" s="5">
        <v>1.1245793104199999</v>
      </c>
      <c r="M4337" s="5">
        <v>0.46750000119200003</v>
      </c>
      <c r="N4337" s="8">
        <f t="shared" si="879"/>
        <v>0.46750000119200003</v>
      </c>
      <c r="O4337" s="5">
        <v>0</v>
      </c>
      <c r="P4337" s="5">
        <v>96.736587524399994</v>
      </c>
      <c r="Q4337" s="5">
        <v>50.092254638699998</v>
      </c>
      <c r="R4337" s="5">
        <v>1597.10339355</v>
      </c>
      <c r="S4337">
        <f t="shared" si="871"/>
        <v>2.7776044279977898E-2</v>
      </c>
      <c r="T4337">
        <f t="shared" si="872"/>
        <v>248.9967721738366</v>
      </c>
      <c r="U4337">
        <f t="shared" si="873"/>
        <v>747.77476210433758</v>
      </c>
      <c r="V4337" s="9">
        <v>46.316444396999998</v>
      </c>
      <c r="W4337" s="9">
        <v>218.61875915499999</v>
      </c>
      <c r="X4337">
        <f t="shared" si="880"/>
        <v>9.8744955013047573E-4</v>
      </c>
      <c r="Y4337">
        <f t="shared" si="881"/>
        <v>66.424052782805234</v>
      </c>
      <c r="Z4337">
        <f t="shared" si="874"/>
        <v>0.57691468662916034</v>
      </c>
      <c r="AA4337">
        <f t="shared" si="875"/>
        <v>8.1835501219443191E-2</v>
      </c>
      <c r="AB4337">
        <f>(1/(AA4337*k))*(LN((50-dTar)/(hTar-dTar)))</f>
        <v>53.401579776227948</v>
      </c>
      <c r="AC4337">
        <f t="shared" si="876"/>
        <v>86.144608505262795</v>
      </c>
      <c r="AD4337" s="19">
        <v>92.112449646000002</v>
      </c>
      <c r="AE4337" s="19">
        <v>74.202079772900007</v>
      </c>
      <c r="AF4337">
        <f t="shared" si="882"/>
        <v>3.9610370542435816E-3</v>
      </c>
      <c r="AG4337" s="23">
        <f t="shared" si="877"/>
        <v>43.758705553319949</v>
      </c>
      <c r="AH4337" s="25">
        <f t="shared" si="883"/>
        <v>52.37366275569957</v>
      </c>
      <c r="AI4337" s="25">
        <f t="shared" si="878"/>
        <v>0.21928167631462042</v>
      </c>
    </row>
    <row r="4338" spans="6:35" ht="15">
      <c r="F4338" s="5">
        <v>2006</v>
      </c>
      <c r="G4338" s="5">
        <v>6</v>
      </c>
      <c r="H4338" s="5">
        <v>0</v>
      </c>
      <c r="I4338" s="5">
        <v>181</v>
      </c>
      <c r="J4338" s="5">
        <v>13</v>
      </c>
      <c r="K4338" s="5">
        <v>24.75</v>
      </c>
      <c r="L4338" s="5">
        <v>1.36316907406</v>
      </c>
      <c r="M4338" s="5">
        <v>9.9500000476799993E-2</v>
      </c>
      <c r="N4338" s="8">
        <f t="shared" si="879"/>
        <v>9.9500000476799993E-2</v>
      </c>
      <c r="O4338" s="5">
        <v>0</v>
      </c>
      <c r="P4338" s="5">
        <v>96.736587524399994</v>
      </c>
      <c r="Q4338" s="5">
        <v>58.201938629200001</v>
      </c>
      <c r="R4338" s="5">
        <v>1991.5749511700001</v>
      </c>
      <c r="S4338">
        <f t="shared" si="871"/>
        <v>5.9116928600100116E-3</v>
      </c>
      <c r="T4338">
        <f t="shared" si="872"/>
        <v>1169.909454575477</v>
      </c>
      <c r="U4338">
        <f t="shared" si="873"/>
        <v>3513.4140753761772</v>
      </c>
      <c r="V4338" s="9">
        <v>50.901092529300001</v>
      </c>
      <c r="W4338" s="9">
        <v>1027.1785888700001</v>
      </c>
      <c r="X4338">
        <f t="shared" si="880"/>
        <v>2.177940454616412E-4</v>
      </c>
      <c r="Y4338">
        <f t="shared" si="881"/>
        <v>78.102368448550592</v>
      </c>
      <c r="Z4338">
        <f t="shared" si="874"/>
        <v>0.12278719026376908</v>
      </c>
      <c r="AA4338">
        <f t="shared" si="875"/>
        <v>1.7417395485758776E-2</v>
      </c>
      <c r="AB4338">
        <f>(1/(AA4338*k))*(LN((50-dTar)/(hTar-dTar)))</f>
        <v>250.90691949154609</v>
      </c>
      <c r="AC4338">
        <f t="shared" si="876"/>
        <v>404.74979282321647</v>
      </c>
      <c r="AD4338" s="19">
        <v>121.71638488799999</v>
      </c>
      <c r="AE4338" s="19">
        <v>348.63790893599997</v>
      </c>
      <c r="AF4338">
        <f t="shared" si="882"/>
        <v>1.1427212091207309E-3</v>
      </c>
      <c r="AG4338" s="23">
        <f t="shared" si="877"/>
        <v>41.978759919114957</v>
      </c>
      <c r="AH4338" s="25">
        <f t="shared" si="883"/>
        <v>55.709118352440001</v>
      </c>
      <c r="AI4338" s="25">
        <f t="shared" si="878"/>
        <v>4.6670645651822086E-2</v>
      </c>
    </row>
    <row r="4339" spans="6:35" ht="15">
      <c r="F4339" s="5">
        <v>2006</v>
      </c>
      <c r="G4339" s="5">
        <v>6</v>
      </c>
      <c r="H4339" s="5">
        <v>0</v>
      </c>
      <c r="I4339" s="5">
        <v>181</v>
      </c>
      <c r="J4339" s="5">
        <v>14</v>
      </c>
      <c r="K4339" s="5">
        <v>25.3050003052</v>
      </c>
      <c r="L4339" s="5">
        <v>1.38091373444</v>
      </c>
      <c r="M4339" s="5">
        <v>0.85799998045000003</v>
      </c>
      <c r="N4339" s="8">
        <f t="shared" si="879"/>
        <v>0.85799998045000003</v>
      </c>
      <c r="O4339" s="5">
        <v>0</v>
      </c>
      <c r="P4339" s="5">
        <v>96.736587524399994</v>
      </c>
      <c r="Q4339" s="5">
        <v>66.721931457500006</v>
      </c>
      <c r="R4339" s="5">
        <v>2005.9250488299999</v>
      </c>
      <c r="S4339">
        <f t="shared" si="871"/>
        <v>5.0977209387025754E-2</v>
      </c>
      <c r="T4339">
        <f t="shared" si="872"/>
        <v>135.67132160891271</v>
      </c>
      <c r="U4339">
        <f t="shared" si="873"/>
        <v>407.44138711026164</v>
      </c>
      <c r="V4339" s="9">
        <v>54.693504333500002</v>
      </c>
      <c r="W4339" s="9">
        <v>119.11920166</v>
      </c>
      <c r="X4339">
        <f t="shared" si="880"/>
        <v>1.7204179925172356E-3</v>
      </c>
      <c r="Y4339">
        <f t="shared" si="881"/>
        <v>87.037466976904525</v>
      </c>
      <c r="Z4339">
        <f t="shared" si="874"/>
        <v>1.0588081039294939</v>
      </c>
      <c r="AA4339">
        <f t="shared" si="875"/>
        <v>0.150192210197581</v>
      </c>
      <c r="AB4339">
        <f>(1/(AA4339*k))*(LN((50-dTar)/(hTar-dTar)))</f>
        <v>29.097015358843695</v>
      </c>
      <c r="AC4339">
        <f t="shared" si="876"/>
        <v>46.937768643972134</v>
      </c>
      <c r="AD4339" s="19">
        <v>139.14822387699999</v>
      </c>
      <c r="AE4339" s="19">
        <v>40.430622100800001</v>
      </c>
      <c r="AF4339">
        <f t="shared" si="882"/>
        <v>4.4146872037168564E-3</v>
      </c>
      <c r="AG4339" s="23">
        <f t="shared" si="877"/>
        <v>69.001948941546075</v>
      </c>
      <c r="AH4339" s="25">
        <f t="shared" si="883"/>
        <v>75.857136926278642</v>
      </c>
      <c r="AI4339" s="25">
        <f t="shared" si="878"/>
        <v>0.40244636045191778</v>
      </c>
    </row>
    <row r="4340" spans="6:35" ht="15">
      <c r="F4340" s="5">
        <v>2006</v>
      </c>
      <c r="G4340" s="5">
        <v>6</v>
      </c>
      <c r="H4340" s="5">
        <v>0</v>
      </c>
      <c r="I4340" s="5">
        <v>181</v>
      </c>
      <c r="J4340" s="5">
        <v>15</v>
      </c>
      <c r="K4340" s="5">
        <v>25.9500007629</v>
      </c>
      <c r="L4340" s="5">
        <v>1.59074556828</v>
      </c>
      <c r="M4340" s="5">
        <v>0.44299998879399999</v>
      </c>
      <c r="N4340" s="8">
        <f t="shared" si="879"/>
        <v>0.44299998879399999</v>
      </c>
      <c r="O4340" s="5">
        <v>0</v>
      </c>
      <c r="P4340" s="5">
        <v>96.736587524399994</v>
      </c>
      <c r="Q4340" s="5">
        <v>70.607269287099996</v>
      </c>
      <c r="R4340" s="5">
        <v>1894.1999511700001</v>
      </c>
      <c r="S4340">
        <f t="shared" si="871"/>
        <v>2.6320400584808425E-2</v>
      </c>
      <c r="T4340">
        <f t="shared" si="872"/>
        <v>262.7674813377995</v>
      </c>
      <c r="U4340">
        <f t="shared" si="873"/>
        <v>789.13027317859871</v>
      </c>
      <c r="V4340" s="9">
        <v>60.926696777300002</v>
      </c>
      <c r="W4340" s="9">
        <v>230.70942688</v>
      </c>
      <c r="X4340">
        <f t="shared" si="880"/>
        <v>9.2526933010467921E-4</v>
      </c>
      <c r="Y4340">
        <f t="shared" si="881"/>
        <v>93.288588251213142</v>
      </c>
      <c r="Z4340">
        <f t="shared" si="874"/>
        <v>0.54668063970089575</v>
      </c>
      <c r="AA4340">
        <f t="shared" si="875"/>
        <v>7.7546793648618037E-2</v>
      </c>
      <c r="AB4340">
        <f>(1/(AA4340*k))*(LN((50-dTar)/(hTar-dTar)))</f>
        <v>56.354941852268006</v>
      </c>
      <c r="AC4340">
        <f t="shared" si="876"/>
        <v>90.908816247446765</v>
      </c>
      <c r="AD4340" s="19">
        <v>159.75559997600001</v>
      </c>
      <c r="AE4340" s="19">
        <v>78.305809021000002</v>
      </c>
      <c r="AF4340">
        <f t="shared" si="882"/>
        <v>3.0397887810574148E-3</v>
      </c>
      <c r="AG4340" s="23">
        <f t="shared" si="877"/>
        <v>67.508883960311167</v>
      </c>
      <c r="AH4340" s="25">
        <f t="shared" si="883"/>
        <v>77.307588869063025</v>
      </c>
      <c r="AI4340" s="25">
        <f t="shared" si="878"/>
        <v>0.20778990353459004</v>
      </c>
    </row>
    <row r="4341" spans="6:35" ht="15">
      <c r="F4341" s="5">
        <v>2006</v>
      </c>
      <c r="G4341" s="5">
        <v>6</v>
      </c>
      <c r="H4341" s="5">
        <v>0</v>
      </c>
      <c r="I4341" s="5">
        <v>181</v>
      </c>
      <c r="J4341" s="5">
        <v>16</v>
      </c>
      <c r="K4341" s="5">
        <v>27.1100006104</v>
      </c>
      <c r="L4341" s="5">
        <v>1.8490489721300001</v>
      </c>
      <c r="M4341" s="5">
        <v>0.28749999403999998</v>
      </c>
      <c r="N4341" s="8">
        <f t="shared" si="879"/>
        <v>0.28749999403999998</v>
      </c>
      <c r="O4341" s="5">
        <v>0</v>
      </c>
      <c r="P4341" s="5">
        <v>96.736587524399994</v>
      </c>
      <c r="Q4341" s="5">
        <v>73.601173400899995</v>
      </c>
      <c r="R4341" s="5">
        <v>1656.40002441</v>
      </c>
      <c r="S4341">
        <f t="shared" si="871"/>
        <v>1.7081524159544909E-2</v>
      </c>
      <c r="T4341">
        <f t="shared" si="872"/>
        <v>404.89041287380741</v>
      </c>
      <c r="U4341">
        <f t="shared" si="873"/>
        <v>1215.9468153814553</v>
      </c>
      <c r="V4341" s="9">
        <v>73.183883667000003</v>
      </c>
      <c r="W4341" s="9">
        <v>355.49310302700002</v>
      </c>
      <c r="X4341">
        <f t="shared" si="880"/>
        <v>6.0804178970171572E-4</v>
      </c>
      <c r="Y4341">
        <f t="shared" si="881"/>
        <v>97.638930023295785</v>
      </c>
      <c r="Z4341">
        <f t="shared" si="874"/>
        <v>0.35478709849105</v>
      </c>
      <c r="AA4341">
        <f t="shared" si="875"/>
        <v>5.0326643963338982E-2</v>
      </c>
      <c r="AB4341">
        <f>(1/(AA4341*k))*(LN((50-dTar)/(hTar-dTar)))</f>
        <v>86.835614353326974</v>
      </c>
      <c r="AC4341">
        <f t="shared" si="876"/>
        <v>140.07862752613337</v>
      </c>
      <c r="AD4341" s="19">
        <v>200.80812072800001</v>
      </c>
      <c r="AE4341" s="19">
        <v>120.6590271</v>
      </c>
      <c r="AF4341">
        <f t="shared" si="882"/>
        <v>2.1666323329093918E-3</v>
      </c>
      <c r="AG4341" s="23">
        <f t="shared" si="877"/>
        <v>68.005623770434269</v>
      </c>
      <c r="AH4341" s="25">
        <f t="shared" si="883"/>
        <v>79.269058764331263</v>
      </c>
      <c r="AI4341" s="25">
        <f t="shared" si="878"/>
        <v>0.13485236464768038</v>
      </c>
    </row>
    <row r="4342" spans="6:35" ht="15">
      <c r="F4342" s="5">
        <v>2006</v>
      </c>
      <c r="G4342" s="5">
        <v>6</v>
      </c>
      <c r="H4342" s="5">
        <v>0</v>
      </c>
      <c r="I4342" s="5">
        <v>181</v>
      </c>
      <c r="J4342" s="5">
        <v>17</v>
      </c>
      <c r="K4342" s="5">
        <v>27.190000534100001</v>
      </c>
      <c r="L4342" s="5">
        <v>1.8712570667299999</v>
      </c>
      <c r="M4342" s="5">
        <v>0.17949999868899999</v>
      </c>
      <c r="N4342" s="8">
        <f t="shared" si="879"/>
        <v>0.17949999868899999</v>
      </c>
      <c r="O4342" s="5">
        <v>0</v>
      </c>
      <c r="P4342" s="5">
        <v>96.736587524399994</v>
      </c>
      <c r="Q4342" s="5">
        <v>73.072036743200002</v>
      </c>
      <c r="R4342" s="5">
        <v>1401.0725097699999</v>
      </c>
      <c r="S4342">
        <f t="shared" si="871"/>
        <v>1.0664812618458142E-2</v>
      </c>
      <c r="T4342">
        <f t="shared" si="872"/>
        <v>648.50134895965493</v>
      </c>
      <c r="U4342">
        <f t="shared" si="873"/>
        <v>1947.5471015507503</v>
      </c>
      <c r="V4342" s="9">
        <v>76.0742645264</v>
      </c>
      <c r="W4342" s="9">
        <v>569.38305664100005</v>
      </c>
      <c r="X4342">
        <f t="shared" si="880"/>
        <v>3.8565302520839404E-4</v>
      </c>
      <c r="Y4342">
        <f t="shared" si="881"/>
        <v>97.441920770999758</v>
      </c>
      <c r="Z4342">
        <f t="shared" si="874"/>
        <v>0.22151055664076694</v>
      </c>
      <c r="AA4342">
        <f t="shared" si="875"/>
        <v>3.1421331174651297E-2</v>
      </c>
      <c r="AB4342">
        <f>(1/(AA4342*k))*(LN((50-dTar)/(hTar-dTar)))</f>
        <v>139.08211025837272</v>
      </c>
      <c r="AC4342">
        <f t="shared" si="876"/>
        <v>224.3599157271899</v>
      </c>
      <c r="AD4342" s="19">
        <v>209.62809753400001</v>
      </c>
      <c r="AE4342" s="19">
        <v>193.25611877399999</v>
      </c>
      <c r="AF4342">
        <f t="shared" si="882"/>
        <v>1.5942755761705516E-3</v>
      </c>
      <c r="AG4342" s="23">
        <f t="shared" si="877"/>
        <v>62.587770662744134</v>
      </c>
      <c r="AH4342" s="25">
        <f t="shared" si="883"/>
        <v>75.835615863073599</v>
      </c>
      <c r="AI4342" s="25">
        <f t="shared" si="878"/>
        <v>8.4194781840932417E-2</v>
      </c>
    </row>
    <row r="4343" spans="6:35" ht="15">
      <c r="F4343" s="5">
        <v>2006</v>
      </c>
      <c r="G4343" s="5">
        <v>6</v>
      </c>
      <c r="H4343" s="5">
        <v>0</v>
      </c>
      <c r="I4343" s="5">
        <v>181</v>
      </c>
      <c r="J4343" s="5">
        <v>18</v>
      </c>
      <c r="K4343" s="5">
        <v>26.899999618500001</v>
      </c>
      <c r="L4343" s="5">
        <v>1.78281342983</v>
      </c>
      <c r="M4343" s="5">
        <v>1.5924999713900001</v>
      </c>
      <c r="N4343" s="8">
        <f t="shared" si="879"/>
        <v>1.5924999713900001</v>
      </c>
      <c r="O4343" s="5">
        <v>0</v>
      </c>
      <c r="P4343" s="5">
        <v>96.736587524399994</v>
      </c>
      <c r="Q4343" s="5">
        <v>67.235061645499997</v>
      </c>
      <c r="R4343" s="5">
        <v>1097.2624511700001</v>
      </c>
      <c r="S4343">
        <f t="shared" si="871"/>
        <v>9.4616790606222384E-2</v>
      </c>
      <c r="T4343">
        <f t="shared" si="872"/>
        <v>73.096385167573203</v>
      </c>
      <c r="U4343">
        <f t="shared" si="873"/>
        <v>219.51944016048762</v>
      </c>
      <c r="V4343" s="9">
        <v>72.9097366333</v>
      </c>
      <c r="W4343" s="9">
        <v>64.178512573199995</v>
      </c>
      <c r="X4343">
        <f t="shared" si="880"/>
        <v>2.8042020119507091E-3</v>
      </c>
      <c r="Y4343">
        <f t="shared" si="881"/>
        <v>84.569961136308905</v>
      </c>
      <c r="Z4343">
        <f t="shared" si="874"/>
        <v>1.9652120205537458</v>
      </c>
      <c r="AA4343">
        <f t="shared" si="875"/>
        <v>0.27876584602857912</v>
      </c>
      <c r="AB4343">
        <f>(1/(AA4343*k))*(LN((50-dTar)/(hTar-dTar)))</f>
        <v>15.676759219813704</v>
      </c>
      <c r="AC4343">
        <f t="shared" si="876"/>
        <v>25.288920127102493</v>
      </c>
      <c r="AD4343" s="19">
        <v>201.67990112300001</v>
      </c>
      <c r="AE4343" s="19">
        <v>21.783029556300001</v>
      </c>
      <c r="AF4343">
        <f t="shared" si="882"/>
        <v>4.0200705914677825E-3</v>
      </c>
      <c r="AG4343" s="23">
        <f t="shared" si="877"/>
        <v>75.97230453437767</v>
      </c>
      <c r="AH4343" s="25">
        <f t="shared" si="883"/>
        <v>79.240220217135843</v>
      </c>
      <c r="AI4343" s="25">
        <f t="shared" si="878"/>
        <v>0.74696483928770552</v>
      </c>
    </row>
    <row r="4344" spans="6:35" ht="15">
      <c r="F4344" s="5">
        <v>2006</v>
      </c>
      <c r="G4344" s="5">
        <v>6</v>
      </c>
      <c r="H4344" s="5">
        <v>0</v>
      </c>
      <c r="I4344" s="5">
        <v>181</v>
      </c>
      <c r="J4344" s="5">
        <v>19</v>
      </c>
      <c r="K4344" s="5">
        <v>26.5750007629</v>
      </c>
      <c r="L4344" s="5">
        <v>1.64927816391</v>
      </c>
      <c r="M4344" s="5">
        <v>1.0855000019100001</v>
      </c>
      <c r="N4344" s="8">
        <f t="shared" si="879"/>
        <v>1.0855000019100001</v>
      </c>
      <c r="O4344" s="5">
        <v>0</v>
      </c>
      <c r="P4344" s="5">
        <v>96.736587524399994</v>
      </c>
      <c r="Q4344" s="5">
        <v>61.166744232200003</v>
      </c>
      <c r="R4344" s="5">
        <v>593.167480469</v>
      </c>
      <c r="S4344">
        <f t="shared" si="871"/>
        <v>6.4493895277201146E-2</v>
      </c>
      <c r="T4344">
        <f t="shared" si="872"/>
        <v>107.23720965753078</v>
      </c>
      <c r="U4344">
        <f t="shared" si="873"/>
        <v>322.04947172732454</v>
      </c>
      <c r="V4344" s="9">
        <v>80.259765625</v>
      </c>
      <c r="W4344" s="9">
        <v>94.154090881299993</v>
      </c>
      <c r="X4344">
        <f t="shared" si="880"/>
        <v>2.0142474642747877E-3</v>
      </c>
      <c r="Y4344">
        <f t="shared" si="881"/>
        <v>78.019033074719289</v>
      </c>
      <c r="Z4344">
        <f t="shared" si="874"/>
        <v>1.3395527098205646</v>
      </c>
      <c r="AA4344">
        <f t="shared" si="875"/>
        <v>0.19001590695938494</v>
      </c>
      <c r="AB4344">
        <f>(1/(AA4344*k))*(LN((50-dTar)/(hTar-dTar)))</f>
        <v>22.998837922720828</v>
      </c>
      <c r="AC4344">
        <f t="shared" si="876"/>
        <v>37.10051083190487</v>
      </c>
      <c r="AD4344" s="19">
        <v>221.75376892099999</v>
      </c>
      <c r="AE4344" s="19">
        <v>31.957136154200001</v>
      </c>
      <c r="AF4344">
        <f t="shared" si="882"/>
        <v>3.438654555154858E-3</v>
      </c>
      <c r="AG4344" s="23">
        <f t="shared" si="877"/>
        <v>68.065689349698587</v>
      </c>
      <c r="AH4344" s="25">
        <f t="shared" si="883"/>
        <v>71.848893257560107</v>
      </c>
      <c r="AI4344" s="25">
        <f t="shared" si="878"/>
        <v>0.50915563519023543</v>
      </c>
    </row>
    <row r="4345" spans="6:35" ht="15">
      <c r="F4345" s="5">
        <v>2006</v>
      </c>
      <c r="G4345" s="5">
        <v>6</v>
      </c>
      <c r="H4345" s="5">
        <v>0</v>
      </c>
      <c r="I4345" s="5">
        <v>181</v>
      </c>
      <c r="J4345" s="5">
        <v>20</v>
      </c>
      <c r="K4345" s="5">
        <v>25.795000076299999</v>
      </c>
      <c r="L4345" s="5">
        <v>1.4986817836799999</v>
      </c>
      <c r="M4345" s="5">
        <v>3.4000001847700002E-2</v>
      </c>
      <c r="N4345" s="8">
        <f t="shared" si="879"/>
        <v>3.4000001847700002E-2</v>
      </c>
      <c r="O4345" s="5">
        <v>0</v>
      </c>
      <c r="P4345" s="5">
        <v>96.736587524399994</v>
      </c>
      <c r="Q4345" s="5">
        <v>63.792049407999997</v>
      </c>
      <c r="R4345" s="5">
        <v>270.90750122100002</v>
      </c>
      <c r="S4345">
        <f t="shared" si="871"/>
        <v>2.0200760522633477E-3</v>
      </c>
      <c r="T4345">
        <f t="shared" si="872"/>
        <v>3423.7054400615357</v>
      </c>
      <c r="U4345">
        <f t="shared" si="873"/>
        <v>10281.902446389829</v>
      </c>
      <c r="V4345" s="9">
        <v>94.782249450699993</v>
      </c>
      <c r="W4345" s="9">
        <v>3006.0075683599998</v>
      </c>
      <c r="X4345">
        <f t="shared" si="880"/>
        <v>7.472338003878768E-5</v>
      </c>
      <c r="Y4345">
        <f t="shared" si="881"/>
        <v>85.72251185840355</v>
      </c>
      <c r="Z4345">
        <f t="shared" si="874"/>
        <v>4.1957433928007409E-2</v>
      </c>
      <c r="AA4345">
        <f t="shared" si="875"/>
        <v>5.9516731242227399E-3</v>
      </c>
      <c r="AB4345">
        <f>(1/(AA4345*k))*(LN((50-dTar)/(hTar-dTar)))</f>
        <v>734.2716838919838</v>
      </c>
      <c r="AC4345">
        <f t="shared" si="876"/>
        <v>1184.4883055975197</v>
      </c>
      <c r="AD4345" s="19">
        <v>243.79808044399999</v>
      </c>
      <c r="AE4345" s="19">
        <v>1020.27850342</v>
      </c>
      <c r="AF4345">
        <f t="shared" si="882"/>
        <v>4.0840249090556743E-4</v>
      </c>
      <c r="AG4345" s="23">
        <f t="shared" si="877"/>
        <v>44.254420381745376</v>
      </c>
      <c r="AH4345" s="25">
        <f t="shared" si="883"/>
        <v>60.016183469629304</v>
      </c>
      <c r="AI4345" s="25">
        <f t="shared" si="878"/>
        <v>1.5947759103431276E-2</v>
      </c>
    </row>
    <row r="4346" spans="6:35" ht="15">
      <c r="F4346" s="5">
        <v>2006</v>
      </c>
      <c r="G4346" s="5">
        <v>6</v>
      </c>
      <c r="H4346" s="5">
        <v>0</v>
      </c>
      <c r="I4346" s="5">
        <v>181</v>
      </c>
      <c r="J4346" s="5">
        <v>21</v>
      </c>
      <c r="K4346" s="5">
        <v>23.729999542200002</v>
      </c>
      <c r="L4346" s="5">
        <v>1.2055881023399999</v>
      </c>
      <c r="M4346" s="5">
        <v>9.7000002860999995E-2</v>
      </c>
      <c r="N4346" s="8">
        <f t="shared" si="879"/>
        <v>9.7000002860999995E-2</v>
      </c>
      <c r="O4346" s="5">
        <v>0</v>
      </c>
      <c r="P4346" s="5">
        <v>96.736587524399994</v>
      </c>
      <c r="Q4346" s="5">
        <v>35.474838256799998</v>
      </c>
      <c r="R4346" s="5">
        <v>40.713001251199998</v>
      </c>
      <c r="S4346">
        <f t="shared" si="871"/>
        <v>5.7631580058939771E-3</v>
      </c>
      <c r="T4346">
        <f t="shared" si="872"/>
        <v>1200.0617304607852</v>
      </c>
      <c r="U4346">
        <f t="shared" si="873"/>
        <v>3603.9658955069995</v>
      </c>
      <c r="V4346" s="9">
        <v>506.20767211899999</v>
      </c>
      <c r="W4346" s="9">
        <v>1053.6522216799999</v>
      </c>
      <c r="X4346">
        <f t="shared" si="880"/>
        <v>1.9365486768956175E-4</v>
      </c>
      <c r="Y4346">
        <f t="shared" si="881"/>
        <v>46.215133378875102</v>
      </c>
      <c r="Z4346">
        <f t="shared" si="874"/>
        <v>0.11970208793774671</v>
      </c>
      <c r="AA4346">
        <f t="shared" si="875"/>
        <v>1.697977290305341E-2</v>
      </c>
      <c r="AB4346">
        <f>(1/(AA4346*k))*(LN((50-dTar)/(hTar-dTar)))</f>
        <v>257.37358631644759</v>
      </c>
      <c r="AC4346">
        <f t="shared" si="876"/>
        <v>415.18147825835581</v>
      </c>
      <c r="AD4346" s="19">
        <v>406.489746094</v>
      </c>
      <c r="AE4346" s="19">
        <v>357.62341308600003</v>
      </c>
      <c r="AF4346">
        <f t="shared" si="882"/>
        <v>8.4796451052485339E-4</v>
      </c>
      <c r="AG4346" s="23">
        <f t="shared" si="877"/>
        <v>29.944672388882328</v>
      </c>
      <c r="AH4346" s="25">
        <f t="shared" si="883"/>
        <v>36.128973192773344</v>
      </c>
      <c r="AI4346" s="25">
        <f t="shared" si="878"/>
        <v>4.5498017488020154E-2</v>
      </c>
    </row>
    <row r="4347" spans="6:35" ht="15">
      <c r="F4347" s="5">
        <v>2006</v>
      </c>
      <c r="G4347" s="5">
        <v>6</v>
      </c>
      <c r="H4347" s="5">
        <v>0</v>
      </c>
      <c r="I4347" s="5">
        <v>181</v>
      </c>
      <c r="J4347" s="5">
        <v>22</v>
      </c>
      <c r="K4347" s="5">
        <v>21.1800003052</v>
      </c>
      <c r="L4347" s="5">
        <v>0.76744174957300004</v>
      </c>
      <c r="M4347" s="5">
        <v>5.4999999702000004E-3</v>
      </c>
      <c r="N4347" s="8">
        <f t="shared" si="879"/>
        <v>5.4999999702000004E-3</v>
      </c>
      <c r="O4347" s="5">
        <v>0</v>
      </c>
      <c r="P4347" s="5">
        <v>96.736587524399994</v>
      </c>
      <c r="Q4347" s="5">
        <v>29.281389236500001</v>
      </c>
      <c r="R4347" s="5">
        <v>2.74495005608</v>
      </c>
      <c r="S4347">
        <f t="shared" si="871"/>
        <v>3.267769889254207E-4</v>
      </c>
      <c r="T4347">
        <f t="shared" si="872"/>
        <v>21164.725803414829</v>
      </c>
      <c r="U4347">
        <f t="shared" si="873"/>
        <v>63560.855285316138</v>
      </c>
      <c r="V4347" s="9">
        <v>667.77081298799999</v>
      </c>
      <c r="W4347" s="9">
        <v>18582.59375</v>
      </c>
      <c r="X4347">
        <f t="shared" si="880"/>
        <v>1.20756583689001E-5</v>
      </c>
      <c r="Y4347">
        <f t="shared" si="881"/>
        <v>39.334395233601995</v>
      </c>
      <c r="Z4347">
        <f t="shared" si="874"/>
        <v>6.787231553321808E-3</v>
      </c>
      <c r="AA4347">
        <f t="shared" si="875"/>
        <v>9.6277059491041103E-4</v>
      </c>
      <c r="AB4347">
        <f>(1/(AA4347*k))*(LN((50-dTar)/(hTar-dTar)))</f>
        <v>4539.1343171468079</v>
      </c>
      <c r="AC4347">
        <f t="shared" si="876"/>
        <v>7322.2917812907299</v>
      </c>
      <c r="AD4347" s="19">
        <v>408.06784057599998</v>
      </c>
      <c r="AE4347" s="19">
        <v>6307.1762695300004</v>
      </c>
      <c r="AF4347">
        <f t="shared" si="882"/>
        <v>7.1237573868849436E-5</v>
      </c>
      <c r="AG4347" s="23">
        <f t="shared" si="877"/>
        <v>18.816697457487003</v>
      </c>
      <c r="AH4347" s="25">
        <f t="shared" si="883"/>
        <v>26.615346489549701</v>
      </c>
      <c r="AI4347" s="25">
        <f t="shared" si="878"/>
        <v>2.5797844066753279E-3</v>
      </c>
    </row>
    <row r="4348" spans="6:35" ht="15">
      <c r="F4348" s="5">
        <v>2006</v>
      </c>
      <c r="G4348" s="5">
        <v>6</v>
      </c>
      <c r="H4348" s="5">
        <v>0</v>
      </c>
      <c r="I4348" s="5">
        <v>181</v>
      </c>
      <c r="J4348" s="5">
        <v>23</v>
      </c>
      <c r="K4348" s="5">
        <v>19.459999084500001</v>
      </c>
      <c r="L4348" s="5">
        <v>0.51667898893399999</v>
      </c>
      <c r="M4348" s="5">
        <v>7.4999998323599998E-3</v>
      </c>
      <c r="N4348" s="8">
        <f t="shared" si="879"/>
        <v>7.4999998323599998E-3</v>
      </c>
      <c r="O4348" s="5">
        <v>0</v>
      </c>
      <c r="P4348" s="5">
        <v>96.736587524399994</v>
      </c>
      <c r="Q4348" s="5">
        <v>40.241905212399999</v>
      </c>
      <c r="R4348" s="5">
        <v>3.0155498981500002</v>
      </c>
      <c r="S4348">
        <f t="shared" si="871"/>
        <v>4.4560497735250703E-4</v>
      </c>
      <c r="T4348">
        <f t="shared" si="872"/>
        <v>15520.799185330605</v>
      </c>
      <c r="U4348">
        <f t="shared" si="873"/>
        <v>46611.294665205707</v>
      </c>
      <c r="V4348" s="9">
        <v>658.60571289100005</v>
      </c>
      <c r="W4348" s="9">
        <v>13627.2363281</v>
      </c>
      <c r="X4348">
        <f t="shared" si="880"/>
        <v>1.6421133309183039E-5</v>
      </c>
      <c r="Y4348">
        <f t="shared" si="881"/>
        <v>54.006491861764466</v>
      </c>
      <c r="Z4348">
        <f t="shared" si="874"/>
        <v>9.2553155978019018E-3</v>
      </c>
      <c r="AA4348">
        <f t="shared" si="875"/>
        <v>1.3128689708277665E-3</v>
      </c>
      <c r="AB4348">
        <f>(1/(AA4348*k))*(LN((50-dTar)/(hTar-dTar)))</f>
        <v>3328.6985556085697</v>
      </c>
      <c r="AC4348">
        <f t="shared" si="876"/>
        <v>5369.6807305423999</v>
      </c>
      <c r="AD4348" s="19">
        <v>408.03314209000001</v>
      </c>
      <c r="AE4348" s="19">
        <v>4625.2626953099998</v>
      </c>
      <c r="AF4348">
        <f t="shared" si="882"/>
        <v>9.612633398421559E-5</v>
      </c>
      <c r="AG4348" s="23">
        <f t="shared" si="877"/>
        <v>26.130083914450392</v>
      </c>
      <c r="AH4348" s="25">
        <f t="shared" si="883"/>
        <v>36.725732813655</v>
      </c>
      <c r="AI4348" s="25">
        <f t="shared" si="878"/>
        <v>3.5178877677132648E-3</v>
      </c>
    </row>
    <row r="4349" spans="6:35" ht="15">
      <c r="F4349" s="5">
        <v>2006</v>
      </c>
      <c r="G4349" s="5">
        <v>6</v>
      </c>
      <c r="H4349" s="5">
        <v>0</v>
      </c>
      <c r="I4349" s="5">
        <v>181</v>
      </c>
      <c r="J4349" s="5">
        <v>24</v>
      </c>
      <c r="K4349" s="5">
        <v>18.879999160800001</v>
      </c>
      <c r="L4349" s="5">
        <v>0.48961767554300001</v>
      </c>
      <c r="M4349" s="5">
        <v>9.4999996945299998E-3</v>
      </c>
      <c r="N4349" s="8">
        <f t="shared" si="879"/>
        <v>9.4999996945299998E-3</v>
      </c>
      <c r="O4349" s="5">
        <v>0</v>
      </c>
      <c r="P4349" s="5">
        <v>96.736587524399994</v>
      </c>
      <c r="Q4349" s="5">
        <v>26.380119323700001</v>
      </c>
      <c r="R4349" s="5">
        <v>3.0575749874099998</v>
      </c>
      <c r="S4349">
        <f t="shared" si="871"/>
        <v>5.6443296578018761E-4</v>
      </c>
      <c r="T4349">
        <f t="shared" si="872"/>
        <v>12253.262634850198</v>
      </c>
      <c r="U4349">
        <f t="shared" si="873"/>
        <v>36798.390885887347</v>
      </c>
      <c r="V4349" s="9">
        <v>650.07159423799999</v>
      </c>
      <c r="W4349" s="9">
        <v>10758.34375</v>
      </c>
      <c r="X4349">
        <f t="shared" si="880"/>
        <v>2.0743958751929953E-5</v>
      </c>
      <c r="Y4349">
        <f t="shared" si="881"/>
        <v>35.370680422508137</v>
      </c>
      <c r="Z4349">
        <f t="shared" si="874"/>
        <v>1.1723399642294338E-2</v>
      </c>
      <c r="AA4349">
        <f t="shared" si="875"/>
        <v>1.6629673467468723E-3</v>
      </c>
      <c r="AB4349">
        <f>(1/(AA4349*k))*(LN((50-dTar)/(hTar-dTar)))</f>
        <v>2627.9199380833629</v>
      </c>
      <c r="AC4349">
        <f t="shared" si="876"/>
        <v>4239.2216709315544</v>
      </c>
      <c r="AD4349" s="19">
        <v>407.99844360399999</v>
      </c>
      <c r="AE4349" s="19">
        <v>3651.5234375</v>
      </c>
      <c r="AF4349">
        <f t="shared" si="882"/>
        <v>1.205001689387926E-4</v>
      </c>
      <c r="AG4349" s="23">
        <f t="shared" si="877"/>
        <v>17.302384418119381</v>
      </c>
      <c r="AH4349" s="25">
        <f t="shared" si="883"/>
        <v>24.170031104565965</v>
      </c>
      <c r="AI4349" s="25">
        <f t="shared" si="878"/>
        <v>4.4559911287558917E-3</v>
      </c>
    </row>
    <row r="4350" spans="6:35" ht="15">
      <c r="F4350" s="5">
        <v>2006</v>
      </c>
      <c r="G4350" s="5">
        <v>7</v>
      </c>
      <c r="H4350" s="5">
        <v>0</v>
      </c>
      <c r="I4350" s="5">
        <v>182</v>
      </c>
      <c r="J4350" s="5">
        <v>1</v>
      </c>
      <c r="K4350" s="5">
        <v>17.7350006104</v>
      </c>
      <c r="L4350" s="5">
        <v>0.32983952760700003</v>
      </c>
      <c r="M4350" s="5">
        <v>9.4999996945299998E-3</v>
      </c>
      <c r="N4350" s="8">
        <f t="shared" si="879"/>
        <v>9.4999996945299998E-3</v>
      </c>
      <c r="O4350" s="5">
        <v>0</v>
      </c>
      <c r="P4350" s="5">
        <v>96.736587524399994</v>
      </c>
      <c r="Q4350" s="5">
        <v>26.424255371099999</v>
      </c>
      <c r="R4350" s="5">
        <v>3.2225999832199999</v>
      </c>
      <c r="S4350">
        <f t="shared" si="871"/>
        <v>5.6443296578018761E-4</v>
      </c>
      <c r="T4350">
        <f t="shared" si="872"/>
        <v>12253.262634850198</v>
      </c>
      <c r="U4350">
        <f t="shared" si="873"/>
        <v>36798.390885887347</v>
      </c>
      <c r="V4350" s="9">
        <v>650.07159423799999</v>
      </c>
      <c r="W4350" s="9">
        <v>10758.34375</v>
      </c>
      <c r="X4350">
        <f t="shared" si="880"/>
        <v>2.0743958751929953E-5</v>
      </c>
      <c r="Y4350">
        <f t="shared" si="881"/>
        <v>35.429858396972243</v>
      </c>
      <c r="Z4350">
        <f t="shared" si="874"/>
        <v>1.1723399642294338E-2</v>
      </c>
      <c r="AA4350">
        <f t="shared" si="875"/>
        <v>1.6629673467468723E-3</v>
      </c>
      <c r="AB4350">
        <f>(1/(AA4350*k))*(LN((50-dTar)/(hTar-dTar)))</f>
        <v>2627.9199380833629</v>
      </c>
      <c r="AC4350">
        <f t="shared" si="876"/>
        <v>4239.2216709315544</v>
      </c>
      <c r="AD4350" s="19">
        <v>407.99844360399999</v>
      </c>
      <c r="AE4350" s="19">
        <v>3651.5234375</v>
      </c>
      <c r="AF4350">
        <f t="shared" si="882"/>
        <v>1.205001689387926E-4</v>
      </c>
      <c r="AG4350" s="23">
        <f t="shared" si="877"/>
        <v>17.331332689711353</v>
      </c>
      <c r="AH4350" s="25">
        <f t="shared" si="883"/>
        <v>24.210469497789312</v>
      </c>
      <c r="AI4350" s="25">
        <f t="shared" si="878"/>
        <v>4.4559911287558917E-3</v>
      </c>
    </row>
    <row r="4351" spans="6:35" ht="15">
      <c r="F4351" s="5">
        <v>2006</v>
      </c>
      <c r="G4351" s="5">
        <v>7</v>
      </c>
      <c r="H4351" s="5">
        <v>0</v>
      </c>
      <c r="I4351" s="5">
        <v>182</v>
      </c>
      <c r="J4351" s="5">
        <v>2</v>
      </c>
      <c r="K4351" s="5">
        <v>16.850000381499999</v>
      </c>
      <c r="L4351" s="5">
        <v>0.22072218358500001</v>
      </c>
      <c r="M4351" s="5">
        <v>9.9999997764800008E-3</v>
      </c>
      <c r="N4351" s="8">
        <f t="shared" si="879"/>
        <v>9.9999997764800008E-3</v>
      </c>
      <c r="O4351" s="5">
        <v>0</v>
      </c>
      <c r="P4351" s="5">
        <v>96.736587524399994</v>
      </c>
      <c r="Q4351" s="5">
        <v>25.759805679300001</v>
      </c>
      <c r="R4351" s="5">
        <v>3.11497497559</v>
      </c>
      <c r="S4351">
        <f t="shared" si="871"/>
        <v>5.9413996980334281E-4</v>
      </c>
      <c r="T4351">
        <f t="shared" si="872"/>
        <v>11640.599388997953</v>
      </c>
      <c r="U4351">
        <f t="shared" si="873"/>
        <v>34958.470998904275</v>
      </c>
      <c r="V4351" s="9">
        <v>648.02905273399995</v>
      </c>
      <c r="W4351" s="9">
        <v>10220.4267578</v>
      </c>
      <c r="X4351">
        <f t="shared" si="880"/>
        <v>2.1821231961686885E-5</v>
      </c>
      <c r="Y4351">
        <f t="shared" si="881"/>
        <v>34.531136233861901</v>
      </c>
      <c r="Z4351">
        <f t="shared" si="874"/>
        <v>1.2340420797069205E-2</v>
      </c>
      <c r="AA4351">
        <f t="shared" si="875"/>
        <v>1.7504919611036891E-3</v>
      </c>
      <c r="AB4351">
        <f>(1/(AA4351*k))*(LN((50-dTar)/(hTar-dTar)))</f>
        <v>2496.5239167064265</v>
      </c>
      <c r="AC4351">
        <f t="shared" si="876"/>
        <v>4027.2605479067984</v>
      </c>
      <c r="AD4351" s="19">
        <v>407.98977661100002</v>
      </c>
      <c r="AE4351" s="19">
        <v>3468.9472656299999</v>
      </c>
      <c r="AF4351">
        <f t="shared" si="882"/>
        <v>1.2651505590478303E-4</v>
      </c>
      <c r="AG4351" s="23">
        <f t="shared" si="877"/>
        <v>16.937208318602558</v>
      </c>
      <c r="AH4351" s="25">
        <f t="shared" si="883"/>
        <v>23.624550651242107</v>
      </c>
      <c r="AI4351" s="25">
        <f t="shared" si="878"/>
        <v>4.6905170236176876E-3</v>
      </c>
    </row>
    <row r="4352" spans="6:35" ht="15">
      <c r="F4352" s="5">
        <v>2006</v>
      </c>
      <c r="G4352" s="5">
        <v>7</v>
      </c>
      <c r="H4352" s="5">
        <v>0</v>
      </c>
      <c r="I4352" s="5">
        <v>182</v>
      </c>
      <c r="J4352" s="5">
        <v>3</v>
      </c>
      <c r="K4352" s="5">
        <v>16.4850006104</v>
      </c>
      <c r="L4352" s="5">
        <v>0.21097391843800001</v>
      </c>
      <c r="M4352" s="5">
        <v>9.4999996945299998E-3</v>
      </c>
      <c r="N4352" s="8">
        <f t="shared" si="879"/>
        <v>9.4999996945299998E-3</v>
      </c>
      <c r="O4352" s="5">
        <v>0</v>
      </c>
      <c r="P4352" s="5">
        <v>96.736587524399994</v>
      </c>
      <c r="Q4352" s="5">
        <v>20.367090225199998</v>
      </c>
      <c r="R4352" s="5">
        <v>3.2195250988000002</v>
      </c>
      <c r="S4352">
        <f t="shared" si="871"/>
        <v>5.6443296578018761E-4</v>
      </c>
      <c r="T4352">
        <f t="shared" si="872"/>
        <v>12253.262634850198</v>
      </c>
      <c r="U4352">
        <f t="shared" si="873"/>
        <v>36798.390885887347</v>
      </c>
      <c r="V4352" s="9">
        <v>650.07159423799999</v>
      </c>
      <c r="W4352" s="9">
        <v>10758.34375</v>
      </c>
      <c r="X4352">
        <f t="shared" si="880"/>
        <v>2.0743958751929953E-5</v>
      </c>
      <c r="Y4352">
        <f t="shared" si="881"/>
        <v>27.308361673888644</v>
      </c>
      <c r="Z4352">
        <f t="shared" si="874"/>
        <v>1.1723399642294338E-2</v>
      </c>
      <c r="AA4352">
        <f t="shared" si="875"/>
        <v>1.6629673467468723E-3</v>
      </c>
      <c r="AB4352">
        <f>(1/(AA4352*k))*(LN((50-dTar)/(hTar-dTar)))</f>
        <v>2627.9199380833629</v>
      </c>
      <c r="AC4352">
        <f t="shared" si="876"/>
        <v>4239.2216709315544</v>
      </c>
      <c r="AD4352" s="19">
        <v>407.99844360399999</v>
      </c>
      <c r="AE4352" s="19">
        <v>3651.5234375</v>
      </c>
      <c r="AF4352">
        <f t="shared" si="882"/>
        <v>1.205001689387926E-4</v>
      </c>
      <c r="AG4352" s="23">
        <f t="shared" si="877"/>
        <v>13.358515184513783</v>
      </c>
      <c r="AH4352" s="25">
        <f t="shared" si="883"/>
        <v>18.660764881769325</v>
      </c>
      <c r="AI4352" s="25">
        <f t="shared" si="878"/>
        <v>4.4559911287558917E-3</v>
      </c>
    </row>
    <row r="4353" spans="6:35" ht="15">
      <c r="F4353" s="5">
        <v>2006</v>
      </c>
      <c r="G4353" s="5">
        <v>7</v>
      </c>
      <c r="H4353" s="5">
        <v>0</v>
      </c>
      <c r="I4353" s="5">
        <v>182</v>
      </c>
      <c r="J4353" s="5">
        <v>4</v>
      </c>
      <c r="K4353" s="5">
        <v>16.114999771099999</v>
      </c>
      <c r="L4353" s="5">
        <v>0.20056302845499999</v>
      </c>
      <c r="M4353" s="5">
        <v>1.04999998584E-2</v>
      </c>
      <c r="N4353" s="8">
        <f t="shared" si="879"/>
        <v>1.04999998584E-2</v>
      </c>
      <c r="O4353" s="5">
        <v>0</v>
      </c>
      <c r="P4353" s="5">
        <v>96.736587524399994</v>
      </c>
      <c r="Q4353" s="5">
        <v>22.5641403198</v>
      </c>
      <c r="R4353" s="5">
        <v>3.2072250843000001</v>
      </c>
      <c r="S4353">
        <f t="shared" si="871"/>
        <v>6.2384697382471548E-4</v>
      </c>
      <c r="T4353">
        <f t="shared" si="872"/>
        <v>11086.285034084831</v>
      </c>
      <c r="U4353">
        <f t="shared" si="873"/>
        <v>33293.781608526173</v>
      </c>
      <c r="V4353" s="9">
        <v>646.02111816399997</v>
      </c>
      <c r="W4353" s="9">
        <v>9733.7402343800004</v>
      </c>
      <c r="X4353">
        <f t="shared" si="880"/>
        <v>2.2897157688612132E-5</v>
      </c>
      <c r="Y4353">
        <f t="shared" si="881"/>
        <v>30.24053002079534</v>
      </c>
      <c r="Z4353">
        <f t="shared" si="874"/>
        <v>1.2957441951807046E-2</v>
      </c>
      <c r="AA4353">
        <f t="shared" si="875"/>
        <v>1.8380165754552532E-3</v>
      </c>
      <c r="AB4353">
        <f>(1/(AA4353*k))*(LN((50-dTar)/(hTar-dTar)))</f>
        <v>2377.6418043538411</v>
      </c>
      <c r="AC4353">
        <f t="shared" si="876"/>
        <v>3835.4862020951978</v>
      </c>
      <c r="AD4353" s="19">
        <v>407.98110961899999</v>
      </c>
      <c r="AE4353" s="19">
        <v>3303.7592773400002</v>
      </c>
      <c r="AF4353">
        <f t="shared" si="882"/>
        <v>1.3249900320341619E-4</v>
      </c>
      <c r="AG4353" s="23">
        <f t="shared" si="877"/>
        <v>14.872350164234099</v>
      </c>
      <c r="AH4353" s="25">
        <f t="shared" si="883"/>
        <v>20.713699533482405</v>
      </c>
      <c r="AI4353" s="25">
        <f t="shared" si="878"/>
        <v>4.925042918465408E-3</v>
      </c>
    </row>
    <row r="4354" spans="6:35" ht="15">
      <c r="F4354" s="5">
        <v>2006</v>
      </c>
      <c r="G4354" s="5">
        <v>7</v>
      </c>
      <c r="H4354" s="5">
        <v>0</v>
      </c>
      <c r="I4354" s="5">
        <v>182</v>
      </c>
      <c r="J4354" s="5">
        <v>5</v>
      </c>
      <c r="K4354" s="5">
        <v>15.984999656699999</v>
      </c>
      <c r="L4354" s="5">
        <v>0.210712358356</v>
      </c>
      <c r="M4354" s="5">
        <v>9.9999997764800008E-3</v>
      </c>
      <c r="N4354" s="8">
        <f t="shared" si="879"/>
        <v>9.9999997764800008E-3</v>
      </c>
      <c r="O4354" s="5">
        <v>0</v>
      </c>
      <c r="P4354" s="5">
        <v>96.736587524399994</v>
      </c>
      <c r="Q4354" s="5">
        <v>18.614299774199999</v>
      </c>
      <c r="R4354" s="5">
        <v>3.1662249565099998</v>
      </c>
      <c r="S4354">
        <f t="shared" si="871"/>
        <v>5.9413996980334281E-4</v>
      </c>
      <c r="T4354">
        <f t="shared" si="872"/>
        <v>11640.599388997953</v>
      </c>
      <c r="U4354">
        <f t="shared" si="873"/>
        <v>34958.470998904275</v>
      </c>
      <c r="V4354" s="9">
        <v>634.07629394499997</v>
      </c>
      <c r="W4354" s="9">
        <v>10220.4267578</v>
      </c>
      <c r="X4354">
        <f t="shared" si="880"/>
        <v>2.1827877816760679E-5</v>
      </c>
      <c r="Y4354">
        <f t="shared" si="881"/>
        <v>24.955141132858639</v>
      </c>
      <c r="Z4354">
        <f t="shared" si="874"/>
        <v>1.2340420797069205E-2</v>
      </c>
      <c r="AA4354">
        <f t="shared" si="875"/>
        <v>1.7504919611036891E-3</v>
      </c>
      <c r="AB4354">
        <f>(1/(AA4354*k))*(LN((50-dTar)/(hTar-dTar)))</f>
        <v>2496.5239167064265</v>
      </c>
      <c r="AC4354">
        <f t="shared" si="876"/>
        <v>4027.2605479067984</v>
      </c>
      <c r="AD4354" s="19">
        <v>406.88043212899998</v>
      </c>
      <c r="AE4354" s="19">
        <v>3468.9472656299999</v>
      </c>
      <c r="AF4354">
        <f t="shared" si="882"/>
        <v>1.2653281463083989E-4</v>
      </c>
      <c r="AG4354" s="23">
        <f t="shared" si="877"/>
        <v>12.238485032387494</v>
      </c>
      <c r="AH4354" s="25">
        <f t="shared" si="883"/>
        <v>17.072006749646736</v>
      </c>
      <c r="AI4354" s="25">
        <f t="shared" si="878"/>
        <v>4.6905170236176876E-3</v>
      </c>
    </row>
    <row r="4355" spans="6:35" ht="15">
      <c r="F4355" s="5">
        <v>2006</v>
      </c>
      <c r="G4355" s="5">
        <v>7</v>
      </c>
      <c r="H4355" s="5">
        <v>0</v>
      </c>
      <c r="I4355" s="5">
        <v>182</v>
      </c>
      <c r="J4355" s="5">
        <v>6</v>
      </c>
      <c r="K4355" s="5">
        <v>15.0900001526</v>
      </c>
      <c r="L4355" s="5">
        <v>0.106342181563</v>
      </c>
      <c r="M4355" s="5">
        <v>1.04999998584E-2</v>
      </c>
      <c r="N4355" s="8">
        <f t="shared" si="879"/>
        <v>1.04999998584E-2</v>
      </c>
      <c r="O4355" s="5">
        <v>0</v>
      </c>
      <c r="P4355" s="5">
        <v>96.736587524399994</v>
      </c>
      <c r="Q4355" s="5">
        <v>26.721075058</v>
      </c>
      <c r="R4355" s="5">
        <v>3.1939001083399998</v>
      </c>
      <c r="S4355">
        <f t="shared" si="871"/>
        <v>6.2384697382471548E-4</v>
      </c>
      <c r="T4355">
        <f t="shared" si="872"/>
        <v>11086.285034084831</v>
      </c>
      <c r="U4355">
        <f t="shared" si="873"/>
        <v>33293.781608526173</v>
      </c>
      <c r="V4355" s="9">
        <v>637.39105224599996</v>
      </c>
      <c r="W4355" s="9">
        <v>9733.7402343800004</v>
      </c>
      <c r="X4355">
        <f t="shared" si="880"/>
        <v>2.2901683152356028E-5</v>
      </c>
      <c r="Y4355">
        <f t="shared" si="881"/>
        <v>35.81407479308637</v>
      </c>
      <c r="Z4355">
        <f t="shared" si="874"/>
        <v>1.2957441951807046E-2</v>
      </c>
      <c r="AA4355">
        <f t="shared" si="875"/>
        <v>1.8380165754552532E-3</v>
      </c>
      <c r="AB4355">
        <f>(1/(AA4355*k))*(LN((50-dTar)/(hTar-dTar)))</f>
        <v>2377.6418043538411</v>
      </c>
      <c r="AC4355">
        <f t="shared" si="876"/>
        <v>3835.4862020951978</v>
      </c>
      <c r="AD4355" s="19">
        <v>406.83679199199997</v>
      </c>
      <c r="AE4355" s="19">
        <v>3303.7592773400002</v>
      </c>
      <c r="AF4355">
        <f t="shared" si="882"/>
        <v>1.3251909587395328E-4</v>
      </c>
      <c r="AG4355" s="23">
        <f t="shared" si="877"/>
        <v>17.61067006348112</v>
      </c>
      <c r="AH4355" s="25">
        <f t="shared" si="883"/>
        <v>24.529670734211432</v>
      </c>
      <c r="AI4355" s="25">
        <f t="shared" si="878"/>
        <v>4.925042918465408E-3</v>
      </c>
    </row>
    <row r="4356" spans="6:35" ht="15">
      <c r="F4356" s="5">
        <v>2006</v>
      </c>
      <c r="G4356" s="5">
        <v>7</v>
      </c>
      <c r="H4356" s="5">
        <v>0</v>
      </c>
      <c r="I4356" s="5">
        <v>182</v>
      </c>
      <c r="J4356" s="5">
        <v>7</v>
      </c>
      <c r="K4356" s="5">
        <v>15.675000190700001</v>
      </c>
      <c r="L4356" s="5">
        <v>0.13089059293300001</v>
      </c>
      <c r="M4356" s="5">
        <v>9.9999997764800008E-3</v>
      </c>
      <c r="N4356" s="8">
        <f t="shared" si="879"/>
        <v>9.9999997764800008E-3</v>
      </c>
      <c r="O4356" s="5">
        <v>0</v>
      </c>
      <c r="P4356" s="5">
        <v>96.736587524399994</v>
      </c>
      <c r="Q4356" s="5">
        <v>23.254295349100001</v>
      </c>
      <c r="R4356" s="5">
        <v>56.6722488403</v>
      </c>
      <c r="S4356">
        <f t="shared" si="871"/>
        <v>5.9413996980334281E-4</v>
      </c>
      <c r="T4356">
        <f t="shared" si="872"/>
        <v>11640.599388997953</v>
      </c>
      <c r="U4356">
        <f t="shared" si="873"/>
        <v>34958.470998904275</v>
      </c>
      <c r="V4356" s="9">
        <v>385.65689086899999</v>
      </c>
      <c r="W4356" s="9">
        <v>10220.4267578</v>
      </c>
      <c r="X4356">
        <f t="shared" si="880"/>
        <v>2.1946884101790712E-5</v>
      </c>
      <c r="Y4356">
        <f t="shared" si="881"/>
        <v>31.233728589387784</v>
      </c>
      <c r="Z4356">
        <f t="shared" si="874"/>
        <v>1.2340420797069205E-2</v>
      </c>
      <c r="AA4356">
        <f t="shared" si="875"/>
        <v>1.7504919611036891E-3</v>
      </c>
      <c r="AB4356">
        <f>(1/(AA4356*k))*(LN((50-dTar)/(hTar-dTar)))</f>
        <v>2496.5239167064265</v>
      </c>
      <c r="AC4356">
        <f t="shared" si="876"/>
        <v>4027.2605479067984</v>
      </c>
      <c r="AD4356" s="19">
        <v>295.02505493199999</v>
      </c>
      <c r="AE4356" s="19">
        <v>3468.9472656299999</v>
      </c>
      <c r="AF4356">
        <f t="shared" si="882"/>
        <v>1.283493917948481E-4</v>
      </c>
      <c r="AG4356" s="23">
        <f t="shared" si="877"/>
        <v>15.089125413537552</v>
      </c>
      <c r="AH4356" s="25">
        <f t="shared" si="883"/>
        <v>21.225588446780499</v>
      </c>
      <c r="AI4356" s="25">
        <f t="shared" si="878"/>
        <v>4.6905170236176876E-3</v>
      </c>
    </row>
    <row r="4357" spans="6:35" ht="15">
      <c r="F4357" s="5">
        <v>2006</v>
      </c>
      <c r="G4357" s="5">
        <v>7</v>
      </c>
      <c r="H4357" s="5">
        <v>0</v>
      </c>
      <c r="I4357" s="5">
        <v>182</v>
      </c>
      <c r="J4357" s="5">
        <v>8</v>
      </c>
      <c r="K4357" s="5">
        <v>17</v>
      </c>
      <c r="L4357" s="5">
        <v>0.24511474371</v>
      </c>
      <c r="M4357" s="5">
        <v>1.04999998584E-2</v>
      </c>
      <c r="N4357" s="8">
        <f t="shared" si="879"/>
        <v>1.04999998584E-2</v>
      </c>
      <c r="O4357" s="5">
        <v>0</v>
      </c>
      <c r="P4357" s="5">
        <v>96.736587524399994</v>
      </c>
      <c r="Q4357" s="5">
        <v>34.149333953899998</v>
      </c>
      <c r="R4357" s="5">
        <v>135.46400451700001</v>
      </c>
      <c r="S4357">
        <f t="shared" si="871"/>
        <v>6.2384697382471548E-4</v>
      </c>
      <c r="T4357">
        <f t="shared" si="872"/>
        <v>11086.285034084831</v>
      </c>
      <c r="U4357">
        <f t="shared" si="873"/>
        <v>33293.781608526173</v>
      </c>
      <c r="V4357" s="9">
        <v>218.88665771500001</v>
      </c>
      <c r="W4357" s="9">
        <v>9733.7402343800004</v>
      </c>
      <c r="X4357">
        <f t="shared" si="880"/>
        <v>2.3123307453048652E-5</v>
      </c>
      <c r="Y4357">
        <f t="shared" si="881"/>
        <v>45.921342551162411</v>
      </c>
      <c r="Z4357">
        <f t="shared" si="874"/>
        <v>1.2957441951807046E-2</v>
      </c>
      <c r="AA4357">
        <f t="shared" si="875"/>
        <v>1.8380165754552532E-3</v>
      </c>
      <c r="AB4357">
        <f>(1/(AA4357*k))*(LN((50-dTar)/(hTar-dTar)))</f>
        <v>2377.6418043538411</v>
      </c>
      <c r="AC4357">
        <f t="shared" si="876"/>
        <v>3835.4862020951978</v>
      </c>
      <c r="AD4357" s="19">
        <v>214.50364685100001</v>
      </c>
      <c r="AE4357" s="19">
        <v>3303.7592773400002</v>
      </c>
      <c r="AF4357">
        <f t="shared" si="882"/>
        <v>1.3598505780207674E-4</v>
      </c>
      <c r="AG4357" s="23">
        <f t="shared" si="877"/>
        <v>21.970202430392437</v>
      </c>
      <c r="AH4357" s="25">
        <f t="shared" si="883"/>
        <v>31.073881496037032</v>
      </c>
      <c r="AI4357" s="25">
        <f t="shared" si="878"/>
        <v>4.925042918465408E-3</v>
      </c>
    </row>
    <row r="4358" spans="6:35" ht="15">
      <c r="F4358" s="5">
        <v>2006</v>
      </c>
      <c r="G4358" s="5">
        <v>7</v>
      </c>
      <c r="H4358" s="5">
        <v>0</v>
      </c>
      <c r="I4358" s="5">
        <v>182</v>
      </c>
      <c r="J4358" s="5">
        <v>9</v>
      </c>
      <c r="K4358" s="5">
        <v>19.350000381499999</v>
      </c>
      <c r="L4358" s="5">
        <v>0.54908871650699997</v>
      </c>
      <c r="M4358" s="5">
        <v>0.171499997377</v>
      </c>
      <c r="N4358" s="8">
        <f t="shared" si="879"/>
        <v>0.171499997377</v>
      </c>
      <c r="O4358" s="5">
        <v>0</v>
      </c>
      <c r="P4358" s="5">
        <v>96.736587524399994</v>
      </c>
      <c r="Q4358" s="5">
        <v>42.366691589399998</v>
      </c>
      <c r="R4358" s="5">
        <v>431.32000732400002</v>
      </c>
      <c r="S4358">
        <f t="shared" ref="S4358:S4421" si="884">(N4358*k)/LN((uhzRef-dRef)/zoRef)</f>
        <v>1.018950055404013E-2</v>
      </c>
      <c r="T4358">
        <f t="shared" ref="T4358:T4421" si="885">(1/(S4358*k))*(LN((50-dRef)/(O3zRef-dRef)))</f>
        <v>678.75214617165966</v>
      </c>
      <c r="U4358">
        <f t="shared" ref="U4358:U4421" si="886">(1/(S4358*k))*(LN((50-dRef)/(uzoRef)))</f>
        <v>2038.3947960456846</v>
      </c>
      <c r="V4358" s="9">
        <v>86.706390380900004</v>
      </c>
      <c r="W4358" s="9">
        <v>595.94323730500003</v>
      </c>
      <c r="X4358">
        <f t="shared" si="880"/>
        <v>3.6750594414354342E-4</v>
      </c>
      <c r="Y4358">
        <f t="shared" si="881"/>
        <v>56.447184944080611</v>
      </c>
      <c r="Z4358">
        <f t="shared" ref="Z4358:Z4421" si="887">(S4358/k)*LN((50-dRef)/(uzoRef))</f>
        <v>0.21163821816338188</v>
      </c>
      <c r="AA4358">
        <f t="shared" ref="AA4358:AA4421" si="888">(Z4358*k)/LN((50-dTar)/zoTar)</f>
        <v>3.0020937344802209E-2</v>
      </c>
      <c r="AB4358">
        <f>(1/(AA4358*k))*(LN((50-dTar)/(hTar-dTar)))</f>
        <v>145.56990665230967</v>
      </c>
      <c r="AC4358">
        <f t="shared" ref="AC4358:AC4421" si="889">(1/(AA4358*k))*(LN((50-dTar)/(zoTar)))</f>
        <v>234.82568626730315</v>
      </c>
      <c r="AD4358" s="19">
        <v>120.6485672</v>
      </c>
      <c r="AE4358" s="19">
        <v>202.27098083499999</v>
      </c>
      <c r="AF4358">
        <f t="shared" si="882"/>
        <v>1.7929332937302886E-3</v>
      </c>
      <c r="AG4358" s="23">
        <f t="shared" ref="AG4358:AG4421" si="890" xml:space="preserve"> Y4358*(1-(AC4358*AF4358))</f>
        <v>32.68140779865611</v>
      </c>
      <c r="AH4358" s="25">
        <f t="shared" si="883"/>
        <v>41.714631552791971</v>
      </c>
      <c r="AI4358" s="25">
        <f t="shared" ref="AI4358:AI4421" si="891">(AA4358/k)*LN((hTar-dTar)/(zoTar))</f>
        <v>8.0442367522768496E-2</v>
      </c>
    </row>
    <row r="4359" spans="6:35" ht="15">
      <c r="F4359" s="5">
        <v>2006</v>
      </c>
      <c r="G4359" s="5">
        <v>7</v>
      </c>
      <c r="H4359" s="5">
        <v>0</v>
      </c>
      <c r="I4359" s="5">
        <v>182</v>
      </c>
      <c r="J4359" s="5">
        <v>10</v>
      </c>
      <c r="K4359" s="5">
        <v>22.104999542200002</v>
      </c>
      <c r="L4359" s="5">
        <v>1.0572737455400001</v>
      </c>
      <c r="M4359" s="5">
        <v>1.4414999485</v>
      </c>
      <c r="N4359" s="8">
        <f t="shared" ref="N4359:N4422" si="892">IF(M4359&lt;0, 0, IF(M4359=0, 0.0001, IF(M4359&gt;0, M4359)))</f>
        <v>1.4414999485</v>
      </c>
      <c r="O4359" s="5">
        <v>0</v>
      </c>
      <c r="P4359" s="5">
        <v>96.736587524399994</v>
      </c>
      <c r="Q4359" s="5">
        <v>49.883220672599997</v>
      </c>
      <c r="R4359" s="5">
        <v>1296.0100097699999</v>
      </c>
      <c r="S4359">
        <f t="shared" si="884"/>
        <v>8.5645275501674209E-2</v>
      </c>
      <c r="T4359">
        <f t="shared" si="885"/>
        <v>80.753378735256177</v>
      </c>
      <c r="U4359">
        <f t="shared" si="886"/>
        <v>242.51454364524758</v>
      </c>
      <c r="V4359" s="9">
        <v>53.863666534399997</v>
      </c>
      <c r="W4359" s="9">
        <v>70.901336669900004</v>
      </c>
      <c r="X4359">
        <f t="shared" ref="X4359:X4422" si="893" xml:space="preserve"> (1/(U4359 + W4359 + V4359))</f>
        <v>2.7227217213095724E-3</v>
      </c>
      <c r="Y4359">
        <f t="shared" ref="Y4359:Y4422" si="894" xml:space="preserve"> Q4359/(1-(T4359*X4359))</f>
        <v>63.942106246716278</v>
      </c>
      <c r="Z4359">
        <f t="shared" si="887"/>
        <v>1.7788716341056974</v>
      </c>
      <c r="AA4359">
        <f t="shared" si="888"/>
        <v>0.25233341281821958</v>
      </c>
      <c r="AB4359">
        <f>(1/(AA4359*k))*(LN((50-dTar)/(hTar-dTar)))</f>
        <v>17.318931322210339</v>
      </c>
      <c r="AC4359">
        <f t="shared" si="889"/>
        <v>27.937985444121377</v>
      </c>
      <c r="AD4359" s="19">
        <v>84.457183837900004</v>
      </c>
      <c r="AE4359" s="19">
        <v>24.064846038799999</v>
      </c>
      <c r="AF4359">
        <f t="shared" ref="AF4359:AF4422" si="895" xml:space="preserve"> (1/(AC4359 + AE4359 + AD4359))</f>
        <v>7.32815394787236E-3</v>
      </c>
      <c r="AG4359" s="23">
        <f t="shared" si="890"/>
        <v>50.850992125211071</v>
      </c>
      <c r="AH4359" s="25">
        <f t="shared" ref="AH4359:AH4422" si="896">Y4359*(1-AB4359*AF4359)</f>
        <v>55.826843002162143</v>
      </c>
      <c r="AI4359" s="25">
        <f t="shared" si="891"/>
        <v>0.67613801991136391</v>
      </c>
    </row>
    <row r="4360" spans="6:35" ht="15">
      <c r="F4360" s="5">
        <v>2006</v>
      </c>
      <c r="G4360" s="5">
        <v>7</v>
      </c>
      <c r="H4360" s="5">
        <v>0</v>
      </c>
      <c r="I4360" s="5">
        <v>182</v>
      </c>
      <c r="J4360" s="5">
        <v>11</v>
      </c>
      <c r="K4360" s="5">
        <v>24.0750007629</v>
      </c>
      <c r="L4360" s="5">
        <v>1.4144155979199999</v>
      </c>
      <c r="M4360" s="5">
        <v>1.6990000009499999</v>
      </c>
      <c r="N4360" s="8">
        <f t="shared" si="892"/>
        <v>1.6990000009499999</v>
      </c>
      <c r="O4360" s="5">
        <v>0</v>
      </c>
      <c r="P4360" s="5">
        <v>96.736587524399994</v>
      </c>
      <c r="Q4360" s="5">
        <v>53.827239990199999</v>
      </c>
      <c r="R4360" s="5">
        <v>1678.9499511700001</v>
      </c>
      <c r="S4360">
        <f t="shared" si="884"/>
        <v>0.10094438318234007</v>
      </c>
      <c r="T4360">
        <f t="shared" si="885"/>
        <v>68.514415081214878</v>
      </c>
      <c r="U4360">
        <f t="shared" si="886"/>
        <v>205.75909474964936</v>
      </c>
      <c r="V4360" s="9">
        <v>53.972095489499999</v>
      </c>
      <c r="W4360" s="9">
        <v>60.155548095699999</v>
      </c>
      <c r="X4360">
        <f t="shared" si="893"/>
        <v>3.126106462573091E-3</v>
      </c>
      <c r="Y4360">
        <f t="shared" si="894"/>
        <v>68.498472748165966</v>
      </c>
      <c r="Z4360">
        <f t="shared" si="887"/>
        <v>2.0966375414584397</v>
      </c>
      <c r="AA4360">
        <f t="shared" si="888"/>
        <v>0.29740859100549027</v>
      </c>
      <c r="AB4360">
        <f>(1/(AA4360*k))*(LN((50-dTar)/(hTar-dTar)))</f>
        <v>14.694078043014638</v>
      </c>
      <c r="AC4360">
        <f t="shared" si="889"/>
        <v>23.703710745365623</v>
      </c>
      <c r="AD4360" s="19">
        <v>107.860702515</v>
      </c>
      <c r="AE4360" s="19">
        <v>20.4175834656</v>
      </c>
      <c r="AF4360">
        <f t="shared" si="895"/>
        <v>6.5797266883068483E-3</v>
      </c>
      <c r="AG4360" s="23">
        <f t="shared" si="890"/>
        <v>57.81518117745825</v>
      </c>
      <c r="AH4360" s="25">
        <f t="shared" si="896"/>
        <v>61.875833711493136</v>
      </c>
      <c r="AI4360" s="25">
        <f t="shared" si="891"/>
        <v>0.79691886057097439</v>
      </c>
    </row>
    <row r="4361" spans="6:35" ht="15">
      <c r="F4361" s="5">
        <v>2006</v>
      </c>
      <c r="G4361" s="5">
        <v>7</v>
      </c>
      <c r="H4361" s="5">
        <v>0</v>
      </c>
      <c r="I4361" s="5">
        <v>182</v>
      </c>
      <c r="J4361" s="5">
        <v>12</v>
      </c>
      <c r="K4361" s="5">
        <v>25.364999771099999</v>
      </c>
      <c r="L4361" s="5">
        <v>1.7340060472500001</v>
      </c>
      <c r="M4361" s="5">
        <v>1.7400000095399999</v>
      </c>
      <c r="N4361" s="8">
        <f t="shared" si="892"/>
        <v>1.7400000095399999</v>
      </c>
      <c r="O4361" s="5">
        <v>0</v>
      </c>
      <c r="P4361" s="5">
        <v>96.736587524399994</v>
      </c>
      <c r="Q4361" s="5">
        <v>55.736198425300003</v>
      </c>
      <c r="R4361" s="5">
        <v>1909.5749511700001</v>
      </c>
      <c r="S4361">
        <f t="shared" si="884"/>
        <v>0.10338035762334891</v>
      </c>
      <c r="T4361">
        <f t="shared" si="885"/>
        <v>66.899994626348743</v>
      </c>
      <c r="U4361">
        <f t="shared" si="886"/>
        <v>200.91074727496368</v>
      </c>
      <c r="V4361" s="9">
        <v>65.862663268999995</v>
      </c>
      <c r="W4361" s="9">
        <v>58.738082885700003</v>
      </c>
      <c r="X4361">
        <f t="shared" si="893"/>
        <v>3.072088144918543E-3</v>
      </c>
      <c r="Y4361">
        <f t="shared" si="894"/>
        <v>70.154549474653578</v>
      </c>
      <c r="Z4361">
        <f t="shared" si="887"/>
        <v>2.1472332784577608</v>
      </c>
      <c r="AA4361">
        <f t="shared" si="888"/>
        <v>0.30458560971010867</v>
      </c>
      <c r="AB4361">
        <f>(1/(AA4361*k))*(LN((50-dTar)/(hTar-dTar)))</f>
        <v>14.347838202392454</v>
      </c>
      <c r="AC4361">
        <f t="shared" si="889"/>
        <v>23.14517491844239</v>
      </c>
      <c r="AD4361" s="19">
        <v>139.948852539</v>
      </c>
      <c r="AE4361" s="19">
        <v>19.9364776611</v>
      </c>
      <c r="AF4361">
        <f t="shared" si="895"/>
        <v>5.4635701264788361E-3</v>
      </c>
      <c r="AG4361" s="23">
        <f t="shared" si="890"/>
        <v>61.283135838638422</v>
      </c>
      <c r="AH4361" s="25">
        <f t="shared" si="896"/>
        <v>64.655104863646528</v>
      </c>
      <c r="AI4361" s="25">
        <f t="shared" si="891"/>
        <v>0.816149984826815</v>
      </c>
    </row>
    <row r="4362" spans="6:35" ht="15">
      <c r="F4362" s="5">
        <v>2006</v>
      </c>
      <c r="G4362" s="5">
        <v>7</v>
      </c>
      <c r="H4362" s="5">
        <v>0</v>
      </c>
      <c r="I4362" s="5">
        <v>182</v>
      </c>
      <c r="J4362" s="5">
        <v>13</v>
      </c>
      <c r="K4362" s="5">
        <v>26.375</v>
      </c>
      <c r="L4362" s="5">
        <v>1.96193563938</v>
      </c>
      <c r="M4362" s="5">
        <v>1.9290000200299999</v>
      </c>
      <c r="N4362" s="8">
        <f t="shared" si="892"/>
        <v>1.9290000200299999</v>
      </c>
      <c r="O4362" s="5">
        <v>0</v>
      </c>
      <c r="P4362" s="5">
        <v>96.736587524399994</v>
      </c>
      <c r="Q4362" s="5">
        <v>56.829391479500003</v>
      </c>
      <c r="R4362" s="5">
        <v>2030.52502441</v>
      </c>
      <c r="S4362">
        <f t="shared" si="884"/>
        <v>0.11460960392688103</v>
      </c>
      <c r="T4362">
        <f t="shared" si="885"/>
        <v>60.345251466748245</v>
      </c>
      <c r="U4362">
        <f t="shared" si="886"/>
        <v>181.22586757136921</v>
      </c>
      <c r="V4362" s="9">
        <v>81.631805419900004</v>
      </c>
      <c r="W4362" s="9">
        <v>52.983032226600002</v>
      </c>
      <c r="X4362">
        <f t="shared" si="893"/>
        <v>3.1661530115638286E-3</v>
      </c>
      <c r="Y4362">
        <f t="shared" si="894"/>
        <v>70.251876573396359</v>
      </c>
      <c r="Z4362">
        <f t="shared" si="887"/>
        <v>2.3804672496807155</v>
      </c>
      <c r="AA4362">
        <f t="shared" si="888"/>
        <v>0.33766991035073468</v>
      </c>
      <c r="AB4362">
        <f>(1/(AA4362*k))*(LN((50-dTar)/(hTar-dTar)))</f>
        <v>12.9420623897417</v>
      </c>
      <c r="AC4362">
        <f t="shared" si="889"/>
        <v>20.877451612607242</v>
      </c>
      <c r="AD4362" s="19">
        <v>177.228759766</v>
      </c>
      <c r="AE4362" s="19">
        <v>17.983137130700001</v>
      </c>
      <c r="AF4362">
        <f t="shared" si="895"/>
        <v>4.6277153728237963E-3</v>
      </c>
      <c r="AG4362" s="23">
        <f t="shared" si="890"/>
        <v>63.464498278381662</v>
      </c>
      <c r="AH4362" s="25">
        <f t="shared" si="896"/>
        <v>66.044338460659773</v>
      </c>
      <c r="AI4362" s="25">
        <f t="shared" si="891"/>
        <v>0.90480076347506366</v>
      </c>
    </row>
    <row r="4363" spans="6:35" ht="15">
      <c r="F4363" s="5">
        <v>2006</v>
      </c>
      <c r="G4363" s="5">
        <v>7</v>
      </c>
      <c r="H4363" s="5">
        <v>0</v>
      </c>
      <c r="I4363" s="5">
        <v>182</v>
      </c>
      <c r="J4363" s="5">
        <v>14</v>
      </c>
      <c r="K4363" s="5">
        <v>27.25</v>
      </c>
      <c r="L4363" s="5">
        <v>2.0880415439600002</v>
      </c>
      <c r="M4363" s="5">
        <v>1.0369999408699999</v>
      </c>
      <c r="N4363" s="8">
        <f t="shared" si="892"/>
        <v>1.0369999408699999</v>
      </c>
      <c r="O4363" s="5">
        <v>0</v>
      </c>
      <c r="P4363" s="5">
        <v>96.736587524399994</v>
      </c>
      <c r="Q4363" s="5">
        <v>57.751861572300001</v>
      </c>
      <c r="R4363" s="5">
        <v>2018.22497559</v>
      </c>
      <c r="S4363">
        <f t="shared" si="884"/>
        <v>6.1612312732615415E-2</v>
      </c>
      <c r="T4363">
        <f t="shared" si="885"/>
        <v>112.25264988001152</v>
      </c>
      <c r="U4363">
        <f t="shared" si="886"/>
        <v>337.11159316155624</v>
      </c>
      <c r="V4363" s="9">
        <v>95.930335998499999</v>
      </c>
      <c r="W4363" s="9">
        <v>98.557640075699993</v>
      </c>
      <c r="X4363">
        <f t="shared" si="893"/>
        <v>1.8811151435612157E-3</v>
      </c>
      <c r="Y4363">
        <f t="shared" si="894"/>
        <v>73.211136930645324</v>
      </c>
      <c r="Z4363">
        <f t="shared" si="887"/>
        <v>1.2797015922910582</v>
      </c>
      <c r="AA4363">
        <f t="shared" si="888"/>
        <v>0.18152601007326294</v>
      </c>
      <c r="AB4363">
        <f>(1/(AA4363*k))*(LN((50-dTar)/(hTar-dTar)))</f>
        <v>24.07448412012101</v>
      </c>
      <c r="AC4363">
        <f t="shared" si="889"/>
        <v>38.835686475649815</v>
      </c>
      <c r="AD4363" s="19">
        <v>215.008743286</v>
      </c>
      <c r="AE4363" s="19">
        <v>33.451759338400002</v>
      </c>
      <c r="AF4363">
        <f t="shared" si="895"/>
        <v>3.4807283839457886E-3</v>
      </c>
      <c r="AG4363" s="23">
        <f t="shared" si="890"/>
        <v>63.31471341987514</v>
      </c>
      <c r="AH4363" s="25">
        <f t="shared" si="896"/>
        <v>67.076282309099909</v>
      </c>
      <c r="AI4363" s="25">
        <f t="shared" si="891"/>
        <v>0.48640659848628726</v>
      </c>
    </row>
    <row r="4364" spans="6:35" ht="15">
      <c r="F4364" s="5">
        <v>2006</v>
      </c>
      <c r="G4364" s="5">
        <v>7</v>
      </c>
      <c r="H4364" s="5">
        <v>0</v>
      </c>
      <c r="I4364" s="5">
        <v>182</v>
      </c>
      <c r="J4364" s="5">
        <v>15</v>
      </c>
      <c r="K4364" s="5">
        <v>28.040000915499999</v>
      </c>
      <c r="L4364" s="5">
        <v>2.27279233932</v>
      </c>
      <c r="M4364" s="5">
        <v>1.0019999742500001</v>
      </c>
      <c r="N4364" s="8">
        <f t="shared" si="892"/>
        <v>1.0019999742500001</v>
      </c>
      <c r="O4364" s="5">
        <v>0</v>
      </c>
      <c r="P4364" s="5">
        <v>96.736587524399994</v>
      </c>
      <c r="Q4364" s="5">
        <v>56.311893463099999</v>
      </c>
      <c r="R4364" s="5">
        <v>1891.125</v>
      </c>
      <c r="S4364">
        <f t="shared" si="884"/>
        <v>5.9532824775062228E-2</v>
      </c>
      <c r="T4364">
        <f t="shared" si="885"/>
        <v>116.17364698557301</v>
      </c>
      <c r="U4364">
        <f t="shared" si="886"/>
        <v>348.88693728439517</v>
      </c>
      <c r="V4364" s="9">
        <v>113.52798461899999</v>
      </c>
      <c r="W4364" s="9">
        <v>102.000267029</v>
      </c>
      <c r="X4364">
        <f t="shared" si="893"/>
        <v>1.7717453739888255E-3</v>
      </c>
      <c r="Y4364">
        <f t="shared" si="894"/>
        <v>70.906609525913055</v>
      </c>
      <c r="Z4364">
        <f t="shared" si="887"/>
        <v>1.2365101597282258</v>
      </c>
      <c r="AA4364">
        <f t="shared" si="888"/>
        <v>0.17539929391559783</v>
      </c>
      <c r="AB4364">
        <f>(1/(AA4364*k))*(LN((50-dTar)/(hTar-dTar)))</f>
        <v>24.915408433745519</v>
      </c>
      <c r="AC4364">
        <f t="shared" si="889"/>
        <v>40.192221171501409</v>
      </c>
      <c r="AD4364" s="19">
        <v>248.388183594</v>
      </c>
      <c r="AE4364" s="19">
        <v>34.620231628399999</v>
      </c>
      <c r="AF4364">
        <f t="shared" si="895"/>
        <v>3.0940533136241976E-3</v>
      </c>
      <c r="AG4364" s="23">
        <f t="shared" si="890"/>
        <v>62.088885141504754</v>
      </c>
      <c r="AH4364" s="25">
        <f t="shared" si="896"/>
        <v>65.440447216637452</v>
      </c>
      <c r="AI4364" s="25">
        <f t="shared" si="891"/>
        <v>0.46998980419362291</v>
      </c>
    </row>
    <row r="4365" spans="6:35" ht="15">
      <c r="F4365" s="5">
        <v>2006</v>
      </c>
      <c r="G4365" s="5">
        <v>7</v>
      </c>
      <c r="H4365" s="5">
        <v>0</v>
      </c>
      <c r="I4365" s="5">
        <v>182</v>
      </c>
      <c r="J4365" s="5">
        <v>16</v>
      </c>
      <c r="K4365" s="5">
        <v>28.090000152599998</v>
      </c>
      <c r="L4365" s="5">
        <v>2.3673777580299999</v>
      </c>
      <c r="M4365" s="5">
        <v>1.9464999437299999</v>
      </c>
      <c r="N4365" s="8">
        <f t="shared" si="892"/>
        <v>1.9464999437299999</v>
      </c>
      <c r="O4365" s="5">
        <v>0</v>
      </c>
      <c r="P4365" s="5">
        <v>96.736587524399994</v>
      </c>
      <c r="Q4365" s="5">
        <v>54.671623230000002</v>
      </c>
      <c r="R4365" s="5">
        <v>1667.6750488299999</v>
      </c>
      <c r="S4365">
        <f t="shared" si="884"/>
        <v>0.11564934436398919</v>
      </c>
      <c r="T4365">
        <f t="shared" si="885"/>
        <v>59.802720088965756</v>
      </c>
      <c r="U4365">
        <f t="shared" si="886"/>
        <v>179.59656423376526</v>
      </c>
      <c r="V4365" s="9">
        <v>124.90438079800001</v>
      </c>
      <c r="W4365" s="9">
        <v>52.506690978999998</v>
      </c>
      <c r="X4365">
        <f t="shared" si="893"/>
        <v>2.8010605352145625E-3</v>
      </c>
      <c r="Y4365">
        <f t="shared" si="894"/>
        <v>65.67249032768072</v>
      </c>
      <c r="Z4365">
        <f t="shared" si="887"/>
        <v>2.4020628924008816</v>
      </c>
      <c r="AA4365">
        <f t="shared" si="888"/>
        <v>0.34073325799488441</v>
      </c>
      <c r="AB4365">
        <f>(1/(AA4365*k))*(LN((50-dTar)/(hTar-dTar)))</f>
        <v>12.825707336626666</v>
      </c>
      <c r="AC4365">
        <f t="shared" si="889"/>
        <v>20.68975378531065</v>
      </c>
      <c r="AD4365" s="19">
        <v>253.60499572800001</v>
      </c>
      <c r="AE4365" s="19">
        <v>17.8214607239</v>
      </c>
      <c r="AF4365">
        <f t="shared" si="895"/>
        <v>3.4232951303454122E-3</v>
      </c>
      <c r="AG4365" s="23">
        <f t="shared" si="890"/>
        <v>61.021096095759972</v>
      </c>
      <c r="AH4365" s="25">
        <f t="shared" si="896"/>
        <v>62.789062049851502</v>
      </c>
      <c r="AI4365" s="25">
        <f t="shared" si="891"/>
        <v>0.91300913266122319</v>
      </c>
    </row>
    <row r="4366" spans="6:35" ht="15">
      <c r="F4366" s="5">
        <v>2006</v>
      </c>
      <c r="G4366" s="5">
        <v>7</v>
      </c>
      <c r="H4366" s="5">
        <v>0</v>
      </c>
      <c r="I4366" s="5">
        <v>182</v>
      </c>
      <c r="J4366" s="5">
        <v>17</v>
      </c>
      <c r="K4366" s="5">
        <v>27.6100006104</v>
      </c>
      <c r="L4366" s="5">
        <v>2.3410367965700001</v>
      </c>
      <c r="M4366" s="5">
        <v>2.2349998951000001</v>
      </c>
      <c r="N4366" s="8">
        <f t="shared" si="892"/>
        <v>2.2349998951000001</v>
      </c>
      <c r="O4366" s="5">
        <v>0</v>
      </c>
      <c r="P4366" s="5">
        <v>96.736587524399994</v>
      </c>
      <c r="Q4366" s="5">
        <v>54.307388305700002</v>
      </c>
      <c r="R4366" s="5">
        <v>1405.89001465</v>
      </c>
      <c r="S4366">
        <f t="shared" si="884"/>
        <v>0.13279027998664716</v>
      </c>
      <c r="T4366">
        <f t="shared" si="885"/>
        <v>52.08322002308838</v>
      </c>
      <c r="U4366">
        <f t="shared" si="886"/>
        <v>156.41374433240586</v>
      </c>
      <c r="V4366" s="9">
        <v>122.176399231</v>
      </c>
      <c r="W4366" s="9">
        <v>45.728981018100001</v>
      </c>
      <c r="X4366">
        <f t="shared" si="893"/>
        <v>3.0833827677919936E-3</v>
      </c>
      <c r="Y4366">
        <f t="shared" si="894"/>
        <v>64.697287678426264</v>
      </c>
      <c r="Z4366">
        <f t="shared" si="887"/>
        <v>2.7580839803426458</v>
      </c>
      <c r="AA4366">
        <f t="shared" si="888"/>
        <v>0.39123494368889716</v>
      </c>
      <c r="AB4366">
        <f>(1/(AA4366*k))*(LN((50-dTar)/(hTar-dTar)))</f>
        <v>11.17012965583349</v>
      </c>
      <c r="AC4366">
        <f t="shared" si="889"/>
        <v>18.019063297133989</v>
      </c>
      <c r="AD4366" s="19">
        <v>243.37045288100001</v>
      </c>
      <c r="AE4366" s="19">
        <v>15.521016120900001</v>
      </c>
      <c r="AF4366">
        <f t="shared" si="895"/>
        <v>3.6112747019680209E-3</v>
      </c>
      <c r="AG4366" s="23">
        <f t="shared" si="890"/>
        <v>60.487319526794074</v>
      </c>
      <c r="AH4366" s="25">
        <f t="shared" si="896"/>
        <v>62.087502179302071</v>
      </c>
      <c r="AI4366" s="25">
        <f t="shared" si="891"/>
        <v>1.0483305290073131</v>
      </c>
    </row>
    <row r="4367" spans="6:35" ht="15">
      <c r="F4367" s="5">
        <v>2006</v>
      </c>
      <c r="G4367" s="5">
        <v>7</v>
      </c>
      <c r="H4367" s="5">
        <v>0</v>
      </c>
      <c r="I4367" s="5">
        <v>182</v>
      </c>
      <c r="J4367" s="5">
        <v>18</v>
      </c>
      <c r="K4367" s="5">
        <v>27.034999847400002</v>
      </c>
      <c r="L4367" s="5">
        <v>2.1919384002700002</v>
      </c>
      <c r="M4367" s="5">
        <v>2.49550008774</v>
      </c>
      <c r="N4367" s="8">
        <f t="shared" si="892"/>
        <v>2.49550008774</v>
      </c>
      <c r="O4367" s="5">
        <v>0</v>
      </c>
      <c r="P4367" s="5">
        <v>96.736587524399994</v>
      </c>
      <c r="Q4367" s="5">
        <v>52.607463836699999</v>
      </c>
      <c r="R4367" s="5">
        <v>1042.6300048799999</v>
      </c>
      <c r="S4367">
        <f t="shared" si="884"/>
        <v>0.14826763799148651</v>
      </c>
      <c r="T4367">
        <f t="shared" si="885"/>
        <v>46.646358323110114</v>
      </c>
      <c r="U4367">
        <f t="shared" si="886"/>
        <v>140.08603080904709</v>
      </c>
      <c r="V4367" s="9">
        <v>110.734741211</v>
      </c>
      <c r="W4367" s="9">
        <v>40.9554252625</v>
      </c>
      <c r="X4367">
        <f t="shared" si="893"/>
        <v>3.4272843683394462E-3</v>
      </c>
      <c r="Y4367">
        <f t="shared" si="894"/>
        <v>62.618267168573581</v>
      </c>
      <c r="Z4367">
        <f t="shared" si="887"/>
        <v>3.0795521870176219</v>
      </c>
      <c r="AA4367">
        <f t="shared" si="888"/>
        <v>0.43683529401638438</v>
      </c>
      <c r="AB4367">
        <f>(1/(AA4367*k))*(LN((50-dTar)/(hTar-dTar)))</f>
        <v>10.004102476971068</v>
      </c>
      <c r="AC4367">
        <f t="shared" si="889"/>
        <v>16.138089826863848</v>
      </c>
      <c r="AD4367" s="19">
        <v>230.15924072300001</v>
      </c>
      <c r="AE4367" s="19">
        <v>13.9008102417</v>
      </c>
      <c r="AF4367">
        <f t="shared" si="895"/>
        <v>3.8432250013695026E-3</v>
      </c>
      <c r="AG4367" s="23">
        <f t="shared" si="890"/>
        <v>58.734537571986998</v>
      </c>
      <c r="AH4367" s="25">
        <f t="shared" si="896"/>
        <v>60.210718983259746</v>
      </c>
      <c r="AI4367" s="25">
        <f t="shared" si="891"/>
        <v>1.1705185905618214</v>
      </c>
    </row>
    <row r="4368" spans="6:35" ht="15">
      <c r="F4368" s="5">
        <v>2006</v>
      </c>
      <c r="G4368" s="5">
        <v>7</v>
      </c>
      <c r="H4368" s="5">
        <v>0</v>
      </c>
      <c r="I4368" s="5">
        <v>182</v>
      </c>
      <c r="J4368" s="5">
        <v>19</v>
      </c>
      <c r="K4368" s="5">
        <v>26.629999160800001</v>
      </c>
      <c r="L4368" s="5">
        <v>2.0542392730699999</v>
      </c>
      <c r="M4368" s="5">
        <v>2.2744998931899998</v>
      </c>
      <c r="N4368" s="8">
        <f t="shared" si="892"/>
        <v>2.2744998931899998</v>
      </c>
      <c r="O4368" s="5">
        <v>0</v>
      </c>
      <c r="P4368" s="5">
        <v>96.736587524399994</v>
      </c>
      <c r="Q4368" s="5">
        <v>51.460926055900003</v>
      </c>
      <c r="R4368" s="5">
        <v>665.32751464800003</v>
      </c>
      <c r="S4368">
        <f t="shared" si="884"/>
        <v>0.13513713280634648</v>
      </c>
      <c r="T4368">
        <f t="shared" si="885"/>
        <v>51.17871917101418</v>
      </c>
      <c r="U4368">
        <f t="shared" si="886"/>
        <v>153.69739221435208</v>
      </c>
      <c r="V4368" s="9">
        <v>109.2290802</v>
      </c>
      <c r="W4368" s="9">
        <v>44.934829711900001</v>
      </c>
      <c r="X4368">
        <f t="shared" si="893"/>
        <v>3.248215976134298E-3</v>
      </c>
      <c r="Y4368">
        <f t="shared" si="894"/>
        <v>61.721475301481327</v>
      </c>
      <c r="Z4368">
        <f t="shared" si="887"/>
        <v>2.8068286412235892</v>
      </c>
      <c r="AA4368">
        <f t="shared" si="888"/>
        <v>0.39814938675546435</v>
      </c>
      <c r="AB4368">
        <f>(1/(AA4368*k))*(LN((50-dTar)/(hTar-dTar)))</f>
        <v>10.976144111410509</v>
      </c>
      <c r="AC4368">
        <f t="shared" si="889"/>
        <v>17.706136060710978</v>
      </c>
      <c r="AD4368" s="19">
        <v>234.181640625</v>
      </c>
      <c r="AE4368" s="19">
        <v>15.251471519500001</v>
      </c>
      <c r="AF4368">
        <f t="shared" si="895"/>
        <v>3.7433660786221137E-3</v>
      </c>
      <c r="AG4368" s="23">
        <f t="shared" si="890"/>
        <v>57.630542026426447</v>
      </c>
      <c r="AH4368" s="25">
        <f t="shared" si="896"/>
        <v>59.185480264325612</v>
      </c>
      <c r="AI4368" s="25">
        <f t="shared" si="891"/>
        <v>1.0668580707688418</v>
      </c>
    </row>
    <row r="4369" spans="6:35" ht="15">
      <c r="F4369" s="5">
        <v>2006</v>
      </c>
      <c r="G4369" s="5">
        <v>7</v>
      </c>
      <c r="H4369" s="5">
        <v>0</v>
      </c>
      <c r="I4369" s="5">
        <v>182</v>
      </c>
      <c r="J4369" s="5">
        <v>20</v>
      </c>
      <c r="K4369" s="5">
        <v>25.469999313399999</v>
      </c>
      <c r="L4369" s="5">
        <v>1.78882598877</v>
      </c>
      <c r="M4369" s="5">
        <v>2.1414999961899999</v>
      </c>
      <c r="N4369" s="8">
        <f t="shared" si="892"/>
        <v>2.1414999961899999</v>
      </c>
      <c r="O4369" s="5">
        <v>0</v>
      </c>
      <c r="P4369" s="5">
        <v>96.736587524399994</v>
      </c>
      <c r="Q4369" s="5">
        <v>48.597000122099999</v>
      </c>
      <c r="R4369" s="5">
        <v>307.08999633799999</v>
      </c>
      <c r="S4369">
        <f t="shared" si="884"/>
        <v>0.12723507715097696</v>
      </c>
      <c r="T4369">
        <f t="shared" si="885"/>
        <v>54.357222271853274</v>
      </c>
      <c r="U4369">
        <f t="shared" si="886"/>
        <v>163.24291515156708</v>
      </c>
      <c r="V4369" s="9">
        <v>106.737579346</v>
      </c>
      <c r="W4369" s="9">
        <v>47.725555419899997</v>
      </c>
      <c r="X4369">
        <f t="shared" si="893"/>
        <v>3.1475636056026561E-3</v>
      </c>
      <c r="Y4369">
        <f t="shared" si="894"/>
        <v>58.627794490917339</v>
      </c>
      <c r="Z4369">
        <f t="shared" si="887"/>
        <v>2.6427011680603258</v>
      </c>
      <c r="AA4369">
        <f t="shared" si="888"/>
        <v>0.37486786118246385</v>
      </c>
      <c r="AB4369">
        <f>(1/(AA4369*k))*(LN((50-dTar)/(hTar-dTar)))</f>
        <v>11.657827996011008</v>
      </c>
      <c r="AC4369">
        <f t="shared" si="889"/>
        <v>18.805792505507728</v>
      </c>
      <c r="AD4369" s="19">
        <v>232.27752685499999</v>
      </c>
      <c r="AE4369" s="19">
        <v>16.198678970300001</v>
      </c>
      <c r="AF4369">
        <f t="shared" si="895"/>
        <v>3.7413668194830204E-3</v>
      </c>
      <c r="AG4369" s="23">
        <f t="shared" si="890"/>
        <v>54.502779917780416</v>
      </c>
      <c r="AH4369" s="25">
        <f t="shared" si="896"/>
        <v>56.070672244642154</v>
      </c>
      <c r="AI4369" s="25">
        <f t="shared" si="891"/>
        <v>1.0044742412726486</v>
      </c>
    </row>
    <row r="4370" spans="6:35" ht="15">
      <c r="F4370" s="5">
        <v>2006</v>
      </c>
      <c r="G4370" s="5">
        <v>7</v>
      </c>
      <c r="H4370" s="5">
        <v>0</v>
      </c>
      <c r="I4370" s="5">
        <v>182</v>
      </c>
      <c r="J4370" s="5">
        <v>21</v>
      </c>
      <c r="K4370" s="5">
        <v>23.395000457799998</v>
      </c>
      <c r="L4370" s="5">
        <v>1.45311391354</v>
      </c>
      <c r="M4370" s="5">
        <v>1.64100003242</v>
      </c>
      <c r="N4370" s="8">
        <f t="shared" si="892"/>
        <v>1.64100003242</v>
      </c>
      <c r="O4370" s="5">
        <v>0</v>
      </c>
      <c r="P4370" s="5">
        <v>96.736587524399994</v>
      </c>
      <c r="Q4370" s="5">
        <v>45.9906082153</v>
      </c>
      <c r="R4370" s="5">
        <v>44.277950286900001</v>
      </c>
      <c r="S4370">
        <f t="shared" si="884"/>
        <v>9.7498373150213966E-2</v>
      </c>
      <c r="T4370">
        <f t="shared" si="885"/>
        <v>70.936007914885678</v>
      </c>
      <c r="U4370">
        <f t="shared" si="886"/>
        <v>213.03150229655336</v>
      </c>
      <c r="V4370" s="9">
        <v>418.90997314499998</v>
      </c>
      <c r="W4370" s="9">
        <v>62.281700134300003</v>
      </c>
      <c r="X4370">
        <f t="shared" si="893"/>
        <v>1.440458969366021E-3</v>
      </c>
      <c r="Y4370">
        <f t="shared" si="894"/>
        <v>51.224776858004162</v>
      </c>
      <c r="Z4370">
        <f t="shared" si="887"/>
        <v>2.0250631380709114</v>
      </c>
      <c r="AA4370">
        <f t="shared" si="888"/>
        <v>0.28725574291295053</v>
      </c>
      <c r="AB4370">
        <f>(1/(AA4370*k))*(LN((50-dTar)/(hTar-dTar)))</f>
        <v>15.213429686667801</v>
      </c>
      <c r="AC4370">
        <f t="shared" si="889"/>
        <v>24.541501391382852</v>
      </c>
      <c r="AD4370" s="19">
        <v>382.36068725600001</v>
      </c>
      <c r="AE4370" s="19">
        <v>21.1392269135</v>
      </c>
      <c r="AF4370">
        <f t="shared" si="895"/>
        <v>2.336222532788452E-3</v>
      </c>
      <c r="AG4370" s="23">
        <f t="shared" si="890"/>
        <v>48.287834574307844</v>
      </c>
      <c r="AH4370" s="25">
        <f t="shared" si="896"/>
        <v>49.404148029545276</v>
      </c>
      <c r="AI4370" s="25">
        <f t="shared" si="891"/>
        <v>0.76971387598696284</v>
      </c>
    </row>
    <row r="4371" spans="6:35" ht="15">
      <c r="F4371" s="5">
        <v>2006</v>
      </c>
      <c r="G4371" s="5">
        <v>7</v>
      </c>
      <c r="H4371" s="5">
        <v>0</v>
      </c>
      <c r="I4371" s="5">
        <v>182</v>
      </c>
      <c r="J4371" s="5">
        <v>22</v>
      </c>
      <c r="K4371" s="5">
        <v>21.743343353299998</v>
      </c>
      <c r="L4371" s="5">
        <v>1.16222071648</v>
      </c>
      <c r="M4371" s="5">
        <v>0.45628365874299998</v>
      </c>
      <c r="N4371" s="8">
        <f t="shared" si="892"/>
        <v>0.45628365874299998</v>
      </c>
      <c r="O4371" s="5">
        <v>0</v>
      </c>
      <c r="P4371" s="5">
        <v>96.736587524399994</v>
      </c>
      <c r="Q4371" s="5">
        <v>45.065715789800002</v>
      </c>
      <c r="R4371" s="5">
        <v>0</v>
      </c>
      <c r="S4371">
        <f t="shared" si="884"/>
        <v>2.7109636528687069E-2</v>
      </c>
      <c r="T4371">
        <f t="shared" si="885"/>
        <v>255.11759857619182</v>
      </c>
      <c r="U4371">
        <f t="shared" si="886"/>
        <v>766.15652451412393</v>
      </c>
      <c r="V4371" s="9">
        <v>438.22723388700001</v>
      </c>
      <c r="W4371" s="9">
        <v>223.992843628</v>
      </c>
      <c r="X4371">
        <f t="shared" si="893"/>
        <v>7.0009547802688703E-4</v>
      </c>
      <c r="Y4371">
        <f t="shared" si="894"/>
        <v>54.864964852943608</v>
      </c>
      <c r="Z4371">
        <f t="shared" si="887"/>
        <v>0.56307324775730749</v>
      </c>
      <c r="AA4371">
        <f t="shared" si="888"/>
        <v>7.9872089446560948E-2</v>
      </c>
      <c r="AB4371">
        <f>(1/(AA4371*k))*(LN((50-dTar)/(hTar-dTar)))</f>
        <v>54.714294782804899</v>
      </c>
      <c r="AC4371">
        <f t="shared" si="889"/>
        <v>88.26221103302349</v>
      </c>
      <c r="AD4371" s="19">
        <v>400.465332031</v>
      </c>
      <c r="AE4371" s="19">
        <v>76.026107788100006</v>
      </c>
      <c r="AF4371">
        <f t="shared" si="895"/>
        <v>1.7706835511220849E-3</v>
      </c>
      <c r="AG4371" s="23">
        <f t="shared" si="890"/>
        <v>46.290424256590917</v>
      </c>
      <c r="AH4371" s="25">
        <f t="shared" si="896"/>
        <v>49.5495536897173</v>
      </c>
      <c r="AI4371" s="25">
        <f t="shared" si="891"/>
        <v>0.21402063167704952</v>
      </c>
    </row>
    <row r="4372" spans="6:35" ht="15">
      <c r="F4372" s="5">
        <v>2006</v>
      </c>
      <c r="G4372" s="5">
        <v>7</v>
      </c>
      <c r="H4372" s="5">
        <v>0</v>
      </c>
      <c r="I4372" s="5">
        <v>182</v>
      </c>
      <c r="J4372" s="5">
        <v>23</v>
      </c>
      <c r="K4372" s="5">
        <v>20.864566802999999</v>
      </c>
      <c r="L4372" s="5">
        <v>1.0262022018400001</v>
      </c>
      <c r="M4372" s="5">
        <v>0.41001713275899998</v>
      </c>
      <c r="N4372" s="8">
        <f t="shared" si="892"/>
        <v>0.41001713275899998</v>
      </c>
      <c r="O4372" s="5">
        <v>0</v>
      </c>
      <c r="P4372" s="5">
        <v>96.736587524399994</v>
      </c>
      <c r="Q4372" s="5">
        <v>43.524871826199998</v>
      </c>
      <c r="R4372" s="5">
        <v>0</v>
      </c>
      <c r="S4372">
        <f t="shared" si="884"/>
        <v>2.4360757232140189E-2</v>
      </c>
      <c r="T4372">
        <f t="shared" si="885"/>
        <v>283.90518831439636</v>
      </c>
      <c r="U4372">
        <f t="shared" si="886"/>
        <v>852.60998686268147</v>
      </c>
      <c r="V4372" s="9">
        <v>441.00650024399999</v>
      </c>
      <c r="W4372" s="9">
        <v>249.26828002900001</v>
      </c>
      <c r="X4372">
        <f t="shared" si="893"/>
        <v>6.4813654350640156E-4</v>
      </c>
      <c r="Y4372">
        <f t="shared" si="894"/>
        <v>53.339913420239519</v>
      </c>
      <c r="Z4372">
        <f t="shared" si="887"/>
        <v>0.50597840653501414</v>
      </c>
      <c r="AA4372">
        <f t="shared" si="888"/>
        <v>7.1773171085215262E-2</v>
      </c>
      <c r="AB4372">
        <f>(1/(AA4372*k))*(LN((50-dTar)/(hTar-dTar)))</f>
        <v>60.888281523873097</v>
      </c>
      <c r="AC4372">
        <f t="shared" si="889"/>
        <v>98.221760412548818</v>
      </c>
      <c r="AD4372" s="19">
        <v>401.22610473600002</v>
      </c>
      <c r="AE4372" s="19">
        <v>84.604934692399993</v>
      </c>
      <c r="AF4372">
        <f t="shared" si="895"/>
        <v>1.7121739682993099E-3</v>
      </c>
      <c r="AG4372" s="23">
        <f t="shared" si="890"/>
        <v>44.36959395971197</v>
      </c>
      <c r="AH4372" s="25">
        <f t="shared" si="896"/>
        <v>47.779156472109136</v>
      </c>
      <c r="AI4372" s="25">
        <f t="shared" si="891"/>
        <v>0.19231923841681986</v>
      </c>
    </row>
    <row r="4373" spans="6:35" ht="15">
      <c r="F4373" s="5">
        <v>2006</v>
      </c>
      <c r="G4373" s="5">
        <v>7</v>
      </c>
      <c r="H4373" s="5">
        <v>0</v>
      </c>
      <c r="I4373" s="5">
        <v>182</v>
      </c>
      <c r="J4373" s="5">
        <v>24</v>
      </c>
      <c r="K4373" s="5">
        <v>20.1146907806</v>
      </c>
      <c r="L4373" s="5">
        <v>0.90008300542800002</v>
      </c>
      <c r="M4373" s="5">
        <v>0.58238399028800003</v>
      </c>
      <c r="N4373" s="8">
        <f t="shared" si="892"/>
        <v>0.58238399028800003</v>
      </c>
      <c r="O4373" s="5">
        <v>0</v>
      </c>
      <c r="P4373" s="5">
        <v>96.736587524399994</v>
      </c>
      <c r="Q4373" s="5">
        <v>42.029129028299998</v>
      </c>
      <c r="R4373" s="5">
        <v>0</v>
      </c>
      <c r="S4373">
        <f t="shared" si="884"/>
        <v>3.4601761413784828E-2</v>
      </c>
      <c r="T4373">
        <f t="shared" si="885"/>
        <v>199.87841910027055</v>
      </c>
      <c r="U4373">
        <f t="shared" si="886"/>
        <v>600.26495921058722</v>
      </c>
      <c r="V4373" s="9">
        <v>432.72155761699997</v>
      </c>
      <c r="W4373" s="9">
        <v>175.49293518100001</v>
      </c>
      <c r="X4373">
        <f t="shared" si="893"/>
        <v>8.2748614247261042E-4</v>
      </c>
      <c r="Y4373">
        <f t="shared" si="894"/>
        <v>50.358206227551221</v>
      </c>
      <c r="Z4373">
        <f t="shared" si="887"/>
        <v>0.71868636662709606</v>
      </c>
      <c r="AA4373">
        <f t="shared" si="888"/>
        <v>0.10194585160615693</v>
      </c>
      <c r="AB4373">
        <f>(1/(AA4373*k))*(LN((50-dTar)/(hTar-dTar)))</f>
        <v>42.867316109935402</v>
      </c>
      <c r="AC4373">
        <f t="shared" si="889"/>
        <v>69.151290644131805</v>
      </c>
      <c r="AD4373" s="19">
        <v>398.41360473600002</v>
      </c>
      <c r="AE4373" s="19">
        <v>59.564605712899997</v>
      </c>
      <c r="AF4373">
        <f t="shared" si="895"/>
        <v>1.897067035569903E-3</v>
      </c>
      <c r="AG4373" s="23">
        <f t="shared" si="890"/>
        <v>43.751983377307191</v>
      </c>
      <c r="AH4373" s="25">
        <f t="shared" si="896"/>
        <v>46.262967504221322</v>
      </c>
      <c r="AI4373" s="25">
        <f t="shared" si="891"/>
        <v>0.27316820817868187</v>
      </c>
    </row>
    <row r="4374" spans="6:35" ht="15">
      <c r="F4374" s="5">
        <v>2006</v>
      </c>
      <c r="G4374" s="5">
        <v>7</v>
      </c>
      <c r="H4374" s="5">
        <v>0</v>
      </c>
      <c r="I4374" s="5">
        <v>183</v>
      </c>
      <c r="J4374" s="5">
        <v>1</v>
      </c>
      <c r="K4374" s="5">
        <v>19.194051742599999</v>
      </c>
      <c r="L4374" s="5">
        <v>0.80027294158899998</v>
      </c>
      <c r="M4374" s="5">
        <v>0.36573734879499997</v>
      </c>
      <c r="N4374" s="8">
        <f t="shared" si="892"/>
        <v>0.36573734879499997</v>
      </c>
      <c r="O4374" s="5">
        <v>0</v>
      </c>
      <c r="P4374" s="5">
        <v>96.736587524399994</v>
      </c>
      <c r="Q4374" s="5">
        <v>41.480110168499998</v>
      </c>
      <c r="R4374" s="5">
        <v>0</v>
      </c>
      <c r="S4374">
        <f t="shared" si="884"/>
        <v>2.172991822260872E-2</v>
      </c>
      <c r="T4374">
        <f t="shared" si="885"/>
        <v>318.27756085507059</v>
      </c>
      <c r="U4374">
        <f t="shared" si="886"/>
        <v>955.83539205636805</v>
      </c>
      <c r="V4374" s="9">
        <v>444.24771118199999</v>
      </c>
      <c r="W4374" s="9">
        <v>279.447174072</v>
      </c>
      <c r="X4374">
        <f t="shared" si="893"/>
        <v>5.9540456847340627E-4</v>
      </c>
      <c r="Y4374">
        <f t="shared" si="894"/>
        <v>51.178668069495991</v>
      </c>
      <c r="Z4374">
        <f t="shared" si="887"/>
        <v>0.45133528862172334</v>
      </c>
      <c r="AA4374">
        <f t="shared" si="888"/>
        <v>6.4022030325122742E-2</v>
      </c>
      <c r="AB4374">
        <f>(1/(AA4374*k))*(LN((50-dTar)/(hTar-dTar)))</f>
        <v>68.260019632379837</v>
      </c>
      <c r="AC4374">
        <f t="shared" si="889"/>
        <v>110.11345904808861</v>
      </c>
      <c r="AD4374" s="19">
        <v>401.95831298799999</v>
      </c>
      <c r="AE4374" s="19">
        <v>94.848045349100005</v>
      </c>
      <c r="AF4374">
        <f t="shared" si="895"/>
        <v>1.6476641087587664E-3</v>
      </c>
      <c r="AG4374" s="23">
        <f t="shared" si="890"/>
        <v>41.893322610048656</v>
      </c>
      <c r="AH4374" s="25">
        <f t="shared" si="896"/>
        <v>45.422624540988686</v>
      </c>
      <c r="AI4374" s="25">
        <f t="shared" si="891"/>
        <v>0.17154972990405423</v>
      </c>
    </row>
    <row r="4375" spans="6:35" ht="15">
      <c r="F4375" s="5">
        <v>2006</v>
      </c>
      <c r="G4375" s="5">
        <v>7</v>
      </c>
      <c r="H4375" s="5">
        <v>0</v>
      </c>
      <c r="I4375" s="5">
        <v>183</v>
      </c>
      <c r="J4375" s="5">
        <v>2</v>
      </c>
      <c r="K4375" s="5">
        <v>18.561313629200001</v>
      </c>
      <c r="L4375" s="5">
        <v>0.78000235557599995</v>
      </c>
      <c r="M4375" s="5">
        <v>0.29104036092800001</v>
      </c>
      <c r="N4375" s="8">
        <f t="shared" si="892"/>
        <v>0.29104036092800001</v>
      </c>
      <c r="O4375" s="5">
        <v>0</v>
      </c>
      <c r="P4375" s="5">
        <v>96.736587524399994</v>
      </c>
      <c r="Q4375" s="5">
        <v>41.078529357900003</v>
      </c>
      <c r="R4375" s="5">
        <v>0</v>
      </c>
      <c r="S4375">
        <f t="shared" si="884"/>
        <v>1.7291871511839502E-2</v>
      </c>
      <c r="T4375">
        <f t="shared" si="885"/>
        <v>399.96511451849886</v>
      </c>
      <c r="U4375">
        <f t="shared" si="886"/>
        <v>1201.1554035339057</v>
      </c>
      <c r="V4375" s="9">
        <v>451.63070678700001</v>
      </c>
      <c r="W4375" s="9">
        <v>351.168701172</v>
      </c>
      <c r="X4375">
        <f t="shared" si="893"/>
        <v>4.9901324833518594E-4</v>
      </c>
      <c r="Y4375">
        <f t="shared" si="894"/>
        <v>51.321724017987741</v>
      </c>
      <c r="Z4375">
        <f t="shared" si="887"/>
        <v>0.35915606030609809</v>
      </c>
      <c r="AA4375">
        <f t="shared" si="888"/>
        <v>5.0946382354871547E-2</v>
      </c>
      <c r="AB4375">
        <f>(1/(AA4375*k))*(LN((50-dTar)/(hTar-dTar)))</f>
        <v>85.779300607785288</v>
      </c>
      <c r="AC4375">
        <f t="shared" si="889"/>
        <v>138.37463797283323</v>
      </c>
      <c r="AD4375" s="19">
        <v>403.20266723600002</v>
      </c>
      <c r="AE4375" s="19">
        <v>119.191268921</v>
      </c>
      <c r="AF4375">
        <f t="shared" si="895"/>
        <v>1.5133891640002719E-3</v>
      </c>
      <c r="AG4375" s="23">
        <f t="shared" si="890"/>
        <v>40.574201724750885</v>
      </c>
      <c r="AH4375" s="25">
        <f t="shared" si="896"/>
        <v>44.659267956050755</v>
      </c>
      <c r="AI4375" s="25">
        <f t="shared" si="891"/>
        <v>0.13651297980060009</v>
      </c>
    </row>
    <row r="4376" spans="6:35" ht="15">
      <c r="F4376" s="5">
        <v>2006</v>
      </c>
      <c r="G4376" s="5">
        <v>7</v>
      </c>
      <c r="H4376" s="5">
        <v>0</v>
      </c>
      <c r="I4376" s="5">
        <v>183</v>
      </c>
      <c r="J4376" s="5">
        <v>3</v>
      </c>
      <c r="K4376" s="5">
        <v>17.897405624400001</v>
      </c>
      <c r="L4376" s="5">
        <v>0.72816723585099996</v>
      </c>
      <c r="M4376" s="5">
        <v>0.45943874120700001</v>
      </c>
      <c r="N4376" s="8">
        <f t="shared" si="892"/>
        <v>0.45943874120700001</v>
      </c>
      <c r="O4376" s="5">
        <v>0</v>
      </c>
      <c r="P4376" s="5">
        <v>96.736587524399994</v>
      </c>
      <c r="Q4376" s="5">
        <v>38.922218322799999</v>
      </c>
      <c r="R4376" s="5">
        <v>0</v>
      </c>
      <c r="S4376">
        <f t="shared" si="884"/>
        <v>2.7297092592865894E-2</v>
      </c>
      <c r="T4376">
        <f t="shared" si="885"/>
        <v>253.36564126538488</v>
      </c>
      <c r="U4376">
        <f t="shared" si="886"/>
        <v>760.89513317210674</v>
      </c>
      <c r="V4376" s="9">
        <v>438.056152344</v>
      </c>
      <c r="W4376" s="9">
        <v>222.45460510300001</v>
      </c>
      <c r="X4376">
        <f t="shared" si="893"/>
        <v>7.035288136905361E-4</v>
      </c>
      <c r="Y4376">
        <f t="shared" si="894"/>
        <v>47.36503766081848</v>
      </c>
      <c r="Z4376">
        <f t="shared" si="887"/>
        <v>0.56696675236985672</v>
      </c>
      <c r="AA4376">
        <f t="shared" si="888"/>
        <v>8.0424384107890989E-2</v>
      </c>
      <c r="AB4376">
        <f>(1/(AA4376*k))*(LN((50-dTar)/(hTar-dTar)))</f>
        <v>54.338557831354414</v>
      </c>
      <c r="AC4376">
        <f t="shared" si="889"/>
        <v>87.656092024572885</v>
      </c>
      <c r="AD4376" s="19">
        <v>400.41360473600002</v>
      </c>
      <c r="AE4376" s="19">
        <v>75.504020690900006</v>
      </c>
      <c r="AF4376">
        <f t="shared" si="895"/>
        <v>1.7743907656341444E-3</v>
      </c>
      <c r="AG4376" s="23">
        <f t="shared" si="890"/>
        <v>39.998061573432778</v>
      </c>
      <c r="AH4376" s="25">
        <f t="shared" si="896"/>
        <v>42.798203263793425</v>
      </c>
      <c r="AI4376" s="25">
        <f t="shared" si="891"/>
        <v>0.21550052851095922</v>
      </c>
    </row>
    <row r="4377" spans="6:35" ht="15">
      <c r="F4377" s="5">
        <v>2006</v>
      </c>
      <c r="G4377" s="5">
        <v>7</v>
      </c>
      <c r="H4377" s="5">
        <v>0</v>
      </c>
      <c r="I4377" s="5">
        <v>183</v>
      </c>
      <c r="J4377" s="5">
        <v>4</v>
      </c>
      <c r="K4377" s="5">
        <v>17.339921951299999</v>
      </c>
      <c r="L4377" s="5">
        <v>0.70530074834800005</v>
      </c>
      <c r="M4377" s="5">
        <v>0.42828533053399997</v>
      </c>
      <c r="N4377" s="8">
        <f t="shared" si="892"/>
        <v>0.42828533053399997</v>
      </c>
      <c r="O4377" s="5">
        <v>0</v>
      </c>
      <c r="P4377" s="5">
        <v>96.736587524399994</v>
      </c>
      <c r="Q4377" s="5">
        <v>36.763484954799999</v>
      </c>
      <c r="R4377" s="5">
        <v>0</v>
      </c>
      <c r="S4377">
        <f t="shared" si="884"/>
        <v>2.544614390384075E-2</v>
      </c>
      <c r="T4377">
        <f t="shared" si="885"/>
        <v>271.79541999006597</v>
      </c>
      <c r="U4377">
        <f t="shared" si="886"/>
        <v>816.24253097637472</v>
      </c>
      <c r="V4377" s="9">
        <v>439.84469604499998</v>
      </c>
      <c r="W4377" s="9">
        <v>238.63592529300001</v>
      </c>
      <c r="X4377">
        <f t="shared" si="893"/>
        <v>6.6902021183764811E-4</v>
      </c>
      <c r="Y4377">
        <f t="shared" si="894"/>
        <v>44.934161413822778</v>
      </c>
      <c r="Z4377">
        <f t="shared" si="887"/>
        <v>0.5285221318136698</v>
      </c>
      <c r="AA4377">
        <f t="shared" si="888"/>
        <v>7.4971004491592205E-2</v>
      </c>
      <c r="AB4377">
        <f>(1/(AA4377*k))*(LN((50-dTar)/(hTar-dTar)))</f>
        <v>58.291136373766939</v>
      </c>
      <c r="AC4377">
        <f t="shared" si="889"/>
        <v>94.032183004450644</v>
      </c>
      <c r="AD4377" s="19">
        <v>400.92520141599999</v>
      </c>
      <c r="AE4377" s="19">
        <v>80.996170043899994</v>
      </c>
      <c r="AF4377">
        <f t="shared" si="895"/>
        <v>1.7362511130433456E-3</v>
      </c>
      <c r="AG4377" s="23">
        <f t="shared" si="890"/>
        <v>37.598053742526801</v>
      </c>
      <c r="AH4377" s="25">
        <f t="shared" si="896"/>
        <v>40.386462540343352</v>
      </c>
      <c r="AI4377" s="25">
        <f t="shared" si="891"/>
        <v>0.20088796787379332</v>
      </c>
    </row>
    <row r="4378" spans="6:35" ht="15">
      <c r="F4378" s="5">
        <v>2006</v>
      </c>
      <c r="G4378" s="5">
        <v>7</v>
      </c>
      <c r="H4378" s="5">
        <v>0</v>
      </c>
      <c r="I4378" s="5">
        <v>183</v>
      </c>
      <c r="J4378" s="5">
        <v>5</v>
      </c>
      <c r="K4378" s="5">
        <v>16.263378143299999</v>
      </c>
      <c r="L4378" s="5">
        <v>0.57156223058699995</v>
      </c>
      <c r="M4378" s="5">
        <v>0.17413973808300001</v>
      </c>
      <c r="N4378" s="8">
        <f t="shared" si="892"/>
        <v>0.17413973808300001</v>
      </c>
      <c r="O4378" s="5">
        <v>0</v>
      </c>
      <c r="P4378" s="5">
        <v>96.736587524399994</v>
      </c>
      <c r="Q4378" s="5">
        <v>34.289985656699997</v>
      </c>
      <c r="R4378" s="5">
        <v>9.8164196014399998</v>
      </c>
      <c r="S4378">
        <f t="shared" si="884"/>
        <v>1.0346338103880913E-2</v>
      </c>
      <c r="T4378">
        <f t="shared" si="885"/>
        <v>668.46311226556634</v>
      </c>
      <c r="U4378">
        <f t="shared" si="886"/>
        <v>2007.4952795007835</v>
      </c>
      <c r="V4378" s="9">
        <v>439.250488281</v>
      </c>
      <c r="W4378" s="9">
        <v>586.90948486299999</v>
      </c>
      <c r="X4378">
        <f t="shared" si="893"/>
        <v>3.2963534637898821E-4</v>
      </c>
      <c r="Y4378">
        <f t="shared" si="894"/>
        <v>43.981202763460821</v>
      </c>
      <c r="Z4378">
        <f t="shared" si="887"/>
        <v>0.21489576934691393</v>
      </c>
      <c r="AA4378">
        <f t="shared" si="888"/>
        <v>3.0483021843655839E-2</v>
      </c>
      <c r="AB4378">
        <f>(1/(AA4378*k))*(LN((50-dTar)/(hTar-dTar)))</f>
        <v>143.36324887052544</v>
      </c>
      <c r="AC4378">
        <f t="shared" si="889"/>
        <v>231.26602246122388</v>
      </c>
      <c r="AD4378" s="19">
        <v>385.62985229499998</v>
      </c>
      <c r="AE4378" s="19">
        <v>199.204803467</v>
      </c>
      <c r="AF4378">
        <f t="shared" si="895"/>
        <v>1.2253390135358705E-3</v>
      </c>
      <c r="AG4378" s="23">
        <f t="shared" si="890"/>
        <v>31.517841198426009</v>
      </c>
      <c r="AH4378" s="25">
        <f t="shared" si="896"/>
        <v>36.255087241622689</v>
      </c>
      <c r="AI4378" s="25">
        <f t="shared" si="891"/>
        <v>8.1680542422387148E-2</v>
      </c>
    </row>
    <row r="4379" spans="6:35" ht="15">
      <c r="F4379" s="5">
        <v>2006</v>
      </c>
      <c r="G4379" s="5">
        <v>7</v>
      </c>
      <c r="H4379" s="5">
        <v>0</v>
      </c>
      <c r="I4379" s="5">
        <v>183</v>
      </c>
      <c r="J4379" s="5">
        <v>6</v>
      </c>
      <c r="K4379" s="5">
        <v>16.811750411999999</v>
      </c>
      <c r="L4379" s="5">
        <v>0.63143086433399997</v>
      </c>
      <c r="M4379" s="5">
        <v>0.13761599361900001</v>
      </c>
      <c r="N4379" s="8">
        <f t="shared" si="892"/>
        <v>0.13761599361900001</v>
      </c>
      <c r="O4379" s="5">
        <v>0</v>
      </c>
      <c r="P4379" s="5">
        <v>96.736587524399994</v>
      </c>
      <c r="Q4379" s="5">
        <v>33.851543426500001</v>
      </c>
      <c r="R4379" s="5">
        <v>143.640258789</v>
      </c>
      <c r="S4379">
        <f t="shared" si="884"/>
        <v>8.1763164120819912E-3</v>
      </c>
      <c r="T4379">
        <f t="shared" si="885"/>
        <v>845.87545551101641</v>
      </c>
      <c r="U4379">
        <f t="shared" si="886"/>
        <v>2540.2912334664843</v>
      </c>
      <c r="V4379" s="9">
        <v>209.39837646500001</v>
      </c>
      <c r="W4379" s="9">
        <v>742.677246094</v>
      </c>
      <c r="X4379">
        <f t="shared" si="893"/>
        <v>2.863387614261286E-4</v>
      </c>
      <c r="Y4379">
        <f t="shared" si="894"/>
        <v>44.671223290215131</v>
      </c>
      <c r="Z4379">
        <f t="shared" si="887"/>
        <v>0.16982393076242952</v>
      </c>
      <c r="AA4379">
        <f t="shared" si="888"/>
        <v>2.4089569593385658E-2</v>
      </c>
      <c r="AB4379">
        <f>(1/(AA4379*k))*(LN((50-dTar)/(hTar-dTar)))</f>
        <v>181.41233407912853</v>
      </c>
      <c r="AC4379">
        <f t="shared" si="889"/>
        <v>292.64479745277566</v>
      </c>
      <c r="AD4379" s="19">
        <v>207.243408203</v>
      </c>
      <c r="AE4379" s="19">
        <v>252.074417114</v>
      </c>
      <c r="AF4379">
        <f t="shared" si="895"/>
        <v>1.3298533327582222E-3</v>
      </c>
      <c r="AG4379" s="23">
        <f t="shared" si="890"/>
        <v>27.286315189889045</v>
      </c>
      <c r="AH4379" s="25">
        <f t="shared" si="896"/>
        <v>33.894210393752346</v>
      </c>
      <c r="AI4379" s="25">
        <f t="shared" si="891"/>
        <v>6.4549017521997876E-2</v>
      </c>
    </row>
    <row r="4380" spans="6:35" ht="15">
      <c r="F4380" s="5">
        <v>2006</v>
      </c>
      <c r="G4380" s="5">
        <v>7</v>
      </c>
      <c r="H4380" s="5">
        <v>0</v>
      </c>
      <c r="I4380" s="5">
        <v>183</v>
      </c>
      <c r="J4380" s="5">
        <v>7</v>
      </c>
      <c r="K4380" s="5">
        <v>18.073747634899998</v>
      </c>
      <c r="L4380" s="5">
        <v>0.71696376800499995</v>
      </c>
      <c r="M4380" s="5">
        <v>0.24481853842699999</v>
      </c>
      <c r="N4380" s="8">
        <f t="shared" si="892"/>
        <v>0.24481853842699999</v>
      </c>
      <c r="O4380" s="5">
        <v>0</v>
      </c>
      <c r="P4380" s="5">
        <v>96.736587524399994</v>
      </c>
      <c r="Q4380" s="5">
        <v>35.745956420900001</v>
      </c>
      <c r="R4380" s="5">
        <v>416.93664550800003</v>
      </c>
      <c r="S4380">
        <f t="shared" si="884"/>
        <v>1.4545648227955957E-2</v>
      </c>
      <c r="T4380">
        <f t="shared" si="885"/>
        <v>475.47866283329967</v>
      </c>
      <c r="U4380">
        <f t="shared" si="886"/>
        <v>1427.9339482265739</v>
      </c>
      <c r="V4380" s="9">
        <v>108.48982238799999</v>
      </c>
      <c r="W4380" s="9">
        <v>417.469482422</v>
      </c>
      <c r="X4380">
        <f t="shared" si="893"/>
        <v>5.1179868626184438E-4</v>
      </c>
      <c r="Y4380">
        <f t="shared" si="894"/>
        <v>47.24235240706922</v>
      </c>
      <c r="Z4380">
        <f t="shared" si="887"/>
        <v>0.3021163850641691</v>
      </c>
      <c r="AA4380">
        <f t="shared" si="888"/>
        <v>4.2855289302463226E-2</v>
      </c>
      <c r="AB4380">
        <f>(1/(AA4380*k))*(LN((50-dTar)/(hTar-dTar)))</f>
        <v>101.97446144988477</v>
      </c>
      <c r="AC4380">
        <f t="shared" si="889"/>
        <v>164.49981622165106</v>
      </c>
      <c r="AD4380" s="19">
        <v>119.275878906</v>
      </c>
      <c r="AE4380" s="19">
        <v>141.69462585400001</v>
      </c>
      <c r="AF4380">
        <f t="shared" si="895"/>
        <v>2.3503402016215513E-3</v>
      </c>
      <c r="AG4380" s="23">
        <f t="shared" si="890"/>
        <v>28.9770165996005</v>
      </c>
      <c r="AH4380" s="25">
        <f t="shared" si="896"/>
        <v>35.919556886992716</v>
      </c>
      <c r="AI4380" s="25">
        <f t="shared" si="891"/>
        <v>0.11483255478564168</v>
      </c>
    </row>
    <row r="4381" spans="6:35" ht="15">
      <c r="F4381" s="5">
        <v>2006</v>
      </c>
      <c r="G4381" s="5">
        <v>7</v>
      </c>
      <c r="H4381" s="5">
        <v>0</v>
      </c>
      <c r="I4381" s="5">
        <v>183</v>
      </c>
      <c r="J4381" s="5">
        <v>8</v>
      </c>
      <c r="K4381" s="5">
        <v>19.6081218719</v>
      </c>
      <c r="L4381" s="5">
        <v>0.95465636253399999</v>
      </c>
      <c r="M4381" s="5">
        <v>1.1664484739300001</v>
      </c>
      <c r="N4381" s="8">
        <f t="shared" si="892"/>
        <v>1.1664484739300001</v>
      </c>
      <c r="O4381" s="5">
        <v>0</v>
      </c>
      <c r="P4381" s="5">
        <v>96.736587524399994</v>
      </c>
      <c r="Q4381" s="5">
        <v>36.664543151899998</v>
      </c>
      <c r="R4381" s="5">
        <v>732.30053710899995</v>
      </c>
      <c r="S4381">
        <f t="shared" si="884"/>
        <v>6.9303367656861417E-2</v>
      </c>
      <c r="T4381">
        <f t="shared" si="885"/>
        <v>99.795227898817942</v>
      </c>
      <c r="U4381">
        <f t="shared" si="886"/>
        <v>299.70008104799007</v>
      </c>
      <c r="V4381" s="9">
        <v>76.792663574200006</v>
      </c>
      <c r="W4381" s="9">
        <v>87.620040893600006</v>
      </c>
      <c r="X4381">
        <f t="shared" si="893"/>
        <v>2.1546486785289781E-3</v>
      </c>
      <c r="Y4381">
        <f t="shared" si="894"/>
        <v>46.707831934310988</v>
      </c>
      <c r="Z4381">
        <f t="shared" si="887"/>
        <v>1.4394465328140493</v>
      </c>
      <c r="AA4381">
        <f t="shared" si="888"/>
        <v>0.20418587222957565</v>
      </c>
      <c r="AB4381">
        <f>(1/(AA4381*k))*(LN((50-dTar)/(hTar-dTar)))</f>
        <v>21.40277874849313</v>
      </c>
      <c r="AC4381">
        <f t="shared" si="889"/>
        <v>34.525832455511903</v>
      </c>
      <c r="AD4381" s="19">
        <v>91.6829910278</v>
      </c>
      <c r="AE4381" s="19">
        <v>29.739395141599999</v>
      </c>
      <c r="AF4381">
        <f t="shared" si="895"/>
        <v>6.4123848853009941E-3</v>
      </c>
      <c r="AG4381" s="23">
        <f t="shared" si="890"/>
        <v>36.367048346375725</v>
      </c>
      <c r="AH4381" s="25">
        <f t="shared" si="896"/>
        <v>40.297515731108355</v>
      </c>
      <c r="AI4381" s="25">
        <f t="shared" si="891"/>
        <v>0.54712465464348381</v>
      </c>
    </row>
    <row r="4382" spans="6:35" ht="15">
      <c r="F4382" s="5">
        <v>2006</v>
      </c>
      <c r="G4382" s="5">
        <v>7</v>
      </c>
      <c r="H4382" s="5">
        <v>0</v>
      </c>
      <c r="I4382" s="5">
        <v>183</v>
      </c>
      <c r="J4382" s="5">
        <v>9</v>
      </c>
      <c r="K4382" s="5">
        <v>20.9283370972</v>
      </c>
      <c r="L4382" s="5">
        <v>1.0911077261</v>
      </c>
      <c r="M4382" s="5">
        <v>1.2532000541699999</v>
      </c>
      <c r="N4382" s="8">
        <f t="shared" si="892"/>
        <v>1.2532000541699999</v>
      </c>
      <c r="O4382" s="5">
        <v>0</v>
      </c>
      <c r="P4382" s="5">
        <v>96.736587524399994</v>
      </c>
      <c r="Q4382" s="5">
        <v>39.220008850100001</v>
      </c>
      <c r="R4382" s="5">
        <v>1029.3670654299999</v>
      </c>
      <c r="S4382">
        <f t="shared" si="884"/>
        <v>7.4457625898487978E-2</v>
      </c>
      <c r="T4382">
        <f t="shared" si="885"/>
        <v>92.886998289486172</v>
      </c>
      <c r="U4382">
        <f t="shared" si="886"/>
        <v>278.95362836275723</v>
      </c>
      <c r="V4382" s="9">
        <v>65.443855285599994</v>
      </c>
      <c r="W4382" s="9">
        <v>81.554634094199997</v>
      </c>
      <c r="X4382">
        <f t="shared" si="893"/>
        <v>2.3476817190151728E-3</v>
      </c>
      <c r="Y4382">
        <f t="shared" si="894"/>
        <v>50.157896614976487</v>
      </c>
      <c r="Z4382">
        <f t="shared" si="887"/>
        <v>1.5465016357041765</v>
      </c>
      <c r="AA4382">
        <f t="shared" si="888"/>
        <v>0.21937166695132471</v>
      </c>
      <c r="AB4382">
        <f>(1/(AA4382*k))*(LN((50-dTar)/(hTar-dTar)))</f>
        <v>19.921191772989378</v>
      </c>
      <c r="AC4382">
        <f t="shared" si="889"/>
        <v>32.13581458514016</v>
      </c>
      <c r="AD4382" s="19">
        <v>86.242736816399997</v>
      </c>
      <c r="AE4382" s="19">
        <v>27.680713653600002</v>
      </c>
      <c r="AF4382">
        <f t="shared" si="895"/>
        <v>6.8465358881717019E-3</v>
      </c>
      <c r="AG4382" s="23">
        <f t="shared" si="890"/>
        <v>39.122205965766362</v>
      </c>
      <c r="AH4382" s="25">
        <f t="shared" si="896"/>
        <v>43.316803192936447</v>
      </c>
      <c r="AI4382" s="25">
        <f t="shared" si="891"/>
        <v>0.58781563194715414</v>
      </c>
    </row>
    <row r="4383" spans="6:35" ht="15">
      <c r="F4383" s="5">
        <v>2006</v>
      </c>
      <c r="G4383" s="5">
        <v>7</v>
      </c>
      <c r="H4383" s="5">
        <v>0</v>
      </c>
      <c r="I4383" s="5">
        <v>183</v>
      </c>
      <c r="J4383" s="5">
        <v>10</v>
      </c>
      <c r="K4383" s="5">
        <v>22.3460655212</v>
      </c>
      <c r="L4383" s="5">
        <v>1.2837686538699999</v>
      </c>
      <c r="M4383" s="5">
        <v>1.0059547424299999</v>
      </c>
      <c r="N4383" s="8">
        <f t="shared" si="892"/>
        <v>1.0059547424299999</v>
      </c>
      <c r="O4383" s="5">
        <v>0</v>
      </c>
      <c r="P4383" s="5">
        <v>96.736587524399994</v>
      </c>
      <c r="Q4383" s="5">
        <v>41.528610229500003</v>
      </c>
      <c r="R4383" s="5">
        <v>1292.03552246</v>
      </c>
      <c r="S4383">
        <f t="shared" si="884"/>
        <v>5.9767793365018675E-2</v>
      </c>
      <c r="T4383">
        <f t="shared" si="885"/>
        <v>115.71692679422202</v>
      </c>
      <c r="U4383">
        <f t="shared" si="886"/>
        <v>347.51533784776751</v>
      </c>
      <c r="V4383" s="9">
        <v>59.600597381599997</v>
      </c>
      <c r="W4383" s="9">
        <v>101.599273682</v>
      </c>
      <c r="X4383">
        <f t="shared" si="893"/>
        <v>1.9657363933348179E-3</v>
      </c>
      <c r="Y4383">
        <f t="shared" si="894"/>
        <v>53.756559735804416</v>
      </c>
      <c r="Z4383">
        <f t="shared" si="887"/>
        <v>1.2413905101869172</v>
      </c>
      <c r="AA4383">
        <f t="shared" si="888"/>
        <v>0.17609157292178348</v>
      </c>
      <c r="AB4383">
        <f>(1/(AA4383*k))*(LN((50-dTar)/(hTar-dTar)))</f>
        <v>24.817457044573228</v>
      </c>
      <c r="AC4383">
        <f t="shared" si="889"/>
        <v>40.034211163030648</v>
      </c>
      <c r="AD4383" s="19">
        <v>93.235282897900007</v>
      </c>
      <c r="AE4383" s="19">
        <v>34.484127044700003</v>
      </c>
      <c r="AF4383">
        <f t="shared" si="895"/>
        <v>5.9611231841625797E-3</v>
      </c>
      <c r="AG4383" s="23">
        <f t="shared" si="890"/>
        <v>40.927617804910803</v>
      </c>
      <c r="AH4383" s="25">
        <f t="shared" si="896"/>
        <v>45.803818666404148</v>
      </c>
      <c r="AI4383" s="25">
        <f t="shared" si="891"/>
        <v>0.47184479498236076</v>
      </c>
    </row>
    <row r="4384" spans="6:35" ht="15">
      <c r="F4384" s="5">
        <v>2006</v>
      </c>
      <c r="G4384" s="5">
        <v>7</v>
      </c>
      <c r="H4384" s="5">
        <v>0</v>
      </c>
      <c r="I4384" s="5">
        <v>183</v>
      </c>
      <c r="J4384" s="5">
        <v>11</v>
      </c>
      <c r="K4384" s="5">
        <v>23.825340271000002</v>
      </c>
      <c r="L4384" s="5">
        <v>1.4770951271099999</v>
      </c>
      <c r="M4384" s="5">
        <v>0.92335933446899998</v>
      </c>
      <c r="N4384" s="8">
        <f t="shared" si="892"/>
        <v>0.92335933446899998</v>
      </c>
      <c r="O4384" s="5">
        <v>0</v>
      </c>
      <c r="P4384" s="5">
        <v>96.736587524399994</v>
      </c>
      <c r="Q4384" s="5">
        <v>43.504985809300003</v>
      </c>
      <c r="R4384" s="5">
        <v>1492.11169434</v>
      </c>
      <c r="S4384">
        <f t="shared" si="884"/>
        <v>5.4860469936145857E-2</v>
      </c>
      <c r="T4384">
        <f t="shared" si="885"/>
        <v>126.06792062703825</v>
      </c>
      <c r="U4384">
        <f t="shared" si="886"/>
        <v>378.60092937292114</v>
      </c>
      <c r="V4384" s="9">
        <v>62.113262176500001</v>
      </c>
      <c r="W4384" s="9">
        <v>110.687431335</v>
      </c>
      <c r="X4384">
        <f t="shared" si="893"/>
        <v>1.8135601320303136E-3</v>
      </c>
      <c r="Y4384">
        <f t="shared" si="894"/>
        <v>56.399762472373752</v>
      </c>
      <c r="Z4384">
        <f t="shared" si="887"/>
        <v>1.1394642988942287</v>
      </c>
      <c r="AA4384">
        <f t="shared" si="888"/>
        <v>0.16163331283263149</v>
      </c>
      <c r="AB4384">
        <f>(1/(AA4384*k))*(LN((50-dTar)/(hTar-dTar)))</f>
        <v>27.037403183234293</v>
      </c>
      <c r="AC4384">
        <f t="shared" si="889"/>
        <v>43.615311044702267</v>
      </c>
      <c r="AD4384" s="19">
        <v>108.393936157</v>
      </c>
      <c r="AE4384" s="19">
        <v>37.568767547599997</v>
      </c>
      <c r="AF4384">
        <f t="shared" si="895"/>
        <v>5.2748732563868165E-3</v>
      </c>
      <c r="AG4384" s="23">
        <f t="shared" si="890"/>
        <v>43.424137707377312</v>
      </c>
      <c r="AH4384" s="25">
        <f t="shared" si="896"/>
        <v>48.356091799797369</v>
      </c>
      <c r="AI4384" s="25">
        <f t="shared" si="891"/>
        <v>0.43310327740503868</v>
      </c>
    </row>
    <row r="4385" spans="6:35" ht="15">
      <c r="F4385" s="5">
        <v>2006</v>
      </c>
      <c r="G4385" s="5">
        <v>7</v>
      </c>
      <c r="H4385" s="5">
        <v>0</v>
      </c>
      <c r="I4385" s="5">
        <v>183</v>
      </c>
      <c r="J4385" s="5">
        <v>12</v>
      </c>
      <c r="K4385" s="5">
        <v>25.055822372400002</v>
      </c>
      <c r="L4385" s="5">
        <v>1.6537050008800001</v>
      </c>
      <c r="M4385" s="5">
        <v>0.71741753816599996</v>
      </c>
      <c r="N4385" s="8">
        <f t="shared" si="892"/>
        <v>0.71741753816599996</v>
      </c>
      <c r="O4385" s="5">
        <v>0</v>
      </c>
      <c r="P4385" s="5">
        <v>96.736587524399994</v>
      </c>
      <c r="Q4385" s="5">
        <v>45.804370880100002</v>
      </c>
      <c r="R4385" s="5">
        <v>1610.5201416</v>
      </c>
      <c r="S4385">
        <f t="shared" si="884"/>
        <v>4.2624644398979623E-2</v>
      </c>
      <c r="T4385">
        <f t="shared" si="885"/>
        <v>162.25696347715729</v>
      </c>
      <c r="U4385">
        <f t="shared" si="886"/>
        <v>487.28206877796811</v>
      </c>
      <c r="V4385" s="9">
        <v>67.621734619099996</v>
      </c>
      <c r="W4385" s="9">
        <v>142.46134948700001</v>
      </c>
      <c r="X4385">
        <f t="shared" si="893"/>
        <v>1.4339689843467741E-3</v>
      </c>
      <c r="Y4385">
        <f t="shared" si="894"/>
        <v>59.693297045150707</v>
      </c>
      <c r="Z4385">
        <f t="shared" si="887"/>
        <v>0.88532345060533923</v>
      </c>
      <c r="AA4385">
        <f t="shared" si="888"/>
        <v>0.12558336613847756</v>
      </c>
      <c r="AB4385">
        <f>(1/(AA4385*k))*(LN((50-dTar)/(hTar-dTar)))</f>
        <v>34.79875704302151</v>
      </c>
      <c r="AC4385">
        <f t="shared" si="889"/>
        <v>56.135517235677376</v>
      </c>
      <c r="AD4385" s="19">
        <v>128.70738220199999</v>
      </c>
      <c r="AE4385" s="19">
        <v>48.353252410899998</v>
      </c>
      <c r="AF4385">
        <f t="shared" si="895"/>
        <v>4.2882354278699075E-3</v>
      </c>
      <c r="AG4385" s="23">
        <f t="shared" si="890"/>
        <v>45.323788463772679</v>
      </c>
      <c r="AH4385" s="25">
        <f t="shared" si="896"/>
        <v>50.78554910632559</v>
      </c>
      <c r="AI4385" s="25">
        <f t="shared" si="891"/>
        <v>0.3365059251025318</v>
      </c>
    </row>
    <row r="4386" spans="6:35" ht="15">
      <c r="F4386" s="5">
        <v>2006</v>
      </c>
      <c r="G4386" s="5">
        <v>7</v>
      </c>
      <c r="H4386" s="5">
        <v>0</v>
      </c>
      <c r="I4386" s="5">
        <v>183</v>
      </c>
      <c r="J4386" s="5">
        <v>13</v>
      </c>
      <c r="K4386" s="5">
        <v>26.417194366499999</v>
      </c>
      <c r="L4386" s="5">
        <v>1.86124908924</v>
      </c>
      <c r="M4386" s="5">
        <v>0.82764035463300001</v>
      </c>
      <c r="N4386" s="8">
        <f t="shared" si="892"/>
        <v>0.82764035463300001</v>
      </c>
      <c r="O4386" s="5">
        <v>0</v>
      </c>
      <c r="P4386" s="5">
        <v>96.736587524399994</v>
      </c>
      <c r="Q4386" s="5">
        <v>48.884120941200003</v>
      </c>
      <c r="R4386" s="5">
        <v>1658.4594726600001</v>
      </c>
      <c r="S4386">
        <f t="shared" si="884"/>
        <v>4.9173422630092195E-2</v>
      </c>
      <c r="T4386">
        <f t="shared" si="885"/>
        <v>140.64803708090162</v>
      </c>
      <c r="U4386">
        <f t="shared" si="886"/>
        <v>422.38721229360715</v>
      </c>
      <c r="V4386" s="9">
        <v>77.466583252000007</v>
      </c>
      <c r="W4386" s="9">
        <v>123.48875427199999</v>
      </c>
      <c r="X4386">
        <f t="shared" si="893"/>
        <v>1.6042543546764209E-3</v>
      </c>
      <c r="Y4386">
        <f t="shared" si="894"/>
        <v>63.128027746404392</v>
      </c>
      <c r="Z4386">
        <f t="shared" si="887"/>
        <v>1.0213430473097402</v>
      </c>
      <c r="AA4386">
        <f t="shared" si="888"/>
        <v>0.14487778198531545</v>
      </c>
      <c r="AB4386">
        <f>(1/(AA4386*k))*(LN((50-dTar)/(hTar-dTar)))</f>
        <v>30.164356376884935</v>
      </c>
      <c r="AC4386">
        <f t="shared" si="889"/>
        <v>48.659546810948783</v>
      </c>
      <c r="AD4386" s="19">
        <v>161.11862182600001</v>
      </c>
      <c r="AE4386" s="19">
        <v>41.913703918499998</v>
      </c>
      <c r="AF4386">
        <f t="shared" si="895"/>
        <v>3.9731120033671165E-3</v>
      </c>
      <c r="AG4386" s="23">
        <f t="shared" si="890"/>
        <v>50.923496904701061</v>
      </c>
      <c r="AH4386" s="25">
        <f t="shared" si="896"/>
        <v>55.562363003324876</v>
      </c>
      <c r="AI4386" s="25">
        <f t="shared" si="891"/>
        <v>0.38820612596108989</v>
      </c>
    </row>
    <row r="4387" spans="6:35" ht="15">
      <c r="F4387" s="5">
        <v>2006</v>
      </c>
      <c r="G4387" s="5">
        <v>7</v>
      </c>
      <c r="H4387" s="5">
        <v>0</v>
      </c>
      <c r="I4387" s="5">
        <v>183</v>
      </c>
      <c r="J4387" s="5">
        <v>14</v>
      </c>
      <c r="K4387" s="5">
        <v>27.046955108599999</v>
      </c>
      <c r="L4387" s="5">
        <v>1.9943171739600001</v>
      </c>
      <c r="M4387" s="5">
        <v>0.73659247159999997</v>
      </c>
      <c r="N4387" s="8">
        <f t="shared" si="892"/>
        <v>0.73659247159999997</v>
      </c>
      <c r="O4387" s="5">
        <v>0</v>
      </c>
      <c r="P4387" s="5">
        <v>96.736587524399994</v>
      </c>
      <c r="Q4387" s="5">
        <v>51.2014503479</v>
      </c>
      <c r="R4387" s="5">
        <v>1650.66345215</v>
      </c>
      <c r="S4387">
        <f t="shared" si="884"/>
        <v>4.3763903861590139E-2</v>
      </c>
      <c r="T4387">
        <f t="shared" si="885"/>
        <v>158.03309940871347</v>
      </c>
      <c r="U4387">
        <f t="shared" si="886"/>
        <v>474.59716960691964</v>
      </c>
      <c r="V4387" s="9">
        <v>86.6195144653</v>
      </c>
      <c r="W4387" s="9">
        <v>138.75279235799999</v>
      </c>
      <c r="X4387">
        <f t="shared" si="893"/>
        <v>1.4286337242873912E-3</v>
      </c>
      <c r="Y4387">
        <f t="shared" si="894"/>
        <v>66.132213876215218</v>
      </c>
      <c r="Z4387">
        <f t="shared" si="887"/>
        <v>0.90898612586738248</v>
      </c>
      <c r="AA4387">
        <f t="shared" si="888"/>
        <v>0.12893992289659487</v>
      </c>
      <c r="AB4387">
        <f>(1/(AA4387*k))*(LN((50-dTar)/(hTar-dTar)))</f>
        <v>33.892877773801622</v>
      </c>
      <c r="AC4387">
        <f t="shared" si="889"/>
        <v>54.674200635550889</v>
      </c>
      <c r="AD4387" s="19">
        <v>184.561004639</v>
      </c>
      <c r="AE4387" s="19">
        <v>47.0945205688</v>
      </c>
      <c r="AF4387">
        <f t="shared" si="895"/>
        <v>3.4924770631292869E-3</v>
      </c>
      <c r="AG4387" s="23">
        <f t="shared" si="890"/>
        <v>53.504373999333225</v>
      </c>
      <c r="AH4387" s="25">
        <f t="shared" si="896"/>
        <v>58.304137223622988</v>
      </c>
      <c r="AI4387" s="25">
        <f t="shared" si="891"/>
        <v>0.34549996047345782</v>
      </c>
    </row>
    <row r="4388" spans="6:35" ht="15">
      <c r="F4388" s="5">
        <v>2006</v>
      </c>
      <c r="G4388" s="5">
        <v>7</v>
      </c>
      <c r="H4388" s="5">
        <v>0</v>
      </c>
      <c r="I4388" s="5">
        <v>183</v>
      </c>
      <c r="J4388" s="5">
        <v>15</v>
      </c>
      <c r="K4388" s="5">
        <v>27.818468093900002</v>
      </c>
      <c r="L4388" s="5">
        <v>2.1504776477799998</v>
      </c>
      <c r="M4388" s="5">
        <v>0.61055618524599997</v>
      </c>
      <c r="N4388" s="8">
        <f t="shared" si="892"/>
        <v>0.61055618524599997</v>
      </c>
      <c r="O4388" s="5">
        <v>0</v>
      </c>
      <c r="P4388" s="5">
        <v>96.736587524399994</v>
      </c>
      <c r="Q4388" s="5">
        <v>52.621044158899998</v>
      </c>
      <c r="R4388" s="5">
        <v>1569.63574219</v>
      </c>
      <c r="S4388">
        <f t="shared" si="884"/>
        <v>3.6275584157362109E-2</v>
      </c>
      <c r="T4388">
        <f t="shared" si="885"/>
        <v>190.65565807210928</v>
      </c>
      <c r="U4388">
        <f t="shared" si="886"/>
        <v>572.5676205119006</v>
      </c>
      <c r="V4388" s="9">
        <v>101.197486877</v>
      </c>
      <c r="W4388" s="9">
        <v>167.395355225</v>
      </c>
      <c r="X4388">
        <f t="shared" si="893"/>
        <v>1.1888338128643215E-3</v>
      </c>
      <c r="Y4388">
        <f t="shared" si="894"/>
        <v>68.043681674426708</v>
      </c>
      <c r="Z4388">
        <f t="shared" si="887"/>
        <v>0.7534520414600574</v>
      </c>
      <c r="AA4388">
        <f t="shared" si="888"/>
        <v>0.10687737179644874</v>
      </c>
      <c r="AB4388">
        <f>(1/(AA4388*k))*(LN((50-dTar)/(hTar-dTar)))</f>
        <v>40.889338626522104</v>
      </c>
      <c r="AC4388">
        <f t="shared" si="889"/>
        <v>65.960521819410346</v>
      </c>
      <c r="AD4388" s="19">
        <v>219.000091553</v>
      </c>
      <c r="AE4388" s="19">
        <v>56.816181182900003</v>
      </c>
      <c r="AF4388">
        <f t="shared" si="895"/>
        <v>2.9258861804854577E-3</v>
      </c>
      <c r="AG4388" s="23">
        <f t="shared" si="890"/>
        <v>54.911728829006996</v>
      </c>
      <c r="AH4388" s="25">
        <f t="shared" si="896"/>
        <v>59.903102250358607</v>
      </c>
      <c r="AI4388" s="25">
        <f t="shared" si="891"/>
        <v>0.28638242447836354</v>
      </c>
    </row>
    <row r="4389" spans="6:35" ht="15">
      <c r="F4389" s="5">
        <v>2006</v>
      </c>
      <c r="G4389" s="5">
        <v>7</v>
      </c>
      <c r="H4389" s="5">
        <v>0</v>
      </c>
      <c r="I4389" s="5">
        <v>183</v>
      </c>
      <c r="J4389" s="5">
        <v>16</v>
      </c>
      <c r="K4389" s="5">
        <v>28.1071681976</v>
      </c>
      <c r="L4389" s="5">
        <v>2.3220100402799999</v>
      </c>
      <c r="M4389" s="5">
        <v>0.61055618524599997</v>
      </c>
      <c r="N4389" s="8">
        <f t="shared" si="892"/>
        <v>0.61055618524599997</v>
      </c>
      <c r="O4389" s="5">
        <v>0</v>
      </c>
      <c r="P4389" s="5">
        <v>96.736587524399994</v>
      </c>
      <c r="Q4389" s="5">
        <v>53.147270202599998</v>
      </c>
      <c r="R4389" s="5">
        <v>1404.7478027300001</v>
      </c>
      <c r="S4389">
        <f t="shared" si="884"/>
        <v>3.6275584157362109E-2</v>
      </c>
      <c r="T4389">
        <f t="shared" si="885"/>
        <v>190.65565807210928</v>
      </c>
      <c r="U4389">
        <f t="shared" si="886"/>
        <v>572.5676205119006</v>
      </c>
      <c r="V4389" s="9">
        <v>123.027549744</v>
      </c>
      <c r="W4389" s="9">
        <v>167.395355225</v>
      </c>
      <c r="X4389">
        <f t="shared" si="893"/>
        <v>1.1587612731237705E-3</v>
      </c>
      <c r="Y4389">
        <f t="shared" si="894"/>
        <v>68.218372812918687</v>
      </c>
      <c r="Z4389">
        <f t="shared" si="887"/>
        <v>0.7534520414600574</v>
      </c>
      <c r="AA4389">
        <f t="shared" si="888"/>
        <v>0.10687737179644874</v>
      </c>
      <c r="AB4389">
        <f>(1/(AA4389*k))*(LN((50-dTar)/(hTar-dTar)))</f>
        <v>40.889338626522104</v>
      </c>
      <c r="AC4389">
        <f t="shared" si="889"/>
        <v>65.960521819410346</v>
      </c>
      <c r="AD4389" s="19">
        <v>247.998336792</v>
      </c>
      <c r="AE4389" s="19">
        <v>56.816181182900003</v>
      </c>
      <c r="AF4389">
        <f t="shared" si="895"/>
        <v>2.6970531796173653E-3</v>
      </c>
      <c r="AG4389" s="23">
        <f t="shared" si="890"/>
        <v>56.082390113254121</v>
      </c>
      <c r="AH4389" s="25">
        <f t="shared" si="896"/>
        <v>60.695201490369037</v>
      </c>
      <c r="AI4389" s="25">
        <f t="shared" si="891"/>
        <v>0.28638242447836354</v>
      </c>
    </row>
    <row r="4390" spans="6:35" ht="15">
      <c r="F4390" s="5">
        <v>2006</v>
      </c>
      <c r="G4390" s="5">
        <v>7</v>
      </c>
      <c r="H4390" s="5">
        <v>0</v>
      </c>
      <c r="I4390" s="5">
        <v>183</v>
      </c>
      <c r="J4390" s="5">
        <v>17</v>
      </c>
      <c r="K4390" s="5">
        <v>28.305139541599999</v>
      </c>
      <c r="L4390" s="5">
        <v>2.4172971248600001</v>
      </c>
      <c r="M4390" s="5">
        <v>0.69846338033699995</v>
      </c>
      <c r="N4390" s="8">
        <f t="shared" si="892"/>
        <v>0.69846338033699995</v>
      </c>
      <c r="O4390" s="5">
        <v>0</v>
      </c>
      <c r="P4390" s="5">
        <v>96.736587524399994</v>
      </c>
      <c r="Q4390" s="5">
        <v>51.537071228000002</v>
      </c>
      <c r="R4390" s="5">
        <v>1144.00842285</v>
      </c>
      <c r="S4390">
        <f t="shared" si="884"/>
        <v>4.1498502097791108E-2</v>
      </c>
      <c r="T4390">
        <f t="shared" si="885"/>
        <v>166.66012072373545</v>
      </c>
      <c r="U4390">
        <f t="shared" si="886"/>
        <v>500.50541233307757</v>
      </c>
      <c r="V4390" s="9">
        <v>143.419158936</v>
      </c>
      <c r="W4390" s="9">
        <v>146.32731628400001</v>
      </c>
      <c r="X4390">
        <f t="shared" si="893"/>
        <v>1.2654193121846033E-3</v>
      </c>
      <c r="Y4390">
        <f t="shared" si="894"/>
        <v>65.310785009177664</v>
      </c>
      <c r="Z4390">
        <f t="shared" si="887"/>
        <v>0.86193322173612852</v>
      </c>
      <c r="AA4390">
        <f t="shared" si="888"/>
        <v>0.12226545597340013</v>
      </c>
      <c r="AB4390">
        <f>(1/(AA4390*k))*(LN((50-dTar)/(hTar-dTar)))</f>
        <v>35.74308877438331</v>
      </c>
      <c r="AC4390">
        <f t="shared" si="889"/>
        <v>57.658863317163004</v>
      </c>
      <c r="AD4390" s="19">
        <v>265.34933471699998</v>
      </c>
      <c r="AE4390" s="19">
        <v>49.6654129028</v>
      </c>
      <c r="AF4390">
        <f t="shared" si="895"/>
        <v>2.6833131476249016E-3</v>
      </c>
      <c r="AG4390" s="23">
        <f t="shared" si="890"/>
        <v>55.206110260372434</v>
      </c>
      <c r="AH4390" s="25">
        <f t="shared" si="896"/>
        <v>59.0468341470852</v>
      </c>
      <c r="AI4390" s="25">
        <f t="shared" si="891"/>
        <v>0.32761544490728572</v>
      </c>
    </row>
    <row r="4391" spans="6:35" ht="15">
      <c r="F4391" s="5">
        <v>2006</v>
      </c>
      <c r="G4391" s="5">
        <v>7</v>
      </c>
      <c r="H4391" s="5">
        <v>0</v>
      </c>
      <c r="I4391" s="5">
        <v>183</v>
      </c>
      <c r="J4391" s="5">
        <v>18</v>
      </c>
      <c r="K4391" s="5">
        <v>27.8006515503</v>
      </c>
      <c r="L4391" s="5">
        <v>2.3548922538800001</v>
      </c>
      <c r="M4391" s="5">
        <v>0.79544174671199996</v>
      </c>
      <c r="N4391" s="8">
        <f t="shared" si="892"/>
        <v>0.79544174671199996</v>
      </c>
      <c r="O4391" s="5">
        <v>0</v>
      </c>
      <c r="P4391" s="5">
        <v>96.736587524399994</v>
      </c>
      <c r="Q4391" s="5">
        <v>53.374248504599997</v>
      </c>
      <c r="R4391" s="5">
        <v>825.52386474599996</v>
      </c>
      <c r="S4391">
        <f t="shared" si="884"/>
        <v>4.726037459354248E-2</v>
      </c>
      <c r="T4391">
        <f t="shared" si="885"/>
        <v>146.34131508591673</v>
      </c>
      <c r="U4391">
        <f t="shared" si="886"/>
        <v>439.48498255233903</v>
      </c>
      <c r="V4391" s="9">
        <v>152.31430053700001</v>
      </c>
      <c r="W4391" s="9">
        <v>128.48744201700001</v>
      </c>
      <c r="X4391">
        <f t="shared" si="893"/>
        <v>1.3883360127904143E-3</v>
      </c>
      <c r="Y4391">
        <f t="shared" si="894"/>
        <v>66.983308846432436</v>
      </c>
      <c r="Z4391">
        <f t="shared" si="887"/>
        <v>0.98160860933909733</v>
      </c>
      <c r="AA4391">
        <f t="shared" si="888"/>
        <v>0.13924144142688794</v>
      </c>
      <c r="AB4391">
        <f>(1/(AA4391*k))*(LN((50-dTar)/(hTar-dTar)))</f>
        <v>31.385376380151488</v>
      </c>
      <c r="AC4391">
        <f t="shared" si="889"/>
        <v>50.629231801528697</v>
      </c>
      <c r="AD4391" s="19">
        <v>279.91586303700001</v>
      </c>
      <c r="AE4391" s="19">
        <v>43.610321044899997</v>
      </c>
      <c r="AF4391">
        <f t="shared" si="895"/>
        <v>2.6726861554011517E-3</v>
      </c>
      <c r="AG4391" s="23">
        <f t="shared" si="890"/>
        <v>57.919392285417032</v>
      </c>
      <c r="AH4391" s="25">
        <f t="shared" si="896"/>
        <v>61.364530472292309</v>
      </c>
      <c r="AI4391" s="25">
        <f t="shared" si="891"/>
        <v>0.37310331376448758</v>
      </c>
    </row>
    <row r="4392" spans="6:35" ht="15">
      <c r="F4392" s="5">
        <v>2006</v>
      </c>
      <c r="G4392" s="5">
        <v>7</v>
      </c>
      <c r="H4392" s="5">
        <v>0</v>
      </c>
      <c r="I4392" s="5">
        <v>183</v>
      </c>
      <c r="J4392" s="5">
        <v>19</v>
      </c>
      <c r="K4392" s="5">
        <v>26.9839782715</v>
      </c>
      <c r="L4392" s="5">
        <v>2.1669099330899999</v>
      </c>
      <c r="M4392" s="5">
        <v>1.0963408947</v>
      </c>
      <c r="N4392" s="8">
        <f t="shared" si="892"/>
        <v>1.0963408947</v>
      </c>
      <c r="O4392" s="5">
        <v>0</v>
      </c>
      <c r="P4392" s="5">
        <v>96.736587524399994</v>
      </c>
      <c r="Q4392" s="5">
        <v>52.289791107200003</v>
      </c>
      <c r="R4392" s="5">
        <v>525.72381591800001</v>
      </c>
      <c r="S4392">
        <f t="shared" si="884"/>
        <v>6.5137996063087261E-2</v>
      </c>
      <c r="T4392">
        <f t="shared" si="885"/>
        <v>106.17682132520088</v>
      </c>
      <c r="U4392">
        <f t="shared" si="886"/>
        <v>318.86496605673449</v>
      </c>
      <c r="V4392" s="9">
        <v>143.30992126500001</v>
      </c>
      <c r="W4392" s="9">
        <v>93.2230758667</v>
      </c>
      <c r="X4392">
        <f t="shared" si="893"/>
        <v>1.8005107441503557E-3</v>
      </c>
      <c r="Y4392">
        <f t="shared" si="894"/>
        <v>64.648879516292638</v>
      </c>
      <c r="Z4392">
        <f t="shared" si="887"/>
        <v>1.3529308280040435</v>
      </c>
      <c r="AA4392">
        <f t="shared" si="888"/>
        <v>0.19191359656981027</v>
      </c>
      <c r="AB4392">
        <f>(1/(AA4392*k))*(LN((50-dTar)/(hTar-dTar)))</f>
        <v>22.771419664932473</v>
      </c>
      <c r="AC4392">
        <f t="shared" si="889"/>
        <v>36.733651707769972</v>
      </c>
      <c r="AD4392" s="19">
        <v>269.43127441399997</v>
      </c>
      <c r="AE4392" s="19">
        <v>31.641138076800001</v>
      </c>
      <c r="AF4392">
        <f t="shared" si="895"/>
        <v>2.9602784141026478E-3</v>
      </c>
      <c r="AG4392" s="23">
        <f t="shared" si="890"/>
        <v>57.61884164801706</v>
      </c>
      <c r="AH4392" s="25">
        <f t="shared" si="896"/>
        <v>60.29091522152558</v>
      </c>
      <c r="AI4392" s="25">
        <f t="shared" si="891"/>
        <v>0.51424057452216487</v>
      </c>
    </row>
    <row r="4393" spans="6:35" ht="15">
      <c r="F4393" s="5">
        <v>2006</v>
      </c>
      <c r="G4393" s="5">
        <v>7</v>
      </c>
      <c r="H4393" s="5">
        <v>0</v>
      </c>
      <c r="I4393" s="5">
        <v>183</v>
      </c>
      <c r="J4393" s="5">
        <v>20</v>
      </c>
      <c r="K4393" s="5">
        <v>25.971456527699999</v>
      </c>
      <c r="L4393" s="5">
        <v>1.9089387655300001</v>
      </c>
      <c r="M4393" s="5">
        <v>0.86868339777000003</v>
      </c>
      <c r="N4393" s="8">
        <f t="shared" si="892"/>
        <v>0.86868339777000003</v>
      </c>
      <c r="O4393" s="5">
        <v>0</v>
      </c>
      <c r="P4393" s="5">
        <v>96.736587524399994</v>
      </c>
      <c r="Q4393" s="5">
        <v>51.827583312999998</v>
      </c>
      <c r="R4393" s="5">
        <v>196.07490539599999</v>
      </c>
      <c r="S4393">
        <f t="shared" si="884"/>
        <v>5.1611953925603693E-2</v>
      </c>
      <c r="T4393">
        <f t="shared" si="885"/>
        <v>134.0027812053263</v>
      </c>
      <c r="U4393">
        <f t="shared" si="886"/>
        <v>402.43050928859162</v>
      </c>
      <c r="V4393" s="9">
        <v>158.10833740199999</v>
      </c>
      <c r="W4393" s="9">
        <v>117.65421295199999</v>
      </c>
      <c r="X4393">
        <f t="shared" si="893"/>
        <v>1.4745063898574853E-3</v>
      </c>
      <c r="Y4393">
        <f t="shared" si="894"/>
        <v>64.589737622401884</v>
      </c>
      <c r="Z4393">
        <f t="shared" si="887"/>
        <v>1.0719918907521275</v>
      </c>
      <c r="AA4393">
        <f t="shared" si="888"/>
        <v>0.15206233385295961</v>
      </c>
      <c r="AB4393">
        <f>(1/(AA4393*k))*(LN((50-dTar)/(hTar-dTar)))</f>
        <v>28.739168577561841</v>
      </c>
      <c r="AC4393">
        <f t="shared" si="889"/>
        <v>46.36050911330716</v>
      </c>
      <c r="AD4393" s="19">
        <v>288.88497924799998</v>
      </c>
      <c r="AE4393" s="19">
        <v>39.9333877563</v>
      </c>
      <c r="AF4393">
        <f t="shared" si="895"/>
        <v>2.6653952651815357E-3</v>
      </c>
      <c r="AG4393" s="23">
        <f t="shared" si="890"/>
        <v>56.608443071237382</v>
      </c>
      <c r="AH4393" s="25">
        <f t="shared" si="896"/>
        <v>59.642083380458857</v>
      </c>
      <c r="AI4393" s="25">
        <f t="shared" si="891"/>
        <v>0.4074574356449126</v>
      </c>
    </row>
    <row r="4394" spans="6:35" ht="15">
      <c r="F4394" s="5">
        <v>2006</v>
      </c>
      <c r="G4394" s="5">
        <v>7</v>
      </c>
      <c r="H4394" s="5">
        <v>0</v>
      </c>
      <c r="I4394" s="5">
        <v>183</v>
      </c>
      <c r="J4394" s="5">
        <v>21</v>
      </c>
      <c r="K4394" s="5">
        <v>24.468069076500001</v>
      </c>
      <c r="L4394" s="5">
        <v>1.6941276788699999</v>
      </c>
      <c r="M4394" s="5">
        <v>0.96643328666700001</v>
      </c>
      <c r="N4394" s="8">
        <f t="shared" si="892"/>
        <v>0.96643328666700001</v>
      </c>
      <c r="O4394" s="5">
        <v>0</v>
      </c>
      <c r="P4394" s="5">
        <v>96.736587524399994</v>
      </c>
      <c r="Q4394" s="5">
        <v>48.064468383799998</v>
      </c>
      <c r="R4394" s="5">
        <v>13.751335144</v>
      </c>
      <c r="S4394">
        <f t="shared" si="884"/>
        <v>5.7419665659172031E-2</v>
      </c>
      <c r="T4394">
        <f t="shared" si="885"/>
        <v>120.44907071602377</v>
      </c>
      <c r="U4394">
        <f t="shared" si="886"/>
        <v>361.72667787629746</v>
      </c>
      <c r="V4394" s="9">
        <v>424.38101196299999</v>
      </c>
      <c r="W4394" s="9">
        <v>105.754089355</v>
      </c>
      <c r="X4394">
        <f t="shared" si="893"/>
        <v>1.1212499776628996E-3</v>
      </c>
      <c r="Y4394">
        <f t="shared" si="894"/>
        <v>55.569297494936514</v>
      </c>
      <c r="Z4394">
        <f t="shared" si="887"/>
        <v>1.1926193696339671</v>
      </c>
      <c r="AA4394">
        <f t="shared" si="888"/>
        <v>0.16917337370672325</v>
      </c>
      <c r="AB4394">
        <f>(1/(AA4394*k))*(LN((50-dTar)/(hTar-dTar)))</f>
        <v>25.83234554672724</v>
      </c>
      <c r="AC4394">
        <f t="shared" si="889"/>
        <v>41.671375701250334</v>
      </c>
      <c r="AD4394" s="19">
        <v>392.35528564499998</v>
      </c>
      <c r="AE4394" s="19">
        <v>35.894329071000001</v>
      </c>
      <c r="AF4394">
        <f t="shared" si="895"/>
        <v>2.1280173058711082E-3</v>
      </c>
      <c r="AG4394" s="23">
        <f t="shared" si="890"/>
        <v>50.641556192489169</v>
      </c>
      <c r="AH4394" s="25">
        <f t="shared" si="896"/>
        <v>52.514559945538068</v>
      </c>
      <c r="AI4394" s="25">
        <f t="shared" si="891"/>
        <v>0.45330718846255774</v>
      </c>
    </row>
    <row r="4395" spans="6:35" ht="15">
      <c r="F4395" s="5">
        <v>2006</v>
      </c>
      <c r="G4395" s="5">
        <v>7</v>
      </c>
      <c r="H4395" s="5">
        <v>0</v>
      </c>
      <c r="I4395" s="5">
        <v>183</v>
      </c>
      <c r="J4395" s="5">
        <v>22</v>
      </c>
      <c r="K4395" s="5">
        <v>22.831659317</v>
      </c>
      <c r="L4395" s="5">
        <v>1.4290082454699999</v>
      </c>
      <c r="M4395" s="5">
        <v>0.79943567514400005</v>
      </c>
      <c r="N4395" s="8">
        <f t="shared" si="892"/>
        <v>0.79943567514400005</v>
      </c>
      <c r="O4395" s="5">
        <v>0</v>
      </c>
      <c r="P4395" s="5">
        <v>96.736587524399994</v>
      </c>
      <c r="Q4395" s="5">
        <v>45.872753143300002</v>
      </c>
      <c r="R4395" s="5">
        <v>0</v>
      </c>
      <c r="S4395">
        <f t="shared" si="884"/>
        <v>4.7497669850645026E-2</v>
      </c>
      <c r="T4395">
        <f t="shared" si="885"/>
        <v>145.61020343144543</v>
      </c>
      <c r="U4395">
        <f t="shared" si="886"/>
        <v>437.28934427670578</v>
      </c>
      <c r="V4395" s="9">
        <v>427.07949829099999</v>
      </c>
      <c r="W4395" s="9">
        <v>127.84551239</v>
      </c>
      <c r="X4395">
        <f t="shared" si="893"/>
        <v>1.0078467369509345E-3</v>
      </c>
      <c r="Y4395">
        <f t="shared" si="894"/>
        <v>53.762557256727156</v>
      </c>
      <c r="Z4395">
        <f t="shared" si="887"/>
        <v>0.98653728519768902</v>
      </c>
      <c r="AA4395">
        <f t="shared" si="888"/>
        <v>0.13994057540385893</v>
      </c>
      <c r="AB4395">
        <f>(1/(AA4395*k))*(LN((50-dTar)/(hTar-dTar)))</f>
        <v>31.228577089137694</v>
      </c>
      <c r="AC4395">
        <f t="shared" si="889"/>
        <v>50.376291465402176</v>
      </c>
      <c r="AD4395" s="19">
        <v>394.955169678</v>
      </c>
      <c r="AE4395" s="19">
        <v>43.392448425300003</v>
      </c>
      <c r="AF4395">
        <f t="shared" si="895"/>
        <v>2.0461450328519795E-3</v>
      </c>
      <c r="AG4395" s="23">
        <f t="shared" si="890"/>
        <v>48.220863467527487</v>
      </c>
      <c r="AH4395" s="25">
        <f t="shared" si="896"/>
        <v>50.327226733850686</v>
      </c>
      <c r="AI4395" s="25">
        <f t="shared" si="891"/>
        <v>0.37497667273650159</v>
      </c>
    </row>
    <row r="4396" spans="6:35" ht="15">
      <c r="F4396" s="5">
        <v>2006</v>
      </c>
      <c r="G4396" s="5">
        <v>7</v>
      </c>
      <c r="H4396" s="5">
        <v>0</v>
      </c>
      <c r="I4396" s="5">
        <v>183</v>
      </c>
      <c r="J4396" s="5">
        <v>23</v>
      </c>
      <c r="K4396" s="5">
        <v>22.047414779699999</v>
      </c>
      <c r="L4396" s="5">
        <v>1.38209033012</v>
      </c>
      <c r="M4396" s="5">
        <v>1.26301562786</v>
      </c>
      <c r="N4396" s="8">
        <f t="shared" si="892"/>
        <v>1.26301562786</v>
      </c>
      <c r="O4396" s="5">
        <v>0</v>
      </c>
      <c r="P4396" s="5">
        <v>96.736587524399994</v>
      </c>
      <c r="Q4396" s="5">
        <v>45.162715911900001</v>
      </c>
      <c r="R4396" s="5">
        <v>0</v>
      </c>
      <c r="S4396">
        <f t="shared" si="884"/>
        <v>7.5040808377101184E-2</v>
      </c>
      <c r="T4396">
        <f t="shared" si="885"/>
        <v>92.165123471438065</v>
      </c>
      <c r="U4396">
        <f t="shared" si="886"/>
        <v>276.78572969635127</v>
      </c>
      <c r="V4396" s="9">
        <v>421.28240966800001</v>
      </c>
      <c r="W4396" s="9">
        <v>80.920822143600006</v>
      </c>
      <c r="X4396">
        <f t="shared" si="893"/>
        <v>1.2837152378439613E-3</v>
      </c>
      <c r="Y4396">
        <f t="shared" si="894"/>
        <v>51.223116057918901</v>
      </c>
      <c r="Z4396">
        <f t="shared" si="887"/>
        <v>1.5586144669448465</v>
      </c>
      <c r="AA4396">
        <f t="shared" si="888"/>
        <v>0.22108987527352666</v>
      </c>
      <c r="AB4396">
        <f>(1/(AA4396*k))*(LN((50-dTar)/(hTar-dTar)))</f>
        <v>19.76637347816613</v>
      </c>
      <c r="AC4396">
        <f t="shared" si="889"/>
        <v>31.886069887457303</v>
      </c>
      <c r="AD4396" s="19">
        <v>387.86355590800002</v>
      </c>
      <c r="AE4396" s="19">
        <v>27.465593338000001</v>
      </c>
      <c r="AF4396">
        <f t="shared" si="895"/>
        <v>2.2360598593617661E-3</v>
      </c>
      <c r="AG4396" s="23">
        <f t="shared" si="890"/>
        <v>47.570950861839712</v>
      </c>
      <c r="AH4396" s="25">
        <f t="shared" si="896"/>
        <v>48.959116087886294</v>
      </c>
      <c r="AI4396" s="25">
        <f t="shared" si="891"/>
        <v>0.59241964359901478</v>
      </c>
    </row>
    <row r="4397" spans="6:35" ht="15">
      <c r="F4397" s="5">
        <v>2006</v>
      </c>
      <c r="G4397" s="5">
        <v>7</v>
      </c>
      <c r="H4397" s="5">
        <v>0</v>
      </c>
      <c r="I4397" s="5">
        <v>183</v>
      </c>
      <c r="J4397" s="5">
        <v>24</v>
      </c>
      <c r="K4397" s="5">
        <v>21.2356872559</v>
      </c>
      <c r="L4397" s="5">
        <v>1.2290595769899999</v>
      </c>
      <c r="M4397" s="5">
        <v>1.4667460918399999</v>
      </c>
      <c r="N4397" s="8">
        <f t="shared" si="892"/>
        <v>1.4667460918399999</v>
      </c>
      <c r="O4397" s="5">
        <v>0</v>
      </c>
      <c r="P4397" s="5">
        <v>96.736587524399994</v>
      </c>
      <c r="Q4397" s="5">
        <v>43.535053253199997</v>
      </c>
      <c r="R4397" s="5">
        <v>0</v>
      </c>
      <c r="S4397">
        <f t="shared" si="884"/>
        <v>8.7145249819369483E-2</v>
      </c>
      <c r="T4397">
        <f t="shared" si="885"/>
        <v>79.363423523456646</v>
      </c>
      <c r="U4397">
        <f t="shared" si="886"/>
        <v>238.34029906060917</v>
      </c>
      <c r="V4397" s="9">
        <v>419.85665893599997</v>
      </c>
      <c r="W4397" s="9">
        <v>69.680961608900006</v>
      </c>
      <c r="X4397">
        <f t="shared" si="893"/>
        <v>1.3738567595812962E-3</v>
      </c>
      <c r="Y4397">
        <f t="shared" si="894"/>
        <v>48.862753544131969</v>
      </c>
      <c r="Z4397">
        <f t="shared" si="887"/>
        <v>1.8100264380339419</v>
      </c>
      <c r="AA4397">
        <f t="shared" si="888"/>
        <v>0.25675273001355425</v>
      </c>
      <c r="AB4397">
        <f>(1/(AA4397*k))*(LN((50-dTar)/(hTar-dTar)))</f>
        <v>17.020831858991297</v>
      </c>
      <c r="AC4397">
        <f t="shared" si="889"/>
        <v>27.457107131864692</v>
      </c>
      <c r="AD4397" s="19">
        <v>384.86758422899999</v>
      </c>
      <c r="AE4397" s="19">
        <v>23.650630950899998</v>
      </c>
      <c r="AF4397">
        <f t="shared" si="895"/>
        <v>2.2937078059773828E-3</v>
      </c>
      <c r="AG4397" s="23">
        <f t="shared" si="890"/>
        <v>45.785446664226193</v>
      </c>
      <c r="AH4397" s="25">
        <f t="shared" si="896"/>
        <v>46.955111827550439</v>
      </c>
      <c r="AI4397" s="25">
        <f t="shared" si="891"/>
        <v>0.68797976668774663</v>
      </c>
    </row>
    <row r="4398" spans="6:35" ht="15">
      <c r="F4398" s="5">
        <v>2006</v>
      </c>
      <c r="G4398" s="5">
        <v>7</v>
      </c>
      <c r="H4398" s="5">
        <v>0</v>
      </c>
      <c r="I4398" s="5">
        <v>184</v>
      </c>
      <c r="J4398" s="5">
        <v>1</v>
      </c>
      <c r="K4398" s="5">
        <v>20.242013931300001</v>
      </c>
      <c r="L4398" s="5">
        <v>1.0339447259900001</v>
      </c>
      <c r="M4398" s="5">
        <v>0.646566033363</v>
      </c>
      <c r="N4398" s="8">
        <f t="shared" si="892"/>
        <v>0.646566033363</v>
      </c>
      <c r="O4398" s="5">
        <v>0</v>
      </c>
      <c r="P4398" s="5">
        <v>96.736587524399994</v>
      </c>
      <c r="Q4398" s="5">
        <v>41.256038665799998</v>
      </c>
      <c r="R4398" s="5">
        <v>0</v>
      </c>
      <c r="S4398">
        <f t="shared" si="884"/>
        <v>3.8415073212469709E-2</v>
      </c>
      <c r="T4398">
        <f t="shared" si="885"/>
        <v>180.03728201218269</v>
      </c>
      <c r="U4398">
        <f t="shared" si="886"/>
        <v>540.67903993784159</v>
      </c>
      <c r="V4398" s="9">
        <v>430.68634033199999</v>
      </c>
      <c r="W4398" s="9">
        <v>158.072433472</v>
      </c>
      <c r="X4398">
        <f t="shared" si="893"/>
        <v>8.853962456657861E-4</v>
      </c>
      <c r="Y4398">
        <f t="shared" si="894"/>
        <v>49.079528141256873</v>
      </c>
      <c r="Z4398">
        <f t="shared" si="887"/>
        <v>0.79788971031356137</v>
      </c>
      <c r="AA4398">
        <f t="shared" si="888"/>
        <v>0.11318086690228182</v>
      </c>
      <c r="AB4398">
        <f>(1/(AA4398*k))*(LN((50-dTar)/(hTar-dTar)))</f>
        <v>38.612047835530312</v>
      </c>
      <c r="AC4398">
        <f t="shared" si="889"/>
        <v>62.286916572811307</v>
      </c>
      <c r="AD4398" s="19">
        <v>397.38143920900001</v>
      </c>
      <c r="AE4398" s="19">
        <v>53.651863098100002</v>
      </c>
      <c r="AF4398">
        <f t="shared" si="895"/>
        <v>1.9481017174465614E-3</v>
      </c>
      <c r="AG4398" s="23">
        <f t="shared" si="890"/>
        <v>43.124156888906917</v>
      </c>
      <c r="AH4398" s="25">
        <f t="shared" si="896"/>
        <v>45.387756380404397</v>
      </c>
      <c r="AI4398" s="25">
        <f t="shared" si="891"/>
        <v>0.30327290541696722</v>
      </c>
    </row>
    <row r="4399" spans="6:35" ht="15">
      <c r="F4399" s="5">
        <v>2006</v>
      </c>
      <c r="G4399" s="5">
        <v>7</v>
      </c>
      <c r="H4399" s="5">
        <v>0</v>
      </c>
      <c r="I4399" s="5">
        <v>184</v>
      </c>
      <c r="J4399" s="5">
        <v>2</v>
      </c>
      <c r="K4399" s="5">
        <v>19.3905067444</v>
      </c>
      <c r="L4399" s="5">
        <v>0.87795805931100002</v>
      </c>
      <c r="M4399" s="5">
        <v>0.61768752336499999</v>
      </c>
      <c r="N4399" s="8">
        <f t="shared" si="892"/>
        <v>0.61768752336499999</v>
      </c>
      <c r="O4399" s="5">
        <v>0</v>
      </c>
      <c r="P4399" s="5">
        <v>96.736587524399994</v>
      </c>
      <c r="Q4399" s="5">
        <v>38.6850547791</v>
      </c>
      <c r="R4399" s="5">
        <v>0</v>
      </c>
      <c r="S4399">
        <f t="shared" si="884"/>
        <v>3.6699285468300695E-2</v>
      </c>
      <c r="T4399">
        <f t="shared" si="885"/>
        <v>188.45449662626075</v>
      </c>
      <c r="U4399">
        <f t="shared" si="886"/>
        <v>565.95720158095367</v>
      </c>
      <c r="V4399" s="9">
        <v>431.55355835</v>
      </c>
      <c r="W4399" s="9">
        <v>165.46273803700001</v>
      </c>
      <c r="X4399">
        <f t="shared" si="893"/>
        <v>8.5986482215397435E-4</v>
      </c>
      <c r="Y4399">
        <f t="shared" si="894"/>
        <v>46.166050547594416</v>
      </c>
      <c r="Z4399">
        <f t="shared" si="887"/>
        <v>0.76225241298022739</v>
      </c>
      <c r="AA4399">
        <f t="shared" si="888"/>
        <v>0.10812570682927372</v>
      </c>
      <c r="AB4399">
        <f>(1/(AA4399*k))*(LN((50-dTar)/(hTar-dTar)))</f>
        <v>40.417262231616981</v>
      </c>
      <c r="AC4399">
        <f t="shared" si="889"/>
        <v>65.198993108198323</v>
      </c>
      <c r="AD4399" s="19">
        <v>397.84484863300003</v>
      </c>
      <c r="AE4399" s="19">
        <v>56.1602287292</v>
      </c>
      <c r="AF4399">
        <f t="shared" si="895"/>
        <v>1.9260249618112603E-3</v>
      </c>
      <c r="AG4399" s="23">
        <f t="shared" si="890"/>
        <v>40.368753910920702</v>
      </c>
      <c r="AH4399" s="25">
        <f t="shared" si="896"/>
        <v>42.572270226323631</v>
      </c>
      <c r="AI4399" s="25">
        <f t="shared" si="891"/>
        <v>0.28972739083796456</v>
      </c>
    </row>
    <row r="4400" spans="6:35" ht="15">
      <c r="F4400" s="5">
        <v>2006</v>
      </c>
      <c r="G4400" s="5">
        <v>7</v>
      </c>
      <c r="H4400" s="5">
        <v>0</v>
      </c>
      <c r="I4400" s="5">
        <v>184</v>
      </c>
      <c r="J4400" s="5">
        <v>3</v>
      </c>
      <c r="K4400" s="5">
        <v>18.621730804399999</v>
      </c>
      <c r="L4400" s="5">
        <v>0.75055408477800001</v>
      </c>
      <c r="M4400" s="5">
        <v>0.27014413475999999</v>
      </c>
      <c r="N4400" s="8">
        <f t="shared" si="892"/>
        <v>0.27014413475999999</v>
      </c>
      <c r="O4400" s="5">
        <v>0</v>
      </c>
      <c r="P4400" s="5">
        <v>96.736587524399994</v>
      </c>
      <c r="Q4400" s="5">
        <v>37.280979156500003</v>
      </c>
      <c r="R4400" s="5">
        <v>0</v>
      </c>
      <c r="S4400">
        <f t="shared" si="884"/>
        <v>1.6050343165642925E-2</v>
      </c>
      <c r="T4400">
        <f t="shared" si="885"/>
        <v>430.90327092050154</v>
      </c>
      <c r="U4400">
        <f t="shared" si="886"/>
        <v>1294.0673410722077</v>
      </c>
      <c r="V4400" s="9">
        <v>454.31549072299998</v>
      </c>
      <c r="W4400" s="9">
        <v>378.33236694300001</v>
      </c>
      <c r="X4400">
        <f t="shared" si="893"/>
        <v>4.70208705233924E-4</v>
      </c>
      <c r="Y4400">
        <f t="shared" si="894"/>
        <v>46.754020121796103</v>
      </c>
      <c r="Z4400">
        <f t="shared" si="887"/>
        <v>0.33336923733132612</v>
      </c>
      <c r="AA4400">
        <f t="shared" si="888"/>
        <v>4.728851468066203E-2</v>
      </c>
      <c r="AB4400">
        <f>(1/(AA4400*k))*(LN((50-dTar)/(hTar-dTar)))</f>
        <v>92.414512834863984</v>
      </c>
      <c r="AC4400">
        <f t="shared" si="889"/>
        <v>149.07821195034828</v>
      </c>
      <c r="AD4400" s="19">
        <v>403.552825928</v>
      </c>
      <c r="AE4400" s="19">
        <v>128.410980225</v>
      </c>
      <c r="AF4400">
        <f t="shared" si="895"/>
        <v>1.4683381838684875E-3</v>
      </c>
      <c r="AG4400" s="23">
        <f t="shared" si="890"/>
        <v>36.519694579505895</v>
      </c>
      <c r="AH4400" s="25">
        <f t="shared" si="896"/>
        <v>40.409697924672081</v>
      </c>
      <c r="AI4400" s="25">
        <f t="shared" si="891"/>
        <v>0.126711569124482</v>
      </c>
    </row>
    <row r="4401" spans="6:35" ht="15">
      <c r="F4401" s="5">
        <v>2006</v>
      </c>
      <c r="G4401" s="5">
        <v>7</v>
      </c>
      <c r="H4401" s="5">
        <v>0</v>
      </c>
      <c r="I4401" s="5">
        <v>184</v>
      </c>
      <c r="J4401" s="5">
        <v>4</v>
      </c>
      <c r="K4401" s="5">
        <v>17.195375442500001</v>
      </c>
      <c r="L4401" s="5">
        <v>0.54641109705000002</v>
      </c>
      <c r="M4401" s="5">
        <v>0.16313256323299999</v>
      </c>
      <c r="N4401" s="8">
        <f t="shared" si="892"/>
        <v>0.16313256323299999</v>
      </c>
      <c r="O4401" s="5">
        <v>0</v>
      </c>
      <c r="P4401" s="5">
        <v>96.736587524399994</v>
      </c>
      <c r="Q4401" s="5">
        <v>35.961296081500002</v>
      </c>
      <c r="R4401" s="5">
        <v>0</v>
      </c>
      <c r="S4401">
        <f t="shared" si="884"/>
        <v>9.6923578359632348E-3</v>
      </c>
      <c r="T4401">
        <f t="shared" si="885"/>
        <v>713.56686231805031</v>
      </c>
      <c r="U4401">
        <f t="shared" si="886"/>
        <v>2142.9486256267446</v>
      </c>
      <c r="V4401" s="9">
        <v>476.37017822299998</v>
      </c>
      <c r="W4401" s="9">
        <v>626.51055908199999</v>
      </c>
      <c r="X4401">
        <f t="shared" si="893"/>
        <v>3.0808766826139183E-4</v>
      </c>
      <c r="Y4401">
        <f t="shared" si="894"/>
        <v>46.094838399307676</v>
      </c>
      <c r="Z4401">
        <f t="shared" si="887"/>
        <v>0.20131245209970794</v>
      </c>
      <c r="AA4401">
        <f t="shared" si="888"/>
        <v>2.8556224691649305E-2</v>
      </c>
      <c r="AB4401">
        <f>(1/(AA4401*k))*(LN((50-dTar)/(hTar-dTar)))</f>
        <v>153.03651284743029</v>
      </c>
      <c r="AC4401">
        <f t="shared" si="889"/>
        <v>246.87042109044717</v>
      </c>
      <c r="AD4401" s="19">
        <v>405.36047363300003</v>
      </c>
      <c r="AE4401" s="19">
        <v>212.64590454099999</v>
      </c>
      <c r="AF4401">
        <f t="shared" si="895"/>
        <v>1.1562340449535369E-3</v>
      </c>
      <c r="AG4401" s="23">
        <f t="shared" si="890"/>
        <v>32.937528392366694</v>
      </c>
      <c r="AH4401" s="25">
        <f t="shared" si="896"/>
        <v>37.938539912754145</v>
      </c>
      <c r="AI4401" s="25">
        <f t="shared" si="891"/>
        <v>7.6517608205399115E-2</v>
      </c>
    </row>
    <row r="4402" spans="6:35" ht="15">
      <c r="F4402" s="5">
        <v>2006</v>
      </c>
      <c r="G4402" s="5">
        <v>7</v>
      </c>
      <c r="H4402" s="5">
        <v>0</v>
      </c>
      <c r="I4402" s="5">
        <v>184</v>
      </c>
      <c r="J4402" s="5">
        <v>5</v>
      </c>
      <c r="K4402" s="5">
        <v>16.191289901699999</v>
      </c>
      <c r="L4402" s="5">
        <v>0.41435423493399998</v>
      </c>
      <c r="M4402" s="5">
        <v>0.154485762119</v>
      </c>
      <c r="N4402" s="8">
        <f t="shared" si="892"/>
        <v>0.154485762119</v>
      </c>
      <c r="O4402" s="5">
        <v>0</v>
      </c>
      <c r="P4402" s="5">
        <v>96.736587524399994</v>
      </c>
      <c r="Q4402" s="5">
        <v>31.671955108599999</v>
      </c>
      <c r="R4402" s="5">
        <v>9.8164196014399998</v>
      </c>
      <c r="S4402">
        <f t="shared" si="884"/>
        <v>9.1786168092033472E-3</v>
      </c>
      <c r="T4402">
        <f t="shared" si="885"/>
        <v>753.50627586253245</v>
      </c>
      <c r="U4402">
        <f t="shared" si="886"/>
        <v>2262.8926923753734</v>
      </c>
      <c r="V4402" s="9">
        <v>449.78167724600002</v>
      </c>
      <c r="W4402" s="9">
        <v>661.57727050799997</v>
      </c>
      <c r="X4402">
        <f t="shared" si="893"/>
        <v>2.9636201049950696E-4</v>
      </c>
      <c r="Y4402">
        <f t="shared" si="894"/>
        <v>40.778149578524314</v>
      </c>
      <c r="Z4402">
        <f t="shared" si="887"/>
        <v>0.19064193543166785</v>
      </c>
      <c r="AA4402">
        <f t="shared" si="888"/>
        <v>2.7042609073885018E-2</v>
      </c>
      <c r="AB4402">
        <f>(1/(AA4402*k))*(LN((50-dTar)/(hTar-dTar)))</f>
        <v>161.60219729382302</v>
      </c>
      <c r="AC4402">
        <f t="shared" si="889"/>
        <v>260.68813090926034</v>
      </c>
      <c r="AD4402" s="19">
        <v>385.92712402299998</v>
      </c>
      <c r="AE4402" s="19">
        <v>224.54801940900001</v>
      </c>
      <c r="AF4402">
        <f t="shared" si="895"/>
        <v>1.1478904465482213E-3</v>
      </c>
      <c r="AG4402" s="23">
        <f t="shared" si="890"/>
        <v>28.575638397595547</v>
      </c>
      <c r="AH4402" s="25">
        <f t="shared" si="896"/>
        <v>33.213736835748065</v>
      </c>
      <c r="AI4402" s="25">
        <f t="shared" si="891"/>
        <v>7.2461811332238571E-2</v>
      </c>
    </row>
    <row r="4403" spans="6:35" ht="15">
      <c r="F4403" s="5">
        <v>2006</v>
      </c>
      <c r="G4403" s="5">
        <v>7</v>
      </c>
      <c r="H4403" s="5">
        <v>0</v>
      </c>
      <c r="I4403" s="5">
        <v>184</v>
      </c>
      <c r="J4403" s="5">
        <v>6</v>
      </c>
      <c r="K4403" s="5">
        <v>16.637161254900001</v>
      </c>
      <c r="L4403" s="5">
        <v>0.43347331881500001</v>
      </c>
      <c r="M4403" s="5">
        <v>0.17636765539599999</v>
      </c>
      <c r="N4403" s="8">
        <f t="shared" si="892"/>
        <v>0.17636765539599999</v>
      </c>
      <c r="O4403" s="5">
        <v>0</v>
      </c>
      <c r="P4403" s="5">
        <v>96.736587524399994</v>
      </c>
      <c r="Q4403" s="5">
        <v>25.064315795900001</v>
      </c>
      <c r="R4403" s="5">
        <v>137.287307739</v>
      </c>
      <c r="S4403">
        <f t="shared" si="884"/>
        <v>1.0478707579346651E-2</v>
      </c>
      <c r="T4403">
        <f t="shared" si="885"/>
        <v>660.01893049326566</v>
      </c>
      <c r="U4403">
        <f t="shared" si="886"/>
        <v>1982.1361314250023</v>
      </c>
      <c r="V4403" s="9">
        <v>230.53318786599999</v>
      </c>
      <c r="W4403" s="9">
        <v>579.49554443399995</v>
      </c>
      <c r="X4403">
        <f t="shared" si="893"/>
        <v>3.5814504114413533E-4</v>
      </c>
      <c r="Y4403">
        <f t="shared" si="894"/>
        <v>32.823129415229019</v>
      </c>
      <c r="Z4403">
        <f t="shared" si="887"/>
        <v>0.21764511312271684</v>
      </c>
      <c r="AA4403">
        <f t="shared" si="888"/>
        <v>3.0873016987014033E-2</v>
      </c>
      <c r="AB4403">
        <f>(1/(AA4403*k))*(LN((50-dTar)/(hTar-dTar)))</f>
        <v>141.55225091010342</v>
      </c>
      <c r="AC4403">
        <f t="shared" si="889"/>
        <v>228.34461618526515</v>
      </c>
      <c r="AD4403" s="19">
        <v>211.30967712399999</v>
      </c>
      <c r="AE4403" s="19">
        <v>196.688400269</v>
      </c>
      <c r="AF4403">
        <f t="shared" si="895"/>
        <v>1.5714802889883544E-3</v>
      </c>
      <c r="AG4403" s="23">
        <f t="shared" si="890"/>
        <v>21.044908396968939</v>
      </c>
      <c r="AH4403" s="25">
        <f t="shared" si="896"/>
        <v>25.521736789012202</v>
      </c>
      <c r="AI4403" s="25">
        <f t="shared" si="891"/>
        <v>8.2725550854129068E-2</v>
      </c>
    </row>
    <row r="4404" spans="6:35" ht="15">
      <c r="F4404" s="5">
        <v>2006</v>
      </c>
      <c r="G4404" s="5">
        <v>7</v>
      </c>
      <c r="H4404" s="5">
        <v>0</v>
      </c>
      <c r="I4404" s="5">
        <v>184</v>
      </c>
      <c r="J4404" s="5">
        <v>7</v>
      </c>
      <c r="K4404" s="5">
        <v>18.124956131000001</v>
      </c>
      <c r="L4404" s="5">
        <v>0.55547595024100005</v>
      </c>
      <c r="M4404" s="5">
        <v>0.31795537471800001</v>
      </c>
      <c r="N4404" s="8">
        <f t="shared" si="892"/>
        <v>0.31795537471800001</v>
      </c>
      <c r="O4404" s="5">
        <v>0</v>
      </c>
      <c r="P4404" s="5">
        <v>96.736587524399994</v>
      </c>
      <c r="Q4404" s="5">
        <v>23.5098896027</v>
      </c>
      <c r="R4404" s="5">
        <v>410.425872803</v>
      </c>
      <c r="S4404">
        <f t="shared" si="884"/>
        <v>1.8891000095627938E-2</v>
      </c>
      <c r="T4404">
        <f t="shared" si="885"/>
        <v>366.1079527003285</v>
      </c>
      <c r="U4404">
        <f t="shared" si="886"/>
        <v>1099.4772536403198</v>
      </c>
      <c r="V4404" s="9">
        <v>119.286407471</v>
      </c>
      <c r="W4404" s="9">
        <v>321.44219970699999</v>
      </c>
      <c r="X4404">
        <f t="shared" si="893"/>
        <v>6.4926385844856773E-4</v>
      </c>
      <c r="Y4404">
        <f t="shared" si="894"/>
        <v>30.840758256108977</v>
      </c>
      <c r="Z4404">
        <f t="shared" si="887"/>
        <v>0.39237032064125521</v>
      </c>
      <c r="AA4404">
        <f t="shared" si="888"/>
        <v>5.5657833987420892E-2</v>
      </c>
      <c r="AB4404">
        <f>(1/(AA4404*k))*(LN((50-dTar)/(hTar-dTar)))</f>
        <v>78.518058174620705</v>
      </c>
      <c r="AC4404">
        <f t="shared" si="889"/>
        <v>126.66118512578434</v>
      </c>
      <c r="AD4404" s="19">
        <v>120.310569763</v>
      </c>
      <c r="AE4404" s="19">
        <v>109.101699829</v>
      </c>
      <c r="AF4404">
        <f t="shared" si="895"/>
        <v>2.8084092951904463E-3</v>
      </c>
      <c r="AG4404" s="23">
        <f t="shared" si="890"/>
        <v>19.870193224821694</v>
      </c>
      <c r="AH4404" s="25">
        <f t="shared" si="896"/>
        <v>24.040036610565785</v>
      </c>
      <c r="AI4404" s="25">
        <f t="shared" si="891"/>
        <v>0.14913751312007362</v>
      </c>
    </row>
    <row r="4405" spans="6:35" ht="15">
      <c r="F4405" s="5">
        <v>2006</v>
      </c>
      <c r="G4405" s="5">
        <v>7</v>
      </c>
      <c r="H4405" s="5">
        <v>0</v>
      </c>
      <c r="I4405" s="5">
        <v>184</v>
      </c>
      <c r="J4405" s="5">
        <v>8</v>
      </c>
      <c r="K4405" s="5">
        <v>19.751134872400002</v>
      </c>
      <c r="L4405" s="5">
        <v>0.72776705026599997</v>
      </c>
      <c r="M4405" s="5">
        <v>0.661217272282</v>
      </c>
      <c r="N4405" s="8">
        <f t="shared" si="892"/>
        <v>0.661217272282</v>
      </c>
      <c r="O4405" s="5">
        <v>0</v>
      </c>
      <c r="P4405" s="5">
        <v>96.736587524399994</v>
      </c>
      <c r="Q4405" s="5">
        <v>27.329265594500001</v>
      </c>
      <c r="R4405" s="5">
        <v>728.96984863299997</v>
      </c>
      <c r="S4405">
        <f t="shared" si="884"/>
        <v>3.9285561896818491E-2</v>
      </c>
      <c r="T4405">
        <f t="shared" si="885"/>
        <v>176.04801956599107</v>
      </c>
      <c r="U4405">
        <f t="shared" si="886"/>
        <v>528.69868472829671</v>
      </c>
      <c r="V4405" s="9">
        <v>85.004142761200001</v>
      </c>
      <c r="W4405" s="9">
        <v>154.569869995</v>
      </c>
      <c r="X4405">
        <f t="shared" si="893"/>
        <v>1.3016211603955631E-3</v>
      </c>
      <c r="Y4405">
        <f t="shared" si="894"/>
        <v>35.453315914413828</v>
      </c>
      <c r="Z4405">
        <f t="shared" si="887"/>
        <v>0.81596995606357658</v>
      </c>
      <c r="AA4405">
        <f t="shared" si="888"/>
        <v>0.1157455545543996</v>
      </c>
      <c r="AB4405">
        <f>(1/(AA4405*k))*(LN((50-dTar)/(hTar-dTar)))</f>
        <v>37.756482862102125</v>
      </c>
      <c r="AC4405">
        <f t="shared" si="889"/>
        <v>60.90676433769719</v>
      </c>
      <c r="AD4405" s="19">
        <v>92.795982360799997</v>
      </c>
      <c r="AE4405" s="19">
        <v>52.463047027599998</v>
      </c>
      <c r="AF4405">
        <f t="shared" si="895"/>
        <v>4.8504651616870838E-3</v>
      </c>
      <c r="AG4405" s="23">
        <f t="shared" si="890"/>
        <v>24.979479695695872</v>
      </c>
      <c r="AH4405" s="25">
        <f t="shared" si="896"/>
        <v>28.960519556034157</v>
      </c>
      <c r="AI4405" s="25">
        <f t="shared" si="891"/>
        <v>0.31014509412724023</v>
      </c>
    </row>
    <row r="4406" spans="6:35" ht="15">
      <c r="F4406" s="5">
        <v>2006</v>
      </c>
      <c r="G4406" s="5">
        <v>7</v>
      </c>
      <c r="H4406" s="5">
        <v>0</v>
      </c>
      <c r="I4406" s="5">
        <v>184</v>
      </c>
      <c r="J4406" s="5">
        <v>9</v>
      </c>
      <c r="K4406" s="5">
        <v>21.213727950999999</v>
      </c>
      <c r="L4406" s="5">
        <v>0.88077503442799998</v>
      </c>
      <c r="M4406" s="5">
        <v>0.54796350002299998</v>
      </c>
      <c r="N4406" s="8">
        <f t="shared" si="892"/>
        <v>0.54796350002299998</v>
      </c>
      <c r="O4406" s="5">
        <v>0</v>
      </c>
      <c r="P4406" s="5">
        <v>96.736587524399994</v>
      </c>
      <c r="Q4406" s="5">
        <v>33.532413482700001</v>
      </c>
      <c r="R4406" s="5">
        <v>996.97039794900002</v>
      </c>
      <c r="S4406">
        <f t="shared" si="884"/>
        <v>3.2556702463407333E-2</v>
      </c>
      <c r="T4406">
        <f t="shared" si="885"/>
        <v>212.43384145693426</v>
      </c>
      <c r="U4406">
        <f t="shared" si="886"/>
        <v>637.97078119336788</v>
      </c>
      <c r="V4406" s="9">
        <v>72.672752380399999</v>
      </c>
      <c r="W4406" s="9">
        <v>186.51657104500001</v>
      </c>
      <c r="X4406">
        <f t="shared" si="893"/>
        <v>1.1146282529191733E-3</v>
      </c>
      <c r="Y4406">
        <f t="shared" si="894"/>
        <v>43.935723232436665</v>
      </c>
      <c r="Z4406">
        <f t="shared" si="887"/>
        <v>0.67621003228651255</v>
      </c>
      <c r="AA4406">
        <f t="shared" si="888"/>
        <v>9.5920572320866856E-2</v>
      </c>
      <c r="AB4406">
        <f>(1/(AA4406*k))*(LN((50-dTar)/(hTar-dTar)))</f>
        <v>45.560039323774973</v>
      </c>
      <c r="AC4406">
        <f t="shared" si="889"/>
        <v>73.495049537431484</v>
      </c>
      <c r="AD4406" s="19">
        <v>86.291694641099994</v>
      </c>
      <c r="AE4406" s="19">
        <v>63.306175231899999</v>
      </c>
      <c r="AF4406">
        <f t="shared" si="895"/>
        <v>4.4824371954193072E-3</v>
      </c>
      <c r="AG4406" s="23">
        <f t="shared" si="890"/>
        <v>29.461672850361538</v>
      </c>
      <c r="AH4406" s="25">
        <f t="shared" si="896"/>
        <v>34.96316917972068</v>
      </c>
      <c r="AI4406" s="25">
        <f t="shared" si="891"/>
        <v>0.2570232182628841</v>
      </c>
    </row>
    <row r="4407" spans="6:35" ht="15">
      <c r="F4407" s="5">
        <v>2006</v>
      </c>
      <c r="G4407" s="5">
        <v>7</v>
      </c>
      <c r="H4407" s="5">
        <v>0</v>
      </c>
      <c r="I4407" s="5">
        <v>184</v>
      </c>
      <c r="J4407" s="5">
        <v>10</v>
      </c>
      <c r="K4407" s="5">
        <v>22.213790893599999</v>
      </c>
      <c r="L4407" s="5">
        <v>0.99775612354300003</v>
      </c>
      <c r="M4407" s="5">
        <v>0.35141894221300002</v>
      </c>
      <c r="N4407" s="8">
        <f t="shared" si="892"/>
        <v>0.35141894221300002</v>
      </c>
      <c r="O4407" s="5">
        <v>0</v>
      </c>
      <c r="P4407" s="5">
        <v>96.736587524399994</v>
      </c>
      <c r="Q4407" s="5">
        <v>39.139984130899997</v>
      </c>
      <c r="R4407" s="5">
        <v>1245.7050781299999</v>
      </c>
      <c r="S4407">
        <f t="shared" si="884"/>
        <v>2.0879204438167424E-2</v>
      </c>
      <c r="T4407">
        <f t="shared" si="885"/>
        <v>331.24563677480268</v>
      </c>
      <c r="U4407">
        <f t="shared" si="886"/>
        <v>994.78047476233405</v>
      </c>
      <c r="V4407" s="9">
        <v>67.567672729500003</v>
      </c>
      <c r="W4407" s="9">
        <v>290.83309936500001</v>
      </c>
      <c r="X4407">
        <f t="shared" si="893"/>
        <v>7.3899930428595391E-4</v>
      </c>
      <c r="Y4407">
        <f t="shared" si="894"/>
        <v>51.826643484863546</v>
      </c>
      <c r="Z4407">
        <f t="shared" si="887"/>
        <v>0.43366577199023387</v>
      </c>
      <c r="AA4407">
        <f t="shared" si="888"/>
        <v>6.1515604707338606E-2</v>
      </c>
      <c r="AB4407">
        <f>(1/(AA4407*k))*(LN((50-dTar)/(hTar-dTar)))</f>
        <v>71.041243399763758</v>
      </c>
      <c r="AC4407">
        <f t="shared" si="889"/>
        <v>114.59998236089656</v>
      </c>
      <c r="AD4407" s="19">
        <v>84.871704101600002</v>
      </c>
      <c r="AE4407" s="19">
        <v>98.712577819800003</v>
      </c>
      <c r="AF4407">
        <f t="shared" si="895"/>
        <v>3.3536310254563984E-3</v>
      </c>
      <c r="AG4407" s="23">
        <f t="shared" si="890"/>
        <v>31.908313979833192</v>
      </c>
      <c r="AH4407" s="25">
        <f t="shared" si="896"/>
        <v>39.479146868089309</v>
      </c>
      <c r="AI4407" s="25">
        <f t="shared" si="891"/>
        <v>0.16483365677154152</v>
      </c>
    </row>
    <row r="4408" spans="6:35" ht="15">
      <c r="F4408" s="5">
        <v>2006</v>
      </c>
      <c r="G4408" s="5">
        <v>7</v>
      </c>
      <c r="H4408" s="5">
        <v>0</v>
      </c>
      <c r="I4408" s="5">
        <v>184</v>
      </c>
      <c r="J4408" s="5">
        <v>11</v>
      </c>
      <c r="K4408" s="5">
        <v>23.591564178500001</v>
      </c>
      <c r="L4408" s="5">
        <v>1.1815353632000001</v>
      </c>
      <c r="M4408" s="5">
        <v>0.17413973808300001</v>
      </c>
      <c r="N4408" s="8">
        <f t="shared" si="892"/>
        <v>0.17413973808300001</v>
      </c>
      <c r="O4408" s="5">
        <v>0</v>
      </c>
      <c r="P4408" s="5">
        <v>96.736587524399994</v>
      </c>
      <c r="Q4408" s="5">
        <v>47.966983795200001</v>
      </c>
      <c r="R4408" s="5">
        <v>1455.1579589800001</v>
      </c>
      <c r="S4408">
        <f t="shared" si="884"/>
        <v>1.0346338103880913E-2</v>
      </c>
      <c r="T4408">
        <f t="shared" si="885"/>
        <v>668.46311226556634</v>
      </c>
      <c r="U4408">
        <f t="shared" si="886"/>
        <v>2007.4952795007835</v>
      </c>
      <c r="V4408" s="9">
        <v>64.552665710400007</v>
      </c>
      <c r="W4408" s="9">
        <v>586.90948486299999</v>
      </c>
      <c r="X4408">
        <f t="shared" si="893"/>
        <v>3.7608725460945065E-4</v>
      </c>
      <c r="Y4408">
        <f t="shared" si="894"/>
        <v>64.075625245144749</v>
      </c>
      <c r="Z4408">
        <f t="shared" si="887"/>
        <v>0.21489576934691393</v>
      </c>
      <c r="AA4408">
        <f t="shared" si="888"/>
        <v>3.0483021843655839E-2</v>
      </c>
      <c r="AB4408">
        <f>(1/(AA4408*k))*(LN((50-dTar)/(hTar-dTar)))</f>
        <v>143.36324887052544</v>
      </c>
      <c r="AC4408">
        <f t="shared" si="889"/>
        <v>231.26602246122388</v>
      </c>
      <c r="AD4408" s="19">
        <v>96.485191345199993</v>
      </c>
      <c r="AE4408" s="19">
        <v>199.204803467</v>
      </c>
      <c r="AF4408">
        <f t="shared" si="895"/>
        <v>1.8976915856738872E-3</v>
      </c>
      <c r="AG4408" s="23">
        <f t="shared" si="890"/>
        <v>35.954654041827666</v>
      </c>
      <c r="AH4408" s="25">
        <f t="shared" si="896"/>
        <v>46.643259910206773</v>
      </c>
      <c r="AI4408" s="25">
        <f t="shared" si="891"/>
        <v>8.1680542422387148E-2</v>
      </c>
    </row>
    <row r="4409" spans="6:35" ht="15">
      <c r="F4409" s="5">
        <v>2006</v>
      </c>
      <c r="G4409" s="5">
        <v>7</v>
      </c>
      <c r="H4409" s="5">
        <v>0</v>
      </c>
      <c r="I4409" s="5">
        <v>184</v>
      </c>
      <c r="J4409" s="5">
        <v>12</v>
      </c>
      <c r="K4409" s="5">
        <v>25.279350280799999</v>
      </c>
      <c r="L4409" s="5">
        <v>1.4135673046099999</v>
      </c>
      <c r="M4409" s="5">
        <v>0.18536765873399999</v>
      </c>
      <c r="N4409" s="8">
        <f t="shared" si="892"/>
        <v>0.18536765873399999</v>
      </c>
      <c r="O4409" s="5">
        <v>0</v>
      </c>
      <c r="P4409" s="5">
        <v>96.736587524399994</v>
      </c>
      <c r="Q4409" s="5">
        <v>55.663448333700003</v>
      </c>
      <c r="R4409" s="5">
        <v>1576.5196533200001</v>
      </c>
      <c r="S4409">
        <f t="shared" si="884"/>
        <v>1.101343376244578E-2</v>
      </c>
      <c r="T4409">
        <f t="shared" si="885"/>
        <v>627.97357469521569</v>
      </c>
      <c r="U4409">
        <f t="shared" si="886"/>
        <v>1885.8991075502261</v>
      </c>
      <c r="V4409" s="9">
        <v>66.558853149399994</v>
      </c>
      <c r="W4409" s="9">
        <v>551.35980224599996</v>
      </c>
      <c r="X4409">
        <f t="shared" si="893"/>
        <v>3.9939008932644772E-4</v>
      </c>
      <c r="Y4409">
        <f t="shared" si="894"/>
        <v>74.297818314385097</v>
      </c>
      <c r="Z4409">
        <f t="shared" si="887"/>
        <v>0.22875149620756144</v>
      </c>
      <c r="AA4409">
        <f t="shared" si="888"/>
        <v>3.2448460371535877E-2</v>
      </c>
      <c r="AB4409">
        <f>(1/(AA4409*k))*(LN((50-dTar)/(hTar-dTar)))</f>
        <v>134.67958099889483</v>
      </c>
      <c r="AC4409">
        <f t="shared" si="889"/>
        <v>217.25798801119535</v>
      </c>
      <c r="AD4409" s="19">
        <v>121.334312439</v>
      </c>
      <c r="AE4409" s="19">
        <v>187.138748169</v>
      </c>
      <c r="AF4409">
        <f t="shared" si="895"/>
        <v>1.9021132623352698E-3</v>
      </c>
      <c r="AG4409" s="23">
        <f t="shared" si="890"/>
        <v>43.594296878852205</v>
      </c>
      <c r="AH4409" s="25">
        <f t="shared" si="896"/>
        <v>55.264513992727323</v>
      </c>
      <c r="AI4409" s="25">
        <f t="shared" si="891"/>
        <v>8.694701783543779E-2</v>
      </c>
    </row>
    <row r="4410" spans="6:35" ht="15">
      <c r="F4410" s="5">
        <v>2006</v>
      </c>
      <c r="G4410" s="5">
        <v>7</v>
      </c>
      <c r="H4410" s="5">
        <v>0</v>
      </c>
      <c r="I4410" s="5">
        <v>184</v>
      </c>
      <c r="J4410" s="5">
        <v>13</v>
      </c>
      <c r="K4410" s="5">
        <v>26.620475768999999</v>
      </c>
      <c r="L4410" s="5">
        <v>1.70424091816</v>
      </c>
      <c r="M4410" s="5">
        <v>0.16971036791800001</v>
      </c>
      <c r="N4410" s="8">
        <f t="shared" si="892"/>
        <v>0.16971036791800001</v>
      </c>
      <c r="O4410" s="5">
        <v>0</v>
      </c>
      <c r="P4410" s="5">
        <v>96.736587524399994</v>
      </c>
      <c r="Q4410" s="5">
        <v>65.096702575699993</v>
      </c>
      <c r="R4410" s="5">
        <v>1617.42700195</v>
      </c>
      <c r="S4410">
        <f t="shared" si="884"/>
        <v>1.0083171512390521E-2</v>
      </c>
      <c r="T4410">
        <f t="shared" si="885"/>
        <v>685.9097220525581</v>
      </c>
      <c r="U4410">
        <f t="shared" si="886"/>
        <v>2059.8900730922719</v>
      </c>
      <c r="V4410" s="9">
        <v>79.051887512199997</v>
      </c>
      <c r="W4410" s="9">
        <v>602.22760009800004</v>
      </c>
      <c r="X4410">
        <f t="shared" si="893"/>
        <v>3.6480778655069142E-4</v>
      </c>
      <c r="Y4410">
        <f t="shared" si="894"/>
        <v>86.821673954290745</v>
      </c>
      <c r="Z4410">
        <f t="shared" si="887"/>
        <v>0.20942974005452888</v>
      </c>
      <c r="AA4410">
        <f t="shared" si="888"/>
        <v>2.9707664139666544E-2</v>
      </c>
      <c r="AB4410">
        <f>(1/(AA4410*k))*(LN((50-dTar)/(hTar-dTar)))</f>
        <v>147.10497016366054</v>
      </c>
      <c r="AC4410">
        <f t="shared" si="889"/>
        <v>237.30196966135549</v>
      </c>
      <c r="AD4410" s="19">
        <v>157.10423278799999</v>
      </c>
      <c r="AE4410" s="19">
        <v>204.40396118199999</v>
      </c>
      <c r="AF4410">
        <f t="shared" si="895"/>
        <v>1.6699783349295796E-3</v>
      </c>
      <c r="AG4410" s="23">
        <f t="shared" si="890"/>
        <v>52.415186740201023</v>
      </c>
      <c r="AH4410" s="25">
        <f t="shared" si="896"/>
        <v>65.492878064868023</v>
      </c>
      <c r="AI4410" s="25">
        <f t="shared" si="891"/>
        <v>7.9602938759664871E-2</v>
      </c>
    </row>
    <row r="4411" spans="6:35" ht="15">
      <c r="F4411" s="5">
        <v>2006</v>
      </c>
      <c r="G4411" s="5">
        <v>7</v>
      </c>
      <c r="H4411" s="5">
        <v>0</v>
      </c>
      <c r="I4411" s="5">
        <v>184</v>
      </c>
      <c r="J4411" s="5">
        <v>14</v>
      </c>
      <c r="K4411" s="5">
        <v>27.637109756499999</v>
      </c>
      <c r="L4411" s="5">
        <v>1.89978277683</v>
      </c>
      <c r="M4411" s="5">
        <v>0.41303977370299999</v>
      </c>
      <c r="N4411" s="8">
        <f t="shared" si="892"/>
        <v>0.41303977370299999</v>
      </c>
      <c r="O4411" s="5">
        <v>0</v>
      </c>
      <c r="P4411" s="5">
        <v>96.736587524399994</v>
      </c>
      <c r="Q4411" s="5">
        <v>67.668655395499997</v>
      </c>
      <c r="R4411" s="5">
        <v>1610.0457763700001</v>
      </c>
      <c r="S4411">
        <f t="shared" si="884"/>
        <v>2.4540344416073771E-2</v>
      </c>
      <c r="T4411">
        <f t="shared" si="885"/>
        <v>281.82755923107675</v>
      </c>
      <c r="U4411">
        <f t="shared" si="886"/>
        <v>846.3705541987282</v>
      </c>
      <c r="V4411" s="9">
        <v>90.471847534199995</v>
      </c>
      <c r="W4411" s="9">
        <v>247.44413757300001</v>
      </c>
      <c r="X4411">
        <f t="shared" si="893"/>
        <v>8.4439024409250455E-4</v>
      </c>
      <c r="Y4411">
        <f t="shared" si="894"/>
        <v>88.80079813840986</v>
      </c>
      <c r="Z4411">
        <f t="shared" si="887"/>
        <v>0.50970847273512965</v>
      </c>
      <c r="AA4411">
        <f t="shared" si="888"/>
        <v>7.2302281964419429E-2</v>
      </c>
      <c r="AB4411">
        <f>(1/(AA4411*k))*(LN((50-dTar)/(hTar-dTar)))</f>
        <v>60.442698738724189</v>
      </c>
      <c r="AC4411">
        <f t="shared" si="889"/>
        <v>97.50296979354124</v>
      </c>
      <c r="AD4411" s="19">
        <v>192.51182556200001</v>
      </c>
      <c r="AE4411" s="19">
        <v>83.985786438000005</v>
      </c>
      <c r="AF4411">
        <f t="shared" si="895"/>
        <v>2.673792632098171E-3</v>
      </c>
      <c r="AG4411" s="23">
        <f t="shared" si="890"/>
        <v>65.650188326494174</v>
      </c>
      <c r="AH4411" s="25">
        <f t="shared" si="896"/>
        <v>74.449590811676075</v>
      </c>
      <c r="AI4411" s="25">
        <f t="shared" si="891"/>
        <v>0.19373701332892154</v>
      </c>
    </row>
    <row r="4412" spans="6:35" ht="15">
      <c r="F4412" s="5">
        <v>2006</v>
      </c>
      <c r="G4412" s="5">
        <v>7</v>
      </c>
      <c r="H4412" s="5">
        <v>0</v>
      </c>
      <c r="I4412" s="5">
        <v>184</v>
      </c>
      <c r="J4412" s="5">
        <v>15</v>
      </c>
      <c r="K4412" s="5">
        <v>28.328094482400001</v>
      </c>
      <c r="L4412" s="5">
        <v>1.9581059217500001</v>
      </c>
      <c r="M4412" s="5">
        <v>0.70980936288800001</v>
      </c>
      <c r="N4412" s="8">
        <f t="shared" si="892"/>
        <v>0.70980936288800001</v>
      </c>
      <c r="O4412" s="5">
        <v>0</v>
      </c>
      <c r="P4412" s="5">
        <v>96.736587524399994</v>
      </c>
      <c r="Q4412" s="5">
        <v>71.332832336400003</v>
      </c>
      <c r="R4412" s="5">
        <v>1525.24816895</v>
      </c>
      <c r="S4412">
        <f t="shared" si="884"/>
        <v>4.2172612285882857E-2</v>
      </c>
      <c r="T4412">
        <f t="shared" si="885"/>
        <v>163.99613385550725</v>
      </c>
      <c r="U4412">
        <f t="shared" si="886"/>
        <v>492.50505903834625</v>
      </c>
      <c r="V4412" s="9">
        <v>96.182449340800005</v>
      </c>
      <c r="W4412" s="9">
        <v>143.98832702600001</v>
      </c>
      <c r="X4412">
        <f t="shared" si="893"/>
        <v>1.3648600809210967E-3</v>
      </c>
      <c r="Y4412">
        <f t="shared" si="894"/>
        <v>91.903829838605702</v>
      </c>
      <c r="Z4412">
        <f t="shared" si="887"/>
        <v>0.8759346419526427</v>
      </c>
      <c r="AA4412">
        <f t="shared" si="888"/>
        <v>0.12425156114242839</v>
      </c>
      <c r="AB4412">
        <f>(1/(AA4412*k))*(LN((50-dTar)/(hTar-dTar)))</f>
        <v>35.171751619991632</v>
      </c>
      <c r="AC4412">
        <f t="shared" si="889"/>
        <v>56.73721239043347</v>
      </c>
      <c r="AD4412" s="19">
        <v>217.56268310499999</v>
      </c>
      <c r="AE4412" s="19">
        <v>48.871532440199999</v>
      </c>
      <c r="AF4412">
        <f t="shared" si="895"/>
        <v>3.0943329563131168E-3</v>
      </c>
      <c r="AG4412" s="23">
        <f t="shared" si="890"/>
        <v>75.768841834388382</v>
      </c>
      <c r="AH4412" s="25">
        <f t="shared" si="896"/>
        <v>81.90165020082776</v>
      </c>
      <c r="AI4412" s="25">
        <f t="shared" si="891"/>
        <v>0.33293729745675327</v>
      </c>
    </row>
    <row r="4413" spans="6:35" ht="15">
      <c r="F4413" s="5">
        <v>2006</v>
      </c>
      <c r="G4413" s="5">
        <v>7</v>
      </c>
      <c r="H4413" s="5">
        <v>0</v>
      </c>
      <c r="I4413" s="5">
        <v>184</v>
      </c>
      <c r="J4413" s="5">
        <v>16</v>
      </c>
      <c r="K4413" s="5">
        <v>28.791587829600001</v>
      </c>
      <c r="L4413" s="5">
        <v>2.0830671787299999</v>
      </c>
      <c r="M4413" s="5">
        <v>0.83986055850999997</v>
      </c>
      <c r="N4413" s="8">
        <f t="shared" si="892"/>
        <v>0.83986055850999997</v>
      </c>
      <c r="O4413" s="5">
        <v>0</v>
      </c>
      <c r="P4413" s="5">
        <v>96.736587524399994</v>
      </c>
      <c r="Q4413" s="5">
        <v>71.400726318400004</v>
      </c>
      <c r="R4413" s="5">
        <v>1359.55371094</v>
      </c>
      <c r="S4413">
        <f t="shared" si="884"/>
        <v>4.9899473802568033E-2</v>
      </c>
      <c r="T4413">
        <f t="shared" si="885"/>
        <v>138.60156916356343</v>
      </c>
      <c r="U4413">
        <f t="shared" si="886"/>
        <v>416.24136129850535</v>
      </c>
      <c r="V4413" s="9">
        <v>109.46509552000001</v>
      </c>
      <c r="W4413" s="9">
        <v>121.69194793699999</v>
      </c>
      <c r="X4413">
        <f t="shared" si="893"/>
        <v>1.5446439049809787E-3</v>
      </c>
      <c r="Y4413">
        <f t="shared" si="894"/>
        <v>90.851029494194975</v>
      </c>
      <c r="Z4413">
        <f t="shared" si="887"/>
        <v>1.0364232934536293</v>
      </c>
      <c r="AA4413">
        <f t="shared" si="888"/>
        <v>0.14701691889810303</v>
      </c>
      <c r="AB4413">
        <f>(1/(AA4413*k))*(LN((50-dTar)/(hTar-dTar)))</f>
        <v>29.725456632148774</v>
      </c>
      <c r="AC4413">
        <f t="shared" si="889"/>
        <v>47.951536919822175</v>
      </c>
      <c r="AD4413" s="19">
        <v>246.328323364</v>
      </c>
      <c r="AE4413" s="19">
        <v>41.303844451899998</v>
      </c>
      <c r="AF4413">
        <f t="shared" si="895"/>
        <v>2.9798824731001672E-3</v>
      </c>
      <c r="AG4413" s="23">
        <f t="shared" si="890"/>
        <v>77.869330938761479</v>
      </c>
      <c r="AH4413" s="25">
        <f t="shared" si="896"/>
        <v>82.80359364106701</v>
      </c>
      <c r="AI4413" s="25">
        <f t="shared" si="891"/>
        <v>0.3939380335209241</v>
      </c>
    </row>
    <row r="4414" spans="6:35" ht="15">
      <c r="F4414" s="5">
        <v>2006</v>
      </c>
      <c r="G4414" s="5">
        <v>7</v>
      </c>
      <c r="H4414" s="5">
        <v>0</v>
      </c>
      <c r="I4414" s="5">
        <v>184</v>
      </c>
      <c r="J4414" s="5">
        <v>17</v>
      </c>
      <c r="K4414" s="5">
        <v>28.745529174800001</v>
      </c>
      <c r="L4414" s="5">
        <v>2.2306172847700001</v>
      </c>
      <c r="M4414" s="5">
        <v>0.58937406539899995</v>
      </c>
      <c r="N4414" s="8">
        <f t="shared" si="892"/>
        <v>0.58937406539899995</v>
      </c>
      <c r="O4414" s="5">
        <v>0</v>
      </c>
      <c r="P4414" s="5">
        <v>96.736587524399994</v>
      </c>
      <c r="Q4414" s="5">
        <v>70.978294372600004</v>
      </c>
      <c r="R4414" s="5">
        <v>1110.11950684</v>
      </c>
      <c r="S4414">
        <f t="shared" si="884"/>
        <v>3.5017069724605061E-2</v>
      </c>
      <c r="T4414">
        <f t="shared" si="885"/>
        <v>197.50782757851272</v>
      </c>
      <c r="U4414">
        <f t="shared" si="886"/>
        <v>593.14571627521514</v>
      </c>
      <c r="V4414" s="9">
        <v>130.77052307100001</v>
      </c>
      <c r="W4414" s="9">
        <v>173.4115448</v>
      </c>
      <c r="X4414">
        <f t="shared" si="893"/>
        <v>1.1144199674497706E-3</v>
      </c>
      <c r="Y4414">
        <f t="shared" si="894"/>
        <v>91.010259158966008</v>
      </c>
      <c r="Z4414">
        <f t="shared" si="887"/>
        <v>0.72731241364719135</v>
      </c>
      <c r="AA4414">
        <f t="shared" si="888"/>
        <v>0.10316945866243864</v>
      </c>
      <c r="AB4414">
        <f>(1/(AA4414*k))*(LN((50-dTar)/(hTar-dTar)))</f>
        <v>42.358902562399052</v>
      </c>
      <c r="AC4414">
        <f t="shared" si="889"/>
        <v>68.33114475715962</v>
      </c>
      <c r="AD4414" s="19">
        <v>265.24642944300001</v>
      </c>
      <c r="AE4414" s="19">
        <v>58.858158111599998</v>
      </c>
      <c r="AF4414">
        <f t="shared" si="895"/>
        <v>2.5481879392307166E-3</v>
      </c>
      <c r="AG4414" s="23">
        <f t="shared" si="890"/>
        <v>75.163498324156151</v>
      </c>
      <c r="AH4414" s="25">
        <f t="shared" si="896"/>
        <v>81.186753340105568</v>
      </c>
      <c r="AI4414" s="25">
        <f t="shared" si="891"/>
        <v>0.27644691488241868</v>
      </c>
    </row>
    <row r="4415" spans="6:35" ht="15">
      <c r="F4415" s="5">
        <v>2006</v>
      </c>
      <c r="G4415" s="5">
        <v>7</v>
      </c>
      <c r="H4415" s="5">
        <v>0</v>
      </c>
      <c r="I4415" s="5">
        <v>184</v>
      </c>
      <c r="J4415" s="5">
        <v>18</v>
      </c>
      <c r="K4415" s="5">
        <v>28.416851043699999</v>
      </c>
      <c r="L4415" s="5">
        <v>2.2374727725999999</v>
      </c>
      <c r="M4415" s="5">
        <v>0.31250172853500002</v>
      </c>
      <c r="N4415" s="8">
        <f t="shared" si="892"/>
        <v>0.31250172853500002</v>
      </c>
      <c r="O4415" s="5">
        <v>0</v>
      </c>
      <c r="P4415" s="5">
        <v>96.736587524399994</v>
      </c>
      <c r="Q4415" s="5">
        <v>78.964302063000005</v>
      </c>
      <c r="R4415" s="5">
        <v>796.59674072300004</v>
      </c>
      <c r="S4415">
        <f t="shared" si="884"/>
        <v>1.8566977170536805E-2</v>
      </c>
      <c r="T4415">
        <f t="shared" si="885"/>
        <v>372.49711172408871</v>
      </c>
      <c r="U4415">
        <f t="shared" si="886"/>
        <v>1118.6648592760409</v>
      </c>
      <c r="V4415" s="9">
        <v>148.74641418499999</v>
      </c>
      <c r="W4415" s="9">
        <v>327.05184936500001</v>
      </c>
      <c r="X4415">
        <f t="shared" si="893"/>
        <v>6.2717035325821199E-4</v>
      </c>
      <c r="Y4415">
        <f t="shared" si="894"/>
        <v>103.03532710014558</v>
      </c>
      <c r="Z4415">
        <f t="shared" si="887"/>
        <v>0.38564029161317059</v>
      </c>
      <c r="AA4415">
        <f t="shared" si="888"/>
        <v>5.4703177585877887E-2</v>
      </c>
      <c r="AB4415">
        <f>(1/(AA4415*k))*(LN((50-dTar)/(hTar-dTar)))</f>
        <v>79.88832166169972</v>
      </c>
      <c r="AC4415">
        <f t="shared" si="889"/>
        <v>128.87162182331488</v>
      </c>
      <c r="AD4415" s="19">
        <v>285.51455688499999</v>
      </c>
      <c r="AE4415" s="19">
        <v>111.005699158</v>
      </c>
      <c r="AF4415">
        <f t="shared" si="895"/>
        <v>1.9033411861278304E-3</v>
      </c>
      <c r="AG4415" s="23">
        <f t="shared" si="890"/>
        <v>77.762135282988936</v>
      </c>
      <c r="AH4415" s="25">
        <f t="shared" si="896"/>
        <v>87.368317957706353</v>
      </c>
      <c r="AI4415" s="25">
        <f t="shared" si="891"/>
        <v>0.14657947103668134</v>
      </c>
    </row>
    <row r="4416" spans="6:35" ht="15">
      <c r="F4416" s="5">
        <v>2006</v>
      </c>
      <c r="G4416" s="5">
        <v>7</v>
      </c>
      <c r="H4416" s="5">
        <v>0</v>
      </c>
      <c r="I4416" s="5">
        <v>184</v>
      </c>
      <c r="J4416" s="5">
        <v>19</v>
      </c>
      <c r="K4416" s="5">
        <v>27.931427002</v>
      </c>
      <c r="L4416" s="5">
        <v>2.0225358009300001</v>
      </c>
      <c r="M4416" s="5">
        <v>0.29104036092800001</v>
      </c>
      <c r="N4416" s="8">
        <f t="shared" si="892"/>
        <v>0.29104036092800001</v>
      </c>
      <c r="O4416" s="5">
        <v>0</v>
      </c>
      <c r="P4416" s="5">
        <v>96.736587524399994</v>
      </c>
      <c r="Q4416" s="5">
        <v>81.422767639200003</v>
      </c>
      <c r="R4416" s="5">
        <v>492.28253173799999</v>
      </c>
      <c r="S4416">
        <f t="shared" si="884"/>
        <v>1.7291871511839502E-2</v>
      </c>
      <c r="T4416">
        <f t="shared" si="885"/>
        <v>399.96511451849886</v>
      </c>
      <c r="U4416">
        <f t="shared" si="886"/>
        <v>1201.1554035339057</v>
      </c>
      <c r="V4416" s="9">
        <v>148.953323364</v>
      </c>
      <c r="W4416" s="9">
        <v>351.168701172</v>
      </c>
      <c r="X4416">
        <f t="shared" si="893"/>
        <v>5.8779360937886364E-4</v>
      </c>
      <c r="Y4416">
        <f t="shared" si="894"/>
        <v>106.44847917984413</v>
      </c>
      <c r="Z4416">
        <f t="shared" si="887"/>
        <v>0.35915606030609809</v>
      </c>
      <c r="AA4416">
        <f t="shared" si="888"/>
        <v>5.0946382354871547E-2</v>
      </c>
      <c r="AB4416">
        <f>(1/(AA4416*k))*(LN((50-dTar)/(hTar-dTar)))</f>
        <v>85.779300607785288</v>
      </c>
      <c r="AC4416">
        <f t="shared" si="889"/>
        <v>138.37463797283323</v>
      </c>
      <c r="AD4416" s="19">
        <v>289.39617919900002</v>
      </c>
      <c r="AE4416" s="19">
        <v>119.191268921</v>
      </c>
      <c r="AF4416">
        <f t="shared" si="895"/>
        <v>1.828280287475492E-3</v>
      </c>
      <c r="AG4416" s="23">
        <f t="shared" si="890"/>
        <v>79.518331471636074</v>
      </c>
      <c r="AH4416" s="25">
        <f t="shared" si="896"/>
        <v>89.754312752265363</v>
      </c>
      <c r="AI4416" s="25">
        <f t="shared" si="891"/>
        <v>0.13651297980060009</v>
      </c>
    </row>
    <row r="4417" spans="6:35" ht="15">
      <c r="F4417" s="5">
        <v>2006</v>
      </c>
      <c r="G4417" s="5">
        <v>7</v>
      </c>
      <c r="H4417" s="5">
        <v>0</v>
      </c>
      <c r="I4417" s="5">
        <v>184</v>
      </c>
      <c r="J4417" s="5">
        <v>20</v>
      </c>
      <c r="K4417" s="5">
        <v>26.952312469500001</v>
      </c>
      <c r="L4417" s="5">
        <v>1.8158884048499999</v>
      </c>
      <c r="M4417" s="5">
        <v>0.35141894221300002</v>
      </c>
      <c r="N4417" s="8">
        <f t="shared" si="892"/>
        <v>0.35141894221300002</v>
      </c>
      <c r="O4417" s="5">
        <v>0</v>
      </c>
      <c r="P4417" s="5">
        <v>96.736587524399994</v>
      </c>
      <c r="Q4417" s="5">
        <v>48.679935455299997</v>
      </c>
      <c r="R4417" s="5">
        <v>175.52626037600001</v>
      </c>
      <c r="S4417">
        <f t="shared" si="884"/>
        <v>2.0879204438167424E-2</v>
      </c>
      <c r="T4417">
        <f t="shared" si="885"/>
        <v>331.24563677480268</v>
      </c>
      <c r="U4417">
        <f t="shared" si="886"/>
        <v>994.78047476233405</v>
      </c>
      <c r="V4417" s="9">
        <v>175.797439575</v>
      </c>
      <c r="W4417" s="9">
        <v>290.83309936500001</v>
      </c>
      <c r="X4417">
        <f t="shared" si="893"/>
        <v>6.8427019546445263E-4</v>
      </c>
      <c r="Y4417">
        <f t="shared" si="894"/>
        <v>62.947773195900957</v>
      </c>
      <c r="Z4417">
        <f t="shared" si="887"/>
        <v>0.43366577199023387</v>
      </c>
      <c r="AA4417">
        <f t="shared" si="888"/>
        <v>6.1515604707338606E-2</v>
      </c>
      <c r="AB4417">
        <f>(1/(AA4417*k))*(LN((50-dTar)/(hTar-dTar)))</f>
        <v>71.041243399763758</v>
      </c>
      <c r="AC4417">
        <f t="shared" si="889"/>
        <v>114.59998236089656</v>
      </c>
      <c r="AD4417" s="19">
        <v>311.387542725</v>
      </c>
      <c r="AE4417" s="19">
        <v>98.712577819800003</v>
      </c>
      <c r="AF4417">
        <f t="shared" si="895"/>
        <v>1.9058505886737518E-3</v>
      </c>
      <c r="AG4417" s="23">
        <f t="shared" si="890"/>
        <v>49.199322113160285</v>
      </c>
      <c r="AH4417" s="25">
        <f t="shared" si="896"/>
        <v>54.425022671708952</v>
      </c>
      <c r="AI4417" s="25">
        <f t="shared" si="891"/>
        <v>0.16483365677154152</v>
      </c>
    </row>
    <row r="4418" spans="6:35" ht="15">
      <c r="F4418" s="5">
        <v>2006</v>
      </c>
      <c r="G4418" s="5">
        <v>7</v>
      </c>
      <c r="H4418" s="5">
        <v>0</v>
      </c>
      <c r="I4418" s="5">
        <v>184</v>
      </c>
      <c r="J4418" s="5">
        <v>21</v>
      </c>
      <c r="K4418" s="5">
        <v>25.844285965000001</v>
      </c>
      <c r="L4418" s="5">
        <v>1.56475615501</v>
      </c>
      <c r="M4418" s="5">
        <v>0.227615997195</v>
      </c>
      <c r="N4418" s="8">
        <f t="shared" si="892"/>
        <v>0.227615997195</v>
      </c>
      <c r="O4418" s="5">
        <v>0</v>
      </c>
      <c r="P4418" s="5">
        <v>96.736587524399994</v>
      </c>
      <c r="Q4418" s="5">
        <v>41.144004821800003</v>
      </c>
      <c r="R4418" s="5">
        <v>13.751335144</v>
      </c>
      <c r="S4418">
        <f t="shared" si="884"/>
        <v>1.3523576472298486E-2</v>
      </c>
      <c r="T4418">
        <f t="shared" si="885"/>
        <v>511.41392838196271</v>
      </c>
      <c r="U4418">
        <f t="shared" si="886"/>
        <v>1535.8529562209726</v>
      </c>
      <c r="V4418" s="9">
        <v>461.03421020500002</v>
      </c>
      <c r="W4418" s="9">
        <v>449.02056884799998</v>
      </c>
      <c r="X4418">
        <f t="shared" si="893"/>
        <v>4.0884616601778208E-4</v>
      </c>
      <c r="Y4418">
        <f t="shared" si="894"/>
        <v>52.021070987800798</v>
      </c>
      <c r="Z4418">
        <f t="shared" si="887"/>
        <v>0.28088772483148478</v>
      </c>
      <c r="AA4418">
        <f t="shared" si="888"/>
        <v>3.9843998221437776E-2</v>
      </c>
      <c r="AB4418">
        <f>(1/(AA4418*k))*(LN((50-dTar)/(hTar-dTar)))</f>
        <v>109.68138846433263</v>
      </c>
      <c r="AC4418">
        <f t="shared" si="889"/>
        <v>176.93222389985593</v>
      </c>
      <c r="AD4418" s="19">
        <v>404.268310547</v>
      </c>
      <c r="AE4418" s="19">
        <v>152.40348815900001</v>
      </c>
      <c r="AF4418">
        <f t="shared" si="895"/>
        <v>1.3631332015436217E-3</v>
      </c>
      <c r="AG4418" s="23">
        <f t="shared" si="890"/>
        <v>39.474515222158523</v>
      </c>
      <c r="AH4418" s="25">
        <f t="shared" si="896"/>
        <v>44.243382862433023</v>
      </c>
      <c r="AI4418" s="25">
        <f t="shared" si="891"/>
        <v>0.10676367335546794</v>
      </c>
    </row>
    <row r="4419" spans="6:35" ht="15">
      <c r="F4419" s="5">
        <v>2006</v>
      </c>
      <c r="G4419" s="5">
        <v>7</v>
      </c>
      <c r="H4419" s="5">
        <v>0</v>
      </c>
      <c r="I4419" s="5">
        <v>184</v>
      </c>
      <c r="J4419" s="5">
        <v>22</v>
      </c>
      <c r="K4419" s="5">
        <v>22.2615890503</v>
      </c>
      <c r="L4419" s="5">
        <v>0.74247241020200005</v>
      </c>
      <c r="M4419" s="5">
        <v>0.41303977370299999</v>
      </c>
      <c r="N4419" s="8">
        <f t="shared" si="892"/>
        <v>0.41303977370299999</v>
      </c>
      <c r="O4419" s="5">
        <v>0</v>
      </c>
      <c r="P4419" s="5">
        <v>96.736587524399994</v>
      </c>
      <c r="Q4419" s="5">
        <v>38.533733367899998</v>
      </c>
      <c r="R4419" s="5">
        <v>0</v>
      </c>
      <c r="S4419">
        <f t="shared" si="884"/>
        <v>2.4540344416073771E-2</v>
      </c>
      <c r="T4419">
        <f t="shared" si="885"/>
        <v>281.82755923107675</v>
      </c>
      <c r="U4419">
        <f t="shared" si="886"/>
        <v>846.3705541987282</v>
      </c>
      <c r="V4419" s="9">
        <v>440.80792236299999</v>
      </c>
      <c r="W4419" s="9">
        <v>247.44413757300001</v>
      </c>
      <c r="X4419">
        <f t="shared" si="893"/>
        <v>6.516260028944208E-4</v>
      </c>
      <c r="Y4419">
        <f t="shared" si="894"/>
        <v>47.202244614515315</v>
      </c>
      <c r="Z4419">
        <f t="shared" si="887"/>
        <v>0.50970847273512965</v>
      </c>
      <c r="AA4419">
        <f t="shared" si="888"/>
        <v>7.2302281964419429E-2</v>
      </c>
      <c r="AB4419">
        <f>(1/(AA4419*k))*(LN((50-dTar)/(hTar-dTar)))</f>
        <v>60.442698738724189</v>
      </c>
      <c r="AC4419">
        <f t="shared" si="889"/>
        <v>97.50296979354124</v>
      </c>
      <c r="AD4419" s="19">
        <v>401.176269531</v>
      </c>
      <c r="AE4419" s="19">
        <v>83.985786438000005</v>
      </c>
      <c r="AF4419">
        <f t="shared" si="895"/>
        <v>1.7162519728917778E-3</v>
      </c>
      <c r="AG4419" s="23">
        <f t="shared" si="890"/>
        <v>39.303436847885997</v>
      </c>
      <c r="AH4419" s="25">
        <f t="shared" si="896"/>
        <v>42.305724444469213</v>
      </c>
      <c r="AI4419" s="25">
        <f t="shared" si="891"/>
        <v>0.19373701332892154</v>
      </c>
    </row>
    <row r="4420" spans="6:35" ht="15">
      <c r="F4420" s="5">
        <v>2006</v>
      </c>
      <c r="G4420" s="5">
        <v>7</v>
      </c>
      <c r="H4420" s="5">
        <v>0</v>
      </c>
      <c r="I4420" s="5">
        <v>184</v>
      </c>
      <c r="J4420" s="5">
        <v>23</v>
      </c>
      <c r="K4420" s="5">
        <v>21.248474121099999</v>
      </c>
      <c r="L4420" s="5">
        <v>0.61283594369899996</v>
      </c>
      <c r="M4420" s="5">
        <v>0.53108435869199999</v>
      </c>
      <c r="N4420" s="8">
        <f t="shared" si="892"/>
        <v>0.53108435869199999</v>
      </c>
      <c r="O4420" s="5">
        <v>0</v>
      </c>
      <c r="P4420" s="5">
        <v>96.736587524399994</v>
      </c>
      <c r="Q4420" s="5">
        <v>40.791408538799999</v>
      </c>
      <c r="R4420" s="5">
        <v>0</v>
      </c>
      <c r="S4420">
        <f t="shared" si="884"/>
        <v>3.15538451889208E-2</v>
      </c>
      <c r="T4420">
        <f t="shared" si="885"/>
        <v>219.18550110337912</v>
      </c>
      <c r="U4420">
        <f t="shared" si="886"/>
        <v>658.24703072806074</v>
      </c>
      <c r="V4420" s="9">
        <v>434.67233276399998</v>
      </c>
      <c r="W4420" s="9">
        <v>192.44450378400001</v>
      </c>
      <c r="X4420">
        <f t="shared" si="893"/>
        <v>7.7798981709295827E-4</v>
      </c>
      <c r="Y4420">
        <f t="shared" si="894"/>
        <v>49.177327447833129</v>
      </c>
      <c r="Z4420">
        <f t="shared" si="887"/>
        <v>0.65538046114915582</v>
      </c>
      <c r="AA4420">
        <f t="shared" si="888"/>
        <v>9.2965892133799022E-2</v>
      </c>
      <c r="AB4420">
        <f>(1/(AA4420*k))*(LN((50-dTar)/(hTar-dTar)))</f>
        <v>47.00804721594092</v>
      </c>
      <c r="AC4420">
        <f t="shared" si="889"/>
        <v>75.830899403781217</v>
      </c>
      <c r="AD4420" s="19">
        <v>399.24444580099998</v>
      </c>
      <c r="AE4420" s="19">
        <v>65.318191528300005</v>
      </c>
      <c r="AF4420">
        <f t="shared" si="895"/>
        <v>1.8505032573954232E-3</v>
      </c>
      <c r="AG4420" s="23">
        <f t="shared" si="890"/>
        <v>42.276502924305561</v>
      </c>
      <c r="AH4420" s="25">
        <f t="shared" si="896"/>
        <v>44.899463310898845</v>
      </c>
      <c r="AI4420" s="25">
        <f t="shared" si="891"/>
        <v>0.24910602811020874</v>
      </c>
    </row>
    <row r="4421" spans="6:35" ht="15">
      <c r="F4421" s="5">
        <v>2006</v>
      </c>
      <c r="G4421" s="5">
        <v>7</v>
      </c>
      <c r="H4421" s="5">
        <v>0</v>
      </c>
      <c r="I4421" s="5">
        <v>184</v>
      </c>
      <c r="J4421" s="5">
        <v>24</v>
      </c>
      <c r="K4421" s="5">
        <v>20.602531433100001</v>
      </c>
      <c r="L4421" s="5">
        <v>0.57356667518600002</v>
      </c>
      <c r="M4421" s="5">
        <v>0.49798837304100002</v>
      </c>
      <c r="N4421" s="8">
        <f t="shared" si="892"/>
        <v>0.49798837304100002</v>
      </c>
      <c r="O4421" s="5">
        <v>0</v>
      </c>
      <c r="P4421" s="5">
        <v>96.736587524399994</v>
      </c>
      <c r="Q4421" s="5">
        <v>39.152595519999998</v>
      </c>
      <c r="R4421" s="5">
        <v>0</v>
      </c>
      <c r="S4421">
        <f t="shared" si="884"/>
        <v>2.9587480353438916E-2</v>
      </c>
      <c r="T4421">
        <f t="shared" si="885"/>
        <v>233.75242794772822</v>
      </c>
      <c r="U4421">
        <f t="shared" si="886"/>
        <v>701.99370326733231</v>
      </c>
      <c r="V4421" s="9">
        <v>436.12521362299998</v>
      </c>
      <c r="W4421" s="9">
        <v>205.23425293</v>
      </c>
      <c r="X4421">
        <f t="shared" si="893"/>
        <v>7.4440588109361122E-4</v>
      </c>
      <c r="Y4421">
        <f t="shared" si="894"/>
        <v>47.400620163359605</v>
      </c>
      <c r="Z4421">
        <f t="shared" si="887"/>
        <v>0.61453862127354864</v>
      </c>
      <c r="AA4421">
        <f t="shared" si="888"/>
        <v>8.7172466321616515E-2</v>
      </c>
      <c r="AB4421">
        <f>(1/(AA4421*k))*(LN((50-dTar)/(hTar-dTar)))</f>
        <v>50.132171674188513</v>
      </c>
      <c r="AC4421">
        <f t="shared" si="889"/>
        <v>80.870572003453219</v>
      </c>
      <c r="AD4421" s="19">
        <v>399.78326415999999</v>
      </c>
      <c r="AE4421" s="19">
        <v>69.659202575699993</v>
      </c>
      <c r="AF4421">
        <f t="shared" si="895"/>
        <v>1.8171475680299066E-3</v>
      </c>
      <c r="AG4421" s="23">
        <f t="shared" si="890"/>
        <v>40.434920650384242</v>
      </c>
      <c r="AH4421" s="25">
        <f t="shared" si="896"/>
        <v>43.0825396160824</v>
      </c>
      <c r="AI4421" s="25">
        <f t="shared" si="891"/>
        <v>0.23358229935228011</v>
      </c>
    </row>
    <row r="4422" spans="6:35" ht="15">
      <c r="F4422" s="5">
        <v>2006</v>
      </c>
      <c r="G4422" s="5">
        <v>7</v>
      </c>
      <c r="H4422" s="5">
        <v>0</v>
      </c>
      <c r="I4422" s="5">
        <v>185</v>
      </c>
      <c r="J4422" s="5">
        <v>1</v>
      </c>
      <c r="K4422" s="5">
        <v>19.619462966899999</v>
      </c>
      <c r="L4422" s="5">
        <v>0.44817742705300001</v>
      </c>
      <c r="M4422" s="5">
        <v>0.52439451217699995</v>
      </c>
      <c r="N4422" s="8">
        <f t="shared" si="892"/>
        <v>0.52439451217699995</v>
      </c>
      <c r="O4422" s="5">
        <v>0</v>
      </c>
      <c r="P4422" s="5">
        <v>96.736587524399994</v>
      </c>
      <c r="Q4422" s="5">
        <v>35.865749359100001</v>
      </c>
      <c r="R4422" s="5">
        <v>0</v>
      </c>
      <c r="S4422">
        <f t="shared" ref="S4422:S4485" si="897">(N4422*k)/LN((uhzRef-dRef)/zoRef)</f>
        <v>3.1156374659395424E-2</v>
      </c>
      <c r="T4422">
        <f t="shared" ref="T4422:T4485" si="898">(1/(S4422*k))*(LN((50-dRef)/(O3zRef-dRef)))</f>
        <v>221.98171145006572</v>
      </c>
      <c r="U4422">
        <f t="shared" ref="U4422:U4485" si="899">(1/(S4422*k))*(LN((50-dRef)/(uzoRef)))</f>
        <v>666.64447101828057</v>
      </c>
      <c r="V4422" s="9">
        <v>434.95248413100001</v>
      </c>
      <c r="W4422" s="9">
        <v>194.89958190900001</v>
      </c>
      <c r="X4422">
        <f t="shared" si="893"/>
        <v>7.7130942614700383E-4</v>
      </c>
      <c r="Y4422">
        <f t="shared" si="894"/>
        <v>43.275177535826735</v>
      </c>
      <c r="Z4422">
        <f t="shared" ref="Z4422:Z4485" si="900">(S4422/k)*LN((50-dRef)/(uzoRef))</f>
        <v>0.64712490885833684</v>
      </c>
      <c r="AA4422">
        <f t="shared" ref="AA4422:AA4485" si="901">(Z4422*k)/LN((50-dTar)/zoTar)</f>
        <v>9.1794839853071131E-2</v>
      </c>
      <c r="AB4422">
        <f>(1/(AA4422*k))*(LN((50-dTar)/(hTar-dTar)))</f>
        <v>47.607741937266269</v>
      </c>
      <c r="AC4422">
        <f t="shared" ref="AC4422:AC4485" si="902">(1/(AA4422*k))*(LN((50-dTar)/(zoTar)))</f>
        <v>76.798295260003457</v>
      </c>
      <c r="AD4422" s="19">
        <v>399.35317993199999</v>
      </c>
      <c r="AE4422" s="19">
        <v>66.151481628400006</v>
      </c>
      <c r="AF4422">
        <f t="shared" si="895"/>
        <v>1.8439877330987406E-3</v>
      </c>
      <c r="AG4422" s="23">
        <f t="shared" ref="AG4422:AG4485" si="903" xml:space="preserve"> Y4422*(1-(AC4422*AF4422))</f>
        <v>37.146758319174495</v>
      </c>
      <c r="AH4422" s="25">
        <f t="shared" si="896"/>
        <v>39.476132263246164</v>
      </c>
      <c r="AI4422" s="25">
        <f t="shared" ref="AI4422:AI4485" si="904">(AA4422/k)*LN((hTar-dTar)/(zoTar))</f>
        <v>0.24596814414367096</v>
      </c>
    </row>
    <row r="4423" spans="6:35" ht="15">
      <c r="F4423" s="5">
        <v>2006</v>
      </c>
      <c r="G4423" s="5">
        <v>7</v>
      </c>
      <c r="H4423" s="5">
        <v>0</v>
      </c>
      <c r="I4423" s="5">
        <v>185</v>
      </c>
      <c r="J4423" s="5">
        <v>2</v>
      </c>
      <c r="K4423" s="5">
        <v>18.924085617100001</v>
      </c>
      <c r="L4423" s="5">
        <v>0.393306553364</v>
      </c>
      <c r="M4423" s="5">
        <v>0.28576332330699999</v>
      </c>
      <c r="N4423" s="8">
        <f t="shared" ref="N4423:N4486" si="905">IF(M4423&lt;0, 0, IF(M4423=0, 0.0001, IF(M4423&gt;0, M4423)))</f>
        <v>0.28576332330699999</v>
      </c>
      <c r="O4423" s="5">
        <v>0</v>
      </c>
      <c r="P4423" s="5">
        <v>96.736587524399994</v>
      </c>
      <c r="Q4423" s="5">
        <v>35.948684692400001</v>
      </c>
      <c r="R4423" s="5">
        <v>0</v>
      </c>
      <c r="S4423">
        <f t="shared" si="897"/>
        <v>1.6978341607552277E-2</v>
      </c>
      <c r="T4423">
        <f t="shared" si="898"/>
        <v>407.35105520527554</v>
      </c>
      <c r="U4423">
        <f t="shared" si="899"/>
        <v>1223.336494444254</v>
      </c>
      <c r="V4423" s="9">
        <v>452.27703857400002</v>
      </c>
      <c r="W4423" s="9">
        <v>357.65353393599997</v>
      </c>
      <c r="X4423">
        <f t="shared" ref="X4423:X4486" si="906" xml:space="preserve"> (1/(U4423 + W4423 + V4423))</f>
        <v>4.9181930709080765E-4</v>
      </c>
      <c r="Y4423">
        <f t="shared" ref="Y4423:Y4486" si="907" xml:space="preserve"> Q4423/(1-(T4423*X4423))</f>
        <v>44.9551367704128</v>
      </c>
      <c r="Z4423">
        <f t="shared" si="900"/>
        <v>0.35264397368002942</v>
      </c>
      <c r="AA4423">
        <f t="shared" si="901"/>
        <v>5.0022641140823859E-2</v>
      </c>
      <c r="AB4423">
        <f>(1/(AA4423*k))*(LN((50-dTar)/(hTar-dTar)))</f>
        <v>87.363340823905176</v>
      </c>
      <c r="AC4423">
        <f t="shared" si="902"/>
        <v>140.92992800069459</v>
      </c>
      <c r="AD4423" s="19">
        <v>403.29098510699998</v>
      </c>
      <c r="AE4423" s="19">
        <v>121.392318726</v>
      </c>
      <c r="AF4423">
        <f t="shared" ref="AF4423:AF4486" si="908" xml:space="preserve"> (1/(AC4423 + AE4423 + AD4423))</f>
        <v>1.5023739796234295E-3</v>
      </c>
      <c r="AG4423" s="23">
        <f t="shared" si="903"/>
        <v>35.436810082612517</v>
      </c>
      <c r="AH4423" s="25">
        <f t="shared" ref="AH4423:AH4486" si="909">Y4423*(1-AB4423*AF4423)</f>
        <v>39.054666726211323</v>
      </c>
      <c r="AI4423" s="25">
        <f t="shared" si="904"/>
        <v>0.1340377762657172</v>
      </c>
    </row>
    <row r="4424" spans="6:35" ht="15">
      <c r="F4424" s="5">
        <v>2006</v>
      </c>
      <c r="G4424" s="5">
        <v>7</v>
      </c>
      <c r="H4424" s="5">
        <v>0</v>
      </c>
      <c r="I4424" s="5">
        <v>185</v>
      </c>
      <c r="J4424" s="5">
        <v>3</v>
      </c>
      <c r="K4424" s="5">
        <v>18.880418777500001</v>
      </c>
      <c r="L4424" s="5">
        <v>0.36210775375400001</v>
      </c>
      <c r="M4424" s="5">
        <v>0.22278046607999999</v>
      </c>
      <c r="N4424" s="8">
        <f t="shared" si="905"/>
        <v>0.22278046607999999</v>
      </c>
      <c r="O4424" s="5">
        <v>0</v>
      </c>
      <c r="P4424" s="5">
        <v>96.736587524399994</v>
      </c>
      <c r="Q4424" s="5">
        <v>33.2336540222</v>
      </c>
      <c r="R4424" s="5">
        <v>0</v>
      </c>
      <c r="S4424">
        <f t="shared" si="897"/>
        <v>1.3236278234811872E-2</v>
      </c>
      <c r="T4424">
        <f t="shared" si="898"/>
        <v>522.51435386741502</v>
      </c>
      <c r="U4424">
        <f t="shared" si="899"/>
        <v>1569.1892037320285</v>
      </c>
      <c r="V4424" s="9">
        <v>461.93145751999998</v>
      </c>
      <c r="W4424" s="9">
        <v>458.76675415</v>
      </c>
      <c r="X4424">
        <f t="shared" si="906"/>
        <v>4.0162458503712525E-4</v>
      </c>
      <c r="Y4424">
        <f t="shared" si="907"/>
        <v>42.06017584339326</v>
      </c>
      <c r="Z4424">
        <f t="shared" si="900"/>
        <v>0.27492047582446266</v>
      </c>
      <c r="AA4424">
        <f t="shared" si="901"/>
        <v>3.8997542368070362E-2</v>
      </c>
      <c r="AB4424">
        <f>(1/(AA4424*k))*(LN((50-dTar)/(hTar-dTar)))</f>
        <v>112.06206292824743</v>
      </c>
      <c r="AC4424">
        <f t="shared" si="902"/>
        <v>180.77260222820846</v>
      </c>
      <c r="AD4424" s="19">
        <v>404.34991455099998</v>
      </c>
      <c r="AE4424" s="19">
        <v>155.71145629899999</v>
      </c>
      <c r="AF4424">
        <f t="shared" si="908"/>
        <v>1.3498301054485145E-3</v>
      </c>
      <c r="AG4424" s="23">
        <f t="shared" si="903"/>
        <v>31.796975566826621</v>
      </c>
      <c r="AH4424" s="25">
        <f t="shared" si="909"/>
        <v>35.697954018506856</v>
      </c>
      <c r="AI4424" s="25">
        <f t="shared" si="904"/>
        <v>0.10449555920345698</v>
      </c>
    </row>
    <row r="4425" spans="6:35" ht="15">
      <c r="F4425" s="5">
        <v>2006</v>
      </c>
      <c r="G4425" s="5">
        <v>7</v>
      </c>
      <c r="H4425" s="5">
        <v>0</v>
      </c>
      <c r="I4425" s="5">
        <v>185</v>
      </c>
      <c r="J4425" s="5">
        <v>4</v>
      </c>
      <c r="K4425" s="5">
        <v>17.887136459400001</v>
      </c>
      <c r="L4425" s="5">
        <v>0.23806962370900001</v>
      </c>
      <c r="M4425" s="5">
        <v>0.28313806653000001</v>
      </c>
      <c r="N4425" s="8">
        <f t="shared" si="905"/>
        <v>0.28313806653000001</v>
      </c>
      <c r="O4425" s="5">
        <v>0</v>
      </c>
      <c r="P4425" s="5">
        <v>96.736587524399994</v>
      </c>
      <c r="Q4425" s="5">
        <v>33.5634536743</v>
      </c>
      <c r="R4425" s="5">
        <v>0</v>
      </c>
      <c r="S4425">
        <f t="shared" si="897"/>
        <v>1.68223646058446E-2</v>
      </c>
      <c r="T4425">
        <f t="shared" si="898"/>
        <v>411.12801508708088</v>
      </c>
      <c r="U4425">
        <f t="shared" si="899"/>
        <v>1234.6792731173962</v>
      </c>
      <c r="V4425" s="9">
        <v>452.60623168900003</v>
      </c>
      <c r="W4425" s="9">
        <v>360.96972656299999</v>
      </c>
      <c r="X4425">
        <f t="shared" si="906"/>
        <v>4.8822040568227075E-4</v>
      </c>
      <c r="Y4425">
        <f t="shared" si="907"/>
        <v>41.992167064037325</v>
      </c>
      <c r="Z4425">
        <f t="shared" si="900"/>
        <v>0.34940429627476244</v>
      </c>
      <c r="AA4425">
        <f t="shared" si="901"/>
        <v>4.956309204215488E-2</v>
      </c>
      <c r="AB4425">
        <f>(1/(AA4425*k))*(LN((50-dTar)/(hTar-dTar)))</f>
        <v>88.173373912603296</v>
      </c>
      <c r="AC4425">
        <f t="shared" si="902"/>
        <v>142.2366306037751</v>
      </c>
      <c r="AD4425" s="19">
        <v>403.33496093799999</v>
      </c>
      <c r="AE4425" s="19">
        <v>122.517868042</v>
      </c>
      <c r="AF4425">
        <f t="shared" si="908"/>
        <v>1.4968055335329009E-3</v>
      </c>
      <c r="AG4425" s="23">
        <f t="shared" si="903"/>
        <v>33.05201051874382</v>
      </c>
      <c r="AH4425" s="25">
        <f t="shared" si="909"/>
        <v>36.450108295074536</v>
      </c>
      <c r="AI4425" s="25">
        <f t="shared" si="904"/>
        <v>0.13280639507780476</v>
      </c>
    </row>
    <row r="4426" spans="6:35" ht="15">
      <c r="F4426" s="5">
        <v>2006</v>
      </c>
      <c r="G4426" s="5">
        <v>7</v>
      </c>
      <c r="H4426" s="5">
        <v>0</v>
      </c>
      <c r="I4426" s="5">
        <v>185</v>
      </c>
      <c r="J4426" s="5">
        <v>5</v>
      </c>
      <c r="K4426" s="5">
        <v>17.736043930099999</v>
      </c>
      <c r="L4426" s="5">
        <v>0.241448417306</v>
      </c>
      <c r="M4426" s="5">
        <v>0.247311353683</v>
      </c>
      <c r="N4426" s="8">
        <f t="shared" si="905"/>
        <v>0.247311353683</v>
      </c>
      <c r="O4426" s="5">
        <v>0</v>
      </c>
      <c r="P4426" s="5">
        <v>96.736587524399994</v>
      </c>
      <c r="Q4426" s="5">
        <v>29.744079589799998</v>
      </c>
      <c r="R4426" s="5">
        <v>9.8164196014399998</v>
      </c>
      <c r="S4426">
        <f t="shared" si="897"/>
        <v>1.4693756349358985E-2</v>
      </c>
      <c r="T4426">
        <f t="shared" si="898"/>
        <v>470.68599785062935</v>
      </c>
      <c r="U4426">
        <f t="shared" si="899"/>
        <v>1413.5408543483929</v>
      </c>
      <c r="V4426" s="9">
        <v>427.18847656299999</v>
      </c>
      <c r="W4426" s="9">
        <v>413.26153564499998</v>
      </c>
      <c r="X4426">
        <f t="shared" si="906"/>
        <v>4.4365752090547834E-4</v>
      </c>
      <c r="Y4426">
        <f t="shared" si="907"/>
        <v>37.594740476535627</v>
      </c>
      <c r="Z4426">
        <f t="shared" si="900"/>
        <v>0.30519262405576858</v>
      </c>
      <c r="AA4426">
        <f t="shared" si="901"/>
        <v>4.3291654618831325E-2</v>
      </c>
      <c r="AB4426">
        <f>(1/(AA4426*k))*(LN((50-dTar)/(hTar-dTar)))</f>
        <v>100.94659318003376</v>
      </c>
      <c r="AC4426">
        <f t="shared" si="902"/>
        <v>162.84171340760824</v>
      </c>
      <c r="AD4426" s="19">
        <v>385.00955200200002</v>
      </c>
      <c r="AE4426" s="19">
        <v>140.266387939</v>
      </c>
      <c r="AF4426">
        <f t="shared" si="908"/>
        <v>1.453239856779824E-3</v>
      </c>
      <c r="AG4426" s="23">
        <f t="shared" si="903"/>
        <v>28.69801776564195</v>
      </c>
      <c r="AH4426" s="25">
        <f t="shared" si="909"/>
        <v>32.079606612252725</v>
      </c>
      <c r="AI4426" s="25">
        <f t="shared" si="904"/>
        <v>0.11600181405127716</v>
      </c>
    </row>
    <row r="4427" spans="6:35" ht="15">
      <c r="F4427" s="5">
        <v>2006</v>
      </c>
      <c r="G4427" s="5">
        <v>7</v>
      </c>
      <c r="H4427" s="5">
        <v>0</v>
      </c>
      <c r="I4427" s="5">
        <v>185</v>
      </c>
      <c r="J4427" s="5">
        <v>6</v>
      </c>
      <c r="K4427" s="5">
        <v>18.146850585900001</v>
      </c>
      <c r="L4427" s="5">
        <v>0.30646556615800002</v>
      </c>
      <c r="M4427" s="5">
        <v>0.41911149025</v>
      </c>
      <c r="N4427" s="8">
        <f t="shared" si="905"/>
        <v>0.41911149025</v>
      </c>
      <c r="O4427" s="5">
        <v>0</v>
      </c>
      <c r="P4427" s="5">
        <v>96.736587524399994</v>
      </c>
      <c r="Q4427" s="5">
        <v>28.739160537699998</v>
      </c>
      <c r="R4427" s="5">
        <v>124.58140564</v>
      </c>
      <c r="S4427">
        <f t="shared" si="897"/>
        <v>2.4901089372726046E-2</v>
      </c>
      <c r="T4427">
        <f t="shared" si="898"/>
        <v>277.74469084261227</v>
      </c>
      <c r="U4427">
        <f t="shared" si="899"/>
        <v>834.10908626389153</v>
      </c>
      <c r="V4427" s="9">
        <v>223.29045105</v>
      </c>
      <c r="W4427" s="9">
        <v>243.859375</v>
      </c>
      <c r="X4427">
        <f t="shared" si="906"/>
        <v>7.6848657137863925E-4</v>
      </c>
      <c r="Y4427">
        <f t="shared" si="907"/>
        <v>36.537927854431096</v>
      </c>
      <c r="Z4427">
        <f t="shared" si="900"/>
        <v>0.51720122661765844</v>
      </c>
      <c r="AA4427">
        <f t="shared" si="901"/>
        <v>7.3365131088738614E-2</v>
      </c>
      <c r="AB4427">
        <f>(1/(AA4427*k))*(LN((50-dTar)/(hTar-dTar)))</f>
        <v>59.567058383795391</v>
      </c>
      <c r="AC4427">
        <f t="shared" si="902"/>
        <v>96.090433013115685</v>
      </c>
      <c r="AD4427" s="19">
        <v>222.44229125999999</v>
      </c>
      <c r="AE4427" s="19">
        <v>82.769081115700004</v>
      </c>
      <c r="AF4427">
        <f t="shared" si="908"/>
        <v>2.4918901100659491E-3</v>
      </c>
      <c r="AG4427" s="23">
        <f t="shared" si="903"/>
        <v>27.789037962115366</v>
      </c>
      <c r="AH4427" s="25">
        <f t="shared" si="909"/>
        <v>31.114436475868615</v>
      </c>
      <c r="AI4427" s="25">
        <f t="shared" si="904"/>
        <v>0.19658496237520739</v>
      </c>
    </row>
    <row r="4428" spans="6:35" ht="15">
      <c r="F4428" s="5">
        <v>2006</v>
      </c>
      <c r="G4428" s="5">
        <v>7</v>
      </c>
      <c r="H4428" s="5">
        <v>0</v>
      </c>
      <c r="I4428" s="5">
        <v>185</v>
      </c>
      <c r="J4428" s="5">
        <v>7</v>
      </c>
      <c r="K4428" s="5">
        <v>19.200326919599998</v>
      </c>
      <c r="L4428" s="5">
        <v>0.39446863532100002</v>
      </c>
      <c r="M4428" s="5">
        <v>0.380276530981</v>
      </c>
      <c r="N4428" s="8">
        <f t="shared" si="905"/>
        <v>0.380276530981</v>
      </c>
      <c r="O4428" s="5">
        <v>0</v>
      </c>
      <c r="P4428" s="5">
        <v>96.736587524399994</v>
      </c>
      <c r="Q4428" s="5">
        <v>29.6873340607</v>
      </c>
      <c r="R4428" s="5">
        <v>379.61773681599999</v>
      </c>
      <c r="S4428">
        <f t="shared" si="897"/>
        <v>2.259374916841261E-2</v>
      </c>
      <c r="T4428">
        <f t="shared" si="898"/>
        <v>306.10879663748915</v>
      </c>
      <c r="U4428">
        <f t="shared" si="899"/>
        <v>919.2907626281883</v>
      </c>
      <c r="V4428" s="9">
        <v>125.110794067</v>
      </c>
      <c r="W4428" s="9">
        <v>268.76300048799999</v>
      </c>
      <c r="X4428">
        <f t="shared" si="906"/>
        <v>7.6151918244355928E-4</v>
      </c>
      <c r="Y4428">
        <f t="shared" si="907"/>
        <v>38.711217802521503</v>
      </c>
      <c r="Z4428">
        <f t="shared" si="900"/>
        <v>0.46927725164481149</v>
      </c>
      <c r="AA4428">
        <f t="shared" si="901"/>
        <v>6.6567102535771708E-2</v>
      </c>
      <c r="AB4428">
        <f>(1/(AA4428*k))*(LN((50-dTar)/(hTar-dTar)))</f>
        <v>65.650221812632964</v>
      </c>
      <c r="AC4428">
        <f t="shared" si="902"/>
        <v>105.90347102147852</v>
      </c>
      <c r="AD4428" s="19">
        <v>128.691116333</v>
      </c>
      <c r="AE4428" s="19">
        <v>91.221702575699993</v>
      </c>
      <c r="AF4428">
        <f t="shared" si="908"/>
        <v>3.0692142501969346E-3</v>
      </c>
      <c r="AG4428" s="23">
        <f t="shared" si="903"/>
        <v>26.128506441975283</v>
      </c>
      <c r="AH4428" s="25">
        <f t="shared" si="909"/>
        <v>30.911116598504673</v>
      </c>
      <c r="AI4428" s="25">
        <f t="shared" si="904"/>
        <v>0.1783693582117778</v>
      </c>
    </row>
    <row r="4429" spans="6:35" ht="15">
      <c r="F4429" s="5">
        <v>2006</v>
      </c>
      <c r="G4429" s="5">
        <v>7</v>
      </c>
      <c r="H4429" s="5">
        <v>0</v>
      </c>
      <c r="I4429" s="5">
        <v>185</v>
      </c>
      <c r="J4429" s="5">
        <v>8</v>
      </c>
      <c r="K4429" s="5">
        <v>21.2323379517</v>
      </c>
      <c r="L4429" s="5">
        <v>0.60951006412499997</v>
      </c>
      <c r="M4429" s="5">
        <v>0.21559336781499999</v>
      </c>
      <c r="N4429" s="8">
        <f t="shared" si="905"/>
        <v>0.21559336781499999</v>
      </c>
      <c r="O4429" s="5">
        <v>0</v>
      </c>
      <c r="P4429" s="5">
        <v>96.736587524399994</v>
      </c>
      <c r="Q4429" s="5">
        <v>33.347145080600001</v>
      </c>
      <c r="R4429" s="5">
        <v>683.75573730500003</v>
      </c>
      <c r="S4429">
        <f t="shared" si="897"/>
        <v>1.2809263990653174E-2</v>
      </c>
      <c r="T4429">
        <f t="shared" si="898"/>
        <v>539.93308081703321</v>
      </c>
      <c r="U4429">
        <f t="shared" si="899"/>
        <v>1621.5002609686164</v>
      </c>
      <c r="V4429" s="9">
        <v>90.428947448700001</v>
      </c>
      <c r="W4429" s="9">
        <v>474.06036376999998</v>
      </c>
      <c r="X4429">
        <f t="shared" si="906"/>
        <v>4.5745872383068739E-4</v>
      </c>
      <c r="Y4429">
        <f t="shared" si="907"/>
        <v>44.285546571810201</v>
      </c>
      <c r="Z4429">
        <f t="shared" si="900"/>
        <v>0.26605129393622012</v>
      </c>
      <c r="AA4429">
        <f t="shared" si="901"/>
        <v>3.773944656629493E-2</v>
      </c>
      <c r="AB4429">
        <f>(1/(AA4429*k))*(LN((50-dTar)/(hTar-dTar)))</f>
        <v>115.79780427412702</v>
      </c>
      <c r="AC4429">
        <f t="shared" si="902"/>
        <v>186.79890289321199</v>
      </c>
      <c r="AD4429" s="19">
        <v>102.425918579</v>
      </c>
      <c r="AE4429" s="19">
        <v>160.90232849099999</v>
      </c>
      <c r="AF4429">
        <f t="shared" si="908"/>
        <v>2.2215944985360873E-3</v>
      </c>
      <c r="AG4429" s="23">
        <f t="shared" si="903"/>
        <v>25.907424935920236</v>
      </c>
      <c r="AH4429" s="25">
        <f t="shared" si="909"/>
        <v>32.892834413669263</v>
      </c>
      <c r="AI4429" s="25">
        <f t="shared" si="904"/>
        <v>0.10112443845186614</v>
      </c>
    </row>
    <row r="4430" spans="6:35" ht="15">
      <c r="F4430" s="5">
        <v>2006</v>
      </c>
      <c r="G4430" s="5">
        <v>7</v>
      </c>
      <c r="H4430" s="5">
        <v>0</v>
      </c>
      <c r="I4430" s="5">
        <v>185</v>
      </c>
      <c r="J4430" s="5">
        <v>9</v>
      </c>
      <c r="K4430" s="5">
        <v>23.5580024719</v>
      </c>
      <c r="L4430" s="5">
        <v>0.95365864038500003</v>
      </c>
      <c r="M4430" s="5">
        <v>0.27014413475999999</v>
      </c>
      <c r="N4430" s="8">
        <f t="shared" si="905"/>
        <v>0.27014413475999999</v>
      </c>
      <c r="O4430" s="5">
        <v>0</v>
      </c>
      <c r="P4430" s="5">
        <v>96.736587524399994</v>
      </c>
      <c r="Q4430" s="5">
        <v>39.2791786194</v>
      </c>
      <c r="R4430" s="5">
        <v>970.40399169900002</v>
      </c>
      <c r="S4430">
        <f t="shared" si="897"/>
        <v>1.6050343165642925E-2</v>
      </c>
      <c r="T4430">
        <f t="shared" si="898"/>
        <v>430.90327092050154</v>
      </c>
      <c r="U4430">
        <f t="shared" si="899"/>
        <v>1294.0673410722077</v>
      </c>
      <c r="V4430" s="9">
        <v>76.316894531299994</v>
      </c>
      <c r="W4430" s="9">
        <v>378.33236694300001</v>
      </c>
      <c r="X4430">
        <f t="shared" si="906"/>
        <v>5.7184794754266347E-4</v>
      </c>
      <c r="Y4430">
        <f t="shared" si="907"/>
        <v>52.122823572730567</v>
      </c>
      <c r="Z4430">
        <f t="shared" si="900"/>
        <v>0.33336923733132612</v>
      </c>
      <c r="AA4430">
        <f t="shared" si="901"/>
        <v>4.728851468066203E-2</v>
      </c>
      <c r="AB4430">
        <f>(1/(AA4430*k))*(LN((50-dTar)/(hTar-dTar)))</f>
        <v>92.414512834863984</v>
      </c>
      <c r="AC4430">
        <f t="shared" si="902"/>
        <v>149.07821195034828</v>
      </c>
      <c r="AD4430" s="19">
        <v>102.402069092</v>
      </c>
      <c r="AE4430" s="19">
        <v>128.410980225</v>
      </c>
      <c r="AF4430">
        <f t="shared" si="908"/>
        <v>2.6323322012302103E-3</v>
      </c>
      <c r="AG4430" s="23">
        <f t="shared" si="903"/>
        <v>31.668609084870223</v>
      </c>
      <c r="AH4430" s="25">
        <f t="shared" si="909"/>
        <v>39.443128514776696</v>
      </c>
      <c r="AI4430" s="25">
        <f t="shared" si="904"/>
        <v>0.126711569124482</v>
      </c>
    </row>
    <row r="4431" spans="6:35" ht="15">
      <c r="F4431" s="5">
        <v>2006</v>
      </c>
      <c r="G4431" s="5">
        <v>7</v>
      </c>
      <c r="H4431" s="5">
        <v>0</v>
      </c>
      <c r="I4431" s="5">
        <v>185</v>
      </c>
      <c r="J4431" s="5">
        <v>10</v>
      </c>
      <c r="K4431" s="5">
        <v>25.5715675354</v>
      </c>
      <c r="L4431" s="5">
        <v>1.2745493650399999</v>
      </c>
      <c r="M4431" s="5">
        <v>0.15234613418599999</v>
      </c>
      <c r="N4431" s="8">
        <f t="shared" si="905"/>
        <v>0.15234613418599999</v>
      </c>
      <c r="O4431" s="5">
        <v>0</v>
      </c>
      <c r="P4431" s="5">
        <v>96.736587524399994</v>
      </c>
      <c r="Q4431" s="5">
        <v>49.894859314000001</v>
      </c>
      <c r="R4431" s="5">
        <v>1225.38671875</v>
      </c>
      <c r="S4431">
        <f t="shared" si="897"/>
        <v>9.0514929588115748E-3</v>
      </c>
      <c r="T4431">
        <f t="shared" si="898"/>
        <v>764.08890786787026</v>
      </c>
      <c r="U4431">
        <f t="shared" si="899"/>
        <v>2294.6739281767136</v>
      </c>
      <c r="V4431" s="9">
        <v>72.193824768100001</v>
      </c>
      <c r="W4431" s="9">
        <v>670.86877441399997</v>
      </c>
      <c r="X4431">
        <f t="shared" si="906"/>
        <v>3.2919247307779473E-4</v>
      </c>
      <c r="Y4431">
        <f t="shared" si="907"/>
        <v>66.662676910110619</v>
      </c>
      <c r="Z4431">
        <f t="shared" si="900"/>
        <v>0.18800154446841152</v>
      </c>
      <c r="AA4431">
        <f t="shared" si="901"/>
        <v>2.6668068915866365E-2</v>
      </c>
      <c r="AB4431">
        <f>(1/(AA4431*k))*(LN((50-dTar)/(hTar-dTar)))</f>
        <v>163.87182216623285</v>
      </c>
      <c r="AC4431">
        <f t="shared" si="902"/>
        <v>264.34936990081894</v>
      </c>
      <c r="AD4431" s="19">
        <v>125.732315063</v>
      </c>
      <c r="AE4431" s="19">
        <v>227.70169067399999</v>
      </c>
      <c r="AF4431">
        <f t="shared" si="908"/>
        <v>1.6186903685576981E-3</v>
      </c>
      <c r="AG4431" s="23">
        <f t="shared" si="903"/>
        <v>38.137732193209061</v>
      </c>
      <c r="AH4431" s="25">
        <f t="shared" si="909"/>
        <v>48.979885876019964</v>
      </c>
      <c r="AI4431" s="25">
        <f t="shared" si="904"/>
        <v>7.1458215185411775E-2</v>
      </c>
    </row>
    <row r="4432" spans="6:35" ht="15">
      <c r="F4432" s="5">
        <v>2006</v>
      </c>
      <c r="G4432" s="5">
        <v>7</v>
      </c>
      <c r="H4432" s="5">
        <v>0</v>
      </c>
      <c r="I4432" s="5">
        <v>185</v>
      </c>
      <c r="J4432" s="5">
        <v>11</v>
      </c>
      <c r="K4432" s="5">
        <v>27.5759048462</v>
      </c>
      <c r="L4432" s="5">
        <v>1.75077581406</v>
      </c>
      <c r="M4432" s="5">
        <v>0.121311359107</v>
      </c>
      <c r="N4432" s="8">
        <f t="shared" si="905"/>
        <v>0.121311359107</v>
      </c>
      <c r="O4432" s="5">
        <v>0</v>
      </c>
      <c r="P4432" s="5">
        <v>96.736587524399994</v>
      </c>
      <c r="Q4432" s="5">
        <v>66.352363586400003</v>
      </c>
      <c r="R4432" s="5">
        <v>1417.8659668</v>
      </c>
      <c r="S4432">
        <f t="shared" si="897"/>
        <v>7.2075928847676607E-3</v>
      </c>
      <c r="T4432">
        <f t="shared" si="898"/>
        <v>959.56382110433242</v>
      </c>
      <c r="U4432">
        <f t="shared" si="899"/>
        <v>2881.7144968822081</v>
      </c>
      <c r="V4432" s="9">
        <v>92.963203430199997</v>
      </c>
      <c r="W4432" s="9">
        <v>842.49542236299999</v>
      </c>
      <c r="X4432">
        <f t="shared" si="906"/>
        <v>2.6197397075328687E-4</v>
      </c>
      <c r="Y4432">
        <f t="shared" si="907"/>
        <v>88.632990790148753</v>
      </c>
      <c r="Z4432">
        <f t="shared" si="900"/>
        <v>0.14970332523064406</v>
      </c>
      <c r="AA4432">
        <f t="shared" si="901"/>
        <v>2.1235456365391547E-2</v>
      </c>
      <c r="AB4432">
        <f>(1/(AA4432*k))*(LN((50-dTar)/(hTar-dTar)))</f>
        <v>205.79473177793025</v>
      </c>
      <c r="AC4432">
        <f t="shared" si="902"/>
        <v>331.97719385348864</v>
      </c>
      <c r="AD4432" s="19">
        <v>182.80035400400001</v>
      </c>
      <c r="AE4432" s="19">
        <v>285.95401000999999</v>
      </c>
      <c r="AF4432">
        <f t="shared" si="908"/>
        <v>1.2488579851444893E-3</v>
      </c>
      <c r="AG4432" s="23">
        <f t="shared" si="903"/>
        <v>51.886429128812281</v>
      </c>
      <c r="AH4432" s="25">
        <f t="shared" si="909"/>
        <v>65.853568164528994</v>
      </c>
      <c r="AI4432" s="25">
        <f t="shared" si="904"/>
        <v>5.6901300776816072E-2</v>
      </c>
    </row>
    <row r="4433" spans="6:35" ht="15">
      <c r="F4433" s="5">
        <v>2006</v>
      </c>
      <c r="G4433" s="5">
        <v>7</v>
      </c>
      <c r="H4433" s="5">
        <v>0</v>
      </c>
      <c r="I4433" s="5">
        <v>185</v>
      </c>
      <c r="J4433" s="5">
        <v>12</v>
      </c>
      <c r="K4433" s="5">
        <v>28.9878959656</v>
      </c>
      <c r="L4433" s="5">
        <v>2.1766431331599998</v>
      </c>
      <c r="M4433" s="5">
        <v>0.21559336781499999</v>
      </c>
      <c r="N4433" s="8">
        <f t="shared" si="905"/>
        <v>0.21559336781499999</v>
      </c>
      <c r="O4433" s="5">
        <v>0</v>
      </c>
      <c r="P4433" s="5">
        <v>96.736587524399994</v>
      </c>
      <c r="Q4433" s="5">
        <v>74.692909240700004</v>
      </c>
      <c r="R4433" s="5">
        <v>1539.7124023399999</v>
      </c>
      <c r="S4433">
        <f t="shared" si="897"/>
        <v>1.2809263990653174E-2</v>
      </c>
      <c r="T4433">
        <f t="shared" si="898"/>
        <v>539.93308081703321</v>
      </c>
      <c r="U4433">
        <f t="shared" si="899"/>
        <v>1621.5002609686164</v>
      </c>
      <c r="V4433" s="9">
        <v>128.59147644000001</v>
      </c>
      <c r="W4433" s="9">
        <v>474.06036376999998</v>
      </c>
      <c r="X4433">
        <f t="shared" si="906"/>
        <v>4.4960953860578281E-4</v>
      </c>
      <c r="Y4433">
        <f t="shared" si="907"/>
        <v>98.638234708441132</v>
      </c>
      <c r="Z4433">
        <f t="shared" si="900"/>
        <v>0.26605129393622012</v>
      </c>
      <c r="AA4433">
        <f t="shared" si="901"/>
        <v>3.773944656629493E-2</v>
      </c>
      <c r="AB4433">
        <f>(1/(AA4433*k))*(LN((50-dTar)/(hTar-dTar)))</f>
        <v>115.79780427412702</v>
      </c>
      <c r="AC4433">
        <f t="shared" si="902"/>
        <v>186.79890289321199</v>
      </c>
      <c r="AD4433" s="19">
        <v>243.99372863799999</v>
      </c>
      <c r="AE4433" s="19">
        <v>160.90232849099999</v>
      </c>
      <c r="AF4433">
        <f t="shared" si="908"/>
        <v>1.6900600268125664E-3</v>
      </c>
      <c r="AG4433" s="23">
        <f t="shared" si="903"/>
        <v>67.498009978170884</v>
      </c>
      <c r="AH4433" s="25">
        <f t="shared" si="909"/>
        <v>79.334215292279993</v>
      </c>
      <c r="AI4433" s="25">
        <f t="shared" si="904"/>
        <v>0.10112443845186614</v>
      </c>
    </row>
    <row r="4434" spans="6:35" ht="15">
      <c r="F4434" s="5">
        <v>2006</v>
      </c>
      <c r="G4434" s="5">
        <v>7</v>
      </c>
      <c r="H4434" s="5">
        <v>0</v>
      </c>
      <c r="I4434" s="5">
        <v>185</v>
      </c>
      <c r="J4434" s="5">
        <v>13</v>
      </c>
      <c r="K4434" s="5">
        <v>29.913656234699999</v>
      </c>
      <c r="L4434" s="5">
        <v>2.48297023773</v>
      </c>
      <c r="M4434" s="5">
        <v>0.27014413475999999</v>
      </c>
      <c r="N4434" s="8">
        <f t="shared" si="905"/>
        <v>0.27014413475999999</v>
      </c>
      <c r="O4434" s="5">
        <v>0</v>
      </c>
      <c r="P4434" s="5">
        <v>96.736587524399994</v>
      </c>
      <c r="Q4434" s="5">
        <v>75.167236328100003</v>
      </c>
      <c r="R4434" s="5">
        <v>1600.5102539100001</v>
      </c>
      <c r="S4434">
        <f t="shared" si="897"/>
        <v>1.6050343165642925E-2</v>
      </c>
      <c r="T4434">
        <f t="shared" si="898"/>
        <v>430.90327092050154</v>
      </c>
      <c r="U4434">
        <f t="shared" si="899"/>
        <v>1294.0673410722077</v>
      </c>
      <c r="V4434" s="9">
        <v>177.62049865700001</v>
      </c>
      <c r="W4434" s="9">
        <v>378.33236694300001</v>
      </c>
      <c r="X4434">
        <f t="shared" si="906"/>
        <v>5.405346365371798E-4</v>
      </c>
      <c r="Y4434">
        <f t="shared" si="907"/>
        <v>97.991153923499411</v>
      </c>
      <c r="Z4434">
        <f t="shared" si="900"/>
        <v>0.33336923733132612</v>
      </c>
      <c r="AA4434">
        <f t="shared" si="901"/>
        <v>4.728851468066203E-2</v>
      </c>
      <c r="AB4434">
        <f>(1/(AA4434*k))*(LN((50-dTar)/(hTar-dTar)))</f>
        <v>92.414512834863984</v>
      </c>
      <c r="AC4434">
        <f t="shared" si="902"/>
        <v>149.07821195034828</v>
      </c>
      <c r="AD4434" s="19">
        <v>243.610595703</v>
      </c>
      <c r="AE4434" s="19">
        <v>128.410980225</v>
      </c>
      <c r="AF4434">
        <f t="shared" si="908"/>
        <v>1.919018244224371E-3</v>
      </c>
      <c r="AG4434" s="23">
        <f t="shared" si="903"/>
        <v>69.957471404946943</v>
      </c>
      <c r="AH4434" s="25">
        <f t="shared" si="909"/>
        <v>80.6128993883422</v>
      </c>
      <c r="AI4434" s="25">
        <f t="shared" si="904"/>
        <v>0.126711569124482</v>
      </c>
    </row>
    <row r="4435" spans="6:35" ht="15">
      <c r="F4435" s="5">
        <v>2006</v>
      </c>
      <c r="G4435" s="5">
        <v>7</v>
      </c>
      <c r="H4435" s="5">
        <v>0</v>
      </c>
      <c r="I4435" s="5">
        <v>185</v>
      </c>
      <c r="J4435" s="5">
        <v>14</v>
      </c>
      <c r="K4435" s="5">
        <v>30.872785568200001</v>
      </c>
      <c r="L4435" s="5">
        <v>2.7605237960800002</v>
      </c>
      <c r="M4435" s="5">
        <v>0.26500836014700002</v>
      </c>
      <c r="N4435" s="8">
        <f t="shared" si="905"/>
        <v>0.26500836014700002</v>
      </c>
      <c r="O4435" s="5">
        <v>0</v>
      </c>
      <c r="P4435" s="5">
        <v>96.736587524399994</v>
      </c>
      <c r="Q4435" s="5">
        <v>74.375236511200001</v>
      </c>
      <c r="R4435" s="5">
        <v>1601.4766845700001</v>
      </c>
      <c r="S4435">
        <f t="shared" si="897"/>
        <v>1.5745206261474048E-2</v>
      </c>
      <c r="T4435">
        <f t="shared" si="898"/>
        <v>439.25403418783611</v>
      </c>
      <c r="U4435">
        <f t="shared" si="899"/>
        <v>1319.1459393251248</v>
      </c>
      <c r="V4435" s="9">
        <v>267.71426391599999</v>
      </c>
      <c r="W4435" s="9">
        <v>385.66433715800002</v>
      </c>
      <c r="X4435">
        <f t="shared" si="906"/>
        <v>5.069645418949555E-4</v>
      </c>
      <c r="Y4435">
        <f t="shared" si="907"/>
        <v>95.682385216450768</v>
      </c>
      <c r="Z4435">
        <f t="shared" si="900"/>
        <v>0.32703147520533199</v>
      </c>
      <c r="AA4435">
        <f t="shared" si="901"/>
        <v>4.6389501443157607E-2</v>
      </c>
      <c r="AB4435">
        <f>(1/(AA4435*k))*(LN((50-dTar)/(hTar-dTar)))</f>
        <v>94.205475612894006</v>
      </c>
      <c r="AC4435">
        <f t="shared" si="902"/>
        <v>151.96729852807482</v>
      </c>
      <c r="AD4435" s="19">
        <v>245.31378173799999</v>
      </c>
      <c r="AE4435" s="19">
        <v>130.89955139200001</v>
      </c>
      <c r="AF4435">
        <f t="shared" si="908"/>
        <v>1.8932916886042956E-3</v>
      </c>
      <c r="AG4435" s="23">
        <f t="shared" si="903"/>
        <v>68.152800209858398</v>
      </c>
      <c r="AH4435" s="25">
        <f t="shared" si="909"/>
        <v>78.616623871140604</v>
      </c>
      <c r="AI4435" s="25">
        <f t="shared" si="904"/>
        <v>0.12430262524546332</v>
      </c>
    </row>
    <row r="4436" spans="6:35" ht="15">
      <c r="F4436" s="5">
        <v>2006</v>
      </c>
      <c r="G4436" s="5">
        <v>7</v>
      </c>
      <c r="H4436" s="5">
        <v>0</v>
      </c>
      <c r="I4436" s="5">
        <v>185</v>
      </c>
      <c r="J4436" s="5">
        <v>15</v>
      </c>
      <c r="K4436" s="5">
        <v>31.253341674800001</v>
      </c>
      <c r="L4436" s="5">
        <v>2.98057246208</v>
      </c>
      <c r="M4436" s="5">
        <v>0.41911149025</v>
      </c>
      <c r="N4436" s="8">
        <f t="shared" si="905"/>
        <v>0.41911149025</v>
      </c>
      <c r="O4436" s="5">
        <v>0</v>
      </c>
      <c r="P4436" s="5">
        <v>96.736587524399994</v>
      </c>
      <c r="Q4436" s="5">
        <v>73.517753601099997</v>
      </c>
      <c r="R4436" s="5">
        <v>1528.1632080100001</v>
      </c>
      <c r="S4436">
        <f t="shared" si="897"/>
        <v>2.4901089372726046E-2</v>
      </c>
      <c r="T4436">
        <f t="shared" si="898"/>
        <v>277.74469084261227</v>
      </c>
      <c r="U4436">
        <f t="shared" si="899"/>
        <v>834.10908626389153</v>
      </c>
      <c r="V4436" s="9">
        <v>408.00964355500003</v>
      </c>
      <c r="W4436" s="9">
        <v>243.859375</v>
      </c>
      <c r="X4436">
        <f t="shared" si="906"/>
        <v>6.7295742565593071E-4</v>
      </c>
      <c r="Y4436">
        <f t="shared" si="907"/>
        <v>90.417771022553083</v>
      </c>
      <c r="Z4436">
        <f t="shared" si="900"/>
        <v>0.51720122661765844</v>
      </c>
      <c r="AA4436">
        <f t="shared" si="901"/>
        <v>7.3365131088738614E-2</v>
      </c>
      <c r="AB4436">
        <f>(1/(AA4436*k))*(LN((50-dTar)/(hTar-dTar)))</f>
        <v>59.567058383795391</v>
      </c>
      <c r="AC4436">
        <f t="shared" si="902"/>
        <v>96.090433013115685</v>
      </c>
      <c r="AD4436" s="19">
        <v>248.061676025</v>
      </c>
      <c r="AE4436" s="19">
        <v>82.769081115700004</v>
      </c>
      <c r="AF4436">
        <f t="shared" si="908"/>
        <v>2.3423526942752816E-3</v>
      </c>
      <c r="AG4436" s="23">
        <f t="shared" si="903"/>
        <v>70.066748468466315</v>
      </c>
      <c r="AH4436" s="25">
        <f t="shared" si="909"/>
        <v>77.802045287570081</v>
      </c>
      <c r="AI4436" s="25">
        <f t="shared" si="904"/>
        <v>0.19658496237520739</v>
      </c>
    </row>
    <row r="4437" spans="6:35" ht="15">
      <c r="F4437" s="5">
        <v>2006</v>
      </c>
      <c r="G4437" s="5">
        <v>7</v>
      </c>
      <c r="H4437" s="5">
        <v>0</v>
      </c>
      <c r="I4437" s="5">
        <v>185</v>
      </c>
      <c r="J4437" s="5">
        <v>16</v>
      </c>
      <c r="K4437" s="5">
        <v>31.202373504600001</v>
      </c>
      <c r="L4437" s="5">
        <v>2.9765932560000001</v>
      </c>
      <c r="M4437" s="5">
        <v>0.31250172853500002</v>
      </c>
      <c r="N4437" s="8">
        <f t="shared" si="905"/>
        <v>0.31250172853500002</v>
      </c>
      <c r="O4437" s="5">
        <v>0</v>
      </c>
      <c r="P4437" s="5">
        <v>96.736587524399994</v>
      </c>
      <c r="Q4437" s="5">
        <v>74.862663268999995</v>
      </c>
      <c r="R4437" s="5">
        <v>1350.2396240200001</v>
      </c>
      <c r="S4437">
        <f t="shared" si="897"/>
        <v>1.8566977170536805E-2</v>
      </c>
      <c r="T4437">
        <f t="shared" si="898"/>
        <v>372.49711172408871</v>
      </c>
      <c r="U4437">
        <f t="shared" si="899"/>
        <v>1118.6648592760409</v>
      </c>
      <c r="V4437" s="9">
        <v>412.67965698199998</v>
      </c>
      <c r="W4437" s="9">
        <v>327.05184936500001</v>
      </c>
      <c r="X4437">
        <f t="shared" si="906"/>
        <v>5.3809834032081893E-4</v>
      </c>
      <c r="Y4437">
        <f t="shared" si="907"/>
        <v>93.629834576545392</v>
      </c>
      <c r="Z4437">
        <f t="shared" si="900"/>
        <v>0.38564029161317059</v>
      </c>
      <c r="AA4437">
        <f t="shared" si="901"/>
        <v>5.4703177585877887E-2</v>
      </c>
      <c r="AB4437">
        <f>(1/(AA4437*k))*(LN((50-dTar)/(hTar-dTar)))</f>
        <v>79.88832166169972</v>
      </c>
      <c r="AC4437">
        <f t="shared" si="902"/>
        <v>128.87162182331488</v>
      </c>
      <c r="AD4437" s="19">
        <v>255.236404419</v>
      </c>
      <c r="AE4437" s="19">
        <v>111.005699158</v>
      </c>
      <c r="AF4437">
        <f t="shared" si="908"/>
        <v>2.0197379888660305E-3</v>
      </c>
      <c r="AG4437" s="23">
        <f t="shared" si="903"/>
        <v>69.2592142242775</v>
      </c>
      <c r="AH4437" s="25">
        <f t="shared" si="909"/>
        <v>78.522335111175011</v>
      </c>
      <c r="AI4437" s="25">
        <f t="shared" si="904"/>
        <v>0.14657947103668134</v>
      </c>
    </row>
    <row r="4438" spans="6:35" ht="15">
      <c r="F4438" s="5">
        <v>2006</v>
      </c>
      <c r="G4438" s="5">
        <v>7</v>
      </c>
      <c r="H4438" s="5">
        <v>0</v>
      </c>
      <c r="I4438" s="5">
        <v>185</v>
      </c>
      <c r="J4438" s="5">
        <v>17</v>
      </c>
      <c r="K4438" s="5">
        <v>31.029413223300001</v>
      </c>
      <c r="L4438" s="5">
        <v>2.7909615039800002</v>
      </c>
      <c r="M4438" s="5">
        <v>0.21559336781499999</v>
      </c>
      <c r="N4438" s="8">
        <f t="shared" si="905"/>
        <v>0.21559336781499999</v>
      </c>
      <c r="O4438" s="5">
        <v>0</v>
      </c>
      <c r="P4438" s="5">
        <v>96.736587524399994</v>
      </c>
      <c r="Q4438" s="5">
        <v>75.741477966299996</v>
      </c>
      <c r="R4438" s="5">
        <v>1003.9957885699999</v>
      </c>
      <c r="S4438">
        <f t="shared" si="897"/>
        <v>1.2809263990653174E-2</v>
      </c>
      <c r="T4438">
        <f t="shared" si="898"/>
        <v>539.93308081703321</v>
      </c>
      <c r="U4438">
        <f t="shared" si="899"/>
        <v>1621.5002609686164</v>
      </c>
      <c r="V4438" s="9">
        <v>297.93130493199999</v>
      </c>
      <c r="W4438" s="9">
        <v>474.06036376999998</v>
      </c>
      <c r="X4438">
        <f t="shared" si="906"/>
        <v>4.1779961219155499E-4</v>
      </c>
      <c r="Y4438">
        <f t="shared" si="907"/>
        <v>97.80461859400296</v>
      </c>
      <c r="Z4438">
        <f t="shared" si="900"/>
        <v>0.26605129393622012</v>
      </c>
      <c r="AA4438">
        <f t="shared" si="901"/>
        <v>3.773944656629493E-2</v>
      </c>
      <c r="AB4438">
        <f>(1/(AA4438*k))*(LN((50-dTar)/(hTar-dTar)))</f>
        <v>115.79780427412702</v>
      </c>
      <c r="AC4438">
        <f t="shared" si="902"/>
        <v>186.79890289321199</v>
      </c>
      <c r="AD4438" s="19">
        <v>267.41900634799998</v>
      </c>
      <c r="AE4438" s="19">
        <v>160.90232849099999</v>
      </c>
      <c r="AF4438">
        <f t="shared" si="908"/>
        <v>1.6256984222901515E-3</v>
      </c>
      <c r="AG4438" s="23">
        <f t="shared" si="903"/>
        <v>68.103440953344005</v>
      </c>
      <c r="AH4438" s="25">
        <f t="shared" si="909"/>
        <v>79.392673438681157</v>
      </c>
      <c r="AI4438" s="25">
        <f t="shared" si="904"/>
        <v>0.10112443845186614</v>
      </c>
    </row>
    <row r="4439" spans="6:35" ht="15">
      <c r="F4439" s="5">
        <v>2006</v>
      </c>
      <c r="G4439" s="5">
        <v>7</v>
      </c>
      <c r="H4439" s="5">
        <v>0</v>
      </c>
      <c r="I4439" s="5">
        <v>185</v>
      </c>
      <c r="J4439" s="5">
        <v>18</v>
      </c>
      <c r="K4439" s="5">
        <v>30.162752151500001</v>
      </c>
      <c r="L4439" s="5">
        <v>2.6061084270500001</v>
      </c>
      <c r="M4439" s="5">
        <v>0.36862754821799998</v>
      </c>
      <c r="N4439" s="8">
        <f t="shared" si="905"/>
        <v>0.36862754821799998</v>
      </c>
      <c r="O4439" s="5">
        <v>0</v>
      </c>
      <c r="P4439" s="5">
        <v>96.736587524399994</v>
      </c>
      <c r="Q4439" s="5">
        <v>74.405303955099996</v>
      </c>
      <c r="R4439" s="5">
        <v>574.58221435500002</v>
      </c>
      <c r="S4439">
        <f t="shared" si="897"/>
        <v>2.1901636526237656E-2</v>
      </c>
      <c r="T4439">
        <f t="shared" si="898"/>
        <v>315.78212711121705</v>
      </c>
      <c r="U4439">
        <f t="shared" si="899"/>
        <v>948.34122914868806</v>
      </c>
      <c r="V4439" s="9">
        <v>239.277069092</v>
      </c>
      <c r="W4439" s="9">
        <v>277.25619506800001</v>
      </c>
      <c r="X4439">
        <f t="shared" si="906"/>
        <v>6.8265233954706685E-4</v>
      </c>
      <c r="Y4439">
        <f t="shared" si="907"/>
        <v>94.852629028757619</v>
      </c>
      <c r="Z4439">
        <f t="shared" si="900"/>
        <v>0.45490191640817135</v>
      </c>
      <c r="AA4439">
        <f t="shared" si="901"/>
        <v>6.4527957422026036E-2</v>
      </c>
      <c r="AB4439">
        <f>(1/(AA4439*k))*(LN((50-dTar)/(hTar-dTar)))</f>
        <v>67.724831553493217</v>
      </c>
      <c r="AC4439">
        <f t="shared" si="902"/>
        <v>109.25012190103111</v>
      </c>
      <c r="AD4439" s="19">
        <v>293.24002075200002</v>
      </c>
      <c r="AE4439" s="19">
        <v>94.104393005399999</v>
      </c>
      <c r="AF4439">
        <f t="shared" si="908"/>
        <v>2.0137152710996047E-3</v>
      </c>
      <c r="AG4439" s="23">
        <f t="shared" si="903"/>
        <v>73.985179751883734</v>
      </c>
      <c r="AH4439" s="25">
        <f t="shared" si="909"/>
        <v>81.916767149284425</v>
      </c>
      <c r="AI4439" s="25">
        <f t="shared" si="904"/>
        <v>0.17290538289387897</v>
      </c>
    </row>
    <row r="4440" spans="6:35" ht="15">
      <c r="F4440" s="5">
        <v>2006</v>
      </c>
      <c r="G4440" s="5">
        <v>7</v>
      </c>
      <c r="H4440" s="5">
        <v>0</v>
      </c>
      <c r="I4440" s="5">
        <v>185</v>
      </c>
      <c r="J4440" s="5">
        <v>19</v>
      </c>
      <c r="K4440" s="5">
        <v>29.352602005000001</v>
      </c>
      <c r="L4440" s="5">
        <v>2.18173122406</v>
      </c>
      <c r="M4440" s="5">
        <v>0.299022167921</v>
      </c>
      <c r="N4440" s="8">
        <f t="shared" si="905"/>
        <v>0.299022167921</v>
      </c>
      <c r="O4440" s="5">
        <v>0</v>
      </c>
      <c r="P4440" s="5">
        <v>96.736587524399994</v>
      </c>
      <c r="Q4440" s="5">
        <v>42.514129638699998</v>
      </c>
      <c r="R4440" s="5">
        <v>363.578369141</v>
      </c>
      <c r="S4440">
        <f t="shared" si="897"/>
        <v>1.7766102579019227E-2</v>
      </c>
      <c r="T4440">
        <f t="shared" si="898"/>
        <v>389.28883466200597</v>
      </c>
      <c r="U4440">
        <f t="shared" si="899"/>
        <v>1169.0929291485963</v>
      </c>
      <c r="V4440" s="9">
        <v>199.83384704599999</v>
      </c>
      <c r="W4440" s="9">
        <v>341.79495239300002</v>
      </c>
      <c r="X4440">
        <f t="shared" si="906"/>
        <v>5.845486050063902E-4</v>
      </c>
      <c r="Y4440">
        <f t="shared" si="907"/>
        <v>55.038621846967153</v>
      </c>
      <c r="Z4440">
        <f t="shared" si="900"/>
        <v>0.3690059462277237</v>
      </c>
      <c r="AA4440">
        <f t="shared" si="901"/>
        <v>5.2343591283734732E-2</v>
      </c>
      <c r="AB4440">
        <f>(1/(AA4440*k))*(LN((50-dTar)/(hTar-dTar)))</f>
        <v>83.489591365804429</v>
      </c>
      <c r="AC4440">
        <f t="shared" si="902"/>
        <v>134.68099993688267</v>
      </c>
      <c r="AD4440" s="19">
        <v>328.33563232400002</v>
      </c>
      <c r="AE4440" s="19">
        <v>116.00969696</v>
      </c>
      <c r="AF4440">
        <f t="shared" si="908"/>
        <v>1.7270371821356805E-3</v>
      </c>
      <c r="AG4440" s="23">
        <f t="shared" si="903"/>
        <v>42.236688236328582</v>
      </c>
      <c r="AH4440" s="25">
        <f t="shared" si="909"/>
        <v>47.102623403643513</v>
      </c>
      <c r="AI4440" s="25">
        <f t="shared" si="904"/>
        <v>0.14025686004227303</v>
      </c>
    </row>
    <row r="4441" spans="6:35" ht="15">
      <c r="F4441" s="5">
        <v>2006</v>
      </c>
      <c r="G4441" s="5">
        <v>7</v>
      </c>
      <c r="H4441" s="5">
        <v>0</v>
      </c>
      <c r="I4441" s="5">
        <v>185</v>
      </c>
      <c r="J4441" s="5">
        <v>20</v>
      </c>
      <c r="K4441" s="5">
        <v>28.573305130000001</v>
      </c>
      <c r="L4441" s="5">
        <v>1.93465781212</v>
      </c>
      <c r="M4441" s="5">
        <v>0.12331853807</v>
      </c>
      <c r="N4441" s="8">
        <f t="shared" si="905"/>
        <v>0.12331853807</v>
      </c>
      <c r="O4441" s="5">
        <v>0</v>
      </c>
      <c r="P4441" s="5">
        <v>96.736587524399994</v>
      </c>
      <c r="Q4441" s="5">
        <v>35.811431884800001</v>
      </c>
      <c r="R4441" s="5">
        <v>189.733276367</v>
      </c>
      <c r="S4441">
        <f t="shared" si="897"/>
        <v>7.3268474122799108E-3</v>
      </c>
      <c r="T4441">
        <f t="shared" si="898"/>
        <v>943.9455990144528</v>
      </c>
      <c r="U4441">
        <f t="shared" si="899"/>
        <v>2834.8106265798301</v>
      </c>
      <c r="V4441" s="9">
        <v>207.446655273</v>
      </c>
      <c r="W4441" s="9">
        <v>828.78265380899995</v>
      </c>
      <c r="X4441">
        <f t="shared" si="906"/>
        <v>2.5832851549464328E-4</v>
      </c>
      <c r="Y4441">
        <f t="shared" si="907"/>
        <v>47.360100849388665</v>
      </c>
      <c r="Z4441">
        <f t="shared" si="900"/>
        <v>0.15218026858785319</v>
      </c>
      <c r="AA4441">
        <f t="shared" si="901"/>
        <v>2.1586811437167827E-2</v>
      </c>
      <c r="AB4441">
        <f>(1/(AA4441*k))*(LN((50-dTar)/(hTar-dTar)))</f>
        <v>202.44513922854065</v>
      </c>
      <c r="AC4441">
        <f t="shared" si="902"/>
        <v>326.57380803553275</v>
      </c>
      <c r="AD4441" s="19">
        <v>342.06561279300001</v>
      </c>
      <c r="AE4441" s="19">
        <v>281.29974365200002</v>
      </c>
      <c r="AF4441">
        <f t="shared" si="908"/>
        <v>1.052698991042066E-3</v>
      </c>
      <c r="AG4441" s="23">
        <f t="shared" si="903"/>
        <v>31.078459812102345</v>
      </c>
      <c r="AH4441" s="25">
        <f t="shared" si="909"/>
        <v>37.267010082281232</v>
      </c>
      <c r="AI4441" s="25">
        <f t="shared" si="904"/>
        <v>5.7842771507399693E-2</v>
      </c>
    </row>
    <row r="4442" spans="6:35" ht="15">
      <c r="F4442" s="5">
        <v>2006</v>
      </c>
      <c r="G4442" s="5">
        <v>7</v>
      </c>
      <c r="H4442" s="5">
        <v>0</v>
      </c>
      <c r="I4442" s="5">
        <v>185</v>
      </c>
      <c r="J4442" s="5">
        <v>21</v>
      </c>
      <c r="K4442" s="5">
        <v>25.461427688600001</v>
      </c>
      <c r="L4442" s="5">
        <v>1.10087513924</v>
      </c>
      <c r="M4442" s="5">
        <v>0.29635274410200002</v>
      </c>
      <c r="N4442" s="8">
        <f t="shared" si="905"/>
        <v>0.29635274410200002</v>
      </c>
      <c r="O4442" s="5">
        <v>0</v>
      </c>
      <c r="P4442" s="5">
        <v>96.736587524399994</v>
      </c>
      <c r="Q4442" s="5">
        <v>39.248626709</v>
      </c>
      <c r="R4442" s="5">
        <v>6.8756675720200002</v>
      </c>
      <c r="S4442">
        <f t="shared" si="897"/>
        <v>1.7607501436752878E-2</v>
      </c>
      <c r="T4442">
        <f t="shared" si="898"/>
        <v>392.79538861974436</v>
      </c>
      <c r="U4442">
        <f t="shared" si="899"/>
        <v>1179.6236381560338</v>
      </c>
      <c r="V4442" s="9">
        <v>451.00003051800002</v>
      </c>
      <c r="W4442" s="9">
        <v>344.87368774399999</v>
      </c>
      <c r="X4442">
        <f t="shared" si="906"/>
        <v>5.062016391726269E-4</v>
      </c>
      <c r="Y4442">
        <f t="shared" si="907"/>
        <v>48.989361158454948</v>
      </c>
      <c r="Z4442">
        <f t="shared" si="900"/>
        <v>0.36571176483287426</v>
      </c>
      <c r="AA4442">
        <f t="shared" si="901"/>
        <v>5.1876310779696268E-2</v>
      </c>
      <c r="AB4442">
        <f>(1/(AA4442*k))*(LN((50-dTar)/(hTar-dTar)))</f>
        <v>84.241631319089763</v>
      </c>
      <c r="AC4442">
        <f t="shared" si="902"/>
        <v>135.89415107637237</v>
      </c>
      <c r="AD4442" s="19">
        <v>403.113769531</v>
      </c>
      <c r="AE4442" s="19">
        <v>117.054656982</v>
      </c>
      <c r="AF4442">
        <f t="shared" si="908"/>
        <v>1.5242448421222054E-3</v>
      </c>
      <c r="AG4442" s="23">
        <f t="shared" si="903"/>
        <v>38.841902861315383</v>
      </c>
      <c r="AH4442" s="25">
        <f t="shared" si="909"/>
        <v>42.698888508068023</v>
      </c>
      <c r="AI4442" s="25">
        <f t="shared" si="904"/>
        <v>0.13900476222765915</v>
      </c>
    </row>
    <row r="4443" spans="6:35" ht="15">
      <c r="F4443" s="5">
        <v>2006</v>
      </c>
      <c r="G4443" s="5">
        <v>7</v>
      </c>
      <c r="H4443" s="5">
        <v>0</v>
      </c>
      <c r="I4443" s="5">
        <v>185</v>
      </c>
      <c r="J4443" s="5">
        <v>22</v>
      </c>
      <c r="K4443" s="5">
        <v>24.800992965700001</v>
      </c>
      <c r="L4443" s="5">
        <v>0.97267866134600001</v>
      </c>
      <c r="M4443" s="5">
        <v>0.25232350826299998</v>
      </c>
      <c r="N4443" s="8">
        <f t="shared" si="905"/>
        <v>0.25232350826299998</v>
      </c>
      <c r="O4443" s="5">
        <v>0</v>
      </c>
      <c r="P4443" s="5">
        <v>96.736587524399994</v>
      </c>
      <c r="Q4443" s="5">
        <v>40.712841033899998</v>
      </c>
      <c r="R4443" s="5">
        <v>0</v>
      </c>
      <c r="S4443">
        <f t="shared" si="897"/>
        <v>1.4991548493096323E-2</v>
      </c>
      <c r="T4443">
        <f t="shared" si="898"/>
        <v>461.33629042103092</v>
      </c>
      <c r="U4443">
        <f t="shared" si="899"/>
        <v>1385.4622765103156</v>
      </c>
      <c r="V4443" s="9">
        <v>456.89968872100002</v>
      </c>
      <c r="W4443" s="9">
        <v>405.05252075200002</v>
      </c>
      <c r="X4443">
        <f t="shared" si="906"/>
        <v>4.449557508135702E-4</v>
      </c>
      <c r="Y4443">
        <f t="shared" si="907"/>
        <v>51.228792184161705</v>
      </c>
      <c r="Z4443">
        <f t="shared" si="900"/>
        <v>0.31137783385573609</v>
      </c>
      <c r="AA4443">
        <f t="shared" si="901"/>
        <v>4.416902826845228E-2</v>
      </c>
      <c r="AB4443">
        <f>(1/(AA4443*k))*(LN((50-dTar)/(hTar-dTar)))</f>
        <v>98.941389888332012</v>
      </c>
      <c r="AC4443">
        <f t="shared" si="902"/>
        <v>159.6070253466755</v>
      </c>
      <c r="AD4443" s="19">
        <v>403.85217285200002</v>
      </c>
      <c r="AE4443" s="19">
        <v>137.48014831500001</v>
      </c>
      <c r="AF4443">
        <f t="shared" si="908"/>
        <v>1.4266569639353093E-3</v>
      </c>
      <c r="AG4443" s="23">
        <f t="shared" si="903"/>
        <v>39.563766995769683</v>
      </c>
      <c r="AH4443" s="25">
        <f t="shared" si="909"/>
        <v>43.997570358461857</v>
      </c>
      <c r="AI4443" s="25">
        <f t="shared" si="904"/>
        <v>0.11835277374207513</v>
      </c>
    </row>
    <row r="4444" spans="6:35" ht="15">
      <c r="F4444" s="5">
        <v>2006</v>
      </c>
      <c r="G4444" s="5">
        <v>7</v>
      </c>
      <c r="H4444" s="5">
        <v>0</v>
      </c>
      <c r="I4444" s="5">
        <v>185</v>
      </c>
      <c r="J4444" s="5">
        <v>23</v>
      </c>
      <c r="K4444" s="5">
        <v>22.8048534393</v>
      </c>
      <c r="L4444" s="5">
        <v>0.74566149711600005</v>
      </c>
      <c r="M4444" s="5">
        <v>0.16313256323299999</v>
      </c>
      <c r="N4444" s="8">
        <f t="shared" si="905"/>
        <v>0.16313256323299999</v>
      </c>
      <c r="O4444" s="5">
        <v>0</v>
      </c>
      <c r="P4444" s="5">
        <v>96.736587524399994</v>
      </c>
      <c r="Q4444" s="5">
        <v>38.296569824199999</v>
      </c>
      <c r="R4444" s="5">
        <v>0</v>
      </c>
      <c r="S4444">
        <f t="shared" si="897"/>
        <v>9.6923578359632348E-3</v>
      </c>
      <c r="T4444">
        <f t="shared" si="898"/>
        <v>713.56686231805031</v>
      </c>
      <c r="U4444">
        <f t="shared" si="899"/>
        <v>2142.9486256267446</v>
      </c>
      <c r="V4444" s="9">
        <v>476.37017822299998</v>
      </c>
      <c r="W4444" s="9">
        <v>626.51055908199999</v>
      </c>
      <c r="X4444">
        <f t="shared" si="906"/>
        <v>3.0808766826139183E-4</v>
      </c>
      <c r="Y4444">
        <f t="shared" si="907"/>
        <v>49.088169494603754</v>
      </c>
      <c r="Z4444">
        <f t="shared" si="900"/>
        <v>0.20131245209970794</v>
      </c>
      <c r="AA4444">
        <f t="shared" si="901"/>
        <v>2.8556224691649305E-2</v>
      </c>
      <c r="AB4444">
        <f>(1/(AA4444*k))*(LN((50-dTar)/(hTar-dTar)))</f>
        <v>153.03651284743029</v>
      </c>
      <c r="AC4444">
        <f t="shared" si="902"/>
        <v>246.87042109044717</v>
      </c>
      <c r="AD4444" s="19">
        <v>405.36047363300003</v>
      </c>
      <c r="AE4444" s="19">
        <v>212.64590454099999</v>
      </c>
      <c r="AF4444">
        <f t="shared" si="908"/>
        <v>1.1562340449535369E-3</v>
      </c>
      <c r="AG4444" s="23">
        <f t="shared" si="903"/>
        <v>35.076443103054771</v>
      </c>
      <c r="AH4444" s="25">
        <f t="shared" si="909"/>
        <v>40.402212965411685</v>
      </c>
      <c r="AI4444" s="25">
        <f t="shared" si="904"/>
        <v>7.6517608205399115E-2</v>
      </c>
    </row>
    <row r="4445" spans="6:35" ht="15">
      <c r="F4445" s="5">
        <v>2006</v>
      </c>
      <c r="G4445" s="5">
        <v>7</v>
      </c>
      <c r="H4445" s="5">
        <v>0</v>
      </c>
      <c r="I4445" s="5">
        <v>185</v>
      </c>
      <c r="J4445" s="5">
        <v>24</v>
      </c>
      <c r="K4445" s="5">
        <v>20.8931598663</v>
      </c>
      <c r="L4445" s="5">
        <v>0.50056850910200001</v>
      </c>
      <c r="M4445" s="5">
        <v>0.20848576724500001</v>
      </c>
      <c r="N4445" s="8">
        <f t="shared" si="905"/>
        <v>0.20848576724500001</v>
      </c>
      <c r="O4445" s="5">
        <v>0</v>
      </c>
      <c r="P4445" s="5">
        <v>96.736587524399994</v>
      </c>
      <c r="Q4445" s="5">
        <v>41.674594879200001</v>
      </c>
      <c r="R4445" s="5">
        <v>0</v>
      </c>
      <c r="S4445">
        <f t="shared" si="897"/>
        <v>1.2386973022410727E-2</v>
      </c>
      <c r="T4445">
        <f t="shared" si="898"/>
        <v>558.34023025312501</v>
      </c>
      <c r="U4445">
        <f t="shared" si="899"/>
        <v>1676.7796996152465</v>
      </c>
      <c r="V4445" s="9">
        <v>464.78131103499999</v>
      </c>
      <c r="W4445" s="9">
        <v>490.221832275</v>
      </c>
      <c r="X4445">
        <f t="shared" si="906"/>
        <v>3.799705597626332E-4</v>
      </c>
      <c r="Y4445">
        <f t="shared" si="907"/>
        <v>52.896802216094237</v>
      </c>
      <c r="Z4445">
        <f t="shared" si="900"/>
        <v>0.25728021555104014</v>
      </c>
      <c r="AA4445">
        <f t="shared" si="901"/>
        <v>3.6495266772432929E-2</v>
      </c>
      <c r="AB4445">
        <f>(1/(AA4445*k))*(LN((50-dTar)/(hTar-dTar)))</f>
        <v>119.74552958189987</v>
      </c>
      <c r="AC4445">
        <f t="shared" si="902"/>
        <v>193.16716489125494</v>
      </c>
      <c r="AD4445" s="19">
        <v>404.59140014600001</v>
      </c>
      <c r="AE4445" s="19">
        <v>166.38771057100001</v>
      </c>
      <c r="AF4445">
        <f t="shared" si="908"/>
        <v>1.3086499691489135E-3</v>
      </c>
      <c r="AG4445" s="23">
        <f t="shared" si="903"/>
        <v>39.525114566680543</v>
      </c>
      <c r="AH4445" s="25">
        <f t="shared" si="909"/>
        <v>44.607609692695128</v>
      </c>
      <c r="AI4445" s="25">
        <f t="shared" si="904"/>
        <v>9.7790606230282351E-2</v>
      </c>
    </row>
    <row r="4446" spans="6:35" ht="15">
      <c r="F4446" s="5">
        <v>2006</v>
      </c>
      <c r="G4446" s="5">
        <v>7</v>
      </c>
      <c r="H4446" s="5">
        <v>0</v>
      </c>
      <c r="I4446" s="5">
        <v>186</v>
      </c>
      <c r="J4446" s="5">
        <v>1</v>
      </c>
      <c r="K4446" s="5">
        <v>20.574041366599999</v>
      </c>
      <c r="L4446" s="5">
        <v>0.51112455129599998</v>
      </c>
      <c r="M4446" s="5">
        <v>0.12735937535799999</v>
      </c>
      <c r="N4446" s="8">
        <f t="shared" si="905"/>
        <v>0.12735937535799999</v>
      </c>
      <c r="O4446" s="5">
        <v>0</v>
      </c>
      <c r="P4446" s="5">
        <v>96.736587524399994</v>
      </c>
      <c r="Q4446" s="5">
        <v>36.4467811584</v>
      </c>
      <c r="R4446" s="5">
        <v>0</v>
      </c>
      <c r="S4446">
        <f t="shared" si="897"/>
        <v>7.5669297120734835E-3</v>
      </c>
      <c r="T4446">
        <f t="shared" si="898"/>
        <v>913.99624849652503</v>
      </c>
      <c r="U4446">
        <f t="shared" si="899"/>
        <v>2744.8682218522395</v>
      </c>
      <c r="V4446" s="9">
        <v>489.72552490200002</v>
      </c>
      <c r="W4446" s="9">
        <v>802.48712158199999</v>
      </c>
      <c r="X4446">
        <f t="shared" si="906"/>
        <v>2.4770373262602484E-4</v>
      </c>
      <c r="Y4446">
        <f t="shared" si="907"/>
        <v>47.113229655162506</v>
      </c>
      <c r="Z4446">
        <f t="shared" si="900"/>
        <v>0.15716683194995362</v>
      </c>
      <c r="AA4446">
        <f t="shared" si="901"/>
        <v>2.2294156771855613E-2</v>
      </c>
      <c r="AB4446">
        <f>(1/(AA4446*k))*(LN((50-dTar)/(hTar-dTar)))</f>
        <v>196.02199318947169</v>
      </c>
      <c r="AC4446">
        <f t="shared" si="902"/>
        <v>316.21232803388608</v>
      </c>
      <c r="AD4446" s="19">
        <v>405.97015380900001</v>
      </c>
      <c r="AE4446" s="19">
        <v>272.37469482400002</v>
      </c>
      <c r="AF4446">
        <f t="shared" si="908"/>
        <v>1.0054726097813247E-3</v>
      </c>
      <c r="AG4446" s="23">
        <f t="shared" si="903"/>
        <v>32.133915866103322</v>
      </c>
      <c r="AH4446" s="25">
        <f t="shared" si="909"/>
        <v>37.827459667006764</v>
      </c>
      <c r="AI4446" s="25">
        <f t="shared" si="904"/>
        <v>5.973813315866814E-2</v>
      </c>
    </row>
    <row r="4447" spans="6:35" ht="15">
      <c r="F4447" s="5">
        <v>2006</v>
      </c>
      <c r="G4447" s="5">
        <v>7</v>
      </c>
      <c r="H4447" s="5">
        <v>0</v>
      </c>
      <c r="I4447" s="5">
        <v>186</v>
      </c>
      <c r="J4447" s="5">
        <v>2</v>
      </c>
      <c r="K4447" s="5">
        <v>19.908752441400001</v>
      </c>
      <c r="L4447" s="5">
        <v>0.42100143432600001</v>
      </c>
      <c r="M4447" s="5">
        <v>0.16971036791800001</v>
      </c>
      <c r="N4447" s="8">
        <f t="shared" si="905"/>
        <v>0.16971036791800001</v>
      </c>
      <c r="O4447" s="5">
        <v>0</v>
      </c>
      <c r="P4447" s="5">
        <v>96.736587524399994</v>
      </c>
      <c r="Q4447" s="5">
        <v>28.971475601200002</v>
      </c>
      <c r="R4447" s="5">
        <v>0</v>
      </c>
      <c r="S4447">
        <f t="shared" si="897"/>
        <v>1.0083171512390521E-2</v>
      </c>
      <c r="T4447">
        <f t="shared" si="898"/>
        <v>685.9097220525581</v>
      </c>
      <c r="U4447">
        <f t="shared" si="899"/>
        <v>2059.8900730922719</v>
      </c>
      <c r="V4447" s="9">
        <v>474.390869141</v>
      </c>
      <c r="W4447" s="9">
        <v>602.22760009800004</v>
      </c>
      <c r="X4447">
        <f t="shared" si="906"/>
        <v>3.1882584934926725E-4</v>
      </c>
      <c r="Y4447">
        <f t="shared" si="907"/>
        <v>37.08043926046247</v>
      </c>
      <c r="Z4447">
        <f t="shared" si="900"/>
        <v>0.20942974005452888</v>
      </c>
      <c r="AA4447">
        <f t="shared" si="901"/>
        <v>2.9707664139666544E-2</v>
      </c>
      <c r="AB4447">
        <f>(1/(AA4447*k))*(LN((50-dTar)/(hTar-dTar)))</f>
        <v>147.10497016366054</v>
      </c>
      <c r="AC4447">
        <f t="shared" si="902"/>
        <v>237.30196966135549</v>
      </c>
      <c r="AD4447" s="19">
        <v>405.24865722700002</v>
      </c>
      <c r="AE4447" s="19">
        <v>204.40396118199999</v>
      </c>
      <c r="AF4447">
        <f t="shared" si="908"/>
        <v>1.1807008475842051E-3</v>
      </c>
      <c r="AG4447" s="23">
        <f t="shared" si="903"/>
        <v>26.691144018006028</v>
      </c>
      <c r="AH4447" s="25">
        <f t="shared" si="909"/>
        <v>30.64005038023523</v>
      </c>
      <c r="AI4447" s="25">
        <f t="shared" si="904"/>
        <v>7.9602938759664871E-2</v>
      </c>
    </row>
    <row r="4448" spans="6:35" ht="15">
      <c r="F4448" s="5">
        <v>2006</v>
      </c>
      <c r="G4448" s="5">
        <v>7</v>
      </c>
      <c r="H4448" s="5">
        <v>0</v>
      </c>
      <c r="I4448" s="5">
        <v>186</v>
      </c>
      <c r="J4448" s="5">
        <v>3</v>
      </c>
      <c r="K4448" s="5">
        <v>19.511615753200001</v>
      </c>
      <c r="L4448" s="5">
        <v>0.37476313114199999</v>
      </c>
      <c r="M4448" s="5">
        <v>0.192210376263</v>
      </c>
      <c r="N4448" s="8">
        <f t="shared" si="905"/>
        <v>0.192210376263</v>
      </c>
      <c r="O4448" s="5">
        <v>0</v>
      </c>
      <c r="P4448" s="5">
        <v>96.736587524399994</v>
      </c>
      <c r="Q4448" s="5">
        <v>27.763339996300001</v>
      </c>
      <c r="R4448" s="5">
        <v>0</v>
      </c>
      <c r="S4448">
        <f t="shared" si="897"/>
        <v>1.1419986970138346E-2</v>
      </c>
      <c r="T4448">
        <f t="shared" si="898"/>
        <v>605.6176235189057</v>
      </c>
      <c r="U4448">
        <f t="shared" si="899"/>
        <v>1818.7608232803791</v>
      </c>
      <c r="V4448" s="9">
        <v>468.43789672899999</v>
      </c>
      <c r="W4448" s="9">
        <v>531.73126220699999</v>
      </c>
      <c r="X4448">
        <f t="shared" si="906"/>
        <v>3.5474453296415392E-4</v>
      </c>
      <c r="Y4448">
        <f t="shared" si="907"/>
        <v>35.36008427120278</v>
      </c>
      <c r="Z4448">
        <f t="shared" si="900"/>
        <v>0.23719569776664046</v>
      </c>
      <c r="AA4448">
        <f t="shared" si="901"/>
        <v>3.3646272600971167E-2</v>
      </c>
      <c r="AB4448">
        <f>(1/(AA4448*k))*(LN((50-dTar)/(hTar-dTar)))</f>
        <v>129.88496820214061</v>
      </c>
      <c r="AC4448">
        <f t="shared" si="902"/>
        <v>209.52357183771397</v>
      </c>
      <c r="AD4448" s="19">
        <v>404.86688232400002</v>
      </c>
      <c r="AE4448" s="19">
        <v>180.47657775900001</v>
      </c>
      <c r="AF4448">
        <f t="shared" si="908"/>
        <v>1.2580720546222723E-3</v>
      </c>
      <c r="AG4448" s="23">
        <f t="shared" si="903"/>
        <v>26.039316319508462</v>
      </c>
      <c r="AH4448" s="25">
        <f t="shared" si="909"/>
        <v>29.582082118953117</v>
      </c>
      <c r="AI4448" s="25">
        <f t="shared" si="904"/>
        <v>9.0156606212936696E-2</v>
      </c>
    </row>
    <row r="4449" spans="6:35" ht="15">
      <c r="F4449" s="5">
        <v>2006</v>
      </c>
      <c r="G4449" s="5">
        <v>7</v>
      </c>
      <c r="H4449" s="5">
        <v>0</v>
      </c>
      <c r="I4449" s="5">
        <v>186</v>
      </c>
      <c r="J4449" s="5">
        <v>4</v>
      </c>
      <c r="K4449" s="5">
        <v>18.8679924011</v>
      </c>
      <c r="L4449" s="5">
        <v>0.31457558274300002</v>
      </c>
      <c r="M4449" s="5">
        <v>0.227615997195</v>
      </c>
      <c r="N4449" s="8">
        <f t="shared" si="905"/>
        <v>0.227615997195</v>
      </c>
      <c r="O4449" s="5">
        <v>0.93333333730699997</v>
      </c>
      <c r="P4449" s="5">
        <v>96.736587524399994</v>
      </c>
      <c r="Q4449" s="5">
        <v>33.679370880100002</v>
      </c>
      <c r="R4449" s="5">
        <v>0</v>
      </c>
      <c r="S4449">
        <f t="shared" si="897"/>
        <v>1.3523576472298486E-2</v>
      </c>
      <c r="T4449">
        <f t="shared" si="898"/>
        <v>511.41392838196271</v>
      </c>
      <c r="U4449">
        <f t="shared" si="899"/>
        <v>1535.8529562209726</v>
      </c>
      <c r="V4449" s="9">
        <v>461.03421020500002</v>
      </c>
      <c r="W4449" s="9">
        <v>449.02056884799998</v>
      </c>
      <c r="X4449">
        <f t="shared" si="906"/>
        <v>4.0884616601778208E-4</v>
      </c>
      <c r="Y4449">
        <f t="shared" si="907"/>
        <v>42.583043409761679</v>
      </c>
      <c r="Z4449">
        <f t="shared" si="900"/>
        <v>0.28088772483148478</v>
      </c>
      <c r="AA4449">
        <f t="shared" si="901"/>
        <v>3.9843998221437776E-2</v>
      </c>
      <c r="AB4449">
        <f>(1/(AA4449*k))*(LN((50-dTar)/(hTar-dTar)))</f>
        <v>109.68138846433263</v>
      </c>
      <c r="AC4449">
        <f t="shared" si="902"/>
        <v>176.93222389985593</v>
      </c>
      <c r="AD4449" s="19">
        <v>404.268310547</v>
      </c>
      <c r="AE4449" s="19">
        <v>152.40348815900001</v>
      </c>
      <c r="AF4449">
        <f t="shared" si="908"/>
        <v>1.3631332015436217E-3</v>
      </c>
      <c r="AG4449" s="23">
        <f t="shared" si="903"/>
        <v>32.31277179354236</v>
      </c>
      <c r="AH4449" s="25">
        <f t="shared" si="909"/>
        <v>36.21643801734691</v>
      </c>
      <c r="AI4449" s="25">
        <f t="shared" si="904"/>
        <v>0.10676367335546794</v>
      </c>
    </row>
    <row r="4450" spans="6:35" ht="15">
      <c r="F4450" s="5">
        <v>2006</v>
      </c>
      <c r="G4450" s="5">
        <v>7</v>
      </c>
      <c r="H4450" s="5">
        <v>0</v>
      </c>
      <c r="I4450" s="5">
        <v>186</v>
      </c>
      <c r="J4450" s="5">
        <v>5</v>
      </c>
      <c r="K4450" s="5">
        <v>18.734985351599999</v>
      </c>
      <c r="L4450" s="5">
        <v>0.25819098949399999</v>
      </c>
      <c r="M4450" s="5">
        <v>0.18763972818899999</v>
      </c>
      <c r="N4450" s="8">
        <f t="shared" si="905"/>
        <v>0.18763972818899999</v>
      </c>
      <c r="O4450" s="5">
        <v>0</v>
      </c>
      <c r="P4450" s="5">
        <v>96.736587524399994</v>
      </c>
      <c r="Q4450" s="5">
        <v>26.832139968900002</v>
      </c>
      <c r="R4450" s="5">
        <v>16.3607006073</v>
      </c>
      <c r="S4450">
        <f t="shared" si="897"/>
        <v>1.1148426493201618E-2</v>
      </c>
      <c r="T4450">
        <f t="shared" si="898"/>
        <v>620.36964352678501</v>
      </c>
      <c r="U4450">
        <f t="shared" si="899"/>
        <v>1863.0633584323166</v>
      </c>
      <c r="V4450" s="9">
        <v>415.37039184600002</v>
      </c>
      <c r="W4450" s="9">
        <v>544.68353271499996</v>
      </c>
      <c r="X4450">
        <f t="shared" si="906"/>
        <v>3.5421836918504224E-4</v>
      </c>
      <c r="Y4450">
        <f t="shared" si="907"/>
        <v>34.388995238802202</v>
      </c>
      <c r="Z4450">
        <f t="shared" si="900"/>
        <v>0.23155532558571942</v>
      </c>
      <c r="AA4450">
        <f t="shared" si="901"/>
        <v>3.2846184312030478E-2</v>
      </c>
      <c r="AB4450">
        <f>(1/(AA4450*k))*(LN((50-dTar)/(hTar-dTar)))</f>
        <v>133.04878902774269</v>
      </c>
      <c r="AC4450">
        <f t="shared" si="902"/>
        <v>214.62728052094684</v>
      </c>
      <c r="AD4450" s="19">
        <v>370.80364990200002</v>
      </c>
      <c r="AE4450" s="19">
        <v>184.872756958</v>
      </c>
      <c r="AF4450">
        <f t="shared" si="908"/>
        <v>1.2981892938874883E-3</v>
      </c>
      <c r="AG4450" s="23">
        <f t="shared" si="903"/>
        <v>24.807298242067215</v>
      </c>
      <c r="AH4450" s="25">
        <f t="shared" si="909"/>
        <v>28.44924154508697</v>
      </c>
      <c r="AI4450" s="25">
        <f t="shared" si="904"/>
        <v>8.8012735905010658E-2</v>
      </c>
    </row>
    <row r="4451" spans="6:35" ht="15">
      <c r="F4451" s="5">
        <v>2006</v>
      </c>
      <c r="G4451" s="5">
        <v>7</v>
      </c>
      <c r="H4451" s="5">
        <v>0</v>
      </c>
      <c r="I4451" s="5">
        <v>186</v>
      </c>
      <c r="J4451" s="5">
        <v>6</v>
      </c>
      <c r="K4451" s="5">
        <v>19.327899932899999</v>
      </c>
      <c r="L4451" s="5">
        <v>0.321770250797</v>
      </c>
      <c r="M4451" s="5">
        <v>0.247311353683</v>
      </c>
      <c r="N4451" s="8">
        <f t="shared" si="905"/>
        <v>0.247311353683</v>
      </c>
      <c r="O4451" s="5">
        <v>0</v>
      </c>
      <c r="P4451" s="5">
        <v>96.736587524399994</v>
      </c>
      <c r="Q4451" s="5">
        <v>37.939609527599998</v>
      </c>
      <c r="R4451" s="5">
        <v>82.588386535599994</v>
      </c>
      <c r="S4451">
        <f t="shared" si="897"/>
        <v>1.4693756349358985E-2</v>
      </c>
      <c r="T4451">
        <f t="shared" si="898"/>
        <v>470.68599785062935</v>
      </c>
      <c r="U4451">
        <f t="shared" si="899"/>
        <v>1413.5408543483929</v>
      </c>
      <c r="V4451" s="9">
        <v>270.31903076200001</v>
      </c>
      <c r="W4451" s="9">
        <v>413.26153564499998</v>
      </c>
      <c r="X4451">
        <f t="shared" si="906"/>
        <v>4.7684411121974774E-4</v>
      </c>
      <c r="Y4451">
        <f t="shared" si="907"/>
        <v>48.919229570963566</v>
      </c>
      <c r="Z4451">
        <f t="shared" si="900"/>
        <v>0.30519262405576858</v>
      </c>
      <c r="AA4451">
        <f t="shared" si="901"/>
        <v>4.3291654618831325E-2</v>
      </c>
      <c r="AB4451">
        <f>(1/(AA4451*k))*(LN((50-dTar)/(hTar-dTar)))</f>
        <v>100.94659318003376</v>
      </c>
      <c r="AC4451">
        <f t="shared" si="902"/>
        <v>162.84171340760824</v>
      </c>
      <c r="AD4451" s="19">
        <v>266.68148803700001</v>
      </c>
      <c r="AE4451" s="19">
        <v>140.266387939</v>
      </c>
      <c r="AF4451">
        <f t="shared" si="908"/>
        <v>1.7550338206104965E-3</v>
      </c>
      <c r="AG4451" s="23">
        <f t="shared" si="903"/>
        <v>34.938470163734891</v>
      </c>
      <c r="AH4451" s="25">
        <f t="shared" si="909"/>
        <v>40.252469668377671</v>
      </c>
      <c r="AI4451" s="25">
        <f t="shared" si="904"/>
        <v>0.11600181405127716</v>
      </c>
    </row>
    <row r="4452" spans="6:35" ht="15">
      <c r="F4452" s="5">
        <v>2006</v>
      </c>
      <c r="G4452" s="5">
        <v>7</v>
      </c>
      <c r="H4452" s="5">
        <v>0</v>
      </c>
      <c r="I4452" s="5">
        <v>186</v>
      </c>
      <c r="J4452" s="5">
        <v>7</v>
      </c>
      <c r="K4452" s="5">
        <v>19.937725067100001</v>
      </c>
      <c r="L4452" s="5">
        <v>0.37685972452200001</v>
      </c>
      <c r="M4452" s="5">
        <v>0.20379149913799999</v>
      </c>
      <c r="N4452" s="8">
        <f t="shared" si="905"/>
        <v>0.20379149913799999</v>
      </c>
      <c r="O4452" s="5">
        <v>0</v>
      </c>
      <c r="P4452" s="5">
        <v>96.736587524399994</v>
      </c>
      <c r="Q4452" s="5">
        <v>29.672300338700001</v>
      </c>
      <c r="R4452" s="5">
        <v>67.777877807600007</v>
      </c>
      <c r="S4452">
        <f t="shared" si="897"/>
        <v>1.2108067785042458E-2</v>
      </c>
      <c r="T4452">
        <f t="shared" si="898"/>
        <v>571.20140820617326</v>
      </c>
      <c r="U4452">
        <f t="shared" si="899"/>
        <v>1715.4037516471658</v>
      </c>
      <c r="V4452" s="9">
        <v>288.115478516</v>
      </c>
      <c r="W4452" s="9">
        <v>501.51388549799998</v>
      </c>
      <c r="X4452">
        <f t="shared" si="906"/>
        <v>3.9919631950097591E-4</v>
      </c>
      <c r="Y4452">
        <f t="shared" si="907"/>
        <v>38.43669264483681</v>
      </c>
      <c r="Z4452">
        <f t="shared" si="900"/>
        <v>0.25148729104409251</v>
      </c>
      <c r="AA4452">
        <f t="shared" si="901"/>
        <v>3.5673538895608772E-2</v>
      </c>
      <c r="AB4452">
        <f>(1/(AA4452*k))*(LN((50-dTar)/(hTar-dTar)))</f>
        <v>122.50382726776898</v>
      </c>
      <c r="AC4452">
        <f t="shared" si="902"/>
        <v>197.61670506002613</v>
      </c>
      <c r="AD4452" s="19">
        <v>286.97821044900002</v>
      </c>
      <c r="AE4452" s="19">
        <v>170.220413208</v>
      </c>
      <c r="AF4452">
        <f t="shared" si="908"/>
        <v>1.5271481227528546E-3</v>
      </c>
      <c r="AG4452" s="23">
        <f t="shared" si="903"/>
        <v>26.836883934249901</v>
      </c>
      <c r="AH4452" s="25">
        <f t="shared" si="909"/>
        <v>31.245898920241185</v>
      </c>
      <c r="AI4452" s="25">
        <f t="shared" si="904"/>
        <v>9.5588751734135571E-2</v>
      </c>
    </row>
    <row r="4453" spans="6:35" ht="15">
      <c r="F4453" s="5">
        <v>2006</v>
      </c>
      <c r="G4453" s="5">
        <v>7</v>
      </c>
      <c r="H4453" s="5">
        <v>0</v>
      </c>
      <c r="I4453" s="5">
        <v>186</v>
      </c>
      <c r="J4453" s="5">
        <v>8</v>
      </c>
      <c r="K4453" s="5">
        <v>20.95652771</v>
      </c>
      <c r="L4453" s="5">
        <v>0.44874528050399998</v>
      </c>
      <c r="M4453" s="5">
        <v>0.14809337258300001</v>
      </c>
      <c r="N4453" s="8">
        <f t="shared" si="905"/>
        <v>0.14809337258300001</v>
      </c>
      <c r="O4453" s="5">
        <v>0.93333333730699997</v>
      </c>
      <c r="P4453" s="5">
        <v>96.736587524399994</v>
      </c>
      <c r="Q4453" s="5">
        <v>44.157310485799997</v>
      </c>
      <c r="R4453" s="5">
        <v>371.96408081099997</v>
      </c>
      <c r="S4453">
        <f t="shared" si="897"/>
        <v>8.7988193881250922E-3</v>
      </c>
      <c r="T4453">
        <f t="shared" si="898"/>
        <v>786.03106444099774</v>
      </c>
      <c r="U4453">
        <f t="shared" si="899"/>
        <v>2360.5695250082717</v>
      </c>
      <c r="V4453" s="9">
        <v>127.789726257</v>
      </c>
      <c r="W4453" s="9">
        <v>690.13403320299994</v>
      </c>
      <c r="X4453">
        <f t="shared" si="906"/>
        <v>3.1461447626348829E-4</v>
      </c>
      <c r="Y4453">
        <f t="shared" si="907"/>
        <v>58.664966018855523</v>
      </c>
      <c r="Z4453">
        <f t="shared" si="900"/>
        <v>0.1827534575780424</v>
      </c>
      <c r="AA4453">
        <f t="shared" si="901"/>
        <v>2.5923626399372384E-2</v>
      </c>
      <c r="AB4453">
        <f>(1/(AA4453*k))*(LN((50-dTar)/(hTar-dTar)))</f>
        <v>168.57768969404287</v>
      </c>
      <c r="AC4453">
        <f t="shared" si="902"/>
        <v>271.9406268928318</v>
      </c>
      <c r="AD4453" s="19">
        <v>139.06231689500001</v>
      </c>
      <c r="AE4453" s="19">
        <v>234.24053955100001</v>
      </c>
      <c r="AF4453">
        <f t="shared" si="908"/>
        <v>1.5498025564326043E-3</v>
      </c>
      <c r="AG4453" s="23">
        <f t="shared" si="903"/>
        <v>33.940365077110307</v>
      </c>
      <c r="AH4453" s="25">
        <f t="shared" si="909"/>
        <v>43.338031779606581</v>
      </c>
      <c r="AI4453" s="25">
        <f t="shared" si="904"/>
        <v>6.9463450071198848E-2</v>
      </c>
    </row>
    <row r="4454" spans="6:35" ht="15">
      <c r="F4454" s="5">
        <v>2006</v>
      </c>
      <c r="G4454" s="5">
        <v>7</v>
      </c>
      <c r="H4454" s="5">
        <v>0</v>
      </c>
      <c r="I4454" s="5">
        <v>186</v>
      </c>
      <c r="J4454" s="5">
        <v>9</v>
      </c>
      <c r="K4454" s="5">
        <v>22.620292663600001</v>
      </c>
      <c r="L4454" s="5">
        <v>0.72542965412100002</v>
      </c>
      <c r="M4454" s="5">
        <v>0.304387509823</v>
      </c>
      <c r="N4454" s="8">
        <f t="shared" si="905"/>
        <v>0.304387509823</v>
      </c>
      <c r="O4454" s="5">
        <v>0</v>
      </c>
      <c r="P4454" s="5">
        <v>96.736587524399994</v>
      </c>
      <c r="Q4454" s="5">
        <v>46.514896392799997</v>
      </c>
      <c r="R4454" s="5">
        <v>780.92132568399995</v>
      </c>
      <c r="S4454">
        <f t="shared" si="897"/>
        <v>1.8084878993708406E-2</v>
      </c>
      <c r="T4454">
        <f t="shared" si="898"/>
        <v>382.42696408851447</v>
      </c>
      <c r="U4454">
        <f t="shared" si="899"/>
        <v>1148.4856996215362</v>
      </c>
      <c r="V4454" s="9">
        <v>90.116241455099996</v>
      </c>
      <c r="W4454" s="9">
        <v>335.77023315399998</v>
      </c>
      <c r="X4454">
        <f t="shared" si="906"/>
        <v>6.3517382761714512E-4</v>
      </c>
      <c r="Y4454">
        <f t="shared" si="907"/>
        <v>61.438863082736425</v>
      </c>
      <c r="Z4454">
        <f t="shared" si="900"/>
        <v>0.37562700405480032</v>
      </c>
      <c r="AA4454">
        <f t="shared" si="901"/>
        <v>5.3282790091530079E-2</v>
      </c>
      <c r="AB4454">
        <f>(1/(AA4454*k))*(LN((50-dTar)/(hTar-dTar)))</f>
        <v>82.017946871599364</v>
      </c>
      <c r="AC4454">
        <f t="shared" si="902"/>
        <v>132.30702075230704</v>
      </c>
      <c r="AD4454" s="19">
        <v>103.558265686</v>
      </c>
      <c r="AE4454" s="19">
        <v>113.964836121</v>
      </c>
      <c r="AF4454">
        <f t="shared" si="908"/>
        <v>2.8585302851685365E-3</v>
      </c>
      <c r="AG4454" s="23">
        <f t="shared" si="903"/>
        <v>38.202462302218514</v>
      </c>
      <c r="AH4454" s="25">
        <f t="shared" si="909"/>
        <v>47.034473399806643</v>
      </c>
      <c r="AI4454" s="25">
        <f t="shared" si="904"/>
        <v>0.14277348285141062</v>
      </c>
    </row>
    <row r="4455" spans="6:35" ht="15">
      <c r="F4455" s="5">
        <v>2006</v>
      </c>
      <c r="G4455" s="5">
        <v>7</v>
      </c>
      <c r="H4455" s="5">
        <v>0</v>
      </c>
      <c r="I4455" s="5">
        <v>186</v>
      </c>
      <c r="J4455" s="5">
        <v>10</v>
      </c>
      <c r="K4455" s="5">
        <v>24.2284564972</v>
      </c>
      <c r="L4455" s="5">
        <v>1.0813335180300001</v>
      </c>
      <c r="M4455" s="5">
        <v>0.21559336781499999</v>
      </c>
      <c r="N4455" s="8">
        <f t="shared" si="905"/>
        <v>0.21559336781499999</v>
      </c>
      <c r="O4455" s="5">
        <v>0</v>
      </c>
      <c r="P4455" s="5">
        <v>96.736587524399994</v>
      </c>
      <c r="Q4455" s="5">
        <v>46.989223480200003</v>
      </c>
      <c r="R4455" s="5">
        <v>1159.06152344</v>
      </c>
      <c r="S4455">
        <f t="shared" si="897"/>
        <v>1.2809263990653174E-2</v>
      </c>
      <c r="T4455">
        <f t="shared" si="898"/>
        <v>539.93308081703321</v>
      </c>
      <c r="U4455">
        <f t="shared" si="899"/>
        <v>1621.5002609686164</v>
      </c>
      <c r="V4455" s="9">
        <v>81.109275817899999</v>
      </c>
      <c r="W4455" s="9">
        <v>474.06036376999998</v>
      </c>
      <c r="X4455">
        <f t="shared" si="906"/>
        <v>4.5941738788427526E-4</v>
      </c>
      <c r="Y4455">
        <f t="shared" si="907"/>
        <v>62.49021050076616</v>
      </c>
      <c r="Z4455">
        <f t="shared" si="900"/>
        <v>0.26605129393622012</v>
      </c>
      <c r="AA4455">
        <f t="shared" si="901"/>
        <v>3.773944656629493E-2</v>
      </c>
      <c r="AB4455">
        <f>(1/(AA4455*k))*(LN((50-dTar)/(hTar-dTar)))</f>
        <v>115.79780427412702</v>
      </c>
      <c r="AC4455">
        <f t="shared" si="902"/>
        <v>186.79890289321199</v>
      </c>
      <c r="AD4455" s="19">
        <v>104.202888489</v>
      </c>
      <c r="AE4455" s="19">
        <v>160.90232849099999</v>
      </c>
      <c r="AF4455">
        <f t="shared" si="908"/>
        <v>2.2128587813728365E-3</v>
      </c>
      <c r="AG4455" s="23">
        <f t="shared" si="903"/>
        <v>36.659282545552905</v>
      </c>
      <c r="AH4455" s="25">
        <f t="shared" si="909"/>
        <v>46.477457249817832</v>
      </c>
      <c r="AI4455" s="25">
        <f t="shared" si="904"/>
        <v>0.10112443845186614</v>
      </c>
    </row>
    <row r="4456" spans="6:35" ht="15">
      <c r="F4456" s="5">
        <v>2006</v>
      </c>
      <c r="G4456" s="5">
        <v>7</v>
      </c>
      <c r="H4456" s="5">
        <v>0</v>
      </c>
      <c r="I4456" s="5">
        <v>186</v>
      </c>
      <c r="J4456" s="5">
        <v>11</v>
      </c>
      <c r="K4456" s="5">
        <v>26.061449050899999</v>
      </c>
      <c r="L4456" s="5">
        <v>1.4789597988100001</v>
      </c>
      <c r="M4456" s="5">
        <v>0.36862754821799998</v>
      </c>
      <c r="N4456" s="8">
        <f t="shared" si="905"/>
        <v>0.36862754821799998</v>
      </c>
      <c r="O4456" s="5">
        <v>0</v>
      </c>
      <c r="P4456" s="5">
        <v>96.736587524399994</v>
      </c>
      <c r="Q4456" s="5">
        <v>57.993389129599997</v>
      </c>
      <c r="R4456" s="5">
        <v>1383.7318115200001</v>
      </c>
      <c r="S4456">
        <f t="shared" si="897"/>
        <v>2.1901636526237656E-2</v>
      </c>
      <c r="T4456">
        <f t="shared" si="898"/>
        <v>315.78212711121705</v>
      </c>
      <c r="U4456">
        <f t="shared" si="899"/>
        <v>948.34122914868806</v>
      </c>
      <c r="V4456" s="9">
        <v>85.297760009800001</v>
      </c>
      <c r="W4456" s="9">
        <v>277.25619506800001</v>
      </c>
      <c r="X4456">
        <f t="shared" si="906"/>
        <v>7.6283749611153232E-4</v>
      </c>
      <c r="Y4456">
        <f t="shared" si="907"/>
        <v>76.396600349460684</v>
      </c>
      <c r="Z4456">
        <f t="shared" si="900"/>
        <v>0.45490191640817135</v>
      </c>
      <c r="AA4456">
        <f t="shared" si="901"/>
        <v>6.4527957422026036E-2</v>
      </c>
      <c r="AB4456">
        <f>(1/(AA4456*k))*(LN((50-dTar)/(hTar-dTar)))</f>
        <v>67.724831553493217</v>
      </c>
      <c r="AC4456">
        <f t="shared" si="902"/>
        <v>109.25012190103111</v>
      </c>
      <c r="AD4456" s="19">
        <v>137.489212036</v>
      </c>
      <c r="AE4456" s="19">
        <v>94.104393005399999</v>
      </c>
      <c r="AF4456">
        <f t="shared" si="908"/>
        <v>2.9338958618091312E-3</v>
      </c>
      <c r="AG4456" s="23">
        <f t="shared" si="903"/>
        <v>51.909314120447462</v>
      </c>
      <c r="AH4456" s="25">
        <f t="shared" si="909"/>
        <v>61.216778979884324</v>
      </c>
      <c r="AI4456" s="25">
        <f t="shared" si="904"/>
        <v>0.17290538289387897</v>
      </c>
    </row>
    <row r="4457" spans="6:35" ht="15">
      <c r="F4457" s="5">
        <v>2006</v>
      </c>
      <c r="G4457" s="5">
        <v>7</v>
      </c>
      <c r="H4457" s="5">
        <v>0</v>
      </c>
      <c r="I4457" s="5">
        <v>186</v>
      </c>
      <c r="J4457" s="5">
        <v>12</v>
      </c>
      <c r="K4457" s="5">
        <v>27.819450378399999</v>
      </c>
      <c r="L4457" s="5">
        <v>1.76863789558</v>
      </c>
      <c r="M4457" s="5">
        <v>0.19913256168400001</v>
      </c>
      <c r="N4457" s="8">
        <f t="shared" si="905"/>
        <v>0.19913256168400001</v>
      </c>
      <c r="O4457" s="5">
        <v>0.93333333730699997</v>
      </c>
      <c r="P4457" s="5">
        <v>96.736587524399994</v>
      </c>
      <c r="Q4457" s="5">
        <v>70.261466979999994</v>
      </c>
      <c r="R4457" s="5">
        <v>1514.1512451200001</v>
      </c>
      <c r="S4457">
        <f t="shared" si="897"/>
        <v>1.1831261683031766E-2</v>
      </c>
      <c r="T4457">
        <f t="shared" si="898"/>
        <v>584.56532826005321</v>
      </c>
      <c r="U4457">
        <f t="shared" si="899"/>
        <v>1755.5376138327154</v>
      </c>
      <c r="V4457" s="9">
        <v>102.63762664799999</v>
      </c>
      <c r="W4457" s="9">
        <v>513.24737548799999</v>
      </c>
      <c r="X4457">
        <f t="shared" si="906"/>
        <v>4.2168780598877124E-4</v>
      </c>
      <c r="Y4457">
        <f t="shared" si="907"/>
        <v>93.247307982369534</v>
      </c>
      <c r="Z4457">
        <f t="shared" si="900"/>
        <v>0.24573796605062495</v>
      </c>
      <c r="AA4457">
        <f t="shared" si="901"/>
        <v>3.4857995621328554E-2</v>
      </c>
      <c r="AB4457">
        <f>(1/(AA4457*k))*(LN((50-dTar)/(hTar-dTar)))</f>
        <v>125.36994652164496</v>
      </c>
      <c r="AC4457">
        <f t="shared" si="902"/>
        <v>202.24017728854722</v>
      </c>
      <c r="AD4457" s="19">
        <v>187.90313720699999</v>
      </c>
      <c r="AE4457" s="19">
        <v>174.20291137699999</v>
      </c>
      <c r="AF4457">
        <f t="shared" si="908"/>
        <v>1.7719618811198386E-3</v>
      </c>
      <c r="AG4457" s="23">
        <f t="shared" si="903"/>
        <v>59.831026923916639</v>
      </c>
      <c r="AH4457" s="25">
        <f t="shared" si="909"/>
        <v>72.532347061062325</v>
      </c>
      <c r="AI4457" s="25">
        <f t="shared" si="904"/>
        <v>9.3403469141294423E-2</v>
      </c>
    </row>
    <row r="4458" spans="6:35" ht="15">
      <c r="F4458" s="5">
        <v>2006</v>
      </c>
      <c r="G4458" s="5">
        <v>7</v>
      </c>
      <c r="H4458" s="5">
        <v>0</v>
      </c>
      <c r="I4458" s="5">
        <v>186</v>
      </c>
      <c r="J4458" s="5">
        <v>13</v>
      </c>
      <c r="K4458" s="5">
        <v>29.059867858899999</v>
      </c>
      <c r="L4458" s="5">
        <v>2.08238697052</v>
      </c>
      <c r="M4458" s="5">
        <v>0.27014413475999999</v>
      </c>
      <c r="N4458" s="8">
        <f t="shared" si="905"/>
        <v>0.27014413475999999</v>
      </c>
      <c r="O4458" s="5">
        <v>0</v>
      </c>
      <c r="P4458" s="5">
        <v>96.736587524399994</v>
      </c>
      <c r="Q4458" s="5">
        <v>79.615173339799995</v>
      </c>
      <c r="R4458" s="5">
        <v>1566.6768798799999</v>
      </c>
      <c r="S4458">
        <f t="shared" si="897"/>
        <v>1.6050343165642925E-2</v>
      </c>
      <c r="T4458">
        <f t="shared" si="898"/>
        <v>430.90327092050154</v>
      </c>
      <c r="U4458">
        <f t="shared" si="899"/>
        <v>1294.0673410722077</v>
      </c>
      <c r="V4458" s="9">
        <v>129.90647888199999</v>
      </c>
      <c r="W4458" s="9">
        <v>378.33236694300001</v>
      </c>
      <c r="X4458">
        <f t="shared" si="906"/>
        <v>5.5484468026022139E-4</v>
      </c>
      <c r="Y4458">
        <f t="shared" si="907"/>
        <v>104.63075279304161</v>
      </c>
      <c r="Z4458">
        <f t="shared" si="900"/>
        <v>0.33336923733132612</v>
      </c>
      <c r="AA4458">
        <f t="shared" si="901"/>
        <v>4.728851468066203E-2</v>
      </c>
      <c r="AB4458">
        <f>(1/(AA4458*k))*(LN((50-dTar)/(hTar-dTar)))</f>
        <v>92.414512834863984</v>
      </c>
      <c r="AC4458">
        <f t="shared" si="902"/>
        <v>149.07821195034828</v>
      </c>
      <c r="AD4458" s="19">
        <v>243.63822937</v>
      </c>
      <c r="AE4458" s="19">
        <v>128.410980225</v>
      </c>
      <c r="AF4458">
        <f t="shared" si="908"/>
        <v>1.918916485021275E-3</v>
      </c>
      <c r="AG4458" s="23">
        <f t="shared" si="903"/>
        <v>74.699175799547689</v>
      </c>
      <c r="AH4458" s="25">
        <f t="shared" si="909"/>
        <v>86.075981642752794</v>
      </c>
      <c r="AI4458" s="25">
        <f t="shared" si="904"/>
        <v>0.126711569124482</v>
      </c>
    </row>
    <row r="4459" spans="6:35" ht="15">
      <c r="F4459" s="5">
        <v>2006</v>
      </c>
      <c r="G4459" s="5">
        <v>7</v>
      </c>
      <c r="H4459" s="5">
        <v>0</v>
      </c>
      <c r="I4459" s="5">
        <v>186</v>
      </c>
      <c r="J4459" s="5">
        <v>14</v>
      </c>
      <c r="K4459" s="5">
        <v>30.0994796753</v>
      </c>
      <c r="L4459" s="5">
        <v>2.3587296009099998</v>
      </c>
      <c r="M4459" s="5">
        <v>0.19681634008900001</v>
      </c>
      <c r="N4459" s="8">
        <f t="shared" si="905"/>
        <v>0.19681634008900001</v>
      </c>
      <c r="O4459" s="5">
        <v>0</v>
      </c>
      <c r="P4459" s="5">
        <v>96.736587524399994</v>
      </c>
      <c r="Q4459" s="5">
        <v>83.630973815900006</v>
      </c>
      <c r="R4459" s="5">
        <v>1561.48730469</v>
      </c>
      <c r="S4459">
        <f t="shared" si="897"/>
        <v>1.1693645697104658E-2</v>
      </c>
      <c r="T4459">
        <f t="shared" si="898"/>
        <v>591.44475115955402</v>
      </c>
      <c r="U4459">
        <f t="shared" si="899"/>
        <v>1776.1975556350851</v>
      </c>
      <c r="V4459" s="9">
        <v>171.907546997</v>
      </c>
      <c r="W4459" s="9">
        <v>519.28753662099996</v>
      </c>
      <c r="X4459">
        <f t="shared" si="906"/>
        <v>4.0528612434489325E-4</v>
      </c>
      <c r="Y4459">
        <f t="shared" si="907"/>
        <v>109.99796450456142</v>
      </c>
      <c r="Z4459">
        <f t="shared" si="900"/>
        <v>0.24287965107258003</v>
      </c>
      <c r="AA4459">
        <f t="shared" si="901"/>
        <v>3.445254288404765E-2</v>
      </c>
      <c r="AB4459">
        <f>(1/(AA4459*k))*(LN((50-dTar)/(hTar-dTar)))</f>
        <v>126.84535540977954</v>
      </c>
      <c r="AC4459">
        <f t="shared" si="902"/>
        <v>204.62022899462272</v>
      </c>
      <c r="AD4459" s="19">
        <v>245.60043335</v>
      </c>
      <c r="AE4459" s="19">
        <v>176.253005981</v>
      </c>
      <c r="AF4459">
        <f t="shared" si="908"/>
        <v>1.5962362834382197E-3</v>
      </c>
      <c r="AG4459" s="23">
        <f t="shared" si="903"/>
        <v>74.070183619496618</v>
      </c>
      <c r="AH4459" s="25">
        <f t="shared" si="909"/>
        <v>87.726109185845644</v>
      </c>
      <c r="AI4459" s="25">
        <f t="shared" si="904"/>
        <v>9.2317041434828745E-2</v>
      </c>
    </row>
    <row r="4460" spans="6:35" ht="15">
      <c r="F4460" s="5">
        <v>2006</v>
      </c>
      <c r="G4460" s="5">
        <v>7</v>
      </c>
      <c r="H4460" s="5">
        <v>0</v>
      </c>
      <c r="I4460" s="5">
        <v>186</v>
      </c>
      <c r="J4460" s="5">
        <v>15</v>
      </c>
      <c r="K4460" s="5">
        <v>30.743717193599998</v>
      </c>
      <c r="L4460" s="5">
        <v>2.58211684227</v>
      </c>
      <c r="M4460" s="5">
        <v>0.380276530981</v>
      </c>
      <c r="N4460" s="8">
        <f t="shared" si="905"/>
        <v>0.380276530981</v>
      </c>
      <c r="O4460" s="5">
        <v>0</v>
      </c>
      <c r="P4460" s="5">
        <v>96.736587524399994</v>
      </c>
      <c r="Q4460" s="5">
        <v>85.298889160200005</v>
      </c>
      <c r="R4460" s="5">
        <v>1421.6059570299999</v>
      </c>
      <c r="S4460">
        <f t="shared" si="897"/>
        <v>2.259374916841261E-2</v>
      </c>
      <c r="T4460">
        <f t="shared" si="898"/>
        <v>306.10879663748915</v>
      </c>
      <c r="U4460">
        <f t="shared" si="899"/>
        <v>919.2907626281883</v>
      </c>
      <c r="V4460" s="9">
        <v>219.066604614</v>
      </c>
      <c r="W4460" s="9">
        <v>268.76300048799999</v>
      </c>
      <c r="X4460">
        <f t="shared" si="906"/>
        <v>7.1067125665524259E-4</v>
      </c>
      <c r="Y4460">
        <f t="shared" si="907"/>
        <v>109.01411704779595</v>
      </c>
      <c r="Z4460">
        <f t="shared" si="900"/>
        <v>0.46927725164481149</v>
      </c>
      <c r="AA4460">
        <f t="shared" si="901"/>
        <v>6.6567102535771708E-2</v>
      </c>
      <c r="AB4460">
        <f>(1/(AA4460*k))*(LN((50-dTar)/(hTar-dTar)))</f>
        <v>65.650221812632964</v>
      </c>
      <c r="AC4460">
        <f t="shared" si="902"/>
        <v>105.90347102147852</v>
      </c>
      <c r="AD4460" s="19">
        <v>247.885009766</v>
      </c>
      <c r="AE4460" s="19">
        <v>91.221702575699993</v>
      </c>
      <c r="AF4460">
        <f t="shared" si="908"/>
        <v>2.2471395877785728E-3</v>
      </c>
      <c r="AG4460" s="23">
        <f t="shared" si="903"/>
        <v>83.070950312931984</v>
      </c>
      <c r="AH4460" s="25">
        <f t="shared" si="909"/>
        <v>92.931786277725962</v>
      </c>
      <c r="AI4460" s="25">
        <f t="shared" si="904"/>
        <v>0.1783693582117778</v>
      </c>
    </row>
    <row r="4461" spans="6:35" ht="15">
      <c r="F4461" s="5">
        <v>2006</v>
      </c>
      <c r="G4461" s="5">
        <v>7</v>
      </c>
      <c r="H4461" s="5">
        <v>0</v>
      </c>
      <c r="I4461" s="5">
        <v>186</v>
      </c>
      <c r="J4461" s="5">
        <v>16</v>
      </c>
      <c r="K4461" s="5">
        <v>29.312562942500001</v>
      </c>
      <c r="L4461" s="5">
        <v>2.24323368073</v>
      </c>
      <c r="M4461" s="5">
        <v>0.85627776384400001</v>
      </c>
      <c r="N4461" s="8">
        <f t="shared" si="905"/>
        <v>0.85627776384400001</v>
      </c>
      <c r="O4461" s="5">
        <v>0.93333333730699997</v>
      </c>
      <c r="P4461" s="5">
        <v>96.736587524399994</v>
      </c>
      <c r="Q4461" s="5">
        <v>64.146583557100001</v>
      </c>
      <c r="R4461" s="5">
        <v>595.34197998000002</v>
      </c>
      <c r="S4461">
        <f t="shared" si="897"/>
        <v>5.0874885612510246E-2</v>
      </c>
      <c r="T4461">
        <f t="shared" si="898"/>
        <v>135.94419498353346</v>
      </c>
      <c r="U4461">
        <f t="shared" si="899"/>
        <v>408.26086690114499</v>
      </c>
      <c r="V4461" s="9">
        <v>167.948196411</v>
      </c>
      <c r="W4461" s="9">
        <v>119.358779907</v>
      </c>
      <c r="X4461">
        <f t="shared" si="906"/>
        <v>1.4376742826004117E-3</v>
      </c>
      <c r="Y4461">
        <f t="shared" si="907"/>
        <v>79.729119588426713</v>
      </c>
      <c r="Z4461">
        <f t="shared" si="900"/>
        <v>1.0566828161198152</v>
      </c>
      <c r="AA4461">
        <f t="shared" si="901"/>
        <v>0.14989073755843421</v>
      </c>
      <c r="AB4461">
        <f>(1/(AA4461*k))*(LN((50-dTar)/(hTar-dTar)))</f>
        <v>29.155537680865802</v>
      </c>
      <c r="AC4461">
        <f t="shared" si="902"/>
        <v>47.032173763456207</v>
      </c>
      <c r="AD4461" s="19">
        <v>282.52175903300002</v>
      </c>
      <c r="AE4461" s="19">
        <v>40.511940002400003</v>
      </c>
      <c r="AF4461">
        <f t="shared" si="908"/>
        <v>2.7022216137815415E-3</v>
      </c>
      <c r="AG4461" s="23">
        <f t="shared" si="903"/>
        <v>69.596237628440008</v>
      </c>
      <c r="AH4461" s="25">
        <f t="shared" si="909"/>
        <v>73.447682900299299</v>
      </c>
      <c r="AI4461" s="25">
        <f t="shared" si="904"/>
        <v>0.40163855180298147</v>
      </c>
    </row>
    <row r="4462" spans="6:35" ht="15">
      <c r="F4462" s="5">
        <v>2006</v>
      </c>
      <c r="G4462" s="5">
        <v>7</v>
      </c>
      <c r="H4462" s="5">
        <v>0</v>
      </c>
      <c r="I4462" s="5">
        <v>186</v>
      </c>
      <c r="J4462" s="5">
        <v>17</v>
      </c>
      <c r="K4462" s="5">
        <v>25.4886894226</v>
      </c>
      <c r="L4462" s="5">
        <v>1.29319643974</v>
      </c>
      <c r="M4462" s="5">
        <v>1.4300733804700001</v>
      </c>
      <c r="N4462" s="8">
        <f t="shared" si="905"/>
        <v>1.4300733804700001</v>
      </c>
      <c r="O4462" s="5">
        <v>0</v>
      </c>
      <c r="P4462" s="5">
        <v>96.736587524399994</v>
      </c>
      <c r="Q4462" s="5">
        <v>44.544338226299999</v>
      </c>
      <c r="R4462" s="5">
        <v>102.01597595200001</v>
      </c>
      <c r="S4462">
        <f t="shared" si="897"/>
        <v>8.4966377408069477E-2</v>
      </c>
      <c r="T4462">
        <f t="shared" si="898"/>
        <v>81.398614139517377</v>
      </c>
      <c r="U4462">
        <f t="shared" si="899"/>
        <v>244.45228262359009</v>
      </c>
      <c r="V4462" s="9">
        <v>209.87431335400001</v>
      </c>
      <c r="W4462" s="9">
        <v>71.467849731399994</v>
      </c>
      <c r="X4462">
        <f t="shared" si="906"/>
        <v>1.9018839171105794E-3</v>
      </c>
      <c r="Y4462">
        <f t="shared" si="907"/>
        <v>52.703387303284686</v>
      </c>
      <c r="Z4462">
        <f t="shared" si="900"/>
        <v>1.764770768014861</v>
      </c>
      <c r="AA4462">
        <f t="shared" si="901"/>
        <v>0.25033320122555891</v>
      </c>
      <c r="AB4462">
        <f>(1/(AA4462*k))*(LN((50-dTar)/(hTar-dTar)))</f>
        <v>17.457312995250849</v>
      </c>
      <c r="AC4462">
        <f t="shared" si="902"/>
        <v>28.161215451516863</v>
      </c>
      <c r="AD4462" s="19">
        <v>298.39132690399998</v>
      </c>
      <c r="AE4462" s="19">
        <v>24.2571277618</v>
      </c>
      <c r="AF4462">
        <f t="shared" si="908"/>
        <v>2.8505485600370784E-3</v>
      </c>
      <c r="AG4462" s="23">
        <f t="shared" si="903"/>
        <v>48.472627517283918</v>
      </c>
      <c r="AH4462" s="25">
        <f t="shared" si="909"/>
        <v>50.080712940415253</v>
      </c>
      <c r="AI4462" s="25">
        <f t="shared" si="904"/>
        <v>0.67077836860494089</v>
      </c>
    </row>
    <row r="4463" spans="6:35" ht="15">
      <c r="F4463" s="5">
        <v>2006</v>
      </c>
      <c r="G4463" s="5">
        <v>7</v>
      </c>
      <c r="H4463" s="5">
        <v>0</v>
      </c>
      <c r="I4463" s="5">
        <v>186</v>
      </c>
      <c r="J4463" s="5">
        <v>18</v>
      </c>
      <c r="K4463" s="5">
        <v>23.9494018555</v>
      </c>
      <c r="L4463" s="5">
        <v>0.90633332729299998</v>
      </c>
      <c r="M4463" s="5">
        <v>1.5360003709800001</v>
      </c>
      <c r="N4463" s="8">
        <f t="shared" si="905"/>
        <v>1.5360003709800001</v>
      </c>
      <c r="O4463" s="5">
        <v>0</v>
      </c>
      <c r="P4463" s="5">
        <v>96.736587524399994</v>
      </c>
      <c r="Q4463" s="5">
        <v>49.974399566700001</v>
      </c>
      <c r="R4463" s="5">
        <v>60.713050842299999</v>
      </c>
      <c r="S4463">
        <f t="shared" si="897"/>
        <v>9.1259923443039861E-2</v>
      </c>
      <c r="T4463">
        <f t="shared" si="898"/>
        <v>75.785132274286696</v>
      </c>
      <c r="U4463">
        <f t="shared" si="899"/>
        <v>227.59415217594187</v>
      </c>
      <c r="V4463" s="9">
        <v>261.31411743199999</v>
      </c>
      <c r="W4463" s="9">
        <v>66.539222717300007</v>
      </c>
      <c r="X4463">
        <f t="shared" si="906"/>
        <v>1.8003501929835892E-3</v>
      </c>
      <c r="Y4463">
        <f t="shared" si="907"/>
        <v>57.870196270631666</v>
      </c>
      <c r="Z4463">
        <f t="shared" si="900"/>
        <v>1.8954891346027336</v>
      </c>
      <c r="AA4463">
        <f t="shared" si="901"/>
        <v>0.26887563617518556</v>
      </c>
      <c r="AB4463">
        <f>(1/(AA4463*k))*(LN((50-dTar)/(hTar-dTar)))</f>
        <v>16.253406627182589</v>
      </c>
      <c r="AC4463">
        <f t="shared" si="902"/>
        <v>26.219137273515088</v>
      </c>
      <c r="AD4463" s="19">
        <v>308.36895751999998</v>
      </c>
      <c r="AE4463" s="19">
        <v>22.5842857361</v>
      </c>
      <c r="AF4463">
        <f t="shared" si="908"/>
        <v>2.7997685557802662E-3</v>
      </c>
      <c r="AG4463" s="23">
        <f t="shared" si="903"/>
        <v>53.622088906296582</v>
      </c>
      <c r="AH4463" s="25">
        <f t="shared" si="909"/>
        <v>55.236768035820404</v>
      </c>
      <c r="AI4463" s="25">
        <f t="shared" si="904"/>
        <v>0.72046360494027961</v>
      </c>
    </row>
    <row r="4464" spans="6:35" ht="15">
      <c r="F4464" s="5">
        <v>2006</v>
      </c>
      <c r="G4464" s="5">
        <v>7</v>
      </c>
      <c r="H4464" s="5">
        <v>0</v>
      </c>
      <c r="I4464" s="5">
        <v>186</v>
      </c>
      <c r="J4464" s="5">
        <v>19</v>
      </c>
      <c r="K4464" s="5">
        <v>20.022281646700002</v>
      </c>
      <c r="L4464" s="5">
        <v>0.360805302858</v>
      </c>
      <c r="M4464" s="5">
        <v>2.9489815235100001</v>
      </c>
      <c r="N4464" s="8">
        <f t="shared" si="905"/>
        <v>2.9489815235100001</v>
      </c>
      <c r="O4464" s="5">
        <v>0</v>
      </c>
      <c r="P4464" s="5">
        <v>96.736587524399994</v>
      </c>
      <c r="Q4464" s="5">
        <v>51.146644592299999</v>
      </c>
      <c r="R4464" s="5">
        <v>0</v>
      </c>
      <c r="S4464">
        <f t="shared" si="897"/>
        <v>0.17521078324919612</v>
      </c>
      <c r="T4464">
        <f t="shared" si="898"/>
        <v>39.473286068446285</v>
      </c>
      <c r="U4464">
        <f t="shared" si="899"/>
        <v>118.54421582100495</v>
      </c>
      <c r="V4464" s="9">
        <v>415.31784057599998</v>
      </c>
      <c r="W4464" s="9">
        <v>34.6574821472</v>
      </c>
      <c r="X4464">
        <f t="shared" si="906"/>
        <v>1.7589544988386456E-3</v>
      </c>
      <c r="Y4464">
        <f t="shared" si="907"/>
        <v>54.96280645713717</v>
      </c>
      <c r="Z4464">
        <f t="shared" si="900"/>
        <v>3.6391673736322314</v>
      </c>
      <c r="AA4464">
        <f t="shared" si="901"/>
        <v>0.51621685657323546</v>
      </c>
      <c r="AB4464">
        <f>(1/(AA4464*k))*(LN((50-dTar)/(hTar-dTar)))</f>
        <v>8.4657155055100457</v>
      </c>
      <c r="AC4464">
        <f t="shared" si="902"/>
        <v>13.656445202464544</v>
      </c>
      <c r="AD4464" s="19">
        <v>365.03253173799999</v>
      </c>
      <c r="AE4464" s="19">
        <v>11.7632055283</v>
      </c>
      <c r="AF4464">
        <f t="shared" si="908"/>
        <v>2.5611330782611213E-3</v>
      </c>
      <c r="AG4464" s="23">
        <f t="shared" si="903"/>
        <v>53.040428792836103</v>
      </c>
      <c r="AH4464" s="25">
        <f t="shared" si="909"/>
        <v>53.771112560310868</v>
      </c>
      <c r="AI4464" s="25">
        <f t="shared" si="904"/>
        <v>1.3832248347536087</v>
      </c>
    </row>
    <row r="4465" spans="6:35" ht="15">
      <c r="F4465" s="5">
        <v>2006</v>
      </c>
      <c r="G4465" s="5">
        <v>7</v>
      </c>
      <c r="H4465" s="5">
        <v>0</v>
      </c>
      <c r="I4465" s="5">
        <v>186</v>
      </c>
      <c r="J4465" s="5">
        <v>20</v>
      </c>
      <c r="K4465" s="5">
        <v>17.7632389069</v>
      </c>
      <c r="L4465" s="5">
        <v>0.28197285532999999</v>
      </c>
      <c r="M4465" s="5">
        <v>4.2196931838999996</v>
      </c>
      <c r="N4465" s="8">
        <f t="shared" si="905"/>
        <v>4.2196931838999996</v>
      </c>
      <c r="O4465" s="5">
        <v>0.93333333730699997</v>
      </c>
      <c r="P4465" s="5">
        <v>96.736587524399994</v>
      </c>
      <c r="Q4465" s="5">
        <v>46.955276489299997</v>
      </c>
      <c r="R4465" s="5">
        <v>3.3612840175600001</v>
      </c>
      <c r="S4465">
        <f t="shared" si="897"/>
        <v>0.25070884369001578</v>
      </c>
      <c r="T4465">
        <f t="shared" si="898"/>
        <v>27.58636379825273</v>
      </c>
      <c r="U4465">
        <f t="shared" si="899"/>
        <v>82.846000156823237</v>
      </c>
      <c r="V4465" s="9">
        <v>409.97421264600001</v>
      </c>
      <c r="W4465" s="9">
        <v>24.220781326299999</v>
      </c>
      <c r="X4465">
        <f t="shared" si="906"/>
        <v>1.9340826188924299E-3</v>
      </c>
      <c r="Y4465">
        <f t="shared" si="907"/>
        <v>49.601743105839589</v>
      </c>
      <c r="Z4465">
        <f t="shared" si="900"/>
        <v>5.2072790687781731</v>
      </c>
      <c r="AA4465">
        <f t="shared" si="901"/>
        <v>0.73865391618449006</v>
      </c>
      <c r="AB4465">
        <f>(1/(AA4465*k))*(LN((50-dTar)/(hTar-dTar)))</f>
        <v>5.9163634702861101</v>
      </c>
      <c r="AC4465">
        <f t="shared" si="902"/>
        <v>9.5439651234721445</v>
      </c>
      <c r="AD4465" s="19">
        <v>349.27484130900001</v>
      </c>
      <c r="AE4465" s="19">
        <v>8.2208509445200004</v>
      </c>
      <c r="AF4465">
        <f t="shared" si="908"/>
        <v>2.7245012354969707E-3</v>
      </c>
      <c r="AG4465" s="23">
        <f t="shared" si="903"/>
        <v>48.311971560038138</v>
      </c>
      <c r="AH4465" s="25">
        <f t="shared" si="909"/>
        <v>48.802205685084843</v>
      </c>
      <c r="AI4465" s="25">
        <f t="shared" si="904"/>
        <v>1.9792543155929385</v>
      </c>
    </row>
    <row r="4466" spans="6:35" ht="15">
      <c r="F4466" s="5">
        <v>2006</v>
      </c>
      <c r="G4466" s="5">
        <v>7</v>
      </c>
      <c r="H4466" s="5">
        <v>0</v>
      </c>
      <c r="I4466" s="5">
        <v>186</v>
      </c>
      <c r="J4466" s="5">
        <v>21</v>
      </c>
      <c r="K4466" s="5">
        <v>16.9764785767</v>
      </c>
      <c r="L4466" s="5">
        <v>0.15116375684700001</v>
      </c>
      <c r="M4466" s="5">
        <v>1.81627035141</v>
      </c>
      <c r="N4466" s="8">
        <f t="shared" si="905"/>
        <v>1.81627035141</v>
      </c>
      <c r="O4466" s="5">
        <v>0</v>
      </c>
      <c r="P4466" s="5">
        <v>96.736587524399994</v>
      </c>
      <c r="Q4466" s="5">
        <v>44.352764129599997</v>
      </c>
      <c r="R4466" s="5">
        <v>3.4378337860100001</v>
      </c>
      <c r="S4466">
        <f t="shared" si="897"/>
        <v>0.10791188358619085</v>
      </c>
      <c r="T4466">
        <f t="shared" si="898"/>
        <v>64.090674165167599</v>
      </c>
      <c r="U4466">
        <f t="shared" si="899"/>
        <v>192.47393533883164</v>
      </c>
      <c r="V4466" s="9">
        <v>418.13626098600002</v>
      </c>
      <c r="W4466" s="9">
        <v>56.271511077900001</v>
      </c>
      <c r="X4466">
        <f t="shared" si="906"/>
        <v>1.4995163143620273E-3</v>
      </c>
      <c r="Y4466">
        <f t="shared" si="907"/>
        <v>49.068492130541316</v>
      </c>
      <c r="Z4466">
        <f t="shared" si="900"/>
        <v>2.2413540918627626</v>
      </c>
      <c r="AA4466">
        <f t="shared" si="901"/>
        <v>0.31793667203993825</v>
      </c>
      <c r="AB4466">
        <f>(1/(AA4466*k))*(LN((50-dTar)/(hTar-dTar)))</f>
        <v>13.745331794718952</v>
      </c>
      <c r="AC4466">
        <f t="shared" si="902"/>
        <v>22.173243398280679</v>
      </c>
      <c r="AD4466" s="19">
        <v>379.88922119099999</v>
      </c>
      <c r="AE4466" s="19">
        <v>19.099288940400001</v>
      </c>
      <c r="AF4466">
        <f t="shared" si="908"/>
        <v>2.3743846434752928E-3</v>
      </c>
      <c r="AG4466" s="23">
        <f t="shared" si="903"/>
        <v>46.485143547535579</v>
      </c>
      <c r="AH4466" s="25">
        <f t="shared" si="909"/>
        <v>47.4670582411905</v>
      </c>
      <c r="AI4466" s="25">
        <f t="shared" si="904"/>
        <v>0.85192471932028979</v>
      </c>
    </row>
    <row r="4467" spans="6:35" ht="15">
      <c r="F4467" s="5">
        <v>2006</v>
      </c>
      <c r="G4467" s="5">
        <v>7</v>
      </c>
      <c r="H4467" s="5">
        <v>0</v>
      </c>
      <c r="I4467" s="5">
        <v>186</v>
      </c>
      <c r="J4467" s="5">
        <v>22</v>
      </c>
      <c r="K4467" s="5">
        <v>16.799278259299999</v>
      </c>
      <c r="L4467" s="5">
        <v>0.104842886329</v>
      </c>
      <c r="M4467" s="5">
        <v>1.12414550781</v>
      </c>
      <c r="N4467" s="8">
        <f t="shared" si="905"/>
        <v>1.12414550781</v>
      </c>
      <c r="O4467" s="5">
        <v>0</v>
      </c>
      <c r="P4467" s="5">
        <v>96.736587524399994</v>
      </c>
      <c r="Q4467" s="5">
        <v>42.977790832499998</v>
      </c>
      <c r="R4467" s="5">
        <v>0</v>
      </c>
      <c r="S4467">
        <f t="shared" si="897"/>
        <v>6.6789979299369293E-2</v>
      </c>
      <c r="T4467">
        <f t="shared" si="898"/>
        <v>103.5506440041278</v>
      </c>
      <c r="U4467">
        <f t="shared" si="899"/>
        <v>310.97816051959995</v>
      </c>
      <c r="V4467" s="9">
        <v>422.53817749000001</v>
      </c>
      <c r="W4467" s="9">
        <v>90.917297363299994</v>
      </c>
      <c r="X4467">
        <f t="shared" si="906"/>
        <v>1.2129539081064901E-3</v>
      </c>
      <c r="Y4467">
        <f t="shared" si="907"/>
        <v>49.151300225654005</v>
      </c>
      <c r="Z4467">
        <f t="shared" si="900"/>
        <v>1.3872428913586974</v>
      </c>
      <c r="AA4467">
        <f t="shared" si="901"/>
        <v>0.19678077185166667</v>
      </c>
      <c r="AB4467">
        <f>(1/(AA4467*k))*(LN((50-dTar)/(hTar-dTar)))</f>
        <v>22.208191409026032</v>
      </c>
      <c r="AC4467">
        <f t="shared" si="902"/>
        <v>35.825081627868315</v>
      </c>
      <c r="AD4467" s="19">
        <v>389.94711303700001</v>
      </c>
      <c r="AE4467" s="19">
        <v>30.858524322499999</v>
      </c>
      <c r="AF4467">
        <f t="shared" si="908"/>
        <v>2.1899534096558732E-3</v>
      </c>
      <c r="AG4467" s="23">
        <f t="shared" si="903"/>
        <v>45.295122203718023</v>
      </c>
      <c r="AH4467" s="25">
        <f t="shared" si="909"/>
        <v>46.760831433202867</v>
      </c>
      <c r="AI4467" s="25">
        <f t="shared" si="904"/>
        <v>0.5272823759264309</v>
      </c>
    </row>
    <row r="4468" spans="6:35" ht="15">
      <c r="F4468" s="5">
        <v>2006</v>
      </c>
      <c r="G4468" s="5">
        <v>7</v>
      </c>
      <c r="H4468" s="5">
        <v>0</v>
      </c>
      <c r="I4468" s="5">
        <v>186</v>
      </c>
      <c r="J4468" s="5">
        <v>23</v>
      </c>
      <c r="K4468" s="5">
        <v>16.921737670900001</v>
      </c>
      <c r="L4468" s="5">
        <v>0.117049321532</v>
      </c>
      <c r="M4468" s="5">
        <v>1.1664484739300001</v>
      </c>
      <c r="N4468" s="8">
        <f t="shared" si="905"/>
        <v>1.1664484739300001</v>
      </c>
      <c r="O4468" s="5">
        <v>0</v>
      </c>
      <c r="P4468" s="5">
        <v>96.736587524399994</v>
      </c>
      <c r="Q4468" s="5">
        <v>32.312641143800001</v>
      </c>
      <c r="R4468" s="5">
        <v>0</v>
      </c>
      <c r="S4468">
        <f t="shared" si="897"/>
        <v>6.9303367656861417E-2</v>
      </c>
      <c r="T4468">
        <f t="shared" si="898"/>
        <v>99.795227898817942</v>
      </c>
      <c r="U4468">
        <f t="shared" si="899"/>
        <v>299.70008104799007</v>
      </c>
      <c r="V4468" s="9">
        <v>422.12521362299998</v>
      </c>
      <c r="W4468" s="9">
        <v>87.620040893600006</v>
      </c>
      <c r="X4468">
        <f t="shared" si="906"/>
        <v>1.2354138767165759E-3</v>
      </c>
      <c r="Y4468">
        <f t="shared" si="907"/>
        <v>36.856637335902285</v>
      </c>
      <c r="Z4468">
        <f t="shared" si="900"/>
        <v>1.4394465328140493</v>
      </c>
      <c r="AA4468">
        <f t="shared" si="901"/>
        <v>0.20418587222957565</v>
      </c>
      <c r="AB4468">
        <f>(1/(AA4468*k))*(LN((50-dTar)/(hTar-dTar)))</f>
        <v>21.40277874849313</v>
      </c>
      <c r="AC4468">
        <f t="shared" si="902"/>
        <v>34.525832455511903</v>
      </c>
      <c r="AD4468" s="19">
        <v>389.30880737299998</v>
      </c>
      <c r="AE4468" s="19">
        <v>29.739395141599999</v>
      </c>
      <c r="AF4468">
        <f t="shared" si="908"/>
        <v>2.2047117403135624E-3</v>
      </c>
      <c r="AG4468" s="23">
        <f t="shared" si="903"/>
        <v>34.051128229507384</v>
      </c>
      <c r="AH4468" s="25">
        <f t="shared" si="909"/>
        <v>35.11748475331288</v>
      </c>
      <c r="AI4468" s="25">
        <f t="shared" si="904"/>
        <v>0.54712465464348381</v>
      </c>
    </row>
    <row r="4469" spans="6:35" ht="15">
      <c r="F4469" s="5">
        <v>2006</v>
      </c>
      <c r="G4469" s="5">
        <v>7</v>
      </c>
      <c r="H4469" s="5">
        <v>0</v>
      </c>
      <c r="I4469" s="5">
        <v>186</v>
      </c>
      <c r="J4469" s="5">
        <v>24</v>
      </c>
      <c r="K4469" s="5">
        <v>16.917772293100001</v>
      </c>
      <c r="L4469" s="5">
        <v>0.150525391102</v>
      </c>
      <c r="M4469" s="5">
        <v>0.70223653316500001</v>
      </c>
      <c r="N4469" s="8">
        <f t="shared" si="905"/>
        <v>0.70223653316500001</v>
      </c>
      <c r="O4469" s="5">
        <v>0</v>
      </c>
      <c r="P4469" s="5">
        <v>96.736587524399994</v>
      </c>
      <c r="Q4469" s="5">
        <v>23.520559310900001</v>
      </c>
      <c r="R4469" s="5">
        <v>0</v>
      </c>
      <c r="S4469">
        <f t="shared" si="897"/>
        <v>4.1722680193531064E-2</v>
      </c>
      <c r="T4469">
        <f t="shared" si="898"/>
        <v>165.76464736664676</v>
      </c>
      <c r="U4469">
        <f t="shared" si="899"/>
        <v>497.81617114042353</v>
      </c>
      <c r="V4469" s="9">
        <v>429.20278930699999</v>
      </c>
      <c r="W4469" s="9">
        <v>145.541091919</v>
      </c>
      <c r="X4469">
        <f t="shared" si="906"/>
        <v>9.3234872750823426E-4</v>
      </c>
      <c r="Y4469">
        <f t="shared" si="907"/>
        <v>27.820181032117919</v>
      </c>
      <c r="Z4469">
        <f t="shared" si="900"/>
        <v>0.8665894512031217</v>
      </c>
      <c r="AA4469">
        <f t="shared" si="901"/>
        <v>0.12292594335750631</v>
      </c>
      <c r="AB4469">
        <f>(1/(AA4469*k))*(LN((50-dTar)/(hTar-dTar)))</f>
        <v>35.551039329329974</v>
      </c>
      <c r="AC4469">
        <f t="shared" si="902"/>
        <v>57.349059294003048</v>
      </c>
      <c r="AD4469" s="19">
        <v>396.49264526399998</v>
      </c>
      <c r="AE4469" s="19">
        <v>49.398559570300002</v>
      </c>
      <c r="AF4469">
        <f t="shared" si="908"/>
        <v>1.9871223971558967E-3</v>
      </c>
      <c r="AG4469" s="23">
        <f t="shared" si="903"/>
        <v>24.649804324792168</v>
      </c>
      <c r="AH4469" s="25">
        <f t="shared" si="909"/>
        <v>25.854844749388075</v>
      </c>
      <c r="AI4469" s="25">
        <f t="shared" si="904"/>
        <v>0.32938524870408886</v>
      </c>
    </row>
    <row r="4470" spans="6:35" ht="15">
      <c r="F4470" s="5">
        <v>2006</v>
      </c>
      <c r="G4470" s="5">
        <v>7</v>
      </c>
      <c r="H4470" s="5">
        <v>0</v>
      </c>
      <c r="I4470" s="5">
        <v>187</v>
      </c>
      <c r="J4470" s="5">
        <v>1</v>
      </c>
      <c r="K4470" s="5">
        <v>16.5585823059</v>
      </c>
      <c r="L4470" s="5">
        <v>0.13461866974799999</v>
      </c>
      <c r="M4470" s="5">
        <v>0.49798837304100002</v>
      </c>
      <c r="N4470" s="8">
        <f t="shared" si="905"/>
        <v>0.49798837304100002</v>
      </c>
      <c r="O4470" s="5">
        <v>0</v>
      </c>
      <c r="P4470" s="5">
        <v>96.736587524399994</v>
      </c>
      <c r="Q4470" s="5">
        <v>14.4437847137</v>
      </c>
      <c r="R4470" s="5">
        <v>0</v>
      </c>
      <c r="S4470">
        <f t="shared" si="897"/>
        <v>2.9587480353438916E-2</v>
      </c>
      <c r="T4470">
        <f t="shared" si="898"/>
        <v>233.75242794772822</v>
      </c>
      <c r="U4470">
        <f t="shared" si="899"/>
        <v>701.99370326733231</v>
      </c>
      <c r="V4470" s="9">
        <v>436.12521362299998</v>
      </c>
      <c r="W4470" s="9">
        <v>205.23425293</v>
      </c>
      <c r="X4470">
        <f t="shared" si="906"/>
        <v>7.4440588109361122E-4</v>
      </c>
      <c r="Y4470">
        <f t="shared" si="907"/>
        <v>17.486563632434081</v>
      </c>
      <c r="Z4470">
        <f t="shared" si="900"/>
        <v>0.61453862127354864</v>
      </c>
      <c r="AA4470">
        <f t="shared" si="901"/>
        <v>8.7172466321616515E-2</v>
      </c>
      <c r="AB4470">
        <f>(1/(AA4470*k))*(LN((50-dTar)/(hTar-dTar)))</f>
        <v>50.132171674188513</v>
      </c>
      <c r="AC4470">
        <f t="shared" si="902"/>
        <v>80.870572003453219</v>
      </c>
      <c r="AD4470" s="19">
        <v>399.78326415999999</v>
      </c>
      <c r="AE4470" s="19">
        <v>69.659202575699993</v>
      </c>
      <c r="AF4470">
        <f t="shared" si="908"/>
        <v>1.8171475680299066E-3</v>
      </c>
      <c r="AG4470" s="23">
        <f t="shared" si="903"/>
        <v>14.91684730049009</v>
      </c>
      <c r="AH4470" s="25">
        <f t="shared" si="909"/>
        <v>15.893580460490137</v>
      </c>
      <c r="AI4470" s="25">
        <f t="shared" si="904"/>
        <v>0.23358229935228011</v>
      </c>
    </row>
    <row r="4471" spans="6:35" ht="15">
      <c r="F4471" s="5">
        <v>2006</v>
      </c>
      <c r="G4471" s="5">
        <v>7</v>
      </c>
      <c r="H4471" s="5">
        <v>0</v>
      </c>
      <c r="I4471" s="5">
        <v>187</v>
      </c>
      <c r="J4471" s="5">
        <v>2</v>
      </c>
      <c r="K4471" s="5">
        <v>16.3743152618</v>
      </c>
      <c r="L4471" s="5">
        <v>0.104720160365</v>
      </c>
      <c r="M4471" s="5">
        <v>0.514425992966</v>
      </c>
      <c r="N4471" s="8">
        <f t="shared" si="905"/>
        <v>0.514425992966</v>
      </c>
      <c r="O4471" s="5">
        <v>0</v>
      </c>
      <c r="P4471" s="5">
        <v>96.736587524399994</v>
      </c>
      <c r="Q4471" s="5">
        <v>13.2104301453</v>
      </c>
      <c r="R4471" s="5">
        <v>0</v>
      </c>
      <c r="S4471">
        <f t="shared" si="897"/>
        <v>3.0564105075856263E-2</v>
      </c>
      <c r="T4471">
        <f t="shared" si="898"/>
        <v>226.28326110995403</v>
      </c>
      <c r="U4471">
        <f t="shared" si="899"/>
        <v>679.56267170626904</v>
      </c>
      <c r="V4471" s="9">
        <v>435.38226318400001</v>
      </c>
      <c r="W4471" s="9">
        <v>198.67633056599999</v>
      </c>
      <c r="X4471">
        <f t="shared" si="906"/>
        <v>7.6125442416057651E-4</v>
      </c>
      <c r="Y4471">
        <f t="shared" si="907"/>
        <v>15.959620555269005</v>
      </c>
      <c r="Z4471">
        <f t="shared" si="900"/>
        <v>0.6348233364046314</v>
      </c>
      <c r="AA4471">
        <f t="shared" si="901"/>
        <v>9.0049858539771002E-2</v>
      </c>
      <c r="AB4471">
        <f>(1/(AA4471*k))*(LN((50-dTar)/(hTar-dTar)))</f>
        <v>48.530282198806539</v>
      </c>
      <c r="AC4471">
        <f t="shared" si="902"/>
        <v>78.286488493120274</v>
      </c>
      <c r="AD4471" s="19">
        <v>399.515380859</v>
      </c>
      <c r="AE4471" s="19">
        <v>67.433357238799999</v>
      </c>
      <c r="AF4471">
        <f t="shared" si="908"/>
        <v>1.8340707849206542E-3</v>
      </c>
      <c r="AG4471" s="23">
        <f t="shared" si="903"/>
        <v>13.668090973134998</v>
      </c>
      <c r="AH4471" s="25">
        <f t="shared" si="909"/>
        <v>14.539087083549303</v>
      </c>
      <c r="AI4471" s="25">
        <f t="shared" si="904"/>
        <v>0.24129239313321307</v>
      </c>
    </row>
    <row r="4472" spans="6:35" ht="15">
      <c r="F4472" s="5">
        <v>2006</v>
      </c>
      <c r="G4472" s="5">
        <v>7</v>
      </c>
      <c r="H4472" s="5">
        <v>0</v>
      </c>
      <c r="I4472" s="5">
        <v>187</v>
      </c>
      <c r="J4472" s="5">
        <v>3</v>
      </c>
      <c r="K4472" s="5">
        <v>15.651998519899999</v>
      </c>
      <c r="L4472" s="5">
        <v>7.1290142834200002E-2</v>
      </c>
      <c r="M4472" s="5">
        <v>0.38910600543000001</v>
      </c>
      <c r="N4472" s="8">
        <f t="shared" si="905"/>
        <v>0.38910600543000001</v>
      </c>
      <c r="O4472" s="5">
        <v>0</v>
      </c>
      <c r="P4472" s="5">
        <v>96.736587524399994</v>
      </c>
      <c r="Q4472" s="5">
        <v>10.054146766700001</v>
      </c>
      <c r="R4472" s="5">
        <v>0</v>
      </c>
      <c r="S4472">
        <f t="shared" si="897"/>
        <v>2.3118343548389167E-2</v>
      </c>
      <c r="T4472">
        <f t="shared" si="898"/>
        <v>299.16266946184197</v>
      </c>
      <c r="U4472">
        <f t="shared" si="899"/>
        <v>898.43049785057997</v>
      </c>
      <c r="V4472" s="9">
        <v>442.45544433600003</v>
      </c>
      <c r="W4472" s="9">
        <v>262.66433715800002</v>
      </c>
      <c r="X4472">
        <f t="shared" si="906"/>
        <v>6.2361624258438001E-4</v>
      </c>
      <c r="Y4472">
        <f t="shared" si="907"/>
        <v>12.360075896276383</v>
      </c>
      <c r="Z4472">
        <f t="shared" si="900"/>
        <v>0.48017319490012067</v>
      </c>
      <c r="AA4472">
        <f t="shared" si="901"/>
        <v>6.8112694974693272E-2</v>
      </c>
      <c r="AB4472">
        <f>(1/(AA4472*k))*(LN((50-dTar)/(hTar-dTar)))</f>
        <v>64.16050706144263</v>
      </c>
      <c r="AC4472">
        <f t="shared" si="902"/>
        <v>103.50034185257455</v>
      </c>
      <c r="AD4472" s="19">
        <v>401.57141113300003</v>
      </c>
      <c r="AE4472" s="19">
        <v>89.151725768999995</v>
      </c>
      <c r="AF4472">
        <f t="shared" si="908"/>
        <v>1.6828685431546516E-3</v>
      </c>
      <c r="AG4472" s="23">
        <f t="shared" si="903"/>
        <v>10.207229153718208</v>
      </c>
      <c r="AH4472" s="25">
        <f t="shared" si="909"/>
        <v>11.025512781259273</v>
      </c>
      <c r="AI4472" s="25">
        <f t="shared" si="904"/>
        <v>0.18251083832561132</v>
      </c>
    </row>
    <row r="4473" spans="6:35" ht="15">
      <c r="F4473" s="5">
        <v>2006</v>
      </c>
      <c r="G4473" s="5">
        <v>7</v>
      </c>
      <c r="H4473" s="5">
        <v>0</v>
      </c>
      <c r="I4473" s="5">
        <v>187</v>
      </c>
      <c r="J4473" s="5">
        <v>4</v>
      </c>
      <c r="K4473" s="5">
        <v>15.2233381271</v>
      </c>
      <c r="L4473" s="5">
        <v>5.8301992714400001E-2</v>
      </c>
      <c r="M4473" s="5">
        <v>0.39503645896900003</v>
      </c>
      <c r="N4473" s="8">
        <f t="shared" si="905"/>
        <v>0.39503645896900003</v>
      </c>
      <c r="O4473" s="5">
        <v>0</v>
      </c>
      <c r="P4473" s="5">
        <v>96.736587524399994</v>
      </c>
      <c r="Q4473" s="5">
        <v>10.580226898199999</v>
      </c>
      <c r="R4473" s="5">
        <v>4.4817118644700003</v>
      </c>
      <c r="S4473">
        <f t="shared" si="897"/>
        <v>2.34706955049231E-2</v>
      </c>
      <c r="T4473">
        <f t="shared" si="898"/>
        <v>294.6715135911229</v>
      </c>
      <c r="U4473">
        <f t="shared" si="899"/>
        <v>884.94288119000817</v>
      </c>
      <c r="V4473" s="9">
        <v>442.03063964799998</v>
      </c>
      <c r="W4473" s="9">
        <v>258.72109985399999</v>
      </c>
      <c r="X4473">
        <f t="shared" si="906"/>
        <v>6.3063845140850204E-4</v>
      </c>
      <c r="Y4473">
        <f t="shared" si="907"/>
        <v>12.995126722286942</v>
      </c>
      <c r="Z4473">
        <f t="shared" si="900"/>
        <v>0.48749162428257509</v>
      </c>
      <c r="AA4473">
        <f t="shared" si="901"/>
        <v>6.9150816122469219E-2</v>
      </c>
      <c r="AB4473">
        <f>(1/(AA4473*k))*(LN((50-dTar)/(hTar-dTar)))</f>
        <v>63.197302533031156</v>
      </c>
      <c r="AC4473">
        <f t="shared" si="902"/>
        <v>101.9465511715086</v>
      </c>
      <c r="AD4473" s="19">
        <v>401.473388672</v>
      </c>
      <c r="AE4473" s="19">
        <v>87.813339233400001</v>
      </c>
      <c r="AF4473">
        <f t="shared" si="908"/>
        <v>1.6913797571768932E-3</v>
      </c>
      <c r="AG4473" s="23">
        <f t="shared" si="903"/>
        <v>10.754372694634295</v>
      </c>
      <c r="AH4473" s="25">
        <f t="shared" si="909"/>
        <v>11.606069333288689</v>
      </c>
      <c r="AI4473" s="25">
        <f t="shared" si="904"/>
        <v>0.18529252771603302</v>
      </c>
    </row>
    <row r="4474" spans="6:35" ht="15">
      <c r="F4474" s="5">
        <v>2006</v>
      </c>
      <c r="G4474" s="5">
        <v>7</v>
      </c>
      <c r="H4474" s="5">
        <v>0</v>
      </c>
      <c r="I4474" s="5">
        <v>187</v>
      </c>
      <c r="J4474" s="5">
        <v>5</v>
      </c>
      <c r="K4474" s="5">
        <v>15.2644357681</v>
      </c>
      <c r="L4474" s="5">
        <v>6.0992404818499997E-2</v>
      </c>
      <c r="M4474" s="5">
        <v>0.36862754821799998</v>
      </c>
      <c r="N4474" s="8">
        <f t="shared" si="905"/>
        <v>0.36862754821799998</v>
      </c>
      <c r="O4474" s="5">
        <v>0</v>
      </c>
      <c r="P4474" s="5">
        <v>96.736587524399994</v>
      </c>
      <c r="Q4474" s="5">
        <v>8.5424985885600009</v>
      </c>
      <c r="R4474" s="5">
        <v>8.3548641204800003</v>
      </c>
      <c r="S4474">
        <f t="shared" si="897"/>
        <v>2.1901636526237656E-2</v>
      </c>
      <c r="T4474">
        <f t="shared" si="898"/>
        <v>315.78212711121705</v>
      </c>
      <c r="U4474">
        <f t="shared" si="899"/>
        <v>948.34122914868806</v>
      </c>
      <c r="V4474" s="9">
        <v>433.02218627899998</v>
      </c>
      <c r="W4474" s="9">
        <v>277.25619506800001</v>
      </c>
      <c r="X4474">
        <f t="shared" si="906"/>
        <v>6.0291099518662041E-4</v>
      </c>
      <c r="Y4474">
        <f t="shared" si="907"/>
        <v>10.55135551169349</v>
      </c>
      <c r="Z4474">
        <f t="shared" si="900"/>
        <v>0.45490191640817135</v>
      </c>
      <c r="AA4474">
        <f t="shared" si="901"/>
        <v>6.4527957422026036E-2</v>
      </c>
      <c r="AB4474">
        <f>(1/(AA4474*k))*(LN((50-dTar)/(hTar-dTar)))</f>
        <v>67.724831553493217</v>
      </c>
      <c r="AC4474">
        <f t="shared" si="902"/>
        <v>109.25012190103111</v>
      </c>
      <c r="AD4474" s="19">
        <v>386.58694458000002</v>
      </c>
      <c r="AE4474" s="19">
        <v>94.104393005399999</v>
      </c>
      <c r="AF4474">
        <f t="shared" si="908"/>
        <v>1.6950834424665495E-3</v>
      </c>
      <c r="AG4474" s="23">
        <f t="shared" si="903"/>
        <v>8.5973703198794809</v>
      </c>
      <c r="AH4474" s="25">
        <f t="shared" si="909"/>
        <v>9.3400679115432261</v>
      </c>
      <c r="AI4474" s="25">
        <f t="shared" si="904"/>
        <v>0.17290538289387897</v>
      </c>
    </row>
    <row r="4475" spans="6:35" ht="15">
      <c r="F4475" s="5">
        <v>2006</v>
      </c>
      <c r="G4475" s="5">
        <v>7</v>
      </c>
      <c r="H4475" s="5">
        <v>0</v>
      </c>
      <c r="I4475" s="5">
        <v>187</v>
      </c>
      <c r="J4475" s="5">
        <v>6</v>
      </c>
      <c r="K4475" s="5">
        <v>15.4253005981</v>
      </c>
      <c r="L4475" s="5">
        <v>6.37199431658E-2</v>
      </c>
      <c r="M4475" s="5">
        <v>0.26500836014700002</v>
      </c>
      <c r="N4475" s="8">
        <f t="shared" si="905"/>
        <v>0.26500836014700002</v>
      </c>
      <c r="O4475" s="5">
        <v>0</v>
      </c>
      <c r="P4475" s="5">
        <v>96.736587524399994</v>
      </c>
      <c r="Q4475" s="5">
        <v>12.8500261307</v>
      </c>
      <c r="R4475" s="5">
        <v>91.058990478499993</v>
      </c>
      <c r="S4475">
        <f t="shared" si="897"/>
        <v>1.5745206261474048E-2</v>
      </c>
      <c r="T4475">
        <f t="shared" si="898"/>
        <v>439.25403418783611</v>
      </c>
      <c r="U4475">
        <f t="shared" si="899"/>
        <v>1319.1459393251248</v>
      </c>
      <c r="V4475" s="9">
        <v>320.85763549799998</v>
      </c>
      <c r="W4475" s="9">
        <v>385.66433715800002</v>
      </c>
      <c r="X4475">
        <f t="shared" si="906"/>
        <v>4.9366433366759973E-4</v>
      </c>
      <c r="Y4475">
        <f t="shared" si="907"/>
        <v>16.408004219734696</v>
      </c>
      <c r="Z4475">
        <f t="shared" si="900"/>
        <v>0.32703147520533199</v>
      </c>
      <c r="AA4475">
        <f t="shared" si="901"/>
        <v>4.6389501443157607E-2</v>
      </c>
      <c r="AB4475">
        <f>(1/(AA4475*k))*(LN((50-dTar)/(hTar-dTar)))</f>
        <v>94.205475612894006</v>
      </c>
      <c r="AC4475">
        <f t="shared" si="902"/>
        <v>151.96729852807482</v>
      </c>
      <c r="AD4475" s="19">
        <v>250.81330871599999</v>
      </c>
      <c r="AE4475" s="19">
        <v>130.89955139200001</v>
      </c>
      <c r="AF4475">
        <f t="shared" si="908"/>
        <v>1.8737814846924378E-3</v>
      </c>
      <c r="AG4475" s="23">
        <f t="shared" si="903"/>
        <v>11.735767421793932</v>
      </c>
      <c r="AH4475" s="25">
        <f t="shared" si="909"/>
        <v>13.511655505312032</v>
      </c>
      <c r="AI4475" s="25">
        <f t="shared" si="904"/>
        <v>0.12430262524546332</v>
      </c>
    </row>
    <row r="4476" spans="6:35" ht="15">
      <c r="F4476" s="5">
        <v>2006</v>
      </c>
      <c r="G4476" s="5">
        <v>7</v>
      </c>
      <c r="H4476" s="5">
        <v>0</v>
      </c>
      <c r="I4476" s="5">
        <v>187</v>
      </c>
      <c r="J4476" s="5">
        <v>7</v>
      </c>
      <c r="K4476" s="5">
        <v>15.923004150400001</v>
      </c>
      <c r="L4476" s="5">
        <v>0.10196275264</v>
      </c>
      <c r="M4476" s="5">
        <v>0.19913256168400001</v>
      </c>
      <c r="N4476" s="8">
        <f t="shared" si="905"/>
        <v>0.19913256168400001</v>
      </c>
      <c r="O4476" s="5">
        <v>0</v>
      </c>
      <c r="P4476" s="5">
        <v>96.736587524399994</v>
      </c>
      <c r="Q4476" s="5">
        <v>23.512800216700001</v>
      </c>
      <c r="R4476" s="5">
        <v>360.10592651399998</v>
      </c>
      <c r="S4476">
        <f t="shared" si="897"/>
        <v>1.1831261683031766E-2</v>
      </c>
      <c r="T4476">
        <f t="shared" si="898"/>
        <v>584.56532826005321</v>
      </c>
      <c r="U4476">
        <f t="shared" si="899"/>
        <v>1755.5376138327154</v>
      </c>
      <c r="V4476" s="9">
        <v>189.88005065900001</v>
      </c>
      <c r="W4476" s="9">
        <v>513.24737548799999</v>
      </c>
      <c r="X4476">
        <f t="shared" si="906"/>
        <v>4.0672478102517381E-4</v>
      </c>
      <c r="Y4476">
        <f t="shared" si="907"/>
        <v>30.846864509563144</v>
      </c>
      <c r="Z4476">
        <f t="shared" si="900"/>
        <v>0.24573796605062495</v>
      </c>
      <c r="AA4476">
        <f t="shared" si="901"/>
        <v>3.4857995621328554E-2</v>
      </c>
      <c r="AB4476">
        <f>(1/(AA4476*k))*(LN((50-dTar)/(hTar-dTar)))</f>
        <v>125.36994652164496</v>
      </c>
      <c r="AC4476">
        <f t="shared" si="902"/>
        <v>202.24017728854722</v>
      </c>
      <c r="AD4476" s="19">
        <v>126.83429717999999</v>
      </c>
      <c r="AE4476" s="19">
        <v>174.20291137699999</v>
      </c>
      <c r="AF4476">
        <f t="shared" si="908"/>
        <v>1.9869758270976514E-3</v>
      </c>
      <c r="AG4476" s="23">
        <f t="shared" si="903"/>
        <v>18.45116479671255</v>
      </c>
      <c r="AH4476" s="25">
        <f t="shared" si="909"/>
        <v>23.162692991649561</v>
      </c>
      <c r="AI4476" s="25">
        <f t="shared" si="904"/>
        <v>9.3403469141294423E-2</v>
      </c>
    </row>
    <row r="4477" spans="6:35" ht="15">
      <c r="F4477" s="5">
        <v>2006</v>
      </c>
      <c r="G4477" s="5">
        <v>7</v>
      </c>
      <c r="H4477" s="5">
        <v>0</v>
      </c>
      <c r="I4477" s="5">
        <v>187</v>
      </c>
      <c r="J4477" s="5">
        <v>8</v>
      </c>
      <c r="K4477" s="5">
        <v>17.605943679799999</v>
      </c>
      <c r="L4477" s="5">
        <v>0.21856194734600001</v>
      </c>
      <c r="M4477" s="5">
        <v>0.36573734879499997</v>
      </c>
      <c r="N4477" s="8">
        <f t="shared" si="905"/>
        <v>0.36573734879499997</v>
      </c>
      <c r="O4477" s="5">
        <v>0</v>
      </c>
      <c r="P4477" s="5">
        <v>96.736587524399994</v>
      </c>
      <c r="Q4477" s="5">
        <v>29.916255950899998</v>
      </c>
      <c r="R4477" s="5">
        <v>633.89459228500004</v>
      </c>
      <c r="S4477">
        <f t="shared" si="897"/>
        <v>2.172991822260872E-2</v>
      </c>
      <c r="T4477">
        <f t="shared" si="898"/>
        <v>318.27756085507059</v>
      </c>
      <c r="U4477">
        <f t="shared" si="899"/>
        <v>955.83539205636805</v>
      </c>
      <c r="V4477" s="9">
        <v>127.188987732</v>
      </c>
      <c r="W4477" s="9">
        <v>279.447174072</v>
      </c>
      <c r="X4477">
        <f t="shared" si="906"/>
        <v>7.3396027767819682E-4</v>
      </c>
      <c r="Y4477">
        <f t="shared" si="907"/>
        <v>39.034937956112543</v>
      </c>
      <c r="Z4477">
        <f t="shared" si="900"/>
        <v>0.45133528862172334</v>
      </c>
      <c r="AA4477">
        <f t="shared" si="901"/>
        <v>6.4022030325122742E-2</v>
      </c>
      <c r="AB4477">
        <f>(1/(AA4477*k))*(LN((50-dTar)/(hTar-dTar)))</f>
        <v>68.260019632379837</v>
      </c>
      <c r="AC4477">
        <f t="shared" si="902"/>
        <v>110.11345904808861</v>
      </c>
      <c r="AD4477" s="19">
        <v>93.648635864300005</v>
      </c>
      <c r="AE4477" s="19">
        <v>94.848045349100005</v>
      </c>
      <c r="AF4477">
        <f t="shared" si="908"/>
        <v>3.3488480971353299E-3</v>
      </c>
      <c r="AG4477" s="23">
        <f t="shared" si="903"/>
        <v>24.640677807039427</v>
      </c>
      <c r="AH4477" s="25">
        <f t="shared" si="909"/>
        <v>30.111846366189695</v>
      </c>
      <c r="AI4477" s="25">
        <f t="shared" si="904"/>
        <v>0.17154972990405423</v>
      </c>
    </row>
    <row r="4478" spans="6:35" ht="15">
      <c r="F4478" s="5">
        <v>2006</v>
      </c>
      <c r="G4478" s="5">
        <v>7</v>
      </c>
      <c r="H4478" s="5">
        <v>0</v>
      </c>
      <c r="I4478" s="5">
        <v>187</v>
      </c>
      <c r="J4478" s="5">
        <v>9</v>
      </c>
      <c r="K4478" s="5">
        <v>18.9713783264</v>
      </c>
      <c r="L4478" s="5">
        <v>0.359762102365</v>
      </c>
      <c r="M4478" s="5">
        <v>0.48177149891900001</v>
      </c>
      <c r="N4478" s="8">
        <f t="shared" si="905"/>
        <v>0.48177149891900001</v>
      </c>
      <c r="O4478" s="5">
        <v>0</v>
      </c>
      <c r="P4478" s="5">
        <v>96.736587524399994</v>
      </c>
      <c r="Q4478" s="5">
        <v>36.237743377699999</v>
      </c>
      <c r="R4478" s="5">
        <v>490.71157836899999</v>
      </c>
      <c r="S4478">
        <f t="shared" si="897"/>
        <v>2.8623971021787584E-2</v>
      </c>
      <c r="T4478">
        <f t="shared" si="898"/>
        <v>241.62075081084035</v>
      </c>
      <c r="U4478">
        <f t="shared" si="899"/>
        <v>725.62346041541332</v>
      </c>
      <c r="V4478" s="9">
        <v>122.32749939</v>
      </c>
      <c r="W4478" s="9">
        <v>212.14262390100001</v>
      </c>
      <c r="X4478">
        <f t="shared" si="906"/>
        <v>9.4331294460220426E-4</v>
      </c>
      <c r="Y4478">
        <f t="shared" si="907"/>
        <v>46.93546040715156</v>
      </c>
      <c r="Z4478">
        <f t="shared" si="900"/>
        <v>0.59452631575837522</v>
      </c>
      <c r="AA4478">
        <f t="shared" si="901"/>
        <v>8.4333715479685586E-2</v>
      </c>
      <c r="AB4478">
        <f>(1/(AA4478*k))*(LN((50-dTar)/(hTar-dTar)))</f>
        <v>51.819666927284636</v>
      </c>
      <c r="AC4478">
        <f t="shared" si="902"/>
        <v>83.592750233790269</v>
      </c>
      <c r="AD4478" s="19">
        <v>110.41003418</v>
      </c>
      <c r="AE4478" s="19">
        <v>72.003997802699999</v>
      </c>
      <c r="AF4478">
        <f t="shared" si="908"/>
        <v>3.7593026450962728E-3</v>
      </c>
      <c r="AG4478" s="23">
        <f t="shared" si="903"/>
        <v>32.185970991013846</v>
      </c>
      <c r="AH4478" s="25">
        <f t="shared" si="909"/>
        <v>37.792159980330439</v>
      </c>
      <c r="AI4478" s="25">
        <f t="shared" si="904"/>
        <v>0.22597574676834775</v>
      </c>
    </row>
    <row r="4479" spans="6:35" ht="15">
      <c r="F4479" s="5">
        <v>2006</v>
      </c>
      <c r="G4479" s="5">
        <v>7</v>
      </c>
      <c r="H4479" s="5">
        <v>0</v>
      </c>
      <c r="I4479" s="5">
        <v>187</v>
      </c>
      <c r="J4479" s="5">
        <v>10</v>
      </c>
      <c r="K4479" s="5">
        <v>20.646827697799999</v>
      </c>
      <c r="L4479" s="5">
        <v>0.54490625858300001</v>
      </c>
      <c r="M4479" s="5">
        <v>0.38910600543000001</v>
      </c>
      <c r="N4479" s="8">
        <f t="shared" si="905"/>
        <v>0.38910600543000001</v>
      </c>
      <c r="O4479" s="5">
        <v>0</v>
      </c>
      <c r="P4479" s="5">
        <v>96.736587524399994</v>
      </c>
      <c r="Q4479" s="5">
        <v>40.075065612800003</v>
      </c>
      <c r="R4479" s="5">
        <v>880.39318847699997</v>
      </c>
      <c r="S4479">
        <f t="shared" si="897"/>
        <v>2.3118343548389167E-2</v>
      </c>
      <c r="T4479">
        <f t="shared" si="898"/>
        <v>299.16266946184197</v>
      </c>
      <c r="U4479">
        <f t="shared" si="899"/>
        <v>898.43049785057997</v>
      </c>
      <c r="V4479" s="9">
        <v>92.917694091800001</v>
      </c>
      <c r="W4479" s="9">
        <v>262.66433715800002</v>
      </c>
      <c r="X4479">
        <f t="shared" si="906"/>
        <v>7.9744019839849052E-4</v>
      </c>
      <c r="Y4479">
        <f t="shared" si="907"/>
        <v>52.630928177541001</v>
      </c>
      <c r="Z4479">
        <f t="shared" si="900"/>
        <v>0.48017319490012067</v>
      </c>
      <c r="AA4479">
        <f t="shared" si="901"/>
        <v>6.8112694974693272E-2</v>
      </c>
      <c r="AB4479">
        <f>(1/(AA4479*k))*(LN((50-dTar)/(hTar-dTar)))</f>
        <v>64.16050706144263</v>
      </c>
      <c r="AC4479">
        <f t="shared" si="902"/>
        <v>103.50034185257455</v>
      </c>
      <c r="AD4479" s="19">
        <v>86.956863403300005</v>
      </c>
      <c r="AE4479" s="19">
        <v>89.151725768999995</v>
      </c>
      <c r="AF4479">
        <f t="shared" si="908"/>
        <v>3.5764236726438399E-3</v>
      </c>
      <c r="AG4479" s="23">
        <f t="shared" si="903"/>
        <v>33.149007344657491</v>
      </c>
      <c r="AH4479" s="25">
        <f t="shared" si="909"/>
        <v>40.553964016889815</v>
      </c>
      <c r="AI4479" s="25">
        <f t="shared" si="904"/>
        <v>0.18251083832561132</v>
      </c>
    </row>
    <row r="4480" spans="6:35" ht="15">
      <c r="F4480" s="5">
        <v>2006</v>
      </c>
      <c r="G4480" s="5">
        <v>7</v>
      </c>
      <c r="H4480" s="5">
        <v>0</v>
      </c>
      <c r="I4480" s="5">
        <v>187</v>
      </c>
      <c r="J4480" s="5">
        <v>11</v>
      </c>
      <c r="K4480" s="5">
        <v>21.7620201111</v>
      </c>
      <c r="L4480" s="5">
        <v>0.73205792903900002</v>
      </c>
      <c r="M4480" s="5">
        <v>1.5739092826800001</v>
      </c>
      <c r="N4480" s="8">
        <f t="shared" si="905"/>
        <v>1.5739092826800001</v>
      </c>
      <c r="O4480" s="5">
        <v>0</v>
      </c>
      <c r="P4480" s="5">
        <v>96.736587524399994</v>
      </c>
      <c r="Q4480" s="5">
        <v>41.614456176799997</v>
      </c>
      <c r="R4480" s="5">
        <v>1254.3376464800001</v>
      </c>
      <c r="S4480">
        <f t="shared" si="897"/>
        <v>9.3512243458655261E-2</v>
      </c>
      <c r="T4480">
        <f t="shared" si="898"/>
        <v>73.95978444822471</v>
      </c>
      <c r="U4480">
        <f t="shared" si="899"/>
        <v>222.11235807686722</v>
      </c>
      <c r="V4480" s="9">
        <v>82.861381530800003</v>
      </c>
      <c r="W4480" s="9">
        <v>64.9365692139</v>
      </c>
      <c r="X4480">
        <f t="shared" si="906"/>
        <v>2.703358019909544E-3</v>
      </c>
      <c r="Y4480">
        <f t="shared" si="907"/>
        <v>52.014154623975486</v>
      </c>
      <c r="Z4480">
        <f t="shared" si="900"/>
        <v>1.9422703278820805</v>
      </c>
      <c r="AA4480">
        <f t="shared" si="901"/>
        <v>0.27551156084201567</v>
      </c>
      <c r="AB4480">
        <f>(1/(AA4480*k))*(LN((50-dTar)/(hTar-dTar)))</f>
        <v>15.861929835327787</v>
      </c>
      <c r="AC4480">
        <f t="shared" si="902"/>
        <v>25.587627585701689</v>
      </c>
      <c r="AD4480" s="19">
        <v>80.447204589799995</v>
      </c>
      <c r="AE4480" s="19">
        <v>22.040325164799999</v>
      </c>
      <c r="AF4480">
        <f t="shared" si="908"/>
        <v>7.8079154518854357E-3</v>
      </c>
      <c r="AG4480" s="23">
        <f t="shared" si="903"/>
        <v>41.622453022024104</v>
      </c>
      <c r="AH4480" s="25">
        <f t="shared" si="909"/>
        <v>45.572274026497816</v>
      </c>
      <c r="AI4480" s="25">
        <f t="shared" si="904"/>
        <v>0.73824484490529274</v>
      </c>
    </row>
    <row r="4481" spans="6:35" ht="15">
      <c r="F4481" s="5">
        <v>2006</v>
      </c>
      <c r="G4481" s="5">
        <v>7</v>
      </c>
      <c r="H4481" s="5">
        <v>0</v>
      </c>
      <c r="I4481" s="5">
        <v>187</v>
      </c>
      <c r="J4481" s="5">
        <v>12</v>
      </c>
      <c r="K4481" s="5">
        <v>22.292192459100001</v>
      </c>
      <c r="L4481" s="5">
        <v>0.91774028539700003</v>
      </c>
      <c r="M4481" s="5">
        <v>0.57196515798600001</v>
      </c>
      <c r="N4481" s="8">
        <f t="shared" si="905"/>
        <v>0.57196515798600001</v>
      </c>
      <c r="O4481" s="5">
        <v>0</v>
      </c>
      <c r="P4481" s="5">
        <v>96.736587524399994</v>
      </c>
      <c r="Q4481" s="5">
        <v>51.045280456500002</v>
      </c>
      <c r="R4481" s="5">
        <v>1476.4083252</v>
      </c>
      <c r="S4481">
        <f t="shared" si="897"/>
        <v>3.3982736929018757E-2</v>
      </c>
      <c r="T4481">
        <f t="shared" si="898"/>
        <v>203.51937467303213</v>
      </c>
      <c r="U4481">
        <f t="shared" si="899"/>
        <v>611.19929648526272</v>
      </c>
      <c r="V4481" s="9">
        <v>80.968177795399995</v>
      </c>
      <c r="W4481" s="9">
        <v>178.68968200699999</v>
      </c>
      <c r="X4481">
        <f t="shared" si="906"/>
        <v>1.1482939455453917E-3</v>
      </c>
      <c r="Y4481">
        <f t="shared" si="907"/>
        <v>66.612664538037919</v>
      </c>
      <c r="Z4481">
        <f t="shared" si="900"/>
        <v>0.70582908885763251</v>
      </c>
      <c r="AA4481">
        <f t="shared" si="901"/>
        <v>0.10012204334651734</v>
      </c>
      <c r="AB4481">
        <f>(1/(AA4481*k))*(LN((50-dTar)/(hTar-dTar)))</f>
        <v>43.648180768473175</v>
      </c>
      <c r="AC4481">
        <f t="shared" si="902"/>
        <v>70.410940275981773</v>
      </c>
      <c r="AD4481" s="19">
        <v>81.058685302699999</v>
      </c>
      <c r="AE4481" s="19">
        <v>60.649623870799999</v>
      </c>
      <c r="AF4481">
        <f t="shared" si="908"/>
        <v>4.7143293340671548E-3</v>
      </c>
      <c r="AG4481" s="23">
        <f t="shared" si="903"/>
        <v>44.50123261196547</v>
      </c>
      <c r="AH4481" s="25">
        <f t="shared" si="909"/>
        <v>52.905650060229313</v>
      </c>
      <c r="AI4481" s="25">
        <f t="shared" si="904"/>
        <v>0.26828123704157342</v>
      </c>
    </row>
    <row r="4482" spans="6:35" ht="15">
      <c r="F4482" s="5">
        <v>2006</v>
      </c>
      <c r="G4482" s="5">
        <v>7</v>
      </c>
      <c r="H4482" s="5">
        <v>0</v>
      </c>
      <c r="I4482" s="5">
        <v>187</v>
      </c>
      <c r="J4482" s="5">
        <v>13</v>
      </c>
      <c r="K4482" s="5">
        <v>22.3210468292</v>
      </c>
      <c r="L4482" s="5">
        <v>1.02545773983</v>
      </c>
      <c r="M4482" s="5">
        <v>0.56506335735299995</v>
      </c>
      <c r="N4482" s="8">
        <f t="shared" si="905"/>
        <v>0.56506335735299995</v>
      </c>
      <c r="O4482" s="5">
        <v>0</v>
      </c>
      <c r="P4482" s="5">
        <v>96.736587524399994</v>
      </c>
      <c r="Q4482" s="5">
        <v>48.487388610799997</v>
      </c>
      <c r="R4482" s="5">
        <v>1046.0175781299999</v>
      </c>
      <c r="S4482">
        <f t="shared" si="897"/>
        <v>3.357267335788508E-2</v>
      </c>
      <c r="T4482">
        <f t="shared" si="898"/>
        <v>206.00520237831125</v>
      </c>
      <c r="U4482">
        <f t="shared" si="899"/>
        <v>618.66461101411824</v>
      </c>
      <c r="V4482" s="9">
        <v>83.309593200699993</v>
      </c>
      <c r="W4482" s="9">
        <v>180.8722229</v>
      </c>
      <c r="X4482">
        <f t="shared" si="906"/>
        <v>1.1326998323684051E-3</v>
      </c>
      <c r="Y4482">
        <f t="shared" si="907"/>
        <v>63.245139673395578</v>
      </c>
      <c r="Z4482">
        <f t="shared" si="900"/>
        <v>0.69731197626038799</v>
      </c>
      <c r="AA4482">
        <f t="shared" si="901"/>
        <v>9.8913888666991953E-2</v>
      </c>
      <c r="AB4482">
        <f>(1/(AA4482*k))*(LN((50-dTar)/(hTar-dTar)))</f>
        <v>44.18130866950775</v>
      </c>
      <c r="AC4482">
        <f t="shared" si="902"/>
        <v>71.270954052920629</v>
      </c>
      <c r="AD4482" s="19">
        <v>89.484603881799998</v>
      </c>
      <c r="AE4482" s="19">
        <v>61.390407562299998</v>
      </c>
      <c r="AF4482">
        <f t="shared" si="908"/>
        <v>4.5015447287671383E-3</v>
      </c>
      <c r="AG4482" s="23">
        <f t="shared" si="903"/>
        <v>42.954240247659321</v>
      </c>
      <c r="AH4482" s="25">
        <f t="shared" si="909"/>
        <v>50.666684640441595</v>
      </c>
      <c r="AI4482" s="25">
        <f t="shared" si="904"/>
        <v>0.26504393563294304</v>
      </c>
    </row>
    <row r="4483" spans="6:35" ht="15">
      <c r="F4483" s="5">
        <v>2006</v>
      </c>
      <c r="G4483" s="5">
        <v>7</v>
      </c>
      <c r="H4483" s="5">
        <v>0</v>
      </c>
      <c r="I4483" s="5">
        <v>187</v>
      </c>
      <c r="J4483" s="5">
        <v>14</v>
      </c>
      <c r="K4483" s="5">
        <v>22.193439483599999</v>
      </c>
      <c r="L4483" s="5">
        <v>0.89084374904600006</v>
      </c>
      <c r="M4483" s="5">
        <v>0.70223653316500001</v>
      </c>
      <c r="N4483" s="8">
        <f t="shared" si="905"/>
        <v>0.70223653316500001</v>
      </c>
      <c r="O4483" s="5">
        <v>0</v>
      </c>
      <c r="P4483" s="5">
        <v>96.736587524399994</v>
      </c>
      <c r="Q4483" s="5">
        <v>45.550716400100001</v>
      </c>
      <c r="R4483" s="5">
        <v>932.45550537099996</v>
      </c>
      <c r="S4483">
        <f t="shared" si="897"/>
        <v>4.1722680193531064E-2</v>
      </c>
      <c r="T4483">
        <f t="shared" si="898"/>
        <v>165.76464736664676</v>
      </c>
      <c r="U4483">
        <f t="shared" si="899"/>
        <v>497.81617114042353</v>
      </c>
      <c r="V4483" s="9">
        <v>85.313354492200006</v>
      </c>
      <c r="W4483" s="9">
        <v>145.541091919</v>
      </c>
      <c r="X4483">
        <f t="shared" si="906"/>
        <v>1.3723621838356256E-3</v>
      </c>
      <c r="Y4483">
        <f t="shared" si="907"/>
        <v>58.964499236475802</v>
      </c>
      <c r="Z4483">
        <f t="shared" si="900"/>
        <v>0.8665894512031217</v>
      </c>
      <c r="AA4483">
        <f t="shared" si="901"/>
        <v>0.12292594335750631</v>
      </c>
      <c r="AB4483">
        <f>(1/(AA4483*k))*(LN((50-dTar)/(hTar-dTar)))</f>
        <v>35.551039329329974</v>
      </c>
      <c r="AC4483">
        <f t="shared" si="902"/>
        <v>57.349059294003048</v>
      </c>
      <c r="AD4483" s="19">
        <v>92.103248596200004</v>
      </c>
      <c r="AE4483" s="19">
        <v>49.398559570300002</v>
      </c>
      <c r="AF4483">
        <f t="shared" si="908"/>
        <v>5.0288943305647179E-3</v>
      </c>
      <c r="AG4483" s="23">
        <f t="shared" si="903"/>
        <v>41.958998550764619</v>
      </c>
      <c r="AH4483" s="25">
        <f t="shared" si="909"/>
        <v>48.422683361286985</v>
      </c>
      <c r="AI4483" s="25">
        <f t="shared" si="904"/>
        <v>0.32938524870408886</v>
      </c>
    </row>
    <row r="4484" spans="6:35" ht="15">
      <c r="F4484" s="5">
        <v>2006</v>
      </c>
      <c r="G4484" s="5">
        <v>7</v>
      </c>
      <c r="H4484" s="5">
        <v>0</v>
      </c>
      <c r="I4484" s="5">
        <v>187</v>
      </c>
      <c r="J4484" s="5">
        <v>15</v>
      </c>
      <c r="K4484" s="5">
        <v>20.7754497528</v>
      </c>
      <c r="L4484" s="5">
        <v>0.64059484005</v>
      </c>
      <c r="M4484" s="5">
        <v>0.67229837179200003</v>
      </c>
      <c r="N4484" s="8">
        <f t="shared" si="905"/>
        <v>0.67229837179200003</v>
      </c>
      <c r="O4484" s="5">
        <v>0</v>
      </c>
      <c r="P4484" s="5">
        <v>96.736587524399994</v>
      </c>
      <c r="Q4484" s="5">
        <v>43.423019409200002</v>
      </c>
      <c r="R4484" s="5">
        <v>313.86105346699998</v>
      </c>
      <c r="S4484">
        <f t="shared" si="897"/>
        <v>3.9943934324360358E-2</v>
      </c>
      <c r="T4484">
        <f t="shared" si="898"/>
        <v>173.14632337691751</v>
      </c>
      <c r="U4484">
        <f t="shared" si="899"/>
        <v>519.984454585712</v>
      </c>
      <c r="V4484" s="9">
        <v>133.576263428</v>
      </c>
      <c r="W4484" s="9">
        <v>152.02218627900001</v>
      </c>
      <c r="X4484">
        <f t="shared" si="906"/>
        <v>1.2413371667537841E-3</v>
      </c>
      <c r="Y4484">
        <f t="shared" si="907"/>
        <v>55.31122510049692</v>
      </c>
      <c r="Z4484">
        <f t="shared" si="900"/>
        <v>0.82964449945398988</v>
      </c>
      <c r="AA4484">
        <f t="shared" si="901"/>
        <v>0.11768529215900113</v>
      </c>
      <c r="AB4484">
        <f>(1/(AA4484*k))*(LN((50-dTar)/(hTar-dTar)))</f>
        <v>37.134164913261387</v>
      </c>
      <c r="AC4484">
        <f t="shared" si="902"/>
        <v>59.902873885517188</v>
      </c>
      <c r="AD4484" s="19">
        <v>150.52528381299999</v>
      </c>
      <c r="AE4484" s="19">
        <v>51.598327636699999</v>
      </c>
      <c r="AF4484">
        <f t="shared" si="908"/>
        <v>3.8164080960009614E-3</v>
      </c>
      <c r="AG4484" s="23">
        <f t="shared" si="903"/>
        <v>42.666315035738663</v>
      </c>
      <c r="AH4484" s="25">
        <f t="shared" si="909"/>
        <v>47.472566532036858</v>
      </c>
      <c r="AI4484" s="25">
        <f t="shared" si="904"/>
        <v>0.31534270283262289</v>
      </c>
    </row>
    <row r="4485" spans="6:35" ht="15">
      <c r="F4485" s="5">
        <v>2006</v>
      </c>
      <c r="G4485" s="5">
        <v>7</v>
      </c>
      <c r="H4485" s="5">
        <v>0</v>
      </c>
      <c r="I4485" s="5">
        <v>187</v>
      </c>
      <c r="J4485" s="5">
        <v>16</v>
      </c>
      <c r="K4485" s="5">
        <v>21.334491729700002</v>
      </c>
      <c r="L4485" s="5">
        <v>0.71613705158200003</v>
      </c>
      <c r="M4485" s="5">
        <v>0.607003748417</v>
      </c>
      <c r="N4485" s="8">
        <f t="shared" si="905"/>
        <v>0.607003748417</v>
      </c>
      <c r="O4485" s="5">
        <v>0</v>
      </c>
      <c r="P4485" s="5">
        <v>96.736587524399994</v>
      </c>
      <c r="Q4485" s="5">
        <v>44.380893707299997</v>
      </c>
      <c r="R4485" s="5">
        <v>688.74188232400002</v>
      </c>
      <c r="S4485">
        <f t="shared" si="897"/>
        <v>3.6064519681613366E-2</v>
      </c>
      <c r="T4485">
        <f t="shared" si="898"/>
        <v>191.77145378697739</v>
      </c>
      <c r="U4485">
        <f t="shared" si="899"/>
        <v>575.91852288689222</v>
      </c>
      <c r="V4485" s="9">
        <v>95.578269958500002</v>
      </c>
      <c r="W4485" s="9">
        <v>168.37501525900001</v>
      </c>
      <c r="X4485">
        <f t="shared" si="906"/>
        <v>1.190657896062758E-3</v>
      </c>
      <c r="Y4485">
        <f t="shared" si="907"/>
        <v>57.513101474071064</v>
      </c>
      <c r="Z4485">
        <f t="shared" si="900"/>
        <v>0.74906818482958293</v>
      </c>
      <c r="AA4485">
        <f t="shared" si="901"/>
        <v>0.10625552057139982</v>
      </c>
      <c r="AB4485">
        <f>(1/(AA4485*k))*(LN((50-dTar)/(hTar-dTar)))</f>
        <v>41.128639936982076</v>
      </c>
      <c r="AC4485">
        <f t="shared" si="902"/>
        <v>66.346550056603959</v>
      </c>
      <c r="AD4485" s="19">
        <v>101.19921875</v>
      </c>
      <c r="AE4485" s="19">
        <v>57.1486930847</v>
      </c>
      <c r="AF4485">
        <f t="shared" si="908"/>
        <v>4.4504879719009299E-3</v>
      </c>
      <c r="AG4485" s="23">
        <f t="shared" si="903"/>
        <v>40.530947869831842</v>
      </c>
      <c r="AH4485" s="25">
        <f t="shared" si="909"/>
        <v>46.985758600215711</v>
      </c>
      <c r="AI4485" s="25">
        <f t="shared" si="904"/>
        <v>0.28471614789894384</v>
      </c>
    </row>
    <row r="4486" spans="6:35" ht="15">
      <c r="F4486" s="5">
        <v>2006</v>
      </c>
      <c r="G4486" s="5">
        <v>7</v>
      </c>
      <c r="H4486" s="5">
        <v>0</v>
      </c>
      <c r="I4486" s="5">
        <v>187</v>
      </c>
      <c r="J4486" s="5">
        <v>17</v>
      </c>
      <c r="K4486" s="5">
        <v>22.037260055499999</v>
      </c>
      <c r="L4486" s="5">
        <v>0.81857955455800002</v>
      </c>
      <c r="M4486" s="5">
        <v>0.13348686695100001</v>
      </c>
      <c r="N4486" s="8">
        <f t="shared" si="905"/>
        <v>0.13348686695100001</v>
      </c>
      <c r="O4486" s="5">
        <v>0</v>
      </c>
      <c r="P4486" s="5">
        <v>96.736587524399994</v>
      </c>
      <c r="Q4486" s="5">
        <v>47.075553894000002</v>
      </c>
      <c r="R4486" s="5">
        <v>883.84405517599998</v>
      </c>
      <c r="S4486">
        <f t="shared" ref="S4486:S4549" si="910">(N4486*k)/LN((uhzRef-dRef)/zoRef)</f>
        <v>7.9309884872144527E-3</v>
      </c>
      <c r="T4486">
        <f t="shared" ref="T4486:T4549" si="911">(1/(S4486*k))*(LN((50-dRef)/(O3zRef-dRef)))</f>
        <v>872.04077784522985</v>
      </c>
      <c r="U4486">
        <f t="shared" ref="U4486:U4549" si="912">(1/(S4486*k))*(LN((50-dRef)/(uzoRef)))</f>
        <v>2618.8696323470526</v>
      </c>
      <c r="V4486" s="9">
        <v>92.510467529300001</v>
      </c>
      <c r="W4486" s="9">
        <v>765.650390625</v>
      </c>
      <c r="X4486">
        <f t="shared" si="906"/>
        <v>2.8760173450644955E-4</v>
      </c>
      <c r="Y4486">
        <f t="shared" si="907"/>
        <v>62.834465507267453</v>
      </c>
      <c r="Z4486">
        <f t="shared" ref="Z4486:Z4549" si="913">(S4486/k)*LN((50-dRef)/(uzoRef))</f>
        <v>0.16472841458778256</v>
      </c>
      <c r="AA4486">
        <f t="shared" ref="AA4486:AA4549" si="914">(Z4486*k)/LN((50-dTar)/zoTar)</f>
        <v>2.3366769273358349E-2</v>
      </c>
      <c r="AB4486">
        <f>(1/(AA4486*k))*(LN((50-dTar)/(hTar-dTar)))</f>
        <v>187.02393111230492</v>
      </c>
      <c r="AC4486">
        <f t="shared" ref="AC4486:AC4549" si="915">(1/(AA4486*k))*(LN((50-dTar)/(zoTar)))</f>
        <v>301.69712945377512</v>
      </c>
      <c r="AD4486" s="19">
        <v>98.366050720199993</v>
      </c>
      <c r="AE4486" s="19">
        <v>259.87179565399998</v>
      </c>
      <c r="AF4486">
        <f t="shared" si="908"/>
        <v>1.5153008048184879E-3</v>
      </c>
      <c r="AG4486" s="23">
        <f t="shared" ref="AG4486:AG4549" si="916" xml:space="preserve"> Y4486*(1-(AC4486*AF4486))</f>
        <v>34.108941677407067</v>
      </c>
      <c r="AH4486" s="25">
        <f t="shared" si="909"/>
        <v>45.027334230787034</v>
      </c>
      <c r="AI4486" s="25">
        <f t="shared" ref="AI4486:AI4549" si="917">(AA4486/k)*LN((hTar-dTar)/(zoTar))</f>
        <v>6.2612243585814353E-2</v>
      </c>
    </row>
    <row r="4487" spans="6:35" ht="15">
      <c r="F4487" s="5">
        <v>2006</v>
      </c>
      <c r="G4487" s="5">
        <v>7</v>
      </c>
      <c r="H4487" s="5">
        <v>0</v>
      </c>
      <c r="I4487" s="5">
        <v>187</v>
      </c>
      <c r="J4487" s="5">
        <v>18</v>
      </c>
      <c r="K4487" s="5">
        <v>21.977560043299999</v>
      </c>
      <c r="L4487" s="5">
        <v>0.85750484466599997</v>
      </c>
      <c r="M4487" s="5">
        <v>0.14809337258300001</v>
      </c>
      <c r="N4487" s="8">
        <f t="shared" ref="N4487:N4550" si="918">IF(M4487&lt;0, 0, IF(M4487=0, 0.0001, IF(M4487&gt;0, M4487)))</f>
        <v>0.14809337258300001</v>
      </c>
      <c r="O4487" s="5">
        <v>0</v>
      </c>
      <c r="P4487" s="5">
        <v>96.736587524399994</v>
      </c>
      <c r="Q4487" s="5">
        <v>45.966358184800001</v>
      </c>
      <c r="R4487" s="5">
        <v>489.87619018599997</v>
      </c>
      <c r="S4487">
        <f t="shared" si="910"/>
        <v>8.7988193881250922E-3</v>
      </c>
      <c r="T4487">
        <f t="shared" si="911"/>
        <v>786.03106444099774</v>
      </c>
      <c r="U4487">
        <f t="shared" si="912"/>
        <v>2360.5695250082717</v>
      </c>
      <c r="V4487" s="9">
        <v>110.537773132</v>
      </c>
      <c r="W4487" s="9">
        <v>690.13403320299994</v>
      </c>
      <c r="X4487">
        <f t="shared" ref="X4487:X4550" si="919" xml:space="preserve"> (1/(U4487 + W4487 + V4487))</f>
        <v>3.1633143287263074E-4</v>
      </c>
      <c r="Y4487">
        <f t="shared" ref="Y4487:Y4550" si="920" xml:space="preserve"> Q4487/(1-(T4487*X4487))</f>
        <v>61.178057947110389</v>
      </c>
      <c r="Z4487">
        <f t="shared" si="913"/>
        <v>0.1827534575780424</v>
      </c>
      <c r="AA4487">
        <f t="shared" si="914"/>
        <v>2.5923626399372384E-2</v>
      </c>
      <c r="AB4487">
        <f>(1/(AA4487*k))*(LN((50-dTar)/(hTar-dTar)))</f>
        <v>168.57768969404287</v>
      </c>
      <c r="AC4487">
        <f t="shared" si="915"/>
        <v>271.9406268928318</v>
      </c>
      <c r="AD4487" s="19">
        <v>127.956687927</v>
      </c>
      <c r="AE4487" s="19">
        <v>234.24053955100001</v>
      </c>
      <c r="AF4487">
        <f t="shared" ref="AF4487:AF4550" si="921" xml:space="preserve"> (1/(AC4487 + AE4487 + AD4487))</f>
        <v>1.5769441819431568E-3</v>
      </c>
      <c r="AG4487" s="23">
        <f t="shared" si="916"/>
        <v>34.942753879464703</v>
      </c>
      <c r="AH4487" s="25">
        <f t="shared" ref="AH4487:AH4550" si="922">Y4487*(1-AB4487*AF4487)</f>
        <v>44.914629423474018</v>
      </c>
      <c r="AI4487" s="25">
        <f t="shared" si="917"/>
        <v>6.9463450071198848E-2</v>
      </c>
    </row>
    <row r="4488" spans="6:35" ht="15">
      <c r="F4488" s="5">
        <v>2006</v>
      </c>
      <c r="G4488" s="5">
        <v>7</v>
      </c>
      <c r="H4488" s="5">
        <v>0</v>
      </c>
      <c r="I4488" s="5">
        <v>187</v>
      </c>
      <c r="J4488" s="5">
        <v>19</v>
      </c>
      <c r="K4488" s="5">
        <v>22.009866714499999</v>
      </c>
      <c r="L4488" s="5">
        <v>0.88795989751799997</v>
      </c>
      <c r="M4488" s="5">
        <v>0.331743985415</v>
      </c>
      <c r="N4488" s="8">
        <f t="shared" si="918"/>
        <v>0.331743985415</v>
      </c>
      <c r="O4488" s="5">
        <v>0</v>
      </c>
      <c r="P4488" s="5">
        <v>96.736587524399994</v>
      </c>
      <c r="Q4488" s="5">
        <v>43.3138961792</v>
      </c>
      <c r="R4488" s="5">
        <v>365.75979614300002</v>
      </c>
      <c r="S4488">
        <f t="shared" si="910"/>
        <v>1.9710236588254076E-2</v>
      </c>
      <c r="T4488">
        <f t="shared" si="911"/>
        <v>350.89103768513831</v>
      </c>
      <c r="U4488">
        <f t="shared" si="912"/>
        <v>1053.7785688497329</v>
      </c>
      <c r="V4488" s="9">
        <v>138.79299926799999</v>
      </c>
      <c r="W4488" s="9">
        <v>308.08175659199998</v>
      </c>
      <c r="X4488">
        <f t="shared" si="919"/>
        <v>6.6637642654303732E-4</v>
      </c>
      <c r="Y4488">
        <f t="shared" si="920"/>
        <v>56.532679007637583</v>
      </c>
      <c r="Z4488">
        <f t="shared" si="913"/>
        <v>0.40938604684238572</v>
      </c>
      <c r="AA4488">
        <f t="shared" si="914"/>
        <v>5.8071519259360278E-2</v>
      </c>
      <c r="AB4488">
        <f>(1/(AA4488*k))*(LN((50-dTar)/(hTar-dTar)))</f>
        <v>75.254532731951755</v>
      </c>
      <c r="AC4488">
        <f t="shared" si="915"/>
        <v>121.39663821942428</v>
      </c>
      <c r="AD4488" s="19">
        <v>163.21757507300001</v>
      </c>
      <c r="AE4488" s="19">
        <v>104.567001343</v>
      </c>
      <c r="AF4488">
        <f t="shared" si="921"/>
        <v>2.5694970938840824E-3</v>
      </c>
      <c r="AG4488" s="23">
        <f t="shared" si="916"/>
        <v>38.898536035207627</v>
      </c>
      <c r="AH4488" s="25">
        <f t="shared" si="922"/>
        <v>45.601163860405848</v>
      </c>
      <c r="AI4488" s="25">
        <f t="shared" si="917"/>
        <v>0.15560508458526831</v>
      </c>
    </row>
    <row r="4489" spans="6:35" ht="15">
      <c r="F4489" s="5">
        <v>2006</v>
      </c>
      <c r="G4489" s="5">
        <v>7</v>
      </c>
      <c r="H4489" s="5">
        <v>0</v>
      </c>
      <c r="I4489" s="5">
        <v>187</v>
      </c>
      <c r="J4489" s="5">
        <v>20</v>
      </c>
      <c r="K4489" s="5">
        <v>21.139448165899999</v>
      </c>
      <c r="L4489" s="5">
        <v>0.79494029283500001</v>
      </c>
      <c r="M4489" s="5">
        <v>0.58238399028800003</v>
      </c>
      <c r="N4489" s="8">
        <f t="shared" si="918"/>
        <v>0.58238399028800003</v>
      </c>
      <c r="O4489" s="5">
        <v>0</v>
      </c>
      <c r="P4489" s="5">
        <v>96.736587524399994</v>
      </c>
      <c r="Q4489" s="5">
        <v>34.810390472400002</v>
      </c>
      <c r="R4489" s="5">
        <v>120.266746521</v>
      </c>
      <c r="S4489">
        <f t="shared" si="910"/>
        <v>3.4601761413784828E-2</v>
      </c>
      <c r="T4489">
        <f t="shared" si="911"/>
        <v>199.87841910027055</v>
      </c>
      <c r="U4489">
        <f t="shared" si="912"/>
        <v>600.26495921058722</v>
      </c>
      <c r="V4489" s="9">
        <v>209.51687622099999</v>
      </c>
      <c r="W4489" s="9">
        <v>175.49293518100001</v>
      </c>
      <c r="X4489">
        <f t="shared" si="919"/>
        <v>1.0149453023934202E-3</v>
      </c>
      <c r="Y4489">
        <f t="shared" si="920"/>
        <v>43.669415348806396</v>
      </c>
      <c r="Z4489">
        <f t="shared" si="913"/>
        <v>0.71868636662709606</v>
      </c>
      <c r="AA4489">
        <f t="shared" si="914"/>
        <v>0.10194585160615693</v>
      </c>
      <c r="AB4489">
        <f>(1/(AA4489*k))*(LN((50-dTar)/(hTar-dTar)))</f>
        <v>42.867316109935402</v>
      </c>
      <c r="AC4489">
        <f t="shared" si="915"/>
        <v>69.151290644131805</v>
      </c>
      <c r="AD4489" s="19">
        <v>239.461395264</v>
      </c>
      <c r="AE4489" s="19">
        <v>59.564605712899997</v>
      </c>
      <c r="AF4489">
        <f t="shared" si="921"/>
        <v>2.7160827752226199E-3</v>
      </c>
      <c r="AG4489" s="23">
        <f t="shared" si="916"/>
        <v>35.467398272335188</v>
      </c>
      <c r="AH4489" s="25">
        <f t="shared" si="922"/>
        <v>38.58493383759955</v>
      </c>
      <c r="AI4489" s="25">
        <f t="shared" si="917"/>
        <v>0.27316820817868187</v>
      </c>
    </row>
    <row r="4490" spans="6:35" ht="15">
      <c r="F4490" s="5">
        <v>2006</v>
      </c>
      <c r="G4490" s="5">
        <v>7</v>
      </c>
      <c r="H4490" s="5">
        <v>0</v>
      </c>
      <c r="I4490" s="5">
        <v>187</v>
      </c>
      <c r="J4490" s="5">
        <v>21</v>
      </c>
      <c r="K4490" s="5">
        <v>20.0807285309</v>
      </c>
      <c r="L4490" s="5">
        <v>0.62570363283200003</v>
      </c>
      <c r="M4490" s="5">
        <v>0.28576332330699999</v>
      </c>
      <c r="N4490" s="8">
        <f t="shared" si="918"/>
        <v>0.28576332330699999</v>
      </c>
      <c r="O4490" s="5">
        <v>0</v>
      </c>
      <c r="P4490" s="5">
        <v>96.736587524399994</v>
      </c>
      <c r="Q4490" s="5">
        <v>29.711099624599999</v>
      </c>
      <c r="R4490" s="5">
        <v>15.2869005203</v>
      </c>
      <c r="S4490">
        <f t="shared" si="910"/>
        <v>1.6978341607552277E-2</v>
      </c>
      <c r="T4490">
        <f t="shared" si="911"/>
        <v>407.35105520527554</v>
      </c>
      <c r="U4490">
        <f t="shared" si="912"/>
        <v>1223.336494444254</v>
      </c>
      <c r="V4490" s="9">
        <v>452.27703857400002</v>
      </c>
      <c r="W4490" s="9">
        <v>357.65353393599997</v>
      </c>
      <c r="X4490">
        <f t="shared" si="919"/>
        <v>4.9181930709080765E-4</v>
      </c>
      <c r="Y4490">
        <f t="shared" si="920"/>
        <v>37.154809936777184</v>
      </c>
      <c r="Z4490">
        <f t="shared" si="913"/>
        <v>0.35264397368002942</v>
      </c>
      <c r="AA4490">
        <f t="shared" si="914"/>
        <v>5.0022641140823859E-2</v>
      </c>
      <c r="AB4490">
        <f>(1/(AA4490*k))*(LN((50-dTar)/(hTar-dTar)))</f>
        <v>87.363340823905176</v>
      </c>
      <c r="AC4490">
        <f t="shared" si="915"/>
        <v>140.92992800069459</v>
      </c>
      <c r="AD4490" s="19">
        <v>403.29098510699998</v>
      </c>
      <c r="AE4490" s="19">
        <v>121.392318726</v>
      </c>
      <c r="AF4490">
        <f t="shared" si="921"/>
        <v>1.5023739796234295E-3</v>
      </c>
      <c r="AG4490" s="23">
        <f t="shared" si="916"/>
        <v>29.28804221215691</v>
      </c>
      <c r="AH4490" s="25">
        <f t="shared" si="922"/>
        <v>32.278151588487169</v>
      </c>
      <c r="AI4490" s="25">
        <f t="shared" si="917"/>
        <v>0.1340377762657172</v>
      </c>
    </row>
    <row r="4491" spans="6:35" ht="15">
      <c r="F4491" s="5">
        <v>2006</v>
      </c>
      <c r="G4491" s="5">
        <v>7</v>
      </c>
      <c r="H4491" s="5">
        <v>0</v>
      </c>
      <c r="I4491" s="5">
        <v>187</v>
      </c>
      <c r="J4491" s="5">
        <v>22</v>
      </c>
      <c r="K4491" s="5">
        <v>19.100288391100001</v>
      </c>
      <c r="L4491" s="5">
        <v>0.48354440927499998</v>
      </c>
      <c r="M4491" s="5">
        <v>0.25232350826299998</v>
      </c>
      <c r="N4491" s="8">
        <f t="shared" si="918"/>
        <v>0.25232350826299998</v>
      </c>
      <c r="O4491" s="5">
        <v>0</v>
      </c>
      <c r="P4491" s="5">
        <v>96.736587524399994</v>
      </c>
      <c r="Q4491" s="5">
        <v>26.615829467800001</v>
      </c>
      <c r="R4491" s="5">
        <v>2.3310480117800001</v>
      </c>
      <c r="S4491">
        <f t="shared" si="910"/>
        <v>1.4991548493096323E-2</v>
      </c>
      <c r="T4491">
        <f t="shared" si="911"/>
        <v>461.33629042103092</v>
      </c>
      <c r="U4491">
        <f t="shared" si="912"/>
        <v>1385.4622765103156</v>
      </c>
      <c r="V4491" s="9">
        <v>456.89968872100002</v>
      </c>
      <c r="W4491" s="9">
        <v>405.05252075200002</v>
      </c>
      <c r="X4491">
        <f t="shared" si="919"/>
        <v>4.449557508135702E-4</v>
      </c>
      <c r="Y4491">
        <f t="shared" si="920"/>
        <v>33.490583363604685</v>
      </c>
      <c r="Z4491">
        <f t="shared" si="913"/>
        <v>0.31137783385573609</v>
      </c>
      <c r="AA4491">
        <f t="shared" si="914"/>
        <v>4.416902826845228E-2</v>
      </c>
      <c r="AB4491">
        <f>(1/(AA4491*k))*(LN((50-dTar)/(hTar-dTar)))</f>
        <v>98.941389888332012</v>
      </c>
      <c r="AC4491">
        <f t="shared" si="915"/>
        <v>159.6070253466755</v>
      </c>
      <c r="AD4491" s="19">
        <v>403.85217285200002</v>
      </c>
      <c r="AE4491" s="19">
        <v>137.48014831500001</v>
      </c>
      <c r="AF4491">
        <f t="shared" si="921"/>
        <v>1.4266569639353093E-3</v>
      </c>
      <c r="AG4491" s="23">
        <f t="shared" si="916"/>
        <v>25.86462768801541</v>
      </c>
      <c r="AH4491" s="25">
        <f t="shared" si="922"/>
        <v>28.763205905558895</v>
      </c>
      <c r="AI4491" s="25">
        <f t="shared" si="917"/>
        <v>0.11835277374207513</v>
      </c>
    </row>
    <row r="4492" spans="6:35" ht="15">
      <c r="F4492" s="5">
        <v>2006</v>
      </c>
      <c r="G4492" s="5">
        <v>7</v>
      </c>
      <c r="H4492" s="5">
        <v>0</v>
      </c>
      <c r="I4492" s="5">
        <v>187</v>
      </c>
      <c r="J4492" s="5">
        <v>23</v>
      </c>
      <c r="K4492" s="5">
        <v>18.3121032715</v>
      </c>
      <c r="L4492" s="5">
        <v>0.35471534728999998</v>
      </c>
      <c r="M4492" s="5">
        <v>0.27014413475999999</v>
      </c>
      <c r="N4492" s="8">
        <f t="shared" si="918"/>
        <v>0.27014413475999999</v>
      </c>
      <c r="O4492" s="5">
        <v>0</v>
      </c>
      <c r="P4492" s="5">
        <v>96.736587524399994</v>
      </c>
      <c r="Q4492" s="5">
        <v>30.532690048199999</v>
      </c>
      <c r="R4492" s="5">
        <v>0</v>
      </c>
      <c r="S4492">
        <f t="shared" si="910"/>
        <v>1.6050343165642925E-2</v>
      </c>
      <c r="T4492">
        <f t="shared" si="911"/>
        <v>430.90327092050154</v>
      </c>
      <c r="U4492">
        <f t="shared" si="912"/>
        <v>1294.0673410722077</v>
      </c>
      <c r="V4492" s="9">
        <v>454.31549072299998</v>
      </c>
      <c r="W4492" s="9">
        <v>378.33236694300001</v>
      </c>
      <c r="X4492">
        <f t="shared" si="919"/>
        <v>4.70208705233924E-4</v>
      </c>
      <c r="Y4492">
        <f t="shared" si="920"/>
        <v>38.291000858468998</v>
      </c>
      <c r="Z4492">
        <f t="shared" si="913"/>
        <v>0.33336923733132612</v>
      </c>
      <c r="AA4492">
        <f t="shared" si="914"/>
        <v>4.728851468066203E-2</v>
      </c>
      <c r="AB4492">
        <f>(1/(AA4492*k))*(LN((50-dTar)/(hTar-dTar)))</f>
        <v>92.414512834863984</v>
      </c>
      <c r="AC4492">
        <f t="shared" si="915"/>
        <v>149.07821195034828</v>
      </c>
      <c r="AD4492" s="19">
        <v>403.552825928</v>
      </c>
      <c r="AE4492" s="19">
        <v>128.410980225</v>
      </c>
      <c r="AF4492">
        <f t="shared" si="921"/>
        <v>1.4683381838684875E-3</v>
      </c>
      <c r="AG4492" s="23">
        <f t="shared" si="916"/>
        <v>29.909206798732193</v>
      </c>
      <c r="AH4492" s="25">
        <f t="shared" si="922"/>
        <v>33.095074474734801</v>
      </c>
      <c r="AI4492" s="25">
        <f t="shared" si="917"/>
        <v>0.126711569124482</v>
      </c>
    </row>
    <row r="4493" spans="6:35" ht="15">
      <c r="F4493" s="5">
        <v>2006</v>
      </c>
      <c r="G4493" s="5">
        <v>7</v>
      </c>
      <c r="H4493" s="5">
        <v>0</v>
      </c>
      <c r="I4493" s="5">
        <v>187</v>
      </c>
      <c r="J4493" s="5">
        <v>24</v>
      </c>
      <c r="K4493" s="5">
        <v>17.675483703600001</v>
      </c>
      <c r="L4493" s="5">
        <v>0.273266047239</v>
      </c>
      <c r="M4493" s="5">
        <v>8.3022162318200005E-2</v>
      </c>
      <c r="N4493" s="8">
        <f t="shared" si="918"/>
        <v>8.3022162318200005E-2</v>
      </c>
      <c r="O4493" s="5">
        <v>0</v>
      </c>
      <c r="P4493" s="5">
        <v>96.736587524399994</v>
      </c>
      <c r="Q4493" s="5">
        <v>27.823480606099999</v>
      </c>
      <c r="R4493" s="5">
        <v>2.3640599250799998</v>
      </c>
      <c r="S4493">
        <f t="shared" si="910"/>
        <v>4.9326786115295894E-3</v>
      </c>
      <c r="T4493">
        <f t="shared" si="911"/>
        <v>1402.1074377938046</v>
      </c>
      <c r="U4493">
        <f t="shared" si="912"/>
        <v>4210.739547294228</v>
      </c>
      <c r="V4493" s="9">
        <v>516.35241699200003</v>
      </c>
      <c r="W4493" s="9">
        <v>1231.0479736299999</v>
      </c>
      <c r="X4493">
        <f t="shared" si="919"/>
        <v>1.6783761550080934E-4</v>
      </c>
      <c r="Y4493">
        <f t="shared" si="920"/>
        <v>36.386086141086018</v>
      </c>
      <c r="Z4493">
        <f t="shared" si="913"/>
        <v>0.10245284413894301</v>
      </c>
      <c r="AA4493">
        <f t="shared" si="914"/>
        <v>1.4532963097986259E-2</v>
      </c>
      <c r="AB4493">
        <f>(1/(AA4493*k))*(LN((50-dTar)/(hTar-dTar)))</f>
        <v>300.7057141363855</v>
      </c>
      <c r="AC4493">
        <f t="shared" si="915"/>
        <v>485.08257860764269</v>
      </c>
      <c r="AD4493" s="19">
        <v>406.729644775</v>
      </c>
      <c r="AE4493" s="19">
        <v>417.833892822</v>
      </c>
      <c r="AF4493">
        <f t="shared" si="921"/>
        <v>7.6356504831855056E-4</v>
      </c>
      <c r="AG4493" s="23">
        <f t="shared" si="916"/>
        <v>22.908967190885715</v>
      </c>
      <c r="AH4493" s="25">
        <f t="shared" si="922"/>
        <v>28.031536097146045</v>
      </c>
      <c r="AI4493" s="25">
        <f t="shared" si="917"/>
        <v>3.8941687439531386E-2</v>
      </c>
    </row>
    <row r="4494" spans="6:35" ht="15">
      <c r="F4494" s="5">
        <v>2006</v>
      </c>
      <c r="G4494" s="5">
        <v>7</v>
      </c>
      <c r="H4494" s="5">
        <v>0</v>
      </c>
      <c r="I4494" s="5">
        <v>188</v>
      </c>
      <c r="J4494" s="5">
        <v>1</v>
      </c>
      <c r="K4494" s="5">
        <v>16.942489624</v>
      </c>
      <c r="L4494" s="5">
        <v>0.16559004783600001</v>
      </c>
      <c r="M4494" s="5">
        <v>0.18536765873399999</v>
      </c>
      <c r="N4494" s="8">
        <f t="shared" si="918"/>
        <v>0.18536765873399999</v>
      </c>
      <c r="O4494" s="5">
        <v>0</v>
      </c>
      <c r="P4494" s="5">
        <v>96.736587524399994</v>
      </c>
      <c r="Q4494" s="5">
        <v>24.845094680799999</v>
      </c>
      <c r="R4494" s="5">
        <v>5.4886975288400004</v>
      </c>
      <c r="S4494">
        <f t="shared" si="910"/>
        <v>1.101343376244578E-2</v>
      </c>
      <c r="T4494">
        <f t="shared" si="911"/>
        <v>627.97357469521569</v>
      </c>
      <c r="U4494">
        <f t="shared" si="912"/>
        <v>1885.8991075502261</v>
      </c>
      <c r="V4494" s="9">
        <v>470.12716674799998</v>
      </c>
      <c r="W4494" s="9">
        <v>551.35980224599996</v>
      </c>
      <c r="X4494">
        <f t="shared" si="919"/>
        <v>3.439515680657792E-4</v>
      </c>
      <c r="Y4494">
        <f t="shared" si="920"/>
        <v>31.689868458116305</v>
      </c>
      <c r="Z4494">
        <f t="shared" si="913"/>
        <v>0.22875149620756144</v>
      </c>
      <c r="AA4494">
        <f t="shared" si="914"/>
        <v>3.2448460371535877E-2</v>
      </c>
      <c r="AB4494">
        <f>(1/(AA4494*k))*(LN((50-dTar)/(hTar-dTar)))</f>
        <v>134.67958099889483</v>
      </c>
      <c r="AC4494">
        <f t="shared" si="915"/>
        <v>217.25798801119535</v>
      </c>
      <c r="AD4494" s="19">
        <v>404.98287963899998</v>
      </c>
      <c r="AE4494" s="19">
        <v>187.138748169</v>
      </c>
      <c r="AF4494">
        <f t="shared" si="921"/>
        <v>1.2355141894546881E-3</v>
      </c>
      <c r="AG4494" s="23">
        <f t="shared" si="916"/>
        <v>23.183505155920439</v>
      </c>
      <c r="AH4494" s="25">
        <f t="shared" si="922"/>
        <v>26.416720824506257</v>
      </c>
      <c r="AI4494" s="25">
        <f t="shared" si="917"/>
        <v>8.694701783543779E-2</v>
      </c>
    </row>
    <row r="4495" spans="6:35" ht="15">
      <c r="F4495" s="5">
        <v>2006</v>
      </c>
      <c r="G4495" s="5">
        <v>7</v>
      </c>
      <c r="H4495" s="5">
        <v>0</v>
      </c>
      <c r="I4495" s="5">
        <v>188</v>
      </c>
      <c r="J4495" s="5">
        <v>2</v>
      </c>
      <c r="K4495" s="5">
        <v>16.7474536896</v>
      </c>
      <c r="L4495" s="5">
        <v>0.155118182302</v>
      </c>
      <c r="M4495" s="5">
        <v>0.37443438172299998</v>
      </c>
      <c r="N4495" s="8">
        <f t="shared" si="918"/>
        <v>0.37443438172299998</v>
      </c>
      <c r="O4495" s="5">
        <v>0</v>
      </c>
      <c r="P4495" s="5">
        <v>96.736587524399994</v>
      </c>
      <c r="Q4495" s="5">
        <v>30.237325668299999</v>
      </c>
      <c r="R4495" s="5">
        <v>2.3310480117800001</v>
      </c>
      <c r="S4495">
        <f t="shared" si="910"/>
        <v>2.2246643722280631E-2</v>
      </c>
      <c r="T4495">
        <f t="shared" si="911"/>
        <v>310.88488923591393</v>
      </c>
      <c r="U4495">
        <f t="shared" si="912"/>
        <v>933.63408714358411</v>
      </c>
      <c r="V4495" s="9">
        <v>443.55755615200002</v>
      </c>
      <c r="W4495" s="9">
        <v>272.95642089799998</v>
      </c>
      <c r="X4495">
        <f t="shared" si="919"/>
        <v>6.0600622556176076E-4</v>
      </c>
      <c r="Y4495">
        <f t="shared" si="920"/>
        <v>37.256355099521997</v>
      </c>
      <c r="Z4495">
        <f t="shared" si="913"/>
        <v>0.46206779346336502</v>
      </c>
      <c r="AA4495">
        <f t="shared" si="914"/>
        <v>6.5544438981743433E-2</v>
      </c>
      <c r="AB4495">
        <f>(1/(AA4495*k))*(LN((50-dTar)/(hTar-dTar)))</f>
        <v>66.674535853681547</v>
      </c>
      <c r="AC4495">
        <f t="shared" si="915"/>
        <v>107.55584034130629</v>
      </c>
      <c r="AD4495" s="19">
        <v>401.814208984</v>
      </c>
      <c r="AE4495" s="19">
        <v>92.645004272500003</v>
      </c>
      <c r="AF4495">
        <f t="shared" si="921"/>
        <v>1.661088030978174E-3</v>
      </c>
      <c r="AG4495" s="23">
        <f t="shared" si="916"/>
        <v>30.600145164512156</v>
      </c>
      <c r="AH4495" s="25">
        <f t="shared" si="922"/>
        <v>33.130129070762074</v>
      </c>
      <c r="AI4495" s="25">
        <f t="shared" si="917"/>
        <v>0.17562908809561081</v>
      </c>
    </row>
    <row r="4496" spans="6:35" ht="15">
      <c r="F4496" s="5">
        <v>2006</v>
      </c>
      <c r="G4496" s="5">
        <v>7</v>
      </c>
      <c r="H4496" s="5">
        <v>0</v>
      </c>
      <c r="I4496" s="5">
        <v>188</v>
      </c>
      <c r="J4496" s="5">
        <v>3</v>
      </c>
      <c r="K4496" s="5">
        <v>16.893699646000002</v>
      </c>
      <c r="L4496" s="5">
        <v>0.17748029530000001</v>
      </c>
      <c r="M4496" s="5">
        <v>0.34012314677200001</v>
      </c>
      <c r="N4496" s="8">
        <f t="shared" si="918"/>
        <v>0.34012314677200001</v>
      </c>
      <c r="O4496" s="5">
        <v>0</v>
      </c>
      <c r="P4496" s="5">
        <v>96.736587524399994</v>
      </c>
      <c r="Q4496" s="5">
        <v>36.646598815899999</v>
      </c>
      <c r="R4496" s="5">
        <v>5.3401017188999997</v>
      </c>
      <c r="S4496">
        <f t="shared" si="910"/>
        <v>2.0208076066944317E-2</v>
      </c>
      <c r="T4496">
        <f t="shared" si="911"/>
        <v>342.24660212880184</v>
      </c>
      <c r="U4496">
        <f t="shared" si="912"/>
        <v>1027.8180285373751</v>
      </c>
      <c r="V4496" s="9">
        <v>446.459716797</v>
      </c>
      <c r="W4496" s="9">
        <v>300.49197387700002</v>
      </c>
      <c r="X4496">
        <f t="shared" si="919"/>
        <v>5.6345338168399301E-4</v>
      </c>
      <c r="Y4496">
        <f t="shared" si="920"/>
        <v>45.401901801768815</v>
      </c>
      <c r="Z4496">
        <f t="shared" si="913"/>
        <v>0.4197262847807029</v>
      </c>
      <c r="AA4496">
        <f t="shared" si="914"/>
        <v>5.9538284751767347E-2</v>
      </c>
      <c r="AB4496">
        <f>(1/(AA4496*k))*(LN((50-dTar)/(hTar-dTar)))</f>
        <v>73.400586952044691</v>
      </c>
      <c r="AC4496">
        <f t="shared" si="915"/>
        <v>118.40595078902781</v>
      </c>
      <c r="AD4496" s="19">
        <v>402.38372802700002</v>
      </c>
      <c r="AE4496" s="19">
        <v>101.99092102100001</v>
      </c>
      <c r="AF4496">
        <f t="shared" si="921"/>
        <v>1.6057019121367697E-3</v>
      </c>
      <c r="AG4496" s="23">
        <f t="shared" si="916"/>
        <v>36.76988058615084</v>
      </c>
      <c r="AH4496" s="25">
        <f t="shared" si="922"/>
        <v>40.050858044366933</v>
      </c>
      <c r="AI4496" s="25">
        <f t="shared" si="917"/>
        <v>0.15953534457198232</v>
      </c>
    </row>
    <row r="4497" spans="6:35" ht="15">
      <c r="F4497" s="5">
        <v>2006</v>
      </c>
      <c r="G4497" s="5">
        <v>7</v>
      </c>
      <c r="H4497" s="5">
        <v>0</v>
      </c>
      <c r="I4497" s="5">
        <v>188</v>
      </c>
      <c r="J4497" s="5">
        <v>4</v>
      </c>
      <c r="K4497" s="5">
        <v>17.319272994999999</v>
      </c>
      <c r="L4497" s="5">
        <v>0.23887720704099999</v>
      </c>
      <c r="M4497" s="5">
        <v>0.57542926073099998</v>
      </c>
      <c r="N4497" s="8">
        <f t="shared" si="918"/>
        <v>0.57542926073099998</v>
      </c>
      <c r="O4497" s="5">
        <v>0</v>
      </c>
      <c r="P4497" s="5">
        <v>96.736587524399994</v>
      </c>
      <c r="Q4497" s="5">
        <v>36.246475219700002</v>
      </c>
      <c r="R4497" s="5">
        <v>4.4817118644700003</v>
      </c>
      <c r="S4497">
        <f t="shared" si="910"/>
        <v>3.4188553123650156E-2</v>
      </c>
      <c r="T4497">
        <f t="shared" si="911"/>
        <v>202.29418146062943</v>
      </c>
      <c r="U4497">
        <f t="shared" si="912"/>
        <v>607.51985696908832</v>
      </c>
      <c r="V4497" s="9">
        <v>432.96722412100002</v>
      </c>
      <c r="W4497" s="9">
        <v>177.61395263700001</v>
      </c>
      <c r="X4497">
        <f t="shared" si="919"/>
        <v>8.2094996417517759E-4</v>
      </c>
      <c r="Y4497">
        <f t="shared" si="920"/>
        <v>43.464826837472714</v>
      </c>
      <c r="Z4497">
        <f t="shared" si="913"/>
        <v>0.71010393750894207</v>
      </c>
      <c r="AA4497">
        <f t="shared" si="914"/>
        <v>0.1007284317608273</v>
      </c>
      <c r="AB4497">
        <f>(1/(AA4497*k))*(LN((50-dTar)/(hTar-dTar)))</f>
        <v>43.385417309725447</v>
      </c>
      <c r="AC4497">
        <f t="shared" si="915"/>
        <v>69.987064140141527</v>
      </c>
      <c r="AD4497" s="19">
        <v>398.52593994099999</v>
      </c>
      <c r="AE4497" s="19">
        <v>60.284511566200003</v>
      </c>
      <c r="AF4497">
        <f t="shared" si="921"/>
        <v>1.8910830145936362E-3</v>
      </c>
      <c r="AG4497" s="23">
        <f t="shared" si="916"/>
        <v>37.712198404658629</v>
      </c>
      <c r="AH4497" s="25">
        <f t="shared" si="922"/>
        <v>39.898736614204111</v>
      </c>
      <c r="AI4497" s="25">
        <f t="shared" si="917"/>
        <v>0.26990608036759023</v>
      </c>
    </row>
    <row r="4498" spans="6:35" ht="15">
      <c r="F4498" s="5">
        <v>2006</v>
      </c>
      <c r="G4498" s="5">
        <v>7</v>
      </c>
      <c r="H4498" s="5">
        <v>0</v>
      </c>
      <c r="I4498" s="5">
        <v>188</v>
      </c>
      <c r="J4498" s="5">
        <v>5</v>
      </c>
      <c r="K4498" s="5">
        <v>17.241722106899999</v>
      </c>
      <c r="L4498" s="5">
        <v>0.21648478507999999</v>
      </c>
      <c r="M4498" s="5">
        <v>0.54118537902800001</v>
      </c>
      <c r="N4498" s="8">
        <f t="shared" si="918"/>
        <v>0.54118537902800001</v>
      </c>
      <c r="O4498" s="5">
        <v>0</v>
      </c>
      <c r="P4498" s="5">
        <v>96.736587524399994</v>
      </c>
      <c r="Q4498" s="5">
        <v>33.362663269000002</v>
      </c>
      <c r="R4498" s="5">
        <v>3.9920108318300001</v>
      </c>
      <c r="S4498">
        <f t="shared" si="910"/>
        <v>3.2153987194076576E-2</v>
      </c>
      <c r="T4498">
        <f t="shared" si="911"/>
        <v>215.09448665657706</v>
      </c>
      <c r="U4498">
        <f t="shared" si="912"/>
        <v>645.96109895466782</v>
      </c>
      <c r="V4498" s="9">
        <v>429.80072021500001</v>
      </c>
      <c r="W4498" s="9">
        <v>188.852615356</v>
      </c>
      <c r="X4498">
        <f t="shared" si="919"/>
        <v>7.9075485199176974E-4</v>
      </c>
      <c r="Y4498">
        <f t="shared" si="920"/>
        <v>40.200194031432822</v>
      </c>
      <c r="Z4498">
        <f t="shared" si="913"/>
        <v>0.66784554557037479</v>
      </c>
      <c r="AA4498">
        <f t="shared" si="914"/>
        <v>9.4734067663032578E-2</v>
      </c>
      <c r="AB4498">
        <f>(1/(AA4498*k))*(LN((50-dTar)/(hTar-dTar)))</f>
        <v>46.13065980067725</v>
      </c>
      <c r="AC4498">
        <f t="shared" si="915"/>
        <v>74.415544357880876</v>
      </c>
      <c r="AD4498" s="19">
        <v>395.810302734</v>
      </c>
      <c r="AE4498" s="19">
        <v>64.099060058600003</v>
      </c>
      <c r="AF4498">
        <f t="shared" si="921"/>
        <v>1.8715204674491657E-3</v>
      </c>
      <c r="AG4498" s="23">
        <f t="shared" si="916"/>
        <v>34.601504391275334</v>
      </c>
      <c r="AH4498" s="25">
        <f t="shared" si="922"/>
        <v>36.729531425276271</v>
      </c>
      <c r="AI4498" s="25">
        <f t="shared" si="917"/>
        <v>0.25384392900030195</v>
      </c>
    </row>
    <row r="4499" spans="6:35" ht="15">
      <c r="F4499" s="5">
        <v>2006</v>
      </c>
      <c r="G4499" s="5">
        <v>7</v>
      </c>
      <c r="H4499" s="5">
        <v>0</v>
      </c>
      <c r="I4499" s="5">
        <v>188</v>
      </c>
      <c r="J4499" s="5">
        <v>6</v>
      </c>
      <c r="K4499" s="5">
        <v>17.2430915833</v>
      </c>
      <c r="L4499" s="5">
        <v>0.23147144913699999</v>
      </c>
      <c r="M4499" s="5">
        <v>0.514425992966</v>
      </c>
      <c r="N4499" s="8">
        <f t="shared" si="918"/>
        <v>0.514425992966</v>
      </c>
      <c r="O4499" s="5">
        <v>0.10000000149</v>
      </c>
      <c r="P4499" s="5">
        <v>96.736587524399994</v>
      </c>
      <c r="Q4499" s="5">
        <v>29.853689193699999</v>
      </c>
      <c r="R4499" s="5">
        <v>44.830669403100003</v>
      </c>
      <c r="S4499">
        <f t="shared" si="910"/>
        <v>3.0564105075856263E-2</v>
      </c>
      <c r="T4499">
        <f t="shared" si="911"/>
        <v>226.28326110995403</v>
      </c>
      <c r="U4499">
        <f t="shared" si="912"/>
        <v>679.56267170626904</v>
      </c>
      <c r="V4499" s="9">
        <v>345.61074829099999</v>
      </c>
      <c r="W4499" s="9">
        <v>198.67633056599999</v>
      </c>
      <c r="X4499">
        <f t="shared" si="919"/>
        <v>8.1709376460611808E-4</v>
      </c>
      <c r="Y4499">
        <f t="shared" si="920"/>
        <v>36.625558756615561</v>
      </c>
      <c r="Z4499">
        <f t="shared" si="913"/>
        <v>0.6348233364046314</v>
      </c>
      <c r="AA4499">
        <f t="shared" si="914"/>
        <v>9.0049858539771002E-2</v>
      </c>
      <c r="AB4499">
        <f>(1/(AA4499*k))*(LN((50-dTar)/(hTar-dTar)))</f>
        <v>48.530282198806539</v>
      </c>
      <c r="AC4499">
        <f t="shared" si="915"/>
        <v>78.286488493120274</v>
      </c>
      <c r="AD4499" s="19">
        <v>309.40612793000003</v>
      </c>
      <c r="AE4499" s="19">
        <v>67.433357238799999</v>
      </c>
      <c r="AF4499">
        <f t="shared" si="921"/>
        <v>2.1971938713012821E-3</v>
      </c>
      <c r="AG4499" s="23">
        <f t="shared" si="916"/>
        <v>30.325574686087034</v>
      </c>
      <c r="AH4499" s="25">
        <f t="shared" si="922"/>
        <v>32.720159361704603</v>
      </c>
      <c r="AI4499" s="25">
        <f t="shared" si="917"/>
        <v>0.24129239313321307</v>
      </c>
    </row>
    <row r="4500" spans="6:35" ht="15">
      <c r="F4500" s="5">
        <v>2006</v>
      </c>
      <c r="G4500" s="5">
        <v>7</v>
      </c>
      <c r="H4500" s="5">
        <v>0</v>
      </c>
      <c r="I4500" s="5">
        <v>188</v>
      </c>
      <c r="J4500" s="5">
        <v>7</v>
      </c>
      <c r="K4500" s="5">
        <v>17.449007034299999</v>
      </c>
      <c r="L4500" s="5">
        <v>0.29686740040800003</v>
      </c>
      <c r="M4500" s="5">
        <v>0.55819696188000001</v>
      </c>
      <c r="N4500" s="8">
        <f t="shared" si="918"/>
        <v>0.55819696188000001</v>
      </c>
      <c r="O4500" s="5">
        <v>0</v>
      </c>
      <c r="P4500" s="5">
        <v>96.736587524399994</v>
      </c>
      <c r="Q4500" s="5">
        <v>28.934614181499999</v>
      </c>
      <c r="R4500" s="5">
        <v>128.36720275900001</v>
      </c>
      <c r="S4500">
        <f t="shared" si="910"/>
        <v>3.316471334886776E-2</v>
      </c>
      <c r="T4500">
        <f t="shared" si="911"/>
        <v>208.53927777754095</v>
      </c>
      <c r="U4500">
        <f t="shared" si="912"/>
        <v>626.27482062555248</v>
      </c>
      <c r="V4500" s="9">
        <v>252.01559448200001</v>
      </c>
      <c r="W4500" s="9">
        <v>183.09713745100001</v>
      </c>
      <c r="X4500">
        <f t="shared" si="919"/>
        <v>9.421629239851426E-4</v>
      </c>
      <c r="Y4500">
        <f t="shared" si="920"/>
        <v>36.009733780858014</v>
      </c>
      <c r="Z4500">
        <f t="shared" si="913"/>
        <v>0.68883855512139902</v>
      </c>
      <c r="AA4500">
        <f t="shared" si="914"/>
        <v>9.77119316324013E-2</v>
      </c>
      <c r="AB4500">
        <f>(1/(AA4500*k))*(LN((50-dTar)/(hTar-dTar)))</f>
        <v>44.724784106596807</v>
      </c>
      <c r="AC4500">
        <f t="shared" si="915"/>
        <v>72.147659928597832</v>
      </c>
      <c r="AD4500" s="19">
        <v>217.77421569800001</v>
      </c>
      <c r="AE4500" s="19">
        <v>62.145576477100001</v>
      </c>
      <c r="AF4500">
        <f t="shared" si="921"/>
        <v>2.8403648051665404E-3</v>
      </c>
      <c r="AG4500" s="23">
        <f t="shared" si="916"/>
        <v>28.630414813947475</v>
      </c>
      <c r="AH4500" s="25">
        <f t="shared" si="922"/>
        <v>31.435247955878836</v>
      </c>
      <c r="AI4500" s="25">
        <f t="shared" si="917"/>
        <v>0.26182324107525429</v>
      </c>
    </row>
    <row r="4501" spans="6:35" ht="15">
      <c r="F4501" s="5">
        <v>2006</v>
      </c>
      <c r="G4501" s="5">
        <v>7</v>
      </c>
      <c r="H4501" s="5">
        <v>0</v>
      </c>
      <c r="I4501" s="5">
        <v>188</v>
      </c>
      <c r="J4501" s="5">
        <v>8</v>
      </c>
      <c r="K4501" s="5">
        <v>17.820461273199999</v>
      </c>
      <c r="L4501" s="5">
        <v>0.34496325254400001</v>
      </c>
      <c r="M4501" s="5">
        <v>0.21084614098099999</v>
      </c>
      <c r="N4501" s="8">
        <f t="shared" si="918"/>
        <v>0.21084614098099999</v>
      </c>
      <c r="O4501" s="5">
        <v>0</v>
      </c>
      <c r="P4501" s="5">
        <v>96.736587524399994</v>
      </c>
      <c r="Q4501" s="5">
        <v>29.622829437299998</v>
      </c>
      <c r="R4501" s="5">
        <v>208.75860595699999</v>
      </c>
      <c r="S4501">
        <f t="shared" si="910"/>
        <v>1.2527212263568517E-2</v>
      </c>
      <c r="T4501">
        <f t="shared" si="911"/>
        <v>552.08974063491382</v>
      </c>
      <c r="U4501">
        <f t="shared" si="912"/>
        <v>1658.0085390636934</v>
      </c>
      <c r="V4501" s="9">
        <v>209.36273193400001</v>
      </c>
      <c r="W4501" s="9">
        <v>484.733886719</v>
      </c>
      <c r="X4501">
        <f t="shared" si="919"/>
        <v>4.25151059560088E-4</v>
      </c>
      <c r="Y4501">
        <f t="shared" si="920"/>
        <v>38.708562851420098</v>
      </c>
      <c r="Z4501">
        <f t="shared" si="913"/>
        <v>0.26019301613020601</v>
      </c>
      <c r="AA4501">
        <f t="shared" si="914"/>
        <v>3.6908448306675182E-2</v>
      </c>
      <c r="AB4501">
        <f>(1/(AA4501*k))*(LN((50-dTar)/(hTar-dTar)))</f>
        <v>118.40500610011611</v>
      </c>
      <c r="AC4501">
        <f t="shared" si="915"/>
        <v>191.00470319977927</v>
      </c>
      <c r="AD4501" s="19">
        <v>174.351486206</v>
      </c>
      <c r="AE4501" s="19">
        <v>164.52505493199999</v>
      </c>
      <c r="AF4501">
        <f t="shared" si="921"/>
        <v>1.8872153160464345E-3</v>
      </c>
      <c r="AG4501" s="23">
        <f t="shared" si="916"/>
        <v>24.755403275135095</v>
      </c>
      <c r="AH4501" s="25">
        <f t="shared" si="922"/>
        <v>30.058912256073771</v>
      </c>
      <c r="AI4501" s="25">
        <f t="shared" si="917"/>
        <v>9.8897743574109867E-2</v>
      </c>
    </row>
    <row r="4502" spans="6:35" ht="15">
      <c r="F4502" s="5">
        <v>2006</v>
      </c>
      <c r="G4502" s="5">
        <v>7</v>
      </c>
      <c r="H4502" s="5">
        <v>0</v>
      </c>
      <c r="I4502" s="5">
        <v>188</v>
      </c>
      <c r="J4502" s="5">
        <v>9</v>
      </c>
      <c r="K4502" s="5">
        <v>18.431175231899999</v>
      </c>
      <c r="L4502" s="5">
        <v>0.39864084124600002</v>
      </c>
      <c r="M4502" s="5">
        <v>0.36573734879499997</v>
      </c>
      <c r="N4502" s="8">
        <f t="shared" si="918"/>
        <v>0.36573734879499997</v>
      </c>
      <c r="O4502" s="5">
        <v>0</v>
      </c>
      <c r="P4502" s="5">
        <v>96.736587524399994</v>
      </c>
      <c r="Q4502" s="5">
        <v>31.3470058441</v>
      </c>
      <c r="R4502" s="5">
        <v>404.229736328</v>
      </c>
      <c r="S4502">
        <f t="shared" si="910"/>
        <v>2.172991822260872E-2</v>
      </c>
      <c r="T4502">
        <f t="shared" si="911"/>
        <v>318.27756085507059</v>
      </c>
      <c r="U4502">
        <f t="shared" si="912"/>
        <v>955.83539205636805</v>
      </c>
      <c r="V4502" s="9">
        <v>148.29864502000001</v>
      </c>
      <c r="W4502" s="9">
        <v>279.447174072</v>
      </c>
      <c r="X4502">
        <f t="shared" si="919"/>
        <v>7.2276205541270909E-4</v>
      </c>
      <c r="Y4502">
        <f t="shared" si="920"/>
        <v>40.712456302683265</v>
      </c>
      <c r="Z4502">
        <f t="shared" si="913"/>
        <v>0.45133528862172334</v>
      </c>
      <c r="AA4502">
        <f t="shared" si="914"/>
        <v>6.4022030325122742E-2</v>
      </c>
      <c r="AB4502">
        <f>(1/(AA4502*k))*(LN((50-dTar)/(hTar-dTar)))</f>
        <v>68.260019632379837</v>
      </c>
      <c r="AC4502">
        <f t="shared" si="915"/>
        <v>110.11345904808861</v>
      </c>
      <c r="AD4502" s="19">
        <v>121.92778015099999</v>
      </c>
      <c r="AE4502" s="19">
        <v>94.848045349100005</v>
      </c>
      <c r="AF4502">
        <f t="shared" si="921"/>
        <v>3.0591397371197231E-3</v>
      </c>
      <c r="AG4502" s="23">
        <f t="shared" si="916"/>
        <v>26.998365319160225</v>
      </c>
      <c r="AH4502" s="25">
        <f t="shared" si="922"/>
        <v>32.211005818172531</v>
      </c>
      <c r="AI4502" s="25">
        <f t="shared" si="917"/>
        <v>0.17154972990405423</v>
      </c>
    </row>
    <row r="4503" spans="6:35" ht="15">
      <c r="F4503" s="5">
        <v>2006</v>
      </c>
      <c r="G4503" s="5">
        <v>7</v>
      </c>
      <c r="H4503" s="5">
        <v>0</v>
      </c>
      <c r="I4503" s="5">
        <v>188</v>
      </c>
      <c r="J4503" s="5">
        <v>10</v>
      </c>
      <c r="K4503" s="5">
        <v>19.4665184021</v>
      </c>
      <c r="L4503" s="5">
        <v>0.50916397571600003</v>
      </c>
      <c r="M4503" s="5">
        <v>0.67229837179200003</v>
      </c>
      <c r="N4503" s="8">
        <f t="shared" si="918"/>
        <v>0.67229837179200003</v>
      </c>
      <c r="O4503" s="5">
        <v>0</v>
      </c>
      <c r="P4503" s="5">
        <v>96.736587524399994</v>
      </c>
      <c r="Q4503" s="5">
        <v>35.566020965600003</v>
      </c>
      <c r="R4503" s="5">
        <v>598.56378173799999</v>
      </c>
      <c r="S4503">
        <f t="shared" si="910"/>
        <v>3.9943934324360358E-2</v>
      </c>
      <c r="T4503">
        <f t="shared" si="911"/>
        <v>173.14632337691751</v>
      </c>
      <c r="U4503">
        <f t="shared" si="912"/>
        <v>519.984454585712</v>
      </c>
      <c r="V4503" s="9">
        <v>118.49038696300001</v>
      </c>
      <c r="W4503" s="9">
        <v>152.02218627900001</v>
      </c>
      <c r="X4503">
        <f t="shared" si="919"/>
        <v>1.2650268942161651E-3</v>
      </c>
      <c r="Y4503">
        <f t="shared" si="920"/>
        <v>45.541105990923462</v>
      </c>
      <c r="Z4503">
        <f t="shared" si="913"/>
        <v>0.82964449945398988</v>
      </c>
      <c r="AA4503">
        <f t="shared" si="914"/>
        <v>0.11768529215900113</v>
      </c>
      <c r="AB4503">
        <f>(1/(AA4503*k))*(LN((50-dTar)/(hTar-dTar)))</f>
        <v>37.134164913261387</v>
      </c>
      <c r="AC4503">
        <f t="shared" si="915"/>
        <v>59.902873885517188</v>
      </c>
      <c r="AD4503" s="19">
        <v>100.209854126</v>
      </c>
      <c r="AE4503" s="19">
        <v>51.598327636699999</v>
      </c>
      <c r="AF4503">
        <f t="shared" si="921"/>
        <v>4.7234188925004347E-3</v>
      </c>
      <c r="AG4503" s="23">
        <f t="shared" si="916"/>
        <v>32.65541553688206</v>
      </c>
      <c r="AH4503" s="25">
        <f t="shared" si="922"/>
        <v>37.553186158294217</v>
      </c>
      <c r="AI4503" s="25">
        <f t="shared" si="917"/>
        <v>0.31534270283262289</v>
      </c>
    </row>
    <row r="4504" spans="6:35" ht="15">
      <c r="F4504" s="5">
        <v>2006</v>
      </c>
      <c r="G4504" s="5">
        <v>7</v>
      </c>
      <c r="H4504" s="5">
        <v>0</v>
      </c>
      <c r="I4504" s="5">
        <v>188</v>
      </c>
      <c r="J4504" s="5">
        <v>11</v>
      </c>
      <c r="K4504" s="5">
        <v>20.339040756199999</v>
      </c>
      <c r="L4504" s="5">
        <v>0.60367459058799999</v>
      </c>
      <c r="M4504" s="5">
        <v>1.08714342117</v>
      </c>
      <c r="N4504" s="8">
        <f t="shared" si="918"/>
        <v>1.08714342117</v>
      </c>
      <c r="O4504" s="5">
        <v>0</v>
      </c>
      <c r="P4504" s="5">
        <v>96.736587524399994</v>
      </c>
      <c r="Q4504" s="5">
        <v>36.076240539600001</v>
      </c>
      <c r="R4504" s="5">
        <v>902.22540283199999</v>
      </c>
      <c r="S4504">
        <f t="shared" si="910"/>
        <v>6.4591537386334691E-2</v>
      </c>
      <c r="T4504">
        <f t="shared" si="911"/>
        <v>107.07510069167772</v>
      </c>
      <c r="U4504">
        <f t="shared" si="912"/>
        <v>321.56263411767424</v>
      </c>
      <c r="V4504" s="9">
        <v>100.636016846</v>
      </c>
      <c r="W4504" s="9">
        <v>94.0117645264</v>
      </c>
      <c r="X4504">
        <f t="shared" si="919"/>
        <v>1.9371945431411548E-3</v>
      </c>
      <c r="Y4504">
        <f t="shared" si="920"/>
        <v>45.517779679916707</v>
      </c>
      <c r="Z4504">
        <f t="shared" si="913"/>
        <v>1.341580758387336</v>
      </c>
      <c r="AA4504">
        <f t="shared" si="914"/>
        <v>0.1903035861861504</v>
      </c>
      <c r="AB4504">
        <f>(1/(AA4504*k))*(LN((50-dTar)/(hTar-dTar)))</f>
        <v>22.96407090627774</v>
      </c>
      <c r="AC4504">
        <f t="shared" si="915"/>
        <v>37.044426516928873</v>
      </c>
      <c r="AD4504" s="19">
        <v>84.063606262199997</v>
      </c>
      <c r="AE4504" s="19">
        <v>31.9088287354</v>
      </c>
      <c r="AF4504">
        <f t="shared" si="921"/>
        <v>6.5352274912856617E-3</v>
      </c>
      <c r="AG4504" s="23">
        <f t="shared" si="916"/>
        <v>34.498209497408872</v>
      </c>
      <c r="AH4504" s="25">
        <f t="shared" si="922"/>
        <v>38.686679435668871</v>
      </c>
      <c r="AI4504" s="25">
        <f t="shared" si="917"/>
        <v>0.50992648380906236</v>
      </c>
    </row>
    <row r="4505" spans="6:35" ht="15">
      <c r="F4505" s="5">
        <v>2006</v>
      </c>
      <c r="G4505" s="5">
        <v>7</v>
      </c>
      <c r="H4505" s="5">
        <v>0</v>
      </c>
      <c r="I4505" s="5">
        <v>188</v>
      </c>
      <c r="J4505" s="5">
        <v>12</v>
      </c>
      <c r="K4505" s="5">
        <v>20.229631424000001</v>
      </c>
      <c r="L4505" s="5">
        <v>0.62240856885899998</v>
      </c>
      <c r="M4505" s="5">
        <v>1.1569859981499999</v>
      </c>
      <c r="N4505" s="8">
        <f t="shared" si="918"/>
        <v>1.1569859981499999</v>
      </c>
      <c r="O4505" s="5">
        <v>0</v>
      </c>
      <c r="P4505" s="5">
        <v>96.736587524399994</v>
      </c>
      <c r="Q4505" s="5">
        <v>34.359825134300003</v>
      </c>
      <c r="R4505" s="5">
        <v>639.34655761700003</v>
      </c>
      <c r="S4505">
        <f t="shared" si="910"/>
        <v>6.8741164136875629E-2</v>
      </c>
      <c r="T4505">
        <f t="shared" si="911"/>
        <v>100.61140884522706</v>
      </c>
      <c r="U4505">
        <f t="shared" si="912"/>
        <v>302.1511952038357</v>
      </c>
      <c r="V4505" s="9">
        <v>110.422607422</v>
      </c>
      <c r="W4505" s="9">
        <v>88.336647033700004</v>
      </c>
      <c r="X4505">
        <f t="shared" si="919"/>
        <v>1.996364820657447E-3</v>
      </c>
      <c r="Y4505">
        <f t="shared" si="920"/>
        <v>42.99584486446269</v>
      </c>
      <c r="Z4505">
        <f t="shared" si="913"/>
        <v>1.4277694392623155</v>
      </c>
      <c r="AA4505">
        <f t="shared" si="914"/>
        <v>0.20252947341404898</v>
      </c>
      <c r="AB4505">
        <f>(1/(AA4505*k))*(LN((50-dTar)/(hTar-dTar)))</f>
        <v>21.57782259159594</v>
      </c>
      <c r="AC4505">
        <f t="shared" si="915"/>
        <v>34.808203939624079</v>
      </c>
      <c r="AD4505" s="19">
        <v>99.099044799799998</v>
      </c>
      <c r="AE4505" s="19">
        <v>29.982620239300001</v>
      </c>
      <c r="AF4505">
        <f t="shared" si="921"/>
        <v>6.1016584260606029E-3</v>
      </c>
      <c r="AG4505" s="23">
        <f t="shared" si="916"/>
        <v>33.864053217274645</v>
      </c>
      <c r="AH4505" s="25">
        <f t="shared" si="922"/>
        <v>37.334990301319451</v>
      </c>
      <c r="AI4505" s="25">
        <f t="shared" si="917"/>
        <v>0.54268626417111088</v>
      </c>
    </row>
    <row r="4506" spans="6:35" ht="15">
      <c r="F4506" s="5">
        <v>2006</v>
      </c>
      <c r="G4506" s="5">
        <v>7</v>
      </c>
      <c r="H4506" s="5">
        <v>0</v>
      </c>
      <c r="I4506" s="5">
        <v>188</v>
      </c>
      <c r="J4506" s="5">
        <v>13</v>
      </c>
      <c r="K4506" s="5">
        <v>20.064609527599998</v>
      </c>
      <c r="L4506" s="5">
        <v>0.56288433074999999</v>
      </c>
      <c r="M4506" s="5">
        <v>0.69094347953799995</v>
      </c>
      <c r="N4506" s="8">
        <f t="shared" si="918"/>
        <v>0.69094347953799995</v>
      </c>
      <c r="O4506" s="5">
        <v>0</v>
      </c>
      <c r="P4506" s="5">
        <v>96.736587524399994</v>
      </c>
      <c r="Q4506" s="5">
        <v>35.2512550354</v>
      </c>
      <c r="R4506" s="5">
        <v>513.76098632799994</v>
      </c>
      <c r="S4506">
        <f t="shared" si="910"/>
        <v>4.1051714724440316E-2</v>
      </c>
      <c r="T4506">
        <f t="shared" si="911"/>
        <v>168.47397035414204</v>
      </c>
      <c r="U4506">
        <f t="shared" si="912"/>
        <v>505.95267562098638</v>
      </c>
      <c r="V4506" s="9">
        <v>120.519958496</v>
      </c>
      <c r="W4506" s="9">
        <v>147.91987609899999</v>
      </c>
      <c r="X4506">
        <f t="shared" si="919"/>
        <v>1.2913348034849785E-3</v>
      </c>
      <c r="Y4506">
        <f t="shared" si="920"/>
        <v>45.052768778706842</v>
      </c>
      <c r="Z4506">
        <f t="shared" si="913"/>
        <v>0.85265334750751698</v>
      </c>
      <c r="AA4506">
        <f t="shared" si="914"/>
        <v>0.12094910335428234</v>
      </c>
      <c r="AB4506">
        <f>(1/(AA4506*k))*(LN((50-dTar)/(hTar-dTar)))</f>
        <v>36.132099583216672</v>
      </c>
      <c r="AC4506">
        <f t="shared" si="915"/>
        <v>58.286395011387967</v>
      </c>
      <c r="AD4506" s="19">
        <v>111.49644470200001</v>
      </c>
      <c r="AE4506" s="19">
        <v>50.205947876000003</v>
      </c>
      <c r="AF4506">
        <f t="shared" si="921"/>
        <v>4.5456862186381668E-3</v>
      </c>
      <c r="AG4506" s="23">
        <f t="shared" si="916"/>
        <v>33.115962788876899</v>
      </c>
      <c r="AH4506" s="25">
        <f t="shared" si="922"/>
        <v>37.653068340108689</v>
      </c>
      <c r="AI4506" s="25">
        <f t="shared" si="917"/>
        <v>0.32408822255708264</v>
      </c>
    </row>
    <row r="4507" spans="6:35" ht="15">
      <c r="F4507" s="5">
        <v>2006</v>
      </c>
      <c r="G4507" s="5">
        <v>7</v>
      </c>
      <c r="H4507" s="5">
        <v>0</v>
      </c>
      <c r="I4507" s="5">
        <v>188</v>
      </c>
      <c r="J4507" s="5">
        <v>14</v>
      </c>
      <c r="K4507" s="5">
        <v>21.125055313099999</v>
      </c>
      <c r="L4507" s="5">
        <v>0.71855312585800002</v>
      </c>
      <c r="M4507" s="5">
        <v>0.72889602184299995</v>
      </c>
      <c r="N4507" s="8">
        <f t="shared" si="918"/>
        <v>0.72889602184299995</v>
      </c>
      <c r="O4507" s="5">
        <v>0</v>
      </c>
      <c r="P4507" s="5">
        <v>96.736587524399994</v>
      </c>
      <c r="Q4507" s="5">
        <v>38.872264862100003</v>
      </c>
      <c r="R4507" s="5">
        <v>845.164550781</v>
      </c>
      <c r="S4507">
        <f t="shared" si="910"/>
        <v>4.3306627008747392E-2</v>
      </c>
      <c r="T4507">
        <f t="shared" si="911"/>
        <v>159.70177885419432</v>
      </c>
      <c r="U4507">
        <f t="shared" si="912"/>
        <v>479.608464992314</v>
      </c>
      <c r="V4507" s="9">
        <v>98.538673400899995</v>
      </c>
      <c r="W4507" s="9">
        <v>140.217895508</v>
      </c>
      <c r="X4507">
        <f t="shared" si="919"/>
        <v>1.3920499367422092E-3</v>
      </c>
      <c r="Y4507">
        <f t="shared" si="920"/>
        <v>49.984450584868313</v>
      </c>
      <c r="Z4507">
        <f t="shared" si="913"/>
        <v>0.89948838279060084</v>
      </c>
      <c r="AA4507">
        <f t="shared" si="914"/>
        <v>0.12759266552361426</v>
      </c>
      <c r="AB4507">
        <f>(1/(AA4507*k))*(LN((50-dTar)/(hTar-dTar)))</f>
        <v>34.25075437497533</v>
      </c>
      <c r="AC4507">
        <f t="shared" si="915"/>
        <v>55.251508270090703</v>
      </c>
      <c r="AD4507" s="19">
        <v>90.253448486300002</v>
      </c>
      <c r="AE4507" s="19">
        <v>47.591796875</v>
      </c>
      <c r="AF4507">
        <f t="shared" si="921"/>
        <v>5.1787509691071029E-3</v>
      </c>
      <c r="AG4507" s="23">
        <f t="shared" si="916"/>
        <v>35.682209698220724</v>
      </c>
      <c r="AH4507" s="25">
        <f t="shared" si="922"/>
        <v>41.118402309305246</v>
      </c>
      <c r="AI4507" s="25">
        <f t="shared" si="917"/>
        <v>0.34188992753210362</v>
      </c>
    </row>
    <row r="4508" spans="6:35" ht="15">
      <c r="F4508" s="5">
        <v>2006</v>
      </c>
      <c r="G4508" s="5">
        <v>7</v>
      </c>
      <c r="H4508" s="5">
        <v>0</v>
      </c>
      <c r="I4508" s="5">
        <v>188</v>
      </c>
      <c r="J4508" s="5">
        <v>15</v>
      </c>
      <c r="K4508" s="5">
        <v>21.539888382000001</v>
      </c>
      <c r="L4508" s="5">
        <v>0.74654126167299995</v>
      </c>
      <c r="M4508" s="5">
        <v>0.78748035430899999</v>
      </c>
      <c r="N4508" s="8">
        <f t="shared" si="918"/>
        <v>0.78748035430899999</v>
      </c>
      <c r="O4508" s="5">
        <v>0</v>
      </c>
      <c r="P4508" s="5">
        <v>96.736587524399994</v>
      </c>
      <c r="Q4508" s="5">
        <v>40.108528137199997</v>
      </c>
      <c r="R4508" s="5">
        <v>702.54351806600005</v>
      </c>
      <c r="S4508">
        <f t="shared" si="910"/>
        <v>4.6787356438778481E-2</v>
      </c>
      <c r="T4508">
        <f t="shared" si="911"/>
        <v>147.82081946694015</v>
      </c>
      <c r="U4508">
        <f t="shared" si="912"/>
        <v>443.92815676256413</v>
      </c>
      <c r="V4508" s="9">
        <v>101.601066589</v>
      </c>
      <c r="W4508" s="9">
        <v>129.78642272900001</v>
      </c>
      <c r="X4508">
        <f t="shared" si="919"/>
        <v>1.4807890292544794E-3</v>
      </c>
      <c r="Y4508">
        <f t="shared" si="920"/>
        <v>51.348212770536648</v>
      </c>
      <c r="Z4508">
        <f t="shared" si="913"/>
        <v>0.97178391588113489</v>
      </c>
      <c r="AA4508">
        <f t="shared" si="914"/>
        <v>0.13784780605567304</v>
      </c>
      <c r="AB4508">
        <f>(1/(AA4508*k))*(LN((50-dTar)/(hTar-dTar)))</f>
        <v>31.702681181104261</v>
      </c>
      <c r="AC4508">
        <f t="shared" si="915"/>
        <v>51.141091150436665</v>
      </c>
      <c r="AD4508" s="19">
        <v>100.945205688</v>
      </c>
      <c r="AE4508" s="19">
        <v>44.051219940199999</v>
      </c>
      <c r="AF4508">
        <f t="shared" si="921"/>
        <v>5.0984636515440992E-3</v>
      </c>
      <c r="AG4508" s="23">
        <f t="shared" si="916"/>
        <v>37.95962871563718</v>
      </c>
      <c r="AH4508" s="25">
        <f t="shared" si="922"/>
        <v>43.048546060056815</v>
      </c>
      <c r="AI4508" s="25">
        <f t="shared" si="917"/>
        <v>0.36936900902122122</v>
      </c>
    </row>
    <row r="4509" spans="6:35" ht="15">
      <c r="F4509" s="5">
        <v>2006</v>
      </c>
      <c r="G4509" s="5">
        <v>7</v>
      </c>
      <c r="H4509" s="5">
        <v>0</v>
      </c>
      <c r="I4509" s="5">
        <v>188</v>
      </c>
      <c r="J4509" s="5">
        <v>16</v>
      </c>
      <c r="K4509" s="5">
        <v>21.569440841700001</v>
      </c>
      <c r="L4509" s="5">
        <v>0.76524591445900003</v>
      </c>
      <c r="M4509" s="5">
        <v>0.72889602184299995</v>
      </c>
      <c r="N4509" s="8">
        <f t="shared" si="918"/>
        <v>0.72889602184299995</v>
      </c>
      <c r="O4509" s="5">
        <v>0</v>
      </c>
      <c r="P4509" s="5">
        <v>96.736587524399994</v>
      </c>
      <c r="Q4509" s="5">
        <v>41.095504760700003</v>
      </c>
      <c r="R4509" s="5">
        <v>551.803222656</v>
      </c>
      <c r="S4509">
        <f t="shared" si="910"/>
        <v>4.3306627008747392E-2</v>
      </c>
      <c r="T4509">
        <f t="shared" si="911"/>
        <v>159.70177885419432</v>
      </c>
      <c r="U4509">
        <f t="shared" si="912"/>
        <v>479.608464992314</v>
      </c>
      <c r="V4509" s="9">
        <v>109.907348633</v>
      </c>
      <c r="W4509" s="9">
        <v>140.217895508</v>
      </c>
      <c r="X4509">
        <f t="shared" si="919"/>
        <v>1.3703628974296314E-3</v>
      </c>
      <c r="Y4509">
        <f t="shared" si="920"/>
        <v>52.608939122142139</v>
      </c>
      <c r="Z4509">
        <f t="shared" si="913"/>
        <v>0.89948838279060084</v>
      </c>
      <c r="AA4509">
        <f t="shared" si="914"/>
        <v>0.12759266552361426</v>
      </c>
      <c r="AB4509">
        <f>(1/(AA4509*k))*(LN((50-dTar)/(hTar-dTar)))</f>
        <v>34.25075437497533</v>
      </c>
      <c r="AC4509">
        <f t="shared" si="915"/>
        <v>55.251508270090703</v>
      </c>
      <c r="AD4509" s="19">
        <v>114.693626404</v>
      </c>
      <c r="AE4509" s="19">
        <v>47.591796875</v>
      </c>
      <c r="AF4509">
        <f t="shared" si="921"/>
        <v>4.5969205912713444E-3</v>
      </c>
      <c r="AG4509" s="23">
        <f t="shared" si="916"/>
        <v>39.246963230100164</v>
      </c>
      <c r="AH4509" s="25">
        <f t="shared" si="922"/>
        <v>44.325766977673908</v>
      </c>
      <c r="AI4509" s="25">
        <f t="shared" si="917"/>
        <v>0.34188992753210362</v>
      </c>
    </row>
    <row r="4510" spans="6:35" ht="15">
      <c r="F4510" s="5">
        <v>2006</v>
      </c>
      <c r="G4510" s="5">
        <v>7</v>
      </c>
      <c r="H4510" s="5">
        <v>0</v>
      </c>
      <c r="I4510" s="5">
        <v>188</v>
      </c>
      <c r="J4510" s="5">
        <v>17</v>
      </c>
      <c r="K4510" s="5">
        <v>21.576385498</v>
      </c>
      <c r="L4510" s="5">
        <v>0.76619690656700001</v>
      </c>
      <c r="M4510" s="5">
        <v>0.41001713275899998</v>
      </c>
      <c r="N4510" s="8">
        <f t="shared" si="918"/>
        <v>0.41001713275899998</v>
      </c>
      <c r="O4510" s="5">
        <v>0</v>
      </c>
      <c r="P4510" s="5">
        <v>96.736587524399994</v>
      </c>
      <c r="Q4510" s="5">
        <v>38.611335754400002</v>
      </c>
      <c r="R4510" s="5">
        <v>462.121917725</v>
      </c>
      <c r="S4510">
        <f t="shared" si="910"/>
        <v>2.4360757232140189E-2</v>
      </c>
      <c r="T4510">
        <f t="shared" si="911"/>
        <v>283.90518831439636</v>
      </c>
      <c r="U4510">
        <f t="shared" si="912"/>
        <v>852.60998686268147</v>
      </c>
      <c r="V4510" s="9">
        <v>118.674552917</v>
      </c>
      <c r="W4510" s="9">
        <v>249.26828002900001</v>
      </c>
      <c r="X4510">
        <f t="shared" si="919"/>
        <v>8.1930088052784749E-4</v>
      </c>
      <c r="Y4510">
        <f t="shared" si="920"/>
        <v>50.3147321863486</v>
      </c>
      <c r="Z4510">
        <f t="shared" si="913"/>
        <v>0.50597840653501414</v>
      </c>
      <c r="AA4510">
        <f t="shared" si="914"/>
        <v>7.1773171085215262E-2</v>
      </c>
      <c r="AB4510">
        <f>(1/(AA4510*k))*(LN((50-dTar)/(hTar-dTar)))</f>
        <v>60.888281523873097</v>
      </c>
      <c r="AC4510">
        <f t="shared" si="915"/>
        <v>98.221760412548818</v>
      </c>
      <c r="AD4510" s="19">
        <v>126.688964844</v>
      </c>
      <c r="AE4510" s="19">
        <v>84.604934692399993</v>
      </c>
      <c r="AF4510">
        <f t="shared" si="921"/>
        <v>3.2308542972104832E-3</v>
      </c>
      <c r="AG4510" s="23">
        <f t="shared" si="916"/>
        <v>34.347845176999158</v>
      </c>
      <c r="AH4510" s="25">
        <f t="shared" si="922"/>
        <v>40.416759403110504</v>
      </c>
      <c r="AI4510" s="25">
        <f t="shared" si="917"/>
        <v>0.19231923841681986</v>
      </c>
    </row>
    <row r="4511" spans="6:35" ht="15">
      <c r="F4511" s="5">
        <v>2006</v>
      </c>
      <c r="G4511" s="5">
        <v>7</v>
      </c>
      <c r="H4511" s="5">
        <v>0</v>
      </c>
      <c r="I4511" s="5">
        <v>188</v>
      </c>
      <c r="J4511" s="5">
        <v>18</v>
      </c>
      <c r="K4511" s="5">
        <v>21.8440513611</v>
      </c>
      <c r="L4511" s="5">
        <v>0.79324537515600002</v>
      </c>
      <c r="M4511" s="5">
        <v>0.45943874120700001</v>
      </c>
      <c r="N4511" s="8">
        <f t="shared" si="918"/>
        <v>0.45943874120700001</v>
      </c>
      <c r="O4511" s="5">
        <v>0.10000000149</v>
      </c>
      <c r="P4511" s="5">
        <v>96.736587524399994</v>
      </c>
      <c r="Q4511" s="5">
        <v>34.598445892299999</v>
      </c>
      <c r="R4511" s="5">
        <v>698.12597656299999</v>
      </c>
      <c r="S4511">
        <f t="shared" si="910"/>
        <v>2.7297092592865894E-2</v>
      </c>
      <c r="T4511">
        <f t="shared" si="911"/>
        <v>253.36564126538488</v>
      </c>
      <c r="U4511">
        <f t="shared" si="912"/>
        <v>760.89513317210674</v>
      </c>
      <c r="V4511" s="9">
        <v>110.823554993</v>
      </c>
      <c r="W4511" s="9">
        <v>222.45460510300001</v>
      </c>
      <c r="X4511">
        <f t="shared" si="919"/>
        <v>9.1393201255458585E-4</v>
      </c>
      <c r="Y4511">
        <f t="shared" si="920"/>
        <v>45.024204279974533</v>
      </c>
      <c r="Z4511">
        <f t="shared" si="913"/>
        <v>0.56696675236985672</v>
      </c>
      <c r="AA4511">
        <f t="shared" si="914"/>
        <v>8.0424384107890989E-2</v>
      </c>
      <c r="AB4511">
        <f>(1/(AA4511*k))*(LN((50-dTar)/(hTar-dTar)))</f>
        <v>54.338557831354414</v>
      </c>
      <c r="AC4511">
        <f t="shared" si="915"/>
        <v>87.656092024572885</v>
      </c>
      <c r="AD4511" s="19">
        <v>113.75201416</v>
      </c>
      <c r="AE4511" s="19">
        <v>75.504020690900006</v>
      </c>
      <c r="AF4511">
        <f t="shared" si="921"/>
        <v>3.6112539067301268E-3</v>
      </c>
      <c r="AG4511" s="23">
        <f t="shared" si="916"/>
        <v>30.771864239000386</v>
      </c>
      <c r="AH4511" s="25">
        <f t="shared" si="922"/>
        <v>36.189089849690582</v>
      </c>
      <c r="AI4511" s="25">
        <f t="shared" si="917"/>
        <v>0.21550052851095922</v>
      </c>
    </row>
    <row r="4512" spans="6:35" ht="15">
      <c r="F4512" s="5">
        <v>2006</v>
      </c>
      <c r="G4512" s="5">
        <v>7</v>
      </c>
      <c r="H4512" s="5">
        <v>0</v>
      </c>
      <c r="I4512" s="5">
        <v>188</v>
      </c>
      <c r="J4512" s="5">
        <v>19</v>
      </c>
      <c r="K4512" s="5">
        <v>21.422859191899999</v>
      </c>
      <c r="L4512" s="5">
        <v>0.79052299261100001</v>
      </c>
      <c r="M4512" s="5">
        <v>0.53108435869199999</v>
      </c>
      <c r="N4512" s="8">
        <f t="shared" si="918"/>
        <v>0.53108435869199999</v>
      </c>
      <c r="O4512" s="5">
        <v>0</v>
      </c>
      <c r="P4512" s="5">
        <v>96.736587524399994</v>
      </c>
      <c r="Q4512" s="5">
        <v>24.411020278900001</v>
      </c>
      <c r="R4512" s="5">
        <v>404.28378295900001</v>
      </c>
      <c r="S4512">
        <f t="shared" si="910"/>
        <v>3.15538451889208E-2</v>
      </c>
      <c r="T4512">
        <f t="shared" si="911"/>
        <v>219.18550110337912</v>
      </c>
      <c r="U4512">
        <f t="shared" si="912"/>
        <v>658.24703072806074</v>
      </c>
      <c r="V4512" s="9">
        <v>148.444824219</v>
      </c>
      <c r="W4512" s="9">
        <v>192.44450378400001</v>
      </c>
      <c r="X4512">
        <f t="shared" si="919"/>
        <v>1.0008643877899069E-3</v>
      </c>
      <c r="Y4512">
        <f t="shared" si="920"/>
        <v>31.271121348023499</v>
      </c>
      <c r="Z4512">
        <f t="shared" si="913"/>
        <v>0.65538046114915582</v>
      </c>
      <c r="AA4512">
        <f t="shared" si="914"/>
        <v>9.2965892133799022E-2</v>
      </c>
      <c r="AB4512">
        <f>(1/(AA4512*k))*(LN((50-dTar)/(hTar-dTar)))</f>
        <v>47.00804721594092</v>
      </c>
      <c r="AC4512">
        <f t="shared" si="915"/>
        <v>75.830899403781217</v>
      </c>
      <c r="AD4512" s="19">
        <v>155.03900146500001</v>
      </c>
      <c r="AE4512" s="19">
        <v>65.318191528300005</v>
      </c>
      <c r="AF4512">
        <f t="shared" si="921"/>
        <v>3.3762329603020005E-3</v>
      </c>
      <c r="AG4512" s="23">
        <f t="shared" si="916"/>
        <v>23.265001864981201</v>
      </c>
      <c r="AH4512" s="25">
        <f t="shared" si="922"/>
        <v>26.308077976068574</v>
      </c>
      <c r="AI4512" s="25">
        <f t="shared" si="917"/>
        <v>0.24910602811020874</v>
      </c>
    </row>
    <row r="4513" spans="6:35" ht="15">
      <c r="F4513" s="5">
        <v>2006</v>
      </c>
      <c r="G4513" s="5">
        <v>7</v>
      </c>
      <c r="H4513" s="5">
        <v>0</v>
      </c>
      <c r="I4513" s="5">
        <v>188</v>
      </c>
      <c r="J4513" s="5">
        <v>20</v>
      </c>
      <c r="K4513" s="5">
        <v>20.602560043299999</v>
      </c>
      <c r="L4513" s="5">
        <v>0.62083798646900001</v>
      </c>
      <c r="M4513" s="5">
        <v>0.27272525429700001</v>
      </c>
      <c r="N4513" s="8">
        <f t="shared" si="918"/>
        <v>0.27272525429700001</v>
      </c>
      <c r="O4513" s="5">
        <v>0</v>
      </c>
      <c r="P4513" s="5">
        <v>96.736587524399994</v>
      </c>
      <c r="Q4513" s="5">
        <v>21.9059944153</v>
      </c>
      <c r="R4513" s="5">
        <v>85.1525268555</v>
      </c>
      <c r="S4513">
        <f t="shared" si="910"/>
        <v>1.6203697797447909E-2</v>
      </c>
      <c r="T4513">
        <f t="shared" si="911"/>
        <v>426.82512695104384</v>
      </c>
      <c r="U4513">
        <f t="shared" si="912"/>
        <v>1281.8200612783176</v>
      </c>
      <c r="V4513" s="9">
        <v>265.15103149399999</v>
      </c>
      <c r="W4513" s="9">
        <v>374.75177001999998</v>
      </c>
      <c r="X4513">
        <f t="shared" si="919"/>
        <v>5.2036639588445735E-4</v>
      </c>
      <c r="Y4513">
        <f t="shared" si="920"/>
        <v>28.160622155462722</v>
      </c>
      <c r="Z4513">
        <f t="shared" si="913"/>
        <v>0.3365544475239336</v>
      </c>
      <c r="AA4513">
        <f t="shared" si="914"/>
        <v>4.7740337590777795E-2</v>
      </c>
      <c r="AB4513">
        <f>(1/(AA4513*k))*(LN((50-dTar)/(hTar-dTar)))</f>
        <v>91.539885711698332</v>
      </c>
      <c r="AC4513">
        <f t="shared" si="915"/>
        <v>147.66730966189706</v>
      </c>
      <c r="AD4513" s="19">
        <v>269.70391845699999</v>
      </c>
      <c r="AE4513" s="19">
        <v>127.195671082</v>
      </c>
      <c r="AF4513">
        <f t="shared" si="921"/>
        <v>1.8363216740999316E-3</v>
      </c>
      <c r="AG4513" s="23">
        <f t="shared" si="916"/>
        <v>20.524456023800155</v>
      </c>
      <c r="AH4513" s="25">
        <f t="shared" si="922"/>
        <v>23.426915172052425</v>
      </c>
      <c r="AI4513" s="25">
        <f t="shared" si="917"/>
        <v>0.12792224766437219</v>
      </c>
    </row>
    <row r="4514" spans="6:35" ht="15">
      <c r="F4514" s="5">
        <v>2006</v>
      </c>
      <c r="G4514" s="5">
        <v>7</v>
      </c>
      <c r="H4514" s="5">
        <v>0</v>
      </c>
      <c r="I4514" s="5">
        <v>188</v>
      </c>
      <c r="J4514" s="5">
        <v>21</v>
      </c>
      <c r="K4514" s="5">
        <v>20.070381164600001</v>
      </c>
      <c r="L4514" s="5">
        <v>0.54611319303500006</v>
      </c>
      <c r="M4514" s="5">
        <v>0.45943874120700001</v>
      </c>
      <c r="N4514" s="8">
        <f t="shared" si="918"/>
        <v>0.45943874120700001</v>
      </c>
      <c r="O4514" s="5">
        <v>0</v>
      </c>
      <c r="P4514" s="5">
        <v>96.736587524399994</v>
      </c>
      <c r="Q4514" s="5">
        <v>36.861454010000003</v>
      </c>
      <c r="R4514" s="5">
        <v>3.8274548053699999</v>
      </c>
      <c r="S4514">
        <f t="shared" si="910"/>
        <v>2.7297092592865894E-2</v>
      </c>
      <c r="T4514">
        <f t="shared" si="911"/>
        <v>253.36564126538488</v>
      </c>
      <c r="U4514">
        <f t="shared" si="912"/>
        <v>760.89513317210674</v>
      </c>
      <c r="V4514" s="9">
        <v>438.056152344</v>
      </c>
      <c r="W4514" s="9">
        <v>222.45460510300001</v>
      </c>
      <c r="X4514">
        <f t="shared" si="919"/>
        <v>7.035288136905361E-4</v>
      </c>
      <c r="Y4514">
        <f t="shared" si="920"/>
        <v>44.85726232087427</v>
      </c>
      <c r="Z4514">
        <f t="shared" si="913"/>
        <v>0.56696675236985672</v>
      </c>
      <c r="AA4514">
        <f t="shared" si="914"/>
        <v>8.0424384107890989E-2</v>
      </c>
      <c r="AB4514">
        <f>(1/(AA4514*k))*(LN((50-dTar)/(hTar-dTar)))</f>
        <v>54.338557831354414</v>
      </c>
      <c r="AC4514">
        <f t="shared" si="915"/>
        <v>87.656092024572885</v>
      </c>
      <c r="AD4514" s="19">
        <v>400.41360473600002</v>
      </c>
      <c r="AE4514" s="19">
        <v>75.504020690900006</v>
      </c>
      <c r="AF4514">
        <f t="shared" si="921"/>
        <v>1.7743907656341444E-3</v>
      </c>
      <c r="AG4514" s="23">
        <f t="shared" si="916"/>
        <v>37.880335980607995</v>
      </c>
      <c r="AH4514" s="25">
        <f t="shared" si="922"/>
        <v>40.532222193379425</v>
      </c>
      <c r="AI4514" s="25">
        <f t="shared" si="917"/>
        <v>0.21550052851095922</v>
      </c>
    </row>
    <row r="4515" spans="6:35" ht="15">
      <c r="F4515" s="5">
        <v>2006</v>
      </c>
      <c r="G4515" s="5">
        <v>7</v>
      </c>
      <c r="H4515" s="5">
        <v>0</v>
      </c>
      <c r="I4515" s="5">
        <v>188</v>
      </c>
      <c r="J4515" s="5">
        <v>22</v>
      </c>
      <c r="K4515" s="5">
        <v>19.079559326199998</v>
      </c>
      <c r="L4515" s="5">
        <v>0.39759260415999997</v>
      </c>
      <c r="M4515" s="5">
        <v>0.50453692674600004</v>
      </c>
      <c r="N4515" s="8">
        <f t="shared" si="918"/>
        <v>0.50453692674600004</v>
      </c>
      <c r="O4515" s="5">
        <v>0</v>
      </c>
      <c r="P4515" s="5">
        <v>96.736587524399994</v>
      </c>
      <c r="Q4515" s="5">
        <v>30.7320251465</v>
      </c>
      <c r="R4515" s="5">
        <v>0.76924586296099995</v>
      </c>
      <c r="S4515">
        <f t="shared" si="910"/>
        <v>2.9976556112189964E-2</v>
      </c>
      <c r="T4515">
        <f t="shared" si="911"/>
        <v>230.71847691868794</v>
      </c>
      <c r="U4515">
        <f t="shared" si="912"/>
        <v>692.88229194593214</v>
      </c>
      <c r="V4515" s="9">
        <v>435.82394409199998</v>
      </c>
      <c r="W4515" s="9">
        <v>202.57044982900001</v>
      </c>
      <c r="X4515">
        <f t="shared" si="919"/>
        <v>7.5115865140295483E-4</v>
      </c>
      <c r="Y4515">
        <f t="shared" si="920"/>
        <v>37.174615803475184</v>
      </c>
      <c r="Z4515">
        <f t="shared" si="913"/>
        <v>0.62261981228737007</v>
      </c>
      <c r="AA4515">
        <f t="shared" si="914"/>
        <v>8.8318785408984871E-2</v>
      </c>
      <c r="AB4515">
        <f>(1/(AA4515*k))*(LN((50-dTar)/(hTar-dTar)))</f>
        <v>49.481489432406875</v>
      </c>
      <c r="AC4515">
        <f t="shared" si="915"/>
        <v>79.820925771740832</v>
      </c>
      <c r="AD4515" s="19">
        <v>399.67645263700001</v>
      </c>
      <c r="AE4515" s="19">
        <v>68.755065918</v>
      </c>
      <c r="AF4515">
        <f t="shared" si="921"/>
        <v>1.8239772760667021E-3</v>
      </c>
      <c r="AG4515" s="23">
        <f t="shared" si="916"/>
        <v>31.762305690957469</v>
      </c>
      <c r="AH4515" s="25">
        <f t="shared" si="922"/>
        <v>33.819491028259066</v>
      </c>
      <c r="AI4515" s="25">
        <f t="shared" si="917"/>
        <v>0.23665390968427447</v>
      </c>
    </row>
    <row r="4516" spans="6:35" ht="15">
      <c r="F4516" s="5">
        <v>2006</v>
      </c>
      <c r="G4516" s="5">
        <v>7</v>
      </c>
      <c r="H4516" s="5">
        <v>0</v>
      </c>
      <c r="I4516" s="5">
        <v>188</v>
      </c>
      <c r="J4516" s="5">
        <v>23</v>
      </c>
      <c r="K4516" s="5">
        <v>18.913904190099998</v>
      </c>
      <c r="L4516" s="5">
        <v>0.366092205048</v>
      </c>
      <c r="M4516" s="5">
        <v>0.45943874120700001</v>
      </c>
      <c r="N4516" s="8">
        <f t="shared" si="918"/>
        <v>0.45943874120700001</v>
      </c>
      <c r="O4516" s="5">
        <v>0</v>
      </c>
      <c r="P4516" s="5">
        <v>96.736587524399994</v>
      </c>
      <c r="Q4516" s="5">
        <v>31.5768947601</v>
      </c>
      <c r="R4516" s="5">
        <v>0</v>
      </c>
      <c r="S4516">
        <f t="shared" si="910"/>
        <v>2.7297092592865894E-2</v>
      </c>
      <c r="T4516">
        <f t="shared" si="911"/>
        <v>253.36564126538488</v>
      </c>
      <c r="U4516">
        <f t="shared" si="912"/>
        <v>760.89513317210674</v>
      </c>
      <c r="V4516" s="9">
        <v>438.056152344</v>
      </c>
      <c r="W4516" s="9">
        <v>222.45460510300001</v>
      </c>
      <c r="X4516">
        <f t="shared" si="919"/>
        <v>7.035288136905361E-4</v>
      </c>
      <c r="Y4516">
        <f t="shared" si="920"/>
        <v>38.426402039056349</v>
      </c>
      <c r="Z4516">
        <f t="shared" si="913"/>
        <v>0.56696675236985672</v>
      </c>
      <c r="AA4516">
        <f t="shared" si="914"/>
        <v>8.0424384107890989E-2</v>
      </c>
      <c r="AB4516">
        <f>(1/(AA4516*k))*(LN((50-dTar)/(hTar-dTar)))</f>
        <v>54.338557831354414</v>
      </c>
      <c r="AC4516">
        <f t="shared" si="915"/>
        <v>87.656092024572885</v>
      </c>
      <c r="AD4516" s="19">
        <v>400.41360473600002</v>
      </c>
      <c r="AE4516" s="19">
        <v>75.504020690900006</v>
      </c>
      <c r="AF4516">
        <f t="shared" si="921"/>
        <v>1.7743907656341444E-3</v>
      </c>
      <c r="AG4516" s="23">
        <f t="shared" si="916"/>
        <v>32.449707014063826</v>
      </c>
      <c r="AH4516" s="25">
        <f t="shared" si="922"/>
        <v>34.721411538625624</v>
      </c>
      <c r="AI4516" s="25">
        <f t="shared" si="917"/>
        <v>0.21550052851095922</v>
      </c>
    </row>
    <row r="4517" spans="6:35" ht="15">
      <c r="F4517" s="5">
        <v>2006</v>
      </c>
      <c r="G4517" s="5">
        <v>7</v>
      </c>
      <c r="H4517" s="5">
        <v>0</v>
      </c>
      <c r="I4517" s="5">
        <v>188</v>
      </c>
      <c r="J4517" s="5">
        <v>24</v>
      </c>
      <c r="K4517" s="5">
        <v>18.1737041473</v>
      </c>
      <c r="L4517" s="5">
        <v>0.28985968232199999</v>
      </c>
      <c r="M4517" s="5">
        <v>0.227615997195</v>
      </c>
      <c r="N4517" s="8">
        <f t="shared" si="918"/>
        <v>0.227615997195</v>
      </c>
      <c r="O4517" s="5">
        <v>0</v>
      </c>
      <c r="P4517" s="5">
        <v>96.736587524399994</v>
      </c>
      <c r="Q4517" s="5">
        <v>30.0375041962</v>
      </c>
      <c r="R4517" s="5">
        <v>0.78013980388600002</v>
      </c>
      <c r="S4517">
        <f t="shared" si="910"/>
        <v>1.3523576472298486E-2</v>
      </c>
      <c r="T4517">
        <f t="shared" si="911"/>
        <v>511.41392838196271</v>
      </c>
      <c r="U4517">
        <f t="shared" si="912"/>
        <v>1535.8529562209726</v>
      </c>
      <c r="V4517" s="9">
        <v>461.03421020500002</v>
      </c>
      <c r="W4517" s="9">
        <v>449.02056884799998</v>
      </c>
      <c r="X4517">
        <f t="shared" si="919"/>
        <v>4.0884616601778208E-4</v>
      </c>
      <c r="Y4517">
        <f t="shared" si="920"/>
        <v>37.978391866679821</v>
      </c>
      <c r="Z4517">
        <f t="shared" si="913"/>
        <v>0.28088772483148478</v>
      </c>
      <c r="AA4517">
        <f t="shared" si="914"/>
        <v>3.9843998221437776E-2</v>
      </c>
      <c r="AB4517">
        <f>(1/(AA4517*k))*(LN((50-dTar)/(hTar-dTar)))</f>
        <v>109.68138846433263</v>
      </c>
      <c r="AC4517">
        <f t="shared" si="915"/>
        <v>176.93222389985593</v>
      </c>
      <c r="AD4517" s="19">
        <v>404.268310547</v>
      </c>
      <c r="AE4517" s="19">
        <v>152.40348815900001</v>
      </c>
      <c r="AF4517">
        <f t="shared" si="921"/>
        <v>1.3631332015436217E-3</v>
      </c>
      <c r="AG4517" s="23">
        <f t="shared" si="916"/>
        <v>28.818680188378259</v>
      </c>
      <c r="AH4517" s="25">
        <f t="shared" si="922"/>
        <v>32.300229502215835</v>
      </c>
      <c r="AI4517" s="25">
        <f t="shared" si="917"/>
        <v>0.10676367335546794</v>
      </c>
    </row>
    <row r="4518" spans="6:35" ht="15">
      <c r="F4518" s="5">
        <v>2006</v>
      </c>
      <c r="G4518" s="5">
        <v>7</v>
      </c>
      <c r="H4518" s="5">
        <v>0</v>
      </c>
      <c r="I4518" s="5">
        <v>189</v>
      </c>
      <c r="J4518" s="5">
        <v>1</v>
      </c>
      <c r="K4518" s="5">
        <v>17.440530776999999</v>
      </c>
      <c r="L4518" s="5">
        <v>0.274635732174</v>
      </c>
      <c r="M4518" s="5">
        <v>0.239859372377</v>
      </c>
      <c r="N4518" s="8">
        <f t="shared" si="918"/>
        <v>0.239859372377</v>
      </c>
      <c r="O4518" s="5">
        <v>0</v>
      </c>
      <c r="P4518" s="5">
        <v>96.736587524399994</v>
      </c>
      <c r="Q4518" s="5">
        <v>25.065769195600001</v>
      </c>
      <c r="R4518" s="5">
        <v>0</v>
      </c>
      <c r="S4518">
        <f t="shared" si="910"/>
        <v>1.4251004344650401E-2</v>
      </c>
      <c r="T4518">
        <f t="shared" si="911"/>
        <v>485.30932993984129</v>
      </c>
      <c r="U4518">
        <f t="shared" si="912"/>
        <v>1457.45692032273</v>
      </c>
      <c r="V4518" s="9">
        <v>458.89688110399999</v>
      </c>
      <c r="W4518" s="9">
        <v>426.10076904300001</v>
      </c>
      <c r="X4518">
        <f t="shared" si="919"/>
        <v>4.269026228327114E-4</v>
      </c>
      <c r="Y4518">
        <f t="shared" si="920"/>
        <v>31.615957833120071</v>
      </c>
      <c r="Z4518">
        <f t="shared" si="913"/>
        <v>0.29599656534142493</v>
      </c>
      <c r="AA4518">
        <f t="shared" si="914"/>
        <v>4.1987191252629161E-2</v>
      </c>
      <c r="AB4518">
        <f>(1/(AA4518*k))*(LN((50-dTar)/(hTar-dTar)))</f>
        <v>104.08281469944825</v>
      </c>
      <c r="AC4518">
        <f t="shared" si="915"/>
        <v>167.90090034754232</v>
      </c>
      <c r="AD4518" s="19">
        <v>404.06195068400001</v>
      </c>
      <c r="AE4518" s="19">
        <v>144.62420654300001</v>
      </c>
      <c r="AF4518">
        <f t="shared" si="921"/>
        <v>1.3955038532020598E-3</v>
      </c>
      <c r="AG4518" s="23">
        <f t="shared" si="916"/>
        <v>24.208138044275231</v>
      </c>
      <c r="AH4518" s="25">
        <f t="shared" si="922"/>
        <v>27.023804170970102</v>
      </c>
      <c r="AI4518" s="25">
        <f t="shared" si="917"/>
        <v>0.11250644945560137</v>
      </c>
    </row>
    <row r="4519" spans="6:35" ht="15">
      <c r="F4519" s="5">
        <v>2006</v>
      </c>
      <c r="G4519" s="5">
        <v>7</v>
      </c>
      <c r="H4519" s="5">
        <v>0</v>
      </c>
      <c r="I4519" s="5">
        <v>189</v>
      </c>
      <c r="J4519" s="5">
        <v>2</v>
      </c>
      <c r="K4519" s="5">
        <v>17.182779312099999</v>
      </c>
      <c r="L4519" s="5">
        <v>0.14398813247700001</v>
      </c>
      <c r="M4519" s="5">
        <v>0.27272525429700001</v>
      </c>
      <c r="N4519" s="8">
        <f t="shared" si="918"/>
        <v>0.27272525429700001</v>
      </c>
      <c r="O4519" s="5">
        <v>0</v>
      </c>
      <c r="P4519" s="5">
        <v>96.736587524399994</v>
      </c>
      <c r="Q4519" s="5">
        <v>30.322200775100001</v>
      </c>
      <c r="R4519" s="5">
        <v>0</v>
      </c>
      <c r="S4519">
        <f t="shared" si="910"/>
        <v>1.6203697797447909E-2</v>
      </c>
      <c r="T4519">
        <f t="shared" si="911"/>
        <v>426.82512695104384</v>
      </c>
      <c r="U4519">
        <f t="shared" si="912"/>
        <v>1281.8200612783176</v>
      </c>
      <c r="V4519" s="9">
        <v>453.96496581999997</v>
      </c>
      <c r="W4519" s="9">
        <v>374.75177001999998</v>
      </c>
      <c r="X4519">
        <f t="shared" si="919"/>
        <v>4.738131082885543E-4</v>
      </c>
      <c r="Y4519">
        <f t="shared" si="920"/>
        <v>38.008954644295017</v>
      </c>
      <c r="Z4519">
        <f t="shared" si="913"/>
        <v>0.3365544475239336</v>
      </c>
      <c r="AA4519">
        <f t="shared" si="914"/>
        <v>4.7740337590777795E-2</v>
      </c>
      <c r="AB4519">
        <f>(1/(AA4519*k))*(LN((50-dTar)/(hTar-dTar)))</f>
        <v>91.539885711698332</v>
      </c>
      <c r="AC4519">
        <f t="shared" si="915"/>
        <v>147.66730966189706</v>
      </c>
      <c r="AD4519" s="19">
        <v>403.509521484</v>
      </c>
      <c r="AE4519" s="19">
        <v>127.195671082</v>
      </c>
      <c r="AF4519">
        <f t="shared" si="921"/>
        <v>1.4741163545335645E-3</v>
      </c>
      <c r="AG4519" s="23">
        <f t="shared" si="916"/>
        <v>29.735211152406617</v>
      </c>
      <c r="AH4519" s="25">
        <f t="shared" si="922"/>
        <v>32.880009481079924</v>
      </c>
      <c r="AI4519" s="25">
        <f t="shared" si="917"/>
        <v>0.12792224766437219</v>
      </c>
    </row>
    <row r="4520" spans="6:35" ht="15">
      <c r="F4520" s="5">
        <v>2006</v>
      </c>
      <c r="G4520" s="5">
        <v>7</v>
      </c>
      <c r="H4520" s="5">
        <v>0</v>
      </c>
      <c r="I4520" s="5">
        <v>189</v>
      </c>
      <c r="J4520" s="5">
        <v>3</v>
      </c>
      <c r="K4520" s="5">
        <v>17.380031585699999</v>
      </c>
      <c r="L4520" s="5">
        <v>0.131403639913</v>
      </c>
      <c r="M4520" s="5">
        <v>0.14809337258300001</v>
      </c>
      <c r="N4520" s="8">
        <f t="shared" si="918"/>
        <v>0.14809337258300001</v>
      </c>
      <c r="O4520" s="5">
        <v>0</v>
      </c>
      <c r="P4520" s="5">
        <v>96.736587524399994</v>
      </c>
      <c r="Q4520" s="5">
        <v>29.5083694458</v>
      </c>
      <c r="R4520" s="5">
        <v>0.75632339715999997</v>
      </c>
      <c r="S4520">
        <f t="shared" si="910"/>
        <v>8.7988193881250922E-3</v>
      </c>
      <c r="T4520">
        <f t="shared" si="911"/>
        <v>786.03106444099774</v>
      </c>
      <c r="U4520">
        <f t="shared" si="912"/>
        <v>2360.5695250082717</v>
      </c>
      <c r="V4520" s="9">
        <v>481.39297485399999</v>
      </c>
      <c r="W4520" s="9">
        <v>690.13403320299994</v>
      </c>
      <c r="X4520">
        <f t="shared" si="919"/>
        <v>2.8311796991917616E-4</v>
      </c>
      <c r="Y4520">
        <f t="shared" si="920"/>
        <v>37.954815938213883</v>
      </c>
      <c r="Z4520">
        <f t="shared" si="913"/>
        <v>0.1827534575780424</v>
      </c>
      <c r="AA4520">
        <f t="shared" si="914"/>
        <v>2.5923626399372384E-2</v>
      </c>
      <c r="AB4520">
        <f>(1/(AA4520*k))*(LN((50-dTar)/(hTar-dTar)))</f>
        <v>168.57768969404287</v>
      </c>
      <c r="AC4520">
        <f t="shared" si="915"/>
        <v>271.9406268928318</v>
      </c>
      <c r="AD4520" s="19">
        <v>405.616455078</v>
      </c>
      <c r="AE4520" s="19">
        <v>234.24053955100001</v>
      </c>
      <c r="AF4520">
        <f t="shared" si="921"/>
        <v>1.0967346003063205E-3</v>
      </c>
      <c r="AG4520" s="23">
        <f t="shared" si="916"/>
        <v>26.634917535086945</v>
      </c>
      <c r="AH4520" s="25">
        <f t="shared" si="922"/>
        <v>30.937540357973152</v>
      </c>
      <c r="AI4520" s="25">
        <f t="shared" si="917"/>
        <v>6.9463450071198848E-2</v>
      </c>
    </row>
    <row r="4521" spans="6:35" ht="15">
      <c r="F4521" s="5">
        <v>2006</v>
      </c>
      <c r="G4521" s="5">
        <v>7</v>
      </c>
      <c r="H4521" s="5">
        <v>0</v>
      </c>
      <c r="I4521" s="5">
        <v>189</v>
      </c>
      <c r="J4521" s="5">
        <v>4</v>
      </c>
      <c r="K4521" s="5">
        <v>17.092126846300001</v>
      </c>
      <c r="L4521" s="5">
        <v>0.17612455785299999</v>
      </c>
      <c r="M4521" s="5">
        <v>0.35998350381900002</v>
      </c>
      <c r="N4521" s="8">
        <f t="shared" si="918"/>
        <v>0.35998350381900002</v>
      </c>
      <c r="O4521" s="5">
        <v>0</v>
      </c>
      <c r="P4521" s="5">
        <v>96.736587524399994</v>
      </c>
      <c r="Q4521" s="5">
        <v>23.6524791718</v>
      </c>
      <c r="R4521" s="5">
        <v>0.73948252201099995</v>
      </c>
      <c r="S4521">
        <f t="shared" si="910"/>
        <v>2.1388059286938117E-2</v>
      </c>
      <c r="T4521">
        <f t="shared" si="911"/>
        <v>323.3647932561982</v>
      </c>
      <c r="U4521">
        <f t="shared" si="912"/>
        <v>971.11311620239383</v>
      </c>
      <c r="V4521" s="9">
        <v>444.720458984</v>
      </c>
      <c r="W4521" s="9">
        <v>283.91375732400002</v>
      </c>
      <c r="X4521">
        <f t="shared" si="919"/>
        <v>5.8832273531094653E-4</v>
      </c>
      <c r="Y4521">
        <f t="shared" si="920"/>
        <v>29.20934931455114</v>
      </c>
      <c r="Z4521">
        <f t="shared" si="913"/>
        <v>0.44423480164251911</v>
      </c>
      <c r="AA4521">
        <f t="shared" si="914"/>
        <v>6.3014824365017208E-2</v>
      </c>
      <c r="AB4521">
        <f>(1/(AA4521*k))*(LN((50-dTar)/(hTar-dTar)))</f>
        <v>69.351062879797368</v>
      </c>
      <c r="AC4521">
        <f t="shared" si="915"/>
        <v>111.87347239984591</v>
      </c>
      <c r="AD4521" s="19">
        <v>402.05377197299998</v>
      </c>
      <c r="AE4521" s="19">
        <v>96.364067077599998</v>
      </c>
      <c r="AF4521">
        <f t="shared" si="921"/>
        <v>1.6385617511469317E-3</v>
      </c>
      <c r="AG4521" s="23">
        <f t="shared" si="916"/>
        <v>23.854936965811309</v>
      </c>
      <c r="AH4521" s="25">
        <f t="shared" si="922"/>
        <v>25.890115723994143</v>
      </c>
      <c r="AI4521" s="25">
        <f t="shared" si="917"/>
        <v>0.16885087906261106</v>
      </c>
    </row>
    <row r="4522" spans="6:35" ht="15">
      <c r="F4522" s="5">
        <v>2006</v>
      </c>
      <c r="G4522" s="5">
        <v>7</v>
      </c>
      <c r="H4522" s="5">
        <v>0</v>
      </c>
      <c r="I4522" s="5">
        <v>189</v>
      </c>
      <c r="J4522" s="5">
        <v>5</v>
      </c>
      <c r="K4522" s="5">
        <v>17.272617340099998</v>
      </c>
      <c r="L4522" s="5">
        <v>0.17398120462899999</v>
      </c>
      <c r="M4522" s="5">
        <v>0.18084999918899999</v>
      </c>
      <c r="N4522" s="8">
        <f t="shared" si="918"/>
        <v>0.18084999918899999</v>
      </c>
      <c r="O4522" s="5">
        <v>0</v>
      </c>
      <c r="P4522" s="5">
        <v>96.736587524399994</v>
      </c>
      <c r="Q4522" s="5">
        <v>26.6657848358</v>
      </c>
      <c r="R4522" s="5">
        <v>3.6429824829099999</v>
      </c>
      <c r="S4522">
        <f t="shared" si="910"/>
        <v>1.0745021545881422E-2</v>
      </c>
      <c r="T4522">
        <f t="shared" si="911"/>
        <v>643.66044683484313</v>
      </c>
      <c r="U4522">
        <f t="shared" si="912"/>
        <v>1933.0091442786606</v>
      </c>
      <c r="V4522" s="9">
        <v>468.03326415999999</v>
      </c>
      <c r="W4522" s="9">
        <v>565.1328125</v>
      </c>
      <c r="X4522">
        <f t="shared" si="919"/>
        <v>3.3713449999206224E-4</v>
      </c>
      <c r="Y4522">
        <f t="shared" si="920"/>
        <v>34.055925546201173</v>
      </c>
      <c r="Z4522">
        <f t="shared" si="913"/>
        <v>0.22317651410262981</v>
      </c>
      <c r="AA4522">
        <f t="shared" si="914"/>
        <v>3.1657647682207045E-2</v>
      </c>
      <c r="AB4522">
        <f>(1/(AA4522*k))*(LN((50-dTar)/(hTar-dTar)))</f>
        <v>138.04389671548162</v>
      </c>
      <c r="AC4522">
        <f t="shared" si="915"/>
        <v>222.68512446498406</v>
      </c>
      <c r="AD4522" s="19">
        <v>402.71969604499998</v>
      </c>
      <c r="AE4522" s="19">
        <v>191.81350707999999</v>
      </c>
      <c r="AF4522">
        <f t="shared" si="921"/>
        <v>1.223663207540937E-3</v>
      </c>
      <c r="AG4522" s="23">
        <f t="shared" si="916"/>
        <v>24.775972120057546</v>
      </c>
      <c r="AH4522" s="25">
        <f t="shared" si="922"/>
        <v>28.303224572748913</v>
      </c>
      <c r="AI4522" s="25">
        <f t="shared" si="917"/>
        <v>8.4828001887800403E-2</v>
      </c>
    </row>
    <row r="4523" spans="6:35" ht="15">
      <c r="F4523" s="5">
        <v>2006</v>
      </c>
      <c r="G4523" s="5">
        <v>7</v>
      </c>
      <c r="H4523" s="5">
        <v>0</v>
      </c>
      <c r="I4523" s="5">
        <v>189</v>
      </c>
      <c r="J4523" s="5">
        <v>6</v>
      </c>
      <c r="K4523" s="5">
        <v>17.222551345799999</v>
      </c>
      <c r="L4523" s="5">
        <v>0.115475863218</v>
      </c>
      <c r="M4523" s="5">
        <v>0.21559336781499999</v>
      </c>
      <c r="N4523" s="8">
        <f t="shared" si="918"/>
        <v>0.21559336781499999</v>
      </c>
      <c r="O4523" s="5">
        <v>0</v>
      </c>
      <c r="P4523" s="5">
        <v>96.736587524399994</v>
      </c>
      <c r="Q4523" s="5">
        <v>26.0061855316</v>
      </c>
      <c r="R4523" s="5">
        <v>31.764762878399999</v>
      </c>
      <c r="S4523">
        <f t="shared" si="910"/>
        <v>1.2809263990653174E-2</v>
      </c>
      <c r="T4523">
        <f t="shared" si="911"/>
        <v>539.93308081703321</v>
      </c>
      <c r="U4523">
        <f t="shared" si="912"/>
        <v>1621.5002609686164</v>
      </c>
      <c r="V4523" s="9">
        <v>393.57589721699998</v>
      </c>
      <c r="W4523" s="9">
        <v>474.06036376999998</v>
      </c>
      <c r="X4523">
        <f t="shared" si="919"/>
        <v>4.0174574242088552E-4</v>
      </c>
      <c r="Y4523">
        <f t="shared" si="920"/>
        <v>33.209948657615243</v>
      </c>
      <c r="Z4523">
        <f t="shared" si="913"/>
        <v>0.26605129393622012</v>
      </c>
      <c r="AA4523">
        <f t="shared" si="914"/>
        <v>3.773944656629493E-2</v>
      </c>
      <c r="AB4523">
        <f>(1/(AA4523*k))*(LN((50-dTar)/(hTar-dTar)))</f>
        <v>115.79780427412702</v>
      </c>
      <c r="AC4523">
        <f t="shared" si="915"/>
        <v>186.79890289321199</v>
      </c>
      <c r="AD4523" s="19">
        <v>335.94427490200002</v>
      </c>
      <c r="AE4523" s="19">
        <v>160.90232849099999</v>
      </c>
      <c r="AF4523">
        <f t="shared" si="921"/>
        <v>1.4627463953245741E-3</v>
      </c>
      <c r="AG4523" s="23">
        <f t="shared" si="916"/>
        <v>24.135681486486842</v>
      </c>
      <c r="AH4523" s="25">
        <f t="shared" si="922"/>
        <v>27.584753875747783</v>
      </c>
      <c r="AI4523" s="25">
        <f t="shared" si="917"/>
        <v>0.10112443845186614</v>
      </c>
    </row>
    <row r="4524" spans="6:35" ht="15">
      <c r="F4524" s="5">
        <v>2006</v>
      </c>
      <c r="G4524" s="5">
        <v>7</v>
      </c>
      <c r="H4524" s="5">
        <v>0</v>
      </c>
      <c r="I4524" s="5">
        <v>189</v>
      </c>
      <c r="J4524" s="5">
        <v>7</v>
      </c>
      <c r="K4524" s="5">
        <v>17.428524017299999</v>
      </c>
      <c r="L4524" s="5">
        <v>0.132001936436</v>
      </c>
      <c r="M4524" s="5">
        <v>0.23248685896400001</v>
      </c>
      <c r="N4524" s="8">
        <f t="shared" si="918"/>
        <v>0.23248685896400001</v>
      </c>
      <c r="O4524" s="5">
        <v>0</v>
      </c>
      <c r="P4524" s="5">
        <v>96.736587524399994</v>
      </c>
      <c r="Q4524" s="5">
        <v>27.4859199524</v>
      </c>
      <c r="R4524" s="5">
        <v>84.886657714799995</v>
      </c>
      <c r="S4524">
        <f t="shared" si="910"/>
        <v>1.3812973845202088E-2</v>
      </c>
      <c r="T4524">
        <f t="shared" si="911"/>
        <v>500.69923008464718</v>
      </c>
      <c r="U4524">
        <f t="shared" si="912"/>
        <v>1503.6751054787903</v>
      </c>
      <c r="V4524" s="9">
        <v>310.51568603499999</v>
      </c>
      <c r="W4524" s="9">
        <v>439.61309814499998</v>
      </c>
      <c r="X4524">
        <f t="shared" si="919"/>
        <v>4.4369432699461396E-4</v>
      </c>
      <c r="Y4524">
        <f t="shared" si="920"/>
        <v>35.336095287441303</v>
      </c>
      <c r="Z4524">
        <f t="shared" si="913"/>
        <v>0.28689857335322094</v>
      </c>
      <c r="AA4524">
        <f t="shared" si="914"/>
        <v>4.0696638677524169E-2</v>
      </c>
      <c r="AB4524">
        <f>(1/(AA4524*k))*(LN((50-dTar)/(hTar-dTar)))</f>
        <v>107.38343973629516</v>
      </c>
      <c r="AC4524">
        <f t="shared" si="915"/>
        <v>173.22529436010331</v>
      </c>
      <c r="AD4524" s="19">
        <v>258.89517211899999</v>
      </c>
      <c r="AE4524" s="19">
        <v>149.21046447800001</v>
      </c>
      <c r="AF4524">
        <f t="shared" si="921"/>
        <v>1.7201905949741911E-3</v>
      </c>
      <c r="AG4524" s="23">
        <f t="shared" si="916"/>
        <v>24.806627162244716</v>
      </c>
      <c r="AH4524" s="25">
        <f t="shared" si="922"/>
        <v>28.808812363466053</v>
      </c>
      <c r="AI4524" s="25">
        <f t="shared" si="917"/>
        <v>0.10904835941125353</v>
      </c>
    </row>
    <row r="4525" spans="6:35" ht="15">
      <c r="F4525" s="5">
        <v>2006</v>
      </c>
      <c r="G4525" s="5">
        <v>7</v>
      </c>
      <c r="H4525" s="5">
        <v>0</v>
      </c>
      <c r="I4525" s="5">
        <v>189</v>
      </c>
      <c r="J4525" s="5">
        <v>8</v>
      </c>
      <c r="K4525" s="5">
        <v>18.014551162699998</v>
      </c>
      <c r="L4525" s="5">
        <v>0.199269920588</v>
      </c>
      <c r="M4525" s="5">
        <v>0.103644132614</v>
      </c>
      <c r="N4525" s="8">
        <f t="shared" si="918"/>
        <v>0.103644132614</v>
      </c>
      <c r="O4525" s="5">
        <v>0</v>
      </c>
      <c r="P4525" s="5">
        <v>96.736587524399994</v>
      </c>
      <c r="Q4525" s="5">
        <v>29.774150848400001</v>
      </c>
      <c r="R4525" s="5">
        <v>263.60586547899999</v>
      </c>
      <c r="S4525">
        <f t="shared" si="910"/>
        <v>6.1579123197992173E-3</v>
      </c>
      <c r="T4525">
        <f t="shared" si="911"/>
        <v>1123.1315111835759</v>
      </c>
      <c r="U4525">
        <f t="shared" si="912"/>
        <v>3372.9328748119051</v>
      </c>
      <c r="V4525" s="9">
        <v>202.06562805199999</v>
      </c>
      <c r="W4525" s="9">
        <v>986.10760498000002</v>
      </c>
      <c r="X4525">
        <f t="shared" si="919"/>
        <v>2.1924506388489024E-4</v>
      </c>
      <c r="Y4525">
        <f t="shared" si="920"/>
        <v>39.500891432537927</v>
      </c>
      <c r="Z4525">
        <f t="shared" si="913"/>
        <v>0.12790122381924857</v>
      </c>
      <c r="AA4525">
        <f t="shared" si="914"/>
        <v>1.8142822501165532E-2</v>
      </c>
      <c r="AB4525">
        <f>(1/(AA4525*k))*(LN((50-dTar)/(hTar-dTar)))</f>
        <v>240.87459636541934</v>
      </c>
      <c r="AC4525">
        <f t="shared" si="915"/>
        <v>388.56617893538908</v>
      </c>
      <c r="AD4525" s="19">
        <v>154.828887939</v>
      </c>
      <c r="AE4525" s="19">
        <v>334.69787597700002</v>
      </c>
      <c r="AF4525">
        <f t="shared" si="921"/>
        <v>1.1388316101855322E-3</v>
      </c>
      <c r="AG4525" s="23">
        <f t="shared" si="916"/>
        <v>22.021294798220634</v>
      </c>
      <c r="AH4525" s="25">
        <f t="shared" si="922"/>
        <v>28.66518052363346</v>
      </c>
      <c r="AI4525" s="25">
        <f t="shared" si="917"/>
        <v>4.8614457929035973E-2</v>
      </c>
    </row>
    <row r="4526" spans="6:35" ht="15">
      <c r="F4526" s="5">
        <v>2006</v>
      </c>
      <c r="G4526" s="5">
        <v>7</v>
      </c>
      <c r="H4526" s="5">
        <v>0</v>
      </c>
      <c r="I4526" s="5">
        <v>189</v>
      </c>
      <c r="J4526" s="5">
        <v>9</v>
      </c>
      <c r="K4526" s="5">
        <v>19.022340774500002</v>
      </c>
      <c r="L4526" s="5">
        <v>0.318853288889</v>
      </c>
      <c r="M4526" s="5">
        <v>0.121311359107</v>
      </c>
      <c r="N4526" s="8">
        <f t="shared" si="918"/>
        <v>0.121311359107</v>
      </c>
      <c r="O4526" s="5">
        <v>0</v>
      </c>
      <c r="P4526" s="5">
        <v>96.736587524399994</v>
      </c>
      <c r="Q4526" s="5">
        <v>34.590198516800001</v>
      </c>
      <c r="R4526" s="5">
        <v>442.767578125</v>
      </c>
      <c r="S4526">
        <f t="shared" si="910"/>
        <v>7.2075928847676607E-3</v>
      </c>
      <c r="T4526">
        <f t="shared" si="911"/>
        <v>959.56382110433242</v>
      </c>
      <c r="U4526">
        <f t="shared" si="912"/>
        <v>2881.7144968822081</v>
      </c>
      <c r="V4526" s="9">
        <v>149.97113037099999</v>
      </c>
      <c r="W4526" s="9">
        <v>842.49542236299999</v>
      </c>
      <c r="X4526">
        <f t="shared" si="919"/>
        <v>2.5811906753791592E-4</v>
      </c>
      <c r="Y4526">
        <f t="shared" si="920"/>
        <v>45.978144328979496</v>
      </c>
      <c r="Z4526">
        <f t="shared" si="913"/>
        <v>0.14970332523064406</v>
      </c>
      <c r="AA4526">
        <f t="shared" si="914"/>
        <v>2.1235456365391547E-2</v>
      </c>
      <c r="AB4526">
        <f>(1/(AA4526*k))*(LN((50-dTar)/(hTar-dTar)))</f>
        <v>205.79473177793025</v>
      </c>
      <c r="AC4526">
        <f t="shared" si="915"/>
        <v>331.97719385348864</v>
      </c>
      <c r="AD4526" s="19">
        <v>117.96631622300001</v>
      </c>
      <c r="AE4526" s="19">
        <v>285.95401000999999</v>
      </c>
      <c r="AF4526">
        <f t="shared" si="921"/>
        <v>1.3588848619607685E-3</v>
      </c>
      <c r="AG4526" s="23">
        <f t="shared" si="916"/>
        <v>25.236539803486071</v>
      </c>
      <c r="AH4526" s="25">
        <f t="shared" si="922"/>
        <v>33.120294395313131</v>
      </c>
      <c r="AI4526" s="25">
        <f t="shared" si="917"/>
        <v>5.6901300776816072E-2</v>
      </c>
    </row>
    <row r="4527" spans="6:35" ht="15">
      <c r="F4527" s="5">
        <v>2006</v>
      </c>
      <c r="G4527" s="5">
        <v>7</v>
      </c>
      <c r="H4527" s="5">
        <v>0</v>
      </c>
      <c r="I4527" s="5">
        <v>189</v>
      </c>
      <c r="J4527" s="5">
        <v>10</v>
      </c>
      <c r="K4527" s="5">
        <v>20.188947677600002</v>
      </c>
      <c r="L4527" s="5">
        <v>0.47836592793499999</v>
      </c>
      <c r="M4527" s="5">
        <v>7.9387500882100004E-2</v>
      </c>
      <c r="N4527" s="8">
        <f t="shared" si="918"/>
        <v>7.9387500882100004E-2</v>
      </c>
      <c r="O4527" s="5">
        <v>0</v>
      </c>
      <c r="P4527" s="5">
        <v>96.736587524399994</v>
      </c>
      <c r="Q4527" s="5">
        <v>35.863811492899998</v>
      </c>
      <c r="R4527" s="5">
        <v>928.32324218799999</v>
      </c>
      <c r="S4527">
        <f t="shared" si="910"/>
        <v>4.7167288431136968E-3</v>
      </c>
      <c r="T4527">
        <f t="shared" si="911"/>
        <v>1466.301243831188</v>
      </c>
      <c r="U4527">
        <f t="shared" si="912"/>
        <v>4403.5232031589048</v>
      </c>
      <c r="V4527" s="9">
        <v>112.972831726</v>
      </c>
      <c r="W4527" s="9">
        <v>1287.4100341799999</v>
      </c>
      <c r="X4527">
        <f t="shared" si="919"/>
        <v>1.7229775742409886E-4</v>
      </c>
      <c r="Y4527">
        <f t="shared" si="920"/>
        <v>47.987357440341867</v>
      </c>
      <c r="Z4527">
        <f t="shared" si="913"/>
        <v>9.7967518881051624E-2</v>
      </c>
      <c r="AA4527">
        <f t="shared" si="914"/>
        <v>1.3896718521242255E-2</v>
      </c>
      <c r="AB4527">
        <f>(1/(AA4527*k))*(LN((50-dTar)/(hTar-dTar)))</f>
        <v>314.47316430980283</v>
      </c>
      <c r="AC4527">
        <f t="shared" si="915"/>
        <v>507.29150220642919</v>
      </c>
      <c r="AD4527" s="19">
        <v>83.648765564000001</v>
      </c>
      <c r="AE4527" s="19">
        <v>436.96389770500002</v>
      </c>
      <c r="AF4527">
        <f t="shared" si="921"/>
        <v>9.7285333943313392E-4</v>
      </c>
      <c r="AG4527" s="23">
        <f t="shared" si="916"/>
        <v>24.304625663913633</v>
      </c>
      <c r="AH4527" s="25">
        <f t="shared" si="922"/>
        <v>33.306284390939389</v>
      </c>
      <c r="AI4527" s="25">
        <f t="shared" si="917"/>
        <v>3.7236843267313323E-2</v>
      </c>
    </row>
    <row r="4528" spans="6:35" ht="15">
      <c r="F4528" s="5">
        <v>2006</v>
      </c>
      <c r="G4528" s="5">
        <v>7</v>
      </c>
      <c r="H4528" s="5">
        <v>0</v>
      </c>
      <c r="I4528" s="5">
        <v>189</v>
      </c>
      <c r="J4528" s="5">
        <v>11</v>
      </c>
      <c r="K4528" s="5">
        <v>21.1725006104</v>
      </c>
      <c r="L4528" s="5">
        <v>0.58984392881400005</v>
      </c>
      <c r="M4528" s="5">
        <v>0.11337096244100001</v>
      </c>
      <c r="N4528" s="8">
        <f t="shared" si="918"/>
        <v>0.11337096244100001</v>
      </c>
      <c r="O4528" s="5">
        <v>0</v>
      </c>
      <c r="P4528" s="5">
        <v>96.736587524399994</v>
      </c>
      <c r="Q4528" s="5">
        <v>35.1959648132</v>
      </c>
      <c r="R4528" s="5">
        <v>745.59533691399997</v>
      </c>
      <c r="S4528">
        <f t="shared" si="910"/>
        <v>6.7358221706862618E-3</v>
      </c>
      <c r="T4528">
        <f t="shared" si="911"/>
        <v>1026.7707778228682</v>
      </c>
      <c r="U4528">
        <f t="shared" si="912"/>
        <v>3083.5470974946925</v>
      </c>
      <c r="V4528" s="9">
        <v>111.70201110799999</v>
      </c>
      <c r="W4528" s="9">
        <v>901.50305175799997</v>
      </c>
      <c r="X4528">
        <f t="shared" si="919"/>
        <v>2.4409580098005163E-4</v>
      </c>
      <c r="Y4528">
        <f t="shared" si="920"/>
        <v>46.967432996372423</v>
      </c>
      <c r="Z4528">
        <f t="shared" si="913"/>
        <v>0.13990454139621311</v>
      </c>
      <c r="AA4528">
        <f t="shared" si="914"/>
        <v>1.9845496281142405E-2</v>
      </c>
      <c r="AB4528">
        <f>(1/(AA4528*k))*(LN((50-dTar)/(hTar-dTar)))</f>
        <v>220.20840320583446</v>
      </c>
      <c r="AC4528">
        <f t="shared" si="915"/>
        <v>355.22856745485603</v>
      </c>
      <c r="AD4528" s="19">
        <v>96.843742370599998</v>
      </c>
      <c r="AE4528" s="19">
        <v>305.98196411100002</v>
      </c>
      <c r="AF4528">
        <f t="shared" si="921"/>
        <v>1.3191667594025399E-3</v>
      </c>
      <c r="AG4528" s="23">
        <f t="shared" si="916"/>
        <v>24.958225326194622</v>
      </c>
      <c r="AH4528" s="25">
        <f t="shared" si="922"/>
        <v>33.323787971985737</v>
      </c>
      <c r="AI4528" s="25">
        <f t="shared" si="917"/>
        <v>5.3176844119952008E-2</v>
      </c>
    </row>
    <row r="4529" spans="6:35" ht="15">
      <c r="F4529" s="5">
        <v>2006</v>
      </c>
      <c r="G4529" s="5">
        <v>7</v>
      </c>
      <c r="H4529" s="5">
        <v>0</v>
      </c>
      <c r="I4529" s="5">
        <v>189</v>
      </c>
      <c r="J4529" s="5">
        <v>12</v>
      </c>
      <c r="K4529" s="5">
        <v>21.631767272899999</v>
      </c>
      <c r="L4529" s="5">
        <v>0.73523449897799997</v>
      </c>
      <c r="M4529" s="5">
        <v>0.34575337171600001</v>
      </c>
      <c r="N4529" s="8">
        <f t="shared" si="918"/>
        <v>0.34575337171600001</v>
      </c>
      <c r="O4529" s="5">
        <v>0</v>
      </c>
      <c r="P4529" s="5">
        <v>96.736587524399994</v>
      </c>
      <c r="Q4529" s="5">
        <v>37.899356842000003</v>
      </c>
      <c r="R4529" s="5">
        <v>733.20794677699996</v>
      </c>
      <c r="S4529">
        <f t="shared" si="910"/>
        <v>2.0542590242242795E-2</v>
      </c>
      <c r="T4529">
        <f t="shared" si="911"/>
        <v>336.67348118787987</v>
      </c>
      <c r="U4529">
        <f t="shared" si="912"/>
        <v>1011.0811080167063</v>
      </c>
      <c r="V4529" s="9">
        <v>107.365577698</v>
      </c>
      <c r="W4529" s="9">
        <v>295.59875488300003</v>
      </c>
      <c r="X4529">
        <f t="shared" si="919"/>
        <v>7.0719085206859245E-4</v>
      </c>
      <c r="Y4529">
        <f t="shared" si="920"/>
        <v>49.742720957182172</v>
      </c>
      <c r="Z4529">
        <f t="shared" si="913"/>
        <v>0.42667421943511463</v>
      </c>
      <c r="AA4529">
        <f t="shared" si="914"/>
        <v>6.052385112416446E-2</v>
      </c>
      <c r="AB4529">
        <f>(1/(AA4529*k))*(LN((50-dTar)/(hTar-dTar)))</f>
        <v>72.205336668553343</v>
      </c>
      <c r="AC4529">
        <f t="shared" si="915"/>
        <v>116.47783614956163</v>
      </c>
      <c r="AD4529" s="19">
        <v>99.916107177699999</v>
      </c>
      <c r="AE4529" s="19">
        <v>100.330108643</v>
      </c>
      <c r="AF4529">
        <f t="shared" si="921"/>
        <v>3.1573225771116798E-3</v>
      </c>
      <c r="AG4529" s="23">
        <f t="shared" si="916"/>
        <v>31.44943231919757</v>
      </c>
      <c r="AH4529" s="25">
        <f t="shared" si="922"/>
        <v>38.402597303230941</v>
      </c>
      <c r="AI4529" s="25">
        <f t="shared" si="917"/>
        <v>0.16217621122567383</v>
      </c>
    </row>
    <row r="4530" spans="6:35" ht="15">
      <c r="F4530" s="5">
        <v>2006</v>
      </c>
      <c r="G4530" s="5">
        <v>7</v>
      </c>
      <c r="H4530" s="5">
        <v>0</v>
      </c>
      <c r="I4530" s="5">
        <v>189</v>
      </c>
      <c r="J4530" s="5">
        <v>13</v>
      </c>
      <c r="K4530" s="5">
        <v>22.880075454699998</v>
      </c>
      <c r="L4530" s="5">
        <v>0.93743366002999995</v>
      </c>
      <c r="M4530" s="5">
        <v>0.227615997195</v>
      </c>
      <c r="N4530" s="8">
        <f t="shared" si="918"/>
        <v>0.227615997195</v>
      </c>
      <c r="O4530" s="5">
        <v>0</v>
      </c>
      <c r="P4530" s="5">
        <v>96.736587524399994</v>
      </c>
      <c r="Q4530" s="5">
        <v>39.3514442444</v>
      </c>
      <c r="R4530" s="5">
        <v>1242.1199951200001</v>
      </c>
      <c r="S4530">
        <f t="shared" si="910"/>
        <v>1.3523576472298486E-2</v>
      </c>
      <c r="T4530">
        <f t="shared" si="911"/>
        <v>511.41392838196271</v>
      </c>
      <c r="U4530">
        <f t="shared" si="912"/>
        <v>1535.8529562209726</v>
      </c>
      <c r="V4530" s="9">
        <v>94.373069763199993</v>
      </c>
      <c r="W4530" s="9">
        <v>449.02056884799998</v>
      </c>
      <c r="X4530">
        <f t="shared" si="919"/>
        <v>4.8094343522573637E-4</v>
      </c>
      <c r="Y4530">
        <f t="shared" si="920"/>
        <v>52.187556872476492</v>
      </c>
      <c r="Z4530">
        <f t="shared" si="913"/>
        <v>0.28088772483148478</v>
      </c>
      <c r="AA4530">
        <f t="shared" si="914"/>
        <v>3.9843998221437776E-2</v>
      </c>
      <c r="AB4530">
        <f>(1/(AA4530*k))*(LN((50-dTar)/(hTar-dTar)))</f>
        <v>109.68138846433263</v>
      </c>
      <c r="AC4530">
        <f t="shared" si="915"/>
        <v>176.93222389985593</v>
      </c>
      <c r="AD4530" s="19">
        <v>87.881195068400004</v>
      </c>
      <c r="AE4530" s="19">
        <v>152.40348815900001</v>
      </c>
      <c r="AF4530">
        <f t="shared" si="921"/>
        <v>2.3968347948444681E-3</v>
      </c>
      <c r="AG4530" s="23">
        <f t="shared" si="916"/>
        <v>30.055998108653181</v>
      </c>
      <c r="AH4530" s="25">
        <f t="shared" si="922"/>
        <v>38.468065642489833</v>
      </c>
      <c r="AI4530" s="25">
        <f t="shared" si="917"/>
        <v>0.10676367335546794</v>
      </c>
    </row>
    <row r="4531" spans="6:35" ht="15">
      <c r="F4531" s="5">
        <v>2006</v>
      </c>
      <c r="G4531" s="5">
        <v>7</v>
      </c>
      <c r="H4531" s="5">
        <v>0</v>
      </c>
      <c r="I4531" s="5">
        <v>189</v>
      </c>
      <c r="J4531" s="5">
        <v>14</v>
      </c>
      <c r="K4531" s="5">
        <v>22.834470748899999</v>
      </c>
      <c r="L4531" s="5">
        <v>0.98157405853299995</v>
      </c>
      <c r="M4531" s="5">
        <v>0.37443438172299998</v>
      </c>
      <c r="N4531" s="8">
        <f t="shared" si="918"/>
        <v>0.37443438172299998</v>
      </c>
      <c r="O4531" s="5">
        <v>0</v>
      </c>
      <c r="P4531" s="5">
        <v>96.736587524399994</v>
      </c>
      <c r="Q4531" s="5">
        <v>37.2620658875</v>
      </c>
      <c r="R4531" s="5">
        <v>627.45129394499997</v>
      </c>
      <c r="S4531">
        <f t="shared" si="910"/>
        <v>2.2246643722280631E-2</v>
      </c>
      <c r="T4531">
        <f t="shared" si="911"/>
        <v>310.88488923591393</v>
      </c>
      <c r="U4531">
        <f t="shared" si="912"/>
        <v>933.63408714358411</v>
      </c>
      <c r="V4531" s="9">
        <v>108.165397644</v>
      </c>
      <c r="W4531" s="9">
        <v>272.95642089799998</v>
      </c>
      <c r="X4531">
        <f t="shared" si="919"/>
        <v>7.6059745818638966E-4</v>
      </c>
      <c r="Y4531">
        <f t="shared" si="920"/>
        <v>48.801609351067611</v>
      </c>
      <c r="Z4531">
        <f t="shared" si="913"/>
        <v>0.46206779346336502</v>
      </c>
      <c r="AA4531">
        <f t="shared" si="914"/>
        <v>6.5544438981743433E-2</v>
      </c>
      <c r="AB4531">
        <f>(1/(AA4531*k))*(LN((50-dTar)/(hTar-dTar)))</f>
        <v>66.674535853681547</v>
      </c>
      <c r="AC4531">
        <f t="shared" si="915"/>
        <v>107.55584034130629</v>
      </c>
      <c r="AD4531" s="19">
        <v>116.601005554</v>
      </c>
      <c r="AE4531" s="19">
        <v>92.645004272500003</v>
      </c>
      <c r="AF4531">
        <f t="shared" si="921"/>
        <v>3.1565472217738363E-3</v>
      </c>
      <c r="AG4531" s="23">
        <f t="shared" si="916"/>
        <v>32.233214624262992</v>
      </c>
      <c r="AH4531" s="25">
        <f t="shared" si="922"/>
        <v>38.53075818441058</v>
      </c>
      <c r="AI4531" s="25">
        <f t="shared" si="917"/>
        <v>0.17562908809561081</v>
      </c>
    </row>
    <row r="4532" spans="6:35" ht="15">
      <c r="F4532" s="5">
        <v>2006</v>
      </c>
      <c r="G4532" s="5">
        <v>7</v>
      </c>
      <c r="H4532" s="5">
        <v>0</v>
      </c>
      <c r="I4532" s="5">
        <v>189</v>
      </c>
      <c r="J4532" s="5">
        <v>15</v>
      </c>
      <c r="K4532" s="5">
        <v>23.639543533299999</v>
      </c>
      <c r="L4532" s="5">
        <v>1.09462833405</v>
      </c>
      <c r="M4532" s="5">
        <v>0.40399837493899998</v>
      </c>
      <c r="N4532" s="8">
        <f t="shared" si="918"/>
        <v>0.40399837493899998</v>
      </c>
      <c r="O4532" s="5">
        <v>0</v>
      </c>
      <c r="P4532" s="5">
        <v>96.736587524399994</v>
      </c>
      <c r="Q4532" s="5">
        <v>39.332046508799998</v>
      </c>
      <c r="R4532" s="5">
        <v>906.27136230500003</v>
      </c>
      <c r="S4532">
        <f t="shared" si="910"/>
        <v>2.4003158765204303E-2</v>
      </c>
      <c r="T4532">
        <f t="shared" si="911"/>
        <v>288.13480080371363</v>
      </c>
      <c r="U4532">
        <f t="shared" si="912"/>
        <v>865.3121494063173</v>
      </c>
      <c r="V4532" s="9">
        <v>96.584976196300005</v>
      </c>
      <c r="W4532" s="9">
        <v>252.98187255900001</v>
      </c>
      <c r="X4532">
        <f t="shared" si="919"/>
        <v>8.2312724272394435E-4</v>
      </c>
      <c r="Y4532">
        <f t="shared" si="920"/>
        <v>51.560805446082853</v>
      </c>
      <c r="Z4532">
        <f t="shared" si="913"/>
        <v>0.49855100595155172</v>
      </c>
      <c r="AA4532">
        <f t="shared" si="914"/>
        <v>7.0719592343691656E-2</v>
      </c>
      <c r="AB4532">
        <f>(1/(AA4532*k))*(LN((50-dTar)/(hTar-dTar)))</f>
        <v>61.79539363941938</v>
      </c>
      <c r="AC4532">
        <f t="shared" si="915"/>
        <v>99.685065775265841</v>
      </c>
      <c r="AD4532" s="19">
        <v>107.717285156</v>
      </c>
      <c r="AE4532" s="19">
        <v>85.865371704099999</v>
      </c>
      <c r="AF4532">
        <f t="shared" si="921"/>
        <v>3.4098536007092371E-3</v>
      </c>
      <c r="AG4532" s="23">
        <f t="shared" si="916"/>
        <v>34.034695732641687</v>
      </c>
      <c r="AH4532" s="25">
        <f t="shared" si="922"/>
        <v>40.696260789500258</v>
      </c>
      <c r="AI4532" s="25">
        <f t="shared" si="917"/>
        <v>0.1894961297521435</v>
      </c>
    </row>
    <row r="4533" spans="6:35" ht="15">
      <c r="F4533" s="5">
        <v>2006</v>
      </c>
      <c r="G4533" s="5">
        <v>7</v>
      </c>
      <c r="H4533" s="5">
        <v>0</v>
      </c>
      <c r="I4533" s="5">
        <v>189</v>
      </c>
      <c r="J4533" s="5">
        <v>16</v>
      </c>
      <c r="K4533" s="5">
        <v>23.898506164600001</v>
      </c>
      <c r="L4533" s="5">
        <v>1.15702688694</v>
      </c>
      <c r="M4533" s="5">
        <v>0.154485762119</v>
      </c>
      <c r="N4533" s="8">
        <f t="shared" si="918"/>
        <v>0.154485762119</v>
      </c>
      <c r="O4533" s="5">
        <v>0</v>
      </c>
      <c r="P4533" s="5">
        <v>96.736587524399994</v>
      </c>
      <c r="Q4533" s="5">
        <v>42.368629455600001</v>
      </c>
      <c r="R4533" s="5">
        <v>742.27276611299999</v>
      </c>
      <c r="S4533">
        <f t="shared" si="910"/>
        <v>9.1786168092033472E-3</v>
      </c>
      <c r="T4533">
        <f t="shared" si="911"/>
        <v>753.50627586253245</v>
      </c>
      <c r="U4533">
        <f t="shared" si="912"/>
        <v>2262.8926923753734</v>
      </c>
      <c r="V4533" s="9">
        <v>102.917236328</v>
      </c>
      <c r="W4533" s="9">
        <v>661.57727050799997</v>
      </c>
      <c r="X4533">
        <f t="shared" si="919"/>
        <v>3.3031783983908548E-4</v>
      </c>
      <c r="Y4533">
        <f t="shared" si="920"/>
        <v>56.4085151271291</v>
      </c>
      <c r="Z4533">
        <f t="shared" si="913"/>
        <v>0.19064193543166785</v>
      </c>
      <c r="AA4533">
        <f t="shared" si="914"/>
        <v>2.7042609073885018E-2</v>
      </c>
      <c r="AB4533">
        <f>(1/(AA4533*k))*(LN((50-dTar)/(hTar-dTar)))</f>
        <v>161.60219729382302</v>
      </c>
      <c r="AC4533">
        <f t="shared" si="915"/>
        <v>260.68813090926034</v>
      </c>
      <c r="AD4533" s="19">
        <v>122.92201995800001</v>
      </c>
      <c r="AE4533" s="19">
        <v>224.54801940900001</v>
      </c>
      <c r="AF4533">
        <f t="shared" si="921"/>
        <v>1.6443090775969393E-3</v>
      </c>
      <c r="AG4533" s="23">
        <f t="shared" si="916"/>
        <v>32.228900193767025</v>
      </c>
      <c r="AH4533" s="25">
        <f t="shared" si="922"/>
        <v>41.419421111529466</v>
      </c>
      <c r="AI4533" s="25">
        <f t="shared" si="917"/>
        <v>7.2461811332238571E-2</v>
      </c>
    </row>
    <row r="4534" spans="6:35" ht="15">
      <c r="F4534" s="5">
        <v>2006</v>
      </c>
      <c r="G4534" s="5">
        <v>7</v>
      </c>
      <c r="H4534" s="5">
        <v>0</v>
      </c>
      <c r="I4534" s="5">
        <v>189</v>
      </c>
      <c r="J4534" s="5">
        <v>17</v>
      </c>
      <c r="K4534" s="5">
        <v>25.2940998077</v>
      </c>
      <c r="L4534" s="5">
        <v>1.52676856518</v>
      </c>
      <c r="M4534" s="5">
        <v>0.32620206475300001</v>
      </c>
      <c r="N4534" s="8">
        <f t="shared" si="918"/>
        <v>0.32620206475300001</v>
      </c>
      <c r="O4534" s="5">
        <v>0</v>
      </c>
      <c r="P4534" s="5">
        <v>96.736587524399994</v>
      </c>
      <c r="Q4534" s="5">
        <v>43.704319000200002</v>
      </c>
      <c r="R4534" s="5">
        <v>1148.11621094</v>
      </c>
      <c r="S4534">
        <f t="shared" si="910"/>
        <v>1.9380968923416966E-2</v>
      </c>
      <c r="T4534">
        <f t="shared" si="911"/>
        <v>356.85240489270137</v>
      </c>
      <c r="U4534">
        <f t="shared" si="912"/>
        <v>1071.6814513109555</v>
      </c>
      <c r="V4534" s="9">
        <v>111.947067261</v>
      </c>
      <c r="W4534" s="9">
        <v>313.31579589799998</v>
      </c>
      <c r="X4534">
        <f t="shared" si="919"/>
        <v>6.6802752135378151E-4</v>
      </c>
      <c r="Y4534">
        <f t="shared" si="920"/>
        <v>57.383910275610539</v>
      </c>
      <c r="Z4534">
        <f t="shared" si="913"/>
        <v>0.402547083390216</v>
      </c>
      <c r="AA4534">
        <f t="shared" si="914"/>
        <v>5.7101410480885864E-2</v>
      </c>
      <c r="AB4534">
        <f>(1/(AA4534*k))*(LN((50-dTar)/(hTar-dTar)))</f>
        <v>76.533049010419077</v>
      </c>
      <c r="AC4534">
        <f t="shared" si="915"/>
        <v>123.45907316493877</v>
      </c>
      <c r="AD4534" s="19">
        <v>150.85897827100001</v>
      </c>
      <c r="AE4534" s="19">
        <v>106.343505859</v>
      </c>
      <c r="AF4534">
        <f t="shared" si="921"/>
        <v>2.6270054877782002E-3</v>
      </c>
      <c r="AG4534" s="23">
        <f t="shared" si="916"/>
        <v>38.772720778170111</v>
      </c>
      <c r="AH4534" s="25">
        <f t="shared" si="922"/>
        <v>45.846717897316282</v>
      </c>
      <c r="AI4534" s="25">
        <f t="shared" si="917"/>
        <v>0.15300563720630053</v>
      </c>
    </row>
    <row r="4535" spans="6:35" ht="15">
      <c r="F4535" s="5">
        <v>2006</v>
      </c>
      <c r="G4535" s="5">
        <v>7</v>
      </c>
      <c r="H4535" s="5">
        <v>0</v>
      </c>
      <c r="I4535" s="5">
        <v>189</v>
      </c>
      <c r="J4535" s="5">
        <v>18</v>
      </c>
      <c r="K4535" s="5">
        <v>24.668300628699999</v>
      </c>
      <c r="L4535" s="5">
        <v>1.34132421017</v>
      </c>
      <c r="M4535" s="5">
        <v>0.27272525429700001</v>
      </c>
      <c r="N4535" s="8">
        <f t="shared" si="918"/>
        <v>0.27272525429700001</v>
      </c>
      <c r="O4535" s="5">
        <v>0</v>
      </c>
      <c r="P4535" s="5">
        <v>96.736587524399994</v>
      </c>
      <c r="Q4535" s="5">
        <v>45.3387718201</v>
      </c>
      <c r="R4535" s="5">
        <v>726.71423339800003</v>
      </c>
      <c r="S4535">
        <f t="shared" si="910"/>
        <v>1.6203697797447909E-2</v>
      </c>
      <c r="T4535">
        <f t="shared" si="911"/>
        <v>426.82512695104384</v>
      </c>
      <c r="U4535">
        <f t="shared" si="912"/>
        <v>1281.8200612783176</v>
      </c>
      <c r="V4535" s="9">
        <v>114.105072021</v>
      </c>
      <c r="W4535" s="9">
        <v>374.75177001999998</v>
      </c>
      <c r="X4535">
        <f t="shared" si="919"/>
        <v>5.6475577115474662E-4</v>
      </c>
      <c r="Y4535">
        <f t="shared" si="920"/>
        <v>59.738966378919692</v>
      </c>
      <c r="Z4535">
        <f t="shared" si="913"/>
        <v>0.3365544475239336</v>
      </c>
      <c r="AA4535">
        <f t="shared" si="914"/>
        <v>4.7740337590777795E-2</v>
      </c>
      <c r="AB4535">
        <f>(1/(AA4535*k))*(LN((50-dTar)/(hTar-dTar)))</f>
        <v>91.539885711698332</v>
      </c>
      <c r="AC4535">
        <f t="shared" si="915"/>
        <v>147.66730966189706</v>
      </c>
      <c r="AD4535" s="19">
        <v>154.53721618700001</v>
      </c>
      <c r="AE4535" s="19">
        <v>127.195671082</v>
      </c>
      <c r="AF4535">
        <f t="shared" si="921"/>
        <v>2.3288298588296382E-3</v>
      </c>
      <c r="AG4535" s="23">
        <f t="shared" si="916"/>
        <v>39.195211368538956</v>
      </c>
      <c r="AH4535" s="25">
        <f t="shared" si="922"/>
        <v>47.003764592923915</v>
      </c>
      <c r="AI4535" s="25">
        <f t="shared" si="917"/>
        <v>0.12792224766437219</v>
      </c>
    </row>
    <row r="4536" spans="6:35" ht="15">
      <c r="F4536" s="5">
        <v>2006</v>
      </c>
      <c r="G4536" s="5">
        <v>7</v>
      </c>
      <c r="H4536" s="5">
        <v>0</v>
      </c>
      <c r="I4536" s="5">
        <v>189</v>
      </c>
      <c r="J4536" s="5">
        <v>19</v>
      </c>
      <c r="K4536" s="5">
        <v>24.666845321699999</v>
      </c>
      <c r="L4536" s="5">
        <v>1.41069698334</v>
      </c>
      <c r="M4536" s="5">
        <v>0.16971036791800001</v>
      </c>
      <c r="N4536" s="8">
        <f t="shared" si="918"/>
        <v>0.16971036791800001</v>
      </c>
      <c r="O4536" s="5">
        <v>0</v>
      </c>
      <c r="P4536" s="5">
        <v>96.736587524399994</v>
      </c>
      <c r="Q4536" s="5">
        <v>42.793491363500003</v>
      </c>
      <c r="R4536" s="5">
        <v>513.72595214800003</v>
      </c>
      <c r="S4536">
        <f t="shared" si="910"/>
        <v>1.0083171512390521E-2</v>
      </c>
      <c r="T4536">
        <f t="shared" si="911"/>
        <v>685.9097220525581</v>
      </c>
      <c r="U4536">
        <f t="shared" si="912"/>
        <v>2059.8900730922719</v>
      </c>
      <c r="V4536" s="9">
        <v>143.00799560499999</v>
      </c>
      <c r="W4536" s="9">
        <v>602.22760009800004</v>
      </c>
      <c r="X4536">
        <f t="shared" si="919"/>
        <v>3.5649026748576075E-4</v>
      </c>
      <c r="Y4536">
        <f t="shared" si="920"/>
        <v>56.644119380862882</v>
      </c>
      <c r="Z4536">
        <f t="shared" si="913"/>
        <v>0.20942974005452888</v>
      </c>
      <c r="AA4536">
        <f t="shared" si="914"/>
        <v>2.9707664139666544E-2</v>
      </c>
      <c r="AB4536">
        <f>(1/(AA4536*k))*(LN((50-dTar)/(hTar-dTar)))</f>
        <v>147.10497016366054</v>
      </c>
      <c r="AC4536">
        <f t="shared" si="915"/>
        <v>237.30196966135549</v>
      </c>
      <c r="AD4536" s="19">
        <v>191.383666992</v>
      </c>
      <c r="AE4536" s="19">
        <v>204.40396118199999</v>
      </c>
      <c r="AF4536">
        <f t="shared" si="921"/>
        <v>1.5795552531887678E-3</v>
      </c>
      <c r="AG4536" s="23">
        <f t="shared" si="916"/>
        <v>35.412115025126397</v>
      </c>
      <c r="AH4536" s="25">
        <f t="shared" si="922"/>
        <v>43.4822675356274</v>
      </c>
      <c r="AI4536" s="25">
        <f t="shared" si="917"/>
        <v>7.9602938759664871E-2</v>
      </c>
    </row>
    <row r="4537" spans="6:35" ht="15">
      <c r="F4537" s="5">
        <v>2006</v>
      </c>
      <c r="G4537" s="5">
        <v>7</v>
      </c>
      <c r="H4537" s="5">
        <v>0</v>
      </c>
      <c r="I4537" s="5">
        <v>189</v>
      </c>
      <c r="J4537" s="5">
        <v>20</v>
      </c>
      <c r="K4537" s="5">
        <v>23.803247451800001</v>
      </c>
      <c r="L4537" s="5">
        <v>1.28180229664</v>
      </c>
      <c r="M4537" s="5">
        <v>0.13348686695100001</v>
      </c>
      <c r="N4537" s="8">
        <f t="shared" si="918"/>
        <v>0.13348686695100001</v>
      </c>
      <c r="O4537" s="5">
        <v>0</v>
      </c>
      <c r="P4537" s="5">
        <v>96.736587524399994</v>
      </c>
      <c r="Q4537" s="5">
        <v>20.516469955400002</v>
      </c>
      <c r="R4537" s="5">
        <v>187.11148071299999</v>
      </c>
      <c r="S4537">
        <f t="shared" si="910"/>
        <v>7.9309884872144527E-3</v>
      </c>
      <c r="T4537">
        <f t="shared" si="911"/>
        <v>872.04077784522985</v>
      </c>
      <c r="U4537">
        <f t="shared" si="912"/>
        <v>2618.8696323470526</v>
      </c>
      <c r="V4537" s="9">
        <v>187.09661865199999</v>
      </c>
      <c r="W4537" s="9">
        <v>765.650390625</v>
      </c>
      <c r="X4537">
        <f t="shared" si="919"/>
        <v>2.7998525607308435E-4</v>
      </c>
      <c r="Y4537">
        <f t="shared" si="920"/>
        <v>27.143880823380385</v>
      </c>
      <c r="Z4537">
        <f t="shared" si="913"/>
        <v>0.16472841458778256</v>
      </c>
      <c r="AA4537">
        <f t="shared" si="914"/>
        <v>2.3366769273358349E-2</v>
      </c>
      <c r="AB4537">
        <f>(1/(AA4537*k))*(LN((50-dTar)/(hTar-dTar)))</f>
        <v>187.02393111230492</v>
      </c>
      <c r="AC4537">
        <f t="shared" si="915"/>
        <v>301.69712945377512</v>
      </c>
      <c r="AD4537" s="19">
        <v>237.884887695</v>
      </c>
      <c r="AE4537" s="19">
        <v>259.87179565399998</v>
      </c>
      <c r="AF4537">
        <f t="shared" si="921"/>
        <v>1.250854000550873E-3</v>
      </c>
      <c r="AG4537" s="23">
        <f t="shared" si="916"/>
        <v>16.900348557346256</v>
      </c>
      <c r="AH4537" s="25">
        <f t="shared" si="922"/>
        <v>20.793851320819378</v>
      </c>
      <c r="AI4537" s="25">
        <f t="shared" si="917"/>
        <v>6.2612243585814353E-2</v>
      </c>
    </row>
    <row r="4538" spans="6:35" ht="15">
      <c r="F4538" s="5">
        <v>2006</v>
      </c>
      <c r="G4538" s="5">
        <v>7</v>
      </c>
      <c r="H4538" s="5">
        <v>0</v>
      </c>
      <c r="I4538" s="5">
        <v>189</v>
      </c>
      <c r="J4538" s="5">
        <v>21</v>
      </c>
      <c r="K4538" s="5">
        <v>21.1361732483</v>
      </c>
      <c r="L4538" s="5">
        <v>0.75591784715699994</v>
      </c>
      <c r="M4538" s="5">
        <v>0.247311353683</v>
      </c>
      <c r="N4538" s="8">
        <f t="shared" si="918"/>
        <v>0.247311353683</v>
      </c>
      <c r="O4538" s="5">
        <v>0</v>
      </c>
      <c r="P4538" s="5">
        <v>96.736587524399994</v>
      </c>
      <c r="Q4538" s="5">
        <v>18.475589752200001</v>
      </c>
      <c r="R4538" s="5">
        <v>4.1941571235700001</v>
      </c>
      <c r="S4538">
        <f t="shared" si="910"/>
        <v>1.4693756349358985E-2</v>
      </c>
      <c r="T4538">
        <f t="shared" si="911"/>
        <v>470.68599785062935</v>
      </c>
      <c r="U4538">
        <f t="shared" si="912"/>
        <v>1413.5408543483929</v>
      </c>
      <c r="V4538" s="9">
        <v>457.68258666999998</v>
      </c>
      <c r="W4538" s="9">
        <v>413.26153564499998</v>
      </c>
      <c r="X4538">
        <f t="shared" si="919"/>
        <v>4.3773542405192402E-4</v>
      </c>
      <c r="Y4538">
        <f t="shared" si="920"/>
        <v>23.270057882337163</v>
      </c>
      <c r="Z4538">
        <f t="shared" si="913"/>
        <v>0.30519262405576858</v>
      </c>
      <c r="AA4538">
        <f t="shared" si="914"/>
        <v>4.3291654618831325E-2</v>
      </c>
      <c r="AB4538">
        <f>(1/(AA4538*k))*(LN((50-dTar)/(hTar-dTar)))</f>
        <v>100.94659318003376</v>
      </c>
      <c r="AC4538">
        <f t="shared" si="915"/>
        <v>162.84171340760824</v>
      </c>
      <c r="AD4538" s="19">
        <v>403.93649291999998</v>
      </c>
      <c r="AE4538" s="19">
        <v>140.266387939</v>
      </c>
      <c r="AF4538">
        <f t="shared" si="921"/>
        <v>1.4143379471520659E-3</v>
      </c>
      <c r="AG4538" s="23">
        <f t="shared" si="916"/>
        <v>17.910656046326316</v>
      </c>
      <c r="AH4538" s="25">
        <f t="shared" si="922"/>
        <v>19.947731277519974</v>
      </c>
      <c r="AI4538" s="25">
        <f t="shared" si="917"/>
        <v>0.11600181405127716</v>
      </c>
    </row>
    <row r="4539" spans="6:35" ht="15">
      <c r="F4539" s="5">
        <v>2006</v>
      </c>
      <c r="G4539" s="5">
        <v>7</v>
      </c>
      <c r="H4539" s="5">
        <v>0</v>
      </c>
      <c r="I4539" s="5">
        <v>189</v>
      </c>
      <c r="J4539" s="5">
        <v>22</v>
      </c>
      <c r="K4539" s="5">
        <v>20.084957122799999</v>
      </c>
      <c r="L4539" s="5">
        <v>0.58052712678899998</v>
      </c>
      <c r="M4539" s="5">
        <v>0.21559336781499999</v>
      </c>
      <c r="N4539" s="8">
        <f t="shared" si="918"/>
        <v>0.21559336781499999</v>
      </c>
      <c r="O4539" s="5">
        <v>0</v>
      </c>
      <c r="P4539" s="5">
        <v>96.736587524399994</v>
      </c>
      <c r="Q4539" s="5">
        <v>19.194360733</v>
      </c>
      <c r="R4539" s="5">
        <v>0</v>
      </c>
      <c r="S4539">
        <f t="shared" si="910"/>
        <v>1.2809263990653174E-2</v>
      </c>
      <c r="T4539">
        <f t="shared" si="911"/>
        <v>539.93308081703321</v>
      </c>
      <c r="U4539">
        <f t="shared" si="912"/>
        <v>1621.5002609686164</v>
      </c>
      <c r="V4539" s="9">
        <v>463.32577514600001</v>
      </c>
      <c r="W4539" s="9">
        <v>474.06036376999998</v>
      </c>
      <c r="X4539">
        <f t="shared" si="919"/>
        <v>3.9079499584080454E-4</v>
      </c>
      <c r="Y4539">
        <f t="shared" si="920"/>
        <v>24.327550404600952</v>
      </c>
      <c r="Z4539">
        <f t="shared" si="913"/>
        <v>0.26605129393622012</v>
      </c>
      <c r="AA4539">
        <f t="shared" si="914"/>
        <v>3.773944656629493E-2</v>
      </c>
      <c r="AB4539">
        <f>(1/(AA4539*k))*(LN((50-dTar)/(hTar-dTar)))</f>
        <v>115.79780427412702</v>
      </c>
      <c r="AC4539">
        <f t="shared" si="915"/>
        <v>186.79890289321199</v>
      </c>
      <c r="AD4539" s="19">
        <v>404.47128295900001</v>
      </c>
      <c r="AE4539" s="19">
        <v>160.90232849099999</v>
      </c>
      <c r="AF4539">
        <f t="shared" si="921"/>
        <v>1.3294822410164614E-3</v>
      </c>
      <c r="AG4539" s="23">
        <f t="shared" si="916"/>
        <v>18.285904852547173</v>
      </c>
      <c r="AH4539" s="25">
        <f t="shared" si="922"/>
        <v>20.582296667589866</v>
      </c>
      <c r="AI4539" s="25">
        <f t="shared" si="917"/>
        <v>0.10112443845186614</v>
      </c>
    </row>
    <row r="4540" spans="6:35" ht="15">
      <c r="F4540" s="5">
        <v>2006</v>
      </c>
      <c r="G4540" s="5">
        <v>7</v>
      </c>
      <c r="H4540" s="5">
        <v>0</v>
      </c>
      <c r="I4540" s="5">
        <v>189</v>
      </c>
      <c r="J4540" s="5">
        <v>23</v>
      </c>
      <c r="K4540" s="5">
        <v>19.0695419312</v>
      </c>
      <c r="L4540" s="5">
        <v>0.44326111674300001</v>
      </c>
      <c r="M4540" s="5">
        <v>0.192210376263</v>
      </c>
      <c r="N4540" s="8">
        <f t="shared" si="918"/>
        <v>0.192210376263</v>
      </c>
      <c r="O4540" s="5">
        <v>0</v>
      </c>
      <c r="P4540" s="5">
        <v>96.736587524399994</v>
      </c>
      <c r="Q4540" s="5">
        <v>18.946525573700001</v>
      </c>
      <c r="R4540" s="5">
        <v>0</v>
      </c>
      <c r="S4540">
        <f t="shared" si="910"/>
        <v>1.1419986970138346E-2</v>
      </c>
      <c r="T4540">
        <f t="shared" si="911"/>
        <v>605.6176235189057</v>
      </c>
      <c r="U4540">
        <f t="shared" si="912"/>
        <v>1818.7608232803791</v>
      </c>
      <c r="V4540" s="9">
        <v>468.43789672899999</v>
      </c>
      <c r="W4540" s="9">
        <v>531.73126220699999</v>
      </c>
      <c r="X4540">
        <f t="shared" si="919"/>
        <v>3.5474453296415392E-4</v>
      </c>
      <c r="Y4540">
        <f t="shared" si="920"/>
        <v>24.130768885221102</v>
      </c>
      <c r="Z4540">
        <f t="shared" si="913"/>
        <v>0.23719569776664046</v>
      </c>
      <c r="AA4540">
        <f t="shared" si="914"/>
        <v>3.3646272600971167E-2</v>
      </c>
      <c r="AB4540">
        <f>(1/(AA4540*k))*(LN((50-dTar)/(hTar-dTar)))</f>
        <v>129.88496820214061</v>
      </c>
      <c r="AC4540">
        <f t="shared" si="915"/>
        <v>209.52357183771397</v>
      </c>
      <c r="AD4540" s="19">
        <v>404.86688232400002</v>
      </c>
      <c r="AE4540" s="19">
        <v>180.47657775900001</v>
      </c>
      <c r="AF4540">
        <f t="shared" si="921"/>
        <v>1.2580720546222723E-3</v>
      </c>
      <c r="AG4540" s="23">
        <f t="shared" si="916"/>
        <v>17.770000750449327</v>
      </c>
      <c r="AH4540" s="25">
        <f t="shared" si="922"/>
        <v>20.187689070001419</v>
      </c>
      <c r="AI4540" s="25">
        <f t="shared" si="917"/>
        <v>9.0156606212936696E-2</v>
      </c>
    </row>
    <row r="4541" spans="6:35" ht="15">
      <c r="F4541" s="5">
        <v>2006</v>
      </c>
      <c r="G4541" s="5">
        <v>7</v>
      </c>
      <c r="H4541" s="5">
        <v>0</v>
      </c>
      <c r="I4541" s="5">
        <v>189</v>
      </c>
      <c r="J4541" s="5">
        <v>24</v>
      </c>
      <c r="K4541" s="5">
        <v>18.713443756099998</v>
      </c>
      <c r="L4541" s="5">
        <v>0.409050762653</v>
      </c>
      <c r="M4541" s="5">
        <v>0.41001713275899998</v>
      </c>
      <c r="N4541" s="8">
        <f t="shared" si="918"/>
        <v>0.41001713275899998</v>
      </c>
      <c r="O4541" s="5">
        <v>0</v>
      </c>
      <c r="P4541" s="5">
        <v>96.736587524399994</v>
      </c>
      <c r="Q4541" s="5">
        <v>13.220954895</v>
      </c>
      <c r="R4541" s="5">
        <v>0</v>
      </c>
      <c r="S4541">
        <f t="shared" si="910"/>
        <v>2.4360757232140189E-2</v>
      </c>
      <c r="T4541">
        <f t="shared" si="911"/>
        <v>283.90518831439636</v>
      </c>
      <c r="U4541">
        <f t="shared" si="912"/>
        <v>852.60998686268147</v>
      </c>
      <c r="V4541" s="9">
        <v>441.00650024399999</v>
      </c>
      <c r="W4541" s="9">
        <v>249.26828002900001</v>
      </c>
      <c r="X4541">
        <f t="shared" si="919"/>
        <v>6.4813654350640156E-4</v>
      </c>
      <c r="Y4541">
        <f t="shared" si="920"/>
        <v>16.202335810388089</v>
      </c>
      <c r="Z4541">
        <f t="shared" si="913"/>
        <v>0.50597840653501414</v>
      </c>
      <c r="AA4541">
        <f t="shared" si="914"/>
        <v>7.1773171085215262E-2</v>
      </c>
      <c r="AB4541">
        <f>(1/(AA4541*k))*(LN((50-dTar)/(hTar-dTar)))</f>
        <v>60.888281523873097</v>
      </c>
      <c r="AC4541">
        <f t="shared" si="915"/>
        <v>98.221760412548818</v>
      </c>
      <c r="AD4541" s="19">
        <v>401.22610473600002</v>
      </c>
      <c r="AE4541" s="19">
        <v>84.604934692399993</v>
      </c>
      <c r="AF4541">
        <f t="shared" si="921"/>
        <v>1.7121739682993099E-3</v>
      </c>
      <c r="AG4541" s="23">
        <f t="shared" si="916"/>
        <v>13.477544581709825</v>
      </c>
      <c r="AH4541" s="25">
        <f t="shared" si="922"/>
        <v>14.513220743332687</v>
      </c>
      <c r="AI4541" s="25">
        <f t="shared" si="917"/>
        <v>0.19231923841681986</v>
      </c>
    </row>
    <row r="4542" spans="6:35" ht="15">
      <c r="F4542" s="5">
        <v>2006</v>
      </c>
      <c r="G4542" s="5">
        <v>7</v>
      </c>
      <c r="H4542" s="5">
        <v>0</v>
      </c>
      <c r="I4542" s="5">
        <v>190</v>
      </c>
      <c r="J4542" s="5">
        <v>1</v>
      </c>
      <c r="K4542" s="5">
        <v>18.4262371063</v>
      </c>
      <c r="L4542" s="5">
        <v>0.36593702435499997</v>
      </c>
      <c r="M4542" s="5">
        <v>0.42828533053399997</v>
      </c>
      <c r="N4542" s="8">
        <f t="shared" si="918"/>
        <v>0.42828533053399997</v>
      </c>
      <c r="O4542" s="5">
        <v>0</v>
      </c>
      <c r="P4542" s="5">
        <v>96.736587524399994</v>
      </c>
      <c r="Q4542" s="5">
        <v>5.9281063079800003</v>
      </c>
      <c r="R4542" s="5">
        <v>0</v>
      </c>
      <c r="S4542">
        <f t="shared" si="910"/>
        <v>2.544614390384075E-2</v>
      </c>
      <c r="T4542">
        <f t="shared" si="911"/>
        <v>271.79541999006597</v>
      </c>
      <c r="U4542">
        <f t="shared" si="912"/>
        <v>816.24253097637472</v>
      </c>
      <c r="V4542" s="9">
        <v>439.84469604499998</v>
      </c>
      <c r="W4542" s="9">
        <v>238.63592529300001</v>
      </c>
      <c r="X4542">
        <f t="shared" si="919"/>
        <v>6.6902021183764811E-4</v>
      </c>
      <c r="Y4542">
        <f t="shared" si="920"/>
        <v>7.2456266332905237</v>
      </c>
      <c r="Z4542">
        <f t="shared" si="913"/>
        <v>0.5285221318136698</v>
      </c>
      <c r="AA4542">
        <f t="shared" si="914"/>
        <v>7.4971004491592205E-2</v>
      </c>
      <c r="AB4542">
        <f>(1/(AA4542*k))*(LN((50-dTar)/(hTar-dTar)))</f>
        <v>58.291136373766939</v>
      </c>
      <c r="AC4542">
        <f t="shared" si="915"/>
        <v>94.032183004450644</v>
      </c>
      <c r="AD4542" s="19">
        <v>400.92520141599999</v>
      </c>
      <c r="AE4542" s="19">
        <v>80.996170043899994</v>
      </c>
      <c r="AF4542">
        <f t="shared" si="921"/>
        <v>1.7362511130433456E-3</v>
      </c>
      <c r="AG4542" s="23">
        <f t="shared" si="916"/>
        <v>6.0626803969448861</v>
      </c>
      <c r="AH4542" s="25">
        <f t="shared" si="922"/>
        <v>6.5123108877399369</v>
      </c>
      <c r="AI4542" s="25">
        <f t="shared" si="917"/>
        <v>0.20088796787379332</v>
      </c>
    </row>
    <row r="4543" spans="6:35" ht="15">
      <c r="F4543" s="5">
        <v>2006</v>
      </c>
      <c r="G4543" s="5">
        <v>7</v>
      </c>
      <c r="H4543" s="5">
        <v>0</v>
      </c>
      <c r="I4543" s="5">
        <v>190</v>
      </c>
      <c r="J4543" s="5">
        <v>2</v>
      </c>
      <c r="K4543" s="5">
        <v>17.369348526</v>
      </c>
      <c r="L4543" s="5">
        <v>0.23555345833300001</v>
      </c>
      <c r="M4543" s="5">
        <v>0.26500836014700002</v>
      </c>
      <c r="N4543" s="8">
        <f t="shared" si="918"/>
        <v>0.26500836014700002</v>
      </c>
      <c r="O4543" s="5">
        <v>0</v>
      </c>
      <c r="P4543" s="5">
        <v>96.736587524399994</v>
      </c>
      <c r="Q4543" s="5">
        <v>11.194285392799999</v>
      </c>
      <c r="R4543" s="5">
        <v>0</v>
      </c>
      <c r="S4543">
        <f t="shared" si="910"/>
        <v>1.5745206261474048E-2</v>
      </c>
      <c r="T4543">
        <f t="shared" si="911"/>
        <v>439.25403418783611</v>
      </c>
      <c r="U4543">
        <f t="shared" si="912"/>
        <v>1319.1459393251248</v>
      </c>
      <c r="V4543" s="9">
        <v>455.03012085</v>
      </c>
      <c r="W4543" s="9">
        <v>385.66433715800002</v>
      </c>
      <c r="X4543">
        <f t="shared" si="919"/>
        <v>4.6299717388134583E-4</v>
      </c>
      <c r="Y4543">
        <f t="shared" si="920"/>
        <v>14.052110564475008</v>
      </c>
      <c r="Z4543">
        <f t="shared" si="913"/>
        <v>0.32703147520533199</v>
      </c>
      <c r="AA4543">
        <f t="shared" si="914"/>
        <v>4.6389501443157607E-2</v>
      </c>
      <c r="AB4543">
        <f>(1/(AA4543*k))*(LN((50-dTar)/(hTar-dTar)))</f>
        <v>94.205475612894006</v>
      </c>
      <c r="AC4543">
        <f t="shared" si="915"/>
        <v>151.96729852807482</v>
      </c>
      <c r="AD4543" s="19">
        <v>403.63903808600003</v>
      </c>
      <c r="AE4543" s="19">
        <v>130.89955139200001</v>
      </c>
      <c r="AF4543">
        <f t="shared" si="921"/>
        <v>1.4566517454124895E-3</v>
      </c>
      <c r="AG4543" s="23">
        <f t="shared" si="916"/>
        <v>10.941487162098317</v>
      </c>
      <c r="AH4543" s="25">
        <f t="shared" si="922"/>
        <v>12.123815727942409</v>
      </c>
      <c r="AI4543" s="25">
        <f t="shared" si="917"/>
        <v>0.12430262524546332</v>
      </c>
    </row>
    <row r="4544" spans="6:35" ht="15">
      <c r="F4544" s="5">
        <v>2006</v>
      </c>
      <c r="G4544" s="5">
        <v>7</v>
      </c>
      <c r="H4544" s="5">
        <v>0</v>
      </c>
      <c r="I4544" s="5">
        <v>190</v>
      </c>
      <c r="J4544" s="5">
        <v>3</v>
      </c>
      <c r="K4544" s="5">
        <v>16.707443237300001</v>
      </c>
      <c r="L4544" s="5">
        <v>0.19397100806199999</v>
      </c>
      <c r="M4544" s="5">
        <v>0.35141894221300002</v>
      </c>
      <c r="N4544" s="8">
        <f t="shared" si="918"/>
        <v>0.35141894221300002</v>
      </c>
      <c r="O4544" s="5">
        <v>0</v>
      </c>
      <c r="P4544" s="5">
        <v>96.736587524399994</v>
      </c>
      <c r="Q4544" s="5">
        <v>14.3972253799</v>
      </c>
      <c r="R4544" s="5">
        <v>0</v>
      </c>
      <c r="S4544">
        <f t="shared" si="910"/>
        <v>2.0879204438167424E-2</v>
      </c>
      <c r="T4544">
        <f t="shared" si="911"/>
        <v>331.24563677480268</v>
      </c>
      <c r="U4544">
        <f t="shared" si="912"/>
        <v>994.78047476233405</v>
      </c>
      <c r="V4544" s="9">
        <v>445.449310303</v>
      </c>
      <c r="W4544" s="9">
        <v>290.83309936500001</v>
      </c>
      <c r="X4544">
        <f t="shared" si="919"/>
        <v>5.7767976483944113E-4</v>
      </c>
      <c r="Y4544">
        <f t="shared" si="920"/>
        <v>17.80411159789929</v>
      </c>
      <c r="Z4544">
        <f t="shared" si="913"/>
        <v>0.43366577199023387</v>
      </c>
      <c r="AA4544">
        <f t="shared" si="914"/>
        <v>6.1515604707338606E-2</v>
      </c>
      <c r="AB4544">
        <f>(1/(AA4544*k))*(LN((50-dTar)/(hTar-dTar)))</f>
        <v>71.041243399763758</v>
      </c>
      <c r="AC4544">
        <f t="shared" si="915"/>
        <v>114.59998236089656</v>
      </c>
      <c r="AD4544" s="19">
        <v>402.19595336899999</v>
      </c>
      <c r="AE4544" s="19">
        <v>98.712577819800003</v>
      </c>
      <c r="AF4544">
        <f t="shared" si="921"/>
        <v>1.6246728972649041E-3</v>
      </c>
      <c r="AG4544" s="23">
        <f t="shared" si="916"/>
        <v>14.489208830261205</v>
      </c>
      <c r="AH4544" s="25">
        <f t="shared" si="922"/>
        <v>15.749182709509842</v>
      </c>
      <c r="AI4544" s="25">
        <f t="shared" si="917"/>
        <v>0.16483365677154152</v>
      </c>
    </row>
    <row r="4545" spans="6:35" ht="15">
      <c r="F4545" s="5">
        <v>2006</v>
      </c>
      <c r="G4545" s="5">
        <v>7</v>
      </c>
      <c r="H4545" s="5">
        <v>0</v>
      </c>
      <c r="I4545" s="5">
        <v>190</v>
      </c>
      <c r="J4545" s="5">
        <v>4</v>
      </c>
      <c r="K4545" s="5">
        <v>16.1319198608</v>
      </c>
      <c r="L4545" s="5">
        <v>0.14582419395400001</v>
      </c>
      <c r="M4545" s="5">
        <v>0.41911149025</v>
      </c>
      <c r="N4545" s="8">
        <f t="shared" si="918"/>
        <v>0.41911149025</v>
      </c>
      <c r="O4545" s="5">
        <v>0</v>
      </c>
      <c r="P4545" s="5">
        <v>96.736587524399994</v>
      </c>
      <c r="Q4545" s="5">
        <v>13.3302249908</v>
      </c>
      <c r="R4545" s="5">
        <v>0</v>
      </c>
      <c r="S4545">
        <f t="shared" si="910"/>
        <v>2.4901089372726046E-2</v>
      </c>
      <c r="T4545">
        <f t="shared" si="911"/>
        <v>277.74469084261227</v>
      </c>
      <c r="U4545">
        <f t="shared" si="912"/>
        <v>834.10908626389153</v>
      </c>
      <c r="V4545" s="9">
        <v>440.41677856400003</v>
      </c>
      <c r="W4545" s="9">
        <v>243.859375</v>
      </c>
      <c r="X4545">
        <f t="shared" si="919"/>
        <v>6.5859438946689816E-4</v>
      </c>
      <c r="Y4545">
        <f t="shared" si="920"/>
        <v>16.314489225884373</v>
      </c>
      <c r="Z4545">
        <f t="shared" si="913"/>
        <v>0.51720122661765844</v>
      </c>
      <c r="AA4545">
        <f t="shared" si="914"/>
        <v>7.3365131088738614E-2</v>
      </c>
      <c r="AB4545">
        <f>(1/(AA4545*k))*(LN((50-dTar)/(hTar-dTar)))</f>
        <v>59.567058383795391</v>
      </c>
      <c r="AC4545">
        <f t="shared" si="915"/>
        <v>96.090433013115685</v>
      </c>
      <c r="AD4545" s="19">
        <v>401.07623290999999</v>
      </c>
      <c r="AE4545" s="19">
        <v>82.769081115700004</v>
      </c>
      <c r="AF4545">
        <f t="shared" si="921"/>
        <v>1.7243289538643822E-3</v>
      </c>
      <c r="AG4545" s="23">
        <f t="shared" si="916"/>
        <v>13.611316775992066</v>
      </c>
      <c r="AH4545" s="25">
        <f t="shared" si="922"/>
        <v>14.638775774554373</v>
      </c>
      <c r="AI4545" s="25">
        <f t="shared" si="917"/>
        <v>0.19658496237520739</v>
      </c>
    </row>
    <row r="4546" spans="6:35" ht="15">
      <c r="F4546" s="5">
        <v>2006</v>
      </c>
      <c r="G4546" s="5">
        <v>7</v>
      </c>
      <c r="H4546" s="5">
        <v>0</v>
      </c>
      <c r="I4546" s="5">
        <v>190</v>
      </c>
      <c r="J4546" s="5">
        <v>5</v>
      </c>
      <c r="K4546" s="5">
        <v>15.707265853899999</v>
      </c>
      <c r="L4546" s="5">
        <v>0.114004343748</v>
      </c>
      <c r="M4546" s="5">
        <v>0.42521855235099998</v>
      </c>
      <c r="N4546" s="8">
        <f t="shared" si="918"/>
        <v>0.42521855235099998</v>
      </c>
      <c r="O4546" s="5">
        <v>0</v>
      </c>
      <c r="P4546" s="5">
        <v>96.736587524399994</v>
      </c>
      <c r="Q4546" s="5">
        <v>11.0104703903</v>
      </c>
      <c r="R4546" s="5">
        <v>10.9071331024</v>
      </c>
      <c r="S4546">
        <f t="shared" si="910"/>
        <v>2.5263934350063882E-2</v>
      </c>
      <c r="T4546">
        <f t="shared" si="911"/>
        <v>273.75567374582602</v>
      </c>
      <c r="U4546">
        <f t="shared" si="912"/>
        <v>822.12946787551732</v>
      </c>
      <c r="V4546" s="9">
        <v>428.10583496100003</v>
      </c>
      <c r="W4546" s="9">
        <v>240.35704040499999</v>
      </c>
      <c r="X4546">
        <f t="shared" si="919"/>
        <v>6.7087423636253861E-4</v>
      </c>
      <c r="Y4546">
        <f t="shared" si="920"/>
        <v>13.487531458162335</v>
      </c>
      <c r="Z4546">
        <f t="shared" si="913"/>
        <v>0.52473759840212875</v>
      </c>
      <c r="AA4546">
        <f t="shared" si="914"/>
        <v>7.4434167424009851E-2</v>
      </c>
      <c r="AB4546">
        <f>(1/(AA4546*k))*(LN((50-dTar)/(hTar-dTar)))</f>
        <v>58.711546029707321</v>
      </c>
      <c r="AC4546">
        <f t="shared" si="915"/>
        <v>94.710365660742355</v>
      </c>
      <c r="AD4546" s="19">
        <v>380.00448608400001</v>
      </c>
      <c r="AE4546" s="19">
        <v>81.580329895000006</v>
      </c>
      <c r="AF4546">
        <f t="shared" si="921"/>
        <v>1.7976067976220608E-3</v>
      </c>
      <c r="AG4546" s="23">
        <f t="shared" si="916"/>
        <v>11.191252291231546</v>
      </c>
      <c r="AH4546" s="25">
        <f t="shared" si="922"/>
        <v>12.064053689221597</v>
      </c>
      <c r="AI4546" s="25">
        <f t="shared" si="917"/>
        <v>0.19944949031413836</v>
      </c>
    </row>
    <row r="4547" spans="6:35" ht="15">
      <c r="F4547" s="5">
        <v>2006</v>
      </c>
      <c r="G4547" s="5">
        <v>7</v>
      </c>
      <c r="H4547" s="5">
        <v>0</v>
      </c>
      <c r="I4547" s="5">
        <v>190</v>
      </c>
      <c r="J4547" s="5">
        <v>6</v>
      </c>
      <c r="K4547" s="5">
        <v>15.8052902222</v>
      </c>
      <c r="L4547" s="5">
        <v>0.123296149075</v>
      </c>
      <c r="M4547" s="5">
        <v>0.54796350002299998</v>
      </c>
      <c r="N4547" s="8">
        <f t="shared" si="918"/>
        <v>0.54796350002299998</v>
      </c>
      <c r="O4547" s="5">
        <v>0</v>
      </c>
      <c r="P4547" s="5">
        <v>96.736587524399994</v>
      </c>
      <c r="Q4547" s="5">
        <v>10.913082122800001</v>
      </c>
      <c r="R4547" s="5">
        <v>115.771972656</v>
      </c>
      <c r="S4547">
        <f t="shared" si="910"/>
        <v>3.2556702463407333E-2</v>
      </c>
      <c r="T4547">
        <f t="shared" si="911"/>
        <v>212.43384145693426</v>
      </c>
      <c r="U4547">
        <f t="shared" si="912"/>
        <v>637.97078119336788</v>
      </c>
      <c r="V4547" s="9">
        <v>310.73477172899999</v>
      </c>
      <c r="W4547" s="9">
        <v>186.51657104500001</v>
      </c>
      <c r="X4547">
        <f t="shared" si="919"/>
        <v>8.8088487608504811E-4</v>
      </c>
      <c r="Y4547">
        <f t="shared" si="920"/>
        <v>13.425367986654352</v>
      </c>
      <c r="Z4547">
        <f t="shared" si="913"/>
        <v>0.67621003228651255</v>
      </c>
      <c r="AA4547">
        <f t="shared" si="914"/>
        <v>9.5920572320866856E-2</v>
      </c>
      <c r="AB4547">
        <f>(1/(AA4547*k))*(LN((50-dTar)/(hTar-dTar)))</f>
        <v>45.560039323774973</v>
      </c>
      <c r="AC4547">
        <f t="shared" si="915"/>
        <v>73.495049537431484</v>
      </c>
      <c r="AD4547" s="19">
        <v>229.32344055199999</v>
      </c>
      <c r="AE4547" s="19">
        <v>63.306175231899999</v>
      </c>
      <c r="AF4547">
        <f t="shared" si="921"/>
        <v>2.7313101102389376E-3</v>
      </c>
      <c r="AG4547" s="23">
        <f t="shared" si="916"/>
        <v>10.730389530692019</v>
      </c>
      <c r="AH4547" s="25">
        <f t="shared" si="922"/>
        <v>11.754734043237034</v>
      </c>
      <c r="AI4547" s="25">
        <f t="shared" si="917"/>
        <v>0.2570232182628841</v>
      </c>
    </row>
    <row r="4548" spans="6:35" ht="15">
      <c r="F4548" s="5">
        <v>2006</v>
      </c>
      <c r="G4548" s="5">
        <v>7</v>
      </c>
      <c r="H4548" s="5">
        <v>0</v>
      </c>
      <c r="I4548" s="5">
        <v>190</v>
      </c>
      <c r="J4548" s="5">
        <v>7</v>
      </c>
      <c r="K4548" s="5">
        <v>16.967651367199998</v>
      </c>
      <c r="L4548" s="5">
        <v>0.21061640977900001</v>
      </c>
      <c r="M4548" s="5">
        <v>0.36862754821799998</v>
      </c>
      <c r="N4548" s="8">
        <f t="shared" si="918"/>
        <v>0.36862754821799998</v>
      </c>
      <c r="O4548" s="5">
        <v>0</v>
      </c>
      <c r="P4548" s="5">
        <v>96.736587524399994</v>
      </c>
      <c r="Q4548" s="5">
        <v>15.7557096481</v>
      </c>
      <c r="R4548" s="5">
        <v>396.048736572</v>
      </c>
      <c r="S4548">
        <f t="shared" si="910"/>
        <v>2.1901636526237656E-2</v>
      </c>
      <c r="T4548">
        <f t="shared" si="911"/>
        <v>315.78212711121705</v>
      </c>
      <c r="U4548">
        <f t="shared" si="912"/>
        <v>948.34122914868806</v>
      </c>
      <c r="V4548" s="9">
        <v>192.97352600100001</v>
      </c>
      <c r="W4548" s="9">
        <v>277.25619506800001</v>
      </c>
      <c r="X4548">
        <f t="shared" si="919"/>
        <v>7.0493477950224774E-4</v>
      </c>
      <c r="Y4548">
        <f t="shared" si="920"/>
        <v>20.267336355386085</v>
      </c>
      <c r="Z4548">
        <f t="shared" si="913"/>
        <v>0.45490191640817135</v>
      </c>
      <c r="AA4548">
        <f t="shared" si="914"/>
        <v>6.4527957422026036E-2</v>
      </c>
      <c r="AB4548">
        <f>(1/(AA4548*k))*(LN((50-dTar)/(hTar-dTar)))</f>
        <v>67.724831553493217</v>
      </c>
      <c r="AC4548">
        <f t="shared" si="915"/>
        <v>109.25012190103111</v>
      </c>
      <c r="AD4548" s="19">
        <v>123.70661926299999</v>
      </c>
      <c r="AE4548" s="19">
        <v>94.104393005399999</v>
      </c>
      <c r="AF4548">
        <f t="shared" si="921"/>
        <v>3.0575323556542152E-3</v>
      </c>
      <c r="AG4548" s="23">
        <f t="shared" si="916"/>
        <v>13.497320795273465</v>
      </c>
      <c r="AH4548" s="25">
        <f t="shared" si="922"/>
        <v>16.070561510242158</v>
      </c>
      <c r="AI4548" s="25">
        <f t="shared" si="917"/>
        <v>0.17290538289387897</v>
      </c>
    </row>
    <row r="4549" spans="6:35" ht="15">
      <c r="F4549" s="5">
        <v>2006</v>
      </c>
      <c r="G4549" s="5">
        <v>7</v>
      </c>
      <c r="H4549" s="5">
        <v>0</v>
      </c>
      <c r="I4549" s="5">
        <v>190</v>
      </c>
      <c r="J4549" s="5">
        <v>8</v>
      </c>
      <c r="K4549" s="5">
        <v>18.6581077576</v>
      </c>
      <c r="L4549" s="5">
        <v>0.35227099061</v>
      </c>
      <c r="M4549" s="5">
        <v>0.25990793108900001</v>
      </c>
      <c r="N4549" s="8">
        <f t="shared" si="918"/>
        <v>0.25990793108900001</v>
      </c>
      <c r="O4549" s="5">
        <v>0</v>
      </c>
      <c r="P4549" s="5">
        <v>96.736587524399994</v>
      </c>
      <c r="Q4549" s="5">
        <v>19.3015441895</v>
      </c>
      <c r="R4549" s="5">
        <v>593.68658447300004</v>
      </c>
      <c r="S4549">
        <f t="shared" si="910"/>
        <v>1.5442169378050144E-2</v>
      </c>
      <c r="T4549">
        <f t="shared" si="911"/>
        <v>447.87394828752645</v>
      </c>
      <c r="U4549">
        <f t="shared" si="912"/>
        <v>1345.0328380145409</v>
      </c>
      <c r="V4549" s="9">
        <v>148.47364807100001</v>
      </c>
      <c r="W4549" s="9">
        <v>393.23260498000002</v>
      </c>
      <c r="X4549">
        <f t="shared" si="919"/>
        <v>5.3001498974362547E-4</v>
      </c>
      <c r="Y4549">
        <f t="shared" si="920"/>
        <v>25.309514323175836</v>
      </c>
      <c r="Z4549">
        <f t="shared" si="913"/>
        <v>0.32073733098251328</v>
      </c>
      <c r="AA4549">
        <f t="shared" si="914"/>
        <v>4.5496675416780284E-2</v>
      </c>
      <c r="AB4549">
        <f>(1/(AA4549*k))*(LN((50-dTar)/(hTar-dTar)))</f>
        <v>96.054162350638023</v>
      </c>
      <c r="AC4549">
        <f t="shared" si="915"/>
        <v>154.94950234936931</v>
      </c>
      <c r="AD4549" s="19">
        <v>101.80818176299999</v>
      </c>
      <c r="AE4549" s="19">
        <v>133.468307495</v>
      </c>
      <c r="AF4549">
        <f t="shared" si="921"/>
        <v>2.5626176151950491E-3</v>
      </c>
      <c r="AG4549" s="23">
        <f t="shared" si="916"/>
        <v>15.259705408791184</v>
      </c>
      <c r="AH4549" s="25">
        <f t="shared" si="922"/>
        <v>19.079575133835021</v>
      </c>
      <c r="AI4549" s="25">
        <f t="shared" si="917"/>
        <v>0.12191026025955883</v>
      </c>
    </row>
    <row r="4550" spans="6:35" ht="15">
      <c r="F4550" s="5">
        <v>2006</v>
      </c>
      <c r="G4550" s="5">
        <v>7</v>
      </c>
      <c r="H4550" s="5">
        <v>0</v>
      </c>
      <c r="I4550" s="5">
        <v>190</v>
      </c>
      <c r="J4550" s="5">
        <v>9</v>
      </c>
      <c r="K4550" s="5">
        <v>20.194477081300001</v>
      </c>
      <c r="L4550" s="5">
        <v>0.500603020191</v>
      </c>
      <c r="M4550" s="5">
        <v>0.25737094879200001</v>
      </c>
      <c r="N4550" s="8">
        <f t="shared" si="918"/>
        <v>0.25737094879200001</v>
      </c>
      <c r="O4550" s="5">
        <v>0</v>
      </c>
      <c r="P4550" s="5">
        <v>96.736587524399994</v>
      </c>
      <c r="Q4550" s="5">
        <v>29.141710281400002</v>
      </c>
      <c r="R4550" s="5">
        <v>761.48718261700003</v>
      </c>
      <c r="S4550">
        <f t="shared" ref="S4550:S4613" si="923">(N4550*k)/LN((uhzRef-dRef)/zoRef)</f>
        <v>1.5291437116147858E-2</v>
      </c>
      <c r="T4550">
        <f t="shared" ref="T4550:T4613" si="924">(1/(S4550*k))*(LN((50-dRef)/(O3zRef-dRef)))</f>
        <v>452.28877553755615</v>
      </c>
      <c r="U4550">
        <f t="shared" ref="U4550:U4613" si="925">(1/(S4550*k))*(LN((50-dRef)/(uzoRef)))</f>
        <v>1358.2912283454723</v>
      </c>
      <c r="V4550" s="9">
        <v>125.79418182400001</v>
      </c>
      <c r="W4550" s="9">
        <v>397.10879516599999</v>
      </c>
      <c r="X4550">
        <f t="shared" si="919"/>
        <v>5.3157722746741641E-4</v>
      </c>
      <c r="Y4550">
        <f t="shared" si="920"/>
        <v>38.365881584401265</v>
      </c>
      <c r="Z4550">
        <f t="shared" ref="Z4550:Z4613" si="926">(S4550/k)*LN((50-dRef)/(uzoRef))</f>
        <v>0.31760658800256542</v>
      </c>
      <c r="AA4550">
        <f t="shared" ref="AA4550:AA4613" si="927">(Z4550*k)/LN((50-dTar)/zoTar)</f>
        <v>4.5052578695217754E-2</v>
      </c>
      <c r="AB4550">
        <f>(1/(AA4550*k))*(LN((50-dTar)/(hTar-dTar)))</f>
        <v>97.000996912116321</v>
      </c>
      <c r="AC4550">
        <f t="shared" ref="AC4550:AC4613" si="928">(1/(AA4550*k))*(LN((50-dTar)/(zoTar)))</f>
        <v>156.47688586423135</v>
      </c>
      <c r="AD4550" s="19">
        <v>94.178497314500007</v>
      </c>
      <c r="AE4550" s="19">
        <v>134.783935547</v>
      </c>
      <c r="AF4550">
        <f t="shared" si="921"/>
        <v>2.5944421116818497E-3</v>
      </c>
      <c r="AG4550" s="23">
        <f t="shared" ref="AG4550:AG4613" si="929" xml:space="preserve"> Y4550*(1-(AC4550*AF4550))</f>
        <v>22.790476113028433</v>
      </c>
      <c r="AH4550" s="25">
        <f t="shared" si="922"/>
        <v>28.710590646770505</v>
      </c>
      <c r="AI4550" s="25">
        <f t="shared" ref="AI4550:AI4613" si="930">(AA4550/k)*LN((hTar-dTar)/(zoTar))</f>
        <v>0.12072028436769097</v>
      </c>
    </row>
    <row r="4551" spans="6:35" ht="15">
      <c r="F4551" s="5">
        <v>2006</v>
      </c>
      <c r="G4551" s="5">
        <v>7</v>
      </c>
      <c r="H4551" s="5">
        <v>0</v>
      </c>
      <c r="I4551" s="5">
        <v>190</v>
      </c>
      <c r="J4551" s="5">
        <v>10</v>
      </c>
      <c r="K4551" s="5">
        <v>22.244316101100001</v>
      </c>
      <c r="L4551" s="5">
        <v>0.744402945042</v>
      </c>
      <c r="M4551" s="5">
        <v>9.7914002835799999E-2</v>
      </c>
      <c r="N4551" s="8">
        <f t="shared" ref="N4551:N4614" si="931">IF(M4551&lt;0, 0, IF(M4551=0, 0.0001, IF(M4551&gt;0, M4551)))</f>
        <v>9.7914002835799999E-2</v>
      </c>
      <c r="O4551" s="5">
        <v>0</v>
      </c>
      <c r="P4551" s="5">
        <v>96.736587524399994</v>
      </c>
      <c r="Q4551" s="5">
        <v>35.430706024199999</v>
      </c>
      <c r="R4551" s="5">
        <v>1180.0083007799999</v>
      </c>
      <c r="S4551">
        <f t="shared" si="923"/>
        <v>5.8174623988505817E-3</v>
      </c>
      <c r="T4551">
        <f t="shared" si="924"/>
        <v>1188.859488088578</v>
      </c>
      <c r="U4551">
        <f t="shared" si="925"/>
        <v>3570.323876569244</v>
      </c>
      <c r="V4551" s="9">
        <v>109.57920074499999</v>
      </c>
      <c r="W4551" s="9">
        <v>1043.8166503899999</v>
      </c>
      <c r="X4551">
        <f t="shared" ref="X4551:X4614" si="932" xml:space="preserve"> (1/(U4551 + W4551 + V4551))</f>
        <v>2.1169757260048236E-4</v>
      </c>
      <c r="Y4551">
        <f t="shared" ref="Y4551:Y4614" si="933" xml:space="preserve"> Q4551/(1-(T4551*X4551))</f>
        <v>47.34691435246112</v>
      </c>
      <c r="Z4551">
        <f t="shared" si="926"/>
        <v>0.12083000239271212</v>
      </c>
      <c r="AA4551">
        <f t="shared" si="927"/>
        <v>1.7139767867463258E-2</v>
      </c>
      <c r="AB4551">
        <f>(1/(AA4551*k))*(LN((50-dTar)/(hTar-dTar)))</f>
        <v>254.97107549476348</v>
      </c>
      <c r="AC4551">
        <f t="shared" si="928"/>
        <v>411.30587467076742</v>
      </c>
      <c r="AD4551" s="19">
        <v>88.825126647900007</v>
      </c>
      <c r="AE4551" s="19">
        <v>354.28509521500001</v>
      </c>
      <c r="AF4551">
        <f t="shared" ref="AF4551:AF4614" si="934" xml:space="preserve"> (1/(AC4551 + AE4551 + AD4551))</f>
        <v>1.1703899353686814E-3</v>
      </c>
      <c r="AG4551" s="23">
        <f t="shared" si="929"/>
        <v>24.554665821907392</v>
      </c>
      <c r="AH4551" s="25">
        <f t="shared" ref="AH4551:AH4614" si="935">Y4551*(1-AB4551*AF4551)</f>
        <v>33.217857417811274</v>
      </c>
      <c r="AI4551" s="25">
        <f t="shared" si="930"/>
        <v>4.5926730741741313E-2</v>
      </c>
    </row>
    <row r="4552" spans="6:35" ht="15">
      <c r="F4552" s="5">
        <v>2006</v>
      </c>
      <c r="G4552" s="5">
        <v>7</v>
      </c>
      <c r="H4552" s="5">
        <v>0</v>
      </c>
      <c r="I4552" s="5">
        <v>190</v>
      </c>
      <c r="J4552" s="5">
        <v>11</v>
      </c>
      <c r="K4552" s="5">
        <v>23.998128891</v>
      </c>
      <c r="L4552" s="5">
        <v>1.1594873666800001</v>
      </c>
      <c r="M4552" s="5">
        <v>0.12735937535799999</v>
      </c>
      <c r="N4552" s="8">
        <f t="shared" si="931"/>
        <v>0.12735937535799999</v>
      </c>
      <c r="O4552" s="5">
        <v>0</v>
      </c>
      <c r="P4552" s="5">
        <v>96.736587524399994</v>
      </c>
      <c r="Q4552" s="5">
        <v>36.864364623999997</v>
      </c>
      <c r="R4552" s="5">
        <v>1122.1428222699999</v>
      </c>
      <c r="S4552">
        <f t="shared" si="923"/>
        <v>7.5669297120734835E-3</v>
      </c>
      <c r="T4552">
        <f t="shared" si="924"/>
        <v>913.99624849652503</v>
      </c>
      <c r="U4552">
        <f t="shared" si="925"/>
        <v>2744.8682218522395</v>
      </c>
      <c r="V4552" s="9">
        <v>104.150215149</v>
      </c>
      <c r="W4552" s="9">
        <v>802.48712158199999</v>
      </c>
      <c r="X4552">
        <f t="shared" si="932"/>
        <v>2.7385964062122192E-4</v>
      </c>
      <c r="Y4552">
        <f t="shared" si="933"/>
        <v>49.172593438197779</v>
      </c>
      <c r="Z4552">
        <f t="shared" si="926"/>
        <v>0.15716683194995362</v>
      </c>
      <c r="AA4552">
        <f t="shared" si="927"/>
        <v>2.2294156771855613E-2</v>
      </c>
      <c r="AB4552">
        <f>(1/(AA4552*k))*(LN((50-dTar)/(hTar-dTar)))</f>
        <v>196.02199318947169</v>
      </c>
      <c r="AC4552">
        <f t="shared" si="928"/>
        <v>316.21232803388608</v>
      </c>
      <c r="AD4552" s="19">
        <v>107.652740479</v>
      </c>
      <c r="AE4552" s="19">
        <v>272.37469482400002</v>
      </c>
      <c r="AF4552">
        <f t="shared" si="934"/>
        <v>1.4362868262612213E-3</v>
      </c>
      <c r="AG4552" s="23">
        <f t="shared" si="929"/>
        <v>26.839797948272992</v>
      </c>
      <c r="AH4552" s="25">
        <f t="shared" si="935"/>
        <v>35.328354307335132</v>
      </c>
      <c r="AI4552" s="25">
        <f t="shared" si="930"/>
        <v>5.973813315866814E-2</v>
      </c>
    </row>
    <row r="4553" spans="6:35" ht="15">
      <c r="F4553" s="5">
        <v>2006</v>
      </c>
      <c r="G4553" s="5">
        <v>7</v>
      </c>
      <c r="H4553" s="5">
        <v>0</v>
      </c>
      <c r="I4553" s="5">
        <v>190</v>
      </c>
      <c r="J4553" s="5">
        <v>12</v>
      </c>
      <c r="K4553" s="5">
        <v>24.7510108948</v>
      </c>
      <c r="L4553" s="5">
        <v>1.29920005798</v>
      </c>
      <c r="M4553" s="5">
        <v>0.17413973808300001</v>
      </c>
      <c r="N4553" s="8">
        <f t="shared" si="931"/>
        <v>0.17413973808300001</v>
      </c>
      <c r="O4553" s="5">
        <v>0</v>
      </c>
      <c r="P4553" s="5">
        <v>96.736587524399994</v>
      </c>
      <c r="Q4553" s="5">
        <v>38.322761535600002</v>
      </c>
      <c r="R4553" s="5">
        <v>909.10455322300004</v>
      </c>
      <c r="S4553">
        <f t="shared" si="923"/>
        <v>1.0346338103880913E-2</v>
      </c>
      <c r="T4553">
        <f t="shared" si="924"/>
        <v>668.46311226556634</v>
      </c>
      <c r="U4553">
        <f t="shared" si="925"/>
        <v>2007.4952795007835</v>
      </c>
      <c r="V4553" s="9">
        <v>105.703231812</v>
      </c>
      <c r="W4553" s="9">
        <v>586.90948486299999</v>
      </c>
      <c r="X4553">
        <f t="shared" si="932"/>
        <v>3.7035555667266641E-4</v>
      </c>
      <c r="Y4553">
        <f t="shared" si="933"/>
        <v>50.931929924021176</v>
      </c>
      <c r="Z4553">
        <f t="shared" si="926"/>
        <v>0.21489576934691393</v>
      </c>
      <c r="AA4553">
        <f t="shared" si="927"/>
        <v>3.0483021843655839E-2</v>
      </c>
      <c r="AB4553">
        <f>(1/(AA4553*k))*(LN((50-dTar)/(hTar-dTar)))</f>
        <v>143.36324887052544</v>
      </c>
      <c r="AC4553">
        <f t="shared" si="928"/>
        <v>231.26602246122388</v>
      </c>
      <c r="AD4553" s="19">
        <v>129.609375</v>
      </c>
      <c r="AE4553" s="19">
        <v>199.204803467</v>
      </c>
      <c r="AF4553">
        <f t="shared" si="934"/>
        <v>1.7854585795796648E-3</v>
      </c>
      <c r="AG4553" s="23">
        <f t="shared" si="929"/>
        <v>29.90132603857575</v>
      </c>
      <c r="AH4553" s="25">
        <f t="shared" si="935"/>
        <v>37.894927485705466</v>
      </c>
      <c r="AI4553" s="25">
        <f t="shared" si="930"/>
        <v>8.1680542422387148E-2</v>
      </c>
    </row>
    <row r="4554" spans="6:35" ht="15">
      <c r="F4554" s="5">
        <v>2006</v>
      </c>
      <c r="G4554" s="5">
        <v>7</v>
      </c>
      <c r="H4554" s="5">
        <v>0</v>
      </c>
      <c r="I4554" s="5">
        <v>190</v>
      </c>
      <c r="J4554" s="5">
        <v>13</v>
      </c>
      <c r="K4554" s="5">
        <v>26.030956268299999</v>
      </c>
      <c r="L4554" s="5">
        <v>1.51845872402</v>
      </c>
      <c r="M4554" s="5">
        <v>0.45628365874299998</v>
      </c>
      <c r="N4554" s="8">
        <f t="shared" si="931"/>
        <v>0.45628365874299998</v>
      </c>
      <c r="O4554" s="5">
        <v>0</v>
      </c>
      <c r="P4554" s="5">
        <v>96.736587524399994</v>
      </c>
      <c r="Q4554" s="5">
        <v>36.920139312700002</v>
      </c>
      <c r="R4554" s="5">
        <v>1482.09313965</v>
      </c>
      <c r="S4554">
        <f t="shared" si="923"/>
        <v>2.7109636528687069E-2</v>
      </c>
      <c r="T4554">
        <f t="shared" si="924"/>
        <v>255.11759857619182</v>
      </c>
      <c r="U4554">
        <f t="shared" si="925"/>
        <v>766.15652451412393</v>
      </c>
      <c r="V4554" s="9">
        <v>108.783370972</v>
      </c>
      <c r="W4554" s="9">
        <v>223.992843628</v>
      </c>
      <c r="X4554">
        <f t="shared" si="932"/>
        <v>9.0997379949397451E-4</v>
      </c>
      <c r="Y4554">
        <f t="shared" si="933"/>
        <v>48.082509870011741</v>
      </c>
      <c r="Z4554">
        <f t="shared" si="926"/>
        <v>0.56307324775730749</v>
      </c>
      <c r="AA4554">
        <f t="shared" si="927"/>
        <v>7.9872089446560948E-2</v>
      </c>
      <c r="AB4554">
        <f>(1/(AA4554*k))*(LN((50-dTar)/(hTar-dTar)))</f>
        <v>54.714294782804899</v>
      </c>
      <c r="AC4554">
        <f t="shared" si="928"/>
        <v>88.26221103302349</v>
      </c>
      <c r="AD4554" s="19">
        <v>140.19361877399999</v>
      </c>
      <c r="AE4554" s="19">
        <v>76.026107788100006</v>
      </c>
      <c r="AF4554">
        <f t="shared" si="934"/>
        <v>3.2842670665401597E-3</v>
      </c>
      <c r="AG4554" s="23">
        <f t="shared" si="929"/>
        <v>34.144511883452751</v>
      </c>
      <c r="AH4554" s="25">
        <f t="shared" si="935"/>
        <v>39.442258038643068</v>
      </c>
      <c r="AI4554" s="25">
        <f t="shared" si="930"/>
        <v>0.21402063167704952</v>
      </c>
    </row>
    <row r="4555" spans="6:35" ht="15">
      <c r="F4555" s="5">
        <v>2006</v>
      </c>
      <c r="G4555" s="5">
        <v>7</v>
      </c>
      <c r="H4555" s="5">
        <v>0</v>
      </c>
      <c r="I4555" s="5">
        <v>190</v>
      </c>
      <c r="J4555" s="5">
        <v>14</v>
      </c>
      <c r="K4555" s="5">
        <v>25.602092742899998</v>
      </c>
      <c r="L4555" s="5">
        <v>1.5306774377800001</v>
      </c>
      <c r="M4555" s="5">
        <v>0.53108435869199999</v>
      </c>
      <c r="N4555" s="8">
        <f t="shared" si="931"/>
        <v>0.53108435869199999</v>
      </c>
      <c r="O4555" s="5">
        <v>0</v>
      </c>
      <c r="P4555" s="5">
        <v>96.736587524399994</v>
      </c>
      <c r="Q4555" s="5">
        <v>37.065639495799999</v>
      </c>
      <c r="R4555" s="5">
        <v>761.072753906</v>
      </c>
      <c r="S4555">
        <f t="shared" si="923"/>
        <v>3.15538451889208E-2</v>
      </c>
      <c r="T4555">
        <f t="shared" si="924"/>
        <v>219.18550110337912</v>
      </c>
      <c r="U4555">
        <f t="shared" si="925"/>
        <v>658.24703072806074</v>
      </c>
      <c r="V4555" s="9">
        <v>119.554290771</v>
      </c>
      <c r="W4555" s="9">
        <v>192.44450378400001</v>
      </c>
      <c r="X4555">
        <f t="shared" si="932"/>
        <v>1.0306666351367797E-3</v>
      </c>
      <c r="Y4555">
        <f t="shared" si="933"/>
        <v>47.88268109026518</v>
      </c>
      <c r="Z4555">
        <f t="shared" si="926"/>
        <v>0.65538046114915582</v>
      </c>
      <c r="AA4555">
        <f t="shared" si="927"/>
        <v>9.2965892133799022E-2</v>
      </c>
      <c r="AB4555">
        <f>(1/(AA4555*k))*(LN((50-dTar)/(hTar-dTar)))</f>
        <v>47.00804721594092</v>
      </c>
      <c r="AC4555">
        <f t="shared" si="928"/>
        <v>75.830899403781217</v>
      </c>
      <c r="AD4555" s="19">
        <v>161.597213745</v>
      </c>
      <c r="AE4555" s="19">
        <v>65.318191528300005</v>
      </c>
      <c r="AF4555">
        <f t="shared" si="934"/>
        <v>3.3030956432866512E-3</v>
      </c>
      <c r="AG4555" s="23">
        <f t="shared" si="929"/>
        <v>35.889184499738136</v>
      </c>
      <c r="AH4555" s="25">
        <f t="shared" si="935"/>
        <v>40.447837794926272</v>
      </c>
      <c r="AI4555" s="25">
        <f t="shared" si="930"/>
        <v>0.24910602811020874</v>
      </c>
    </row>
    <row r="4556" spans="6:35" ht="15">
      <c r="F4556" s="5">
        <v>2006</v>
      </c>
      <c r="G4556" s="5">
        <v>7</v>
      </c>
      <c r="H4556" s="5">
        <v>0</v>
      </c>
      <c r="I4556" s="5">
        <v>190</v>
      </c>
      <c r="J4556" s="5">
        <v>15</v>
      </c>
      <c r="K4556" s="5">
        <v>27.104993820200001</v>
      </c>
      <c r="L4556" s="5">
        <v>1.7323194742200001</v>
      </c>
      <c r="M4556" s="5">
        <v>0.55819696188000001</v>
      </c>
      <c r="N4556" s="8">
        <f t="shared" si="931"/>
        <v>0.55819696188000001</v>
      </c>
      <c r="O4556" s="5">
        <v>0</v>
      </c>
      <c r="P4556" s="5">
        <v>96.736587524399994</v>
      </c>
      <c r="Q4556" s="5">
        <v>38.3848381042</v>
      </c>
      <c r="R4556" s="5">
        <v>1431.6534423799999</v>
      </c>
      <c r="S4556">
        <f t="shared" si="923"/>
        <v>3.316471334886776E-2</v>
      </c>
      <c r="T4556">
        <f t="shared" si="924"/>
        <v>208.53927777754095</v>
      </c>
      <c r="U4556">
        <f t="shared" si="925"/>
        <v>626.27482062555248</v>
      </c>
      <c r="V4556" s="9">
        <v>124.13734436</v>
      </c>
      <c r="W4556" s="9">
        <v>183.09713745100001</v>
      </c>
      <c r="X4556">
        <f t="shared" si="932"/>
        <v>1.0712266041590589E-3</v>
      </c>
      <c r="Y4556">
        <f t="shared" si="933"/>
        <v>49.426324156844345</v>
      </c>
      <c r="Z4556">
        <f t="shared" si="926"/>
        <v>0.68883855512139902</v>
      </c>
      <c r="AA4556">
        <f t="shared" si="927"/>
        <v>9.77119316324013E-2</v>
      </c>
      <c r="AB4556">
        <f>(1/(AA4556*k))*(LN((50-dTar)/(hTar-dTar)))</f>
        <v>44.724784106596807</v>
      </c>
      <c r="AC4556">
        <f t="shared" si="928"/>
        <v>72.147659928597832</v>
      </c>
      <c r="AD4556" s="19">
        <v>176.076080322</v>
      </c>
      <c r="AE4556" s="19">
        <v>62.145576477100001</v>
      </c>
      <c r="AF4556">
        <f t="shared" si="934"/>
        <v>3.2219679784820641E-3</v>
      </c>
      <c r="AG4556" s="23">
        <f t="shared" si="929"/>
        <v>37.936806879860207</v>
      </c>
      <c r="AH4556" s="25">
        <f t="shared" si="935"/>
        <v>42.303900779416914</v>
      </c>
      <c r="AI4556" s="25">
        <f t="shared" si="930"/>
        <v>0.26182324107525429</v>
      </c>
    </row>
    <row r="4557" spans="6:35" ht="15">
      <c r="F4557" s="5">
        <v>2006</v>
      </c>
      <c r="G4557" s="5">
        <v>7</v>
      </c>
      <c r="H4557" s="5">
        <v>0</v>
      </c>
      <c r="I4557" s="5">
        <v>190</v>
      </c>
      <c r="J4557" s="5">
        <v>16</v>
      </c>
      <c r="K4557" s="5">
        <v>27.1878013611</v>
      </c>
      <c r="L4557" s="5">
        <v>1.86814200878</v>
      </c>
      <c r="M4557" s="5">
        <v>0.299022167921</v>
      </c>
      <c r="N4557" s="8">
        <f t="shared" si="931"/>
        <v>0.299022167921</v>
      </c>
      <c r="O4557" s="5">
        <v>0</v>
      </c>
      <c r="P4557" s="5">
        <v>96.736587524399994</v>
      </c>
      <c r="Q4557" s="5">
        <v>35.875934600800001</v>
      </c>
      <c r="R4557" s="5">
        <v>1232.9063720700001</v>
      </c>
      <c r="S4557">
        <f t="shared" si="923"/>
        <v>1.7766102579019227E-2</v>
      </c>
      <c r="T4557">
        <f t="shared" si="924"/>
        <v>389.28883466200597</v>
      </c>
      <c r="U4557">
        <f t="shared" si="925"/>
        <v>1169.0929291485963</v>
      </c>
      <c r="V4557" s="9">
        <v>138.95199585</v>
      </c>
      <c r="W4557" s="9">
        <v>341.79495239300002</v>
      </c>
      <c r="X4557">
        <f t="shared" si="932"/>
        <v>6.061194263173006E-4</v>
      </c>
      <c r="Y4557">
        <f t="shared" si="933"/>
        <v>46.955296165496065</v>
      </c>
      <c r="Z4557">
        <f t="shared" si="926"/>
        <v>0.3690059462277237</v>
      </c>
      <c r="AA4557">
        <f t="shared" si="927"/>
        <v>5.2343591283734732E-2</v>
      </c>
      <c r="AB4557">
        <f>(1/(AA4557*k))*(LN((50-dTar)/(hTar-dTar)))</f>
        <v>83.489591365804429</v>
      </c>
      <c r="AC4557">
        <f t="shared" si="928"/>
        <v>134.68099993688267</v>
      </c>
      <c r="AD4557" s="19">
        <v>194.260864258</v>
      </c>
      <c r="AE4557" s="19">
        <v>116.00969696</v>
      </c>
      <c r="AF4557">
        <f t="shared" si="934"/>
        <v>2.2474356476117883E-3</v>
      </c>
      <c r="AG4557" s="23">
        <f t="shared" si="929"/>
        <v>32.742544054935038</v>
      </c>
      <c r="AH4557" s="25">
        <f t="shared" si="935"/>
        <v>38.144722540038025</v>
      </c>
      <c r="AI4557" s="25">
        <f t="shared" si="930"/>
        <v>0.14025686004227303</v>
      </c>
    </row>
    <row r="4558" spans="6:35" ht="15">
      <c r="F4558" s="5">
        <v>2006</v>
      </c>
      <c r="G4558" s="5">
        <v>7</v>
      </c>
      <c r="H4558" s="5">
        <v>0</v>
      </c>
      <c r="I4558" s="5">
        <v>190</v>
      </c>
      <c r="J4558" s="5">
        <v>17</v>
      </c>
      <c r="K4558" s="5">
        <v>26.4206790924</v>
      </c>
      <c r="L4558" s="5">
        <v>1.59486246109</v>
      </c>
      <c r="M4558" s="5">
        <v>0.81549966335299995</v>
      </c>
      <c r="N4558" s="8">
        <f t="shared" si="931"/>
        <v>0.81549966335299995</v>
      </c>
      <c r="O4558" s="5">
        <v>0</v>
      </c>
      <c r="P4558" s="5">
        <v>96.736587524399994</v>
      </c>
      <c r="Q4558" s="5">
        <v>40.178371429400002</v>
      </c>
      <c r="R4558" s="5">
        <v>708.23773193399995</v>
      </c>
      <c r="S4558">
        <f t="shared" si="923"/>
        <v>4.8452095618919999E-2</v>
      </c>
      <c r="T4558">
        <f t="shared" si="924"/>
        <v>142.74192439204586</v>
      </c>
      <c r="U4558">
        <f t="shared" si="925"/>
        <v>428.67547086135698</v>
      </c>
      <c r="V4558" s="9">
        <v>127.302124023</v>
      </c>
      <c r="W4558" s="9">
        <v>125.32717895499999</v>
      </c>
      <c r="X4558">
        <f t="shared" si="932"/>
        <v>1.4677718965107197E-3</v>
      </c>
      <c r="Y4558">
        <f t="shared" si="933"/>
        <v>50.827338514033706</v>
      </c>
      <c r="Z4558">
        <f t="shared" si="926"/>
        <v>1.0063609230586088</v>
      </c>
      <c r="AA4558">
        <f t="shared" si="927"/>
        <v>0.14275256368902439</v>
      </c>
      <c r="AB4558">
        <f>(1/(AA4558*k))*(LN((50-dTar)/(hTar-dTar)))</f>
        <v>30.613426014664956</v>
      </c>
      <c r="AC4558">
        <f t="shared" si="928"/>
        <v>49.383962236489822</v>
      </c>
      <c r="AD4558" s="19">
        <v>185.120239258</v>
      </c>
      <c r="AE4558" s="19">
        <v>42.537693023700001</v>
      </c>
      <c r="AF4558">
        <f t="shared" si="934"/>
        <v>3.6095623795062621E-3</v>
      </c>
      <c r="AG4558" s="23">
        <f t="shared" si="929"/>
        <v>41.767137095314624</v>
      </c>
      <c r="AH4558" s="25">
        <f t="shared" si="935"/>
        <v>45.210863179760615</v>
      </c>
      <c r="AI4558" s="25">
        <f t="shared" si="930"/>
        <v>0.38251151392107119</v>
      </c>
    </row>
    <row r="4559" spans="6:35" ht="15">
      <c r="F4559" s="5">
        <v>2006</v>
      </c>
      <c r="G4559" s="5">
        <v>7</v>
      </c>
      <c r="H4559" s="5">
        <v>0</v>
      </c>
      <c r="I4559" s="5">
        <v>190</v>
      </c>
      <c r="J4559" s="5">
        <v>18</v>
      </c>
      <c r="K4559" s="5">
        <v>25.921241760299999</v>
      </c>
      <c r="L4559" s="5">
        <v>1.6660455465299999</v>
      </c>
      <c r="M4559" s="5">
        <v>0.74820339679699999</v>
      </c>
      <c r="N4559" s="8">
        <f t="shared" si="931"/>
        <v>0.74820339679699999</v>
      </c>
      <c r="O4559" s="5">
        <v>0</v>
      </c>
      <c r="P4559" s="5">
        <v>96.736587524399994</v>
      </c>
      <c r="Q4559" s="5">
        <v>37.049148559599999</v>
      </c>
      <c r="R4559" s="5">
        <v>559.75866699200003</v>
      </c>
      <c r="S4559">
        <f t="shared" si="923"/>
        <v>4.4453755351603147E-2</v>
      </c>
      <c r="T4559">
        <f t="shared" si="924"/>
        <v>155.58067737515981</v>
      </c>
      <c r="U4559">
        <f t="shared" si="925"/>
        <v>467.23217733529407</v>
      </c>
      <c r="V4559" s="9">
        <v>144.70941162099999</v>
      </c>
      <c r="W4559" s="9">
        <v>136.59957885700001</v>
      </c>
      <c r="X4559">
        <f t="shared" si="932"/>
        <v>1.3359318672095087E-3</v>
      </c>
      <c r="Y4559">
        <f t="shared" si="933"/>
        <v>46.770085657477154</v>
      </c>
      <c r="Z4559">
        <f t="shared" si="926"/>
        <v>0.92331449646507768</v>
      </c>
      <c r="AA4559">
        <f t="shared" si="927"/>
        <v>0.13097240606385741</v>
      </c>
      <c r="AB4559">
        <f>(1/(AA4559*k))*(LN((50-dTar)/(hTar-dTar)))</f>
        <v>33.366914285494389</v>
      </c>
      <c r="AC4559">
        <f t="shared" si="928"/>
        <v>53.825744110890938</v>
      </c>
      <c r="AD4559" s="19">
        <v>199.85830688499999</v>
      </c>
      <c r="AE4559" s="19">
        <v>46.363693237299998</v>
      </c>
      <c r="AF4559">
        <f t="shared" si="934"/>
        <v>3.3328029262663628E-3</v>
      </c>
      <c r="AG4559" s="23">
        <f t="shared" si="929"/>
        <v>38.379972047133471</v>
      </c>
      <c r="AH4559" s="25">
        <f t="shared" si="935"/>
        <v>41.569001932463628</v>
      </c>
      <c r="AI4559" s="25">
        <f t="shared" si="930"/>
        <v>0.35094608482483758</v>
      </c>
    </row>
    <row r="4560" spans="6:35" ht="15">
      <c r="F4560" s="5">
        <v>2006</v>
      </c>
      <c r="G4560" s="5">
        <v>7</v>
      </c>
      <c r="H4560" s="5">
        <v>0</v>
      </c>
      <c r="I4560" s="5">
        <v>190</v>
      </c>
      <c r="J4560" s="5">
        <v>19</v>
      </c>
      <c r="K4560" s="5">
        <v>25.2744483948</v>
      </c>
      <c r="L4560" s="5">
        <v>1.52146029472</v>
      </c>
      <c r="M4560" s="5">
        <v>0.607003748417</v>
      </c>
      <c r="N4560" s="8">
        <f t="shared" si="931"/>
        <v>0.607003748417</v>
      </c>
      <c r="O4560" s="5">
        <v>0</v>
      </c>
      <c r="P4560" s="5">
        <v>96.736587524399994</v>
      </c>
      <c r="Q4560" s="5">
        <v>36.0175552368</v>
      </c>
      <c r="R4560" s="5">
        <v>208.326248169</v>
      </c>
      <c r="S4560">
        <f t="shared" si="923"/>
        <v>3.6064519681613366E-2</v>
      </c>
      <c r="T4560">
        <f t="shared" si="924"/>
        <v>191.77145378697739</v>
      </c>
      <c r="U4560">
        <f t="shared" si="925"/>
        <v>575.91852288689222</v>
      </c>
      <c r="V4560" s="9">
        <v>197.033081055</v>
      </c>
      <c r="W4560" s="9">
        <v>168.37501525900001</v>
      </c>
      <c r="X4560">
        <f t="shared" si="932"/>
        <v>1.0623305233298476E-3</v>
      </c>
      <c r="Y4560">
        <f t="shared" si="933"/>
        <v>45.232539334467688</v>
      </c>
      <c r="Z4560">
        <f t="shared" si="926"/>
        <v>0.74906818482958293</v>
      </c>
      <c r="AA4560">
        <f t="shared" si="927"/>
        <v>0.10625552057139982</v>
      </c>
      <c r="AB4560">
        <f>(1/(AA4560*k))*(LN((50-dTar)/(hTar-dTar)))</f>
        <v>41.128639936982076</v>
      </c>
      <c r="AC4560">
        <f t="shared" si="928"/>
        <v>66.346550056603959</v>
      </c>
      <c r="AD4560" s="19">
        <v>259.18316650399998</v>
      </c>
      <c r="AE4560" s="19">
        <v>57.1486930847</v>
      </c>
      <c r="AF4560">
        <f t="shared" si="934"/>
        <v>2.6131602274789365E-3</v>
      </c>
      <c r="AG4560" s="23">
        <f t="shared" si="929"/>
        <v>37.39038555860364</v>
      </c>
      <c r="AH4560" s="25">
        <f t="shared" si="935"/>
        <v>40.371139326437394</v>
      </c>
      <c r="AI4560" s="25">
        <f t="shared" si="930"/>
        <v>0.28471614789894384</v>
      </c>
    </row>
    <row r="4561" spans="6:35" ht="15">
      <c r="F4561" s="5">
        <v>2006</v>
      </c>
      <c r="G4561" s="5">
        <v>7</v>
      </c>
      <c r="H4561" s="5">
        <v>0</v>
      </c>
      <c r="I4561" s="5">
        <v>190</v>
      </c>
      <c r="J4561" s="5">
        <v>20</v>
      </c>
      <c r="K4561" s="5">
        <v>24.7324790955</v>
      </c>
      <c r="L4561" s="5">
        <v>1.3664331436199999</v>
      </c>
      <c r="M4561" s="5">
        <v>0.514425992966</v>
      </c>
      <c r="N4561" s="8">
        <f t="shared" si="931"/>
        <v>0.514425992966</v>
      </c>
      <c r="O4561" s="5">
        <v>0</v>
      </c>
      <c r="P4561" s="5">
        <v>96.736587524399994</v>
      </c>
      <c r="Q4561" s="5">
        <v>32.3640518188</v>
      </c>
      <c r="R4561" s="5">
        <v>156.478973389</v>
      </c>
      <c r="S4561">
        <f t="shared" si="923"/>
        <v>3.0564105075856263E-2</v>
      </c>
      <c r="T4561">
        <f t="shared" si="924"/>
        <v>226.28326110995403</v>
      </c>
      <c r="U4561">
        <f t="shared" si="925"/>
        <v>679.56267170626904</v>
      </c>
      <c r="V4561" s="9">
        <v>210.54830932600001</v>
      </c>
      <c r="W4561" s="9">
        <v>198.67633056599999</v>
      </c>
      <c r="X4561">
        <f t="shared" si="932"/>
        <v>9.1845302507435075E-4</v>
      </c>
      <c r="Y4561">
        <f t="shared" si="933"/>
        <v>40.85496056774253</v>
      </c>
      <c r="Z4561">
        <f t="shared" si="926"/>
        <v>0.6348233364046314</v>
      </c>
      <c r="AA4561">
        <f t="shared" si="927"/>
        <v>9.0049858539771002E-2</v>
      </c>
      <c r="AB4561">
        <f>(1/(AA4561*k))*(LN((50-dTar)/(hTar-dTar)))</f>
        <v>48.530282198806539</v>
      </c>
      <c r="AC4561">
        <f t="shared" si="928"/>
        <v>78.286488493120274</v>
      </c>
      <c r="AD4561" s="19">
        <v>269.61618041999998</v>
      </c>
      <c r="AE4561" s="19">
        <v>67.433357238799999</v>
      </c>
      <c r="AF4561">
        <f t="shared" si="934"/>
        <v>2.4076890446152227E-3</v>
      </c>
      <c r="AG4561" s="23">
        <f t="shared" si="929"/>
        <v>33.154228632671817</v>
      </c>
      <c r="AH4561" s="25">
        <f t="shared" si="935"/>
        <v>36.081228840342526</v>
      </c>
      <c r="AI4561" s="25">
        <f t="shared" si="930"/>
        <v>0.24129239313321307</v>
      </c>
    </row>
    <row r="4562" spans="6:35" ht="15">
      <c r="F4562" s="5">
        <v>2006</v>
      </c>
      <c r="G4562" s="5">
        <v>7</v>
      </c>
      <c r="H4562" s="5">
        <v>0</v>
      </c>
      <c r="I4562" s="5">
        <v>190</v>
      </c>
      <c r="J4562" s="5">
        <v>21</v>
      </c>
      <c r="K4562" s="5">
        <v>23.723049163799999</v>
      </c>
      <c r="L4562" s="5">
        <v>1.1222950220100001</v>
      </c>
      <c r="M4562" s="5">
        <v>0.50453692674600004</v>
      </c>
      <c r="N4562" s="8">
        <f t="shared" si="931"/>
        <v>0.50453692674600004</v>
      </c>
      <c r="O4562" s="5">
        <v>0</v>
      </c>
      <c r="P4562" s="5">
        <v>96.736587524399994</v>
      </c>
      <c r="Q4562" s="5">
        <v>21.020385742199998</v>
      </c>
      <c r="R4562" s="5">
        <v>14.8972797394</v>
      </c>
      <c r="S4562">
        <f t="shared" si="923"/>
        <v>2.9976556112189964E-2</v>
      </c>
      <c r="T4562">
        <f t="shared" si="924"/>
        <v>230.71847691868794</v>
      </c>
      <c r="U4562">
        <f t="shared" si="925"/>
        <v>692.88229194593214</v>
      </c>
      <c r="V4562" s="9">
        <v>435.82394409199998</v>
      </c>
      <c r="W4562" s="9">
        <v>202.57044982900001</v>
      </c>
      <c r="X4562">
        <f t="shared" si="932"/>
        <v>7.5115865140295483E-4</v>
      </c>
      <c r="Y4562">
        <f t="shared" si="933"/>
        <v>25.427050781133669</v>
      </c>
      <c r="Z4562">
        <f t="shared" si="926"/>
        <v>0.62261981228737007</v>
      </c>
      <c r="AA4562">
        <f t="shared" si="927"/>
        <v>8.8318785408984871E-2</v>
      </c>
      <c r="AB4562">
        <f>(1/(AA4562*k))*(LN((50-dTar)/(hTar-dTar)))</f>
        <v>49.481489432406875</v>
      </c>
      <c r="AC4562">
        <f t="shared" si="928"/>
        <v>79.820925771740832</v>
      </c>
      <c r="AD4562" s="19">
        <v>399.67645263700001</v>
      </c>
      <c r="AE4562" s="19">
        <v>68.755065918</v>
      </c>
      <c r="AF4562">
        <f t="shared" si="934"/>
        <v>1.8239772760667021E-3</v>
      </c>
      <c r="AG4562" s="23">
        <f t="shared" si="929"/>
        <v>21.725086924889425</v>
      </c>
      <c r="AH4562" s="25">
        <f t="shared" si="935"/>
        <v>23.132180311255542</v>
      </c>
      <c r="AI4562" s="25">
        <f t="shared" si="930"/>
        <v>0.23665390968427447</v>
      </c>
    </row>
    <row r="4563" spans="6:35" ht="15">
      <c r="F4563" s="5">
        <v>2006</v>
      </c>
      <c r="G4563" s="5">
        <v>7</v>
      </c>
      <c r="H4563" s="5">
        <v>0</v>
      </c>
      <c r="I4563" s="5">
        <v>190</v>
      </c>
      <c r="J4563" s="5">
        <v>22</v>
      </c>
      <c r="K4563" s="5">
        <v>22.126844406099998</v>
      </c>
      <c r="L4563" s="5">
        <v>0.76016658544500004</v>
      </c>
      <c r="M4563" s="5">
        <v>0.17413973808300001</v>
      </c>
      <c r="N4563" s="8">
        <f t="shared" si="931"/>
        <v>0.17413973808300001</v>
      </c>
      <c r="O4563" s="5">
        <v>0</v>
      </c>
      <c r="P4563" s="5">
        <v>96.736587524399994</v>
      </c>
      <c r="Q4563" s="5">
        <v>19.738044738799999</v>
      </c>
      <c r="R4563" s="5">
        <v>1.16552400589</v>
      </c>
      <c r="S4563">
        <f t="shared" si="923"/>
        <v>1.0346338103880913E-2</v>
      </c>
      <c r="T4563">
        <f t="shared" si="924"/>
        <v>668.46311226556634</v>
      </c>
      <c r="U4563">
        <f t="shared" si="925"/>
        <v>2007.4952795007835</v>
      </c>
      <c r="V4563" s="9">
        <v>473.12387085</v>
      </c>
      <c r="W4563" s="9">
        <v>586.90948486299999</v>
      </c>
      <c r="X4563">
        <f t="shared" si="932"/>
        <v>3.2599532683101021E-4</v>
      </c>
      <c r="Y4563">
        <f t="shared" si="933"/>
        <v>25.237750640921799</v>
      </c>
      <c r="Z4563">
        <f t="shared" si="926"/>
        <v>0.21489576934691393</v>
      </c>
      <c r="AA4563">
        <f t="shared" si="927"/>
        <v>3.0483021843655839E-2</v>
      </c>
      <c r="AB4563">
        <f>(1/(AA4563*k))*(LN((50-dTar)/(hTar-dTar)))</f>
        <v>143.36324887052544</v>
      </c>
      <c r="AC4563">
        <f t="shared" si="928"/>
        <v>231.26602246122388</v>
      </c>
      <c r="AD4563" s="19">
        <v>405.17340087899998</v>
      </c>
      <c r="AE4563" s="19">
        <v>199.204803467</v>
      </c>
      <c r="AF4563">
        <f t="shared" si="934"/>
        <v>1.1966815157937918E-3</v>
      </c>
      <c r="AG4563" s="23">
        <f t="shared" si="929"/>
        <v>18.253158371440769</v>
      </c>
      <c r="AH4563" s="25">
        <f t="shared" si="935"/>
        <v>20.907958356122808</v>
      </c>
      <c r="AI4563" s="25">
        <f t="shared" si="930"/>
        <v>8.1680542422387148E-2</v>
      </c>
    </row>
    <row r="4564" spans="6:35" ht="15">
      <c r="F4564" s="5">
        <v>2006</v>
      </c>
      <c r="G4564" s="5">
        <v>7</v>
      </c>
      <c r="H4564" s="5">
        <v>0</v>
      </c>
      <c r="I4564" s="5">
        <v>190</v>
      </c>
      <c r="J4564" s="5">
        <v>23</v>
      </c>
      <c r="K4564" s="5">
        <v>21.0409564972</v>
      </c>
      <c r="L4564" s="5">
        <v>0.56631559133499998</v>
      </c>
      <c r="M4564" s="5">
        <v>0.28576332330699999</v>
      </c>
      <c r="N4564" s="8">
        <f t="shared" si="931"/>
        <v>0.28576332330699999</v>
      </c>
      <c r="O4564" s="5">
        <v>0</v>
      </c>
      <c r="P4564" s="5">
        <v>96.736587524399994</v>
      </c>
      <c r="Q4564" s="5">
        <v>18.594415664700001</v>
      </c>
      <c r="R4564" s="5">
        <v>0</v>
      </c>
      <c r="S4564">
        <f t="shared" si="923"/>
        <v>1.6978341607552277E-2</v>
      </c>
      <c r="T4564">
        <f t="shared" si="924"/>
        <v>407.35105520527554</v>
      </c>
      <c r="U4564">
        <f t="shared" si="925"/>
        <v>1223.336494444254</v>
      </c>
      <c r="V4564" s="9">
        <v>452.27703857400002</v>
      </c>
      <c r="W4564" s="9">
        <v>357.65353393599997</v>
      </c>
      <c r="X4564">
        <f t="shared" si="932"/>
        <v>4.9181930709080765E-4</v>
      </c>
      <c r="Y4564">
        <f t="shared" si="933"/>
        <v>23.252992606686874</v>
      </c>
      <c r="Z4564">
        <f t="shared" si="926"/>
        <v>0.35264397368002942</v>
      </c>
      <c r="AA4564">
        <f t="shared" si="927"/>
        <v>5.0022641140823859E-2</v>
      </c>
      <c r="AB4564">
        <f>(1/(AA4564*k))*(LN((50-dTar)/(hTar-dTar)))</f>
        <v>87.363340823905176</v>
      </c>
      <c r="AC4564">
        <f t="shared" si="928"/>
        <v>140.92992800069459</v>
      </c>
      <c r="AD4564" s="19">
        <v>403.29098510699998</v>
      </c>
      <c r="AE4564" s="19">
        <v>121.392318726</v>
      </c>
      <c r="AF4564">
        <f t="shared" si="934"/>
        <v>1.5023739796234295E-3</v>
      </c>
      <c r="AG4564" s="23">
        <f t="shared" si="929"/>
        <v>18.329649113599821</v>
      </c>
      <c r="AH4564" s="25">
        <f t="shared" si="935"/>
        <v>20.200981286723664</v>
      </c>
      <c r="AI4564" s="25">
        <f t="shared" si="930"/>
        <v>0.1340377762657172</v>
      </c>
    </row>
    <row r="4565" spans="6:35" ht="15">
      <c r="F4565" s="5">
        <v>2006</v>
      </c>
      <c r="G4565" s="5">
        <v>7</v>
      </c>
      <c r="H4565" s="5">
        <v>0</v>
      </c>
      <c r="I4565" s="5">
        <v>190</v>
      </c>
      <c r="J4565" s="5">
        <v>24</v>
      </c>
      <c r="K4565" s="5">
        <v>20.3949394226</v>
      </c>
      <c r="L4565" s="5">
        <v>0.484215915203</v>
      </c>
      <c r="M4565" s="5">
        <v>0.34575337171600001</v>
      </c>
      <c r="N4565" s="8">
        <f t="shared" si="931"/>
        <v>0.34575337171600001</v>
      </c>
      <c r="O4565" s="5">
        <v>0</v>
      </c>
      <c r="P4565" s="5">
        <v>96.736587524399994</v>
      </c>
      <c r="Q4565" s="5">
        <v>27.823480606099999</v>
      </c>
      <c r="R4565" s="5">
        <v>1.1820299625399999</v>
      </c>
      <c r="S4565">
        <f t="shared" si="923"/>
        <v>2.0542590242242795E-2</v>
      </c>
      <c r="T4565">
        <f t="shared" si="924"/>
        <v>336.67348118787987</v>
      </c>
      <c r="U4565">
        <f t="shared" si="925"/>
        <v>1011.0811080167063</v>
      </c>
      <c r="V4565" s="9">
        <v>445.94888305699999</v>
      </c>
      <c r="W4565" s="9">
        <v>295.59875488300003</v>
      </c>
      <c r="X4565">
        <f t="shared" si="932"/>
        <v>5.7057149285436991E-4</v>
      </c>
      <c r="Y4565">
        <f t="shared" si="933"/>
        <v>34.439104918177755</v>
      </c>
      <c r="Z4565">
        <f t="shared" si="926"/>
        <v>0.42667421943511463</v>
      </c>
      <c r="AA4565">
        <f t="shared" si="927"/>
        <v>6.052385112416446E-2</v>
      </c>
      <c r="AB4565">
        <f>(1/(AA4565*k))*(LN((50-dTar)/(hTar-dTar)))</f>
        <v>72.205336668553343</v>
      </c>
      <c r="AC4565">
        <f t="shared" si="928"/>
        <v>116.47783614956163</v>
      </c>
      <c r="AD4565" s="19">
        <v>402.29010009799998</v>
      </c>
      <c r="AE4565" s="19">
        <v>100.330108643</v>
      </c>
      <c r="AF4565">
        <f t="shared" si="934"/>
        <v>1.6152530415061651E-3</v>
      </c>
      <c r="AG4565" s="23">
        <f t="shared" si="929"/>
        <v>27.959691111425762</v>
      </c>
      <c r="AH4565" s="25">
        <f t="shared" si="935"/>
        <v>30.422475911345359</v>
      </c>
      <c r="AI4565" s="25">
        <f t="shared" si="930"/>
        <v>0.16217621122567383</v>
      </c>
    </row>
    <row r="4566" spans="6:35" ht="15">
      <c r="F4566" s="5">
        <v>2006</v>
      </c>
      <c r="G4566" s="5">
        <v>7</v>
      </c>
      <c r="H4566" s="5">
        <v>0</v>
      </c>
      <c r="I4566" s="5">
        <v>191</v>
      </c>
      <c r="J4566" s="5">
        <v>1</v>
      </c>
      <c r="K4566" s="5">
        <v>19.3081855774</v>
      </c>
      <c r="L4566" s="5">
        <v>0.35595345497100001</v>
      </c>
      <c r="M4566" s="5">
        <v>0.32344433665299999</v>
      </c>
      <c r="N4566" s="8">
        <f t="shared" si="931"/>
        <v>0.32344433665299999</v>
      </c>
      <c r="O4566" s="5">
        <v>0</v>
      </c>
      <c r="P4566" s="5">
        <v>96.736587524399994</v>
      </c>
      <c r="Q4566" s="5">
        <v>27.103740692100001</v>
      </c>
      <c r="R4566" s="5">
        <v>1.17783212662</v>
      </c>
      <c r="S4566">
        <f t="shared" si="923"/>
        <v>1.9217121270748656E-2</v>
      </c>
      <c r="T4566">
        <f t="shared" si="924"/>
        <v>359.89497448816468</v>
      </c>
      <c r="U4566">
        <f t="shared" si="925"/>
        <v>1080.8187454837694</v>
      </c>
      <c r="V4566" s="9">
        <v>448.06384277299998</v>
      </c>
      <c r="W4566" s="9">
        <v>315.98718261699997</v>
      </c>
      <c r="X4566">
        <f t="shared" si="932"/>
        <v>5.4204368014896729E-4</v>
      </c>
      <c r="Y4566">
        <f t="shared" si="933"/>
        <v>33.672539091008453</v>
      </c>
      <c r="Z4566">
        <f t="shared" si="926"/>
        <v>0.39914393079435845</v>
      </c>
      <c r="AA4566">
        <f t="shared" si="927"/>
        <v>5.661867238309972E-2</v>
      </c>
      <c r="AB4566">
        <f>(1/(AA4566*k))*(LN((50-dTar)/(hTar-dTar)))</f>
        <v>77.185579649906316</v>
      </c>
      <c r="AC4566">
        <f t="shared" si="928"/>
        <v>124.51170113422107</v>
      </c>
      <c r="AD4566" s="19">
        <v>402.66143798799999</v>
      </c>
      <c r="AE4566" s="19">
        <v>107.250205994</v>
      </c>
      <c r="AF4566">
        <f t="shared" si="934"/>
        <v>1.5762345564645139E-3</v>
      </c>
      <c r="AG4566" s="23">
        <f t="shared" si="929"/>
        <v>27.063978488683887</v>
      </c>
      <c r="AH4566" s="25">
        <f t="shared" si="935"/>
        <v>29.575851180591954</v>
      </c>
      <c r="AI4566" s="25">
        <f t="shared" si="930"/>
        <v>0.15171212011743193</v>
      </c>
    </row>
    <row r="4567" spans="6:35" ht="15">
      <c r="F4567" s="5">
        <v>2006</v>
      </c>
      <c r="G4567" s="5">
        <v>7</v>
      </c>
      <c r="H4567" s="5">
        <v>0</v>
      </c>
      <c r="I4567" s="5">
        <v>191</v>
      </c>
      <c r="J4567" s="5">
        <v>2</v>
      </c>
      <c r="K4567" s="5">
        <v>19.172843933100001</v>
      </c>
      <c r="L4567" s="5">
        <v>0.35483580827700001</v>
      </c>
      <c r="M4567" s="5">
        <v>0.53780955076199999</v>
      </c>
      <c r="N4567" s="8">
        <f t="shared" si="931"/>
        <v>0.53780955076199999</v>
      </c>
      <c r="O4567" s="5">
        <v>0</v>
      </c>
      <c r="P4567" s="5">
        <v>96.736587524399994</v>
      </c>
      <c r="Q4567" s="5">
        <v>25.769020080600001</v>
      </c>
      <c r="R4567" s="5">
        <v>1.16552400589</v>
      </c>
      <c r="S4567">
        <f t="shared" si="923"/>
        <v>3.1953415739191152E-2</v>
      </c>
      <c r="T4567">
        <f t="shared" si="924"/>
        <v>216.44463383579173</v>
      </c>
      <c r="U4567">
        <f t="shared" si="925"/>
        <v>650.01579402934226</v>
      </c>
      <c r="V4567" s="9">
        <v>434.39715576200001</v>
      </c>
      <c r="W4567" s="9">
        <v>190.03802490199999</v>
      </c>
      <c r="X4567">
        <f t="shared" si="932"/>
        <v>7.8465160281321886E-4</v>
      </c>
      <c r="Y4567">
        <f t="shared" si="933"/>
        <v>31.040790107168863</v>
      </c>
      <c r="Z4567">
        <f t="shared" si="926"/>
        <v>0.66367963134315011</v>
      </c>
      <c r="AA4567">
        <f t="shared" si="927"/>
        <v>9.4143131625653992E-2</v>
      </c>
      <c r="AB4567">
        <f>(1/(AA4567*k))*(LN((50-dTar)/(hTar-dTar)))</f>
        <v>46.420221756324402</v>
      </c>
      <c r="AC4567">
        <f t="shared" si="928"/>
        <v>74.882650413764765</v>
      </c>
      <c r="AD4567" s="19">
        <v>399.13522338899998</v>
      </c>
      <c r="AE4567" s="19">
        <v>64.501403808600003</v>
      </c>
      <c r="AF4567">
        <f t="shared" si="934"/>
        <v>1.8569437373450424E-3</v>
      </c>
      <c r="AG4567" s="23">
        <f t="shared" si="929"/>
        <v>26.724479195380773</v>
      </c>
      <c r="AH4567" s="25">
        <f t="shared" si="935"/>
        <v>28.365082068159396</v>
      </c>
      <c r="AI4567" s="25">
        <f t="shared" si="930"/>
        <v>0.25226049096986058</v>
      </c>
    </row>
    <row r="4568" spans="6:35" ht="15">
      <c r="F4568" s="5">
        <v>2006</v>
      </c>
      <c r="G4568" s="5">
        <v>7</v>
      </c>
      <c r="H4568" s="5">
        <v>0</v>
      </c>
      <c r="I4568" s="5">
        <v>191</v>
      </c>
      <c r="J4568" s="5">
        <v>3</v>
      </c>
      <c r="K4568" s="5">
        <v>19.428836822499999</v>
      </c>
      <c r="L4568" s="5">
        <v>0.45822122693099998</v>
      </c>
      <c r="M4568" s="5">
        <v>0.61768752336499999</v>
      </c>
      <c r="N4568" s="8">
        <f t="shared" si="931"/>
        <v>0.61768752336499999</v>
      </c>
      <c r="O4568" s="5">
        <v>0</v>
      </c>
      <c r="P4568" s="5">
        <v>96.736587524399994</v>
      </c>
      <c r="Q4568" s="5">
        <v>26.7453250885</v>
      </c>
      <c r="R4568" s="5">
        <v>1.14594459534</v>
      </c>
      <c r="S4568">
        <f t="shared" si="923"/>
        <v>3.6699285468300695E-2</v>
      </c>
      <c r="T4568">
        <f t="shared" si="924"/>
        <v>188.45449662626075</v>
      </c>
      <c r="U4568">
        <f t="shared" si="925"/>
        <v>565.95720158095367</v>
      </c>
      <c r="V4568" s="9">
        <v>431.55355835</v>
      </c>
      <c r="W4568" s="9">
        <v>165.46273803700001</v>
      </c>
      <c r="X4568">
        <f t="shared" si="932"/>
        <v>8.5986482215397435E-4</v>
      </c>
      <c r="Y4568">
        <f t="shared" si="933"/>
        <v>31.917391276762764</v>
      </c>
      <c r="Z4568">
        <f t="shared" si="926"/>
        <v>0.76225241298022739</v>
      </c>
      <c r="AA4568">
        <f t="shared" si="927"/>
        <v>0.10812570682927372</v>
      </c>
      <c r="AB4568">
        <f>(1/(AA4568*k))*(LN((50-dTar)/(hTar-dTar)))</f>
        <v>40.417262231616981</v>
      </c>
      <c r="AC4568">
        <f t="shared" si="928"/>
        <v>65.198993108198323</v>
      </c>
      <c r="AD4568" s="19">
        <v>397.84484863300003</v>
      </c>
      <c r="AE4568" s="19">
        <v>56.1602287292</v>
      </c>
      <c r="AF4568">
        <f t="shared" si="934"/>
        <v>1.9260249618112603E-3</v>
      </c>
      <c r="AG4568" s="23">
        <f t="shared" si="929"/>
        <v>27.909368435185353</v>
      </c>
      <c r="AH4568" s="25">
        <f t="shared" si="935"/>
        <v>29.432792934124016</v>
      </c>
      <c r="AI4568" s="25">
        <f t="shared" si="930"/>
        <v>0.28972739083796456</v>
      </c>
    </row>
    <row r="4569" spans="6:35" ht="15">
      <c r="F4569" s="5">
        <v>2006</v>
      </c>
      <c r="G4569" s="5">
        <v>7</v>
      </c>
      <c r="H4569" s="5">
        <v>0</v>
      </c>
      <c r="I4569" s="5">
        <v>191</v>
      </c>
      <c r="J4569" s="5">
        <v>4</v>
      </c>
      <c r="K4569" s="5">
        <v>18.320777893100001</v>
      </c>
      <c r="L4569" s="5">
        <v>0.33876261115099998</v>
      </c>
      <c r="M4569" s="5">
        <v>0.38910600543000001</v>
      </c>
      <c r="N4569" s="8">
        <f t="shared" si="931"/>
        <v>0.38910600543000001</v>
      </c>
      <c r="O4569" s="5">
        <v>0</v>
      </c>
      <c r="P4569" s="5">
        <v>96.736587524399994</v>
      </c>
      <c r="Q4569" s="5">
        <v>26.204549789400001</v>
      </c>
      <c r="R4569" s="5">
        <v>0.73948252201099995</v>
      </c>
      <c r="S4569">
        <f t="shared" si="923"/>
        <v>2.3118343548389167E-2</v>
      </c>
      <c r="T4569">
        <f t="shared" si="924"/>
        <v>299.16266946184197</v>
      </c>
      <c r="U4569">
        <f t="shared" si="925"/>
        <v>898.43049785057997</v>
      </c>
      <c r="V4569" s="9">
        <v>442.45544433600003</v>
      </c>
      <c r="W4569" s="9">
        <v>262.66433715800002</v>
      </c>
      <c r="X4569">
        <f t="shared" si="932"/>
        <v>6.2361624258438001E-4</v>
      </c>
      <c r="Y4569">
        <f t="shared" si="933"/>
        <v>32.214590829077927</v>
      </c>
      <c r="Z4569">
        <f t="shared" si="926"/>
        <v>0.48017319490012067</v>
      </c>
      <c r="AA4569">
        <f t="shared" si="927"/>
        <v>6.8112694974693272E-2</v>
      </c>
      <c r="AB4569">
        <f>(1/(AA4569*k))*(LN((50-dTar)/(hTar-dTar)))</f>
        <v>64.16050706144263</v>
      </c>
      <c r="AC4569">
        <f t="shared" si="928"/>
        <v>103.50034185257455</v>
      </c>
      <c r="AD4569" s="19">
        <v>401.57141113300003</v>
      </c>
      <c r="AE4569" s="19">
        <v>89.151725768999995</v>
      </c>
      <c r="AF4569">
        <f t="shared" si="934"/>
        <v>1.6828685431546516E-3</v>
      </c>
      <c r="AG4569" s="23">
        <f t="shared" si="929"/>
        <v>26.603534917186781</v>
      </c>
      <c r="AH4569" s="25">
        <f t="shared" si="935"/>
        <v>28.736262293991196</v>
      </c>
      <c r="AI4569" s="25">
        <f t="shared" si="930"/>
        <v>0.18251083832561132</v>
      </c>
    </row>
    <row r="4570" spans="6:35" ht="15">
      <c r="F4570" s="5">
        <v>2006</v>
      </c>
      <c r="G4570" s="5">
        <v>7</v>
      </c>
      <c r="H4570" s="5">
        <v>0</v>
      </c>
      <c r="I4570" s="5">
        <v>191</v>
      </c>
      <c r="J4570" s="5">
        <v>5</v>
      </c>
      <c r="K4570" s="5">
        <v>17.7669391632</v>
      </c>
      <c r="L4570" s="5">
        <v>0.27355265617399999</v>
      </c>
      <c r="M4570" s="5">
        <v>0.24481853842699999</v>
      </c>
      <c r="N4570" s="8">
        <f t="shared" si="931"/>
        <v>0.24481853842699999</v>
      </c>
      <c r="O4570" s="5">
        <v>0</v>
      </c>
      <c r="P4570" s="5">
        <v>96.736587524399994</v>
      </c>
      <c r="Q4570" s="5">
        <v>22.740680694600002</v>
      </c>
      <c r="R4570" s="5">
        <v>6.1734371185299999</v>
      </c>
      <c r="S4570">
        <f t="shared" si="923"/>
        <v>1.4545648227955957E-2</v>
      </c>
      <c r="T4570">
        <f t="shared" si="924"/>
        <v>475.47866283329967</v>
      </c>
      <c r="U4570">
        <f t="shared" si="925"/>
        <v>1427.9339482265739</v>
      </c>
      <c r="V4570" s="9">
        <v>451.618652344</v>
      </c>
      <c r="W4570" s="9">
        <v>417.469482422</v>
      </c>
      <c r="X4570">
        <f t="shared" si="932"/>
        <v>4.3534627176818177E-4</v>
      </c>
      <c r="Y4570">
        <f t="shared" si="933"/>
        <v>28.676695356079762</v>
      </c>
      <c r="Z4570">
        <f t="shared" si="926"/>
        <v>0.3021163850641691</v>
      </c>
      <c r="AA4570">
        <f t="shared" si="927"/>
        <v>4.2855289302463226E-2</v>
      </c>
      <c r="AB4570">
        <f>(1/(AA4570*k))*(LN((50-dTar)/(hTar-dTar)))</f>
        <v>101.97446144988477</v>
      </c>
      <c r="AC4570">
        <f t="shared" si="928"/>
        <v>164.49981622165106</v>
      </c>
      <c r="AD4570" s="19">
        <v>395.94674682599998</v>
      </c>
      <c r="AE4570" s="19">
        <v>141.69462585400001</v>
      </c>
      <c r="AF4570">
        <f t="shared" si="934"/>
        <v>1.4242149809845011E-3</v>
      </c>
      <c r="AG4570" s="23">
        <f t="shared" si="929"/>
        <v>21.958230194822647</v>
      </c>
      <c r="AH4570" s="25">
        <f t="shared" si="935"/>
        <v>24.511876924514638</v>
      </c>
      <c r="AI4570" s="25">
        <f t="shared" si="930"/>
        <v>0.11483255478564168</v>
      </c>
    </row>
    <row r="4571" spans="6:35" ht="15">
      <c r="F4571" s="5">
        <v>2006</v>
      </c>
      <c r="G4571" s="5">
        <v>7</v>
      </c>
      <c r="H4571" s="5">
        <v>0</v>
      </c>
      <c r="I4571" s="5">
        <v>191</v>
      </c>
      <c r="J4571" s="5">
        <v>6</v>
      </c>
      <c r="K4571" s="5">
        <v>18.331710815400001</v>
      </c>
      <c r="L4571" s="5">
        <v>0.31267681717899998</v>
      </c>
      <c r="M4571" s="5">
        <v>0.23248685896400001</v>
      </c>
      <c r="N4571" s="8">
        <f t="shared" si="931"/>
        <v>0.23248685896400001</v>
      </c>
      <c r="O4571" s="5">
        <v>0</v>
      </c>
      <c r="P4571" s="5">
        <v>96.736587524399994</v>
      </c>
      <c r="Q4571" s="5">
        <v>17.130685806300001</v>
      </c>
      <c r="R4571" s="5">
        <v>127.419052124</v>
      </c>
      <c r="S4571">
        <f t="shared" si="923"/>
        <v>1.3812973845202088E-2</v>
      </c>
      <c r="T4571">
        <f t="shared" si="924"/>
        <v>500.69923008464718</v>
      </c>
      <c r="U4571">
        <f t="shared" si="925"/>
        <v>1503.6751054787903</v>
      </c>
      <c r="V4571" s="9">
        <v>292.772216797</v>
      </c>
      <c r="W4571" s="9">
        <v>439.61309814499998</v>
      </c>
      <c r="X4571">
        <f t="shared" si="932"/>
        <v>4.4721510692086587E-4</v>
      </c>
      <c r="Y4571">
        <f t="shared" si="933"/>
        <v>22.0733578228241</v>
      </c>
      <c r="Z4571">
        <f t="shared" si="926"/>
        <v>0.28689857335322094</v>
      </c>
      <c r="AA4571">
        <f t="shared" si="927"/>
        <v>4.0696638677524169E-2</v>
      </c>
      <c r="AB4571">
        <f>(1/(AA4571*k))*(LN((50-dTar)/(hTar-dTar)))</f>
        <v>107.38343973629516</v>
      </c>
      <c r="AC4571">
        <f t="shared" si="928"/>
        <v>173.22529436010331</v>
      </c>
      <c r="AD4571" s="19">
        <v>229.351470947</v>
      </c>
      <c r="AE4571" s="19">
        <v>149.21046447800001</v>
      </c>
      <c r="AF4571">
        <f t="shared" si="934"/>
        <v>1.812292757100333E-3</v>
      </c>
      <c r="AG4571" s="23">
        <f t="shared" si="929"/>
        <v>15.143759419715456</v>
      </c>
      <c r="AH4571" s="25">
        <f t="shared" si="935"/>
        <v>17.777656578581745</v>
      </c>
      <c r="AI4571" s="25">
        <f t="shared" si="930"/>
        <v>0.10904835941125353</v>
      </c>
    </row>
    <row r="4572" spans="6:35" ht="15">
      <c r="F4572" s="5">
        <v>2006</v>
      </c>
      <c r="G4572" s="5">
        <v>7</v>
      </c>
      <c r="H4572" s="5">
        <v>0</v>
      </c>
      <c r="I4572" s="5">
        <v>191</v>
      </c>
      <c r="J4572" s="5">
        <v>7</v>
      </c>
      <c r="K4572" s="5">
        <v>19.702167510999999</v>
      </c>
      <c r="L4572" s="5">
        <v>0.42066964507100002</v>
      </c>
      <c r="M4572" s="5">
        <v>0.14809337258300001</v>
      </c>
      <c r="N4572" s="8">
        <f t="shared" si="931"/>
        <v>0.14809337258300001</v>
      </c>
      <c r="O4572" s="5">
        <v>0</v>
      </c>
      <c r="P4572" s="5">
        <v>96.736587524399994</v>
      </c>
      <c r="Q4572" s="5">
        <v>23.7499656677</v>
      </c>
      <c r="R4572" s="5">
        <v>245.787231445</v>
      </c>
      <c r="S4572">
        <f t="shared" si="923"/>
        <v>8.7988193881250922E-3</v>
      </c>
      <c r="T4572">
        <f t="shared" si="924"/>
        <v>786.03106444099774</v>
      </c>
      <c r="U4572">
        <f t="shared" si="925"/>
        <v>2360.5695250082717</v>
      </c>
      <c r="V4572" s="9">
        <v>221.52952575699999</v>
      </c>
      <c r="W4572" s="9">
        <v>690.13403320299994</v>
      </c>
      <c r="X4572">
        <f t="shared" si="932"/>
        <v>3.0560170206068857E-4</v>
      </c>
      <c r="Y4572">
        <f t="shared" si="933"/>
        <v>31.258692089605546</v>
      </c>
      <c r="Z4572">
        <f t="shared" si="926"/>
        <v>0.1827534575780424</v>
      </c>
      <c r="AA4572">
        <f t="shared" si="927"/>
        <v>2.5923626399372384E-2</v>
      </c>
      <c r="AB4572">
        <f>(1/(AA4572*k))*(LN((50-dTar)/(hTar-dTar)))</f>
        <v>168.57768969404287</v>
      </c>
      <c r="AC4572">
        <f t="shared" si="928"/>
        <v>271.9406268928318</v>
      </c>
      <c r="AD4572" s="19">
        <v>173.86521911599999</v>
      </c>
      <c r="AE4572" s="19">
        <v>234.24053955100001</v>
      </c>
      <c r="AF4572">
        <f t="shared" si="934"/>
        <v>1.4704879273445062E-3</v>
      </c>
      <c r="AG4572" s="23">
        <f t="shared" si="929"/>
        <v>18.758797224787617</v>
      </c>
      <c r="AH4572" s="25">
        <f t="shared" si="935"/>
        <v>23.509929347509427</v>
      </c>
      <c r="AI4572" s="25">
        <f t="shared" si="930"/>
        <v>6.9463450071198848E-2</v>
      </c>
    </row>
    <row r="4573" spans="6:35" ht="15">
      <c r="F4573" s="5">
        <v>2006</v>
      </c>
      <c r="G4573" s="5">
        <v>7</v>
      </c>
      <c r="H4573" s="5">
        <v>0</v>
      </c>
      <c r="I4573" s="5">
        <v>191</v>
      </c>
      <c r="J4573" s="5">
        <v>8</v>
      </c>
      <c r="K4573" s="5">
        <v>21.211908340499999</v>
      </c>
      <c r="L4573" s="5">
        <v>0.72667706012699995</v>
      </c>
      <c r="M4573" s="5">
        <v>0.18763972818899999</v>
      </c>
      <c r="N4573" s="8">
        <f t="shared" si="931"/>
        <v>0.18763972818899999</v>
      </c>
      <c r="O4573" s="5">
        <v>0</v>
      </c>
      <c r="P4573" s="5">
        <v>96.736587524399994</v>
      </c>
      <c r="Q4573" s="5">
        <v>30.0379905701</v>
      </c>
      <c r="R4573" s="5">
        <v>656.51165771499996</v>
      </c>
      <c r="S4573">
        <f t="shared" si="923"/>
        <v>1.1148426493201618E-2</v>
      </c>
      <c r="T4573">
        <f t="shared" si="924"/>
        <v>620.36964352678501</v>
      </c>
      <c r="U4573">
        <f t="shared" si="925"/>
        <v>1863.0633584323166</v>
      </c>
      <c r="V4573" s="9">
        <v>144.823654175</v>
      </c>
      <c r="W4573" s="9">
        <v>544.68353271499996</v>
      </c>
      <c r="X4573">
        <f t="shared" si="932"/>
        <v>3.9176194437898627E-4</v>
      </c>
      <c r="Y4573">
        <f t="shared" si="933"/>
        <v>39.682255555649526</v>
      </c>
      <c r="Z4573">
        <f t="shared" si="926"/>
        <v>0.23155532558571942</v>
      </c>
      <c r="AA4573">
        <f t="shared" si="927"/>
        <v>3.2846184312030478E-2</v>
      </c>
      <c r="AB4573">
        <f>(1/(AA4573*k))*(LN((50-dTar)/(hTar-dTar)))</f>
        <v>133.04878902774269</v>
      </c>
      <c r="AC4573">
        <f t="shared" si="928"/>
        <v>214.62728052094684</v>
      </c>
      <c r="AD4573" s="19">
        <v>110.36313629199999</v>
      </c>
      <c r="AE4573" s="19">
        <v>184.872756958</v>
      </c>
      <c r="AF4573">
        <f t="shared" si="934"/>
        <v>1.9613105072955207E-3</v>
      </c>
      <c r="AG4573" s="23">
        <f t="shared" si="929"/>
        <v>22.97798069724907</v>
      </c>
      <c r="AH4573" s="25">
        <f t="shared" si="935"/>
        <v>29.327171448436776</v>
      </c>
      <c r="AI4573" s="25">
        <f t="shared" si="930"/>
        <v>8.8012735905010658E-2</v>
      </c>
    </row>
    <row r="4574" spans="6:35" ht="15">
      <c r="F4574" s="5">
        <v>2006</v>
      </c>
      <c r="G4574" s="5">
        <v>7</v>
      </c>
      <c r="H4574" s="5">
        <v>0</v>
      </c>
      <c r="I4574" s="5">
        <v>191</v>
      </c>
      <c r="J4574" s="5">
        <v>9</v>
      </c>
      <c r="K4574" s="5">
        <v>22.671255111699999</v>
      </c>
      <c r="L4574" s="5">
        <v>0.96903902292300004</v>
      </c>
      <c r="M4574" s="5">
        <v>0.103644132614</v>
      </c>
      <c r="N4574" s="8">
        <f t="shared" si="931"/>
        <v>0.103644132614</v>
      </c>
      <c r="O4574" s="5">
        <v>0</v>
      </c>
      <c r="P4574" s="5">
        <v>96.736587524399994</v>
      </c>
      <c r="Q4574" s="5">
        <v>33.444145202599998</v>
      </c>
      <c r="R4574" s="5">
        <v>991.14019775400004</v>
      </c>
      <c r="S4574">
        <f t="shared" si="923"/>
        <v>6.1579123197992173E-3</v>
      </c>
      <c r="T4574">
        <f t="shared" si="924"/>
        <v>1123.1315111835759</v>
      </c>
      <c r="U4574">
        <f t="shared" si="925"/>
        <v>3372.9328748119051</v>
      </c>
      <c r="V4574" s="9">
        <v>128.346237183</v>
      </c>
      <c r="W4574" s="9">
        <v>986.10760498000002</v>
      </c>
      <c r="X4574">
        <f t="shared" si="932"/>
        <v>2.2284685120121155E-4</v>
      </c>
      <c r="Y4574">
        <f t="shared" si="933"/>
        <v>44.609223665428388</v>
      </c>
      <c r="Z4574">
        <f t="shared" si="926"/>
        <v>0.12790122381924857</v>
      </c>
      <c r="AA4574">
        <f t="shared" si="927"/>
        <v>1.8142822501165532E-2</v>
      </c>
      <c r="AB4574">
        <f>(1/(AA4574*k))*(LN((50-dTar)/(hTar-dTar)))</f>
        <v>240.87459636541934</v>
      </c>
      <c r="AC4574">
        <f t="shared" si="928"/>
        <v>388.56617893538908</v>
      </c>
      <c r="AD4574" s="19">
        <v>100.993110657</v>
      </c>
      <c r="AE4574" s="19">
        <v>334.69787597700002</v>
      </c>
      <c r="AF4574">
        <f t="shared" si="934"/>
        <v>1.2132135961586811E-3</v>
      </c>
      <c r="AG4574" s="23">
        <f t="shared" si="929"/>
        <v>23.579821302907554</v>
      </c>
      <c r="AH4574" s="25">
        <f t="shared" si="935"/>
        <v>31.572966058663066</v>
      </c>
      <c r="AI4574" s="25">
        <f t="shared" si="930"/>
        <v>4.8614457929035973E-2</v>
      </c>
    </row>
    <row r="4575" spans="6:35" ht="15">
      <c r="F4575" s="5">
        <v>2006</v>
      </c>
      <c r="G4575" s="5">
        <v>7</v>
      </c>
      <c r="H4575" s="5">
        <v>0</v>
      </c>
      <c r="I4575" s="5">
        <v>191</v>
      </c>
      <c r="J4575" s="5">
        <v>10</v>
      </c>
      <c r="K4575" s="5">
        <v>23.9537296295</v>
      </c>
      <c r="L4575" s="5">
        <v>1.10053098202</v>
      </c>
      <c r="M4575" s="5">
        <v>0.19681634008900001</v>
      </c>
      <c r="N4575" s="8">
        <f t="shared" si="931"/>
        <v>0.19681634008900001</v>
      </c>
      <c r="O4575" s="5">
        <v>0</v>
      </c>
      <c r="P4575" s="5">
        <v>96.736587524399994</v>
      </c>
      <c r="Q4575" s="5">
        <v>35.357471466100002</v>
      </c>
      <c r="R4575" s="5">
        <v>1248.5614013700001</v>
      </c>
      <c r="S4575">
        <f t="shared" si="923"/>
        <v>1.1693645697104658E-2</v>
      </c>
      <c r="T4575">
        <f t="shared" si="924"/>
        <v>591.44475115955402</v>
      </c>
      <c r="U4575">
        <f t="shared" si="925"/>
        <v>1776.1975556350851</v>
      </c>
      <c r="V4575" s="9">
        <v>118.601028442</v>
      </c>
      <c r="W4575" s="9">
        <v>519.28753662099996</v>
      </c>
      <c r="X4575">
        <f t="shared" si="932"/>
        <v>4.1423542906200402E-4</v>
      </c>
      <c r="Y4575">
        <f t="shared" si="933"/>
        <v>46.830924917995034</v>
      </c>
      <c r="Z4575">
        <f t="shared" si="926"/>
        <v>0.24287965107258003</v>
      </c>
      <c r="AA4575">
        <f t="shared" si="927"/>
        <v>3.445254288404765E-2</v>
      </c>
      <c r="AB4575">
        <f>(1/(AA4575*k))*(LN((50-dTar)/(hTar-dTar)))</f>
        <v>126.84535540977954</v>
      </c>
      <c r="AC4575">
        <f t="shared" si="928"/>
        <v>204.62022899462272</v>
      </c>
      <c r="AD4575" s="19">
        <v>106.644325256</v>
      </c>
      <c r="AE4575" s="19">
        <v>176.253005981</v>
      </c>
      <c r="AF4575">
        <f t="shared" si="934"/>
        <v>2.0512081647374785E-3</v>
      </c>
      <c r="AG4575" s="23">
        <f t="shared" si="929"/>
        <v>27.175110722917847</v>
      </c>
      <c r="AH4575" s="25">
        <f t="shared" si="935"/>
        <v>34.64616317819327</v>
      </c>
      <c r="AI4575" s="25">
        <f t="shared" si="930"/>
        <v>9.2317041434828745E-2</v>
      </c>
    </row>
    <row r="4576" spans="6:35" ht="15">
      <c r="F4576" s="5">
        <v>2006</v>
      </c>
      <c r="G4576" s="5">
        <v>7</v>
      </c>
      <c r="H4576" s="5">
        <v>0</v>
      </c>
      <c r="I4576" s="5">
        <v>191</v>
      </c>
      <c r="J4576" s="5">
        <v>11</v>
      </c>
      <c r="K4576" s="5">
        <v>24.6079769135</v>
      </c>
      <c r="L4576" s="5">
        <v>1.2715635299700001</v>
      </c>
      <c r="M4576" s="5">
        <v>0.18536765873399999</v>
      </c>
      <c r="N4576" s="8">
        <f t="shared" si="931"/>
        <v>0.18536765873399999</v>
      </c>
      <c r="O4576" s="5">
        <v>0</v>
      </c>
      <c r="P4576" s="5">
        <v>96.736587524399994</v>
      </c>
      <c r="Q4576" s="5">
        <v>35.9899101257</v>
      </c>
      <c r="R4576" s="5">
        <v>1389.67150879</v>
      </c>
      <c r="S4576">
        <f t="shared" si="923"/>
        <v>1.101343376244578E-2</v>
      </c>
      <c r="T4576">
        <f t="shared" si="924"/>
        <v>627.97357469521569</v>
      </c>
      <c r="U4576">
        <f t="shared" si="925"/>
        <v>1885.8991075502261</v>
      </c>
      <c r="V4576" s="9">
        <v>116.25260162399999</v>
      </c>
      <c r="W4576" s="9">
        <v>551.35980224599996</v>
      </c>
      <c r="X4576">
        <f t="shared" si="932"/>
        <v>3.9161758054649014E-4</v>
      </c>
      <c r="Y4576">
        <f t="shared" si="933"/>
        <v>47.727260028571855</v>
      </c>
      <c r="Z4576">
        <f t="shared" si="926"/>
        <v>0.22875149620756144</v>
      </c>
      <c r="AA4576">
        <f t="shared" si="927"/>
        <v>3.2448460371535877E-2</v>
      </c>
      <c r="AB4576">
        <f>(1/(AA4576*k))*(LN((50-dTar)/(hTar-dTar)))</f>
        <v>134.67958099889483</v>
      </c>
      <c r="AC4576">
        <f t="shared" si="928"/>
        <v>217.25798801119535</v>
      </c>
      <c r="AD4576" s="19">
        <v>116.059211731</v>
      </c>
      <c r="AE4576" s="19">
        <v>187.138748169</v>
      </c>
      <c r="AF4576">
        <f t="shared" si="934"/>
        <v>1.9213922023821862E-3</v>
      </c>
      <c r="AG4576" s="23">
        <f t="shared" si="929"/>
        <v>27.804097407969167</v>
      </c>
      <c r="AH4576" s="25">
        <f t="shared" si="935"/>
        <v>35.376767333328146</v>
      </c>
      <c r="AI4576" s="25">
        <f t="shared" si="930"/>
        <v>8.694701783543779E-2</v>
      </c>
    </row>
    <row r="4577" spans="6:35" ht="15">
      <c r="F4577" s="5">
        <v>2006</v>
      </c>
      <c r="G4577" s="5">
        <v>7</v>
      </c>
      <c r="H4577" s="5">
        <v>0</v>
      </c>
      <c r="I4577" s="5">
        <v>191</v>
      </c>
      <c r="J4577" s="5">
        <v>12</v>
      </c>
      <c r="K4577" s="5">
        <v>25.665445327800001</v>
      </c>
      <c r="L4577" s="5">
        <v>1.48202085495</v>
      </c>
      <c r="M4577" s="5">
        <v>0.35141894221300002</v>
      </c>
      <c r="N4577" s="8">
        <f t="shared" si="931"/>
        <v>0.35141894221300002</v>
      </c>
      <c r="O4577" s="5">
        <v>0</v>
      </c>
      <c r="P4577" s="5">
        <v>96.736587524399994</v>
      </c>
      <c r="Q4577" s="5">
        <v>37.590896606400001</v>
      </c>
      <c r="R4577" s="5">
        <v>1650.4337158200001</v>
      </c>
      <c r="S4577">
        <f t="shared" si="923"/>
        <v>2.0879204438167424E-2</v>
      </c>
      <c r="T4577">
        <f t="shared" si="924"/>
        <v>331.24563677480268</v>
      </c>
      <c r="U4577">
        <f t="shared" si="925"/>
        <v>994.78047476233405</v>
      </c>
      <c r="V4577" s="9">
        <v>123.526794434</v>
      </c>
      <c r="W4577" s="9">
        <v>290.83309936500001</v>
      </c>
      <c r="X4577">
        <f t="shared" si="932"/>
        <v>7.0965251036059164E-4</v>
      </c>
      <c r="Y4577">
        <f t="shared" si="933"/>
        <v>49.142878554289062</v>
      </c>
      <c r="Z4577">
        <f t="shared" si="926"/>
        <v>0.43366577199023387</v>
      </c>
      <c r="AA4577">
        <f t="shared" si="927"/>
        <v>6.1515604707338606E-2</v>
      </c>
      <c r="AB4577">
        <f>(1/(AA4577*k))*(LN((50-dTar)/(hTar-dTar)))</f>
        <v>71.041243399763758</v>
      </c>
      <c r="AC4577">
        <f t="shared" si="928"/>
        <v>114.59998236089656</v>
      </c>
      <c r="AD4577" s="19">
        <v>136.49935913100001</v>
      </c>
      <c r="AE4577" s="19">
        <v>98.712577819800003</v>
      </c>
      <c r="AF4577">
        <f t="shared" si="934"/>
        <v>2.8586790352016552E-3</v>
      </c>
      <c r="AG4577" s="23">
        <f t="shared" si="929"/>
        <v>33.043447103907091</v>
      </c>
      <c r="AH4577" s="25">
        <f t="shared" si="935"/>
        <v>39.16274064586775</v>
      </c>
      <c r="AI4577" s="25">
        <f t="shared" si="930"/>
        <v>0.16483365677154152</v>
      </c>
    </row>
    <row r="4578" spans="6:35" ht="15">
      <c r="F4578" s="5">
        <v>2006</v>
      </c>
      <c r="G4578" s="5">
        <v>7</v>
      </c>
      <c r="H4578" s="5">
        <v>0</v>
      </c>
      <c r="I4578" s="5">
        <v>191</v>
      </c>
      <c r="J4578" s="5">
        <v>13</v>
      </c>
      <c r="K4578" s="5">
        <v>26.3358802795</v>
      </c>
      <c r="L4578" s="5">
        <v>1.5940588712699999</v>
      </c>
      <c r="M4578" s="5">
        <v>0.309788167477</v>
      </c>
      <c r="N4578" s="8">
        <f t="shared" si="931"/>
        <v>0.309788167477</v>
      </c>
      <c r="O4578" s="5">
        <v>0</v>
      </c>
      <c r="P4578" s="5">
        <v>96.736587524399994</v>
      </c>
      <c r="Q4578" s="5">
        <v>40.142963409399997</v>
      </c>
      <c r="R4578" s="5">
        <v>1606.1491699200001</v>
      </c>
      <c r="S4578">
        <f t="shared" si="923"/>
        <v>1.8405753658427171E-2</v>
      </c>
      <c r="T4578">
        <f t="shared" si="924"/>
        <v>375.75996603135343</v>
      </c>
      <c r="U4578">
        <f t="shared" si="925"/>
        <v>1128.4637015746575</v>
      </c>
      <c r="V4578" s="9">
        <v>130.58706665</v>
      </c>
      <c r="W4578" s="9">
        <v>329.91662597700002</v>
      </c>
      <c r="X4578">
        <f t="shared" si="932"/>
        <v>6.2933953437252781E-4</v>
      </c>
      <c r="Y4578">
        <f t="shared" si="933"/>
        <v>52.57621943542275</v>
      </c>
      <c r="Z4578">
        <f t="shared" si="926"/>
        <v>0.38229164300689561</v>
      </c>
      <c r="AA4578">
        <f t="shared" si="927"/>
        <v>5.4228170893461242E-2</v>
      </c>
      <c r="AB4578">
        <f>(1/(AA4578*k))*(LN((50-dTar)/(hTar-dTar)))</f>
        <v>80.588096092775302</v>
      </c>
      <c r="AC4578">
        <f t="shared" si="928"/>
        <v>130.00046098237348</v>
      </c>
      <c r="AD4578" s="19">
        <v>152.927810669</v>
      </c>
      <c r="AE4578" s="19">
        <v>111.97803497300001</v>
      </c>
      <c r="AF4578">
        <f t="shared" si="934"/>
        <v>2.5322462144196111E-3</v>
      </c>
      <c r="AG4578" s="23">
        <f t="shared" si="929"/>
        <v>35.268486819704805</v>
      </c>
      <c r="AH4578" s="25">
        <f t="shared" si="935"/>
        <v>41.847048102925271</v>
      </c>
      <c r="AI4578" s="25">
        <f t="shared" si="930"/>
        <v>0.14530667057451424</v>
      </c>
    </row>
    <row r="4579" spans="6:35" ht="15">
      <c r="F4579" s="5">
        <v>2006</v>
      </c>
      <c r="G4579" s="5">
        <v>7</v>
      </c>
      <c r="H4579" s="5">
        <v>0</v>
      </c>
      <c r="I4579" s="5">
        <v>191</v>
      </c>
      <c r="J4579" s="5">
        <v>14</v>
      </c>
      <c r="K4579" s="5">
        <v>27.057130813600001</v>
      </c>
      <c r="L4579" s="5">
        <v>1.69432485104</v>
      </c>
      <c r="M4579" s="5">
        <v>0.43444538116499998</v>
      </c>
      <c r="N4579" s="8">
        <f t="shared" si="931"/>
        <v>0.43444538116499998</v>
      </c>
      <c r="O4579" s="5">
        <v>0</v>
      </c>
      <c r="P4579" s="5">
        <v>96.736587524399994</v>
      </c>
      <c r="Q4579" s="5">
        <v>42.795913696299998</v>
      </c>
      <c r="R4579" s="5">
        <v>1659.5563964800001</v>
      </c>
      <c r="S4579">
        <f t="shared" si="923"/>
        <v>2.5812137141610368E-2</v>
      </c>
      <c r="T4579">
        <f t="shared" si="924"/>
        <v>267.94160171739151</v>
      </c>
      <c r="U4579">
        <f t="shared" si="925"/>
        <v>804.66893499405171</v>
      </c>
      <c r="V4579" s="9">
        <v>138.329177856</v>
      </c>
      <c r="W4579" s="9">
        <v>235.25228881800001</v>
      </c>
      <c r="X4579">
        <f t="shared" si="932"/>
        <v>8.4871602724200022E-4</v>
      </c>
      <c r="Y4579">
        <f t="shared" si="933"/>
        <v>55.392524498444708</v>
      </c>
      <c r="Z4579">
        <f t="shared" si="926"/>
        <v>0.53612389367536351</v>
      </c>
      <c r="AA4579">
        <f t="shared" si="927"/>
        <v>7.6049316426650346E-2</v>
      </c>
      <c r="AB4579">
        <f>(1/(AA4579*k))*(LN((50-dTar)/(hTar-dTar)))</f>
        <v>57.464619699937806</v>
      </c>
      <c r="AC4579">
        <f t="shared" si="928"/>
        <v>92.698889952289321</v>
      </c>
      <c r="AD4579" s="19">
        <v>174.48365783700001</v>
      </c>
      <c r="AE4579" s="19">
        <v>79.847717285200005</v>
      </c>
      <c r="AF4579">
        <f t="shared" si="934"/>
        <v>2.8815930500625127E-3</v>
      </c>
      <c r="AG4579" s="23">
        <f t="shared" si="929"/>
        <v>40.596046930245755</v>
      </c>
      <c r="AH4579" s="25">
        <f t="shared" si="935"/>
        <v>46.220095823270327</v>
      </c>
      <c r="AI4579" s="25">
        <f t="shared" si="930"/>
        <v>0.203777350173482</v>
      </c>
    </row>
    <row r="4580" spans="6:35" ht="15">
      <c r="F4580" s="5">
        <v>2006</v>
      </c>
      <c r="G4580" s="5">
        <v>7</v>
      </c>
      <c r="H4580" s="5">
        <v>0</v>
      </c>
      <c r="I4580" s="5">
        <v>191</v>
      </c>
      <c r="J4580" s="5">
        <v>15</v>
      </c>
      <c r="K4580" s="5">
        <v>27.869430542</v>
      </c>
      <c r="L4580" s="5">
        <v>1.90852320194</v>
      </c>
      <c r="M4580" s="5">
        <v>0.48823174834299998</v>
      </c>
      <c r="N4580" s="8">
        <f t="shared" si="931"/>
        <v>0.48823174834299998</v>
      </c>
      <c r="O4580" s="5">
        <v>0</v>
      </c>
      <c r="P4580" s="5">
        <v>96.736587524399994</v>
      </c>
      <c r="Q4580" s="5">
        <v>46.1186485291</v>
      </c>
      <c r="R4580" s="5">
        <v>1563.8054199200001</v>
      </c>
      <c r="S4580">
        <f t="shared" si="923"/>
        <v>2.9007800270136677E-2</v>
      </c>
      <c r="T4580">
        <f t="shared" si="924"/>
        <v>238.42364140214301</v>
      </c>
      <c r="U4580">
        <f t="shared" si="925"/>
        <v>716.02205993685152</v>
      </c>
      <c r="V4580" s="9">
        <v>158.40036010700001</v>
      </c>
      <c r="W4580" s="9">
        <v>209.335571289</v>
      </c>
      <c r="X4580">
        <f t="shared" si="932"/>
        <v>9.227152260904278E-4</v>
      </c>
      <c r="Y4580">
        <f t="shared" si="933"/>
        <v>59.126254477864443</v>
      </c>
      <c r="Z4580">
        <f t="shared" si="926"/>
        <v>0.60249853557118871</v>
      </c>
      <c r="AA4580">
        <f t="shared" si="927"/>
        <v>8.5464576973306283E-2</v>
      </c>
      <c r="AB4580">
        <f>(1/(AA4580*k))*(LN((50-dTar)/(hTar-dTar)))</f>
        <v>51.133992604475786</v>
      </c>
      <c r="AC4580">
        <f t="shared" si="928"/>
        <v>82.486656624799821</v>
      </c>
      <c r="AD4580" s="19">
        <v>211.009002686</v>
      </c>
      <c r="AE4580" s="19">
        <v>71.051246643100001</v>
      </c>
      <c r="AF4580">
        <f t="shared" si="934"/>
        <v>2.7431312230817807E-3</v>
      </c>
      <c r="AG4580" s="23">
        <f t="shared" si="929"/>
        <v>45.74765498635513</v>
      </c>
      <c r="AH4580" s="25">
        <f t="shared" si="935"/>
        <v>50.832777260466784</v>
      </c>
      <c r="AI4580" s="25">
        <f t="shared" si="930"/>
        <v>0.22900593782608747</v>
      </c>
    </row>
    <row r="4581" spans="6:35" ht="15">
      <c r="F4581" s="5">
        <v>2006</v>
      </c>
      <c r="G4581" s="5">
        <v>7</v>
      </c>
      <c r="H4581" s="5">
        <v>0</v>
      </c>
      <c r="I4581" s="5">
        <v>191</v>
      </c>
      <c r="J4581" s="5">
        <v>16</v>
      </c>
      <c r="K4581" s="5">
        <v>28.0765228271</v>
      </c>
      <c r="L4581" s="5">
        <v>1.9776239395099999</v>
      </c>
      <c r="M4581" s="5">
        <v>0.45943874120700001</v>
      </c>
      <c r="N4581" s="8">
        <f t="shared" si="931"/>
        <v>0.45943874120700001</v>
      </c>
      <c r="O4581" s="5">
        <v>0</v>
      </c>
      <c r="P4581" s="5">
        <v>96.736587524399994</v>
      </c>
      <c r="Q4581" s="5">
        <v>49.417133331300001</v>
      </c>
      <c r="R4581" s="5">
        <v>1389.47033691</v>
      </c>
      <c r="S4581">
        <f t="shared" si="923"/>
        <v>2.7297092592865894E-2</v>
      </c>
      <c r="T4581">
        <f t="shared" si="924"/>
        <v>253.36564126538488</v>
      </c>
      <c r="U4581">
        <f t="shared" si="925"/>
        <v>760.89513317210674</v>
      </c>
      <c r="V4581" s="9">
        <v>169.29539489699999</v>
      </c>
      <c r="W4581" s="9">
        <v>222.45460510300001</v>
      </c>
      <c r="X4581">
        <f t="shared" si="932"/>
        <v>8.67569706599963E-4</v>
      </c>
      <c r="Y4581">
        <f t="shared" si="933"/>
        <v>63.340061396116312</v>
      </c>
      <c r="Z4581">
        <f t="shared" si="926"/>
        <v>0.56696675236985672</v>
      </c>
      <c r="AA4581">
        <f t="shared" si="927"/>
        <v>8.0424384107890989E-2</v>
      </c>
      <c r="AB4581">
        <f>(1/(AA4581*k))*(LN((50-dTar)/(hTar-dTar)))</f>
        <v>54.338557831354414</v>
      </c>
      <c r="AC4581">
        <f t="shared" si="928"/>
        <v>87.656092024572885</v>
      </c>
      <c r="AD4581" s="19">
        <v>228.54205322300001</v>
      </c>
      <c r="AE4581" s="19">
        <v>75.504020690900006</v>
      </c>
      <c r="AF4581">
        <f t="shared" si="934"/>
        <v>2.5529600981503793E-3</v>
      </c>
      <c r="AG4581" s="23">
        <f t="shared" si="929"/>
        <v>49.165663771130554</v>
      </c>
      <c r="AH4581" s="25">
        <f t="shared" si="935"/>
        <v>54.553263955340782</v>
      </c>
      <c r="AI4581" s="25">
        <f t="shared" si="930"/>
        <v>0.21550052851095922</v>
      </c>
    </row>
    <row r="4582" spans="6:35" ht="15">
      <c r="F4582" s="5">
        <v>2006</v>
      </c>
      <c r="G4582" s="5">
        <v>7</v>
      </c>
      <c r="H4582" s="5">
        <v>0</v>
      </c>
      <c r="I4582" s="5">
        <v>191</v>
      </c>
      <c r="J4582" s="5">
        <v>17</v>
      </c>
      <c r="K4582" s="5">
        <v>28.008132934599999</v>
      </c>
      <c r="L4582" s="5">
        <v>2.0341789722399999</v>
      </c>
      <c r="M4582" s="5">
        <v>0.38910600543000001</v>
      </c>
      <c r="N4582" s="8">
        <f t="shared" si="931"/>
        <v>0.38910600543000001</v>
      </c>
      <c r="O4582" s="5">
        <v>0</v>
      </c>
      <c r="P4582" s="5">
        <v>96.736587524399994</v>
      </c>
      <c r="Q4582" s="5">
        <v>48.560623168900001</v>
      </c>
      <c r="R4582" s="5">
        <v>1147.43847656</v>
      </c>
      <c r="S4582">
        <f t="shared" si="923"/>
        <v>2.3118343548389167E-2</v>
      </c>
      <c r="T4582">
        <f t="shared" si="924"/>
        <v>299.16266946184197</v>
      </c>
      <c r="U4582">
        <f t="shared" si="925"/>
        <v>898.43049785057997</v>
      </c>
      <c r="V4582" s="9">
        <v>184.258636475</v>
      </c>
      <c r="W4582" s="9">
        <v>262.66433715800002</v>
      </c>
      <c r="X4582">
        <f t="shared" si="932"/>
        <v>7.4329908176269568E-4</v>
      </c>
      <c r="Y4582">
        <f t="shared" si="933"/>
        <v>62.446738043801034</v>
      </c>
      <c r="Z4582">
        <f t="shared" si="926"/>
        <v>0.48017319490012067</v>
      </c>
      <c r="AA4582">
        <f t="shared" si="927"/>
        <v>6.8112694974693272E-2</v>
      </c>
      <c r="AB4582">
        <f>(1/(AA4582*k))*(LN((50-dTar)/(hTar-dTar)))</f>
        <v>64.16050706144263</v>
      </c>
      <c r="AC4582">
        <f t="shared" si="928"/>
        <v>103.50034185257455</v>
      </c>
      <c r="AD4582" s="19">
        <v>244.673736572</v>
      </c>
      <c r="AE4582" s="19">
        <v>89.151725768999995</v>
      </c>
      <c r="AF4582">
        <f t="shared" si="934"/>
        <v>2.2866247324325908E-3</v>
      </c>
      <c r="AG4582" s="23">
        <f t="shared" si="929"/>
        <v>47.667690767983913</v>
      </c>
      <c r="AH4582" s="25">
        <f t="shared" si="935"/>
        <v>53.28511451552211</v>
      </c>
      <c r="AI4582" s="25">
        <f t="shared" si="930"/>
        <v>0.18251083832561132</v>
      </c>
    </row>
    <row r="4583" spans="6:35" ht="15">
      <c r="F4583" s="5">
        <v>2006</v>
      </c>
      <c r="G4583" s="5">
        <v>7</v>
      </c>
      <c r="H4583" s="5">
        <v>0</v>
      </c>
      <c r="I4583" s="5">
        <v>191</v>
      </c>
      <c r="J4583" s="5">
        <v>18</v>
      </c>
      <c r="K4583" s="5">
        <v>28.0779418945</v>
      </c>
      <c r="L4583" s="5">
        <v>2.1736552715299999</v>
      </c>
      <c r="M4583" s="5">
        <v>0.34012314677200001</v>
      </c>
      <c r="N4583" s="8">
        <f t="shared" si="931"/>
        <v>0.34012314677200001</v>
      </c>
      <c r="O4583" s="5">
        <v>0</v>
      </c>
      <c r="P4583" s="5">
        <v>96.736587524399994</v>
      </c>
      <c r="Q4583" s="5">
        <v>48.733768463099999</v>
      </c>
      <c r="R4583" s="5">
        <v>867.53802490199996</v>
      </c>
      <c r="S4583">
        <f t="shared" si="923"/>
        <v>2.0208076066944317E-2</v>
      </c>
      <c r="T4583">
        <f t="shared" si="924"/>
        <v>342.24660212880184</v>
      </c>
      <c r="U4583">
        <f t="shared" si="925"/>
        <v>1027.8180285373751</v>
      </c>
      <c r="V4583" s="9">
        <v>222.51725769000001</v>
      </c>
      <c r="W4583" s="9">
        <v>300.49197387700002</v>
      </c>
      <c r="X4583">
        <f t="shared" si="932"/>
        <v>6.4481714097074691E-4</v>
      </c>
      <c r="Y4583">
        <f t="shared" si="933"/>
        <v>62.534226508958319</v>
      </c>
      <c r="Z4583">
        <f t="shared" si="926"/>
        <v>0.4197262847807029</v>
      </c>
      <c r="AA4583">
        <f t="shared" si="927"/>
        <v>5.9538284751767347E-2</v>
      </c>
      <c r="AB4583">
        <f>(1/(AA4583*k))*(LN((50-dTar)/(hTar-dTar)))</f>
        <v>73.400586952044691</v>
      </c>
      <c r="AC4583">
        <f t="shared" si="928"/>
        <v>118.40595078902781</v>
      </c>
      <c r="AD4583" s="19">
        <v>281.03890991200001</v>
      </c>
      <c r="AE4583" s="19">
        <v>101.99092102100001</v>
      </c>
      <c r="AF4583">
        <f t="shared" si="934"/>
        <v>1.9942733176435989E-3</v>
      </c>
      <c r="AG4583" s="23">
        <f t="shared" si="929"/>
        <v>47.767780203069641</v>
      </c>
      <c r="AH4583" s="25">
        <f t="shared" si="935"/>
        <v>53.380414400483467</v>
      </c>
      <c r="AI4583" s="25">
        <f t="shared" si="930"/>
        <v>0.15953534457198232</v>
      </c>
    </row>
    <row r="4584" spans="6:35" ht="15">
      <c r="F4584" s="5">
        <v>2006</v>
      </c>
      <c r="G4584" s="5">
        <v>7</v>
      </c>
      <c r="H4584" s="5">
        <v>0</v>
      </c>
      <c r="I4584" s="5">
        <v>191</v>
      </c>
      <c r="J4584" s="5">
        <v>19</v>
      </c>
      <c r="K4584" s="5">
        <v>27.8490409851</v>
      </c>
      <c r="L4584" s="5">
        <v>2.1973848342900002</v>
      </c>
      <c r="M4584" s="5">
        <v>0.32620206475300001</v>
      </c>
      <c r="N4584" s="8">
        <f t="shared" si="931"/>
        <v>0.32620206475300001</v>
      </c>
      <c r="O4584" s="5">
        <v>0</v>
      </c>
      <c r="P4584" s="5">
        <v>96.736587524399994</v>
      </c>
      <c r="Q4584" s="5">
        <v>30.359544754000002</v>
      </c>
      <c r="R4584" s="5">
        <v>532.268066406</v>
      </c>
      <c r="S4584">
        <f t="shared" si="923"/>
        <v>1.9380968923416966E-2</v>
      </c>
      <c r="T4584">
        <f t="shared" si="924"/>
        <v>356.85240489270137</v>
      </c>
      <c r="U4584">
        <f t="shared" si="925"/>
        <v>1071.6814513109555</v>
      </c>
      <c r="V4584" s="9">
        <v>245.73667907699999</v>
      </c>
      <c r="W4584" s="9">
        <v>313.31579589799998</v>
      </c>
      <c r="X4584">
        <f t="shared" si="932"/>
        <v>6.1322082277243681E-4</v>
      </c>
      <c r="Y4584">
        <f t="shared" si="933"/>
        <v>38.86416341356216</v>
      </c>
      <c r="Z4584">
        <f t="shared" si="926"/>
        <v>0.402547083390216</v>
      </c>
      <c r="AA4584">
        <f t="shared" si="927"/>
        <v>5.7101410480885864E-2</v>
      </c>
      <c r="AB4584">
        <f>(1/(AA4584*k))*(LN((50-dTar)/(hTar-dTar)))</f>
        <v>76.533049010419077</v>
      </c>
      <c r="AC4584">
        <f t="shared" si="928"/>
        <v>123.45907316493877</v>
      </c>
      <c r="AD4584" s="19">
        <v>300.19763183600003</v>
      </c>
      <c r="AE4584" s="19">
        <v>106.343505859</v>
      </c>
      <c r="AF4584">
        <f t="shared" si="934"/>
        <v>1.8867917021721081E-3</v>
      </c>
      <c r="AG4584" s="23">
        <f t="shared" si="929"/>
        <v>29.811084761793296</v>
      </c>
      <c r="AH4584" s="25">
        <f t="shared" si="935"/>
        <v>33.25210352691974</v>
      </c>
      <c r="AI4584" s="25">
        <f t="shared" si="930"/>
        <v>0.15300563720630053</v>
      </c>
    </row>
    <row r="4585" spans="6:35" ht="15">
      <c r="F4585" s="5">
        <v>2006</v>
      </c>
      <c r="G4585" s="5">
        <v>7</v>
      </c>
      <c r="H4585" s="5">
        <v>0</v>
      </c>
      <c r="I4585" s="5">
        <v>191</v>
      </c>
      <c r="J4585" s="5">
        <v>20</v>
      </c>
      <c r="K4585" s="5">
        <v>26.8490638733</v>
      </c>
      <c r="L4585" s="5">
        <v>1.84029376507</v>
      </c>
      <c r="M4585" s="5">
        <v>0.25737094879200001</v>
      </c>
      <c r="N4585" s="8">
        <f t="shared" si="931"/>
        <v>0.25737094879200001</v>
      </c>
      <c r="O4585" s="5">
        <v>0</v>
      </c>
      <c r="P4585" s="5">
        <v>96.736587524399994</v>
      </c>
      <c r="Q4585" s="5">
        <v>13.672635078400001</v>
      </c>
      <c r="R4585" s="5">
        <v>189.733276367</v>
      </c>
      <c r="S4585">
        <f t="shared" si="923"/>
        <v>1.5291437116147858E-2</v>
      </c>
      <c r="T4585">
        <f t="shared" si="924"/>
        <v>452.28877553755615</v>
      </c>
      <c r="U4585">
        <f t="shared" si="925"/>
        <v>1358.2912283454723</v>
      </c>
      <c r="V4585" s="9">
        <v>257.01739501999998</v>
      </c>
      <c r="W4585" s="9">
        <v>397.10879516599999</v>
      </c>
      <c r="X4585">
        <f t="shared" si="932"/>
        <v>4.9691480047401552E-4</v>
      </c>
      <c r="Y4585">
        <f t="shared" si="933"/>
        <v>17.636397557700555</v>
      </c>
      <c r="Z4585">
        <f t="shared" si="926"/>
        <v>0.31760658800256542</v>
      </c>
      <c r="AA4585">
        <f t="shared" si="927"/>
        <v>4.5052578695217754E-2</v>
      </c>
      <c r="AB4585">
        <f>(1/(AA4585*k))*(LN((50-dTar)/(hTar-dTar)))</f>
        <v>97.000996912116321</v>
      </c>
      <c r="AC4585">
        <f t="shared" si="928"/>
        <v>156.47688586423135</v>
      </c>
      <c r="AD4585" s="19">
        <v>312.278564453</v>
      </c>
      <c r="AE4585" s="19">
        <v>134.783935547</v>
      </c>
      <c r="AF4585">
        <f t="shared" si="934"/>
        <v>1.6568926956905413E-3</v>
      </c>
      <c r="AG4585" s="23">
        <f t="shared" si="929"/>
        <v>13.063889727510128</v>
      </c>
      <c r="AH4585" s="25">
        <f t="shared" si="935"/>
        <v>14.801871452025312</v>
      </c>
      <c r="AI4585" s="25">
        <f t="shared" si="930"/>
        <v>0.12072028436769097</v>
      </c>
    </row>
    <row r="4586" spans="6:35" ht="15">
      <c r="F4586" s="5">
        <v>2006</v>
      </c>
      <c r="G4586" s="5">
        <v>7</v>
      </c>
      <c r="H4586" s="5">
        <v>0</v>
      </c>
      <c r="I4586" s="5">
        <v>191</v>
      </c>
      <c r="J4586" s="5">
        <v>21</v>
      </c>
      <c r="K4586" s="5">
        <v>24.157644271900001</v>
      </c>
      <c r="L4586" s="5">
        <v>1.2386776208900001</v>
      </c>
      <c r="M4586" s="5">
        <v>0.220375940204</v>
      </c>
      <c r="N4586" s="8">
        <f t="shared" si="931"/>
        <v>0.220375940204</v>
      </c>
      <c r="O4586" s="5">
        <v>0</v>
      </c>
      <c r="P4586" s="5">
        <v>96.736587524399994</v>
      </c>
      <c r="Q4586" s="5">
        <v>20.6925258636</v>
      </c>
      <c r="R4586" s="5">
        <v>6.4860463142400002</v>
      </c>
      <c r="S4586">
        <f t="shared" si="923"/>
        <v>1.309341573848281E-2</v>
      </c>
      <c r="T4586">
        <f t="shared" si="924"/>
        <v>528.21551744857811</v>
      </c>
      <c r="U4586">
        <f t="shared" si="925"/>
        <v>1586.3106555621182</v>
      </c>
      <c r="V4586" s="9">
        <v>462.38964843799999</v>
      </c>
      <c r="W4586" s="9">
        <v>463.77236938499999</v>
      </c>
      <c r="X4586">
        <f t="shared" si="932"/>
        <v>3.9801427915738262E-4</v>
      </c>
      <c r="Y4586">
        <f t="shared" si="933"/>
        <v>26.200941556424201</v>
      </c>
      <c r="Z4586">
        <f t="shared" si="926"/>
        <v>0.27195318964540971</v>
      </c>
      <c r="AA4586">
        <f t="shared" si="927"/>
        <v>3.8576632037041786E-2</v>
      </c>
      <c r="AB4586">
        <f>(1/(AA4586*k))*(LN((50-dTar)/(hTar-dTar)))</f>
        <v>113.28477412702657</v>
      </c>
      <c r="AC4586">
        <f t="shared" si="928"/>
        <v>182.74501536608193</v>
      </c>
      <c r="AD4586" s="19">
        <v>404.39050293000003</v>
      </c>
      <c r="AE4586" s="19">
        <v>157.410430908</v>
      </c>
      <c r="AF4586">
        <f t="shared" si="934"/>
        <v>1.3431004507767424E-3</v>
      </c>
      <c r="AG4586" s="23">
        <f t="shared" si="929"/>
        <v>19.770053748286887</v>
      </c>
      <c r="AH4586" s="25">
        <f t="shared" si="935"/>
        <v>22.214394118609377</v>
      </c>
      <c r="AI4586" s="25">
        <f t="shared" si="930"/>
        <v>0.10336771222273661</v>
      </c>
    </row>
    <row r="4587" spans="6:35" ht="15">
      <c r="F4587" s="5">
        <v>2006</v>
      </c>
      <c r="G4587" s="5">
        <v>7</v>
      </c>
      <c r="H4587" s="5">
        <v>0</v>
      </c>
      <c r="I4587" s="5">
        <v>191</v>
      </c>
      <c r="J4587" s="5">
        <v>22</v>
      </c>
      <c r="K4587" s="5">
        <v>21.826261520399999</v>
      </c>
      <c r="L4587" s="5">
        <v>0.77317607402800004</v>
      </c>
      <c r="M4587" s="5">
        <v>0.32620206475300001</v>
      </c>
      <c r="N4587" s="8">
        <f t="shared" si="931"/>
        <v>0.32620206475300001</v>
      </c>
      <c r="O4587" s="5">
        <v>0</v>
      </c>
      <c r="P4587" s="5">
        <v>96.736587524399994</v>
      </c>
      <c r="Q4587" s="5">
        <v>27.975770950299999</v>
      </c>
      <c r="R4587" s="5">
        <v>0</v>
      </c>
      <c r="S4587">
        <f t="shared" si="923"/>
        <v>1.9380968923416966E-2</v>
      </c>
      <c r="T4587">
        <f t="shared" si="924"/>
        <v>356.85240489270137</v>
      </c>
      <c r="U4587">
        <f t="shared" si="925"/>
        <v>1071.6814513109555</v>
      </c>
      <c r="V4587" s="9">
        <v>447.78875732400002</v>
      </c>
      <c r="W4587" s="9">
        <v>313.31579589799998</v>
      </c>
      <c r="X4587">
        <f t="shared" si="932"/>
        <v>5.4561743571084704E-4</v>
      </c>
      <c r="Y4587">
        <f t="shared" si="933"/>
        <v>34.739775201422987</v>
      </c>
      <c r="Z4587">
        <f t="shared" si="926"/>
        <v>0.402547083390216</v>
      </c>
      <c r="AA4587">
        <f t="shared" si="927"/>
        <v>5.7101410480885864E-2</v>
      </c>
      <c r="AB4587">
        <f>(1/(AA4587*k))*(LN((50-dTar)/(hTar-dTar)))</f>
        <v>76.533049010419077</v>
      </c>
      <c r="AC4587">
        <f t="shared" si="928"/>
        <v>123.45907316493877</v>
      </c>
      <c r="AD4587" s="19">
        <v>402.615478516</v>
      </c>
      <c r="AE4587" s="19">
        <v>106.343505859</v>
      </c>
      <c r="AF4587">
        <f t="shared" si="934"/>
        <v>1.5812325218699933E-3</v>
      </c>
      <c r="AG4587" s="23">
        <f t="shared" si="929"/>
        <v>27.957963080166234</v>
      </c>
      <c r="AH4587" s="25">
        <f t="shared" si="935"/>
        <v>30.535687594494497</v>
      </c>
      <c r="AI4587" s="25">
        <f t="shared" si="930"/>
        <v>0.15300563720630053</v>
      </c>
    </row>
    <row r="4588" spans="6:35" ht="15">
      <c r="F4588" s="5">
        <v>2006</v>
      </c>
      <c r="G4588" s="5">
        <v>7</v>
      </c>
      <c r="H4588" s="5">
        <v>0</v>
      </c>
      <c r="I4588" s="5">
        <v>191</v>
      </c>
      <c r="J4588" s="5">
        <v>23</v>
      </c>
      <c r="K4588" s="5">
        <v>20.698553085299999</v>
      </c>
      <c r="L4588" s="5">
        <v>0.61120676994300005</v>
      </c>
      <c r="M4588" s="5">
        <v>0.57196515798600001</v>
      </c>
      <c r="N4588" s="8">
        <f t="shared" si="931"/>
        <v>0.57196515798600001</v>
      </c>
      <c r="O4588" s="5">
        <v>0</v>
      </c>
      <c r="P4588" s="5">
        <v>96.736587524399994</v>
      </c>
      <c r="Q4588" s="5">
        <v>22.819250106799998</v>
      </c>
      <c r="R4588" s="5">
        <v>0</v>
      </c>
      <c r="S4588">
        <f t="shared" si="923"/>
        <v>3.3982736929018757E-2</v>
      </c>
      <c r="T4588">
        <f t="shared" si="924"/>
        <v>203.51937467303213</v>
      </c>
      <c r="U4588">
        <f t="shared" si="925"/>
        <v>611.19929648526272</v>
      </c>
      <c r="V4588" s="9">
        <v>433.09164428700001</v>
      </c>
      <c r="W4588" s="9">
        <v>178.68968200699999</v>
      </c>
      <c r="X4588">
        <f t="shared" si="932"/>
        <v>8.1767444338363092E-4</v>
      </c>
      <c r="Y4588">
        <f t="shared" si="933"/>
        <v>27.374753830821415</v>
      </c>
      <c r="Z4588">
        <f t="shared" si="926"/>
        <v>0.70582908885763251</v>
      </c>
      <c r="AA4588">
        <f t="shared" si="927"/>
        <v>0.10012204334651734</v>
      </c>
      <c r="AB4588">
        <f>(1/(AA4588*k))*(LN((50-dTar)/(hTar-dTar)))</f>
        <v>43.648180768473175</v>
      </c>
      <c r="AC4588">
        <f t="shared" si="928"/>
        <v>70.410940275981773</v>
      </c>
      <c r="AD4588" s="19">
        <v>398.581939697</v>
      </c>
      <c r="AE4588" s="19">
        <v>60.649623870799999</v>
      </c>
      <c r="AF4588">
        <f t="shared" si="934"/>
        <v>1.8880659930853104E-3</v>
      </c>
      <c r="AG4588" s="23">
        <f t="shared" si="929"/>
        <v>23.735540317813438</v>
      </c>
      <c r="AH4588" s="25">
        <f t="shared" si="935"/>
        <v>25.118782689856168</v>
      </c>
      <c r="AI4588" s="25">
        <f t="shared" si="930"/>
        <v>0.26828123704157342</v>
      </c>
    </row>
    <row r="4589" spans="6:35" ht="15">
      <c r="F4589" s="5">
        <v>2006</v>
      </c>
      <c r="G4589" s="5">
        <v>7</v>
      </c>
      <c r="H4589" s="5">
        <v>0</v>
      </c>
      <c r="I4589" s="5">
        <v>191</v>
      </c>
      <c r="J4589" s="5">
        <v>24</v>
      </c>
      <c r="K4589" s="5">
        <v>19.855199813799999</v>
      </c>
      <c r="L4589" s="5">
        <v>0.50551342964199997</v>
      </c>
      <c r="M4589" s="5">
        <v>0.41911149025</v>
      </c>
      <c r="N4589" s="8">
        <f t="shared" si="931"/>
        <v>0.41911149025</v>
      </c>
      <c r="O4589" s="5">
        <v>0</v>
      </c>
      <c r="P4589" s="5">
        <v>96.736587524399994</v>
      </c>
      <c r="Q4589" s="5">
        <v>19.221519470200001</v>
      </c>
      <c r="R4589" s="5">
        <v>0</v>
      </c>
      <c r="S4589">
        <f t="shared" si="923"/>
        <v>2.4901089372726046E-2</v>
      </c>
      <c r="T4589">
        <f t="shared" si="924"/>
        <v>277.74469084261227</v>
      </c>
      <c r="U4589">
        <f t="shared" si="925"/>
        <v>834.10908626389153</v>
      </c>
      <c r="V4589" s="9">
        <v>440.41677856400003</v>
      </c>
      <c r="W4589" s="9">
        <v>243.859375</v>
      </c>
      <c r="X4589">
        <f t="shared" si="932"/>
        <v>6.5859438946689816E-4</v>
      </c>
      <c r="Y4589">
        <f t="shared" si="933"/>
        <v>23.52467962979857</v>
      </c>
      <c r="Z4589">
        <f t="shared" si="926"/>
        <v>0.51720122661765844</v>
      </c>
      <c r="AA4589">
        <f t="shared" si="927"/>
        <v>7.3365131088738614E-2</v>
      </c>
      <c r="AB4589">
        <f>(1/(AA4589*k))*(LN((50-dTar)/(hTar-dTar)))</f>
        <v>59.567058383795391</v>
      </c>
      <c r="AC4589">
        <f t="shared" si="928"/>
        <v>96.090433013115685</v>
      </c>
      <c r="AD4589" s="19">
        <v>401.07623290999999</v>
      </c>
      <c r="AE4589" s="19">
        <v>82.769081115700004</v>
      </c>
      <c r="AF4589">
        <f t="shared" si="934"/>
        <v>1.7243289538643822E-3</v>
      </c>
      <c r="AG4589" s="23">
        <f t="shared" si="929"/>
        <v>19.626839802430815</v>
      </c>
      <c r="AH4589" s="25">
        <f t="shared" si="935"/>
        <v>21.108384424470412</v>
      </c>
      <c r="AI4589" s="25">
        <f t="shared" si="930"/>
        <v>0.19658496237520739</v>
      </c>
    </row>
    <row r="4590" spans="6:35" ht="15">
      <c r="F4590" s="5">
        <v>2006</v>
      </c>
      <c r="G4590" s="5">
        <v>7</v>
      </c>
      <c r="H4590" s="5">
        <v>0</v>
      </c>
      <c r="I4590" s="5">
        <v>192</v>
      </c>
      <c r="J4590" s="5">
        <v>1</v>
      </c>
      <c r="K4590" s="5">
        <v>19.0176620483</v>
      </c>
      <c r="L4590" s="5">
        <v>0.401099294424</v>
      </c>
      <c r="M4590" s="5">
        <v>0.14809337258300001</v>
      </c>
      <c r="N4590" s="8">
        <f t="shared" si="931"/>
        <v>0.14809337258300001</v>
      </c>
      <c r="O4590" s="5">
        <v>0</v>
      </c>
      <c r="P4590" s="5">
        <v>96.736587524399994</v>
      </c>
      <c r="Q4590" s="5">
        <v>14.9321804047</v>
      </c>
      <c r="R4590" s="5">
        <v>0</v>
      </c>
      <c r="S4590">
        <f t="shared" si="923"/>
        <v>8.7988193881250922E-3</v>
      </c>
      <c r="T4590">
        <f t="shared" si="924"/>
        <v>786.03106444099774</v>
      </c>
      <c r="U4590">
        <f t="shared" si="925"/>
        <v>2360.5695250082717</v>
      </c>
      <c r="V4590" s="9">
        <v>481.39297485399999</v>
      </c>
      <c r="W4590" s="9">
        <v>690.13403320299994</v>
      </c>
      <c r="X4590">
        <f t="shared" si="932"/>
        <v>2.8311796991917616E-4</v>
      </c>
      <c r="Y4590">
        <f t="shared" si="933"/>
        <v>19.206352958863992</v>
      </c>
      <c r="Z4590">
        <f t="shared" si="926"/>
        <v>0.1827534575780424</v>
      </c>
      <c r="AA4590">
        <f t="shared" si="927"/>
        <v>2.5923626399372384E-2</v>
      </c>
      <c r="AB4590">
        <f>(1/(AA4590*k))*(LN((50-dTar)/(hTar-dTar)))</f>
        <v>168.57768969404287</v>
      </c>
      <c r="AC4590">
        <f t="shared" si="928"/>
        <v>271.9406268928318</v>
      </c>
      <c r="AD4590" s="19">
        <v>405.616455078</v>
      </c>
      <c r="AE4590" s="19">
        <v>234.24053955100001</v>
      </c>
      <c r="AF4590">
        <f t="shared" si="934"/>
        <v>1.0967346003063205E-3</v>
      </c>
      <c r="AG4590" s="23">
        <f t="shared" si="929"/>
        <v>13.478121670827658</v>
      </c>
      <c r="AH4590" s="25">
        <f t="shared" si="935"/>
        <v>15.655386677717456</v>
      </c>
      <c r="AI4590" s="25">
        <f t="shared" si="930"/>
        <v>6.9463450071198848E-2</v>
      </c>
    </row>
    <row r="4591" spans="6:35" ht="15">
      <c r="F4591" s="5">
        <v>2006</v>
      </c>
      <c r="G4591" s="5">
        <v>7</v>
      </c>
      <c r="H4591" s="5">
        <v>0</v>
      </c>
      <c r="I4591" s="5">
        <v>192</v>
      </c>
      <c r="J4591" s="5">
        <v>2</v>
      </c>
      <c r="K4591" s="5">
        <v>18.2192707062</v>
      </c>
      <c r="L4591" s="5">
        <v>0.30426850914999998</v>
      </c>
      <c r="M4591" s="5">
        <v>0.12735937535799999</v>
      </c>
      <c r="N4591" s="8">
        <f t="shared" si="931"/>
        <v>0.12735937535799999</v>
      </c>
      <c r="O4591" s="5">
        <v>0</v>
      </c>
      <c r="P4591" s="5">
        <v>96.736587524399994</v>
      </c>
      <c r="Q4591" s="5">
        <v>14.446695327800001</v>
      </c>
      <c r="R4591" s="5">
        <v>0</v>
      </c>
      <c r="S4591">
        <f t="shared" si="923"/>
        <v>7.5669297120734835E-3</v>
      </c>
      <c r="T4591">
        <f t="shared" si="924"/>
        <v>913.99624849652503</v>
      </c>
      <c r="U4591">
        <f t="shared" si="925"/>
        <v>2744.8682218522395</v>
      </c>
      <c r="V4591" s="9">
        <v>489.72552490200002</v>
      </c>
      <c r="W4591" s="9">
        <v>802.48712158199999</v>
      </c>
      <c r="X4591">
        <f t="shared" si="932"/>
        <v>2.4770373262602484E-4</v>
      </c>
      <c r="Y4591">
        <f t="shared" si="933"/>
        <v>18.674638832404483</v>
      </c>
      <c r="Z4591">
        <f t="shared" si="926"/>
        <v>0.15716683194995362</v>
      </c>
      <c r="AA4591">
        <f t="shared" si="927"/>
        <v>2.2294156771855613E-2</v>
      </c>
      <c r="AB4591">
        <f>(1/(AA4591*k))*(LN((50-dTar)/(hTar-dTar)))</f>
        <v>196.02199318947169</v>
      </c>
      <c r="AC4591">
        <f t="shared" si="928"/>
        <v>316.21232803388608</v>
      </c>
      <c r="AD4591" s="19">
        <v>405.97015380900001</v>
      </c>
      <c r="AE4591" s="19">
        <v>272.37469482400002</v>
      </c>
      <c r="AF4591">
        <f t="shared" si="934"/>
        <v>1.0054726097813247E-3</v>
      </c>
      <c r="AG4591" s="23">
        <f t="shared" si="929"/>
        <v>12.737171224783481</v>
      </c>
      <c r="AH4591" s="25">
        <f t="shared" si="935"/>
        <v>14.993965652517995</v>
      </c>
      <c r="AI4591" s="25">
        <f t="shared" si="930"/>
        <v>5.973813315866814E-2</v>
      </c>
    </row>
    <row r="4592" spans="6:35" ht="15">
      <c r="F4592" s="5">
        <v>2006</v>
      </c>
      <c r="G4592" s="5">
        <v>7</v>
      </c>
      <c r="H4592" s="5">
        <v>0</v>
      </c>
      <c r="I4592" s="5">
        <v>192</v>
      </c>
      <c r="J4592" s="5">
        <v>3</v>
      </c>
      <c r="K4592" s="5">
        <v>17.721498489399998</v>
      </c>
      <c r="L4592" s="5">
        <v>0.25623708963399999</v>
      </c>
      <c r="M4592" s="5">
        <v>0.13143552839799999</v>
      </c>
      <c r="N4592" s="8">
        <f t="shared" si="931"/>
        <v>0.13143552839799999</v>
      </c>
      <c r="O4592" s="5">
        <v>0</v>
      </c>
      <c r="P4592" s="5">
        <v>96.736587524399994</v>
      </c>
      <c r="Q4592" s="5">
        <v>10.5531148911</v>
      </c>
      <c r="R4592" s="5">
        <v>0</v>
      </c>
      <c r="S4592">
        <f t="shared" si="923"/>
        <v>7.8091102618966434E-3</v>
      </c>
      <c r="T4592">
        <f t="shared" si="924"/>
        <v>885.65087923246847</v>
      </c>
      <c r="U4592">
        <f t="shared" si="925"/>
        <v>2659.7428141084333</v>
      </c>
      <c r="V4592" s="9">
        <v>487.93582153300002</v>
      </c>
      <c r="W4592" s="9">
        <v>777.59997558600003</v>
      </c>
      <c r="X4592">
        <f t="shared" si="932"/>
        <v>2.5475898631493587E-4</v>
      </c>
      <c r="Y4592">
        <f t="shared" si="933"/>
        <v>13.627957044816558</v>
      </c>
      <c r="Z4592">
        <f t="shared" si="926"/>
        <v>0.1621969764370727</v>
      </c>
      <c r="AA4592">
        <f t="shared" si="927"/>
        <v>2.3007684100679208E-2</v>
      </c>
      <c r="AB4592">
        <f>(1/(AA4592*k))*(LN((50-dTar)/(hTar-dTar)))</f>
        <v>189.94284812736475</v>
      </c>
      <c r="AC4592">
        <f t="shared" si="928"/>
        <v>306.40577224253423</v>
      </c>
      <c r="AD4592" s="19">
        <v>405.90054321299999</v>
      </c>
      <c r="AE4592" s="19">
        <v>263.92767334000001</v>
      </c>
      <c r="AF4592">
        <f t="shared" si="934"/>
        <v>1.0243445848815281E-3</v>
      </c>
      <c r="AG4592" s="23">
        <f t="shared" si="929"/>
        <v>9.3506170317352559</v>
      </c>
      <c r="AH4592" s="25">
        <f t="shared" si="935"/>
        <v>10.976407308832112</v>
      </c>
      <c r="AI4592" s="25">
        <f t="shared" si="930"/>
        <v>6.1650059723902605E-2</v>
      </c>
    </row>
    <row r="4593" spans="6:35" ht="15">
      <c r="F4593" s="5">
        <v>2006</v>
      </c>
      <c r="G4593" s="5">
        <v>7</v>
      </c>
      <c r="H4593" s="5">
        <v>0</v>
      </c>
      <c r="I4593" s="5">
        <v>192</v>
      </c>
      <c r="J4593" s="5">
        <v>4</v>
      </c>
      <c r="K4593" s="5">
        <v>17.0301780701</v>
      </c>
      <c r="L4593" s="5">
        <v>0.180444285274</v>
      </c>
      <c r="M4593" s="5">
        <v>0.14809337258300001</v>
      </c>
      <c r="N4593" s="8">
        <f t="shared" si="931"/>
        <v>0.14809337258300001</v>
      </c>
      <c r="O4593" s="5">
        <v>0</v>
      </c>
      <c r="P4593" s="5">
        <v>96.736587524399994</v>
      </c>
      <c r="Q4593" s="5">
        <v>10.9127912521</v>
      </c>
      <c r="R4593" s="5">
        <v>0.38094553351400001</v>
      </c>
      <c r="S4593">
        <f t="shared" si="923"/>
        <v>8.7988193881250922E-3</v>
      </c>
      <c r="T4593">
        <f t="shared" si="924"/>
        <v>786.03106444099774</v>
      </c>
      <c r="U4593">
        <f t="shared" si="925"/>
        <v>2360.5695250082717</v>
      </c>
      <c r="V4593" s="9">
        <v>481.39297485399999</v>
      </c>
      <c r="W4593" s="9">
        <v>690.13403320299994</v>
      </c>
      <c r="X4593">
        <f t="shared" si="932"/>
        <v>2.8311796991917616E-4</v>
      </c>
      <c r="Y4593">
        <f t="shared" si="933"/>
        <v>14.036457829578898</v>
      </c>
      <c r="Z4593">
        <f t="shared" si="926"/>
        <v>0.1827534575780424</v>
      </c>
      <c r="AA4593">
        <f t="shared" si="927"/>
        <v>2.5923626399372384E-2</v>
      </c>
      <c r="AB4593">
        <f>(1/(AA4593*k))*(LN((50-dTar)/(hTar-dTar)))</f>
        <v>168.57768969404287</v>
      </c>
      <c r="AC4593">
        <f t="shared" si="928"/>
        <v>271.9406268928318</v>
      </c>
      <c r="AD4593" s="19">
        <v>405.616455078</v>
      </c>
      <c r="AE4593" s="19">
        <v>234.24053955100001</v>
      </c>
      <c r="AF4593">
        <f t="shared" si="934"/>
        <v>1.0967346003063205E-3</v>
      </c>
      <c r="AG4593" s="23">
        <f t="shared" si="929"/>
        <v>9.8501306760164695</v>
      </c>
      <c r="AH4593" s="25">
        <f t="shared" si="935"/>
        <v>11.441327532519209</v>
      </c>
      <c r="AI4593" s="25">
        <f t="shared" si="930"/>
        <v>6.9463450071198848E-2</v>
      </c>
    </row>
    <row r="4594" spans="6:35" ht="15">
      <c r="F4594" s="5">
        <v>2006</v>
      </c>
      <c r="G4594" s="5">
        <v>7</v>
      </c>
      <c r="H4594" s="5">
        <v>0</v>
      </c>
      <c r="I4594" s="5">
        <v>192</v>
      </c>
      <c r="J4594" s="5">
        <v>5</v>
      </c>
      <c r="K4594" s="5">
        <v>16.737102508500001</v>
      </c>
      <c r="L4594" s="5">
        <v>0.14110578596600001</v>
      </c>
      <c r="M4594" s="5">
        <v>0.27014413475999999</v>
      </c>
      <c r="N4594" s="8">
        <f t="shared" si="931"/>
        <v>0.27014413475999999</v>
      </c>
      <c r="O4594" s="5">
        <v>0</v>
      </c>
      <c r="P4594" s="5">
        <v>96.736587524399994</v>
      </c>
      <c r="Q4594" s="5">
        <v>14.2308702469</v>
      </c>
      <c r="R4594" s="5">
        <v>5.0827240943899996</v>
      </c>
      <c r="S4594">
        <f t="shared" si="923"/>
        <v>1.6050343165642925E-2</v>
      </c>
      <c r="T4594">
        <f t="shared" si="924"/>
        <v>430.90327092050154</v>
      </c>
      <c r="U4594">
        <f t="shared" si="925"/>
        <v>1294.0673410722077</v>
      </c>
      <c r="V4594" s="9">
        <v>454.29660034199998</v>
      </c>
      <c r="W4594" s="9">
        <v>378.33236694300001</v>
      </c>
      <c r="X4594">
        <f t="shared" si="932"/>
        <v>4.7021288186297838E-4</v>
      </c>
      <c r="Y4594">
        <f t="shared" si="933"/>
        <v>17.846953343162465</v>
      </c>
      <c r="Z4594">
        <f t="shared" si="926"/>
        <v>0.33336923733132612</v>
      </c>
      <c r="AA4594">
        <f t="shared" si="927"/>
        <v>4.728851468066203E-2</v>
      </c>
      <c r="AB4594">
        <f>(1/(AA4594*k))*(LN((50-dTar)/(hTar-dTar)))</f>
        <v>92.414512834863984</v>
      </c>
      <c r="AC4594">
        <f t="shared" si="928"/>
        <v>149.07821195034828</v>
      </c>
      <c r="AD4594" s="19">
        <v>398.73257446299999</v>
      </c>
      <c r="AE4594" s="19">
        <v>128.410980225</v>
      </c>
      <c r="AF4594">
        <f t="shared" si="934"/>
        <v>1.4788048083267517E-3</v>
      </c>
      <c r="AG4594" s="23">
        <f t="shared" si="929"/>
        <v>13.912457258562355</v>
      </c>
      <c r="AH4594" s="25">
        <f t="shared" si="935"/>
        <v>15.407934695487105</v>
      </c>
      <c r="AI4594" s="25">
        <f t="shared" si="930"/>
        <v>0.126711569124482</v>
      </c>
    </row>
    <row r="4595" spans="6:35" ht="15">
      <c r="F4595" s="5">
        <v>2006</v>
      </c>
      <c r="G4595" s="5">
        <v>7</v>
      </c>
      <c r="H4595" s="5">
        <v>0</v>
      </c>
      <c r="I4595" s="5">
        <v>192</v>
      </c>
      <c r="J4595" s="5">
        <v>6</v>
      </c>
      <c r="K4595" s="5">
        <v>17.551191330000002</v>
      </c>
      <c r="L4595" s="5">
        <v>0.222640737891</v>
      </c>
      <c r="M4595" s="5">
        <v>0.21559336781499999</v>
      </c>
      <c r="N4595" s="8">
        <f t="shared" si="931"/>
        <v>0.21559336781499999</v>
      </c>
      <c r="O4595" s="5">
        <v>0</v>
      </c>
      <c r="P4595" s="5">
        <v>96.736587524399994</v>
      </c>
      <c r="Q4595" s="5">
        <v>16.7892456055</v>
      </c>
      <c r="R4595" s="5">
        <v>110.117843628</v>
      </c>
      <c r="S4595">
        <f t="shared" si="923"/>
        <v>1.2809263990653174E-2</v>
      </c>
      <c r="T4595">
        <f t="shared" si="924"/>
        <v>539.93308081703321</v>
      </c>
      <c r="U4595">
        <f t="shared" si="925"/>
        <v>1621.5002609686164</v>
      </c>
      <c r="V4595" s="9">
        <v>346.27963256800001</v>
      </c>
      <c r="W4595" s="9">
        <v>474.06036376999998</v>
      </c>
      <c r="X4595">
        <f t="shared" si="932"/>
        <v>4.0952719859857408E-4</v>
      </c>
      <c r="Y4595">
        <f t="shared" si="933"/>
        <v>21.555550300297547</v>
      </c>
      <c r="Z4595">
        <f t="shared" si="926"/>
        <v>0.26605129393622012</v>
      </c>
      <c r="AA4595">
        <f t="shared" si="927"/>
        <v>3.773944656629493E-2</v>
      </c>
      <c r="AB4595">
        <f>(1/(AA4595*k))*(LN((50-dTar)/(hTar-dTar)))</f>
        <v>115.79780427412702</v>
      </c>
      <c r="AC4595">
        <f t="shared" si="928"/>
        <v>186.79890289321199</v>
      </c>
      <c r="AD4595" s="19">
        <v>246.46676635700001</v>
      </c>
      <c r="AE4595" s="19">
        <v>160.90232849099999</v>
      </c>
      <c r="AF4595">
        <f t="shared" si="934"/>
        <v>1.6830256826379042E-3</v>
      </c>
      <c r="AG4595" s="23">
        <f t="shared" si="929"/>
        <v>14.77875794079255</v>
      </c>
      <c r="AH4595" s="25">
        <f t="shared" si="935"/>
        <v>17.354574474968569</v>
      </c>
      <c r="AI4595" s="25">
        <f t="shared" si="930"/>
        <v>0.10112443845186614</v>
      </c>
    </row>
    <row r="4596" spans="6:35" ht="15">
      <c r="F4596" s="5">
        <v>2006</v>
      </c>
      <c r="G4596" s="5">
        <v>7</v>
      </c>
      <c r="H4596" s="5">
        <v>0</v>
      </c>
      <c r="I4596" s="5">
        <v>192</v>
      </c>
      <c r="J4596" s="5">
        <v>7</v>
      </c>
      <c r="K4596" s="5">
        <v>18.7599372864</v>
      </c>
      <c r="L4596" s="5">
        <v>0.33821845054600003</v>
      </c>
      <c r="M4596" s="5">
        <v>0.35998350381900002</v>
      </c>
      <c r="N4596" s="8">
        <f t="shared" si="931"/>
        <v>0.35998350381900002</v>
      </c>
      <c r="O4596" s="5">
        <v>0</v>
      </c>
      <c r="P4596" s="5">
        <v>96.736587524399994</v>
      </c>
      <c r="Q4596" s="5">
        <v>18.193805694600002</v>
      </c>
      <c r="R4596" s="5">
        <v>385.10159301800002</v>
      </c>
      <c r="S4596">
        <f t="shared" si="923"/>
        <v>2.1388059286938117E-2</v>
      </c>
      <c r="T4596">
        <f t="shared" si="924"/>
        <v>323.3647932561982</v>
      </c>
      <c r="U4596">
        <f t="shared" si="925"/>
        <v>971.11311620239383</v>
      </c>
      <c r="V4596" s="9">
        <v>222.69822692899999</v>
      </c>
      <c r="W4596" s="9">
        <v>283.91375732400002</v>
      </c>
      <c r="X4596">
        <f t="shared" si="932"/>
        <v>6.7671585174524523E-4</v>
      </c>
      <c r="Y4596">
        <f t="shared" si="933"/>
        <v>23.290339402738461</v>
      </c>
      <c r="Z4596">
        <f t="shared" si="926"/>
        <v>0.44423480164251911</v>
      </c>
      <c r="AA4596">
        <f t="shared" si="927"/>
        <v>6.3014824365017208E-2</v>
      </c>
      <c r="AB4596">
        <f>(1/(AA4596*k))*(LN((50-dTar)/(hTar-dTar)))</f>
        <v>69.351062879797368</v>
      </c>
      <c r="AC4596">
        <f t="shared" si="928"/>
        <v>111.87347239984591</v>
      </c>
      <c r="AD4596" s="19">
        <v>137.48263549800001</v>
      </c>
      <c r="AE4596" s="19">
        <v>96.364067077599998</v>
      </c>
      <c r="AF4596">
        <f t="shared" si="934"/>
        <v>2.8925127093639325E-3</v>
      </c>
      <c r="AG4596" s="23">
        <f t="shared" si="929"/>
        <v>15.753691758323841</v>
      </c>
      <c r="AH4596" s="25">
        <f t="shared" si="935"/>
        <v>18.618324549900166</v>
      </c>
      <c r="AI4596" s="25">
        <f t="shared" si="930"/>
        <v>0.16885087906261106</v>
      </c>
    </row>
    <row r="4597" spans="6:35" ht="15">
      <c r="F4597" s="5">
        <v>2006</v>
      </c>
      <c r="G4597" s="5">
        <v>7</v>
      </c>
      <c r="H4597" s="5">
        <v>0</v>
      </c>
      <c r="I4597" s="5">
        <v>192</v>
      </c>
      <c r="J4597" s="5">
        <v>8</v>
      </c>
      <c r="K4597" s="5">
        <v>20.782869339000001</v>
      </c>
      <c r="L4597" s="5">
        <v>0.57278037071200005</v>
      </c>
      <c r="M4597" s="5">
        <v>0.32620206475300001</v>
      </c>
      <c r="N4597" s="8">
        <f t="shared" si="931"/>
        <v>0.32620206475300001</v>
      </c>
      <c r="O4597" s="5">
        <v>0</v>
      </c>
      <c r="P4597" s="5">
        <v>96.736587524399994</v>
      </c>
      <c r="Q4597" s="5">
        <v>21.3084754944</v>
      </c>
      <c r="R4597" s="5">
        <v>707.03094482400002</v>
      </c>
      <c r="S4597">
        <f t="shared" si="923"/>
        <v>1.9380968923416966E-2</v>
      </c>
      <c r="T4597">
        <f t="shared" si="924"/>
        <v>356.85240489270137</v>
      </c>
      <c r="U4597">
        <f t="shared" si="925"/>
        <v>1071.6814513109555</v>
      </c>
      <c r="V4597" s="9">
        <v>172.797698975</v>
      </c>
      <c r="W4597" s="9">
        <v>313.31579589799998</v>
      </c>
      <c r="X4597">
        <f t="shared" si="932"/>
        <v>6.4193301079172517E-4</v>
      </c>
      <c r="Y4597">
        <f t="shared" si="933"/>
        <v>27.640152875565988</v>
      </c>
      <c r="Z4597">
        <f t="shared" si="926"/>
        <v>0.402547083390216</v>
      </c>
      <c r="AA4597">
        <f t="shared" si="927"/>
        <v>5.7101410480885864E-2</v>
      </c>
      <c r="AB4597">
        <f>(1/(AA4597*k))*(LN((50-dTar)/(hTar-dTar)))</f>
        <v>76.533049010419077</v>
      </c>
      <c r="AC4597">
        <f t="shared" si="928"/>
        <v>123.45907316493877</v>
      </c>
      <c r="AD4597" s="19">
        <v>108.41354370099999</v>
      </c>
      <c r="AE4597" s="19">
        <v>106.343505859</v>
      </c>
      <c r="AF4597">
        <f t="shared" si="934"/>
        <v>2.9566893261716875E-3</v>
      </c>
      <c r="AG4597" s="23">
        <f t="shared" si="929"/>
        <v>17.550664448280632</v>
      </c>
      <c r="AH4597" s="25">
        <f t="shared" si="935"/>
        <v>21.385616108844349</v>
      </c>
      <c r="AI4597" s="25">
        <f t="shared" si="930"/>
        <v>0.15300563720630053</v>
      </c>
    </row>
    <row r="4598" spans="6:35" ht="15">
      <c r="F4598" s="5">
        <v>2006</v>
      </c>
      <c r="G4598" s="5">
        <v>7</v>
      </c>
      <c r="H4598" s="5">
        <v>0</v>
      </c>
      <c r="I4598" s="5">
        <v>192</v>
      </c>
      <c r="J4598" s="5">
        <v>9</v>
      </c>
      <c r="K4598" s="5">
        <v>23.354152679399999</v>
      </c>
      <c r="L4598" s="5">
        <v>0.845033466816</v>
      </c>
      <c r="M4598" s="5">
        <v>0.35998350381900002</v>
      </c>
      <c r="N4598" s="8">
        <f t="shared" si="931"/>
        <v>0.35998350381900002</v>
      </c>
      <c r="O4598" s="5">
        <v>0</v>
      </c>
      <c r="P4598" s="5">
        <v>96.736587524399994</v>
      </c>
      <c r="Q4598" s="5">
        <v>28.685325622600001</v>
      </c>
      <c r="R4598" s="5">
        <v>995.99871826200001</v>
      </c>
      <c r="S4598">
        <f t="shared" si="923"/>
        <v>2.1388059286938117E-2</v>
      </c>
      <c r="T4598">
        <f t="shared" si="924"/>
        <v>323.3647932561982</v>
      </c>
      <c r="U4598">
        <f t="shared" si="925"/>
        <v>971.11311620239383</v>
      </c>
      <c r="V4598" s="9">
        <v>149.82661438</v>
      </c>
      <c r="W4598" s="9">
        <v>283.91375732400002</v>
      </c>
      <c r="X4598">
        <f t="shared" si="932"/>
        <v>7.1181799996116791E-4</v>
      </c>
      <c r="Y4598">
        <f t="shared" si="933"/>
        <v>37.262229325175475</v>
      </c>
      <c r="Z4598">
        <f t="shared" si="926"/>
        <v>0.44423480164251911</v>
      </c>
      <c r="AA4598">
        <f t="shared" si="927"/>
        <v>6.3014824365017208E-2</v>
      </c>
      <c r="AB4598">
        <f>(1/(AA4598*k))*(LN((50-dTar)/(hTar-dTar)))</f>
        <v>69.351062879797368</v>
      </c>
      <c r="AC4598">
        <f t="shared" si="928"/>
        <v>111.87347239984591</v>
      </c>
      <c r="AD4598" s="19">
        <v>109.735237122</v>
      </c>
      <c r="AE4598" s="19">
        <v>96.364067077599998</v>
      </c>
      <c r="AF4598">
        <f t="shared" si="934"/>
        <v>3.1449233192051276E-3</v>
      </c>
      <c r="AG4598" s="23">
        <f t="shared" si="929"/>
        <v>24.152129056377774</v>
      </c>
      <c r="AH4598" s="25">
        <f t="shared" si="935"/>
        <v>29.135196449568678</v>
      </c>
      <c r="AI4598" s="25">
        <f t="shared" si="930"/>
        <v>0.16885087906261106</v>
      </c>
    </row>
    <row r="4599" spans="6:35" ht="15">
      <c r="F4599" s="5">
        <v>2006</v>
      </c>
      <c r="G4599" s="5">
        <v>7</v>
      </c>
      <c r="H4599" s="5">
        <v>0</v>
      </c>
      <c r="I4599" s="5">
        <v>192</v>
      </c>
      <c r="J4599" s="5">
        <v>10</v>
      </c>
      <c r="K4599" s="5">
        <v>25.418941497799999</v>
      </c>
      <c r="L4599" s="5">
        <v>1.16503512859</v>
      </c>
      <c r="M4599" s="5">
        <v>0.239859372377</v>
      </c>
      <c r="N4599" s="8">
        <f t="shared" si="931"/>
        <v>0.239859372377</v>
      </c>
      <c r="O4599" s="5">
        <v>0</v>
      </c>
      <c r="P4599" s="5">
        <v>96.736587524399994</v>
      </c>
      <c r="Q4599" s="5">
        <v>41.382625579799999</v>
      </c>
      <c r="R4599" s="5">
        <v>1221.9018554700001</v>
      </c>
      <c r="S4599">
        <f t="shared" si="923"/>
        <v>1.4251004344650401E-2</v>
      </c>
      <c r="T4599">
        <f t="shared" si="924"/>
        <v>485.30932993984129</v>
      </c>
      <c r="U4599">
        <f t="shared" si="925"/>
        <v>1457.45692032273</v>
      </c>
      <c r="V4599" s="9">
        <v>143.64434814500001</v>
      </c>
      <c r="W4599" s="9">
        <v>426.10076904300001</v>
      </c>
      <c r="X4599">
        <f t="shared" si="932"/>
        <v>4.9329074334787757E-4</v>
      </c>
      <c r="Y4599">
        <f t="shared" si="933"/>
        <v>54.407769412877464</v>
      </c>
      <c r="Z4599">
        <f t="shared" si="926"/>
        <v>0.29599656534142493</v>
      </c>
      <c r="AA4599">
        <f t="shared" si="927"/>
        <v>4.1987191252629161E-2</v>
      </c>
      <c r="AB4599">
        <f>(1/(AA4599*k))*(LN((50-dTar)/(hTar-dTar)))</f>
        <v>104.08281469944825</v>
      </c>
      <c r="AC4599">
        <f t="shared" si="928"/>
        <v>167.90090034754232</v>
      </c>
      <c r="AD4599" s="19">
        <v>130.30397033700001</v>
      </c>
      <c r="AE4599" s="19">
        <v>144.62420654300001</v>
      </c>
      <c r="AF4599">
        <f t="shared" si="934"/>
        <v>2.2582076277844827E-3</v>
      </c>
      <c r="AG4599" s="23">
        <f t="shared" si="929"/>
        <v>33.778786493515938</v>
      </c>
      <c r="AH4599" s="25">
        <f t="shared" si="935"/>
        <v>41.619734314854725</v>
      </c>
      <c r="AI4599" s="25">
        <f t="shared" si="930"/>
        <v>0.11250644945560137</v>
      </c>
    </row>
    <row r="4600" spans="6:35" ht="15">
      <c r="F4600" s="5">
        <v>2006</v>
      </c>
      <c r="G4600" s="5">
        <v>7</v>
      </c>
      <c r="H4600" s="5">
        <v>0</v>
      </c>
      <c r="I4600" s="5">
        <v>192</v>
      </c>
      <c r="J4600" s="5">
        <v>11</v>
      </c>
      <c r="K4600" s="5">
        <v>27.331966400100001</v>
      </c>
      <c r="L4600" s="5">
        <v>1.5551133155800001</v>
      </c>
      <c r="M4600" s="5">
        <v>0.13143552839799999</v>
      </c>
      <c r="N4600" s="8">
        <f t="shared" si="931"/>
        <v>0.13143552839799999</v>
      </c>
      <c r="O4600" s="5">
        <v>0</v>
      </c>
      <c r="P4600" s="5">
        <v>96.736587524399994</v>
      </c>
      <c r="Q4600" s="5">
        <v>52.110824585000003</v>
      </c>
      <c r="R4600" s="5">
        <v>1408.4678955100001</v>
      </c>
      <c r="S4600">
        <f t="shared" si="923"/>
        <v>7.8091102618966434E-3</v>
      </c>
      <c r="T4600">
        <f t="shared" si="924"/>
        <v>885.65087923246847</v>
      </c>
      <c r="U4600">
        <f t="shared" si="925"/>
        <v>2659.7428141084333</v>
      </c>
      <c r="V4600" s="9">
        <v>162.26100158700001</v>
      </c>
      <c r="W4600" s="9">
        <v>777.59997558600003</v>
      </c>
      <c r="X4600">
        <f t="shared" si="932"/>
        <v>2.7780835280318645E-4</v>
      </c>
      <c r="Y4600">
        <f t="shared" si="933"/>
        <v>69.11627718748845</v>
      </c>
      <c r="Z4600">
        <f t="shared" si="926"/>
        <v>0.1621969764370727</v>
      </c>
      <c r="AA4600">
        <f t="shared" si="927"/>
        <v>2.3007684100679208E-2</v>
      </c>
      <c r="AB4600">
        <f>(1/(AA4600*k))*(LN((50-dTar)/(hTar-dTar)))</f>
        <v>189.94284812736475</v>
      </c>
      <c r="AC4600">
        <f t="shared" si="928"/>
        <v>306.40577224253423</v>
      </c>
      <c r="AD4600" s="19">
        <v>178.592086792</v>
      </c>
      <c r="AE4600" s="19">
        <v>263.92767334000001</v>
      </c>
      <c r="AF4600">
        <f t="shared" si="934"/>
        <v>1.3352462384736863E-3</v>
      </c>
      <c r="AG4600" s="23">
        <f t="shared" si="929"/>
        <v>40.838931349089904</v>
      </c>
      <c r="AH4600" s="25">
        <f t="shared" si="935"/>
        <v>51.586974241535962</v>
      </c>
      <c r="AI4600" s="25">
        <f t="shared" si="930"/>
        <v>6.1650059723902605E-2</v>
      </c>
    </row>
    <row r="4601" spans="6:35" ht="15">
      <c r="F4601" s="5">
        <v>2006</v>
      </c>
      <c r="G4601" s="5">
        <v>7</v>
      </c>
      <c r="H4601" s="5">
        <v>0</v>
      </c>
      <c r="I4601" s="5">
        <v>192</v>
      </c>
      <c r="J4601" s="5">
        <v>12</v>
      </c>
      <c r="K4601" s="5">
        <v>28.815170288099999</v>
      </c>
      <c r="L4601" s="5">
        <v>1.7675000429200001</v>
      </c>
      <c r="M4601" s="5">
        <v>0.380276530981</v>
      </c>
      <c r="N4601" s="8">
        <f t="shared" si="931"/>
        <v>0.380276530981</v>
      </c>
      <c r="O4601" s="5">
        <v>0</v>
      </c>
      <c r="P4601" s="5">
        <v>96.736587524399994</v>
      </c>
      <c r="Q4601" s="5">
        <v>54.028514862100003</v>
      </c>
      <c r="R4601" s="5">
        <v>1558.7429199200001</v>
      </c>
      <c r="S4601">
        <f t="shared" si="923"/>
        <v>2.259374916841261E-2</v>
      </c>
      <c r="T4601">
        <f t="shared" si="924"/>
        <v>306.10879663748915</v>
      </c>
      <c r="U4601">
        <f t="shared" si="925"/>
        <v>919.2907626281883</v>
      </c>
      <c r="V4601" s="9">
        <v>176.243041992</v>
      </c>
      <c r="W4601" s="9">
        <v>268.76300048799999</v>
      </c>
      <c r="X4601">
        <f t="shared" si="932"/>
        <v>7.3297833452061804E-4</v>
      </c>
      <c r="Y4601">
        <f t="shared" si="933"/>
        <v>69.657688067766784</v>
      </c>
      <c r="Z4601">
        <f t="shared" si="926"/>
        <v>0.46927725164481149</v>
      </c>
      <c r="AA4601">
        <f t="shared" si="927"/>
        <v>6.6567102535771708E-2</v>
      </c>
      <c r="AB4601">
        <f>(1/(AA4601*k))*(LN((50-dTar)/(hTar-dTar)))</f>
        <v>65.650221812632964</v>
      </c>
      <c r="AC4601">
        <f t="shared" si="928"/>
        <v>105.90347102147852</v>
      </c>
      <c r="AD4601" s="19">
        <v>229.190643311</v>
      </c>
      <c r="AE4601" s="19">
        <v>91.221702575699993</v>
      </c>
      <c r="AF4601">
        <f t="shared" si="934"/>
        <v>2.3456788613953391E-3</v>
      </c>
      <c r="AG4601" s="23">
        <f t="shared" si="929"/>
        <v>52.353636336332166</v>
      </c>
      <c r="AH4601" s="25">
        <f t="shared" si="935"/>
        <v>58.930798538380536</v>
      </c>
      <c r="AI4601" s="25">
        <f t="shared" si="930"/>
        <v>0.1783693582117778</v>
      </c>
    </row>
    <row r="4602" spans="6:35" ht="15">
      <c r="F4602" s="5">
        <v>2006</v>
      </c>
      <c r="G4602" s="5">
        <v>7</v>
      </c>
      <c r="H4602" s="5">
        <v>0</v>
      </c>
      <c r="I4602" s="5">
        <v>192</v>
      </c>
      <c r="J4602" s="5">
        <v>13</v>
      </c>
      <c r="K4602" s="5">
        <v>29.913656234699999</v>
      </c>
      <c r="L4602" s="5">
        <v>2.0838360786400001</v>
      </c>
      <c r="M4602" s="5">
        <v>1.14285850525</v>
      </c>
      <c r="N4602" s="8">
        <f t="shared" si="931"/>
        <v>1.14285850525</v>
      </c>
      <c r="O4602" s="5">
        <v>0</v>
      </c>
      <c r="P4602" s="5">
        <v>96.736587524399994</v>
      </c>
      <c r="Q4602" s="5">
        <v>59.519199371299997</v>
      </c>
      <c r="R4602" s="5">
        <v>1637.1632080100001</v>
      </c>
      <c r="S4602">
        <f t="shared" si="923"/>
        <v>6.7901793297613727E-2</v>
      </c>
      <c r="T4602">
        <f t="shared" si="924"/>
        <v>101.85512095621057</v>
      </c>
      <c r="U4602">
        <f t="shared" si="925"/>
        <v>305.88624975814815</v>
      </c>
      <c r="V4602" s="9">
        <v>208.26023864699999</v>
      </c>
      <c r="W4602" s="9">
        <v>89.428619384800001</v>
      </c>
      <c r="X4602">
        <f t="shared" si="932"/>
        <v>1.6567946343274528E-3</v>
      </c>
      <c r="Y4602">
        <f t="shared" si="933"/>
        <v>71.602304310847757</v>
      </c>
      <c r="Z4602">
        <f t="shared" si="926"/>
        <v>1.4103355181532717</v>
      </c>
      <c r="AA4602">
        <f t="shared" si="927"/>
        <v>0.20005646708357241</v>
      </c>
      <c r="AB4602">
        <f>(1/(AA4602*k))*(LN((50-dTar)/(hTar-dTar)))</f>
        <v>21.844557742150332</v>
      </c>
      <c r="AC4602">
        <f t="shared" si="928"/>
        <v>35.238486998952766</v>
      </c>
      <c r="AD4602" s="19">
        <v>238.758300781</v>
      </c>
      <c r="AE4602" s="19">
        <v>30.353252410900001</v>
      </c>
      <c r="AF4602">
        <f t="shared" si="934"/>
        <v>3.2856903826032581E-3</v>
      </c>
      <c r="AG4602" s="23">
        <f t="shared" si="929"/>
        <v>63.311992050758555</v>
      </c>
      <c r="AH4602" s="25">
        <f t="shared" si="935"/>
        <v>66.463088064947158</v>
      </c>
      <c r="AI4602" s="25">
        <f t="shared" si="930"/>
        <v>0.53605973942814611</v>
      </c>
    </row>
    <row r="4603" spans="6:35" ht="15">
      <c r="F4603" s="5">
        <v>2006</v>
      </c>
      <c r="G4603" s="5">
        <v>7</v>
      </c>
      <c r="H4603" s="5">
        <v>0</v>
      </c>
      <c r="I4603" s="5">
        <v>192</v>
      </c>
      <c r="J4603" s="5">
        <v>14</v>
      </c>
      <c r="K4603" s="5">
        <v>30.435256958</v>
      </c>
      <c r="L4603" s="5">
        <v>2.25616240501</v>
      </c>
      <c r="M4603" s="5">
        <v>0.92335933446899998</v>
      </c>
      <c r="N4603" s="8">
        <f t="shared" si="931"/>
        <v>0.92335933446899998</v>
      </c>
      <c r="O4603" s="5">
        <v>0</v>
      </c>
      <c r="P4603" s="5">
        <v>96.736587524399994</v>
      </c>
      <c r="Q4603" s="5">
        <v>54.810821533199999</v>
      </c>
      <c r="R4603" s="5">
        <v>1612.27380371</v>
      </c>
      <c r="S4603">
        <f t="shared" si="923"/>
        <v>5.4860469936145857E-2</v>
      </c>
      <c r="T4603">
        <f t="shared" si="924"/>
        <v>126.06792062703825</v>
      </c>
      <c r="U4603">
        <f t="shared" si="925"/>
        <v>378.60092937292114</v>
      </c>
      <c r="V4603" s="9">
        <v>234.352859497</v>
      </c>
      <c r="W4603" s="9">
        <v>110.687431335</v>
      </c>
      <c r="X4603">
        <f t="shared" si="932"/>
        <v>1.3819002733382426E-3</v>
      </c>
      <c r="Y4603">
        <f t="shared" si="933"/>
        <v>66.374066248837821</v>
      </c>
      <c r="Z4603">
        <f t="shared" si="926"/>
        <v>1.1394642988942287</v>
      </c>
      <c r="AA4603">
        <f t="shared" si="927"/>
        <v>0.16163331283263149</v>
      </c>
      <c r="AB4603">
        <f>(1/(AA4603*k))*(LN((50-dTar)/(hTar-dTar)))</f>
        <v>27.037403183234293</v>
      </c>
      <c r="AC4603">
        <f t="shared" si="928"/>
        <v>43.615311044702267</v>
      </c>
      <c r="AD4603" s="19">
        <v>241.62217712399999</v>
      </c>
      <c r="AE4603" s="19">
        <v>37.568767547599997</v>
      </c>
      <c r="AF4603">
        <f t="shared" si="934"/>
        <v>3.097833397872092E-3</v>
      </c>
      <c r="AG4603" s="23">
        <f t="shared" si="929"/>
        <v>57.406069211974518</v>
      </c>
      <c r="AH4603" s="25">
        <f t="shared" si="935"/>
        <v>60.814748985613221</v>
      </c>
      <c r="AI4603" s="25">
        <f t="shared" si="930"/>
        <v>0.43310327740503868</v>
      </c>
    </row>
    <row r="4604" spans="6:35" ht="15">
      <c r="F4604" s="5">
        <v>2006</v>
      </c>
      <c r="G4604" s="5">
        <v>7</v>
      </c>
      <c r="H4604" s="5">
        <v>0</v>
      </c>
      <c r="I4604" s="5">
        <v>192</v>
      </c>
      <c r="J4604" s="5">
        <v>15</v>
      </c>
      <c r="K4604" s="5">
        <v>31.069875717199999</v>
      </c>
      <c r="L4604" s="5">
        <v>2.4752838611599999</v>
      </c>
      <c r="M4604" s="5">
        <v>0.45628365874299998</v>
      </c>
      <c r="N4604" s="8">
        <f t="shared" si="931"/>
        <v>0.45628365874299998</v>
      </c>
      <c r="O4604" s="5">
        <v>0</v>
      </c>
      <c r="P4604" s="5">
        <v>96.736587524399994</v>
      </c>
      <c r="Q4604" s="5">
        <v>53.406745910600002</v>
      </c>
      <c r="R4604" s="5">
        <v>1533.02185059</v>
      </c>
      <c r="S4604">
        <f t="shared" si="923"/>
        <v>2.7109636528687069E-2</v>
      </c>
      <c r="T4604">
        <f t="shared" si="924"/>
        <v>255.11759857619182</v>
      </c>
      <c r="U4604">
        <f t="shared" si="925"/>
        <v>766.15652451412393</v>
      </c>
      <c r="V4604" s="9">
        <v>280.65295410200002</v>
      </c>
      <c r="W4604" s="9">
        <v>223.992843628</v>
      </c>
      <c r="X4604">
        <f t="shared" si="932"/>
        <v>7.8690444807662057E-4</v>
      </c>
      <c r="Y4604">
        <f t="shared" si="933"/>
        <v>66.821342435471706</v>
      </c>
      <c r="Z4604">
        <f t="shared" si="926"/>
        <v>0.56307324775730749</v>
      </c>
      <c r="AA4604">
        <f t="shared" si="927"/>
        <v>7.9872089446560948E-2</v>
      </c>
      <c r="AB4604">
        <f>(1/(AA4604*k))*(LN((50-dTar)/(hTar-dTar)))</f>
        <v>54.714294782804899</v>
      </c>
      <c r="AC4604">
        <f t="shared" si="928"/>
        <v>88.26221103302349</v>
      </c>
      <c r="AD4604" s="19">
        <v>248.15640258799999</v>
      </c>
      <c r="AE4604" s="19">
        <v>76.026107788100006</v>
      </c>
      <c r="AF4604">
        <f t="shared" si="934"/>
        <v>2.4245673373718669E-3</v>
      </c>
      <c r="AG4604" s="23">
        <f t="shared" si="929"/>
        <v>52.521730581064617</v>
      </c>
      <c r="AH4604" s="25">
        <f t="shared" si="935"/>
        <v>57.956923913382035</v>
      </c>
      <c r="AI4604" s="25">
        <f t="shared" si="930"/>
        <v>0.21402063167704952</v>
      </c>
    </row>
    <row r="4605" spans="6:35" ht="15">
      <c r="F4605" s="5">
        <v>2006</v>
      </c>
      <c r="G4605" s="5">
        <v>7</v>
      </c>
      <c r="H4605" s="5">
        <v>0</v>
      </c>
      <c r="I4605" s="5">
        <v>192</v>
      </c>
      <c r="J4605" s="5">
        <v>16</v>
      </c>
      <c r="K4605" s="5">
        <v>31.038930892900002</v>
      </c>
      <c r="L4605" s="5">
        <v>2.6047520637499999</v>
      </c>
      <c r="M4605" s="5">
        <v>0.36573734879499997</v>
      </c>
      <c r="N4605" s="8">
        <f t="shared" si="931"/>
        <v>0.36573734879499997</v>
      </c>
      <c r="O4605" s="5">
        <v>0</v>
      </c>
      <c r="P4605" s="5">
        <v>96.736587524399994</v>
      </c>
      <c r="Q4605" s="5">
        <v>53.105075836200001</v>
      </c>
      <c r="R4605" s="5">
        <v>1246.1894531299999</v>
      </c>
      <c r="S4605">
        <f t="shared" si="923"/>
        <v>2.172991822260872E-2</v>
      </c>
      <c r="T4605">
        <f t="shared" si="924"/>
        <v>318.27756085507059</v>
      </c>
      <c r="U4605">
        <f t="shared" si="925"/>
        <v>955.83539205636805</v>
      </c>
      <c r="V4605" s="9">
        <v>312.89447021500001</v>
      </c>
      <c r="W4605" s="9">
        <v>279.447174072</v>
      </c>
      <c r="X4605">
        <f t="shared" si="932"/>
        <v>6.4592096157290596E-4</v>
      </c>
      <c r="Y4605">
        <f t="shared" si="933"/>
        <v>66.847787613078154</v>
      </c>
      <c r="Z4605">
        <f t="shared" si="926"/>
        <v>0.45133528862172334</v>
      </c>
      <c r="AA4605">
        <f t="shared" si="927"/>
        <v>6.4022030325122742E-2</v>
      </c>
      <c r="AB4605">
        <f>(1/(AA4605*k))*(LN((50-dTar)/(hTar-dTar)))</f>
        <v>68.260019632379837</v>
      </c>
      <c r="AC4605">
        <f t="shared" si="928"/>
        <v>110.11345904808861</v>
      </c>
      <c r="AD4605" s="19">
        <v>254.754272461</v>
      </c>
      <c r="AE4605" s="19">
        <v>94.848045349100005</v>
      </c>
      <c r="AF4605">
        <f t="shared" si="934"/>
        <v>2.1752570834837285E-3</v>
      </c>
      <c r="AG4605" s="23">
        <f t="shared" si="929"/>
        <v>50.836065818159966</v>
      </c>
      <c r="AH4605" s="25">
        <f t="shared" si="935"/>
        <v>56.922021466798036</v>
      </c>
      <c r="AI4605" s="25">
        <f t="shared" si="930"/>
        <v>0.17154972990405423</v>
      </c>
    </row>
    <row r="4606" spans="6:35" ht="15">
      <c r="F4606" s="5">
        <v>2006</v>
      </c>
      <c r="G4606" s="5">
        <v>7</v>
      </c>
      <c r="H4606" s="5">
        <v>0</v>
      </c>
      <c r="I4606" s="5">
        <v>192</v>
      </c>
      <c r="J4606" s="5">
        <v>17</v>
      </c>
      <c r="K4606" s="5">
        <v>31.131830215499999</v>
      </c>
      <c r="L4606" s="5">
        <v>2.6067934036299998</v>
      </c>
      <c r="M4606" s="5">
        <v>0.62485414743400003</v>
      </c>
      <c r="N4606" s="8">
        <f t="shared" si="931"/>
        <v>0.62485414743400003</v>
      </c>
      <c r="O4606" s="5">
        <v>0</v>
      </c>
      <c r="P4606" s="5">
        <v>96.736587524399994</v>
      </c>
      <c r="Q4606" s="5">
        <v>53.4387550354</v>
      </c>
      <c r="R4606" s="5">
        <v>1121.0666503899999</v>
      </c>
      <c r="S4606">
        <f t="shared" si="923"/>
        <v>3.7125083258612884E-2</v>
      </c>
      <c r="T4606">
        <f t="shared" si="924"/>
        <v>186.29306017428348</v>
      </c>
      <c r="U4606">
        <f t="shared" si="925"/>
        <v>559.46608278222266</v>
      </c>
      <c r="V4606" s="9">
        <v>315.08001709000001</v>
      </c>
      <c r="W4606" s="9">
        <v>163.564987183</v>
      </c>
      <c r="X4606">
        <f t="shared" si="932"/>
        <v>9.6328804544094481E-4</v>
      </c>
      <c r="Y4606">
        <f t="shared" si="933"/>
        <v>65.125839475138022</v>
      </c>
      <c r="Z4606">
        <f t="shared" si="926"/>
        <v>0.771096328848493</v>
      </c>
      <c r="AA4606">
        <f t="shared" si="927"/>
        <v>0.10938021863941824</v>
      </c>
      <c r="AB4606">
        <f>(1/(AA4606*k))*(LN((50-dTar)/(hTar-dTar)))</f>
        <v>39.953705535223627</v>
      </c>
      <c r="AC4606">
        <f t="shared" si="928"/>
        <v>64.451207924723747</v>
      </c>
      <c r="AD4606" s="19">
        <v>266.060546875</v>
      </c>
      <c r="AE4606" s="19">
        <v>55.5161094666</v>
      </c>
      <c r="AF4606">
        <f t="shared" si="934"/>
        <v>2.590486575109231E-3</v>
      </c>
      <c r="AG4606" s="23">
        <f t="shared" si="929"/>
        <v>54.252430040661409</v>
      </c>
      <c r="AH4606" s="25">
        <f t="shared" si="935"/>
        <v>58.385345189656199</v>
      </c>
      <c r="AI4606" s="25">
        <f t="shared" si="930"/>
        <v>0.29308890813285249</v>
      </c>
    </row>
    <row r="4607" spans="6:35" ht="15">
      <c r="F4607" s="5">
        <v>2006</v>
      </c>
      <c r="G4607" s="5">
        <v>7</v>
      </c>
      <c r="H4607" s="5">
        <v>0</v>
      </c>
      <c r="I4607" s="5">
        <v>192</v>
      </c>
      <c r="J4607" s="5">
        <v>18</v>
      </c>
      <c r="K4607" s="5">
        <v>30.8508415222</v>
      </c>
      <c r="L4607" s="5">
        <v>2.59225797653</v>
      </c>
      <c r="M4607" s="5">
        <v>0.74820339679699999</v>
      </c>
      <c r="N4607" s="8">
        <f t="shared" si="931"/>
        <v>0.74820339679699999</v>
      </c>
      <c r="O4607" s="5">
        <v>0</v>
      </c>
      <c r="P4607" s="5">
        <v>96.736587524399994</v>
      </c>
      <c r="Q4607" s="5">
        <v>50.451156616200002</v>
      </c>
      <c r="R4607" s="5">
        <v>834.35443115199996</v>
      </c>
      <c r="S4607">
        <f t="shared" si="923"/>
        <v>4.4453755351603147E-2</v>
      </c>
      <c r="T4607">
        <f t="shared" si="924"/>
        <v>155.58067737515981</v>
      </c>
      <c r="U4607">
        <f t="shared" si="925"/>
        <v>467.23217733529407</v>
      </c>
      <c r="V4607" s="9">
        <v>326.43157959000001</v>
      </c>
      <c r="W4607" s="9">
        <v>136.59957885700001</v>
      </c>
      <c r="X4607">
        <f t="shared" si="932"/>
        <v>1.0749644337633298E-3</v>
      </c>
      <c r="Y4607">
        <f t="shared" si="933"/>
        <v>60.583337884911856</v>
      </c>
      <c r="Z4607">
        <f t="shared" si="926"/>
        <v>0.92331449646507768</v>
      </c>
      <c r="AA4607">
        <f t="shared" si="927"/>
        <v>0.13097240606385741</v>
      </c>
      <c r="AB4607">
        <f>(1/(AA4607*k))*(LN((50-dTar)/(hTar-dTar)))</f>
        <v>33.366914285494389</v>
      </c>
      <c r="AC4607">
        <f t="shared" si="928"/>
        <v>53.825744110890938</v>
      </c>
      <c r="AD4607" s="19">
        <v>290.07922363300003</v>
      </c>
      <c r="AE4607" s="19">
        <v>46.363693237299998</v>
      </c>
      <c r="AF4607">
        <f t="shared" si="934"/>
        <v>2.5623374356676695E-3</v>
      </c>
      <c r="AG4607" s="23">
        <f t="shared" si="929"/>
        <v>52.22770093938199</v>
      </c>
      <c r="AH4607" s="25">
        <f t="shared" si="935"/>
        <v>55.403626459319256</v>
      </c>
      <c r="AI4607" s="25">
        <f t="shared" si="930"/>
        <v>0.35094608482483758</v>
      </c>
    </row>
    <row r="4608" spans="6:35" ht="15">
      <c r="F4608" s="5">
        <v>2006</v>
      </c>
      <c r="G4608" s="5">
        <v>7</v>
      </c>
      <c r="H4608" s="5">
        <v>0</v>
      </c>
      <c r="I4608" s="5">
        <v>192</v>
      </c>
      <c r="J4608" s="5">
        <v>19</v>
      </c>
      <c r="K4608" s="5">
        <v>29.970504760699999</v>
      </c>
      <c r="L4608" s="5">
        <v>2.38098740578</v>
      </c>
      <c r="M4608" s="5">
        <v>1.0059547424299999</v>
      </c>
      <c r="N4608" s="8">
        <f t="shared" si="931"/>
        <v>1.0059547424299999</v>
      </c>
      <c r="O4608" s="5">
        <v>0</v>
      </c>
      <c r="P4608" s="5">
        <v>96.736587524399994</v>
      </c>
      <c r="Q4608" s="5">
        <v>37.857158660899998</v>
      </c>
      <c r="R4608" s="5">
        <v>501.00823974600002</v>
      </c>
      <c r="S4608">
        <f t="shared" si="923"/>
        <v>5.9767793365018675E-2</v>
      </c>
      <c r="T4608">
        <f t="shared" si="924"/>
        <v>115.71692679422202</v>
      </c>
      <c r="U4608">
        <f t="shared" si="925"/>
        <v>347.51533784776751</v>
      </c>
      <c r="V4608" s="9">
        <v>302.37445068400001</v>
      </c>
      <c r="W4608" s="9">
        <v>101.599273682</v>
      </c>
      <c r="X4608">
        <f t="shared" si="932"/>
        <v>1.3306913570427209E-3</v>
      </c>
      <c r="Y4608">
        <f t="shared" si="933"/>
        <v>44.74754251597377</v>
      </c>
      <c r="Z4608">
        <f t="shared" si="926"/>
        <v>1.2413905101869172</v>
      </c>
      <c r="AA4608">
        <f t="shared" si="927"/>
        <v>0.17609157292178348</v>
      </c>
      <c r="AB4608">
        <f>(1/(AA4608*k))*(LN((50-dTar)/(hTar-dTar)))</f>
        <v>24.817457044573228</v>
      </c>
      <c r="AC4608">
        <f t="shared" si="928"/>
        <v>40.034211163030648</v>
      </c>
      <c r="AD4608" s="19">
        <v>309.26446533199999</v>
      </c>
      <c r="AE4608" s="19">
        <v>34.484127044700003</v>
      </c>
      <c r="AF4608">
        <f t="shared" si="934"/>
        <v>2.6056404580318206E-3</v>
      </c>
      <c r="AG4608" s="23">
        <f t="shared" si="929"/>
        <v>40.079713343878701</v>
      </c>
      <c r="AH4608" s="25">
        <f t="shared" si="935"/>
        <v>41.853926116286836</v>
      </c>
      <c r="AI4608" s="25">
        <f t="shared" si="930"/>
        <v>0.47184479498236076</v>
      </c>
    </row>
    <row r="4609" spans="6:35" ht="15">
      <c r="F4609" s="5">
        <v>2006</v>
      </c>
      <c r="G4609" s="5">
        <v>7</v>
      </c>
      <c r="H4609" s="5">
        <v>0</v>
      </c>
      <c r="I4609" s="5">
        <v>192</v>
      </c>
      <c r="J4609" s="5">
        <v>20</v>
      </c>
      <c r="K4609" s="5">
        <v>28.1912879944</v>
      </c>
      <c r="L4609" s="5">
        <v>1.81805491447</v>
      </c>
      <c r="M4609" s="5">
        <v>0.331743985415</v>
      </c>
      <c r="N4609" s="8">
        <f t="shared" si="931"/>
        <v>0.331743985415</v>
      </c>
      <c r="O4609" s="5">
        <v>0</v>
      </c>
      <c r="P4609" s="5">
        <v>96.736587524399994</v>
      </c>
      <c r="Q4609" s="5">
        <v>35.403060913099999</v>
      </c>
      <c r="R4609" s="5">
        <v>188.23190307600001</v>
      </c>
      <c r="S4609">
        <f t="shared" si="923"/>
        <v>1.9710236588254076E-2</v>
      </c>
      <c r="T4609">
        <f t="shared" si="924"/>
        <v>350.89103768513831</v>
      </c>
      <c r="U4609">
        <f t="shared" si="925"/>
        <v>1053.7785688497329</v>
      </c>
      <c r="V4609" s="9">
        <v>286.869384766</v>
      </c>
      <c r="W4609" s="9">
        <v>308.08175659199998</v>
      </c>
      <c r="X4609">
        <f t="shared" si="932"/>
        <v>6.0652755500718446E-4</v>
      </c>
      <c r="Y4609">
        <f t="shared" si="933"/>
        <v>44.974833618009548</v>
      </c>
      <c r="Z4609">
        <f t="shared" si="926"/>
        <v>0.40938604684238572</v>
      </c>
      <c r="AA4609">
        <f t="shared" si="927"/>
        <v>5.8071519259360278E-2</v>
      </c>
      <c r="AB4609">
        <f>(1/(AA4609*k))*(LN((50-dTar)/(hTar-dTar)))</f>
        <v>75.254532731951755</v>
      </c>
      <c r="AC4609">
        <f t="shared" si="928"/>
        <v>121.39663821942428</v>
      </c>
      <c r="AD4609" s="19">
        <v>336.27825927700002</v>
      </c>
      <c r="AE4609" s="19">
        <v>104.567001343</v>
      </c>
      <c r="AF4609">
        <f t="shared" si="934"/>
        <v>1.7785938793679248E-3</v>
      </c>
      <c r="AG4609" s="23">
        <f t="shared" si="929"/>
        <v>35.264078128291736</v>
      </c>
      <c r="AH4609" s="25">
        <f t="shared" si="935"/>
        <v>38.955075760036017</v>
      </c>
      <c r="AI4609" s="25">
        <f t="shared" si="930"/>
        <v>0.15560508458526831</v>
      </c>
    </row>
    <row r="4610" spans="6:35" ht="15">
      <c r="F4610" s="5">
        <v>2006</v>
      </c>
      <c r="G4610" s="5">
        <v>7</v>
      </c>
      <c r="H4610" s="5">
        <v>0</v>
      </c>
      <c r="I4610" s="5">
        <v>192</v>
      </c>
      <c r="J4610" s="5">
        <v>21</v>
      </c>
      <c r="K4610" s="5">
        <v>26.0201931</v>
      </c>
      <c r="L4610" s="5">
        <v>1.3586549758899999</v>
      </c>
      <c r="M4610" s="5">
        <v>0.48177149891900001</v>
      </c>
      <c r="N4610" s="8">
        <f t="shared" si="931"/>
        <v>0.48177149891900001</v>
      </c>
      <c r="O4610" s="5">
        <v>0</v>
      </c>
      <c r="P4610" s="5">
        <v>96.736587524399994</v>
      </c>
      <c r="Q4610" s="5">
        <v>30.685464859</v>
      </c>
      <c r="R4610" s="5">
        <v>12.2157688141</v>
      </c>
      <c r="S4610">
        <f t="shared" si="923"/>
        <v>2.8623971021787584E-2</v>
      </c>
      <c r="T4610">
        <f t="shared" si="924"/>
        <v>241.62075081084035</v>
      </c>
      <c r="U4610">
        <f t="shared" si="925"/>
        <v>725.62346041541332</v>
      </c>
      <c r="V4610" s="9">
        <v>436.90332031299999</v>
      </c>
      <c r="W4610" s="9">
        <v>212.14262390100001</v>
      </c>
      <c r="X4610">
        <f t="shared" si="932"/>
        <v>7.2744762968634082E-4</v>
      </c>
      <c r="Y4610">
        <f t="shared" si="933"/>
        <v>37.22908947143295</v>
      </c>
      <c r="Z4610">
        <f t="shared" si="926"/>
        <v>0.59452631575837522</v>
      </c>
      <c r="AA4610">
        <f t="shared" si="927"/>
        <v>8.4333715479685586E-2</v>
      </c>
      <c r="AB4610">
        <f>(1/(AA4610*k))*(LN((50-dTar)/(hTar-dTar)))</f>
        <v>51.819666927284636</v>
      </c>
      <c r="AC4610">
        <f t="shared" si="928"/>
        <v>83.592750233790269</v>
      </c>
      <c r="AD4610" s="19">
        <v>400.04806518599997</v>
      </c>
      <c r="AE4610" s="19">
        <v>72.003997802699999</v>
      </c>
      <c r="AF4610">
        <f t="shared" si="934"/>
        <v>1.7997108516148101E-3</v>
      </c>
      <c r="AG4610" s="23">
        <f t="shared" si="929"/>
        <v>31.628241765200887</v>
      </c>
      <c r="AH4610" s="25">
        <f t="shared" si="935"/>
        <v>33.757089066664932</v>
      </c>
      <c r="AI4610" s="25">
        <f t="shared" si="930"/>
        <v>0.22597574676834775</v>
      </c>
    </row>
    <row r="4611" spans="6:35" ht="15">
      <c r="F4611" s="5">
        <v>2006</v>
      </c>
      <c r="G4611" s="5">
        <v>7</v>
      </c>
      <c r="H4611" s="5">
        <v>0</v>
      </c>
      <c r="I4611" s="5">
        <v>192</v>
      </c>
      <c r="J4611" s="5">
        <v>22</v>
      </c>
      <c r="K4611" s="5">
        <v>24.7180747986</v>
      </c>
      <c r="L4611" s="5">
        <v>1.0690814256700001</v>
      </c>
      <c r="M4611" s="5">
        <v>0.41303977370299999</v>
      </c>
      <c r="N4611" s="8">
        <f t="shared" si="931"/>
        <v>0.41303977370299999</v>
      </c>
      <c r="O4611" s="5">
        <v>0</v>
      </c>
      <c r="P4611" s="5">
        <v>96.736587524399994</v>
      </c>
      <c r="Q4611" s="5">
        <v>32.681240081799999</v>
      </c>
      <c r="R4611" s="5">
        <v>0</v>
      </c>
      <c r="S4611">
        <f t="shared" si="923"/>
        <v>2.4540344416073771E-2</v>
      </c>
      <c r="T4611">
        <f t="shared" si="924"/>
        <v>281.82755923107675</v>
      </c>
      <c r="U4611">
        <f t="shared" si="925"/>
        <v>846.3705541987282</v>
      </c>
      <c r="V4611" s="9">
        <v>440.80792236299999</v>
      </c>
      <c r="W4611" s="9">
        <v>247.44413757300001</v>
      </c>
      <c r="X4611">
        <f t="shared" si="932"/>
        <v>6.516260028944208E-4</v>
      </c>
      <c r="Y4611">
        <f t="shared" si="933"/>
        <v>40.033180120872771</v>
      </c>
      <c r="Z4611">
        <f t="shared" si="926"/>
        <v>0.50970847273512965</v>
      </c>
      <c r="AA4611">
        <f t="shared" si="927"/>
        <v>7.2302281964419429E-2</v>
      </c>
      <c r="AB4611">
        <f>(1/(AA4611*k))*(LN((50-dTar)/(hTar-dTar)))</f>
        <v>60.442698738724189</v>
      </c>
      <c r="AC4611">
        <f t="shared" si="928"/>
        <v>97.50296979354124</v>
      </c>
      <c r="AD4611" s="19">
        <v>401.176269531</v>
      </c>
      <c r="AE4611" s="19">
        <v>83.985786438000005</v>
      </c>
      <c r="AF4611">
        <f t="shared" si="934"/>
        <v>1.7162519728917778E-3</v>
      </c>
      <c r="AG4611" s="23">
        <f t="shared" si="929"/>
        <v>33.334041199746551</v>
      </c>
      <c r="AH4611" s="25">
        <f t="shared" si="935"/>
        <v>35.880342146030735</v>
      </c>
      <c r="AI4611" s="25">
        <f t="shared" si="930"/>
        <v>0.19373701332892154</v>
      </c>
    </row>
    <row r="4612" spans="6:35" ht="15">
      <c r="F4612" s="5">
        <v>2006</v>
      </c>
      <c r="G4612" s="5">
        <v>7</v>
      </c>
      <c r="H4612" s="5">
        <v>0</v>
      </c>
      <c r="I4612" s="5">
        <v>192</v>
      </c>
      <c r="J4612" s="5">
        <v>23</v>
      </c>
      <c r="K4612" s="5">
        <v>23.614170074499999</v>
      </c>
      <c r="L4612" s="5">
        <v>0.85905969142899996</v>
      </c>
      <c r="M4612" s="5">
        <v>0.331743985415</v>
      </c>
      <c r="N4612" s="8">
        <f t="shared" si="931"/>
        <v>0.331743985415</v>
      </c>
      <c r="O4612" s="5">
        <v>0</v>
      </c>
      <c r="P4612" s="5">
        <v>96.736587524399994</v>
      </c>
      <c r="Q4612" s="5">
        <v>34.5741958618</v>
      </c>
      <c r="R4612" s="5">
        <v>0</v>
      </c>
      <c r="S4612">
        <f t="shared" si="923"/>
        <v>1.9710236588254076E-2</v>
      </c>
      <c r="T4612">
        <f t="shared" si="924"/>
        <v>350.89103768513831</v>
      </c>
      <c r="U4612">
        <f t="shared" si="925"/>
        <v>1053.7785688497329</v>
      </c>
      <c r="V4612" s="9">
        <v>447.24801635699998</v>
      </c>
      <c r="W4612" s="9">
        <v>308.08175659199998</v>
      </c>
      <c r="X4612">
        <f t="shared" si="932"/>
        <v>5.5275849262058851E-4</v>
      </c>
      <c r="Y4612">
        <f t="shared" si="933"/>
        <v>42.893789538855387</v>
      </c>
      <c r="Z4612">
        <f t="shared" si="926"/>
        <v>0.40938604684238572</v>
      </c>
      <c r="AA4612">
        <f t="shared" si="927"/>
        <v>5.8071519259360278E-2</v>
      </c>
      <c r="AB4612">
        <f>(1/(AA4612*k))*(LN((50-dTar)/(hTar-dTar)))</f>
        <v>75.254532731951755</v>
      </c>
      <c r="AC4612">
        <f t="shared" si="928"/>
        <v>121.39663821942428</v>
      </c>
      <c r="AD4612" s="19">
        <v>402.52316284199998</v>
      </c>
      <c r="AE4612" s="19">
        <v>104.567001343</v>
      </c>
      <c r="AF4612">
        <f t="shared" si="934"/>
        <v>1.5911233078789635E-3</v>
      </c>
      <c r="AG4612" s="23">
        <f t="shared" si="929"/>
        <v>34.608552950613074</v>
      </c>
      <c r="AH4612" s="25">
        <f t="shared" si="935"/>
        <v>37.757719733570774</v>
      </c>
      <c r="AI4612" s="25">
        <f t="shared" si="930"/>
        <v>0.15560508458526831</v>
      </c>
    </row>
    <row r="4613" spans="6:35" ht="15">
      <c r="F4613" s="5">
        <v>2006</v>
      </c>
      <c r="G4613" s="5">
        <v>7</v>
      </c>
      <c r="H4613" s="5">
        <v>0</v>
      </c>
      <c r="I4613" s="5">
        <v>192</v>
      </c>
      <c r="J4613" s="5">
        <v>24</v>
      </c>
      <c r="K4613" s="5">
        <v>22.3255443573</v>
      </c>
      <c r="L4613" s="5">
        <v>0.61805951595300002</v>
      </c>
      <c r="M4613" s="5">
        <v>0.29104036092800001</v>
      </c>
      <c r="N4613" s="8">
        <f t="shared" si="931"/>
        <v>0.29104036092800001</v>
      </c>
      <c r="O4613" s="5">
        <v>0</v>
      </c>
      <c r="P4613" s="5">
        <v>96.736587524399994</v>
      </c>
      <c r="Q4613" s="5">
        <v>32.256866455100003</v>
      </c>
      <c r="R4613" s="5">
        <v>0</v>
      </c>
      <c r="S4613">
        <f t="shared" si="923"/>
        <v>1.7291871511839502E-2</v>
      </c>
      <c r="T4613">
        <f t="shared" si="924"/>
        <v>399.96511451849886</v>
      </c>
      <c r="U4613">
        <f t="shared" si="925"/>
        <v>1201.1554035339057</v>
      </c>
      <c r="V4613" s="9">
        <v>451.63070678700001</v>
      </c>
      <c r="W4613" s="9">
        <v>351.168701172</v>
      </c>
      <c r="X4613">
        <f t="shared" si="932"/>
        <v>4.9901324833518594E-4</v>
      </c>
      <c r="Y4613">
        <f t="shared" si="933"/>
        <v>40.300322912493854</v>
      </c>
      <c r="Z4613">
        <f t="shared" si="926"/>
        <v>0.35915606030609809</v>
      </c>
      <c r="AA4613">
        <f t="shared" si="927"/>
        <v>5.0946382354871547E-2</v>
      </c>
      <c r="AB4613">
        <f>(1/(AA4613*k))*(LN((50-dTar)/(hTar-dTar)))</f>
        <v>85.779300607785288</v>
      </c>
      <c r="AC4613">
        <f t="shared" si="928"/>
        <v>138.37463797283323</v>
      </c>
      <c r="AD4613" s="19">
        <v>403.20266723600002</v>
      </c>
      <c r="AE4613" s="19">
        <v>119.191268921</v>
      </c>
      <c r="AF4613">
        <f t="shared" si="934"/>
        <v>1.5133891640002719E-3</v>
      </c>
      <c r="AG4613" s="23">
        <f t="shared" si="929"/>
        <v>31.860843779352017</v>
      </c>
      <c r="AH4613" s="25">
        <f t="shared" si="935"/>
        <v>35.068637192188426</v>
      </c>
      <c r="AI4613" s="25">
        <f t="shared" si="930"/>
        <v>0.13651297980060009</v>
      </c>
    </row>
    <row r="4614" spans="6:35" ht="15">
      <c r="F4614" s="5">
        <v>2006</v>
      </c>
      <c r="G4614" s="5">
        <v>7</v>
      </c>
      <c r="H4614" s="5">
        <v>0</v>
      </c>
      <c r="I4614" s="5">
        <v>193</v>
      </c>
      <c r="J4614" s="5">
        <v>1</v>
      </c>
      <c r="K4614" s="5">
        <v>21.487117767299999</v>
      </c>
      <c r="L4614" s="5">
        <v>0.47638437151899998</v>
      </c>
      <c r="M4614" s="5">
        <v>0.18084999918899999</v>
      </c>
      <c r="N4614" s="8">
        <f t="shared" si="931"/>
        <v>0.18084999918899999</v>
      </c>
      <c r="O4614" s="5">
        <v>0</v>
      </c>
      <c r="P4614" s="5">
        <v>96.736587524399994</v>
      </c>
      <c r="Q4614" s="5">
        <v>25.632249832199999</v>
      </c>
      <c r="R4614" s="5">
        <v>0</v>
      </c>
      <c r="S4614">
        <f t="shared" ref="S4614:S4677" si="936">(N4614*k)/LN((uhzRef-dRef)/zoRef)</f>
        <v>1.0745021545881422E-2</v>
      </c>
      <c r="T4614">
        <f t="shared" ref="T4614:T4677" si="937">(1/(S4614*k))*(LN((50-dRef)/(O3zRef-dRef)))</f>
        <v>643.66044683484313</v>
      </c>
      <c r="U4614">
        <f t="shared" ref="U4614:U4677" si="938">(1/(S4614*k))*(LN((50-dRef)/(uzoRef)))</f>
        <v>1933.0091442786606</v>
      </c>
      <c r="V4614" s="9">
        <v>471.29766845699999</v>
      </c>
      <c r="W4614" s="9">
        <v>565.1328125</v>
      </c>
      <c r="X4614">
        <f t="shared" si="932"/>
        <v>3.3676387676029551E-4</v>
      </c>
      <c r="Y4614">
        <f t="shared" si="933"/>
        <v>32.725986646767389</v>
      </c>
      <c r="Z4614">
        <f t="shared" ref="Z4614:Z4677" si="939">(S4614/k)*LN((50-dRef)/(uzoRef))</f>
        <v>0.22317651410262981</v>
      </c>
      <c r="AA4614">
        <f t="shared" ref="AA4614:AA4677" si="940">(Z4614*k)/LN((50-dTar)/zoTar)</f>
        <v>3.1657647682207045E-2</v>
      </c>
      <c r="AB4614">
        <f>(1/(AA4614*k))*(LN((50-dTar)/(hTar-dTar)))</f>
        <v>138.04389671548162</v>
      </c>
      <c r="AC4614">
        <f t="shared" ref="AC4614:AC4677" si="941">(1/(AA4614*k))*(LN((50-dTar)/(zoTar)))</f>
        <v>222.68512446498406</v>
      </c>
      <c r="AD4614" s="19">
        <v>405.05950927700002</v>
      </c>
      <c r="AE4614" s="19">
        <v>191.81350707999999</v>
      </c>
      <c r="AF4614">
        <f t="shared" si="934"/>
        <v>1.220169686798596E-3</v>
      </c>
      <c r="AG4614" s="23">
        <f t="shared" ref="AG4614:AG4677" si="942" xml:space="preserve"> Y4614*(1-(AC4614*AF4614))</f>
        <v>23.833889739078032</v>
      </c>
      <c r="AH4614" s="25">
        <f t="shared" si="935"/>
        <v>27.213720346724791</v>
      </c>
      <c r="AI4614" s="25">
        <f t="shared" ref="AI4614:AI4677" si="943">(AA4614/k)*LN((hTar-dTar)/(zoTar))</f>
        <v>8.4828001887800403E-2</v>
      </c>
    </row>
    <row r="4615" spans="6:35" ht="15">
      <c r="F4615" s="5">
        <v>2006</v>
      </c>
      <c r="G4615" s="5">
        <v>7</v>
      </c>
      <c r="H4615" s="5">
        <v>0</v>
      </c>
      <c r="I4615" s="5">
        <v>193</v>
      </c>
      <c r="J4615" s="5">
        <v>2</v>
      </c>
      <c r="K4615" s="5">
        <v>20.447729110699999</v>
      </c>
      <c r="L4615" s="5">
        <v>0.33991754055000001</v>
      </c>
      <c r="M4615" s="5">
        <v>0.25737094879200001</v>
      </c>
      <c r="N4615" s="8">
        <f t="shared" ref="N4615:N4678" si="944">IF(M4615&lt;0, 0, IF(M4615=0, 0.0001, IF(M4615&gt;0, M4615)))</f>
        <v>0.25737094879200001</v>
      </c>
      <c r="O4615" s="5">
        <v>0</v>
      </c>
      <c r="P4615" s="5">
        <v>96.736587524399994</v>
      </c>
      <c r="Q4615" s="5">
        <v>25.581325531000001</v>
      </c>
      <c r="R4615" s="5">
        <v>0</v>
      </c>
      <c r="S4615">
        <f t="shared" si="936"/>
        <v>1.5291437116147858E-2</v>
      </c>
      <c r="T4615">
        <f t="shared" si="937"/>
        <v>452.28877553755615</v>
      </c>
      <c r="U4615">
        <f t="shared" si="938"/>
        <v>1358.2912283454723</v>
      </c>
      <c r="V4615" s="9">
        <v>456.13717651399998</v>
      </c>
      <c r="W4615" s="9">
        <v>397.10879516599999</v>
      </c>
      <c r="X4615">
        <f t="shared" ref="X4615:X4678" si="945" xml:space="preserve"> (1/(U4615 + W4615 + V4615))</f>
        <v>4.5217417097414517E-4</v>
      </c>
      <c r="Y4615">
        <f t="shared" ref="Y4615:Y4678" si="946" xml:space="preserve"> Q4615/(1-(T4615*X4615))</f>
        <v>32.15808083172535</v>
      </c>
      <c r="Z4615">
        <f t="shared" si="939"/>
        <v>0.31760658800256542</v>
      </c>
      <c r="AA4615">
        <f t="shared" si="940"/>
        <v>4.5052578695217754E-2</v>
      </c>
      <c r="AB4615">
        <f>(1/(AA4615*k))*(LN((50-dTar)/(hTar-dTar)))</f>
        <v>97.000996912116321</v>
      </c>
      <c r="AC4615">
        <f t="shared" si="941"/>
        <v>156.47688586423135</v>
      </c>
      <c r="AD4615" s="19">
        <v>403.767333984</v>
      </c>
      <c r="AE4615" s="19">
        <v>134.783935547</v>
      </c>
      <c r="AF4615">
        <f t="shared" ref="AF4615:AF4678" si="947" xml:space="preserve"> (1/(AC4615 + AE4615 + AD4615))</f>
        <v>1.4387906334979261E-3</v>
      </c>
      <c r="AG4615" s="23">
        <f t="shared" si="942"/>
        <v>24.918091624299443</v>
      </c>
      <c r="AH4615" s="25">
        <f t="shared" ref="AH4615:AH4678" si="948">Y4615*(1-AB4615*AF4615)</f>
        <v>27.669966393132668</v>
      </c>
      <c r="AI4615" s="25">
        <f t="shared" si="943"/>
        <v>0.12072028436769097</v>
      </c>
    </row>
    <row r="4616" spans="6:35" ht="15">
      <c r="F4616" s="5">
        <v>2006</v>
      </c>
      <c r="G4616" s="5">
        <v>7</v>
      </c>
      <c r="H4616" s="5">
        <v>0</v>
      </c>
      <c r="I4616" s="5">
        <v>193</v>
      </c>
      <c r="J4616" s="5">
        <v>3</v>
      </c>
      <c r="K4616" s="5">
        <v>19.563354492199998</v>
      </c>
      <c r="L4616" s="5">
        <v>0.24097323417700001</v>
      </c>
      <c r="M4616" s="5">
        <v>0.27014413475999999</v>
      </c>
      <c r="N4616" s="8">
        <f t="shared" si="944"/>
        <v>0.27014413475999999</v>
      </c>
      <c r="O4616" s="5">
        <v>0</v>
      </c>
      <c r="P4616" s="5">
        <v>96.736587524399994</v>
      </c>
      <c r="Q4616" s="5">
        <v>25.5886001587</v>
      </c>
      <c r="R4616" s="5">
        <v>0</v>
      </c>
      <c r="S4616">
        <f t="shared" si="936"/>
        <v>1.6050343165642925E-2</v>
      </c>
      <c r="T4616">
        <f t="shared" si="937"/>
        <v>430.90327092050154</v>
      </c>
      <c r="U4616">
        <f t="shared" si="938"/>
        <v>1294.0673410722077</v>
      </c>
      <c r="V4616" s="9">
        <v>454.31549072299998</v>
      </c>
      <c r="W4616" s="9">
        <v>378.33236694300001</v>
      </c>
      <c r="X4616">
        <f t="shared" si="945"/>
        <v>4.70208705233924E-4</v>
      </c>
      <c r="Y4616">
        <f t="shared" si="946"/>
        <v>32.090625133161659</v>
      </c>
      <c r="Z4616">
        <f t="shared" si="939"/>
        <v>0.33336923733132612</v>
      </c>
      <c r="AA4616">
        <f t="shared" si="940"/>
        <v>4.728851468066203E-2</v>
      </c>
      <c r="AB4616">
        <f>(1/(AA4616*k))*(LN((50-dTar)/(hTar-dTar)))</f>
        <v>92.414512834863984</v>
      </c>
      <c r="AC4616">
        <f t="shared" si="941"/>
        <v>149.07821195034828</v>
      </c>
      <c r="AD4616" s="19">
        <v>403.552825928</v>
      </c>
      <c r="AE4616" s="19">
        <v>128.410980225</v>
      </c>
      <c r="AF4616">
        <f t="shared" si="947"/>
        <v>1.4683381838684875E-3</v>
      </c>
      <c r="AG4616" s="23">
        <f t="shared" si="942"/>
        <v>25.066076150789367</v>
      </c>
      <c r="AH4616" s="25">
        <f t="shared" si="948"/>
        <v>27.736063432979833</v>
      </c>
      <c r="AI4616" s="25">
        <f t="shared" si="943"/>
        <v>0.126711569124482</v>
      </c>
    </row>
    <row r="4617" spans="6:35" ht="15">
      <c r="F4617" s="5">
        <v>2006</v>
      </c>
      <c r="G4617" s="5">
        <v>7</v>
      </c>
      <c r="H4617" s="5">
        <v>0</v>
      </c>
      <c r="I4617" s="5">
        <v>193</v>
      </c>
      <c r="J4617" s="5">
        <v>4</v>
      </c>
      <c r="K4617" s="5">
        <v>18.971240997300001</v>
      </c>
      <c r="L4617" s="5">
        <v>0.18756744265600001</v>
      </c>
      <c r="M4617" s="5">
        <v>0.25990793108900001</v>
      </c>
      <c r="N4617" s="8">
        <f t="shared" si="944"/>
        <v>0.25990793108900001</v>
      </c>
      <c r="O4617" s="5">
        <v>0</v>
      </c>
      <c r="P4617" s="5">
        <v>96.736587524399994</v>
      </c>
      <c r="Q4617" s="5">
        <v>24.606475830099999</v>
      </c>
      <c r="R4617" s="5">
        <v>0</v>
      </c>
      <c r="S4617">
        <f t="shared" si="936"/>
        <v>1.5442169378050144E-2</v>
      </c>
      <c r="T4617">
        <f t="shared" si="937"/>
        <v>447.87394828752645</v>
      </c>
      <c r="U4617">
        <f t="shared" si="938"/>
        <v>1345.0328380145409</v>
      </c>
      <c r="V4617" s="9">
        <v>455.76336669900002</v>
      </c>
      <c r="W4617" s="9">
        <v>393.23260498000002</v>
      </c>
      <c r="X4617">
        <f t="shared" si="945"/>
        <v>4.5578252919098114E-4</v>
      </c>
      <c r="Y4617">
        <f t="shared" si="946"/>
        <v>30.917828692923759</v>
      </c>
      <c r="Z4617">
        <f t="shared" si="939"/>
        <v>0.32073733098251328</v>
      </c>
      <c r="AA4617">
        <f t="shared" si="940"/>
        <v>4.5496675416780284E-2</v>
      </c>
      <c r="AB4617">
        <f>(1/(AA4617*k))*(LN((50-dTar)/(hTar-dTar)))</f>
        <v>96.054162350638023</v>
      </c>
      <c r="AC4617">
        <f t="shared" si="941"/>
        <v>154.94950234936931</v>
      </c>
      <c r="AD4617" s="19">
        <v>403.724700928</v>
      </c>
      <c r="AE4617" s="19">
        <v>133.468307495</v>
      </c>
      <c r="AF4617">
        <f t="shared" si="947"/>
        <v>1.4447891647113094E-3</v>
      </c>
      <c r="AG4617" s="23">
        <f t="shared" si="942"/>
        <v>23.996274106794395</v>
      </c>
      <c r="AH4617" s="25">
        <f t="shared" si="948"/>
        <v>26.627113860966254</v>
      </c>
      <c r="AI4617" s="25">
        <f t="shared" si="943"/>
        <v>0.12191026025955883</v>
      </c>
    </row>
    <row r="4618" spans="6:35" ht="15">
      <c r="F4618" s="5">
        <v>2006</v>
      </c>
      <c r="G4618" s="5">
        <v>7</v>
      </c>
      <c r="H4618" s="5">
        <v>0</v>
      </c>
      <c r="I4618" s="5">
        <v>193</v>
      </c>
      <c r="J4618" s="5">
        <v>5</v>
      </c>
      <c r="K4618" s="5">
        <v>18.508420944200001</v>
      </c>
      <c r="L4618" s="5">
        <v>0.15270040929299999</v>
      </c>
      <c r="M4618" s="5">
        <v>0.29635274410200002</v>
      </c>
      <c r="N4618" s="8">
        <f t="shared" si="944"/>
        <v>0.29635274410200002</v>
      </c>
      <c r="O4618" s="5">
        <v>0</v>
      </c>
      <c r="P4618" s="5">
        <v>96.736587524399994</v>
      </c>
      <c r="Q4618" s="5">
        <v>14.563095092799999</v>
      </c>
      <c r="R4618" s="5">
        <v>6.5442800521900004</v>
      </c>
      <c r="S4618">
        <f t="shared" si="936"/>
        <v>1.7607501436752878E-2</v>
      </c>
      <c r="T4618">
        <f t="shared" si="937"/>
        <v>392.79538861974436</v>
      </c>
      <c r="U4618">
        <f t="shared" si="938"/>
        <v>1179.6236381560338</v>
      </c>
      <c r="V4618" s="9">
        <v>449.72344970699999</v>
      </c>
      <c r="W4618" s="9">
        <v>344.87368774399999</v>
      </c>
      <c r="X4618">
        <f t="shared" si="945"/>
        <v>5.0652896188498465E-4</v>
      </c>
      <c r="Y4618">
        <f t="shared" si="946"/>
        <v>18.180285409556085</v>
      </c>
      <c r="Z4618">
        <f t="shared" si="939"/>
        <v>0.36571176483287426</v>
      </c>
      <c r="AA4618">
        <f t="shared" si="940"/>
        <v>5.1876310779696268E-2</v>
      </c>
      <c r="AB4618">
        <f>(1/(AA4618*k))*(LN((50-dTar)/(hTar-dTar)))</f>
        <v>84.241631319089763</v>
      </c>
      <c r="AC4618">
        <f t="shared" si="941"/>
        <v>135.89415107637237</v>
      </c>
      <c r="AD4618" s="19">
        <v>395.93222045900001</v>
      </c>
      <c r="AE4618" s="19">
        <v>117.054656982</v>
      </c>
      <c r="AF4618">
        <f t="shared" si="947"/>
        <v>1.5411145588350747E-3</v>
      </c>
      <c r="AG4618" s="23">
        <f t="shared" si="942"/>
        <v>14.372816330512672</v>
      </c>
      <c r="AH4618" s="25">
        <f t="shared" si="948"/>
        <v>15.820011594420732</v>
      </c>
      <c r="AI4618" s="25">
        <f t="shared" si="943"/>
        <v>0.13900476222765915</v>
      </c>
    </row>
    <row r="4619" spans="6:35" ht="15">
      <c r="F4619" s="5">
        <v>2006</v>
      </c>
      <c r="G4619" s="5">
        <v>7</v>
      </c>
      <c r="H4619" s="5">
        <v>0</v>
      </c>
      <c r="I4619" s="5">
        <v>193</v>
      </c>
      <c r="J4619" s="5">
        <v>6</v>
      </c>
      <c r="K4619" s="5">
        <v>18.8452110291</v>
      </c>
      <c r="L4619" s="5">
        <v>0.15123240649700001</v>
      </c>
      <c r="M4619" s="5">
        <v>0.21559336781499999</v>
      </c>
      <c r="N4619" s="8">
        <f t="shared" si="944"/>
        <v>0.21559336781499999</v>
      </c>
      <c r="O4619" s="5">
        <v>0.15000000595999999</v>
      </c>
      <c r="P4619" s="5">
        <v>96.736587524399994</v>
      </c>
      <c r="Q4619" s="5">
        <v>20.127500534100001</v>
      </c>
      <c r="R4619" s="5">
        <v>102.007240295</v>
      </c>
      <c r="S4619">
        <f t="shared" si="936"/>
        <v>1.2809263990653174E-2</v>
      </c>
      <c r="T4619">
        <f t="shared" si="937"/>
        <v>539.93308081703321</v>
      </c>
      <c r="U4619">
        <f t="shared" si="938"/>
        <v>1621.5002609686164</v>
      </c>
      <c r="V4619" s="9">
        <v>367.35171508799999</v>
      </c>
      <c r="W4619" s="9">
        <v>474.06036376999998</v>
      </c>
      <c r="X4619">
        <f t="shared" si="945"/>
        <v>4.0602338289896171E-4</v>
      </c>
      <c r="Y4619">
        <f t="shared" si="946"/>
        <v>25.778889295370533</v>
      </c>
      <c r="Z4619">
        <f t="shared" si="939"/>
        <v>0.26605129393622012</v>
      </c>
      <c r="AA4619">
        <f t="shared" si="940"/>
        <v>3.773944656629493E-2</v>
      </c>
      <c r="AB4619">
        <f>(1/(AA4619*k))*(LN((50-dTar)/(hTar-dTar)))</f>
        <v>115.79780427412702</v>
      </c>
      <c r="AC4619">
        <f t="shared" si="941"/>
        <v>186.79890289321199</v>
      </c>
      <c r="AD4619" s="19">
        <v>261.39682006800001</v>
      </c>
      <c r="AE4619" s="19">
        <v>160.90232849099999</v>
      </c>
      <c r="AF4619">
        <f t="shared" si="947"/>
        <v>1.6417717929252923E-3</v>
      </c>
      <c r="AG4619" s="23">
        <f t="shared" si="942"/>
        <v>17.872989372197672</v>
      </c>
      <c r="AH4619" s="25">
        <f t="shared" si="948"/>
        <v>20.877972653275659</v>
      </c>
      <c r="AI4619" s="25">
        <f t="shared" si="943"/>
        <v>0.10112443845186614</v>
      </c>
    </row>
    <row r="4620" spans="6:35" ht="15">
      <c r="F4620" s="5">
        <v>2006</v>
      </c>
      <c r="G4620" s="5">
        <v>7</v>
      </c>
      <c r="H4620" s="5">
        <v>0</v>
      </c>
      <c r="I4620" s="5">
        <v>193</v>
      </c>
      <c r="J4620" s="5">
        <v>7</v>
      </c>
      <c r="K4620" s="5">
        <v>20.501014709500001</v>
      </c>
      <c r="L4620" s="5">
        <v>0.29475277662299998</v>
      </c>
      <c r="M4620" s="5">
        <v>0.154485762119</v>
      </c>
      <c r="N4620" s="8">
        <f t="shared" si="944"/>
        <v>0.154485762119</v>
      </c>
      <c r="O4620" s="5">
        <v>0</v>
      </c>
      <c r="P4620" s="5">
        <v>96.736587524399994</v>
      </c>
      <c r="Q4620" s="5">
        <v>33.688583373999997</v>
      </c>
      <c r="R4620" s="5">
        <v>341.970214844</v>
      </c>
      <c r="S4620">
        <f t="shared" si="936"/>
        <v>9.1786168092033472E-3</v>
      </c>
      <c r="T4620">
        <f t="shared" si="937"/>
        <v>753.50627586253245</v>
      </c>
      <c r="U4620">
        <f t="shared" si="938"/>
        <v>2262.8926923753734</v>
      </c>
      <c r="V4620" s="9">
        <v>261.75692749000001</v>
      </c>
      <c r="W4620" s="9">
        <v>661.57727050799997</v>
      </c>
      <c r="X4620">
        <f t="shared" si="945"/>
        <v>3.1385084440198682E-4</v>
      </c>
      <c r="Y4620">
        <f t="shared" si="946"/>
        <v>44.123221386195809</v>
      </c>
      <c r="Z4620">
        <f t="shared" si="939"/>
        <v>0.19064193543166785</v>
      </c>
      <c r="AA4620">
        <f t="shared" si="940"/>
        <v>2.7042609073885018E-2</v>
      </c>
      <c r="AB4620">
        <f>(1/(AA4620*k))*(LN((50-dTar)/(hTar-dTar)))</f>
        <v>161.60219729382302</v>
      </c>
      <c r="AC4620">
        <f t="shared" si="941"/>
        <v>260.68813090926034</v>
      </c>
      <c r="AD4620" s="19">
        <v>158.749435425</v>
      </c>
      <c r="AE4620" s="19">
        <v>224.54801940900001</v>
      </c>
      <c r="AF4620">
        <f t="shared" si="947"/>
        <v>1.5528297870919629E-3</v>
      </c>
      <c r="AG4620" s="23">
        <f t="shared" si="942"/>
        <v>26.261951867892357</v>
      </c>
      <c r="AH4620" s="25">
        <f t="shared" si="948"/>
        <v>33.05090907743282</v>
      </c>
      <c r="AI4620" s="25">
        <f t="shared" si="943"/>
        <v>7.2461811332238571E-2</v>
      </c>
    </row>
    <row r="4621" spans="6:35" ht="15">
      <c r="F4621" s="5">
        <v>2006</v>
      </c>
      <c r="G4621" s="5">
        <v>7</v>
      </c>
      <c r="H4621" s="5">
        <v>0</v>
      </c>
      <c r="I4621" s="5">
        <v>193</v>
      </c>
      <c r="J4621" s="5">
        <v>8</v>
      </c>
      <c r="K4621" s="5">
        <v>21.957618713399999</v>
      </c>
      <c r="L4621" s="5">
        <v>0.46739369630799998</v>
      </c>
      <c r="M4621" s="5">
        <v>0.192210376263</v>
      </c>
      <c r="N4621" s="8">
        <f t="shared" si="944"/>
        <v>0.192210376263</v>
      </c>
      <c r="O4621" s="5">
        <v>0</v>
      </c>
      <c r="P4621" s="5">
        <v>96.736587524399994</v>
      </c>
      <c r="Q4621" s="5">
        <v>37.834365844700002</v>
      </c>
      <c r="R4621" s="5">
        <v>638.22259521499996</v>
      </c>
      <c r="S4621">
        <f t="shared" si="936"/>
        <v>1.1419986970138346E-2</v>
      </c>
      <c r="T4621">
        <f t="shared" si="937"/>
        <v>605.6176235189057</v>
      </c>
      <c r="U4621">
        <f t="shared" si="938"/>
        <v>1818.7608232803791</v>
      </c>
      <c r="V4621" s="9">
        <v>209.87812805199999</v>
      </c>
      <c r="W4621" s="9">
        <v>531.73126220699999</v>
      </c>
      <c r="X4621">
        <f t="shared" si="945"/>
        <v>3.9056851806506133E-4</v>
      </c>
      <c r="Y4621">
        <f t="shared" si="946"/>
        <v>49.556135058456142</v>
      </c>
      <c r="Z4621">
        <f t="shared" si="939"/>
        <v>0.23719569776664046</v>
      </c>
      <c r="AA4621">
        <f t="shared" si="940"/>
        <v>3.3646272600971167E-2</v>
      </c>
      <c r="AB4621">
        <f>(1/(AA4621*k))*(LN((50-dTar)/(hTar-dTar)))</f>
        <v>129.88496820214061</v>
      </c>
      <c r="AC4621">
        <f t="shared" si="941"/>
        <v>209.52357183771397</v>
      </c>
      <c r="AD4621" s="19">
        <v>124.195289612</v>
      </c>
      <c r="AE4621" s="19">
        <v>180.47657775900001</v>
      </c>
      <c r="AF4621">
        <f t="shared" si="947"/>
        <v>1.9447858221747004E-3</v>
      </c>
      <c r="AG4621" s="23">
        <f t="shared" si="942"/>
        <v>29.36307687050649</v>
      </c>
      <c r="AH4621" s="25">
        <f t="shared" si="948"/>
        <v>37.038332418678308</v>
      </c>
      <c r="AI4621" s="25">
        <f t="shared" si="943"/>
        <v>9.0156606212936696E-2</v>
      </c>
    </row>
    <row r="4622" spans="6:35" ht="15">
      <c r="F4622" s="5">
        <v>2006</v>
      </c>
      <c r="G4622" s="5">
        <v>7</v>
      </c>
      <c r="H4622" s="5">
        <v>0</v>
      </c>
      <c r="I4622" s="5">
        <v>193</v>
      </c>
      <c r="J4622" s="5">
        <v>9</v>
      </c>
      <c r="K4622" s="5">
        <v>23.180879592899998</v>
      </c>
      <c r="L4622" s="5">
        <v>0.63350355625200006</v>
      </c>
      <c r="M4622" s="5">
        <v>0.22278046607999999</v>
      </c>
      <c r="N4622" s="8">
        <f t="shared" si="944"/>
        <v>0.22278046607999999</v>
      </c>
      <c r="O4622" s="5">
        <v>0</v>
      </c>
      <c r="P4622" s="5">
        <v>96.736587524399994</v>
      </c>
      <c r="Q4622" s="5">
        <v>43.913356780999997</v>
      </c>
      <c r="R4622" s="5">
        <v>931.86614990199996</v>
      </c>
      <c r="S4622">
        <f t="shared" si="936"/>
        <v>1.3236278234811872E-2</v>
      </c>
      <c r="T4622">
        <f t="shared" si="937"/>
        <v>522.51435386741502</v>
      </c>
      <c r="U4622">
        <f t="shared" si="938"/>
        <v>1569.1892037320285</v>
      </c>
      <c r="V4622" s="9">
        <v>188.87954711899999</v>
      </c>
      <c r="W4622" s="9">
        <v>458.76675415</v>
      </c>
      <c r="X4622">
        <f t="shared" si="945"/>
        <v>4.5109346081117374E-4</v>
      </c>
      <c r="Y4622">
        <f t="shared" si="946"/>
        <v>57.455865666769093</v>
      </c>
      <c r="Z4622">
        <f t="shared" si="939"/>
        <v>0.27492047582446266</v>
      </c>
      <c r="AA4622">
        <f t="shared" si="940"/>
        <v>3.8997542368070362E-2</v>
      </c>
      <c r="AB4622">
        <f>(1/(AA4622*k))*(LN((50-dTar)/(hTar-dTar)))</f>
        <v>112.06206292824743</v>
      </c>
      <c r="AC4622">
        <f t="shared" si="941"/>
        <v>180.77260222820846</v>
      </c>
      <c r="AD4622" s="19">
        <v>114.13123321499999</v>
      </c>
      <c r="AE4622" s="19">
        <v>155.71145629899999</v>
      </c>
      <c r="AF4622">
        <f t="shared" si="947"/>
        <v>2.2191878933662283E-3</v>
      </c>
      <c r="AG4622" s="23">
        <f t="shared" si="942"/>
        <v>34.406389672070297</v>
      </c>
      <c r="AH4622" s="25">
        <f t="shared" si="948"/>
        <v>43.16735182372387</v>
      </c>
      <c r="AI4622" s="25">
        <f t="shared" si="943"/>
        <v>0.10449555920345698</v>
      </c>
    </row>
    <row r="4623" spans="6:35" ht="15">
      <c r="F4623" s="5">
        <v>2006</v>
      </c>
      <c r="G4623" s="5">
        <v>7</v>
      </c>
      <c r="H4623" s="5">
        <v>0</v>
      </c>
      <c r="I4623" s="5">
        <v>193</v>
      </c>
      <c r="J4623" s="5">
        <v>10</v>
      </c>
      <c r="K4623" s="5">
        <v>24.401433944699999</v>
      </c>
      <c r="L4623" s="5">
        <v>0.82553964853299999</v>
      </c>
      <c r="M4623" s="5">
        <v>0.309788167477</v>
      </c>
      <c r="N4623" s="8">
        <f t="shared" si="944"/>
        <v>0.309788167477</v>
      </c>
      <c r="O4623" s="5">
        <v>0</v>
      </c>
      <c r="P4623" s="5">
        <v>96.736587524399994</v>
      </c>
      <c r="Q4623" s="5">
        <v>48.290481567400001</v>
      </c>
      <c r="R4623" s="5">
        <v>1176.5045166</v>
      </c>
      <c r="S4623">
        <f t="shared" si="936"/>
        <v>1.8405753658427171E-2</v>
      </c>
      <c r="T4623">
        <f t="shared" si="937"/>
        <v>375.75996603135343</v>
      </c>
      <c r="U4623">
        <f t="shared" si="938"/>
        <v>1128.4637015746575</v>
      </c>
      <c r="V4623" s="9">
        <v>178.15498352099999</v>
      </c>
      <c r="W4623" s="9">
        <v>329.91662597700002</v>
      </c>
      <c r="X4623">
        <f t="shared" si="945"/>
        <v>6.1104700475088174E-4</v>
      </c>
      <c r="Y4623">
        <f t="shared" si="946"/>
        <v>62.682918558471918</v>
      </c>
      <c r="Z4623">
        <f t="shared" si="939"/>
        <v>0.38229164300689561</v>
      </c>
      <c r="AA4623">
        <f t="shared" si="940"/>
        <v>5.4228170893461242E-2</v>
      </c>
      <c r="AB4623">
        <f>(1/(AA4623*k))*(LN((50-dTar)/(hTar-dTar)))</f>
        <v>80.588096092775302</v>
      </c>
      <c r="AC4623">
        <f t="shared" si="941"/>
        <v>130.00046098237348</v>
      </c>
      <c r="AD4623" s="19">
        <v>116.278961182</v>
      </c>
      <c r="AE4623" s="19">
        <v>111.97803497300001</v>
      </c>
      <c r="AF4623">
        <f t="shared" si="947"/>
        <v>2.7912887228933548E-3</v>
      </c>
      <c r="AG4623" s="23">
        <f t="shared" si="942"/>
        <v>39.937241822433258</v>
      </c>
      <c r="AH4623" s="25">
        <f t="shared" si="948"/>
        <v>48.58273176953719</v>
      </c>
      <c r="AI4623" s="25">
        <f t="shared" si="943"/>
        <v>0.14530667057451424</v>
      </c>
    </row>
    <row r="4624" spans="6:35" ht="15">
      <c r="F4624" s="5">
        <v>2006</v>
      </c>
      <c r="G4624" s="5">
        <v>7</v>
      </c>
      <c r="H4624" s="5">
        <v>0</v>
      </c>
      <c r="I4624" s="5">
        <v>193</v>
      </c>
      <c r="J4624" s="5">
        <v>11</v>
      </c>
      <c r="K4624" s="5">
        <v>26.061449050899999</v>
      </c>
      <c r="L4624" s="5">
        <v>1.0888005495099999</v>
      </c>
      <c r="M4624" s="5">
        <v>0.41911149025</v>
      </c>
      <c r="N4624" s="8">
        <f t="shared" si="944"/>
        <v>0.41911149025</v>
      </c>
      <c r="O4624" s="5">
        <v>0</v>
      </c>
      <c r="P4624" s="5">
        <v>96.736587524399994</v>
      </c>
      <c r="Q4624" s="5">
        <v>58.236858367899998</v>
      </c>
      <c r="R4624" s="5">
        <v>1366.4956054700001</v>
      </c>
      <c r="S4624">
        <f t="shared" si="936"/>
        <v>2.4901089372726046E-2</v>
      </c>
      <c r="T4624">
        <f t="shared" si="937"/>
        <v>277.74469084261227</v>
      </c>
      <c r="U4624">
        <f t="shared" si="938"/>
        <v>834.10908626389153</v>
      </c>
      <c r="V4624" s="9">
        <v>173.06849670400001</v>
      </c>
      <c r="W4624" s="9">
        <v>243.859375</v>
      </c>
      <c r="X4624">
        <f t="shared" si="945"/>
        <v>7.9933689698851048E-4</v>
      </c>
      <c r="Y4624">
        <f t="shared" si="946"/>
        <v>74.855687849420363</v>
      </c>
      <c r="Z4624">
        <f t="shared" si="939"/>
        <v>0.51720122661765844</v>
      </c>
      <c r="AA4624">
        <f t="shared" si="940"/>
        <v>7.3365131088738614E-2</v>
      </c>
      <c r="AB4624">
        <f>(1/(AA4624*k))*(LN((50-dTar)/(hTar-dTar)))</f>
        <v>59.567058383795391</v>
      </c>
      <c r="AC4624">
        <f t="shared" si="941"/>
        <v>96.090433013115685</v>
      </c>
      <c r="AD4624" s="19">
        <v>136.205566406</v>
      </c>
      <c r="AE4624" s="19">
        <v>82.769081115700004</v>
      </c>
      <c r="AF4624">
        <f t="shared" si="947"/>
        <v>3.1739474216010326E-3</v>
      </c>
      <c r="AG4624" s="23">
        <f t="shared" si="942"/>
        <v>52.025752374706322</v>
      </c>
      <c r="AH4624" s="25">
        <f t="shared" si="948"/>
        <v>60.703268543172115</v>
      </c>
      <c r="AI4624" s="25">
        <f t="shared" si="943"/>
        <v>0.19658496237520739</v>
      </c>
    </row>
    <row r="4625" spans="6:35" ht="15">
      <c r="F4625" s="5">
        <v>2006</v>
      </c>
      <c r="G4625" s="5">
        <v>7</v>
      </c>
      <c r="H4625" s="5">
        <v>0</v>
      </c>
      <c r="I4625" s="5">
        <v>193</v>
      </c>
      <c r="J4625" s="5">
        <v>12</v>
      </c>
      <c r="K4625" s="5">
        <v>26.6510047913</v>
      </c>
      <c r="L4625" s="5">
        <v>1.19553005695</v>
      </c>
      <c r="M4625" s="5">
        <v>0.41001713275899998</v>
      </c>
      <c r="N4625" s="8">
        <f t="shared" si="944"/>
        <v>0.41001713275899998</v>
      </c>
      <c r="O4625" s="5">
        <v>0</v>
      </c>
      <c r="P4625" s="5">
        <v>96.736587524399994</v>
      </c>
      <c r="Q4625" s="5">
        <v>71.565147399899999</v>
      </c>
      <c r="R4625" s="5">
        <v>1087.8079834</v>
      </c>
      <c r="S4625">
        <f t="shared" si="936"/>
        <v>2.4360757232140189E-2</v>
      </c>
      <c r="T4625">
        <f t="shared" si="937"/>
        <v>283.90518831439636</v>
      </c>
      <c r="U4625">
        <f t="shared" si="938"/>
        <v>852.60998686268147</v>
      </c>
      <c r="V4625" s="9">
        <v>175.65786743199999</v>
      </c>
      <c r="W4625" s="9">
        <v>249.26828002900001</v>
      </c>
      <c r="X4625">
        <f t="shared" si="945"/>
        <v>7.8275672455197746E-4</v>
      </c>
      <c r="Y4625">
        <f t="shared" si="946"/>
        <v>92.013098151552896</v>
      </c>
      <c r="Z4625">
        <f t="shared" si="939"/>
        <v>0.50597840653501414</v>
      </c>
      <c r="AA4625">
        <f t="shared" si="940"/>
        <v>7.1773171085215262E-2</v>
      </c>
      <c r="AB4625">
        <f>(1/(AA4625*k))*(LN((50-dTar)/(hTar-dTar)))</f>
        <v>60.888281523873097</v>
      </c>
      <c r="AC4625">
        <f t="shared" si="941"/>
        <v>98.221760412548818</v>
      </c>
      <c r="AD4625" s="19">
        <v>157.56072997999999</v>
      </c>
      <c r="AE4625" s="19">
        <v>84.604934692399993</v>
      </c>
      <c r="AF4625">
        <f t="shared" si="947"/>
        <v>2.9378288570749492E-3</v>
      </c>
      <c r="AG4625" s="23">
        <f t="shared" si="942"/>
        <v>65.46191612947122</v>
      </c>
      <c r="AH4625" s="25">
        <f t="shared" si="948"/>
        <v>75.553854915004635</v>
      </c>
      <c r="AI4625" s="25">
        <f t="shared" si="943"/>
        <v>0.19231923841681986</v>
      </c>
    </row>
    <row r="4626" spans="6:35" ht="15">
      <c r="F4626" s="5">
        <v>2006</v>
      </c>
      <c r="G4626" s="5">
        <v>7</v>
      </c>
      <c r="H4626" s="5">
        <v>0</v>
      </c>
      <c r="I4626" s="5">
        <v>193</v>
      </c>
      <c r="J4626" s="5">
        <v>13</v>
      </c>
      <c r="K4626" s="5">
        <v>28.287393569900001</v>
      </c>
      <c r="L4626" s="5">
        <v>1.5341001749000001</v>
      </c>
      <c r="M4626" s="5">
        <v>0.383210867643</v>
      </c>
      <c r="N4626" s="8">
        <f t="shared" si="944"/>
        <v>0.383210867643</v>
      </c>
      <c r="O4626" s="5">
        <v>0</v>
      </c>
      <c r="P4626" s="5">
        <v>96.736587524399994</v>
      </c>
      <c r="Q4626" s="5">
        <v>81.763725280800003</v>
      </c>
      <c r="R4626" s="5">
        <v>1537.5424804700001</v>
      </c>
      <c r="S4626">
        <f t="shared" si="936"/>
        <v>2.2768089841884821E-2</v>
      </c>
      <c r="T4626">
        <f t="shared" si="937"/>
        <v>303.76484885213858</v>
      </c>
      <c r="U4626">
        <f t="shared" si="938"/>
        <v>912.25153484112366</v>
      </c>
      <c r="V4626" s="9">
        <v>191.540481567</v>
      </c>
      <c r="W4626" s="9">
        <v>266.70504760699998</v>
      </c>
      <c r="X4626">
        <f t="shared" si="945"/>
        <v>7.2966227090652481E-4</v>
      </c>
      <c r="Y4626">
        <f t="shared" si="946"/>
        <v>105.04693103615931</v>
      </c>
      <c r="Z4626">
        <f t="shared" si="939"/>
        <v>0.47289834664268487</v>
      </c>
      <c r="AA4626">
        <f t="shared" si="940"/>
        <v>6.7080755821053162E-2</v>
      </c>
      <c r="AB4626">
        <f>(1/(AA4626*k))*(LN((50-dTar)/(hTar-dTar)))</f>
        <v>65.147522466139748</v>
      </c>
      <c r="AC4626">
        <f t="shared" si="941"/>
        <v>105.09254298187797</v>
      </c>
      <c r="AD4626" s="19">
        <v>203.59608459500001</v>
      </c>
      <c r="AE4626" s="19">
        <v>90.523200988799999</v>
      </c>
      <c r="AF4626">
        <f t="shared" si="947"/>
        <v>2.5049357971002129E-3</v>
      </c>
      <c r="AG4626" s="23">
        <f t="shared" si="942"/>
        <v>77.393318780490105</v>
      </c>
      <c r="AH4626" s="25">
        <f t="shared" si="948"/>
        <v>87.90428442604933</v>
      </c>
      <c r="AI4626" s="25">
        <f t="shared" si="943"/>
        <v>0.17974571384915575</v>
      </c>
    </row>
    <row r="4627" spans="6:35" ht="15">
      <c r="F4627" s="5">
        <v>2006</v>
      </c>
      <c r="G4627" s="5">
        <v>7</v>
      </c>
      <c r="H4627" s="5">
        <v>0</v>
      </c>
      <c r="I4627" s="5">
        <v>193</v>
      </c>
      <c r="J4627" s="5">
        <v>14</v>
      </c>
      <c r="K4627" s="5">
        <v>29.6924762726</v>
      </c>
      <c r="L4627" s="5">
        <v>1.87646138668</v>
      </c>
      <c r="M4627" s="5">
        <v>0.55819696188000001</v>
      </c>
      <c r="N4627" s="8">
        <f t="shared" si="944"/>
        <v>0.55819696188000001</v>
      </c>
      <c r="O4627" s="5">
        <v>0</v>
      </c>
      <c r="P4627" s="5">
        <v>96.736587524399994</v>
      </c>
      <c r="Q4627" s="5">
        <v>88.802528381299993</v>
      </c>
      <c r="R4627" s="5">
        <v>1607.18933105</v>
      </c>
      <c r="S4627">
        <f t="shared" si="936"/>
        <v>3.316471334886776E-2</v>
      </c>
      <c r="T4627">
        <f t="shared" si="937"/>
        <v>208.53927777754095</v>
      </c>
      <c r="U4627">
        <f t="shared" si="938"/>
        <v>626.27482062555248</v>
      </c>
      <c r="V4627" s="9">
        <v>224.67494201700001</v>
      </c>
      <c r="W4627" s="9">
        <v>183.09713745100001</v>
      </c>
      <c r="X4627">
        <f t="shared" si="945"/>
        <v>9.6707412391984135E-4</v>
      </c>
      <c r="Y4627">
        <f t="shared" si="946"/>
        <v>111.23577385697499</v>
      </c>
      <c r="Z4627">
        <f t="shared" si="939"/>
        <v>0.68883855512139902</v>
      </c>
      <c r="AA4627">
        <f t="shared" si="940"/>
        <v>9.77119316324013E-2</v>
      </c>
      <c r="AB4627">
        <f>(1/(AA4627*k))*(LN((50-dTar)/(hTar-dTar)))</f>
        <v>44.724784106596807</v>
      </c>
      <c r="AC4627">
        <f t="shared" si="941"/>
        <v>72.147659928597832</v>
      </c>
      <c r="AD4627" s="19">
        <v>243.80046081500001</v>
      </c>
      <c r="AE4627" s="19">
        <v>62.145576477100001</v>
      </c>
      <c r="AF4627">
        <f t="shared" si="947"/>
        <v>2.6448470507464926E-3</v>
      </c>
      <c r="AG4627" s="23">
        <f t="shared" si="942"/>
        <v>90.009816262016926</v>
      </c>
      <c r="AH4627" s="25">
        <f t="shared" si="948"/>
        <v>98.077670436437231</v>
      </c>
      <c r="AI4627" s="25">
        <f t="shared" si="943"/>
        <v>0.26182324107525429</v>
      </c>
    </row>
    <row r="4628" spans="6:35" ht="15">
      <c r="F4628" s="5">
        <v>2006</v>
      </c>
      <c r="G4628" s="5">
        <v>7</v>
      </c>
      <c r="H4628" s="5">
        <v>0</v>
      </c>
      <c r="I4628" s="5">
        <v>193</v>
      </c>
      <c r="J4628" s="5">
        <v>15</v>
      </c>
      <c r="K4628" s="5">
        <v>30.254476547199999</v>
      </c>
      <c r="L4628" s="5">
        <v>2.1549723148300002</v>
      </c>
      <c r="M4628" s="5">
        <v>0.69094347953799995</v>
      </c>
      <c r="N4628" s="8">
        <f t="shared" si="944"/>
        <v>0.69094347953799995</v>
      </c>
      <c r="O4628" s="5">
        <v>0</v>
      </c>
      <c r="P4628" s="5">
        <v>96.736587524399994</v>
      </c>
      <c r="Q4628" s="5">
        <v>86.749526977499997</v>
      </c>
      <c r="R4628" s="5">
        <v>1507.75744629</v>
      </c>
      <c r="S4628">
        <f t="shared" si="936"/>
        <v>4.1051714724440316E-2</v>
      </c>
      <c r="T4628">
        <f t="shared" si="937"/>
        <v>168.47397035414204</v>
      </c>
      <c r="U4628">
        <f t="shared" si="938"/>
        <v>505.95267562098638</v>
      </c>
      <c r="V4628" s="9">
        <v>258.09030151399998</v>
      </c>
      <c r="W4628" s="9">
        <v>147.91987609899999</v>
      </c>
      <c r="X4628">
        <f t="shared" si="945"/>
        <v>1.0965358911865959E-3</v>
      </c>
      <c r="Y4628">
        <f t="shared" si="946"/>
        <v>106.40689855733184</v>
      </c>
      <c r="Z4628">
        <f t="shared" si="939"/>
        <v>0.85265334750751698</v>
      </c>
      <c r="AA4628">
        <f t="shared" si="940"/>
        <v>0.12094910335428234</v>
      </c>
      <c r="AB4628">
        <f>(1/(AA4628*k))*(LN((50-dTar)/(hTar-dTar)))</f>
        <v>36.132099583216672</v>
      </c>
      <c r="AC4628">
        <f t="shared" si="941"/>
        <v>58.286395011387967</v>
      </c>
      <c r="AD4628" s="19">
        <v>246.49063110399999</v>
      </c>
      <c r="AE4628" s="19">
        <v>50.205947876000003</v>
      </c>
      <c r="AF4628">
        <f t="shared" si="947"/>
        <v>2.8170365151773745E-3</v>
      </c>
      <c r="AG4628" s="23">
        <f t="shared" si="942"/>
        <v>88.935428161121237</v>
      </c>
      <c r="AH4628" s="25">
        <f t="shared" si="948"/>
        <v>95.576225154082863</v>
      </c>
      <c r="AI4628" s="25">
        <f t="shared" si="943"/>
        <v>0.32408822255708264</v>
      </c>
    </row>
    <row r="4629" spans="6:35" ht="15">
      <c r="F4629" s="5">
        <v>2006</v>
      </c>
      <c r="G4629" s="5">
        <v>7</v>
      </c>
      <c r="H4629" s="5">
        <v>0</v>
      </c>
      <c r="I4629" s="5">
        <v>193</v>
      </c>
      <c r="J4629" s="5">
        <v>16</v>
      </c>
      <c r="K4629" s="5">
        <v>30.660968780499999</v>
      </c>
      <c r="L4629" s="5">
        <v>2.27577972412</v>
      </c>
      <c r="M4629" s="5">
        <v>0.90215355157900001</v>
      </c>
      <c r="N4629" s="8">
        <f t="shared" si="944"/>
        <v>0.90215355157900001</v>
      </c>
      <c r="O4629" s="5">
        <v>0</v>
      </c>
      <c r="P4629" s="5">
        <v>96.736587524399994</v>
      </c>
      <c r="Q4629" s="5">
        <v>85.352241516099994</v>
      </c>
      <c r="R4629" s="5">
        <v>1428.6811523399999</v>
      </c>
      <c r="S4629">
        <f t="shared" si="936"/>
        <v>5.3600549587392028E-2</v>
      </c>
      <c r="T4629">
        <f t="shared" si="937"/>
        <v>129.03123984196753</v>
      </c>
      <c r="U4629">
        <f t="shared" si="938"/>
        <v>387.50022273177615</v>
      </c>
      <c r="V4629" s="9">
        <v>279.12570190399998</v>
      </c>
      <c r="W4629" s="9">
        <v>113.28921508800001</v>
      </c>
      <c r="X4629">
        <f t="shared" si="945"/>
        <v>1.2821907782866887E-3</v>
      </c>
      <c r="Y4629">
        <f t="shared" si="946"/>
        <v>102.27247191066539</v>
      </c>
      <c r="Z4629">
        <f t="shared" si="939"/>
        <v>1.1132954698899138</v>
      </c>
      <c r="AA4629">
        <f t="shared" si="940"/>
        <v>0.15792125750187408</v>
      </c>
      <c r="AB4629">
        <f>(1/(AA4629*k))*(LN((50-dTar)/(hTar-dTar)))</f>
        <v>27.672937234848408</v>
      </c>
      <c r="AC4629">
        <f t="shared" si="941"/>
        <v>44.640521015970435</v>
      </c>
      <c r="AD4629" s="19">
        <v>253.604248047</v>
      </c>
      <c r="AE4629" s="19">
        <v>38.451850891100001</v>
      </c>
      <c r="AF4629">
        <f t="shared" si="947"/>
        <v>2.9700327854090495E-3</v>
      </c>
      <c r="AG4629" s="23">
        <f t="shared" si="942"/>
        <v>88.71279782689794</v>
      </c>
      <c r="AH4629" s="25">
        <f t="shared" si="948"/>
        <v>93.866745424837546</v>
      </c>
      <c r="AI4629" s="25">
        <f t="shared" si="943"/>
        <v>0.42315666861824341</v>
      </c>
    </row>
    <row r="4630" spans="6:35" ht="15">
      <c r="F4630" s="5">
        <v>2006</v>
      </c>
      <c r="G4630" s="5">
        <v>7</v>
      </c>
      <c r="H4630" s="5">
        <v>0</v>
      </c>
      <c r="I4630" s="5">
        <v>193</v>
      </c>
      <c r="J4630" s="5">
        <v>17</v>
      </c>
      <c r="K4630" s="5">
        <v>30.4558830261</v>
      </c>
      <c r="L4630" s="5">
        <v>2.1420457363100001</v>
      </c>
      <c r="M4630" s="5">
        <v>0.97515398263899999</v>
      </c>
      <c r="N4630" s="8">
        <f t="shared" si="944"/>
        <v>0.97515398263899999</v>
      </c>
      <c r="O4630" s="5">
        <v>0</v>
      </c>
      <c r="P4630" s="5">
        <v>96.736587524399994</v>
      </c>
      <c r="Q4630" s="5">
        <v>86.809661865199999</v>
      </c>
      <c r="R4630" s="5">
        <v>1212.4641113299999</v>
      </c>
      <c r="S4630">
        <f t="shared" si="936"/>
        <v>5.7937797074900127E-2</v>
      </c>
      <c r="T4630">
        <f t="shared" si="937"/>
        <v>119.37190778122064</v>
      </c>
      <c r="U4630">
        <f t="shared" si="938"/>
        <v>358.49179555116564</v>
      </c>
      <c r="V4630" s="9">
        <v>273.22824096699998</v>
      </c>
      <c r="W4630" s="9">
        <v>104.80834197999999</v>
      </c>
      <c r="X4630">
        <f t="shared" si="945"/>
        <v>1.3577209367534105E-3</v>
      </c>
      <c r="Y4630">
        <f t="shared" si="946"/>
        <v>103.60059810646378</v>
      </c>
      <c r="Z4630">
        <f t="shared" si="939"/>
        <v>1.2033810756682914</v>
      </c>
      <c r="AA4630">
        <f t="shared" si="940"/>
        <v>0.17069992456026625</v>
      </c>
      <c r="AB4630">
        <f>(1/(AA4630*k))*(LN((50-dTar)/(hTar-dTar)))</f>
        <v>25.601329691008733</v>
      </c>
      <c r="AC4630">
        <f t="shared" si="941"/>
        <v>41.298713122113718</v>
      </c>
      <c r="AD4630" s="19">
        <v>269.89178466800001</v>
      </c>
      <c r="AE4630" s="19">
        <v>35.573326110799997</v>
      </c>
      <c r="AF4630">
        <f t="shared" si="947"/>
        <v>2.8838071652069037E-3</v>
      </c>
      <c r="AG4630" s="23">
        <f t="shared" si="942"/>
        <v>91.262023302591416</v>
      </c>
      <c r="AH4630" s="25">
        <f t="shared" si="948"/>
        <v>95.951838675701595</v>
      </c>
      <c r="AI4630" s="25">
        <f t="shared" si="943"/>
        <v>0.45739764584543369</v>
      </c>
    </row>
    <row r="4631" spans="6:35" ht="15">
      <c r="F4631" s="5">
        <v>2006</v>
      </c>
      <c r="G4631" s="5">
        <v>7</v>
      </c>
      <c r="H4631" s="5">
        <v>0</v>
      </c>
      <c r="I4631" s="5">
        <v>193</v>
      </c>
      <c r="J4631" s="5">
        <v>18</v>
      </c>
      <c r="K4631" s="5">
        <v>29.669790267900002</v>
      </c>
      <c r="L4631" s="5">
        <v>2.0362637043</v>
      </c>
      <c r="M4631" s="5">
        <v>0.87699794769299999</v>
      </c>
      <c r="N4631" s="8">
        <f t="shared" si="944"/>
        <v>0.87699794769299999</v>
      </c>
      <c r="O4631" s="5">
        <v>0.15000000595999999</v>
      </c>
      <c r="P4631" s="5">
        <v>96.736587524399994</v>
      </c>
      <c r="Q4631" s="5">
        <v>80.574020385699995</v>
      </c>
      <c r="R4631" s="5">
        <v>784.22967529300001</v>
      </c>
      <c r="S4631">
        <f t="shared" si="936"/>
        <v>5.2105954580663555E-2</v>
      </c>
      <c r="T4631">
        <f t="shared" si="937"/>
        <v>132.73234172814915</v>
      </c>
      <c r="U4631">
        <f t="shared" si="938"/>
        <v>398.61518843314349</v>
      </c>
      <c r="V4631" s="9">
        <v>270.34738159199998</v>
      </c>
      <c r="W4631" s="9">
        <v>116.538772583</v>
      </c>
      <c r="X4631">
        <f t="shared" si="945"/>
        <v>1.2730722988704829E-3</v>
      </c>
      <c r="Y4631">
        <f t="shared" si="946"/>
        <v>96.95773099975797</v>
      </c>
      <c r="Z4631">
        <f t="shared" si="939"/>
        <v>1.0822523954602763</v>
      </c>
      <c r="AA4631">
        <f t="shared" si="940"/>
        <v>0.1535177891655326</v>
      </c>
      <c r="AB4631">
        <f>(1/(AA4631*k))*(LN((50-dTar)/(hTar-dTar)))</f>
        <v>28.466701290138619</v>
      </c>
      <c r="AC4631">
        <f t="shared" si="941"/>
        <v>45.920979273479965</v>
      </c>
      <c r="AD4631" s="19">
        <v>286.78210449199997</v>
      </c>
      <c r="AE4631" s="19">
        <v>39.554794311499997</v>
      </c>
      <c r="AF4631">
        <f t="shared" si="947"/>
        <v>2.6863098375938415E-3</v>
      </c>
      <c r="AG4631" s="23">
        <f t="shared" si="942"/>
        <v>84.997221315869382</v>
      </c>
      <c r="AH4631" s="25">
        <f t="shared" si="948"/>
        <v>89.543336493460998</v>
      </c>
      <c r="AI4631" s="25">
        <f t="shared" si="943"/>
        <v>0.41135738952783929</v>
      </c>
    </row>
    <row r="4632" spans="6:35" ht="15">
      <c r="F4632" s="5">
        <v>2006</v>
      </c>
      <c r="G4632" s="5">
        <v>7</v>
      </c>
      <c r="H4632" s="5">
        <v>0</v>
      </c>
      <c r="I4632" s="5">
        <v>193</v>
      </c>
      <c r="J4632" s="5">
        <v>19</v>
      </c>
      <c r="K4632" s="5">
        <v>28.600822448700001</v>
      </c>
      <c r="L4632" s="5">
        <v>1.6299430131899999</v>
      </c>
      <c r="M4632" s="5">
        <v>0.94048297405199999</v>
      </c>
      <c r="N4632" s="8">
        <f t="shared" si="944"/>
        <v>0.94048297405199999</v>
      </c>
      <c r="O4632" s="5">
        <v>0</v>
      </c>
      <c r="P4632" s="5">
        <v>96.736587524399994</v>
      </c>
      <c r="Q4632" s="5">
        <v>88.812713622999993</v>
      </c>
      <c r="R4632" s="5">
        <v>267.22476196299999</v>
      </c>
      <c r="S4632">
        <f t="shared" si="936"/>
        <v>5.5877853829363118E-2</v>
      </c>
      <c r="T4632">
        <f t="shared" si="937"/>
        <v>123.77256632998501</v>
      </c>
      <c r="U4632">
        <f t="shared" si="938"/>
        <v>371.70763514087446</v>
      </c>
      <c r="V4632" s="9">
        <v>276.68835449199997</v>
      </c>
      <c r="W4632" s="9">
        <v>108.672111511</v>
      </c>
      <c r="X4632">
        <f t="shared" si="945"/>
        <v>1.3208851337007507E-3</v>
      </c>
      <c r="Y4632">
        <f t="shared" si="946"/>
        <v>106.17045086186934</v>
      </c>
      <c r="Z4632">
        <f t="shared" si="939"/>
        <v>1.1605955911697123</v>
      </c>
      <c r="AA4632">
        <f t="shared" si="940"/>
        <v>0.16463079224311897</v>
      </c>
      <c r="AB4632">
        <f>(1/(AA4632*k))*(LN((50-dTar)/(hTar-dTar)))</f>
        <v>26.545125534256506</v>
      </c>
      <c r="AC4632">
        <f t="shared" si="941"/>
        <v>42.82119473719257</v>
      </c>
      <c r="AD4632" s="19">
        <v>315.02908325200002</v>
      </c>
      <c r="AE4632" s="19">
        <v>36.8847427368</v>
      </c>
      <c r="AF4632">
        <f t="shared" si="947"/>
        <v>2.5333450225946768E-3</v>
      </c>
      <c r="AG4632" s="23">
        <f t="shared" si="942"/>
        <v>94.652988987495874</v>
      </c>
      <c r="AH4632" s="25">
        <f t="shared" si="948"/>
        <v>99.030704454333645</v>
      </c>
      <c r="AI4632" s="25">
        <f t="shared" si="943"/>
        <v>0.44113514988160252</v>
      </c>
    </row>
    <row r="4633" spans="6:35" ht="15">
      <c r="F4633" s="5">
        <v>2006</v>
      </c>
      <c r="G4633" s="5">
        <v>7</v>
      </c>
      <c r="H4633" s="5">
        <v>0</v>
      </c>
      <c r="I4633" s="5">
        <v>193</v>
      </c>
      <c r="J4633" s="5">
        <v>20</v>
      </c>
      <c r="K4633" s="5">
        <v>26.900688171399999</v>
      </c>
      <c r="L4633" s="5">
        <v>1.3486964702599999</v>
      </c>
      <c r="M4633" s="5">
        <v>1.0192874670000001</v>
      </c>
      <c r="N4633" s="8">
        <f t="shared" si="944"/>
        <v>1.0192874670000001</v>
      </c>
      <c r="O4633" s="5">
        <v>0</v>
      </c>
      <c r="P4633" s="5">
        <v>96.736587524399994</v>
      </c>
      <c r="Q4633" s="5">
        <v>70.154762268100001</v>
      </c>
      <c r="R4633" s="5">
        <v>264.80197143599997</v>
      </c>
      <c r="S4633">
        <f t="shared" si="936"/>
        <v>6.0559943840066438E-2</v>
      </c>
      <c r="T4633">
        <f t="shared" si="937"/>
        <v>114.20329892869442</v>
      </c>
      <c r="U4633">
        <f t="shared" si="938"/>
        <v>342.96968568056116</v>
      </c>
      <c r="V4633" s="9">
        <v>247.91531372099999</v>
      </c>
      <c r="W4633" s="9">
        <v>100.27030944800001</v>
      </c>
      <c r="X4633">
        <f t="shared" si="945"/>
        <v>1.4468528089070396E-3</v>
      </c>
      <c r="Y4633">
        <f t="shared" si="946"/>
        <v>84.041368344182857</v>
      </c>
      <c r="Z4633">
        <f t="shared" si="939"/>
        <v>1.2578436537112001</v>
      </c>
      <c r="AA4633">
        <f t="shared" si="940"/>
        <v>0.17842545569188989</v>
      </c>
      <c r="AB4633">
        <f>(1/(AA4633*k))*(LN((50-dTar)/(hTar-dTar)))</f>
        <v>24.492833883771521</v>
      </c>
      <c r="AC4633">
        <f t="shared" si="941"/>
        <v>39.510546222476727</v>
      </c>
      <c r="AD4633" s="19">
        <v>267.24114990200002</v>
      </c>
      <c r="AE4633" s="19">
        <v>34.033061981199999</v>
      </c>
      <c r="AF4633">
        <f t="shared" si="947"/>
        <v>2.9344035383469286E-3</v>
      </c>
      <c r="AG4633" s="23">
        <f t="shared" si="942"/>
        <v>74.297621625518445</v>
      </c>
      <c r="AH4633" s="25">
        <f t="shared" si="948"/>
        <v>78.001159017741628</v>
      </c>
      <c r="AI4633" s="25">
        <f t="shared" si="943"/>
        <v>0.47809853227882337</v>
      </c>
    </row>
    <row r="4634" spans="6:35" ht="15">
      <c r="F4634" s="5">
        <v>2006</v>
      </c>
      <c r="G4634" s="5">
        <v>7</v>
      </c>
      <c r="H4634" s="5">
        <v>0</v>
      </c>
      <c r="I4634" s="5">
        <v>193</v>
      </c>
      <c r="J4634" s="5">
        <v>21</v>
      </c>
      <c r="K4634" s="5">
        <v>23.360885620099999</v>
      </c>
      <c r="L4634" s="5">
        <v>1.06974041462</v>
      </c>
      <c r="M4634" s="5">
        <v>0.58238399028800003</v>
      </c>
      <c r="N4634" s="8">
        <f t="shared" si="944"/>
        <v>0.58238399028800003</v>
      </c>
      <c r="O4634" s="5">
        <v>0</v>
      </c>
      <c r="P4634" s="5">
        <v>96.736587524399994</v>
      </c>
      <c r="Q4634" s="5">
        <v>43.360454559300003</v>
      </c>
      <c r="R4634" s="5">
        <v>55.005340576199998</v>
      </c>
      <c r="S4634">
        <f t="shared" si="936"/>
        <v>3.4601761413784828E-2</v>
      </c>
      <c r="T4634">
        <f t="shared" si="937"/>
        <v>199.87841910027055</v>
      </c>
      <c r="U4634">
        <f t="shared" si="938"/>
        <v>600.26495921058722</v>
      </c>
      <c r="V4634" s="9">
        <v>432.72155761699997</v>
      </c>
      <c r="W4634" s="9">
        <v>175.49293518100001</v>
      </c>
      <c r="X4634">
        <f t="shared" si="945"/>
        <v>8.2748614247261042E-4</v>
      </c>
      <c r="Y4634">
        <f t="shared" si="946"/>
        <v>51.953365756100084</v>
      </c>
      <c r="Z4634">
        <f t="shared" si="939"/>
        <v>0.71868636662709606</v>
      </c>
      <c r="AA4634">
        <f t="shared" si="940"/>
        <v>0.10194585160615693</v>
      </c>
      <c r="AB4634">
        <f>(1/(AA4634*k))*(LN((50-dTar)/(hTar-dTar)))</f>
        <v>42.867316109935402</v>
      </c>
      <c r="AC4634">
        <f t="shared" si="941"/>
        <v>69.151290644131805</v>
      </c>
      <c r="AD4634" s="19">
        <v>398.41360473600002</v>
      </c>
      <c r="AE4634" s="19">
        <v>59.564605712899997</v>
      </c>
      <c r="AF4634">
        <f t="shared" si="947"/>
        <v>1.897067035569903E-3</v>
      </c>
      <c r="AG4634" s="23">
        <f t="shared" si="942"/>
        <v>45.137882487014558</v>
      </c>
      <c r="AH4634" s="25">
        <f t="shared" si="948"/>
        <v>47.728405194750707</v>
      </c>
      <c r="AI4634" s="25">
        <f t="shared" si="943"/>
        <v>0.27316820817868187</v>
      </c>
    </row>
    <row r="4635" spans="6:35" ht="15">
      <c r="F4635" s="5">
        <v>2006</v>
      </c>
      <c r="G4635" s="5">
        <v>7</v>
      </c>
      <c r="H4635" s="5">
        <v>0</v>
      </c>
      <c r="I4635" s="5">
        <v>193</v>
      </c>
      <c r="J4635" s="5">
        <v>22</v>
      </c>
      <c r="K4635" s="5">
        <v>22.655456543</v>
      </c>
      <c r="L4635" s="5">
        <v>0.79062151908900002</v>
      </c>
      <c r="M4635" s="5">
        <v>0.21559336781499999</v>
      </c>
      <c r="N4635" s="8">
        <f t="shared" si="944"/>
        <v>0.21559336781499999</v>
      </c>
      <c r="O4635" s="5">
        <v>0</v>
      </c>
      <c r="P4635" s="5">
        <v>96.736587524399994</v>
      </c>
      <c r="Q4635" s="5">
        <v>33.253540039100002</v>
      </c>
      <c r="R4635" s="5">
        <v>0</v>
      </c>
      <c r="S4635">
        <f t="shared" si="936"/>
        <v>1.2809263990653174E-2</v>
      </c>
      <c r="T4635">
        <f t="shared" si="937"/>
        <v>539.93308081703321</v>
      </c>
      <c r="U4635">
        <f t="shared" si="938"/>
        <v>1621.5002609686164</v>
      </c>
      <c r="V4635" s="9">
        <v>463.32577514600001</v>
      </c>
      <c r="W4635" s="9">
        <v>474.06036376999998</v>
      </c>
      <c r="X4635">
        <f t="shared" si="945"/>
        <v>3.9079499584080454E-4</v>
      </c>
      <c r="Y4635">
        <f t="shared" si="946"/>
        <v>42.146606635447</v>
      </c>
      <c r="Z4635">
        <f t="shared" si="939"/>
        <v>0.26605129393622012</v>
      </c>
      <c r="AA4635">
        <f t="shared" si="940"/>
        <v>3.773944656629493E-2</v>
      </c>
      <c r="AB4635">
        <f>(1/(AA4635*k))*(LN((50-dTar)/(hTar-dTar)))</f>
        <v>115.79780427412702</v>
      </c>
      <c r="AC4635">
        <f t="shared" si="941"/>
        <v>186.79890289321199</v>
      </c>
      <c r="AD4635" s="19">
        <v>404.47128295900001</v>
      </c>
      <c r="AE4635" s="19">
        <v>160.90232849099999</v>
      </c>
      <c r="AF4635">
        <f t="shared" si="947"/>
        <v>1.3294822410164614E-3</v>
      </c>
      <c r="AG4635" s="23">
        <f t="shared" si="942"/>
        <v>31.679672880166372</v>
      </c>
      <c r="AH4635" s="25">
        <f t="shared" si="948"/>
        <v>35.658089157177145</v>
      </c>
      <c r="AI4635" s="25">
        <f t="shared" si="943"/>
        <v>0.10112443845186614</v>
      </c>
    </row>
    <row r="4636" spans="6:35" ht="15">
      <c r="F4636" s="5">
        <v>2006</v>
      </c>
      <c r="G4636" s="5">
        <v>7</v>
      </c>
      <c r="H4636" s="5">
        <v>0</v>
      </c>
      <c r="I4636" s="5">
        <v>193</v>
      </c>
      <c r="J4636" s="5">
        <v>23</v>
      </c>
      <c r="K4636" s="5">
        <v>21.684259414700001</v>
      </c>
      <c r="L4636" s="5">
        <v>0.45430561900100003</v>
      </c>
      <c r="M4636" s="5">
        <v>0.34575337171600001</v>
      </c>
      <c r="N4636" s="8">
        <f t="shared" si="944"/>
        <v>0.34575337171600001</v>
      </c>
      <c r="O4636" s="5">
        <v>0</v>
      </c>
      <c r="P4636" s="5">
        <v>96.736587524399994</v>
      </c>
      <c r="Q4636" s="5">
        <v>33.8379631042</v>
      </c>
      <c r="R4636" s="5">
        <v>0</v>
      </c>
      <c r="S4636">
        <f t="shared" si="936"/>
        <v>2.0542590242242795E-2</v>
      </c>
      <c r="T4636">
        <f t="shared" si="937"/>
        <v>336.67348118787987</v>
      </c>
      <c r="U4636">
        <f t="shared" si="938"/>
        <v>1011.0811080167063</v>
      </c>
      <c r="V4636" s="9">
        <v>445.94888305699999</v>
      </c>
      <c r="W4636" s="9">
        <v>295.59875488300003</v>
      </c>
      <c r="X4636">
        <f t="shared" si="945"/>
        <v>5.7057149285436991E-4</v>
      </c>
      <c r="Y4636">
        <f t="shared" si="946"/>
        <v>41.883658556632255</v>
      </c>
      <c r="Z4636">
        <f t="shared" si="939"/>
        <v>0.42667421943511463</v>
      </c>
      <c r="AA4636">
        <f t="shared" si="940"/>
        <v>6.052385112416446E-2</v>
      </c>
      <c r="AB4636">
        <f>(1/(AA4636*k))*(LN((50-dTar)/(hTar-dTar)))</f>
        <v>72.205336668553343</v>
      </c>
      <c r="AC4636">
        <f t="shared" si="941"/>
        <v>116.47783614956163</v>
      </c>
      <c r="AD4636" s="19">
        <v>402.29010009799998</v>
      </c>
      <c r="AE4636" s="19">
        <v>100.330108643</v>
      </c>
      <c r="AF4636">
        <f t="shared" si="947"/>
        <v>1.6152530415061651E-3</v>
      </c>
      <c r="AG4636" s="23">
        <f t="shared" si="942"/>
        <v>34.003617650403946</v>
      </c>
      <c r="AH4636" s="25">
        <f t="shared" si="948"/>
        <v>36.99877208032791</v>
      </c>
      <c r="AI4636" s="25">
        <f t="shared" si="943"/>
        <v>0.16217621122567383</v>
      </c>
    </row>
    <row r="4637" spans="6:35" ht="15">
      <c r="F4637" s="5">
        <v>2006</v>
      </c>
      <c r="G4637" s="5">
        <v>7</v>
      </c>
      <c r="H4637" s="5">
        <v>0</v>
      </c>
      <c r="I4637" s="5">
        <v>193</v>
      </c>
      <c r="J4637" s="5">
        <v>24</v>
      </c>
      <c r="K4637" s="5">
        <v>20.924299240100002</v>
      </c>
      <c r="L4637" s="5">
        <v>0.30490112304700001</v>
      </c>
      <c r="M4637" s="5">
        <v>0.36862754821799998</v>
      </c>
      <c r="N4637" s="8">
        <f t="shared" si="944"/>
        <v>0.36862754821799998</v>
      </c>
      <c r="O4637" s="5">
        <v>0</v>
      </c>
      <c r="P4637" s="5">
        <v>96.736587524399994</v>
      </c>
      <c r="Q4637" s="5">
        <v>21.3526096344</v>
      </c>
      <c r="R4637" s="5">
        <v>0</v>
      </c>
      <c r="S4637">
        <f t="shared" si="936"/>
        <v>2.1901636526237656E-2</v>
      </c>
      <c r="T4637">
        <f t="shared" si="937"/>
        <v>315.78212711121705</v>
      </c>
      <c r="U4637">
        <f t="shared" si="938"/>
        <v>948.34122914868806</v>
      </c>
      <c r="V4637" s="9">
        <v>444.01516723600002</v>
      </c>
      <c r="W4637" s="9">
        <v>277.25619506800001</v>
      </c>
      <c r="X4637">
        <f t="shared" si="945"/>
        <v>5.9894133831964278E-4</v>
      </c>
      <c r="Y4637">
        <f t="shared" si="946"/>
        <v>26.33312430541984</v>
      </c>
      <c r="Z4637">
        <f t="shared" si="939"/>
        <v>0.45490191640817135</v>
      </c>
      <c r="AA4637">
        <f t="shared" si="940"/>
        <v>6.4527957422026036E-2</v>
      </c>
      <c r="AB4637">
        <f>(1/(AA4637*k))*(LN((50-dTar)/(hTar-dTar)))</f>
        <v>67.724831553493217</v>
      </c>
      <c r="AC4637">
        <f t="shared" si="941"/>
        <v>109.25012190103111</v>
      </c>
      <c r="AD4637" s="19">
        <v>401.910400391</v>
      </c>
      <c r="AE4637" s="19">
        <v>94.104393005399999</v>
      </c>
      <c r="AF4637">
        <f t="shared" si="947"/>
        <v>1.6521691159128123E-3</v>
      </c>
      <c r="AG4637" s="23">
        <f t="shared" si="942"/>
        <v>21.580003865606482</v>
      </c>
      <c r="AH4637" s="25">
        <f t="shared" si="948"/>
        <v>23.386635317229636</v>
      </c>
      <c r="AI4637" s="25">
        <f t="shared" si="943"/>
        <v>0.17290538289387897</v>
      </c>
    </row>
    <row r="4638" spans="6:35" ht="15">
      <c r="F4638" s="5">
        <v>2006</v>
      </c>
      <c r="G4638" s="5">
        <v>7</v>
      </c>
      <c r="H4638" s="5">
        <v>0</v>
      </c>
      <c r="I4638" s="5">
        <v>194</v>
      </c>
      <c r="J4638" s="5">
        <v>1</v>
      </c>
      <c r="K4638" s="5">
        <v>20.397651672399999</v>
      </c>
      <c r="L4638" s="5">
        <v>0.219022274017</v>
      </c>
      <c r="M4638" s="5">
        <v>0.20848576724500001</v>
      </c>
      <c r="N4638" s="8">
        <f t="shared" si="944"/>
        <v>0.20848576724500001</v>
      </c>
      <c r="O4638" s="5">
        <v>0</v>
      </c>
      <c r="P4638" s="5">
        <v>96.736587524399994</v>
      </c>
      <c r="Q4638" s="5">
        <v>30.025865554799999</v>
      </c>
      <c r="R4638" s="5">
        <v>0</v>
      </c>
      <c r="S4638">
        <f t="shared" si="936"/>
        <v>1.2386973022410727E-2</v>
      </c>
      <c r="T4638">
        <f t="shared" si="937"/>
        <v>558.34023025312501</v>
      </c>
      <c r="U4638">
        <f t="shared" si="938"/>
        <v>1676.7796996152465</v>
      </c>
      <c r="V4638" s="9">
        <v>464.78131103499999</v>
      </c>
      <c r="W4638" s="9">
        <v>490.221832275</v>
      </c>
      <c r="X4638">
        <f t="shared" si="945"/>
        <v>3.799705597626332E-4</v>
      </c>
      <c r="Y4638">
        <f t="shared" si="946"/>
        <v>38.111282814461312</v>
      </c>
      <c r="Z4638">
        <f t="shared" si="939"/>
        <v>0.25728021555104014</v>
      </c>
      <c r="AA4638">
        <f t="shared" si="940"/>
        <v>3.6495266772432929E-2</v>
      </c>
      <c r="AB4638">
        <f>(1/(AA4638*k))*(LN((50-dTar)/(hTar-dTar)))</f>
        <v>119.74552958189987</v>
      </c>
      <c r="AC4638">
        <f t="shared" si="941"/>
        <v>193.16716489125494</v>
      </c>
      <c r="AD4638" s="19">
        <v>404.59140014600001</v>
      </c>
      <c r="AE4638" s="19">
        <v>166.38771057100001</v>
      </c>
      <c r="AF4638">
        <f t="shared" si="947"/>
        <v>1.3086499691489135E-3</v>
      </c>
      <c r="AG4638" s="23">
        <f t="shared" si="942"/>
        <v>28.477200065345876</v>
      </c>
      <c r="AH4638" s="25">
        <f t="shared" si="948"/>
        <v>32.139054866310161</v>
      </c>
      <c r="AI4638" s="25">
        <f t="shared" si="943"/>
        <v>9.7790606230282351E-2</v>
      </c>
    </row>
    <row r="4639" spans="6:35" ht="15">
      <c r="F4639" s="5">
        <v>2006</v>
      </c>
      <c r="G4639" s="5">
        <v>7</v>
      </c>
      <c r="H4639" s="5">
        <v>0</v>
      </c>
      <c r="I4639" s="5">
        <v>194</v>
      </c>
      <c r="J4639" s="5">
        <v>2</v>
      </c>
      <c r="K4639" s="5">
        <v>20.271524429300001</v>
      </c>
      <c r="L4639" s="5">
        <v>0.342089295387</v>
      </c>
      <c r="M4639" s="5">
        <v>0.309788167477</v>
      </c>
      <c r="N4639" s="8">
        <f t="shared" si="944"/>
        <v>0.309788167477</v>
      </c>
      <c r="O4639" s="5">
        <v>0</v>
      </c>
      <c r="P4639" s="5">
        <v>96.736587524399994</v>
      </c>
      <c r="Q4639" s="5">
        <v>33.973766326899998</v>
      </c>
      <c r="R4639" s="5">
        <v>0</v>
      </c>
      <c r="S4639">
        <f t="shared" si="936"/>
        <v>1.8405753658427171E-2</v>
      </c>
      <c r="T4639">
        <f t="shared" si="937"/>
        <v>375.75996603135343</v>
      </c>
      <c r="U4639">
        <f t="shared" si="938"/>
        <v>1128.4637015746575</v>
      </c>
      <c r="V4639" s="9">
        <v>449.48840331999997</v>
      </c>
      <c r="W4639" s="9">
        <v>329.91662597700002</v>
      </c>
      <c r="X4639">
        <f t="shared" si="945"/>
        <v>5.2414507550691133E-4</v>
      </c>
      <c r="Y4639">
        <f t="shared" si="946"/>
        <v>42.306060726562748</v>
      </c>
      <c r="Z4639">
        <f t="shared" si="939"/>
        <v>0.38229164300689561</v>
      </c>
      <c r="AA4639">
        <f t="shared" si="940"/>
        <v>5.4228170893461242E-2</v>
      </c>
      <c r="AB4639">
        <f>(1/(AA4639*k))*(LN((50-dTar)/(hTar-dTar)))</f>
        <v>80.588096092775302</v>
      </c>
      <c r="AC4639">
        <f t="shared" si="941"/>
        <v>130.00046098237348</v>
      </c>
      <c r="AD4639" s="19">
        <v>402.88925170900001</v>
      </c>
      <c r="AE4639" s="19">
        <v>111.97803497300001</v>
      </c>
      <c r="AF4639">
        <f t="shared" si="947"/>
        <v>1.5507055572586302E-3</v>
      </c>
      <c r="AG4639" s="23">
        <f t="shared" si="942"/>
        <v>33.77747883249063</v>
      </c>
      <c r="AH4639" s="25">
        <f t="shared" si="948"/>
        <v>37.019139649353818</v>
      </c>
      <c r="AI4639" s="25">
        <f t="shared" si="943"/>
        <v>0.14530667057451424</v>
      </c>
    </row>
    <row r="4640" spans="6:35" ht="15">
      <c r="F4640" s="5">
        <v>2006</v>
      </c>
      <c r="G4640" s="5">
        <v>7</v>
      </c>
      <c r="H4640" s="5">
        <v>0</v>
      </c>
      <c r="I4640" s="5">
        <v>194</v>
      </c>
      <c r="J4640" s="5">
        <v>3</v>
      </c>
      <c r="K4640" s="5">
        <v>19.759956359899999</v>
      </c>
      <c r="L4640" s="5">
        <v>0.164591982961</v>
      </c>
      <c r="M4640" s="5">
        <v>0.18084999918899999</v>
      </c>
      <c r="N4640" s="8">
        <f t="shared" si="944"/>
        <v>0.18084999918899999</v>
      </c>
      <c r="O4640" s="5">
        <v>0</v>
      </c>
      <c r="P4640" s="5">
        <v>96.736587524399994</v>
      </c>
      <c r="Q4640" s="5">
        <v>31.8645000458</v>
      </c>
      <c r="R4640" s="5">
        <v>0</v>
      </c>
      <c r="S4640">
        <f t="shared" si="936"/>
        <v>1.0745021545881422E-2</v>
      </c>
      <c r="T4640">
        <f t="shared" si="937"/>
        <v>643.66044683484313</v>
      </c>
      <c r="U4640">
        <f t="shared" si="938"/>
        <v>1933.0091442786606</v>
      </c>
      <c r="V4640" s="9">
        <v>471.29766845699999</v>
      </c>
      <c r="W4640" s="9">
        <v>565.1328125</v>
      </c>
      <c r="X4640">
        <f t="shared" si="945"/>
        <v>3.3676387676029551E-4</v>
      </c>
      <c r="Y4640">
        <f t="shared" si="946"/>
        <v>40.683014945288832</v>
      </c>
      <c r="Z4640">
        <f t="shared" si="939"/>
        <v>0.22317651410262981</v>
      </c>
      <c r="AA4640">
        <f t="shared" si="940"/>
        <v>3.1657647682207045E-2</v>
      </c>
      <c r="AB4640">
        <f>(1/(AA4640*k))*(LN((50-dTar)/(hTar-dTar)))</f>
        <v>138.04389671548162</v>
      </c>
      <c r="AC4640">
        <f t="shared" si="941"/>
        <v>222.68512446498406</v>
      </c>
      <c r="AD4640" s="19">
        <v>405.05950927700002</v>
      </c>
      <c r="AE4640" s="19">
        <v>191.81350707999999</v>
      </c>
      <c r="AF4640">
        <f t="shared" si="947"/>
        <v>1.220169686798596E-3</v>
      </c>
      <c r="AG4640" s="23">
        <f t="shared" si="942"/>
        <v>29.628884926378724</v>
      </c>
      <c r="AH4640" s="25">
        <f t="shared" si="948"/>
        <v>33.830490843033949</v>
      </c>
      <c r="AI4640" s="25">
        <f t="shared" si="943"/>
        <v>8.4828001887800403E-2</v>
      </c>
    </row>
    <row r="4641" spans="6:35" ht="15">
      <c r="F4641" s="5">
        <v>2006</v>
      </c>
      <c r="G4641" s="5">
        <v>7</v>
      </c>
      <c r="H4641" s="5">
        <v>0</v>
      </c>
      <c r="I4641" s="5">
        <v>194</v>
      </c>
      <c r="J4641" s="5">
        <v>4</v>
      </c>
      <c r="K4641" s="5">
        <v>19.353258132899999</v>
      </c>
      <c r="L4641" s="5">
        <v>0.12369186431199999</v>
      </c>
      <c r="M4641" s="5">
        <v>0.25232350826299998</v>
      </c>
      <c r="N4641" s="8">
        <f t="shared" si="944"/>
        <v>0.25232350826299998</v>
      </c>
      <c r="O4641" s="5">
        <v>0</v>
      </c>
      <c r="P4641" s="5">
        <v>96.736587524399994</v>
      </c>
      <c r="Q4641" s="5">
        <v>17.780099868800001</v>
      </c>
      <c r="R4641" s="5">
        <v>2.9803385734600001</v>
      </c>
      <c r="S4641">
        <f t="shared" si="936"/>
        <v>1.4991548493096323E-2</v>
      </c>
      <c r="T4641">
        <f t="shared" si="937"/>
        <v>461.33629042103092</v>
      </c>
      <c r="U4641">
        <f t="shared" si="938"/>
        <v>1385.4622765103156</v>
      </c>
      <c r="V4641" s="9">
        <v>456.89968872100002</v>
      </c>
      <c r="W4641" s="9">
        <v>405.05252075200002</v>
      </c>
      <c r="X4641">
        <f t="shared" si="945"/>
        <v>4.449557508135702E-4</v>
      </c>
      <c r="Y4641">
        <f t="shared" si="946"/>
        <v>22.372622938152709</v>
      </c>
      <c r="Z4641">
        <f t="shared" si="939"/>
        <v>0.31137783385573609</v>
      </c>
      <c r="AA4641">
        <f t="shared" si="940"/>
        <v>4.416902826845228E-2</v>
      </c>
      <c r="AB4641">
        <f>(1/(AA4641*k))*(LN((50-dTar)/(hTar-dTar)))</f>
        <v>98.941389888332012</v>
      </c>
      <c r="AC4641">
        <f t="shared" si="941"/>
        <v>159.6070253466755</v>
      </c>
      <c r="AD4641" s="19">
        <v>403.85217285200002</v>
      </c>
      <c r="AE4641" s="19">
        <v>137.48014831500001</v>
      </c>
      <c r="AF4641">
        <f t="shared" si="947"/>
        <v>1.4266569639353093E-3</v>
      </c>
      <c r="AG4641" s="23">
        <f t="shared" si="942"/>
        <v>17.27827659546001</v>
      </c>
      <c r="AH4641" s="25">
        <f t="shared" si="948"/>
        <v>19.214605885809622</v>
      </c>
      <c r="AI4641" s="25">
        <f t="shared" si="943"/>
        <v>0.11835277374207513</v>
      </c>
    </row>
    <row r="4642" spans="6:35" ht="15">
      <c r="F4642" s="5">
        <v>2006</v>
      </c>
      <c r="G4642" s="5">
        <v>7</v>
      </c>
      <c r="H4642" s="5">
        <v>0</v>
      </c>
      <c r="I4642" s="5">
        <v>194</v>
      </c>
      <c r="J4642" s="5">
        <v>5</v>
      </c>
      <c r="K4642" s="5">
        <v>19.2499046326</v>
      </c>
      <c r="L4642" s="5">
        <v>0.102777056396</v>
      </c>
      <c r="M4642" s="5">
        <v>0.331743985415</v>
      </c>
      <c r="N4642" s="8">
        <f t="shared" si="944"/>
        <v>0.331743985415</v>
      </c>
      <c r="O4642" s="5">
        <v>0</v>
      </c>
      <c r="P4642" s="5">
        <v>96.736587524399994</v>
      </c>
      <c r="Q4642" s="5">
        <v>24.377069473300001</v>
      </c>
      <c r="R4642" s="5">
        <v>5.0827240943899996</v>
      </c>
      <c r="S4642">
        <f t="shared" si="936"/>
        <v>1.9710236588254076E-2</v>
      </c>
      <c r="T4642">
        <f t="shared" si="937"/>
        <v>350.89103768513831</v>
      </c>
      <c r="U4642">
        <f t="shared" si="938"/>
        <v>1053.7785688497329</v>
      </c>
      <c r="V4642" s="9">
        <v>449.90158081099997</v>
      </c>
      <c r="W4642" s="9">
        <v>308.08175659199998</v>
      </c>
      <c r="X4642">
        <f t="shared" si="945"/>
        <v>5.5194890484716065E-4</v>
      </c>
      <c r="Y4642">
        <f t="shared" si="946"/>
        <v>30.232272275444981</v>
      </c>
      <c r="Z4642">
        <f t="shared" si="939"/>
        <v>0.40938604684238572</v>
      </c>
      <c r="AA4642">
        <f t="shared" si="940"/>
        <v>5.8071519259360278E-2</v>
      </c>
      <c r="AB4642">
        <f>(1/(AA4642*k))*(LN((50-dTar)/(hTar-dTar)))</f>
        <v>75.254532731951755</v>
      </c>
      <c r="AC4642">
        <f t="shared" si="941"/>
        <v>121.39663821942428</v>
      </c>
      <c r="AD4642" s="19">
        <v>399.48529052700002</v>
      </c>
      <c r="AE4642" s="19">
        <v>104.567001343</v>
      </c>
      <c r="AF4642">
        <f t="shared" si="947"/>
        <v>1.5988515638791225E-3</v>
      </c>
      <c r="AG4642" s="23">
        <f t="shared" si="942"/>
        <v>24.364333194553772</v>
      </c>
      <c r="AH4642" s="25">
        <f t="shared" si="948"/>
        <v>26.594700262669352</v>
      </c>
      <c r="AI4642" s="25">
        <f t="shared" si="943"/>
        <v>0.15560508458526831</v>
      </c>
    </row>
    <row r="4643" spans="6:35" ht="15">
      <c r="F4643" s="5">
        <v>2006</v>
      </c>
      <c r="G4643" s="5">
        <v>7</v>
      </c>
      <c r="H4643" s="5">
        <v>0</v>
      </c>
      <c r="I4643" s="5">
        <v>194</v>
      </c>
      <c r="J4643" s="5">
        <v>6</v>
      </c>
      <c r="K4643" s="5">
        <v>19.3587112427</v>
      </c>
      <c r="L4643" s="5">
        <v>0.14631801843600001</v>
      </c>
      <c r="M4643" s="5">
        <v>0.227615997195</v>
      </c>
      <c r="N4643" s="8">
        <f t="shared" si="944"/>
        <v>0.227615997195</v>
      </c>
      <c r="O4643" s="5">
        <v>0</v>
      </c>
      <c r="P4643" s="5">
        <v>96.736587524399994</v>
      </c>
      <c r="Q4643" s="5">
        <v>23.326074600199998</v>
      </c>
      <c r="R4643" s="5">
        <v>120.007278442</v>
      </c>
      <c r="S4643">
        <f t="shared" si="936"/>
        <v>1.3523576472298486E-2</v>
      </c>
      <c r="T4643">
        <f t="shared" si="937"/>
        <v>511.41392838196271</v>
      </c>
      <c r="U4643">
        <f t="shared" si="938"/>
        <v>1535.8529562209726</v>
      </c>
      <c r="V4643" s="9">
        <v>385.90310668900003</v>
      </c>
      <c r="W4643" s="9">
        <v>449.02056884799998</v>
      </c>
      <c r="X4643">
        <f t="shared" si="945"/>
        <v>4.2180270659175612E-4</v>
      </c>
      <c r="Y4643">
        <f t="shared" si="946"/>
        <v>29.741863958219945</v>
      </c>
      <c r="Z4643">
        <f t="shared" si="939"/>
        <v>0.28088772483148478</v>
      </c>
      <c r="AA4643">
        <f t="shared" si="940"/>
        <v>3.9843998221437776E-2</v>
      </c>
      <c r="AB4643">
        <f>(1/(AA4643*k))*(LN((50-dTar)/(hTar-dTar)))</f>
        <v>109.68138846433263</v>
      </c>
      <c r="AC4643">
        <f t="shared" si="941"/>
        <v>176.93222389985593</v>
      </c>
      <c r="AD4643" s="19">
        <v>252.11631774899999</v>
      </c>
      <c r="AE4643" s="19">
        <v>152.40348815900001</v>
      </c>
      <c r="AF4643">
        <f t="shared" si="947"/>
        <v>1.7198323313626673E-3</v>
      </c>
      <c r="AG4643" s="23">
        <f t="shared" si="942"/>
        <v>20.691600371052175</v>
      </c>
      <c r="AH4643" s="25">
        <f t="shared" si="948"/>
        <v>24.131549147670835</v>
      </c>
      <c r="AI4643" s="25">
        <f t="shared" si="943"/>
        <v>0.10676367335546794</v>
      </c>
    </row>
    <row r="4644" spans="6:35" ht="15">
      <c r="F4644" s="5">
        <v>2006</v>
      </c>
      <c r="G4644" s="5">
        <v>7</v>
      </c>
      <c r="H4644" s="5">
        <v>0</v>
      </c>
      <c r="I4644" s="5">
        <v>194</v>
      </c>
      <c r="J4644" s="5">
        <v>7</v>
      </c>
      <c r="K4644" s="5">
        <v>19.814825058</v>
      </c>
      <c r="L4644" s="5">
        <v>0.155680134892</v>
      </c>
      <c r="M4644" s="5">
        <v>0.19913256168400001</v>
      </c>
      <c r="N4644" s="8">
        <f t="shared" si="944"/>
        <v>0.19913256168400001</v>
      </c>
      <c r="O4644" s="5">
        <v>0</v>
      </c>
      <c r="P4644" s="5">
        <v>96.736587524399994</v>
      </c>
      <c r="Q4644" s="5">
        <v>28.267255783100001</v>
      </c>
      <c r="R4644" s="5">
        <v>253.65357971200001</v>
      </c>
      <c r="S4644">
        <f t="shared" si="936"/>
        <v>1.1831261683031766E-2</v>
      </c>
      <c r="T4644">
        <f t="shared" si="937"/>
        <v>584.56532826005321</v>
      </c>
      <c r="U4644">
        <f t="shared" si="938"/>
        <v>1755.5376138327154</v>
      </c>
      <c r="V4644" s="9">
        <v>336.03125</v>
      </c>
      <c r="W4644" s="9">
        <v>513.24737548799999</v>
      </c>
      <c r="X4644">
        <f t="shared" si="945"/>
        <v>3.8390424050058143E-4</v>
      </c>
      <c r="Y4644">
        <f t="shared" si="946"/>
        <v>36.446466377878728</v>
      </c>
      <c r="Z4644">
        <f t="shared" si="939"/>
        <v>0.24573796605062495</v>
      </c>
      <c r="AA4644">
        <f t="shared" si="940"/>
        <v>3.4857995621328554E-2</v>
      </c>
      <c r="AB4644">
        <f>(1/(AA4644*k))*(LN((50-dTar)/(hTar-dTar)))</f>
        <v>125.36994652164496</v>
      </c>
      <c r="AC4644">
        <f t="shared" si="941"/>
        <v>202.24017728854722</v>
      </c>
      <c r="AD4644" s="19">
        <v>184.812408447</v>
      </c>
      <c r="AE4644" s="19">
        <v>174.20291137699999</v>
      </c>
      <c r="AF4644">
        <f t="shared" si="947"/>
        <v>1.7817197428704606E-3</v>
      </c>
      <c r="AG4644" s="23">
        <f t="shared" si="942"/>
        <v>23.313517373861767</v>
      </c>
      <c r="AH4644" s="25">
        <f t="shared" si="948"/>
        <v>28.305269428886852</v>
      </c>
      <c r="AI4644" s="25">
        <f t="shared" si="943"/>
        <v>9.3403469141294423E-2</v>
      </c>
    </row>
    <row r="4645" spans="6:35" ht="15">
      <c r="F4645" s="5">
        <v>2006</v>
      </c>
      <c r="G4645" s="5">
        <v>7</v>
      </c>
      <c r="H4645" s="5">
        <v>0</v>
      </c>
      <c r="I4645" s="5">
        <v>194</v>
      </c>
      <c r="J4645" s="5">
        <v>8</v>
      </c>
      <c r="K4645" s="5">
        <v>21.109756469699999</v>
      </c>
      <c r="L4645" s="5">
        <v>0.30340155959100001</v>
      </c>
      <c r="M4645" s="5">
        <v>0.20848576724500001</v>
      </c>
      <c r="N4645" s="8">
        <f t="shared" si="944"/>
        <v>0.20848576724500001</v>
      </c>
      <c r="O4645" s="5">
        <v>0</v>
      </c>
      <c r="P4645" s="5">
        <v>96.736587524399994</v>
      </c>
      <c r="Q4645" s="5">
        <v>41.080471038799999</v>
      </c>
      <c r="R4645" s="5">
        <v>470.68914794900002</v>
      </c>
      <c r="S4645">
        <f t="shared" si="936"/>
        <v>1.2386973022410727E-2</v>
      </c>
      <c r="T4645">
        <f t="shared" si="937"/>
        <v>558.34023025312501</v>
      </c>
      <c r="U4645">
        <f t="shared" si="938"/>
        <v>1676.7796996152465</v>
      </c>
      <c r="V4645" s="9">
        <v>283.685546875</v>
      </c>
      <c r="W4645" s="9">
        <v>490.221832275</v>
      </c>
      <c r="X4645">
        <f t="shared" si="945"/>
        <v>4.0804883196423415E-4</v>
      </c>
      <c r="Y4645">
        <f t="shared" si="946"/>
        <v>53.201335496996336</v>
      </c>
      <c r="Z4645">
        <f t="shared" si="939"/>
        <v>0.25728021555104014</v>
      </c>
      <c r="AA4645">
        <f t="shared" si="940"/>
        <v>3.6495266772432929E-2</v>
      </c>
      <c r="AB4645">
        <f>(1/(AA4645*k))*(LN((50-dTar)/(hTar-dTar)))</f>
        <v>119.74552958189987</v>
      </c>
      <c r="AC4645">
        <f t="shared" si="941"/>
        <v>193.16716489125494</v>
      </c>
      <c r="AD4645" s="19">
        <v>141.56515502900001</v>
      </c>
      <c r="AE4645" s="19">
        <v>166.38771057100001</v>
      </c>
      <c r="AF4645">
        <f t="shared" si="947"/>
        <v>1.9955298913509525E-3</v>
      </c>
      <c r="AG4645" s="23">
        <f t="shared" si="942"/>
        <v>32.693771398413368</v>
      </c>
      <c r="AH4645" s="25">
        <f t="shared" si="948"/>
        <v>40.488568682812222</v>
      </c>
      <c r="AI4645" s="25">
        <f t="shared" si="943"/>
        <v>9.7790606230282351E-2</v>
      </c>
    </row>
    <row r="4646" spans="6:35" ht="15">
      <c r="F4646" s="5">
        <v>2006</v>
      </c>
      <c r="G4646" s="5">
        <v>7</v>
      </c>
      <c r="H4646" s="5">
        <v>0</v>
      </c>
      <c r="I4646" s="5">
        <v>194</v>
      </c>
      <c r="J4646" s="5">
        <v>9</v>
      </c>
      <c r="K4646" s="5">
        <v>23.1299171448</v>
      </c>
      <c r="L4646" s="5">
        <v>0.62139064073600003</v>
      </c>
      <c r="M4646" s="5">
        <v>0.101725257933</v>
      </c>
      <c r="N4646" s="8">
        <f t="shared" si="944"/>
        <v>0.101725257933</v>
      </c>
      <c r="O4646" s="5">
        <v>0</v>
      </c>
      <c r="P4646" s="5">
        <v>96.736587524399994</v>
      </c>
      <c r="Q4646" s="5">
        <v>49.226528167700003</v>
      </c>
      <c r="R4646" s="5">
        <v>874.86584472699997</v>
      </c>
      <c r="S4646">
        <f t="shared" si="936"/>
        <v>6.0439043027483361E-3</v>
      </c>
      <c r="T4646">
        <f t="shared" si="937"/>
        <v>1144.3174846972818</v>
      </c>
      <c r="U4646">
        <f t="shared" si="938"/>
        <v>3436.5575401674059</v>
      </c>
      <c r="V4646" s="9">
        <v>255.070678711</v>
      </c>
      <c r="W4646" s="9">
        <v>1004.7088623</v>
      </c>
      <c r="X4646">
        <f t="shared" si="945"/>
        <v>2.1293190474076443E-4</v>
      </c>
      <c r="Y4646">
        <f t="shared" si="946"/>
        <v>65.085330565369063</v>
      </c>
      <c r="Z4646">
        <f t="shared" si="939"/>
        <v>0.12553325166428145</v>
      </c>
      <c r="AA4646">
        <f t="shared" si="940"/>
        <v>1.7806925023311958E-2</v>
      </c>
      <c r="AB4646">
        <f>(1/(AA4646*k))*(LN((50-dTar)/(hTar-dTar)))</f>
        <v>245.41828761431378</v>
      </c>
      <c r="AC4646">
        <f t="shared" si="941"/>
        <v>395.89582171833609</v>
      </c>
      <c r="AD4646" s="19">
        <v>119.86713409399999</v>
      </c>
      <c r="AE4646" s="19">
        <v>341.01138305699999</v>
      </c>
      <c r="AF4646">
        <f t="shared" si="947"/>
        <v>1.1671684767306117E-3</v>
      </c>
      <c r="AG4646" s="23">
        <f t="shared" si="942"/>
        <v>35.010888256568819</v>
      </c>
      <c r="AH4646" s="25">
        <f t="shared" si="948"/>
        <v>46.441996315601756</v>
      </c>
      <c r="AI4646" s="25">
        <f t="shared" si="943"/>
        <v>4.7714406473176062E-2</v>
      </c>
    </row>
    <row r="4647" spans="6:35" ht="15">
      <c r="F4647" s="5">
        <v>2006</v>
      </c>
      <c r="G4647" s="5">
        <v>7</v>
      </c>
      <c r="H4647" s="5">
        <v>0</v>
      </c>
      <c r="I4647" s="5">
        <v>194</v>
      </c>
      <c r="J4647" s="5">
        <v>10</v>
      </c>
      <c r="K4647" s="5">
        <v>25.317190170300002</v>
      </c>
      <c r="L4647" s="5">
        <v>0.93306684494000003</v>
      </c>
      <c r="M4647" s="5">
        <v>0.121311359107</v>
      </c>
      <c r="N4647" s="8">
        <f t="shared" si="944"/>
        <v>0.121311359107</v>
      </c>
      <c r="O4647" s="5">
        <v>0</v>
      </c>
      <c r="P4647" s="5">
        <v>96.736587524399994</v>
      </c>
      <c r="Q4647" s="5">
        <v>59.929996490500002</v>
      </c>
      <c r="R4647" s="5">
        <v>1170.1633300799999</v>
      </c>
      <c r="S4647">
        <f t="shared" si="936"/>
        <v>7.2075928847676607E-3</v>
      </c>
      <c r="T4647">
        <f t="shared" si="937"/>
        <v>959.56382110433242</v>
      </c>
      <c r="U4647">
        <f t="shared" si="938"/>
        <v>2881.7144968822081</v>
      </c>
      <c r="V4647" s="9">
        <v>239.33421325699999</v>
      </c>
      <c r="W4647" s="9">
        <v>842.49542236299999</v>
      </c>
      <c r="X4647">
        <f t="shared" si="945"/>
        <v>2.5229944881897763E-4</v>
      </c>
      <c r="Y4647">
        <f t="shared" si="946"/>
        <v>79.07348295510775</v>
      </c>
      <c r="Z4647">
        <f t="shared" si="939"/>
        <v>0.14970332523064406</v>
      </c>
      <c r="AA4647">
        <f t="shared" si="940"/>
        <v>2.1235456365391547E-2</v>
      </c>
      <c r="AB4647">
        <f>(1/(AA4647*k))*(LN((50-dTar)/(hTar-dTar)))</f>
        <v>205.79473177793025</v>
      </c>
      <c r="AC4647">
        <f t="shared" si="941"/>
        <v>331.97719385348864</v>
      </c>
      <c r="AD4647" s="19">
        <v>131.42401122999999</v>
      </c>
      <c r="AE4647" s="19">
        <v>285.95401000999999</v>
      </c>
      <c r="AF4647">
        <f t="shared" si="947"/>
        <v>1.334480603935266E-3</v>
      </c>
      <c r="AG4647" s="23">
        <f t="shared" si="942"/>
        <v>44.042575781954433</v>
      </c>
      <c r="AH4647" s="25">
        <f t="shared" si="948"/>
        <v>57.35760524087452</v>
      </c>
      <c r="AI4647" s="25">
        <f t="shared" si="943"/>
        <v>5.6901300776816072E-2</v>
      </c>
    </row>
    <row r="4648" spans="6:35" ht="15">
      <c r="F4648" s="5">
        <v>2006</v>
      </c>
      <c r="G4648" s="5">
        <v>7</v>
      </c>
      <c r="H4648" s="5">
        <v>0</v>
      </c>
      <c r="I4648" s="5">
        <v>194</v>
      </c>
      <c r="J4648" s="5">
        <v>11</v>
      </c>
      <c r="K4648" s="5">
        <v>26.945728301999999</v>
      </c>
      <c r="L4648" s="5">
        <v>1.36118090153</v>
      </c>
      <c r="M4648" s="5">
        <v>0.121311359107</v>
      </c>
      <c r="N4648" s="8">
        <f t="shared" si="944"/>
        <v>0.121311359107</v>
      </c>
      <c r="O4648" s="5">
        <v>0</v>
      </c>
      <c r="P4648" s="5">
        <v>96.736587524399994</v>
      </c>
      <c r="Q4648" s="5">
        <v>68.144927978499993</v>
      </c>
      <c r="R4648" s="5">
        <v>1354.5974121100001</v>
      </c>
      <c r="S4648">
        <f t="shared" si="936"/>
        <v>7.2075928847676607E-3</v>
      </c>
      <c r="T4648">
        <f t="shared" si="937"/>
        <v>959.56382110433242</v>
      </c>
      <c r="U4648">
        <f t="shared" si="938"/>
        <v>2881.7144968822081</v>
      </c>
      <c r="V4648" s="9">
        <v>241.48060607900001</v>
      </c>
      <c r="W4648" s="9">
        <v>842.49542236299999</v>
      </c>
      <c r="X4648">
        <f t="shared" si="945"/>
        <v>2.5216289410738796E-4</v>
      </c>
      <c r="Y4648">
        <f t="shared" si="946"/>
        <v>89.896974353703683</v>
      </c>
      <c r="Z4648">
        <f t="shared" si="939"/>
        <v>0.14970332523064406</v>
      </c>
      <c r="AA4648">
        <f t="shared" si="940"/>
        <v>2.1235456365391547E-2</v>
      </c>
      <c r="AB4648">
        <f>(1/(AA4648*k))*(LN((50-dTar)/(hTar-dTar)))</f>
        <v>205.79473177793025</v>
      </c>
      <c r="AC4648">
        <f t="shared" si="941"/>
        <v>331.97719385348864</v>
      </c>
      <c r="AD4648" s="19">
        <v>169.28485107399999</v>
      </c>
      <c r="AE4648" s="19">
        <v>285.95401000999999</v>
      </c>
      <c r="AF4648">
        <f t="shared" si="947"/>
        <v>1.2702992955084078E-3</v>
      </c>
      <c r="AG4648" s="23">
        <f t="shared" si="942"/>
        <v>51.986485746822538</v>
      </c>
      <c r="AH4648" s="25">
        <f t="shared" si="948"/>
        <v>66.396026159453498</v>
      </c>
      <c r="AI4648" s="25">
        <f t="shared" si="943"/>
        <v>5.6901300776816072E-2</v>
      </c>
    </row>
    <row r="4649" spans="6:35" ht="15">
      <c r="F4649" s="5">
        <v>2006</v>
      </c>
      <c r="G4649" s="5">
        <v>7</v>
      </c>
      <c r="H4649" s="5">
        <v>0</v>
      </c>
      <c r="I4649" s="5">
        <v>194</v>
      </c>
      <c r="J4649" s="5">
        <v>12</v>
      </c>
      <c r="K4649" s="5">
        <v>28.2360267639</v>
      </c>
      <c r="L4649" s="5">
        <v>1.7339372634900001</v>
      </c>
      <c r="M4649" s="5">
        <v>0.16313256323299999</v>
      </c>
      <c r="N4649" s="8">
        <f t="shared" si="944"/>
        <v>0.16313256323299999</v>
      </c>
      <c r="O4649" s="5">
        <v>0</v>
      </c>
      <c r="P4649" s="5">
        <v>96.736587524399994</v>
      </c>
      <c r="Q4649" s="5">
        <v>72.682586669900004</v>
      </c>
      <c r="R4649" s="5">
        <v>1524.4431152300001</v>
      </c>
      <c r="S4649">
        <f t="shared" si="936"/>
        <v>9.6923578359632348E-3</v>
      </c>
      <c r="T4649">
        <f t="shared" si="937"/>
        <v>713.56686231805031</v>
      </c>
      <c r="U4649">
        <f t="shared" si="938"/>
        <v>2142.9486256267446</v>
      </c>
      <c r="V4649" s="9">
        <v>269.98068237299998</v>
      </c>
      <c r="W4649" s="9">
        <v>626.51055908199999</v>
      </c>
      <c r="X4649">
        <f t="shared" si="945"/>
        <v>3.2900798954122075E-4</v>
      </c>
      <c r="Y4649">
        <f t="shared" si="946"/>
        <v>94.981261278950555</v>
      </c>
      <c r="Z4649">
        <f t="shared" si="939"/>
        <v>0.20131245209970794</v>
      </c>
      <c r="AA4649">
        <f t="shared" si="940"/>
        <v>2.8556224691649305E-2</v>
      </c>
      <c r="AB4649">
        <f>(1/(AA4649*k))*(LN((50-dTar)/(hTar-dTar)))</f>
        <v>153.03651284743029</v>
      </c>
      <c r="AC4649">
        <f t="shared" si="941"/>
        <v>246.87042109044717</v>
      </c>
      <c r="AD4649" s="19">
        <v>219.01922607399999</v>
      </c>
      <c r="AE4649" s="19">
        <v>212.64590454099999</v>
      </c>
      <c r="AF4649">
        <f t="shared" si="947"/>
        <v>1.4737621300557895E-3</v>
      </c>
      <c r="AG4649" s="23">
        <f t="shared" si="942"/>
        <v>60.424392580322461</v>
      </c>
      <c r="AH4649" s="25">
        <f t="shared" si="948"/>
        <v>73.559242969891969</v>
      </c>
      <c r="AI4649" s="25">
        <f t="shared" si="943"/>
        <v>7.6517608205399115E-2</v>
      </c>
    </row>
    <row r="4650" spans="6:35" ht="15">
      <c r="F4650" s="5">
        <v>2006</v>
      </c>
      <c r="G4650" s="5">
        <v>7</v>
      </c>
      <c r="H4650" s="5">
        <v>0</v>
      </c>
      <c r="I4650" s="5">
        <v>194</v>
      </c>
      <c r="J4650" s="5">
        <v>13</v>
      </c>
      <c r="K4650" s="5">
        <v>29.557910919200001</v>
      </c>
      <c r="L4650" s="5">
        <v>2.0263030528999999</v>
      </c>
      <c r="M4650" s="5">
        <v>0.239859372377</v>
      </c>
      <c r="N4650" s="8">
        <f t="shared" si="944"/>
        <v>0.239859372377</v>
      </c>
      <c r="O4650" s="5">
        <v>0</v>
      </c>
      <c r="P4650" s="5">
        <v>96.736587524399994</v>
      </c>
      <c r="Q4650" s="5">
        <v>74.922317504899993</v>
      </c>
      <c r="R4650" s="5">
        <v>1348.9584960899999</v>
      </c>
      <c r="S4650">
        <f t="shared" si="936"/>
        <v>1.4251004344650401E-2</v>
      </c>
      <c r="T4650">
        <f t="shared" si="937"/>
        <v>485.30932993984129</v>
      </c>
      <c r="U4650">
        <f t="shared" si="938"/>
        <v>1457.45692032273</v>
      </c>
      <c r="V4650" s="9">
        <v>297.96905517599998</v>
      </c>
      <c r="W4650" s="9">
        <v>426.10076904300001</v>
      </c>
      <c r="X4650">
        <f t="shared" si="945"/>
        <v>4.583945635789437E-4</v>
      </c>
      <c r="Y4650">
        <f t="shared" si="946"/>
        <v>96.35854342313057</v>
      </c>
      <c r="Z4650">
        <f t="shared" si="939"/>
        <v>0.29599656534142493</v>
      </c>
      <c r="AA4650">
        <f t="shared" si="940"/>
        <v>4.1987191252629161E-2</v>
      </c>
      <c r="AB4650">
        <f>(1/(AA4650*k))*(LN((50-dTar)/(hTar-dTar)))</f>
        <v>104.08281469944825</v>
      </c>
      <c r="AC4650">
        <f t="shared" si="941"/>
        <v>167.90090034754232</v>
      </c>
      <c r="AD4650" s="19">
        <v>246.11788940400001</v>
      </c>
      <c r="AE4650" s="19">
        <v>144.62420654300001</v>
      </c>
      <c r="AF4650">
        <f t="shared" si="947"/>
        <v>1.790051977081896E-3</v>
      </c>
      <c r="AG4650" s="23">
        <f t="shared" si="942"/>
        <v>67.397854209743883</v>
      </c>
      <c r="AH4650" s="25">
        <f t="shared" si="948"/>
        <v>78.405631659549556</v>
      </c>
      <c r="AI4650" s="25">
        <f t="shared" si="943"/>
        <v>0.11250644945560137</v>
      </c>
    </row>
    <row r="4651" spans="6:35" ht="15">
      <c r="F4651" s="5">
        <v>2006</v>
      </c>
      <c r="G4651" s="5">
        <v>7</v>
      </c>
      <c r="H4651" s="5">
        <v>0</v>
      </c>
      <c r="I4651" s="5">
        <v>194</v>
      </c>
      <c r="J4651" s="5">
        <v>14</v>
      </c>
      <c r="K4651" s="5">
        <v>28.369716644299999</v>
      </c>
      <c r="L4651" s="5">
        <v>1.6144695281999999</v>
      </c>
      <c r="M4651" s="5">
        <v>0.71741753816599996</v>
      </c>
      <c r="N4651" s="8">
        <f t="shared" si="944"/>
        <v>0.71741753816599996</v>
      </c>
      <c r="O4651" s="5">
        <v>0</v>
      </c>
      <c r="P4651" s="5">
        <v>96.736587524399994</v>
      </c>
      <c r="Q4651" s="5">
        <v>77.984603881799998</v>
      </c>
      <c r="R4651" s="5">
        <v>738.52636718799999</v>
      </c>
      <c r="S4651">
        <f t="shared" si="936"/>
        <v>4.2624644398979623E-2</v>
      </c>
      <c r="T4651">
        <f t="shared" si="937"/>
        <v>162.25696347715729</v>
      </c>
      <c r="U4651">
        <f t="shared" si="938"/>
        <v>487.28206877796811</v>
      </c>
      <c r="V4651" s="9">
        <v>258.76095581099997</v>
      </c>
      <c r="W4651" s="9">
        <v>142.46134948700001</v>
      </c>
      <c r="X4651">
        <f t="shared" si="945"/>
        <v>1.1254868621665322E-3</v>
      </c>
      <c r="Y4651">
        <f t="shared" si="946"/>
        <v>95.40779168139106</v>
      </c>
      <c r="Z4651">
        <f t="shared" si="939"/>
        <v>0.88532345060533923</v>
      </c>
      <c r="AA4651">
        <f t="shared" si="940"/>
        <v>0.12558336613847756</v>
      </c>
      <c r="AB4651">
        <f>(1/(AA4651*k))*(LN((50-dTar)/(hTar-dTar)))</f>
        <v>34.79875704302151</v>
      </c>
      <c r="AC4651">
        <f t="shared" si="941"/>
        <v>56.135517235677376</v>
      </c>
      <c r="AD4651" s="19">
        <v>244.35198974599999</v>
      </c>
      <c r="AE4651" s="19">
        <v>48.353252410899998</v>
      </c>
      <c r="AF4651">
        <f t="shared" si="947"/>
        <v>2.8666374931107835E-3</v>
      </c>
      <c r="AG4651" s="23">
        <f t="shared" si="942"/>
        <v>80.054752822989229</v>
      </c>
      <c r="AH4651" s="25">
        <f t="shared" si="948"/>
        <v>85.890347193215291</v>
      </c>
      <c r="AI4651" s="25">
        <f t="shared" si="943"/>
        <v>0.3365059251025318</v>
      </c>
    </row>
    <row r="4652" spans="6:35" ht="15">
      <c r="F4652" s="5">
        <v>2006</v>
      </c>
      <c r="G4652" s="5">
        <v>7</v>
      </c>
      <c r="H4652" s="5">
        <v>0</v>
      </c>
      <c r="I4652" s="5">
        <v>194</v>
      </c>
      <c r="J4652" s="5">
        <v>15</v>
      </c>
      <c r="K4652" s="5">
        <v>29.9996643066</v>
      </c>
      <c r="L4652" s="5">
        <v>2.0596690177900001</v>
      </c>
      <c r="M4652" s="5">
        <v>0.48177149891900001</v>
      </c>
      <c r="N4652" s="8">
        <f t="shared" si="944"/>
        <v>0.48177149891900001</v>
      </c>
      <c r="O4652" s="5">
        <v>0</v>
      </c>
      <c r="P4652" s="5">
        <v>96.736587524399994</v>
      </c>
      <c r="Q4652" s="5">
        <v>78.726654052699999</v>
      </c>
      <c r="R4652" s="5">
        <v>1494.81433105</v>
      </c>
      <c r="S4652">
        <f t="shared" si="936"/>
        <v>2.8623971021787584E-2</v>
      </c>
      <c r="T4652">
        <f t="shared" si="937"/>
        <v>241.62075081084035</v>
      </c>
      <c r="U4652">
        <f t="shared" si="938"/>
        <v>725.62346041541332</v>
      </c>
      <c r="V4652" s="9">
        <v>296.17254638700001</v>
      </c>
      <c r="W4652" s="9">
        <v>212.14262390100001</v>
      </c>
      <c r="X4652">
        <f t="shared" si="945"/>
        <v>8.1041307494356075E-4</v>
      </c>
      <c r="Y4652">
        <f t="shared" si="946"/>
        <v>97.89590782357628</v>
      </c>
      <c r="Z4652">
        <f t="shared" si="939"/>
        <v>0.59452631575837522</v>
      </c>
      <c r="AA4652">
        <f t="shared" si="940"/>
        <v>8.4333715479685586E-2</v>
      </c>
      <c r="AB4652">
        <f>(1/(AA4652*k))*(LN((50-dTar)/(hTar-dTar)))</f>
        <v>51.819666927284636</v>
      </c>
      <c r="AC4652">
        <f t="shared" si="941"/>
        <v>83.592750233790269</v>
      </c>
      <c r="AD4652" s="19">
        <v>247.741821289</v>
      </c>
      <c r="AE4652" s="19">
        <v>72.003997802699999</v>
      </c>
      <c r="AF4652">
        <f t="shared" si="947"/>
        <v>2.4793066571151784E-3</v>
      </c>
      <c r="AG4652" s="23">
        <f t="shared" si="942"/>
        <v>77.606779051955002</v>
      </c>
      <c r="AH4652" s="25">
        <f t="shared" si="948"/>
        <v>85.318550430145166</v>
      </c>
      <c r="AI4652" s="25">
        <f t="shared" si="943"/>
        <v>0.22597574676834775</v>
      </c>
    </row>
    <row r="4653" spans="6:35" ht="15">
      <c r="F4653" s="5">
        <v>2006</v>
      </c>
      <c r="G4653" s="5">
        <v>7</v>
      </c>
      <c r="H4653" s="5">
        <v>0</v>
      </c>
      <c r="I4653" s="5">
        <v>194</v>
      </c>
      <c r="J4653" s="5">
        <v>16</v>
      </c>
      <c r="K4653" s="5">
        <v>29.2001953125</v>
      </c>
      <c r="L4653" s="5">
        <v>1.9499925375</v>
      </c>
      <c r="M4653" s="5">
        <v>0.87699794769299999</v>
      </c>
      <c r="N4653" s="8">
        <f t="shared" si="944"/>
        <v>0.87699794769299999</v>
      </c>
      <c r="O4653" s="5">
        <v>0</v>
      </c>
      <c r="P4653" s="5">
        <v>96.736587524399994</v>
      </c>
      <c r="Q4653" s="5">
        <v>73.513877868700007</v>
      </c>
      <c r="R4653" s="5">
        <v>1103.26745605</v>
      </c>
      <c r="S4653">
        <f t="shared" si="936"/>
        <v>5.2105954580663555E-2</v>
      </c>
      <c r="T4653">
        <f t="shared" si="937"/>
        <v>132.73234172814915</v>
      </c>
      <c r="U4653">
        <f t="shared" si="938"/>
        <v>398.61518843314349</v>
      </c>
      <c r="V4653" s="9">
        <v>280.30221557599998</v>
      </c>
      <c r="W4653" s="9">
        <v>116.538772583</v>
      </c>
      <c r="X4653">
        <f t="shared" si="945"/>
        <v>1.2571402792849679E-3</v>
      </c>
      <c r="Y4653">
        <f t="shared" si="946"/>
        <v>88.237460522147501</v>
      </c>
      <c r="Z4653">
        <f t="shared" si="939"/>
        <v>1.0822523954602763</v>
      </c>
      <c r="AA4653">
        <f t="shared" si="940"/>
        <v>0.1535177891655326</v>
      </c>
      <c r="AB4653">
        <f>(1/(AA4653*k))*(LN((50-dTar)/(hTar-dTar)))</f>
        <v>28.466701290138619</v>
      </c>
      <c r="AC4653">
        <f t="shared" si="941"/>
        <v>45.920979273479965</v>
      </c>
      <c r="AD4653" s="19">
        <v>253.26426696799999</v>
      </c>
      <c r="AE4653" s="19">
        <v>39.554794311499997</v>
      </c>
      <c r="AF4653">
        <f t="shared" si="947"/>
        <v>2.9521163142318188E-3</v>
      </c>
      <c r="AG4653" s="23">
        <f t="shared" si="942"/>
        <v>76.275631063877995</v>
      </c>
      <c r="AH4653" s="25">
        <f t="shared" si="948"/>
        <v>80.822247879485275</v>
      </c>
      <c r="AI4653" s="25">
        <f t="shared" si="943"/>
        <v>0.41135738952783929</v>
      </c>
    </row>
    <row r="4654" spans="6:35" ht="15">
      <c r="F4654" s="5">
        <v>2006</v>
      </c>
      <c r="G4654" s="5">
        <v>7</v>
      </c>
      <c r="H4654" s="5">
        <v>0</v>
      </c>
      <c r="I4654" s="5">
        <v>194</v>
      </c>
      <c r="J4654" s="5">
        <v>17</v>
      </c>
      <c r="K4654" s="5">
        <v>28.008132934599999</v>
      </c>
      <c r="L4654" s="5">
        <v>1.5879201889000001</v>
      </c>
      <c r="M4654" s="5">
        <v>0.661217272282</v>
      </c>
      <c r="N4654" s="8">
        <f t="shared" si="944"/>
        <v>0.661217272282</v>
      </c>
      <c r="O4654" s="5">
        <v>0</v>
      </c>
      <c r="P4654" s="5">
        <v>96.736587524399994</v>
      </c>
      <c r="Q4654" s="5">
        <v>64.510337829600005</v>
      </c>
      <c r="R4654" s="5">
        <v>890.35485839800003</v>
      </c>
      <c r="S4654">
        <f t="shared" si="936"/>
        <v>3.9285561896818491E-2</v>
      </c>
      <c r="T4654">
        <f t="shared" si="937"/>
        <v>176.04801956599107</v>
      </c>
      <c r="U4654">
        <f t="shared" si="938"/>
        <v>528.69868472829671</v>
      </c>
      <c r="V4654" s="9">
        <v>255.98274230999999</v>
      </c>
      <c r="W4654" s="9">
        <v>154.569869995</v>
      </c>
      <c r="X4654">
        <f t="shared" si="945"/>
        <v>1.0646777951317003E-3</v>
      </c>
      <c r="Y4654">
        <f t="shared" si="946"/>
        <v>79.39093065687679</v>
      </c>
      <c r="Z4654">
        <f t="shared" si="939"/>
        <v>0.81596995606357658</v>
      </c>
      <c r="AA4654">
        <f t="shared" si="940"/>
        <v>0.1157455545543996</v>
      </c>
      <c r="AB4654">
        <f>(1/(AA4654*k))*(LN((50-dTar)/(hTar-dTar)))</f>
        <v>37.756482862102125</v>
      </c>
      <c r="AC4654">
        <f t="shared" si="941"/>
        <v>60.90676433769719</v>
      </c>
      <c r="AD4654" s="19">
        <v>228.737823486</v>
      </c>
      <c r="AE4654" s="19">
        <v>52.463047027599998</v>
      </c>
      <c r="AF4654">
        <f t="shared" si="947"/>
        <v>2.9230566585708231E-3</v>
      </c>
      <c r="AG4654" s="23">
        <f t="shared" si="942"/>
        <v>65.2566518174973</v>
      </c>
      <c r="AH4654" s="25">
        <f t="shared" si="948"/>
        <v>70.629003101370387</v>
      </c>
      <c r="AI4654" s="25">
        <f t="shared" si="943"/>
        <v>0.31014509412724023</v>
      </c>
    </row>
    <row r="4655" spans="6:35" ht="15">
      <c r="F4655" s="5">
        <v>2006</v>
      </c>
      <c r="G4655" s="5">
        <v>7</v>
      </c>
      <c r="H4655" s="5">
        <v>0</v>
      </c>
      <c r="I4655" s="5">
        <v>194</v>
      </c>
      <c r="J4655" s="5">
        <v>18</v>
      </c>
      <c r="K4655" s="5">
        <v>26.855810165400001</v>
      </c>
      <c r="L4655" s="5">
        <v>1.30030345917</v>
      </c>
      <c r="M4655" s="5">
        <v>0.74820339679699999</v>
      </c>
      <c r="N4655" s="8">
        <f t="shared" si="944"/>
        <v>0.74820339679699999</v>
      </c>
      <c r="O4655" s="5">
        <v>0</v>
      </c>
      <c r="P4655" s="5">
        <v>96.736587524399994</v>
      </c>
      <c r="Q4655" s="5">
        <v>58.637954711900001</v>
      </c>
      <c r="R4655" s="5">
        <v>537.883300781</v>
      </c>
      <c r="S4655">
        <f t="shared" si="936"/>
        <v>4.4453755351603147E-2</v>
      </c>
      <c r="T4655">
        <f t="shared" si="937"/>
        <v>155.58067737515981</v>
      </c>
      <c r="U4655">
        <f t="shared" si="938"/>
        <v>467.23217733529407</v>
      </c>
      <c r="V4655" s="9">
        <v>254.51689147900001</v>
      </c>
      <c r="W4655" s="9">
        <v>136.59957885700001</v>
      </c>
      <c r="X4655">
        <f t="shared" si="945"/>
        <v>1.1650277573256591E-3</v>
      </c>
      <c r="Y4655">
        <f t="shared" si="946"/>
        <v>71.619384002320146</v>
      </c>
      <c r="Z4655">
        <f t="shared" si="939"/>
        <v>0.92331449646507768</v>
      </c>
      <c r="AA4655">
        <f t="shared" si="940"/>
        <v>0.13097240606385741</v>
      </c>
      <c r="AB4655">
        <f>(1/(AA4655*k))*(LN((50-dTar)/(hTar-dTar)))</f>
        <v>33.366914285494389</v>
      </c>
      <c r="AC4655">
        <f t="shared" si="941"/>
        <v>53.825744110890938</v>
      </c>
      <c r="AD4655" s="19">
        <v>218.11497497600001</v>
      </c>
      <c r="AE4655" s="19">
        <v>46.363693237299998</v>
      </c>
      <c r="AF4655">
        <f t="shared" si="947"/>
        <v>3.1416466793476512E-3</v>
      </c>
      <c r="AG4655" s="23">
        <f t="shared" si="942"/>
        <v>59.508440869171672</v>
      </c>
      <c r="AH4655" s="25">
        <f t="shared" si="948"/>
        <v>64.111734863132554</v>
      </c>
      <c r="AI4655" s="25">
        <f t="shared" si="943"/>
        <v>0.35094608482483758</v>
      </c>
    </row>
    <row r="4656" spans="6:35" ht="15">
      <c r="F4656" s="5">
        <v>2006</v>
      </c>
      <c r="G4656" s="5">
        <v>7</v>
      </c>
      <c r="H4656" s="5">
        <v>0</v>
      </c>
      <c r="I4656" s="5">
        <v>194</v>
      </c>
      <c r="J4656" s="5">
        <v>19</v>
      </c>
      <c r="K4656" s="5">
        <v>26.623535156300001</v>
      </c>
      <c r="L4656" s="5">
        <v>1.2779089212400001</v>
      </c>
      <c r="M4656" s="5">
        <v>0.521062850952</v>
      </c>
      <c r="N4656" s="8">
        <f t="shared" si="944"/>
        <v>0.521062850952</v>
      </c>
      <c r="O4656" s="5">
        <v>0</v>
      </c>
      <c r="P4656" s="5">
        <v>96.736587524399994</v>
      </c>
      <c r="Q4656" s="5">
        <v>56.317230224600003</v>
      </c>
      <c r="R4656" s="5">
        <v>464.64385986299999</v>
      </c>
      <c r="S4656">
        <f t="shared" si="936"/>
        <v>3.0958427345009264E-2</v>
      </c>
      <c r="T4656">
        <f t="shared" si="937"/>
        <v>223.4010562744877</v>
      </c>
      <c r="U4656">
        <f t="shared" si="938"/>
        <v>670.90697703054809</v>
      </c>
      <c r="V4656" s="9">
        <v>283.97824096699998</v>
      </c>
      <c r="W4656" s="9">
        <v>196.14576721200001</v>
      </c>
      <c r="X4656">
        <f t="shared" si="945"/>
        <v>8.6878634272208354E-4</v>
      </c>
      <c r="Y4656">
        <f t="shared" si="946"/>
        <v>69.880105166628638</v>
      </c>
      <c r="Z4656">
        <f t="shared" si="939"/>
        <v>0.64301349861946078</v>
      </c>
      <c r="AA4656">
        <f t="shared" si="940"/>
        <v>9.1211635220887016E-2</v>
      </c>
      <c r="AB4656">
        <f>(1/(AA4656*k))*(LN((50-dTar)/(hTar-dTar)))</f>
        <v>47.912144501241812</v>
      </c>
      <c r="AC4656">
        <f t="shared" si="941"/>
        <v>77.289341401551212</v>
      </c>
      <c r="AD4656" s="19">
        <v>243.12068176299999</v>
      </c>
      <c r="AE4656" s="19">
        <v>66.574447631799998</v>
      </c>
      <c r="AF4656">
        <f t="shared" si="947"/>
        <v>2.5840830200296212E-3</v>
      </c>
      <c r="AG4656" s="23">
        <f t="shared" si="942"/>
        <v>55.92350557934931</v>
      </c>
      <c r="AH4656" s="25">
        <f t="shared" si="948"/>
        <v>61.22832208702436</v>
      </c>
      <c r="AI4656" s="25">
        <f t="shared" si="943"/>
        <v>0.24440542273946211</v>
      </c>
    </row>
    <row r="4657" spans="6:35" ht="15">
      <c r="F4657" s="5">
        <v>2006</v>
      </c>
      <c r="G4657" s="5">
        <v>7</v>
      </c>
      <c r="H4657" s="5">
        <v>0</v>
      </c>
      <c r="I4657" s="5">
        <v>194</v>
      </c>
      <c r="J4657" s="5">
        <v>20</v>
      </c>
      <c r="K4657" s="5">
        <v>25.351966857899999</v>
      </c>
      <c r="L4657" s="5">
        <v>1.0685527324699999</v>
      </c>
      <c r="M4657" s="5">
        <v>0.39801493287099998</v>
      </c>
      <c r="N4657" s="8">
        <f t="shared" si="944"/>
        <v>0.39801493287099998</v>
      </c>
      <c r="O4657" s="5">
        <v>0</v>
      </c>
      <c r="P4657" s="5">
        <v>96.736587524399994</v>
      </c>
      <c r="Q4657" s="5">
        <v>38.190841674799998</v>
      </c>
      <c r="R4657" s="5">
        <v>69.085594177199994</v>
      </c>
      <c r="S4657">
        <f t="shared" si="936"/>
        <v>2.3647658548298006E-2</v>
      </c>
      <c r="T4657">
        <f t="shared" si="937"/>
        <v>292.46639177179043</v>
      </c>
      <c r="U4657">
        <f t="shared" si="938"/>
        <v>878.32056866175094</v>
      </c>
      <c r="V4657" s="9">
        <v>386.56393432599998</v>
      </c>
      <c r="W4657" s="9">
        <v>256.78500366200001</v>
      </c>
      <c r="X4657">
        <f t="shared" si="945"/>
        <v>6.5717292462651297E-4</v>
      </c>
      <c r="Y4657">
        <f t="shared" si="946"/>
        <v>47.277653714375269</v>
      </c>
      <c r="Z4657">
        <f t="shared" si="939"/>
        <v>0.49116718649310803</v>
      </c>
      <c r="AA4657">
        <f t="shared" si="940"/>
        <v>6.9672195596303887E-2</v>
      </c>
      <c r="AB4657">
        <f>(1/(AA4657*k))*(LN((50-dTar)/(hTar-dTar)))</f>
        <v>62.724376768880411</v>
      </c>
      <c r="AC4657">
        <f t="shared" si="941"/>
        <v>101.18365230268236</v>
      </c>
      <c r="AD4657" s="19">
        <v>338.93771362299998</v>
      </c>
      <c r="AE4657" s="19">
        <v>87.1562042236</v>
      </c>
      <c r="AF4657">
        <f t="shared" si="947"/>
        <v>1.8965343049143562E-3</v>
      </c>
      <c r="AG4657" s="23">
        <f t="shared" si="942"/>
        <v>38.205153866206871</v>
      </c>
      <c r="AH4657" s="25">
        <f t="shared" si="948"/>
        <v>41.653554507026939</v>
      </c>
      <c r="AI4657" s="25">
        <f t="shared" si="943"/>
        <v>0.18668958600143321</v>
      </c>
    </row>
    <row r="4658" spans="6:35" ht="15">
      <c r="F4658" s="5">
        <v>2006</v>
      </c>
      <c r="G4658" s="5">
        <v>7</v>
      </c>
      <c r="H4658" s="5">
        <v>0</v>
      </c>
      <c r="I4658" s="5">
        <v>194</v>
      </c>
      <c r="J4658" s="5">
        <v>21</v>
      </c>
      <c r="K4658" s="5">
        <v>24.116252899199999</v>
      </c>
      <c r="L4658" s="5">
        <v>0.84237182140400002</v>
      </c>
      <c r="M4658" s="5">
        <v>0.43444538116499998</v>
      </c>
      <c r="N4658" s="8">
        <f t="shared" si="944"/>
        <v>0.43444538116499998</v>
      </c>
      <c r="O4658" s="5">
        <v>0</v>
      </c>
      <c r="P4658" s="5">
        <v>96.736587524399994</v>
      </c>
      <c r="Q4658" s="5">
        <v>40.307380676299999</v>
      </c>
      <c r="R4658" s="5">
        <v>5.7297229766799997</v>
      </c>
      <c r="S4658">
        <f t="shared" si="936"/>
        <v>2.5812137141610368E-2</v>
      </c>
      <c r="T4658">
        <f t="shared" si="937"/>
        <v>267.94160171739151</v>
      </c>
      <c r="U4658">
        <f t="shared" si="938"/>
        <v>804.66893499405171</v>
      </c>
      <c r="V4658" s="9">
        <v>439.472747803</v>
      </c>
      <c r="W4658" s="9">
        <v>235.25228881800001</v>
      </c>
      <c r="X4658">
        <f t="shared" si="945"/>
        <v>6.7595246377021652E-4</v>
      </c>
      <c r="Y4658">
        <f t="shared" si="946"/>
        <v>49.222319808700895</v>
      </c>
      <c r="Z4658">
        <f t="shared" si="939"/>
        <v>0.53612389367536351</v>
      </c>
      <c r="AA4658">
        <f t="shared" si="940"/>
        <v>7.6049316426650346E-2</v>
      </c>
      <c r="AB4658">
        <f>(1/(AA4658*k))*(LN((50-dTar)/(hTar-dTar)))</f>
        <v>57.464619699937806</v>
      </c>
      <c r="AC4658">
        <f t="shared" si="941"/>
        <v>92.698889952289321</v>
      </c>
      <c r="AD4658" s="19">
        <v>400.82388305699999</v>
      </c>
      <c r="AE4658" s="19">
        <v>79.847717285200005</v>
      </c>
      <c r="AF4658">
        <f t="shared" si="947"/>
        <v>1.7440730154884483E-3</v>
      </c>
      <c r="AG4658" s="23">
        <f t="shared" si="942"/>
        <v>41.264368563599973</v>
      </c>
      <c r="AH4658" s="25">
        <f t="shared" si="948"/>
        <v>44.28913622769214</v>
      </c>
      <c r="AI4658" s="25">
        <f t="shared" si="943"/>
        <v>0.203777350173482</v>
      </c>
    </row>
    <row r="4659" spans="6:35" ht="15">
      <c r="F4659" s="5">
        <v>2006</v>
      </c>
      <c r="G4659" s="5">
        <v>7</v>
      </c>
      <c r="H4659" s="5">
        <v>0</v>
      </c>
      <c r="I4659" s="5">
        <v>194</v>
      </c>
      <c r="J4659" s="5">
        <v>22</v>
      </c>
      <c r="K4659" s="5">
        <v>22.956037521399999</v>
      </c>
      <c r="L4659" s="5">
        <v>0.64662754535699996</v>
      </c>
      <c r="M4659" s="5">
        <v>0.47534656524699997</v>
      </c>
      <c r="N4659" s="8">
        <f t="shared" si="944"/>
        <v>0.47534656524699997</v>
      </c>
      <c r="O4659" s="5">
        <v>0</v>
      </c>
      <c r="P4659" s="5">
        <v>96.736587524399994</v>
      </c>
      <c r="Q4659" s="5">
        <v>42.799793243400003</v>
      </c>
      <c r="R4659" s="5">
        <v>0</v>
      </c>
      <c r="S4659">
        <f t="shared" si="936"/>
        <v>2.8242240023468073E-2</v>
      </c>
      <c r="T4659">
        <f t="shared" si="937"/>
        <v>244.88657286833617</v>
      </c>
      <c r="U4659">
        <f t="shared" si="938"/>
        <v>735.43121531439681</v>
      </c>
      <c r="V4659" s="9">
        <v>437.22491455099998</v>
      </c>
      <c r="W4659" s="9">
        <v>215.010009766</v>
      </c>
      <c r="X4659">
        <f t="shared" si="945"/>
        <v>7.2063443175577387E-4</v>
      </c>
      <c r="Y4659">
        <f t="shared" si="946"/>
        <v>51.971373652855036</v>
      </c>
      <c r="Z4659">
        <f t="shared" si="939"/>
        <v>0.5865976770705803</v>
      </c>
      <c r="AA4659">
        <f t="shared" si="940"/>
        <v>8.3209035980200699E-2</v>
      </c>
      <c r="AB4659">
        <f>(1/(AA4659*k))*(LN((50-dTar)/(hTar-dTar)))</f>
        <v>52.520077842718386</v>
      </c>
      <c r="AC4659">
        <f t="shared" si="941"/>
        <v>84.722616135804515</v>
      </c>
      <c r="AD4659" s="19">
        <v>400.15310668900003</v>
      </c>
      <c r="AE4659" s="19">
        <v>72.977218627900001</v>
      </c>
      <c r="AF4659">
        <f t="shared" si="947"/>
        <v>1.7925871241189491E-3</v>
      </c>
      <c r="AG4659" s="23">
        <f t="shared" si="942"/>
        <v>44.078342330702178</v>
      </c>
      <c r="AH4659" s="25">
        <f t="shared" si="948"/>
        <v>47.078434336746106</v>
      </c>
      <c r="AI4659" s="25">
        <f t="shared" si="943"/>
        <v>0.2229621206245741</v>
      </c>
    </row>
    <row r="4660" spans="6:35" ht="15">
      <c r="F4660" s="5">
        <v>2006</v>
      </c>
      <c r="G4660" s="5">
        <v>7</v>
      </c>
      <c r="H4660" s="5">
        <v>0</v>
      </c>
      <c r="I4660" s="5">
        <v>194</v>
      </c>
      <c r="J4660" s="5">
        <v>23</v>
      </c>
      <c r="K4660" s="5">
        <v>22.2341804504</v>
      </c>
      <c r="L4660" s="5">
        <v>0.494487136602</v>
      </c>
      <c r="M4660" s="5">
        <v>0.331743985415</v>
      </c>
      <c r="N4660" s="8">
        <f t="shared" si="944"/>
        <v>0.331743985415</v>
      </c>
      <c r="O4660" s="5">
        <v>0</v>
      </c>
      <c r="P4660" s="5">
        <v>96.736587524399994</v>
      </c>
      <c r="Q4660" s="5">
        <v>42.131950378399999</v>
      </c>
      <c r="R4660" s="5">
        <v>0</v>
      </c>
      <c r="S4660">
        <f t="shared" si="936"/>
        <v>1.9710236588254076E-2</v>
      </c>
      <c r="T4660">
        <f t="shared" si="937"/>
        <v>350.89103768513831</v>
      </c>
      <c r="U4660">
        <f t="shared" si="938"/>
        <v>1053.7785688497329</v>
      </c>
      <c r="V4660" s="9">
        <v>447.24801635699998</v>
      </c>
      <c r="W4660" s="9">
        <v>308.08175659199998</v>
      </c>
      <c r="X4660">
        <f t="shared" si="945"/>
        <v>5.5275849262058851E-4</v>
      </c>
      <c r="Y4660">
        <f t="shared" si="946"/>
        <v>52.270167601766509</v>
      </c>
      <c r="Z4660">
        <f t="shared" si="939"/>
        <v>0.40938604684238572</v>
      </c>
      <c r="AA4660">
        <f t="shared" si="940"/>
        <v>5.8071519259360278E-2</v>
      </c>
      <c r="AB4660">
        <f>(1/(AA4660*k))*(LN((50-dTar)/(hTar-dTar)))</f>
        <v>75.254532731951755</v>
      </c>
      <c r="AC4660">
        <f t="shared" si="941"/>
        <v>121.39663821942428</v>
      </c>
      <c r="AD4660" s="19">
        <v>402.52316284199998</v>
      </c>
      <c r="AE4660" s="19">
        <v>104.567001343</v>
      </c>
      <c r="AF4660">
        <f t="shared" si="947"/>
        <v>1.5911233078789635E-3</v>
      </c>
      <c r="AG4660" s="23">
        <f t="shared" si="942"/>
        <v>42.173817763163036</v>
      </c>
      <c r="AH4660" s="25">
        <f t="shared" si="948"/>
        <v>46.011377403399649</v>
      </c>
      <c r="AI4660" s="25">
        <f t="shared" si="943"/>
        <v>0.15560508458526831</v>
      </c>
    </row>
    <row r="4661" spans="6:35" ht="15">
      <c r="F4661" s="5">
        <v>2006</v>
      </c>
      <c r="G4661" s="5">
        <v>7</v>
      </c>
      <c r="H4661" s="5">
        <v>0</v>
      </c>
      <c r="I4661" s="5">
        <v>194</v>
      </c>
      <c r="J4661" s="5">
        <v>24</v>
      </c>
      <c r="K4661" s="5">
        <v>21.962259292599999</v>
      </c>
      <c r="L4661" s="5">
        <v>0.46215915679899999</v>
      </c>
      <c r="M4661" s="5">
        <v>0.21084614098099999</v>
      </c>
      <c r="N4661" s="8">
        <f t="shared" si="944"/>
        <v>0.21084614098099999</v>
      </c>
      <c r="O4661" s="5">
        <v>0</v>
      </c>
      <c r="P4661" s="5">
        <v>96.736587524399994</v>
      </c>
      <c r="Q4661" s="5">
        <v>34.090648651099997</v>
      </c>
      <c r="R4661" s="5">
        <v>0</v>
      </c>
      <c r="S4661">
        <f t="shared" si="936"/>
        <v>1.2527212263568517E-2</v>
      </c>
      <c r="T4661">
        <f t="shared" si="937"/>
        <v>552.08974063491382</v>
      </c>
      <c r="U4661">
        <f t="shared" si="938"/>
        <v>1658.0085390636934</v>
      </c>
      <c r="V4661" s="9">
        <v>464.28909301800002</v>
      </c>
      <c r="W4661" s="9">
        <v>484.733886719</v>
      </c>
      <c r="X4661">
        <f t="shared" si="945"/>
        <v>3.8357802458024277E-4</v>
      </c>
      <c r="Y4661">
        <f t="shared" si="946"/>
        <v>43.249592992900908</v>
      </c>
      <c r="Z4661">
        <f t="shared" si="939"/>
        <v>0.26019301613020601</v>
      </c>
      <c r="AA4661">
        <f t="shared" si="940"/>
        <v>3.6908448306675182E-2</v>
      </c>
      <c r="AB4661">
        <f>(1/(AA4661*k))*(LN((50-dTar)/(hTar-dTar)))</f>
        <v>118.40500610011611</v>
      </c>
      <c r="AC4661">
        <f t="shared" si="941"/>
        <v>191.00470319977927</v>
      </c>
      <c r="AD4661" s="19">
        <v>404.55148315399998</v>
      </c>
      <c r="AE4661" s="19">
        <v>164.52505493199999</v>
      </c>
      <c r="AF4661">
        <f t="shared" si="947"/>
        <v>1.3156488355223267E-3</v>
      </c>
      <c r="AG4661" s="23">
        <f t="shared" si="942"/>
        <v>32.381181533165481</v>
      </c>
      <c r="AH4661" s="25">
        <f t="shared" si="948"/>
        <v>36.512196983114947</v>
      </c>
      <c r="AI4661" s="25">
        <f t="shared" si="943"/>
        <v>9.8897743574109867E-2</v>
      </c>
    </row>
    <row r="4662" spans="6:35" ht="15">
      <c r="F4662" s="5">
        <v>2006</v>
      </c>
      <c r="G4662" s="5">
        <v>7</v>
      </c>
      <c r="H4662" s="5">
        <v>0</v>
      </c>
      <c r="I4662" s="5">
        <v>195</v>
      </c>
      <c r="J4662" s="5">
        <v>1</v>
      </c>
      <c r="K4662" s="5">
        <v>21.0409564972</v>
      </c>
      <c r="L4662" s="5">
        <v>0.33039817214</v>
      </c>
      <c r="M4662" s="5">
        <v>0.15879149735</v>
      </c>
      <c r="N4662" s="8">
        <f t="shared" si="944"/>
        <v>0.15879149735</v>
      </c>
      <c r="O4662" s="5">
        <v>0</v>
      </c>
      <c r="P4662" s="5">
        <v>96.736587524399994</v>
      </c>
      <c r="Q4662" s="5">
        <v>20.462150573700001</v>
      </c>
      <c r="R4662" s="5">
        <v>0</v>
      </c>
      <c r="S4662">
        <f t="shared" si="936"/>
        <v>9.434437754934211E-3</v>
      </c>
      <c r="T4662">
        <f t="shared" si="937"/>
        <v>733.074460728188</v>
      </c>
      <c r="U4662">
        <f t="shared" si="938"/>
        <v>2201.5328780771479</v>
      </c>
      <c r="V4662" s="9">
        <v>477.74520874000001</v>
      </c>
      <c r="W4662" s="9">
        <v>643.63812255899995</v>
      </c>
      <c r="X4662">
        <f t="shared" si="945"/>
        <v>3.0094048028606247E-4</v>
      </c>
      <c r="Y4662">
        <f t="shared" si="946"/>
        <v>26.254118366707075</v>
      </c>
      <c r="Z4662">
        <f t="shared" si="939"/>
        <v>0.19595539400956488</v>
      </c>
      <c r="AA4662">
        <f t="shared" si="940"/>
        <v>2.7796324581582713E-2</v>
      </c>
      <c r="AB4662">
        <f>(1/(AA4662*k))*(LN((50-dTar)/(hTar-dTar)))</f>
        <v>157.22024809687485</v>
      </c>
      <c r="AC4662">
        <f t="shared" si="941"/>
        <v>253.61940186336258</v>
      </c>
      <c r="AD4662" s="19">
        <v>405.43429565399998</v>
      </c>
      <c r="AE4662" s="19">
        <v>218.459259033</v>
      </c>
      <c r="AF4662">
        <f t="shared" si="947"/>
        <v>1.1395843132973817E-3</v>
      </c>
      <c r="AG4662" s="23">
        <f t="shared" si="942"/>
        <v>18.666134910838842</v>
      </c>
      <c r="AH4662" s="25">
        <f t="shared" si="948"/>
        <v>21.550280124357993</v>
      </c>
      <c r="AI4662" s="25">
        <f t="shared" si="943"/>
        <v>7.4481423817400555E-2</v>
      </c>
    </row>
    <row r="4663" spans="6:35" ht="15">
      <c r="F4663" s="5">
        <v>2006</v>
      </c>
      <c r="G4663" s="5">
        <v>7</v>
      </c>
      <c r="H4663" s="5">
        <v>0</v>
      </c>
      <c r="I4663" s="5">
        <v>195</v>
      </c>
      <c r="J4663" s="5">
        <v>2</v>
      </c>
      <c r="K4663" s="5">
        <v>19.7947387695</v>
      </c>
      <c r="L4663" s="5">
        <v>0.16674292087600001</v>
      </c>
      <c r="M4663" s="5">
        <v>0.26500836014700002</v>
      </c>
      <c r="N4663" s="8">
        <f t="shared" si="944"/>
        <v>0.26500836014700002</v>
      </c>
      <c r="O4663" s="5">
        <v>0</v>
      </c>
      <c r="P4663" s="5">
        <v>96.736587524399994</v>
      </c>
      <c r="Q4663" s="5">
        <v>13.2938499451</v>
      </c>
      <c r="R4663" s="5">
        <v>0</v>
      </c>
      <c r="S4663">
        <f t="shared" si="936"/>
        <v>1.5745206261474048E-2</v>
      </c>
      <c r="T4663">
        <f t="shared" si="937"/>
        <v>439.25403418783611</v>
      </c>
      <c r="U4663">
        <f t="shared" si="938"/>
        <v>1319.1459393251248</v>
      </c>
      <c r="V4663" s="9">
        <v>455.03012085</v>
      </c>
      <c r="W4663" s="9">
        <v>385.66433715800002</v>
      </c>
      <c r="X4663">
        <f t="shared" si="945"/>
        <v>4.6299717388134583E-4</v>
      </c>
      <c r="Y4663">
        <f t="shared" si="946"/>
        <v>16.687679713457772</v>
      </c>
      <c r="Z4663">
        <f t="shared" si="939"/>
        <v>0.32703147520533199</v>
      </c>
      <c r="AA4663">
        <f t="shared" si="940"/>
        <v>4.6389501443157607E-2</v>
      </c>
      <c r="AB4663">
        <f>(1/(AA4663*k))*(LN((50-dTar)/(hTar-dTar)))</f>
        <v>94.205475612894006</v>
      </c>
      <c r="AC4663">
        <f t="shared" si="941"/>
        <v>151.96729852807482</v>
      </c>
      <c r="AD4663" s="19">
        <v>403.63903808600003</v>
      </c>
      <c r="AE4663" s="19">
        <v>130.89955139200001</v>
      </c>
      <c r="AF4663">
        <f t="shared" si="947"/>
        <v>1.4566517454124895E-3</v>
      </c>
      <c r="AG4663" s="23">
        <f t="shared" si="942"/>
        <v>12.993637682556072</v>
      </c>
      <c r="AH4663" s="25">
        <f t="shared" si="948"/>
        <v>14.397720032488479</v>
      </c>
      <c r="AI4663" s="25">
        <f t="shared" si="943"/>
        <v>0.12430262524546332</v>
      </c>
    </row>
    <row r="4664" spans="6:35" ht="15">
      <c r="F4664" s="5">
        <v>2006</v>
      </c>
      <c r="G4664" s="5">
        <v>7</v>
      </c>
      <c r="H4664" s="5">
        <v>0</v>
      </c>
      <c r="I4664" s="5">
        <v>195</v>
      </c>
      <c r="J4664" s="5">
        <v>3</v>
      </c>
      <c r="K4664" s="5">
        <v>19.511615753200001</v>
      </c>
      <c r="L4664" s="5">
        <v>0.15204589068900001</v>
      </c>
      <c r="M4664" s="5">
        <v>0.24481853842699999</v>
      </c>
      <c r="N4664" s="8">
        <f t="shared" si="944"/>
        <v>0.24481853842699999</v>
      </c>
      <c r="O4664" s="5">
        <v>0</v>
      </c>
      <c r="P4664" s="5">
        <v>96.736587524399994</v>
      </c>
      <c r="Q4664" s="5">
        <v>13.128950119000001</v>
      </c>
      <c r="R4664" s="5">
        <v>2.2918891906700001</v>
      </c>
      <c r="S4664">
        <f t="shared" si="936"/>
        <v>1.4545648227955957E-2</v>
      </c>
      <c r="T4664">
        <f t="shared" si="937"/>
        <v>475.47866283329967</v>
      </c>
      <c r="U4664">
        <f t="shared" si="938"/>
        <v>1427.9339482265739</v>
      </c>
      <c r="V4664" s="9">
        <v>458.081939697</v>
      </c>
      <c r="W4664" s="9">
        <v>417.469482422</v>
      </c>
      <c r="X4664">
        <f t="shared" si="945"/>
        <v>4.3412474542869699E-4</v>
      </c>
      <c r="Y4664">
        <f t="shared" si="946"/>
        <v>16.543891443522082</v>
      </c>
      <c r="Z4664">
        <f t="shared" si="939"/>
        <v>0.3021163850641691</v>
      </c>
      <c r="AA4664">
        <f t="shared" si="940"/>
        <v>4.2855289302463226E-2</v>
      </c>
      <c r="AB4664">
        <f>(1/(AA4664*k))*(LN((50-dTar)/(hTar-dTar)))</f>
        <v>101.97446144988477</v>
      </c>
      <c r="AC4664">
        <f t="shared" si="941"/>
        <v>164.49981622165106</v>
      </c>
      <c r="AD4664" s="19">
        <v>403.97845459000001</v>
      </c>
      <c r="AE4664" s="19">
        <v>141.69462585400001</v>
      </c>
      <c r="AF4664">
        <f t="shared" si="947"/>
        <v>1.4081078068384795E-3</v>
      </c>
      <c r="AG4664" s="23">
        <f t="shared" si="942"/>
        <v>12.711772371070921</v>
      </c>
      <c r="AH4664" s="25">
        <f t="shared" si="948"/>
        <v>14.168336943822855</v>
      </c>
      <c r="AI4664" s="25">
        <f t="shared" si="943"/>
        <v>0.11483255478564168</v>
      </c>
    </row>
    <row r="4665" spans="6:35" ht="15">
      <c r="F4665" s="5">
        <v>2006</v>
      </c>
      <c r="G4665" s="5">
        <v>7</v>
      </c>
      <c r="H4665" s="5">
        <v>0</v>
      </c>
      <c r="I4665" s="5">
        <v>195</v>
      </c>
      <c r="J4665" s="5">
        <v>4</v>
      </c>
      <c r="K4665" s="5">
        <v>18.991889953600001</v>
      </c>
      <c r="L4665" s="5">
        <v>0.110057421029</v>
      </c>
      <c r="M4665" s="5">
        <v>0.27014413475999999</v>
      </c>
      <c r="N4665" s="8">
        <f t="shared" si="944"/>
        <v>0.27014413475999999</v>
      </c>
      <c r="O4665" s="5">
        <v>0</v>
      </c>
      <c r="P4665" s="5">
        <v>96.736587524399994</v>
      </c>
      <c r="Q4665" s="5">
        <v>12.691965103099999</v>
      </c>
      <c r="R4665" s="5">
        <v>0</v>
      </c>
      <c r="S4665">
        <f t="shared" si="936"/>
        <v>1.6050343165642925E-2</v>
      </c>
      <c r="T4665">
        <f t="shared" si="937"/>
        <v>430.90327092050154</v>
      </c>
      <c r="U4665">
        <f t="shared" si="938"/>
        <v>1294.0673410722077</v>
      </c>
      <c r="V4665" s="9">
        <v>454.31549072299998</v>
      </c>
      <c r="W4665" s="9">
        <v>378.33236694300001</v>
      </c>
      <c r="X4665">
        <f t="shared" si="945"/>
        <v>4.70208705233924E-4</v>
      </c>
      <c r="Y4665">
        <f t="shared" si="946"/>
        <v>15.916974426140065</v>
      </c>
      <c r="Z4665">
        <f t="shared" si="939"/>
        <v>0.33336923733132612</v>
      </c>
      <c r="AA4665">
        <f t="shared" si="940"/>
        <v>4.728851468066203E-2</v>
      </c>
      <c r="AB4665">
        <f>(1/(AA4665*k))*(LN((50-dTar)/(hTar-dTar)))</f>
        <v>92.414512834863984</v>
      </c>
      <c r="AC4665">
        <f t="shared" si="941"/>
        <v>149.07821195034828</v>
      </c>
      <c r="AD4665" s="19">
        <v>403.552825928</v>
      </c>
      <c r="AE4665" s="19">
        <v>128.410980225</v>
      </c>
      <c r="AF4665">
        <f t="shared" si="947"/>
        <v>1.4683381838684875E-3</v>
      </c>
      <c r="AG4665" s="23">
        <f t="shared" si="942"/>
        <v>12.432792798526748</v>
      </c>
      <c r="AH4665" s="25">
        <f t="shared" si="948"/>
        <v>13.757108517288749</v>
      </c>
      <c r="AI4665" s="25">
        <f t="shared" si="943"/>
        <v>0.126711569124482</v>
      </c>
    </row>
    <row r="4666" spans="6:35" ht="15">
      <c r="F4666" s="5">
        <v>2006</v>
      </c>
      <c r="G4666" s="5">
        <v>7</v>
      </c>
      <c r="H4666" s="5">
        <v>0</v>
      </c>
      <c r="I4666" s="5">
        <v>195</v>
      </c>
      <c r="J4666" s="5">
        <v>5</v>
      </c>
      <c r="K4666" s="5">
        <v>18.559913635299999</v>
      </c>
      <c r="L4666" s="5">
        <v>8.3592407405399999E-2</v>
      </c>
      <c r="M4666" s="5">
        <v>0.18763972818899999</v>
      </c>
      <c r="N4666" s="8">
        <f t="shared" si="944"/>
        <v>0.18763972818899999</v>
      </c>
      <c r="O4666" s="5">
        <v>0</v>
      </c>
      <c r="P4666" s="5">
        <v>96.736587524399994</v>
      </c>
      <c r="Q4666" s="5">
        <v>13.1444702148</v>
      </c>
      <c r="R4666" s="5">
        <v>5.0827240943899996</v>
      </c>
      <c r="S4666">
        <f t="shared" si="936"/>
        <v>1.1148426493201618E-2</v>
      </c>
      <c r="T4666">
        <f t="shared" si="937"/>
        <v>620.36964352678501</v>
      </c>
      <c r="U4666">
        <f t="shared" si="938"/>
        <v>1863.0633584323166</v>
      </c>
      <c r="V4666" s="9">
        <v>475.12667846699998</v>
      </c>
      <c r="W4666" s="9">
        <v>544.68353271499996</v>
      </c>
      <c r="X4666">
        <f t="shared" si="945"/>
        <v>3.4687612059719437E-4</v>
      </c>
      <c r="Y4666">
        <f t="shared" si="946"/>
        <v>16.748632049606222</v>
      </c>
      <c r="Z4666">
        <f t="shared" si="939"/>
        <v>0.23155532558571942</v>
      </c>
      <c r="AA4666">
        <f t="shared" si="940"/>
        <v>3.2846184312030478E-2</v>
      </c>
      <c r="AB4666">
        <f>(1/(AA4666*k))*(LN((50-dTar)/(hTar-dTar)))</f>
        <v>133.04878902774269</v>
      </c>
      <c r="AC4666">
        <f t="shared" si="941"/>
        <v>214.62728052094684</v>
      </c>
      <c r="AD4666" s="19">
        <v>402.05685424799998</v>
      </c>
      <c r="AE4666" s="19">
        <v>184.872756958</v>
      </c>
      <c r="AF4666">
        <f t="shared" si="947"/>
        <v>1.2475720816840703E-3</v>
      </c>
      <c r="AG4666" s="23">
        <f t="shared" si="942"/>
        <v>12.263968033421197</v>
      </c>
      <c r="AH4666" s="25">
        <f t="shared" si="948"/>
        <v>13.968560871788371</v>
      </c>
      <c r="AI4666" s="25">
        <f t="shared" si="943"/>
        <v>8.8012735905010658E-2</v>
      </c>
    </row>
    <row r="4667" spans="6:35" ht="15">
      <c r="F4667" s="5">
        <v>2006</v>
      </c>
      <c r="G4667" s="5">
        <v>7</v>
      </c>
      <c r="H4667" s="5">
        <v>0</v>
      </c>
      <c r="I4667" s="5">
        <v>195</v>
      </c>
      <c r="J4667" s="5">
        <v>6</v>
      </c>
      <c r="K4667" s="5">
        <v>18.7938613892</v>
      </c>
      <c r="L4667" s="5">
        <v>8.8136911392200007E-2</v>
      </c>
      <c r="M4667" s="5">
        <v>9.4138063490400006E-2</v>
      </c>
      <c r="N4667" s="8">
        <f t="shared" si="944"/>
        <v>9.4138063490400006E-2</v>
      </c>
      <c r="O4667" s="5">
        <v>5.0000000745099998E-2</v>
      </c>
      <c r="P4667" s="5">
        <v>96.736587524399994</v>
      </c>
      <c r="Q4667" s="5">
        <v>16.329950332599999</v>
      </c>
      <c r="R4667" s="5">
        <v>84.706039428699995</v>
      </c>
      <c r="S4667">
        <f t="shared" si="936"/>
        <v>5.5931187449705317E-3</v>
      </c>
      <c r="T4667">
        <f t="shared" si="937"/>
        <v>1236.5454203330155</v>
      </c>
      <c r="U4667">
        <f t="shared" si="938"/>
        <v>3713.5319042416386</v>
      </c>
      <c r="V4667" s="9">
        <v>478.57986450200002</v>
      </c>
      <c r="W4667" s="9">
        <v>1085.68481445</v>
      </c>
      <c r="X4667">
        <f t="shared" si="945"/>
        <v>1.8947300909329318E-4</v>
      </c>
      <c r="Y4667">
        <f t="shared" si="946"/>
        <v>21.326602231797622</v>
      </c>
      <c r="Z4667">
        <f t="shared" si="939"/>
        <v>0.11617033424591462</v>
      </c>
      <c r="AA4667">
        <f t="shared" si="940"/>
        <v>1.6478792705715357E-2</v>
      </c>
      <c r="AB4667">
        <f>(1/(AA4667*k))*(LN((50-dTar)/(hTar-dTar)))</f>
        <v>265.19813222615477</v>
      </c>
      <c r="AC4667">
        <f t="shared" si="941"/>
        <v>427.80362252726439</v>
      </c>
      <c r="AD4667" s="19">
        <v>286.66070556599999</v>
      </c>
      <c r="AE4667" s="19">
        <v>368.49572753899997</v>
      </c>
      <c r="AF4667">
        <f t="shared" si="947"/>
        <v>9.2339509181266178E-4</v>
      </c>
      <c r="AG4667" s="23">
        <f t="shared" si="942"/>
        <v>12.901916904290841</v>
      </c>
      <c r="AH4667" s="25">
        <f t="shared" si="948"/>
        <v>16.104087283819357</v>
      </c>
      <c r="AI4667" s="25">
        <f t="shared" si="943"/>
        <v>4.4155619924178782E-2</v>
      </c>
    </row>
    <row r="4668" spans="6:35" ht="15">
      <c r="F4668" s="5">
        <v>2006</v>
      </c>
      <c r="G4668" s="5">
        <v>7</v>
      </c>
      <c r="H4668" s="5">
        <v>0</v>
      </c>
      <c r="I4668" s="5">
        <v>195</v>
      </c>
      <c r="J4668" s="5">
        <v>7</v>
      </c>
      <c r="K4668" s="5">
        <v>19.906999588000001</v>
      </c>
      <c r="L4668" s="5">
        <v>0.18310548365099999</v>
      </c>
      <c r="M4668" s="5">
        <v>6.5202057361599994E-2</v>
      </c>
      <c r="N4668" s="8">
        <f t="shared" si="944"/>
        <v>6.5202057361599994E-2</v>
      </c>
      <c r="O4668" s="5">
        <v>0</v>
      </c>
      <c r="P4668" s="5">
        <v>96.736587524399994</v>
      </c>
      <c r="Q4668" s="5">
        <v>21.0058345795</v>
      </c>
      <c r="R4668" s="5">
        <v>297.46273803700001</v>
      </c>
      <c r="S4668">
        <f t="shared" si="936"/>
        <v>3.8739149257834308E-3</v>
      </c>
      <c r="T4668">
        <f t="shared" si="937"/>
        <v>1785.3116297006407</v>
      </c>
      <c r="U4668">
        <f t="shared" si="938"/>
        <v>5361.5593789684499</v>
      </c>
      <c r="V4668" s="9">
        <v>430.57928466800001</v>
      </c>
      <c r="W4668" s="9">
        <v>1567.50061035</v>
      </c>
      <c r="X4668">
        <f t="shared" si="945"/>
        <v>1.3587622474033788E-4</v>
      </c>
      <c r="Y4668">
        <f t="shared" si="946"/>
        <v>27.733455049529621</v>
      </c>
      <c r="Z4668">
        <f t="shared" si="939"/>
        <v>8.0462084266167272E-2</v>
      </c>
      <c r="AA4668">
        <f t="shared" si="940"/>
        <v>1.1413567981006307E-2</v>
      </c>
      <c r="AB4668">
        <f>(1/(AA4668*k))*(LN((50-dTar)/(hTar-dTar)))</f>
        <v>382.890350692281</v>
      </c>
      <c r="AC4668">
        <f t="shared" si="941"/>
        <v>617.658494356235</v>
      </c>
      <c r="AD4668" s="19">
        <v>175.879730225</v>
      </c>
      <c r="AE4668" s="19">
        <v>532.03033447300004</v>
      </c>
      <c r="AF4668">
        <f t="shared" si="947"/>
        <v>7.5439327009496865E-4</v>
      </c>
      <c r="AG4668" s="23">
        <f t="shared" si="942"/>
        <v>14.810846126600326</v>
      </c>
      <c r="AH4668" s="25">
        <f t="shared" si="948"/>
        <v>19.722649227913461</v>
      </c>
      <c r="AI4668" s="25">
        <f t="shared" si="943"/>
        <v>3.0583136686542431E-2</v>
      </c>
    </row>
    <row r="4669" spans="6:35" ht="15">
      <c r="F4669" s="5">
        <v>2006</v>
      </c>
      <c r="G4669" s="5">
        <v>7</v>
      </c>
      <c r="H4669" s="5">
        <v>0</v>
      </c>
      <c r="I4669" s="5">
        <v>195</v>
      </c>
      <c r="J4669" s="5">
        <v>8</v>
      </c>
      <c r="K4669" s="5">
        <v>21.038249969500001</v>
      </c>
      <c r="L4669" s="5">
        <v>0.309938699007</v>
      </c>
      <c r="M4669" s="5">
        <v>4.1737359017099997E-2</v>
      </c>
      <c r="N4669" s="8">
        <f t="shared" si="944"/>
        <v>4.1737359017099997E-2</v>
      </c>
      <c r="O4669" s="5">
        <v>0</v>
      </c>
      <c r="P4669" s="5">
        <v>96.736587524399994</v>
      </c>
      <c r="Q4669" s="5">
        <v>25.972719192500001</v>
      </c>
      <c r="R4669" s="5">
        <v>588.70050048799999</v>
      </c>
      <c r="S4669">
        <f t="shared" si="936"/>
        <v>2.4797833780372245E-3</v>
      </c>
      <c r="T4669">
        <f t="shared" si="937"/>
        <v>2789.0119075426092</v>
      </c>
      <c r="U4669">
        <f t="shared" si="938"/>
        <v>8375.8222946473179</v>
      </c>
      <c r="V4669" s="9">
        <v>399.837982178</v>
      </c>
      <c r="W4669" s="9">
        <v>2448.7478027299999</v>
      </c>
      <c r="X4669">
        <f t="shared" si="945"/>
        <v>8.9091557693937422E-5</v>
      </c>
      <c r="Y4669">
        <f t="shared" si="946"/>
        <v>34.5601312857792</v>
      </c>
      <c r="Z4669">
        <f t="shared" si="939"/>
        <v>5.1505658474190932E-2</v>
      </c>
      <c r="AA4669">
        <f t="shared" si="940"/>
        <v>7.3060913070189613E-3</v>
      </c>
      <c r="AB4669">
        <f>(1/(AA4669*k))*(LN((50-dTar)/(hTar-dTar)))</f>
        <v>598.15089399434373</v>
      </c>
      <c r="AC4669">
        <f t="shared" si="941"/>
        <v>964.90543549712481</v>
      </c>
      <c r="AD4669" s="19">
        <v>130.57278442399999</v>
      </c>
      <c r="AE4669" s="19">
        <v>831.137207031</v>
      </c>
      <c r="AF4669">
        <f t="shared" si="947"/>
        <v>5.1904494587276518E-4</v>
      </c>
      <c r="AG4669" s="23">
        <f t="shared" si="942"/>
        <v>17.251405287515276</v>
      </c>
      <c r="AH4669" s="25">
        <f t="shared" si="948"/>
        <v>23.830344149249434</v>
      </c>
      <c r="AI4669" s="25">
        <f t="shared" si="943"/>
        <v>1.9576979736639716E-2</v>
      </c>
    </row>
    <row r="4670" spans="6:35" ht="15">
      <c r="F4670" s="5">
        <v>2006</v>
      </c>
      <c r="G4670" s="5">
        <v>7</v>
      </c>
      <c r="H4670" s="5">
        <v>0</v>
      </c>
      <c r="I4670" s="5">
        <v>195</v>
      </c>
      <c r="J4670" s="5">
        <v>9</v>
      </c>
      <c r="K4670" s="5">
        <v>22.538753509500001</v>
      </c>
      <c r="L4670" s="5">
        <v>0.52799642085999998</v>
      </c>
      <c r="M4670" s="5">
        <v>0.309788167477</v>
      </c>
      <c r="N4670" s="8">
        <f t="shared" si="944"/>
        <v>0.309788167477</v>
      </c>
      <c r="O4670" s="5">
        <v>0</v>
      </c>
      <c r="P4670" s="5">
        <v>96.736587524399994</v>
      </c>
      <c r="Q4670" s="5">
        <v>36.554935455299997</v>
      </c>
      <c r="R4670" s="5">
        <v>857.37512206999997</v>
      </c>
      <c r="S4670">
        <f t="shared" si="936"/>
        <v>1.8405753658427171E-2</v>
      </c>
      <c r="T4670">
        <f t="shared" si="937"/>
        <v>375.75996603135343</v>
      </c>
      <c r="U4670">
        <f t="shared" si="938"/>
        <v>1128.4637015746575</v>
      </c>
      <c r="V4670" s="9">
        <v>319.11724853499999</v>
      </c>
      <c r="W4670" s="9">
        <v>329.91662597700002</v>
      </c>
      <c r="X4670">
        <f t="shared" si="945"/>
        <v>5.6258867154215884E-4</v>
      </c>
      <c r="Y4670">
        <f t="shared" si="946"/>
        <v>46.354116990009558</v>
      </c>
      <c r="Z4670">
        <f t="shared" si="939"/>
        <v>0.38229164300689561</v>
      </c>
      <c r="AA4670">
        <f t="shared" si="940"/>
        <v>5.4228170893461242E-2</v>
      </c>
      <c r="AB4670">
        <f>(1/(AA4670*k))*(LN((50-dTar)/(hTar-dTar)))</f>
        <v>80.588096092775302</v>
      </c>
      <c r="AC4670">
        <f t="shared" si="941"/>
        <v>130.00046098237348</v>
      </c>
      <c r="AD4670" s="19">
        <v>119.275299072</v>
      </c>
      <c r="AE4670" s="19">
        <v>111.97803497300001</v>
      </c>
      <c r="AF4670">
        <f t="shared" si="947"/>
        <v>2.7681370099495463E-3</v>
      </c>
      <c r="AG4670" s="23">
        <f t="shared" si="942"/>
        <v>29.67316675480027</v>
      </c>
      <c r="AH4670" s="25">
        <f t="shared" si="948"/>
        <v>36.013491962102023</v>
      </c>
      <c r="AI4670" s="25">
        <f t="shared" si="943"/>
        <v>0.14530667057451424</v>
      </c>
    </row>
    <row r="4671" spans="6:35" ht="15">
      <c r="F4671" s="5">
        <v>2006</v>
      </c>
      <c r="G4671" s="5">
        <v>7</v>
      </c>
      <c r="H4671" s="5">
        <v>0</v>
      </c>
      <c r="I4671" s="5">
        <v>195</v>
      </c>
      <c r="J4671" s="5">
        <v>10</v>
      </c>
      <c r="K4671" s="5">
        <v>23.343223571799999</v>
      </c>
      <c r="L4671" s="5">
        <v>0.61976957321199999</v>
      </c>
      <c r="M4671" s="5">
        <v>0.44999998807899999</v>
      </c>
      <c r="N4671" s="8">
        <f t="shared" si="944"/>
        <v>0.44999998807899999</v>
      </c>
      <c r="O4671" s="5">
        <v>0</v>
      </c>
      <c r="P4671" s="5">
        <v>96.736587524399994</v>
      </c>
      <c r="Q4671" s="5">
        <v>41.725036621100003</v>
      </c>
      <c r="R4671" s="5">
        <v>1140.64746094</v>
      </c>
      <c r="S4671">
        <f t="shared" si="936"/>
        <v>2.6736298530485911E-2</v>
      </c>
      <c r="T4671">
        <f t="shared" si="937"/>
        <v>258.67998749288199</v>
      </c>
      <c r="U4671">
        <f t="shared" si="938"/>
        <v>776.85491430225068</v>
      </c>
      <c r="V4671" s="9">
        <v>304.94232177700002</v>
      </c>
      <c r="W4671" s="9">
        <v>227.120605469</v>
      </c>
      <c r="X4671">
        <f t="shared" si="945"/>
        <v>7.6398989169339476E-4</v>
      </c>
      <c r="Y4671">
        <f t="shared" si="946"/>
        <v>52.002167567779018</v>
      </c>
      <c r="Z4671">
        <f t="shared" si="939"/>
        <v>0.55531893356958728</v>
      </c>
      <c r="AA4671">
        <f t="shared" si="940"/>
        <v>7.877213792361934E-2</v>
      </c>
      <c r="AB4671">
        <f>(1/(AA4671*k))*(LN((50-dTar)/(hTar-dTar)))</f>
        <v>55.478309489773729</v>
      </c>
      <c r="AC4671">
        <f t="shared" si="941"/>
        <v>89.494679212801771</v>
      </c>
      <c r="AD4671" s="19">
        <v>113.75230407700001</v>
      </c>
      <c r="AE4671" s="19">
        <v>77.087715148900003</v>
      </c>
      <c r="AF4671">
        <f t="shared" si="947"/>
        <v>3.5671645556879248E-3</v>
      </c>
      <c r="AG4671" s="23">
        <f t="shared" si="942"/>
        <v>35.400878712819889</v>
      </c>
      <c r="AH4671" s="25">
        <f t="shared" si="948"/>
        <v>41.710925126040564</v>
      </c>
      <c r="AI4671" s="25">
        <f t="shared" si="943"/>
        <v>0.21107326518914013</v>
      </c>
    </row>
    <row r="4672" spans="6:35" ht="15">
      <c r="F4672" s="5">
        <v>2006</v>
      </c>
      <c r="G4672" s="5">
        <v>7</v>
      </c>
      <c r="H4672" s="5">
        <v>0</v>
      </c>
      <c r="I4672" s="5">
        <v>195</v>
      </c>
      <c r="J4672" s="5">
        <v>11</v>
      </c>
      <c r="K4672" s="5">
        <v>24.5774860382</v>
      </c>
      <c r="L4672" s="5">
        <v>0.80681782960899995</v>
      </c>
      <c r="M4672" s="5">
        <v>0.45628365874299998</v>
      </c>
      <c r="N4672" s="8">
        <f t="shared" si="944"/>
        <v>0.45628365874299998</v>
      </c>
      <c r="O4672" s="5">
        <v>0</v>
      </c>
      <c r="P4672" s="5">
        <v>96.736587524399994</v>
      </c>
      <c r="Q4672" s="5">
        <v>52.266994476299999</v>
      </c>
      <c r="R4672" s="5">
        <v>1345.8195800799999</v>
      </c>
      <c r="S4672">
        <f t="shared" si="936"/>
        <v>2.7109636528687069E-2</v>
      </c>
      <c r="T4672">
        <f t="shared" si="937"/>
        <v>255.11759857619182</v>
      </c>
      <c r="U4672">
        <f t="shared" si="938"/>
        <v>766.15652451412393</v>
      </c>
      <c r="V4672" s="9">
        <v>299.91830444300001</v>
      </c>
      <c r="W4672" s="9">
        <v>223.992843628</v>
      </c>
      <c r="X4672">
        <f t="shared" si="945"/>
        <v>7.7515313440583552E-4</v>
      </c>
      <c r="Y4672">
        <f t="shared" si="946"/>
        <v>65.150930088708733</v>
      </c>
      <c r="Z4672">
        <f t="shared" si="939"/>
        <v>0.56307324775730749</v>
      </c>
      <c r="AA4672">
        <f t="shared" si="940"/>
        <v>7.9872089446560948E-2</v>
      </c>
      <c r="AB4672">
        <f>(1/(AA4672*k))*(LN((50-dTar)/(hTar-dTar)))</f>
        <v>54.714294782804899</v>
      </c>
      <c r="AC4672">
        <f t="shared" si="941"/>
        <v>88.26221103302349</v>
      </c>
      <c r="AD4672" s="19">
        <v>120.670822144</v>
      </c>
      <c r="AE4672" s="19">
        <v>76.026107788100006</v>
      </c>
      <c r="AF4672">
        <f t="shared" si="947"/>
        <v>3.5092750371618761E-3</v>
      </c>
      <c r="AG4672" s="23">
        <f t="shared" si="942"/>
        <v>44.971317246630562</v>
      </c>
      <c r="AH4672" s="25">
        <f t="shared" si="948"/>
        <v>52.641462302645294</v>
      </c>
      <c r="AI4672" s="25">
        <f t="shared" si="943"/>
        <v>0.21402063167704952</v>
      </c>
    </row>
    <row r="4673" spans="6:35" ht="15">
      <c r="F4673" s="5">
        <v>2006</v>
      </c>
      <c r="G4673" s="5">
        <v>7</v>
      </c>
      <c r="H4673" s="5">
        <v>0</v>
      </c>
      <c r="I4673" s="5">
        <v>195</v>
      </c>
      <c r="J4673" s="5">
        <v>12</v>
      </c>
      <c r="K4673" s="5">
        <v>25.767049789400001</v>
      </c>
      <c r="L4673" s="5">
        <v>0.98692232370400002</v>
      </c>
      <c r="M4673" s="5">
        <v>0.53108435869199999</v>
      </c>
      <c r="N4673" s="8">
        <f t="shared" si="944"/>
        <v>0.53108435869199999</v>
      </c>
      <c r="O4673" s="5">
        <v>0</v>
      </c>
      <c r="P4673" s="5">
        <v>96.736587524399994</v>
      </c>
      <c r="Q4673" s="5">
        <v>64.854202270499997</v>
      </c>
      <c r="R4673" s="5">
        <v>1547.5155029299999</v>
      </c>
      <c r="S4673">
        <f t="shared" si="936"/>
        <v>3.15538451889208E-2</v>
      </c>
      <c r="T4673">
        <f t="shared" si="937"/>
        <v>219.18550110337912</v>
      </c>
      <c r="U4673">
        <f t="shared" si="938"/>
        <v>658.24703072806074</v>
      </c>
      <c r="V4673" s="9">
        <v>296.572265625</v>
      </c>
      <c r="W4673" s="9">
        <v>192.44450378400001</v>
      </c>
      <c r="X4673">
        <f t="shared" si="945"/>
        <v>8.7163911201637535E-4</v>
      </c>
      <c r="Y4673">
        <f t="shared" si="946"/>
        <v>80.170906516381265</v>
      </c>
      <c r="Z4673">
        <f t="shared" si="939"/>
        <v>0.65538046114915582</v>
      </c>
      <c r="AA4673">
        <f t="shared" si="940"/>
        <v>9.2965892133799022E-2</v>
      </c>
      <c r="AB4673">
        <f>(1/(AA4673*k))*(LN((50-dTar)/(hTar-dTar)))</f>
        <v>47.00804721594092</v>
      </c>
      <c r="AC4673">
        <f t="shared" si="941"/>
        <v>75.830899403781217</v>
      </c>
      <c r="AD4673" s="19">
        <v>133.379730225</v>
      </c>
      <c r="AE4673" s="19">
        <v>65.318191528300005</v>
      </c>
      <c r="AF4673">
        <f t="shared" si="947"/>
        <v>3.6426047938617535E-3</v>
      </c>
      <c r="AG4673" s="23">
        <f t="shared" si="942"/>
        <v>58.025938561723066</v>
      </c>
      <c r="AH4673" s="25">
        <f t="shared" si="948"/>
        <v>66.443102845412753</v>
      </c>
      <c r="AI4673" s="25">
        <f t="shared" si="943"/>
        <v>0.24910602811020874</v>
      </c>
    </row>
    <row r="4674" spans="6:35" ht="15">
      <c r="F4674" s="5">
        <v>2006</v>
      </c>
      <c r="G4674" s="5">
        <v>7</v>
      </c>
      <c r="H4674" s="5">
        <v>0</v>
      </c>
      <c r="I4674" s="5">
        <v>195</v>
      </c>
      <c r="J4674" s="5">
        <v>13</v>
      </c>
      <c r="K4674" s="5">
        <v>27.0168781281</v>
      </c>
      <c r="L4674" s="5">
        <v>1.20708274841</v>
      </c>
      <c r="M4674" s="5">
        <v>0.57196515798600001</v>
      </c>
      <c r="N4674" s="8">
        <f t="shared" si="944"/>
        <v>0.57196515798600001</v>
      </c>
      <c r="O4674" s="5">
        <v>0</v>
      </c>
      <c r="P4674" s="5">
        <v>96.736587524399994</v>
      </c>
      <c r="Q4674" s="5">
        <v>75.390342712399999</v>
      </c>
      <c r="R4674" s="5">
        <v>1497.1302490200001</v>
      </c>
      <c r="S4674">
        <f t="shared" si="936"/>
        <v>3.3982736929018757E-2</v>
      </c>
      <c r="T4674">
        <f t="shared" si="937"/>
        <v>203.51937467303213</v>
      </c>
      <c r="U4674">
        <f t="shared" si="938"/>
        <v>611.19929648526272</v>
      </c>
      <c r="V4674" s="9">
        <v>296.25894165</v>
      </c>
      <c r="W4674" s="9">
        <v>178.68968200699999</v>
      </c>
      <c r="X4674">
        <f t="shared" si="945"/>
        <v>9.2068490990529267E-4</v>
      </c>
      <c r="Y4674">
        <f t="shared" si="946"/>
        <v>92.77409433019551</v>
      </c>
      <c r="Z4674">
        <f t="shared" si="939"/>
        <v>0.70582908885763251</v>
      </c>
      <c r="AA4674">
        <f t="shared" si="940"/>
        <v>0.10012204334651734</v>
      </c>
      <c r="AB4674">
        <f>(1/(AA4674*k))*(LN((50-dTar)/(hTar-dTar)))</f>
        <v>43.648180768473175</v>
      </c>
      <c r="AC4674">
        <f t="shared" si="941"/>
        <v>70.410940275981773</v>
      </c>
      <c r="AD4674" s="19">
        <v>164.04684448200001</v>
      </c>
      <c r="AE4674" s="19">
        <v>60.649623870799999</v>
      </c>
      <c r="AF4674">
        <f t="shared" si="947"/>
        <v>3.3885967304125154E-3</v>
      </c>
      <c r="AG4674" s="23">
        <f t="shared" si="942"/>
        <v>70.63872590486821</v>
      </c>
      <c r="AH4674" s="25">
        <f t="shared" si="948"/>
        <v>79.052241467295829</v>
      </c>
      <c r="AI4674" s="25">
        <f t="shared" si="943"/>
        <v>0.26828123704157342</v>
      </c>
    </row>
    <row r="4675" spans="6:35" ht="15">
      <c r="F4675" s="5">
        <v>2006</v>
      </c>
      <c r="G4675" s="5">
        <v>7</v>
      </c>
      <c r="H4675" s="5">
        <v>0</v>
      </c>
      <c r="I4675" s="5">
        <v>195</v>
      </c>
      <c r="J4675" s="5">
        <v>14</v>
      </c>
      <c r="K4675" s="5">
        <v>28.064462661699999</v>
      </c>
      <c r="L4675" s="5">
        <v>1.41450154781</v>
      </c>
      <c r="M4675" s="5">
        <v>1.1902590990099999</v>
      </c>
      <c r="N4675" s="8">
        <f t="shared" si="944"/>
        <v>1.1902590990099999</v>
      </c>
      <c r="O4675" s="5">
        <v>0</v>
      </c>
      <c r="P4675" s="5">
        <v>96.736587524399994</v>
      </c>
      <c r="Q4675" s="5">
        <v>80.910125732400004</v>
      </c>
      <c r="R4675" s="5">
        <v>1620.8428955100001</v>
      </c>
      <c r="S4675">
        <f t="shared" si="936"/>
        <v>7.0718052095085429E-2</v>
      </c>
      <c r="T4675">
        <f t="shared" si="937"/>
        <v>97.798866973496473</v>
      </c>
      <c r="U4675">
        <f t="shared" si="938"/>
        <v>293.70470888724395</v>
      </c>
      <c r="V4675" s="9">
        <v>300.01544189499998</v>
      </c>
      <c r="W4675" s="9">
        <v>85.867248535200005</v>
      </c>
      <c r="X4675">
        <f t="shared" si="945"/>
        <v>1.471481079555578E-3</v>
      </c>
      <c r="Y4675">
        <f t="shared" si="946"/>
        <v>94.51114772475826</v>
      </c>
      <c r="Z4675">
        <f t="shared" si="939"/>
        <v>1.46882984676367</v>
      </c>
      <c r="AA4675">
        <f t="shared" si="940"/>
        <v>0.20835390310187885</v>
      </c>
      <c r="AB4675">
        <f>(1/(AA4675*k))*(LN((50-dTar)/(hTar-dTar)))</f>
        <v>20.974625297807957</v>
      </c>
      <c r="AC4675">
        <f t="shared" si="941"/>
        <v>33.835157918466273</v>
      </c>
      <c r="AD4675" s="19">
        <v>198.29768371599999</v>
      </c>
      <c r="AE4675" s="19">
        <v>29.144470214799998</v>
      </c>
      <c r="AF4675">
        <f t="shared" si="947"/>
        <v>3.8273510735479053E-3</v>
      </c>
      <c r="AG4675" s="23">
        <f t="shared" si="942"/>
        <v>82.272045960853347</v>
      </c>
      <c r="AH4675" s="25">
        <f t="shared" si="948"/>
        <v>86.92405225151559</v>
      </c>
      <c r="AI4675" s="25">
        <f t="shared" si="943"/>
        <v>0.55829306912119192</v>
      </c>
    </row>
    <row r="4676" spans="6:35" ht="15">
      <c r="F4676" s="5">
        <v>2006</v>
      </c>
      <c r="G4676" s="5">
        <v>7</v>
      </c>
      <c r="H4676" s="5">
        <v>0</v>
      </c>
      <c r="I4676" s="5">
        <v>195</v>
      </c>
      <c r="J4676" s="5">
        <v>15</v>
      </c>
      <c r="K4676" s="5">
        <v>26.360940933199998</v>
      </c>
      <c r="L4676" s="5">
        <v>1.19843387604</v>
      </c>
      <c r="M4676" s="5">
        <v>1.23854267597</v>
      </c>
      <c r="N4676" s="8">
        <f t="shared" si="944"/>
        <v>1.23854267597</v>
      </c>
      <c r="O4676" s="5">
        <v>0</v>
      </c>
      <c r="P4676" s="5">
        <v>96.736587524399994</v>
      </c>
      <c r="Q4676" s="5">
        <v>68.307403564500007</v>
      </c>
      <c r="R4676" s="5">
        <v>630.30688476600005</v>
      </c>
      <c r="S4676">
        <f t="shared" si="936"/>
        <v>7.3586772454908245E-2</v>
      </c>
      <c r="T4676">
        <f t="shared" si="937"/>
        <v>93.986257838799204</v>
      </c>
      <c r="U4676">
        <f t="shared" si="938"/>
        <v>282.25487014513902</v>
      </c>
      <c r="V4676" s="9">
        <v>307.73034668000003</v>
      </c>
      <c r="W4676" s="9">
        <v>82.519783020000006</v>
      </c>
      <c r="X4676">
        <f t="shared" si="945"/>
        <v>1.4869777923290901E-3</v>
      </c>
      <c r="Y4676">
        <f t="shared" si="946"/>
        <v>79.404636510570498</v>
      </c>
      <c r="Z4676">
        <f t="shared" si="939"/>
        <v>1.5284138138228984</v>
      </c>
      <c r="AA4676">
        <f t="shared" si="940"/>
        <v>0.21680590462297911</v>
      </c>
      <c r="AB4676">
        <f>(1/(AA4676*k))*(LN((50-dTar)/(hTar-dTar)))</f>
        <v>20.156946622359229</v>
      </c>
      <c r="AC4676">
        <f t="shared" si="941"/>
        <v>32.516121858581975</v>
      </c>
      <c r="AD4676" s="19">
        <v>190.14332580600001</v>
      </c>
      <c r="AE4676" s="19">
        <v>28.008298873899999</v>
      </c>
      <c r="AF4676">
        <f t="shared" si="947"/>
        <v>3.9893445160344232E-3</v>
      </c>
      <c r="AG4676" s="23">
        <f t="shared" si="942"/>
        <v>69.10442488554699</v>
      </c>
      <c r="AH4676" s="25">
        <f t="shared" si="948"/>
        <v>73.019471120073433</v>
      </c>
      <c r="AI4676" s="25">
        <f t="shared" si="943"/>
        <v>0.58094056359661217</v>
      </c>
    </row>
    <row r="4677" spans="6:35" ht="15">
      <c r="F4677" s="5">
        <v>2006</v>
      </c>
      <c r="G4677" s="5">
        <v>7</v>
      </c>
      <c r="H4677" s="5">
        <v>0</v>
      </c>
      <c r="I4677" s="5">
        <v>195</v>
      </c>
      <c r="J4677" s="5">
        <v>16</v>
      </c>
      <c r="K4677" s="5">
        <v>22.182352066</v>
      </c>
      <c r="L4677" s="5">
        <v>0.66926968097700001</v>
      </c>
      <c r="M4677" s="5">
        <v>0.32620206475300001</v>
      </c>
      <c r="N4677" s="8">
        <f t="shared" si="944"/>
        <v>0.32620206475300001</v>
      </c>
      <c r="O4677" s="5">
        <v>0</v>
      </c>
      <c r="P4677" s="5">
        <v>96.736587524399994</v>
      </c>
      <c r="Q4677" s="5">
        <v>50.027263641399998</v>
      </c>
      <c r="R4677" s="5">
        <v>55.186305999799998</v>
      </c>
      <c r="S4677">
        <f t="shared" si="936"/>
        <v>1.9380968923416966E-2</v>
      </c>
      <c r="T4677">
        <f t="shared" si="937"/>
        <v>356.85240489270137</v>
      </c>
      <c r="U4677">
        <f t="shared" si="938"/>
        <v>1071.6814513109555</v>
      </c>
      <c r="V4677" s="9">
        <v>429.03894043000003</v>
      </c>
      <c r="W4677" s="9">
        <v>313.31579589799998</v>
      </c>
      <c r="X4677">
        <f t="shared" si="945"/>
        <v>5.5125691913651513E-4</v>
      </c>
      <c r="Y4677">
        <f t="shared" si="946"/>
        <v>62.278531842443037</v>
      </c>
      <c r="Z4677">
        <f t="shared" si="939"/>
        <v>0.402547083390216</v>
      </c>
      <c r="AA4677">
        <f t="shared" si="940"/>
        <v>5.7101410480885864E-2</v>
      </c>
      <c r="AB4677">
        <f>(1/(AA4677*k))*(LN((50-dTar)/(hTar-dTar)))</f>
        <v>76.533049010419077</v>
      </c>
      <c r="AC4677">
        <f t="shared" si="941"/>
        <v>123.45907316493877</v>
      </c>
      <c r="AD4677" s="19">
        <v>331.55139160200002</v>
      </c>
      <c r="AE4677" s="19">
        <v>106.343505859</v>
      </c>
      <c r="AF4677">
        <f t="shared" si="947"/>
        <v>1.7814071910544217E-3</v>
      </c>
      <c r="AG4677" s="23">
        <f t="shared" si="942"/>
        <v>48.581559483331233</v>
      </c>
      <c r="AH4677" s="25">
        <f t="shared" si="948"/>
        <v>53.787693299910075</v>
      </c>
      <c r="AI4677" s="25">
        <f t="shared" si="943"/>
        <v>0.15300563720630053</v>
      </c>
    </row>
    <row r="4678" spans="6:35" ht="15">
      <c r="F4678" s="5">
        <v>2006</v>
      </c>
      <c r="G4678" s="5">
        <v>7</v>
      </c>
      <c r="H4678" s="5">
        <v>0</v>
      </c>
      <c r="I4678" s="5">
        <v>195</v>
      </c>
      <c r="J4678" s="5">
        <v>17</v>
      </c>
      <c r="K4678" s="5">
        <v>21.084787368800001</v>
      </c>
      <c r="L4678" s="5">
        <v>0.36966377496699998</v>
      </c>
      <c r="M4678" s="5">
        <v>0.21084614098099999</v>
      </c>
      <c r="N4678" s="8">
        <f t="shared" si="944"/>
        <v>0.21084614098099999</v>
      </c>
      <c r="O4678" s="5">
        <v>0</v>
      </c>
      <c r="P4678" s="5">
        <v>96.736587524399994</v>
      </c>
      <c r="Q4678" s="5">
        <v>44.622909545900001</v>
      </c>
      <c r="R4678" s="5">
        <v>119.4739151</v>
      </c>
      <c r="S4678">
        <f t="shared" ref="S4678:S4741" si="949">(N4678*k)/LN((uhzRef-dRef)/zoRef)</f>
        <v>1.2527212263568517E-2</v>
      </c>
      <c r="T4678">
        <f t="shared" ref="T4678:T4741" si="950">(1/(S4678*k))*(LN((50-dRef)/(O3zRef-dRef)))</f>
        <v>552.08974063491382</v>
      </c>
      <c r="U4678">
        <f t="shared" ref="U4678:U4741" si="951">(1/(S4678*k))*(LN((50-dRef)/(uzoRef)))</f>
        <v>1658.0085390636934</v>
      </c>
      <c r="V4678" s="9">
        <v>421.58099365200002</v>
      </c>
      <c r="W4678" s="9">
        <v>484.733886719</v>
      </c>
      <c r="X4678">
        <f t="shared" si="945"/>
        <v>3.8996641079714142E-4</v>
      </c>
      <c r="Y4678">
        <f t="shared" si="946"/>
        <v>56.865946136096369</v>
      </c>
      <c r="Z4678">
        <f t="shared" ref="Z4678:Z4741" si="952">(S4678/k)*LN((50-dRef)/(uzoRef))</f>
        <v>0.26019301613020601</v>
      </c>
      <c r="AA4678">
        <f t="shared" ref="AA4678:AA4741" si="953">(Z4678*k)/LN((50-dTar)/zoTar)</f>
        <v>3.6908448306675182E-2</v>
      </c>
      <c r="AB4678">
        <f>(1/(AA4678*k))*(LN((50-dTar)/(hTar-dTar)))</f>
        <v>118.40500610011611</v>
      </c>
      <c r="AC4678">
        <f t="shared" ref="AC4678:AC4741" si="954">(1/(AA4678*k))*(LN((50-dTar)/(zoTar)))</f>
        <v>191.00470319977927</v>
      </c>
      <c r="AD4678" s="19">
        <v>266.62921142599998</v>
      </c>
      <c r="AE4678" s="19">
        <v>164.52505493199999</v>
      </c>
      <c r="AF4678">
        <f t="shared" si="947"/>
        <v>1.6073062495760273E-3</v>
      </c>
      <c r="AG4678" s="23">
        <f t="shared" ref="AG4678:AG4741" si="955" xml:space="preserve"> Y4678*(1-(AC4678*AF4678))</f>
        <v>39.407927051970624</v>
      </c>
      <c r="AH4678" s="25">
        <f t="shared" si="948"/>
        <v>46.043611285054638</v>
      </c>
      <c r="AI4678" s="25">
        <f t="shared" ref="AI4678:AI4741" si="956">(AA4678/k)*LN((hTar-dTar)/(zoTar))</f>
        <v>9.8897743574109867E-2</v>
      </c>
    </row>
    <row r="4679" spans="6:35" ht="15">
      <c r="F4679" s="5">
        <v>2006</v>
      </c>
      <c r="G4679" s="5">
        <v>7</v>
      </c>
      <c r="H4679" s="5">
        <v>0</v>
      </c>
      <c r="I4679" s="5">
        <v>195</v>
      </c>
      <c r="J4679" s="5">
        <v>18</v>
      </c>
      <c r="K4679" s="5">
        <v>22.634840011600001</v>
      </c>
      <c r="L4679" s="5">
        <v>0.58552545309100001</v>
      </c>
      <c r="M4679" s="5">
        <v>0.25232350826299998</v>
      </c>
      <c r="N4679" s="8">
        <f t="shared" ref="N4679:N4742" si="957">IF(M4679&lt;0, 0, IF(M4679=0, 0.0001, IF(M4679&gt;0, M4679)))</f>
        <v>0.25232350826299998</v>
      </c>
      <c r="O4679" s="5">
        <v>5.0000000745099998E-2</v>
      </c>
      <c r="P4679" s="5">
        <v>96.736587524399994</v>
      </c>
      <c r="Q4679" s="5">
        <v>51.224243164100002</v>
      </c>
      <c r="R4679" s="5">
        <v>634.59643554700006</v>
      </c>
      <c r="S4679">
        <f t="shared" si="949"/>
        <v>1.4991548493096323E-2</v>
      </c>
      <c r="T4679">
        <f t="shared" si="950"/>
        <v>461.33629042103092</v>
      </c>
      <c r="U4679">
        <f t="shared" si="951"/>
        <v>1385.4622765103156</v>
      </c>
      <c r="V4679" s="9">
        <v>340.44244384799998</v>
      </c>
      <c r="W4679" s="9">
        <v>405.05252075200002</v>
      </c>
      <c r="X4679">
        <f t="shared" ref="X4679:X4742" si="958" xml:space="preserve"> (1/(U4679 + W4679 + V4679))</f>
        <v>4.6927267272568984E-4</v>
      </c>
      <c r="Y4679">
        <f t="shared" ref="Y4679:Y4742" si="959" xml:space="preserve"> Q4679/(1-(T4679*X4679))</f>
        <v>65.378115820761806</v>
      </c>
      <c r="Z4679">
        <f t="shared" si="952"/>
        <v>0.31137783385573609</v>
      </c>
      <c r="AA4679">
        <f t="shared" si="953"/>
        <v>4.416902826845228E-2</v>
      </c>
      <c r="AB4679">
        <f>(1/(AA4679*k))*(LN((50-dTar)/(hTar-dTar)))</f>
        <v>98.941389888332012</v>
      </c>
      <c r="AC4679">
        <f t="shared" si="954"/>
        <v>159.6070253466755</v>
      </c>
      <c r="AD4679" s="19">
        <v>144.99382019000001</v>
      </c>
      <c r="AE4679" s="19">
        <v>137.48014831500001</v>
      </c>
      <c r="AF4679">
        <f t="shared" ref="AF4679:AF4742" si="960" xml:space="preserve"> (1/(AC4679 + AE4679 + AD4679))</f>
        <v>2.2620289356649302E-3</v>
      </c>
      <c r="AG4679" s="23">
        <f t="shared" si="955"/>
        <v>41.774281378552679</v>
      </c>
      <c r="AH4679" s="25">
        <f t="shared" ref="AH4679:AH4742" si="961">Y4679*(1-AB4679*AF4679)</f>
        <v>50.745951720631254</v>
      </c>
      <c r="AI4679" s="25">
        <f t="shared" si="956"/>
        <v>0.11835277374207513</v>
      </c>
    </row>
    <row r="4680" spans="6:35" ht="15">
      <c r="F4680" s="5">
        <v>2006</v>
      </c>
      <c r="G4680" s="5">
        <v>7</v>
      </c>
      <c r="H4680" s="5">
        <v>0</v>
      </c>
      <c r="I4680" s="5">
        <v>195</v>
      </c>
      <c r="J4680" s="5">
        <v>19</v>
      </c>
      <c r="K4680" s="5">
        <v>23.585515976</v>
      </c>
      <c r="L4680" s="5">
        <v>0.70740526914599999</v>
      </c>
      <c r="M4680" s="5">
        <v>0.45943874120700001</v>
      </c>
      <c r="N4680" s="8">
        <f t="shared" si="957"/>
        <v>0.45943874120700001</v>
      </c>
      <c r="O4680" s="5">
        <v>0</v>
      </c>
      <c r="P4680" s="5">
        <v>96.736587524399994</v>
      </c>
      <c r="Q4680" s="5">
        <v>48.4621696472</v>
      </c>
      <c r="R4680" s="5">
        <v>540.99377441399997</v>
      </c>
      <c r="S4680">
        <f t="shared" si="949"/>
        <v>2.7297092592865894E-2</v>
      </c>
      <c r="T4680">
        <f t="shared" si="950"/>
        <v>253.36564126538488</v>
      </c>
      <c r="U4680">
        <f t="shared" si="951"/>
        <v>760.89513317210674</v>
      </c>
      <c r="V4680" s="9">
        <v>344.30783081099997</v>
      </c>
      <c r="W4680" s="9">
        <v>222.45460510300001</v>
      </c>
      <c r="X4680">
        <f t="shared" si="958"/>
        <v>7.5320626589606989E-4</v>
      </c>
      <c r="Y4680">
        <f t="shared" si="959"/>
        <v>59.891696735505334</v>
      </c>
      <c r="Z4680">
        <f t="shared" si="952"/>
        <v>0.56696675236985672</v>
      </c>
      <c r="AA4680">
        <f t="shared" si="953"/>
        <v>8.0424384107890989E-2</v>
      </c>
      <c r="AB4680">
        <f>(1/(AA4680*k))*(LN((50-dTar)/(hTar-dTar)))</f>
        <v>54.338557831354414</v>
      </c>
      <c r="AC4680">
        <f t="shared" si="954"/>
        <v>87.656092024572885</v>
      </c>
      <c r="AD4680" s="19">
        <v>179.29417419399999</v>
      </c>
      <c r="AE4680" s="19">
        <v>75.504020690900006</v>
      </c>
      <c r="AF4680">
        <f t="shared" si="960"/>
        <v>2.9200977713686733E-3</v>
      </c>
      <c r="AG4680" s="23">
        <f t="shared" si="955"/>
        <v>44.561556973105276</v>
      </c>
      <c r="AH4680" s="25">
        <f t="shared" si="961"/>
        <v>50.388447539677635</v>
      </c>
      <c r="AI4680" s="25">
        <f t="shared" si="956"/>
        <v>0.21550052851095922</v>
      </c>
    </row>
    <row r="4681" spans="6:35" ht="15">
      <c r="F4681" s="5">
        <v>2006</v>
      </c>
      <c r="G4681" s="5">
        <v>7</v>
      </c>
      <c r="H4681" s="5">
        <v>0</v>
      </c>
      <c r="I4681" s="5">
        <v>195</v>
      </c>
      <c r="J4681" s="5">
        <v>20</v>
      </c>
      <c r="K4681" s="5">
        <v>23.689674377399999</v>
      </c>
      <c r="L4681" s="5">
        <v>0.69873601198199997</v>
      </c>
      <c r="M4681" s="5">
        <v>2.14983746409E-2</v>
      </c>
      <c r="N4681" s="8">
        <f t="shared" si="957"/>
        <v>2.14983746409E-2</v>
      </c>
      <c r="O4681" s="5">
        <v>0</v>
      </c>
      <c r="P4681" s="5">
        <v>96.736587524399994</v>
      </c>
      <c r="Q4681" s="5">
        <v>27.164850234999999</v>
      </c>
      <c r="R4681" s="5">
        <v>178.14805602999999</v>
      </c>
      <c r="S4681">
        <f t="shared" si="949"/>
        <v>1.2773043945468355E-3</v>
      </c>
      <c r="T4681">
        <f t="shared" si="950"/>
        <v>5414.641489529813</v>
      </c>
      <c r="U4681">
        <f t="shared" si="951"/>
        <v>16260.98288891343</v>
      </c>
      <c r="V4681" s="9">
        <v>500.02853393599997</v>
      </c>
      <c r="W4681" s="9">
        <v>4754.0463867199996</v>
      </c>
      <c r="X4681">
        <f t="shared" si="958"/>
        <v>4.6479075671143288E-5</v>
      </c>
      <c r="Y4681">
        <f t="shared" si="959"/>
        <v>36.3005099729547</v>
      </c>
      <c r="Z4681">
        <f t="shared" si="952"/>
        <v>2.6529899545171071E-2</v>
      </c>
      <c r="AA4681">
        <f t="shared" si="953"/>
        <v>3.7632732826857703E-3</v>
      </c>
      <c r="AB4681">
        <f>(1/(AA4681*k))*(LN((50-dTar)/(hTar-dTar)))</f>
        <v>1161.2616779663722</v>
      </c>
      <c r="AC4681">
        <f t="shared" si="954"/>
        <v>1873.2860158775591</v>
      </c>
      <c r="AD4681" s="19">
        <v>254.40473938</v>
      </c>
      <c r="AE4681" s="19">
        <v>1613.5856933600001</v>
      </c>
      <c r="AF4681">
        <f t="shared" si="960"/>
        <v>2.672884545512563E-4</v>
      </c>
      <c r="AG4681" s="23">
        <f t="shared" si="955"/>
        <v>18.124564240132127</v>
      </c>
      <c r="AH4681" s="25">
        <f t="shared" si="961"/>
        <v>25.03312791734507</v>
      </c>
      <c r="AI4681" s="25">
        <f t="shared" si="956"/>
        <v>1.0083849448719427E-2</v>
      </c>
    </row>
    <row r="4682" spans="6:35" ht="15">
      <c r="F4682" s="5">
        <v>2006</v>
      </c>
      <c r="G4682" s="5">
        <v>7</v>
      </c>
      <c r="H4682" s="5">
        <v>0</v>
      </c>
      <c r="I4682" s="5">
        <v>195</v>
      </c>
      <c r="J4682" s="5">
        <v>21</v>
      </c>
      <c r="K4682" s="5">
        <v>22.708993911699999</v>
      </c>
      <c r="L4682" s="5">
        <v>0.51788061857199996</v>
      </c>
      <c r="M4682" s="5">
        <v>0.14178046584099999</v>
      </c>
      <c r="N4682" s="8">
        <f t="shared" si="957"/>
        <v>0.14178046584099999</v>
      </c>
      <c r="O4682" s="5">
        <v>0</v>
      </c>
      <c r="P4682" s="5">
        <v>96.736587524399994</v>
      </c>
      <c r="Q4682" s="5">
        <v>32.2200050354</v>
      </c>
      <c r="R4682" s="5">
        <v>15.2869005203</v>
      </c>
      <c r="S4682">
        <f t="shared" si="949"/>
        <v>8.4237443576350938E-3</v>
      </c>
      <c r="T4682">
        <f t="shared" si="950"/>
        <v>821.02982662376439</v>
      </c>
      <c r="U4682">
        <f t="shared" si="951"/>
        <v>2465.67607252164</v>
      </c>
      <c r="V4682" s="9">
        <v>483.73782348600002</v>
      </c>
      <c r="W4682" s="9">
        <v>720.862792969</v>
      </c>
      <c r="X4682">
        <f t="shared" si="958"/>
        <v>2.7245902277706036E-4</v>
      </c>
      <c r="Y4682">
        <f t="shared" si="959"/>
        <v>41.504418224570351</v>
      </c>
      <c r="Z4682">
        <f t="shared" si="952"/>
        <v>0.174963064839018</v>
      </c>
      <c r="AA4682">
        <f t="shared" si="953"/>
        <v>2.4818557124365048E-2</v>
      </c>
      <c r="AB4682">
        <f>(1/(AA4682*k))*(LN((50-dTar)/(hTar-dTar)))</f>
        <v>176.08376768234467</v>
      </c>
      <c r="AC4682">
        <f t="shared" si="954"/>
        <v>284.04903552833946</v>
      </c>
      <c r="AD4682" s="19">
        <v>405.72406005900001</v>
      </c>
      <c r="AE4682" s="19">
        <v>244.67030334500001</v>
      </c>
      <c r="AF4682">
        <f t="shared" si="960"/>
        <v>1.0701557752374976E-3</v>
      </c>
      <c r="AG4682" s="23">
        <f t="shared" si="955"/>
        <v>28.888041480592012</v>
      </c>
      <c r="AH4682" s="25">
        <f t="shared" si="961"/>
        <v>33.68344763951805</v>
      </c>
      <c r="AI4682" s="25">
        <f t="shared" si="956"/>
        <v>6.6502370350826609E-2</v>
      </c>
    </row>
    <row r="4683" spans="6:35" ht="15">
      <c r="F4683" s="5">
        <v>2006</v>
      </c>
      <c r="G4683" s="5">
        <v>7</v>
      </c>
      <c r="H4683" s="5">
        <v>0</v>
      </c>
      <c r="I4683" s="5">
        <v>195</v>
      </c>
      <c r="J4683" s="5">
        <v>22</v>
      </c>
      <c r="K4683" s="5">
        <v>22.157939910900001</v>
      </c>
      <c r="L4683" s="5">
        <v>0.492387056351</v>
      </c>
      <c r="M4683" s="5">
        <v>0.309788167477</v>
      </c>
      <c r="N4683" s="8">
        <f t="shared" si="957"/>
        <v>0.309788167477</v>
      </c>
      <c r="O4683" s="5">
        <v>0</v>
      </c>
      <c r="P4683" s="5">
        <v>96.736587524399994</v>
      </c>
      <c r="Q4683" s="5">
        <v>54.4727745056</v>
      </c>
      <c r="R4683" s="5">
        <v>2.3310480117800001</v>
      </c>
      <c r="S4683">
        <f t="shared" si="949"/>
        <v>1.8405753658427171E-2</v>
      </c>
      <c r="T4683">
        <f t="shared" si="950"/>
        <v>375.75996603135343</v>
      </c>
      <c r="U4683">
        <f t="shared" si="951"/>
        <v>1128.4637015746575</v>
      </c>
      <c r="V4683" s="9">
        <v>449.48840331999997</v>
      </c>
      <c r="W4683" s="9">
        <v>329.91662597700002</v>
      </c>
      <c r="X4683">
        <f t="shared" si="958"/>
        <v>5.2414507550691133E-4</v>
      </c>
      <c r="Y4683">
        <f t="shared" si="959"/>
        <v>67.832588356669078</v>
      </c>
      <c r="Z4683">
        <f t="shared" si="952"/>
        <v>0.38229164300689561</v>
      </c>
      <c r="AA4683">
        <f t="shared" si="953"/>
        <v>5.4228170893461242E-2</v>
      </c>
      <c r="AB4683">
        <f>(1/(AA4683*k))*(LN((50-dTar)/(hTar-dTar)))</f>
        <v>80.588096092775302</v>
      </c>
      <c r="AC4683">
        <f t="shared" si="954"/>
        <v>130.00046098237348</v>
      </c>
      <c r="AD4683" s="19">
        <v>402.88925170900001</v>
      </c>
      <c r="AE4683" s="19">
        <v>111.97803497300001</v>
      </c>
      <c r="AF4683">
        <f t="shared" si="960"/>
        <v>1.5507055572586302E-3</v>
      </c>
      <c r="AG4683" s="23">
        <f t="shared" si="955"/>
        <v>54.15805154205372</v>
      </c>
      <c r="AH4683" s="25">
        <f t="shared" si="961"/>
        <v>59.35565774801659</v>
      </c>
      <c r="AI4683" s="25">
        <f t="shared" si="956"/>
        <v>0.14530667057451424</v>
      </c>
    </row>
    <row r="4684" spans="6:35" ht="15">
      <c r="F4684" s="5">
        <v>2006</v>
      </c>
      <c r="G4684" s="5">
        <v>7</v>
      </c>
      <c r="H4684" s="5">
        <v>0</v>
      </c>
      <c r="I4684" s="5">
        <v>195</v>
      </c>
      <c r="J4684" s="5">
        <v>23</v>
      </c>
      <c r="K4684" s="5">
        <v>21.165466308599999</v>
      </c>
      <c r="L4684" s="5">
        <v>0.55087071657200004</v>
      </c>
      <c r="M4684" s="5">
        <v>0.54118537902800001</v>
      </c>
      <c r="N4684" s="8">
        <f t="shared" si="957"/>
        <v>0.54118537902800001</v>
      </c>
      <c r="O4684" s="5">
        <v>0</v>
      </c>
      <c r="P4684" s="5">
        <v>96.736587524399994</v>
      </c>
      <c r="Q4684" s="5">
        <v>48.6896362305</v>
      </c>
      <c r="R4684" s="5">
        <v>0</v>
      </c>
      <c r="S4684">
        <f t="shared" si="949"/>
        <v>3.2153987194076576E-2</v>
      </c>
      <c r="T4684">
        <f t="shared" si="950"/>
        <v>215.09448665657706</v>
      </c>
      <c r="U4684">
        <f t="shared" si="951"/>
        <v>645.96109895466782</v>
      </c>
      <c r="V4684" s="9">
        <v>434.26138305699999</v>
      </c>
      <c r="W4684" s="9">
        <v>188.852615356</v>
      </c>
      <c r="X4684">
        <f t="shared" si="958"/>
        <v>7.8797543350603381E-4</v>
      </c>
      <c r="Y4684">
        <f t="shared" si="959"/>
        <v>58.626130511385419</v>
      </c>
      <c r="Z4684">
        <f t="shared" si="952"/>
        <v>0.66784554557037479</v>
      </c>
      <c r="AA4684">
        <f t="shared" si="953"/>
        <v>9.4734067663032578E-2</v>
      </c>
      <c r="AB4684">
        <f>(1/(AA4684*k))*(LN((50-dTar)/(hTar-dTar)))</f>
        <v>46.13065980067725</v>
      </c>
      <c r="AC4684">
        <f t="shared" si="954"/>
        <v>74.415544357880876</v>
      </c>
      <c r="AD4684" s="19">
        <v>399.08044433600003</v>
      </c>
      <c r="AE4684" s="19">
        <v>64.099060058600003</v>
      </c>
      <c r="AF4684">
        <f t="shared" si="960"/>
        <v>1.8601361793055115E-3</v>
      </c>
      <c r="AG4684" s="23">
        <f t="shared" si="955"/>
        <v>50.510922929535866</v>
      </c>
      <c r="AH4684" s="25">
        <f t="shared" si="961"/>
        <v>53.59546274700277</v>
      </c>
      <c r="AI4684" s="25">
        <f t="shared" si="956"/>
        <v>0.25384392900030195</v>
      </c>
    </row>
    <row r="4685" spans="6:35" ht="15">
      <c r="F4685" s="5">
        <v>2006</v>
      </c>
      <c r="G4685" s="5">
        <v>7</v>
      </c>
      <c r="H4685" s="5">
        <v>0</v>
      </c>
      <c r="I4685" s="5">
        <v>195</v>
      </c>
      <c r="J4685" s="5">
        <v>24</v>
      </c>
      <c r="K4685" s="5">
        <v>20.3534202576</v>
      </c>
      <c r="L4685" s="5">
        <v>0.53672581911100004</v>
      </c>
      <c r="M4685" s="5">
        <v>0.35426497459400003</v>
      </c>
      <c r="N4685" s="8">
        <f t="shared" si="957"/>
        <v>0.35426497459400003</v>
      </c>
      <c r="O4685" s="5">
        <v>0</v>
      </c>
      <c r="P4685" s="5">
        <v>96.736587524399994</v>
      </c>
      <c r="Q4685" s="5">
        <v>42.3036384583</v>
      </c>
      <c r="R4685" s="5">
        <v>2.3640599250799998</v>
      </c>
      <c r="S4685">
        <f t="shared" si="949"/>
        <v>2.1048298601237688E-2</v>
      </c>
      <c r="T4685">
        <f t="shared" si="950"/>
        <v>328.58453314917193</v>
      </c>
      <c r="U4685">
        <f t="shared" si="951"/>
        <v>986.78878027883377</v>
      </c>
      <c r="V4685" s="9">
        <v>445.20367431599999</v>
      </c>
      <c r="W4685" s="9">
        <v>288.49667358400001</v>
      </c>
      <c r="X4685">
        <f t="shared" si="958"/>
        <v>5.812300604645591E-4</v>
      </c>
      <c r="Y4685">
        <f t="shared" si="959"/>
        <v>52.290185914906132</v>
      </c>
      <c r="Z4685">
        <f t="shared" si="952"/>
        <v>0.43717789578709942</v>
      </c>
      <c r="AA4685">
        <f t="shared" si="953"/>
        <v>6.2013800398872429E-2</v>
      </c>
      <c r="AB4685">
        <f>(1/(AA4685*k))*(LN((50-dTar)/(hTar-dTar)))</f>
        <v>70.470524605635291</v>
      </c>
      <c r="AC4685">
        <f t="shared" si="954"/>
        <v>113.67932894028974</v>
      </c>
      <c r="AD4685" s="19">
        <v>402.148681641</v>
      </c>
      <c r="AE4685" s="19">
        <v>97.919563293500005</v>
      </c>
      <c r="AF4685">
        <f t="shared" si="960"/>
        <v>1.6293343429232183E-3</v>
      </c>
      <c r="AG4685" s="23">
        <f t="shared" si="955"/>
        <v>42.604912199783939</v>
      </c>
      <c r="AH4685" s="25">
        <f t="shared" si="961"/>
        <v>46.286224367839566</v>
      </c>
      <c r="AI4685" s="25">
        <f t="shared" si="956"/>
        <v>0.16616859313466481</v>
      </c>
    </row>
    <row r="4686" spans="6:35" ht="15">
      <c r="F4686" s="5">
        <v>2006</v>
      </c>
      <c r="G4686" s="5">
        <v>7</v>
      </c>
      <c r="H4686" s="5">
        <v>0</v>
      </c>
      <c r="I4686" s="5">
        <v>196</v>
      </c>
      <c r="J4686" s="5">
        <v>1</v>
      </c>
      <c r="K4686" s="5">
        <v>19.360065460200001</v>
      </c>
      <c r="L4686" s="5">
        <v>0.46491757035300002</v>
      </c>
      <c r="M4686" s="5">
        <v>0.383210867643</v>
      </c>
      <c r="N4686" s="8">
        <f t="shared" si="957"/>
        <v>0.383210867643</v>
      </c>
      <c r="O4686" s="5">
        <v>0</v>
      </c>
      <c r="P4686" s="5">
        <v>96.736587524399994</v>
      </c>
      <c r="Q4686" s="5">
        <v>36.358509063699998</v>
      </c>
      <c r="R4686" s="5">
        <v>0</v>
      </c>
      <c r="S4686">
        <f t="shared" si="949"/>
        <v>2.2768089841884821E-2</v>
      </c>
      <c r="T4686">
        <f t="shared" si="950"/>
        <v>303.76484885213858</v>
      </c>
      <c r="U4686">
        <f t="shared" si="951"/>
        <v>912.25153484112366</v>
      </c>
      <c r="V4686" s="9">
        <v>442.88928222700002</v>
      </c>
      <c r="W4686" s="9">
        <v>266.70504760699998</v>
      </c>
      <c r="X4686">
        <f t="shared" si="958"/>
        <v>6.1658140380702129E-4</v>
      </c>
      <c r="Y4686">
        <f t="shared" si="959"/>
        <v>44.737688247407462</v>
      </c>
      <c r="Z4686">
        <f t="shared" si="952"/>
        <v>0.47289834664268487</v>
      </c>
      <c r="AA4686">
        <f t="shared" si="953"/>
        <v>6.7080755821053162E-2</v>
      </c>
      <c r="AB4686">
        <f>(1/(AA4686*k))*(LN((50-dTar)/(hTar-dTar)))</f>
        <v>65.147522466139748</v>
      </c>
      <c r="AC4686">
        <f t="shared" si="954"/>
        <v>105.09254298187797</v>
      </c>
      <c r="AD4686" s="19">
        <v>401.66891479499998</v>
      </c>
      <c r="AE4686" s="19">
        <v>90.523200988799999</v>
      </c>
      <c r="AF4686">
        <f t="shared" si="960"/>
        <v>1.6742435710077599E-3</v>
      </c>
      <c r="AG4686" s="23">
        <f t="shared" si="955"/>
        <v>36.866068985049985</v>
      </c>
      <c r="AH4686" s="25">
        <f t="shared" si="961"/>
        <v>39.858022400633139</v>
      </c>
      <c r="AI4686" s="25">
        <f t="shared" si="956"/>
        <v>0.17974571384915575</v>
      </c>
    </row>
    <row r="4687" spans="6:35" ht="15">
      <c r="F4687" s="5">
        <v>2006</v>
      </c>
      <c r="G4687" s="5">
        <v>7</v>
      </c>
      <c r="H4687" s="5">
        <v>0</v>
      </c>
      <c r="I4687" s="5">
        <v>196</v>
      </c>
      <c r="J4687" s="5">
        <v>2</v>
      </c>
      <c r="K4687" s="5">
        <v>18.457664489700001</v>
      </c>
      <c r="L4687" s="5">
        <v>0.40572965145099998</v>
      </c>
      <c r="M4687" s="5">
        <v>0.36862754821799998</v>
      </c>
      <c r="N4687" s="8">
        <f t="shared" si="957"/>
        <v>0.36862754821799998</v>
      </c>
      <c r="O4687" s="5">
        <v>0</v>
      </c>
      <c r="P4687" s="5">
        <v>96.736587524399994</v>
      </c>
      <c r="Q4687" s="5">
        <v>34.032451629599997</v>
      </c>
      <c r="R4687" s="5">
        <v>2.3310480117800001</v>
      </c>
      <c r="S4687">
        <f t="shared" si="949"/>
        <v>2.1901636526237656E-2</v>
      </c>
      <c r="T4687">
        <f t="shared" si="950"/>
        <v>315.78212711121705</v>
      </c>
      <c r="U4687">
        <f t="shared" si="951"/>
        <v>948.34122914868806</v>
      </c>
      <c r="V4687" s="9">
        <v>444.01516723600002</v>
      </c>
      <c r="W4687" s="9">
        <v>277.25619506800001</v>
      </c>
      <c r="X4687">
        <f t="shared" si="958"/>
        <v>5.9894133831964278E-4</v>
      </c>
      <c r="Y4687">
        <f t="shared" si="959"/>
        <v>41.970550416313415</v>
      </c>
      <c r="Z4687">
        <f t="shared" si="952"/>
        <v>0.45490191640817135</v>
      </c>
      <c r="AA4687">
        <f t="shared" si="953"/>
        <v>6.4527957422026036E-2</v>
      </c>
      <c r="AB4687">
        <f>(1/(AA4687*k))*(LN((50-dTar)/(hTar-dTar)))</f>
        <v>67.724831553493217</v>
      </c>
      <c r="AC4687">
        <f t="shared" si="954"/>
        <v>109.25012190103111</v>
      </c>
      <c r="AD4687" s="19">
        <v>401.910400391</v>
      </c>
      <c r="AE4687" s="19">
        <v>94.104393005399999</v>
      </c>
      <c r="AF4687">
        <f t="shared" si="960"/>
        <v>1.6521691159128123E-3</v>
      </c>
      <c r="AG4687" s="23">
        <f t="shared" si="955"/>
        <v>34.394879609452964</v>
      </c>
      <c r="AH4687" s="25">
        <f t="shared" si="961"/>
        <v>37.274344861832496</v>
      </c>
      <c r="AI4687" s="25">
        <f t="shared" si="956"/>
        <v>0.17290538289387897</v>
      </c>
    </row>
    <row r="4688" spans="6:35" ht="15">
      <c r="F4688" s="5">
        <v>2006</v>
      </c>
      <c r="G4688" s="5">
        <v>7</v>
      </c>
      <c r="H4688" s="5">
        <v>0</v>
      </c>
      <c r="I4688" s="5">
        <v>196</v>
      </c>
      <c r="J4688" s="5">
        <v>3</v>
      </c>
      <c r="K4688" s="5">
        <v>17.597328185999999</v>
      </c>
      <c r="L4688" s="5">
        <v>0.34753853082699998</v>
      </c>
      <c r="M4688" s="5">
        <v>0.33732125163100002</v>
      </c>
      <c r="N4688" s="8">
        <f t="shared" si="957"/>
        <v>0.33732125163100002</v>
      </c>
      <c r="O4688" s="5">
        <v>0</v>
      </c>
      <c r="P4688" s="5">
        <v>96.736587524399994</v>
      </c>
      <c r="Q4688" s="5">
        <v>31.178224563600001</v>
      </c>
      <c r="R4688" s="5">
        <v>0</v>
      </c>
      <c r="S4688">
        <f t="shared" si="949"/>
        <v>2.0041604273776752E-2</v>
      </c>
      <c r="T4688">
        <f t="shared" si="950"/>
        <v>345.08940876162387</v>
      </c>
      <c r="U4688">
        <f t="shared" si="951"/>
        <v>1036.3554044840923</v>
      </c>
      <c r="V4688" s="9">
        <v>446.71951293900003</v>
      </c>
      <c r="W4688" s="9">
        <v>302.98794555699999</v>
      </c>
      <c r="X4688">
        <f t="shared" si="958"/>
        <v>5.5989070750369556E-4</v>
      </c>
      <c r="Y4688">
        <f t="shared" si="959"/>
        <v>38.644895826274507</v>
      </c>
      <c r="Z4688">
        <f t="shared" si="952"/>
        <v>0.41626862819649701</v>
      </c>
      <c r="AA4688">
        <f t="shared" si="953"/>
        <v>5.9047815248786766E-2</v>
      </c>
      <c r="AB4688">
        <f>(1/(AA4688*k))*(LN((50-dTar)/(hTar-dTar)))</f>
        <v>74.010275037017351</v>
      </c>
      <c r="AC4688">
        <f t="shared" si="954"/>
        <v>119.38946741176402</v>
      </c>
      <c r="AD4688" s="19">
        <v>402.43032836899999</v>
      </c>
      <c r="AE4688" s="19">
        <v>102.838088989</v>
      </c>
      <c r="AF4688">
        <f t="shared" si="960"/>
        <v>1.6008762946594028E-3</v>
      </c>
      <c r="AG4688" s="23">
        <f t="shared" si="955"/>
        <v>31.258783134232587</v>
      </c>
      <c r="AH4688" s="25">
        <f t="shared" si="961"/>
        <v>34.066198528739164</v>
      </c>
      <c r="AI4688" s="25">
        <f t="shared" si="956"/>
        <v>0.15822111085688134</v>
      </c>
    </row>
    <row r="4689" spans="6:35" ht="15">
      <c r="F4689" s="5">
        <v>2006</v>
      </c>
      <c r="G4689" s="5">
        <v>7</v>
      </c>
      <c r="H4689" s="5">
        <v>0</v>
      </c>
      <c r="I4689" s="5">
        <v>196</v>
      </c>
      <c r="J4689" s="5">
        <v>4</v>
      </c>
      <c r="K4689" s="5">
        <v>17.185050964399998</v>
      </c>
      <c r="L4689" s="5">
        <v>0.31395468115800002</v>
      </c>
      <c r="M4689" s="5">
        <v>0.33732125163100002</v>
      </c>
      <c r="N4689" s="8">
        <f t="shared" si="957"/>
        <v>0.33732125163100002</v>
      </c>
      <c r="O4689" s="5">
        <v>0</v>
      </c>
      <c r="P4689" s="5">
        <v>96.736587524399994</v>
      </c>
      <c r="Q4689" s="5">
        <v>30.873645782499999</v>
      </c>
      <c r="R4689" s="5">
        <v>4.8626575470000004</v>
      </c>
      <c r="S4689">
        <f t="shared" si="949"/>
        <v>2.0041604273776752E-2</v>
      </c>
      <c r="T4689">
        <f t="shared" si="950"/>
        <v>345.08940876162387</v>
      </c>
      <c r="U4689">
        <f t="shared" si="951"/>
        <v>1036.3554044840923</v>
      </c>
      <c r="V4689" s="9">
        <v>446.71951293900003</v>
      </c>
      <c r="W4689" s="9">
        <v>302.98794555699999</v>
      </c>
      <c r="X4689">
        <f t="shared" si="958"/>
        <v>5.5989070750369556E-4</v>
      </c>
      <c r="Y4689">
        <f t="shared" si="959"/>
        <v>38.267375443659617</v>
      </c>
      <c r="Z4689">
        <f t="shared" si="952"/>
        <v>0.41626862819649701</v>
      </c>
      <c r="AA4689">
        <f t="shared" si="953"/>
        <v>5.9047815248786766E-2</v>
      </c>
      <c r="AB4689">
        <f>(1/(AA4689*k))*(LN((50-dTar)/(hTar-dTar)))</f>
        <v>74.010275037017351</v>
      </c>
      <c r="AC4689">
        <f t="shared" si="954"/>
        <v>119.38946741176402</v>
      </c>
      <c r="AD4689" s="19">
        <v>402.43032836899999</v>
      </c>
      <c r="AE4689" s="19">
        <v>102.838088989</v>
      </c>
      <c r="AF4689">
        <f t="shared" si="960"/>
        <v>1.6008762946594028E-3</v>
      </c>
      <c r="AG4689" s="23">
        <f t="shared" si="955"/>
        <v>30.953417379801234</v>
      </c>
      <c r="AH4689" s="25">
        <f t="shared" si="961"/>
        <v>33.733407249895542</v>
      </c>
      <c r="AI4689" s="25">
        <f t="shared" si="956"/>
        <v>0.15822111085688134</v>
      </c>
    </row>
    <row r="4690" spans="6:35" ht="15">
      <c r="F4690" s="5">
        <v>2006</v>
      </c>
      <c r="G4690" s="5">
        <v>7</v>
      </c>
      <c r="H4690" s="5">
        <v>0</v>
      </c>
      <c r="I4690" s="5">
        <v>196</v>
      </c>
      <c r="J4690" s="5">
        <v>5</v>
      </c>
      <c r="K4690" s="5">
        <v>16.809190750100001</v>
      </c>
      <c r="L4690" s="5">
        <v>0.29162067174900003</v>
      </c>
      <c r="M4690" s="5">
        <v>0.31250172853500002</v>
      </c>
      <c r="N4690" s="8">
        <f t="shared" si="957"/>
        <v>0.31250172853500002</v>
      </c>
      <c r="O4690" s="5">
        <v>0</v>
      </c>
      <c r="P4690" s="5">
        <v>96.736587524399994</v>
      </c>
      <c r="Q4690" s="5">
        <v>31.462919235200001</v>
      </c>
      <c r="R4690" s="5">
        <v>2.9012973308599999</v>
      </c>
      <c r="S4690">
        <f t="shared" si="949"/>
        <v>1.8566977170536805E-2</v>
      </c>
      <c r="T4690">
        <f t="shared" si="950"/>
        <v>372.49711172408871</v>
      </c>
      <c r="U4690">
        <f t="shared" si="951"/>
        <v>1118.6648592760409</v>
      </c>
      <c r="V4690" s="9">
        <v>455.996826172</v>
      </c>
      <c r="W4690" s="9">
        <v>327.05184936500001</v>
      </c>
      <c r="X4690">
        <f t="shared" si="958"/>
        <v>5.2584155378497153E-4</v>
      </c>
      <c r="Y4690">
        <f t="shared" si="959"/>
        <v>39.126874686218947</v>
      </c>
      <c r="Z4690">
        <f t="shared" si="952"/>
        <v>0.38564029161317059</v>
      </c>
      <c r="AA4690">
        <f t="shared" si="953"/>
        <v>5.4703177585877887E-2</v>
      </c>
      <c r="AB4690">
        <f>(1/(AA4690*k))*(LN((50-dTar)/(hTar-dTar)))</f>
        <v>79.88832166169972</v>
      </c>
      <c r="AC4690">
        <f t="shared" si="954"/>
        <v>128.87162182331488</v>
      </c>
      <c r="AD4690" s="19">
        <v>404.69082641599999</v>
      </c>
      <c r="AE4690" s="19">
        <v>111.005699158</v>
      </c>
      <c r="AF4690">
        <f t="shared" si="960"/>
        <v>1.5514263372117816E-3</v>
      </c>
      <c r="AG4690" s="23">
        <f t="shared" si="955"/>
        <v>31.304049717205213</v>
      </c>
      <c r="AH4690" s="25">
        <f t="shared" si="961"/>
        <v>34.277456726037109</v>
      </c>
      <c r="AI4690" s="25">
        <f t="shared" si="956"/>
        <v>0.14657947103668134</v>
      </c>
    </row>
    <row r="4691" spans="6:35" ht="15">
      <c r="F4691" s="5">
        <v>2006</v>
      </c>
      <c r="G4691" s="5">
        <v>7</v>
      </c>
      <c r="H4691" s="5">
        <v>0</v>
      </c>
      <c r="I4691" s="5">
        <v>196</v>
      </c>
      <c r="J4691" s="5">
        <v>6</v>
      </c>
      <c r="K4691" s="5">
        <v>16.678239822399998</v>
      </c>
      <c r="L4691" s="5">
        <v>0.27733591198899998</v>
      </c>
      <c r="M4691" s="5">
        <v>0.49798837304100002</v>
      </c>
      <c r="N4691" s="8">
        <f t="shared" si="957"/>
        <v>0.49798837304100002</v>
      </c>
      <c r="O4691" s="5">
        <v>0</v>
      </c>
      <c r="P4691" s="5">
        <v>96.736587524399994</v>
      </c>
      <c r="Q4691" s="5">
        <v>29.0655651093</v>
      </c>
      <c r="R4691" s="5">
        <v>50.124797821000001</v>
      </c>
      <c r="S4691">
        <f t="shared" si="949"/>
        <v>2.9587480353438916E-2</v>
      </c>
      <c r="T4691">
        <f t="shared" si="950"/>
        <v>233.75242794772822</v>
      </c>
      <c r="U4691">
        <f t="shared" si="951"/>
        <v>701.99370326733231</v>
      </c>
      <c r="V4691" s="9">
        <v>437.29580688499999</v>
      </c>
      <c r="W4691" s="9">
        <v>205.23425293</v>
      </c>
      <c r="X4691">
        <f t="shared" si="958"/>
        <v>7.4375777316682847E-4</v>
      </c>
      <c r="Y4691">
        <f t="shared" si="959"/>
        <v>35.182167328917359</v>
      </c>
      <c r="Z4691">
        <f t="shared" si="952"/>
        <v>0.61453862127354864</v>
      </c>
      <c r="AA4691">
        <f t="shared" si="953"/>
        <v>8.7172466321616515E-2</v>
      </c>
      <c r="AB4691">
        <f>(1/(AA4691*k))*(LN((50-dTar)/(hTar-dTar)))</f>
        <v>50.132171674188513</v>
      </c>
      <c r="AC4691">
        <f t="shared" si="954"/>
        <v>80.870572003453219</v>
      </c>
      <c r="AD4691" s="19">
        <v>321.98919677700002</v>
      </c>
      <c r="AE4691" s="19">
        <v>69.659202575699993</v>
      </c>
      <c r="AF4691">
        <f t="shared" si="960"/>
        <v>2.1163171441137057E-3</v>
      </c>
      <c r="AG4691" s="23">
        <f t="shared" si="955"/>
        <v>29.160817565870005</v>
      </c>
      <c r="AH4691" s="25">
        <f t="shared" si="961"/>
        <v>31.449495078020771</v>
      </c>
      <c r="AI4691" s="25">
        <f t="shared" si="956"/>
        <v>0.23358229935228011</v>
      </c>
    </row>
    <row r="4692" spans="6:35" ht="15">
      <c r="F4692" s="5">
        <v>2006</v>
      </c>
      <c r="G4692" s="5">
        <v>7</v>
      </c>
      <c r="H4692" s="5">
        <v>0</v>
      </c>
      <c r="I4692" s="5">
        <v>196</v>
      </c>
      <c r="J4692" s="5">
        <v>7</v>
      </c>
      <c r="K4692" s="5">
        <v>16.742334365800001</v>
      </c>
      <c r="L4692" s="5">
        <v>0.28048229217499998</v>
      </c>
      <c r="M4692" s="5">
        <v>0.44375166297000002</v>
      </c>
      <c r="N4692" s="8">
        <f t="shared" si="957"/>
        <v>0.44375166297000002</v>
      </c>
      <c r="O4692" s="5">
        <v>0</v>
      </c>
      <c r="P4692" s="5">
        <v>96.736587524399994</v>
      </c>
      <c r="Q4692" s="5">
        <v>26.6730594635</v>
      </c>
      <c r="R4692" s="5">
        <v>189.63429260300001</v>
      </c>
      <c r="S4692">
        <f t="shared" si="949"/>
        <v>2.6365060553029725E-2</v>
      </c>
      <c r="T4692">
        <f t="shared" si="950"/>
        <v>262.32237758609239</v>
      </c>
      <c r="U4692">
        <f t="shared" si="951"/>
        <v>787.79355965762136</v>
      </c>
      <c r="V4692" s="9">
        <v>427.72476196299999</v>
      </c>
      <c r="W4692" s="9">
        <v>230.318603516</v>
      </c>
      <c r="X4692">
        <f t="shared" si="958"/>
        <v>6.9164093309175034E-4</v>
      </c>
      <c r="Y4692">
        <f t="shared" si="959"/>
        <v>32.58506146672152</v>
      </c>
      <c r="Z4692">
        <f t="shared" si="952"/>
        <v>0.54760823728504249</v>
      </c>
      <c r="AA4692">
        <f t="shared" si="953"/>
        <v>7.7678373611804852E-2</v>
      </c>
      <c r="AB4692">
        <f>(1/(AA4692*k))*(LN((50-dTar)/(hTar-dTar)))</f>
        <v>56.25948180554542</v>
      </c>
      <c r="AC4692">
        <f t="shared" si="954"/>
        <v>90.75482514105498</v>
      </c>
      <c r="AD4692" s="19">
        <v>210.075073242</v>
      </c>
      <c r="AE4692" s="19">
        <v>78.173164367699997</v>
      </c>
      <c r="AF4692">
        <f t="shared" si="960"/>
        <v>2.6385011053528958E-3</v>
      </c>
      <c r="AG4692" s="23">
        <f t="shared" si="955"/>
        <v>24.782349968404088</v>
      </c>
      <c r="AH4692" s="25">
        <f t="shared" si="961"/>
        <v>27.74811197239729</v>
      </c>
      <c r="AI4692" s="25">
        <f t="shared" si="956"/>
        <v>0.20814247759434498</v>
      </c>
    </row>
    <row r="4693" spans="6:35" ht="15">
      <c r="F4693" s="5">
        <v>2006</v>
      </c>
      <c r="G4693" s="5">
        <v>7</v>
      </c>
      <c r="H4693" s="5">
        <v>0</v>
      </c>
      <c r="I4693" s="5">
        <v>196</v>
      </c>
      <c r="J4693" s="5">
        <v>8</v>
      </c>
      <c r="K4693" s="5">
        <v>17.861322402999999</v>
      </c>
      <c r="L4693" s="5">
        <v>0.35553613305100001</v>
      </c>
      <c r="M4693" s="5">
        <v>0.49798837304100002</v>
      </c>
      <c r="N4693" s="8">
        <f t="shared" si="957"/>
        <v>0.49798837304100002</v>
      </c>
      <c r="O4693" s="5">
        <v>0</v>
      </c>
      <c r="P4693" s="5">
        <v>96.736587524399994</v>
      </c>
      <c r="Q4693" s="5">
        <v>29.639320373499999</v>
      </c>
      <c r="R4693" s="5">
        <v>516.90045166000004</v>
      </c>
      <c r="S4693">
        <f t="shared" si="949"/>
        <v>2.9587480353438916E-2</v>
      </c>
      <c r="T4693">
        <f t="shared" si="950"/>
        <v>233.75242794772822</v>
      </c>
      <c r="U4693">
        <f t="shared" si="951"/>
        <v>701.99370326733231</v>
      </c>
      <c r="V4693" s="9">
        <v>404.12078857400002</v>
      </c>
      <c r="W4693" s="9">
        <v>205.23425293</v>
      </c>
      <c r="X4693">
        <f t="shared" si="958"/>
        <v>7.625736509736591E-4</v>
      </c>
      <c r="Y4693">
        <f t="shared" si="959"/>
        <v>36.068688209916154</v>
      </c>
      <c r="Z4693">
        <f t="shared" si="952"/>
        <v>0.61453862127354864</v>
      </c>
      <c r="AA4693">
        <f t="shared" si="953"/>
        <v>8.7172466321616515E-2</v>
      </c>
      <c r="AB4693">
        <f>(1/(AA4693*k))*(LN((50-dTar)/(hTar-dTar)))</f>
        <v>50.132171674188513</v>
      </c>
      <c r="AC4693">
        <f t="shared" si="954"/>
        <v>80.870572003453219</v>
      </c>
      <c r="AD4693" s="19">
        <v>128.70159912099999</v>
      </c>
      <c r="AE4693" s="19">
        <v>69.659202575699993</v>
      </c>
      <c r="AF4693">
        <f t="shared" si="960"/>
        <v>3.5812594650407341E-3</v>
      </c>
      <c r="AG4693" s="23">
        <f t="shared" si="955"/>
        <v>25.622528781991782</v>
      </c>
      <c r="AH4693" s="25">
        <f t="shared" si="961"/>
        <v>29.593048866666724</v>
      </c>
      <c r="AI4693" s="25">
        <f t="shared" si="956"/>
        <v>0.23358229935228011</v>
      </c>
    </row>
    <row r="4694" spans="6:35" ht="15">
      <c r="F4694" s="5">
        <v>2006</v>
      </c>
      <c r="G4694" s="5">
        <v>7</v>
      </c>
      <c r="H4694" s="5">
        <v>0</v>
      </c>
      <c r="I4694" s="5">
        <v>196</v>
      </c>
      <c r="J4694" s="5">
        <v>9</v>
      </c>
      <c r="K4694" s="5">
        <v>19.3994617462</v>
      </c>
      <c r="L4694" s="5">
        <v>0.519341886044</v>
      </c>
      <c r="M4694" s="5">
        <v>0.52439451217699995</v>
      </c>
      <c r="N4694" s="8">
        <f t="shared" si="957"/>
        <v>0.52439451217699995</v>
      </c>
      <c r="O4694" s="5">
        <v>0</v>
      </c>
      <c r="P4694" s="5">
        <v>96.736587524399994</v>
      </c>
      <c r="Q4694" s="5">
        <v>31.490564346300001</v>
      </c>
      <c r="R4694" s="5">
        <v>926.03588867200006</v>
      </c>
      <c r="S4694">
        <f t="shared" si="949"/>
        <v>3.1156374659395424E-2</v>
      </c>
      <c r="T4694">
        <f t="shared" si="950"/>
        <v>221.98171145006572</v>
      </c>
      <c r="U4694">
        <f t="shared" si="951"/>
        <v>666.64447101828057</v>
      </c>
      <c r="V4694" s="9">
        <v>387.78012085</v>
      </c>
      <c r="W4694" s="9">
        <v>194.89958190900001</v>
      </c>
      <c r="X4694">
        <f t="shared" si="958"/>
        <v>8.0043276276047784E-4</v>
      </c>
      <c r="Y4694">
        <f t="shared" si="959"/>
        <v>38.294847849081599</v>
      </c>
      <c r="Z4694">
        <f t="shared" si="952"/>
        <v>0.64712490885833684</v>
      </c>
      <c r="AA4694">
        <f t="shared" si="953"/>
        <v>9.1794839853071131E-2</v>
      </c>
      <c r="AB4694">
        <f>(1/(AA4694*k))*(LN((50-dTar)/(hTar-dTar)))</f>
        <v>47.607741937266269</v>
      </c>
      <c r="AC4694">
        <f t="shared" si="954"/>
        <v>76.798295260003457</v>
      </c>
      <c r="AD4694" s="19">
        <v>102.420310974</v>
      </c>
      <c r="AE4694" s="19">
        <v>66.151481628400006</v>
      </c>
      <c r="AF4694">
        <f t="shared" si="960"/>
        <v>4.075476390426087E-3</v>
      </c>
      <c r="AG4694" s="23">
        <f t="shared" si="955"/>
        <v>26.308957239220899</v>
      </c>
      <c r="AH4694" s="25">
        <f t="shared" si="961"/>
        <v>30.864719548568001</v>
      </c>
      <c r="AI4694" s="25">
        <f t="shared" si="956"/>
        <v>0.24596814414367096</v>
      </c>
    </row>
    <row r="4695" spans="6:35" ht="15">
      <c r="F4695" s="5">
        <v>2006</v>
      </c>
      <c r="G4695" s="5">
        <v>7</v>
      </c>
      <c r="H4695" s="5">
        <v>0</v>
      </c>
      <c r="I4695" s="5">
        <v>196</v>
      </c>
      <c r="J4695" s="5">
        <v>10</v>
      </c>
      <c r="K4695" s="5">
        <v>21.430309295699999</v>
      </c>
      <c r="L4695" s="5">
        <v>0.71454614400899996</v>
      </c>
      <c r="M4695" s="5">
        <v>0.304387509823</v>
      </c>
      <c r="N4695" s="8">
        <f t="shared" si="957"/>
        <v>0.304387509823</v>
      </c>
      <c r="O4695" s="5">
        <v>0</v>
      </c>
      <c r="P4695" s="5">
        <v>96.736587524399994</v>
      </c>
      <c r="Q4695" s="5">
        <v>37.338695526099997</v>
      </c>
      <c r="R4695" s="5">
        <v>1187.62536621</v>
      </c>
      <c r="S4695">
        <f t="shared" si="949"/>
        <v>1.8084878993708406E-2</v>
      </c>
      <c r="T4695">
        <f t="shared" si="950"/>
        <v>382.42696408851447</v>
      </c>
      <c r="U4695">
        <f t="shared" si="951"/>
        <v>1148.4856996215362</v>
      </c>
      <c r="V4695" s="9">
        <v>389.43225097700002</v>
      </c>
      <c r="W4695" s="9">
        <v>335.77023315399998</v>
      </c>
      <c r="X4695">
        <f t="shared" si="958"/>
        <v>5.337067334209506E-4</v>
      </c>
      <c r="Y4695">
        <f t="shared" si="959"/>
        <v>46.914029334008525</v>
      </c>
      <c r="Z4695">
        <f t="shared" si="952"/>
        <v>0.37562700405480032</v>
      </c>
      <c r="AA4695">
        <f t="shared" si="953"/>
        <v>5.3282790091530079E-2</v>
      </c>
      <c r="AB4695">
        <f>(1/(AA4695*k))*(LN((50-dTar)/(hTar-dTar)))</f>
        <v>82.017946871599364</v>
      </c>
      <c r="AC4695">
        <f t="shared" si="954"/>
        <v>132.30702075230704</v>
      </c>
      <c r="AD4695" s="19">
        <v>102.620300293</v>
      </c>
      <c r="AE4695" s="19">
        <v>113.964836121</v>
      </c>
      <c r="AF4695">
        <f t="shared" si="960"/>
        <v>2.8662151884466928E-3</v>
      </c>
      <c r="AG4695" s="23">
        <f t="shared" si="955"/>
        <v>29.123272720037754</v>
      </c>
      <c r="AH4695" s="25">
        <f t="shared" si="961"/>
        <v>35.885428414168324</v>
      </c>
      <c r="AI4695" s="25">
        <f t="shared" si="956"/>
        <v>0.14277348285141062</v>
      </c>
    </row>
    <row r="4696" spans="6:35" ht="15">
      <c r="F4696" s="5">
        <v>2006</v>
      </c>
      <c r="G4696" s="5">
        <v>7</v>
      </c>
      <c r="H4696" s="5">
        <v>0</v>
      </c>
      <c r="I4696" s="5">
        <v>196</v>
      </c>
      <c r="J4696" s="5">
        <v>11</v>
      </c>
      <c r="K4696" s="5">
        <v>22.727613449100001</v>
      </c>
      <c r="L4696" s="5">
        <v>0.87574601173400002</v>
      </c>
      <c r="M4696" s="5">
        <v>0.17413973808300001</v>
      </c>
      <c r="N4696" s="8">
        <f t="shared" si="957"/>
        <v>0.17413973808300001</v>
      </c>
      <c r="O4696" s="5">
        <v>0</v>
      </c>
      <c r="P4696" s="5">
        <v>96.736587524399994</v>
      </c>
      <c r="Q4696" s="5">
        <v>48.165351867699997</v>
      </c>
      <c r="R4696" s="5">
        <v>1395.3104248</v>
      </c>
      <c r="S4696">
        <f t="shared" si="949"/>
        <v>1.0346338103880913E-2</v>
      </c>
      <c r="T4696">
        <f t="shared" si="950"/>
        <v>668.46311226556634</v>
      </c>
      <c r="U4696">
        <f t="shared" si="951"/>
        <v>2007.4952795007835</v>
      </c>
      <c r="V4696" s="9">
        <v>401.55630493199999</v>
      </c>
      <c r="W4696" s="9">
        <v>586.90948486299999</v>
      </c>
      <c r="X4696">
        <f t="shared" si="958"/>
        <v>3.3378270840984443E-4</v>
      </c>
      <c r="Y4696">
        <f t="shared" si="959"/>
        <v>61.998558859610952</v>
      </c>
      <c r="Z4696">
        <f t="shared" si="952"/>
        <v>0.21489576934691393</v>
      </c>
      <c r="AA4696">
        <f t="shared" si="953"/>
        <v>3.0483021843655839E-2</v>
      </c>
      <c r="AB4696">
        <f>(1/(AA4696*k))*(LN((50-dTar)/(hTar-dTar)))</f>
        <v>143.36324887052544</v>
      </c>
      <c r="AC4696">
        <f t="shared" si="954"/>
        <v>231.26602246122388</v>
      </c>
      <c r="AD4696" s="19">
        <v>106.702827454</v>
      </c>
      <c r="AE4696" s="19">
        <v>199.204803467</v>
      </c>
      <c r="AF4696">
        <f t="shared" si="960"/>
        <v>1.8615953960207606E-3</v>
      </c>
      <c r="AG4696" s="23">
        <f t="shared" si="955"/>
        <v>35.306706019263196</v>
      </c>
      <c r="AH4696" s="25">
        <f t="shared" si="961"/>
        <v>45.452112905978382</v>
      </c>
      <c r="AI4696" s="25">
        <f t="shared" si="956"/>
        <v>8.1680542422387148E-2</v>
      </c>
    </row>
    <row r="4697" spans="6:35" ht="15">
      <c r="F4697" s="5">
        <v>2006</v>
      </c>
      <c r="G4697" s="5">
        <v>7</v>
      </c>
      <c r="H4697" s="5">
        <v>0</v>
      </c>
      <c r="I4697" s="5">
        <v>196</v>
      </c>
      <c r="J4697" s="5">
        <v>12</v>
      </c>
      <c r="K4697" s="5">
        <v>24.1921882629</v>
      </c>
      <c r="L4697" s="5">
        <v>1.01967346668</v>
      </c>
      <c r="M4697" s="5">
        <v>0.380276530981</v>
      </c>
      <c r="N4697" s="8">
        <f t="shared" si="957"/>
        <v>0.380276530981</v>
      </c>
      <c r="O4697" s="5">
        <v>0</v>
      </c>
      <c r="P4697" s="5">
        <v>96.736587524399994</v>
      </c>
      <c r="Q4697" s="5">
        <v>56.8167800903</v>
      </c>
      <c r="R4697" s="5">
        <v>1542.5192871100001</v>
      </c>
      <c r="S4697">
        <f t="shared" si="949"/>
        <v>2.259374916841261E-2</v>
      </c>
      <c r="T4697">
        <f t="shared" si="950"/>
        <v>306.10879663748915</v>
      </c>
      <c r="U4697">
        <f t="shared" si="951"/>
        <v>919.2907626281883</v>
      </c>
      <c r="V4697" s="9">
        <v>376.99111938499999</v>
      </c>
      <c r="W4697" s="9">
        <v>268.76300048799999</v>
      </c>
      <c r="X4697">
        <f t="shared" si="958"/>
        <v>6.3895931112329665E-4</v>
      </c>
      <c r="Y4697">
        <f t="shared" si="959"/>
        <v>70.631711902606128</v>
      </c>
      <c r="Z4697">
        <f t="shared" si="952"/>
        <v>0.46927725164481149</v>
      </c>
      <c r="AA4697">
        <f t="shared" si="953"/>
        <v>6.6567102535771708E-2</v>
      </c>
      <c r="AB4697">
        <f>(1/(AA4697*k))*(LN((50-dTar)/(hTar-dTar)))</f>
        <v>65.650221812632964</v>
      </c>
      <c r="AC4697">
        <f t="shared" si="954"/>
        <v>105.90347102147852</v>
      </c>
      <c r="AD4697" s="19">
        <v>118.19221496599999</v>
      </c>
      <c r="AE4697" s="19">
        <v>91.221702575699993</v>
      </c>
      <c r="AF4697">
        <f t="shared" si="960"/>
        <v>3.1714077189232944E-3</v>
      </c>
      <c r="AG4697" s="23">
        <f t="shared" si="955"/>
        <v>46.909127211796054</v>
      </c>
      <c r="AH4697" s="25">
        <f t="shared" si="961"/>
        <v>55.925933783163821</v>
      </c>
      <c r="AI4697" s="25">
        <f t="shared" si="956"/>
        <v>0.1783693582117778</v>
      </c>
    </row>
    <row r="4698" spans="6:35" ht="15">
      <c r="F4698" s="5">
        <v>2006</v>
      </c>
      <c r="G4698" s="5">
        <v>7</v>
      </c>
      <c r="H4698" s="5">
        <v>0</v>
      </c>
      <c r="I4698" s="5">
        <v>196</v>
      </c>
      <c r="J4698" s="5">
        <v>13</v>
      </c>
      <c r="K4698" s="5">
        <v>25.1670055389</v>
      </c>
      <c r="L4698" s="5">
        <v>1.1941480636599999</v>
      </c>
      <c r="M4698" s="5">
        <v>0.75598812103299995</v>
      </c>
      <c r="N4698" s="8">
        <f t="shared" si="957"/>
        <v>0.75598812103299995</v>
      </c>
      <c r="O4698" s="5">
        <v>0</v>
      </c>
      <c r="P4698" s="5">
        <v>96.736587524399994</v>
      </c>
      <c r="Q4698" s="5">
        <v>63.122749328600001</v>
      </c>
      <c r="R4698" s="5">
        <v>1595.4916992200001</v>
      </c>
      <c r="S4698">
        <f t="shared" si="949"/>
        <v>4.4916276944191862E-2</v>
      </c>
      <c r="T4698">
        <f t="shared" si="950"/>
        <v>153.97859840576973</v>
      </c>
      <c r="U4698">
        <f t="shared" si="951"/>
        <v>462.42089319795735</v>
      </c>
      <c r="V4698" s="9">
        <v>365.29977416999998</v>
      </c>
      <c r="W4698" s="9">
        <v>135.19296264600001</v>
      </c>
      <c r="X4698">
        <f t="shared" si="958"/>
        <v>1.0385147419561453E-3</v>
      </c>
      <c r="Y4698">
        <f t="shared" si="959"/>
        <v>75.137994174423781</v>
      </c>
      <c r="Z4698">
        <f t="shared" si="952"/>
        <v>0.93292117396594421</v>
      </c>
      <c r="AA4698">
        <f t="shared" si="953"/>
        <v>0.13233511581376939</v>
      </c>
      <c r="AB4698">
        <f>(1/(AA4698*k))*(LN((50-dTar)/(hTar-dTar)))</f>
        <v>33.023321285694486</v>
      </c>
      <c r="AC4698">
        <f t="shared" si="954"/>
        <v>53.271478027809863</v>
      </c>
      <c r="AD4698" s="19">
        <v>135.63372802699999</v>
      </c>
      <c r="AE4698" s="19">
        <v>45.886268615699997</v>
      </c>
      <c r="AF4698">
        <f t="shared" si="960"/>
        <v>4.2590984251167172E-3</v>
      </c>
      <c r="AG4698" s="23">
        <f t="shared" si="955"/>
        <v>58.090049774680764</v>
      </c>
      <c r="AH4698" s="25">
        <f t="shared" si="961"/>
        <v>64.569867176342896</v>
      </c>
      <c r="AI4698" s="25">
        <f t="shared" si="956"/>
        <v>0.35459752306176717</v>
      </c>
    </row>
    <row r="4699" spans="6:35" ht="15">
      <c r="F4699" s="5">
        <v>2006</v>
      </c>
      <c r="G4699" s="5">
        <v>7</v>
      </c>
      <c r="H4699" s="5">
        <v>0</v>
      </c>
      <c r="I4699" s="5">
        <v>196</v>
      </c>
      <c r="J4699" s="5">
        <v>14</v>
      </c>
      <c r="K4699" s="5">
        <v>26.263473510699999</v>
      </c>
      <c r="L4699" s="5">
        <v>1.3682903051399999</v>
      </c>
      <c r="M4699" s="5">
        <v>0.48177149891900001</v>
      </c>
      <c r="N4699" s="8">
        <f t="shared" si="957"/>
        <v>0.48177149891900001</v>
      </c>
      <c r="O4699" s="5">
        <v>0</v>
      </c>
      <c r="P4699" s="5">
        <v>96.736587524399994</v>
      </c>
      <c r="Q4699" s="5">
        <v>69.0625457764</v>
      </c>
      <c r="R4699" s="5">
        <v>1590.3748779299999</v>
      </c>
      <c r="S4699">
        <f t="shared" si="949"/>
        <v>2.8623971021787584E-2</v>
      </c>
      <c r="T4699">
        <f t="shared" si="950"/>
        <v>241.62075081084035</v>
      </c>
      <c r="U4699">
        <f t="shared" si="951"/>
        <v>725.62346041541332</v>
      </c>
      <c r="V4699" s="9">
        <v>374.52316284199998</v>
      </c>
      <c r="W4699" s="9">
        <v>212.14262390100001</v>
      </c>
      <c r="X4699">
        <f t="shared" si="958"/>
        <v>7.6202712333836933E-4</v>
      </c>
      <c r="Y4699">
        <f t="shared" si="959"/>
        <v>84.648083429115886</v>
      </c>
      <c r="Z4699">
        <f t="shared" si="952"/>
        <v>0.59452631575837522</v>
      </c>
      <c r="AA4699">
        <f t="shared" si="953"/>
        <v>8.4333715479685586E-2</v>
      </c>
      <c r="AB4699">
        <f>(1/(AA4699*k))*(LN((50-dTar)/(hTar-dTar)))</f>
        <v>51.819666927284636</v>
      </c>
      <c r="AC4699">
        <f t="shared" si="954"/>
        <v>83.592750233790269</v>
      </c>
      <c r="AD4699" s="19">
        <v>162.48886108400001</v>
      </c>
      <c r="AE4699" s="19">
        <v>72.003997802699999</v>
      </c>
      <c r="AF4699">
        <f t="shared" si="960"/>
        <v>3.1438077402024234E-3</v>
      </c>
      <c r="AG4699" s="23">
        <f t="shared" si="955"/>
        <v>62.402606447544045</v>
      </c>
      <c r="AH4699" s="25">
        <f t="shared" si="961"/>
        <v>70.857973585862297</v>
      </c>
      <c r="AI4699" s="25">
        <f t="shared" si="956"/>
        <v>0.22597574676834775</v>
      </c>
    </row>
    <row r="4700" spans="6:35" ht="15">
      <c r="F4700" s="5">
        <v>2006</v>
      </c>
      <c r="G4700" s="5">
        <v>7</v>
      </c>
      <c r="H4700" s="5">
        <v>0</v>
      </c>
      <c r="I4700" s="5">
        <v>196</v>
      </c>
      <c r="J4700" s="5">
        <v>15</v>
      </c>
      <c r="K4700" s="5">
        <v>27.196725845300001</v>
      </c>
      <c r="L4700" s="5">
        <v>1.58361244202</v>
      </c>
      <c r="M4700" s="5">
        <v>0.57196515798600001</v>
      </c>
      <c r="N4700" s="8">
        <f t="shared" si="957"/>
        <v>0.57196515798600001</v>
      </c>
      <c r="O4700" s="5">
        <v>0</v>
      </c>
      <c r="P4700" s="5">
        <v>96.736587524399994</v>
      </c>
      <c r="Q4700" s="5">
        <v>72.435234069800003</v>
      </c>
      <c r="R4700" s="5">
        <v>1469.2196044899999</v>
      </c>
      <c r="S4700">
        <f t="shared" si="949"/>
        <v>3.3982736929018757E-2</v>
      </c>
      <c r="T4700">
        <f t="shared" si="950"/>
        <v>203.51937467303213</v>
      </c>
      <c r="U4700">
        <f t="shared" si="951"/>
        <v>611.19929648526272</v>
      </c>
      <c r="V4700" s="9">
        <v>380.502044678</v>
      </c>
      <c r="W4700" s="9">
        <v>178.68968200699999</v>
      </c>
      <c r="X4700">
        <f t="shared" si="958"/>
        <v>8.5441530241002614E-4</v>
      </c>
      <c r="Y4700">
        <f t="shared" si="959"/>
        <v>87.682318380414813</v>
      </c>
      <c r="Z4700">
        <f t="shared" si="952"/>
        <v>0.70582908885763251</v>
      </c>
      <c r="AA4700">
        <f t="shared" si="953"/>
        <v>0.10012204334651734</v>
      </c>
      <c r="AB4700">
        <f>(1/(AA4700*k))*(LN((50-dTar)/(hTar-dTar)))</f>
        <v>43.648180768473175</v>
      </c>
      <c r="AC4700">
        <f t="shared" si="954"/>
        <v>70.410940275981773</v>
      </c>
      <c r="AD4700" s="19">
        <v>195.597900391</v>
      </c>
      <c r="AE4700" s="19">
        <v>60.649623870799999</v>
      </c>
      <c r="AF4700">
        <f t="shared" si="960"/>
        <v>3.0613013546579586E-3</v>
      </c>
      <c r="AG4700" s="23">
        <f t="shared" si="955"/>
        <v>68.782472967013817</v>
      </c>
      <c r="AH4700" s="25">
        <f t="shared" si="961"/>
        <v>75.96618640054227</v>
      </c>
      <c r="AI4700" s="25">
        <f t="shared" si="956"/>
        <v>0.26828123704157342</v>
      </c>
    </row>
    <row r="4701" spans="6:35" ht="15">
      <c r="F4701" s="5">
        <v>2006</v>
      </c>
      <c r="G4701" s="5">
        <v>7</v>
      </c>
      <c r="H4701" s="5">
        <v>0</v>
      </c>
      <c r="I4701" s="5">
        <v>196</v>
      </c>
      <c r="J4701" s="5">
        <v>16</v>
      </c>
      <c r="K4701" s="5">
        <v>28.158245086699999</v>
      </c>
      <c r="L4701" s="5">
        <v>1.82574284077</v>
      </c>
      <c r="M4701" s="5">
        <v>0.664902150631</v>
      </c>
      <c r="N4701" s="8">
        <f t="shared" si="957"/>
        <v>0.664902150631</v>
      </c>
      <c r="O4701" s="5">
        <v>0</v>
      </c>
      <c r="P4701" s="5">
        <v>96.736587524399994</v>
      </c>
      <c r="Q4701" s="5">
        <v>73.497871398900003</v>
      </c>
      <c r="R4701" s="5">
        <v>1362.54528809</v>
      </c>
      <c r="S4701">
        <f t="shared" si="949"/>
        <v>3.9504495252812473E-2</v>
      </c>
      <c r="T4701">
        <f t="shared" si="950"/>
        <v>175.07236392242393</v>
      </c>
      <c r="U4701">
        <f t="shared" si="951"/>
        <v>525.76864406795107</v>
      </c>
      <c r="V4701" s="9">
        <v>389.484466553</v>
      </c>
      <c r="W4701" s="9">
        <v>153.713256836</v>
      </c>
      <c r="X4701">
        <f t="shared" si="958"/>
        <v>9.3548312691911853E-4</v>
      </c>
      <c r="Y4701">
        <f t="shared" si="959"/>
        <v>87.892694541457004</v>
      </c>
      <c r="Z4701">
        <f t="shared" si="952"/>
        <v>0.82051725110648466</v>
      </c>
      <c r="AA4701">
        <f t="shared" si="953"/>
        <v>0.11639058956157437</v>
      </c>
      <c r="AB4701">
        <f>(1/(AA4701*k))*(LN((50-dTar)/(hTar-dTar)))</f>
        <v>37.547236966144482</v>
      </c>
      <c r="AC4701">
        <f t="shared" si="954"/>
        <v>60.569219908035414</v>
      </c>
      <c r="AD4701" s="19">
        <v>240.94320678700001</v>
      </c>
      <c r="AE4701" s="19">
        <v>52.172298431400002</v>
      </c>
      <c r="AF4701">
        <f t="shared" si="960"/>
        <v>2.827376838630844E-3</v>
      </c>
      <c r="AG4701" s="23">
        <f t="shared" si="955"/>
        <v>72.840893980694275</v>
      </c>
      <c r="AH4701" s="25">
        <f t="shared" si="961"/>
        <v>78.561989551691596</v>
      </c>
      <c r="AI4701" s="25">
        <f t="shared" si="956"/>
        <v>0.31187349262846786</v>
      </c>
    </row>
    <row r="4702" spans="6:35" ht="15">
      <c r="F4702" s="5">
        <v>2006</v>
      </c>
      <c r="G4702" s="5">
        <v>7</v>
      </c>
      <c r="H4702" s="5">
        <v>0</v>
      </c>
      <c r="I4702" s="5">
        <v>196</v>
      </c>
      <c r="J4702" s="5">
        <v>17</v>
      </c>
      <c r="K4702" s="5">
        <v>28.161756515499999</v>
      </c>
      <c r="L4702" s="5">
        <v>1.93977797031</v>
      </c>
      <c r="M4702" s="5">
        <v>0.79943567514400005</v>
      </c>
      <c r="N4702" s="8">
        <f t="shared" si="957"/>
        <v>0.79943567514400005</v>
      </c>
      <c r="O4702" s="5">
        <v>0</v>
      </c>
      <c r="P4702" s="5">
        <v>96.736587524399994</v>
      </c>
      <c r="Q4702" s="5">
        <v>73.619606018100001</v>
      </c>
      <c r="R4702" s="5">
        <v>1131.68518066</v>
      </c>
      <c r="S4702">
        <f t="shared" si="949"/>
        <v>4.7497669850645026E-2</v>
      </c>
      <c r="T4702">
        <f t="shared" si="950"/>
        <v>145.61020343144543</v>
      </c>
      <c r="U4702">
        <f t="shared" si="951"/>
        <v>437.28934427670578</v>
      </c>
      <c r="V4702" s="9">
        <v>394.039550781</v>
      </c>
      <c r="W4702" s="9">
        <v>127.84551239</v>
      </c>
      <c r="X4702">
        <f t="shared" si="958"/>
        <v>1.0425632629845996E-3</v>
      </c>
      <c r="Y4702">
        <f t="shared" si="959"/>
        <v>86.795905756853202</v>
      </c>
      <c r="Z4702">
        <f t="shared" si="952"/>
        <v>0.98653728519768902</v>
      </c>
      <c r="AA4702">
        <f t="shared" si="953"/>
        <v>0.13994057540385893</v>
      </c>
      <c r="AB4702">
        <f>(1/(AA4702*k))*(LN((50-dTar)/(hTar-dTar)))</f>
        <v>31.228577089137694</v>
      </c>
      <c r="AC4702">
        <f t="shared" si="954"/>
        <v>50.376291465402176</v>
      </c>
      <c r="AD4702" s="19">
        <v>260.613769531</v>
      </c>
      <c r="AE4702" s="19">
        <v>43.392448425300003</v>
      </c>
      <c r="AF4702">
        <f t="shared" si="960"/>
        <v>2.8218096926731695E-3</v>
      </c>
      <c r="AG4702" s="23">
        <f t="shared" si="955"/>
        <v>74.457667468665704</v>
      </c>
      <c r="AH4702" s="25">
        <f t="shared" si="961"/>
        <v>79.147354934261642</v>
      </c>
      <c r="AI4702" s="25">
        <f t="shared" si="956"/>
        <v>0.37497667273650159</v>
      </c>
    </row>
    <row r="4703" spans="6:35" ht="15">
      <c r="F4703" s="5">
        <v>2006</v>
      </c>
      <c r="G4703" s="5">
        <v>7</v>
      </c>
      <c r="H4703" s="5">
        <v>0</v>
      </c>
      <c r="I4703" s="5">
        <v>196</v>
      </c>
      <c r="J4703" s="5">
        <v>18</v>
      </c>
      <c r="K4703" s="5">
        <v>28.006052017199998</v>
      </c>
      <c r="L4703" s="5">
        <v>1.9459116458900001</v>
      </c>
      <c r="M4703" s="5">
        <v>0.69846338033699995</v>
      </c>
      <c r="N4703" s="8">
        <f t="shared" si="957"/>
        <v>0.69846338033699995</v>
      </c>
      <c r="O4703" s="5">
        <v>0</v>
      </c>
      <c r="P4703" s="5">
        <v>96.736587524399994</v>
      </c>
      <c r="Q4703" s="5">
        <v>71.442436218300003</v>
      </c>
      <c r="R4703" s="5">
        <v>816.35443115199996</v>
      </c>
      <c r="S4703">
        <f t="shared" si="949"/>
        <v>4.1498502097791108E-2</v>
      </c>
      <c r="T4703">
        <f t="shared" si="950"/>
        <v>166.66012072373545</v>
      </c>
      <c r="U4703">
        <f t="shared" si="951"/>
        <v>500.50541233307757</v>
      </c>
      <c r="V4703" s="9">
        <v>402.81375122100002</v>
      </c>
      <c r="W4703" s="9">
        <v>146.32731628400001</v>
      </c>
      <c r="X4703">
        <f t="shared" si="958"/>
        <v>9.5270171358480986E-4</v>
      </c>
      <c r="Y4703">
        <f t="shared" si="959"/>
        <v>84.926908455087755</v>
      </c>
      <c r="Z4703">
        <f t="shared" si="952"/>
        <v>0.86193322173612852</v>
      </c>
      <c r="AA4703">
        <f t="shared" si="953"/>
        <v>0.12226545597340013</v>
      </c>
      <c r="AB4703">
        <f>(1/(AA4703*k))*(LN((50-dTar)/(hTar-dTar)))</f>
        <v>35.74308877438331</v>
      </c>
      <c r="AC4703">
        <f t="shared" si="954"/>
        <v>57.658863317163004</v>
      </c>
      <c r="AD4703" s="19">
        <v>283.40802001999998</v>
      </c>
      <c r="AE4703" s="19">
        <v>49.6654129028</v>
      </c>
      <c r="AF4703">
        <f t="shared" si="960"/>
        <v>2.5592970164561558E-3</v>
      </c>
      <c r="AG4703" s="23">
        <f t="shared" si="955"/>
        <v>72.394570960380577</v>
      </c>
      <c r="AH4703" s="25">
        <f t="shared" si="961"/>
        <v>77.15803432449917</v>
      </c>
      <c r="AI4703" s="25">
        <f t="shared" si="956"/>
        <v>0.32761544490728572</v>
      </c>
    </row>
    <row r="4704" spans="6:35" ht="15">
      <c r="F4704" s="5">
        <v>2006</v>
      </c>
      <c r="G4704" s="5">
        <v>7</v>
      </c>
      <c r="H4704" s="5">
        <v>0</v>
      </c>
      <c r="I4704" s="5">
        <v>196</v>
      </c>
      <c r="J4704" s="5">
        <v>19</v>
      </c>
      <c r="K4704" s="5">
        <v>27.776952743500001</v>
      </c>
      <c r="L4704" s="5">
        <v>1.9533393382999999</v>
      </c>
      <c r="M4704" s="5">
        <v>0.36862754821799998</v>
      </c>
      <c r="N4704" s="8">
        <f t="shared" si="957"/>
        <v>0.36862754821799998</v>
      </c>
      <c r="O4704" s="5">
        <v>0</v>
      </c>
      <c r="P4704" s="5">
        <v>96.736587524399994</v>
      </c>
      <c r="Q4704" s="5">
        <v>67.196746826199998</v>
      </c>
      <c r="R4704" s="5">
        <v>548.99963378899997</v>
      </c>
      <c r="S4704">
        <f t="shared" si="949"/>
        <v>2.1901636526237656E-2</v>
      </c>
      <c r="T4704">
        <f t="shared" si="950"/>
        <v>315.78212711121705</v>
      </c>
      <c r="U4704">
        <f t="shared" si="951"/>
        <v>948.34122914868806</v>
      </c>
      <c r="V4704" s="9">
        <v>419.80752563499999</v>
      </c>
      <c r="W4704" s="9">
        <v>277.25619506800001</v>
      </c>
      <c r="X4704">
        <f t="shared" si="958"/>
        <v>6.0775312490103845E-4</v>
      </c>
      <c r="Y4704">
        <f t="shared" si="959"/>
        <v>83.155807760485118</v>
      </c>
      <c r="Z4704">
        <f t="shared" si="952"/>
        <v>0.45490191640817135</v>
      </c>
      <c r="AA4704">
        <f t="shared" si="953"/>
        <v>6.4527957422026036E-2</v>
      </c>
      <c r="AB4704">
        <f>(1/(AA4704*k))*(LN((50-dTar)/(hTar-dTar)))</f>
        <v>67.724831553493217</v>
      </c>
      <c r="AC4704">
        <f t="shared" si="954"/>
        <v>109.25012190103111</v>
      </c>
      <c r="AD4704" s="19">
        <v>298.90823364300002</v>
      </c>
      <c r="AE4704" s="19">
        <v>94.104393005399999</v>
      </c>
      <c r="AF4704">
        <f t="shared" si="960"/>
        <v>1.9909897815198674E-3</v>
      </c>
      <c r="AG4704" s="23">
        <f t="shared" si="955"/>
        <v>65.068099363138955</v>
      </c>
      <c r="AH4704" s="25">
        <f t="shared" si="961"/>
        <v>71.943124579145703</v>
      </c>
      <c r="AI4704" s="25">
        <f t="shared" si="956"/>
        <v>0.17290538289387897</v>
      </c>
    </row>
    <row r="4705" spans="6:35" ht="15">
      <c r="F4705" s="5">
        <v>2006</v>
      </c>
      <c r="G4705" s="5">
        <v>7</v>
      </c>
      <c r="H4705" s="5">
        <v>0</v>
      </c>
      <c r="I4705" s="5">
        <v>196</v>
      </c>
      <c r="J4705" s="5">
        <v>20</v>
      </c>
      <c r="K4705" s="5">
        <v>26.952312469500001</v>
      </c>
      <c r="L4705" s="5">
        <v>1.97111093998</v>
      </c>
      <c r="M4705" s="5">
        <v>0.39801493287099998</v>
      </c>
      <c r="N4705" s="8">
        <f t="shared" si="957"/>
        <v>0.39801493287099998</v>
      </c>
      <c r="O4705" s="5">
        <v>0</v>
      </c>
      <c r="P4705" s="5">
        <v>96.736587524399994</v>
      </c>
      <c r="Q4705" s="5">
        <v>59.453723907499999</v>
      </c>
      <c r="R4705" s="5">
        <v>189.35234069800001</v>
      </c>
      <c r="S4705">
        <f t="shared" si="949"/>
        <v>2.3647658548298006E-2</v>
      </c>
      <c r="T4705">
        <f t="shared" si="950"/>
        <v>292.46639177179043</v>
      </c>
      <c r="U4705">
        <f t="shared" si="951"/>
        <v>878.32056866175094</v>
      </c>
      <c r="V4705" s="9">
        <v>429.13912963899998</v>
      </c>
      <c r="W4705" s="9">
        <v>256.78500366200001</v>
      </c>
      <c r="X4705">
        <f t="shared" si="958"/>
        <v>6.3928616714842659E-4</v>
      </c>
      <c r="Y4705">
        <f t="shared" si="959"/>
        <v>73.12608800530559</v>
      </c>
      <c r="Z4705">
        <f t="shared" si="952"/>
        <v>0.49116718649310803</v>
      </c>
      <c r="AA4705">
        <f t="shared" si="953"/>
        <v>6.9672195596303887E-2</v>
      </c>
      <c r="AB4705">
        <f>(1/(AA4705*k))*(LN((50-dTar)/(hTar-dTar)))</f>
        <v>62.724376768880411</v>
      </c>
      <c r="AC4705">
        <f t="shared" si="954"/>
        <v>101.18365230268236</v>
      </c>
      <c r="AD4705" s="19">
        <v>333.24020385699998</v>
      </c>
      <c r="AE4705" s="19">
        <v>87.1562042236</v>
      </c>
      <c r="AF4705">
        <f t="shared" si="960"/>
        <v>1.9172512063922679E-3</v>
      </c>
      <c r="AG4705" s="23">
        <f t="shared" si="955"/>
        <v>58.940030628904111</v>
      </c>
      <c r="AH4705" s="25">
        <f t="shared" si="961"/>
        <v>64.332062611948913</v>
      </c>
      <c r="AI4705" s="25">
        <f t="shared" si="956"/>
        <v>0.18668958600143321</v>
      </c>
    </row>
    <row r="4706" spans="6:35" ht="15">
      <c r="F4706" s="5">
        <v>2006</v>
      </c>
      <c r="G4706" s="5">
        <v>7</v>
      </c>
      <c r="H4706" s="5">
        <v>0</v>
      </c>
      <c r="I4706" s="5">
        <v>196</v>
      </c>
      <c r="J4706" s="5">
        <v>21</v>
      </c>
      <c r="K4706" s="5">
        <v>25.140655517599999</v>
      </c>
      <c r="L4706" s="5">
        <v>1.7017440795900001</v>
      </c>
      <c r="M4706" s="5">
        <v>0.41911149025</v>
      </c>
      <c r="N4706" s="8">
        <f t="shared" si="957"/>
        <v>0.41911149025</v>
      </c>
      <c r="O4706" s="5">
        <v>0</v>
      </c>
      <c r="P4706" s="5">
        <v>96.736587524399994</v>
      </c>
      <c r="Q4706" s="5">
        <v>54.791904449500002</v>
      </c>
      <c r="R4706" s="5">
        <v>6.8756675720200002</v>
      </c>
      <c r="S4706">
        <f t="shared" si="949"/>
        <v>2.4901089372726046E-2</v>
      </c>
      <c r="T4706">
        <f t="shared" si="950"/>
        <v>277.74469084261227</v>
      </c>
      <c r="U4706">
        <f t="shared" si="951"/>
        <v>834.10908626389153</v>
      </c>
      <c r="V4706" s="9">
        <v>440.41677856400003</v>
      </c>
      <c r="W4706" s="9">
        <v>243.859375</v>
      </c>
      <c r="X4706">
        <f t="shared" si="958"/>
        <v>6.5859438946689816E-4</v>
      </c>
      <c r="Y4706">
        <f t="shared" si="959"/>
        <v>67.058278117885479</v>
      </c>
      <c r="Z4706">
        <f t="shared" si="952"/>
        <v>0.51720122661765844</v>
      </c>
      <c r="AA4706">
        <f t="shared" si="953"/>
        <v>7.3365131088738614E-2</v>
      </c>
      <c r="AB4706">
        <f>(1/(AA4706*k))*(LN((50-dTar)/(hTar-dTar)))</f>
        <v>59.567058383795391</v>
      </c>
      <c r="AC4706">
        <f t="shared" si="954"/>
        <v>96.090433013115685</v>
      </c>
      <c r="AD4706" s="19">
        <v>401.07623290999999</v>
      </c>
      <c r="AE4706" s="19">
        <v>82.769081115700004</v>
      </c>
      <c r="AF4706">
        <f t="shared" si="960"/>
        <v>1.7243289538643822E-3</v>
      </c>
      <c r="AG4706" s="23">
        <f t="shared" si="955"/>
        <v>55.947290367323042</v>
      </c>
      <c r="AH4706" s="25">
        <f t="shared" si="961"/>
        <v>60.170507553368921</v>
      </c>
      <c r="AI4706" s="25">
        <f t="shared" si="956"/>
        <v>0.19658496237520739</v>
      </c>
    </row>
    <row r="4707" spans="6:35" ht="15">
      <c r="F4707" s="5">
        <v>2006</v>
      </c>
      <c r="G4707" s="5">
        <v>7</v>
      </c>
      <c r="H4707" s="5">
        <v>0</v>
      </c>
      <c r="I4707" s="5">
        <v>196</v>
      </c>
      <c r="J4707" s="5">
        <v>22</v>
      </c>
      <c r="K4707" s="5">
        <v>23.059686660800001</v>
      </c>
      <c r="L4707" s="5">
        <v>1.33904898167</v>
      </c>
      <c r="M4707" s="5">
        <v>0.27791398763699998</v>
      </c>
      <c r="N4707" s="8">
        <f t="shared" si="957"/>
        <v>0.27791398763699998</v>
      </c>
      <c r="O4707" s="5">
        <v>0</v>
      </c>
      <c r="P4707" s="5">
        <v>96.736587524399994</v>
      </c>
      <c r="Q4707" s="5">
        <v>38.005084991499999</v>
      </c>
      <c r="R4707" s="5">
        <v>0</v>
      </c>
      <c r="S4707">
        <f t="shared" si="949"/>
        <v>1.6511981191333177E-2</v>
      </c>
      <c r="T4707">
        <f t="shared" si="950"/>
        <v>418.85618020823608</v>
      </c>
      <c r="U4707">
        <f t="shared" si="951"/>
        <v>1257.8881154831931</v>
      </c>
      <c r="V4707" s="9">
        <v>453.27706909199998</v>
      </c>
      <c r="W4707" s="9">
        <v>367.75506591800001</v>
      </c>
      <c r="X4707">
        <f t="shared" si="958"/>
        <v>4.8101893267082501E-4</v>
      </c>
      <c r="Y4707">
        <f t="shared" si="959"/>
        <v>47.594271946974885</v>
      </c>
      <c r="Z4707">
        <f t="shared" si="952"/>
        <v>0.34295756294899421</v>
      </c>
      <c r="AA4707">
        <f t="shared" si="953"/>
        <v>4.8648621211077811E-2</v>
      </c>
      <c r="AB4707">
        <f>(1/(AA4707*k))*(LN((50-dTar)/(hTar-dTar)))</f>
        <v>89.830809961425302</v>
      </c>
      <c r="AC4707">
        <f t="shared" si="954"/>
        <v>144.91031891312059</v>
      </c>
      <c r="AD4707" s="19">
        <v>403.42251586899999</v>
      </c>
      <c r="AE4707" s="19">
        <v>124.820899963</v>
      </c>
      <c r="AF4707">
        <f t="shared" si="960"/>
        <v>1.4855447550604986E-3</v>
      </c>
      <c r="AG4707" s="23">
        <f t="shared" si="955"/>
        <v>37.348616652667815</v>
      </c>
      <c r="AH4707" s="25">
        <f t="shared" si="961"/>
        <v>41.242926365954048</v>
      </c>
      <c r="AI4707" s="25">
        <f t="shared" si="956"/>
        <v>0.13035603192500037</v>
      </c>
    </row>
    <row r="4708" spans="6:35" ht="15">
      <c r="F4708" s="5">
        <v>2006</v>
      </c>
      <c r="G4708" s="5">
        <v>7</v>
      </c>
      <c r="H4708" s="5">
        <v>0</v>
      </c>
      <c r="I4708" s="5">
        <v>196</v>
      </c>
      <c r="J4708" s="5">
        <v>23</v>
      </c>
      <c r="K4708" s="5">
        <v>21.1447143555</v>
      </c>
      <c r="L4708" s="5">
        <v>1.0067952871300001</v>
      </c>
      <c r="M4708" s="5">
        <v>8.3022162318200005E-2</v>
      </c>
      <c r="N4708" s="8">
        <f t="shared" si="957"/>
        <v>8.3022162318200005E-2</v>
      </c>
      <c r="O4708" s="5">
        <v>0</v>
      </c>
      <c r="P4708" s="5">
        <v>96.736587524399994</v>
      </c>
      <c r="Q4708" s="5">
        <v>35.634403228799997</v>
      </c>
      <c r="R4708" s="5">
        <v>0</v>
      </c>
      <c r="S4708">
        <f t="shared" si="949"/>
        <v>4.9326786115295894E-3</v>
      </c>
      <c r="T4708">
        <f t="shared" si="950"/>
        <v>1402.1074377938046</v>
      </c>
      <c r="U4708">
        <f t="shared" si="951"/>
        <v>4210.739547294228</v>
      </c>
      <c r="V4708" s="9">
        <v>516.35241699200003</v>
      </c>
      <c r="W4708" s="9">
        <v>1231.0479736299999</v>
      </c>
      <c r="X4708">
        <f t="shared" si="958"/>
        <v>1.6783761550080934E-4</v>
      </c>
      <c r="Y4708">
        <f t="shared" si="959"/>
        <v>46.600800375242976</v>
      </c>
      <c r="Z4708">
        <f t="shared" si="952"/>
        <v>0.10245284413894301</v>
      </c>
      <c r="AA4708">
        <f t="shared" si="953"/>
        <v>1.4532963097986259E-2</v>
      </c>
      <c r="AB4708">
        <f>(1/(AA4708*k))*(LN((50-dTar)/(hTar-dTar)))</f>
        <v>300.7057141363855</v>
      </c>
      <c r="AC4708">
        <f t="shared" si="954"/>
        <v>485.08257860764269</v>
      </c>
      <c r="AD4708" s="19">
        <v>406.729644775</v>
      </c>
      <c r="AE4708" s="19">
        <v>417.833892822</v>
      </c>
      <c r="AF4708">
        <f t="shared" si="960"/>
        <v>7.6356504831855056E-4</v>
      </c>
      <c r="AG4708" s="23">
        <f t="shared" si="955"/>
        <v>29.340231942670602</v>
      </c>
      <c r="AH4708" s="25">
        <f t="shared" si="961"/>
        <v>35.900866413865181</v>
      </c>
      <c r="AI4708" s="25">
        <f t="shared" si="956"/>
        <v>3.8941687439531386E-2</v>
      </c>
    </row>
    <row r="4709" spans="6:35" ht="15">
      <c r="F4709" s="5">
        <v>2006</v>
      </c>
      <c r="G4709" s="5">
        <v>7</v>
      </c>
      <c r="H4709" s="5">
        <v>0</v>
      </c>
      <c r="I4709" s="5">
        <v>196</v>
      </c>
      <c r="J4709" s="5">
        <v>24</v>
      </c>
      <c r="K4709" s="5">
        <v>20.810123443599998</v>
      </c>
      <c r="L4709" s="5">
        <v>0.98928719758999994</v>
      </c>
      <c r="M4709" s="5">
        <v>0.21559336781499999</v>
      </c>
      <c r="N4709" s="8">
        <f t="shared" si="957"/>
        <v>0.21559336781499999</v>
      </c>
      <c r="O4709" s="5">
        <v>0</v>
      </c>
      <c r="P4709" s="5">
        <v>96.736587524399994</v>
      </c>
      <c r="Q4709" s="5">
        <v>33.055660247799999</v>
      </c>
      <c r="R4709" s="5">
        <v>0</v>
      </c>
      <c r="S4709">
        <f t="shared" si="949"/>
        <v>1.2809263990653174E-2</v>
      </c>
      <c r="T4709">
        <f t="shared" si="950"/>
        <v>539.93308081703321</v>
      </c>
      <c r="U4709">
        <f t="shared" si="951"/>
        <v>1621.5002609686164</v>
      </c>
      <c r="V4709" s="9">
        <v>463.32577514600001</v>
      </c>
      <c r="W4709" s="9">
        <v>474.06036376999998</v>
      </c>
      <c r="X4709">
        <f t="shared" si="958"/>
        <v>3.9079499584080454E-4</v>
      </c>
      <c r="Y4709">
        <f t="shared" si="959"/>
        <v>41.895807420830472</v>
      </c>
      <c r="Z4709">
        <f t="shared" si="952"/>
        <v>0.26605129393622012</v>
      </c>
      <c r="AA4709">
        <f t="shared" si="953"/>
        <v>3.773944656629493E-2</v>
      </c>
      <c r="AB4709">
        <f>(1/(AA4709*k))*(LN((50-dTar)/(hTar-dTar)))</f>
        <v>115.79780427412702</v>
      </c>
      <c r="AC4709">
        <f t="shared" si="954"/>
        <v>186.79890289321199</v>
      </c>
      <c r="AD4709" s="19">
        <v>404.47128295900001</v>
      </c>
      <c r="AE4709" s="19">
        <v>160.90232849099999</v>
      </c>
      <c r="AF4709">
        <f t="shared" si="960"/>
        <v>1.3294822410164614E-3</v>
      </c>
      <c r="AG4709" s="23">
        <f t="shared" si="955"/>
        <v>31.49115860317184</v>
      </c>
      <c r="AH4709" s="25">
        <f t="shared" si="961"/>
        <v>35.445900763632203</v>
      </c>
      <c r="AI4709" s="25">
        <f t="shared" si="956"/>
        <v>0.10112443845186614</v>
      </c>
    </row>
    <row r="4710" spans="6:35" ht="15">
      <c r="F4710" s="5">
        <v>2006</v>
      </c>
      <c r="G4710" s="5">
        <v>7</v>
      </c>
      <c r="H4710" s="5">
        <v>0</v>
      </c>
      <c r="I4710" s="5">
        <v>197</v>
      </c>
      <c r="J4710" s="5">
        <v>1</v>
      </c>
      <c r="K4710" s="5">
        <v>19.090293884299999</v>
      </c>
      <c r="L4710" s="5">
        <v>0.68096035718900005</v>
      </c>
      <c r="M4710" s="5">
        <v>0.36862754821799998</v>
      </c>
      <c r="N4710" s="8">
        <f t="shared" si="957"/>
        <v>0.36862754821799998</v>
      </c>
      <c r="O4710" s="5">
        <v>0</v>
      </c>
      <c r="P4710" s="5">
        <v>96.736587524399994</v>
      </c>
      <c r="Q4710" s="5">
        <v>39.850025176999999</v>
      </c>
      <c r="R4710" s="5">
        <v>0</v>
      </c>
      <c r="S4710">
        <f t="shared" si="949"/>
        <v>2.1901636526237656E-2</v>
      </c>
      <c r="T4710">
        <f t="shared" si="950"/>
        <v>315.78212711121705</v>
      </c>
      <c r="U4710">
        <f t="shared" si="951"/>
        <v>948.34122914868806</v>
      </c>
      <c r="V4710" s="9">
        <v>444.01516723600002</v>
      </c>
      <c r="W4710" s="9">
        <v>277.25619506800001</v>
      </c>
      <c r="X4710">
        <f t="shared" si="958"/>
        <v>5.9894133831964278E-4</v>
      </c>
      <c r="Y4710">
        <f t="shared" si="959"/>
        <v>49.145078026877826</v>
      </c>
      <c r="Z4710">
        <f t="shared" si="952"/>
        <v>0.45490191640817135</v>
      </c>
      <c r="AA4710">
        <f t="shared" si="953"/>
        <v>6.4527957422026036E-2</v>
      </c>
      <c r="AB4710">
        <f>(1/(AA4710*k))*(LN((50-dTar)/(hTar-dTar)))</f>
        <v>67.724831553493217</v>
      </c>
      <c r="AC4710">
        <f t="shared" si="954"/>
        <v>109.25012190103111</v>
      </c>
      <c r="AD4710" s="19">
        <v>401.910400391</v>
      </c>
      <c r="AE4710" s="19">
        <v>94.104393005399999</v>
      </c>
      <c r="AF4710">
        <f t="shared" si="960"/>
        <v>1.6521691159128123E-3</v>
      </c>
      <c r="AG4710" s="23">
        <f t="shared" si="955"/>
        <v>40.27440730142586</v>
      </c>
      <c r="AH4710" s="25">
        <f t="shared" si="961"/>
        <v>43.646093950759663</v>
      </c>
      <c r="AI4710" s="25">
        <f t="shared" si="956"/>
        <v>0.17290538289387897</v>
      </c>
    </row>
    <row r="4711" spans="6:35" ht="15">
      <c r="F4711" s="5">
        <v>2006</v>
      </c>
      <c r="G4711" s="5">
        <v>7</v>
      </c>
      <c r="H4711" s="5">
        <v>0</v>
      </c>
      <c r="I4711" s="5">
        <v>197</v>
      </c>
      <c r="J4711" s="5">
        <v>2</v>
      </c>
      <c r="K4711" s="5">
        <v>17.369348526</v>
      </c>
      <c r="L4711" s="5">
        <v>0.48459032177900002</v>
      </c>
      <c r="M4711" s="5">
        <v>0.28576332330699999</v>
      </c>
      <c r="N4711" s="8">
        <f t="shared" si="957"/>
        <v>0.28576332330699999</v>
      </c>
      <c r="O4711" s="5">
        <v>0</v>
      </c>
      <c r="P4711" s="5">
        <v>96.736587524399994</v>
      </c>
      <c r="Q4711" s="5">
        <v>33.791404724099998</v>
      </c>
      <c r="R4711" s="5">
        <v>0</v>
      </c>
      <c r="S4711">
        <f t="shared" si="949"/>
        <v>1.6978341607552277E-2</v>
      </c>
      <c r="T4711">
        <f t="shared" si="950"/>
        <v>407.35105520527554</v>
      </c>
      <c r="U4711">
        <f t="shared" si="951"/>
        <v>1223.336494444254</v>
      </c>
      <c r="V4711" s="9">
        <v>452.27703857400002</v>
      </c>
      <c r="W4711" s="9">
        <v>357.65353393599997</v>
      </c>
      <c r="X4711">
        <f t="shared" si="958"/>
        <v>4.9181930709080765E-4</v>
      </c>
      <c r="Y4711">
        <f t="shared" si="959"/>
        <v>42.257379763255834</v>
      </c>
      <c r="Z4711">
        <f t="shared" si="952"/>
        <v>0.35264397368002942</v>
      </c>
      <c r="AA4711">
        <f t="shared" si="953"/>
        <v>5.0022641140823859E-2</v>
      </c>
      <c r="AB4711">
        <f>(1/(AA4711*k))*(LN((50-dTar)/(hTar-dTar)))</f>
        <v>87.363340823905176</v>
      </c>
      <c r="AC4711">
        <f t="shared" si="954"/>
        <v>140.92992800069459</v>
      </c>
      <c r="AD4711" s="19">
        <v>403.29098510699998</v>
      </c>
      <c r="AE4711" s="19">
        <v>121.392318726</v>
      </c>
      <c r="AF4711">
        <f t="shared" si="960"/>
        <v>1.5023739796234295E-3</v>
      </c>
      <c r="AG4711" s="23">
        <f t="shared" si="955"/>
        <v>33.31024770110114</v>
      </c>
      <c r="AH4711" s="25">
        <f t="shared" si="961"/>
        <v>36.710996827910421</v>
      </c>
      <c r="AI4711" s="25">
        <f t="shared" si="956"/>
        <v>0.1340377762657172</v>
      </c>
    </row>
    <row r="4712" spans="6:35" ht="15">
      <c r="F4712" s="5">
        <v>2006</v>
      </c>
      <c r="G4712" s="5">
        <v>7</v>
      </c>
      <c r="H4712" s="5">
        <v>0</v>
      </c>
      <c r="I4712" s="5">
        <v>197</v>
      </c>
      <c r="J4712" s="5">
        <v>3</v>
      </c>
      <c r="K4712" s="5">
        <v>16.510841369600001</v>
      </c>
      <c r="L4712" s="5">
        <v>0.45651385188100002</v>
      </c>
      <c r="M4712" s="5">
        <v>0.27791398763699998</v>
      </c>
      <c r="N4712" s="8">
        <f t="shared" si="957"/>
        <v>0.27791398763699998</v>
      </c>
      <c r="O4712" s="5">
        <v>0</v>
      </c>
      <c r="P4712" s="5">
        <v>96.736587524399994</v>
      </c>
      <c r="Q4712" s="5">
        <v>30.613685607899999</v>
      </c>
      <c r="R4712" s="5">
        <v>0</v>
      </c>
      <c r="S4712">
        <f t="shared" si="949"/>
        <v>1.6511981191333177E-2</v>
      </c>
      <c r="T4712">
        <f t="shared" si="950"/>
        <v>418.85618020823608</v>
      </c>
      <c r="U4712">
        <f t="shared" si="951"/>
        <v>1257.8881154831931</v>
      </c>
      <c r="V4712" s="9">
        <v>453.27706909199998</v>
      </c>
      <c r="W4712" s="9">
        <v>367.75506591800001</v>
      </c>
      <c r="X4712">
        <f t="shared" si="958"/>
        <v>4.8101893267082501E-4</v>
      </c>
      <c r="Y4712">
        <f t="shared" si="959"/>
        <v>38.337924476355099</v>
      </c>
      <c r="Z4712">
        <f t="shared" si="952"/>
        <v>0.34295756294899421</v>
      </c>
      <c r="AA4712">
        <f t="shared" si="953"/>
        <v>4.8648621211077811E-2</v>
      </c>
      <c r="AB4712">
        <f>(1/(AA4712*k))*(LN((50-dTar)/(hTar-dTar)))</f>
        <v>89.830809961425302</v>
      </c>
      <c r="AC4712">
        <f t="shared" si="954"/>
        <v>144.91031891312059</v>
      </c>
      <c r="AD4712" s="19">
        <v>403.42251586899999</v>
      </c>
      <c r="AE4712" s="19">
        <v>124.820899963</v>
      </c>
      <c r="AF4712">
        <f t="shared" si="960"/>
        <v>1.4855447550604986E-3</v>
      </c>
      <c r="AG4712" s="23">
        <f t="shared" si="955"/>
        <v>30.084890175892845</v>
      </c>
      <c r="AH4712" s="25">
        <f t="shared" si="961"/>
        <v>33.221817069991353</v>
      </c>
      <c r="AI4712" s="25">
        <f t="shared" si="956"/>
        <v>0.13035603192500037</v>
      </c>
    </row>
    <row r="4713" spans="6:35" ht="15">
      <c r="F4713" s="5">
        <v>2006</v>
      </c>
      <c r="G4713" s="5">
        <v>7</v>
      </c>
      <c r="H4713" s="5">
        <v>0</v>
      </c>
      <c r="I4713" s="5">
        <v>197</v>
      </c>
      <c r="J4713" s="5">
        <v>4</v>
      </c>
      <c r="K4713" s="5">
        <v>15.151064872699999</v>
      </c>
      <c r="L4713" s="5">
        <v>0.33866846561399999</v>
      </c>
      <c r="M4713" s="5">
        <v>0.220375940204</v>
      </c>
      <c r="N4713" s="8">
        <f t="shared" si="957"/>
        <v>0.220375940204</v>
      </c>
      <c r="O4713" s="5">
        <v>0</v>
      </c>
      <c r="P4713" s="5">
        <v>96.736587524399994</v>
      </c>
      <c r="Q4713" s="5">
        <v>26.772485733</v>
      </c>
      <c r="R4713" s="5">
        <v>0</v>
      </c>
      <c r="S4713">
        <f t="shared" si="949"/>
        <v>1.309341573848281E-2</v>
      </c>
      <c r="T4713">
        <f t="shared" si="950"/>
        <v>528.21551744857811</v>
      </c>
      <c r="U4713">
        <f t="shared" si="951"/>
        <v>1586.3106555621182</v>
      </c>
      <c r="V4713" s="9">
        <v>462.38964843799999</v>
      </c>
      <c r="W4713" s="9">
        <v>463.77236938499999</v>
      </c>
      <c r="X4713">
        <f t="shared" si="958"/>
        <v>3.9801427915738262E-4</v>
      </c>
      <c r="Y4713">
        <f t="shared" si="959"/>
        <v>33.899405932094162</v>
      </c>
      <c r="Z4713">
        <f t="shared" si="952"/>
        <v>0.27195318964540971</v>
      </c>
      <c r="AA4713">
        <f t="shared" si="953"/>
        <v>3.8576632037041786E-2</v>
      </c>
      <c r="AB4713">
        <f>(1/(AA4713*k))*(LN((50-dTar)/(hTar-dTar)))</f>
        <v>113.28477412702657</v>
      </c>
      <c r="AC4713">
        <f t="shared" si="954"/>
        <v>182.74501536608193</v>
      </c>
      <c r="AD4713" s="19">
        <v>404.39050293000003</v>
      </c>
      <c r="AE4713" s="19">
        <v>157.410430908</v>
      </c>
      <c r="AF4713">
        <f t="shared" si="960"/>
        <v>1.3431004507767424E-3</v>
      </c>
      <c r="AG4713" s="23">
        <f t="shared" si="955"/>
        <v>25.578969208767706</v>
      </c>
      <c r="AH4713" s="25">
        <f t="shared" si="961"/>
        <v>28.741515343658442</v>
      </c>
      <c r="AI4713" s="25">
        <f t="shared" si="956"/>
        <v>0.10336771222273661</v>
      </c>
    </row>
    <row r="4714" spans="6:35" ht="15">
      <c r="F4714" s="5">
        <v>2006</v>
      </c>
      <c r="G4714" s="5">
        <v>7</v>
      </c>
      <c r="H4714" s="5">
        <v>0</v>
      </c>
      <c r="I4714" s="5">
        <v>197</v>
      </c>
      <c r="J4714" s="5">
        <v>5</v>
      </c>
      <c r="K4714" s="5">
        <v>14.677429199200001</v>
      </c>
      <c r="L4714" s="5">
        <v>0.35625812411300001</v>
      </c>
      <c r="M4714" s="5">
        <v>0.21559336781499999</v>
      </c>
      <c r="N4714" s="8">
        <f t="shared" si="957"/>
        <v>0.21559336781499999</v>
      </c>
      <c r="O4714" s="5">
        <v>0</v>
      </c>
      <c r="P4714" s="5">
        <v>96.736587524399994</v>
      </c>
      <c r="Q4714" s="5">
        <v>28.290534973100002</v>
      </c>
      <c r="R4714" s="5">
        <v>3.2721400260900002</v>
      </c>
      <c r="S4714">
        <f t="shared" si="949"/>
        <v>1.2809263990653174E-2</v>
      </c>
      <c r="T4714">
        <f t="shared" si="950"/>
        <v>539.93308081703321</v>
      </c>
      <c r="U4714">
        <f t="shared" si="951"/>
        <v>1621.5002609686164</v>
      </c>
      <c r="V4714" s="9">
        <v>470.57925415</v>
      </c>
      <c r="W4714" s="9">
        <v>474.06036376999998</v>
      </c>
      <c r="X4714">
        <f t="shared" si="958"/>
        <v>3.896903704380665E-4</v>
      </c>
      <c r="Y4714">
        <f t="shared" si="959"/>
        <v>35.829250034428242</v>
      </c>
      <c r="Z4714">
        <f t="shared" si="952"/>
        <v>0.26605129393622012</v>
      </c>
      <c r="AA4714">
        <f t="shared" si="953"/>
        <v>3.773944656629493E-2</v>
      </c>
      <c r="AB4714">
        <f>(1/(AA4714*k))*(LN((50-dTar)/(hTar-dTar)))</f>
        <v>115.79780427412702</v>
      </c>
      <c r="AC4714">
        <f t="shared" si="954"/>
        <v>186.79890289321199</v>
      </c>
      <c r="AD4714" s="19">
        <v>405.92962646500001</v>
      </c>
      <c r="AE4714" s="19">
        <v>160.90232849099999</v>
      </c>
      <c r="AF4714">
        <f t="shared" si="960"/>
        <v>1.3269095732808783E-3</v>
      </c>
      <c r="AG4714" s="23">
        <f t="shared" si="955"/>
        <v>26.948423926778471</v>
      </c>
      <c r="AH4714" s="25">
        <f t="shared" si="961"/>
        <v>30.323970573584283</v>
      </c>
      <c r="AI4714" s="25">
        <f t="shared" si="956"/>
        <v>0.10112443845186614</v>
      </c>
    </row>
    <row r="4715" spans="6:35" ht="15">
      <c r="F4715" s="5">
        <v>2006</v>
      </c>
      <c r="G4715" s="5">
        <v>7</v>
      </c>
      <c r="H4715" s="5">
        <v>0</v>
      </c>
      <c r="I4715" s="5">
        <v>197</v>
      </c>
      <c r="J4715" s="5">
        <v>6</v>
      </c>
      <c r="K4715" s="5">
        <v>14.655050277699999</v>
      </c>
      <c r="L4715" s="5">
        <v>0.365627795458</v>
      </c>
      <c r="M4715" s="5">
        <v>0.25990793108900001</v>
      </c>
      <c r="N4715" s="8">
        <f t="shared" si="957"/>
        <v>0.25990793108900001</v>
      </c>
      <c r="O4715" s="5">
        <v>0</v>
      </c>
      <c r="P4715" s="5">
        <v>96.736587524399994</v>
      </c>
      <c r="Q4715" s="5">
        <v>28.723640441899999</v>
      </c>
      <c r="R4715" s="5">
        <v>102.007240295</v>
      </c>
      <c r="S4715">
        <f t="shared" si="949"/>
        <v>1.5442169378050144E-2</v>
      </c>
      <c r="T4715">
        <f t="shared" si="950"/>
        <v>447.87394828752645</v>
      </c>
      <c r="U4715">
        <f t="shared" si="951"/>
        <v>1345.0328380145409</v>
      </c>
      <c r="V4715" s="9">
        <v>453.00778198199998</v>
      </c>
      <c r="W4715" s="9">
        <v>393.23260498000002</v>
      </c>
      <c r="X4715">
        <f t="shared" si="958"/>
        <v>4.5635568791778841E-4</v>
      </c>
      <c r="Y4715">
        <f t="shared" si="959"/>
        <v>36.102655923847905</v>
      </c>
      <c r="Z4715">
        <f t="shared" si="952"/>
        <v>0.32073733098251328</v>
      </c>
      <c r="AA4715">
        <f t="shared" si="953"/>
        <v>4.5496675416780284E-2</v>
      </c>
      <c r="AB4715">
        <f>(1/(AA4715*k))*(LN((50-dTar)/(hTar-dTar)))</f>
        <v>96.054162350638023</v>
      </c>
      <c r="AC4715">
        <f t="shared" si="954"/>
        <v>154.94950234936931</v>
      </c>
      <c r="AD4715" s="19">
        <v>273.59613037100002</v>
      </c>
      <c r="AE4715" s="19">
        <v>133.468307495</v>
      </c>
      <c r="AF4715">
        <f t="shared" si="960"/>
        <v>1.7793152953052909E-3</v>
      </c>
      <c r="AG4715" s="23">
        <f t="shared" si="955"/>
        <v>26.149008569928125</v>
      </c>
      <c r="AH4715" s="25">
        <f t="shared" si="961"/>
        <v>29.932327885241584</v>
      </c>
      <c r="AI4715" s="25">
        <f t="shared" si="956"/>
        <v>0.12191026025955883</v>
      </c>
    </row>
    <row r="4716" spans="6:35" ht="15">
      <c r="F4716" s="5">
        <v>2006</v>
      </c>
      <c r="G4716" s="5">
        <v>7</v>
      </c>
      <c r="H4716" s="5">
        <v>0</v>
      </c>
      <c r="I4716" s="5">
        <v>197</v>
      </c>
      <c r="J4716" s="5">
        <v>7</v>
      </c>
      <c r="K4716" s="5">
        <v>15.841071128799999</v>
      </c>
      <c r="L4716" s="5">
        <v>0.47062754630999998</v>
      </c>
      <c r="M4716" s="5">
        <v>0.19681634008900001</v>
      </c>
      <c r="N4716" s="8">
        <f t="shared" si="957"/>
        <v>0.19681634008900001</v>
      </c>
      <c r="O4716" s="5">
        <v>0</v>
      </c>
      <c r="P4716" s="5">
        <v>96.736587524399994</v>
      </c>
      <c r="Q4716" s="5">
        <v>32.345134735099997</v>
      </c>
      <c r="R4716" s="5">
        <v>379.61773681599999</v>
      </c>
      <c r="S4716">
        <f t="shared" si="949"/>
        <v>1.1693645697104658E-2</v>
      </c>
      <c r="T4716">
        <f t="shared" si="950"/>
        <v>591.44475115955402</v>
      </c>
      <c r="U4716">
        <f t="shared" si="951"/>
        <v>1776.1975556350851</v>
      </c>
      <c r="V4716" s="9">
        <v>447.01763915999999</v>
      </c>
      <c r="W4716" s="9">
        <v>519.28753662099996</v>
      </c>
      <c r="X4716">
        <f t="shared" si="958"/>
        <v>3.6463044814677447E-4</v>
      </c>
      <c r="Y4716">
        <f t="shared" si="959"/>
        <v>41.238600341425503</v>
      </c>
      <c r="Z4716">
        <f t="shared" si="952"/>
        <v>0.24287965107258003</v>
      </c>
      <c r="AA4716">
        <f t="shared" si="953"/>
        <v>3.445254288404765E-2</v>
      </c>
      <c r="AB4716">
        <f>(1/(AA4716*k))*(LN((50-dTar)/(hTar-dTar)))</f>
        <v>126.84535540977954</v>
      </c>
      <c r="AC4716">
        <f t="shared" si="954"/>
        <v>204.62022899462272</v>
      </c>
      <c r="AD4716" s="19">
        <v>154.74064636200001</v>
      </c>
      <c r="AE4716" s="19">
        <v>176.253005981</v>
      </c>
      <c r="AF4716">
        <f t="shared" si="960"/>
        <v>1.8670165857214832E-3</v>
      </c>
      <c r="AG4716" s="23">
        <f t="shared" si="955"/>
        <v>25.484244191792431</v>
      </c>
      <c r="AH4716" s="25">
        <f t="shared" si="961"/>
        <v>31.472376762890811</v>
      </c>
      <c r="AI4716" s="25">
        <f t="shared" si="956"/>
        <v>9.2317041434828745E-2</v>
      </c>
    </row>
    <row r="4717" spans="6:35" ht="15">
      <c r="F4717" s="5">
        <v>2006</v>
      </c>
      <c r="G4717" s="5">
        <v>7</v>
      </c>
      <c r="H4717" s="5">
        <v>0</v>
      </c>
      <c r="I4717" s="5">
        <v>197</v>
      </c>
      <c r="J4717" s="5">
        <v>8</v>
      </c>
      <c r="K4717" s="5">
        <v>17.810247421300001</v>
      </c>
      <c r="L4717" s="5">
        <v>0.623184382915</v>
      </c>
      <c r="M4717" s="5">
        <v>0.21084614098099999</v>
      </c>
      <c r="N4717" s="8">
        <f t="shared" si="957"/>
        <v>0.21084614098099999</v>
      </c>
      <c r="O4717" s="5">
        <v>0</v>
      </c>
      <c r="P4717" s="5">
        <v>96.736587524399994</v>
      </c>
      <c r="Q4717" s="5">
        <v>35.132915496800003</v>
      </c>
      <c r="R4717" s="5">
        <v>710.68078613299997</v>
      </c>
      <c r="S4717">
        <f t="shared" si="949"/>
        <v>1.2527212263568517E-2</v>
      </c>
      <c r="T4717">
        <f t="shared" si="950"/>
        <v>552.08974063491382</v>
      </c>
      <c r="U4717">
        <f t="shared" si="951"/>
        <v>1658.0085390636934</v>
      </c>
      <c r="V4717" s="9">
        <v>435.16833496100003</v>
      </c>
      <c r="W4717" s="9">
        <v>484.733886719</v>
      </c>
      <c r="X4717">
        <f t="shared" si="958"/>
        <v>3.8791102284375158E-4</v>
      </c>
      <c r="Y4717">
        <f t="shared" si="959"/>
        <v>44.707563015925423</v>
      </c>
      <c r="Z4717">
        <f t="shared" si="952"/>
        <v>0.26019301613020601</v>
      </c>
      <c r="AA4717">
        <f t="shared" si="953"/>
        <v>3.6908448306675182E-2</v>
      </c>
      <c r="AB4717">
        <f>(1/(AA4717*k))*(LN((50-dTar)/(hTar-dTar)))</f>
        <v>118.40500610011611</v>
      </c>
      <c r="AC4717">
        <f t="shared" si="954"/>
        <v>191.00470319977927</v>
      </c>
      <c r="AD4717" s="19">
        <v>115.781455994</v>
      </c>
      <c r="AE4717" s="19">
        <v>164.52505493199999</v>
      </c>
      <c r="AF4717">
        <f t="shared" si="960"/>
        <v>2.121740306677976E-3</v>
      </c>
      <c r="AG4717" s="23">
        <f t="shared" si="955"/>
        <v>26.589269733891701</v>
      </c>
      <c r="AH4717" s="25">
        <f t="shared" si="961"/>
        <v>33.475920073923902</v>
      </c>
      <c r="AI4717" s="25">
        <f t="shared" si="956"/>
        <v>9.8897743574109867E-2</v>
      </c>
    </row>
    <row r="4718" spans="6:35" ht="15">
      <c r="F4718" s="5">
        <v>2006</v>
      </c>
      <c r="G4718" s="5">
        <v>7</v>
      </c>
      <c r="H4718" s="5">
        <v>0</v>
      </c>
      <c r="I4718" s="5">
        <v>197</v>
      </c>
      <c r="J4718" s="5">
        <v>9</v>
      </c>
      <c r="K4718" s="5">
        <v>20.112937927200001</v>
      </c>
      <c r="L4718" s="5">
        <v>0.91926378011700005</v>
      </c>
      <c r="M4718" s="5">
        <v>0.239859372377</v>
      </c>
      <c r="N4718" s="8">
        <f t="shared" si="957"/>
        <v>0.239859372377</v>
      </c>
      <c r="O4718" s="5">
        <v>0</v>
      </c>
      <c r="P4718" s="5">
        <v>96.736587524399994</v>
      </c>
      <c r="Q4718" s="5">
        <v>38.390174865699997</v>
      </c>
      <c r="R4718" s="5">
        <v>1005.71575928</v>
      </c>
      <c r="S4718">
        <f t="shared" si="949"/>
        <v>1.4251004344650401E-2</v>
      </c>
      <c r="T4718">
        <f t="shared" si="950"/>
        <v>485.30932993984129</v>
      </c>
      <c r="U4718">
        <f t="shared" si="951"/>
        <v>1457.45692032273</v>
      </c>
      <c r="V4718" s="9">
        <v>426.78982543900003</v>
      </c>
      <c r="W4718" s="9">
        <v>426.10076904300001</v>
      </c>
      <c r="X4718">
        <f t="shared" si="958"/>
        <v>4.3283531745418817E-4</v>
      </c>
      <c r="Y4718">
        <f t="shared" si="959"/>
        <v>48.598788688059827</v>
      </c>
      <c r="Z4718">
        <f t="shared" si="952"/>
        <v>0.29599656534142493</v>
      </c>
      <c r="AA4718">
        <f t="shared" si="953"/>
        <v>4.1987191252629161E-2</v>
      </c>
      <c r="AB4718">
        <f>(1/(AA4718*k))*(LN((50-dTar)/(hTar-dTar)))</f>
        <v>104.08281469944825</v>
      </c>
      <c r="AC4718">
        <f t="shared" si="954"/>
        <v>167.90090034754232</v>
      </c>
      <c r="AD4718" s="19">
        <v>106.855239868</v>
      </c>
      <c r="AE4718" s="19">
        <v>144.62420654300001</v>
      </c>
      <c r="AF4718">
        <f t="shared" si="960"/>
        <v>2.3844703447101412E-3</v>
      </c>
      <c r="AG4718" s="23">
        <f t="shared" si="955"/>
        <v>29.142034360887735</v>
      </c>
      <c r="AH4718" s="25">
        <f t="shared" si="961"/>
        <v>36.537425401169131</v>
      </c>
      <c r="AI4718" s="25">
        <f t="shared" si="956"/>
        <v>0.11250644945560137</v>
      </c>
    </row>
    <row r="4719" spans="6:35" ht="15">
      <c r="F4719" s="5">
        <v>2006</v>
      </c>
      <c r="G4719" s="5">
        <v>7</v>
      </c>
      <c r="H4719" s="5">
        <v>0</v>
      </c>
      <c r="I4719" s="5">
        <v>197</v>
      </c>
      <c r="J4719" s="5">
        <v>10</v>
      </c>
      <c r="K4719" s="5">
        <v>21.939062118500001</v>
      </c>
      <c r="L4719" s="5">
        <v>1.1212357282600001</v>
      </c>
      <c r="M4719" s="5">
        <v>0.37443438172299998</v>
      </c>
      <c r="N4719" s="8">
        <f t="shared" si="957"/>
        <v>0.37443438172299998</v>
      </c>
      <c r="O4719" s="5">
        <v>0</v>
      </c>
      <c r="P4719" s="5">
        <v>96.736587524399994</v>
      </c>
      <c r="Q4719" s="5">
        <v>39.619651794399999</v>
      </c>
      <c r="R4719" s="5">
        <v>1254.5788574200001</v>
      </c>
      <c r="S4719">
        <f t="shared" si="949"/>
        <v>2.2246643722280631E-2</v>
      </c>
      <c r="T4719">
        <f t="shared" si="950"/>
        <v>310.88488923591393</v>
      </c>
      <c r="U4719">
        <f t="shared" si="951"/>
        <v>933.63408714358411</v>
      </c>
      <c r="V4719" s="9">
        <v>412.00076293900003</v>
      </c>
      <c r="W4719" s="9">
        <v>272.95642089799998</v>
      </c>
      <c r="X4719">
        <f t="shared" si="958"/>
        <v>6.1782119916794955E-4</v>
      </c>
      <c r="Y4719">
        <f t="shared" si="959"/>
        <v>49.038548292583826</v>
      </c>
      <c r="Z4719">
        <f t="shared" si="952"/>
        <v>0.46206779346336502</v>
      </c>
      <c r="AA4719">
        <f t="shared" si="953"/>
        <v>6.5544438981743433E-2</v>
      </c>
      <c r="AB4719">
        <f>(1/(AA4719*k))*(LN((50-dTar)/(hTar-dTar)))</f>
        <v>66.674535853681547</v>
      </c>
      <c r="AC4719">
        <f t="shared" si="954"/>
        <v>107.55584034130629</v>
      </c>
      <c r="AD4719" s="19">
        <v>112.67098999</v>
      </c>
      <c r="AE4719" s="19">
        <v>92.645004272500003</v>
      </c>
      <c r="AF4719">
        <f t="shared" si="960"/>
        <v>3.1961969388082283E-3</v>
      </c>
      <c r="AG4719" s="23">
        <f t="shared" si="955"/>
        <v>32.18058382478312</v>
      </c>
      <c r="AH4719" s="25">
        <f t="shared" si="961"/>
        <v>38.588191038512875</v>
      </c>
      <c r="AI4719" s="25">
        <f t="shared" si="956"/>
        <v>0.17562908809561081</v>
      </c>
    </row>
    <row r="4720" spans="6:35" ht="15">
      <c r="F4720" s="5">
        <v>2006</v>
      </c>
      <c r="G4720" s="5">
        <v>7</v>
      </c>
      <c r="H4720" s="5">
        <v>0</v>
      </c>
      <c r="I4720" s="5">
        <v>197</v>
      </c>
      <c r="J4720" s="5">
        <v>11</v>
      </c>
      <c r="K4720" s="5">
        <v>23.540742874100001</v>
      </c>
      <c r="L4720" s="5">
        <v>1.35500705242</v>
      </c>
      <c r="M4720" s="5">
        <v>0.309788167477</v>
      </c>
      <c r="N4720" s="8">
        <f t="shared" si="957"/>
        <v>0.309788167477</v>
      </c>
      <c r="O4720" s="5">
        <v>0</v>
      </c>
      <c r="P4720" s="5">
        <v>96.736587524399994</v>
      </c>
      <c r="Q4720" s="5">
        <v>51.53125</v>
      </c>
      <c r="R4720" s="5">
        <v>1466.7365722699999</v>
      </c>
      <c r="S4720">
        <f t="shared" si="949"/>
        <v>1.8405753658427171E-2</v>
      </c>
      <c r="T4720">
        <f t="shared" si="950"/>
        <v>375.75996603135343</v>
      </c>
      <c r="U4720">
        <f t="shared" si="951"/>
        <v>1128.4637015746575</v>
      </c>
      <c r="V4720" s="9">
        <v>416.48550415</v>
      </c>
      <c r="W4720" s="9">
        <v>329.91662597700002</v>
      </c>
      <c r="X4720">
        <f t="shared" si="958"/>
        <v>5.3337149949145128E-4</v>
      </c>
      <c r="Y4720">
        <f t="shared" si="959"/>
        <v>64.447869961923189</v>
      </c>
      <c r="Z4720">
        <f t="shared" si="952"/>
        <v>0.38229164300689561</v>
      </c>
      <c r="AA4720">
        <f t="shared" si="953"/>
        <v>5.4228170893461242E-2</v>
      </c>
      <c r="AB4720">
        <f>(1/(AA4720*k))*(LN((50-dTar)/(hTar-dTar)))</f>
        <v>80.588096092775302</v>
      </c>
      <c r="AC4720">
        <f t="shared" si="954"/>
        <v>130.00046098237348</v>
      </c>
      <c r="AD4720" s="19">
        <v>130.68679809599999</v>
      </c>
      <c r="AE4720" s="19">
        <v>111.97803497300001</v>
      </c>
      <c r="AF4720">
        <f t="shared" si="960"/>
        <v>2.6833730319468538E-3</v>
      </c>
      <c r="AG4720" s="23">
        <f t="shared" si="955"/>
        <v>41.965892331811233</v>
      </c>
      <c r="AH4720" s="25">
        <f t="shared" si="961"/>
        <v>50.511151892463857</v>
      </c>
      <c r="AI4720" s="25">
        <f t="shared" si="956"/>
        <v>0.14530667057451424</v>
      </c>
    </row>
    <row r="4721" spans="6:35" ht="15">
      <c r="F4721" s="5">
        <v>2006</v>
      </c>
      <c r="G4721" s="5">
        <v>7</v>
      </c>
      <c r="H4721" s="5">
        <v>0</v>
      </c>
      <c r="I4721" s="5">
        <v>197</v>
      </c>
      <c r="J4721" s="5">
        <v>12</v>
      </c>
      <c r="K4721" s="5">
        <v>25.137105941800002</v>
      </c>
      <c r="L4721" s="5">
        <v>1.5430512428300001</v>
      </c>
      <c r="M4721" s="5">
        <v>0.34575337171600001</v>
      </c>
      <c r="N4721" s="8">
        <f t="shared" si="957"/>
        <v>0.34575337171600001</v>
      </c>
      <c r="O4721" s="5">
        <v>0</v>
      </c>
      <c r="P4721" s="5">
        <v>96.736587524399994</v>
      </c>
      <c r="Q4721" s="5">
        <v>59.720474243200002</v>
      </c>
      <c r="R4721" s="5">
        <v>1604.9063720700001</v>
      </c>
      <c r="S4721">
        <f t="shared" si="949"/>
        <v>2.0542590242242795E-2</v>
      </c>
      <c r="T4721">
        <f t="shared" si="950"/>
        <v>336.67348118787987</v>
      </c>
      <c r="U4721">
        <f t="shared" si="951"/>
        <v>1011.0811080167063</v>
      </c>
      <c r="V4721" s="9">
        <v>413.31018066399997</v>
      </c>
      <c r="W4721" s="9">
        <v>295.59875488300003</v>
      </c>
      <c r="X4721">
        <f t="shared" si="958"/>
        <v>5.813987143367794E-4</v>
      </c>
      <c r="Y4721">
        <f t="shared" si="959"/>
        <v>74.255325128753626</v>
      </c>
      <c r="Z4721">
        <f t="shared" si="952"/>
        <v>0.42667421943511463</v>
      </c>
      <c r="AA4721">
        <f t="shared" si="953"/>
        <v>6.052385112416446E-2</v>
      </c>
      <c r="AB4721">
        <f>(1/(AA4721*k))*(LN((50-dTar)/(hTar-dTar)))</f>
        <v>72.205336668553343</v>
      </c>
      <c r="AC4721">
        <f t="shared" si="954"/>
        <v>116.47783614956163</v>
      </c>
      <c r="AD4721" s="19">
        <v>156.93629455600001</v>
      </c>
      <c r="AE4721" s="19">
        <v>100.330108643</v>
      </c>
      <c r="AF4721">
        <f t="shared" si="960"/>
        <v>2.6756265240181517E-3</v>
      </c>
      <c r="AG4721" s="23">
        <f t="shared" si="955"/>
        <v>51.113564847297987</v>
      </c>
      <c r="AH4721" s="25">
        <f t="shared" si="961"/>
        <v>59.909603681113659</v>
      </c>
      <c r="AI4721" s="25">
        <f t="shared" si="956"/>
        <v>0.16217621122567383</v>
      </c>
    </row>
    <row r="4722" spans="6:35" ht="15">
      <c r="F4722" s="5">
        <v>2006</v>
      </c>
      <c r="G4722" s="5">
        <v>7</v>
      </c>
      <c r="H4722" s="5">
        <v>0</v>
      </c>
      <c r="I4722" s="5">
        <v>197</v>
      </c>
      <c r="J4722" s="5">
        <v>13</v>
      </c>
      <c r="K4722" s="5">
        <v>26.2647323608</v>
      </c>
      <c r="L4722" s="5">
        <v>1.7804715633399999</v>
      </c>
      <c r="M4722" s="5">
        <v>0.309788167477</v>
      </c>
      <c r="N4722" s="8">
        <f t="shared" si="957"/>
        <v>0.309788167477</v>
      </c>
      <c r="O4722" s="5">
        <v>0</v>
      </c>
      <c r="P4722" s="5">
        <v>96.736587524399994</v>
      </c>
      <c r="Q4722" s="5">
        <v>62.730384826700003</v>
      </c>
      <c r="R4722" s="5">
        <v>1670.0567627</v>
      </c>
      <c r="S4722">
        <f t="shared" si="949"/>
        <v>1.8405753658427171E-2</v>
      </c>
      <c r="T4722">
        <f t="shared" si="950"/>
        <v>375.75996603135343</v>
      </c>
      <c r="U4722">
        <f t="shared" si="951"/>
        <v>1128.4637015746575</v>
      </c>
      <c r="V4722" s="9">
        <v>416.49322509799998</v>
      </c>
      <c r="W4722" s="9">
        <v>329.91662597700002</v>
      </c>
      <c r="X4722">
        <f t="shared" si="958"/>
        <v>5.3336930300539682E-4</v>
      </c>
      <c r="Y4722">
        <f t="shared" si="959"/>
        <v>78.454054788752174</v>
      </c>
      <c r="Z4722">
        <f t="shared" si="952"/>
        <v>0.38229164300689561</v>
      </c>
      <c r="AA4722">
        <f t="shared" si="953"/>
        <v>5.4228170893461242E-2</v>
      </c>
      <c r="AB4722">
        <f>(1/(AA4722*k))*(LN((50-dTar)/(hTar-dTar)))</f>
        <v>80.588096092775302</v>
      </c>
      <c r="AC4722">
        <f t="shared" si="954"/>
        <v>130.00046098237348</v>
      </c>
      <c r="AD4722" s="19">
        <v>189.4347229</v>
      </c>
      <c r="AE4722" s="19">
        <v>111.97803497300001</v>
      </c>
      <c r="AF4722">
        <f t="shared" si="960"/>
        <v>2.317963280432626E-3</v>
      </c>
      <c r="AG4722" s="23">
        <f t="shared" si="955"/>
        <v>54.813000591260632</v>
      </c>
      <c r="AH4722" s="25">
        <f t="shared" si="961"/>
        <v>63.79881793032073</v>
      </c>
      <c r="AI4722" s="25">
        <f t="shared" si="956"/>
        <v>0.14530667057451424</v>
      </c>
    </row>
    <row r="4723" spans="6:35" ht="15">
      <c r="F4723" s="5">
        <v>2006</v>
      </c>
      <c r="G4723" s="5">
        <v>7</v>
      </c>
      <c r="H4723" s="5">
        <v>0</v>
      </c>
      <c r="I4723" s="5">
        <v>197</v>
      </c>
      <c r="J4723" s="5">
        <v>14</v>
      </c>
      <c r="K4723" s="5">
        <v>27.962713241599999</v>
      </c>
      <c r="L4723" s="5">
        <v>2.11115193367</v>
      </c>
      <c r="M4723" s="5">
        <v>0.380276530981</v>
      </c>
      <c r="N4723" s="8">
        <f t="shared" si="957"/>
        <v>0.380276530981</v>
      </c>
      <c r="O4723" s="5">
        <v>0</v>
      </c>
      <c r="P4723" s="5">
        <v>96.736587524399994</v>
      </c>
      <c r="Q4723" s="5">
        <v>67.167167663599997</v>
      </c>
      <c r="R4723" s="5">
        <v>1653.51989746</v>
      </c>
      <c r="S4723">
        <f t="shared" si="949"/>
        <v>2.259374916841261E-2</v>
      </c>
      <c r="T4723">
        <f t="shared" si="950"/>
        <v>306.10879663748915</v>
      </c>
      <c r="U4723">
        <f t="shared" si="951"/>
        <v>919.2907626281883</v>
      </c>
      <c r="V4723" s="9">
        <v>411.354248047</v>
      </c>
      <c r="W4723" s="9">
        <v>268.76300048799999</v>
      </c>
      <c r="X4723">
        <f t="shared" si="958"/>
        <v>6.252313312303208E-4</v>
      </c>
      <c r="Y4723">
        <f t="shared" si="959"/>
        <v>83.064850609764434</v>
      </c>
      <c r="Z4723">
        <f t="shared" si="952"/>
        <v>0.46927725164481149</v>
      </c>
      <c r="AA4723">
        <f t="shared" si="953"/>
        <v>6.6567102535771708E-2</v>
      </c>
      <c r="AB4723">
        <f>(1/(AA4723*k))*(LN((50-dTar)/(hTar-dTar)))</f>
        <v>65.650221812632964</v>
      </c>
      <c r="AC4723">
        <f t="shared" si="954"/>
        <v>105.90347102147852</v>
      </c>
      <c r="AD4723" s="19">
        <v>245.55535888700001</v>
      </c>
      <c r="AE4723" s="19">
        <v>91.221702575699993</v>
      </c>
      <c r="AF4723">
        <f t="shared" si="960"/>
        <v>2.2589653861404897E-3</v>
      </c>
      <c r="AG4723" s="23">
        <f t="shared" si="955"/>
        <v>63.193057400134123</v>
      </c>
      <c r="AH4723" s="25">
        <f t="shared" si="961"/>
        <v>70.746202132582638</v>
      </c>
      <c r="AI4723" s="25">
        <f t="shared" si="956"/>
        <v>0.1783693582117778</v>
      </c>
    </row>
    <row r="4724" spans="6:35" ht="15">
      <c r="F4724" s="5">
        <v>2006</v>
      </c>
      <c r="G4724" s="5">
        <v>7</v>
      </c>
      <c r="H4724" s="5">
        <v>0</v>
      </c>
      <c r="I4724" s="5">
        <v>197</v>
      </c>
      <c r="J4724" s="5">
        <v>15</v>
      </c>
      <c r="K4724" s="5">
        <v>28.878488540599999</v>
      </c>
      <c r="L4724" s="5">
        <v>2.3416180610700001</v>
      </c>
      <c r="M4724" s="5">
        <v>0.23248685896400001</v>
      </c>
      <c r="N4724" s="8">
        <f t="shared" si="957"/>
        <v>0.23248685896400001</v>
      </c>
      <c r="O4724" s="5">
        <v>0</v>
      </c>
      <c r="P4724" s="5">
        <v>96.736587524399994</v>
      </c>
      <c r="Q4724" s="5">
        <v>68.456779479999994</v>
      </c>
      <c r="R4724" s="5">
        <v>1548.89941406</v>
      </c>
      <c r="S4724">
        <f t="shared" si="949"/>
        <v>1.3812973845202088E-2</v>
      </c>
      <c r="T4724">
        <f t="shared" si="950"/>
        <v>500.69923008464718</v>
      </c>
      <c r="U4724">
        <f t="shared" si="951"/>
        <v>1503.6751054787903</v>
      </c>
      <c r="V4724" s="9">
        <v>426.653564453</v>
      </c>
      <c r="W4724" s="9">
        <v>439.61309814499998</v>
      </c>
      <c r="X4724">
        <f t="shared" si="958"/>
        <v>4.2195129579555065E-4</v>
      </c>
      <c r="Y4724">
        <f t="shared" si="959"/>
        <v>86.793756133938388</v>
      </c>
      <c r="Z4724">
        <f t="shared" si="952"/>
        <v>0.28689857335322094</v>
      </c>
      <c r="AA4724">
        <f t="shared" si="953"/>
        <v>4.0696638677524169E-2</v>
      </c>
      <c r="AB4724">
        <f>(1/(AA4724*k))*(LN((50-dTar)/(hTar-dTar)))</f>
        <v>107.38343973629516</v>
      </c>
      <c r="AC4724">
        <f t="shared" si="954"/>
        <v>173.22529436010331</v>
      </c>
      <c r="AD4724" s="19">
        <v>250.154006958</v>
      </c>
      <c r="AE4724" s="19">
        <v>149.21046447800001</v>
      </c>
      <c r="AF4724">
        <f t="shared" si="960"/>
        <v>1.746451054027563E-3</v>
      </c>
      <c r="AG4724" s="23">
        <f t="shared" si="955"/>
        <v>60.536084668195926</v>
      </c>
      <c r="AH4724" s="25">
        <f t="shared" si="961"/>
        <v>70.516461920799486</v>
      </c>
      <c r="AI4724" s="25">
        <f t="shared" si="956"/>
        <v>0.10904835941125353</v>
      </c>
    </row>
    <row r="4725" spans="6:35" ht="15">
      <c r="F4725" s="5">
        <v>2006</v>
      </c>
      <c r="G4725" s="5">
        <v>7</v>
      </c>
      <c r="H4725" s="5">
        <v>0</v>
      </c>
      <c r="I4725" s="5">
        <v>197</v>
      </c>
      <c r="J4725" s="5">
        <v>16</v>
      </c>
      <c r="K4725" s="5">
        <v>29.1593341827</v>
      </c>
      <c r="L4725" s="5">
        <v>2.6874058246599999</v>
      </c>
      <c r="M4725" s="5">
        <v>0.50453692674600004</v>
      </c>
      <c r="N4725" s="8">
        <f t="shared" si="957"/>
        <v>0.50453692674600004</v>
      </c>
      <c r="O4725" s="5">
        <v>0</v>
      </c>
      <c r="P4725" s="5">
        <v>96.736587524399994</v>
      </c>
      <c r="Q4725" s="5">
        <v>66.433845520000006</v>
      </c>
      <c r="R4725" s="5">
        <v>1398.7645263700001</v>
      </c>
      <c r="S4725">
        <f t="shared" si="949"/>
        <v>2.9976556112189964E-2</v>
      </c>
      <c r="T4725">
        <f t="shared" si="950"/>
        <v>230.71847691868794</v>
      </c>
      <c r="U4725">
        <f t="shared" si="951"/>
        <v>692.88229194593214</v>
      </c>
      <c r="V4725" s="9">
        <v>407.00720214799998</v>
      </c>
      <c r="W4725" s="9">
        <v>202.57044982900001</v>
      </c>
      <c r="X4725">
        <f t="shared" si="958"/>
        <v>7.6777793026636912E-4</v>
      </c>
      <c r="Y4725">
        <f t="shared" si="959"/>
        <v>80.735350244893795</v>
      </c>
      <c r="Z4725">
        <f t="shared" si="952"/>
        <v>0.62261981228737007</v>
      </c>
      <c r="AA4725">
        <f t="shared" si="953"/>
        <v>8.8318785408984871E-2</v>
      </c>
      <c r="AB4725">
        <f>(1/(AA4725*k))*(LN((50-dTar)/(hTar-dTar)))</f>
        <v>49.481489432406875</v>
      </c>
      <c r="AC4725">
        <f t="shared" si="954"/>
        <v>79.820925771740832</v>
      </c>
      <c r="AD4725" s="19">
        <v>255.87802124000001</v>
      </c>
      <c r="AE4725" s="19">
        <v>68.755065918</v>
      </c>
      <c r="AF4725">
        <f t="shared" si="960"/>
        <v>2.4724689780089132E-3</v>
      </c>
      <c r="AG4725" s="23">
        <f t="shared" si="955"/>
        <v>64.801844350435928</v>
      </c>
      <c r="AH4725" s="25">
        <f t="shared" si="961"/>
        <v>70.858070622850946</v>
      </c>
      <c r="AI4725" s="25">
        <f t="shared" si="956"/>
        <v>0.23665390968427447</v>
      </c>
    </row>
    <row r="4726" spans="6:35" ht="15">
      <c r="F4726" s="5">
        <v>2006</v>
      </c>
      <c r="G4726" s="5">
        <v>7</v>
      </c>
      <c r="H4726" s="5">
        <v>0</v>
      </c>
      <c r="I4726" s="5">
        <v>197</v>
      </c>
      <c r="J4726" s="5">
        <v>17</v>
      </c>
      <c r="K4726" s="5">
        <v>29.390752792400001</v>
      </c>
      <c r="L4726" s="5">
        <v>2.9579355716700002</v>
      </c>
      <c r="M4726" s="5">
        <v>0.76773148775099997</v>
      </c>
      <c r="N4726" s="8">
        <f t="shared" si="957"/>
        <v>0.76773148775099997</v>
      </c>
      <c r="O4726" s="5">
        <v>0</v>
      </c>
      <c r="P4726" s="5">
        <v>96.736587524399994</v>
      </c>
      <c r="Q4726" s="5">
        <v>59.060874939000001</v>
      </c>
      <c r="R4726" s="5">
        <v>1165.5740966799999</v>
      </c>
      <c r="S4726">
        <f t="shared" si="949"/>
        <v>4.5613997314509526E-2</v>
      </c>
      <c r="T4726">
        <f t="shared" si="950"/>
        <v>151.6233125061388</v>
      </c>
      <c r="U4726">
        <f t="shared" si="951"/>
        <v>455.34761534817613</v>
      </c>
      <c r="V4726" s="9">
        <v>402.79299926800002</v>
      </c>
      <c r="W4726" s="9">
        <v>133.12501525900001</v>
      </c>
      <c r="X4726">
        <f t="shared" si="958"/>
        <v>1.0088113315559258E-3</v>
      </c>
      <c r="Y4726">
        <f t="shared" si="959"/>
        <v>69.726137173306967</v>
      </c>
      <c r="Z4726">
        <f t="shared" si="952"/>
        <v>0.94741298297730714</v>
      </c>
      <c r="AA4726">
        <f t="shared" si="953"/>
        <v>0.13439078276333283</v>
      </c>
      <c r="AB4726">
        <f>(1/(AA4726*k))*(LN((50-dTar)/(hTar-dTar)))</f>
        <v>32.518190288345025</v>
      </c>
      <c r="AC4726">
        <f t="shared" si="954"/>
        <v>52.456627377456769</v>
      </c>
      <c r="AD4726" s="19">
        <v>268.31661987299998</v>
      </c>
      <c r="AE4726" s="19">
        <v>45.184379577599998</v>
      </c>
      <c r="AF4726">
        <f t="shared" si="960"/>
        <v>2.7325567953522794E-3</v>
      </c>
      <c r="AG4726" s="23">
        <f t="shared" si="955"/>
        <v>59.731542914206848</v>
      </c>
      <c r="AH4726" s="25">
        <f t="shared" si="961"/>
        <v>63.530425892945658</v>
      </c>
      <c r="AI4726" s="25">
        <f t="shared" si="956"/>
        <v>0.36010576933542399</v>
      </c>
    </row>
    <row r="4727" spans="6:35" ht="15">
      <c r="F4727" s="5">
        <v>2006</v>
      </c>
      <c r="G4727" s="5">
        <v>7</v>
      </c>
      <c r="H4727" s="5">
        <v>0</v>
      </c>
      <c r="I4727" s="5">
        <v>197</v>
      </c>
      <c r="J4727" s="5">
        <v>18</v>
      </c>
      <c r="K4727" s="5">
        <v>28.704410552999999</v>
      </c>
      <c r="L4727" s="5">
        <v>2.75268101692</v>
      </c>
      <c r="M4727" s="5">
        <v>0.70223653316500001</v>
      </c>
      <c r="N4727" s="8">
        <f t="shared" si="957"/>
        <v>0.70223653316500001</v>
      </c>
      <c r="O4727" s="5">
        <v>0</v>
      </c>
      <c r="P4727" s="5">
        <v>96.736587524399994</v>
      </c>
      <c r="Q4727" s="5">
        <v>50.576770782499999</v>
      </c>
      <c r="R4727" s="5">
        <v>857.64862060500002</v>
      </c>
      <c r="S4727">
        <f t="shared" si="949"/>
        <v>4.1722680193531064E-2</v>
      </c>
      <c r="T4727">
        <f t="shared" si="950"/>
        <v>165.76464736664676</v>
      </c>
      <c r="U4727">
        <f t="shared" si="951"/>
        <v>497.81617114042353</v>
      </c>
      <c r="V4727" s="9">
        <v>408.550048828</v>
      </c>
      <c r="W4727" s="9">
        <v>145.541091919</v>
      </c>
      <c r="X4727">
        <f t="shared" si="958"/>
        <v>9.5065410107827194E-4</v>
      </c>
      <c r="Y4727">
        <f t="shared" si="959"/>
        <v>60.037821366537493</v>
      </c>
      <c r="Z4727">
        <f t="shared" si="952"/>
        <v>0.8665894512031217</v>
      </c>
      <c r="AA4727">
        <f t="shared" si="953"/>
        <v>0.12292594335750631</v>
      </c>
      <c r="AB4727">
        <f>(1/(AA4727*k))*(LN((50-dTar)/(hTar-dTar)))</f>
        <v>35.551039329329974</v>
      </c>
      <c r="AC4727">
        <f t="shared" si="954"/>
        <v>57.349059294003048</v>
      </c>
      <c r="AD4727" s="19">
        <v>289.13360595699999</v>
      </c>
      <c r="AE4727" s="19">
        <v>49.398559570300002</v>
      </c>
      <c r="AF4727">
        <f t="shared" si="960"/>
        <v>2.526010169973053E-3</v>
      </c>
      <c r="AG4727" s="23">
        <f t="shared" si="955"/>
        <v>51.340483979581322</v>
      </c>
      <c r="AH4727" s="25">
        <f t="shared" si="961"/>
        <v>54.646287707388808</v>
      </c>
      <c r="AI4727" s="25">
        <f t="shared" si="956"/>
        <v>0.32938524870408886</v>
      </c>
    </row>
    <row r="4728" spans="6:35" ht="15">
      <c r="F4728" s="5">
        <v>2006</v>
      </c>
      <c r="G4728" s="5">
        <v>7</v>
      </c>
      <c r="H4728" s="5">
        <v>0</v>
      </c>
      <c r="I4728" s="5">
        <v>197</v>
      </c>
      <c r="J4728" s="5">
        <v>19</v>
      </c>
      <c r="K4728" s="5">
        <v>27.725460052500001</v>
      </c>
      <c r="L4728" s="5">
        <v>2.50019884109</v>
      </c>
      <c r="M4728" s="5">
        <v>0.94048297405199999</v>
      </c>
      <c r="N4728" s="8">
        <f t="shared" si="957"/>
        <v>0.94048297405199999</v>
      </c>
      <c r="O4728" s="5">
        <v>0</v>
      </c>
      <c r="P4728" s="5">
        <v>96.736587524399994</v>
      </c>
      <c r="Q4728" s="5">
        <v>50.066551208500002</v>
      </c>
      <c r="R4728" s="5">
        <v>515.90740966800001</v>
      </c>
      <c r="S4728">
        <f t="shared" si="949"/>
        <v>5.5877853829363118E-2</v>
      </c>
      <c r="T4728">
        <f t="shared" si="950"/>
        <v>123.77256632998501</v>
      </c>
      <c r="U4728">
        <f t="shared" si="951"/>
        <v>371.70763514087446</v>
      </c>
      <c r="V4728" s="9">
        <v>408.78253173799999</v>
      </c>
      <c r="W4728" s="9">
        <v>108.672111511</v>
      </c>
      <c r="X4728">
        <f t="shared" si="958"/>
        <v>1.1246540977995988E-3</v>
      </c>
      <c r="Y4728">
        <f t="shared" si="959"/>
        <v>58.16290452071015</v>
      </c>
      <c r="Z4728">
        <f t="shared" si="952"/>
        <v>1.1605955911697123</v>
      </c>
      <c r="AA4728">
        <f t="shared" si="953"/>
        <v>0.16463079224311897</v>
      </c>
      <c r="AB4728">
        <f>(1/(AA4728*k))*(LN((50-dTar)/(hTar-dTar)))</f>
        <v>26.545125534256506</v>
      </c>
      <c r="AC4728">
        <f t="shared" si="954"/>
        <v>42.82119473719257</v>
      </c>
      <c r="AD4728" s="19">
        <v>308.20010375999999</v>
      </c>
      <c r="AE4728" s="19">
        <v>36.8847427368</v>
      </c>
      <c r="AF4728">
        <f t="shared" si="960"/>
        <v>2.5779438670736768E-3</v>
      </c>
      <c r="AG4728" s="23">
        <f t="shared" si="955"/>
        <v>51.742264478500324</v>
      </c>
      <c r="AH4728" s="25">
        <f t="shared" si="961"/>
        <v>54.182709736871018</v>
      </c>
      <c r="AI4728" s="25">
        <f t="shared" si="956"/>
        <v>0.44113514988160252</v>
      </c>
    </row>
    <row r="4729" spans="6:35" ht="15">
      <c r="F4729" s="5">
        <v>2006</v>
      </c>
      <c r="G4729" s="5">
        <v>7</v>
      </c>
      <c r="H4729" s="5">
        <v>0</v>
      </c>
      <c r="I4729" s="5">
        <v>197</v>
      </c>
      <c r="J4729" s="5">
        <v>20</v>
      </c>
      <c r="K4729" s="5">
        <v>26.539319992100001</v>
      </c>
      <c r="L4729" s="5">
        <v>2.2057049274399998</v>
      </c>
      <c r="M4729" s="5">
        <v>0.94048297405199999</v>
      </c>
      <c r="N4729" s="8">
        <f t="shared" si="957"/>
        <v>0.94048297405199999</v>
      </c>
      <c r="O4729" s="5">
        <v>0</v>
      </c>
      <c r="P4729" s="5">
        <v>96.736587524399994</v>
      </c>
      <c r="Q4729" s="5">
        <v>48.6789665222</v>
      </c>
      <c r="R4729" s="5">
        <v>182.629760742</v>
      </c>
      <c r="S4729">
        <f t="shared" si="949"/>
        <v>5.5877853829363118E-2</v>
      </c>
      <c r="T4729">
        <f t="shared" si="950"/>
        <v>123.77256632998501</v>
      </c>
      <c r="U4729">
        <f t="shared" si="951"/>
        <v>371.70763514087446</v>
      </c>
      <c r="V4729" s="9">
        <v>416.91400146500001</v>
      </c>
      <c r="W4729" s="9">
        <v>108.672111511</v>
      </c>
      <c r="X4729">
        <f t="shared" si="958"/>
        <v>1.1144622394825244E-3</v>
      </c>
      <c r="Y4729">
        <f t="shared" si="959"/>
        <v>56.468178704891187</v>
      </c>
      <c r="Z4729">
        <f t="shared" si="952"/>
        <v>1.1605955911697123</v>
      </c>
      <c r="AA4729">
        <f t="shared" si="953"/>
        <v>0.16463079224311897</v>
      </c>
      <c r="AB4729">
        <f>(1/(AA4729*k))*(LN((50-dTar)/(hTar-dTar)))</f>
        <v>26.545125534256506</v>
      </c>
      <c r="AC4729">
        <f t="shared" si="954"/>
        <v>42.82119473719257</v>
      </c>
      <c r="AD4729" s="19">
        <v>337.33624267599998</v>
      </c>
      <c r="AE4729" s="19">
        <v>36.8847427368</v>
      </c>
      <c r="AF4729">
        <f t="shared" si="960"/>
        <v>2.397838989908268E-3</v>
      </c>
      <c r="AG4729" s="23">
        <f t="shared" si="955"/>
        <v>50.670120398397898</v>
      </c>
      <c r="AH4729" s="25">
        <f t="shared" si="961"/>
        <v>52.873926219751539</v>
      </c>
      <c r="AI4729" s="25">
        <f t="shared" si="956"/>
        <v>0.44113514988160252</v>
      </c>
    </row>
    <row r="4730" spans="6:35" ht="15">
      <c r="F4730" s="5">
        <v>2006</v>
      </c>
      <c r="G4730" s="5">
        <v>7</v>
      </c>
      <c r="H4730" s="5">
        <v>0</v>
      </c>
      <c r="I4730" s="5">
        <v>197</v>
      </c>
      <c r="J4730" s="5">
        <v>21</v>
      </c>
      <c r="K4730" s="5">
        <v>24.881967544599998</v>
      </c>
      <c r="L4730" s="5">
        <v>1.8736318349800001</v>
      </c>
      <c r="M4730" s="5">
        <v>0.63567036390300002</v>
      </c>
      <c r="N4730" s="8">
        <f t="shared" si="957"/>
        <v>0.63567036390300002</v>
      </c>
      <c r="O4730" s="5">
        <v>0</v>
      </c>
      <c r="P4730" s="5">
        <v>96.736587524399994</v>
      </c>
      <c r="Q4730" s="5">
        <v>46.736053466800001</v>
      </c>
      <c r="R4730" s="5">
        <v>6.8756675720200002</v>
      </c>
      <c r="S4730">
        <f t="shared" si="949"/>
        <v>3.7767717925604863E-2</v>
      </c>
      <c r="T4730">
        <f t="shared" si="950"/>
        <v>183.12320016516566</v>
      </c>
      <c r="U4730">
        <f t="shared" si="951"/>
        <v>549.94651634958109</v>
      </c>
      <c r="V4730" s="9">
        <v>431.00494384799998</v>
      </c>
      <c r="W4730" s="9">
        <v>160.78187560999999</v>
      </c>
      <c r="X4730">
        <f t="shared" si="958"/>
        <v>8.7586126167777257E-4</v>
      </c>
      <c r="Y4730">
        <f t="shared" si="959"/>
        <v>55.664037175417093</v>
      </c>
      <c r="Z4730">
        <f t="shared" si="952"/>
        <v>0.78444399541280518</v>
      </c>
      <c r="AA4730">
        <f t="shared" si="953"/>
        <v>0.11127358867959304</v>
      </c>
      <c r="AB4730">
        <f>(1/(AA4730*k))*(LN((50-dTar)/(hTar-dTar)))</f>
        <v>39.27387530819481</v>
      </c>
      <c r="AC4730">
        <f t="shared" si="954"/>
        <v>63.354541702435114</v>
      </c>
      <c r="AD4730" s="19">
        <v>397.55609130900001</v>
      </c>
      <c r="AE4730" s="19">
        <v>54.571479797400002</v>
      </c>
      <c r="AF4730">
        <f t="shared" si="960"/>
        <v>1.9399315226498396E-3</v>
      </c>
      <c r="AG4730" s="23">
        <f t="shared" si="955"/>
        <v>48.822733710317657</v>
      </c>
      <c r="AH4730" s="25">
        <f t="shared" si="961"/>
        <v>51.423070513614078</v>
      </c>
      <c r="AI4730" s="25">
        <f t="shared" si="956"/>
        <v>0.29816227299415021</v>
      </c>
    </row>
    <row r="4731" spans="6:35" ht="15">
      <c r="F4731" s="5">
        <v>2006</v>
      </c>
      <c r="G4731" s="5">
        <v>7</v>
      </c>
      <c r="H4731" s="5">
        <v>0</v>
      </c>
      <c r="I4731" s="5">
        <v>197</v>
      </c>
      <c r="J4731" s="5">
        <v>22</v>
      </c>
      <c r="K4731" s="5">
        <v>23.484649658199999</v>
      </c>
      <c r="L4731" s="5">
        <v>1.6163685321800001</v>
      </c>
      <c r="M4731" s="5">
        <v>0.465775370598</v>
      </c>
      <c r="N4731" s="8">
        <f t="shared" si="957"/>
        <v>0.465775370598</v>
      </c>
      <c r="O4731" s="5">
        <v>0</v>
      </c>
      <c r="P4731" s="5">
        <v>96.736587524399994</v>
      </c>
      <c r="Q4731" s="5">
        <v>45.069110870400003</v>
      </c>
      <c r="R4731" s="5">
        <v>0</v>
      </c>
      <c r="S4731">
        <f t="shared" si="949"/>
        <v>2.7673577080783444E-2</v>
      </c>
      <c r="T4731">
        <f t="shared" si="950"/>
        <v>249.91873472962163</v>
      </c>
      <c r="U4731">
        <f t="shared" si="951"/>
        <v>750.54355434530669</v>
      </c>
      <c r="V4731" s="9">
        <v>437.71887206999997</v>
      </c>
      <c r="W4731" s="9">
        <v>219.42823791500001</v>
      </c>
      <c r="X4731">
        <f t="shared" si="958"/>
        <v>7.1038334297381935E-4</v>
      </c>
      <c r="Y4731">
        <f t="shared" si="959"/>
        <v>54.797810345783049</v>
      </c>
      <c r="Z4731">
        <f t="shared" si="952"/>
        <v>0.57478641985664347</v>
      </c>
      <c r="AA4731">
        <f t="shared" si="953"/>
        <v>8.153360601362819E-2</v>
      </c>
      <c r="AB4731">
        <f>(1/(AA4731*k))*(LN((50-dTar)/(hTar-dTar)))</f>
        <v>53.599310279091959</v>
      </c>
      <c r="AC4731">
        <f t="shared" si="954"/>
        <v>86.463576910881969</v>
      </c>
      <c r="AD4731" s="19">
        <v>400.30978393599997</v>
      </c>
      <c r="AE4731" s="19">
        <v>74.476829528799996</v>
      </c>
      <c r="AF4731">
        <f t="shared" si="960"/>
        <v>1.7817365893998782E-3</v>
      </c>
      <c r="AG4731" s="23">
        <f t="shared" si="955"/>
        <v>46.355916212599652</v>
      </c>
      <c r="AH4731" s="25">
        <f t="shared" si="961"/>
        <v>49.564627551898475</v>
      </c>
      <c r="AI4731" s="25">
        <f t="shared" si="956"/>
        <v>0.21847273538047812</v>
      </c>
    </row>
    <row r="4732" spans="6:35" ht="15">
      <c r="F4732" s="5">
        <v>2006</v>
      </c>
      <c r="G4732" s="5">
        <v>7</v>
      </c>
      <c r="H4732" s="5">
        <v>0</v>
      </c>
      <c r="I4732" s="5">
        <v>197</v>
      </c>
      <c r="J4732" s="5">
        <v>23</v>
      </c>
      <c r="K4732" s="5">
        <v>21.372983932499999</v>
      </c>
      <c r="L4732" s="5">
        <v>1.25993108749</v>
      </c>
      <c r="M4732" s="5">
        <v>0.18536765873399999</v>
      </c>
      <c r="N4732" s="8">
        <f t="shared" si="957"/>
        <v>0.18536765873399999</v>
      </c>
      <c r="O4732" s="5">
        <v>0</v>
      </c>
      <c r="P4732" s="5">
        <v>96.736587524399994</v>
      </c>
      <c r="Q4732" s="5">
        <v>41.934070587199997</v>
      </c>
      <c r="R4732" s="5">
        <v>0</v>
      </c>
      <c r="S4732">
        <f t="shared" si="949"/>
        <v>1.101343376244578E-2</v>
      </c>
      <c r="T4732">
        <f t="shared" si="950"/>
        <v>627.97357469521569</v>
      </c>
      <c r="U4732">
        <f t="shared" si="951"/>
        <v>1885.8991075502261</v>
      </c>
      <c r="V4732" s="9">
        <v>470.12716674799998</v>
      </c>
      <c r="W4732" s="9">
        <v>551.35980224599996</v>
      </c>
      <c r="X4732">
        <f t="shared" si="958"/>
        <v>3.439515680657792E-4</v>
      </c>
      <c r="Y4732">
        <f t="shared" si="959"/>
        <v>53.486822968264995</v>
      </c>
      <c r="Z4732">
        <f t="shared" si="952"/>
        <v>0.22875149620756144</v>
      </c>
      <c r="AA4732">
        <f t="shared" si="953"/>
        <v>3.2448460371535877E-2</v>
      </c>
      <c r="AB4732">
        <f>(1/(AA4732*k))*(LN((50-dTar)/(hTar-dTar)))</f>
        <v>134.67958099889483</v>
      </c>
      <c r="AC4732">
        <f t="shared" si="954"/>
        <v>217.25798801119535</v>
      </c>
      <c r="AD4732" s="19">
        <v>404.98287963899998</v>
      </c>
      <c r="AE4732" s="19">
        <v>187.138748169</v>
      </c>
      <c r="AF4732">
        <f t="shared" si="960"/>
        <v>1.2355141894546881E-3</v>
      </c>
      <c r="AG4732" s="23">
        <f t="shared" si="955"/>
        <v>39.129605024945683</v>
      </c>
      <c r="AH4732" s="25">
        <f t="shared" si="961"/>
        <v>44.586694072583512</v>
      </c>
      <c r="AI4732" s="25">
        <f t="shared" si="956"/>
        <v>8.694701783543779E-2</v>
      </c>
    </row>
    <row r="4733" spans="6:35" ht="15">
      <c r="F4733" s="5">
        <v>2006</v>
      </c>
      <c r="G4733" s="5">
        <v>7</v>
      </c>
      <c r="H4733" s="5">
        <v>0</v>
      </c>
      <c r="I4733" s="5">
        <v>197</v>
      </c>
      <c r="J4733" s="5">
        <v>24</v>
      </c>
      <c r="K4733" s="5">
        <v>19.8344402313</v>
      </c>
      <c r="L4733" s="5">
        <v>1.0220619440100001</v>
      </c>
      <c r="M4733" s="5">
        <v>0.165316328406</v>
      </c>
      <c r="N4733" s="8">
        <f t="shared" si="957"/>
        <v>0.165316328406</v>
      </c>
      <c r="O4733" s="5">
        <v>0</v>
      </c>
      <c r="P4733" s="5">
        <v>96.736587524399994</v>
      </c>
      <c r="Q4733" s="5">
        <v>32.720523834200002</v>
      </c>
      <c r="R4733" s="5">
        <v>0</v>
      </c>
      <c r="S4733">
        <f t="shared" si="949"/>
        <v>9.8221040562577033E-3</v>
      </c>
      <c r="T4733">
        <f t="shared" si="950"/>
        <v>704.14091826544529</v>
      </c>
      <c r="U4733">
        <f t="shared" si="951"/>
        <v>2114.6410977419064</v>
      </c>
      <c r="V4733" s="9">
        <v>475.69955444300001</v>
      </c>
      <c r="W4733" s="9">
        <v>618.23455810500002</v>
      </c>
      <c r="X4733">
        <f t="shared" si="958"/>
        <v>3.1166481520925493E-4</v>
      </c>
      <c r="Y4733">
        <f t="shared" si="959"/>
        <v>41.920150181799521</v>
      </c>
      <c r="Z4733">
        <f t="shared" si="952"/>
        <v>0.20400731027562385</v>
      </c>
      <c r="AA4733">
        <f t="shared" si="953"/>
        <v>2.8938491038221187E-2</v>
      </c>
      <c r="AB4733">
        <f>(1/(AA4733*k))*(LN((50-dTar)/(hTar-dTar)))</f>
        <v>151.01495931925837</v>
      </c>
      <c r="AC4733">
        <f t="shared" si="954"/>
        <v>243.60935769145152</v>
      </c>
      <c r="AD4733" s="19">
        <v>405.32333374000001</v>
      </c>
      <c r="AE4733" s="19">
        <v>209.83692932100001</v>
      </c>
      <c r="AF4733">
        <f t="shared" si="960"/>
        <v>1.1644566550034719E-3</v>
      </c>
      <c r="AG4733" s="23">
        <f t="shared" si="955"/>
        <v>30.028554795402975</v>
      </c>
      <c r="AH4733" s="25">
        <f t="shared" si="961"/>
        <v>34.548476078080263</v>
      </c>
      <c r="AI4733" s="25">
        <f t="shared" si="956"/>
        <v>7.7541907000248211E-2</v>
      </c>
    </row>
    <row r="4734" spans="6:35" ht="15">
      <c r="F4734" s="5">
        <v>2006</v>
      </c>
      <c r="G4734" s="5">
        <v>7</v>
      </c>
      <c r="H4734" s="5">
        <v>0</v>
      </c>
      <c r="I4734" s="5">
        <v>198</v>
      </c>
      <c r="J4734" s="5">
        <v>1</v>
      </c>
      <c r="K4734" s="5">
        <v>18.7790164948</v>
      </c>
      <c r="L4734" s="5">
        <v>0.87204253673599996</v>
      </c>
      <c r="M4734" s="5">
        <v>0.247311353683</v>
      </c>
      <c r="N4734" s="8">
        <f t="shared" si="957"/>
        <v>0.247311353683</v>
      </c>
      <c r="O4734" s="5">
        <v>0</v>
      </c>
      <c r="P4734" s="5">
        <v>96.736587524399994</v>
      </c>
      <c r="Q4734" s="5">
        <v>27.9583091736</v>
      </c>
      <c r="R4734" s="5">
        <v>0</v>
      </c>
      <c r="S4734">
        <f t="shared" si="949"/>
        <v>1.4693756349358985E-2</v>
      </c>
      <c r="T4734">
        <f t="shared" si="950"/>
        <v>470.68599785062935</v>
      </c>
      <c r="U4734">
        <f t="shared" si="951"/>
        <v>1413.5408543483929</v>
      </c>
      <c r="V4734" s="9">
        <v>457.68258666999998</v>
      </c>
      <c r="W4734" s="9">
        <v>413.26153564499998</v>
      </c>
      <c r="X4734">
        <f t="shared" si="958"/>
        <v>4.3773542405192402E-4</v>
      </c>
      <c r="Y4734">
        <f t="shared" si="959"/>
        <v>35.213569985471246</v>
      </c>
      <c r="Z4734">
        <f t="shared" si="952"/>
        <v>0.30519262405576858</v>
      </c>
      <c r="AA4734">
        <f t="shared" si="953"/>
        <v>4.3291654618831325E-2</v>
      </c>
      <c r="AB4734">
        <f>(1/(AA4734*k))*(LN((50-dTar)/(hTar-dTar)))</f>
        <v>100.94659318003376</v>
      </c>
      <c r="AC4734">
        <f t="shared" si="954"/>
        <v>162.84171340760824</v>
      </c>
      <c r="AD4734" s="19">
        <v>403.93649291999998</v>
      </c>
      <c r="AE4734" s="19">
        <v>140.266387939</v>
      </c>
      <c r="AF4734">
        <f t="shared" si="960"/>
        <v>1.4143379471520659E-3</v>
      </c>
      <c r="AG4734" s="23">
        <f t="shared" si="955"/>
        <v>27.103419482756799</v>
      </c>
      <c r="AH4734" s="25">
        <f t="shared" si="961"/>
        <v>30.186037135966664</v>
      </c>
      <c r="AI4734" s="25">
        <f t="shared" si="956"/>
        <v>0.11600181405127716</v>
      </c>
    </row>
    <row r="4735" spans="6:35" ht="15">
      <c r="F4735" s="5">
        <v>2006</v>
      </c>
      <c r="G4735" s="5">
        <v>7</v>
      </c>
      <c r="H4735" s="5">
        <v>0</v>
      </c>
      <c r="I4735" s="5">
        <v>198</v>
      </c>
      <c r="J4735" s="5">
        <v>2</v>
      </c>
      <c r="K4735" s="5">
        <v>18.5094890594</v>
      </c>
      <c r="L4735" s="5">
        <v>0.85828775167500004</v>
      </c>
      <c r="M4735" s="5">
        <v>0.18084999918899999</v>
      </c>
      <c r="N4735" s="8">
        <f t="shared" si="957"/>
        <v>0.18084999918899999</v>
      </c>
      <c r="O4735" s="5">
        <v>0</v>
      </c>
      <c r="P4735" s="5">
        <v>96.736587524399994</v>
      </c>
      <c r="Q4735" s="5">
        <v>26.709434509299999</v>
      </c>
      <c r="R4735" s="5">
        <v>0</v>
      </c>
      <c r="S4735">
        <f t="shared" si="949"/>
        <v>1.0745021545881422E-2</v>
      </c>
      <c r="T4735">
        <f t="shared" si="950"/>
        <v>643.66044683484313</v>
      </c>
      <c r="U4735">
        <f t="shared" si="951"/>
        <v>1933.0091442786606</v>
      </c>
      <c r="V4735" s="9">
        <v>471.29766845699999</v>
      </c>
      <c r="W4735" s="9">
        <v>565.1328125</v>
      </c>
      <c r="X4735">
        <f t="shared" si="958"/>
        <v>3.3676387676029551E-4</v>
      </c>
      <c r="Y4735">
        <f t="shared" si="959"/>
        <v>34.101282673829068</v>
      </c>
      <c r="Z4735">
        <f t="shared" si="952"/>
        <v>0.22317651410262981</v>
      </c>
      <c r="AA4735">
        <f t="shared" si="953"/>
        <v>3.1657647682207045E-2</v>
      </c>
      <c r="AB4735">
        <f>(1/(AA4735*k))*(LN((50-dTar)/(hTar-dTar)))</f>
        <v>138.04389671548162</v>
      </c>
      <c r="AC4735">
        <f t="shared" si="954"/>
        <v>222.68512446498406</v>
      </c>
      <c r="AD4735" s="19">
        <v>405.05950927700002</v>
      </c>
      <c r="AE4735" s="19">
        <v>191.81350707999999</v>
      </c>
      <c r="AF4735">
        <f t="shared" si="960"/>
        <v>1.220169686798596E-3</v>
      </c>
      <c r="AG4735" s="23">
        <f t="shared" si="955"/>
        <v>24.835499078511592</v>
      </c>
      <c r="AH4735" s="25">
        <f t="shared" si="961"/>
        <v>28.357365666830521</v>
      </c>
      <c r="AI4735" s="25">
        <f t="shared" si="956"/>
        <v>8.4828001887800403E-2</v>
      </c>
    </row>
    <row r="4736" spans="6:35" ht="15">
      <c r="F4736" s="5">
        <v>2006</v>
      </c>
      <c r="G4736" s="5">
        <v>7</v>
      </c>
      <c r="H4736" s="5">
        <v>0</v>
      </c>
      <c r="I4736" s="5">
        <v>198</v>
      </c>
      <c r="J4736" s="5">
        <v>3</v>
      </c>
      <c r="K4736" s="5">
        <v>17.173080444299998</v>
      </c>
      <c r="L4736" s="5">
        <v>0.622725188732</v>
      </c>
      <c r="M4736" s="5">
        <v>0.234935536981</v>
      </c>
      <c r="N4736" s="8">
        <f t="shared" si="957"/>
        <v>0.234935536981</v>
      </c>
      <c r="O4736" s="5">
        <v>0</v>
      </c>
      <c r="P4736" s="5">
        <v>96.736587524399994</v>
      </c>
      <c r="Q4736" s="5">
        <v>26.190000534100001</v>
      </c>
      <c r="R4736" s="5">
        <v>0</v>
      </c>
      <c r="S4736">
        <f t="shared" si="949"/>
        <v>1.3958459596761834E-2</v>
      </c>
      <c r="T4736">
        <f t="shared" si="950"/>
        <v>495.4805594076085</v>
      </c>
      <c r="U4736">
        <f t="shared" si="951"/>
        <v>1488.0026524186396</v>
      </c>
      <c r="V4736" s="9">
        <v>459.73425293000003</v>
      </c>
      <c r="W4736" s="9">
        <v>435.03112793000003</v>
      </c>
      <c r="X4736">
        <f t="shared" si="958"/>
        <v>4.1967996298154997E-4</v>
      </c>
      <c r="Y4736">
        <f t="shared" si="959"/>
        <v>33.065813729058021</v>
      </c>
      <c r="Z4736">
        <f t="shared" si="952"/>
        <v>0.28992034513339482</v>
      </c>
      <c r="AA4736">
        <f t="shared" si="953"/>
        <v>4.1125277805514088E-2</v>
      </c>
      <c r="AB4736">
        <f>(1/(AA4736*k))*(LN((50-dTar)/(hTar-dTar)))</f>
        <v>106.2642073219441</v>
      </c>
      <c r="AC4736">
        <f t="shared" si="954"/>
        <v>171.41980773284078</v>
      </c>
      <c r="AD4736" s="19">
        <v>404.14489746100003</v>
      </c>
      <c r="AE4736" s="19">
        <v>147.65527343799999</v>
      </c>
      <c r="AF4736">
        <f t="shared" si="960"/>
        <v>1.3827051651584083E-3</v>
      </c>
      <c r="AG4736" s="23">
        <f t="shared" si="955"/>
        <v>25.228453590462557</v>
      </c>
      <c r="AH4736" s="25">
        <f t="shared" si="961"/>
        <v>28.207385326650623</v>
      </c>
      <c r="AI4736" s="25">
        <f t="shared" si="956"/>
        <v>0.11019691602933575</v>
      </c>
    </row>
    <row r="4737" spans="6:35" ht="15">
      <c r="F4737" s="5">
        <v>2006</v>
      </c>
      <c r="G4737" s="5">
        <v>7</v>
      </c>
      <c r="H4737" s="5">
        <v>0</v>
      </c>
      <c r="I4737" s="5">
        <v>198</v>
      </c>
      <c r="J4737" s="5">
        <v>4</v>
      </c>
      <c r="K4737" s="5">
        <v>15.5640563965</v>
      </c>
      <c r="L4737" s="5">
        <v>0.410367429256</v>
      </c>
      <c r="M4737" s="5">
        <v>0.15879149735</v>
      </c>
      <c r="N4737" s="8">
        <f t="shared" si="957"/>
        <v>0.15879149735</v>
      </c>
      <c r="O4737" s="5">
        <v>0</v>
      </c>
      <c r="P4737" s="5">
        <v>96.736587524399994</v>
      </c>
      <c r="Q4737" s="5">
        <v>23.6088294983</v>
      </c>
      <c r="R4737" s="5">
        <v>0.38094553351400001</v>
      </c>
      <c r="S4737">
        <f t="shared" si="949"/>
        <v>9.434437754934211E-3</v>
      </c>
      <c r="T4737">
        <f t="shared" si="950"/>
        <v>733.074460728188</v>
      </c>
      <c r="U4737">
        <f t="shared" si="951"/>
        <v>2201.5328780771479</v>
      </c>
      <c r="V4737" s="9">
        <v>477.74520874000001</v>
      </c>
      <c r="W4737" s="9">
        <v>643.63812255899995</v>
      </c>
      <c r="X4737">
        <f t="shared" si="958"/>
        <v>3.0094048028606247E-4</v>
      </c>
      <c r="Y4737">
        <f t="shared" si="959"/>
        <v>30.291488761911467</v>
      </c>
      <c r="Z4737">
        <f t="shared" si="952"/>
        <v>0.19595539400956488</v>
      </c>
      <c r="AA4737">
        <f t="shared" si="953"/>
        <v>2.7796324581582713E-2</v>
      </c>
      <c r="AB4737">
        <f>(1/(AA4737*k))*(LN((50-dTar)/(hTar-dTar)))</f>
        <v>157.22024809687485</v>
      </c>
      <c r="AC4737">
        <f t="shared" si="954"/>
        <v>253.61940186336258</v>
      </c>
      <c r="AD4737" s="19">
        <v>405.43429565399998</v>
      </c>
      <c r="AE4737" s="19">
        <v>218.459259033</v>
      </c>
      <c r="AF4737">
        <f t="shared" si="960"/>
        <v>1.1395843132973817E-3</v>
      </c>
      <c r="AG4737" s="23">
        <f t="shared" si="955"/>
        <v>21.536621720918848</v>
      </c>
      <c r="AH4737" s="25">
        <f t="shared" si="961"/>
        <v>24.86429211162692</v>
      </c>
      <c r="AI4737" s="25">
        <f t="shared" si="956"/>
        <v>7.4481423817400555E-2</v>
      </c>
    </row>
    <row r="4738" spans="6:35" ht="15">
      <c r="F4738" s="5">
        <v>2006</v>
      </c>
      <c r="G4738" s="5">
        <v>7</v>
      </c>
      <c r="H4738" s="5">
        <v>0</v>
      </c>
      <c r="I4738" s="5">
        <v>198</v>
      </c>
      <c r="J4738" s="5">
        <v>5</v>
      </c>
      <c r="K4738" s="5">
        <v>14.1316156387</v>
      </c>
      <c r="L4738" s="5">
        <v>0.26482555270199998</v>
      </c>
      <c r="M4738" s="5">
        <v>0.23248685896400001</v>
      </c>
      <c r="N4738" s="8">
        <f t="shared" si="957"/>
        <v>0.23248685896400001</v>
      </c>
      <c r="O4738" s="5">
        <v>0</v>
      </c>
      <c r="P4738" s="5">
        <v>96.736587524399994</v>
      </c>
      <c r="Q4738" s="5">
        <v>23.422590255700001</v>
      </c>
      <c r="R4738" s="5">
        <v>4.36285305023</v>
      </c>
      <c r="S4738">
        <f t="shared" si="949"/>
        <v>1.3812973845202088E-2</v>
      </c>
      <c r="T4738">
        <f t="shared" si="950"/>
        <v>500.69923008464718</v>
      </c>
      <c r="U4738">
        <f t="shared" si="951"/>
        <v>1503.6751054787903</v>
      </c>
      <c r="V4738" s="9">
        <v>467.19021606400003</v>
      </c>
      <c r="W4738" s="9">
        <v>439.61309814499998</v>
      </c>
      <c r="X4738">
        <f t="shared" si="958"/>
        <v>4.1485540456716547E-4</v>
      </c>
      <c r="Y4738">
        <f t="shared" si="959"/>
        <v>29.56344306814173</v>
      </c>
      <c r="Z4738">
        <f t="shared" si="952"/>
        <v>0.28689857335322094</v>
      </c>
      <c r="AA4738">
        <f t="shared" si="953"/>
        <v>4.0696638677524169E-2</v>
      </c>
      <c r="AB4738">
        <f>(1/(AA4738*k))*(LN((50-dTar)/(hTar-dTar)))</f>
        <v>107.38343973629516</v>
      </c>
      <c r="AC4738">
        <f t="shared" si="954"/>
        <v>173.22529436010331</v>
      </c>
      <c r="AD4738" s="19">
        <v>404.01760864300002</v>
      </c>
      <c r="AE4738" s="19">
        <v>149.21046447800001</v>
      </c>
      <c r="AF4738">
        <f t="shared" si="960"/>
        <v>1.3765508493234595E-3</v>
      </c>
      <c r="AG4738" s="23">
        <f t="shared" si="955"/>
        <v>22.513938781949239</v>
      </c>
      <c r="AH4738" s="25">
        <f t="shared" si="961"/>
        <v>25.193411419568264</v>
      </c>
      <c r="AI4738" s="25">
        <f t="shared" si="956"/>
        <v>0.10904835941125353</v>
      </c>
    </row>
    <row r="4739" spans="6:35" ht="15">
      <c r="F4739" s="5">
        <v>2006</v>
      </c>
      <c r="G4739" s="5">
        <v>7</v>
      </c>
      <c r="H4739" s="5">
        <v>0</v>
      </c>
      <c r="I4739" s="5">
        <v>198</v>
      </c>
      <c r="J4739" s="5">
        <v>6</v>
      </c>
      <c r="K4739" s="5">
        <v>14.295600891099999</v>
      </c>
      <c r="L4739" s="5">
        <v>0.245336666703</v>
      </c>
      <c r="M4739" s="5">
        <v>0.17413973808300001</v>
      </c>
      <c r="N4739" s="8">
        <f t="shared" si="957"/>
        <v>0.17413973808300001</v>
      </c>
      <c r="O4739" s="5">
        <v>0</v>
      </c>
      <c r="P4739" s="5">
        <v>96.736587524399994</v>
      </c>
      <c r="Q4739" s="5">
        <v>28.2434902191</v>
      </c>
      <c r="R4739" s="5">
        <v>99.529594421400006</v>
      </c>
      <c r="S4739">
        <f t="shared" si="949"/>
        <v>1.0346338103880913E-2</v>
      </c>
      <c r="T4739">
        <f t="shared" si="950"/>
        <v>668.46311226556634</v>
      </c>
      <c r="U4739">
        <f t="shared" si="951"/>
        <v>2007.4952795007835</v>
      </c>
      <c r="V4739" s="9">
        <v>470.38592529300001</v>
      </c>
      <c r="W4739" s="9">
        <v>586.90948486299999</v>
      </c>
      <c r="X4739">
        <f t="shared" si="958"/>
        <v>3.2628655632988332E-4</v>
      </c>
      <c r="Y4739">
        <f t="shared" si="959"/>
        <v>36.122100619125213</v>
      </c>
      <c r="Z4739">
        <f t="shared" si="952"/>
        <v>0.21489576934691393</v>
      </c>
      <c r="AA4739">
        <f t="shared" si="953"/>
        <v>3.0483021843655839E-2</v>
      </c>
      <c r="AB4739">
        <f>(1/(AA4739*k))*(LN((50-dTar)/(hTar-dTar)))</f>
        <v>143.36324887052544</v>
      </c>
      <c r="AC4739">
        <f t="shared" si="954"/>
        <v>231.26602246122388</v>
      </c>
      <c r="AD4739" s="19">
        <v>282.441650391</v>
      </c>
      <c r="AE4739" s="19">
        <v>199.204803467</v>
      </c>
      <c r="AF4739">
        <f t="shared" si="960"/>
        <v>1.402696730969014E-3</v>
      </c>
      <c r="AG4739" s="23">
        <f t="shared" si="955"/>
        <v>24.404232282383443</v>
      </c>
      <c r="AH4739" s="25">
        <f t="shared" si="961"/>
        <v>28.858120996377004</v>
      </c>
      <c r="AI4739" s="25">
        <f t="shared" si="956"/>
        <v>8.1680542422387148E-2</v>
      </c>
    </row>
    <row r="4740" spans="6:35" ht="15">
      <c r="F4740" s="5">
        <v>2006</v>
      </c>
      <c r="G4740" s="5">
        <v>7</v>
      </c>
      <c r="H4740" s="5">
        <v>0</v>
      </c>
      <c r="I4740" s="5">
        <v>198</v>
      </c>
      <c r="J4740" s="5">
        <v>7</v>
      </c>
      <c r="K4740" s="5">
        <v>16.557985305799999</v>
      </c>
      <c r="L4740" s="5">
        <v>0.42714747786500001</v>
      </c>
      <c r="M4740" s="5">
        <v>0.13761599361900001</v>
      </c>
      <c r="N4740" s="8">
        <f t="shared" si="957"/>
        <v>0.13761599361900001</v>
      </c>
      <c r="O4740" s="5">
        <v>0</v>
      </c>
      <c r="P4740" s="5">
        <v>96.736587524399994</v>
      </c>
      <c r="Q4740" s="5">
        <v>28.5398254395</v>
      </c>
      <c r="R4740" s="5">
        <v>386.80630493199999</v>
      </c>
      <c r="S4740">
        <f t="shared" si="949"/>
        <v>8.1763164120819912E-3</v>
      </c>
      <c r="T4740">
        <f t="shared" si="950"/>
        <v>845.87545551101641</v>
      </c>
      <c r="U4740">
        <f t="shared" si="951"/>
        <v>2540.2912334664843</v>
      </c>
      <c r="V4740" s="9">
        <v>463.19631958000002</v>
      </c>
      <c r="W4740" s="9">
        <v>742.677246094</v>
      </c>
      <c r="X4740">
        <f t="shared" si="958"/>
        <v>2.6693967126845001E-4</v>
      </c>
      <c r="Y4740">
        <f t="shared" si="959"/>
        <v>36.863525244441306</v>
      </c>
      <c r="Z4740">
        <f t="shared" si="952"/>
        <v>0.16982393076242952</v>
      </c>
      <c r="AA4740">
        <f t="shared" si="953"/>
        <v>2.4089569593385658E-2</v>
      </c>
      <c r="AB4740">
        <f>(1/(AA4740*k))*(LN((50-dTar)/(hTar-dTar)))</f>
        <v>181.41233407912853</v>
      </c>
      <c r="AC4740">
        <f t="shared" si="954"/>
        <v>292.64479745277566</v>
      </c>
      <c r="AD4740" s="19">
        <v>159.398681641</v>
      </c>
      <c r="AE4740" s="19">
        <v>252.074417114</v>
      </c>
      <c r="AF4740">
        <f t="shared" si="960"/>
        <v>1.4202167071534191E-3</v>
      </c>
      <c r="AG4740" s="23">
        <f t="shared" si="955"/>
        <v>21.542342617701991</v>
      </c>
      <c r="AH4740" s="25">
        <f t="shared" si="961"/>
        <v>27.365828632842067</v>
      </c>
      <c r="AI4740" s="25">
        <f t="shared" si="956"/>
        <v>6.4549017521997876E-2</v>
      </c>
    </row>
    <row r="4741" spans="6:35" ht="15">
      <c r="F4741" s="5">
        <v>2006</v>
      </c>
      <c r="G4741" s="5">
        <v>7</v>
      </c>
      <c r="H4741" s="5">
        <v>0</v>
      </c>
      <c r="I4741" s="5">
        <v>198</v>
      </c>
      <c r="J4741" s="5">
        <v>8</v>
      </c>
      <c r="K4741" s="5">
        <v>18.862411499</v>
      </c>
      <c r="L4741" s="5">
        <v>0.71839499473599999</v>
      </c>
      <c r="M4741" s="5">
        <v>0.19681634008900001</v>
      </c>
      <c r="N4741" s="8">
        <f t="shared" si="957"/>
        <v>0.19681634008900001</v>
      </c>
      <c r="O4741" s="5">
        <v>0</v>
      </c>
      <c r="P4741" s="5">
        <v>96.736587524399994</v>
      </c>
      <c r="Q4741" s="5">
        <v>30.300859451299999</v>
      </c>
      <c r="R4741" s="5">
        <v>709.025390625</v>
      </c>
      <c r="S4741">
        <f t="shared" si="949"/>
        <v>1.1693645697104658E-2</v>
      </c>
      <c r="T4741">
        <f t="shared" si="950"/>
        <v>591.44475115955402</v>
      </c>
      <c r="U4741">
        <f t="shared" si="951"/>
        <v>1776.1975556350851</v>
      </c>
      <c r="V4741" s="9">
        <v>437.89923095699999</v>
      </c>
      <c r="W4741" s="9">
        <v>519.28753662099996</v>
      </c>
      <c r="X4741">
        <f t="shared" si="958"/>
        <v>3.6584683372461253E-4</v>
      </c>
      <c r="Y4741">
        <f t="shared" si="959"/>
        <v>38.66770812990822</v>
      </c>
      <c r="Z4741">
        <f t="shared" si="952"/>
        <v>0.24287965107258003</v>
      </c>
      <c r="AA4741">
        <f t="shared" si="953"/>
        <v>3.445254288404765E-2</v>
      </c>
      <c r="AB4741">
        <f>(1/(AA4741*k))*(LN((50-dTar)/(hTar-dTar)))</f>
        <v>126.84535540977954</v>
      </c>
      <c r="AC4741">
        <f t="shared" si="954"/>
        <v>204.62022899462272</v>
      </c>
      <c r="AD4741" s="19">
        <v>123.642311096</v>
      </c>
      <c r="AE4741" s="19">
        <v>176.253005981</v>
      </c>
      <c r="AF4741">
        <f t="shared" si="960"/>
        <v>1.9820994769862584E-3</v>
      </c>
      <c r="AG4741" s="23">
        <f t="shared" si="955"/>
        <v>22.984949979348055</v>
      </c>
      <c r="AH4741" s="25">
        <f t="shared" si="961"/>
        <v>28.945868597289483</v>
      </c>
      <c r="AI4741" s="25">
        <f t="shared" si="956"/>
        <v>9.2317041434828745E-2</v>
      </c>
    </row>
    <row r="4742" spans="6:35" ht="15">
      <c r="F4742" s="5">
        <v>2006</v>
      </c>
      <c r="G4742" s="5">
        <v>7</v>
      </c>
      <c r="H4742" s="5">
        <v>0</v>
      </c>
      <c r="I4742" s="5">
        <v>198</v>
      </c>
      <c r="J4742" s="5">
        <v>9</v>
      </c>
      <c r="K4742" s="5">
        <v>21.336038589499999</v>
      </c>
      <c r="L4742" s="5">
        <v>1.1227694749799999</v>
      </c>
      <c r="M4742" s="5">
        <v>0.234935536981</v>
      </c>
      <c r="N4742" s="8">
        <f t="shared" si="957"/>
        <v>0.234935536981</v>
      </c>
      <c r="O4742" s="5">
        <v>0</v>
      </c>
      <c r="P4742" s="5">
        <v>96.736587524399994</v>
      </c>
      <c r="Q4742" s="5">
        <v>29.799369811999998</v>
      </c>
      <c r="R4742" s="5">
        <v>1003.77233887</v>
      </c>
      <c r="S4742">
        <f t="shared" ref="S4742:S4805" si="962">(N4742*k)/LN((uhzRef-dRef)/zoRef)</f>
        <v>1.3958459596761834E-2</v>
      </c>
      <c r="T4742">
        <f t="shared" ref="T4742:T4805" si="963">(1/(S4742*k))*(LN((50-dRef)/(O3zRef-dRef)))</f>
        <v>495.4805594076085</v>
      </c>
      <c r="U4742">
        <f t="shared" ref="U4742:U4805" si="964">(1/(S4742*k))*(LN((50-dRef)/(uzoRef)))</f>
        <v>1488.0026524186396</v>
      </c>
      <c r="V4742" s="9">
        <v>427.536865234</v>
      </c>
      <c r="W4742" s="9">
        <v>435.03112793000003</v>
      </c>
      <c r="X4742">
        <f t="shared" si="958"/>
        <v>4.254286089547113E-4</v>
      </c>
      <c r="Y4742">
        <f t="shared" si="959"/>
        <v>37.758556556880734</v>
      </c>
      <c r="Z4742">
        <f t="shared" ref="Z4742:Z4805" si="965">(S4742/k)*LN((50-dRef)/(uzoRef))</f>
        <v>0.28992034513339482</v>
      </c>
      <c r="AA4742">
        <f t="shared" ref="AA4742:AA4805" si="966">(Z4742*k)/LN((50-dTar)/zoTar)</f>
        <v>4.1125277805514088E-2</v>
      </c>
      <c r="AB4742">
        <f>(1/(AA4742*k))*(LN((50-dTar)/(hTar-dTar)))</f>
        <v>106.2642073219441</v>
      </c>
      <c r="AC4742">
        <f t="shared" ref="AC4742:AC4805" si="967">(1/(AA4742*k))*(LN((50-dTar)/(zoTar)))</f>
        <v>171.41980773284078</v>
      </c>
      <c r="AD4742" s="19">
        <v>122.41775512700001</v>
      </c>
      <c r="AE4742" s="19">
        <v>147.65527343799999</v>
      </c>
      <c r="AF4742">
        <f t="shared" si="960"/>
        <v>2.2650424146981583E-3</v>
      </c>
      <c r="AG4742" s="23">
        <f t="shared" ref="AG4742:AG4805" si="968" xml:space="preserve"> Y4742*(1-(AC4742*AF4742))</f>
        <v>23.097923420619484</v>
      </c>
      <c r="AH4742" s="25">
        <f t="shared" si="961"/>
        <v>28.67033869182146</v>
      </c>
      <c r="AI4742" s="25">
        <f t="shared" ref="AI4742:AI4805" si="969">(AA4742/k)*LN((hTar-dTar)/(zoTar))</f>
        <v>0.11019691602933575</v>
      </c>
    </row>
    <row r="4743" spans="6:35" ht="15">
      <c r="F4743" s="5">
        <v>2006</v>
      </c>
      <c r="G4743" s="5">
        <v>7</v>
      </c>
      <c r="H4743" s="5">
        <v>0</v>
      </c>
      <c r="I4743" s="5">
        <v>198</v>
      </c>
      <c r="J4743" s="5">
        <v>10</v>
      </c>
      <c r="K4743" s="5">
        <v>23.292348861699999</v>
      </c>
      <c r="L4743" s="5">
        <v>1.4739663600899999</v>
      </c>
      <c r="M4743" s="5">
        <v>0.39801493287099998</v>
      </c>
      <c r="N4743" s="8">
        <f t="shared" ref="N4743:N4806" si="970">IF(M4743&lt;0, 0, IF(M4743=0, 0.0001, IF(M4743&gt;0, M4743)))</f>
        <v>0.39801493287099998</v>
      </c>
      <c r="O4743" s="5">
        <v>0</v>
      </c>
      <c r="P4743" s="5">
        <v>96.736587524399994</v>
      </c>
      <c r="Q4743" s="5">
        <v>34.496109008799998</v>
      </c>
      <c r="R4743" s="5">
        <v>1261.5675048799999</v>
      </c>
      <c r="S4743">
        <f t="shared" si="962"/>
        <v>2.3647658548298006E-2</v>
      </c>
      <c r="T4743">
        <f t="shared" si="963"/>
        <v>292.46639177179043</v>
      </c>
      <c r="U4743">
        <f t="shared" si="964"/>
        <v>878.32056866175094</v>
      </c>
      <c r="V4743" s="9">
        <v>410.50228881800001</v>
      </c>
      <c r="W4743" s="9">
        <v>256.78500366200001</v>
      </c>
      <c r="X4743">
        <f t="shared" ref="X4743:X4806" si="971" xml:space="preserve"> (1/(U4743 + W4743 + V4743))</f>
        <v>6.4699463889973565E-4</v>
      </c>
      <c r="Y4743">
        <f t="shared" ref="Y4743:Y4806" si="972" xml:space="preserve"> Q4743/(1-(T4743*X4743))</f>
        <v>42.547037637825809</v>
      </c>
      <c r="Z4743">
        <f t="shared" si="965"/>
        <v>0.49116718649310803</v>
      </c>
      <c r="AA4743">
        <f t="shared" si="966"/>
        <v>6.9672195596303887E-2</v>
      </c>
      <c r="AB4743">
        <f>(1/(AA4743*k))*(LN((50-dTar)/(hTar-dTar)))</f>
        <v>62.724376768880411</v>
      </c>
      <c r="AC4743">
        <f t="shared" si="967"/>
        <v>101.18365230268236</v>
      </c>
      <c r="AD4743" s="19">
        <v>143.29241943400001</v>
      </c>
      <c r="AE4743" s="19">
        <v>87.1562042236</v>
      </c>
      <c r="AF4743">
        <f t="shared" ref="AF4743:AF4806" si="973" xml:space="preserve"> (1/(AC4743 + AE4743 + AD4743))</f>
        <v>3.015388044195566E-3</v>
      </c>
      <c r="AG4743" s="23">
        <f t="shared" si="968"/>
        <v>29.565597123964309</v>
      </c>
      <c r="AH4743" s="25">
        <f t="shared" ref="AH4743:AH4806" si="974">Y4743*(1-AB4743*AF4743)</f>
        <v>34.499761746276761</v>
      </c>
      <c r="AI4743" s="25">
        <f t="shared" si="969"/>
        <v>0.18668958600143321</v>
      </c>
    </row>
    <row r="4744" spans="6:35" ht="15">
      <c r="F4744" s="5">
        <v>2006</v>
      </c>
      <c r="G4744" s="5">
        <v>7</v>
      </c>
      <c r="H4744" s="5">
        <v>0</v>
      </c>
      <c r="I4744" s="5">
        <v>198</v>
      </c>
      <c r="J4744" s="5">
        <v>11</v>
      </c>
      <c r="K4744" s="5">
        <v>24.201412200899998</v>
      </c>
      <c r="L4744" s="5">
        <v>1.56945323944</v>
      </c>
      <c r="M4744" s="5">
        <v>0.29104036092800001</v>
      </c>
      <c r="N4744" s="8">
        <f t="shared" si="970"/>
        <v>0.29104036092800001</v>
      </c>
      <c r="O4744" s="5">
        <v>0</v>
      </c>
      <c r="P4744" s="5">
        <v>96.736587524399994</v>
      </c>
      <c r="Q4744" s="5">
        <v>42.594638824500002</v>
      </c>
      <c r="R4744" s="5">
        <v>1456.0977783200001</v>
      </c>
      <c r="S4744">
        <f t="shared" si="962"/>
        <v>1.7291871511839502E-2</v>
      </c>
      <c r="T4744">
        <f t="shared" si="963"/>
        <v>399.96511451849886</v>
      </c>
      <c r="U4744">
        <f t="shared" si="964"/>
        <v>1201.1554035339057</v>
      </c>
      <c r="V4744" s="9">
        <v>418.32943725600001</v>
      </c>
      <c r="W4744" s="9">
        <v>351.168701172</v>
      </c>
      <c r="X4744">
        <f t="shared" si="971"/>
        <v>5.0744586945731672E-4</v>
      </c>
      <c r="Y4744">
        <f t="shared" si="972"/>
        <v>53.441073609179206</v>
      </c>
      <c r="Z4744">
        <f t="shared" si="965"/>
        <v>0.35915606030609809</v>
      </c>
      <c r="AA4744">
        <f t="shared" si="966"/>
        <v>5.0946382354871547E-2</v>
      </c>
      <c r="AB4744">
        <f>(1/(AA4744*k))*(LN((50-dTar)/(hTar-dTar)))</f>
        <v>85.779300607785288</v>
      </c>
      <c r="AC4744">
        <f t="shared" si="967"/>
        <v>138.37463797283323</v>
      </c>
      <c r="AD4744" s="19">
        <v>153.609649658</v>
      </c>
      <c r="AE4744" s="19">
        <v>119.191268921</v>
      </c>
      <c r="AF4744">
        <f t="shared" si="973"/>
        <v>2.432051186082456E-3</v>
      </c>
      <c r="AG4744" s="23">
        <f t="shared" si="968"/>
        <v>35.456324526417283</v>
      </c>
      <c r="AH4744" s="25">
        <f t="shared" si="974"/>
        <v>42.29221554872521</v>
      </c>
      <c r="AI4744" s="25">
        <f t="shared" si="969"/>
        <v>0.13651297980060009</v>
      </c>
    </row>
    <row r="4745" spans="6:35" ht="15">
      <c r="F4745" s="5">
        <v>2006</v>
      </c>
      <c r="G4745" s="5">
        <v>7</v>
      </c>
      <c r="H4745" s="5">
        <v>0</v>
      </c>
      <c r="I4745" s="5">
        <v>198</v>
      </c>
      <c r="J4745" s="5">
        <v>12</v>
      </c>
      <c r="K4745" s="5">
        <v>25.238708496099999</v>
      </c>
      <c r="L4745" s="5">
        <v>1.7052282095</v>
      </c>
      <c r="M4745" s="5">
        <v>0.31250172853500002</v>
      </c>
      <c r="N4745" s="8">
        <f t="shared" si="970"/>
        <v>0.31250172853500002</v>
      </c>
      <c r="O4745" s="5">
        <v>0</v>
      </c>
      <c r="P4745" s="5">
        <v>96.736587524399994</v>
      </c>
      <c r="Q4745" s="5">
        <v>51.722824096700002</v>
      </c>
      <c r="R4745" s="5">
        <v>1583.3872070299999</v>
      </c>
      <c r="S4745">
        <f t="shared" si="962"/>
        <v>1.8566977170536805E-2</v>
      </c>
      <c r="T4745">
        <f t="shared" si="963"/>
        <v>372.49711172408871</v>
      </c>
      <c r="U4745">
        <f t="shared" si="964"/>
        <v>1118.6648592760409</v>
      </c>
      <c r="V4745" s="9">
        <v>416.074462891</v>
      </c>
      <c r="W4745" s="9">
        <v>327.05184936500001</v>
      </c>
      <c r="X4745">
        <f t="shared" si="971"/>
        <v>5.3711716721543728E-4</v>
      </c>
      <c r="Y4745">
        <f t="shared" si="972"/>
        <v>64.659559094970476</v>
      </c>
      <c r="Z4745">
        <f t="shared" si="965"/>
        <v>0.38564029161317059</v>
      </c>
      <c r="AA4745">
        <f t="shared" si="966"/>
        <v>5.4703177585877887E-2</v>
      </c>
      <c r="AB4745">
        <f>(1/(AA4745*k))*(LN((50-dTar)/(hTar-dTar)))</f>
        <v>79.88832166169972</v>
      </c>
      <c r="AC4745">
        <f t="shared" si="967"/>
        <v>128.87162182331488</v>
      </c>
      <c r="AD4745" s="19">
        <v>173.24530029300001</v>
      </c>
      <c r="AE4745" s="19">
        <v>111.005699158</v>
      </c>
      <c r="AF4745">
        <f t="shared" si="973"/>
        <v>2.4205888240043782E-3</v>
      </c>
      <c r="AG4745" s="23">
        <f t="shared" si="968"/>
        <v>44.489319515142874</v>
      </c>
      <c r="AH4745" s="25">
        <f t="shared" si="974"/>
        <v>52.155901852602369</v>
      </c>
      <c r="AI4745" s="25">
        <f t="shared" si="969"/>
        <v>0.14657947103668134</v>
      </c>
    </row>
    <row r="4746" spans="6:35" ht="15">
      <c r="F4746" s="5">
        <v>2006</v>
      </c>
      <c r="G4746" s="5">
        <v>7</v>
      </c>
      <c r="H4746" s="5">
        <v>0</v>
      </c>
      <c r="I4746" s="5">
        <v>198</v>
      </c>
      <c r="J4746" s="5">
        <v>13</v>
      </c>
      <c r="K4746" s="5">
        <v>26.488342285200002</v>
      </c>
      <c r="L4746" s="5">
        <v>1.8947619199800001</v>
      </c>
      <c r="M4746" s="5">
        <v>0.26500836014700002</v>
      </c>
      <c r="N4746" s="8">
        <f t="shared" si="970"/>
        <v>0.26500836014700002</v>
      </c>
      <c r="O4746" s="5">
        <v>0</v>
      </c>
      <c r="P4746" s="5">
        <v>96.736587524399994</v>
      </c>
      <c r="Q4746" s="5">
        <v>52.694763183600003</v>
      </c>
      <c r="R4746" s="5">
        <v>1661.5985107399999</v>
      </c>
      <c r="S4746">
        <f t="shared" si="962"/>
        <v>1.5745206261474048E-2</v>
      </c>
      <c r="T4746">
        <f t="shared" si="963"/>
        <v>439.25403418783611</v>
      </c>
      <c r="U4746">
        <f t="shared" si="964"/>
        <v>1319.1459393251248</v>
      </c>
      <c r="V4746" s="9">
        <v>421.23382568400001</v>
      </c>
      <c r="W4746" s="9">
        <v>385.66433715800002</v>
      </c>
      <c r="X4746">
        <f t="shared" si="971"/>
        <v>4.7035712898931746E-4</v>
      </c>
      <c r="Y4746">
        <f t="shared" si="972"/>
        <v>66.41691376319018</v>
      </c>
      <c r="Z4746">
        <f t="shared" si="965"/>
        <v>0.32703147520533199</v>
      </c>
      <c r="AA4746">
        <f t="shared" si="966"/>
        <v>4.6389501443157607E-2</v>
      </c>
      <c r="AB4746">
        <f>(1/(AA4746*k))*(LN((50-dTar)/(hTar-dTar)))</f>
        <v>94.205475612894006</v>
      </c>
      <c r="AC4746">
        <f t="shared" si="967"/>
        <v>151.96729852807482</v>
      </c>
      <c r="AD4746" s="19">
        <v>207.33633422899999</v>
      </c>
      <c r="AE4746" s="19">
        <v>130.89955139200001</v>
      </c>
      <c r="AF4746">
        <f t="shared" si="973"/>
        <v>2.0399704292738572E-3</v>
      </c>
      <c r="AG4746" s="23">
        <f t="shared" si="968"/>
        <v>45.827086345637753</v>
      </c>
      <c r="AH4746" s="25">
        <f t="shared" si="974"/>
        <v>53.653151404806273</v>
      </c>
      <c r="AI4746" s="25">
        <f t="shared" si="969"/>
        <v>0.12430262524546332</v>
      </c>
    </row>
    <row r="4747" spans="6:35" ht="15">
      <c r="F4747" s="5">
        <v>2006</v>
      </c>
      <c r="G4747" s="5">
        <v>7</v>
      </c>
      <c r="H4747" s="5">
        <v>0</v>
      </c>
      <c r="I4747" s="5">
        <v>198</v>
      </c>
      <c r="J4747" s="5">
        <v>14</v>
      </c>
      <c r="K4747" s="5">
        <v>27.738861084</v>
      </c>
      <c r="L4747" s="5">
        <v>2.17722225189</v>
      </c>
      <c r="M4747" s="5">
        <v>0.309788167477</v>
      </c>
      <c r="N4747" s="8">
        <f t="shared" si="970"/>
        <v>0.309788167477</v>
      </c>
      <c r="O4747" s="5">
        <v>0</v>
      </c>
      <c r="P4747" s="5">
        <v>96.736587524399994</v>
      </c>
      <c r="Q4747" s="5">
        <v>67.816093444800003</v>
      </c>
      <c r="R4747" s="5">
        <v>1651.93933105</v>
      </c>
      <c r="S4747">
        <f t="shared" si="962"/>
        <v>1.8405753658427171E-2</v>
      </c>
      <c r="T4747">
        <f t="shared" si="963"/>
        <v>375.75996603135343</v>
      </c>
      <c r="U4747">
        <f t="shared" si="964"/>
        <v>1128.4637015746575</v>
      </c>
      <c r="V4747" s="9">
        <v>416.85314941399997</v>
      </c>
      <c r="W4747" s="9">
        <v>329.91662597700002</v>
      </c>
      <c r="X4747">
        <f t="shared" si="971"/>
        <v>5.3326693037611221E-4</v>
      </c>
      <c r="Y4747">
        <f t="shared" si="972"/>
        <v>84.810440316135697</v>
      </c>
      <c r="Z4747">
        <f t="shared" si="965"/>
        <v>0.38229164300689561</v>
      </c>
      <c r="AA4747">
        <f t="shared" si="966"/>
        <v>5.4228170893461242E-2</v>
      </c>
      <c r="AB4747">
        <f>(1/(AA4747*k))*(LN((50-dTar)/(hTar-dTar)))</f>
        <v>80.588096092775302</v>
      </c>
      <c r="AC4747">
        <f t="shared" si="967"/>
        <v>130.00046098237348</v>
      </c>
      <c r="AD4747" s="19">
        <v>246.0390625</v>
      </c>
      <c r="AE4747" s="19">
        <v>111.97803497300001</v>
      </c>
      <c r="AF4747">
        <f t="shared" si="973"/>
        <v>2.0491066001090295E-3</v>
      </c>
      <c r="AG4747" s="23">
        <f t="shared" si="968"/>
        <v>62.218227912729056</v>
      </c>
      <c r="AH4747" s="25">
        <f t="shared" si="974"/>
        <v>70.805387023586334</v>
      </c>
      <c r="AI4747" s="25">
        <f t="shared" si="969"/>
        <v>0.14530667057451424</v>
      </c>
    </row>
    <row r="4748" spans="6:35" ht="15">
      <c r="F4748" s="5">
        <v>2006</v>
      </c>
      <c r="G4748" s="5">
        <v>7</v>
      </c>
      <c r="H4748" s="5">
        <v>0</v>
      </c>
      <c r="I4748" s="5">
        <v>198</v>
      </c>
      <c r="J4748" s="5">
        <v>15</v>
      </c>
      <c r="K4748" s="5">
        <v>28.480981826800001</v>
      </c>
      <c r="L4748" s="5">
        <v>2.3777885436999999</v>
      </c>
      <c r="M4748" s="5">
        <v>0.304387509823</v>
      </c>
      <c r="N4748" s="8">
        <f t="shared" si="970"/>
        <v>0.304387509823</v>
      </c>
      <c r="O4748" s="5">
        <v>0</v>
      </c>
      <c r="P4748" s="5">
        <v>96.736587524399994</v>
      </c>
      <c r="Q4748" s="5">
        <v>75.523231506299993</v>
      </c>
      <c r="R4748" s="5">
        <v>1561.53161621</v>
      </c>
      <c r="S4748">
        <f t="shared" si="962"/>
        <v>1.8084878993708406E-2</v>
      </c>
      <c r="T4748">
        <f t="shared" si="963"/>
        <v>382.42696408851447</v>
      </c>
      <c r="U4748">
        <f t="shared" si="964"/>
        <v>1148.4856996215362</v>
      </c>
      <c r="V4748" s="9">
        <v>418.05520629900002</v>
      </c>
      <c r="W4748" s="9">
        <v>335.77023315399998</v>
      </c>
      <c r="X4748">
        <f t="shared" si="971"/>
        <v>5.2567636253578079E-4</v>
      </c>
      <c r="Y4748">
        <f t="shared" si="972"/>
        <v>94.526074366594912</v>
      </c>
      <c r="Z4748">
        <f t="shared" si="965"/>
        <v>0.37562700405480032</v>
      </c>
      <c r="AA4748">
        <f t="shared" si="966"/>
        <v>5.3282790091530079E-2</v>
      </c>
      <c r="AB4748">
        <f>(1/(AA4748*k))*(LN((50-dTar)/(hTar-dTar)))</f>
        <v>82.017946871599364</v>
      </c>
      <c r="AC4748">
        <f t="shared" si="967"/>
        <v>132.30702075230704</v>
      </c>
      <c r="AD4748" s="19">
        <v>249.99343872099999</v>
      </c>
      <c r="AE4748" s="19">
        <v>113.964836121</v>
      </c>
      <c r="AF4748">
        <f t="shared" si="973"/>
        <v>2.0150512414986439E-3</v>
      </c>
      <c r="AG4748" s="23">
        <f t="shared" si="968"/>
        <v>69.32491000172034</v>
      </c>
      <c r="AH4748" s="25">
        <f t="shared" si="974"/>
        <v>78.903715490792891</v>
      </c>
      <c r="AI4748" s="25">
        <f t="shared" si="969"/>
        <v>0.14277348285141062</v>
      </c>
    </row>
    <row r="4749" spans="6:35" ht="15">
      <c r="F4749" s="5">
        <v>2006</v>
      </c>
      <c r="G4749" s="5">
        <v>7</v>
      </c>
      <c r="H4749" s="5">
        <v>0</v>
      </c>
      <c r="I4749" s="5">
        <v>198</v>
      </c>
      <c r="J4749" s="5">
        <v>16</v>
      </c>
      <c r="K4749" s="5">
        <v>28.995891571000001</v>
      </c>
      <c r="L4749" s="5">
        <v>2.42585039139</v>
      </c>
      <c r="M4749" s="5">
        <v>0.29635274410200002</v>
      </c>
      <c r="N4749" s="8">
        <f t="shared" si="970"/>
        <v>0.29635274410200002</v>
      </c>
      <c r="O4749" s="5">
        <v>0</v>
      </c>
      <c r="P4749" s="5">
        <v>96.736587524399994</v>
      </c>
      <c r="Q4749" s="5">
        <v>82.628479003899997</v>
      </c>
      <c r="R4749" s="5">
        <v>1393.4592285199999</v>
      </c>
      <c r="S4749">
        <f t="shared" si="962"/>
        <v>1.7607501436752878E-2</v>
      </c>
      <c r="T4749">
        <f t="shared" si="963"/>
        <v>392.79538861974436</v>
      </c>
      <c r="U4749">
        <f t="shared" si="964"/>
        <v>1179.6236381560338</v>
      </c>
      <c r="V4749" s="9">
        <v>420.20690918000003</v>
      </c>
      <c r="W4749" s="9">
        <v>344.87368774399999</v>
      </c>
      <c r="X4749">
        <f t="shared" si="971"/>
        <v>5.1421701149267321E-4</v>
      </c>
      <c r="Y4749">
        <f t="shared" si="972"/>
        <v>103.54213356255759</v>
      </c>
      <c r="Z4749">
        <f t="shared" si="965"/>
        <v>0.36571176483287426</v>
      </c>
      <c r="AA4749">
        <f t="shared" si="966"/>
        <v>5.1876310779696268E-2</v>
      </c>
      <c r="AB4749">
        <f>(1/(AA4749*k))*(LN((50-dTar)/(hTar-dTar)))</f>
        <v>84.241631319089763</v>
      </c>
      <c r="AC4749">
        <f t="shared" si="967"/>
        <v>135.89415107637237</v>
      </c>
      <c r="AD4749" s="19">
        <v>257.29653930699999</v>
      </c>
      <c r="AE4749" s="19">
        <v>117.054656982</v>
      </c>
      <c r="AF4749">
        <f t="shared" si="973"/>
        <v>1.9598414863818995E-3</v>
      </c>
      <c r="AG4749" s="23">
        <f t="shared" si="968"/>
        <v>75.965654102678386</v>
      </c>
      <c r="AH4749" s="25">
        <f t="shared" si="974"/>
        <v>86.447302053348466</v>
      </c>
      <c r="AI4749" s="25">
        <f t="shared" si="969"/>
        <v>0.13900476222765915</v>
      </c>
    </row>
    <row r="4750" spans="6:35" ht="15">
      <c r="F4750" s="5">
        <v>2006</v>
      </c>
      <c r="G4750" s="5">
        <v>7</v>
      </c>
      <c r="H4750" s="5">
        <v>0</v>
      </c>
      <c r="I4750" s="5">
        <v>198</v>
      </c>
      <c r="J4750" s="5">
        <v>17</v>
      </c>
      <c r="K4750" s="5">
        <v>29.052778243999999</v>
      </c>
      <c r="L4750" s="5">
        <v>2.4052321910900001</v>
      </c>
      <c r="M4750" s="5">
        <v>0.69846338033699995</v>
      </c>
      <c r="N4750" s="8">
        <f t="shared" si="970"/>
        <v>0.69846338033699995</v>
      </c>
      <c r="O4750" s="5">
        <v>0</v>
      </c>
      <c r="P4750" s="5">
        <v>96.736587524399994</v>
      </c>
      <c r="Q4750" s="5">
        <v>84.503005981399994</v>
      </c>
      <c r="R4750" s="5">
        <v>1119.7110595700001</v>
      </c>
      <c r="S4750">
        <f t="shared" si="962"/>
        <v>4.1498502097791108E-2</v>
      </c>
      <c r="T4750">
        <f t="shared" si="963"/>
        <v>166.66012072373545</v>
      </c>
      <c r="U4750">
        <f t="shared" si="964"/>
        <v>500.50541233307757</v>
      </c>
      <c r="V4750" s="9">
        <v>403.59994506800001</v>
      </c>
      <c r="W4750" s="9">
        <v>146.32731628400001</v>
      </c>
      <c r="X4750">
        <f t="shared" si="971"/>
        <v>9.5198866624345176E-4</v>
      </c>
      <c r="Y4750">
        <f t="shared" si="972"/>
        <v>100.43841960245945</v>
      </c>
      <c r="Z4750">
        <f t="shared" si="965"/>
        <v>0.86193322173612852</v>
      </c>
      <c r="AA4750">
        <f t="shared" si="966"/>
        <v>0.12226545597340013</v>
      </c>
      <c r="AB4750">
        <f>(1/(AA4750*k))*(LN((50-dTar)/(hTar-dTar)))</f>
        <v>35.74308877438331</v>
      </c>
      <c r="AC4750">
        <f t="shared" si="967"/>
        <v>57.658863317163004</v>
      </c>
      <c r="AD4750" s="19">
        <v>266.78417968799999</v>
      </c>
      <c r="AE4750" s="19">
        <v>49.6654129028</v>
      </c>
      <c r="AF4750">
        <f t="shared" si="973"/>
        <v>2.6730216444132366E-3</v>
      </c>
      <c r="AG4750" s="23">
        <f t="shared" si="968"/>
        <v>84.958509923340088</v>
      </c>
      <c r="AH4750" s="25">
        <f t="shared" si="974"/>
        <v>90.842327101699013</v>
      </c>
      <c r="AI4750" s="25">
        <f t="shared" si="969"/>
        <v>0.32761544490728572</v>
      </c>
    </row>
    <row r="4751" spans="6:35" ht="15">
      <c r="F4751" s="5">
        <v>2006</v>
      </c>
      <c r="G4751" s="5">
        <v>7</v>
      </c>
      <c r="H4751" s="5">
        <v>0</v>
      </c>
      <c r="I4751" s="5">
        <v>198</v>
      </c>
      <c r="J4751" s="5">
        <v>18</v>
      </c>
      <c r="K4751" s="5">
        <v>28.416851043699999</v>
      </c>
      <c r="L4751" s="5">
        <v>2.3060705661799998</v>
      </c>
      <c r="M4751" s="5">
        <v>0.661217272282</v>
      </c>
      <c r="N4751" s="8">
        <f t="shared" si="970"/>
        <v>0.661217272282</v>
      </c>
      <c r="O4751" s="5">
        <v>0</v>
      </c>
      <c r="P4751" s="5">
        <v>96.736587524399994</v>
      </c>
      <c r="Q4751" s="5">
        <v>83.286140441900002</v>
      </c>
      <c r="R4751" s="5">
        <v>820.22973632799994</v>
      </c>
      <c r="S4751">
        <f t="shared" si="962"/>
        <v>3.9285561896818491E-2</v>
      </c>
      <c r="T4751">
        <f t="shared" si="963"/>
        <v>176.04801956599107</v>
      </c>
      <c r="U4751">
        <f t="shared" si="964"/>
        <v>528.69868472829671</v>
      </c>
      <c r="V4751" s="9">
        <v>410.01568603499999</v>
      </c>
      <c r="W4751" s="9">
        <v>154.569869995</v>
      </c>
      <c r="X4751">
        <f t="shared" si="971"/>
        <v>9.1467521685522962E-4</v>
      </c>
      <c r="Y4751">
        <f t="shared" si="972"/>
        <v>99.271510124566959</v>
      </c>
      <c r="Z4751">
        <f t="shared" si="965"/>
        <v>0.81596995606357658</v>
      </c>
      <c r="AA4751">
        <f t="shared" si="966"/>
        <v>0.1157455545543996</v>
      </c>
      <c r="AB4751">
        <f>(1/(AA4751*k))*(LN((50-dTar)/(hTar-dTar)))</f>
        <v>37.756482862102125</v>
      </c>
      <c r="AC4751">
        <f t="shared" si="967"/>
        <v>60.90676433769719</v>
      </c>
      <c r="AD4751" s="19">
        <v>291.55328369099999</v>
      </c>
      <c r="AE4751" s="19">
        <v>52.463047027599998</v>
      </c>
      <c r="AF4751">
        <f t="shared" si="973"/>
        <v>2.4696047526283189E-3</v>
      </c>
      <c r="AG4751" s="23">
        <f t="shared" si="968"/>
        <v>84.339522923975963</v>
      </c>
      <c r="AH4751" s="25">
        <f t="shared" si="974"/>
        <v>90.015078183602711</v>
      </c>
      <c r="AI4751" s="25">
        <f t="shared" si="969"/>
        <v>0.31014509412724023</v>
      </c>
    </row>
    <row r="4752" spans="6:35" ht="15">
      <c r="F4752" s="5">
        <v>2006</v>
      </c>
      <c r="G4752" s="5">
        <v>7</v>
      </c>
      <c r="H4752" s="5">
        <v>0</v>
      </c>
      <c r="I4752" s="5">
        <v>198</v>
      </c>
      <c r="J4752" s="5">
        <v>19</v>
      </c>
      <c r="K4752" s="5">
        <v>27.8490409851</v>
      </c>
      <c r="L4752" s="5">
        <v>2.26731419563</v>
      </c>
      <c r="M4752" s="5">
        <v>0.664902150631</v>
      </c>
      <c r="N4752" s="8">
        <f t="shared" si="970"/>
        <v>0.664902150631</v>
      </c>
      <c r="O4752" s="5">
        <v>0</v>
      </c>
      <c r="P4752" s="5">
        <v>96.736587524399994</v>
      </c>
      <c r="Q4752" s="5">
        <v>77.586418151900006</v>
      </c>
      <c r="R4752" s="5">
        <v>487.17800903300002</v>
      </c>
      <c r="S4752">
        <f t="shared" si="962"/>
        <v>3.9504495252812473E-2</v>
      </c>
      <c r="T4752">
        <f t="shared" si="963"/>
        <v>175.07236392242393</v>
      </c>
      <c r="U4752">
        <f t="shared" si="964"/>
        <v>525.76864406795107</v>
      </c>
      <c r="V4752" s="9">
        <v>414.48083496100003</v>
      </c>
      <c r="W4752" s="9">
        <v>153.713256836</v>
      </c>
      <c r="X4752">
        <f t="shared" si="971"/>
        <v>9.1410791905022367E-4</v>
      </c>
      <c r="Y4752">
        <f t="shared" si="972"/>
        <v>92.368635975569148</v>
      </c>
      <c r="Z4752">
        <f t="shared" si="965"/>
        <v>0.82051725110648466</v>
      </c>
      <c r="AA4752">
        <f t="shared" si="966"/>
        <v>0.11639058956157437</v>
      </c>
      <c r="AB4752">
        <f>(1/(AA4752*k))*(LN((50-dTar)/(hTar-dTar)))</f>
        <v>37.547236966144482</v>
      </c>
      <c r="AC4752">
        <f t="shared" si="967"/>
        <v>60.569219908035414</v>
      </c>
      <c r="AD4752" s="19">
        <v>313.59484863300003</v>
      </c>
      <c r="AE4752" s="19">
        <v>52.172298431400002</v>
      </c>
      <c r="AF4752">
        <f t="shared" si="973"/>
        <v>2.3455657960904249E-3</v>
      </c>
      <c r="AG4752" s="23">
        <f t="shared" si="968"/>
        <v>79.245907870670607</v>
      </c>
      <c r="AH4752" s="25">
        <f t="shared" si="974"/>
        <v>84.233775025650544</v>
      </c>
      <c r="AI4752" s="25">
        <f t="shared" si="969"/>
        <v>0.31187349262846786</v>
      </c>
    </row>
    <row r="4753" spans="6:35" ht="15">
      <c r="F4753" s="5">
        <v>2006</v>
      </c>
      <c r="G4753" s="5">
        <v>7</v>
      </c>
      <c r="H4753" s="5">
        <v>0</v>
      </c>
      <c r="I4753" s="5">
        <v>198</v>
      </c>
      <c r="J4753" s="5">
        <v>20</v>
      </c>
      <c r="K4753" s="5">
        <v>26.456720352200001</v>
      </c>
      <c r="L4753" s="5">
        <v>1.96796405315</v>
      </c>
      <c r="M4753" s="5">
        <v>0.36573734879499997</v>
      </c>
      <c r="N4753" s="8">
        <f t="shared" si="970"/>
        <v>0.36573734879499997</v>
      </c>
      <c r="O4753" s="5">
        <v>0</v>
      </c>
      <c r="P4753" s="5">
        <v>96.736587524399994</v>
      </c>
      <c r="Q4753" s="5">
        <v>74.015846252399996</v>
      </c>
      <c r="R4753" s="5">
        <v>170.305053711</v>
      </c>
      <c r="S4753">
        <f t="shared" si="962"/>
        <v>2.172991822260872E-2</v>
      </c>
      <c r="T4753">
        <f t="shared" si="963"/>
        <v>318.27756085507059</v>
      </c>
      <c r="U4753">
        <f t="shared" si="964"/>
        <v>955.83539205636805</v>
      </c>
      <c r="V4753" s="9">
        <v>436.52273559600002</v>
      </c>
      <c r="W4753" s="9">
        <v>279.447174072</v>
      </c>
      <c r="X4753">
        <f t="shared" si="971"/>
        <v>5.981557774512135E-4</v>
      </c>
      <c r="Y4753">
        <f t="shared" si="972"/>
        <v>91.420427110645306</v>
      </c>
      <c r="Z4753">
        <f t="shared" si="965"/>
        <v>0.45133528862172334</v>
      </c>
      <c r="AA4753">
        <f t="shared" si="966"/>
        <v>6.4022030325122742E-2</v>
      </c>
      <c r="AB4753">
        <f>(1/(AA4753*k))*(LN((50-dTar)/(hTar-dTar)))</f>
        <v>68.260019632379837</v>
      </c>
      <c r="AC4753">
        <f t="shared" si="967"/>
        <v>110.11345904808861</v>
      </c>
      <c r="AD4753" s="19">
        <v>339.96191406299999</v>
      </c>
      <c r="AE4753" s="19">
        <v>94.848045349100005</v>
      </c>
      <c r="AF4753">
        <f t="shared" si="973"/>
        <v>1.8351202501550384E-3</v>
      </c>
      <c r="AG4753" s="23">
        <f t="shared" si="968"/>
        <v>72.946969894854405</v>
      </c>
      <c r="AH4753" s="25">
        <f t="shared" si="974"/>
        <v>79.968615832270032</v>
      </c>
      <c r="AI4753" s="25">
        <f t="shared" si="969"/>
        <v>0.17154972990405423</v>
      </c>
    </row>
    <row r="4754" spans="6:35" ht="15">
      <c r="F4754" s="5">
        <v>2006</v>
      </c>
      <c r="G4754" s="5">
        <v>7</v>
      </c>
      <c r="H4754" s="5">
        <v>0</v>
      </c>
      <c r="I4754" s="5">
        <v>198</v>
      </c>
      <c r="J4754" s="5">
        <v>21</v>
      </c>
      <c r="K4754" s="5">
        <v>24.4473724365</v>
      </c>
      <c r="L4754" s="5">
        <v>1.5896271467200001</v>
      </c>
      <c r="M4754" s="5">
        <v>0.19913256168400001</v>
      </c>
      <c r="N4754" s="8">
        <f t="shared" si="970"/>
        <v>0.19913256168400001</v>
      </c>
      <c r="O4754" s="5">
        <v>0</v>
      </c>
      <c r="P4754" s="5">
        <v>96.736587524399994</v>
      </c>
      <c r="Q4754" s="5">
        <v>62.909351348900003</v>
      </c>
      <c r="R4754" s="5">
        <v>4.9733996391300002</v>
      </c>
      <c r="S4754">
        <f t="shared" si="962"/>
        <v>1.1831261683031766E-2</v>
      </c>
      <c r="T4754">
        <f t="shared" si="963"/>
        <v>584.56532826005321</v>
      </c>
      <c r="U4754">
        <f t="shared" si="964"/>
        <v>1755.5376138327154</v>
      </c>
      <c r="V4754" s="9">
        <v>466.823974609</v>
      </c>
      <c r="W4754" s="9">
        <v>513.24737548799999</v>
      </c>
      <c r="X4754">
        <f t="shared" si="971"/>
        <v>3.6554932126099459E-4</v>
      </c>
      <c r="Y4754">
        <f t="shared" si="972"/>
        <v>80.005529693254275</v>
      </c>
      <c r="Z4754">
        <f t="shared" si="965"/>
        <v>0.24573796605062495</v>
      </c>
      <c r="AA4754">
        <f t="shared" si="966"/>
        <v>3.4857995621328554E-2</v>
      </c>
      <c r="AB4754">
        <f>(1/(AA4754*k))*(LN((50-dTar)/(hTar-dTar)))</f>
        <v>125.36994652164496</v>
      </c>
      <c r="AC4754">
        <f t="shared" si="967"/>
        <v>202.24017728854722</v>
      </c>
      <c r="AD4754" s="19">
        <v>404.74963378899997</v>
      </c>
      <c r="AE4754" s="19">
        <v>174.20291137699999</v>
      </c>
      <c r="AF4754">
        <f t="shared" si="973"/>
        <v>1.2800938504111371E-3</v>
      </c>
      <c r="AG4754" s="23">
        <f t="shared" si="968"/>
        <v>59.293185550584269</v>
      </c>
      <c r="AH4754" s="25">
        <f t="shared" si="974"/>
        <v>67.165818453288423</v>
      </c>
      <c r="AI4754" s="25">
        <f t="shared" si="969"/>
        <v>9.3403469141294423E-2</v>
      </c>
    </row>
    <row r="4755" spans="6:35" ht="15">
      <c r="F4755" s="5">
        <v>2006</v>
      </c>
      <c r="G4755" s="5">
        <v>7</v>
      </c>
      <c r="H4755" s="5">
        <v>0</v>
      </c>
      <c r="I4755" s="5">
        <v>198</v>
      </c>
      <c r="J4755" s="5">
        <v>22</v>
      </c>
      <c r="K4755" s="5">
        <v>21.8158969879</v>
      </c>
      <c r="L4755" s="5">
        <v>1.0891386270500001</v>
      </c>
      <c r="M4755" s="5">
        <v>0.17636765539599999</v>
      </c>
      <c r="N4755" s="8">
        <f t="shared" si="970"/>
        <v>0.17636765539599999</v>
      </c>
      <c r="O4755" s="5">
        <v>0</v>
      </c>
      <c r="P4755" s="5">
        <v>96.736587524399994</v>
      </c>
      <c r="Q4755" s="5">
        <v>49.581066131599997</v>
      </c>
      <c r="R4755" s="5">
        <v>0</v>
      </c>
      <c r="S4755">
        <f t="shared" si="962"/>
        <v>1.0478707579346651E-2</v>
      </c>
      <c r="T4755">
        <f t="shared" si="963"/>
        <v>660.01893049326566</v>
      </c>
      <c r="U4755">
        <f t="shared" si="964"/>
        <v>1982.1361314250023</v>
      </c>
      <c r="V4755" s="9">
        <v>472.50546264600001</v>
      </c>
      <c r="W4755" s="9">
        <v>579.49554443399995</v>
      </c>
      <c r="X4755">
        <f t="shared" si="971"/>
        <v>3.2958299323699182E-4</v>
      </c>
      <c r="Y4755">
        <f t="shared" si="972"/>
        <v>63.364896326095824</v>
      </c>
      <c r="Z4755">
        <f t="shared" si="965"/>
        <v>0.21764511312271684</v>
      </c>
      <c r="AA4755">
        <f t="shared" si="966"/>
        <v>3.0873016987014033E-2</v>
      </c>
      <c r="AB4755">
        <f>(1/(AA4755*k))*(LN((50-dTar)/(hTar-dTar)))</f>
        <v>141.55225091010342</v>
      </c>
      <c r="AC4755">
        <f t="shared" si="967"/>
        <v>228.34461618526515</v>
      </c>
      <c r="AD4755" s="19">
        <v>405.1355896</v>
      </c>
      <c r="AE4755" s="19">
        <v>196.688400269</v>
      </c>
      <c r="AF4755">
        <f t="shared" si="973"/>
        <v>1.2045745800397486E-3</v>
      </c>
      <c r="AG4755" s="23">
        <f t="shared" si="968"/>
        <v>45.935867059412516</v>
      </c>
      <c r="AH4755" s="25">
        <f t="shared" si="974"/>
        <v>52.560532443588436</v>
      </c>
      <c r="AI4755" s="25">
        <f t="shared" si="969"/>
        <v>8.2725550854129068E-2</v>
      </c>
    </row>
    <row r="4756" spans="6:35" ht="15">
      <c r="F4756" s="5">
        <v>2006</v>
      </c>
      <c r="G4756" s="5">
        <v>7</v>
      </c>
      <c r="H4756" s="5">
        <v>0</v>
      </c>
      <c r="I4756" s="5">
        <v>198</v>
      </c>
      <c r="J4756" s="5">
        <v>23</v>
      </c>
      <c r="K4756" s="5">
        <v>19.360065460200001</v>
      </c>
      <c r="L4756" s="5">
        <v>0.70514094829600005</v>
      </c>
      <c r="M4756" s="5">
        <v>0.21084614098099999</v>
      </c>
      <c r="N4756" s="8">
        <f t="shared" si="970"/>
        <v>0.21084614098099999</v>
      </c>
      <c r="O4756" s="5">
        <v>0</v>
      </c>
      <c r="P4756" s="5">
        <v>96.736587524399994</v>
      </c>
      <c r="Q4756" s="5">
        <v>44.274196624799998</v>
      </c>
      <c r="R4756" s="5">
        <v>0</v>
      </c>
      <c r="S4756">
        <f t="shared" si="962"/>
        <v>1.2527212263568517E-2</v>
      </c>
      <c r="T4756">
        <f t="shared" si="963"/>
        <v>552.08974063491382</v>
      </c>
      <c r="U4756">
        <f t="shared" si="964"/>
        <v>1658.0085390636934</v>
      </c>
      <c r="V4756" s="9">
        <v>464.28909301800002</v>
      </c>
      <c r="W4756" s="9">
        <v>484.733886719</v>
      </c>
      <c r="X4756">
        <f t="shared" si="971"/>
        <v>3.8357802458024277E-4</v>
      </c>
      <c r="Y4756">
        <f t="shared" si="972"/>
        <v>56.169097974863007</v>
      </c>
      <c r="Z4756">
        <f t="shared" si="965"/>
        <v>0.26019301613020601</v>
      </c>
      <c r="AA4756">
        <f t="shared" si="966"/>
        <v>3.6908448306675182E-2</v>
      </c>
      <c r="AB4756">
        <f>(1/(AA4756*k))*(LN((50-dTar)/(hTar-dTar)))</f>
        <v>118.40500610011611</v>
      </c>
      <c r="AC4756">
        <f t="shared" si="967"/>
        <v>191.00470319977927</v>
      </c>
      <c r="AD4756" s="19">
        <v>404.55148315399998</v>
      </c>
      <c r="AE4756" s="19">
        <v>164.52505493199999</v>
      </c>
      <c r="AF4756">
        <f t="shared" si="973"/>
        <v>1.3156488355223267E-3</v>
      </c>
      <c r="AG4756" s="23">
        <f t="shared" si="968"/>
        <v>42.05407802049703</v>
      </c>
      <c r="AH4756" s="25">
        <f t="shared" si="974"/>
        <v>47.419109122222572</v>
      </c>
      <c r="AI4756" s="25">
        <f t="shared" si="969"/>
        <v>9.8897743574109867E-2</v>
      </c>
    </row>
    <row r="4757" spans="6:35" ht="15">
      <c r="F4757" s="5">
        <v>2006</v>
      </c>
      <c r="G4757" s="5">
        <v>7</v>
      </c>
      <c r="H4757" s="5">
        <v>0</v>
      </c>
      <c r="I4757" s="5">
        <v>198</v>
      </c>
      <c r="J4757" s="5">
        <v>24</v>
      </c>
      <c r="K4757" s="5">
        <v>18.267120361300002</v>
      </c>
      <c r="L4757" s="5">
        <v>0.56320315599399995</v>
      </c>
      <c r="M4757" s="5">
        <v>8.3022162318200005E-2</v>
      </c>
      <c r="N4757" s="8">
        <f t="shared" si="970"/>
        <v>8.3022162318200005E-2</v>
      </c>
      <c r="O4757" s="5">
        <v>0</v>
      </c>
      <c r="P4757" s="5">
        <v>96.736587524399994</v>
      </c>
      <c r="Q4757" s="5">
        <v>36.104854583700003</v>
      </c>
      <c r="R4757" s="5">
        <v>0</v>
      </c>
      <c r="S4757">
        <f t="shared" si="962"/>
        <v>4.9326786115295894E-3</v>
      </c>
      <c r="T4757">
        <f t="shared" si="963"/>
        <v>1402.1074377938046</v>
      </c>
      <c r="U4757">
        <f t="shared" si="964"/>
        <v>4210.739547294228</v>
      </c>
      <c r="V4757" s="9">
        <v>516.35241699200003</v>
      </c>
      <c r="W4757" s="9">
        <v>1231.0479736299999</v>
      </c>
      <c r="X4757">
        <f t="shared" si="971"/>
        <v>1.6783761550080934E-4</v>
      </c>
      <c r="Y4757">
        <f t="shared" si="972"/>
        <v>47.216031940514121</v>
      </c>
      <c r="Z4757">
        <f t="shared" si="965"/>
        <v>0.10245284413894301</v>
      </c>
      <c r="AA4757">
        <f t="shared" si="966"/>
        <v>1.4532963097986259E-2</v>
      </c>
      <c r="AB4757">
        <f>(1/(AA4757*k))*(LN((50-dTar)/(hTar-dTar)))</f>
        <v>300.7057141363855</v>
      </c>
      <c r="AC4757">
        <f t="shared" si="967"/>
        <v>485.08257860764269</v>
      </c>
      <c r="AD4757" s="19">
        <v>406.729644775</v>
      </c>
      <c r="AE4757" s="19">
        <v>417.833892822</v>
      </c>
      <c r="AF4757">
        <f t="shared" si="973"/>
        <v>7.6356504831855056E-4</v>
      </c>
      <c r="AG4757" s="23">
        <f t="shared" si="968"/>
        <v>29.727586594911671</v>
      </c>
      <c r="AH4757" s="25">
        <f t="shared" si="974"/>
        <v>36.374835660327456</v>
      </c>
      <c r="AI4757" s="25">
        <f t="shared" si="969"/>
        <v>3.8941687439531386E-2</v>
      </c>
    </row>
    <row r="4758" spans="6:35" ht="15">
      <c r="F4758" s="5">
        <v>2006</v>
      </c>
      <c r="G4758" s="5">
        <v>7</v>
      </c>
      <c r="H4758" s="5">
        <v>0</v>
      </c>
      <c r="I4758" s="5">
        <v>199</v>
      </c>
      <c r="J4758" s="5">
        <v>1</v>
      </c>
      <c r="K4758" s="5">
        <v>17.699926376299999</v>
      </c>
      <c r="L4758" s="5">
        <v>0.54663962125800003</v>
      </c>
      <c r="M4758" s="5">
        <v>0.101725257933</v>
      </c>
      <c r="N4758" s="8">
        <f t="shared" si="970"/>
        <v>0.101725257933</v>
      </c>
      <c r="O4758" s="5">
        <v>0</v>
      </c>
      <c r="P4758" s="5">
        <v>96.736587524399994</v>
      </c>
      <c r="Q4758" s="5">
        <v>24.5865898132</v>
      </c>
      <c r="R4758" s="5">
        <v>1.57829499245</v>
      </c>
      <c r="S4758">
        <f t="shared" si="962"/>
        <v>6.0439043027483361E-3</v>
      </c>
      <c r="T4758">
        <f t="shared" si="963"/>
        <v>1144.3174846972818</v>
      </c>
      <c r="U4758">
        <f t="shared" si="964"/>
        <v>3436.5575401674059</v>
      </c>
      <c r="V4758" s="9">
        <v>503.20486450200002</v>
      </c>
      <c r="W4758" s="9">
        <v>1004.7088623</v>
      </c>
      <c r="X4758">
        <f t="shared" si="971"/>
        <v>2.0224609387060424E-4</v>
      </c>
      <c r="Y4758">
        <f t="shared" si="972"/>
        <v>31.990201936365949</v>
      </c>
      <c r="Z4758">
        <f t="shared" si="965"/>
        <v>0.12553325166428145</v>
      </c>
      <c r="AA4758">
        <f t="shared" si="966"/>
        <v>1.7806925023311958E-2</v>
      </c>
      <c r="AB4758">
        <f>(1/(AA4758*k))*(LN((50-dTar)/(hTar-dTar)))</f>
        <v>245.41828761431378</v>
      </c>
      <c r="AC4758">
        <f t="shared" si="967"/>
        <v>395.89582171833609</v>
      </c>
      <c r="AD4758" s="19">
        <v>406.40875244099999</v>
      </c>
      <c r="AE4758" s="19">
        <v>341.01138305699999</v>
      </c>
      <c r="AF4758">
        <f t="shared" si="973"/>
        <v>8.7464886122531557E-4</v>
      </c>
      <c r="AG4758" s="23">
        <f t="shared" si="968"/>
        <v>20.912960162037511</v>
      </c>
      <c r="AH4758" s="25">
        <f t="shared" si="974"/>
        <v>25.123350712865108</v>
      </c>
      <c r="AI4758" s="25">
        <f t="shared" si="969"/>
        <v>4.7714406473176062E-2</v>
      </c>
    </row>
    <row r="4759" spans="6:35" ht="15">
      <c r="F4759" s="5">
        <v>2006</v>
      </c>
      <c r="G4759" s="5">
        <v>7</v>
      </c>
      <c r="H4759" s="5">
        <v>0</v>
      </c>
      <c r="I4759" s="5">
        <v>199</v>
      </c>
      <c r="J4759" s="5">
        <v>2</v>
      </c>
      <c r="K4759" s="5">
        <v>15.835340499899999</v>
      </c>
      <c r="L4759" s="5">
        <v>0.34975892305400003</v>
      </c>
      <c r="M4759" s="5">
        <v>7.0455372333499994E-2</v>
      </c>
      <c r="N4759" s="8">
        <f t="shared" si="970"/>
        <v>7.0455372333499994E-2</v>
      </c>
      <c r="O4759" s="5">
        <v>0</v>
      </c>
      <c r="P4759" s="5">
        <v>96.736587524399994</v>
      </c>
      <c r="Q4759" s="5">
        <v>24.6627349854</v>
      </c>
      <c r="R4759" s="5">
        <v>1.5618022680300001</v>
      </c>
      <c r="S4759">
        <f t="shared" si="962"/>
        <v>4.1860353726371584E-3</v>
      </c>
      <c r="T4759">
        <f t="shared" si="963"/>
        <v>1652.194679166066</v>
      </c>
      <c r="U4759">
        <f t="shared" si="964"/>
        <v>4961.7891524349434</v>
      </c>
      <c r="V4759" s="9">
        <v>527.50659179700006</v>
      </c>
      <c r="W4759" s="9">
        <v>1450.6242675799999</v>
      </c>
      <c r="X4759">
        <f t="shared" si="971"/>
        <v>1.4409387979947479E-4</v>
      </c>
      <c r="Y4759">
        <f t="shared" si="972"/>
        <v>32.36881594709233</v>
      </c>
      <c r="Z4759">
        <f t="shared" si="965"/>
        <v>8.6944896144350067E-2</v>
      </c>
      <c r="AA4759">
        <f t="shared" si="966"/>
        <v>1.2333156564306613E-2</v>
      </c>
      <c r="AB4759">
        <f>(1/(AA4759*k))*(LN((50-dTar)/(hTar-dTar)))</f>
        <v>354.34116352218632</v>
      </c>
      <c r="AC4759">
        <f t="shared" si="967"/>
        <v>571.60445321706106</v>
      </c>
      <c r="AD4759" s="19">
        <v>406.94567871100003</v>
      </c>
      <c r="AE4759" s="19">
        <v>492.36096191399997</v>
      </c>
      <c r="AF4759">
        <f t="shared" si="973"/>
        <v>6.7985074297588705E-4</v>
      </c>
      <c r="AG4759" s="23">
        <f t="shared" si="968"/>
        <v>19.790109172644637</v>
      </c>
      <c r="AH4759" s="25">
        <f t="shared" si="974"/>
        <v>24.571197210959703</v>
      </c>
      <c r="AI4759" s="25">
        <f t="shared" si="969"/>
        <v>3.3047213072231733E-2</v>
      </c>
    </row>
    <row r="4760" spans="6:35" ht="15">
      <c r="F4760" s="5">
        <v>2006</v>
      </c>
      <c r="G4760" s="5">
        <v>7</v>
      </c>
      <c r="H4760" s="5">
        <v>0</v>
      </c>
      <c r="I4760" s="5">
        <v>199</v>
      </c>
      <c r="J4760" s="5">
        <v>3</v>
      </c>
      <c r="K4760" s="5">
        <v>14.7414188385</v>
      </c>
      <c r="L4760" s="5">
        <v>0.270518422127</v>
      </c>
      <c r="M4760" s="5">
        <v>0.111407935619</v>
      </c>
      <c r="N4760" s="8">
        <f t="shared" si="970"/>
        <v>0.111407935619</v>
      </c>
      <c r="O4760" s="5">
        <v>0</v>
      </c>
      <c r="P4760" s="5">
        <v>96.736587524399994</v>
      </c>
      <c r="Q4760" s="5">
        <v>28.5548591614</v>
      </c>
      <c r="R4760" s="5">
        <v>1.53556573391</v>
      </c>
      <c r="S4760">
        <f t="shared" si="962"/>
        <v>6.6191908984046966E-3</v>
      </c>
      <c r="T4760">
        <f t="shared" si="963"/>
        <v>1044.8626540048765</v>
      </c>
      <c r="U4760">
        <f t="shared" si="964"/>
        <v>3137.8797231344233</v>
      </c>
      <c r="V4760" s="9">
        <v>497.60580444300001</v>
      </c>
      <c r="W4760" s="9">
        <v>917.38769531299999</v>
      </c>
      <c r="X4760">
        <f t="shared" si="971"/>
        <v>2.1964152108877369E-4</v>
      </c>
      <c r="Y4760">
        <f t="shared" si="972"/>
        <v>37.05993784980155</v>
      </c>
      <c r="Z4760">
        <f t="shared" si="965"/>
        <v>0.13748208364012499</v>
      </c>
      <c r="AA4760">
        <f t="shared" si="966"/>
        <v>1.9501870006327478E-2</v>
      </c>
      <c r="AB4760">
        <f>(1/(AA4760*k))*(LN((50-dTar)/(hTar-dTar)))</f>
        <v>224.08851281850306</v>
      </c>
      <c r="AC4760">
        <f t="shared" si="967"/>
        <v>361.48775538415464</v>
      </c>
      <c r="AD4760" s="19">
        <v>406.242919922</v>
      </c>
      <c r="AE4760" s="19">
        <v>311.37344360399999</v>
      </c>
      <c r="AF4760">
        <f t="shared" si="973"/>
        <v>9.2669463722365713E-4</v>
      </c>
      <c r="AG4760" s="23">
        <f t="shared" si="968"/>
        <v>24.645275063108549</v>
      </c>
      <c r="AH4760" s="25">
        <f t="shared" si="974"/>
        <v>29.364011004210827</v>
      </c>
      <c r="AI4760" s="25">
        <f t="shared" si="969"/>
        <v>5.2256083026730231E-2</v>
      </c>
    </row>
    <row r="4761" spans="6:35" ht="15">
      <c r="F4761" s="5">
        <v>2006</v>
      </c>
      <c r="G4761" s="5">
        <v>7</v>
      </c>
      <c r="H4761" s="5">
        <v>0</v>
      </c>
      <c r="I4761" s="5">
        <v>199</v>
      </c>
      <c r="J4761" s="5">
        <v>4</v>
      </c>
      <c r="K4761" s="5">
        <v>13.9120883942</v>
      </c>
      <c r="L4761" s="5">
        <v>0.22533291578299999</v>
      </c>
      <c r="M4761" s="5">
        <v>0.14809337258300001</v>
      </c>
      <c r="N4761" s="8">
        <f t="shared" si="970"/>
        <v>0.14809337258300001</v>
      </c>
      <c r="O4761" s="5">
        <v>0</v>
      </c>
      <c r="P4761" s="5">
        <v>96.736587524399994</v>
      </c>
      <c r="Q4761" s="5">
        <v>29.7319545746</v>
      </c>
      <c r="R4761" s="5">
        <v>1.5013735294299999</v>
      </c>
      <c r="S4761">
        <f t="shared" si="962"/>
        <v>8.7988193881250922E-3</v>
      </c>
      <c r="T4761">
        <f t="shared" si="963"/>
        <v>786.03106444099774</v>
      </c>
      <c r="U4761">
        <f t="shared" si="964"/>
        <v>2360.5695250082717</v>
      </c>
      <c r="V4761" s="9">
        <v>481.39297485399999</v>
      </c>
      <c r="W4761" s="9">
        <v>690.13403320299994</v>
      </c>
      <c r="X4761">
        <f t="shared" si="971"/>
        <v>2.8311796991917616E-4</v>
      </c>
      <c r="Y4761">
        <f t="shared" si="972"/>
        <v>38.242399853201562</v>
      </c>
      <c r="Z4761">
        <f t="shared" si="965"/>
        <v>0.1827534575780424</v>
      </c>
      <c r="AA4761">
        <f t="shared" si="966"/>
        <v>2.5923626399372384E-2</v>
      </c>
      <c r="AB4761">
        <f>(1/(AA4761*k))*(LN((50-dTar)/(hTar-dTar)))</f>
        <v>168.57768969404287</v>
      </c>
      <c r="AC4761">
        <f t="shared" si="967"/>
        <v>271.9406268928318</v>
      </c>
      <c r="AD4761" s="19">
        <v>405.616455078</v>
      </c>
      <c r="AE4761" s="19">
        <v>234.24053955100001</v>
      </c>
      <c r="AF4761">
        <f t="shared" si="973"/>
        <v>1.0967346003063205E-3</v>
      </c>
      <c r="AG4761" s="23">
        <f t="shared" si="968"/>
        <v>26.836730497968478</v>
      </c>
      <c r="AH4761" s="25">
        <f t="shared" si="974"/>
        <v>31.171954325115522</v>
      </c>
      <c r="AI4761" s="25">
        <f t="shared" si="969"/>
        <v>6.9463450071198848E-2</v>
      </c>
    </row>
    <row r="4762" spans="6:35" ht="15">
      <c r="F4762" s="5">
        <v>2006</v>
      </c>
      <c r="G4762" s="5">
        <v>7</v>
      </c>
      <c r="H4762" s="5">
        <v>0</v>
      </c>
      <c r="I4762" s="5">
        <v>199</v>
      </c>
      <c r="J4762" s="5">
        <v>5</v>
      </c>
      <c r="K4762" s="5">
        <v>13.7196807861</v>
      </c>
      <c r="L4762" s="5">
        <v>0.234235301614</v>
      </c>
      <c r="M4762" s="5">
        <v>7.0455372333499994E-2</v>
      </c>
      <c r="N4762" s="8">
        <f t="shared" si="970"/>
        <v>7.0455372333499994E-2</v>
      </c>
      <c r="O4762" s="5">
        <v>0</v>
      </c>
      <c r="P4762" s="5">
        <v>96.736587524399994</v>
      </c>
      <c r="Q4762" s="5">
        <v>26.362659454300001</v>
      </c>
      <c r="R4762" s="5">
        <v>3.2721400260900002</v>
      </c>
      <c r="S4762">
        <f t="shared" si="962"/>
        <v>4.1860353726371584E-3</v>
      </c>
      <c r="T4762">
        <f t="shared" si="963"/>
        <v>1652.194679166066</v>
      </c>
      <c r="U4762">
        <f t="shared" si="964"/>
        <v>4961.7891524349434</v>
      </c>
      <c r="V4762" s="9">
        <v>536.92926025400004</v>
      </c>
      <c r="W4762" s="9">
        <v>1450.6242675799999</v>
      </c>
      <c r="X4762">
        <f t="shared" si="971"/>
        <v>1.438985017733072E-4</v>
      </c>
      <c r="Y4762">
        <f t="shared" si="972"/>
        <v>34.585243695856576</v>
      </c>
      <c r="Z4762">
        <f t="shared" si="965"/>
        <v>8.6944896144350067E-2</v>
      </c>
      <c r="AA4762">
        <f t="shared" si="966"/>
        <v>1.2333156564306613E-2</v>
      </c>
      <c r="AB4762">
        <f>(1/(AA4762*k))*(LN((50-dTar)/(hTar-dTar)))</f>
        <v>354.34116352218632</v>
      </c>
      <c r="AC4762">
        <f t="shared" si="967"/>
        <v>571.60445321706106</v>
      </c>
      <c r="AD4762" s="19">
        <v>409.34884643599997</v>
      </c>
      <c r="AE4762" s="19">
        <v>492.36096191399997</v>
      </c>
      <c r="AF4762">
        <f t="shared" si="973"/>
        <v>6.7874181774115871E-4</v>
      </c>
      <c r="AG4762" s="23">
        <f t="shared" si="968"/>
        <v>21.167142868459493</v>
      </c>
      <c r="AH4762" s="25">
        <f t="shared" si="974"/>
        <v>26.267279354119044</v>
      </c>
      <c r="AI4762" s="25">
        <f t="shared" si="969"/>
        <v>3.3047213072231733E-2</v>
      </c>
    </row>
    <row r="4763" spans="6:35" ht="15">
      <c r="F4763" s="5">
        <v>2006</v>
      </c>
      <c r="G4763" s="5">
        <v>7</v>
      </c>
      <c r="H4763" s="5">
        <v>0</v>
      </c>
      <c r="I4763" s="5">
        <v>199</v>
      </c>
      <c r="J4763" s="5">
        <v>6</v>
      </c>
      <c r="K4763" s="5">
        <v>13.9566907883</v>
      </c>
      <c r="L4763" s="5">
        <v>0.240005105734</v>
      </c>
      <c r="M4763" s="5">
        <v>0.13761599361900001</v>
      </c>
      <c r="N4763" s="8">
        <f t="shared" si="970"/>
        <v>0.13761599361900001</v>
      </c>
      <c r="O4763" s="5">
        <v>0</v>
      </c>
      <c r="P4763" s="5">
        <v>96.736587524399994</v>
      </c>
      <c r="Q4763" s="5">
        <v>21.6377906799</v>
      </c>
      <c r="R4763" s="5">
        <v>98.830764770499997</v>
      </c>
      <c r="S4763">
        <f t="shared" si="962"/>
        <v>8.1763164120819912E-3</v>
      </c>
      <c r="T4763">
        <f t="shared" si="963"/>
        <v>845.87545551101641</v>
      </c>
      <c r="U4763">
        <f t="shared" si="964"/>
        <v>2540.2912334664843</v>
      </c>
      <c r="V4763" s="9">
        <v>482.55920410200002</v>
      </c>
      <c r="W4763" s="9">
        <v>742.677246094</v>
      </c>
      <c r="X4763">
        <f t="shared" si="971"/>
        <v>2.6556702911485834E-4</v>
      </c>
      <c r="Y4763">
        <f t="shared" si="972"/>
        <v>27.906645535671853</v>
      </c>
      <c r="Z4763">
        <f t="shared" si="965"/>
        <v>0.16982393076242952</v>
      </c>
      <c r="AA4763">
        <f t="shared" si="966"/>
        <v>2.4089569593385658E-2</v>
      </c>
      <c r="AB4763">
        <f>(1/(AA4763*k))*(LN((50-dTar)/(hTar-dTar)))</f>
        <v>181.41233407912853</v>
      </c>
      <c r="AC4763">
        <f t="shared" si="967"/>
        <v>292.64479745277566</v>
      </c>
      <c r="AD4763" s="19">
        <v>289.53741455099998</v>
      </c>
      <c r="AE4763" s="19">
        <v>252.074417114</v>
      </c>
      <c r="AF4763">
        <f t="shared" si="973"/>
        <v>1.1986719255170889E-3</v>
      </c>
      <c r="AG4763" s="23">
        <f t="shared" si="968"/>
        <v>18.117410011095444</v>
      </c>
      <c r="AH4763" s="25">
        <f t="shared" si="974"/>
        <v>21.838237414901123</v>
      </c>
      <c r="AI4763" s="25">
        <f t="shared" si="969"/>
        <v>6.4549017521997876E-2</v>
      </c>
    </row>
    <row r="4764" spans="6:35" ht="15">
      <c r="F4764" s="5">
        <v>2006</v>
      </c>
      <c r="G4764" s="5">
        <v>7</v>
      </c>
      <c r="H4764" s="5">
        <v>0</v>
      </c>
      <c r="I4764" s="5">
        <v>199</v>
      </c>
      <c r="J4764" s="5">
        <v>7</v>
      </c>
      <c r="K4764" s="5">
        <v>16.639919281000001</v>
      </c>
      <c r="L4764" s="5">
        <v>0.53289538621900001</v>
      </c>
      <c r="M4764" s="5">
        <v>0.16971036791800001</v>
      </c>
      <c r="N4764" s="8">
        <f t="shared" si="970"/>
        <v>0.16971036791800001</v>
      </c>
      <c r="O4764" s="5">
        <v>0</v>
      </c>
      <c r="P4764" s="5">
        <v>96.736587524399994</v>
      </c>
      <c r="Q4764" s="5">
        <v>26.725925445600001</v>
      </c>
      <c r="R4764" s="5">
        <v>370.37530517599998</v>
      </c>
      <c r="S4764">
        <f t="shared" si="962"/>
        <v>1.0083171512390521E-2</v>
      </c>
      <c r="T4764">
        <f t="shared" si="963"/>
        <v>685.9097220525581</v>
      </c>
      <c r="U4764">
        <f t="shared" si="964"/>
        <v>2059.8900730922719</v>
      </c>
      <c r="V4764" s="9">
        <v>453.84918212899998</v>
      </c>
      <c r="W4764" s="9">
        <v>602.22760009800004</v>
      </c>
      <c r="X4764">
        <f t="shared" si="971"/>
        <v>3.2092767556012302E-4</v>
      </c>
      <c r="Y4764">
        <f t="shared" si="972"/>
        <v>34.269604910183553</v>
      </c>
      <c r="Z4764">
        <f t="shared" si="965"/>
        <v>0.20942974005452888</v>
      </c>
      <c r="AA4764">
        <f t="shared" si="966"/>
        <v>2.9707664139666544E-2</v>
      </c>
      <c r="AB4764">
        <f>(1/(AA4764*k))*(LN((50-dTar)/(hTar-dTar)))</f>
        <v>147.10497016366054</v>
      </c>
      <c r="AC4764">
        <f t="shared" si="967"/>
        <v>237.30196966135549</v>
      </c>
      <c r="AD4764" s="19">
        <v>168.75746154800001</v>
      </c>
      <c r="AE4764" s="19">
        <v>204.40396118199999</v>
      </c>
      <c r="AF4764">
        <f t="shared" si="973"/>
        <v>1.638099863912758E-3</v>
      </c>
      <c r="AG4764" s="23">
        <f t="shared" si="968"/>
        <v>20.948175900580299</v>
      </c>
      <c r="AH4764" s="25">
        <f t="shared" si="974"/>
        <v>26.011568030879321</v>
      </c>
      <c r="AI4764" s="25">
        <f t="shared" si="969"/>
        <v>7.9602938759664871E-2</v>
      </c>
    </row>
    <row r="4765" spans="6:35" ht="15">
      <c r="F4765" s="5">
        <v>2006</v>
      </c>
      <c r="G4765" s="5">
        <v>7</v>
      </c>
      <c r="H4765" s="5">
        <v>0</v>
      </c>
      <c r="I4765" s="5">
        <v>199</v>
      </c>
      <c r="J4765" s="5">
        <v>8</v>
      </c>
      <c r="K4765" s="5">
        <v>18.944133758500001</v>
      </c>
      <c r="L4765" s="5">
        <v>0.84183663129800002</v>
      </c>
      <c r="M4765" s="5">
        <v>0.29104036092800001</v>
      </c>
      <c r="N4765" s="8">
        <f t="shared" si="970"/>
        <v>0.29104036092800001</v>
      </c>
      <c r="O4765" s="5">
        <v>0</v>
      </c>
      <c r="P4765" s="5">
        <v>96.736587524399994</v>
      </c>
      <c r="Q4765" s="5">
        <v>27.792924881000001</v>
      </c>
      <c r="R4765" s="5">
        <v>686.74743652300003</v>
      </c>
      <c r="S4765">
        <f t="shared" si="962"/>
        <v>1.7291871511839502E-2</v>
      </c>
      <c r="T4765">
        <f t="shared" si="963"/>
        <v>399.96511451849886</v>
      </c>
      <c r="U4765">
        <f t="shared" si="964"/>
        <v>1201.1554035339057</v>
      </c>
      <c r="V4765" s="9">
        <v>424.37826538100001</v>
      </c>
      <c r="W4765" s="9">
        <v>351.168701172</v>
      </c>
      <c r="X4765">
        <f t="shared" si="971"/>
        <v>5.0589305458061194E-4</v>
      </c>
      <c r="Y4765">
        <f t="shared" si="972"/>
        <v>34.843053457321275</v>
      </c>
      <c r="Z4765">
        <f t="shared" si="965"/>
        <v>0.35915606030609809</v>
      </c>
      <c r="AA4765">
        <f t="shared" si="966"/>
        <v>5.0946382354871547E-2</v>
      </c>
      <c r="AB4765">
        <f>(1/(AA4765*k))*(LN((50-dTar)/(hTar-dTar)))</f>
        <v>85.779300607785288</v>
      </c>
      <c r="AC4765">
        <f t="shared" si="967"/>
        <v>138.37463797283323</v>
      </c>
      <c r="AD4765" s="19">
        <v>130.69793701200001</v>
      </c>
      <c r="AE4765" s="19">
        <v>119.191268921</v>
      </c>
      <c r="AF4765">
        <f t="shared" si="973"/>
        <v>2.5755681753424687E-3</v>
      </c>
      <c r="AG4765" s="23">
        <f t="shared" si="968"/>
        <v>22.425222171454099</v>
      </c>
      <c r="AH4765" s="25">
        <f t="shared" si="974"/>
        <v>27.145162439342325</v>
      </c>
      <c r="AI4765" s="25">
        <f t="shared" si="969"/>
        <v>0.13651297980060009</v>
      </c>
    </row>
    <row r="4766" spans="6:35" ht="15">
      <c r="F4766" s="5">
        <v>2006</v>
      </c>
      <c r="G4766" s="5">
        <v>7</v>
      </c>
      <c r="H4766" s="5">
        <v>0</v>
      </c>
      <c r="I4766" s="5">
        <v>199</v>
      </c>
      <c r="J4766" s="5">
        <v>9</v>
      </c>
      <c r="K4766" s="5">
        <v>21.957780838000001</v>
      </c>
      <c r="L4766" s="5">
        <v>1.22305989265</v>
      </c>
      <c r="M4766" s="5">
        <v>0.31250172853500002</v>
      </c>
      <c r="N4766" s="8">
        <f t="shared" si="970"/>
        <v>0.31250172853500002</v>
      </c>
      <c r="O4766" s="5">
        <v>0</v>
      </c>
      <c r="P4766" s="5">
        <v>96.736587524399994</v>
      </c>
      <c r="Q4766" s="5">
        <v>33.716716766399998</v>
      </c>
      <c r="R4766" s="5">
        <v>976.23419189499998</v>
      </c>
      <c r="S4766">
        <f t="shared" si="962"/>
        <v>1.8566977170536805E-2</v>
      </c>
      <c r="T4766">
        <f t="shared" si="963"/>
        <v>372.49711172408871</v>
      </c>
      <c r="U4766">
        <f t="shared" si="964"/>
        <v>1118.6648592760409</v>
      </c>
      <c r="V4766" s="9">
        <v>418.56265258799999</v>
      </c>
      <c r="W4766" s="9">
        <v>327.05184936500001</v>
      </c>
      <c r="X4766">
        <f t="shared" si="971"/>
        <v>5.3640029536171125E-4</v>
      </c>
      <c r="Y4766">
        <f t="shared" si="972"/>
        <v>42.135760240386219</v>
      </c>
      <c r="Z4766">
        <f t="shared" si="965"/>
        <v>0.38564029161317059</v>
      </c>
      <c r="AA4766">
        <f t="shared" si="966"/>
        <v>5.4703177585877887E-2</v>
      </c>
      <c r="AB4766">
        <f>(1/(AA4766*k))*(LN((50-dTar)/(hTar-dTar)))</f>
        <v>79.88832166169972</v>
      </c>
      <c r="AC4766">
        <f t="shared" si="967"/>
        <v>128.87162182331488</v>
      </c>
      <c r="AD4766" s="19">
        <v>136.831665039</v>
      </c>
      <c r="AE4766" s="19">
        <v>111.005699158</v>
      </c>
      <c r="AF4766">
        <f t="shared" si="973"/>
        <v>2.6545690097928079E-3</v>
      </c>
      <c r="AG4766" s="23">
        <f t="shared" si="968"/>
        <v>27.721175081952836</v>
      </c>
      <c r="AH4766" s="25">
        <f t="shared" si="974"/>
        <v>33.200069050469388</v>
      </c>
      <c r="AI4766" s="25">
        <f t="shared" si="969"/>
        <v>0.14657947103668134</v>
      </c>
    </row>
    <row r="4767" spans="6:35" ht="15">
      <c r="F4767" s="5">
        <v>2006</v>
      </c>
      <c r="G4767" s="5">
        <v>7</v>
      </c>
      <c r="H4767" s="5">
        <v>0</v>
      </c>
      <c r="I4767" s="5">
        <v>199</v>
      </c>
      <c r="J4767" s="5">
        <v>10</v>
      </c>
      <c r="K4767" s="5">
        <v>24.309858322099998</v>
      </c>
      <c r="L4767" s="5">
        <v>1.6741403341300001</v>
      </c>
      <c r="M4767" s="5">
        <v>0.58238399028800003</v>
      </c>
      <c r="N4767" s="8">
        <f t="shared" si="970"/>
        <v>0.58238399028800003</v>
      </c>
      <c r="O4767" s="5">
        <v>0</v>
      </c>
      <c r="P4767" s="5">
        <v>96.736587524399994</v>
      </c>
      <c r="Q4767" s="5">
        <v>44.896934509300003</v>
      </c>
      <c r="R4767" s="5">
        <v>1228.2430419899999</v>
      </c>
      <c r="S4767">
        <f t="shared" si="962"/>
        <v>3.4601761413784828E-2</v>
      </c>
      <c r="T4767">
        <f t="shared" si="963"/>
        <v>199.87841910027055</v>
      </c>
      <c r="U4767">
        <f t="shared" si="964"/>
        <v>600.26495921058722</v>
      </c>
      <c r="V4767" s="9">
        <v>402.69650268599997</v>
      </c>
      <c r="W4767" s="9">
        <v>175.49293518100001</v>
      </c>
      <c r="X4767">
        <f t="shared" si="971"/>
        <v>8.4856911093027384E-4</v>
      </c>
      <c r="Y4767">
        <f t="shared" si="972"/>
        <v>54.067329546705345</v>
      </c>
      <c r="Z4767">
        <f t="shared" si="965"/>
        <v>0.71868636662709606</v>
      </c>
      <c r="AA4767">
        <f t="shared" si="966"/>
        <v>0.10194585160615693</v>
      </c>
      <c r="AB4767">
        <f>(1/(AA4767*k))*(LN((50-dTar)/(hTar-dTar)))</f>
        <v>42.867316109935402</v>
      </c>
      <c r="AC4767">
        <f t="shared" si="967"/>
        <v>69.151290644131805</v>
      </c>
      <c r="AD4767" s="19">
        <v>171.124832153</v>
      </c>
      <c r="AE4767" s="19">
        <v>59.564605712899997</v>
      </c>
      <c r="AF4767">
        <f t="shared" si="973"/>
        <v>3.3351039565878821E-3</v>
      </c>
      <c r="AG4767" s="23">
        <f t="shared" si="968"/>
        <v>41.59795742899724</v>
      </c>
      <c r="AH4767" s="25">
        <f t="shared" si="974"/>
        <v>46.33748804579956</v>
      </c>
      <c r="AI4767" s="25">
        <f t="shared" si="969"/>
        <v>0.27316820817868187</v>
      </c>
    </row>
    <row r="4768" spans="6:35" ht="15">
      <c r="F4768" s="5">
        <v>2006</v>
      </c>
      <c r="G4768" s="5">
        <v>7</v>
      </c>
      <c r="H4768" s="5">
        <v>0</v>
      </c>
      <c r="I4768" s="5">
        <v>199</v>
      </c>
      <c r="J4768" s="5">
        <v>11</v>
      </c>
      <c r="K4768" s="5">
        <v>26.05128479</v>
      </c>
      <c r="L4768" s="5">
        <v>1.94955921173</v>
      </c>
      <c r="M4768" s="5">
        <v>0.39801493287099998</v>
      </c>
      <c r="N4768" s="8">
        <f t="shared" si="970"/>
        <v>0.39801493287099998</v>
      </c>
      <c r="O4768" s="5">
        <v>0</v>
      </c>
      <c r="P4768" s="5">
        <v>96.736587524399994</v>
      </c>
      <c r="Q4768" s="5">
        <v>56.758094787600001</v>
      </c>
      <c r="R4768" s="5">
        <v>1423.50488281</v>
      </c>
      <c r="S4768">
        <f t="shared" si="962"/>
        <v>2.3647658548298006E-2</v>
      </c>
      <c r="T4768">
        <f t="shared" si="963"/>
        <v>292.46639177179043</v>
      </c>
      <c r="U4768">
        <f t="shared" si="964"/>
        <v>878.32056866175094</v>
      </c>
      <c r="V4768" s="9">
        <v>409.90682983400001</v>
      </c>
      <c r="W4768" s="9">
        <v>256.78500366200001</v>
      </c>
      <c r="X4768">
        <f t="shared" si="971"/>
        <v>6.4724399532547995E-4</v>
      </c>
      <c r="Y4768">
        <f t="shared" si="972"/>
        <v>70.01096937162869</v>
      </c>
      <c r="Z4768">
        <f t="shared" si="965"/>
        <v>0.49116718649310803</v>
      </c>
      <c r="AA4768">
        <f t="shared" si="966"/>
        <v>6.9672195596303887E-2</v>
      </c>
      <c r="AB4768">
        <f>(1/(AA4768*k))*(LN((50-dTar)/(hTar-dTar)))</f>
        <v>62.724376768880411</v>
      </c>
      <c r="AC4768">
        <f t="shared" si="967"/>
        <v>101.18365230268236</v>
      </c>
      <c r="AD4768" s="19">
        <v>210.333450317</v>
      </c>
      <c r="AE4768" s="19">
        <v>87.1562042236</v>
      </c>
      <c r="AF4768">
        <f t="shared" si="973"/>
        <v>2.5083194255418207E-3</v>
      </c>
      <c r="AG4768" s="23">
        <f t="shared" si="968"/>
        <v>52.242120891744598</v>
      </c>
      <c r="AH4768" s="25">
        <f t="shared" si="974"/>
        <v>58.995949440668447</v>
      </c>
      <c r="AI4768" s="25">
        <f t="shared" si="969"/>
        <v>0.18668958600143321</v>
      </c>
    </row>
    <row r="4769" spans="6:35" ht="15">
      <c r="F4769" s="5">
        <v>2006</v>
      </c>
      <c r="G4769" s="5">
        <v>7</v>
      </c>
      <c r="H4769" s="5">
        <v>0</v>
      </c>
      <c r="I4769" s="5">
        <v>199</v>
      </c>
      <c r="J4769" s="5">
        <v>12</v>
      </c>
      <c r="K4769" s="5">
        <v>27.473997116100001</v>
      </c>
      <c r="L4769" s="5">
        <v>2.1536333560899998</v>
      </c>
      <c r="M4769" s="5">
        <v>0.28576332330699999</v>
      </c>
      <c r="N4769" s="8">
        <f t="shared" si="970"/>
        <v>0.28576332330699999</v>
      </c>
      <c r="O4769" s="5">
        <v>0</v>
      </c>
      <c r="P4769" s="5">
        <v>96.736587524399994</v>
      </c>
      <c r="Q4769" s="5">
        <v>68.750205993700007</v>
      </c>
      <c r="R4769" s="5">
        <v>1559.6785888700001</v>
      </c>
      <c r="S4769">
        <f t="shared" si="962"/>
        <v>1.6978341607552277E-2</v>
      </c>
      <c r="T4769">
        <f t="shared" si="963"/>
        <v>407.35105520527554</v>
      </c>
      <c r="U4769">
        <f t="shared" si="964"/>
        <v>1223.336494444254</v>
      </c>
      <c r="V4769" s="9">
        <v>418.695404053</v>
      </c>
      <c r="W4769" s="9">
        <v>357.65353393599997</v>
      </c>
      <c r="X4769">
        <f t="shared" si="971"/>
        <v>5.0007865426272651E-4</v>
      </c>
      <c r="Y4769">
        <f t="shared" si="972"/>
        <v>86.337886921538285</v>
      </c>
      <c r="Z4769">
        <f t="shared" si="965"/>
        <v>0.35264397368002942</v>
      </c>
      <c r="AA4769">
        <f t="shared" si="966"/>
        <v>5.0022641140823859E-2</v>
      </c>
      <c r="AB4769">
        <f>(1/(AA4769*k))*(LN((50-dTar)/(hTar-dTar)))</f>
        <v>87.363340823905176</v>
      </c>
      <c r="AC4769">
        <f t="shared" si="967"/>
        <v>140.92992800069459</v>
      </c>
      <c r="AD4769" s="19">
        <v>243.947463989</v>
      </c>
      <c r="AE4769" s="19">
        <v>121.392318726</v>
      </c>
      <c r="AF4769">
        <f t="shared" si="973"/>
        <v>1.9752317368272681E-3</v>
      </c>
      <c r="AG4769" s="23">
        <f t="shared" si="968"/>
        <v>62.304072671849852</v>
      </c>
      <c r="AH4769" s="25">
        <f t="shared" si="974"/>
        <v>71.43917565856502</v>
      </c>
      <c r="AI4769" s="25">
        <f t="shared" si="969"/>
        <v>0.1340377762657172</v>
      </c>
    </row>
    <row r="4770" spans="6:35" ht="15">
      <c r="F4770" s="5">
        <v>2006</v>
      </c>
      <c r="G4770" s="5">
        <v>7</v>
      </c>
      <c r="H4770" s="5">
        <v>0</v>
      </c>
      <c r="I4770" s="5">
        <v>199</v>
      </c>
      <c r="J4770" s="5">
        <v>13</v>
      </c>
      <c r="K4770" s="5">
        <v>29.486763000500002</v>
      </c>
      <c r="L4770" s="5">
        <v>2.6146659851099998</v>
      </c>
      <c r="M4770" s="5">
        <v>0.24481853842699999</v>
      </c>
      <c r="N4770" s="8">
        <f t="shared" si="970"/>
        <v>0.24481853842699999</v>
      </c>
      <c r="O4770" s="5">
        <v>0</v>
      </c>
      <c r="P4770" s="5">
        <v>96.736587524399994</v>
      </c>
      <c r="Q4770" s="5">
        <v>78.675727844199997</v>
      </c>
      <c r="R4770" s="5">
        <v>1625.8853759799999</v>
      </c>
      <c r="S4770">
        <f t="shared" si="962"/>
        <v>1.4545648227955957E-2</v>
      </c>
      <c r="T4770">
        <f t="shared" si="963"/>
        <v>475.47866283329967</v>
      </c>
      <c r="U4770">
        <f t="shared" si="964"/>
        <v>1427.9339482265739</v>
      </c>
      <c r="V4770" s="9">
        <v>423.77117919900002</v>
      </c>
      <c r="W4770" s="9">
        <v>417.469482422</v>
      </c>
      <c r="X4770">
        <f t="shared" si="971"/>
        <v>4.4068887235926388E-4</v>
      </c>
      <c r="Y4770">
        <f t="shared" si="972"/>
        <v>99.531341603636733</v>
      </c>
      <c r="Z4770">
        <f t="shared" si="965"/>
        <v>0.3021163850641691</v>
      </c>
      <c r="AA4770">
        <f t="shared" si="966"/>
        <v>4.2855289302463226E-2</v>
      </c>
      <c r="AB4770">
        <f>(1/(AA4770*k))*(LN((50-dTar)/(hTar-dTar)))</f>
        <v>101.97446144988477</v>
      </c>
      <c r="AC4770">
        <f t="shared" si="967"/>
        <v>164.49981622165106</v>
      </c>
      <c r="AD4770" s="19">
        <v>244.30780029300001</v>
      </c>
      <c r="AE4770" s="19">
        <v>141.69462585400001</v>
      </c>
      <c r="AF4770">
        <f t="shared" si="973"/>
        <v>1.8165230275853023E-3</v>
      </c>
      <c r="AG4770" s="23">
        <f t="shared" si="968"/>
        <v>69.789614609674203</v>
      </c>
      <c r="AH4770" s="25">
        <f t="shared" si="974"/>
        <v>81.094259651446393</v>
      </c>
      <c r="AI4770" s="25">
        <f t="shared" si="969"/>
        <v>0.11483255478564168</v>
      </c>
    </row>
    <row r="4771" spans="6:35" ht="15">
      <c r="F4771" s="5">
        <v>2006</v>
      </c>
      <c r="G4771" s="5">
        <v>7</v>
      </c>
      <c r="H4771" s="5">
        <v>0</v>
      </c>
      <c r="I4771" s="5">
        <v>199</v>
      </c>
      <c r="J4771" s="5">
        <v>14</v>
      </c>
      <c r="K4771" s="5">
        <v>30.333507537799999</v>
      </c>
      <c r="L4771" s="5">
        <v>2.9424662590000001</v>
      </c>
      <c r="M4771" s="5">
        <v>0.247311353683</v>
      </c>
      <c r="N4771" s="8">
        <f t="shared" si="970"/>
        <v>0.247311353683</v>
      </c>
      <c r="O4771" s="5">
        <v>0</v>
      </c>
      <c r="P4771" s="5">
        <v>96.736587524399994</v>
      </c>
      <c r="Q4771" s="5">
        <v>82.103225707999997</v>
      </c>
      <c r="R4771" s="5">
        <v>1607.18933105</v>
      </c>
      <c r="S4771">
        <f t="shared" si="962"/>
        <v>1.4693756349358985E-2</v>
      </c>
      <c r="T4771">
        <f t="shared" si="963"/>
        <v>470.68599785062935</v>
      </c>
      <c r="U4771">
        <f t="shared" si="964"/>
        <v>1413.5408543483929</v>
      </c>
      <c r="V4771" s="9">
        <v>423.753814697</v>
      </c>
      <c r="W4771" s="9">
        <v>413.26153564499998</v>
      </c>
      <c r="X4771">
        <f t="shared" si="971"/>
        <v>4.4433460400406628E-4</v>
      </c>
      <c r="Y4771">
        <f t="shared" si="972"/>
        <v>103.81539245511411</v>
      </c>
      <c r="Z4771">
        <f t="shared" si="965"/>
        <v>0.30519262405576858</v>
      </c>
      <c r="AA4771">
        <f t="shared" si="966"/>
        <v>4.3291654618831325E-2</v>
      </c>
      <c r="AB4771">
        <f>(1/(AA4771*k))*(LN((50-dTar)/(hTar-dTar)))</f>
        <v>100.94659318003376</v>
      </c>
      <c r="AC4771">
        <f t="shared" si="967"/>
        <v>162.84171340760824</v>
      </c>
      <c r="AD4771" s="19">
        <v>246.02821350100001</v>
      </c>
      <c r="AE4771" s="19">
        <v>140.266387939</v>
      </c>
      <c r="AF4771">
        <f t="shared" si="973"/>
        <v>1.8210414663206379E-3</v>
      </c>
      <c r="AG4771" s="23">
        <f t="shared" si="968"/>
        <v>73.029818949261497</v>
      </c>
      <c r="AH4771" s="25">
        <f t="shared" si="974"/>
        <v>84.731223543611279</v>
      </c>
      <c r="AI4771" s="25">
        <f t="shared" si="969"/>
        <v>0.11600181405127716</v>
      </c>
    </row>
    <row r="4772" spans="6:35" ht="15">
      <c r="F4772" s="5">
        <v>2006</v>
      </c>
      <c r="G4772" s="5">
        <v>7</v>
      </c>
      <c r="H4772" s="5">
        <v>0</v>
      </c>
      <c r="I4772" s="5">
        <v>199</v>
      </c>
      <c r="J4772" s="5">
        <v>15</v>
      </c>
      <c r="K4772" s="5">
        <v>31.487768173199999</v>
      </c>
      <c r="L4772" s="5">
        <v>3.19705605507</v>
      </c>
      <c r="M4772" s="5">
        <v>0.299022167921</v>
      </c>
      <c r="N4772" s="8">
        <f t="shared" si="970"/>
        <v>0.299022167921</v>
      </c>
      <c r="O4772" s="5">
        <v>0</v>
      </c>
      <c r="P4772" s="5">
        <v>96.736587524399994</v>
      </c>
      <c r="Q4772" s="5">
        <v>81.219070434599999</v>
      </c>
      <c r="R4772" s="5">
        <v>1507.4465332</v>
      </c>
      <c r="S4772">
        <f t="shared" si="962"/>
        <v>1.7766102579019227E-2</v>
      </c>
      <c r="T4772">
        <f t="shared" si="963"/>
        <v>389.28883466200597</v>
      </c>
      <c r="U4772">
        <f t="shared" si="964"/>
        <v>1169.0929291485963</v>
      </c>
      <c r="V4772" s="9">
        <v>418.36859130900001</v>
      </c>
      <c r="W4772" s="9">
        <v>341.79495239300002</v>
      </c>
      <c r="X4772">
        <f t="shared" si="971"/>
        <v>5.1833440191725139E-4</v>
      </c>
      <c r="Y4772">
        <f t="shared" si="972"/>
        <v>101.7504611585035</v>
      </c>
      <c r="Z4772">
        <f t="shared" si="965"/>
        <v>0.3690059462277237</v>
      </c>
      <c r="AA4772">
        <f t="shared" si="966"/>
        <v>5.2343591283734732E-2</v>
      </c>
      <c r="AB4772">
        <f>(1/(AA4772*k))*(LN((50-dTar)/(hTar-dTar)))</f>
        <v>83.489591365804429</v>
      </c>
      <c r="AC4772">
        <f t="shared" si="967"/>
        <v>134.68099993688267</v>
      </c>
      <c r="AD4772" s="19">
        <v>249.368377686</v>
      </c>
      <c r="AE4772" s="19">
        <v>116.00969696</v>
      </c>
      <c r="AF4772">
        <f t="shared" si="973"/>
        <v>1.9997637295836221E-3</v>
      </c>
      <c r="AG4772" s="23">
        <f t="shared" si="968"/>
        <v>74.345991268026907</v>
      </c>
      <c r="AH4772" s="25">
        <f t="shared" si="974"/>
        <v>84.762259453551565</v>
      </c>
      <c r="AI4772" s="25">
        <f t="shared" si="969"/>
        <v>0.14025686004227303</v>
      </c>
    </row>
    <row r="4773" spans="6:35" ht="15">
      <c r="F4773" s="5">
        <v>2006</v>
      </c>
      <c r="G4773" s="5">
        <v>7</v>
      </c>
      <c r="H4773" s="5">
        <v>0</v>
      </c>
      <c r="I4773" s="5">
        <v>199</v>
      </c>
      <c r="J4773" s="5">
        <v>16</v>
      </c>
      <c r="K4773" s="5">
        <v>31.856147766100001</v>
      </c>
      <c r="L4773" s="5">
        <v>3.2933955192600002</v>
      </c>
      <c r="M4773" s="5">
        <v>0.227615997195</v>
      </c>
      <c r="N4773" s="8">
        <f t="shared" si="970"/>
        <v>0.227615997195</v>
      </c>
      <c r="O4773" s="5">
        <v>0</v>
      </c>
      <c r="P4773" s="5">
        <v>96.736587524399994</v>
      </c>
      <c r="Q4773" s="5">
        <v>82.407318115199999</v>
      </c>
      <c r="R4773" s="5">
        <v>1334.62316895</v>
      </c>
      <c r="S4773">
        <f t="shared" si="962"/>
        <v>1.3523576472298486E-2</v>
      </c>
      <c r="T4773">
        <f t="shared" si="963"/>
        <v>511.41392838196271</v>
      </c>
      <c r="U4773">
        <f t="shared" si="964"/>
        <v>1535.8529562209726</v>
      </c>
      <c r="V4773" s="9">
        <v>428.56027221699998</v>
      </c>
      <c r="W4773" s="9">
        <v>449.02056884799998</v>
      </c>
      <c r="X4773">
        <f t="shared" si="971"/>
        <v>4.1434739213669347E-4</v>
      </c>
      <c r="Y4773">
        <f t="shared" si="972"/>
        <v>104.56494694638621</v>
      </c>
      <c r="Z4773">
        <f t="shared" si="965"/>
        <v>0.28088772483148478</v>
      </c>
      <c r="AA4773">
        <f t="shared" si="966"/>
        <v>3.9843998221437776E-2</v>
      </c>
      <c r="AB4773">
        <f>(1/(AA4773*k))*(LN((50-dTar)/(hTar-dTar)))</f>
        <v>109.68138846433263</v>
      </c>
      <c r="AC4773">
        <f t="shared" si="967"/>
        <v>176.93222389985593</v>
      </c>
      <c r="AD4773" s="19">
        <v>256.74502563499999</v>
      </c>
      <c r="AE4773" s="19">
        <v>152.40348815900001</v>
      </c>
      <c r="AF4773">
        <f t="shared" si="973"/>
        <v>1.7062495586100596E-3</v>
      </c>
      <c r="AG4773" s="23">
        <f t="shared" si="968"/>
        <v>72.997779804887941</v>
      </c>
      <c r="AH4773" s="25">
        <f t="shared" si="974"/>
        <v>84.996263268251496</v>
      </c>
      <c r="AI4773" s="25">
        <f t="shared" si="969"/>
        <v>0.10676367335546794</v>
      </c>
    </row>
    <row r="4774" spans="6:35" ht="15">
      <c r="F4774" s="5">
        <v>2006</v>
      </c>
      <c r="G4774" s="5">
        <v>7</v>
      </c>
      <c r="H4774" s="5">
        <v>0</v>
      </c>
      <c r="I4774" s="5">
        <v>199</v>
      </c>
      <c r="J4774" s="5">
        <v>17</v>
      </c>
      <c r="K4774" s="5">
        <v>31.592704772899999</v>
      </c>
      <c r="L4774" s="5">
        <v>3.3531296253199998</v>
      </c>
      <c r="M4774" s="5">
        <v>0.29635274410200002</v>
      </c>
      <c r="N4774" s="8">
        <f t="shared" si="970"/>
        <v>0.29635274410200002</v>
      </c>
      <c r="O4774" s="5">
        <v>0</v>
      </c>
      <c r="P4774" s="5">
        <v>96.736587524399994</v>
      </c>
      <c r="Q4774" s="5">
        <v>79.717994689899996</v>
      </c>
      <c r="R4774" s="5">
        <v>1094.0377197299999</v>
      </c>
      <c r="S4774">
        <f t="shared" si="962"/>
        <v>1.7607501436752878E-2</v>
      </c>
      <c r="T4774">
        <f t="shared" si="963"/>
        <v>392.79538861974436</v>
      </c>
      <c r="U4774">
        <f t="shared" si="964"/>
        <v>1179.6236381560338</v>
      </c>
      <c r="V4774" s="9">
        <v>422.522613525</v>
      </c>
      <c r="W4774" s="9">
        <v>344.87368774399999</v>
      </c>
      <c r="X4774">
        <f t="shared" si="971"/>
        <v>5.136054232168293E-4</v>
      </c>
      <c r="Y4774">
        <f t="shared" si="972"/>
        <v>99.864929499276073</v>
      </c>
      <c r="Z4774">
        <f t="shared" si="965"/>
        <v>0.36571176483287426</v>
      </c>
      <c r="AA4774">
        <f t="shared" si="966"/>
        <v>5.1876310779696268E-2</v>
      </c>
      <c r="AB4774">
        <f>(1/(AA4774*k))*(LN((50-dTar)/(hTar-dTar)))</f>
        <v>84.241631319089763</v>
      </c>
      <c r="AC4774">
        <f t="shared" si="967"/>
        <v>135.89415107637237</v>
      </c>
      <c r="AD4774" s="19">
        <v>269.18283081099997</v>
      </c>
      <c r="AE4774" s="19">
        <v>117.054656982</v>
      </c>
      <c r="AF4774">
        <f t="shared" si="973"/>
        <v>1.9152258272749133E-3</v>
      </c>
      <c r="AG4774" s="23">
        <f t="shared" si="968"/>
        <v>73.873285235019708</v>
      </c>
      <c r="AH4774" s="25">
        <f t="shared" si="974"/>
        <v>83.752547206561516</v>
      </c>
      <c r="AI4774" s="25">
        <f t="shared" si="969"/>
        <v>0.13900476222765915</v>
      </c>
    </row>
    <row r="4775" spans="6:35" ht="15">
      <c r="F4775" s="5">
        <v>2006</v>
      </c>
      <c r="G4775" s="5">
        <v>7</v>
      </c>
      <c r="H4775" s="5">
        <v>0</v>
      </c>
      <c r="I4775" s="5">
        <v>199</v>
      </c>
      <c r="J4775" s="5">
        <v>18</v>
      </c>
      <c r="K4775" s="5">
        <v>31.343801498400001</v>
      </c>
      <c r="L4775" s="5">
        <v>3.42354488373</v>
      </c>
      <c r="M4775" s="5">
        <v>0.25990793108900001</v>
      </c>
      <c r="N4775" s="8">
        <f t="shared" si="970"/>
        <v>0.25990793108900001</v>
      </c>
      <c r="O4775" s="5">
        <v>0</v>
      </c>
      <c r="P4775" s="5">
        <v>96.736587524399994</v>
      </c>
      <c r="Q4775" s="5">
        <v>75.4989776611</v>
      </c>
      <c r="R4775" s="5">
        <v>790.24377441399997</v>
      </c>
      <c r="S4775">
        <f t="shared" si="962"/>
        <v>1.5442169378050144E-2</v>
      </c>
      <c r="T4775">
        <f t="shared" si="963"/>
        <v>447.87394828752645</v>
      </c>
      <c r="U4775">
        <f t="shared" si="964"/>
        <v>1345.0328380145409</v>
      </c>
      <c r="V4775" s="9">
        <v>433.556640625</v>
      </c>
      <c r="W4775" s="9">
        <v>393.23260498000002</v>
      </c>
      <c r="X4775">
        <f t="shared" si="971"/>
        <v>4.6044287307982803E-4</v>
      </c>
      <c r="Y4775">
        <f t="shared" si="972"/>
        <v>95.113271457842558</v>
      </c>
      <c r="Z4775">
        <f t="shared" si="965"/>
        <v>0.32073733098251328</v>
      </c>
      <c r="AA4775">
        <f t="shared" si="966"/>
        <v>4.5496675416780284E-2</v>
      </c>
      <c r="AB4775">
        <f>(1/(AA4775*k))*(LN((50-dTar)/(hTar-dTar)))</f>
        <v>96.054162350638023</v>
      </c>
      <c r="AC4775">
        <f t="shared" si="967"/>
        <v>154.94950234936931</v>
      </c>
      <c r="AD4775" s="19">
        <v>296.84512329099999</v>
      </c>
      <c r="AE4775" s="19">
        <v>133.468307495</v>
      </c>
      <c r="AF4775">
        <f t="shared" si="973"/>
        <v>1.7086337496940085E-3</v>
      </c>
      <c r="AG4775" s="23">
        <f t="shared" si="968"/>
        <v>69.931847443408373</v>
      </c>
      <c r="AH4775" s="25">
        <f t="shared" si="974"/>
        <v>79.503149748325754</v>
      </c>
      <c r="AI4775" s="25">
        <f t="shared" si="969"/>
        <v>0.12191026025955883</v>
      </c>
    </row>
    <row r="4776" spans="6:35" ht="15">
      <c r="F4776" s="5">
        <v>2006</v>
      </c>
      <c r="G4776" s="5">
        <v>7</v>
      </c>
      <c r="H4776" s="5">
        <v>0</v>
      </c>
      <c r="I4776" s="5">
        <v>199</v>
      </c>
      <c r="J4776" s="5">
        <v>19</v>
      </c>
      <c r="K4776" s="5">
        <v>30.763479232800002</v>
      </c>
      <c r="L4776" s="5">
        <v>3.30172324181</v>
      </c>
      <c r="M4776" s="5">
        <v>0.14809337258300001</v>
      </c>
      <c r="N4776" s="8">
        <f t="shared" si="970"/>
        <v>0.14809337258300001</v>
      </c>
      <c r="O4776" s="5">
        <v>0</v>
      </c>
      <c r="P4776" s="5">
        <v>96.736587524399994</v>
      </c>
      <c r="Q4776" s="5">
        <v>47.977169036900001</v>
      </c>
      <c r="R4776" s="5">
        <v>459.56115722700002</v>
      </c>
      <c r="S4776">
        <f t="shared" si="962"/>
        <v>8.7988193881250922E-3</v>
      </c>
      <c r="T4776">
        <f t="shared" si="963"/>
        <v>786.03106444099774</v>
      </c>
      <c r="U4776">
        <f t="shared" si="964"/>
        <v>2360.5695250082717</v>
      </c>
      <c r="V4776" s="9">
        <v>462.66317749000001</v>
      </c>
      <c r="W4776" s="9">
        <v>690.13403320299994</v>
      </c>
      <c r="X4776">
        <f t="shared" si="971"/>
        <v>2.8462727498340673E-4</v>
      </c>
      <c r="Y4776">
        <f t="shared" si="972"/>
        <v>61.804416502010909</v>
      </c>
      <c r="Z4776">
        <f t="shared" si="965"/>
        <v>0.1827534575780424</v>
      </c>
      <c r="AA4776">
        <f t="shared" si="966"/>
        <v>2.5923626399372384E-2</v>
      </c>
      <c r="AB4776">
        <f>(1/(AA4776*k))*(LN((50-dTar)/(hTar-dTar)))</f>
        <v>168.57768969404287</v>
      </c>
      <c r="AC4776">
        <f t="shared" si="967"/>
        <v>271.9406268928318</v>
      </c>
      <c r="AD4776" s="19">
        <v>321.72909545900001</v>
      </c>
      <c r="AE4776" s="19">
        <v>234.24053955100001</v>
      </c>
      <c r="AF4776">
        <f t="shared" si="973"/>
        <v>1.2078603757146879E-3</v>
      </c>
      <c r="AG4776" s="23">
        <f t="shared" si="968"/>
        <v>41.50374800966275</v>
      </c>
      <c r="AH4776" s="25">
        <f t="shared" si="974"/>
        <v>49.219905563770851</v>
      </c>
      <c r="AI4776" s="25">
        <f t="shared" si="969"/>
        <v>6.9463450071198848E-2</v>
      </c>
    </row>
    <row r="4777" spans="6:35" ht="15">
      <c r="F4777" s="5">
        <v>2006</v>
      </c>
      <c r="G4777" s="5">
        <v>7</v>
      </c>
      <c r="H4777" s="5">
        <v>0</v>
      </c>
      <c r="I4777" s="5">
        <v>199</v>
      </c>
      <c r="J4777" s="5">
        <v>20</v>
      </c>
      <c r="K4777" s="5">
        <v>28.521680831899999</v>
      </c>
      <c r="L4777" s="5">
        <v>2.5208265781399999</v>
      </c>
      <c r="M4777" s="5">
        <v>0.23248685896400001</v>
      </c>
      <c r="N4777" s="8">
        <f t="shared" si="970"/>
        <v>0.23248685896400001</v>
      </c>
      <c r="O4777" s="5">
        <v>0</v>
      </c>
      <c r="P4777" s="5">
        <v>96.736587524399994</v>
      </c>
      <c r="Q4777" s="5">
        <v>41.562561035199998</v>
      </c>
      <c r="R4777" s="5">
        <v>135.190841675</v>
      </c>
      <c r="S4777">
        <f t="shared" si="962"/>
        <v>1.3812973845202088E-2</v>
      </c>
      <c r="T4777">
        <f t="shared" si="963"/>
        <v>500.69923008464718</v>
      </c>
      <c r="U4777">
        <f t="shared" si="964"/>
        <v>1503.6751054787903</v>
      </c>
      <c r="V4777" s="9">
        <v>454.574310303</v>
      </c>
      <c r="W4777" s="9">
        <v>439.61309814499998</v>
      </c>
      <c r="X4777">
        <f t="shared" si="971"/>
        <v>4.1703808879449845E-4</v>
      </c>
      <c r="Y4777">
        <f t="shared" si="972"/>
        <v>52.531749869871945</v>
      </c>
      <c r="Z4777">
        <f t="shared" si="965"/>
        <v>0.28689857335322094</v>
      </c>
      <c r="AA4777">
        <f t="shared" si="966"/>
        <v>4.0696638677524169E-2</v>
      </c>
      <c r="AB4777">
        <f>(1/(AA4777*k))*(LN((50-dTar)/(hTar-dTar)))</f>
        <v>107.38343973629516</v>
      </c>
      <c r="AC4777">
        <f t="shared" si="967"/>
        <v>173.22529436010331</v>
      </c>
      <c r="AD4777" s="19">
        <v>367.75436401399998</v>
      </c>
      <c r="AE4777" s="19">
        <v>149.21046447800001</v>
      </c>
      <c r="AF4777">
        <f t="shared" si="973"/>
        <v>1.4488761384582782E-3</v>
      </c>
      <c r="AG4777" s="23">
        <f t="shared" si="968"/>
        <v>39.347226456444545</v>
      </c>
      <c r="AH4777" s="25">
        <f t="shared" si="974"/>
        <v>44.358581623008597</v>
      </c>
      <c r="AI4777" s="25">
        <f t="shared" si="969"/>
        <v>0.10904835941125353</v>
      </c>
    </row>
    <row r="4778" spans="6:35" ht="15">
      <c r="F4778" s="5">
        <v>2006</v>
      </c>
      <c r="G4778" s="5">
        <v>7</v>
      </c>
      <c r="H4778" s="5">
        <v>0</v>
      </c>
      <c r="I4778" s="5">
        <v>199</v>
      </c>
      <c r="J4778" s="5">
        <v>21</v>
      </c>
      <c r="K4778" s="5">
        <v>25.326910018900001</v>
      </c>
      <c r="L4778" s="5">
        <v>1.57359480858</v>
      </c>
      <c r="M4778" s="5">
        <v>0.19681634008900001</v>
      </c>
      <c r="N4778" s="8">
        <f t="shared" si="970"/>
        <v>0.19681634008900001</v>
      </c>
      <c r="O4778" s="5">
        <v>0</v>
      </c>
      <c r="P4778" s="5">
        <v>96.736587524399994</v>
      </c>
      <c r="Q4778" s="5">
        <v>49.974884033199999</v>
      </c>
      <c r="R4778" s="5">
        <v>6.8756675720200002</v>
      </c>
      <c r="S4778">
        <f t="shared" si="962"/>
        <v>1.1693645697104658E-2</v>
      </c>
      <c r="T4778">
        <f t="shared" si="963"/>
        <v>591.44475115955402</v>
      </c>
      <c r="U4778">
        <f t="shared" si="964"/>
        <v>1776.1975556350851</v>
      </c>
      <c r="V4778" s="9">
        <v>467.35388183600003</v>
      </c>
      <c r="W4778" s="9">
        <v>519.28753662099996</v>
      </c>
      <c r="X4778">
        <f t="shared" si="971"/>
        <v>3.6194653737596733E-4</v>
      </c>
      <c r="Y4778">
        <f t="shared" si="972"/>
        <v>63.587051984593664</v>
      </c>
      <c r="Z4778">
        <f t="shared" si="965"/>
        <v>0.24287965107258003</v>
      </c>
      <c r="AA4778">
        <f t="shared" si="966"/>
        <v>3.445254288404765E-2</v>
      </c>
      <c r="AB4778">
        <f>(1/(AA4778*k))*(LN((50-dTar)/(hTar-dTar)))</f>
        <v>126.84535540977954</v>
      </c>
      <c r="AC4778">
        <f t="shared" si="967"/>
        <v>204.62022899462272</v>
      </c>
      <c r="AD4778" s="19">
        <v>404.78884887700002</v>
      </c>
      <c r="AE4778" s="19">
        <v>176.253005981</v>
      </c>
      <c r="AF4778">
        <f t="shared" si="973"/>
        <v>1.2728118367330852E-3</v>
      </c>
      <c r="AG4778" s="23">
        <f t="shared" si="968"/>
        <v>47.026246257049834</v>
      </c>
      <c r="AH4778" s="25">
        <f t="shared" si="974"/>
        <v>53.320905285882787</v>
      </c>
      <c r="AI4778" s="25">
        <f t="shared" si="969"/>
        <v>9.2317041434828745E-2</v>
      </c>
    </row>
    <row r="4779" spans="6:35" ht="15">
      <c r="F4779" s="5">
        <v>2006</v>
      </c>
      <c r="G4779" s="5">
        <v>7</v>
      </c>
      <c r="H4779" s="5">
        <v>0</v>
      </c>
      <c r="I4779" s="5">
        <v>199</v>
      </c>
      <c r="J4779" s="5">
        <v>22</v>
      </c>
      <c r="K4779" s="5">
        <v>23.505378723100002</v>
      </c>
      <c r="L4779" s="5">
        <v>1.3105441331900001</v>
      </c>
      <c r="M4779" s="5">
        <v>0.37443438172299998</v>
      </c>
      <c r="N4779" s="8">
        <f t="shared" si="970"/>
        <v>0.37443438172299998</v>
      </c>
      <c r="O4779" s="5">
        <v>0</v>
      </c>
      <c r="P4779" s="5">
        <v>96.736587524399994</v>
      </c>
      <c r="Q4779" s="5">
        <v>54.090595245400003</v>
      </c>
      <c r="R4779" s="5">
        <v>0</v>
      </c>
      <c r="S4779">
        <f t="shared" si="962"/>
        <v>2.2246643722280631E-2</v>
      </c>
      <c r="T4779">
        <f t="shared" si="963"/>
        <v>310.88488923591393</v>
      </c>
      <c r="U4779">
        <f t="shared" si="964"/>
        <v>933.63408714358411</v>
      </c>
      <c r="V4779" s="9">
        <v>443.55755615200002</v>
      </c>
      <c r="W4779" s="9">
        <v>272.95642089799998</v>
      </c>
      <c r="X4779">
        <f t="shared" si="971"/>
        <v>6.0600622556176076E-4</v>
      </c>
      <c r="Y4779">
        <f t="shared" si="972"/>
        <v>66.646714928226586</v>
      </c>
      <c r="Z4779">
        <f t="shared" si="965"/>
        <v>0.46206779346336502</v>
      </c>
      <c r="AA4779">
        <f t="shared" si="966"/>
        <v>6.5544438981743433E-2</v>
      </c>
      <c r="AB4779">
        <f>(1/(AA4779*k))*(LN((50-dTar)/(hTar-dTar)))</f>
        <v>66.674535853681547</v>
      </c>
      <c r="AC4779">
        <f t="shared" si="967"/>
        <v>107.55584034130629</v>
      </c>
      <c r="AD4779" s="19">
        <v>401.814208984</v>
      </c>
      <c r="AE4779" s="19">
        <v>92.645004272500003</v>
      </c>
      <c r="AF4779">
        <f t="shared" si="973"/>
        <v>1.661088030978174E-3</v>
      </c>
      <c r="AG4779" s="23">
        <f t="shared" si="968"/>
        <v>54.73963156336135</v>
      </c>
      <c r="AH4779" s="25">
        <f t="shared" si="974"/>
        <v>59.26543973011362</v>
      </c>
      <c r="AI4779" s="25">
        <f t="shared" si="969"/>
        <v>0.17562908809561081</v>
      </c>
    </row>
    <row r="4780" spans="6:35" ht="15">
      <c r="F4780" s="5">
        <v>2006</v>
      </c>
      <c r="G4780" s="5">
        <v>7</v>
      </c>
      <c r="H4780" s="5">
        <v>0</v>
      </c>
      <c r="I4780" s="5">
        <v>199</v>
      </c>
      <c r="J4780" s="5">
        <v>23</v>
      </c>
      <c r="K4780" s="5">
        <v>22.265308380099999</v>
      </c>
      <c r="L4780" s="5">
        <v>1.12238526344</v>
      </c>
      <c r="M4780" s="5">
        <v>0.192210376263</v>
      </c>
      <c r="N4780" s="8">
        <f t="shared" si="970"/>
        <v>0.192210376263</v>
      </c>
      <c r="O4780" s="5">
        <v>0</v>
      </c>
      <c r="P4780" s="5">
        <v>96.736587524399994</v>
      </c>
      <c r="Q4780" s="5">
        <v>55.254108428999999</v>
      </c>
      <c r="R4780" s="5">
        <v>0</v>
      </c>
      <c r="S4780">
        <f t="shared" si="962"/>
        <v>1.1419986970138346E-2</v>
      </c>
      <c r="T4780">
        <f t="shared" si="963"/>
        <v>605.6176235189057</v>
      </c>
      <c r="U4780">
        <f t="shared" si="964"/>
        <v>1818.7608232803791</v>
      </c>
      <c r="V4780" s="9">
        <v>468.43789672899999</v>
      </c>
      <c r="W4780" s="9">
        <v>531.73126220699999</v>
      </c>
      <c r="X4780">
        <f t="shared" si="971"/>
        <v>3.5474453296415392E-4</v>
      </c>
      <c r="Y4780">
        <f t="shared" si="972"/>
        <v>70.373014581098516</v>
      </c>
      <c r="Z4780">
        <f t="shared" si="965"/>
        <v>0.23719569776664046</v>
      </c>
      <c r="AA4780">
        <f t="shared" si="966"/>
        <v>3.3646272600971167E-2</v>
      </c>
      <c r="AB4780">
        <f>(1/(AA4780*k))*(LN((50-dTar)/(hTar-dTar)))</f>
        <v>129.88496820214061</v>
      </c>
      <c r="AC4780">
        <f t="shared" si="967"/>
        <v>209.52357183771397</v>
      </c>
      <c r="AD4780" s="19">
        <v>404.86688232400002</v>
      </c>
      <c r="AE4780" s="19">
        <v>180.47657775900001</v>
      </c>
      <c r="AF4780">
        <f t="shared" si="973"/>
        <v>1.2580720546222723E-3</v>
      </c>
      <c r="AG4780" s="23">
        <f t="shared" si="968"/>
        <v>51.822986986684406</v>
      </c>
      <c r="AH4780" s="25">
        <f t="shared" si="974"/>
        <v>58.873736847729788</v>
      </c>
      <c r="AI4780" s="25">
        <f t="shared" si="969"/>
        <v>9.0156606212936696E-2</v>
      </c>
    </row>
    <row r="4781" spans="6:35" ht="15">
      <c r="F4781" s="5">
        <v>2006</v>
      </c>
      <c r="G4781" s="5">
        <v>7</v>
      </c>
      <c r="H4781" s="5">
        <v>0</v>
      </c>
      <c r="I4781" s="5">
        <v>199</v>
      </c>
      <c r="J4781" s="5">
        <v>24</v>
      </c>
      <c r="K4781" s="5">
        <v>20.654428482099998</v>
      </c>
      <c r="L4781" s="5">
        <v>0.89099764823899996</v>
      </c>
      <c r="M4781" s="5">
        <v>0.17636765539599999</v>
      </c>
      <c r="N4781" s="8">
        <f t="shared" si="970"/>
        <v>0.17636765539599999</v>
      </c>
      <c r="O4781" s="5">
        <v>0</v>
      </c>
      <c r="P4781" s="5">
        <v>96.736587524399994</v>
      </c>
      <c r="Q4781" s="5">
        <v>46.575035095200001</v>
      </c>
      <c r="R4781" s="5">
        <v>0</v>
      </c>
      <c r="S4781">
        <f t="shared" si="962"/>
        <v>1.0478707579346651E-2</v>
      </c>
      <c r="T4781">
        <f t="shared" si="963"/>
        <v>660.01893049326566</v>
      </c>
      <c r="U4781">
        <f t="shared" si="964"/>
        <v>1982.1361314250023</v>
      </c>
      <c r="V4781" s="9">
        <v>472.50546264600001</v>
      </c>
      <c r="W4781" s="9">
        <v>579.49554443399995</v>
      </c>
      <c r="X4781">
        <f t="shared" si="971"/>
        <v>3.2958299323699182E-4</v>
      </c>
      <c r="Y4781">
        <f t="shared" si="972"/>
        <v>59.523170848290626</v>
      </c>
      <c r="Z4781">
        <f t="shared" si="965"/>
        <v>0.21764511312271684</v>
      </c>
      <c r="AA4781">
        <f t="shared" si="966"/>
        <v>3.0873016987014033E-2</v>
      </c>
      <c r="AB4781">
        <f>(1/(AA4781*k))*(LN((50-dTar)/(hTar-dTar)))</f>
        <v>141.55225091010342</v>
      </c>
      <c r="AC4781">
        <f t="shared" si="967"/>
        <v>228.34461618526515</v>
      </c>
      <c r="AD4781" s="19">
        <v>405.1355896</v>
      </c>
      <c r="AE4781" s="19">
        <v>196.688400269</v>
      </c>
      <c r="AF4781">
        <f t="shared" si="973"/>
        <v>1.2045745800397486E-3</v>
      </c>
      <c r="AG4781" s="23">
        <f t="shared" si="968"/>
        <v>43.150839369648274</v>
      </c>
      <c r="AH4781" s="25">
        <f t="shared" si="974"/>
        <v>49.373860511287305</v>
      </c>
      <c r="AI4781" s="25">
        <f t="shared" si="969"/>
        <v>8.2725550854129068E-2</v>
      </c>
    </row>
    <row r="4782" spans="6:35" ht="15">
      <c r="F4782" s="5">
        <v>2006</v>
      </c>
      <c r="G4782" s="5">
        <v>7</v>
      </c>
      <c r="H4782" s="5">
        <v>0</v>
      </c>
      <c r="I4782" s="5">
        <v>200</v>
      </c>
      <c r="J4782" s="5">
        <v>1</v>
      </c>
      <c r="K4782" s="5">
        <v>18.9346542358</v>
      </c>
      <c r="L4782" s="5">
        <v>0.61751931905699997</v>
      </c>
      <c r="M4782" s="5">
        <v>6.6944338381299998E-2</v>
      </c>
      <c r="N4782" s="8">
        <f t="shared" si="970"/>
        <v>6.6944338381299998E-2</v>
      </c>
      <c r="O4782" s="5">
        <v>0</v>
      </c>
      <c r="P4782" s="5">
        <v>96.736587524399994</v>
      </c>
      <c r="Q4782" s="5">
        <v>39.5779418945</v>
      </c>
      <c r="R4782" s="5">
        <v>0</v>
      </c>
      <c r="S4782">
        <f t="shared" si="962"/>
        <v>3.9774308073405673E-3</v>
      </c>
      <c r="T4782">
        <f t="shared" si="963"/>
        <v>1738.8474380768425</v>
      </c>
      <c r="U4782">
        <f t="shared" si="964"/>
        <v>5222.0204221598087</v>
      </c>
      <c r="V4782" s="9">
        <v>531.05657958999996</v>
      </c>
      <c r="W4782" s="9">
        <v>1526.7050781299999</v>
      </c>
      <c r="X4782">
        <f t="shared" si="971"/>
        <v>1.3736674931023624E-4</v>
      </c>
      <c r="Y4782">
        <f t="shared" si="972"/>
        <v>51.998229682845412</v>
      </c>
      <c r="Z4782">
        <f t="shared" si="965"/>
        <v>8.2612132407209632E-2</v>
      </c>
      <c r="AA4782">
        <f t="shared" si="966"/>
        <v>1.171855287972017E-2</v>
      </c>
      <c r="AB4782">
        <f>(1/(AA4782*k))*(LN((50-dTar)/(hTar-dTar)))</f>
        <v>372.92531695279177</v>
      </c>
      <c r="AC4782">
        <f t="shared" si="967"/>
        <v>601.5834281535648</v>
      </c>
      <c r="AD4782" s="19">
        <v>407.006103516</v>
      </c>
      <c r="AE4782" s="19">
        <v>518.18377685500002</v>
      </c>
      <c r="AF4782">
        <f t="shared" si="973"/>
        <v>6.5497608218365749E-4</v>
      </c>
      <c r="AG4782" s="23">
        <f t="shared" si="968"/>
        <v>31.509743870402158</v>
      </c>
      <c r="AH4782" s="25">
        <f t="shared" si="974"/>
        <v>39.297289617159691</v>
      </c>
      <c r="AI4782" s="25">
        <f t="shared" si="969"/>
        <v>3.1400356583091815E-2</v>
      </c>
    </row>
    <row r="4783" spans="6:35" ht="15">
      <c r="F4783" s="5">
        <v>2006</v>
      </c>
      <c r="G4783" s="5">
        <v>7</v>
      </c>
      <c r="H4783" s="5">
        <v>0</v>
      </c>
      <c r="I4783" s="5">
        <v>200</v>
      </c>
      <c r="J4783" s="5">
        <v>2</v>
      </c>
      <c r="K4783" s="5">
        <v>18.2918262482</v>
      </c>
      <c r="L4783" s="5">
        <v>0.54825621843299999</v>
      </c>
      <c r="M4783" s="5">
        <v>0.16971036791800001</v>
      </c>
      <c r="N4783" s="8">
        <f t="shared" si="970"/>
        <v>0.16971036791800001</v>
      </c>
      <c r="O4783" s="5">
        <v>0</v>
      </c>
      <c r="P4783" s="5">
        <v>96.736587524399994</v>
      </c>
      <c r="Q4783" s="5">
        <v>35.599483489999997</v>
      </c>
      <c r="R4783" s="5">
        <v>0</v>
      </c>
      <c r="S4783">
        <f t="shared" si="962"/>
        <v>1.0083171512390521E-2</v>
      </c>
      <c r="T4783">
        <f t="shared" si="963"/>
        <v>685.9097220525581</v>
      </c>
      <c r="U4783">
        <f t="shared" si="964"/>
        <v>2059.8900730922719</v>
      </c>
      <c r="V4783" s="9">
        <v>474.390869141</v>
      </c>
      <c r="W4783" s="9">
        <v>602.22760009800004</v>
      </c>
      <c r="X4783">
        <f t="shared" si="971"/>
        <v>3.1882584934926725E-4</v>
      </c>
      <c r="Y4783">
        <f t="shared" si="972"/>
        <v>45.563591700524398</v>
      </c>
      <c r="Z4783">
        <f t="shared" si="965"/>
        <v>0.20942974005452888</v>
      </c>
      <c r="AA4783">
        <f t="shared" si="966"/>
        <v>2.9707664139666544E-2</v>
      </c>
      <c r="AB4783">
        <f>(1/(AA4783*k))*(LN((50-dTar)/(hTar-dTar)))</f>
        <v>147.10497016366054</v>
      </c>
      <c r="AC4783">
        <f t="shared" si="967"/>
        <v>237.30196966135549</v>
      </c>
      <c r="AD4783" s="19">
        <v>405.24865722700002</v>
      </c>
      <c r="AE4783" s="19">
        <v>204.40396118199999</v>
      </c>
      <c r="AF4783">
        <f t="shared" si="973"/>
        <v>1.1807008475842051E-3</v>
      </c>
      <c r="AG4783" s="23">
        <f t="shared" si="968"/>
        <v>32.797464439776789</v>
      </c>
      <c r="AH4783" s="25">
        <f t="shared" si="974"/>
        <v>37.649789836689315</v>
      </c>
      <c r="AI4783" s="25">
        <f t="shared" si="969"/>
        <v>7.9602938759664871E-2</v>
      </c>
    </row>
    <row r="4784" spans="6:35" ht="15">
      <c r="F4784" s="5">
        <v>2006</v>
      </c>
      <c r="G4784" s="5">
        <v>7</v>
      </c>
      <c r="H4784" s="5">
        <v>0</v>
      </c>
      <c r="I4784" s="5">
        <v>200</v>
      </c>
      <c r="J4784" s="5">
        <v>3</v>
      </c>
      <c r="K4784" s="5">
        <v>17.721498489399998</v>
      </c>
      <c r="L4784" s="5">
        <v>0.47432634234400001</v>
      </c>
      <c r="M4784" s="5">
        <v>0.234935536981</v>
      </c>
      <c r="N4784" s="8">
        <f t="shared" si="970"/>
        <v>0.234935536981</v>
      </c>
      <c r="O4784" s="5">
        <v>0</v>
      </c>
      <c r="P4784" s="5">
        <v>96.736587524399994</v>
      </c>
      <c r="Q4784" s="5">
        <v>40.683738708500002</v>
      </c>
      <c r="R4784" s="5">
        <v>0</v>
      </c>
      <c r="S4784">
        <f t="shared" si="962"/>
        <v>1.3958459596761834E-2</v>
      </c>
      <c r="T4784">
        <f t="shared" si="963"/>
        <v>495.4805594076085</v>
      </c>
      <c r="U4784">
        <f t="shared" si="964"/>
        <v>1488.0026524186396</v>
      </c>
      <c r="V4784" s="9">
        <v>459.73425293000003</v>
      </c>
      <c r="W4784" s="9">
        <v>435.03112793000003</v>
      </c>
      <c r="X4784">
        <f t="shared" si="971"/>
        <v>4.1967996298154997E-4</v>
      </c>
      <c r="Y4784">
        <f t="shared" si="972"/>
        <v>51.364677300613003</v>
      </c>
      <c r="Z4784">
        <f t="shared" si="965"/>
        <v>0.28992034513339482</v>
      </c>
      <c r="AA4784">
        <f t="shared" si="966"/>
        <v>4.1125277805514088E-2</v>
      </c>
      <c r="AB4784">
        <f>(1/(AA4784*k))*(LN((50-dTar)/(hTar-dTar)))</f>
        <v>106.2642073219441</v>
      </c>
      <c r="AC4784">
        <f t="shared" si="967"/>
        <v>171.41980773284078</v>
      </c>
      <c r="AD4784" s="19">
        <v>404.14489746100003</v>
      </c>
      <c r="AE4784" s="19">
        <v>147.65527343799999</v>
      </c>
      <c r="AF4784">
        <f t="shared" si="973"/>
        <v>1.3827051651584083E-3</v>
      </c>
      <c r="AG4784" s="23">
        <f t="shared" si="968"/>
        <v>39.190064641561051</v>
      </c>
      <c r="AH4784" s="25">
        <f t="shared" si="974"/>
        <v>43.817559025447601</v>
      </c>
      <c r="AI4784" s="25">
        <f t="shared" si="969"/>
        <v>0.11019691602933575</v>
      </c>
    </row>
    <row r="4785" spans="6:35" ht="15">
      <c r="F4785" s="5">
        <v>2006</v>
      </c>
      <c r="G4785" s="5">
        <v>7</v>
      </c>
      <c r="H4785" s="5">
        <v>0</v>
      </c>
      <c r="I4785" s="5">
        <v>200</v>
      </c>
      <c r="J4785" s="5">
        <v>4</v>
      </c>
      <c r="K4785" s="5">
        <v>18.4343509674</v>
      </c>
      <c r="L4785" s="5">
        <v>0.68334823846799997</v>
      </c>
      <c r="M4785" s="5">
        <v>0.35998350381900002</v>
      </c>
      <c r="N4785" s="8">
        <f t="shared" si="970"/>
        <v>0.35998350381900002</v>
      </c>
      <c r="O4785" s="5">
        <v>0</v>
      </c>
      <c r="P4785" s="5">
        <v>96.736587524399994</v>
      </c>
      <c r="Q4785" s="5">
        <v>29.921590805099999</v>
      </c>
      <c r="R4785" s="5">
        <v>0.38094553351400001</v>
      </c>
      <c r="S4785">
        <f t="shared" si="962"/>
        <v>2.1388059286938117E-2</v>
      </c>
      <c r="T4785">
        <f t="shared" si="963"/>
        <v>323.3647932561982</v>
      </c>
      <c r="U4785">
        <f t="shared" si="964"/>
        <v>971.11311620239383</v>
      </c>
      <c r="V4785" s="9">
        <v>444.720458984</v>
      </c>
      <c r="W4785" s="9">
        <v>283.91375732400002</v>
      </c>
      <c r="X4785">
        <f t="shared" si="971"/>
        <v>5.8832273531094653E-4</v>
      </c>
      <c r="Y4785">
        <f t="shared" si="972"/>
        <v>36.951314554596649</v>
      </c>
      <c r="Z4785">
        <f t="shared" si="965"/>
        <v>0.44423480164251911</v>
      </c>
      <c r="AA4785">
        <f t="shared" si="966"/>
        <v>6.3014824365017208E-2</v>
      </c>
      <c r="AB4785">
        <f>(1/(AA4785*k))*(LN((50-dTar)/(hTar-dTar)))</f>
        <v>69.351062879797368</v>
      </c>
      <c r="AC4785">
        <f t="shared" si="967"/>
        <v>111.87347239984591</v>
      </c>
      <c r="AD4785" s="19">
        <v>402.05377197299998</v>
      </c>
      <c r="AE4785" s="19">
        <v>96.364067077599998</v>
      </c>
      <c r="AF4785">
        <f t="shared" si="973"/>
        <v>1.6385617511469317E-3</v>
      </c>
      <c r="AG4785" s="23">
        <f t="shared" si="968"/>
        <v>30.17771022597374</v>
      </c>
      <c r="AH4785" s="25">
        <f t="shared" si="974"/>
        <v>32.752315009483375</v>
      </c>
      <c r="AI4785" s="25">
        <f t="shared" si="969"/>
        <v>0.16885087906261106</v>
      </c>
    </row>
    <row r="4786" spans="6:35" ht="15">
      <c r="F4786" s="5">
        <v>2006</v>
      </c>
      <c r="G4786" s="5">
        <v>7</v>
      </c>
      <c r="H4786" s="5">
        <v>0</v>
      </c>
      <c r="I4786" s="5">
        <v>200</v>
      </c>
      <c r="J4786" s="5">
        <v>5</v>
      </c>
      <c r="K4786" s="5">
        <v>17.9420108795</v>
      </c>
      <c r="L4786" s="5">
        <v>0.68705028295500004</v>
      </c>
      <c r="M4786" s="5">
        <v>0.36862754821799998</v>
      </c>
      <c r="N4786" s="8">
        <f t="shared" si="970"/>
        <v>0.36862754821799998</v>
      </c>
      <c r="O4786" s="5">
        <v>0</v>
      </c>
      <c r="P4786" s="5">
        <v>96.736587524399994</v>
      </c>
      <c r="Q4786" s="5">
        <v>25.127849578900001</v>
      </c>
      <c r="R4786" s="5">
        <v>7.2641506195099996</v>
      </c>
      <c r="S4786">
        <f t="shared" si="962"/>
        <v>2.1901636526237656E-2</v>
      </c>
      <c r="T4786">
        <f t="shared" si="963"/>
        <v>315.78212711121705</v>
      </c>
      <c r="U4786">
        <f t="shared" si="964"/>
        <v>948.34122914868806</v>
      </c>
      <c r="V4786" s="9">
        <v>450.24713134799998</v>
      </c>
      <c r="W4786" s="9">
        <v>277.25619506800001</v>
      </c>
      <c r="X4786">
        <f t="shared" si="971"/>
        <v>5.9671405482058127E-4</v>
      </c>
      <c r="Y4786">
        <f t="shared" si="972"/>
        <v>30.962086025515585</v>
      </c>
      <c r="Z4786">
        <f t="shared" si="965"/>
        <v>0.45490191640817135</v>
      </c>
      <c r="AA4786">
        <f t="shared" si="966"/>
        <v>6.4527957422026036E-2</v>
      </c>
      <c r="AB4786">
        <f>(1/(AA4786*k))*(LN((50-dTar)/(hTar-dTar)))</f>
        <v>67.724831553493217</v>
      </c>
      <c r="AC4786">
        <f t="shared" si="967"/>
        <v>109.25012190103111</v>
      </c>
      <c r="AD4786" s="19">
        <v>397.94180297899999</v>
      </c>
      <c r="AE4786" s="19">
        <v>94.104393005399999</v>
      </c>
      <c r="AF4786">
        <f t="shared" si="973"/>
        <v>1.6630735466943878E-3</v>
      </c>
      <c r="AG4786" s="23">
        <f t="shared" si="968"/>
        <v>25.336554034078542</v>
      </c>
      <c r="AH4786" s="25">
        <f t="shared" si="974"/>
        <v>27.47478367848484</v>
      </c>
      <c r="AI4786" s="25">
        <f t="shared" si="969"/>
        <v>0.17290538289387897</v>
      </c>
    </row>
    <row r="4787" spans="6:35" ht="15">
      <c r="F4787" s="5">
        <v>2006</v>
      </c>
      <c r="G4787" s="5">
        <v>7</v>
      </c>
      <c r="H4787" s="5">
        <v>0</v>
      </c>
      <c r="I4787" s="5">
        <v>200</v>
      </c>
      <c r="J4787" s="5">
        <v>6</v>
      </c>
      <c r="K4787" s="5">
        <v>18.064691543599999</v>
      </c>
      <c r="L4787" s="5">
        <v>0.71948671340899994</v>
      </c>
      <c r="M4787" s="5">
        <v>0.34012314677200001</v>
      </c>
      <c r="N4787" s="8">
        <f t="shared" si="970"/>
        <v>0.34012314677200001</v>
      </c>
      <c r="O4787" s="5">
        <v>0</v>
      </c>
      <c r="P4787" s="5">
        <v>96.736587524399994</v>
      </c>
      <c r="Q4787" s="5">
        <v>27.4320850372</v>
      </c>
      <c r="R4787" s="5">
        <v>90.000160217300007</v>
      </c>
      <c r="S4787">
        <f t="shared" si="962"/>
        <v>2.0208076066944317E-2</v>
      </c>
      <c r="T4787">
        <f t="shared" si="963"/>
        <v>342.24660212880184</v>
      </c>
      <c r="U4787">
        <f t="shared" si="964"/>
        <v>1027.8180285373751</v>
      </c>
      <c r="V4787" s="9">
        <v>444.826263428</v>
      </c>
      <c r="W4787" s="9">
        <v>300.49197387700002</v>
      </c>
      <c r="X4787">
        <f t="shared" si="971"/>
        <v>5.6397244772664085E-4</v>
      </c>
      <c r="Y4787">
        <f t="shared" si="972"/>
        <v>33.993414070022887</v>
      </c>
      <c r="Z4787">
        <f t="shared" si="965"/>
        <v>0.4197262847807029</v>
      </c>
      <c r="AA4787">
        <f t="shared" si="966"/>
        <v>5.9538284751767347E-2</v>
      </c>
      <c r="AB4787">
        <f>(1/(AA4787*k))*(LN((50-dTar)/(hTar-dTar)))</f>
        <v>73.400586952044691</v>
      </c>
      <c r="AC4787">
        <f t="shared" si="967"/>
        <v>118.40595078902781</v>
      </c>
      <c r="AD4787" s="19">
        <v>300.61831665</v>
      </c>
      <c r="AE4787" s="19">
        <v>101.99092102100001</v>
      </c>
      <c r="AF4787">
        <f t="shared" si="973"/>
        <v>1.919329843254118E-3</v>
      </c>
      <c r="AG4787" s="23">
        <f t="shared" si="968"/>
        <v>26.268068240042393</v>
      </c>
      <c r="AH4787" s="25">
        <f t="shared" si="974"/>
        <v>29.204424035742914</v>
      </c>
      <c r="AI4787" s="25">
        <f t="shared" si="969"/>
        <v>0.15953534457198232</v>
      </c>
    </row>
    <row r="4788" spans="6:35" ht="15">
      <c r="F4788" s="5">
        <v>2006</v>
      </c>
      <c r="G4788" s="5">
        <v>7</v>
      </c>
      <c r="H4788" s="5">
        <v>0</v>
      </c>
      <c r="I4788" s="5">
        <v>200</v>
      </c>
      <c r="J4788" s="5">
        <v>7</v>
      </c>
      <c r="K4788" s="5">
        <v>19.476850509599998</v>
      </c>
      <c r="L4788" s="5">
        <v>0.85756981372800001</v>
      </c>
      <c r="M4788" s="5">
        <v>0.44375166297000002</v>
      </c>
      <c r="N4788" s="8">
        <f t="shared" si="970"/>
        <v>0.44375166297000002</v>
      </c>
      <c r="O4788" s="5">
        <v>0</v>
      </c>
      <c r="P4788" s="5">
        <v>96.736587524399994</v>
      </c>
      <c r="Q4788" s="5">
        <v>34.665374755899997</v>
      </c>
      <c r="R4788" s="5">
        <v>349.50793456999997</v>
      </c>
      <c r="S4788">
        <f t="shared" si="962"/>
        <v>2.6365060553029725E-2</v>
      </c>
      <c r="T4788">
        <f t="shared" si="963"/>
        <v>262.32237758609239</v>
      </c>
      <c r="U4788">
        <f t="shared" si="964"/>
        <v>787.79355965762136</v>
      </c>
      <c r="V4788" s="9">
        <v>422.05957031299999</v>
      </c>
      <c r="W4788" s="9">
        <v>230.318603516</v>
      </c>
      <c r="X4788">
        <f t="shared" si="971"/>
        <v>6.9436163531624373E-4</v>
      </c>
      <c r="Y4788">
        <f t="shared" si="972"/>
        <v>42.385804775516661</v>
      </c>
      <c r="Z4788">
        <f t="shared" si="965"/>
        <v>0.54760823728504249</v>
      </c>
      <c r="AA4788">
        <f t="shared" si="966"/>
        <v>7.7678373611804852E-2</v>
      </c>
      <c r="AB4788">
        <f>(1/(AA4788*k))*(LN((50-dTar)/(hTar-dTar)))</f>
        <v>56.25948180554542</v>
      </c>
      <c r="AC4788">
        <f t="shared" si="967"/>
        <v>90.75482514105498</v>
      </c>
      <c r="AD4788" s="19">
        <v>186.77236938499999</v>
      </c>
      <c r="AE4788" s="19">
        <v>78.173164367699997</v>
      </c>
      <c r="AF4788">
        <f t="shared" si="973"/>
        <v>2.8113550492612589E-3</v>
      </c>
      <c r="AG4788" s="23">
        <f t="shared" si="968"/>
        <v>31.571319480004512</v>
      </c>
      <c r="AH4788" s="25">
        <f t="shared" si="974"/>
        <v>35.681837931069808</v>
      </c>
      <c r="AI4788" s="25">
        <f t="shared" si="969"/>
        <v>0.20814247759434498</v>
      </c>
    </row>
    <row r="4789" spans="6:35" ht="15">
      <c r="F4789" s="5">
        <v>2006</v>
      </c>
      <c r="G4789" s="5">
        <v>7</v>
      </c>
      <c r="H4789" s="5">
        <v>0</v>
      </c>
      <c r="I4789" s="5">
        <v>200</v>
      </c>
      <c r="J4789" s="5">
        <v>8</v>
      </c>
      <c r="K4789" s="5">
        <v>21.926973342899998</v>
      </c>
      <c r="L4789" s="5">
        <v>1.17167675495</v>
      </c>
      <c r="M4789" s="5">
        <v>0.21084614098099999</v>
      </c>
      <c r="N4789" s="8">
        <f t="shared" si="970"/>
        <v>0.21084614098099999</v>
      </c>
      <c r="O4789" s="5">
        <v>0</v>
      </c>
      <c r="P4789" s="5">
        <v>96.736587524399994</v>
      </c>
      <c r="Q4789" s="5">
        <v>38.695724487299998</v>
      </c>
      <c r="R4789" s="5">
        <v>657.16979980500003</v>
      </c>
      <c r="S4789">
        <f t="shared" si="962"/>
        <v>1.2527212263568517E-2</v>
      </c>
      <c r="T4789">
        <f t="shared" si="963"/>
        <v>552.08974063491382</v>
      </c>
      <c r="U4789">
        <f t="shared" si="964"/>
        <v>1658.0085390636934</v>
      </c>
      <c r="V4789" s="9">
        <v>436.01336669900002</v>
      </c>
      <c r="W4789" s="9">
        <v>484.733886719</v>
      </c>
      <c r="X4789">
        <f t="shared" si="971"/>
        <v>3.8778390839313995E-4</v>
      </c>
      <c r="Y4789">
        <f t="shared" si="972"/>
        <v>49.236934508756789</v>
      </c>
      <c r="Z4789">
        <f t="shared" si="965"/>
        <v>0.26019301613020601</v>
      </c>
      <c r="AA4789">
        <f t="shared" si="966"/>
        <v>3.6908448306675182E-2</v>
      </c>
      <c r="AB4789">
        <f>(1/(AA4789*k))*(LN((50-dTar)/(hTar-dTar)))</f>
        <v>118.40500610011611</v>
      </c>
      <c r="AC4789">
        <f t="shared" si="967"/>
        <v>191.00470319977927</v>
      </c>
      <c r="AD4789" s="19">
        <v>162.86460876500001</v>
      </c>
      <c r="AE4789" s="19">
        <v>164.52505493199999</v>
      </c>
      <c r="AF4789">
        <f t="shared" si="973"/>
        <v>1.9290333071831319E-3</v>
      </c>
      <c r="AG4789" s="23">
        <f t="shared" si="968"/>
        <v>31.095367657617285</v>
      </c>
      <c r="AH4789" s="25">
        <f t="shared" si="974"/>
        <v>37.990864136195825</v>
      </c>
      <c r="AI4789" s="25">
        <f t="shared" si="969"/>
        <v>9.8897743574109867E-2</v>
      </c>
    </row>
    <row r="4790" spans="6:35" ht="15">
      <c r="F4790" s="5">
        <v>2006</v>
      </c>
      <c r="G4790" s="5">
        <v>7</v>
      </c>
      <c r="H4790" s="5">
        <v>0</v>
      </c>
      <c r="I4790" s="5">
        <v>200</v>
      </c>
      <c r="J4790" s="5">
        <v>9</v>
      </c>
      <c r="K4790" s="5">
        <v>24.556867599499999</v>
      </c>
      <c r="L4790" s="5">
        <v>1.5171531438800001</v>
      </c>
      <c r="M4790" s="5">
        <v>0.331743985415</v>
      </c>
      <c r="N4790" s="8">
        <f t="shared" si="970"/>
        <v>0.331743985415</v>
      </c>
      <c r="O4790" s="5">
        <v>0</v>
      </c>
      <c r="P4790" s="5">
        <v>96.736587524399994</v>
      </c>
      <c r="Q4790" s="5">
        <v>47.208446502699999</v>
      </c>
      <c r="R4790" s="5">
        <v>941.58319091800001</v>
      </c>
      <c r="S4790">
        <f t="shared" si="962"/>
        <v>1.9710236588254076E-2</v>
      </c>
      <c r="T4790">
        <f t="shared" si="963"/>
        <v>350.89103768513831</v>
      </c>
      <c r="U4790">
        <f t="shared" si="964"/>
        <v>1053.7785688497329</v>
      </c>
      <c r="V4790" s="9">
        <v>417.08776855500003</v>
      </c>
      <c r="W4790" s="9">
        <v>308.08175659199998</v>
      </c>
      <c r="X4790">
        <f t="shared" si="971"/>
        <v>5.6212994823998303E-4</v>
      </c>
      <c r="Y4790">
        <f t="shared" si="972"/>
        <v>58.808137640825876</v>
      </c>
      <c r="Z4790">
        <f t="shared" si="965"/>
        <v>0.40938604684238572</v>
      </c>
      <c r="AA4790">
        <f t="shared" si="966"/>
        <v>5.8071519259360278E-2</v>
      </c>
      <c r="AB4790">
        <f>(1/(AA4790*k))*(LN((50-dTar)/(hTar-dTar)))</f>
        <v>75.254532731951755</v>
      </c>
      <c r="AC4790">
        <f t="shared" si="967"/>
        <v>121.39663821942428</v>
      </c>
      <c r="AD4790" s="19">
        <v>185.11564636200001</v>
      </c>
      <c r="AE4790" s="19">
        <v>104.567001343</v>
      </c>
      <c r="AF4790">
        <f t="shared" si="973"/>
        <v>2.4326207479689137E-3</v>
      </c>
      <c r="AG4790" s="23">
        <f t="shared" si="968"/>
        <v>41.441390023058659</v>
      </c>
      <c r="AH4790" s="25">
        <f t="shared" si="974"/>
        <v>48.042382540700778</v>
      </c>
      <c r="AI4790" s="25">
        <f t="shared" si="969"/>
        <v>0.15560508458526831</v>
      </c>
    </row>
    <row r="4791" spans="6:35" ht="15">
      <c r="F4791" s="5">
        <v>2006</v>
      </c>
      <c r="G4791" s="5">
        <v>7</v>
      </c>
      <c r="H4791" s="5">
        <v>0</v>
      </c>
      <c r="I4791" s="5">
        <v>200</v>
      </c>
      <c r="J4791" s="5">
        <v>10</v>
      </c>
      <c r="K4791" s="5">
        <v>26.4466247559</v>
      </c>
      <c r="L4791" s="5">
        <v>1.87509775162</v>
      </c>
      <c r="M4791" s="5">
        <v>0.25990793108900001</v>
      </c>
      <c r="N4791" s="8">
        <f t="shared" si="970"/>
        <v>0.25990793108900001</v>
      </c>
      <c r="O4791" s="5">
        <v>0</v>
      </c>
      <c r="P4791" s="5">
        <v>96.736587524399994</v>
      </c>
      <c r="Q4791" s="5">
        <v>64.276077270499997</v>
      </c>
      <c r="R4791" s="5">
        <v>1185.72106934</v>
      </c>
      <c r="S4791">
        <f t="shared" si="962"/>
        <v>1.5442169378050144E-2</v>
      </c>
      <c r="T4791">
        <f t="shared" si="963"/>
        <v>447.87394828752645</v>
      </c>
      <c r="U4791">
        <f t="shared" si="964"/>
        <v>1345.0328380145409</v>
      </c>
      <c r="V4791" s="9">
        <v>422.68875122100002</v>
      </c>
      <c r="W4791" s="9">
        <v>393.23260498000002</v>
      </c>
      <c r="X4791">
        <f t="shared" si="971"/>
        <v>4.6275853633399899E-4</v>
      </c>
      <c r="Y4791">
        <f t="shared" si="972"/>
        <v>81.080649371544837</v>
      </c>
      <c r="Z4791">
        <f t="shared" si="965"/>
        <v>0.32073733098251328</v>
      </c>
      <c r="AA4791">
        <f t="shared" si="966"/>
        <v>4.5496675416780284E-2</v>
      </c>
      <c r="AB4791">
        <f>(1/(AA4791*k))*(LN((50-dTar)/(hTar-dTar)))</f>
        <v>96.054162350638023</v>
      </c>
      <c r="AC4791">
        <f t="shared" si="967"/>
        <v>154.94950234936931</v>
      </c>
      <c r="AD4791" s="19">
        <v>226.197174072</v>
      </c>
      <c r="AE4791" s="19">
        <v>133.468307495</v>
      </c>
      <c r="AF4791">
        <f t="shared" si="973"/>
        <v>1.9432003172346634E-3</v>
      </c>
      <c r="AG4791" s="23">
        <f t="shared" si="968"/>
        <v>56.66743432157989</v>
      </c>
      <c r="AH4791" s="25">
        <f t="shared" si="974"/>
        <v>65.946745187567203</v>
      </c>
      <c r="AI4791" s="25">
        <f t="shared" si="969"/>
        <v>0.12191026025955883</v>
      </c>
    </row>
    <row r="4792" spans="6:35" ht="15">
      <c r="F4792" s="5">
        <v>2006</v>
      </c>
      <c r="G4792" s="5">
        <v>7</v>
      </c>
      <c r="H4792" s="5">
        <v>0</v>
      </c>
      <c r="I4792" s="5">
        <v>200</v>
      </c>
      <c r="J4792" s="5">
        <v>11</v>
      </c>
      <c r="K4792" s="5">
        <v>28.450019836399999</v>
      </c>
      <c r="L4792" s="5">
        <v>2.1151232719399999</v>
      </c>
      <c r="M4792" s="5">
        <v>0.117323502898</v>
      </c>
      <c r="N4792" s="8">
        <f t="shared" si="970"/>
        <v>0.117323502898</v>
      </c>
      <c r="O4792" s="5">
        <v>0</v>
      </c>
      <c r="P4792" s="5">
        <v>96.736587524399994</v>
      </c>
      <c r="Q4792" s="5">
        <v>74.450897216800001</v>
      </c>
      <c r="R4792" s="5">
        <v>1384.9724121100001</v>
      </c>
      <c r="S4792">
        <f t="shared" si="962"/>
        <v>6.9706584027121677E-3</v>
      </c>
      <c r="T4792">
        <f t="shared" si="963"/>
        <v>992.179643572994</v>
      </c>
      <c r="U4792">
        <f t="shared" si="964"/>
        <v>2979.6647179811121</v>
      </c>
      <c r="V4792" s="9">
        <v>454.89739990200002</v>
      </c>
      <c r="W4792" s="9">
        <v>871.13208007799994</v>
      </c>
      <c r="X4792">
        <f t="shared" si="971"/>
        <v>2.3225058585756809E-4</v>
      </c>
      <c r="Y4792">
        <f t="shared" si="972"/>
        <v>96.744043497515534</v>
      </c>
      <c r="Z4792">
        <f t="shared" si="965"/>
        <v>0.14478214275091925</v>
      </c>
      <c r="AA4792">
        <f t="shared" si="966"/>
        <v>2.0537385326199066E-2</v>
      </c>
      <c r="AB4792">
        <f>(1/(AA4792*k))*(LN((50-dTar)/(hTar-dTar)))</f>
        <v>212.78974793947128</v>
      </c>
      <c r="AC4792">
        <f t="shared" si="967"/>
        <v>343.2611845378276</v>
      </c>
      <c r="AD4792" s="19">
        <v>247.42987060499999</v>
      </c>
      <c r="AE4792" s="19">
        <v>295.67367553700001</v>
      </c>
      <c r="AF4792">
        <f t="shared" si="973"/>
        <v>1.1282037353099732E-3</v>
      </c>
      <c r="AG4792" s="23">
        <f t="shared" si="968"/>
        <v>59.278117994742061</v>
      </c>
      <c r="AH4792" s="25">
        <f t="shared" si="974"/>
        <v>73.518682742589817</v>
      </c>
      <c r="AI4792" s="25">
        <f t="shared" si="969"/>
        <v>5.5030789991401E-2</v>
      </c>
    </row>
    <row r="4793" spans="6:35" ht="15">
      <c r="F4793" s="5">
        <v>2006</v>
      </c>
      <c r="G4793" s="5">
        <v>7</v>
      </c>
      <c r="H4793" s="5">
        <v>0</v>
      </c>
      <c r="I4793" s="5">
        <v>200</v>
      </c>
      <c r="J4793" s="5">
        <v>12</v>
      </c>
      <c r="K4793" s="5">
        <v>29.495916366599999</v>
      </c>
      <c r="L4793" s="5">
        <v>2.3634662628199998</v>
      </c>
      <c r="M4793" s="5">
        <v>0.15879149735</v>
      </c>
      <c r="N4793" s="8">
        <f t="shared" si="970"/>
        <v>0.15879149735</v>
      </c>
      <c r="O4793" s="5">
        <v>0</v>
      </c>
      <c r="P4793" s="5">
        <v>96.736587524399994</v>
      </c>
      <c r="Q4793" s="5">
        <v>78.056381225600006</v>
      </c>
      <c r="R4793" s="5">
        <v>1525.9962158200001</v>
      </c>
      <c r="S4793">
        <f t="shared" si="962"/>
        <v>9.434437754934211E-3</v>
      </c>
      <c r="T4793">
        <f t="shared" si="963"/>
        <v>733.074460728188</v>
      </c>
      <c r="U4793">
        <f t="shared" si="964"/>
        <v>2201.5328780771479</v>
      </c>
      <c r="V4793" s="9">
        <v>440.40875244099999</v>
      </c>
      <c r="W4793" s="9">
        <v>643.63812255899995</v>
      </c>
      <c r="X4793">
        <f t="shared" si="971"/>
        <v>3.0436028803240537E-4</v>
      </c>
      <c r="Y4793">
        <f t="shared" si="972"/>
        <v>100.47401920067838</v>
      </c>
      <c r="Z4793">
        <f t="shared" si="965"/>
        <v>0.19595539400956488</v>
      </c>
      <c r="AA4793">
        <f t="shared" si="966"/>
        <v>2.7796324581582713E-2</v>
      </c>
      <c r="AB4793">
        <f>(1/(AA4793*k))*(LN((50-dTar)/(hTar-dTar)))</f>
        <v>157.22024809687485</v>
      </c>
      <c r="AC4793">
        <f t="shared" si="967"/>
        <v>253.61940186336258</v>
      </c>
      <c r="AD4793" s="19">
        <v>244.85711669899999</v>
      </c>
      <c r="AE4793" s="19">
        <v>218.459259033</v>
      </c>
      <c r="AF4793">
        <f t="shared" si="973"/>
        <v>1.3948250753422415E-3</v>
      </c>
      <c r="AG4793" s="23">
        <f t="shared" si="968"/>
        <v>64.930862548694193</v>
      </c>
      <c r="AH4793" s="25">
        <f t="shared" si="974"/>
        <v>78.440594841521374</v>
      </c>
      <c r="AI4793" s="25">
        <f t="shared" si="969"/>
        <v>7.4481423817400555E-2</v>
      </c>
    </row>
    <row r="4794" spans="6:35" ht="15">
      <c r="F4794" s="5">
        <v>2006</v>
      </c>
      <c r="G4794" s="5">
        <v>7</v>
      </c>
      <c r="H4794" s="5">
        <v>0</v>
      </c>
      <c r="I4794" s="5">
        <v>200</v>
      </c>
      <c r="J4794" s="5">
        <v>13</v>
      </c>
      <c r="K4794" s="5">
        <v>31.082530975299999</v>
      </c>
      <c r="L4794" s="5">
        <v>2.8551466465000002</v>
      </c>
      <c r="M4794" s="5">
        <v>0.220375940204</v>
      </c>
      <c r="N4794" s="8">
        <f t="shared" si="970"/>
        <v>0.220375940204</v>
      </c>
      <c r="O4794" s="5">
        <v>0</v>
      </c>
      <c r="P4794" s="5">
        <v>96.736587524399994</v>
      </c>
      <c r="Q4794" s="5">
        <v>80.823791503899997</v>
      </c>
      <c r="R4794" s="5">
        <v>1596.43151855</v>
      </c>
      <c r="S4794">
        <f t="shared" si="962"/>
        <v>1.309341573848281E-2</v>
      </c>
      <c r="T4794">
        <f t="shared" si="963"/>
        <v>528.21551744857811</v>
      </c>
      <c r="U4794">
        <f t="shared" si="964"/>
        <v>1586.3106555621182</v>
      </c>
      <c r="V4794" s="9">
        <v>427.40826415999999</v>
      </c>
      <c r="W4794" s="9">
        <v>463.77236938499999</v>
      </c>
      <c r="X4794">
        <f t="shared" si="971"/>
        <v>4.0363411342624641E-4</v>
      </c>
      <c r="Y4794">
        <f t="shared" si="972"/>
        <v>102.72545440461093</v>
      </c>
      <c r="Z4794">
        <f t="shared" si="965"/>
        <v>0.27195318964540971</v>
      </c>
      <c r="AA4794">
        <f t="shared" si="966"/>
        <v>3.8576632037041786E-2</v>
      </c>
      <c r="AB4794">
        <f>(1/(AA4794*k))*(LN((50-dTar)/(hTar-dTar)))</f>
        <v>113.28477412702657</v>
      </c>
      <c r="AC4794">
        <f t="shared" si="967"/>
        <v>182.74501536608193</v>
      </c>
      <c r="AD4794" s="19">
        <v>244.41050720199999</v>
      </c>
      <c r="AE4794" s="19">
        <v>157.410430908</v>
      </c>
      <c r="AF4794">
        <f t="shared" si="973"/>
        <v>1.7106709586036746E-3</v>
      </c>
      <c r="AG4794" s="23">
        <f t="shared" si="968"/>
        <v>70.611773079127317</v>
      </c>
      <c r="AH4794" s="25">
        <f t="shared" si="974"/>
        <v>82.817983177245537</v>
      </c>
      <c r="AI4794" s="25">
        <f t="shared" si="969"/>
        <v>0.10336771222273661</v>
      </c>
    </row>
    <row r="4795" spans="6:35" ht="15">
      <c r="F4795" s="5">
        <v>2006</v>
      </c>
      <c r="G4795" s="5">
        <v>7</v>
      </c>
      <c r="H4795" s="5">
        <v>0</v>
      </c>
      <c r="I4795" s="5">
        <v>200</v>
      </c>
      <c r="J4795" s="5">
        <v>14</v>
      </c>
      <c r="K4795" s="5">
        <v>32.032745361300002</v>
      </c>
      <c r="L4795" s="5">
        <v>3.2071175575300002</v>
      </c>
      <c r="M4795" s="5">
        <v>0.12331853807</v>
      </c>
      <c r="N4795" s="8">
        <f t="shared" si="970"/>
        <v>0.12331853807</v>
      </c>
      <c r="O4795" s="5">
        <v>0</v>
      </c>
      <c r="P4795" s="5">
        <v>96.736587524399994</v>
      </c>
      <c r="Q4795" s="5">
        <v>89.3563995361</v>
      </c>
      <c r="R4795" s="5">
        <v>1590.6795654299999</v>
      </c>
      <c r="S4795">
        <f t="shared" si="962"/>
        <v>7.3268474122799108E-3</v>
      </c>
      <c r="T4795">
        <f t="shared" si="963"/>
        <v>943.9455990144528</v>
      </c>
      <c r="U4795">
        <f t="shared" si="964"/>
        <v>2834.8106265798301</v>
      </c>
      <c r="V4795" s="9">
        <v>452.61920165999999</v>
      </c>
      <c r="W4795" s="9">
        <v>828.78265380899995</v>
      </c>
      <c r="X4795">
        <f t="shared" si="971"/>
        <v>2.429417830981975E-4</v>
      </c>
      <c r="Y4795">
        <f t="shared" si="972"/>
        <v>115.94545499577099</v>
      </c>
      <c r="Z4795">
        <f t="shared" si="965"/>
        <v>0.15218026858785319</v>
      </c>
      <c r="AA4795">
        <f t="shared" si="966"/>
        <v>2.1586811437167827E-2</v>
      </c>
      <c r="AB4795">
        <f>(1/(AA4795*k))*(LN((50-dTar)/(hTar-dTar)))</f>
        <v>202.44513922854065</v>
      </c>
      <c r="AC4795">
        <f t="shared" si="967"/>
        <v>326.57380803553275</v>
      </c>
      <c r="AD4795" s="19">
        <v>246.75030517600001</v>
      </c>
      <c r="AE4795" s="19">
        <v>281.29974365200002</v>
      </c>
      <c r="AF4795">
        <f t="shared" si="973"/>
        <v>1.1701054118357956E-3</v>
      </c>
      <c r="AG4795" s="23">
        <f t="shared" si="968"/>
        <v>71.639707551105758</v>
      </c>
      <c r="AH4795" s="25">
        <f t="shared" si="974"/>
        <v>88.480045984513438</v>
      </c>
      <c r="AI4795" s="25">
        <f t="shared" si="969"/>
        <v>5.7842771507399693E-2</v>
      </c>
    </row>
    <row r="4796" spans="6:35" ht="15">
      <c r="F4796" s="5">
        <v>2006</v>
      </c>
      <c r="G4796" s="5">
        <v>7</v>
      </c>
      <c r="H4796" s="5">
        <v>0</v>
      </c>
      <c r="I4796" s="5">
        <v>200</v>
      </c>
      <c r="J4796" s="5">
        <v>15</v>
      </c>
      <c r="K4796" s="5">
        <v>33.210300445599998</v>
      </c>
      <c r="L4796" s="5">
        <v>3.5488147735600002</v>
      </c>
      <c r="M4796" s="5">
        <v>0.14809337258300001</v>
      </c>
      <c r="N4796" s="8">
        <f t="shared" si="970"/>
        <v>0.14809337258300001</v>
      </c>
      <c r="O4796" s="5">
        <v>0</v>
      </c>
      <c r="P4796" s="5">
        <v>96.736587524399994</v>
      </c>
      <c r="Q4796" s="5">
        <v>87.7447433472</v>
      </c>
      <c r="R4796" s="5">
        <v>1499.67285156</v>
      </c>
      <c r="S4796">
        <f t="shared" si="962"/>
        <v>8.7988193881250922E-3</v>
      </c>
      <c r="T4796">
        <f t="shared" si="963"/>
        <v>786.03106444099774</v>
      </c>
      <c r="U4796">
        <f t="shared" si="964"/>
        <v>2360.5695250082717</v>
      </c>
      <c r="V4796" s="9">
        <v>444.68746948199998</v>
      </c>
      <c r="W4796" s="9">
        <v>690.13403320299994</v>
      </c>
      <c r="X4796">
        <f t="shared" si="971"/>
        <v>2.8609102445969667E-4</v>
      </c>
      <c r="Y4796">
        <f t="shared" si="972"/>
        <v>113.20097468883064</v>
      </c>
      <c r="Z4796">
        <f t="shared" si="965"/>
        <v>0.1827534575780424</v>
      </c>
      <c r="AA4796">
        <f t="shared" si="966"/>
        <v>2.5923626399372384E-2</v>
      </c>
      <c r="AB4796">
        <f>(1/(AA4796*k))*(LN((50-dTar)/(hTar-dTar)))</f>
        <v>168.57768969404287</v>
      </c>
      <c r="AC4796">
        <f t="shared" si="967"/>
        <v>271.9406268928318</v>
      </c>
      <c r="AD4796" s="19">
        <v>250.35299682600001</v>
      </c>
      <c r="AE4796" s="19">
        <v>234.24053955100001</v>
      </c>
      <c r="AF4796">
        <f t="shared" si="973"/>
        <v>1.3218173726324263E-3</v>
      </c>
      <c r="AG4796" s="23">
        <f t="shared" si="968"/>
        <v>72.510222682723906</v>
      </c>
      <c r="AH4796" s="25">
        <f t="shared" si="974"/>
        <v>87.976523883228964</v>
      </c>
      <c r="AI4796" s="25">
        <f t="shared" si="969"/>
        <v>6.9463450071198848E-2</v>
      </c>
    </row>
    <row r="4797" spans="6:35" ht="15">
      <c r="F4797" s="5">
        <v>2006</v>
      </c>
      <c r="G4797" s="5">
        <v>7</v>
      </c>
      <c r="H4797" s="5">
        <v>0</v>
      </c>
      <c r="I4797" s="5">
        <v>200</v>
      </c>
      <c r="J4797" s="5">
        <v>16</v>
      </c>
      <c r="K4797" s="5">
        <v>33.521224975599999</v>
      </c>
      <c r="L4797" s="5">
        <v>3.7451524734500001</v>
      </c>
      <c r="M4797" s="5">
        <v>0.29104036092800001</v>
      </c>
      <c r="N4797" s="8">
        <f t="shared" si="970"/>
        <v>0.29104036092800001</v>
      </c>
      <c r="O4797" s="5">
        <v>0</v>
      </c>
      <c r="P4797" s="5">
        <v>96.736587524399994</v>
      </c>
      <c r="Q4797" s="5">
        <v>95.998474121100003</v>
      </c>
      <c r="R4797" s="5">
        <v>1320.9810791</v>
      </c>
      <c r="S4797">
        <f t="shared" si="962"/>
        <v>1.7291871511839502E-2</v>
      </c>
      <c r="T4797">
        <f t="shared" si="963"/>
        <v>399.96511451849886</v>
      </c>
      <c r="U4797">
        <f t="shared" si="964"/>
        <v>1201.1554035339057</v>
      </c>
      <c r="V4797" s="9">
        <v>420.39157104499998</v>
      </c>
      <c r="W4797" s="9">
        <v>351.168701172</v>
      </c>
      <c r="X4797">
        <f t="shared" si="971"/>
        <v>5.0691542237547957E-4</v>
      </c>
      <c r="Y4797">
        <f t="shared" si="972"/>
        <v>120.41178010991477</v>
      </c>
      <c r="Z4797">
        <f t="shared" si="965"/>
        <v>0.35915606030609809</v>
      </c>
      <c r="AA4797">
        <f t="shared" si="966"/>
        <v>5.0946382354871547E-2</v>
      </c>
      <c r="AB4797">
        <f>(1/(AA4797*k))*(LN((50-dTar)/(hTar-dTar)))</f>
        <v>85.779300607785288</v>
      </c>
      <c r="AC4797">
        <f t="shared" si="967"/>
        <v>138.37463797283323</v>
      </c>
      <c r="AD4797" s="19">
        <v>256.27822875999999</v>
      </c>
      <c r="AE4797" s="19">
        <v>119.191268921</v>
      </c>
      <c r="AF4797">
        <f t="shared" si="973"/>
        <v>1.9461154280325979E-3</v>
      </c>
      <c r="AG4797" s="23">
        <f t="shared" si="968"/>
        <v>87.985728464560054</v>
      </c>
      <c r="AH4797" s="25">
        <f t="shared" si="974"/>
        <v>100.31066857416835</v>
      </c>
      <c r="AI4797" s="25">
        <f t="shared" si="969"/>
        <v>0.13651297980060009</v>
      </c>
    </row>
    <row r="4798" spans="6:35" ht="15">
      <c r="F4798" s="5">
        <v>2006</v>
      </c>
      <c r="G4798" s="5">
        <v>7</v>
      </c>
      <c r="H4798" s="5">
        <v>0</v>
      </c>
      <c r="I4798" s="5">
        <v>200</v>
      </c>
      <c r="J4798" s="5">
        <v>17</v>
      </c>
      <c r="K4798" s="5">
        <v>33.538616180399998</v>
      </c>
      <c r="L4798" s="5">
        <v>3.7465908527399998</v>
      </c>
      <c r="M4798" s="5">
        <v>0.21559336781499999</v>
      </c>
      <c r="N4798" s="8">
        <f t="shared" si="970"/>
        <v>0.21559336781499999</v>
      </c>
      <c r="O4798" s="5">
        <v>0</v>
      </c>
      <c r="P4798" s="5">
        <v>96.736587524399994</v>
      </c>
      <c r="Q4798" s="5">
        <v>90.714401245100007</v>
      </c>
      <c r="R4798" s="5">
        <v>1073.1497802700001</v>
      </c>
      <c r="S4798">
        <f t="shared" si="962"/>
        <v>1.2809263990653174E-2</v>
      </c>
      <c r="T4798">
        <f t="shared" si="963"/>
        <v>539.93308081703321</v>
      </c>
      <c r="U4798">
        <f t="shared" si="964"/>
        <v>1621.5002609686164</v>
      </c>
      <c r="V4798" s="9">
        <v>433.20718383799999</v>
      </c>
      <c r="W4798" s="9">
        <v>474.06036376999998</v>
      </c>
      <c r="X4798">
        <f t="shared" si="971"/>
        <v>3.9544951363600138E-4</v>
      </c>
      <c r="Y4798">
        <f t="shared" si="972"/>
        <v>115.34173978414233</v>
      </c>
      <c r="Z4798">
        <f t="shared" si="965"/>
        <v>0.26605129393622012</v>
      </c>
      <c r="AA4798">
        <f t="shared" si="966"/>
        <v>3.773944656629493E-2</v>
      </c>
      <c r="AB4798">
        <f>(1/(AA4798*k))*(LN((50-dTar)/(hTar-dTar)))</f>
        <v>115.79780427412702</v>
      </c>
      <c r="AC4798">
        <f t="shared" si="967"/>
        <v>186.79890289321199</v>
      </c>
      <c r="AD4798" s="19">
        <v>269.55389404300001</v>
      </c>
      <c r="AE4798" s="19">
        <v>160.90232849099999</v>
      </c>
      <c r="AF4798">
        <f t="shared" si="973"/>
        <v>1.6200756523615488E-3</v>
      </c>
      <c r="AG4798" s="23">
        <f t="shared" si="968"/>
        <v>80.436058872120739</v>
      </c>
      <c r="AH4798" s="25">
        <f t="shared" si="974"/>
        <v>93.703490609755519</v>
      </c>
      <c r="AI4798" s="25">
        <f t="shared" si="969"/>
        <v>0.10112443845186614</v>
      </c>
    </row>
    <row r="4799" spans="6:35" ht="15">
      <c r="F4799" s="5">
        <v>2006</v>
      </c>
      <c r="G4799" s="5">
        <v>7</v>
      </c>
      <c r="H4799" s="5">
        <v>0</v>
      </c>
      <c r="I4799" s="5">
        <v>200</v>
      </c>
      <c r="J4799" s="5">
        <v>18</v>
      </c>
      <c r="K4799" s="5">
        <v>33.069160461400003</v>
      </c>
      <c r="L4799" s="5">
        <v>3.61995005608</v>
      </c>
      <c r="M4799" s="5">
        <v>0.27272525429700001</v>
      </c>
      <c r="N4799" s="8">
        <f t="shared" si="970"/>
        <v>0.27272525429700001</v>
      </c>
      <c r="O4799" s="5">
        <v>0</v>
      </c>
      <c r="P4799" s="5">
        <v>96.736587524399994</v>
      </c>
      <c r="Q4799" s="5">
        <v>77.417640685999999</v>
      </c>
      <c r="R4799" s="5">
        <v>775.06024169900002</v>
      </c>
      <c r="S4799">
        <f t="shared" si="962"/>
        <v>1.6203697797447909E-2</v>
      </c>
      <c r="T4799">
        <f t="shared" si="963"/>
        <v>426.82512695104384</v>
      </c>
      <c r="U4799">
        <f t="shared" si="964"/>
        <v>1281.8200612783176</v>
      </c>
      <c r="V4799" s="9">
        <v>431.81433105500003</v>
      </c>
      <c r="W4799" s="9">
        <v>374.75177001999998</v>
      </c>
      <c r="X4799">
        <f t="shared" si="971"/>
        <v>4.7883864489560717E-4</v>
      </c>
      <c r="Y4799">
        <f t="shared" si="972"/>
        <v>97.304839296222667</v>
      </c>
      <c r="Z4799">
        <f t="shared" si="965"/>
        <v>0.3365544475239336</v>
      </c>
      <c r="AA4799">
        <f t="shared" si="966"/>
        <v>4.7740337590777795E-2</v>
      </c>
      <c r="AB4799">
        <f>(1/(AA4799*k))*(LN((50-dTar)/(hTar-dTar)))</f>
        <v>91.539885711698332</v>
      </c>
      <c r="AC4799">
        <f t="shared" si="967"/>
        <v>147.66730966189706</v>
      </c>
      <c r="AD4799" s="19">
        <v>296.53070068400001</v>
      </c>
      <c r="AE4799" s="19">
        <v>127.195671082</v>
      </c>
      <c r="AF4799">
        <f t="shared" si="973"/>
        <v>1.750106857151496E-3</v>
      </c>
      <c r="AG4799" s="23">
        <f t="shared" si="968"/>
        <v>72.158002180262002</v>
      </c>
      <c r="AH4799" s="25">
        <f t="shared" si="974"/>
        <v>81.716158220659551</v>
      </c>
      <c r="AI4799" s="25">
        <f t="shared" si="969"/>
        <v>0.12792224766437219</v>
      </c>
    </row>
    <row r="4800" spans="6:35" ht="15">
      <c r="F4800" s="5">
        <v>2006</v>
      </c>
      <c r="G4800" s="5">
        <v>7</v>
      </c>
      <c r="H4800" s="5">
        <v>0</v>
      </c>
      <c r="I4800" s="5">
        <v>200</v>
      </c>
      <c r="J4800" s="5">
        <v>19</v>
      </c>
      <c r="K4800" s="5">
        <v>30.639898300199999</v>
      </c>
      <c r="L4800" s="5">
        <v>3.0220510959600002</v>
      </c>
      <c r="M4800" s="5">
        <v>0.247311353683</v>
      </c>
      <c r="N4800" s="8">
        <f t="shared" si="970"/>
        <v>0.247311353683</v>
      </c>
      <c r="O4800" s="5">
        <v>0</v>
      </c>
      <c r="P4800" s="5">
        <v>96.736587524399994</v>
      </c>
      <c r="Q4800" s="5">
        <v>55.1464385986</v>
      </c>
      <c r="R4800" s="5">
        <v>119.607620239</v>
      </c>
      <c r="S4800">
        <f t="shared" si="962"/>
        <v>1.4693756349358985E-2</v>
      </c>
      <c r="T4800">
        <f t="shared" si="963"/>
        <v>470.68599785062935</v>
      </c>
      <c r="U4800">
        <f t="shared" si="964"/>
        <v>1413.5408543483929</v>
      </c>
      <c r="V4800" s="9">
        <v>453.41796875</v>
      </c>
      <c r="W4800" s="9">
        <v>413.26153564499998</v>
      </c>
      <c r="X4800">
        <f t="shared" si="971"/>
        <v>4.3855410560016676E-4</v>
      </c>
      <c r="Y4800">
        <f t="shared" si="972"/>
        <v>69.49082301077793</v>
      </c>
      <c r="Z4800">
        <f t="shared" si="965"/>
        <v>0.30519262405576858</v>
      </c>
      <c r="AA4800">
        <f t="shared" si="966"/>
        <v>4.3291654618831325E-2</v>
      </c>
      <c r="AB4800">
        <f>(1/(AA4800*k))*(LN((50-dTar)/(hTar-dTar)))</f>
        <v>100.94659318003376</v>
      </c>
      <c r="AC4800">
        <f t="shared" si="967"/>
        <v>162.84171340760824</v>
      </c>
      <c r="AD4800" s="19">
        <v>371.604248047</v>
      </c>
      <c r="AE4800" s="19">
        <v>140.266387939</v>
      </c>
      <c r="AF4800">
        <f t="shared" si="973"/>
        <v>1.4821130825584282E-3</v>
      </c>
      <c r="AG4800" s="23">
        <f t="shared" si="968"/>
        <v>52.719224424580297</v>
      </c>
      <c r="AH4800" s="25">
        <f t="shared" si="974"/>
        <v>59.094004505055793</v>
      </c>
      <c r="AI4800" s="25">
        <f t="shared" si="969"/>
        <v>0.11600181405127716</v>
      </c>
    </row>
    <row r="4801" spans="6:35" ht="15">
      <c r="F4801" s="5">
        <v>2006</v>
      </c>
      <c r="G4801" s="5">
        <v>7</v>
      </c>
      <c r="H4801" s="5">
        <v>0</v>
      </c>
      <c r="I4801" s="5">
        <v>200</v>
      </c>
      <c r="J4801" s="5">
        <v>20</v>
      </c>
      <c r="K4801" s="5">
        <v>27.6956977844</v>
      </c>
      <c r="L4801" s="5">
        <v>2.1196987628900001</v>
      </c>
      <c r="M4801" s="5">
        <v>0.27014413475999999</v>
      </c>
      <c r="N4801" s="8">
        <f t="shared" si="970"/>
        <v>0.27014413475999999</v>
      </c>
      <c r="O4801" s="5">
        <v>0</v>
      </c>
      <c r="P4801" s="5">
        <v>96.736587524399994</v>
      </c>
      <c r="Q4801" s="5">
        <v>66.311141967799998</v>
      </c>
      <c r="R4801" s="5">
        <v>71.326446533199999</v>
      </c>
      <c r="S4801">
        <f t="shared" si="962"/>
        <v>1.6050343165642925E-2</v>
      </c>
      <c r="T4801">
        <f t="shared" si="963"/>
        <v>430.90327092050154</v>
      </c>
      <c r="U4801">
        <f t="shared" si="964"/>
        <v>1294.0673410722077</v>
      </c>
      <c r="V4801" s="9">
        <v>454.32727050800003</v>
      </c>
      <c r="W4801" s="9">
        <v>378.33236694300001</v>
      </c>
      <c r="X4801">
        <f t="shared" si="971"/>
        <v>4.702061007823378E-4</v>
      </c>
      <c r="Y4801">
        <f t="shared" si="972"/>
        <v>83.160586779956702</v>
      </c>
      <c r="Z4801">
        <f t="shared" si="965"/>
        <v>0.33336923733132612</v>
      </c>
      <c r="AA4801">
        <f t="shared" si="966"/>
        <v>4.728851468066203E-2</v>
      </c>
      <c r="AB4801">
        <f>(1/(AA4801*k))*(LN((50-dTar)/(hTar-dTar)))</f>
        <v>92.414512834863984</v>
      </c>
      <c r="AC4801">
        <f t="shared" si="967"/>
        <v>149.07821195034828</v>
      </c>
      <c r="AD4801" s="19">
        <v>386.31765747100002</v>
      </c>
      <c r="AE4801" s="19">
        <v>128.410980225</v>
      </c>
      <c r="AF4801">
        <f t="shared" si="973"/>
        <v>1.5064623098311849E-3</v>
      </c>
      <c r="AG4801" s="23">
        <f t="shared" si="968"/>
        <v>64.484323363116985</v>
      </c>
      <c r="AH4801" s="25">
        <f t="shared" si="974"/>
        <v>71.5830546734026</v>
      </c>
      <c r="AI4801" s="25">
        <f t="shared" si="969"/>
        <v>0.126711569124482</v>
      </c>
    </row>
    <row r="4802" spans="6:35" ht="15">
      <c r="F4802" s="5">
        <v>2006</v>
      </c>
      <c r="G4802" s="5">
        <v>7</v>
      </c>
      <c r="H4802" s="5">
        <v>0</v>
      </c>
      <c r="I4802" s="5">
        <v>200</v>
      </c>
      <c r="J4802" s="5">
        <v>21</v>
      </c>
      <c r="K4802" s="5">
        <v>26.4133987427</v>
      </c>
      <c r="L4802" s="5">
        <v>1.7453637123100001</v>
      </c>
      <c r="M4802" s="5">
        <v>0.75989377498599997</v>
      </c>
      <c r="N4802" s="8">
        <f t="shared" si="970"/>
        <v>0.75989377498599997</v>
      </c>
      <c r="O4802" s="5">
        <v>0</v>
      </c>
      <c r="P4802" s="5">
        <v>96.736587524399994</v>
      </c>
      <c r="Q4802" s="5">
        <v>60.7375183105</v>
      </c>
      <c r="R4802" s="5">
        <v>8.0216121673600007</v>
      </c>
      <c r="S4802">
        <f t="shared" si="962"/>
        <v>4.5148327461548426E-2</v>
      </c>
      <c r="T4802">
        <f t="shared" si="963"/>
        <v>153.1871889465306</v>
      </c>
      <c r="U4802">
        <f t="shared" si="964"/>
        <v>460.04417154432673</v>
      </c>
      <c r="V4802" s="9">
        <v>427.88168335</v>
      </c>
      <c r="W4802" s="9">
        <v>134.49809265100001</v>
      </c>
      <c r="X4802">
        <f t="shared" si="971"/>
        <v>9.7806785766397304E-4</v>
      </c>
      <c r="Y4802">
        <f t="shared" si="972"/>
        <v>71.441402610759283</v>
      </c>
      <c r="Z4802">
        <f t="shared" si="965"/>
        <v>0.93774091540045079</v>
      </c>
      <c r="AA4802">
        <f t="shared" si="966"/>
        <v>0.13301879741380895</v>
      </c>
      <c r="AB4802">
        <f>(1/(AA4802*k))*(LN((50-dTar)/(hTar-dTar)))</f>
        <v>32.853590108040038</v>
      </c>
      <c r="AC4802">
        <f t="shared" si="967"/>
        <v>52.997676655051812</v>
      </c>
      <c r="AD4802" s="19">
        <v>395.57846069300001</v>
      </c>
      <c r="AE4802" s="19">
        <v>45.650424957299997</v>
      </c>
      <c r="AF4802">
        <f t="shared" si="973"/>
        <v>2.0233635265078332E-3</v>
      </c>
      <c r="AG4802" s="23">
        <f t="shared" si="968"/>
        <v>63.780486253517601</v>
      </c>
      <c r="AH4802" s="25">
        <f t="shared" si="974"/>
        <v>66.692352808237302</v>
      </c>
      <c r="AI4802" s="25">
        <f t="shared" si="969"/>
        <v>0.35642947673820563</v>
      </c>
    </row>
    <row r="4803" spans="6:35" ht="15">
      <c r="F4803" s="5">
        <v>2006</v>
      </c>
      <c r="G4803" s="5">
        <v>7</v>
      </c>
      <c r="H4803" s="5">
        <v>0</v>
      </c>
      <c r="I4803" s="5">
        <v>200</v>
      </c>
      <c r="J4803" s="5">
        <v>22</v>
      </c>
      <c r="K4803" s="5">
        <v>24.8528175354</v>
      </c>
      <c r="L4803" s="5">
        <v>1.3966459035900001</v>
      </c>
      <c r="M4803" s="5">
        <v>0.121311359107</v>
      </c>
      <c r="N4803" s="8">
        <f t="shared" si="970"/>
        <v>0.121311359107</v>
      </c>
      <c r="O4803" s="5">
        <v>0</v>
      </c>
      <c r="P4803" s="5">
        <v>96.736587524399994</v>
      </c>
      <c r="Q4803" s="5">
        <v>54.419910430900003</v>
      </c>
      <c r="R4803" s="5">
        <v>0</v>
      </c>
      <c r="S4803">
        <f t="shared" si="962"/>
        <v>7.2075928847676607E-3</v>
      </c>
      <c r="T4803">
        <f t="shared" si="963"/>
        <v>959.56382110433242</v>
      </c>
      <c r="U4803">
        <f t="shared" si="964"/>
        <v>2881.7144968822081</v>
      </c>
      <c r="V4803" s="9">
        <v>492.53918456999997</v>
      </c>
      <c r="W4803" s="9">
        <v>842.49542236299999</v>
      </c>
      <c r="X4803">
        <f t="shared" si="971"/>
        <v>2.3714951385066412E-4</v>
      </c>
      <c r="Y4803">
        <f t="shared" si="972"/>
        <v>70.451966536031676</v>
      </c>
      <c r="Z4803">
        <f t="shared" si="965"/>
        <v>0.14970332523064406</v>
      </c>
      <c r="AA4803">
        <f t="shared" si="966"/>
        <v>2.1235456365391547E-2</v>
      </c>
      <c r="AB4803">
        <f>(1/(AA4803*k))*(LN((50-dTar)/(hTar-dTar)))</f>
        <v>205.79473177793025</v>
      </c>
      <c r="AC4803">
        <f t="shared" si="967"/>
        <v>331.97719385348864</v>
      </c>
      <c r="AD4803" s="19">
        <v>406.07351684600002</v>
      </c>
      <c r="AE4803" s="19">
        <v>285.95401000999999</v>
      </c>
      <c r="AF4803">
        <f t="shared" si="973"/>
        <v>9.7655799800135991E-4</v>
      </c>
      <c r="AG4803" s="23">
        <f t="shared" si="968"/>
        <v>47.611792385382415</v>
      </c>
      <c r="AH4803" s="25">
        <f t="shared" si="974"/>
        <v>56.293200210750605</v>
      </c>
      <c r="AI4803" s="25">
        <f t="shared" si="969"/>
        <v>5.6901300776816072E-2</v>
      </c>
    </row>
    <row r="4804" spans="6:35" ht="15">
      <c r="F4804" s="5">
        <v>2006</v>
      </c>
      <c r="G4804" s="5">
        <v>7</v>
      </c>
      <c r="H4804" s="5">
        <v>0</v>
      </c>
      <c r="I4804" s="5">
        <v>200</v>
      </c>
      <c r="J4804" s="5">
        <v>23</v>
      </c>
      <c r="K4804" s="5">
        <v>23.147256851200002</v>
      </c>
      <c r="L4804" s="5">
        <v>1.0961691141100001</v>
      </c>
      <c r="M4804" s="5">
        <v>0.154485762119</v>
      </c>
      <c r="N4804" s="8">
        <f t="shared" si="970"/>
        <v>0.154485762119</v>
      </c>
      <c r="O4804" s="5">
        <v>0</v>
      </c>
      <c r="P4804" s="5">
        <v>96.736587524399994</v>
      </c>
      <c r="Q4804" s="5">
        <v>60.145820617699997</v>
      </c>
      <c r="R4804" s="5">
        <v>0</v>
      </c>
      <c r="S4804">
        <f t="shared" si="962"/>
        <v>9.1786168092033472E-3</v>
      </c>
      <c r="T4804">
        <f t="shared" si="963"/>
        <v>753.50627586253245</v>
      </c>
      <c r="U4804">
        <f t="shared" si="964"/>
        <v>2262.8926923753734</v>
      </c>
      <c r="V4804" s="9">
        <v>479.167144775</v>
      </c>
      <c r="W4804" s="9">
        <v>661.57727050799997</v>
      </c>
      <c r="X4804">
        <f t="shared" si="971"/>
        <v>2.9380335457911897E-4</v>
      </c>
      <c r="Y4804">
        <f t="shared" si="972"/>
        <v>77.246958704391403</v>
      </c>
      <c r="Z4804">
        <f t="shared" si="965"/>
        <v>0.19064193543166785</v>
      </c>
      <c r="AA4804">
        <f t="shared" si="966"/>
        <v>2.7042609073885018E-2</v>
      </c>
      <c r="AB4804">
        <f>(1/(AA4804*k))*(LN((50-dTar)/(hTar-dTar)))</f>
        <v>161.60219729382302</v>
      </c>
      <c r="AC4804">
        <f t="shared" si="967"/>
        <v>260.68813090926034</v>
      </c>
      <c r="AD4804" s="19">
        <v>405.507568359</v>
      </c>
      <c r="AE4804" s="19">
        <v>224.54801940900001</v>
      </c>
      <c r="AF4804">
        <f t="shared" si="973"/>
        <v>1.1226573693777862E-3</v>
      </c>
      <c r="AG4804" s="23">
        <f t="shared" si="968"/>
        <v>54.639597169497549</v>
      </c>
      <c r="AH4804" s="25">
        <f t="shared" si="974"/>
        <v>63.232514370804275</v>
      </c>
      <c r="AI4804" s="25">
        <f t="shared" si="969"/>
        <v>7.2461811332238571E-2</v>
      </c>
    </row>
    <row r="4805" spans="6:35" ht="15">
      <c r="F4805" s="5">
        <v>2006</v>
      </c>
      <c r="G4805" s="5">
        <v>7</v>
      </c>
      <c r="H4805" s="5">
        <v>0</v>
      </c>
      <c r="I4805" s="5">
        <v>200</v>
      </c>
      <c r="J4805" s="5">
        <v>24</v>
      </c>
      <c r="K4805" s="5">
        <v>22.969079971300001</v>
      </c>
      <c r="L4805" s="5">
        <v>1.0783863067599999</v>
      </c>
      <c r="M4805" s="5">
        <v>0.27272525429700001</v>
      </c>
      <c r="N4805" s="8">
        <f t="shared" si="970"/>
        <v>0.27272525429700001</v>
      </c>
      <c r="O4805" s="5">
        <v>0</v>
      </c>
      <c r="P4805" s="5">
        <v>96.736587524399994</v>
      </c>
      <c r="Q4805" s="5">
        <v>58.329978942899999</v>
      </c>
      <c r="R4805" s="5">
        <v>0</v>
      </c>
      <c r="S4805">
        <f t="shared" si="962"/>
        <v>1.6203697797447909E-2</v>
      </c>
      <c r="T4805">
        <f t="shared" si="963"/>
        <v>426.82512695104384</v>
      </c>
      <c r="U4805">
        <f t="shared" si="964"/>
        <v>1281.8200612783176</v>
      </c>
      <c r="V4805" s="9">
        <v>453.96496581999997</v>
      </c>
      <c r="W4805" s="9">
        <v>374.75177001999998</v>
      </c>
      <c r="X4805">
        <f t="shared" si="971"/>
        <v>4.738131082885543E-4</v>
      </c>
      <c r="Y4805">
        <f t="shared" si="972"/>
        <v>73.11677475152058</v>
      </c>
      <c r="Z4805">
        <f t="shared" si="965"/>
        <v>0.3365544475239336</v>
      </c>
      <c r="AA4805">
        <f t="shared" si="966"/>
        <v>4.7740337590777795E-2</v>
      </c>
      <c r="AB4805">
        <f>(1/(AA4805*k))*(LN((50-dTar)/(hTar-dTar)))</f>
        <v>91.539885711698332</v>
      </c>
      <c r="AC4805">
        <f t="shared" si="967"/>
        <v>147.66730966189706</v>
      </c>
      <c r="AD4805" s="19">
        <v>403.509521484</v>
      </c>
      <c r="AE4805" s="19">
        <v>127.195671082</v>
      </c>
      <c r="AF4805">
        <f t="shared" si="973"/>
        <v>1.4741163545335645E-3</v>
      </c>
      <c r="AG4805" s="23">
        <f t="shared" si="968"/>
        <v>57.200803241394773</v>
      </c>
      <c r="AH4805" s="25">
        <f t="shared" si="974"/>
        <v>63.250364803621984</v>
      </c>
      <c r="AI4805" s="25">
        <f t="shared" si="969"/>
        <v>0.12792224766437219</v>
      </c>
    </row>
    <row r="4806" spans="6:35" ht="15">
      <c r="F4806" s="5">
        <v>2006</v>
      </c>
      <c r="G4806" s="5">
        <v>7</v>
      </c>
      <c r="H4806" s="5">
        <v>0</v>
      </c>
      <c r="I4806" s="5">
        <v>201</v>
      </c>
      <c r="J4806" s="5">
        <v>1</v>
      </c>
      <c r="K4806" s="5">
        <v>22.5247039795</v>
      </c>
      <c r="L4806" s="5">
        <v>1.0346684455899999</v>
      </c>
      <c r="M4806" s="5">
        <v>0.23248685896400001</v>
      </c>
      <c r="N4806" s="8">
        <f t="shared" si="970"/>
        <v>0.23248685896400001</v>
      </c>
      <c r="O4806" s="5">
        <v>0</v>
      </c>
      <c r="P4806" s="5">
        <v>96.736587524399994</v>
      </c>
      <c r="Q4806" s="5">
        <v>55.229858398399998</v>
      </c>
      <c r="R4806" s="5">
        <v>4.7113285064700001</v>
      </c>
      <c r="S4806">
        <f t="shared" ref="S4806:S4869" si="975">(N4806*k)/LN((uhzRef-dRef)/zoRef)</f>
        <v>1.3812973845202088E-2</v>
      </c>
      <c r="T4806">
        <f t="shared" ref="T4806:T4869" si="976">(1/(S4806*k))*(LN((50-dRef)/(O3zRef-dRef)))</f>
        <v>500.69923008464718</v>
      </c>
      <c r="U4806">
        <f t="shared" ref="U4806:U4869" si="977">(1/(S4806*k))*(LN((50-dRef)/(uzoRef)))</f>
        <v>1503.6751054787903</v>
      </c>
      <c r="V4806" s="9">
        <v>460.16159057599998</v>
      </c>
      <c r="W4806" s="9">
        <v>439.61309814499998</v>
      </c>
      <c r="X4806">
        <f t="shared" si="971"/>
        <v>4.1606860372672862E-4</v>
      </c>
      <c r="Y4806">
        <f t="shared" si="972"/>
        <v>69.763317538706701</v>
      </c>
      <c r="Z4806">
        <f t="shared" ref="Z4806:Z4869" si="978">(S4806/k)*LN((50-dRef)/(uzoRef))</f>
        <v>0.28689857335322094</v>
      </c>
      <c r="AA4806">
        <f t="shared" ref="AA4806:AA4869" si="979">(Z4806*k)/LN((50-dTar)/zoTar)</f>
        <v>4.0696638677524169E-2</v>
      </c>
      <c r="AB4806">
        <f>(1/(AA4806*k))*(LN((50-dTar)/(hTar-dTar)))</f>
        <v>107.38343973629516</v>
      </c>
      <c r="AC4806">
        <f t="shared" ref="AC4806:AC4869" si="980">(1/(AA4806*k))*(LN((50-dTar)/(zoTar)))</f>
        <v>173.22529436010331</v>
      </c>
      <c r="AD4806" s="19">
        <v>404.18618774399999</v>
      </c>
      <c r="AE4806" s="19">
        <v>149.21046447800001</v>
      </c>
      <c r="AF4806">
        <f t="shared" si="973"/>
        <v>1.3762314842041545E-3</v>
      </c>
      <c r="AG4806" s="23">
        <f t="shared" ref="AG4806:AG4869" si="981" xml:space="preserve"> Y4806*(1-(AC4806*AF4806))</f>
        <v>53.131874911595894</v>
      </c>
      <c r="AH4806" s="25">
        <f t="shared" si="974"/>
        <v>59.453382585654396</v>
      </c>
      <c r="AI4806" s="25">
        <f t="shared" ref="AI4806:AI4869" si="982">(AA4806/k)*LN((hTar-dTar)/(zoTar))</f>
        <v>0.10904835941125353</v>
      </c>
    </row>
    <row r="4807" spans="6:35" ht="15">
      <c r="F4807" s="5">
        <v>2006</v>
      </c>
      <c r="G4807" s="5">
        <v>7</v>
      </c>
      <c r="H4807" s="5">
        <v>0</v>
      </c>
      <c r="I4807" s="5">
        <v>201</v>
      </c>
      <c r="J4807" s="5">
        <v>2</v>
      </c>
      <c r="K4807" s="5">
        <v>22.282318115199999</v>
      </c>
      <c r="L4807" s="5">
        <v>1.05712866783</v>
      </c>
      <c r="M4807" s="5">
        <v>0.32620206475300001</v>
      </c>
      <c r="N4807" s="8">
        <f t="shared" ref="N4807:N4870" si="983">IF(M4807&lt;0, 0, IF(M4807=0, 0.0001, IF(M4807&gt;0, M4807)))</f>
        <v>0.32620206475300001</v>
      </c>
      <c r="O4807" s="5">
        <v>0</v>
      </c>
      <c r="P4807" s="5">
        <v>96.736587524399994</v>
      </c>
      <c r="Q4807" s="5">
        <v>47.629909515400001</v>
      </c>
      <c r="R4807" s="5">
        <v>1.5618022680300001</v>
      </c>
      <c r="S4807">
        <f t="shared" si="975"/>
        <v>1.9380968923416966E-2</v>
      </c>
      <c r="T4807">
        <f t="shared" si="976"/>
        <v>356.85240489270137</v>
      </c>
      <c r="U4807">
        <f t="shared" si="977"/>
        <v>1071.6814513109555</v>
      </c>
      <c r="V4807" s="9">
        <v>447.78875732400002</v>
      </c>
      <c r="W4807" s="9">
        <v>313.31579589799998</v>
      </c>
      <c r="X4807">
        <f t="shared" ref="X4807:X4870" si="984" xml:space="preserve"> (1/(U4807 + W4807 + V4807))</f>
        <v>5.4561743571084704E-4</v>
      </c>
      <c r="Y4807">
        <f t="shared" ref="Y4807:Y4870" si="985" xml:space="preserve"> Q4807/(1-(T4807*X4807))</f>
        <v>59.145907091127718</v>
      </c>
      <c r="Z4807">
        <f t="shared" si="978"/>
        <v>0.402547083390216</v>
      </c>
      <c r="AA4807">
        <f t="shared" si="979"/>
        <v>5.7101410480885864E-2</v>
      </c>
      <c r="AB4807">
        <f>(1/(AA4807*k))*(LN((50-dTar)/(hTar-dTar)))</f>
        <v>76.533049010419077</v>
      </c>
      <c r="AC4807">
        <f t="shared" si="980"/>
        <v>123.45907316493877</v>
      </c>
      <c r="AD4807" s="19">
        <v>402.615478516</v>
      </c>
      <c r="AE4807" s="19">
        <v>106.343505859</v>
      </c>
      <c r="AF4807">
        <f t="shared" ref="AF4807:AF4870" si="986" xml:space="preserve"> (1/(AC4807 + AE4807 + AD4807))</f>
        <v>1.5812325218699933E-3</v>
      </c>
      <c r="AG4807" s="23">
        <f t="shared" si="981"/>
        <v>47.599590878439464</v>
      </c>
      <c r="AH4807" s="25">
        <f t="shared" ref="AH4807:AH4870" si="987">Y4807*(1-AB4807*AF4807)</f>
        <v>51.988273699413405</v>
      </c>
      <c r="AI4807" s="25">
        <f t="shared" si="982"/>
        <v>0.15300563720630053</v>
      </c>
    </row>
    <row r="4808" spans="6:35" ht="15">
      <c r="F4808" s="5">
        <v>2006</v>
      </c>
      <c r="G4808" s="5">
        <v>7</v>
      </c>
      <c r="H4808" s="5">
        <v>0</v>
      </c>
      <c r="I4808" s="5">
        <v>201</v>
      </c>
      <c r="J4808" s="5">
        <v>3</v>
      </c>
      <c r="K4808" s="5">
        <v>21.808761596699998</v>
      </c>
      <c r="L4808" s="5">
        <v>1.0128144025800001</v>
      </c>
      <c r="M4808" s="5">
        <v>0.41001713275899998</v>
      </c>
      <c r="N4808" s="8">
        <f t="shared" si="983"/>
        <v>0.41001713275899998</v>
      </c>
      <c r="O4808" s="5">
        <v>0</v>
      </c>
      <c r="P4808" s="5">
        <v>96.736587524399994</v>
      </c>
      <c r="Q4808" s="5">
        <v>34.135269164999997</v>
      </c>
      <c r="R4808" s="5">
        <v>4.5837783813500002</v>
      </c>
      <c r="S4808">
        <f t="shared" si="975"/>
        <v>2.4360757232140189E-2</v>
      </c>
      <c r="T4808">
        <f t="shared" si="976"/>
        <v>283.90518831439636</v>
      </c>
      <c r="U4808">
        <f t="shared" si="977"/>
        <v>852.60998686268147</v>
      </c>
      <c r="V4808" s="9">
        <v>441.00650024399999</v>
      </c>
      <c r="W4808" s="9">
        <v>249.26828002900001</v>
      </c>
      <c r="X4808">
        <f t="shared" si="984"/>
        <v>6.4813654350640156E-4</v>
      </c>
      <c r="Y4808">
        <f t="shared" si="985"/>
        <v>41.832915881021606</v>
      </c>
      <c r="Z4808">
        <f t="shared" si="978"/>
        <v>0.50597840653501414</v>
      </c>
      <c r="AA4808">
        <f t="shared" si="979"/>
        <v>7.1773171085215262E-2</v>
      </c>
      <c r="AB4808">
        <f>(1/(AA4808*k))*(LN((50-dTar)/(hTar-dTar)))</f>
        <v>60.888281523873097</v>
      </c>
      <c r="AC4808">
        <f t="shared" si="980"/>
        <v>98.221760412548818</v>
      </c>
      <c r="AD4808" s="19">
        <v>401.22610473600002</v>
      </c>
      <c r="AE4808" s="19">
        <v>84.604934692399993</v>
      </c>
      <c r="AF4808">
        <f t="shared" si="986"/>
        <v>1.7121739682993099E-3</v>
      </c>
      <c r="AG4808" s="23">
        <f t="shared" si="981"/>
        <v>34.797759740784002</v>
      </c>
      <c r="AH4808" s="25">
        <f t="shared" si="987"/>
        <v>37.47177873756165</v>
      </c>
      <c r="AI4808" s="25">
        <f t="shared" si="982"/>
        <v>0.19231923841681986</v>
      </c>
    </row>
    <row r="4809" spans="6:35" ht="15">
      <c r="F4809" s="5">
        <v>2006</v>
      </c>
      <c r="G4809" s="5">
        <v>7</v>
      </c>
      <c r="H4809" s="5">
        <v>0</v>
      </c>
      <c r="I4809" s="5">
        <v>201</v>
      </c>
      <c r="J4809" s="5">
        <v>4</v>
      </c>
      <c r="K4809" s="5">
        <v>20.726457595799999</v>
      </c>
      <c r="L4809" s="5">
        <v>0.82045096158999997</v>
      </c>
      <c r="M4809" s="5">
        <v>0.247311353683</v>
      </c>
      <c r="N4809" s="8">
        <f t="shared" si="983"/>
        <v>0.247311353683</v>
      </c>
      <c r="O4809" s="5">
        <v>0</v>
      </c>
      <c r="P4809" s="5">
        <v>96.736587524399994</v>
      </c>
      <c r="Q4809" s="5">
        <v>34.068340301500001</v>
      </c>
      <c r="R4809" s="5">
        <v>1.1204279661200001</v>
      </c>
      <c r="S4809">
        <f t="shared" si="975"/>
        <v>1.4693756349358985E-2</v>
      </c>
      <c r="T4809">
        <f t="shared" si="976"/>
        <v>470.68599785062935</v>
      </c>
      <c r="U4809">
        <f t="shared" si="977"/>
        <v>1413.5408543483929</v>
      </c>
      <c r="V4809" s="9">
        <v>457.68258666999998</v>
      </c>
      <c r="W4809" s="9">
        <v>413.26153564499998</v>
      </c>
      <c r="X4809">
        <f t="shared" si="984"/>
        <v>4.3773542405192402E-4</v>
      </c>
      <c r="Y4809">
        <f t="shared" si="985"/>
        <v>42.909171582826723</v>
      </c>
      <c r="Z4809">
        <f t="shared" si="978"/>
        <v>0.30519262405576858</v>
      </c>
      <c r="AA4809">
        <f t="shared" si="979"/>
        <v>4.3291654618831325E-2</v>
      </c>
      <c r="AB4809">
        <f>(1/(AA4809*k))*(LN((50-dTar)/(hTar-dTar)))</f>
        <v>100.94659318003376</v>
      </c>
      <c r="AC4809">
        <f t="shared" si="980"/>
        <v>162.84171340760824</v>
      </c>
      <c r="AD4809" s="19">
        <v>403.93649291999998</v>
      </c>
      <c r="AE4809" s="19">
        <v>140.266387939</v>
      </c>
      <c r="AF4809">
        <f t="shared" si="986"/>
        <v>1.4143379471520659E-3</v>
      </c>
      <c r="AG4809" s="23">
        <f t="shared" si="981"/>
        <v>33.026622337547032</v>
      </c>
      <c r="AH4809" s="25">
        <f t="shared" si="987"/>
        <v>36.782917704941106</v>
      </c>
      <c r="AI4809" s="25">
        <f t="shared" si="982"/>
        <v>0.11600181405127716</v>
      </c>
    </row>
    <row r="4810" spans="6:35" ht="15">
      <c r="F4810" s="5">
        <v>2006</v>
      </c>
      <c r="G4810" s="5">
        <v>7</v>
      </c>
      <c r="H4810" s="5">
        <v>0</v>
      </c>
      <c r="I4810" s="5">
        <v>201</v>
      </c>
      <c r="J4810" s="5">
        <v>5</v>
      </c>
      <c r="K4810" s="5">
        <v>19.558855056799999</v>
      </c>
      <c r="L4810" s="5">
        <v>0.61715966463100003</v>
      </c>
      <c r="M4810" s="5">
        <v>0.331743985415</v>
      </c>
      <c r="N4810" s="8">
        <f t="shared" si="983"/>
        <v>0.331743985415</v>
      </c>
      <c r="O4810" s="5">
        <v>0</v>
      </c>
      <c r="P4810" s="5">
        <v>96.736587524399994</v>
      </c>
      <c r="Q4810" s="5">
        <v>34.768196105999998</v>
      </c>
      <c r="R4810" s="5">
        <v>2.18142652512</v>
      </c>
      <c r="S4810">
        <f t="shared" si="975"/>
        <v>1.9710236588254076E-2</v>
      </c>
      <c r="T4810">
        <f t="shared" si="976"/>
        <v>350.89103768513831</v>
      </c>
      <c r="U4810">
        <f t="shared" si="977"/>
        <v>1053.7785688497329</v>
      </c>
      <c r="V4810" s="9">
        <v>454.121917725</v>
      </c>
      <c r="W4810" s="9">
        <v>308.08175659199998</v>
      </c>
      <c r="X4810">
        <f t="shared" si="984"/>
        <v>5.5066617736095665E-4</v>
      </c>
      <c r="Y4810">
        <f t="shared" si="985"/>
        <v>43.095219273178508</v>
      </c>
      <c r="Z4810">
        <f t="shared" si="978"/>
        <v>0.40938604684238572</v>
      </c>
      <c r="AA4810">
        <f t="shared" si="979"/>
        <v>5.8071519259360278E-2</v>
      </c>
      <c r="AB4810">
        <f>(1/(AA4810*k))*(LN((50-dTar)/(hTar-dTar)))</f>
        <v>75.254532731951755</v>
      </c>
      <c r="AC4810">
        <f t="shared" si="980"/>
        <v>121.39663821942428</v>
      </c>
      <c r="AD4810" s="19">
        <v>407.48913574199997</v>
      </c>
      <c r="AE4810" s="19">
        <v>104.567001343</v>
      </c>
      <c r="AF4810">
        <f t="shared" si="986"/>
        <v>1.5786496468018802E-3</v>
      </c>
      <c r="AG4810" s="23">
        <f t="shared" si="981"/>
        <v>34.836332506791535</v>
      </c>
      <c r="AH4810" s="25">
        <f t="shared" si="987"/>
        <v>37.975483886707941</v>
      </c>
      <c r="AI4810" s="25">
        <f t="shared" si="982"/>
        <v>0.15560508458526831</v>
      </c>
    </row>
    <row r="4811" spans="6:35" ht="15">
      <c r="F4811" s="5">
        <v>2006</v>
      </c>
      <c r="G4811" s="5">
        <v>7</v>
      </c>
      <c r="H4811" s="5">
        <v>0</v>
      </c>
      <c r="I4811" s="5">
        <v>201</v>
      </c>
      <c r="J4811" s="5">
        <v>6</v>
      </c>
      <c r="K4811" s="5">
        <v>19.584650039700001</v>
      </c>
      <c r="L4811" s="5">
        <v>0.59526181220999996</v>
      </c>
      <c r="M4811" s="5">
        <v>0.36573734879499997</v>
      </c>
      <c r="N4811" s="8">
        <f t="shared" si="983"/>
        <v>0.36573734879499997</v>
      </c>
      <c r="O4811" s="5">
        <v>0</v>
      </c>
      <c r="P4811" s="5">
        <v>96.736587524399994</v>
      </c>
      <c r="Q4811" s="5">
        <v>34.335090637199997</v>
      </c>
      <c r="R4811" s="5">
        <v>100.588417053</v>
      </c>
      <c r="S4811">
        <f t="shared" si="975"/>
        <v>2.172991822260872E-2</v>
      </c>
      <c r="T4811">
        <f t="shared" si="976"/>
        <v>318.27756085507059</v>
      </c>
      <c r="U4811">
        <f t="shared" si="977"/>
        <v>955.83539205636805</v>
      </c>
      <c r="V4811" s="9">
        <v>441.74539184600002</v>
      </c>
      <c r="W4811" s="9">
        <v>279.447174072</v>
      </c>
      <c r="X4811">
        <f t="shared" si="984"/>
        <v>5.9629298083251406E-4</v>
      </c>
      <c r="Y4811">
        <f t="shared" si="985"/>
        <v>42.377840006704922</v>
      </c>
      <c r="Z4811">
        <f t="shared" si="978"/>
        <v>0.45133528862172334</v>
      </c>
      <c r="AA4811">
        <f t="shared" si="979"/>
        <v>6.4022030325122742E-2</v>
      </c>
      <c r="AB4811">
        <f>(1/(AA4811*k))*(LN((50-dTar)/(hTar-dTar)))</f>
        <v>68.260019632379837</v>
      </c>
      <c r="AC4811">
        <f t="shared" si="980"/>
        <v>110.11345904808861</v>
      </c>
      <c r="AD4811" s="19">
        <v>302.14874267599998</v>
      </c>
      <c r="AE4811" s="19">
        <v>94.848045349100005</v>
      </c>
      <c r="AF4811">
        <f t="shared" si="986"/>
        <v>1.9719577858494253E-3</v>
      </c>
      <c r="AG4811" s="23">
        <f t="shared" si="981"/>
        <v>33.175954268727949</v>
      </c>
      <c r="AH4811" s="25">
        <f t="shared" si="987"/>
        <v>36.673533679765249</v>
      </c>
      <c r="AI4811" s="25">
        <f t="shared" si="982"/>
        <v>0.17154972990405423</v>
      </c>
    </row>
    <row r="4812" spans="6:35" ht="15">
      <c r="F4812" s="5">
        <v>2006</v>
      </c>
      <c r="G4812" s="5">
        <v>7</v>
      </c>
      <c r="H4812" s="5">
        <v>0</v>
      </c>
      <c r="I4812" s="5">
        <v>201</v>
      </c>
      <c r="J4812" s="5">
        <v>7</v>
      </c>
      <c r="K4812" s="5">
        <v>20.8799552917</v>
      </c>
      <c r="L4812" s="5">
        <v>0.75820684432999996</v>
      </c>
      <c r="M4812" s="5">
        <v>0.239859372377</v>
      </c>
      <c r="N4812" s="8">
        <f t="shared" si="983"/>
        <v>0.239859372377</v>
      </c>
      <c r="O4812" s="5">
        <v>0</v>
      </c>
      <c r="P4812" s="5">
        <v>96.736587524399994</v>
      </c>
      <c r="Q4812" s="5">
        <v>35.330795288099999</v>
      </c>
      <c r="R4812" s="5">
        <v>350.53488159199998</v>
      </c>
      <c r="S4812">
        <f t="shared" si="975"/>
        <v>1.4251004344650401E-2</v>
      </c>
      <c r="T4812">
        <f t="shared" si="976"/>
        <v>485.30932993984129</v>
      </c>
      <c r="U4812">
        <f t="shared" si="977"/>
        <v>1457.45692032273</v>
      </c>
      <c r="V4812" s="9">
        <v>440.45864868199999</v>
      </c>
      <c r="W4812" s="9">
        <v>426.10076904300001</v>
      </c>
      <c r="X4812">
        <f t="shared" si="984"/>
        <v>4.3028957397091343E-4</v>
      </c>
      <c r="Y4812">
        <f t="shared" si="985"/>
        <v>44.65602465411731</v>
      </c>
      <c r="Z4812">
        <f t="shared" si="978"/>
        <v>0.29599656534142493</v>
      </c>
      <c r="AA4812">
        <f t="shared" si="979"/>
        <v>4.1987191252629161E-2</v>
      </c>
      <c r="AB4812">
        <f>(1/(AA4812*k))*(LN((50-dTar)/(hTar-dTar)))</f>
        <v>104.08281469944825</v>
      </c>
      <c r="AC4812">
        <f t="shared" si="980"/>
        <v>167.90090034754232</v>
      </c>
      <c r="AD4812" s="19">
        <v>202.86445617699999</v>
      </c>
      <c r="AE4812" s="19">
        <v>144.62420654300001</v>
      </c>
      <c r="AF4812">
        <f t="shared" si="986"/>
        <v>1.9402798808111467E-3</v>
      </c>
      <c r="AG4812" s="23">
        <f t="shared" si="981"/>
        <v>30.108219881466624</v>
      </c>
      <c r="AH4812" s="25">
        <f t="shared" si="987"/>
        <v>35.637749794951475</v>
      </c>
      <c r="AI4812" s="25">
        <f t="shared" si="982"/>
        <v>0.11250644945560137</v>
      </c>
    </row>
    <row r="4813" spans="6:35" ht="15">
      <c r="F4813" s="5">
        <v>2006</v>
      </c>
      <c r="G4813" s="5">
        <v>7</v>
      </c>
      <c r="H4813" s="5">
        <v>0</v>
      </c>
      <c r="I4813" s="5">
        <v>201</v>
      </c>
      <c r="J4813" s="5">
        <v>8</v>
      </c>
      <c r="K4813" s="5">
        <v>22.846340179399999</v>
      </c>
      <c r="L4813" s="5">
        <v>0.97199964523299998</v>
      </c>
      <c r="M4813" s="5">
        <v>0.27272525429700001</v>
      </c>
      <c r="N4813" s="8">
        <f t="shared" si="983"/>
        <v>0.27272525429700001</v>
      </c>
      <c r="O4813" s="5">
        <v>0</v>
      </c>
      <c r="P4813" s="5">
        <v>96.736587524399994</v>
      </c>
      <c r="Q4813" s="5">
        <v>43.850303649899999</v>
      </c>
      <c r="R4813" s="5">
        <v>597.994628906</v>
      </c>
      <c r="S4813">
        <f t="shared" si="975"/>
        <v>1.6203697797447909E-2</v>
      </c>
      <c r="T4813">
        <f t="shared" si="976"/>
        <v>426.82512695104384</v>
      </c>
      <c r="U4813">
        <f t="shared" si="977"/>
        <v>1281.8200612783176</v>
      </c>
      <c r="V4813" s="9">
        <v>427.96691894499997</v>
      </c>
      <c r="W4813" s="9">
        <v>374.75177001999998</v>
      </c>
      <c r="X4813">
        <f t="shared" si="984"/>
        <v>4.7972243254450176E-4</v>
      </c>
      <c r="Y4813">
        <f t="shared" si="985"/>
        <v>55.140801091212559</v>
      </c>
      <c r="Z4813">
        <f t="shared" si="978"/>
        <v>0.3365544475239336</v>
      </c>
      <c r="AA4813">
        <f t="shared" si="979"/>
        <v>4.7740337590777795E-2</v>
      </c>
      <c r="AB4813">
        <f>(1/(AA4813*k))*(LN((50-dTar)/(hTar-dTar)))</f>
        <v>91.539885711698332</v>
      </c>
      <c r="AC4813">
        <f t="shared" si="980"/>
        <v>147.66730966189706</v>
      </c>
      <c r="AD4813" s="19">
        <v>176.79014587399999</v>
      </c>
      <c r="AE4813" s="19">
        <v>127.195671082</v>
      </c>
      <c r="AF4813">
        <f t="shared" si="986"/>
        <v>2.2140885140954857E-3</v>
      </c>
      <c r="AG4813" s="23">
        <f t="shared" si="981"/>
        <v>37.112599203816387</v>
      </c>
      <c r="AH4813" s="25">
        <f t="shared" si="987"/>
        <v>43.96500636631211</v>
      </c>
      <c r="AI4813" s="25">
        <f t="shared" si="982"/>
        <v>0.12792224766437219</v>
      </c>
    </row>
    <row r="4814" spans="6:35" ht="15">
      <c r="F4814" s="5">
        <v>2006</v>
      </c>
      <c r="G4814" s="5">
        <v>7</v>
      </c>
      <c r="H4814" s="5">
        <v>0</v>
      </c>
      <c r="I4814" s="5">
        <v>201</v>
      </c>
      <c r="J4814" s="5">
        <v>9</v>
      </c>
      <c r="K4814" s="5">
        <v>24.9034137726</v>
      </c>
      <c r="L4814" s="5">
        <v>1.32870388031</v>
      </c>
      <c r="M4814" s="5">
        <v>0.20848576724500001</v>
      </c>
      <c r="N4814" s="8">
        <f t="shared" si="983"/>
        <v>0.20848576724500001</v>
      </c>
      <c r="O4814" s="5">
        <v>0</v>
      </c>
      <c r="P4814" s="5">
        <v>96.736587524399994</v>
      </c>
      <c r="Q4814" s="5">
        <v>55.839019775399997</v>
      </c>
      <c r="R4814" s="5">
        <v>795.18597412099996</v>
      </c>
      <c r="S4814">
        <f t="shared" si="975"/>
        <v>1.2386973022410727E-2</v>
      </c>
      <c r="T4814">
        <f t="shared" si="976"/>
        <v>558.34023025312501</v>
      </c>
      <c r="U4814">
        <f t="shared" si="977"/>
        <v>1676.7796996152465</v>
      </c>
      <c r="V4814" s="9">
        <v>433.70413208000002</v>
      </c>
      <c r="W4814" s="9">
        <v>490.221832275</v>
      </c>
      <c r="X4814">
        <f t="shared" si="984"/>
        <v>3.8451102477832748E-4</v>
      </c>
      <c r="Y4814">
        <f t="shared" si="985"/>
        <v>71.104246381670421</v>
      </c>
      <c r="Z4814">
        <f t="shared" si="978"/>
        <v>0.25728021555104014</v>
      </c>
      <c r="AA4814">
        <f t="shared" si="979"/>
        <v>3.6495266772432929E-2</v>
      </c>
      <c r="AB4814">
        <f>(1/(AA4814*k))*(LN((50-dTar)/(hTar-dTar)))</f>
        <v>119.74552958189987</v>
      </c>
      <c r="AC4814">
        <f t="shared" si="980"/>
        <v>193.16716489125494</v>
      </c>
      <c r="AD4814" s="19">
        <v>196.98277282699999</v>
      </c>
      <c r="AE4814" s="19">
        <v>166.38771057100001</v>
      </c>
      <c r="AF4814">
        <f t="shared" si="986"/>
        <v>1.7968236346164671E-3</v>
      </c>
      <c r="AG4814" s="23">
        <f t="shared" si="981"/>
        <v>46.42486354477397</v>
      </c>
      <c r="AH4814" s="25">
        <f t="shared" si="987"/>
        <v>55.805343127474522</v>
      </c>
      <c r="AI4814" s="25">
        <f t="shared" si="982"/>
        <v>9.7790606230282351E-2</v>
      </c>
    </row>
    <row r="4815" spans="6:35" ht="15">
      <c r="F4815" s="5">
        <v>2006</v>
      </c>
      <c r="G4815" s="5">
        <v>7</v>
      </c>
      <c r="H4815" s="5">
        <v>0</v>
      </c>
      <c r="I4815" s="5">
        <v>201</v>
      </c>
      <c r="J4815" s="5">
        <v>10</v>
      </c>
      <c r="K4815" s="5">
        <v>27.260631561299999</v>
      </c>
      <c r="L4815" s="5">
        <v>1.9745888709999999</v>
      </c>
      <c r="M4815" s="5">
        <v>8.4852732718000007E-2</v>
      </c>
      <c r="N4815" s="8">
        <f t="shared" si="983"/>
        <v>8.4852732718000007E-2</v>
      </c>
      <c r="O4815" s="5">
        <v>0</v>
      </c>
      <c r="P4815" s="5">
        <v>96.736587524399994</v>
      </c>
      <c r="Q4815" s="5">
        <v>59.595829010000003</v>
      </c>
      <c r="R4815" s="5">
        <v>1184.1215820299999</v>
      </c>
      <c r="S4815">
        <f t="shared" si="975"/>
        <v>5.0414401181666331E-3</v>
      </c>
      <c r="T4815">
        <f t="shared" si="976"/>
        <v>1371.8590734718821</v>
      </c>
      <c r="U4815">
        <f t="shared" si="977"/>
        <v>4119.8991591341774</v>
      </c>
      <c r="V4815" s="9">
        <v>473.09921264600001</v>
      </c>
      <c r="W4815" s="9">
        <v>1204.4899902300001</v>
      </c>
      <c r="X4815">
        <f t="shared" si="984"/>
        <v>1.7248848769629399E-4</v>
      </c>
      <c r="Y4815">
        <f t="shared" si="985"/>
        <v>78.069377840713344</v>
      </c>
      <c r="Z4815">
        <f t="shared" si="978"/>
        <v>0.10471184509265531</v>
      </c>
      <c r="AA4815">
        <f t="shared" si="979"/>
        <v>1.4853402982057156E-2</v>
      </c>
      <c r="AB4815">
        <f>(1/(AA4815*k))*(LN((50-dTar)/(hTar-dTar)))</f>
        <v>294.21843951697878</v>
      </c>
      <c r="AC4815">
        <f t="shared" si="980"/>
        <v>474.61764976664807</v>
      </c>
      <c r="AD4815" s="19">
        <v>253.34666442899999</v>
      </c>
      <c r="AE4815" s="19">
        <v>408.81973266599999</v>
      </c>
      <c r="AF4815">
        <f t="shared" si="986"/>
        <v>8.7967455451255533E-4</v>
      </c>
      <c r="AG4815" s="23">
        <f t="shared" si="981"/>
        <v>45.47470453244749</v>
      </c>
      <c r="AH4815" s="25">
        <f t="shared" si="987"/>
        <v>57.863736685061575</v>
      </c>
      <c r="AI4815" s="25">
        <f t="shared" si="982"/>
        <v>3.980031962104278E-2</v>
      </c>
    </row>
    <row r="4816" spans="6:35" ht="15">
      <c r="F4816" s="5">
        <v>2006</v>
      </c>
      <c r="G4816" s="5">
        <v>7</v>
      </c>
      <c r="H4816" s="5">
        <v>0</v>
      </c>
      <c r="I4816" s="5">
        <v>201</v>
      </c>
      <c r="J4816" s="5">
        <v>11</v>
      </c>
      <c r="K4816" s="5">
        <v>28.450019836399999</v>
      </c>
      <c r="L4816" s="5">
        <v>2.2608571052599999</v>
      </c>
      <c r="M4816" s="5">
        <v>0.154485762119</v>
      </c>
      <c r="N4816" s="8">
        <f t="shared" si="983"/>
        <v>0.154485762119</v>
      </c>
      <c r="O4816" s="5">
        <v>0</v>
      </c>
      <c r="P4816" s="5">
        <v>96.736587524399994</v>
      </c>
      <c r="Q4816" s="5">
        <v>62.633384704599997</v>
      </c>
      <c r="R4816" s="5">
        <v>1183.2310791</v>
      </c>
      <c r="S4816">
        <f t="shared" si="975"/>
        <v>9.1786168092033472E-3</v>
      </c>
      <c r="T4816">
        <f t="shared" si="976"/>
        <v>753.50627586253245</v>
      </c>
      <c r="U4816">
        <f t="shared" si="977"/>
        <v>2262.8926923753734</v>
      </c>
      <c r="V4816" s="9">
        <v>442.36813354499998</v>
      </c>
      <c r="W4816" s="9">
        <v>661.57727050799997</v>
      </c>
      <c r="X4816">
        <f t="shared" si="984"/>
        <v>2.9701457906776841E-4</v>
      </c>
      <c r="Y4816">
        <f t="shared" si="985"/>
        <v>80.692571862551432</v>
      </c>
      <c r="Z4816">
        <f t="shared" si="978"/>
        <v>0.19064193543166785</v>
      </c>
      <c r="AA4816">
        <f t="shared" si="979"/>
        <v>2.7042609073885018E-2</v>
      </c>
      <c r="AB4816">
        <f>(1/(AA4816*k))*(LN((50-dTar)/(hTar-dTar)))</f>
        <v>161.60219729382302</v>
      </c>
      <c r="AC4816">
        <f t="shared" si="980"/>
        <v>260.68813090926034</v>
      </c>
      <c r="AD4816" s="19">
        <v>251.35792541500001</v>
      </c>
      <c r="AE4816" s="19">
        <v>224.54801940900001</v>
      </c>
      <c r="AF4816">
        <f t="shared" si="986"/>
        <v>1.3575998408682909E-3</v>
      </c>
      <c r="AG4816" s="23">
        <f t="shared" si="981"/>
        <v>52.1346504372816</v>
      </c>
      <c r="AH4816" s="25">
        <f t="shared" si="987"/>
        <v>62.989338361390097</v>
      </c>
      <c r="AI4816" s="25">
        <f t="shared" si="982"/>
        <v>7.2461811332238571E-2</v>
      </c>
    </row>
    <row r="4817" spans="6:35" ht="15">
      <c r="F4817" s="5">
        <v>2006</v>
      </c>
      <c r="G4817" s="5">
        <v>7</v>
      </c>
      <c r="H4817" s="5">
        <v>0</v>
      </c>
      <c r="I4817" s="5">
        <v>201</v>
      </c>
      <c r="J4817" s="5">
        <v>12</v>
      </c>
      <c r="K4817" s="5">
        <v>30.085220336900001</v>
      </c>
      <c r="L4817" s="5">
        <v>2.55122876167</v>
      </c>
      <c r="M4817" s="5">
        <v>0.154485762119</v>
      </c>
      <c r="N4817" s="8">
        <f t="shared" si="983"/>
        <v>0.154485762119</v>
      </c>
      <c r="O4817" s="5">
        <v>0</v>
      </c>
      <c r="P4817" s="5">
        <v>96.736587524399994</v>
      </c>
      <c r="Q4817" s="5">
        <v>68.904434204099999</v>
      </c>
      <c r="R4817" s="5">
        <v>1337.00097656</v>
      </c>
      <c r="S4817">
        <f t="shared" si="975"/>
        <v>9.1786168092033472E-3</v>
      </c>
      <c r="T4817">
        <f t="shared" si="976"/>
        <v>753.50627586253245</v>
      </c>
      <c r="U4817">
        <f t="shared" si="977"/>
        <v>2262.8926923753734</v>
      </c>
      <c r="V4817" s="9">
        <v>441.74542236299999</v>
      </c>
      <c r="W4817" s="9">
        <v>661.57727050799997</v>
      </c>
      <c r="X4817">
        <f t="shared" si="984"/>
        <v>2.9706952335339351E-4</v>
      </c>
      <c r="Y4817">
        <f t="shared" si="985"/>
        <v>88.776498576314268</v>
      </c>
      <c r="Z4817">
        <f t="shared" si="978"/>
        <v>0.19064193543166785</v>
      </c>
      <c r="AA4817">
        <f t="shared" si="979"/>
        <v>2.7042609073885018E-2</v>
      </c>
      <c r="AB4817">
        <f>(1/(AA4817*k))*(LN((50-dTar)/(hTar-dTar)))</f>
        <v>161.60219729382302</v>
      </c>
      <c r="AC4817">
        <f t="shared" si="980"/>
        <v>260.68813090926034</v>
      </c>
      <c r="AD4817" s="19">
        <v>247.02821350100001</v>
      </c>
      <c r="AE4817" s="19">
        <v>224.54801940900001</v>
      </c>
      <c r="AF4817">
        <f t="shared" si="986"/>
        <v>1.3656270186143088E-3</v>
      </c>
      <c r="AG4817" s="23">
        <f t="shared" si="981"/>
        <v>57.171820503737464</v>
      </c>
      <c r="AH4817" s="25">
        <f t="shared" si="987"/>
        <v>69.184561638187674</v>
      </c>
      <c r="AI4817" s="25">
        <f t="shared" si="982"/>
        <v>7.2461811332238571E-2</v>
      </c>
    </row>
    <row r="4818" spans="6:35" ht="15">
      <c r="F4818" s="5">
        <v>2006</v>
      </c>
      <c r="G4818" s="5">
        <v>7</v>
      </c>
      <c r="H4818" s="5">
        <v>0</v>
      </c>
      <c r="I4818" s="5">
        <v>201</v>
      </c>
      <c r="J4818" s="5">
        <v>13</v>
      </c>
      <c r="K4818" s="5">
        <v>30.533668518100001</v>
      </c>
      <c r="L4818" s="5">
        <v>2.6748201847100002</v>
      </c>
      <c r="M4818" s="5">
        <v>0.14178046584099999</v>
      </c>
      <c r="N4818" s="8">
        <f t="shared" si="983"/>
        <v>0.14178046584099999</v>
      </c>
      <c r="O4818" s="5">
        <v>0</v>
      </c>
      <c r="P4818" s="5">
        <v>96.736587524399994</v>
      </c>
      <c r="Q4818" s="5">
        <v>63.429756164600001</v>
      </c>
      <c r="R4818" s="5">
        <v>1140.3189697299999</v>
      </c>
      <c r="S4818">
        <f t="shared" si="975"/>
        <v>8.4237443576350938E-3</v>
      </c>
      <c r="T4818">
        <f t="shared" si="976"/>
        <v>821.02982662376439</v>
      </c>
      <c r="U4818">
        <f t="shared" si="977"/>
        <v>2465.67607252164</v>
      </c>
      <c r="V4818" s="9">
        <v>446.33172607400002</v>
      </c>
      <c r="W4818" s="9">
        <v>720.862792969</v>
      </c>
      <c r="X4818">
        <f t="shared" si="984"/>
        <v>2.7526441550710734E-4</v>
      </c>
      <c r="Y4818">
        <f t="shared" si="985"/>
        <v>81.950620630303206</v>
      </c>
      <c r="Z4818">
        <f t="shared" si="978"/>
        <v>0.174963064839018</v>
      </c>
      <c r="AA4818">
        <f t="shared" si="979"/>
        <v>2.4818557124365048E-2</v>
      </c>
      <c r="AB4818">
        <f>(1/(AA4818*k))*(LN((50-dTar)/(hTar-dTar)))</f>
        <v>176.08376768234467</v>
      </c>
      <c r="AC4818">
        <f t="shared" si="980"/>
        <v>284.04903552833946</v>
      </c>
      <c r="AD4818" s="19">
        <v>252.32919311500001</v>
      </c>
      <c r="AE4818" s="19">
        <v>244.67030334500001</v>
      </c>
      <c r="AF4818">
        <f t="shared" si="986"/>
        <v>1.2803301703343186E-3</v>
      </c>
      <c r="AG4818" s="23">
        <f t="shared" si="981"/>
        <v>52.147101645731333</v>
      </c>
      <c r="AH4818" s="25">
        <f t="shared" si="987"/>
        <v>63.475233437967113</v>
      </c>
      <c r="AI4818" s="25">
        <f t="shared" si="982"/>
        <v>6.6502370350826609E-2</v>
      </c>
    </row>
    <row r="4819" spans="6:35" ht="15">
      <c r="F4819" s="5">
        <v>2006</v>
      </c>
      <c r="G4819" s="5">
        <v>7</v>
      </c>
      <c r="H4819" s="5">
        <v>0</v>
      </c>
      <c r="I4819" s="5">
        <v>201</v>
      </c>
      <c r="J4819" s="5">
        <v>14</v>
      </c>
      <c r="K4819" s="5">
        <v>29.997728347799999</v>
      </c>
      <c r="L4819" s="5">
        <v>2.3944308757799999</v>
      </c>
      <c r="M4819" s="5">
        <v>0.75989377498599997</v>
      </c>
      <c r="N4819" s="8">
        <f t="shared" si="983"/>
        <v>0.75989377498599997</v>
      </c>
      <c r="O4819" s="5">
        <v>0</v>
      </c>
      <c r="P4819" s="5">
        <v>96.736587524399994</v>
      </c>
      <c r="Q4819" s="5">
        <v>65.469665527299995</v>
      </c>
      <c r="R4819" s="5">
        <v>866.111328125</v>
      </c>
      <c r="S4819">
        <f t="shared" si="975"/>
        <v>4.5148327461548426E-2</v>
      </c>
      <c r="T4819">
        <f t="shared" si="976"/>
        <v>153.1871889465306</v>
      </c>
      <c r="U4819">
        <f t="shared" si="977"/>
        <v>460.04417154432673</v>
      </c>
      <c r="V4819" s="9">
        <v>400.280761719</v>
      </c>
      <c r="W4819" s="9">
        <v>134.49809265100001</v>
      </c>
      <c r="X4819">
        <f t="shared" si="984"/>
        <v>1.0052039146167884E-3</v>
      </c>
      <c r="Y4819">
        <f t="shared" si="985"/>
        <v>77.385881048170717</v>
      </c>
      <c r="Z4819">
        <f t="shared" si="978"/>
        <v>0.93774091540045079</v>
      </c>
      <c r="AA4819">
        <f t="shared" si="979"/>
        <v>0.13301879741380895</v>
      </c>
      <c r="AB4819">
        <f>(1/(AA4819*k))*(LN((50-dTar)/(hTar-dTar)))</f>
        <v>32.853590108040038</v>
      </c>
      <c r="AC4819">
        <f t="shared" si="980"/>
        <v>52.997676655051812</v>
      </c>
      <c r="AD4819" s="19">
        <v>261.41873168900003</v>
      </c>
      <c r="AE4819" s="19">
        <v>45.650424957299997</v>
      </c>
      <c r="AF4819">
        <f t="shared" si="986"/>
        <v>2.7772621844430389E-3</v>
      </c>
      <c r="AG4819" s="23">
        <f t="shared" si="981"/>
        <v>65.995573688134684</v>
      </c>
      <c r="AH4819" s="25">
        <f t="shared" si="987"/>
        <v>70.324958516663003</v>
      </c>
      <c r="AI4819" s="25">
        <f t="shared" si="982"/>
        <v>0.35642947673820563</v>
      </c>
    </row>
    <row r="4820" spans="6:35" ht="15">
      <c r="F4820" s="5">
        <v>2006</v>
      </c>
      <c r="G4820" s="5">
        <v>7</v>
      </c>
      <c r="H4820" s="5">
        <v>0</v>
      </c>
      <c r="I4820" s="5">
        <v>201</v>
      </c>
      <c r="J4820" s="5">
        <v>15</v>
      </c>
      <c r="K4820" s="5">
        <v>31.3043041229</v>
      </c>
      <c r="L4820" s="5">
        <v>2.8922019004799999</v>
      </c>
      <c r="M4820" s="5">
        <v>0.440640747547</v>
      </c>
      <c r="N4820" s="8">
        <f t="shared" si="983"/>
        <v>0.440640747547</v>
      </c>
      <c r="O4820" s="5">
        <v>0</v>
      </c>
      <c r="P4820" s="5">
        <v>96.736587524399994</v>
      </c>
      <c r="Q4820" s="5">
        <v>70.506874084499998</v>
      </c>
      <c r="R4820" s="5">
        <v>1247.0292968799999</v>
      </c>
      <c r="S4820">
        <f t="shared" si="975"/>
        <v>2.6180228629350166E-2</v>
      </c>
      <c r="T4820">
        <f t="shared" si="976"/>
        <v>264.17436865767064</v>
      </c>
      <c r="U4820">
        <f t="shared" si="977"/>
        <v>793.35536743078364</v>
      </c>
      <c r="V4820" s="9">
        <v>408.20477294900002</v>
      </c>
      <c r="W4820" s="9">
        <v>231.94467163100001</v>
      </c>
      <c r="X4820">
        <f t="shared" si="984"/>
        <v>6.9759096141246678E-4</v>
      </c>
      <c r="Y4820">
        <f t="shared" si="985"/>
        <v>86.435740944313693</v>
      </c>
      <c r="Z4820">
        <f t="shared" si="978"/>
        <v>0.54376923666084187</v>
      </c>
      <c r="AA4820">
        <f t="shared" si="979"/>
        <v>7.7133810355669269E-2</v>
      </c>
      <c r="AB4820">
        <f>(1/(AA4820*k))*(LN((50-dTar)/(hTar-dTar)))</f>
        <v>56.656672693163443</v>
      </c>
      <c r="AC4820">
        <f t="shared" si="980"/>
        <v>91.395552506408009</v>
      </c>
      <c r="AD4820" s="19">
        <v>249.70481872600001</v>
      </c>
      <c r="AE4820" s="19">
        <v>78.725067138699998</v>
      </c>
      <c r="AF4820">
        <f t="shared" si="986"/>
        <v>2.3819423708099415E-3</v>
      </c>
      <c r="AG4820" s="23">
        <f t="shared" si="981"/>
        <v>67.618771847450219</v>
      </c>
      <c r="AH4820" s="25">
        <f t="shared" si="987"/>
        <v>74.770984509654383</v>
      </c>
      <c r="AI4820" s="25">
        <f t="shared" si="982"/>
        <v>0.20668329738666774</v>
      </c>
    </row>
    <row r="4821" spans="6:35" ht="15">
      <c r="F4821" s="5">
        <v>2006</v>
      </c>
      <c r="G4821" s="5">
        <v>7</v>
      </c>
      <c r="H4821" s="5">
        <v>0</v>
      </c>
      <c r="I4821" s="5">
        <v>201</v>
      </c>
      <c r="J4821" s="5">
        <v>16</v>
      </c>
      <c r="K4821" s="5">
        <v>32.172817230200003</v>
      </c>
      <c r="L4821" s="5">
        <v>3.3402285575900001</v>
      </c>
      <c r="M4821" s="5">
        <v>0.52439451217699995</v>
      </c>
      <c r="N4821" s="8">
        <f t="shared" si="983"/>
        <v>0.52439451217699995</v>
      </c>
      <c r="O4821" s="5">
        <v>0</v>
      </c>
      <c r="P4821" s="5">
        <v>96.736587524399994</v>
      </c>
      <c r="Q4821" s="5">
        <v>71.112152099599996</v>
      </c>
      <c r="R4821" s="5">
        <v>1261.1477050799999</v>
      </c>
      <c r="S4821">
        <f t="shared" si="975"/>
        <v>3.1156374659395424E-2</v>
      </c>
      <c r="T4821">
        <f t="shared" si="976"/>
        <v>221.98171145006572</v>
      </c>
      <c r="U4821">
        <f t="shared" si="977"/>
        <v>666.64447101828057</v>
      </c>
      <c r="V4821" s="9">
        <v>405.74743652299998</v>
      </c>
      <c r="W4821" s="9">
        <v>194.89958190900001</v>
      </c>
      <c r="X4821">
        <f t="shared" si="984"/>
        <v>7.8908444373265306E-4</v>
      </c>
      <c r="Y4821">
        <f t="shared" si="985"/>
        <v>86.213510146939868</v>
      </c>
      <c r="Z4821">
        <f t="shared" si="978"/>
        <v>0.64712490885833684</v>
      </c>
      <c r="AA4821">
        <f t="shared" si="979"/>
        <v>9.1794839853071131E-2</v>
      </c>
      <c r="AB4821">
        <f>(1/(AA4821*k))*(LN((50-dTar)/(hTar-dTar)))</f>
        <v>47.607741937266269</v>
      </c>
      <c r="AC4821">
        <f t="shared" si="980"/>
        <v>76.798295260003457</v>
      </c>
      <c r="AD4821" s="19">
        <v>254.45396423299999</v>
      </c>
      <c r="AE4821" s="19">
        <v>66.151481628400006</v>
      </c>
      <c r="AF4821">
        <f t="shared" si="986"/>
        <v>2.5163326273129087E-3</v>
      </c>
      <c r="AG4821" s="23">
        <f t="shared" si="981"/>
        <v>69.552744475779974</v>
      </c>
      <c r="AH4821" s="25">
        <f t="shared" si="987"/>
        <v>75.885397656102668</v>
      </c>
      <c r="AI4821" s="25">
        <f t="shared" si="982"/>
        <v>0.24596814414367096</v>
      </c>
    </row>
    <row r="4822" spans="6:35" ht="15">
      <c r="F4822" s="5">
        <v>2006</v>
      </c>
      <c r="G4822" s="5">
        <v>7</v>
      </c>
      <c r="H4822" s="5">
        <v>0</v>
      </c>
      <c r="I4822" s="5">
        <v>201</v>
      </c>
      <c r="J4822" s="5">
        <v>17</v>
      </c>
      <c r="K4822" s="5">
        <v>32.258411407499999</v>
      </c>
      <c r="L4822" s="5">
        <v>3.2796754837000002</v>
      </c>
      <c r="M4822" s="5">
        <v>0.43444538116499998</v>
      </c>
      <c r="N4822" s="8">
        <f t="shared" si="983"/>
        <v>0.43444538116499998</v>
      </c>
      <c r="O4822" s="5">
        <v>0</v>
      </c>
      <c r="P4822" s="5">
        <v>96.736587524399994</v>
      </c>
      <c r="Q4822" s="5">
        <v>75.635749816900002</v>
      </c>
      <c r="R4822" s="5">
        <v>1108.4147949200001</v>
      </c>
      <c r="S4822">
        <f t="shared" si="975"/>
        <v>2.5812137141610368E-2</v>
      </c>
      <c r="T4822">
        <f t="shared" si="976"/>
        <v>267.94160171739151</v>
      </c>
      <c r="U4822">
        <f t="shared" si="977"/>
        <v>804.66893499405171</v>
      </c>
      <c r="V4822" s="9">
        <v>412.68124389600001</v>
      </c>
      <c r="W4822" s="9">
        <v>235.25228881800001</v>
      </c>
      <c r="X4822">
        <f t="shared" si="984"/>
        <v>6.8841959326822709E-4</v>
      </c>
      <c r="Y4822">
        <f t="shared" si="985"/>
        <v>92.74272493090352</v>
      </c>
      <c r="Z4822">
        <f t="shared" si="978"/>
        <v>0.53612389367536351</v>
      </c>
      <c r="AA4822">
        <f t="shared" si="979"/>
        <v>7.6049316426650346E-2</v>
      </c>
      <c r="AB4822">
        <f>(1/(AA4822*k))*(LN((50-dTar)/(hTar-dTar)))</f>
        <v>57.464619699937806</v>
      </c>
      <c r="AC4822">
        <f t="shared" si="980"/>
        <v>92.698889952289321</v>
      </c>
      <c r="AD4822" s="19">
        <v>269.21228027299998</v>
      </c>
      <c r="AE4822" s="19">
        <v>79.847717285200005</v>
      </c>
      <c r="AF4822">
        <f t="shared" si="986"/>
        <v>2.2636782830458744E-3</v>
      </c>
      <c r="AG4822" s="23">
        <f t="shared" si="981"/>
        <v>73.281548494377091</v>
      </c>
      <c r="AH4822" s="25">
        <f t="shared" si="987"/>
        <v>80.678620350859802</v>
      </c>
      <c r="AI4822" s="25">
        <f t="shared" si="982"/>
        <v>0.203777350173482</v>
      </c>
    </row>
    <row r="4823" spans="6:35" ht="15">
      <c r="F4823" s="5">
        <v>2006</v>
      </c>
      <c r="G4823" s="5">
        <v>7</v>
      </c>
      <c r="H4823" s="5">
        <v>0</v>
      </c>
      <c r="I4823" s="5">
        <v>201</v>
      </c>
      <c r="J4823" s="5">
        <v>18</v>
      </c>
      <c r="K4823" s="5">
        <v>31.888111114499999</v>
      </c>
      <c r="L4823" s="5">
        <v>3.0877177715299999</v>
      </c>
      <c r="M4823" s="5">
        <v>0.38910600543000001</v>
      </c>
      <c r="N4823" s="8">
        <f t="shared" si="983"/>
        <v>0.38910600543000001</v>
      </c>
      <c r="O4823" s="5">
        <v>0</v>
      </c>
      <c r="P4823" s="5">
        <v>96.736587524399994</v>
      </c>
      <c r="Q4823" s="5">
        <v>70.236732482899995</v>
      </c>
      <c r="R4823" s="5">
        <v>770.12609863299997</v>
      </c>
      <c r="S4823">
        <f t="shared" si="975"/>
        <v>2.3118343548389167E-2</v>
      </c>
      <c r="T4823">
        <f t="shared" si="976"/>
        <v>299.16266946184197</v>
      </c>
      <c r="U4823">
        <f t="shared" si="977"/>
        <v>898.43049785057997</v>
      </c>
      <c r="V4823" s="9">
        <v>421.48880004900002</v>
      </c>
      <c r="W4823" s="9">
        <v>262.66433715800002</v>
      </c>
      <c r="X4823">
        <f t="shared" si="984"/>
        <v>6.3187813765281124E-4</v>
      </c>
      <c r="Y4823">
        <f t="shared" si="985"/>
        <v>86.60876391072398</v>
      </c>
      <c r="Z4823">
        <f t="shared" si="978"/>
        <v>0.48017319490012067</v>
      </c>
      <c r="AA4823">
        <f t="shared" si="979"/>
        <v>6.8112694974693272E-2</v>
      </c>
      <c r="AB4823">
        <f>(1/(AA4823*k))*(LN((50-dTar)/(hTar-dTar)))</f>
        <v>64.16050706144263</v>
      </c>
      <c r="AC4823">
        <f t="shared" si="980"/>
        <v>103.50034185257455</v>
      </c>
      <c r="AD4823" s="19">
        <v>295.89617919900002</v>
      </c>
      <c r="AE4823" s="19">
        <v>89.151725768999995</v>
      </c>
      <c r="AF4823">
        <f t="shared" si="986"/>
        <v>2.0468807461860826E-3</v>
      </c>
      <c r="AG4823" s="23">
        <f t="shared" si="981"/>
        <v>68.260449838314656</v>
      </c>
      <c r="AH4823" s="25">
        <f t="shared" si="987"/>
        <v>75.234529646983702</v>
      </c>
      <c r="AI4823" s="25">
        <f t="shared" si="982"/>
        <v>0.18251083832561132</v>
      </c>
    </row>
    <row r="4824" spans="6:35" ht="15">
      <c r="F4824" s="5">
        <v>2006</v>
      </c>
      <c r="G4824" s="5">
        <v>7</v>
      </c>
      <c r="H4824" s="5">
        <v>0</v>
      </c>
      <c r="I4824" s="5">
        <v>201</v>
      </c>
      <c r="J4824" s="5">
        <v>19</v>
      </c>
      <c r="K4824" s="5">
        <v>31.041534423800002</v>
      </c>
      <c r="L4824" s="5">
        <v>2.8081419467900002</v>
      </c>
      <c r="M4824" s="5">
        <v>0.47534656524699997</v>
      </c>
      <c r="N4824" s="8">
        <f t="shared" si="983"/>
        <v>0.47534656524699997</v>
      </c>
      <c r="O4824" s="5">
        <v>0</v>
      </c>
      <c r="P4824" s="5">
        <v>96.736587524399994</v>
      </c>
      <c r="Q4824" s="5">
        <v>51.568111419700003</v>
      </c>
      <c r="R4824" s="5">
        <v>451.92614746100003</v>
      </c>
      <c r="S4824">
        <f t="shared" si="975"/>
        <v>2.8242240023468073E-2</v>
      </c>
      <c r="T4824">
        <f t="shared" si="976"/>
        <v>244.88657286833617</v>
      </c>
      <c r="U4824">
        <f t="shared" si="977"/>
        <v>735.43121531439681</v>
      </c>
      <c r="V4824" s="9">
        <v>421.85430908199999</v>
      </c>
      <c r="W4824" s="9">
        <v>215.010009766</v>
      </c>
      <c r="X4824">
        <f t="shared" si="984"/>
        <v>7.2870600763877468E-4</v>
      </c>
      <c r="Y4824">
        <f t="shared" si="985"/>
        <v>62.769315692875018</v>
      </c>
      <c r="Z4824">
        <f t="shared" si="978"/>
        <v>0.5865976770705803</v>
      </c>
      <c r="AA4824">
        <f t="shared" si="979"/>
        <v>8.3209035980200699E-2</v>
      </c>
      <c r="AB4824">
        <f>(1/(AA4824*k))*(LN((50-dTar)/(hTar-dTar)))</f>
        <v>52.520077842718386</v>
      </c>
      <c r="AC4824">
        <f t="shared" si="980"/>
        <v>84.722616135804515</v>
      </c>
      <c r="AD4824" s="19">
        <v>318.93316650399998</v>
      </c>
      <c r="AE4824" s="19">
        <v>72.977218627900001</v>
      </c>
      <c r="AF4824">
        <f t="shared" si="986"/>
        <v>2.0980502762928547E-3</v>
      </c>
      <c r="AG4824" s="23">
        <f t="shared" si="981"/>
        <v>51.611924944835536</v>
      </c>
      <c r="AH4824" s="25">
        <f t="shared" si="987"/>
        <v>55.852779620979369</v>
      </c>
      <c r="AI4824" s="25">
        <f t="shared" si="982"/>
        <v>0.2229621206245741</v>
      </c>
    </row>
    <row r="4825" spans="6:35" ht="15">
      <c r="F4825" s="5">
        <v>2006</v>
      </c>
      <c r="G4825" s="5">
        <v>7</v>
      </c>
      <c r="H4825" s="5">
        <v>0</v>
      </c>
      <c r="I4825" s="5">
        <v>201</v>
      </c>
      <c r="J4825" s="5">
        <v>20</v>
      </c>
      <c r="K4825" s="5">
        <v>29.6883831024</v>
      </c>
      <c r="L4825" s="5">
        <v>2.34290933609</v>
      </c>
      <c r="M4825" s="5">
        <v>0.32344433665299999</v>
      </c>
      <c r="N4825" s="8">
        <f t="shared" si="983"/>
        <v>0.32344433665299999</v>
      </c>
      <c r="O4825" s="5">
        <v>0</v>
      </c>
      <c r="P4825" s="5">
        <v>96.736587524399994</v>
      </c>
      <c r="Q4825" s="5">
        <v>38.000236511200001</v>
      </c>
      <c r="R4825" s="5">
        <v>174.78677368199999</v>
      </c>
      <c r="S4825">
        <f t="shared" si="975"/>
        <v>1.9217121270748656E-2</v>
      </c>
      <c r="T4825">
        <f t="shared" si="976"/>
        <v>359.89497448816468</v>
      </c>
      <c r="U4825">
        <f t="shared" si="977"/>
        <v>1080.8187454837694</v>
      </c>
      <c r="V4825" s="9">
        <v>439.89752197299998</v>
      </c>
      <c r="W4825" s="9">
        <v>315.98718261699997</v>
      </c>
      <c r="X4825">
        <f t="shared" si="984"/>
        <v>5.4445370588258868E-4</v>
      </c>
      <c r="Y4825">
        <f t="shared" si="985"/>
        <v>47.260810496137019</v>
      </c>
      <c r="Z4825">
        <f t="shared" si="978"/>
        <v>0.39914393079435845</v>
      </c>
      <c r="AA4825">
        <f t="shared" si="979"/>
        <v>5.661867238309972E-2</v>
      </c>
      <c r="AB4825">
        <f>(1/(AA4825*k))*(LN((50-dTar)/(hTar-dTar)))</f>
        <v>77.185579649906316</v>
      </c>
      <c r="AC4825">
        <f t="shared" si="980"/>
        <v>124.51170113422107</v>
      </c>
      <c r="AD4825" s="19">
        <v>356.145355225</v>
      </c>
      <c r="AE4825" s="19">
        <v>107.250205994</v>
      </c>
      <c r="AF4825">
        <f t="shared" si="986"/>
        <v>1.7009485407567379E-3</v>
      </c>
      <c r="AG4825" s="23">
        <f t="shared" si="981"/>
        <v>37.251538135217302</v>
      </c>
      <c r="AH4825" s="25">
        <f t="shared" si="987"/>
        <v>41.056000168964971</v>
      </c>
      <c r="AI4825" s="25">
        <f t="shared" si="982"/>
        <v>0.15171212011743193</v>
      </c>
    </row>
    <row r="4826" spans="6:35" ht="15">
      <c r="F4826" s="5">
        <v>2006</v>
      </c>
      <c r="G4826" s="5">
        <v>7</v>
      </c>
      <c r="H4826" s="5">
        <v>0</v>
      </c>
      <c r="I4826" s="5">
        <v>201</v>
      </c>
      <c r="J4826" s="5">
        <v>21</v>
      </c>
      <c r="K4826" s="5">
        <v>27.417104721099999</v>
      </c>
      <c r="L4826" s="5">
        <v>1.77617657185</v>
      </c>
      <c r="M4826" s="5">
        <v>0.34012314677200001</v>
      </c>
      <c r="N4826" s="8">
        <f t="shared" si="983"/>
        <v>0.34012314677200001</v>
      </c>
      <c r="O4826" s="5">
        <v>0</v>
      </c>
      <c r="P4826" s="5">
        <v>96.736587524399994</v>
      </c>
      <c r="Q4826" s="5">
        <v>44.116569519000002</v>
      </c>
      <c r="R4826" s="5">
        <v>5.7297229766799997</v>
      </c>
      <c r="S4826">
        <f t="shared" si="975"/>
        <v>2.0208076066944317E-2</v>
      </c>
      <c r="T4826">
        <f t="shared" si="976"/>
        <v>342.24660212880184</v>
      </c>
      <c r="U4826">
        <f t="shared" si="977"/>
        <v>1027.8180285373751</v>
      </c>
      <c r="V4826" s="9">
        <v>446.459716797</v>
      </c>
      <c r="W4826" s="9">
        <v>300.49197387700002</v>
      </c>
      <c r="X4826">
        <f t="shared" si="984"/>
        <v>5.6345338168399301E-4</v>
      </c>
      <c r="Y4826">
        <f t="shared" si="985"/>
        <v>54.656536263974012</v>
      </c>
      <c r="Z4826">
        <f t="shared" si="978"/>
        <v>0.4197262847807029</v>
      </c>
      <c r="AA4826">
        <f t="shared" si="979"/>
        <v>5.9538284751767347E-2</v>
      </c>
      <c r="AB4826">
        <f>(1/(AA4826*k))*(LN((50-dTar)/(hTar-dTar)))</f>
        <v>73.400586952044691</v>
      </c>
      <c r="AC4826">
        <f t="shared" si="980"/>
        <v>118.40595078902781</v>
      </c>
      <c r="AD4826" s="19">
        <v>402.38372802700002</v>
      </c>
      <c r="AE4826" s="19">
        <v>101.99092102100001</v>
      </c>
      <c r="AF4826">
        <f t="shared" si="986"/>
        <v>1.6057019121367697E-3</v>
      </c>
      <c r="AG4826" s="23">
        <f t="shared" si="981"/>
        <v>44.264980803087212</v>
      </c>
      <c r="AH4826" s="25">
        <f t="shared" si="987"/>
        <v>48.214746260253214</v>
      </c>
      <c r="AI4826" s="25">
        <f t="shared" si="982"/>
        <v>0.15953534457198232</v>
      </c>
    </row>
    <row r="4827" spans="6:35" ht="15">
      <c r="F4827" s="5">
        <v>2006</v>
      </c>
      <c r="G4827" s="5">
        <v>7</v>
      </c>
      <c r="H4827" s="5">
        <v>0</v>
      </c>
      <c r="I4827" s="5">
        <v>201</v>
      </c>
      <c r="J4827" s="5">
        <v>22</v>
      </c>
      <c r="K4827" s="5">
        <v>26.438650131199999</v>
      </c>
      <c r="L4827" s="5">
        <v>1.5714188814200001</v>
      </c>
      <c r="M4827" s="5">
        <v>0.38910600543000001</v>
      </c>
      <c r="N4827" s="8">
        <f t="shared" si="983"/>
        <v>0.38910600543000001</v>
      </c>
      <c r="O4827" s="5">
        <v>0</v>
      </c>
      <c r="P4827" s="5">
        <v>96.736587524399994</v>
      </c>
      <c r="Q4827" s="5">
        <v>53.456699371299997</v>
      </c>
      <c r="R4827" s="5">
        <v>0</v>
      </c>
      <c r="S4827">
        <f t="shared" si="975"/>
        <v>2.3118343548389167E-2</v>
      </c>
      <c r="T4827">
        <f t="shared" si="976"/>
        <v>299.16266946184197</v>
      </c>
      <c r="U4827">
        <f t="shared" si="977"/>
        <v>898.43049785057997</v>
      </c>
      <c r="V4827" s="9">
        <v>442.45544433600003</v>
      </c>
      <c r="W4827" s="9">
        <v>262.66433715800002</v>
      </c>
      <c r="X4827">
        <f t="shared" si="984"/>
        <v>6.2361624258438001E-4</v>
      </c>
      <c r="Y4827">
        <f t="shared" si="985"/>
        <v>65.717049564272898</v>
      </c>
      <c r="Z4827">
        <f t="shared" si="978"/>
        <v>0.48017319490012067</v>
      </c>
      <c r="AA4827">
        <f t="shared" si="979"/>
        <v>6.8112694974693272E-2</v>
      </c>
      <c r="AB4827">
        <f>(1/(AA4827*k))*(LN((50-dTar)/(hTar-dTar)))</f>
        <v>64.16050706144263</v>
      </c>
      <c r="AC4827">
        <f t="shared" si="980"/>
        <v>103.50034185257455</v>
      </c>
      <c r="AD4827" s="19">
        <v>401.57141113300003</v>
      </c>
      <c r="AE4827" s="19">
        <v>89.151725768999995</v>
      </c>
      <c r="AF4827">
        <f t="shared" si="986"/>
        <v>1.6828685431546516E-3</v>
      </c>
      <c r="AG4827" s="23">
        <f t="shared" si="981"/>
        <v>54.270620167540706</v>
      </c>
      <c r="AH4827" s="25">
        <f t="shared" si="987"/>
        <v>58.621336632392641</v>
      </c>
      <c r="AI4827" s="25">
        <f t="shared" si="982"/>
        <v>0.18251083832561132</v>
      </c>
    </row>
    <row r="4828" spans="6:35" ht="15">
      <c r="F4828" s="5">
        <v>2006</v>
      </c>
      <c r="G4828" s="5">
        <v>7</v>
      </c>
      <c r="H4828" s="5">
        <v>0</v>
      </c>
      <c r="I4828" s="5">
        <v>201</v>
      </c>
      <c r="J4828" s="5">
        <v>23</v>
      </c>
      <c r="K4828" s="5">
        <v>25.7619743347</v>
      </c>
      <c r="L4828" s="5">
        <v>1.48517143726</v>
      </c>
      <c r="M4828" s="5">
        <v>0.63567036390300002</v>
      </c>
      <c r="N4828" s="8">
        <f t="shared" si="983"/>
        <v>0.63567036390300002</v>
      </c>
      <c r="O4828" s="5">
        <v>0</v>
      </c>
      <c r="P4828" s="5">
        <v>96.736587524399994</v>
      </c>
      <c r="Q4828" s="5">
        <v>55.985488891599999</v>
      </c>
      <c r="R4828" s="5">
        <v>0</v>
      </c>
      <c r="S4828">
        <f t="shared" si="975"/>
        <v>3.7767717925604863E-2</v>
      </c>
      <c r="T4828">
        <f t="shared" si="976"/>
        <v>183.12320016516566</v>
      </c>
      <c r="U4828">
        <f t="shared" si="977"/>
        <v>549.94651634958109</v>
      </c>
      <c r="V4828" s="9">
        <v>431.00494384799998</v>
      </c>
      <c r="W4828" s="9">
        <v>160.78187560999999</v>
      </c>
      <c r="X4828">
        <f t="shared" si="984"/>
        <v>8.7586126167777257E-4</v>
      </c>
      <c r="Y4828">
        <f t="shared" si="985"/>
        <v>66.680391341979956</v>
      </c>
      <c r="Z4828">
        <f t="shared" si="978"/>
        <v>0.78444399541280518</v>
      </c>
      <c r="AA4828">
        <f t="shared" si="979"/>
        <v>0.11127358867959304</v>
      </c>
      <c r="AB4828">
        <f>(1/(AA4828*k))*(LN((50-dTar)/(hTar-dTar)))</f>
        <v>39.27387530819481</v>
      </c>
      <c r="AC4828">
        <f t="shared" si="980"/>
        <v>63.354541702435114</v>
      </c>
      <c r="AD4828" s="19">
        <v>397.55609130900001</v>
      </c>
      <c r="AE4828" s="19">
        <v>54.571479797400002</v>
      </c>
      <c r="AF4828">
        <f t="shared" si="986"/>
        <v>1.9399315226498396E-3</v>
      </c>
      <c r="AG4828" s="23">
        <f t="shared" si="981"/>
        <v>58.485139694951791</v>
      </c>
      <c r="AH4828" s="25">
        <f t="shared" si="987"/>
        <v>61.600103762655692</v>
      </c>
      <c r="AI4828" s="25">
        <f t="shared" si="982"/>
        <v>0.29816227299415021</v>
      </c>
    </row>
    <row r="4829" spans="6:35" ht="15">
      <c r="F4829" s="5">
        <v>2006</v>
      </c>
      <c r="G4829" s="5">
        <v>7</v>
      </c>
      <c r="H4829" s="5">
        <v>0</v>
      </c>
      <c r="I4829" s="5">
        <v>201</v>
      </c>
      <c r="J4829" s="5">
        <v>24</v>
      </c>
      <c r="K4829" s="5">
        <v>24.837408065799998</v>
      </c>
      <c r="L4829" s="5">
        <v>1.30523920059</v>
      </c>
      <c r="M4829" s="5">
        <v>0.309788167477</v>
      </c>
      <c r="N4829" s="8">
        <f t="shared" si="983"/>
        <v>0.309788167477</v>
      </c>
      <c r="O4829" s="5">
        <v>0</v>
      </c>
      <c r="P4829" s="5">
        <v>96.736587524399994</v>
      </c>
      <c r="Q4829" s="5">
        <v>48.264774322500003</v>
      </c>
      <c r="R4829" s="5">
        <v>0</v>
      </c>
      <c r="S4829">
        <f t="shared" si="975"/>
        <v>1.8405753658427171E-2</v>
      </c>
      <c r="T4829">
        <f t="shared" si="976"/>
        <v>375.75996603135343</v>
      </c>
      <c r="U4829">
        <f t="shared" si="977"/>
        <v>1128.4637015746575</v>
      </c>
      <c r="V4829" s="9">
        <v>449.48840331999997</v>
      </c>
      <c r="W4829" s="9">
        <v>329.91662597700002</v>
      </c>
      <c r="X4829">
        <f t="shared" si="984"/>
        <v>5.2414507550691133E-4</v>
      </c>
      <c r="Y4829">
        <f t="shared" si="985"/>
        <v>60.102034428393267</v>
      </c>
      <c r="Z4829">
        <f t="shared" si="978"/>
        <v>0.38229164300689561</v>
      </c>
      <c r="AA4829">
        <f t="shared" si="979"/>
        <v>5.4228170893461242E-2</v>
      </c>
      <c r="AB4829">
        <f>(1/(AA4829*k))*(LN((50-dTar)/(hTar-dTar)))</f>
        <v>80.588096092775302</v>
      </c>
      <c r="AC4829">
        <f t="shared" si="980"/>
        <v>130.00046098237348</v>
      </c>
      <c r="AD4829" s="19">
        <v>402.88925170900001</v>
      </c>
      <c r="AE4829" s="19">
        <v>111.97803497300001</v>
      </c>
      <c r="AF4829">
        <f t="shared" si="986"/>
        <v>1.5507055572586302E-3</v>
      </c>
      <c r="AG4829" s="23">
        <f t="shared" si="981"/>
        <v>47.985918821792801</v>
      </c>
      <c r="AH4829" s="25">
        <f t="shared" si="987"/>
        <v>52.59117884067129</v>
      </c>
      <c r="AI4829" s="25">
        <f t="shared" si="982"/>
        <v>0.14530667057451424</v>
      </c>
    </row>
    <row r="4830" spans="6:35" ht="15">
      <c r="F4830" s="5">
        <v>2006</v>
      </c>
      <c r="G4830" s="5">
        <v>7</v>
      </c>
      <c r="H4830" s="5">
        <v>0</v>
      </c>
      <c r="I4830" s="5">
        <v>202</v>
      </c>
      <c r="J4830" s="5">
        <v>1</v>
      </c>
      <c r="K4830" s="5">
        <v>24.2782268524</v>
      </c>
      <c r="L4830" s="5">
        <v>1.1991008520099999</v>
      </c>
      <c r="M4830" s="5">
        <v>0.37443438172299998</v>
      </c>
      <c r="N4830" s="8">
        <f t="shared" si="983"/>
        <v>0.37443438172299998</v>
      </c>
      <c r="O4830" s="5">
        <v>0</v>
      </c>
      <c r="P4830" s="5">
        <v>96.736587524399994</v>
      </c>
      <c r="Q4830" s="5">
        <v>41.219181060799997</v>
      </c>
      <c r="R4830" s="5">
        <v>0</v>
      </c>
      <c r="S4830">
        <f t="shared" si="975"/>
        <v>2.2246643722280631E-2</v>
      </c>
      <c r="T4830">
        <f t="shared" si="976"/>
        <v>310.88488923591393</v>
      </c>
      <c r="U4830">
        <f t="shared" si="977"/>
        <v>933.63408714358411</v>
      </c>
      <c r="V4830" s="9">
        <v>443.55755615200002</v>
      </c>
      <c r="W4830" s="9">
        <v>272.95642089799998</v>
      </c>
      <c r="X4830">
        <f t="shared" si="984"/>
        <v>6.0600622556176076E-4</v>
      </c>
      <c r="Y4830">
        <f t="shared" si="985"/>
        <v>50.787442757301065</v>
      </c>
      <c r="Z4830">
        <f t="shared" si="978"/>
        <v>0.46206779346336502</v>
      </c>
      <c r="AA4830">
        <f t="shared" si="979"/>
        <v>6.5544438981743433E-2</v>
      </c>
      <c r="AB4830">
        <f>(1/(AA4830*k))*(LN((50-dTar)/(hTar-dTar)))</f>
        <v>66.674535853681547</v>
      </c>
      <c r="AC4830">
        <f t="shared" si="980"/>
        <v>107.55584034130629</v>
      </c>
      <c r="AD4830" s="19">
        <v>401.814208984</v>
      </c>
      <c r="AE4830" s="19">
        <v>92.645004272500003</v>
      </c>
      <c r="AF4830">
        <f t="shared" si="986"/>
        <v>1.661088030978174E-3</v>
      </c>
      <c r="AG4830" s="23">
        <f t="shared" si="981"/>
        <v>41.71377250287437</v>
      </c>
      <c r="AH4830" s="25">
        <f t="shared" si="987"/>
        <v>45.162618007817741</v>
      </c>
      <c r="AI4830" s="25">
        <f t="shared" si="982"/>
        <v>0.17562908809561081</v>
      </c>
    </row>
    <row r="4831" spans="6:35" ht="15">
      <c r="F4831" s="5">
        <v>2006</v>
      </c>
      <c r="G4831" s="5">
        <v>7</v>
      </c>
      <c r="H4831" s="5">
        <v>0</v>
      </c>
      <c r="I4831" s="5">
        <v>202</v>
      </c>
      <c r="J4831" s="5">
        <v>2</v>
      </c>
      <c r="K4831" s="5">
        <v>23.329175949100001</v>
      </c>
      <c r="L4831" s="5">
        <v>1.02176988125</v>
      </c>
      <c r="M4831" s="5">
        <v>0.23248685896400001</v>
      </c>
      <c r="N4831" s="8">
        <f t="shared" si="983"/>
        <v>0.23248685896400001</v>
      </c>
      <c r="O4831" s="5">
        <v>0</v>
      </c>
      <c r="P4831" s="5">
        <v>96.736587524399994</v>
      </c>
      <c r="Q4831" s="5">
        <v>38.4571037292</v>
      </c>
      <c r="R4831" s="5">
        <v>0</v>
      </c>
      <c r="S4831">
        <f t="shared" si="975"/>
        <v>1.3812973845202088E-2</v>
      </c>
      <c r="T4831">
        <f t="shared" si="976"/>
        <v>500.69923008464718</v>
      </c>
      <c r="U4831">
        <f t="shared" si="977"/>
        <v>1503.6751054787903</v>
      </c>
      <c r="V4831" s="9">
        <v>460.16159057599998</v>
      </c>
      <c r="W4831" s="9">
        <v>439.61309814499998</v>
      </c>
      <c r="X4831">
        <f t="shared" si="984"/>
        <v>4.1606860372672862E-4</v>
      </c>
      <c r="Y4831">
        <f t="shared" si="985"/>
        <v>48.576896933650012</v>
      </c>
      <c r="Z4831">
        <f t="shared" si="978"/>
        <v>0.28689857335322094</v>
      </c>
      <c r="AA4831">
        <f t="shared" si="979"/>
        <v>4.0696638677524169E-2</v>
      </c>
      <c r="AB4831">
        <f>(1/(AA4831*k))*(LN((50-dTar)/(hTar-dTar)))</f>
        <v>107.38343973629516</v>
      </c>
      <c r="AC4831">
        <f t="shared" si="980"/>
        <v>173.22529436010331</v>
      </c>
      <c r="AD4831" s="19">
        <v>404.18618774399999</v>
      </c>
      <c r="AE4831" s="19">
        <v>149.21046447800001</v>
      </c>
      <c r="AF4831">
        <f t="shared" si="986"/>
        <v>1.3762314842041545E-3</v>
      </c>
      <c r="AG4831" s="23">
        <f t="shared" si="981"/>
        <v>36.996256808460629</v>
      </c>
      <c r="AH4831" s="25">
        <f t="shared" si="987"/>
        <v>41.397985934625552</v>
      </c>
      <c r="AI4831" s="25">
        <f t="shared" si="982"/>
        <v>0.10904835941125353</v>
      </c>
    </row>
    <row r="4832" spans="6:35" ht="15">
      <c r="F4832" s="5">
        <v>2006</v>
      </c>
      <c r="G4832" s="5">
        <v>7</v>
      </c>
      <c r="H4832" s="5">
        <v>0</v>
      </c>
      <c r="I4832" s="5">
        <v>202</v>
      </c>
      <c r="J4832" s="5">
        <v>3</v>
      </c>
      <c r="K4832" s="5">
        <v>22.274398803699999</v>
      </c>
      <c r="L4832" s="5">
        <v>0.89685964584400002</v>
      </c>
      <c r="M4832" s="5">
        <v>0.32344433665299999</v>
      </c>
      <c r="N4832" s="8">
        <f t="shared" si="983"/>
        <v>0.32344433665299999</v>
      </c>
      <c r="O4832" s="5">
        <v>0</v>
      </c>
      <c r="P4832" s="5">
        <v>96.736587524399994</v>
      </c>
      <c r="Q4832" s="5">
        <v>34.5290908813</v>
      </c>
      <c r="R4832" s="5">
        <v>0</v>
      </c>
      <c r="S4832">
        <f t="shared" si="975"/>
        <v>1.9217121270748656E-2</v>
      </c>
      <c r="T4832">
        <f t="shared" si="976"/>
        <v>359.89497448816468</v>
      </c>
      <c r="U4832">
        <f t="shared" si="977"/>
        <v>1080.8187454837694</v>
      </c>
      <c r="V4832" s="9">
        <v>448.06384277299998</v>
      </c>
      <c r="W4832" s="9">
        <v>315.98718261699997</v>
      </c>
      <c r="X4832">
        <f t="shared" si="984"/>
        <v>5.4204368014896729E-4</v>
      </c>
      <c r="Y4832">
        <f t="shared" si="985"/>
        <v>42.897479565115816</v>
      </c>
      <c r="Z4832">
        <f t="shared" si="978"/>
        <v>0.39914393079435845</v>
      </c>
      <c r="AA4832">
        <f t="shared" si="979"/>
        <v>5.661867238309972E-2</v>
      </c>
      <c r="AB4832">
        <f>(1/(AA4832*k))*(LN((50-dTar)/(hTar-dTar)))</f>
        <v>77.185579649906316</v>
      </c>
      <c r="AC4832">
        <f t="shared" si="980"/>
        <v>124.51170113422107</v>
      </c>
      <c r="AD4832" s="19">
        <v>402.66143798799999</v>
      </c>
      <c r="AE4832" s="19">
        <v>107.250205994</v>
      </c>
      <c r="AF4832">
        <f t="shared" si="986"/>
        <v>1.5762345564645139E-3</v>
      </c>
      <c r="AG4832" s="23">
        <f t="shared" si="981"/>
        <v>34.478435410861714</v>
      </c>
      <c r="AH4832" s="25">
        <f t="shared" si="987"/>
        <v>37.678461615599922</v>
      </c>
      <c r="AI4832" s="25">
        <f t="shared" si="982"/>
        <v>0.15171212011743193</v>
      </c>
    </row>
    <row r="4833" spans="6:35" ht="15">
      <c r="F4833" s="5">
        <v>2006</v>
      </c>
      <c r="G4833" s="5">
        <v>7</v>
      </c>
      <c r="H4833" s="5">
        <v>0</v>
      </c>
      <c r="I4833" s="5">
        <v>202</v>
      </c>
      <c r="J4833" s="5">
        <v>4</v>
      </c>
      <c r="K4833" s="5">
        <v>21.294321060200001</v>
      </c>
      <c r="L4833" s="5">
        <v>0.74580949544899999</v>
      </c>
      <c r="M4833" s="5">
        <v>0.36862754821799998</v>
      </c>
      <c r="N4833" s="8">
        <f t="shared" si="983"/>
        <v>0.36862754821799998</v>
      </c>
      <c r="O4833" s="5">
        <v>0</v>
      </c>
      <c r="P4833" s="5">
        <v>96.736587524399994</v>
      </c>
      <c r="Q4833" s="5">
        <v>38.0356407166</v>
      </c>
      <c r="R4833" s="5">
        <v>0</v>
      </c>
      <c r="S4833">
        <f t="shared" si="975"/>
        <v>2.1901636526237656E-2</v>
      </c>
      <c r="T4833">
        <f t="shared" si="976"/>
        <v>315.78212711121705</v>
      </c>
      <c r="U4833">
        <f t="shared" si="977"/>
        <v>948.34122914868806</v>
      </c>
      <c r="V4833" s="9">
        <v>444.01516723600002</v>
      </c>
      <c r="W4833" s="9">
        <v>277.25619506800001</v>
      </c>
      <c r="X4833">
        <f t="shared" si="984"/>
        <v>5.9894133831964278E-4</v>
      </c>
      <c r="Y4833">
        <f t="shared" si="985"/>
        <v>46.907486821325037</v>
      </c>
      <c r="Z4833">
        <f t="shared" si="978"/>
        <v>0.45490191640817135</v>
      </c>
      <c r="AA4833">
        <f t="shared" si="979"/>
        <v>6.4527957422026036E-2</v>
      </c>
      <c r="AB4833">
        <f>(1/(AA4833*k))*(LN((50-dTar)/(hTar-dTar)))</f>
        <v>67.724831553493217</v>
      </c>
      <c r="AC4833">
        <f t="shared" si="980"/>
        <v>109.25012190103111</v>
      </c>
      <c r="AD4833" s="19">
        <v>401.910400391</v>
      </c>
      <c r="AE4833" s="19">
        <v>94.104393005399999</v>
      </c>
      <c r="AF4833">
        <f t="shared" si="986"/>
        <v>1.6521691159128123E-3</v>
      </c>
      <c r="AG4833" s="23">
        <f t="shared" si="981"/>
        <v>38.440700586437323</v>
      </c>
      <c r="AH4833" s="25">
        <f t="shared" si="987"/>
        <v>41.658873258434419</v>
      </c>
      <c r="AI4833" s="25">
        <f t="shared" si="982"/>
        <v>0.17290538289387897</v>
      </c>
    </row>
    <row r="4834" spans="6:35" ht="15">
      <c r="F4834" s="5">
        <v>2006</v>
      </c>
      <c r="G4834" s="5">
        <v>7</v>
      </c>
      <c r="H4834" s="5">
        <v>0</v>
      </c>
      <c r="I4834" s="5">
        <v>202</v>
      </c>
      <c r="J4834" s="5">
        <v>5</v>
      </c>
      <c r="K4834" s="5">
        <v>20.496006011999999</v>
      </c>
      <c r="L4834" s="5">
        <v>0.63926380872699995</v>
      </c>
      <c r="M4834" s="5">
        <v>0.29635274410200002</v>
      </c>
      <c r="N4834" s="8">
        <f t="shared" si="983"/>
        <v>0.29635274410200002</v>
      </c>
      <c r="O4834" s="5">
        <v>0</v>
      </c>
      <c r="P4834" s="5">
        <v>96.736587524399994</v>
      </c>
      <c r="Q4834" s="5">
        <v>29.516130447399998</v>
      </c>
      <c r="R4834" s="5">
        <v>3.2721400260900002</v>
      </c>
      <c r="S4834">
        <f t="shared" si="975"/>
        <v>1.7607501436752878E-2</v>
      </c>
      <c r="T4834">
        <f t="shared" si="976"/>
        <v>392.79538861974436</v>
      </c>
      <c r="U4834">
        <f t="shared" si="977"/>
        <v>1179.6236381560338</v>
      </c>
      <c r="V4834" s="9">
        <v>457.869873047</v>
      </c>
      <c r="W4834" s="9">
        <v>344.87368774399999</v>
      </c>
      <c r="X4834">
        <f t="shared" si="984"/>
        <v>5.0444741041476369E-4</v>
      </c>
      <c r="Y4834">
        <f t="shared" si="985"/>
        <v>36.809792711862535</v>
      </c>
      <c r="Z4834">
        <f t="shared" si="978"/>
        <v>0.36571176483287426</v>
      </c>
      <c r="AA4834">
        <f t="shared" si="979"/>
        <v>5.1876310779696268E-2</v>
      </c>
      <c r="AB4834">
        <f>(1/(AA4834*k))*(LN((50-dTar)/(hTar-dTar)))</f>
        <v>84.241631319089763</v>
      </c>
      <c r="AC4834">
        <f t="shared" si="980"/>
        <v>135.89415107637237</v>
      </c>
      <c r="AD4834" s="19">
        <v>406.98840331999997</v>
      </c>
      <c r="AE4834" s="19">
        <v>117.054656982</v>
      </c>
      <c r="AF4834">
        <f t="shared" si="986"/>
        <v>1.5152956717069466E-3</v>
      </c>
      <c r="AG4834" s="23">
        <f t="shared" si="981"/>
        <v>29.229926861552443</v>
      </c>
      <c r="AH4834" s="25">
        <f t="shared" si="987"/>
        <v>32.110986623798283</v>
      </c>
      <c r="AI4834" s="25">
        <f t="shared" si="982"/>
        <v>0.13900476222765915</v>
      </c>
    </row>
    <row r="4835" spans="6:35" ht="15">
      <c r="F4835" s="5">
        <v>2006</v>
      </c>
      <c r="G4835" s="5">
        <v>7</v>
      </c>
      <c r="H4835" s="5">
        <v>0</v>
      </c>
      <c r="I4835" s="5">
        <v>202</v>
      </c>
      <c r="J4835" s="5">
        <v>6</v>
      </c>
      <c r="K4835" s="5">
        <v>20.5397605896</v>
      </c>
      <c r="L4835" s="5">
        <v>0.62318664789199996</v>
      </c>
      <c r="M4835" s="5">
        <v>0.29104036092800001</v>
      </c>
      <c r="N4835" s="8">
        <f t="shared" si="983"/>
        <v>0.29104036092800001</v>
      </c>
      <c r="O4835" s="5">
        <v>0</v>
      </c>
      <c r="P4835" s="5">
        <v>96.736587524399994</v>
      </c>
      <c r="Q4835" s="5">
        <v>33.536296844500001</v>
      </c>
      <c r="R4835" s="5">
        <v>73.058959960899998</v>
      </c>
      <c r="S4835">
        <f t="shared" si="975"/>
        <v>1.7291871511839502E-2</v>
      </c>
      <c r="T4835">
        <f t="shared" si="976"/>
        <v>399.96511451849886</v>
      </c>
      <c r="U4835">
        <f t="shared" si="977"/>
        <v>1201.1554035339057</v>
      </c>
      <c r="V4835" s="9">
        <v>451.48107910200002</v>
      </c>
      <c r="W4835" s="9">
        <v>351.168701172</v>
      </c>
      <c r="X4835">
        <f t="shared" si="984"/>
        <v>4.9905051053898502E-4</v>
      </c>
      <c r="Y4835">
        <f t="shared" si="985"/>
        <v>41.899567637378809</v>
      </c>
      <c r="Z4835">
        <f t="shared" si="978"/>
        <v>0.35915606030609809</v>
      </c>
      <c r="AA4835">
        <f t="shared" si="979"/>
        <v>5.0946382354871547E-2</v>
      </c>
      <c r="AB4835">
        <f>(1/(AA4835*k))*(LN((50-dTar)/(hTar-dTar)))</f>
        <v>85.779300607785288</v>
      </c>
      <c r="AC4835">
        <f t="shared" si="980"/>
        <v>138.37463797283323</v>
      </c>
      <c r="AD4835" s="19">
        <v>333.48025512700002</v>
      </c>
      <c r="AE4835" s="19">
        <v>119.191268921</v>
      </c>
      <c r="AF4835">
        <f t="shared" si="986"/>
        <v>1.6919152246601544E-3</v>
      </c>
      <c r="AG4835" s="23">
        <f t="shared" si="981"/>
        <v>32.090118095878921</v>
      </c>
      <c r="AH4835" s="25">
        <f t="shared" si="987"/>
        <v>35.818628721517506</v>
      </c>
      <c r="AI4835" s="25">
        <f t="shared" si="982"/>
        <v>0.13651297980060009</v>
      </c>
    </row>
    <row r="4836" spans="6:35" ht="15">
      <c r="F4836" s="5">
        <v>2006</v>
      </c>
      <c r="G4836" s="5">
        <v>7</v>
      </c>
      <c r="H4836" s="5">
        <v>0</v>
      </c>
      <c r="I4836" s="5">
        <v>202</v>
      </c>
      <c r="J4836" s="5">
        <v>7</v>
      </c>
      <c r="K4836" s="5">
        <v>21.3510704041</v>
      </c>
      <c r="L4836" s="5">
        <v>0.72111368179299995</v>
      </c>
      <c r="M4836" s="5">
        <v>0.34575337171600001</v>
      </c>
      <c r="N4836" s="8">
        <f t="shared" si="983"/>
        <v>0.34575337171600001</v>
      </c>
      <c r="O4836" s="5">
        <v>0</v>
      </c>
      <c r="P4836" s="5">
        <v>96.736587524399994</v>
      </c>
      <c r="Q4836" s="5">
        <v>34.038753509499998</v>
      </c>
      <c r="R4836" s="5">
        <v>217.361602783</v>
      </c>
      <c r="S4836">
        <f t="shared" si="975"/>
        <v>2.0542590242242795E-2</v>
      </c>
      <c r="T4836">
        <f t="shared" si="976"/>
        <v>336.67348118787987</v>
      </c>
      <c r="U4836">
        <f t="shared" si="977"/>
        <v>1011.0811080167063</v>
      </c>
      <c r="V4836" s="9">
        <v>435.11315918000003</v>
      </c>
      <c r="W4836" s="9">
        <v>295.59875488300003</v>
      </c>
      <c r="X4836">
        <f t="shared" si="984"/>
        <v>5.7412102777056539E-4</v>
      </c>
      <c r="Y4836">
        <f t="shared" si="985"/>
        <v>42.194604528457383</v>
      </c>
      <c r="Z4836">
        <f t="shared" si="978"/>
        <v>0.42667421943511463</v>
      </c>
      <c r="AA4836">
        <f t="shared" si="979"/>
        <v>6.052385112416446E-2</v>
      </c>
      <c r="AB4836">
        <f>(1/(AA4836*k))*(LN((50-dTar)/(hTar-dTar)))</f>
        <v>72.205336668553343</v>
      </c>
      <c r="AC4836">
        <f t="shared" si="980"/>
        <v>116.47783614956163</v>
      </c>
      <c r="AD4836" s="19">
        <v>253.95390319800001</v>
      </c>
      <c r="AE4836" s="19">
        <v>100.330108643</v>
      </c>
      <c r="AF4836">
        <f t="shared" si="986"/>
        <v>2.1242163192885786E-3</v>
      </c>
      <c r="AG4836" s="23">
        <f t="shared" si="981"/>
        <v>31.754641618039571</v>
      </c>
      <c r="AH4836" s="25">
        <f t="shared" si="987"/>
        <v>35.722806445034927</v>
      </c>
      <c r="AI4836" s="25">
        <f t="shared" si="982"/>
        <v>0.16217621122567383</v>
      </c>
    </row>
    <row r="4837" spans="6:35" ht="15">
      <c r="F4837" s="5">
        <v>2006</v>
      </c>
      <c r="G4837" s="5">
        <v>7</v>
      </c>
      <c r="H4837" s="5">
        <v>0</v>
      </c>
      <c r="I4837" s="5">
        <v>202</v>
      </c>
      <c r="J4837" s="5">
        <v>8</v>
      </c>
      <c r="K4837" s="5">
        <v>22.672681808499998</v>
      </c>
      <c r="L4837" s="5">
        <v>0.82856237888299999</v>
      </c>
      <c r="M4837" s="5">
        <v>0.15234613418599999</v>
      </c>
      <c r="N4837" s="8">
        <f t="shared" si="983"/>
        <v>0.15234613418599999</v>
      </c>
      <c r="O4837" s="5">
        <v>0</v>
      </c>
      <c r="P4837" s="5">
        <v>96.736587524399994</v>
      </c>
      <c r="Q4837" s="5">
        <v>40.401954650900002</v>
      </c>
      <c r="R4837" s="5">
        <v>468.35565185500002</v>
      </c>
      <c r="S4837">
        <f t="shared" si="975"/>
        <v>9.0514929588115748E-3</v>
      </c>
      <c r="T4837">
        <f t="shared" si="976"/>
        <v>764.08890786787026</v>
      </c>
      <c r="U4837">
        <f t="shared" si="977"/>
        <v>2294.6739281767136</v>
      </c>
      <c r="V4837" s="9">
        <v>454.588623047</v>
      </c>
      <c r="W4837" s="9">
        <v>670.86877441399997</v>
      </c>
      <c r="X4837">
        <f t="shared" si="984"/>
        <v>2.9238643338163077E-4</v>
      </c>
      <c r="Y4837">
        <f t="shared" si="985"/>
        <v>52.024768051167193</v>
      </c>
      <c r="Z4837">
        <f t="shared" si="978"/>
        <v>0.18800154446841152</v>
      </c>
      <c r="AA4837">
        <f t="shared" si="979"/>
        <v>2.6668068915866365E-2</v>
      </c>
      <c r="AB4837">
        <f>(1/(AA4837*k))*(LN((50-dTar)/(hTar-dTar)))</f>
        <v>163.87182216623285</v>
      </c>
      <c r="AC4837">
        <f t="shared" si="980"/>
        <v>264.34936990081894</v>
      </c>
      <c r="AD4837" s="19">
        <v>200.08355712900001</v>
      </c>
      <c r="AE4837" s="19">
        <v>227.70169067399999</v>
      </c>
      <c r="AF4837">
        <f t="shared" si="986"/>
        <v>1.4448056410146558E-3</v>
      </c>
      <c r="AG4837" s="23">
        <f t="shared" si="981"/>
        <v>32.154768340435453</v>
      </c>
      <c r="AH4837" s="25">
        <f t="shared" si="987"/>
        <v>39.707231375132004</v>
      </c>
      <c r="AI4837" s="25">
        <f t="shared" si="982"/>
        <v>7.1458215185411775E-2</v>
      </c>
    </row>
    <row r="4838" spans="6:35" ht="15">
      <c r="F4838" s="5">
        <v>2006</v>
      </c>
      <c r="G4838" s="5">
        <v>7</v>
      </c>
      <c r="H4838" s="5">
        <v>0</v>
      </c>
      <c r="I4838" s="5">
        <v>202</v>
      </c>
      <c r="J4838" s="5">
        <v>9</v>
      </c>
      <c r="K4838" s="5">
        <v>24.964569091800001</v>
      </c>
      <c r="L4838" s="5">
        <v>1.1750102043199999</v>
      </c>
      <c r="M4838" s="5">
        <v>0.111407935619</v>
      </c>
      <c r="N4838" s="8">
        <f t="shared" si="983"/>
        <v>0.111407935619</v>
      </c>
      <c r="O4838" s="5">
        <v>0</v>
      </c>
      <c r="P4838" s="5">
        <v>96.736587524399994</v>
      </c>
      <c r="Q4838" s="5">
        <v>53.025535583500002</v>
      </c>
      <c r="R4838" s="5">
        <v>896.24334716800001</v>
      </c>
      <c r="S4838">
        <f t="shared" si="975"/>
        <v>6.6191908984046966E-3</v>
      </c>
      <c r="T4838">
        <f t="shared" si="976"/>
        <v>1044.8626540048765</v>
      </c>
      <c r="U4838">
        <f t="shared" si="977"/>
        <v>3137.8797231344233</v>
      </c>
      <c r="V4838" s="9">
        <v>460.97277831999997</v>
      </c>
      <c r="W4838" s="9">
        <v>917.38769531299999</v>
      </c>
      <c r="X4838">
        <f t="shared" si="984"/>
        <v>2.2142312109877754E-4</v>
      </c>
      <c r="Y4838">
        <f t="shared" si="985"/>
        <v>68.985885950839943</v>
      </c>
      <c r="Z4838">
        <f t="shared" si="978"/>
        <v>0.13748208364012499</v>
      </c>
      <c r="AA4838">
        <f t="shared" si="979"/>
        <v>1.9501870006327478E-2</v>
      </c>
      <c r="AB4838">
        <f>(1/(AA4838*k))*(LN((50-dTar)/(hTar-dTar)))</f>
        <v>224.08851281850306</v>
      </c>
      <c r="AC4838">
        <f t="shared" si="980"/>
        <v>361.48775538415464</v>
      </c>
      <c r="AD4838" s="19">
        <v>191.28250122099999</v>
      </c>
      <c r="AE4838" s="19">
        <v>311.37344360399999</v>
      </c>
      <c r="AF4838">
        <f t="shared" si="986"/>
        <v>1.1572149397813848E-3</v>
      </c>
      <c r="AG4838" s="23">
        <f t="shared" si="981"/>
        <v>40.12777698178698</v>
      </c>
      <c r="AH4838" s="25">
        <f t="shared" si="987"/>
        <v>51.096564320133211</v>
      </c>
      <c r="AI4838" s="25">
        <f t="shared" si="982"/>
        <v>5.2256083026730231E-2</v>
      </c>
    </row>
    <row r="4839" spans="6:35" ht="15">
      <c r="F4839" s="5">
        <v>2006</v>
      </c>
      <c r="G4839" s="5">
        <v>7</v>
      </c>
      <c r="H4839" s="5">
        <v>0</v>
      </c>
      <c r="I4839" s="5">
        <v>202</v>
      </c>
      <c r="J4839" s="5">
        <v>10</v>
      </c>
      <c r="K4839" s="5">
        <v>27.097829818699999</v>
      </c>
      <c r="L4839" s="5">
        <v>1.6402710676200001</v>
      </c>
      <c r="M4839" s="5">
        <v>5.6623134762000003E-2</v>
      </c>
      <c r="N4839" s="8">
        <f t="shared" si="983"/>
        <v>5.6623134762000003E-2</v>
      </c>
      <c r="O4839" s="5">
        <v>0</v>
      </c>
      <c r="P4839" s="5">
        <v>96.736587524399994</v>
      </c>
      <c r="Q4839" s="5">
        <v>62.032470703100003</v>
      </c>
      <c r="R4839" s="5">
        <v>1153.0251464800001</v>
      </c>
      <c r="S4839">
        <f t="shared" si="975"/>
        <v>3.3642068329632797E-3</v>
      </c>
      <c r="T4839">
        <f t="shared" si="976"/>
        <v>2055.8026640056892</v>
      </c>
      <c r="U4839">
        <f t="shared" si="977"/>
        <v>6173.8846435208843</v>
      </c>
      <c r="V4839" s="9">
        <v>496.74429321299999</v>
      </c>
      <c r="W4839" s="9">
        <v>1804.9914550799999</v>
      </c>
      <c r="X4839">
        <f t="shared" si="984"/>
        <v>1.179854634553764E-4</v>
      </c>
      <c r="Y4839">
        <f t="shared" si="985"/>
        <v>81.896978378121958</v>
      </c>
      <c r="Z4839">
        <f t="shared" si="978"/>
        <v>6.9875332543077123E-2</v>
      </c>
      <c r="AA4839">
        <f t="shared" si="979"/>
        <v>9.9118344428865048E-3</v>
      </c>
      <c r="AB4839">
        <f>(1/(AA4839*k))*(LN((50-dTar)/(hTar-dTar)))</f>
        <v>440.90173943876226</v>
      </c>
      <c r="AC4839">
        <f t="shared" si="980"/>
        <v>711.23940326104685</v>
      </c>
      <c r="AD4839" s="19">
        <v>241.44483947800001</v>
      </c>
      <c r="AE4839" s="19">
        <v>612.63781738299997</v>
      </c>
      <c r="AF4839">
        <f t="shared" si="986"/>
        <v>6.3884616813106884E-4</v>
      </c>
      <c r="AG4839" s="23">
        <f t="shared" si="981"/>
        <v>44.685238050385983</v>
      </c>
      <c r="AH4839" s="25">
        <f t="shared" si="987"/>
        <v>58.829188597610376</v>
      </c>
      <c r="AI4839" s="25">
        <f t="shared" si="982"/>
        <v>2.6559178346826688E-2</v>
      </c>
    </row>
    <row r="4840" spans="6:35" ht="15">
      <c r="F4840" s="5">
        <v>2006</v>
      </c>
      <c r="G4840" s="5">
        <v>7</v>
      </c>
      <c r="H4840" s="5">
        <v>0</v>
      </c>
      <c r="I4840" s="5">
        <v>202</v>
      </c>
      <c r="J4840" s="5">
        <v>11</v>
      </c>
      <c r="K4840" s="5">
        <v>28.8972415924</v>
      </c>
      <c r="L4840" s="5">
        <v>2.1059985160800001</v>
      </c>
      <c r="M4840" s="5">
        <v>0.107508376241</v>
      </c>
      <c r="N4840" s="8">
        <f t="shared" si="983"/>
        <v>0.107508376241</v>
      </c>
      <c r="O4840" s="5">
        <v>0</v>
      </c>
      <c r="P4840" s="5">
        <v>96.736587524399994</v>
      </c>
      <c r="Q4840" s="5">
        <v>72.302833557100001</v>
      </c>
      <c r="R4840" s="5">
        <v>1346.75939941</v>
      </c>
      <c r="S4840">
        <f t="shared" si="975"/>
        <v>6.3875024841168714E-3</v>
      </c>
      <c r="T4840">
        <f t="shared" si="976"/>
        <v>1082.7620633682261</v>
      </c>
      <c r="U4840">
        <f t="shared" si="977"/>
        <v>3251.6973504600819</v>
      </c>
      <c r="V4840" s="9">
        <v>459.415924072</v>
      </c>
      <c r="W4840" s="9">
        <v>950.66333007799994</v>
      </c>
      <c r="X4840">
        <f t="shared" si="984"/>
        <v>2.1451049349106282E-4</v>
      </c>
      <c r="Y4840">
        <f t="shared" si="985"/>
        <v>94.176666241359186</v>
      </c>
      <c r="Z4840">
        <f t="shared" si="978"/>
        <v>0.1326698631677945</v>
      </c>
      <c r="AA4840">
        <f t="shared" si="979"/>
        <v>1.8819255256766126E-2</v>
      </c>
      <c r="AB4840">
        <f>(1/(AA4840*k))*(LN((50-dTar)/(hTar-dTar)))</f>
        <v>232.21668377798787</v>
      </c>
      <c r="AC4840">
        <f t="shared" si="980"/>
        <v>374.59969154976528</v>
      </c>
      <c r="AD4840" s="19">
        <v>248.08782959000001</v>
      </c>
      <c r="AE4840" s="19">
        <v>322.66760253899997</v>
      </c>
      <c r="AF4840">
        <f t="shared" si="986"/>
        <v>1.0578035438244509E-3</v>
      </c>
      <c r="AG4840" s="23">
        <f t="shared" si="981"/>
        <v>56.858890897935851</v>
      </c>
      <c r="AH4840" s="25">
        <f t="shared" si="987"/>
        <v>71.043144693676638</v>
      </c>
      <c r="AI4840" s="25">
        <f t="shared" si="982"/>
        <v>5.0426988021134614E-2</v>
      </c>
    </row>
    <row r="4841" spans="6:35" ht="15">
      <c r="F4841" s="5">
        <v>2006</v>
      </c>
      <c r="G4841" s="5">
        <v>7</v>
      </c>
      <c r="H4841" s="5">
        <v>0</v>
      </c>
      <c r="I4841" s="5">
        <v>202</v>
      </c>
      <c r="J4841" s="5">
        <v>12</v>
      </c>
      <c r="K4841" s="5">
        <v>30.6237220764</v>
      </c>
      <c r="L4841" s="5">
        <v>2.5007951259599999</v>
      </c>
      <c r="M4841" s="5">
        <v>0.220375940204</v>
      </c>
      <c r="N4841" s="8">
        <f t="shared" si="983"/>
        <v>0.220375940204</v>
      </c>
      <c r="O4841" s="5">
        <v>0</v>
      </c>
      <c r="P4841" s="5">
        <v>96.736587524399994</v>
      </c>
      <c r="Q4841" s="5">
        <v>80.047309875500005</v>
      </c>
      <c r="R4841" s="5">
        <v>1491.3782959</v>
      </c>
      <c r="S4841">
        <f t="shared" si="975"/>
        <v>1.309341573848281E-2</v>
      </c>
      <c r="T4841">
        <f t="shared" si="976"/>
        <v>528.21551744857811</v>
      </c>
      <c r="U4841">
        <f t="shared" si="977"/>
        <v>1586.3106555621182</v>
      </c>
      <c r="V4841" s="9">
        <v>427.328857422</v>
      </c>
      <c r="W4841" s="9">
        <v>463.77236938499999</v>
      </c>
      <c r="X4841">
        <f t="shared" si="984"/>
        <v>4.0364705082616796E-4</v>
      </c>
      <c r="Y4841">
        <f t="shared" si="985"/>
        <v>101.7394451406802</v>
      </c>
      <c r="Z4841">
        <f t="shared" si="978"/>
        <v>0.27195318964540971</v>
      </c>
      <c r="AA4841">
        <f t="shared" si="979"/>
        <v>3.8576632037041786E-2</v>
      </c>
      <c r="AB4841">
        <f>(1/(AA4841*k))*(LN((50-dTar)/(hTar-dTar)))</f>
        <v>113.28477412702657</v>
      </c>
      <c r="AC4841">
        <f t="shared" si="980"/>
        <v>182.74501536608193</v>
      </c>
      <c r="AD4841" s="19">
        <v>244.73626709000001</v>
      </c>
      <c r="AE4841" s="19">
        <v>157.410430908</v>
      </c>
      <c r="AF4841">
        <f t="shared" si="986"/>
        <v>1.7097181874032171E-3</v>
      </c>
      <c r="AG4841" s="23">
        <f t="shared" si="981"/>
        <v>69.951720950447196</v>
      </c>
      <c r="AH4841" s="25">
        <f t="shared" si="987"/>
        <v>82.034036773240075</v>
      </c>
      <c r="AI4841" s="25">
        <f t="shared" si="982"/>
        <v>0.10336771222273661</v>
      </c>
    </row>
    <row r="4842" spans="6:35" ht="15">
      <c r="F4842" s="5">
        <v>2006</v>
      </c>
      <c r="G4842" s="5">
        <v>7</v>
      </c>
      <c r="H4842" s="5">
        <v>0</v>
      </c>
      <c r="I4842" s="5">
        <v>202</v>
      </c>
      <c r="J4842" s="5">
        <v>13</v>
      </c>
      <c r="K4842" s="5">
        <v>32.129436492899998</v>
      </c>
      <c r="L4842" s="5">
        <v>3.0159573554999999</v>
      </c>
      <c r="M4842" s="5">
        <v>0.18536765873399999</v>
      </c>
      <c r="N4842" s="8">
        <f t="shared" si="983"/>
        <v>0.18536765873399999</v>
      </c>
      <c r="O4842" s="5">
        <v>0</v>
      </c>
      <c r="P4842" s="5">
        <v>96.736587524399994</v>
      </c>
      <c r="Q4842" s="5">
        <v>80.928070068400004</v>
      </c>
      <c r="R4842" s="5">
        <v>1549.76013184</v>
      </c>
      <c r="S4842">
        <f t="shared" si="975"/>
        <v>1.101343376244578E-2</v>
      </c>
      <c r="T4842">
        <f t="shared" si="976"/>
        <v>627.97357469521569</v>
      </c>
      <c r="U4842">
        <f t="shared" si="977"/>
        <v>1885.8991075502261</v>
      </c>
      <c r="V4842" s="9">
        <v>433.96545410200002</v>
      </c>
      <c r="W4842" s="9">
        <v>551.35980224599996</v>
      </c>
      <c r="X4842">
        <f t="shared" si="984"/>
        <v>3.4828347536112168E-4</v>
      </c>
      <c r="Y4842">
        <f t="shared" si="985"/>
        <v>103.58300000251307</v>
      </c>
      <c r="Z4842">
        <f t="shared" si="978"/>
        <v>0.22875149620756144</v>
      </c>
      <c r="AA4842">
        <f t="shared" si="979"/>
        <v>3.2448460371535877E-2</v>
      </c>
      <c r="AB4842">
        <f>(1/(AA4842*k))*(LN((50-dTar)/(hTar-dTar)))</f>
        <v>134.67958099889483</v>
      </c>
      <c r="AC4842">
        <f t="shared" si="980"/>
        <v>217.25798801119535</v>
      </c>
      <c r="AD4842" s="19">
        <v>244.71441650400001</v>
      </c>
      <c r="AE4842" s="19">
        <v>187.138748169</v>
      </c>
      <c r="AF4842">
        <f t="shared" si="986"/>
        <v>1.5405681998603997E-3</v>
      </c>
      <c r="AG4842" s="23">
        <f t="shared" si="981"/>
        <v>68.913692473824895</v>
      </c>
      <c r="AH4842" s="25">
        <f t="shared" si="987"/>
        <v>82.091280161837091</v>
      </c>
      <c r="AI4842" s="25">
        <f t="shared" si="982"/>
        <v>8.694701783543779E-2</v>
      </c>
    </row>
    <row r="4843" spans="6:35" ht="15">
      <c r="F4843" s="5">
        <v>2006</v>
      </c>
      <c r="G4843" s="5">
        <v>7</v>
      </c>
      <c r="H4843" s="5">
        <v>0</v>
      </c>
      <c r="I4843" s="5">
        <v>202</v>
      </c>
      <c r="J4843" s="5">
        <v>14</v>
      </c>
      <c r="K4843" s="5">
        <v>32.755176544199998</v>
      </c>
      <c r="L4843" s="5">
        <v>3.2956938743599999</v>
      </c>
      <c r="M4843" s="5">
        <v>0.21084614098099999</v>
      </c>
      <c r="N4843" s="8">
        <f t="shared" si="983"/>
        <v>0.21084614098099999</v>
      </c>
      <c r="O4843" s="5">
        <v>0</v>
      </c>
      <c r="P4843" s="5">
        <v>96.736587524399994</v>
      </c>
      <c r="Q4843" s="5">
        <v>83.242973327599998</v>
      </c>
      <c r="R4843" s="5">
        <v>1549.7380371100001</v>
      </c>
      <c r="S4843">
        <f t="shared" si="975"/>
        <v>1.2527212263568517E-2</v>
      </c>
      <c r="T4843">
        <f t="shared" si="976"/>
        <v>552.08974063491382</v>
      </c>
      <c r="U4843">
        <f t="shared" si="977"/>
        <v>1658.0085390636934</v>
      </c>
      <c r="V4843" s="9">
        <v>429.310638428</v>
      </c>
      <c r="W4843" s="9">
        <v>484.733886719</v>
      </c>
      <c r="X4843">
        <f t="shared" si="984"/>
        <v>3.8879446692398551E-4</v>
      </c>
      <c r="Y4843">
        <f t="shared" si="985"/>
        <v>105.99466936966411</v>
      </c>
      <c r="Z4843">
        <f t="shared" si="978"/>
        <v>0.26019301613020601</v>
      </c>
      <c r="AA4843">
        <f t="shared" si="979"/>
        <v>3.6908448306675182E-2</v>
      </c>
      <c r="AB4843">
        <f>(1/(AA4843*k))*(LN((50-dTar)/(hTar-dTar)))</f>
        <v>118.40500610011611</v>
      </c>
      <c r="AC4843">
        <f t="shared" si="980"/>
        <v>191.00470319977927</v>
      </c>
      <c r="AD4843" s="19">
        <v>246.13900756800001</v>
      </c>
      <c r="AE4843" s="19">
        <v>164.52505493199999</v>
      </c>
      <c r="AF4843">
        <f t="shared" si="986"/>
        <v>1.6620440631265544E-3</v>
      </c>
      <c r="AG4843" s="23">
        <f t="shared" si="981"/>
        <v>72.345788926012304</v>
      </c>
      <c r="AH4843" s="25">
        <f t="shared" si="987"/>
        <v>85.135518639614048</v>
      </c>
      <c r="AI4843" s="25">
        <f t="shared" si="982"/>
        <v>9.8897743574109867E-2</v>
      </c>
    </row>
    <row r="4844" spans="6:35" ht="15">
      <c r="F4844" s="5">
        <v>2006</v>
      </c>
      <c r="G4844" s="5">
        <v>7</v>
      </c>
      <c r="H4844" s="5">
        <v>0</v>
      </c>
      <c r="I4844" s="5">
        <v>202</v>
      </c>
      <c r="J4844" s="5">
        <v>15</v>
      </c>
      <c r="K4844" s="5">
        <v>33.618000030499999</v>
      </c>
      <c r="L4844" s="5">
        <v>3.4860491752599998</v>
      </c>
      <c r="M4844" s="5">
        <v>0.40399837493899998</v>
      </c>
      <c r="N4844" s="8">
        <f t="shared" si="983"/>
        <v>0.40399837493899998</v>
      </c>
      <c r="O4844" s="5">
        <v>0</v>
      </c>
      <c r="P4844" s="5">
        <v>96.736587524399994</v>
      </c>
      <c r="Q4844" s="5">
        <v>81.233131408700004</v>
      </c>
      <c r="R4844" s="5">
        <v>1477.6345214800001</v>
      </c>
      <c r="S4844">
        <f t="shared" si="975"/>
        <v>2.4003158765204303E-2</v>
      </c>
      <c r="T4844">
        <f t="shared" si="976"/>
        <v>288.13480080371363</v>
      </c>
      <c r="U4844">
        <f t="shared" si="977"/>
        <v>865.3121494063173</v>
      </c>
      <c r="V4844" s="9">
        <v>410.32257080099998</v>
      </c>
      <c r="W4844" s="9">
        <v>252.98187255900001</v>
      </c>
      <c r="X4844">
        <f t="shared" si="984"/>
        <v>6.5418627845083971E-4</v>
      </c>
      <c r="Y4844">
        <f t="shared" si="985"/>
        <v>100.10168094224551</v>
      </c>
      <c r="Z4844">
        <f t="shared" si="978"/>
        <v>0.49855100595155172</v>
      </c>
      <c r="AA4844">
        <f t="shared" si="979"/>
        <v>7.0719592343691656E-2</v>
      </c>
      <c r="AB4844">
        <f>(1/(AA4844*k))*(LN((50-dTar)/(hTar-dTar)))</f>
        <v>61.79539363941938</v>
      </c>
      <c r="AC4844">
        <f t="shared" si="980"/>
        <v>99.685065775265841</v>
      </c>
      <c r="AD4844" s="19">
        <v>248.713012695</v>
      </c>
      <c r="AE4844" s="19">
        <v>85.865371704099999</v>
      </c>
      <c r="AF4844">
        <f t="shared" si="986"/>
        <v>2.3027496318156157E-3</v>
      </c>
      <c r="AG4844" s="23">
        <f t="shared" si="981"/>
        <v>77.123365256373759</v>
      </c>
      <c r="AH4844" s="25">
        <f t="shared" si="987"/>
        <v>85.857279818204589</v>
      </c>
      <c r="AI4844" s="25">
        <f t="shared" si="982"/>
        <v>0.1894961297521435</v>
      </c>
    </row>
    <row r="4845" spans="6:35" ht="15">
      <c r="F4845" s="5">
        <v>2006</v>
      </c>
      <c r="G4845" s="5">
        <v>7</v>
      </c>
      <c r="H4845" s="5">
        <v>0</v>
      </c>
      <c r="I4845" s="5">
        <v>202</v>
      </c>
      <c r="J4845" s="5">
        <v>16</v>
      </c>
      <c r="K4845" s="5">
        <v>33.286273956300001</v>
      </c>
      <c r="L4845" s="5">
        <v>3.3763730526</v>
      </c>
      <c r="M4845" s="5">
        <v>0.55477696657200004</v>
      </c>
      <c r="N4845" s="8">
        <f t="shared" si="983"/>
        <v>0.55477696657200004</v>
      </c>
      <c r="O4845" s="5">
        <v>0</v>
      </c>
      <c r="P4845" s="5">
        <v>96.736587524399994</v>
      </c>
      <c r="Q4845" s="5">
        <v>90.761444091800001</v>
      </c>
      <c r="R4845" s="5">
        <v>1183.3643798799999</v>
      </c>
      <c r="S4845">
        <f t="shared" si="975"/>
        <v>3.2961517753423659E-2</v>
      </c>
      <c r="T4845">
        <f t="shared" si="976"/>
        <v>209.82484548223465</v>
      </c>
      <c r="U4845">
        <f t="shared" si="977"/>
        <v>630.13557382389195</v>
      </c>
      <c r="V4845" s="9">
        <v>404.62228393599997</v>
      </c>
      <c r="W4845" s="9">
        <v>184.22587585400001</v>
      </c>
      <c r="X4845">
        <f t="shared" si="984"/>
        <v>8.2035549156617865E-4</v>
      </c>
      <c r="Y4845">
        <f t="shared" si="985"/>
        <v>109.63261116596038</v>
      </c>
      <c r="Z4845">
        <f t="shared" si="978"/>
        <v>0.68461813690459195</v>
      </c>
      <c r="AA4845">
        <f t="shared" si="979"/>
        <v>9.7113264189653228E-2</v>
      </c>
      <c r="AB4845">
        <f>(1/(AA4845*k))*(LN((50-dTar)/(hTar-dTar)))</f>
        <v>45.000495898924846</v>
      </c>
      <c r="AC4845">
        <f t="shared" si="980"/>
        <v>72.592423632404135</v>
      </c>
      <c r="AD4845" s="19">
        <v>254.65403747600001</v>
      </c>
      <c r="AE4845" s="19">
        <v>62.528682708700003</v>
      </c>
      <c r="AF4845">
        <f t="shared" si="986"/>
        <v>2.5655817613378503E-3</v>
      </c>
      <c r="AG4845" s="23">
        <f t="shared" si="981"/>
        <v>89.214436533920647</v>
      </c>
      <c r="AH4845" s="25">
        <f t="shared" si="987"/>
        <v>96.975257439276376</v>
      </c>
      <c r="AI4845" s="25">
        <f t="shared" si="982"/>
        <v>0.26021908641811153</v>
      </c>
    </row>
    <row r="4846" spans="6:35" ht="15">
      <c r="F4846" s="5">
        <v>2006</v>
      </c>
      <c r="G4846" s="5">
        <v>7</v>
      </c>
      <c r="H4846" s="5">
        <v>0</v>
      </c>
      <c r="I4846" s="5">
        <v>202</v>
      </c>
      <c r="J4846" s="5">
        <v>17</v>
      </c>
      <c r="K4846" s="5">
        <v>32.872909545900001</v>
      </c>
      <c r="L4846" s="5">
        <v>3.08652997017</v>
      </c>
      <c r="M4846" s="5">
        <v>0.86040413379699998</v>
      </c>
      <c r="N4846" s="8">
        <f t="shared" si="983"/>
        <v>0.86040413379699998</v>
      </c>
      <c r="O4846" s="5">
        <v>0</v>
      </c>
      <c r="P4846" s="5">
        <v>96.736587524399994</v>
      </c>
      <c r="Q4846" s="5">
        <v>82.141540527299995</v>
      </c>
      <c r="R4846" s="5">
        <v>1022.48065186</v>
      </c>
      <c r="S4846">
        <f t="shared" si="975"/>
        <v>5.1120049749917434E-2</v>
      </c>
      <c r="T4846">
        <f t="shared" si="976"/>
        <v>135.29222689152849</v>
      </c>
      <c r="U4846">
        <f t="shared" si="977"/>
        <v>406.30290864874536</v>
      </c>
      <c r="V4846" s="9">
        <v>400.23452758799999</v>
      </c>
      <c r="W4846" s="9">
        <v>118.786354065</v>
      </c>
      <c r="X4846">
        <f t="shared" si="984"/>
        <v>1.0807027880196433E-3</v>
      </c>
      <c r="Y4846">
        <f t="shared" si="985"/>
        <v>96.208208813651453</v>
      </c>
      <c r="Z4846">
        <f t="shared" si="978"/>
        <v>1.0617749303920743</v>
      </c>
      <c r="AA4846">
        <f t="shared" si="979"/>
        <v>0.15061305531770611</v>
      </c>
      <c r="AB4846">
        <f>(1/(AA4846*k))*(LN((50-dTar)/(hTar-dTar)))</f>
        <v>29.01571206877934</v>
      </c>
      <c r="AC4846">
        <f t="shared" si="980"/>
        <v>46.806614469842216</v>
      </c>
      <c r="AD4846" s="19">
        <v>264.708892822</v>
      </c>
      <c r="AE4846" s="19">
        <v>40.317649841300003</v>
      </c>
      <c r="AF4846">
        <f t="shared" si="986"/>
        <v>2.8422562789372796E-3</v>
      </c>
      <c r="AG4846" s="23">
        <f t="shared" si="981"/>
        <v>83.409015652131018</v>
      </c>
      <c r="AH4846" s="25">
        <f t="shared" si="987"/>
        <v>88.273909191818134</v>
      </c>
      <c r="AI4846" s="25">
        <f t="shared" si="982"/>
        <v>0.40357403269727254</v>
      </c>
    </row>
    <row r="4847" spans="6:35" ht="15">
      <c r="F4847" s="5">
        <v>2006</v>
      </c>
      <c r="G4847" s="5">
        <v>7</v>
      </c>
      <c r="H4847" s="5">
        <v>0</v>
      </c>
      <c r="I4847" s="5">
        <v>202</v>
      </c>
      <c r="J4847" s="5">
        <v>18</v>
      </c>
      <c r="K4847" s="5">
        <v>31.323261260999999</v>
      </c>
      <c r="L4847" s="5">
        <v>2.6461892128</v>
      </c>
      <c r="M4847" s="5">
        <v>0.77560454606999996</v>
      </c>
      <c r="N4847" s="8">
        <f t="shared" si="983"/>
        <v>0.77560454606999996</v>
      </c>
      <c r="O4847" s="5">
        <v>0</v>
      </c>
      <c r="P4847" s="5">
        <v>96.736587524399994</v>
      </c>
      <c r="Q4847" s="5">
        <v>82.3224487305</v>
      </c>
      <c r="R4847" s="5">
        <v>754.582519531</v>
      </c>
      <c r="S4847">
        <f t="shared" si="975"/>
        <v>4.6081767188156167E-2</v>
      </c>
      <c r="T4847">
        <f t="shared" si="976"/>
        <v>150.08420448011</v>
      </c>
      <c r="U4847">
        <f t="shared" si="977"/>
        <v>450.72544242613895</v>
      </c>
      <c r="V4847" s="9">
        <v>407.47048950200002</v>
      </c>
      <c r="W4847" s="9">
        <v>131.773681641</v>
      </c>
      <c r="X4847">
        <f t="shared" si="984"/>
        <v>1.0101320144511288E-3</v>
      </c>
      <c r="Y4847">
        <f t="shared" si="985"/>
        <v>97.033145088438587</v>
      </c>
      <c r="Z4847">
        <f t="shared" si="978"/>
        <v>0.95712866845610445</v>
      </c>
      <c r="AA4847">
        <f t="shared" si="979"/>
        <v>0.1357689553238087</v>
      </c>
      <c r="AB4847">
        <f>(1/(AA4847*k))*(LN((50-dTar)/(hTar-dTar)))</f>
        <v>32.188102475082815</v>
      </c>
      <c r="AC4847">
        <f t="shared" si="980"/>
        <v>51.92414714812675</v>
      </c>
      <c r="AD4847" s="19">
        <v>291.01577758799999</v>
      </c>
      <c r="AE4847" s="19">
        <v>44.725723266599999</v>
      </c>
      <c r="AF4847">
        <f t="shared" si="986"/>
        <v>2.5795424617890473E-3</v>
      </c>
      <c r="AG4847" s="23">
        <f t="shared" si="981"/>
        <v>84.036473008321295</v>
      </c>
      <c r="AH4847" s="25">
        <f t="shared" si="987"/>
        <v>88.976427054024896</v>
      </c>
      <c r="AI4847" s="25">
        <f t="shared" si="982"/>
        <v>0.3637986408252874</v>
      </c>
    </row>
    <row r="4848" spans="6:35" ht="15">
      <c r="F4848" s="5">
        <v>2006</v>
      </c>
      <c r="G4848" s="5">
        <v>7</v>
      </c>
      <c r="H4848" s="5">
        <v>0</v>
      </c>
      <c r="I4848" s="5">
        <v>202</v>
      </c>
      <c r="J4848" s="5">
        <v>19</v>
      </c>
      <c r="K4848" s="5">
        <v>30.732583999599999</v>
      </c>
      <c r="L4848" s="5">
        <v>2.4953439235700001</v>
      </c>
      <c r="M4848" s="5">
        <v>0.42828533053399997</v>
      </c>
      <c r="N4848" s="8">
        <f t="shared" si="983"/>
        <v>0.42828533053399997</v>
      </c>
      <c r="O4848" s="5">
        <v>0</v>
      </c>
      <c r="P4848" s="5">
        <v>96.736587524399994</v>
      </c>
      <c r="Q4848" s="5">
        <v>84.825531005900004</v>
      </c>
      <c r="R4848" s="5">
        <v>426.09805297899999</v>
      </c>
      <c r="S4848">
        <f t="shared" si="975"/>
        <v>2.544614390384075E-2</v>
      </c>
      <c r="T4848">
        <f t="shared" si="976"/>
        <v>271.79541999006597</v>
      </c>
      <c r="U4848">
        <f t="shared" si="977"/>
        <v>816.24253097637472</v>
      </c>
      <c r="V4848" s="9">
        <v>424.98590087899998</v>
      </c>
      <c r="W4848" s="9">
        <v>238.63592529300001</v>
      </c>
      <c r="X4848">
        <f t="shared" si="984"/>
        <v>6.7573760741622998E-4</v>
      </c>
      <c r="Y4848">
        <f t="shared" si="985"/>
        <v>103.90986478561024</v>
      </c>
      <c r="Z4848">
        <f t="shared" si="978"/>
        <v>0.5285221318136698</v>
      </c>
      <c r="AA4848">
        <f t="shared" si="979"/>
        <v>7.4971004491592205E-2</v>
      </c>
      <c r="AB4848">
        <f>(1/(AA4848*k))*(LN((50-dTar)/(hTar-dTar)))</f>
        <v>58.291136373766939</v>
      </c>
      <c r="AC4848">
        <f t="shared" si="980"/>
        <v>94.032183004450644</v>
      </c>
      <c r="AD4848" s="19">
        <v>322.181396484</v>
      </c>
      <c r="AE4848" s="19">
        <v>80.996170043899994</v>
      </c>
      <c r="AF4848">
        <f t="shared" si="986"/>
        <v>2.0112236353783237E-3</v>
      </c>
      <c r="AG4848" s="23">
        <f t="shared" si="981"/>
        <v>84.258457244470534</v>
      </c>
      <c r="AH4848" s="25">
        <f t="shared" si="987"/>
        <v>91.727834758052239</v>
      </c>
      <c r="AI4848" s="25">
        <f t="shared" si="982"/>
        <v>0.20088796787379332</v>
      </c>
    </row>
    <row r="4849" spans="6:35" ht="15">
      <c r="F4849" s="5">
        <v>2006</v>
      </c>
      <c r="G4849" s="5">
        <v>7</v>
      </c>
      <c r="H4849" s="5">
        <v>0</v>
      </c>
      <c r="I4849" s="5">
        <v>202</v>
      </c>
      <c r="J4849" s="5">
        <v>20</v>
      </c>
      <c r="K4849" s="5">
        <v>29.5748100281</v>
      </c>
      <c r="L4849" s="5">
        <v>2.1725208759300001</v>
      </c>
      <c r="M4849" s="5">
        <v>0.227615997195</v>
      </c>
      <c r="N4849" s="8">
        <f t="shared" si="983"/>
        <v>0.227615997195</v>
      </c>
      <c r="O4849" s="5">
        <v>0</v>
      </c>
      <c r="P4849" s="5">
        <v>96.736587524399994</v>
      </c>
      <c r="Q4849" s="5">
        <v>55.857448577900001</v>
      </c>
      <c r="R4849" s="5">
        <v>141.913406372</v>
      </c>
      <c r="S4849">
        <f t="shared" si="975"/>
        <v>1.3523576472298486E-2</v>
      </c>
      <c r="T4849">
        <f t="shared" si="976"/>
        <v>511.41392838196271</v>
      </c>
      <c r="U4849">
        <f t="shared" si="977"/>
        <v>1535.8529562209726</v>
      </c>
      <c r="V4849" s="9">
        <v>454.88839721699998</v>
      </c>
      <c r="W4849" s="9">
        <v>449.02056884799998</v>
      </c>
      <c r="X4849">
        <f t="shared" si="984"/>
        <v>4.0987605834221506E-4</v>
      </c>
      <c r="Y4849">
        <f t="shared" si="985"/>
        <v>70.671308574603117</v>
      </c>
      <c r="Z4849">
        <f t="shared" si="978"/>
        <v>0.28088772483148478</v>
      </c>
      <c r="AA4849">
        <f t="shared" si="979"/>
        <v>3.9843998221437776E-2</v>
      </c>
      <c r="AB4849">
        <f>(1/(AA4849*k))*(LN((50-dTar)/(hTar-dTar)))</f>
        <v>109.68138846433263</v>
      </c>
      <c r="AC4849">
        <f t="shared" si="980"/>
        <v>176.93222389985593</v>
      </c>
      <c r="AD4849" s="19">
        <v>365.982910156</v>
      </c>
      <c r="AE4849" s="19">
        <v>152.40348815900001</v>
      </c>
      <c r="AF4849">
        <f t="shared" si="986"/>
        <v>1.4381895839559384E-3</v>
      </c>
      <c r="AG4849" s="23">
        <f t="shared" si="981"/>
        <v>52.688140293869665</v>
      </c>
      <c r="AH4849" s="25">
        <f t="shared" si="987"/>
        <v>59.523430463180148</v>
      </c>
      <c r="AI4849" s="25">
        <f t="shared" si="982"/>
        <v>0.10676367335546794</v>
      </c>
    </row>
    <row r="4850" spans="6:35" ht="15">
      <c r="F4850" s="5">
        <v>2006</v>
      </c>
      <c r="G4850" s="5">
        <v>7</v>
      </c>
      <c r="H4850" s="5">
        <v>0</v>
      </c>
      <c r="I4850" s="5">
        <v>202</v>
      </c>
      <c r="J4850" s="5">
        <v>21</v>
      </c>
      <c r="K4850" s="5">
        <v>26.827299117999999</v>
      </c>
      <c r="L4850" s="5">
        <v>1.5028398036999999</v>
      </c>
      <c r="M4850" s="5">
        <v>0.234935536981</v>
      </c>
      <c r="N4850" s="8">
        <f t="shared" si="983"/>
        <v>0.234935536981</v>
      </c>
      <c r="O4850" s="5">
        <v>0</v>
      </c>
      <c r="P4850" s="5">
        <v>96.736587524399994</v>
      </c>
      <c r="Q4850" s="5">
        <v>53.330116271999998</v>
      </c>
      <c r="R4850" s="5">
        <v>3.4378337860100001</v>
      </c>
      <c r="S4850">
        <f t="shared" si="975"/>
        <v>1.3958459596761834E-2</v>
      </c>
      <c r="T4850">
        <f t="shared" si="976"/>
        <v>495.4805594076085</v>
      </c>
      <c r="U4850">
        <f t="shared" si="977"/>
        <v>1488.0026524186396</v>
      </c>
      <c r="V4850" s="9">
        <v>459.73425293000003</v>
      </c>
      <c r="W4850" s="9">
        <v>435.03112793000003</v>
      </c>
      <c r="X4850">
        <f t="shared" si="984"/>
        <v>4.1967996298154997E-4</v>
      </c>
      <c r="Y4850">
        <f t="shared" si="985"/>
        <v>67.331181933462162</v>
      </c>
      <c r="Z4850">
        <f t="shared" si="978"/>
        <v>0.28992034513339482</v>
      </c>
      <c r="AA4850">
        <f t="shared" si="979"/>
        <v>4.1125277805514088E-2</v>
      </c>
      <c r="AB4850">
        <f>(1/(AA4850*k))*(LN((50-dTar)/(hTar-dTar)))</f>
        <v>106.2642073219441</v>
      </c>
      <c r="AC4850">
        <f t="shared" si="980"/>
        <v>171.41980773284078</v>
      </c>
      <c r="AD4850" s="19">
        <v>404.14489746100003</v>
      </c>
      <c r="AE4850" s="19">
        <v>147.65527343799999</v>
      </c>
      <c r="AF4850">
        <f t="shared" si="986"/>
        <v>1.3827051651584083E-3</v>
      </c>
      <c r="AG4850" s="23">
        <f t="shared" si="981"/>
        <v>51.372139591609944</v>
      </c>
      <c r="AH4850" s="25">
        <f t="shared" si="987"/>
        <v>57.438072108503633</v>
      </c>
      <c r="AI4850" s="25">
        <f t="shared" si="982"/>
        <v>0.11019691602933575</v>
      </c>
    </row>
    <row r="4851" spans="6:35" ht="15">
      <c r="F4851" s="5">
        <v>2006</v>
      </c>
      <c r="G4851" s="5">
        <v>7</v>
      </c>
      <c r="H4851" s="5">
        <v>0</v>
      </c>
      <c r="I4851" s="5">
        <v>202</v>
      </c>
      <c r="J4851" s="5">
        <v>22</v>
      </c>
      <c r="K4851" s="5">
        <v>25.184495925899999</v>
      </c>
      <c r="L4851" s="5">
        <v>1.1582964658699999</v>
      </c>
      <c r="M4851" s="5">
        <v>0.33732125163100002</v>
      </c>
      <c r="N4851" s="8">
        <f t="shared" si="983"/>
        <v>0.33732125163100002</v>
      </c>
      <c r="O4851" s="5">
        <v>0</v>
      </c>
      <c r="P4851" s="5">
        <v>96.736587524399994</v>
      </c>
      <c r="Q4851" s="5">
        <v>51.655410766599999</v>
      </c>
      <c r="R4851" s="5">
        <v>0</v>
      </c>
      <c r="S4851">
        <f t="shared" si="975"/>
        <v>2.0041604273776752E-2</v>
      </c>
      <c r="T4851">
        <f t="shared" si="976"/>
        <v>345.08940876162387</v>
      </c>
      <c r="U4851">
        <f t="shared" si="977"/>
        <v>1036.3554044840923</v>
      </c>
      <c r="V4851" s="9">
        <v>446.71951293900003</v>
      </c>
      <c r="W4851" s="9">
        <v>302.98794555699999</v>
      </c>
      <c r="X4851">
        <f t="shared" si="984"/>
        <v>5.5989070750369556E-4</v>
      </c>
      <c r="Y4851">
        <f t="shared" si="985"/>
        <v>64.026030855817979</v>
      </c>
      <c r="Z4851">
        <f t="shared" si="978"/>
        <v>0.41626862819649701</v>
      </c>
      <c r="AA4851">
        <f t="shared" si="979"/>
        <v>5.9047815248786766E-2</v>
      </c>
      <c r="AB4851">
        <f>(1/(AA4851*k))*(LN((50-dTar)/(hTar-dTar)))</f>
        <v>74.010275037017351</v>
      </c>
      <c r="AC4851">
        <f t="shared" si="980"/>
        <v>119.38946741176402</v>
      </c>
      <c r="AD4851" s="19">
        <v>402.43032836899999</v>
      </c>
      <c r="AE4851" s="19">
        <v>102.838088989</v>
      </c>
      <c r="AF4851">
        <f t="shared" si="986"/>
        <v>1.6008762946594028E-3</v>
      </c>
      <c r="AG4851" s="23">
        <f t="shared" si="981"/>
        <v>51.788878470904585</v>
      </c>
      <c r="AH4851" s="25">
        <f t="shared" si="987"/>
        <v>56.440143814763189</v>
      </c>
      <c r="AI4851" s="25">
        <f t="shared" si="982"/>
        <v>0.15822111085688134</v>
      </c>
    </row>
    <row r="4852" spans="6:35" ht="15">
      <c r="F4852" s="5">
        <v>2006</v>
      </c>
      <c r="G4852" s="5">
        <v>7</v>
      </c>
      <c r="H4852" s="5">
        <v>0</v>
      </c>
      <c r="I4852" s="5">
        <v>202</v>
      </c>
      <c r="J4852" s="5">
        <v>23</v>
      </c>
      <c r="K4852" s="5">
        <v>23.759431839000001</v>
      </c>
      <c r="L4852" s="5">
        <v>0.88405036926299996</v>
      </c>
      <c r="M4852" s="5">
        <v>0.32344433665299999</v>
      </c>
      <c r="N4852" s="8">
        <f t="shared" si="983"/>
        <v>0.32344433665299999</v>
      </c>
      <c r="O4852" s="5">
        <v>0</v>
      </c>
      <c r="P4852" s="5">
        <v>96.736587524399994</v>
      </c>
      <c r="Q4852" s="5">
        <v>48.198814392099997</v>
      </c>
      <c r="R4852" s="5">
        <v>0</v>
      </c>
      <c r="S4852">
        <f t="shared" si="975"/>
        <v>1.9217121270748656E-2</v>
      </c>
      <c r="T4852">
        <f t="shared" si="976"/>
        <v>359.89497448816468</v>
      </c>
      <c r="U4852">
        <f t="shared" si="977"/>
        <v>1080.8187454837694</v>
      </c>
      <c r="V4852" s="9">
        <v>448.06384277299998</v>
      </c>
      <c r="W4852" s="9">
        <v>315.98718261699997</v>
      </c>
      <c r="X4852">
        <f t="shared" si="984"/>
        <v>5.4204368014896729E-4</v>
      </c>
      <c r="Y4852">
        <f t="shared" si="985"/>
        <v>59.880164889243545</v>
      </c>
      <c r="Z4852">
        <f t="shared" si="978"/>
        <v>0.39914393079435845</v>
      </c>
      <c r="AA4852">
        <f t="shared" si="979"/>
        <v>5.661867238309972E-2</v>
      </c>
      <c r="AB4852">
        <f>(1/(AA4852*k))*(LN((50-dTar)/(hTar-dTar)))</f>
        <v>77.185579649906316</v>
      </c>
      <c r="AC4852">
        <f t="shared" si="980"/>
        <v>124.51170113422107</v>
      </c>
      <c r="AD4852" s="19">
        <v>402.66143798799999</v>
      </c>
      <c r="AE4852" s="19">
        <v>107.250205994</v>
      </c>
      <c r="AF4852">
        <f t="shared" si="986"/>
        <v>1.5762345564645139E-3</v>
      </c>
      <c r="AG4852" s="23">
        <f t="shared" si="981"/>
        <v>48.128104924943948</v>
      </c>
      <c r="AH4852" s="25">
        <f t="shared" si="987"/>
        <v>52.594989663446107</v>
      </c>
      <c r="AI4852" s="25">
        <f t="shared" si="982"/>
        <v>0.15171212011743193</v>
      </c>
    </row>
    <row r="4853" spans="6:35" ht="15">
      <c r="F4853" s="5">
        <v>2006</v>
      </c>
      <c r="G4853" s="5">
        <v>7</v>
      </c>
      <c r="H4853" s="5">
        <v>0</v>
      </c>
      <c r="I4853" s="5">
        <v>202</v>
      </c>
      <c r="J4853" s="5">
        <v>24</v>
      </c>
      <c r="K4853" s="5">
        <v>22.678451538099999</v>
      </c>
      <c r="L4853" s="5">
        <v>0.72861874103500002</v>
      </c>
      <c r="M4853" s="5">
        <v>0.31250172853500002</v>
      </c>
      <c r="N4853" s="8">
        <f t="shared" si="983"/>
        <v>0.31250172853500002</v>
      </c>
      <c r="O4853" s="5">
        <v>0</v>
      </c>
      <c r="P4853" s="5">
        <v>96.736587524399994</v>
      </c>
      <c r="Q4853" s="5">
        <v>37.896930694600002</v>
      </c>
      <c r="R4853" s="5">
        <v>0</v>
      </c>
      <c r="S4853">
        <f t="shared" si="975"/>
        <v>1.8566977170536805E-2</v>
      </c>
      <c r="T4853">
        <f t="shared" si="976"/>
        <v>372.49711172408871</v>
      </c>
      <c r="U4853">
        <f t="shared" si="977"/>
        <v>1118.6648592760409</v>
      </c>
      <c r="V4853" s="9">
        <v>449.19674682599998</v>
      </c>
      <c r="W4853" s="9">
        <v>327.05184936500001</v>
      </c>
      <c r="X4853">
        <f t="shared" si="984"/>
        <v>5.2772858682009261E-4</v>
      </c>
      <c r="Y4853">
        <f t="shared" si="985"/>
        <v>47.169359544279978</v>
      </c>
      <c r="Z4853">
        <f t="shared" si="978"/>
        <v>0.38564029161317059</v>
      </c>
      <c r="AA4853">
        <f t="shared" si="979"/>
        <v>5.4703177585877887E-2</v>
      </c>
      <c r="AB4853">
        <f>(1/(AA4853*k))*(LN((50-dTar)/(hTar-dTar)))</f>
        <v>79.88832166169972</v>
      </c>
      <c r="AC4853">
        <f t="shared" si="980"/>
        <v>128.87162182331488</v>
      </c>
      <c r="AD4853" s="19">
        <v>402.84396362299998</v>
      </c>
      <c r="AE4853" s="19">
        <v>111.005699158</v>
      </c>
      <c r="AF4853">
        <f t="shared" si="986"/>
        <v>1.5558843684718492E-3</v>
      </c>
      <c r="AG4853" s="23">
        <f t="shared" si="981"/>
        <v>37.711462302584046</v>
      </c>
      <c r="AH4853" s="25">
        <f t="shared" si="987"/>
        <v>41.306350090392499</v>
      </c>
      <c r="AI4853" s="25">
        <f t="shared" si="982"/>
        <v>0.14657947103668134</v>
      </c>
    </row>
    <row r="4854" spans="6:35" ht="15">
      <c r="F4854" s="5">
        <v>2006</v>
      </c>
      <c r="G4854" s="5">
        <v>7</v>
      </c>
      <c r="H4854" s="5">
        <v>0</v>
      </c>
      <c r="I4854" s="5">
        <v>203</v>
      </c>
      <c r="J4854" s="5">
        <v>1</v>
      </c>
      <c r="K4854" s="5">
        <v>22.3171882629</v>
      </c>
      <c r="L4854" s="5">
        <v>0.69910067319900004</v>
      </c>
      <c r="M4854" s="5">
        <v>0.234935536981</v>
      </c>
      <c r="N4854" s="8">
        <f t="shared" si="983"/>
        <v>0.234935536981</v>
      </c>
      <c r="O4854" s="5">
        <v>0</v>
      </c>
      <c r="P4854" s="5">
        <v>96.736587524399994</v>
      </c>
      <c r="Q4854" s="5">
        <v>41.703693389900003</v>
      </c>
      <c r="R4854" s="5">
        <v>0</v>
      </c>
      <c r="S4854">
        <f t="shared" si="975"/>
        <v>1.3958459596761834E-2</v>
      </c>
      <c r="T4854">
        <f t="shared" si="976"/>
        <v>495.4805594076085</v>
      </c>
      <c r="U4854">
        <f t="shared" si="977"/>
        <v>1488.0026524186396</v>
      </c>
      <c r="V4854" s="9">
        <v>459.73425293000003</v>
      </c>
      <c r="W4854" s="9">
        <v>435.03112793000003</v>
      </c>
      <c r="X4854">
        <f t="shared" si="984"/>
        <v>4.1967996298154997E-4</v>
      </c>
      <c r="Y4854">
        <f t="shared" si="985"/>
        <v>52.65240661788971</v>
      </c>
      <c r="Z4854">
        <f t="shared" si="978"/>
        <v>0.28992034513339482</v>
      </c>
      <c r="AA4854">
        <f t="shared" si="979"/>
        <v>4.1125277805514088E-2</v>
      </c>
      <c r="AB4854">
        <f>(1/(AA4854*k))*(LN((50-dTar)/(hTar-dTar)))</f>
        <v>106.2642073219441</v>
      </c>
      <c r="AC4854">
        <f t="shared" si="980"/>
        <v>171.41980773284078</v>
      </c>
      <c r="AD4854" s="19">
        <v>404.14489746100003</v>
      </c>
      <c r="AE4854" s="19">
        <v>147.65527343799999</v>
      </c>
      <c r="AF4854">
        <f t="shared" si="986"/>
        <v>1.3827051651584083E-3</v>
      </c>
      <c r="AG4854" s="23">
        <f t="shared" si="981"/>
        <v>40.172572423894671</v>
      </c>
      <c r="AH4854" s="25">
        <f t="shared" si="987"/>
        <v>44.916079610680562</v>
      </c>
      <c r="AI4854" s="25">
        <f t="shared" si="982"/>
        <v>0.11019691602933575</v>
      </c>
    </row>
    <row r="4855" spans="6:35" ht="15">
      <c r="F4855" s="5">
        <v>2006</v>
      </c>
      <c r="G4855" s="5">
        <v>7</v>
      </c>
      <c r="H4855" s="5">
        <v>0</v>
      </c>
      <c r="I4855" s="5">
        <v>203</v>
      </c>
      <c r="J4855" s="5">
        <v>2</v>
      </c>
      <c r="K4855" s="5">
        <v>21.152542114300001</v>
      </c>
      <c r="L4855" s="5">
        <v>0.50729787349699995</v>
      </c>
      <c r="M4855" s="5">
        <v>0.107508376241</v>
      </c>
      <c r="N4855" s="8">
        <f t="shared" si="983"/>
        <v>0.107508376241</v>
      </c>
      <c r="O4855" s="5">
        <v>0</v>
      </c>
      <c r="P4855" s="5">
        <v>96.736587524399994</v>
      </c>
      <c r="Q4855" s="5">
        <v>38.274745941200003</v>
      </c>
      <c r="R4855" s="5">
        <v>0</v>
      </c>
      <c r="S4855">
        <f t="shared" si="975"/>
        <v>6.3875024841168714E-3</v>
      </c>
      <c r="T4855">
        <f t="shared" si="976"/>
        <v>1082.7620633682261</v>
      </c>
      <c r="U4855">
        <f t="shared" si="977"/>
        <v>3251.6973504600819</v>
      </c>
      <c r="V4855" s="9">
        <v>499.77722168000003</v>
      </c>
      <c r="W4855" s="9">
        <v>950.66333007799994</v>
      </c>
      <c r="X4855">
        <f t="shared" si="984"/>
        <v>2.1266922000060486E-4</v>
      </c>
      <c r="Y4855">
        <f t="shared" si="985"/>
        <v>49.724908824355488</v>
      </c>
      <c r="Z4855">
        <f t="shared" si="978"/>
        <v>0.1326698631677945</v>
      </c>
      <c r="AA4855">
        <f t="shared" si="979"/>
        <v>1.8819255256766126E-2</v>
      </c>
      <c r="AB4855">
        <f>(1/(AA4855*k))*(LN((50-dTar)/(hTar-dTar)))</f>
        <v>232.21668377798787</v>
      </c>
      <c r="AC4855">
        <f t="shared" si="980"/>
        <v>374.59969154976528</v>
      </c>
      <c r="AD4855" s="19">
        <v>406.30969238300003</v>
      </c>
      <c r="AE4855" s="19">
        <v>322.66760253899997</v>
      </c>
      <c r="AF4855">
        <f t="shared" si="986"/>
        <v>9.061443037128653E-4</v>
      </c>
      <c r="AG4855" s="23">
        <f t="shared" si="981"/>
        <v>32.846217318205333</v>
      </c>
      <c r="AH4855" s="25">
        <f t="shared" si="987"/>
        <v>39.261702750014194</v>
      </c>
      <c r="AI4855" s="25">
        <f t="shared" si="982"/>
        <v>5.0426988021134614E-2</v>
      </c>
    </row>
    <row r="4856" spans="6:35" ht="15">
      <c r="F4856" s="5">
        <v>2006</v>
      </c>
      <c r="G4856" s="5">
        <v>7</v>
      </c>
      <c r="H4856" s="5">
        <v>0</v>
      </c>
      <c r="I4856" s="5">
        <v>203</v>
      </c>
      <c r="J4856" s="5">
        <v>3</v>
      </c>
      <c r="K4856" s="5">
        <v>20.598104476900001</v>
      </c>
      <c r="L4856" s="5">
        <v>0.411549478769</v>
      </c>
      <c r="M4856" s="5">
        <v>0.111407935619</v>
      </c>
      <c r="N4856" s="8">
        <f t="shared" si="983"/>
        <v>0.111407935619</v>
      </c>
      <c r="O4856" s="5">
        <v>0</v>
      </c>
      <c r="P4856" s="5">
        <v>96.736587524399994</v>
      </c>
      <c r="Q4856" s="5">
        <v>35.948200225800001</v>
      </c>
      <c r="R4856" s="5">
        <v>0</v>
      </c>
      <c r="S4856">
        <f t="shared" si="975"/>
        <v>6.6191908984046966E-3</v>
      </c>
      <c r="T4856">
        <f t="shared" si="976"/>
        <v>1044.8626540048765</v>
      </c>
      <c r="U4856">
        <f t="shared" si="977"/>
        <v>3137.8797231344233</v>
      </c>
      <c r="V4856" s="9">
        <v>497.60580444300001</v>
      </c>
      <c r="W4856" s="9">
        <v>917.38769531299999</v>
      </c>
      <c r="X4856">
        <f t="shared" si="984"/>
        <v>2.1964152108877369E-4</v>
      </c>
      <c r="Y4856">
        <f t="shared" si="985"/>
        <v>46.655389145860966</v>
      </c>
      <c r="Z4856">
        <f t="shared" si="978"/>
        <v>0.13748208364012499</v>
      </c>
      <c r="AA4856">
        <f t="shared" si="979"/>
        <v>1.9501870006327478E-2</v>
      </c>
      <c r="AB4856">
        <f>(1/(AA4856*k))*(LN((50-dTar)/(hTar-dTar)))</f>
        <v>224.08851281850306</v>
      </c>
      <c r="AC4856">
        <f t="shared" si="980"/>
        <v>361.48775538415464</v>
      </c>
      <c r="AD4856" s="19">
        <v>406.242919922</v>
      </c>
      <c r="AE4856" s="19">
        <v>311.37344360399999</v>
      </c>
      <c r="AF4856">
        <f t="shared" si="986"/>
        <v>9.2669463722365713E-4</v>
      </c>
      <c r="AG4856" s="23">
        <f t="shared" si="981"/>
        <v>31.026357986249828</v>
      </c>
      <c r="AH4856" s="25">
        <f t="shared" si="987"/>
        <v>36.966855309827125</v>
      </c>
      <c r="AI4856" s="25">
        <f t="shared" si="982"/>
        <v>5.2256083026730231E-2</v>
      </c>
    </row>
    <row r="4857" spans="6:35" ht="15">
      <c r="F4857" s="5">
        <v>2006</v>
      </c>
      <c r="G4857" s="5">
        <v>7</v>
      </c>
      <c r="H4857" s="5">
        <v>0</v>
      </c>
      <c r="I4857" s="5">
        <v>203</v>
      </c>
      <c r="J4857" s="5">
        <v>4</v>
      </c>
      <c r="K4857" s="5">
        <v>20.674833297700001</v>
      </c>
      <c r="L4857" s="5">
        <v>0.432891011238</v>
      </c>
      <c r="M4857" s="5">
        <v>0.247311353683</v>
      </c>
      <c r="N4857" s="8">
        <f t="shared" si="983"/>
        <v>0.247311353683</v>
      </c>
      <c r="O4857" s="5">
        <v>0</v>
      </c>
      <c r="P4857" s="5">
        <v>96.736587524399994</v>
      </c>
      <c r="Q4857" s="5">
        <v>34.885566711400003</v>
      </c>
      <c r="R4857" s="5">
        <v>0</v>
      </c>
      <c r="S4857">
        <f t="shared" si="975"/>
        <v>1.4693756349358985E-2</v>
      </c>
      <c r="T4857">
        <f t="shared" si="976"/>
        <v>470.68599785062935</v>
      </c>
      <c r="U4857">
        <f t="shared" si="977"/>
        <v>1413.5408543483929</v>
      </c>
      <c r="V4857" s="9">
        <v>457.68258666999998</v>
      </c>
      <c r="W4857" s="9">
        <v>413.26153564499998</v>
      </c>
      <c r="X4857">
        <f t="shared" si="984"/>
        <v>4.3773542405192402E-4</v>
      </c>
      <c r="Y4857">
        <f t="shared" si="985"/>
        <v>43.938470572272145</v>
      </c>
      <c r="Z4857">
        <f t="shared" si="978"/>
        <v>0.30519262405576858</v>
      </c>
      <c r="AA4857">
        <f t="shared" si="979"/>
        <v>4.3291654618831325E-2</v>
      </c>
      <c r="AB4857">
        <f>(1/(AA4857*k))*(LN((50-dTar)/(hTar-dTar)))</f>
        <v>100.94659318003376</v>
      </c>
      <c r="AC4857">
        <f t="shared" si="980"/>
        <v>162.84171340760824</v>
      </c>
      <c r="AD4857" s="19">
        <v>403.93649291999998</v>
      </c>
      <c r="AE4857" s="19">
        <v>140.266387939</v>
      </c>
      <c r="AF4857">
        <f t="shared" si="986"/>
        <v>1.4143379471520659E-3</v>
      </c>
      <c r="AG4857" s="23">
        <f t="shared" si="981"/>
        <v>33.818860167895586</v>
      </c>
      <c r="AH4857" s="25">
        <f t="shared" si="987"/>
        <v>37.665261004192836</v>
      </c>
      <c r="AI4857" s="25">
        <f t="shared" si="982"/>
        <v>0.11600181405127716</v>
      </c>
    </row>
    <row r="4858" spans="6:35" ht="15">
      <c r="F4858" s="5">
        <v>2006</v>
      </c>
      <c r="G4858" s="5">
        <v>7</v>
      </c>
      <c r="H4858" s="5">
        <v>0</v>
      </c>
      <c r="I4858" s="5">
        <v>203</v>
      </c>
      <c r="J4858" s="5">
        <v>5</v>
      </c>
      <c r="K4858" s="5">
        <v>20.568096160900001</v>
      </c>
      <c r="L4858" s="5">
        <v>0.46357393264800001</v>
      </c>
      <c r="M4858" s="5">
        <v>0.309788167477</v>
      </c>
      <c r="N4858" s="8">
        <f t="shared" si="983"/>
        <v>0.309788167477</v>
      </c>
      <c r="O4858" s="5">
        <v>0</v>
      </c>
      <c r="P4858" s="5">
        <v>96.736587524399994</v>
      </c>
      <c r="Q4858" s="5">
        <v>31.475044250500002</v>
      </c>
      <c r="R4858" s="5">
        <v>3.2721400260900002</v>
      </c>
      <c r="S4858">
        <f t="shared" si="975"/>
        <v>1.8405753658427171E-2</v>
      </c>
      <c r="T4858">
        <f t="shared" si="976"/>
        <v>375.75996603135343</v>
      </c>
      <c r="U4858">
        <f t="shared" si="977"/>
        <v>1128.4637015746575</v>
      </c>
      <c r="V4858" s="9">
        <v>456.31192016599999</v>
      </c>
      <c r="W4858" s="9">
        <v>329.91662597700002</v>
      </c>
      <c r="X4858">
        <f t="shared" si="984"/>
        <v>5.2227714463878741E-4</v>
      </c>
      <c r="Y4858">
        <f t="shared" si="985"/>
        <v>39.160282710403891</v>
      </c>
      <c r="Z4858">
        <f t="shared" si="978"/>
        <v>0.38229164300689561</v>
      </c>
      <c r="AA4858">
        <f t="shared" si="979"/>
        <v>5.4228170893461242E-2</v>
      </c>
      <c r="AB4858">
        <f>(1/(AA4858*k))*(LN((50-dTar)/(hTar-dTar)))</f>
        <v>80.588096092775302</v>
      </c>
      <c r="AC4858">
        <f t="shared" si="980"/>
        <v>130.00046098237348</v>
      </c>
      <c r="AD4858" s="19">
        <v>407.10797119099999</v>
      </c>
      <c r="AE4858" s="19">
        <v>111.97803497300001</v>
      </c>
      <c r="AF4858">
        <f t="shared" si="986"/>
        <v>1.5406267895190812E-3</v>
      </c>
      <c r="AG4858" s="23">
        <f t="shared" si="981"/>
        <v>31.317175416958268</v>
      </c>
      <c r="AH4858" s="25">
        <f t="shared" si="987"/>
        <v>34.298291610881229</v>
      </c>
      <c r="AI4858" s="25">
        <f t="shared" si="982"/>
        <v>0.14530667057451424</v>
      </c>
    </row>
    <row r="4859" spans="6:35" ht="15">
      <c r="F4859" s="5">
        <v>2006</v>
      </c>
      <c r="G4859" s="5">
        <v>7</v>
      </c>
      <c r="H4859" s="5">
        <v>0</v>
      </c>
      <c r="I4859" s="5">
        <v>203</v>
      </c>
      <c r="J4859" s="5">
        <v>6</v>
      </c>
      <c r="K4859" s="5">
        <v>20.221391677900002</v>
      </c>
      <c r="L4859" s="5">
        <v>0.414201647043</v>
      </c>
      <c r="M4859" s="5">
        <v>0.27272525429700001</v>
      </c>
      <c r="N4859" s="8">
        <f t="shared" si="983"/>
        <v>0.27272525429700001</v>
      </c>
      <c r="O4859" s="5">
        <v>0</v>
      </c>
      <c r="P4859" s="5">
        <v>96.736587524399994</v>
      </c>
      <c r="Q4859" s="5">
        <v>29.907039642299999</v>
      </c>
      <c r="R4859" s="5">
        <v>76.235435485799997</v>
      </c>
      <c r="S4859">
        <f t="shared" si="975"/>
        <v>1.6203697797447909E-2</v>
      </c>
      <c r="T4859">
        <f t="shared" si="976"/>
        <v>426.82512695104384</v>
      </c>
      <c r="U4859">
        <f t="shared" si="977"/>
        <v>1281.8200612783176</v>
      </c>
      <c r="V4859" s="9">
        <v>453.518798828</v>
      </c>
      <c r="W4859" s="9">
        <v>374.75177001999998</v>
      </c>
      <c r="X4859">
        <f t="shared" si="984"/>
        <v>4.739132934494555E-4</v>
      </c>
      <c r="Y4859">
        <f t="shared" si="985"/>
        <v>37.49055868191369</v>
      </c>
      <c r="Z4859">
        <f t="shared" si="978"/>
        <v>0.3365544475239336</v>
      </c>
      <c r="AA4859">
        <f t="shared" si="979"/>
        <v>4.7740337590777795E-2</v>
      </c>
      <c r="AB4859">
        <f>(1/(AA4859*k))*(LN((50-dTar)/(hTar-dTar)))</f>
        <v>91.539885711698332</v>
      </c>
      <c r="AC4859">
        <f t="shared" si="980"/>
        <v>147.66730966189706</v>
      </c>
      <c r="AD4859" s="19">
        <v>334.84317016599999</v>
      </c>
      <c r="AE4859" s="19">
        <v>127.195671082</v>
      </c>
      <c r="AF4859">
        <f t="shared" si="986"/>
        <v>1.6401343475174828E-3</v>
      </c>
      <c r="AG4859" s="23">
        <f t="shared" si="981"/>
        <v>28.410561817821357</v>
      </c>
      <c r="AH4859" s="25">
        <f t="shared" si="987"/>
        <v>31.861812027663085</v>
      </c>
      <c r="AI4859" s="25">
        <f t="shared" si="982"/>
        <v>0.12792224766437219</v>
      </c>
    </row>
    <row r="4860" spans="6:35" ht="15">
      <c r="F4860" s="5">
        <v>2006</v>
      </c>
      <c r="G4860" s="5">
        <v>7</v>
      </c>
      <c r="H4860" s="5">
        <v>0</v>
      </c>
      <c r="I4860" s="5">
        <v>203</v>
      </c>
      <c r="J4860" s="5">
        <v>7</v>
      </c>
      <c r="K4860" s="5">
        <v>21.555902481099999</v>
      </c>
      <c r="L4860" s="5">
        <v>0.61300915479700002</v>
      </c>
      <c r="M4860" s="5">
        <v>0.32344433665299999</v>
      </c>
      <c r="N4860" s="8">
        <f t="shared" si="983"/>
        <v>0.32344433665299999</v>
      </c>
      <c r="O4860" s="5">
        <v>0</v>
      </c>
      <c r="P4860" s="5">
        <v>96.736587524399994</v>
      </c>
      <c r="Q4860" s="5">
        <v>34.435001373299997</v>
      </c>
      <c r="R4860" s="5">
        <v>311.16207885699998</v>
      </c>
      <c r="S4860">
        <f t="shared" si="975"/>
        <v>1.9217121270748656E-2</v>
      </c>
      <c r="T4860">
        <f t="shared" si="976"/>
        <v>359.89497448816468</v>
      </c>
      <c r="U4860">
        <f t="shared" si="977"/>
        <v>1080.8187454837694</v>
      </c>
      <c r="V4860" s="9">
        <v>432.14810180699999</v>
      </c>
      <c r="W4860" s="9">
        <v>315.98718261699997</v>
      </c>
      <c r="X4860">
        <f t="shared" si="984"/>
        <v>5.4676059848832181E-4</v>
      </c>
      <c r="Y4860">
        <f t="shared" si="985"/>
        <v>42.871002564010425</v>
      </c>
      <c r="Z4860">
        <f t="shared" si="978"/>
        <v>0.39914393079435845</v>
      </c>
      <c r="AA4860">
        <f t="shared" si="979"/>
        <v>5.661867238309972E-2</v>
      </c>
      <c r="AB4860">
        <f>(1/(AA4860*k))*(LN((50-dTar)/(hTar-dTar)))</f>
        <v>77.185579649906316</v>
      </c>
      <c r="AC4860">
        <f t="shared" si="980"/>
        <v>124.51170113422107</v>
      </c>
      <c r="AD4860" s="19">
        <v>232.02090454099999</v>
      </c>
      <c r="AE4860" s="19">
        <v>107.250205994</v>
      </c>
      <c r="AF4860">
        <f t="shared" si="986"/>
        <v>2.1561816756443734E-3</v>
      </c>
      <c r="AG4860" s="23">
        <f t="shared" si="981"/>
        <v>31.361431005369703</v>
      </c>
      <c r="AH4860" s="25">
        <f t="shared" si="987"/>
        <v>35.736147412380042</v>
      </c>
      <c r="AI4860" s="25">
        <f t="shared" si="982"/>
        <v>0.15171212011743193</v>
      </c>
    </row>
    <row r="4861" spans="6:35" ht="15">
      <c r="F4861" s="5">
        <v>2006</v>
      </c>
      <c r="G4861" s="5">
        <v>7</v>
      </c>
      <c r="H4861" s="5">
        <v>0</v>
      </c>
      <c r="I4861" s="5">
        <v>203</v>
      </c>
      <c r="J4861" s="5">
        <v>8</v>
      </c>
      <c r="K4861" s="5">
        <v>23.3060245514</v>
      </c>
      <c r="L4861" s="5">
        <v>0.85911470651599997</v>
      </c>
      <c r="M4861" s="5">
        <v>0.25737094879200001</v>
      </c>
      <c r="N4861" s="8">
        <f t="shared" si="983"/>
        <v>0.25737094879200001</v>
      </c>
      <c r="O4861" s="5">
        <v>0</v>
      </c>
      <c r="P4861" s="5">
        <v>96.736587524399994</v>
      </c>
      <c r="Q4861" s="5">
        <v>41.194446563699998</v>
      </c>
      <c r="R4861" s="5">
        <v>644.54498291000004</v>
      </c>
      <c r="S4861">
        <f t="shared" si="975"/>
        <v>1.5291437116147858E-2</v>
      </c>
      <c r="T4861">
        <f t="shared" si="976"/>
        <v>452.28877553755615</v>
      </c>
      <c r="U4861">
        <f t="shared" si="977"/>
        <v>1358.2912283454723</v>
      </c>
      <c r="V4861" s="9">
        <v>429.06668090800002</v>
      </c>
      <c r="W4861" s="9">
        <v>397.10879516599999</v>
      </c>
      <c r="X4861">
        <f t="shared" si="984"/>
        <v>4.5777763422846616E-4</v>
      </c>
      <c r="Y4861">
        <f t="shared" si="985"/>
        <v>51.9507236669821</v>
      </c>
      <c r="Z4861">
        <f t="shared" si="978"/>
        <v>0.31760658800256542</v>
      </c>
      <c r="AA4861">
        <f t="shared" si="979"/>
        <v>4.5052578695217754E-2</v>
      </c>
      <c r="AB4861">
        <f>(1/(AA4861*k))*(LN((50-dTar)/(hTar-dTar)))</f>
        <v>97.000996912116321</v>
      </c>
      <c r="AC4861">
        <f t="shared" si="980"/>
        <v>156.47688586423135</v>
      </c>
      <c r="AD4861" s="19">
        <v>191.443267822</v>
      </c>
      <c r="AE4861" s="19">
        <v>134.783935547</v>
      </c>
      <c r="AF4861">
        <f t="shared" si="986"/>
        <v>2.0716625823255113E-3</v>
      </c>
      <c r="AG4861" s="23">
        <f t="shared" si="981"/>
        <v>35.109997352200878</v>
      </c>
      <c r="AH4861" s="25">
        <f t="shared" si="987"/>
        <v>41.51105245141823</v>
      </c>
      <c r="AI4861" s="25">
        <f t="shared" si="982"/>
        <v>0.12072028436769097</v>
      </c>
    </row>
    <row r="4862" spans="6:35" ht="15">
      <c r="F4862" s="5">
        <v>2006</v>
      </c>
      <c r="G4862" s="5">
        <v>7</v>
      </c>
      <c r="H4862" s="5">
        <v>0</v>
      </c>
      <c r="I4862" s="5">
        <v>203</v>
      </c>
      <c r="J4862" s="5">
        <v>9</v>
      </c>
      <c r="K4862" s="5">
        <v>25.0155315399</v>
      </c>
      <c r="L4862" s="5">
        <v>1.1517993211699999</v>
      </c>
      <c r="M4862" s="5">
        <v>0.247311353683</v>
      </c>
      <c r="N4862" s="8">
        <f t="shared" si="983"/>
        <v>0.247311353683</v>
      </c>
      <c r="O4862" s="5">
        <v>0</v>
      </c>
      <c r="P4862" s="5">
        <v>96.736587524399994</v>
      </c>
      <c r="Q4862" s="5">
        <v>49.626655578600001</v>
      </c>
      <c r="R4862" s="5">
        <v>645.54321289100005</v>
      </c>
      <c r="S4862">
        <f t="shared" si="975"/>
        <v>1.4693756349358985E-2</v>
      </c>
      <c r="T4862">
        <f t="shared" si="976"/>
        <v>470.68599785062935</v>
      </c>
      <c r="U4862">
        <f t="shared" si="977"/>
        <v>1413.5408543483929</v>
      </c>
      <c r="V4862" s="9">
        <v>429.88122558600003</v>
      </c>
      <c r="W4862" s="9">
        <v>413.26153564499998</v>
      </c>
      <c r="X4862">
        <f t="shared" si="984"/>
        <v>4.4312813417722043E-4</v>
      </c>
      <c r="Y4862">
        <f t="shared" si="985"/>
        <v>62.705380695102519</v>
      </c>
      <c r="Z4862">
        <f t="shared" si="978"/>
        <v>0.30519262405576858</v>
      </c>
      <c r="AA4862">
        <f t="shared" si="979"/>
        <v>4.3291654618831325E-2</v>
      </c>
      <c r="AB4862">
        <f>(1/(AA4862*k))*(LN((50-dTar)/(hTar-dTar)))</f>
        <v>100.94659318003376</v>
      </c>
      <c r="AC4862">
        <f t="shared" si="980"/>
        <v>162.84171340760824</v>
      </c>
      <c r="AD4862" s="19">
        <v>218.25349426299999</v>
      </c>
      <c r="AE4862" s="19">
        <v>140.266387939</v>
      </c>
      <c r="AF4862">
        <f t="shared" si="986"/>
        <v>1.9180545871061679E-3</v>
      </c>
      <c r="AG4862" s="23">
        <f t="shared" si="981"/>
        <v>43.120026272655153</v>
      </c>
      <c r="AH4862" s="25">
        <f t="shared" si="987"/>
        <v>50.564297407549752</v>
      </c>
      <c r="AI4862" s="25">
        <f t="shared" si="982"/>
        <v>0.11600181405127716</v>
      </c>
    </row>
    <row r="4863" spans="6:35" ht="15">
      <c r="F4863" s="5">
        <v>2006</v>
      </c>
      <c r="G4863" s="5">
        <v>7</v>
      </c>
      <c r="H4863" s="5">
        <v>0</v>
      </c>
      <c r="I4863" s="5">
        <v>203</v>
      </c>
      <c r="J4863" s="5">
        <v>10</v>
      </c>
      <c r="K4863" s="5">
        <v>26.9757289886</v>
      </c>
      <c r="L4863" s="5">
        <v>1.4901922941200001</v>
      </c>
      <c r="M4863" s="5">
        <v>0.103644132614</v>
      </c>
      <c r="N4863" s="8">
        <f t="shared" si="983"/>
        <v>0.103644132614</v>
      </c>
      <c r="O4863" s="5">
        <v>0</v>
      </c>
      <c r="P4863" s="5">
        <v>96.736587524399994</v>
      </c>
      <c r="Q4863" s="5">
        <v>60.766136169399999</v>
      </c>
      <c r="R4863" s="5">
        <v>1147.3123779299999</v>
      </c>
      <c r="S4863">
        <f t="shared" si="975"/>
        <v>6.1579123197992173E-3</v>
      </c>
      <c r="T4863">
        <f t="shared" si="976"/>
        <v>1123.1315111835759</v>
      </c>
      <c r="U4863">
        <f t="shared" si="977"/>
        <v>3372.9328748119051</v>
      </c>
      <c r="V4863" s="9">
        <v>462.37536621100003</v>
      </c>
      <c r="W4863" s="9">
        <v>986.10760498000002</v>
      </c>
      <c r="X4863">
        <f t="shared" si="984"/>
        <v>2.0740795482908391E-4</v>
      </c>
      <c r="Y4863">
        <f t="shared" si="985"/>
        <v>79.220196529812839</v>
      </c>
      <c r="Z4863">
        <f t="shared" si="978"/>
        <v>0.12790122381924857</v>
      </c>
      <c r="AA4863">
        <f t="shared" si="979"/>
        <v>1.8142822501165532E-2</v>
      </c>
      <c r="AB4863">
        <f>(1/(AA4863*k))*(LN((50-dTar)/(hTar-dTar)))</f>
        <v>240.87459636541934</v>
      </c>
      <c r="AC4863">
        <f t="shared" si="980"/>
        <v>388.56617893538908</v>
      </c>
      <c r="AD4863" s="19">
        <v>238.47578430199999</v>
      </c>
      <c r="AE4863" s="19">
        <v>334.69787597700002</v>
      </c>
      <c r="AF4863">
        <f t="shared" si="986"/>
        <v>1.0397822355127392E-3</v>
      </c>
      <c r="AG4863" s="23">
        <f t="shared" si="981"/>
        <v>47.213319196702784</v>
      </c>
      <c r="AH4863" s="25">
        <f t="shared" si="987"/>
        <v>59.378933763059436</v>
      </c>
      <c r="AI4863" s="25">
        <f t="shared" si="982"/>
        <v>4.8614457929035973E-2</v>
      </c>
    </row>
    <row r="4864" spans="6:35" ht="15">
      <c r="F4864" s="5">
        <v>2006</v>
      </c>
      <c r="G4864" s="5">
        <v>7</v>
      </c>
      <c r="H4864" s="5">
        <v>0</v>
      </c>
      <c r="I4864" s="5">
        <v>203</v>
      </c>
      <c r="J4864" s="5">
        <v>11</v>
      </c>
      <c r="K4864" s="5">
        <v>28.927734375</v>
      </c>
      <c r="L4864" s="5">
        <v>1.83884906769</v>
      </c>
      <c r="M4864" s="5">
        <v>0.35998350381900002</v>
      </c>
      <c r="N4864" s="8">
        <f t="shared" si="983"/>
        <v>0.35998350381900002</v>
      </c>
      <c r="O4864" s="5">
        <v>0</v>
      </c>
      <c r="P4864" s="5">
        <v>96.736587524399994</v>
      </c>
      <c r="Q4864" s="5">
        <v>64.767868042000003</v>
      </c>
      <c r="R4864" s="5">
        <v>1315.1251220700001</v>
      </c>
      <c r="S4864">
        <f t="shared" si="975"/>
        <v>2.1388059286938117E-2</v>
      </c>
      <c r="T4864">
        <f t="shared" si="976"/>
        <v>323.3647932561982</v>
      </c>
      <c r="U4864">
        <f t="shared" si="977"/>
        <v>971.11311620239383</v>
      </c>
      <c r="V4864" s="9">
        <v>412.52542114300002</v>
      </c>
      <c r="W4864" s="9">
        <v>283.91375732400002</v>
      </c>
      <c r="X4864">
        <f t="shared" si="984"/>
        <v>5.9968134324582501E-4</v>
      </c>
      <c r="Y4864">
        <f t="shared" si="985"/>
        <v>80.348765972554489</v>
      </c>
      <c r="Z4864">
        <f t="shared" si="978"/>
        <v>0.44423480164251911</v>
      </c>
      <c r="AA4864">
        <f t="shared" si="979"/>
        <v>6.3014824365017208E-2</v>
      </c>
      <c r="AB4864">
        <f>(1/(AA4864*k))*(LN((50-dTar)/(hTar-dTar)))</f>
        <v>69.351062879797368</v>
      </c>
      <c r="AC4864">
        <f t="shared" si="980"/>
        <v>111.87347239984591</v>
      </c>
      <c r="AD4864" s="19">
        <v>247.04075622600001</v>
      </c>
      <c r="AE4864" s="19">
        <v>96.364067077599998</v>
      </c>
      <c r="AF4864">
        <f t="shared" si="986"/>
        <v>2.1964587581644102E-3</v>
      </c>
      <c r="AG4864" s="23">
        <f t="shared" si="981"/>
        <v>60.605027829923287</v>
      </c>
      <c r="AH4864" s="25">
        <f t="shared" si="987"/>
        <v>68.109499629609047</v>
      </c>
      <c r="AI4864" s="25">
        <f t="shared" si="982"/>
        <v>0.16885087906261106</v>
      </c>
    </row>
    <row r="4865" spans="6:35" ht="15">
      <c r="F4865" s="5">
        <v>2006</v>
      </c>
      <c r="G4865" s="5">
        <v>7</v>
      </c>
      <c r="H4865" s="5">
        <v>0</v>
      </c>
      <c r="I4865" s="5">
        <v>203</v>
      </c>
      <c r="J4865" s="5">
        <v>12</v>
      </c>
      <c r="K4865" s="5">
        <v>29.882011413600001</v>
      </c>
      <c r="L4865" s="5">
        <v>2.0778093337999999</v>
      </c>
      <c r="M4865" s="5">
        <v>0.61768752336499999</v>
      </c>
      <c r="N4865" s="8">
        <f t="shared" si="983"/>
        <v>0.61768752336499999</v>
      </c>
      <c r="O4865" s="5">
        <v>0</v>
      </c>
      <c r="P4865" s="5">
        <v>96.736587524399994</v>
      </c>
      <c r="Q4865" s="5">
        <v>71.487060546899997</v>
      </c>
      <c r="R4865" s="5">
        <v>1368.8120117200001</v>
      </c>
      <c r="S4865">
        <f t="shared" si="975"/>
        <v>3.6699285468300695E-2</v>
      </c>
      <c r="T4865">
        <f t="shared" si="976"/>
        <v>188.45449662626075</v>
      </c>
      <c r="U4865">
        <f t="shared" si="977"/>
        <v>565.95720158095367</v>
      </c>
      <c r="V4865" s="9">
        <v>400.927642822</v>
      </c>
      <c r="W4865" s="9">
        <v>165.46273803700001</v>
      </c>
      <c r="X4865">
        <f t="shared" si="984"/>
        <v>8.8312106239077717E-4</v>
      </c>
      <c r="Y4865">
        <f t="shared" si="985"/>
        <v>85.75992493497138</v>
      </c>
      <c r="Z4865">
        <f t="shared" si="978"/>
        <v>0.76225241298022739</v>
      </c>
      <c r="AA4865">
        <f t="shared" si="979"/>
        <v>0.10812570682927372</v>
      </c>
      <c r="AB4865">
        <f>(1/(AA4865*k))*(LN((50-dTar)/(hTar-dTar)))</f>
        <v>40.417262231616981</v>
      </c>
      <c r="AC4865">
        <f t="shared" si="980"/>
        <v>65.198993108198323</v>
      </c>
      <c r="AD4865" s="19">
        <v>243.68692016599999</v>
      </c>
      <c r="AE4865" s="19">
        <v>56.1602287292</v>
      </c>
      <c r="AF4865">
        <f t="shared" si="986"/>
        <v>2.7393797247436485E-3</v>
      </c>
      <c r="AG4865" s="23">
        <f t="shared" si="981"/>
        <v>70.442790711586682</v>
      </c>
      <c r="AH4865" s="25">
        <f t="shared" si="987"/>
        <v>76.264737953846506</v>
      </c>
      <c r="AI4865" s="25">
        <f t="shared" si="982"/>
        <v>0.28972739083796456</v>
      </c>
    </row>
    <row r="4866" spans="6:35" ht="15">
      <c r="F4866" s="5">
        <v>2006</v>
      </c>
      <c r="G4866" s="5">
        <v>7</v>
      </c>
      <c r="H4866" s="5">
        <v>0</v>
      </c>
      <c r="I4866" s="5">
        <v>203</v>
      </c>
      <c r="J4866" s="5">
        <v>13</v>
      </c>
      <c r="K4866" s="5">
        <v>28.5923175812</v>
      </c>
      <c r="L4866" s="5">
        <v>1.77110886574</v>
      </c>
      <c r="M4866" s="5">
        <v>1.82794034481</v>
      </c>
      <c r="N4866" s="8">
        <f t="shared" si="983"/>
        <v>1.82794034481</v>
      </c>
      <c r="O4866" s="5">
        <v>0</v>
      </c>
      <c r="P4866" s="5">
        <v>96.736587524399994</v>
      </c>
      <c r="Q4866" s="5">
        <v>63.256610870400003</v>
      </c>
      <c r="R4866" s="5">
        <v>884.36883544900002</v>
      </c>
      <c r="S4866">
        <f t="shared" si="975"/>
        <v>0.10860524455431696</v>
      </c>
      <c r="T4866">
        <f t="shared" si="976"/>
        <v>63.681504496894419</v>
      </c>
      <c r="U4866">
        <f t="shared" si="977"/>
        <v>191.24513727578014</v>
      </c>
      <c r="V4866" s="9">
        <v>391.49191284199998</v>
      </c>
      <c r="W4866" s="9">
        <v>55.912254333500002</v>
      </c>
      <c r="X4866">
        <f t="shared" si="984"/>
        <v>1.5658045707247548E-3</v>
      </c>
      <c r="Y4866">
        <f t="shared" si="985"/>
        <v>70.262700863476582</v>
      </c>
      <c r="Z4866">
        <f t="shared" si="978"/>
        <v>2.255755355110161</v>
      </c>
      <c r="AA4866">
        <f t="shared" si="979"/>
        <v>0.31997949504888262</v>
      </c>
      <c r="AB4866">
        <f>(1/(AA4866*k))*(LN((50-dTar)/(hTar-dTar)))</f>
        <v>13.65757842148628</v>
      </c>
      <c r="AC4866">
        <f t="shared" si="980"/>
        <v>22.031684290594693</v>
      </c>
      <c r="AD4866" s="19">
        <v>253.262451172</v>
      </c>
      <c r="AE4866" s="19">
        <v>18.977354049700001</v>
      </c>
      <c r="AF4866">
        <f t="shared" si="986"/>
        <v>3.3982225109789981E-3</v>
      </c>
      <c r="AG4866" s="23">
        <f t="shared" si="981"/>
        <v>65.002233240893887</v>
      </c>
      <c r="AH4866" s="25">
        <f t="shared" si="987"/>
        <v>67.00170419424856</v>
      </c>
      <c r="AI4866" s="25">
        <f t="shared" si="982"/>
        <v>0.85739854971346108</v>
      </c>
    </row>
    <row r="4867" spans="6:35" ht="15">
      <c r="F4867" s="5">
        <v>2006</v>
      </c>
      <c r="G4867" s="5">
        <v>7</v>
      </c>
      <c r="H4867" s="5">
        <v>0</v>
      </c>
      <c r="I4867" s="5">
        <v>203</v>
      </c>
      <c r="J4867" s="5">
        <v>14</v>
      </c>
      <c r="K4867" s="5">
        <v>27.7897357941</v>
      </c>
      <c r="L4867" s="5">
        <v>1.8246426582299999</v>
      </c>
      <c r="M4867" s="5">
        <v>1.4405071735399999</v>
      </c>
      <c r="N4867" s="8">
        <f t="shared" si="983"/>
        <v>1.4405071735399999</v>
      </c>
      <c r="O4867" s="5">
        <v>0</v>
      </c>
      <c r="P4867" s="5">
        <v>96.736587524399994</v>
      </c>
      <c r="Q4867" s="5">
        <v>66.009468078599994</v>
      </c>
      <c r="R4867" s="5">
        <v>667.11688232400002</v>
      </c>
      <c r="S4867">
        <f t="shared" si="975"/>
        <v>8.558629077188018E-2</v>
      </c>
      <c r="T4867">
        <f t="shared" si="976"/>
        <v>80.809032697844046</v>
      </c>
      <c r="U4867">
        <f t="shared" si="977"/>
        <v>242.68168086662993</v>
      </c>
      <c r="V4867" s="9">
        <v>395.964019775</v>
      </c>
      <c r="W4867" s="9">
        <v>70.9501953125</v>
      </c>
      <c r="X4867">
        <f t="shared" si="984"/>
        <v>1.4092527954313911E-3</v>
      </c>
      <c r="Y4867">
        <f t="shared" si="985"/>
        <v>74.492726199971941</v>
      </c>
      <c r="Z4867">
        <f t="shared" si="978"/>
        <v>1.7776465080019936</v>
      </c>
      <c r="AA4867">
        <f t="shared" si="979"/>
        <v>0.25215962835566857</v>
      </c>
      <c r="AB4867">
        <f>(1/(AA4867*k))*(LN((50-dTar)/(hTar-dTar)))</f>
        <v>17.330867258154626</v>
      </c>
      <c r="AC4867">
        <f t="shared" si="980"/>
        <v>27.957239865682929</v>
      </c>
      <c r="AD4867" s="19">
        <v>271.29818725600001</v>
      </c>
      <c r="AE4867" s="19">
        <v>24.081430435200001</v>
      </c>
      <c r="AF4867">
        <f t="shared" si="986"/>
        <v>3.092749795231975E-3</v>
      </c>
      <c r="AG4867" s="23">
        <f t="shared" si="981"/>
        <v>68.05173141095419</v>
      </c>
      <c r="AH4867" s="25">
        <f t="shared" si="987"/>
        <v>70.499913381709646</v>
      </c>
      <c r="AI4867" s="25">
        <f t="shared" si="982"/>
        <v>0.67567235711590501</v>
      </c>
    </row>
    <row r="4868" spans="6:35" ht="15">
      <c r="F4868" s="5">
        <v>2006</v>
      </c>
      <c r="G4868" s="5">
        <v>7</v>
      </c>
      <c r="H4868" s="5">
        <v>0</v>
      </c>
      <c r="I4868" s="5">
        <v>203</v>
      </c>
      <c r="J4868" s="5">
        <v>15</v>
      </c>
      <c r="K4868" s="5">
        <v>29.7244663239</v>
      </c>
      <c r="L4868" s="5">
        <v>2.31181907654</v>
      </c>
      <c r="M4868" s="5">
        <v>1.6621828079200001</v>
      </c>
      <c r="N4868" s="8">
        <f t="shared" si="983"/>
        <v>1.6621828079200001</v>
      </c>
      <c r="O4868" s="5">
        <v>0</v>
      </c>
      <c r="P4868" s="5">
        <v>96.736587524399994</v>
      </c>
      <c r="Q4868" s="5">
        <v>66.341209411600005</v>
      </c>
      <c r="R4868" s="5">
        <v>1524.9372558600001</v>
      </c>
      <c r="S4868">
        <f t="shared" si="975"/>
        <v>9.8756926537937245E-2</v>
      </c>
      <c r="T4868">
        <f t="shared" si="976"/>
        <v>70.032002938196271</v>
      </c>
      <c r="U4868">
        <f t="shared" si="977"/>
        <v>210.31663936687204</v>
      </c>
      <c r="V4868" s="9">
        <v>390.88873290999999</v>
      </c>
      <c r="W4868" s="9">
        <v>61.487983703600001</v>
      </c>
      <c r="X4868">
        <f t="shared" si="984"/>
        <v>1.508993550298198E-3</v>
      </c>
      <c r="Y4868">
        <f t="shared" si="985"/>
        <v>74.180437916356681</v>
      </c>
      <c r="Z4868">
        <f t="shared" si="978"/>
        <v>2.0512035749871873</v>
      </c>
      <c r="AA4868">
        <f t="shared" si="979"/>
        <v>0.29096377081849384</v>
      </c>
      <c r="AB4868">
        <f>(1/(AA4868*k))*(LN((50-dTar)/(hTar-dTar)))</f>
        <v>15.01955049112914</v>
      </c>
      <c r="AC4868">
        <f t="shared" si="980"/>
        <v>24.228745711364034</v>
      </c>
      <c r="AD4868" s="19">
        <v>241.74067688</v>
      </c>
      <c r="AE4868" s="19">
        <v>20.869829177900002</v>
      </c>
      <c r="AF4868">
        <f t="shared" si="986"/>
        <v>3.4862732134178366E-3</v>
      </c>
      <c r="AG4868" s="23">
        <f t="shared" si="981"/>
        <v>67.914562671085875</v>
      </c>
      <c r="AH4868" s="25">
        <f t="shared" si="987"/>
        <v>70.296182794832987</v>
      </c>
      <c r="AI4868" s="25">
        <f t="shared" si="982"/>
        <v>0.77964969311807053</v>
      </c>
    </row>
    <row r="4869" spans="6:35" ht="15">
      <c r="F4869" s="5">
        <v>2006</v>
      </c>
      <c r="G4869" s="5">
        <v>7</v>
      </c>
      <c r="H4869" s="5">
        <v>0</v>
      </c>
      <c r="I4869" s="5">
        <v>203</v>
      </c>
      <c r="J4869" s="5">
        <v>16</v>
      </c>
      <c r="K4869" s="5">
        <v>30.099132537799999</v>
      </c>
      <c r="L4869" s="5">
        <v>2.3258953094499999</v>
      </c>
      <c r="M4869" s="5">
        <v>1.4405071735399999</v>
      </c>
      <c r="N4869" s="8">
        <f t="shared" si="983"/>
        <v>1.4405071735399999</v>
      </c>
      <c r="O4869" s="5">
        <v>0</v>
      </c>
      <c r="P4869" s="5">
        <v>96.736587524399994</v>
      </c>
      <c r="Q4869" s="5">
        <v>63.528209686300002</v>
      </c>
      <c r="R4869" s="5">
        <v>1307.6981201200001</v>
      </c>
      <c r="S4869">
        <f t="shared" si="975"/>
        <v>8.558629077188018E-2</v>
      </c>
      <c r="T4869">
        <f t="shared" si="976"/>
        <v>80.809032697844046</v>
      </c>
      <c r="U4869">
        <f t="shared" si="977"/>
        <v>242.68168086662993</v>
      </c>
      <c r="V4869" s="9">
        <v>392.90692138700001</v>
      </c>
      <c r="W4869" s="9">
        <v>70.9501953125</v>
      </c>
      <c r="X4869">
        <f t="shared" si="984"/>
        <v>1.4153504428133022E-3</v>
      </c>
      <c r="Y4869">
        <f t="shared" si="985"/>
        <v>71.732475268673767</v>
      </c>
      <c r="Z4869">
        <f t="shared" si="978"/>
        <v>1.7776465080019936</v>
      </c>
      <c r="AA4869">
        <f t="shared" si="979"/>
        <v>0.25215962835566857</v>
      </c>
      <c r="AB4869">
        <f>(1/(AA4869*k))*(LN((50-dTar)/(hTar-dTar)))</f>
        <v>17.330867258154626</v>
      </c>
      <c r="AC4869">
        <f t="shared" si="980"/>
        <v>27.957239865682929</v>
      </c>
      <c r="AD4869" s="19">
        <v>249.18533325199999</v>
      </c>
      <c r="AE4869" s="19">
        <v>24.081430435200001</v>
      </c>
      <c r="AF4869">
        <f t="shared" si="986"/>
        <v>3.3197885567059068E-3</v>
      </c>
      <c r="AG4869" s="23">
        <f t="shared" si="981"/>
        <v>65.074831808685005</v>
      </c>
      <c r="AH4869" s="25">
        <f t="shared" si="987"/>
        <v>67.605360588843837</v>
      </c>
      <c r="AI4869" s="25">
        <f t="shared" si="982"/>
        <v>0.67567235711590501</v>
      </c>
    </row>
    <row r="4870" spans="6:35" ht="15">
      <c r="F4870" s="5">
        <v>2006</v>
      </c>
      <c r="G4870" s="5">
        <v>7</v>
      </c>
      <c r="H4870" s="5">
        <v>0</v>
      </c>
      <c r="I4870" s="5">
        <v>203</v>
      </c>
      <c r="J4870" s="5">
        <v>17</v>
      </c>
      <c r="K4870" s="5">
        <v>29.462444305399998</v>
      </c>
      <c r="L4870" s="5">
        <v>2.2800986766800002</v>
      </c>
      <c r="M4870" s="5">
        <v>1.19504773617</v>
      </c>
      <c r="N4870" s="8">
        <f t="shared" si="983"/>
        <v>1.19504773617</v>
      </c>
      <c r="O4870" s="5">
        <v>0</v>
      </c>
      <c r="P4870" s="5">
        <v>96.736587524399994</v>
      </c>
      <c r="Q4870" s="5">
        <v>61.394695282000001</v>
      </c>
      <c r="R4870" s="5">
        <v>1065.9611816399999</v>
      </c>
      <c r="S4870">
        <f t="shared" ref="S4870:S4933" si="988">(N4870*k)/LN((uhzRef-dRef)/zoRef)</f>
        <v>7.1002564175209004E-2</v>
      </c>
      <c r="T4870">
        <f t="shared" ref="T4870:T4933" si="989">(1/(S4870*k))*(LN((50-dRef)/(O3zRef-dRef)))</f>
        <v>97.406980294478856</v>
      </c>
      <c r="U4870">
        <f t="shared" ref="U4870:U4933" si="990">(1/(S4870*k))*(LN((50-dRef)/(uzoRef)))</f>
        <v>292.52781424071554</v>
      </c>
      <c r="V4870" s="9">
        <v>396.88653564499998</v>
      </c>
      <c r="W4870" s="9">
        <v>85.523170471200004</v>
      </c>
      <c r="X4870">
        <f t="shared" si="984"/>
        <v>1.2904266134119132E-3</v>
      </c>
      <c r="Y4870">
        <f t="shared" si="985"/>
        <v>70.22126695649338</v>
      </c>
      <c r="Z4870">
        <f t="shared" ref="Z4870:Z4933" si="991">(S4870/k)*LN((50-dRef)/(uzoRef))</f>
        <v>1.4747392266556449</v>
      </c>
      <c r="AA4870">
        <f t="shared" ref="AA4870:AA4933" si="992">(Z4870*k)/LN((50-dTar)/zoTar)</f>
        <v>0.20919215020593762</v>
      </c>
      <c r="AB4870">
        <f>(1/(AA4870*k))*(LN((50-dTar)/(hTar-dTar)))</f>
        <v>20.890578554671098</v>
      </c>
      <c r="AC4870">
        <f t="shared" ref="AC4870:AC4933" si="993">(1/(AA4870*k))*(LN((50-dTar)/(zoTar)))</f>
        <v>33.699578150713968</v>
      </c>
      <c r="AD4870" s="19">
        <v>263.19244384799998</v>
      </c>
      <c r="AE4870" s="19">
        <v>29.027688980099999</v>
      </c>
      <c r="AF4870">
        <f t="shared" si="986"/>
        <v>3.0682403251916356E-3</v>
      </c>
      <c r="AG4870" s="23">
        <f t="shared" ref="AG4870:AG4933" si="994" xml:space="preserve"> Y4870*(1-(AC4870*AF4870))</f>
        <v>62.960499982518236</v>
      </c>
      <c r="AH4870" s="25">
        <f t="shared" si="987"/>
        <v>65.720272250903108</v>
      </c>
      <c r="AI4870" s="25">
        <f t="shared" ref="AI4870:AI4933" si="995">(AA4870/k)*LN((hTar-dTar)/(zoTar))</f>
        <v>0.56053918758328813</v>
      </c>
    </row>
    <row r="4871" spans="6:35" ht="15">
      <c r="F4871" s="5">
        <v>2006</v>
      </c>
      <c r="G4871" s="5">
        <v>7</v>
      </c>
      <c r="H4871" s="5">
        <v>0</v>
      </c>
      <c r="I4871" s="5">
        <v>203</v>
      </c>
      <c r="J4871" s="5">
        <v>18</v>
      </c>
      <c r="K4871" s="5">
        <v>28.1292915344</v>
      </c>
      <c r="L4871" s="5">
        <v>1.9809501171099999</v>
      </c>
      <c r="M4871" s="5">
        <v>0.61055618524599997</v>
      </c>
      <c r="N4871" s="8">
        <f t="shared" ref="N4871:N4934" si="996">IF(M4871&lt;0, 0, IF(M4871=0, 0.0001, IF(M4871&gt;0, M4871)))</f>
        <v>0.61055618524599997</v>
      </c>
      <c r="O4871" s="5">
        <v>0</v>
      </c>
      <c r="P4871" s="5">
        <v>96.736587524399994</v>
      </c>
      <c r="Q4871" s="5">
        <v>54.2598609924</v>
      </c>
      <c r="R4871" s="5">
        <v>310.93469238300003</v>
      </c>
      <c r="S4871">
        <f t="shared" si="988"/>
        <v>3.6275584157362109E-2</v>
      </c>
      <c r="T4871">
        <f t="shared" si="989"/>
        <v>190.65565807210928</v>
      </c>
      <c r="U4871">
        <f t="shared" si="990"/>
        <v>572.5676205119006</v>
      </c>
      <c r="V4871" s="9">
        <v>416.984863281</v>
      </c>
      <c r="W4871" s="9">
        <v>167.395355225</v>
      </c>
      <c r="X4871">
        <f t="shared" ref="X4871:X4934" si="997" xml:space="preserve"> (1/(U4871 + W4871 + V4871))</f>
        <v>8.6434320223880703E-4</v>
      </c>
      <c r="Y4871">
        <f t="shared" ref="Y4871:Y4934" si="998" xml:space="preserve"> Q4871/(1-(T4871*X4871))</f>
        <v>64.965680317442789</v>
      </c>
      <c r="Z4871">
        <f t="shared" si="991"/>
        <v>0.7534520414600574</v>
      </c>
      <c r="AA4871">
        <f t="shared" si="992"/>
        <v>0.10687737179644874</v>
      </c>
      <c r="AB4871">
        <f>(1/(AA4871*k))*(LN((50-dTar)/(hTar-dTar)))</f>
        <v>40.889338626522104</v>
      </c>
      <c r="AC4871">
        <f t="shared" si="993"/>
        <v>65.960521819410346</v>
      </c>
      <c r="AD4871" s="19">
        <v>323.486328125</v>
      </c>
      <c r="AE4871" s="19">
        <v>56.816181182900003</v>
      </c>
      <c r="AF4871">
        <f t="shared" ref="AF4871:AF4934" si="999" xml:space="preserve"> (1/(AC4871 + AE4871 + AD4871))</f>
        <v>2.240830923130442E-3</v>
      </c>
      <c r="AG4871" s="23">
        <f t="shared" si="994"/>
        <v>55.363338480462247</v>
      </c>
      <c r="AH4871" s="25">
        <f t="shared" ref="AH4871:AH4934" si="1000">Y4871*(1-AB4871*AF4871)</f>
        <v>59.01312875857419</v>
      </c>
      <c r="AI4871" s="25">
        <f t="shared" si="995"/>
        <v>0.28638242447836354</v>
      </c>
    </row>
    <row r="4872" spans="6:35" ht="15">
      <c r="F4872" s="5">
        <v>2006</v>
      </c>
      <c r="G4872" s="5">
        <v>7</v>
      </c>
      <c r="H4872" s="5">
        <v>0</v>
      </c>
      <c r="I4872" s="5">
        <v>203</v>
      </c>
      <c r="J4872" s="5">
        <v>19</v>
      </c>
      <c r="K4872" s="5">
        <v>27.313526153600002</v>
      </c>
      <c r="L4872" s="5">
        <v>1.7674908638</v>
      </c>
      <c r="M4872" s="5">
        <v>0.49798837304100002</v>
      </c>
      <c r="N4872" s="8">
        <f t="shared" si="996"/>
        <v>0.49798837304100002</v>
      </c>
      <c r="O4872" s="5">
        <v>0</v>
      </c>
      <c r="P4872" s="5">
        <v>96.736587524399994</v>
      </c>
      <c r="Q4872" s="5">
        <v>42.762935638400002</v>
      </c>
      <c r="R4872" s="5">
        <v>247.591918945</v>
      </c>
      <c r="S4872">
        <f t="shared" si="988"/>
        <v>2.9587480353438916E-2</v>
      </c>
      <c r="T4872">
        <f t="shared" si="989"/>
        <v>233.75242794772822</v>
      </c>
      <c r="U4872">
        <f t="shared" si="990"/>
        <v>701.99370326733231</v>
      </c>
      <c r="V4872" s="9">
        <v>425.479980469</v>
      </c>
      <c r="W4872" s="9">
        <v>205.23425293</v>
      </c>
      <c r="X4872">
        <f t="shared" si="997"/>
        <v>7.5035195070678718E-4</v>
      </c>
      <c r="Y4872">
        <f t="shared" si="998"/>
        <v>51.858790704729145</v>
      </c>
      <c r="Z4872">
        <f t="shared" si="991"/>
        <v>0.61453862127354864</v>
      </c>
      <c r="AA4872">
        <f t="shared" si="992"/>
        <v>8.7172466321616515E-2</v>
      </c>
      <c r="AB4872">
        <f>(1/(AA4872*k))*(LN((50-dTar)/(hTar-dTar)))</f>
        <v>50.132171674188513</v>
      </c>
      <c r="AC4872">
        <f t="shared" si="993"/>
        <v>80.870572003453219</v>
      </c>
      <c r="AD4872" s="19">
        <v>339.77926635699998</v>
      </c>
      <c r="AE4872" s="19">
        <v>69.659202575699993</v>
      </c>
      <c r="AF4872">
        <f t="shared" si="999"/>
        <v>2.0395300035477367E-3</v>
      </c>
      <c r="AG4872" s="23">
        <f t="shared" si="994"/>
        <v>43.305307661276714</v>
      </c>
      <c r="AH4872" s="25">
        <f t="shared" si="1000"/>
        <v>46.556433249803419</v>
      </c>
      <c r="AI4872" s="25">
        <f t="shared" si="995"/>
        <v>0.23358229935228011</v>
      </c>
    </row>
    <row r="4873" spans="6:35" ht="15">
      <c r="F4873" s="5">
        <v>2006</v>
      </c>
      <c r="G4873" s="5">
        <v>7</v>
      </c>
      <c r="H4873" s="5">
        <v>0</v>
      </c>
      <c r="I4873" s="5">
        <v>203</v>
      </c>
      <c r="J4873" s="5">
        <v>20</v>
      </c>
      <c r="K4873" s="5">
        <v>26.7148418427</v>
      </c>
      <c r="L4873" s="5">
        <v>1.6376616954800001</v>
      </c>
      <c r="M4873" s="5">
        <v>0.25737094879200001</v>
      </c>
      <c r="N4873" s="8">
        <f t="shared" si="996"/>
        <v>0.25737094879200001</v>
      </c>
      <c r="O4873" s="5">
        <v>0</v>
      </c>
      <c r="P4873" s="5">
        <v>96.736587524399994</v>
      </c>
      <c r="Q4873" s="5">
        <v>35.885635376000003</v>
      </c>
      <c r="R4873" s="5">
        <v>73.948249816900002</v>
      </c>
      <c r="S4873">
        <f t="shared" si="988"/>
        <v>1.5291437116147858E-2</v>
      </c>
      <c r="T4873">
        <f t="shared" si="989"/>
        <v>452.28877553755615</v>
      </c>
      <c r="U4873">
        <f t="shared" si="990"/>
        <v>1358.2912283454723</v>
      </c>
      <c r="V4873" s="9">
        <v>455.90411376999998</v>
      </c>
      <c r="W4873" s="9">
        <v>397.10879516599999</v>
      </c>
      <c r="X4873">
        <f t="shared" si="997"/>
        <v>4.5222182835029541E-4</v>
      </c>
      <c r="Y4873">
        <f t="shared" si="998"/>
        <v>45.112769167206295</v>
      </c>
      <c r="Z4873">
        <f t="shared" si="991"/>
        <v>0.31760658800256542</v>
      </c>
      <c r="AA4873">
        <f t="shared" si="992"/>
        <v>4.5052578695217754E-2</v>
      </c>
      <c r="AB4873">
        <f>(1/(AA4873*k))*(LN((50-dTar)/(hTar-dTar)))</f>
        <v>97.000996912116321</v>
      </c>
      <c r="AC4873">
        <f t="shared" si="993"/>
        <v>156.47688586423135</v>
      </c>
      <c r="AD4873" s="19">
        <v>382.22006225600001</v>
      </c>
      <c r="AE4873" s="19">
        <v>134.783935547</v>
      </c>
      <c r="AF4873">
        <f t="shared" si="999"/>
        <v>1.4848231393811951E-3</v>
      </c>
      <c r="AG4873" s="23">
        <f t="shared" si="994"/>
        <v>34.631245781481994</v>
      </c>
      <c r="AH4873" s="25">
        <f t="shared" si="1000"/>
        <v>38.615207486083101</v>
      </c>
      <c r="AI4873" s="25">
        <f t="shared" si="995"/>
        <v>0.12072028436769097</v>
      </c>
    </row>
    <row r="4874" spans="6:35" ht="15">
      <c r="F4874" s="5">
        <v>2006</v>
      </c>
      <c r="G4874" s="5">
        <v>7</v>
      </c>
      <c r="H4874" s="5">
        <v>0</v>
      </c>
      <c r="I4874" s="5">
        <v>203</v>
      </c>
      <c r="J4874" s="5">
        <v>21</v>
      </c>
      <c r="K4874" s="5">
        <v>25.254478454600001</v>
      </c>
      <c r="L4874" s="5">
        <v>1.20975673199</v>
      </c>
      <c r="M4874" s="5">
        <v>0.13761599361900001</v>
      </c>
      <c r="N4874" s="8">
        <f t="shared" si="996"/>
        <v>0.13761599361900001</v>
      </c>
      <c r="O4874" s="5">
        <v>0</v>
      </c>
      <c r="P4874" s="5">
        <v>96.736587524399994</v>
      </c>
      <c r="Q4874" s="5">
        <v>38.1476745605</v>
      </c>
      <c r="R4874" s="5">
        <v>3.4378337860100001</v>
      </c>
      <c r="S4874">
        <f t="shared" si="988"/>
        <v>8.1763164120819912E-3</v>
      </c>
      <c r="T4874">
        <f t="shared" si="989"/>
        <v>845.87545551101641</v>
      </c>
      <c r="U4874">
        <f t="shared" si="990"/>
        <v>2540.2912334664843</v>
      </c>
      <c r="V4874" s="9">
        <v>485.37170410200002</v>
      </c>
      <c r="W4874" s="9">
        <v>742.677246094</v>
      </c>
      <c r="X4874">
        <f t="shared" si="997"/>
        <v>2.6536882321173319E-4</v>
      </c>
      <c r="Y4874">
        <f t="shared" si="998"/>
        <v>49.189101779352832</v>
      </c>
      <c r="Z4874">
        <f t="shared" si="991"/>
        <v>0.16982393076242952</v>
      </c>
      <c r="AA4874">
        <f t="shared" si="992"/>
        <v>2.4089569593385658E-2</v>
      </c>
      <c r="AB4874">
        <f>(1/(AA4874*k))*(LN((50-dTar)/(hTar-dTar)))</f>
        <v>181.41233407912853</v>
      </c>
      <c r="AC4874">
        <f t="shared" si="993"/>
        <v>292.64479745277566</v>
      </c>
      <c r="AD4874" s="19">
        <v>405.79507446299999</v>
      </c>
      <c r="AE4874" s="19">
        <v>252.074417114</v>
      </c>
      <c r="AF4874">
        <f t="shared" si="999"/>
        <v>1.0520620379318403E-3</v>
      </c>
      <c r="AG4874" s="23">
        <f t="shared" si="994"/>
        <v>34.044737414461366</v>
      </c>
      <c r="AH4874" s="25">
        <f t="shared" si="1000"/>
        <v>39.801015910431531</v>
      </c>
      <c r="AI4874" s="25">
        <f t="shared" si="995"/>
        <v>6.4549017521997876E-2</v>
      </c>
    </row>
    <row r="4875" spans="6:35" ht="15">
      <c r="F4875" s="5">
        <v>2006</v>
      </c>
      <c r="G4875" s="5">
        <v>7</v>
      </c>
      <c r="H4875" s="5">
        <v>0</v>
      </c>
      <c r="I4875" s="5">
        <v>203</v>
      </c>
      <c r="J4875" s="5">
        <v>22</v>
      </c>
      <c r="K4875" s="5">
        <v>24.262018203699999</v>
      </c>
      <c r="L4875" s="5">
        <v>1.0372136831300001</v>
      </c>
      <c r="M4875" s="5">
        <v>0.27791398763699998</v>
      </c>
      <c r="N4875" s="8">
        <f t="shared" si="996"/>
        <v>0.27791398763699998</v>
      </c>
      <c r="O4875" s="5">
        <v>0</v>
      </c>
      <c r="P4875" s="5">
        <v>96.736587524399994</v>
      </c>
      <c r="Q4875" s="5">
        <v>38.799514770499997</v>
      </c>
      <c r="R4875" s="5">
        <v>0</v>
      </c>
      <c r="S4875">
        <f t="shared" si="988"/>
        <v>1.6511981191333177E-2</v>
      </c>
      <c r="T4875">
        <f t="shared" si="989"/>
        <v>418.85618020823608</v>
      </c>
      <c r="U4875">
        <f t="shared" si="990"/>
        <v>1257.8881154831931</v>
      </c>
      <c r="V4875" s="9">
        <v>453.27706909199998</v>
      </c>
      <c r="W4875" s="9">
        <v>367.75506591800001</v>
      </c>
      <c r="X4875">
        <f t="shared" si="997"/>
        <v>4.8101893267082501E-4</v>
      </c>
      <c r="Y4875">
        <f t="shared" si="998"/>
        <v>48.589146894707731</v>
      </c>
      <c r="Z4875">
        <f t="shared" si="991"/>
        <v>0.34295756294899421</v>
      </c>
      <c r="AA4875">
        <f t="shared" si="992"/>
        <v>4.8648621211077811E-2</v>
      </c>
      <c r="AB4875">
        <f>(1/(AA4875*k))*(LN((50-dTar)/(hTar-dTar)))</f>
        <v>89.830809961425302</v>
      </c>
      <c r="AC4875">
        <f t="shared" si="993"/>
        <v>144.91031891312059</v>
      </c>
      <c r="AD4875" s="19">
        <v>403.42251586899999</v>
      </c>
      <c r="AE4875" s="19">
        <v>124.820899963</v>
      </c>
      <c r="AF4875">
        <f t="shared" si="999"/>
        <v>1.4855447550604986E-3</v>
      </c>
      <c r="AG4875" s="23">
        <f t="shared" si="994"/>
        <v>38.129324110103326</v>
      </c>
      <c r="AH4875" s="25">
        <f t="shared" si="1000"/>
        <v>42.10503755148477</v>
      </c>
      <c r="AI4875" s="25">
        <f t="shared" si="995"/>
        <v>0.13035603192500037</v>
      </c>
    </row>
    <row r="4876" spans="6:35" ht="15">
      <c r="F4876" s="5">
        <v>2006</v>
      </c>
      <c r="G4876" s="5">
        <v>7</v>
      </c>
      <c r="H4876" s="5">
        <v>0</v>
      </c>
      <c r="I4876" s="5">
        <v>203</v>
      </c>
      <c r="J4876" s="5">
        <v>23</v>
      </c>
      <c r="K4876" s="5">
        <v>22.8048534393</v>
      </c>
      <c r="L4876" s="5">
        <v>0.82859337329899996</v>
      </c>
      <c r="M4876" s="5">
        <v>0.28313806653000001</v>
      </c>
      <c r="N4876" s="8">
        <f t="shared" si="996"/>
        <v>0.28313806653000001</v>
      </c>
      <c r="O4876" s="5">
        <v>0</v>
      </c>
      <c r="P4876" s="5">
        <v>96.736587524399994</v>
      </c>
      <c r="Q4876" s="5">
        <v>38.423641204799999</v>
      </c>
      <c r="R4876" s="5">
        <v>0</v>
      </c>
      <c r="S4876">
        <f t="shared" si="988"/>
        <v>1.68223646058446E-2</v>
      </c>
      <c r="T4876">
        <f t="shared" si="989"/>
        <v>411.12801508708088</v>
      </c>
      <c r="U4876">
        <f t="shared" si="990"/>
        <v>1234.6792731173962</v>
      </c>
      <c r="V4876" s="9">
        <v>452.60623168900003</v>
      </c>
      <c r="W4876" s="9">
        <v>360.96972656299999</v>
      </c>
      <c r="X4876">
        <f t="shared" si="997"/>
        <v>4.8822040568227075E-4</v>
      </c>
      <c r="Y4876">
        <f t="shared" si="998"/>
        <v>48.072882377896143</v>
      </c>
      <c r="Z4876">
        <f t="shared" si="991"/>
        <v>0.34940429627476244</v>
      </c>
      <c r="AA4876">
        <f t="shared" si="992"/>
        <v>4.956309204215488E-2</v>
      </c>
      <c r="AB4876">
        <f>(1/(AA4876*k))*(LN((50-dTar)/(hTar-dTar)))</f>
        <v>88.173373912603296</v>
      </c>
      <c r="AC4876">
        <f t="shared" si="993"/>
        <v>142.2366306037751</v>
      </c>
      <c r="AD4876" s="19">
        <v>403.33496093799999</v>
      </c>
      <c r="AE4876" s="19">
        <v>122.517868042</v>
      </c>
      <c r="AF4876">
        <f t="shared" si="999"/>
        <v>1.4968055335329009E-3</v>
      </c>
      <c r="AG4876" s="23">
        <f t="shared" si="994"/>
        <v>37.838138041256705</v>
      </c>
      <c r="AH4876" s="25">
        <f t="shared" si="1000"/>
        <v>41.728300567544565</v>
      </c>
      <c r="AI4876" s="25">
        <f t="shared" si="995"/>
        <v>0.13280639507780476</v>
      </c>
    </row>
    <row r="4877" spans="6:35" ht="15">
      <c r="F4877" s="5">
        <v>2006</v>
      </c>
      <c r="G4877" s="5">
        <v>7</v>
      </c>
      <c r="H4877" s="5">
        <v>0</v>
      </c>
      <c r="I4877" s="5">
        <v>203</v>
      </c>
      <c r="J4877" s="5">
        <v>24</v>
      </c>
      <c r="K4877" s="5">
        <v>22.138711929300001</v>
      </c>
      <c r="L4877" s="5">
        <v>0.74136388301800005</v>
      </c>
      <c r="M4877" s="5">
        <v>0.16971036791800001</v>
      </c>
      <c r="N4877" s="8">
        <f t="shared" si="996"/>
        <v>0.16971036791800001</v>
      </c>
      <c r="O4877" s="5">
        <v>0</v>
      </c>
      <c r="P4877" s="5">
        <v>96.736587524399994</v>
      </c>
      <c r="Q4877" s="5">
        <v>34.862285614000001</v>
      </c>
      <c r="R4877" s="5">
        <v>0</v>
      </c>
      <c r="S4877">
        <f t="shared" si="988"/>
        <v>1.0083171512390521E-2</v>
      </c>
      <c r="T4877">
        <f t="shared" si="989"/>
        <v>685.9097220525581</v>
      </c>
      <c r="U4877">
        <f t="shared" si="990"/>
        <v>2059.8900730922719</v>
      </c>
      <c r="V4877" s="9">
        <v>474.390869141</v>
      </c>
      <c r="W4877" s="9">
        <v>602.22760009800004</v>
      </c>
      <c r="X4877">
        <f t="shared" si="997"/>
        <v>3.1882584934926725E-4</v>
      </c>
      <c r="Y4877">
        <f t="shared" si="998"/>
        <v>44.620056015968942</v>
      </c>
      <c r="Z4877">
        <f t="shared" si="991"/>
        <v>0.20942974005452888</v>
      </c>
      <c r="AA4877">
        <f t="shared" si="992"/>
        <v>2.9707664139666544E-2</v>
      </c>
      <c r="AB4877">
        <f>(1/(AA4877*k))*(LN((50-dTar)/(hTar-dTar)))</f>
        <v>147.10497016366054</v>
      </c>
      <c r="AC4877">
        <f t="shared" si="993"/>
        <v>237.30196966135549</v>
      </c>
      <c r="AD4877" s="19">
        <v>405.24865722700002</v>
      </c>
      <c r="AE4877" s="19">
        <v>204.40396118199999</v>
      </c>
      <c r="AF4877">
        <f t="shared" si="999"/>
        <v>1.1807008475842051E-3</v>
      </c>
      <c r="AG4877" s="23">
        <f t="shared" si="994"/>
        <v>32.11829107115247</v>
      </c>
      <c r="AH4877" s="25">
        <f t="shared" si="1000"/>
        <v>36.870133999624983</v>
      </c>
      <c r="AI4877" s="25">
        <f t="shared" si="995"/>
        <v>7.9602938759664871E-2</v>
      </c>
    </row>
    <row r="4878" spans="6:35" ht="15">
      <c r="F4878" s="5">
        <v>2006</v>
      </c>
      <c r="G4878" s="5">
        <v>7</v>
      </c>
      <c r="H4878" s="5">
        <v>0</v>
      </c>
      <c r="I4878" s="5">
        <v>204</v>
      </c>
      <c r="J4878" s="5">
        <v>1</v>
      </c>
      <c r="K4878" s="5">
        <v>21.7153873444</v>
      </c>
      <c r="L4878" s="5">
        <v>0.60694289207499996</v>
      </c>
      <c r="M4878" s="5">
        <v>0.24481853842699999</v>
      </c>
      <c r="N4878" s="8">
        <f t="shared" si="996"/>
        <v>0.24481853842699999</v>
      </c>
      <c r="O4878" s="5">
        <v>0</v>
      </c>
      <c r="P4878" s="5">
        <v>96.736587524399994</v>
      </c>
      <c r="Q4878" s="5">
        <v>30.420169830300001</v>
      </c>
      <c r="R4878" s="5">
        <v>0</v>
      </c>
      <c r="S4878">
        <f t="shared" si="988"/>
        <v>1.4545648227955957E-2</v>
      </c>
      <c r="T4878">
        <f t="shared" si="989"/>
        <v>475.47866283329967</v>
      </c>
      <c r="U4878">
        <f t="shared" si="990"/>
        <v>1427.9339482265739</v>
      </c>
      <c r="V4878" s="9">
        <v>458.081939697</v>
      </c>
      <c r="W4878" s="9">
        <v>417.469482422</v>
      </c>
      <c r="X4878">
        <f t="shared" si="997"/>
        <v>4.3412474542869699E-4</v>
      </c>
      <c r="Y4878">
        <f t="shared" si="998"/>
        <v>38.332690946678788</v>
      </c>
      <c r="Z4878">
        <f t="shared" si="991"/>
        <v>0.3021163850641691</v>
      </c>
      <c r="AA4878">
        <f t="shared" si="992"/>
        <v>4.2855289302463226E-2</v>
      </c>
      <c r="AB4878">
        <f>(1/(AA4878*k))*(LN((50-dTar)/(hTar-dTar)))</f>
        <v>101.97446144988477</v>
      </c>
      <c r="AC4878">
        <f t="shared" si="993"/>
        <v>164.49981622165106</v>
      </c>
      <c r="AD4878" s="19">
        <v>403.97845459000001</v>
      </c>
      <c r="AE4878" s="19">
        <v>141.69462585400001</v>
      </c>
      <c r="AF4878">
        <f t="shared" si="999"/>
        <v>1.4081078068384795E-3</v>
      </c>
      <c r="AG4878" s="23">
        <f t="shared" si="994"/>
        <v>29.453556519532746</v>
      </c>
      <c r="AH4878" s="25">
        <f t="shared" si="1000"/>
        <v>32.828460169123815</v>
      </c>
      <c r="AI4878" s="25">
        <f t="shared" si="995"/>
        <v>0.11483255478564168</v>
      </c>
    </row>
    <row r="4879" spans="6:35" ht="15">
      <c r="F4879" s="5">
        <v>2006</v>
      </c>
      <c r="G4879" s="5">
        <v>7</v>
      </c>
      <c r="H4879" s="5">
        <v>0</v>
      </c>
      <c r="I4879" s="5">
        <v>204</v>
      </c>
      <c r="J4879" s="5">
        <v>2</v>
      </c>
      <c r="K4879" s="5">
        <v>20.416633606000001</v>
      </c>
      <c r="L4879" s="5">
        <v>0.43688946962399999</v>
      </c>
      <c r="M4879" s="5">
        <v>0.61768752336499999</v>
      </c>
      <c r="N4879" s="8">
        <f t="shared" si="996"/>
        <v>0.61768752336499999</v>
      </c>
      <c r="O4879" s="5">
        <v>0</v>
      </c>
      <c r="P4879" s="5">
        <v>96.736587524399994</v>
      </c>
      <c r="Q4879" s="5">
        <v>28.2730751038</v>
      </c>
      <c r="R4879" s="5">
        <v>0</v>
      </c>
      <c r="S4879">
        <f t="shared" si="988"/>
        <v>3.6699285468300695E-2</v>
      </c>
      <c r="T4879">
        <f t="shared" si="989"/>
        <v>188.45449662626075</v>
      </c>
      <c r="U4879">
        <f t="shared" si="990"/>
        <v>565.95720158095367</v>
      </c>
      <c r="V4879" s="9">
        <v>431.55355835</v>
      </c>
      <c r="W4879" s="9">
        <v>165.46273803700001</v>
      </c>
      <c r="X4879">
        <f t="shared" si="997"/>
        <v>8.5986482215397435E-4</v>
      </c>
      <c r="Y4879">
        <f t="shared" si="998"/>
        <v>33.740580744456956</v>
      </c>
      <c r="Z4879">
        <f t="shared" si="991"/>
        <v>0.76225241298022739</v>
      </c>
      <c r="AA4879">
        <f t="shared" si="992"/>
        <v>0.10812570682927372</v>
      </c>
      <c r="AB4879">
        <f>(1/(AA4879*k))*(LN((50-dTar)/(hTar-dTar)))</f>
        <v>40.417262231616981</v>
      </c>
      <c r="AC4879">
        <f t="shared" si="993"/>
        <v>65.198993108198323</v>
      </c>
      <c r="AD4879" s="19">
        <v>397.84484863300003</v>
      </c>
      <c r="AE4879" s="19">
        <v>56.1602287292</v>
      </c>
      <c r="AF4879">
        <f t="shared" si="999"/>
        <v>1.9260249618112603E-3</v>
      </c>
      <c r="AG4879" s="23">
        <f t="shared" si="994"/>
        <v>29.503611089285734</v>
      </c>
      <c r="AH4879" s="25">
        <f t="shared" si="1000"/>
        <v>31.11405684498088</v>
      </c>
      <c r="AI4879" s="25">
        <f t="shared" si="995"/>
        <v>0.28972739083796456</v>
      </c>
    </row>
    <row r="4880" spans="6:35" ht="15">
      <c r="F4880" s="5">
        <v>2006</v>
      </c>
      <c r="G4880" s="5">
        <v>7</v>
      </c>
      <c r="H4880" s="5">
        <v>0</v>
      </c>
      <c r="I4880" s="5">
        <v>204</v>
      </c>
      <c r="J4880" s="5">
        <v>3</v>
      </c>
      <c r="K4880" s="5">
        <v>20.339416503900001</v>
      </c>
      <c r="L4880" s="5">
        <v>0.48579844832399999</v>
      </c>
      <c r="M4880" s="5">
        <v>0.59992539882700002</v>
      </c>
      <c r="N4880" s="8">
        <f t="shared" si="996"/>
        <v>0.59992539882700002</v>
      </c>
      <c r="O4880" s="5">
        <v>0</v>
      </c>
      <c r="P4880" s="5">
        <v>96.736587524399994</v>
      </c>
      <c r="Q4880" s="5">
        <v>29.505945205700002</v>
      </c>
      <c r="R4880" s="5">
        <v>3.4378337860100001</v>
      </c>
      <c r="S4880">
        <f t="shared" si="988"/>
        <v>3.5643966631047158E-2</v>
      </c>
      <c r="T4880">
        <f t="shared" si="989"/>
        <v>194.03411076723</v>
      </c>
      <c r="U4880">
        <f t="shared" si="990"/>
        <v>582.71362215810234</v>
      </c>
      <c r="V4880" s="9">
        <v>432.12530517599998</v>
      </c>
      <c r="W4880" s="9">
        <v>170.36163330100001</v>
      </c>
      <c r="X4880">
        <f t="shared" si="997"/>
        <v>8.4373905414298776E-4</v>
      </c>
      <c r="Y4880">
        <f t="shared" si="998"/>
        <v>35.282129257427947</v>
      </c>
      <c r="Z4880">
        <f t="shared" si="991"/>
        <v>0.74033320338540254</v>
      </c>
      <c r="AA4880">
        <f t="shared" si="992"/>
        <v>0.10501646113818673</v>
      </c>
      <c r="AB4880">
        <f>(1/(AA4880*k))*(LN((50-dTar)/(hTar-dTar)))</f>
        <v>41.613905091957015</v>
      </c>
      <c r="AC4880">
        <f t="shared" si="993"/>
        <v>67.129354179098684</v>
      </c>
      <c r="AD4880" s="19">
        <v>398.13070678700001</v>
      </c>
      <c r="AE4880" s="19">
        <v>57.822975158699997</v>
      </c>
      <c r="AF4880">
        <f t="shared" si="999"/>
        <v>1.9117423639053305E-3</v>
      </c>
      <c r="AG4880" s="23">
        <f t="shared" si="994"/>
        <v>30.754231414169379</v>
      </c>
      <c r="AH4880" s="25">
        <f t="shared" si="1000"/>
        <v>32.475257160718485</v>
      </c>
      <c r="AI4880" s="25">
        <f t="shared" si="995"/>
        <v>0.28139603589963158</v>
      </c>
    </row>
    <row r="4881" spans="6:35" ht="15">
      <c r="F4881" s="5">
        <v>2006</v>
      </c>
      <c r="G4881" s="5">
        <v>7</v>
      </c>
      <c r="H4881" s="5">
        <v>0</v>
      </c>
      <c r="I4881" s="5">
        <v>204</v>
      </c>
      <c r="J4881" s="5">
        <v>4</v>
      </c>
      <c r="K4881" s="5">
        <v>19.7456016541</v>
      </c>
      <c r="L4881" s="5">
        <v>0.46051993966100002</v>
      </c>
      <c r="M4881" s="5">
        <v>0.13761599361900001</v>
      </c>
      <c r="N4881" s="8">
        <f t="shared" si="996"/>
        <v>0.13761599361900001</v>
      </c>
      <c r="O4881" s="5">
        <v>0</v>
      </c>
      <c r="P4881" s="5">
        <v>96.736587524399994</v>
      </c>
      <c r="Q4881" s="5">
        <v>30.752395629900001</v>
      </c>
      <c r="R4881" s="5">
        <v>0</v>
      </c>
      <c r="S4881">
        <f t="shared" si="988"/>
        <v>8.1763164120819912E-3</v>
      </c>
      <c r="T4881">
        <f t="shared" si="989"/>
        <v>845.87545551101641</v>
      </c>
      <c r="U4881">
        <f t="shared" si="990"/>
        <v>2540.2912334664843</v>
      </c>
      <c r="V4881" s="9">
        <v>485.37170410200002</v>
      </c>
      <c r="W4881" s="9">
        <v>742.677246094</v>
      </c>
      <c r="X4881">
        <f t="shared" si="997"/>
        <v>2.6536882321173319E-4</v>
      </c>
      <c r="Y4881">
        <f t="shared" si="998"/>
        <v>39.653340237005779</v>
      </c>
      <c r="Z4881">
        <f t="shared" si="991"/>
        <v>0.16982393076242952</v>
      </c>
      <c r="AA4881">
        <f t="shared" si="992"/>
        <v>2.4089569593385658E-2</v>
      </c>
      <c r="AB4881">
        <f>(1/(AA4881*k))*(LN((50-dTar)/(hTar-dTar)))</f>
        <v>181.41233407912853</v>
      </c>
      <c r="AC4881">
        <f t="shared" si="993"/>
        <v>292.64479745277566</v>
      </c>
      <c r="AD4881" s="19">
        <v>405.79507446299999</v>
      </c>
      <c r="AE4881" s="19">
        <v>252.074417114</v>
      </c>
      <c r="AF4881">
        <f t="shared" si="999"/>
        <v>1.0520620379318403E-3</v>
      </c>
      <c r="AG4881" s="23">
        <f t="shared" si="994"/>
        <v>27.444850731993149</v>
      </c>
      <c r="AH4881" s="25">
        <f t="shared" si="1000"/>
        <v>32.085221493865347</v>
      </c>
      <c r="AI4881" s="25">
        <f t="shared" si="995"/>
        <v>6.4549017521997876E-2</v>
      </c>
    </row>
    <row r="4882" spans="6:35" ht="15">
      <c r="F4882" s="5">
        <v>2006</v>
      </c>
      <c r="G4882" s="5">
        <v>7</v>
      </c>
      <c r="H4882" s="5">
        <v>0</v>
      </c>
      <c r="I4882" s="5">
        <v>204</v>
      </c>
      <c r="J4882" s="5">
        <v>5</v>
      </c>
      <c r="K4882" s="5">
        <v>19.280799865700001</v>
      </c>
      <c r="L4882" s="5">
        <v>0.38074630498899997</v>
      </c>
      <c r="M4882" s="5">
        <v>0.220375940204</v>
      </c>
      <c r="N4882" s="8">
        <f t="shared" si="996"/>
        <v>0.220375940204</v>
      </c>
      <c r="O4882" s="5">
        <v>0</v>
      </c>
      <c r="P4882" s="5">
        <v>96.736587524399994</v>
      </c>
      <c r="Q4882" s="5">
        <v>19.661415100100001</v>
      </c>
      <c r="R4882" s="5">
        <v>2.18142652512</v>
      </c>
      <c r="S4882">
        <f t="shared" si="988"/>
        <v>1.309341573848281E-2</v>
      </c>
      <c r="T4882">
        <f t="shared" si="989"/>
        <v>528.21551744857811</v>
      </c>
      <c r="U4882">
        <f t="shared" si="990"/>
        <v>1586.3106555621182</v>
      </c>
      <c r="V4882" s="9">
        <v>469.74066162100002</v>
      </c>
      <c r="W4882" s="9">
        <v>463.77236938499999</v>
      </c>
      <c r="X4882">
        <f t="shared" si="997"/>
        <v>3.9685316291393111E-4</v>
      </c>
      <c r="Y4882">
        <f t="shared" si="998"/>
        <v>24.876027448000674</v>
      </c>
      <c r="Z4882">
        <f t="shared" si="991"/>
        <v>0.27195318964540971</v>
      </c>
      <c r="AA4882">
        <f t="shared" si="992"/>
        <v>3.8576632037041786E-2</v>
      </c>
      <c r="AB4882">
        <f>(1/(AA4882*k))*(LN((50-dTar)/(hTar-dTar)))</f>
        <v>113.28477412702657</v>
      </c>
      <c r="AC4882">
        <f t="shared" si="993"/>
        <v>182.74501536608193</v>
      </c>
      <c r="AD4882" s="19">
        <v>409.95208740200002</v>
      </c>
      <c r="AE4882" s="19">
        <v>157.410430908</v>
      </c>
      <c r="AF4882">
        <f t="shared" si="999"/>
        <v>1.3331421897594604E-3</v>
      </c>
      <c r="AG4882" s="23">
        <f t="shared" si="994"/>
        <v>18.815603023314068</v>
      </c>
      <c r="AH4882" s="25">
        <f t="shared" si="1000"/>
        <v>21.119132570790445</v>
      </c>
      <c r="AI4882" s="25">
        <f t="shared" si="995"/>
        <v>0.10336771222273661</v>
      </c>
    </row>
    <row r="4883" spans="6:35" ht="15">
      <c r="F4883" s="5">
        <v>2006</v>
      </c>
      <c r="G4883" s="5">
        <v>7</v>
      </c>
      <c r="H4883" s="5">
        <v>0</v>
      </c>
      <c r="I4883" s="5">
        <v>204</v>
      </c>
      <c r="J4883" s="5">
        <v>6</v>
      </c>
      <c r="K4883" s="5">
        <v>18.9889907837</v>
      </c>
      <c r="L4883" s="5">
        <v>0.32465630769699999</v>
      </c>
      <c r="M4883" s="5">
        <v>0.15879149735</v>
      </c>
      <c r="N4883" s="8">
        <f t="shared" si="996"/>
        <v>0.15879149735</v>
      </c>
      <c r="O4883" s="5">
        <v>0</v>
      </c>
      <c r="P4883" s="5">
        <v>96.736587524399994</v>
      </c>
      <c r="Q4883" s="5">
        <v>27.471370697000001</v>
      </c>
      <c r="R4883" s="5">
        <v>68.463653564500007</v>
      </c>
      <c r="S4883">
        <f t="shared" si="988"/>
        <v>9.434437754934211E-3</v>
      </c>
      <c r="T4883">
        <f t="shared" si="989"/>
        <v>733.074460728188</v>
      </c>
      <c r="U4883">
        <f t="shared" si="990"/>
        <v>2201.5328780771479</v>
      </c>
      <c r="V4883" s="9">
        <v>478.05194091800001</v>
      </c>
      <c r="W4883" s="9">
        <v>643.63812255899995</v>
      </c>
      <c r="X4883">
        <f t="shared" si="997"/>
        <v>3.0091270359741115E-4</v>
      </c>
      <c r="Y4883">
        <f t="shared" si="998"/>
        <v>35.246430856001211</v>
      </c>
      <c r="Z4883">
        <f t="shared" si="991"/>
        <v>0.19595539400956488</v>
      </c>
      <c r="AA4883">
        <f t="shared" si="992"/>
        <v>2.7796324581582713E-2</v>
      </c>
      <c r="AB4883">
        <f>(1/(AA4883*k))*(LN((50-dTar)/(hTar-dTar)))</f>
        <v>157.22024809687485</v>
      </c>
      <c r="AC4883">
        <f t="shared" si="993"/>
        <v>253.61940186336258</v>
      </c>
      <c r="AD4883" s="19">
        <v>342.13229370099998</v>
      </c>
      <c r="AE4883" s="19">
        <v>218.459259033</v>
      </c>
      <c r="AF4883">
        <f t="shared" si="999"/>
        <v>1.2281829350902216E-3</v>
      </c>
      <c r="AG4883" s="23">
        <f t="shared" si="994"/>
        <v>24.267484108793752</v>
      </c>
      <c r="AH4883" s="25">
        <f t="shared" si="1000"/>
        <v>28.44051333251349</v>
      </c>
      <c r="AI4883" s="25">
        <f t="shared" si="995"/>
        <v>7.4481423817400555E-2</v>
      </c>
    </row>
    <row r="4884" spans="6:35" ht="15">
      <c r="F4884" s="5">
        <v>2006</v>
      </c>
      <c r="G4884" s="5">
        <v>7</v>
      </c>
      <c r="H4884" s="5">
        <v>0</v>
      </c>
      <c r="I4884" s="5">
        <v>204</v>
      </c>
      <c r="J4884" s="5">
        <v>7</v>
      </c>
      <c r="K4884" s="5">
        <v>20.449806213399999</v>
      </c>
      <c r="L4884" s="5">
        <v>0.48136508464799999</v>
      </c>
      <c r="M4884" s="5">
        <v>0.21559336781499999</v>
      </c>
      <c r="N4884" s="8">
        <f t="shared" si="996"/>
        <v>0.21559336781499999</v>
      </c>
      <c r="O4884" s="5">
        <v>0</v>
      </c>
      <c r="P4884" s="5">
        <v>96.736587524399994</v>
      </c>
      <c r="Q4884" s="5">
        <v>34.122661590600003</v>
      </c>
      <c r="R4884" s="5">
        <v>294.38192749000001</v>
      </c>
      <c r="S4884">
        <f t="shared" si="988"/>
        <v>1.2809263990653174E-2</v>
      </c>
      <c r="T4884">
        <f t="shared" si="989"/>
        <v>539.93308081703321</v>
      </c>
      <c r="U4884">
        <f t="shared" si="990"/>
        <v>1621.5002609686164</v>
      </c>
      <c r="V4884" s="9">
        <v>447.16735839799998</v>
      </c>
      <c r="W4884" s="9">
        <v>474.06036376999998</v>
      </c>
      <c r="X4884">
        <f t="shared" si="997"/>
        <v>3.9327840281461668E-4</v>
      </c>
      <c r="Y4884">
        <f t="shared" si="998"/>
        <v>43.321783166629373</v>
      </c>
      <c r="Z4884">
        <f t="shared" si="991"/>
        <v>0.26605129393622012</v>
      </c>
      <c r="AA4884">
        <f t="shared" si="992"/>
        <v>3.773944656629493E-2</v>
      </c>
      <c r="AB4884">
        <f>(1/(AA4884*k))*(LN((50-dTar)/(hTar-dTar)))</f>
        <v>115.79780427412702</v>
      </c>
      <c r="AC4884">
        <f t="shared" si="993"/>
        <v>186.79890289321199</v>
      </c>
      <c r="AD4884" s="19">
        <v>235.03077697800001</v>
      </c>
      <c r="AE4884" s="19">
        <v>160.90232849099999</v>
      </c>
      <c r="AF4884">
        <f t="shared" si="999"/>
        <v>1.7160546969275533E-3</v>
      </c>
      <c r="AG4884" s="23">
        <f t="shared" si="994"/>
        <v>29.434676485038079</v>
      </c>
      <c r="AH4884" s="25">
        <f t="shared" si="1000"/>
        <v>34.713079172430135</v>
      </c>
      <c r="AI4884" s="25">
        <f t="shared" si="995"/>
        <v>0.10112443845186614</v>
      </c>
    </row>
    <row r="4885" spans="6:35" ht="15">
      <c r="F4885" s="5">
        <v>2006</v>
      </c>
      <c r="G4885" s="5">
        <v>7</v>
      </c>
      <c r="H4885" s="5">
        <v>0</v>
      </c>
      <c r="I4885" s="5">
        <v>204</v>
      </c>
      <c r="J4885" s="5">
        <v>8</v>
      </c>
      <c r="K4885" s="5">
        <v>22.407087325999999</v>
      </c>
      <c r="L4885" s="5">
        <v>0.71183228492700001</v>
      </c>
      <c r="M4885" s="5">
        <v>0.18536765873399999</v>
      </c>
      <c r="N4885" s="8">
        <f t="shared" si="996"/>
        <v>0.18536765873399999</v>
      </c>
      <c r="O4885" s="5">
        <v>0</v>
      </c>
      <c r="P4885" s="5">
        <v>96.736587524399994</v>
      </c>
      <c r="Q4885" s="5">
        <v>42.264839172400002</v>
      </c>
      <c r="R4885" s="5">
        <v>597.994628906</v>
      </c>
      <c r="S4885">
        <f t="shared" si="988"/>
        <v>1.101343376244578E-2</v>
      </c>
      <c r="T4885">
        <f t="shared" si="989"/>
        <v>627.97357469521569</v>
      </c>
      <c r="U4885">
        <f t="shared" si="990"/>
        <v>1885.8991075502261</v>
      </c>
      <c r="V4885" s="9">
        <v>442.337646484</v>
      </c>
      <c r="W4885" s="9">
        <v>551.35980224599996</v>
      </c>
      <c r="X4885">
        <f t="shared" si="997"/>
        <v>3.4727086953172679E-4</v>
      </c>
      <c r="Y4885">
        <f t="shared" si="998"/>
        <v>54.052426328899429</v>
      </c>
      <c r="Z4885">
        <f t="shared" si="991"/>
        <v>0.22875149620756144</v>
      </c>
      <c r="AA4885">
        <f t="shared" si="992"/>
        <v>3.2448460371535877E-2</v>
      </c>
      <c r="AB4885">
        <f>(1/(AA4885*k))*(LN((50-dTar)/(hTar-dTar)))</f>
        <v>134.67958099889483</v>
      </c>
      <c r="AC4885">
        <f t="shared" si="993"/>
        <v>217.25798801119535</v>
      </c>
      <c r="AD4885" s="19">
        <v>192.81997680699999</v>
      </c>
      <c r="AE4885" s="19">
        <v>187.138748169</v>
      </c>
      <c r="AF4885">
        <f t="shared" si="999"/>
        <v>1.6744340509128393E-3</v>
      </c>
      <c r="AG4885" s="23">
        <f t="shared" si="994"/>
        <v>34.3890091204265</v>
      </c>
      <c r="AH4885" s="25">
        <f t="shared" si="1000"/>
        <v>41.862951433701895</v>
      </c>
      <c r="AI4885" s="25">
        <f t="shared" si="995"/>
        <v>8.694701783543779E-2</v>
      </c>
    </row>
    <row r="4886" spans="6:35" ht="15">
      <c r="F4886" s="5">
        <v>2006</v>
      </c>
      <c r="G4886" s="5">
        <v>7</v>
      </c>
      <c r="H4886" s="5">
        <v>0</v>
      </c>
      <c r="I4886" s="5">
        <v>204</v>
      </c>
      <c r="J4886" s="5">
        <v>9</v>
      </c>
      <c r="K4886" s="5">
        <v>24.322441101100001</v>
      </c>
      <c r="L4886" s="5">
        <v>1.03925085068</v>
      </c>
      <c r="M4886" s="5">
        <v>0.14178046584099999</v>
      </c>
      <c r="N4886" s="8">
        <f t="shared" si="996"/>
        <v>0.14178046584099999</v>
      </c>
      <c r="O4886" s="5">
        <v>0</v>
      </c>
      <c r="P4886" s="5">
        <v>96.736587524399994</v>
      </c>
      <c r="Q4886" s="5">
        <v>53.3111991882</v>
      </c>
      <c r="R4886" s="5">
        <v>910.158203125</v>
      </c>
      <c r="S4886">
        <f t="shared" si="988"/>
        <v>8.4237443576350938E-3</v>
      </c>
      <c r="T4886">
        <f t="shared" si="989"/>
        <v>821.02982662376439</v>
      </c>
      <c r="U4886">
        <f t="shared" si="990"/>
        <v>2465.67607252164</v>
      </c>
      <c r="V4886" s="9">
        <v>448.95132446299999</v>
      </c>
      <c r="W4886" s="9">
        <v>720.862792969</v>
      </c>
      <c r="X4886">
        <f t="shared" si="997"/>
        <v>2.7506607025468334E-4</v>
      </c>
      <c r="Y4886">
        <f t="shared" si="998"/>
        <v>68.863056019044492</v>
      </c>
      <c r="Z4886">
        <f t="shared" si="991"/>
        <v>0.174963064839018</v>
      </c>
      <c r="AA4886">
        <f t="shared" si="992"/>
        <v>2.4818557124365048E-2</v>
      </c>
      <c r="AB4886">
        <f>(1/(AA4886*k))*(LN((50-dTar)/(hTar-dTar)))</f>
        <v>176.08376768234467</v>
      </c>
      <c r="AC4886">
        <f t="shared" si="993"/>
        <v>284.04903552833946</v>
      </c>
      <c r="AD4886" s="19">
        <v>188.88648986800001</v>
      </c>
      <c r="AE4886" s="19">
        <v>244.67030334500001</v>
      </c>
      <c r="AF4886">
        <f t="shared" si="999"/>
        <v>1.3935226832730331E-3</v>
      </c>
      <c r="AG4886" s="23">
        <f t="shared" si="994"/>
        <v>41.605076969386907</v>
      </c>
      <c r="AH4886" s="25">
        <f t="shared" si="1000"/>
        <v>51.965664899435282</v>
      </c>
      <c r="AI4886" s="25">
        <f t="shared" si="995"/>
        <v>6.6502370350826609E-2</v>
      </c>
    </row>
    <row r="4887" spans="6:35" ht="15">
      <c r="F4887" s="5">
        <v>2006</v>
      </c>
      <c r="G4887" s="5">
        <v>7</v>
      </c>
      <c r="H4887" s="5">
        <v>0</v>
      </c>
      <c r="I4887" s="5">
        <v>204</v>
      </c>
      <c r="J4887" s="5">
        <v>10</v>
      </c>
      <c r="K4887" s="5">
        <v>26.039621353099999</v>
      </c>
      <c r="L4887" s="5">
        <v>1.33712160587</v>
      </c>
      <c r="M4887" s="5">
        <v>0.35141894221300002</v>
      </c>
      <c r="N4887" s="8">
        <f t="shared" si="996"/>
        <v>0.35141894221300002</v>
      </c>
      <c r="O4887" s="5">
        <v>0</v>
      </c>
      <c r="P4887" s="5">
        <v>96.736587524399994</v>
      </c>
      <c r="Q4887" s="5">
        <v>58.251895904500003</v>
      </c>
      <c r="R4887" s="5">
        <v>1166.6785888700001</v>
      </c>
      <c r="S4887">
        <f t="shared" si="988"/>
        <v>2.0879204438167424E-2</v>
      </c>
      <c r="T4887">
        <f t="shared" si="989"/>
        <v>331.24563677480268</v>
      </c>
      <c r="U4887">
        <f t="shared" si="990"/>
        <v>994.78047476233405</v>
      </c>
      <c r="V4887" s="9">
        <v>413.893066406</v>
      </c>
      <c r="W4887" s="9">
        <v>290.83309936500001</v>
      </c>
      <c r="X4887">
        <f t="shared" si="997"/>
        <v>5.8840605629300918E-4</v>
      </c>
      <c r="Y4887">
        <f t="shared" si="998"/>
        <v>72.354239170310777</v>
      </c>
      <c r="Z4887">
        <f t="shared" si="991"/>
        <v>0.43366577199023387</v>
      </c>
      <c r="AA4887">
        <f t="shared" si="992"/>
        <v>6.1515604707338606E-2</v>
      </c>
      <c r="AB4887">
        <f>(1/(AA4887*k))*(LN((50-dTar)/(hTar-dTar)))</f>
        <v>71.041243399763758</v>
      </c>
      <c r="AC4887">
        <f t="shared" si="993"/>
        <v>114.59998236089656</v>
      </c>
      <c r="AD4887" s="19">
        <v>215.646026611</v>
      </c>
      <c r="AE4887" s="19">
        <v>98.712577819800003</v>
      </c>
      <c r="AF4887">
        <f t="shared" si="999"/>
        <v>2.3312273743702969E-3</v>
      </c>
      <c r="AG4887" s="23">
        <f t="shared" si="994"/>
        <v>53.024180773134496</v>
      </c>
      <c r="AH4887" s="25">
        <f t="shared" si="1000"/>
        <v>60.371415480156202</v>
      </c>
      <c r="AI4887" s="25">
        <f t="shared" si="995"/>
        <v>0.16483365677154152</v>
      </c>
    </row>
    <row r="4888" spans="6:35" ht="15">
      <c r="F4888" s="5">
        <v>2006</v>
      </c>
      <c r="G4888" s="5">
        <v>7</v>
      </c>
      <c r="H4888" s="5">
        <v>0</v>
      </c>
      <c r="I4888" s="5">
        <v>204</v>
      </c>
      <c r="J4888" s="5">
        <v>11</v>
      </c>
      <c r="K4888" s="5">
        <v>27.677545547499999</v>
      </c>
      <c r="L4888" s="5">
        <v>1.7623779773699999</v>
      </c>
      <c r="M4888" s="5">
        <v>0.299022167921</v>
      </c>
      <c r="N4888" s="8">
        <f t="shared" si="996"/>
        <v>0.299022167921</v>
      </c>
      <c r="O4888" s="5">
        <v>0</v>
      </c>
      <c r="P4888" s="5">
        <v>96.736587524399994</v>
      </c>
      <c r="Q4888" s="5">
        <v>60.303443908699997</v>
      </c>
      <c r="R4888" s="5">
        <v>1380.2733154299999</v>
      </c>
      <c r="S4888">
        <f t="shared" si="988"/>
        <v>1.7766102579019227E-2</v>
      </c>
      <c r="T4888">
        <f t="shared" si="989"/>
        <v>389.28883466200597</v>
      </c>
      <c r="U4888">
        <f t="shared" si="990"/>
        <v>1169.0929291485963</v>
      </c>
      <c r="V4888" s="9">
        <v>417.592529297</v>
      </c>
      <c r="W4888" s="9">
        <v>341.79495239300002</v>
      </c>
      <c r="X4888">
        <f t="shared" si="997"/>
        <v>5.1854299083346745E-4</v>
      </c>
      <c r="Y4888">
        <f t="shared" si="998"/>
        <v>75.555253864441426</v>
      </c>
      <c r="Z4888">
        <f t="shared" si="991"/>
        <v>0.3690059462277237</v>
      </c>
      <c r="AA4888">
        <f t="shared" si="992"/>
        <v>5.2343591283734732E-2</v>
      </c>
      <c r="AB4888">
        <f>(1/(AA4888*k))*(LN((50-dTar)/(hTar-dTar)))</f>
        <v>83.489591365804429</v>
      </c>
      <c r="AC4888">
        <f t="shared" si="993"/>
        <v>134.68099993688267</v>
      </c>
      <c r="AD4888" s="19">
        <v>246.51446533199999</v>
      </c>
      <c r="AE4888" s="19">
        <v>116.00969696</v>
      </c>
      <c r="AF4888">
        <f t="shared" si="999"/>
        <v>2.0112421912861426E-3</v>
      </c>
      <c r="AG4888" s="23">
        <f t="shared" si="994"/>
        <v>55.089140650066447</v>
      </c>
      <c r="AH4888" s="25">
        <f t="shared" si="1000"/>
        <v>62.868182711752993</v>
      </c>
      <c r="AI4888" s="25">
        <f t="shared" si="995"/>
        <v>0.14025686004227303</v>
      </c>
    </row>
    <row r="4889" spans="6:35" ht="15">
      <c r="F4889" s="5">
        <v>2006</v>
      </c>
      <c r="G4889" s="5">
        <v>7</v>
      </c>
      <c r="H4889" s="5">
        <v>0</v>
      </c>
      <c r="I4889" s="5">
        <v>204</v>
      </c>
      <c r="J4889" s="5">
        <v>12</v>
      </c>
      <c r="K4889" s="5">
        <v>28.459556579600001</v>
      </c>
      <c r="L4889" s="5">
        <v>1.96226322651</v>
      </c>
      <c r="M4889" s="5">
        <v>0.34575337171600001</v>
      </c>
      <c r="N4889" s="8">
        <f t="shared" si="996"/>
        <v>0.34575337171600001</v>
      </c>
      <c r="O4889" s="5">
        <v>0</v>
      </c>
      <c r="P4889" s="5">
        <v>96.736587524399994</v>
      </c>
      <c r="Q4889" s="5">
        <v>60.662345886200001</v>
      </c>
      <c r="R4889" s="5">
        <v>1481.7039794899999</v>
      </c>
      <c r="S4889">
        <f t="shared" si="988"/>
        <v>2.0542590242242795E-2</v>
      </c>
      <c r="T4889">
        <f t="shared" si="989"/>
        <v>336.67348118787987</v>
      </c>
      <c r="U4889">
        <f t="shared" si="990"/>
        <v>1011.0811080167063</v>
      </c>
      <c r="V4889" s="9">
        <v>413.26403808600003</v>
      </c>
      <c r="W4889" s="9">
        <v>295.59875488300003</v>
      </c>
      <c r="X4889">
        <f t="shared" si="997"/>
        <v>5.8141431207546729E-4</v>
      </c>
      <c r="Y4889">
        <f t="shared" si="998"/>
        <v>75.42692327773797</v>
      </c>
      <c r="Z4889">
        <f t="shared" si="991"/>
        <v>0.42667421943511463</v>
      </c>
      <c r="AA4889">
        <f t="shared" si="992"/>
        <v>6.052385112416446E-2</v>
      </c>
      <c r="AB4889">
        <f>(1/(AA4889*k))*(LN((50-dTar)/(hTar-dTar)))</f>
        <v>72.205336668553343</v>
      </c>
      <c r="AC4889">
        <f t="shared" si="993"/>
        <v>116.47783614956163</v>
      </c>
      <c r="AD4889" s="19">
        <v>244.116287231</v>
      </c>
      <c r="AE4889" s="19">
        <v>100.330108643</v>
      </c>
      <c r="AF4889">
        <f t="shared" si="999"/>
        <v>2.1695539755195205E-3</v>
      </c>
      <c r="AG4889" s="23">
        <f t="shared" si="994"/>
        <v>56.366166215260904</v>
      </c>
      <c r="AH4889" s="25">
        <f t="shared" si="1000"/>
        <v>63.611041163595161</v>
      </c>
      <c r="AI4889" s="25">
        <f t="shared" si="995"/>
        <v>0.16217621122567383</v>
      </c>
    </row>
    <row r="4890" spans="6:35" ht="15">
      <c r="F4890" s="5">
        <v>2006</v>
      </c>
      <c r="G4890" s="5">
        <v>7</v>
      </c>
      <c r="H4890" s="5">
        <v>0</v>
      </c>
      <c r="I4890" s="5">
        <v>204</v>
      </c>
      <c r="J4890" s="5">
        <v>13</v>
      </c>
      <c r="K4890" s="5">
        <v>29.4664344788</v>
      </c>
      <c r="L4890" s="5">
        <v>2.2365753650700002</v>
      </c>
      <c r="M4890" s="5">
        <v>0.59288233518599998</v>
      </c>
      <c r="N4890" s="8">
        <f t="shared" si="996"/>
        <v>0.59288233518599998</v>
      </c>
      <c r="O4890" s="5">
        <v>0</v>
      </c>
      <c r="P4890" s="5">
        <v>96.736587524399994</v>
      </c>
      <c r="Q4890" s="5">
        <v>61.444164276099997</v>
      </c>
      <c r="R4890" s="5">
        <v>1568.2369384799999</v>
      </c>
      <c r="S4890">
        <f t="shared" si="988"/>
        <v>3.5225510059795136E-2</v>
      </c>
      <c r="T4890">
        <f t="shared" si="989"/>
        <v>196.33911213015597</v>
      </c>
      <c r="U4890">
        <f t="shared" si="990"/>
        <v>589.63588798012188</v>
      </c>
      <c r="V4890" s="9">
        <v>401.62396240200002</v>
      </c>
      <c r="W4890" s="9">
        <v>172.385421753</v>
      </c>
      <c r="X4890">
        <f t="shared" si="997"/>
        <v>8.5936842089784262E-4</v>
      </c>
      <c r="Y4890">
        <f t="shared" si="998"/>
        <v>73.915802686308183</v>
      </c>
      <c r="Z4890">
        <f t="shared" si="991"/>
        <v>0.73164176628808353</v>
      </c>
      <c r="AA4890">
        <f t="shared" si="992"/>
        <v>0.1037835784821181</v>
      </c>
      <c r="AB4890">
        <f>(1/(AA4890*k))*(LN((50-dTar)/(hTar-dTar)))</f>
        <v>42.108251717786651</v>
      </c>
      <c r="AC4890">
        <f t="shared" si="993"/>
        <v>67.92680805080883</v>
      </c>
      <c r="AD4890" s="19">
        <v>242.32899475100001</v>
      </c>
      <c r="AE4890" s="19">
        <v>58.509876251199998</v>
      </c>
      <c r="AF4890">
        <f t="shared" si="999"/>
        <v>2.7117491046563832E-3</v>
      </c>
      <c r="AG4890" s="23">
        <f t="shared" si="994"/>
        <v>60.300477762665871</v>
      </c>
      <c r="AH4890" s="25">
        <f t="shared" si="1000"/>
        <v>65.475577897954409</v>
      </c>
      <c r="AI4890" s="25">
        <f t="shared" si="995"/>
        <v>0.27809247483513699</v>
      </c>
    </row>
    <row r="4891" spans="6:35" ht="15">
      <c r="F4891" s="5">
        <v>2006</v>
      </c>
      <c r="G4891" s="5">
        <v>7</v>
      </c>
      <c r="H4891" s="5">
        <v>0</v>
      </c>
      <c r="I4891" s="5">
        <v>204</v>
      </c>
      <c r="J4891" s="5">
        <v>14</v>
      </c>
      <c r="K4891" s="5">
        <v>29.977378845200001</v>
      </c>
      <c r="L4891" s="5">
        <v>2.3144493103000001</v>
      </c>
      <c r="M4891" s="5">
        <v>0.75989377498599997</v>
      </c>
      <c r="N4891" s="8">
        <f t="shared" si="996"/>
        <v>0.75989377498599997</v>
      </c>
      <c r="O4891" s="5">
        <v>0</v>
      </c>
      <c r="P4891" s="5">
        <v>96.736587524399994</v>
      </c>
      <c r="Q4891" s="5">
        <v>59.380973815899999</v>
      </c>
      <c r="R4891" s="5">
        <v>1377.72692871</v>
      </c>
      <c r="S4891">
        <f t="shared" si="988"/>
        <v>4.5148327461548426E-2</v>
      </c>
      <c r="T4891">
        <f t="shared" si="989"/>
        <v>153.1871889465306</v>
      </c>
      <c r="U4891">
        <f t="shared" si="990"/>
        <v>460.04417154432673</v>
      </c>
      <c r="V4891" s="9">
        <v>397.93515014600001</v>
      </c>
      <c r="W4891" s="9">
        <v>134.49809265100001</v>
      </c>
      <c r="X4891">
        <f t="shared" si="997"/>
        <v>1.0075796038781051E-3</v>
      </c>
      <c r="Y4891">
        <f t="shared" si="998"/>
        <v>70.2191846999674</v>
      </c>
      <c r="Z4891">
        <f t="shared" si="991"/>
        <v>0.93774091540045079</v>
      </c>
      <c r="AA4891">
        <f t="shared" si="992"/>
        <v>0.13301879741380895</v>
      </c>
      <c r="AB4891">
        <f>(1/(AA4891*k))*(LN((50-dTar)/(hTar-dTar)))</f>
        <v>32.853590108040038</v>
      </c>
      <c r="AC4891">
        <f t="shared" si="993"/>
        <v>52.997676655051812</v>
      </c>
      <c r="AD4891" s="19">
        <v>243.699417114</v>
      </c>
      <c r="AE4891" s="19">
        <v>45.650424957299997</v>
      </c>
      <c r="AF4891">
        <f t="shared" si="999"/>
        <v>2.9210084644992816E-3</v>
      </c>
      <c r="AG4891" s="23">
        <f t="shared" si="994"/>
        <v>59.348787100606103</v>
      </c>
      <c r="AH4891" s="25">
        <f t="shared" si="1000"/>
        <v>63.480557469847184</v>
      </c>
      <c r="AI4891" s="25">
        <f t="shared" si="995"/>
        <v>0.35642947673820563</v>
      </c>
    </row>
    <row r="4892" spans="6:35" ht="15">
      <c r="F4892" s="5">
        <v>2006</v>
      </c>
      <c r="G4892" s="5">
        <v>7</v>
      </c>
      <c r="H4892" s="5">
        <v>0</v>
      </c>
      <c r="I4892" s="5">
        <v>204</v>
      </c>
      <c r="J4892" s="5">
        <v>15</v>
      </c>
      <c r="K4892" s="5">
        <v>29.948701858500002</v>
      </c>
      <c r="L4892" s="5">
        <v>2.2886235714000001</v>
      </c>
      <c r="M4892" s="5">
        <v>1.01039016247</v>
      </c>
      <c r="N4892" s="8">
        <f t="shared" si="996"/>
        <v>1.01039016247</v>
      </c>
      <c r="O4892" s="5">
        <v>0</v>
      </c>
      <c r="P4892" s="5">
        <v>96.736587524399994</v>
      </c>
      <c r="Q4892" s="5">
        <v>58.609825134300003</v>
      </c>
      <c r="R4892" s="5">
        <v>1341.5957031299999</v>
      </c>
      <c r="S4892">
        <f t="shared" si="988"/>
        <v>6.0031319403772085E-2</v>
      </c>
      <c r="T4892">
        <f t="shared" si="989"/>
        <v>115.2089515633314</v>
      </c>
      <c r="U4892">
        <f t="shared" si="990"/>
        <v>345.9898118173781</v>
      </c>
      <c r="V4892" s="9">
        <v>394.92556762700002</v>
      </c>
      <c r="W4892" s="9">
        <v>101.153274536</v>
      </c>
      <c r="X4892">
        <f t="shared" si="997"/>
        <v>1.1875516269048796E-3</v>
      </c>
      <c r="Y4892">
        <f t="shared" si="998"/>
        <v>67.899618587670759</v>
      </c>
      <c r="Z4892">
        <f t="shared" si="991"/>
        <v>1.2468640052797959</v>
      </c>
      <c r="AA4892">
        <f t="shared" si="992"/>
        <v>0.17686798965155179</v>
      </c>
      <c r="AB4892">
        <f>(1/(AA4892*k))*(LN((50-dTar)/(hTar-dTar)))</f>
        <v>24.708513143092389</v>
      </c>
      <c r="AC4892">
        <f t="shared" si="993"/>
        <v>39.85846861418792</v>
      </c>
      <c r="AD4892" s="19">
        <v>245.18235778799999</v>
      </c>
      <c r="AE4892" s="19">
        <v>34.3327522278</v>
      </c>
      <c r="AF4892">
        <f t="shared" si="999"/>
        <v>3.1311293948913525E-3</v>
      </c>
      <c r="AG4892" s="23">
        <f t="shared" si="994"/>
        <v>59.425608846472066</v>
      </c>
      <c r="AH4892" s="25">
        <f t="shared" si="1000"/>
        <v>62.646527128191792</v>
      </c>
      <c r="AI4892" s="25">
        <f t="shared" si="995"/>
        <v>0.47392523634931433</v>
      </c>
    </row>
    <row r="4893" spans="6:35" ht="15">
      <c r="F4893" s="5">
        <v>2006</v>
      </c>
      <c r="G4893" s="5">
        <v>7</v>
      </c>
      <c r="H4893" s="5">
        <v>0</v>
      </c>
      <c r="I4893" s="5">
        <v>204</v>
      </c>
      <c r="J4893" s="5">
        <v>16</v>
      </c>
      <c r="K4893" s="5">
        <v>30.303436279300001</v>
      </c>
      <c r="L4893" s="5">
        <v>2.4009523391699998</v>
      </c>
      <c r="M4893" s="5">
        <v>0.74820339679699999</v>
      </c>
      <c r="N4893" s="8">
        <f t="shared" si="996"/>
        <v>0.74820339679699999</v>
      </c>
      <c r="O4893" s="5">
        <v>0</v>
      </c>
      <c r="P4893" s="5">
        <v>96.736587524399994</v>
      </c>
      <c r="Q4893" s="5">
        <v>58.3809051514</v>
      </c>
      <c r="R4893" s="5">
        <v>1252.5118408200001</v>
      </c>
      <c r="S4893">
        <f t="shared" si="988"/>
        <v>4.4453755351603147E-2</v>
      </c>
      <c r="T4893">
        <f t="shared" si="989"/>
        <v>155.58067737515981</v>
      </c>
      <c r="U4893">
        <f t="shared" si="990"/>
        <v>467.23217733529407</v>
      </c>
      <c r="V4893" s="9">
        <v>399.86926269499997</v>
      </c>
      <c r="W4893" s="9">
        <v>136.59957885700001</v>
      </c>
      <c r="X4893">
        <f t="shared" si="997"/>
        <v>9.9631262814558357E-4</v>
      </c>
      <c r="Y4893">
        <f t="shared" si="998"/>
        <v>69.090400401844732</v>
      </c>
      <c r="Z4893">
        <f t="shared" si="991"/>
        <v>0.92331449646507768</v>
      </c>
      <c r="AA4893">
        <f t="shared" si="992"/>
        <v>0.13097240606385741</v>
      </c>
      <c r="AB4893">
        <f>(1/(AA4893*k))*(LN((50-dTar)/(hTar-dTar)))</f>
        <v>33.366914285494389</v>
      </c>
      <c r="AC4893">
        <f t="shared" si="993"/>
        <v>53.825744110890938</v>
      </c>
      <c r="AD4893" s="19">
        <v>253.35354614299999</v>
      </c>
      <c r="AE4893" s="19">
        <v>46.363693237299998</v>
      </c>
      <c r="AF4893">
        <f t="shared" si="999"/>
        <v>2.8285103840136501E-3</v>
      </c>
      <c r="AG4893" s="23">
        <f t="shared" si="994"/>
        <v>58.571616587142465</v>
      </c>
      <c r="AH4893" s="25">
        <f t="shared" si="1000"/>
        <v>62.569740748543254</v>
      </c>
      <c r="AI4893" s="25">
        <f t="shared" si="995"/>
        <v>0.35094608482483758</v>
      </c>
    </row>
    <row r="4894" spans="6:35" ht="15">
      <c r="F4894" s="5">
        <v>2006</v>
      </c>
      <c r="G4894" s="5">
        <v>7</v>
      </c>
      <c r="H4894" s="5">
        <v>0</v>
      </c>
      <c r="I4894" s="5">
        <v>204</v>
      </c>
      <c r="J4894" s="5">
        <v>17</v>
      </c>
      <c r="K4894" s="5">
        <v>30.435400009199999</v>
      </c>
      <c r="L4894" s="5">
        <v>2.6761093139600001</v>
      </c>
      <c r="M4894" s="5">
        <v>1.1475588083299999</v>
      </c>
      <c r="N4894" s="8">
        <f t="shared" si="996"/>
        <v>1.1475588083299999</v>
      </c>
      <c r="O4894" s="5">
        <v>0</v>
      </c>
      <c r="P4894" s="5">
        <v>96.736587524399994</v>
      </c>
      <c r="Q4894" s="5">
        <v>58.527374267600003</v>
      </c>
      <c r="R4894" s="5">
        <v>1089.9299316399999</v>
      </c>
      <c r="S4894">
        <f t="shared" si="988"/>
        <v>6.8181057096857595E-2</v>
      </c>
      <c r="T4894">
        <f t="shared" si="989"/>
        <v>101.43793106121865</v>
      </c>
      <c r="U4894">
        <f t="shared" si="990"/>
        <v>304.63336574782005</v>
      </c>
      <c r="V4894" s="9">
        <v>397.56256103499999</v>
      </c>
      <c r="W4894" s="9">
        <v>89.062332153300005</v>
      </c>
      <c r="X4894">
        <f t="shared" si="997"/>
        <v>1.2638098733333185E-3</v>
      </c>
      <c r="Y4894">
        <f t="shared" si="998"/>
        <v>67.133812083720144</v>
      </c>
      <c r="Z4894">
        <f t="shared" si="991"/>
        <v>1.4161358900710173</v>
      </c>
      <c r="AA4894">
        <f t="shared" si="992"/>
        <v>0.2008792513775923</v>
      </c>
      <c r="AB4894">
        <f>(1/(AA4894*k))*(LN((50-dTar)/(hTar-dTar)))</f>
        <v>21.75508429530705</v>
      </c>
      <c r="AC4894">
        <f t="shared" si="993"/>
        <v>35.094153159350476</v>
      </c>
      <c r="AD4894" s="19">
        <v>264.48931884799998</v>
      </c>
      <c r="AE4894" s="19">
        <v>30.228927612300001</v>
      </c>
      <c r="AF4894">
        <f t="shared" si="999"/>
        <v>3.0320266950339949E-3</v>
      </c>
      <c r="AG4894" s="23">
        <f t="shared" si="994"/>
        <v>59.990344202724337</v>
      </c>
      <c r="AH4894" s="25">
        <f t="shared" si="1000"/>
        <v>62.705531817026326</v>
      </c>
      <c r="AI4894" s="25">
        <f t="shared" si="995"/>
        <v>0.53826442463871516</v>
      </c>
    </row>
    <row r="4895" spans="6:35" ht="15">
      <c r="F4895" s="5">
        <v>2006</v>
      </c>
      <c r="G4895" s="5">
        <v>7</v>
      </c>
      <c r="H4895" s="5">
        <v>0</v>
      </c>
      <c r="I4895" s="5">
        <v>204</v>
      </c>
      <c r="J4895" s="5">
        <v>18</v>
      </c>
      <c r="K4895" s="5">
        <v>29.906002044699999</v>
      </c>
      <c r="L4895" s="5">
        <v>2.4536890983599999</v>
      </c>
      <c r="M4895" s="5">
        <v>0.65387398004499997</v>
      </c>
      <c r="N4895" s="8">
        <f t="shared" si="996"/>
        <v>0.65387398004499997</v>
      </c>
      <c r="O4895" s="5">
        <v>0</v>
      </c>
      <c r="P4895" s="5">
        <v>96.736587524399994</v>
      </c>
      <c r="Q4895" s="5">
        <v>65.696647643999995</v>
      </c>
      <c r="R4895" s="5">
        <v>763.41314697300004</v>
      </c>
      <c r="S4895">
        <f t="shared" si="988"/>
        <v>3.8849267544271614E-2</v>
      </c>
      <c r="T4895">
        <f t="shared" si="989"/>
        <v>178.0251162159131</v>
      </c>
      <c r="U4895">
        <f t="shared" si="990"/>
        <v>534.63620337219527</v>
      </c>
      <c r="V4895" s="9">
        <v>410.94400024399999</v>
      </c>
      <c r="W4895" s="9">
        <v>156.30575561500001</v>
      </c>
      <c r="X4895">
        <f t="shared" si="997"/>
        <v>9.0753493283253863E-4</v>
      </c>
      <c r="Y4895">
        <f t="shared" si="998"/>
        <v>78.356187682137019</v>
      </c>
      <c r="Z4895">
        <f t="shared" si="991"/>
        <v>0.80690802423698127</v>
      </c>
      <c r="AA4895">
        <f t="shared" si="992"/>
        <v>0.11446011712277716</v>
      </c>
      <c r="AB4895">
        <f>(1/(AA4895*k))*(LN((50-dTar)/(hTar-dTar)))</f>
        <v>38.18050476228327</v>
      </c>
      <c r="AC4895">
        <f t="shared" si="993"/>
        <v>61.590774075645477</v>
      </c>
      <c r="AD4895" s="19">
        <v>294.87722778300002</v>
      </c>
      <c r="AE4895" s="19">
        <v>53.052230835000003</v>
      </c>
      <c r="AF4895">
        <f t="shared" si="999"/>
        <v>2.4418817928052931E-3</v>
      </c>
      <c r="AG4895" s="23">
        <f t="shared" si="994"/>
        <v>66.571621578489513</v>
      </c>
      <c r="AH4895" s="25">
        <f t="shared" si="1000"/>
        <v>71.050861697937819</v>
      </c>
      <c r="AI4895" s="25">
        <f t="shared" si="995"/>
        <v>0.30670071032554663</v>
      </c>
    </row>
    <row r="4896" spans="6:35" ht="15">
      <c r="F4896" s="5">
        <v>2006</v>
      </c>
      <c r="G4896" s="5">
        <v>7</v>
      </c>
      <c r="H4896" s="5">
        <v>0</v>
      </c>
      <c r="I4896" s="5">
        <v>204</v>
      </c>
      <c r="J4896" s="5">
        <v>19</v>
      </c>
      <c r="K4896" s="5">
        <v>29.033353805499999</v>
      </c>
      <c r="L4896" s="5">
        <v>2.0886406898500001</v>
      </c>
      <c r="M4896" s="5">
        <v>0.39503645896900003</v>
      </c>
      <c r="N4896" s="8">
        <f t="shared" si="996"/>
        <v>0.39503645896900003</v>
      </c>
      <c r="O4896" s="5">
        <v>0</v>
      </c>
      <c r="P4896" s="5">
        <v>96.736587524399994</v>
      </c>
      <c r="Q4896" s="5">
        <v>65.997833252000007</v>
      </c>
      <c r="R4896" s="5">
        <v>435.19461059600002</v>
      </c>
      <c r="S4896">
        <f t="shared" si="988"/>
        <v>2.34706955049231E-2</v>
      </c>
      <c r="T4896">
        <f t="shared" si="989"/>
        <v>294.6715135911229</v>
      </c>
      <c r="U4896">
        <f t="shared" si="990"/>
        <v>884.94288119000817</v>
      </c>
      <c r="V4896" s="9">
        <v>426.67254638700001</v>
      </c>
      <c r="W4896" s="9">
        <v>258.72109985399999</v>
      </c>
      <c r="X4896">
        <f t="shared" si="997"/>
        <v>6.3680617659448444E-4</v>
      </c>
      <c r="Y4896">
        <f t="shared" si="998"/>
        <v>81.242965169165188</v>
      </c>
      <c r="Z4896">
        <f t="shared" si="991"/>
        <v>0.48749162428257509</v>
      </c>
      <c r="AA4896">
        <f t="shared" si="992"/>
        <v>6.9150816122469219E-2</v>
      </c>
      <c r="AB4896">
        <f>(1/(AA4896*k))*(LN((50-dTar)/(hTar-dTar)))</f>
        <v>63.197302533031156</v>
      </c>
      <c r="AC4896">
        <f t="shared" si="993"/>
        <v>101.9465511715086</v>
      </c>
      <c r="AD4896" s="19">
        <v>321.31549072299998</v>
      </c>
      <c r="AE4896" s="19">
        <v>87.813339233400001</v>
      </c>
      <c r="AF4896">
        <f t="shared" si="999"/>
        <v>1.9566585222576521E-3</v>
      </c>
      <c r="AG4896" s="23">
        <f t="shared" si="994"/>
        <v>65.037058150782485</v>
      </c>
      <c r="AH4896" s="25">
        <f t="shared" si="1000"/>
        <v>71.196822392447757</v>
      </c>
      <c r="AI4896" s="25">
        <f t="shared" si="995"/>
        <v>0.18529252771603302</v>
      </c>
    </row>
    <row r="4897" spans="6:35" ht="15">
      <c r="F4897" s="5">
        <v>2006</v>
      </c>
      <c r="G4897" s="5">
        <v>7</v>
      </c>
      <c r="H4897" s="5">
        <v>0</v>
      </c>
      <c r="I4897" s="5">
        <v>204</v>
      </c>
      <c r="J4897" s="5">
        <v>20</v>
      </c>
      <c r="K4897" s="5">
        <v>27.850568771399999</v>
      </c>
      <c r="L4897" s="5">
        <v>1.86356592178</v>
      </c>
      <c r="M4897" s="5">
        <v>0.380276530981</v>
      </c>
      <c r="N4897" s="8">
        <f t="shared" si="996"/>
        <v>0.380276530981</v>
      </c>
      <c r="O4897" s="5">
        <v>0</v>
      </c>
      <c r="P4897" s="5">
        <v>96.736587524399994</v>
      </c>
      <c r="Q4897" s="5">
        <v>53.800079345699999</v>
      </c>
      <c r="R4897" s="5">
        <v>110.182891846</v>
      </c>
      <c r="S4897">
        <f t="shared" si="988"/>
        <v>2.259374916841261E-2</v>
      </c>
      <c r="T4897">
        <f t="shared" si="989"/>
        <v>306.10879663748915</v>
      </c>
      <c r="U4897">
        <f t="shared" si="990"/>
        <v>919.2907626281883</v>
      </c>
      <c r="V4897" s="9">
        <v>439.85574340800002</v>
      </c>
      <c r="W4897" s="9">
        <v>268.76300048799999</v>
      </c>
      <c r="X4897">
        <f t="shared" si="997"/>
        <v>6.142847596824581E-4</v>
      </c>
      <c r="Y4897">
        <f t="shared" si="998"/>
        <v>66.259353595087646</v>
      </c>
      <c r="Z4897">
        <f t="shared" si="991"/>
        <v>0.46927725164481149</v>
      </c>
      <c r="AA4897">
        <f t="shared" si="992"/>
        <v>6.6567102535771708E-2</v>
      </c>
      <c r="AB4897">
        <f>(1/(AA4897*k))*(LN((50-dTar)/(hTar-dTar)))</f>
        <v>65.650221812632964</v>
      </c>
      <c r="AC4897">
        <f t="shared" si="993"/>
        <v>105.90347102147852</v>
      </c>
      <c r="AD4897" s="19">
        <v>372.75643920900001</v>
      </c>
      <c r="AE4897" s="19">
        <v>91.221702575699993</v>
      </c>
      <c r="AF4897">
        <f t="shared" si="999"/>
        <v>1.7547504210143876E-3</v>
      </c>
      <c r="AG4897" s="23">
        <f t="shared" si="994"/>
        <v>53.946102253627302</v>
      </c>
      <c r="AH4897" s="25">
        <f t="shared" si="1000"/>
        <v>58.626292336522994</v>
      </c>
      <c r="AI4897" s="25">
        <f t="shared" si="995"/>
        <v>0.1783693582117778</v>
      </c>
    </row>
    <row r="4898" spans="6:35" ht="15">
      <c r="F4898" s="5">
        <v>2006</v>
      </c>
      <c r="G4898" s="5">
        <v>7</v>
      </c>
      <c r="H4898" s="5">
        <v>0</v>
      </c>
      <c r="I4898" s="5">
        <v>204</v>
      </c>
      <c r="J4898" s="5">
        <v>21</v>
      </c>
      <c r="K4898" s="5">
        <v>26.589305877699999</v>
      </c>
      <c r="L4898" s="5">
        <v>1.5402765274000001</v>
      </c>
      <c r="M4898" s="5">
        <v>0.34012314677200001</v>
      </c>
      <c r="N4898" s="8">
        <f t="shared" si="996"/>
        <v>0.34012314677200001</v>
      </c>
      <c r="O4898" s="5">
        <v>0</v>
      </c>
      <c r="P4898" s="5">
        <v>96.736587524399994</v>
      </c>
      <c r="Q4898" s="5">
        <v>41.222576141399998</v>
      </c>
      <c r="R4898" s="5">
        <v>2.2918891906700001</v>
      </c>
      <c r="S4898">
        <f t="shared" si="988"/>
        <v>2.0208076066944317E-2</v>
      </c>
      <c r="T4898">
        <f t="shared" si="989"/>
        <v>342.24660212880184</v>
      </c>
      <c r="U4898">
        <f t="shared" si="990"/>
        <v>1027.8180285373751</v>
      </c>
      <c r="V4898" s="9">
        <v>446.459716797</v>
      </c>
      <c r="W4898" s="9">
        <v>300.49197387700002</v>
      </c>
      <c r="X4898">
        <f t="shared" si="997"/>
        <v>5.6345338168399301E-4</v>
      </c>
      <c r="Y4898">
        <f t="shared" si="998"/>
        <v>51.071133869475211</v>
      </c>
      <c r="Z4898">
        <f t="shared" si="991"/>
        <v>0.4197262847807029</v>
      </c>
      <c r="AA4898">
        <f t="shared" si="992"/>
        <v>5.9538284751767347E-2</v>
      </c>
      <c r="AB4898">
        <f>(1/(AA4898*k))*(LN((50-dTar)/(hTar-dTar)))</f>
        <v>73.400586952044691</v>
      </c>
      <c r="AC4898">
        <f t="shared" si="993"/>
        <v>118.40595078902781</v>
      </c>
      <c r="AD4898" s="19">
        <v>402.38372802700002</v>
      </c>
      <c r="AE4898" s="19">
        <v>101.99092102100001</v>
      </c>
      <c r="AF4898">
        <f t="shared" si="999"/>
        <v>1.6057019121367697E-3</v>
      </c>
      <c r="AG4898" s="23">
        <f t="shared" si="994"/>
        <v>41.361251825507601</v>
      </c>
      <c r="AH4898" s="25">
        <f t="shared" si="1000"/>
        <v>45.051917465966667</v>
      </c>
      <c r="AI4898" s="25">
        <f t="shared" si="995"/>
        <v>0.15953534457198232</v>
      </c>
    </row>
    <row r="4899" spans="6:35" ht="15">
      <c r="F4899" s="5">
        <v>2006</v>
      </c>
      <c r="G4899" s="5">
        <v>7</v>
      </c>
      <c r="H4899" s="5">
        <v>0</v>
      </c>
      <c r="I4899" s="5">
        <v>204</v>
      </c>
      <c r="J4899" s="5">
        <v>22</v>
      </c>
      <c r="K4899" s="5">
        <v>24.096179962200001</v>
      </c>
      <c r="L4899" s="5">
        <v>0.99957865476600005</v>
      </c>
      <c r="M4899" s="5">
        <v>0.31795537471800001</v>
      </c>
      <c r="N4899" s="8">
        <f t="shared" si="996"/>
        <v>0.31795537471800001</v>
      </c>
      <c r="O4899" s="5">
        <v>0</v>
      </c>
      <c r="P4899" s="5">
        <v>96.736587524399994</v>
      </c>
      <c r="Q4899" s="5">
        <v>39.514404296899997</v>
      </c>
      <c r="R4899" s="5">
        <v>0</v>
      </c>
      <c r="S4899">
        <f t="shared" si="988"/>
        <v>1.8891000095627938E-2</v>
      </c>
      <c r="T4899">
        <f t="shared" si="989"/>
        <v>366.1079527003285</v>
      </c>
      <c r="U4899">
        <f t="shared" si="990"/>
        <v>1099.4772536403198</v>
      </c>
      <c r="V4899" s="9">
        <v>448.62365722700002</v>
      </c>
      <c r="W4899" s="9">
        <v>321.44219970699999</v>
      </c>
      <c r="X4899">
        <f t="shared" si="997"/>
        <v>5.3489004577851227E-4</v>
      </c>
      <c r="Y4899">
        <f t="shared" si="998"/>
        <v>49.136726605610846</v>
      </c>
      <c r="Z4899">
        <f t="shared" si="991"/>
        <v>0.39237032064125521</v>
      </c>
      <c r="AA4899">
        <f t="shared" si="992"/>
        <v>5.5657833987420892E-2</v>
      </c>
      <c r="AB4899">
        <f>(1/(AA4899*k))*(LN((50-dTar)/(hTar-dTar)))</f>
        <v>78.518058174620705</v>
      </c>
      <c r="AC4899">
        <f t="shared" si="993"/>
        <v>126.66118512578434</v>
      </c>
      <c r="AD4899" s="19">
        <v>402.75296020500002</v>
      </c>
      <c r="AE4899" s="19">
        <v>109.101699829</v>
      </c>
      <c r="AF4899">
        <f t="shared" si="999"/>
        <v>1.5661318471270774E-3</v>
      </c>
      <c r="AG4899" s="23">
        <f t="shared" si="994"/>
        <v>39.389566731276197</v>
      </c>
      <c r="AH4899" s="25">
        <f t="shared" si="1000"/>
        <v>43.094401442694462</v>
      </c>
      <c r="AI4899" s="25">
        <f t="shared" si="995"/>
        <v>0.14913751312007362</v>
      </c>
    </row>
    <row r="4900" spans="6:35" ht="15">
      <c r="F4900" s="5">
        <v>2006</v>
      </c>
      <c r="G4900" s="5">
        <v>7</v>
      </c>
      <c r="H4900" s="5">
        <v>0</v>
      </c>
      <c r="I4900" s="5">
        <v>204</v>
      </c>
      <c r="J4900" s="5">
        <v>23</v>
      </c>
      <c r="K4900" s="5">
        <v>23.0123710632</v>
      </c>
      <c r="L4900" s="5">
        <v>0.80167806148499998</v>
      </c>
      <c r="M4900" s="5">
        <v>0.25737094879200001</v>
      </c>
      <c r="N4900" s="8">
        <f t="shared" si="996"/>
        <v>0.25737094879200001</v>
      </c>
      <c r="O4900" s="5">
        <v>0</v>
      </c>
      <c r="P4900" s="5">
        <v>96.736587524399994</v>
      </c>
      <c r="Q4900" s="5">
        <v>41.370014190699997</v>
      </c>
      <c r="R4900" s="5">
        <v>0</v>
      </c>
      <c r="S4900">
        <f t="shared" si="988"/>
        <v>1.5291437116147858E-2</v>
      </c>
      <c r="T4900">
        <f t="shared" si="989"/>
        <v>452.28877553755615</v>
      </c>
      <c r="U4900">
        <f t="shared" si="990"/>
        <v>1358.2912283454723</v>
      </c>
      <c r="V4900" s="9">
        <v>456.13717651399998</v>
      </c>
      <c r="W4900" s="9">
        <v>397.10879516599999</v>
      </c>
      <c r="X4900">
        <f t="shared" si="997"/>
        <v>4.5217417097414517E-4</v>
      </c>
      <c r="Y4900">
        <f t="shared" si="998"/>
        <v>52.005915750611585</v>
      </c>
      <c r="Z4900">
        <f t="shared" si="991"/>
        <v>0.31760658800256542</v>
      </c>
      <c r="AA4900">
        <f t="shared" si="992"/>
        <v>4.5052578695217754E-2</v>
      </c>
      <c r="AB4900">
        <f>(1/(AA4900*k))*(LN((50-dTar)/(hTar-dTar)))</f>
        <v>97.000996912116321</v>
      </c>
      <c r="AC4900">
        <f t="shared" si="993"/>
        <v>156.47688586423135</v>
      </c>
      <c r="AD4900" s="19">
        <v>403.767333984</v>
      </c>
      <c r="AE4900" s="19">
        <v>134.783935547</v>
      </c>
      <c r="AF4900">
        <f t="shared" si="999"/>
        <v>1.4387906334979261E-3</v>
      </c>
      <c r="AG4900" s="23">
        <f t="shared" si="994"/>
        <v>40.297435050940187</v>
      </c>
      <c r="AH4900" s="25">
        <f t="shared" si="1000"/>
        <v>44.747755582599105</v>
      </c>
      <c r="AI4900" s="25">
        <f t="shared" si="995"/>
        <v>0.12072028436769097</v>
      </c>
    </row>
    <row r="4901" spans="6:35" ht="15">
      <c r="F4901" s="5">
        <v>2006</v>
      </c>
      <c r="G4901" s="5">
        <v>7</v>
      </c>
      <c r="H4901" s="5">
        <v>0</v>
      </c>
      <c r="I4901" s="5">
        <v>204</v>
      </c>
      <c r="J4901" s="5">
        <v>24</v>
      </c>
      <c r="K4901" s="5">
        <v>21.827323913600001</v>
      </c>
      <c r="L4901" s="5">
        <v>0.62686330079999997</v>
      </c>
      <c r="M4901" s="5">
        <v>0.35426497459400003</v>
      </c>
      <c r="N4901" s="8">
        <f t="shared" si="996"/>
        <v>0.35426497459400003</v>
      </c>
      <c r="O4901" s="5">
        <v>0</v>
      </c>
      <c r="P4901" s="5">
        <v>96.736587524399994</v>
      </c>
      <c r="Q4901" s="5">
        <v>37.687408447300001</v>
      </c>
      <c r="R4901" s="5">
        <v>0</v>
      </c>
      <c r="S4901">
        <f t="shared" si="988"/>
        <v>2.1048298601237688E-2</v>
      </c>
      <c r="T4901">
        <f t="shared" si="989"/>
        <v>328.58453314917193</v>
      </c>
      <c r="U4901">
        <f t="shared" si="990"/>
        <v>986.78878027883377</v>
      </c>
      <c r="V4901" s="9">
        <v>445.20367431599999</v>
      </c>
      <c r="W4901" s="9">
        <v>288.49667358400001</v>
      </c>
      <c r="X4901">
        <f t="shared" si="997"/>
        <v>5.812300604645591E-4</v>
      </c>
      <c r="Y4901">
        <f t="shared" si="998"/>
        <v>46.584210393696573</v>
      </c>
      <c r="Z4901">
        <f t="shared" si="991"/>
        <v>0.43717789578709942</v>
      </c>
      <c r="AA4901">
        <f t="shared" si="992"/>
        <v>6.2013800398872429E-2</v>
      </c>
      <c r="AB4901">
        <f>(1/(AA4901*k))*(LN((50-dTar)/(hTar-dTar)))</f>
        <v>70.470524605635291</v>
      </c>
      <c r="AC4901">
        <f t="shared" si="993"/>
        <v>113.67932894028974</v>
      </c>
      <c r="AD4901" s="19">
        <v>402.148681641</v>
      </c>
      <c r="AE4901" s="19">
        <v>97.919563293500005</v>
      </c>
      <c r="AF4901">
        <f t="shared" si="999"/>
        <v>1.6293343429232183E-3</v>
      </c>
      <c r="AG4901" s="23">
        <f t="shared" si="994"/>
        <v>37.955806792301544</v>
      </c>
      <c r="AH4901" s="25">
        <f t="shared" si="1000"/>
        <v>41.235409217901115</v>
      </c>
      <c r="AI4901" s="25">
        <f t="shared" si="995"/>
        <v>0.16616859313466481</v>
      </c>
    </row>
    <row r="4902" spans="6:35" ht="15">
      <c r="F4902" s="5">
        <v>2006</v>
      </c>
      <c r="G4902" s="5">
        <v>7</v>
      </c>
      <c r="H4902" s="5">
        <v>0</v>
      </c>
      <c r="I4902" s="5">
        <v>205</v>
      </c>
      <c r="J4902" s="5">
        <v>1</v>
      </c>
      <c r="K4902" s="5">
        <v>21.009828567500001</v>
      </c>
      <c r="L4902" s="5">
        <v>0.52577745914499996</v>
      </c>
      <c r="M4902" s="5">
        <v>0.521062850952</v>
      </c>
      <c r="N4902" s="8">
        <f t="shared" si="996"/>
        <v>0.521062850952</v>
      </c>
      <c r="O4902" s="5">
        <v>0</v>
      </c>
      <c r="P4902" s="5">
        <v>96.736587524399994</v>
      </c>
      <c r="Q4902" s="5">
        <v>37.699535369899998</v>
      </c>
      <c r="R4902" s="5">
        <v>0</v>
      </c>
      <c r="S4902">
        <f t="shared" si="988"/>
        <v>3.0958427345009264E-2</v>
      </c>
      <c r="T4902">
        <f t="shared" si="989"/>
        <v>223.4010562744877</v>
      </c>
      <c r="U4902">
        <f t="shared" si="990"/>
        <v>670.90697703054809</v>
      </c>
      <c r="V4902" s="9">
        <v>435.09445190399998</v>
      </c>
      <c r="W4902" s="9">
        <v>196.14576721200001</v>
      </c>
      <c r="X4902">
        <f t="shared" si="997"/>
        <v>7.6796233402744781E-4</v>
      </c>
      <c r="Y4902">
        <f t="shared" si="998"/>
        <v>45.506855101020363</v>
      </c>
      <c r="Z4902">
        <f t="shared" si="991"/>
        <v>0.64301349861946078</v>
      </c>
      <c r="AA4902">
        <f t="shared" si="992"/>
        <v>9.1211635220887016E-2</v>
      </c>
      <c r="AB4902">
        <f>(1/(AA4902*k))*(LN((50-dTar)/(hTar-dTar)))</f>
        <v>47.912144501241812</v>
      </c>
      <c r="AC4902">
        <f t="shared" si="993"/>
        <v>77.289341401551212</v>
      </c>
      <c r="AD4902" s="19">
        <v>399.40737915</v>
      </c>
      <c r="AE4902" s="19">
        <v>66.574447631799998</v>
      </c>
      <c r="AF4902">
        <f t="shared" si="999"/>
        <v>1.8407014002673988E-3</v>
      </c>
      <c r="AG4902" s="23">
        <f t="shared" si="994"/>
        <v>39.03274959717988</v>
      </c>
      <c r="AH4902" s="25">
        <f t="shared" si="1000"/>
        <v>41.493516744250968</v>
      </c>
      <c r="AI4902" s="25">
        <f t="shared" si="995"/>
        <v>0.24440542273946211</v>
      </c>
    </row>
    <row r="4903" spans="6:35" ht="15">
      <c r="F4903" s="5">
        <v>2006</v>
      </c>
      <c r="G4903" s="5">
        <v>7</v>
      </c>
      <c r="H4903" s="5">
        <v>0</v>
      </c>
      <c r="I4903" s="5">
        <v>205</v>
      </c>
      <c r="J4903" s="5">
        <v>2</v>
      </c>
      <c r="K4903" s="5">
        <v>20.3129844666</v>
      </c>
      <c r="L4903" s="5">
        <v>0.43288147449499997</v>
      </c>
      <c r="M4903" s="5">
        <v>0.39503645896900003</v>
      </c>
      <c r="N4903" s="8">
        <f t="shared" si="996"/>
        <v>0.39503645896900003</v>
      </c>
      <c r="O4903" s="5">
        <v>0</v>
      </c>
      <c r="P4903" s="5">
        <v>96.736587524399994</v>
      </c>
      <c r="Q4903" s="5">
        <v>31.466314315799998</v>
      </c>
      <c r="R4903" s="5">
        <v>0</v>
      </c>
      <c r="S4903">
        <f t="shared" si="988"/>
        <v>2.34706955049231E-2</v>
      </c>
      <c r="T4903">
        <f t="shared" si="989"/>
        <v>294.6715135911229</v>
      </c>
      <c r="U4903">
        <f t="shared" si="990"/>
        <v>884.94288119000817</v>
      </c>
      <c r="V4903" s="9">
        <v>442.03063964799998</v>
      </c>
      <c r="W4903" s="9">
        <v>258.72109985399999</v>
      </c>
      <c r="X4903">
        <f t="shared" si="997"/>
        <v>6.3063845140850204E-4</v>
      </c>
      <c r="Y4903">
        <f t="shared" si="998"/>
        <v>38.648390620686953</v>
      </c>
      <c r="Z4903">
        <f t="shared" si="991"/>
        <v>0.48749162428257509</v>
      </c>
      <c r="AA4903">
        <f t="shared" si="992"/>
        <v>6.9150816122469219E-2</v>
      </c>
      <c r="AB4903">
        <f>(1/(AA4903*k))*(LN((50-dTar)/(hTar-dTar)))</f>
        <v>63.197302533031156</v>
      </c>
      <c r="AC4903">
        <f t="shared" si="993"/>
        <v>101.9465511715086</v>
      </c>
      <c r="AD4903" s="19">
        <v>401.473388672</v>
      </c>
      <c r="AE4903" s="19">
        <v>87.813339233400001</v>
      </c>
      <c r="AF4903">
        <f t="shared" si="999"/>
        <v>1.6913797571768932E-3</v>
      </c>
      <c r="AG4903" s="23">
        <f t="shared" si="994"/>
        <v>31.984235757381661</v>
      </c>
      <c r="AH4903" s="25">
        <f t="shared" si="1000"/>
        <v>34.517239481353677</v>
      </c>
      <c r="AI4903" s="25">
        <f t="shared" si="995"/>
        <v>0.18529252771603302</v>
      </c>
    </row>
    <row r="4904" spans="6:35" ht="15">
      <c r="F4904" s="5">
        <v>2006</v>
      </c>
      <c r="G4904" s="5">
        <v>7</v>
      </c>
      <c r="H4904" s="5">
        <v>0</v>
      </c>
      <c r="I4904" s="5">
        <v>205</v>
      </c>
      <c r="J4904" s="5">
        <v>3</v>
      </c>
      <c r="K4904" s="5">
        <v>19.770303726200002</v>
      </c>
      <c r="L4904" s="5">
        <v>0.36661055684100002</v>
      </c>
      <c r="M4904" s="5">
        <v>0.383210867643</v>
      </c>
      <c r="N4904" s="8">
        <f t="shared" si="996"/>
        <v>0.383210867643</v>
      </c>
      <c r="O4904" s="5">
        <v>0</v>
      </c>
      <c r="P4904" s="5">
        <v>96.736587524399994</v>
      </c>
      <c r="Q4904" s="5">
        <v>29.642715454099999</v>
      </c>
      <c r="R4904" s="5">
        <v>0</v>
      </c>
      <c r="S4904">
        <f t="shared" si="988"/>
        <v>2.2768089841884821E-2</v>
      </c>
      <c r="T4904">
        <f t="shared" si="989"/>
        <v>303.76484885213858</v>
      </c>
      <c r="U4904">
        <f t="shared" si="990"/>
        <v>912.25153484112366</v>
      </c>
      <c r="V4904" s="9">
        <v>442.88928222700002</v>
      </c>
      <c r="W4904" s="9">
        <v>266.70504760699998</v>
      </c>
      <c r="X4904">
        <f t="shared" si="997"/>
        <v>6.1658140380702129E-4</v>
      </c>
      <c r="Y4904">
        <f t="shared" si="998"/>
        <v>36.474173362519572</v>
      </c>
      <c r="Z4904">
        <f t="shared" si="991"/>
        <v>0.47289834664268487</v>
      </c>
      <c r="AA4904">
        <f t="shared" si="992"/>
        <v>6.7080755821053162E-2</v>
      </c>
      <c r="AB4904">
        <f>(1/(AA4904*k))*(LN((50-dTar)/(hTar-dTar)))</f>
        <v>65.147522466139748</v>
      </c>
      <c r="AC4904">
        <f t="shared" si="993"/>
        <v>105.09254298187797</v>
      </c>
      <c r="AD4904" s="19">
        <v>401.66891479499998</v>
      </c>
      <c r="AE4904" s="19">
        <v>90.523200988799999</v>
      </c>
      <c r="AF4904">
        <f t="shared" si="999"/>
        <v>1.6742435710077599E-3</v>
      </c>
      <c r="AG4904" s="23">
        <f t="shared" si="994"/>
        <v>30.056523795309019</v>
      </c>
      <c r="AH4904" s="25">
        <f t="shared" si="1000"/>
        <v>32.495832392772961</v>
      </c>
      <c r="AI4904" s="25">
        <f t="shared" si="995"/>
        <v>0.17974571384915575</v>
      </c>
    </row>
    <row r="4905" spans="6:35" ht="15">
      <c r="F4905" s="5">
        <v>2006</v>
      </c>
      <c r="G4905" s="5">
        <v>7</v>
      </c>
      <c r="H4905" s="5">
        <v>0</v>
      </c>
      <c r="I4905" s="5">
        <v>205</v>
      </c>
      <c r="J4905" s="5">
        <v>4</v>
      </c>
      <c r="K4905" s="5">
        <v>18.8473434448</v>
      </c>
      <c r="L4905" s="5">
        <v>0.25980594754199998</v>
      </c>
      <c r="M4905" s="5">
        <v>0.331743985415</v>
      </c>
      <c r="N4905" s="8">
        <f t="shared" si="996"/>
        <v>0.331743985415</v>
      </c>
      <c r="O4905" s="5">
        <v>0</v>
      </c>
      <c r="P4905" s="5">
        <v>96.736587524399994</v>
      </c>
      <c r="Q4905" s="5">
        <v>27.2982254028</v>
      </c>
      <c r="R4905" s="5">
        <v>0</v>
      </c>
      <c r="S4905">
        <f t="shared" si="988"/>
        <v>1.9710236588254076E-2</v>
      </c>
      <c r="T4905">
        <f t="shared" si="989"/>
        <v>350.89103768513831</v>
      </c>
      <c r="U4905">
        <f t="shared" si="990"/>
        <v>1053.7785688497329</v>
      </c>
      <c r="V4905" s="9">
        <v>447.24801635699998</v>
      </c>
      <c r="W4905" s="9">
        <v>308.08175659199998</v>
      </c>
      <c r="X4905">
        <f t="shared" si="997"/>
        <v>5.5275849262058851E-4</v>
      </c>
      <c r="Y4905">
        <f t="shared" si="998"/>
        <v>33.867001271478841</v>
      </c>
      <c r="Z4905">
        <f t="shared" si="991"/>
        <v>0.40938604684238572</v>
      </c>
      <c r="AA4905">
        <f t="shared" si="992"/>
        <v>5.8071519259360278E-2</v>
      </c>
      <c r="AB4905">
        <f>(1/(AA4905*k))*(LN((50-dTar)/(hTar-dTar)))</f>
        <v>75.254532731951755</v>
      </c>
      <c r="AC4905">
        <f t="shared" si="993"/>
        <v>121.39663821942428</v>
      </c>
      <c r="AD4905" s="19">
        <v>402.52316284199998</v>
      </c>
      <c r="AE4905" s="19">
        <v>104.567001343</v>
      </c>
      <c r="AF4905">
        <f t="shared" si="999"/>
        <v>1.5911233078789635E-3</v>
      </c>
      <c r="AG4905" s="23">
        <f t="shared" si="994"/>
        <v>27.325352210270875</v>
      </c>
      <c r="AH4905" s="25">
        <f t="shared" si="1000"/>
        <v>29.811792242479168</v>
      </c>
      <c r="AI4905" s="25">
        <f t="shared" si="995"/>
        <v>0.15560508458526831</v>
      </c>
    </row>
    <row r="4906" spans="6:35" ht="15">
      <c r="F4906" s="5">
        <v>2006</v>
      </c>
      <c r="G4906" s="5">
        <v>7</v>
      </c>
      <c r="H4906" s="5">
        <v>0</v>
      </c>
      <c r="I4906" s="5">
        <v>205</v>
      </c>
      <c r="J4906" s="5">
        <v>5</v>
      </c>
      <c r="K4906" s="5">
        <v>18.4260349274</v>
      </c>
      <c r="L4906" s="5">
        <v>0.22357195615799999</v>
      </c>
      <c r="M4906" s="5">
        <v>0.331743985415</v>
      </c>
      <c r="N4906" s="8">
        <f t="shared" si="996"/>
        <v>0.331743985415</v>
      </c>
      <c r="O4906" s="5">
        <v>0</v>
      </c>
      <c r="P4906" s="5">
        <v>96.736587524399994</v>
      </c>
      <c r="Q4906" s="5">
        <v>18.450855255099999</v>
      </c>
      <c r="R4906" s="5">
        <v>3.2721400260900002</v>
      </c>
      <c r="S4906">
        <f t="shared" si="988"/>
        <v>1.9710236588254076E-2</v>
      </c>
      <c r="T4906">
        <f t="shared" si="989"/>
        <v>350.89103768513831</v>
      </c>
      <c r="U4906">
        <f t="shared" si="990"/>
        <v>1053.7785688497329</v>
      </c>
      <c r="V4906" s="9">
        <v>454.003173828</v>
      </c>
      <c r="W4906" s="9">
        <v>308.08175659199998</v>
      </c>
      <c r="X4906">
        <f t="shared" si="997"/>
        <v>5.5070218681203722E-4</v>
      </c>
      <c r="Y4906">
        <f t="shared" si="998"/>
        <v>22.870214605812595</v>
      </c>
      <c r="Z4906">
        <f t="shared" si="991"/>
        <v>0.40938604684238572</v>
      </c>
      <c r="AA4906">
        <f t="shared" si="992"/>
        <v>5.8071519259360278E-2</v>
      </c>
      <c r="AB4906">
        <f>(1/(AA4906*k))*(LN((50-dTar)/(hTar-dTar)))</f>
        <v>75.254532731951755</v>
      </c>
      <c r="AC4906">
        <f t="shared" si="993"/>
        <v>121.39663821942428</v>
      </c>
      <c r="AD4906" s="19">
        <v>406.81335449199997</v>
      </c>
      <c r="AE4906" s="19">
        <v>104.567001343</v>
      </c>
      <c r="AF4906">
        <f t="shared" si="999"/>
        <v>1.5803355833034465E-3</v>
      </c>
      <c r="AG4906" s="23">
        <f t="shared" si="994"/>
        <v>18.482622777112777</v>
      </c>
      <c r="AH4906" s="25">
        <f t="shared" si="1000"/>
        <v>20.150319082095347</v>
      </c>
      <c r="AI4906" s="25">
        <f t="shared" si="995"/>
        <v>0.15560508458526831</v>
      </c>
    </row>
    <row r="4907" spans="6:35" ht="15">
      <c r="F4907" s="5">
        <v>2006</v>
      </c>
      <c r="G4907" s="5">
        <v>7</v>
      </c>
      <c r="H4907" s="5">
        <v>0</v>
      </c>
      <c r="I4907" s="5">
        <v>205</v>
      </c>
      <c r="J4907" s="5">
        <v>6</v>
      </c>
      <c r="K4907" s="5">
        <v>18.300901412999998</v>
      </c>
      <c r="L4907" s="5">
        <v>0.20534062385599999</v>
      </c>
      <c r="M4907" s="5">
        <v>0.17636765539599999</v>
      </c>
      <c r="N4907" s="8">
        <f t="shared" si="996"/>
        <v>0.17636765539599999</v>
      </c>
      <c r="O4907" s="5">
        <v>0</v>
      </c>
      <c r="P4907" s="5">
        <v>96.736587524399994</v>
      </c>
      <c r="Q4907" s="5">
        <v>24.5162658691</v>
      </c>
      <c r="R4907" s="5">
        <v>73.058959960899998</v>
      </c>
      <c r="S4907">
        <f t="shared" si="988"/>
        <v>1.0478707579346651E-2</v>
      </c>
      <c r="T4907">
        <f t="shared" si="989"/>
        <v>660.01893049326566</v>
      </c>
      <c r="U4907">
        <f t="shared" si="990"/>
        <v>1982.1361314250023</v>
      </c>
      <c r="V4907" s="9">
        <v>472.33892822299998</v>
      </c>
      <c r="W4907" s="9">
        <v>579.49554443399995</v>
      </c>
      <c r="X4907">
        <f t="shared" si="997"/>
        <v>3.2960108402321618E-4</v>
      </c>
      <c r="Y4907">
        <f t="shared" si="998"/>
        <v>31.332411184371136</v>
      </c>
      <c r="Z4907">
        <f t="shared" si="991"/>
        <v>0.21764511312271684</v>
      </c>
      <c r="AA4907">
        <f t="shared" si="992"/>
        <v>3.0873016987014033E-2</v>
      </c>
      <c r="AB4907">
        <f>(1/(AA4907*k))*(LN((50-dTar)/(hTar-dTar)))</f>
        <v>141.55225091010342</v>
      </c>
      <c r="AC4907">
        <f t="shared" si="993"/>
        <v>228.34461618526515</v>
      </c>
      <c r="AD4907" s="19">
        <v>340.69830322299998</v>
      </c>
      <c r="AE4907" s="19">
        <v>196.688400269</v>
      </c>
      <c r="AF4907">
        <f t="shared" si="999"/>
        <v>1.3059410974876574E-3</v>
      </c>
      <c r="AG4907" s="23">
        <f t="shared" si="994"/>
        <v>21.988941455237423</v>
      </c>
      <c r="AH4907" s="25">
        <f t="shared" si="1000"/>
        <v>25.540336058780166</v>
      </c>
      <c r="AI4907" s="25">
        <f t="shared" si="995"/>
        <v>8.2725550854129068E-2</v>
      </c>
    </row>
    <row r="4908" spans="6:35" ht="15">
      <c r="F4908" s="5">
        <v>2006</v>
      </c>
      <c r="G4908" s="5">
        <v>7</v>
      </c>
      <c r="H4908" s="5">
        <v>0</v>
      </c>
      <c r="I4908" s="5">
        <v>205</v>
      </c>
      <c r="J4908" s="5">
        <v>7</v>
      </c>
      <c r="K4908" s="5">
        <v>20.040140151999999</v>
      </c>
      <c r="L4908" s="5">
        <v>0.37361159920699999</v>
      </c>
      <c r="M4908" s="5">
        <v>0.117323502898</v>
      </c>
      <c r="N4908" s="8">
        <f t="shared" si="996"/>
        <v>0.117323502898</v>
      </c>
      <c r="O4908" s="5">
        <v>0</v>
      </c>
      <c r="P4908" s="5">
        <v>96.736587524399994</v>
      </c>
      <c r="Q4908" s="5">
        <v>27.605714798000001</v>
      </c>
      <c r="R4908" s="5">
        <v>311.16207885699998</v>
      </c>
      <c r="S4908">
        <f t="shared" si="988"/>
        <v>6.9706584027121677E-3</v>
      </c>
      <c r="T4908">
        <f t="shared" si="989"/>
        <v>992.179643572994</v>
      </c>
      <c r="U4908">
        <f t="shared" si="990"/>
        <v>2979.6647179811121</v>
      </c>
      <c r="V4908" s="9">
        <v>475.208984375</v>
      </c>
      <c r="W4908" s="9">
        <v>871.13208007799994</v>
      </c>
      <c r="X4908">
        <f t="shared" si="997"/>
        <v>2.3116011635040636E-4</v>
      </c>
      <c r="Y4908">
        <f t="shared" si="998"/>
        <v>35.821448650939949</v>
      </c>
      <c r="Z4908">
        <f t="shared" si="991"/>
        <v>0.14478214275091925</v>
      </c>
      <c r="AA4908">
        <f t="shared" si="992"/>
        <v>2.0537385326199066E-2</v>
      </c>
      <c r="AB4908">
        <f>(1/(AA4908*k))*(LN((50-dTar)/(hTar-dTar)))</f>
        <v>212.78974793947128</v>
      </c>
      <c r="AC4908">
        <f t="shared" si="993"/>
        <v>343.2611845378276</v>
      </c>
      <c r="AD4908" s="19">
        <v>235.365066528</v>
      </c>
      <c r="AE4908" s="19">
        <v>295.67367553700001</v>
      </c>
      <c r="AF4908">
        <f t="shared" si="999"/>
        <v>1.1437722566048833E-3</v>
      </c>
      <c r="AG4908" s="23">
        <f t="shared" si="994"/>
        <v>21.757495856662263</v>
      </c>
      <c r="AH4908" s="25">
        <f t="shared" si="1000"/>
        <v>27.103116649154359</v>
      </c>
      <c r="AI4908" s="25">
        <f t="shared" si="995"/>
        <v>5.5030789991401E-2</v>
      </c>
    </row>
    <row r="4909" spans="6:35" ht="15">
      <c r="F4909" s="5">
        <v>2006</v>
      </c>
      <c r="G4909" s="5">
        <v>7</v>
      </c>
      <c r="H4909" s="5">
        <v>0</v>
      </c>
      <c r="I4909" s="5">
        <v>205</v>
      </c>
      <c r="J4909" s="5">
        <v>8</v>
      </c>
      <c r="K4909" s="5">
        <v>21.875896453900001</v>
      </c>
      <c r="L4909" s="5">
        <v>0.62514764070499995</v>
      </c>
      <c r="M4909" s="5">
        <v>0.11337096244100001</v>
      </c>
      <c r="N4909" s="8">
        <f t="shared" si="996"/>
        <v>0.11337096244100001</v>
      </c>
      <c r="O4909" s="5">
        <v>0</v>
      </c>
      <c r="P4909" s="5">
        <v>96.736587524399994</v>
      </c>
      <c r="Q4909" s="5">
        <v>32.333980560299999</v>
      </c>
      <c r="R4909" s="5">
        <v>620.27258300799997</v>
      </c>
      <c r="S4909">
        <f t="shared" si="988"/>
        <v>6.7358221706862618E-3</v>
      </c>
      <c r="T4909">
        <f t="shared" si="989"/>
        <v>1026.7707778228682</v>
      </c>
      <c r="U4909">
        <f t="shared" si="990"/>
        <v>3083.5470974946925</v>
      </c>
      <c r="V4909" s="9">
        <v>465.17056274399999</v>
      </c>
      <c r="W4909" s="9">
        <v>901.50305175799997</v>
      </c>
      <c r="X4909">
        <f t="shared" si="997"/>
        <v>2.2470795601311363E-4</v>
      </c>
      <c r="Y4909">
        <f t="shared" si="998"/>
        <v>42.031679375346563</v>
      </c>
      <c r="Z4909">
        <f t="shared" si="991"/>
        <v>0.13990454139621311</v>
      </c>
      <c r="AA4909">
        <f t="shared" si="992"/>
        <v>1.9845496281142405E-2</v>
      </c>
      <c r="AB4909">
        <f>(1/(AA4909*k))*(LN((50-dTar)/(hTar-dTar)))</f>
        <v>220.20840320583446</v>
      </c>
      <c r="AC4909">
        <f t="shared" si="993"/>
        <v>355.22856745485603</v>
      </c>
      <c r="AD4909" s="19">
        <v>193.08363342300001</v>
      </c>
      <c r="AE4909" s="19">
        <v>305.98196411100002</v>
      </c>
      <c r="AF4909">
        <f t="shared" si="999"/>
        <v>1.1705569825740817E-3</v>
      </c>
      <c r="AG4909" s="23">
        <f t="shared" si="994"/>
        <v>24.554264845164273</v>
      </c>
      <c r="AH4909" s="25">
        <f t="shared" si="1000"/>
        <v>31.19732116639706</v>
      </c>
      <c r="AI4909" s="25">
        <f t="shared" si="995"/>
        <v>5.3176844119952008E-2</v>
      </c>
    </row>
    <row r="4910" spans="6:35" ht="15">
      <c r="F4910" s="5">
        <v>2006</v>
      </c>
      <c r="G4910" s="5">
        <v>7</v>
      </c>
      <c r="H4910" s="5">
        <v>0</v>
      </c>
      <c r="I4910" s="5">
        <v>205</v>
      </c>
      <c r="J4910" s="5">
        <v>9</v>
      </c>
      <c r="K4910" s="5">
        <v>23.996280670200001</v>
      </c>
      <c r="L4910" s="5">
        <v>0.96652281284300001</v>
      </c>
      <c r="M4910" s="5">
        <v>0.11337096244100001</v>
      </c>
      <c r="N4910" s="8">
        <f t="shared" si="996"/>
        <v>0.11337096244100001</v>
      </c>
      <c r="O4910" s="5">
        <v>0</v>
      </c>
      <c r="P4910" s="5">
        <v>96.736587524399994</v>
      </c>
      <c r="Q4910" s="5">
        <v>41.352069854699998</v>
      </c>
      <c r="R4910" s="5">
        <v>917.290527344</v>
      </c>
      <c r="S4910">
        <f t="shared" si="988"/>
        <v>6.7358221706862618E-3</v>
      </c>
      <c r="T4910">
        <f t="shared" si="989"/>
        <v>1026.7707778228682</v>
      </c>
      <c r="U4910">
        <f t="shared" si="990"/>
        <v>3083.5470974946925</v>
      </c>
      <c r="V4910" s="9">
        <v>459.92102050800003</v>
      </c>
      <c r="W4910" s="9">
        <v>901.50305175799997</v>
      </c>
      <c r="X4910">
        <f t="shared" si="997"/>
        <v>2.2497333769070044E-4</v>
      </c>
      <c r="Y4910">
        <f t="shared" si="998"/>
        <v>53.773546673156879</v>
      </c>
      <c r="Z4910">
        <f t="shared" si="991"/>
        <v>0.13990454139621311</v>
      </c>
      <c r="AA4910">
        <f t="shared" si="992"/>
        <v>1.9845496281142405E-2</v>
      </c>
      <c r="AB4910">
        <f>(1/(AA4910*k))*(LN((50-dTar)/(hTar-dTar)))</f>
        <v>220.20840320583446</v>
      </c>
      <c r="AC4910">
        <f t="shared" si="993"/>
        <v>355.22856745485603</v>
      </c>
      <c r="AD4910" s="19">
        <v>189.813034058</v>
      </c>
      <c r="AE4910" s="19">
        <v>305.98196411100002</v>
      </c>
      <c r="AF4910">
        <f t="shared" si="999"/>
        <v>1.1750555923406591E-3</v>
      </c>
      <c r="AG4910" s="23">
        <f t="shared" si="994"/>
        <v>31.32775231061251</v>
      </c>
      <c r="AH4910" s="25">
        <f t="shared" si="1000"/>
        <v>39.859258836803285</v>
      </c>
      <c r="AI4910" s="25">
        <f t="shared" si="995"/>
        <v>5.3176844119952008E-2</v>
      </c>
    </row>
    <row r="4911" spans="6:35" ht="15">
      <c r="F4911" s="5">
        <v>2006</v>
      </c>
      <c r="G4911" s="5">
        <v>7</v>
      </c>
      <c r="H4911" s="5">
        <v>0</v>
      </c>
      <c r="I4911" s="5">
        <v>205</v>
      </c>
      <c r="J4911" s="5">
        <v>10</v>
      </c>
      <c r="K4911" s="5">
        <v>25.245965957599999</v>
      </c>
      <c r="L4911" s="5">
        <v>1.1830801963799999</v>
      </c>
      <c r="M4911" s="5">
        <v>0.227615997195</v>
      </c>
      <c r="N4911" s="8">
        <f t="shared" si="996"/>
        <v>0.227615997195</v>
      </c>
      <c r="O4911" s="5">
        <v>0</v>
      </c>
      <c r="P4911" s="5">
        <v>96.736587524399994</v>
      </c>
      <c r="Q4911" s="5">
        <v>55.008701324500002</v>
      </c>
      <c r="R4911" s="5">
        <v>1165.0789794899999</v>
      </c>
      <c r="S4911">
        <f t="shared" si="988"/>
        <v>1.3523576472298486E-2</v>
      </c>
      <c r="T4911">
        <f t="shared" si="989"/>
        <v>511.41392838196271</v>
      </c>
      <c r="U4911">
        <f t="shared" si="990"/>
        <v>1535.8529562209726</v>
      </c>
      <c r="V4911" s="9">
        <v>427.33044433600003</v>
      </c>
      <c r="W4911" s="9">
        <v>449.02056884799998</v>
      </c>
      <c r="X4911">
        <f t="shared" si="997"/>
        <v>4.1455864126062016E-4</v>
      </c>
      <c r="Y4911">
        <f t="shared" si="998"/>
        <v>69.808976700738711</v>
      </c>
      <c r="Z4911">
        <f t="shared" si="991"/>
        <v>0.28088772483148478</v>
      </c>
      <c r="AA4911">
        <f t="shared" si="992"/>
        <v>3.9843998221437776E-2</v>
      </c>
      <c r="AB4911">
        <f>(1/(AA4911*k))*(LN((50-dTar)/(hTar-dTar)))</f>
        <v>109.68138846433263</v>
      </c>
      <c r="AC4911">
        <f t="shared" si="993"/>
        <v>176.93222389985593</v>
      </c>
      <c r="AD4911" s="19">
        <v>202.659225464</v>
      </c>
      <c r="AE4911" s="19">
        <v>152.40348815900001</v>
      </c>
      <c r="AF4911">
        <f t="shared" si="999"/>
        <v>1.8797171353854044E-3</v>
      </c>
      <c r="AG4911" s="23">
        <f t="shared" si="994"/>
        <v>46.591730398833299</v>
      </c>
      <c r="AH4911" s="25">
        <f t="shared" si="1000"/>
        <v>55.41646099849612</v>
      </c>
      <c r="AI4911" s="25">
        <f t="shared" si="995"/>
        <v>0.10676367335546794</v>
      </c>
    </row>
    <row r="4912" spans="6:35" ht="15">
      <c r="F4912" s="5">
        <v>2006</v>
      </c>
      <c r="G4912" s="5">
        <v>7</v>
      </c>
      <c r="H4912" s="5">
        <v>0</v>
      </c>
      <c r="I4912" s="5">
        <v>205</v>
      </c>
      <c r="J4912" s="5">
        <v>11</v>
      </c>
      <c r="K4912" s="5">
        <v>27.098190307599999</v>
      </c>
      <c r="L4912" s="5">
        <v>1.53586709499</v>
      </c>
      <c r="M4912" s="5">
        <v>0.45943874120700001</v>
      </c>
      <c r="N4912" s="8">
        <f t="shared" si="996"/>
        <v>0.45943874120700001</v>
      </c>
      <c r="O4912" s="5">
        <v>0</v>
      </c>
      <c r="P4912" s="5">
        <v>96.736587524399994</v>
      </c>
      <c r="Q4912" s="5">
        <v>61.943229675300003</v>
      </c>
      <c r="R4912" s="5">
        <v>1369.3150634799999</v>
      </c>
      <c r="S4912">
        <f t="shared" si="988"/>
        <v>2.7297092592865894E-2</v>
      </c>
      <c r="T4912">
        <f t="shared" si="989"/>
        <v>253.36564126538488</v>
      </c>
      <c r="U4912">
        <f t="shared" si="990"/>
        <v>760.89513317210674</v>
      </c>
      <c r="V4912" s="9">
        <v>406.739990234</v>
      </c>
      <c r="W4912" s="9">
        <v>222.45460510300001</v>
      </c>
      <c r="X4912">
        <f t="shared" si="997"/>
        <v>7.1937802250543622E-4</v>
      </c>
      <c r="Y4912">
        <f t="shared" si="998"/>
        <v>75.749822044417655</v>
      </c>
      <c r="Z4912">
        <f t="shared" si="991"/>
        <v>0.56696675236985672</v>
      </c>
      <c r="AA4912">
        <f t="shared" si="992"/>
        <v>8.0424384107890989E-2</v>
      </c>
      <c r="AB4912">
        <f>(1/(AA4912*k))*(LN((50-dTar)/(hTar-dTar)))</f>
        <v>54.338557831354414</v>
      </c>
      <c r="AC4912">
        <f t="shared" si="993"/>
        <v>87.656092024572885</v>
      </c>
      <c r="AD4912" s="19">
        <v>245.69723510700001</v>
      </c>
      <c r="AE4912" s="19">
        <v>75.504020690900006</v>
      </c>
      <c r="AF4912">
        <f t="shared" si="999"/>
        <v>2.4458408423521914E-3</v>
      </c>
      <c r="AG4912" s="23">
        <f t="shared" si="994"/>
        <v>59.509601812754916</v>
      </c>
      <c r="AH4912" s="25">
        <f t="shared" si="1000"/>
        <v>65.682408292903929</v>
      </c>
      <c r="AI4912" s="25">
        <f t="shared" si="995"/>
        <v>0.21550052851095922</v>
      </c>
    </row>
    <row r="4913" spans="6:35" ht="15">
      <c r="F4913" s="5">
        <v>2006</v>
      </c>
      <c r="G4913" s="5">
        <v>7</v>
      </c>
      <c r="H4913" s="5">
        <v>0</v>
      </c>
      <c r="I4913" s="5">
        <v>205</v>
      </c>
      <c r="J4913" s="5">
        <v>12</v>
      </c>
      <c r="K4913" s="5">
        <v>28.5103588104</v>
      </c>
      <c r="L4913" s="5">
        <v>1.8762840032600001</v>
      </c>
      <c r="M4913" s="5">
        <v>0.32620206475300001</v>
      </c>
      <c r="N4913" s="8">
        <f t="shared" si="996"/>
        <v>0.32620206475300001</v>
      </c>
      <c r="O4913" s="5">
        <v>0</v>
      </c>
      <c r="P4913" s="5">
        <v>96.736587524399994</v>
      </c>
      <c r="Q4913" s="5">
        <v>72.677734375</v>
      </c>
      <c r="R4913" s="5">
        <v>1508.5375976600001</v>
      </c>
      <c r="S4913">
        <f t="shared" si="988"/>
        <v>1.9380968923416966E-2</v>
      </c>
      <c r="T4913">
        <f t="shared" si="989"/>
        <v>356.85240489270137</v>
      </c>
      <c r="U4913">
        <f t="shared" si="990"/>
        <v>1071.6814513109555</v>
      </c>
      <c r="V4913" s="9">
        <v>414.861328125</v>
      </c>
      <c r="W4913" s="9">
        <v>313.31579589799998</v>
      </c>
      <c r="X4913">
        <f t="shared" si="997"/>
        <v>5.5559920857362619E-4</v>
      </c>
      <c r="Y4913">
        <f t="shared" si="998"/>
        <v>90.650785928855115</v>
      </c>
      <c r="Z4913">
        <f t="shared" si="991"/>
        <v>0.402547083390216</v>
      </c>
      <c r="AA4913">
        <f t="shared" si="992"/>
        <v>5.7101410480885864E-2</v>
      </c>
      <c r="AB4913">
        <f>(1/(AA4913*k))*(LN((50-dTar)/(hTar-dTar)))</f>
        <v>76.533049010419077</v>
      </c>
      <c r="AC4913">
        <f t="shared" si="993"/>
        <v>123.45907316493877</v>
      </c>
      <c r="AD4913" s="19">
        <v>244.132278442</v>
      </c>
      <c r="AE4913" s="19">
        <v>106.343505859</v>
      </c>
      <c r="AF4913">
        <f t="shared" si="999"/>
        <v>2.1099946210896064E-3</v>
      </c>
      <c r="AG4913" s="23">
        <f t="shared" si="994"/>
        <v>67.036439281533319</v>
      </c>
      <c r="AH4913" s="25">
        <f t="shared" si="1000"/>
        <v>76.01210524724965</v>
      </c>
      <c r="AI4913" s="25">
        <f t="shared" si="995"/>
        <v>0.15300563720630053</v>
      </c>
    </row>
    <row r="4914" spans="6:35" ht="15">
      <c r="F4914" s="5">
        <v>2006</v>
      </c>
      <c r="G4914" s="5">
        <v>7</v>
      </c>
      <c r="H4914" s="5">
        <v>0</v>
      </c>
      <c r="I4914" s="5">
        <v>205</v>
      </c>
      <c r="J4914" s="5">
        <v>13</v>
      </c>
      <c r="K4914" s="5">
        <v>29.771358490000001</v>
      </c>
      <c r="L4914" s="5">
        <v>2.1846210956599998</v>
      </c>
      <c r="M4914" s="5">
        <v>0.29104036092800001</v>
      </c>
      <c r="N4914" s="8">
        <f t="shared" si="996"/>
        <v>0.29104036092800001</v>
      </c>
      <c r="O4914" s="5">
        <v>0</v>
      </c>
      <c r="P4914" s="5">
        <v>96.736587524399994</v>
      </c>
      <c r="Q4914" s="5">
        <v>79.447364807100001</v>
      </c>
      <c r="R4914" s="5">
        <v>1580.77404785</v>
      </c>
      <c r="S4914">
        <f t="shared" si="988"/>
        <v>1.7291871511839502E-2</v>
      </c>
      <c r="T4914">
        <f t="shared" si="989"/>
        <v>399.96511451849886</v>
      </c>
      <c r="U4914">
        <f t="shared" si="990"/>
        <v>1201.1554035339057</v>
      </c>
      <c r="V4914" s="9">
        <v>418.22830200200002</v>
      </c>
      <c r="W4914" s="9">
        <v>351.168701172</v>
      </c>
      <c r="X4914">
        <f t="shared" si="997"/>
        <v>5.074719132543374E-4</v>
      </c>
      <c r="Y4914">
        <f t="shared" si="998"/>
        <v>99.679398086172668</v>
      </c>
      <c r="Z4914">
        <f t="shared" si="991"/>
        <v>0.35915606030609809</v>
      </c>
      <c r="AA4914">
        <f t="shared" si="992"/>
        <v>5.0946382354871547E-2</v>
      </c>
      <c r="AB4914">
        <f>(1/(AA4914*k))*(LN((50-dTar)/(hTar-dTar)))</f>
        <v>85.779300607785288</v>
      </c>
      <c r="AC4914">
        <f t="shared" si="993"/>
        <v>138.37463797283323</v>
      </c>
      <c r="AD4914" s="19">
        <v>244.225952148</v>
      </c>
      <c r="AE4914" s="19">
        <v>119.191268921</v>
      </c>
      <c r="AF4914">
        <f t="shared" si="999"/>
        <v>1.9928581581803466E-3</v>
      </c>
      <c r="AG4914" s="23">
        <f t="shared" si="994"/>
        <v>72.191704981980308</v>
      </c>
      <c r="AH4914" s="25">
        <f t="shared" si="1000"/>
        <v>82.639605792284399</v>
      </c>
      <c r="AI4914" s="25">
        <f t="shared" si="995"/>
        <v>0.13651297980060009</v>
      </c>
    </row>
    <row r="4915" spans="6:35" ht="15">
      <c r="F4915" s="5">
        <v>2006</v>
      </c>
      <c r="G4915" s="5">
        <v>7</v>
      </c>
      <c r="H4915" s="5">
        <v>0</v>
      </c>
      <c r="I4915" s="5">
        <v>205</v>
      </c>
      <c r="J4915" s="5">
        <v>14</v>
      </c>
      <c r="K4915" s="5">
        <v>30.567533492999999</v>
      </c>
      <c r="L4915" s="5">
        <v>2.4232132434799998</v>
      </c>
      <c r="M4915" s="5">
        <v>0.35426497459400003</v>
      </c>
      <c r="N4915" s="8">
        <f t="shared" si="996"/>
        <v>0.35426497459400003</v>
      </c>
      <c r="O4915" s="5">
        <v>0</v>
      </c>
      <c r="P4915" s="5">
        <v>96.736587524399994</v>
      </c>
      <c r="Q4915" s="5">
        <v>80.565773010300006</v>
      </c>
      <c r="R4915" s="5">
        <v>1564.34375</v>
      </c>
      <c r="S4915">
        <f t="shared" si="988"/>
        <v>2.1048298601237688E-2</v>
      </c>
      <c r="T4915">
        <f t="shared" si="989"/>
        <v>328.58453314917193</v>
      </c>
      <c r="U4915">
        <f t="shared" si="990"/>
        <v>986.78878027883377</v>
      </c>
      <c r="V4915" s="9">
        <v>413.01202392599998</v>
      </c>
      <c r="W4915" s="9">
        <v>288.49667358400001</v>
      </c>
      <c r="X4915">
        <f t="shared" si="997"/>
        <v>5.923126778046851E-4</v>
      </c>
      <c r="Y4915">
        <f t="shared" si="998"/>
        <v>100.03507865804988</v>
      </c>
      <c r="Z4915">
        <f t="shared" si="991"/>
        <v>0.43717789578709942</v>
      </c>
      <c r="AA4915">
        <f t="shared" si="992"/>
        <v>6.2013800398872429E-2</v>
      </c>
      <c r="AB4915">
        <f>(1/(AA4915*k))*(LN((50-dTar)/(hTar-dTar)))</f>
        <v>70.470524605635291</v>
      </c>
      <c r="AC4915">
        <f t="shared" si="993"/>
        <v>113.67932894028974</v>
      </c>
      <c r="AD4915" s="19">
        <v>245.515167236</v>
      </c>
      <c r="AE4915" s="19">
        <v>97.919563293500005</v>
      </c>
      <c r="AF4915">
        <f t="shared" si="999"/>
        <v>2.1876378100465954E-3</v>
      </c>
      <c r="AG4915" s="23">
        <f t="shared" si="994"/>
        <v>75.157435153654959</v>
      </c>
      <c r="AH4915" s="25">
        <f t="shared" si="1000"/>
        <v>84.613272380256632</v>
      </c>
      <c r="AI4915" s="25">
        <f t="shared" si="995"/>
        <v>0.16616859313466481</v>
      </c>
    </row>
    <row r="4916" spans="6:35" ht="15">
      <c r="F4916" s="5">
        <v>2006</v>
      </c>
      <c r="G4916" s="5">
        <v>7</v>
      </c>
      <c r="H4916" s="5">
        <v>0</v>
      </c>
      <c r="I4916" s="5">
        <v>205</v>
      </c>
      <c r="J4916" s="5">
        <v>15</v>
      </c>
      <c r="K4916" s="5">
        <v>31.477577209500001</v>
      </c>
      <c r="L4916" s="5">
        <v>2.6702547073399998</v>
      </c>
      <c r="M4916" s="5">
        <v>0.491475135088</v>
      </c>
      <c r="N4916" s="8">
        <f t="shared" si="996"/>
        <v>0.491475135088</v>
      </c>
      <c r="O4916" s="5">
        <v>0</v>
      </c>
      <c r="P4916" s="5">
        <v>96.736587524399994</v>
      </c>
      <c r="Q4916" s="5">
        <v>80.485748290999993</v>
      </c>
      <c r="R4916" s="5">
        <v>1498.37072754</v>
      </c>
      <c r="S4916">
        <f t="shared" si="988"/>
        <v>2.9200502844717448E-2</v>
      </c>
      <c r="T4916">
        <f t="shared" si="989"/>
        <v>236.85021474632677</v>
      </c>
      <c r="U4916">
        <f t="shared" si="990"/>
        <v>711.29682300719287</v>
      </c>
      <c r="V4916" s="9">
        <v>406.14562988300003</v>
      </c>
      <c r="W4916" s="9">
        <v>207.95410156299999</v>
      </c>
      <c r="X4916">
        <f t="shared" si="997"/>
        <v>7.5449117220058044E-4</v>
      </c>
      <c r="Y4916">
        <f t="shared" si="998"/>
        <v>97.998155499934825</v>
      </c>
      <c r="Z4916">
        <f t="shared" si="991"/>
        <v>0.60650101138474566</v>
      </c>
      <c r="AA4916">
        <f t="shared" si="992"/>
        <v>8.6032329228383955E-2</v>
      </c>
      <c r="AB4916">
        <f>(1/(AA4916*k))*(LN((50-dTar)/(hTar-dTar)))</f>
        <v>50.796544579149767</v>
      </c>
      <c r="AC4916">
        <f t="shared" si="993"/>
        <v>81.942303290040911</v>
      </c>
      <c r="AD4916" s="19">
        <v>248.666305542</v>
      </c>
      <c r="AE4916" s="19">
        <v>70.582359314000001</v>
      </c>
      <c r="AF4916">
        <f t="shared" si="999"/>
        <v>2.4925785458758919E-3</v>
      </c>
      <c r="AG4916" s="23">
        <f t="shared" si="994"/>
        <v>77.982264771016148</v>
      </c>
      <c r="AH4916" s="25">
        <f t="shared" si="1000"/>
        <v>85.59018007234539</v>
      </c>
      <c r="AI4916" s="25">
        <f t="shared" si="995"/>
        <v>0.23052725393425177</v>
      </c>
    </row>
    <row r="4917" spans="6:35" ht="15">
      <c r="F4917" s="5">
        <v>2006</v>
      </c>
      <c r="G4917" s="5">
        <v>7</v>
      </c>
      <c r="H4917" s="5">
        <v>0</v>
      </c>
      <c r="I4917" s="5">
        <v>205</v>
      </c>
      <c r="J4917" s="5">
        <v>16</v>
      </c>
      <c r="K4917" s="5">
        <v>32.1626014709</v>
      </c>
      <c r="L4917" s="5">
        <v>2.7795689106000001</v>
      </c>
      <c r="M4917" s="5">
        <v>0.331743985415</v>
      </c>
      <c r="N4917" s="8">
        <f t="shared" si="996"/>
        <v>0.331743985415</v>
      </c>
      <c r="O4917" s="5">
        <v>0</v>
      </c>
      <c r="P4917" s="5">
        <v>96.736587524399994</v>
      </c>
      <c r="Q4917" s="5">
        <v>75.457366943400004</v>
      </c>
      <c r="R4917" s="5">
        <v>1310.68981934</v>
      </c>
      <c r="S4917">
        <f t="shared" si="988"/>
        <v>1.9710236588254076E-2</v>
      </c>
      <c r="T4917">
        <f t="shared" si="989"/>
        <v>350.89103768513831</v>
      </c>
      <c r="U4917">
        <f t="shared" si="990"/>
        <v>1053.7785688497329</v>
      </c>
      <c r="V4917" s="9">
        <v>416.72531127899998</v>
      </c>
      <c r="W4917" s="9">
        <v>308.08175659199998</v>
      </c>
      <c r="X4917">
        <f t="shared" si="997"/>
        <v>5.6224450448377056E-4</v>
      </c>
      <c r="Y4917">
        <f t="shared" si="998"/>
        <v>94.002869465888551</v>
      </c>
      <c r="Z4917">
        <f t="shared" si="991"/>
        <v>0.40938604684238572</v>
      </c>
      <c r="AA4917">
        <f t="shared" si="992"/>
        <v>5.8071519259360278E-2</v>
      </c>
      <c r="AB4917">
        <f>(1/(AA4917*k))*(LN((50-dTar)/(hTar-dTar)))</f>
        <v>75.254532731951755</v>
      </c>
      <c r="AC4917">
        <f t="shared" si="993"/>
        <v>121.39663821942428</v>
      </c>
      <c r="AD4917" s="19">
        <v>256.676025391</v>
      </c>
      <c r="AE4917" s="19">
        <v>104.567001343</v>
      </c>
      <c r="AF4917">
        <f t="shared" si="999"/>
        <v>2.071939114445768E-3</v>
      </c>
      <c r="AG4917" s="23">
        <f t="shared" si="994"/>
        <v>70.358662068969608</v>
      </c>
      <c r="AH4917" s="25">
        <f t="shared" si="1000"/>
        <v>79.345677919477282</v>
      </c>
      <c r="AI4917" s="25">
        <f t="shared" si="995"/>
        <v>0.15560508458526831</v>
      </c>
    </row>
    <row r="4918" spans="6:35" ht="15">
      <c r="F4918" s="5">
        <v>2006</v>
      </c>
      <c r="G4918" s="5">
        <v>7</v>
      </c>
      <c r="H4918" s="5">
        <v>0</v>
      </c>
      <c r="I4918" s="5">
        <v>205</v>
      </c>
      <c r="J4918" s="5">
        <v>17</v>
      </c>
      <c r="K4918" s="5">
        <v>31.9921283722</v>
      </c>
      <c r="L4918" s="5">
        <v>2.6848349571200001</v>
      </c>
      <c r="M4918" s="5">
        <v>0.48823174834299998</v>
      </c>
      <c r="N4918" s="8">
        <f t="shared" si="996"/>
        <v>0.48823174834299998</v>
      </c>
      <c r="O4918" s="5">
        <v>0</v>
      </c>
      <c r="P4918" s="5">
        <v>96.736587524399994</v>
      </c>
      <c r="Q4918" s="5">
        <v>77.1171875</v>
      </c>
      <c r="R4918" s="5">
        <v>1066.3103027300001</v>
      </c>
      <c r="S4918">
        <f t="shared" si="988"/>
        <v>2.9007800270136677E-2</v>
      </c>
      <c r="T4918">
        <f t="shared" si="989"/>
        <v>238.42364140214301</v>
      </c>
      <c r="U4918">
        <f t="shared" si="990"/>
        <v>716.02205993685152</v>
      </c>
      <c r="V4918" s="9">
        <v>410.05661010699998</v>
      </c>
      <c r="W4918" s="9">
        <v>209.335571289</v>
      </c>
      <c r="X4918">
        <f t="shared" si="997"/>
        <v>7.4883131319755821E-4</v>
      </c>
      <c r="Y4918">
        <f t="shared" si="998"/>
        <v>93.878097447271401</v>
      </c>
      <c r="Z4918">
        <f t="shared" si="991"/>
        <v>0.60249853557118871</v>
      </c>
      <c r="AA4918">
        <f t="shared" si="992"/>
        <v>8.5464576973306283E-2</v>
      </c>
      <c r="AB4918">
        <f>(1/(AA4918*k))*(LN((50-dTar)/(hTar-dTar)))</f>
        <v>51.133992604475786</v>
      </c>
      <c r="AC4918">
        <f t="shared" si="993"/>
        <v>82.486656624799821</v>
      </c>
      <c r="AD4918" s="19">
        <v>268.87655639600001</v>
      </c>
      <c r="AE4918" s="19">
        <v>71.051246643100001</v>
      </c>
      <c r="AF4918">
        <f t="shared" si="999"/>
        <v>2.3673432031556508E-3</v>
      </c>
      <c r="AG4918" s="23">
        <f t="shared" si="994"/>
        <v>75.54612463818728</v>
      </c>
      <c r="AH4918" s="25">
        <f t="shared" si="1000"/>
        <v>82.51399323452614</v>
      </c>
      <c r="AI4918" s="25">
        <f t="shared" si="995"/>
        <v>0.22900593782608747</v>
      </c>
    </row>
    <row r="4919" spans="6:35" ht="15">
      <c r="F4919" s="5">
        <v>2006</v>
      </c>
      <c r="G4919" s="5">
        <v>7</v>
      </c>
      <c r="H4919" s="5">
        <v>0</v>
      </c>
      <c r="I4919" s="5">
        <v>205</v>
      </c>
      <c r="J4919" s="5">
        <v>18</v>
      </c>
      <c r="K4919" s="5">
        <v>31.374610900899999</v>
      </c>
      <c r="L4919" s="5">
        <v>2.5219361782099998</v>
      </c>
      <c r="M4919" s="5">
        <v>0.49798837304100002</v>
      </c>
      <c r="N4919" s="8">
        <f t="shared" si="996"/>
        <v>0.49798837304100002</v>
      </c>
      <c r="O4919" s="5">
        <v>0</v>
      </c>
      <c r="P4919" s="5">
        <v>96.736587524399994</v>
      </c>
      <c r="Q4919" s="5">
        <v>77.989028930700002</v>
      </c>
      <c r="R4919" s="5">
        <v>764.47198486299999</v>
      </c>
      <c r="S4919">
        <f t="shared" si="988"/>
        <v>2.9587480353438916E-2</v>
      </c>
      <c r="T4919">
        <f t="shared" si="989"/>
        <v>233.75242794772822</v>
      </c>
      <c r="U4919">
        <f t="shared" si="990"/>
        <v>701.99370326733231</v>
      </c>
      <c r="V4919" s="9">
        <v>416.05618286100002</v>
      </c>
      <c r="W4919" s="9">
        <v>205.23425293</v>
      </c>
      <c r="X4919">
        <f t="shared" si="997"/>
        <v>7.5569559891469271E-4</v>
      </c>
      <c r="Y4919">
        <f t="shared" si="998"/>
        <v>94.721102609633149</v>
      </c>
      <c r="Z4919">
        <f t="shared" si="991"/>
        <v>0.61453862127354864</v>
      </c>
      <c r="AA4919">
        <f t="shared" si="992"/>
        <v>8.7172466321616515E-2</v>
      </c>
      <c r="AB4919">
        <f>(1/(AA4919*k))*(LN((50-dTar)/(hTar-dTar)))</f>
        <v>50.132171674188513</v>
      </c>
      <c r="AC4919">
        <f t="shared" si="993"/>
        <v>80.870572003453219</v>
      </c>
      <c r="AD4919" s="19">
        <v>296.18151855500003</v>
      </c>
      <c r="AE4919" s="19">
        <v>69.659202575699993</v>
      </c>
      <c r="AF4919">
        <f t="shared" si="999"/>
        <v>2.2385823133862139E-3</v>
      </c>
      <c r="AG4919" s="23">
        <f t="shared" si="994"/>
        <v>77.57322686399273</v>
      </c>
      <c r="AH4919" s="25">
        <f t="shared" si="1000"/>
        <v>84.09102754733</v>
      </c>
      <c r="AI4919" s="25">
        <f t="shared" si="995"/>
        <v>0.23358229935228011</v>
      </c>
    </row>
    <row r="4920" spans="6:35" ht="15">
      <c r="F4920" s="5">
        <v>2006</v>
      </c>
      <c r="G4920" s="5">
        <v>7</v>
      </c>
      <c r="H4920" s="5">
        <v>0</v>
      </c>
      <c r="I4920" s="5">
        <v>205</v>
      </c>
      <c r="J4920" s="5">
        <v>19</v>
      </c>
      <c r="K4920" s="5">
        <v>30.629600524899999</v>
      </c>
      <c r="L4920" s="5">
        <v>2.38585543633</v>
      </c>
      <c r="M4920" s="5">
        <v>0.45943874120700001</v>
      </c>
      <c r="N4920" s="8">
        <f t="shared" si="996"/>
        <v>0.45943874120700001</v>
      </c>
      <c r="O4920" s="5">
        <v>0</v>
      </c>
      <c r="P4920" s="5">
        <v>96.736587524399994</v>
      </c>
      <c r="Q4920" s="5">
        <v>73.167259216299996</v>
      </c>
      <c r="R4920" s="5">
        <v>433.384033203</v>
      </c>
      <c r="S4920">
        <f t="shared" si="988"/>
        <v>2.7297092592865894E-2</v>
      </c>
      <c r="T4920">
        <f t="shared" si="989"/>
        <v>253.36564126538488</v>
      </c>
      <c r="U4920">
        <f t="shared" si="990"/>
        <v>760.89513317210674</v>
      </c>
      <c r="V4920" s="9">
        <v>422.97113037100002</v>
      </c>
      <c r="W4920" s="9">
        <v>222.45460510300001</v>
      </c>
      <c r="X4920">
        <f t="shared" si="997"/>
        <v>7.1107527613006264E-4</v>
      </c>
      <c r="Y4920">
        <f t="shared" si="998"/>
        <v>89.246001140288826</v>
      </c>
      <c r="Z4920">
        <f t="shared" si="991"/>
        <v>0.56696675236985672</v>
      </c>
      <c r="AA4920">
        <f t="shared" si="992"/>
        <v>8.0424384107890989E-2</v>
      </c>
      <c r="AB4920">
        <f>(1/(AA4920*k))*(LN((50-dTar)/(hTar-dTar)))</f>
        <v>54.338557831354414</v>
      </c>
      <c r="AC4920">
        <f t="shared" si="993"/>
        <v>87.656092024572885</v>
      </c>
      <c r="AD4920" s="19">
        <v>320.724853516</v>
      </c>
      <c r="AE4920" s="19">
        <v>75.504020690900006</v>
      </c>
      <c r="AF4920">
        <f t="shared" si="999"/>
        <v>2.066606879292126E-3</v>
      </c>
      <c r="AG4920" s="23">
        <f t="shared" si="994"/>
        <v>73.079027097462131</v>
      </c>
      <c r="AH4920" s="25">
        <f t="shared" si="1000"/>
        <v>79.223993157798859</v>
      </c>
      <c r="AI4920" s="25">
        <f t="shared" si="995"/>
        <v>0.21550052851095922</v>
      </c>
    </row>
    <row r="4921" spans="6:35" ht="15">
      <c r="F4921" s="5">
        <v>2006</v>
      </c>
      <c r="G4921" s="5">
        <v>7</v>
      </c>
      <c r="H4921" s="5">
        <v>0</v>
      </c>
      <c r="I4921" s="5">
        <v>205</v>
      </c>
      <c r="J4921" s="5">
        <v>20</v>
      </c>
      <c r="K4921" s="5">
        <v>29.605785369900001</v>
      </c>
      <c r="L4921" s="5">
        <v>2.1828179359400002</v>
      </c>
      <c r="M4921" s="5">
        <v>0.53108435869199999</v>
      </c>
      <c r="N4921" s="8">
        <f t="shared" si="996"/>
        <v>0.53108435869199999</v>
      </c>
      <c r="O4921" s="5">
        <v>0</v>
      </c>
      <c r="P4921" s="5">
        <v>96.736587524399994</v>
      </c>
      <c r="Q4921" s="5">
        <v>65.324783325200002</v>
      </c>
      <c r="R4921" s="5">
        <v>131.47102355999999</v>
      </c>
      <c r="S4921">
        <f t="shared" si="988"/>
        <v>3.15538451889208E-2</v>
      </c>
      <c r="T4921">
        <f t="shared" si="989"/>
        <v>219.18550110337912</v>
      </c>
      <c r="U4921">
        <f t="shared" si="990"/>
        <v>658.24703072806074</v>
      </c>
      <c r="V4921" s="9">
        <v>429.95220947299998</v>
      </c>
      <c r="W4921" s="9">
        <v>192.44450378400001</v>
      </c>
      <c r="X4921">
        <f t="shared" si="997"/>
        <v>7.8085728735786909E-4</v>
      </c>
      <c r="Y4921">
        <f t="shared" si="998"/>
        <v>78.814004840623895</v>
      </c>
      <c r="Z4921">
        <f t="shared" si="991"/>
        <v>0.65538046114915582</v>
      </c>
      <c r="AA4921">
        <f t="shared" si="992"/>
        <v>9.2965892133799022E-2</v>
      </c>
      <c r="AB4921">
        <f>(1/(AA4921*k))*(LN((50-dTar)/(hTar-dTar)))</f>
        <v>47.00804721594092</v>
      </c>
      <c r="AC4921">
        <f t="shared" si="993"/>
        <v>75.830899403781217</v>
      </c>
      <c r="AD4921" s="19">
        <v>364.66949462899998</v>
      </c>
      <c r="AE4921" s="19">
        <v>65.318191528300005</v>
      </c>
      <c r="AF4921">
        <f t="shared" si="999"/>
        <v>1.9769933896176357E-3</v>
      </c>
      <c r="AG4921" s="23">
        <f t="shared" si="994"/>
        <v>66.99843095053248</v>
      </c>
      <c r="AH4921" s="25">
        <f t="shared" si="1000"/>
        <v>71.48945693632777</v>
      </c>
      <c r="AI4921" s="25">
        <f t="shared" si="995"/>
        <v>0.24910602811020874</v>
      </c>
    </row>
    <row r="4922" spans="6:35" ht="15">
      <c r="F4922" s="5">
        <v>2006</v>
      </c>
      <c r="G4922" s="5">
        <v>7</v>
      </c>
      <c r="H4922" s="5">
        <v>0</v>
      </c>
      <c r="I4922" s="5">
        <v>205</v>
      </c>
      <c r="J4922" s="5">
        <v>21</v>
      </c>
      <c r="K4922" s="5">
        <v>28.193168640100001</v>
      </c>
      <c r="L4922" s="5">
        <v>1.8564361333799999</v>
      </c>
      <c r="M4922" s="5">
        <v>0.35998350381900002</v>
      </c>
      <c r="N4922" s="8">
        <f t="shared" si="996"/>
        <v>0.35998350381900002</v>
      </c>
      <c r="O4922" s="5">
        <v>0</v>
      </c>
      <c r="P4922" s="5">
        <v>96.736587524399994</v>
      </c>
      <c r="Q4922" s="5">
        <v>60.377964019799997</v>
      </c>
      <c r="R4922" s="5">
        <v>0</v>
      </c>
      <c r="S4922">
        <f t="shared" si="988"/>
        <v>2.1388059286938117E-2</v>
      </c>
      <c r="T4922">
        <f t="shared" si="989"/>
        <v>323.3647932561982</v>
      </c>
      <c r="U4922">
        <f t="shared" si="990"/>
        <v>971.11311620239383</v>
      </c>
      <c r="V4922" s="9">
        <v>444.720458984</v>
      </c>
      <c r="W4922" s="9">
        <v>283.91375732400002</v>
      </c>
      <c r="X4922">
        <f t="shared" si="997"/>
        <v>5.8832273531094653E-4</v>
      </c>
      <c r="Y4922">
        <f t="shared" si="998"/>
        <v>74.563052318778347</v>
      </c>
      <c r="Z4922">
        <f t="shared" si="991"/>
        <v>0.44423480164251911</v>
      </c>
      <c r="AA4922">
        <f t="shared" si="992"/>
        <v>6.3014824365017208E-2</v>
      </c>
      <c r="AB4922">
        <f>(1/(AA4922*k))*(LN((50-dTar)/(hTar-dTar)))</f>
        <v>69.351062879797368</v>
      </c>
      <c r="AC4922">
        <f t="shared" si="993"/>
        <v>111.87347239984591</v>
      </c>
      <c r="AD4922" s="19">
        <v>402.05377197299998</v>
      </c>
      <c r="AE4922" s="19">
        <v>96.364067077599998</v>
      </c>
      <c r="AF4922">
        <f t="shared" si="999"/>
        <v>1.6385617511469317E-3</v>
      </c>
      <c r="AG4922" s="23">
        <f t="shared" si="994"/>
        <v>60.894780431033418</v>
      </c>
      <c r="AH4922" s="25">
        <f t="shared" si="1000"/>
        <v>66.0900053773439</v>
      </c>
      <c r="AI4922" s="25">
        <f t="shared" si="995"/>
        <v>0.16885087906261106</v>
      </c>
    </row>
    <row r="4923" spans="6:35" ht="15">
      <c r="F4923" s="5">
        <v>2006</v>
      </c>
      <c r="G4923" s="5">
        <v>7</v>
      </c>
      <c r="H4923" s="5">
        <v>0</v>
      </c>
      <c r="I4923" s="5">
        <v>205</v>
      </c>
      <c r="J4923" s="5">
        <v>22</v>
      </c>
      <c r="K4923" s="5">
        <v>25.837484359699999</v>
      </c>
      <c r="L4923" s="5">
        <v>1.3524854183199999</v>
      </c>
      <c r="M4923" s="5">
        <v>0.25737094879200001</v>
      </c>
      <c r="N4923" s="8">
        <f t="shared" si="996"/>
        <v>0.25737094879200001</v>
      </c>
      <c r="O4923" s="5">
        <v>0</v>
      </c>
      <c r="P4923" s="5">
        <v>96.736587524399994</v>
      </c>
      <c r="Q4923" s="5">
        <v>47.939445495599998</v>
      </c>
      <c r="R4923" s="5">
        <v>0</v>
      </c>
      <c r="S4923">
        <f t="shared" si="988"/>
        <v>1.5291437116147858E-2</v>
      </c>
      <c r="T4923">
        <f t="shared" si="989"/>
        <v>452.28877553755615</v>
      </c>
      <c r="U4923">
        <f t="shared" si="990"/>
        <v>1358.2912283454723</v>
      </c>
      <c r="V4923" s="9">
        <v>456.13717651399998</v>
      </c>
      <c r="W4923" s="9">
        <v>397.10879516599999</v>
      </c>
      <c r="X4923">
        <f t="shared" si="997"/>
        <v>4.5217417097414517E-4</v>
      </c>
      <c r="Y4923">
        <f t="shared" si="998"/>
        <v>60.26429558575466</v>
      </c>
      <c r="Z4923">
        <f t="shared" si="991"/>
        <v>0.31760658800256542</v>
      </c>
      <c r="AA4923">
        <f t="shared" si="992"/>
        <v>4.5052578695217754E-2</v>
      </c>
      <c r="AB4923">
        <f>(1/(AA4923*k))*(LN((50-dTar)/(hTar-dTar)))</f>
        <v>97.000996912116321</v>
      </c>
      <c r="AC4923">
        <f t="shared" si="993"/>
        <v>156.47688586423135</v>
      </c>
      <c r="AD4923" s="19">
        <v>403.767333984</v>
      </c>
      <c r="AE4923" s="19">
        <v>134.783935547</v>
      </c>
      <c r="AF4923">
        <f t="shared" si="999"/>
        <v>1.4387906334979261E-3</v>
      </c>
      <c r="AG4923" s="23">
        <f t="shared" si="994"/>
        <v>46.696544079777134</v>
      </c>
      <c r="AH4923" s="25">
        <f t="shared" si="1000"/>
        <v>51.85356185554992</v>
      </c>
      <c r="AI4923" s="25">
        <f t="shared" si="995"/>
        <v>0.12072028436769097</v>
      </c>
    </row>
    <row r="4924" spans="6:35" ht="15">
      <c r="F4924" s="5">
        <v>2006</v>
      </c>
      <c r="G4924" s="5">
        <v>7</v>
      </c>
      <c r="H4924" s="5">
        <v>0</v>
      </c>
      <c r="I4924" s="5">
        <v>205</v>
      </c>
      <c r="J4924" s="5">
        <v>23</v>
      </c>
      <c r="K4924" s="5">
        <v>23.510412216199999</v>
      </c>
      <c r="L4924" s="5">
        <v>0.96425837278399995</v>
      </c>
      <c r="M4924" s="5">
        <v>0.28313806653000001</v>
      </c>
      <c r="N4924" s="8">
        <f t="shared" si="996"/>
        <v>0.28313806653000001</v>
      </c>
      <c r="O4924" s="5">
        <v>0</v>
      </c>
      <c r="P4924" s="5">
        <v>96.736587524399994</v>
      </c>
      <c r="Q4924" s="5">
        <v>41.970836639399998</v>
      </c>
      <c r="R4924" s="5">
        <v>0</v>
      </c>
      <c r="S4924">
        <f t="shared" si="988"/>
        <v>1.68223646058446E-2</v>
      </c>
      <c r="T4924">
        <f t="shared" si="989"/>
        <v>411.12801508708088</v>
      </c>
      <c r="U4924">
        <f t="shared" si="990"/>
        <v>1234.6792731173962</v>
      </c>
      <c r="V4924" s="9">
        <v>452.60623168900003</v>
      </c>
      <c r="W4924" s="9">
        <v>360.96972656299999</v>
      </c>
      <c r="X4924">
        <f t="shared" si="997"/>
        <v>4.8822040568227075E-4</v>
      </c>
      <c r="Y4924">
        <f t="shared" si="998"/>
        <v>52.510876892524124</v>
      </c>
      <c r="Z4924">
        <f t="shared" si="991"/>
        <v>0.34940429627476244</v>
      </c>
      <c r="AA4924">
        <f t="shared" si="992"/>
        <v>4.956309204215488E-2</v>
      </c>
      <c r="AB4924">
        <f>(1/(AA4924*k))*(LN((50-dTar)/(hTar-dTar)))</f>
        <v>88.173373912603296</v>
      </c>
      <c r="AC4924">
        <f t="shared" si="993"/>
        <v>142.2366306037751</v>
      </c>
      <c r="AD4924" s="19">
        <v>403.33496093799999</v>
      </c>
      <c r="AE4924" s="19">
        <v>122.517868042</v>
      </c>
      <c r="AF4924">
        <f t="shared" si="999"/>
        <v>1.4968055335329009E-3</v>
      </c>
      <c r="AG4924" s="23">
        <f t="shared" si="994"/>
        <v>41.331280968505972</v>
      </c>
      <c r="AH4924" s="25">
        <f t="shared" si="1000"/>
        <v>45.580575693628134</v>
      </c>
      <c r="AI4924" s="25">
        <f t="shared" si="995"/>
        <v>0.13280639507780476</v>
      </c>
    </row>
    <row r="4925" spans="6:35" ht="15">
      <c r="F4925" s="5">
        <v>2006</v>
      </c>
      <c r="G4925" s="5">
        <v>7</v>
      </c>
      <c r="H4925" s="5">
        <v>0</v>
      </c>
      <c r="I4925" s="5">
        <v>205</v>
      </c>
      <c r="J4925" s="5">
        <v>24</v>
      </c>
      <c r="K4925" s="5">
        <v>22.3255443573</v>
      </c>
      <c r="L4925" s="5">
        <v>0.77602988481500002</v>
      </c>
      <c r="M4925" s="5">
        <v>0.383210867643</v>
      </c>
      <c r="N4925" s="8">
        <f t="shared" si="996"/>
        <v>0.383210867643</v>
      </c>
      <c r="O4925" s="5">
        <v>0</v>
      </c>
      <c r="P4925" s="5">
        <v>96.736587524399994</v>
      </c>
      <c r="Q4925" s="5">
        <v>48.012088775599999</v>
      </c>
      <c r="R4925" s="5">
        <v>0</v>
      </c>
      <c r="S4925">
        <f t="shared" si="988"/>
        <v>2.2768089841884821E-2</v>
      </c>
      <c r="T4925">
        <f t="shared" si="989"/>
        <v>303.76484885213858</v>
      </c>
      <c r="U4925">
        <f t="shared" si="990"/>
        <v>912.25153484112366</v>
      </c>
      <c r="V4925" s="9">
        <v>442.88928222700002</v>
      </c>
      <c r="W4925" s="9">
        <v>266.70504760699998</v>
      </c>
      <c r="X4925">
        <f t="shared" si="997"/>
        <v>6.1658140380702129E-4</v>
      </c>
      <c r="Y4925">
        <f t="shared" si="998"/>
        <v>59.07695103741581</v>
      </c>
      <c r="Z4925">
        <f t="shared" si="991"/>
        <v>0.47289834664268487</v>
      </c>
      <c r="AA4925">
        <f t="shared" si="992"/>
        <v>6.7080755821053162E-2</v>
      </c>
      <c r="AB4925">
        <f>(1/(AA4925*k))*(LN((50-dTar)/(hTar-dTar)))</f>
        <v>65.147522466139748</v>
      </c>
      <c r="AC4925">
        <f t="shared" si="993"/>
        <v>105.09254298187797</v>
      </c>
      <c r="AD4925" s="19">
        <v>401.66891479499998</v>
      </c>
      <c r="AE4925" s="19">
        <v>90.523200988799999</v>
      </c>
      <c r="AF4925">
        <f t="shared" si="999"/>
        <v>1.6742435710077599E-3</v>
      </c>
      <c r="AG4925" s="23">
        <f t="shared" si="994"/>
        <v>48.682331110347491</v>
      </c>
      <c r="AH4925" s="25">
        <f t="shared" si="1000"/>
        <v>52.633261352007395</v>
      </c>
      <c r="AI4925" s="25">
        <f t="shared" si="995"/>
        <v>0.17974571384915575</v>
      </c>
    </row>
    <row r="4926" spans="6:35" ht="15">
      <c r="F4926" s="5">
        <v>2006</v>
      </c>
      <c r="G4926" s="5">
        <v>7</v>
      </c>
      <c r="H4926" s="5">
        <v>0</v>
      </c>
      <c r="I4926" s="5">
        <v>206</v>
      </c>
      <c r="J4926" s="5">
        <v>1</v>
      </c>
      <c r="K4926" s="5">
        <v>21.580501556400002</v>
      </c>
      <c r="L4926" s="5">
        <v>0.68104565143600004</v>
      </c>
      <c r="M4926" s="5">
        <v>0.39503645896900003</v>
      </c>
      <c r="N4926" s="8">
        <f t="shared" si="996"/>
        <v>0.39503645896900003</v>
      </c>
      <c r="O4926" s="5">
        <v>0</v>
      </c>
      <c r="P4926" s="5">
        <v>96.736587524399994</v>
      </c>
      <c r="Q4926" s="5">
        <v>44.799449920699999</v>
      </c>
      <c r="R4926" s="5">
        <v>0</v>
      </c>
      <c r="S4926">
        <f t="shared" si="988"/>
        <v>2.34706955049231E-2</v>
      </c>
      <c r="T4926">
        <f t="shared" si="989"/>
        <v>294.6715135911229</v>
      </c>
      <c r="U4926">
        <f t="shared" si="990"/>
        <v>884.94288119000817</v>
      </c>
      <c r="V4926" s="9">
        <v>442.03063964799998</v>
      </c>
      <c r="W4926" s="9">
        <v>258.72109985399999</v>
      </c>
      <c r="X4926">
        <f t="shared" si="997"/>
        <v>6.3063845140850204E-4</v>
      </c>
      <c r="Y4926">
        <f t="shared" si="998"/>
        <v>55.024767843805769</v>
      </c>
      <c r="Z4926">
        <f t="shared" si="991"/>
        <v>0.48749162428257509</v>
      </c>
      <c r="AA4926">
        <f t="shared" si="992"/>
        <v>6.9150816122469219E-2</v>
      </c>
      <c r="AB4926">
        <f>(1/(AA4926*k))*(LN((50-dTar)/(hTar-dTar)))</f>
        <v>63.197302533031156</v>
      </c>
      <c r="AC4926">
        <f t="shared" si="993"/>
        <v>101.9465511715086</v>
      </c>
      <c r="AD4926" s="19">
        <v>401.473388672</v>
      </c>
      <c r="AE4926" s="19">
        <v>87.813339233400001</v>
      </c>
      <c r="AF4926">
        <f t="shared" si="999"/>
        <v>1.6913797571768932E-3</v>
      </c>
      <c r="AG4926" s="23">
        <f t="shared" si="994"/>
        <v>45.536828803149668</v>
      </c>
      <c r="AH4926" s="25">
        <f t="shared" si="1000"/>
        <v>49.143135291483809</v>
      </c>
      <c r="AI4926" s="25">
        <f t="shared" si="995"/>
        <v>0.18529252771603302</v>
      </c>
    </row>
    <row r="4927" spans="6:35" ht="15">
      <c r="F4927" s="5">
        <v>2006</v>
      </c>
      <c r="G4927" s="5">
        <v>7</v>
      </c>
      <c r="H4927" s="5">
        <v>0</v>
      </c>
      <c r="I4927" s="5">
        <v>206</v>
      </c>
      <c r="J4927" s="5">
        <v>2</v>
      </c>
      <c r="K4927" s="5">
        <v>21.2458267212</v>
      </c>
      <c r="L4927" s="5">
        <v>0.638816654682</v>
      </c>
      <c r="M4927" s="5">
        <v>0.56506335735299995</v>
      </c>
      <c r="N4927" s="8">
        <f t="shared" si="996"/>
        <v>0.56506335735299995</v>
      </c>
      <c r="O4927" s="5">
        <v>0</v>
      </c>
      <c r="P4927" s="5">
        <v>96.736587524399994</v>
      </c>
      <c r="Q4927" s="5">
        <v>37.495834350599999</v>
      </c>
      <c r="R4927" s="5">
        <v>0</v>
      </c>
      <c r="S4927">
        <f t="shared" si="988"/>
        <v>3.357267335788508E-2</v>
      </c>
      <c r="T4927">
        <f t="shared" si="989"/>
        <v>206.00520237831125</v>
      </c>
      <c r="U4927">
        <f t="shared" si="990"/>
        <v>618.66461101411824</v>
      </c>
      <c r="V4927" s="9">
        <v>433.34375</v>
      </c>
      <c r="W4927" s="9">
        <v>180.8722229</v>
      </c>
      <c r="X4927">
        <f t="shared" si="997"/>
        <v>8.1110856399832759E-4</v>
      </c>
      <c r="Y4927">
        <f t="shared" si="998"/>
        <v>45.018009954991619</v>
      </c>
      <c r="Z4927">
        <f t="shared" si="991"/>
        <v>0.69731197626038799</v>
      </c>
      <c r="AA4927">
        <f t="shared" si="992"/>
        <v>9.8913888666991953E-2</v>
      </c>
      <c r="AB4927">
        <f>(1/(AA4927*k))*(LN((50-dTar)/(hTar-dTar)))</f>
        <v>44.18130866950775</v>
      </c>
      <c r="AC4927">
        <f t="shared" si="993"/>
        <v>71.270954052920629</v>
      </c>
      <c r="AD4927" s="19">
        <v>398.69354248000002</v>
      </c>
      <c r="AE4927" s="19">
        <v>61.390407562299998</v>
      </c>
      <c r="AF4927">
        <f t="shared" si="999"/>
        <v>1.8819813128529935E-3</v>
      </c>
      <c r="AG4927" s="23">
        <f t="shared" si="994"/>
        <v>38.979717103400361</v>
      </c>
      <c r="AH4927" s="25">
        <f t="shared" si="1000"/>
        <v>41.274834577895582</v>
      </c>
      <c r="AI4927" s="25">
        <f t="shared" si="995"/>
        <v>0.26504393563294304</v>
      </c>
    </row>
    <row r="4928" spans="6:35" ht="15">
      <c r="F4928" s="5">
        <v>2006</v>
      </c>
      <c r="G4928" s="5">
        <v>7</v>
      </c>
      <c r="H4928" s="5">
        <v>0</v>
      </c>
      <c r="I4928" s="5">
        <v>206</v>
      </c>
      <c r="J4928" s="5">
        <v>3</v>
      </c>
      <c r="K4928" s="5">
        <v>20.101423263499999</v>
      </c>
      <c r="L4928" s="5">
        <v>0.449678331614</v>
      </c>
      <c r="M4928" s="5">
        <v>0.239859372377</v>
      </c>
      <c r="N4928" s="8">
        <f t="shared" si="996"/>
        <v>0.239859372377</v>
      </c>
      <c r="O4928" s="5">
        <v>0</v>
      </c>
      <c r="P4928" s="5">
        <v>96.736587524399994</v>
      </c>
      <c r="Q4928" s="5">
        <v>31.956649780300001</v>
      </c>
      <c r="R4928" s="5">
        <v>0</v>
      </c>
      <c r="S4928">
        <f t="shared" si="988"/>
        <v>1.4251004344650401E-2</v>
      </c>
      <c r="T4928">
        <f t="shared" si="989"/>
        <v>485.30932993984129</v>
      </c>
      <c r="U4928">
        <f t="shared" si="990"/>
        <v>1457.45692032273</v>
      </c>
      <c r="V4928" s="9">
        <v>458.89688110399999</v>
      </c>
      <c r="W4928" s="9">
        <v>426.10076904300001</v>
      </c>
      <c r="X4928">
        <f t="shared" si="997"/>
        <v>4.269026228327114E-4</v>
      </c>
      <c r="Y4928">
        <f t="shared" si="998"/>
        <v>40.307563835667324</v>
      </c>
      <c r="Z4928">
        <f t="shared" si="991"/>
        <v>0.29599656534142493</v>
      </c>
      <c r="AA4928">
        <f t="shared" si="992"/>
        <v>4.1987191252629161E-2</v>
      </c>
      <c r="AB4928">
        <f>(1/(AA4928*k))*(LN((50-dTar)/(hTar-dTar)))</f>
        <v>104.08281469944825</v>
      </c>
      <c r="AC4928">
        <f t="shared" si="993"/>
        <v>167.90090034754232</v>
      </c>
      <c r="AD4928" s="19">
        <v>404.06195068400001</v>
      </c>
      <c r="AE4928" s="19">
        <v>144.62420654300001</v>
      </c>
      <c r="AF4928">
        <f t="shared" si="999"/>
        <v>1.3955038532020598E-3</v>
      </c>
      <c r="AG4928" s="23">
        <f t="shared" si="994"/>
        <v>30.863245539253526</v>
      </c>
      <c r="AH4928" s="25">
        <f t="shared" si="1000"/>
        <v>34.452972054601659</v>
      </c>
      <c r="AI4928" s="25">
        <f t="shared" si="995"/>
        <v>0.11250644945560137</v>
      </c>
    </row>
    <row r="4929" spans="6:35" ht="15">
      <c r="F4929" s="5">
        <v>2006</v>
      </c>
      <c r="G4929" s="5">
        <v>7</v>
      </c>
      <c r="H4929" s="5">
        <v>0</v>
      </c>
      <c r="I4929" s="5">
        <v>206</v>
      </c>
      <c r="J4929" s="5">
        <v>4</v>
      </c>
      <c r="K4929" s="5">
        <v>19.714626312299998</v>
      </c>
      <c r="L4929" s="5">
        <v>0.37593707442300001</v>
      </c>
      <c r="M4929" s="5">
        <v>0.16313256323299999</v>
      </c>
      <c r="N4929" s="8">
        <f t="shared" si="996"/>
        <v>0.16313256323299999</v>
      </c>
      <c r="O4929" s="5">
        <v>0</v>
      </c>
      <c r="P4929" s="5">
        <v>96.736587524399994</v>
      </c>
      <c r="Q4929" s="5">
        <v>28.454465866100001</v>
      </c>
      <c r="R4929" s="5">
        <v>0.38094553351400001</v>
      </c>
      <c r="S4929">
        <f t="shared" si="988"/>
        <v>9.6923578359632348E-3</v>
      </c>
      <c r="T4929">
        <f t="shared" si="989"/>
        <v>713.56686231805031</v>
      </c>
      <c r="U4929">
        <f t="shared" si="990"/>
        <v>2142.9486256267446</v>
      </c>
      <c r="V4929" s="9">
        <v>476.37017822299998</v>
      </c>
      <c r="W4929" s="9">
        <v>626.51055908199999</v>
      </c>
      <c r="X4929">
        <f t="shared" si="997"/>
        <v>3.0808766826139183E-4</v>
      </c>
      <c r="Y4929">
        <f t="shared" si="998"/>
        <v>36.472656682450328</v>
      </c>
      <c r="Z4929">
        <f t="shared" si="991"/>
        <v>0.20131245209970794</v>
      </c>
      <c r="AA4929">
        <f t="shared" si="992"/>
        <v>2.8556224691649305E-2</v>
      </c>
      <c r="AB4929">
        <f>(1/(AA4929*k))*(LN((50-dTar)/(hTar-dTar)))</f>
        <v>153.03651284743029</v>
      </c>
      <c r="AC4929">
        <f t="shared" si="993"/>
        <v>246.87042109044717</v>
      </c>
      <c r="AD4929" s="19">
        <v>405.36047363300003</v>
      </c>
      <c r="AE4929" s="19">
        <v>212.64590454099999</v>
      </c>
      <c r="AF4929">
        <f t="shared" si="999"/>
        <v>1.1562340449535369E-3</v>
      </c>
      <c r="AG4929" s="23">
        <f t="shared" si="994"/>
        <v>26.061902085793925</v>
      </c>
      <c r="AH4929" s="25">
        <f t="shared" si="1000"/>
        <v>30.018965014792283</v>
      </c>
      <c r="AI4929" s="25">
        <f t="shared" si="995"/>
        <v>7.6517608205399115E-2</v>
      </c>
    </row>
    <row r="4930" spans="6:35" ht="15">
      <c r="F4930" s="5">
        <v>2006</v>
      </c>
      <c r="G4930" s="5">
        <v>7</v>
      </c>
      <c r="H4930" s="5">
        <v>0</v>
      </c>
      <c r="I4930" s="5">
        <v>206</v>
      </c>
      <c r="J4930" s="5">
        <v>5</v>
      </c>
      <c r="K4930" s="5">
        <v>18.8688640594</v>
      </c>
      <c r="L4930" s="5">
        <v>0.27889049053199999</v>
      </c>
      <c r="M4930" s="5">
        <v>0.143875941634</v>
      </c>
      <c r="N4930" s="8">
        <f t="shared" si="996"/>
        <v>0.143875941634</v>
      </c>
      <c r="O4930" s="5">
        <v>0</v>
      </c>
      <c r="P4930" s="5">
        <v>96.736587524399994</v>
      </c>
      <c r="Q4930" s="5">
        <v>25.7205200195</v>
      </c>
      <c r="R4930" s="5">
        <v>4.36285305023</v>
      </c>
      <c r="S4930">
        <f t="shared" si="988"/>
        <v>8.5482449528555965E-3</v>
      </c>
      <c r="T4930">
        <f t="shared" si="989"/>
        <v>809.07196829469308</v>
      </c>
      <c r="U4930">
        <f t="shared" si="990"/>
        <v>2429.7648252021127</v>
      </c>
      <c r="V4930" s="9">
        <v>482.94244384799998</v>
      </c>
      <c r="W4930" s="9">
        <v>710.36389160199997</v>
      </c>
      <c r="X4930">
        <f t="shared" si="997"/>
        <v>2.7600893155518678E-4</v>
      </c>
      <c r="Y4930">
        <f t="shared" si="998"/>
        <v>33.115600947119816</v>
      </c>
      <c r="Z4930">
        <f t="shared" si="991"/>
        <v>0.17754897020238739</v>
      </c>
      <c r="AA4930">
        <f t="shared" si="992"/>
        <v>2.5185368485597399E-2</v>
      </c>
      <c r="AB4930">
        <f>(1/(AA4930*k))*(LN((50-dTar)/(hTar-dTar)))</f>
        <v>173.51920220650427</v>
      </c>
      <c r="AC4930">
        <f t="shared" si="993"/>
        <v>279.91201393032429</v>
      </c>
      <c r="AD4930" s="19">
        <v>405.688323975</v>
      </c>
      <c r="AE4930" s="19">
        <v>241.10682678200001</v>
      </c>
      <c r="AF4930">
        <f t="shared" si="999"/>
        <v>1.0790895313056148E-3</v>
      </c>
      <c r="AG4930" s="23">
        <f t="shared" si="994"/>
        <v>23.113029577393949</v>
      </c>
      <c r="AH4930" s="25">
        <f t="shared" si="1000"/>
        <v>26.914944606158016</v>
      </c>
      <c r="AI4930" s="25">
        <f t="shared" si="995"/>
        <v>6.7485256860760609E-2</v>
      </c>
    </row>
    <row r="4931" spans="6:35" ht="15">
      <c r="F4931" s="5">
        <v>2006</v>
      </c>
      <c r="G4931" s="5">
        <v>7</v>
      </c>
      <c r="H4931" s="5">
        <v>0</v>
      </c>
      <c r="I4931" s="5">
        <v>206</v>
      </c>
      <c r="J4931" s="5">
        <v>6</v>
      </c>
      <c r="K4931" s="5">
        <v>19.348440170300002</v>
      </c>
      <c r="L4931" s="5">
        <v>0.33224314451199999</v>
      </c>
      <c r="M4931" s="5">
        <v>0.34575337171600001</v>
      </c>
      <c r="N4931" s="8">
        <f t="shared" si="996"/>
        <v>0.34575337171600001</v>
      </c>
      <c r="O4931" s="5">
        <v>0</v>
      </c>
      <c r="P4931" s="5">
        <v>96.736587524399994</v>
      </c>
      <c r="Q4931" s="5">
        <v>32.719070434599999</v>
      </c>
      <c r="R4931" s="5">
        <v>67.404830932600007</v>
      </c>
      <c r="S4931">
        <f t="shared" si="988"/>
        <v>2.0542590242242795E-2</v>
      </c>
      <c r="T4931">
        <f t="shared" si="989"/>
        <v>336.67348118787987</v>
      </c>
      <c r="U4931">
        <f t="shared" si="990"/>
        <v>1011.0811080167063</v>
      </c>
      <c r="V4931" s="9">
        <v>446.311035156</v>
      </c>
      <c r="W4931" s="9">
        <v>295.59875488300003</v>
      </c>
      <c r="X4931">
        <f t="shared" si="997"/>
        <v>5.7045361793328728E-4</v>
      </c>
      <c r="Y4931">
        <f t="shared" si="998"/>
        <v>40.496736099976914</v>
      </c>
      <c r="Z4931">
        <f t="shared" si="991"/>
        <v>0.42667421943511463</v>
      </c>
      <c r="AA4931">
        <f t="shared" si="992"/>
        <v>6.052385112416446E-2</v>
      </c>
      <c r="AB4931">
        <f>(1/(AA4931*k))*(LN((50-dTar)/(hTar-dTar)))</f>
        <v>72.205336668553343</v>
      </c>
      <c r="AC4931">
        <f t="shared" si="993"/>
        <v>116.47783614956163</v>
      </c>
      <c r="AD4931" s="19">
        <v>349.89981079099999</v>
      </c>
      <c r="AE4931" s="19">
        <v>100.330108643</v>
      </c>
      <c r="AF4931">
        <f t="shared" si="999"/>
        <v>1.7645779330658004E-3</v>
      </c>
      <c r="AG4931" s="23">
        <f t="shared" si="994"/>
        <v>32.173271059009025</v>
      </c>
      <c r="AH4931" s="25">
        <f t="shared" si="1000"/>
        <v>35.33696823855891</v>
      </c>
      <c r="AI4931" s="25">
        <f t="shared" si="995"/>
        <v>0.16217621122567383</v>
      </c>
    </row>
    <row r="4932" spans="6:35" ht="15">
      <c r="F4932" s="5">
        <v>2006</v>
      </c>
      <c r="G4932" s="5">
        <v>7</v>
      </c>
      <c r="H4932" s="5">
        <v>0</v>
      </c>
      <c r="I4932" s="5">
        <v>206</v>
      </c>
      <c r="J4932" s="5">
        <v>7</v>
      </c>
      <c r="K4932" s="5">
        <v>20.675123214700001</v>
      </c>
      <c r="L4932" s="5">
        <v>0.493967235088</v>
      </c>
      <c r="M4932" s="5">
        <v>0.29635274410200002</v>
      </c>
      <c r="N4932" s="8">
        <f t="shared" si="996"/>
        <v>0.29635274410200002</v>
      </c>
      <c r="O4932" s="5">
        <v>0</v>
      </c>
      <c r="P4932" s="5">
        <v>96.736587524399994</v>
      </c>
      <c r="Q4932" s="5">
        <v>37.429874420200001</v>
      </c>
      <c r="R4932" s="5">
        <v>308.759033203</v>
      </c>
      <c r="S4932">
        <f t="shared" si="988"/>
        <v>1.7607501436752878E-2</v>
      </c>
      <c r="T4932">
        <f t="shared" si="989"/>
        <v>392.79538861974436</v>
      </c>
      <c r="U4932">
        <f t="shared" si="990"/>
        <v>1179.6236381560338</v>
      </c>
      <c r="V4932" s="9">
        <v>435.01095581099997</v>
      </c>
      <c r="W4932" s="9">
        <v>344.87368774399999</v>
      </c>
      <c r="X4932">
        <f t="shared" si="997"/>
        <v>5.1033211205762517E-4</v>
      </c>
      <c r="Y4932">
        <f t="shared" si="998"/>
        <v>46.814032892184962</v>
      </c>
      <c r="Z4932">
        <f t="shared" si="991"/>
        <v>0.36571176483287426</v>
      </c>
      <c r="AA4932">
        <f t="shared" si="992"/>
        <v>5.1876310779696268E-2</v>
      </c>
      <c r="AB4932">
        <f>(1/(AA4932*k))*(LN((50-dTar)/(hTar-dTar)))</f>
        <v>84.241631319089763</v>
      </c>
      <c r="AC4932">
        <f t="shared" si="993"/>
        <v>135.89415107637237</v>
      </c>
      <c r="AD4932" s="19">
        <v>247.10997009299999</v>
      </c>
      <c r="AE4932" s="19">
        <v>117.054656982</v>
      </c>
      <c r="AF4932">
        <f t="shared" si="999"/>
        <v>1.9997649150302302E-3</v>
      </c>
      <c r="AG4932" s="23">
        <f t="shared" si="994"/>
        <v>34.092021928067687</v>
      </c>
      <c r="AH4932" s="25">
        <f t="shared" si="1000"/>
        <v>38.927578995620436</v>
      </c>
      <c r="AI4932" s="25">
        <f t="shared" si="995"/>
        <v>0.13900476222765915</v>
      </c>
    </row>
    <row r="4933" spans="6:35" ht="15">
      <c r="F4933" s="5">
        <v>2006</v>
      </c>
      <c r="G4933" s="5">
        <v>7</v>
      </c>
      <c r="H4933" s="5">
        <v>0</v>
      </c>
      <c r="I4933" s="5">
        <v>206</v>
      </c>
      <c r="J4933" s="5">
        <v>8</v>
      </c>
      <c r="K4933" s="5">
        <v>22.519454956099999</v>
      </c>
      <c r="L4933" s="5">
        <v>0.82290434837299997</v>
      </c>
      <c r="M4933" s="5">
        <v>0.239859372377</v>
      </c>
      <c r="N4933" s="8">
        <f t="shared" si="996"/>
        <v>0.239859372377</v>
      </c>
      <c r="O4933" s="5">
        <v>0</v>
      </c>
      <c r="P4933" s="5">
        <v>96.736587524399994</v>
      </c>
      <c r="Q4933" s="5">
        <v>43.2421150208</v>
      </c>
      <c r="R4933" s="5">
        <v>617.93902587900004</v>
      </c>
      <c r="S4933">
        <f t="shared" si="988"/>
        <v>1.4251004344650401E-2</v>
      </c>
      <c r="T4933">
        <f t="shared" si="989"/>
        <v>485.30932993984129</v>
      </c>
      <c r="U4933">
        <f t="shared" si="990"/>
        <v>1457.45692032273</v>
      </c>
      <c r="V4933" s="9">
        <v>432.02307128899997</v>
      </c>
      <c r="W4933" s="9">
        <v>426.10076904300001</v>
      </c>
      <c r="X4933">
        <f t="shared" si="997"/>
        <v>4.3185710340642595E-4</v>
      </c>
      <c r="Y4933">
        <f t="shared" si="998"/>
        <v>54.708065651810564</v>
      </c>
      <c r="Z4933">
        <f t="shared" si="991"/>
        <v>0.29599656534142493</v>
      </c>
      <c r="AA4933">
        <f t="shared" si="992"/>
        <v>4.1987191252629161E-2</v>
      </c>
      <c r="AB4933">
        <f>(1/(AA4933*k))*(LN((50-dTar)/(hTar-dTar)))</f>
        <v>104.08281469944825</v>
      </c>
      <c r="AC4933">
        <f t="shared" si="993"/>
        <v>167.90090034754232</v>
      </c>
      <c r="AD4933" s="19">
        <v>207.26234435999999</v>
      </c>
      <c r="AE4933" s="19">
        <v>144.62420654300001</v>
      </c>
      <c r="AF4933">
        <f t="shared" si="999"/>
        <v>1.9238632975731283E-3</v>
      </c>
      <c r="AG4933" s="23">
        <f t="shared" si="994"/>
        <v>37.036354922526456</v>
      </c>
      <c r="AH4933" s="25">
        <f t="shared" si="1000"/>
        <v>43.753262017934439</v>
      </c>
      <c r="AI4933" s="25">
        <f t="shared" si="995"/>
        <v>0.11250644945560137</v>
      </c>
    </row>
    <row r="4934" spans="6:35" ht="15">
      <c r="F4934" s="5">
        <v>2006</v>
      </c>
      <c r="G4934" s="5">
        <v>7</v>
      </c>
      <c r="H4934" s="5">
        <v>0</v>
      </c>
      <c r="I4934" s="5">
        <v>206</v>
      </c>
      <c r="J4934" s="5">
        <v>9</v>
      </c>
      <c r="K4934" s="5">
        <v>25.107263565099998</v>
      </c>
      <c r="L4934" s="5">
        <v>1.2735701799400001</v>
      </c>
      <c r="M4934" s="5">
        <v>0.21559336781499999</v>
      </c>
      <c r="N4934" s="8">
        <f t="shared" si="996"/>
        <v>0.21559336781499999</v>
      </c>
      <c r="O4934" s="5">
        <v>0</v>
      </c>
      <c r="P4934" s="5">
        <v>96.736587524399994</v>
      </c>
      <c r="Q4934" s="5">
        <v>41.965110778800003</v>
      </c>
      <c r="R4934" s="5">
        <v>915.01672363299997</v>
      </c>
      <c r="S4934">
        <f t="shared" ref="S4934:S4997" si="1001">(N4934*k)/LN((uhzRef-dRef)/zoRef)</f>
        <v>1.2809263990653174E-2</v>
      </c>
      <c r="T4934">
        <f t="shared" ref="T4934:T4997" si="1002">(1/(S4934*k))*(LN((50-dRef)/(O3zRef-dRef)))</f>
        <v>539.93308081703321</v>
      </c>
      <c r="U4934">
        <f t="shared" ref="U4934:U4997" si="1003">(1/(S4934*k))*(LN((50-dRef)/(uzoRef)))</f>
        <v>1621.5002609686164</v>
      </c>
      <c r="V4934" s="9">
        <v>431.30529785200002</v>
      </c>
      <c r="W4934" s="9">
        <v>474.06036376999998</v>
      </c>
      <c r="X4934">
        <f t="shared" si="997"/>
        <v>3.9574715502703483E-4</v>
      </c>
      <c r="Y4934">
        <f t="shared" si="998"/>
        <v>53.368793416306865</v>
      </c>
      <c r="Z4934">
        <f t="shared" ref="Z4934:Z4997" si="1004">(S4934/k)*LN((50-dRef)/(uzoRef))</f>
        <v>0.26605129393622012</v>
      </c>
      <c r="AA4934">
        <f t="shared" ref="AA4934:AA4997" si="1005">(Z4934*k)/LN((50-dTar)/zoTar)</f>
        <v>3.773944656629493E-2</v>
      </c>
      <c r="AB4934">
        <f>(1/(AA4934*k))*(LN((50-dTar)/(hTar-dTar)))</f>
        <v>115.79780427412702</v>
      </c>
      <c r="AC4934">
        <f t="shared" ref="AC4934:AC4997" si="1006">(1/(AA4934*k))*(LN((50-dTar)/(zoTar)))</f>
        <v>186.79890289321199</v>
      </c>
      <c r="AD4934" s="19">
        <v>225.824417114</v>
      </c>
      <c r="AE4934" s="19">
        <v>160.90232849099999</v>
      </c>
      <c r="AF4934">
        <f t="shared" si="999"/>
        <v>1.7436011843908279E-3</v>
      </c>
      <c r="AG4934" s="23">
        <f t="shared" ref="AG4934:AG4997" si="1007" xml:space="preserve"> Y4934*(1-(AC4934*AF4934))</f>
        <v>35.986428590940776</v>
      </c>
      <c r="AH4934" s="25">
        <f t="shared" si="1000"/>
        <v>42.593357111844732</v>
      </c>
      <c r="AI4934" s="25">
        <f t="shared" ref="AI4934:AI4997" si="1008">(AA4934/k)*LN((hTar-dTar)/(zoTar))</f>
        <v>0.10112443845186614</v>
      </c>
    </row>
    <row r="4935" spans="6:35" ht="15">
      <c r="F4935" s="5">
        <v>2006</v>
      </c>
      <c r="G4935" s="5">
        <v>7</v>
      </c>
      <c r="H4935" s="5">
        <v>0</v>
      </c>
      <c r="I4935" s="5">
        <v>206</v>
      </c>
      <c r="J4935" s="5">
        <v>10</v>
      </c>
      <c r="K4935" s="5">
        <v>27.810085296600001</v>
      </c>
      <c r="L4935" s="5">
        <v>1.8980711698499999</v>
      </c>
      <c r="M4935" s="5">
        <v>0.192210376263</v>
      </c>
      <c r="N4935" s="8">
        <f t="shared" ref="N4935:N4998" si="1009">IF(M4935&lt;0, 0, IF(M4935=0, 0.0001, IF(M4935&gt;0, M4935)))</f>
        <v>0.192210376263</v>
      </c>
      <c r="O4935" s="5">
        <v>0</v>
      </c>
      <c r="P4935" s="5">
        <v>96.736587524399994</v>
      </c>
      <c r="Q4935" s="5">
        <v>64.792602539100002</v>
      </c>
      <c r="R4935" s="5">
        <v>1162.87011719</v>
      </c>
      <c r="S4935">
        <f t="shared" si="1001"/>
        <v>1.1419986970138346E-2</v>
      </c>
      <c r="T4935">
        <f t="shared" si="1002"/>
        <v>605.6176235189057</v>
      </c>
      <c r="U4935">
        <f t="shared" si="1003"/>
        <v>1818.7608232803791</v>
      </c>
      <c r="V4935" s="9">
        <v>433.70220947299998</v>
      </c>
      <c r="W4935" s="9">
        <v>531.73126220699999</v>
      </c>
      <c r="X4935">
        <f t="shared" ref="X4935:X4998" si="1010" xml:space="preserve"> (1/(U4935 + W4935 + V4935))</f>
        <v>3.5917033585266747E-4</v>
      </c>
      <c r="Y4935">
        <f t="shared" ref="Y4935:Y4998" si="1011" xml:space="preserve"> Q4935/(1-(T4935*X4935))</f>
        <v>82.804152229188077</v>
      </c>
      <c r="Z4935">
        <f t="shared" si="1004"/>
        <v>0.23719569776664046</v>
      </c>
      <c r="AA4935">
        <f t="shared" si="1005"/>
        <v>3.3646272600971167E-2</v>
      </c>
      <c r="AB4935">
        <f>(1/(AA4935*k))*(LN((50-dTar)/(hTar-dTar)))</f>
        <v>129.88496820214061</v>
      </c>
      <c r="AC4935">
        <f t="shared" si="1006"/>
        <v>209.52357183771397</v>
      </c>
      <c r="AD4935" s="19">
        <v>253.37925720199999</v>
      </c>
      <c r="AE4935" s="19">
        <v>180.47657775900001</v>
      </c>
      <c r="AF4935">
        <f t="shared" ref="AF4935:AF4998" si="1012" xml:space="preserve"> (1/(AC4935 + AE4935 + AD4935))</f>
        <v>1.5542928316212917E-3</v>
      </c>
      <c r="AG4935" s="23">
        <f t="shared" si="1007"/>
        <v>55.838070388957235</v>
      </c>
      <c r="AH4935" s="25">
        <f t="shared" ref="AH4935:AH4998" si="1013">Y4935*(1-AB4935*AF4935)</f>
        <v>66.087710009180725</v>
      </c>
      <c r="AI4935" s="25">
        <f t="shared" si="1008"/>
        <v>9.0156606212936696E-2</v>
      </c>
    </row>
    <row r="4936" spans="6:35" ht="15">
      <c r="F4936" s="5">
        <v>2006</v>
      </c>
      <c r="G4936" s="5">
        <v>7</v>
      </c>
      <c r="H4936" s="5">
        <v>0</v>
      </c>
      <c r="I4936" s="5">
        <v>206</v>
      </c>
      <c r="J4936" s="5">
        <v>11</v>
      </c>
      <c r="K4936" s="5">
        <v>30.147430419900001</v>
      </c>
      <c r="L4936" s="5">
        <v>2.4265868663800001</v>
      </c>
      <c r="M4936" s="5">
        <v>0.50453692674600004</v>
      </c>
      <c r="N4936" s="8">
        <f t="shared" si="1009"/>
        <v>0.50453692674600004</v>
      </c>
      <c r="O4936" s="5">
        <v>0</v>
      </c>
      <c r="P4936" s="5">
        <v>96.736587524399994</v>
      </c>
      <c r="Q4936" s="5">
        <v>71.271232604999994</v>
      </c>
      <c r="R4936" s="5">
        <v>1390.6113281299999</v>
      </c>
      <c r="S4936">
        <f t="shared" si="1001"/>
        <v>2.9976556112189964E-2</v>
      </c>
      <c r="T4936">
        <f t="shared" si="1002"/>
        <v>230.71847691868794</v>
      </c>
      <c r="U4936">
        <f t="shared" si="1003"/>
        <v>692.88229194593214</v>
      </c>
      <c r="V4936" s="9">
        <v>404.81173706099997</v>
      </c>
      <c r="W4936" s="9">
        <v>202.57044982900001</v>
      </c>
      <c r="X4936">
        <f t="shared" si="1010"/>
        <v>7.6907430471011154E-4</v>
      </c>
      <c r="Y4936">
        <f t="shared" si="1011"/>
        <v>86.645597246882375</v>
      </c>
      <c r="Z4936">
        <f t="shared" si="1004"/>
        <v>0.62261981228737007</v>
      </c>
      <c r="AA4936">
        <f t="shared" si="1005"/>
        <v>8.8318785408984871E-2</v>
      </c>
      <c r="AB4936">
        <f>(1/(AA4936*k))*(LN((50-dTar)/(hTar-dTar)))</f>
        <v>49.481489432406875</v>
      </c>
      <c r="AC4936">
        <f t="shared" si="1006"/>
        <v>79.820925771740832</v>
      </c>
      <c r="AD4936" s="19">
        <v>245.22343444800001</v>
      </c>
      <c r="AE4936" s="19">
        <v>68.755065918</v>
      </c>
      <c r="AF4936">
        <f t="shared" si="1012"/>
        <v>2.5393637817293971E-3</v>
      </c>
      <c r="AG4936" s="23">
        <f t="shared" si="1007"/>
        <v>69.083022679106179</v>
      </c>
      <c r="AH4936" s="25">
        <f t="shared" si="1013"/>
        <v>75.758447799801701</v>
      </c>
      <c r="AI4936" s="25">
        <f t="shared" si="1008"/>
        <v>0.23665390968427447</v>
      </c>
    </row>
    <row r="4937" spans="6:35" ht="15">
      <c r="F4937" s="5">
        <v>2006</v>
      </c>
      <c r="G4937" s="5">
        <v>7</v>
      </c>
      <c r="H4937" s="5">
        <v>0</v>
      </c>
      <c r="I4937" s="5">
        <v>206</v>
      </c>
      <c r="J4937" s="5">
        <v>12</v>
      </c>
      <c r="K4937" s="5">
        <v>31.253665924100002</v>
      </c>
      <c r="L4937" s="5">
        <v>3.0368514060999998</v>
      </c>
      <c r="M4937" s="5">
        <v>0.304387509823</v>
      </c>
      <c r="N4937" s="8">
        <f t="shared" si="1009"/>
        <v>0.304387509823</v>
      </c>
      <c r="O4937" s="5">
        <v>0</v>
      </c>
      <c r="P4937" s="5">
        <v>96.736587524399994</v>
      </c>
      <c r="Q4937" s="5">
        <v>77.905548095699999</v>
      </c>
      <c r="R4937" s="5">
        <v>1514.7687988299999</v>
      </c>
      <c r="S4937">
        <f t="shared" si="1001"/>
        <v>1.8084878993708406E-2</v>
      </c>
      <c r="T4937">
        <f t="shared" si="1002"/>
        <v>382.42696408851447</v>
      </c>
      <c r="U4937">
        <f t="shared" si="1003"/>
        <v>1148.4856996215362</v>
      </c>
      <c r="V4937" s="9">
        <v>416.84280395500002</v>
      </c>
      <c r="W4937" s="9">
        <v>335.77023315399998</v>
      </c>
      <c r="X4937">
        <f t="shared" si="1010"/>
        <v>5.2601160617242633E-4</v>
      </c>
      <c r="Y4937">
        <f t="shared" si="1011"/>
        <v>97.52346868960116</v>
      </c>
      <c r="Z4937">
        <f t="shared" si="1004"/>
        <v>0.37562700405480032</v>
      </c>
      <c r="AA4937">
        <f t="shared" si="1005"/>
        <v>5.3282790091530079E-2</v>
      </c>
      <c r="AB4937">
        <f>(1/(AA4937*k))*(LN((50-dTar)/(hTar-dTar)))</f>
        <v>82.017946871599364</v>
      </c>
      <c r="AC4937">
        <f t="shared" si="1006"/>
        <v>132.30702075230704</v>
      </c>
      <c r="AD4937" s="19">
        <v>244.292358398</v>
      </c>
      <c r="AE4937" s="19">
        <v>113.964836121</v>
      </c>
      <c r="AF4937">
        <f t="shared" si="1012"/>
        <v>2.038469111422954E-3</v>
      </c>
      <c r="AG4937" s="23">
        <f t="shared" si="1007"/>
        <v>71.221021030193342</v>
      </c>
      <c r="AH4937" s="25">
        <f t="shared" si="1013"/>
        <v>81.218417434906357</v>
      </c>
      <c r="AI4937" s="25">
        <f t="shared" si="1008"/>
        <v>0.14277348285141062</v>
      </c>
    </row>
    <row r="4938" spans="6:35" ht="15">
      <c r="F4938" s="5">
        <v>2006</v>
      </c>
      <c r="G4938" s="5">
        <v>7</v>
      </c>
      <c r="H4938" s="5">
        <v>0</v>
      </c>
      <c r="I4938" s="5">
        <v>206</v>
      </c>
      <c r="J4938" s="5">
        <v>13</v>
      </c>
      <c r="K4938" s="5">
        <v>32.566493987999998</v>
      </c>
      <c r="L4938" s="5">
        <v>3.4203553199800001</v>
      </c>
      <c r="M4938" s="5">
        <v>0.299022167921</v>
      </c>
      <c r="N4938" s="8">
        <f t="shared" si="1009"/>
        <v>0.299022167921</v>
      </c>
      <c r="O4938" s="5">
        <v>0</v>
      </c>
      <c r="P4938" s="5">
        <v>96.736587524399994</v>
      </c>
      <c r="Q4938" s="5">
        <v>74.471809387199997</v>
      </c>
      <c r="R4938" s="5">
        <v>1596.75097656</v>
      </c>
      <c r="S4938">
        <f t="shared" si="1001"/>
        <v>1.7766102579019227E-2</v>
      </c>
      <c r="T4938">
        <f t="shared" si="1002"/>
        <v>389.28883466200597</v>
      </c>
      <c r="U4938">
        <f t="shared" si="1003"/>
        <v>1169.0929291485963</v>
      </c>
      <c r="V4938" s="9">
        <v>417.461029053</v>
      </c>
      <c r="W4938" s="9">
        <v>341.79495239300002</v>
      </c>
      <c r="X4938">
        <f t="shared" si="1010"/>
        <v>5.1857835192888155E-4</v>
      </c>
      <c r="Y4938">
        <f t="shared" si="1011"/>
        <v>93.308659452293824</v>
      </c>
      <c r="Z4938">
        <f t="shared" si="1004"/>
        <v>0.3690059462277237</v>
      </c>
      <c r="AA4938">
        <f t="shared" si="1005"/>
        <v>5.2343591283734732E-2</v>
      </c>
      <c r="AB4938">
        <f>(1/(AA4938*k))*(LN((50-dTar)/(hTar-dTar)))</f>
        <v>83.489591365804429</v>
      </c>
      <c r="AC4938">
        <f t="shared" si="1006"/>
        <v>134.68099993688267</v>
      </c>
      <c r="AD4938" s="19">
        <v>244.27792358400001</v>
      </c>
      <c r="AE4938" s="19">
        <v>116.00969696</v>
      </c>
      <c r="AF4938">
        <f t="shared" si="1012"/>
        <v>2.0203300949229027E-3</v>
      </c>
      <c r="AG4938" s="23">
        <f t="shared" si="1007"/>
        <v>67.919365994466702</v>
      </c>
      <c r="AH4938" s="25">
        <f t="shared" si="1013"/>
        <v>77.569678179108436</v>
      </c>
      <c r="AI4938" s="25">
        <f t="shared" si="1008"/>
        <v>0.14025686004227303</v>
      </c>
    </row>
    <row r="4939" spans="6:35" ht="15">
      <c r="F4939" s="5">
        <v>2006</v>
      </c>
      <c r="G4939" s="5">
        <v>7</v>
      </c>
      <c r="H4939" s="5">
        <v>0</v>
      </c>
      <c r="I4939" s="5">
        <v>206</v>
      </c>
      <c r="J4939" s="5">
        <v>14</v>
      </c>
      <c r="K4939" s="5">
        <v>33.721809387199997</v>
      </c>
      <c r="L4939" s="5">
        <v>3.8367412090299999</v>
      </c>
      <c r="M4939" s="5">
        <v>0.23248685896400001</v>
      </c>
      <c r="N4939" s="8">
        <f t="shared" si="1009"/>
        <v>0.23248685896400001</v>
      </c>
      <c r="O4939" s="5">
        <v>0</v>
      </c>
      <c r="P4939" s="5">
        <v>96.736587524399994</v>
      </c>
      <c r="Q4939" s="5">
        <v>72.222068786600005</v>
      </c>
      <c r="R4939" s="5">
        <v>1576.0928955100001</v>
      </c>
      <c r="S4939">
        <f t="shared" si="1001"/>
        <v>1.3812973845202088E-2</v>
      </c>
      <c r="T4939">
        <f t="shared" si="1002"/>
        <v>500.69923008464718</v>
      </c>
      <c r="U4939">
        <f t="shared" si="1003"/>
        <v>1503.6751054787903</v>
      </c>
      <c r="V4939" s="9">
        <v>425.89956665</v>
      </c>
      <c r="W4939" s="9">
        <v>439.61309814499998</v>
      </c>
      <c r="X4939">
        <f t="shared" si="1010"/>
        <v>4.2208558247134508E-4</v>
      </c>
      <c r="Y4939">
        <f t="shared" si="1011"/>
        <v>91.575430318542018</v>
      </c>
      <c r="Z4939">
        <f t="shared" si="1004"/>
        <v>0.28689857335322094</v>
      </c>
      <c r="AA4939">
        <f t="shared" si="1005"/>
        <v>4.0696638677524169E-2</v>
      </c>
      <c r="AB4939">
        <f>(1/(AA4939*k))*(LN((50-dTar)/(hTar-dTar)))</f>
        <v>107.38343973629516</v>
      </c>
      <c r="AC4939">
        <f t="shared" si="1006"/>
        <v>173.22529436010331</v>
      </c>
      <c r="AD4939" s="19">
        <v>246.42066955600001</v>
      </c>
      <c r="AE4939" s="19">
        <v>149.21046447800001</v>
      </c>
      <c r="AF4939">
        <f t="shared" si="1012"/>
        <v>1.757912805561548E-3</v>
      </c>
      <c r="AG4939" s="23">
        <f t="shared" si="1007"/>
        <v>63.689341524811155</v>
      </c>
      <c r="AH4939" s="25">
        <f t="shared" si="1013"/>
        <v>74.288670053395322</v>
      </c>
      <c r="AI4939" s="25">
        <f t="shared" si="1008"/>
        <v>0.10904835941125353</v>
      </c>
    </row>
    <row r="4940" spans="6:35" ht="15">
      <c r="F4940" s="5">
        <v>2006</v>
      </c>
      <c r="G4940" s="5">
        <v>7</v>
      </c>
      <c r="H4940" s="5">
        <v>0</v>
      </c>
      <c r="I4940" s="5">
        <v>206</v>
      </c>
      <c r="J4940" s="5">
        <v>15</v>
      </c>
      <c r="K4940" s="5">
        <v>34.0766639709</v>
      </c>
      <c r="L4940" s="5">
        <v>4.0388541221600001</v>
      </c>
      <c r="M4940" s="5">
        <v>0.16313256323299999</v>
      </c>
      <c r="N4940" s="8">
        <f t="shared" si="1009"/>
        <v>0.16313256323299999</v>
      </c>
      <c r="O4940" s="5">
        <v>0</v>
      </c>
      <c r="P4940" s="5">
        <v>96.736587524399994</v>
      </c>
      <c r="Q4940" s="5">
        <v>70.272735595699999</v>
      </c>
      <c r="R4940" s="5">
        <v>1493.8426513700001</v>
      </c>
      <c r="S4940">
        <f t="shared" si="1001"/>
        <v>9.6923578359632348E-3</v>
      </c>
      <c r="T4940">
        <f t="shared" si="1002"/>
        <v>713.56686231805031</v>
      </c>
      <c r="U4940">
        <f t="shared" si="1003"/>
        <v>2142.9486256267446</v>
      </c>
      <c r="V4940" s="9">
        <v>440.52505493199999</v>
      </c>
      <c r="W4940" s="9">
        <v>626.51055908199999</v>
      </c>
      <c r="X4940">
        <f t="shared" si="1010"/>
        <v>3.1152800928141574E-4</v>
      </c>
      <c r="Y4940">
        <f t="shared" si="1011"/>
        <v>90.359238718550131</v>
      </c>
      <c r="Z4940">
        <f t="shared" si="1004"/>
        <v>0.20131245209970794</v>
      </c>
      <c r="AA4940">
        <f t="shared" si="1005"/>
        <v>2.8556224691649305E-2</v>
      </c>
      <c r="AB4940">
        <f>(1/(AA4940*k))*(LN((50-dTar)/(hTar-dTar)))</f>
        <v>153.03651284743029</v>
      </c>
      <c r="AC4940">
        <f t="shared" si="1006"/>
        <v>246.87042109044717</v>
      </c>
      <c r="AD4940" s="19">
        <v>250.845581055</v>
      </c>
      <c r="AE4940" s="19">
        <v>212.64590454099999</v>
      </c>
      <c r="AF4940">
        <f t="shared" si="1012"/>
        <v>1.4077331436092881E-3</v>
      </c>
      <c r="AG4940" s="23">
        <f t="shared" si="1007"/>
        <v>58.956902667178788</v>
      </c>
      <c r="AH4940" s="25">
        <f t="shared" si="1013"/>
        <v>70.892734860624088</v>
      </c>
      <c r="AI4940" s="25">
        <f t="shared" si="1008"/>
        <v>7.6517608205399115E-2</v>
      </c>
    </row>
    <row r="4941" spans="6:35" ht="15">
      <c r="F4941" s="5">
        <v>2006</v>
      </c>
      <c r="G4941" s="5">
        <v>7</v>
      </c>
      <c r="H4941" s="5">
        <v>0</v>
      </c>
      <c r="I4941" s="5">
        <v>206</v>
      </c>
      <c r="J4941" s="5">
        <v>16</v>
      </c>
      <c r="K4941" s="5">
        <v>34.461021423299997</v>
      </c>
      <c r="L4941" s="5">
        <v>4.1397986411999996</v>
      </c>
      <c r="M4941" s="5">
        <v>0.28576332330699999</v>
      </c>
      <c r="N4941" s="8">
        <f t="shared" si="1009"/>
        <v>0.28576332330699999</v>
      </c>
      <c r="O4941" s="5">
        <v>0</v>
      </c>
      <c r="P4941" s="5">
        <v>96.736587524399994</v>
      </c>
      <c r="Q4941" s="5">
        <v>68.378379821799996</v>
      </c>
      <c r="R4941" s="5">
        <v>1306.0227050799999</v>
      </c>
      <c r="S4941">
        <f t="shared" si="1001"/>
        <v>1.6978341607552277E-2</v>
      </c>
      <c r="T4941">
        <f t="shared" si="1002"/>
        <v>407.35105520527554</v>
      </c>
      <c r="U4941">
        <f t="shared" si="1003"/>
        <v>1223.336494444254</v>
      </c>
      <c r="V4941" s="9">
        <v>421.10931396500001</v>
      </c>
      <c r="W4941" s="9">
        <v>357.65353393599997</v>
      </c>
      <c r="X4941">
        <f t="shared" si="1010"/>
        <v>4.9947571474080927E-4</v>
      </c>
      <c r="Y4941">
        <f t="shared" si="1011"/>
        <v>85.84446233667181</v>
      </c>
      <c r="Z4941">
        <f t="shared" si="1004"/>
        <v>0.35264397368002942</v>
      </c>
      <c r="AA4941">
        <f t="shared" si="1005"/>
        <v>5.0022641140823859E-2</v>
      </c>
      <c r="AB4941">
        <f>(1/(AA4941*k))*(LN((50-dTar)/(hTar-dTar)))</f>
        <v>87.363340823905176</v>
      </c>
      <c r="AC4941">
        <f t="shared" si="1006"/>
        <v>140.92992800069459</v>
      </c>
      <c r="AD4941" s="19">
        <v>257.116455078</v>
      </c>
      <c r="AE4941" s="19">
        <v>121.392318726</v>
      </c>
      <c r="AF4941">
        <f t="shared" si="1012"/>
        <v>1.9251549731001622E-3</v>
      </c>
      <c r="AG4941" s="23">
        <f t="shared" si="1007"/>
        <v>62.553833713249979</v>
      </c>
      <c r="AH4941" s="25">
        <f t="shared" si="1013"/>
        <v>71.406456475908328</v>
      </c>
      <c r="AI4941" s="25">
        <f t="shared" si="1008"/>
        <v>0.1340377762657172</v>
      </c>
    </row>
    <row r="4942" spans="6:35" ht="15">
      <c r="F4942" s="5">
        <v>2006</v>
      </c>
      <c r="G4942" s="5">
        <v>7</v>
      </c>
      <c r="H4942" s="5">
        <v>0</v>
      </c>
      <c r="I4942" s="5">
        <v>206</v>
      </c>
      <c r="J4942" s="5">
        <v>17</v>
      </c>
      <c r="K4942" s="5">
        <v>34.224803924600003</v>
      </c>
      <c r="L4942" s="5">
        <v>4.0702843666100001</v>
      </c>
      <c r="M4942" s="5">
        <v>0.380276530981</v>
      </c>
      <c r="N4942" s="8">
        <f t="shared" si="1009"/>
        <v>0.380276530981</v>
      </c>
      <c r="O4942" s="5">
        <v>0</v>
      </c>
      <c r="P4942" s="5">
        <v>96.736587524399994</v>
      </c>
      <c r="Q4942" s="5">
        <v>67.556098938000005</v>
      </c>
      <c r="R4942" s="5">
        <v>1051.58410645</v>
      </c>
      <c r="S4942">
        <f t="shared" si="1001"/>
        <v>2.259374916841261E-2</v>
      </c>
      <c r="T4942">
        <f t="shared" si="1002"/>
        <v>306.10879663748915</v>
      </c>
      <c r="U4942">
        <f t="shared" si="1003"/>
        <v>919.2907626281883</v>
      </c>
      <c r="V4942" s="9">
        <v>415.77105712899998</v>
      </c>
      <c r="W4942" s="9">
        <v>268.76300048799999</v>
      </c>
      <c r="X4942">
        <f t="shared" si="1010"/>
        <v>6.2350949266835941E-4</v>
      </c>
      <c r="Y4942">
        <f t="shared" si="1011"/>
        <v>83.491415891199452</v>
      </c>
      <c r="Z4942">
        <f t="shared" si="1004"/>
        <v>0.46927725164481149</v>
      </c>
      <c r="AA4942">
        <f t="shared" si="1005"/>
        <v>6.6567102535771708E-2</v>
      </c>
      <c r="AB4942">
        <f>(1/(AA4942*k))*(LN((50-dTar)/(hTar-dTar)))</f>
        <v>65.650221812632964</v>
      </c>
      <c r="AC4942">
        <f t="shared" si="1006"/>
        <v>105.90347102147852</v>
      </c>
      <c r="AD4942" s="19">
        <v>269.68402099600002</v>
      </c>
      <c r="AE4942" s="19">
        <v>91.221702575699993</v>
      </c>
      <c r="AF4942">
        <f t="shared" si="1012"/>
        <v>2.1422028777121544E-3</v>
      </c>
      <c r="AG4942" s="23">
        <f t="shared" si="1007"/>
        <v>64.549992187920367</v>
      </c>
      <c r="AH4942" s="25">
        <f t="shared" si="1013"/>
        <v>71.749509270262195</v>
      </c>
      <c r="AI4942" s="25">
        <f t="shared" si="1008"/>
        <v>0.1783693582117778</v>
      </c>
    </row>
    <row r="4943" spans="6:35" ht="15">
      <c r="F4943" s="5">
        <v>2006</v>
      </c>
      <c r="G4943" s="5">
        <v>7</v>
      </c>
      <c r="H4943" s="5">
        <v>0</v>
      </c>
      <c r="I4943" s="5">
        <v>206</v>
      </c>
      <c r="J4943" s="5">
        <v>18</v>
      </c>
      <c r="K4943" s="5">
        <v>33.634010314900003</v>
      </c>
      <c r="L4943" s="5">
        <v>3.8170862197900002</v>
      </c>
      <c r="M4943" s="5">
        <v>0.304387509823</v>
      </c>
      <c r="N4943" s="8">
        <f t="shared" si="1009"/>
        <v>0.304387509823</v>
      </c>
      <c r="O4943" s="5">
        <v>0</v>
      </c>
      <c r="P4943" s="5">
        <v>96.736587524399994</v>
      </c>
      <c r="Q4943" s="5">
        <v>68.6578292847</v>
      </c>
      <c r="R4943" s="5">
        <v>746.47192382799994</v>
      </c>
      <c r="S4943">
        <f t="shared" si="1001"/>
        <v>1.8084878993708406E-2</v>
      </c>
      <c r="T4943">
        <f t="shared" si="1002"/>
        <v>382.42696408851447</v>
      </c>
      <c r="U4943">
        <f t="shared" si="1003"/>
        <v>1148.4856996215362</v>
      </c>
      <c r="V4943" s="9">
        <v>429.01907348600002</v>
      </c>
      <c r="W4943" s="9">
        <v>335.77023315399998</v>
      </c>
      <c r="X4943">
        <f t="shared" si="1010"/>
        <v>5.2266401679179435E-4</v>
      </c>
      <c r="Y4943">
        <f t="shared" si="1011"/>
        <v>85.809502403727791</v>
      </c>
      <c r="Z4943">
        <f t="shared" si="1004"/>
        <v>0.37562700405480032</v>
      </c>
      <c r="AA4943">
        <f t="shared" si="1005"/>
        <v>5.3282790091530079E-2</v>
      </c>
      <c r="AB4943">
        <f>(1/(AA4943*k))*(LN((50-dTar)/(hTar-dTar)))</f>
        <v>82.017946871599364</v>
      </c>
      <c r="AC4943">
        <f t="shared" si="1006"/>
        <v>132.30702075230704</v>
      </c>
      <c r="AD4943" s="19">
        <v>299.049957275</v>
      </c>
      <c r="AE4943" s="19">
        <v>113.964836121</v>
      </c>
      <c r="AF4943">
        <f t="shared" si="1012"/>
        <v>1.8337795665882485E-3</v>
      </c>
      <c r="AG4943" s="23">
        <f t="shared" si="1007"/>
        <v>64.990236933838645</v>
      </c>
      <c r="AH4943" s="25">
        <f t="shared" si="1013"/>
        <v>72.903509966547801</v>
      </c>
      <c r="AI4943" s="25">
        <f t="shared" si="1008"/>
        <v>0.14277348285141062</v>
      </c>
    </row>
    <row r="4944" spans="6:35" ht="15">
      <c r="F4944" s="5">
        <v>2006</v>
      </c>
      <c r="G4944" s="5">
        <v>7</v>
      </c>
      <c r="H4944" s="5">
        <v>0</v>
      </c>
      <c r="I4944" s="5">
        <v>206</v>
      </c>
      <c r="J4944" s="5">
        <v>19</v>
      </c>
      <c r="K4944" s="5">
        <v>32.648078918499998</v>
      </c>
      <c r="L4944" s="5">
        <v>3.35146164894</v>
      </c>
      <c r="M4944" s="5">
        <v>0.43444538116499998</v>
      </c>
      <c r="N4944" s="8">
        <f t="shared" si="1009"/>
        <v>0.43444538116499998</v>
      </c>
      <c r="O4944" s="5">
        <v>0</v>
      </c>
      <c r="P4944" s="5">
        <v>96.736587524399994</v>
      </c>
      <c r="Q4944" s="5">
        <v>71.694717407200002</v>
      </c>
      <c r="R4944" s="5">
        <v>397.39047241200001</v>
      </c>
      <c r="S4944">
        <f t="shared" si="1001"/>
        <v>2.5812137141610368E-2</v>
      </c>
      <c r="T4944">
        <f t="shared" si="1002"/>
        <v>267.94160171739151</v>
      </c>
      <c r="U4944">
        <f t="shared" si="1003"/>
        <v>804.66893499405171</v>
      </c>
      <c r="V4944" s="9">
        <v>425.315185547</v>
      </c>
      <c r="W4944" s="9">
        <v>235.25228881800001</v>
      </c>
      <c r="X4944">
        <f t="shared" si="1010"/>
        <v>6.8248372318118736E-4</v>
      </c>
      <c r="Y4944">
        <f t="shared" si="1011"/>
        <v>87.739218138477128</v>
      </c>
      <c r="Z4944">
        <f t="shared" si="1004"/>
        <v>0.53612389367536351</v>
      </c>
      <c r="AA4944">
        <f t="shared" si="1005"/>
        <v>7.6049316426650346E-2</v>
      </c>
      <c r="AB4944">
        <f>(1/(AA4944*k))*(LN((50-dTar)/(hTar-dTar)))</f>
        <v>57.464619699937806</v>
      </c>
      <c r="AC4944">
        <f t="shared" si="1006"/>
        <v>92.698889952289321</v>
      </c>
      <c r="AD4944" s="19">
        <v>325.04470825200002</v>
      </c>
      <c r="AE4944" s="19">
        <v>79.847717285200005</v>
      </c>
      <c r="AF4944">
        <f t="shared" si="1012"/>
        <v>2.0096813768067522E-3</v>
      </c>
      <c r="AG4944" s="23">
        <f t="shared" si="1007"/>
        <v>71.393820070752213</v>
      </c>
      <c r="AH4944" s="25">
        <f t="shared" si="1013"/>
        <v>77.606603990785132</v>
      </c>
      <c r="AI4944" s="25">
        <f t="shared" si="1008"/>
        <v>0.203777350173482</v>
      </c>
    </row>
    <row r="4945" spans="6:35" ht="15">
      <c r="F4945" s="5">
        <v>2006</v>
      </c>
      <c r="G4945" s="5">
        <v>7</v>
      </c>
      <c r="H4945" s="5">
        <v>0</v>
      </c>
      <c r="I4945" s="5">
        <v>206</v>
      </c>
      <c r="J4945" s="5">
        <v>20</v>
      </c>
      <c r="K4945" s="5">
        <v>31.206129074100001</v>
      </c>
      <c r="L4945" s="5">
        <v>2.8283197879799999</v>
      </c>
      <c r="M4945" s="5">
        <v>0.383210867643</v>
      </c>
      <c r="N4945" s="8">
        <f t="shared" si="1009"/>
        <v>0.383210867643</v>
      </c>
      <c r="O4945" s="5">
        <v>0</v>
      </c>
      <c r="P4945" s="5">
        <v>96.736587524399994</v>
      </c>
      <c r="Q4945" s="5">
        <v>66.217933654800007</v>
      </c>
      <c r="R4945" s="5">
        <v>91.875099182100001</v>
      </c>
      <c r="S4945">
        <f t="shared" si="1001"/>
        <v>2.2768089841884821E-2</v>
      </c>
      <c r="T4945">
        <f t="shared" si="1002"/>
        <v>303.76484885213858</v>
      </c>
      <c r="U4945">
        <f t="shared" si="1003"/>
        <v>912.25153484112366</v>
      </c>
      <c r="V4945" s="9">
        <v>441.13314819300001</v>
      </c>
      <c r="W4945" s="9">
        <v>266.70504760699998</v>
      </c>
      <c r="X4945">
        <f t="shared" si="1010"/>
        <v>6.1724976159454237E-4</v>
      </c>
      <c r="Y4945">
        <f t="shared" si="1011"/>
        <v>81.498872947396137</v>
      </c>
      <c r="Z4945">
        <f t="shared" si="1004"/>
        <v>0.47289834664268487</v>
      </c>
      <c r="AA4945">
        <f t="shared" si="1005"/>
        <v>6.7080755821053162E-2</v>
      </c>
      <c r="AB4945">
        <f>(1/(AA4945*k))*(LN((50-dTar)/(hTar-dTar)))</f>
        <v>65.147522466139748</v>
      </c>
      <c r="AC4945">
        <f t="shared" si="1006"/>
        <v>105.09254298187797</v>
      </c>
      <c r="AD4945" s="19">
        <v>378.16152954099999</v>
      </c>
      <c r="AE4945" s="19">
        <v>90.523200988799999</v>
      </c>
      <c r="AF4945">
        <f t="shared" si="1012"/>
        <v>1.7428365433153517E-3</v>
      </c>
      <c r="AG4945" s="23">
        <f t="shared" si="1007"/>
        <v>66.571610743755514</v>
      </c>
      <c r="AH4945" s="25">
        <f t="shared" si="1013"/>
        <v>72.245370061493674</v>
      </c>
      <c r="AI4945" s="25">
        <f t="shared" si="1008"/>
        <v>0.17974571384915575</v>
      </c>
    </row>
    <row r="4946" spans="6:35" ht="15">
      <c r="F4946" s="5">
        <v>2006</v>
      </c>
      <c r="G4946" s="5">
        <v>7</v>
      </c>
      <c r="H4946" s="5">
        <v>0</v>
      </c>
      <c r="I4946" s="5">
        <v>206</v>
      </c>
      <c r="J4946" s="5">
        <v>21</v>
      </c>
      <c r="K4946" s="5">
        <v>29.465909957899999</v>
      </c>
      <c r="L4946" s="5">
        <v>2.3033096790299998</v>
      </c>
      <c r="M4946" s="5">
        <v>0.29635274410200002</v>
      </c>
      <c r="N4946" s="8">
        <f t="shared" si="1009"/>
        <v>0.29635274410200002</v>
      </c>
      <c r="O4946" s="5">
        <v>0</v>
      </c>
      <c r="P4946" s="5">
        <v>96.736587524399994</v>
      </c>
      <c r="Q4946" s="5">
        <v>59.040233612100003</v>
      </c>
      <c r="R4946" s="5">
        <v>1.53556573391</v>
      </c>
      <c r="S4946">
        <f t="shared" si="1001"/>
        <v>1.7607501436752878E-2</v>
      </c>
      <c r="T4946">
        <f t="shared" si="1002"/>
        <v>392.79538861974436</v>
      </c>
      <c r="U4946">
        <f t="shared" si="1003"/>
        <v>1179.6236381560338</v>
      </c>
      <c r="V4946" s="9">
        <v>451.00003051800002</v>
      </c>
      <c r="W4946" s="9">
        <v>344.87368774399999</v>
      </c>
      <c r="X4946">
        <f t="shared" si="1010"/>
        <v>5.062016391726269E-4</v>
      </c>
      <c r="Y4946">
        <f t="shared" si="1011"/>
        <v>73.692854242960877</v>
      </c>
      <c r="Z4946">
        <f t="shared" si="1004"/>
        <v>0.36571176483287426</v>
      </c>
      <c r="AA4946">
        <f t="shared" si="1005"/>
        <v>5.1876310779696268E-2</v>
      </c>
      <c r="AB4946">
        <f>(1/(AA4946*k))*(LN((50-dTar)/(hTar-dTar)))</f>
        <v>84.241631319089763</v>
      </c>
      <c r="AC4946">
        <f t="shared" si="1006"/>
        <v>135.89415107637237</v>
      </c>
      <c r="AD4946" s="19">
        <v>403.113769531</v>
      </c>
      <c r="AE4946" s="19">
        <v>117.054656982</v>
      </c>
      <c r="AF4946">
        <f t="shared" si="1012"/>
        <v>1.5242448421222054E-3</v>
      </c>
      <c r="AG4946" s="23">
        <f t="shared" si="1007"/>
        <v>58.428414218750234</v>
      </c>
      <c r="AH4946" s="25">
        <f t="shared" si="1013"/>
        <v>64.230332724361929</v>
      </c>
      <c r="AI4946" s="25">
        <f t="shared" si="1008"/>
        <v>0.13900476222765915</v>
      </c>
    </row>
    <row r="4947" spans="6:35" ht="15">
      <c r="F4947" s="5">
        <v>2006</v>
      </c>
      <c r="G4947" s="5">
        <v>7</v>
      </c>
      <c r="H4947" s="5">
        <v>0</v>
      </c>
      <c r="I4947" s="5">
        <v>206</v>
      </c>
      <c r="J4947" s="5">
        <v>22</v>
      </c>
      <c r="K4947" s="5">
        <v>26.542299270600001</v>
      </c>
      <c r="L4947" s="5">
        <v>1.57214784622</v>
      </c>
      <c r="M4947" s="5">
        <v>0.440640747547</v>
      </c>
      <c r="N4947" s="8">
        <f t="shared" si="1009"/>
        <v>0.440640747547</v>
      </c>
      <c r="O4947" s="5">
        <v>0</v>
      </c>
      <c r="P4947" s="5">
        <v>96.736587524399994</v>
      </c>
      <c r="Q4947" s="5">
        <v>46.114231109599999</v>
      </c>
      <c r="R4947" s="5">
        <v>0</v>
      </c>
      <c r="S4947">
        <f t="shared" si="1001"/>
        <v>2.6180228629350166E-2</v>
      </c>
      <c r="T4947">
        <f t="shared" si="1002"/>
        <v>264.17436865767064</v>
      </c>
      <c r="U4947">
        <f t="shared" si="1003"/>
        <v>793.35536743078364</v>
      </c>
      <c r="V4947" s="9">
        <v>439.10812377899998</v>
      </c>
      <c r="W4947" s="9">
        <v>231.94467163100001</v>
      </c>
      <c r="X4947">
        <f t="shared" si="1010"/>
        <v>6.8286972537773554E-4</v>
      </c>
      <c r="Y4947">
        <f t="shared" si="1011"/>
        <v>56.264085203488243</v>
      </c>
      <c r="Z4947">
        <f t="shared" si="1004"/>
        <v>0.54376923666084187</v>
      </c>
      <c r="AA4947">
        <f t="shared" si="1005"/>
        <v>7.7133810355669269E-2</v>
      </c>
      <c r="AB4947">
        <f>(1/(AA4947*k))*(LN((50-dTar)/(hTar-dTar)))</f>
        <v>56.656672693163443</v>
      </c>
      <c r="AC4947">
        <f t="shared" si="1006"/>
        <v>91.395552506408009</v>
      </c>
      <c r="AD4947" s="19">
        <v>400.72207641599999</v>
      </c>
      <c r="AE4947" s="19">
        <v>78.725067138699998</v>
      </c>
      <c r="AF4947">
        <f t="shared" si="1012"/>
        <v>1.751796084806087E-3</v>
      </c>
      <c r="AG4947" s="23">
        <f t="shared" si="1007"/>
        <v>47.255846701142673</v>
      </c>
      <c r="AH4947" s="25">
        <f t="shared" si="1013"/>
        <v>50.67982200497471</v>
      </c>
      <c r="AI4947" s="25">
        <f t="shared" si="1008"/>
        <v>0.20668329738666774</v>
      </c>
    </row>
    <row r="4948" spans="6:35" ht="15">
      <c r="F4948" s="5">
        <v>2006</v>
      </c>
      <c r="G4948" s="5">
        <v>7</v>
      </c>
      <c r="H4948" s="5">
        <v>0</v>
      </c>
      <c r="I4948" s="5">
        <v>206</v>
      </c>
      <c r="J4948" s="5">
        <v>23</v>
      </c>
      <c r="K4948" s="5">
        <v>25.689344406099998</v>
      </c>
      <c r="L4948" s="5">
        <v>1.4477369785300001</v>
      </c>
      <c r="M4948" s="5">
        <v>0.41001713275899998</v>
      </c>
      <c r="N4948" s="8">
        <f t="shared" si="1009"/>
        <v>0.41001713275899998</v>
      </c>
      <c r="O4948" s="5">
        <v>0</v>
      </c>
      <c r="P4948" s="5">
        <v>96.736587524399994</v>
      </c>
      <c r="Q4948" s="5">
        <v>48.240478515600003</v>
      </c>
      <c r="R4948" s="5">
        <v>0</v>
      </c>
      <c r="S4948">
        <f t="shared" si="1001"/>
        <v>2.4360757232140189E-2</v>
      </c>
      <c r="T4948">
        <f t="shared" si="1002"/>
        <v>283.90518831439636</v>
      </c>
      <c r="U4948">
        <f t="shared" si="1003"/>
        <v>852.60998686268147</v>
      </c>
      <c r="V4948" s="9">
        <v>441.00650024399999</v>
      </c>
      <c r="W4948" s="9">
        <v>249.26828002900001</v>
      </c>
      <c r="X4948">
        <f t="shared" si="1010"/>
        <v>6.4813654350640156E-4</v>
      </c>
      <c r="Y4948">
        <f t="shared" si="1011"/>
        <v>59.118909244532539</v>
      </c>
      <c r="Z4948">
        <f t="shared" si="1004"/>
        <v>0.50597840653501414</v>
      </c>
      <c r="AA4948">
        <f t="shared" si="1005"/>
        <v>7.1773171085215262E-2</v>
      </c>
      <c r="AB4948">
        <f>(1/(AA4948*k))*(LN((50-dTar)/(hTar-dTar)))</f>
        <v>60.888281523873097</v>
      </c>
      <c r="AC4948">
        <f t="shared" si="1006"/>
        <v>98.221760412548818</v>
      </c>
      <c r="AD4948" s="19">
        <v>401.22610473600002</v>
      </c>
      <c r="AE4948" s="19">
        <v>84.604934692399993</v>
      </c>
      <c r="AF4948">
        <f t="shared" si="1012"/>
        <v>1.7121739682993099E-3</v>
      </c>
      <c r="AG4948" s="23">
        <f t="shared" si="1007"/>
        <v>49.176720214278753</v>
      </c>
      <c r="AH4948" s="25">
        <f t="shared" si="1013"/>
        <v>52.955684292189758</v>
      </c>
      <c r="AI4948" s="25">
        <f t="shared" si="1008"/>
        <v>0.19231923841681986</v>
      </c>
    </row>
    <row r="4949" spans="6:35" ht="15">
      <c r="F4949" s="5">
        <v>2006</v>
      </c>
      <c r="G4949" s="5">
        <v>7</v>
      </c>
      <c r="H4949" s="5">
        <v>0</v>
      </c>
      <c r="I4949" s="5">
        <v>206</v>
      </c>
      <c r="J4949" s="5">
        <v>24</v>
      </c>
      <c r="K4949" s="5">
        <v>25.128036499</v>
      </c>
      <c r="L4949" s="5">
        <v>1.3538128137600001</v>
      </c>
      <c r="M4949" s="5">
        <v>0.12735937535799999</v>
      </c>
      <c r="N4949" s="8">
        <f t="shared" si="1009"/>
        <v>0.12735937535799999</v>
      </c>
      <c r="O4949" s="5">
        <v>0</v>
      </c>
      <c r="P4949" s="5">
        <v>96.736587524399994</v>
      </c>
      <c r="Q4949" s="5">
        <v>47.731426239000001</v>
      </c>
      <c r="R4949" s="5">
        <v>1.5839202403999999</v>
      </c>
      <c r="S4949">
        <f t="shared" si="1001"/>
        <v>7.5669297120734835E-3</v>
      </c>
      <c r="T4949">
        <f t="shared" si="1002"/>
        <v>913.99624849652503</v>
      </c>
      <c r="U4949">
        <f t="shared" si="1003"/>
        <v>2744.8682218522395</v>
      </c>
      <c r="V4949" s="9">
        <v>489.72552490200002</v>
      </c>
      <c r="W4949" s="9">
        <v>802.48712158199999</v>
      </c>
      <c r="X4949">
        <f t="shared" si="1010"/>
        <v>2.4770373262602484E-4</v>
      </c>
      <c r="Y4949">
        <f t="shared" si="1011"/>
        <v>61.700418382438507</v>
      </c>
      <c r="Z4949">
        <f t="shared" si="1004"/>
        <v>0.15716683194995362</v>
      </c>
      <c r="AA4949">
        <f t="shared" si="1005"/>
        <v>2.2294156771855613E-2</v>
      </c>
      <c r="AB4949">
        <f>(1/(AA4949*k))*(LN((50-dTar)/(hTar-dTar)))</f>
        <v>196.02199318947169</v>
      </c>
      <c r="AC4949">
        <f t="shared" si="1006"/>
        <v>316.21232803388608</v>
      </c>
      <c r="AD4949" s="19">
        <v>405.97015380900001</v>
      </c>
      <c r="AE4949" s="19">
        <v>272.37469482400002</v>
      </c>
      <c r="AF4949">
        <f t="shared" si="1012"/>
        <v>1.0054726097813247E-3</v>
      </c>
      <c r="AG4949" s="23">
        <f t="shared" si="1007"/>
        <v>42.083212458931882</v>
      </c>
      <c r="AH4949" s="25">
        <f t="shared" si="1013"/>
        <v>49.539590150839658</v>
      </c>
      <c r="AI4949" s="25">
        <f t="shared" si="1008"/>
        <v>5.973813315866814E-2</v>
      </c>
    </row>
    <row r="4950" spans="6:35" ht="15">
      <c r="F4950" s="5">
        <v>2006</v>
      </c>
      <c r="G4950" s="5">
        <v>7</v>
      </c>
      <c r="H4950" s="5">
        <v>0</v>
      </c>
      <c r="I4950" s="5">
        <v>207</v>
      </c>
      <c r="J4950" s="5">
        <v>1</v>
      </c>
      <c r="K4950" s="5">
        <v>24.3612327576</v>
      </c>
      <c r="L4950" s="5">
        <v>1.22035932541</v>
      </c>
      <c r="M4950" s="5">
        <v>0.28313806653000001</v>
      </c>
      <c r="N4950" s="8">
        <f t="shared" si="1009"/>
        <v>0.28313806653000001</v>
      </c>
      <c r="O4950" s="5">
        <v>0</v>
      </c>
      <c r="P4950" s="5">
        <v>96.736587524399994</v>
      </c>
      <c r="Q4950" s="5">
        <v>41.824142456099999</v>
      </c>
      <c r="R4950" s="5">
        <v>0</v>
      </c>
      <c r="S4950">
        <f t="shared" si="1001"/>
        <v>1.68223646058446E-2</v>
      </c>
      <c r="T4950">
        <f t="shared" si="1002"/>
        <v>411.12801508708088</v>
      </c>
      <c r="U4950">
        <f t="shared" si="1003"/>
        <v>1234.6792731173962</v>
      </c>
      <c r="V4950" s="9">
        <v>452.60623168900003</v>
      </c>
      <c r="W4950" s="9">
        <v>360.96972656299999</v>
      </c>
      <c r="X4950">
        <f t="shared" si="1010"/>
        <v>4.8822040568227075E-4</v>
      </c>
      <c r="Y4950">
        <f t="shared" si="1011"/>
        <v>52.327343734338648</v>
      </c>
      <c r="Z4950">
        <f t="shared" si="1004"/>
        <v>0.34940429627476244</v>
      </c>
      <c r="AA4950">
        <f t="shared" si="1005"/>
        <v>4.956309204215488E-2</v>
      </c>
      <c r="AB4950">
        <f>(1/(AA4950*k))*(LN((50-dTar)/(hTar-dTar)))</f>
        <v>88.173373912603296</v>
      </c>
      <c r="AC4950">
        <f t="shared" si="1006"/>
        <v>142.2366306037751</v>
      </c>
      <c r="AD4950" s="19">
        <v>403.33496093799999</v>
      </c>
      <c r="AE4950" s="19">
        <v>122.517868042</v>
      </c>
      <c r="AF4950">
        <f t="shared" si="1012"/>
        <v>1.4968055335329009E-3</v>
      </c>
      <c r="AG4950" s="23">
        <f t="shared" si="1007"/>
        <v>41.186822125369012</v>
      </c>
      <c r="AH4950" s="25">
        <f t="shared" si="1013"/>
        <v>45.421264946902539</v>
      </c>
      <c r="AI4950" s="25">
        <f t="shared" si="1008"/>
        <v>0.13280639507780476</v>
      </c>
    </row>
    <row r="4951" spans="6:35" ht="15">
      <c r="F4951" s="5">
        <v>2006</v>
      </c>
      <c r="G4951" s="5">
        <v>7</v>
      </c>
      <c r="H4951" s="5">
        <v>0</v>
      </c>
      <c r="I4951" s="5">
        <v>207</v>
      </c>
      <c r="J4951" s="5">
        <v>2</v>
      </c>
      <c r="K4951" s="5">
        <v>23.577932357800002</v>
      </c>
      <c r="L4951" s="5">
        <v>1.0634435415300001</v>
      </c>
      <c r="M4951" s="5">
        <v>0.24481853842699999</v>
      </c>
      <c r="N4951" s="8">
        <f t="shared" si="1009"/>
        <v>0.24481853842699999</v>
      </c>
      <c r="O4951" s="5">
        <v>0</v>
      </c>
      <c r="P4951" s="5">
        <v>96.736587524399994</v>
      </c>
      <c r="Q4951" s="5">
        <v>35.143543243400003</v>
      </c>
      <c r="R4951" s="5">
        <v>1.5618022680300001</v>
      </c>
      <c r="S4951">
        <f t="shared" si="1001"/>
        <v>1.4545648227955957E-2</v>
      </c>
      <c r="T4951">
        <f t="shared" si="1002"/>
        <v>475.47866283329967</v>
      </c>
      <c r="U4951">
        <f t="shared" si="1003"/>
        <v>1427.9339482265739</v>
      </c>
      <c r="V4951" s="9">
        <v>458.081939697</v>
      </c>
      <c r="W4951" s="9">
        <v>417.469482422</v>
      </c>
      <c r="X4951">
        <f t="shared" si="1010"/>
        <v>4.3412474542869699E-4</v>
      </c>
      <c r="Y4951">
        <f t="shared" si="1011"/>
        <v>44.284650264465945</v>
      </c>
      <c r="Z4951">
        <f t="shared" si="1004"/>
        <v>0.3021163850641691</v>
      </c>
      <c r="AA4951">
        <f t="shared" si="1005"/>
        <v>4.2855289302463226E-2</v>
      </c>
      <c r="AB4951">
        <f>(1/(AA4951*k))*(LN((50-dTar)/(hTar-dTar)))</f>
        <v>101.97446144988477</v>
      </c>
      <c r="AC4951">
        <f t="shared" si="1006"/>
        <v>164.49981622165106</v>
      </c>
      <c r="AD4951" s="19">
        <v>403.97845459000001</v>
      </c>
      <c r="AE4951" s="19">
        <v>141.69462585400001</v>
      </c>
      <c r="AF4951">
        <f t="shared" si="1012"/>
        <v>1.4081078068384795E-3</v>
      </c>
      <c r="AG4951" s="23">
        <f t="shared" si="1007"/>
        <v>34.026842814832413</v>
      </c>
      <c r="AH4951" s="25">
        <f t="shared" si="1013"/>
        <v>37.925771486610394</v>
      </c>
      <c r="AI4951" s="25">
        <f t="shared" si="1008"/>
        <v>0.11483255478564168</v>
      </c>
    </row>
    <row r="4952" spans="6:35" ht="15">
      <c r="F4952" s="5">
        <v>2006</v>
      </c>
      <c r="G4952" s="5">
        <v>7</v>
      </c>
      <c r="H4952" s="5">
        <v>0</v>
      </c>
      <c r="I4952" s="5">
        <v>207</v>
      </c>
      <c r="J4952" s="5">
        <v>3</v>
      </c>
      <c r="K4952" s="5">
        <v>23.2781066895</v>
      </c>
      <c r="L4952" s="5">
        <v>1.0544245243100001</v>
      </c>
      <c r="M4952" s="5">
        <v>0.35998350381900002</v>
      </c>
      <c r="N4952" s="8">
        <f t="shared" si="1009"/>
        <v>0.35998350381900002</v>
      </c>
      <c r="O4952" s="5">
        <v>0</v>
      </c>
      <c r="P4952" s="5">
        <v>96.736587524399994</v>
      </c>
      <c r="Q4952" s="5">
        <v>36.186275482200003</v>
      </c>
      <c r="R4952" s="5">
        <v>1.53556573391</v>
      </c>
      <c r="S4952">
        <f t="shared" si="1001"/>
        <v>2.1388059286938117E-2</v>
      </c>
      <c r="T4952">
        <f t="shared" si="1002"/>
        <v>323.3647932561982</v>
      </c>
      <c r="U4952">
        <f t="shared" si="1003"/>
        <v>971.11311620239383</v>
      </c>
      <c r="V4952" s="9">
        <v>444.720458984</v>
      </c>
      <c r="W4952" s="9">
        <v>283.91375732400002</v>
      </c>
      <c r="X4952">
        <f t="shared" si="1010"/>
        <v>5.8832273531094653E-4</v>
      </c>
      <c r="Y4952">
        <f t="shared" si="1011"/>
        <v>44.687812777459442</v>
      </c>
      <c r="Z4952">
        <f t="shared" si="1004"/>
        <v>0.44423480164251911</v>
      </c>
      <c r="AA4952">
        <f t="shared" si="1005"/>
        <v>6.3014824365017208E-2</v>
      </c>
      <c r="AB4952">
        <f>(1/(AA4952*k))*(LN((50-dTar)/(hTar-dTar)))</f>
        <v>69.351062879797368</v>
      </c>
      <c r="AC4952">
        <f t="shared" si="1006"/>
        <v>111.87347239984591</v>
      </c>
      <c r="AD4952" s="19">
        <v>402.05377197299998</v>
      </c>
      <c r="AE4952" s="19">
        <v>96.364067077599998</v>
      </c>
      <c r="AF4952">
        <f t="shared" si="1012"/>
        <v>1.6385617511469317E-3</v>
      </c>
      <c r="AG4952" s="23">
        <f t="shared" si="1007"/>
        <v>36.496018636581319</v>
      </c>
      <c r="AH4952" s="25">
        <f t="shared" si="1013"/>
        <v>39.6096685277492</v>
      </c>
      <c r="AI4952" s="25">
        <f t="shared" si="1008"/>
        <v>0.16885087906261106</v>
      </c>
    </row>
    <row r="4953" spans="6:35" ht="15">
      <c r="F4953" s="5">
        <v>2006</v>
      </c>
      <c r="G4953" s="5">
        <v>7</v>
      </c>
      <c r="H4953" s="5">
        <v>0</v>
      </c>
      <c r="I4953" s="5">
        <v>207</v>
      </c>
      <c r="J4953" s="5">
        <v>4</v>
      </c>
      <c r="K4953" s="5">
        <v>22.615896225</v>
      </c>
      <c r="L4953" s="5">
        <v>0.92539697885500005</v>
      </c>
      <c r="M4953" s="5">
        <v>0.25737094879200001</v>
      </c>
      <c r="N4953" s="8">
        <f t="shared" si="1009"/>
        <v>0.25737094879200001</v>
      </c>
      <c r="O4953" s="5">
        <v>0</v>
      </c>
      <c r="P4953" s="5">
        <v>96.736587524399994</v>
      </c>
      <c r="Q4953" s="5">
        <v>37.548469543499998</v>
      </c>
      <c r="R4953" s="5">
        <v>1.5013735294299999</v>
      </c>
      <c r="S4953">
        <f t="shared" si="1001"/>
        <v>1.5291437116147858E-2</v>
      </c>
      <c r="T4953">
        <f t="shared" si="1002"/>
        <v>452.28877553755615</v>
      </c>
      <c r="U4953">
        <f t="shared" si="1003"/>
        <v>1358.2912283454723</v>
      </c>
      <c r="V4953" s="9">
        <v>456.13717651399998</v>
      </c>
      <c r="W4953" s="9">
        <v>397.10879516599999</v>
      </c>
      <c r="X4953">
        <f t="shared" si="1010"/>
        <v>4.5217417097414517E-4</v>
      </c>
      <c r="Y4953">
        <f t="shared" si="1011"/>
        <v>47.201882374085422</v>
      </c>
      <c r="Z4953">
        <f t="shared" si="1004"/>
        <v>0.31760658800256542</v>
      </c>
      <c r="AA4953">
        <f t="shared" si="1005"/>
        <v>4.5052578695217754E-2</v>
      </c>
      <c r="AB4953">
        <f>(1/(AA4953*k))*(LN((50-dTar)/(hTar-dTar)))</f>
        <v>97.000996912116321</v>
      </c>
      <c r="AC4953">
        <f t="shared" si="1006"/>
        <v>156.47688586423135</v>
      </c>
      <c r="AD4953" s="19">
        <v>403.767333984</v>
      </c>
      <c r="AE4953" s="19">
        <v>134.783935547</v>
      </c>
      <c r="AF4953">
        <f t="shared" si="1012"/>
        <v>1.4387906334979261E-3</v>
      </c>
      <c r="AG4953" s="23">
        <f t="shared" si="1007"/>
        <v>36.574969631785727</v>
      </c>
      <c r="AH4953" s="25">
        <f t="shared" si="1013"/>
        <v>40.614192924567973</v>
      </c>
      <c r="AI4953" s="25">
        <f t="shared" si="1008"/>
        <v>0.12072028436769097</v>
      </c>
    </row>
    <row r="4954" spans="6:35" ht="15">
      <c r="F4954" s="5">
        <v>2006</v>
      </c>
      <c r="G4954" s="5">
        <v>7</v>
      </c>
      <c r="H4954" s="5">
        <v>0</v>
      </c>
      <c r="I4954" s="5">
        <v>207</v>
      </c>
      <c r="J4954" s="5">
        <v>5</v>
      </c>
      <c r="K4954" s="5">
        <v>22.452695846600001</v>
      </c>
      <c r="L4954" s="5">
        <v>0.90629178285599998</v>
      </c>
      <c r="M4954" s="5">
        <v>0.309788167477</v>
      </c>
      <c r="N4954" s="8">
        <f t="shared" si="1009"/>
        <v>0.309788167477</v>
      </c>
      <c r="O4954" s="5">
        <v>0</v>
      </c>
      <c r="P4954" s="5">
        <v>96.736587524399994</v>
      </c>
      <c r="Q4954" s="5">
        <v>35.832386016800001</v>
      </c>
      <c r="R4954" s="5">
        <v>3.2721400260900002</v>
      </c>
      <c r="S4954">
        <f t="shared" si="1001"/>
        <v>1.8405753658427171E-2</v>
      </c>
      <c r="T4954">
        <f t="shared" si="1002"/>
        <v>375.75996603135343</v>
      </c>
      <c r="U4954">
        <f t="shared" si="1003"/>
        <v>1128.4637015746575</v>
      </c>
      <c r="V4954" s="9">
        <v>449.48840331999997</v>
      </c>
      <c r="W4954" s="9">
        <v>329.91662597700002</v>
      </c>
      <c r="X4954">
        <f t="shared" si="1010"/>
        <v>5.2414507550691133E-4</v>
      </c>
      <c r="Y4954">
        <f t="shared" si="1011"/>
        <v>44.620519380098486</v>
      </c>
      <c r="Z4954">
        <f t="shared" si="1004"/>
        <v>0.38229164300689561</v>
      </c>
      <c r="AA4954">
        <f t="shared" si="1005"/>
        <v>5.4228170893461242E-2</v>
      </c>
      <c r="AB4954">
        <f>(1/(AA4954*k))*(LN((50-dTar)/(hTar-dTar)))</f>
        <v>80.588096092775302</v>
      </c>
      <c r="AC4954">
        <f t="shared" si="1006"/>
        <v>130.00046098237348</v>
      </c>
      <c r="AD4954" s="19">
        <v>402.88925170900001</v>
      </c>
      <c r="AE4954" s="19">
        <v>111.97803497300001</v>
      </c>
      <c r="AF4954">
        <f t="shared" si="1012"/>
        <v>1.5507055572586302E-3</v>
      </c>
      <c r="AG4954" s="23">
        <f t="shared" si="1007"/>
        <v>35.625360125049575</v>
      </c>
      <c r="AH4954" s="25">
        <f t="shared" si="1013"/>
        <v>39.044364088510818</v>
      </c>
      <c r="AI4954" s="25">
        <f t="shared" si="1008"/>
        <v>0.14530667057451424</v>
      </c>
    </row>
    <row r="4955" spans="6:35" ht="15">
      <c r="F4955" s="5">
        <v>2006</v>
      </c>
      <c r="G4955" s="5">
        <v>7</v>
      </c>
      <c r="H4955" s="5">
        <v>0</v>
      </c>
      <c r="I4955" s="5">
        <v>207</v>
      </c>
      <c r="J4955" s="5">
        <v>6</v>
      </c>
      <c r="K4955" s="5">
        <v>22.5937614441</v>
      </c>
      <c r="L4955" s="5">
        <v>0.91538465023000004</v>
      </c>
      <c r="M4955" s="5">
        <v>0.27014413475999999</v>
      </c>
      <c r="N4955" s="8">
        <f t="shared" si="1009"/>
        <v>0.27014413475999999</v>
      </c>
      <c r="O4955" s="5">
        <v>5.0000000745099998E-2</v>
      </c>
      <c r="P4955" s="5">
        <v>96.736587524399994</v>
      </c>
      <c r="Q4955" s="5">
        <v>34.8541183472</v>
      </c>
      <c r="R4955" s="5">
        <v>63.529525756799998</v>
      </c>
      <c r="S4955">
        <f t="shared" si="1001"/>
        <v>1.6050343165642925E-2</v>
      </c>
      <c r="T4955">
        <f t="shared" si="1002"/>
        <v>430.90327092050154</v>
      </c>
      <c r="U4955">
        <f t="shared" si="1003"/>
        <v>1294.0673410722077</v>
      </c>
      <c r="V4955" s="9">
        <v>455.05871581999997</v>
      </c>
      <c r="W4955" s="9">
        <v>378.33236694300001</v>
      </c>
      <c r="X4955">
        <f t="shared" si="1010"/>
        <v>4.7004443837604215E-4</v>
      </c>
      <c r="Y4955">
        <f t="shared" si="1011"/>
        <v>43.706617822419716</v>
      </c>
      <c r="Z4955">
        <f t="shared" si="1004"/>
        <v>0.33336923733132612</v>
      </c>
      <c r="AA4955">
        <f t="shared" si="1005"/>
        <v>4.728851468066203E-2</v>
      </c>
      <c r="AB4955">
        <f>(1/(AA4955*k))*(LN((50-dTar)/(hTar-dTar)))</f>
        <v>92.414512834863984</v>
      </c>
      <c r="AC4955">
        <f t="shared" si="1006"/>
        <v>149.07821195034828</v>
      </c>
      <c r="AD4955" s="19">
        <v>368.08435058600003</v>
      </c>
      <c r="AE4955" s="19">
        <v>128.410980225</v>
      </c>
      <c r="AF4955">
        <f t="shared" si="1012"/>
        <v>1.5490101959919908E-3</v>
      </c>
      <c r="AG4955" s="23">
        <f t="shared" si="1007"/>
        <v>33.613725217971329</v>
      </c>
      <c r="AH4955" s="25">
        <f t="shared" si="1013"/>
        <v>37.449970785055513</v>
      </c>
      <c r="AI4955" s="25">
        <f t="shared" si="1008"/>
        <v>0.126711569124482</v>
      </c>
    </row>
    <row r="4956" spans="6:35" ht="15">
      <c r="F4956" s="5">
        <v>2006</v>
      </c>
      <c r="G4956" s="5">
        <v>7</v>
      </c>
      <c r="H4956" s="5">
        <v>0</v>
      </c>
      <c r="I4956" s="5">
        <v>207</v>
      </c>
      <c r="J4956" s="5">
        <v>7</v>
      </c>
      <c r="K4956" s="5">
        <v>22.9590072632</v>
      </c>
      <c r="L4956" s="5">
        <v>0.99422484636300001</v>
      </c>
      <c r="M4956" s="5">
        <v>0.299022167921</v>
      </c>
      <c r="N4956" s="8">
        <f t="shared" si="1009"/>
        <v>0.299022167921</v>
      </c>
      <c r="O4956" s="5">
        <v>0</v>
      </c>
      <c r="P4956" s="5">
        <v>96.736587524399994</v>
      </c>
      <c r="Q4956" s="5">
        <v>26.968564987200001</v>
      </c>
      <c r="R4956" s="5">
        <v>154.71841430699999</v>
      </c>
      <c r="S4956">
        <f t="shared" si="1001"/>
        <v>1.7766102579019227E-2</v>
      </c>
      <c r="T4956">
        <f t="shared" si="1002"/>
        <v>389.28883466200597</v>
      </c>
      <c r="U4956">
        <f t="shared" si="1003"/>
        <v>1169.0929291485963</v>
      </c>
      <c r="V4956" s="9">
        <v>443.85897827100001</v>
      </c>
      <c r="W4956" s="9">
        <v>341.79495239300002</v>
      </c>
      <c r="X4956">
        <f t="shared" si="1010"/>
        <v>5.1157519193859762E-4</v>
      </c>
      <c r="Y4956">
        <f t="shared" si="1011"/>
        <v>33.674948082565173</v>
      </c>
      <c r="Z4956">
        <f t="shared" si="1004"/>
        <v>0.3690059462277237</v>
      </c>
      <c r="AA4956">
        <f t="shared" si="1005"/>
        <v>5.2343591283734732E-2</v>
      </c>
      <c r="AB4956">
        <f>(1/(AA4956*k))*(LN((50-dTar)/(hTar-dTar)))</f>
        <v>83.489591365804429</v>
      </c>
      <c r="AC4956">
        <f t="shared" si="1006"/>
        <v>134.68099993688267</v>
      </c>
      <c r="AD4956" s="19">
        <v>324.55285644499997</v>
      </c>
      <c r="AE4956" s="19">
        <v>116.00969696</v>
      </c>
      <c r="AF4956">
        <f t="shared" si="1012"/>
        <v>1.7383941014036417E-3</v>
      </c>
      <c r="AG4956" s="23">
        <f t="shared" si="1007"/>
        <v>25.790677751791051</v>
      </c>
      <c r="AH4956" s="25">
        <f t="shared" si="1013"/>
        <v>28.787439759621673</v>
      </c>
      <c r="AI4956" s="25">
        <f t="shared" si="1008"/>
        <v>0.14025686004227303</v>
      </c>
    </row>
    <row r="4957" spans="6:35" ht="15">
      <c r="F4957" s="5">
        <v>2006</v>
      </c>
      <c r="G4957" s="5">
        <v>7</v>
      </c>
      <c r="H4957" s="5">
        <v>0</v>
      </c>
      <c r="I4957" s="5">
        <v>207</v>
      </c>
      <c r="J4957" s="5">
        <v>8</v>
      </c>
      <c r="K4957" s="5">
        <v>23.663557052600002</v>
      </c>
      <c r="L4957" s="5">
        <v>0.97347939014399998</v>
      </c>
      <c r="M4957" s="5">
        <v>0.29635274410200002</v>
      </c>
      <c r="N4957" s="8">
        <f t="shared" si="1009"/>
        <v>0.29635274410200002</v>
      </c>
      <c r="O4957" s="5">
        <v>0</v>
      </c>
      <c r="P4957" s="5">
        <v>96.736587524399994</v>
      </c>
      <c r="Q4957" s="5">
        <v>30.3521080017</v>
      </c>
      <c r="R4957" s="5">
        <v>319.769439697</v>
      </c>
      <c r="S4957">
        <f t="shared" si="1001"/>
        <v>1.7607501436752878E-2</v>
      </c>
      <c r="T4957">
        <f t="shared" si="1002"/>
        <v>392.79538861974436</v>
      </c>
      <c r="U4957">
        <f t="shared" si="1003"/>
        <v>1179.6236381560338</v>
      </c>
      <c r="V4957" s="9">
        <v>434.32888793900003</v>
      </c>
      <c r="W4957" s="9">
        <v>344.87368774399999</v>
      </c>
      <c r="X4957">
        <f t="shared" si="1010"/>
        <v>5.1050981089340009E-4</v>
      </c>
      <c r="Y4957">
        <f t="shared" si="1011"/>
        <v>37.965092283977306</v>
      </c>
      <c r="Z4957">
        <f t="shared" si="1004"/>
        <v>0.36571176483287426</v>
      </c>
      <c r="AA4957">
        <f t="shared" si="1005"/>
        <v>5.1876310779696268E-2</v>
      </c>
      <c r="AB4957">
        <f>(1/(AA4957*k))*(LN((50-dTar)/(hTar-dTar)))</f>
        <v>84.241631319089763</v>
      </c>
      <c r="AC4957">
        <f t="shared" si="1006"/>
        <v>135.89415107637237</v>
      </c>
      <c r="AD4957" s="19">
        <v>278.705169678</v>
      </c>
      <c r="AE4957" s="19">
        <v>117.054656982</v>
      </c>
      <c r="AF4957">
        <f t="shared" si="1012"/>
        <v>1.8809226336605409E-3</v>
      </c>
      <c r="AG4957" s="23">
        <f t="shared" si="1007"/>
        <v>28.26097230648039</v>
      </c>
      <c r="AH4957" s="25">
        <f t="shared" si="1013"/>
        <v>31.949447821390539</v>
      </c>
      <c r="AI4957" s="25">
        <f t="shared" si="1008"/>
        <v>0.13900476222765915</v>
      </c>
    </row>
    <row r="4958" spans="6:35" ht="15">
      <c r="F4958" s="5">
        <v>2006</v>
      </c>
      <c r="G4958" s="5">
        <v>7</v>
      </c>
      <c r="H4958" s="5">
        <v>0</v>
      </c>
      <c r="I4958" s="5">
        <v>207</v>
      </c>
      <c r="J4958" s="5">
        <v>9</v>
      </c>
      <c r="K4958" s="5">
        <v>24.169553756700001</v>
      </c>
      <c r="L4958" s="5">
        <v>1.02913880348</v>
      </c>
      <c r="M4958" s="5">
        <v>0.43444538116499998</v>
      </c>
      <c r="N4958" s="8">
        <f t="shared" si="1009"/>
        <v>0.43444538116499998</v>
      </c>
      <c r="O4958" s="5">
        <v>0</v>
      </c>
      <c r="P4958" s="5">
        <v>96.736587524399994</v>
      </c>
      <c r="Q4958" s="5">
        <v>46.121486663799999</v>
      </c>
      <c r="R4958" s="5">
        <v>430.13540649399999</v>
      </c>
      <c r="S4958">
        <f t="shared" si="1001"/>
        <v>2.5812137141610368E-2</v>
      </c>
      <c r="T4958">
        <f t="shared" si="1002"/>
        <v>267.94160171739151</v>
      </c>
      <c r="U4958">
        <f t="shared" si="1003"/>
        <v>804.66893499405171</v>
      </c>
      <c r="V4958" s="9">
        <v>419.26654052700002</v>
      </c>
      <c r="W4958" s="9">
        <v>235.25228881800001</v>
      </c>
      <c r="X4958">
        <f t="shared" si="1010"/>
        <v>6.853127640176974E-4</v>
      </c>
      <c r="Y4958">
        <f t="shared" si="1011"/>
        <v>56.495383678577404</v>
      </c>
      <c r="Z4958">
        <f t="shared" si="1004"/>
        <v>0.53612389367536351</v>
      </c>
      <c r="AA4958">
        <f t="shared" si="1005"/>
        <v>7.6049316426650346E-2</v>
      </c>
      <c r="AB4958">
        <f>(1/(AA4958*k))*(LN((50-dTar)/(hTar-dTar)))</f>
        <v>57.464619699937806</v>
      </c>
      <c r="AC4958">
        <f t="shared" si="1006"/>
        <v>92.698889952289321</v>
      </c>
      <c r="AD4958" s="19">
        <v>261.68127441399997</v>
      </c>
      <c r="AE4958" s="19">
        <v>79.847717285200005</v>
      </c>
      <c r="AF4958">
        <f t="shared" si="1012"/>
        <v>2.3029382549013717E-3</v>
      </c>
      <c r="AG4958" s="23">
        <f t="shared" si="1007"/>
        <v>44.434759348065008</v>
      </c>
      <c r="AH4958" s="25">
        <f t="shared" si="1013"/>
        <v>49.018927478795305</v>
      </c>
      <c r="AI4958" s="25">
        <f t="shared" si="1008"/>
        <v>0.203777350173482</v>
      </c>
    </row>
    <row r="4959" spans="6:35" ht="15">
      <c r="F4959" s="5">
        <v>2006</v>
      </c>
      <c r="G4959" s="5">
        <v>7</v>
      </c>
      <c r="H4959" s="5">
        <v>0</v>
      </c>
      <c r="I4959" s="5">
        <v>207</v>
      </c>
      <c r="J4959" s="5">
        <v>10</v>
      </c>
      <c r="K4959" s="5">
        <v>25.2968406677</v>
      </c>
      <c r="L4959" s="5">
        <v>1.20851647854</v>
      </c>
      <c r="M4959" s="5">
        <v>0.440640747547</v>
      </c>
      <c r="N4959" s="8">
        <f t="shared" si="1009"/>
        <v>0.440640747547</v>
      </c>
      <c r="O4959" s="5">
        <v>0</v>
      </c>
      <c r="P4959" s="5">
        <v>96.736587524399994</v>
      </c>
      <c r="Q4959" s="5">
        <v>46.121486663799999</v>
      </c>
      <c r="R4959" s="5">
        <v>904.52008056600005</v>
      </c>
      <c r="S4959">
        <f t="shared" si="1001"/>
        <v>2.6180228629350166E-2</v>
      </c>
      <c r="T4959">
        <f t="shared" si="1002"/>
        <v>264.17436865767064</v>
      </c>
      <c r="U4959">
        <f t="shared" si="1003"/>
        <v>793.35536743078364</v>
      </c>
      <c r="V4959" s="9">
        <v>409.876464844</v>
      </c>
      <c r="W4959" s="9">
        <v>231.94467163100001</v>
      </c>
      <c r="X4959">
        <f t="shared" si="1010"/>
        <v>6.9677840828534629E-4</v>
      </c>
      <c r="Y4959">
        <f t="shared" si="1011"/>
        <v>56.526347811539033</v>
      </c>
      <c r="Z4959">
        <f t="shared" si="1004"/>
        <v>0.54376923666084187</v>
      </c>
      <c r="AA4959">
        <f t="shared" si="1005"/>
        <v>7.7133810355669269E-2</v>
      </c>
      <c r="AB4959">
        <f>(1/(AA4959*k))*(LN((50-dTar)/(hTar-dTar)))</f>
        <v>56.656672693163443</v>
      </c>
      <c r="AC4959">
        <f t="shared" si="1006"/>
        <v>91.395552506408009</v>
      </c>
      <c r="AD4959" s="19">
        <v>234.023605347</v>
      </c>
      <c r="AE4959" s="19">
        <v>78.725067138699998</v>
      </c>
      <c r="AF4959">
        <f t="shared" si="1012"/>
        <v>2.4743641951571315E-3</v>
      </c>
      <c r="AG4959" s="23">
        <f t="shared" si="1007"/>
        <v>43.743146988847869</v>
      </c>
      <c r="AH4959" s="25">
        <f t="shared" si="1013"/>
        <v>48.601961940230787</v>
      </c>
      <c r="AI4959" s="25">
        <f t="shared" si="1008"/>
        <v>0.20668329738666774</v>
      </c>
    </row>
    <row r="4960" spans="6:35" ht="15">
      <c r="F4960" s="5">
        <v>2006</v>
      </c>
      <c r="G4960" s="5">
        <v>7</v>
      </c>
      <c r="H4960" s="5">
        <v>0</v>
      </c>
      <c r="I4960" s="5">
        <v>207</v>
      </c>
      <c r="J4960" s="5">
        <v>11</v>
      </c>
      <c r="K4960" s="5">
        <v>27.047370910600002</v>
      </c>
      <c r="L4960" s="5">
        <v>1.7456203699099999</v>
      </c>
      <c r="M4960" s="5">
        <v>0.31795537471800001</v>
      </c>
      <c r="N4960" s="8">
        <f t="shared" si="1009"/>
        <v>0.31795537471800001</v>
      </c>
      <c r="O4960" s="5">
        <v>0</v>
      </c>
      <c r="P4960" s="5">
        <v>96.736587524399994</v>
      </c>
      <c r="Q4960" s="5">
        <v>68.615631103499993</v>
      </c>
      <c r="R4960" s="5">
        <v>1201.4071044899999</v>
      </c>
      <c r="S4960">
        <f t="shared" si="1001"/>
        <v>1.8891000095627938E-2</v>
      </c>
      <c r="T4960">
        <f t="shared" si="1002"/>
        <v>366.1079527003285</v>
      </c>
      <c r="U4960">
        <f t="shared" si="1003"/>
        <v>1099.4772536403198</v>
      </c>
      <c r="V4960" s="9">
        <v>416.181152344</v>
      </c>
      <c r="W4960" s="9">
        <v>321.44219970699999</v>
      </c>
      <c r="X4960">
        <f t="shared" si="1010"/>
        <v>5.4433600255860228E-4</v>
      </c>
      <c r="Y4960">
        <f t="shared" si="1011"/>
        <v>85.693029943980278</v>
      </c>
      <c r="Z4960">
        <f t="shared" si="1004"/>
        <v>0.39237032064125521</v>
      </c>
      <c r="AA4960">
        <f t="shared" si="1005"/>
        <v>5.5657833987420892E-2</v>
      </c>
      <c r="AB4960">
        <f>(1/(AA4960*k))*(LN((50-dTar)/(hTar-dTar)))</f>
        <v>78.518058174620705</v>
      </c>
      <c r="AC4960">
        <f t="shared" si="1006"/>
        <v>126.66118512578434</v>
      </c>
      <c r="AD4960" s="19">
        <v>249.944580078</v>
      </c>
      <c r="AE4960" s="19">
        <v>109.101699829</v>
      </c>
      <c r="AF4960">
        <f t="shared" si="1012"/>
        <v>2.0588524410109733E-3</v>
      </c>
      <c r="AG4960" s="23">
        <f t="shared" si="1007"/>
        <v>63.346285223902228</v>
      </c>
      <c r="AH4960" s="25">
        <f t="shared" si="1013"/>
        <v>71.840143598396111</v>
      </c>
      <c r="AI4960" s="25">
        <f t="shared" si="1008"/>
        <v>0.14913751312007362</v>
      </c>
    </row>
    <row r="4961" spans="6:35" ht="15">
      <c r="F4961" s="5">
        <v>2006</v>
      </c>
      <c r="G4961" s="5">
        <v>7</v>
      </c>
      <c r="H4961" s="5">
        <v>0</v>
      </c>
      <c r="I4961" s="5">
        <v>207</v>
      </c>
      <c r="J4961" s="5">
        <v>12</v>
      </c>
      <c r="K4961" s="5">
        <v>24.578283309900002</v>
      </c>
      <c r="L4961" s="5">
        <v>0.98775595426600005</v>
      </c>
      <c r="M4961" s="5">
        <v>0.53108435869199999</v>
      </c>
      <c r="N4961" s="8">
        <f t="shared" si="1009"/>
        <v>0.53108435869199999</v>
      </c>
      <c r="O4961" s="5">
        <v>0</v>
      </c>
      <c r="P4961" s="5">
        <v>96.736587524399994</v>
      </c>
      <c r="Q4961" s="5">
        <v>61.209999084499998</v>
      </c>
      <c r="R4961" s="5">
        <v>320.30014038100001</v>
      </c>
      <c r="S4961">
        <f t="shared" si="1001"/>
        <v>3.15538451889208E-2</v>
      </c>
      <c r="T4961">
        <f t="shared" si="1002"/>
        <v>219.18550110337912</v>
      </c>
      <c r="U4961">
        <f t="shared" si="1003"/>
        <v>658.24703072806074</v>
      </c>
      <c r="V4961" s="9">
        <v>419.144287109</v>
      </c>
      <c r="W4961" s="9">
        <v>192.44450378400001</v>
      </c>
      <c r="X4961">
        <f t="shared" si="1010"/>
        <v>7.8750337876231041E-4</v>
      </c>
      <c r="Y4961">
        <f t="shared" si="1011"/>
        <v>73.97956100236334</v>
      </c>
      <c r="Z4961">
        <f t="shared" si="1004"/>
        <v>0.65538046114915582</v>
      </c>
      <c r="AA4961">
        <f t="shared" si="1005"/>
        <v>9.2965892133799022E-2</v>
      </c>
      <c r="AB4961">
        <f>(1/(AA4961*k))*(LN((50-dTar)/(hTar-dTar)))</f>
        <v>47.00804721594092</v>
      </c>
      <c r="AC4961">
        <f t="shared" si="1006"/>
        <v>75.830899403781217</v>
      </c>
      <c r="AD4961" s="19">
        <v>286.67434692400002</v>
      </c>
      <c r="AE4961" s="19">
        <v>65.318191528300005</v>
      </c>
      <c r="AF4961">
        <f t="shared" si="1012"/>
        <v>2.3374128472512475E-3</v>
      </c>
      <c r="AG4961" s="23">
        <f t="shared" si="1007"/>
        <v>60.866823008347033</v>
      </c>
      <c r="AH4961" s="25">
        <f t="shared" si="1013"/>
        <v>65.850892984451832</v>
      </c>
      <c r="AI4961" s="25">
        <f t="shared" si="1008"/>
        <v>0.24910602811020874</v>
      </c>
    </row>
    <row r="4962" spans="6:35" ht="15">
      <c r="F4962" s="5">
        <v>2006</v>
      </c>
      <c r="G4962" s="5">
        <v>7</v>
      </c>
      <c r="H4962" s="5">
        <v>0</v>
      </c>
      <c r="I4962" s="5">
        <v>207</v>
      </c>
      <c r="J4962" s="5">
        <v>13</v>
      </c>
      <c r="K4962" s="5">
        <v>25.197498321499999</v>
      </c>
      <c r="L4962" s="5">
        <v>0.91201442480100003</v>
      </c>
      <c r="M4962" s="5">
        <v>0.18763972818899999</v>
      </c>
      <c r="N4962" s="8">
        <f t="shared" si="1009"/>
        <v>0.18763972818899999</v>
      </c>
      <c r="O4962" s="5">
        <v>0</v>
      </c>
      <c r="P4962" s="5">
        <v>96.736587524399994</v>
      </c>
      <c r="Q4962" s="5">
        <v>61.209999084499998</v>
      </c>
      <c r="R4962" s="5">
        <v>453.31188964799998</v>
      </c>
      <c r="S4962">
        <f t="shared" si="1001"/>
        <v>1.1148426493201618E-2</v>
      </c>
      <c r="T4962">
        <f t="shared" si="1002"/>
        <v>620.36964352678501</v>
      </c>
      <c r="U4962">
        <f t="shared" si="1003"/>
        <v>1863.0633584323166</v>
      </c>
      <c r="V4962" s="9">
        <v>445.63562011699997</v>
      </c>
      <c r="W4962" s="9">
        <v>544.68353271499996</v>
      </c>
      <c r="X4962">
        <f t="shared" si="1010"/>
        <v>3.5046124943020906E-4</v>
      </c>
      <c r="Y4962">
        <f t="shared" si="1011"/>
        <v>78.215196797847625</v>
      </c>
      <c r="Z4962">
        <f t="shared" si="1004"/>
        <v>0.23155532558571942</v>
      </c>
      <c r="AA4962">
        <f t="shared" si="1005"/>
        <v>3.2846184312030478E-2</v>
      </c>
      <c r="AB4962">
        <f>(1/(AA4962*k))*(LN((50-dTar)/(hTar-dTar)))</f>
        <v>133.04878902774269</v>
      </c>
      <c r="AC4962">
        <f t="shared" si="1006"/>
        <v>214.62728052094684</v>
      </c>
      <c r="AD4962" s="19">
        <v>271.66329956099997</v>
      </c>
      <c r="AE4962" s="19">
        <v>184.872756958</v>
      </c>
      <c r="AF4962">
        <f t="shared" si="1012"/>
        <v>1.4899502770969763E-3</v>
      </c>
      <c r="AG4962" s="23">
        <f t="shared" si="1007"/>
        <v>53.203230175580302</v>
      </c>
      <c r="AH4962" s="25">
        <f t="shared" si="1013"/>
        <v>62.710122782011105</v>
      </c>
      <c r="AI4962" s="25">
        <f t="shared" si="1008"/>
        <v>8.8012735905010658E-2</v>
      </c>
    </row>
    <row r="4963" spans="6:35" ht="15">
      <c r="F4963" s="5">
        <v>2006</v>
      </c>
      <c r="G4963" s="5">
        <v>7</v>
      </c>
      <c r="H4963" s="5">
        <v>0</v>
      </c>
      <c r="I4963" s="5">
        <v>207</v>
      </c>
      <c r="J4963" s="5">
        <v>14</v>
      </c>
      <c r="K4963" s="5">
        <v>27.280981063799999</v>
      </c>
      <c r="L4963" s="5">
        <v>1.4717991352099999</v>
      </c>
      <c r="M4963" s="5">
        <v>0.12331853807</v>
      </c>
      <c r="N4963" s="8">
        <f t="shared" si="1009"/>
        <v>0.12331853807</v>
      </c>
      <c r="O4963" s="5">
        <v>0</v>
      </c>
      <c r="P4963" s="5">
        <v>96.736587524399994</v>
      </c>
      <c r="Q4963" s="5">
        <v>49.934242248499999</v>
      </c>
      <c r="R4963" s="5">
        <v>771.54614257799994</v>
      </c>
      <c r="S4963">
        <f t="shared" si="1001"/>
        <v>7.3268474122799108E-3</v>
      </c>
      <c r="T4963">
        <f t="shared" si="1002"/>
        <v>943.9455990144528</v>
      </c>
      <c r="U4963">
        <f t="shared" si="1003"/>
        <v>2834.8106265798301</v>
      </c>
      <c r="V4963" s="9">
        <v>456.91183471699998</v>
      </c>
      <c r="W4963" s="9">
        <v>828.78265380899995</v>
      </c>
      <c r="X4963">
        <f t="shared" si="1010"/>
        <v>2.4268869278525732E-4</v>
      </c>
      <c r="Y4963">
        <f t="shared" si="1011"/>
        <v>64.772688678299943</v>
      </c>
      <c r="Z4963">
        <f t="shared" si="1004"/>
        <v>0.15218026858785319</v>
      </c>
      <c r="AA4963">
        <f t="shared" si="1005"/>
        <v>2.1586811437167827E-2</v>
      </c>
      <c r="AB4963">
        <f>(1/(AA4963*k))*(LN((50-dTar)/(hTar-dTar)))</f>
        <v>202.44513922854065</v>
      </c>
      <c r="AC4963">
        <f t="shared" si="1006"/>
        <v>326.57380803553275</v>
      </c>
      <c r="AD4963" s="19">
        <v>272.575439453</v>
      </c>
      <c r="AE4963" s="19">
        <v>281.29974365200002</v>
      </c>
      <c r="AF4963">
        <f t="shared" si="1012"/>
        <v>1.1357841397541962E-3</v>
      </c>
      <c r="AG4963" s="23">
        <f t="shared" si="1007"/>
        <v>40.747374536056689</v>
      </c>
      <c r="AH4963" s="25">
        <f t="shared" si="1013"/>
        <v>49.879246684915536</v>
      </c>
      <c r="AI4963" s="25">
        <f t="shared" si="1008"/>
        <v>5.7842771507399693E-2</v>
      </c>
    </row>
    <row r="4964" spans="6:35" ht="15">
      <c r="F4964" s="5">
        <v>2006</v>
      </c>
      <c r="G4964" s="5">
        <v>7</v>
      </c>
      <c r="H4964" s="5">
        <v>0</v>
      </c>
      <c r="I4964" s="5">
        <v>207</v>
      </c>
      <c r="J4964" s="5">
        <v>15</v>
      </c>
      <c r="K4964" s="5">
        <v>28.807140350299999</v>
      </c>
      <c r="L4964" s="5">
        <v>2.09230494499</v>
      </c>
      <c r="M4964" s="5">
        <v>0.220375940204</v>
      </c>
      <c r="N4964" s="8">
        <f t="shared" si="1009"/>
        <v>0.220375940204</v>
      </c>
      <c r="O4964" s="5">
        <v>0</v>
      </c>
      <c r="P4964" s="5">
        <v>96.736587524399994</v>
      </c>
      <c r="Q4964" s="5">
        <v>61.821788787800003</v>
      </c>
      <c r="R4964" s="5">
        <v>1031.9519043</v>
      </c>
      <c r="S4964">
        <f t="shared" si="1001"/>
        <v>1.309341573848281E-2</v>
      </c>
      <c r="T4964">
        <f t="shared" si="1002"/>
        <v>528.21551744857811</v>
      </c>
      <c r="U4964">
        <f t="shared" si="1003"/>
        <v>1586.3106555621182</v>
      </c>
      <c r="V4964" s="9">
        <v>429.103424072</v>
      </c>
      <c r="W4964" s="9">
        <v>463.77236938499999</v>
      </c>
      <c r="X4964">
        <f t="shared" si="1010"/>
        <v>4.0335812596734976E-4</v>
      </c>
      <c r="Y4964">
        <f t="shared" si="1011"/>
        <v>78.559725589276013</v>
      </c>
      <c r="Z4964">
        <f t="shared" si="1004"/>
        <v>0.27195318964540971</v>
      </c>
      <c r="AA4964">
        <f t="shared" si="1005"/>
        <v>3.8576632037041786E-2</v>
      </c>
      <c r="AB4964">
        <f>(1/(AA4964*k))*(LN((50-dTar)/(hTar-dTar)))</f>
        <v>113.28477412702657</v>
      </c>
      <c r="AC4964">
        <f t="shared" si="1006"/>
        <v>182.74501536608193</v>
      </c>
      <c r="AD4964" s="19">
        <v>257.42108154300001</v>
      </c>
      <c r="AE4964" s="19">
        <v>157.410430908</v>
      </c>
      <c r="AF4964">
        <f t="shared" si="1012"/>
        <v>1.6734258349352367E-3</v>
      </c>
      <c r="AG4964" s="23">
        <f t="shared" si="1007"/>
        <v>54.535357844427246</v>
      </c>
      <c r="AH4964" s="25">
        <f t="shared" si="1013"/>
        <v>63.666870273535608</v>
      </c>
      <c r="AI4964" s="25">
        <f t="shared" si="1008"/>
        <v>0.10336771222273661</v>
      </c>
    </row>
    <row r="4965" spans="6:35" ht="15">
      <c r="F4965" s="5">
        <v>2006</v>
      </c>
      <c r="G4965" s="5">
        <v>7</v>
      </c>
      <c r="H4965" s="5">
        <v>0</v>
      </c>
      <c r="I4965" s="5">
        <v>207</v>
      </c>
      <c r="J4965" s="5">
        <v>16</v>
      </c>
      <c r="K4965" s="5">
        <v>30.40558815</v>
      </c>
      <c r="L4965" s="5">
        <v>2.70279526711</v>
      </c>
      <c r="M4965" s="5">
        <v>0.12735937535799999</v>
      </c>
      <c r="N4965" s="8">
        <f t="shared" si="1009"/>
        <v>0.12735937535799999</v>
      </c>
      <c r="O4965" s="5">
        <v>0</v>
      </c>
      <c r="P4965" s="5">
        <v>96.736587524399994</v>
      </c>
      <c r="Q4965" s="5">
        <v>65.910049438499996</v>
      </c>
      <c r="R4965" s="5">
        <v>1319.9838867200001</v>
      </c>
      <c r="S4965">
        <f t="shared" si="1001"/>
        <v>7.5669297120734835E-3</v>
      </c>
      <c r="T4965">
        <f t="shared" si="1002"/>
        <v>913.99624849652503</v>
      </c>
      <c r="U4965">
        <f t="shared" si="1003"/>
        <v>2744.8682218522395</v>
      </c>
      <c r="V4965" s="9">
        <v>453.52603149399999</v>
      </c>
      <c r="W4965" s="9">
        <v>802.48712158199999</v>
      </c>
      <c r="X4965">
        <f t="shared" si="1010"/>
        <v>2.4994492620215121E-4</v>
      </c>
      <c r="Y4965">
        <f t="shared" si="1011"/>
        <v>85.425365188084029</v>
      </c>
      <c r="Z4965">
        <f t="shared" si="1004"/>
        <v>0.15716683194995362</v>
      </c>
      <c r="AA4965">
        <f t="shared" si="1005"/>
        <v>2.2294156771855613E-2</v>
      </c>
      <c r="AB4965">
        <f>(1/(AA4965*k))*(LN((50-dTar)/(hTar-dTar)))</f>
        <v>196.02199318947169</v>
      </c>
      <c r="AC4965">
        <f t="shared" si="1006"/>
        <v>316.21232803388608</v>
      </c>
      <c r="AD4965" s="19">
        <v>258.60922241200001</v>
      </c>
      <c r="AE4965" s="19">
        <v>272.37469482400002</v>
      </c>
      <c r="AF4965">
        <f t="shared" si="1012"/>
        <v>1.1803640603735633E-3</v>
      </c>
      <c r="AG4965" s="23">
        <f t="shared" si="1007"/>
        <v>53.540717740592427</v>
      </c>
      <c r="AH4965" s="25">
        <f t="shared" si="1013"/>
        <v>65.659873489319111</v>
      </c>
      <c r="AI4965" s="25">
        <f t="shared" si="1008"/>
        <v>5.973813315866814E-2</v>
      </c>
    </row>
    <row r="4966" spans="6:35" ht="15">
      <c r="F4966" s="5">
        <v>2006</v>
      </c>
      <c r="G4966" s="5">
        <v>7</v>
      </c>
      <c r="H4966" s="5">
        <v>0</v>
      </c>
      <c r="I4966" s="5">
        <v>207</v>
      </c>
      <c r="J4966" s="5">
        <v>17</v>
      </c>
      <c r="K4966" s="5">
        <v>30.742649078399999</v>
      </c>
      <c r="L4966" s="5">
        <v>2.7967195510899998</v>
      </c>
      <c r="M4966" s="5">
        <v>0.24481853842699999</v>
      </c>
      <c r="N4966" s="8">
        <f t="shared" si="1009"/>
        <v>0.24481853842699999</v>
      </c>
      <c r="O4966" s="5">
        <v>0</v>
      </c>
      <c r="P4966" s="5">
        <v>96.736587524399994</v>
      </c>
      <c r="Q4966" s="5">
        <v>68.384880065900006</v>
      </c>
      <c r="R4966" s="5">
        <v>937.59399414100005</v>
      </c>
      <c r="S4966">
        <f t="shared" si="1001"/>
        <v>1.4545648227955957E-2</v>
      </c>
      <c r="T4966">
        <f t="shared" si="1002"/>
        <v>475.47866283329967</v>
      </c>
      <c r="U4966">
        <f t="shared" si="1003"/>
        <v>1427.9339482265739</v>
      </c>
      <c r="V4966" s="9">
        <v>428.559417725</v>
      </c>
      <c r="W4966" s="9">
        <v>417.469482422</v>
      </c>
      <c r="X4966">
        <f t="shared" si="1010"/>
        <v>4.3976092253012773E-4</v>
      </c>
      <c r="Y4966">
        <f t="shared" si="1011"/>
        <v>86.464300276082085</v>
      </c>
      <c r="Z4966">
        <f t="shared" si="1004"/>
        <v>0.3021163850641691</v>
      </c>
      <c r="AA4966">
        <f t="shared" si="1005"/>
        <v>4.2855289302463226E-2</v>
      </c>
      <c r="AB4966">
        <f>(1/(AA4966*k))*(LN((50-dTar)/(hTar-dTar)))</f>
        <v>101.97446144988477</v>
      </c>
      <c r="AC4966">
        <f t="shared" si="1006"/>
        <v>164.49981622165106</v>
      </c>
      <c r="AD4966" s="19">
        <v>270.581298828</v>
      </c>
      <c r="AE4966" s="19">
        <v>141.69462585400001</v>
      </c>
      <c r="AF4966">
        <f t="shared" si="1012"/>
        <v>1.733776109295567E-3</v>
      </c>
      <c r="AG4966" s="23">
        <f t="shared" si="1007"/>
        <v>61.804175904580241</v>
      </c>
      <c r="AH4966" s="25">
        <f t="shared" si="1013"/>
        <v>71.177335464627788</v>
      </c>
      <c r="AI4966" s="25">
        <f t="shared" si="1008"/>
        <v>0.11483255478564168</v>
      </c>
    </row>
    <row r="4967" spans="6:35" ht="15">
      <c r="F4967" s="5">
        <v>2006</v>
      </c>
      <c r="G4967" s="5">
        <v>7</v>
      </c>
      <c r="H4967" s="5">
        <v>0</v>
      </c>
      <c r="I4967" s="5">
        <v>207</v>
      </c>
      <c r="J4967" s="5">
        <v>18</v>
      </c>
      <c r="K4967" s="5">
        <v>30.2962608337</v>
      </c>
      <c r="L4967" s="5">
        <v>2.6607329845400001</v>
      </c>
      <c r="M4967" s="5">
        <v>0.19681634008900001</v>
      </c>
      <c r="N4967" s="8">
        <f t="shared" si="1009"/>
        <v>0.19681634008900001</v>
      </c>
      <c r="O4967" s="5">
        <v>5.0000000745099998E-2</v>
      </c>
      <c r="P4967" s="5">
        <v>96.736587524399994</v>
      </c>
      <c r="Q4967" s="5">
        <v>64.816001892100005</v>
      </c>
      <c r="R4967" s="5">
        <v>609.88348388700001</v>
      </c>
      <c r="S4967">
        <f t="shared" si="1001"/>
        <v>1.1693645697104658E-2</v>
      </c>
      <c r="T4967">
        <f t="shared" si="1002"/>
        <v>591.44475115955402</v>
      </c>
      <c r="U4967">
        <f t="shared" si="1003"/>
        <v>1776.1975556350851</v>
      </c>
      <c r="V4967" s="9">
        <v>442.687255859</v>
      </c>
      <c r="W4967" s="9">
        <v>519.28753662099996</v>
      </c>
      <c r="X4967">
        <f t="shared" si="1010"/>
        <v>3.6520710637092822E-4</v>
      </c>
      <c r="Y4967">
        <f t="shared" si="1011"/>
        <v>82.673453468441934</v>
      </c>
      <c r="Z4967">
        <f t="shared" si="1004"/>
        <v>0.24287965107258003</v>
      </c>
      <c r="AA4967">
        <f t="shared" si="1005"/>
        <v>3.445254288404765E-2</v>
      </c>
      <c r="AB4967">
        <f>(1/(AA4967*k))*(LN((50-dTar)/(hTar-dTar)))</f>
        <v>126.84535540977954</v>
      </c>
      <c r="AC4967">
        <f t="shared" si="1006"/>
        <v>204.62022899462272</v>
      </c>
      <c r="AD4967" s="19">
        <v>296.12359619099999</v>
      </c>
      <c r="AE4967" s="19">
        <v>176.253005981</v>
      </c>
      <c r="AF4967">
        <f t="shared" si="1012"/>
        <v>1.4771117883620928E-3</v>
      </c>
      <c r="AG4967" s="23">
        <f t="shared" si="1007"/>
        <v>57.685654114436772</v>
      </c>
      <c r="AH4967" s="25">
        <f t="shared" si="1013"/>
        <v>67.183360892842586</v>
      </c>
      <c r="AI4967" s="25">
        <f t="shared" si="1008"/>
        <v>9.2317041434828745E-2</v>
      </c>
    </row>
    <row r="4968" spans="6:35" ht="15">
      <c r="F4968" s="5">
        <v>2006</v>
      </c>
      <c r="G4968" s="5">
        <v>7</v>
      </c>
      <c r="H4968" s="5">
        <v>0</v>
      </c>
      <c r="I4968" s="5">
        <v>207</v>
      </c>
      <c r="J4968" s="5">
        <v>19</v>
      </c>
      <c r="K4968" s="5">
        <v>29.630659103399999</v>
      </c>
      <c r="L4968" s="5">
        <v>2.4624481201199999</v>
      </c>
      <c r="M4968" s="5">
        <v>7.4001736939000001E-2</v>
      </c>
      <c r="N4968" s="8">
        <f t="shared" si="1009"/>
        <v>7.4001736939000001E-2</v>
      </c>
      <c r="O4968" s="5">
        <v>0</v>
      </c>
      <c r="P4968" s="5">
        <v>96.736587524399994</v>
      </c>
      <c r="Q4968" s="5">
        <v>59.259155273399998</v>
      </c>
      <c r="R4968" s="5">
        <v>277.412017822</v>
      </c>
      <c r="S4968">
        <f t="shared" si="1001"/>
        <v>4.3967390733091489E-3</v>
      </c>
      <c r="T4968">
        <f t="shared" si="1002"/>
        <v>1573.0170142361226</v>
      </c>
      <c r="U4968">
        <f t="shared" si="1003"/>
        <v>4724.0067143733368</v>
      </c>
      <c r="V4968" s="9">
        <v>509.33547973600002</v>
      </c>
      <c r="W4968" s="9">
        <v>1381.10644531</v>
      </c>
      <c r="X4968">
        <f t="shared" si="1010"/>
        <v>1.511841809520479E-4</v>
      </c>
      <c r="Y4968">
        <f t="shared" si="1011"/>
        <v>77.749073698294012</v>
      </c>
      <c r="Z4968">
        <f t="shared" si="1004"/>
        <v>9.1321259395340762E-2</v>
      </c>
      <c r="AA4968">
        <f t="shared" si="1005"/>
        <v>1.2953944851489513E-2</v>
      </c>
      <c r="AB4968">
        <f>(1/(AA4968*k))*(LN((50-dTar)/(hTar-dTar)))</f>
        <v>337.36017074329237</v>
      </c>
      <c r="AC4968">
        <f t="shared" si="1006"/>
        <v>544.21161238541788</v>
      </c>
      <c r="AD4968" s="19">
        <v>344.33459472700002</v>
      </c>
      <c r="AE4968" s="19">
        <v>468.76565551800002</v>
      </c>
      <c r="AF4968">
        <f t="shared" si="1012"/>
        <v>7.3675035747645988E-4</v>
      </c>
      <c r="AG4968" s="23">
        <f t="shared" si="1007"/>
        <v>46.57573032470679</v>
      </c>
      <c r="AH4968" s="25">
        <f t="shared" si="1013"/>
        <v>58.42452382870276</v>
      </c>
      <c r="AI4968" s="25">
        <f t="shared" si="1008"/>
        <v>3.4710641464817983E-2</v>
      </c>
    </row>
    <row r="4969" spans="6:35" ht="15">
      <c r="F4969" s="5">
        <v>2006</v>
      </c>
      <c r="G4969" s="5">
        <v>7</v>
      </c>
      <c r="H4969" s="5">
        <v>0</v>
      </c>
      <c r="I4969" s="5">
        <v>207</v>
      </c>
      <c r="J4969" s="5">
        <v>20</v>
      </c>
      <c r="K4969" s="5">
        <v>28.6249294281</v>
      </c>
      <c r="L4969" s="5">
        <v>2.14354228973</v>
      </c>
      <c r="M4969" s="5">
        <v>0.25737094879200001</v>
      </c>
      <c r="N4969" s="8">
        <f t="shared" si="1009"/>
        <v>0.25737094879200001</v>
      </c>
      <c r="O4969" s="5">
        <v>0</v>
      </c>
      <c r="P4969" s="5">
        <v>96.736587524399994</v>
      </c>
      <c r="Q4969" s="5">
        <v>58.1727561951</v>
      </c>
      <c r="R4969" s="5">
        <v>131.82955932600001</v>
      </c>
      <c r="S4969">
        <f t="shared" si="1001"/>
        <v>1.5291437116147858E-2</v>
      </c>
      <c r="T4969">
        <f t="shared" si="1002"/>
        <v>452.28877553755615</v>
      </c>
      <c r="U4969">
        <f t="shared" si="1003"/>
        <v>1358.2912283454723</v>
      </c>
      <c r="V4969" s="9">
        <v>456.13717651399998</v>
      </c>
      <c r="W4969" s="9">
        <v>397.10879516599999</v>
      </c>
      <c r="X4969">
        <f t="shared" si="1010"/>
        <v>4.5217417097414517E-4</v>
      </c>
      <c r="Y4969">
        <f t="shared" si="1011"/>
        <v>73.12850906256962</v>
      </c>
      <c r="Z4969">
        <f t="shared" si="1004"/>
        <v>0.31760658800256542</v>
      </c>
      <c r="AA4969">
        <f t="shared" si="1005"/>
        <v>4.5052578695217754E-2</v>
      </c>
      <c r="AB4969">
        <f>(1/(AA4969*k))*(LN((50-dTar)/(hTar-dTar)))</f>
        <v>97.000996912116321</v>
      </c>
      <c r="AC4969">
        <f t="shared" si="1006"/>
        <v>156.47688586423135</v>
      </c>
      <c r="AD4969" s="19">
        <v>403.767333984</v>
      </c>
      <c r="AE4969" s="19">
        <v>134.783935547</v>
      </c>
      <c r="AF4969">
        <f t="shared" si="1012"/>
        <v>1.4387906334979261E-3</v>
      </c>
      <c r="AG4969" s="23">
        <f t="shared" si="1007"/>
        <v>56.664540981308171</v>
      </c>
      <c r="AH4969" s="25">
        <f t="shared" si="1013"/>
        <v>62.922392624405745</v>
      </c>
      <c r="AI4969" s="25">
        <f t="shared" si="1008"/>
        <v>0.12072028436769097</v>
      </c>
    </row>
    <row r="4970" spans="6:35" ht="15">
      <c r="F4970" s="5">
        <v>2006</v>
      </c>
      <c r="G4970" s="5">
        <v>7</v>
      </c>
      <c r="H4970" s="5">
        <v>0</v>
      </c>
      <c r="I4970" s="5">
        <v>207</v>
      </c>
      <c r="J4970" s="5">
        <v>21</v>
      </c>
      <c r="K4970" s="5">
        <v>25.668378830000002</v>
      </c>
      <c r="L4970" s="5">
        <v>1.4458674192400001</v>
      </c>
      <c r="M4970" s="5">
        <v>0.36573734879499997</v>
      </c>
      <c r="N4970" s="8">
        <f t="shared" si="1009"/>
        <v>0.36573734879499997</v>
      </c>
      <c r="O4970" s="5">
        <v>0</v>
      </c>
      <c r="P4970" s="5">
        <v>96.736587524399994</v>
      </c>
      <c r="Q4970" s="5">
        <v>45.331832885700003</v>
      </c>
      <c r="R4970" s="5">
        <v>0</v>
      </c>
      <c r="S4970">
        <f t="shared" si="1001"/>
        <v>2.172991822260872E-2</v>
      </c>
      <c r="T4970">
        <f t="shared" si="1002"/>
        <v>318.27756085507059</v>
      </c>
      <c r="U4970">
        <f t="shared" si="1003"/>
        <v>955.83539205636805</v>
      </c>
      <c r="V4970" s="9">
        <v>444.24771118199999</v>
      </c>
      <c r="W4970" s="9">
        <v>279.447174072</v>
      </c>
      <c r="X4970">
        <f t="shared" si="1010"/>
        <v>5.9540456847340627E-4</v>
      </c>
      <c r="Y4970">
        <f t="shared" si="1011"/>
        <v>55.930970742718252</v>
      </c>
      <c r="Z4970">
        <f t="shared" si="1004"/>
        <v>0.45133528862172334</v>
      </c>
      <c r="AA4970">
        <f t="shared" si="1005"/>
        <v>6.4022030325122742E-2</v>
      </c>
      <c r="AB4970">
        <f>(1/(AA4970*k))*(LN((50-dTar)/(hTar-dTar)))</f>
        <v>68.260019632379837</v>
      </c>
      <c r="AC4970">
        <f t="shared" si="1006"/>
        <v>110.11345904808861</v>
      </c>
      <c r="AD4970" s="19">
        <v>401.95831298799999</v>
      </c>
      <c r="AE4970" s="19">
        <v>94.848045349100005</v>
      </c>
      <c r="AF4970">
        <f t="shared" si="1012"/>
        <v>1.6476641087587664E-3</v>
      </c>
      <c r="AG4970" s="23">
        <f t="shared" si="1007"/>
        <v>45.783415036048311</v>
      </c>
      <c r="AH4970" s="25">
        <f t="shared" si="1013"/>
        <v>49.640437707556259</v>
      </c>
      <c r="AI4970" s="25">
        <f t="shared" si="1008"/>
        <v>0.17154972990405423</v>
      </c>
    </row>
    <row r="4971" spans="6:35" ht="15">
      <c r="F4971" s="5">
        <v>2006</v>
      </c>
      <c r="G4971" s="5">
        <v>7</v>
      </c>
      <c r="H4971" s="5">
        <v>0</v>
      </c>
      <c r="I4971" s="5">
        <v>207</v>
      </c>
      <c r="J4971" s="5">
        <v>22</v>
      </c>
      <c r="K4971" s="5">
        <v>23.163335800199999</v>
      </c>
      <c r="L4971" s="5">
        <v>0.95633971691099995</v>
      </c>
      <c r="M4971" s="5">
        <v>0.16971036791800001</v>
      </c>
      <c r="N4971" s="8">
        <f t="shared" si="1009"/>
        <v>0.16971036791800001</v>
      </c>
      <c r="O4971" s="5">
        <v>0</v>
      </c>
      <c r="P4971" s="5">
        <v>96.736587524399994</v>
      </c>
      <c r="Q4971" s="5">
        <v>34.716365814200003</v>
      </c>
      <c r="R4971" s="5">
        <v>0</v>
      </c>
      <c r="S4971">
        <f t="shared" si="1001"/>
        <v>1.0083171512390521E-2</v>
      </c>
      <c r="T4971">
        <f t="shared" si="1002"/>
        <v>685.9097220525581</v>
      </c>
      <c r="U4971">
        <f t="shared" si="1003"/>
        <v>2059.8900730922719</v>
      </c>
      <c r="V4971" s="9">
        <v>474.390869141</v>
      </c>
      <c r="W4971" s="9">
        <v>602.22760009800004</v>
      </c>
      <c r="X4971">
        <f t="shared" si="1010"/>
        <v>3.1882584934926725E-4</v>
      </c>
      <c r="Y4971">
        <f t="shared" si="1011"/>
        <v>44.433294031599786</v>
      </c>
      <c r="Z4971">
        <f t="shared" si="1004"/>
        <v>0.20942974005452888</v>
      </c>
      <c r="AA4971">
        <f t="shared" si="1005"/>
        <v>2.9707664139666544E-2</v>
      </c>
      <c r="AB4971">
        <f>(1/(AA4971*k))*(LN((50-dTar)/(hTar-dTar)))</f>
        <v>147.10497016366054</v>
      </c>
      <c r="AC4971">
        <f t="shared" si="1006"/>
        <v>237.30196966135549</v>
      </c>
      <c r="AD4971" s="19">
        <v>405.24865722700002</v>
      </c>
      <c r="AE4971" s="19">
        <v>204.40396118199999</v>
      </c>
      <c r="AF4971">
        <f t="shared" si="1012"/>
        <v>1.1807008475842051E-3</v>
      </c>
      <c r="AG4971" s="23">
        <f t="shared" si="1007"/>
        <v>31.983856552001537</v>
      </c>
      <c r="AH4971" s="25">
        <f t="shared" si="1013"/>
        <v>36.715810137116563</v>
      </c>
      <c r="AI4971" s="25">
        <f t="shared" si="1008"/>
        <v>7.9602938759664871E-2</v>
      </c>
    </row>
    <row r="4972" spans="6:35" ht="15">
      <c r="F4972" s="5">
        <v>2006</v>
      </c>
      <c r="G4972" s="5">
        <v>7</v>
      </c>
      <c r="H4972" s="5">
        <v>0</v>
      </c>
      <c r="I4972" s="5">
        <v>207</v>
      </c>
      <c r="J4972" s="5">
        <v>23</v>
      </c>
      <c r="K4972" s="5">
        <v>22.628463745099999</v>
      </c>
      <c r="L4972" s="5">
        <v>0.95493876934099997</v>
      </c>
      <c r="M4972" s="5">
        <v>0.21084614098099999</v>
      </c>
      <c r="N4972" s="8">
        <f t="shared" si="1009"/>
        <v>0.21084614098099999</v>
      </c>
      <c r="O4972" s="5">
        <v>0</v>
      </c>
      <c r="P4972" s="5">
        <v>96.736587524399994</v>
      </c>
      <c r="Q4972" s="5">
        <v>34.138568878199997</v>
      </c>
      <c r="R4972" s="5">
        <v>0</v>
      </c>
      <c r="S4972">
        <f t="shared" si="1001"/>
        <v>1.2527212263568517E-2</v>
      </c>
      <c r="T4972">
        <f t="shared" si="1002"/>
        <v>552.08974063491382</v>
      </c>
      <c r="U4972">
        <f t="shared" si="1003"/>
        <v>1658.0085390636934</v>
      </c>
      <c r="V4972" s="9">
        <v>464.28909301800002</v>
      </c>
      <c r="W4972" s="9">
        <v>484.733886719</v>
      </c>
      <c r="X4972">
        <f t="shared" si="1010"/>
        <v>3.8357802458024277E-4</v>
      </c>
      <c r="Y4972">
        <f t="shared" si="1011"/>
        <v>43.310387680013314</v>
      </c>
      <c r="Z4972">
        <f t="shared" si="1004"/>
        <v>0.26019301613020601</v>
      </c>
      <c r="AA4972">
        <f t="shared" si="1005"/>
        <v>3.6908448306675182E-2</v>
      </c>
      <c r="AB4972">
        <f>(1/(AA4972*k))*(LN((50-dTar)/(hTar-dTar)))</f>
        <v>118.40500610011611</v>
      </c>
      <c r="AC4972">
        <f t="shared" si="1006"/>
        <v>191.00470319977927</v>
      </c>
      <c r="AD4972" s="19">
        <v>404.55148315399998</v>
      </c>
      <c r="AE4972" s="19">
        <v>164.52505493199999</v>
      </c>
      <c r="AF4972">
        <f t="shared" si="1012"/>
        <v>1.3156488355223267E-3</v>
      </c>
      <c r="AG4972" s="23">
        <f t="shared" si="1007"/>
        <v>32.426698812367668</v>
      </c>
      <c r="AH4972" s="25">
        <f t="shared" si="1013"/>
        <v>36.563521109835378</v>
      </c>
      <c r="AI4972" s="25">
        <f t="shared" si="1008"/>
        <v>9.8897743574109867E-2</v>
      </c>
    </row>
    <row r="4973" spans="6:35" ht="15">
      <c r="F4973" s="5">
        <v>2006</v>
      </c>
      <c r="G4973" s="5">
        <v>7</v>
      </c>
      <c r="H4973" s="5">
        <v>0</v>
      </c>
      <c r="I4973" s="5">
        <v>207</v>
      </c>
      <c r="J4973" s="5">
        <v>24</v>
      </c>
      <c r="K4973" s="5">
        <v>21.360242843599998</v>
      </c>
      <c r="L4973" s="5">
        <v>0.77686154842400001</v>
      </c>
      <c r="M4973" s="5">
        <v>0.18084999918899999</v>
      </c>
      <c r="N4973" s="8">
        <f t="shared" si="1009"/>
        <v>0.18084999918899999</v>
      </c>
      <c r="O4973" s="5">
        <v>0</v>
      </c>
      <c r="P4973" s="5">
        <v>96.736587524399994</v>
      </c>
      <c r="Q4973" s="5">
        <v>29.4171581268</v>
      </c>
      <c r="R4973" s="5">
        <v>0</v>
      </c>
      <c r="S4973">
        <f t="shared" si="1001"/>
        <v>1.0745021545881422E-2</v>
      </c>
      <c r="T4973">
        <f t="shared" si="1002"/>
        <v>643.66044683484313</v>
      </c>
      <c r="U4973">
        <f t="shared" si="1003"/>
        <v>1933.0091442786606</v>
      </c>
      <c r="V4973" s="9">
        <v>471.29766845699999</v>
      </c>
      <c r="W4973" s="9">
        <v>565.1328125</v>
      </c>
      <c r="X4973">
        <f t="shared" si="1010"/>
        <v>3.3676387676029551E-4</v>
      </c>
      <c r="Y4973">
        <f t="shared" si="1011"/>
        <v>37.558370035630745</v>
      </c>
      <c r="Z4973">
        <f t="shared" si="1004"/>
        <v>0.22317651410262981</v>
      </c>
      <c r="AA4973">
        <f t="shared" si="1005"/>
        <v>3.1657647682207045E-2</v>
      </c>
      <c r="AB4973">
        <f>(1/(AA4973*k))*(LN((50-dTar)/(hTar-dTar)))</f>
        <v>138.04389671548162</v>
      </c>
      <c r="AC4973">
        <f t="shared" si="1006"/>
        <v>222.68512446498406</v>
      </c>
      <c r="AD4973" s="19">
        <v>405.05950927700002</v>
      </c>
      <c r="AE4973" s="19">
        <v>191.81350707999999</v>
      </c>
      <c r="AF4973">
        <f t="shared" si="1012"/>
        <v>1.220169686798596E-3</v>
      </c>
      <c r="AG4973" s="23">
        <f t="shared" si="1007"/>
        <v>27.353248654372894</v>
      </c>
      <c r="AH4973" s="25">
        <f t="shared" si="1013"/>
        <v>31.23215167996851</v>
      </c>
      <c r="AI4973" s="25">
        <f t="shared" si="1008"/>
        <v>8.4828001887800403E-2</v>
      </c>
    </row>
    <row r="4974" spans="6:35" ht="15">
      <c r="F4974" s="5">
        <v>2006</v>
      </c>
      <c r="G4974" s="5">
        <v>7</v>
      </c>
      <c r="H4974" s="5">
        <v>0</v>
      </c>
      <c r="I4974" s="5">
        <v>208</v>
      </c>
      <c r="J4974" s="5">
        <v>1</v>
      </c>
      <c r="K4974" s="5">
        <v>21.476741790799998</v>
      </c>
      <c r="L4974" s="5">
        <v>0.90699154138600002</v>
      </c>
      <c r="M4974" s="5">
        <v>0.39503645896900003</v>
      </c>
      <c r="N4974" s="8">
        <f t="shared" si="1009"/>
        <v>0.39503645896900003</v>
      </c>
      <c r="O4974" s="5">
        <v>0</v>
      </c>
      <c r="P4974" s="5">
        <v>96.736587524399994</v>
      </c>
      <c r="Q4974" s="5">
        <v>35.363159179699998</v>
      </c>
      <c r="R4974" s="5">
        <v>0</v>
      </c>
      <c r="S4974">
        <f t="shared" si="1001"/>
        <v>2.34706955049231E-2</v>
      </c>
      <c r="T4974">
        <f t="shared" si="1002"/>
        <v>294.6715135911229</v>
      </c>
      <c r="U4974">
        <f t="shared" si="1003"/>
        <v>884.94288119000817</v>
      </c>
      <c r="V4974" s="9">
        <v>442.03063964799998</v>
      </c>
      <c r="W4974" s="9">
        <v>258.72109985399999</v>
      </c>
      <c r="X4974">
        <f t="shared" si="1010"/>
        <v>6.3063845140850204E-4</v>
      </c>
      <c r="Y4974">
        <f t="shared" si="1011"/>
        <v>43.43467670989066</v>
      </c>
      <c r="Z4974">
        <f t="shared" si="1004"/>
        <v>0.48749162428257509</v>
      </c>
      <c r="AA4974">
        <f t="shared" si="1005"/>
        <v>6.9150816122469219E-2</v>
      </c>
      <c r="AB4974">
        <f>(1/(AA4974*k))*(LN((50-dTar)/(hTar-dTar)))</f>
        <v>63.197302533031156</v>
      </c>
      <c r="AC4974">
        <f t="shared" si="1006"/>
        <v>101.9465511715086</v>
      </c>
      <c r="AD4974" s="19">
        <v>401.473388672</v>
      </c>
      <c r="AE4974" s="19">
        <v>87.813339233400001</v>
      </c>
      <c r="AF4974">
        <f t="shared" si="1012"/>
        <v>1.6913797571768932E-3</v>
      </c>
      <c r="AG4974" s="23">
        <f t="shared" si="1007"/>
        <v>35.945220942555892</v>
      </c>
      <c r="AH4974" s="25">
        <f t="shared" si="1013"/>
        <v>38.791916395814539</v>
      </c>
      <c r="AI4974" s="25">
        <f t="shared" si="1008"/>
        <v>0.18529252771603302</v>
      </c>
    </row>
    <row r="4975" spans="6:35" ht="15">
      <c r="F4975" s="5">
        <v>2006</v>
      </c>
      <c r="G4975" s="5">
        <v>7</v>
      </c>
      <c r="H4975" s="5">
        <v>0</v>
      </c>
      <c r="I4975" s="5">
        <v>208</v>
      </c>
      <c r="J4975" s="5">
        <v>2</v>
      </c>
      <c r="K4975" s="5">
        <v>20.2093353271</v>
      </c>
      <c r="L4975" s="5">
        <v>0.69644260406500003</v>
      </c>
      <c r="M4975" s="5">
        <v>0.19681634008900001</v>
      </c>
      <c r="N4975" s="8">
        <f t="shared" si="1009"/>
        <v>0.19681634008900001</v>
      </c>
      <c r="O4975" s="5">
        <v>0</v>
      </c>
      <c r="P4975" s="5">
        <v>96.736587524399994</v>
      </c>
      <c r="Q4975" s="5">
        <v>32.735816955600001</v>
      </c>
      <c r="R4975" s="5">
        <v>0</v>
      </c>
      <c r="S4975">
        <f t="shared" si="1001"/>
        <v>1.1693645697104658E-2</v>
      </c>
      <c r="T4975">
        <f t="shared" si="1002"/>
        <v>591.44475115955402</v>
      </c>
      <c r="U4975">
        <f t="shared" si="1003"/>
        <v>1776.1975556350851</v>
      </c>
      <c r="V4975" s="9">
        <v>467.35388183600003</v>
      </c>
      <c r="W4975" s="9">
        <v>519.28753662099996</v>
      </c>
      <c r="X4975">
        <f t="shared" si="1010"/>
        <v>3.6194653737596733E-4</v>
      </c>
      <c r="Y4975">
        <f t="shared" si="1011"/>
        <v>41.65240469854858</v>
      </c>
      <c r="Z4975">
        <f t="shared" si="1004"/>
        <v>0.24287965107258003</v>
      </c>
      <c r="AA4975">
        <f t="shared" si="1005"/>
        <v>3.445254288404765E-2</v>
      </c>
      <c r="AB4975">
        <f>(1/(AA4975*k))*(LN((50-dTar)/(hTar-dTar)))</f>
        <v>126.84535540977954</v>
      </c>
      <c r="AC4975">
        <f t="shared" si="1006"/>
        <v>204.62022899462272</v>
      </c>
      <c r="AD4975" s="19">
        <v>404.78884887700002</v>
      </c>
      <c r="AE4975" s="19">
        <v>176.253005981</v>
      </c>
      <c r="AF4975">
        <f t="shared" si="1012"/>
        <v>1.2728118367330852E-3</v>
      </c>
      <c r="AG4975" s="23">
        <f t="shared" si="1007"/>
        <v>30.804325399875857</v>
      </c>
      <c r="AH4975" s="25">
        <f t="shared" si="1013"/>
        <v>34.927612722141525</v>
      </c>
      <c r="AI4975" s="25">
        <f t="shared" si="1008"/>
        <v>9.2317041434828745E-2</v>
      </c>
    </row>
    <row r="4976" spans="6:35" ht="15">
      <c r="F4976" s="5">
        <v>2006</v>
      </c>
      <c r="G4976" s="5">
        <v>7</v>
      </c>
      <c r="H4976" s="5">
        <v>0</v>
      </c>
      <c r="I4976" s="5">
        <v>208</v>
      </c>
      <c r="J4976" s="5">
        <v>3</v>
      </c>
      <c r="K4976" s="5">
        <v>20.3083744049</v>
      </c>
      <c r="L4976" s="5">
        <v>0.74237471818900003</v>
      </c>
      <c r="M4976" s="5">
        <v>0.380276530981</v>
      </c>
      <c r="N4976" s="8">
        <f t="shared" si="1009"/>
        <v>0.380276530981</v>
      </c>
      <c r="O4976" s="5">
        <v>0</v>
      </c>
      <c r="P4976" s="5">
        <v>96.736587524399994</v>
      </c>
      <c r="Q4976" s="5">
        <v>31.504224777200001</v>
      </c>
      <c r="R4976" s="5">
        <v>0</v>
      </c>
      <c r="S4976">
        <f t="shared" si="1001"/>
        <v>2.259374916841261E-2</v>
      </c>
      <c r="T4976">
        <f t="shared" si="1002"/>
        <v>306.10879663748915</v>
      </c>
      <c r="U4976">
        <f t="shared" si="1003"/>
        <v>919.2907626281883</v>
      </c>
      <c r="V4976" s="9">
        <v>443.10968017599998</v>
      </c>
      <c r="W4976" s="9">
        <v>268.76300048799999</v>
      </c>
      <c r="X4976">
        <f t="shared" si="1010"/>
        <v>6.1305934982315026E-4</v>
      </c>
      <c r="Y4976">
        <f t="shared" si="1011"/>
        <v>38.78220411178269</v>
      </c>
      <c r="Z4976">
        <f t="shared" si="1004"/>
        <v>0.46927725164481149</v>
      </c>
      <c r="AA4976">
        <f t="shared" si="1005"/>
        <v>6.6567102535771708E-2</v>
      </c>
      <c r="AB4976">
        <f>(1/(AA4976*k))*(LN((50-dTar)/(hTar-dTar)))</f>
        <v>65.650221812632964</v>
      </c>
      <c r="AC4976">
        <f t="shared" si="1006"/>
        <v>105.90347102147852</v>
      </c>
      <c r="AD4976" s="19">
        <v>401.71746826200001</v>
      </c>
      <c r="AE4976" s="19">
        <v>91.221702575699993</v>
      </c>
      <c r="AF4976">
        <f t="shared" si="1012"/>
        <v>1.6698877636625552E-3</v>
      </c>
      <c r="AG4976" s="23">
        <f t="shared" si="1007"/>
        <v>31.923691136570962</v>
      </c>
      <c r="AH4976" s="25">
        <f t="shared" si="1013"/>
        <v>34.530569167389302</v>
      </c>
      <c r="AI4976" s="25">
        <f t="shared" si="1008"/>
        <v>0.1783693582117778</v>
      </c>
    </row>
    <row r="4977" spans="6:35" ht="15">
      <c r="F4977" s="5">
        <v>2006</v>
      </c>
      <c r="G4977" s="5">
        <v>7</v>
      </c>
      <c r="H4977" s="5">
        <v>0</v>
      </c>
      <c r="I4977" s="5">
        <v>208</v>
      </c>
      <c r="J4977" s="5">
        <v>4</v>
      </c>
      <c r="K4977" s="5">
        <v>20.189567565899999</v>
      </c>
      <c r="L4977" s="5">
        <v>0.67163282632800003</v>
      </c>
      <c r="M4977" s="5">
        <v>0.50782448053399998</v>
      </c>
      <c r="N4977" s="8">
        <f t="shared" si="1009"/>
        <v>0.50782448053399998</v>
      </c>
      <c r="O4977" s="5">
        <v>0</v>
      </c>
      <c r="P4977" s="5">
        <v>96.736587524399994</v>
      </c>
      <c r="Q4977" s="5">
        <v>31.841848373400001</v>
      </c>
      <c r="R4977" s="5">
        <v>0</v>
      </c>
      <c r="S4977">
        <f t="shared" si="1001"/>
        <v>3.0171882827388821E-2</v>
      </c>
      <c r="T4977">
        <f t="shared" si="1002"/>
        <v>229.22485179459386</v>
      </c>
      <c r="U4977">
        <f t="shared" si="1003"/>
        <v>688.39671102015711</v>
      </c>
      <c r="V4977" s="9">
        <v>435.67538452100001</v>
      </c>
      <c r="W4977" s="9">
        <v>201.25904846200001</v>
      </c>
      <c r="X4977">
        <f t="shared" si="1010"/>
        <v>7.5452840939020281E-4</v>
      </c>
      <c r="Y4977">
        <f t="shared" si="1011"/>
        <v>38.500822075258583</v>
      </c>
      <c r="Z4977">
        <f t="shared" si="1004"/>
        <v>0.62667679209174343</v>
      </c>
      <c r="AA4977">
        <f t="shared" si="1005"/>
        <v>8.8894269069607054E-2</v>
      </c>
      <c r="AB4977">
        <f>(1/(AA4977*k))*(LN((50-dTar)/(hTar-dTar)))</f>
        <v>49.16115619867162</v>
      </c>
      <c r="AC4977">
        <f t="shared" si="1006"/>
        <v>79.304181114991337</v>
      </c>
      <c r="AD4977" s="19">
        <v>399.62289428700001</v>
      </c>
      <c r="AE4977" s="19">
        <v>68.309959411600005</v>
      </c>
      <c r="AF4977">
        <f t="shared" si="1012"/>
        <v>1.8273617032162966E-3</v>
      </c>
      <c r="AG4977" s="23">
        <f t="shared" si="1007"/>
        <v>32.921382138463336</v>
      </c>
      <c r="AH4977" s="25">
        <f t="shared" si="1013"/>
        <v>35.042092480205156</v>
      </c>
      <c r="AI4977" s="25">
        <f t="shared" si="1008"/>
        <v>0.2381959424196092</v>
      </c>
    </row>
    <row r="4978" spans="6:35" ht="15">
      <c r="F4978" s="5">
        <v>2006</v>
      </c>
      <c r="G4978" s="5">
        <v>7</v>
      </c>
      <c r="H4978" s="5">
        <v>0</v>
      </c>
      <c r="I4978" s="5">
        <v>208</v>
      </c>
      <c r="J4978" s="5">
        <v>5</v>
      </c>
      <c r="K4978" s="5">
        <v>19.1263237</v>
      </c>
      <c r="L4978" s="5">
        <v>0.57206666469599998</v>
      </c>
      <c r="M4978" s="5">
        <v>0.37443438172299998</v>
      </c>
      <c r="N4978" s="8">
        <f t="shared" si="1009"/>
        <v>0.37443438172299998</v>
      </c>
      <c r="O4978" s="5">
        <v>0</v>
      </c>
      <c r="P4978" s="5">
        <v>96.736587524399994</v>
      </c>
      <c r="Q4978" s="5">
        <v>33.373455047599997</v>
      </c>
      <c r="R4978" s="5">
        <v>3.2721400260900002</v>
      </c>
      <c r="S4978">
        <f t="shared" si="1001"/>
        <v>2.2246643722280631E-2</v>
      </c>
      <c r="T4978">
        <f t="shared" si="1002"/>
        <v>310.88488923591393</v>
      </c>
      <c r="U4978">
        <f t="shared" si="1003"/>
        <v>933.63408714358411</v>
      </c>
      <c r="V4978" s="9">
        <v>443.55755615200002</v>
      </c>
      <c r="W4978" s="9">
        <v>272.95642089799998</v>
      </c>
      <c r="X4978">
        <f t="shared" si="1010"/>
        <v>6.0600622556176076E-4</v>
      </c>
      <c r="Y4978">
        <f t="shared" si="1011"/>
        <v>41.120478239080498</v>
      </c>
      <c r="Z4978">
        <f t="shared" si="1004"/>
        <v>0.46206779346336502</v>
      </c>
      <c r="AA4978">
        <f t="shared" si="1005"/>
        <v>6.5544438981743433E-2</v>
      </c>
      <c r="AB4978">
        <f>(1/(AA4978*k))*(LN((50-dTar)/(hTar-dTar)))</f>
        <v>66.674535853681547</v>
      </c>
      <c r="AC4978">
        <f t="shared" si="1006"/>
        <v>107.55584034130629</v>
      </c>
      <c r="AD4978" s="19">
        <v>401.814208984</v>
      </c>
      <c r="AE4978" s="19">
        <v>92.645004272500003</v>
      </c>
      <c r="AF4978">
        <f t="shared" si="1012"/>
        <v>1.661088030978174E-3</v>
      </c>
      <c r="AG4978" s="23">
        <f t="shared" si="1007"/>
        <v>33.773905149571931</v>
      </c>
      <c r="AH4978" s="25">
        <f t="shared" si="1013"/>
        <v>36.56629178761716</v>
      </c>
      <c r="AI4978" s="25">
        <f t="shared" si="1008"/>
        <v>0.17562908809561081</v>
      </c>
    </row>
    <row r="4979" spans="6:35" ht="15">
      <c r="F4979" s="5">
        <v>2006</v>
      </c>
      <c r="G4979" s="5">
        <v>7</v>
      </c>
      <c r="H4979" s="5">
        <v>0</v>
      </c>
      <c r="I4979" s="5">
        <v>208</v>
      </c>
      <c r="J4979" s="5">
        <v>6</v>
      </c>
      <c r="K4979" s="5">
        <v>18.9889907837</v>
      </c>
      <c r="L4979" s="5">
        <v>0.57245063781700001</v>
      </c>
      <c r="M4979" s="5">
        <v>0.36862754821799998</v>
      </c>
      <c r="N4979" s="8">
        <f t="shared" si="1009"/>
        <v>0.36862754821799998</v>
      </c>
      <c r="O4979" s="5">
        <v>0.10000000149</v>
      </c>
      <c r="P4979" s="5">
        <v>96.736587524399994</v>
      </c>
      <c r="Q4979" s="5">
        <v>32.375518798800002</v>
      </c>
      <c r="R4979" s="5">
        <v>66.706001281699997</v>
      </c>
      <c r="S4979">
        <f t="shared" si="1001"/>
        <v>2.1901636526237656E-2</v>
      </c>
      <c r="T4979">
        <f t="shared" si="1002"/>
        <v>315.78212711121705</v>
      </c>
      <c r="U4979">
        <f t="shared" si="1003"/>
        <v>948.34122914868806</v>
      </c>
      <c r="V4979" s="9">
        <v>444.43566894499997</v>
      </c>
      <c r="W4979" s="9">
        <v>277.25619506800001</v>
      </c>
      <c r="X4979">
        <f t="shared" si="1010"/>
        <v>5.9879052941807945E-4</v>
      </c>
      <c r="Y4979">
        <f t="shared" si="1011"/>
        <v>39.92479175404133</v>
      </c>
      <c r="Z4979">
        <f t="shared" si="1004"/>
        <v>0.45490191640817135</v>
      </c>
      <c r="AA4979">
        <f t="shared" si="1005"/>
        <v>6.4527957422026036E-2</v>
      </c>
      <c r="AB4979">
        <f>(1/(AA4979*k))*(LN((50-dTar)/(hTar-dTar)))</f>
        <v>67.724831553493217</v>
      </c>
      <c r="AC4979">
        <f t="shared" si="1006"/>
        <v>109.25012190103111</v>
      </c>
      <c r="AD4979" s="19">
        <v>357.73263549799998</v>
      </c>
      <c r="AE4979" s="19">
        <v>94.104393005399999</v>
      </c>
      <c r="AF4979">
        <f t="shared" si="1012"/>
        <v>1.7822543240906532E-3</v>
      </c>
      <c r="AG4979" s="23">
        <f t="shared" si="1007"/>
        <v>32.150975577965433</v>
      </c>
      <c r="AH4979" s="25">
        <f t="shared" si="1013"/>
        <v>35.105754650087377</v>
      </c>
      <c r="AI4979" s="25">
        <f t="shared" si="1008"/>
        <v>0.17290538289387897</v>
      </c>
    </row>
    <row r="4980" spans="6:35" ht="15">
      <c r="F4980" s="5">
        <v>2006</v>
      </c>
      <c r="G4980" s="5">
        <v>7</v>
      </c>
      <c r="H4980" s="5">
        <v>0</v>
      </c>
      <c r="I4980" s="5">
        <v>208</v>
      </c>
      <c r="J4980" s="5">
        <v>7</v>
      </c>
      <c r="K4980" s="5">
        <v>20.531740188600001</v>
      </c>
      <c r="L4980" s="5">
        <v>0.66116267442700005</v>
      </c>
      <c r="M4980" s="5">
        <v>0.29635274410200002</v>
      </c>
      <c r="N4980" s="8">
        <f t="shared" si="1009"/>
        <v>0.29635274410200002</v>
      </c>
      <c r="O4980" s="5">
        <v>0</v>
      </c>
      <c r="P4980" s="5">
        <v>96.736587524399994</v>
      </c>
      <c r="Q4980" s="5">
        <v>23.374681472799999</v>
      </c>
      <c r="R4980" s="5">
        <v>304.65130615200002</v>
      </c>
      <c r="S4980">
        <f t="shared" si="1001"/>
        <v>1.7607501436752878E-2</v>
      </c>
      <c r="T4980">
        <f t="shared" si="1002"/>
        <v>392.79538861974436</v>
      </c>
      <c r="U4980">
        <f t="shared" si="1003"/>
        <v>1179.6236381560338</v>
      </c>
      <c r="V4980" s="9">
        <v>435.216552734</v>
      </c>
      <c r="W4980" s="9">
        <v>344.87368774399999</v>
      </c>
      <c r="X4980">
        <f t="shared" si="1010"/>
        <v>5.1027857224597659E-4</v>
      </c>
      <c r="Y4980">
        <f t="shared" si="1011"/>
        <v>29.234250525997833</v>
      </c>
      <c r="Z4980">
        <f t="shared" si="1004"/>
        <v>0.36571176483287426</v>
      </c>
      <c r="AA4980">
        <f t="shared" si="1005"/>
        <v>5.1876310779696268E-2</v>
      </c>
      <c r="AB4980">
        <f>(1/(AA4980*k))*(LN((50-dTar)/(hTar-dTar)))</f>
        <v>84.241631319089763</v>
      </c>
      <c r="AC4980">
        <f t="shared" si="1006"/>
        <v>135.89415107637237</v>
      </c>
      <c r="AD4980" s="19">
        <v>264.05529785200002</v>
      </c>
      <c r="AE4980" s="19">
        <v>117.054656982</v>
      </c>
      <c r="AF4980">
        <f t="shared" si="1012"/>
        <v>1.934220615596735E-3</v>
      </c>
      <c r="AG4980" s="23">
        <f t="shared" si="1007"/>
        <v>21.550049158604466</v>
      </c>
      <c r="AH4980" s="25">
        <f t="shared" si="1013"/>
        <v>24.470766200540744</v>
      </c>
      <c r="AI4980" s="25">
        <f t="shared" si="1008"/>
        <v>0.13900476222765915</v>
      </c>
    </row>
    <row r="4981" spans="6:35" ht="15">
      <c r="F4981" s="5">
        <v>2006</v>
      </c>
      <c r="G4981" s="5">
        <v>7</v>
      </c>
      <c r="H4981" s="5">
        <v>0</v>
      </c>
      <c r="I4981" s="5">
        <v>208</v>
      </c>
      <c r="J4981" s="5">
        <v>8</v>
      </c>
      <c r="K4981" s="5">
        <v>22.519454956099999</v>
      </c>
      <c r="L4981" s="5">
        <v>0.94775819778399994</v>
      </c>
      <c r="M4981" s="5">
        <v>0.101725257933</v>
      </c>
      <c r="N4981" s="8">
        <f t="shared" si="1009"/>
        <v>0.101725257933</v>
      </c>
      <c r="O4981" s="5">
        <v>0</v>
      </c>
      <c r="P4981" s="5">
        <v>96.736587524399994</v>
      </c>
      <c r="Q4981" s="5">
        <v>26.766040801999999</v>
      </c>
      <c r="R4981" s="5">
        <v>610.958496094</v>
      </c>
      <c r="S4981">
        <f t="shared" si="1001"/>
        <v>6.0439043027483361E-3</v>
      </c>
      <c r="T4981">
        <f t="shared" si="1002"/>
        <v>1144.3174846972818</v>
      </c>
      <c r="U4981">
        <f t="shared" si="1003"/>
        <v>3436.5575401674059</v>
      </c>
      <c r="V4981" s="9">
        <v>471.26419067400002</v>
      </c>
      <c r="W4981" s="9">
        <v>1004.7088623</v>
      </c>
      <c r="X4981">
        <f t="shared" si="1010"/>
        <v>2.0356107326764393E-4</v>
      </c>
      <c r="Y4981">
        <f t="shared" si="1011"/>
        <v>34.894256379089789</v>
      </c>
      <c r="Z4981">
        <f t="shared" si="1004"/>
        <v>0.12553325166428145</v>
      </c>
      <c r="AA4981">
        <f t="shared" si="1005"/>
        <v>1.7806925023311958E-2</v>
      </c>
      <c r="AB4981">
        <f>(1/(AA4981*k))*(LN((50-dTar)/(hTar-dTar)))</f>
        <v>245.41828761431378</v>
      </c>
      <c r="AC4981">
        <f t="shared" si="1006"/>
        <v>395.89582171833609</v>
      </c>
      <c r="AD4981" s="19">
        <v>226.53453064000001</v>
      </c>
      <c r="AE4981" s="19">
        <v>341.01138305699999</v>
      </c>
      <c r="AF4981">
        <f t="shared" si="1012"/>
        <v>1.0379454856903243E-3</v>
      </c>
      <c r="AG4981" s="23">
        <f t="shared" si="1007"/>
        <v>20.555568532549003</v>
      </c>
      <c r="AH4981" s="25">
        <f t="shared" si="1013"/>
        <v>26.00561440590468</v>
      </c>
      <c r="AI4981" s="25">
        <f t="shared" si="1008"/>
        <v>4.7714406473176062E-2</v>
      </c>
    </row>
    <row r="4982" spans="6:35" ht="15">
      <c r="F4982" s="5">
        <v>2006</v>
      </c>
      <c r="G4982" s="5">
        <v>7</v>
      </c>
      <c r="H4982" s="5">
        <v>0</v>
      </c>
      <c r="I4982" s="5">
        <v>208</v>
      </c>
      <c r="J4982" s="5">
        <v>9</v>
      </c>
      <c r="K4982" s="5">
        <v>24.984952926599998</v>
      </c>
      <c r="L4982" s="5">
        <v>1.41471171379</v>
      </c>
      <c r="M4982" s="5">
        <v>5.8321259915799999E-2</v>
      </c>
      <c r="N4982" s="8">
        <f t="shared" si="1009"/>
        <v>5.8321259915799999E-2</v>
      </c>
      <c r="O4982" s="5">
        <v>0</v>
      </c>
      <c r="P4982" s="5">
        <v>96.736587524399994</v>
      </c>
      <c r="Q4982" s="5">
        <v>41.466300964399998</v>
      </c>
      <c r="R4982" s="5">
        <v>908.54516601600005</v>
      </c>
      <c r="S4982">
        <f t="shared" si="1001"/>
        <v>3.4650992379785294E-3</v>
      </c>
      <c r="T4982">
        <f t="shared" si="1002"/>
        <v>1995.9443855659374</v>
      </c>
      <c r="U4982">
        <f t="shared" si="1003"/>
        <v>5994.1212292023592</v>
      </c>
      <c r="V4982" s="9">
        <v>497.74740600600001</v>
      </c>
      <c r="W4982" s="9">
        <v>1752.4360351600001</v>
      </c>
      <c r="X4982">
        <f t="shared" si="1010"/>
        <v>1.2129585695615972E-4</v>
      </c>
      <c r="Y4982">
        <f t="shared" si="1011"/>
        <v>54.712084950542</v>
      </c>
      <c r="Z4982">
        <f t="shared" si="1004"/>
        <v>7.1970890486315026E-2</v>
      </c>
      <c r="AA4982">
        <f t="shared" si="1005"/>
        <v>1.0209089892598246E-2</v>
      </c>
      <c r="AB4982">
        <f>(1/(AA4982*k))*(LN((50-dTar)/(hTar-dTar)))</f>
        <v>428.06411667176326</v>
      </c>
      <c r="AC4982">
        <f t="shared" si="1006"/>
        <v>690.53042813268053</v>
      </c>
      <c r="AD4982" s="19">
        <v>249.72718810999999</v>
      </c>
      <c r="AE4982" s="19">
        <v>594.79980468799999</v>
      </c>
      <c r="AF4982">
        <f t="shared" si="1012"/>
        <v>6.5144142907287218E-4</v>
      </c>
      <c r="AG4982" s="23">
        <f t="shared" si="1007"/>
        <v>30.100393602850438</v>
      </c>
      <c r="AH4982" s="25">
        <f t="shared" si="1013"/>
        <v>39.45514407244449</v>
      </c>
      <c r="AI4982" s="25">
        <f t="shared" si="1008"/>
        <v>2.735568685884348E-2</v>
      </c>
    </row>
    <row r="4983" spans="6:35" ht="15">
      <c r="F4983" s="5">
        <v>2006</v>
      </c>
      <c r="G4983" s="5">
        <v>7</v>
      </c>
      <c r="H4983" s="5">
        <v>0</v>
      </c>
      <c r="I4983" s="5">
        <v>208</v>
      </c>
      <c r="J4983" s="5">
        <v>10</v>
      </c>
      <c r="K4983" s="5">
        <v>26.290000915499999</v>
      </c>
      <c r="L4983" s="5">
        <v>1.72405397892</v>
      </c>
      <c r="M4983" s="5">
        <v>2.30000000447E-2</v>
      </c>
      <c r="N4983" s="8">
        <f t="shared" si="1009"/>
        <v>2.30000000447E-2</v>
      </c>
      <c r="O4983" s="5">
        <v>0</v>
      </c>
      <c r="P4983" s="5">
        <v>96.736587524399994</v>
      </c>
      <c r="Q4983" s="5">
        <v>55.787937164299997</v>
      </c>
      <c r="R4983" s="5">
        <v>1175.0600585899999</v>
      </c>
      <c r="S4983">
        <f t="shared" si="1001"/>
        <v>1.3665219637479928E-3</v>
      </c>
      <c r="T4983">
        <f t="shared" si="1002"/>
        <v>5061.1300461669671</v>
      </c>
      <c r="U4983">
        <f t="shared" si="1003"/>
        <v>15199.334847639786</v>
      </c>
      <c r="V4983" s="9">
        <v>548.21313476600005</v>
      </c>
      <c r="W4983" s="9">
        <v>4443.6640625</v>
      </c>
      <c r="X4983">
        <f t="shared" si="1010"/>
        <v>4.9526496862891325E-5</v>
      </c>
      <c r="Y4983">
        <f t="shared" si="1011"/>
        <v>74.449435827654824</v>
      </c>
      <c r="Z4983">
        <f t="shared" si="1004"/>
        <v>2.8382968522836956E-2</v>
      </c>
      <c r="AA4983">
        <f t="shared" si="1005"/>
        <v>4.0261316083552755E-3</v>
      </c>
      <c r="AB4983">
        <f>(1/(AA4983*k))*(LN((50-dTar)/(hTar-dTar)))</f>
        <v>1085.445154805298</v>
      </c>
      <c r="AC4983">
        <f t="shared" si="1006"/>
        <v>1750.9828043750347</v>
      </c>
      <c r="AD4983" s="19">
        <v>254.31056213400001</v>
      </c>
      <c r="AE4983" s="19">
        <v>1508.23791504</v>
      </c>
      <c r="AF4983">
        <f t="shared" si="1012"/>
        <v>2.8461394530664976E-4</v>
      </c>
      <c r="AG4983" s="23">
        <f t="shared" si="1007"/>
        <v>37.347252444738231</v>
      </c>
      <c r="AH4983" s="25">
        <f t="shared" si="1013"/>
        <v>51.449561080136341</v>
      </c>
      <c r="AI4983" s="25">
        <f t="shared" si="1008"/>
        <v>1.0788189416424895E-2</v>
      </c>
    </row>
    <row r="4984" spans="6:35" ht="15">
      <c r="F4984" s="5">
        <v>2006</v>
      </c>
      <c r="G4984" s="5">
        <v>7</v>
      </c>
      <c r="H4984" s="5">
        <v>0</v>
      </c>
      <c r="I4984" s="5">
        <v>208</v>
      </c>
      <c r="J4984" s="5">
        <v>11</v>
      </c>
      <c r="K4984" s="5">
        <v>28.024999618500001</v>
      </c>
      <c r="L4984" s="5">
        <v>2.0817325115199998</v>
      </c>
      <c r="M4984" s="5">
        <v>4.4999998062800004E-3</v>
      </c>
      <c r="N4984" s="8">
        <f t="shared" si="1009"/>
        <v>4.4999998062800004E-3</v>
      </c>
      <c r="O4984" s="5">
        <v>0</v>
      </c>
      <c r="P4984" s="5">
        <v>96.736587524399994</v>
      </c>
      <c r="Q4984" s="5">
        <v>69.591659545900001</v>
      </c>
      <c r="R4984" s="5">
        <v>1325.73498535</v>
      </c>
      <c r="S4984">
        <f t="shared" si="1001"/>
        <v>2.6736298087792212E-4</v>
      </c>
      <c r="T4984">
        <f t="shared" si="1002"/>
        <v>25867.99917760479</v>
      </c>
      <c r="U4984">
        <f t="shared" si="1003"/>
        <v>77685.492716524212</v>
      </c>
      <c r="V4984" s="9">
        <v>601.65899658199999</v>
      </c>
      <c r="W4984" s="9">
        <v>22712.0605469</v>
      </c>
      <c r="X4984">
        <f t="shared" si="1010"/>
        <v>9.9010673214525768E-6</v>
      </c>
      <c r="Y4984">
        <f t="shared" si="1011"/>
        <v>93.552366661424642</v>
      </c>
      <c r="Z4984">
        <f t="shared" si="1004"/>
        <v>5.5531892437473964E-3</v>
      </c>
      <c r="AA4984">
        <f t="shared" si="1005"/>
        <v>7.8772136619327765E-4</v>
      </c>
      <c r="AB4984">
        <f>(1/(AA4984*k))*(LN((50-dTar)/(hTar-dTar)))</f>
        <v>5547.8310408371271</v>
      </c>
      <c r="AC4984">
        <f t="shared" si="1006"/>
        <v>8949.4680694634826</v>
      </c>
      <c r="AD4984" s="19">
        <v>249.335327148</v>
      </c>
      <c r="AE4984" s="19">
        <v>7708.7719726599998</v>
      </c>
      <c r="AF4984">
        <f t="shared" si="1012"/>
        <v>5.9145086043350772E-5</v>
      </c>
      <c r="AG4984" s="23">
        <f t="shared" si="1007"/>
        <v>44.033503076714496</v>
      </c>
      <c r="AH4984" s="25">
        <f t="shared" si="1013"/>
        <v>62.855314460119473</v>
      </c>
      <c r="AI4984" s="25">
        <f t="shared" si="1008"/>
        <v>2.1107326169423585E-3</v>
      </c>
    </row>
    <row r="4985" spans="6:35" ht="15">
      <c r="F4985" s="5">
        <v>2006</v>
      </c>
      <c r="G4985" s="5">
        <v>7</v>
      </c>
      <c r="H4985" s="5">
        <v>0</v>
      </c>
      <c r="I4985" s="5">
        <v>208</v>
      </c>
      <c r="J4985" s="5">
        <v>12</v>
      </c>
      <c r="K4985" s="5">
        <v>29.520000457799998</v>
      </c>
      <c r="L4985" s="5">
        <v>2.2678549289699999</v>
      </c>
      <c r="M4985" s="5">
        <v>0.123999997973</v>
      </c>
      <c r="N4985" s="8">
        <f t="shared" si="1009"/>
        <v>0.123999997973</v>
      </c>
      <c r="O4985" s="5">
        <v>0</v>
      </c>
      <c r="P4985" s="5">
        <v>96.736587524399994</v>
      </c>
      <c r="Q4985" s="5">
        <v>70.572174072300001</v>
      </c>
      <c r="R4985" s="5">
        <v>1533.40002441</v>
      </c>
      <c r="S4985">
        <f t="shared" si="1001"/>
        <v>7.3673356698039649E-3</v>
      </c>
      <c r="T4985">
        <f t="shared" si="1002"/>
        <v>938.7580096043165</v>
      </c>
      <c r="U4985">
        <f t="shared" si="1003"/>
        <v>2819.2315152395777</v>
      </c>
      <c r="V4985" s="9">
        <v>451.97271728499999</v>
      </c>
      <c r="W4985" s="9">
        <v>824.22796630899995</v>
      </c>
      <c r="X4985">
        <f t="shared" si="1010"/>
        <v>2.4417447327898886E-4</v>
      </c>
      <c r="Y4985">
        <f t="shared" si="1011"/>
        <v>91.559513814745031</v>
      </c>
      <c r="Z4985">
        <f t="shared" si="1004"/>
        <v>0.1530212188025851</v>
      </c>
      <c r="AA4985">
        <f t="shared" si="1005"/>
        <v>2.1706100448035774E-2</v>
      </c>
      <c r="AB4985">
        <f>(1/(AA4985*k))*(LN((50-dTar)/(hTar-dTar)))</f>
        <v>201.33257271889011</v>
      </c>
      <c r="AC4985">
        <f t="shared" si="1006"/>
        <v>324.77907449372509</v>
      </c>
      <c r="AD4985" s="19">
        <v>245.47048950199999</v>
      </c>
      <c r="AE4985" s="19">
        <v>279.753814697</v>
      </c>
      <c r="AF4985">
        <f t="shared" si="1012"/>
        <v>1.1764659118625675E-3</v>
      </c>
      <c r="AG4985" s="23">
        <f t="shared" si="1007"/>
        <v>56.575400923826663</v>
      </c>
      <c r="AH4985" s="25">
        <f t="shared" si="1013"/>
        <v>69.87264416775129</v>
      </c>
      <c r="AI4985" s="25">
        <f t="shared" si="1008"/>
        <v>5.8162411442137726E-2</v>
      </c>
    </row>
    <row r="4986" spans="6:35" ht="15">
      <c r="F4986" s="5">
        <v>2006</v>
      </c>
      <c r="G4986" s="5">
        <v>7</v>
      </c>
      <c r="H4986" s="5">
        <v>0</v>
      </c>
      <c r="I4986" s="5">
        <v>208</v>
      </c>
      <c r="J4986" s="5">
        <v>13</v>
      </c>
      <c r="K4986" s="5">
        <v>30.684999465899999</v>
      </c>
      <c r="L4986" s="5">
        <v>2.56940221786</v>
      </c>
      <c r="M4986" s="5">
        <v>0.50650000572200005</v>
      </c>
      <c r="N4986" s="8">
        <f t="shared" si="1009"/>
        <v>0.50650000572200005</v>
      </c>
      <c r="O4986" s="5">
        <v>0</v>
      </c>
      <c r="P4986" s="5">
        <v>96.736587524399994</v>
      </c>
      <c r="Q4986" s="5">
        <v>72.306503295900001</v>
      </c>
      <c r="R4986" s="5">
        <v>1669.72497559</v>
      </c>
      <c r="S4986">
        <f t="shared" si="1001"/>
        <v>3.0093190483149197E-2</v>
      </c>
      <c r="T4986">
        <f t="shared" si="1002"/>
        <v>229.82426450743986</v>
      </c>
      <c r="U4986">
        <f t="shared" si="1003"/>
        <v>690.19683756331494</v>
      </c>
      <c r="V4986" s="9">
        <v>404.799072266</v>
      </c>
      <c r="W4986" s="9">
        <v>201.78533935499999</v>
      </c>
      <c r="X4986">
        <f t="shared" si="1010"/>
        <v>7.7114008290064915E-4</v>
      </c>
      <c r="Y4986">
        <f t="shared" si="1011"/>
        <v>87.881441346582193</v>
      </c>
      <c r="Z4986">
        <f t="shared" si="1004"/>
        <v>0.62504233440369028</v>
      </c>
      <c r="AA4986">
        <f t="shared" si="1005"/>
        <v>8.8662420813315782E-2</v>
      </c>
      <c r="AB4986">
        <f>(1/(AA4986*k))*(LN((50-dTar)/(hTar-dTar)))</f>
        <v>49.289710418569626</v>
      </c>
      <c r="AC4986">
        <f t="shared" si="1006"/>
        <v>79.511557993937956</v>
      </c>
      <c r="AD4986" s="19">
        <v>243.661346436</v>
      </c>
      <c r="AE4986" s="19">
        <v>68.488594055199997</v>
      </c>
      <c r="AF4986">
        <f t="shared" si="1012"/>
        <v>2.5532251800796961E-3</v>
      </c>
      <c r="AG4986" s="23">
        <f t="shared" si="1007"/>
        <v>70.040549792916295</v>
      </c>
      <c r="AH4986" s="25">
        <f t="shared" si="1013"/>
        <v>76.821761465119664</v>
      </c>
      <c r="AI4986" s="25">
        <f t="shared" si="1008"/>
        <v>0.2375746952404193</v>
      </c>
    </row>
    <row r="4987" spans="6:35" ht="15">
      <c r="F4987" s="5">
        <v>2006</v>
      </c>
      <c r="G4987" s="5">
        <v>7</v>
      </c>
      <c r="H4987" s="5">
        <v>0</v>
      </c>
      <c r="I4987" s="5">
        <v>208</v>
      </c>
      <c r="J4987" s="5">
        <v>14</v>
      </c>
      <c r="K4987" s="5">
        <v>31.4500007629</v>
      </c>
      <c r="L4987" s="5">
        <v>2.7966356277500002</v>
      </c>
      <c r="M4987" s="5">
        <v>0.98900002241100005</v>
      </c>
      <c r="N4987" s="8">
        <f t="shared" si="1009"/>
        <v>0.98900002241100005</v>
      </c>
      <c r="O4987" s="5">
        <v>0</v>
      </c>
      <c r="P4987" s="5">
        <v>96.736587524399994</v>
      </c>
      <c r="Q4987" s="5">
        <v>72.306503295900001</v>
      </c>
      <c r="R4987" s="5">
        <v>1692.27502441</v>
      </c>
      <c r="S4987">
        <f t="shared" si="1001"/>
        <v>5.8760445658491166E-2</v>
      </c>
      <c r="T4987">
        <f t="shared" si="1002"/>
        <v>117.70069630968904</v>
      </c>
      <c r="U4987">
        <f t="shared" si="1003"/>
        <v>353.47289611066157</v>
      </c>
      <c r="V4987" s="9">
        <v>395.26116943400001</v>
      </c>
      <c r="W4987" s="9">
        <v>103.34101867699999</v>
      </c>
      <c r="X4987">
        <f t="shared" si="1010"/>
        <v>1.1736054938321101E-3</v>
      </c>
      <c r="Y4987">
        <f t="shared" si="1011"/>
        <v>83.895314024776326</v>
      </c>
      <c r="Z4987">
        <f t="shared" si="1004"/>
        <v>1.2204676717661544</v>
      </c>
      <c r="AA4987">
        <f t="shared" si="1005"/>
        <v>0.17312366274584245</v>
      </c>
      <c r="AB4987">
        <f>(1/(AA4987*k))*(LN((50-dTar)/(hTar-dTar)))</f>
        <v>25.242910053915455</v>
      </c>
      <c r="AC4987">
        <f t="shared" si="1006"/>
        <v>40.720529490704685</v>
      </c>
      <c r="AD4987" s="19">
        <v>243.55708313</v>
      </c>
      <c r="AE4987" s="19">
        <v>35.075298309300003</v>
      </c>
      <c r="AF4987">
        <f t="shared" si="1012"/>
        <v>3.1313320335419727E-3</v>
      </c>
      <c r="AG4987" s="23">
        <f t="shared" si="1007"/>
        <v>73.197864613937526</v>
      </c>
      <c r="AH4987" s="25">
        <f t="shared" si="1013"/>
        <v>77.263898454756401</v>
      </c>
      <c r="AI4987" s="25">
        <f t="shared" si="1008"/>
        <v>0.4638921545166243</v>
      </c>
    </row>
    <row r="4988" spans="6:35" ht="15">
      <c r="F4988" s="5">
        <v>2006</v>
      </c>
      <c r="G4988" s="5">
        <v>7</v>
      </c>
      <c r="H4988" s="5">
        <v>0</v>
      </c>
      <c r="I4988" s="5">
        <v>208</v>
      </c>
      <c r="J4988" s="5">
        <v>15</v>
      </c>
      <c r="K4988" s="5">
        <v>32.229999542199998</v>
      </c>
      <c r="L4988" s="5">
        <v>3.0981438159899999</v>
      </c>
      <c r="M4988" s="5">
        <v>0.59399998188000003</v>
      </c>
      <c r="N4988" s="8">
        <f t="shared" si="1009"/>
        <v>0.59399998188000003</v>
      </c>
      <c r="O4988" s="5">
        <v>0</v>
      </c>
      <c r="P4988" s="5">
        <v>96.736587524399994</v>
      </c>
      <c r="Q4988" s="5">
        <v>75.270095825200002</v>
      </c>
      <c r="R4988" s="5">
        <v>1608.22497559</v>
      </c>
      <c r="S4988">
        <f t="shared" si="1001"/>
        <v>3.5291913918581795E-2</v>
      </c>
      <c r="T4988">
        <f t="shared" si="1002"/>
        <v>195.96968828121805</v>
      </c>
      <c r="U4988">
        <f t="shared" si="1003"/>
        <v>588.52645259128735</v>
      </c>
      <c r="V4988" s="9">
        <v>403.28018188499999</v>
      </c>
      <c r="W4988" s="9">
        <v>172.06106567399999</v>
      </c>
      <c r="X4988">
        <f t="shared" si="1010"/>
        <v>8.5920418606932078E-4</v>
      </c>
      <c r="Y4988">
        <f t="shared" si="1011"/>
        <v>90.509983741983149</v>
      </c>
      <c r="Z4988">
        <f t="shared" si="1004"/>
        <v>0.73302098936955329</v>
      </c>
      <c r="AA4988">
        <f t="shared" si="1005"/>
        <v>0.10397922164181124</v>
      </c>
      <c r="AB4988">
        <f>(1/(AA4988*k))*(LN((50-dTar)/(hTar-dTar)))</f>
        <v>42.029022509439613</v>
      </c>
      <c r="AC4988">
        <f t="shared" si="1006"/>
        <v>67.798999675778774</v>
      </c>
      <c r="AD4988" s="19">
        <v>250.75856018100001</v>
      </c>
      <c r="AE4988" s="19">
        <v>58.3997879028</v>
      </c>
      <c r="AF4988">
        <f t="shared" si="1012"/>
        <v>2.6528200231231312E-3</v>
      </c>
      <c r="AG4988" s="23">
        <f t="shared" si="1007"/>
        <v>74.230989858857484</v>
      </c>
      <c r="AH4988" s="25">
        <f t="shared" si="1013"/>
        <v>80.418533962240375</v>
      </c>
      <c r="AI4988" s="25">
        <f t="shared" si="1008"/>
        <v>0.27861670893131441</v>
      </c>
    </row>
    <row r="4989" spans="6:35" ht="15">
      <c r="F4989" s="5">
        <v>2006</v>
      </c>
      <c r="G4989" s="5">
        <v>7</v>
      </c>
      <c r="H4989" s="5">
        <v>0</v>
      </c>
      <c r="I4989" s="5">
        <v>208</v>
      </c>
      <c r="J4989" s="5">
        <v>16</v>
      </c>
      <c r="K4989" s="5">
        <v>32.759998321499999</v>
      </c>
      <c r="L4989" s="5">
        <v>3.3919806480400001</v>
      </c>
      <c r="M4989" s="5">
        <v>0.80800002813299998</v>
      </c>
      <c r="N4989" s="8">
        <f t="shared" si="1009"/>
        <v>0.80800002813299998</v>
      </c>
      <c r="O4989" s="5">
        <v>0</v>
      </c>
      <c r="P4989" s="5">
        <v>96.736587524399994</v>
      </c>
      <c r="Q4989" s="5">
        <v>71.3667678833</v>
      </c>
      <c r="R4989" s="5">
        <v>1447.4024658200001</v>
      </c>
      <c r="S4989">
        <f t="shared" si="1001"/>
        <v>4.8006512304645629E-2</v>
      </c>
      <c r="T4989">
        <f t="shared" si="1002"/>
        <v>144.06681588495178</v>
      </c>
      <c r="U4989">
        <f t="shared" si="1003"/>
        <v>432.65431931096708</v>
      </c>
      <c r="V4989" s="9">
        <v>400.40954589799998</v>
      </c>
      <c r="W4989" s="9">
        <v>126.49042511</v>
      </c>
      <c r="X4989">
        <f t="shared" si="1010"/>
        <v>1.0421505172652486E-3</v>
      </c>
      <c r="Y4989">
        <f t="shared" si="1011"/>
        <v>83.974666019422017</v>
      </c>
      <c r="Z4989">
        <f t="shared" si="1004"/>
        <v>0.99710605740781189</v>
      </c>
      <c r="AA4989">
        <f t="shared" si="1005"/>
        <v>0.14143975854329854</v>
      </c>
      <c r="AB4989">
        <f>(1/(AA4989*k))*(LN((50-dTar)/(hTar-dTar)))</f>
        <v>30.897571460148356</v>
      </c>
      <c r="AC4989">
        <f t="shared" si="1006"/>
        <v>49.842330664208461</v>
      </c>
      <c r="AD4989" s="19">
        <v>258.837890625</v>
      </c>
      <c r="AE4989" s="19">
        <v>42.932510376000003</v>
      </c>
      <c r="AF4989">
        <f t="shared" si="1012"/>
        <v>2.8440380849239551E-3</v>
      </c>
      <c r="AG4989" s="23">
        <f t="shared" si="1007"/>
        <v>72.070964320867589</v>
      </c>
      <c r="AH4989" s="25">
        <f t="shared" si="1013"/>
        <v>76.595487137334018</v>
      </c>
      <c r="AI4989" s="25">
        <f t="shared" si="1008"/>
        <v>0.37899379717540987</v>
      </c>
    </row>
    <row r="4990" spans="6:35" ht="15">
      <c r="F4990" s="5">
        <v>2006</v>
      </c>
      <c r="G4990" s="5">
        <v>7</v>
      </c>
      <c r="H4990" s="5">
        <v>0</v>
      </c>
      <c r="I4990" s="5">
        <v>208</v>
      </c>
      <c r="J4990" s="5">
        <v>17</v>
      </c>
      <c r="K4990" s="5">
        <v>32.955001831099999</v>
      </c>
      <c r="L4990" s="5">
        <v>3.47021603584</v>
      </c>
      <c r="M4990" s="5">
        <v>1.08500003815</v>
      </c>
      <c r="N4990" s="8">
        <f t="shared" si="1009"/>
        <v>1.08500003815</v>
      </c>
      <c r="O4990" s="5">
        <v>0</v>
      </c>
      <c r="P4990" s="5">
        <v>96.736587524399994</v>
      </c>
      <c r="Q4990" s="5">
        <v>68.294464111300002</v>
      </c>
      <c r="R4990" s="5">
        <v>1170.6524658200001</v>
      </c>
      <c r="S4990">
        <f t="shared" si="1001"/>
        <v>6.4464190431210253E-2</v>
      </c>
      <c r="T4990">
        <f t="shared" si="1002"/>
        <v>107.28662414293829</v>
      </c>
      <c r="U4990">
        <f t="shared" si="1003"/>
        <v>322.19787086016277</v>
      </c>
      <c r="V4990" s="9">
        <v>400.43756103499999</v>
      </c>
      <c r="W4990" s="9">
        <v>94.197479247999993</v>
      </c>
      <c r="X4990">
        <f t="shared" si="1010"/>
        <v>1.2242405837939289E-3</v>
      </c>
      <c r="Y4990">
        <f t="shared" si="1011"/>
        <v>78.620897546854167</v>
      </c>
      <c r="Z4990">
        <f t="shared" si="1004"/>
        <v>1.3389357334886054</v>
      </c>
      <c r="AA4990">
        <f t="shared" si="1005"/>
        <v>0.1899283887031564</v>
      </c>
      <c r="AB4990">
        <f>(1/(AA4990*k))*(LN((50-dTar)/(hTar-dTar)))</f>
        <v>23.009435696987346</v>
      </c>
      <c r="AC4990">
        <f t="shared" si="1006"/>
        <v>37.117606601712467</v>
      </c>
      <c r="AD4990" s="19">
        <v>273.37243652299998</v>
      </c>
      <c r="AE4990" s="19">
        <v>31.971862793</v>
      </c>
      <c r="AF4990">
        <f t="shared" si="1012"/>
        <v>2.9200328057517799E-3</v>
      </c>
      <c r="AG4990" s="23">
        <f t="shared" si="1007"/>
        <v>70.099600738680493</v>
      </c>
      <c r="AH4990" s="25">
        <f t="shared" si="1013"/>
        <v>73.338492539803696</v>
      </c>
      <c r="AI4990" s="25">
        <f t="shared" si="1008"/>
        <v>0.5089211263322464</v>
      </c>
    </row>
    <row r="4991" spans="6:35" ht="15">
      <c r="F4991" s="5">
        <v>2006</v>
      </c>
      <c r="G4991" s="5">
        <v>7</v>
      </c>
      <c r="H4991" s="5">
        <v>0</v>
      </c>
      <c r="I4991" s="5">
        <v>208</v>
      </c>
      <c r="J4991" s="5">
        <v>18</v>
      </c>
      <c r="K4991" s="5">
        <v>32.185001373299997</v>
      </c>
      <c r="L4991" s="5">
        <v>3.27406167984</v>
      </c>
      <c r="M4991" s="5">
        <v>0.51649999618499998</v>
      </c>
      <c r="N4991" s="8">
        <f t="shared" si="1009"/>
        <v>0.51649999618499998</v>
      </c>
      <c r="O4991" s="5">
        <v>0.10000000149</v>
      </c>
      <c r="P4991" s="5">
        <v>96.736587524399994</v>
      </c>
      <c r="Q4991" s="5">
        <v>69.940872192399993</v>
      </c>
      <c r="R4991" s="5">
        <v>758.80749511700003</v>
      </c>
      <c r="S4991">
        <f t="shared" si="1001"/>
        <v>3.0687329899601452E-2</v>
      </c>
      <c r="T4991">
        <f t="shared" si="1002"/>
        <v>225.3746217771093</v>
      </c>
      <c r="U4991">
        <f t="shared" si="1003"/>
        <v>676.83389110793155</v>
      </c>
      <c r="V4991" s="9">
        <v>415.33505249000001</v>
      </c>
      <c r="W4991" s="9">
        <v>197.878540039</v>
      </c>
      <c r="X4991">
        <f t="shared" si="1010"/>
        <v>7.7516526537517601E-4</v>
      </c>
      <c r="Y4991">
        <f t="shared" si="1011"/>
        <v>84.7462628262778</v>
      </c>
      <c r="Z4991">
        <f t="shared" si="1004"/>
        <v>0.63738274370753278</v>
      </c>
      <c r="AA4991">
        <f t="shared" si="1005"/>
        <v>9.0412911144102201E-2</v>
      </c>
      <c r="AB4991">
        <f>(1/(AA4991*k))*(LN((50-dTar)/(hTar-dTar)))</f>
        <v>48.335409087010333</v>
      </c>
      <c r="AC4991">
        <f t="shared" si="1006"/>
        <v>77.972129479880735</v>
      </c>
      <c r="AD4991" s="19">
        <v>296.30990600600001</v>
      </c>
      <c r="AE4991" s="19">
        <v>67.162582397500003</v>
      </c>
      <c r="AF4991">
        <f t="shared" si="1012"/>
        <v>2.2652898222992415E-3</v>
      </c>
      <c r="AG4991" s="23">
        <f t="shared" si="1007"/>
        <v>69.777575225759421</v>
      </c>
      <c r="AH4991" s="25">
        <f t="shared" si="1013"/>
        <v>75.467080078634538</v>
      </c>
      <c r="AI4991" s="25">
        <f t="shared" si="1008"/>
        <v>0.2422652078955331</v>
      </c>
    </row>
    <row r="4992" spans="6:35" ht="15">
      <c r="F4992" s="5">
        <v>2006</v>
      </c>
      <c r="G4992" s="5">
        <v>7</v>
      </c>
      <c r="H4992" s="5">
        <v>0</v>
      </c>
      <c r="I4992" s="5">
        <v>208</v>
      </c>
      <c r="J4992" s="5">
        <v>19</v>
      </c>
      <c r="K4992" s="5">
        <v>31.399999618500001</v>
      </c>
      <c r="L4992" s="5">
        <v>2.8454689979599999</v>
      </c>
      <c r="M4992" s="5">
        <v>3.5000000149000003E-2</v>
      </c>
      <c r="N4992" s="8">
        <f t="shared" si="1009"/>
        <v>3.5000000149000003E-2</v>
      </c>
      <c r="O4992" s="5">
        <v>0</v>
      </c>
      <c r="P4992" s="5">
        <v>96.736587524399994</v>
      </c>
      <c r="Q4992" s="5">
        <v>71.5115356445</v>
      </c>
      <c r="R4992" s="5">
        <v>476.625</v>
      </c>
      <c r="S4992">
        <f t="shared" si="1001"/>
        <v>2.0794899496451445E-3</v>
      </c>
      <c r="T4992">
        <f t="shared" si="1002"/>
        <v>3325.8854512147377</v>
      </c>
      <c r="U4992">
        <f t="shared" si="1003"/>
        <v>9988.1343053398086</v>
      </c>
      <c r="V4992" s="9">
        <v>548.80950927699996</v>
      </c>
      <c r="W4992" s="9">
        <v>2920.1220703099998</v>
      </c>
      <c r="X4992">
        <f t="shared" si="1010"/>
        <v>7.4310403809503141E-5</v>
      </c>
      <c r="Y4992">
        <f t="shared" si="1011"/>
        <v>94.987494596197621</v>
      </c>
      <c r="Z4992">
        <f t="shared" si="1004"/>
        <v>4.3191473939030306E-2</v>
      </c>
      <c r="AA4992">
        <f t="shared" si="1005"/>
        <v>6.1267220268897311E-3</v>
      </c>
      <c r="AB4992">
        <f>(1/(AA4992*k))*(LN((50-dTar)/(hTar-dTar)))</f>
        <v>713.29252865030446</v>
      </c>
      <c r="AC4992">
        <f t="shared" si="1006"/>
        <v>1150.6458402128139</v>
      </c>
      <c r="AD4992" s="19">
        <v>319.98953247100002</v>
      </c>
      <c r="AE4992" s="19">
        <v>991.12780761700003</v>
      </c>
      <c r="AF4992">
        <f t="shared" si="1012"/>
        <v>4.0621291601160655E-4</v>
      </c>
      <c r="AG4992" s="23">
        <f t="shared" si="1007"/>
        <v>50.589655517299533</v>
      </c>
      <c r="AH4992" s="25">
        <f t="shared" si="1013"/>
        <v>67.464997406845811</v>
      </c>
      <c r="AI4992" s="25">
        <f t="shared" si="1008"/>
        <v>1.6416810019499142E-2</v>
      </c>
    </row>
    <row r="4993" spans="6:35" ht="15">
      <c r="F4993" s="5">
        <v>2006</v>
      </c>
      <c r="G4993" s="5">
        <v>7</v>
      </c>
      <c r="H4993" s="5">
        <v>0</v>
      </c>
      <c r="I4993" s="5">
        <v>208</v>
      </c>
      <c r="J4993" s="5">
        <v>20</v>
      </c>
      <c r="K4993" s="5">
        <v>29.540000915499999</v>
      </c>
      <c r="L4993" s="5">
        <v>2.2708804607399999</v>
      </c>
      <c r="M4993" s="5">
        <v>0.159500002861</v>
      </c>
      <c r="N4993" s="8">
        <f t="shared" si="1009"/>
        <v>0.159500002861</v>
      </c>
      <c r="O4993" s="5">
        <v>0</v>
      </c>
      <c r="P4993" s="5">
        <v>96.736587524399994</v>
      </c>
      <c r="Q4993" s="5">
        <v>67.281532287600001</v>
      </c>
      <c r="R4993" s="5">
        <v>62.945251464800002</v>
      </c>
      <c r="S4993">
        <f t="shared" si="1001"/>
        <v>9.4765329001662239E-3</v>
      </c>
      <c r="T4993">
        <f t="shared" si="1002"/>
        <v>729.8181141069789</v>
      </c>
      <c r="U4993">
        <f t="shared" si="1003"/>
        <v>2191.7535793386733</v>
      </c>
      <c r="V4993" s="9">
        <v>477.51687622100002</v>
      </c>
      <c r="W4993" s="9">
        <v>640.77911376999998</v>
      </c>
      <c r="X4993">
        <f t="shared" si="1010"/>
        <v>3.0211027933412871E-4</v>
      </c>
      <c r="Y4993">
        <f t="shared" si="1011"/>
        <v>86.312104490327471</v>
      </c>
      <c r="Z4993">
        <f t="shared" si="1004"/>
        <v>0.19682971964338605</v>
      </c>
      <c r="AA4993">
        <f t="shared" si="1005"/>
        <v>2.7920347904495196E-2</v>
      </c>
      <c r="AB4993">
        <f>(1/(AA4993*k))*(LN((50-dTar)/(hTar-dTar)))</f>
        <v>156.52186934941807</v>
      </c>
      <c r="AC4993">
        <f t="shared" si="1006"/>
        <v>252.4928141474156</v>
      </c>
      <c r="AD4993" s="19">
        <v>405.42224121100003</v>
      </c>
      <c r="AE4993" s="19">
        <v>217.488845825</v>
      </c>
      <c r="AF4993">
        <f t="shared" si="1012"/>
        <v>1.1423298418571689E-3</v>
      </c>
      <c r="AG4993" s="23">
        <f t="shared" si="1007"/>
        <v>61.41709759318271</v>
      </c>
      <c r="AH4993" s="25">
        <f t="shared" si="1013"/>
        <v>70.87953453713763</v>
      </c>
      <c r="AI4993" s="25">
        <f t="shared" si="1008"/>
        <v>7.4813749540895924E-2</v>
      </c>
    </row>
    <row r="4994" spans="6:35" ht="15">
      <c r="F4994" s="5">
        <v>2006</v>
      </c>
      <c r="G4994" s="5">
        <v>7</v>
      </c>
      <c r="H4994" s="5">
        <v>0</v>
      </c>
      <c r="I4994" s="5">
        <v>208</v>
      </c>
      <c r="J4994" s="5">
        <v>21</v>
      </c>
      <c r="K4994" s="5">
        <v>27.395000457799998</v>
      </c>
      <c r="L4994" s="5">
        <v>1.7393262386299999</v>
      </c>
      <c r="M4994" s="5">
        <v>0.80949997901899995</v>
      </c>
      <c r="N4994" s="8">
        <f t="shared" si="1009"/>
        <v>0.80949997901899995</v>
      </c>
      <c r="O4994" s="5">
        <v>0</v>
      </c>
      <c r="P4994" s="5">
        <v>96.736587524399994</v>
      </c>
      <c r="Q4994" s="5">
        <v>55.636310577400003</v>
      </c>
      <c r="R4994" s="5">
        <v>0</v>
      </c>
      <c r="S4994">
        <f t="shared" si="1001"/>
        <v>4.809563038404905E-2</v>
      </c>
      <c r="T4994">
        <f t="shared" si="1002"/>
        <v>143.79986943191824</v>
      </c>
      <c r="U4994">
        <f t="shared" si="1003"/>
        <v>431.85263895716565</v>
      </c>
      <c r="V4994" s="9">
        <v>426.88714599600002</v>
      </c>
      <c r="W4994" s="9">
        <v>126.25605011</v>
      </c>
      <c r="X4994">
        <f t="shared" si="1010"/>
        <v>1.0152327191676623E-3</v>
      </c>
      <c r="Y4994">
        <f t="shared" si="1011"/>
        <v>65.147167171558849</v>
      </c>
      <c r="Z4994">
        <f t="shared" si="1004"/>
        <v>0.99895705996000317</v>
      </c>
      <c r="AA4994">
        <f t="shared" si="1005"/>
        <v>0.14170232374596672</v>
      </c>
      <c r="AB4994">
        <f>(1/(AA4994*k))*(LN((50-dTar)/(hTar-dTar)))</f>
        <v>30.840320266957391</v>
      </c>
      <c r="AC4994">
        <f t="shared" si="1006"/>
        <v>49.749976062629983</v>
      </c>
      <c r="AD4994" s="19">
        <v>394.79699706999997</v>
      </c>
      <c r="AE4994" s="19">
        <v>42.852962493900002</v>
      </c>
      <c r="AF4994">
        <f t="shared" si="1012"/>
        <v>2.0517031843973192E-3</v>
      </c>
      <c r="AG4994" s="23">
        <f t="shared" si="1007"/>
        <v>58.497453516658666</v>
      </c>
      <c r="AH4994" s="25">
        <f t="shared" si="1013"/>
        <v>61.02496822733206</v>
      </c>
      <c r="AI4994" s="25">
        <f t="shared" si="1008"/>
        <v>0.37969735170767305</v>
      </c>
    </row>
    <row r="4995" spans="6:35" ht="15">
      <c r="F4995" s="5">
        <v>2006</v>
      </c>
      <c r="G4995" s="5">
        <v>7</v>
      </c>
      <c r="H4995" s="5">
        <v>0</v>
      </c>
      <c r="I4995" s="5">
        <v>208</v>
      </c>
      <c r="J4995" s="5">
        <v>22</v>
      </c>
      <c r="K4995" s="5">
        <v>24.4300003052</v>
      </c>
      <c r="L4995" s="5">
        <v>1.1628348827399999</v>
      </c>
      <c r="M4995" s="5">
        <v>0.92500001192100001</v>
      </c>
      <c r="N4995" s="8">
        <f t="shared" si="1009"/>
        <v>0.92500001192100001</v>
      </c>
      <c r="O4995" s="5">
        <v>0</v>
      </c>
      <c r="P4995" s="5">
        <v>96.736587524399994</v>
      </c>
      <c r="Q4995" s="5">
        <v>51.719314575200002</v>
      </c>
      <c r="R4995" s="5">
        <v>0</v>
      </c>
      <c r="S4995">
        <f t="shared" si="1001"/>
        <v>5.4957949143503534E-2</v>
      </c>
      <c r="T4995">
        <f t="shared" si="1002"/>
        <v>125.84431328419753</v>
      </c>
      <c r="U4995">
        <f t="shared" si="1003"/>
        <v>377.9294028863016</v>
      </c>
      <c r="V4995" s="9">
        <v>424.96417236299999</v>
      </c>
      <c r="W4995" s="9">
        <v>110.49111175500001</v>
      </c>
      <c r="X4995">
        <f t="shared" si="1010"/>
        <v>1.0948289523878239E-3</v>
      </c>
      <c r="Y4995">
        <f t="shared" si="1011"/>
        <v>59.983756429146929</v>
      </c>
      <c r="Z4995">
        <f t="shared" si="1004"/>
        <v>1.1414889639544781</v>
      </c>
      <c r="AA4995">
        <f t="shared" si="1005"/>
        <v>0.16192051210809993</v>
      </c>
      <c r="AB4995">
        <f>(1/(AA4995*k))*(LN((50-dTar)/(hTar-dTar)))</f>
        <v>26.98944679708114</v>
      </c>
      <c r="AC4995">
        <f t="shared" si="1006"/>
        <v>43.537950335004126</v>
      </c>
      <c r="AD4995" s="19">
        <v>392.99548339799998</v>
      </c>
      <c r="AE4995" s="19">
        <v>37.502132415799998</v>
      </c>
      <c r="AF4995">
        <f t="shared" si="1012"/>
        <v>2.1095463535031268E-3</v>
      </c>
      <c r="AG4995" s="23">
        <f t="shared" si="1007"/>
        <v>54.474528863088331</v>
      </c>
      <c r="AH4995" s="25">
        <f t="shared" si="1013"/>
        <v>56.568551920366808</v>
      </c>
      <c r="AI4995" s="25">
        <f t="shared" si="1008"/>
        <v>0.43387283997412696</v>
      </c>
    </row>
    <row r="4996" spans="6:35" ht="15">
      <c r="F4996" s="5">
        <v>2006</v>
      </c>
      <c r="G4996" s="5">
        <v>7</v>
      </c>
      <c r="H4996" s="5">
        <v>0</v>
      </c>
      <c r="I4996" s="5">
        <v>208</v>
      </c>
      <c r="J4996" s="5">
        <v>23</v>
      </c>
      <c r="K4996" s="5">
        <v>21.844999313399999</v>
      </c>
      <c r="L4996" s="5">
        <v>0.72283565998099997</v>
      </c>
      <c r="M4996" s="5">
        <v>0.51150000095399994</v>
      </c>
      <c r="N4996" s="8">
        <f t="shared" si="1009"/>
        <v>0.51150000095399994</v>
      </c>
      <c r="O4996" s="5">
        <v>0</v>
      </c>
      <c r="P4996" s="5">
        <v>96.736587524399994</v>
      </c>
      <c r="Q4996" s="5">
        <v>52.067317962600001</v>
      </c>
      <c r="R4996" s="5">
        <v>0</v>
      </c>
      <c r="S4996">
        <f t="shared" si="1001"/>
        <v>3.0390260191405026E-2</v>
      </c>
      <c r="T4996">
        <f t="shared" si="1002"/>
        <v>227.57769515339916</v>
      </c>
      <c r="U4996">
        <f t="shared" si="1003"/>
        <v>683.45005185359548</v>
      </c>
      <c r="V4996" s="9">
        <v>435.51132202100001</v>
      </c>
      <c r="W4996" s="9">
        <v>199.81283569300001</v>
      </c>
      <c r="X4996">
        <f t="shared" si="1010"/>
        <v>7.5827991838563755E-4</v>
      </c>
      <c r="Y4996">
        <f t="shared" si="1011"/>
        <v>62.926370441436916</v>
      </c>
      <c r="Z4996">
        <f t="shared" si="1004"/>
        <v>0.63121253905622854</v>
      </c>
      <c r="AA4996">
        <f t="shared" si="1005"/>
        <v>8.9537665978796518E-2</v>
      </c>
      <c r="AB4996">
        <f>(1/(AA4996*k))*(LN((50-dTar)/(hTar-dTar)))</f>
        <v>48.807895527817223</v>
      </c>
      <c r="AC4996">
        <f t="shared" si="1006"/>
        <v>78.734319655488122</v>
      </c>
      <c r="AD4996" s="19">
        <v>399.56301879900002</v>
      </c>
      <c r="AE4996" s="19">
        <v>67.819107055700002</v>
      </c>
      <c r="AF4996">
        <f t="shared" si="1012"/>
        <v>1.8311113100902658E-3</v>
      </c>
      <c r="AG4996" s="23">
        <f t="shared" si="1007"/>
        <v>53.85419360840411</v>
      </c>
      <c r="AH4996" s="25">
        <f t="shared" si="1013"/>
        <v>57.302471473184589</v>
      </c>
      <c r="AI4996" s="25">
        <f t="shared" si="1008"/>
        <v>0.23991995156821072</v>
      </c>
    </row>
    <row r="4997" spans="6:35" ht="15">
      <c r="F4997" s="5">
        <v>2006</v>
      </c>
      <c r="G4997" s="5">
        <v>7</v>
      </c>
      <c r="H4997" s="5">
        <v>0</v>
      </c>
      <c r="I4997" s="5">
        <v>208</v>
      </c>
      <c r="J4997" s="5">
        <v>24</v>
      </c>
      <c r="K4997" s="5">
        <v>20.760000228900001</v>
      </c>
      <c r="L4997" s="5">
        <v>0.60649812221499999</v>
      </c>
      <c r="M4997" s="5">
        <v>0</v>
      </c>
      <c r="N4997" s="8">
        <f t="shared" si="1009"/>
        <v>1E-4</v>
      </c>
      <c r="O4997" s="5">
        <v>0</v>
      </c>
      <c r="P4997" s="5">
        <v>96.736587524399994</v>
      </c>
      <c r="Q4997" s="5">
        <v>46.246486663799999</v>
      </c>
      <c r="R4997" s="5">
        <v>0</v>
      </c>
      <c r="S4997">
        <f t="shared" si="1001"/>
        <v>5.9413998308355972E-6</v>
      </c>
      <c r="T4997">
        <f t="shared" si="1002"/>
        <v>1164059.9128807276</v>
      </c>
      <c r="U4997">
        <f t="shared" si="1003"/>
        <v>3495847.0217512534</v>
      </c>
      <c r="V4997" s="9">
        <v>687.28521728500004</v>
      </c>
      <c r="W4997" s="9">
        <v>60723.6445313</v>
      </c>
      <c r="X4997">
        <f t="shared" si="1010"/>
        <v>2.8111540226605502E-7</v>
      </c>
      <c r="Y4997">
        <f t="shared" si="1011"/>
        <v>68.740939846606835</v>
      </c>
      <c r="Z4997">
        <f t="shared" si="1004"/>
        <v>1.2340421072902296E-4</v>
      </c>
      <c r="AA4997">
        <f t="shared" si="1005"/>
        <v>1.7504920002306861E-5</v>
      </c>
      <c r="AB4997">
        <f>(1/(AA4997*k))*(LN((50-dTar)/(hTar-dTar)))</f>
        <v>249652.38609041239</v>
      </c>
      <c r="AC4997">
        <f t="shared" si="1006"/>
        <v>402726.04578894714</v>
      </c>
      <c r="AD4997" s="19">
        <v>408.15335083000002</v>
      </c>
      <c r="AE4997" s="19">
        <v>60723.6445313</v>
      </c>
      <c r="AF4997">
        <f t="shared" si="1012"/>
        <v>2.1558328993334919E-6</v>
      </c>
      <c r="AG4997" s="23">
        <f t="shared" si="1007"/>
        <v>9.059364411460205</v>
      </c>
      <c r="AH4997" s="25">
        <f t="shared" si="1013"/>
        <v>31.743959222146263</v>
      </c>
      <c r="AI4997" s="25">
        <f t="shared" si="1008"/>
        <v>4.6905171284601254E-5</v>
      </c>
    </row>
    <row r="4998" spans="6:35" ht="15">
      <c r="F4998" s="5">
        <v>2006</v>
      </c>
      <c r="G4998" s="5">
        <v>7</v>
      </c>
      <c r="H4998" s="5">
        <v>0</v>
      </c>
      <c r="I4998" s="5">
        <v>209</v>
      </c>
      <c r="J4998" s="5">
        <v>1</v>
      </c>
      <c r="K4998" s="5">
        <v>20.5750007629</v>
      </c>
      <c r="L4998" s="5">
        <v>0.64202547073399996</v>
      </c>
      <c r="M4998" s="5">
        <v>0.15999999642400001</v>
      </c>
      <c r="N4998" s="8">
        <f t="shared" si="1009"/>
        <v>0.15999999642400001</v>
      </c>
      <c r="O4998" s="5">
        <v>0</v>
      </c>
      <c r="P4998" s="5">
        <v>96.736587524399994</v>
      </c>
      <c r="Q4998" s="5">
        <v>39.700244903600002</v>
      </c>
      <c r="R4998" s="5">
        <v>0</v>
      </c>
      <c r="S4998">
        <f t="shared" ref="S4998:S5061" si="1014">(N4998*k)/LN((uhzRef-dRef)/zoRef)</f>
        <v>9.5062395168724959E-3</v>
      </c>
      <c r="T4998">
        <f t="shared" ref="T4998:T5061" si="1015">(1/(S4998*k))*(LN((50-dRef)/(O3zRef-dRef)))</f>
        <v>727.53746181091697</v>
      </c>
      <c r="U4998">
        <f t="shared" ref="U4998:U5061" si="1016">(1/(S4998*k))*(LN((50-dRef)/(uzoRef)))</f>
        <v>2184.9044374271475</v>
      </c>
      <c r="V4998" s="9">
        <v>477.356689453</v>
      </c>
      <c r="W4998" s="9">
        <v>638.77667236299999</v>
      </c>
      <c r="X4998">
        <f t="shared" si="1010"/>
        <v>3.0293503462131731E-4</v>
      </c>
      <c r="Y4998">
        <f t="shared" si="1011"/>
        <v>50.923641687474536</v>
      </c>
      <c r="Z4998">
        <f t="shared" ref="Z4998:Z5061" si="1017">(S4998/k)*LN((50-dRef)/(uzoRef))</f>
        <v>0.19744673275350211</v>
      </c>
      <c r="AA4998">
        <f t="shared" ref="AA4998:AA5061" si="1018">(Z4998*k)/LN((50-dTar)/zoTar)</f>
        <v>2.8007871377715026E-2</v>
      </c>
      <c r="AB4998">
        <f>(1/(AA4998*k))*(LN((50-dTar)/(hTar-dTar)))</f>
        <v>156.03274479383967</v>
      </c>
      <c r="AC4998">
        <f t="shared" ref="AC4998:AC5061" si="1019">(1/(AA4998*k))*(LN((50-dTar)/(zoTar)))</f>
        <v>251.70378424367166</v>
      </c>
      <c r="AD4998" s="19">
        <v>405.41372680699999</v>
      </c>
      <c r="AE4998" s="19">
        <v>216.809204102</v>
      </c>
      <c r="AF4998">
        <f t="shared" si="1012"/>
        <v>1.1442607059166325E-3</v>
      </c>
      <c r="AG4998" s="23">
        <f t="shared" ref="AG4998:AG5061" si="1020" xml:space="preserve"> Y4998*(1-(AC4998*AF4998))</f>
        <v>36.256881765886682</v>
      </c>
      <c r="AH4998" s="25">
        <f t="shared" si="1013"/>
        <v>41.831625790001304</v>
      </c>
      <c r="AI4998" s="25">
        <f t="shared" ref="AI4998:AI5061" si="1021">(AA4998/k)*LN((hTar-dTar)/(zoTar))</f>
        <v>7.5048272378033049E-2</v>
      </c>
    </row>
    <row r="4999" spans="6:35" ht="15">
      <c r="F4999" s="5">
        <v>2006</v>
      </c>
      <c r="G4999" s="5">
        <v>7</v>
      </c>
      <c r="H4999" s="5">
        <v>0</v>
      </c>
      <c r="I4999" s="5">
        <v>209</v>
      </c>
      <c r="J4999" s="5">
        <v>2</v>
      </c>
      <c r="K4999" s="5">
        <v>19.879999160800001</v>
      </c>
      <c r="L4999" s="5">
        <v>0.55353277921699995</v>
      </c>
      <c r="M4999" s="5">
        <v>5.0000002374899996E-4</v>
      </c>
      <c r="N4999" s="8">
        <f t="shared" ref="N4999:N5062" si="1022">IF(M4999&lt;0, 0, IF(M4999=0, 0.0001, IF(M4999&gt;0, M4999)))</f>
        <v>5.0000002374899996E-4</v>
      </c>
      <c r="O4999" s="5">
        <v>0</v>
      </c>
      <c r="P4999" s="5">
        <v>96.736587524399994</v>
      </c>
      <c r="Q4999" s="5">
        <v>35.505996704099999</v>
      </c>
      <c r="R4999" s="5">
        <v>0</v>
      </c>
      <c r="S4999">
        <f t="shared" si="1014"/>
        <v>2.9707000565201025E-5</v>
      </c>
      <c r="T4999">
        <f t="shared" si="1015"/>
        <v>232811.9715180425</v>
      </c>
      <c r="U4999">
        <f t="shared" si="1016"/>
        <v>699169.37114110391</v>
      </c>
      <c r="V4999" s="9">
        <v>687.28521728500004</v>
      </c>
      <c r="W4999" s="9">
        <v>60723.6445313</v>
      </c>
      <c r="X4999">
        <f t="shared" ref="X4999:X5062" si="1023" xml:space="preserve"> (1/(U4999 + W4999 + V4999))</f>
        <v>1.3147855641675834E-6</v>
      </c>
      <c r="Y4999">
        <f t="shared" ref="Y4999:Y5062" si="1024" xml:space="preserve"> Q4999/(1-(T4999*X4999))</f>
        <v>51.168590750310173</v>
      </c>
      <c r="Z4999">
        <f t="shared" si="1017"/>
        <v>6.1702108295238068E-4</v>
      </c>
      <c r="AA4999">
        <f t="shared" si="1018"/>
        <v>8.7524604168777735E-5</v>
      </c>
      <c r="AB4999">
        <f>(1/(AA4999*k))*(LN((50-dTar)/(hTar-dTar)))</f>
        <v>49930.474846484794</v>
      </c>
      <c r="AC4999">
        <f t="shared" si="1019"/>
        <v>80545.205332053287</v>
      </c>
      <c r="AD4999" s="19">
        <v>408.15335083000002</v>
      </c>
      <c r="AE4999" s="19">
        <v>60723.6445313</v>
      </c>
      <c r="AF4999">
        <f t="shared" ref="AF4999:AF5062" si="1025" xml:space="preserve"> (1/(AC4999 + AE4999 + AD4999))</f>
        <v>7.0583085279424512E-6</v>
      </c>
      <c r="AG4999" s="23">
        <f t="shared" si="1020"/>
        <v>22.078586338620703</v>
      </c>
      <c r="AH4999" s="25">
        <f t="shared" ref="AH4999:AH5062" si="1026">Y4999*(1-AB4999*AF4999)</f>
        <v>33.135515689242901</v>
      </c>
      <c r="AI4999" s="25">
        <f t="shared" si="1021"/>
        <v>2.3452586756251537E-4</v>
      </c>
    </row>
    <row r="5000" spans="6:35" ht="15">
      <c r="F5000" s="5">
        <v>2006</v>
      </c>
      <c r="G5000" s="5">
        <v>7</v>
      </c>
      <c r="H5000" s="5">
        <v>0</v>
      </c>
      <c r="I5000" s="5">
        <v>209</v>
      </c>
      <c r="J5000" s="5">
        <v>3</v>
      </c>
      <c r="K5000" s="5">
        <v>18.420000076299999</v>
      </c>
      <c r="L5000" s="5">
        <v>0.32845431566200001</v>
      </c>
      <c r="M5000" s="5">
        <v>1.0000000475E-3</v>
      </c>
      <c r="N5000" s="8">
        <f t="shared" si="1022"/>
        <v>1.0000000475E-3</v>
      </c>
      <c r="O5000" s="5">
        <v>0</v>
      </c>
      <c r="P5000" s="5">
        <v>96.736587524399994</v>
      </c>
      <c r="Q5000" s="5">
        <v>36.530639648399998</v>
      </c>
      <c r="R5000" s="5">
        <v>0</v>
      </c>
      <c r="S5000">
        <f t="shared" si="1014"/>
        <v>5.9414001130520886E-5</v>
      </c>
      <c r="T5000">
        <f t="shared" si="1015"/>
        <v>116405.98575878843</v>
      </c>
      <c r="U5000">
        <f t="shared" si="1016"/>
        <v>349584.68556985282</v>
      </c>
      <c r="V5000" s="9">
        <v>687.28521728500004</v>
      </c>
      <c r="W5000" s="9">
        <v>60723.6445313</v>
      </c>
      <c r="X5000">
        <f t="shared" si="1023"/>
        <v>2.433115981602879E-6</v>
      </c>
      <c r="Y5000">
        <f t="shared" si="1024"/>
        <v>50.965584710884109</v>
      </c>
      <c r="Z5000">
        <f t="shared" si="1017"/>
        <v>1.2340421659072294E-3</v>
      </c>
      <c r="AA5000">
        <f t="shared" si="1018"/>
        <v>1.7504920833790556E-4</v>
      </c>
      <c r="AB5000">
        <f>(1/(AA5000*k))*(LN((50-dTar)/(hTar-dTar)))</f>
        <v>24965.23742319247</v>
      </c>
      <c r="AC5000">
        <f t="shared" si="1019"/>
        <v>40272.602665946091</v>
      </c>
      <c r="AD5000" s="19">
        <v>408.14590454099999</v>
      </c>
      <c r="AE5000" s="19">
        <v>34689.4765625</v>
      </c>
      <c r="AF5000">
        <f t="shared" si="1025"/>
        <v>1.3267838834706261E-5</v>
      </c>
      <c r="AG5000" s="23">
        <f t="shared" si="1020"/>
        <v>23.733123363216816</v>
      </c>
      <c r="AH5000" s="25">
        <f t="shared" si="1026"/>
        <v>34.084012173797767</v>
      </c>
      <c r="AI5000" s="25">
        <f t="shared" si="1021"/>
        <v>4.6905173512596878E-4</v>
      </c>
    </row>
    <row r="5001" spans="6:35" ht="15">
      <c r="F5001" s="5">
        <v>2006</v>
      </c>
      <c r="G5001" s="5">
        <v>7</v>
      </c>
      <c r="H5001" s="5">
        <v>0</v>
      </c>
      <c r="I5001" s="5">
        <v>209</v>
      </c>
      <c r="J5001" s="5">
        <v>4</v>
      </c>
      <c r="K5001" s="5">
        <v>18.135000228900001</v>
      </c>
      <c r="L5001" s="5">
        <v>0.27371805906300001</v>
      </c>
      <c r="M5001" s="5">
        <v>1.3500000350200001E-2</v>
      </c>
      <c r="N5001" s="8">
        <f t="shared" si="1022"/>
        <v>1.3500000350200001E-2</v>
      </c>
      <c r="O5001" s="5">
        <v>0</v>
      </c>
      <c r="P5001" s="5">
        <v>96.736587524399994</v>
      </c>
      <c r="Q5001" s="5">
        <v>35.1553688049</v>
      </c>
      <c r="R5001" s="5">
        <v>0</v>
      </c>
      <c r="S5001">
        <f t="shared" si="1014"/>
        <v>8.0208899796958767E-4</v>
      </c>
      <c r="T5001">
        <f t="shared" si="1015"/>
        <v>8622.6657976603856</v>
      </c>
      <c r="U5001">
        <f t="shared" si="1016"/>
        <v>25895.162452343669</v>
      </c>
      <c r="V5001" s="9">
        <v>634.65234375</v>
      </c>
      <c r="W5001" s="9">
        <v>7570.6865234400002</v>
      </c>
      <c r="X5001">
        <f t="shared" si="1023"/>
        <v>2.9325082075176809E-5</v>
      </c>
      <c r="Y5001">
        <f t="shared" si="1024"/>
        <v>47.053278889840371</v>
      </c>
      <c r="Z5001">
        <f t="shared" si="1017"/>
        <v>1.665956888057964E-2</v>
      </c>
      <c r="AA5001">
        <f t="shared" si="1018"/>
        <v>2.3631642616136553E-3</v>
      </c>
      <c r="AB5001">
        <f>(1/(AA5001*k))*(LN((50-dTar)/(hTar-dTar)))</f>
        <v>1849.2768860314432</v>
      </c>
      <c r="AC5001">
        <f t="shared" si="1019"/>
        <v>2983.155817347671</v>
      </c>
      <c r="AD5001" s="19">
        <v>407.92910766599999</v>
      </c>
      <c r="AE5001" s="19">
        <v>2569.5905761700001</v>
      </c>
      <c r="AF5001">
        <f t="shared" si="1025"/>
        <v>1.67766220422739E-4</v>
      </c>
      <c r="AG5001" s="23">
        <f t="shared" si="1020"/>
        <v>23.5043937647173</v>
      </c>
      <c r="AH5001" s="25">
        <f t="shared" si="1026"/>
        <v>32.455178213886164</v>
      </c>
      <c r="AI5001" s="25">
        <f t="shared" si="1021"/>
        <v>6.3321982876830768E-3</v>
      </c>
    </row>
    <row r="5002" spans="6:35" ht="15">
      <c r="F5002" s="5">
        <v>2006</v>
      </c>
      <c r="G5002" s="5">
        <v>7</v>
      </c>
      <c r="H5002" s="5">
        <v>0</v>
      </c>
      <c r="I5002" s="5">
        <v>209</v>
      </c>
      <c r="J5002" s="5">
        <v>5</v>
      </c>
      <c r="K5002" s="5">
        <v>18.719999313399999</v>
      </c>
      <c r="L5002" s="5">
        <v>0.405935227871</v>
      </c>
      <c r="M5002" s="5">
        <v>0.69199997186700002</v>
      </c>
      <c r="N5002" s="8">
        <f t="shared" si="1022"/>
        <v>0.69199997186700002</v>
      </c>
      <c r="O5002" s="5">
        <v>0</v>
      </c>
      <c r="P5002" s="5">
        <v>96.736587524399994</v>
      </c>
      <c r="Q5002" s="5">
        <v>37.410610198999997</v>
      </c>
      <c r="R5002" s="5">
        <v>0</v>
      </c>
      <c r="S5002">
        <f t="shared" si="1014"/>
        <v>4.1114485157888313E-2</v>
      </c>
      <c r="T5002">
        <f t="shared" si="1015"/>
        <v>168.21675725507919</v>
      </c>
      <c r="U5002">
        <f t="shared" si="1016"/>
        <v>505.18022599329578</v>
      </c>
      <c r="V5002" s="9">
        <v>429.45886230500003</v>
      </c>
      <c r="W5002" s="9">
        <v>147.69403076200001</v>
      </c>
      <c r="X5002">
        <f t="shared" si="1023"/>
        <v>9.2392996425002768E-4</v>
      </c>
      <c r="Y5002">
        <f t="shared" si="1024"/>
        <v>44.294954247039833</v>
      </c>
      <c r="Z5002">
        <f t="shared" si="1017"/>
        <v>0.85395710352753207</v>
      </c>
      <c r="AA5002">
        <f t="shared" si="1018"/>
        <v>0.12113404149130429</v>
      </c>
      <c r="AB5002">
        <f>(1/(AA5002*k))*(LN((50-dTar)/(hTar-dTar)))</f>
        <v>36.076935872823249</v>
      </c>
      <c r="AC5002">
        <f t="shared" si="1019"/>
        <v>58.197407826824289</v>
      </c>
      <c r="AD5002" s="19">
        <v>396.65560913100001</v>
      </c>
      <c r="AE5002" s="19">
        <v>50.129295349099998</v>
      </c>
      <c r="AF5002">
        <f t="shared" si="1025"/>
        <v>1.9802673789338738E-3</v>
      </c>
      <c r="AG5002" s="23">
        <f t="shared" si="1020"/>
        <v>39.190118980218244</v>
      </c>
      <c r="AH5002" s="25">
        <f t="shared" si="1026"/>
        <v>41.130435045248802</v>
      </c>
      <c r="AI5002" s="25">
        <f t="shared" si="1021"/>
        <v>0.32458377209360878</v>
      </c>
    </row>
    <row r="5003" spans="6:35" ht="15">
      <c r="F5003" s="5">
        <v>2006</v>
      </c>
      <c r="G5003" s="5">
        <v>7</v>
      </c>
      <c r="H5003" s="5">
        <v>0</v>
      </c>
      <c r="I5003" s="5">
        <v>209</v>
      </c>
      <c r="J5003" s="5">
        <v>6</v>
      </c>
      <c r="K5003" s="5">
        <v>19.284999847400002</v>
      </c>
      <c r="L5003" s="5">
        <v>0.49766474962200002</v>
      </c>
      <c r="M5003" s="5">
        <v>1.5405000448199999</v>
      </c>
      <c r="N5003" s="8">
        <f t="shared" si="1022"/>
        <v>1.5405000448199999</v>
      </c>
      <c r="O5003" s="5">
        <v>0.85000002384200002</v>
      </c>
      <c r="P5003" s="5">
        <v>96.736587524399994</v>
      </c>
      <c r="Q5003" s="5">
        <v>39.876922607399997</v>
      </c>
      <c r="R5003" s="5">
        <v>0</v>
      </c>
      <c r="S5003">
        <f t="shared" si="1014"/>
        <v>9.1527267056957767E-2</v>
      </c>
      <c r="T5003">
        <f t="shared" si="1015"/>
        <v>75.563770140411933</v>
      </c>
      <c r="U5003">
        <f t="shared" si="1016"/>
        <v>226.92936838958198</v>
      </c>
      <c r="V5003" s="9">
        <v>419.43063354499998</v>
      </c>
      <c r="W5003" s="9">
        <v>66.344863891599999</v>
      </c>
      <c r="X5003">
        <f t="shared" si="1023"/>
        <v>1.4031053356718419E-3</v>
      </c>
      <c r="Y5003">
        <f t="shared" si="1024"/>
        <v>44.60625278907559</v>
      </c>
      <c r="Z5003">
        <f t="shared" si="1017"/>
        <v>1.9010419215903658</v>
      </c>
      <c r="AA5003">
        <f t="shared" si="1018"/>
        <v>0.26966330048124226</v>
      </c>
      <c r="AB5003">
        <f>(1/(AA5003*k))*(LN((50-dTar)/(hTar-dTar)))</f>
        <v>16.205931764161885</v>
      </c>
      <c r="AC5003">
        <f t="shared" si="1019"/>
        <v>26.142553331506321</v>
      </c>
      <c r="AD5003" s="19">
        <v>383.80035400399998</v>
      </c>
      <c r="AE5003" s="19">
        <v>22.518318176299999</v>
      </c>
      <c r="AF5003">
        <f t="shared" si="1025"/>
        <v>2.3123460347607501E-3</v>
      </c>
      <c r="AG5003" s="23">
        <f t="shared" si="1020"/>
        <v>41.909776726795123</v>
      </c>
      <c r="AH5003" s="25">
        <f t="shared" si="1026"/>
        <v>42.934690470166657</v>
      </c>
      <c r="AI5003" s="25">
        <f t="shared" si="1021"/>
        <v>0.72257418466217993</v>
      </c>
    </row>
    <row r="5004" spans="6:35" ht="15">
      <c r="F5004" s="5">
        <v>2006</v>
      </c>
      <c r="G5004" s="5">
        <v>7</v>
      </c>
      <c r="H5004" s="5">
        <v>0</v>
      </c>
      <c r="I5004" s="5">
        <v>209</v>
      </c>
      <c r="J5004" s="5">
        <v>7</v>
      </c>
      <c r="K5004" s="5">
        <v>19.409999847400002</v>
      </c>
      <c r="L5004" s="5">
        <v>0.46548375487299998</v>
      </c>
      <c r="M5004" s="5">
        <v>1.20350003242</v>
      </c>
      <c r="N5004" s="8">
        <f t="shared" si="1022"/>
        <v>1.20350003242</v>
      </c>
      <c r="O5004" s="5">
        <v>0</v>
      </c>
      <c r="P5004" s="5">
        <v>96.736587524399994</v>
      </c>
      <c r="Q5004" s="5">
        <v>22.056169509899998</v>
      </c>
      <c r="R5004" s="5">
        <v>63.775501251199998</v>
      </c>
      <c r="S5004">
        <f t="shared" si="1014"/>
        <v>7.1504748890308223E-2</v>
      </c>
      <c r="T5004">
        <f t="shared" si="1015"/>
        <v>96.72288172190855</v>
      </c>
      <c r="U5004">
        <f t="shared" si="1016"/>
        <v>290.47336332196005</v>
      </c>
      <c r="V5004" s="9">
        <v>422.40722656299999</v>
      </c>
      <c r="W5004" s="9">
        <v>84.922531127900001</v>
      </c>
      <c r="X5004">
        <f t="shared" si="1023"/>
        <v>1.25344207569712E-3</v>
      </c>
      <c r="Y5004">
        <f t="shared" si="1024"/>
        <v>25.099096917042448</v>
      </c>
      <c r="Z5004">
        <f t="shared" si="1017"/>
        <v>1.4851697161314363</v>
      </c>
      <c r="AA5004">
        <f t="shared" si="1018"/>
        <v>0.2106717179028581</v>
      </c>
      <c r="AB5004">
        <f>(1/(AA5004*k))*(LN((50-dTar)/(hTar-dTar)))</f>
        <v>20.743862016223716</v>
      </c>
      <c r="AC5004">
        <f t="shared" si="1019"/>
        <v>33.46290277858531</v>
      </c>
      <c r="AD5004" s="19">
        <v>354.708251953</v>
      </c>
      <c r="AE5004" s="19">
        <v>28.8238220215</v>
      </c>
      <c r="AF5004">
        <f t="shared" si="1025"/>
        <v>2.3981104227836507E-3</v>
      </c>
      <c r="AG5004" s="23">
        <f t="shared" si="1020"/>
        <v>23.084951215564121</v>
      </c>
      <c r="AH5004" s="25">
        <f t="shared" si="1026"/>
        <v>23.850515441953725</v>
      </c>
      <c r="AI5004" s="25">
        <f t="shared" si="1021"/>
        <v>0.56450375161683264</v>
      </c>
    </row>
    <row r="5005" spans="6:35" ht="15">
      <c r="F5005" s="5">
        <v>2006</v>
      </c>
      <c r="G5005" s="5">
        <v>7</v>
      </c>
      <c r="H5005" s="5">
        <v>0</v>
      </c>
      <c r="I5005" s="5">
        <v>209</v>
      </c>
      <c r="J5005" s="5">
        <v>8</v>
      </c>
      <c r="K5005" s="5">
        <v>20.1949996948</v>
      </c>
      <c r="L5005" s="5">
        <v>0.51591414213200004</v>
      </c>
      <c r="M5005" s="5">
        <v>5.4999999702000004E-3</v>
      </c>
      <c r="N5005" s="8">
        <f t="shared" si="1022"/>
        <v>5.4999999702000004E-3</v>
      </c>
      <c r="O5005" s="5">
        <v>0</v>
      </c>
      <c r="P5005" s="5">
        <v>96.736587524399994</v>
      </c>
      <c r="Q5005" s="5">
        <v>14.874584198000001</v>
      </c>
      <c r="R5005" s="5">
        <v>88.047500610399993</v>
      </c>
      <c r="S5005">
        <f t="shared" si="1014"/>
        <v>3.267769889254207E-4</v>
      </c>
      <c r="T5005">
        <f t="shared" si="1015"/>
        <v>21164.725803414829</v>
      </c>
      <c r="U5005">
        <f t="shared" si="1016"/>
        <v>63560.855285316138</v>
      </c>
      <c r="V5005" s="9">
        <v>664.51623535199997</v>
      </c>
      <c r="W5005" s="9">
        <v>18582.59375</v>
      </c>
      <c r="X5005">
        <f t="shared" si="1023"/>
        <v>1.2076132975026926E-5</v>
      </c>
      <c r="Y5005">
        <f t="shared" si="1024"/>
        <v>19.981656744985738</v>
      </c>
      <c r="Z5005">
        <f t="shared" si="1017"/>
        <v>6.787231553321808E-3</v>
      </c>
      <c r="AA5005">
        <f t="shared" si="1018"/>
        <v>9.6277059491041103E-4</v>
      </c>
      <c r="AB5005">
        <f>(1/(AA5005*k))*(LN((50-dTar)/(hTar-dTar)))</f>
        <v>4539.1343171468079</v>
      </c>
      <c r="AC5005">
        <f t="shared" si="1019"/>
        <v>7322.2917812907299</v>
      </c>
      <c r="AD5005" s="19">
        <v>358.40176391599999</v>
      </c>
      <c r="AE5005" s="19">
        <v>6307.1762695300004</v>
      </c>
      <c r="AF5005">
        <f t="shared" si="1025"/>
        <v>7.1490513798352885E-5</v>
      </c>
      <c r="AG5005" s="23">
        <f t="shared" si="1020"/>
        <v>9.5217709369095846</v>
      </c>
      <c r="AH5005" s="25">
        <f t="shared" si="1026"/>
        <v>13.497508333119793</v>
      </c>
      <c r="AI5005" s="25">
        <f t="shared" si="1021"/>
        <v>2.5797844066753279E-3</v>
      </c>
    </row>
    <row r="5006" spans="6:35" ht="15">
      <c r="F5006" s="5">
        <v>2006</v>
      </c>
      <c r="G5006" s="5">
        <v>7</v>
      </c>
      <c r="H5006" s="5">
        <v>0</v>
      </c>
      <c r="I5006" s="5">
        <v>209</v>
      </c>
      <c r="J5006" s="5">
        <v>9</v>
      </c>
      <c r="K5006" s="5">
        <v>20.975000381499999</v>
      </c>
      <c r="L5006" s="5">
        <v>0.56863164901700003</v>
      </c>
      <c r="M5006" s="5">
        <v>6.5000001341099997E-3</v>
      </c>
      <c r="N5006" s="8">
        <f t="shared" si="1022"/>
        <v>6.5000001341099997E-3</v>
      </c>
      <c r="O5006" s="5">
        <v>0</v>
      </c>
      <c r="P5006" s="5">
        <v>96.736587524399994</v>
      </c>
      <c r="Q5006" s="5">
        <v>38.661289215099998</v>
      </c>
      <c r="R5006" s="5">
        <v>220.375</v>
      </c>
      <c r="S5006">
        <f t="shared" si="1014"/>
        <v>3.8619099697232502E-4</v>
      </c>
      <c r="T5006">
        <f t="shared" si="1015"/>
        <v>17908.61367482286</v>
      </c>
      <c r="U5006">
        <f t="shared" si="1016"/>
        <v>53782.260763444065</v>
      </c>
      <c r="V5006" s="9">
        <v>639.048828125</v>
      </c>
      <c r="W5006" s="9">
        <v>15723.734375</v>
      </c>
      <c r="X5006">
        <f t="shared" si="1023"/>
        <v>1.4256174683939143E-5</v>
      </c>
      <c r="Y5006">
        <f t="shared" si="1024"/>
        <v>51.915833770630655</v>
      </c>
      <c r="Z5006">
        <f t="shared" si="1017"/>
        <v>8.0212738628838778E-3</v>
      </c>
      <c r="AA5006">
        <f t="shared" si="1018"/>
        <v>1.1378198236257939E-3</v>
      </c>
      <c r="AB5006">
        <f>(1/(AA5006*k))*(LN((50-dTar)/(hTar-dTar)))</f>
        <v>3840.8058606078112</v>
      </c>
      <c r="AC5006">
        <f t="shared" si="1019"/>
        <v>6195.7851919966115</v>
      </c>
      <c r="AD5006" s="19">
        <v>305.45767211899999</v>
      </c>
      <c r="AE5006" s="19">
        <v>5336.8417968800004</v>
      </c>
      <c r="AF5006">
        <f t="shared" si="1025"/>
        <v>8.447312454985413E-5</v>
      </c>
      <c r="AG5006" s="23">
        <f t="shared" si="1020"/>
        <v>24.744263088589371</v>
      </c>
      <c r="AH5006" s="25">
        <f t="shared" si="1026"/>
        <v>35.072007736714689</v>
      </c>
      <c r="AI5006" s="25">
        <f t="shared" si="1021"/>
        <v>3.0488361964036057E-3</v>
      </c>
    </row>
    <row r="5007" spans="6:35" ht="15">
      <c r="F5007" s="5">
        <v>2006</v>
      </c>
      <c r="G5007" s="5">
        <v>7</v>
      </c>
      <c r="H5007" s="5">
        <v>0</v>
      </c>
      <c r="I5007" s="5">
        <v>209</v>
      </c>
      <c r="J5007" s="5">
        <v>10</v>
      </c>
      <c r="K5007" s="5">
        <v>21.1399993896</v>
      </c>
      <c r="L5007" s="5">
        <v>0.52049106359499997</v>
      </c>
      <c r="M5007" s="5">
        <v>9.4999996945299998E-3</v>
      </c>
      <c r="N5007" s="8">
        <f t="shared" si="1022"/>
        <v>9.4999996945299998E-3</v>
      </c>
      <c r="O5007" s="5">
        <v>0</v>
      </c>
      <c r="P5007" s="5">
        <v>96.736587524399994</v>
      </c>
      <c r="Q5007" s="5">
        <v>44.4444313049</v>
      </c>
      <c r="R5007" s="5">
        <v>315.49499511699997</v>
      </c>
      <c r="S5007">
        <f t="shared" si="1014"/>
        <v>5.6443296578018761E-4</v>
      </c>
      <c r="T5007">
        <f t="shared" si="1015"/>
        <v>12253.262634850198</v>
      </c>
      <c r="U5007">
        <f t="shared" si="1016"/>
        <v>36798.390885887347</v>
      </c>
      <c r="V5007" s="9">
        <v>616.39666748000002</v>
      </c>
      <c r="W5007" s="9">
        <v>10758.34375</v>
      </c>
      <c r="X5007">
        <f t="shared" si="1023"/>
        <v>2.0758459600696521E-5</v>
      </c>
      <c r="Y5007">
        <f t="shared" si="1024"/>
        <v>59.605658492593378</v>
      </c>
      <c r="Z5007">
        <f t="shared" si="1017"/>
        <v>1.1723399642294338E-2</v>
      </c>
      <c r="AA5007">
        <f t="shared" si="1018"/>
        <v>1.6629673467468723E-3</v>
      </c>
      <c r="AB5007">
        <f>(1/(AA5007*k))*(LN((50-dTar)/(hTar-dTar)))</f>
        <v>2627.9199380833629</v>
      </c>
      <c r="AC5007">
        <f t="shared" si="1019"/>
        <v>4239.2216709315544</v>
      </c>
      <c r="AD5007" s="19">
        <v>279.09307861299999</v>
      </c>
      <c r="AE5007" s="19">
        <v>3651.5234375</v>
      </c>
      <c r="AF5007">
        <f t="shared" si="1025"/>
        <v>1.224014450599236E-4</v>
      </c>
      <c r="AG5007" s="23">
        <f t="shared" si="1020"/>
        <v>28.677065611446604</v>
      </c>
      <c r="AH5007" s="25">
        <f t="shared" si="1026"/>
        <v>40.432830978865312</v>
      </c>
      <c r="AI5007" s="25">
        <f t="shared" si="1021"/>
        <v>4.4559911287558917E-3</v>
      </c>
    </row>
    <row r="5008" spans="6:35" ht="15">
      <c r="F5008" s="5">
        <v>2006</v>
      </c>
      <c r="G5008" s="5">
        <v>7</v>
      </c>
      <c r="H5008" s="5">
        <v>0</v>
      </c>
      <c r="I5008" s="5">
        <v>209</v>
      </c>
      <c r="J5008" s="5">
        <v>11</v>
      </c>
      <c r="K5008" s="5">
        <v>21.840000152599998</v>
      </c>
      <c r="L5008" s="5">
        <v>0.61919736862200003</v>
      </c>
      <c r="M5008" s="5">
        <v>1.2000000104299999E-2</v>
      </c>
      <c r="N5008" s="8">
        <f t="shared" si="1022"/>
        <v>1.2000000104299999E-2</v>
      </c>
      <c r="O5008" s="5">
        <v>0</v>
      </c>
      <c r="P5008" s="5">
        <v>96.736587524399994</v>
      </c>
      <c r="Q5008" s="5">
        <v>55.3462600708</v>
      </c>
      <c r="R5008" s="5">
        <v>262.80999755900001</v>
      </c>
      <c r="S5008">
        <f t="shared" si="1014"/>
        <v>7.1296798589715158E-4</v>
      </c>
      <c r="T5008">
        <f t="shared" si="1015"/>
        <v>9700.4991896925585</v>
      </c>
      <c r="U5008">
        <f t="shared" si="1016"/>
        <v>29132.058261387643</v>
      </c>
      <c r="V5008" s="9">
        <v>612.87200927699996</v>
      </c>
      <c r="W5008" s="9">
        <v>8517.0224609399993</v>
      </c>
      <c r="X5008">
        <f t="shared" si="1023"/>
        <v>2.6135623736056548E-5</v>
      </c>
      <c r="Y5008">
        <f t="shared" si="1024"/>
        <v>74.143845081011861</v>
      </c>
      <c r="Z5008">
        <f t="shared" si="1017"/>
        <v>1.4808505416193345E-2</v>
      </c>
      <c r="AA5008">
        <f t="shared" si="1018"/>
        <v>2.1005904185344543E-3</v>
      </c>
      <c r="AB5008">
        <f>(1/(AA5008*k))*(LN((50-dTar)/(hTar-dTar)))</f>
        <v>2080.4365326709762</v>
      </c>
      <c r="AC5008">
        <f t="shared" si="1019"/>
        <v>3356.0503524048895</v>
      </c>
      <c r="AD5008" s="19">
        <v>297.65658569300001</v>
      </c>
      <c r="AE5008" s="19">
        <v>2890.7893066400002</v>
      </c>
      <c r="AF5008">
        <f t="shared" si="1025"/>
        <v>1.5280014879740379E-4</v>
      </c>
      <c r="AG5008" s="23">
        <f t="shared" si="1020"/>
        <v>36.122511107009544</v>
      </c>
      <c r="AH5008" s="25">
        <f t="shared" si="1026"/>
        <v>50.57418315275261</v>
      </c>
      <c r="AI5008" s="25">
        <f t="shared" si="1021"/>
        <v>5.6286206030742433E-3</v>
      </c>
    </row>
    <row r="5009" spans="6:35" ht="15">
      <c r="F5009" s="5">
        <v>2006</v>
      </c>
      <c r="G5009" s="5">
        <v>7</v>
      </c>
      <c r="H5009" s="5">
        <v>0</v>
      </c>
      <c r="I5009" s="5">
        <v>209</v>
      </c>
      <c r="J5009" s="5">
        <v>12</v>
      </c>
      <c r="K5009" s="5">
        <v>24.170000076299999</v>
      </c>
      <c r="L5009" s="5">
        <v>1.0975437164299999</v>
      </c>
      <c r="M5009" s="5">
        <v>2.7000000700400002E-2</v>
      </c>
      <c r="N5009" s="8">
        <f t="shared" si="1022"/>
        <v>2.7000000700400002E-2</v>
      </c>
      <c r="O5009" s="5">
        <v>0</v>
      </c>
      <c r="P5009" s="5">
        <v>96.736587524399994</v>
      </c>
      <c r="Q5009" s="5">
        <v>61.008148193399997</v>
      </c>
      <c r="R5009" s="5">
        <v>1395.2299804700001</v>
      </c>
      <c r="S5009">
        <f t="shared" si="1014"/>
        <v>1.6041779959391753E-3</v>
      </c>
      <c r="T5009">
        <f t="shared" si="1015"/>
        <v>4311.3328988301928</v>
      </c>
      <c r="U5009">
        <f t="shared" si="1016"/>
        <v>12947.581226171835</v>
      </c>
      <c r="V5009" s="9">
        <v>538.05395507799994</v>
      </c>
      <c r="W5009" s="9">
        <v>3785.3432617200001</v>
      </c>
      <c r="X5009">
        <f t="shared" si="1023"/>
        <v>5.790059916420373E-5</v>
      </c>
      <c r="Y5009">
        <f t="shared" si="1024"/>
        <v>81.303953005889937</v>
      </c>
      <c r="Z5009">
        <f t="shared" si="1017"/>
        <v>3.331913776115928E-2</v>
      </c>
      <c r="AA5009">
        <f t="shared" si="1018"/>
        <v>4.7263285232273106E-3</v>
      </c>
      <c r="AB5009">
        <f>(1/(AA5009*k))*(LN((50-dTar)/(hTar-dTar)))</f>
        <v>924.63844301572158</v>
      </c>
      <c r="AC5009">
        <f t="shared" si="1019"/>
        <v>1491.5779086738355</v>
      </c>
      <c r="AD5009" s="19">
        <v>216.46234130900001</v>
      </c>
      <c r="AE5009" s="19">
        <v>1284.79528809</v>
      </c>
      <c r="AF5009">
        <f t="shared" si="1025"/>
        <v>3.3413129030268265E-4</v>
      </c>
      <c r="AG5009" s="23">
        <f t="shared" si="1020"/>
        <v>40.783457091994585</v>
      </c>
      <c r="AH5009" s="25">
        <f t="shared" si="1026"/>
        <v>56.185045013104698</v>
      </c>
      <c r="AI5009" s="25">
        <f t="shared" si="1021"/>
        <v>1.2664396575366154E-2</v>
      </c>
    </row>
    <row r="5010" spans="6:35" ht="15">
      <c r="F5010" s="5">
        <v>2006</v>
      </c>
      <c r="G5010" s="5">
        <v>7</v>
      </c>
      <c r="H5010" s="5">
        <v>0</v>
      </c>
      <c r="I5010" s="5">
        <v>209</v>
      </c>
      <c r="J5010" s="5">
        <v>13</v>
      </c>
      <c r="K5010" s="5">
        <v>26.0149993896</v>
      </c>
      <c r="L5010" s="5">
        <v>1.46835374832</v>
      </c>
      <c r="M5010" s="5">
        <v>2.60000005364E-2</v>
      </c>
      <c r="N5010" s="8">
        <f t="shared" si="1022"/>
        <v>2.60000005364E-2</v>
      </c>
      <c r="O5010" s="5">
        <v>0</v>
      </c>
      <c r="P5010" s="5">
        <v>96.736587524399994</v>
      </c>
      <c r="Q5010" s="5">
        <v>68.745353698700001</v>
      </c>
      <c r="R5010" s="5">
        <v>1626.6750488299999</v>
      </c>
      <c r="S5010">
        <f t="shared" si="1014"/>
        <v>1.5447639878869235E-3</v>
      </c>
      <c r="T5010">
        <f t="shared" si="1015"/>
        <v>4477.1534187126035</v>
      </c>
      <c r="U5010">
        <f t="shared" si="1016"/>
        <v>13445.565190881702</v>
      </c>
      <c r="V5010" s="9">
        <v>540.33905029300001</v>
      </c>
      <c r="W5010" s="9">
        <v>3930.93359375</v>
      </c>
      <c r="X5010">
        <f t="shared" si="1023"/>
        <v>5.581342027055315E-5</v>
      </c>
      <c r="Y5010">
        <f t="shared" si="1024"/>
        <v>91.646449126317847</v>
      </c>
      <c r="Z5010">
        <f t="shared" si="1017"/>
        <v>3.2085095451486148E-2</v>
      </c>
      <c r="AA5010">
        <f t="shared" si="1018"/>
        <v>4.5512792944961732E-3</v>
      </c>
      <c r="AB5010">
        <f>(1/(AA5010*k))*(LN((50-dTar)/(hTar-dTar)))</f>
        <v>960.20146515343026</v>
      </c>
      <c r="AC5010">
        <f t="shared" si="1019"/>
        <v>1548.9462980015362</v>
      </c>
      <c r="AD5010" s="19">
        <v>246.34999084500001</v>
      </c>
      <c r="AE5010" s="19">
        <v>1334.2104492200001</v>
      </c>
      <c r="AF5010">
        <f t="shared" si="1025"/>
        <v>3.1953917460417972E-4</v>
      </c>
      <c r="AG5010" s="23">
        <f t="shared" si="1020"/>
        <v>46.28612880091773</v>
      </c>
      <c r="AH5010" s="25">
        <f t="shared" si="1026"/>
        <v>63.527303812840415</v>
      </c>
      <c r="AI5010" s="25">
        <f t="shared" si="1021"/>
        <v>1.219534478559566E-2</v>
      </c>
    </row>
    <row r="5011" spans="6:35" ht="15">
      <c r="F5011" s="5">
        <v>2006</v>
      </c>
      <c r="G5011" s="5">
        <v>7</v>
      </c>
      <c r="H5011" s="5">
        <v>0</v>
      </c>
      <c r="I5011" s="5">
        <v>209</v>
      </c>
      <c r="J5011" s="5">
        <v>14</v>
      </c>
      <c r="K5011" s="5">
        <v>27.364999771099999</v>
      </c>
      <c r="L5011" s="5">
        <v>1.7087771892500001</v>
      </c>
      <c r="M5011" s="5">
        <v>0.108999997377</v>
      </c>
      <c r="N5011" s="8">
        <f t="shared" si="1022"/>
        <v>0.108999997377</v>
      </c>
      <c r="O5011" s="5">
        <v>0</v>
      </c>
      <c r="P5011" s="5">
        <v>96.736587524399994</v>
      </c>
      <c r="Q5011" s="5">
        <v>53.330600738500003</v>
      </c>
      <c r="R5011" s="5">
        <v>1463.1875</v>
      </c>
      <c r="S5011">
        <f t="shared" si="1014"/>
        <v>6.4761256597678828E-3</v>
      </c>
      <c r="T5011">
        <f t="shared" si="1015"/>
        <v>1067.9448999017636</v>
      </c>
      <c r="U5011">
        <f t="shared" si="1016"/>
        <v>3207.1991797028331</v>
      </c>
      <c r="V5011" s="9">
        <v>458.750091553</v>
      </c>
      <c r="W5011" s="9">
        <v>937.653808594</v>
      </c>
      <c r="X5011">
        <f t="shared" si="1023"/>
        <v>2.1722115974268994E-4</v>
      </c>
      <c r="Y5011">
        <f t="shared" si="1024"/>
        <v>69.439098836643311</v>
      </c>
      <c r="Z5011">
        <f t="shared" si="1017"/>
        <v>0.13451058645774258</v>
      </c>
      <c r="AA5011">
        <f t="shared" si="1018"/>
        <v>1.9080362343360427E-2</v>
      </c>
      <c r="AB5011">
        <f>(1/(AA5011*k))*(LN((50-dTar)/(hTar-dTar)))</f>
        <v>229.0388918331216</v>
      </c>
      <c r="AC5011">
        <f t="shared" si="1019"/>
        <v>369.47344539471158</v>
      </c>
      <c r="AD5011" s="19">
        <v>247.31309509299999</v>
      </c>
      <c r="AE5011" s="19">
        <v>318.25201415999999</v>
      </c>
      <c r="AF5011">
        <f t="shared" si="1025"/>
        <v>1.0694746168801175E-3</v>
      </c>
      <c r="AG5011" s="23">
        <f t="shared" si="1020"/>
        <v>42.000761706315323</v>
      </c>
      <c r="AH5011" s="25">
        <f t="shared" si="1026"/>
        <v>52.429902618603371</v>
      </c>
      <c r="AI5011" s="25">
        <f t="shared" si="1021"/>
        <v>5.1126635469892726E-2</v>
      </c>
    </row>
    <row r="5012" spans="6:35" ht="15">
      <c r="F5012" s="5">
        <v>2006</v>
      </c>
      <c r="G5012" s="5">
        <v>7</v>
      </c>
      <c r="H5012" s="5">
        <v>0</v>
      </c>
      <c r="I5012" s="5">
        <v>209</v>
      </c>
      <c r="J5012" s="5">
        <v>15</v>
      </c>
      <c r="K5012" s="5">
        <v>24.559999465899999</v>
      </c>
      <c r="L5012" s="5">
        <v>1.0699303150199999</v>
      </c>
      <c r="M5012" s="5">
        <v>0.16150000691399999</v>
      </c>
      <c r="N5012" s="8">
        <f t="shared" si="1022"/>
        <v>0.16150000691399999</v>
      </c>
      <c r="O5012" s="5">
        <v>0</v>
      </c>
      <c r="P5012" s="5">
        <v>96.736587524399994</v>
      </c>
      <c r="Q5012" s="5">
        <v>40.394195556600003</v>
      </c>
      <c r="R5012" s="5">
        <v>161.939743042</v>
      </c>
      <c r="S5012">
        <f t="shared" si="1014"/>
        <v>9.5953611375878718E-3</v>
      </c>
      <c r="T5012">
        <f t="shared" si="1015"/>
        <v>720.78010095727029</v>
      </c>
      <c r="U5012">
        <f t="shared" si="1016"/>
        <v>2164.6110663096251</v>
      </c>
      <c r="V5012" s="9">
        <v>468.66589355500003</v>
      </c>
      <c r="W5012" s="9">
        <v>632.84368896499996</v>
      </c>
      <c r="X5012">
        <f t="shared" si="1023"/>
        <v>3.0617362538592623E-4</v>
      </c>
      <c r="Y5012">
        <f t="shared" si="1024"/>
        <v>51.832874116021578</v>
      </c>
      <c r="Z5012">
        <f t="shared" si="1017"/>
        <v>0.19929780885953918</v>
      </c>
      <c r="AA5012">
        <f t="shared" si="1018"/>
        <v>2.8270447014015744E-2</v>
      </c>
      <c r="AB5012">
        <f>(1/(AA5012*k))*(LN((50-dTar)/(hTar-dTar)))</f>
        <v>154.58351418111965</v>
      </c>
      <c r="AC5012">
        <f t="shared" si="1019"/>
        <v>249.36596194909262</v>
      </c>
      <c r="AD5012" s="19">
        <v>348.37265014600001</v>
      </c>
      <c r="AE5012" s="19">
        <v>214.79547119099999</v>
      </c>
      <c r="AF5012">
        <f t="shared" si="1025"/>
        <v>1.2307176038151505E-3</v>
      </c>
      <c r="AG5012" s="23">
        <f t="shared" si="1020"/>
        <v>35.925412779440407</v>
      </c>
      <c r="AH5012" s="25">
        <f t="shared" si="1026"/>
        <v>41.971739677749639</v>
      </c>
      <c r="AI5012" s="25">
        <f t="shared" si="1021"/>
        <v>7.5751854867654553E-2</v>
      </c>
    </row>
    <row r="5013" spans="6:35" ht="15">
      <c r="F5013" s="5">
        <v>2006</v>
      </c>
      <c r="G5013" s="5">
        <v>7</v>
      </c>
      <c r="H5013" s="5">
        <v>0</v>
      </c>
      <c r="I5013" s="5">
        <v>209</v>
      </c>
      <c r="J5013" s="5">
        <v>16</v>
      </c>
      <c r="K5013" s="5">
        <v>22.0149993896</v>
      </c>
      <c r="L5013" s="5">
        <v>0.53983759880100002</v>
      </c>
      <c r="M5013" s="5">
        <v>1.4765000343300001</v>
      </c>
      <c r="N5013" s="8">
        <f t="shared" si="1022"/>
        <v>1.4765000343300001</v>
      </c>
      <c r="O5013" s="5">
        <v>0</v>
      </c>
      <c r="P5013" s="5">
        <v>96.736587524399994</v>
      </c>
      <c r="Q5013" s="5">
        <v>41.013538360600002</v>
      </c>
      <c r="R5013" s="5">
        <v>715.24499511700003</v>
      </c>
      <c r="S5013">
        <f t="shared" si="1014"/>
        <v>8.7724770541970143E-2</v>
      </c>
      <c r="T5013">
        <f t="shared" si="1015"/>
        <v>78.839138897070853</v>
      </c>
      <c r="U5013">
        <f t="shared" si="1016"/>
        <v>236.76579346221178</v>
      </c>
      <c r="V5013" s="9">
        <v>395.26300048799999</v>
      </c>
      <c r="W5013" s="9">
        <v>69.220634460400007</v>
      </c>
      <c r="X5013">
        <f t="shared" si="1023"/>
        <v>1.4260261177916527E-3</v>
      </c>
      <c r="Y5013">
        <f t="shared" si="1024"/>
        <v>46.208619646931048</v>
      </c>
      <c r="Z5013">
        <f t="shared" si="1017"/>
        <v>1.8220632137786894</v>
      </c>
      <c r="AA5013">
        <f t="shared" si="1018"/>
        <v>0.2584601498434998</v>
      </c>
      <c r="AB5013">
        <f>(1/(AA5013*k))*(LN((50-dTar)/(hTar-dTar)))</f>
        <v>16.908390131104781</v>
      </c>
      <c r="AC5013">
        <f t="shared" si="1019"/>
        <v>27.275722074174858</v>
      </c>
      <c r="AD5013" s="19">
        <v>216.061645508</v>
      </c>
      <c r="AE5013" s="19">
        <v>23.4943943024</v>
      </c>
      <c r="AF5013">
        <f t="shared" si="1025"/>
        <v>3.7476797849596948E-3</v>
      </c>
      <c r="AG5013" s="23">
        <f t="shared" si="1020"/>
        <v>41.48514348345185</v>
      </c>
      <c r="AH5013" s="25">
        <f t="shared" si="1026"/>
        <v>43.280507330421585</v>
      </c>
      <c r="AI5013" s="25">
        <f t="shared" si="1021"/>
        <v>0.69255487011968275</v>
      </c>
    </row>
    <row r="5014" spans="6:35" ht="15">
      <c r="F5014" s="5">
        <v>2006</v>
      </c>
      <c r="G5014" s="5">
        <v>7</v>
      </c>
      <c r="H5014" s="5">
        <v>0</v>
      </c>
      <c r="I5014" s="5">
        <v>209</v>
      </c>
      <c r="J5014" s="5">
        <v>17</v>
      </c>
      <c r="K5014" s="5">
        <v>21.125</v>
      </c>
      <c r="L5014" s="5">
        <v>0.54757910966900003</v>
      </c>
      <c r="M5014" s="5">
        <v>2.0055000781999999</v>
      </c>
      <c r="N5014" s="8">
        <f t="shared" si="1022"/>
        <v>2.0055000781999999</v>
      </c>
      <c r="O5014" s="5">
        <v>0</v>
      </c>
      <c r="P5014" s="5">
        <v>96.736587524399994</v>
      </c>
      <c r="Q5014" s="5">
        <v>36.880371093800001</v>
      </c>
      <c r="R5014" s="5">
        <v>121.944252014</v>
      </c>
      <c r="S5014">
        <f t="shared" si="1014"/>
        <v>0.11915477825358255</v>
      </c>
      <c r="T5014">
        <f t="shared" si="1015"/>
        <v>58.043374095777068</v>
      </c>
      <c r="U5014">
        <f t="shared" si="1016"/>
        <v>174.31298356711545</v>
      </c>
      <c r="V5014" s="9">
        <v>413.74020385699998</v>
      </c>
      <c r="W5014" s="9">
        <v>50.9619865417</v>
      </c>
      <c r="X5014">
        <f t="shared" si="1023"/>
        <v>1.5649080659444494E-3</v>
      </c>
      <c r="Y5014">
        <f t="shared" si="1024"/>
        <v>40.564992579158456</v>
      </c>
      <c r="Z5014">
        <f t="shared" si="1017"/>
        <v>2.474871542672648</v>
      </c>
      <c r="AA5014">
        <f t="shared" si="1018"/>
        <v>0.35106118433511146</v>
      </c>
      <c r="AB5014">
        <f>(1/(AA5014*k))*(LN((50-dTar)/(hTar-dTar)))</f>
        <v>12.448385756957107</v>
      </c>
      <c r="AC5014">
        <f t="shared" si="1019"/>
        <v>20.081078538296872</v>
      </c>
      <c r="AD5014" s="19">
        <v>322.37893676800002</v>
      </c>
      <c r="AE5014" s="19">
        <v>17.2971668243</v>
      </c>
      <c r="AF5014">
        <f t="shared" si="1025"/>
        <v>2.7796526370305681E-3</v>
      </c>
      <c r="AG5014" s="23">
        <f t="shared" si="1020"/>
        <v>38.300718667896263</v>
      </c>
      <c r="AH5014" s="25">
        <f t="shared" si="1026"/>
        <v>39.161355067704534</v>
      </c>
      <c r="AI5014" s="25">
        <f t="shared" si="1021"/>
        <v>0.94068324679252202</v>
      </c>
    </row>
    <row r="5015" spans="6:35" ht="15">
      <c r="F5015" s="5">
        <v>2006</v>
      </c>
      <c r="G5015" s="5">
        <v>7</v>
      </c>
      <c r="H5015" s="5">
        <v>0</v>
      </c>
      <c r="I5015" s="5">
        <v>209</v>
      </c>
      <c r="J5015" s="5">
        <v>18</v>
      </c>
      <c r="K5015" s="5">
        <v>21.1749992371</v>
      </c>
      <c r="L5015" s="5">
        <v>0.61084914207499996</v>
      </c>
      <c r="M5015" s="5">
        <v>0.38800001144399998</v>
      </c>
      <c r="N5015" s="8">
        <f t="shared" si="1022"/>
        <v>0.38800001144399998</v>
      </c>
      <c r="O5015" s="5">
        <v>0.85000002384200002</v>
      </c>
      <c r="P5015" s="5">
        <v>96.736587524399994</v>
      </c>
      <c r="Q5015" s="5">
        <v>39.1142807007</v>
      </c>
      <c r="R5015" s="5">
        <v>252.25250244099999</v>
      </c>
      <c r="S5015">
        <f t="shared" si="1014"/>
        <v>2.3052632023575909E-2</v>
      </c>
      <c r="T5015">
        <f t="shared" si="1015"/>
        <v>300.01543261519629</v>
      </c>
      <c r="U5015">
        <f t="shared" si="1016"/>
        <v>900.99147387674986</v>
      </c>
      <c r="V5015" s="9">
        <v>429.89605712899998</v>
      </c>
      <c r="W5015" s="9">
        <v>263.41305541999998</v>
      </c>
      <c r="X5015">
        <f t="shared" si="1023"/>
        <v>6.272342922747663E-4</v>
      </c>
      <c r="Y5015">
        <f t="shared" si="1024"/>
        <v>48.18097501555296</v>
      </c>
      <c r="Z5015">
        <f t="shared" si="1017"/>
        <v>0.47880835175098685</v>
      </c>
      <c r="AA5015">
        <f t="shared" si="1018"/>
        <v>6.7919091612213642E-2</v>
      </c>
      <c r="AB5015">
        <f>(1/(AA5015*k))*(LN((50-dTar)/(hTar-dTar)))</f>
        <v>64.343396579111896</v>
      </c>
      <c r="AC5015">
        <f t="shared" si="1019"/>
        <v>103.79536956458895</v>
      </c>
      <c r="AD5015" s="19">
        <v>292.60583496100003</v>
      </c>
      <c r="AE5015" s="19">
        <v>89.405853271500007</v>
      </c>
      <c r="AF5015">
        <f t="shared" si="1025"/>
        <v>2.0584303664391763E-3</v>
      </c>
      <c r="AG5015" s="23">
        <f t="shared" si="1020"/>
        <v>37.886842751607261</v>
      </c>
      <c r="AH5015" s="25">
        <f t="shared" si="1026"/>
        <v>41.799578258882406</v>
      </c>
      <c r="AI5015" s="25">
        <f t="shared" si="1021"/>
        <v>0.18199206995208062</v>
      </c>
    </row>
    <row r="5016" spans="6:35" ht="15">
      <c r="F5016" s="5">
        <v>2006</v>
      </c>
      <c r="G5016" s="5">
        <v>7</v>
      </c>
      <c r="H5016" s="5">
        <v>0</v>
      </c>
      <c r="I5016" s="5">
        <v>209</v>
      </c>
      <c r="J5016" s="5">
        <v>19</v>
      </c>
      <c r="K5016" s="5">
        <v>22.364999771099999</v>
      </c>
      <c r="L5016" s="5">
        <v>0.82962363958399998</v>
      </c>
      <c r="M5016" s="5">
        <v>0</v>
      </c>
      <c r="N5016" s="8">
        <f t="shared" si="1022"/>
        <v>1E-4</v>
      </c>
      <c r="O5016" s="5">
        <v>0</v>
      </c>
      <c r="P5016" s="5">
        <v>96.736587524399994</v>
      </c>
      <c r="Q5016" s="5">
        <v>38.647224426299999</v>
      </c>
      <c r="R5016" s="5">
        <v>326.76998901399998</v>
      </c>
      <c r="S5016">
        <f t="shared" si="1014"/>
        <v>5.9413998308355972E-6</v>
      </c>
      <c r="T5016">
        <f t="shared" si="1015"/>
        <v>1164059.9128807276</v>
      </c>
      <c r="U5016">
        <f t="shared" si="1016"/>
        <v>3495847.0217512534</v>
      </c>
      <c r="V5016" s="9">
        <v>658.42340087900004</v>
      </c>
      <c r="W5016" s="9">
        <v>60723.6445313</v>
      </c>
      <c r="X5016">
        <f t="shared" si="1023"/>
        <v>2.8111768311469443E-7</v>
      </c>
      <c r="Y5016">
        <f t="shared" si="1024"/>
        <v>57.445596532556458</v>
      </c>
      <c r="Z5016">
        <f t="shared" si="1017"/>
        <v>1.2340421072902296E-4</v>
      </c>
      <c r="AA5016">
        <f t="shared" si="1018"/>
        <v>1.7504920002306861E-5</v>
      </c>
      <c r="AB5016">
        <f>(1/(AA5016*k))*(LN((50-dTar)/(hTar-dTar)))</f>
        <v>249652.38609041239</v>
      </c>
      <c r="AC5016">
        <f t="shared" si="1019"/>
        <v>402726.04578894714</v>
      </c>
      <c r="AD5016" s="19">
        <v>299.73791503899997</v>
      </c>
      <c r="AE5016" s="19">
        <v>60723.6445313</v>
      </c>
      <c r="AF5016">
        <f t="shared" si="1025"/>
        <v>2.1563368903878062E-6</v>
      </c>
      <c r="AG5016" s="23">
        <f t="shared" si="1020"/>
        <v>7.5590920303749218</v>
      </c>
      <c r="AH5016" s="25">
        <f t="shared" si="1026"/>
        <v>26.520641434900519</v>
      </c>
      <c r="AI5016" s="25">
        <f t="shared" si="1021"/>
        <v>4.6905171284601254E-5</v>
      </c>
    </row>
    <row r="5017" spans="6:35" ht="15">
      <c r="F5017" s="5">
        <v>2006</v>
      </c>
      <c r="G5017" s="5">
        <v>7</v>
      </c>
      <c r="H5017" s="5">
        <v>0</v>
      </c>
      <c r="I5017" s="5">
        <v>209</v>
      </c>
      <c r="J5017" s="5">
        <v>20</v>
      </c>
      <c r="K5017" s="5">
        <v>23.590000152599998</v>
      </c>
      <c r="L5017" s="5">
        <v>0.97437006235099999</v>
      </c>
      <c r="M5017" s="5">
        <v>0</v>
      </c>
      <c r="N5017" s="8">
        <f t="shared" si="1022"/>
        <v>1E-4</v>
      </c>
      <c r="O5017" s="5">
        <v>0</v>
      </c>
      <c r="P5017" s="5">
        <v>96.736587524399994</v>
      </c>
      <c r="Q5017" s="5">
        <v>27.802625656099998</v>
      </c>
      <c r="R5017" s="5">
        <v>256.14749145500002</v>
      </c>
      <c r="S5017">
        <f t="shared" si="1014"/>
        <v>5.9413998308355972E-6</v>
      </c>
      <c r="T5017">
        <f t="shared" si="1015"/>
        <v>1164059.9128807276</v>
      </c>
      <c r="U5017">
        <f t="shared" si="1016"/>
        <v>3495847.0217512534</v>
      </c>
      <c r="V5017" s="9">
        <v>687.28521728500004</v>
      </c>
      <c r="W5017" s="9">
        <v>60723.6445313</v>
      </c>
      <c r="X5017">
        <f t="shared" si="1023"/>
        <v>2.8111540226605502E-7</v>
      </c>
      <c r="Y5017">
        <f t="shared" si="1024"/>
        <v>41.325920208760337</v>
      </c>
      <c r="Z5017">
        <f t="shared" si="1017"/>
        <v>1.2340421072902296E-4</v>
      </c>
      <c r="AA5017">
        <f t="shared" si="1018"/>
        <v>1.7504920002306861E-5</v>
      </c>
      <c r="AB5017">
        <f>(1/(AA5017*k))*(LN((50-dTar)/(hTar-dTar)))</f>
        <v>249652.38609041239</v>
      </c>
      <c r="AC5017">
        <f t="shared" si="1019"/>
        <v>402726.04578894714</v>
      </c>
      <c r="AD5017" s="19">
        <v>408.15335083000002</v>
      </c>
      <c r="AE5017" s="19">
        <v>60723.6445313</v>
      </c>
      <c r="AF5017">
        <f t="shared" si="1025"/>
        <v>2.1558328993334919E-6</v>
      </c>
      <c r="AG5017" s="23">
        <f t="shared" si="1020"/>
        <v>5.4463405889637082</v>
      </c>
      <c r="AH5017" s="25">
        <f t="shared" si="1026"/>
        <v>19.083945154836478</v>
      </c>
      <c r="AI5017" s="25">
        <f t="shared" si="1021"/>
        <v>4.6905171284601254E-5</v>
      </c>
    </row>
    <row r="5018" spans="6:35" ht="15">
      <c r="F5018" s="5">
        <v>2006</v>
      </c>
      <c r="G5018" s="5">
        <v>7</v>
      </c>
      <c r="H5018" s="5">
        <v>0</v>
      </c>
      <c r="I5018" s="5">
        <v>209</v>
      </c>
      <c r="J5018" s="5">
        <v>21</v>
      </c>
      <c r="K5018" s="5">
        <v>21.604999542200002</v>
      </c>
      <c r="L5018" s="5">
        <v>0.625857830048</v>
      </c>
      <c r="M5018" s="5">
        <v>0</v>
      </c>
      <c r="N5018" s="8">
        <f t="shared" si="1022"/>
        <v>1E-4</v>
      </c>
      <c r="O5018" s="5">
        <v>0</v>
      </c>
      <c r="P5018" s="5">
        <v>96.736587524399994</v>
      </c>
      <c r="Q5018" s="5">
        <v>16.505519866899999</v>
      </c>
      <c r="R5018" s="5">
        <v>8.1180000305199993</v>
      </c>
      <c r="S5018">
        <f t="shared" si="1014"/>
        <v>5.9413998308355972E-6</v>
      </c>
      <c r="T5018">
        <f t="shared" si="1015"/>
        <v>1164059.9128807276</v>
      </c>
      <c r="U5018">
        <f t="shared" si="1016"/>
        <v>3495847.0217512534</v>
      </c>
      <c r="V5018" s="9">
        <v>687.28521728500004</v>
      </c>
      <c r="W5018" s="9">
        <v>60723.6445313</v>
      </c>
      <c r="X5018">
        <f t="shared" si="1023"/>
        <v>2.8111540226605502E-7</v>
      </c>
      <c r="Y5018">
        <f t="shared" si="1024"/>
        <v>24.533862573298411</v>
      </c>
      <c r="Z5018">
        <f t="shared" si="1017"/>
        <v>1.2340421072902296E-4</v>
      </c>
      <c r="AA5018">
        <f t="shared" si="1018"/>
        <v>1.7504920002306861E-5</v>
      </c>
      <c r="AB5018">
        <f>(1/(AA5018*k))*(LN((50-dTar)/(hTar-dTar)))</f>
        <v>249652.38609041239</v>
      </c>
      <c r="AC5018">
        <f t="shared" si="1019"/>
        <v>402726.04578894714</v>
      </c>
      <c r="AD5018" s="19">
        <v>408.15335083000002</v>
      </c>
      <c r="AE5018" s="19">
        <v>60723.6445313</v>
      </c>
      <c r="AF5018">
        <f t="shared" si="1025"/>
        <v>2.1558328993334919E-6</v>
      </c>
      <c r="AG5018" s="23">
        <f t="shared" si="1020"/>
        <v>3.2333163027471512</v>
      </c>
      <c r="AH5018" s="25">
        <f t="shared" si="1026"/>
        <v>11.329521167828025</v>
      </c>
      <c r="AI5018" s="25">
        <f t="shared" si="1021"/>
        <v>4.6905171284601254E-5</v>
      </c>
    </row>
    <row r="5019" spans="6:35" ht="15">
      <c r="F5019" s="5">
        <v>2006</v>
      </c>
      <c r="G5019" s="5">
        <v>7</v>
      </c>
      <c r="H5019" s="5">
        <v>0</v>
      </c>
      <c r="I5019" s="5">
        <v>209</v>
      </c>
      <c r="J5019" s="5">
        <v>22</v>
      </c>
      <c r="K5019" s="5">
        <v>20.489999771099999</v>
      </c>
      <c r="L5019" s="5">
        <v>0.39525240659700001</v>
      </c>
      <c r="M5019" s="5">
        <v>0</v>
      </c>
      <c r="N5019" s="8">
        <f t="shared" si="1022"/>
        <v>1E-4</v>
      </c>
      <c r="O5019" s="5">
        <v>0</v>
      </c>
      <c r="P5019" s="5">
        <v>96.736587524399994</v>
      </c>
      <c r="Q5019" s="5">
        <v>18.446489334100001</v>
      </c>
      <c r="R5019" s="5">
        <v>0</v>
      </c>
      <c r="S5019">
        <f t="shared" si="1014"/>
        <v>5.9413998308355972E-6</v>
      </c>
      <c r="T5019">
        <f t="shared" si="1015"/>
        <v>1164059.9128807276</v>
      </c>
      <c r="U5019">
        <f t="shared" si="1016"/>
        <v>3495847.0217512534</v>
      </c>
      <c r="V5019" s="9">
        <v>687.28521728500004</v>
      </c>
      <c r="W5019" s="9">
        <v>60723.6445313</v>
      </c>
      <c r="X5019">
        <f t="shared" si="1023"/>
        <v>2.8111540226605502E-7</v>
      </c>
      <c r="Y5019">
        <f t="shared" si="1024"/>
        <v>27.418926391418353</v>
      </c>
      <c r="Z5019">
        <f t="shared" si="1017"/>
        <v>1.2340421072902296E-4</v>
      </c>
      <c r="AA5019">
        <f t="shared" si="1018"/>
        <v>1.7504920002306861E-5</v>
      </c>
      <c r="AB5019">
        <f>(1/(AA5019*k))*(LN((50-dTar)/(hTar-dTar)))</f>
        <v>249652.38609041239</v>
      </c>
      <c r="AC5019">
        <f t="shared" si="1019"/>
        <v>402726.04578894714</v>
      </c>
      <c r="AD5019" s="19">
        <v>408.15335083000002</v>
      </c>
      <c r="AE5019" s="19">
        <v>60723.6445313</v>
      </c>
      <c r="AF5019">
        <f t="shared" si="1025"/>
        <v>2.1558328993334919E-6</v>
      </c>
      <c r="AG5019" s="23">
        <f t="shared" si="1020"/>
        <v>3.6135386933195059</v>
      </c>
      <c r="AH5019" s="25">
        <f t="shared" si="1026"/>
        <v>12.661818171623061</v>
      </c>
      <c r="AI5019" s="25">
        <f t="shared" si="1021"/>
        <v>4.6905171284601254E-5</v>
      </c>
    </row>
    <row r="5020" spans="6:35" ht="15">
      <c r="F5020" s="5">
        <v>2006</v>
      </c>
      <c r="G5020" s="5">
        <v>7</v>
      </c>
      <c r="H5020" s="5">
        <v>0</v>
      </c>
      <c r="I5020" s="5">
        <v>209</v>
      </c>
      <c r="J5020" s="5">
        <v>23</v>
      </c>
      <c r="K5020" s="5">
        <v>19.659999847400002</v>
      </c>
      <c r="L5020" s="5">
        <v>0.225510150194</v>
      </c>
      <c r="M5020" s="5">
        <v>0</v>
      </c>
      <c r="N5020" s="8">
        <f t="shared" si="1022"/>
        <v>1E-4</v>
      </c>
      <c r="O5020" s="5">
        <v>0</v>
      </c>
      <c r="P5020" s="5">
        <v>96.736587524399994</v>
      </c>
      <c r="Q5020" s="5">
        <v>15.1746797562</v>
      </c>
      <c r="R5020" s="5">
        <v>0</v>
      </c>
      <c r="S5020">
        <f t="shared" si="1014"/>
        <v>5.9413998308355972E-6</v>
      </c>
      <c r="T5020">
        <f t="shared" si="1015"/>
        <v>1164059.9128807276</v>
      </c>
      <c r="U5020">
        <f t="shared" si="1016"/>
        <v>3495847.0217512534</v>
      </c>
      <c r="V5020" s="9">
        <v>687.28521728500004</v>
      </c>
      <c r="W5020" s="9">
        <v>60723.6445313</v>
      </c>
      <c r="X5020">
        <f t="shared" si="1023"/>
        <v>2.8111540226605502E-7</v>
      </c>
      <c r="Y5020">
        <f t="shared" si="1024"/>
        <v>22.555697168861542</v>
      </c>
      <c r="Z5020">
        <f t="shared" si="1017"/>
        <v>1.2340421072902296E-4</v>
      </c>
      <c r="AA5020">
        <f t="shared" si="1018"/>
        <v>1.7504920002306861E-5</v>
      </c>
      <c r="AB5020">
        <f>(1/(AA5020*k))*(LN((50-dTar)/(hTar-dTar)))</f>
        <v>249652.38609041239</v>
      </c>
      <c r="AC5020">
        <f t="shared" si="1019"/>
        <v>402726.04578894714</v>
      </c>
      <c r="AD5020" s="19">
        <v>408.15335083000002</v>
      </c>
      <c r="AE5020" s="19">
        <v>60723.6445313</v>
      </c>
      <c r="AF5020">
        <f t="shared" si="1025"/>
        <v>2.1558328993334919E-6</v>
      </c>
      <c r="AG5020" s="23">
        <f t="shared" si="1020"/>
        <v>2.9726140006702941</v>
      </c>
      <c r="AH5020" s="25">
        <f t="shared" si="1026"/>
        <v>10.416021845979518</v>
      </c>
      <c r="AI5020" s="25">
        <f t="shared" si="1021"/>
        <v>4.6905171284601254E-5</v>
      </c>
    </row>
    <row r="5021" spans="6:35" ht="15">
      <c r="F5021" s="5">
        <v>2006</v>
      </c>
      <c r="G5021" s="5">
        <v>7</v>
      </c>
      <c r="H5021" s="5">
        <v>0</v>
      </c>
      <c r="I5021" s="5">
        <v>209</v>
      </c>
      <c r="J5021" s="5">
        <v>24</v>
      </c>
      <c r="K5021" s="5">
        <v>19.5</v>
      </c>
      <c r="L5021" s="5">
        <v>0.28788435459099998</v>
      </c>
      <c r="M5021" s="5">
        <v>0</v>
      </c>
      <c r="N5021" s="8">
        <f t="shared" si="1022"/>
        <v>1E-4</v>
      </c>
      <c r="O5021" s="5">
        <v>0</v>
      </c>
      <c r="P5021" s="5">
        <v>96.736587524399994</v>
      </c>
      <c r="Q5021" s="5">
        <v>13.6959152222</v>
      </c>
      <c r="R5021" s="5">
        <v>0</v>
      </c>
      <c r="S5021">
        <f t="shared" si="1014"/>
        <v>5.9413998308355972E-6</v>
      </c>
      <c r="T5021">
        <f t="shared" si="1015"/>
        <v>1164059.9128807276</v>
      </c>
      <c r="U5021">
        <f t="shared" si="1016"/>
        <v>3495847.0217512534</v>
      </c>
      <c r="V5021" s="9">
        <v>687.28521728500004</v>
      </c>
      <c r="W5021" s="9">
        <v>60723.6445313</v>
      </c>
      <c r="X5021">
        <f t="shared" si="1023"/>
        <v>2.8111540226605502E-7</v>
      </c>
      <c r="Y5021">
        <f t="shared" si="1024"/>
        <v>20.357656383234495</v>
      </c>
      <c r="Z5021">
        <f t="shared" si="1017"/>
        <v>1.2340421072902296E-4</v>
      </c>
      <c r="AA5021">
        <f t="shared" si="1018"/>
        <v>1.7504920002306861E-5</v>
      </c>
      <c r="AB5021">
        <f>(1/(AA5021*k))*(LN((50-dTar)/(hTar-dTar)))</f>
        <v>249652.38609041239</v>
      </c>
      <c r="AC5021">
        <f t="shared" si="1019"/>
        <v>402726.04578894714</v>
      </c>
      <c r="AD5021" s="19">
        <v>408.15335083000002</v>
      </c>
      <c r="AE5021" s="19">
        <v>60723.6445313</v>
      </c>
      <c r="AF5021">
        <f t="shared" si="1025"/>
        <v>2.1558328993334919E-6</v>
      </c>
      <c r="AG5021" s="23">
        <f t="shared" si="1020"/>
        <v>2.6829343350637052</v>
      </c>
      <c r="AH5021" s="25">
        <f t="shared" si="1026"/>
        <v>9.4009860140101136</v>
      </c>
      <c r="AI5021" s="25">
        <f t="shared" si="1021"/>
        <v>4.6905171284601254E-5</v>
      </c>
    </row>
    <row r="5022" spans="6:35" ht="15">
      <c r="F5022" s="5">
        <v>2006</v>
      </c>
      <c r="G5022" s="5">
        <v>7</v>
      </c>
      <c r="H5022" s="5">
        <v>0</v>
      </c>
      <c r="I5022" s="5">
        <v>210</v>
      </c>
      <c r="J5022" s="5">
        <v>1</v>
      </c>
      <c r="K5022" s="5">
        <v>18.934999465899999</v>
      </c>
      <c r="L5022" s="5">
        <v>0.16194356977900001</v>
      </c>
      <c r="M5022" s="5">
        <v>0</v>
      </c>
      <c r="N5022" s="8">
        <f t="shared" si="1022"/>
        <v>1E-4</v>
      </c>
      <c r="O5022" s="5">
        <v>0</v>
      </c>
      <c r="P5022" s="5">
        <v>96.736587524399994</v>
      </c>
      <c r="Q5022" s="5">
        <v>28.661560058599999</v>
      </c>
      <c r="R5022" s="5">
        <v>0</v>
      </c>
      <c r="S5022">
        <f t="shared" si="1014"/>
        <v>5.9413998308355972E-6</v>
      </c>
      <c r="T5022">
        <f t="shared" si="1015"/>
        <v>1164059.9128807276</v>
      </c>
      <c r="U5022">
        <f t="shared" si="1016"/>
        <v>3495847.0217512534</v>
      </c>
      <c r="V5022" s="9">
        <v>687.28521728500004</v>
      </c>
      <c r="W5022" s="9">
        <v>60723.6445313</v>
      </c>
      <c r="X5022">
        <f t="shared" si="1023"/>
        <v>2.8111540226605502E-7</v>
      </c>
      <c r="Y5022">
        <f t="shared" si="1024"/>
        <v>42.602643314748214</v>
      </c>
      <c r="Z5022">
        <f t="shared" si="1017"/>
        <v>1.2340421072902296E-4</v>
      </c>
      <c r="AA5022">
        <f t="shared" si="1018"/>
        <v>1.7504920002306861E-5</v>
      </c>
      <c r="AB5022">
        <f>(1/(AA5022*k))*(LN((50-dTar)/(hTar-dTar)))</f>
        <v>249652.38609041239</v>
      </c>
      <c r="AC5022">
        <f t="shared" si="1019"/>
        <v>402726.04578894714</v>
      </c>
      <c r="AD5022" s="19">
        <v>408.15335083000002</v>
      </c>
      <c r="AE5022" s="19">
        <v>60723.6445313</v>
      </c>
      <c r="AF5022">
        <f t="shared" si="1025"/>
        <v>2.1558328993334919E-6</v>
      </c>
      <c r="AG5022" s="23">
        <f t="shared" si="1020"/>
        <v>5.6145998518641766</v>
      </c>
      <c r="AH5022" s="25">
        <f t="shared" si="1026"/>
        <v>19.67352461512446</v>
      </c>
      <c r="AI5022" s="25">
        <f t="shared" si="1021"/>
        <v>4.6905171284601254E-5</v>
      </c>
    </row>
    <row r="5023" spans="6:35" ht="15">
      <c r="F5023" s="5">
        <v>2006</v>
      </c>
      <c r="G5023" s="5">
        <v>7</v>
      </c>
      <c r="H5023" s="5">
        <v>0</v>
      </c>
      <c r="I5023" s="5">
        <v>210</v>
      </c>
      <c r="J5023" s="5">
        <v>2</v>
      </c>
      <c r="K5023" s="5">
        <v>18.745000839199999</v>
      </c>
      <c r="L5023" s="5">
        <v>0.12975643575199999</v>
      </c>
      <c r="M5023" s="5">
        <v>0.93000000715300002</v>
      </c>
      <c r="N5023" s="8">
        <f t="shared" si="1022"/>
        <v>0.93000000715300002</v>
      </c>
      <c r="O5023" s="5">
        <v>0</v>
      </c>
      <c r="P5023" s="5">
        <v>96.736587524399994</v>
      </c>
      <c r="Q5023" s="5">
        <v>33.798679351799997</v>
      </c>
      <c r="R5023" s="5">
        <v>0</v>
      </c>
      <c r="S5023">
        <f t="shared" si="1014"/>
        <v>5.5255018851759374E-2</v>
      </c>
      <c r="T5023">
        <f t="shared" si="1015"/>
        <v>125.16773160510536</v>
      </c>
      <c r="U5023">
        <f t="shared" si="1016"/>
        <v>375.89752632938752</v>
      </c>
      <c r="V5023" s="9">
        <v>424.89117431599999</v>
      </c>
      <c r="W5023" s="9">
        <v>109.89706420900001</v>
      </c>
      <c r="X5023">
        <f t="shared" si="1023"/>
        <v>1.0980736040821866E-3</v>
      </c>
      <c r="Y5023">
        <f t="shared" si="1024"/>
        <v>39.184302401360945</v>
      </c>
      <c r="Z5023">
        <f t="shared" si="1017"/>
        <v>1.1476591686070166</v>
      </c>
      <c r="AA5023">
        <f t="shared" si="1018"/>
        <v>0.1627957572735807</v>
      </c>
      <c r="AB5023">
        <f>(1/(AA5023*k))*(LN((50-dTar)/(hTar-dTar)))</f>
        <v>26.844342383896414</v>
      </c>
      <c r="AC5023">
        <f t="shared" si="1019"/>
        <v>43.303875558217314</v>
      </c>
      <c r="AD5023" s="19">
        <v>392.918060303</v>
      </c>
      <c r="AE5023" s="19">
        <v>37.300506591800001</v>
      </c>
      <c r="AF5023">
        <f t="shared" si="1025"/>
        <v>2.1118323237640834E-3</v>
      </c>
      <c r="AG5023" s="23">
        <f t="shared" si="1020"/>
        <v>35.600877408378807</v>
      </c>
      <c r="AH5023" s="25">
        <f t="shared" si="1026"/>
        <v>36.962914911705411</v>
      </c>
      <c r="AI5023" s="25">
        <f t="shared" si="1021"/>
        <v>0.43621809630191849</v>
      </c>
    </row>
    <row r="5024" spans="6:35" ht="15">
      <c r="F5024" s="5">
        <v>2006</v>
      </c>
      <c r="G5024" s="5">
        <v>7</v>
      </c>
      <c r="H5024" s="5">
        <v>0</v>
      </c>
      <c r="I5024" s="5">
        <v>210</v>
      </c>
      <c r="J5024" s="5">
        <v>3</v>
      </c>
      <c r="K5024" s="5">
        <v>17.8250007629</v>
      </c>
      <c r="L5024" s="5">
        <v>1.12272631377E-2</v>
      </c>
      <c r="M5024" s="5">
        <v>0.672999978065</v>
      </c>
      <c r="N5024" s="8">
        <f t="shared" si="1022"/>
        <v>0.672999978065</v>
      </c>
      <c r="O5024" s="5">
        <v>0</v>
      </c>
      <c r="P5024" s="5">
        <v>96.736587524399994</v>
      </c>
      <c r="Q5024" s="5">
        <v>30.943000793500001</v>
      </c>
      <c r="R5024" s="5">
        <v>0</v>
      </c>
      <c r="S5024">
        <f t="shared" si="1014"/>
        <v>3.9985619558277515E-2</v>
      </c>
      <c r="T5024">
        <f t="shared" si="1015"/>
        <v>172.96581735821391</v>
      </c>
      <c r="U5024">
        <f t="shared" si="1016"/>
        <v>519.44236785898022</v>
      </c>
      <c r="V5024" s="9">
        <v>429.953369141</v>
      </c>
      <c r="W5024" s="9">
        <v>151.86370849599999</v>
      </c>
      <c r="X5024">
        <f t="shared" si="1023"/>
        <v>9.0805123541948338E-4</v>
      </c>
      <c r="Y5024">
        <f t="shared" si="1024"/>
        <v>36.708505652668656</v>
      </c>
      <c r="Z5024">
        <f t="shared" si="1017"/>
        <v>0.83051031113761087</v>
      </c>
      <c r="AA5024">
        <f t="shared" si="1018"/>
        <v>0.11780810777582096</v>
      </c>
      <c r="AB5024">
        <f>(1/(AA5024*k))*(LN((50-dTar)/(hTar-dTar)))</f>
        <v>37.095452336894489</v>
      </c>
      <c r="AC5024">
        <f t="shared" si="1019"/>
        <v>59.840424801626206</v>
      </c>
      <c r="AD5024" s="19">
        <v>396.95864868199999</v>
      </c>
      <c r="AE5024" s="19">
        <v>51.544532775900002</v>
      </c>
      <c r="AF5024">
        <f t="shared" si="1025"/>
        <v>1.9671733600785508E-3</v>
      </c>
      <c r="AG5024" s="23">
        <f t="shared" si="1020"/>
        <v>32.387309231507956</v>
      </c>
      <c r="AH5024" s="25">
        <f t="shared" si="1026"/>
        <v>34.029769055946339</v>
      </c>
      <c r="AI5024" s="25">
        <f t="shared" si="1021"/>
        <v>0.31567179245671712</v>
      </c>
    </row>
    <row r="5025" spans="6:35" ht="15">
      <c r="F5025" s="5">
        <v>2006</v>
      </c>
      <c r="G5025" s="5">
        <v>7</v>
      </c>
      <c r="H5025" s="5">
        <v>0</v>
      </c>
      <c r="I5025" s="5">
        <v>210</v>
      </c>
      <c r="J5025" s="5">
        <v>4</v>
      </c>
      <c r="K5025" s="5">
        <v>17.584999084500001</v>
      </c>
      <c r="L5025" s="5">
        <v>1.0053386911699999E-2</v>
      </c>
      <c r="M5025" s="5">
        <v>1.3424999713900001</v>
      </c>
      <c r="N5025" s="8">
        <f t="shared" si="1022"/>
        <v>1.3424999713900001</v>
      </c>
      <c r="O5025" s="5">
        <v>0</v>
      </c>
      <c r="P5025" s="5">
        <v>96.736587524399994</v>
      </c>
      <c r="Q5025" s="5">
        <v>33.044021606400001</v>
      </c>
      <c r="R5025" s="5">
        <v>0</v>
      </c>
      <c r="S5025">
        <f t="shared" si="1014"/>
        <v>7.9763291029133404E-2</v>
      </c>
      <c r="T5025">
        <f t="shared" si="1015"/>
        <v>86.708375246777905</v>
      </c>
      <c r="U5025">
        <f t="shared" si="1016"/>
        <v>260.39829394794822</v>
      </c>
      <c r="V5025" s="9">
        <v>420.67648315399998</v>
      </c>
      <c r="W5025" s="9">
        <v>76.129814147900007</v>
      </c>
      <c r="X5025">
        <f t="shared" si="1023"/>
        <v>1.3206470372153869E-3</v>
      </c>
      <c r="Y5025">
        <f t="shared" si="1024"/>
        <v>37.317264850321976</v>
      </c>
      <c r="Z5025">
        <f t="shared" si="1017"/>
        <v>1.6567014937311888</v>
      </c>
      <c r="AA5025">
        <f t="shared" si="1018"/>
        <v>0.23500354602281201</v>
      </c>
      <c r="AB5025">
        <f>(1/(AA5025*k))*(LN((50-dTar)/(hTar-dTar)))</f>
        <v>18.596081296890226</v>
      </c>
      <c r="AC5025">
        <f t="shared" si="1019"/>
        <v>29.998216340516709</v>
      </c>
      <c r="AD5025" s="19">
        <v>386.68621826200001</v>
      </c>
      <c r="AE5025" s="19">
        <v>25.8394603729</v>
      </c>
      <c r="AF5025">
        <f t="shared" si="1025"/>
        <v>2.2597649784664225E-3</v>
      </c>
      <c r="AG5025" s="23">
        <f t="shared" si="1020"/>
        <v>34.787567817174178</v>
      </c>
      <c r="AH5025" s="25">
        <f t="shared" si="1026"/>
        <v>35.749089891153446</v>
      </c>
      <c r="AI5025" s="25">
        <f t="shared" si="1021"/>
        <v>0.62970191107620244</v>
      </c>
    </row>
    <row r="5026" spans="6:35" ht="15">
      <c r="F5026" s="5">
        <v>2006</v>
      </c>
      <c r="G5026" s="5">
        <v>7</v>
      </c>
      <c r="H5026" s="5">
        <v>0</v>
      </c>
      <c r="I5026" s="5">
        <v>210</v>
      </c>
      <c r="J5026" s="5">
        <v>5</v>
      </c>
      <c r="K5026" s="5">
        <v>17.379999160800001</v>
      </c>
      <c r="L5026" s="5">
        <v>5.9544678777499999E-2</v>
      </c>
      <c r="M5026" s="5">
        <v>1.26999998093</v>
      </c>
      <c r="N5026" s="8">
        <f t="shared" si="1022"/>
        <v>1.26999998093</v>
      </c>
      <c r="O5026" s="5">
        <v>0</v>
      </c>
      <c r="P5026" s="5">
        <v>96.736587524399994</v>
      </c>
      <c r="Q5026" s="5">
        <v>34.883140564000001</v>
      </c>
      <c r="R5026" s="5">
        <v>0</v>
      </c>
      <c r="S5026">
        <f t="shared" si="1014"/>
        <v>7.5455776718587123E-2</v>
      </c>
      <c r="T5026">
        <f t="shared" si="1015"/>
        <v>91.658262233067575</v>
      </c>
      <c r="U5026">
        <f t="shared" si="1016"/>
        <v>275.26354915307184</v>
      </c>
      <c r="V5026" s="9">
        <v>421.22622680699999</v>
      </c>
      <c r="W5026" s="9">
        <v>80.475799560499993</v>
      </c>
      <c r="X5026">
        <f t="shared" si="1023"/>
        <v>1.2870583092822276E-3</v>
      </c>
      <c r="Y5026">
        <f t="shared" si="1024"/>
        <v>39.548679634333411</v>
      </c>
      <c r="Z5026">
        <f t="shared" si="1017"/>
        <v>1.5672334527254081</v>
      </c>
      <c r="AA5026">
        <f t="shared" si="1018"/>
        <v>0.22231248069110879</v>
      </c>
      <c r="AB5026">
        <f>(1/(AA5026*k))*(LN((50-dTar)/(hTar-dTar)))</f>
        <v>19.657668491270069</v>
      </c>
      <c r="AC5026">
        <f t="shared" si="1019"/>
        <v>31.710712743006315</v>
      </c>
      <c r="AD5026" s="19">
        <v>387.759674072</v>
      </c>
      <c r="AE5026" s="19">
        <v>27.314544677699999</v>
      </c>
      <c r="AF5026">
        <f t="shared" si="1025"/>
        <v>2.23821335392625E-3</v>
      </c>
      <c r="AG5026" s="23">
        <f t="shared" si="1020"/>
        <v>36.741698622105602</v>
      </c>
      <c r="AH5026" s="25">
        <f t="shared" si="1026"/>
        <v>37.808614608143372</v>
      </c>
      <c r="AI5026" s="25">
        <f t="shared" si="1021"/>
        <v>0.59569566636961957</v>
      </c>
    </row>
    <row r="5027" spans="6:35" ht="15">
      <c r="F5027" s="5">
        <v>2006</v>
      </c>
      <c r="G5027" s="5">
        <v>7</v>
      </c>
      <c r="H5027" s="5">
        <v>0</v>
      </c>
      <c r="I5027" s="5">
        <v>210</v>
      </c>
      <c r="J5027" s="5">
        <v>6</v>
      </c>
      <c r="K5027" s="5">
        <v>17.434999465899999</v>
      </c>
      <c r="L5027" s="5">
        <v>0.14440046250800001</v>
      </c>
      <c r="M5027" s="5">
        <v>1.1480000019100001</v>
      </c>
      <c r="N5027" s="8">
        <f t="shared" si="1022"/>
        <v>1.1480000019100001</v>
      </c>
      <c r="O5027" s="5">
        <v>0.89999997615799998</v>
      </c>
      <c r="P5027" s="5">
        <v>96.736587524399994</v>
      </c>
      <c r="Q5027" s="5">
        <v>30.533660888699998</v>
      </c>
      <c r="R5027" s="5">
        <v>0</v>
      </c>
      <c r="S5027">
        <f t="shared" si="1014"/>
        <v>6.8207270171473391E-2</v>
      </c>
      <c r="T5027">
        <f t="shared" si="1015"/>
        <v>101.39894694634212</v>
      </c>
      <c r="U5027">
        <f t="shared" si="1016"/>
        <v>304.51629058667174</v>
      </c>
      <c r="V5027" s="9">
        <v>422.30172729499998</v>
      </c>
      <c r="W5027" s="9">
        <v>89.028106689500007</v>
      </c>
      <c r="X5027">
        <f t="shared" si="1023"/>
        <v>1.2257213338184624E-3</v>
      </c>
      <c r="Y5027">
        <f t="shared" si="1024"/>
        <v>34.867194783849214</v>
      </c>
      <c r="Z5027">
        <f t="shared" si="1017"/>
        <v>1.4166803415262039</v>
      </c>
      <c r="AA5027">
        <f t="shared" si="1018"/>
        <v>0.20095648196082669</v>
      </c>
      <c r="AB5027">
        <f>(1/(AA5027*k))*(LN((50-dTar)/(hTar-dTar)))</f>
        <v>21.746723490858017</v>
      </c>
      <c r="AC5027">
        <f t="shared" si="1019"/>
        <v>35.08066595112426</v>
      </c>
      <c r="AD5027" s="19">
        <v>389.58679199199997</v>
      </c>
      <c r="AE5027" s="19">
        <v>30.217309951800001</v>
      </c>
      <c r="AF5027">
        <f t="shared" si="1025"/>
        <v>2.1983589484161278E-3</v>
      </c>
      <c r="AG5027" s="23">
        <f t="shared" si="1020"/>
        <v>32.178240351443293</v>
      </c>
      <c r="AH5027" s="25">
        <f t="shared" si="1026"/>
        <v>33.200295170183963</v>
      </c>
      <c r="AI5027" s="25">
        <f t="shared" si="1021"/>
        <v>0.53847136724311107</v>
      </c>
    </row>
    <row r="5028" spans="6:35" ht="15">
      <c r="F5028" s="5">
        <v>2006</v>
      </c>
      <c r="G5028" s="5">
        <v>7</v>
      </c>
      <c r="H5028" s="5">
        <v>0</v>
      </c>
      <c r="I5028" s="5">
        <v>210</v>
      </c>
      <c r="J5028" s="5">
        <v>7</v>
      </c>
      <c r="K5028" s="5">
        <v>17.454999923700001</v>
      </c>
      <c r="L5028" s="5">
        <v>0.135608837008</v>
      </c>
      <c r="M5028" s="5">
        <v>1.3235000371900001</v>
      </c>
      <c r="N5028" s="8">
        <f t="shared" si="1022"/>
        <v>1.3235000371900001</v>
      </c>
      <c r="O5028" s="5">
        <v>0</v>
      </c>
      <c r="P5028" s="5">
        <v>96.736587524399994</v>
      </c>
      <c r="Q5028" s="5">
        <v>29.212520599400001</v>
      </c>
      <c r="R5028" s="5">
        <v>0</v>
      </c>
      <c r="S5028">
        <f t="shared" si="1014"/>
        <v>7.8634428970715722E-2</v>
      </c>
      <c r="T5028">
        <f t="shared" si="1015"/>
        <v>87.953145460593333</v>
      </c>
      <c r="U5028">
        <f t="shared" si="1016"/>
        <v>264.13652614422966</v>
      </c>
      <c r="V5028" s="9">
        <v>420.814941406</v>
      </c>
      <c r="W5028" s="9">
        <v>77.222717285200005</v>
      </c>
      <c r="X5028">
        <f t="shared" si="1023"/>
        <v>1.3120360409686694E-3</v>
      </c>
      <c r="Y5028">
        <f t="shared" si="1024"/>
        <v>33.023337710553918</v>
      </c>
      <c r="Z5028">
        <f t="shared" si="1017"/>
        <v>1.6332547748926449</v>
      </c>
      <c r="AA5028">
        <f t="shared" si="1018"/>
        <v>0.23167762274061104</v>
      </c>
      <c r="AB5028">
        <f>(1/(AA5028*k))*(LN((50-dTar)/(hTar-dTar)))</f>
        <v>18.863043375538087</v>
      </c>
      <c r="AC5028">
        <f t="shared" si="1019"/>
        <v>30.428865468262341</v>
      </c>
      <c r="AD5028" s="19">
        <v>386.96664428700001</v>
      </c>
      <c r="AE5028" s="19">
        <v>26.2104053497</v>
      </c>
      <c r="AF5028">
        <f t="shared" si="1025"/>
        <v>2.2542530790271094E-3</v>
      </c>
      <c r="AG5028" s="23">
        <f t="shared" si="1020"/>
        <v>30.758122873935523</v>
      </c>
      <c r="AH5028" s="25">
        <f t="shared" si="1026"/>
        <v>31.619116913606632</v>
      </c>
      <c r="AI5028" s="25">
        <f t="shared" si="1021"/>
        <v>0.62078995939573078</v>
      </c>
    </row>
    <row r="5029" spans="6:35" ht="15">
      <c r="F5029" s="5">
        <v>2006</v>
      </c>
      <c r="G5029" s="5">
        <v>7</v>
      </c>
      <c r="H5029" s="5">
        <v>0</v>
      </c>
      <c r="I5029" s="5">
        <v>210</v>
      </c>
      <c r="J5029" s="5">
        <v>8</v>
      </c>
      <c r="K5029" s="5">
        <v>17.579999923700001</v>
      </c>
      <c r="L5029" s="5">
        <v>0.12964779138599999</v>
      </c>
      <c r="M5029" s="5">
        <v>0</v>
      </c>
      <c r="N5029" s="8">
        <f t="shared" si="1022"/>
        <v>1E-4</v>
      </c>
      <c r="O5029" s="5">
        <v>0</v>
      </c>
      <c r="P5029" s="5">
        <v>96.736587524399994</v>
      </c>
      <c r="Q5029" s="5">
        <v>36.020950317400001</v>
      </c>
      <c r="R5029" s="5">
        <v>106.30274963399999</v>
      </c>
      <c r="S5029">
        <f t="shared" si="1014"/>
        <v>5.9413998308355972E-6</v>
      </c>
      <c r="T5029">
        <f t="shared" si="1015"/>
        <v>1164059.9128807276</v>
      </c>
      <c r="U5029">
        <f t="shared" si="1016"/>
        <v>3495847.0217512534</v>
      </c>
      <c r="V5029" s="9">
        <v>680.23187255899995</v>
      </c>
      <c r="W5029" s="9">
        <v>60723.6445313</v>
      </c>
      <c r="X5029">
        <f t="shared" si="1023"/>
        <v>2.8111595966385934E-7</v>
      </c>
      <c r="Y5029">
        <f t="shared" si="1024"/>
        <v>53.541718424232158</v>
      </c>
      <c r="Z5029">
        <f t="shared" si="1017"/>
        <v>1.2340421072902296E-4</v>
      </c>
      <c r="AA5029">
        <f t="shared" si="1018"/>
        <v>1.7504920002306861E-5</v>
      </c>
      <c r="AB5029">
        <f>(1/(AA5029*k))*(LN((50-dTar)/(hTar-dTar)))</f>
        <v>249652.38609041239</v>
      </c>
      <c r="AC5029">
        <f t="shared" si="1019"/>
        <v>402726.04578894714</v>
      </c>
      <c r="AD5029" s="19">
        <v>344.92861938499999</v>
      </c>
      <c r="AE5029" s="19">
        <v>60723.6445313</v>
      </c>
      <c r="AF5029">
        <f t="shared" si="1025"/>
        <v>2.1561267836317022E-6</v>
      </c>
      <c r="AG5029" s="23">
        <f t="shared" si="1020"/>
        <v>7.0499229932402212</v>
      </c>
      <c r="AH5029" s="25">
        <f t="shared" si="1026"/>
        <v>24.721164639992615</v>
      </c>
      <c r="AI5029" s="25">
        <f t="shared" si="1021"/>
        <v>4.6905171284601254E-5</v>
      </c>
    </row>
    <row r="5030" spans="6:35" ht="15">
      <c r="F5030" s="5">
        <v>2006</v>
      </c>
      <c r="G5030" s="5">
        <v>7</v>
      </c>
      <c r="H5030" s="5">
        <v>0</v>
      </c>
      <c r="I5030" s="5">
        <v>210</v>
      </c>
      <c r="J5030" s="5">
        <v>9</v>
      </c>
      <c r="K5030" s="5">
        <v>19.114999771099999</v>
      </c>
      <c r="L5030" s="5">
        <v>0.24233834445499999</v>
      </c>
      <c r="M5030" s="5">
        <v>0</v>
      </c>
      <c r="N5030" s="8">
        <f t="shared" si="1022"/>
        <v>1E-4</v>
      </c>
      <c r="O5030" s="5">
        <v>0</v>
      </c>
      <c r="P5030" s="5">
        <v>96.736587524399994</v>
      </c>
      <c r="Q5030" s="5">
        <v>42.628105163599997</v>
      </c>
      <c r="R5030" s="5">
        <v>348.91000366200001</v>
      </c>
      <c r="S5030">
        <f t="shared" si="1014"/>
        <v>5.9413998308355972E-6</v>
      </c>
      <c r="T5030">
        <f t="shared" si="1015"/>
        <v>1164059.9128807276</v>
      </c>
      <c r="U5030">
        <f t="shared" si="1016"/>
        <v>3495847.0217512534</v>
      </c>
      <c r="V5030" s="9">
        <v>646.27703857400002</v>
      </c>
      <c r="W5030" s="9">
        <v>60723.6445313</v>
      </c>
      <c r="X5030">
        <f t="shared" si="1023"/>
        <v>2.8111864301038925E-7</v>
      </c>
      <c r="Y5030">
        <f t="shared" si="1024"/>
        <v>63.362920201574795</v>
      </c>
      <c r="Z5030">
        <f t="shared" si="1017"/>
        <v>1.2340421072902296E-4</v>
      </c>
      <c r="AA5030">
        <f t="shared" si="1018"/>
        <v>1.7504920002306861E-5</v>
      </c>
      <c r="AB5030">
        <f>(1/(AA5030*k))*(LN((50-dTar)/(hTar-dTar)))</f>
        <v>249652.38609041239</v>
      </c>
      <c r="AC5030">
        <f t="shared" si="1019"/>
        <v>402726.04578894714</v>
      </c>
      <c r="AD5030" s="19">
        <v>263.59432983400001</v>
      </c>
      <c r="AE5030" s="19">
        <v>60723.6445313</v>
      </c>
      <c r="AF5030">
        <f t="shared" si="1025"/>
        <v>2.1565049635241782E-6</v>
      </c>
      <c r="AG5030" s="23">
        <f t="shared" si="1020"/>
        <v>8.3334458536991036</v>
      </c>
      <c r="AH5030" s="25">
        <f t="shared" si="1026"/>
        <v>29.249806038981056</v>
      </c>
      <c r="AI5030" s="25">
        <f t="shared" si="1021"/>
        <v>4.6905171284601254E-5</v>
      </c>
    </row>
    <row r="5031" spans="6:35" ht="15">
      <c r="F5031" s="5">
        <v>2006</v>
      </c>
      <c r="G5031" s="5">
        <v>7</v>
      </c>
      <c r="H5031" s="5">
        <v>0</v>
      </c>
      <c r="I5031" s="5">
        <v>210</v>
      </c>
      <c r="J5031" s="5">
        <v>10</v>
      </c>
      <c r="K5031" s="5">
        <v>20.540000915499999</v>
      </c>
      <c r="L5031" s="5">
        <v>0.40493407845500001</v>
      </c>
      <c r="M5031" s="5">
        <v>3.7999998778100001E-2</v>
      </c>
      <c r="N5031" s="8">
        <f t="shared" si="1022"/>
        <v>3.7999998778100001E-2</v>
      </c>
      <c r="O5031" s="5">
        <v>0</v>
      </c>
      <c r="P5031" s="5">
        <v>96.736587524399994</v>
      </c>
      <c r="Q5031" s="5">
        <v>45.991580963099999</v>
      </c>
      <c r="R5031" s="5">
        <v>562.520019531</v>
      </c>
      <c r="S5031">
        <f t="shared" si="1014"/>
        <v>2.2577318631195622E-3</v>
      </c>
      <c r="T5031">
        <f t="shared" si="1015"/>
        <v>3063.3156587141621</v>
      </c>
      <c r="U5031">
        <f t="shared" si="1016"/>
        <v>9199.597721476679</v>
      </c>
      <c r="V5031" s="9">
        <v>531.33612060500002</v>
      </c>
      <c r="W5031" s="9">
        <v>2689.5859375</v>
      </c>
      <c r="X5031">
        <f t="shared" si="1023"/>
        <v>8.0511928465660382E-5</v>
      </c>
      <c r="Y5031">
        <f t="shared" si="1024"/>
        <v>61.048079497645453</v>
      </c>
      <c r="Z5031">
        <f t="shared" si="1017"/>
        <v>4.6893598569152671E-2</v>
      </c>
      <c r="AA5031">
        <f t="shared" si="1018"/>
        <v>6.6518693869839895E-3</v>
      </c>
      <c r="AB5031">
        <f>(1/(AA5031*k))*(LN((50-dTar)/(hTar-dTar)))</f>
        <v>656.97998452118645</v>
      </c>
      <c r="AC5031">
        <f t="shared" si="1019"/>
        <v>1059.8054177334461</v>
      </c>
      <c r="AD5031" s="19">
        <v>232.31320190400001</v>
      </c>
      <c r="AE5031" s="19">
        <v>912.880859375</v>
      </c>
      <c r="AF5031">
        <f t="shared" si="1025"/>
        <v>4.5351484638348773E-4</v>
      </c>
      <c r="AG5031" s="23">
        <f t="shared" si="1020"/>
        <v>31.706083724111952</v>
      </c>
      <c r="AH5031" s="25">
        <f t="shared" si="1026"/>
        <v>42.858793420637326</v>
      </c>
      <c r="AI5031" s="25">
        <f t="shared" si="1021"/>
        <v>1.7823964515014189E-2</v>
      </c>
    </row>
    <row r="5032" spans="6:35" ht="15">
      <c r="F5032" s="5">
        <v>2006</v>
      </c>
      <c r="G5032" s="5">
        <v>7</v>
      </c>
      <c r="H5032" s="5">
        <v>0</v>
      </c>
      <c r="I5032" s="5">
        <v>210</v>
      </c>
      <c r="J5032" s="5">
        <v>11</v>
      </c>
      <c r="K5032" s="5">
        <v>22.0499992371</v>
      </c>
      <c r="L5032" s="5">
        <v>0.68551939725900002</v>
      </c>
      <c r="M5032" s="5">
        <v>3.5999998450299997E-2</v>
      </c>
      <c r="N5032" s="8">
        <f t="shared" si="1022"/>
        <v>3.5999998450299997E-2</v>
      </c>
      <c r="O5032" s="5">
        <v>0</v>
      </c>
      <c r="P5032" s="5">
        <v>96.736587524399994</v>
      </c>
      <c r="Q5032" s="5">
        <v>52.299491882300003</v>
      </c>
      <c r="R5032" s="5">
        <v>1125.3475341799999</v>
      </c>
      <c r="S5032">
        <f t="shared" si="1014"/>
        <v>2.1389038470269414E-3</v>
      </c>
      <c r="T5032">
        <f t="shared" si="1015"/>
        <v>3233.49989719521</v>
      </c>
      <c r="U5032">
        <f t="shared" si="1016"/>
        <v>9710.6865895493447</v>
      </c>
      <c r="V5032" s="9">
        <v>523.33093261700003</v>
      </c>
      <c r="W5032" s="9">
        <v>2839.0075683599998</v>
      </c>
      <c r="X5032">
        <f t="shared" si="1023"/>
        <v>7.6493389485244093E-5</v>
      </c>
      <c r="Y5032">
        <f t="shared" si="1024"/>
        <v>69.486337619469879</v>
      </c>
      <c r="Z5032">
        <f t="shared" si="1017"/>
        <v>4.4425513950053203E-2</v>
      </c>
      <c r="AA5032">
        <f t="shared" si="1018"/>
        <v>6.3017709295567232E-3</v>
      </c>
      <c r="AB5032">
        <f>(1/(AA5032*k))*(LN((50-dTar)/(hTar-dTar)))</f>
        <v>693.47888010348515</v>
      </c>
      <c r="AC5032">
        <f t="shared" si="1019"/>
        <v>1118.6835086810711</v>
      </c>
      <c r="AD5032" s="19">
        <v>200.25402832</v>
      </c>
      <c r="AE5032" s="19">
        <v>963.59649658199999</v>
      </c>
      <c r="AF5032">
        <f t="shared" si="1025"/>
        <v>4.3810956826357688E-4</v>
      </c>
      <c r="AG5032" s="23">
        <f t="shared" si="1020"/>
        <v>35.430670177121968</v>
      </c>
      <c r="AH5032" s="25">
        <f t="shared" si="1026"/>
        <v>48.375017093309189</v>
      </c>
      <c r="AI5032" s="25">
        <f t="shared" si="1021"/>
        <v>1.6885860935567008E-2</v>
      </c>
    </row>
    <row r="5033" spans="6:35" ht="15">
      <c r="F5033" s="5">
        <v>2006</v>
      </c>
      <c r="G5033" s="5">
        <v>7</v>
      </c>
      <c r="H5033" s="5">
        <v>0</v>
      </c>
      <c r="I5033" s="5">
        <v>210</v>
      </c>
      <c r="J5033" s="5">
        <v>12</v>
      </c>
      <c r="K5033" s="5">
        <v>23.420000076299999</v>
      </c>
      <c r="L5033" s="5">
        <v>0.95421159267400002</v>
      </c>
      <c r="M5033" s="5">
        <v>6.1500001698699999E-2</v>
      </c>
      <c r="N5033" s="8">
        <f t="shared" si="1022"/>
        <v>6.1500001698699999E-2</v>
      </c>
      <c r="O5033" s="5">
        <v>0</v>
      </c>
      <c r="P5033" s="5">
        <v>96.736587524399994</v>
      </c>
      <c r="Q5033" s="5">
        <v>55.381664276099997</v>
      </c>
      <c r="R5033" s="5">
        <v>1366.1199951200001</v>
      </c>
      <c r="S5033">
        <f t="shared" si="1014"/>
        <v>3.6539609968904503E-3</v>
      </c>
      <c r="T5033">
        <f t="shared" si="1015"/>
        <v>1892.7802938667787</v>
      </c>
      <c r="U5033">
        <f t="shared" si="1016"/>
        <v>5684.3039434015982</v>
      </c>
      <c r="V5033" s="9">
        <v>490.47219848600002</v>
      </c>
      <c r="W5033" s="9">
        <v>1661.8580322299999</v>
      </c>
      <c r="X5033">
        <f t="shared" si="1023"/>
        <v>1.2760580343315563E-4</v>
      </c>
      <c r="Y5033">
        <f t="shared" si="1024"/>
        <v>73.01758280559865</v>
      </c>
      <c r="Z5033">
        <f t="shared" si="1017"/>
        <v>7.589359169461643E-2</v>
      </c>
      <c r="AA5033">
        <f t="shared" si="1018"/>
        <v>1.0765526098774793E-2</v>
      </c>
      <c r="AB5033">
        <f>(1/(AA5033*k))*(LN((50-dTar)/(hTar-dTar)))</f>
        <v>405.93882795890994</v>
      </c>
      <c r="AC5033">
        <f t="shared" si="1019"/>
        <v>654.83908075641591</v>
      </c>
      <c r="AD5033" s="19">
        <v>206.68882751500001</v>
      </c>
      <c r="AE5033" s="19">
        <v>564.05645751999998</v>
      </c>
      <c r="AF5033">
        <f t="shared" si="1025"/>
        <v>7.0146672760741744E-4</v>
      </c>
      <c r="AG5033" s="23">
        <f t="shared" si="1020"/>
        <v>39.477114804654178</v>
      </c>
      <c r="AH5033" s="25">
        <f t="shared" si="1026"/>
        <v>52.225637624548419</v>
      </c>
      <c r="AI5033" s="25">
        <f t="shared" si="1021"/>
        <v>2.8846681136807911E-2</v>
      </c>
    </row>
    <row r="5034" spans="6:35" ht="15">
      <c r="F5034" s="5">
        <v>2006</v>
      </c>
      <c r="G5034" s="5">
        <v>7</v>
      </c>
      <c r="H5034" s="5">
        <v>0</v>
      </c>
      <c r="I5034" s="5">
        <v>210</v>
      </c>
      <c r="J5034" s="5">
        <v>13</v>
      </c>
      <c r="K5034" s="5">
        <v>25.3050003052</v>
      </c>
      <c r="L5034" s="5">
        <v>1.28994953632</v>
      </c>
      <c r="M5034" s="5">
        <v>5.7000000029799998E-2</v>
      </c>
      <c r="N5034" s="8">
        <f t="shared" si="1022"/>
        <v>5.7000000029799998E-2</v>
      </c>
      <c r="O5034" s="5">
        <v>0</v>
      </c>
      <c r="P5034" s="5">
        <v>96.736587524399994</v>
      </c>
      <c r="Q5034" s="5">
        <v>59.761215210000003</v>
      </c>
      <c r="R5034" s="5">
        <v>1597.97497559</v>
      </c>
      <c r="S5034">
        <f t="shared" si="1014"/>
        <v>3.3865979053468273E-3</v>
      </c>
      <c r="T5034">
        <f t="shared" si="1015"/>
        <v>2042.2103724072788</v>
      </c>
      <c r="U5034">
        <f t="shared" si="1016"/>
        <v>6133.0649472343866</v>
      </c>
      <c r="V5034" s="9">
        <v>495.06002807599998</v>
      </c>
      <c r="W5034" s="9">
        <v>1793.0572509799999</v>
      </c>
      <c r="X5034">
        <f t="shared" si="1023"/>
        <v>1.1874817254020041E-4</v>
      </c>
      <c r="Y5034">
        <f t="shared" si="1024"/>
        <v>78.893604624013875</v>
      </c>
      <c r="Z5034">
        <f t="shared" si="1017"/>
        <v>7.0340400152317531E-2</v>
      </c>
      <c r="AA5034">
        <f t="shared" si="1018"/>
        <v>9.9778044065313744E-3</v>
      </c>
      <c r="AB5034">
        <f>(1/(AA5034*k))*(LN((50-dTar)/(hTar-dTar)))</f>
        <v>437.98664203489898</v>
      </c>
      <c r="AC5034">
        <f t="shared" si="1019"/>
        <v>706.53692206736707</v>
      </c>
      <c r="AD5034" s="19">
        <v>243.29322814899999</v>
      </c>
      <c r="AE5034" s="19">
        <v>608.58721923799999</v>
      </c>
      <c r="AF5034">
        <f t="shared" si="1025"/>
        <v>6.4167662630077067E-4</v>
      </c>
      <c r="AG5034" s="23">
        <f t="shared" si="1020"/>
        <v>43.125750854925897</v>
      </c>
      <c r="AH5034" s="25">
        <f t="shared" si="1026"/>
        <v>56.720889121363271</v>
      </c>
      <c r="AI5034" s="25">
        <f t="shared" si="1021"/>
        <v>2.673594764620045E-2</v>
      </c>
    </row>
    <row r="5035" spans="6:35" ht="15">
      <c r="F5035" s="5">
        <v>2006</v>
      </c>
      <c r="G5035" s="5">
        <v>7</v>
      </c>
      <c r="H5035" s="5">
        <v>0</v>
      </c>
      <c r="I5035" s="5">
        <v>210</v>
      </c>
      <c r="J5035" s="5">
        <v>14</v>
      </c>
      <c r="K5035" s="5">
        <v>26.030000686600001</v>
      </c>
      <c r="L5035" s="5">
        <v>1.5147777795799999</v>
      </c>
      <c r="M5035" s="5">
        <v>0.14399999380100001</v>
      </c>
      <c r="N5035" s="8">
        <f t="shared" si="1022"/>
        <v>0.14399999380100001</v>
      </c>
      <c r="O5035" s="5">
        <v>0</v>
      </c>
      <c r="P5035" s="5">
        <v>96.736587524399994</v>
      </c>
      <c r="Q5035" s="5">
        <v>61.797729492199998</v>
      </c>
      <c r="R5035" s="5">
        <v>1600.02502441</v>
      </c>
      <c r="S5035">
        <f t="shared" si="1014"/>
        <v>8.5556153880958843E-3</v>
      </c>
      <c r="T5035">
        <f t="shared" si="1015"/>
        <v>808.37497429992493</v>
      </c>
      <c r="U5035">
        <f t="shared" si="1016"/>
        <v>2427.6716473907072</v>
      </c>
      <c r="V5035" s="9">
        <v>445.47009277299998</v>
      </c>
      <c r="W5035" s="9">
        <v>709.75189208999996</v>
      </c>
      <c r="X5035">
        <f t="shared" si="1023"/>
        <v>2.7910401553589556E-4</v>
      </c>
      <c r="Y5035">
        <f t="shared" si="1024"/>
        <v>79.802920355430103</v>
      </c>
      <c r="Z5035">
        <f t="shared" si="1017"/>
        <v>0.17770205579996604</v>
      </c>
      <c r="AA5035">
        <f t="shared" si="1018"/>
        <v>2.5207083718191886E-2</v>
      </c>
      <c r="AB5035">
        <f>(1/(AA5035*k))*(LN((50-dTar)/(hTar-dTar)))</f>
        <v>173.36972002611208</v>
      </c>
      <c r="AC5035">
        <f t="shared" si="1019"/>
        <v>279.67087717065618</v>
      </c>
      <c r="AD5035" s="19">
        <v>247.56890869099999</v>
      </c>
      <c r="AE5035" s="19">
        <v>240.89912414599999</v>
      </c>
      <c r="AF5035">
        <f t="shared" si="1025"/>
        <v>1.301847864978006E-3</v>
      </c>
      <c r="AG5035" s="23">
        <f t="shared" si="1020"/>
        <v>50.747560125910297</v>
      </c>
      <c r="AH5035" s="25">
        <f t="shared" si="1026"/>
        <v>61.791321438836832</v>
      </c>
      <c r="AI5035" s="25">
        <f t="shared" si="1021"/>
        <v>6.7543443742174233E-2</v>
      </c>
    </row>
    <row r="5036" spans="6:35" ht="15">
      <c r="F5036" s="5">
        <v>2006</v>
      </c>
      <c r="G5036" s="5">
        <v>7</v>
      </c>
      <c r="H5036" s="5">
        <v>0</v>
      </c>
      <c r="I5036" s="5">
        <v>210</v>
      </c>
      <c r="J5036" s="5">
        <v>15</v>
      </c>
      <c r="K5036" s="5">
        <v>27.340000152599998</v>
      </c>
      <c r="L5036" s="5">
        <v>1.8162974119199999</v>
      </c>
      <c r="M5036" s="5">
        <v>0.31099998951000002</v>
      </c>
      <c r="N5036" s="8">
        <f t="shared" si="1022"/>
        <v>0.31099998951000002</v>
      </c>
      <c r="O5036" s="5">
        <v>0</v>
      </c>
      <c r="P5036" s="5">
        <v>96.736587524399994</v>
      </c>
      <c r="Q5036" s="5">
        <v>58.518161773700001</v>
      </c>
      <c r="R5036" s="5">
        <v>1576.4499511700001</v>
      </c>
      <c r="S5036">
        <f t="shared" si="1014"/>
        <v>1.8477752850645863E-2</v>
      </c>
      <c r="T5036">
        <f t="shared" si="1015"/>
        <v>374.29580454802493</v>
      </c>
      <c r="U5036">
        <f t="shared" si="1016"/>
        <v>1124.0666043941608</v>
      </c>
      <c r="V5036" s="9">
        <v>417.903564453</v>
      </c>
      <c r="W5036" s="9">
        <v>328.631103516</v>
      </c>
      <c r="X5036">
        <f t="shared" si="1023"/>
        <v>5.3458746915994765E-4</v>
      </c>
      <c r="Y5036">
        <f t="shared" si="1024"/>
        <v>73.156284077523992</v>
      </c>
      <c r="Z5036">
        <f t="shared" si="1017"/>
        <v>0.38378708242215964</v>
      </c>
      <c r="AA5036">
        <f t="shared" si="1018"/>
        <v>5.4440299370908218E-2</v>
      </c>
      <c r="AB5036">
        <f>(1/(AA5036*k))*(LN((50-dTar)/(hTar-dTar)))</f>
        <v>80.274081836387026</v>
      </c>
      <c r="AC5036">
        <f t="shared" si="1019"/>
        <v>129.49390976619239</v>
      </c>
      <c r="AD5036" s="19">
        <v>252.06449890100001</v>
      </c>
      <c r="AE5036" s="19">
        <v>111.5417099</v>
      </c>
      <c r="AF5036">
        <f t="shared" si="1025"/>
        <v>2.0279857220592713E-3</v>
      </c>
      <c r="AG5036" s="23">
        <f t="shared" si="1020"/>
        <v>53.944580627337245</v>
      </c>
      <c r="AH5036" s="25">
        <f t="shared" si="1026"/>
        <v>61.246829356748229</v>
      </c>
      <c r="AI5036" s="25">
        <f t="shared" si="1021"/>
        <v>0.14587507777475742</v>
      </c>
    </row>
    <row r="5037" spans="6:35" ht="15">
      <c r="F5037" s="5">
        <v>2006</v>
      </c>
      <c r="G5037" s="5">
        <v>7</v>
      </c>
      <c r="H5037" s="5">
        <v>0</v>
      </c>
      <c r="I5037" s="5">
        <v>210</v>
      </c>
      <c r="J5037" s="5">
        <v>16</v>
      </c>
      <c r="K5037" s="5">
        <v>25.479999542200002</v>
      </c>
      <c r="L5037" s="5">
        <v>1.3441679477699999</v>
      </c>
      <c r="M5037" s="5">
        <v>1.47350001335</v>
      </c>
      <c r="N5037" s="8">
        <f t="shared" si="1022"/>
        <v>1.47350001335</v>
      </c>
      <c r="O5037" s="5">
        <v>0</v>
      </c>
      <c r="P5037" s="5">
        <v>96.736587524399994</v>
      </c>
      <c r="Q5037" s="5">
        <v>55.025676727300002</v>
      </c>
      <c r="R5037" s="5">
        <v>762.08752441399997</v>
      </c>
      <c r="S5037">
        <f t="shared" si="1014"/>
        <v>8.7546527300539384E-2</v>
      </c>
      <c r="T5037">
        <f t="shared" si="1015"/>
        <v>78.99965404372405</v>
      </c>
      <c r="U5037">
        <f t="shared" si="1016"/>
        <v>237.24784459305508</v>
      </c>
      <c r="V5037" s="9">
        <v>394.70788574199997</v>
      </c>
      <c r="W5037" s="9">
        <v>69.361564636200001</v>
      </c>
      <c r="X5037">
        <f t="shared" si="1023"/>
        <v>1.4258881210693472E-3</v>
      </c>
      <c r="Y5037">
        <f t="shared" si="1024"/>
        <v>62.010870684680853</v>
      </c>
      <c r="Z5037">
        <f t="shared" si="1017"/>
        <v>1.818361061566615</v>
      </c>
      <c r="AA5037">
        <f t="shared" si="1018"/>
        <v>0.25793499857089836</v>
      </c>
      <c r="AB5037">
        <f>(1/(AA5037*k))*(LN((50-dTar)/(hTar-dTar)))</f>
        <v>16.942815325995699</v>
      </c>
      <c r="AC5037">
        <f t="shared" si="1019"/>
        <v>27.331254980673549</v>
      </c>
      <c r="AD5037" s="19">
        <v>264.32693481400003</v>
      </c>
      <c r="AE5037" s="19">
        <v>23.542228698700001</v>
      </c>
      <c r="AF5037">
        <f t="shared" si="1025"/>
        <v>3.1725846202232209E-3</v>
      </c>
      <c r="AG5037" s="23">
        <f t="shared" si="1020"/>
        <v>56.633863489202724</v>
      </c>
      <c r="AH5037" s="25">
        <f t="shared" si="1026"/>
        <v>58.677630407790687</v>
      </c>
      <c r="AI5037" s="25">
        <f t="shared" si="1021"/>
        <v>0.69114770514043966</v>
      </c>
    </row>
    <row r="5038" spans="6:35" ht="15">
      <c r="F5038" s="5">
        <v>2006</v>
      </c>
      <c r="G5038" s="5">
        <v>7</v>
      </c>
      <c r="H5038" s="5">
        <v>0</v>
      </c>
      <c r="I5038" s="5">
        <v>210</v>
      </c>
      <c r="J5038" s="5">
        <v>17</v>
      </c>
      <c r="K5038" s="5">
        <v>24.854999542200002</v>
      </c>
      <c r="L5038" s="5">
        <v>1.1088814735400001</v>
      </c>
      <c r="M5038" s="5">
        <v>0.880500018597</v>
      </c>
      <c r="N5038" s="8">
        <f t="shared" si="1022"/>
        <v>0.880500018597</v>
      </c>
      <c r="O5038" s="5">
        <v>0</v>
      </c>
      <c r="P5038" s="5">
        <v>96.736587524399994</v>
      </c>
      <c r="Q5038" s="5">
        <v>52.105976104699998</v>
      </c>
      <c r="R5038" s="5">
        <v>593.57751464800003</v>
      </c>
      <c r="S5038">
        <f t="shared" si="1014"/>
        <v>5.2314026615429554E-2</v>
      </c>
      <c r="T5038">
        <f t="shared" si="1015"/>
        <v>132.20441661495425</v>
      </c>
      <c r="U5038">
        <f t="shared" si="1016"/>
        <v>397.02974990523916</v>
      </c>
      <c r="V5038" s="9">
        <v>402.87722778300002</v>
      </c>
      <c r="W5038" s="9">
        <v>116.07526397700001</v>
      </c>
      <c r="X5038">
        <f t="shared" si="1023"/>
        <v>1.0917242218386441E-3</v>
      </c>
      <c r="Y5038">
        <f t="shared" si="1024"/>
        <v>60.894997627007868</v>
      </c>
      <c r="Z5038">
        <f t="shared" si="1017"/>
        <v>1.0865740984185281</v>
      </c>
      <c r="AA5038">
        <f t="shared" si="1018"/>
        <v>0.15413082387570187</v>
      </c>
      <c r="AB5038">
        <f>(1/(AA5038*k))*(LN((50-dTar)/(hTar-dTar)))</f>
        <v>28.353478798127881</v>
      </c>
      <c r="AC5038">
        <f t="shared" si="1019"/>
        <v>45.738334728334934</v>
      </c>
      <c r="AD5038" s="19">
        <v>268.34490966800001</v>
      </c>
      <c r="AE5038" s="19">
        <v>39.397468566900002</v>
      </c>
      <c r="AF5038">
        <f t="shared" si="1025"/>
        <v>2.8290086653299487E-3</v>
      </c>
      <c r="AG5038" s="23">
        <f t="shared" si="1020"/>
        <v>53.015541456976507</v>
      </c>
      <c r="AH5038" s="25">
        <f t="shared" si="1026"/>
        <v>56.010473632316831</v>
      </c>
      <c r="AI5038" s="25">
        <f t="shared" si="1021"/>
        <v>0.41300004188386874</v>
      </c>
    </row>
    <row r="5039" spans="6:35" ht="15">
      <c r="F5039" s="5">
        <v>2006</v>
      </c>
      <c r="G5039" s="5">
        <v>7</v>
      </c>
      <c r="H5039" s="5">
        <v>0</v>
      </c>
      <c r="I5039" s="5">
        <v>210</v>
      </c>
      <c r="J5039" s="5">
        <v>18</v>
      </c>
      <c r="K5039" s="5">
        <v>24.399999618500001</v>
      </c>
      <c r="L5039" s="5">
        <v>1.02123343945</v>
      </c>
      <c r="M5039" s="5">
        <v>0.37400001287500001</v>
      </c>
      <c r="N5039" s="8">
        <f t="shared" si="1022"/>
        <v>0.37400001287500001</v>
      </c>
      <c r="O5039" s="5">
        <v>0.89999997615799998</v>
      </c>
      <c r="P5039" s="5">
        <v>96.736587524399994</v>
      </c>
      <c r="Q5039" s="5">
        <v>43.514686584499998</v>
      </c>
      <c r="R5039" s="5">
        <v>356.29000854499998</v>
      </c>
      <c r="S5039">
        <f t="shared" si="1014"/>
        <v>2.2220836132280361E-2</v>
      </c>
      <c r="T5039">
        <f t="shared" si="1015"/>
        <v>311.24595529620603</v>
      </c>
      <c r="U5039">
        <f t="shared" si="1016"/>
        <v>934.71842283589729</v>
      </c>
      <c r="V5039" s="9">
        <v>426.23669433600003</v>
      </c>
      <c r="W5039" s="9">
        <v>273.2734375</v>
      </c>
      <c r="X5039">
        <f t="shared" si="1023"/>
        <v>6.1190951359968687E-4</v>
      </c>
      <c r="Y5039">
        <f t="shared" si="1024"/>
        <v>53.751986910142179</v>
      </c>
      <c r="Z5039">
        <f t="shared" si="1017"/>
        <v>0.46153176401483798</v>
      </c>
      <c r="AA5039">
        <f t="shared" si="1018"/>
        <v>6.5468403062386105E-2</v>
      </c>
      <c r="AB5039">
        <f>(1/(AA5039*k))*(LN((50-dTar)/(hTar-dTar)))</f>
        <v>66.751972592539019</v>
      </c>
      <c r="AC5039">
        <f t="shared" si="1019"/>
        <v>107.68075719921114</v>
      </c>
      <c r="AD5039" s="19">
        <v>297.66168212899998</v>
      </c>
      <c r="AE5039" s="19">
        <v>92.752601623499999</v>
      </c>
      <c r="AF5039">
        <f t="shared" si="1025"/>
        <v>2.0076489781735191E-3</v>
      </c>
      <c r="AG5039" s="23">
        <f t="shared" si="1020"/>
        <v>42.131604903553736</v>
      </c>
      <c r="AH5039" s="25">
        <f t="shared" si="1026"/>
        <v>46.548439671116007</v>
      </c>
      <c r="AI5039" s="25">
        <f t="shared" si="1021"/>
        <v>0.1754253466434495</v>
      </c>
    </row>
    <row r="5040" spans="6:35" ht="15">
      <c r="F5040" s="5">
        <v>2006</v>
      </c>
      <c r="G5040" s="5">
        <v>7</v>
      </c>
      <c r="H5040" s="5">
        <v>0</v>
      </c>
      <c r="I5040" s="5">
        <v>210</v>
      </c>
      <c r="J5040" s="5">
        <v>19</v>
      </c>
      <c r="K5040" s="5">
        <v>22.905000686600001</v>
      </c>
      <c r="L5040" s="5">
        <v>0.80878365039800004</v>
      </c>
      <c r="M5040" s="5">
        <v>0.41949999332400001</v>
      </c>
      <c r="N5040" s="8">
        <f t="shared" si="1022"/>
        <v>0.41949999332400001</v>
      </c>
      <c r="O5040" s="5">
        <v>0</v>
      </c>
      <c r="P5040" s="5">
        <v>96.736587524399994</v>
      </c>
      <c r="Q5040" s="5">
        <v>41.769168853799997</v>
      </c>
      <c r="R5040" s="5">
        <v>161.335006714</v>
      </c>
      <c r="S5040">
        <f t="shared" si="1014"/>
        <v>2.4924171893707475E-2</v>
      </c>
      <c r="T5040">
        <f t="shared" si="1015"/>
        <v>277.48746874989058</v>
      </c>
      <c r="U5040">
        <f t="shared" si="1016"/>
        <v>833.33660962689044</v>
      </c>
      <c r="V5040" s="9">
        <v>433.71356201200001</v>
      </c>
      <c r="W5040" s="9">
        <v>243.633544922</v>
      </c>
      <c r="X5040">
        <f t="shared" si="1023"/>
        <v>6.6195192881043636E-4</v>
      </c>
      <c r="Y5040">
        <f t="shared" si="1024"/>
        <v>51.167852119015443</v>
      </c>
      <c r="Z5040">
        <f t="shared" si="1017"/>
        <v>0.51768065576978617</v>
      </c>
      <c r="AA5040">
        <f t="shared" si="1018"/>
        <v>7.3433138241048815E-2</v>
      </c>
      <c r="AB5040">
        <f>(1/(AA5040*k))*(LN((50-dTar)/(hTar-dTar)))</f>
        <v>59.511892744559326</v>
      </c>
      <c r="AC5040">
        <f t="shared" si="1019"/>
        <v>96.001442717044924</v>
      </c>
      <c r="AD5040" s="19">
        <v>334.41256713899998</v>
      </c>
      <c r="AE5040" s="19">
        <v>82.692420959499998</v>
      </c>
      <c r="AF5040">
        <f t="shared" si="1025"/>
        <v>1.9489134026454778E-3</v>
      </c>
      <c r="AG5040" s="23">
        <f t="shared" si="1020"/>
        <v>41.59442382198489</v>
      </c>
      <c r="AH5040" s="25">
        <f t="shared" si="1026"/>
        <v>45.233224243788143</v>
      </c>
      <c r="AI5040" s="25">
        <f t="shared" si="1021"/>
        <v>0.196767190407513</v>
      </c>
    </row>
    <row r="5041" spans="6:35" ht="15">
      <c r="F5041" s="5">
        <v>2006</v>
      </c>
      <c r="G5041" s="5">
        <v>7</v>
      </c>
      <c r="H5041" s="5">
        <v>0</v>
      </c>
      <c r="I5041" s="5">
        <v>210</v>
      </c>
      <c r="J5041" s="5">
        <v>20</v>
      </c>
      <c r="K5041" s="5">
        <v>22.725000381499999</v>
      </c>
      <c r="L5041" s="5">
        <v>0.81935435533500001</v>
      </c>
      <c r="M5041" s="5">
        <v>0.14450000226500001</v>
      </c>
      <c r="N5041" s="8">
        <f t="shared" si="1022"/>
        <v>0.14450000226500001</v>
      </c>
      <c r="O5041" s="5">
        <v>0</v>
      </c>
      <c r="P5041" s="5">
        <v>96.736587524399994</v>
      </c>
      <c r="Q5041" s="5">
        <v>35.030578613300001</v>
      </c>
      <c r="R5041" s="5">
        <v>101.04450225799999</v>
      </c>
      <c r="S5041">
        <f t="shared" si="1014"/>
        <v>8.5853228901301443E-3</v>
      </c>
      <c r="T5041">
        <f t="shared" si="1015"/>
        <v>805.57778175390354</v>
      </c>
      <c r="U5041">
        <f t="shared" si="1016"/>
        <v>2419.2712574081379</v>
      </c>
      <c r="V5041" s="9">
        <v>482.708892822</v>
      </c>
      <c r="W5041" s="9">
        <v>707.29595947300004</v>
      </c>
      <c r="X5041">
        <f t="shared" si="1023"/>
        <v>2.7706386810131016E-4</v>
      </c>
      <c r="Y5041">
        <f t="shared" si="1024"/>
        <v>45.09580408051329</v>
      </c>
      <c r="Z5041">
        <f t="shared" si="1017"/>
        <v>0.17831908729854357</v>
      </c>
      <c r="AA5041">
        <f t="shared" si="1018"/>
        <v>2.5294609799819852E-2</v>
      </c>
      <c r="AB5041">
        <f>(1/(AA5041*k))*(LN((50-dTar)/(hTar-dTar)))</f>
        <v>172.76981465548519</v>
      </c>
      <c r="AC5041">
        <f t="shared" si="1019"/>
        <v>278.70314150610449</v>
      </c>
      <c r="AD5041" s="19">
        <v>405.67767334000001</v>
      </c>
      <c r="AE5041" s="19">
        <v>240.065551758</v>
      </c>
      <c r="AF5041">
        <f t="shared" si="1025"/>
        <v>1.0817285200367406E-3</v>
      </c>
      <c r="AG5041" s="23">
        <f t="shared" si="1020"/>
        <v>31.50026980181644</v>
      </c>
      <c r="AH5041" s="25">
        <f t="shared" si="1026"/>
        <v>36.667847636321923</v>
      </c>
      <c r="AI5041" s="25">
        <f t="shared" si="1021"/>
        <v>6.7777973568650937E-2</v>
      </c>
    </row>
    <row r="5042" spans="6:35" ht="15">
      <c r="F5042" s="5">
        <v>2006</v>
      </c>
      <c r="G5042" s="5">
        <v>7</v>
      </c>
      <c r="H5042" s="5">
        <v>0</v>
      </c>
      <c r="I5042" s="5">
        <v>210</v>
      </c>
      <c r="J5042" s="5">
        <v>21</v>
      </c>
      <c r="K5042" s="5">
        <v>22.4449996948</v>
      </c>
      <c r="L5042" s="5">
        <v>0.76466941833500002</v>
      </c>
      <c r="M5042" s="5">
        <v>0</v>
      </c>
      <c r="N5042" s="8">
        <f t="shared" si="1022"/>
        <v>1E-4</v>
      </c>
      <c r="O5042" s="5">
        <v>0</v>
      </c>
      <c r="P5042" s="5">
        <v>96.736587524399994</v>
      </c>
      <c r="Q5042" s="5">
        <v>26.414070129399999</v>
      </c>
      <c r="R5042" s="5">
        <v>28.3484249115</v>
      </c>
      <c r="S5042">
        <f t="shared" si="1014"/>
        <v>5.9413998308355972E-6</v>
      </c>
      <c r="T5042">
        <f t="shared" si="1015"/>
        <v>1164059.9128807276</v>
      </c>
      <c r="U5042">
        <f t="shared" si="1016"/>
        <v>3495847.0217512534</v>
      </c>
      <c r="V5042" s="9">
        <v>687.28521728500004</v>
      </c>
      <c r="W5042" s="9">
        <v>60723.6445313</v>
      </c>
      <c r="X5042">
        <f t="shared" si="1023"/>
        <v>2.8111540226605502E-7</v>
      </c>
      <c r="Y5042">
        <f t="shared" si="1024"/>
        <v>39.261966407718987</v>
      </c>
      <c r="Z5042">
        <f t="shared" si="1017"/>
        <v>1.2340421072902296E-4</v>
      </c>
      <c r="AA5042">
        <f t="shared" si="1018"/>
        <v>1.7504920002306861E-5</v>
      </c>
      <c r="AB5042">
        <f>(1/(AA5042*k))*(LN((50-dTar)/(hTar-dTar)))</f>
        <v>249652.38609041239</v>
      </c>
      <c r="AC5042">
        <f t="shared" si="1019"/>
        <v>402726.04578894714</v>
      </c>
      <c r="AD5042" s="19">
        <v>408.15335083000002</v>
      </c>
      <c r="AE5042" s="19">
        <v>60723.6445313</v>
      </c>
      <c r="AF5042">
        <f t="shared" si="1025"/>
        <v>2.1558328993334919E-6</v>
      </c>
      <c r="AG5042" s="23">
        <f t="shared" si="1020"/>
        <v>5.1743322391538822</v>
      </c>
      <c r="AH5042" s="25">
        <f t="shared" si="1026"/>
        <v>18.130829508718577</v>
      </c>
      <c r="AI5042" s="25">
        <f t="shared" si="1021"/>
        <v>4.6905171284601254E-5</v>
      </c>
    </row>
    <row r="5043" spans="6:35" ht="15">
      <c r="F5043" s="5">
        <v>2006</v>
      </c>
      <c r="G5043" s="5">
        <v>7</v>
      </c>
      <c r="H5043" s="5">
        <v>0</v>
      </c>
      <c r="I5043" s="5">
        <v>210</v>
      </c>
      <c r="J5043" s="5">
        <v>22</v>
      </c>
      <c r="K5043" s="5">
        <v>21.254999160800001</v>
      </c>
      <c r="L5043" s="5">
        <v>0.61006397008900004</v>
      </c>
      <c r="M5043" s="5">
        <v>0</v>
      </c>
      <c r="N5043" s="8">
        <f t="shared" si="1022"/>
        <v>1E-4</v>
      </c>
      <c r="O5043" s="5">
        <v>0</v>
      </c>
      <c r="P5043" s="5">
        <v>96.736587524399994</v>
      </c>
      <c r="Q5043" s="5">
        <v>20.193944931000001</v>
      </c>
      <c r="R5043" s="5">
        <v>0</v>
      </c>
      <c r="S5043">
        <f t="shared" si="1014"/>
        <v>5.9413998308355972E-6</v>
      </c>
      <c r="T5043">
        <f t="shared" si="1015"/>
        <v>1164059.9128807276</v>
      </c>
      <c r="U5043">
        <f t="shared" si="1016"/>
        <v>3495847.0217512534</v>
      </c>
      <c r="V5043" s="9">
        <v>687.28521728500004</v>
      </c>
      <c r="W5043" s="9">
        <v>60723.6445313</v>
      </c>
      <c r="X5043">
        <f t="shared" si="1023"/>
        <v>2.8111540226605502E-7</v>
      </c>
      <c r="Y5043">
        <f t="shared" si="1024"/>
        <v>30.016350514560362</v>
      </c>
      <c r="Z5043">
        <f t="shared" si="1017"/>
        <v>1.2340421072902296E-4</v>
      </c>
      <c r="AA5043">
        <f t="shared" si="1018"/>
        <v>1.7504920002306861E-5</v>
      </c>
      <c r="AB5043">
        <f>(1/(AA5043*k))*(LN((50-dTar)/(hTar-dTar)))</f>
        <v>249652.38609041239</v>
      </c>
      <c r="AC5043">
        <f t="shared" si="1019"/>
        <v>402726.04578894714</v>
      </c>
      <c r="AD5043" s="19">
        <v>408.15335083000002</v>
      </c>
      <c r="AE5043" s="19">
        <v>60723.6445313</v>
      </c>
      <c r="AF5043">
        <f t="shared" si="1025"/>
        <v>2.1558328993334919E-6</v>
      </c>
      <c r="AG5043" s="23">
        <f t="shared" si="1020"/>
        <v>3.9558530654414121</v>
      </c>
      <c r="AH5043" s="25">
        <f t="shared" si="1026"/>
        <v>13.861285703368031</v>
      </c>
      <c r="AI5043" s="25">
        <f t="shared" si="1021"/>
        <v>4.6905171284601254E-5</v>
      </c>
    </row>
    <row r="5044" spans="6:35" ht="15">
      <c r="F5044" s="5">
        <v>2006</v>
      </c>
      <c r="G5044" s="5">
        <v>7</v>
      </c>
      <c r="H5044" s="5">
        <v>0</v>
      </c>
      <c r="I5044" s="5">
        <v>210</v>
      </c>
      <c r="J5044" s="5">
        <v>23</v>
      </c>
      <c r="K5044" s="5">
        <v>19.920000076299999</v>
      </c>
      <c r="L5044" s="5">
        <v>0.41530710458800002</v>
      </c>
      <c r="M5044" s="5">
        <v>0</v>
      </c>
      <c r="N5044" s="8">
        <f t="shared" si="1022"/>
        <v>1E-4</v>
      </c>
      <c r="O5044" s="5">
        <v>0</v>
      </c>
      <c r="P5044" s="5">
        <v>96.736587524399994</v>
      </c>
      <c r="Q5044" s="5">
        <v>15.330365180999999</v>
      </c>
      <c r="R5044" s="5">
        <v>0</v>
      </c>
      <c r="S5044">
        <f t="shared" si="1014"/>
        <v>5.9413998308355972E-6</v>
      </c>
      <c r="T5044">
        <f t="shared" si="1015"/>
        <v>1164059.9128807276</v>
      </c>
      <c r="U5044">
        <f t="shared" si="1016"/>
        <v>3495847.0217512534</v>
      </c>
      <c r="V5044" s="9">
        <v>687.28521728500004</v>
      </c>
      <c r="W5044" s="9">
        <v>60723.6445313</v>
      </c>
      <c r="X5044">
        <f t="shared" si="1023"/>
        <v>2.8111540226605502E-7</v>
      </c>
      <c r="Y5044">
        <f t="shared" si="1024"/>
        <v>22.787108529879529</v>
      </c>
      <c r="Z5044">
        <f t="shared" si="1017"/>
        <v>1.2340421072902296E-4</v>
      </c>
      <c r="AA5044">
        <f t="shared" si="1018"/>
        <v>1.7504920002306861E-5</v>
      </c>
      <c r="AB5044">
        <f>(1/(AA5044*k))*(LN((50-dTar)/(hTar-dTar)))</f>
        <v>249652.38609041239</v>
      </c>
      <c r="AC5044">
        <f t="shared" si="1019"/>
        <v>402726.04578894714</v>
      </c>
      <c r="AD5044" s="19">
        <v>408.15335083000002</v>
      </c>
      <c r="AE5044" s="19">
        <v>60723.6445313</v>
      </c>
      <c r="AF5044">
        <f t="shared" si="1025"/>
        <v>2.1558328993334919E-6</v>
      </c>
      <c r="AG5044" s="23">
        <f t="shared" si="1020"/>
        <v>3.0031116903017141</v>
      </c>
      <c r="AH5044" s="25">
        <f t="shared" si="1026"/>
        <v>10.522885569752985</v>
      </c>
      <c r="AI5044" s="25">
        <f t="shared" si="1021"/>
        <v>4.6905171284601254E-5</v>
      </c>
    </row>
    <row r="5045" spans="6:35" ht="15">
      <c r="F5045" s="5">
        <v>2006</v>
      </c>
      <c r="G5045" s="5">
        <v>7</v>
      </c>
      <c r="H5045" s="5">
        <v>0</v>
      </c>
      <c r="I5045" s="5">
        <v>210</v>
      </c>
      <c r="J5045" s="5">
        <v>24</v>
      </c>
      <c r="K5045" s="5">
        <v>18.854999542200002</v>
      </c>
      <c r="L5045" s="5">
        <v>0.22755111753900001</v>
      </c>
      <c r="M5045" s="5">
        <v>0</v>
      </c>
      <c r="N5045" s="8">
        <f t="shared" si="1022"/>
        <v>1E-4</v>
      </c>
      <c r="O5045" s="5">
        <v>0</v>
      </c>
      <c r="P5045" s="5">
        <v>96.736587524399994</v>
      </c>
      <c r="Q5045" s="5">
        <v>19.124519348100002</v>
      </c>
      <c r="R5045" s="5">
        <v>0</v>
      </c>
      <c r="S5045">
        <f t="shared" si="1014"/>
        <v>5.9413998308355972E-6</v>
      </c>
      <c r="T5045">
        <f t="shared" si="1015"/>
        <v>1164059.9128807276</v>
      </c>
      <c r="U5045">
        <f t="shared" si="1016"/>
        <v>3495847.0217512534</v>
      </c>
      <c r="V5045" s="9">
        <v>687.28521728500004</v>
      </c>
      <c r="W5045" s="9">
        <v>60723.6445313</v>
      </c>
      <c r="X5045">
        <f t="shared" si="1023"/>
        <v>2.8111540226605502E-7</v>
      </c>
      <c r="Y5045">
        <f t="shared" si="1024"/>
        <v>28.426752580365402</v>
      </c>
      <c r="Z5045">
        <f t="shared" si="1017"/>
        <v>1.2340421072902296E-4</v>
      </c>
      <c r="AA5045">
        <f t="shared" si="1018"/>
        <v>1.7504920002306861E-5</v>
      </c>
      <c r="AB5045">
        <f>(1/(AA5045*k))*(LN((50-dTar)/(hTar-dTar)))</f>
        <v>249652.38609041239</v>
      </c>
      <c r="AC5045">
        <f t="shared" si="1019"/>
        <v>402726.04578894714</v>
      </c>
      <c r="AD5045" s="19">
        <v>408.15335083000002</v>
      </c>
      <c r="AE5045" s="19">
        <v>60723.6445313</v>
      </c>
      <c r="AF5045">
        <f t="shared" si="1025"/>
        <v>2.1558328993334919E-6</v>
      </c>
      <c r="AG5045" s="23">
        <f t="shared" si="1020"/>
        <v>3.7463600473693397</v>
      </c>
      <c r="AH5045" s="25">
        <f t="shared" si="1026"/>
        <v>13.127223409263632</v>
      </c>
      <c r="AI5045" s="25">
        <f t="shared" si="1021"/>
        <v>4.6905171284601254E-5</v>
      </c>
    </row>
    <row r="5046" spans="6:35" ht="15">
      <c r="F5046" s="5">
        <v>2006</v>
      </c>
      <c r="G5046" s="5">
        <v>7</v>
      </c>
      <c r="H5046" s="5">
        <v>0</v>
      </c>
      <c r="I5046" s="5">
        <v>211</v>
      </c>
      <c r="J5046" s="5">
        <v>1</v>
      </c>
      <c r="K5046" s="5">
        <v>18.184999465899999</v>
      </c>
      <c r="L5046" s="5">
        <v>0.19627688825100001</v>
      </c>
      <c r="M5046" s="5">
        <v>0</v>
      </c>
      <c r="N5046" s="8">
        <f t="shared" si="1022"/>
        <v>1E-4</v>
      </c>
      <c r="O5046" s="5">
        <v>0</v>
      </c>
      <c r="P5046" s="5">
        <v>96.736587524399994</v>
      </c>
      <c r="Q5046" s="5">
        <v>23.008399963399999</v>
      </c>
      <c r="R5046" s="5">
        <v>0</v>
      </c>
      <c r="S5046">
        <f t="shared" si="1014"/>
        <v>5.9413998308355972E-6</v>
      </c>
      <c r="T5046">
        <f t="shared" si="1015"/>
        <v>1164059.9128807276</v>
      </c>
      <c r="U5046">
        <f t="shared" si="1016"/>
        <v>3495847.0217512534</v>
      </c>
      <c r="V5046" s="9">
        <v>687.28521728500004</v>
      </c>
      <c r="W5046" s="9">
        <v>60723.6445313</v>
      </c>
      <c r="X5046">
        <f t="shared" si="1023"/>
        <v>2.8111540226605502E-7</v>
      </c>
      <c r="Y5046">
        <f t="shared" si="1024"/>
        <v>34.199766337899604</v>
      </c>
      <c r="Z5046">
        <f t="shared" si="1017"/>
        <v>1.2340421072902296E-4</v>
      </c>
      <c r="AA5046">
        <f t="shared" si="1018"/>
        <v>1.7504920002306861E-5</v>
      </c>
      <c r="AB5046">
        <f>(1/(AA5046*k))*(LN((50-dTar)/(hTar-dTar)))</f>
        <v>249652.38609041239</v>
      </c>
      <c r="AC5046">
        <f t="shared" si="1019"/>
        <v>402726.04578894714</v>
      </c>
      <c r="AD5046" s="19">
        <v>408.15335083000002</v>
      </c>
      <c r="AE5046" s="19">
        <v>60723.6445313</v>
      </c>
      <c r="AF5046">
        <f t="shared" si="1025"/>
        <v>2.1558328993334919E-6</v>
      </c>
      <c r="AG5046" s="23">
        <f t="shared" si="1020"/>
        <v>4.5071851902693476</v>
      </c>
      <c r="AH5046" s="25">
        <f t="shared" si="1026"/>
        <v>15.79315020219067</v>
      </c>
      <c r="AI5046" s="25">
        <f t="shared" si="1021"/>
        <v>4.6905171284601254E-5</v>
      </c>
    </row>
    <row r="5047" spans="6:35" ht="15">
      <c r="F5047" s="5">
        <v>2006</v>
      </c>
      <c r="G5047" s="5">
        <v>7</v>
      </c>
      <c r="H5047" s="5">
        <v>0</v>
      </c>
      <c r="I5047" s="5">
        <v>211</v>
      </c>
      <c r="J5047" s="5">
        <v>2</v>
      </c>
      <c r="K5047" s="5">
        <v>17.635000228900001</v>
      </c>
      <c r="L5047" s="5">
        <v>0.174472913146</v>
      </c>
      <c r="M5047" s="5">
        <v>0</v>
      </c>
      <c r="N5047" s="8">
        <f t="shared" si="1022"/>
        <v>1E-4</v>
      </c>
      <c r="O5047" s="5">
        <v>0</v>
      </c>
      <c r="P5047" s="5">
        <v>96.736587524399994</v>
      </c>
      <c r="Q5047" s="5">
        <v>19.1138496399</v>
      </c>
      <c r="R5047" s="5">
        <v>0</v>
      </c>
      <c r="S5047">
        <f t="shared" si="1014"/>
        <v>5.9413998308355972E-6</v>
      </c>
      <c r="T5047">
        <f t="shared" si="1015"/>
        <v>1164059.9128807276</v>
      </c>
      <c r="U5047">
        <f t="shared" si="1016"/>
        <v>3495847.0217512534</v>
      </c>
      <c r="V5047" s="9">
        <v>687.28521728500004</v>
      </c>
      <c r="W5047" s="9">
        <v>60723.6445313</v>
      </c>
      <c r="X5047">
        <f t="shared" si="1023"/>
        <v>2.8111540226605502E-7</v>
      </c>
      <c r="Y5047">
        <f t="shared" si="1024"/>
        <v>28.410893088705222</v>
      </c>
      <c r="Z5047">
        <f t="shared" si="1017"/>
        <v>1.2340421072902296E-4</v>
      </c>
      <c r="AA5047">
        <f t="shared" si="1018"/>
        <v>1.7504920002306861E-5</v>
      </c>
      <c r="AB5047">
        <f>(1/(AA5047*k))*(LN((50-dTar)/(hTar-dTar)))</f>
        <v>249652.38609041239</v>
      </c>
      <c r="AC5047">
        <f t="shared" si="1019"/>
        <v>402726.04578894714</v>
      </c>
      <c r="AD5047" s="19">
        <v>408.15335083000002</v>
      </c>
      <c r="AE5047" s="19">
        <v>60723.6445313</v>
      </c>
      <c r="AF5047">
        <f t="shared" si="1025"/>
        <v>2.1558328993334919E-6</v>
      </c>
      <c r="AG5047" s="23">
        <f t="shared" si="1020"/>
        <v>3.744269925898049</v>
      </c>
      <c r="AH5047" s="25">
        <f t="shared" si="1026"/>
        <v>13.11989963601194</v>
      </c>
      <c r="AI5047" s="25">
        <f t="shared" si="1021"/>
        <v>4.6905171284601254E-5</v>
      </c>
    </row>
    <row r="5048" spans="6:35" ht="15">
      <c r="F5048" s="5">
        <v>2006</v>
      </c>
      <c r="G5048" s="5">
        <v>7</v>
      </c>
      <c r="H5048" s="5">
        <v>0</v>
      </c>
      <c r="I5048" s="5">
        <v>211</v>
      </c>
      <c r="J5048" s="5">
        <v>3</v>
      </c>
      <c r="K5048" s="5">
        <v>17.3050003052</v>
      </c>
      <c r="L5048" s="5">
        <v>0.20050680637400001</v>
      </c>
      <c r="M5048" s="5">
        <v>8.3499997854199995E-2</v>
      </c>
      <c r="N5048" s="8">
        <f t="shared" si="1022"/>
        <v>8.3499997854199995E-2</v>
      </c>
      <c r="O5048" s="5">
        <v>0</v>
      </c>
      <c r="P5048" s="5">
        <v>96.736587524399994</v>
      </c>
      <c r="Q5048" s="5">
        <v>25.326700210599999</v>
      </c>
      <c r="R5048" s="5">
        <v>0</v>
      </c>
      <c r="S5048">
        <f t="shared" si="1014"/>
        <v>4.961068731257165E-3</v>
      </c>
      <c r="T5048">
        <f t="shared" si="1015"/>
        <v>1394.0837638263199</v>
      </c>
      <c r="U5048">
        <f t="shared" si="1016"/>
        <v>4186.6432474110716</v>
      </c>
      <c r="V5048" s="9">
        <v>515.970214844</v>
      </c>
      <c r="W5048" s="9">
        <v>1224.0032959</v>
      </c>
      <c r="X5048">
        <f t="shared" si="1023"/>
        <v>1.6873032976596504E-4</v>
      </c>
      <c r="Y5048">
        <f t="shared" si="1024"/>
        <v>33.116503748505181</v>
      </c>
      <c r="Z5048">
        <f t="shared" si="1017"/>
        <v>0.1030425133107266</v>
      </c>
      <c r="AA5048">
        <f t="shared" si="1018"/>
        <v>1.4616607826305651E-2</v>
      </c>
      <c r="AB5048">
        <f>(1/(AA5048*k))*(LN((50-dTar)/(hTar-dTar)))</f>
        <v>298.98490120482694</v>
      </c>
      <c r="AC5048">
        <f t="shared" si="1019"/>
        <v>482.30665405782446</v>
      </c>
      <c r="AD5048" s="19">
        <v>406.721435547</v>
      </c>
      <c r="AE5048" s="19">
        <v>415.44277954099999</v>
      </c>
      <c r="AF5048">
        <f t="shared" si="1025"/>
        <v>7.6659435151266056E-4</v>
      </c>
      <c r="AG5048" s="23">
        <f t="shared" si="1020"/>
        <v>20.872221032177674</v>
      </c>
      <c r="AH5048" s="25">
        <f t="shared" si="1026"/>
        <v>25.52619657056141</v>
      </c>
      <c r="AI5048" s="25">
        <f t="shared" si="1021"/>
        <v>3.9165817016150871E-2</v>
      </c>
    </row>
    <row r="5049" spans="6:35" ht="15">
      <c r="F5049" s="5">
        <v>2006</v>
      </c>
      <c r="G5049" s="5">
        <v>7</v>
      </c>
      <c r="H5049" s="5">
        <v>0</v>
      </c>
      <c r="I5049" s="5">
        <v>211</v>
      </c>
      <c r="J5049" s="5">
        <v>4</v>
      </c>
      <c r="K5049" s="5">
        <v>17</v>
      </c>
      <c r="L5049" s="5">
        <v>0.19086009264000001</v>
      </c>
      <c r="M5049" s="5">
        <v>0.25499999523200001</v>
      </c>
      <c r="N5049" s="8">
        <f t="shared" si="1022"/>
        <v>0.25499999523200001</v>
      </c>
      <c r="O5049" s="5">
        <v>0</v>
      </c>
      <c r="P5049" s="5">
        <v>96.736587524399994</v>
      </c>
      <c r="Q5049" s="5">
        <v>25.774839401200001</v>
      </c>
      <c r="R5049" s="5">
        <v>0</v>
      </c>
      <c r="S5049">
        <f t="shared" si="1014"/>
        <v>1.5150569285344827E-2</v>
      </c>
      <c r="T5049">
        <f t="shared" si="1015"/>
        <v>456.4940920181827</v>
      </c>
      <c r="U5049">
        <f t="shared" si="1016"/>
        <v>1370.9204263202901</v>
      </c>
      <c r="V5049" s="9">
        <v>456.49221801800002</v>
      </c>
      <c r="W5049" s="9">
        <v>400.80105590800002</v>
      </c>
      <c r="X5049">
        <f t="shared" si="1023"/>
        <v>4.4878998809201625E-4</v>
      </c>
      <c r="Y5049">
        <f t="shared" si="1024"/>
        <v>32.415880034673876</v>
      </c>
      <c r="Z5049">
        <f t="shared" si="1017"/>
        <v>0.31468073147509573</v>
      </c>
      <c r="AA5049">
        <f t="shared" si="1018"/>
        <v>4.4637545171247899E-2</v>
      </c>
      <c r="AB5049">
        <f>(1/(AA5049*k))*(LN((50-dTar)/(hTar-dTar)))</f>
        <v>97.902898336636341</v>
      </c>
      <c r="AC5049">
        <f t="shared" si="1019"/>
        <v>157.93178561534697</v>
      </c>
      <c r="AD5049" s="19">
        <v>403.80715942400002</v>
      </c>
      <c r="AE5049" s="19">
        <v>136.03715515100001</v>
      </c>
      <c r="AF5049">
        <f t="shared" si="1025"/>
        <v>1.4331244646057797E-3</v>
      </c>
      <c r="AG5049" s="23">
        <f t="shared" si="1020"/>
        <v>25.079002467826331</v>
      </c>
      <c r="AH5049" s="25">
        <f t="shared" si="1026"/>
        <v>27.867703898143056</v>
      </c>
      <c r="AI5049" s="25">
        <f t="shared" si="1021"/>
        <v>0.1196081845392946</v>
      </c>
    </row>
    <row r="5050" spans="6:35" ht="15">
      <c r="F5050" s="5">
        <v>2006</v>
      </c>
      <c r="G5050" s="5">
        <v>7</v>
      </c>
      <c r="H5050" s="5">
        <v>0</v>
      </c>
      <c r="I5050" s="5">
        <v>211</v>
      </c>
      <c r="J5050" s="5">
        <v>5</v>
      </c>
      <c r="K5050" s="5">
        <v>17.0750007629</v>
      </c>
      <c r="L5050" s="5">
        <v>0.22778667509600001</v>
      </c>
      <c r="M5050" s="5">
        <v>0.31650000810599999</v>
      </c>
      <c r="N5050" s="8">
        <f t="shared" si="1022"/>
        <v>0.31650000810599999</v>
      </c>
      <c r="O5050" s="5">
        <v>0</v>
      </c>
      <c r="P5050" s="5">
        <v>96.736587524399994</v>
      </c>
      <c r="Q5050" s="5">
        <v>20.563514709500001</v>
      </c>
      <c r="R5050" s="5">
        <v>0</v>
      </c>
      <c r="S5050">
        <f t="shared" si="1014"/>
        <v>1.8804530946204535E-2</v>
      </c>
      <c r="T5050">
        <f t="shared" si="1015"/>
        <v>367.79143224883222</v>
      </c>
      <c r="U5050">
        <f t="shared" si="1016"/>
        <v>1104.532995961393</v>
      </c>
      <c r="V5050" s="9">
        <v>448.77493286100002</v>
      </c>
      <c r="W5050" s="9">
        <v>322.92025756800001</v>
      </c>
      <c r="X5050">
        <f t="shared" si="1023"/>
        <v>5.3298421122425599E-4</v>
      </c>
      <c r="Y5050">
        <f t="shared" si="1024"/>
        <v>25.577370614503476</v>
      </c>
      <c r="Z5050">
        <f t="shared" si="1017"/>
        <v>0.39057433696050298</v>
      </c>
      <c r="AA5050">
        <f t="shared" si="1018"/>
        <v>5.540307322625003E-2</v>
      </c>
      <c r="AB5050">
        <f>(1/(AA5050*k))*(LN((50-dTar)/(hTar-dTar)))</f>
        <v>78.879108908837864</v>
      </c>
      <c r="AC5050">
        <f t="shared" si="1019"/>
        <v>127.24361310413265</v>
      </c>
      <c r="AD5050" s="19">
        <v>402.777252197</v>
      </c>
      <c r="AE5050" s="19">
        <v>109.603385925</v>
      </c>
      <c r="AF5050">
        <f t="shared" si="1025"/>
        <v>1.5634178943075444E-3</v>
      </c>
      <c r="AG5050" s="23">
        <f t="shared" si="1020"/>
        <v>20.489137883405423</v>
      </c>
      <c r="AH5050" s="25">
        <f t="shared" si="1026"/>
        <v>22.423143428095788</v>
      </c>
      <c r="AI5050" s="25">
        <f t="shared" si="1021"/>
        <v>0.14845487091789616</v>
      </c>
    </row>
    <row r="5051" spans="6:35" ht="15">
      <c r="F5051" s="5">
        <v>2006</v>
      </c>
      <c r="G5051" s="5">
        <v>7</v>
      </c>
      <c r="H5051" s="5">
        <v>0</v>
      </c>
      <c r="I5051" s="5">
        <v>211</v>
      </c>
      <c r="J5051" s="5">
        <v>6</v>
      </c>
      <c r="K5051" s="5">
        <v>16.2999992371</v>
      </c>
      <c r="L5051" s="5">
        <v>0.13807547092399999</v>
      </c>
      <c r="M5051" s="5">
        <v>0</v>
      </c>
      <c r="N5051" s="8">
        <f t="shared" si="1022"/>
        <v>1E-4</v>
      </c>
      <c r="O5051" s="5">
        <v>0</v>
      </c>
      <c r="P5051" s="5">
        <v>96.736587524399994</v>
      </c>
      <c r="Q5051" s="5">
        <v>21.9768047333</v>
      </c>
      <c r="R5051" s="5">
        <v>0</v>
      </c>
      <c r="S5051">
        <f t="shared" si="1014"/>
        <v>5.9413998308355972E-6</v>
      </c>
      <c r="T5051">
        <f t="shared" si="1015"/>
        <v>1164059.9128807276</v>
      </c>
      <c r="U5051">
        <f t="shared" si="1016"/>
        <v>3495847.0217512534</v>
      </c>
      <c r="V5051" s="9">
        <v>687.28521728500004</v>
      </c>
      <c r="W5051" s="9">
        <v>60723.6445313</v>
      </c>
      <c r="X5051">
        <f t="shared" si="1023"/>
        <v>2.8111540226605502E-7</v>
      </c>
      <c r="Y5051">
        <f t="shared" si="1024"/>
        <v>32.666399572681989</v>
      </c>
      <c r="Z5051">
        <f t="shared" si="1017"/>
        <v>1.2340421072902296E-4</v>
      </c>
      <c r="AA5051">
        <f t="shared" si="1018"/>
        <v>1.7504920002306861E-5</v>
      </c>
      <c r="AB5051">
        <f>(1/(AA5051*k))*(LN((50-dTar)/(hTar-dTar)))</f>
        <v>249652.38609041239</v>
      </c>
      <c r="AC5051">
        <f t="shared" si="1019"/>
        <v>402726.04578894714</v>
      </c>
      <c r="AD5051" s="19">
        <v>408.15335083000002</v>
      </c>
      <c r="AE5051" s="19">
        <v>60723.6445313</v>
      </c>
      <c r="AF5051">
        <f t="shared" si="1025"/>
        <v>2.1558328993334919E-6</v>
      </c>
      <c r="AG5051" s="23">
        <f t="shared" si="1020"/>
        <v>4.3051028746430795</v>
      </c>
      <c r="AH5051" s="25">
        <f t="shared" si="1026"/>
        <v>15.085054965548878</v>
      </c>
      <c r="AI5051" s="25">
        <f t="shared" si="1021"/>
        <v>4.6905171284601254E-5</v>
      </c>
    </row>
    <row r="5052" spans="6:35" ht="15">
      <c r="F5052" s="5">
        <v>2006</v>
      </c>
      <c r="G5052" s="5">
        <v>7</v>
      </c>
      <c r="H5052" s="5">
        <v>0</v>
      </c>
      <c r="I5052" s="5">
        <v>211</v>
      </c>
      <c r="J5052" s="5">
        <v>7</v>
      </c>
      <c r="K5052" s="5">
        <v>16.100000381499999</v>
      </c>
      <c r="L5052" s="5">
        <v>5.2151389419999999E-2</v>
      </c>
      <c r="M5052" s="5">
        <v>0</v>
      </c>
      <c r="N5052" s="8">
        <f t="shared" si="1022"/>
        <v>1E-4</v>
      </c>
      <c r="O5052" s="5">
        <v>0</v>
      </c>
      <c r="P5052" s="5">
        <v>96.736587524399994</v>
      </c>
      <c r="Q5052" s="5">
        <v>24.421205520600001</v>
      </c>
      <c r="R5052" s="5">
        <v>0</v>
      </c>
      <c r="S5052">
        <f t="shared" si="1014"/>
        <v>5.9413998308355972E-6</v>
      </c>
      <c r="T5052">
        <f t="shared" si="1015"/>
        <v>1164059.9128807276</v>
      </c>
      <c r="U5052">
        <f t="shared" si="1016"/>
        <v>3495847.0217512534</v>
      </c>
      <c r="V5052" s="9">
        <v>687.28521728500004</v>
      </c>
      <c r="W5052" s="9">
        <v>60723.6445313</v>
      </c>
      <c r="X5052">
        <f t="shared" si="1023"/>
        <v>2.8111540226605502E-7</v>
      </c>
      <c r="Y5052">
        <f t="shared" si="1024"/>
        <v>36.299765469259718</v>
      </c>
      <c r="Z5052">
        <f t="shared" si="1017"/>
        <v>1.2340421072902296E-4</v>
      </c>
      <c r="AA5052">
        <f t="shared" si="1018"/>
        <v>1.7504920002306861E-5</v>
      </c>
      <c r="AB5052">
        <f>(1/(AA5052*k))*(LN((50-dTar)/(hTar-dTar)))</f>
        <v>249652.38609041239</v>
      </c>
      <c r="AC5052">
        <f t="shared" si="1019"/>
        <v>402726.04578894714</v>
      </c>
      <c r="AD5052" s="19">
        <v>408.15335083000002</v>
      </c>
      <c r="AE5052" s="19">
        <v>60723.6445313</v>
      </c>
      <c r="AF5052">
        <f t="shared" si="1025"/>
        <v>2.1558328993334919E-6</v>
      </c>
      <c r="AG5052" s="23">
        <f t="shared" si="1020"/>
        <v>4.7839439520377214</v>
      </c>
      <c r="AH5052" s="25">
        <f t="shared" si="1026"/>
        <v>16.762911263665721</v>
      </c>
      <c r="AI5052" s="25">
        <f t="shared" si="1021"/>
        <v>4.6905171284601254E-5</v>
      </c>
    </row>
    <row r="5053" spans="6:35" ht="15">
      <c r="F5053" s="5">
        <v>2006</v>
      </c>
      <c r="G5053" s="5">
        <v>7</v>
      </c>
      <c r="H5053" s="5">
        <v>0</v>
      </c>
      <c r="I5053" s="5">
        <v>211</v>
      </c>
      <c r="J5053" s="5">
        <v>8</v>
      </c>
      <c r="K5053" s="5">
        <v>17.739999771099999</v>
      </c>
      <c r="L5053" s="5">
        <v>0.21420945227099999</v>
      </c>
      <c r="M5053" s="5">
        <v>0</v>
      </c>
      <c r="N5053" s="8">
        <f t="shared" si="1022"/>
        <v>1E-4</v>
      </c>
      <c r="O5053" s="5">
        <v>0</v>
      </c>
      <c r="P5053" s="5">
        <v>96.736587524399994</v>
      </c>
      <c r="Q5053" s="5">
        <v>27.775949478099999</v>
      </c>
      <c r="R5053" s="5">
        <v>73.513000488299994</v>
      </c>
      <c r="S5053">
        <f t="shared" si="1014"/>
        <v>5.9413998308355972E-6</v>
      </c>
      <c r="T5053">
        <f t="shared" si="1015"/>
        <v>1164059.9128807276</v>
      </c>
      <c r="U5053">
        <f t="shared" si="1016"/>
        <v>3495847.0217512534</v>
      </c>
      <c r="V5053" s="9">
        <v>686.84869384800004</v>
      </c>
      <c r="W5053" s="9">
        <v>60723.6445313</v>
      </c>
      <c r="X5053">
        <f t="shared" si="1023"/>
        <v>2.8111543676270339E-7</v>
      </c>
      <c r="Y5053">
        <f t="shared" si="1024"/>
        <v>41.286271108601106</v>
      </c>
      <c r="Z5053">
        <f t="shared" si="1017"/>
        <v>1.2340421072902296E-4</v>
      </c>
      <c r="AA5053">
        <f t="shared" si="1018"/>
        <v>1.7504920002306861E-5</v>
      </c>
      <c r="AB5053">
        <f>(1/(AA5053*k))*(LN((50-dTar)/(hTar-dTar)))</f>
        <v>249652.38609041239</v>
      </c>
      <c r="AC5053">
        <f t="shared" si="1019"/>
        <v>402726.04578894714</v>
      </c>
      <c r="AD5053" s="19">
        <v>366.03036499000001</v>
      </c>
      <c r="AE5053" s="19">
        <v>60723.6445313</v>
      </c>
      <c r="AF5053">
        <f t="shared" si="1025"/>
        <v>2.1560286885546034E-6</v>
      </c>
      <c r="AG5053" s="23">
        <f t="shared" si="1020"/>
        <v>5.4378598379078387</v>
      </c>
      <c r="AH5053" s="25">
        <f t="shared" si="1026"/>
        <v>19.063617508567596</v>
      </c>
      <c r="AI5053" s="25">
        <f t="shared" si="1021"/>
        <v>4.6905171284601254E-5</v>
      </c>
    </row>
    <row r="5054" spans="6:35" ht="15">
      <c r="F5054" s="5">
        <v>2006</v>
      </c>
      <c r="G5054" s="5">
        <v>7</v>
      </c>
      <c r="H5054" s="5">
        <v>0</v>
      </c>
      <c r="I5054" s="5">
        <v>211</v>
      </c>
      <c r="J5054" s="5">
        <v>9</v>
      </c>
      <c r="K5054" s="5">
        <v>19.770000457799998</v>
      </c>
      <c r="L5054" s="5">
        <v>0.408006370068</v>
      </c>
      <c r="M5054" s="5">
        <v>0</v>
      </c>
      <c r="N5054" s="8">
        <f t="shared" si="1022"/>
        <v>1E-4</v>
      </c>
      <c r="O5054" s="5">
        <v>0</v>
      </c>
      <c r="P5054" s="5">
        <v>96.736587524399994</v>
      </c>
      <c r="Q5054" s="5">
        <v>40.314170837399999</v>
      </c>
      <c r="R5054" s="5">
        <v>143.161743164</v>
      </c>
      <c r="S5054">
        <f t="shared" si="1014"/>
        <v>5.9413998308355972E-6</v>
      </c>
      <c r="T5054">
        <f t="shared" si="1015"/>
        <v>1164059.9128807276</v>
      </c>
      <c r="U5054">
        <f t="shared" si="1016"/>
        <v>3495847.0217512534</v>
      </c>
      <c r="V5054" s="9">
        <v>673.509277344</v>
      </c>
      <c r="W5054" s="9">
        <v>60723.6445313</v>
      </c>
      <c r="X5054">
        <f t="shared" si="1023"/>
        <v>2.8111649092590155E-7</v>
      </c>
      <c r="Y5054">
        <f t="shared" si="1024"/>
        <v>59.923237688068063</v>
      </c>
      <c r="Z5054">
        <f t="shared" si="1017"/>
        <v>1.2340421072902296E-4</v>
      </c>
      <c r="AA5054">
        <f t="shared" si="1018"/>
        <v>1.7504920002306861E-5</v>
      </c>
      <c r="AB5054">
        <f>(1/(AA5054*k))*(LN((50-dTar)/(hTar-dTar)))</f>
        <v>249652.38609041239</v>
      </c>
      <c r="AC5054">
        <f t="shared" si="1019"/>
        <v>402726.04578894714</v>
      </c>
      <c r="AD5054" s="19">
        <v>335.43325805699999</v>
      </c>
      <c r="AE5054" s="19">
        <v>60723.6445313</v>
      </c>
      <c r="AF5054">
        <f t="shared" si="1025"/>
        <v>2.156170927356541E-6</v>
      </c>
      <c r="AG5054" s="23">
        <f t="shared" si="1020"/>
        <v>7.8891224521308416</v>
      </c>
      <c r="AH5054" s="25">
        <f t="shared" si="1026"/>
        <v>27.666965309889203</v>
      </c>
      <c r="AI5054" s="25">
        <f t="shared" si="1021"/>
        <v>4.6905171284601254E-5</v>
      </c>
    </row>
    <row r="5055" spans="6:35" ht="15">
      <c r="F5055" s="5">
        <v>2006</v>
      </c>
      <c r="G5055" s="5">
        <v>7</v>
      </c>
      <c r="H5055" s="5">
        <v>0</v>
      </c>
      <c r="I5055" s="5">
        <v>211</v>
      </c>
      <c r="J5055" s="5">
        <v>10</v>
      </c>
      <c r="K5055" s="5">
        <v>22.229999542200002</v>
      </c>
      <c r="L5055" s="5">
        <v>0.76801139116299999</v>
      </c>
      <c r="M5055" s="5">
        <v>0</v>
      </c>
      <c r="N5055" s="8">
        <f t="shared" si="1022"/>
        <v>1E-4</v>
      </c>
      <c r="O5055" s="5">
        <v>0</v>
      </c>
      <c r="P5055" s="5">
        <v>96.736587524399994</v>
      </c>
      <c r="Q5055" s="5">
        <v>49.818229675300003</v>
      </c>
      <c r="R5055" s="5">
        <v>835.27252197300004</v>
      </c>
      <c r="S5055">
        <f t="shared" si="1014"/>
        <v>5.9413998308355972E-6</v>
      </c>
      <c r="T5055">
        <f t="shared" si="1015"/>
        <v>1164059.9128807276</v>
      </c>
      <c r="U5055">
        <f t="shared" si="1016"/>
        <v>3495847.0217512534</v>
      </c>
      <c r="V5055" s="9">
        <v>619.84631347699997</v>
      </c>
      <c r="W5055" s="9">
        <v>60723.6445313</v>
      </c>
      <c r="X5055">
        <f t="shared" si="1023"/>
        <v>2.8112073178509692E-7</v>
      </c>
      <c r="Y5055">
        <f t="shared" si="1024"/>
        <v>74.050674031910006</v>
      </c>
      <c r="Z5055">
        <f t="shared" si="1017"/>
        <v>1.2340421072902296E-4</v>
      </c>
      <c r="AA5055">
        <f t="shared" si="1018"/>
        <v>1.7504920002306861E-5</v>
      </c>
      <c r="AB5055">
        <f>(1/(AA5055*k))*(LN((50-dTar)/(hTar-dTar)))</f>
        <v>249652.38609041239</v>
      </c>
      <c r="AC5055">
        <f t="shared" si="1019"/>
        <v>402726.04578894714</v>
      </c>
      <c r="AD5055" s="19">
        <v>223.18927002000001</v>
      </c>
      <c r="AE5055" s="19">
        <v>60723.6445313</v>
      </c>
      <c r="AF5055">
        <f t="shared" si="1025"/>
        <v>2.1566928841809077E-6</v>
      </c>
      <c r="AG5055" s="23">
        <f t="shared" si="1020"/>
        <v>9.7334873824983532</v>
      </c>
      <c r="AH5055" s="25">
        <f t="shared" si="1026"/>
        <v>34.18004912064503</v>
      </c>
      <c r="AI5055" s="25">
        <f t="shared" si="1021"/>
        <v>4.6905171284601254E-5</v>
      </c>
    </row>
    <row r="5056" spans="6:35" ht="15">
      <c r="F5056" s="5">
        <v>2006</v>
      </c>
      <c r="G5056" s="5">
        <v>7</v>
      </c>
      <c r="H5056" s="5">
        <v>0</v>
      </c>
      <c r="I5056" s="5">
        <v>211</v>
      </c>
      <c r="J5056" s="5">
        <v>11</v>
      </c>
      <c r="K5056" s="5">
        <v>25.315000534100001</v>
      </c>
      <c r="L5056" s="5">
        <v>1.29120051861</v>
      </c>
      <c r="M5056" s="5">
        <v>3.0000000260800002E-3</v>
      </c>
      <c r="N5056" s="8">
        <f t="shared" si="1022"/>
        <v>3.0000000260800002E-3</v>
      </c>
      <c r="O5056" s="5">
        <v>0</v>
      </c>
      <c r="P5056" s="5">
        <v>96.736587524399994</v>
      </c>
      <c r="Q5056" s="5">
        <v>54.867565155000001</v>
      </c>
      <c r="R5056" s="5">
        <v>1261.77502441</v>
      </c>
      <c r="S5056">
        <f t="shared" si="1014"/>
        <v>1.7824199647458497E-4</v>
      </c>
      <c r="T5056">
        <f t="shared" si="1015"/>
        <v>38801.996758705565</v>
      </c>
      <c r="U5056">
        <f t="shared" si="1016"/>
        <v>116528.23304535635</v>
      </c>
      <c r="V5056" s="9">
        <v>608.04376220699999</v>
      </c>
      <c r="W5056" s="9">
        <v>34068.0898438</v>
      </c>
      <c r="X5056">
        <f t="shared" si="1023"/>
        <v>6.6135656141844851E-6</v>
      </c>
      <c r="Y5056">
        <f t="shared" si="1024"/>
        <v>73.808189692858988</v>
      </c>
      <c r="Z5056">
        <f t="shared" si="1017"/>
        <v>3.7021263540545067E-3</v>
      </c>
      <c r="AA5056">
        <f t="shared" si="1018"/>
        <v>5.2514760463448886E-4</v>
      </c>
      <c r="AB5056">
        <f>(1/(AA5056*k))*(LN((50-dTar)/(hTar-dTar)))</f>
        <v>8321.746130670037</v>
      </c>
      <c r="AC5056">
        <f t="shared" si="1019"/>
        <v>13424.201409597184</v>
      </c>
      <c r="AD5056" s="19">
        <v>250.676971436</v>
      </c>
      <c r="AE5056" s="19">
        <v>11563.1582031</v>
      </c>
      <c r="AF5056">
        <f t="shared" si="1025"/>
        <v>3.9622733593653896E-5</v>
      </c>
      <c r="AG5056" s="23">
        <f t="shared" si="1020"/>
        <v>34.549351121493785</v>
      </c>
      <c r="AH5056" s="25">
        <f t="shared" si="1026"/>
        <v>49.47139095097679</v>
      </c>
      <c r="AI5056" s="25">
        <f t="shared" si="1021"/>
        <v>1.4071551507709062E-3</v>
      </c>
    </row>
    <row r="5057" spans="6:35" ht="15">
      <c r="F5057" s="5">
        <v>2006</v>
      </c>
      <c r="G5057" s="5">
        <v>7</v>
      </c>
      <c r="H5057" s="5">
        <v>0</v>
      </c>
      <c r="I5057" s="5">
        <v>211</v>
      </c>
      <c r="J5057" s="5">
        <v>12</v>
      </c>
      <c r="K5057" s="5">
        <v>26.959999084500001</v>
      </c>
      <c r="L5057" s="5">
        <v>1.6946685314200001</v>
      </c>
      <c r="M5057" s="5">
        <v>0</v>
      </c>
      <c r="N5057" s="8">
        <f t="shared" si="1022"/>
        <v>1E-4</v>
      </c>
      <c r="O5057" s="5">
        <v>0</v>
      </c>
      <c r="P5057" s="5">
        <v>96.736587524399994</v>
      </c>
      <c r="Q5057" s="5">
        <v>58.371688842799998</v>
      </c>
      <c r="R5057" s="5">
        <v>1552.875</v>
      </c>
      <c r="S5057">
        <f t="shared" si="1014"/>
        <v>5.9413998308355972E-6</v>
      </c>
      <c r="T5057">
        <f t="shared" si="1015"/>
        <v>1164059.9128807276</v>
      </c>
      <c r="U5057">
        <f t="shared" si="1016"/>
        <v>3495847.0217512534</v>
      </c>
      <c r="V5057" s="9">
        <v>612.89337158199999</v>
      </c>
      <c r="W5057" s="9">
        <v>60723.6445313</v>
      </c>
      <c r="X5057">
        <f t="shared" si="1023"/>
        <v>2.8112128126928316E-7</v>
      </c>
      <c r="Y5057">
        <f t="shared" si="1024"/>
        <v>86.764765448207996</v>
      </c>
      <c r="Z5057">
        <f t="shared" si="1017"/>
        <v>1.2340421072902296E-4</v>
      </c>
      <c r="AA5057">
        <f t="shared" si="1018"/>
        <v>1.7504920002306861E-5</v>
      </c>
      <c r="AB5057">
        <f>(1/(AA5057*k))*(LN((50-dTar)/(hTar-dTar)))</f>
        <v>249652.38609041239</v>
      </c>
      <c r="AC5057">
        <f t="shared" si="1019"/>
        <v>402726.04578894714</v>
      </c>
      <c r="AD5057" s="19">
        <v>246.433792114</v>
      </c>
      <c r="AE5057" s="19">
        <v>60723.6445313</v>
      </c>
      <c r="AF5057">
        <f t="shared" si="1025"/>
        <v>2.1565847717926659E-6</v>
      </c>
      <c r="AG5057" s="23">
        <f t="shared" si="1020"/>
        <v>11.408451073893429</v>
      </c>
      <c r="AH5057" s="25">
        <f t="shared" si="1026"/>
        <v>40.05091645025675</v>
      </c>
      <c r="AI5057" s="25">
        <f t="shared" si="1021"/>
        <v>4.6905171284601254E-5</v>
      </c>
    </row>
    <row r="5058" spans="6:35" ht="15">
      <c r="F5058" s="5">
        <v>2006</v>
      </c>
      <c r="G5058" s="5">
        <v>7</v>
      </c>
      <c r="H5058" s="5">
        <v>0</v>
      </c>
      <c r="I5058" s="5">
        <v>211</v>
      </c>
      <c r="J5058" s="5">
        <v>13</v>
      </c>
      <c r="K5058" s="5">
        <v>28.0699996948</v>
      </c>
      <c r="L5058" s="5">
        <v>1.9947780370699999</v>
      </c>
      <c r="M5058" s="5">
        <v>0.146500006318</v>
      </c>
      <c r="N5058" s="8">
        <f t="shared" si="1022"/>
        <v>0.146500006318</v>
      </c>
      <c r="O5058" s="5">
        <v>0</v>
      </c>
      <c r="P5058" s="5">
        <v>96.736587524399994</v>
      </c>
      <c r="Q5058" s="5">
        <v>60.410144805900003</v>
      </c>
      <c r="R5058" s="5">
        <v>1613.34997559</v>
      </c>
      <c r="S5058">
        <f t="shared" si="1014"/>
        <v>8.7041511275517906E-3</v>
      </c>
      <c r="T5058">
        <f t="shared" si="1015"/>
        <v>794.58011104379261</v>
      </c>
      <c r="U5058">
        <f t="shared" si="1016"/>
        <v>2386.2435979442889</v>
      </c>
      <c r="V5058" s="9">
        <v>444.28570556599999</v>
      </c>
      <c r="W5058" s="9">
        <v>697.64001464800003</v>
      </c>
      <c r="X5058">
        <f t="shared" si="1023"/>
        <v>2.8343310930497006E-4</v>
      </c>
      <c r="Y5058">
        <f t="shared" si="1024"/>
        <v>77.969732560752121</v>
      </c>
      <c r="Z5058">
        <f t="shared" si="1017"/>
        <v>0.18078717651469664</v>
      </c>
      <c r="AA5058">
        <f t="shared" si="1018"/>
        <v>2.564470890934039E-2</v>
      </c>
      <c r="AB5058">
        <f>(1/(AA5058*k))*(LN((50-dTar)/(hTar-dTar)))</f>
        <v>170.41117769544999</v>
      </c>
      <c r="AC5058">
        <f t="shared" si="1019"/>
        <v>274.89831291527088</v>
      </c>
      <c r="AD5058" s="19">
        <v>245.683959961</v>
      </c>
      <c r="AE5058" s="19">
        <v>236.78819274899999</v>
      </c>
      <c r="AF5058">
        <f t="shared" si="1025"/>
        <v>1.3203577976524589E-3</v>
      </c>
      <c r="AG5058" s="23">
        <f t="shared" si="1020"/>
        <v>49.669516336040587</v>
      </c>
      <c r="AH5058" s="25">
        <f t="shared" si="1026"/>
        <v>60.426252119766588</v>
      </c>
      <c r="AI5058" s="25">
        <f t="shared" si="1021"/>
        <v>6.8716078895409538E-2</v>
      </c>
    </row>
    <row r="5059" spans="6:35" ht="15">
      <c r="F5059" s="5">
        <v>2006</v>
      </c>
      <c r="G5059" s="5">
        <v>7</v>
      </c>
      <c r="H5059" s="5">
        <v>0</v>
      </c>
      <c r="I5059" s="5">
        <v>211</v>
      </c>
      <c r="J5059" s="5">
        <v>14</v>
      </c>
      <c r="K5059" s="5">
        <v>28.8250007629</v>
      </c>
      <c r="L5059" s="5">
        <v>2.1937556266799998</v>
      </c>
      <c r="M5059" s="5">
        <v>0.134000003338</v>
      </c>
      <c r="N5059" s="8">
        <f t="shared" si="1022"/>
        <v>0.134000003338</v>
      </c>
      <c r="O5059" s="5">
        <v>0</v>
      </c>
      <c r="P5059" s="5">
        <v>96.736587524399994</v>
      </c>
      <c r="Q5059" s="5">
        <v>57.888145446800003</v>
      </c>
      <c r="R5059" s="5">
        <v>1663.5749511700001</v>
      </c>
      <c r="S5059">
        <f t="shared" si="1014"/>
        <v>7.9614759716436258E-3</v>
      </c>
      <c r="T5059">
        <f t="shared" si="1015"/>
        <v>868.70140588318998</v>
      </c>
      <c r="U5059">
        <f t="shared" si="1016"/>
        <v>2608.8409960210006</v>
      </c>
      <c r="V5059" s="9">
        <v>449.16574096699998</v>
      </c>
      <c r="W5059" s="9">
        <v>762.71838378899997</v>
      </c>
      <c r="X5059">
        <f t="shared" si="1023"/>
        <v>2.617304224692917E-4</v>
      </c>
      <c r="Y5059">
        <f t="shared" si="1024"/>
        <v>74.923074089104176</v>
      </c>
      <c r="Z5059">
        <f t="shared" si="1017"/>
        <v>0.16536164649612328</v>
      </c>
      <c r="AA5059">
        <f t="shared" si="1018"/>
        <v>2.3456593387405418E-2</v>
      </c>
      <c r="AB5059">
        <f>(1/(AA5059*k))*(LN((50-dTar)/(hTar-dTar)))</f>
        <v>186.30774617273127</v>
      </c>
      <c r="AC5059">
        <f t="shared" si="1019"/>
        <v>300.54181772900102</v>
      </c>
      <c r="AD5059" s="19">
        <v>248.673065186</v>
      </c>
      <c r="AE5059" s="19">
        <v>258.87664794900002</v>
      </c>
      <c r="AF5059">
        <f t="shared" si="1025"/>
        <v>1.2374835792806948E-3</v>
      </c>
      <c r="AG5059" s="23">
        <f t="shared" si="1020"/>
        <v>47.05801670815557</v>
      </c>
      <c r="AH5059" s="25">
        <f t="shared" si="1026"/>
        <v>57.649351327835973</v>
      </c>
      <c r="AI5059" s="25">
        <f t="shared" si="1021"/>
        <v>6.285293108706029E-2</v>
      </c>
    </row>
    <row r="5060" spans="6:35" ht="15">
      <c r="F5060" s="5">
        <v>2006</v>
      </c>
      <c r="G5060" s="5">
        <v>7</v>
      </c>
      <c r="H5060" s="5">
        <v>0</v>
      </c>
      <c r="I5060" s="5">
        <v>211</v>
      </c>
      <c r="J5060" s="5">
        <v>15</v>
      </c>
      <c r="K5060" s="5">
        <v>29.3050003052</v>
      </c>
      <c r="L5060" s="5">
        <v>2.33084797859</v>
      </c>
      <c r="M5060" s="5">
        <v>0.10599999874799999</v>
      </c>
      <c r="N5060" s="8">
        <f t="shared" si="1022"/>
        <v>0.10599999874799999</v>
      </c>
      <c r="O5060" s="5">
        <v>0</v>
      </c>
      <c r="P5060" s="5">
        <v>96.736587524399994</v>
      </c>
      <c r="Q5060" s="5">
        <v>60.879138946499999</v>
      </c>
      <c r="R5060" s="5">
        <v>1555.9499511700001</v>
      </c>
      <c r="S5060">
        <f t="shared" si="1014"/>
        <v>6.2978837462994057E-3</v>
      </c>
      <c r="T5060">
        <f t="shared" si="1015"/>
        <v>1098.1697421035969</v>
      </c>
      <c r="U5060">
        <f t="shared" si="1016"/>
        <v>3297.9689273979479</v>
      </c>
      <c r="V5060" s="9">
        <v>461.79373168900003</v>
      </c>
      <c r="W5060" s="9">
        <v>964.19122314499998</v>
      </c>
      <c r="X5060">
        <f t="shared" si="1023"/>
        <v>2.1168707928357789E-4</v>
      </c>
      <c r="Y5060">
        <f t="shared" si="1024"/>
        <v>79.318082284698917</v>
      </c>
      <c r="Z5060">
        <f t="shared" si="1017"/>
        <v>0.13080846182774358</v>
      </c>
      <c r="AA5060">
        <f t="shared" si="1018"/>
        <v>1.8555214983283667E-2</v>
      </c>
      <c r="AB5060">
        <f>(1/(AA5060*k))*(LN((50-dTar)/(hTar-dTar)))</f>
        <v>235.52112173503485</v>
      </c>
      <c r="AC5060">
        <f t="shared" si="1019"/>
        <v>379.93023636384328</v>
      </c>
      <c r="AD5060" s="19">
        <v>253.09913635300001</v>
      </c>
      <c r="AE5060" s="19">
        <v>327.25918579099999</v>
      </c>
      <c r="AF5060">
        <f t="shared" si="1025"/>
        <v>1.0413536547325556E-3</v>
      </c>
      <c r="AG5060" s="23">
        <f t="shared" si="1020"/>
        <v>47.936538181769471</v>
      </c>
      <c r="AH5060" s="25">
        <f t="shared" si="1026"/>
        <v>59.864467485214142</v>
      </c>
      <c r="AI5060" s="25">
        <f t="shared" si="1021"/>
        <v>4.9719480974424565E-2</v>
      </c>
    </row>
    <row r="5061" spans="6:35" ht="15">
      <c r="F5061" s="5">
        <v>2006</v>
      </c>
      <c r="G5061" s="5">
        <v>7</v>
      </c>
      <c r="H5061" s="5">
        <v>0</v>
      </c>
      <c r="I5061" s="5">
        <v>211</v>
      </c>
      <c r="J5061" s="5">
        <v>16</v>
      </c>
      <c r="K5061" s="5">
        <v>29.75</v>
      </c>
      <c r="L5061" s="5">
        <v>2.4360754489900001</v>
      </c>
      <c r="M5061" s="5">
        <v>0.32300001382799998</v>
      </c>
      <c r="N5061" s="8">
        <f t="shared" si="1022"/>
        <v>0.32300001382799998</v>
      </c>
      <c r="O5061" s="5">
        <v>0</v>
      </c>
      <c r="P5061" s="5">
        <v>96.736587524399994</v>
      </c>
      <c r="Q5061" s="5">
        <v>58.533679962199997</v>
      </c>
      <c r="R5061" s="5">
        <v>1378.42004395</v>
      </c>
      <c r="S5061">
        <f t="shared" si="1014"/>
        <v>1.9190722275175744E-2</v>
      </c>
      <c r="T5061">
        <f t="shared" si="1015"/>
        <v>360.39005047863515</v>
      </c>
      <c r="U5061">
        <f t="shared" si="1016"/>
        <v>1082.3055331548126</v>
      </c>
      <c r="V5061" s="9">
        <v>418.31976318400001</v>
      </c>
      <c r="W5061" s="9">
        <v>316.42184448199998</v>
      </c>
      <c r="X5061">
        <f t="shared" si="1023"/>
        <v>5.5034345424206834E-4</v>
      </c>
      <c r="Y5061">
        <f t="shared" si="1024"/>
        <v>73.015438240205015</v>
      </c>
      <c r="Z5061">
        <f t="shared" si="1017"/>
        <v>0.39859561771907837</v>
      </c>
      <c r="AA5061">
        <f t="shared" si="1018"/>
        <v>5.6540894028031488E-2</v>
      </c>
      <c r="AB5061">
        <f>(1/(AA5061*k))*(LN((50-dTar)/(hTar-dTar)))</f>
        <v>77.291757090559827</v>
      </c>
      <c r="AC5061">
        <f t="shared" si="1019"/>
        <v>124.68298097454631</v>
      </c>
      <c r="AD5061" s="19">
        <v>259.901855469</v>
      </c>
      <c r="AE5061" s="19">
        <v>107.397735596</v>
      </c>
      <c r="AF5061">
        <f t="shared" si="1025"/>
        <v>2.0325923250785771E-3</v>
      </c>
      <c r="AG5061" s="23">
        <f t="shared" si="1020"/>
        <v>54.511159807716417</v>
      </c>
      <c r="AH5061" s="25">
        <f t="shared" si="1026"/>
        <v>61.544520697481438</v>
      </c>
      <c r="AI5061" s="25">
        <f t="shared" si="1021"/>
        <v>0.15150370973530911</v>
      </c>
    </row>
    <row r="5062" spans="6:35" ht="15">
      <c r="F5062" s="5">
        <v>2006</v>
      </c>
      <c r="G5062" s="5">
        <v>7</v>
      </c>
      <c r="H5062" s="5">
        <v>0</v>
      </c>
      <c r="I5062" s="5">
        <v>211</v>
      </c>
      <c r="J5062" s="5">
        <v>17</v>
      </c>
      <c r="K5062" s="5">
        <v>28.709999084500001</v>
      </c>
      <c r="L5062" s="5">
        <v>2.2485239505800001</v>
      </c>
      <c r="M5062" s="5">
        <v>0.131999999285</v>
      </c>
      <c r="N5062" s="8">
        <f t="shared" si="1022"/>
        <v>0.131999999285</v>
      </c>
      <c r="O5062" s="5">
        <v>0</v>
      </c>
      <c r="P5062" s="5">
        <v>96.736587524399994</v>
      </c>
      <c r="Q5062" s="5">
        <v>54.430580139200003</v>
      </c>
      <c r="R5062" s="5">
        <v>544.37750244100005</v>
      </c>
      <c r="S5062">
        <f t="shared" ref="S5062:S5125" si="1027">(N5062*k)/LN((uhzRef-dRef)/zoRef)</f>
        <v>7.8426477342219778E-3</v>
      </c>
      <c r="T5062">
        <f t="shared" ref="T5062:T5125" si="1028">(1/(S5062*k))*(LN((50-dRef)/(O3zRef-dRef)))</f>
        <v>881.86357514094857</v>
      </c>
      <c r="U5062">
        <f t="shared" ref="U5062:U5125" si="1029">(1/(S5062*k))*(LN((50-dRef)/(uzoRef)))</f>
        <v>2648.3689702174938</v>
      </c>
      <c r="V5062" s="9">
        <v>459.26599121100003</v>
      </c>
      <c r="W5062" s="9">
        <v>774.27478027300003</v>
      </c>
      <c r="X5062">
        <f t="shared" si="1023"/>
        <v>2.5760516512207378E-4</v>
      </c>
      <c r="Y5062">
        <f t="shared" si="1024"/>
        <v>70.430449252408238</v>
      </c>
      <c r="Z5062">
        <f t="shared" ref="Z5062:Z5125" si="1030">(S5062/k)*LN((50-dRef)/(uzoRef))</f>
        <v>0.16289355727997018</v>
      </c>
      <c r="AA5062">
        <f t="shared" ref="AA5062:AA5125" si="1031">(Z5062*k)/LN((50-dTar)/zoTar)</f>
        <v>2.3106494277884873E-2</v>
      </c>
      <c r="AB5062">
        <f>(1/(AA5062*k))*(LN((50-dTar)/(hTar-dTar)))</f>
        <v>189.13059654749713</v>
      </c>
      <c r="AC5062">
        <f t="shared" ref="AC5062:AC5125" si="1032">(1/(AA5062*k))*(LN((50-dTar)/(zoTar)))</f>
        <v>305.09549088665153</v>
      </c>
      <c r="AD5062" s="19">
        <v>294.72677612299998</v>
      </c>
      <c r="AE5062" s="19">
        <v>262.79901123000002</v>
      </c>
      <c r="AF5062">
        <f t="shared" si="1025"/>
        <v>1.1592572838461587E-3</v>
      </c>
      <c r="AG5062" s="23">
        <f t="shared" ref="AG5062:AG5125" si="1033" xml:space="preserve"> Y5062*(1-(AC5062*AF5062))</f>
        <v>45.520314260281211</v>
      </c>
      <c r="AH5062" s="25">
        <f t="shared" si="1026"/>
        <v>54.988501298841172</v>
      </c>
      <c r="AI5062" s="25">
        <f t="shared" ref="AI5062:AI5125" si="1034">(AA5062/k)*LN((hTar-dTar)/(zoTar))</f>
        <v>6.1914825760301669E-2</v>
      </c>
    </row>
    <row r="5063" spans="6:35" ht="15">
      <c r="F5063" s="5">
        <v>2006</v>
      </c>
      <c r="G5063" s="5">
        <v>7</v>
      </c>
      <c r="H5063" s="5">
        <v>0</v>
      </c>
      <c r="I5063" s="5">
        <v>211</v>
      </c>
      <c r="J5063" s="5">
        <v>18</v>
      </c>
      <c r="K5063" s="5">
        <v>27.795000076299999</v>
      </c>
      <c r="L5063" s="5">
        <v>1.9522445201900001</v>
      </c>
      <c r="M5063" s="5">
        <v>0</v>
      </c>
      <c r="N5063" s="8">
        <f t="shared" ref="N5063:N5126" si="1035">IF(M5063&lt;0, 0, IF(M5063=0, 0.0001, IF(M5063&gt;0, M5063)))</f>
        <v>1E-4</v>
      </c>
      <c r="O5063" s="5">
        <v>0</v>
      </c>
      <c r="P5063" s="5">
        <v>96.736587524399994</v>
      </c>
      <c r="Q5063" s="5">
        <v>48.594573974600003</v>
      </c>
      <c r="R5063" s="5">
        <v>478.572509766</v>
      </c>
      <c r="S5063">
        <f t="shared" si="1027"/>
        <v>5.9413998308355972E-6</v>
      </c>
      <c r="T5063">
        <f t="shared" si="1028"/>
        <v>1164059.9128807276</v>
      </c>
      <c r="U5063">
        <f t="shared" si="1029"/>
        <v>3495847.0217512534</v>
      </c>
      <c r="V5063" s="9">
        <v>639.05737304700006</v>
      </c>
      <c r="W5063" s="9">
        <v>60723.6445313</v>
      </c>
      <c r="X5063">
        <f t="shared" ref="X5063:X5126" si="1036" xml:space="preserve"> (1/(U5063 + W5063 + V5063))</f>
        <v>2.8111921356504686E-7</v>
      </c>
      <c r="Y5063">
        <f t="shared" ref="Y5063:Y5126" si="1037" xml:space="preserve"> Q5063/(1-(T5063*X5063))</f>
        <v>72.231621389125735</v>
      </c>
      <c r="Z5063">
        <f t="shared" si="1030"/>
        <v>1.2340421072902296E-4</v>
      </c>
      <c r="AA5063">
        <f t="shared" si="1031"/>
        <v>1.7504920002306861E-5</v>
      </c>
      <c r="AB5063">
        <f>(1/(AA5063*k))*(LN((50-dTar)/(hTar-dTar)))</f>
        <v>249652.38609041239</v>
      </c>
      <c r="AC5063">
        <f t="shared" si="1032"/>
        <v>402726.04578894714</v>
      </c>
      <c r="AD5063" s="19">
        <v>307.19445800800003</v>
      </c>
      <c r="AE5063" s="19">
        <v>60723.6445313</v>
      </c>
      <c r="AF5063">
        <f t="shared" ref="AF5063:AF5126" si="1038" xml:space="preserve"> (1/(AC5063 + AE5063 + AD5063))</f>
        <v>2.1563022195954007E-6</v>
      </c>
      <c r="AG5063" s="23">
        <f t="shared" si="1033"/>
        <v>9.5057488085470361</v>
      </c>
      <c r="AH5063" s="25">
        <f t="shared" ref="AH5063:AH5126" si="1039">Y5063*(1-AB5063*AF5063)</f>
        <v>33.347461988242941</v>
      </c>
      <c r="AI5063" s="25">
        <f t="shared" si="1034"/>
        <v>4.6905171284601254E-5</v>
      </c>
    </row>
    <row r="5064" spans="6:35" ht="15">
      <c r="F5064" s="5">
        <v>2006</v>
      </c>
      <c r="G5064" s="5">
        <v>7</v>
      </c>
      <c r="H5064" s="5">
        <v>0</v>
      </c>
      <c r="I5064" s="5">
        <v>211</v>
      </c>
      <c r="J5064" s="5">
        <v>19</v>
      </c>
      <c r="K5064" s="5">
        <v>27.545000076299999</v>
      </c>
      <c r="L5064" s="5">
        <v>1.8716951608700001</v>
      </c>
      <c r="M5064" s="5">
        <v>0.23000000417200001</v>
      </c>
      <c r="N5064" s="8">
        <f t="shared" si="1035"/>
        <v>0.23000000417200001</v>
      </c>
      <c r="O5064" s="5">
        <v>0</v>
      </c>
      <c r="P5064" s="5">
        <v>96.736587524399994</v>
      </c>
      <c r="Q5064" s="5">
        <v>35.128551483199999</v>
      </c>
      <c r="R5064" s="5">
        <v>330.767486572</v>
      </c>
      <c r="S5064">
        <f t="shared" si="1027"/>
        <v>1.3665219858797073E-2</v>
      </c>
      <c r="T5064">
        <f t="shared" si="1028"/>
        <v>506.1129964198667</v>
      </c>
      <c r="U5064">
        <f t="shared" si="1029"/>
        <v>1519.9334601476651</v>
      </c>
      <c r="V5064" s="9">
        <v>447.17575073199998</v>
      </c>
      <c r="W5064" s="9">
        <v>444.36639404300001</v>
      </c>
      <c r="X5064">
        <f t="shared" si="1036"/>
        <v>4.1468385496359591E-4</v>
      </c>
      <c r="Y5064">
        <f t="shared" si="1037"/>
        <v>44.459592394631734</v>
      </c>
      <c r="Z5064">
        <f t="shared" si="1030"/>
        <v>0.28382968982517642</v>
      </c>
      <c r="AA5064">
        <f t="shared" si="1031"/>
        <v>4.0261316735611029E-2</v>
      </c>
      <c r="AB5064">
        <f>(1/(AA5064*k))*(LN((50-dTar)/(hTar-dTar)))</f>
        <v>108.5445137225806</v>
      </c>
      <c r="AC5064">
        <f t="shared" si="1032"/>
        <v>175.09827760167269</v>
      </c>
      <c r="AD5064" s="19">
        <v>335.304595947</v>
      </c>
      <c r="AE5064" s="19">
        <v>150.82379150400001</v>
      </c>
      <c r="AF5064">
        <f t="shared" si="1038"/>
        <v>1.5123407038044074E-3</v>
      </c>
      <c r="AG5064" s="23">
        <f t="shared" si="1033"/>
        <v>32.686325430946425</v>
      </c>
      <c r="AH5064" s="25">
        <f t="shared" si="1039"/>
        <v>37.161270817725843</v>
      </c>
      <c r="AI5064" s="25">
        <f t="shared" si="1034"/>
        <v>0.1078818959114666</v>
      </c>
    </row>
    <row r="5065" spans="6:35" ht="15">
      <c r="F5065" s="5">
        <v>2006</v>
      </c>
      <c r="G5065" s="5">
        <v>7</v>
      </c>
      <c r="H5065" s="5">
        <v>0</v>
      </c>
      <c r="I5065" s="5">
        <v>211</v>
      </c>
      <c r="J5065" s="5">
        <v>20</v>
      </c>
      <c r="K5065" s="5">
        <v>25.9850006104</v>
      </c>
      <c r="L5065" s="5">
        <v>1.43619859219</v>
      </c>
      <c r="M5065" s="5">
        <v>0</v>
      </c>
      <c r="N5065" s="8">
        <f t="shared" si="1035"/>
        <v>1E-4</v>
      </c>
      <c r="O5065" s="5">
        <v>0</v>
      </c>
      <c r="P5065" s="5">
        <v>96.736587524399994</v>
      </c>
      <c r="Q5065" s="5">
        <v>31.494445800800001</v>
      </c>
      <c r="R5065" s="5">
        <v>101.68000030499999</v>
      </c>
      <c r="S5065">
        <f t="shared" si="1027"/>
        <v>5.9413998308355972E-6</v>
      </c>
      <c r="T5065">
        <f t="shared" si="1028"/>
        <v>1164059.9128807276</v>
      </c>
      <c r="U5065">
        <f t="shared" si="1029"/>
        <v>3495847.0217512534</v>
      </c>
      <c r="V5065" s="9">
        <v>687.28521728500004</v>
      </c>
      <c r="W5065" s="9">
        <v>60723.6445313</v>
      </c>
      <c r="X5065">
        <f t="shared" si="1036"/>
        <v>2.8111540226605502E-7</v>
      </c>
      <c r="Y5065">
        <f t="shared" si="1037"/>
        <v>46.813454609724097</v>
      </c>
      <c r="Z5065">
        <f t="shared" si="1030"/>
        <v>1.2340421072902296E-4</v>
      </c>
      <c r="AA5065">
        <f t="shared" si="1031"/>
        <v>1.7504920002306861E-5</v>
      </c>
      <c r="AB5065">
        <f>(1/(AA5065*k))*(LN((50-dTar)/(hTar-dTar)))</f>
        <v>249652.38609041239</v>
      </c>
      <c r="AC5065">
        <f t="shared" si="1032"/>
        <v>402726.04578894714</v>
      </c>
      <c r="AD5065" s="19">
        <v>408.15335083000002</v>
      </c>
      <c r="AE5065" s="19">
        <v>60723.6445313</v>
      </c>
      <c r="AF5065">
        <f t="shared" si="1038"/>
        <v>2.1558328993334919E-6</v>
      </c>
      <c r="AG5065" s="23">
        <f t="shared" si="1033"/>
        <v>6.1695424242846819</v>
      </c>
      <c r="AH5065" s="25">
        <f t="shared" si="1039"/>
        <v>21.618040100920009</v>
      </c>
      <c r="AI5065" s="25">
        <f t="shared" si="1034"/>
        <v>4.6905171284601254E-5</v>
      </c>
    </row>
    <row r="5066" spans="6:35" ht="15">
      <c r="F5066" s="5">
        <v>2006</v>
      </c>
      <c r="G5066" s="5">
        <v>7</v>
      </c>
      <c r="H5066" s="5">
        <v>0</v>
      </c>
      <c r="I5066" s="5">
        <v>211</v>
      </c>
      <c r="J5066" s="5">
        <v>21</v>
      </c>
      <c r="K5066" s="5">
        <v>24.620000839199999</v>
      </c>
      <c r="L5066" s="5">
        <v>1.1375646591199999</v>
      </c>
      <c r="M5066" s="5">
        <v>2.30000000447E-2</v>
      </c>
      <c r="N5066" s="8">
        <f t="shared" si="1035"/>
        <v>2.30000000447E-2</v>
      </c>
      <c r="O5066" s="5">
        <v>0</v>
      </c>
      <c r="P5066" s="5">
        <v>96.736587524399994</v>
      </c>
      <c r="Q5066" s="5">
        <v>31.152519226100001</v>
      </c>
      <c r="R5066" s="5">
        <v>19.6184997559</v>
      </c>
      <c r="S5066">
        <f t="shared" si="1027"/>
        <v>1.3665219637479928E-3</v>
      </c>
      <c r="T5066">
        <f t="shared" si="1028"/>
        <v>5061.1300461669671</v>
      </c>
      <c r="U5066">
        <f t="shared" si="1029"/>
        <v>15199.334847639786</v>
      </c>
      <c r="V5066" s="9">
        <v>604.93615722699997</v>
      </c>
      <c r="W5066" s="9">
        <v>4443.6640625</v>
      </c>
      <c r="X5066">
        <f t="shared" si="1036"/>
        <v>4.9387752216357169E-5</v>
      </c>
      <c r="Y5066">
        <f t="shared" si="1037"/>
        <v>41.534357331541912</v>
      </c>
      <c r="Z5066">
        <f t="shared" si="1030"/>
        <v>2.8382968522836956E-2</v>
      </c>
      <c r="AA5066">
        <f t="shared" si="1031"/>
        <v>4.0261316083552755E-3</v>
      </c>
      <c r="AB5066">
        <f>(1/(AA5066*k))*(LN((50-dTar)/(hTar-dTar)))</f>
        <v>1085.445154805298</v>
      </c>
      <c r="AC5066">
        <f t="shared" si="1032"/>
        <v>1750.9828043750347</v>
      </c>
      <c r="AD5066" s="19">
        <v>407.76458740200002</v>
      </c>
      <c r="AE5066" s="19">
        <v>1508.23791504</v>
      </c>
      <c r="AF5066">
        <f t="shared" si="1038"/>
        <v>2.7270357427965975E-4</v>
      </c>
      <c r="AG5066" s="23">
        <f t="shared" si="1033"/>
        <v>21.701732056742379</v>
      </c>
      <c r="AH5066" s="25">
        <f t="shared" si="1039"/>
        <v>29.239989301306572</v>
      </c>
      <c r="AI5066" s="25">
        <f t="shared" si="1034"/>
        <v>1.0788189416424895E-2</v>
      </c>
    </row>
    <row r="5067" spans="6:35" ht="15">
      <c r="F5067" s="5">
        <v>2006</v>
      </c>
      <c r="G5067" s="5">
        <v>7</v>
      </c>
      <c r="H5067" s="5">
        <v>0</v>
      </c>
      <c r="I5067" s="5">
        <v>211</v>
      </c>
      <c r="J5067" s="5">
        <v>22</v>
      </c>
      <c r="K5067" s="5">
        <v>22.75</v>
      </c>
      <c r="L5067" s="5">
        <v>0.87981367111200004</v>
      </c>
      <c r="M5067" s="5">
        <v>0.865999996662</v>
      </c>
      <c r="N5067" s="8">
        <f t="shared" si="1035"/>
        <v>0.865999996662</v>
      </c>
      <c r="O5067" s="5">
        <v>0</v>
      </c>
      <c r="P5067" s="5">
        <v>96.736587524399994</v>
      </c>
      <c r="Q5067" s="5">
        <v>23.525409698499999</v>
      </c>
      <c r="R5067" s="5">
        <v>0</v>
      </c>
      <c r="S5067">
        <f t="shared" si="1027"/>
        <v>5.1452522336712332E-2</v>
      </c>
      <c r="T5067">
        <f t="shared" si="1028"/>
        <v>134.41800431496546</v>
      </c>
      <c r="U5067">
        <f t="shared" si="1029"/>
        <v>403.67748674665228</v>
      </c>
      <c r="V5067" s="9">
        <v>425.88577270500002</v>
      </c>
      <c r="W5067" s="9">
        <v>118.01879119900001</v>
      </c>
      <c r="X5067">
        <f t="shared" si="1036"/>
        <v>1.0553175836470893E-3</v>
      </c>
      <c r="Y5067">
        <f t="shared" si="1037"/>
        <v>27.414217420157289</v>
      </c>
      <c r="Z5067">
        <f t="shared" si="1030"/>
        <v>1.0686804607941061</v>
      </c>
      <c r="AA5067">
        <f t="shared" si="1031"/>
        <v>0.15159260663566315</v>
      </c>
      <c r="AB5067">
        <f>(1/(AA5067*k))*(LN((50-dTar)/(hTar-dTar)))</f>
        <v>28.828220213937467</v>
      </c>
      <c r="AC5067">
        <f t="shared" si="1032"/>
        <v>46.504162510537668</v>
      </c>
      <c r="AD5067" s="19">
        <v>393.912597656</v>
      </c>
      <c r="AE5067" s="19">
        <v>40.057128906300001</v>
      </c>
      <c r="AF5067">
        <f t="shared" si="1038"/>
        <v>2.0812785517433279E-3</v>
      </c>
      <c r="AG5067" s="23">
        <f t="shared" si="1033"/>
        <v>24.760846964446756</v>
      </c>
      <c r="AH5067" s="25">
        <f t="shared" si="1039"/>
        <v>25.769376535450547</v>
      </c>
      <c r="AI5067" s="25">
        <f t="shared" si="1034"/>
        <v>0.40619878175895213</v>
      </c>
    </row>
    <row r="5068" spans="6:35" ht="15">
      <c r="F5068" s="5">
        <v>2006</v>
      </c>
      <c r="G5068" s="5">
        <v>7</v>
      </c>
      <c r="H5068" s="5">
        <v>0</v>
      </c>
      <c r="I5068" s="5">
        <v>211</v>
      </c>
      <c r="J5068" s="5">
        <v>23</v>
      </c>
      <c r="K5068" s="5">
        <v>21.434999465899999</v>
      </c>
      <c r="L5068" s="5">
        <v>0.67685097455999998</v>
      </c>
      <c r="M5068" s="5">
        <v>0.48149999976199997</v>
      </c>
      <c r="N5068" s="8">
        <f t="shared" si="1035"/>
        <v>0.48149999976199997</v>
      </c>
      <c r="O5068" s="5">
        <v>0</v>
      </c>
      <c r="P5068" s="5">
        <v>96.736587524399994</v>
      </c>
      <c r="Q5068" s="5">
        <v>26.997039794900001</v>
      </c>
      <c r="R5068" s="5">
        <v>0</v>
      </c>
      <c r="S5068">
        <f t="shared" si="1027"/>
        <v>2.8607840171332864E-2</v>
      </c>
      <c r="T5068">
        <f t="shared" si="1028"/>
        <v>241.75699137198532</v>
      </c>
      <c r="U5068">
        <f t="shared" si="1029"/>
        <v>726.032611314478</v>
      </c>
      <c r="V5068" s="9">
        <v>436.916748047</v>
      </c>
      <c r="W5068" s="9">
        <v>212.26223754899999</v>
      </c>
      <c r="X5068">
        <f t="shared" si="1036"/>
        <v>7.2716082546611693E-4</v>
      </c>
      <c r="Y5068">
        <f t="shared" si="1037"/>
        <v>32.755296971563908</v>
      </c>
      <c r="Z5068">
        <f t="shared" si="1030"/>
        <v>0.59419127436654351</v>
      </c>
      <c r="AA5068">
        <f t="shared" si="1031"/>
        <v>8.428618976944581E-2</v>
      </c>
      <c r="AB5068">
        <f>(1/(AA5068*k))*(LN((50-dTar)/(hTar-dTar)))</f>
        <v>51.848886025713973</v>
      </c>
      <c r="AC5068">
        <f t="shared" si="1032"/>
        <v>83.639884940396698</v>
      </c>
      <c r="AD5068" s="19">
        <v>400.052490234</v>
      </c>
      <c r="AE5068" s="19">
        <v>72.044601440400001</v>
      </c>
      <c r="AF5068">
        <f t="shared" si="1038"/>
        <v>1.799412387657515E-3</v>
      </c>
      <c r="AG5068" s="23">
        <f t="shared" si="1033"/>
        <v>27.825538137486742</v>
      </c>
      <c r="AH5068" s="25">
        <f t="shared" si="1039"/>
        <v>29.699308741732285</v>
      </c>
      <c r="AI5068" s="25">
        <f t="shared" si="1034"/>
        <v>0.22584839962372072</v>
      </c>
    </row>
    <row r="5069" spans="6:35" ht="15">
      <c r="F5069" s="5">
        <v>2006</v>
      </c>
      <c r="G5069" s="5">
        <v>7</v>
      </c>
      <c r="H5069" s="5">
        <v>0</v>
      </c>
      <c r="I5069" s="5">
        <v>211</v>
      </c>
      <c r="J5069" s="5">
        <v>24</v>
      </c>
      <c r="K5069" s="5">
        <v>20.8250007629</v>
      </c>
      <c r="L5069" s="5">
        <v>0.617539465427</v>
      </c>
      <c r="M5069" s="5">
        <v>0.14499999582799999</v>
      </c>
      <c r="N5069" s="8">
        <f t="shared" si="1035"/>
        <v>0.14499999582799999</v>
      </c>
      <c r="O5069" s="5">
        <v>0</v>
      </c>
      <c r="P5069" s="5">
        <v>96.736587524399994</v>
      </c>
      <c r="Q5069" s="5">
        <v>32.005149841300003</v>
      </c>
      <c r="R5069" s="5">
        <v>0</v>
      </c>
      <c r="S5069">
        <f t="shared" si="1027"/>
        <v>8.6150295068364129E-3</v>
      </c>
      <c r="T5069">
        <f t="shared" si="1028"/>
        <v>802.79996301623589</v>
      </c>
      <c r="U5069">
        <f t="shared" si="1029"/>
        <v>2410.9290498863543</v>
      </c>
      <c r="V5069" s="9">
        <v>482.52285766599999</v>
      </c>
      <c r="W5069" s="9">
        <v>704.85705566399997</v>
      </c>
      <c r="X5069">
        <f t="shared" si="1036"/>
        <v>2.7790832033115586E-4</v>
      </c>
      <c r="Y5069">
        <f t="shared" si="1037"/>
        <v>41.196224921754194</v>
      </c>
      <c r="Z5069">
        <f t="shared" si="1030"/>
        <v>0.17893610040865957</v>
      </c>
      <c r="AA5069">
        <f t="shared" si="1031"/>
        <v>2.5382133273039679E-2</v>
      </c>
      <c r="AB5069">
        <f>(1/(AA5069*k))*(LN((50-dTar)/(hTar-dTar)))</f>
        <v>172.17406432656168</v>
      </c>
      <c r="AC5069">
        <f t="shared" si="1032"/>
        <v>277.7421085354124</v>
      </c>
      <c r="AD5069" s="19">
        <v>405.66915893599997</v>
      </c>
      <c r="AE5069" s="19">
        <v>239.23776245100001</v>
      </c>
      <c r="AF5069">
        <f t="shared" si="1038"/>
        <v>1.0838357463878678E-3</v>
      </c>
      <c r="AG5069" s="23">
        <f t="shared" si="1033"/>
        <v>28.795056110652435</v>
      </c>
      <c r="AH5069" s="25">
        <f t="shared" si="1039"/>
        <v>33.508663075744266</v>
      </c>
      <c r="AI5069" s="25">
        <f t="shared" si="1034"/>
        <v>6.8012496405788062E-2</v>
      </c>
    </row>
    <row r="5070" spans="6:35" ht="15">
      <c r="F5070" s="5">
        <v>2006</v>
      </c>
      <c r="G5070" s="5">
        <v>7</v>
      </c>
      <c r="H5070" s="5">
        <v>0</v>
      </c>
      <c r="I5070" s="5">
        <v>212</v>
      </c>
      <c r="J5070" s="5">
        <v>1</v>
      </c>
      <c r="K5070" s="5">
        <v>21.3050003052</v>
      </c>
      <c r="L5070" s="5">
        <v>0.67908471822700001</v>
      </c>
      <c r="M5070" s="5">
        <v>0.29899999499300001</v>
      </c>
      <c r="N5070" s="8">
        <f t="shared" si="1035"/>
        <v>0.29899999499300001</v>
      </c>
      <c r="O5070" s="5">
        <v>0</v>
      </c>
      <c r="P5070" s="5">
        <v>96.736587524399994</v>
      </c>
      <c r="Q5070" s="5">
        <v>30.772279739399998</v>
      </c>
      <c r="R5070" s="5">
        <v>0</v>
      </c>
      <c r="S5070">
        <f t="shared" si="1027"/>
        <v>1.7764785196712544E-2</v>
      </c>
      <c r="T5070">
        <f t="shared" si="1028"/>
        <v>389.31770313507189</v>
      </c>
      <c r="U5070">
        <f t="shared" si="1029"/>
        <v>1169.1796255157449</v>
      </c>
      <c r="V5070" s="9">
        <v>450.69293212899998</v>
      </c>
      <c r="W5070" s="9">
        <v>341.82028198199998</v>
      </c>
      <c r="X5070">
        <f t="shared" si="1036"/>
        <v>5.0976380185507127E-4</v>
      </c>
      <c r="Y5070">
        <f t="shared" si="1037"/>
        <v>38.391449611993927</v>
      </c>
      <c r="Z5070">
        <f t="shared" si="1030"/>
        <v>0.36897858390092975</v>
      </c>
      <c r="AA5070">
        <f t="shared" si="1031"/>
        <v>5.2339709930426158E-2</v>
      </c>
      <c r="AB5070">
        <f>(1/(AA5070*k))*(LN((50-dTar)/(hTar-dTar)))</f>
        <v>83.495782699346591</v>
      </c>
      <c r="AC5070">
        <f t="shared" si="1032"/>
        <v>134.69098746920568</v>
      </c>
      <c r="AD5070" s="19">
        <v>403.06951904300001</v>
      </c>
      <c r="AE5070" s="19">
        <v>116.018302917</v>
      </c>
      <c r="AF5070">
        <f t="shared" si="1038"/>
        <v>1.5295693062812321E-3</v>
      </c>
      <c r="AG5070" s="23">
        <f t="shared" si="1033"/>
        <v>30.482073865893589</v>
      </c>
      <c r="AH5070" s="25">
        <f t="shared" si="1039"/>
        <v>33.488378285600518</v>
      </c>
      <c r="AI5070" s="25">
        <f t="shared" si="1034"/>
        <v>0.14024645979241582</v>
      </c>
    </row>
    <row r="5071" spans="6:35" ht="15">
      <c r="F5071" s="5">
        <v>2006</v>
      </c>
      <c r="G5071" s="5">
        <v>7</v>
      </c>
      <c r="H5071" s="5">
        <v>0</v>
      </c>
      <c r="I5071" s="5">
        <v>212</v>
      </c>
      <c r="J5071" s="5">
        <v>2</v>
      </c>
      <c r="K5071" s="5">
        <v>21.620000839199999</v>
      </c>
      <c r="L5071" s="5">
        <v>0.73105263710000001</v>
      </c>
      <c r="M5071" s="5">
        <v>0</v>
      </c>
      <c r="N5071" s="8">
        <f t="shared" si="1035"/>
        <v>1E-4</v>
      </c>
      <c r="O5071" s="5">
        <v>0</v>
      </c>
      <c r="P5071" s="5">
        <v>96.736587524399994</v>
      </c>
      <c r="Q5071" s="5">
        <v>22.548620224</v>
      </c>
      <c r="R5071" s="5">
        <v>0</v>
      </c>
      <c r="S5071">
        <f t="shared" si="1027"/>
        <v>5.9413998308355972E-6</v>
      </c>
      <c r="T5071">
        <f t="shared" si="1028"/>
        <v>1164059.9128807276</v>
      </c>
      <c r="U5071">
        <f t="shared" si="1029"/>
        <v>3495847.0217512534</v>
      </c>
      <c r="V5071" s="9">
        <v>687.28521728500004</v>
      </c>
      <c r="W5071" s="9">
        <v>60723.6445313</v>
      </c>
      <c r="X5071">
        <f t="shared" si="1036"/>
        <v>2.8111540226605502E-7</v>
      </c>
      <c r="Y5071">
        <f t="shared" si="1037"/>
        <v>33.516348121970054</v>
      </c>
      <c r="Z5071">
        <f t="shared" si="1030"/>
        <v>1.2340421072902296E-4</v>
      </c>
      <c r="AA5071">
        <f t="shared" si="1031"/>
        <v>1.7504920002306861E-5</v>
      </c>
      <c r="AB5071">
        <f>(1/(AA5071*k))*(LN((50-dTar)/(hTar-dTar)))</f>
        <v>249652.38609041239</v>
      </c>
      <c r="AC5071">
        <f t="shared" si="1032"/>
        <v>402726.04578894714</v>
      </c>
      <c r="AD5071" s="19">
        <v>408.15335083000002</v>
      </c>
      <c r="AE5071" s="19">
        <v>60723.6445313</v>
      </c>
      <c r="AF5071">
        <f t="shared" si="1038"/>
        <v>2.1558328993334919E-6</v>
      </c>
      <c r="AG5071" s="23">
        <f t="shared" si="1033"/>
        <v>4.4171175438660315</v>
      </c>
      <c r="AH5071" s="25">
        <f t="shared" si="1039"/>
        <v>15.477553702833085</v>
      </c>
      <c r="AI5071" s="25">
        <f t="shared" si="1034"/>
        <v>4.6905171284601254E-5</v>
      </c>
    </row>
    <row r="5072" spans="6:35" ht="15">
      <c r="F5072" s="5">
        <v>2006</v>
      </c>
      <c r="G5072" s="5">
        <v>7</v>
      </c>
      <c r="H5072" s="5">
        <v>0</v>
      </c>
      <c r="I5072" s="5">
        <v>212</v>
      </c>
      <c r="J5072" s="5">
        <v>3</v>
      </c>
      <c r="K5072" s="5">
        <v>20.1949996948</v>
      </c>
      <c r="L5072" s="5">
        <v>0.44018363952599998</v>
      </c>
      <c r="M5072" s="5">
        <v>0</v>
      </c>
      <c r="N5072" s="8">
        <f t="shared" si="1035"/>
        <v>1E-4</v>
      </c>
      <c r="O5072" s="5">
        <v>0</v>
      </c>
      <c r="P5072" s="5">
        <v>96.736587524399994</v>
      </c>
      <c r="Q5072" s="5">
        <v>16.967239379900001</v>
      </c>
      <c r="R5072" s="5">
        <v>0</v>
      </c>
      <c r="S5072">
        <f t="shared" si="1027"/>
        <v>5.9413998308355972E-6</v>
      </c>
      <c r="T5072">
        <f t="shared" si="1028"/>
        <v>1164059.9128807276</v>
      </c>
      <c r="U5072">
        <f t="shared" si="1029"/>
        <v>3495847.0217512534</v>
      </c>
      <c r="V5072" s="9">
        <v>687.28521728500004</v>
      </c>
      <c r="W5072" s="9">
        <v>60723.6445313</v>
      </c>
      <c r="X5072">
        <f t="shared" si="1036"/>
        <v>2.8111540226605502E-7</v>
      </c>
      <c r="Y5072">
        <f t="shared" si="1037"/>
        <v>25.220164075504886</v>
      </c>
      <c r="Z5072">
        <f t="shared" si="1030"/>
        <v>1.2340421072902296E-4</v>
      </c>
      <c r="AA5072">
        <f t="shared" si="1031"/>
        <v>1.7504920002306861E-5</v>
      </c>
      <c r="AB5072">
        <f>(1/(AA5072*k))*(LN((50-dTar)/(hTar-dTar)))</f>
        <v>249652.38609041239</v>
      </c>
      <c r="AC5072">
        <f t="shared" si="1032"/>
        <v>402726.04578894714</v>
      </c>
      <c r="AD5072" s="19">
        <v>408.15335083000002</v>
      </c>
      <c r="AE5072" s="19">
        <v>60723.6445313</v>
      </c>
      <c r="AF5072">
        <f t="shared" si="1038"/>
        <v>2.1558328993334919E-6</v>
      </c>
      <c r="AG5072" s="23">
        <f t="shared" si="1033"/>
        <v>3.32376393727899</v>
      </c>
      <c r="AH5072" s="25">
        <f t="shared" si="1039"/>
        <v>11.646449143336575</v>
      </c>
      <c r="AI5072" s="25">
        <f t="shared" si="1034"/>
        <v>4.6905171284601254E-5</v>
      </c>
    </row>
    <row r="5073" spans="6:35" ht="15">
      <c r="F5073" s="5">
        <v>2006</v>
      </c>
      <c r="G5073" s="5">
        <v>7</v>
      </c>
      <c r="H5073" s="5">
        <v>0</v>
      </c>
      <c r="I5073" s="5">
        <v>212</v>
      </c>
      <c r="J5073" s="5">
        <v>4</v>
      </c>
      <c r="K5073" s="5">
        <v>19.745000839199999</v>
      </c>
      <c r="L5073" s="5">
        <v>0.38781106471999999</v>
      </c>
      <c r="M5073" s="5">
        <v>0</v>
      </c>
      <c r="N5073" s="8">
        <f t="shared" si="1035"/>
        <v>1E-4</v>
      </c>
      <c r="O5073" s="5">
        <v>0</v>
      </c>
      <c r="P5073" s="5">
        <v>96.736587524399994</v>
      </c>
      <c r="Q5073" s="5">
        <v>18.3063259125</v>
      </c>
      <c r="R5073" s="5">
        <v>0</v>
      </c>
      <c r="S5073">
        <f t="shared" si="1027"/>
        <v>5.9413998308355972E-6</v>
      </c>
      <c r="T5073">
        <f t="shared" si="1028"/>
        <v>1164059.9128807276</v>
      </c>
      <c r="U5073">
        <f t="shared" si="1029"/>
        <v>3495847.0217512534</v>
      </c>
      <c r="V5073" s="9">
        <v>687.28521728500004</v>
      </c>
      <c r="W5073" s="9">
        <v>60723.6445313</v>
      </c>
      <c r="X5073">
        <f t="shared" si="1036"/>
        <v>2.8111540226605502E-7</v>
      </c>
      <c r="Y5073">
        <f t="shared" si="1037"/>
        <v>27.210586990353274</v>
      </c>
      <c r="Z5073">
        <f t="shared" si="1030"/>
        <v>1.2340421072902296E-4</v>
      </c>
      <c r="AA5073">
        <f t="shared" si="1031"/>
        <v>1.7504920002306861E-5</v>
      </c>
      <c r="AB5073">
        <f>(1/(AA5073*k))*(LN((50-dTar)/(hTar-dTar)))</f>
        <v>249652.38609041239</v>
      </c>
      <c r="AC5073">
        <f t="shared" si="1032"/>
        <v>402726.04578894714</v>
      </c>
      <c r="AD5073" s="19">
        <v>408.15335083000002</v>
      </c>
      <c r="AE5073" s="19">
        <v>60723.6445313</v>
      </c>
      <c r="AF5073">
        <f t="shared" si="1038"/>
        <v>2.1558328993334919E-6</v>
      </c>
      <c r="AG5073" s="23">
        <f t="shared" si="1033"/>
        <v>3.5860816559306423</v>
      </c>
      <c r="AH5073" s="25">
        <f t="shared" si="1039"/>
        <v>12.565608875292023</v>
      </c>
      <c r="AI5073" s="25">
        <f t="shared" si="1034"/>
        <v>4.6905171284601254E-5</v>
      </c>
    </row>
    <row r="5074" spans="6:35" ht="15">
      <c r="F5074" s="5">
        <v>2006</v>
      </c>
      <c r="G5074" s="5">
        <v>7</v>
      </c>
      <c r="H5074" s="5">
        <v>0</v>
      </c>
      <c r="I5074" s="5">
        <v>212</v>
      </c>
      <c r="J5074" s="5">
        <v>5</v>
      </c>
      <c r="K5074" s="5">
        <v>18.885000228900001</v>
      </c>
      <c r="L5074" s="5">
        <v>0.30869725346600002</v>
      </c>
      <c r="M5074" s="5">
        <v>0</v>
      </c>
      <c r="N5074" s="8">
        <f t="shared" si="1035"/>
        <v>1E-4</v>
      </c>
      <c r="O5074" s="5">
        <v>0</v>
      </c>
      <c r="P5074" s="5">
        <v>96.736587524399994</v>
      </c>
      <c r="Q5074" s="5">
        <v>19.1342201233</v>
      </c>
      <c r="R5074" s="5">
        <v>0</v>
      </c>
      <c r="S5074">
        <f t="shared" si="1027"/>
        <v>5.9413998308355972E-6</v>
      </c>
      <c r="T5074">
        <f t="shared" si="1028"/>
        <v>1164059.9128807276</v>
      </c>
      <c r="U5074">
        <f t="shared" si="1029"/>
        <v>3495847.0217512534</v>
      </c>
      <c r="V5074" s="9">
        <v>687.28521728500004</v>
      </c>
      <c r="W5074" s="9">
        <v>60723.6445313</v>
      </c>
      <c r="X5074">
        <f t="shared" si="1036"/>
        <v>2.8111540226605502E-7</v>
      </c>
      <c r="Y5074">
        <f t="shared" si="1037"/>
        <v>28.441171846618779</v>
      </c>
      <c r="Z5074">
        <f t="shared" si="1030"/>
        <v>1.2340421072902296E-4</v>
      </c>
      <c r="AA5074">
        <f t="shared" si="1031"/>
        <v>1.7504920002306861E-5</v>
      </c>
      <c r="AB5074">
        <f>(1/(AA5074*k))*(LN((50-dTar)/(hTar-dTar)))</f>
        <v>249652.38609041239</v>
      </c>
      <c r="AC5074">
        <f t="shared" si="1032"/>
        <v>402726.04578894714</v>
      </c>
      <c r="AD5074" s="19">
        <v>408.15335083000002</v>
      </c>
      <c r="AE5074" s="19">
        <v>60723.6445313</v>
      </c>
      <c r="AF5074">
        <f t="shared" si="1038"/>
        <v>2.1558328993334919E-6</v>
      </c>
      <c r="AG5074" s="23">
        <f t="shared" si="1033"/>
        <v>3.7482603616191406</v>
      </c>
      <c r="AH5074" s="25">
        <f t="shared" si="1039"/>
        <v>13.133882099135809</v>
      </c>
      <c r="AI5074" s="25">
        <f t="shared" si="1034"/>
        <v>4.6905171284601254E-5</v>
      </c>
    </row>
    <row r="5075" spans="6:35" ht="15">
      <c r="F5075" s="5">
        <v>2006</v>
      </c>
      <c r="G5075" s="5">
        <v>7</v>
      </c>
      <c r="H5075" s="5">
        <v>0</v>
      </c>
      <c r="I5075" s="5">
        <v>212</v>
      </c>
      <c r="J5075" s="5">
        <v>6</v>
      </c>
      <c r="K5075" s="5">
        <v>18.5550003052</v>
      </c>
      <c r="L5075" s="5">
        <v>0.27033743262299997</v>
      </c>
      <c r="M5075" s="5">
        <v>0</v>
      </c>
      <c r="N5075" s="8">
        <f t="shared" si="1035"/>
        <v>1E-4</v>
      </c>
      <c r="O5075" s="5">
        <v>1</v>
      </c>
      <c r="P5075" s="5">
        <v>96.736587524399994</v>
      </c>
      <c r="Q5075" s="5">
        <v>14.5160503387</v>
      </c>
      <c r="R5075" s="5">
        <v>0</v>
      </c>
      <c r="S5075">
        <f t="shared" si="1027"/>
        <v>5.9413998308355972E-6</v>
      </c>
      <c r="T5075">
        <f t="shared" si="1028"/>
        <v>1164059.9128807276</v>
      </c>
      <c r="U5075">
        <f t="shared" si="1029"/>
        <v>3495847.0217512534</v>
      </c>
      <c r="V5075" s="9">
        <v>687.28521728500004</v>
      </c>
      <c r="W5075" s="9">
        <v>60723.6445313</v>
      </c>
      <c r="X5075">
        <f t="shared" si="1036"/>
        <v>2.8111540226605502E-7</v>
      </c>
      <c r="Y5075">
        <f t="shared" si="1037"/>
        <v>21.576708094540948</v>
      </c>
      <c r="Z5075">
        <f t="shared" si="1030"/>
        <v>1.2340421072902296E-4</v>
      </c>
      <c r="AA5075">
        <f t="shared" si="1031"/>
        <v>1.7504920002306861E-5</v>
      </c>
      <c r="AB5075">
        <f>(1/(AA5075*k))*(LN((50-dTar)/(hTar-dTar)))</f>
        <v>249652.38609041239</v>
      </c>
      <c r="AC5075">
        <f t="shared" si="1032"/>
        <v>402726.04578894714</v>
      </c>
      <c r="AD5075" s="19">
        <v>408.15335083000002</v>
      </c>
      <c r="AE5075" s="19">
        <v>60723.6445313</v>
      </c>
      <c r="AF5075">
        <f t="shared" si="1038"/>
        <v>2.1558328993334919E-6</v>
      </c>
      <c r="AG5075" s="23">
        <f t="shared" si="1033"/>
        <v>2.8435930882577014</v>
      </c>
      <c r="AH5075" s="25">
        <f t="shared" si="1039"/>
        <v>9.9639333333186944</v>
      </c>
      <c r="AI5075" s="25">
        <f t="shared" si="1034"/>
        <v>4.6905171284601254E-5</v>
      </c>
    </row>
    <row r="5076" spans="6:35" ht="15">
      <c r="F5076" s="5">
        <v>2006</v>
      </c>
      <c r="G5076" s="5">
        <v>7</v>
      </c>
      <c r="H5076" s="5">
        <v>0</v>
      </c>
      <c r="I5076" s="5">
        <v>212</v>
      </c>
      <c r="J5076" s="5">
        <v>7</v>
      </c>
      <c r="K5076" s="5">
        <v>19.104999542200002</v>
      </c>
      <c r="L5076" s="5">
        <v>0.281998962164</v>
      </c>
      <c r="M5076" s="5">
        <v>0</v>
      </c>
      <c r="N5076" s="8">
        <f t="shared" si="1035"/>
        <v>1E-4</v>
      </c>
      <c r="O5076" s="5">
        <v>0</v>
      </c>
      <c r="P5076" s="5">
        <v>96.736587524399994</v>
      </c>
      <c r="Q5076" s="5">
        <v>21.977289199800001</v>
      </c>
      <c r="R5076" s="5">
        <v>18.429500579799999</v>
      </c>
      <c r="S5076">
        <f t="shared" si="1027"/>
        <v>5.9413998308355972E-6</v>
      </c>
      <c r="T5076">
        <f t="shared" si="1028"/>
        <v>1164059.9128807276</v>
      </c>
      <c r="U5076">
        <f t="shared" si="1029"/>
        <v>3495847.0217512534</v>
      </c>
      <c r="V5076" s="9">
        <v>699.50213623000002</v>
      </c>
      <c r="W5076" s="9">
        <v>60723.6445313</v>
      </c>
      <c r="X5076">
        <f t="shared" si="1036"/>
        <v>2.8111443681672987E-7</v>
      </c>
      <c r="Y5076">
        <f t="shared" si="1037"/>
        <v>32.667065115674156</v>
      </c>
      <c r="Z5076">
        <f t="shared" si="1030"/>
        <v>1.2340421072902296E-4</v>
      </c>
      <c r="AA5076">
        <f t="shared" si="1031"/>
        <v>1.7504920002306861E-5</v>
      </c>
      <c r="AB5076">
        <f>(1/(AA5076*k))*(LN((50-dTar)/(hTar-dTar)))</f>
        <v>249652.38609041239</v>
      </c>
      <c r="AC5076">
        <f t="shared" si="1032"/>
        <v>402726.04578894714</v>
      </c>
      <c r="AD5076" s="19">
        <v>404.73574829099999</v>
      </c>
      <c r="AE5076" s="19">
        <v>60723.6445313</v>
      </c>
      <c r="AF5076">
        <f t="shared" si="1038"/>
        <v>2.1558487831530188E-6</v>
      </c>
      <c r="AG5076" s="23">
        <f t="shared" si="1033"/>
        <v>4.3049816209235363</v>
      </c>
      <c r="AH5076" s="25">
        <f t="shared" si="1039"/>
        <v>15.085232768355132</v>
      </c>
      <c r="AI5076" s="25">
        <f t="shared" si="1034"/>
        <v>4.6905171284601254E-5</v>
      </c>
    </row>
    <row r="5077" spans="6:35" ht="15">
      <c r="F5077" s="5">
        <v>2006</v>
      </c>
      <c r="G5077" s="5">
        <v>7</v>
      </c>
      <c r="H5077" s="5">
        <v>0</v>
      </c>
      <c r="I5077" s="5">
        <v>212</v>
      </c>
      <c r="J5077" s="5">
        <v>8</v>
      </c>
      <c r="K5077" s="5">
        <v>19.754999160800001</v>
      </c>
      <c r="L5077" s="5">
        <v>0.370779335499</v>
      </c>
      <c r="M5077" s="5">
        <v>0</v>
      </c>
      <c r="N5077" s="8">
        <f t="shared" si="1035"/>
        <v>1E-4</v>
      </c>
      <c r="O5077" s="5">
        <v>0</v>
      </c>
      <c r="P5077" s="5">
        <v>96.736587524399994</v>
      </c>
      <c r="Q5077" s="5">
        <v>30.269819259599998</v>
      </c>
      <c r="R5077" s="5">
        <v>118.264503479</v>
      </c>
      <c r="S5077">
        <f t="shared" si="1027"/>
        <v>5.9413998308355972E-6</v>
      </c>
      <c r="T5077">
        <f t="shared" si="1028"/>
        <v>1164059.9128807276</v>
      </c>
      <c r="U5077">
        <f t="shared" si="1029"/>
        <v>3495847.0217512534</v>
      </c>
      <c r="V5077" s="9">
        <v>677.96917724599996</v>
      </c>
      <c r="W5077" s="9">
        <v>60723.6445313</v>
      </c>
      <c r="X5077">
        <f t="shared" si="1036"/>
        <v>2.8111613847614648E-7</v>
      </c>
      <c r="Y5077">
        <f t="shared" si="1037"/>
        <v>44.993222741241283</v>
      </c>
      <c r="Z5077">
        <f t="shared" si="1030"/>
        <v>1.2340421072902296E-4</v>
      </c>
      <c r="AA5077">
        <f t="shared" si="1031"/>
        <v>1.7504920002306861E-5</v>
      </c>
      <c r="AB5077">
        <f>(1/(AA5077*k))*(LN((50-dTar)/(hTar-dTar)))</f>
        <v>249652.38609041239</v>
      </c>
      <c r="AC5077">
        <f t="shared" si="1032"/>
        <v>402726.04578894714</v>
      </c>
      <c r="AD5077" s="19">
        <v>354.62918090800002</v>
      </c>
      <c r="AE5077" s="19">
        <v>60723.6445313</v>
      </c>
      <c r="AF5077">
        <f t="shared" si="1038"/>
        <v>2.1560816878021967E-6</v>
      </c>
      <c r="AG5077" s="23">
        <f t="shared" si="1033"/>
        <v>5.9251461408112958</v>
      </c>
      <c r="AH5077" s="25">
        <f t="shared" si="1039"/>
        <v>20.774678534215386</v>
      </c>
      <c r="AI5077" s="25">
        <f t="shared" si="1034"/>
        <v>4.6905171284601254E-5</v>
      </c>
    </row>
    <row r="5078" spans="6:35" ht="15">
      <c r="F5078" s="5">
        <v>2006</v>
      </c>
      <c r="G5078" s="5">
        <v>7</v>
      </c>
      <c r="H5078" s="5">
        <v>0</v>
      </c>
      <c r="I5078" s="5">
        <v>212</v>
      </c>
      <c r="J5078" s="5">
        <v>9</v>
      </c>
      <c r="K5078" s="5">
        <v>21.540000915499999</v>
      </c>
      <c r="L5078" s="5">
        <v>0.62337499856900003</v>
      </c>
      <c r="M5078" s="5">
        <v>0</v>
      </c>
      <c r="N5078" s="8">
        <f t="shared" si="1035"/>
        <v>1E-4</v>
      </c>
      <c r="O5078" s="5">
        <v>0</v>
      </c>
      <c r="P5078" s="5">
        <v>96.736587524399994</v>
      </c>
      <c r="Q5078" s="5">
        <v>33.869976043699999</v>
      </c>
      <c r="R5078" s="5">
        <v>259.11999511699997</v>
      </c>
      <c r="S5078">
        <f t="shared" si="1027"/>
        <v>5.9413998308355972E-6</v>
      </c>
      <c r="T5078">
        <f t="shared" si="1028"/>
        <v>1164059.9128807276</v>
      </c>
      <c r="U5078">
        <f t="shared" si="1029"/>
        <v>3495847.0217512534</v>
      </c>
      <c r="V5078" s="9">
        <v>656.33294677699996</v>
      </c>
      <c r="W5078" s="9">
        <v>60723.6445313</v>
      </c>
      <c r="X5078">
        <f t="shared" si="1036"/>
        <v>2.8111784831742506E-7</v>
      </c>
      <c r="Y5078">
        <f t="shared" si="1037"/>
        <v>50.344664162053405</v>
      </c>
      <c r="Z5078">
        <f t="shared" si="1030"/>
        <v>1.2340421072902296E-4</v>
      </c>
      <c r="AA5078">
        <f t="shared" si="1031"/>
        <v>1.7504920002306861E-5</v>
      </c>
      <c r="AB5078">
        <f>(1/(AA5078*k))*(LN((50-dTar)/(hTar-dTar)))</f>
        <v>249652.38609041239</v>
      </c>
      <c r="AC5078">
        <f t="shared" si="1032"/>
        <v>402726.04578894714</v>
      </c>
      <c r="AD5078" s="19">
        <v>315.36782836899999</v>
      </c>
      <c r="AE5078" s="19">
        <v>60723.6445313</v>
      </c>
      <c r="AF5078">
        <f t="shared" si="1038"/>
        <v>2.1562642170414319E-6</v>
      </c>
      <c r="AG5078" s="23">
        <f t="shared" si="1033"/>
        <v>6.6261753101852001</v>
      </c>
      <c r="AH5078" s="25">
        <f t="shared" si="1039"/>
        <v>23.243300413020368</v>
      </c>
      <c r="AI5078" s="25">
        <f t="shared" si="1034"/>
        <v>4.6905171284601254E-5</v>
      </c>
    </row>
    <row r="5079" spans="6:35" ht="15">
      <c r="F5079" s="5">
        <v>2006</v>
      </c>
      <c r="G5079" s="5">
        <v>7</v>
      </c>
      <c r="H5079" s="5">
        <v>0</v>
      </c>
      <c r="I5079" s="5">
        <v>212</v>
      </c>
      <c r="J5079" s="5">
        <v>10</v>
      </c>
      <c r="K5079" s="5">
        <v>23.295000076299999</v>
      </c>
      <c r="L5079" s="5">
        <v>0.833507478237</v>
      </c>
      <c r="M5079" s="5">
        <v>0</v>
      </c>
      <c r="N5079" s="8">
        <f t="shared" si="1035"/>
        <v>1E-4</v>
      </c>
      <c r="O5079" s="5">
        <v>0</v>
      </c>
      <c r="P5079" s="5">
        <v>96.736587524399994</v>
      </c>
      <c r="Q5079" s="5">
        <v>42.688243866000001</v>
      </c>
      <c r="R5079" s="5">
        <v>587.42749023399995</v>
      </c>
      <c r="S5079">
        <f t="shared" si="1027"/>
        <v>5.9413998308355972E-6</v>
      </c>
      <c r="T5079">
        <f t="shared" si="1028"/>
        <v>1164059.9128807276</v>
      </c>
      <c r="U5079">
        <f t="shared" si="1029"/>
        <v>3495847.0217512534</v>
      </c>
      <c r="V5079" s="9">
        <v>628.94946289100005</v>
      </c>
      <c r="W5079" s="9">
        <v>60723.6445313</v>
      </c>
      <c r="X5079">
        <f t="shared" si="1036"/>
        <v>2.8112001237536419E-7</v>
      </c>
      <c r="Y5079">
        <f t="shared" si="1037"/>
        <v>63.452461423463781</v>
      </c>
      <c r="Z5079">
        <f t="shared" si="1030"/>
        <v>1.2340421072902296E-4</v>
      </c>
      <c r="AA5079">
        <f t="shared" si="1031"/>
        <v>1.7504920002306861E-5</v>
      </c>
      <c r="AB5079">
        <f>(1/(AA5079*k))*(LN((50-dTar)/(hTar-dTar)))</f>
        <v>249652.38609041239</v>
      </c>
      <c r="AC5079">
        <f t="shared" si="1032"/>
        <v>402726.04578894714</v>
      </c>
      <c r="AD5079" s="19">
        <v>271.179443359</v>
      </c>
      <c r="AE5079" s="19">
        <v>60723.6445313</v>
      </c>
      <c r="AF5079">
        <f t="shared" si="1038"/>
        <v>2.1564696894271249E-6</v>
      </c>
      <c r="AG5079" s="23">
        <f t="shared" si="1033"/>
        <v>8.3461236438549502</v>
      </c>
      <c r="AH5079" s="25">
        <f t="shared" si="1039"/>
        <v>29.291699140427063</v>
      </c>
      <c r="AI5079" s="25">
        <f t="shared" si="1034"/>
        <v>4.6905171284601254E-5</v>
      </c>
    </row>
    <row r="5080" spans="6:35" ht="15">
      <c r="F5080" s="5">
        <v>2006</v>
      </c>
      <c r="G5080" s="5">
        <v>7</v>
      </c>
      <c r="H5080" s="5">
        <v>0</v>
      </c>
      <c r="I5080" s="5">
        <v>212</v>
      </c>
      <c r="J5080" s="5">
        <v>11</v>
      </c>
      <c r="K5080" s="5">
        <v>25.25</v>
      </c>
      <c r="L5080" s="5">
        <v>1.12321341038</v>
      </c>
      <c r="M5080" s="5">
        <v>6.35000020266E-2</v>
      </c>
      <c r="N5080" s="8">
        <f t="shared" si="1035"/>
        <v>6.35000020266E-2</v>
      </c>
      <c r="O5080" s="5">
        <v>0</v>
      </c>
      <c r="P5080" s="5">
        <v>96.736587524399994</v>
      </c>
      <c r="Q5080" s="5">
        <v>47.490230560299999</v>
      </c>
      <c r="R5080" s="5">
        <v>1161.4274902300001</v>
      </c>
      <c r="S5080">
        <f t="shared" si="1027"/>
        <v>3.772789012989013E-3</v>
      </c>
      <c r="T5080">
        <f t="shared" si="1028"/>
        <v>1833.16515862961</v>
      </c>
      <c r="U5080">
        <f t="shared" si="1029"/>
        <v>5505.2707246951759</v>
      </c>
      <c r="V5080" s="9">
        <v>489.53283691399997</v>
      </c>
      <c r="W5080" s="9">
        <v>1609.51599121</v>
      </c>
      <c r="X5080">
        <f t="shared" si="1036"/>
        <v>1.3150420534724459E-4</v>
      </c>
      <c r="Y5080">
        <f t="shared" si="1037"/>
        <v>62.575156398721347</v>
      </c>
      <c r="Z5080">
        <f t="shared" si="1030"/>
        <v>7.8361676313839307E-2</v>
      </c>
      <c r="AA5080">
        <f t="shared" si="1031"/>
        <v>1.1115624556219563E-2</v>
      </c>
      <c r="AB5080">
        <f>(1/(AA5080*k))*(LN((50-dTar)/(hTar-dTar)))</f>
        <v>393.15335137443566</v>
      </c>
      <c r="AC5080">
        <f t="shared" si="1032"/>
        <v>634.21422509600279</v>
      </c>
      <c r="AD5080" s="19">
        <v>252.904174805</v>
      </c>
      <c r="AE5080" s="19">
        <v>546.29089355500003</v>
      </c>
      <c r="AF5080">
        <f t="shared" si="1038"/>
        <v>6.9763744700507919E-4</v>
      </c>
      <c r="AG5080" s="23">
        <f t="shared" si="1033"/>
        <v>34.888678777251698</v>
      </c>
      <c r="AH5080" s="25">
        <f t="shared" si="1039"/>
        <v>45.412136343492513</v>
      </c>
      <c r="AI5080" s="25">
        <f t="shared" si="1034"/>
        <v>2.9784784716301992E-2</v>
      </c>
    </row>
    <row r="5081" spans="6:35" ht="15">
      <c r="F5081" s="5">
        <v>2006</v>
      </c>
      <c r="G5081" s="5">
        <v>7</v>
      </c>
      <c r="H5081" s="5">
        <v>0</v>
      </c>
      <c r="I5081" s="5">
        <v>212</v>
      </c>
      <c r="J5081" s="5">
        <v>12</v>
      </c>
      <c r="K5081" s="5">
        <v>25.915000915499999</v>
      </c>
      <c r="L5081" s="5">
        <v>1.36421227455</v>
      </c>
      <c r="M5081" s="5">
        <v>0.31650000810599999</v>
      </c>
      <c r="N5081" s="8">
        <f t="shared" si="1035"/>
        <v>0.31650000810599999</v>
      </c>
      <c r="O5081" s="5">
        <v>0</v>
      </c>
      <c r="P5081" s="5">
        <v>96.736587524399994</v>
      </c>
      <c r="Q5081" s="5">
        <v>49.550994873</v>
      </c>
      <c r="R5081" s="5">
        <v>958.47747802699996</v>
      </c>
      <c r="S5081">
        <f t="shared" si="1027"/>
        <v>1.8804530946204535E-2</v>
      </c>
      <c r="T5081">
        <f t="shared" si="1028"/>
        <v>367.79143224883222</v>
      </c>
      <c r="U5081">
        <f t="shared" si="1029"/>
        <v>1104.532995961393</v>
      </c>
      <c r="V5081" s="9">
        <v>417.59417724600002</v>
      </c>
      <c r="W5081" s="9">
        <v>322.92025756800001</v>
      </c>
      <c r="X5081">
        <f t="shared" si="1036"/>
        <v>5.4199148667942031E-4</v>
      </c>
      <c r="Y5081">
        <f t="shared" si="1037"/>
        <v>61.88767273511229</v>
      </c>
      <c r="Z5081">
        <f t="shared" si="1030"/>
        <v>0.39057433696050298</v>
      </c>
      <c r="AA5081">
        <f t="shared" si="1031"/>
        <v>5.540307322625003E-2</v>
      </c>
      <c r="AB5081">
        <f>(1/(AA5081*k))*(LN((50-dTar)/(hTar-dTar)))</f>
        <v>78.879108908837864</v>
      </c>
      <c r="AC5081">
        <f t="shared" si="1032"/>
        <v>127.24361310413265</v>
      </c>
      <c r="AD5081" s="19">
        <v>259.15878295900001</v>
      </c>
      <c r="AE5081" s="19">
        <v>109.603385925</v>
      </c>
      <c r="AF5081">
        <f t="shared" si="1038"/>
        <v>2.0161055300438532E-3</v>
      </c>
      <c r="AG5081" s="23">
        <f t="shared" si="1033"/>
        <v>46.011222557742748</v>
      </c>
      <c r="AH5081" s="25">
        <f t="shared" si="1039"/>
        <v>52.045762307736993</v>
      </c>
      <c r="AI5081" s="25">
        <f t="shared" si="1034"/>
        <v>0.14845487091789616</v>
      </c>
    </row>
    <row r="5082" spans="6:35" ht="15">
      <c r="F5082" s="5">
        <v>2006</v>
      </c>
      <c r="G5082" s="5">
        <v>7</v>
      </c>
      <c r="H5082" s="5">
        <v>0</v>
      </c>
      <c r="I5082" s="5">
        <v>212</v>
      </c>
      <c r="J5082" s="5">
        <v>13</v>
      </c>
      <c r="K5082" s="5">
        <v>26.284999847400002</v>
      </c>
      <c r="L5082" s="5">
        <v>1.38375902176</v>
      </c>
      <c r="M5082" s="5">
        <v>0.41850000619900002</v>
      </c>
      <c r="N5082" s="8">
        <f t="shared" si="1035"/>
        <v>0.41850000619900002</v>
      </c>
      <c r="O5082" s="5">
        <v>0</v>
      </c>
      <c r="P5082" s="5">
        <v>96.736587524399994</v>
      </c>
      <c r="Q5082" s="5">
        <v>38.108390808099998</v>
      </c>
      <c r="R5082" s="5">
        <v>776.95001220699999</v>
      </c>
      <c r="S5082">
        <f t="shared" si="1027"/>
        <v>2.4864758660354348E-2</v>
      </c>
      <c r="T5082">
        <f t="shared" si="1028"/>
        <v>278.15051269729446</v>
      </c>
      <c r="U5082">
        <f t="shared" si="1029"/>
        <v>835.32783033913529</v>
      </c>
      <c r="V5082" s="9">
        <v>412.31869506800001</v>
      </c>
      <c r="W5082" s="9">
        <v>244.21568298299999</v>
      </c>
      <c r="X5082">
        <f t="shared" si="1036"/>
        <v>6.7030319179349495E-4</v>
      </c>
      <c r="Y5082">
        <f t="shared" si="1037"/>
        <v>46.841822708738469</v>
      </c>
      <c r="Z5082">
        <f t="shared" si="1030"/>
        <v>0.51644662955078802</v>
      </c>
      <c r="AA5082">
        <f t="shared" si="1031"/>
        <v>7.3258091294784194E-2</v>
      </c>
      <c r="AB5082">
        <f>(1/(AA5082*k))*(LN((50-dTar)/(hTar-dTar)))</f>
        <v>59.654093761638023</v>
      </c>
      <c r="AC5082">
        <f t="shared" si="1032"/>
        <v>96.230833888553818</v>
      </c>
      <c r="AD5082" s="19">
        <v>269.89801025399998</v>
      </c>
      <c r="AE5082" s="19">
        <v>82.890014648399998</v>
      </c>
      <c r="AF5082">
        <f t="shared" si="1038"/>
        <v>2.2270779510077596E-3</v>
      </c>
      <c r="AG5082" s="23">
        <f t="shared" si="1033"/>
        <v>36.802984535528736</v>
      </c>
      <c r="AH5082" s="25">
        <f t="shared" si="1039"/>
        <v>40.618684350235732</v>
      </c>
      <c r="AI5082" s="25">
        <f t="shared" si="1034"/>
        <v>0.19629814473370782</v>
      </c>
    </row>
    <row r="5083" spans="6:35" ht="15">
      <c r="F5083" s="5">
        <v>2006</v>
      </c>
      <c r="G5083" s="5">
        <v>7</v>
      </c>
      <c r="H5083" s="5">
        <v>0</v>
      </c>
      <c r="I5083" s="5">
        <v>212</v>
      </c>
      <c r="J5083" s="5">
        <v>14</v>
      </c>
      <c r="K5083" s="5">
        <v>23.854999542200002</v>
      </c>
      <c r="L5083" s="5">
        <v>0.73164880275699995</v>
      </c>
      <c r="M5083" s="5">
        <v>0.85949999093999996</v>
      </c>
      <c r="N5083" s="8">
        <f t="shared" si="1035"/>
        <v>0.85949999093999996</v>
      </c>
      <c r="O5083" s="5">
        <v>0</v>
      </c>
      <c r="P5083" s="5">
        <v>96.736587524399994</v>
      </c>
      <c r="Q5083" s="5">
        <v>33.107555389399998</v>
      </c>
      <c r="R5083" s="5">
        <v>335.17498779300001</v>
      </c>
      <c r="S5083">
        <f t="shared" si="1027"/>
        <v>5.106633100774112E-2</v>
      </c>
      <c r="T5083">
        <f t="shared" si="1028"/>
        <v>135.43454626539821</v>
      </c>
      <c r="U5083">
        <f t="shared" si="1029"/>
        <v>406.73031513682611</v>
      </c>
      <c r="V5083" s="9">
        <v>410.440917969</v>
      </c>
      <c r="W5083" s="9">
        <v>118.911308289</v>
      </c>
      <c r="X5083">
        <f t="shared" si="1036"/>
        <v>1.0682818616720834E-3</v>
      </c>
      <c r="Y5083">
        <f t="shared" si="1037"/>
        <v>38.7079025699298</v>
      </c>
      <c r="Z5083">
        <f t="shared" si="1030"/>
        <v>1.0606591800355305</v>
      </c>
      <c r="AA5083">
        <f t="shared" si="1031"/>
        <v>0.15045478583388167</v>
      </c>
      <c r="AB5083">
        <f>(1/(AA5083*k))*(LN((50-dTar)/(hTar-dTar)))</f>
        <v>29.046234871669736</v>
      </c>
      <c r="AC5083">
        <f t="shared" si="1032"/>
        <v>46.855852243640193</v>
      </c>
      <c r="AD5083" s="19">
        <v>306.58261108400001</v>
      </c>
      <c r="AE5083" s="19">
        <v>40.360057830800002</v>
      </c>
      <c r="AF5083">
        <f t="shared" si="1038"/>
        <v>2.5393696173827474E-3</v>
      </c>
      <c r="AG5083" s="23">
        <f t="shared" si="1033"/>
        <v>34.102268810456806</v>
      </c>
      <c r="AH5083" s="25">
        <f t="shared" si="1039"/>
        <v>35.852841494208967</v>
      </c>
      <c r="AI5083" s="25">
        <f t="shared" si="1034"/>
        <v>0.40314994294153916</v>
      </c>
    </row>
    <row r="5084" spans="6:35" ht="15">
      <c r="F5084" s="5">
        <v>2006</v>
      </c>
      <c r="G5084" s="5">
        <v>7</v>
      </c>
      <c r="H5084" s="5">
        <v>0</v>
      </c>
      <c r="I5084" s="5">
        <v>212</v>
      </c>
      <c r="J5084" s="5">
        <v>15</v>
      </c>
      <c r="K5084" s="5">
        <v>22.4449996948</v>
      </c>
      <c r="L5084" s="5">
        <v>0.62749069929099999</v>
      </c>
      <c r="M5084" s="5">
        <v>0.87400001287499995</v>
      </c>
      <c r="N5084" s="8">
        <f t="shared" si="1035"/>
        <v>0.87400001287499995</v>
      </c>
      <c r="O5084" s="5">
        <v>0</v>
      </c>
      <c r="P5084" s="5">
        <v>96.736587524399994</v>
      </c>
      <c r="Q5084" s="5">
        <v>24.477949142500002</v>
      </c>
      <c r="R5084" s="5">
        <v>420.76251220699999</v>
      </c>
      <c r="S5084">
        <f t="shared" si="1027"/>
        <v>5.1927835286458342E-2</v>
      </c>
      <c r="T5084">
        <f t="shared" si="1028"/>
        <v>133.18763109071168</v>
      </c>
      <c r="U5084">
        <f t="shared" si="1029"/>
        <v>399.9824908756874</v>
      </c>
      <c r="V5084" s="9">
        <v>407.03952026399998</v>
      </c>
      <c r="W5084" s="9">
        <v>116.938522339</v>
      </c>
      <c r="X5084">
        <f t="shared" si="1036"/>
        <v>1.0822973100756003E-3</v>
      </c>
      <c r="Y5084">
        <f t="shared" si="1037"/>
        <v>28.600700504368199</v>
      </c>
      <c r="Z5084">
        <f t="shared" si="1030"/>
        <v>1.0785528176599528</v>
      </c>
      <c r="AA5084">
        <f t="shared" si="1031"/>
        <v>0.15299300307392041</v>
      </c>
      <c r="AB5084">
        <f>(1/(AA5084*k))*(LN((50-dTar)/(hTar-dTar)))</f>
        <v>28.564345813816118</v>
      </c>
      <c r="AC5084">
        <f t="shared" si="1032"/>
        <v>46.078494262739248</v>
      </c>
      <c r="AD5084" s="19">
        <v>280.25100708000002</v>
      </c>
      <c r="AE5084" s="19">
        <v>39.690467834499998</v>
      </c>
      <c r="AF5084">
        <f t="shared" si="1038"/>
        <v>2.7320913726315466E-3</v>
      </c>
      <c r="AG5084" s="23">
        <f t="shared" si="1033"/>
        <v>25.00013953753556</v>
      </c>
      <c r="AH5084" s="25">
        <f t="shared" si="1039"/>
        <v>26.368690317709344</v>
      </c>
      <c r="AI5084" s="25">
        <f t="shared" si="1034"/>
        <v>0.40995120306645577</v>
      </c>
    </row>
    <row r="5085" spans="6:35" ht="15">
      <c r="F5085" s="5">
        <v>2006</v>
      </c>
      <c r="G5085" s="5">
        <v>7</v>
      </c>
      <c r="H5085" s="5">
        <v>0</v>
      </c>
      <c r="I5085" s="5">
        <v>212</v>
      </c>
      <c r="J5085" s="5">
        <v>16</v>
      </c>
      <c r="K5085" s="5">
        <v>19.959999084500001</v>
      </c>
      <c r="L5085" s="5">
        <v>0.26472982764199998</v>
      </c>
      <c r="M5085" s="5">
        <v>0.44049999117900002</v>
      </c>
      <c r="N5085" s="8">
        <f t="shared" si="1035"/>
        <v>0.44049999117900002</v>
      </c>
      <c r="O5085" s="5">
        <v>0</v>
      </c>
      <c r="P5085" s="5">
        <v>96.736587524399994</v>
      </c>
      <c r="Q5085" s="5">
        <v>20.438869476299999</v>
      </c>
      <c r="R5085" s="5">
        <v>169.135253906</v>
      </c>
      <c r="S5085">
        <f t="shared" si="1027"/>
        <v>2.6171865730739926E-2</v>
      </c>
      <c r="T5085">
        <f t="shared" si="1028"/>
        <v>264.25878233620762</v>
      </c>
      <c r="U5085">
        <f t="shared" si="1029"/>
        <v>793.60887440533304</v>
      </c>
      <c r="V5085" s="9">
        <v>431.65060424799998</v>
      </c>
      <c r="W5085" s="9">
        <v>232.018768311</v>
      </c>
      <c r="X5085">
        <f t="shared" si="1036"/>
        <v>6.862107508179082E-4</v>
      </c>
      <c r="Y5085">
        <f t="shared" si="1037"/>
        <v>24.966164227370392</v>
      </c>
      <c r="Z5085">
        <f t="shared" si="1030"/>
        <v>0.54359553737586075</v>
      </c>
      <c r="AA5085">
        <f t="shared" si="1031"/>
        <v>7.7109171066052723E-2</v>
      </c>
      <c r="AB5085">
        <f>(1/(AA5085*k))*(LN((50-dTar)/(hTar-dTar)))</f>
        <v>56.674776637842101</v>
      </c>
      <c r="AC5085">
        <f t="shared" si="1032"/>
        <v>91.424756833944372</v>
      </c>
      <c r="AD5085" s="19">
        <v>330.54785156299999</v>
      </c>
      <c r="AE5085" s="19">
        <v>78.750221252399996</v>
      </c>
      <c r="AF5085">
        <f t="shared" si="1038"/>
        <v>1.9971128552303055E-3</v>
      </c>
      <c r="AG5085" s="23">
        <f t="shared" si="1033"/>
        <v>20.40770322178351</v>
      </c>
      <c r="AH5085" s="25">
        <f t="shared" si="1039"/>
        <v>22.140345835824736</v>
      </c>
      <c r="AI5085" s="25">
        <f t="shared" si="1034"/>
        <v>0.20661727537116337</v>
      </c>
    </row>
    <row r="5086" spans="6:35" ht="15">
      <c r="F5086" s="5">
        <v>2006</v>
      </c>
      <c r="G5086" s="5">
        <v>7</v>
      </c>
      <c r="H5086" s="5">
        <v>0</v>
      </c>
      <c r="I5086" s="5">
        <v>212</v>
      </c>
      <c r="J5086" s="5">
        <v>17</v>
      </c>
      <c r="K5086" s="5">
        <v>19.909999847400002</v>
      </c>
      <c r="L5086" s="5">
        <v>0.25926086306599999</v>
      </c>
      <c r="M5086" s="5">
        <v>0.50099998712500005</v>
      </c>
      <c r="N5086" s="8">
        <f t="shared" si="1035"/>
        <v>0.50099998712500005</v>
      </c>
      <c r="O5086" s="5">
        <v>0</v>
      </c>
      <c r="P5086" s="5">
        <v>96.736587524399994</v>
      </c>
      <c r="Q5086" s="5">
        <v>19.672084808299999</v>
      </c>
      <c r="R5086" s="5">
        <v>151.80250549300001</v>
      </c>
      <c r="S5086">
        <f t="shared" si="1027"/>
        <v>2.9766412387531114E-2</v>
      </c>
      <c r="T5086">
        <f t="shared" si="1028"/>
        <v>232.34729397114603</v>
      </c>
      <c r="U5086">
        <f t="shared" si="1029"/>
        <v>697.77387456879035</v>
      </c>
      <c r="V5086" s="9">
        <v>429.79315185500002</v>
      </c>
      <c r="W5086" s="9">
        <v>204.000534058</v>
      </c>
      <c r="X5086">
        <f t="shared" si="1036"/>
        <v>7.5099456436005256E-4</v>
      </c>
      <c r="Y5086">
        <f t="shared" si="1037"/>
        <v>23.830264757518698</v>
      </c>
      <c r="Z5086">
        <f t="shared" si="1030"/>
        <v>0.61825507986411288</v>
      </c>
      <c r="AA5086">
        <f t="shared" si="1031"/>
        <v>8.7699646957798916E-2</v>
      </c>
      <c r="AB5086">
        <f>(1/(AA5086*k))*(LN((50-dTar)/(hTar-dTar)))</f>
        <v>49.830816867491038</v>
      </c>
      <c r="AC5086">
        <f t="shared" si="1032"/>
        <v>80.384442343002817</v>
      </c>
      <c r="AD5086" s="19">
        <v>335.81777954099999</v>
      </c>
      <c r="AE5086" s="19">
        <v>69.240463256799998</v>
      </c>
      <c r="AF5086">
        <f t="shared" si="1038"/>
        <v>2.0599754216297432E-3</v>
      </c>
      <c r="AG5086" s="23">
        <f t="shared" si="1033"/>
        <v>19.884211799972043</v>
      </c>
      <c r="AH5086" s="25">
        <f t="shared" si="1039"/>
        <v>21.384081932266504</v>
      </c>
      <c r="AI5086" s="25">
        <f t="shared" si="1034"/>
        <v>0.23499490209681145</v>
      </c>
    </row>
    <row r="5087" spans="6:35" ht="15">
      <c r="F5087" s="5">
        <v>2006</v>
      </c>
      <c r="G5087" s="5">
        <v>7</v>
      </c>
      <c r="H5087" s="5">
        <v>0</v>
      </c>
      <c r="I5087" s="5">
        <v>212</v>
      </c>
      <c r="J5087" s="5">
        <v>18</v>
      </c>
      <c r="K5087" s="5">
        <v>19.7350006104</v>
      </c>
      <c r="L5087" s="5">
        <v>0.24726313352599999</v>
      </c>
      <c r="M5087" s="5">
        <v>0.63200002908700004</v>
      </c>
      <c r="N5087" s="8">
        <f t="shared" si="1035"/>
        <v>0.63200002908700004</v>
      </c>
      <c r="O5087" s="5">
        <v>1</v>
      </c>
      <c r="P5087" s="5">
        <v>96.736587524399994</v>
      </c>
      <c r="Q5087" s="5">
        <v>20.875854492199998</v>
      </c>
      <c r="R5087" s="5">
        <v>129.949493408</v>
      </c>
      <c r="S5087">
        <f t="shared" si="1027"/>
        <v>3.7549648659055947E-2</v>
      </c>
      <c r="T5087">
        <f t="shared" si="1028"/>
        <v>184.18668659910537</v>
      </c>
      <c r="U5087">
        <f t="shared" si="1029"/>
        <v>553.14032608533648</v>
      </c>
      <c r="V5087" s="9">
        <v>426.57775878899997</v>
      </c>
      <c r="W5087" s="9">
        <v>161.715606689</v>
      </c>
      <c r="X5087">
        <f t="shared" si="1036"/>
        <v>8.7609118899440819E-4</v>
      </c>
      <c r="Y5087">
        <f t="shared" si="1037"/>
        <v>24.892638508136454</v>
      </c>
      <c r="Z5087">
        <f t="shared" si="1030"/>
        <v>0.77991464770200791</v>
      </c>
      <c r="AA5087">
        <f t="shared" si="1031"/>
        <v>0.11063109950623544</v>
      </c>
      <c r="AB5087">
        <f>(1/(AA5087*k))*(LN((50-dTar)/(hTar-dTar)))</f>
        <v>39.501958006404735</v>
      </c>
      <c r="AC5087">
        <f t="shared" si="1032"/>
        <v>63.72247266677082</v>
      </c>
      <c r="AD5087" s="19">
        <v>341.978424072</v>
      </c>
      <c r="AE5087" s="19">
        <v>54.888401031500003</v>
      </c>
      <c r="AF5087">
        <f t="shared" si="1038"/>
        <v>2.1711316455702194E-3</v>
      </c>
      <c r="AG5087" s="23">
        <f t="shared" si="1033"/>
        <v>21.448745033803721</v>
      </c>
      <c r="AH5087" s="25">
        <f t="shared" si="1039"/>
        <v>22.757747476631273</v>
      </c>
      <c r="AI5087" s="25">
        <f t="shared" si="1034"/>
        <v>0.29644069616198709</v>
      </c>
    </row>
    <row r="5088" spans="6:35" ht="15">
      <c r="F5088" s="5">
        <v>2006</v>
      </c>
      <c r="G5088" s="5">
        <v>7</v>
      </c>
      <c r="H5088" s="5">
        <v>0</v>
      </c>
      <c r="I5088" s="5">
        <v>212</v>
      </c>
      <c r="J5088" s="5">
        <v>19</v>
      </c>
      <c r="K5088" s="5">
        <v>19.350000381499999</v>
      </c>
      <c r="L5088" s="5">
        <v>0.21110157668599999</v>
      </c>
      <c r="M5088" s="5">
        <v>0.28249999880799997</v>
      </c>
      <c r="N5088" s="8">
        <f t="shared" si="1035"/>
        <v>0.28249999880799997</v>
      </c>
      <c r="O5088" s="5">
        <v>0</v>
      </c>
      <c r="P5088" s="5">
        <v>96.736587524399994</v>
      </c>
      <c r="Q5088" s="5">
        <v>17.8766155243</v>
      </c>
      <c r="R5088" s="5">
        <v>253.892501831</v>
      </c>
      <c r="S5088">
        <f t="shared" si="1027"/>
        <v>1.6784454451289073E-2</v>
      </c>
      <c r="T5088">
        <f t="shared" si="1028"/>
        <v>412.05660806812119</v>
      </c>
      <c r="U5088">
        <f t="shared" si="1029"/>
        <v>1237.4679775227867</v>
      </c>
      <c r="V5088" s="9">
        <v>442.77911376999998</v>
      </c>
      <c r="W5088" s="9">
        <v>361.78500366200001</v>
      </c>
      <c r="X5088">
        <f t="shared" si="1036"/>
        <v>4.8970826779396988E-4</v>
      </c>
      <c r="Y5088">
        <f t="shared" si="1037"/>
        <v>22.395810822599085</v>
      </c>
      <c r="Z5088">
        <f t="shared" si="1030"/>
        <v>0.34861689383851158</v>
      </c>
      <c r="AA5088">
        <f t="shared" si="1031"/>
        <v>4.9451398797858225E-2</v>
      </c>
      <c r="AB5088">
        <f>(1/(AA5088*k))*(LN((50-dTar)/(hTar-dTar)))</f>
        <v>88.372526422588663</v>
      </c>
      <c r="AC5088">
        <f t="shared" si="1032"/>
        <v>142.55789291619018</v>
      </c>
      <c r="AD5088" s="19">
        <v>314.16903686500001</v>
      </c>
      <c r="AE5088" s="19">
        <v>122.794586182</v>
      </c>
      <c r="AF5088">
        <f t="shared" si="1038"/>
        <v>1.7255614717564989E-3</v>
      </c>
      <c r="AG5088" s="23">
        <f t="shared" si="1033"/>
        <v>16.886611400187778</v>
      </c>
      <c r="AH5088" s="25">
        <f t="shared" si="1039"/>
        <v>18.98062376024134</v>
      </c>
      <c r="AI5088" s="25">
        <f t="shared" si="1034"/>
        <v>0.13250710831988888</v>
      </c>
    </row>
    <row r="5089" spans="6:35" ht="15">
      <c r="F5089" s="5">
        <v>2006</v>
      </c>
      <c r="G5089" s="5">
        <v>7</v>
      </c>
      <c r="H5089" s="5">
        <v>0</v>
      </c>
      <c r="I5089" s="5">
        <v>212</v>
      </c>
      <c r="J5089" s="5">
        <v>20</v>
      </c>
      <c r="K5089" s="5">
        <v>19.379999160800001</v>
      </c>
      <c r="L5089" s="5">
        <v>0.26774483919100001</v>
      </c>
      <c r="M5089" s="5">
        <v>0.79199999570799995</v>
      </c>
      <c r="N5089" s="8">
        <f t="shared" si="1035"/>
        <v>0.79199999570799995</v>
      </c>
      <c r="O5089" s="5">
        <v>0</v>
      </c>
      <c r="P5089" s="5">
        <v>96.736587524399994</v>
      </c>
      <c r="Q5089" s="5">
        <v>13.054260253900001</v>
      </c>
      <c r="R5089" s="5">
        <v>111.489250183</v>
      </c>
      <c r="S5089">
        <f t="shared" si="1027"/>
        <v>4.7055886405213042E-2</v>
      </c>
      <c r="T5089">
        <f t="shared" si="1028"/>
        <v>146.97726252386261</v>
      </c>
      <c r="U5089">
        <f t="shared" si="1029"/>
        <v>441.39482837069693</v>
      </c>
      <c r="V5089" s="9">
        <v>427.22457885699998</v>
      </c>
      <c r="W5089" s="9">
        <v>129.04579162600001</v>
      </c>
      <c r="X5089">
        <f t="shared" si="1036"/>
        <v>1.0023402652001752E-3</v>
      </c>
      <c r="Y5089">
        <f t="shared" si="1037"/>
        <v>15.309704764692221</v>
      </c>
      <c r="Z5089">
        <f t="shared" si="1030"/>
        <v>0.97736134367735295</v>
      </c>
      <c r="AA5089">
        <f t="shared" si="1031"/>
        <v>0.13863896566695913</v>
      </c>
      <c r="AB5089">
        <f>(1/(AA5089*k))*(LN((50-dTar)/(hTar-dTar)))</f>
        <v>31.521766091329127</v>
      </c>
      <c r="AC5089">
        <f t="shared" si="1032"/>
        <v>50.849248481236991</v>
      </c>
      <c r="AD5089" s="19">
        <v>395.07214355500003</v>
      </c>
      <c r="AE5089" s="19">
        <v>43.799839019799997</v>
      </c>
      <c r="AF5089">
        <f t="shared" si="1038"/>
        <v>2.0419780409429984E-3</v>
      </c>
      <c r="AG5089" s="23">
        <f t="shared" si="1033"/>
        <v>13.720051442790126</v>
      </c>
      <c r="AH5089" s="25">
        <f t="shared" si="1039"/>
        <v>14.32426876168439</v>
      </c>
      <c r="AI5089" s="25">
        <f t="shared" si="1034"/>
        <v>0.37148895456087189</v>
      </c>
    </row>
    <row r="5090" spans="6:35" ht="15">
      <c r="F5090" s="5">
        <v>2006</v>
      </c>
      <c r="G5090" s="5">
        <v>7</v>
      </c>
      <c r="H5090" s="5">
        <v>0</v>
      </c>
      <c r="I5090" s="5">
        <v>212</v>
      </c>
      <c r="J5090" s="5">
        <v>21</v>
      </c>
      <c r="K5090" s="5">
        <v>18.9500007629</v>
      </c>
      <c r="L5090" s="5">
        <v>0.22561907768200001</v>
      </c>
      <c r="M5090" s="5">
        <v>0</v>
      </c>
      <c r="N5090" s="8">
        <f t="shared" si="1035"/>
        <v>1E-4</v>
      </c>
      <c r="O5090" s="5">
        <v>0</v>
      </c>
      <c r="P5090" s="5">
        <v>96.736587524399994</v>
      </c>
      <c r="Q5090" s="5">
        <v>3.7469644546500001</v>
      </c>
      <c r="R5090" s="5">
        <v>7.9847497940099998</v>
      </c>
      <c r="S5090">
        <f t="shared" si="1027"/>
        <v>5.9413998308355972E-6</v>
      </c>
      <c r="T5090">
        <f t="shared" si="1028"/>
        <v>1164059.9128807276</v>
      </c>
      <c r="U5090">
        <f t="shared" si="1029"/>
        <v>3495847.0217512534</v>
      </c>
      <c r="V5090" s="9">
        <v>687.28521728500004</v>
      </c>
      <c r="W5090" s="9">
        <v>60723.6445313</v>
      </c>
      <c r="X5090">
        <f t="shared" si="1036"/>
        <v>2.8111540226605502E-7</v>
      </c>
      <c r="Y5090">
        <f t="shared" si="1037"/>
        <v>5.5695010965251459</v>
      </c>
      <c r="Z5090">
        <f t="shared" si="1030"/>
        <v>1.2340421072902296E-4</v>
      </c>
      <c r="AA5090">
        <f t="shared" si="1031"/>
        <v>1.7504920002306861E-5</v>
      </c>
      <c r="AB5090">
        <f>(1/(AA5090*k))*(LN((50-dTar)/(hTar-dTar)))</f>
        <v>249652.38609041239</v>
      </c>
      <c r="AC5090">
        <f t="shared" si="1032"/>
        <v>402726.04578894714</v>
      </c>
      <c r="AD5090" s="19">
        <v>408.15335083000002</v>
      </c>
      <c r="AE5090" s="19">
        <v>60723.6445313</v>
      </c>
      <c r="AF5090">
        <f t="shared" si="1038"/>
        <v>2.1558328993334919E-6</v>
      </c>
      <c r="AG5090" s="23">
        <f t="shared" si="1033"/>
        <v>0.73400422129868648</v>
      </c>
      <c r="AH5090" s="25">
        <f t="shared" si="1039"/>
        <v>2.5719464425466416</v>
      </c>
      <c r="AI5090" s="25">
        <f t="shared" si="1034"/>
        <v>4.6905171284601254E-5</v>
      </c>
    </row>
    <row r="5091" spans="6:35" ht="15">
      <c r="F5091" s="5">
        <v>2006</v>
      </c>
      <c r="G5091" s="5">
        <v>7</v>
      </c>
      <c r="H5091" s="5">
        <v>0</v>
      </c>
      <c r="I5091" s="5">
        <v>212</v>
      </c>
      <c r="J5091" s="5">
        <v>22</v>
      </c>
      <c r="K5091" s="5">
        <v>18.25</v>
      </c>
      <c r="L5091" s="5">
        <v>8.2815259695099994E-2</v>
      </c>
      <c r="M5091" s="5">
        <v>0</v>
      </c>
      <c r="N5091" s="8">
        <f t="shared" si="1035"/>
        <v>1E-4</v>
      </c>
      <c r="O5091" s="5">
        <v>0</v>
      </c>
      <c r="P5091" s="5">
        <v>96.736587524399994</v>
      </c>
      <c r="Q5091" s="5">
        <v>7.4486298561100002</v>
      </c>
      <c r="R5091" s="5">
        <v>0</v>
      </c>
      <c r="S5091">
        <f t="shared" si="1027"/>
        <v>5.9413998308355972E-6</v>
      </c>
      <c r="T5091">
        <f t="shared" si="1028"/>
        <v>1164059.9128807276</v>
      </c>
      <c r="U5091">
        <f t="shared" si="1029"/>
        <v>3495847.0217512534</v>
      </c>
      <c r="V5091" s="9">
        <v>687.28521728500004</v>
      </c>
      <c r="W5091" s="9">
        <v>60723.6445313</v>
      </c>
      <c r="X5091">
        <f t="shared" si="1036"/>
        <v>2.8111540226605502E-7</v>
      </c>
      <c r="Y5091">
        <f t="shared" si="1037"/>
        <v>11.071669521639397</v>
      </c>
      <c r="Z5091">
        <f t="shared" si="1030"/>
        <v>1.2340421072902296E-4</v>
      </c>
      <c r="AA5091">
        <f t="shared" si="1031"/>
        <v>1.7504920002306861E-5</v>
      </c>
      <c r="AB5091">
        <f>(1/(AA5091*k))*(LN((50-dTar)/(hTar-dTar)))</f>
        <v>249652.38609041239</v>
      </c>
      <c r="AC5091">
        <f t="shared" si="1032"/>
        <v>402726.04578894714</v>
      </c>
      <c r="AD5091" s="19">
        <v>408.15335083000002</v>
      </c>
      <c r="AE5091" s="19">
        <v>60723.6445313</v>
      </c>
      <c r="AF5091">
        <f t="shared" si="1038"/>
        <v>2.1558328993334919E-6</v>
      </c>
      <c r="AG5091" s="23">
        <f t="shared" si="1033"/>
        <v>1.4591346738000655</v>
      </c>
      <c r="AH5091" s="25">
        <f t="shared" si="1039"/>
        <v>5.112799251803497</v>
      </c>
      <c r="AI5091" s="25">
        <f t="shared" si="1034"/>
        <v>4.6905171284601254E-5</v>
      </c>
    </row>
    <row r="5092" spans="6:35" ht="15">
      <c r="F5092" s="5">
        <v>2006</v>
      </c>
      <c r="G5092" s="5">
        <v>7</v>
      </c>
      <c r="H5092" s="5">
        <v>0</v>
      </c>
      <c r="I5092" s="5">
        <v>212</v>
      </c>
      <c r="J5092" s="5">
        <v>23</v>
      </c>
      <c r="K5092" s="5">
        <v>17.875</v>
      </c>
      <c r="L5092" s="5">
        <v>4.6074505895399999E-2</v>
      </c>
      <c r="M5092" s="5">
        <v>0</v>
      </c>
      <c r="N5092" s="8">
        <f t="shared" si="1035"/>
        <v>1E-4</v>
      </c>
      <c r="O5092" s="5">
        <v>0</v>
      </c>
      <c r="P5092" s="5">
        <v>96.736587524399994</v>
      </c>
      <c r="Q5092" s="5">
        <v>8.78936386108</v>
      </c>
      <c r="R5092" s="5">
        <v>0</v>
      </c>
      <c r="S5092">
        <f t="shared" si="1027"/>
        <v>5.9413998308355972E-6</v>
      </c>
      <c r="T5092">
        <f t="shared" si="1028"/>
        <v>1164059.9128807276</v>
      </c>
      <c r="U5092">
        <f t="shared" si="1029"/>
        <v>3495847.0217512534</v>
      </c>
      <c r="V5092" s="9">
        <v>687.28521728500004</v>
      </c>
      <c r="W5092" s="9">
        <v>60723.6445313</v>
      </c>
      <c r="X5092">
        <f t="shared" si="1036"/>
        <v>2.8111540226605502E-7</v>
      </c>
      <c r="Y5092">
        <f t="shared" si="1037"/>
        <v>13.064541245192073</v>
      </c>
      <c r="Z5092">
        <f t="shared" si="1030"/>
        <v>1.2340421072902296E-4</v>
      </c>
      <c r="AA5092">
        <f t="shared" si="1031"/>
        <v>1.7504920002306861E-5</v>
      </c>
      <c r="AB5092">
        <f>(1/(AA5092*k))*(LN((50-dTar)/(hTar-dTar)))</f>
        <v>249652.38609041239</v>
      </c>
      <c r="AC5092">
        <f t="shared" si="1032"/>
        <v>402726.04578894714</v>
      </c>
      <c r="AD5092" s="19">
        <v>408.15335083000002</v>
      </c>
      <c r="AE5092" s="19">
        <v>60723.6445313</v>
      </c>
      <c r="AF5092">
        <f t="shared" si="1038"/>
        <v>2.1558328993334919E-6</v>
      </c>
      <c r="AG5092" s="23">
        <f t="shared" si="1033"/>
        <v>1.721775120806547</v>
      </c>
      <c r="AH5092" s="25">
        <f t="shared" si="1039"/>
        <v>6.0330898220021414</v>
      </c>
      <c r="AI5092" s="25">
        <f t="shared" si="1034"/>
        <v>4.6905171284601254E-5</v>
      </c>
    </row>
    <row r="5093" spans="6:35" ht="15">
      <c r="F5093" s="5">
        <v>2006</v>
      </c>
      <c r="G5093" s="5">
        <v>7</v>
      </c>
      <c r="H5093" s="5">
        <v>0</v>
      </c>
      <c r="I5093" s="5">
        <v>212</v>
      </c>
      <c r="J5093" s="5">
        <v>24</v>
      </c>
      <c r="K5093" s="5">
        <v>18.114999771099999</v>
      </c>
      <c r="L5093" s="5">
        <v>0.11433909833399999</v>
      </c>
      <c r="M5093" s="5">
        <v>0.217500001192</v>
      </c>
      <c r="N5093" s="8">
        <f t="shared" si="1035"/>
        <v>0.217500001192</v>
      </c>
      <c r="O5093" s="5">
        <v>0</v>
      </c>
      <c r="P5093" s="5">
        <v>96.736587524399994</v>
      </c>
      <c r="Q5093" s="5">
        <v>13.699310302700001</v>
      </c>
      <c r="R5093" s="5">
        <v>0</v>
      </c>
      <c r="S5093">
        <f t="shared" si="1027"/>
        <v>1.292254470288891E-2</v>
      </c>
      <c r="T5093">
        <f t="shared" si="1028"/>
        <v>535.19995701202015</v>
      </c>
      <c r="U5093">
        <f t="shared" si="1029"/>
        <v>1607.2859782034043</v>
      </c>
      <c r="V5093" s="9">
        <v>462.94854736299999</v>
      </c>
      <c r="W5093" s="9">
        <v>469.90466308600003</v>
      </c>
      <c r="X5093">
        <f t="shared" si="1036"/>
        <v>3.9367921429948112E-4</v>
      </c>
      <c r="Y5093">
        <f t="shared" si="1037"/>
        <v>17.356214297291714</v>
      </c>
      <c r="Z5093">
        <f t="shared" si="1030"/>
        <v>0.26840415980660309</v>
      </c>
      <c r="AA5093">
        <f t="shared" si="1031"/>
        <v>3.8073201213676064E-2</v>
      </c>
      <c r="AB5093">
        <f>(1/(AA5093*k))*(LN((50-dTar)/(hTar-dTar)))</f>
        <v>114.78270561940349</v>
      </c>
      <c r="AC5093">
        <f t="shared" si="1032"/>
        <v>185.16139934796473</v>
      </c>
      <c r="AD5093" s="19">
        <v>404.43905639600001</v>
      </c>
      <c r="AE5093" s="19">
        <v>159.491821289</v>
      </c>
      <c r="AF5093">
        <f t="shared" si="1038"/>
        <v>1.334949018511899E-3</v>
      </c>
      <c r="AG5093" s="23">
        <f t="shared" si="1033"/>
        <v>13.066087399443235</v>
      </c>
      <c r="AH5093" s="25">
        <f t="shared" si="1039"/>
        <v>14.696737891735811</v>
      </c>
      <c r="AI5093" s="25">
        <f t="shared" si="1034"/>
        <v>0.10201874810311737</v>
      </c>
    </row>
    <row r="5094" spans="6:35" ht="15">
      <c r="F5094" s="5">
        <v>2006</v>
      </c>
      <c r="G5094" s="5">
        <v>8</v>
      </c>
      <c r="H5094" s="5">
        <v>0</v>
      </c>
      <c r="I5094" s="5">
        <v>213</v>
      </c>
      <c r="J5094" s="5">
        <v>1</v>
      </c>
      <c r="K5094" s="5">
        <v>18</v>
      </c>
      <c r="L5094" s="5">
        <v>0.18265706300699999</v>
      </c>
      <c r="M5094" s="5">
        <v>0.26249998807899999</v>
      </c>
      <c r="N5094" s="8">
        <f t="shared" si="1035"/>
        <v>0.26249998807899999</v>
      </c>
      <c r="O5094" s="5">
        <v>0</v>
      </c>
      <c r="P5094" s="5">
        <v>96.736587524399994</v>
      </c>
      <c r="Q5094" s="5">
        <v>12.186109542800001</v>
      </c>
      <c r="R5094" s="5">
        <v>0</v>
      </c>
      <c r="S5094">
        <f t="shared" si="1027"/>
        <v>1.5596173847669165E-2</v>
      </c>
      <c r="T5094">
        <f t="shared" si="1028"/>
        <v>443.45141552174135</v>
      </c>
      <c r="U5094">
        <f t="shared" si="1029"/>
        <v>1331.7513068606961</v>
      </c>
      <c r="V5094" s="9">
        <v>455.38772583000002</v>
      </c>
      <c r="W5094" s="9">
        <v>389.34957885699998</v>
      </c>
      <c r="X5094">
        <f t="shared" si="1036"/>
        <v>4.594556547157406E-4</v>
      </c>
      <c r="Y5094">
        <f t="shared" si="1037"/>
        <v>15.304304316027896</v>
      </c>
      <c r="Z5094">
        <f t="shared" si="1030"/>
        <v>0.32393603845266922</v>
      </c>
      <c r="AA5094">
        <f t="shared" si="1031"/>
        <v>4.5950412919293977E-2</v>
      </c>
      <c r="AB5094">
        <f>(1/(AA5094*k))*(LN((50-dTar)/(hTar-dTar)))</f>
        <v>95.105675210651441</v>
      </c>
      <c r="AC5094">
        <f t="shared" si="1032"/>
        <v>153.41945298212582</v>
      </c>
      <c r="AD5094" s="19">
        <v>403.681152344</v>
      </c>
      <c r="AE5094" s="19">
        <v>132.15037536599999</v>
      </c>
      <c r="AF5094">
        <f t="shared" si="1038"/>
        <v>1.4508503114436327E-3</v>
      </c>
      <c r="AG5094" s="23">
        <f t="shared" si="1033"/>
        <v>11.897739708634496</v>
      </c>
      <c r="AH5094" s="25">
        <f t="shared" si="1039"/>
        <v>13.192553681819842</v>
      </c>
      <c r="AI5094" s="25">
        <f t="shared" si="1034"/>
        <v>0.12312606903051278</v>
      </c>
    </row>
    <row r="5095" spans="6:35" ht="15">
      <c r="F5095" s="5">
        <v>2006</v>
      </c>
      <c r="G5095" s="5">
        <v>8</v>
      </c>
      <c r="H5095" s="5">
        <v>0</v>
      </c>
      <c r="I5095" s="5">
        <v>213</v>
      </c>
      <c r="J5095" s="5">
        <v>2</v>
      </c>
      <c r="K5095" s="5">
        <v>17.7000007629</v>
      </c>
      <c r="L5095" s="5">
        <v>0.188353821635</v>
      </c>
      <c r="M5095" s="5">
        <v>0.3125</v>
      </c>
      <c r="N5095" s="8">
        <f t="shared" si="1035"/>
        <v>0.3125</v>
      </c>
      <c r="O5095" s="5">
        <v>0</v>
      </c>
      <c r="P5095" s="5">
        <v>96.736587524399994</v>
      </c>
      <c r="Q5095" s="5">
        <v>11.061880111700001</v>
      </c>
      <c r="R5095" s="5">
        <v>0</v>
      </c>
      <c r="S5095">
        <f t="shared" si="1027"/>
        <v>1.8566874471361239E-2</v>
      </c>
      <c r="T5095">
        <f t="shared" si="1028"/>
        <v>372.49917212183288</v>
      </c>
      <c r="U5095">
        <f t="shared" si="1029"/>
        <v>1118.6710469604013</v>
      </c>
      <c r="V5095" s="9">
        <v>449.19692993199999</v>
      </c>
      <c r="W5095" s="9">
        <v>327.05364990200002</v>
      </c>
      <c r="X5095">
        <f t="shared" si="1036"/>
        <v>5.2772631113598022E-4</v>
      </c>
      <c r="Y5095">
        <f t="shared" si="1037"/>
        <v>13.768448956026088</v>
      </c>
      <c r="Z5095">
        <f t="shared" si="1030"/>
        <v>0.38563815852819672</v>
      </c>
      <c r="AA5095">
        <f t="shared" si="1031"/>
        <v>5.4702875007208926E-2</v>
      </c>
      <c r="AB5095">
        <f>(1/(AA5095*k))*(LN((50-dTar)/(hTar-dTar)))</f>
        <v>79.888763548931976</v>
      </c>
      <c r="AC5095">
        <f t="shared" si="1032"/>
        <v>128.87233465246311</v>
      </c>
      <c r="AD5095" s="19">
        <v>402.843994141</v>
      </c>
      <c r="AE5095" s="19">
        <v>111.006309509</v>
      </c>
      <c r="AF5095">
        <f t="shared" si="1038"/>
        <v>1.5558810914785351E-3</v>
      </c>
      <c r="AG5095" s="23">
        <f t="shared" si="1033"/>
        <v>11.007736860692461</v>
      </c>
      <c r="AH5095" s="25">
        <f t="shared" si="1039"/>
        <v>12.057066319826058</v>
      </c>
      <c r="AI5095" s="25">
        <f t="shared" si="1034"/>
        <v>0.14657866026437888</v>
      </c>
    </row>
    <row r="5096" spans="6:35" ht="15">
      <c r="F5096" s="5">
        <v>2006</v>
      </c>
      <c r="G5096" s="5">
        <v>8</v>
      </c>
      <c r="H5096" s="5">
        <v>0</v>
      </c>
      <c r="I5096" s="5">
        <v>213</v>
      </c>
      <c r="J5096" s="5">
        <v>3</v>
      </c>
      <c r="K5096" s="5">
        <v>17.2350006104</v>
      </c>
      <c r="L5096" s="5">
        <v>0.14258657395800001</v>
      </c>
      <c r="M5096" s="5">
        <v>0.29949998855600002</v>
      </c>
      <c r="N5096" s="8">
        <f t="shared" si="1035"/>
        <v>0.29949998855600002</v>
      </c>
      <c r="O5096" s="5">
        <v>0</v>
      </c>
      <c r="P5096" s="5">
        <v>96.736587524399994</v>
      </c>
      <c r="Q5096" s="5">
        <v>9.6549921035799997</v>
      </c>
      <c r="R5096" s="5">
        <v>0</v>
      </c>
      <c r="S5096">
        <f t="shared" si="1027"/>
        <v>1.7794491813418814E-2</v>
      </c>
      <c r="T5096">
        <f t="shared" si="1028"/>
        <v>388.66776539561488</v>
      </c>
      <c r="U5096">
        <f t="shared" si="1029"/>
        <v>1167.2277647174619</v>
      </c>
      <c r="V5096" s="9">
        <v>450.63546752899998</v>
      </c>
      <c r="W5096" s="9">
        <v>341.24966430699999</v>
      </c>
      <c r="X5096">
        <f t="shared" si="1036"/>
        <v>5.1043510650112818E-4</v>
      </c>
      <c r="Y5096">
        <f t="shared" si="1037"/>
        <v>12.0444956471034</v>
      </c>
      <c r="Z5096">
        <f t="shared" si="1030"/>
        <v>0.36959559701104583</v>
      </c>
      <c r="AA5096">
        <f t="shared" si="1031"/>
        <v>5.2427233403645995E-2</v>
      </c>
      <c r="AB5096">
        <f>(1/(AA5096*k))*(LN((50-dTar)/(hTar-dTar)))</f>
        <v>83.356392530790657</v>
      </c>
      <c r="AC5096">
        <f t="shared" si="1032"/>
        <v>134.46613061010058</v>
      </c>
      <c r="AD5096" s="19">
        <v>403.06115722700002</v>
      </c>
      <c r="AE5096" s="19">
        <v>115.824623108</v>
      </c>
      <c r="AF5096">
        <f t="shared" si="1038"/>
        <v>1.5305687229925731E-3</v>
      </c>
      <c r="AG5096" s="23">
        <f t="shared" si="1033"/>
        <v>9.5656221676129842</v>
      </c>
      <c r="AH5096" s="25">
        <f t="shared" si="1039"/>
        <v>10.507826525644731</v>
      </c>
      <c r="AI5096" s="25">
        <f t="shared" si="1034"/>
        <v>0.14048098262955294</v>
      </c>
    </row>
    <row r="5097" spans="6:35" ht="15">
      <c r="F5097" s="5">
        <v>2006</v>
      </c>
      <c r="G5097" s="5">
        <v>8</v>
      </c>
      <c r="H5097" s="5">
        <v>0</v>
      </c>
      <c r="I5097" s="5">
        <v>213</v>
      </c>
      <c r="J5097" s="5">
        <v>4</v>
      </c>
      <c r="K5097" s="5">
        <v>16.905000686600001</v>
      </c>
      <c r="L5097" s="5">
        <v>0.170453757048</v>
      </c>
      <c r="M5097" s="5">
        <v>0</v>
      </c>
      <c r="N5097" s="8">
        <f t="shared" si="1035"/>
        <v>1E-4</v>
      </c>
      <c r="O5097" s="5">
        <v>0</v>
      </c>
      <c r="P5097" s="5">
        <v>96.736587524399994</v>
      </c>
      <c r="Q5097" s="5">
        <v>8.4591274261499994</v>
      </c>
      <c r="R5097" s="5">
        <v>0</v>
      </c>
      <c r="S5097">
        <f t="shared" si="1027"/>
        <v>5.9413998308355972E-6</v>
      </c>
      <c r="T5097">
        <f t="shared" si="1028"/>
        <v>1164059.9128807276</v>
      </c>
      <c r="U5097">
        <f t="shared" si="1029"/>
        <v>3495847.0217512534</v>
      </c>
      <c r="V5097" s="9">
        <v>687.28521728500004</v>
      </c>
      <c r="W5097" s="9">
        <v>60723.6445313</v>
      </c>
      <c r="X5097">
        <f t="shared" si="1036"/>
        <v>2.8111540226605502E-7</v>
      </c>
      <c r="Y5097">
        <f t="shared" si="1037"/>
        <v>12.573676651007661</v>
      </c>
      <c r="Z5097">
        <f t="shared" si="1030"/>
        <v>1.2340421072902296E-4</v>
      </c>
      <c r="AA5097">
        <f t="shared" si="1031"/>
        <v>1.7504920002306861E-5</v>
      </c>
      <c r="AB5097">
        <f>(1/(AA5097*k))*(LN((50-dTar)/(hTar-dTar)))</f>
        <v>249652.38609041239</v>
      </c>
      <c r="AC5097">
        <f t="shared" si="1032"/>
        <v>402726.04578894714</v>
      </c>
      <c r="AD5097" s="19">
        <v>408.15335083000002</v>
      </c>
      <c r="AE5097" s="19">
        <v>60723.6445313</v>
      </c>
      <c r="AF5097">
        <f t="shared" si="1038"/>
        <v>2.1558328993334919E-6</v>
      </c>
      <c r="AG5097" s="23">
        <f t="shared" si="1033"/>
        <v>1.6570841048657805</v>
      </c>
      <c r="AH5097" s="25">
        <f t="shared" si="1039"/>
        <v>5.8064128854319392</v>
      </c>
      <c r="AI5097" s="25">
        <f t="shared" si="1034"/>
        <v>4.6905171284601254E-5</v>
      </c>
    </row>
    <row r="5098" spans="6:35" ht="15">
      <c r="F5098" s="5">
        <v>2006</v>
      </c>
      <c r="G5098" s="5">
        <v>8</v>
      </c>
      <c r="H5098" s="5">
        <v>0</v>
      </c>
      <c r="I5098" s="5">
        <v>213</v>
      </c>
      <c r="J5098" s="5">
        <v>5</v>
      </c>
      <c r="K5098" s="5">
        <v>16.7350006104</v>
      </c>
      <c r="L5098" s="5">
        <v>0.15528716146900001</v>
      </c>
      <c r="M5098" s="5">
        <v>0</v>
      </c>
      <c r="N5098" s="8">
        <f t="shared" si="1035"/>
        <v>1E-4</v>
      </c>
      <c r="O5098" s="5">
        <v>0</v>
      </c>
      <c r="P5098" s="5">
        <v>96.736587524399994</v>
      </c>
      <c r="Q5098" s="5">
        <v>6.4104876518199996</v>
      </c>
      <c r="R5098" s="5">
        <v>0</v>
      </c>
      <c r="S5098">
        <f t="shared" si="1027"/>
        <v>5.9413998308355972E-6</v>
      </c>
      <c r="T5098">
        <f t="shared" si="1028"/>
        <v>1164059.9128807276</v>
      </c>
      <c r="U5098">
        <f t="shared" si="1029"/>
        <v>3495847.0217512534</v>
      </c>
      <c r="V5098" s="9">
        <v>687.28521728500004</v>
      </c>
      <c r="W5098" s="9">
        <v>60723.6445313</v>
      </c>
      <c r="X5098">
        <f t="shared" si="1036"/>
        <v>2.8111540226605502E-7</v>
      </c>
      <c r="Y5098">
        <f t="shared" si="1037"/>
        <v>9.5285713110420733</v>
      </c>
      <c r="Z5098">
        <f t="shared" si="1030"/>
        <v>1.2340421072902296E-4</v>
      </c>
      <c r="AA5098">
        <f t="shared" si="1031"/>
        <v>1.7504920002306861E-5</v>
      </c>
      <c r="AB5098">
        <f>(1/(AA5098*k))*(LN((50-dTar)/(hTar-dTar)))</f>
        <v>249652.38609041239</v>
      </c>
      <c r="AC5098">
        <f t="shared" si="1032"/>
        <v>402726.04578894714</v>
      </c>
      <c r="AD5098" s="19">
        <v>408.15335083000002</v>
      </c>
      <c r="AE5098" s="19">
        <v>60723.6445313</v>
      </c>
      <c r="AF5098">
        <f t="shared" si="1038"/>
        <v>2.1558328993334919E-6</v>
      </c>
      <c r="AG5098" s="23">
        <f t="shared" si="1033"/>
        <v>1.2557698515606825</v>
      </c>
      <c r="AH5098" s="25">
        <f t="shared" si="1039"/>
        <v>4.400210119588043</v>
      </c>
      <c r="AI5098" s="25">
        <f t="shared" si="1034"/>
        <v>4.6905171284601254E-5</v>
      </c>
    </row>
    <row r="5099" spans="6:35" ht="15">
      <c r="F5099" s="5">
        <v>2006</v>
      </c>
      <c r="G5099" s="5">
        <v>8</v>
      </c>
      <c r="H5099" s="5">
        <v>0</v>
      </c>
      <c r="I5099" s="5">
        <v>213</v>
      </c>
      <c r="J5099" s="5">
        <v>6</v>
      </c>
      <c r="K5099" s="5">
        <v>16.489999771099999</v>
      </c>
      <c r="L5099" s="5">
        <v>0.168832838535</v>
      </c>
      <c r="M5099" s="5">
        <v>0</v>
      </c>
      <c r="N5099" s="8">
        <f t="shared" si="1035"/>
        <v>1E-4</v>
      </c>
      <c r="O5099" s="5">
        <v>0.10000000149</v>
      </c>
      <c r="P5099" s="5">
        <v>96.736587524399994</v>
      </c>
      <c r="Q5099" s="5">
        <v>8.7158861160299992</v>
      </c>
      <c r="R5099" s="5">
        <v>0</v>
      </c>
      <c r="S5099">
        <f t="shared" si="1027"/>
        <v>5.9413998308355972E-6</v>
      </c>
      <c r="T5099">
        <f t="shared" si="1028"/>
        <v>1164059.9128807276</v>
      </c>
      <c r="U5099">
        <f t="shared" si="1029"/>
        <v>3495847.0217512534</v>
      </c>
      <c r="V5099" s="9">
        <v>687.28521728500004</v>
      </c>
      <c r="W5099" s="9">
        <v>60723.6445313</v>
      </c>
      <c r="X5099">
        <f t="shared" si="1036"/>
        <v>2.8111540226605502E-7</v>
      </c>
      <c r="Y5099">
        <f t="shared" si="1037"/>
        <v>12.955323667449026</v>
      </c>
      <c r="Z5099">
        <f t="shared" si="1030"/>
        <v>1.2340421072902296E-4</v>
      </c>
      <c r="AA5099">
        <f t="shared" si="1031"/>
        <v>1.7504920002306861E-5</v>
      </c>
      <c r="AB5099">
        <f>(1/(AA5099*k))*(LN((50-dTar)/(hTar-dTar)))</f>
        <v>249652.38609041239</v>
      </c>
      <c r="AC5099">
        <f t="shared" si="1032"/>
        <v>402726.04578894714</v>
      </c>
      <c r="AD5099" s="19">
        <v>408.15335083000002</v>
      </c>
      <c r="AE5099" s="19">
        <v>60723.6445313</v>
      </c>
      <c r="AF5099">
        <f t="shared" si="1038"/>
        <v>2.1558328993334919E-6</v>
      </c>
      <c r="AG5099" s="23">
        <f t="shared" si="1033"/>
        <v>1.7073813426720152</v>
      </c>
      <c r="AH5099" s="25">
        <f t="shared" si="1039"/>
        <v>5.9826541087000917</v>
      </c>
      <c r="AI5099" s="25">
        <f t="shared" si="1034"/>
        <v>4.6905171284601254E-5</v>
      </c>
    </row>
    <row r="5100" spans="6:35" ht="15">
      <c r="F5100" s="5">
        <v>2006</v>
      </c>
      <c r="G5100" s="5">
        <v>8</v>
      </c>
      <c r="H5100" s="5">
        <v>0</v>
      </c>
      <c r="I5100" s="5">
        <v>213</v>
      </c>
      <c r="J5100" s="5">
        <v>7</v>
      </c>
      <c r="K5100" s="5">
        <v>16.590000152599998</v>
      </c>
      <c r="L5100" s="5">
        <v>0.229378595948</v>
      </c>
      <c r="M5100" s="5">
        <v>0</v>
      </c>
      <c r="N5100" s="8">
        <f t="shared" si="1035"/>
        <v>1E-4</v>
      </c>
      <c r="O5100" s="5">
        <v>0</v>
      </c>
      <c r="P5100" s="5">
        <v>96.736587524399994</v>
      </c>
      <c r="Q5100" s="5">
        <v>15.3837146759</v>
      </c>
      <c r="R5100" s="5">
        <v>0</v>
      </c>
      <c r="S5100">
        <f t="shared" si="1027"/>
        <v>5.9413998308355972E-6</v>
      </c>
      <c r="T5100">
        <f t="shared" si="1028"/>
        <v>1164059.9128807276</v>
      </c>
      <c r="U5100">
        <f t="shared" si="1029"/>
        <v>3495847.0217512534</v>
      </c>
      <c r="V5100" s="9">
        <v>687.28521728500004</v>
      </c>
      <c r="W5100" s="9">
        <v>60723.6445313</v>
      </c>
      <c r="X5100">
        <f t="shared" si="1036"/>
        <v>2.8111540226605502E-7</v>
      </c>
      <c r="Y5100">
        <f t="shared" si="1037"/>
        <v>22.86640740606072</v>
      </c>
      <c r="Z5100">
        <f t="shared" si="1030"/>
        <v>1.2340421072902296E-4</v>
      </c>
      <c r="AA5100">
        <f t="shared" si="1031"/>
        <v>1.7504920002306861E-5</v>
      </c>
      <c r="AB5100">
        <f>(1/(AA5100*k))*(LN((50-dTar)/(hTar-dTar)))</f>
        <v>249652.38609041239</v>
      </c>
      <c r="AC5100">
        <f t="shared" si="1032"/>
        <v>402726.04578894714</v>
      </c>
      <c r="AD5100" s="19">
        <v>408.15335083000002</v>
      </c>
      <c r="AE5100" s="19">
        <v>60723.6445313</v>
      </c>
      <c r="AF5100">
        <f t="shared" si="1038"/>
        <v>2.1558328993334919E-6</v>
      </c>
      <c r="AG5100" s="23">
        <f t="shared" si="1033"/>
        <v>3.0135624845205267</v>
      </c>
      <c r="AH5100" s="25">
        <f t="shared" si="1039"/>
        <v>10.559505090776046</v>
      </c>
      <c r="AI5100" s="25">
        <f t="shared" si="1034"/>
        <v>4.6905171284601254E-5</v>
      </c>
    </row>
    <row r="5101" spans="6:35" ht="15">
      <c r="F5101" s="5">
        <v>2006</v>
      </c>
      <c r="G5101" s="5">
        <v>8</v>
      </c>
      <c r="H5101" s="5">
        <v>0</v>
      </c>
      <c r="I5101" s="5">
        <v>213</v>
      </c>
      <c r="J5101" s="5">
        <v>8</v>
      </c>
      <c r="K5101" s="5">
        <v>16.780000686600001</v>
      </c>
      <c r="L5101" s="5">
        <v>0.16337473690500001</v>
      </c>
      <c r="M5101" s="5">
        <v>6.0000000521499997E-3</v>
      </c>
      <c r="N5101" s="8">
        <f t="shared" si="1035"/>
        <v>6.0000000521499997E-3</v>
      </c>
      <c r="O5101" s="5">
        <v>0</v>
      </c>
      <c r="P5101" s="5">
        <v>96.736587524399994</v>
      </c>
      <c r="Q5101" s="5">
        <v>15.027725219700001</v>
      </c>
      <c r="R5101" s="5">
        <v>86.494621276900006</v>
      </c>
      <c r="S5101">
        <f t="shared" si="1027"/>
        <v>3.5648399294857579E-4</v>
      </c>
      <c r="T5101">
        <f t="shared" si="1028"/>
        <v>19400.998379385117</v>
      </c>
      <c r="U5101">
        <f t="shared" si="1029"/>
        <v>58264.116522775286</v>
      </c>
      <c r="V5101" s="9">
        <v>655.87731933600003</v>
      </c>
      <c r="W5101" s="9">
        <v>17034.0449219</v>
      </c>
      <c r="X5101">
        <f t="shared" si="1036"/>
        <v>1.3165856829641325E-5</v>
      </c>
      <c r="Y5101">
        <f t="shared" si="1037"/>
        <v>20.183113341193511</v>
      </c>
      <c r="Z5101">
        <f t="shared" si="1030"/>
        <v>7.4042527080966725E-3</v>
      </c>
      <c r="AA5101">
        <f t="shared" si="1031"/>
        <v>1.0502952092672272E-3</v>
      </c>
      <c r="AB5101">
        <f>(1/(AA5101*k))*(LN((50-dTar)/(hTar-dTar)))</f>
        <v>4160.8730653419525</v>
      </c>
      <c r="AC5101">
        <f t="shared" si="1032"/>
        <v>6712.100704809779</v>
      </c>
      <c r="AD5101" s="19">
        <v>364.19070434600002</v>
      </c>
      <c r="AE5101" s="19">
        <v>5781.5786132800004</v>
      </c>
      <c r="AF5101">
        <f t="shared" si="1038"/>
        <v>7.7773379125398965E-5</v>
      </c>
      <c r="AG5101" s="23">
        <f t="shared" si="1033"/>
        <v>9.6470689538808188</v>
      </c>
      <c r="AH5101" s="25">
        <f t="shared" si="1039"/>
        <v>13.651753751340777</v>
      </c>
      <c r="AI5101" s="25">
        <f t="shared" si="1034"/>
        <v>2.8143103015371216E-3</v>
      </c>
    </row>
    <row r="5102" spans="6:35" ht="15">
      <c r="F5102" s="5">
        <v>2006</v>
      </c>
      <c r="G5102" s="5">
        <v>8</v>
      </c>
      <c r="H5102" s="5">
        <v>0</v>
      </c>
      <c r="I5102" s="5">
        <v>213</v>
      </c>
      <c r="J5102" s="5">
        <v>9</v>
      </c>
      <c r="K5102" s="5">
        <v>17.1949996948</v>
      </c>
      <c r="L5102" s="5">
        <v>0.19715493917499999</v>
      </c>
      <c r="M5102" s="5">
        <v>0</v>
      </c>
      <c r="N5102" s="8">
        <f t="shared" si="1035"/>
        <v>1E-4</v>
      </c>
      <c r="O5102" s="5">
        <v>0</v>
      </c>
      <c r="P5102" s="5">
        <v>96.736587524399994</v>
      </c>
      <c r="Q5102" s="5">
        <v>13.1992750168</v>
      </c>
      <c r="R5102" s="5">
        <v>143.15150451700001</v>
      </c>
      <c r="S5102">
        <f t="shared" si="1027"/>
        <v>5.9413998308355972E-6</v>
      </c>
      <c r="T5102">
        <f t="shared" si="1028"/>
        <v>1164059.9128807276</v>
      </c>
      <c r="U5102">
        <f t="shared" si="1029"/>
        <v>3495847.0217512534</v>
      </c>
      <c r="V5102" s="9">
        <v>660.35540771499996</v>
      </c>
      <c r="W5102" s="9">
        <v>60723.6445313</v>
      </c>
      <c r="X5102">
        <f t="shared" si="1036"/>
        <v>2.8111753043377992E-7</v>
      </c>
      <c r="Y5102">
        <f t="shared" si="1037"/>
        <v>19.619520886218009</v>
      </c>
      <c r="Z5102">
        <f t="shared" si="1030"/>
        <v>1.2340421072902296E-4</v>
      </c>
      <c r="AA5102">
        <f t="shared" si="1031"/>
        <v>1.7504920002306861E-5</v>
      </c>
      <c r="AB5102">
        <f>(1/(AA5102*k))*(LN((50-dTar)/(hTar-dTar)))</f>
        <v>249652.38609041239</v>
      </c>
      <c r="AC5102">
        <f t="shared" si="1032"/>
        <v>402726.04578894714</v>
      </c>
      <c r="AD5102" s="19">
        <v>338.65158081099997</v>
      </c>
      <c r="AE5102" s="19">
        <v>60723.6445313</v>
      </c>
      <c r="AF5102">
        <f t="shared" si="1038"/>
        <v>2.1561559652427271E-6</v>
      </c>
      <c r="AG5102" s="23">
        <f t="shared" si="1033"/>
        <v>2.5831028633047612</v>
      </c>
      <c r="AH5102" s="25">
        <f t="shared" si="1039"/>
        <v>9.0585391609810895</v>
      </c>
      <c r="AI5102" s="25">
        <f t="shared" si="1034"/>
        <v>4.6905171284601254E-5</v>
      </c>
    </row>
    <row r="5103" spans="6:35" ht="15">
      <c r="F5103" s="5">
        <v>2006</v>
      </c>
      <c r="G5103" s="5">
        <v>8</v>
      </c>
      <c r="H5103" s="5">
        <v>0</v>
      </c>
      <c r="I5103" s="5">
        <v>213</v>
      </c>
      <c r="J5103" s="5">
        <v>10</v>
      </c>
      <c r="K5103" s="5">
        <v>17.479999542200002</v>
      </c>
      <c r="L5103" s="5">
        <v>0.23069947958000001</v>
      </c>
      <c r="M5103" s="5">
        <v>0</v>
      </c>
      <c r="N5103" s="8">
        <f t="shared" si="1035"/>
        <v>1E-4</v>
      </c>
      <c r="O5103" s="5">
        <v>0</v>
      </c>
      <c r="P5103" s="5">
        <v>96.736587524399994</v>
      </c>
      <c r="Q5103" s="5">
        <v>16.6078548431</v>
      </c>
      <c r="R5103" s="5">
        <v>181.87600707999999</v>
      </c>
      <c r="S5103">
        <f t="shared" si="1027"/>
        <v>5.9413998308355972E-6</v>
      </c>
      <c r="T5103">
        <f t="shared" si="1028"/>
        <v>1164059.9128807276</v>
      </c>
      <c r="U5103">
        <f t="shared" si="1029"/>
        <v>3495847.0217512534</v>
      </c>
      <c r="V5103" s="9">
        <v>649.47711181600005</v>
      </c>
      <c r="W5103" s="9">
        <v>60723.6445313</v>
      </c>
      <c r="X5103">
        <f t="shared" si="1036"/>
        <v>2.8111839011621599E-7</v>
      </c>
      <c r="Y5103">
        <f t="shared" si="1037"/>
        <v>24.686101261913937</v>
      </c>
      <c r="Z5103">
        <f t="shared" si="1030"/>
        <v>1.2340421072902296E-4</v>
      </c>
      <c r="AA5103">
        <f t="shared" si="1031"/>
        <v>1.7504920002306861E-5</v>
      </c>
      <c r="AB5103">
        <f>(1/(AA5103*k))*(LN((50-dTar)/(hTar-dTar)))</f>
        <v>249652.38609041239</v>
      </c>
      <c r="AC5103">
        <f t="shared" si="1032"/>
        <v>402726.04578894714</v>
      </c>
      <c r="AD5103" s="19">
        <v>324.04525756800001</v>
      </c>
      <c r="AE5103" s="19">
        <v>60723.6445313</v>
      </c>
      <c r="AF5103">
        <f t="shared" si="1038"/>
        <v>2.1562238723029477E-6</v>
      </c>
      <c r="AG5103" s="23">
        <f t="shared" si="1033"/>
        <v>3.2494928805235164</v>
      </c>
      <c r="AH5103" s="25">
        <f t="shared" si="1039"/>
        <v>11.39741410582057</v>
      </c>
      <c r="AI5103" s="25">
        <f t="shared" si="1034"/>
        <v>4.6905171284601254E-5</v>
      </c>
    </row>
    <row r="5104" spans="6:35" ht="15">
      <c r="F5104" s="5">
        <v>2006</v>
      </c>
      <c r="G5104" s="5">
        <v>8</v>
      </c>
      <c r="H5104" s="5">
        <v>0</v>
      </c>
      <c r="I5104" s="5">
        <v>213</v>
      </c>
      <c r="J5104" s="5">
        <v>11</v>
      </c>
      <c r="K5104" s="5">
        <v>18.0499992371</v>
      </c>
      <c r="L5104" s="5">
        <v>0.26604884862900002</v>
      </c>
      <c r="M5104" s="5">
        <v>6.0000000521499997E-3</v>
      </c>
      <c r="N5104" s="8">
        <f t="shared" si="1035"/>
        <v>6.0000000521499997E-3</v>
      </c>
      <c r="O5104" s="5">
        <v>0</v>
      </c>
      <c r="P5104" s="5">
        <v>96.736587524399994</v>
      </c>
      <c r="Q5104" s="5">
        <v>21.9574050903</v>
      </c>
      <c r="R5104" s="5">
        <v>353.829986572</v>
      </c>
      <c r="S5104">
        <f t="shared" si="1027"/>
        <v>3.5648399294857579E-4</v>
      </c>
      <c r="T5104">
        <f t="shared" si="1028"/>
        <v>19400.998379385117</v>
      </c>
      <c r="U5104">
        <f t="shared" si="1029"/>
        <v>58264.116522775286</v>
      </c>
      <c r="V5104" s="9">
        <v>596.10968017599998</v>
      </c>
      <c r="W5104" s="9">
        <v>17034.0449219</v>
      </c>
      <c r="X5104">
        <f t="shared" si="1036"/>
        <v>1.3176225098135949E-5</v>
      </c>
      <c r="Y5104">
        <f t="shared" si="1037"/>
        <v>29.498047716755039</v>
      </c>
      <c r="Z5104">
        <f t="shared" si="1030"/>
        <v>7.4042527080966725E-3</v>
      </c>
      <c r="AA5104">
        <f t="shared" si="1031"/>
        <v>1.0502952092672272E-3</v>
      </c>
      <c r="AB5104">
        <f>(1/(AA5104*k))*(LN((50-dTar)/(hTar-dTar)))</f>
        <v>4160.8730653419525</v>
      </c>
      <c r="AC5104">
        <f t="shared" si="1032"/>
        <v>6712.100704809779</v>
      </c>
      <c r="AD5104" s="19">
        <v>276.59335327100001</v>
      </c>
      <c r="AE5104" s="19">
        <v>5781.5786132800004</v>
      </c>
      <c r="AF5104">
        <f t="shared" si="1038"/>
        <v>7.8306863583472845E-5</v>
      </c>
      <c r="AG5104" s="23">
        <f t="shared" si="1033"/>
        <v>13.99376899339039</v>
      </c>
      <c r="AH5104" s="25">
        <f t="shared" si="1039"/>
        <v>19.886848693567778</v>
      </c>
      <c r="AI5104" s="25">
        <f t="shared" si="1034"/>
        <v>2.8143103015371216E-3</v>
      </c>
    </row>
    <row r="5105" spans="6:35" ht="15">
      <c r="F5105" s="5">
        <v>2006</v>
      </c>
      <c r="G5105" s="5">
        <v>8</v>
      </c>
      <c r="H5105" s="5">
        <v>0</v>
      </c>
      <c r="I5105" s="5">
        <v>213</v>
      </c>
      <c r="J5105" s="5">
        <v>12</v>
      </c>
      <c r="K5105" s="5">
        <v>18.7649993896</v>
      </c>
      <c r="L5105" s="5">
        <v>0.40599608421299999</v>
      </c>
      <c r="M5105" s="5">
        <v>6.1000000685500003E-2</v>
      </c>
      <c r="N5105" s="8">
        <f t="shared" si="1035"/>
        <v>6.1000000685500003E-2</v>
      </c>
      <c r="O5105" s="5">
        <v>0</v>
      </c>
      <c r="P5105" s="5">
        <v>96.736587524399994</v>
      </c>
      <c r="Q5105" s="5">
        <v>26.923320770299998</v>
      </c>
      <c r="R5105" s="5">
        <v>207.21400451700001</v>
      </c>
      <c r="S5105">
        <f t="shared" si="1027"/>
        <v>3.6242539375380099E-3</v>
      </c>
      <c r="T5105">
        <f t="shared" si="1028"/>
        <v>1908.2949177038786</v>
      </c>
      <c r="U5105">
        <f t="shared" si="1029"/>
        <v>5730.8966925671421</v>
      </c>
      <c r="V5105" s="9">
        <v>505.14358520500002</v>
      </c>
      <c r="W5105" s="9">
        <v>1675.4798584</v>
      </c>
      <c r="X5105">
        <f t="shared" si="1036"/>
        <v>1.2639795927813101E-4</v>
      </c>
      <c r="Y5105">
        <f t="shared" si="1037"/>
        <v>35.48165971710764</v>
      </c>
      <c r="Z5105">
        <f t="shared" si="1030"/>
        <v>7.5276569390639869E-2</v>
      </c>
      <c r="AA5105">
        <f t="shared" si="1031"/>
        <v>1.067800132140341E-2</v>
      </c>
      <c r="AB5105">
        <f>(1/(AA5105*k))*(LN((50-dTar)/(hTar-dTar)))</f>
        <v>409.26620210638134</v>
      </c>
      <c r="AC5105">
        <f t="shared" si="1032"/>
        <v>660.20662502168977</v>
      </c>
      <c r="AD5105" s="19">
        <v>317.326171875</v>
      </c>
      <c r="AE5105" s="19">
        <v>568.67987060500002</v>
      </c>
      <c r="AF5105">
        <f t="shared" si="1038"/>
        <v>6.4674156473944883E-4</v>
      </c>
      <c r="AG5105" s="23">
        <f t="shared" si="1033"/>
        <v>20.331591874338478</v>
      </c>
      <c r="AH5105" s="25">
        <f t="shared" si="1039"/>
        <v>26.090038226698557</v>
      </c>
      <c r="AI5105" s="25">
        <f t="shared" si="1034"/>
        <v>2.8612154805141711E-2</v>
      </c>
    </row>
    <row r="5106" spans="6:35" ht="15">
      <c r="F5106" s="5">
        <v>2006</v>
      </c>
      <c r="G5106" s="5">
        <v>8</v>
      </c>
      <c r="H5106" s="5">
        <v>0</v>
      </c>
      <c r="I5106" s="5">
        <v>213</v>
      </c>
      <c r="J5106" s="5">
        <v>13</v>
      </c>
      <c r="K5106" s="5">
        <v>18.770000457799998</v>
      </c>
      <c r="L5106" s="5">
        <v>0.46027272939699998</v>
      </c>
      <c r="M5106" s="5">
        <v>1.44299995899</v>
      </c>
      <c r="N5106" s="8">
        <f t="shared" si="1035"/>
        <v>1.44299995899</v>
      </c>
      <c r="O5106" s="5">
        <v>0</v>
      </c>
      <c r="P5106" s="5">
        <v>96.736587524399994</v>
      </c>
      <c r="Q5106" s="5">
        <v>27.639179229700002</v>
      </c>
      <c r="R5106" s="5">
        <v>745.99499511700003</v>
      </c>
      <c r="S5106">
        <f t="shared" si="1027"/>
        <v>8.5734397122389588E-2</v>
      </c>
      <c r="T5106">
        <f t="shared" si="1028"/>
        <v>80.669434924689043</v>
      </c>
      <c r="U5106">
        <f t="shared" si="1029"/>
        <v>242.26244775489144</v>
      </c>
      <c r="V5106" s="9">
        <v>373.550872803</v>
      </c>
      <c r="W5106" s="9">
        <v>70.827629089400006</v>
      </c>
      <c r="X5106">
        <f t="shared" si="1036"/>
        <v>1.4563652233582521E-3</v>
      </c>
      <c r="Y5106">
        <f t="shared" si="1037"/>
        <v>31.318621111160006</v>
      </c>
      <c r="Z5106">
        <f t="shared" si="1030"/>
        <v>1.7807227102117344</v>
      </c>
      <c r="AA5106">
        <f t="shared" si="1031"/>
        <v>0.2525959884545203</v>
      </c>
      <c r="AB5106">
        <f>(1/(AA5106*k))*(LN((50-dTar)/(hTar-dTar)))</f>
        <v>17.300928148684896</v>
      </c>
      <c r="AC5106">
        <f t="shared" si="1032"/>
        <v>27.90894367528794</v>
      </c>
      <c r="AD5106" s="19">
        <v>215.490066528</v>
      </c>
      <c r="AE5106" s="19">
        <v>24.039829254200001</v>
      </c>
      <c r="AF5106">
        <f t="shared" si="1038"/>
        <v>3.7391726722586231E-3</v>
      </c>
      <c r="AG5106" s="23">
        <f t="shared" si="1033"/>
        <v>28.050323827369294</v>
      </c>
      <c r="AH5106" s="25">
        <f t="shared" si="1039"/>
        <v>29.292583252712763</v>
      </c>
      <c r="AI5106" s="25">
        <f t="shared" si="1034"/>
        <v>0.67684160240098534</v>
      </c>
    </row>
    <row r="5107" spans="6:35" ht="15">
      <c r="F5107" s="5">
        <v>2006</v>
      </c>
      <c r="G5107" s="5">
        <v>8</v>
      </c>
      <c r="H5107" s="5">
        <v>0</v>
      </c>
      <c r="I5107" s="5">
        <v>213</v>
      </c>
      <c r="J5107" s="5">
        <v>14</v>
      </c>
      <c r="K5107" s="5">
        <v>20.1949996948</v>
      </c>
      <c r="L5107" s="5">
        <v>0.69151431322099999</v>
      </c>
      <c r="M5107" s="5">
        <v>2.1029999256099998</v>
      </c>
      <c r="N5107" s="8">
        <f t="shared" si="1035"/>
        <v>2.1029999256099998</v>
      </c>
      <c r="O5107" s="5">
        <v>0</v>
      </c>
      <c r="P5107" s="5">
        <v>96.736587524399994</v>
      </c>
      <c r="Q5107" s="5">
        <v>27.847244262699999</v>
      </c>
      <c r="R5107" s="5">
        <v>1072.66247559</v>
      </c>
      <c r="S5107">
        <f t="shared" si="1027"/>
        <v>0.12494763402266525</v>
      </c>
      <c r="T5107">
        <f t="shared" si="1028"/>
        <v>55.352351595689107</v>
      </c>
      <c r="U5107">
        <f t="shared" si="1029"/>
        <v>166.23143820308229</v>
      </c>
      <c r="V5107" s="9">
        <v>360.734375</v>
      </c>
      <c r="W5107" s="9">
        <v>48.599273681600003</v>
      </c>
      <c r="X5107">
        <f t="shared" si="1036"/>
        <v>1.7374229653376381E-3</v>
      </c>
      <c r="Y5107">
        <f t="shared" si="1037"/>
        <v>30.810282940604932</v>
      </c>
      <c r="Z5107">
        <f t="shared" si="1030"/>
        <v>2.5951904598309596</v>
      </c>
      <c r="AA5107">
        <f t="shared" si="1031"/>
        <v>0.36812845462660315</v>
      </c>
      <c r="AB5107">
        <f>(1/(AA5107*k))*(LN((50-dTar)/(hTar-dTar)))</f>
        <v>11.871250352897558</v>
      </c>
      <c r="AC5107">
        <f t="shared" si="1032"/>
        <v>19.15007418139265</v>
      </c>
      <c r="AD5107" s="19">
        <v>199.78607177699999</v>
      </c>
      <c r="AE5107" s="19">
        <v>16.495231628399999</v>
      </c>
      <c r="AF5107">
        <f t="shared" si="1038"/>
        <v>4.2475221877820704E-3</v>
      </c>
      <c r="AG5107" s="23">
        <f t="shared" si="1033"/>
        <v>28.30416328098238</v>
      </c>
      <c r="AH5107" s="25">
        <f t="shared" si="1039"/>
        <v>29.256723742249171</v>
      </c>
      <c r="AI5107" s="25">
        <f t="shared" si="1034"/>
        <v>0.98641571722240706</v>
      </c>
    </row>
    <row r="5108" spans="6:35" ht="15">
      <c r="F5108" s="5">
        <v>2006</v>
      </c>
      <c r="G5108" s="5">
        <v>8</v>
      </c>
      <c r="H5108" s="5">
        <v>0</v>
      </c>
      <c r="I5108" s="5">
        <v>213</v>
      </c>
      <c r="J5108" s="5">
        <v>15</v>
      </c>
      <c r="K5108" s="5">
        <v>20.975000381499999</v>
      </c>
      <c r="L5108" s="5">
        <v>0.81545251607900004</v>
      </c>
      <c r="M5108" s="5">
        <v>1.29200005531</v>
      </c>
      <c r="N5108" s="8">
        <f t="shared" si="1035"/>
        <v>1.29200005531</v>
      </c>
      <c r="O5108" s="5">
        <v>0</v>
      </c>
      <c r="P5108" s="5">
        <v>96.736587524399994</v>
      </c>
      <c r="Q5108" s="5">
        <v>29.470054626500001</v>
      </c>
      <c r="R5108" s="5">
        <v>953.86499023399995</v>
      </c>
      <c r="S5108">
        <f t="shared" si="1027"/>
        <v>7.6762889100584153E-2</v>
      </c>
      <c r="T5108">
        <f t="shared" si="1028"/>
        <v>90.097512619798252</v>
      </c>
      <c r="U5108">
        <f t="shared" si="1029"/>
        <v>270.57638328912202</v>
      </c>
      <c r="V5108" s="9">
        <v>362.45245361299999</v>
      </c>
      <c r="W5108" s="9">
        <v>79.105461120599998</v>
      </c>
      <c r="X5108">
        <f t="shared" si="1036"/>
        <v>1.40422951510207E-3</v>
      </c>
      <c r="Y5108">
        <f t="shared" si="1037"/>
        <v>33.738578097981417</v>
      </c>
      <c r="Z5108">
        <f t="shared" si="1030"/>
        <v>1.5943824708738454</v>
      </c>
      <c r="AA5108">
        <f t="shared" si="1031"/>
        <v>0.22616357611177584</v>
      </c>
      <c r="AB5108">
        <f>(1/(AA5108*k))*(LN((50-dTar)/(hTar-dTar)))</f>
        <v>19.322939272669874</v>
      </c>
      <c r="AC5108">
        <f t="shared" si="1032"/>
        <v>31.170745243684834</v>
      </c>
      <c r="AD5108" s="19">
        <v>213.79635620100001</v>
      </c>
      <c r="AE5108" s="19">
        <v>26.849433898899999</v>
      </c>
      <c r="AF5108">
        <f t="shared" si="1038"/>
        <v>3.6789520502715839E-3</v>
      </c>
      <c r="AG5108" s="23">
        <f t="shared" si="1033"/>
        <v>29.869583809436698</v>
      </c>
      <c r="AH5108" s="25">
        <f t="shared" si="1039"/>
        <v>31.340164421972098</v>
      </c>
      <c r="AI5108" s="25">
        <f t="shared" si="1034"/>
        <v>0.60601483894029839</v>
      </c>
    </row>
    <row r="5109" spans="6:35" ht="15">
      <c r="F5109" s="5">
        <v>2006</v>
      </c>
      <c r="G5109" s="5">
        <v>8</v>
      </c>
      <c r="H5109" s="5">
        <v>0</v>
      </c>
      <c r="I5109" s="5">
        <v>213</v>
      </c>
      <c r="J5109" s="5">
        <v>16</v>
      </c>
      <c r="K5109" s="5">
        <v>21.215000152599998</v>
      </c>
      <c r="L5109" s="5">
        <v>0.816466093063</v>
      </c>
      <c r="M5109" s="5">
        <v>1.42449998856</v>
      </c>
      <c r="N5109" s="8">
        <f t="shared" si="1035"/>
        <v>1.42449998856</v>
      </c>
      <c r="O5109" s="5">
        <v>0</v>
      </c>
      <c r="P5109" s="5">
        <v>96.736587524399994</v>
      </c>
      <c r="Q5109" s="5">
        <v>33.834083557100001</v>
      </c>
      <c r="R5109" s="5">
        <v>921.57751464800003</v>
      </c>
      <c r="S5109">
        <f t="shared" si="1027"/>
        <v>8.4635239910556936E-2</v>
      </c>
      <c r="T5109">
        <f t="shared" si="1028"/>
        <v>81.717088257575455</v>
      </c>
      <c r="U5109">
        <f t="shared" si="1029"/>
        <v>245.40870830649419</v>
      </c>
      <c r="V5109" s="9">
        <v>362.290527344</v>
      </c>
      <c r="W5109" s="9">
        <v>71.747467040999993</v>
      </c>
      <c r="X5109">
        <f t="shared" si="1036"/>
        <v>1.471785786933246E-3</v>
      </c>
      <c r="Y5109">
        <f t="shared" si="1037"/>
        <v>38.459624479592449</v>
      </c>
      <c r="Z5109">
        <f t="shared" si="1030"/>
        <v>1.7578929677174904</v>
      </c>
      <c r="AA5109">
        <f t="shared" si="1031"/>
        <v>0.24935758343029837</v>
      </c>
      <c r="AB5109">
        <f>(1/(AA5109*k))*(LN((50-dTar)/(hTar-dTar)))</f>
        <v>17.525615169908232</v>
      </c>
      <c r="AC5109">
        <f t="shared" si="1032"/>
        <v>28.2713969128252</v>
      </c>
      <c r="AD5109" s="19">
        <v>218.441314697</v>
      </c>
      <c r="AE5109" s="19">
        <v>24.352033615100002</v>
      </c>
      <c r="AF5109">
        <f t="shared" si="1038"/>
        <v>3.6891555158536605E-3</v>
      </c>
      <c r="AG5109" s="23">
        <f t="shared" si="1033"/>
        <v>34.448378723975885</v>
      </c>
      <c r="AH5109" s="25">
        <f t="shared" si="1039"/>
        <v>35.97302823245149</v>
      </c>
      <c r="AI5109" s="25">
        <f t="shared" si="1034"/>
        <v>0.66816415958319331</v>
      </c>
    </row>
    <row r="5110" spans="6:35" ht="15">
      <c r="F5110" s="5">
        <v>2006</v>
      </c>
      <c r="G5110" s="5">
        <v>8</v>
      </c>
      <c r="H5110" s="5">
        <v>0</v>
      </c>
      <c r="I5110" s="5">
        <v>213</v>
      </c>
      <c r="J5110" s="5">
        <v>17</v>
      </c>
      <c r="K5110" s="5">
        <v>22.545000076299999</v>
      </c>
      <c r="L5110" s="5">
        <v>1.1981270313300001</v>
      </c>
      <c r="M5110" s="5">
        <v>1.7530000209800001</v>
      </c>
      <c r="N5110" s="8">
        <f t="shared" si="1035"/>
        <v>1.7530000209800001</v>
      </c>
      <c r="O5110" s="5">
        <v>0</v>
      </c>
      <c r="P5110" s="5">
        <v>96.736587524399994</v>
      </c>
      <c r="Q5110" s="5">
        <v>35.779903411900001</v>
      </c>
      <c r="R5110" s="5">
        <v>1219.75</v>
      </c>
      <c r="S5110">
        <f t="shared" si="1027"/>
        <v>0.1041527402810537</v>
      </c>
      <c r="T5110">
        <f t="shared" si="1028"/>
        <v>66.403873300011128</v>
      </c>
      <c r="U5110">
        <f t="shared" si="1029"/>
        <v>199.42082030306705</v>
      </c>
      <c r="V5110" s="9">
        <v>364.689453125</v>
      </c>
      <c r="W5110" s="9">
        <v>58.302486419700003</v>
      </c>
      <c r="X5110">
        <f t="shared" si="1036"/>
        <v>1.6066508666123507E-3</v>
      </c>
      <c r="Y5110">
        <f t="shared" si="1037"/>
        <v>40.053080028918643</v>
      </c>
      <c r="Z5110">
        <f t="shared" si="1030"/>
        <v>2.1632758399699754</v>
      </c>
      <c r="AA5110">
        <f t="shared" si="1031"/>
        <v>0.30686125131297137</v>
      </c>
      <c r="AB5110">
        <f>(1/(AA5110*k))*(LN((50-dTar)/(hTar-dTar)))</f>
        <v>14.241436571737543</v>
      </c>
      <c r="AC5110">
        <f t="shared" si="1032"/>
        <v>22.973533426645751</v>
      </c>
      <c r="AD5110" s="19">
        <v>248.264968872</v>
      </c>
      <c r="AE5110" s="19">
        <v>19.7886314392</v>
      </c>
      <c r="AF5110">
        <f t="shared" si="1038"/>
        <v>3.4361057237391125E-3</v>
      </c>
      <c r="AG5110" s="23">
        <f t="shared" si="1033"/>
        <v>36.891310330450075</v>
      </c>
      <c r="AH5110" s="25">
        <f t="shared" si="1039"/>
        <v>38.093079284629297</v>
      </c>
      <c r="AI5110" s="25">
        <f t="shared" si="1034"/>
        <v>0.82224766245976466</v>
      </c>
    </row>
    <row r="5111" spans="6:35" ht="15">
      <c r="F5111" s="5">
        <v>2006</v>
      </c>
      <c r="G5111" s="5">
        <v>8</v>
      </c>
      <c r="H5111" s="5">
        <v>0</v>
      </c>
      <c r="I5111" s="5">
        <v>213</v>
      </c>
      <c r="J5111" s="5">
        <v>18</v>
      </c>
      <c r="K5111" s="5">
        <v>22.8199996948</v>
      </c>
      <c r="L5111" s="5">
        <v>1.3298449516299999</v>
      </c>
      <c r="M5111" s="5">
        <v>1.59300005436</v>
      </c>
      <c r="N5111" s="8">
        <f t="shared" si="1035"/>
        <v>1.59300005436</v>
      </c>
      <c r="O5111" s="5">
        <v>0.10000000149</v>
      </c>
      <c r="P5111" s="5">
        <v>96.736587524399994</v>
      </c>
      <c r="Q5111" s="5">
        <v>34.792446136499997</v>
      </c>
      <c r="R5111" s="5">
        <v>749.17248535199997</v>
      </c>
      <c r="S5111">
        <f t="shared" si="1027"/>
        <v>9.4646502534956004E-2</v>
      </c>
      <c r="T5111">
        <f t="shared" si="1028"/>
        <v>73.073438365223254</v>
      </c>
      <c r="U5111">
        <f t="shared" si="1029"/>
        <v>219.4505274612647</v>
      </c>
      <c r="V5111" s="9">
        <v>373.59863281299999</v>
      </c>
      <c r="W5111" s="9">
        <v>64.158355712900004</v>
      </c>
      <c r="X5111">
        <f t="shared" si="1036"/>
        <v>1.5215894153278826E-3</v>
      </c>
      <c r="Y5111">
        <f t="shared" si="1037"/>
        <v>39.144877822528692</v>
      </c>
      <c r="Z5111">
        <f t="shared" si="1030"/>
        <v>1.9658291439958644</v>
      </c>
      <c r="AA5111">
        <f t="shared" si="1031"/>
        <v>0.27885338515242275</v>
      </c>
      <c r="AB5111">
        <f>(1/(AA5111*k))*(LN((50-dTar)/(hTar-dTar)))</f>
        <v>15.671837888964307</v>
      </c>
      <c r="AC5111">
        <f t="shared" si="1032"/>
        <v>25.280981296058119</v>
      </c>
      <c r="AD5111" s="19">
        <v>277.77301025399998</v>
      </c>
      <c r="AE5111" s="19">
        <v>21.776189804099999</v>
      </c>
      <c r="AF5111">
        <f t="shared" si="1038"/>
        <v>3.078531667935478E-3</v>
      </c>
      <c r="AG5111" s="23">
        <f t="shared" si="1033"/>
        <v>36.09829846853431</v>
      </c>
      <c r="AH5111" s="25">
        <f t="shared" si="1039"/>
        <v>37.256284290793033</v>
      </c>
      <c r="AI5111" s="25">
        <f t="shared" si="1034"/>
        <v>0.74719940406134899</v>
      </c>
    </row>
    <row r="5112" spans="6:35" ht="15">
      <c r="F5112" s="5">
        <v>2006</v>
      </c>
      <c r="G5112" s="5">
        <v>8</v>
      </c>
      <c r="H5112" s="5">
        <v>0</v>
      </c>
      <c r="I5112" s="5">
        <v>213</v>
      </c>
      <c r="J5112" s="5">
        <v>19</v>
      </c>
      <c r="K5112" s="5">
        <v>21.155000686600001</v>
      </c>
      <c r="L5112" s="5">
        <v>1.0424426794099999</v>
      </c>
      <c r="M5112" s="5">
        <v>2.3180000781999999</v>
      </c>
      <c r="N5112" s="8">
        <f t="shared" si="1035"/>
        <v>2.3180000781999999</v>
      </c>
      <c r="O5112" s="5">
        <v>0</v>
      </c>
      <c r="P5112" s="5">
        <v>96.736587524399994</v>
      </c>
      <c r="Q5112" s="5">
        <v>34.359825134300003</v>
      </c>
      <c r="R5112" s="5">
        <v>232.67500305199999</v>
      </c>
      <c r="S5112">
        <f t="shared" si="1027"/>
        <v>0.13772165272494377</v>
      </c>
      <c r="T5112">
        <f t="shared" si="1028"/>
        <v>50.218286178172043</v>
      </c>
      <c r="U5112">
        <f t="shared" si="1029"/>
        <v>150.81306746399636</v>
      </c>
      <c r="V5112" s="9">
        <v>394.15686035200002</v>
      </c>
      <c r="W5112" s="9">
        <v>44.091575622599997</v>
      </c>
      <c r="X5112">
        <f t="shared" si="1036"/>
        <v>1.6976156040796845E-3</v>
      </c>
      <c r="Y5112">
        <f t="shared" si="1037"/>
        <v>37.562039575077293</v>
      </c>
      <c r="Z5112">
        <f t="shared" si="1030"/>
        <v>2.8605097012008445</v>
      </c>
      <c r="AA5112">
        <f t="shared" si="1031"/>
        <v>0.4057640593423204</v>
      </c>
      <c r="AB5112">
        <f>(1/(AA5112*k))*(LN((50-dTar)/(hTar-dTar)))</f>
        <v>10.770162971015747</v>
      </c>
      <c r="AC5112">
        <f t="shared" si="1032"/>
        <v>17.373858162320541</v>
      </c>
      <c r="AD5112" s="19">
        <v>305.54647827100001</v>
      </c>
      <c r="AE5112" s="19">
        <v>14.965259551999999</v>
      </c>
      <c r="AF5112">
        <f t="shared" si="1038"/>
        <v>2.9595816213587424E-3</v>
      </c>
      <c r="AG5112" s="23">
        <f t="shared" si="1033"/>
        <v>35.630623866272657</v>
      </c>
      <c r="AH5112" s="25">
        <f t="shared" si="1039"/>
        <v>36.36474293812654</v>
      </c>
      <c r="AI5112" s="25">
        <f t="shared" si="1034"/>
        <v>1.087261907056901</v>
      </c>
    </row>
    <row r="5113" spans="6:35" ht="15">
      <c r="F5113" s="5">
        <v>2006</v>
      </c>
      <c r="G5113" s="5">
        <v>8</v>
      </c>
      <c r="H5113" s="5">
        <v>0</v>
      </c>
      <c r="I5113" s="5">
        <v>213</v>
      </c>
      <c r="J5113" s="5">
        <v>20</v>
      </c>
      <c r="K5113" s="5">
        <v>20.920000076299999</v>
      </c>
      <c r="L5113" s="5">
        <v>0.89139759540600005</v>
      </c>
      <c r="M5113" s="5">
        <v>1.10650002956</v>
      </c>
      <c r="N5113" s="8">
        <f t="shared" si="1035"/>
        <v>1.10650002956</v>
      </c>
      <c r="O5113" s="5">
        <v>0</v>
      </c>
      <c r="P5113" s="5">
        <v>96.736587524399994</v>
      </c>
      <c r="Q5113" s="5">
        <v>30.214044570900001</v>
      </c>
      <c r="R5113" s="5">
        <v>215.42425537099999</v>
      </c>
      <c r="S5113">
        <f t="shared" si="1027"/>
        <v>6.5741590884473664E-2</v>
      </c>
      <c r="T5113">
        <f t="shared" si="1028"/>
        <v>105.20197756737667</v>
      </c>
      <c r="U5113">
        <f t="shared" si="1029"/>
        <v>315.93736361140247</v>
      </c>
      <c r="V5113" s="9">
        <v>422.71932983400001</v>
      </c>
      <c r="W5113" s="9">
        <v>92.367164611800007</v>
      </c>
      <c r="X5113">
        <f t="shared" si="1036"/>
        <v>1.2033348866034197E-3</v>
      </c>
      <c r="Y5113">
        <f t="shared" si="1037"/>
        <v>34.593324563151619</v>
      </c>
      <c r="Z5113">
        <f t="shared" si="1030"/>
        <v>1.3654676281949236</v>
      </c>
      <c r="AA5113">
        <f t="shared" si="1031"/>
        <v>0.19369194499997974</v>
      </c>
      <c r="AB5113">
        <f>(1/(AA5113*k))*(LN((50-dTar)/(hTar-dTar)))</f>
        <v>22.562347891638719</v>
      </c>
      <c r="AC5113">
        <f t="shared" si="1032"/>
        <v>36.396388163594658</v>
      </c>
      <c r="AD5113" s="19">
        <v>390.21432495099998</v>
      </c>
      <c r="AE5113" s="19">
        <v>31.350627899199999</v>
      </c>
      <c r="AF5113">
        <f t="shared" si="1038"/>
        <v>2.183590426620482E-3</v>
      </c>
      <c r="AG5113" s="23">
        <f t="shared" si="1033"/>
        <v>31.844026847579261</v>
      </c>
      <c r="AH5113" s="25">
        <f t="shared" si="1039"/>
        <v>32.88901777211467</v>
      </c>
      <c r="AI5113" s="25">
        <f t="shared" si="1034"/>
        <v>0.51900573412928153</v>
      </c>
    </row>
    <row r="5114" spans="6:35" ht="15">
      <c r="F5114" s="5">
        <v>2006</v>
      </c>
      <c r="G5114" s="5">
        <v>8</v>
      </c>
      <c r="H5114" s="5">
        <v>0</v>
      </c>
      <c r="I5114" s="5">
        <v>213</v>
      </c>
      <c r="J5114" s="5">
        <v>21</v>
      </c>
      <c r="K5114" s="5">
        <v>19.4850006104</v>
      </c>
      <c r="L5114" s="5">
        <v>0.68246543407399995</v>
      </c>
      <c r="M5114" s="5">
        <v>0.60100001096699995</v>
      </c>
      <c r="N5114" s="8">
        <f t="shared" si="1035"/>
        <v>0.60100001096699995</v>
      </c>
      <c r="O5114" s="5">
        <v>0</v>
      </c>
      <c r="P5114" s="5">
        <v>96.736587524399994</v>
      </c>
      <c r="Q5114" s="5">
        <v>29.3934249878</v>
      </c>
      <c r="R5114" s="5">
        <v>18.4602508545</v>
      </c>
      <c r="S5114">
        <f t="shared" si="1027"/>
        <v>3.570781363491525E-2</v>
      </c>
      <c r="T5114">
        <f t="shared" si="1028"/>
        <v>193.68716998985954</v>
      </c>
      <c r="U5114">
        <f t="shared" si="1029"/>
        <v>581.67170681519428</v>
      </c>
      <c r="V5114" s="9">
        <v>432.08984375</v>
      </c>
      <c r="W5114" s="9">
        <v>170.057006836</v>
      </c>
      <c r="X5114">
        <f t="shared" si="1036"/>
        <v>8.4472404470096638E-4</v>
      </c>
      <c r="Y5114">
        <f t="shared" si="1037"/>
        <v>35.14329755479406</v>
      </c>
      <c r="Z5114">
        <f t="shared" si="1030"/>
        <v>0.74165932001516766</v>
      </c>
      <c r="AA5114">
        <f t="shared" si="1031"/>
        <v>0.10520457113362877</v>
      </c>
      <c r="AB5114">
        <f>(1/(AA5114*k))*(LN((50-dTar)/(hTar-dTar)))</f>
        <v>41.539497759530072</v>
      </c>
      <c r="AC5114">
        <f t="shared" si="1032"/>
        <v>67.009324199672989</v>
      </c>
      <c r="AD5114" s="19">
        <v>398.11340331999997</v>
      </c>
      <c r="AE5114" s="19">
        <v>57.719585418699999</v>
      </c>
      <c r="AF5114">
        <f t="shared" si="1038"/>
        <v>1.9126225541693472E-3</v>
      </c>
      <c r="AG5114" s="23">
        <f t="shared" si="1033"/>
        <v>30.639207964072</v>
      </c>
      <c r="AH5114" s="25">
        <f t="shared" si="1039"/>
        <v>32.351184342235584</v>
      </c>
      <c r="AI5114" s="25">
        <f t="shared" si="1034"/>
        <v>0.28190008456454357</v>
      </c>
    </row>
    <row r="5115" spans="6:35" ht="15">
      <c r="F5115" s="5">
        <v>2006</v>
      </c>
      <c r="G5115" s="5">
        <v>8</v>
      </c>
      <c r="H5115" s="5">
        <v>0</v>
      </c>
      <c r="I5115" s="5">
        <v>213</v>
      </c>
      <c r="J5115" s="5">
        <v>22</v>
      </c>
      <c r="K5115" s="5">
        <v>18.409999847400002</v>
      </c>
      <c r="L5115" s="5">
        <v>0.64019054174400003</v>
      </c>
      <c r="M5115" s="5">
        <v>0.36849999427800001</v>
      </c>
      <c r="N5115" s="8">
        <f t="shared" si="1035"/>
        <v>0.36849999427800001</v>
      </c>
      <c r="O5115" s="5">
        <v>0</v>
      </c>
      <c r="P5115" s="5">
        <v>96.736587524399994</v>
      </c>
      <c r="Q5115" s="5">
        <v>30.522020340000001</v>
      </c>
      <c r="R5115" s="5">
        <v>0</v>
      </c>
      <c r="S5115">
        <f t="shared" si="1027"/>
        <v>2.1894058036662278E-2</v>
      </c>
      <c r="T5115">
        <f t="shared" si="1028"/>
        <v>315.8914330952606</v>
      </c>
      <c r="U5115">
        <f t="shared" si="1029"/>
        <v>948.6694914610913</v>
      </c>
      <c r="V5115" s="9">
        <v>444.02536010699998</v>
      </c>
      <c r="W5115" s="9">
        <v>277.35214233400001</v>
      </c>
      <c r="X5115">
        <f t="shared" si="1036"/>
        <v>5.9878554534772944E-4</v>
      </c>
      <c r="Y5115">
        <f t="shared" si="1037"/>
        <v>37.642062545801394</v>
      </c>
      <c r="Z5115">
        <f t="shared" si="1030"/>
        <v>0.45474450947526074</v>
      </c>
      <c r="AA5115">
        <f t="shared" si="1031"/>
        <v>6.4505629206869267E-2</v>
      </c>
      <c r="AB5115">
        <f>(1/(AA5115*k))*(LN((50-dTar)/(hTar-dTar)))</f>
        <v>67.748274075161092</v>
      </c>
      <c r="AC5115">
        <f t="shared" si="1032"/>
        <v>109.28793813905099</v>
      </c>
      <c r="AD5115" s="19">
        <v>401.91253662100002</v>
      </c>
      <c r="AE5115" s="19">
        <v>94.136962890600003</v>
      </c>
      <c r="AF5115">
        <f t="shared" si="1038"/>
        <v>1.6519711780607139E-3</v>
      </c>
      <c r="AG5115" s="23">
        <f t="shared" si="1033"/>
        <v>30.846144852526361</v>
      </c>
      <c r="AH5115" s="25">
        <f t="shared" si="1039"/>
        <v>33.429230806854733</v>
      </c>
      <c r="AI5115" s="25">
        <f t="shared" si="1034"/>
        <v>0.17284555349984176</v>
      </c>
    </row>
    <row r="5116" spans="6:35" ht="15">
      <c r="F5116" s="5">
        <v>2006</v>
      </c>
      <c r="G5116" s="5">
        <v>8</v>
      </c>
      <c r="H5116" s="5">
        <v>0</v>
      </c>
      <c r="I5116" s="5">
        <v>213</v>
      </c>
      <c r="J5116" s="5">
        <v>23</v>
      </c>
      <c r="K5116" s="5">
        <v>17.7350006104</v>
      </c>
      <c r="L5116" s="5">
        <v>0.73701375722899998</v>
      </c>
      <c r="M5116" s="5">
        <v>0.57899999618499998</v>
      </c>
      <c r="N5116" s="8">
        <f t="shared" si="1035"/>
        <v>0.57899999618499998</v>
      </c>
      <c r="O5116" s="5">
        <v>0</v>
      </c>
      <c r="P5116" s="5">
        <v>96.736587524399994</v>
      </c>
      <c r="Q5116" s="5">
        <v>29.0374355316</v>
      </c>
      <c r="R5116" s="5">
        <v>0</v>
      </c>
      <c r="S5116">
        <f t="shared" si="1027"/>
        <v>3.44007047938737E-2</v>
      </c>
      <c r="T5116">
        <f t="shared" si="1028"/>
        <v>201.04661840253127</v>
      </c>
      <c r="U5116">
        <f t="shared" si="1029"/>
        <v>603.77323744131297</v>
      </c>
      <c r="V5116" s="9">
        <v>432.84042358400001</v>
      </c>
      <c r="W5116" s="9">
        <v>176.518600464</v>
      </c>
      <c r="X5116">
        <f t="shared" si="1036"/>
        <v>8.2431242803842415E-4</v>
      </c>
      <c r="Y5116">
        <f t="shared" si="1037"/>
        <v>34.805601754079568</v>
      </c>
      <c r="Z5116">
        <f t="shared" si="1030"/>
        <v>0.71451037541317219</v>
      </c>
      <c r="AA5116">
        <f t="shared" si="1031"/>
        <v>0.101353486145544</v>
      </c>
      <c r="AB5116">
        <f>(1/(AA5116*k))*(LN((50-dTar)/(hTar-dTar)))</f>
        <v>43.117856258265753</v>
      </c>
      <c r="AC5116">
        <f t="shared" si="1032"/>
        <v>69.555448781085943</v>
      </c>
      <c r="AD5116" s="19">
        <v>398.468261719</v>
      </c>
      <c r="AE5116" s="19">
        <v>59.912731170699999</v>
      </c>
      <c r="AF5116">
        <f t="shared" si="1038"/>
        <v>1.8941674055218687E-3</v>
      </c>
      <c r="AG5116" s="23">
        <f t="shared" si="1033"/>
        <v>30.219975419138269</v>
      </c>
      <c r="AH5116" s="25">
        <f t="shared" si="1039"/>
        <v>31.962943405537892</v>
      </c>
      <c r="AI5116" s="25">
        <f t="shared" si="1034"/>
        <v>0.27158093994840893</v>
      </c>
    </row>
    <row r="5117" spans="6:35" ht="15">
      <c r="F5117" s="5">
        <v>2006</v>
      </c>
      <c r="G5117" s="5">
        <v>8</v>
      </c>
      <c r="H5117" s="5">
        <v>0</v>
      </c>
      <c r="I5117" s="5">
        <v>213</v>
      </c>
      <c r="J5117" s="5">
        <v>24</v>
      </c>
      <c r="K5117" s="5">
        <v>16.864999771099999</v>
      </c>
      <c r="L5117" s="5">
        <v>0.65472817420999996</v>
      </c>
      <c r="M5117" s="5">
        <v>2.1050000190699998</v>
      </c>
      <c r="N5117" s="8">
        <f t="shared" si="1035"/>
        <v>2.1050000190699998</v>
      </c>
      <c r="O5117" s="5">
        <v>0</v>
      </c>
      <c r="P5117" s="5">
        <v>96.736587524399994</v>
      </c>
      <c r="Q5117" s="5">
        <v>27.856460571300001</v>
      </c>
      <c r="R5117" s="5">
        <v>0</v>
      </c>
      <c r="S5117">
        <f t="shared" si="1027"/>
        <v>0.12506646757211423</v>
      </c>
      <c r="T5117">
        <f t="shared" si="1028"/>
        <v>55.299757830644367</v>
      </c>
      <c r="U5117">
        <f t="shared" si="1029"/>
        <v>166.07349121525127</v>
      </c>
      <c r="V5117" s="9">
        <v>417.13629150399998</v>
      </c>
      <c r="W5117" s="9">
        <v>48.553092956500002</v>
      </c>
      <c r="X5117">
        <f t="shared" si="1036"/>
        <v>1.5828723695268925E-3</v>
      </c>
      <c r="Y5117">
        <f t="shared" si="1037"/>
        <v>30.52871396605352</v>
      </c>
      <c r="Z5117">
        <f t="shared" si="1030"/>
        <v>2.5976586593791153</v>
      </c>
      <c r="AA5117">
        <f t="shared" si="1031"/>
        <v>0.3684785693867475</v>
      </c>
      <c r="AB5117">
        <f>(1/(AA5117*k))*(LN((50-dTar)/(hTar-dTar)))</f>
        <v>11.85997072820504</v>
      </c>
      <c r="AC5117">
        <f t="shared" si="1032"/>
        <v>19.131878486484467</v>
      </c>
      <c r="AD5117" s="19">
        <v>375.92352294900002</v>
      </c>
      <c r="AE5117" s="19">
        <v>16.479558944699999</v>
      </c>
      <c r="AF5117">
        <f t="shared" si="1038"/>
        <v>2.4299272146312413E-3</v>
      </c>
      <c r="AG5117" s="23">
        <f t="shared" si="1033"/>
        <v>29.10946237827201</v>
      </c>
      <c r="AH5117" s="25">
        <f t="shared" si="1039"/>
        <v>29.648911060189452</v>
      </c>
      <c r="AI5117" s="25">
        <f t="shared" si="1034"/>
        <v>0.98735386448567219</v>
      </c>
    </row>
    <row r="5118" spans="6:35" ht="15">
      <c r="F5118" s="5">
        <v>2006</v>
      </c>
      <c r="G5118" s="5">
        <v>8</v>
      </c>
      <c r="H5118" s="5">
        <v>0</v>
      </c>
      <c r="I5118" s="5">
        <v>214</v>
      </c>
      <c r="J5118" s="5">
        <v>1</v>
      </c>
      <c r="K5118" s="5">
        <v>16.579999923700001</v>
      </c>
      <c r="L5118" s="5">
        <v>0.639116168022</v>
      </c>
      <c r="M5118" s="5">
        <v>2.1570000648500001</v>
      </c>
      <c r="N5118" s="8">
        <f t="shared" si="1035"/>
        <v>2.1570000648500001</v>
      </c>
      <c r="O5118" s="5">
        <v>0</v>
      </c>
      <c r="P5118" s="5">
        <v>96.736587524399994</v>
      </c>
      <c r="Q5118" s="5">
        <v>27.4854354858</v>
      </c>
      <c r="R5118" s="5">
        <v>0</v>
      </c>
      <c r="S5118">
        <f t="shared" si="1027"/>
        <v>0.1281559982041216</v>
      </c>
      <c r="T5118">
        <f t="shared" si="1028"/>
        <v>53.96661464457015</v>
      </c>
      <c r="U5118">
        <f t="shared" si="1029"/>
        <v>162.06986168979827</v>
      </c>
      <c r="V5118" s="9">
        <v>416.98403930699999</v>
      </c>
      <c r="W5118" s="9">
        <v>47.382595062299998</v>
      </c>
      <c r="X5118">
        <f t="shared" si="1036"/>
        <v>1.5963310028885346E-3</v>
      </c>
      <c r="Y5118">
        <f t="shared" si="1037"/>
        <v>30.076481675924892</v>
      </c>
      <c r="Z5118">
        <f t="shared" si="1030"/>
        <v>2.6618289054526554</v>
      </c>
      <c r="AA5118">
        <f t="shared" si="1031"/>
        <v>0.3775811358016995</v>
      </c>
      <c r="AB5118">
        <f>(1/(AA5118*k))*(LN((50-dTar)/(hTar-dTar)))</f>
        <v>11.574055567206187</v>
      </c>
      <c r="AC5118">
        <f t="shared" si="1032"/>
        <v>18.670655247150084</v>
      </c>
      <c r="AD5118" s="19">
        <v>375.22286987299998</v>
      </c>
      <c r="AE5118" s="19">
        <v>16.0822753906</v>
      </c>
      <c r="AF5118">
        <f t="shared" si="1038"/>
        <v>2.4391683576303639E-3</v>
      </c>
      <c r="AG5118" s="23">
        <f t="shared" si="1033"/>
        <v>28.706772488897656</v>
      </c>
      <c r="AH5118" s="25">
        <f t="shared" si="1039"/>
        <v>29.22739041310026</v>
      </c>
      <c r="AI5118" s="25">
        <f t="shared" si="1034"/>
        <v>1.0117445750268523</v>
      </c>
    </row>
    <row r="5119" spans="6:35" ht="15">
      <c r="F5119" s="5">
        <v>2006</v>
      </c>
      <c r="G5119" s="5">
        <v>8</v>
      </c>
      <c r="H5119" s="5">
        <v>0</v>
      </c>
      <c r="I5119" s="5">
        <v>214</v>
      </c>
      <c r="J5119" s="5">
        <v>2</v>
      </c>
      <c r="K5119" s="5">
        <v>16.149999618500001</v>
      </c>
      <c r="L5119" s="5">
        <v>0.58798140287400003</v>
      </c>
      <c r="M5119" s="5">
        <v>1.67999994755</v>
      </c>
      <c r="N5119" s="8">
        <f t="shared" si="1035"/>
        <v>1.67999994755</v>
      </c>
      <c r="O5119" s="5">
        <v>0</v>
      </c>
      <c r="P5119" s="5">
        <v>96.736587524399994</v>
      </c>
      <c r="Q5119" s="5">
        <v>28.5456447601</v>
      </c>
      <c r="R5119" s="5">
        <v>0</v>
      </c>
      <c r="S5119">
        <f t="shared" si="1027"/>
        <v>9.9815514041773815E-2</v>
      </c>
      <c r="T5119">
        <f t="shared" si="1028"/>
        <v>69.289282691842629</v>
      </c>
      <c r="U5119">
        <f t="shared" si="1029"/>
        <v>208.08613874359719</v>
      </c>
      <c r="V5119" s="9">
        <v>418.72424316399997</v>
      </c>
      <c r="W5119" s="9">
        <v>60.835872650100001</v>
      </c>
      <c r="X5119">
        <f t="shared" si="1036"/>
        <v>1.4542360892276112E-3</v>
      </c>
      <c r="Y5119">
        <f t="shared" si="1037"/>
        <v>31.744294309461868</v>
      </c>
      <c r="Z5119">
        <f t="shared" si="1030"/>
        <v>2.0731906755220768</v>
      </c>
      <c r="AA5119">
        <f t="shared" si="1031"/>
        <v>0.29408264685742463</v>
      </c>
      <c r="AB5119">
        <f>(1/(AA5119*k))*(LN((50-dTar)/(hTar-dTar)))</f>
        <v>14.860261540751171</v>
      </c>
      <c r="AC5119">
        <f t="shared" si="1032"/>
        <v>23.971789188223255</v>
      </c>
      <c r="AD5119" s="19">
        <v>381.80645751999998</v>
      </c>
      <c r="AE5119" s="19">
        <v>20.6484966278</v>
      </c>
      <c r="AF5119">
        <f t="shared" si="1038"/>
        <v>2.3450686797380398E-3</v>
      </c>
      <c r="AG5119" s="23">
        <f t="shared" si="1033"/>
        <v>29.959773185945711</v>
      </c>
      <c r="AH5119" s="25">
        <f t="shared" si="1039"/>
        <v>30.638058541567119</v>
      </c>
      <c r="AI5119" s="25">
        <f t="shared" si="1034"/>
        <v>0.78800685297953854</v>
      </c>
    </row>
    <row r="5120" spans="6:35" ht="15">
      <c r="F5120" s="5">
        <v>2006</v>
      </c>
      <c r="G5120" s="5">
        <v>8</v>
      </c>
      <c r="H5120" s="5">
        <v>0</v>
      </c>
      <c r="I5120" s="5">
        <v>214</v>
      </c>
      <c r="J5120" s="5">
        <v>3</v>
      </c>
      <c r="K5120" s="5">
        <v>16.780000686600001</v>
      </c>
      <c r="L5120" s="5">
        <v>0.64709770679500001</v>
      </c>
      <c r="M5120" s="5">
        <v>1.53849995136</v>
      </c>
      <c r="N5120" s="8">
        <f t="shared" si="1035"/>
        <v>1.53849995136</v>
      </c>
      <c r="O5120" s="5">
        <v>0</v>
      </c>
      <c r="P5120" s="5">
        <v>96.736587524399994</v>
      </c>
      <c r="Q5120" s="5">
        <v>27.688650131199999</v>
      </c>
      <c r="R5120" s="5">
        <v>0</v>
      </c>
      <c r="S5120">
        <f t="shared" si="1027"/>
        <v>9.1408433507508768E-2</v>
      </c>
      <c r="T5120">
        <f t="shared" si="1028"/>
        <v>75.662005179247785</v>
      </c>
      <c r="U5120">
        <f t="shared" si="1029"/>
        <v>227.22438298818292</v>
      </c>
      <c r="V5120" s="9">
        <v>419.441650391</v>
      </c>
      <c r="W5120" s="9">
        <v>66.431114196799996</v>
      </c>
      <c r="X5120">
        <f t="shared" si="1036"/>
        <v>1.4023334736357877E-3</v>
      </c>
      <c r="Y5120">
        <f t="shared" si="1037"/>
        <v>30.975225737552957</v>
      </c>
      <c r="Z5120">
        <f t="shared" si="1030"/>
        <v>1.8985737220422096</v>
      </c>
      <c r="AA5120">
        <f t="shared" si="1031"/>
        <v>0.26931318572109791</v>
      </c>
      <c r="AB5120">
        <f>(1/(AA5120*k))*(LN((50-dTar)/(hTar-dTar)))</f>
        <v>16.226999933911291</v>
      </c>
      <c r="AC5120">
        <f t="shared" si="1032"/>
        <v>26.176539390394279</v>
      </c>
      <c r="AD5120" s="19">
        <v>383.82919311500001</v>
      </c>
      <c r="AE5120" s="19">
        <v>22.547594070399999</v>
      </c>
      <c r="AF5120">
        <f t="shared" si="1038"/>
        <v>2.3118536803687596E-3</v>
      </c>
      <c r="AG5120" s="23">
        <f t="shared" si="1033"/>
        <v>29.10071878816915</v>
      </c>
      <c r="AH5120" s="25">
        <f t="shared" si="1039"/>
        <v>29.813207195295636</v>
      </c>
      <c r="AI5120" s="25">
        <f t="shared" si="1034"/>
        <v>0.72163603739891491</v>
      </c>
    </row>
    <row r="5121" spans="6:35" ht="15">
      <c r="F5121" s="5">
        <v>2006</v>
      </c>
      <c r="G5121" s="5">
        <v>8</v>
      </c>
      <c r="H5121" s="5">
        <v>0</v>
      </c>
      <c r="I5121" s="5">
        <v>214</v>
      </c>
      <c r="J5121" s="5">
        <v>4</v>
      </c>
      <c r="K5121" s="5">
        <v>16.684999465899999</v>
      </c>
      <c r="L5121" s="5">
        <v>0.61633008718500004</v>
      </c>
      <c r="M5121" s="5">
        <v>1.2055000066799999</v>
      </c>
      <c r="N5121" s="8">
        <f t="shared" si="1035"/>
        <v>1.2055000066799999</v>
      </c>
      <c r="O5121" s="5">
        <v>0</v>
      </c>
      <c r="P5121" s="5">
        <v>96.736587524399994</v>
      </c>
      <c r="Q5121" s="5">
        <v>25.205450058</v>
      </c>
      <c r="R5121" s="5">
        <v>0</v>
      </c>
      <c r="S5121">
        <f t="shared" si="1027"/>
        <v>7.1623575357608618E-2</v>
      </c>
      <c r="T5121">
        <f t="shared" si="1028"/>
        <v>96.562414469544464</v>
      </c>
      <c r="U5121">
        <f t="shared" si="1029"/>
        <v>289.99145602487141</v>
      </c>
      <c r="V5121" s="9">
        <v>421.76876831099997</v>
      </c>
      <c r="W5121" s="9">
        <v>84.781639099100005</v>
      </c>
      <c r="X5121">
        <f t="shared" si="1036"/>
        <v>1.255426796637712E-3</v>
      </c>
      <c r="Y5121">
        <f t="shared" si="1037"/>
        <v>28.682550877158782</v>
      </c>
      <c r="Z5121">
        <f t="shared" si="1030"/>
        <v>1.4876377685817728</v>
      </c>
      <c r="AA5121">
        <f t="shared" si="1031"/>
        <v>0.2110218117971378</v>
      </c>
      <c r="AB5121">
        <f>(1/(AA5121*k))*(LN((50-dTar)/(hTar-dTar)))</f>
        <v>20.709447093075187</v>
      </c>
      <c r="AC5121">
        <f t="shared" si="1032"/>
        <v>33.407386441919023</v>
      </c>
      <c r="AD5121" s="19">
        <v>388.72238159199998</v>
      </c>
      <c r="AE5121" s="19">
        <v>28.776002883899999</v>
      </c>
      <c r="AF5121">
        <f t="shared" si="1038"/>
        <v>2.2177582645804229E-3</v>
      </c>
      <c r="AG5121" s="23">
        <f t="shared" si="1033"/>
        <v>26.557474812279835</v>
      </c>
      <c r="AH5121" s="25">
        <f t="shared" si="1039"/>
        <v>27.36520297833755</v>
      </c>
      <c r="AI5121" s="25">
        <f t="shared" si="1034"/>
        <v>0.56544184296913347</v>
      </c>
    </row>
    <row r="5122" spans="6:35" ht="15">
      <c r="F5122" s="5">
        <v>2006</v>
      </c>
      <c r="G5122" s="5">
        <v>8</v>
      </c>
      <c r="H5122" s="5">
        <v>0</v>
      </c>
      <c r="I5122" s="5">
        <v>214</v>
      </c>
      <c r="J5122" s="5">
        <v>5</v>
      </c>
      <c r="K5122" s="5">
        <v>16.584999084500001</v>
      </c>
      <c r="L5122" s="5">
        <v>0.57364165782900001</v>
      </c>
      <c r="M5122" s="5">
        <v>0.54549998045000003</v>
      </c>
      <c r="N5122" s="8">
        <f t="shared" si="1035"/>
        <v>0.54549998045000003</v>
      </c>
      <c r="O5122" s="5">
        <v>0</v>
      </c>
      <c r="P5122" s="5">
        <v>96.736587524399994</v>
      </c>
      <c r="Q5122" s="5">
        <v>26.2506256104</v>
      </c>
      <c r="R5122" s="5">
        <v>0</v>
      </c>
      <c r="S5122">
        <f t="shared" si="1027"/>
        <v>3.2410334915664515E-2</v>
      </c>
      <c r="T5122">
        <f t="shared" si="1028"/>
        <v>213.39320890909258</v>
      </c>
      <c r="U5122">
        <f t="shared" si="1029"/>
        <v>640.8519059647665</v>
      </c>
      <c r="V5122" s="9">
        <v>434.09011840800002</v>
      </c>
      <c r="W5122" s="9">
        <v>187.358886719</v>
      </c>
      <c r="X5122">
        <f t="shared" si="1036"/>
        <v>7.9220413390583555E-4</v>
      </c>
      <c r="Y5122">
        <f t="shared" si="1037"/>
        <v>31.591138625241882</v>
      </c>
      <c r="Z5122">
        <f t="shared" si="1030"/>
        <v>0.67316994540129704</v>
      </c>
      <c r="AA5122">
        <f t="shared" si="1031"/>
        <v>9.548933519037206E-2</v>
      </c>
      <c r="AB5122">
        <f>(1/(AA5122*k))*(LN((50-dTar)/(hTar-dTar)))</f>
        <v>45.765791940902794</v>
      </c>
      <c r="AC5122">
        <f t="shared" si="1032"/>
        <v>73.826958794155374</v>
      </c>
      <c r="AD5122" s="19">
        <v>399.01043701200001</v>
      </c>
      <c r="AE5122" s="19">
        <v>63.592063903800003</v>
      </c>
      <c r="AF5122">
        <f t="shared" si="1038"/>
        <v>1.8641780049527758E-3</v>
      </c>
      <c r="AG5122" s="23">
        <f t="shared" si="1033"/>
        <v>27.24335785494781</v>
      </c>
      <c r="AH5122" s="25">
        <f t="shared" si="1039"/>
        <v>28.895922224783988</v>
      </c>
      <c r="AI5122" s="25">
        <f t="shared" si="1034"/>
        <v>0.25586770018753885</v>
      </c>
    </row>
    <row r="5123" spans="6:35" ht="15">
      <c r="F5123" s="5">
        <v>2006</v>
      </c>
      <c r="G5123" s="5">
        <v>8</v>
      </c>
      <c r="H5123" s="5">
        <v>0</v>
      </c>
      <c r="I5123" s="5">
        <v>214</v>
      </c>
      <c r="J5123" s="5">
        <v>6</v>
      </c>
      <c r="K5123" s="5">
        <v>15.8350000381</v>
      </c>
      <c r="L5123" s="5">
        <v>0.42010220885299998</v>
      </c>
      <c r="M5123" s="5">
        <v>0.619499981403</v>
      </c>
      <c r="N5123" s="8">
        <f t="shared" si="1035"/>
        <v>0.619499981403</v>
      </c>
      <c r="O5123" s="5">
        <v>5.0000000745099998E-2</v>
      </c>
      <c r="P5123" s="5">
        <v>96.736587524399994</v>
      </c>
      <c r="Q5123" s="5">
        <v>24.450790405300001</v>
      </c>
      <c r="R5123" s="5">
        <v>0</v>
      </c>
      <c r="S5123">
        <f t="shared" si="1027"/>
        <v>3.6806970847104395E-2</v>
      </c>
      <c r="T5123">
        <f t="shared" si="1028"/>
        <v>187.90313927765524</v>
      </c>
      <c r="U5123">
        <f t="shared" si="1029"/>
        <v>564.3013925253241</v>
      </c>
      <c r="V5123" s="9">
        <v>431.496917725</v>
      </c>
      <c r="W5123" s="9">
        <v>164.97865295400001</v>
      </c>
      <c r="X5123">
        <f t="shared" si="1036"/>
        <v>8.6149194177622247E-4</v>
      </c>
      <c r="Y5123">
        <f t="shared" si="1037"/>
        <v>29.173273590665413</v>
      </c>
      <c r="Z5123">
        <f t="shared" si="1030"/>
        <v>0.76448906251681614</v>
      </c>
      <c r="AA5123">
        <f t="shared" si="1031"/>
        <v>0.10844297615890103</v>
      </c>
      <c r="AB5123">
        <f>(1/(AA5123*k))*(LN((50-dTar)/(hTar-dTar)))</f>
        <v>40.299014299405989</v>
      </c>
      <c r="AC5123">
        <f t="shared" si="1032"/>
        <v>65.008241788301831</v>
      </c>
      <c r="AD5123" s="19">
        <v>397.81573486299999</v>
      </c>
      <c r="AE5123" s="19">
        <v>55.995918273900003</v>
      </c>
      <c r="AF5123">
        <f t="shared" si="1038"/>
        <v>1.9274511439931765E-3</v>
      </c>
      <c r="AG5123" s="23">
        <f t="shared" si="1033"/>
        <v>25.517856283255341</v>
      </c>
      <c r="AH5123" s="25">
        <f t="shared" si="1039"/>
        <v>26.907257616547454</v>
      </c>
      <c r="AI5123" s="25">
        <f t="shared" si="1034"/>
        <v>0.29057752738515008</v>
      </c>
    </row>
    <row r="5124" spans="6:35" ht="15">
      <c r="F5124" s="5">
        <v>2006</v>
      </c>
      <c r="G5124" s="5">
        <v>8</v>
      </c>
      <c r="H5124" s="5">
        <v>0</v>
      </c>
      <c r="I5124" s="5">
        <v>214</v>
      </c>
      <c r="J5124" s="5">
        <v>7</v>
      </c>
      <c r="K5124" s="5">
        <v>15.824999809299999</v>
      </c>
      <c r="L5124" s="5">
        <v>0.43062162399300002</v>
      </c>
      <c r="M5124" s="5">
        <v>1.1154999732999999</v>
      </c>
      <c r="N5124" s="8">
        <f t="shared" si="1035"/>
        <v>1.1154999732999999</v>
      </c>
      <c r="O5124" s="5">
        <v>0</v>
      </c>
      <c r="P5124" s="5">
        <v>96.736587524399994</v>
      </c>
      <c r="Q5124" s="5">
        <v>22.900245666499998</v>
      </c>
      <c r="R5124" s="5">
        <v>0</v>
      </c>
      <c r="S5124">
        <f t="shared" si="1027"/>
        <v>6.6276313526617323E-2</v>
      </c>
      <c r="T5124">
        <f t="shared" si="1028"/>
        <v>104.35319952873436</v>
      </c>
      <c r="U5124">
        <f t="shared" si="1029"/>
        <v>313.38835548417251</v>
      </c>
      <c r="V5124" s="9">
        <v>422.62625122100002</v>
      </c>
      <c r="W5124" s="9">
        <v>91.621940612800003</v>
      </c>
      <c r="X5124">
        <f t="shared" si="1036"/>
        <v>1.208259837292814E-3</v>
      </c>
      <c r="Y5124">
        <f t="shared" si="1037"/>
        <v>26.20422592900379</v>
      </c>
      <c r="Z5124">
        <f t="shared" si="1030"/>
        <v>1.3765739377333266</v>
      </c>
      <c r="AA5124">
        <f t="shared" si="1031"/>
        <v>0.19526737795191934</v>
      </c>
      <c r="AB5124">
        <f>(1/(AA5124*k))*(LN((50-dTar)/(hTar-dTar)))</f>
        <v>22.380313049390949</v>
      </c>
      <c r="AC5124">
        <f t="shared" si="1032"/>
        <v>36.102739168837161</v>
      </c>
      <c r="AD5124" s="19">
        <v>390.07797241200001</v>
      </c>
      <c r="AE5124" s="19">
        <v>31.097688674899999</v>
      </c>
      <c r="AF5124">
        <f t="shared" si="1038"/>
        <v>2.1868515972780275E-3</v>
      </c>
      <c r="AG5124" s="23">
        <f t="shared" si="1033"/>
        <v>24.135367366458478</v>
      </c>
      <c r="AH5124" s="25">
        <f t="shared" si="1039"/>
        <v>24.921727610298838</v>
      </c>
      <c r="AI5124" s="25">
        <f t="shared" si="1034"/>
        <v>0.52322717315604617</v>
      </c>
    </row>
    <row r="5125" spans="6:35" ht="15">
      <c r="F5125" s="5">
        <v>2006</v>
      </c>
      <c r="G5125" s="5">
        <v>8</v>
      </c>
      <c r="H5125" s="5">
        <v>0</v>
      </c>
      <c r="I5125" s="5">
        <v>214</v>
      </c>
      <c r="J5125" s="5">
        <v>8</v>
      </c>
      <c r="K5125" s="5">
        <v>15.670000076299999</v>
      </c>
      <c r="L5125" s="5">
        <v>0.38008430600199999</v>
      </c>
      <c r="M5125" s="5">
        <v>1.2749999761599999</v>
      </c>
      <c r="N5125" s="8">
        <f t="shared" si="1035"/>
        <v>1.2749999761599999</v>
      </c>
      <c r="O5125" s="5">
        <v>0</v>
      </c>
      <c r="P5125" s="5">
        <v>96.736587524399994</v>
      </c>
      <c r="Q5125" s="5">
        <v>22.1635303497</v>
      </c>
      <c r="R5125" s="5">
        <v>123.112747192</v>
      </c>
      <c r="S5125">
        <f t="shared" si="1027"/>
        <v>7.5752846426724141E-2</v>
      </c>
      <c r="T5125">
        <f t="shared" si="1028"/>
        <v>91.298818403636531</v>
      </c>
      <c r="U5125">
        <f t="shared" si="1029"/>
        <v>274.18408526405796</v>
      </c>
      <c r="V5125" s="9">
        <v>417.32922363300003</v>
      </c>
      <c r="W5125" s="9">
        <v>80.160209655800003</v>
      </c>
      <c r="X5125">
        <f t="shared" si="1036"/>
        <v>1.2958848216993754E-3</v>
      </c>
      <c r="Y5125">
        <f t="shared" si="1037"/>
        <v>25.137632902509427</v>
      </c>
      <c r="Z5125">
        <f t="shared" si="1030"/>
        <v>1.5734036573754788</v>
      </c>
      <c r="AA5125">
        <f t="shared" si="1031"/>
        <v>0.22318772585623953</v>
      </c>
      <c r="AB5125">
        <f>(1/(AA5125*k))*(LN((50-dTar)/(hTar-dTar)))</f>
        <v>19.580579667327264</v>
      </c>
      <c r="AC5125">
        <f t="shared" si="1032"/>
        <v>31.586357123069387</v>
      </c>
      <c r="AD5125" s="19">
        <v>334.01205444300001</v>
      </c>
      <c r="AE5125" s="19">
        <v>27.2074279785</v>
      </c>
      <c r="AF5125">
        <f t="shared" si="1038"/>
        <v>2.5457870004158526E-3</v>
      </c>
      <c r="AG5125" s="23">
        <f t="shared" si="1033"/>
        <v>23.116262112788288</v>
      </c>
      <c r="AH5125" s="25">
        <f t="shared" si="1039"/>
        <v>23.884572550182956</v>
      </c>
      <c r="AI5125" s="25">
        <f t="shared" si="1034"/>
        <v>0.59804092269647313</v>
      </c>
    </row>
    <row r="5126" spans="6:35" ht="15">
      <c r="F5126" s="5">
        <v>2006</v>
      </c>
      <c r="G5126" s="5">
        <v>8</v>
      </c>
      <c r="H5126" s="5">
        <v>0</v>
      </c>
      <c r="I5126" s="5">
        <v>214</v>
      </c>
      <c r="J5126" s="5">
        <v>9</v>
      </c>
      <c r="K5126" s="5">
        <v>16.454999923700001</v>
      </c>
      <c r="L5126" s="5">
        <v>0.45389863848700002</v>
      </c>
      <c r="M5126" s="5">
        <v>1.06500005722</v>
      </c>
      <c r="N5126" s="8">
        <f t="shared" si="1035"/>
        <v>1.06500005722</v>
      </c>
      <c r="O5126" s="5">
        <v>0</v>
      </c>
      <c r="P5126" s="5">
        <v>96.736587524399994</v>
      </c>
      <c r="Q5126" s="5">
        <v>24.6675853729</v>
      </c>
      <c r="R5126" s="5">
        <v>227.44749450699999</v>
      </c>
      <c r="S5126">
        <f t="shared" ref="S5126:S5189" si="1040">(N5126*k)/LN((uhzRef-dRef)/zoRef)</f>
        <v>6.3275911598068085E-2</v>
      </c>
      <c r="T5126">
        <f t="shared" ref="T5126:T5189" si="1041">(1/(S5126*k))*(LN((50-dRef)/(O3zRef-dRef)))</f>
        <v>109.30139439797838</v>
      </c>
      <c r="U5126">
        <f t="shared" ref="U5126:U5189" si="1042">(1/(S5126*k))*(LN((50-dRef)/(uzoRef)))</f>
        <v>328.24852900727188</v>
      </c>
      <c r="V5126" s="9">
        <v>412.85794067400002</v>
      </c>
      <c r="W5126" s="9">
        <v>95.966445922899993</v>
      </c>
      <c r="X5126">
        <f t="shared" si="1036"/>
        <v>1.1946390587470302E-3</v>
      </c>
      <c r="Y5126">
        <f t="shared" si="1037"/>
        <v>28.372321542323775</v>
      </c>
      <c r="Z5126">
        <f t="shared" ref="Z5126:Z5189" si="1043">(S5126/k)*LN((50-dRef)/(uzoRef))</f>
        <v>1.3142549148759837</v>
      </c>
      <c r="AA5126">
        <f t="shared" ref="AA5126:AA5189" si="1044">(Z5126*k)/LN((50-dTar)/zoTar)</f>
        <v>0.18642740804088326</v>
      </c>
      <c r="AB5126">
        <f>(1/(AA5126*k))*(LN((50-dTar)/(hTar-dTar)))</f>
        <v>23.441537340578854</v>
      </c>
      <c r="AC5126">
        <f t="shared" ref="AC5126:AC5189" si="1045">(1/(AA5126*k))*(LN((50-dTar)/(zoTar)))</f>
        <v>37.814650155061443</v>
      </c>
      <c r="AD5126" s="19">
        <v>300.80407714799998</v>
      </c>
      <c r="AE5126" s="19">
        <v>32.572273254400002</v>
      </c>
      <c r="AF5126">
        <f t="shared" si="1038"/>
        <v>2.694030831831003E-3</v>
      </c>
      <c r="AG5126" s="23">
        <f t="shared" ref="AG5126:AG5189" si="1046" xml:space="preserve"> Y5126*(1-(AC5126*AF5126))</f>
        <v>25.481924383991267</v>
      </c>
      <c r="AH5126" s="25">
        <f t="shared" si="1039"/>
        <v>26.580546327206903</v>
      </c>
      <c r="AI5126" s="25">
        <f t="shared" ref="AI5126:AI5189" si="1047">(AA5126/k)*LN((hTar-dTar)/(zoTar))</f>
        <v>0.49954010102014229</v>
      </c>
    </row>
    <row r="5127" spans="6:35" ht="15">
      <c r="F5127" s="5">
        <v>2006</v>
      </c>
      <c r="G5127" s="5">
        <v>8</v>
      </c>
      <c r="H5127" s="5">
        <v>0</v>
      </c>
      <c r="I5127" s="5">
        <v>214</v>
      </c>
      <c r="J5127" s="5">
        <v>10</v>
      </c>
      <c r="K5127" s="5">
        <v>17.5699996948</v>
      </c>
      <c r="L5127" s="5">
        <v>0.60725283622699999</v>
      </c>
      <c r="M5127" s="5">
        <v>0.40849998593300002</v>
      </c>
      <c r="N5127" s="8">
        <f t="shared" ref="N5127:N5190" si="1048">IF(M5127&lt;0, 0, IF(M5127=0, 0.0001, IF(M5127&gt;0, M5127)))</f>
        <v>0.40849998593300002</v>
      </c>
      <c r="O5127" s="5">
        <v>0</v>
      </c>
      <c r="P5127" s="5">
        <v>96.736587524399994</v>
      </c>
      <c r="Q5127" s="5">
        <v>22.906064987200001</v>
      </c>
      <c r="R5127" s="5">
        <v>392.0625</v>
      </c>
      <c r="S5127">
        <f t="shared" si="1040"/>
        <v>2.4270617473186696E-2</v>
      </c>
      <c r="T5127">
        <f t="shared" si="1041"/>
        <v>284.95959680930088</v>
      </c>
      <c r="U5127">
        <f t="shared" si="1042"/>
        <v>855.7765341819678</v>
      </c>
      <c r="V5127" s="9">
        <v>421.62469482400002</v>
      </c>
      <c r="W5127" s="9">
        <v>250.19406127900001</v>
      </c>
      <c r="X5127">
        <f t="shared" ref="X5127:X5190" si="1049" xml:space="preserve"> (1/(U5127 + W5127 + V5127))</f>
        <v>6.5462364695655312E-4</v>
      </c>
      <c r="Y5127">
        <f t="shared" ref="Y5127:Y5190" si="1050" xml:space="preserve"> Q5127/(1-(T5127*X5127))</f>
        <v>28.158853940157893</v>
      </c>
      <c r="Z5127">
        <f t="shared" si="1043"/>
        <v>0.50410618346878844</v>
      </c>
      <c r="AA5127">
        <f t="shared" si="1044"/>
        <v>7.1507595747006422E-2</v>
      </c>
      <c r="AB5127">
        <f>(1/(AA5127*k))*(LN((50-dTar)/(hTar-dTar)))</f>
        <v>61.114417304131585</v>
      </c>
      <c r="AC5127">
        <f t="shared" si="1045"/>
        <v>98.586550711656614</v>
      </c>
      <c r="AD5127" s="19">
        <v>268.438232422</v>
      </c>
      <c r="AE5127" s="19">
        <v>84.919151306200007</v>
      </c>
      <c r="AF5127">
        <f t="shared" ref="AF5127:AF5190" si="1051" xml:space="preserve"> (1/(AC5127 + AE5127 + AD5127))</f>
        <v>2.2126638368084508E-3</v>
      </c>
      <c r="AG5127" s="23">
        <f t="shared" si="1046"/>
        <v>22.01631264154701</v>
      </c>
      <c r="AH5127" s="25">
        <f t="shared" ref="AH5127:AH5190" si="1052">Y5127*(1-AB5127*AF5127)</f>
        <v>24.351054300944206</v>
      </c>
      <c r="AI5127" s="25">
        <f t="shared" si="1047"/>
        <v>0.19160761809944565</v>
      </c>
    </row>
    <row r="5128" spans="6:35" ht="15">
      <c r="F5128" s="5">
        <v>2006</v>
      </c>
      <c r="G5128" s="5">
        <v>8</v>
      </c>
      <c r="H5128" s="5">
        <v>0</v>
      </c>
      <c r="I5128" s="5">
        <v>214</v>
      </c>
      <c r="J5128" s="5">
        <v>11</v>
      </c>
      <c r="K5128" s="5">
        <v>16.2000007629</v>
      </c>
      <c r="L5128" s="5">
        <v>0.39870312809899999</v>
      </c>
      <c r="M5128" s="5">
        <v>0.46900001168299998</v>
      </c>
      <c r="N5128" s="8">
        <f t="shared" si="1048"/>
        <v>0.46900001168299998</v>
      </c>
      <c r="O5128" s="5">
        <v>0</v>
      </c>
      <c r="P5128" s="5">
        <v>96.736587524399994</v>
      </c>
      <c r="Q5128" s="5">
        <v>27.384555816700001</v>
      </c>
      <c r="R5128" s="5">
        <v>348.39749145500002</v>
      </c>
      <c r="S5128">
        <f t="shared" si="1040"/>
        <v>2.7865165900752688E-2</v>
      </c>
      <c r="T5128">
        <f t="shared" si="1041"/>
        <v>248.20040168091145</v>
      </c>
      <c r="U5128">
        <f t="shared" si="1042"/>
        <v>745.38314172028595</v>
      </c>
      <c r="V5128" s="9">
        <v>420.591552734</v>
      </c>
      <c r="W5128" s="9">
        <v>217.91954040499999</v>
      </c>
      <c r="X5128">
        <f t="shared" si="1049"/>
        <v>7.2259857351142137E-4</v>
      </c>
      <c r="Y5128">
        <f t="shared" si="1050"/>
        <v>33.369318219201091</v>
      </c>
      <c r="Z5128">
        <f t="shared" si="1043"/>
        <v>0.57876576273643154</v>
      </c>
      <c r="AA5128">
        <f t="shared" si="1044"/>
        <v>8.2098076855918967E-2</v>
      </c>
      <c r="AB5128">
        <f>(1/(AA5128*k))*(LN((50-dTar)/(hTar-dTar)))</f>
        <v>53.230784620780355</v>
      </c>
      <c r="AC5128">
        <f t="shared" si="1045"/>
        <v>85.869090779714568</v>
      </c>
      <c r="AD5128" s="19">
        <v>275.45291137700002</v>
      </c>
      <c r="AE5128" s="19">
        <v>73.964759826700003</v>
      </c>
      <c r="AF5128">
        <f t="shared" si="1051"/>
        <v>2.2973361180189124E-3</v>
      </c>
      <c r="AG5128" s="23">
        <f t="shared" si="1046"/>
        <v>26.786547352553555</v>
      </c>
      <c r="AH5128" s="25">
        <f t="shared" si="1052"/>
        <v>29.288617526685531</v>
      </c>
      <c r="AI5128" s="25">
        <f t="shared" si="1047"/>
        <v>0.21998525880471101</v>
      </c>
    </row>
    <row r="5129" spans="6:35" ht="15">
      <c r="F5129" s="5">
        <v>2006</v>
      </c>
      <c r="G5129" s="5">
        <v>8</v>
      </c>
      <c r="H5129" s="5">
        <v>0</v>
      </c>
      <c r="I5129" s="5">
        <v>214</v>
      </c>
      <c r="J5129" s="5">
        <v>12</v>
      </c>
      <c r="K5129" s="5">
        <v>18.059999465899999</v>
      </c>
      <c r="L5129" s="5">
        <v>0.66398650407799997</v>
      </c>
      <c r="M5129" s="5">
        <v>0.74550002813299998</v>
      </c>
      <c r="N5129" s="8">
        <f t="shared" si="1048"/>
        <v>0.74550002813299998</v>
      </c>
      <c r="O5129" s="5">
        <v>0</v>
      </c>
      <c r="P5129" s="5">
        <v>96.736587524399994</v>
      </c>
      <c r="Q5129" s="5">
        <v>30.378944397000001</v>
      </c>
      <c r="R5129" s="5">
        <v>1476</v>
      </c>
      <c r="S5129">
        <f t="shared" si="1040"/>
        <v>4.4293137410373384E-2</v>
      </c>
      <c r="T5129">
        <f t="shared" si="1041"/>
        <v>156.14485163682045</v>
      </c>
      <c r="U5129">
        <f t="shared" si="1042"/>
        <v>468.92647750880855</v>
      </c>
      <c r="V5129" s="9">
        <v>395.23403930699999</v>
      </c>
      <c r="W5129" s="9">
        <v>137.09492492699999</v>
      </c>
      <c r="X5129">
        <f t="shared" si="1049"/>
        <v>9.9874613241489763E-4</v>
      </c>
      <c r="Y5129">
        <f t="shared" si="1050"/>
        <v>35.99183792985454</v>
      </c>
      <c r="Z5129">
        <f t="shared" si="1043"/>
        <v>0.9199784257021727</v>
      </c>
      <c r="AA5129">
        <f t="shared" si="1044"/>
        <v>0.13049918354185677</v>
      </c>
      <c r="AB5129">
        <f>(1/(AA5129*k))*(LN((50-dTar)/(hTar-dTar)))</f>
        <v>33.48791102203333</v>
      </c>
      <c r="AC5129">
        <f t="shared" si="1045"/>
        <v>54.020929656772516</v>
      </c>
      <c r="AD5129" s="19">
        <v>191.030487061</v>
      </c>
      <c r="AE5129" s="19">
        <v>46.531818389900003</v>
      </c>
      <c r="AF5129">
        <f t="shared" si="1051"/>
        <v>3.4295524556846742E-3</v>
      </c>
      <c r="AG5129" s="23">
        <f t="shared" si="1046"/>
        <v>29.323716066439946</v>
      </c>
      <c r="AH5129" s="25">
        <f t="shared" si="1052"/>
        <v>31.858227622426071</v>
      </c>
      <c r="AI5129" s="25">
        <f t="shared" si="1047"/>
        <v>0.34967806512253413</v>
      </c>
    </row>
    <row r="5130" spans="6:35" ht="15">
      <c r="F5130" s="5">
        <v>2006</v>
      </c>
      <c r="G5130" s="5">
        <v>8</v>
      </c>
      <c r="H5130" s="5">
        <v>0</v>
      </c>
      <c r="I5130" s="5">
        <v>214</v>
      </c>
      <c r="J5130" s="5">
        <v>13</v>
      </c>
      <c r="K5130" s="5">
        <v>20.340000152599998</v>
      </c>
      <c r="L5130" s="5">
        <v>0.95801424980200001</v>
      </c>
      <c r="M5130" s="5">
        <v>1.02100002766</v>
      </c>
      <c r="N5130" s="8">
        <f t="shared" si="1048"/>
        <v>1.02100002766</v>
      </c>
      <c r="O5130" s="5">
        <v>0</v>
      </c>
      <c r="P5130" s="5">
        <v>96.736587524399994</v>
      </c>
      <c r="Q5130" s="5">
        <v>35.025730133099998</v>
      </c>
      <c r="R5130" s="5">
        <v>1493.73254395</v>
      </c>
      <c r="S5130">
        <f t="shared" si="1040"/>
        <v>6.0661693916222628E-2</v>
      </c>
      <c r="T5130">
        <f t="shared" si="1041"/>
        <v>114.01174156171204</v>
      </c>
      <c r="U5130">
        <f t="shared" si="1042"/>
        <v>342.39441009255239</v>
      </c>
      <c r="V5130" s="9">
        <v>383.35546875</v>
      </c>
      <c r="W5130" s="9">
        <v>100.102119446</v>
      </c>
      <c r="X5130">
        <f t="shared" si="1049"/>
        <v>1.2108707154215789E-3</v>
      </c>
      <c r="Y5130">
        <f t="shared" si="1050"/>
        <v>40.63561866386015</v>
      </c>
      <c r="Z5130">
        <f t="shared" si="1043"/>
        <v>1.2599570256769288</v>
      </c>
      <c r="AA5130">
        <f t="shared" si="1044"/>
        <v>0.17872523806541388</v>
      </c>
      <c r="AB5130">
        <f>(1/(AA5130*k))*(LN((50-dTar)/(hTar-dTar)))</f>
        <v>24.451751158379832</v>
      </c>
      <c r="AC5130">
        <f t="shared" si="1045"/>
        <v>39.44427373933997</v>
      </c>
      <c r="AD5130" s="19">
        <v>199.40853881800001</v>
      </c>
      <c r="AE5130" s="19">
        <v>33.975975036599998</v>
      </c>
      <c r="AF5130">
        <f t="shared" si="1051"/>
        <v>3.6653023635040039E-3</v>
      </c>
      <c r="AG5130" s="23">
        <f t="shared" si="1046"/>
        <v>34.760716384375279</v>
      </c>
      <c r="AH5130" s="25">
        <f t="shared" si="1052"/>
        <v>36.993730120872712</v>
      </c>
      <c r="AI5130" s="25">
        <f t="shared" si="1047"/>
        <v>0.47890181178974905</v>
      </c>
    </row>
    <row r="5131" spans="6:35" ht="15">
      <c r="F5131" s="5">
        <v>2006</v>
      </c>
      <c r="G5131" s="5">
        <v>8</v>
      </c>
      <c r="H5131" s="5">
        <v>0</v>
      </c>
      <c r="I5131" s="5">
        <v>214</v>
      </c>
      <c r="J5131" s="5">
        <v>14</v>
      </c>
      <c r="K5131" s="5">
        <v>21.145000457799998</v>
      </c>
      <c r="L5131" s="5">
        <v>1.1374022960700001</v>
      </c>
      <c r="M5131" s="5">
        <v>1.3854999542199999</v>
      </c>
      <c r="N5131" s="8">
        <f t="shared" si="1048"/>
        <v>1.3854999542199999</v>
      </c>
      <c r="O5131" s="5">
        <v>0</v>
      </c>
      <c r="P5131" s="5">
        <v>96.736587524399994</v>
      </c>
      <c r="Q5131" s="5">
        <v>35.827434539800002</v>
      </c>
      <c r="R5131" s="5">
        <v>1285.55505371</v>
      </c>
      <c r="S5131">
        <f t="shared" si="1040"/>
        <v>8.2318091936254334E-2</v>
      </c>
      <c r="T5131">
        <f t="shared" si="1041"/>
        <v>84.017318754518669</v>
      </c>
      <c r="U5131">
        <f t="shared" si="1042"/>
        <v>252.31664650031141</v>
      </c>
      <c r="V5131" s="9">
        <v>378.95574951200001</v>
      </c>
      <c r="W5131" s="9">
        <v>73.767059326199998</v>
      </c>
      <c r="X5131">
        <f t="shared" si="1049"/>
        <v>1.4183603377485715E-3</v>
      </c>
      <c r="Y5131">
        <f t="shared" si="1050"/>
        <v>40.674483961330424</v>
      </c>
      <c r="Z5131">
        <f t="shared" si="1043"/>
        <v>1.7097652831561649</v>
      </c>
      <c r="AA5131">
        <f t="shared" si="1044"/>
        <v>0.24253065861820911</v>
      </c>
      <c r="AB5131">
        <f>(1/(AA5131*k))*(LN((50-dTar)/(hTar-dTar)))</f>
        <v>18.01893860263317</v>
      </c>
      <c r="AC5131">
        <f t="shared" si="1045"/>
        <v>29.06720022345085</v>
      </c>
      <c r="AD5131" s="19">
        <v>212.18635559099999</v>
      </c>
      <c r="AE5131" s="19">
        <v>25.037511825599999</v>
      </c>
      <c r="AF5131">
        <f t="shared" si="1051"/>
        <v>3.7552893112874262E-3</v>
      </c>
      <c r="AG5131" s="23">
        <f t="shared" si="1046"/>
        <v>36.234630308831449</v>
      </c>
      <c r="AH5131" s="25">
        <f t="shared" si="1052"/>
        <v>37.922191007277284</v>
      </c>
      <c r="AI5131" s="25">
        <f t="shared" si="1047"/>
        <v>0.64987112667496283</v>
      </c>
    </row>
    <row r="5132" spans="6:35" ht="15">
      <c r="F5132" s="5">
        <v>2006</v>
      </c>
      <c r="G5132" s="5">
        <v>8</v>
      </c>
      <c r="H5132" s="5">
        <v>0</v>
      </c>
      <c r="I5132" s="5">
        <v>214</v>
      </c>
      <c r="J5132" s="5">
        <v>15</v>
      </c>
      <c r="K5132" s="5">
        <v>21.854999542200002</v>
      </c>
      <c r="L5132" s="5">
        <v>1.24437689781</v>
      </c>
      <c r="M5132" s="5">
        <v>1.0049999952299999</v>
      </c>
      <c r="N5132" s="8">
        <f t="shared" si="1048"/>
        <v>1.0049999952299999</v>
      </c>
      <c r="O5132" s="5">
        <v>0</v>
      </c>
      <c r="P5132" s="5">
        <v>96.736587524399994</v>
      </c>
      <c r="Q5132" s="5">
        <v>35.711036682100001</v>
      </c>
      <c r="R5132" s="5">
        <v>1300.93005371</v>
      </c>
      <c r="S5132">
        <f t="shared" si="1040"/>
        <v>5.9711068016492966E-2</v>
      </c>
      <c r="T5132">
        <f t="shared" si="1041"/>
        <v>115.82685755280288</v>
      </c>
      <c r="U5132">
        <f t="shared" si="1042"/>
        <v>347.84547645208789</v>
      </c>
      <c r="V5132" s="9">
        <v>380.86859130900001</v>
      </c>
      <c r="W5132" s="9">
        <v>101.69578552199999</v>
      </c>
      <c r="X5132">
        <f t="shared" si="1049"/>
        <v>1.2042246320252883E-3</v>
      </c>
      <c r="Y5132">
        <f t="shared" si="1050"/>
        <v>41.499443604116571</v>
      </c>
      <c r="Z5132">
        <f t="shared" si="1043"/>
        <v>1.2402123119402997</v>
      </c>
      <c r="AA5132">
        <f t="shared" si="1044"/>
        <v>0.17592444518819922</v>
      </c>
      <c r="AB5132">
        <f>(1/(AA5132*k))*(LN((50-dTar)/(hTar-dTar)))</f>
        <v>24.841033559734306</v>
      </c>
      <c r="AC5132">
        <f t="shared" si="1045"/>
        <v>40.072243552277932</v>
      </c>
      <c r="AD5132" s="19">
        <v>226.242111206</v>
      </c>
      <c r="AE5132" s="19">
        <v>34.516887664800002</v>
      </c>
      <c r="AF5132">
        <f t="shared" si="1051"/>
        <v>3.3241228269557089E-3</v>
      </c>
      <c r="AG5132" s="23">
        <f t="shared" si="1046"/>
        <v>35.971507748805926</v>
      </c>
      <c r="AH5132" s="25">
        <f t="shared" si="1052"/>
        <v>38.072641710215017</v>
      </c>
      <c r="AI5132" s="25">
        <f t="shared" si="1047"/>
        <v>0.47139696917286583</v>
      </c>
    </row>
    <row r="5133" spans="6:35" ht="15">
      <c r="F5133" s="5">
        <v>2006</v>
      </c>
      <c r="G5133" s="5">
        <v>8</v>
      </c>
      <c r="H5133" s="5">
        <v>0</v>
      </c>
      <c r="I5133" s="5">
        <v>214</v>
      </c>
      <c r="J5133" s="5">
        <v>16</v>
      </c>
      <c r="K5133" s="5">
        <v>21.370000839199999</v>
      </c>
      <c r="L5133" s="5">
        <v>1.2106938362099999</v>
      </c>
      <c r="M5133" s="5">
        <v>0.77749997377400004</v>
      </c>
      <c r="N5133" s="8">
        <f t="shared" si="1048"/>
        <v>0.77749997377400004</v>
      </c>
      <c r="O5133" s="5">
        <v>0</v>
      </c>
      <c r="P5133" s="5">
        <v>96.736587524399994</v>
      </c>
      <c r="Q5133" s="5">
        <v>35.382690429699998</v>
      </c>
      <c r="R5133" s="5">
        <v>796.21997070299994</v>
      </c>
      <c r="S5133">
        <f t="shared" si="1040"/>
        <v>4.6194382126555245E-2</v>
      </c>
      <c r="T5133">
        <f t="shared" si="1041"/>
        <v>149.71832181940252</v>
      </c>
      <c r="U5133">
        <f t="shared" si="1042"/>
        <v>449.62664175824267</v>
      </c>
      <c r="V5133" s="9">
        <v>388.67996215800002</v>
      </c>
      <c r="W5133" s="9">
        <v>131.45243835400001</v>
      </c>
      <c r="X5133">
        <f t="shared" si="1049"/>
        <v>1.0311839914985089E-3</v>
      </c>
      <c r="Y5133">
        <f t="shared" si="1050"/>
        <v>41.84265869771199</v>
      </c>
      <c r="Z5133">
        <f t="shared" si="1043"/>
        <v>0.9594677060541652</v>
      </c>
      <c r="AA5133">
        <f t="shared" si="1044"/>
        <v>0.13610074842709552</v>
      </c>
      <c r="AB5133">
        <f>(1/(AA5133*k))*(LN((50-dTar)/(hTar-dTar)))</f>
        <v>32.109632734596104</v>
      </c>
      <c r="AC5133">
        <f t="shared" si="1045"/>
        <v>51.797563906543573</v>
      </c>
      <c r="AD5133" s="19">
        <v>242.74783325199999</v>
      </c>
      <c r="AE5133" s="19">
        <v>44.616683960000003</v>
      </c>
      <c r="AF5133">
        <f t="shared" si="1051"/>
        <v>2.9484428114783297E-3</v>
      </c>
      <c r="AG5133" s="23">
        <f t="shared" si="1046"/>
        <v>35.452357692462236</v>
      </c>
      <c r="AH5133" s="25">
        <f t="shared" si="1052"/>
        <v>37.881271271996233</v>
      </c>
      <c r="AI5133" s="25">
        <f t="shared" si="1047"/>
        <v>0.36468769443642451</v>
      </c>
    </row>
    <row r="5134" spans="6:35" ht="15">
      <c r="F5134" s="5">
        <v>2006</v>
      </c>
      <c r="G5134" s="5">
        <v>8</v>
      </c>
      <c r="H5134" s="5">
        <v>0</v>
      </c>
      <c r="I5134" s="5">
        <v>214</v>
      </c>
      <c r="J5134" s="5">
        <v>17</v>
      </c>
      <c r="K5134" s="5">
        <v>20.7350006104</v>
      </c>
      <c r="L5134" s="5">
        <v>1.0780291557299999</v>
      </c>
      <c r="M5134" s="5">
        <v>1.34749996662</v>
      </c>
      <c r="N5134" s="8">
        <f t="shared" si="1048"/>
        <v>1.34749996662</v>
      </c>
      <c r="O5134" s="5">
        <v>0</v>
      </c>
      <c r="P5134" s="5">
        <v>96.736587524399994</v>
      </c>
      <c r="Q5134" s="5">
        <v>34.458763122599997</v>
      </c>
      <c r="R5134" s="5">
        <v>737.89752197300004</v>
      </c>
      <c r="S5134">
        <f t="shared" si="1040"/>
        <v>8.0060360737270408E-2</v>
      </c>
      <c r="T5134">
        <f t="shared" si="1041"/>
        <v>86.386637604199422</v>
      </c>
      <c r="U5134">
        <f t="shared" si="1042"/>
        <v>259.4320674099946</v>
      </c>
      <c r="V5134" s="9">
        <v>386.466552734</v>
      </c>
      <c r="W5134" s="9">
        <v>75.847320556599996</v>
      </c>
      <c r="X5134">
        <f t="shared" si="1049"/>
        <v>1.385529094946216E-3</v>
      </c>
      <c r="Y5134">
        <f t="shared" si="1050"/>
        <v>39.143949390675097</v>
      </c>
      <c r="Z5134">
        <f t="shared" si="1043"/>
        <v>1.6628716983812588</v>
      </c>
      <c r="AA5134">
        <f t="shared" si="1044"/>
        <v>0.23587879118794264</v>
      </c>
      <c r="AB5134">
        <f>(1/(AA5134*k))*(LN((50-dTar)/(hTar-dTar)))</f>
        <v>18.527079204063188</v>
      </c>
      <c r="AC5134">
        <f t="shared" si="1045"/>
        <v>29.886905808177833</v>
      </c>
      <c r="AD5134" s="19">
        <v>237.413330078</v>
      </c>
      <c r="AE5134" s="19">
        <v>25.743577957199999</v>
      </c>
      <c r="AF5134">
        <f t="shared" si="1051"/>
        <v>3.4124590001905538E-3</v>
      </c>
      <c r="AG5134" s="23">
        <f t="shared" si="1046"/>
        <v>35.151742515342612</v>
      </c>
      <c r="AH5134" s="25">
        <f t="shared" si="1052"/>
        <v>36.669155464096988</v>
      </c>
      <c r="AI5134" s="25">
        <f t="shared" si="1047"/>
        <v>0.63204716740305578</v>
      </c>
    </row>
    <row r="5135" spans="6:35" ht="15">
      <c r="F5135" s="5">
        <v>2006</v>
      </c>
      <c r="G5135" s="5">
        <v>8</v>
      </c>
      <c r="H5135" s="5">
        <v>0</v>
      </c>
      <c r="I5135" s="5">
        <v>214</v>
      </c>
      <c r="J5135" s="5">
        <v>18</v>
      </c>
      <c r="K5135" s="5">
        <v>20.754999160800001</v>
      </c>
      <c r="L5135" s="5">
        <v>1.0388137102099999</v>
      </c>
      <c r="M5135" s="5">
        <v>0.84450000524500002</v>
      </c>
      <c r="N5135" s="8">
        <f t="shared" si="1048"/>
        <v>0.84450000524500002</v>
      </c>
      <c r="O5135" s="5">
        <v>5.0000000745099998E-2</v>
      </c>
      <c r="P5135" s="5">
        <v>96.736587524399994</v>
      </c>
      <c r="Q5135" s="5">
        <v>36.287700653100003</v>
      </c>
      <c r="R5135" s="5">
        <v>768.03247070299994</v>
      </c>
      <c r="S5135">
        <f t="shared" si="1040"/>
        <v>5.0175121883033039E-2</v>
      </c>
      <c r="T5135">
        <f t="shared" si="1041"/>
        <v>137.84013092374335</v>
      </c>
      <c r="U5135">
        <f t="shared" si="1042"/>
        <v>413.95464772520211</v>
      </c>
      <c r="V5135" s="9">
        <v>397.91366577100001</v>
      </c>
      <c r="W5135" s="9">
        <v>121.023406982</v>
      </c>
      <c r="X5135">
        <f t="shared" si="1049"/>
        <v>1.0719357649432218E-3</v>
      </c>
      <c r="Y5135">
        <f t="shared" si="1050"/>
        <v>42.578992280789144</v>
      </c>
      <c r="Z5135">
        <f t="shared" si="1043"/>
        <v>1.0421485660791496</v>
      </c>
      <c r="AA5135">
        <f t="shared" si="1044"/>
        <v>0.14782905033761448</v>
      </c>
      <c r="AB5135">
        <f>(1/(AA5135*k))*(LN((50-dTar)/(hTar-dTar)))</f>
        <v>29.562153290690052</v>
      </c>
      <c r="AC5135">
        <f t="shared" si="1045"/>
        <v>47.688104592978817</v>
      </c>
      <c r="AD5135" s="19">
        <v>260.21200561500001</v>
      </c>
      <c r="AE5135" s="19">
        <v>41.0769348145</v>
      </c>
      <c r="AF5135">
        <f t="shared" si="1051"/>
        <v>2.8655179882550344E-3</v>
      </c>
      <c r="AG5135" s="23">
        <f t="shared" si="1046"/>
        <v>36.760525231705387</v>
      </c>
      <c r="AH5135" s="25">
        <f t="shared" si="1052"/>
        <v>38.972088288904182</v>
      </c>
      <c r="AI5135" s="25">
        <f t="shared" si="1047"/>
        <v>0.3961141739586338</v>
      </c>
    </row>
    <row r="5136" spans="6:35" ht="15">
      <c r="F5136" s="5">
        <v>2006</v>
      </c>
      <c r="G5136" s="5">
        <v>8</v>
      </c>
      <c r="H5136" s="5">
        <v>0</v>
      </c>
      <c r="I5136" s="5">
        <v>214</v>
      </c>
      <c r="J5136" s="5">
        <v>19</v>
      </c>
      <c r="K5136" s="5">
        <v>21.120000839199999</v>
      </c>
      <c r="L5136" s="5">
        <v>1.11448895931</v>
      </c>
      <c r="M5136" s="5">
        <v>0.452499985695</v>
      </c>
      <c r="N5136" s="8">
        <f t="shared" si="1048"/>
        <v>0.452499985695</v>
      </c>
      <c r="O5136" s="5">
        <v>0</v>
      </c>
      <c r="P5136" s="5">
        <v>96.736587524399994</v>
      </c>
      <c r="Q5136" s="5">
        <v>33.978130340600003</v>
      </c>
      <c r="R5136" s="5">
        <v>485.85000610399999</v>
      </c>
      <c r="S5136">
        <f t="shared" si="1040"/>
        <v>2.6884833384613827E-2</v>
      </c>
      <c r="T5136">
        <f t="shared" si="1041"/>
        <v>257.25081760894079</v>
      </c>
      <c r="U5136">
        <f t="shared" si="1042"/>
        <v>772.56290215831541</v>
      </c>
      <c r="V5136" s="9">
        <v>412.12200927700002</v>
      </c>
      <c r="W5136" s="9">
        <v>225.86579895</v>
      </c>
      <c r="X5136">
        <f t="shared" si="1049"/>
        <v>7.0894296294163957E-4</v>
      </c>
      <c r="Y5136">
        <f t="shared" si="1050"/>
        <v>41.557166691587831</v>
      </c>
      <c r="Z5136">
        <f t="shared" si="1043"/>
        <v>0.55840403589585641</v>
      </c>
      <c r="AA5136">
        <f t="shared" si="1044"/>
        <v>7.9209760506359708E-2</v>
      </c>
      <c r="AB5136">
        <f>(1/(AA5136*k))*(LN((50-dTar)/(hTar-dTar)))</f>
        <v>55.171799775190827</v>
      </c>
      <c r="AC5136">
        <f t="shared" si="1045"/>
        <v>89.000233927167031</v>
      </c>
      <c r="AD5136" s="19">
        <v>287.79586791999998</v>
      </c>
      <c r="AE5136" s="19">
        <v>76.661819457999997</v>
      </c>
      <c r="AF5136">
        <f t="shared" si="1051"/>
        <v>2.2052762847801755E-3</v>
      </c>
      <c r="AG5136" s="23">
        <f t="shared" si="1046"/>
        <v>33.40073721240686</v>
      </c>
      <c r="AH5136" s="25">
        <f t="shared" si="1052"/>
        <v>36.500945216101641</v>
      </c>
      <c r="AI5136" s="25">
        <f t="shared" si="1047"/>
        <v>0.21224589335303584</v>
      </c>
    </row>
    <row r="5137" spans="6:35" ht="15">
      <c r="F5137" s="5">
        <v>2006</v>
      </c>
      <c r="G5137" s="5">
        <v>8</v>
      </c>
      <c r="H5137" s="5">
        <v>0</v>
      </c>
      <c r="I5137" s="5">
        <v>214</v>
      </c>
      <c r="J5137" s="5">
        <v>20</v>
      </c>
      <c r="K5137" s="5">
        <v>20.3199996948</v>
      </c>
      <c r="L5137" s="5">
        <v>1.09992742538</v>
      </c>
      <c r="M5137" s="5">
        <v>0.59600001573600003</v>
      </c>
      <c r="N5137" s="8">
        <f t="shared" si="1048"/>
        <v>0.59600001573600003</v>
      </c>
      <c r="O5137" s="5">
        <v>0</v>
      </c>
      <c r="P5137" s="5">
        <v>96.736587524399994</v>
      </c>
      <c r="Q5137" s="5">
        <v>27.249240875200002</v>
      </c>
      <c r="R5137" s="5">
        <v>207.94175720199999</v>
      </c>
      <c r="S5137">
        <f t="shared" si="1040"/>
        <v>3.5410743926718835E-2</v>
      </c>
      <c r="T5137">
        <f t="shared" si="1041"/>
        <v>195.31206076282245</v>
      </c>
      <c r="U5137">
        <f t="shared" si="1042"/>
        <v>586.55149823011914</v>
      </c>
      <c r="V5137" s="9">
        <v>432.25592040999999</v>
      </c>
      <c r="W5137" s="9">
        <v>171.48367309599999</v>
      </c>
      <c r="X5137">
        <f t="shared" si="1049"/>
        <v>8.4013062598110616E-4</v>
      </c>
      <c r="Y5137">
        <f t="shared" si="1050"/>
        <v>32.598203239112053</v>
      </c>
      <c r="Z5137">
        <f t="shared" si="1043"/>
        <v>0.73548911536386341</v>
      </c>
      <c r="AA5137">
        <f t="shared" si="1044"/>
        <v>0.10432932596832309</v>
      </c>
      <c r="AB5137">
        <f>(1/(AA5137*k))*(LN((50-dTar)/(hTar-dTar)))</f>
        <v>41.887983137402585</v>
      </c>
      <c r="AC5137">
        <f t="shared" si="1045"/>
        <v>67.571482408707837</v>
      </c>
      <c r="AD5137" s="19">
        <v>398.19396972700002</v>
      </c>
      <c r="AE5137" s="19">
        <v>58.203811645499997</v>
      </c>
      <c r="AF5137">
        <f t="shared" si="1051"/>
        <v>1.9085088937918443E-3</v>
      </c>
      <c r="AG5137" s="23">
        <f t="shared" si="1046"/>
        <v>28.3943136811037</v>
      </c>
      <c r="AH5137" s="25">
        <f t="shared" si="1052"/>
        <v>29.992185898064879</v>
      </c>
      <c r="AI5137" s="25">
        <f t="shared" si="1047"/>
        <v>0.27955482823722122</v>
      </c>
    </row>
    <row r="5138" spans="6:35" ht="15">
      <c r="F5138" s="5">
        <v>2006</v>
      </c>
      <c r="G5138" s="5">
        <v>8</v>
      </c>
      <c r="H5138" s="5">
        <v>0</v>
      </c>
      <c r="I5138" s="5">
        <v>214</v>
      </c>
      <c r="J5138" s="5">
        <v>21</v>
      </c>
      <c r="K5138" s="5">
        <v>17.909999847400002</v>
      </c>
      <c r="L5138" s="5">
        <v>0.80787646770499999</v>
      </c>
      <c r="M5138" s="5">
        <v>0.15850000083400001</v>
      </c>
      <c r="N5138" s="8">
        <f t="shared" si="1048"/>
        <v>0.15850000083400001</v>
      </c>
      <c r="O5138" s="5">
        <v>0</v>
      </c>
      <c r="P5138" s="5">
        <v>96.736587524399994</v>
      </c>
      <c r="Q5138" s="5">
        <v>19.8306808472</v>
      </c>
      <c r="R5138" s="5">
        <v>6.47800016403</v>
      </c>
      <c r="S5138">
        <f t="shared" si="1040"/>
        <v>9.4171187814256953E-3</v>
      </c>
      <c r="T5138">
        <f t="shared" si="1041"/>
        <v>734.42265410450636</v>
      </c>
      <c r="U5138">
        <f t="shared" si="1042"/>
        <v>2205.5817055878242</v>
      </c>
      <c r="V5138" s="9">
        <v>477.83963012700002</v>
      </c>
      <c r="W5138" s="9">
        <v>644.82183837900004</v>
      </c>
      <c r="X5138">
        <f t="shared" si="1049"/>
        <v>3.0045881496392417E-4</v>
      </c>
      <c r="Y5138">
        <f t="shared" si="1050"/>
        <v>25.445603371045252</v>
      </c>
      <c r="Z5138">
        <f t="shared" si="1043"/>
        <v>0.1955956750346925</v>
      </c>
      <c r="AA5138">
        <f t="shared" si="1044"/>
        <v>2.7745298349647403E-2</v>
      </c>
      <c r="AB5138">
        <f>(1/(AA5138*k))*(LN((50-dTar)/(hTar-dTar)))</f>
        <v>157.50939102636221</v>
      </c>
      <c r="AC5138">
        <f t="shared" si="1045"/>
        <v>254.08583196837307</v>
      </c>
      <c r="AD5138" s="19">
        <v>405.43927001999998</v>
      </c>
      <c r="AE5138" s="19">
        <v>218.86100769000001</v>
      </c>
      <c r="AF5138">
        <f t="shared" si="1051"/>
        <v>1.1384515180529855E-3</v>
      </c>
      <c r="AG5138" s="23">
        <f t="shared" si="1046"/>
        <v>18.085096150778973</v>
      </c>
      <c r="AH5138" s="25">
        <f t="shared" si="1052"/>
        <v>20.882779065069816</v>
      </c>
      <c r="AI5138" s="25">
        <f t="shared" si="1047"/>
        <v>7.434469687728211E-2</v>
      </c>
    </row>
    <row r="5139" spans="6:35" ht="15">
      <c r="F5139" s="5">
        <v>2006</v>
      </c>
      <c r="G5139" s="5">
        <v>8</v>
      </c>
      <c r="H5139" s="5">
        <v>0</v>
      </c>
      <c r="I5139" s="5">
        <v>214</v>
      </c>
      <c r="J5139" s="5">
        <v>22</v>
      </c>
      <c r="K5139" s="5">
        <v>16.3600006104</v>
      </c>
      <c r="L5139" s="5">
        <v>0.59264951944400002</v>
      </c>
      <c r="M5139" s="5">
        <v>2.30000000447E-2</v>
      </c>
      <c r="N5139" s="8">
        <f t="shared" si="1048"/>
        <v>2.30000000447E-2</v>
      </c>
      <c r="O5139" s="5">
        <v>0</v>
      </c>
      <c r="P5139" s="5">
        <v>96.736587524399994</v>
      </c>
      <c r="Q5139" s="5">
        <v>20.783220291100001</v>
      </c>
      <c r="R5139" s="5">
        <v>0</v>
      </c>
      <c r="S5139">
        <f t="shared" si="1040"/>
        <v>1.3665219637479928E-3</v>
      </c>
      <c r="T5139">
        <f t="shared" si="1041"/>
        <v>5061.1300461669671</v>
      </c>
      <c r="U5139">
        <f t="shared" si="1042"/>
        <v>15199.334847639786</v>
      </c>
      <c r="V5139" s="9">
        <v>604.93615722699997</v>
      </c>
      <c r="W5139" s="9">
        <v>4443.6640625</v>
      </c>
      <c r="X5139">
        <f t="shared" si="1049"/>
        <v>4.9387752216357169E-5</v>
      </c>
      <c r="Y5139">
        <f t="shared" si="1050"/>
        <v>27.709402626657702</v>
      </c>
      <c r="Z5139">
        <f t="shared" si="1043"/>
        <v>2.8382968522836956E-2</v>
      </c>
      <c r="AA5139">
        <f t="shared" si="1044"/>
        <v>4.0261316083552755E-3</v>
      </c>
      <c r="AB5139">
        <f>(1/(AA5139*k))*(LN((50-dTar)/(hTar-dTar)))</f>
        <v>1085.445154805298</v>
      </c>
      <c r="AC5139">
        <f t="shared" si="1045"/>
        <v>1750.9828043750347</v>
      </c>
      <c r="AD5139" s="19">
        <v>407.76458740200002</v>
      </c>
      <c r="AE5139" s="19">
        <v>1508.23791504</v>
      </c>
      <c r="AF5139">
        <f t="shared" si="1051"/>
        <v>2.7270357427965975E-4</v>
      </c>
      <c r="AG5139" s="23">
        <f t="shared" si="1046"/>
        <v>14.47818312092792</v>
      </c>
      <c r="AH5139" s="25">
        <f t="shared" si="1052"/>
        <v>19.507287181106093</v>
      </c>
      <c r="AI5139" s="25">
        <f t="shared" si="1047"/>
        <v>1.0788189416424895E-2</v>
      </c>
    </row>
    <row r="5140" spans="6:35" ht="15">
      <c r="F5140" s="5">
        <v>2006</v>
      </c>
      <c r="G5140" s="5">
        <v>8</v>
      </c>
      <c r="H5140" s="5">
        <v>0</v>
      </c>
      <c r="I5140" s="5">
        <v>214</v>
      </c>
      <c r="J5140" s="5">
        <v>23</v>
      </c>
      <c r="K5140" s="5">
        <v>16.370000839199999</v>
      </c>
      <c r="L5140" s="5">
        <v>0.54266959428799999</v>
      </c>
      <c r="M5140" s="5">
        <v>3.5000000149000003E-2</v>
      </c>
      <c r="N5140" s="8">
        <f t="shared" si="1048"/>
        <v>3.5000000149000003E-2</v>
      </c>
      <c r="O5140" s="5">
        <v>0</v>
      </c>
      <c r="P5140" s="5">
        <v>96.736587524399994</v>
      </c>
      <c r="Q5140" s="5">
        <v>20.724050521900001</v>
      </c>
      <c r="R5140" s="5">
        <v>0</v>
      </c>
      <c r="S5140">
        <f t="shared" si="1040"/>
        <v>2.0794899496451445E-3</v>
      </c>
      <c r="T5140">
        <f t="shared" si="1041"/>
        <v>3325.8854512147377</v>
      </c>
      <c r="U5140">
        <f t="shared" si="1042"/>
        <v>9988.1343053398086</v>
      </c>
      <c r="V5140" s="9">
        <v>577.05303955099998</v>
      </c>
      <c r="W5140" s="9">
        <v>2920.1220703099998</v>
      </c>
      <c r="X5140">
        <f t="shared" si="1049"/>
        <v>7.415476866053867E-5</v>
      </c>
      <c r="Y5140">
        <f t="shared" si="1050"/>
        <v>27.508472391226459</v>
      </c>
      <c r="Z5140">
        <f t="shared" si="1043"/>
        <v>4.3191473939030306E-2</v>
      </c>
      <c r="AA5140">
        <f t="shared" si="1044"/>
        <v>6.1267220268897311E-3</v>
      </c>
      <c r="AB5140">
        <f>(1/(AA5140*k))*(LN((50-dTar)/(hTar-dTar)))</f>
        <v>713.29252865030446</v>
      </c>
      <c r="AC5140">
        <f t="shared" si="1045"/>
        <v>1150.6458402128139</v>
      </c>
      <c r="AD5140" s="19">
        <v>407.55706787100002</v>
      </c>
      <c r="AE5140" s="19">
        <v>991.12780761700003</v>
      </c>
      <c r="AF5140">
        <f t="shared" si="1051"/>
        <v>3.9225981699479067E-4</v>
      </c>
      <c r="AG5140" s="23">
        <f t="shared" si="1046"/>
        <v>15.09246487496647</v>
      </c>
      <c r="AH5140" s="25">
        <f t="shared" si="1052"/>
        <v>19.811711939395078</v>
      </c>
      <c r="AI5140" s="25">
        <f t="shared" si="1047"/>
        <v>1.6416810019499142E-2</v>
      </c>
    </row>
    <row r="5141" spans="6:35" ht="15">
      <c r="F5141" s="5">
        <v>2006</v>
      </c>
      <c r="G5141" s="5">
        <v>8</v>
      </c>
      <c r="H5141" s="5">
        <v>0</v>
      </c>
      <c r="I5141" s="5">
        <v>214</v>
      </c>
      <c r="J5141" s="5">
        <v>24</v>
      </c>
      <c r="K5141" s="5">
        <v>16.5750007629</v>
      </c>
      <c r="L5141" s="5">
        <v>0.56205481290799997</v>
      </c>
      <c r="M5141" s="5">
        <v>3.5999998450299997E-2</v>
      </c>
      <c r="N5141" s="8">
        <f t="shared" si="1048"/>
        <v>3.5999998450299997E-2</v>
      </c>
      <c r="O5141" s="5">
        <v>0</v>
      </c>
      <c r="P5141" s="5">
        <v>96.736587524399994</v>
      </c>
      <c r="Q5141" s="5">
        <v>17.755849838300001</v>
      </c>
      <c r="R5141" s="5">
        <v>0</v>
      </c>
      <c r="S5141">
        <f t="shared" si="1040"/>
        <v>2.1389038470269414E-3</v>
      </c>
      <c r="T5141">
        <f t="shared" si="1041"/>
        <v>3233.49989719521</v>
      </c>
      <c r="U5141">
        <f t="shared" si="1042"/>
        <v>9710.6865895493447</v>
      </c>
      <c r="V5141" s="9">
        <v>575.08648681600005</v>
      </c>
      <c r="W5141" s="9">
        <v>2839.0075683599998</v>
      </c>
      <c r="X5141">
        <f t="shared" si="1049"/>
        <v>7.6191749566640205E-5</v>
      </c>
      <c r="Y5141">
        <f t="shared" si="1050"/>
        <v>23.560309350895764</v>
      </c>
      <c r="Z5141">
        <f t="shared" si="1043"/>
        <v>4.4425513950053203E-2</v>
      </c>
      <c r="AA5141">
        <f t="shared" si="1044"/>
        <v>6.3017709295567232E-3</v>
      </c>
      <c r="AB5141">
        <f>(1/(AA5141*k))*(LN((50-dTar)/(hTar-dTar)))</f>
        <v>693.47888010348515</v>
      </c>
      <c r="AC5141">
        <f t="shared" si="1045"/>
        <v>1118.6835086810711</v>
      </c>
      <c r="AD5141" s="19">
        <v>407.53976440399998</v>
      </c>
      <c r="AE5141" s="19">
        <v>963.59649658199999</v>
      </c>
      <c r="AF5141">
        <f t="shared" si="1051"/>
        <v>4.0163549674670476E-4</v>
      </c>
      <c r="AG5141" s="23">
        <f t="shared" si="1046"/>
        <v>12.974591520485967</v>
      </c>
      <c r="AH5141" s="25">
        <f t="shared" si="1052"/>
        <v>16.998156884038455</v>
      </c>
      <c r="AI5141" s="25">
        <f t="shared" si="1047"/>
        <v>1.6885860935567008E-2</v>
      </c>
    </row>
    <row r="5142" spans="6:35" ht="15">
      <c r="F5142" s="5">
        <v>2006</v>
      </c>
      <c r="G5142" s="5">
        <v>8</v>
      </c>
      <c r="H5142" s="5">
        <v>0</v>
      </c>
      <c r="I5142" s="5">
        <v>215</v>
      </c>
      <c r="J5142" s="5">
        <v>1</v>
      </c>
      <c r="K5142" s="5">
        <v>16.399999618500001</v>
      </c>
      <c r="L5142" s="5">
        <v>0.49800974130600001</v>
      </c>
      <c r="M5142" s="5">
        <v>0</v>
      </c>
      <c r="N5142" s="8">
        <f t="shared" si="1048"/>
        <v>1E-4</v>
      </c>
      <c r="O5142" s="5">
        <v>0</v>
      </c>
      <c r="P5142" s="5">
        <v>96.736587524399994</v>
      </c>
      <c r="Q5142" s="5">
        <v>18.065280914300001</v>
      </c>
      <c r="R5142" s="5">
        <v>0</v>
      </c>
      <c r="S5142">
        <f t="shared" si="1040"/>
        <v>5.9413998308355972E-6</v>
      </c>
      <c r="T5142">
        <f t="shared" si="1041"/>
        <v>1164059.9128807276</v>
      </c>
      <c r="U5142">
        <f t="shared" si="1042"/>
        <v>3495847.0217512534</v>
      </c>
      <c r="V5142" s="9">
        <v>687.28521728500004</v>
      </c>
      <c r="W5142" s="9">
        <v>60723.6445313</v>
      </c>
      <c r="X5142">
        <f t="shared" si="1049"/>
        <v>2.8111540226605502E-7</v>
      </c>
      <c r="Y5142">
        <f t="shared" si="1050"/>
        <v>26.852296860293261</v>
      </c>
      <c r="Z5142">
        <f t="shared" si="1043"/>
        <v>1.2340421072902296E-4</v>
      </c>
      <c r="AA5142">
        <f t="shared" si="1044"/>
        <v>1.7504920002306861E-5</v>
      </c>
      <c r="AB5142">
        <f>(1/(AA5142*k))*(LN((50-dTar)/(hTar-dTar)))</f>
        <v>249652.38609041239</v>
      </c>
      <c r="AC5142">
        <f t="shared" si="1045"/>
        <v>402726.04578894714</v>
      </c>
      <c r="AD5142" s="19">
        <v>408.15335083000002</v>
      </c>
      <c r="AE5142" s="19">
        <v>60723.6445313</v>
      </c>
      <c r="AF5142">
        <f t="shared" si="1051"/>
        <v>2.1558328993334919E-6</v>
      </c>
      <c r="AG5142" s="23">
        <f t="shared" si="1046"/>
        <v>3.5388626208041778</v>
      </c>
      <c r="AH5142" s="25">
        <f t="shared" si="1052"/>
        <v>12.400153655975817</v>
      </c>
      <c r="AI5142" s="25">
        <f t="shared" si="1047"/>
        <v>4.6905171284601254E-5</v>
      </c>
    </row>
    <row r="5143" spans="6:35" ht="15">
      <c r="F5143" s="5">
        <v>2006</v>
      </c>
      <c r="G5143" s="5">
        <v>8</v>
      </c>
      <c r="H5143" s="5">
        <v>0</v>
      </c>
      <c r="I5143" s="5">
        <v>215</v>
      </c>
      <c r="J5143" s="5">
        <v>2</v>
      </c>
      <c r="K5143" s="5">
        <v>16.1749992371</v>
      </c>
      <c r="L5143" s="5">
        <v>0.46977528929700002</v>
      </c>
      <c r="M5143" s="5">
        <v>0</v>
      </c>
      <c r="N5143" s="8">
        <f t="shared" si="1048"/>
        <v>1E-4</v>
      </c>
      <c r="O5143" s="5">
        <v>0.93333333730699997</v>
      </c>
      <c r="P5143" s="5">
        <v>96.736587524399994</v>
      </c>
      <c r="Q5143" s="5">
        <v>16.4245243073</v>
      </c>
      <c r="R5143" s="5">
        <v>0</v>
      </c>
      <c r="S5143">
        <f t="shared" si="1040"/>
        <v>5.9413998308355972E-6</v>
      </c>
      <c r="T5143">
        <f t="shared" si="1041"/>
        <v>1164059.9128807276</v>
      </c>
      <c r="U5143">
        <f t="shared" si="1042"/>
        <v>3495847.0217512534</v>
      </c>
      <c r="V5143" s="9">
        <v>687.28521728500004</v>
      </c>
      <c r="W5143" s="9">
        <v>60723.6445313</v>
      </c>
      <c r="X5143">
        <f t="shared" si="1049"/>
        <v>2.8111540226605502E-7</v>
      </c>
      <c r="Y5143">
        <f t="shared" si="1050"/>
        <v>24.413470489662274</v>
      </c>
      <c r="Z5143">
        <f t="shared" si="1043"/>
        <v>1.2340421072902296E-4</v>
      </c>
      <c r="AA5143">
        <f t="shared" si="1044"/>
        <v>1.7504920002306861E-5</v>
      </c>
      <c r="AB5143">
        <f>(1/(AA5143*k))*(LN((50-dTar)/(hTar-dTar)))</f>
        <v>249652.38609041239</v>
      </c>
      <c r="AC5143">
        <f t="shared" si="1045"/>
        <v>402726.04578894714</v>
      </c>
      <c r="AD5143" s="19">
        <v>408.15335083000002</v>
      </c>
      <c r="AE5143" s="19">
        <v>60723.6445313</v>
      </c>
      <c r="AF5143">
        <f t="shared" si="1051"/>
        <v>2.1558328993334919E-6</v>
      </c>
      <c r="AG5143" s="23">
        <f t="shared" si="1046"/>
        <v>3.217449837139486</v>
      </c>
      <c r="AH5143" s="25">
        <f t="shared" si="1052"/>
        <v>11.273925166345608</v>
      </c>
      <c r="AI5143" s="25">
        <f t="shared" si="1047"/>
        <v>4.6905171284601254E-5</v>
      </c>
    </row>
    <row r="5144" spans="6:35" ht="15">
      <c r="F5144" s="5">
        <v>2006</v>
      </c>
      <c r="G5144" s="5">
        <v>8</v>
      </c>
      <c r="H5144" s="5">
        <v>0</v>
      </c>
      <c r="I5144" s="5">
        <v>215</v>
      </c>
      <c r="J5144" s="5">
        <v>3</v>
      </c>
      <c r="K5144" s="5">
        <v>15.699999809299999</v>
      </c>
      <c r="L5144" s="5">
        <v>0.39776006340999998</v>
      </c>
      <c r="M5144" s="5">
        <v>0</v>
      </c>
      <c r="N5144" s="8">
        <f t="shared" si="1048"/>
        <v>1E-4</v>
      </c>
      <c r="O5144" s="5">
        <v>0</v>
      </c>
      <c r="P5144" s="5">
        <v>96.736587524399994</v>
      </c>
      <c r="Q5144" s="5">
        <v>14.0417203903</v>
      </c>
      <c r="R5144" s="5">
        <v>0</v>
      </c>
      <c r="S5144">
        <f t="shared" si="1040"/>
        <v>5.9413998308355972E-6</v>
      </c>
      <c r="T5144">
        <f t="shared" si="1041"/>
        <v>1164059.9128807276</v>
      </c>
      <c r="U5144">
        <f t="shared" si="1042"/>
        <v>3495847.0217512534</v>
      </c>
      <c r="V5144" s="9">
        <v>687.28521728500004</v>
      </c>
      <c r="W5144" s="9">
        <v>60723.6445313</v>
      </c>
      <c r="X5144">
        <f t="shared" si="1049"/>
        <v>2.8111540226605502E-7</v>
      </c>
      <c r="Y5144">
        <f t="shared" si="1050"/>
        <v>20.871662396962993</v>
      </c>
      <c r="Z5144">
        <f t="shared" si="1043"/>
        <v>1.2340421072902296E-4</v>
      </c>
      <c r="AA5144">
        <f t="shared" si="1044"/>
        <v>1.7504920002306861E-5</v>
      </c>
      <c r="AB5144">
        <f>(1/(AA5144*k))*(LN((50-dTar)/(hTar-dTar)))</f>
        <v>249652.38609041239</v>
      </c>
      <c r="AC5144">
        <f t="shared" si="1045"/>
        <v>402726.04578894714</v>
      </c>
      <c r="AD5144" s="19">
        <v>408.15335083000002</v>
      </c>
      <c r="AE5144" s="19">
        <v>60723.6445313</v>
      </c>
      <c r="AF5144">
        <f t="shared" si="1051"/>
        <v>2.1558328993334919E-6</v>
      </c>
      <c r="AG5144" s="23">
        <f t="shared" si="1046"/>
        <v>2.7506751573224562</v>
      </c>
      <c r="AH5144" s="25">
        <f t="shared" si="1052"/>
        <v>9.638349453848809</v>
      </c>
      <c r="AI5144" s="25">
        <f t="shared" si="1047"/>
        <v>4.6905171284601254E-5</v>
      </c>
    </row>
    <row r="5145" spans="6:35" ht="15">
      <c r="F5145" s="5">
        <v>2006</v>
      </c>
      <c r="G5145" s="5">
        <v>8</v>
      </c>
      <c r="H5145" s="5">
        <v>0</v>
      </c>
      <c r="I5145" s="5">
        <v>215</v>
      </c>
      <c r="J5145" s="5">
        <v>4</v>
      </c>
      <c r="K5145" s="5">
        <v>14.9399995804</v>
      </c>
      <c r="L5145" s="5">
        <v>0.25310844182999997</v>
      </c>
      <c r="M5145" s="5">
        <v>0</v>
      </c>
      <c r="N5145" s="8">
        <f t="shared" si="1048"/>
        <v>1E-4</v>
      </c>
      <c r="O5145" s="5">
        <v>0.93333333730699997</v>
      </c>
      <c r="P5145" s="5">
        <v>96.736587524399994</v>
      </c>
      <c r="Q5145" s="5">
        <v>13.2269201279</v>
      </c>
      <c r="R5145" s="5">
        <v>0</v>
      </c>
      <c r="S5145">
        <f t="shared" si="1040"/>
        <v>5.9413998308355972E-6</v>
      </c>
      <c r="T5145">
        <f t="shared" si="1041"/>
        <v>1164059.9128807276</v>
      </c>
      <c r="U5145">
        <f t="shared" si="1042"/>
        <v>3495847.0217512534</v>
      </c>
      <c r="V5145" s="9">
        <v>687.28521728500004</v>
      </c>
      <c r="W5145" s="9">
        <v>60723.6445313</v>
      </c>
      <c r="X5145">
        <f t="shared" si="1049"/>
        <v>2.8111540226605502E-7</v>
      </c>
      <c r="Y5145">
        <f t="shared" si="1050"/>
        <v>19.660540431486627</v>
      </c>
      <c r="Z5145">
        <f t="shared" si="1043"/>
        <v>1.2340421072902296E-4</v>
      </c>
      <c r="AA5145">
        <f t="shared" si="1044"/>
        <v>1.7504920002306861E-5</v>
      </c>
      <c r="AB5145">
        <f>(1/(AA5145*k))*(LN((50-dTar)/(hTar-dTar)))</f>
        <v>249652.38609041239</v>
      </c>
      <c r="AC5145">
        <f t="shared" si="1045"/>
        <v>402726.04578894714</v>
      </c>
      <c r="AD5145" s="19">
        <v>408.15335083000002</v>
      </c>
      <c r="AE5145" s="19">
        <v>60723.6445313</v>
      </c>
      <c r="AF5145">
        <f t="shared" si="1051"/>
        <v>2.1558328993334919E-6</v>
      </c>
      <c r="AG5145" s="23">
        <f t="shared" si="1046"/>
        <v>2.5910614648641048</v>
      </c>
      <c r="AH5145" s="25">
        <f t="shared" si="1052"/>
        <v>9.0790640211660723</v>
      </c>
      <c r="AI5145" s="25">
        <f t="shared" si="1047"/>
        <v>4.6905171284601254E-5</v>
      </c>
    </row>
    <row r="5146" spans="6:35" ht="15">
      <c r="F5146" s="5">
        <v>2006</v>
      </c>
      <c r="G5146" s="5">
        <v>8</v>
      </c>
      <c r="H5146" s="5">
        <v>0</v>
      </c>
      <c r="I5146" s="5">
        <v>215</v>
      </c>
      <c r="J5146" s="5">
        <v>5</v>
      </c>
      <c r="K5146" s="5">
        <v>14.7700004578</v>
      </c>
      <c r="L5146" s="5">
        <v>0.19490349292799999</v>
      </c>
      <c r="M5146" s="5">
        <v>0</v>
      </c>
      <c r="N5146" s="8">
        <f t="shared" si="1048"/>
        <v>1E-4</v>
      </c>
      <c r="O5146" s="5">
        <v>0</v>
      </c>
      <c r="P5146" s="5">
        <v>96.736587524399994</v>
      </c>
      <c r="Q5146" s="5">
        <v>14.7721300125</v>
      </c>
      <c r="R5146" s="5">
        <v>0</v>
      </c>
      <c r="S5146">
        <f t="shared" si="1040"/>
        <v>5.9413998308355972E-6</v>
      </c>
      <c r="T5146">
        <f t="shared" si="1041"/>
        <v>1164059.9128807276</v>
      </c>
      <c r="U5146">
        <f t="shared" si="1042"/>
        <v>3495847.0217512534</v>
      </c>
      <c r="V5146" s="9">
        <v>687.28521728500004</v>
      </c>
      <c r="W5146" s="9">
        <v>60723.6445313</v>
      </c>
      <c r="X5146">
        <f t="shared" si="1049"/>
        <v>2.8111540226605502E-7</v>
      </c>
      <c r="Y5146">
        <f t="shared" si="1050"/>
        <v>21.957345819101409</v>
      </c>
      <c r="Z5146">
        <f t="shared" si="1043"/>
        <v>1.2340421072902296E-4</v>
      </c>
      <c r="AA5146">
        <f t="shared" si="1044"/>
        <v>1.7504920002306861E-5</v>
      </c>
      <c r="AB5146">
        <f>(1/(AA5146*k))*(LN((50-dTar)/(hTar-dTar)))</f>
        <v>249652.38609041239</v>
      </c>
      <c r="AC5146">
        <f t="shared" si="1045"/>
        <v>402726.04578894714</v>
      </c>
      <c r="AD5146" s="19">
        <v>408.15335083000002</v>
      </c>
      <c r="AE5146" s="19">
        <v>60723.6445313</v>
      </c>
      <c r="AF5146">
        <f t="shared" si="1051"/>
        <v>2.1558328993334919E-6</v>
      </c>
      <c r="AG5146" s="23">
        <f t="shared" si="1046"/>
        <v>2.8937573115464299</v>
      </c>
      <c r="AH5146" s="25">
        <f t="shared" si="1052"/>
        <v>10.139708474505598</v>
      </c>
      <c r="AI5146" s="25">
        <f t="shared" si="1047"/>
        <v>4.6905171284601254E-5</v>
      </c>
    </row>
    <row r="5147" spans="6:35" ht="15">
      <c r="F5147" s="5">
        <v>2006</v>
      </c>
      <c r="G5147" s="5">
        <v>8</v>
      </c>
      <c r="H5147" s="5">
        <v>0</v>
      </c>
      <c r="I5147" s="5">
        <v>215</v>
      </c>
      <c r="J5147" s="5">
        <v>6</v>
      </c>
      <c r="K5147" s="5">
        <v>14.1800003052</v>
      </c>
      <c r="L5147" s="5">
        <v>6.3884183764500002E-2</v>
      </c>
      <c r="M5147" s="5">
        <v>0</v>
      </c>
      <c r="N5147" s="8">
        <f t="shared" si="1048"/>
        <v>1E-4</v>
      </c>
      <c r="O5147" s="5">
        <v>0.93333333730699997</v>
      </c>
      <c r="P5147" s="5">
        <v>96.736587524399994</v>
      </c>
      <c r="Q5147" s="5">
        <v>15.068949699399999</v>
      </c>
      <c r="R5147" s="5">
        <v>0</v>
      </c>
      <c r="S5147">
        <f t="shared" si="1040"/>
        <v>5.9413998308355972E-6</v>
      </c>
      <c r="T5147">
        <f t="shared" si="1041"/>
        <v>1164059.9128807276</v>
      </c>
      <c r="U5147">
        <f t="shared" si="1042"/>
        <v>3495847.0217512534</v>
      </c>
      <c r="V5147" s="9">
        <v>687.28521728500004</v>
      </c>
      <c r="W5147" s="9">
        <v>60723.6445313</v>
      </c>
      <c r="X5147">
        <f t="shared" si="1049"/>
        <v>2.8111540226605502E-7</v>
      </c>
      <c r="Y5147">
        <f t="shared" si="1050"/>
        <v>22.398539641905959</v>
      </c>
      <c r="Z5147">
        <f t="shared" si="1043"/>
        <v>1.2340421072902296E-4</v>
      </c>
      <c r="AA5147">
        <f t="shared" si="1044"/>
        <v>1.7504920002306861E-5</v>
      </c>
      <c r="AB5147">
        <f>(1/(AA5147*k))*(LN((50-dTar)/(hTar-dTar)))</f>
        <v>249652.38609041239</v>
      </c>
      <c r="AC5147">
        <f t="shared" si="1045"/>
        <v>402726.04578894714</v>
      </c>
      <c r="AD5147" s="19">
        <v>408.15335083000002</v>
      </c>
      <c r="AE5147" s="19">
        <v>60723.6445313</v>
      </c>
      <c r="AF5147">
        <f t="shared" si="1051"/>
        <v>2.1558328993334919E-6</v>
      </c>
      <c r="AG5147" s="23">
        <f t="shared" si="1046"/>
        <v>2.951902219454158</v>
      </c>
      <c r="AH5147" s="25">
        <f t="shared" si="1052"/>
        <v>10.343447887312911</v>
      </c>
      <c r="AI5147" s="25">
        <f t="shared" si="1047"/>
        <v>4.6905171284601254E-5</v>
      </c>
    </row>
    <row r="5148" spans="6:35" ht="15">
      <c r="F5148" s="5">
        <v>2006</v>
      </c>
      <c r="G5148" s="5">
        <v>8</v>
      </c>
      <c r="H5148" s="5">
        <v>0</v>
      </c>
      <c r="I5148" s="5">
        <v>215</v>
      </c>
      <c r="J5148" s="5">
        <v>7</v>
      </c>
      <c r="K5148" s="5">
        <v>14.170000076299999</v>
      </c>
      <c r="L5148" s="5">
        <v>2.5860372930799999E-2</v>
      </c>
      <c r="M5148" s="5">
        <v>0</v>
      </c>
      <c r="N5148" s="8">
        <f t="shared" si="1048"/>
        <v>1E-4</v>
      </c>
      <c r="O5148" s="5">
        <v>0</v>
      </c>
      <c r="P5148" s="5">
        <v>96.736587524399994</v>
      </c>
      <c r="Q5148" s="5">
        <v>20.845300674400001</v>
      </c>
      <c r="R5148" s="5">
        <v>0</v>
      </c>
      <c r="S5148">
        <f t="shared" si="1040"/>
        <v>5.9413998308355972E-6</v>
      </c>
      <c r="T5148">
        <f t="shared" si="1041"/>
        <v>1164059.9128807276</v>
      </c>
      <c r="U5148">
        <f t="shared" si="1042"/>
        <v>3495847.0217512534</v>
      </c>
      <c r="V5148" s="9">
        <v>687.28521728500004</v>
      </c>
      <c r="W5148" s="9">
        <v>60723.6445313</v>
      </c>
      <c r="X5148">
        <f t="shared" si="1049"/>
        <v>2.8111540226605502E-7</v>
      </c>
      <c r="Y5148">
        <f t="shared" si="1050"/>
        <v>30.984527974208326</v>
      </c>
      <c r="Z5148">
        <f t="shared" si="1043"/>
        <v>1.2340421072902296E-4</v>
      </c>
      <c r="AA5148">
        <f t="shared" si="1044"/>
        <v>1.7504920002306861E-5</v>
      </c>
      <c r="AB5148">
        <f>(1/(AA5148*k))*(LN((50-dTar)/(hTar-dTar)))</f>
        <v>249652.38609041239</v>
      </c>
      <c r="AC5148">
        <f t="shared" si="1045"/>
        <v>402726.04578894714</v>
      </c>
      <c r="AD5148" s="19">
        <v>408.15335083000002</v>
      </c>
      <c r="AE5148" s="19">
        <v>60723.6445313</v>
      </c>
      <c r="AF5148">
        <f t="shared" si="1051"/>
        <v>2.1558328993334919E-6</v>
      </c>
      <c r="AG5148" s="23">
        <f t="shared" si="1046"/>
        <v>4.0834491157934307</v>
      </c>
      <c r="AH5148" s="25">
        <f t="shared" si="1052"/>
        <v>14.308381507810735</v>
      </c>
      <c r="AI5148" s="25">
        <f t="shared" si="1047"/>
        <v>4.6905171284601254E-5</v>
      </c>
    </row>
    <row r="5149" spans="6:35" ht="15">
      <c r="F5149" s="5">
        <v>2006</v>
      </c>
      <c r="G5149" s="5">
        <v>8</v>
      </c>
      <c r="H5149" s="5">
        <v>0</v>
      </c>
      <c r="I5149" s="5">
        <v>215</v>
      </c>
      <c r="J5149" s="5">
        <v>8</v>
      </c>
      <c r="K5149" s="5">
        <v>13.9099998474</v>
      </c>
      <c r="L5149" s="5">
        <v>9.5354411750999991E-3</v>
      </c>
      <c r="M5149" s="5">
        <v>0.29550001025200001</v>
      </c>
      <c r="N5149" s="8">
        <f t="shared" si="1048"/>
        <v>0.29550001025200001</v>
      </c>
      <c r="O5149" s="5">
        <v>0.93333333730699997</v>
      </c>
      <c r="P5149" s="5">
        <v>96.736587524399994</v>
      </c>
      <c r="Q5149" s="5">
        <v>24.129234314000001</v>
      </c>
      <c r="R5149" s="5">
        <v>0</v>
      </c>
      <c r="S5149">
        <f t="shared" si="1040"/>
        <v>1.7556837109231498E-2</v>
      </c>
      <c r="T5149">
        <f t="shared" si="1041"/>
        <v>393.92889086129873</v>
      </c>
      <c r="U5149">
        <f t="shared" si="1042"/>
        <v>1183.0277158941633</v>
      </c>
      <c r="V5149" s="9">
        <v>451.09994506800001</v>
      </c>
      <c r="W5149" s="9">
        <v>345.86892700200002</v>
      </c>
      <c r="X5149">
        <f t="shared" si="1049"/>
        <v>5.0505137538050116E-4</v>
      </c>
      <c r="Y5149">
        <f t="shared" si="1050"/>
        <v>30.122170509604238</v>
      </c>
      <c r="Z5149">
        <f t="shared" si="1043"/>
        <v>0.36465945535566247</v>
      </c>
      <c r="AA5149">
        <f t="shared" si="1044"/>
        <v>5.1727040401421155E-2</v>
      </c>
      <c r="AB5149">
        <f>(1/(AA5149*k))*(LN((50-dTar)/(hTar-dTar)))</f>
        <v>84.484730094429082</v>
      </c>
      <c r="AC5149">
        <f t="shared" si="1045"/>
        <v>136.2863051833757</v>
      </c>
      <c r="AD5149" s="19">
        <v>403.12805175800003</v>
      </c>
      <c r="AE5149" s="19">
        <v>117.392448425</v>
      </c>
      <c r="AF5149">
        <f t="shared" si="1051"/>
        <v>1.5225177203244513E-3</v>
      </c>
      <c r="AG5149" s="23">
        <f t="shared" si="1046"/>
        <v>23.871870894380788</v>
      </c>
      <c r="AH5149" s="25">
        <f t="shared" si="1052"/>
        <v>26.247570818234223</v>
      </c>
      <c r="AI5149" s="25">
        <f t="shared" si="1047"/>
        <v>0.13860478595471482</v>
      </c>
    </row>
    <row r="5150" spans="6:35" ht="15">
      <c r="F5150" s="5">
        <v>2006</v>
      </c>
      <c r="G5150" s="5">
        <v>8</v>
      </c>
      <c r="H5150" s="5">
        <v>0</v>
      </c>
      <c r="I5150" s="5">
        <v>215</v>
      </c>
      <c r="J5150" s="5">
        <v>9</v>
      </c>
      <c r="K5150" s="5">
        <v>13.3100004196</v>
      </c>
      <c r="L5150" s="5">
        <v>1.0698553174700001E-2</v>
      </c>
      <c r="M5150" s="5">
        <v>0</v>
      </c>
      <c r="N5150" s="8">
        <f t="shared" si="1048"/>
        <v>1E-4</v>
      </c>
      <c r="O5150" s="5">
        <v>0</v>
      </c>
      <c r="P5150" s="5">
        <v>96.736587524399994</v>
      </c>
      <c r="Q5150" s="5">
        <v>20.071239471399998</v>
      </c>
      <c r="R5150" s="5">
        <v>22.509000778200001</v>
      </c>
      <c r="S5150">
        <f t="shared" si="1040"/>
        <v>5.9413998308355972E-6</v>
      </c>
      <c r="T5150">
        <f t="shared" si="1041"/>
        <v>1164059.9128807276</v>
      </c>
      <c r="U5150">
        <f t="shared" si="1042"/>
        <v>3495847.0217512534</v>
      </c>
      <c r="V5150" s="9">
        <v>698.49505615199996</v>
      </c>
      <c r="W5150" s="9">
        <v>60723.6445313</v>
      </c>
      <c r="X5150">
        <f t="shared" si="1049"/>
        <v>2.8111451640158444E-7</v>
      </c>
      <c r="Y5150">
        <f t="shared" si="1050"/>
        <v>29.833914960616148</v>
      </c>
      <c r="Z5150">
        <f t="shared" si="1043"/>
        <v>1.2340421072902296E-4</v>
      </c>
      <c r="AA5150">
        <f t="shared" si="1044"/>
        <v>1.7504920002306861E-5</v>
      </c>
      <c r="AB5150">
        <f>(1/(AA5150*k))*(LN((50-dTar)/(hTar-dTar)))</f>
        <v>249652.38609041239</v>
      </c>
      <c r="AC5150">
        <f t="shared" si="1045"/>
        <v>402726.04578894714</v>
      </c>
      <c r="AD5150" s="19">
        <v>403.24749755900001</v>
      </c>
      <c r="AE5150" s="19">
        <v>60723.6445313</v>
      </c>
      <c r="AF5150">
        <f t="shared" si="1051"/>
        <v>2.1558557000942907E-6</v>
      </c>
      <c r="AG5150" s="23">
        <f t="shared" si="1046"/>
        <v>3.9315359458002344</v>
      </c>
      <c r="AH5150" s="25">
        <f t="shared" si="1052"/>
        <v>13.776868752445388</v>
      </c>
      <c r="AI5150" s="25">
        <f t="shared" si="1047"/>
        <v>4.6905171284601254E-5</v>
      </c>
    </row>
    <row r="5151" spans="6:35" ht="15">
      <c r="F5151" s="5">
        <v>2006</v>
      </c>
      <c r="G5151" s="5">
        <v>8</v>
      </c>
      <c r="H5151" s="5">
        <v>0</v>
      </c>
      <c r="I5151" s="5">
        <v>215</v>
      </c>
      <c r="J5151" s="5">
        <v>10</v>
      </c>
      <c r="K5151" s="5">
        <v>13.470000267</v>
      </c>
      <c r="L5151" s="5">
        <v>1.0038564913E-2</v>
      </c>
      <c r="M5151" s="5">
        <v>1.5499999746700001E-2</v>
      </c>
      <c r="N5151" s="8">
        <f t="shared" si="1048"/>
        <v>1.5499999746700001E-2</v>
      </c>
      <c r="O5151" s="5">
        <v>0.93333333730699997</v>
      </c>
      <c r="P5151" s="5">
        <v>96.736587524399994</v>
      </c>
      <c r="Q5151" s="5">
        <v>20.219650268599999</v>
      </c>
      <c r="R5151" s="5">
        <v>127.540748596</v>
      </c>
      <c r="S5151">
        <f t="shared" si="1040"/>
        <v>9.2091695872995169E-4</v>
      </c>
      <c r="T5151">
        <f t="shared" si="1041"/>
        <v>7510.0640767981931</v>
      </c>
      <c r="U5151">
        <f t="shared" si="1042"/>
        <v>22553.852121807493</v>
      </c>
      <c r="V5151" s="9">
        <v>618.47564697300004</v>
      </c>
      <c r="W5151" s="9">
        <v>6593.8237304699996</v>
      </c>
      <c r="X5151">
        <f t="shared" si="1049"/>
        <v>3.3595206287422812E-5</v>
      </c>
      <c r="Y5151">
        <f t="shared" si="1050"/>
        <v>27.042541742976855</v>
      </c>
      <c r="Z5151">
        <f t="shared" si="1043"/>
        <v>1.9127652350415688E-2</v>
      </c>
      <c r="AA5151">
        <f t="shared" si="1044"/>
        <v>2.7132625560176002E-3</v>
      </c>
      <c r="AB5151">
        <f>(1/(AA5151*k))*(LN((50-dTar)/(hTar-dTar)))</f>
        <v>1610.6605817433272</v>
      </c>
      <c r="AC5151">
        <f t="shared" si="1045"/>
        <v>2598.2325959372283</v>
      </c>
      <c r="AD5151" s="19">
        <v>352.84704589799998</v>
      </c>
      <c r="AE5151" s="19">
        <v>2238.0305175799999</v>
      </c>
      <c r="AF5151">
        <f t="shared" si="1051"/>
        <v>1.9271126826736937E-4</v>
      </c>
      <c r="AG5151" s="23">
        <f t="shared" si="1046"/>
        <v>13.502105854155085</v>
      </c>
      <c r="AH5151" s="25">
        <f t="shared" si="1052"/>
        <v>18.648741134112974</v>
      </c>
      <c r="AI5151" s="25">
        <f t="shared" si="1047"/>
        <v>7.2703014303023934E-3</v>
      </c>
    </row>
    <row r="5152" spans="6:35" ht="15">
      <c r="F5152" s="5">
        <v>2006</v>
      </c>
      <c r="G5152" s="5">
        <v>8</v>
      </c>
      <c r="H5152" s="5">
        <v>0</v>
      </c>
      <c r="I5152" s="5">
        <v>215</v>
      </c>
      <c r="J5152" s="5">
        <v>11</v>
      </c>
      <c r="K5152" s="5">
        <v>14.9350004196</v>
      </c>
      <c r="L5152" s="5">
        <v>9.3399196863200001E-2</v>
      </c>
      <c r="M5152" s="5">
        <v>3.70000004768E-2</v>
      </c>
      <c r="N5152" s="8">
        <f t="shared" si="1048"/>
        <v>3.70000004768E-2</v>
      </c>
      <c r="O5152" s="5">
        <v>0</v>
      </c>
      <c r="P5152" s="5">
        <v>96.736587524399994</v>
      </c>
      <c r="Q5152" s="5">
        <v>22.286235809299999</v>
      </c>
      <c r="R5152" s="5">
        <v>455.20251464799998</v>
      </c>
      <c r="S5152">
        <f t="shared" si="1040"/>
        <v>2.1983179657377649E-3</v>
      </c>
      <c r="T5152">
        <f t="shared" si="1041"/>
        <v>3146.1078321083392</v>
      </c>
      <c r="U5152">
        <f t="shared" si="1042"/>
        <v>9448.235072167754</v>
      </c>
      <c r="V5152" s="9">
        <v>537.82757568399995</v>
      </c>
      <c r="W5152" s="9">
        <v>2762.2778320299999</v>
      </c>
      <c r="X5152">
        <f t="shared" si="1049"/>
        <v>7.8441582383064452E-5</v>
      </c>
      <c r="Y5152">
        <f t="shared" si="1050"/>
        <v>29.588173139896803</v>
      </c>
      <c r="Z5152">
        <f t="shared" si="1043"/>
        <v>4.5659558558129761E-2</v>
      </c>
      <c r="AA5152">
        <f t="shared" si="1044"/>
        <v>6.4768204843169948E-3</v>
      </c>
      <c r="AB5152">
        <f>(1/(AA5152*k))*(LN((50-dTar)/(hTar-dTar)))</f>
        <v>674.73616992775794</v>
      </c>
      <c r="AC5152">
        <f t="shared" si="1045"/>
        <v>1088.44875837628</v>
      </c>
      <c r="AD5152" s="19">
        <v>264.47567749000001</v>
      </c>
      <c r="AE5152" s="19">
        <v>937.553222656</v>
      </c>
      <c r="AF5152">
        <f t="shared" si="1051"/>
        <v>4.3659015676457543E-4</v>
      </c>
      <c r="AG5152" s="23">
        <f t="shared" si="1046"/>
        <v>15.527695319073821</v>
      </c>
      <c r="AH5152" s="25">
        <f t="shared" si="1052"/>
        <v>20.871995295816276</v>
      </c>
      <c r="AI5152" s="25">
        <f t="shared" si="1047"/>
        <v>1.7354913598946316E-2</v>
      </c>
    </row>
    <row r="5153" spans="6:35" ht="15">
      <c r="F5153" s="5">
        <v>2006</v>
      </c>
      <c r="G5153" s="5">
        <v>8</v>
      </c>
      <c r="H5153" s="5">
        <v>0</v>
      </c>
      <c r="I5153" s="5">
        <v>215</v>
      </c>
      <c r="J5153" s="5">
        <v>12</v>
      </c>
      <c r="K5153" s="5">
        <v>16.875</v>
      </c>
      <c r="L5153" s="5">
        <v>0.36717262864099998</v>
      </c>
      <c r="M5153" s="5">
        <v>0.20100000500699999</v>
      </c>
      <c r="N5153" s="8">
        <f t="shared" si="1048"/>
        <v>0.20100000500699999</v>
      </c>
      <c r="O5153" s="5">
        <v>0.93333333730699997</v>
      </c>
      <c r="P5153" s="5">
        <v>96.736587524399994</v>
      </c>
      <c r="Q5153" s="5">
        <v>28.192565918</v>
      </c>
      <c r="R5153" s="5">
        <v>885.292480469</v>
      </c>
      <c r="S5153">
        <f t="shared" si="1040"/>
        <v>1.1942213957465439E-2</v>
      </c>
      <c r="T5153">
        <f t="shared" si="1041"/>
        <v>579.13427058879336</v>
      </c>
      <c r="U5153">
        <f t="shared" si="1042"/>
        <v>1739.2273306806671</v>
      </c>
      <c r="V5153" s="9">
        <v>433.560302734</v>
      </c>
      <c r="W5153" s="9">
        <v>508.47897338899998</v>
      </c>
      <c r="X5153">
        <f t="shared" si="1049"/>
        <v>3.7295806297759336E-4</v>
      </c>
      <c r="Y5153">
        <f t="shared" si="1050"/>
        <v>35.959575072307821</v>
      </c>
      <c r="Z5153">
        <f t="shared" si="1043"/>
        <v>0.24804246974418498</v>
      </c>
      <c r="AA5153">
        <f t="shared" si="1044"/>
        <v>3.5184890081108131E-2</v>
      </c>
      <c r="AB5153">
        <f>(1/(AA5153*k))*(LN((50-dTar)/(hTar-dTar)))</f>
        <v>124.20516411515416</v>
      </c>
      <c r="AC5153">
        <f t="shared" si="1045"/>
        <v>200.36121181933399</v>
      </c>
      <c r="AD5153" s="19">
        <v>216.32289123499999</v>
      </c>
      <c r="AE5153" s="19">
        <v>172.58442688</v>
      </c>
      <c r="AF5153">
        <f t="shared" si="1051"/>
        <v>1.6970191842952083E-3</v>
      </c>
      <c r="AG5153" s="23">
        <f t="shared" si="1046"/>
        <v>23.73271469882275</v>
      </c>
      <c r="AH5153" s="25">
        <f t="shared" si="1052"/>
        <v>28.380068113290488</v>
      </c>
      <c r="AI5153" s="25">
        <f t="shared" si="1047"/>
        <v>9.4279396630590442E-2</v>
      </c>
    </row>
    <row r="5154" spans="6:35" ht="15">
      <c r="F5154" s="5">
        <v>2006</v>
      </c>
      <c r="G5154" s="5">
        <v>8</v>
      </c>
      <c r="H5154" s="5">
        <v>0</v>
      </c>
      <c r="I5154" s="5">
        <v>215</v>
      </c>
      <c r="J5154" s="5">
        <v>13</v>
      </c>
      <c r="K5154" s="5">
        <v>18.1399993896</v>
      </c>
      <c r="L5154" s="5">
        <v>0.53615617752099998</v>
      </c>
      <c r="M5154" s="5">
        <v>0.579999983311</v>
      </c>
      <c r="N5154" s="8">
        <f t="shared" si="1048"/>
        <v>0.579999983311</v>
      </c>
      <c r="O5154" s="5">
        <v>0</v>
      </c>
      <c r="P5154" s="5">
        <v>96.736587524399994</v>
      </c>
      <c r="Q5154" s="5">
        <v>25.543010711699999</v>
      </c>
      <c r="R5154" s="5">
        <v>1073.0725097699999</v>
      </c>
      <c r="S5154">
        <f t="shared" si="1040"/>
        <v>3.4460118027286241E-2</v>
      </c>
      <c r="T5154">
        <f t="shared" si="1041"/>
        <v>200.69999075440501</v>
      </c>
      <c r="U5154">
        <f t="shared" si="1042"/>
        <v>602.73226247262767</v>
      </c>
      <c r="V5154" s="9">
        <v>402.99371337899998</v>
      </c>
      <c r="W5154" s="9">
        <v>176.21426391599999</v>
      </c>
      <c r="X5154">
        <f t="shared" si="1049"/>
        <v>8.4606646457574064E-4</v>
      </c>
      <c r="Y5154">
        <f t="shared" si="1050"/>
        <v>30.767502897821867</v>
      </c>
      <c r="Z5154">
        <f t="shared" si="1043"/>
        <v>0.71574440163340436</v>
      </c>
      <c r="AA5154">
        <f t="shared" si="1044"/>
        <v>0.10152853309198367</v>
      </c>
      <c r="AB5154">
        <f>(1/(AA5154*k))*(LN((50-dTar)/(hTar-dTar)))</f>
        <v>43.043516081714628</v>
      </c>
      <c r="AC5154">
        <f t="shared" si="1045"/>
        <v>69.435527133972812</v>
      </c>
      <c r="AD5154" s="19">
        <v>207.11883544899999</v>
      </c>
      <c r="AE5154" s="19">
        <v>59.809440612800003</v>
      </c>
      <c r="AF5154">
        <f t="shared" si="1051"/>
        <v>2.9729714984164722E-3</v>
      </c>
      <c r="AG5154" s="23">
        <f t="shared" si="1046"/>
        <v>24.416172100605021</v>
      </c>
      <c r="AH5154" s="25">
        <f t="shared" si="1052"/>
        <v>26.830273346978089</v>
      </c>
      <c r="AI5154" s="25">
        <f t="shared" si="1047"/>
        <v>0.27204998562268318</v>
      </c>
    </row>
    <row r="5155" spans="6:35" ht="15">
      <c r="F5155" s="5">
        <v>2006</v>
      </c>
      <c r="G5155" s="5">
        <v>8</v>
      </c>
      <c r="H5155" s="5">
        <v>0</v>
      </c>
      <c r="I5155" s="5">
        <v>215</v>
      </c>
      <c r="J5155" s="5">
        <v>14</v>
      </c>
      <c r="K5155" s="5">
        <v>15.265000343300001</v>
      </c>
      <c r="L5155" s="5">
        <v>0.282740235329</v>
      </c>
      <c r="M5155" s="5">
        <v>0.74250000715300002</v>
      </c>
      <c r="N5155" s="8">
        <f t="shared" si="1048"/>
        <v>0.74250000715300002</v>
      </c>
      <c r="O5155" s="5">
        <v>0.93333333730699997</v>
      </c>
      <c r="P5155" s="5">
        <v>96.736587524399994</v>
      </c>
      <c r="Q5155" s="5">
        <v>29.819255828900001</v>
      </c>
      <c r="R5155" s="5">
        <v>331.48498535200002</v>
      </c>
      <c r="S5155">
        <f t="shared" si="1040"/>
        <v>4.4114894168942639E-2</v>
      </c>
      <c r="T5155">
        <f t="shared" si="1041"/>
        <v>156.77574433219644</v>
      </c>
      <c r="U5155">
        <f t="shared" si="1042"/>
        <v>470.821143174871</v>
      </c>
      <c r="V5155" s="9">
        <v>412.69784545900001</v>
      </c>
      <c r="W5155" s="9">
        <v>137.64884948700001</v>
      </c>
      <c r="X5155">
        <f t="shared" si="1049"/>
        <v>9.792709510320814E-4</v>
      </c>
      <c r="Y5155">
        <f t="shared" si="1050"/>
        <v>35.227607040810675</v>
      </c>
      <c r="Z5155">
        <f t="shared" si="1043"/>
        <v>0.91627627349009866</v>
      </c>
      <c r="AA5155">
        <f t="shared" si="1044"/>
        <v>0.12997403226925536</v>
      </c>
      <c r="AB5155">
        <f>(1/(AA5155*k))*(LN((50-dTar)/(hTar-dTar)))</f>
        <v>33.62321665795875</v>
      </c>
      <c r="AC5155">
        <f t="shared" si="1045"/>
        <v>54.239197563530958</v>
      </c>
      <c r="AD5155" s="19">
        <v>282.32745361299999</v>
      </c>
      <c r="AE5155" s="19">
        <v>46.719825744600001</v>
      </c>
      <c r="AF5155">
        <f t="shared" si="1051"/>
        <v>2.6090145627699003E-3</v>
      </c>
      <c r="AG5155" s="23">
        <f t="shared" si="1046"/>
        <v>30.24251820249475</v>
      </c>
      <c r="AH5155" s="25">
        <f t="shared" si="1052"/>
        <v>32.137319396463809</v>
      </c>
      <c r="AI5155" s="25">
        <f t="shared" si="1047"/>
        <v>0.34827090014329121</v>
      </c>
    </row>
    <row r="5156" spans="6:35" ht="15">
      <c r="F5156" s="5">
        <v>2006</v>
      </c>
      <c r="G5156" s="5">
        <v>8</v>
      </c>
      <c r="H5156" s="5">
        <v>0</v>
      </c>
      <c r="I5156" s="5">
        <v>215</v>
      </c>
      <c r="J5156" s="5">
        <v>15</v>
      </c>
      <c r="K5156" s="5">
        <v>13.2449998856</v>
      </c>
      <c r="L5156" s="5">
        <v>0.13012197613699999</v>
      </c>
      <c r="M5156" s="5">
        <v>1.2159999609000001</v>
      </c>
      <c r="N5156" s="8">
        <f t="shared" si="1048"/>
        <v>1.2159999609000001</v>
      </c>
      <c r="O5156" s="5">
        <v>0</v>
      </c>
      <c r="P5156" s="5">
        <v>96.736587524399994</v>
      </c>
      <c r="Q5156" s="5">
        <v>24.689409256000001</v>
      </c>
      <c r="R5156" s="5">
        <v>157.13250732399999</v>
      </c>
      <c r="S5156">
        <f t="shared" si="1040"/>
        <v>7.2247419619873521E-2</v>
      </c>
      <c r="T5156">
        <f t="shared" si="1041"/>
        <v>95.728614334754582</v>
      </c>
      <c r="U5156">
        <f t="shared" si="1042"/>
        <v>287.48742879595704</v>
      </c>
      <c r="V5156" s="9">
        <v>415.54537963899998</v>
      </c>
      <c r="W5156" s="9">
        <v>84.049560546899997</v>
      </c>
      <c r="X5156">
        <f t="shared" si="1049"/>
        <v>1.2705150558683788E-3</v>
      </c>
      <c r="Y5156">
        <f t="shared" si="1050"/>
        <v>28.108039618435757</v>
      </c>
      <c r="Z5156">
        <f t="shared" si="1043"/>
        <v>1.5005951542138725</v>
      </c>
      <c r="AA5156">
        <f t="shared" si="1044"/>
        <v>0.21285982038362763</v>
      </c>
      <c r="AB5156">
        <f>(1/(AA5156*k))*(LN((50-dTar)/(hTar-dTar)))</f>
        <v>20.530624516273573</v>
      </c>
      <c r="AC5156">
        <f t="shared" si="1045"/>
        <v>33.118919304148413</v>
      </c>
      <c r="AD5156" s="19">
        <v>328.50784301800002</v>
      </c>
      <c r="AE5156" s="19">
        <v>28.5275268555</v>
      </c>
      <c r="AF5156">
        <f t="shared" si="1051"/>
        <v>2.5630885722357686E-3</v>
      </c>
      <c r="AG5156" s="23">
        <f t="shared" si="1046"/>
        <v>25.722040228597159</v>
      </c>
      <c r="AH5156" s="25">
        <f t="shared" si="1052"/>
        <v>26.628943724062832</v>
      </c>
      <c r="AI5156" s="25">
        <f t="shared" si="1047"/>
        <v>0.57036686448082907</v>
      </c>
    </row>
    <row r="5157" spans="6:35" ht="15">
      <c r="F5157" s="5">
        <v>2006</v>
      </c>
      <c r="G5157" s="5">
        <v>8</v>
      </c>
      <c r="H5157" s="5">
        <v>0</v>
      </c>
      <c r="I5157" s="5">
        <v>215</v>
      </c>
      <c r="J5157" s="5">
        <v>16</v>
      </c>
      <c r="K5157" s="5">
        <v>13.475000381499999</v>
      </c>
      <c r="L5157" s="5">
        <v>0.158352032304</v>
      </c>
      <c r="M5157" s="5">
        <v>1.5000000130400001E-3</v>
      </c>
      <c r="N5157" s="8">
        <f t="shared" si="1048"/>
        <v>1.5000000130400001E-3</v>
      </c>
      <c r="O5157" s="5">
        <v>0.93333333730699997</v>
      </c>
      <c r="P5157" s="5">
        <v>96.736587524399994</v>
      </c>
      <c r="Q5157" s="5">
        <v>27.582435607899999</v>
      </c>
      <c r="R5157" s="5">
        <v>476.625</v>
      </c>
      <c r="S5157">
        <f t="shared" si="1040"/>
        <v>8.9120998237292483E-5</v>
      </c>
      <c r="T5157">
        <f t="shared" si="1041"/>
        <v>77603.993517411131</v>
      </c>
      <c r="U5157">
        <f t="shared" si="1042"/>
        <v>233056.4660907127</v>
      </c>
      <c r="V5157" s="9">
        <v>635.70715331999997</v>
      </c>
      <c r="W5157" s="9">
        <v>60723.6445313</v>
      </c>
      <c r="X5157">
        <f t="shared" si="1049"/>
        <v>3.3965566373308624E-6</v>
      </c>
      <c r="Y5157">
        <f t="shared" si="1050"/>
        <v>37.455085134447557</v>
      </c>
      <c r="Z5157">
        <f t="shared" si="1043"/>
        <v>1.8510631770272533E-3</v>
      </c>
      <c r="AA5157">
        <f t="shared" si="1044"/>
        <v>2.6257380231724443E-4</v>
      </c>
      <c r="AB5157">
        <f>(1/(AA5157*k))*(LN((50-dTar)/(hTar-dTar)))</f>
        <v>16643.492261340074</v>
      </c>
      <c r="AC5157">
        <f t="shared" si="1045"/>
        <v>26848.402819194369</v>
      </c>
      <c r="AD5157" s="19">
        <v>264.72644043000003</v>
      </c>
      <c r="AE5157" s="19">
        <v>23126.3164063</v>
      </c>
      <c r="AF5157">
        <f t="shared" si="1051"/>
        <v>1.9904678221365497E-5</v>
      </c>
      <c r="AG5157" s="23">
        <f t="shared" si="1046"/>
        <v>17.438757326934827</v>
      </c>
      <c r="AH5157" s="25">
        <f t="shared" si="1052"/>
        <v>25.046838759113239</v>
      </c>
      <c r="AI5157" s="25">
        <f t="shared" si="1047"/>
        <v>7.0357757538545309E-4</v>
      </c>
    </row>
    <row r="5158" spans="6:35" ht="15">
      <c r="F5158" s="5">
        <v>2006</v>
      </c>
      <c r="G5158" s="5">
        <v>8</v>
      </c>
      <c r="H5158" s="5">
        <v>0</v>
      </c>
      <c r="I5158" s="5">
        <v>215</v>
      </c>
      <c r="J5158" s="5">
        <v>17</v>
      </c>
      <c r="K5158" s="5">
        <v>15.1800003052</v>
      </c>
      <c r="L5158" s="5">
        <v>0.32174101471900002</v>
      </c>
      <c r="M5158" s="5">
        <v>0.97850000858300001</v>
      </c>
      <c r="N5158" s="8">
        <f t="shared" si="1048"/>
        <v>0.97850000858300001</v>
      </c>
      <c r="O5158" s="5">
        <v>0</v>
      </c>
      <c r="P5158" s="5">
        <v>96.736587524399994</v>
      </c>
      <c r="Q5158" s="5">
        <v>26.689065933199998</v>
      </c>
      <c r="R5158" s="5">
        <v>811.39001464800003</v>
      </c>
      <c r="S5158">
        <f t="shared" si="1040"/>
        <v>5.8136597854676654E-2</v>
      </c>
      <c r="T5158">
        <f t="shared" si="1041"/>
        <v>118.96371003271051</v>
      </c>
      <c r="U5158">
        <f t="shared" si="1042"/>
        <v>357.26591630936332</v>
      </c>
      <c r="V5158" s="9">
        <v>399.45233154300001</v>
      </c>
      <c r="W5158" s="9">
        <v>104.449943542</v>
      </c>
      <c r="X5158">
        <f t="shared" si="1049"/>
        <v>1.1612133494861749E-3</v>
      </c>
      <c r="Y5158">
        <f t="shared" si="1050"/>
        <v>30.96690361870705</v>
      </c>
      <c r="Z5158">
        <f t="shared" si="1043"/>
        <v>1.2075102125752728</v>
      </c>
      <c r="AA5158">
        <f t="shared" si="1044"/>
        <v>0.17128564372501986</v>
      </c>
      <c r="AB5158">
        <f>(1/(AA5158*k))*(LN((50-dTar)/(hTar-dTar)))</f>
        <v>25.513784762449092</v>
      </c>
      <c r="AC5158">
        <f t="shared" si="1045"/>
        <v>41.157490266366878</v>
      </c>
      <c r="AD5158" s="19">
        <v>224.79275512699999</v>
      </c>
      <c r="AE5158" s="19">
        <v>35.451683044399999</v>
      </c>
      <c r="AF5158">
        <f t="shared" si="1051"/>
        <v>3.3178288048229224E-3</v>
      </c>
      <c r="AG5158" s="23">
        <f t="shared" si="1046"/>
        <v>26.738264336693906</v>
      </c>
      <c r="AH5158" s="25">
        <f t="shared" si="1052"/>
        <v>28.345543769477246</v>
      </c>
      <c r="AI5158" s="25">
        <f t="shared" si="1047"/>
        <v>0.45896710504569399</v>
      </c>
    </row>
    <row r="5159" spans="6:35" ht="15">
      <c r="F5159" s="5">
        <v>2006</v>
      </c>
      <c r="G5159" s="5">
        <v>8</v>
      </c>
      <c r="H5159" s="5">
        <v>0</v>
      </c>
      <c r="I5159" s="5">
        <v>215</v>
      </c>
      <c r="J5159" s="5">
        <v>18</v>
      </c>
      <c r="K5159" s="5">
        <v>15.800000190700001</v>
      </c>
      <c r="L5159" s="5">
        <v>0.45327019691499998</v>
      </c>
      <c r="M5159" s="5">
        <v>1.4114999771100001</v>
      </c>
      <c r="N5159" s="8">
        <f t="shared" si="1048"/>
        <v>1.4114999771100001</v>
      </c>
      <c r="O5159" s="5">
        <v>0.93333333730699997</v>
      </c>
      <c r="P5159" s="5">
        <v>96.736587524399994</v>
      </c>
      <c r="Q5159" s="5">
        <v>25.076440811200001</v>
      </c>
      <c r="R5159" s="5">
        <v>543.35247802699996</v>
      </c>
      <c r="S5159">
        <f t="shared" si="1040"/>
        <v>8.3862857252258033E-2</v>
      </c>
      <c r="T5159">
        <f t="shared" si="1041"/>
        <v>82.469708236489097</v>
      </c>
      <c r="U5159">
        <f t="shared" si="1042"/>
        <v>247.66893931581106</v>
      </c>
      <c r="V5159" s="9">
        <v>401.29556274399999</v>
      </c>
      <c r="W5159" s="9">
        <v>72.408271789599993</v>
      </c>
      <c r="X5159">
        <f t="shared" si="1049"/>
        <v>1.3862458305208415E-3</v>
      </c>
      <c r="Y5159">
        <f t="shared" si="1050"/>
        <v>28.313311736721861</v>
      </c>
      <c r="Z5159">
        <f t="shared" si="1043"/>
        <v>1.7418504061929352</v>
      </c>
      <c r="AA5159">
        <f t="shared" si="1044"/>
        <v>0.24708194182568513</v>
      </c>
      <c r="AB5159">
        <f>(1/(AA5159*k))*(LN((50-dTar)/(hTar-dTar)))</f>
        <v>17.687027285793341</v>
      </c>
      <c r="AC5159">
        <f t="shared" si="1045"/>
        <v>28.53177841444359</v>
      </c>
      <c r="AD5159" s="19">
        <v>250.69606018100001</v>
      </c>
      <c r="AE5159" s="19">
        <v>24.576318740800001</v>
      </c>
      <c r="AF5159">
        <f t="shared" si="1051"/>
        <v>3.2915941926799329E-3</v>
      </c>
      <c r="AG5159" s="23">
        <f t="shared" si="1046"/>
        <v>25.654266041843083</v>
      </c>
      <c r="AH5159" s="25">
        <f t="shared" si="1052"/>
        <v>26.664952735879346</v>
      </c>
      <c r="AI5159" s="25">
        <f t="shared" si="1047"/>
        <v>0.66206648194555295</v>
      </c>
    </row>
    <row r="5160" spans="6:35" ht="15">
      <c r="F5160" s="5">
        <v>2006</v>
      </c>
      <c r="G5160" s="5">
        <v>8</v>
      </c>
      <c r="H5160" s="5">
        <v>0</v>
      </c>
      <c r="I5160" s="5">
        <v>215</v>
      </c>
      <c r="J5160" s="5">
        <v>19</v>
      </c>
      <c r="K5160" s="5">
        <v>15.3400001526</v>
      </c>
      <c r="L5160" s="5">
        <v>0.39914205670399999</v>
      </c>
      <c r="M5160" s="5">
        <v>0.85449999570799995</v>
      </c>
      <c r="N5160" s="8">
        <f t="shared" si="1048"/>
        <v>0.85449999570799995</v>
      </c>
      <c r="O5160" s="5">
        <v>0</v>
      </c>
      <c r="P5160" s="5">
        <v>96.736587524399994</v>
      </c>
      <c r="Q5160" s="5">
        <v>24.683105468800001</v>
      </c>
      <c r="R5160" s="5">
        <v>278.041503906</v>
      </c>
      <c r="S5160">
        <f t="shared" si="1040"/>
        <v>5.0769261299485294E-2</v>
      </c>
      <c r="T5160">
        <f t="shared" si="1041"/>
        <v>136.22702384173101</v>
      </c>
      <c r="U5160">
        <f t="shared" si="1042"/>
        <v>409.11024450676013</v>
      </c>
      <c r="V5160" s="9">
        <v>416.18283081099997</v>
      </c>
      <c r="W5160" s="9">
        <v>119.60710143999999</v>
      </c>
      <c r="X5160">
        <f t="shared" si="1049"/>
        <v>1.058312851026554E-3</v>
      </c>
      <c r="Y5160">
        <f t="shared" si="1050"/>
        <v>28.841158676157232</v>
      </c>
      <c r="Z5160">
        <f t="shared" si="1043"/>
        <v>1.0544889753829925</v>
      </c>
      <c r="AA5160">
        <f t="shared" si="1044"/>
        <v>0.14957954066840096</v>
      </c>
      <c r="AB5160">
        <f>(1/(AA5160*k))*(LN((50-dTar)/(hTar-dTar)))</f>
        <v>29.216195125145877</v>
      </c>
      <c r="AC5160">
        <f t="shared" si="1045"/>
        <v>47.130023149416942</v>
      </c>
      <c r="AD5160" s="19">
        <v>304.10140991200001</v>
      </c>
      <c r="AE5160" s="19">
        <v>40.596221923800002</v>
      </c>
      <c r="AF5160">
        <f t="shared" si="1051"/>
        <v>2.5521424720205839E-3</v>
      </c>
      <c r="AG5160" s="23">
        <f t="shared" si="1046"/>
        <v>25.372071033237841</v>
      </c>
      <c r="AH5160" s="25">
        <f t="shared" si="1052"/>
        <v>26.690649622502775</v>
      </c>
      <c r="AI5160" s="25">
        <f t="shared" si="1047"/>
        <v>0.40080468661374774</v>
      </c>
    </row>
    <row r="5161" spans="6:35" ht="15">
      <c r="F5161" s="5">
        <v>2006</v>
      </c>
      <c r="G5161" s="5">
        <v>8</v>
      </c>
      <c r="H5161" s="5">
        <v>0</v>
      </c>
      <c r="I5161" s="5">
        <v>215</v>
      </c>
      <c r="J5161" s="5">
        <v>20</v>
      </c>
      <c r="K5161" s="5">
        <v>13.8800001144</v>
      </c>
      <c r="L5161" s="5">
        <v>0.20223368704299999</v>
      </c>
      <c r="M5161" s="5">
        <v>0.99250000715300002</v>
      </c>
      <c r="N5161" s="8">
        <f t="shared" si="1048"/>
        <v>0.99250000715300002</v>
      </c>
      <c r="O5161" s="5">
        <v>0.93333333730699997</v>
      </c>
      <c r="P5161" s="5">
        <v>96.736587524399994</v>
      </c>
      <c r="Q5161" s="5">
        <v>23.7582092285</v>
      </c>
      <c r="R5161" s="5">
        <v>27.9025497437</v>
      </c>
      <c r="S5161">
        <f t="shared" si="1040"/>
        <v>5.8968393746031626E-2</v>
      </c>
      <c r="T5161">
        <f t="shared" si="1041"/>
        <v>117.28563269433614</v>
      </c>
      <c r="U5161">
        <f t="shared" si="1042"/>
        <v>352.22639763793438</v>
      </c>
      <c r="V5161" s="9">
        <v>424.03790283199999</v>
      </c>
      <c r="W5161" s="9">
        <v>102.976600647</v>
      </c>
      <c r="X5161">
        <f t="shared" si="1049"/>
        <v>1.1373447239882274E-3</v>
      </c>
      <c r="Y5161">
        <f t="shared" si="1050"/>
        <v>27.415243593283186</v>
      </c>
      <c r="Z5161">
        <f t="shared" si="1043"/>
        <v>1.2247868003126559</v>
      </c>
      <c r="AA5161">
        <f t="shared" si="1044"/>
        <v>0.1737363322750225</v>
      </c>
      <c r="AB5161">
        <f>(1/(AA5161*k))*(LN((50-dTar)/(hTar-dTar)))</f>
        <v>25.153892623793904</v>
      </c>
      <c r="AC5161">
        <f t="shared" si="1045"/>
        <v>40.576931273196912</v>
      </c>
      <c r="AD5161" s="19">
        <v>391.95413208000002</v>
      </c>
      <c r="AE5161" s="19">
        <v>34.951610565199999</v>
      </c>
      <c r="AF5161">
        <f t="shared" si="1051"/>
        <v>2.1391167112528291E-3</v>
      </c>
      <c r="AG5161" s="23">
        <f t="shared" si="1046"/>
        <v>25.035633573090681</v>
      </c>
      <c r="AH5161" s="25">
        <f t="shared" si="1052"/>
        <v>25.940108508980629</v>
      </c>
      <c r="AI5161" s="25">
        <f t="shared" si="1047"/>
        <v>0.46553382835479434</v>
      </c>
    </row>
    <row r="5162" spans="6:35" ht="15">
      <c r="F5162" s="5">
        <v>2006</v>
      </c>
      <c r="G5162" s="5">
        <v>8</v>
      </c>
      <c r="H5162" s="5">
        <v>0</v>
      </c>
      <c r="I5162" s="5">
        <v>215</v>
      </c>
      <c r="J5162" s="5">
        <v>21</v>
      </c>
      <c r="K5162" s="5">
        <v>13.6049995422</v>
      </c>
      <c r="L5162" s="5">
        <v>0.19709135591999999</v>
      </c>
      <c r="M5162" s="5">
        <v>0.91250002384200002</v>
      </c>
      <c r="N5162" s="8">
        <f t="shared" si="1048"/>
        <v>0.91250002384200002</v>
      </c>
      <c r="O5162" s="5">
        <v>0</v>
      </c>
      <c r="P5162" s="5">
        <v>96.736587524399994</v>
      </c>
      <c r="Q5162" s="5">
        <v>20.336050033599999</v>
      </c>
      <c r="R5162" s="5">
        <v>0</v>
      </c>
      <c r="S5162">
        <f t="shared" si="1040"/>
        <v>5.4215274872923366E-2</v>
      </c>
      <c r="T5162">
        <f t="shared" si="1041"/>
        <v>127.56820629763462</v>
      </c>
      <c r="U5162">
        <f t="shared" si="1042"/>
        <v>383.10651292175334</v>
      </c>
      <c r="V5162" s="9">
        <v>425.14999389600001</v>
      </c>
      <c r="W5162" s="9">
        <v>112.004676819</v>
      </c>
      <c r="X5162">
        <f t="shared" si="1049"/>
        <v>1.0866480275177196E-3</v>
      </c>
      <c r="Y5162">
        <f t="shared" si="1050"/>
        <v>23.608733783963888</v>
      </c>
      <c r="Z5162">
        <f t="shared" si="1043"/>
        <v>1.1260634523243662</v>
      </c>
      <c r="AA5162">
        <f t="shared" si="1044"/>
        <v>0.1597323991945731</v>
      </c>
      <c r="AB5162">
        <f>(1/(AA5162*k))*(LN((50-dTar)/(hTar-dTar)))</f>
        <v>27.359164884103052</v>
      </c>
      <c r="AC5162">
        <f t="shared" si="1045"/>
        <v>44.134360029198149</v>
      </c>
      <c r="AD5162" s="19">
        <v>393.18923950200002</v>
      </c>
      <c r="AE5162" s="19">
        <v>38.015857696499999</v>
      </c>
      <c r="AF5162">
        <f t="shared" si="1051"/>
        <v>2.1037597127582398E-3</v>
      </c>
      <c r="AG5162" s="23">
        <f t="shared" si="1046"/>
        <v>21.416707978380835</v>
      </c>
      <c r="AH5162" s="25">
        <f t="shared" si="1052"/>
        <v>22.249883323563427</v>
      </c>
      <c r="AI5162" s="25">
        <f t="shared" si="1047"/>
        <v>0.42800969915511733</v>
      </c>
    </row>
    <row r="5163" spans="6:35" ht="15">
      <c r="F5163" s="5">
        <v>2006</v>
      </c>
      <c r="G5163" s="5">
        <v>8</v>
      </c>
      <c r="H5163" s="5">
        <v>0</v>
      </c>
      <c r="I5163" s="5">
        <v>215</v>
      </c>
      <c r="J5163" s="5">
        <v>22</v>
      </c>
      <c r="K5163" s="5">
        <v>13.670000076299999</v>
      </c>
      <c r="L5163" s="5">
        <v>0.23078429698899999</v>
      </c>
      <c r="M5163" s="5">
        <v>3.5000000149000003E-2</v>
      </c>
      <c r="N5163" s="8">
        <f t="shared" si="1048"/>
        <v>3.5000000149000003E-2</v>
      </c>
      <c r="O5163" s="5">
        <v>0.93333333730699997</v>
      </c>
      <c r="P5163" s="5">
        <v>96.736587524399994</v>
      </c>
      <c r="Q5163" s="5">
        <v>19.941259384199999</v>
      </c>
      <c r="R5163" s="5">
        <v>0</v>
      </c>
      <c r="S5163">
        <f t="shared" si="1040"/>
        <v>2.0794899496451445E-3</v>
      </c>
      <c r="T5163">
        <f t="shared" si="1041"/>
        <v>3325.8854512147377</v>
      </c>
      <c r="U5163">
        <f t="shared" si="1042"/>
        <v>9988.1343053398086</v>
      </c>
      <c r="V5163" s="9">
        <v>577.05303955099998</v>
      </c>
      <c r="W5163" s="9">
        <v>2920.1220703099998</v>
      </c>
      <c r="X5163">
        <f t="shared" si="1049"/>
        <v>7.415476866053867E-5</v>
      </c>
      <c r="Y5163">
        <f t="shared" si="1050"/>
        <v>26.469419317274436</v>
      </c>
      <c r="Z5163">
        <f t="shared" si="1043"/>
        <v>4.3191473939030306E-2</v>
      </c>
      <c r="AA5163">
        <f t="shared" si="1044"/>
        <v>6.1267220268897311E-3</v>
      </c>
      <c r="AB5163">
        <f>(1/(AA5163*k))*(LN((50-dTar)/(hTar-dTar)))</f>
        <v>713.29252865030446</v>
      </c>
      <c r="AC5163">
        <f t="shared" si="1045"/>
        <v>1150.6458402128139</v>
      </c>
      <c r="AD5163" s="19">
        <v>407.55706787100002</v>
      </c>
      <c r="AE5163" s="19">
        <v>991.12780761700003</v>
      </c>
      <c r="AF5163">
        <f t="shared" si="1051"/>
        <v>3.9225981699479067E-4</v>
      </c>
      <c r="AG5163" s="23">
        <f t="shared" si="1046"/>
        <v>14.522390615704861</v>
      </c>
      <c r="AH5163" s="25">
        <f t="shared" si="1052"/>
        <v>19.063381755947816</v>
      </c>
      <c r="AI5163" s="25">
        <f t="shared" si="1047"/>
        <v>1.6416810019499142E-2</v>
      </c>
    </row>
    <row r="5164" spans="6:35" ht="15">
      <c r="F5164" s="5">
        <v>2006</v>
      </c>
      <c r="G5164" s="5">
        <v>8</v>
      </c>
      <c r="H5164" s="5">
        <v>0</v>
      </c>
      <c r="I5164" s="5">
        <v>215</v>
      </c>
      <c r="J5164" s="5">
        <v>23</v>
      </c>
      <c r="K5164" s="5">
        <v>13.720000267</v>
      </c>
      <c r="L5164" s="5">
        <v>0.26057630777399998</v>
      </c>
      <c r="M5164" s="5">
        <v>0.26199999451599998</v>
      </c>
      <c r="N5164" s="8">
        <f t="shared" si="1048"/>
        <v>0.26199999451599998</v>
      </c>
      <c r="O5164" s="5">
        <v>0</v>
      </c>
      <c r="P5164" s="5">
        <v>96.736587524399994</v>
      </c>
      <c r="Q5164" s="5">
        <v>19.6842098236</v>
      </c>
      <c r="R5164" s="5">
        <v>0</v>
      </c>
      <c r="S5164">
        <f t="shared" si="1040"/>
        <v>1.5566467230962895E-2</v>
      </c>
      <c r="T5164">
        <f t="shared" si="1041"/>
        <v>444.29768597176059</v>
      </c>
      <c r="U5164">
        <f t="shared" si="1042"/>
        <v>1334.2927843220878</v>
      </c>
      <c r="V5164" s="9">
        <v>455.45968627899998</v>
      </c>
      <c r="W5164" s="9">
        <v>390.09262085</v>
      </c>
      <c r="X5164">
        <f t="shared" si="1049"/>
        <v>4.587481945032691E-4</v>
      </c>
      <c r="Y5164">
        <f t="shared" si="1050"/>
        <v>24.723339752979651</v>
      </c>
      <c r="Z5164">
        <f t="shared" si="1043"/>
        <v>0.32331902534255319</v>
      </c>
      <c r="AA5164">
        <f t="shared" si="1044"/>
        <v>4.5862889446074147E-2</v>
      </c>
      <c r="AB5164">
        <f>(1/(AA5164*k))*(LN((50-dTar)/(hTar-dTar)))</f>
        <v>95.287172258000382</v>
      </c>
      <c r="AC5164">
        <f t="shared" si="1045"/>
        <v>153.71223443455199</v>
      </c>
      <c r="AD5164" s="19">
        <v>403.689544678</v>
      </c>
      <c r="AE5164" s="19">
        <v>132.40257263199999</v>
      </c>
      <c r="AF5164">
        <f t="shared" si="1051"/>
        <v>1.4496864182879489E-3</v>
      </c>
      <c r="AG5164" s="23">
        <f t="shared" si="1046"/>
        <v>19.214125746857512</v>
      </c>
      <c r="AH5164" s="25">
        <f t="shared" si="1052"/>
        <v>21.30814365008866</v>
      </c>
      <c r="AI5164" s="25">
        <f t="shared" si="1047"/>
        <v>0.12289154619337565</v>
      </c>
    </row>
    <row r="5165" spans="6:35" ht="15">
      <c r="F5165" s="5">
        <v>2006</v>
      </c>
      <c r="G5165" s="5">
        <v>8</v>
      </c>
      <c r="H5165" s="5">
        <v>0</v>
      </c>
      <c r="I5165" s="5">
        <v>215</v>
      </c>
      <c r="J5165" s="5">
        <v>24</v>
      </c>
      <c r="K5165" s="5">
        <v>13.829999923700001</v>
      </c>
      <c r="L5165" s="5">
        <v>0.273513406515</v>
      </c>
      <c r="M5165" s="5">
        <v>6.0000000521499997E-3</v>
      </c>
      <c r="N5165" s="8">
        <f t="shared" si="1048"/>
        <v>6.0000000521499997E-3</v>
      </c>
      <c r="O5165" s="5">
        <v>0</v>
      </c>
      <c r="P5165" s="5">
        <v>96.736587524399994</v>
      </c>
      <c r="Q5165" s="5">
        <v>16.899824142500002</v>
      </c>
      <c r="R5165" s="5">
        <v>0</v>
      </c>
      <c r="S5165">
        <f t="shared" si="1040"/>
        <v>3.5648399294857579E-4</v>
      </c>
      <c r="T5165">
        <f t="shared" si="1041"/>
        <v>19400.998379385117</v>
      </c>
      <c r="U5165">
        <f t="shared" si="1042"/>
        <v>58264.116522775286</v>
      </c>
      <c r="V5165" s="9">
        <v>665.41656494100005</v>
      </c>
      <c r="W5165" s="9">
        <v>17034.0449219</v>
      </c>
      <c r="X5165">
        <f t="shared" si="1049"/>
        <v>1.316420350649372E-5</v>
      </c>
      <c r="Y5165">
        <f t="shared" si="1050"/>
        <v>22.696473852325052</v>
      </c>
      <c r="Z5165">
        <f t="shared" si="1043"/>
        <v>7.4042527080966725E-3</v>
      </c>
      <c r="AA5165">
        <f t="shared" si="1044"/>
        <v>1.0502952092672272E-3</v>
      </c>
      <c r="AB5165">
        <f>(1/(AA5165*k))*(LN((50-dTar)/(hTar-dTar)))</f>
        <v>4160.8730653419525</v>
      </c>
      <c r="AC5165">
        <f t="shared" si="1045"/>
        <v>6712.100704809779</v>
      </c>
      <c r="AD5165" s="19">
        <v>408.05914306599999</v>
      </c>
      <c r="AE5165" s="19">
        <v>5781.5786132800004</v>
      </c>
      <c r="AF5165">
        <f t="shared" si="1051"/>
        <v>7.7508934397544491E-5</v>
      </c>
      <c r="AG5165" s="23">
        <f t="shared" si="1046"/>
        <v>10.888683871187851</v>
      </c>
      <c r="AH5165" s="25">
        <f t="shared" si="1052"/>
        <v>15.376751241708963</v>
      </c>
      <c r="AI5165" s="25">
        <f t="shared" si="1047"/>
        <v>2.8143103015371216E-3</v>
      </c>
    </row>
    <row r="5166" spans="6:35" ht="15">
      <c r="F5166" s="5">
        <v>2006</v>
      </c>
      <c r="G5166" s="5">
        <v>8</v>
      </c>
      <c r="H5166" s="5">
        <v>0</v>
      </c>
      <c r="I5166" s="5">
        <v>216</v>
      </c>
      <c r="J5166" s="5">
        <v>1</v>
      </c>
      <c r="K5166" s="5">
        <v>13.5050001144</v>
      </c>
      <c r="L5166" s="5">
        <v>0.17104524373999999</v>
      </c>
      <c r="M5166" s="5">
        <v>0</v>
      </c>
      <c r="N5166" s="8">
        <f t="shared" si="1048"/>
        <v>1E-4</v>
      </c>
      <c r="O5166" s="5">
        <v>0</v>
      </c>
      <c r="P5166" s="5">
        <v>96.736587524399994</v>
      </c>
      <c r="Q5166" s="5">
        <v>23.169420242299999</v>
      </c>
      <c r="R5166" s="5">
        <v>0</v>
      </c>
      <c r="S5166">
        <f t="shared" si="1040"/>
        <v>5.9413998308355972E-6</v>
      </c>
      <c r="T5166">
        <f t="shared" si="1041"/>
        <v>1164059.9128807276</v>
      </c>
      <c r="U5166">
        <f t="shared" si="1042"/>
        <v>3495847.0217512534</v>
      </c>
      <c r="V5166" s="9">
        <v>687.28521728500004</v>
      </c>
      <c r="W5166" s="9">
        <v>60723.6445313</v>
      </c>
      <c r="X5166">
        <f t="shared" si="1049"/>
        <v>2.8111540226605502E-7</v>
      </c>
      <c r="Y5166">
        <f t="shared" si="1050"/>
        <v>34.439107444747684</v>
      </c>
      <c r="Z5166">
        <f t="shared" si="1043"/>
        <v>1.2340421072902296E-4</v>
      </c>
      <c r="AA5166">
        <f t="shared" si="1044"/>
        <v>1.7504920002306861E-5</v>
      </c>
      <c r="AB5166">
        <f>(1/(AA5166*k))*(LN((50-dTar)/(hTar-dTar)))</f>
        <v>249652.38609041239</v>
      </c>
      <c r="AC5166">
        <f t="shared" si="1045"/>
        <v>402726.04578894714</v>
      </c>
      <c r="AD5166" s="19">
        <v>408.15335083000002</v>
      </c>
      <c r="AE5166" s="19">
        <v>60723.6445313</v>
      </c>
      <c r="AF5166">
        <f t="shared" si="1051"/>
        <v>2.1558328993334919E-6</v>
      </c>
      <c r="AG5166" s="23">
        <f t="shared" si="1046"/>
        <v>4.5387279406364129</v>
      </c>
      <c r="AH5166" s="25">
        <f t="shared" si="1052"/>
        <v>15.903675812589986</v>
      </c>
      <c r="AI5166" s="25">
        <f t="shared" si="1047"/>
        <v>4.6905171284601254E-5</v>
      </c>
    </row>
    <row r="5167" spans="6:35" ht="15">
      <c r="F5167" s="5">
        <v>2006</v>
      </c>
      <c r="G5167" s="5">
        <v>8</v>
      </c>
      <c r="H5167" s="5">
        <v>0</v>
      </c>
      <c r="I5167" s="5">
        <v>216</v>
      </c>
      <c r="J5167" s="5">
        <v>2</v>
      </c>
      <c r="K5167" s="5">
        <v>13.0850000381</v>
      </c>
      <c r="L5167" s="5">
        <v>0.14985394477799999</v>
      </c>
      <c r="M5167" s="5">
        <v>1.0499999523200001</v>
      </c>
      <c r="N5167" s="8">
        <f t="shared" si="1048"/>
        <v>1.0499999523200001</v>
      </c>
      <c r="O5167" s="5">
        <v>0</v>
      </c>
      <c r="P5167" s="5">
        <v>96.736587524399994</v>
      </c>
      <c r="Q5167" s="5">
        <v>21.098955154399999</v>
      </c>
      <c r="R5167" s="5">
        <v>0</v>
      </c>
      <c r="S5167">
        <f t="shared" si="1040"/>
        <v>6.2384695390914333E-2</v>
      </c>
      <c r="T5167">
        <f t="shared" si="1041"/>
        <v>110.86285388001296</v>
      </c>
      <c r="U5167">
        <f t="shared" si="1042"/>
        <v>332.93782671390562</v>
      </c>
      <c r="V5167" s="9">
        <v>423.338623047</v>
      </c>
      <c r="W5167" s="9">
        <v>97.337394714400006</v>
      </c>
      <c r="X5167">
        <f t="shared" si="1049"/>
        <v>1.1714899031595185E-3</v>
      </c>
      <c r="Y5167">
        <f t="shared" si="1050"/>
        <v>24.248180684787354</v>
      </c>
      <c r="Z5167">
        <f t="shared" si="1043"/>
        <v>1.2957441538156136</v>
      </c>
      <c r="AA5167">
        <f t="shared" si="1044"/>
        <v>0.18380165167787618</v>
      </c>
      <c r="AB5167">
        <f>(1/(AA5167*k))*(LN((50-dTar)/(hTar-dTar)))</f>
        <v>23.776418802572277</v>
      </c>
      <c r="AC5167">
        <f t="shared" si="1045"/>
        <v>38.354863245385324</v>
      </c>
      <c r="AD5167" s="19">
        <v>391.07363891599999</v>
      </c>
      <c r="AE5167" s="19">
        <v>33.0375938416</v>
      </c>
      <c r="AF5167">
        <f t="shared" si="1051"/>
        <v>2.1623206731105861E-3</v>
      </c>
      <c r="AG5167" s="23">
        <f t="shared" si="1046"/>
        <v>22.23714536316583</v>
      </c>
      <c r="AH5167" s="25">
        <f t="shared" si="1052"/>
        <v>23.001527353559748</v>
      </c>
      <c r="AI5167" s="25">
        <f t="shared" si="1047"/>
        <v>0.49250427612392755</v>
      </c>
    </row>
    <row r="5168" spans="6:35" ht="15">
      <c r="F5168" s="5">
        <v>2006</v>
      </c>
      <c r="G5168" s="5">
        <v>8</v>
      </c>
      <c r="H5168" s="5">
        <v>0</v>
      </c>
      <c r="I5168" s="5">
        <v>216</v>
      </c>
      <c r="J5168" s="5">
        <v>3</v>
      </c>
      <c r="K5168" s="5">
        <v>13.2150001526</v>
      </c>
      <c r="L5168" s="5">
        <v>0.14733487367600001</v>
      </c>
      <c r="M5168" s="5">
        <v>1.05700004101</v>
      </c>
      <c r="N5168" s="8">
        <f t="shared" si="1048"/>
        <v>1.05700004101</v>
      </c>
      <c r="O5168" s="5">
        <v>0</v>
      </c>
      <c r="P5168" s="5">
        <v>96.736587524399994</v>
      </c>
      <c r="Q5168" s="5">
        <v>21.261430740400002</v>
      </c>
      <c r="R5168" s="5">
        <v>0</v>
      </c>
      <c r="S5168">
        <f t="shared" si="1040"/>
        <v>6.2800598648500322E-2</v>
      </c>
      <c r="T5168">
        <f t="shared" si="1041"/>
        <v>110.12865352099971</v>
      </c>
      <c r="U5168">
        <f t="shared" si="1042"/>
        <v>330.7329125939155</v>
      </c>
      <c r="V5168" s="9">
        <v>423.25848388700001</v>
      </c>
      <c r="W5168" s="9">
        <v>96.692771911600005</v>
      </c>
      <c r="X5168">
        <f t="shared" si="1049"/>
        <v>1.1755244039508073E-3</v>
      </c>
      <c r="Y5168">
        <f t="shared" si="1050"/>
        <v>24.423236563662943</v>
      </c>
      <c r="Z5168">
        <f t="shared" si="1043"/>
        <v>1.3043825580138391</v>
      </c>
      <c r="AA5168">
        <f t="shared" si="1044"/>
        <v>0.18502701160315116</v>
      </c>
      <c r="AB5168">
        <f>(1/(AA5168*k))*(LN((50-dTar)/(hTar-dTar)))</f>
        <v>23.618957086497467</v>
      </c>
      <c r="AC5168">
        <f t="shared" si="1045"/>
        <v>38.100854320131212</v>
      </c>
      <c r="AD5168" s="19">
        <v>390.966888428</v>
      </c>
      <c r="AE5168" s="19">
        <v>32.818801879900001</v>
      </c>
      <c r="AF5168">
        <f t="shared" si="1051"/>
        <v>2.165033841384847E-3</v>
      </c>
      <c r="AG5168" s="23">
        <f t="shared" si="1046"/>
        <v>22.408572596589348</v>
      </c>
      <c r="AH5168" s="25">
        <f t="shared" si="1052"/>
        <v>23.174333812501221</v>
      </c>
      <c r="AI5168" s="25">
        <f t="shared" si="1047"/>
        <v>0.49578767971404586</v>
      </c>
    </row>
    <row r="5169" spans="6:35" ht="15">
      <c r="F5169" s="5">
        <v>2006</v>
      </c>
      <c r="G5169" s="5">
        <v>8</v>
      </c>
      <c r="H5169" s="5">
        <v>0</v>
      </c>
      <c r="I5169" s="5">
        <v>216</v>
      </c>
      <c r="J5169" s="5">
        <v>4</v>
      </c>
      <c r="K5169" s="5">
        <v>13.0600004196</v>
      </c>
      <c r="L5169" s="5">
        <v>0.103749111295</v>
      </c>
      <c r="M5169" s="5">
        <v>0.45399999618499998</v>
      </c>
      <c r="N5169" s="8">
        <f t="shared" si="1048"/>
        <v>0.45399999618499998</v>
      </c>
      <c r="O5169" s="5">
        <v>1.2166666984600001</v>
      </c>
      <c r="P5169" s="5">
        <v>96.736587524399994</v>
      </c>
      <c r="Q5169" s="5">
        <v>19.1153049469</v>
      </c>
      <c r="R5169" s="5">
        <v>0</v>
      </c>
      <c r="S5169">
        <f t="shared" si="1040"/>
        <v>2.69739550053292E-2</v>
      </c>
      <c r="T5169">
        <f t="shared" si="1041"/>
        <v>256.40086402255963</v>
      </c>
      <c r="U5169">
        <f t="shared" si="1042"/>
        <v>770.01036368439418</v>
      </c>
      <c r="V5169" s="9">
        <v>438.35241699199997</v>
      </c>
      <c r="W5169" s="9">
        <v>225.11953735399999</v>
      </c>
      <c r="X5169">
        <f t="shared" si="1049"/>
        <v>6.9760190790075518E-4</v>
      </c>
      <c r="Y5169">
        <f t="shared" si="1050"/>
        <v>23.279146529614501</v>
      </c>
      <c r="Z5169">
        <f t="shared" si="1043"/>
        <v>0.56025511200189337</v>
      </c>
      <c r="AA5169">
        <f t="shared" si="1044"/>
        <v>7.9472336142660416E-2</v>
      </c>
      <c r="AB5169">
        <f>(1/(AA5169*k))*(LN((50-dTar)/(hTar-dTar)))</f>
        <v>54.989512816797891</v>
      </c>
      <c r="AC5169">
        <f t="shared" si="1045"/>
        <v>88.706178231957708</v>
      </c>
      <c r="AD5169" s="19">
        <v>400.5027771</v>
      </c>
      <c r="AE5169" s="19">
        <v>76.408531189000001</v>
      </c>
      <c r="AF5169">
        <f t="shared" si="1051"/>
        <v>1.7679792860558019E-3</v>
      </c>
      <c r="AG5169" s="23">
        <f t="shared" si="1046"/>
        <v>19.628262017812322</v>
      </c>
      <c r="AH5169" s="25">
        <f t="shared" si="1052"/>
        <v>21.015940463748077</v>
      </c>
      <c r="AI5169" s="25">
        <f t="shared" si="1047"/>
        <v>0.21294947584265733</v>
      </c>
    </row>
    <row r="5170" spans="6:35" ht="15">
      <c r="F5170" s="5">
        <v>2006</v>
      </c>
      <c r="G5170" s="5">
        <v>8</v>
      </c>
      <c r="H5170" s="5">
        <v>0</v>
      </c>
      <c r="I5170" s="5">
        <v>216</v>
      </c>
      <c r="J5170" s="5">
        <v>5</v>
      </c>
      <c r="K5170" s="5">
        <v>12.8800001144</v>
      </c>
      <c r="L5170" s="5">
        <v>8.0987311899700001E-2</v>
      </c>
      <c r="M5170" s="5">
        <v>0.34049999713899998</v>
      </c>
      <c r="N5170" s="8">
        <f t="shared" si="1048"/>
        <v>0.34049999713899998</v>
      </c>
      <c r="O5170" s="5">
        <v>0</v>
      </c>
      <c r="P5170" s="5">
        <v>96.736587524399994</v>
      </c>
      <c r="Q5170" s="5">
        <v>16.7247390747</v>
      </c>
      <c r="R5170" s="5">
        <v>0</v>
      </c>
      <c r="S5170">
        <f t="shared" si="1040"/>
        <v>2.0230466254011755E-2</v>
      </c>
      <c r="T5170">
        <f t="shared" si="1041"/>
        <v>341.86781869649519</v>
      </c>
      <c r="U5170">
        <f t="shared" si="1042"/>
        <v>1026.6804849117718</v>
      </c>
      <c r="V5170" s="9">
        <v>446.42507934600002</v>
      </c>
      <c r="W5170" s="9">
        <v>300.15939331099997</v>
      </c>
      <c r="X5170">
        <f t="shared" si="1049"/>
        <v>5.6393151837334343E-4</v>
      </c>
      <c r="Y5170">
        <f t="shared" si="1050"/>
        <v>20.719193101791578</v>
      </c>
      <c r="Z5170">
        <f t="shared" si="1043"/>
        <v>0.42019133400172864</v>
      </c>
      <c r="AA5170">
        <f t="shared" si="1044"/>
        <v>5.9604252107039089E-2</v>
      </c>
      <c r="AB5170">
        <f>(1/(AA5170*k))*(LN((50-dTar)/(hTar-dTar)))</f>
        <v>73.319350422343334</v>
      </c>
      <c r="AC5170">
        <f t="shared" si="1045"/>
        <v>118.27490430919008</v>
      </c>
      <c r="AD5170" s="19">
        <v>402.377441406</v>
      </c>
      <c r="AE5170" s="19">
        <v>101.878036499</v>
      </c>
      <c r="AF5170">
        <f t="shared" si="1051"/>
        <v>1.6063473021882752E-3</v>
      </c>
      <c r="AG5170" s="23">
        <f t="shared" si="1046"/>
        <v>16.782741722885415</v>
      </c>
      <c r="AH5170" s="25">
        <f t="shared" si="1052"/>
        <v>18.278962354987989</v>
      </c>
      <c r="AI5170" s="25">
        <f t="shared" si="1047"/>
        <v>0.15971210688211029</v>
      </c>
    </row>
    <row r="5171" spans="6:35" ht="15">
      <c r="F5171" s="5">
        <v>2006</v>
      </c>
      <c r="G5171" s="5">
        <v>8</v>
      </c>
      <c r="H5171" s="5">
        <v>0</v>
      </c>
      <c r="I5171" s="5">
        <v>216</v>
      </c>
      <c r="J5171" s="5">
        <v>6</v>
      </c>
      <c r="K5171" s="5">
        <v>12.800000190700001</v>
      </c>
      <c r="L5171" s="5">
        <v>5.5433988571200001E-2</v>
      </c>
      <c r="M5171" s="5">
        <v>0.138999998569</v>
      </c>
      <c r="N5171" s="8">
        <f t="shared" si="1048"/>
        <v>0.138999998569</v>
      </c>
      <c r="O5171" s="5">
        <v>0</v>
      </c>
      <c r="P5171" s="5">
        <v>96.736587524399994</v>
      </c>
      <c r="Q5171" s="5">
        <v>16.708734512300001</v>
      </c>
      <c r="R5171" s="5">
        <v>0</v>
      </c>
      <c r="S5171">
        <f t="shared" si="1040"/>
        <v>8.2585456798400479E-3</v>
      </c>
      <c r="T5171">
        <f t="shared" si="1041"/>
        <v>837.45318335588684</v>
      </c>
      <c r="U5171">
        <f t="shared" si="1042"/>
        <v>2514.9978832668153</v>
      </c>
      <c r="V5171" s="9">
        <v>484.82064819300001</v>
      </c>
      <c r="W5171" s="9">
        <v>735.28253173799999</v>
      </c>
      <c r="X5171">
        <f t="shared" si="1049"/>
        <v>2.6773037277439765E-4</v>
      </c>
      <c r="Y5171">
        <f t="shared" si="1050"/>
        <v>21.537748763658016</v>
      </c>
      <c r="Z5171">
        <f t="shared" si="1043"/>
        <v>0.17153185114742767</v>
      </c>
      <c r="AA5171">
        <f t="shared" si="1044"/>
        <v>2.4331838552711128E-2</v>
      </c>
      <c r="AB5171">
        <f>(1/(AA5171*k))*(LN((50-dTar)/(hTar-dTar)))</f>
        <v>179.60603500760777</v>
      </c>
      <c r="AC5171">
        <f t="shared" si="1045"/>
        <v>289.73097117625713</v>
      </c>
      <c r="AD5171" s="19">
        <v>405.77145385699998</v>
      </c>
      <c r="AE5171" s="19">
        <v>249.564529419</v>
      </c>
      <c r="AF5171">
        <f t="shared" si="1051"/>
        <v>1.0581260886214998E-3</v>
      </c>
      <c r="AG5171" s="23">
        <f t="shared" si="1046"/>
        <v>14.934880218898092</v>
      </c>
      <c r="AH5171" s="25">
        <f t="shared" si="1052"/>
        <v>17.444589395206052</v>
      </c>
      <c r="AI5171" s="25">
        <f t="shared" si="1047"/>
        <v>6.5198187414382741E-2</v>
      </c>
    </row>
    <row r="5172" spans="6:35" ht="15">
      <c r="F5172" s="5">
        <v>2006</v>
      </c>
      <c r="G5172" s="5">
        <v>8</v>
      </c>
      <c r="H5172" s="5">
        <v>0</v>
      </c>
      <c r="I5172" s="5">
        <v>216</v>
      </c>
      <c r="J5172" s="5">
        <v>7</v>
      </c>
      <c r="K5172" s="5">
        <v>13.149999618500001</v>
      </c>
      <c r="L5172" s="5">
        <v>7.4867807328700006E-2</v>
      </c>
      <c r="M5172" s="5">
        <v>6.4000003039799996E-2</v>
      </c>
      <c r="N5172" s="8">
        <f t="shared" si="1048"/>
        <v>6.4000003039799996E-2</v>
      </c>
      <c r="O5172" s="5">
        <v>0</v>
      </c>
      <c r="P5172" s="5">
        <v>96.736587524399994</v>
      </c>
      <c r="Q5172" s="5">
        <v>21.266279220600001</v>
      </c>
      <c r="R5172" s="5">
        <v>14.616499900799999</v>
      </c>
      <c r="S5172">
        <f t="shared" si="1040"/>
        <v>3.8024960723414534E-3</v>
      </c>
      <c r="T5172">
        <f t="shared" si="1041"/>
        <v>1818.8435274867534</v>
      </c>
      <c r="U5172">
        <f t="shared" si="1042"/>
        <v>5462.2607120460198</v>
      </c>
      <c r="V5172" s="9">
        <v>538.63684081999997</v>
      </c>
      <c r="W5172" s="9">
        <v>1596.9416503899999</v>
      </c>
      <c r="X5172">
        <f t="shared" si="1049"/>
        <v>1.3161636792358736E-4</v>
      </c>
      <c r="Y5172">
        <f t="shared" si="1050"/>
        <v>27.959489682115965</v>
      </c>
      <c r="Z5172">
        <f t="shared" si="1043"/>
        <v>7.8978698617815868E-2</v>
      </c>
      <c r="AA5172">
        <f t="shared" si="1044"/>
        <v>1.1203149333590944E-2</v>
      </c>
      <c r="AB5172">
        <f>(1/(AA5172*k))*(LN((50-dTar)/(hTar-dTar)))</f>
        <v>390.0818347386014</v>
      </c>
      <c r="AC5172">
        <f t="shared" si="1045"/>
        <v>629.25941665737435</v>
      </c>
      <c r="AD5172" s="19">
        <v>402.97140502899998</v>
      </c>
      <c r="AE5172" s="19">
        <v>542.022949219</v>
      </c>
      <c r="AF5172">
        <f t="shared" si="1051"/>
        <v>6.3522160053323972E-4</v>
      </c>
      <c r="AG5172" s="23">
        <f t="shared" si="1046"/>
        <v>16.783545566519052</v>
      </c>
      <c r="AH5172" s="25">
        <f t="shared" si="1052"/>
        <v>21.031452262023063</v>
      </c>
      <c r="AI5172" s="25">
        <f t="shared" si="1047"/>
        <v>3.0019311047968188E-2</v>
      </c>
    </row>
    <row r="5173" spans="6:35" ht="15">
      <c r="F5173" s="5">
        <v>2006</v>
      </c>
      <c r="G5173" s="5">
        <v>8</v>
      </c>
      <c r="H5173" s="5">
        <v>0</v>
      </c>
      <c r="I5173" s="5">
        <v>216</v>
      </c>
      <c r="J5173" s="5">
        <v>8</v>
      </c>
      <c r="K5173" s="5">
        <v>13.9099998474</v>
      </c>
      <c r="L5173" s="5">
        <v>0.128728449345</v>
      </c>
      <c r="M5173" s="5">
        <v>0.15099999308600001</v>
      </c>
      <c r="N5173" s="8">
        <f t="shared" si="1048"/>
        <v>0.15099999308600001</v>
      </c>
      <c r="O5173" s="5">
        <v>1.2166666984600001</v>
      </c>
      <c r="P5173" s="5">
        <v>96.736587524399994</v>
      </c>
      <c r="Q5173" s="5">
        <v>24.821329116800001</v>
      </c>
      <c r="R5173" s="5">
        <v>199.10624694800001</v>
      </c>
      <c r="S5173">
        <f t="shared" si="1040"/>
        <v>8.971513333773367E-3</v>
      </c>
      <c r="T5173">
        <f t="shared" si="1041"/>
        <v>770.900639854833</v>
      </c>
      <c r="U5173">
        <f t="shared" si="1042"/>
        <v>2315.1305839863458</v>
      </c>
      <c r="V5173" s="9">
        <v>417.01638793900003</v>
      </c>
      <c r="W5173" s="9">
        <v>676.84948730500003</v>
      </c>
      <c r="X5173">
        <f t="shared" si="1049"/>
        <v>2.9334146044427735E-4</v>
      </c>
      <c r="Y5173">
        <f t="shared" si="1050"/>
        <v>32.074582906011528</v>
      </c>
      <c r="Z5173">
        <f t="shared" si="1043"/>
        <v>0.18634034966865753</v>
      </c>
      <c r="AA5173">
        <f t="shared" si="1044"/>
        <v>2.6432427993193189E-2</v>
      </c>
      <c r="AB5173">
        <f>(1/(AA5173*k))*(LN((50-dTar)/(hTar-dTar)))</f>
        <v>165.3327135904081</v>
      </c>
      <c r="AC5173">
        <f t="shared" si="1045"/>
        <v>266.70600280066242</v>
      </c>
      <c r="AD5173" s="19">
        <v>296.167877197</v>
      </c>
      <c r="AE5173" s="19">
        <v>229.73162841800001</v>
      </c>
      <c r="AF5173">
        <f t="shared" si="1051"/>
        <v>1.2616616833749971E-3</v>
      </c>
      <c r="AG5173" s="23">
        <f t="shared" si="1046"/>
        <v>21.281718476567516</v>
      </c>
      <c r="AH5173" s="25">
        <f t="shared" si="1052"/>
        <v>25.384018971209315</v>
      </c>
      <c r="AI5173" s="25">
        <f t="shared" si="1047"/>
        <v>7.0826805396724354E-2</v>
      </c>
    </row>
    <row r="5174" spans="6:35" ht="15">
      <c r="F5174" s="5">
        <v>2006</v>
      </c>
      <c r="G5174" s="5">
        <v>8</v>
      </c>
      <c r="H5174" s="5">
        <v>0</v>
      </c>
      <c r="I5174" s="5">
        <v>216</v>
      </c>
      <c r="J5174" s="5">
        <v>9</v>
      </c>
      <c r="K5174" s="5">
        <v>14.625</v>
      </c>
      <c r="L5174" s="5">
        <v>0.23886337876300001</v>
      </c>
      <c r="M5174" s="5">
        <v>4.0000001899900004E-3</v>
      </c>
      <c r="N5174" s="8">
        <f t="shared" si="1048"/>
        <v>4.0000001899900004E-3</v>
      </c>
      <c r="O5174" s="5">
        <v>0</v>
      </c>
      <c r="P5174" s="5">
        <v>96.736587524399994</v>
      </c>
      <c r="Q5174" s="5">
        <v>29.506914138799999</v>
      </c>
      <c r="R5174" s="5">
        <v>266.39749145500002</v>
      </c>
      <c r="S5174">
        <f t="shared" si="1040"/>
        <v>2.376560045214894E-4</v>
      </c>
      <c r="T5174">
        <f t="shared" si="1041"/>
        <v>29101.49643976986</v>
      </c>
      <c r="U5174">
        <f t="shared" si="1042"/>
        <v>87396.171392681688</v>
      </c>
      <c r="V5174" s="9">
        <v>492.26916503899997</v>
      </c>
      <c r="W5174" s="9">
        <v>25551.0664063</v>
      </c>
      <c r="X5174">
        <f t="shared" si="1049"/>
        <v>8.8152710353119506E-6</v>
      </c>
      <c r="Y5174">
        <f t="shared" si="1050"/>
        <v>39.68850784039639</v>
      </c>
      <c r="Z5174">
        <f t="shared" si="1043"/>
        <v>4.9361686636165778E-3</v>
      </c>
      <c r="AA5174">
        <f t="shared" si="1044"/>
        <v>7.001968333498719E-4</v>
      </c>
      <c r="AB5174">
        <f>(1/(AA5174*k))*(LN((50-dTar)/(hTar-dTar)))</f>
        <v>6241.3093558137198</v>
      </c>
      <c r="AC5174">
        <f t="shared" si="1045"/>
        <v>10068.150666511692</v>
      </c>
      <c r="AD5174" s="19">
        <v>272.59793090800002</v>
      </c>
      <c r="AE5174" s="19">
        <v>8672.3671875</v>
      </c>
      <c r="AF5174">
        <f t="shared" si="1051"/>
        <v>5.2595272195899264E-5</v>
      </c>
      <c r="AG5174" s="23">
        <f t="shared" si="1046"/>
        <v>18.671969510414865</v>
      </c>
      <c r="AH5174" s="25">
        <f t="shared" si="1052"/>
        <v>26.660224727587355</v>
      </c>
      <c r="AI5174" s="25">
        <f t="shared" si="1047"/>
        <v>1.8762069404991849E-3</v>
      </c>
    </row>
    <row r="5175" spans="6:35" ht="15">
      <c r="F5175" s="5">
        <v>2006</v>
      </c>
      <c r="G5175" s="5">
        <v>8</v>
      </c>
      <c r="H5175" s="5">
        <v>0</v>
      </c>
      <c r="I5175" s="5">
        <v>216</v>
      </c>
      <c r="J5175" s="5">
        <v>10</v>
      </c>
      <c r="K5175" s="5">
        <v>15.6450004578</v>
      </c>
      <c r="L5175" s="5">
        <v>0.351926416159</v>
      </c>
      <c r="M5175" s="5">
        <v>2.09999997169E-2</v>
      </c>
      <c r="N5175" s="8">
        <f t="shared" si="1048"/>
        <v>2.09999997169E-2</v>
      </c>
      <c r="O5175" s="5">
        <v>0</v>
      </c>
      <c r="P5175" s="5">
        <v>96.736587524399994</v>
      </c>
      <c r="Q5175" s="5">
        <v>31.466314315799998</v>
      </c>
      <c r="R5175" s="5">
        <v>370.947509766</v>
      </c>
      <c r="S5175">
        <f t="shared" si="1040"/>
        <v>1.2476939476553724E-3</v>
      </c>
      <c r="T5175">
        <f t="shared" si="1041"/>
        <v>5543.1425170160192</v>
      </c>
      <c r="U5175">
        <f t="shared" si="1042"/>
        <v>16646.890804183815</v>
      </c>
      <c r="V5175" s="9">
        <v>387.65823364300002</v>
      </c>
      <c r="W5175" s="9">
        <v>4866.8701171900002</v>
      </c>
      <c r="X5175">
        <f t="shared" si="1049"/>
        <v>4.565914167123442E-5</v>
      </c>
      <c r="Y5175">
        <f t="shared" si="1050"/>
        <v>42.128945141623809</v>
      </c>
      <c r="Z5175">
        <f t="shared" si="1043"/>
        <v>2.5914883903737498E-2</v>
      </c>
      <c r="AA5175">
        <f t="shared" si="1044"/>
        <v>3.6760331509280118E-3</v>
      </c>
      <c r="AB5175">
        <f>(1/(AA5175*k))*(LN((50-dTar)/(hTar-dTar)))</f>
        <v>1188.8209021712591</v>
      </c>
      <c r="AC5175">
        <f t="shared" si="1045"/>
        <v>1917.7431010384662</v>
      </c>
      <c r="AD5175" s="19">
        <v>243.614044189</v>
      </c>
      <c r="AE5175" s="19">
        <v>1651.8796386700001</v>
      </c>
      <c r="AF5175">
        <f t="shared" si="1051"/>
        <v>2.622444019796513E-4</v>
      </c>
      <c r="AG5175" s="23">
        <f t="shared" si="1046"/>
        <v>20.941565894537046</v>
      </c>
      <c r="AH5175" s="25">
        <f t="shared" si="1052"/>
        <v>28.994756679401267</v>
      </c>
      <c r="AI5175" s="25">
        <f t="shared" si="1047"/>
        <v>9.850085836977723E-3</v>
      </c>
    </row>
    <row r="5176" spans="6:35" ht="15">
      <c r="F5176" s="5">
        <v>2006</v>
      </c>
      <c r="G5176" s="5">
        <v>8</v>
      </c>
      <c r="H5176" s="5">
        <v>0</v>
      </c>
      <c r="I5176" s="5">
        <v>216</v>
      </c>
      <c r="J5176" s="5">
        <v>11</v>
      </c>
      <c r="K5176" s="5">
        <v>16.225000381499999</v>
      </c>
      <c r="L5176" s="5">
        <v>0.44637456536300002</v>
      </c>
      <c r="M5176" s="5">
        <v>6.9499999284700006E-2</v>
      </c>
      <c r="N5176" s="8">
        <f t="shared" si="1048"/>
        <v>6.9499999284700006E-2</v>
      </c>
      <c r="O5176" s="5">
        <v>0</v>
      </c>
      <c r="P5176" s="5">
        <v>96.736587524399994</v>
      </c>
      <c r="Q5176" s="5">
        <v>31.0875301361</v>
      </c>
      <c r="R5176" s="5">
        <v>522.64752197300004</v>
      </c>
      <c r="S5176">
        <f t="shared" si="1040"/>
        <v>4.1292728399319068E-3</v>
      </c>
      <c r="T5176">
        <f t="shared" si="1041"/>
        <v>1674.9063667069536</v>
      </c>
      <c r="U5176">
        <f t="shared" si="1042"/>
        <v>5029.995766519155</v>
      </c>
      <c r="V5176" s="9">
        <v>312.45745849600002</v>
      </c>
      <c r="W5176" s="9">
        <v>1470.5650634799999</v>
      </c>
      <c r="X5176">
        <f t="shared" si="1049"/>
        <v>1.4677782410897915E-4</v>
      </c>
      <c r="Y5176">
        <f t="shared" si="1050"/>
        <v>41.221350290805169</v>
      </c>
      <c r="Z5176">
        <f t="shared" si="1043"/>
        <v>8.5765925573960636E-2</v>
      </c>
      <c r="AA5176">
        <f t="shared" si="1044"/>
        <v>1.2165919276390574E-2</v>
      </c>
      <c r="AB5176">
        <f>(1/(AA5176*k))*(LN((50-dTar)/(hTar-dTar)))</f>
        <v>359.21207001418179</v>
      </c>
      <c r="AC5176">
        <f t="shared" si="1045"/>
        <v>579.4619423508467</v>
      </c>
      <c r="AD5176" s="19">
        <v>215.12416076700001</v>
      </c>
      <c r="AE5176" s="19">
        <v>499.12905883799999</v>
      </c>
      <c r="AF5176">
        <f t="shared" si="1051"/>
        <v>7.7296767434355002E-4</v>
      </c>
      <c r="AG5176" s="23">
        <f t="shared" si="1046"/>
        <v>22.758086963409909</v>
      </c>
      <c r="AH5176" s="25">
        <f t="shared" si="1052"/>
        <v>29.775858267387747</v>
      </c>
      <c r="AI5176" s="25">
        <f t="shared" si="1047"/>
        <v>3.2599093707285184E-2</v>
      </c>
    </row>
    <row r="5177" spans="6:35" ht="15">
      <c r="F5177" s="5">
        <v>2006</v>
      </c>
      <c r="G5177" s="5">
        <v>8</v>
      </c>
      <c r="H5177" s="5">
        <v>0</v>
      </c>
      <c r="I5177" s="5">
        <v>216</v>
      </c>
      <c r="J5177" s="5">
        <v>12</v>
      </c>
      <c r="K5177" s="5">
        <v>17.4500007629</v>
      </c>
      <c r="L5177" s="5">
        <v>0.582734584808</v>
      </c>
      <c r="M5177" s="5">
        <v>2.8999999165500001E-2</v>
      </c>
      <c r="N5177" s="8">
        <f t="shared" si="1048"/>
        <v>2.8999999165500001E-2</v>
      </c>
      <c r="O5177" s="5">
        <v>1.2166666984600001</v>
      </c>
      <c r="P5177" s="5">
        <v>96.736587524399994</v>
      </c>
      <c r="Q5177" s="5">
        <v>36.1179504395</v>
      </c>
      <c r="R5177" s="5">
        <v>941.87249755899995</v>
      </c>
      <c r="S5177">
        <f t="shared" si="1040"/>
        <v>1.7230059013613414E-3</v>
      </c>
      <c r="T5177">
        <f t="shared" si="1041"/>
        <v>4013.9998150950209</v>
      </c>
      <c r="U5177">
        <f t="shared" si="1042"/>
        <v>12054.645249473338</v>
      </c>
      <c r="V5177" s="9">
        <v>269.72463989300002</v>
      </c>
      <c r="W5177" s="9">
        <v>3524.28515625</v>
      </c>
      <c r="X5177">
        <f t="shared" si="1049"/>
        <v>6.3096836742408319E-5</v>
      </c>
      <c r="Y5177">
        <f t="shared" si="1050"/>
        <v>48.368197156605063</v>
      </c>
      <c r="Z5177">
        <f t="shared" si="1043"/>
        <v>3.5787220081608513E-2</v>
      </c>
      <c r="AA5177">
        <f t="shared" si="1044"/>
        <v>5.0764266545904307E-3</v>
      </c>
      <c r="AB5177">
        <f>(1/(AA5177*k))*(LN((50-dTar)/(hTar-dTar)))</f>
        <v>860.87032163577703</v>
      </c>
      <c r="AC5177">
        <f t="shared" si="1045"/>
        <v>1388.7105426818509</v>
      </c>
      <c r="AD5177" s="19">
        <v>176.17967224099999</v>
      </c>
      <c r="AE5177" s="19">
        <v>1196.1887207</v>
      </c>
      <c r="AF5177">
        <f t="shared" si="1051"/>
        <v>3.6217725871513979E-4</v>
      </c>
      <c r="AG5177" s="23">
        <f t="shared" si="1046"/>
        <v>24.040958824051003</v>
      </c>
      <c r="AH5177" s="25">
        <f t="shared" si="1052"/>
        <v>33.287590475667734</v>
      </c>
      <c r="AI5177" s="25">
        <f t="shared" si="1047"/>
        <v>1.3602499281110706E-2</v>
      </c>
    </row>
    <row r="5178" spans="6:35" ht="15">
      <c r="F5178" s="5">
        <v>2006</v>
      </c>
      <c r="G5178" s="5">
        <v>8</v>
      </c>
      <c r="H5178" s="5">
        <v>0</v>
      </c>
      <c r="I5178" s="5">
        <v>216</v>
      </c>
      <c r="J5178" s="5">
        <v>13</v>
      </c>
      <c r="K5178" s="5">
        <v>18.709999084500001</v>
      </c>
      <c r="L5178" s="5">
        <v>0.75709229707699999</v>
      </c>
      <c r="M5178" s="5">
        <v>0</v>
      </c>
      <c r="N5178" s="8">
        <f t="shared" si="1048"/>
        <v>1E-4</v>
      </c>
      <c r="O5178" s="5">
        <v>0</v>
      </c>
      <c r="P5178" s="5">
        <v>96.736587524399994</v>
      </c>
      <c r="Q5178" s="5">
        <v>38.645771026600002</v>
      </c>
      <c r="R5178" s="5">
        <v>1191.9725341799999</v>
      </c>
      <c r="S5178">
        <f t="shared" si="1040"/>
        <v>5.9413998308355972E-6</v>
      </c>
      <c r="T5178">
        <f t="shared" si="1041"/>
        <v>1164059.9128807276</v>
      </c>
      <c r="U5178">
        <f t="shared" si="1042"/>
        <v>3495847.0217512534</v>
      </c>
      <c r="V5178" s="9">
        <v>256.323974609</v>
      </c>
      <c r="W5178" s="9">
        <v>60723.6445313</v>
      </c>
      <c r="X5178">
        <f t="shared" si="1049"/>
        <v>2.811494634794421E-7</v>
      </c>
      <c r="Y5178">
        <f t="shared" si="1050"/>
        <v>57.44659509333605</v>
      </c>
      <c r="Z5178">
        <f t="shared" si="1043"/>
        <v>1.2340421072902296E-4</v>
      </c>
      <c r="AA5178">
        <f t="shared" si="1044"/>
        <v>1.7504920002306861E-5</v>
      </c>
      <c r="AB5178">
        <f>(1/(AA5178*k))*(LN((50-dTar)/(hTar-dTar)))</f>
        <v>249652.38609041239</v>
      </c>
      <c r="AC5178">
        <f t="shared" si="1045"/>
        <v>402726.04578894714</v>
      </c>
      <c r="AD5178" s="19">
        <v>169.052276611</v>
      </c>
      <c r="AE5178" s="19">
        <v>60723.6445313</v>
      </c>
      <c r="AF5178">
        <f t="shared" si="1051"/>
        <v>2.1569447222921157E-6</v>
      </c>
      <c r="AG5178" s="23">
        <f t="shared" si="1046"/>
        <v>7.5451610909248945</v>
      </c>
      <c r="AH5178" s="25">
        <f t="shared" si="1052"/>
        <v>26.512385105427953</v>
      </c>
      <c r="AI5178" s="25">
        <f t="shared" si="1047"/>
        <v>4.6905171284601254E-5</v>
      </c>
    </row>
    <row r="5179" spans="6:35" ht="15">
      <c r="F5179" s="5">
        <v>2006</v>
      </c>
      <c r="G5179" s="5">
        <v>8</v>
      </c>
      <c r="H5179" s="5">
        <v>0</v>
      </c>
      <c r="I5179" s="5">
        <v>216</v>
      </c>
      <c r="J5179" s="5">
        <v>14</v>
      </c>
      <c r="K5179" s="5">
        <v>20.1100006104</v>
      </c>
      <c r="L5179" s="5">
        <v>0.99958217143999994</v>
      </c>
      <c r="M5179" s="5">
        <v>0.103500001132</v>
      </c>
      <c r="N5179" s="8">
        <f t="shared" si="1048"/>
        <v>0.103500001132</v>
      </c>
      <c r="O5179" s="5">
        <v>0</v>
      </c>
      <c r="P5179" s="5">
        <v>96.736587524399994</v>
      </c>
      <c r="Q5179" s="5">
        <v>39.213218689000001</v>
      </c>
      <c r="R5179" s="5">
        <v>1614.375</v>
      </c>
      <c r="S5179">
        <f t="shared" si="1040"/>
        <v>6.1493488921714884E-3</v>
      </c>
      <c r="T5179">
        <f t="shared" si="1041"/>
        <v>1124.6955556996847</v>
      </c>
      <c r="U5179">
        <f t="shared" si="1042"/>
        <v>3377.6299357647172</v>
      </c>
      <c r="V5179" s="9">
        <v>210.92637634299999</v>
      </c>
      <c r="W5179" s="9">
        <v>987.48077392599998</v>
      </c>
      <c r="X5179">
        <f t="shared" si="1049"/>
        <v>2.1852969746509433E-4</v>
      </c>
      <c r="Y5179">
        <f t="shared" si="1050"/>
        <v>51.991708559264943</v>
      </c>
      <c r="Z5179">
        <f t="shared" si="1043"/>
        <v>0.12772335950147443</v>
      </c>
      <c r="AA5179">
        <f t="shared" si="1044"/>
        <v>1.8117592400543295E-2</v>
      </c>
      <c r="AB5179">
        <f>(1/(AA5179*k))*(LN((50-dTar)/(hTar-dTar)))</f>
        <v>241.21003223180176</v>
      </c>
      <c r="AC5179">
        <f t="shared" si="1045"/>
        <v>389.10728636159678</v>
      </c>
      <c r="AD5179" s="19">
        <v>172.52818298299999</v>
      </c>
      <c r="AE5179" s="19">
        <v>335.16394043000003</v>
      </c>
      <c r="AF5179">
        <f t="shared" si="1051"/>
        <v>1.1150765590393753E-3</v>
      </c>
      <c r="AG5179" s="23">
        <f t="shared" si="1046"/>
        <v>29.433316559560883</v>
      </c>
      <c r="AH5179" s="25">
        <f t="shared" si="1052"/>
        <v>38.007620745782994</v>
      </c>
      <c r="AI5179" s="25">
        <f t="shared" si="1047"/>
        <v>4.854685281052884E-2</v>
      </c>
    </row>
    <row r="5180" spans="6:35" ht="15">
      <c r="F5180" s="5">
        <v>2006</v>
      </c>
      <c r="G5180" s="5">
        <v>8</v>
      </c>
      <c r="H5180" s="5">
        <v>0</v>
      </c>
      <c r="I5180" s="5">
        <v>216</v>
      </c>
      <c r="J5180" s="5">
        <v>15</v>
      </c>
      <c r="K5180" s="5">
        <v>20.5699996948</v>
      </c>
      <c r="L5180" s="5">
        <v>1.0483589172400001</v>
      </c>
      <c r="M5180" s="5">
        <v>2.2500000894100002E-2</v>
      </c>
      <c r="N5180" s="8">
        <f t="shared" si="1048"/>
        <v>2.2500000894100002E-2</v>
      </c>
      <c r="O5180" s="5">
        <v>0</v>
      </c>
      <c r="P5180" s="5">
        <v>96.736587524399994</v>
      </c>
      <c r="Q5180" s="5">
        <v>38.185020446800003</v>
      </c>
      <c r="R5180" s="5">
        <v>891.54498291000004</v>
      </c>
      <c r="S5180">
        <f t="shared" si="1040"/>
        <v>1.3368150150600653E-3</v>
      </c>
      <c r="T5180">
        <f t="shared" si="1041"/>
        <v>5173.5994072158892</v>
      </c>
      <c r="U5180">
        <f t="shared" si="1042"/>
        <v>15537.097257040296</v>
      </c>
      <c r="V5180" s="9">
        <v>230.82814025900001</v>
      </c>
      <c r="W5180" s="9">
        <v>4542.4121093800004</v>
      </c>
      <c r="X5180">
        <f t="shared" si="1049"/>
        <v>4.9236010956053204E-5</v>
      </c>
      <c r="Y5180">
        <f t="shared" si="1050"/>
        <v>51.236313126237611</v>
      </c>
      <c r="Z5180">
        <f t="shared" si="1043"/>
        <v>2.7765948517387215E-2</v>
      </c>
      <c r="AA5180">
        <f t="shared" si="1044"/>
        <v>3.9386071570305329E-3</v>
      </c>
      <c r="AB5180">
        <f>(1/(AA5180*k))*(LN((50-dTar)/(hTar-dTar)))</f>
        <v>1109.5661163101413</v>
      </c>
      <c r="AC5180">
        <f t="shared" si="1045"/>
        <v>1789.8934657133766</v>
      </c>
      <c r="AD5180" s="19">
        <v>194.712036133</v>
      </c>
      <c r="AE5180" s="19">
        <v>1541.75427246</v>
      </c>
      <c r="AF5180">
        <f t="shared" si="1051"/>
        <v>2.83578552388829E-4</v>
      </c>
      <c r="AG5180" s="23">
        <f t="shared" si="1046"/>
        <v>25.230021102351369</v>
      </c>
      <c r="AH5180" s="25">
        <f t="shared" si="1052"/>
        <v>35.114850596024851</v>
      </c>
      <c r="AI5180" s="25">
        <f t="shared" si="1047"/>
        <v>1.0553663958414417E-2</v>
      </c>
    </row>
    <row r="5181" spans="6:35" ht="15">
      <c r="F5181" s="5">
        <v>2006</v>
      </c>
      <c r="G5181" s="5">
        <v>8</v>
      </c>
      <c r="H5181" s="5">
        <v>0</v>
      </c>
      <c r="I5181" s="5">
        <v>216</v>
      </c>
      <c r="J5181" s="5">
        <v>16</v>
      </c>
      <c r="K5181" s="5">
        <v>20.1800003052</v>
      </c>
      <c r="L5181" s="5">
        <v>0.89964866638200003</v>
      </c>
      <c r="M5181" s="5">
        <v>0.60100001096699995</v>
      </c>
      <c r="N5181" s="8">
        <f t="shared" si="1048"/>
        <v>0.60100001096699995</v>
      </c>
      <c r="O5181" s="5">
        <v>1.2166666984600001</v>
      </c>
      <c r="P5181" s="5">
        <v>96.736587524399994</v>
      </c>
      <c r="Q5181" s="5">
        <v>34.835124969500001</v>
      </c>
      <c r="R5181" s="5">
        <v>805.34252929700006</v>
      </c>
      <c r="S5181">
        <f t="shared" si="1040"/>
        <v>3.570781363491525E-2</v>
      </c>
      <c r="T5181">
        <f t="shared" si="1041"/>
        <v>193.68716998985954</v>
      </c>
      <c r="U5181">
        <f t="shared" si="1042"/>
        <v>581.67170681519428</v>
      </c>
      <c r="V5181" s="9">
        <v>207.22604370100001</v>
      </c>
      <c r="W5181" s="9">
        <v>170.057006836</v>
      </c>
      <c r="X5181">
        <f t="shared" si="1049"/>
        <v>1.0428020637398339E-3</v>
      </c>
      <c r="Y5181">
        <f t="shared" si="1050"/>
        <v>43.651801492859612</v>
      </c>
      <c r="Z5181">
        <f t="shared" si="1043"/>
        <v>0.74165932001516766</v>
      </c>
      <c r="AA5181">
        <f t="shared" si="1044"/>
        <v>0.10520457113362877</v>
      </c>
      <c r="AB5181">
        <f>(1/(AA5181*k))*(LN((50-dTar)/(hTar-dTar)))</f>
        <v>41.539497759530072</v>
      </c>
      <c r="AC5181">
        <f t="shared" si="1045"/>
        <v>67.009324199672989</v>
      </c>
      <c r="AD5181" s="19">
        <v>195.14335632300001</v>
      </c>
      <c r="AE5181" s="19">
        <v>57.719585418699999</v>
      </c>
      <c r="AF5181">
        <f t="shared" si="1051"/>
        <v>3.1262479010396057E-3</v>
      </c>
      <c r="AG5181" s="23">
        <f t="shared" si="1046"/>
        <v>34.507283416162977</v>
      </c>
      <c r="AH5181" s="25">
        <f t="shared" si="1052"/>
        <v>37.983057736736555</v>
      </c>
      <c r="AI5181" s="25">
        <f t="shared" si="1047"/>
        <v>0.28190008456454357</v>
      </c>
    </row>
    <row r="5182" spans="6:35" ht="15">
      <c r="F5182" s="5">
        <v>2006</v>
      </c>
      <c r="G5182" s="5">
        <v>8</v>
      </c>
      <c r="H5182" s="5">
        <v>0</v>
      </c>
      <c r="I5182" s="5">
        <v>216</v>
      </c>
      <c r="J5182" s="5">
        <v>17</v>
      </c>
      <c r="K5182" s="5">
        <v>18.7649993896</v>
      </c>
      <c r="L5182" s="5">
        <v>0.60119903087600002</v>
      </c>
      <c r="M5182" s="5">
        <v>0.229000002146</v>
      </c>
      <c r="N5182" s="8">
        <f t="shared" si="1048"/>
        <v>0.229000002146</v>
      </c>
      <c r="O5182" s="5">
        <v>0</v>
      </c>
      <c r="P5182" s="5">
        <v>96.736587524399994</v>
      </c>
      <c r="Q5182" s="5">
        <v>34.053306579599997</v>
      </c>
      <c r="R5182" s="5">
        <v>294.99499511699997</v>
      </c>
      <c r="S5182">
        <f t="shared" si="1040"/>
        <v>1.3605805740115955E-2</v>
      </c>
      <c r="T5182">
        <f t="shared" si="1041"/>
        <v>508.32310129786634</v>
      </c>
      <c r="U5182">
        <f t="shared" si="1042"/>
        <v>1526.5707375506749</v>
      </c>
      <c r="V5182" s="9">
        <v>286.3722229</v>
      </c>
      <c r="W5182" s="9">
        <v>446.30685424799998</v>
      </c>
      <c r="X5182">
        <f t="shared" si="1049"/>
        <v>4.426248011592175E-4</v>
      </c>
      <c r="Y5182">
        <f t="shared" si="1050"/>
        <v>43.939546978758734</v>
      </c>
      <c r="Z5182">
        <f t="shared" si="1043"/>
        <v>0.28259564521771691</v>
      </c>
      <c r="AA5182">
        <f t="shared" si="1044"/>
        <v>4.0086267180938287E-2</v>
      </c>
      <c r="AB5182">
        <f>(1/(AA5182*k))*(LN((50-dTar)/(hTar-dTar)))</f>
        <v>109.01850818815515</v>
      </c>
      <c r="AC5182">
        <f t="shared" si="1045"/>
        <v>175.86290044320063</v>
      </c>
      <c r="AD5182" s="19">
        <v>265.79730224600002</v>
      </c>
      <c r="AE5182" s="19">
        <v>151.48240661599999</v>
      </c>
      <c r="AF5182">
        <f t="shared" si="1051"/>
        <v>1.685935193850576E-3</v>
      </c>
      <c r="AG5182" s="23">
        <f t="shared" si="1046"/>
        <v>30.911758965187289</v>
      </c>
      <c r="AH5182" s="25">
        <f t="shared" si="1052"/>
        <v>35.863539983242362</v>
      </c>
      <c r="AI5182" s="25">
        <f t="shared" si="1047"/>
        <v>0.10741284324832184</v>
      </c>
    </row>
    <row r="5183" spans="6:35" ht="15">
      <c r="F5183" s="5">
        <v>2006</v>
      </c>
      <c r="G5183" s="5">
        <v>8</v>
      </c>
      <c r="H5183" s="5">
        <v>0</v>
      </c>
      <c r="I5183" s="5">
        <v>216</v>
      </c>
      <c r="J5183" s="5">
        <v>18</v>
      </c>
      <c r="K5183" s="5">
        <v>16.840000152599998</v>
      </c>
      <c r="L5183" s="5">
        <v>0.354849606752</v>
      </c>
      <c r="M5183" s="5">
        <v>0.77450001239800004</v>
      </c>
      <c r="N5183" s="8">
        <f t="shared" si="1048"/>
        <v>0.77450001239800004</v>
      </c>
      <c r="O5183" s="5">
        <v>0</v>
      </c>
      <c r="P5183" s="5">
        <v>96.736587524399994</v>
      </c>
      <c r="Q5183" s="5">
        <v>27.215290069600002</v>
      </c>
      <c r="R5183" s="5">
        <v>240.669998169</v>
      </c>
      <c r="S5183">
        <f t="shared" si="1040"/>
        <v>4.6016142426436452E-2</v>
      </c>
      <c r="T5183">
        <f t="shared" si="1041"/>
        <v>150.29824328557149</v>
      </c>
      <c r="U5183">
        <f t="shared" si="1042"/>
        <v>451.36823315566426</v>
      </c>
      <c r="V5183" s="9">
        <v>310.97125244099999</v>
      </c>
      <c r="W5183" s="9">
        <v>131.96160888700001</v>
      </c>
      <c r="X5183">
        <f t="shared" si="1049"/>
        <v>1.1181916316197313E-3</v>
      </c>
      <c r="Y5183">
        <f t="shared" si="1050"/>
        <v>32.713132290743658</v>
      </c>
      <c r="Z5183">
        <f t="shared" si="1043"/>
        <v>0.95576562739593696</v>
      </c>
      <c r="AA5183">
        <f t="shared" si="1044"/>
        <v>0.13557560758812662</v>
      </c>
      <c r="AB5183">
        <f>(1/(AA5183*k))*(LN((50-dTar)/(hTar-dTar)))</f>
        <v>32.234006726151101</v>
      </c>
      <c r="AC5183">
        <f t="shared" si="1045"/>
        <v>51.998197461873545</v>
      </c>
      <c r="AD5183" s="19">
        <v>273.45794677700002</v>
      </c>
      <c r="AE5183" s="19">
        <v>44.789505004900001</v>
      </c>
      <c r="AF5183">
        <f t="shared" si="1051"/>
        <v>2.7009095232921692E-3</v>
      </c>
      <c r="AG5183" s="23">
        <f t="shared" si="1046"/>
        <v>28.118820606258453</v>
      </c>
      <c r="AH5183" s="25">
        <f t="shared" si="1052"/>
        <v>29.865089839881463</v>
      </c>
      <c r="AI5183" s="25">
        <f t="shared" si="1047"/>
        <v>0.36328055741453991</v>
      </c>
    </row>
    <row r="5184" spans="6:35" ht="15">
      <c r="F5184" s="5">
        <v>2006</v>
      </c>
      <c r="G5184" s="5">
        <v>8</v>
      </c>
      <c r="H5184" s="5">
        <v>0</v>
      </c>
      <c r="I5184" s="5">
        <v>216</v>
      </c>
      <c r="J5184" s="5">
        <v>19</v>
      </c>
      <c r="K5184" s="5">
        <v>16.125</v>
      </c>
      <c r="L5184" s="5">
        <v>0.19977466762099999</v>
      </c>
      <c r="M5184" s="5">
        <v>0.19249999523200001</v>
      </c>
      <c r="N5184" s="8">
        <f t="shared" si="1048"/>
        <v>0.19249999523200001</v>
      </c>
      <c r="O5184" s="5">
        <v>0</v>
      </c>
      <c r="P5184" s="5">
        <v>96.736587524399994</v>
      </c>
      <c r="Q5184" s="5">
        <v>31.1316642761</v>
      </c>
      <c r="R5184" s="5">
        <v>94.884246826199998</v>
      </c>
      <c r="S5184">
        <f t="shared" si="1040"/>
        <v>1.143719439107258E-2</v>
      </c>
      <c r="T5184">
        <f t="shared" si="1041"/>
        <v>604.70646322760081</v>
      </c>
      <c r="U5184">
        <f t="shared" si="1042"/>
        <v>1816.0244718645715</v>
      </c>
      <c r="V5184" s="9">
        <v>404.82772827100001</v>
      </c>
      <c r="W5184" s="9">
        <v>530.93127441399997</v>
      </c>
      <c r="X5184">
        <f t="shared" si="1049"/>
        <v>3.6340068513700409E-4</v>
      </c>
      <c r="Y5184">
        <f t="shared" si="1050"/>
        <v>39.899639760686121</v>
      </c>
      <c r="Z5184">
        <f t="shared" si="1043"/>
        <v>0.23755309976945641</v>
      </c>
      <c r="AA5184">
        <f t="shared" si="1044"/>
        <v>3.3696970169806113E-2</v>
      </c>
      <c r="AB5184">
        <f>(1/(AA5184*k))*(LN((50-dTar)/(hTar-dTar)))</f>
        <v>129.68955442805736</v>
      </c>
      <c r="AC5184">
        <f t="shared" si="1045"/>
        <v>209.20834065662385</v>
      </c>
      <c r="AD5184" s="19">
        <v>342.25543212899998</v>
      </c>
      <c r="AE5184" s="19">
        <v>180.20504760700001</v>
      </c>
      <c r="AF5184">
        <f t="shared" si="1051"/>
        <v>1.3667385736942923E-3</v>
      </c>
      <c r="AG5184" s="23">
        <f t="shared" si="1046"/>
        <v>28.491011711385216</v>
      </c>
      <c r="AH5184" s="25">
        <f t="shared" si="1052"/>
        <v>32.827360119705055</v>
      </c>
      <c r="AI5184" s="25">
        <f t="shared" si="1047"/>
        <v>9.0292452486418831E-2</v>
      </c>
    </row>
    <row r="5185" spans="6:35" ht="15">
      <c r="F5185" s="5">
        <v>2006</v>
      </c>
      <c r="G5185" s="5">
        <v>8</v>
      </c>
      <c r="H5185" s="5">
        <v>0</v>
      </c>
      <c r="I5185" s="5">
        <v>216</v>
      </c>
      <c r="J5185" s="5">
        <v>20</v>
      </c>
      <c r="K5185" s="5">
        <v>15.345000267</v>
      </c>
      <c r="L5185" s="5">
        <v>0.13861127197699999</v>
      </c>
      <c r="M5185" s="5">
        <v>0.37799999117900002</v>
      </c>
      <c r="N5185" s="8">
        <f t="shared" si="1048"/>
        <v>0.37799999117900002</v>
      </c>
      <c r="O5185" s="5">
        <v>1.2166666984600001</v>
      </c>
      <c r="P5185" s="5">
        <v>96.736587524399994</v>
      </c>
      <c r="Q5185" s="5">
        <v>30.459939956700001</v>
      </c>
      <c r="R5185" s="5">
        <v>11.0597496033</v>
      </c>
      <c r="S5185">
        <f t="shared" si="1040"/>
        <v>2.2458490836467677E-2</v>
      </c>
      <c r="T5185">
        <f t="shared" si="1041"/>
        <v>307.95236509132422</v>
      </c>
      <c r="U5185">
        <f t="shared" si="1042"/>
        <v>924.82727601329816</v>
      </c>
      <c r="V5185" s="9">
        <v>443.28274536100002</v>
      </c>
      <c r="W5185" s="9">
        <v>270.38165283199999</v>
      </c>
      <c r="X5185">
        <f t="shared" si="1049"/>
        <v>6.1031741310764377E-4</v>
      </c>
      <c r="Y5185">
        <f t="shared" si="1050"/>
        <v>37.509871128177281</v>
      </c>
      <c r="Z5185">
        <f t="shared" si="1043"/>
        <v>0.46646790567022134</v>
      </c>
      <c r="AA5185">
        <f t="shared" si="1044"/>
        <v>6.6168596064610924E-2</v>
      </c>
      <c r="AB5185">
        <f>(1/(AA5185*k))*(LN((50-dTar)/(hTar-dTar)))</f>
        <v>66.045606327062288</v>
      </c>
      <c r="AC5185">
        <f t="shared" si="1045"/>
        <v>106.54128444099311</v>
      </c>
      <c r="AD5185" s="19">
        <v>401.75515747100002</v>
      </c>
      <c r="AE5185" s="19">
        <v>91.771087646500007</v>
      </c>
      <c r="AF5185">
        <f t="shared" si="1051"/>
        <v>1.6664791056695935E-3</v>
      </c>
      <c r="AG5185" s="23">
        <f t="shared" si="1046"/>
        <v>30.850037605519436</v>
      </c>
      <c r="AH5185" s="25">
        <f t="shared" si="1052"/>
        <v>33.381398814847508</v>
      </c>
      <c r="AI5185" s="25">
        <f t="shared" si="1047"/>
        <v>0.17730154331828754</v>
      </c>
    </row>
    <row r="5186" spans="6:35" ht="15">
      <c r="F5186" s="5">
        <v>2006</v>
      </c>
      <c r="G5186" s="5">
        <v>8</v>
      </c>
      <c r="H5186" s="5">
        <v>0</v>
      </c>
      <c r="I5186" s="5">
        <v>216</v>
      </c>
      <c r="J5186" s="5">
        <v>21</v>
      </c>
      <c r="K5186" s="5">
        <v>14.4300003052</v>
      </c>
      <c r="L5186" s="5">
        <v>7.15013444424E-2</v>
      </c>
      <c r="M5186" s="5">
        <v>0.56300002336499999</v>
      </c>
      <c r="N5186" s="8">
        <f t="shared" si="1048"/>
        <v>0.56300002336499999</v>
      </c>
      <c r="O5186" s="5">
        <v>0</v>
      </c>
      <c r="P5186" s="5">
        <v>96.736587524399994</v>
      </c>
      <c r="Q5186" s="5">
        <v>31.748100280799999</v>
      </c>
      <c r="R5186" s="5">
        <v>0</v>
      </c>
      <c r="S5186">
        <f t="shared" si="1040"/>
        <v>3.3450082435812475E-2</v>
      </c>
      <c r="T5186">
        <f t="shared" si="1041"/>
        <v>206.76018908902478</v>
      </c>
      <c r="U5186">
        <f t="shared" si="1042"/>
        <v>620.93194967504508</v>
      </c>
      <c r="V5186" s="9">
        <v>433.42019653300002</v>
      </c>
      <c r="W5186" s="9">
        <v>181.53511047399999</v>
      </c>
      <c r="X5186">
        <f t="shared" si="1049"/>
        <v>8.0913529498206373E-4</v>
      </c>
      <c r="Y5186">
        <f t="shared" si="1050"/>
        <v>38.126557736620633</v>
      </c>
      <c r="Z5186">
        <f t="shared" si="1043"/>
        <v>0.69476573523779295</v>
      </c>
      <c r="AA5186">
        <f t="shared" si="1044"/>
        <v>9.8552703703012154E-2</v>
      </c>
      <c r="AB5186">
        <f>(1/(AA5186*k))*(LN((50-dTar)/(hTar-dTar)))</f>
        <v>44.343228371157586</v>
      </c>
      <c r="AC5186">
        <f t="shared" si="1045"/>
        <v>71.532154365090477</v>
      </c>
      <c r="AD5186" s="19">
        <v>398.72692871100003</v>
      </c>
      <c r="AE5186" s="19">
        <v>61.615398407000001</v>
      </c>
      <c r="AF5186">
        <f t="shared" si="1051"/>
        <v>1.880142843498673E-3</v>
      </c>
      <c r="AG5186" s="23">
        <f t="shared" si="1046"/>
        <v>32.998891513904532</v>
      </c>
      <c r="AH5186" s="25">
        <f t="shared" si="1052"/>
        <v>34.947885482958768</v>
      </c>
      <c r="AI5186" s="25">
        <f t="shared" si="1047"/>
        <v>0.26407612529169827</v>
      </c>
    </row>
    <row r="5187" spans="6:35" ht="15">
      <c r="F5187" s="5">
        <v>2006</v>
      </c>
      <c r="G5187" s="5">
        <v>8</v>
      </c>
      <c r="H5187" s="5">
        <v>0</v>
      </c>
      <c r="I5187" s="5">
        <v>216</v>
      </c>
      <c r="J5187" s="5">
        <v>22</v>
      </c>
      <c r="K5187" s="5">
        <v>14.524999618500001</v>
      </c>
      <c r="L5187" s="5">
        <v>4.2999714612999999E-2</v>
      </c>
      <c r="M5187" s="5">
        <v>0.38150000572199999</v>
      </c>
      <c r="N5187" s="8">
        <f t="shared" si="1048"/>
        <v>0.38150000572199999</v>
      </c>
      <c r="O5187" s="5">
        <v>0</v>
      </c>
      <c r="P5187" s="5">
        <v>96.736587524399994</v>
      </c>
      <c r="Q5187" s="5">
        <v>32.034248352100001</v>
      </c>
      <c r="R5187" s="5">
        <v>0</v>
      </c>
      <c r="S5187">
        <f t="shared" si="1040"/>
        <v>2.26664406946047E-2</v>
      </c>
      <c r="T5187">
        <f t="shared" si="1041"/>
        <v>305.12710233849407</v>
      </c>
      <c r="U5187">
        <f t="shared" si="1042"/>
        <v>916.34258697722953</v>
      </c>
      <c r="V5187" s="9">
        <v>443.01739501999998</v>
      </c>
      <c r="W5187" s="9">
        <v>267.90109252899998</v>
      </c>
      <c r="X5187">
        <f t="shared" si="1049"/>
        <v>6.1452954025287298E-4</v>
      </c>
      <c r="Y5187">
        <f t="shared" si="1050"/>
        <v>39.427233920040635</v>
      </c>
      <c r="Z5187">
        <f t="shared" si="1043"/>
        <v>0.47078707099241146</v>
      </c>
      <c r="AA5187">
        <f t="shared" si="1044"/>
        <v>6.6781270810432183E-2</v>
      </c>
      <c r="AB5187">
        <f>(1/(AA5187*k))*(LN((50-dTar)/(hTar-dTar)))</f>
        <v>65.439680824627501</v>
      </c>
      <c r="AC5187">
        <f t="shared" si="1045"/>
        <v>105.56383741771546</v>
      </c>
      <c r="AD5187" s="19">
        <v>401.69720459000001</v>
      </c>
      <c r="AE5187" s="19">
        <v>90.929153442399993</v>
      </c>
      <c r="AF5187">
        <f t="shared" si="1051"/>
        <v>1.6717091112594012E-3</v>
      </c>
      <c r="AG5187" s="23">
        <f t="shared" si="1046"/>
        <v>32.469429958988428</v>
      </c>
      <c r="AH5187" s="25">
        <f t="shared" si="1052"/>
        <v>35.114047874615814</v>
      </c>
      <c r="AI5187" s="25">
        <f t="shared" si="1047"/>
        <v>0.17894323113466765</v>
      </c>
    </row>
    <row r="5188" spans="6:35" ht="15">
      <c r="F5188" s="5">
        <v>2006</v>
      </c>
      <c r="G5188" s="5">
        <v>8</v>
      </c>
      <c r="H5188" s="5">
        <v>0</v>
      </c>
      <c r="I5188" s="5">
        <v>216</v>
      </c>
      <c r="J5188" s="5">
        <v>23</v>
      </c>
      <c r="K5188" s="5">
        <v>14.5200004578</v>
      </c>
      <c r="L5188" s="5">
        <v>3.4719318151499999E-2</v>
      </c>
      <c r="M5188" s="5">
        <v>0.48750001192100001</v>
      </c>
      <c r="N5188" s="8">
        <f t="shared" si="1048"/>
        <v>0.48750001192100001</v>
      </c>
      <c r="O5188" s="5">
        <v>0</v>
      </c>
      <c r="P5188" s="5">
        <v>96.736587524399994</v>
      </c>
      <c r="Q5188" s="5">
        <v>29.8333206177</v>
      </c>
      <c r="R5188" s="5">
        <v>0</v>
      </c>
      <c r="S5188">
        <f t="shared" si="1040"/>
        <v>2.8964324883597806E-2</v>
      </c>
      <c r="T5188">
        <f t="shared" si="1041"/>
        <v>238.78151475191453</v>
      </c>
      <c r="U5188">
        <f t="shared" si="1042"/>
        <v>717.09680743920887</v>
      </c>
      <c r="V5188" s="9">
        <v>436.62307739300002</v>
      </c>
      <c r="W5188" s="9">
        <v>209.649780273</v>
      </c>
      <c r="X5188">
        <f t="shared" si="1049"/>
        <v>7.3347678593305924E-4</v>
      </c>
      <c r="Y5188">
        <f t="shared" si="1050"/>
        <v>36.167768908779721</v>
      </c>
      <c r="Z5188">
        <f t="shared" si="1043"/>
        <v>0.60159554201500276</v>
      </c>
      <c r="AA5188">
        <f t="shared" si="1044"/>
        <v>8.5336487098007438E-2</v>
      </c>
      <c r="AB5188">
        <f>(1/(AA5188*k))*(LN((50-dTar)/(hTar-dTar)))</f>
        <v>51.210744612426581</v>
      </c>
      <c r="AC5188">
        <f t="shared" si="1045"/>
        <v>82.610468910964755</v>
      </c>
      <c r="AD5188" s="19">
        <v>399.95446777299998</v>
      </c>
      <c r="AE5188" s="19">
        <v>71.157890319800003</v>
      </c>
      <c r="AF5188">
        <f t="shared" si="1051"/>
        <v>1.8059576944137814E-3</v>
      </c>
      <c r="AG5188" s="23">
        <f t="shared" si="1046"/>
        <v>30.771862864622015</v>
      </c>
      <c r="AH5188" s="25">
        <f t="shared" si="1052"/>
        <v>32.822813117791192</v>
      </c>
      <c r="AI5188" s="25">
        <f t="shared" si="1047"/>
        <v>0.22866271560399654</v>
      </c>
    </row>
    <row r="5189" spans="6:35" ht="15">
      <c r="F5189" s="5">
        <v>2006</v>
      </c>
      <c r="G5189" s="5">
        <v>8</v>
      </c>
      <c r="H5189" s="5">
        <v>0</v>
      </c>
      <c r="I5189" s="5">
        <v>216</v>
      </c>
      <c r="J5189" s="5">
        <v>24</v>
      </c>
      <c r="K5189" s="5">
        <v>14.489999771100001</v>
      </c>
      <c r="L5189" s="5">
        <v>1.48508828133E-2</v>
      </c>
      <c r="M5189" s="5">
        <v>0.27200001478199998</v>
      </c>
      <c r="N5189" s="8">
        <f t="shared" si="1048"/>
        <v>0.27200001478199998</v>
      </c>
      <c r="O5189" s="5">
        <v>0</v>
      </c>
      <c r="P5189" s="5">
        <v>96.736587524399994</v>
      </c>
      <c r="Q5189" s="5">
        <v>28.351644516</v>
      </c>
      <c r="R5189" s="5">
        <v>0</v>
      </c>
      <c r="S5189">
        <f t="shared" si="1040"/>
        <v>1.6160608418130544E-2</v>
      </c>
      <c r="T5189">
        <f t="shared" si="1041"/>
        <v>427.96318000706259</v>
      </c>
      <c r="U5189">
        <f t="shared" si="1042"/>
        <v>1285.2378057968385</v>
      </c>
      <c r="V5189" s="9">
        <v>454.06286621100003</v>
      </c>
      <c r="W5189" s="9">
        <v>375.75094604499998</v>
      </c>
      <c r="X5189">
        <f t="shared" si="1049"/>
        <v>4.7280169971483784E-4</v>
      </c>
      <c r="Y5189">
        <f t="shared" si="1050"/>
        <v>35.543597037203838</v>
      </c>
      <c r="Z5189">
        <f t="shared" si="1043"/>
        <v>0.33565947142455282</v>
      </c>
      <c r="AA5189">
        <f t="shared" si="1044"/>
        <v>4.7613384993851926E-2</v>
      </c>
      <c r="AB5189">
        <f>(1/(AA5189*k))*(LN((50-dTar)/(hTar-dTar)))</f>
        <v>91.783960486363029</v>
      </c>
      <c r="AC5189">
        <f t="shared" si="1045"/>
        <v>148.06103819947228</v>
      </c>
      <c r="AD5189" s="19">
        <v>403.52169799799998</v>
      </c>
      <c r="AE5189" s="19">
        <v>127.534812927</v>
      </c>
      <c r="AF5189">
        <f t="shared" si="1051"/>
        <v>1.4724991296266954E-3</v>
      </c>
      <c r="AG5189" s="23">
        <f t="shared" si="1046"/>
        <v>27.794390901304787</v>
      </c>
      <c r="AH5189" s="25">
        <f t="shared" si="1052"/>
        <v>30.739815850556887</v>
      </c>
      <c r="AI5189" s="25">
        <f t="shared" si="1047"/>
        <v>0.12758207282763781</v>
      </c>
    </row>
    <row r="5190" spans="6:35" ht="15">
      <c r="F5190" s="5">
        <v>2006</v>
      </c>
      <c r="G5190" s="5">
        <v>8</v>
      </c>
      <c r="H5190" s="5">
        <v>0</v>
      </c>
      <c r="I5190" s="5">
        <v>217</v>
      </c>
      <c r="J5190" s="5">
        <v>1</v>
      </c>
      <c r="K5190" s="5">
        <v>14.350000381499999</v>
      </c>
      <c r="L5190" s="5">
        <v>1.63522418588E-2</v>
      </c>
      <c r="M5190" s="5">
        <v>0.26100000739099999</v>
      </c>
      <c r="N5190" s="8">
        <f t="shared" si="1048"/>
        <v>0.26100000739099999</v>
      </c>
      <c r="O5190" s="5">
        <v>0</v>
      </c>
      <c r="P5190" s="5">
        <v>96.736587524399994</v>
      </c>
      <c r="Q5190" s="5">
        <v>24.8974742889</v>
      </c>
      <c r="R5190" s="5">
        <v>0</v>
      </c>
      <c r="S5190">
        <f t="shared" ref="S5190:S5253" si="1053">(N5190*k)/LN((uhzRef-dRef)/zoRef)</f>
        <v>1.5507053997609767E-2</v>
      </c>
      <c r="T5190">
        <f t="shared" ref="T5190:T5253" si="1054">(1/(S5190*k))*(LN((50-dRef)/(O3zRef-dRef)))</f>
        <v>445.99995399113834</v>
      </c>
      <c r="U5190">
        <f t="shared" ref="U5190:U5253" si="1055">(1/(S5190*k))*(LN((50-dRef)/(uzoRef)))</f>
        <v>1339.404951247446</v>
      </c>
      <c r="V5190" s="9">
        <v>455.6043396</v>
      </c>
      <c r="W5190" s="9">
        <v>391.58724975600001</v>
      </c>
      <c r="X5190">
        <f t="shared" si="1049"/>
        <v>4.5733173972918888E-4</v>
      </c>
      <c r="Y5190">
        <f t="shared" si="1050"/>
        <v>31.277052689060486</v>
      </c>
      <c r="Z5190">
        <f t="shared" ref="Z5190:Z5253" si="1056">(S5190/k)*LN((50-dRef)/(uzoRef))</f>
        <v>0.32208499912355509</v>
      </c>
      <c r="AA5190">
        <f t="shared" ref="AA5190:AA5253" si="1057">(Z5190*k)/LN((50-dTar)/zoTar)</f>
        <v>4.5687842499809533E-2</v>
      </c>
      <c r="AB5190">
        <f>(1/(AA5190*k))*(LN((50-dTar)/(hTar-dTar)))</f>
        <v>95.652252498373358</v>
      </c>
      <c r="AC5190">
        <f t="shared" ref="AC5190:AC5253" si="1058">(1/(AA5190*k))*(LN((50-dTar)/(zoTar)))</f>
        <v>154.30116259944378</v>
      </c>
      <c r="AD5190" s="19">
        <v>403.70632934600002</v>
      </c>
      <c r="AE5190" s="19">
        <v>132.90985107399999</v>
      </c>
      <c r="AF5190">
        <f t="shared" si="1051"/>
        <v>1.4473511341165713E-3</v>
      </c>
      <c r="AG5190" s="23">
        <f t="shared" ref="AG5190:AG5253" si="1059" xml:space="preserve"> Y5190*(1-(AC5190*AF5190))</f>
        <v>24.292012233258411</v>
      </c>
      <c r="AH5190" s="25">
        <f t="shared" si="1052"/>
        <v>26.94698257076741</v>
      </c>
      <c r="AI5190" s="25">
        <f t="shared" ref="AI5190:AI5253" si="1060">(AA5190/k)*LN((hTar-dTar)/(zoTar))</f>
        <v>0.12242250051957046</v>
      </c>
    </row>
    <row r="5191" spans="6:35" ht="15">
      <c r="F5191" s="5">
        <v>2006</v>
      </c>
      <c r="G5191" s="5">
        <v>8</v>
      </c>
      <c r="H5191" s="5">
        <v>0</v>
      </c>
      <c r="I5191" s="5">
        <v>217</v>
      </c>
      <c r="J5191" s="5">
        <v>2</v>
      </c>
      <c r="K5191" s="5">
        <v>14.1199998856</v>
      </c>
      <c r="L5191" s="5">
        <v>1.12773049623E-2</v>
      </c>
      <c r="M5191" s="5">
        <v>9.3500003218700001E-2</v>
      </c>
      <c r="N5191" s="8">
        <f t="shared" ref="N5191:N5254" si="1061">IF(M5191&lt;0, 0, IF(M5191=0, 0.0001, IF(M5191&gt;0, M5191)))</f>
        <v>9.3500003218700001E-2</v>
      </c>
      <c r="O5191" s="5">
        <v>0</v>
      </c>
      <c r="P5191" s="5">
        <v>96.736587524399994</v>
      </c>
      <c r="Q5191" s="5">
        <v>20.398130416899999</v>
      </c>
      <c r="R5191" s="5">
        <v>0</v>
      </c>
      <c r="S5191">
        <f t="shared" si="1053"/>
        <v>5.5552090330671187E-3</v>
      </c>
      <c r="T5191">
        <f t="shared" si="1054"/>
        <v>1244.9838211854903</v>
      </c>
      <c r="U5191">
        <f t="shared" si="1055"/>
        <v>3738.87369134559</v>
      </c>
      <c r="V5191" s="9">
        <v>508.56057739300002</v>
      </c>
      <c r="W5191" s="9">
        <v>1093.09375</v>
      </c>
      <c r="X5191">
        <f t="shared" ref="X5191:X5254" si="1062" xml:space="preserve"> (1/(U5191 + W5191 + V5191))</f>
        <v>1.8724740259600691E-4</v>
      </c>
      <c r="Y5191">
        <f t="shared" ref="Y5191:Y5254" si="1063" xml:space="preserve"> Q5191/(1-(T5191*X5191))</f>
        <v>26.598855186674111</v>
      </c>
      <c r="Z5191">
        <f t="shared" si="1056"/>
        <v>0.11538294100364777</v>
      </c>
      <c r="AA5191">
        <f t="shared" si="1057"/>
        <v>1.6367100765587769E-2</v>
      </c>
      <c r="AB5191">
        <f>(1/(AA5191*k))*(LN((50-dTar)/(hTar-dTar)))</f>
        <v>267.00789037029892</v>
      </c>
      <c r="AC5191">
        <f t="shared" si="1058"/>
        <v>430.72302879707502</v>
      </c>
      <c r="AD5191" s="19">
        <v>406.54977416999998</v>
      </c>
      <c r="AE5191" s="19">
        <v>371.01040649399999</v>
      </c>
      <c r="AF5191">
        <f t="shared" ref="AF5191:AF5254" si="1064" xml:space="preserve"> (1/(AC5191 + AE5191 + AD5191))</f>
        <v>8.2762053810714255E-4</v>
      </c>
      <c r="AG5191" s="23">
        <f t="shared" si="1059"/>
        <v>17.117022302768476</v>
      </c>
      <c r="AH5191" s="25">
        <f t="shared" ref="AH5191:AH5254" si="1065">Y5191*(1-AB5191*AF5191)</f>
        <v>20.72100787898318</v>
      </c>
      <c r="AI5191" s="25">
        <f t="shared" si="1060"/>
        <v>4.3856336660838907E-2</v>
      </c>
    </row>
    <row r="5192" spans="6:35" ht="15">
      <c r="F5192" s="5">
        <v>2006</v>
      </c>
      <c r="G5192" s="5">
        <v>8</v>
      </c>
      <c r="H5192" s="5">
        <v>0</v>
      </c>
      <c r="I5192" s="5">
        <v>217</v>
      </c>
      <c r="J5192" s="5">
        <v>3</v>
      </c>
      <c r="K5192" s="5">
        <v>14.265000343300001</v>
      </c>
      <c r="L5192" s="5">
        <v>1.1383756995200001E-2</v>
      </c>
      <c r="M5192" s="5">
        <v>0</v>
      </c>
      <c r="N5192" s="8">
        <f t="shared" si="1061"/>
        <v>1E-4</v>
      </c>
      <c r="O5192" s="5">
        <v>0</v>
      </c>
      <c r="P5192" s="5">
        <v>96.736587524399994</v>
      </c>
      <c r="Q5192" s="5">
        <v>20.181335449199999</v>
      </c>
      <c r="R5192" s="5">
        <v>0</v>
      </c>
      <c r="S5192">
        <f t="shared" si="1053"/>
        <v>5.9413998308355972E-6</v>
      </c>
      <c r="T5192">
        <f t="shared" si="1054"/>
        <v>1164059.9128807276</v>
      </c>
      <c r="U5192">
        <f t="shared" si="1055"/>
        <v>3495847.0217512534</v>
      </c>
      <c r="V5192" s="9">
        <v>687.28521728500004</v>
      </c>
      <c r="W5192" s="9">
        <v>60723.6445313</v>
      </c>
      <c r="X5192">
        <f t="shared" si="1062"/>
        <v>2.8111540226605502E-7</v>
      </c>
      <c r="Y5192">
        <f t="shared" si="1063"/>
        <v>29.997607736623259</v>
      </c>
      <c r="Z5192">
        <f t="shared" si="1056"/>
        <v>1.2340421072902296E-4</v>
      </c>
      <c r="AA5192">
        <f t="shared" si="1057"/>
        <v>1.7504920002306861E-5</v>
      </c>
      <c r="AB5192">
        <f>(1/(AA5192*k))*(LN((50-dTar)/(hTar-dTar)))</f>
        <v>249652.38609041239</v>
      </c>
      <c r="AC5192">
        <f t="shared" si="1058"/>
        <v>402726.04578894714</v>
      </c>
      <c r="AD5192" s="19">
        <v>408.15335083000002</v>
      </c>
      <c r="AE5192" s="19">
        <v>60723.6445313</v>
      </c>
      <c r="AF5192">
        <f t="shared" si="1064"/>
        <v>2.1558328993334919E-6</v>
      </c>
      <c r="AG5192" s="23">
        <f t="shared" si="1059"/>
        <v>3.9533829558415992</v>
      </c>
      <c r="AH5192" s="25">
        <f t="shared" si="1065"/>
        <v>13.852630453965379</v>
      </c>
      <c r="AI5192" s="25">
        <f t="shared" si="1060"/>
        <v>4.6905171284601254E-5</v>
      </c>
    </row>
    <row r="5193" spans="6:35" ht="15">
      <c r="F5193" s="5">
        <v>2006</v>
      </c>
      <c r="G5193" s="5">
        <v>8</v>
      </c>
      <c r="H5193" s="5">
        <v>0</v>
      </c>
      <c r="I5193" s="5">
        <v>217</v>
      </c>
      <c r="J5193" s="5">
        <v>4</v>
      </c>
      <c r="K5193" s="5">
        <v>14.4099998474</v>
      </c>
      <c r="L5193" s="5">
        <v>2.38029714674E-2</v>
      </c>
      <c r="M5193" s="5">
        <v>0.264999985695</v>
      </c>
      <c r="N5193" s="8">
        <f t="shared" si="1061"/>
        <v>0.264999985695</v>
      </c>
      <c r="O5193" s="5">
        <v>0.73333334922799998</v>
      </c>
      <c r="P5193" s="5">
        <v>96.736587524399994</v>
      </c>
      <c r="Q5193" s="5">
        <v>18.158399581899999</v>
      </c>
      <c r="R5193" s="5">
        <v>0</v>
      </c>
      <c r="S5193">
        <f t="shared" si="1053"/>
        <v>1.5744708701797085E-2</v>
      </c>
      <c r="T5193">
        <f t="shared" si="1054"/>
        <v>439.26791536528413</v>
      </c>
      <c r="U5193">
        <f t="shared" si="1055"/>
        <v>1319.187626589073</v>
      </c>
      <c r="V5193" s="9">
        <v>455.03128051800002</v>
      </c>
      <c r="W5193" s="9">
        <v>385.676513672</v>
      </c>
      <c r="X5193">
        <f t="shared" si="1062"/>
        <v>4.6298537900473934E-4</v>
      </c>
      <c r="Y5193">
        <f t="shared" si="1063"/>
        <v>22.79415154193439</v>
      </c>
      <c r="Z5193">
        <f t="shared" si="1056"/>
        <v>0.32702114077893846</v>
      </c>
      <c r="AA5193">
        <f t="shared" si="1057"/>
        <v>4.638803550203436E-2</v>
      </c>
      <c r="AB5193">
        <f>(1/(AA5193*k))*(LN((50-dTar)/(hTar-dTar)))</f>
        <v>94.208452666766661</v>
      </c>
      <c r="AC5193">
        <f t="shared" si="1058"/>
        <v>151.97210095417219</v>
      </c>
      <c r="AD5193" s="19">
        <v>403.639160156</v>
      </c>
      <c r="AE5193" s="19">
        <v>130.90367126500001</v>
      </c>
      <c r="AF5193">
        <f t="shared" si="1064"/>
        <v>1.4566325550126739E-3</v>
      </c>
      <c r="AG5193" s="23">
        <f t="shared" si="1059"/>
        <v>17.748266979291728</v>
      </c>
      <c r="AH5193" s="25">
        <f t="shared" si="1065"/>
        <v>19.666176249120362</v>
      </c>
      <c r="AI5193" s="25">
        <f t="shared" si="1060"/>
        <v>0.12429869719440853</v>
      </c>
    </row>
    <row r="5194" spans="6:35" ht="15">
      <c r="F5194" s="5">
        <v>2006</v>
      </c>
      <c r="G5194" s="5">
        <v>8</v>
      </c>
      <c r="H5194" s="5">
        <v>0</v>
      </c>
      <c r="I5194" s="5">
        <v>217</v>
      </c>
      <c r="J5194" s="5">
        <v>5</v>
      </c>
      <c r="K5194" s="5">
        <v>14.4449996948</v>
      </c>
      <c r="L5194" s="5">
        <v>3.04381307214E-2</v>
      </c>
      <c r="M5194" s="5">
        <v>0</v>
      </c>
      <c r="N5194" s="8">
        <f t="shared" si="1061"/>
        <v>1E-4</v>
      </c>
      <c r="O5194" s="5">
        <v>0</v>
      </c>
      <c r="P5194" s="5">
        <v>96.736587524399994</v>
      </c>
      <c r="Q5194" s="5">
        <v>18.876199722300001</v>
      </c>
      <c r="R5194" s="5">
        <v>0</v>
      </c>
      <c r="S5194">
        <f t="shared" si="1053"/>
        <v>5.9413998308355972E-6</v>
      </c>
      <c r="T5194">
        <f t="shared" si="1054"/>
        <v>1164059.9128807276</v>
      </c>
      <c r="U5194">
        <f t="shared" si="1055"/>
        <v>3495847.0217512534</v>
      </c>
      <c r="V5194" s="9">
        <v>687.28521728500004</v>
      </c>
      <c r="W5194" s="9">
        <v>60723.6445313</v>
      </c>
      <c r="X5194">
        <f t="shared" si="1062"/>
        <v>2.8111540226605502E-7</v>
      </c>
      <c r="Y5194">
        <f t="shared" si="1063"/>
        <v>28.057649418347015</v>
      </c>
      <c r="Z5194">
        <f t="shared" si="1056"/>
        <v>1.2340421072902296E-4</v>
      </c>
      <c r="AA5194">
        <f t="shared" si="1057"/>
        <v>1.7504920002306861E-5</v>
      </c>
      <c r="AB5194">
        <f>(1/(AA5194*k))*(LN((50-dTar)/(hTar-dTar)))</f>
        <v>249652.38609041239</v>
      </c>
      <c r="AC5194">
        <f t="shared" si="1058"/>
        <v>402726.04578894714</v>
      </c>
      <c r="AD5194" s="19">
        <v>408.15335083000002</v>
      </c>
      <c r="AE5194" s="19">
        <v>60723.6445313</v>
      </c>
      <c r="AF5194">
        <f t="shared" si="1064"/>
        <v>2.1558328993334919E-6</v>
      </c>
      <c r="AG5194" s="23">
        <f t="shared" si="1059"/>
        <v>3.6977159633982959</v>
      </c>
      <c r="AH5194" s="25">
        <f t="shared" si="1065"/>
        <v>12.956774827239258</v>
      </c>
      <c r="AI5194" s="25">
        <f t="shared" si="1060"/>
        <v>4.6905171284601254E-5</v>
      </c>
    </row>
    <row r="5195" spans="6:35" ht="15">
      <c r="F5195" s="5">
        <v>2006</v>
      </c>
      <c r="G5195" s="5">
        <v>8</v>
      </c>
      <c r="H5195" s="5">
        <v>0</v>
      </c>
      <c r="I5195" s="5">
        <v>217</v>
      </c>
      <c r="J5195" s="5">
        <v>6</v>
      </c>
      <c r="K5195" s="5">
        <v>14.390000343300001</v>
      </c>
      <c r="L5195" s="5">
        <v>2.5411657989000001E-2</v>
      </c>
      <c r="M5195" s="5">
        <v>7.0000000298000006E-2</v>
      </c>
      <c r="N5195" s="8">
        <f t="shared" si="1061"/>
        <v>7.0000000298000006E-2</v>
      </c>
      <c r="O5195" s="5">
        <v>0</v>
      </c>
      <c r="P5195" s="5">
        <v>96.736587524399994</v>
      </c>
      <c r="Q5195" s="5">
        <v>20.5800056458</v>
      </c>
      <c r="R5195" s="5">
        <v>0</v>
      </c>
      <c r="S5195">
        <f t="shared" si="1053"/>
        <v>4.1589798992902891E-3</v>
      </c>
      <c r="T5195">
        <f t="shared" si="1054"/>
        <v>1662.9427256073689</v>
      </c>
      <c r="U5195">
        <f t="shared" si="1055"/>
        <v>4994.0671526699043</v>
      </c>
      <c r="V5195" s="9">
        <v>527.95513916000004</v>
      </c>
      <c r="W5195" s="9">
        <v>1460.0610351600001</v>
      </c>
      <c r="X5195">
        <f t="shared" si="1062"/>
        <v>1.4322372752762852E-4</v>
      </c>
      <c r="Y5195">
        <f t="shared" si="1063"/>
        <v>27.014009415647045</v>
      </c>
      <c r="Z5195">
        <f t="shared" si="1056"/>
        <v>8.6382947878060612E-2</v>
      </c>
      <c r="AA5195">
        <f t="shared" si="1057"/>
        <v>1.2253444053779462E-2</v>
      </c>
      <c r="AB5195">
        <f>(1/(AA5195*k))*(LN((50-dTar)/(hTar-dTar)))</f>
        <v>356.64626432515223</v>
      </c>
      <c r="AC5195">
        <f t="shared" si="1058"/>
        <v>575.32292010640697</v>
      </c>
      <c r="AD5195" s="19">
        <v>406.95352172899999</v>
      </c>
      <c r="AE5195" s="19">
        <v>495.56390380900001</v>
      </c>
      <c r="AF5195">
        <f t="shared" si="1064"/>
        <v>6.7666307997834077E-4</v>
      </c>
      <c r="AG5195" s="23">
        <f t="shared" si="1059"/>
        <v>16.49746151749429</v>
      </c>
      <c r="AH5195" s="25">
        <f t="shared" si="1065"/>
        <v>20.494735820951711</v>
      </c>
      <c r="AI5195" s="25">
        <f t="shared" si="1060"/>
        <v>3.2833620038998285E-2</v>
      </c>
    </row>
    <row r="5196" spans="6:35" ht="15">
      <c r="F5196" s="5">
        <v>2006</v>
      </c>
      <c r="G5196" s="5">
        <v>8</v>
      </c>
      <c r="H5196" s="5">
        <v>0</v>
      </c>
      <c r="I5196" s="5">
        <v>217</v>
      </c>
      <c r="J5196" s="5">
        <v>7</v>
      </c>
      <c r="K5196" s="5">
        <v>14.524999618500001</v>
      </c>
      <c r="L5196" s="5">
        <v>5.37496395409E-2</v>
      </c>
      <c r="M5196" s="5">
        <v>0.41999998688700002</v>
      </c>
      <c r="N5196" s="8">
        <f t="shared" si="1061"/>
        <v>0.41999998688700002</v>
      </c>
      <c r="O5196" s="5">
        <v>0</v>
      </c>
      <c r="P5196" s="5">
        <v>96.736587524399994</v>
      </c>
      <c r="Q5196" s="5">
        <v>19.946109771700002</v>
      </c>
      <c r="R5196" s="5">
        <v>0</v>
      </c>
      <c r="S5196">
        <f t="shared" si="1053"/>
        <v>2.4953878510413745E-2</v>
      </c>
      <c r="T5196">
        <f t="shared" si="1054"/>
        <v>277.15713076770049</v>
      </c>
      <c r="U5196">
        <f t="shared" si="1055"/>
        <v>832.34455497537976</v>
      </c>
      <c r="V5196" s="9">
        <v>440.36041259799998</v>
      </c>
      <c r="W5196" s="9">
        <v>243.34349060100001</v>
      </c>
      <c r="X5196">
        <f t="shared" si="1062"/>
        <v>6.5960952277488308E-4</v>
      </c>
      <c r="Y5196">
        <f t="shared" si="1063"/>
        <v>24.408330494379477</v>
      </c>
      <c r="Z5196">
        <f t="shared" si="1056"/>
        <v>0.51829766887990225</v>
      </c>
      <c r="AA5196">
        <f t="shared" si="1057"/>
        <v>7.3520661714268645E-2</v>
      </c>
      <c r="AB5196">
        <f>(1/(AA5196*k))*(LN((50-dTar)/(hTar-dTar)))</f>
        <v>59.441046163075427</v>
      </c>
      <c r="AC5196">
        <f t="shared" si="1058"/>
        <v>95.887156753007147</v>
      </c>
      <c r="AD5196" s="19">
        <v>401.06158447299998</v>
      </c>
      <c r="AE5196" s="19">
        <v>82.593986511200001</v>
      </c>
      <c r="AF5196">
        <f t="shared" si="1064"/>
        <v>1.7254983146875907E-3</v>
      </c>
      <c r="AG5196" s="23">
        <f t="shared" si="1059"/>
        <v>20.369895880020827</v>
      </c>
      <c r="AH5196" s="25">
        <f t="shared" si="1065"/>
        <v>21.904879704228414</v>
      </c>
      <c r="AI5196" s="25">
        <f t="shared" si="1060"/>
        <v>0.19700171324465016</v>
      </c>
    </row>
    <row r="5197" spans="6:35" ht="15">
      <c r="F5197" s="5">
        <v>2006</v>
      </c>
      <c r="G5197" s="5">
        <v>8</v>
      </c>
      <c r="H5197" s="5">
        <v>0</v>
      </c>
      <c r="I5197" s="5">
        <v>217</v>
      </c>
      <c r="J5197" s="5">
        <v>8</v>
      </c>
      <c r="K5197" s="5">
        <v>14.5050001144</v>
      </c>
      <c r="L5197" s="5">
        <v>5.1202662289099997E-2</v>
      </c>
      <c r="M5197" s="5">
        <v>0.104500003159</v>
      </c>
      <c r="N5197" s="8">
        <f t="shared" si="1061"/>
        <v>0.104500003159</v>
      </c>
      <c r="O5197" s="5">
        <v>0.73333334922799998</v>
      </c>
      <c r="P5197" s="5">
        <v>96.736587524399994</v>
      </c>
      <c r="Q5197" s="5">
        <v>20.979160308800001</v>
      </c>
      <c r="R5197" s="5">
        <v>42.5887489319</v>
      </c>
      <c r="S5197">
        <f t="shared" si="1053"/>
        <v>6.2087630109120186E-3</v>
      </c>
      <c r="T5197">
        <f t="shared" si="1054"/>
        <v>1113.9328973125237</v>
      </c>
      <c r="U5197">
        <f t="shared" si="1055"/>
        <v>3345.3080536583461</v>
      </c>
      <c r="V5197" s="9">
        <v>473.04116821299999</v>
      </c>
      <c r="W5197" s="9">
        <v>978.03125</v>
      </c>
      <c r="X5197">
        <f t="shared" si="1062"/>
        <v>2.0849054946006862E-4</v>
      </c>
      <c r="Y5197">
        <f t="shared" si="1063"/>
        <v>27.32531360842037</v>
      </c>
      <c r="Z5197">
        <f t="shared" si="1056"/>
        <v>0.12895740411016798</v>
      </c>
      <c r="AA5197">
        <f t="shared" si="1057"/>
        <v>1.8292641955391088E-2</v>
      </c>
      <c r="AB5197">
        <f>(1/(AA5197*k))*(LN((50-dTar)/(hTar-dTar)))</f>
        <v>238.90179764928678</v>
      </c>
      <c r="AC5197">
        <f t="shared" si="1058"/>
        <v>385.38376422456855</v>
      </c>
      <c r="AD5197" s="19">
        <v>375.49716186500001</v>
      </c>
      <c r="AE5197" s="19">
        <v>331.95666503899997</v>
      </c>
      <c r="AF5197">
        <f t="shared" si="1064"/>
        <v>9.150490503966875E-4</v>
      </c>
      <c r="AG5197" s="23">
        <f t="shared" si="1059"/>
        <v>17.68917709324538</v>
      </c>
      <c r="AH5197" s="25">
        <f t="shared" si="1065"/>
        <v>21.3518125178872</v>
      </c>
      <c r="AI5197" s="25">
        <f t="shared" si="1060"/>
        <v>4.9015905474142661E-2</v>
      </c>
    </row>
    <row r="5198" spans="6:35" ht="15">
      <c r="F5198" s="5">
        <v>2006</v>
      </c>
      <c r="G5198" s="5">
        <v>8</v>
      </c>
      <c r="H5198" s="5">
        <v>0</v>
      </c>
      <c r="I5198" s="5">
        <v>217</v>
      </c>
      <c r="J5198" s="5">
        <v>9</v>
      </c>
      <c r="K5198" s="5">
        <v>14.885000228899999</v>
      </c>
      <c r="L5198" s="5">
        <v>0.116796694696</v>
      </c>
      <c r="M5198" s="5">
        <v>0.29249998927100002</v>
      </c>
      <c r="N5198" s="8">
        <f t="shared" si="1061"/>
        <v>0.29249998927100002</v>
      </c>
      <c r="O5198" s="5">
        <v>0</v>
      </c>
      <c r="P5198" s="5">
        <v>96.736587524399994</v>
      </c>
      <c r="Q5198" s="5">
        <v>24.070550918599999</v>
      </c>
      <c r="R5198" s="5">
        <v>161.642501831</v>
      </c>
      <c r="S5198">
        <f t="shared" si="1053"/>
        <v>1.7378593867741331E-2</v>
      </c>
      <c r="T5198">
        <f t="shared" si="1054"/>
        <v>397.96921558251097</v>
      </c>
      <c r="U5198">
        <f t="shared" si="1055"/>
        <v>1195.1614187966229</v>
      </c>
      <c r="V5198" s="9">
        <v>361.642822266</v>
      </c>
      <c r="W5198" s="9">
        <v>349.41635131800001</v>
      </c>
      <c r="X5198">
        <f t="shared" si="1062"/>
        <v>5.2459825688438782E-4</v>
      </c>
      <c r="Y5198">
        <f t="shared" si="1063"/>
        <v>30.421838518980142</v>
      </c>
      <c r="Z5198">
        <f t="shared" si="1056"/>
        <v>0.36095730314235436</v>
      </c>
      <c r="AA5198">
        <f t="shared" si="1057"/>
        <v>5.1201889128644693E-2</v>
      </c>
      <c r="AB5198">
        <f>(1/(AA5198*k))*(LN((50-dTar)/(hTar-dTar)))</f>
        <v>85.351246238546196</v>
      </c>
      <c r="AC5198">
        <f t="shared" si="1058"/>
        <v>137.6841232687442</v>
      </c>
      <c r="AD5198" s="19">
        <v>299.34304809600002</v>
      </c>
      <c r="AE5198" s="19">
        <v>118.59648895300001</v>
      </c>
      <c r="AF5198">
        <f t="shared" si="1064"/>
        <v>1.7997793676175174E-3</v>
      </c>
      <c r="AG5198" s="23">
        <f t="shared" si="1059"/>
        <v>22.88327516421991</v>
      </c>
      <c r="AH5198" s="25">
        <f t="shared" si="1065"/>
        <v>25.748636105357438</v>
      </c>
      <c r="AI5198" s="25">
        <f t="shared" si="1060"/>
        <v>0.13719762097500282</v>
      </c>
    </row>
    <row r="5199" spans="6:35" ht="15">
      <c r="F5199" s="5">
        <v>2006</v>
      </c>
      <c r="G5199" s="5">
        <v>8</v>
      </c>
      <c r="H5199" s="5">
        <v>0</v>
      </c>
      <c r="I5199" s="5">
        <v>217</v>
      </c>
      <c r="J5199" s="5">
        <v>10</v>
      </c>
      <c r="K5199" s="5">
        <v>14.954999923700001</v>
      </c>
      <c r="L5199" s="5">
        <v>0.15728294849400001</v>
      </c>
      <c r="M5199" s="5">
        <v>0.36050000786800002</v>
      </c>
      <c r="N5199" s="8">
        <f t="shared" si="1061"/>
        <v>0.36050000786800002</v>
      </c>
      <c r="O5199" s="5">
        <v>0</v>
      </c>
      <c r="P5199" s="5">
        <v>96.736587524399994</v>
      </c>
      <c r="Q5199" s="5">
        <v>27.643060684200002</v>
      </c>
      <c r="R5199" s="5">
        <v>230.522506714</v>
      </c>
      <c r="S5199">
        <f t="shared" si="1053"/>
        <v>2.1418746857631666E-2</v>
      </c>
      <c r="T5199">
        <f t="shared" si="1054"/>
        <v>322.90149444517004</v>
      </c>
      <c r="U5199">
        <f t="shared" si="1055"/>
        <v>969.72176018128857</v>
      </c>
      <c r="V5199" s="9">
        <v>332.71484375</v>
      </c>
      <c r="W5199" s="9">
        <v>283.506988525</v>
      </c>
      <c r="X5199">
        <f t="shared" si="1062"/>
        <v>6.3053944967312052E-4</v>
      </c>
      <c r="Y5199">
        <f t="shared" si="1063"/>
        <v>34.710113809366796</v>
      </c>
      <c r="Z5199">
        <f t="shared" si="1056"/>
        <v>0.44487218938757106</v>
      </c>
      <c r="AA5199">
        <f t="shared" si="1057"/>
        <v>6.310523798560333E-2</v>
      </c>
      <c r="AB5199">
        <f>(1/(AA5199*k))*(LN((50-dTar)/(hTar-dTar)))</f>
        <v>69.251700594088391</v>
      </c>
      <c r="AC5199">
        <f t="shared" si="1058"/>
        <v>111.71318640758773</v>
      </c>
      <c r="AD5199" s="19">
        <v>270.64160156299999</v>
      </c>
      <c r="AE5199" s="19">
        <v>96.225990295399995</v>
      </c>
      <c r="AF5199">
        <f t="shared" si="1064"/>
        <v>2.089511416700099E-3</v>
      </c>
      <c r="AG5199" s="23">
        <f t="shared" si="1059"/>
        <v>26.607871533227403</v>
      </c>
      <c r="AH5199" s="25">
        <f t="shared" si="1065"/>
        <v>29.687483318810312</v>
      </c>
      <c r="AI5199" s="25">
        <f t="shared" si="1060"/>
        <v>0.16909314617148638</v>
      </c>
    </row>
    <row r="5200" spans="6:35" ht="15">
      <c r="F5200" s="5">
        <v>2006</v>
      </c>
      <c r="G5200" s="5">
        <v>8</v>
      </c>
      <c r="H5200" s="5">
        <v>0</v>
      </c>
      <c r="I5200" s="5">
        <v>217</v>
      </c>
      <c r="J5200" s="5">
        <v>11</v>
      </c>
      <c r="K5200" s="5">
        <v>14.7150001526</v>
      </c>
      <c r="L5200" s="5">
        <v>0.107989221811</v>
      </c>
      <c r="M5200" s="5">
        <v>0.20649999380100001</v>
      </c>
      <c r="N5200" s="8">
        <f t="shared" si="1061"/>
        <v>0.20649999380100001</v>
      </c>
      <c r="O5200" s="5">
        <v>0</v>
      </c>
      <c r="P5200" s="5">
        <v>96.736587524399994</v>
      </c>
      <c r="Q5200" s="5">
        <v>28.736734390300001</v>
      </c>
      <c r="R5200" s="5">
        <v>247.02499389600001</v>
      </c>
      <c r="S5200">
        <f t="shared" si="1053"/>
        <v>1.2268990282368131E-2</v>
      </c>
      <c r="T5200">
        <f t="shared" si="1054"/>
        <v>563.70941783296576</v>
      </c>
      <c r="U5200">
        <f t="shared" si="1055"/>
        <v>1692.9041775759727</v>
      </c>
      <c r="V5200" s="9">
        <v>346.26507568400001</v>
      </c>
      <c r="W5200" s="9">
        <v>494.93597412100002</v>
      </c>
      <c r="X5200">
        <f t="shared" si="1062"/>
        <v>3.9461660439156737E-4</v>
      </c>
      <c r="Y5200">
        <f t="shared" si="1063"/>
        <v>36.958010407575202</v>
      </c>
      <c r="Z5200">
        <f t="shared" si="1056"/>
        <v>0.25482968750560536</v>
      </c>
      <c r="AA5200">
        <f t="shared" si="1057"/>
        <v>3.6147658719633671E-2</v>
      </c>
      <c r="AB5200">
        <f>(1/(AA5200*k))*(LN((50-dTar)/(hTar-dTar)))</f>
        <v>120.89704289821798</v>
      </c>
      <c r="AC5200">
        <f t="shared" si="1058"/>
        <v>195.02472536490552</v>
      </c>
      <c r="AD5200" s="19">
        <v>266.44369506800001</v>
      </c>
      <c r="AE5200" s="19">
        <v>167.98776245100001</v>
      </c>
      <c r="AF5200">
        <f t="shared" si="1064"/>
        <v>1.5886729325914591E-3</v>
      </c>
      <c r="AG5200" s="23">
        <f t="shared" si="1059"/>
        <v>25.507291476278219</v>
      </c>
      <c r="AH5200" s="25">
        <f t="shared" si="1065"/>
        <v>29.859638366480347</v>
      </c>
      <c r="AI5200" s="25">
        <f t="shared" si="1060"/>
        <v>9.6859175795050018E-2</v>
      </c>
    </row>
    <row r="5201" spans="6:35" ht="15">
      <c r="F5201" s="5">
        <v>2006</v>
      </c>
      <c r="G5201" s="5">
        <v>8</v>
      </c>
      <c r="H5201" s="5">
        <v>0</v>
      </c>
      <c r="I5201" s="5">
        <v>217</v>
      </c>
      <c r="J5201" s="5">
        <v>12</v>
      </c>
      <c r="K5201" s="5">
        <v>14.2150001526</v>
      </c>
      <c r="L5201" s="5">
        <v>7.8618153929699994E-2</v>
      </c>
      <c r="M5201" s="5">
        <v>0.27300000190700002</v>
      </c>
      <c r="N5201" s="8">
        <f t="shared" si="1061"/>
        <v>0.27300000190700002</v>
      </c>
      <c r="O5201" s="5">
        <v>0.73333334922799998</v>
      </c>
      <c r="P5201" s="5">
        <v>96.736587524399994</v>
      </c>
      <c r="Q5201" s="5">
        <v>26.810314178500001</v>
      </c>
      <c r="R5201" s="5">
        <v>200.38749694800001</v>
      </c>
      <c r="S5201">
        <f t="shared" si="1053"/>
        <v>1.6220021651483674E-2</v>
      </c>
      <c r="T5201">
        <f t="shared" si="1054"/>
        <v>426.39556950526151</v>
      </c>
      <c r="U5201">
        <f t="shared" si="1055"/>
        <v>1280.5300356525809</v>
      </c>
      <c r="V5201" s="9">
        <v>368.17004394499997</v>
      </c>
      <c r="W5201" s="9">
        <v>374.37460327100001</v>
      </c>
      <c r="X5201">
        <f t="shared" si="1062"/>
        <v>4.9429712529547776E-4</v>
      </c>
      <c r="Y5201">
        <f t="shared" si="1063"/>
        <v>33.970049085206469</v>
      </c>
      <c r="Z5201">
        <f t="shared" si="1056"/>
        <v>0.33689349764355098</v>
      </c>
      <c r="AA5201">
        <f t="shared" si="1057"/>
        <v>4.7788431940116546E-2</v>
      </c>
      <c r="AB5201">
        <f>(1/(AA5201*k))*(LN((50-dTar)/(hTar-dTar)))</f>
        <v>91.44775983388412</v>
      </c>
      <c r="AC5201">
        <f t="shared" si="1058"/>
        <v>147.51869706072</v>
      </c>
      <c r="AD5201" s="19">
        <v>284.066650391</v>
      </c>
      <c r="AE5201" s="19">
        <v>127.0676651</v>
      </c>
      <c r="AF5201">
        <f t="shared" si="1064"/>
        <v>1.7900198827038819E-3</v>
      </c>
      <c r="AG5201" s="23">
        <f t="shared" si="1059"/>
        <v>24.999870338207547</v>
      </c>
      <c r="AH5201" s="25">
        <f t="shared" si="1065"/>
        <v>28.409379366269583</v>
      </c>
      <c r="AI5201" s="25">
        <f t="shared" si="1060"/>
        <v>0.12805111850144302</v>
      </c>
    </row>
    <row r="5202" spans="6:35" ht="15">
      <c r="F5202" s="5">
        <v>2006</v>
      </c>
      <c r="G5202" s="5">
        <v>8</v>
      </c>
      <c r="H5202" s="5">
        <v>0</v>
      </c>
      <c r="I5202" s="5">
        <v>217</v>
      </c>
      <c r="J5202" s="5">
        <v>13</v>
      </c>
      <c r="K5202" s="5">
        <v>14.324999809299999</v>
      </c>
      <c r="L5202" s="5">
        <v>7.3466122150400007E-2</v>
      </c>
      <c r="M5202" s="5">
        <v>0.32699999213199998</v>
      </c>
      <c r="N5202" s="8">
        <f t="shared" si="1061"/>
        <v>0.32699999213199998</v>
      </c>
      <c r="O5202" s="5">
        <v>0</v>
      </c>
      <c r="P5202" s="5">
        <v>96.736587524399994</v>
      </c>
      <c r="Q5202" s="5">
        <v>25.244735717800001</v>
      </c>
      <c r="R5202" s="5">
        <v>254.09750366200001</v>
      </c>
      <c r="S5202">
        <f t="shared" si="1053"/>
        <v>1.942837697936306E-2</v>
      </c>
      <c r="T5202">
        <f t="shared" si="1054"/>
        <v>355.98163329949926</v>
      </c>
      <c r="U5202">
        <f t="shared" si="1055"/>
        <v>1069.0663932310083</v>
      </c>
      <c r="V5202" s="9">
        <v>346.59957885699998</v>
      </c>
      <c r="W5202" s="9">
        <v>312.551269531</v>
      </c>
      <c r="X5202">
        <f t="shared" si="1062"/>
        <v>5.7863095907039537E-4</v>
      </c>
      <c r="Y5202">
        <f t="shared" si="1063"/>
        <v>31.7936564705868</v>
      </c>
      <c r="Z5202">
        <f t="shared" si="1056"/>
        <v>0.40353175937446167</v>
      </c>
      <c r="AA5202">
        <f t="shared" si="1057"/>
        <v>5.7241087030256314E-2</v>
      </c>
      <c r="AB5202">
        <f>(1/(AA5202*k))*(LN((50-dTar)/(hTar-dTar)))</f>
        <v>76.346297277473752</v>
      </c>
      <c r="AC5202">
        <f t="shared" si="1058"/>
        <v>123.15781513119394</v>
      </c>
      <c r="AD5202" s="19">
        <v>264.01528930699999</v>
      </c>
      <c r="AE5202" s="19">
        <v>106.084014893</v>
      </c>
      <c r="AF5202">
        <f t="shared" si="1064"/>
        <v>2.0273402264439637E-3</v>
      </c>
      <c r="AG5202" s="23">
        <f t="shared" si="1059"/>
        <v>23.855327529164889</v>
      </c>
      <c r="AH5202" s="25">
        <f t="shared" si="1065"/>
        <v>26.87263687794006</v>
      </c>
      <c r="AI5202" s="25">
        <f t="shared" si="1060"/>
        <v>0.1533799064101472</v>
      </c>
    </row>
    <row r="5203" spans="6:35" ht="15">
      <c r="F5203" s="5">
        <v>2006</v>
      </c>
      <c r="G5203" s="5">
        <v>8</v>
      </c>
      <c r="H5203" s="5">
        <v>0</v>
      </c>
      <c r="I5203" s="5">
        <v>217</v>
      </c>
      <c r="J5203" s="5">
        <v>14</v>
      </c>
      <c r="K5203" s="5">
        <v>14.654999733</v>
      </c>
      <c r="L5203" s="5">
        <v>9.3395702540900002E-2</v>
      </c>
      <c r="M5203" s="5">
        <v>0.33349999785399997</v>
      </c>
      <c r="N5203" s="8">
        <f t="shared" si="1061"/>
        <v>0.33349999785399997</v>
      </c>
      <c r="O5203" s="5">
        <v>0</v>
      </c>
      <c r="P5203" s="5">
        <v>96.736587524399994</v>
      </c>
      <c r="Q5203" s="5">
        <v>25.817035675</v>
      </c>
      <c r="R5203" s="5">
        <v>336.302490234</v>
      </c>
      <c r="S5203">
        <f t="shared" si="1053"/>
        <v>1.9814568308334272E-2</v>
      </c>
      <c r="T5203">
        <f t="shared" si="1054"/>
        <v>349.043454384168</v>
      </c>
      <c r="U5203">
        <f t="shared" si="1055"/>
        <v>1048.2299982747436</v>
      </c>
      <c r="V5203" s="9">
        <v>318.10159301800002</v>
      </c>
      <c r="W5203" s="9">
        <v>306.45959472700002</v>
      </c>
      <c r="X5203">
        <f t="shared" si="1062"/>
        <v>5.9780324547226377E-4</v>
      </c>
      <c r="Y5203">
        <f t="shared" si="1063"/>
        <v>32.624425858647228</v>
      </c>
      <c r="Z5203">
        <f t="shared" si="1056"/>
        <v>0.41155304013303717</v>
      </c>
      <c r="AA5203">
        <f t="shared" si="1057"/>
        <v>5.8378907832037787E-2</v>
      </c>
      <c r="AB5203">
        <f>(1/(AA5203*k))*(LN((50-dTar)/(hTar-dTar)))</f>
        <v>74.858287165478643</v>
      </c>
      <c r="AC5203">
        <f t="shared" si="1058"/>
        <v>120.75743579622242</v>
      </c>
      <c r="AD5203" s="19">
        <v>239.720214844</v>
      </c>
      <c r="AE5203" s="19">
        <v>104.01641082800001</v>
      </c>
      <c r="AF5203">
        <f t="shared" si="1064"/>
        <v>2.1528800537063773E-3</v>
      </c>
      <c r="AG5203" s="23">
        <f t="shared" si="1059"/>
        <v>24.142849154391055</v>
      </c>
      <c r="AH5203" s="25">
        <f t="shared" si="1065"/>
        <v>27.366643591601903</v>
      </c>
      <c r="AI5203" s="25">
        <f t="shared" si="1060"/>
        <v>0.15642874522756017</v>
      </c>
    </row>
    <row r="5204" spans="6:35" ht="15">
      <c r="F5204" s="5">
        <v>2006</v>
      </c>
      <c r="G5204" s="5">
        <v>8</v>
      </c>
      <c r="H5204" s="5">
        <v>0</v>
      </c>
      <c r="I5204" s="5">
        <v>217</v>
      </c>
      <c r="J5204" s="5">
        <v>15</v>
      </c>
      <c r="K5204" s="5">
        <v>15.670000076299999</v>
      </c>
      <c r="L5204" s="5">
        <v>0.17001429200199999</v>
      </c>
      <c r="M5204" s="5">
        <v>0.42300000786800002</v>
      </c>
      <c r="N5204" s="8">
        <f t="shared" si="1061"/>
        <v>0.42300000786800002</v>
      </c>
      <c r="O5204" s="5">
        <v>0</v>
      </c>
      <c r="P5204" s="5">
        <v>96.736587524399994</v>
      </c>
      <c r="Q5204" s="5">
        <v>23.157295227100001</v>
      </c>
      <c r="R5204" s="5">
        <v>594.5</v>
      </c>
      <c r="S5204">
        <f t="shared" si="1053"/>
        <v>2.5132121751903914E-2</v>
      </c>
      <c r="T5204">
        <f t="shared" si="1054"/>
        <v>275.19146364743807</v>
      </c>
      <c r="U5204">
        <f t="shared" si="1055"/>
        <v>826.44136092833264</v>
      </c>
      <c r="V5204" s="9">
        <v>252.818527222</v>
      </c>
      <c r="W5204" s="9">
        <v>241.617630005</v>
      </c>
      <c r="X5204">
        <f t="shared" si="1062"/>
        <v>7.5707246603496357E-4</v>
      </c>
      <c r="Y5204">
        <f t="shared" si="1063"/>
        <v>29.25156218245354</v>
      </c>
      <c r="Z5204">
        <f t="shared" si="1056"/>
        <v>0.52199982109321041</v>
      </c>
      <c r="AA5204">
        <f t="shared" si="1057"/>
        <v>7.4045812987045129E-2</v>
      </c>
      <c r="AB5204">
        <f>(1/(AA5204*k))*(LN((50-dTar)/(hTar-dTar)))</f>
        <v>59.019475519328616</v>
      </c>
      <c r="AC5204">
        <f t="shared" si="1058"/>
        <v>95.207101252494652</v>
      </c>
      <c r="AD5204" s="19">
        <v>191.935638428</v>
      </c>
      <c r="AE5204" s="19">
        <v>82.008201599100005</v>
      </c>
      <c r="AF5204">
        <f t="shared" si="1064"/>
        <v>2.7089190035211115E-3</v>
      </c>
      <c r="AG5204" s="23">
        <f t="shared" si="1059"/>
        <v>21.707340751390809</v>
      </c>
      <c r="AH5204" s="25">
        <f t="shared" si="1065"/>
        <v>24.57485229206252</v>
      </c>
      <c r="AI5204" s="25">
        <f t="shared" si="1060"/>
        <v>0.19840887822436221</v>
      </c>
    </row>
    <row r="5205" spans="6:35" ht="15">
      <c r="F5205" s="5">
        <v>2006</v>
      </c>
      <c r="G5205" s="5">
        <v>8</v>
      </c>
      <c r="H5205" s="5">
        <v>0</v>
      </c>
      <c r="I5205" s="5">
        <v>217</v>
      </c>
      <c r="J5205" s="5">
        <v>16</v>
      </c>
      <c r="K5205" s="5">
        <v>17.260000228900001</v>
      </c>
      <c r="L5205" s="5">
        <v>0.33979457616800002</v>
      </c>
      <c r="M5205" s="5">
        <v>0.509000003338</v>
      </c>
      <c r="N5205" s="8">
        <f t="shared" si="1061"/>
        <v>0.509000003338</v>
      </c>
      <c r="O5205" s="5">
        <v>0.73333334922799998</v>
      </c>
      <c r="P5205" s="5">
        <v>96.736587524399994</v>
      </c>
      <c r="Q5205" s="5">
        <v>26.4344406128</v>
      </c>
      <c r="R5205" s="5">
        <v>886.01000976600005</v>
      </c>
      <c r="S5205">
        <f t="shared" si="1053"/>
        <v>3.0241725337277113E-2</v>
      </c>
      <c r="T5205">
        <f t="shared" si="1054"/>
        <v>228.69546272040728</v>
      </c>
      <c r="U5205">
        <f t="shared" si="1055"/>
        <v>686.80687599717874</v>
      </c>
      <c r="V5205" s="9">
        <v>205.654571533</v>
      </c>
      <c r="W5205" s="9">
        <v>200.79423522900001</v>
      </c>
      <c r="X5205">
        <f t="shared" si="1062"/>
        <v>9.146991099796358E-4</v>
      </c>
      <c r="Y5205">
        <f t="shared" si="1063"/>
        <v>33.426939790507149</v>
      </c>
      <c r="Z5205">
        <f t="shared" si="1056"/>
        <v>0.62812743672995941</v>
      </c>
      <c r="AA5205">
        <f t="shared" si="1057"/>
        <v>8.910004339605615E-2</v>
      </c>
      <c r="AB5205">
        <f>(1/(AA5205*k))*(LN((50-dTar)/(hTar-dTar)))</f>
        <v>49.047619735403309</v>
      </c>
      <c r="AC5205">
        <f t="shared" si="1058"/>
        <v>79.121030087993546</v>
      </c>
      <c r="AD5205" s="19">
        <v>168.980194092</v>
      </c>
      <c r="AE5205" s="19">
        <v>68.152198791499998</v>
      </c>
      <c r="AF5205">
        <f t="shared" si="1064"/>
        <v>3.162021111436754E-3</v>
      </c>
      <c r="AG5205" s="23">
        <f t="shared" si="1059"/>
        <v>25.064108855543136</v>
      </c>
      <c r="AH5205" s="25">
        <f t="shared" si="1065"/>
        <v>28.242768766022149</v>
      </c>
      <c r="AI5205" s="25">
        <f t="shared" si="1060"/>
        <v>0.23874732340431501</v>
      </c>
    </row>
    <row r="5206" spans="6:35" ht="15">
      <c r="F5206" s="5">
        <v>2006</v>
      </c>
      <c r="G5206" s="5">
        <v>8</v>
      </c>
      <c r="H5206" s="5">
        <v>0</v>
      </c>
      <c r="I5206" s="5">
        <v>217</v>
      </c>
      <c r="J5206" s="5">
        <v>17</v>
      </c>
      <c r="K5206" s="5">
        <v>17.920000076299999</v>
      </c>
      <c r="L5206" s="5">
        <v>0.45075699686999998</v>
      </c>
      <c r="M5206" s="5">
        <v>0.30950000882099998</v>
      </c>
      <c r="N5206" s="8">
        <f t="shared" si="1061"/>
        <v>0.30950000882099998</v>
      </c>
      <c r="O5206" s="5">
        <v>0</v>
      </c>
      <c r="P5206" s="5">
        <v>96.736587524399994</v>
      </c>
      <c r="Q5206" s="5">
        <v>27.2725200653</v>
      </c>
      <c r="R5206" s="5">
        <v>683.98248291000004</v>
      </c>
      <c r="S5206">
        <f t="shared" si="1053"/>
        <v>1.8388633000527049E-2</v>
      </c>
      <c r="T5206">
        <f t="shared" si="1054"/>
        <v>376.10981573637508</v>
      </c>
      <c r="U5206">
        <f t="shared" si="1055"/>
        <v>1129.5143528648764</v>
      </c>
      <c r="V5206" s="9">
        <v>209.981201172</v>
      </c>
      <c r="W5206" s="9">
        <v>330.22381591800001</v>
      </c>
      <c r="X5206">
        <f t="shared" si="1062"/>
        <v>5.9890303603953791E-4</v>
      </c>
      <c r="Y5206">
        <f t="shared" si="1063"/>
        <v>35.201854278221255</v>
      </c>
      <c r="Z5206">
        <f t="shared" si="1056"/>
        <v>0.38193604309181139</v>
      </c>
      <c r="AA5206">
        <f t="shared" si="1057"/>
        <v>5.4177728951248706E-2</v>
      </c>
      <c r="AB5206">
        <f>(1/(AA5206*k))*(LN((50-dTar)/(hTar-dTar)))</f>
        <v>80.663127294060757</v>
      </c>
      <c r="AC5206">
        <f t="shared" si="1058"/>
        <v>130.12149735409693</v>
      </c>
      <c r="AD5206" s="19">
        <v>188.22450256299999</v>
      </c>
      <c r="AE5206" s="19">
        <v>112.082298279</v>
      </c>
      <c r="AF5206">
        <f t="shared" si="1064"/>
        <v>2.3232673227827935E-3</v>
      </c>
      <c r="AG5206" s="23">
        <f t="shared" si="1059"/>
        <v>24.560086514531946</v>
      </c>
      <c r="AH5206" s="25">
        <f t="shared" si="1065"/>
        <v>28.604956108348819</v>
      </c>
      <c r="AI5206" s="25">
        <f t="shared" si="1060"/>
        <v>0.14517150926334599</v>
      </c>
    </row>
    <row r="5207" spans="6:35" ht="15">
      <c r="F5207" s="5">
        <v>2006</v>
      </c>
      <c r="G5207" s="5">
        <v>8</v>
      </c>
      <c r="H5207" s="5">
        <v>0</v>
      </c>
      <c r="I5207" s="5">
        <v>217</v>
      </c>
      <c r="J5207" s="5">
        <v>18</v>
      </c>
      <c r="K5207" s="5">
        <v>16.469999313399999</v>
      </c>
      <c r="L5207" s="5">
        <v>0.23606535792399999</v>
      </c>
      <c r="M5207" s="5">
        <v>6.1500001698699999E-2</v>
      </c>
      <c r="N5207" s="8">
        <f t="shared" si="1061"/>
        <v>6.1500001698699999E-2</v>
      </c>
      <c r="O5207" s="5">
        <v>0</v>
      </c>
      <c r="P5207" s="5">
        <v>96.736587524399994</v>
      </c>
      <c r="Q5207" s="5">
        <v>23.2518692017</v>
      </c>
      <c r="R5207" s="5">
        <v>199.772506714</v>
      </c>
      <c r="S5207">
        <f t="shared" si="1053"/>
        <v>3.6539609968904503E-3</v>
      </c>
      <c r="T5207">
        <f t="shared" si="1054"/>
        <v>1892.7802938667787</v>
      </c>
      <c r="U5207">
        <f t="shared" si="1055"/>
        <v>5684.3039434015982</v>
      </c>
      <c r="V5207" s="9">
        <v>352.71380615200002</v>
      </c>
      <c r="W5207" s="9">
        <v>1661.8580322299999</v>
      </c>
      <c r="X5207">
        <f t="shared" si="1062"/>
        <v>1.2988909398513898E-4</v>
      </c>
      <c r="Y5207">
        <f t="shared" si="1063"/>
        <v>30.83195118831857</v>
      </c>
      <c r="Z5207">
        <f t="shared" si="1056"/>
        <v>7.589359169461643E-2</v>
      </c>
      <c r="AA5207">
        <f t="shared" si="1057"/>
        <v>1.0765526098774793E-2</v>
      </c>
      <c r="AB5207">
        <f>(1/(AA5207*k))*(LN((50-dTar)/(hTar-dTar)))</f>
        <v>405.93882795890994</v>
      </c>
      <c r="AC5207">
        <f t="shared" si="1058"/>
        <v>654.83908075641591</v>
      </c>
      <c r="AD5207" s="19">
        <v>283.69119262700002</v>
      </c>
      <c r="AE5207" s="19">
        <v>564.05645751999998</v>
      </c>
      <c r="AF5207">
        <f t="shared" si="1064"/>
        <v>6.6551898764523202E-4</v>
      </c>
      <c r="AG5207" s="23">
        <f t="shared" si="1059"/>
        <v>17.395145073342302</v>
      </c>
      <c r="AH5207" s="25">
        <f t="shared" si="1065"/>
        <v>22.502391322215328</v>
      </c>
      <c r="AI5207" s="25">
        <f t="shared" si="1060"/>
        <v>2.8846681136807911E-2</v>
      </c>
    </row>
    <row r="5208" spans="6:35" ht="15">
      <c r="F5208" s="5">
        <v>2006</v>
      </c>
      <c r="G5208" s="5">
        <v>8</v>
      </c>
      <c r="H5208" s="5">
        <v>0</v>
      </c>
      <c r="I5208" s="5">
        <v>217</v>
      </c>
      <c r="J5208" s="5">
        <v>19</v>
      </c>
      <c r="K5208" s="5">
        <v>16.3600006104</v>
      </c>
      <c r="L5208" s="5">
        <v>0.14418564736799999</v>
      </c>
      <c r="M5208" s="5">
        <v>0</v>
      </c>
      <c r="N5208" s="8">
        <f t="shared" si="1061"/>
        <v>1E-4</v>
      </c>
      <c r="O5208" s="5">
        <v>0</v>
      </c>
      <c r="P5208" s="5">
        <v>96.736587524399994</v>
      </c>
      <c r="Q5208" s="5">
        <v>19.872390747099999</v>
      </c>
      <c r="R5208" s="5">
        <v>254.40499877900001</v>
      </c>
      <c r="S5208">
        <f t="shared" si="1053"/>
        <v>5.9413998308355972E-6</v>
      </c>
      <c r="T5208">
        <f t="shared" si="1054"/>
        <v>1164059.9128807276</v>
      </c>
      <c r="U5208">
        <f t="shared" si="1055"/>
        <v>3495847.0217512534</v>
      </c>
      <c r="V5208" s="9">
        <v>412.83242797899999</v>
      </c>
      <c r="W5208" s="9">
        <v>60723.6445313</v>
      </c>
      <c r="X5208">
        <f t="shared" si="1062"/>
        <v>2.8113709280982531E-7</v>
      </c>
      <c r="Y5208">
        <f t="shared" si="1063"/>
        <v>29.539499876194565</v>
      </c>
      <c r="Z5208">
        <f t="shared" si="1056"/>
        <v>1.2340421072902296E-4</v>
      </c>
      <c r="AA5208">
        <f t="shared" si="1057"/>
        <v>1.7504920002306861E-5</v>
      </c>
      <c r="AB5208">
        <f>(1/(AA5208*k))*(LN((50-dTar)/(hTar-dTar)))</f>
        <v>249652.38609041239</v>
      </c>
      <c r="AC5208">
        <f t="shared" si="1058"/>
        <v>402726.04578894714</v>
      </c>
      <c r="AD5208" s="19">
        <v>275.83267211899999</v>
      </c>
      <c r="AE5208" s="19">
        <v>60723.6445313</v>
      </c>
      <c r="AF5208">
        <f t="shared" si="1064"/>
        <v>2.1564480504482865E-6</v>
      </c>
      <c r="AG5208" s="23">
        <f t="shared" si="1059"/>
        <v>3.8856909097237478</v>
      </c>
      <c r="AH5208" s="25">
        <f t="shared" si="1065"/>
        <v>13.636543790400651</v>
      </c>
      <c r="AI5208" s="25">
        <f t="shared" si="1060"/>
        <v>4.6905171284601254E-5</v>
      </c>
    </row>
    <row r="5209" spans="6:35" ht="15">
      <c r="F5209" s="5">
        <v>2006</v>
      </c>
      <c r="G5209" s="5">
        <v>8</v>
      </c>
      <c r="H5209" s="5">
        <v>0</v>
      </c>
      <c r="I5209" s="5">
        <v>217</v>
      </c>
      <c r="J5209" s="5">
        <v>20</v>
      </c>
      <c r="K5209" s="5">
        <v>16.649999618500001</v>
      </c>
      <c r="L5209" s="5">
        <v>0.18382501602199999</v>
      </c>
      <c r="M5209" s="5">
        <v>4.9999998882400004E-3</v>
      </c>
      <c r="N5209" s="8">
        <f t="shared" si="1061"/>
        <v>4.9999998882400004E-3</v>
      </c>
      <c r="O5209" s="5">
        <v>0.73333334922799998</v>
      </c>
      <c r="P5209" s="5">
        <v>96.736587524399994</v>
      </c>
      <c r="Q5209" s="5">
        <v>11.7466516495</v>
      </c>
      <c r="R5209" s="5">
        <v>154.87750244099999</v>
      </c>
      <c r="S5209">
        <f t="shared" si="1053"/>
        <v>2.9706998490167141E-4</v>
      </c>
      <c r="T5209">
        <f t="shared" si="1054"/>
        <v>23281.198777995905</v>
      </c>
      <c r="U5209">
        <f t="shared" si="1055"/>
        <v>69916.94199780855</v>
      </c>
      <c r="V5209" s="9">
        <v>670.16894531299999</v>
      </c>
      <c r="W5209" s="9">
        <v>20440.8535156</v>
      </c>
      <c r="X5209">
        <f t="shared" si="1062"/>
        <v>1.0985635084188552E-5</v>
      </c>
      <c r="Y5209">
        <f t="shared" si="1063"/>
        <v>15.783392433801215</v>
      </c>
      <c r="Z5209">
        <f t="shared" si="1056"/>
        <v>6.1702103985346026E-3</v>
      </c>
      <c r="AA5209">
        <f t="shared" si="1057"/>
        <v>8.7524598055184455E-4</v>
      </c>
      <c r="AB5209">
        <f>(1/(AA5209*k))*(LN((50-dTar)/(hTar-dTar)))</f>
        <v>4993.0478334128529</v>
      </c>
      <c r="AC5209">
        <f t="shared" si="1058"/>
        <v>8054.5210958135967</v>
      </c>
      <c r="AD5209" s="19">
        <v>408.07650756800001</v>
      </c>
      <c r="AE5209" s="19">
        <v>6937.8950195300004</v>
      </c>
      <c r="AF5209">
        <f t="shared" si="1064"/>
        <v>6.4932987826134972E-5</v>
      </c>
      <c r="AG5209" s="23">
        <f t="shared" si="1059"/>
        <v>7.5286131592456442</v>
      </c>
      <c r="AH5209" s="25">
        <f t="shared" si="1065"/>
        <v>10.666203307120098</v>
      </c>
      <c r="AI5209" s="25">
        <f t="shared" si="1060"/>
        <v>2.3452585118088438E-3</v>
      </c>
    </row>
    <row r="5210" spans="6:35" ht="15">
      <c r="F5210" s="5">
        <v>2006</v>
      </c>
      <c r="G5210" s="5">
        <v>8</v>
      </c>
      <c r="H5210" s="5">
        <v>0</v>
      </c>
      <c r="I5210" s="5">
        <v>217</v>
      </c>
      <c r="J5210" s="5">
        <v>21</v>
      </c>
      <c r="K5210" s="5">
        <v>15.739999771100001</v>
      </c>
      <c r="L5210" s="5">
        <v>0.123389288783</v>
      </c>
      <c r="M5210" s="5">
        <v>9.2500001192100001E-2</v>
      </c>
      <c r="N5210" s="8">
        <f t="shared" si="1061"/>
        <v>9.2500001192100001E-2</v>
      </c>
      <c r="O5210" s="5">
        <v>0</v>
      </c>
      <c r="P5210" s="5">
        <v>96.736587524399994</v>
      </c>
      <c r="Q5210" s="5">
        <v>12.271954536399999</v>
      </c>
      <c r="R5210" s="5">
        <v>7.7387499809299998</v>
      </c>
      <c r="S5210">
        <f t="shared" si="1053"/>
        <v>5.4957949143503541E-3</v>
      </c>
      <c r="T5210">
        <f t="shared" si="1054"/>
        <v>1258.4431328419753</v>
      </c>
      <c r="U5210">
        <f t="shared" si="1055"/>
        <v>3779.2940288630161</v>
      </c>
      <c r="V5210" s="9">
        <v>509.25427246100003</v>
      </c>
      <c r="W5210" s="9">
        <v>1104.9110107399999</v>
      </c>
      <c r="X5210">
        <f t="shared" si="1062"/>
        <v>1.8540976062676761E-4</v>
      </c>
      <c r="Y5210">
        <f t="shared" si="1063"/>
        <v>16.006778354135832</v>
      </c>
      <c r="Z5210">
        <f t="shared" si="1056"/>
        <v>0.11414889639544781</v>
      </c>
      <c r="AA5210">
        <f t="shared" si="1057"/>
        <v>1.6192051210809993E-2</v>
      </c>
      <c r="AB5210">
        <f>(1/(AA5210*k))*(LN((50-dTar)/(hTar-dTar)))</f>
        <v>269.89446797081138</v>
      </c>
      <c r="AC5210">
        <f t="shared" si="1058"/>
        <v>435.37950335004132</v>
      </c>
      <c r="AD5210" s="19">
        <v>406.56692504900002</v>
      </c>
      <c r="AE5210" s="19">
        <v>375.02133178700001</v>
      </c>
      <c r="AF5210">
        <f t="shared" si="1064"/>
        <v>8.2171445515296748E-4</v>
      </c>
      <c r="AG5210" s="23">
        <f t="shared" si="1059"/>
        <v>10.280231244134761</v>
      </c>
      <c r="AH5210" s="25">
        <f t="shared" si="1065"/>
        <v>12.456856105451317</v>
      </c>
      <c r="AI5210" s="25">
        <f t="shared" si="1060"/>
        <v>4.33872839974127E-2</v>
      </c>
    </row>
    <row r="5211" spans="6:35" ht="15">
      <c r="F5211" s="5">
        <v>2006</v>
      </c>
      <c r="G5211" s="5">
        <v>8</v>
      </c>
      <c r="H5211" s="5">
        <v>0</v>
      </c>
      <c r="I5211" s="5">
        <v>217</v>
      </c>
      <c r="J5211" s="5">
        <v>22</v>
      </c>
      <c r="K5211" s="5">
        <v>15.0900001526</v>
      </c>
      <c r="L5211" s="5">
        <v>7.8041434288000006E-2</v>
      </c>
      <c r="M5211" s="5">
        <v>0</v>
      </c>
      <c r="N5211" s="8">
        <f t="shared" si="1061"/>
        <v>1E-4</v>
      </c>
      <c r="O5211" s="5">
        <v>0</v>
      </c>
      <c r="P5211" s="5">
        <v>96.736587524399994</v>
      </c>
      <c r="Q5211" s="5">
        <v>12.9291296005</v>
      </c>
      <c r="R5211" s="5">
        <v>0</v>
      </c>
      <c r="S5211">
        <f t="shared" si="1053"/>
        <v>5.9413998308355972E-6</v>
      </c>
      <c r="T5211">
        <f t="shared" si="1054"/>
        <v>1164059.9128807276</v>
      </c>
      <c r="U5211">
        <f t="shared" si="1055"/>
        <v>3495847.0217512534</v>
      </c>
      <c r="V5211" s="9">
        <v>687.28521728500004</v>
      </c>
      <c r="W5211" s="9">
        <v>60723.6445313</v>
      </c>
      <c r="X5211">
        <f t="shared" si="1062"/>
        <v>2.8111540226605502E-7</v>
      </c>
      <c r="Y5211">
        <f t="shared" si="1063"/>
        <v>19.217903547960596</v>
      </c>
      <c r="Z5211">
        <f t="shared" si="1056"/>
        <v>1.2340421072902296E-4</v>
      </c>
      <c r="AA5211">
        <f t="shared" si="1057"/>
        <v>1.7504920002306861E-5</v>
      </c>
      <c r="AB5211">
        <f>(1/(AA5211*k))*(LN((50-dTar)/(hTar-dTar)))</f>
        <v>249652.38609041239</v>
      </c>
      <c r="AC5211">
        <f t="shared" si="1058"/>
        <v>402726.04578894714</v>
      </c>
      <c r="AD5211" s="19">
        <v>408.15335083000002</v>
      </c>
      <c r="AE5211" s="19">
        <v>60723.6445313</v>
      </c>
      <c r="AF5211">
        <f t="shared" si="1064"/>
        <v>2.1558328993334919E-6</v>
      </c>
      <c r="AG5211" s="23">
        <f t="shared" si="1059"/>
        <v>2.5327263760689331</v>
      </c>
      <c r="AH5211" s="25">
        <f t="shared" si="1065"/>
        <v>8.8746582156559555</v>
      </c>
      <c r="AI5211" s="25">
        <f t="shared" si="1060"/>
        <v>4.6905171284601254E-5</v>
      </c>
    </row>
    <row r="5212" spans="6:35" ht="15">
      <c r="F5212" s="5">
        <v>2006</v>
      </c>
      <c r="G5212" s="5">
        <v>8</v>
      </c>
      <c r="H5212" s="5">
        <v>0</v>
      </c>
      <c r="I5212" s="5">
        <v>217</v>
      </c>
      <c r="J5212" s="5">
        <v>23</v>
      </c>
      <c r="K5212" s="5">
        <v>14.7899999619</v>
      </c>
      <c r="L5212" s="5">
        <v>8.8324487209300001E-2</v>
      </c>
      <c r="M5212" s="5">
        <v>0.28249999880799997</v>
      </c>
      <c r="N5212" s="8">
        <f t="shared" si="1061"/>
        <v>0.28249999880799997</v>
      </c>
      <c r="O5212" s="5">
        <v>0</v>
      </c>
      <c r="P5212" s="5">
        <v>96.736587524399994</v>
      </c>
      <c r="Q5212" s="5">
        <v>15.6024503708</v>
      </c>
      <c r="R5212" s="5">
        <v>0</v>
      </c>
      <c r="S5212">
        <f t="shared" si="1053"/>
        <v>1.6784454451289073E-2</v>
      </c>
      <c r="T5212">
        <f t="shared" si="1054"/>
        <v>412.05660806812119</v>
      </c>
      <c r="U5212">
        <f t="shared" si="1055"/>
        <v>1237.4679775227867</v>
      </c>
      <c r="V5212" s="9">
        <v>452.68704223600002</v>
      </c>
      <c r="W5212" s="9">
        <v>361.78500366200001</v>
      </c>
      <c r="X5212">
        <f t="shared" si="1062"/>
        <v>4.87343678950665E-4</v>
      </c>
      <c r="Y5212">
        <f t="shared" si="1063"/>
        <v>19.522907591815578</v>
      </c>
      <c r="Z5212">
        <f t="shared" si="1056"/>
        <v>0.34861689383851158</v>
      </c>
      <c r="AA5212">
        <f t="shared" si="1057"/>
        <v>4.9451398797858225E-2</v>
      </c>
      <c r="AB5212">
        <f>(1/(AA5212*k))*(LN((50-dTar)/(hTar-dTar)))</f>
        <v>88.372526422588663</v>
      </c>
      <c r="AC5212">
        <f t="shared" si="1058"/>
        <v>142.55789291619018</v>
      </c>
      <c r="AD5212" s="19">
        <v>403.34567260699998</v>
      </c>
      <c r="AE5212" s="19">
        <v>122.794586182</v>
      </c>
      <c r="AF5212">
        <f t="shared" si="1064"/>
        <v>1.495443044742961E-3</v>
      </c>
      <c r="AG5212" s="23">
        <f t="shared" si="1059"/>
        <v>15.360873402264341</v>
      </c>
      <c r="AH5212" s="25">
        <f t="shared" si="1065"/>
        <v>16.942836654571369</v>
      </c>
      <c r="AI5212" s="25">
        <f t="shared" si="1060"/>
        <v>0.13250710831988888</v>
      </c>
    </row>
    <row r="5213" spans="6:35" ht="15">
      <c r="F5213" s="5">
        <v>2006</v>
      </c>
      <c r="G5213" s="5">
        <v>8</v>
      </c>
      <c r="H5213" s="5">
        <v>0</v>
      </c>
      <c r="I5213" s="5">
        <v>217</v>
      </c>
      <c r="J5213" s="5">
        <v>24</v>
      </c>
      <c r="K5213" s="5">
        <v>14.545000076299999</v>
      </c>
      <c r="L5213" s="5">
        <v>9.1078564524700006E-2</v>
      </c>
      <c r="M5213" s="5">
        <v>0.57950001954999997</v>
      </c>
      <c r="N5213" s="8">
        <f t="shared" si="1061"/>
        <v>0.57950001954999997</v>
      </c>
      <c r="O5213" s="5">
        <v>0</v>
      </c>
      <c r="P5213" s="5">
        <v>96.736587524399994</v>
      </c>
      <c r="Q5213" s="5">
        <v>12.9737501144</v>
      </c>
      <c r="R5213" s="5">
        <v>0</v>
      </c>
      <c r="S5213">
        <f t="shared" si="1053"/>
        <v>3.4430413181235943E-2</v>
      </c>
      <c r="T5213">
        <f t="shared" si="1054"/>
        <v>200.87314471268817</v>
      </c>
      <c r="U5213">
        <f t="shared" si="1055"/>
        <v>603.25226985598545</v>
      </c>
      <c r="V5213" s="9">
        <v>432.82278442400002</v>
      </c>
      <c r="W5213" s="9">
        <v>176.36630249000001</v>
      </c>
      <c r="X5213">
        <f t="shared" si="1062"/>
        <v>8.2478215908442644E-4</v>
      </c>
      <c r="Y5213">
        <f t="shared" si="1063"/>
        <v>15.550025202064097</v>
      </c>
      <c r="Z5213">
        <f t="shared" si="1056"/>
        <v>0.71512742530021112</v>
      </c>
      <c r="AA5213">
        <f t="shared" si="1057"/>
        <v>0.1014410148355801</v>
      </c>
      <c r="AB5213">
        <f>(1/(AA5213*k))*(LN((50-dTar)/(hTar-dTar)))</f>
        <v>43.080651884062988</v>
      </c>
      <c r="AC5213">
        <f t="shared" si="1058"/>
        <v>69.495432649282165</v>
      </c>
      <c r="AD5213" s="19">
        <v>398.46017456099997</v>
      </c>
      <c r="AE5213" s="19">
        <v>59.861038207999997</v>
      </c>
      <c r="AF5213">
        <f t="shared" si="1064"/>
        <v>1.8945973164744051E-3</v>
      </c>
      <c r="AG5213" s="23">
        <f t="shared" si="1059"/>
        <v>13.502617757631777</v>
      </c>
      <c r="AH5213" s="25">
        <f t="shared" si="1065"/>
        <v>14.280824565188302</v>
      </c>
      <c r="AI5213" s="25">
        <f t="shared" si="1060"/>
        <v>0.27181547676422524</v>
      </c>
    </row>
    <row r="5214" spans="6:35" ht="15">
      <c r="F5214" s="5">
        <v>2006</v>
      </c>
      <c r="G5214" s="5">
        <v>8</v>
      </c>
      <c r="H5214" s="5">
        <v>0</v>
      </c>
      <c r="I5214" s="5">
        <v>218</v>
      </c>
      <c r="J5214" s="5">
        <v>1</v>
      </c>
      <c r="K5214" s="5">
        <v>13.6450004578</v>
      </c>
      <c r="L5214" s="5">
        <v>8.35721418262E-2</v>
      </c>
      <c r="M5214" s="5">
        <v>0.31150001287500001</v>
      </c>
      <c r="N5214" s="8">
        <f t="shared" si="1061"/>
        <v>0.31150001287500001</v>
      </c>
      <c r="O5214" s="5">
        <v>0</v>
      </c>
      <c r="P5214" s="5">
        <v>96.736587524399994</v>
      </c>
      <c r="Q5214" s="5">
        <v>18.0793457031</v>
      </c>
      <c r="R5214" s="5">
        <v>0</v>
      </c>
      <c r="S5214">
        <f t="shared" si="1053"/>
        <v>1.8507461238008109E-2</v>
      </c>
      <c r="T5214">
        <f t="shared" si="1054"/>
        <v>373.69498066372358</v>
      </c>
      <c r="U5214">
        <f t="shared" si="1055"/>
        <v>1122.2622398908477</v>
      </c>
      <c r="V5214" s="9">
        <v>449.30392456099997</v>
      </c>
      <c r="W5214" s="9">
        <v>328.103607178</v>
      </c>
      <c r="X5214">
        <f t="shared" si="1062"/>
        <v>5.2640728137819256E-4</v>
      </c>
      <c r="Y5214">
        <f t="shared" si="1063"/>
        <v>22.506784991697469</v>
      </c>
      <c r="Z5214">
        <f t="shared" si="1056"/>
        <v>0.38440413230919857</v>
      </c>
      <c r="AA5214">
        <f t="shared" si="1057"/>
        <v>5.4527828060944306E-2</v>
      </c>
      <c r="AB5214">
        <f>(1/(AA5214*k))*(LN((50-dTar)/(hTar-dTar)))</f>
        <v>80.145224966842619</v>
      </c>
      <c r="AC5214">
        <f t="shared" si="1058"/>
        <v>129.28604466881831</v>
      </c>
      <c r="AD5214" s="19">
        <v>402.86068725600001</v>
      </c>
      <c r="AE5214" s="19">
        <v>111.362670898</v>
      </c>
      <c r="AF5214">
        <f t="shared" si="1064"/>
        <v>1.5539788472606617E-3</v>
      </c>
      <c r="AG5214" s="23">
        <f t="shared" si="1059"/>
        <v>17.984996814207129</v>
      </c>
      <c r="AH5214" s="25">
        <f t="shared" si="1065"/>
        <v>19.703700314881011</v>
      </c>
      <c r="AI5214" s="25">
        <f t="shared" si="1060"/>
        <v>0.14610961459057367</v>
      </c>
    </row>
    <row r="5215" spans="6:35" ht="15">
      <c r="F5215" s="5">
        <v>2006</v>
      </c>
      <c r="G5215" s="5">
        <v>8</v>
      </c>
      <c r="H5215" s="5">
        <v>0</v>
      </c>
      <c r="I5215" s="5">
        <v>218</v>
      </c>
      <c r="J5215" s="5">
        <v>2</v>
      </c>
      <c r="K5215" s="5">
        <v>13.635000228899999</v>
      </c>
      <c r="L5215" s="5">
        <v>8.1956684589400003E-2</v>
      </c>
      <c r="M5215" s="5">
        <v>0.46149998903299999</v>
      </c>
      <c r="N5215" s="8">
        <f t="shared" si="1061"/>
        <v>0.46149998903299999</v>
      </c>
      <c r="O5215" s="5">
        <v>1.25833332539</v>
      </c>
      <c r="P5215" s="5">
        <v>96.736587524399994</v>
      </c>
      <c r="Q5215" s="5">
        <v>12.4354000092</v>
      </c>
      <c r="R5215" s="5">
        <v>0</v>
      </c>
      <c r="S5215">
        <f t="shared" si="1053"/>
        <v>2.741955956771296E-2</v>
      </c>
      <c r="T5215">
        <f t="shared" si="1054"/>
        <v>252.23400661825158</v>
      </c>
      <c r="U5215">
        <f t="shared" si="1055"/>
        <v>757.4966641009562</v>
      </c>
      <c r="V5215" s="9">
        <v>437.94552612299998</v>
      </c>
      <c r="W5215" s="9">
        <v>221.46104431200001</v>
      </c>
      <c r="X5215">
        <f t="shared" si="1062"/>
        <v>7.0576449797399581E-4</v>
      </c>
      <c r="Y5215">
        <f t="shared" si="1063"/>
        <v>15.128551586518734</v>
      </c>
      <c r="Z5215">
        <f t="shared" si="1056"/>
        <v>0.56951041898070121</v>
      </c>
      <c r="AA5215">
        <f t="shared" si="1057"/>
        <v>8.0785203890881591E-2</v>
      </c>
      <c r="AB5215">
        <f>(1/(AA5215*k))*(LN((50-dTar)/(hTar-dTar)))</f>
        <v>54.095859593305597</v>
      </c>
      <c r="AC5215">
        <f t="shared" si="1058"/>
        <v>87.264584043175304</v>
      </c>
      <c r="AD5215" s="19">
        <v>400.37982177700002</v>
      </c>
      <c r="AE5215" s="19">
        <v>75.166793823199995</v>
      </c>
      <c r="AF5215">
        <f t="shared" si="1064"/>
        <v>1.7767947770649358E-3</v>
      </c>
      <c r="AG5215" s="23">
        <f t="shared" si="1059"/>
        <v>12.782850644160423</v>
      </c>
      <c r="AH5215" s="25">
        <f t="shared" si="1065"/>
        <v>13.674436950930509</v>
      </c>
      <c r="AI5215" s="25">
        <f t="shared" si="1060"/>
        <v>0.21646736033434466</v>
      </c>
    </row>
    <row r="5216" spans="6:35" ht="15">
      <c r="F5216" s="5">
        <v>2006</v>
      </c>
      <c r="G5216" s="5">
        <v>8</v>
      </c>
      <c r="H5216" s="5">
        <v>0</v>
      </c>
      <c r="I5216" s="5">
        <v>218</v>
      </c>
      <c r="J5216" s="5">
        <v>3</v>
      </c>
      <c r="K5216" s="5">
        <v>13.734999656699999</v>
      </c>
      <c r="L5216" s="5">
        <v>8.3277247846099994E-2</v>
      </c>
      <c r="M5216" s="5">
        <v>0</v>
      </c>
      <c r="N5216" s="8">
        <f t="shared" si="1061"/>
        <v>1E-4</v>
      </c>
      <c r="O5216" s="5">
        <v>0</v>
      </c>
      <c r="P5216" s="5">
        <v>96.736587524399994</v>
      </c>
      <c r="Q5216" s="5">
        <v>16.5297698975</v>
      </c>
      <c r="R5216" s="5">
        <v>0</v>
      </c>
      <c r="S5216">
        <f t="shared" si="1053"/>
        <v>5.9413998308355972E-6</v>
      </c>
      <c r="T5216">
        <f t="shared" si="1054"/>
        <v>1164059.9128807276</v>
      </c>
      <c r="U5216">
        <f t="shared" si="1055"/>
        <v>3495847.0217512534</v>
      </c>
      <c r="V5216" s="9">
        <v>687.28521728500004</v>
      </c>
      <c r="W5216" s="9">
        <v>60723.6445313</v>
      </c>
      <c r="X5216">
        <f t="shared" si="1062"/>
        <v>2.8111540226605502E-7</v>
      </c>
      <c r="Y5216">
        <f t="shared" si="1063"/>
        <v>24.569907903765813</v>
      </c>
      <c r="Z5216">
        <f t="shared" si="1056"/>
        <v>1.2340421072902296E-4</v>
      </c>
      <c r="AA5216">
        <f t="shared" si="1057"/>
        <v>1.7504920002306861E-5</v>
      </c>
      <c r="AB5216">
        <f>(1/(AA5216*k))*(LN((50-dTar)/(hTar-dTar)))</f>
        <v>249652.38609041239</v>
      </c>
      <c r="AC5216">
        <f t="shared" si="1058"/>
        <v>402726.04578894714</v>
      </c>
      <c r="AD5216" s="19">
        <v>408.15335083000002</v>
      </c>
      <c r="AE5216" s="19">
        <v>60723.6445313</v>
      </c>
      <c r="AF5216">
        <f t="shared" si="1064"/>
        <v>2.1558328993334919E-6</v>
      </c>
      <c r="AG5216" s="23">
        <f t="shared" si="1059"/>
        <v>3.2380667147252882</v>
      </c>
      <c r="AH5216" s="25">
        <f t="shared" si="1065"/>
        <v>11.346166583253815</v>
      </c>
      <c r="AI5216" s="25">
        <f t="shared" si="1060"/>
        <v>4.6905171284601254E-5</v>
      </c>
    </row>
    <row r="5217" spans="6:35" ht="15">
      <c r="F5217" s="5">
        <v>2006</v>
      </c>
      <c r="G5217" s="5">
        <v>8</v>
      </c>
      <c r="H5217" s="5">
        <v>0</v>
      </c>
      <c r="I5217" s="5">
        <v>218</v>
      </c>
      <c r="J5217" s="5">
        <v>4</v>
      </c>
      <c r="K5217" s="5">
        <v>13.9449996948</v>
      </c>
      <c r="L5217" s="5">
        <v>9.0792790055299999E-2</v>
      </c>
      <c r="M5217" s="5">
        <v>0.29449999332400001</v>
      </c>
      <c r="N5217" s="8">
        <f t="shared" si="1061"/>
        <v>0.29449999332400001</v>
      </c>
      <c r="O5217" s="5">
        <v>1.25833332539</v>
      </c>
      <c r="P5217" s="5">
        <v>96.736587524399994</v>
      </c>
      <c r="Q5217" s="5">
        <v>18.212234497099999</v>
      </c>
      <c r="R5217" s="5">
        <v>0</v>
      </c>
      <c r="S5217">
        <f t="shared" si="1053"/>
        <v>1.7497422105162978E-2</v>
      </c>
      <c r="T5217">
        <f t="shared" si="1054"/>
        <v>395.2665328586491</v>
      </c>
      <c r="U5217">
        <f t="shared" si="1055"/>
        <v>1187.0448560266109</v>
      </c>
      <c r="V5217" s="9">
        <v>451.21777343799999</v>
      </c>
      <c r="W5217" s="9">
        <v>347.04336547899999</v>
      </c>
      <c r="X5217">
        <f t="shared" si="1062"/>
        <v>5.0370069024468101E-4</v>
      </c>
      <c r="Y5217">
        <f t="shared" si="1063"/>
        <v>22.739598098402084</v>
      </c>
      <c r="Z5217">
        <f t="shared" si="1056"/>
        <v>0.3634253923585074</v>
      </c>
      <c r="AA5217">
        <f t="shared" si="1057"/>
        <v>5.1551988238165224E-2</v>
      </c>
      <c r="AB5217">
        <f>(1/(AA5217*k))*(LN((50-dTar)/(hTar-dTar)))</f>
        <v>84.771610101787843</v>
      </c>
      <c r="AC5217">
        <f t="shared" si="1058"/>
        <v>136.74908486190705</v>
      </c>
      <c r="AD5217" s="19">
        <v>403.144775391</v>
      </c>
      <c r="AE5217" s="19">
        <v>117.79107666</v>
      </c>
      <c r="AF5217">
        <f t="shared" si="1064"/>
        <v>1.5204848763815061E-3</v>
      </c>
      <c r="AG5217" s="23">
        <f t="shared" si="1059"/>
        <v>18.01146908775419</v>
      </c>
      <c r="AH5217" s="25">
        <f t="shared" si="1065"/>
        <v>19.80860145293023</v>
      </c>
      <c r="AI5217" s="25">
        <f t="shared" si="1060"/>
        <v>0.13813572630176141</v>
      </c>
    </row>
    <row r="5218" spans="6:35" ht="15">
      <c r="F5218" s="5">
        <v>2006</v>
      </c>
      <c r="G5218" s="5">
        <v>8</v>
      </c>
      <c r="H5218" s="5">
        <v>0</v>
      </c>
      <c r="I5218" s="5">
        <v>218</v>
      </c>
      <c r="J5218" s="5">
        <v>5</v>
      </c>
      <c r="K5218" s="5">
        <v>14.4149999619</v>
      </c>
      <c r="L5218" s="5">
        <v>0.128906041384</v>
      </c>
      <c r="M5218" s="5">
        <v>0.505500018597</v>
      </c>
      <c r="N5218" s="8">
        <f t="shared" si="1061"/>
        <v>0.505500018597</v>
      </c>
      <c r="O5218" s="5">
        <v>0</v>
      </c>
      <c r="P5218" s="5">
        <v>96.736587524399994</v>
      </c>
      <c r="Q5218" s="5">
        <v>16.8673305511</v>
      </c>
      <c r="R5218" s="5">
        <v>0</v>
      </c>
      <c r="S5218">
        <f t="shared" si="1053"/>
        <v>3.0033777249796063E-2</v>
      </c>
      <c r="T5218">
        <f t="shared" si="1054"/>
        <v>230.27890604466066</v>
      </c>
      <c r="U5218">
        <f t="shared" si="1055"/>
        <v>691.56219448890852</v>
      </c>
      <c r="V5218" s="9">
        <v>435.78024291999998</v>
      </c>
      <c r="W5218" s="9">
        <v>202.184494019</v>
      </c>
      <c r="X5218">
        <f t="shared" si="1062"/>
        <v>7.5214723098989994E-4</v>
      </c>
      <c r="Y5218">
        <f t="shared" si="1063"/>
        <v>20.400828303662973</v>
      </c>
      <c r="Z5218">
        <f t="shared" si="1056"/>
        <v>0.62380830818469202</v>
      </c>
      <c r="AA5218">
        <f t="shared" si="1057"/>
        <v>8.8487373867051133E-2</v>
      </c>
      <c r="AB5218">
        <f>(1/(AA5218*k))*(LN((50-dTar)/(hTar-dTar)))</f>
        <v>49.387216005118091</v>
      </c>
      <c r="AC5218">
        <f t="shared" si="1058"/>
        <v>79.668848857157556</v>
      </c>
      <c r="AD5218" s="19">
        <v>399.66076660200002</v>
      </c>
      <c r="AE5218" s="19">
        <v>68.624076843300003</v>
      </c>
      <c r="AF5218">
        <f t="shared" si="1064"/>
        <v>1.8249717340129239E-3</v>
      </c>
      <c r="AG5218" s="23">
        <f t="shared" si="1059"/>
        <v>17.43468256996799</v>
      </c>
      <c r="AH5218" s="25">
        <f t="shared" si="1065"/>
        <v>18.562096074516514</v>
      </c>
      <c r="AI5218" s="25">
        <f t="shared" si="1060"/>
        <v>0.23710564956661401</v>
      </c>
    </row>
    <row r="5219" spans="6:35" ht="15">
      <c r="F5219" s="5">
        <v>2006</v>
      </c>
      <c r="G5219" s="5">
        <v>8</v>
      </c>
      <c r="H5219" s="5">
        <v>0</v>
      </c>
      <c r="I5219" s="5">
        <v>218</v>
      </c>
      <c r="J5219" s="5">
        <v>6</v>
      </c>
      <c r="K5219" s="5">
        <v>14.425000190700001</v>
      </c>
      <c r="L5219" s="5">
        <v>0.14459963142900001</v>
      </c>
      <c r="M5219" s="5">
        <v>0.300999999046</v>
      </c>
      <c r="N5219" s="8">
        <f t="shared" si="1061"/>
        <v>0.300999999046</v>
      </c>
      <c r="O5219" s="5">
        <v>1.25833332539</v>
      </c>
      <c r="P5219" s="5">
        <v>96.736587524399994</v>
      </c>
      <c r="Q5219" s="5">
        <v>16.559354782100002</v>
      </c>
      <c r="R5219" s="5">
        <v>0</v>
      </c>
      <c r="S5219">
        <f t="shared" si="1053"/>
        <v>1.788361343413419E-2</v>
      </c>
      <c r="T5219">
        <f t="shared" si="1054"/>
        <v>386.73086929240537</v>
      </c>
      <c r="U5219">
        <f t="shared" si="1055"/>
        <v>1161.4109743624965</v>
      </c>
      <c r="V5219" s="9">
        <v>450.464019775</v>
      </c>
      <c r="W5219" s="9">
        <v>339.549072266</v>
      </c>
      <c r="X5219">
        <f t="shared" si="1062"/>
        <v>5.1244627819058055E-4</v>
      </c>
      <c r="Y5219">
        <f t="shared" si="1063"/>
        <v>20.652178654298513</v>
      </c>
      <c r="Z5219">
        <f t="shared" si="1056"/>
        <v>0.3714466731170829</v>
      </c>
      <c r="AA5219">
        <f t="shared" si="1057"/>
        <v>5.2689809039946703E-2</v>
      </c>
      <c r="AB5219">
        <f>(1/(AA5219*k))*(LN((50-dTar)/(hTar-dTar)))</f>
        <v>82.940992319491528</v>
      </c>
      <c r="AC5219">
        <f t="shared" si="1058"/>
        <v>133.7960289253692</v>
      </c>
      <c r="AD5219" s="19">
        <v>403.03607177700002</v>
      </c>
      <c r="AE5219" s="19">
        <v>115.247413635</v>
      </c>
      <c r="AF5219">
        <f t="shared" si="1064"/>
        <v>1.5335553073096936E-3</v>
      </c>
      <c r="AG5219" s="23">
        <f t="shared" si="1059"/>
        <v>16.414690078368771</v>
      </c>
      <c r="AH5219" s="25">
        <f t="shared" si="1065"/>
        <v>18.025333072609648</v>
      </c>
      <c r="AI5219" s="25">
        <f t="shared" si="1060"/>
        <v>0.1411845651191744</v>
      </c>
    </row>
    <row r="5220" spans="6:35" ht="15">
      <c r="F5220" s="5">
        <v>2006</v>
      </c>
      <c r="G5220" s="5">
        <v>8</v>
      </c>
      <c r="H5220" s="5">
        <v>0</v>
      </c>
      <c r="I5220" s="5">
        <v>218</v>
      </c>
      <c r="J5220" s="5">
        <v>7</v>
      </c>
      <c r="K5220" s="5">
        <v>14.3149995804</v>
      </c>
      <c r="L5220" s="5">
        <v>0.11665397137400001</v>
      </c>
      <c r="M5220" s="5">
        <v>0.135000005364</v>
      </c>
      <c r="N5220" s="8">
        <f t="shared" si="1061"/>
        <v>0.135000005364</v>
      </c>
      <c r="O5220" s="5">
        <v>0</v>
      </c>
      <c r="P5220" s="5">
        <v>96.736587524399994</v>
      </c>
      <c r="Q5220" s="5">
        <v>18.499839782700001</v>
      </c>
      <c r="R5220" s="5">
        <v>0</v>
      </c>
      <c r="S5220">
        <f t="shared" si="1053"/>
        <v>8.0208900903247417E-3</v>
      </c>
      <c r="T5220">
        <f t="shared" si="1054"/>
        <v>862.26656787314721</v>
      </c>
      <c r="U5220">
        <f t="shared" si="1055"/>
        <v>2589.516209518225</v>
      </c>
      <c r="V5220" s="9">
        <v>486.43594360399999</v>
      </c>
      <c r="W5220" s="9">
        <v>757.06854248000002</v>
      </c>
      <c r="X5220">
        <f t="shared" si="1062"/>
        <v>2.6089084286639496E-4</v>
      </c>
      <c r="Y5220">
        <f t="shared" si="1063"/>
        <v>23.869450551473317</v>
      </c>
      <c r="Z5220">
        <f t="shared" si="1056"/>
        <v>0.16659569110358283</v>
      </c>
      <c r="AA5220">
        <f t="shared" si="1057"/>
        <v>2.3631642942078163E-2</v>
      </c>
      <c r="AB5220">
        <f>(1/(AA5220*k))*(LN((50-dTar)/(hTar-dTar)))</f>
        <v>184.92768605251214</v>
      </c>
      <c r="AC5220">
        <f t="shared" si="1058"/>
        <v>298.31557762022197</v>
      </c>
      <c r="AD5220" s="19">
        <v>405.83972168000003</v>
      </c>
      <c r="AE5220" s="19">
        <v>256.95904540999999</v>
      </c>
      <c r="AF5220">
        <f t="shared" si="1064"/>
        <v>1.040458927185716E-3</v>
      </c>
      <c r="AG5220" s="23">
        <f t="shared" si="1059"/>
        <v>16.460728615388827</v>
      </c>
      <c r="AH5220" s="25">
        <f t="shared" si="1065"/>
        <v>19.276737642626152</v>
      </c>
      <c r="AI5220" s="25">
        <f t="shared" si="1060"/>
        <v>6.3321983750205063E-2</v>
      </c>
    </row>
    <row r="5221" spans="6:35" ht="15">
      <c r="F5221" s="5">
        <v>2006</v>
      </c>
      <c r="G5221" s="5">
        <v>8</v>
      </c>
      <c r="H5221" s="5">
        <v>0</v>
      </c>
      <c r="I5221" s="5">
        <v>218</v>
      </c>
      <c r="J5221" s="5">
        <v>8</v>
      </c>
      <c r="K5221" s="5">
        <v>13.954999923700001</v>
      </c>
      <c r="L5221" s="5">
        <v>1.8329739570599999E-2</v>
      </c>
      <c r="M5221" s="5">
        <v>0.34650000929800001</v>
      </c>
      <c r="N5221" s="8">
        <f t="shared" si="1061"/>
        <v>0.34650000929800001</v>
      </c>
      <c r="O5221" s="5">
        <v>1.25833332539</v>
      </c>
      <c r="P5221" s="5">
        <v>96.736587524399994</v>
      </c>
      <c r="Q5221" s="5">
        <v>25.5594997406</v>
      </c>
      <c r="R5221" s="5">
        <v>0</v>
      </c>
      <c r="S5221">
        <f t="shared" si="1053"/>
        <v>2.0586950966276697E-2</v>
      </c>
      <c r="T5221">
        <f t="shared" si="1054"/>
        <v>335.94801779055723</v>
      </c>
      <c r="U5221">
        <f t="shared" si="1055"/>
        <v>1008.9024323069278</v>
      </c>
      <c r="V5221" s="9">
        <v>445.88220214799998</v>
      </c>
      <c r="W5221" s="9">
        <v>294.96179199199997</v>
      </c>
      <c r="X5221">
        <f t="shared" si="1062"/>
        <v>5.7151138295542694E-4</v>
      </c>
      <c r="Y5221">
        <f t="shared" si="1063"/>
        <v>31.632970485084233</v>
      </c>
      <c r="Z5221">
        <f t="shared" si="1056"/>
        <v>0.42759560165018795</v>
      </c>
      <c r="AA5221">
        <f t="shared" si="1057"/>
        <v>6.0654549435600717E-2</v>
      </c>
      <c r="AB5221">
        <f>(1/(AA5221*k))*(LN((50-dTar)/(hTar-dTar)))</f>
        <v>72.049748742056806</v>
      </c>
      <c r="AC5221">
        <f t="shared" si="1058"/>
        <v>116.22684992270555</v>
      </c>
      <c r="AD5221" s="19">
        <v>402.27767944300001</v>
      </c>
      <c r="AE5221" s="19">
        <v>100.11390686</v>
      </c>
      <c r="AF5221">
        <f t="shared" si="1064"/>
        <v>1.6165053309777945E-3</v>
      </c>
      <c r="AG5221" s="23">
        <f t="shared" si="1059"/>
        <v>25.689726155654267</v>
      </c>
      <c r="AH5221" s="25">
        <f t="shared" si="1065"/>
        <v>27.94871627934042</v>
      </c>
      <c r="AI5221" s="25">
        <f t="shared" si="1060"/>
        <v>0.16252642286238614</v>
      </c>
    </row>
    <row r="5222" spans="6:35" ht="15">
      <c r="F5222" s="5">
        <v>2006</v>
      </c>
      <c r="G5222" s="5">
        <v>8</v>
      </c>
      <c r="H5222" s="5">
        <v>0</v>
      </c>
      <c r="I5222" s="5">
        <v>218</v>
      </c>
      <c r="J5222" s="5">
        <v>9</v>
      </c>
      <c r="K5222" s="5">
        <v>14.449999809299999</v>
      </c>
      <c r="L5222" s="5">
        <v>6.7479290068099995E-2</v>
      </c>
      <c r="M5222" s="5">
        <v>1.1280000209800001</v>
      </c>
      <c r="N5222" s="8">
        <f t="shared" si="1061"/>
        <v>1.1280000209800001</v>
      </c>
      <c r="O5222" s="5">
        <v>0</v>
      </c>
      <c r="P5222" s="5">
        <v>96.736587524399994</v>
      </c>
      <c r="Q5222" s="5">
        <v>24.612779617299999</v>
      </c>
      <c r="R5222" s="5">
        <v>96.626747131299993</v>
      </c>
      <c r="S5222">
        <f t="shared" si="1053"/>
        <v>6.701899133833121E-2</v>
      </c>
      <c r="T5222">
        <f t="shared" si="1054"/>
        <v>103.19679886791128</v>
      </c>
      <c r="U5222">
        <f t="shared" si="1055"/>
        <v>309.91551034849113</v>
      </c>
      <c r="V5222" s="9">
        <v>368.07620239300002</v>
      </c>
      <c r="W5222" s="9">
        <v>90.606620788599997</v>
      </c>
      <c r="X5222">
        <f t="shared" si="1062"/>
        <v>1.3010696958021043E-3</v>
      </c>
      <c r="Y5222">
        <f t="shared" si="1063"/>
        <v>28.429963581319946</v>
      </c>
      <c r="Z5222">
        <f t="shared" si="1056"/>
        <v>1.391999522913582</v>
      </c>
      <c r="AA5222">
        <f t="shared" si="1057"/>
        <v>0.19745550129855355</v>
      </c>
      <c r="AB5222">
        <f>(1/(AA5222*k))*(LN((50-dTar)/(hTar-dTar)))</f>
        <v>22.132303319774405</v>
      </c>
      <c r="AC5222">
        <f t="shared" si="1058"/>
        <v>35.702662969727712</v>
      </c>
      <c r="AD5222" s="19">
        <v>321.01846313499999</v>
      </c>
      <c r="AE5222" s="19">
        <v>30.753078460699999</v>
      </c>
      <c r="AF5222">
        <f t="shared" si="1064"/>
        <v>2.5808169633422477E-3</v>
      </c>
      <c r="AG5222" s="23">
        <f t="shared" si="1059"/>
        <v>25.810368790167583</v>
      </c>
      <c r="AH5222" s="25">
        <f t="shared" si="1065"/>
        <v>26.806060441606128</v>
      </c>
      <c r="AI5222" s="25">
        <f t="shared" si="1060"/>
        <v>0.5290903419310069</v>
      </c>
    </row>
    <row r="5223" spans="6:35" ht="15">
      <c r="F5223" s="5">
        <v>2006</v>
      </c>
      <c r="G5223" s="5">
        <v>8</v>
      </c>
      <c r="H5223" s="5">
        <v>0</v>
      </c>
      <c r="I5223" s="5">
        <v>218</v>
      </c>
      <c r="J5223" s="5">
        <v>10</v>
      </c>
      <c r="K5223" s="5">
        <v>14.6899995804</v>
      </c>
      <c r="L5223" s="5">
        <v>4.5131918042900003E-2</v>
      </c>
      <c r="M5223" s="5">
        <v>0.25499999523200001</v>
      </c>
      <c r="N5223" s="8">
        <f t="shared" si="1061"/>
        <v>0.25499999523200001</v>
      </c>
      <c r="O5223" s="5">
        <v>1.25833332539</v>
      </c>
      <c r="P5223" s="5">
        <v>96.736587524399994</v>
      </c>
      <c r="Q5223" s="5">
        <v>25.127849578900001</v>
      </c>
      <c r="R5223" s="5">
        <v>75.235000610399993</v>
      </c>
      <c r="S5223">
        <f t="shared" si="1053"/>
        <v>1.5150569285344827E-2</v>
      </c>
      <c r="T5223">
        <f t="shared" si="1054"/>
        <v>456.4940920181827</v>
      </c>
      <c r="U5223">
        <f t="shared" si="1055"/>
        <v>1370.9204263202901</v>
      </c>
      <c r="V5223" s="9">
        <v>401.70669555699999</v>
      </c>
      <c r="W5223" s="9">
        <v>400.80105590800002</v>
      </c>
      <c r="X5223">
        <f t="shared" si="1062"/>
        <v>4.6010262046891918E-4</v>
      </c>
      <c r="Y5223">
        <f t="shared" si="1063"/>
        <v>31.808778668128511</v>
      </c>
      <c r="Z5223">
        <f t="shared" si="1056"/>
        <v>0.31468073147509573</v>
      </c>
      <c r="AA5223">
        <f t="shared" si="1057"/>
        <v>4.4637545171247899E-2</v>
      </c>
      <c r="AB5223">
        <f>(1/(AA5223*k))*(LN((50-dTar)/(hTar-dTar)))</f>
        <v>97.902898336636341</v>
      </c>
      <c r="AC5223">
        <f t="shared" si="1058"/>
        <v>157.93178561534697</v>
      </c>
      <c r="AD5223" s="19">
        <v>344.71966552700002</v>
      </c>
      <c r="AE5223" s="19">
        <v>136.03715515100001</v>
      </c>
      <c r="AF5223">
        <f t="shared" si="1064"/>
        <v>1.5657082186005119E-3</v>
      </c>
      <c r="AG5223" s="23">
        <f t="shared" si="1059"/>
        <v>23.943259910160304</v>
      </c>
      <c r="AH5223" s="25">
        <f t="shared" si="1065"/>
        <v>26.932894562051271</v>
      </c>
      <c r="AI5223" s="25">
        <f t="shared" si="1060"/>
        <v>0.1196081845392946</v>
      </c>
    </row>
    <row r="5224" spans="6:35" ht="15">
      <c r="F5224" s="5">
        <v>2006</v>
      </c>
      <c r="G5224" s="5">
        <v>8</v>
      </c>
      <c r="H5224" s="5">
        <v>0</v>
      </c>
      <c r="I5224" s="5">
        <v>218</v>
      </c>
      <c r="J5224" s="5">
        <v>11</v>
      </c>
      <c r="K5224" s="5">
        <v>14.864999771100001</v>
      </c>
      <c r="L5224" s="5">
        <v>4.5644186437099998E-2</v>
      </c>
      <c r="M5224" s="5">
        <v>0.108999997377</v>
      </c>
      <c r="N5224" s="8">
        <f t="shared" si="1061"/>
        <v>0.108999997377</v>
      </c>
      <c r="O5224" s="5">
        <v>0</v>
      </c>
      <c r="P5224" s="5">
        <v>96.736587524399994</v>
      </c>
      <c r="Q5224" s="5">
        <v>24.8547954559</v>
      </c>
      <c r="R5224" s="5">
        <v>129.847000122</v>
      </c>
      <c r="S5224">
        <f t="shared" si="1053"/>
        <v>6.4761256597678828E-3</v>
      </c>
      <c r="T5224">
        <f t="shared" si="1054"/>
        <v>1067.9448999017636</v>
      </c>
      <c r="U5224">
        <f t="shared" si="1055"/>
        <v>3207.1991797028331</v>
      </c>
      <c r="V5224" s="9">
        <v>393.286621094</v>
      </c>
      <c r="W5224" s="9">
        <v>937.653808594</v>
      </c>
      <c r="X5224">
        <f t="shared" si="1062"/>
        <v>2.2035461358013017E-4</v>
      </c>
      <c r="Y5224">
        <f t="shared" si="1063"/>
        <v>32.503804882560686</v>
      </c>
      <c r="Z5224">
        <f t="shared" si="1056"/>
        <v>0.13451058645774258</v>
      </c>
      <c r="AA5224">
        <f t="shared" si="1057"/>
        <v>1.9080362343360427E-2</v>
      </c>
      <c r="AB5224">
        <f>(1/(AA5224*k))*(LN((50-dTar)/(hTar-dTar)))</f>
        <v>229.0388918331216</v>
      </c>
      <c r="AC5224">
        <f t="shared" si="1058"/>
        <v>369.47344539471158</v>
      </c>
      <c r="AD5224" s="19">
        <v>311.40417480500003</v>
      </c>
      <c r="AE5224" s="19">
        <v>318.25201415999999</v>
      </c>
      <c r="AF5224">
        <f t="shared" si="1064"/>
        <v>1.0008711238365443E-3</v>
      </c>
      <c r="AG5224" s="23">
        <f t="shared" si="1059"/>
        <v>20.484050522964239</v>
      </c>
      <c r="AH5224" s="25">
        <f t="shared" si="1065"/>
        <v>25.052684232503527</v>
      </c>
      <c r="AI5224" s="25">
        <f t="shared" si="1060"/>
        <v>5.1126635469892726E-2</v>
      </c>
    </row>
    <row r="5225" spans="6:35" ht="15">
      <c r="F5225" s="5">
        <v>2006</v>
      </c>
      <c r="G5225" s="5">
        <v>8</v>
      </c>
      <c r="H5225" s="5">
        <v>0</v>
      </c>
      <c r="I5225" s="5">
        <v>218</v>
      </c>
      <c r="J5225" s="5">
        <v>12</v>
      </c>
      <c r="K5225" s="5">
        <v>15.545000076299999</v>
      </c>
      <c r="L5225" s="5">
        <v>8.8302664458800001E-2</v>
      </c>
      <c r="M5225" s="5">
        <v>0.51550000906000004</v>
      </c>
      <c r="N5225" s="8">
        <f t="shared" si="1061"/>
        <v>0.51550000906000004</v>
      </c>
      <c r="O5225" s="5">
        <v>1.25833332539</v>
      </c>
      <c r="P5225" s="5">
        <v>96.736587524399994</v>
      </c>
      <c r="Q5225" s="5">
        <v>30.550149917599999</v>
      </c>
      <c r="R5225" s="5">
        <v>166.94175720199999</v>
      </c>
      <c r="S5225">
        <f t="shared" si="1053"/>
        <v>3.0627916666248325E-2</v>
      </c>
      <c r="T5225">
        <f t="shared" si="1054"/>
        <v>225.81181230304119</v>
      </c>
      <c r="U5225">
        <f t="shared" si="1055"/>
        <v>678.14684002156162</v>
      </c>
      <c r="V5225" s="9">
        <v>321.08499145500002</v>
      </c>
      <c r="W5225" s="9">
        <v>198.26240539599999</v>
      </c>
      <c r="X5225">
        <f t="shared" si="1062"/>
        <v>8.3507708781267482E-4</v>
      </c>
      <c r="Y5225">
        <f t="shared" si="1063"/>
        <v>37.64977891632261</v>
      </c>
      <c r="Z5225">
        <f t="shared" si="1056"/>
        <v>0.63614871748853485</v>
      </c>
      <c r="AA5225">
        <f t="shared" si="1057"/>
        <v>9.0237864197837608E-2</v>
      </c>
      <c r="AB5225">
        <f>(1/(AA5225*k))*(LN((50-dTar)/(hTar-dTar)))</f>
        <v>48.429172008288937</v>
      </c>
      <c r="AC5225">
        <f t="shared" si="1058"/>
        <v>78.123382873126815</v>
      </c>
      <c r="AD5225" s="19">
        <v>288.091552734</v>
      </c>
      <c r="AE5225" s="19">
        <v>67.292861938499996</v>
      </c>
      <c r="AF5225">
        <f t="shared" si="1064"/>
        <v>2.3067635822507891E-3</v>
      </c>
      <c r="AG5225" s="23">
        <f t="shared" si="1059"/>
        <v>30.864830387089121</v>
      </c>
      <c r="AH5225" s="25">
        <f t="shared" si="1065"/>
        <v>33.443747030539221</v>
      </c>
      <c r="AI5225" s="25">
        <f t="shared" si="1060"/>
        <v>0.24179616222172798</v>
      </c>
    </row>
    <row r="5226" spans="6:35" ht="15">
      <c r="F5226" s="5">
        <v>2006</v>
      </c>
      <c r="G5226" s="5">
        <v>8</v>
      </c>
      <c r="H5226" s="5">
        <v>0</v>
      </c>
      <c r="I5226" s="5">
        <v>218</v>
      </c>
      <c r="J5226" s="5">
        <v>13</v>
      </c>
      <c r="K5226" s="5">
        <v>14.75</v>
      </c>
      <c r="L5226" s="5">
        <v>0.111589416862</v>
      </c>
      <c r="M5226" s="5">
        <v>0.84249997138999999</v>
      </c>
      <c r="N5226" s="8">
        <f t="shared" si="1061"/>
        <v>0.84249997138999999</v>
      </c>
      <c r="O5226" s="5">
        <v>0</v>
      </c>
      <c r="P5226" s="5">
        <v>96.736587524399994</v>
      </c>
      <c r="Q5226" s="5">
        <v>33.465969085700003</v>
      </c>
      <c r="R5226" s="5">
        <v>139.154006958</v>
      </c>
      <c r="S5226">
        <f t="shared" si="1053"/>
        <v>5.0056291874955409E-2</v>
      </c>
      <c r="T5226">
        <f t="shared" si="1054"/>
        <v>138.16735340182879</v>
      </c>
      <c r="U5226">
        <f t="shared" si="1055"/>
        <v>414.93734604923782</v>
      </c>
      <c r="V5226" s="9">
        <v>345.14840698199998</v>
      </c>
      <c r="W5226" s="9">
        <v>121.310707092</v>
      </c>
      <c r="X5226">
        <f t="shared" si="1062"/>
        <v>1.134563213312859E-3</v>
      </c>
      <c r="Y5226">
        <f t="shared" si="1063"/>
        <v>39.687340579068881</v>
      </c>
      <c r="Z5226">
        <f t="shared" si="1056"/>
        <v>1.0396804400860735</v>
      </c>
      <c r="AA5226">
        <f t="shared" si="1057"/>
        <v>0.14747894601127765</v>
      </c>
      <c r="AB5226">
        <f>(1/(AA5226*k))*(LN((50-dTar)/(hTar-dTar)))</f>
        <v>29.632331699492298</v>
      </c>
      <c r="AC5226">
        <f t="shared" si="1058"/>
        <v>47.8013126961309</v>
      </c>
      <c r="AD5226" s="19">
        <v>299.58294677700002</v>
      </c>
      <c r="AE5226" s="19">
        <v>41.174446105999998</v>
      </c>
      <c r="AF5226">
        <f t="shared" si="1064"/>
        <v>2.5736136795842493E-3</v>
      </c>
      <c r="AG5226" s="23">
        <f t="shared" si="1059"/>
        <v>34.804920111174958</v>
      </c>
      <c r="AH5226" s="25">
        <f t="shared" si="1065"/>
        <v>36.660697697507736</v>
      </c>
      <c r="AI5226" s="25">
        <f t="shared" si="1060"/>
        <v>0.39517605465319594</v>
      </c>
    </row>
    <row r="5227" spans="6:35" ht="15">
      <c r="F5227" s="5">
        <v>2006</v>
      </c>
      <c r="G5227" s="5">
        <v>8</v>
      </c>
      <c r="H5227" s="5">
        <v>0</v>
      </c>
      <c r="I5227" s="5">
        <v>218</v>
      </c>
      <c r="J5227" s="5">
        <v>14</v>
      </c>
      <c r="K5227" s="5">
        <v>13.8100004196</v>
      </c>
      <c r="L5227" s="5">
        <v>9.3947455287000006E-2</v>
      </c>
      <c r="M5227" s="5">
        <v>1.3009999990500001</v>
      </c>
      <c r="N5227" s="8">
        <f t="shared" si="1061"/>
        <v>1.3009999990500001</v>
      </c>
      <c r="O5227" s="5">
        <v>1.25833332539</v>
      </c>
      <c r="P5227" s="5">
        <v>96.736587524399994</v>
      </c>
      <c r="Q5227" s="5">
        <v>30.174760818500001</v>
      </c>
      <c r="R5227" s="5">
        <v>194.04275512699999</v>
      </c>
      <c r="S5227">
        <f t="shared" si="1053"/>
        <v>7.7297611742727812E-2</v>
      </c>
      <c r="T5227">
        <f t="shared" si="1054"/>
        <v>89.474243945482925</v>
      </c>
      <c r="U5227">
        <f t="shared" si="1055"/>
        <v>268.70461370514585</v>
      </c>
      <c r="V5227" s="9">
        <v>348.83596801800002</v>
      </c>
      <c r="W5227" s="9">
        <v>78.558235168500005</v>
      </c>
      <c r="X5227">
        <f t="shared" si="1062"/>
        <v>1.4365776463539934E-3</v>
      </c>
      <c r="Y5227">
        <f t="shared" si="1063"/>
        <v>34.625394754014309</v>
      </c>
      <c r="Z5227">
        <f t="shared" si="1056"/>
        <v>1.6054887804122486</v>
      </c>
      <c r="AA5227">
        <f t="shared" si="1057"/>
        <v>0.2277390090637155</v>
      </c>
      <c r="AB5227">
        <f>(1/(AA5227*k))*(LN((50-dTar)/(hTar-dTar)))</f>
        <v>19.189268737333627</v>
      </c>
      <c r="AC5227">
        <f t="shared" si="1058"/>
        <v>30.955114994851712</v>
      </c>
      <c r="AD5227" s="19">
        <v>273.08337402299998</v>
      </c>
      <c r="AE5227" s="19">
        <v>26.663698196399999</v>
      </c>
      <c r="AF5227">
        <f t="shared" si="1064"/>
        <v>3.0238687213523961E-3</v>
      </c>
      <c r="AG5227" s="23">
        <f t="shared" si="1059"/>
        <v>31.384312239920622</v>
      </c>
      <c r="AH5227" s="25">
        <f t="shared" si="1065"/>
        <v>32.616227500939644</v>
      </c>
      <c r="AI5227" s="25">
        <f t="shared" si="1060"/>
        <v>0.61023627796706315</v>
      </c>
    </row>
    <row r="5228" spans="6:35" ht="15">
      <c r="F5228" s="5">
        <v>2006</v>
      </c>
      <c r="G5228" s="5">
        <v>8</v>
      </c>
      <c r="H5228" s="5">
        <v>0</v>
      </c>
      <c r="I5228" s="5">
        <v>218</v>
      </c>
      <c r="J5228" s="5">
        <v>15</v>
      </c>
      <c r="K5228" s="5">
        <v>15.0850000381</v>
      </c>
      <c r="L5228" s="5">
        <v>0.15946196019600001</v>
      </c>
      <c r="M5228" s="5">
        <v>0.43900001048999998</v>
      </c>
      <c r="N5228" s="8">
        <f t="shared" si="1061"/>
        <v>0.43900001048999998</v>
      </c>
      <c r="O5228" s="5">
        <v>0</v>
      </c>
      <c r="P5228" s="5">
        <v>96.736587524399994</v>
      </c>
      <c r="Q5228" s="5">
        <v>29.440469741800001</v>
      </c>
      <c r="R5228" s="5">
        <v>370.23001098600002</v>
      </c>
      <c r="S5228">
        <f t="shared" si="1053"/>
        <v>2.6082745880621108E-2</v>
      </c>
      <c r="T5228">
        <f t="shared" si="1054"/>
        <v>265.16170502625624</v>
      </c>
      <c r="U5228">
        <f t="shared" si="1055"/>
        <v>796.32048706542935</v>
      </c>
      <c r="V5228" s="9">
        <v>277.73098754900002</v>
      </c>
      <c r="W5228" s="9">
        <v>232.81155395499999</v>
      </c>
      <c r="X5228">
        <f t="shared" si="1062"/>
        <v>7.6519113184696946E-4</v>
      </c>
      <c r="Y5228">
        <f t="shared" si="1063"/>
        <v>36.934446160066557</v>
      </c>
      <c r="Z5228">
        <f t="shared" si="1056"/>
        <v>0.54174449804551239</v>
      </c>
      <c r="AA5228">
        <f t="shared" si="1057"/>
        <v>7.6846600646393218E-2</v>
      </c>
      <c r="AB5228">
        <f>(1/(AA5228*k))*(LN((50-dTar)/(hTar-dTar)))</f>
        <v>56.8684237186594</v>
      </c>
      <c r="AC5228">
        <f t="shared" si="1058"/>
        <v>91.737138078752025</v>
      </c>
      <c r="AD5228" s="19">
        <v>222.75843810999999</v>
      </c>
      <c r="AE5228" s="19">
        <v>79.019294738799999</v>
      </c>
      <c r="AF5228">
        <f t="shared" si="1064"/>
        <v>2.5412000254092172E-3</v>
      </c>
      <c r="AG5228" s="23">
        <f t="shared" si="1059"/>
        <v>28.324198777898239</v>
      </c>
      <c r="AH5228" s="25">
        <f t="shared" si="1065"/>
        <v>31.596900137742608</v>
      </c>
      <c r="AI5228" s="25">
        <f t="shared" si="1060"/>
        <v>0.20591370685975194</v>
      </c>
    </row>
    <row r="5229" spans="6:35" ht="15">
      <c r="F5229" s="5">
        <v>2006</v>
      </c>
      <c r="G5229" s="5">
        <v>8</v>
      </c>
      <c r="H5229" s="5">
        <v>0</v>
      </c>
      <c r="I5229" s="5">
        <v>218</v>
      </c>
      <c r="J5229" s="5">
        <v>16</v>
      </c>
      <c r="K5229" s="5">
        <v>16.8600006104</v>
      </c>
      <c r="L5229" s="5">
        <v>0.250630646944</v>
      </c>
      <c r="M5229" s="5">
        <v>0.60399997234299996</v>
      </c>
      <c r="N5229" s="8">
        <f t="shared" si="1061"/>
        <v>0.60399997234299996</v>
      </c>
      <c r="O5229" s="5">
        <v>1.25833332539</v>
      </c>
      <c r="P5229" s="5">
        <v>96.736587524399994</v>
      </c>
      <c r="Q5229" s="5">
        <v>24.873224258400001</v>
      </c>
      <c r="R5229" s="5">
        <v>643.90502929700006</v>
      </c>
      <c r="S5229">
        <f t="shared" si="1053"/>
        <v>3.588605333503405E-2</v>
      </c>
      <c r="T5229">
        <f t="shared" si="1054"/>
        <v>192.72515996402731</v>
      </c>
      <c r="U5229">
        <f t="shared" si="1055"/>
        <v>578.78264599754471</v>
      </c>
      <c r="V5229" s="9">
        <v>203.180984497</v>
      </c>
      <c r="W5229" s="9">
        <v>169.21237182600001</v>
      </c>
      <c r="X5229">
        <f t="shared" si="1062"/>
        <v>1.0513301403319063E-3</v>
      </c>
      <c r="Y5229">
        <f t="shared" si="1063"/>
        <v>31.193602398039459</v>
      </c>
      <c r="Z5229">
        <f t="shared" si="1056"/>
        <v>0.74536139867339601</v>
      </c>
      <c r="AA5229">
        <f t="shared" si="1057"/>
        <v>0.1057297119725977</v>
      </c>
      <c r="AB5229">
        <f>(1/(AA5229*k))*(LN((50-dTar)/(hTar-dTar)))</f>
        <v>41.333178397670459</v>
      </c>
      <c r="AC5229">
        <f t="shared" si="1058"/>
        <v>66.67650070027598</v>
      </c>
      <c r="AD5229" s="19">
        <v>178.719680786</v>
      </c>
      <c r="AE5229" s="19">
        <v>57.432907104500003</v>
      </c>
      <c r="AF5229">
        <f t="shared" si="1064"/>
        <v>3.3021926812035435E-3</v>
      </c>
      <c r="AG5229" s="23">
        <f t="shared" si="1059"/>
        <v>24.325437051652848</v>
      </c>
      <c r="AH5229" s="25">
        <f t="shared" si="1065"/>
        <v>26.935983888588787</v>
      </c>
      <c r="AI5229" s="25">
        <f t="shared" si="1060"/>
        <v>0.28330722158642835</v>
      </c>
    </row>
    <row r="5230" spans="6:35" ht="15">
      <c r="F5230" s="5">
        <v>2006</v>
      </c>
      <c r="G5230" s="5">
        <v>8</v>
      </c>
      <c r="H5230" s="5">
        <v>0</v>
      </c>
      <c r="I5230" s="5">
        <v>218</v>
      </c>
      <c r="J5230" s="5">
        <v>17</v>
      </c>
      <c r="K5230" s="5">
        <v>16.780000686600001</v>
      </c>
      <c r="L5230" s="5">
        <v>0.14999902248399999</v>
      </c>
      <c r="M5230" s="5">
        <v>2.7000000700400002E-2</v>
      </c>
      <c r="N5230" s="8">
        <f t="shared" si="1061"/>
        <v>2.7000000700400002E-2</v>
      </c>
      <c r="O5230" s="5">
        <v>0</v>
      </c>
      <c r="P5230" s="5">
        <v>96.736587524399994</v>
      </c>
      <c r="Q5230" s="5">
        <v>24.7965946198</v>
      </c>
      <c r="R5230" s="5">
        <v>281.260009766</v>
      </c>
      <c r="S5230">
        <f t="shared" si="1053"/>
        <v>1.6041779959391753E-3</v>
      </c>
      <c r="T5230">
        <f t="shared" si="1054"/>
        <v>4311.3328988301928</v>
      </c>
      <c r="U5230">
        <f t="shared" si="1055"/>
        <v>12947.581226171835</v>
      </c>
      <c r="V5230" s="9">
        <v>305.09500122100002</v>
      </c>
      <c r="W5230" s="9">
        <v>3785.3432617200001</v>
      </c>
      <c r="X5230">
        <f t="shared" si="1062"/>
        <v>5.8692267645250214E-5</v>
      </c>
      <c r="Y5230">
        <f t="shared" si="1063"/>
        <v>33.196768019601244</v>
      </c>
      <c r="Z5230">
        <f t="shared" si="1056"/>
        <v>3.331913776115928E-2</v>
      </c>
      <c r="AA5230">
        <f t="shared" si="1057"/>
        <v>4.7263285232273106E-3</v>
      </c>
      <c r="AB5230">
        <f>(1/(AA5230*k))*(LN((50-dTar)/(hTar-dTar)))</f>
        <v>924.63844301572158</v>
      </c>
      <c r="AC5230">
        <f t="shared" si="1058"/>
        <v>1491.5779086738355</v>
      </c>
      <c r="AD5230" s="19">
        <v>248.317016602</v>
      </c>
      <c r="AE5230" s="19">
        <v>1284.79528809</v>
      </c>
      <c r="AF5230">
        <f t="shared" si="1064"/>
        <v>3.306123700143206E-4</v>
      </c>
      <c r="AG5230" s="23">
        <f t="shared" si="1059"/>
        <v>16.826309452108141</v>
      </c>
      <c r="AH5230" s="25">
        <f t="shared" si="1065"/>
        <v>23.048618711893734</v>
      </c>
      <c r="AI5230" s="25">
        <f t="shared" si="1060"/>
        <v>1.2664396575366154E-2</v>
      </c>
    </row>
    <row r="5231" spans="6:35" ht="15">
      <c r="F5231" s="5">
        <v>2006</v>
      </c>
      <c r="G5231" s="5">
        <v>8</v>
      </c>
      <c r="H5231" s="5">
        <v>0</v>
      </c>
      <c r="I5231" s="5">
        <v>218</v>
      </c>
      <c r="J5231" s="5">
        <v>18</v>
      </c>
      <c r="K5231" s="5">
        <v>17.045000076299999</v>
      </c>
      <c r="L5231" s="5">
        <v>0.226382628083</v>
      </c>
      <c r="M5231" s="5">
        <v>3.1500000506599998E-2</v>
      </c>
      <c r="N5231" s="8">
        <f t="shared" si="1061"/>
        <v>3.1500000506599998E-2</v>
      </c>
      <c r="O5231" s="5">
        <v>1.25833332539</v>
      </c>
      <c r="P5231" s="5">
        <v>96.736587524399994</v>
      </c>
      <c r="Q5231" s="5">
        <v>22.504484176599998</v>
      </c>
      <c r="R5231" s="5">
        <v>412.45999145500002</v>
      </c>
      <c r="S5231">
        <f t="shared" si="1053"/>
        <v>1.8715409768123444E-3</v>
      </c>
      <c r="T5231">
        <f t="shared" si="1054"/>
        <v>3695.4282354275815</v>
      </c>
      <c r="U5231">
        <f t="shared" si="1055"/>
        <v>11097.926874695733</v>
      </c>
      <c r="V5231" s="9">
        <v>266.02246093799999</v>
      </c>
      <c r="W5231" s="9">
        <v>3244.5798339799999</v>
      </c>
      <c r="X5231">
        <f t="shared" si="1062"/>
        <v>6.8453161053341077E-5</v>
      </c>
      <c r="Y5231">
        <f t="shared" si="1063"/>
        <v>30.125022715689649</v>
      </c>
      <c r="Z5231">
        <f t="shared" si="1056"/>
        <v>3.8872327004807958E-2</v>
      </c>
      <c r="AA5231">
        <f t="shared" si="1057"/>
        <v>5.5140498894065849E-3</v>
      </c>
      <c r="AB5231">
        <f>(1/(AA5231*k))*(LN((50-dTar)/(hTar-dTar)))</f>
        <v>792.5472446837083</v>
      </c>
      <c r="AC5231">
        <f t="shared" si="1058"/>
        <v>1278.4953628955229</v>
      </c>
      <c r="AD5231" s="19">
        <v>218.57740783700001</v>
      </c>
      <c r="AE5231" s="19">
        <v>1101.2530517600001</v>
      </c>
      <c r="AF5231">
        <f t="shared" si="1064"/>
        <v>3.8486320358419084E-4</v>
      </c>
      <c r="AG5231" s="23">
        <f t="shared" si="1059"/>
        <v>15.30213117694294</v>
      </c>
      <c r="AH5231" s="25">
        <f t="shared" si="1065"/>
        <v>20.936219855526925</v>
      </c>
      <c r="AI5231" s="25">
        <f t="shared" si="1060"/>
        <v>1.477512919227099E-2</v>
      </c>
    </row>
    <row r="5232" spans="6:35" ht="15">
      <c r="F5232" s="5">
        <v>2006</v>
      </c>
      <c r="G5232" s="5">
        <v>8</v>
      </c>
      <c r="H5232" s="5">
        <v>0</v>
      </c>
      <c r="I5232" s="5">
        <v>218</v>
      </c>
      <c r="J5232" s="5">
        <v>19</v>
      </c>
      <c r="K5232" s="5">
        <v>16.899999618500001</v>
      </c>
      <c r="L5232" s="5">
        <v>0.23875214159499999</v>
      </c>
      <c r="M5232" s="5">
        <v>0</v>
      </c>
      <c r="N5232" s="8">
        <f t="shared" si="1061"/>
        <v>1E-4</v>
      </c>
      <c r="O5232" s="5">
        <v>0</v>
      </c>
      <c r="P5232" s="5">
        <v>96.736587524399994</v>
      </c>
      <c r="Q5232" s="5">
        <v>20.202674865700001</v>
      </c>
      <c r="R5232" s="5">
        <v>206.57850647000001</v>
      </c>
      <c r="S5232">
        <f t="shared" si="1053"/>
        <v>5.9413998308355972E-6</v>
      </c>
      <c r="T5232">
        <f t="shared" si="1054"/>
        <v>1164059.9128807276</v>
      </c>
      <c r="U5232">
        <f t="shared" si="1055"/>
        <v>3495847.0217512534</v>
      </c>
      <c r="V5232" s="9">
        <v>391.54260253899997</v>
      </c>
      <c r="W5232" s="9">
        <v>60723.6445313</v>
      </c>
      <c r="X5232">
        <f t="shared" si="1062"/>
        <v>2.8113877552650291E-7</v>
      </c>
      <c r="Y5232">
        <f t="shared" si="1063"/>
        <v>30.030541211682024</v>
      </c>
      <c r="Z5232">
        <f t="shared" si="1056"/>
        <v>1.2340421072902296E-4</v>
      </c>
      <c r="AA5232">
        <f t="shared" si="1057"/>
        <v>1.7504920002306861E-5</v>
      </c>
      <c r="AB5232">
        <f>(1/(AA5232*k))*(LN((50-dTar)/(hTar-dTar)))</f>
        <v>249652.38609041239</v>
      </c>
      <c r="AC5232">
        <f t="shared" si="1058"/>
        <v>402726.04578894714</v>
      </c>
      <c r="AD5232" s="19">
        <v>284.12976074199997</v>
      </c>
      <c r="AE5232" s="19">
        <v>60723.6445313</v>
      </c>
      <c r="AF5232">
        <f t="shared" si="1064"/>
        <v>2.156409467451294E-6</v>
      </c>
      <c r="AG5232" s="23">
        <f t="shared" si="1059"/>
        <v>3.9507501949937467</v>
      </c>
      <c r="AH5232" s="25">
        <f t="shared" si="1065"/>
        <v>13.863516197691181</v>
      </c>
      <c r="AI5232" s="25">
        <f t="shared" si="1060"/>
        <v>4.6905171284601254E-5</v>
      </c>
    </row>
    <row r="5233" spans="6:35" ht="15">
      <c r="F5233" s="5">
        <v>2006</v>
      </c>
      <c r="G5233" s="5">
        <v>8</v>
      </c>
      <c r="H5233" s="5">
        <v>0</v>
      </c>
      <c r="I5233" s="5">
        <v>218</v>
      </c>
      <c r="J5233" s="5">
        <v>20</v>
      </c>
      <c r="K5233" s="5">
        <v>16.280000686600001</v>
      </c>
      <c r="L5233" s="5">
        <v>0.17584511637700001</v>
      </c>
      <c r="M5233" s="5">
        <v>0</v>
      </c>
      <c r="N5233" s="8">
        <f t="shared" si="1061"/>
        <v>1E-4</v>
      </c>
      <c r="O5233" s="5">
        <v>1.25833332539</v>
      </c>
      <c r="P5233" s="5">
        <v>96.736587524399994</v>
      </c>
      <c r="Q5233" s="5">
        <v>13.375329971299999</v>
      </c>
      <c r="R5233" s="5">
        <v>64.585250854500003</v>
      </c>
      <c r="S5233">
        <f t="shared" si="1053"/>
        <v>5.9413998308355972E-6</v>
      </c>
      <c r="T5233">
        <f t="shared" si="1054"/>
        <v>1164059.9128807276</v>
      </c>
      <c r="U5233">
        <f t="shared" si="1055"/>
        <v>3495847.0217512534</v>
      </c>
      <c r="V5233" s="9">
        <v>687.28521728500004</v>
      </c>
      <c r="W5233" s="9">
        <v>60723.6445313</v>
      </c>
      <c r="X5233">
        <f t="shared" si="1062"/>
        <v>2.8111540226605502E-7</v>
      </c>
      <c r="Y5233">
        <f t="shared" si="1063"/>
        <v>19.881137342814583</v>
      </c>
      <c r="Z5233">
        <f t="shared" si="1056"/>
        <v>1.2340421072902296E-4</v>
      </c>
      <c r="AA5233">
        <f t="shared" si="1057"/>
        <v>1.7504920002306861E-5</v>
      </c>
      <c r="AB5233">
        <f>(1/(AA5233*k))*(LN((50-dTar)/(hTar-dTar)))</f>
        <v>249652.38609041239</v>
      </c>
      <c r="AC5233">
        <f t="shared" si="1058"/>
        <v>402726.04578894714</v>
      </c>
      <c r="AD5233" s="19">
        <v>408.15335083000002</v>
      </c>
      <c r="AE5233" s="19">
        <v>60723.6445313</v>
      </c>
      <c r="AF5233">
        <f t="shared" si="1064"/>
        <v>2.1558328993334919E-6</v>
      </c>
      <c r="AG5233" s="23">
        <f t="shared" si="1059"/>
        <v>2.6201339188081745</v>
      </c>
      <c r="AH5233" s="25">
        <f t="shared" si="1065"/>
        <v>9.1809337275354093</v>
      </c>
      <c r="AI5233" s="25">
        <f t="shared" si="1060"/>
        <v>4.6905171284601254E-5</v>
      </c>
    </row>
    <row r="5234" spans="6:35" ht="15">
      <c r="F5234" s="5">
        <v>2006</v>
      </c>
      <c r="G5234" s="5">
        <v>8</v>
      </c>
      <c r="H5234" s="5">
        <v>0</v>
      </c>
      <c r="I5234" s="5">
        <v>218</v>
      </c>
      <c r="J5234" s="5">
        <v>21</v>
      </c>
      <c r="K5234" s="5">
        <v>15.9350004196</v>
      </c>
      <c r="L5234" s="5">
        <v>0.116789631546</v>
      </c>
      <c r="M5234" s="5">
        <v>0</v>
      </c>
      <c r="N5234" s="8">
        <f t="shared" si="1061"/>
        <v>1E-4</v>
      </c>
      <c r="O5234" s="5">
        <v>0</v>
      </c>
      <c r="P5234" s="5">
        <v>96.736587524399994</v>
      </c>
      <c r="Q5234" s="5">
        <v>12.706515312200001</v>
      </c>
      <c r="R5234" s="5">
        <v>0.84357500076299996</v>
      </c>
      <c r="S5234">
        <f t="shared" si="1053"/>
        <v>5.9413998308355972E-6</v>
      </c>
      <c r="T5234">
        <f t="shared" si="1054"/>
        <v>1164059.9128807276</v>
      </c>
      <c r="U5234">
        <f t="shared" si="1055"/>
        <v>3495847.0217512534</v>
      </c>
      <c r="V5234" s="9">
        <v>687.28521728500004</v>
      </c>
      <c r="W5234" s="9">
        <v>60723.6445313</v>
      </c>
      <c r="X5234">
        <f t="shared" si="1062"/>
        <v>2.8111540226605502E-7</v>
      </c>
      <c r="Y5234">
        <f t="shared" si="1063"/>
        <v>18.887008889685855</v>
      </c>
      <c r="Z5234">
        <f t="shared" si="1056"/>
        <v>1.2340421072902296E-4</v>
      </c>
      <c r="AA5234">
        <f t="shared" si="1057"/>
        <v>1.7504920002306861E-5</v>
      </c>
      <c r="AB5234">
        <f>(1/(AA5234*k))*(LN((50-dTar)/(hTar-dTar)))</f>
        <v>249652.38609041239</v>
      </c>
      <c r="AC5234">
        <f t="shared" si="1058"/>
        <v>402726.04578894714</v>
      </c>
      <c r="AD5234" s="19">
        <v>408.15335083000002</v>
      </c>
      <c r="AE5234" s="19">
        <v>60723.6445313</v>
      </c>
      <c r="AF5234">
        <f t="shared" si="1064"/>
        <v>2.1558328993334919E-6</v>
      </c>
      <c r="AG5234" s="23">
        <f t="shared" si="1059"/>
        <v>2.4891177885546258</v>
      </c>
      <c r="AH5234" s="25">
        <f t="shared" si="1065"/>
        <v>8.721853983381294</v>
      </c>
      <c r="AI5234" s="25">
        <f t="shared" si="1060"/>
        <v>4.6905171284601254E-5</v>
      </c>
    </row>
    <row r="5235" spans="6:35" ht="15">
      <c r="F5235" s="5">
        <v>2006</v>
      </c>
      <c r="G5235" s="5">
        <v>8</v>
      </c>
      <c r="H5235" s="5">
        <v>0</v>
      </c>
      <c r="I5235" s="5">
        <v>218</v>
      </c>
      <c r="J5235" s="5">
        <v>22</v>
      </c>
      <c r="K5235" s="5">
        <v>15.3100004196</v>
      </c>
      <c r="L5235" s="5">
        <v>9.3939691781999998E-2</v>
      </c>
      <c r="M5235" s="5">
        <v>0</v>
      </c>
      <c r="N5235" s="8">
        <f t="shared" si="1061"/>
        <v>1E-4</v>
      </c>
      <c r="O5235" s="5">
        <v>1.25833332539</v>
      </c>
      <c r="P5235" s="5">
        <v>96.736587524399994</v>
      </c>
      <c r="Q5235" s="5">
        <v>12.1895046234</v>
      </c>
      <c r="R5235" s="5">
        <v>0</v>
      </c>
      <c r="S5235">
        <f t="shared" si="1053"/>
        <v>5.9413998308355972E-6</v>
      </c>
      <c r="T5235">
        <f t="shared" si="1054"/>
        <v>1164059.9128807276</v>
      </c>
      <c r="U5235">
        <f t="shared" si="1055"/>
        <v>3495847.0217512534</v>
      </c>
      <c r="V5235" s="9">
        <v>687.28521728500004</v>
      </c>
      <c r="W5235" s="9">
        <v>60723.6445313</v>
      </c>
      <c r="X5235">
        <f t="shared" si="1062"/>
        <v>2.8111540226605502E-7</v>
      </c>
      <c r="Y5235">
        <f t="shared" si="1063"/>
        <v>18.118522390003861</v>
      </c>
      <c r="Z5235">
        <f t="shared" si="1056"/>
        <v>1.2340421072902296E-4</v>
      </c>
      <c r="AA5235">
        <f t="shared" si="1057"/>
        <v>1.7504920002306861E-5</v>
      </c>
      <c r="AB5235">
        <f>(1/(AA5235*k))*(LN((50-dTar)/(hTar-dTar)))</f>
        <v>249652.38609041239</v>
      </c>
      <c r="AC5235">
        <f t="shared" si="1058"/>
        <v>402726.04578894714</v>
      </c>
      <c r="AD5235" s="19">
        <v>408.15335083000002</v>
      </c>
      <c r="AE5235" s="19">
        <v>60723.6445313</v>
      </c>
      <c r="AF5235">
        <f t="shared" si="1064"/>
        <v>2.1558328993334919E-6</v>
      </c>
      <c r="AG5235" s="23">
        <f t="shared" si="1059"/>
        <v>2.3878389980486747</v>
      </c>
      <c r="AH5235" s="25">
        <f t="shared" si="1065"/>
        <v>8.3669737015127108</v>
      </c>
      <c r="AI5235" s="25">
        <f t="shared" si="1060"/>
        <v>4.6905171284601254E-5</v>
      </c>
    </row>
    <row r="5236" spans="6:35" ht="15">
      <c r="F5236" s="5">
        <v>2006</v>
      </c>
      <c r="G5236" s="5">
        <v>8</v>
      </c>
      <c r="H5236" s="5">
        <v>0</v>
      </c>
      <c r="I5236" s="5">
        <v>218</v>
      </c>
      <c r="J5236" s="5">
        <v>23</v>
      </c>
      <c r="K5236" s="5">
        <v>14.8549995422</v>
      </c>
      <c r="L5236" s="5">
        <v>7.9403497278699997E-2</v>
      </c>
      <c r="M5236" s="5">
        <v>0</v>
      </c>
      <c r="N5236" s="8">
        <f t="shared" si="1061"/>
        <v>1E-4</v>
      </c>
      <c r="O5236" s="5">
        <v>0</v>
      </c>
      <c r="P5236" s="5">
        <v>96.736587524399994</v>
      </c>
      <c r="Q5236" s="5">
        <v>10.809922218300001</v>
      </c>
      <c r="R5236" s="5">
        <v>0</v>
      </c>
      <c r="S5236">
        <f t="shared" si="1053"/>
        <v>5.9413998308355972E-6</v>
      </c>
      <c r="T5236">
        <f t="shared" si="1054"/>
        <v>1164059.9128807276</v>
      </c>
      <c r="U5236">
        <f t="shared" si="1055"/>
        <v>3495847.0217512534</v>
      </c>
      <c r="V5236" s="9">
        <v>687.28521728500004</v>
      </c>
      <c r="W5236" s="9">
        <v>60723.6445313</v>
      </c>
      <c r="X5236">
        <f t="shared" si="1062"/>
        <v>2.8111540226605502E-7</v>
      </c>
      <c r="Y5236">
        <f t="shared" si="1063"/>
        <v>16.067906268354808</v>
      </c>
      <c r="Z5236">
        <f t="shared" si="1056"/>
        <v>1.2340421072902296E-4</v>
      </c>
      <c r="AA5236">
        <f t="shared" si="1057"/>
        <v>1.7504920002306861E-5</v>
      </c>
      <c r="AB5236">
        <f>(1/(AA5236*k))*(LN((50-dTar)/(hTar-dTar)))</f>
        <v>249652.38609041239</v>
      </c>
      <c r="AC5236">
        <f t="shared" si="1058"/>
        <v>402726.04578894714</v>
      </c>
      <c r="AD5236" s="19">
        <v>408.15335083000002</v>
      </c>
      <c r="AE5236" s="19">
        <v>60723.6445313</v>
      </c>
      <c r="AF5236">
        <f t="shared" si="1064"/>
        <v>2.1558328993334919E-6</v>
      </c>
      <c r="AG5236" s="23">
        <f t="shared" si="1059"/>
        <v>2.1175884202199664</v>
      </c>
      <c r="AH5236" s="25">
        <f t="shared" si="1065"/>
        <v>7.4200172780020655</v>
      </c>
      <c r="AI5236" s="25">
        <f t="shared" si="1060"/>
        <v>4.6905171284601254E-5</v>
      </c>
    </row>
    <row r="5237" spans="6:35" ht="15">
      <c r="F5237" s="5">
        <v>2006</v>
      </c>
      <c r="G5237" s="5">
        <v>8</v>
      </c>
      <c r="H5237" s="5">
        <v>0</v>
      </c>
      <c r="I5237" s="5">
        <v>218</v>
      </c>
      <c r="J5237" s="5">
        <v>24</v>
      </c>
      <c r="K5237" s="5">
        <v>14.609999656699999</v>
      </c>
      <c r="L5237" s="5">
        <v>5.98658956587E-2</v>
      </c>
      <c r="M5237" s="5">
        <v>0</v>
      </c>
      <c r="N5237" s="8">
        <f t="shared" si="1061"/>
        <v>1E-4</v>
      </c>
      <c r="O5237" s="5">
        <v>0</v>
      </c>
      <c r="P5237" s="5">
        <v>96.736587524399994</v>
      </c>
      <c r="Q5237" s="5">
        <v>15.1009597778</v>
      </c>
      <c r="R5237" s="5">
        <v>0</v>
      </c>
      <c r="S5237">
        <f t="shared" si="1053"/>
        <v>5.9413998308355972E-6</v>
      </c>
      <c r="T5237">
        <f t="shared" si="1054"/>
        <v>1164059.9128807276</v>
      </c>
      <c r="U5237">
        <f t="shared" si="1055"/>
        <v>3495847.0217512534</v>
      </c>
      <c r="V5237" s="9">
        <v>687.28521728500004</v>
      </c>
      <c r="W5237" s="9">
        <v>60723.6445313</v>
      </c>
      <c r="X5237">
        <f t="shared" si="1062"/>
        <v>2.8111540226605502E-7</v>
      </c>
      <c r="Y5237">
        <f t="shared" si="1063"/>
        <v>22.446119534618155</v>
      </c>
      <c r="Z5237">
        <f t="shared" si="1056"/>
        <v>1.2340421072902296E-4</v>
      </c>
      <c r="AA5237">
        <f t="shared" si="1057"/>
        <v>1.7504920002306861E-5</v>
      </c>
      <c r="AB5237">
        <f>(1/(AA5237*k))*(LN((50-dTar)/(hTar-dTar)))</f>
        <v>249652.38609041239</v>
      </c>
      <c r="AC5237">
        <f t="shared" si="1058"/>
        <v>402726.04578894714</v>
      </c>
      <c r="AD5237" s="19">
        <v>408.15335083000002</v>
      </c>
      <c r="AE5237" s="19">
        <v>60723.6445313</v>
      </c>
      <c r="AF5237">
        <f t="shared" si="1064"/>
        <v>2.1558328993334919E-6</v>
      </c>
      <c r="AG5237" s="23">
        <f t="shared" si="1059"/>
        <v>2.9581727707108008</v>
      </c>
      <c r="AH5237" s="25">
        <f t="shared" si="1065"/>
        <v>10.36541986176395</v>
      </c>
      <c r="AI5237" s="25">
        <f t="shared" si="1060"/>
        <v>4.6905171284601254E-5</v>
      </c>
    </row>
    <row r="5238" spans="6:35" ht="15">
      <c r="F5238" s="5">
        <v>2006</v>
      </c>
      <c r="G5238" s="5">
        <v>8</v>
      </c>
      <c r="H5238" s="5">
        <v>0</v>
      </c>
      <c r="I5238" s="5">
        <v>219</v>
      </c>
      <c r="J5238" s="5">
        <v>1</v>
      </c>
      <c r="K5238" s="5">
        <v>14.199999809299999</v>
      </c>
      <c r="L5238" s="5">
        <v>9.8784521222100005E-2</v>
      </c>
      <c r="M5238" s="5">
        <v>0</v>
      </c>
      <c r="N5238" s="8">
        <f t="shared" si="1061"/>
        <v>1E-4</v>
      </c>
      <c r="O5238" s="5">
        <v>0</v>
      </c>
      <c r="P5238" s="5">
        <v>96.736587524399994</v>
      </c>
      <c r="Q5238" s="5">
        <v>14.767765045200001</v>
      </c>
      <c r="R5238" s="5">
        <v>0</v>
      </c>
      <c r="S5238">
        <f t="shared" si="1053"/>
        <v>5.9413998308355972E-6</v>
      </c>
      <c r="T5238">
        <f t="shared" si="1054"/>
        <v>1164059.9128807276</v>
      </c>
      <c r="U5238">
        <f t="shared" si="1055"/>
        <v>3495847.0217512534</v>
      </c>
      <c r="V5238" s="9">
        <v>687.28521728500004</v>
      </c>
      <c r="W5238" s="9">
        <v>60723.6445313</v>
      </c>
      <c r="X5238">
        <f t="shared" si="1062"/>
        <v>2.8111540226605502E-7</v>
      </c>
      <c r="Y5238">
        <f t="shared" si="1063"/>
        <v>21.950857716409782</v>
      </c>
      <c r="Z5238">
        <f t="shared" si="1056"/>
        <v>1.2340421072902296E-4</v>
      </c>
      <c r="AA5238">
        <f t="shared" si="1057"/>
        <v>1.7504920002306861E-5</v>
      </c>
      <c r="AB5238">
        <f>(1/(AA5238*k))*(LN((50-dTar)/(hTar-dTar)))</f>
        <v>249652.38609041239</v>
      </c>
      <c r="AC5238">
        <f t="shared" si="1058"/>
        <v>402726.04578894714</v>
      </c>
      <c r="AD5238" s="19">
        <v>408.15335083000002</v>
      </c>
      <c r="AE5238" s="19">
        <v>60723.6445313</v>
      </c>
      <c r="AF5238">
        <f t="shared" si="1064"/>
        <v>2.1558328993334919E-6</v>
      </c>
      <c r="AG5238" s="23">
        <f t="shared" si="1059"/>
        <v>2.8929022448750463</v>
      </c>
      <c r="AH5238" s="25">
        <f t="shared" si="1065"/>
        <v>10.136712325955234</v>
      </c>
      <c r="AI5238" s="25">
        <f t="shared" si="1060"/>
        <v>4.6905171284601254E-5</v>
      </c>
    </row>
    <row r="5239" spans="6:35" ht="15">
      <c r="F5239" s="5">
        <v>2006</v>
      </c>
      <c r="G5239" s="5">
        <v>8</v>
      </c>
      <c r="H5239" s="5">
        <v>0</v>
      </c>
      <c r="I5239" s="5">
        <v>219</v>
      </c>
      <c r="J5239" s="5">
        <v>2</v>
      </c>
      <c r="K5239" s="5">
        <v>13.875</v>
      </c>
      <c r="L5239" s="5">
        <v>9.1966629028299995E-2</v>
      </c>
      <c r="M5239" s="5">
        <v>0</v>
      </c>
      <c r="N5239" s="8">
        <f t="shared" si="1061"/>
        <v>1E-4</v>
      </c>
      <c r="O5239" s="5">
        <v>0</v>
      </c>
      <c r="P5239" s="5">
        <v>96.736587524399994</v>
      </c>
      <c r="Q5239" s="5">
        <v>20.253114700299999</v>
      </c>
      <c r="R5239" s="5">
        <v>0</v>
      </c>
      <c r="S5239">
        <f t="shared" si="1053"/>
        <v>5.9413998308355972E-6</v>
      </c>
      <c r="T5239">
        <f t="shared" si="1054"/>
        <v>1164059.9128807276</v>
      </c>
      <c r="U5239">
        <f t="shared" si="1055"/>
        <v>3495847.0217512534</v>
      </c>
      <c r="V5239" s="9">
        <v>687.28521728500004</v>
      </c>
      <c r="W5239" s="9">
        <v>60723.6445313</v>
      </c>
      <c r="X5239">
        <f t="shared" si="1062"/>
        <v>2.8111540226605502E-7</v>
      </c>
      <c r="Y5239">
        <f t="shared" si="1063"/>
        <v>30.104300667006701</v>
      </c>
      <c r="Z5239">
        <f t="shared" si="1056"/>
        <v>1.2340421072902296E-4</v>
      </c>
      <c r="AA5239">
        <f t="shared" si="1057"/>
        <v>1.7504920002306861E-5</v>
      </c>
      <c r="AB5239">
        <f>(1/(AA5239*k))*(LN((50-dTar)/(hTar-dTar)))</f>
        <v>249652.38609041239</v>
      </c>
      <c r="AC5239">
        <f t="shared" si="1058"/>
        <v>402726.04578894714</v>
      </c>
      <c r="AD5239" s="19">
        <v>408.15335083000002</v>
      </c>
      <c r="AE5239" s="19">
        <v>60723.6445313</v>
      </c>
      <c r="AF5239">
        <f t="shared" si="1064"/>
        <v>2.1558328993334919E-6</v>
      </c>
      <c r="AG5239" s="23">
        <f t="shared" si="1059"/>
        <v>3.9674440108493867</v>
      </c>
      <c r="AH5239" s="25">
        <f t="shared" si="1065"/>
        <v>13.901900307402659</v>
      </c>
      <c r="AI5239" s="25">
        <f t="shared" si="1060"/>
        <v>4.6905171284601254E-5</v>
      </c>
    </row>
    <row r="5240" spans="6:35" ht="15">
      <c r="F5240" s="5">
        <v>2006</v>
      </c>
      <c r="G5240" s="5">
        <v>8</v>
      </c>
      <c r="H5240" s="5">
        <v>0</v>
      </c>
      <c r="I5240" s="5">
        <v>219</v>
      </c>
      <c r="J5240" s="5">
        <v>3</v>
      </c>
      <c r="K5240" s="5">
        <v>14.170000076299999</v>
      </c>
      <c r="L5240" s="5">
        <v>0.15192969143400001</v>
      </c>
      <c r="M5240" s="5">
        <v>2.2500000894100002E-2</v>
      </c>
      <c r="N5240" s="8">
        <f t="shared" si="1061"/>
        <v>2.2500000894100002E-2</v>
      </c>
      <c r="O5240" s="5">
        <v>0</v>
      </c>
      <c r="P5240" s="5">
        <v>96.736587524399994</v>
      </c>
      <c r="Q5240" s="5">
        <v>19.2064857483</v>
      </c>
      <c r="R5240" s="5">
        <v>0</v>
      </c>
      <c r="S5240">
        <f t="shared" si="1053"/>
        <v>1.3368150150600653E-3</v>
      </c>
      <c r="T5240">
        <f t="shared" si="1054"/>
        <v>5173.5994072158892</v>
      </c>
      <c r="U5240">
        <f t="shared" si="1055"/>
        <v>15537.097257040296</v>
      </c>
      <c r="V5240" s="9">
        <v>606.30218505899995</v>
      </c>
      <c r="W5240" s="9">
        <v>4542.4121093800004</v>
      </c>
      <c r="X5240">
        <f t="shared" si="1062"/>
        <v>4.8342314127312418E-5</v>
      </c>
      <c r="Y5240">
        <f t="shared" si="1063"/>
        <v>25.612191289069838</v>
      </c>
      <c r="Z5240">
        <f t="shared" si="1056"/>
        <v>2.7765948517387215E-2</v>
      </c>
      <c r="AA5240">
        <f t="shared" si="1057"/>
        <v>3.9386071570305329E-3</v>
      </c>
      <c r="AB5240">
        <f>(1/(AA5240*k))*(LN((50-dTar)/(hTar-dTar)))</f>
        <v>1109.5661163101413</v>
      </c>
      <c r="AC5240">
        <f t="shared" si="1058"/>
        <v>1789.8934657133766</v>
      </c>
      <c r="AD5240" s="19">
        <v>407.77325439499998</v>
      </c>
      <c r="AE5240" s="19">
        <v>1541.75427246</v>
      </c>
      <c r="AF5240">
        <f t="shared" si="1064"/>
        <v>2.6742107989107742E-4</v>
      </c>
      <c r="AG5240" s="23">
        <f t="shared" si="1059"/>
        <v>13.352781631260656</v>
      </c>
      <c r="AH5240" s="25">
        <f t="shared" si="1065"/>
        <v>18.012506825811052</v>
      </c>
      <c r="AI5240" s="25">
        <f t="shared" si="1060"/>
        <v>1.0553663958414417E-2</v>
      </c>
    </row>
    <row r="5241" spans="6:35" ht="15">
      <c r="F5241" s="5">
        <v>2006</v>
      </c>
      <c r="G5241" s="5">
        <v>8</v>
      </c>
      <c r="H5241" s="5">
        <v>0</v>
      </c>
      <c r="I5241" s="5">
        <v>219</v>
      </c>
      <c r="J5241" s="5">
        <v>4</v>
      </c>
      <c r="K5241" s="5">
        <v>14.3400001526</v>
      </c>
      <c r="L5241" s="5">
        <v>0.16913621127600001</v>
      </c>
      <c r="M5241" s="5">
        <v>0</v>
      </c>
      <c r="N5241" s="8">
        <f t="shared" si="1061"/>
        <v>1E-4</v>
      </c>
      <c r="O5241" s="5">
        <v>0</v>
      </c>
      <c r="P5241" s="5">
        <v>96.736587524399994</v>
      </c>
      <c r="Q5241" s="5">
        <v>18.2903194427</v>
      </c>
      <c r="R5241" s="5">
        <v>0</v>
      </c>
      <c r="S5241">
        <f t="shared" si="1053"/>
        <v>5.9413998308355972E-6</v>
      </c>
      <c r="T5241">
        <f t="shared" si="1054"/>
        <v>1164059.9128807276</v>
      </c>
      <c r="U5241">
        <f t="shared" si="1055"/>
        <v>3495847.0217512534</v>
      </c>
      <c r="V5241" s="9">
        <v>687.28521728500004</v>
      </c>
      <c r="W5241" s="9">
        <v>60723.6445313</v>
      </c>
      <c r="X5241">
        <f t="shared" si="1062"/>
        <v>2.8111540226605502E-7</v>
      </c>
      <c r="Y5241">
        <f t="shared" si="1063"/>
        <v>27.186794917548323</v>
      </c>
      <c r="Z5241">
        <f t="shared" si="1056"/>
        <v>1.2340421072902296E-4</v>
      </c>
      <c r="AA5241">
        <f t="shared" si="1057"/>
        <v>1.7504920002306861E-5</v>
      </c>
      <c r="AB5241">
        <f>(1/(AA5241*k))*(LN((50-dTar)/(hTar-dTar)))</f>
        <v>249652.38609041239</v>
      </c>
      <c r="AC5241">
        <f t="shared" si="1058"/>
        <v>402726.04578894714</v>
      </c>
      <c r="AD5241" s="19">
        <v>408.15335083000002</v>
      </c>
      <c r="AE5241" s="19">
        <v>60723.6445313</v>
      </c>
      <c r="AF5241">
        <f t="shared" si="1064"/>
        <v>2.1558328993334919E-6</v>
      </c>
      <c r="AG5241" s="23">
        <f t="shared" si="1059"/>
        <v>3.582946100057752</v>
      </c>
      <c r="AH5241" s="25">
        <f t="shared" si="1065"/>
        <v>12.554621906091194</v>
      </c>
      <c r="AI5241" s="25">
        <f t="shared" si="1060"/>
        <v>4.6905171284601254E-5</v>
      </c>
    </row>
    <row r="5242" spans="6:35" ht="15">
      <c r="F5242" s="5">
        <v>2006</v>
      </c>
      <c r="G5242" s="5">
        <v>8</v>
      </c>
      <c r="H5242" s="5">
        <v>0</v>
      </c>
      <c r="I5242" s="5">
        <v>219</v>
      </c>
      <c r="J5242" s="5">
        <v>5</v>
      </c>
      <c r="K5242" s="5">
        <v>14.364999771100001</v>
      </c>
      <c r="L5242" s="5">
        <v>0.149768307805</v>
      </c>
      <c r="M5242" s="5">
        <v>0</v>
      </c>
      <c r="N5242" s="8">
        <f t="shared" si="1061"/>
        <v>1E-4</v>
      </c>
      <c r="O5242" s="5">
        <v>0</v>
      </c>
      <c r="P5242" s="5">
        <v>96.736587524399994</v>
      </c>
      <c r="Q5242" s="5">
        <v>16.4022140503</v>
      </c>
      <c r="R5242" s="5">
        <v>0</v>
      </c>
      <c r="S5242">
        <f t="shared" si="1053"/>
        <v>5.9413998308355972E-6</v>
      </c>
      <c r="T5242">
        <f t="shared" si="1054"/>
        <v>1164059.9128807276</v>
      </c>
      <c r="U5242">
        <f t="shared" si="1055"/>
        <v>3495847.0217512534</v>
      </c>
      <c r="V5242" s="9">
        <v>687.28521728500004</v>
      </c>
      <c r="W5242" s="9">
        <v>60723.6445313</v>
      </c>
      <c r="X5242">
        <f t="shared" si="1062"/>
        <v>2.8111540226605502E-7</v>
      </c>
      <c r="Y5242">
        <f t="shared" si="1063"/>
        <v>24.38030844547179</v>
      </c>
      <c r="Z5242">
        <f t="shared" si="1056"/>
        <v>1.2340421072902296E-4</v>
      </c>
      <c r="AA5242">
        <f t="shared" si="1057"/>
        <v>1.7504920002306861E-5</v>
      </c>
      <c r="AB5242">
        <f>(1/(AA5242*k))*(LN((50-dTar)/(hTar-dTar)))</f>
        <v>249652.38609041239</v>
      </c>
      <c r="AC5242">
        <f t="shared" si="1058"/>
        <v>402726.04578894714</v>
      </c>
      <c r="AD5242" s="19">
        <v>408.15335083000002</v>
      </c>
      <c r="AE5242" s="19">
        <v>60723.6445313</v>
      </c>
      <c r="AF5242">
        <f t="shared" si="1064"/>
        <v>2.1558328993334919E-6</v>
      </c>
      <c r="AG5242" s="23">
        <f t="shared" si="1059"/>
        <v>3.2130794132898712</v>
      </c>
      <c r="AH5242" s="25">
        <f t="shared" si="1065"/>
        <v>11.258611227070777</v>
      </c>
      <c r="AI5242" s="25">
        <f t="shared" si="1060"/>
        <v>4.6905171284601254E-5</v>
      </c>
    </row>
    <row r="5243" spans="6:35" ht="15">
      <c r="F5243" s="5">
        <v>2006</v>
      </c>
      <c r="G5243" s="5">
        <v>8</v>
      </c>
      <c r="H5243" s="5">
        <v>0</v>
      </c>
      <c r="I5243" s="5">
        <v>219</v>
      </c>
      <c r="J5243" s="5">
        <v>6</v>
      </c>
      <c r="K5243" s="5">
        <v>14.295000076299999</v>
      </c>
      <c r="L5243" s="5">
        <v>0.111614793539</v>
      </c>
      <c r="M5243" s="5">
        <v>0</v>
      </c>
      <c r="N5243" s="8">
        <f t="shared" si="1061"/>
        <v>1E-4</v>
      </c>
      <c r="O5243" s="5">
        <v>0</v>
      </c>
      <c r="P5243" s="5">
        <v>96.736587524399994</v>
      </c>
      <c r="Q5243" s="5">
        <v>18.934400558499998</v>
      </c>
      <c r="R5243" s="5">
        <v>0</v>
      </c>
      <c r="S5243">
        <f t="shared" si="1053"/>
        <v>5.9413998308355972E-6</v>
      </c>
      <c r="T5243">
        <f t="shared" si="1054"/>
        <v>1164059.9128807276</v>
      </c>
      <c r="U5243">
        <f t="shared" si="1055"/>
        <v>3495847.0217512534</v>
      </c>
      <c r="V5243" s="9">
        <v>687.28521728500004</v>
      </c>
      <c r="W5243" s="9">
        <v>60723.6445313</v>
      </c>
      <c r="X5243">
        <f t="shared" si="1062"/>
        <v>2.8111540226605502E-7</v>
      </c>
      <c r="Y5243">
        <f t="shared" si="1063"/>
        <v>28.144159345237913</v>
      </c>
      <c r="Z5243">
        <f t="shared" si="1056"/>
        <v>1.2340421072902296E-4</v>
      </c>
      <c r="AA5243">
        <f t="shared" si="1057"/>
        <v>1.7504920002306861E-5</v>
      </c>
      <c r="AB5243">
        <f>(1/(AA5243*k))*(LN((50-dTar)/(hTar-dTar)))</f>
        <v>249652.38609041239</v>
      </c>
      <c r="AC5243">
        <f t="shared" si="1058"/>
        <v>402726.04578894714</v>
      </c>
      <c r="AD5243" s="19">
        <v>408.15335083000002</v>
      </c>
      <c r="AE5243" s="19">
        <v>60723.6445313</v>
      </c>
      <c r="AF5243">
        <f t="shared" si="1064"/>
        <v>2.1558328993334919E-6</v>
      </c>
      <c r="AG5243" s="23">
        <f t="shared" si="1059"/>
        <v>3.7091171015651914</v>
      </c>
      <c r="AH5243" s="25">
        <f t="shared" si="1065"/>
        <v>12.996724347825731</v>
      </c>
      <c r="AI5243" s="25">
        <f t="shared" si="1060"/>
        <v>4.6905171284601254E-5</v>
      </c>
    </row>
    <row r="5244" spans="6:35" ht="15">
      <c r="F5244" s="5">
        <v>2006</v>
      </c>
      <c r="G5244" s="5">
        <v>8</v>
      </c>
      <c r="H5244" s="5">
        <v>0</v>
      </c>
      <c r="I5244" s="5">
        <v>219</v>
      </c>
      <c r="J5244" s="5">
        <v>7</v>
      </c>
      <c r="K5244" s="5">
        <v>14.3549995422</v>
      </c>
      <c r="L5244" s="5">
        <v>9.0784311294600004E-2</v>
      </c>
      <c r="M5244" s="5">
        <v>0</v>
      </c>
      <c r="N5244" s="8">
        <f t="shared" si="1061"/>
        <v>1E-4</v>
      </c>
      <c r="O5244" s="5">
        <v>0</v>
      </c>
      <c r="P5244" s="5">
        <v>96.736587524399994</v>
      </c>
      <c r="Q5244" s="5">
        <v>20.6498451233</v>
      </c>
      <c r="R5244" s="5">
        <v>0</v>
      </c>
      <c r="S5244">
        <f t="shared" si="1053"/>
        <v>5.9413998308355972E-6</v>
      </c>
      <c r="T5244">
        <f t="shared" si="1054"/>
        <v>1164059.9128807276</v>
      </c>
      <c r="U5244">
        <f t="shared" si="1055"/>
        <v>3495847.0217512534</v>
      </c>
      <c r="V5244" s="9">
        <v>687.28521728500004</v>
      </c>
      <c r="W5244" s="9">
        <v>60723.6445313</v>
      </c>
      <c r="X5244">
        <f t="shared" si="1062"/>
        <v>2.8111540226605502E-7</v>
      </c>
      <c r="Y5244">
        <f t="shared" si="1063"/>
        <v>30.694002158084707</v>
      </c>
      <c r="Z5244">
        <f t="shared" si="1056"/>
        <v>1.2340421072902296E-4</v>
      </c>
      <c r="AA5244">
        <f t="shared" si="1057"/>
        <v>1.7504920002306861E-5</v>
      </c>
      <c r="AB5244">
        <f>(1/(AA5244*k))*(LN((50-dTar)/(hTar-dTar)))</f>
        <v>249652.38609041239</v>
      </c>
      <c r="AC5244">
        <f t="shared" si="1058"/>
        <v>402726.04578894714</v>
      </c>
      <c r="AD5244" s="19">
        <v>408.15335083000002</v>
      </c>
      <c r="AE5244" s="19">
        <v>60723.6445313</v>
      </c>
      <c r="AF5244">
        <f t="shared" si="1064"/>
        <v>2.1558328993334919E-6</v>
      </c>
      <c r="AG5244" s="23">
        <f t="shared" si="1059"/>
        <v>4.0451607356072721</v>
      </c>
      <c r="AH5244" s="25">
        <f t="shared" si="1065"/>
        <v>14.174219250492337</v>
      </c>
      <c r="AI5244" s="25">
        <f t="shared" si="1060"/>
        <v>4.6905171284601254E-5</v>
      </c>
    </row>
    <row r="5245" spans="6:35" ht="15">
      <c r="F5245" s="5">
        <v>2006</v>
      </c>
      <c r="G5245" s="5">
        <v>8</v>
      </c>
      <c r="H5245" s="5">
        <v>0</v>
      </c>
      <c r="I5245" s="5">
        <v>219</v>
      </c>
      <c r="J5245" s="5">
        <v>8</v>
      </c>
      <c r="K5245" s="5">
        <v>15.135000228899999</v>
      </c>
      <c r="L5245" s="5">
        <v>0.15309497714</v>
      </c>
      <c r="M5245" s="5">
        <v>0</v>
      </c>
      <c r="N5245" s="8">
        <f t="shared" si="1061"/>
        <v>1E-4</v>
      </c>
      <c r="O5245" s="5">
        <v>0</v>
      </c>
      <c r="P5245" s="5">
        <v>96.736587524399994</v>
      </c>
      <c r="Q5245" s="5">
        <v>22.759595870999998</v>
      </c>
      <c r="R5245" s="5">
        <v>55.965000152599998</v>
      </c>
      <c r="S5245">
        <f t="shared" si="1053"/>
        <v>5.9413998308355972E-6</v>
      </c>
      <c r="T5245">
        <f t="shared" si="1054"/>
        <v>1164059.9128807276</v>
      </c>
      <c r="U5245">
        <f t="shared" si="1055"/>
        <v>3495847.0217512534</v>
      </c>
      <c r="V5245" s="9">
        <v>515.113769531</v>
      </c>
      <c r="W5245" s="9">
        <v>60723.6445313</v>
      </c>
      <c r="X5245">
        <f t="shared" si="1062"/>
        <v>2.8112900892296101E-7</v>
      </c>
      <c r="Y5245">
        <f t="shared" si="1063"/>
        <v>33.830739543221625</v>
      </c>
      <c r="Z5245">
        <f t="shared" si="1056"/>
        <v>1.2340421072902296E-4</v>
      </c>
      <c r="AA5245">
        <f t="shared" si="1057"/>
        <v>1.7504920002306861E-5</v>
      </c>
      <c r="AB5245">
        <f>(1/(AA5245*k))*(LN((50-dTar)/(hTar-dTar)))</f>
        <v>249652.38609041239</v>
      </c>
      <c r="AC5245">
        <f t="shared" si="1058"/>
        <v>402726.04578894714</v>
      </c>
      <c r="AD5245" s="19">
        <v>345.87655639600001</v>
      </c>
      <c r="AE5245" s="19">
        <v>60723.6445313</v>
      </c>
      <c r="AF5245">
        <f t="shared" si="1064"/>
        <v>2.1561223767927312E-6</v>
      </c>
      <c r="AG5245" s="23">
        <f t="shared" si="1059"/>
        <v>4.4546071793235376</v>
      </c>
      <c r="AH5245" s="25">
        <f t="shared" si="1065"/>
        <v>15.620291981063424</v>
      </c>
      <c r="AI5245" s="25">
        <f t="shared" si="1060"/>
        <v>4.6905171284601254E-5</v>
      </c>
    </row>
    <row r="5246" spans="6:35" ht="15">
      <c r="F5246" s="5">
        <v>2006</v>
      </c>
      <c r="G5246" s="5">
        <v>8</v>
      </c>
      <c r="H5246" s="5">
        <v>0</v>
      </c>
      <c r="I5246" s="5">
        <v>219</v>
      </c>
      <c r="J5246" s="5">
        <v>9</v>
      </c>
      <c r="K5246" s="5">
        <v>16.065000534100001</v>
      </c>
      <c r="L5246" s="5">
        <v>0.207227140665</v>
      </c>
      <c r="M5246" s="5">
        <v>0</v>
      </c>
      <c r="N5246" s="8">
        <f t="shared" si="1061"/>
        <v>1E-4</v>
      </c>
      <c r="O5246" s="5">
        <v>0</v>
      </c>
      <c r="P5246" s="5">
        <v>96.736587524399994</v>
      </c>
      <c r="Q5246" s="5">
        <v>16.647140502900001</v>
      </c>
      <c r="R5246" s="5">
        <v>173.76824951200001</v>
      </c>
      <c r="S5246">
        <f t="shared" si="1053"/>
        <v>5.9413998308355972E-6</v>
      </c>
      <c r="T5246">
        <f t="shared" si="1054"/>
        <v>1164059.9128807276</v>
      </c>
      <c r="U5246">
        <f t="shared" si="1055"/>
        <v>3495847.0217512534</v>
      </c>
      <c r="V5246" s="9">
        <v>313.09567260699998</v>
      </c>
      <c r="W5246" s="9">
        <v>60723.6445313</v>
      </c>
      <c r="X5246">
        <f t="shared" si="1062"/>
        <v>2.811449760310178E-7</v>
      </c>
      <c r="Y5246">
        <f t="shared" si="1063"/>
        <v>24.745634226545686</v>
      </c>
      <c r="Z5246">
        <f t="shared" si="1056"/>
        <v>1.2340421072902296E-4</v>
      </c>
      <c r="AA5246">
        <f t="shared" si="1057"/>
        <v>1.7504920002306861E-5</v>
      </c>
      <c r="AB5246">
        <f>(1/(AA5246*k))*(LN((50-dTar)/(hTar-dTar)))</f>
        <v>249652.38609041239</v>
      </c>
      <c r="AC5246">
        <f t="shared" si="1058"/>
        <v>402726.04578894714</v>
      </c>
      <c r="AD5246" s="19">
        <v>259.860198975</v>
      </c>
      <c r="AE5246" s="19">
        <v>60723.6445313</v>
      </c>
      <c r="AF5246">
        <f t="shared" si="1064"/>
        <v>2.1565223292905781E-6</v>
      </c>
      <c r="AG5246" s="23">
        <f t="shared" si="1059"/>
        <v>3.2543550164504289</v>
      </c>
      <c r="AH5246" s="25">
        <f t="shared" si="1065"/>
        <v>11.423056282959385</v>
      </c>
      <c r="AI5246" s="25">
        <f t="shared" si="1060"/>
        <v>4.6905171284601254E-5</v>
      </c>
    </row>
    <row r="5247" spans="6:35" ht="15">
      <c r="F5247" s="5">
        <v>2006</v>
      </c>
      <c r="G5247" s="5">
        <v>8</v>
      </c>
      <c r="H5247" s="5">
        <v>0</v>
      </c>
      <c r="I5247" s="5">
        <v>219</v>
      </c>
      <c r="J5247" s="5">
        <v>10</v>
      </c>
      <c r="K5247" s="5">
        <v>16.209999084500001</v>
      </c>
      <c r="L5247" s="5">
        <v>0.16861249506500001</v>
      </c>
      <c r="M5247" s="5">
        <v>0</v>
      </c>
      <c r="N5247" s="8">
        <f t="shared" si="1061"/>
        <v>1E-4</v>
      </c>
      <c r="O5247" s="5">
        <v>0</v>
      </c>
      <c r="P5247" s="5">
        <v>96.736587524399994</v>
      </c>
      <c r="Q5247" s="5">
        <v>26.169145584100001</v>
      </c>
      <c r="R5247" s="5">
        <v>135.23849487300001</v>
      </c>
      <c r="S5247">
        <f t="shared" si="1053"/>
        <v>5.9413998308355972E-6</v>
      </c>
      <c r="T5247">
        <f t="shared" si="1054"/>
        <v>1164059.9128807276</v>
      </c>
      <c r="U5247">
        <f t="shared" si="1055"/>
        <v>3495847.0217512534</v>
      </c>
      <c r="V5247" s="9">
        <v>344.67004394499997</v>
      </c>
      <c r="W5247" s="9">
        <v>60723.6445313</v>
      </c>
      <c r="X5247">
        <f t="shared" si="1062"/>
        <v>2.8114248033600303E-7</v>
      </c>
      <c r="Y5247">
        <f t="shared" si="1063"/>
        <v>38.899732242329378</v>
      </c>
      <c r="Z5247">
        <f t="shared" si="1056"/>
        <v>1.2340421072902296E-4</v>
      </c>
      <c r="AA5247">
        <f t="shared" si="1057"/>
        <v>1.7504920002306861E-5</v>
      </c>
      <c r="AB5247">
        <f>(1/(AA5247*k))*(LN((50-dTar)/(hTar-dTar)))</f>
        <v>249652.38609041239</v>
      </c>
      <c r="AC5247">
        <f t="shared" si="1058"/>
        <v>402726.04578894714</v>
      </c>
      <c r="AD5247" s="19">
        <v>281.88464355500003</v>
      </c>
      <c r="AE5247" s="19">
        <v>60723.6445313</v>
      </c>
      <c r="AF5247">
        <f t="shared" si="1064"/>
        <v>2.1564199075252914E-6</v>
      </c>
      <c r="AG5247" s="23">
        <f t="shared" si="1059"/>
        <v>5.1173973874621597</v>
      </c>
      <c r="AH5247" s="25">
        <f t="shared" si="1065"/>
        <v>17.957852290907635</v>
      </c>
      <c r="AI5247" s="25">
        <f t="shared" si="1060"/>
        <v>4.6905171284601254E-5</v>
      </c>
    </row>
    <row r="5248" spans="6:35" ht="15">
      <c r="F5248" s="5">
        <v>2006</v>
      </c>
      <c r="G5248" s="5">
        <v>8</v>
      </c>
      <c r="H5248" s="5">
        <v>0</v>
      </c>
      <c r="I5248" s="5">
        <v>219</v>
      </c>
      <c r="J5248" s="5">
        <v>11</v>
      </c>
      <c r="K5248" s="5">
        <v>17.645000457799998</v>
      </c>
      <c r="L5248" s="5">
        <v>0.35723912715900003</v>
      </c>
      <c r="M5248" s="5">
        <v>6.5000001341099997E-3</v>
      </c>
      <c r="N5248" s="8">
        <f t="shared" si="1061"/>
        <v>6.5000001341099997E-3</v>
      </c>
      <c r="O5248" s="5">
        <v>0</v>
      </c>
      <c r="P5248" s="5">
        <v>96.736587524399994</v>
      </c>
      <c r="Q5248" s="5">
        <v>41.5514068604</v>
      </c>
      <c r="R5248" s="5">
        <v>965.65252685500002</v>
      </c>
      <c r="S5248">
        <f t="shared" si="1053"/>
        <v>3.8619099697232502E-4</v>
      </c>
      <c r="T5248">
        <f t="shared" si="1054"/>
        <v>17908.61367482286</v>
      </c>
      <c r="U5248">
        <f t="shared" si="1055"/>
        <v>53782.260763444065</v>
      </c>
      <c r="V5248" s="9">
        <v>132.31344604500001</v>
      </c>
      <c r="W5248" s="9">
        <v>15723.734375</v>
      </c>
      <c r="X5248">
        <f t="shared" si="1062"/>
        <v>1.4359912242652255E-5</v>
      </c>
      <c r="Y5248">
        <f t="shared" si="1063"/>
        <v>55.936337883243525</v>
      </c>
      <c r="Z5248">
        <f t="shared" si="1056"/>
        <v>8.0212738628838778E-3</v>
      </c>
      <c r="AA5248">
        <f t="shared" si="1057"/>
        <v>1.1378198236257939E-3</v>
      </c>
      <c r="AB5248">
        <f>(1/(AA5248*k))*(LN((50-dTar)/(hTar-dTar)))</f>
        <v>3840.8058606078112</v>
      </c>
      <c r="AC5248">
        <f t="shared" si="1058"/>
        <v>6195.7851919966115</v>
      </c>
      <c r="AD5248" s="19">
        <v>127.45840454099999</v>
      </c>
      <c r="AE5248" s="19">
        <v>5336.8417968800004</v>
      </c>
      <c r="AF5248">
        <f t="shared" si="1064"/>
        <v>8.5762665217231027E-5</v>
      </c>
      <c r="AG5248" s="23">
        <f t="shared" si="1059"/>
        <v>26.213610968467588</v>
      </c>
      <c r="AH5248" s="25">
        <f t="shared" si="1065"/>
        <v>37.51103419857386</v>
      </c>
      <c r="AI5248" s="25">
        <f t="shared" si="1060"/>
        <v>3.0488361964036057E-3</v>
      </c>
    </row>
    <row r="5249" spans="6:35" ht="15">
      <c r="F5249" s="5">
        <v>2006</v>
      </c>
      <c r="G5249" s="5">
        <v>8</v>
      </c>
      <c r="H5249" s="5">
        <v>0</v>
      </c>
      <c r="I5249" s="5">
        <v>219</v>
      </c>
      <c r="J5249" s="5">
        <v>12</v>
      </c>
      <c r="K5249" s="5">
        <v>20.649999618500001</v>
      </c>
      <c r="L5249" s="5">
        <v>0.79955530166599997</v>
      </c>
      <c r="M5249" s="5">
        <v>6.0000000521499997E-3</v>
      </c>
      <c r="N5249" s="8">
        <f t="shared" si="1061"/>
        <v>6.0000000521499997E-3</v>
      </c>
      <c r="O5249" s="5">
        <v>0</v>
      </c>
      <c r="P5249" s="5">
        <v>96.736587524399994</v>
      </c>
      <c r="Q5249" s="5">
        <v>46.053661346399998</v>
      </c>
      <c r="R5249" s="5">
        <v>1499.5749511700001</v>
      </c>
      <c r="S5249">
        <f t="shared" si="1053"/>
        <v>3.5648399294857579E-4</v>
      </c>
      <c r="T5249">
        <f t="shared" si="1054"/>
        <v>19400.998379385117</v>
      </c>
      <c r="U5249">
        <f t="shared" si="1055"/>
        <v>58264.116522775286</v>
      </c>
      <c r="V5249" s="9">
        <v>100.568595886</v>
      </c>
      <c r="W5249" s="9">
        <v>17034.0449219</v>
      </c>
      <c r="X5249">
        <f t="shared" si="1062"/>
        <v>1.3262822854735654E-5</v>
      </c>
      <c r="Y5249">
        <f t="shared" si="1063"/>
        <v>62.009432815009717</v>
      </c>
      <c r="Z5249">
        <f t="shared" si="1056"/>
        <v>7.4042527080966725E-3</v>
      </c>
      <c r="AA5249">
        <f t="shared" si="1057"/>
        <v>1.0502952092672272E-3</v>
      </c>
      <c r="AB5249">
        <f>(1/(AA5249*k))*(LN((50-dTar)/(hTar-dTar)))</f>
        <v>4160.8730653419525</v>
      </c>
      <c r="AC5249">
        <f t="shared" si="1058"/>
        <v>6712.100704809779</v>
      </c>
      <c r="AD5249" s="19">
        <v>125.70956420900001</v>
      </c>
      <c r="AE5249" s="19">
        <v>5781.5786132800004</v>
      </c>
      <c r="AF5249">
        <f t="shared" si="1064"/>
        <v>7.924314000677958E-5</v>
      </c>
      <c r="AG5249" s="23">
        <f t="shared" si="1059"/>
        <v>29.027363589272152</v>
      </c>
      <c r="AH5249" s="25">
        <f t="shared" si="1065"/>
        <v>41.56364251536845</v>
      </c>
      <c r="AI5249" s="25">
        <f t="shared" si="1060"/>
        <v>2.8143103015371216E-3</v>
      </c>
    </row>
    <row r="5250" spans="6:35" ht="15">
      <c r="F5250" s="5">
        <v>2006</v>
      </c>
      <c r="G5250" s="5">
        <v>8</v>
      </c>
      <c r="H5250" s="5">
        <v>0</v>
      </c>
      <c r="I5250" s="5">
        <v>219</v>
      </c>
      <c r="J5250" s="5">
        <v>13</v>
      </c>
      <c r="K5250" s="5">
        <v>21.625</v>
      </c>
      <c r="L5250" s="5">
        <v>0.996137619019</v>
      </c>
      <c r="M5250" s="5">
        <v>2.4999999441200002E-3</v>
      </c>
      <c r="N5250" s="8">
        <f t="shared" si="1061"/>
        <v>2.4999999441200002E-3</v>
      </c>
      <c r="O5250" s="5">
        <v>0</v>
      </c>
      <c r="P5250" s="5">
        <v>96.736587524399994</v>
      </c>
      <c r="Q5250" s="5">
        <v>50.566101074199999</v>
      </c>
      <c r="R5250" s="5">
        <v>1483.3800048799999</v>
      </c>
      <c r="S5250">
        <f t="shared" si="1053"/>
        <v>1.485349924508357E-4</v>
      </c>
      <c r="T5250">
        <f t="shared" si="1054"/>
        <v>46562.397555991811</v>
      </c>
      <c r="U5250">
        <f t="shared" si="1055"/>
        <v>139833.8839956171</v>
      </c>
      <c r="V5250" s="9">
        <v>96.266021728499993</v>
      </c>
      <c r="W5250" s="9">
        <v>40881.7070313</v>
      </c>
      <c r="X5250">
        <f t="shared" si="1062"/>
        <v>5.5306107482263192E-6</v>
      </c>
      <c r="Y5250">
        <f t="shared" si="1063"/>
        <v>68.104189569835285</v>
      </c>
      <c r="Z5250">
        <f t="shared" si="1056"/>
        <v>3.0851051992673013E-3</v>
      </c>
      <c r="AA5250">
        <f t="shared" si="1057"/>
        <v>4.3762299027592228E-4</v>
      </c>
      <c r="AB5250">
        <f>(1/(AA5250*k))*(LN((50-dTar)/(hTar-dTar)))</f>
        <v>9986.0956668257058</v>
      </c>
      <c r="AC5250">
        <f t="shared" si="1058"/>
        <v>16109.042191627193</v>
      </c>
      <c r="AD5250" s="19">
        <v>131.69715881299999</v>
      </c>
      <c r="AE5250" s="19">
        <v>13875.7900391</v>
      </c>
      <c r="AF5250">
        <f t="shared" si="1064"/>
        <v>3.3204357217445879E-5</v>
      </c>
      <c r="AG5250" s="23">
        <f t="shared" si="1059"/>
        <v>31.675912957454916</v>
      </c>
      <c r="AH5250" s="25">
        <f t="shared" si="1065"/>
        <v>45.522073830024539</v>
      </c>
      <c r="AI5250" s="25">
        <f t="shared" si="1060"/>
        <v>1.1726292559044219E-3</v>
      </c>
    </row>
    <row r="5251" spans="6:35" ht="15">
      <c r="F5251" s="5">
        <v>2006</v>
      </c>
      <c r="G5251" s="5">
        <v>8</v>
      </c>
      <c r="H5251" s="5">
        <v>0</v>
      </c>
      <c r="I5251" s="5">
        <v>219</v>
      </c>
      <c r="J5251" s="5">
        <v>14</v>
      </c>
      <c r="K5251" s="5">
        <v>22.334999084500001</v>
      </c>
      <c r="L5251" s="5">
        <v>1.13612449169</v>
      </c>
      <c r="M5251" s="5">
        <v>3.4499999135700003E-2</v>
      </c>
      <c r="N5251" s="8">
        <f t="shared" si="1061"/>
        <v>3.4499999135700003E-2</v>
      </c>
      <c r="O5251" s="5">
        <v>0</v>
      </c>
      <c r="P5251" s="5">
        <v>96.736587524399994</v>
      </c>
      <c r="Q5251" s="5">
        <v>53.915023803700002</v>
      </c>
      <c r="R5251" s="5">
        <v>1583.625</v>
      </c>
      <c r="S5251">
        <f t="shared" si="1053"/>
        <v>2.0497828902867623E-3</v>
      </c>
      <c r="T5251">
        <f t="shared" si="1054"/>
        <v>3374.0867885303173</v>
      </c>
      <c r="U5251">
        <f t="shared" si="1055"/>
        <v>10132.890171970501</v>
      </c>
      <c r="V5251" s="9">
        <v>92.644760131799998</v>
      </c>
      <c r="W5251" s="9">
        <v>2962.4428710900002</v>
      </c>
      <c r="X5251">
        <f t="shared" si="1062"/>
        <v>7.5826636571828211E-5</v>
      </c>
      <c r="Y5251">
        <f t="shared" si="1063"/>
        <v>72.451399360304592</v>
      </c>
      <c r="Z5251">
        <f t="shared" si="1056"/>
        <v>4.2574451634930323E-2</v>
      </c>
      <c r="AA5251">
        <f t="shared" si="1057"/>
        <v>6.0391972495008415E-3</v>
      </c>
      <c r="AB5251">
        <f>(1/(AA5251*k))*(LN((50-dTar)/(hTar-dTar)))</f>
        <v>723.630122738399</v>
      </c>
      <c r="AC5251">
        <f t="shared" si="1058"/>
        <v>1167.3219010959724</v>
      </c>
      <c r="AD5251" s="19">
        <v>144.463165283</v>
      </c>
      <c r="AE5251" s="19">
        <v>1005.49200439</v>
      </c>
      <c r="AF5251">
        <f t="shared" si="1064"/>
        <v>4.3154097221017983E-4</v>
      </c>
      <c r="AG5251" s="23">
        <f t="shared" si="1059"/>
        <v>35.954207761947757</v>
      </c>
      <c r="AH5251" s="25">
        <f t="shared" si="1065"/>
        <v>49.826562791120359</v>
      </c>
      <c r="AI5251" s="25">
        <f t="shared" si="1060"/>
        <v>1.6182283687786032E-2</v>
      </c>
    </row>
    <row r="5252" spans="6:35" ht="15">
      <c r="F5252" s="5">
        <v>2006</v>
      </c>
      <c r="G5252" s="5">
        <v>8</v>
      </c>
      <c r="H5252" s="5">
        <v>0</v>
      </c>
      <c r="I5252" s="5">
        <v>219</v>
      </c>
      <c r="J5252" s="5">
        <v>15</v>
      </c>
      <c r="K5252" s="5">
        <v>22.719999313399999</v>
      </c>
      <c r="L5252" s="5">
        <v>1.27057433128</v>
      </c>
      <c r="M5252" s="5">
        <v>0.46000000834499999</v>
      </c>
      <c r="N5252" s="8">
        <f t="shared" si="1061"/>
        <v>0.46000000834499999</v>
      </c>
      <c r="O5252" s="5">
        <v>0</v>
      </c>
      <c r="P5252" s="5">
        <v>96.736587524399994</v>
      </c>
      <c r="Q5252" s="5">
        <v>55.207550048800002</v>
      </c>
      <c r="R5252" s="5">
        <v>1482.2524414100001</v>
      </c>
      <c r="S5252">
        <f t="shared" si="1053"/>
        <v>2.7330439717653556E-2</v>
      </c>
      <c r="T5252">
        <f t="shared" si="1054"/>
        <v>253.05649820938322</v>
      </c>
      <c r="U5252">
        <f t="shared" si="1055"/>
        <v>759.96673007218044</v>
      </c>
      <c r="V5252" s="9">
        <v>88.690956115700004</v>
      </c>
      <c r="W5252" s="9">
        <v>222.18319702100001</v>
      </c>
      <c r="X5252">
        <f t="shared" si="1062"/>
        <v>9.3384555603013718E-4</v>
      </c>
      <c r="Y5252">
        <f t="shared" si="1063"/>
        <v>72.291061969949226</v>
      </c>
      <c r="Z5252">
        <f t="shared" si="1056"/>
        <v>0.56765937965158697</v>
      </c>
      <c r="AA5252">
        <f t="shared" si="1057"/>
        <v>8.0522633471397126E-2</v>
      </c>
      <c r="AB5252">
        <f>(1/(AA5252*k))*(LN((50-dTar)/(hTar-dTar)))</f>
        <v>54.272256861172309</v>
      </c>
      <c r="AC5252">
        <f t="shared" si="1058"/>
        <v>87.549138800646006</v>
      </c>
      <c r="AD5252" s="19">
        <v>156.989501953</v>
      </c>
      <c r="AE5252" s="19">
        <v>75.411895752000007</v>
      </c>
      <c r="AF5252">
        <f t="shared" si="1064"/>
        <v>3.1254831166140375E-3</v>
      </c>
      <c r="AG5252" s="23">
        <f t="shared" si="1059"/>
        <v>52.509816132464906</v>
      </c>
      <c r="AH5252" s="25">
        <f t="shared" si="1065"/>
        <v>60.028544373168216</v>
      </c>
      <c r="AI5252" s="25">
        <f t="shared" si="1060"/>
        <v>0.2157637918234023</v>
      </c>
    </row>
    <row r="5253" spans="6:35" ht="15">
      <c r="F5253" s="5">
        <v>2006</v>
      </c>
      <c r="G5253" s="5">
        <v>8</v>
      </c>
      <c r="H5253" s="5">
        <v>0</v>
      </c>
      <c r="I5253" s="5">
        <v>219</v>
      </c>
      <c r="J5253" s="5">
        <v>16</v>
      </c>
      <c r="K5253" s="5">
        <v>23.520000457799998</v>
      </c>
      <c r="L5253" s="5">
        <v>1.5277345180499999</v>
      </c>
      <c r="M5253" s="5">
        <v>0.78850001096699995</v>
      </c>
      <c r="N5253" s="8">
        <f t="shared" si="1061"/>
        <v>0.78850001096699995</v>
      </c>
      <c r="O5253" s="5">
        <v>0</v>
      </c>
      <c r="P5253" s="5">
        <v>96.736587524399994</v>
      </c>
      <c r="Q5253" s="5">
        <v>55.332679748499999</v>
      </c>
      <c r="R5253" s="5">
        <v>1376.16503906</v>
      </c>
      <c r="S5253">
        <f t="shared" si="1053"/>
        <v>4.6847938317731992E-2</v>
      </c>
      <c r="T5253">
        <f t="shared" si="1054"/>
        <v>147.62966349907197</v>
      </c>
      <c r="U5253">
        <f t="shared" si="1055"/>
        <v>443.35408663647576</v>
      </c>
      <c r="V5253" s="9">
        <v>102.55252075200001</v>
      </c>
      <c r="W5253" s="9">
        <v>129.618606567</v>
      </c>
      <c r="X5253">
        <f t="shared" si="1062"/>
        <v>1.4803296447583238E-3</v>
      </c>
      <c r="Y5253">
        <f t="shared" si="1063"/>
        <v>70.806848615258772</v>
      </c>
      <c r="Z5253">
        <f t="shared" si="1056"/>
        <v>0.97304221513208566</v>
      </c>
      <c r="AA5253">
        <f t="shared" si="1057"/>
        <v>0.13802629613795414</v>
      </c>
      <c r="AB5253">
        <f>(1/(AA5253*k))*(LN((50-dTar)/(hTar-dTar)))</f>
        <v>31.661684542558724</v>
      </c>
      <c r="AC5253">
        <f t="shared" si="1058"/>
        <v>51.074957538054107</v>
      </c>
      <c r="AD5253" s="19">
        <v>188.80233764600001</v>
      </c>
      <c r="AE5253" s="19">
        <v>43.994255065899999</v>
      </c>
      <c r="AF5253">
        <f t="shared" si="1064"/>
        <v>3.5227200440462654E-3</v>
      </c>
      <c r="AG5253" s="23">
        <f t="shared" si="1059"/>
        <v>58.067083805282536</v>
      </c>
      <c r="AH5253" s="25">
        <f t="shared" si="1065"/>
        <v>62.909388998981512</v>
      </c>
      <c r="AI5253" s="25">
        <f t="shared" si="1060"/>
        <v>0.36984728072317097</v>
      </c>
    </row>
    <row r="5254" spans="6:35" ht="15">
      <c r="F5254" s="5">
        <v>2006</v>
      </c>
      <c r="G5254" s="5">
        <v>8</v>
      </c>
      <c r="H5254" s="5">
        <v>0</v>
      </c>
      <c r="I5254" s="5">
        <v>219</v>
      </c>
      <c r="J5254" s="5">
        <v>17</v>
      </c>
      <c r="K5254" s="5">
        <v>23.690000534100001</v>
      </c>
      <c r="L5254" s="5">
        <v>1.60554015636</v>
      </c>
      <c r="M5254" s="5">
        <v>8.2999996840999998E-2</v>
      </c>
      <c r="N5254" s="8">
        <f t="shared" si="1061"/>
        <v>8.2999996840999998E-2</v>
      </c>
      <c r="O5254" s="5">
        <v>0</v>
      </c>
      <c r="P5254" s="5">
        <v>96.736587524399994</v>
      </c>
      <c r="Q5254" s="5">
        <v>54.498481750499998</v>
      </c>
      <c r="R5254" s="5">
        <v>1100.33752441</v>
      </c>
      <c r="S5254">
        <f t="shared" ref="S5254:S5317" si="1066">(N5254*k)/LN((uhzRef-dRef)/zoRef)</f>
        <v>4.9313616719047241E-3</v>
      </c>
      <c r="T5254">
        <f t="shared" ref="T5254:T5317" si="1067">(1/(S5254*k))*(LN((50-dRef)/(O3zRef-dRef)))</f>
        <v>1402.4818761266627</v>
      </c>
      <c r="U5254">
        <f t="shared" ref="U5254:U5317" si="1068">(1/(S5254*k))*(LN((50-dRef)/(uzoRef)))</f>
        <v>4211.8640419325766</v>
      </c>
      <c r="V5254" s="9">
        <v>123.301277161</v>
      </c>
      <c r="W5254" s="9">
        <v>1231.3767089800001</v>
      </c>
      <c r="X5254">
        <f t="shared" si="1062"/>
        <v>1.7964474083851869E-4</v>
      </c>
      <c r="Y5254">
        <f t="shared" si="1063"/>
        <v>72.853916144443488</v>
      </c>
      <c r="Z5254">
        <f t="shared" ref="Z5254:Z5317" si="1069">(S5254/k)*LN((50-dRef)/(uzoRef))</f>
        <v>0.10242549100675002</v>
      </c>
      <c r="AA5254">
        <f t="shared" ref="AA5254:AA5317" si="1070">(Z5254*k)/LN((50-dTar)/zoTar)</f>
        <v>1.4529083048934268E-2</v>
      </c>
      <c r="AB5254">
        <f>(1/(AA5254*k))*(LN((50-dTar)/(hTar-dTar)))</f>
        <v>300.7860187858347</v>
      </c>
      <c r="AC5254">
        <f t="shared" ref="AC5254:AC5317" si="1071">(1/(AA5254*k))*(LN((50-dTar)/(zoTar)))</f>
        <v>485.21212182746768</v>
      </c>
      <c r="AD5254" s="19">
        <v>218.055053711</v>
      </c>
      <c r="AE5254" s="19">
        <v>417.94546508799999</v>
      </c>
      <c r="AF5254">
        <f t="shared" si="1064"/>
        <v>8.9189147871295742E-4</v>
      </c>
      <c r="AG5254" s="23">
        <f t="shared" ref="AG5254:AG5317" si="1072" xml:space="preserve"> Y5254*(1-(AC5254*AF5254))</f>
        <v>41.325906242472932</v>
      </c>
      <c r="AH5254" s="25">
        <f t="shared" si="1065"/>
        <v>53.309506283170201</v>
      </c>
      <c r="AI5254" s="25">
        <f t="shared" ref="AI5254:AI5317" si="1073">(AA5254/k)*LN((hTar-dTar)/(zoTar))</f>
        <v>3.8931290684484678E-2</v>
      </c>
    </row>
    <row r="5255" spans="6:35" ht="15">
      <c r="F5255" s="5">
        <v>2006</v>
      </c>
      <c r="G5255" s="5">
        <v>8</v>
      </c>
      <c r="H5255" s="5">
        <v>0</v>
      </c>
      <c r="I5255" s="5">
        <v>219</v>
      </c>
      <c r="J5255" s="5">
        <v>18</v>
      </c>
      <c r="K5255" s="5">
        <v>23.3199996948</v>
      </c>
      <c r="L5255" s="5">
        <v>1.4933844804800001</v>
      </c>
      <c r="M5255" s="5">
        <v>9.6500001847699995E-2</v>
      </c>
      <c r="N5255" s="8">
        <f t="shared" ref="N5255:N5318" si="1074">IF(M5255&lt;0, 0, IF(M5255=0, 0.0001, IF(M5255&gt;0, M5255)))</f>
        <v>9.6500001847699995E-2</v>
      </c>
      <c r="O5255" s="5">
        <v>0</v>
      </c>
      <c r="P5255" s="5">
        <v>96.736587524399994</v>
      </c>
      <c r="Q5255" s="5">
        <v>53.480949401899998</v>
      </c>
      <c r="R5255" s="5">
        <v>765.98248291000004</v>
      </c>
      <c r="S5255">
        <f t="shared" si="1066"/>
        <v>5.7334509465355957E-3</v>
      </c>
      <c r="T5255">
        <f t="shared" si="1067"/>
        <v>1206.2796793702569</v>
      </c>
      <c r="U5255">
        <f t="shared" si="1068"/>
        <v>3622.6393314152815</v>
      </c>
      <c r="V5255" s="9">
        <v>127.09277343799999</v>
      </c>
      <c r="W5255" s="9">
        <v>1059.1115722699999</v>
      </c>
      <c r="X5255">
        <f t="shared" ref="X5255:X5318" si="1075" xml:space="preserve"> (1/(U5255 + W5255 + V5255))</f>
        <v>2.079501990795039E-4</v>
      </c>
      <c r="Y5255">
        <f t="shared" ref="Y5255:Y5318" si="1076" xml:space="preserve"> Q5255/(1-(T5255*X5255))</f>
        <v>71.388468196063982</v>
      </c>
      <c r="Z5255">
        <f t="shared" si="1069"/>
        <v>0.11908506563364675</v>
      </c>
      <c r="AA5255">
        <f t="shared" si="1070"/>
        <v>1.6892248125664526E-2</v>
      </c>
      <c r="AB5255">
        <f>(1/(AA5255*k))*(LN((50-dTar)/(hTar-dTar)))</f>
        <v>258.70713089148268</v>
      </c>
      <c r="AC5255">
        <f t="shared" si="1071"/>
        <v>417.33268194600129</v>
      </c>
      <c r="AD5255" s="19">
        <v>226.30923461899999</v>
      </c>
      <c r="AE5255" s="19">
        <v>359.47637939499998</v>
      </c>
      <c r="AF5255">
        <f t="shared" ref="AF5255:AF5318" si="1077" xml:space="preserve"> (1/(AC5255 + AE5255 + AD5255))</f>
        <v>9.9689139758235893E-4</v>
      </c>
      <c r="AG5255" s="23">
        <f t="shared" si="1072"/>
        <v>41.688341090149677</v>
      </c>
      <c r="AH5255" s="25">
        <f t="shared" ref="AH5255:AH5318" si="1078">Y5255*(1-AB5255*AF5255)</f>
        <v>52.977174273778665</v>
      </c>
      <c r="AI5255" s="25">
        <f t="shared" si="1073"/>
        <v>4.526349115630706E-2</v>
      </c>
    </row>
    <row r="5256" spans="6:35" ht="15">
      <c r="F5256" s="5">
        <v>2006</v>
      </c>
      <c r="G5256" s="5">
        <v>8</v>
      </c>
      <c r="H5256" s="5">
        <v>0</v>
      </c>
      <c r="I5256" s="5">
        <v>219</v>
      </c>
      <c r="J5256" s="5">
        <v>19</v>
      </c>
      <c r="K5256" s="5">
        <v>23.0550003052</v>
      </c>
      <c r="L5256" s="5">
        <v>1.48475277424</v>
      </c>
      <c r="M5256" s="5">
        <v>0.19300000369500001</v>
      </c>
      <c r="N5256" s="8">
        <f t="shared" si="1074"/>
        <v>0.19300000369500001</v>
      </c>
      <c r="O5256" s="5">
        <v>0</v>
      </c>
      <c r="P5256" s="5">
        <v>96.736587524399994</v>
      </c>
      <c r="Q5256" s="5">
        <v>40.427173614499999</v>
      </c>
      <c r="R5256" s="5">
        <v>453.86999511699997</v>
      </c>
      <c r="S5256">
        <f t="shared" si="1066"/>
        <v>1.1466901893047424E-2</v>
      </c>
      <c r="T5256">
        <f t="shared" si="1067"/>
        <v>603.13983968637865</v>
      </c>
      <c r="U5256">
        <f t="shared" si="1068"/>
        <v>1811.3196657113951</v>
      </c>
      <c r="V5256" s="9">
        <v>139.06291198700001</v>
      </c>
      <c r="W5256" s="9">
        <v>529.55578613299997</v>
      </c>
      <c r="X5256">
        <f t="shared" si="1075"/>
        <v>4.0323582819011848E-4</v>
      </c>
      <c r="Y5256">
        <f t="shared" si="1076"/>
        <v>53.419105726089235</v>
      </c>
      <c r="Z5256">
        <f t="shared" si="1069"/>
        <v>0.23817013126679984</v>
      </c>
      <c r="AA5256">
        <f t="shared" si="1070"/>
        <v>3.3784496251259025E-2</v>
      </c>
      <c r="AB5256">
        <f>(1/(AA5256*k))*(LN((50-dTar)/(hTar-dTar)))</f>
        <v>129.35356544600947</v>
      </c>
      <c r="AC5256">
        <f t="shared" si="1071"/>
        <v>208.66634097343317</v>
      </c>
      <c r="AD5256" s="19">
        <v>247.49815368700001</v>
      </c>
      <c r="AE5256" s="19">
        <v>179.738189697</v>
      </c>
      <c r="AF5256">
        <f t="shared" si="1077"/>
        <v>1.5725676657749603E-3</v>
      </c>
      <c r="AG5256" s="23">
        <f t="shared" si="1072"/>
        <v>35.890056699979837</v>
      </c>
      <c r="AH5256" s="25">
        <f t="shared" si="1078"/>
        <v>42.552738971262038</v>
      </c>
      <c r="AI5256" s="25">
        <f t="shared" si="1073"/>
        <v>9.0526982312426466E-2</v>
      </c>
    </row>
    <row r="5257" spans="6:35" ht="15">
      <c r="F5257" s="5">
        <v>2006</v>
      </c>
      <c r="G5257" s="5">
        <v>8</v>
      </c>
      <c r="H5257" s="5">
        <v>0</v>
      </c>
      <c r="I5257" s="5">
        <v>219</v>
      </c>
      <c r="J5257" s="5">
        <v>20</v>
      </c>
      <c r="K5257" s="5">
        <v>21.75</v>
      </c>
      <c r="L5257" s="5">
        <v>1.12368071079</v>
      </c>
      <c r="M5257" s="5">
        <v>0</v>
      </c>
      <c r="N5257" s="8">
        <f t="shared" si="1074"/>
        <v>1E-4</v>
      </c>
      <c r="O5257" s="5">
        <v>0</v>
      </c>
      <c r="P5257" s="5">
        <v>96.736587524399994</v>
      </c>
      <c r="Q5257" s="5">
        <v>20.243900299100002</v>
      </c>
      <c r="R5257" s="5">
        <v>120.191497803</v>
      </c>
      <c r="S5257">
        <f t="shared" si="1066"/>
        <v>5.9413998308355972E-6</v>
      </c>
      <c r="T5257">
        <f t="shared" si="1067"/>
        <v>1164059.9128807276</v>
      </c>
      <c r="U5257">
        <f t="shared" si="1068"/>
        <v>3495847.0217512534</v>
      </c>
      <c r="V5257" s="9">
        <v>687.28521728500004</v>
      </c>
      <c r="W5257" s="9">
        <v>60723.6445313</v>
      </c>
      <c r="X5257">
        <f t="shared" si="1075"/>
        <v>2.8111540226605502E-7</v>
      </c>
      <c r="Y5257">
        <f t="shared" si="1076"/>
        <v>30.090604348771411</v>
      </c>
      <c r="Z5257">
        <f t="shared" si="1069"/>
        <v>1.2340421072902296E-4</v>
      </c>
      <c r="AA5257">
        <f t="shared" si="1070"/>
        <v>1.7504920002306861E-5</v>
      </c>
      <c r="AB5257">
        <f>(1/(AA5257*k))*(LN((50-dTar)/(hTar-dTar)))</f>
        <v>249652.38609041239</v>
      </c>
      <c r="AC5257">
        <f t="shared" si="1071"/>
        <v>402726.04578894714</v>
      </c>
      <c r="AD5257" s="19">
        <v>408.15335083000002</v>
      </c>
      <c r="AE5257" s="19">
        <v>60723.6445313</v>
      </c>
      <c r="AF5257">
        <f t="shared" si="1077"/>
        <v>2.1558328993334919E-6</v>
      </c>
      <c r="AG5257" s="23">
        <f t="shared" si="1072"/>
        <v>3.9656389738762861</v>
      </c>
      <c r="AH5257" s="25">
        <f t="shared" si="1078"/>
        <v>13.895575468543534</v>
      </c>
      <c r="AI5257" s="25">
        <f t="shared" si="1073"/>
        <v>4.6905171284601254E-5</v>
      </c>
    </row>
    <row r="5258" spans="6:35" ht="15">
      <c r="F5258" s="5">
        <v>2006</v>
      </c>
      <c r="G5258" s="5">
        <v>8</v>
      </c>
      <c r="H5258" s="5">
        <v>0</v>
      </c>
      <c r="I5258" s="5">
        <v>219</v>
      </c>
      <c r="J5258" s="5">
        <v>21</v>
      </c>
      <c r="K5258" s="5">
        <v>18.524999618500001</v>
      </c>
      <c r="L5258" s="5">
        <v>0.44367325305900002</v>
      </c>
      <c r="M5258" s="5">
        <v>2.8500000014899999E-2</v>
      </c>
      <c r="N5258" s="8">
        <f t="shared" si="1074"/>
        <v>2.8500000014899999E-2</v>
      </c>
      <c r="O5258" s="5">
        <v>0</v>
      </c>
      <c r="P5258" s="5">
        <v>96.736587524399994</v>
      </c>
      <c r="Q5258" s="5">
        <v>24.9721641541</v>
      </c>
      <c r="R5258" s="5">
        <v>2.9335498809799998</v>
      </c>
      <c r="S5258">
        <f t="shared" si="1066"/>
        <v>1.6932989526734137E-3</v>
      </c>
      <c r="T5258">
        <f t="shared" si="1067"/>
        <v>4084.4207448145576</v>
      </c>
      <c r="U5258">
        <f t="shared" si="1068"/>
        <v>12266.129894468773</v>
      </c>
      <c r="V5258" s="9">
        <v>591.07897949200003</v>
      </c>
      <c r="W5258" s="9">
        <v>3586.11450195</v>
      </c>
      <c r="X5258">
        <f t="shared" si="1075"/>
        <v>6.0814956754118535E-5</v>
      </c>
      <c r="Y5258">
        <f t="shared" si="1076"/>
        <v>33.225067211794332</v>
      </c>
      <c r="Z5258">
        <f t="shared" si="1069"/>
        <v>3.5170200076158765E-2</v>
      </c>
      <c r="AA5258">
        <f t="shared" si="1070"/>
        <v>4.9889022032656872E-3</v>
      </c>
      <c r="AB5258">
        <f>(1/(AA5258*k))*(LN((50-dTar)/(hTar-dTar)))</f>
        <v>875.97328406979796</v>
      </c>
      <c r="AC5258">
        <f t="shared" si="1071"/>
        <v>1413.0738441347341</v>
      </c>
      <c r="AD5258" s="19">
        <v>407.669433594</v>
      </c>
      <c r="AE5258" s="19">
        <v>1217.1744384799999</v>
      </c>
      <c r="AF5258">
        <f t="shared" si="1077"/>
        <v>3.2917283923278269E-4</v>
      </c>
      <c r="AG5258" s="23">
        <f t="shared" si="1072"/>
        <v>17.770575736891182</v>
      </c>
      <c r="AH5258" s="25">
        <f t="shared" si="1078"/>
        <v>23.644731614266416</v>
      </c>
      <c r="AI5258" s="25">
        <f t="shared" si="1073"/>
        <v>1.3367973823100225E-2</v>
      </c>
    </row>
    <row r="5259" spans="6:35" ht="15">
      <c r="F5259" s="5">
        <v>2006</v>
      </c>
      <c r="G5259" s="5">
        <v>8</v>
      </c>
      <c r="H5259" s="5">
        <v>0</v>
      </c>
      <c r="I5259" s="5">
        <v>219</v>
      </c>
      <c r="J5259" s="5">
        <v>22</v>
      </c>
      <c r="K5259" s="5">
        <v>16.354999542200002</v>
      </c>
      <c r="L5259" s="5">
        <v>0.315247535706</v>
      </c>
      <c r="M5259" s="5">
        <v>6.7000001668899994E-2</v>
      </c>
      <c r="N5259" s="8">
        <f t="shared" si="1074"/>
        <v>6.7000001668899994E-2</v>
      </c>
      <c r="O5259" s="5">
        <v>0</v>
      </c>
      <c r="P5259" s="5">
        <v>96.736587524399994</v>
      </c>
      <c r="Q5259" s="5">
        <v>29.179540634199999</v>
      </c>
      <c r="R5259" s="5">
        <v>0</v>
      </c>
      <c r="S5259">
        <f t="shared" si="1066"/>
        <v>3.9807379858158706E-3</v>
      </c>
      <c r="T5259">
        <f t="shared" si="1067"/>
        <v>1737.4028117689736</v>
      </c>
      <c r="U5259">
        <f t="shared" si="1068"/>
        <v>5217.6819920497901</v>
      </c>
      <c r="V5259" s="9">
        <v>530.99859619100005</v>
      </c>
      <c r="W5259" s="9">
        <v>1525.4367675799999</v>
      </c>
      <c r="X5259">
        <f t="shared" si="1075"/>
        <v>1.3747372376385906E-4</v>
      </c>
      <c r="Y5259">
        <f t="shared" si="1076"/>
        <v>38.335984503687598</v>
      </c>
      <c r="Z5259">
        <f t="shared" si="1069"/>
        <v>8.268082324793824E-2</v>
      </c>
      <c r="AA5259">
        <f t="shared" si="1070"/>
        <v>1.1728296693685202E-2</v>
      </c>
      <c r="AB5259">
        <f>(1/(AA5259*k))*(LN((50-dTar)/(hTar-dTar)))</f>
        <v>372.61549234601875</v>
      </c>
      <c r="AC5259">
        <f t="shared" si="1071"/>
        <v>601.08363545889927</v>
      </c>
      <c r="AD5259" s="19">
        <v>407.00515747100002</v>
      </c>
      <c r="AE5259" s="19">
        <v>517.75329589800003</v>
      </c>
      <c r="AF5259">
        <f t="shared" si="1077"/>
        <v>6.5537581334393943E-4</v>
      </c>
      <c r="AG5259" s="23">
        <f t="shared" si="1072"/>
        <v>23.234072514830657</v>
      </c>
      <c r="AH5259" s="25">
        <f t="shared" si="1078"/>
        <v>28.974215127287817</v>
      </c>
      <c r="AI5259" s="25">
        <f t="shared" si="1073"/>
        <v>3.1426465543483238E-2</v>
      </c>
    </row>
    <row r="5260" spans="6:35" ht="15">
      <c r="F5260" s="5">
        <v>2006</v>
      </c>
      <c r="G5260" s="5">
        <v>8</v>
      </c>
      <c r="H5260" s="5">
        <v>0</v>
      </c>
      <c r="I5260" s="5">
        <v>219</v>
      </c>
      <c r="J5260" s="5">
        <v>23</v>
      </c>
      <c r="K5260" s="5">
        <v>15.720000267</v>
      </c>
      <c r="L5260" s="5">
        <v>0.33665397763299998</v>
      </c>
      <c r="M5260" s="5">
        <v>0</v>
      </c>
      <c r="N5260" s="8">
        <f t="shared" si="1074"/>
        <v>1E-4</v>
      </c>
      <c r="O5260" s="5">
        <v>0</v>
      </c>
      <c r="P5260" s="5">
        <v>96.736587524399994</v>
      </c>
      <c r="Q5260" s="5">
        <v>27.780315399199999</v>
      </c>
      <c r="R5260" s="5">
        <v>0</v>
      </c>
      <c r="S5260">
        <f t="shared" si="1066"/>
        <v>5.9413998308355972E-6</v>
      </c>
      <c r="T5260">
        <f t="shared" si="1067"/>
        <v>1164059.9128807276</v>
      </c>
      <c r="U5260">
        <f t="shared" si="1068"/>
        <v>3495847.0217512534</v>
      </c>
      <c r="V5260" s="9">
        <v>687.28521728500004</v>
      </c>
      <c r="W5260" s="9">
        <v>60723.6445313</v>
      </c>
      <c r="X5260">
        <f t="shared" si="1075"/>
        <v>2.8111540226605502E-7</v>
      </c>
      <c r="Y5260">
        <f t="shared" si="1076"/>
        <v>41.292758164718499</v>
      </c>
      <c r="Z5260">
        <f t="shared" si="1069"/>
        <v>1.2340421072902296E-4</v>
      </c>
      <c r="AA5260">
        <f t="shared" si="1070"/>
        <v>1.7504920002306861E-5</v>
      </c>
      <c r="AB5260">
        <f>(1/(AA5260*k))*(LN((50-dTar)/(hTar-dTar)))</f>
        <v>249652.38609041239</v>
      </c>
      <c r="AC5260">
        <f t="shared" si="1071"/>
        <v>402726.04578894714</v>
      </c>
      <c r="AD5260" s="19">
        <v>408.15335083000002</v>
      </c>
      <c r="AE5260" s="19">
        <v>60723.6445313</v>
      </c>
      <c r="AF5260">
        <f t="shared" si="1077"/>
        <v>2.1558328993334919E-6</v>
      </c>
      <c r="AG5260" s="23">
        <f t="shared" si="1072"/>
        <v>5.441970165133684</v>
      </c>
      <c r="AH5260" s="25">
        <f t="shared" si="1078"/>
        <v>19.06863121563029</v>
      </c>
      <c r="AI5260" s="25">
        <f t="shared" si="1073"/>
        <v>4.6905171284601254E-5</v>
      </c>
    </row>
    <row r="5261" spans="6:35" ht="15">
      <c r="F5261" s="5">
        <v>2006</v>
      </c>
      <c r="G5261" s="5">
        <v>8</v>
      </c>
      <c r="H5261" s="5">
        <v>0</v>
      </c>
      <c r="I5261" s="5">
        <v>219</v>
      </c>
      <c r="J5261" s="5">
        <v>24</v>
      </c>
      <c r="K5261" s="5">
        <v>16.229999542200002</v>
      </c>
      <c r="L5261" s="5">
        <v>0.43729132413900001</v>
      </c>
      <c r="M5261" s="5">
        <v>0</v>
      </c>
      <c r="N5261" s="8">
        <f t="shared" si="1074"/>
        <v>1E-4</v>
      </c>
      <c r="O5261" s="5">
        <v>0</v>
      </c>
      <c r="P5261" s="5">
        <v>96.736587524399994</v>
      </c>
      <c r="Q5261" s="5">
        <v>25.889785766599999</v>
      </c>
      <c r="R5261" s="5">
        <v>0</v>
      </c>
      <c r="S5261">
        <f t="shared" si="1066"/>
        <v>5.9413998308355972E-6</v>
      </c>
      <c r="T5261">
        <f t="shared" si="1067"/>
        <v>1164059.9128807276</v>
      </c>
      <c r="U5261">
        <f t="shared" si="1068"/>
        <v>3495847.0217512534</v>
      </c>
      <c r="V5261" s="9">
        <v>687.28521728500004</v>
      </c>
      <c r="W5261" s="9">
        <v>60723.6445313</v>
      </c>
      <c r="X5261">
        <f t="shared" si="1075"/>
        <v>2.8111540226605502E-7</v>
      </c>
      <c r="Y5261">
        <f t="shared" si="1076"/>
        <v>38.482668293513008</v>
      </c>
      <c r="Z5261">
        <f t="shared" si="1069"/>
        <v>1.2340421072902296E-4</v>
      </c>
      <c r="AA5261">
        <f t="shared" si="1070"/>
        <v>1.7504920002306861E-5</v>
      </c>
      <c r="AB5261">
        <f>(1/(AA5261*k))*(LN((50-dTar)/(hTar-dTar)))</f>
        <v>249652.38609041239</v>
      </c>
      <c r="AC5261">
        <f t="shared" si="1071"/>
        <v>402726.04578894714</v>
      </c>
      <c r="AD5261" s="19">
        <v>408.15335083000002</v>
      </c>
      <c r="AE5261" s="19">
        <v>60723.6445313</v>
      </c>
      <c r="AF5261">
        <f t="shared" si="1077"/>
        <v>2.1558328993334919E-6</v>
      </c>
      <c r="AG5261" s="23">
        <f t="shared" si="1072"/>
        <v>5.0716285866069475</v>
      </c>
      <c r="AH5261" s="25">
        <f t="shared" si="1078"/>
        <v>17.770956518700519</v>
      </c>
      <c r="AI5261" s="25">
        <f t="shared" si="1073"/>
        <v>4.6905171284601254E-5</v>
      </c>
    </row>
    <row r="5262" spans="6:35" ht="15">
      <c r="F5262" s="5">
        <v>2006</v>
      </c>
      <c r="G5262" s="5">
        <v>8</v>
      </c>
      <c r="H5262" s="5">
        <v>0</v>
      </c>
      <c r="I5262" s="5">
        <v>220</v>
      </c>
      <c r="J5262" s="5">
        <v>1</v>
      </c>
      <c r="K5262" s="5">
        <v>15.199999809299999</v>
      </c>
      <c r="L5262" s="5">
        <v>0.33079180121399998</v>
      </c>
      <c r="M5262" s="5">
        <v>0</v>
      </c>
      <c r="N5262" s="8">
        <f t="shared" si="1074"/>
        <v>1E-4</v>
      </c>
      <c r="O5262" s="5">
        <v>0</v>
      </c>
      <c r="P5262" s="5">
        <v>96.736587524399994</v>
      </c>
      <c r="Q5262" s="5">
        <v>27.122655868500001</v>
      </c>
      <c r="R5262" s="5">
        <v>0</v>
      </c>
      <c r="S5262">
        <f t="shared" si="1066"/>
        <v>5.9413998308355972E-6</v>
      </c>
      <c r="T5262">
        <f t="shared" si="1067"/>
        <v>1164059.9128807276</v>
      </c>
      <c r="U5262">
        <f t="shared" si="1068"/>
        <v>3495847.0217512534</v>
      </c>
      <c r="V5262" s="9">
        <v>687.28521728500004</v>
      </c>
      <c r="W5262" s="9">
        <v>60723.6445313</v>
      </c>
      <c r="X5262">
        <f t="shared" si="1075"/>
        <v>2.8111540226605502E-7</v>
      </c>
      <c r="Y5262">
        <f t="shared" si="1076"/>
        <v>40.315210733536375</v>
      </c>
      <c r="Z5262">
        <f t="shared" si="1069"/>
        <v>1.2340421072902296E-4</v>
      </c>
      <c r="AA5262">
        <f t="shared" si="1070"/>
        <v>1.7504920002306861E-5</v>
      </c>
      <c r="AB5262">
        <f>(1/(AA5262*k))*(LN((50-dTar)/(hTar-dTar)))</f>
        <v>249652.38609041239</v>
      </c>
      <c r="AC5262">
        <f t="shared" si="1071"/>
        <v>402726.04578894714</v>
      </c>
      <c r="AD5262" s="19">
        <v>408.15335083000002</v>
      </c>
      <c r="AE5262" s="19">
        <v>60723.6445313</v>
      </c>
      <c r="AF5262">
        <f t="shared" si="1077"/>
        <v>2.1558328993334919E-6</v>
      </c>
      <c r="AG5262" s="23">
        <f t="shared" si="1072"/>
        <v>5.3131392467853535</v>
      </c>
      <c r="AH5262" s="25">
        <f t="shared" si="1078"/>
        <v>18.617208441044951</v>
      </c>
      <c r="AI5262" s="25">
        <f t="shared" si="1073"/>
        <v>4.6905171284601254E-5</v>
      </c>
    </row>
    <row r="5263" spans="6:35" ht="15">
      <c r="F5263" s="5">
        <v>2006</v>
      </c>
      <c r="G5263" s="5">
        <v>8</v>
      </c>
      <c r="H5263" s="5">
        <v>0</v>
      </c>
      <c r="I5263" s="5">
        <v>220</v>
      </c>
      <c r="J5263" s="5">
        <v>2</v>
      </c>
      <c r="K5263" s="5">
        <v>14.2550001144</v>
      </c>
      <c r="L5263" s="5">
        <v>0.25434350967399999</v>
      </c>
      <c r="M5263" s="5">
        <v>0</v>
      </c>
      <c r="N5263" s="8">
        <f t="shared" si="1074"/>
        <v>1E-4</v>
      </c>
      <c r="O5263" s="5">
        <v>0</v>
      </c>
      <c r="P5263" s="5">
        <v>96.736587524399994</v>
      </c>
      <c r="Q5263" s="5">
        <v>23.135469436600001</v>
      </c>
      <c r="R5263" s="5">
        <v>0</v>
      </c>
      <c r="S5263">
        <f t="shared" si="1066"/>
        <v>5.9413998308355972E-6</v>
      </c>
      <c r="T5263">
        <f t="shared" si="1067"/>
        <v>1164059.9128807276</v>
      </c>
      <c r="U5263">
        <f t="shared" si="1068"/>
        <v>3495847.0217512534</v>
      </c>
      <c r="V5263" s="9">
        <v>687.28521728500004</v>
      </c>
      <c r="W5263" s="9">
        <v>60723.6445313</v>
      </c>
      <c r="X5263">
        <f t="shared" si="1075"/>
        <v>2.8111540226605502E-7</v>
      </c>
      <c r="Y5263">
        <f t="shared" si="1076"/>
        <v>34.388642848175543</v>
      </c>
      <c r="Z5263">
        <f t="shared" si="1069"/>
        <v>1.2340421072902296E-4</v>
      </c>
      <c r="AA5263">
        <f t="shared" si="1070"/>
        <v>1.7504920002306861E-5</v>
      </c>
      <c r="AB5263">
        <f>(1/(AA5263*k))*(LN((50-dTar)/(hTar-dTar)))</f>
        <v>249652.38609041239</v>
      </c>
      <c r="AC5263">
        <f t="shared" si="1071"/>
        <v>402726.04578894714</v>
      </c>
      <c r="AD5263" s="19">
        <v>408.15335083000002</v>
      </c>
      <c r="AE5263" s="19">
        <v>60723.6445313</v>
      </c>
      <c r="AF5263">
        <f t="shared" si="1077"/>
        <v>2.1558328993334919E-6</v>
      </c>
      <c r="AG5263" s="23">
        <f t="shared" si="1072"/>
        <v>4.5320772144280648</v>
      </c>
      <c r="AH5263" s="25">
        <f t="shared" si="1078"/>
        <v>15.880371707360659</v>
      </c>
      <c r="AI5263" s="25">
        <f t="shared" si="1073"/>
        <v>4.6905171284601254E-5</v>
      </c>
    </row>
    <row r="5264" spans="6:35" ht="15">
      <c r="F5264" s="5">
        <v>2006</v>
      </c>
      <c r="G5264" s="5">
        <v>8</v>
      </c>
      <c r="H5264" s="5">
        <v>0</v>
      </c>
      <c r="I5264" s="5">
        <v>220</v>
      </c>
      <c r="J5264" s="5">
        <v>3</v>
      </c>
      <c r="K5264" s="5">
        <v>13.4350004196</v>
      </c>
      <c r="L5264" s="5">
        <v>0.17026674747500001</v>
      </c>
      <c r="M5264" s="5">
        <v>0</v>
      </c>
      <c r="N5264" s="8">
        <f t="shared" si="1074"/>
        <v>1E-4</v>
      </c>
      <c r="O5264" s="5">
        <v>0</v>
      </c>
      <c r="P5264" s="5">
        <v>96.736587524399994</v>
      </c>
      <c r="Q5264" s="5">
        <v>15.5005998611</v>
      </c>
      <c r="R5264" s="5">
        <v>0</v>
      </c>
      <c r="S5264">
        <f t="shared" si="1066"/>
        <v>5.9413998308355972E-6</v>
      </c>
      <c r="T5264">
        <f t="shared" si="1067"/>
        <v>1164059.9128807276</v>
      </c>
      <c r="U5264">
        <f t="shared" si="1068"/>
        <v>3495847.0217512534</v>
      </c>
      <c r="V5264" s="9">
        <v>687.28521728500004</v>
      </c>
      <c r="W5264" s="9">
        <v>60723.6445313</v>
      </c>
      <c r="X5264">
        <f t="shared" si="1075"/>
        <v>2.8111540226605502E-7</v>
      </c>
      <c r="Y5264">
        <f t="shared" si="1076"/>
        <v>23.040145954962902</v>
      </c>
      <c r="Z5264">
        <f t="shared" si="1069"/>
        <v>1.2340421072902296E-4</v>
      </c>
      <c r="AA5264">
        <f t="shared" si="1070"/>
        <v>1.7504920002306861E-5</v>
      </c>
      <c r="AB5264">
        <f>(1/(AA5264*k))*(LN((50-dTar)/(hTar-dTar)))</f>
        <v>249652.38609041239</v>
      </c>
      <c r="AC5264">
        <f t="shared" si="1071"/>
        <v>402726.04578894714</v>
      </c>
      <c r="AD5264" s="19">
        <v>408.15335083000002</v>
      </c>
      <c r="AE5264" s="19">
        <v>60723.6445313</v>
      </c>
      <c r="AF5264">
        <f t="shared" si="1077"/>
        <v>2.1558328993334919E-6</v>
      </c>
      <c r="AG5264" s="23">
        <f t="shared" si="1072"/>
        <v>3.036459477641881</v>
      </c>
      <c r="AH5264" s="25">
        <f t="shared" si="1078"/>
        <v>10.639736019011426</v>
      </c>
      <c r="AI5264" s="25">
        <f t="shared" si="1073"/>
        <v>4.6905171284601254E-5</v>
      </c>
    </row>
    <row r="5265" spans="6:35" ht="15">
      <c r="F5265" s="5">
        <v>2006</v>
      </c>
      <c r="G5265" s="5">
        <v>8</v>
      </c>
      <c r="H5265" s="5">
        <v>0</v>
      </c>
      <c r="I5265" s="5">
        <v>220</v>
      </c>
      <c r="J5265" s="5">
        <v>4</v>
      </c>
      <c r="K5265" s="5">
        <v>12.4949998856</v>
      </c>
      <c r="L5265" s="5">
        <v>9.9978089332599995E-2</v>
      </c>
      <c r="M5265" s="5">
        <v>0</v>
      </c>
      <c r="N5265" s="8">
        <f t="shared" si="1074"/>
        <v>1E-4</v>
      </c>
      <c r="O5265" s="5">
        <v>0</v>
      </c>
      <c r="P5265" s="5">
        <v>96.736587524399994</v>
      </c>
      <c r="Q5265" s="5">
        <v>20.584854126</v>
      </c>
      <c r="R5265" s="5">
        <v>0</v>
      </c>
      <c r="S5265">
        <f t="shared" si="1066"/>
        <v>5.9413998308355972E-6</v>
      </c>
      <c r="T5265">
        <f t="shared" si="1067"/>
        <v>1164059.9128807276</v>
      </c>
      <c r="U5265">
        <f t="shared" si="1068"/>
        <v>3495847.0217512534</v>
      </c>
      <c r="V5265" s="9">
        <v>687.28521728500004</v>
      </c>
      <c r="W5265" s="9">
        <v>60723.6445313</v>
      </c>
      <c r="X5265">
        <f t="shared" si="1075"/>
        <v>2.8111540226605502E-7</v>
      </c>
      <c r="Y5265">
        <f t="shared" si="1076"/>
        <v>30.597399311938833</v>
      </c>
      <c r="Z5265">
        <f t="shared" si="1069"/>
        <v>1.2340421072902296E-4</v>
      </c>
      <c r="AA5265">
        <f t="shared" si="1070"/>
        <v>1.7504920002306861E-5</v>
      </c>
      <c r="AB5265">
        <f>(1/(AA5265*k))*(LN((50-dTar)/(hTar-dTar)))</f>
        <v>249652.38609041239</v>
      </c>
      <c r="AC5265">
        <f t="shared" si="1071"/>
        <v>402726.04578894714</v>
      </c>
      <c r="AD5265" s="19">
        <v>408.15335083000002</v>
      </c>
      <c r="AE5265" s="19">
        <v>60723.6445313</v>
      </c>
      <c r="AF5265">
        <f t="shared" si="1077"/>
        <v>2.1558328993334919E-6</v>
      </c>
      <c r="AG5265" s="23">
        <f t="shared" si="1072"/>
        <v>4.032429452206542</v>
      </c>
      <c r="AH5265" s="25">
        <f t="shared" si="1078"/>
        <v>14.129608908887453</v>
      </c>
      <c r="AI5265" s="25">
        <f t="shared" si="1073"/>
        <v>4.6905171284601254E-5</v>
      </c>
    </row>
    <row r="5266" spans="6:35" ht="15">
      <c r="F5266" s="5">
        <v>2006</v>
      </c>
      <c r="G5266" s="5">
        <v>8</v>
      </c>
      <c r="H5266" s="5">
        <v>0</v>
      </c>
      <c r="I5266" s="5">
        <v>220</v>
      </c>
      <c r="J5266" s="5">
        <v>5</v>
      </c>
      <c r="K5266" s="5">
        <v>12.3199996948</v>
      </c>
      <c r="L5266" s="5">
        <v>7.2335578501199996E-2</v>
      </c>
      <c r="M5266" s="5">
        <v>0</v>
      </c>
      <c r="N5266" s="8">
        <f t="shared" si="1074"/>
        <v>1E-4</v>
      </c>
      <c r="O5266" s="5">
        <v>0</v>
      </c>
      <c r="P5266" s="5">
        <v>96.736587524399994</v>
      </c>
      <c r="Q5266" s="5">
        <v>16.734439849899999</v>
      </c>
      <c r="R5266" s="5">
        <v>0</v>
      </c>
      <c r="S5266">
        <f t="shared" si="1066"/>
        <v>5.9413998308355972E-6</v>
      </c>
      <c r="T5266">
        <f t="shared" si="1067"/>
        <v>1164059.9128807276</v>
      </c>
      <c r="U5266">
        <f t="shared" si="1068"/>
        <v>3495847.0217512534</v>
      </c>
      <c r="V5266" s="9">
        <v>687.28521728500004</v>
      </c>
      <c r="W5266" s="9">
        <v>60723.6445313</v>
      </c>
      <c r="X5266">
        <f t="shared" si="1075"/>
        <v>2.8111540226605502E-7</v>
      </c>
      <c r="Y5266">
        <f t="shared" si="1076"/>
        <v>24.874130038273364</v>
      </c>
      <c r="Z5266">
        <f t="shared" si="1069"/>
        <v>1.2340421072902296E-4</v>
      </c>
      <c r="AA5266">
        <f t="shared" si="1070"/>
        <v>1.7504920002306861E-5</v>
      </c>
      <c r="AB5266">
        <f>(1/(AA5266*k))*(LN((50-dTar)/(hTar-dTar)))</f>
        <v>249652.38609041239</v>
      </c>
      <c r="AC5266">
        <f t="shared" si="1071"/>
        <v>402726.04578894714</v>
      </c>
      <c r="AD5266" s="19">
        <v>408.15335083000002</v>
      </c>
      <c r="AE5266" s="19">
        <v>60723.6445313</v>
      </c>
      <c r="AF5266">
        <f t="shared" si="1077"/>
        <v>2.1558328993334919E-6</v>
      </c>
      <c r="AG5266" s="23">
        <f t="shared" si="1072"/>
        <v>3.2781601319041367</v>
      </c>
      <c r="AH5266" s="25">
        <f t="shared" si="1078"/>
        <v>11.486653679499979</v>
      </c>
      <c r="AI5266" s="25">
        <f t="shared" si="1073"/>
        <v>4.6905171284601254E-5</v>
      </c>
    </row>
    <row r="5267" spans="6:35" ht="15">
      <c r="F5267" s="5">
        <v>2006</v>
      </c>
      <c r="G5267" s="5">
        <v>8</v>
      </c>
      <c r="H5267" s="5">
        <v>0</v>
      </c>
      <c r="I5267" s="5">
        <v>220</v>
      </c>
      <c r="J5267" s="5">
        <v>6</v>
      </c>
      <c r="K5267" s="5">
        <v>12.574999809299999</v>
      </c>
      <c r="L5267" s="5">
        <v>8.3753846585799999E-2</v>
      </c>
      <c r="M5267" s="5">
        <v>0</v>
      </c>
      <c r="N5267" s="8">
        <f t="shared" si="1074"/>
        <v>1E-4</v>
      </c>
      <c r="O5267" s="5">
        <v>0</v>
      </c>
      <c r="P5267" s="5">
        <v>96.736587524399994</v>
      </c>
      <c r="Q5267" s="5">
        <v>11.9596147537</v>
      </c>
      <c r="R5267" s="5">
        <v>0</v>
      </c>
      <c r="S5267">
        <f t="shared" si="1066"/>
        <v>5.9413998308355972E-6</v>
      </c>
      <c r="T5267">
        <f t="shared" si="1067"/>
        <v>1164059.9128807276</v>
      </c>
      <c r="U5267">
        <f t="shared" si="1068"/>
        <v>3495847.0217512534</v>
      </c>
      <c r="V5267" s="9">
        <v>687.28521728500004</v>
      </c>
      <c r="W5267" s="9">
        <v>60723.6445313</v>
      </c>
      <c r="X5267">
        <f t="shared" si="1075"/>
        <v>2.8111540226605502E-7</v>
      </c>
      <c r="Y5267">
        <f t="shared" si="1076"/>
        <v>17.776813282039086</v>
      </c>
      <c r="Z5267">
        <f t="shared" si="1069"/>
        <v>1.2340421072902296E-4</v>
      </c>
      <c r="AA5267">
        <f t="shared" si="1070"/>
        <v>1.7504920002306861E-5</v>
      </c>
      <c r="AB5267">
        <f>(1/(AA5267*k))*(LN((50-dTar)/(hTar-dTar)))</f>
        <v>249652.38609041239</v>
      </c>
      <c r="AC5267">
        <f t="shared" si="1071"/>
        <v>402726.04578894714</v>
      </c>
      <c r="AD5267" s="19">
        <v>408.15335083000002</v>
      </c>
      <c r="AE5267" s="19">
        <v>60723.6445313</v>
      </c>
      <c r="AF5267">
        <f t="shared" si="1077"/>
        <v>2.1558328993334919E-6</v>
      </c>
      <c r="AG5267" s="23">
        <f t="shared" si="1072"/>
        <v>2.3428051748470167</v>
      </c>
      <c r="AH5267" s="25">
        <f t="shared" si="1078"/>
        <v>8.2091754518339179</v>
      </c>
      <c r="AI5267" s="25">
        <f t="shared" si="1073"/>
        <v>4.6905171284601254E-5</v>
      </c>
    </row>
    <row r="5268" spans="6:35" ht="15">
      <c r="F5268" s="5">
        <v>2006</v>
      </c>
      <c r="G5268" s="5">
        <v>8</v>
      </c>
      <c r="H5268" s="5">
        <v>0</v>
      </c>
      <c r="I5268" s="5">
        <v>220</v>
      </c>
      <c r="J5268" s="5">
        <v>7</v>
      </c>
      <c r="K5268" s="5">
        <v>12.779999733</v>
      </c>
      <c r="L5268" s="5">
        <v>6.4219214022200002E-2</v>
      </c>
      <c r="M5268" s="5">
        <v>0</v>
      </c>
      <c r="N5268" s="8">
        <f t="shared" si="1074"/>
        <v>1E-4</v>
      </c>
      <c r="O5268" s="5">
        <v>0</v>
      </c>
      <c r="P5268" s="5">
        <v>96.736587524399994</v>
      </c>
      <c r="Q5268" s="5">
        <v>23.183485031099998</v>
      </c>
      <c r="R5268" s="5">
        <v>51.752250671399999</v>
      </c>
      <c r="S5268">
        <f t="shared" si="1066"/>
        <v>5.9413998308355972E-6</v>
      </c>
      <c r="T5268">
        <f t="shared" si="1067"/>
        <v>1164059.9128807276</v>
      </c>
      <c r="U5268">
        <f t="shared" si="1068"/>
        <v>3495847.0217512534</v>
      </c>
      <c r="V5268" s="9">
        <v>650.97698974599996</v>
      </c>
      <c r="W5268" s="9">
        <v>60723.6445313</v>
      </c>
      <c r="X5268">
        <f t="shared" si="1075"/>
        <v>2.8111827158458894E-7</v>
      </c>
      <c r="Y5268">
        <f t="shared" si="1076"/>
        <v>34.460184479723672</v>
      </c>
      <c r="Z5268">
        <f t="shared" si="1069"/>
        <v>1.2340421072902296E-4</v>
      </c>
      <c r="AA5268">
        <f t="shared" si="1070"/>
        <v>1.7504920002306861E-5</v>
      </c>
      <c r="AB5268">
        <f>(1/(AA5268*k))*(LN((50-dTar)/(hTar-dTar)))</f>
        <v>249652.38609041239</v>
      </c>
      <c r="AC5268">
        <f t="shared" si="1071"/>
        <v>402726.04578894714</v>
      </c>
      <c r="AD5268" s="19">
        <v>357.85382080099998</v>
      </c>
      <c r="AE5268" s="19">
        <v>60723.6445313</v>
      </c>
      <c r="AF5268">
        <f t="shared" si="1077"/>
        <v>2.1560666975608546E-6</v>
      </c>
      <c r="AG5268" s="23">
        <f t="shared" si="1072"/>
        <v>4.5382610268004298</v>
      </c>
      <c r="AH5268" s="25">
        <f t="shared" si="1078"/>
        <v>15.911397619407879</v>
      </c>
      <c r="AI5268" s="25">
        <f t="shared" si="1073"/>
        <v>4.6905171284601254E-5</v>
      </c>
    </row>
    <row r="5269" spans="6:35" ht="15">
      <c r="F5269" s="5">
        <v>2006</v>
      </c>
      <c r="G5269" s="5">
        <v>8</v>
      </c>
      <c r="H5269" s="5">
        <v>0</v>
      </c>
      <c r="I5269" s="5">
        <v>220</v>
      </c>
      <c r="J5269" s="5">
        <v>8</v>
      </c>
      <c r="K5269" s="5">
        <v>14.324999809299999</v>
      </c>
      <c r="L5269" s="5">
        <v>0.194277077913</v>
      </c>
      <c r="M5269" s="5">
        <v>0</v>
      </c>
      <c r="N5269" s="8">
        <f t="shared" si="1074"/>
        <v>1E-4</v>
      </c>
      <c r="O5269" s="5">
        <v>0</v>
      </c>
      <c r="P5269" s="5">
        <v>96.736587524399994</v>
      </c>
      <c r="Q5269" s="5">
        <v>30.160209655799999</v>
      </c>
      <c r="R5269" s="5">
        <v>145.27325439500001</v>
      </c>
      <c r="S5269">
        <f t="shared" si="1066"/>
        <v>5.9413998308355972E-6</v>
      </c>
      <c r="T5269">
        <f t="shared" si="1067"/>
        <v>1164059.9128807276</v>
      </c>
      <c r="U5269">
        <f t="shared" si="1068"/>
        <v>3495847.0217512534</v>
      </c>
      <c r="V5269" s="9">
        <v>445.19186401399998</v>
      </c>
      <c r="W5269" s="9">
        <v>60723.6445313</v>
      </c>
      <c r="X5269">
        <f t="shared" si="1075"/>
        <v>2.8113453520588572E-7</v>
      </c>
      <c r="Y5269">
        <f t="shared" si="1076"/>
        <v>44.831725482847432</v>
      </c>
      <c r="Z5269">
        <f t="shared" si="1069"/>
        <v>1.2340421072902296E-4</v>
      </c>
      <c r="AA5269">
        <f t="shared" si="1070"/>
        <v>1.7504920002306861E-5</v>
      </c>
      <c r="AB5269">
        <f>(1/(AA5269*k))*(LN((50-dTar)/(hTar-dTar)))</f>
        <v>249652.38609041239</v>
      </c>
      <c r="AC5269">
        <f t="shared" si="1071"/>
        <v>402726.04578894714</v>
      </c>
      <c r="AD5269" s="19">
        <v>283.95346069300001</v>
      </c>
      <c r="AE5269" s="19">
        <v>60723.6445313</v>
      </c>
      <c r="AF5269">
        <f t="shared" si="1077"/>
        <v>2.1564102872647795E-6</v>
      </c>
      <c r="AG5269" s="23">
        <f t="shared" si="1072"/>
        <v>5.8979457760389398</v>
      </c>
      <c r="AH5269" s="25">
        <f t="shared" si="1078"/>
        <v>20.696432757288186</v>
      </c>
      <c r="AI5269" s="25">
        <f t="shared" si="1073"/>
        <v>4.6905171284601254E-5</v>
      </c>
    </row>
    <row r="5270" spans="6:35" ht="15">
      <c r="F5270" s="5">
        <v>2006</v>
      </c>
      <c r="G5270" s="5">
        <v>8</v>
      </c>
      <c r="H5270" s="5">
        <v>0</v>
      </c>
      <c r="I5270" s="5">
        <v>220</v>
      </c>
      <c r="J5270" s="5">
        <v>9</v>
      </c>
      <c r="K5270" s="5">
        <v>15.7849998474</v>
      </c>
      <c r="L5270" s="5">
        <v>0.33895403146699998</v>
      </c>
      <c r="M5270" s="5">
        <v>0</v>
      </c>
      <c r="N5270" s="8">
        <f t="shared" si="1074"/>
        <v>1E-4</v>
      </c>
      <c r="O5270" s="5">
        <v>0</v>
      </c>
      <c r="P5270" s="5">
        <v>96.736587524399994</v>
      </c>
      <c r="Q5270" s="5">
        <v>38.137004852300002</v>
      </c>
      <c r="R5270" s="5">
        <v>194.75</v>
      </c>
      <c r="S5270">
        <f t="shared" si="1066"/>
        <v>5.9413998308355972E-6</v>
      </c>
      <c r="T5270">
        <f t="shared" si="1067"/>
        <v>1164059.9128807276</v>
      </c>
      <c r="U5270">
        <f t="shared" si="1068"/>
        <v>3495847.0217512534</v>
      </c>
      <c r="V5270" s="9">
        <v>329.82778930699999</v>
      </c>
      <c r="W5270" s="9">
        <v>60723.6445313</v>
      </c>
      <c r="X5270">
        <f t="shared" si="1075"/>
        <v>2.8114365348894601E-7</v>
      </c>
      <c r="Y5270">
        <f t="shared" si="1076"/>
        <v>56.689748773000915</v>
      </c>
      <c r="Z5270">
        <f t="shared" si="1069"/>
        <v>1.2340421072902296E-4</v>
      </c>
      <c r="AA5270">
        <f t="shared" si="1070"/>
        <v>1.7504920002306861E-5</v>
      </c>
      <c r="AB5270">
        <f>(1/(AA5270*k))*(LN((50-dTar)/(hTar-dTar)))</f>
        <v>249652.38609041239</v>
      </c>
      <c r="AC5270">
        <f t="shared" si="1071"/>
        <v>402726.04578894714</v>
      </c>
      <c r="AD5270" s="19">
        <v>256.57043456999997</v>
      </c>
      <c r="AE5270" s="19">
        <v>60723.6445313</v>
      </c>
      <c r="AF5270">
        <f t="shared" si="1077"/>
        <v>2.1565376287398157E-6</v>
      </c>
      <c r="AG5270" s="23">
        <f t="shared" si="1072"/>
        <v>7.4550493687783321</v>
      </c>
      <c r="AH5270" s="25">
        <f t="shared" si="1078"/>
        <v>26.168851718456065</v>
      </c>
      <c r="AI5270" s="25">
        <f t="shared" si="1073"/>
        <v>4.6905171284601254E-5</v>
      </c>
    </row>
    <row r="5271" spans="6:35" ht="15">
      <c r="F5271" s="5">
        <v>2006</v>
      </c>
      <c r="G5271" s="5">
        <v>8</v>
      </c>
      <c r="H5271" s="5">
        <v>0</v>
      </c>
      <c r="I5271" s="5">
        <v>220</v>
      </c>
      <c r="J5271" s="5">
        <v>10</v>
      </c>
      <c r="K5271" s="5">
        <v>17.1949996948</v>
      </c>
      <c r="L5271" s="5">
        <v>0.52182298898699997</v>
      </c>
      <c r="M5271" s="5">
        <v>0</v>
      </c>
      <c r="N5271" s="8">
        <f t="shared" si="1074"/>
        <v>1E-4</v>
      </c>
      <c r="O5271" s="5">
        <v>0</v>
      </c>
      <c r="P5271" s="5">
        <v>96.736587524399994</v>
      </c>
      <c r="Q5271" s="5">
        <v>35.113998413099999</v>
      </c>
      <c r="R5271" s="5">
        <v>408.35998535200002</v>
      </c>
      <c r="S5271">
        <f t="shared" si="1066"/>
        <v>5.9413998308355972E-6</v>
      </c>
      <c r="T5271">
        <f t="shared" si="1067"/>
        <v>1164059.9128807276</v>
      </c>
      <c r="U5271">
        <f t="shared" si="1068"/>
        <v>3495847.0217512534</v>
      </c>
      <c r="V5271" s="9">
        <v>202.76060485799999</v>
      </c>
      <c r="W5271" s="9">
        <v>60723.6445313</v>
      </c>
      <c r="X5271">
        <f t="shared" si="1075"/>
        <v>2.8115369746087985E-7</v>
      </c>
      <c r="Y5271">
        <f t="shared" si="1076"/>
        <v>52.197028911473737</v>
      </c>
      <c r="Z5271">
        <f t="shared" si="1069"/>
        <v>1.2340421072902296E-4</v>
      </c>
      <c r="AA5271">
        <f t="shared" si="1070"/>
        <v>1.7504920002306861E-5</v>
      </c>
      <c r="AB5271">
        <f>(1/(AA5271*k))*(LN((50-dTar)/(hTar-dTar)))</f>
        <v>249652.38609041239</v>
      </c>
      <c r="AC5271">
        <f t="shared" si="1071"/>
        <v>402726.04578894714</v>
      </c>
      <c r="AD5271" s="19">
        <v>191.697189331</v>
      </c>
      <c r="AE5271" s="19">
        <v>60723.6445313</v>
      </c>
      <c r="AF5271">
        <f t="shared" si="1077"/>
        <v>2.1568393740072258E-6</v>
      </c>
      <c r="AG5271" s="23">
        <f t="shared" si="1072"/>
        <v>6.8578861564173694</v>
      </c>
      <c r="AH5271" s="25">
        <f t="shared" si="1078"/>
        <v>24.091011705858207</v>
      </c>
      <c r="AI5271" s="25">
        <f t="shared" si="1073"/>
        <v>4.6905171284601254E-5</v>
      </c>
    </row>
    <row r="5272" spans="6:35" ht="15">
      <c r="F5272" s="5">
        <v>2006</v>
      </c>
      <c r="G5272" s="5">
        <v>8</v>
      </c>
      <c r="H5272" s="5">
        <v>0</v>
      </c>
      <c r="I5272" s="5">
        <v>220</v>
      </c>
      <c r="J5272" s="5">
        <v>11</v>
      </c>
      <c r="K5272" s="5">
        <v>18.8250007629</v>
      </c>
      <c r="L5272" s="5">
        <v>0.65931481123000002</v>
      </c>
      <c r="M5272" s="5">
        <v>0.56349998712500005</v>
      </c>
      <c r="N5272" s="8">
        <f t="shared" si="1074"/>
        <v>0.56349998712500005</v>
      </c>
      <c r="O5272" s="5">
        <v>0</v>
      </c>
      <c r="P5272" s="5">
        <v>96.736587524399994</v>
      </c>
      <c r="Q5272" s="5">
        <v>40.408744812000002</v>
      </c>
      <c r="R5272" s="5">
        <v>1295.70251465</v>
      </c>
      <c r="S5272">
        <f t="shared" si="1066"/>
        <v>3.3479787281803362E-2</v>
      </c>
      <c r="T5272">
        <f t="shared" si="1067"/>
        <v>206.57674169964207</v>
      </c>
      <c r="U5272">
        <f t="shared" si="1068"/>
        <v>620.38102956970909</v>
      </c>
      <c r="V5272" s="9">
        <v>115.539512634</v>
      </c>
      <c r="W5272" s="9">
        <v>181.37403869600001</v>
      </c>
      <c r="X5272">
        <f t="shared" si="1075"/>
        <v>1.0901623326054876E-3</v>
      </c>
      <c r="Y5272">
        <f t="shared" si="1076"/>
        <v>52.153921841509536</v>
      </c>
      <c r="Z5272">
        <f t="shared" si="1069"/>
        <v>0.69538271156975229</v>
      </c>
      <c r="AA5272">
        <f t="shared" si="1070"/>
        <v>9.8640221959240715E-2</v>
      </c>
      <c r="AB5272">
        <f>(1/(AA5272*k))*(LN((50-dTar)/(hTar-dTar)))</f>
        <v>44.303884967974724</v>
      </c>
      <c r="AC5272">
        <f t="shared" si="1071"/>
        <v>71.468687664692212</v>
      </c>
      <c r="AD5272" s="19">
        <v>126.102958679</v>
      </c>
      <c r="AE5272" s="19">
        <v>61.560733795200001</v>
      </c>
      <c r="AF5272">
        <f t="shared" si="1077"/>
        <v>3.8590314319808688E-3</v>
      </c>
      <c r="AG5272" s="23">
        <f t="shared" si="1072"/>
        <v>37.76987478192639</v>
      </c>
      <c r="AH5272" s="25">
        <f t="shared" si="1078"/>
        <v>43.237161409422605</v>
      </c>
      <c r="AI5272" s="25">
        <f t="shared" si="1073"/>
        <v>0.26431063414968731</v>
      </c>
    </row>
    <row r="5273" spans="6:35" ht="15">
      <c r="F5273" s="5">
        <v>2006</v>
      </c>
      <c r="G5273" s="5">
        <v>8</v>
      </c>
      <c r="H5273" s="5">
        <v>0</v>
      </c>
      <c r="I5273" s="5">
        <v>220</v>
      </c>
      <c r="J5273" s="5">
        <v>12</v>
      </c>
      <c r="K5273" s="5">
        <v>20.625</v>
      </c>
      <c r="L5273" s="5">
        <v>0.84219032526000004</v>
      </c>
      <c r="M5273" s="5">
        <v>0.32600000500699999</v>
      </c>
      <c r="N5273" s="8">
        <f t="shared" si="1074"/>
        <v>0.32600000500699999</v>
      </c>
      <c r="O5273" s="5">
        <v>0</v>
      </c>
      <c r="P5273" s="5">
        <v>96.736587524399994</v>
      </c>
      <c r="Q5273" s="5">
        <v>48.435009002699999</v>
      </c>
      <c r="R5273" s="5">
        <v>1539.5500488299999</v>
      </c>
      <c r="S5273">
        <f t="shared" si="1066"/>
        <v>1.9368963746009934E-2</v>
      </c>
      <c r="T5273">
        <f t="shared" si="1067"/>
        <v>357.07358742394263</v>
      </c>
      <c r="U5273">
        <f t="shared" si="1068"/>
        <v>1072.3456957235903</v>
      </c>
      <c r="V5273" s="9">
        <v>103.807830811</v>
      </c>
      <c r="W5273" s="9">
        <v>313.51004028300002</v>
      </c>
      <c r="X5273">
        <f t="shared" si="1075"/>
        <v>6.7129251347425225E-4</v>
      </c>
      <c r="Y5273">
        <f t="shared" si="1076"/>
        <v>63.705197452331305</v>
      </c>
      <c r="Z5273">
        <f t="shared" si="1069"/>
        <v>0.40229773315546363</v>
      </c>
      <c r="AA5273">
        <f t="shared" si="1070"/>
        <v>5.7066040083991701E-2</v>
      </c>
      <c r="AB5273">
        <f>(1/(AA5273*k))*(LN((50-dTar)/(hTar-dTar)))</f>
        <v>76.580485354609678</v>
      </c>
      <c r="AC5273">
        <f t="shared" si="1071"/>
        <v>123.5355949704049</v>
      </c>
      <c r="AD5273" s="19">
        <v>131.30566406299999</v>
      </c>
      <c r="AE5273" s="19">
        <v>106.409423828</v>
      </c>
      <c r="AF5273">
        <f t="shared" si="1077"/>
        <v>2.7681608573834958E-3</v>
      </c>
      <c r="AG5273" s="23">
        <f t="shared" si="1072"/>
        <v>41.92016051442144</v>
      </c>
      <c r="AH5273" s="25">
        <f t="shared" si="1078"/>
        <v>50.200517262197359</v>
      </c>
      <c r="AI5273" s="25">
        <f t="shared" si="1073"/>
        <v>0.152910860736342</v>
      </c>
    </row>
    <row r="5274" spans="6:35" ht="15">
      <c r="F5274" s="5">
        <v>2006</v>
      </c>
      <c r="G5274" s="5">
        <v>8</v>
      </c>
      <c r="H5274" s="5">
        <v>0</v>
      </c>
      <c r="I5274" s="5">
        <v>220</v>
      </c>
      <c r="J5274" s="5">
        <v>13</v>
      </c>
      <c r="K5274" s="5">
        <v>21.905000686600001</v>
      </c>
      <c r="L5274" s="5">
        <v>1.0167325735099999</v>
      </c>
      <c r="M5274" s="5">
        <v>0.76700001954999997</v>
      </c>
      <c r="N5274" s="8">
        <f t="shared" si="1074"/>
        <v>0.76700001954999997</v>
      </c>
      <c r="O5274" s="5">
        <v>0</v>
      </c>
      <c r="P5274" s="5">
        <v>96.736587524399994</v>
      </c>
      <c r="Q5274" s="5">
        <v>47.669193267799997</v>
      </c>
      <c r="R5274" s="5">
        <v>1648.1999511700001</v>
      </c>
      <c r="S5274">
        <f t="shared" si="1066"/>
        <v>4.5570537864052685E-2</v>
      </c>
      <c r="T5274">
        <f t="shared" si="1067"/>
        <v>151.76791176142126</v>
      </c>
      <c r="U5274">
        <f t="shared" si="1068"/>
        <v>455.78186866308982</v>
      </c>
      <c r="V5274" s="9">
        <v>97.878547668500005</v>
      </c>
      <c r="W5274" s="9">
        <v>133.25198364299999</v>
      </c>
      <c r="X5274">
        <f t="shared" si="1075"/>
        <v>1.4557897048255236E-3</v>
      </c>
      <c r="Y5274">
        <f t="shared" si="1076"/>
        <v>61.188259757229616</v>
      </c>
      <c r="Z5274">
        <f t="shared" si="1069"/>
        <v>0.94651032041712913</v>
      </c>
      <c r="AA5274">
        <f t="shared" si="1070"/>
        <v>0.13426273983990544</v>
      </c>
      <c r="AB5274">
        <f>(1/(AA5274*k))*(LN((50-dTar)/(hTar-dTar)))</f>
        <v>32.549202050461993</v>
      </c>
      <c r="AC5274">
        <f t="shared" si="1071"/>
        <v>52.506653914458468</v>
      </c>
      <c r="AD5274" s="19">
        <v>139.913238525</v>
      </c>
      <c r="AE5274" s="19">
        <v>45.227470397899999</v>
      </c>
      <c r="AF5274">
        <f t="shared" si="1077"/>
        <v>4.2079154090356218E-3</v>
      </c>
      <c r="AG5274" s="23">
        <f t="shared" si="1072"/>
        <v>47.669107933526789</v>
      </c>
      <c r="AH5274" s="25">
        <f t="shared" si="1078"/>
        <v>52.807653273002586</v>
      </c>
      <c r="AI5274" s="25">
        <f t="shared" si="1073"/>
        <v>0.35976267292285247</v>
      </c>
    </row>
    <row r="5275" spans="6:35" ht="15">
      <c r="F5275" s="5">
        <v>2006</v>
      </c>
      <c r="G5275" s="5">
        <v>8</v>
      </c>
      <c r="H5275" s="5">
        <v>0</v>
      </c>
      <c r="I5275" s="5">
        <v>220</v>
      </c>
      <c r="J5275" s="5">
        <v>14</v>
      </c>
      <c r="K5275" s="5">
        <v>22.405000686600001</v>
      </c>
      <c r="L5275" s="5">
        <v>1.07850706577</v>
      </c>
      <c r="M5275" s="5">
        <v>1.53600001335</v>
      </c>
      <c r="N5275" s="8">
        <f t="shared" si="1074"/>
        <v>1.53600001335</v>
      </c>
      <c r="O5275" s="5">
        <v>0</v>
      </c>
      <c r="P5275" s="5">
        <v>96.736587524399994</v>
      </c>
      <c r="Q5275" s="5">
        <v>44.011325836200001</v>
      </c>
      <c r="R5275" s="5">
        <v>1059.6450195299999</v>
      </c>
      <c r="S5275">
        <f t="shared" si="1066"/>
        <v>9.1259902194811643E-2</v>
      </c>
      <c r="T5275">
        <f t="shared" si="1067"/>
        <v>75.785149919492852</v>
      </c>
      <c r="U5275">
        <f t="shared" si="1068"/>
        <v>227.59420516715022</v>
      </c>
      <c r="V5275" s="9">
        <v>97.501853942899999</v>
      </c>
      <c r="W5275" s="9">
        <v>66.539237976099997</v>
      </c>
      <c r="X5275">
        <f t="shared" si="1075"/>
        <v>2.5533959973480743E-3</v>
      </c>
      <c r="Y5275">
        <f t="shared" si="1076"/>
        <v>54.571412499361031</v>
      </c>
      <c r="Z5275">
        <f t="shared" si="1069"/>
        <v>1.8954886932722546</v>
      </c>
      <c r="AA5275">
        <f t="shared" si="1070"/>
        <v>0.26887557357234015</v>
      </c>
      <c r="AB5275">
        <f>(1/(AA5275*k))*(LN((50-dTar)/(hTar-dTar)))</f>
        <v>16.253410411496237</v>
      </c>
      <c r="AC5275">
        <f t="shared" si="1071"/>
        <v>26.219143378170028</v>
      </c>
      <c r="AD5275" s="19">
        <v>153.10903930699999</v>
      </c>
      <c r="AE5275" s="19">
        <v>22.584291458100001</v>
      </c>
      <c r="AF5275">
        <f t="shared" si="1077"/>
        <v>4.9526410106313446E-3</v>
      </c>
      <c r="AG5275" s="23">
        <f t="shared" si="1072"/>
        <v>47.485096040999231</v>
      </c>
      <c r="AH5275" s="25">
        <f t="shared" si="1078"/>
        <v>50.178560755799083</v>
      </c>
      <c r="AI5275" s="25">
        <f t="shared" si="1073"/>
        <v>0.72046343719331551</v>
      </c>
    </row>
    <row r="5276" spans="6:35" ht="15">
      <c r="F5276" s="5">
        <v>2006</v>
      </c>
      <c r="G5276" s="5">
        <v>8</v>
      </c>
      <c r="H5276" s="5">
        <v>0</v>
      </c>
      <c r="I5276" s="5">
        <v>220</v>
      </c>
      <c r="J5276" s="5">
        <v>15</v>
      </c>
      <c r="K5276" s="5">
        <v>21.405000686600001</v>
      </c>
      <c r="L5276" s="5">
        <v>0.89460819959600002</v>
      </c>
      <c r="M5276" s="5">
        <v>1.6909999847399999</v>
      </c>
      <c r="N5276" s="8">
        <f t="shared" si="1074"/>
        <v>1.6909999847399999</v>
      </c>
      <c r="O5276" s="5">
        <v>0</v>
      </c>
      <c r="P5276" s="5">
        <v>96.736587524399994</v>
      </c>
      <c r="Q5276" s="5">
        <v>39.467361450200002</v>
      </c>
      <c r="R5276" s="5">
        <v>666.96752929700006</v>
      </c>
      <c r="S5276">
        <f t="shared" si="1066"/>
        <v>0.10046907023277232</v>
      </c>
      <c r="T5276">
        <f t="shared" si="1067"/>
        <v>68.838552536102341</v>
      </c>
      <c r="U5276">
        <f t="shared" si="1068"/>
        <v>206.73252828495785</v>
      </c>
      <c r="V5276" s="9">
        <v>111.541053772</v>
      </c>
      <c r="W5276" s="9">
        <v>60.440132141100001</v>
      </c>
      <c r="X5276">
        <f t="shared" si="1075"/>
        <v>2.6405169987507365E-3</v>
      </c>
      <c r="Y5276">
        <f t="shared" si="1076"/>
        <v>48.235008460303987</v>
      </c>
      <c r="Z5276">
        <f t="shared" si="1069"/>
        <v>2.0867651845962953</v>
      </c>
      <c r="AA5276">
        <f t="shared" si="1070"/>
        <v>0.29600819456775818</v>
      </c>
      <c r="AB5276">
        <f>(1/(AA5276*k))*(LN((50-dTar)/(hTar-dTar)))</f>
        <v>14.763594816282497</v>
      </c>
      <c r="AC5276">
        <f t="shared" si="1071"/>
        <v>23.815851533012783</v>
      </c>
      <c r="AD5276" s="19">
        <v>167.26431274399999</v>
      </c>
      <c r="AE5276" s="19">
        <v>20.514175415</v>
      </c>
      <c r="AF5276">
        <f t="shared" si="1077"/>
        <v>4.7260243419344535E-3</v>
      </c>
      <c r="AG5276" s="23">
        <f t="shared" si="1072"/>
        <v>42.80595113364631</v>
      </c>
      <c r="AH5276" s="25">
        <f t="shared" si="1078"/>
        <v>44.869501982652366</v>
      </c>
      <c r="AI5276" s="25">
        <f t="shared" si="1073"/>
        <v>0.79316643926487795</v>
      </c>
    </row>
    <row r="5277" spans="6:35" ht="15">
      <c r="F5277" s="5">
        <v>2006</v>
      </c>
      <c r="G5277" s="5">
        <v>8</v>
      </c>
      <c r="H5277" s="5">
        <v>0</v>
      </c>
      <c r="I5277" s="5">
        <v>220</v>
      </c>
      <c r="J5277" s="5">
        <v>16</v>
      </c>
      <c r="K5277" s="5">
        <v>21.100000381499999</v>
      </c>
      <c r="L5277" s="5">
        <v>0.81885832548100002</v>
      </c>
      <c r="M5277" s="5">
        <v>3.0350000858300001</v>
      </c>
      <c r="N5277" s="8">
        <f t="shared" si="1074"/>
        <v>3.0350000858300001</v>
      </c>
      <c r="O5277" s="5">
        <v>0</v>
      </c>
      <c r="P5277" s="5">
        <v>96.736587524399994</v>
      </c>
      <c r="Q5277" s="5">
        <v>31.451280593900002</v>
      </c>
      <c r="R5277" s="5">
        <v>886.52252197300004</v>
      </c>
      <c r="S5277">
        <f t="shared" si="1066"/>
        <v>0.18032148996536385</v>
      </c>
      <c r="T5277">
        <f t="shared" si="1067"/>
        <v>38.354526522604196</v>
      </c>
      <c r="U5277">
        <f t="shared" si="1068"/>
        <v>115.18441261576513</v>
      </c>
      <c r="V5277" s="9">
        <v>106.746864319</v>
      </c>
      <c r="W5277" s="9">
        <v>33.675212860099997</v>
      </c>
      <c r="X5277">
        <f t="shared" si="1075"/>
        <v>3.9122637332195346E-3</v>
      </c>
      <c r="Y5277">
        <f t="shared" si="1076"/>
        <v>37.003814884220155</v>
      </c>
      <c r="Z5277">
        <f t="shared" si="1069"/>
        <v>3.7453179015436806</v>
      </c>
      <c r="AA5277">
        <f t="shared" si="1070"/>
        <v>0.5312743370944859</v>
      </c>
      <c r="AB5277">
        <f>(1/(AA5277*k))*(LN((50-dTar)/(hTar-dTar)))</f>
        <v>8.2257785512430566</v>
      </c>
      <c r="AC5277">
        <f t="shared" si="1071"/>
        <v>13.269391578248054</v>
      </c>
      <c r="AD5277" s="19">
        <v>148.13090515100001</v>
      </c>
      <c r="AE5277" s="19">
        <v>11.4298095703</v>
      </c>
      <c r="AF5277">
        <f t="shared" si="1077"/>
        <v>5.786028958790353E-3</v>
      </c>
      <c r="AG5277" s="23">
        <f t="shared" si="1072"/>
        <v>34.162769882855102</v>
      </c>
      <c r="AH5277" s="25">
        <f t="shared" si="1078"/>
        <v>35.242633378833425</v>
      </c>
      <c r="AI5277" s="25">
        <f t="shared" si="1073"/>
        <v>1.4235719887463563</v>
      </c>
    </row>
    <row r="5278" spans="6:35" ht="15">
      <c r="F5278" s="5">
        <v>2006</v>
      </c>
      <c r="G5278" s="5">
        <v>8</v>
      </c>
      <c r="H5278" s="5">
        <v>0</v>
      </c>
      <c r="I5278" s="5">
        <v>220</v>
      </c>
      <c r="J5278" s="5">
        <v>17</v>
      </c>
      <c r="K5278" s="5">
        <v>20.415000915499999</v>
      </c>
      <c r="L5278" s="5">
        <v>0.63332319259600001</v>
      </c>
      <c r="M5278" s="5">
        <v>3.04200005531</v>
      </c>
      <c r="N5278" s="8">
        <f t="shared" si="1074"/>
        <v>3.04200005531</v>
      </c>
      <c r="O5278" s="5">
        <v>0</v>
      </c>
      <c r="P5278" s="5">
        <v>96.736587524399994</v>
      </c>
      <c r="Q5278" s="5">
        <v>30.153905868500001</v>
      </c>
      <c r="R5278" s="5">
        <v>809.13500976600005</v>
      </c>
      <c r="S5278">
        <f t="shared" si="1066"/>
        <v>0.1807373861402071</v>
      </c>
      <c r="T5278">
        <f t="shared" si="1067"/>
        <v>38.266268629705927</v>
      </c>
      <c r="U5278">
        <f t="shared" si="1068"/>
        <v>114.91936088722403</v>
      </c>
      <c r="V5278" s="9">
        <v>116.196250916</v>
      </c>
      <c r="W5278" s="9">
        <v>33.597721099899999</v>
      </c>
      <c r="X5278">
        <f t="shared" si="1075"/>
        <v>3.777671449461768E-3</v>
      </c>
      <c r="Y5278">
        <f t="shared" si="1076"/>
        <v>35.249478495600457</v>
      </c>
      <c r="Z5278">
        <f t="shared" si="1069"/>
        <v>3.7539561586317469</v>
      </c>
      <c r="AA5278">
        <f t="shared" si="1070"/>
        <v>0.53249967615214588</v>
      </c>
      <c r="AB5278">
        <f>(1/(AA5278*k))*(LN((50-dTar)/(hTar-dTar)))</f>
        <v>8.206850149612217</v>
      </c>
      <c r="AC5278">
        <f t="shared" si="1071"/>
        <v>13.238857280293731</v>
      </c>
      <c r="AD5278" s="19">
        <v>153.938720703</v>
      </c>
      <c r="AE5278" s="19">
        <v>11.4035081863</v>
      </c>
      <c r="AF5278">
        <f t="shared" si="1077"/>
        <v>5.5996971541002194E-3</v>
      </c>
      <c r="AG5278" s="23">
        <f t="shared" si="1072"/>
        <v>32.636308058475556</v>
      </c>
      <c r="AH5278" s="25">
        <f t="shared" si="1078"/>
        <v>33.629557852993081</v>
      </c>
      <c r="AI5278" s="25">
        <f t="shared" si="1073"/>
        <v>1.4268553364208203</v>
      </c>
    </row>
    <row r="5279" spans="6:35" ht="15">
      <c r="F5279" s="5">
        <v>2006</v>
      </c>
      <c r="G5279" s="5">
        <v>8</v>
      </c>
      <c r="H5279" s="5">
        <v>0</v>
      </c>
      <c r="I5279" s="5">
        <v>220</v>
      </c>
      <c r="J5279" s="5">
        <v>18</v>
      </c>
      <c r="K5279" s="5">
        <v>19.8050003052</v>
      </c>
      <c r="L5279" s="5">
        <v>0.63413029909100005</v>
      </c>
      <c r="M5279" s="5">
        <v>2.6110000610399999</v>
      </c>
      <c r="N5279" s="8">
        <f t="shared" si="1074"/>
        <v>2.6110000610399999</v>
      </c>
      <c r="O5279" s="5">
        <v>0</v>
      </c>
      <c r="P5279" s="5">
        <v>96.736587524399994</v>
      </c>
      <c r="Q5279" s="5">
        <v>25.224849700899998</v>
      </c>
      <c r="R5279" s="5">
        <v>581.07250976600005</v>
      </c>
      <c r="S5279">
        <f t="shared" si="1066"/>
        <v>0.15512995320974787</v>
      </c>
      <c r="T5279">
        <f t="shared" si="1067"/>
        <v>44.58291404317567</v>
      </c>
      <c r="U5279">
        <f t="shared" si="1068"/>
        <v>133.88919724340434</v>
      </c>
      <c r="V5279" s="9">
        <v>141.64907836899999</v>
      </c>
      <c r="W5279" s="9">
        <v>39.143726348900003</v>
      </c>
      <c r="X5279">
        <f t="shared" si="1075"/>
        <v>3.1778112309167514E-3</v>
      </c>
      <c r="Y5279">
        <f t="shared" si="1076"/>
        <v>29.38849688177509</v>
      </c>
      <c r="Z5279">
        <f t="shared" si="1069"/>
        <v>3.2220840174607193</v>
      </c>
      <c r="AA5279">
        <f t="shared" si="1070"/>
        <v>0.45705347194523521</v>
      </c>
      <c r="AB5279">
        <f>(1/(AA5279*k))*(LN((50-dTar)/(hTar-dTar)))</f>
        <v>9.5615618634253199</v>
      </c>
      <c r="AC5279">
        <f t="shared" si="1071"/>
        <v>15.42420667843782</v>
      </c>
      <c r="AD5279" s="19">
        <v>181.84452819800001</v>
      </c>
      <c r="AE5279" s="19">
        <v>13.2858943939</v>
      </c>
      <c r="AF5279">
        <f t="shared" si="1077"/>
        <v>4.749361262991126E-3</v>
      </c>
      <c r="AG5279" s="23">
        <f t="shared" si="1072"/>
        <v>27.235638730691054</v>
      </c>
      <c r="AH5279" s="25">
        <f t="shared" si="1078"/>
        <v>28.053926694541687</v>
      </c>
      <c r="AI5279" s="25">
        <f t="shared" si="1073"/>
        <v>1.2246940508718551</v>
      </c>
    </row>
    <row r="5280" spans="6:35" ht="15">
      <c r="F5280" s="5">
        <v>2006</v>
      </c>
      <c r="G5280" s="5">
        <v>8</v>
      </c>
      <c r="H5280" s="5">
        <v>0</v>
      </c>
      <c r="I5280" s="5">
        <v>220</v>
      </c>
      <c r="J5280" s="5">
        <v>19</v>
      </c>
      <c r="K5280" s="5">
        <v>18.885000228900001</v>
      </c>
      <c r="L5280" s="5">
        <v>0.48213493823999998</v>
      </c>
      <c r="M5280" s="5">
        <v>2.0954999923700002</v>
      </c>
      <c r="N5280" s="8">
        <f t="shared" si="1074"/>
        <v>2.0954999923700002</v>
      </c>
      <c r="O5280" s="5">
        <v>0</v>
      </c>
      <c r="P5280" s="5">
        <v>96.736587524399994</v>
      </c>
      <c r="Q5280" s="5">
        <v>20.286579132100002</v>
      </c>
      <c r="R5280" s="5">
        <v>309.857513428</v>
      </c>
      <c r="S5280">
        <f t="shared" si="1066"/>
        <v>0.12450203300183113</v>
      </c>
      <c r="T5280">
        <f t="shared" si="1067"/>
        <v>55.550461327569913</v>
      </c>
      <c r="U5280">
        <f t="shared" si="1068"/>
        <v>166.82639152851857</v>
      </c>
      <c r="V5280" s="9">
        <v>183.71180725100001</v>
      </c>
      <c r="W5280" s="9">
        <v>48.773216247599997</v>
      </c>
      <c r="X5280">
        <f t="shared" si="1075"/>
        <v>2.5043110774383612E-3</v>
      </c>
      <c r="Y5280">
        <f t="shared" si="1076"/>
        <v>23.564813083392089</v>
      </c>
      <c r="Z5280">
        <f t="shared" si="1069"/>
        <v>2.5859352264109345</v>
      </c>
      <c r="AA5280">
        <f t="shared" si="1070"/>
        <v>0.36681559731271485</v>
      </c>
      <c r="AB5280">
        <f>(1/(AA5280*k))*(LN((50-dTar)/(hTar-dTar)))</f>
        <v>11.913738344043459</v>
      </c>
      <c r="AC5280">
        <f t="shared" si="1071"/>
        <v>19.218613565035906</v>
      </c>
      <c r="AD5280" s="19">
        <v>222.53027343799999</v>
      </c>
      <c r="AE5280" s="19">
        <v>16.554271698000001</v>
      </c>
      <c r="AF5280">
        <f t="shared" si="1077"/>
        <v>3.8714199432513157E-3</v>
      </c>
      <c r="AG5280" s="23">
        <f t="shared" si="1072"/>
        <v>21.811512664382544</v>
      </c>
      <c r="AH5280" s="25">
        <f t="shared" si="1078"/>
        <v>22.477931224828509</v>
      </c>
      <c r="AI5280" s="25">
        <f t="shared" si="1073"/>
        <v>0.98289786068995466</v>
      </c>
    </row>
    <row r="5281" spans="6:35" ht="15">
      <c r="F5281" s="5">
        <v>2006</v>
      </c>
      <c r="G5281" s="5">
        <v>8</v>
      </c>
      <c r="H5281" s="5">
        <v>0</v>
      </c>
      <c r="I5281" s="5">
        <v>220</v>
      </c>
      <c r="J5281" s="5">
        <v>20</v>
      </c>
      <c r="K5281" s="5">
        <v>18.159999847400002</v>
      </c>
      <c r="L5281" s="5">
        <v>0.40861624479300002</v>
      </c>
      <c r="M5281" s="5">
        <v>2.0585000514999998</v>
      </c>
      <c r="N5281" s="8">
        <f t="shared" si="1074"/>
        <v>2.0585000514999998</v>
      </c>
      <c r="O5281" s="5">
        <v>0</v>
      </c>
      <c r="P5281" s="5">
        <v>96.736587524399994</v>
      </c>
      <c r="Q5281" s="5">
        <v>19.2671108246</v>
      </c>
      <c r="R5281" s="5">
        <v>117.628997803</v>
      </c>
      <c r="S5281">
        <f t="shared" si="1066"/>
        <v>0.12230371857757165</v>
      </c>
      <c r="T5281">
        <f t="shared" si="1067"/>
        <v>56.548937758466103</v>
      </c>
      <c r="U5281">
        <f t="shared" si="1068"/>
        <v>169.82496644602361</v>
      </c>
      <c r="V5281" s="9">
        <v>417.27883911100002</v>
      </c>
      <c r="W5281" s="9">
        <v>49.649871826199998</v>
      </c>
      <c r="X5281">
        <f t="shared" si="1075"/>
        <v>1.5704659988923161E-3</v>
      </c>
      <c r="Y5281">
        <f t="shared" si="1076"/>
        <v>21.144955965110952</v>
      </c>
      <c r="Z5281">
        <f t="shared" si="1069"/>
        <v>2.5402757414101056</v>
      </c>
      <c r="AA5281">
        <f t="shared" si="1070"/>
        <v>0.36033878726252044</v>
      </c>
      <c r="AB5281">
        <f>(1/(AA5281*k))*(LN((50-dTar)/(hTar-dTar)))</f>
        <v>12.127878544792567</v>
      </c>
      <c r="AC5281">
        <f t="shared" si="1071"/>
        <v>19.564053228732565</v>
      </c>
      <c r="AD5281" s="19">
        <v>376.55352783199999</v>
      </c>
      <c r="AE5281" s="19">
        <v>16.8518180847</v>
      </c>
      <c r="AF5281">
        <f t="shared" si="1077"/>
        <v>2.4214869238963562E-3</v>
      </c>
      <c r="AG5281" s="23">
        <f t="shared" si="1072"/>
        <v>20.143232726351187</v>
      </c>
      <c r="AH5281" s="25">
        <f t="shared" si="1078"/>
        <v>20.523981485378272</v>
      </c>
      <c r="AI5281" s="25">
        <f t="shared" si="1073"/>
        <v>0.96554297504967979</v>
      </c>
    </row>
    <row r="5282" spans="6:35" ht="15">
      <c r="F5282" s="5">
        <v>2006</v>
      </c>
      <c r="G5282" s="5">
        <v>8</v>
      </c>
      <c r="H5282" s="5">
        <v>0</v>
      </c>
      <c r="I5282" s="5">
        <v>220</v>
      </c>
      <c r="J5282" s="5">
        <v>21</v>
      </c>
      <c r="K5282" s="5">
        <v>16.920000076299999</v>
      </c>
      <c r="L5282" s="5">
        <v>0.30171075463300001</v>
      </c>
      <c r="M5282" s="5">
        <v>1.20850002766</v>
      </c>
      <c r="N5282" s="8">
        <f t="shared" si="1074"/>
        <v>1.20850002766</v>
      </c>
      <c r="O5282" s="5">
        <v>0</v>
      </c>
      <c r="P5282" s="5">
        <v>96.736587524399994</v>
      </c>
      <c r="Q5282" s="5">
        <v>17.9813747406</v>
      </c>
      <c r="R5282" s="5">
        <v>13.6017503738</v>
      </c>
      <c r="S5282">
        <f t="shared" si="1066"/>
        <v>7.1801818599039377E-2</v>
      </c>
      <c r="T5282">
        <f t="shared" si="1067"/>
        <v>96.322704694900082</v>
      </c>
      <c r="U5282">
        <f t="shared" si="1068"/>
        <v>289.27157151334188</v>
      </c>
      <c r="V5282" s="9">
        <v>421.742279053</v>
      </c>
      <c r="W5282" s="9">
        <v>84.571174621599994</v>
      </c>
      <c r="X5282">
        <f t="shared" si="1075"/>
        <v>1.2569366797266816E-3</v>
      </c>
      <c r="Y5282">
        <f t="shared" si="1076"/>
        <v>20.458291626277362</v>
      </c>
      <c r="Z5282">
        <f t="shared" si="1069"/>
        <v>1.4913399207938471</v>
      </c>
      <c r="AA5282">
        <f t="shared" si="1070"/>
        <v>0.21154696306973927</v>
      </c>
      <c r="AB5282">
        <f>(1/(AA5282*k))*(LN((50-dTar)/(hTar-dTar)))</f>
        <v>20.658037267389268</v>
      </c>
      <c r="AC5282">
        <f t="shared" si="1071"/>
        <v>33.324454825933216</v>
      </c>
      <c r="AD5282" s="19">
        <v>388.67742919900002</v>
      </c>
      <c r="AE5282" s="19">
        <v>28.7045688629</v>
      </c>
      <c r="AF5282">
        <f t="shared" si="1077"/>
        <v>2.2187390342264944E-3</v>
      </c>
      <c r="AG5282" s="23">
        <f t="shared" si="1072"/>
        <v>18.945640962530781</v>
      </c>
      <c r="AH5282" s="25">
        <f t="shared" si="1078"/>
        <v>19.520590051039576</v>
      </c>
      <c r="AI5282" s="25">
        <f t="shared" si="1073"/>
        <v>0.56684900794837656</v>
      </c>
    </row>
    <row r="5283" spans="6:35" ht="15">
      <c r="F5283" s="5">
        <v>2006</v>
      </c>
      <c r="G5283" s="5">
        <v>8</v>
      </c>
      <c r="H5283" s="5">
        <v>0</v>
      </c>
      <c r="I5283" s="5">
        <v>220</v>
      </c>
      <c r="J5283" s="5">
        <v>22</v>
      </c>
      <c r="K5283" s="5">
        <v>15.7849998474</v>
      </c>
      <c r="L5283" s="5">
        <v>0.203551769257</v>
      </c>
      <c r="M5283" s="5">
        <v>1.25000001863E-2</v>
      </c>
      <c r="N5283" s="8">
        <f t="shared" si="1074"/>
        <v>1.25000001863E-2</v>
      </c>
      <c r="O5283" s="5">
        <v>0</v>
      </c>
      <c r="P5283" s="5">
        <v>96.736587524399994</v>
      </c>
      <c r="Q5283" s="5">
        <v>21.8250007629</v>
      </c>
      <c r="R5283" s="5">
        <v>0</v>
      </c>
      <c r="S5283">
        <f t="shared" si="1066"/>
        <v>7.4267498992327749E-4</v>
      </c>
      <c r="T5283">
        <f t="shared" si="1067"/>
        <v>9312.4791642526307</v>
      </c>
      <c r="U5283">
        <f t="shared" si="1068"/>
        <v>27966.775757193202</v>
      </c>
      <c r="V5283" s="9">
        <v>638.317871094</v>
      </c>
      <c r="W5283" s="9">
        <v>8176.3413085900002</v>
      </c>
      <c r="X5283">
        <f t="shared" si="1075"/>
        <v>2.7187628805568876E-5</v>
      </c>
      <c r="Y5283">
        <f t="shared" si="1076"/>
        <v>29.224075796791784</v>
      </c>
      <c r="Z5283">
        <f t="shared" si="1069"/>
        <v>1.5425526571029913E-2</v>
      </c>
      <c r="AA5283">
        <f t="shared" si="1070"/>
        <v>2.188115032900023E-3</v>
      </c>
      <c r="AB5283">
        <f>(1/(AA5283*k))*(LN((50-dTar)/(hTar-dTar)))</f>
        <v>1997.2190589567469</v>
      </c>
      <c r="AC5283">
        <f t="shared" si="1071"/>
        <v>3221.8083182937467</v>
      </c>
      <c r="AD5283" s="19">
        <v>407.94644165</v>
      </c>
      <c r="AE5283" s="19">
        <v>2775.1579589799999</v>
      </c>
      <c r="AF5283">
        <f t="shared" si="1077"/>
        <v>1.561301525695163E-4</v>
      </c>
      <c r="AG5283" s="23">
        <f t="shared" si="1072"/>
        <v>14.523739566078554</v>
      </c>
      <c r="AH5283" s="25">
        <f t="shared" si="1078"/>
        <v>20.111245736001063</v>
      </c>
      <c r="AI5283" s="25">
        <f t="shared" si="1073"/>
        <v>5.8631464979594901E-3</v>
      </c>
    </row>
    <row r="5284" spans="6:35" ht="15">
      <c r="F5284" s="5">
        <v>2006</v>
      </c>
      <c r="G5284" s="5">
        <v>8</v>
      </c>
      <c r="H5284" s="5">
        <v>0</v>
      </c>
      <c r="I5284" s="5">
        <v>220</v>
      </c>
      <c r="J5284" s="5">
        <v>23</v>
      </c>
      <c r="K5284" s="5">
        <v>16.010000228900001</v>
      </c>
      <c r="L5284" s="5">
        <v>0.27563741803199998</v>
      </c>
      <c r="M5284" s="5">
        <v>0.10050000250299999</v>
      </c>
      <c r="N5284" s="8">
        <f t="shared" si="1074"/>
        <v>0.10050000250299999</v>
      </c>
      <c r="O5284" s="5">
        <v>0</v>
      </c>
      <c r="P5284" s="5">
        <v>96.736587524399994</v>
      </c>
      <c r="Q5284" s="5">
        <v>19.4882698059</v>
      </c>
      <c r="R5284" s="5">
        <v>0</v>
      </c>
      <c r="S5284">
        <f t="shared" si="1066"/>
        <v>5.9711069787030122E-3</v>
      </c>
      <c r="T5284">
        <f t="shared" si="1067"/>
        <v>1158.2685411833493</v>
      </c>
      <c r="U5284">
        <f t="shared" si="1068"/>
        <v>3478.4546613786401</v>
      </c>
      <c r="V5284" s="9">
        <v>503.96520996100003</v>
      </c>
      <c r="W5284" s="9">
        <v>1016.95794678</v>
      </c>
      <c r="X5284">
        <f t="shared" si="1075"/>
        <v>2.0002489037248213E-4</v>
      </c>
      <c r="Y5284">
        <f t="shared" si="1076"/>
        <v>25.364866437452093</v>
      </c>
      <c r="Z5284">
        <f t="shared" si="1069"/>
        <v>0.12402123487147544</v>
      </c>
      <c r="AA5284">
        <f t="shared" si="1070"/>
        <v>1.7592445040466538E-2</v>
      </c>
      <c r="AB5284">
        <f>(1/(AA5284*k))*(LN((50-dTar)/(hTar-dTar)))</f>
        <v>248.41032823154424</v>
      </c>
      <c r="AC5284">
        <f t="shared" si="1071"/>
        <v>400.72242364066165</v>
      </c>
      <c r="AD5284" s="19">
        <v>406.42974853499999</v>
      </c>
      <c r="AE5284" s="19">
        <v>345.16885375999999</v>
      </c>
      <c r="AF5284">
        <f t="shared" si="1077"/>
        <v>8.6781372333983046E-4</v>
      </c>
      <c r="AG5284" s="23">
        <f t="shared" si="1072"/>
        <v>16.544172789269901</v>
      </c>
      <c r="AH5284" s="25">
        <f t="shared" si="1078"/>
        <v>19.896863463054785</v>
      </c>
      <c r="AI5284" s="25">
        <f t="shared" si="1073"/>
        <v>4.7139698315060687E-2</v>
      </c>
    </row>
    <row r="5285" spans="6:35" ht="15">
      <c r="F5285" s="5">
        <v>2006</v>
      </c>
      <c r="G5285" s="5">
        <v>8</v>
      </c>
      <c r="H5285" s="5">
        <v>0</v>
      </c>
      <c r="I5285" s="5">
        <v>220</v>
      </c>
      <c r="J5285" s="5">
        <v>24</v>
      </c>
      <c r="K5285" s="5">
        <v>15.7299995422</v>
      </c>
      <c r="L5285" s="5">
        <v>0.24572712183000001</v>
      </c>
      <c r="M5285" s="5">
        <v>3.2999999821199999E-2</v>
      </c>
      <c r="N5285" s="8">
        <f t="shared" si="1074"/>
        <v>3.2999999821199999E-2</v>
      </c>
      <c r="O5285" s="5">
        <v>0</v>
      </c>
      <c r="P5285" s="5">
        <v>96.736587524399994</v>
      </c>
      <c r="Q5285" s="5">
        <v>16.964330673199999</v>
      </c>
      <c r="R5285" s="5">
        <v>0</v>
      </c>
      <c r="S5285">
        <f t="shared" si="1066"/>
        <v>1.9606619335525237E-3</v>
      </c>
      <c r="T5285">
        <f t="shared" si="1067"/>
        <v>3527.4543005691394</v>
      </c>
      <c r="U5285">
        <f t="shared" si="1068"/>
        <v>10593.475880886026</v>
      </c>
      <c r="V5285" s="9">
        <v>581.13073730500003</v>
      </c>
      <c r="W5285" s="9">
        <v>3097.0991210900002</v>
      </c>
      <c r="X5285">
        <f t="shared" si="1075"/>
        <v>7.0068709253696918E-5</v>
      </c>
      <c r="Y5285">
        <f t="shared" si="1076"/>
        <v>22.533904461639796</v>
      </c>
      <c r="Z5285">
        <f t="shared" si="1069"/>
        <v>4.0723389319930837E-2</v>
      </c>
      <c r="AA5285">
        <f t="shared" si="1070"/>
        <v>5.7766235694624657E-3</v>
      </c>
      <c r="AB5285">
        <f>(1/(AA5285*k))*(LN((50-dTar)/(hTar-dTar)))</f>
        <v>756.52238619113484</v>
      </c>
      <c r="AC5285">
        <f t="shared" si="1071"/>
        <v>1220.3819635484551</v>
      </c>
      <c r="AD5285" s="19">
        <v>407.59161376999998</v>
      </c>
      <c r="AE5285" s="19">
        <v>1051.1961669899999</v>
      </c>
      <c r="AF5285">
        <f t="shared" si="1077"/>
        <v>3.7324996003869067E-4</v>
      </c>
      <c r="AG5285" s="23">
        <f t="shared" si="1072"/>
        <v>12.269541544086943</v>
      </c>
      <c r="AH5285" s="25">
        <f t="shared" si="1078"/>
        <v>16.170961908358965</v>
      </c>
      <c r="AI5285" s="25">
        <f t="shared" si="1073"/>
        <v>1.5478706440051965E-2</v>
      </c>
    </row>
    <row r="5286" spans="6:35" ht="15">
      <c r="F5286" s="5">
        <v>2006</v>
      </c>
      <c r="G5286" s="5">
        <v>8</v>
      </c>
      <c r="H5286" s="5">
        <v>0</v>
      </c>
      <c r="I5286" s="5">
        <v>221</v>
      </c>
      <c r="J5286" s="5">
        <v>1</v>
      </c>
      <c r="K5286" s="5">
        <v>15.0399999619</v>
      </c>
      <c r="L5286" s="5">
        <v>0.180371969938</v>
      </c>
      <c r="M5286" s="5">
        <v>7.4999998323599998E-3</v>
      </c>
      <c r="N5286" s="8">
        <f t="shared" si="1074"/>
        <v>7.4999998323599998E-3</v>
      </c>
      <c r="O5286" s="5">
        <v>0</v>
      </c>
      <c r="P5286" s="5">
        <v>96.736587524399994</v>
      </c>
      <c r="Q5286" s="5">
        <v>15.3638296127</v>
      </c>
      <c r="R5286" s="5">
        <v>0</v>
      </c>
      <c r="S5286">
        <f t="shared" si="1066"/>
        <v>4.4560497735250703E-4</v>
      </c>
      <c r="T5286">
        <f t="shared" si="1067"/>
        <v>15520.799185330605</v>
      </c>
      <c r="U5286">
        <f t="shared" si="1068"/>
        <v>46611.294665205707</v>
      </c>
      <c r="V5286" s="9">
        <v>658.60571289100005</v>
      </c>
      <c r="W5286" s="9">
        <v>13627.2363281</v>
      </c>
      <c r="X5286">
        <f t="shared" si="1075"/>
        <v>1.6421133309183039E-5</v>
      </c>
      <c r="Y5286">
        <f t="shared" si="1076"/>
        <v>20.618967580295955</v>
      </c>
      <c r="Z5286">
        <f t="shared" si="1069"/>
        <v>9.2553155978019018E-3</v>
      </c>
      <c r="AA5286">
        <f t="shared" si="1070"/>
        <v>1.3128689708277665E-3</v>
      </c>
      <c r="AB5286">
        <f>(1/(AA5286*k))*(LN((50-dTar)/(hTar-dTar)))</f>
        <v>3328.6985556085697</v>
      </c>
      <c r="AC5286">
        <f t="shared" si="1071"/>
        <v>5369.6807305423999</v>
      </c>
      <c r="AD5286" s="19">
        <v>408.03314209000001</v>
      </c>
      <c r="AE5286" s="19">
        <v>4625.2626953099998</v>
      </c>
      <c r="AF5286">
        <f t="shared" si="1077"/>
        <v>9.612633398421559E-5</v>
      </c>
      <c r="AG5286" s="23">
        <f t="shared" si="1072"/>
        <v>9.9761220277280742</v>
      </c>
      <c r="AH5286" s="25">
        <f t="shared" si="1078"/>
        <v>14.021401282379529</v>
      </c>
      <c r="AI5286" s="25">
        <f t="shared" si="1073"/>
        <v>3.5178877677132648E-3</v>
      </c>
    </row>
    <row r="5287" spans="6:35" ht="15">
      <c r="F5287" s="5">
        <v>2006</v>
      </c>
      <c r="G5287" s="5">
        <v>8</v>
      </c>
      <c r="H5287" s="5">
        <v>0</v>
      </c>
      <c r="I5287" s="5">
        <v>221</v>
      </c>
      <c r="J5287" s="5">
        <v>2</v>
      </c>
      <c r="K5287" s="5">
        <v>15.2299995422</v>
      </c>
      <c r="L5287" s="5">
        <v>0.17480131983800001</v>
      </c>
      <c r="M5287" s="5">
        <v>0</v>
      </c>
      <c r="N5287" s="8">
        <f t="shared" si="1074"/>
        <v>1E-4</v>
      </c>
      <c r="O5287" s="5">
        <v>0</v>
      </c>
      <c r="P5287" s="5">
        <v>96.736587524399994</v>
      </c>
      <c r="Q5287" s="5">
        <v>13.7783651352</v>
      </c>
      <c r="R5287" s="5">
        <v>0</v>
      </c>
      <c r="S5287">
        <f t="shared" si="1066"/>
        <v>5.9413998308355972E-6</v>
      </c>
      <c r="T5287">
        <f t="shared" si="1067"/>
        <v>1164059.9128807276</v>
      </c>
      <c r="U5287">
        <f t="shared" si="1068"/>
        <v>3495847.0217512534</v>
      </c>
      <c r="V5287" s="9">
        <v>687.28521728500004</v>
      </c>
      <c r="W5287" s="9">
        <v>60723.6445313</v>
      </c>
      <c r="X5287">
        <f t="shared" si="1075"/>
        <v>2.8111540226605502E-7</v>
      </c>
      <c r="Y5287">
        <f t="shared" si="1076"/>
        <v>20.480210222861139</v>
      </c>
      <c r="Z5287">
        <f t="shared" si="1069"/>
        <v>1.2340421072902296E-4</v>
      </c>
      <c r="AA5287">
        <f t="shared" si="1070"/>
        <v>1.7504920002306861E-5</v>
      </c>
      <c r="AB5287">
        <f>(1/(AA5287*k))*(LN((50-dTar)/(hTar-dTar)))</f>
        <v>249652.38609041239</v>
      </c>
      <c r="AC5287">
        <f t="shared" si="1071"/>
        <v>402726.04578894714</v>
      </c>
      <c r="AD5287" s="19">
        <v>408.15335083000002</v>
      </c>
      <c r="AE5287" s="19">
        <v>60723.6445313</v>
      </c>
      <c r="AF5287">
        <f t="shared" si="1077"/>
        <v>2.1558328993334919E-6</v>
      </c>
      <c r="AG5287" s="23">
        <f t="shared" si="1072"/>
        <v>2.6990856983659661</v>
      </c>
      <c r="AH5287" s="25">
        <f t="shared" si="1078"/>
        <v>9.4575802953264123</v>
      </c>
      <c r="AI5287" s="25">
        <f t="shared" si="1073"/>
        <v>4.6905171284601254E-5</v>
      </c>
    </row>
    <row r="5288" spans="6:35" ht="15">
      <c r="F5288" s="5">
        <v>2006</v>
      </c>
      <c r="G5288" s="5">
        <v>8</v>
      </c>
      <c r="H5288" s="5">
        <v>0</v>
      </c>
      <c r="I5288" s="5">
        <v>221</v>
      </c>
      <c r="J5288" s="5">
        <v>3</v>
      </c>
      <c r="K5288" s="5">
        <v>15.125</v>
      </c>
      <c r="L5288" s="5">
        <v>0.16674904525299999</v>
      </c>
      <c r="M5288" s="5">
        <v>9.4999996945299998E-3</v>
      </c>
      <c r="N5288" s="8">
        <f t="shared" si="1074"/>
        <v>9.4999996945299998E-3</v>
      </c>
      <c r="O5288" s="5">
        <v>0</v>
      </c>
      <c r="P5288" s="5">
        <v>96.736587524399994</v>
      </c>
      <c r="Q5288" s="5">
        <v>10.5371589661</v>
      </c>
      <c r="R5288" s="5">
        <v>0</v>
      </c>
      <c r="S5288">
        <f t="shared" si="1066"/>
        <v>5.6443296578018761E-4</v>
      </c>
      <c r="T5288">
        <f t="shared" si="1067"/>
        <v>12253.262634850198</v>
      </c>
      <c r="U5288">
        <f t="shared" si="1068"/>
        <v>36798.390885887347</v>
      </c>
      <c r="V5288" s="9">
        <v>650.07159423799999</v>
      </c>
      <c r="W5288" s="9">
        <v>10758.34375</v>
      </c>
      <c r="X5288">
        <f t="shared" si="1075"/>
        <v>2.0743958751929953E-5</v>
      </c>
      <c r="Y5288">
        <f t="shared" si="1076"/>
        <v>14.128309192909843</v>
      </c>
      <c r="Z5288">
        <f t="shared" si="1069"/>
        <v>1.1723399642294338E-2</v>
      </c>
      <c r="AA5288">
        <f t="shared" si="1070"/>
        <v>1.6629673467468723E-3</v>
      </c>
      <c r="AB5288">
        <f>(1/(AA5288*k))*(LN((50-dTar)/(hTar-dTar)))</f>
        <v>2627.9199380833629</v>
      </c>
      <c r="AC5288">
        <f t="shared" si="1071"/>
        <v>4239.2216709315544</v>
      </c>
      <c r="AD5288" s="19">
        <v>407.99844360399999</v>
      </c>
      <c r="AE5288" s="19">
        <v>3651.5234375</v>
      </c>
      <c r="AF5288">
        <f t="shared" si="1077"/>
        <v>1.205001689387926E-4</v>
      </c>
      <c r="AG5288" s="23">
        <f t="shared" si="1072"/>
        <v>6.9111884168962181</v>
      </c>
      <c r="AH5288" s="25">
        <f t="shared" si="1078"/>
        <v>9.6543710374950624</v>
      </c>
      <c r="AI5288" s="25">
        <f t="shared" si="1073"/>
        <v>4.4559911287558917E-3</v>
      </c>
    </row>
    <row r="5289" spans="6:35" ht="15">
      <c r="F5289" s="5">
        <v>2006</v>
      </c>
      <c r="G5289" s="5">
        <v>8</v>
      </c>
      <c r="H5289" s="5">
        <v>0</v>
      </c>
      <c r="I5289" s="5">
        <v>221</v>
      </c>
      <c r="J5289" s="5">
        <v>4</v>
      </c>
      <c r="K5289" s="5">
        <v>14.550000190700001</v>
      </c>
      <c r="L5289" s="5">
        <v>0.10353180766099999</v>
      </c>
      <c r="M5289" s="5">
        <v>0</v>
      </c>
      <c r="N5289" s="8">
        <f t="shared" si="1074"/>
        <v>1E-4</v>
      </c>
      <c r="O5289" s="5">
        <v>0</v>
      </c>
      <c r="P5289" s="5">
        <v>96.736587524399994</v>
      </c>
      <c r="Q5289" s="5">
        <v>6.4925980567900003</v>
      </c>
      <c r="R5289" s="5">
        <v>0</v>
      </c>
      <c r="S5289">
        <f t="shared" si="1066"/>
        <v>5.9413998308355972E-6</v>
      </c>
      <c r="T5289">
        <f t="shared" si="1067"/>
        <v>1164059.9128807276</v>
      </c>
      <c r="U5289">
        <f t="shared" si="1068"/>
        <v>3495847.0217512534</v>
      </c>
      <c r="V5289" s="9">
        <v>687.28521728500004</v>
      </c>
      <c r="W5289" s="9">
        <v>60723.6445313</v>
      </c>
      <c r="X5289">
        <f t="shared" si="1075"/>
        <v>2.8111540226605502E-7</v>
      </c>
      <c r="Y5289">
        <f t="shared" si="1076"/>
        <v>9.6506205047431273</v>
      </c>
      <c r="Z5289">
        <f t="shared" si="1069"/>
        <v>1.2340421072902296E-4</v>
      </c>
      <c r="AA5289">
        <f t="shared" si="1070"/>
        <v>1.7504920002306861E-5</v>
      </c>
      <c r="AB5289">
        <f>(1/(AA5289*k))*(LN((50-dTar)/(hTar-dTar)))</f>
        <v>249652.38609041239</v>
      </c>
      <c r="AC5289">
        <f t="shared" si="1071"/>
        <v>402726.04578894714</v>
      </c>
      <c r="AD5289" s="19">
        <v>408.15335083000002</v>
      </c>
      <c r="AE5289" s="19">
        <v>60723.6445313</v>
      </c>
      <c r="AF5289">
        <f t="shared" si="1077"/>
        <v>2.1558328993334919E-6</v>
      </c>
      <c r="AG5289" s="23">
        <f t="shared" si="1072"/>
        <v>1.271854707606149</v>
      </c>
      <c r="AH5289" s="25">
        <f t="shared" si="1078"/>
        <v>4.4565713598705807</v>
      </c>
      <c r="AI5289" s="25">
        <f t="shared" si="1073"/>
        <v>4.6905171284601254E-5</v>
      </c>
    </row>
    <row r="5290" spans="6:35" ht="15">
      <c r="F5290" s="5">
        <v>2006</v>
      </c>
      <c r="G5290" s="5">
        <v>8</v>
      </c>
      <c r="H5290" s="5">
        <v>0</v>
      </c>
      <c r="I5290" s="5">
        <v>221</v>
      </c>
      <c r="J5290" s="5">
        <v>5</v>
      </c>
      <c r="K5290" s="5">
        <v>14.140000343300001</v>
      </c>
      <c r="L5290" s="5">
        <v>7.4204146861999998E-2</v>
      </c>
      <c r="M5290" s="5">
        <v>9.7499996423699997E-2</v>
      </c>
      <c r="N5290" s="8">
        <f t="shared" si="1074"/>
        <v>9.7499996423699997E-2</v>
      </c>
      <c r="O5290" s="5">
        <v>0</v>
      </c>
      <c r="P5290" s="5">
        <v>96.736587524399994</v>
      </c>
      <c r="Q5290" s="5">
        <v>11.437270164499999</v>
      </c>
      <c r="R5290" s="5">
        <v>0</v>
      </c>
      <c r="S5290">
        <f t="shared" si="1066"/>
        <v>5.7928646225824248E-3</v>
      </c>
      <c r="T5290">
        <f t="shared" si="1067"/>
        <v>1193.9076467471248</v>
      </c>
      <c r="U5290">
        <f t="shared" si="1068"/>
        <v>3585.4842563886427</v>
      </c>
      <c r="V5290" s="9">
        <v>505.88073730500003</v>
      </c>
      <c r="W5290" s="9">
        <v>1048.2489013700001</v>
      </c>
      <c r="X5290">
        <f t="shared" si="1075"/>
        <v>1.9456714461770229E-4</v>
      </c>
      <c r="Y5290">
        <f t="shared" si="1076"/>
        <v>14.898005315053942</v>
      </c>
      <c r="Z5290">
        <f t="shared" si="1069"/>
        <v>0.12031910104749259</v>
      </c>
      <c r="AA5290">
        <f t="shared" si="1070"/>
        <v>1.7067296376220731E-2</v>
      </c>
      <c r="AB5290">
        <f>(1/(AA5290*k))*(LN((50-dTar)/(hTar-dTar)))</f>
        <v>256.05373871555111</v>
      </c>
      <c r="AC5290">
        <f t="shared" si="1071"/>
        <v>413.05236980609146</v>
      </c>
      <c r="AD5290" s="19">
        <v>406.48117065399998</v>
      </c>
      <c r="AE5290" s="19">
        <v>355.78945922899999</v>
      </c>
      <c r="AF5290">
        <f t="shared" si="1077"/>
        <v>8.5082994229205959E-4</v>
      </c>
      <c r="AG5290" s="23">
        <f t="shared" si="1072"/>
        <v>9.6622901947043811</v>
      </c>
      <c r="AH5290" s="25">
        <f t="shared" si="1078"/>
        <v>11.652352876249617</v>
      </c>
      <c r="AI5290" s="25">
        <f t="shared" si="1073"/>
        <v>4.5732540325016571E-2</v>
      </c>
    </row>
    <row r="5291" spans="6:35" ht="15">
      <c r="F5291" s="5">
        <v>2006</v>
      </c>
      <c r="G5291" s="5">
        <v>8</v>
      </c>
      <c r="H5291" s="5">
        <v>0</v>
      </c>
      <c r="I5291" s="5">
        <v>221</v>
      </c>
      <c r="J5291" s="5">
        <v>6</v>
      </c>
      <c r="K5291" s="5">
        <v>13.704999923700001</v>
      </c>
      <c r="L5291" s="5">
        <v>0.138002127409</v>
      </c>
      <c r="M5291" s="5">
        <v>7.0000002160699997E-3</v>
      </c>
      <c r="N5291" s="8">
        <f t="shared" si="1074"/>
        <v>7.0000002160699997E-3</v>
      </c>
      <c r="O5291" s="5">
        <v>0</v>
      </c>
      <c r="P5291" s="5">
        <v>96.736587524399994</v>
      </c>
      <c r="Q5291" s="5">
        <v>9.29172706604</v>
      </c>
      <c r="R5291" s="5">
        <v>0</v>
      </c>
      <c r="S5291">
        <f t="shared" si="1066"/>
        <v>4.1589800099607437E-4</v>
      </c>
      <c r="T5291">
        <f t="shared" si="1067"/>
        <v>16629.426813564642</v>
      </c>
      <c r="U5291">
        <f t="shared" si="1068"/>
        <v>49940.670197777821</v>
      </c>
      <c r="V5291" s="9">
        <v>660.83514404300001</v>
      </c>
      <c r="W5291" s="9">
        <v>14600.6083984</v>
      </c>
      <c r="X5291">
        <f t="shared" si="1075"/>
        <v>1.5336926100037403E-5</v>
      </c>
      <c r="Y5291">
        <f t="shared" si="1076"/>
        <v>12.47285837651591</v>
      </c>
      <c r="Z5291">
        <f t="shared" si="1069"/>
        <v>8.638295017671084E-3</v>
      </c>
      <c r="AA5291">
        <f t="shared" si="1070"/>
        <v>1.2253444379843608E-3</v>
      </c>
      <c r="AB5291">
        <f>(1/(AA5291*k))*(LN((50-dTar)/(hTar-dTar)))</f>
        <v>3566.4625483479545</v>
      </c>
      <c r="AC5291">
        <f t="shared" si="1071"/>
        <v>5753.2290479706453</v>
      </c>
      <c r="AD5291" s="19">
        <v>408.04180908199999</v>
      </c>
      <c r="AE5291" s="19">
        <v>4955.6386718800004</v>
      </c>
      <c r="AF5291">
        <f t="shared" si="1077"/>
        <v>8.9953057313043713E-5</v>
      </c>
      <c r="AG5291" s="23">
        <f t="shared" si="1072"/>
        <v>6.0178979456303088</v>
      </c>
      <c r="AH5291" s="25">
        <f t="shared" si="1078"/>
        <v>8.4713881698079252</v>
      </c>
      <c r="AI5291" s="25">
        <f t="shared" si="1073"/>
        <v>3.2833620912700911E-3</v>
      </c>
    </row>
    <row r="5292" spans="6:35" ht="15">
      <c r="F5292" s="5">
        <v>2006</v>
      </c>
      <c r="G5292" s="5">
        <v>8</v>
      </c>
      <c r="H5292" s="5">
        <v>0</v>
      </c>
      <c r="I5292" s="5">
        <v>221</v>
      </c>
      <c r="J5292" s="5">
        <v>7</v>
      </c>
      <c r="K5292" s="5">
        <v>13.404999733</v>
      </c>
      <c r="L5292" s="5">
        <v>0.112264126539</v>
      </c>
      <c r="M5292" s="5">
        <v>0</v>
      </c>
      <c r="N5292" s="8">
        <f t="shared" si="1074"/>
        <v>1E-4</v>
      </c>
      <c r="O5292" s="5">
        <v>0</v>
      </c>
      <c r="P5292" s="5">
        <v>96.736587524399994</v>
      </c>
      <c r="Q5292" s="5">
        <v>9.9273681640600007</v>
      </c>
      <c r="R5292" s="5">
        <v>0</v>
      </c>
      <c r="S5292">
        <f t="shared" si="1066"/>
        <v>5.9413998308355972E-6</v>
      </c>
      <c r="T5292">
        <f t="shared" si="1067"/>
        <v>1164059.9128807276</v>
      </c>
      <c r="U5292">
        <f t="shared" si="1068"/>
        <v>3495847.0217512534</v>
      </c>
      <c r="V5292" s="9">
        <v>687.28521728500004</v>
      </c>
      <c r="W5292" s="9">
        <v>60723.6445313</v>
      </c>
      <c r="X5292">
        <f t="shared" si="1075"/>
        <v>2.8111540226605502E-7</v>
      </c>
      <c r="Y5292">
        <f t="shared" si="1076"/>
        <v>14.756074829246177</v>
      </c>
      <c r="Z5292">
        <f t="shared" si="1069"/>
        <v>1.2340421072902296E-4</v>
      </c>
      <c r="AA5292">
        <f t="shared" si="1070"/>
        <v>1.7504920002306861E-5</v>
      </c>
      <c r="AB5292">
        <f>(1/(AA5292*k))*(LN((50-dTar)/(hTar-dTar)))</f>
        <v>249652.38609041239</v>
      </c>
      <c r="AC5292">
        <f t="shared" si="1071"/>
        <v>402726.04578894714</v>
      </c>
      <c r="AD5292" s="19">
        <v>408.15335083000002</v>
      </c>
      <c r="AE5292" s="19">
        <v>60723.6445313</v>
      </c>
      <c r="AF5292">
        <f t="shared" si="1077"/>
        <v>2.1558328993334919E-6</v>
      </c>
      <c r="AG5292" s="23">
        <f t="shared" si="1072"/>
        <v>1.9447022321664584</v>
      </c>
      <c r="AH5292" s="25">
        <f t="shared" si="1078"/>
        <v>6.8142250993917903</v>
      </c>
      <c r="AI5292" s="25">
        <f t="shared" si="1073"/>
        <v>4.6905171284601254E-5</v>
      </c>
    </row>
    <row r="5293" spans="6:35" ht="15">
      <c r="F5293" s="5">
        <v>2006</v>
      </c>
      <c r="G5293" s="5">
        <v>8</v>
      </c>
      <c r="H5293" s="5">
        <v>0</v>
      </c>
      <c r="I5293" s="5">
        <v>221</v>
      </c>
      <c r="J5293" s="5">
        <v>8</v>
      </c>
      <c r="K5293" s="5">
        <v>14.0200004578</v>
      </c>
      <c r="L5293" s="5">
        <v>0.15366032719600001</v>
      </c>
      <c r="M5293" s="5">
        <v>2.0000000949899998E-3</v>
      </c>
      <c r="N5293" s="8">
        <f t="shared" si="1074"/>
        <v>2.0000000949899998E-3</v>
      </c>
      <c r="O5293" s="5">
        <v>0</v>
      </c>
      <c r="P5293" s="5">
        <v>96.736587524399994</v>
      </c>
      <c r="Q5293" s="5">
        <v>11.3305702209</v>
      </c>
      <c r="R5293" s="5">
        <v>103.75050354</v>
      </c>
      <c r="S5293">
        <f t="shared" si="1066"/>
        <v>1.1882800226044762E-4</v>
      </c>
      <c r="T5293">
        <f t="shared" si="1067"/>
        <v>58202.99287968524</v>
      </c>
      <c r="U5293">
        <f t="shared" si="1068"/>
        <v>174792.34278580037</v>
      </c>
      <c r="V5293" s="9">
        <v>524.20129394499997</v>
      </c>
      <c r="W5293" s="9">
        <v>51102.1328125</v>
      </c>
      <c r="X5293">
        <f t="shared" si="1075"/>
        <v>4.4165967831174488E-6</v>
      </c>
      <c r="Y5293">
        <f t="shared" si="1076"/>
        <v>15.250972184373129</v>
      </c>
      <c r="Z5293">
        <f t="shared" si="1069"/>
        <v>2.4680843318021185E-3</v>
      </c>
      <c r="AA5293">
        <f t="shared" si="1070"/>
        <v>3.5009841667406067E-4</v>
      </c>
      <c r="AB5293">
        <f>(1/(AA5293*k))*(LN((50-dTar)/(hTar-dTar)))</f>
        <v>12482.618711658646</v>
      </c>
      <c r="AC5293">
        <f t="shared" si="1071"/>
        <v>20136.301333073727</v>
      </c>
      <c r="AD5293" s="19">
        <v>315.20098876999998</v>
      </c>
      <c r="AE5293" s="19">
        <v>17344.7382813</v>
      </c>
      <c r="AF5293">
        <f t="shared" si="1077"/>
        <v>2.6457657799882467E-5</v>
      </c>
      <c r="AG5293" s="23">
        <f t="shared" si="1072"/>
        <v>7.12587385114578</v>
      </c>
      <c r="AH5293" s="25">
        <f t="shared" si="1078"/>
        <v>10.214173081559521</v>
      </c>
      <c r="AI5293" s="25">
        <f t="shared" si="1073"/>
        <v>9.381034702472472E-4</v>
      </c>
    </row>
    <row r="5294" spans="6:35" ht="15">
      <c r="F5294" s="5">
        <v>2006</v>
      </c>
      <c r="G5294" s="5">
        <v>8</v>
      </c>
      <c r="H5294" s="5">
        <v>0</v>
      </c>
      <c r="I5294" s="5">
        <v>221</v>
      </c>
      <c r="J5294" s="5">
        <v>9</v>
      </c>
      <c r="K5294" s="5">
        <v>14.7849998474</v>
      </c>
      <c r="L5294" s="5">
        <v>0.22956962883500001</v>
      </c>
      <c r="M5294" s="5">
        <v>1.44999995828E-2</v>
      </c>
      <c r="N5294" s="8">
        <f t="shared" si="1074"/>
        <v>1.44999995828E-2</v>
      </c>
      <c r="O5294" s="5">
        <v>0</v>
      </c>
      <c r="P5294" s="5">
        <v>96.736587524399994</v>
      </c>
      <c r="Q5294" s="5">
        <v>15.716424942</v>
      </c>
      <c r="R5294" s="5">
        <v>358.03250122100002</v>
      </c>
      <c r="S5294">
        <f t="shared" si="1066"/>
        <v>8.6150295068364139E-4</v>
      </c>
      <c r="T5294">
        <f t="shared" si="1067"/>
        <v>8027.9996301623587</v>
      </c>
      <c r="U5294">
        <f t="shared" si="1068"/>
        <v>24109.290498863542</v>
      </c>
      <c r="V5294" s="9">
        <v>306.82489013700001</v>
      </c>
      <c r="W5294" s="9">
        <v>7048.5703125</v>
      </c>
      <c r="X5294">
        <f t="shared" si="1075"/>
        <v>3.1781661812446147E-5</v>
      </c>
      <c r="Y5294">
        <f t="shared" si="1076"/>
        <v>21.099927252770442</v>
      </c>
      <c r="Z5294">
        <f t="shared" si="1069"/>
        <v>1.7893610040865957E-2</v>
      </c>
      <c r="AA5294">
        <f t="shared" si="1070"/>
        <v>2.5382133273039679E-3</v>
      </c>
      <c r="AB5294">
        <f>(1/(AA5294*k))*(LN((50-dTar)/(hTar-dTar)))</f>
        <v>1721.7406432656167</v>
      </c>
      <c r="AC5294">
        <f t="shared" si="1071"/>
        <v>2777.421085354124</v>
      </c>
      <c r="AD5294" s="19">
        <v>207.911254883</v>
      </c>
      <c r="AE5294" s="19">
        <v>2392.3774414099998</v>
      </c>
      <c r="AF5294">
        <f t="shared" si="1077"/>
        <v>1.8595276439289606E-4</v>
      </c>
      <c r="AG5294" s="23">
        <f t="shared" si="1072"/>
        <v>10.202466208799178</v>
      </c>
      <c r="AH5294" s="25">
        <f t="shared" si="1078"/>
        <v>14.344523224642375</v>
      </c>
      <c r="AI5294" s="25">
        <f t="shared" si="1073"/>
        <v>6.8012496405788058E-3</v>
      </c>
    </row>
    <row r="5295" spans="6:35" ht="15">
      <c r="F5295" s="5">
        <v>2006</v>
      </c>
      <c r="G5295" s="5">
        <v>8</v>
      </c>
      <c r="H5295" s="5">
        <v>0</v>
      </c>
      <c r="I5295" s="5">
        <v>221</v>
      </c>
      <c r="J5295" s="5">
        <v>10</v>
      </c>
      <c r="K5295" s="5">
        <v>15.5649995804</v>
      </c>
      <c r="L5295" s="5">
        <v>0.31210824847200003</v>
      </c>
      <c r="M5295" s="5">
        <v>0</v>
      </c>
      <c r="N5295" s="8">
        <f t="shared" si="1074"/>
        <v>1E-4</v>
      </c>
      <c r="O5295" s="5">
        <v>0</v>
      </c>
      <c r="P5295" s="5">
        <v>96.736587524399994</v>
      </c>
      <c r="Q5295" s="5">
        <v>17.813564300500001</v>
      </c>
      <c r="R5295" s="5">
        <v>673.11749267599998</v>
      </c>
      <c r="S5295">
        <f t="shared" si="1066"/>
        <v>5.9413998308355972E-6</v>
      </c>
      <c r="T5295">
        <f t="shared" si="1067"/>
        <v>1164059.9128807276</v>
      </c>
      <c r="U5295">
        <f t="shared" si="1068"/>
        <v>3495847.0217512534</v>
      </c>
      <c r="V5295" s="9">
        <v>229.04182434099999</v>
      </c>
      <c r="W5295" s="9">
        <v>60723.6445313</v>
      </c>
      <c r="X5295">
        <f t="shared" si="1075"/>
        <v>2.811516200141193E-7</v>
      </c>
      <c r="Y5295">
        <f t="shared" si="1076"/>
        <v>26.479803792611285</v>
      </c>
      <c r="Z5295">
        <f t="shared" si="1069"/>
        <v>1.2340421072902296E-4</v>
      </c>
      <c r="AA5295">
        <f t="shared" si="1070"/>
        <v>1.7504920002306861E-5</v>
      </c>
      <c r="AB5295">
        <f>(1/(AA5295*k))*(LN((50-dTar)/(hTar-dTar)))</f>
        <v>249652.38609041239</v>
      </c>
      <c r="AC5295">
        <f t="shared" si="1071"/>
        <v>402726.04578894714</v>
      </c>
      <c r="AD5295" s="19">
        <v>157.39273071299999</v>
      </c>
      <c r="AE5295" s="19">
        <v>60723.6445313</v>
      </c>
      <c r="AF5295">
        <f t="shared" si="1077"/>
        <v>2.1569989686505263E-6</v>
      </c>
      <c r="AG5295" s="23">
        <f t="shared" si="1072"/>
        <v>3.4773366937785899</v>
      </c>
      <c r="AH5295" s="25">
        <f t="shared" si="1078"/>
        <v>12.220431057133258</v>
      </c>
      <c r="AI5295" s="25">
        <f t="shared" si="1073"/>
        <v>4.6905171284601254E-5</v>
      </c>
    </row>
    <row r="5296" spans="6:35" ht="15">
      <c r="F5296" s="5">
        <v>2006</v>
      </c>
      <c r="G5296" s="5">
        <v>8</v>
      </c>
      <c r="H5296" s="5">
        <v>0</v>
      </c>
      <c r="I5296" s="5">
        <v>221</v>
      </c>
      <c r="J5296" s="5">
        <v>11</v>
      </c>
      <c r="K5296" s="5">
        <v>16.704999923700001</v>
      </c>
      <c r="L5296" s="5">
        <v>0.40411910414699997</v>
      </c>
      <c r="M5296" s="5">
        <v>0.53100001811999997</v>
      </c>
      <c r="N5296" s="8">
        <f t="shared" si="1074"/>
        <v>0.53100001811999997</v>
      </c>
      <c r="O5296" s="5">
        <v>0</v>
      </c>
      <c r="P5296" s="5">
        <v>96.736587524399994</v>
      </c>
      <c r="Q5296" s="5">
        <v>25.7127609253</v>
      </c>
      <c r="R5296" s="5">
        <v>959.604980469</v>
      </c>
      <c r="S5296">
        <f t="shared" si="1066"/>
        <v>3.1548834178318663E-2</v>
      </c>
      <c r="T5296">
        <f t="shared" si="1067"/>
        <v>219.2203150956698</v>
      </c>
      <c r="U5296">
        <f t="shared" si="1068"/>
        <v>658.35158238379427</v>
      </c>
      <c r="V5296" s="9">
        <v>156.11961364699999</v>
      </c>
      <c r="W5296" s="9">
        <v>192.475097656</v>
      </c>
      <c r="X5296">
        <f t="shared" si="1075"/>
        <v>9.9310162445569823E-4</v>
      </c>
      <c r="Y5296">
        <f t="shared" si="1076"/>
        <v>32.868497444369027</v>
      </c>
      <c r="Z5296">
        <f t="shared" si="1069"/>
        <v>0.65527638133195476</v>
      </c>
      <c r="AA5296">
        <f t="shared" si="1070"/>
        <v>9.2951128384140908E-2</v>
      </c>
      <c r="AB5296">
        <f>(1/(AA5296*k))*(LN((50-dTar)/(hTar-dTar)))</f>
        <v>47.015513666892922</v>
      </c>
      <c r="AC5296">
        <f t="shared" si="1071"/>
        <v>75.842943888174361</v>
      </c>
      <c r="AD5296" s="19">
        <v>136.139968872</v>
      </c>
      <c r="AE5296" s="19">
        <v>65.328567504899993</v>
      </c>
      <c r="AF5296">
        <f t="shared" si="1077"/>
        <v>3.6060533773939964E-3</v>
      </c>
      <c r="AG5296" s="23">
        <f t="shared" si="1072"/>
        <v>23.879170334726677</v>
      </c>
      <c r="AH5296" s="25">
        <f t="shared" si="1078"/>
        <v>27.295957536072301</v>
      </c>
      <c r="AI5296" s="25">
        <f t="shared" si="1073"/>
        <v>0.24906646802044963</v>
      </c>
    </row>
    <row r="5297" spans="6:35" ht="15">
      <c r="F5297" s="5">
        <v>2006</v>
      </c>
      <c r="G5297" s="5">
        <v>8</v>
      </c>
      <c r="H5297" s="5">
        <v>0</v>
      </c>
      <c r="I5297" s="5">
        <v>221</v>
      </c>
      <c r="J5297" s="5">
        <v>12</v>
      </c>
      <c r="K5297" s="5">
        <v>18.290000915499999</v>
      </c>
      <c r="L5297" s="5">
        <v>0.64968407154100005</v>
      </c>
      <c r="M5297" s="5">
        <v>0</v>
      </c>
      <c r="N5297" s="8">
        <f t="shared" si="1074"/>
        <v>1E-4</v>
      </c>
      <c r="O5297" s="5">
        <v>0</v>
      </c>
      <c r="P5297" s="5">
        <v>96.736587524399994</v>
      </c>
      <c r="Q5297" s="5">
        <v>35.727039337199997</v>
      </c>
      <c r="R5297" s="5">
        <v>1277.5600585899999</v>
      </c>
      <c r="S5297">
        <f t="shared" si="1066"/>
        <v>5.9413998308355972E-6</v>
      </c>
      <c r="T5297">
        <f t="shared" si="1067"/>
        <v>1164059.9128807276</v>
      </c>
      <c r="U5297">
        <f t="shared" si="1068"/>
        <v>3495847.0217512534</v>
      </c>
      <c r="V5297" s="9">
        <v>146.628829956</v>
      </c>
      <c r="W5297" s="9">
        <v>60723.6445313</v>
      </c>
      <c r="X5297">
        <f t="shared" si="1075"/>
        <v>2.8115813460185822E-7</v>
      </c>
      <c r="Y5297">
        <f t="shared" si="1076"/>
        <v>53.108723236946325</v>
      </c>
      <c r="Z5297">
        <f t="shared" si="1069"/>
        <v>1.2340421072902296E-4</v>
      </c>
      <c r="AA5297">
        <f t="shared" si="1070"/>
        <v>1.7504920002306861E-5</v>
      </c>
      <c r="AB5297">
        <f>(1/(AA5297*k))*(LN((50-dTar)/(hTar-dTar)))</f>
        <v>249652.38609041239</v>
      </c>
      <c r="AC5297">
        <f t="shared" si="1071"/>
        <v>402726.04578894714</v>
      </c>
      <c r="AD5297" s="19">
        <v>129.215118408</v>
      </c>
      <c r="AE5297" s="19">
        <v>60723.6445313</v>
      </c>
      <c r="AF5297">
        <f t="shared" si="1077"/>
        <v>2.1571300770335177E-6</v>
      </c>
      <c r="AG5297" s="23">
        <f t="shared" si="1072"/>
        <v>6.9714511238491701</v>
      </c>
      <c r="AH5297" s="25">
        <f t="shared" si="1078"/>
        <v>24.507940667314305</v>
      </c>
      <c r="AI5297" s="25">
        <f t="shared" si="1073"/>
        <v>4.6905171284601254E-5</v>
      </c>
    </row>
    <row r="5298" spans="6:35" ht="15">
      <c r="F5298" s="5">
        <v>2006</v>
      </c>
      <c r="G5298" s="5">
        <v>8</v>
      </c>
      <c r="H5298" s="5">
        <v>0</v>
      </c>
      <c r="I5298" s="5">
        <v>221</v>
      </c>
      <c r="J5298" s="5">
        <v>13</v>
      </c>
      <c r="K5298" s="5">
        <v>19.344999313399999</v>
      </c>
      <c r="L5298" s="5">
        <v>0.95168220996899999</v>
      </c>
      <c r="M5298" s="5">
        <v>0.26300001144399998</v>
      </c>
      <c r="N5298" s="8">
        <f t="shared" si="1074"/>
        <v>0.26300001144399998</v>
      </c>
      <c r="O5298" s="5">
        <v>0</v>
      </c>
      <c r="P5298" s="5">
        <v>96.736587524399994</v>
      </c>
      <c r="Q5298" s="5">
        <v>38.162223815899999</v>
      </c>
      <c r="R5298" s="5">
        <v>1205.40002441</v>
      </c>
      <c r="S5298">
        <f t="shared" si="1066"/>
        <v>1.5625882235031415E-2</v>
      </c>
      <c r="T5298">
        <f t="shared" si="1067"/>
        <v>442.6083126344609</v>
      </c>
      <c r="U5298">
        <f t="shared" si="1068"/>
        <v>1329.219342066689</v>
      </c>
      <c r="V5298" s="9">
        <v>123.030059814</v>
      </c>
      <c r="W5298" s="9">
        <v>388.60934448199998</v>
      </c>
      <c r="X5298">
        <f t="shared" si="1075"/>
        <v>5.4322473246569154E-4</v>
      </c>
      <c r="Y5298">
        <f t="shared" si="1076"/>
        <v>50.242261184096627</v>
      </c>
      <c r="Z5298">
        <f t="shared" si="1069"/>
        <v>0.3245530883397082</v>
      </c>
      <c r="AA5298">
        <f t="shared" si="1070"/>
        <v>4.6037941609330078E-2</v>
      </c>
      <c r="AB5298">
        <f>(1/(AA5298*k))*(LN((50-dTar)/(hTar-dTar)))</f>
        <v>94.924857500840986</v>
      </c>
      <c r="AC5298">
        <f t="shared" si="1071"/>
        <v>153.12776740114279</v>
      </c>
      <c r="AD5298" s="19">
        <v>133.79739379899999</v>
      </c>
      <c r="AE5298" s="19">
        <v>131.89912414599999</v>
      </c>
      <c r="AF5298">
        <f t="shared" si="1077"/>
        <v>2.3876361399949313E-3</v>
      </c>
      <c r="AG5298" s="23">
        <f t="shared" si="1072"/>
        <v>31.873017676768885</v>
      </c>
      <c r="AH5298" s="25">
        <f t="shared" si="1078"/>
        <v>38.855052633191306</v>
      </c>
      <c r="AI5298" s="25">
        <f t="shared" si="1073"/>
        <v>0.12336060584632907</v>
      </c>
    </row>
    <row r="5299" spans="6:35" ht="15">
      <c r="F5299" s="5">
        <v>2006</v>
      </c>
      <c r="G5299" s="5">
        <v>8</v>
      </c>
      <c r="H5299" s="5">
        <v>0</v>
      </c>
      <c r="I5299" s="5">
        <v>221</v>
      </c>
      <c r="J5299" s="5">
        <v>14</v>
      </c>
      <c r="K5299" s="5">
        <v>21.094999313399999</v>
      </c>
      <c r="L5299" s="5">
        <v>1.24760961533</v>
      </c>
      <c r="M5299" s="5">
        <v>0.303499996662</v>
      </c>
      <c r="N5299" s="8">
        <f t="shared" si="1074"/>
        <v>0.303499996662</v>
      </c>
      <c r="O5299" s="5">
        <v>0</v>
      </c>
      <c r="P5299" s="5">
        <v>96.736587524399994</v>
      </c>
      <c r="Q5299" s="5">
        <v>43.140750885000003</v>
      </c>
      <c r="R5299" s="5">
        <v>1654.34997559</v>
      </c>
      <c r="S5299">
        <f t="shared" si="1066"/>
        <v>1.803214828826211E-2</v>
      </c>
      <c r="T5299">
        <f t="shared" si="1067"/>
        <v>383.54528029109355</v>
      </c>
      <c r="U5299">
        <f t="shared" si="1068"/>
        <v>1151.8441714002674</v>
      </c>
      <c r="V5299" s="9">
        <v>113.233322144</v>
      </c>
      <c r="W5299" s="9">
        <v>336.75213623000002</v>
      </c>
      <c r="X5299">
        <f t="shared" si="1075"/>
        <v>6.2428611720768447E-4</v>
      </c>
      <c r="Y5299">
        <f t="shared" si="1076"/>
        <v>56.722499183067669</v>
      </c>
      <c r="Z5299">
        <f t="shared" si="1069"/>
        <v>0.37453177544335214</v>
      </c>
      <c r="AA5299">
        <f t="shared" si="1070"/>
        <v>5.3127431622687092E-2</v>
      </c>
      <c r="AB5299">
        <f>(1/(AA5299*k))*(LN((50-dTar)/(hTar-dTar)))</f>
        <v>82.2577887433863</v>
      </c>
      <c r="AC5299">
        <f t="shared" si="1071"/>
        <v>132.69392099448771</v>
      </c>
      <c r="AD5299" s="19">
        <v>152.35057067899999</v>
      </c>
      <c r="AE5299" s="19">
        <v>114.298095703</v>
      </c>
      <c r="AF5299">
        <f t="shared" si="1077"/>
        <v>2.5041155930039371E-3</v>
      </c>
      <c r="AG5299" s="23">
        <f t="shared" si="1072"/>
        <v>37.874695159321234</v>
      </c>
      <c r="AH5299" s="25">
        <f t="shared" si="1078"/>
        <v>45.038627985030757</v>
      </c>
      <c r="AI5299" s="25">
        <f t="shared" si="1073"/>
        <v>0.1423571932830702</v>
      </c>
    </row>
    <row r="5300" spans="6:35" ht="15">
      <c r="F5300" s="5">
        <v>2006</v>
      </c>
      <c r="G5300" s="5">
        <v>8</v>
      </c>
      <c r="H5300" s="5">
        <v>0</v>
      </c>
      <c r="I5300" s="5">
        <v>221</v>
      </c>
      <c r="J5300" s="5">
        <v>15</v>
      </c>
      <c r="K5300" s="5">
        <v>21.1800003052</v>
      </c>
      <c r="L5300" s="5">
        <v>1.3632652759599999</v>
      </c>
      <c r="M5300" s="5">
        <v>1.00650000572</v>
      </c>
      <c r="N5300" s="8">
        <f t="shared" si="1074"/>
        <v>1.00650000572</v>
      </c>
      <c r="O5300" s="5">
        <v>0</v>
      </c>
      <c r="P5300" s="5">
        <v>96.736587524399994</v>
      </c>
      <c r="Q5300" s="5">
        <v>45.6511116028</v>
      </c>
      <c r="R5300" s="5">
        <v>1358.94494629</v>
      </c>
      <c r="S5300">
        <f t="shared" si="1066"/>
        <v>5.9800189637208352E-2</v>
      </c>
      <c r="T5300">
        <f t="shared" si="1067"/>
        <v>115.65423807901691</v>
      </c>
      <c r="U5300">
        <f t="shared" si="1068"/>
        <v>347.327074206075</v>
      </c>
      <c r="V5300" s="9">
        <v>114.364768982</v>
      </c>
      <c r="W5300" s="9">
        <v>101.54423522899999</v>
      </c>
      <c r="X5300">
        <f t="shared" si="1075"/>
        <v>1.7754544467577633E-3</v>
      </c>
      <c r="Y5300">
        <f t="shared" si="1076"/>
        <v>57.447266080144786</v>
      </c>
      <c r="Z5300">
        <f t="shared" si="1069"/>
        <v>1.2420633880463368</v>
      </c>
      <c r="AA5300">
        <f t="shared" si="1070"/>
        <v>0.17618702082449991</v>
      </c>
      <c r="AB5300">
        <f>(1/(AA5300*k))*(LN((50-dTar)/(hTar-dTar)))</f>
        <v>24.804012386649081</v>
      </c>
      <c r="AC5300">
        <f t="shared" si="1071"/>
        <v>40.012522950842623</v>
      </c>
      <c r="AD5300" s="19">
        <v>158.64718627900001</v>
      </c>
      <c r="AE5300" s="19">
        <v>34.4654464722</v>
      </c>
      <c r="AF5300">
        <f t="shared" si="1077"/>
        <v>4.2895413709797174E-3</v>
      </c>
      <c r="AG5300" s="23">
        <f t="shared" si="1072"/>
        <v>47.587283164217808</v>
      </c>
      <c r="AH5300" s="25">
        <f t="shared" si="1078"/>
        <v>51.335001210487256</v>
      </c>
      <c r="AI5300" s="25">
        <f t="shared" si="1073"/>
        <v>0.47210055166248727</v>
      </c>
    </row>
    <row r="5301" spans="6:35" ht="15">
      <c r="F5301" s="5">
        <v>2006</v>
      </c>
      <c r="G5301" s="5">
        <v>8</v>
      </c>
      <c r="H5301" s="5">
        <v>0</v>
      </c>
      <c r="I5301" s="5">
        <v>221</v>
      </c>
      <c r="J5301" s="5">
        <v>16</v>
      </c>
      <c r="K5301" s="5">
        <v>20.469999313399999</v>
      </c>
      <c r="L5301" s="5">
        <v>1.2133011817899999</v>
      </c>
      <c r="M5301" s="5">
        <v>0.82550001144399998</v>
      </c>
      <c r="N5301" s="8">
        <f t="shared" si="1074"/>
        <v>0.82550001144399998</v>
      </c>
      <c r="O5301" s="5">
        <v>0</v>
      </c>
      <c r="P5301" s="5">
        <v>96.736587524399994</v>
      </c>
      <c r="Q5301" s="5">
        <v>48.568386077900001</v>
      </c>
      <c r="R5301" s="5">
        <v>958.27252197300004</v>
      </c>
      <c r="S5301">
        <f t="shared" si="1066"/>
        <v>4.9046256283481644E-2</v>
      </c>
      <c r="T5301">
        <f t="shared" si="1067"/>
        <v>141.01270705550979</v>
      </c>
      <c r="U5301">
        <f t="shared" si="1068"/>
        <v>423.4823710827294</v>
      </c>
      <c r="V5301" s="9">
        <v>119.380401611</v>
      </c>
      <c r="W5301" s="9">
        <v>123.808929443</v>
      </c>
      <c r="X5301">
        <f t="shared" si="1075"/>
        <v>1.4999886702779346E-3</v>
      </c>
      <c r="Y5301">
        <f t="shared" si="1076"/>
        <v>61.597288203133509</v>
      </c>
      <c r="Z5301">
        <f t="shared" si="1069"/>
        <v>1.0187017736904622</v>
      </c>
      <c r="AA5301">
        <f t="shared" si="1070"/>
        <v>0.14450311662230614</v>
      </c>
      <c r="AB5301">
        <f>(1/(AA5301*k))*(LN((50-dTar)/(hTar-dTar)))</f>
        <v>30.242566036275377</v>
      </c>
      <c r="AC5301">
        <f t="shared" si="1071"/>
        <v>48.785710503441621</v>
      </c>
      <c r="AD5301" s="19">
        <v>159.8019104</v>
      </c>
      <c r="AE5301" s="19">
        <v>42.022377014200003</v>
      </c>
      <c r="AF5301">
        <f t="shared" si="1077"/>
        <v>3.9902637895900374E-3</v>
      </c>
      <c r="AG5301" s="23">
        <f t="shared" si="1072"/>
        <v>49.606276292017768</v>
      </c>
      <c r="AH5301" s="25">
        <f t="shared" si="1078"/>
        <v>54.163985176049387</v>
      </c>
      <c r="AI5301" s="25">
        <f t="shared" si="1073"/>
        <v>0.38720219432221104</v>
      </c>
    </row>
    <row r="5302" spans="6:35" ht="15">
      <c r="F5302" s="5">
        <v>2006</v>
      </c>
      <c r="G5302" s="5">
        <v>8</v>
      </c>
      <c r="H5302" s="5">
        <v>0</v>
      </c>
      <c r="I5302" s="5">
        <v>221</v>
      </c>
      <c r="J5302" s="5">
        <v>17</v>
      </c>
      <c r="K5302" s="5">
        <v>21.354999542200002</v>
      </c>
      <c r="L5302" s="5">
        <v>1.36881768703</v>
      </c>
      <c r="M5302" s="5">
        <v>1.1990000009499999</v>
      </c>
      <c r="N5302" s="8">
        <f t="shared" si="1074"/>
        <v>1.1990000009499999</v>
      </c>
      <c r="O5302" s="5">
        <v>0</v>
      </c>
      <c r="P5302" s="5">
        <v>96.736587524399994</v>
      </c>
      <c r="Q5302" s="5">
        <v>50.126689910899998</v>
      </c>
      <c r="R5302" s="5">
        <v>1056.1600341799999</v>
      </c>
      <c r="S5302">
        <f t="shared" si="1066"/>
        <v>7.1237384028162098E-2</v>
      </c>
      <c r="T5302">
        <f t="shared" si="1067"/>
        <v>97.085897577849181</v>
      </c>
      <c r="U5302">
        <f t="shared" si="1068"/>
        <v>291.56355454390325</v>
      </c>
      <c r="V5302" s="9">
        <v>133.94773864699999</v>
      </c>
      <c r="W5302" s="9">
        <v>85.2412567139</v>
      </c>
      <c r="X5302">
        <f t="shared" si="1075"/>
        <v>1.9578952668692215E-3</v>
      </c>
      <c r="Y5302">
        <f t="shared" si="1076"/>
        <v>61.891222186418744</v>
      </c>
      <c r="Z5302">
        <f t="shared" si="1069"/>
        <v>1.4796164878133251</v>
      </c>
      <c r="AA5302">
        <f t="shared" si="1070"/>
        <v>0.20988399099395597</v>
      </c>
      <c r="AB5302">
        <f>(1/(AA5302*k))*(LN((50-dTar)/(hTar-dTar)))</f>
        <v>20.821716921818695</v>
      </c>
      <c r="AC5302">
        <f t="shared" si="1071"/>
        <v>33.588494200988869</v>
      </c>
      <c r="AD5302" s="19">
        <v>193.330169678</v>
      </c>
      <c r="AE5302" s="19">
        <v>28.9320030212</v>
      </c>
      <c r="AF5302">
        <f t="shared" si="1077"/>
        <v>3.9085299722518016E-3</v>
      </c>
      <c r="AG5302" s="23">
        <f t="shared" si="1072"/>
        <v>53.766041264722645</v>
      </c>
      <c r="AH5302" s="25">
        <f t="shared" si="1078"/>
        <v>56.854371886498555</v>
      </c>
      <c r="AI5302" s="25">
        <f t="shared" si="1073"/>
        <v>0.562393004147968</v>
      </c>
    </row>
    <row r="5303" spans="6:35" ht="15">
      <c r="F5303" s="5">
        <v>2006</v>
      </c>
      <c r="G5303" s="5">
        <v>8</v>
      </c>
      <c r="H5303" s="5">
        <v>0</v>
      </c>
      <c r="I5303" s="5">
        <v>221</v>
      </c>
      <c r="J5303" s="5">
        <v>18</v>
      </c>
      <c r="K5303" s="5">
        <v>21.219999313399999</v>
      </c>
      <c r="L5303" s="5">
        <v>1.36623561382</v>
      </c>
      <c r="M5303" s="5">
        <v>0.28499999642399998</v>
      </c>
      <c r="N5303" s="8">
        <f t="shared" si="1074"/>
        <v>0.28499999642399998</v>
      </c>
      <c r="O5303" s="5">
        <v>0</v>
      </c>
      <c r="P5303" s="5">
        <v>96.736587524399994</v>
      </c>
      <c r="Q5303" s="5">
        <v>46.349994659399997</v>
      </c>
      <c r="R5303" s="5">
        <v>860.69250488299997</v>
      </c>
      <c r="S5303">
        <f t="shared" si="1066"/>
        <v>1.6932989305416989E-2</v>
      </c>
      <c r="T5303">
        <f t="shared" si="1067"/>
        <v>408.44207981986551</v>
      </c>
      <c r="U5303">
        <f t="shared" si="1068"/>
        <v>1226.6130054789248</v>
      </c>
      <c r="V5303" s="9">
        <v>141.45486450199999</v>
      </c>
      <c r="W5303" s="9">
        <v>358.61145019499997</v>
      </c>
      <c r="X5303">
        <f t="shared" si="1075"/>
        <v>5.7914633499989675E-4</v>
      </c>
      <c r="Y5303">
        <f t="shared" si="1076"/>
        <v>60.711057781248691</v>
      </c>
      <c r="Z5303">
        <f t="shared" si="1069"/>
        <v>0.35170199616478076</v>
      </c>
      <c r="AA5303">
        <f t="shared" si="1070"/>
        <v>4.98890213805986E-2</v>
      </c>
      <c r="AB5303">
        <f>(1/(AA5303*k))*(LN((50-dTar)/(hTar-dTar)))</f>
        <v>87.597329551892273</v>
      </c>
      <c r="AC5303">
        <f t="shared" si="1071"/>
        <v>141.30738626038575</v>
      </c>
      <c r="AD5303" s="19">
        <v>204.90171814000001</v>
      </c>
      <c r="AE5303" s="19">
        <v>121.71744537399999</v>
      </c>
      <c r="AF5303">
        <f t="shared" si="1077"/>
        <v>2.1370875417993642E-3</v>
      </c>
      <c r="AG5303" s="23">
        <f t="shared" si="1072"/>
        <v>42.37715282050668</v>
      </c>
      <c r="AH5303" s="25">
        <f t="shared" si="1078"/>
        <v>49.34575581564706</v>
      </c>
      <c r="AI5303" s="25">
        <f t="shared" si="1073"/>
        <v>0.13367973648378462</v>
      </c>
    </row>
    <row r="5304" spans="6:35" ht="15">
      <c r="F5304" s="5">
        <v>2006</v>
      </c>
      <c r="G5304" s="5">
        <v>8</v>
      </c>
      <c r="H5304" s="5">
        <v>0</v>
      </c>
      <c r="I5304" s="5">
        <v>221</v>
      </c>
      <c r="J5304" s="5">
        <v>19</v>
      </c>
      <c r="K5304" s="5">
        <v>21.165000915499999</v>
      </c>
      <c r="L5304" s="5">
        <v>1.35836863518</v>
      </c>
      <c r="M5304" s="5">
        <v>0.201499998569</v>
      </c>
      <c r="N5304" s="8">
        <f t="shared" si="1074"/>
        <v>0.201499998569</v>
      </c>
      <c r="O5304" s="5">
        <v>0</v>
      </c>
      <c r="P5304" s="5">
        <v>96.736587524399994</v>
      </c>
      <c r="Q5304" s="5">
        <v>27.8094158173</v>
      </c>
      <c r="R5304" s="5">
        <v>491.385009766</v>
      </c>
      <c r="S5304">
        <f t="shared" si="1066"/>
        <v>1.1971920574112295E-2</v>
      </c>
      <c r="T5304">
        <f t="shared" si="1067"/>
        <v>577.69723133874697</v>
      </c>
      <c r="U5304">
        <f t="shared" si="1068"/>
        <v>1734.911685646571</v>
      </c>
      <c r="V5304" s="9">
        <v>157.62152099599999</v>
      </c>
      <c r="W5304" s="9">
        <v>507.21722412100002</v>
      </c>
      <c r="X5304">
        <f t="shared" si="1075"/>
        <v>4.1670999916512669E-4</v>
      </c>
      <c r="Y5304">
        <f t="shared" si="1076"/>
        <v>36.626624078767676</v>
      </c>
      <c r="Z5304">
        <f t="shared" si="1069"/>
        <v>0.24865948285306697</v>
      </c>
      <c r="AA5304">
        <f t="shared" si="1070"/>
        <v>3.5272413554152907E-2</v>
      </c>
      <c r="AB5304">
        <f>(1/(AA5304*k))*(LN((50-dTar)/(hTar-dTar)))</f>
        <v>123.89696668157723</v>
      </c>
      <c r="AC5304">
        <f t="shared" si="1071"/>
        <v>199.86404399454182</v>
      </c>
      <c r="AD5304" s="19">
        <v>229.805786133</v>
      </c>
      <c r="AE5304" s="19">
        <v>172.15618896500001</v>
      </c>
      <c r="AF5304">
        <f t="shared" si="1077"/>
        <v>1.661609781358143E-3</v>
      </c>
      <c r="AG5304" s="23">
        <f t="shared" si="1072"/>
        <v>24.46306688114387</v>
      </c>
      <c r="AH5304" s="25">
        <f t="shared" si="1078"/>
        <v>29.086359153053419</v>
      </c>
      <c r="AI5304" s="25">
        <f t="shared" si="1073"/>
        <v>9.4513919467258498E-2</v>
      </c>
    </row>
    <row r="5305" spans="6:35" ht="15">
      <c r="F5305" s="5">
        <v>2006</v>
      </c>
      <c r="G5305" s="5">
        <v>8</v>
      </c>
      <c r="H5305" s="5">
        <v>0</v>
      </c>
      <c r="I5305" s="5">
        <v>221</v>
      </c>
      <c r="J5305" s="5">
        <v>20</v>
      </c>
      <c r="K5305" s="5">
        <v>18.774999618500001</v>
      </c>
      <c r="L5305" s="5">
        <v>0.91769146919300004</v>
      </c>
      <c r="M5305" s="5">
        <v>0</v>
      </c>
      <c r="N5305" s="8">
        <f t="shared" si="1074"/>
        <v>1E-4</v>
      </c>
      <c r="O5305" s="5">
        <v>0</v>
      </c>
      <c r="P5305" s="5">
        <v>96.736587524399994</v>
      </c>
      <c r="Q5305" s="5">
        <v>22.832830429099999</v>
      </c>
      <c r="R5305" s="5">
        <v>69.293075561500004</v>
      </c>
      <c r="S5305">
        <f t="shared" si="1066"/>
        <v>5.9413998308355972E-6</v>
      </c>
      <c r="T5305">
        <f t="shared" si="1067"/>
        <v>1164059.9128807276</v>
      </c>
      <c r="U5305">
        <f t="shared" si="1068"/>
        <v>3495847.0217512534</v>
      </c>
      <c r="V5305" s="9">
        <v>687.28521728500004</v>
      </c>
      <c r="W5305" s="9">
        <v>60723.6445313</v>
      </c>
      <c r="X5305">
        <f t="shared" si="1075"/>
        <v>2.8111540226605502E-7</v>
      </c>
      <c r="Y5305">
        <f t="shared" si="1076"/>
        <v>33.938799166837505</v>
      </c>
      <c r="Z5305">
        <f t="shared" si="1069"/>
        <v>1.2340421072902296E-4</v>
      </c>
      <c r="AA5305">
        <f t="shared" si="1070"/>
        <v>1.7504920002306861E-5</v>
      </c>
      <c r="AB5305">
        <f>(1/(AA5305*k))*(LN((50-dTar)/(hTar-dTar)))</f>
        <v>249652.38609041239</v>
      </c>
      <c r="AC5305">
        <f t="shared" si="1071"/>
        <v>402726.04578894714</v>
      </c>
      <c r="AD5305" s="19">
        <v>408.15335083000002</v>
      </c>
      <c r="AE5305" s="19">
        <v>60723.6445313</v>
      </c>
      <c r="AF5305">
        <f t="shared" si="1077"/>
        <v>2.1558328993334919E-6</v>
      </c>
      <c r="AG5305" s="23">
        <f t="shared" si="1072"/>
        <v>4.4727923421739471</v>
      </c>
      <c r="AH5305" s="25">
        <f t="shared" si="1078"/>
        <v>15.672637866237745</v>
      </c>
      <c r="AI5305" s="25">
        <f t="shared" si="1073"/>
        <v>4.6905171284601254E-5</v>
      </c>
    </row>
    <row r="5306" spans="6:35" ht="15">
      <c r="F5306" s="5">
        <v>2006</v>
      </c>
      <c r="G5306" s="5">
        <v>8</v>
      </c>
      <c r="H5306" s="5">
        <v>0</v>
      </c>
      <c r="I5306" s="5">
        <v>221</v>
      </c>
      <c r="J5306" s="5">
        <v>21</v>
      </c>
      <c r="K5306" s="5">
        <v>15.954999923700001</v>
      </c>
      <c r="L5306" s="5">
        <v>0.53393071889900001</v>
      </c>
      <c r="M5306" s="5">
        <v>0</v>
      </c>
      <c r="N5306" s="8">
        <f t="shared" si="1074"/>
        <v>1E-4</v>
      </c>
      <c r="O5306" s="5">
        <v>0</v>
      </c>
      <c r="P5306" s="5">
        <v>96.736587524399994</v>
      </c>
      <c r="Q5306" s="5">
        <v>20.4252891541</v>
      </c>
      <c r="R5306" s="5">
        <v>1.76300001144</v>
      </c>
      <c r="S5306">
        <f t="shared" si="1066"/>
        <v>5.9413998308355972E-6</v>
      </c>
      <c r="T5306">
        <f t="shared" si="1067"/>
        <v>1164059.9128807276</v>
      </c>
      <c r="U5306">
        <f t="shared" si="1068"/>
        <v>3495847.0217512534</v>
      </c>
      <c r="V5306" s="9">
        <v>687.28521728500004</v>
      </c>
      <c r="W5306" s="9">
        <v>60723.6445313</v>
      </c>
      <c r="X5306">
        <f t="shared" si="1075"/>
        <v>2.8111540226605502E-7</v>
      </c>
      <c r="Y5306">
        <f t="shared" si="1076"/>
        <v>30.360221378515639</v>
      </c>
      <c r="Z5306">
        <f t="shared" si="1069"/>
        <v>1.2340421072902296E-4</v>
      </c>
      <c r="AA5306">
        <f t="shared" si="1070"/>
        <v>1.7504920002306861E-5</v>
      </c>
      <c r="AB5306">
        <f>(1/(AA5306*k))*(LN((50-dTar)/(hTar-dTar)))</f>
        <v>249652.38609041239</v>
      </c>
      <c r="AC5306">
        <f t="shared" si="1071"/>
        <v>402726.04578894714</v>
      </c>
      <c r="AD5306" s="19">
        <v>408.15335083000002</v>
      </c>
      <c r="AE5306" s="19">
        <v>60723.6445313</v>
      </c>
      <c r="AF5306">
        <f t="shared" si="1077"/>
        <v>2.1558328993334919E-6</v>
      </c>
      <c r="AG5306" s="23">
        <f t="shared" si="1072"/>
        <v>4.0011717863376655</v>
      </c>
      <c r="AH5306" s="25">
        <f t="shared" si="1078"/>
        <v>14.020082232880704</v>
      </c>
      <c r="AI5306" s="25">
        <f t="shared" si="1073"/>
        <v>4.6905171284601254E-5</v>
      </c>
    </row>
    <row r="5307" spans="6:35" ht="15">
      <c r="F5307" s="5">
        <v>2006</v>
      </c>
      <c r="G5307" s="5">
        <v>8</v>
      </c>
      <c r="H5307" s="5">
        <v>0</v>
      </c>
      <c r="I5307" s="5">
        <v>221</v>
      </c>
      <c r="J5307" s="5">
        <v>22</v>
      </c>
      <c r="K5307" s="5">
        <v>15.989999771100001</v>
      </c>
      <c r="L5307" s="5">
        <v>0.51513826847099997</v>
      </c>
      <c r="M5307" s="5">
        <v>0</v>
      </c>
      <c r="N5307" s="8">
        <f t="shared" si="1074"/>
        <v>1E-4</v>
      </c>
      <c r="O5307" s="5">
        <v>0</v>
      </c>
      <c r="P5307" s="5">
        <v>96.736587524399994</v>
      </c>
      <c r="Q5307" s="5">
        <v>19.718160629300002</v>
      </c>
      <c r="R5307" s="5">
        <v>0</v>
      </c>
      <c r="S5307">
        <f t="shared" si="1066"/>
        <v>5.9413998308355972E-6</v>
      </c>
      <c r="T5307">
        <f t="shared" si="1067"/>
        <v>1164059.9128807276</v>
      </c>
      <c r="U5307">
        <f t="shared" si="1068"/>
        <v>3495847.0217512534</v>
      </c>
      <c r="V5307" s="9">
        <v>687.28521728500004</v>
      </c>
      <c r="W5307" s="9">
        <v>60723.6445313</v>
      </c>
      <c r="X5307">
        <f t="shared" si="1075"/>
        <v>2.8111540226605502E-7</v>
      </c>
      <c r="Y5307">
        <f t="shared" si="1076"/>
        <v>29.309143061140546</v>
      </c>
      <c r="Z5307">
        <f t="shared" si="1069"/>
        <v>1.2340421072902296E-4</v>
      </c>
      <c r="AA5307">
        <f t="shared" si="1070"/>
        <v>1.7504920002306861E-5</v>
      </c>
      <c r="AB5307">
        <f>(1/(AA5307*k))*(LN((50-dTar)/(hTar-dTar)))</f>
        <v>249652.38609041239</v>
      </c>
      <c r="AC5307">
        <f t="shared" si="1071"/>
        <v>402726.04578894714</v>
      </c>
      <c r="AD5307" s="19">
        <v>408.15335083000002</v>
      </c>
      <c r="AE5307" s="19">
        <v>60723.6445313</v>
      </c>
      <c r="AF5307">
        <f t="shared" si="1077"/>
        <v>2.1558328993334919E-6</v>
      </c>
      <c r="AG5307" s="23">
        <f t="shared" si="1072"/>
        <v>3.8626502368311613</v>
      </c>
      <c r="AH5307" s="25">
        <f t="shared" si="1078"/>
        <v>13.534703544132908</v>
      </c>
      <c r="AI5307" s="25">
        <f t="shared" si="1073"/>
        <v>4.6905171284601254E-5</v>
      </c>
    </row>
    <row r="5308" spans="6:35" ht="15">
      <c r="F5308" s="5">
        <v>2006</v>
      </c>
      <c r="G5308" s="5">
        <v>8</v>
      </c>
      <c r="H5308" s="5">
        <v>0</v>
      </c>
      <c r="I5308" s="5">
        <v>221</v>
      </c>
      <c r="J5308" s="5">
        <v>23</v>
      </c>
      <c r="K5308" s="5">
        <v>15.8800001144</v>
      </c>
      <c r="L5308" s="5">
        <v>0.47093209624299998</v>
      </c>
      <c r="M5308" s="5">
        <v>0</v>
      </c>
      <c r="N5308" s="8">
        <f t="shared" si="1074"/>
        <v>1E-4</v>
      </c>
      <c r="O5308" s="5">
        <v>0</v>
      </c>
      <c r="P5308" s="5">
        <v>96.736587524399994</v>
      </c>
      <c r="Q5308" s="5">
        <v>24.656429290799998</v>
      </c>
      <c r="R5308" s="5">
        <v>0</v>
      </c>
      <c r="S5308">
        <f t="shared" si="1066"/>
        <v>5.9413998308355972E-6</v>
      </c>
      <c r="T5308">
        <f t="shared" si="1067"/>
        <v>1164059.9128807276</v>
      </c>
      <c r="U5308">
        <f t="shared" si="1068"/>
        <v>3495847.0217512534</v>
      </c>
      <c r="V5308" s="9">
        <v>687.28521728500004</v>
      </c>
      <c r="W5308" s="9">
        <v>60723.6445313</v>
      </c>
      <c r="X5308">
        <f t="shared" si="1075"/>
        <v>2.8111540226605502E-7</v>
      </c>
      <c r="Y5308">
        <f t="shared" si="1076"/>
        <v>36.6494029056202</v>
      </c>
      <c r="Z5308">
        <f t="shared" si="1069"/>
        <v>1.2340421072902296E-4</v>
      </c>
      <c r="AA5308">
        <f t="shared" si="1070"/>
        <v>1.7504920002306861E-5</v>
      </c>
      <c r="AB5308">
        <f>(1/(AA5308*k))*(LN((50-dTar)/(hTar-dTar)))</f>
        <v>249652.38609041239</v>
      </c>
      <c r="AC5308">
        <f t="shared" si="1071"/>
        <v>402726.04578894714</v>
      </c>
      <c r="AD5308" s="19">
        <v>408.15335083000002</v>
      </c>
      <c r="AE5308" s="19">
        <v>60723.6445313</v>
      </c>
      <c r="AF5308">
        <f t="shared" si="1077"/>
        <v>2.1558328993334919E-6</v>
      </c>
      <c r="AG5308" s="23">
        <f t="shared" si="1072"/>
        <v>4.8300226491714309</v>
      </c>
      <c r="AH5308" s="25">
        <f t="shared" si="1078"/>
        <v>16.924370745411675</v>
      </c>
      <c r="AI5308" s="25">
        <f t="shared" si="1073"/>
        <v>4.6905171284601254E-5</v>
      </c>
    </row>
    <row r="5309" spans="6:35" ht="15">
      <c r="F5309" s="5">
        <v>2006</v>
      </c>
      <c r="G5309" s="5">
        <v>8</v>
      </c>
      <c r="H5309" s="5">
        <v>0</v>
      </c>
      <c r="I5309" s="5">
        <v>221</v>
      </c>
      <c r="J5309" s="5">
        <v>24</v>
      </c>
      <c r="K5309" s="5">
        <v>15.0349998474</v>
      </c>
      <c r="L5309" s="5">
        <v>0.44693925976799997</v>
      </c>
      <c r="M5309" s="5">
        <v>0</v>
      </c>
      <c r="N5309" s="8">
        <f t="shared" si="1074"/>
        <v>1E-4</v>
      </c>
      <c r="O5309" s="5">
        <v>0</v>
      </c>
      <c r="P5309" s="5">
        <v>96.736587524399994</v>
      </c>
      <c r="Q5309" s="5">
        <v>24.758764267</v>
      </c>
      <c r="R5309" s="5">
        <v>0</v>
      </c>
      <c r="S5309">
        <f t="shared" si="1066"/>
        <v>5.9413998308355972E-6</v>
      </c>
      <c r="T5309">
        <f t="shared" si="1067"/>
        <v>1164059.9128807276</v>
      </c>
      <c r="U5309">
        <f t="shared" si="1068"/>
        <v>3495847.0217512534</v>
      </c>
      <c r="V5309" s="9">
        <v>687.28521728500004</v>
      </c>
      <c r="W5309" s="9">
        <v>60723.6445313</v>
      </c>
      <c r="X5309">
        <f t="shared" si="1075"/>
        <v>2.8111540226605502E-7</v>
      </c>
      <c r="Y5309">
        <f t="shared" si="1076"/>
        <v>36.801513972873977</v>
      </c>
      <c r="Z5309">
        <f t="shared" si="1069"/>
        <v>1.2340421072902296E-4</v>
      </c>
      <c r="AA5309">
        <f t="shared" si="1070"/>
        <v>1.7504920002306861E-5</v>
      </c>
      <c r="AB5309">
        <f>(1/(AA5309*k))*(LN((50-dTar)/(hTar-dTar)))</f>
        <v>249652.38609041239</v>
      </c>
      <c r="AC5309">
        <f t="shared" si="1071"/>
        <v>402726.04578894714</v>
      </c>
      <c r="AD5309" s="19">
        <v>408.15335083000002</v>
      </c>
      <c r="AE5309" s="19">
        <v>60723.6445313</v>
      </c>
      <c r="AF5309">
        <f t="shared" si="1077"/>
        <v>2.1558328993334919E-6</v>
      </c>
      <c r="AG5309" s="23">
        <f t="shared" si="1072"/>
        <v>4.8500693577608551</v>
      </c>
      <c r="AH5309" s="25">
        <f t="shared" si="1078"/>
        <v>16.994614293534756</v>
      </c>
      <c r="AI5309" s="25">
        <f t="shared" si="1073"/>
        <v>4.6905171284601254E-5</v>
      </c>
    </row>
    <row r="5310" spans="6:35" ht="15">
      <c r="F5310" s="5">
        <v>2006</v>
      </c>
      <c r="G5310" s="5">
        <v>8</v>
      </c>
      <c r="H5310" s="5">
        <v>0</v>
      </c>
      <c r="I5310" s="5">
        <v>222</v>
      </c>
      <c r="J5310" s="5">
        <v>1</v>
      </c>
      <c r="K5310" s="5">
        <v>15.545000076299999</v>
      </c>
      <c r="L5310" s="5">
        <v>0.52186876535399995</v>
      </c>
      <c r="M5310" s="5">
        <v>8.6499996483300007E-2</v>
      </c>
      <c r="N5310" s="8">
        <f t="shared" si="1074"/>
        <v>8.6499996483300007E-2</v>
      </c>
      <c r="O5310" s="5">
        <v>0</v>
      </c>
      <c r="P5310" s="5">
        <v>96.736587524399994</v>
      </c>
      <c r="Q5310" s="5">
        <v>22.0126953125</v>
      </c>
      <c r="R5310" s="5">
        <v>0</v>
      </c>
      <c r="S5310">
        <f t="shared" si="1066"/>
        <v>5.1393106447315835E-3</v>
      </c>
      <c r="T5310">
        <f t="shared" si="1067"/>
        <v>1345.7340580417999</v>
      </c>
      <c r="U5310">
        <f t="shared" si="1068"/>
        <v>4041.4418079498691</v>
      </c>
      <c r="V5310" s="9">
        <v>513.63214111299999</v>
      </c>
      <c r="W5310" s="9">
        <v>1181.5522460899999</v>
      </c>
      <c r="X5310">
        <f t="shared" si="1075"/>
        <v>1.7431848720506567E-4</v>
      </c>
      <c r="Y5310">
        <f t="shared" si="1076"/>
        <v>28.759213529369372</v>
      </c>
      <c r="Z5310">
        <f t="shared" si="1069"/>
        <v>0.10674463794084899</v>
      </c>
      <c r="AA5310">
        <f t="shared" si="1070"/>
        <v>1.5141755186399911E-2</v>
      </c>
      <c r="AB5310">
        <f>(1/(AA5310*k))*(LN((50-dTar)/(hTar-dTar)))</f>
        <v>288.61548698283616</v>
      </c>
      <c r="AC5310">
        <f t="shared" si="1071"/>
        <v>465.57926261499784</v>
      </c>
      <c r="AD5310" s="19">
        <v>406.669921875</v>
      </c>
      <c r="AE5310" s="19">
        <v>401.03436279300001</v>
      </c>
      <c r="AF5310">
        <f t="shared" si="1077"/>
        <v>7.8537102135172853E-4</v>
      </c>
      <c r="AG5310" s="23">
        <f t="shared" si="1072"/>
        <v>18.243336325927356</v>
      </c>
      <c r="AH5310" s="25">
        <f t="shared" si="1078"/>
        <v>22.240355702505859</v>
      </c>
      <c r="AI5310" s="25">
        <f t="shared" si="1073"/>
        <v>4.0572971511665924E-2</v>
      </c>
    </row>
    <row r="5311" spans="6:35" ht="15">
      <c r="F5311" s="5">
        <v>2006</v>
      </c>
      <c r="G5311" s="5">
        <v>8</v>
      </c>
      <c r="H5311" s="5">
        <v>0</v>
      </c>
      <c r="I5311" s="5">
        <v>222</v>
      </c>
      <c r="J5311" s="5">
        <v>2</v>
      </c>
      <c r="K5311" s="5">
        <v>15.1850004196</v>
      </c>
      <c r="L5311" s="5">
        <v>0.45558679103900002</v>
      </c>
      <c r="M5311" s="5">
        <v>2.0000000949899998E-3</v>
      </c>
      <c r="N5311" s="8">
        <f t="shared" si="1074"/>
        <v>2.0000000949899998E-3</v>
      </c>
      <c r="O5311" s="5">
        <v>0</v>
      </c>
      <c r="P5311" s="5">
        <v>96.736587524399994</v>
      </c>
      <c r="Q5311" s="5">
        <v>24.011379241899999</v>
      </c>
      <c r="R5311" s="5">
        <v>0</v>
      </c>
      <c r="S5311">
        <f t="shared" si="1066"/>
        <v>1.1882800226044762E-4</v>
      </c>
      <c r="T5311">
        <f t="shared" si="1067"/>
        <v>58202.99287968524</v>
      </c>
      <c r="U5311">
        <f t="shared" si="1068"/>
        <v>174792.34278580037</v>
      </c>
      <c r="V5311" s="9">
        <v>685.55297851600005</v>
      </c>
      <c r="W5311" s="9">
        <v>51102.1328125</v>
      </c>
      <c r="X5311">
        <f t="shared" si="1075"/>
        <v>4.4134516456774773E-6</v>
      </c>
      <c r="Y5311">
        <f t="shared" si="1076"/>
        <v>32.311407385652025</v>
      </c>
      <c r="Z5311">
        <f t="shared" si="1069"/>
        <v>2.4680843318021185E-3</v>
      </c>
      <c r="AA5311">
        <f t="shared" si="1070"/>
        <v>3.5009841667406067E-4</v>
      </c>
      <c r="AB5311">
        <f>(1/(AA5311*k))*(LN((50-dTar)/(hTar-dTar)))</f>
        <v>12482.618711658646</v>
      </c>
      <c r="AC5311">
        <f t="shared" si="1071"/>
        <v>20136.301333073727</v>
      </c>
      <c r="AD5311" s="19">
        <v>408.12854003899997</v>
      </c>
      <c r="AE5311" s="19">
        <v>17344.7382813</v>
      </c>
      <c r="AF5311">
        <f t="shared" si="1077"/>
        <v>2.6392767345132013E-5</v>
      </c>
      <c r="AG5311" s="23">
        <f t="shared" si="1072"/>
        <v>15.139422163869904</v>
      </c>
      <c r="AH5311" s="25">
        <f t="shared" si="1078"/>
        <v>21.666386708807426</v>
      </c>
      <c r="AI5311" s="25">
        <f t="shared" si="1073"/>
        <v>9.381034702472472E-4</v>
      </c>
    </row>
    <row r="5312" spans="6:35" ht="15">
      <c r="F5312" s="5">
        <v>2006</v>
      </c>
      <c r="G5312" s="5">
        <v>8</v>
      </c>
      <c r="H5312" s="5">
        <v>0</v>
      </c>
      <c r="I5312" s="5">
        <v>222</v>
      </c>
      <c r="J5312" s="5">
        <v>3</v>
      </c>
      <c r="K5312" s="5">
        <v>13.7100000381</v>
      </c>
      <c r="L5312" s="5">
        <v>0.31531193852400002</v>
      </c>
      <c r="M5312" s="5">
        <v>0</v>
      </c>
      <c r="N5312" s="8">
        <f t="shared" si="1074"/>
        <v>1E-4</v>
      </c>
      <c r="O5312" s="5">
        <v>0</v>
      </c>
      <c r="P5312" s="5">
        <v>96.736587524399994</v>
      </c>
      <c r="Q5312" s="5">
        <v>20.770610809299999</v>
      </c>
      <c r="R5312" s="5">
        <v>0</v>
      </c>
      <c r="S5312">
        <f t="shared" si="1066"/>
        <v>5.9413998308355972E-6</v>
      </c>
      <c r="T5312">
        <f t="shared" si="1067"/>
        <v>1164059.9128807276</v>
      </c>
      <c r="U5312">
        <f t="shared" si="1068"/>
        <v>3495847.0217512534</v>
      </c>
      <c r="V5312" s="9">
        <v>687.28521728500004</v>
      </c>
      <c r="W5312" s="9">
        <v>60723.6445313</v>
      </c>
      <c r="X5312">
        <f t="shared" si="1075"/>
        <v>2.8111540226605502E-7</v>
      </c>
      <c r="Y5312">
        <f t="shared" si="1076"/>
        <v>30.873508696975115</v>
      </c>
      <c r="Z5312">
        <f t="shared" si="1069"/>
        <v>1.2340421072902296E-4</v>
      </c>
      <c r="AA5312">
        <f t="shared" si="1070"/>
        <v>1.7504920002306861E-5</v>
      </c>
      <c r="AB5312">
        <f>(1/(AA5312*k))*(LN((50-dTar)/(hTar-dTar)))</f>
        <v>249652.38609041239</v>
      </c>
      <c r="AC5312">
        <f t="shared" si="1071"/>
        <v>402726.04578894714</v>
      </c>
      <c r="AD5312" s="19">
        <v>408.15335083000002</v>
      </c>
      <c r="AE5312" s="19">
        <v>60723.6445313</v>
      </c>
      <c r="AF5312">
        <f t="shared" si="1077"/>
        <v>2.1558328993334919E-6</v>
      </c>
      <c r="AG5312" s="23">
        <f t="shared" si="1072"/>
        <v>4.0688178917892648</v>
      </c>
      <c r="AH5312" s="25">
        <f t="shared" si="1078"/>
        <v>14.257113785588325</v>
      </c>
      <c r="AI5312" s="25">
        <f t="shared" si="1073"/>
        <v>4.6905171284601254E-5</v>
      </c>
    </row>
    <row r="5313" spans="6:35" ht="15">
      <c r="F5313" s="5">
        <v>2006</v>
      </c>
      <c r="G5313" s="5">
        <v>8</v>
      </c>
      <c r="H5313" s="5">
        <v>0</v>
      </c>
      <c r="I5313" s="5">
        <v>222</v>
      </c>
      <c r="J5313" s="5">
        <v>4</v>
      </c>
      <c r="K5313" s="5">
        <v>13.920000076299999</v>
      </c>
      <c r="L5313" s="5">
        <v>0.34031829237900002</v>
      </c>
      <c r="M5313" s="5">
        <v>6.4000003039799996E-2</v>
      </c>
      <c r="N5313" s="8">
        <f t="shared" si="1074"/>
        <v>6.4000003039799996E-2</v>
      </c>
      <c r="O5313" s="5">
        <v>0</v>
      </c>
      <c r="P5313" s="5">
        <v>96.736587524399994</v>
      </c>
      <c r="Q5313" s="5">
        <v>21.3060493469</v>
      </c>
      <c r="R5313" s="5">
        <v>0</v>
      </c>
      <c r="S5313">
        <f t="shared" si="1066"/>
        <v>3.8024960723414534E-3</v>
      </c>
      <c r="T5313">
        <f t="shared" si="1067"/>
        <v>1818.8435274867534</v>
      </c>
      <c r="U5313">
        <f t="shared" si="1068"/>
        <v>5462.2607120460198</v>
      </c>
      <c r="V5313" s="9">
        <v>534.20428466800001</v>
      </c>
      <c r="W5313" s="9">
        <v>1596.9416503899999</v>
      </c>
      <c r="X5313">
        <f t="shared" si="1075"/>
        <v>1.3169319733210666E-4</v>
      </c>
      <c r="Y5313">
        <f t="shared" si="1076"/>
        <v>28.016924117542548</v>
      </c>
      <c r="Z5313">
        <f t="shared" si="1069"/>
        <v>7.8978698617815868E-2</v>
      </c>
      <c r="AA5313">
        <f t="shared" si="1070"/>
        <v>1.1203149333590944E-2</v>
      </c>
      <c r="AB5313">
        <f>(1/(AA5313*k))*(LN((50-dTar)/(hTar-dTar)))</f>
        <v>390.0818347386014</v>
      </c>
      <c r="AC5313">
        <f t="shared" si="1071"/>
        <v>629.25941665737435</v>
      </c>
      <c r="AD5313" s="19">
        <v>407.05679321299999</v>
      </c>
      <c r="AE5313" s="19">
        <v>542.022949219</v>
      </c>
      <c r="AF5313">
        <f t="shared" si="1077"/>
        <v>6.3357738686338613E-4</v>
      </c>
      <c r="AG5313" s="23">
        <f t="shared" si="1072"/>
        <v>16.847009701359426</v>
      </c>
      <c r="AH5313" s="25">
        <f t="shared" si="1078"/>
        <v>21.092624545701085</v>
      </c>
      <c r="AI5313" s="25">
        <f t="shared" si="1073"/>
        <v>3.0019311047968188E-2</v>
      </c>
    </row>
    <row r="5314" spans="6:35" ht="15">
      <c r="F5314" s="5">
        <v>2006</v>
      </c>
      <c r="G5314" s="5">
        <v>8</v>
      </c>
      <c r="H5314" s="5">
        <v>0</v>
      </c>
      <c r="I5314" s="5">
        <v>222</v>
      </c>
      <c r="J5314" s="5">
        <v>5</v>
      </c>
      <c r="K5314" s="5">
        <v>14.265000343300001</v>
      </c>
      <c r="L5314" s="5">
        <v>0.339886456728</v>
      </c>
      <c r="M5314" s="5">
        <v>0</v>
      </c>
      <c r="N5314" s="8">
        <f t="shared" si="1074"/>
        <v>1E-4</v>
      </c>
      <c r="O5314" s="5">
        <v>0</v>
      </c>
      <c r="P5314" s="5">
        <v>96.736587524399994</v>
      </c>
      <c r="Q5314" s="5">
        <v>23.3047351837</v>
      </c>
      <c r="R5314" s="5">
        <v>0</v>
      </c>
      <c r="S5314">
        <f t="shared" si="1066"/>
        <v>5.9413998308355972E-6</v>
      </c>
      <c r="T5314">
        <f t="shared" si="1067"/>
        <v>1164059.9128807276</v>
      </c>
      <c r="U5314">
        <f t="shared" si="1068"/>
        <v>3495847.0217512534</v>
      </c>
      <c r="V5314" s="9">
        <v>687.28521728500004</v>
      </c>
      <c r="W5314" s="9">
        <v>60723.6445313</v>
      </c>
      <c r="X5314">
        <f t="shared" si="1075"/>
        <v>2.8111540226605502E-7</v>
      </c>
      <c r="Y5314">
        <f t="shared" si="1076"/>
        <v>34.640240047852117</v>
      </c>
      <c r="Z5314">
        <f t="shared" si="1069"/>
        <v>1.2340421072902296E-4</v>
      </c>
      <c r="AA5314">
        <f t="shared" si="1070"/>
        <v>1.7504920002306861E-5</v>
      </c>
      <c r="AB5314">
        <f>(1/(AA5314*k))*(LN((50-dTar)/(hTar-dTar)))</f>
        <v>249652.38609041239</v>
      </c>
      <c r="AC5314">
        <f t="shared" si="1071"/>
        <v>402726.04578894714</v>
      </c>
      <c r="AD5314" s="19">
        <v>408.15335083000002</v>
      </c>
      <c r="AE5314" s="19">
        <v>60723.6445313</v>
      </c>
      <c r="AF5314">
        <f t="shared" si="1077"/>
        <v>2.1558328993334919E-6</v>
      </c>
      <c r="AG5314" s="23">
        <f t="shared" si="1072"/>
        <v>4.5652351945467418</v>
      </c>
      <c r="AH5314" s="25">
        <f t="shared" si="1078"/>
        <v>15.996557073239588</v>
      </c>
      <c r="AI5314" s="25">
        <f t="shared" si="1073"/>
        <v>4.6905171284601254E-5</v>
      </c>
    </row>
    <row r="5315" spans="6:35" ht="15">
      <c r="F5315" s="5">
        <v>2006</v>
      </c>
      <c r="G5315" s="5">
        <v>8</v>
      </c>
      <c r="H5315" s="5">
        <v>0</v>
      </c>
      <c r="I5315" s="5">
        <v>222</v>
      </c>
      <c r="J5315" s="5">
        <v>6</v>
      </c>
      <c r="K5315" s="5">
        <v>14.6300001144</v>
      </c>
      <c r="L5315" s="5">
        <v>0.34300866723099999</v>
      </c>
      <c r="M5315" s="5">
        <v>0.554000020027</v>
      </c>
      <c r="N5315" s="8">
        <f t="shared" si="1074"/>
        <v>0.554000020027</v>
      </c>
      <c r="O5315" s="5">
        <v>0.60000002384200002</v>
      </c>
      <c r="P5315" s="5">
        <v>96.736587524399994</v>
      </c>
      <c r="Q5315" s="5">
        <v>27.147874832199999</v>
      </c>
      <c r="R5315" s="5">
        <v>0</v>
      </c>
      <c r="S5315">
        <f t="shared" si="1066"/>
        <v>3.2915356252713343E-2</v>
      </c>
      <c r="T5315">
        <f t="shared" si="1067"/>
        <v>210.11911025273892</v>
      </c>
      <c r="U5315">
        <f t="shared" si="1068"/>
        <v>631.01929519440796</v>
      </c>
      <c r="V5315" s="9">
        <v>433.75988769499997</v>
      </c>
      <c r="W5315" s="9">
        <v>184.48422241200001</v>
      </c>
      <c r="X5315">
        <f t="shared" si="1075"/>
        <v>8.0047169856763026E-4</v>
      </c>
      <c r="Y5315">
        <f t="shared" si="1076"/>
        <v>32.637283119551874</v>
      </c>
      <c r="Z5315">
        <f t="shared" si="1069"/>
        <v>0.68365935215294837</v>
      </c>
      <c r="AA5315">
        <f t="shared" si="1070"/>
        <v>9.6977260318490313E-2</v>
      </c>
      <c r="AB5315">
        <f>(1/(AA5315*k))*(LN((50-dTar)/(hTar-dTar)))</f>
        <v>45.063605968506153</v>
      </c>
      <c r="AC5315">
        <f t="shared" si="1071"/>
        <v>72.694229463984456</v>
      </c>
      <c r="AD5315" s="19">
        <v>398.87268066399997</v>
      </c>
      <c r="AE5315" s="19">
        <v>62.616371154799999</v>
      </c>
      <c r="AF5315">
        <f t="shared" si="1077"/>
        <v>1.8720166561533077E-3</v>
      </c>
      <c r="AG5315" s="23">
        <f t="shared" si="1072"/>
        <v>28.195844700744903</v>
      </c>
      <c r="AH5315" s="25">
        <f t="shared" si="1078"/>
        <v>29.884007758986108</v>
      </c>
      <c r="AI5315" s="25">
        <f t="shared" si="1073"/>
        <v>0.25985465831038951</v>
      </c>
    </row>
    <row r="5316" spans="6:35" ht="15">
      <c r="F5316" s="5">
        <v>2006</v>
      </c>
      <c r="G5316" s="5">
        <v>8</v>
      </c>
      <c r="H5316" s="5">
        <v>0</v>
      </c>
      <c r="I5316" s="5">
        <v>222</v>
      </c>
      <c r="J5316" s="5">
        <v>7</v>
      </c>
      <c r="K5316" s="5">
        <v>14.9799995422</v>
      </c>
      <c r="L5316" s="5">
        <v>0.38830587267900002</v>
      </c>
      <c r="M5316" s="5">
        <v>1.19949996471</v>
      </c>
      <c r="N5316" s="8">
        <f t="shared" si="1074"/>
        <v>1.19949996471</v>
      </c>
      <c r="O5316" s="5">
        <v>0</v>
      </c>
      <c r="P5316" s="5">
        <v>96.736587524399994</v>
      </c>
      <c r="Q5316" s="5">
        <v>27.280279159500001</v>
      </c>
      <c r="R5316" s="5">
        <v>0</v>
      </c>
      <c r="S5316">
        <f t="shared" si="1066"/>
        <v>7.1267088874152978E-2</v>
      </c>
      <c r="T5316">
        <f t="shared" si="1067"/>
        <v>97.045431190334341</v>
      </c>
      <c r="U5316">
        <f t="shared" si="1068"/>
        <v>291.44202789505175</v>
      </c>
      <c r="V5316" s="9">
        <v>421.82208251999998</v>
      </c>
      <c r="W5316" s="9">
        <v>85.205726623499999</v>
      </c>
      <c r="X5316">
        <f t="shared" si="1075"/>
        <v>1.2523954614352176E-3</v>
      </c>
      <c r="Y5316">
        <f t="shared" si="1076"/>
        <v>31.054636641151774</v>
      </c>
      <c r="Z5316">
        <f t="shared" si="1069"/>
        <v>1.4802334641452843</v>
      </c>
      <c r="AA5316">
        <f t="shared" si="1070"/>
        <v>0.20997150925018448</v>
      </c>
      <c r="AB5316">
        <f>(1/(AA5316*k))*(LN((50-dTar)/(hTar-dTar)))</f>
        <v>20.813038218869004</v>
      </c>
      <c r="AC5316">
        <f t="shared" si="1071"/>
        <v>33.574494175688727</v>
      </c>
      <c r="AD5316" s="19">
        <v>388.81231689499998</v>
      </c>
      <c r="AE5316" s="19">
        <v>28.9199447632</v>
      </c>
      <c r="AF5316">
        <f t="shared" si="1077"/>
        <v>2.2157877919471414E-3</v>
      </c>
      <c r="AG5316" s="23">
        <f t="shared" si="1072"/>
        <v>28.744359421591952</v>
      </c>
      <c r="AH5316" s="25">
        <f t="shared" si="1078"/>
        <v>29.62248139213246</v>
      </c>
      <c r="AI5316" s="25">
        <f t="shared" si="1073"/>
        <v>0.56262751300595704</v>
      </c>
    </row>
    <row r="5317" spans="6:35" ht="15">
      <c r="F5317" s="5">
        <v>2006</v>
      </c>
      <c r="G5317" s="5">
        <v>8</v>
      </c>
      <c r="H5317" s="5">
        <v>0</v>
      </c>
      <c r="I5317" s="5">
        <v>222</v>
      </c>
      <c r="J5317" s="5">
        <v>8</v>
      </c>
      <c r="K5317" s="5">
        <v>15.454999923700001</v>
      </c>
      <c r="L5317" s="5">
        <v>0.43019306659700002</v>
      </c>
      <c r="M5317" s="5">
        <v>0.928499996662</v>
      </c>
      <c r="N5317" s="8">
        <f t="shared" si="1074"/>
        <v>0.928499996662</v>
      </c>
      <c r="O5317" s="5">
        <v>0</v>
      </c>
      <c r="P5317" s="5">
        <v>96.736587524399994</v>
      </c>
      <c r="Q5317" s="5">
        <v>27.455364227299999</v>
      </c>
      <c r="R5317" s="5">
        <v>42.28125</v>
      </c>
      <c r="S5317">
        <f t="shared" si="1066"/>
        <v>5.5165897230984584E-2</v>
      </c>
      <c r="T5317">
        <f t="shared" si="1067"/>
        <v>125.36994260264689</v>
      </c>
      <c r="U5317">
        <f t="shared" si="1068"/>
        <v>376.50479637253466</v>
      </c>
      <c r="V5317" s="9">
        <v>382.78982543900003</v>
      </c>
      <c r="W5317" s="9">
        <v>110.07460021999999</v>
      </c>
      <c r="X5317">
        <f t="shared" si="1075"/>
        <v>1.1502592622996341E-3</v>
      </c>
      <c r="Y5317">
        <f t="shared" si="1076"/>
        <v>32.081816876492866</v>
      </c>
      <c r="Z5317">
        <f t="shared" si="1069"/>
        <v>1.1458080924997454</v>
      </c>
      <c r="AA5317">
        <f t="shared" si="1070"/>
        <v>0.16253318163710492</v>
      </c>
      <c r="AB5317">
        <f>(1/(AA5317*k))*(LN((50-dTar)/(hTar-dTar)))</f>
        <v>26.887709961004223</v>
      </c>
      <c r="AC5317">
        <f t="shared" si="1071"/>
        <v>43.373833843485819</v>
      </c>
      <c r="AD5317" s="19">
        <v>356.34780883799999</v>
      </c>
      <c r="AE5317" s="19">
        <v>37.360767364499999</v>
      </c>
      <c r="AF5317">
        <f t="shared" si="1077"/>
        <v>2.287898064565877E-3</v>
      </c>
      <c r="AG5317" s="23">
        <f t="shared" si="1072"/>
        <v>28.898180649970417</v>
      </c>
      <c r="AH5317" s="25">
        <f t="shared" si="1078"/>
        <v>30.10826093516264</v>
      </c>
      <c r="AI5317" s="25">
        <f t="shared" si="1073"/>
        <v>0.43551451381182787</v>
      </c>
    </row>
    <row r="5318" spans="6:35" ht="15">
      <c r="F5318" s="5">
        <v>2006</v>
      </c>
      <c r="G5318" s="5">
        <v>8</v>
      </c>
      <c r="H5318" s="5">
        <v>0</v>
      </c>
      <c r="I5318" s="5">
        <v>222</v>
      </c>
      <c r="J5318" s="5">
        <v>9</v>
      </c>
      <c r="K5318" s="5">
        <v>15.864999771100001</v>
      </c>
      <c r="L5318" s="5">
        <v>0.39747503399799999</v>
      </c>
      <c r="M5318" s="5">
        <v>7.1999996900599994E-2</v>
      </c>
      <c r="N5318" s="8">
        <f t="shared" si="1074"/>
        <v>7.1999996900599994E-2</v>
      </c>
      <c r="O5318" s="5">
        <v>0</v>
      </c>
      <c r="P5318" s="5">
        <v>96.736587524399994</v>
      </c>
      <c r="Q5318" s="5">
        <v>26.692459106400001</v>
      </c>
      <c r="R5318" s="5">
        <v>151.99725341800001</v>
      </c>
      <c r="S5318">
        <f t="shared" ref="S5318:S5381" si="1079">(N5318*k)/LN((uhzRef-dRef)/zoRef)</f>
        <v>4.2778076940538827E-3</v>
      </c>
      <c r="T5318">
        <f t="shared" ref="T5318:T5381" si="1080">(1/(S5318*k))*(LN((50-dRef)/(O3zRef-dRef)))</f>
        <v>1616.749948597605</v>
      </c>
      <c r="U5318">
        <f t="shared" ref="U5318:U5381" si="1081">(1/(S5318*k))*(LN((50-dRef)/(uzoRef)))</f>
        <v>4855.3432947746724</v>
      </c>
      <c r="V5318" s="9">
        <v>345.41854858400001</v>
      </c>
      <c r="W5318" s="9">
        <v>1419.5037841799999</v>
      </c>
      <c r="X5318">
        <f t="shared" si="1075"/>
        <v>1.5105134087675375E-4</v>
      </c>
      <c r="Y5318">
        <f t="shared" si="1076"/>
        <v>35.317400978741475</v>
      </c>
      <c r="Z5318">
        <f t="shared" ref="Z5318:Z5381" si="1082">(S5318/k)*LN((50-dRef)/(uzoRef))</f>
        <v>8.8851027900106405E-2</v>
      </c>
      <c r="AA5318">
        <f t="shared" ref="AA5318:AA5381" si="1083">(Z5318*k)/LN((50-dTar)/zoTar)</f>
        <v>1.2603541859113446E-2</v>
      </c>
      <c r="AB5318">
        <f>(1/(AA5318*k))*(LN((50-dTar)/(hTar-dTar)))</f>
        <v>346.73944005174258</v>
      </c>
      <c r="AC5318">
        <f t="shared" ref="AC5318:AC5381" si="1084">(1/(AA5318*k))*(LN((50-dTar)/(zoTar)))</f>
        <v>559.34175434053554</v>
      </c>
      <c r="AD5318" s="19">
        <v>288.11273193400001</v>
      </c>
      <c r="AE5318" s="19">
        <v>481.79824829099999</v>
      </c>
      <c r="AF5318">
        <f t="shared" si="1077"/>
        <v>7.5230238313321856E-4</v>
      </c>
      <c r="AG5318" s="23">
        <f t="shared" ref="AG5318:AG5381" si="1085" xml:space="preserve"> Y5318*(1-(AC5318*AF5318))</f>
        <v>20.456045791344298</v>
      </c>
      <c r="AH5318" s="25">
        <f t="shared" si="1078"/>
        <v>26.104754263025484</v>
      </c>
      <c r="AI5318" s="25">
        <f t="shared" ref="AI5318:AI5381" si="1086">(AA5318/k)*LN((hTar-dTar)/(zoTar))</f>
        <v>3.3771721871134017E-2</v>
      </c>
    </row>
    <row r="5319" spans="6:35" ht="15">
      <c r="F5319" s="5">
        <v>2006</v>
      </c>
      <c r="G5319" s="5">
        <v>8</v>
      </c>
      <c r="H5319" s="5">
        <v>0</v>
      </c>
      <c r="I5319" s="5">
        <v>222</v>
      </c>
      <c r="J5319" s="5">
        <v>10</v>
      </c>
      <c r="K5319" s="5">
        <v>15.9350004196</v>
      </c>
      <c r="L5319" s="5">
        <v>0.347652852535</v>
      </c>
      <c r="M5319" s="5">
        <v>0.12600000202700001</v>
      </c>
      <c r="N5319" s="8">
        <f t="shared" ref="N5319:N5382" si="1087">IF(M5319&lt;0, 0, IF(M5319=0, 0.0001, IF(M5319&gt;0, M5319)))</f>
        <v>0.12600000202700001</v>
      </c>
      <c r="O5319" s="5">
        <v>0</v>
      </c>
      <c r="P5319" s="5">
        <v>96.736587524399994</v>
      </c>
      <c r="Q5319" s="5">
        <v>28.3860797882</v>
      </c>
      <c r="R5319" s="5">
        <v>228.88250732399999</v>
      </c>
      <c r="S5319">
        <f t="shared" si="1079"/>
        <v>7.4861639072850272E-3</v>
      </c>
      <c r="T5319">
        <f t="shared" si="1080"/>
        <v>923.85705885249581</v>
      </c>
      <c r="U5319">
        <f t="shared" si="1081"/>
        <v>2774.4817186607211</v>
      </c>
      <c r="V5319" s="9">
        <v>289.61315918000003</v>
      </c>
      <c r="W5319" s="9">
        <v>811.14495849599996</v>
      </c>
      <c r="X5319">
        <f t="shared" ref="X5319:X5382" si="1088" xml:space="preserve"> (1/(U5319 + W5319 + V5319))</f>
        <v>2.5804854466641319E-4</v>
      </c>
      <c r="Y5319">
        <f t="shared" ref="Y5319:Y5382" si="1089" xml:space="preserve"> Q5319/(1-(T5319*X5319))</f>
        <v>37.271636885552446</v>
      </c>
      <c r="Z5319">
        <f t="shared" si="1082"/>
        <v>0.15548930801997229</v>
      </c>
      <c r="AA5319">
        <f t="shared" si="1083"/>
        <v>2.2056199557731374E-2</v>
      </c>
      <c r="AB5319">
        <f>(1/(AA5319*k))*(LN((50-dTar)/(hTar-dTar)))</f>
        <v>198.1368111699835</v>
      </c>
      <c r="AC5319">
        <f t="shared" si="1084"/>
        <v>319.62384072235864</v>
      </c>
      <c r="AD5319" s="19">
        <v>252.730194092</v>
      </c>
      <c r="AE5319" s="19">
        <v>275.31326293900003</v>
      </c>
      <c r="AF5319">
        <f t="shared" ref="AF5319:AF5382" si="1090" xml:space="preserve"> (1/(AC5319 + AE5319 + AD5319))</f>
        <v>1.1797081268209604E-3</v>
      </c>
      <c r="AG5319" s="23">
        <f t="shared" si="1085"/>
        <v>23.217887539620218</v>
      </c>
      <c r="AH5319" s="25">
        <f t="shared" ref="AH5319:AH5382" si="1091">Y5319*(1-AB5319*AF5319)</f>
        <v>28.559630064997201</v>
      </c>
      <c r="AI5319" s="25">
        <f t="shared" si="1086"/>
        <v>5.9100516769365403E-2</v>
      </c>
    </row>
    <row r="5320" spans="6:35" ht="15">
      <c r="F5320" s="5">
        <v>2006</v>
      </c>
      <c r="G5320" s="5">
        <v>8</v>
      </c>
      <c r="H5320" s="5">
        <v>0</v>
      </c>
      <c r="I5320" s="5">
        <v>222</v>
      </c>
      <c r="J5320" s="5">
        <v>11</v>
      </c>
      <c r="K5320" s="5">
        <v>16.704999923700001</v>
      </c>
      <c r="L5320" s="5">
        <v>0.41743126511599998</v>
      </c>
      <c r="M5320" s="5">
        <v>0.29499998688700002</v>
      </c>
      <c r="N5320" s="8">
        <f t="shared" si="1087"/>
        <v>0.29499998688700002</v>
      </c>
      <c r="O5320" s="5">
        <v>0</v>
      </c>
      <c r="P5320" s="5">
        <v>96.736587524399994</v>
      </c>
      <c r="Q5320" s="5">
        <v>32.958175659200002</v>
      </c>
      <c r="R5320" s="5">
        <v>398.51998901399998</v>
      </c>
      <c r="S5320">
        <f t="shared" si="1079"/>
        <v>1.7527128721869251E-2</v>
      </c>
      <c r="T5320">
        <f t="shared" si="1080"/>
        <v>394.59659817768789</v>
      </c>
      <c r="U5320">
        <f t="shared" si="1081"/>
        <v>1185.0329414049568</v>
      </c>
      <c r="V5320" s="9">
        <v>215.576782227</v>
      </c>
      <c r="W5320" s="9">
        <v>346.45513915999999</v>
      </c>
      <c r="X5320">
        <f t="shared" si="1088"/>
        <v>5.7238859374798238E-4</v>
      </c>
      <c r="Y5320">
        <f t="shared" si="1089"/>
        <v>42.574064133279755</v>
      </c>
      <c r="Z5320">
        <f t="shared" si="1082"/>
        <v>0.36404240546862354</v>
      </c>
      <c r="AA5320">
        <f t="shared" si="1083"/>
        <v>5.1639511711385068E-2</v>
      </c>
      <c r="AB5320">
        <f>(1/(AA5320*k))*(LN((50-dTar)/(hTar-dTar)))</f>
        <v>84.627931250058666</v>
      </c>
      <c r="AC5320">
        <f t="shared" si="1084"/>
        <v>136.51730972558036</v>
      </c>
      <c r="AD5320" s="19">
        <v>203.83848571799999</v>
      </c>
      <c r="AE5320" s="19">
        <v>117.591430664</v>
      </c>
      <c r="AF5320">
        <f t="shared" si="1090"/>
        <v>2.1836577295154995E-3</v>
      </c>
      <c r="AG5320" s="23">
        <f t="shared" si="1085"/>
        <v>29.882434250594748</v>
      </c>
      <c r="AH5320" s="25">
        <f t="shared" si="1091"/>
        <v>34.706443658469006</v>
      </c>
      <c r="AI5320" s="25">
        <f t="shared" si="1086"/>
        <v>0.13837024913889856</v>
      </c>
    </row>
    <row r="5321" spans="6:35" ht="15">
      <c r="F5321" s="5">
        <v>2006</v>
      </c>
      <c r="G5321" s="5">
        <v>8</v>
      </c>
      <c r="H5321" s="5">
        <v>0</v>
      </c>
      <c r="I5321" s="5">
        <v>222</v>
      </c>
      <c r="J5321" s="5">
        <v>12</v>
      </c>
      <c r="K5321" s="5">
        <v>18.659999847400002</v>
      </c>
      <c r="L5321" s="5">
        <v>0.71310395002399996</v>
      </c>
      <c r="M5321" s="5">
        <v>0.90600001811999997</v>
      </c>
      <c r="N5321" s="8">
        <f t="shared" si="1087"/>
        <v>0.90600001811999997</v>
      </c>
      <c r="O5321" s="5">
        <v>0</v>
      </c>
      <c r="P5321" s="5">
        <v>96.736587524399994</v>
      </c>
      <c r="Q5321" s="5">
        <v>31.666135787999998</v>
      </c>
      <c r="R5321" s="5">
        <v>1020.90002441</v>
      </c>
      <c r="S5321">
        <f t="shared" si="1079"/>
        <v>5.3829083543952154E-2</v>
      </c>
      <c r="T5321">
        <f t="shared" si="1080"/>
        <v>128.48343152312691</v>
      </c>
      <c r="U5321">
        <f t="shared" si="1081"/>
        <v>385.85507194639234</v>
      </c>
      <c r="V5321" s="9">
        <v>142.67645263700001</v>
      </c>
      <c r="W5321" s="9">
        <v>112.80824279799999</v>
      </c>
      <c r="X5321">
        <f t="shared" si="1088"/>
        <v>1.5592359165299029E-3</v>
      </c>
      <c r="Y5321">
        <f t="shared" si="1089"/>
        <v>39.599300506167658</v>
      </c>
      <c r="Z5321">
        <f t="shared" si="1082"/>
        <v>1.1180421715657909</v>
      </c>
      <c r="AA5321">
        <f t="shared" si="1083"/>
        <v>0.15859457839279165</v>
      </c>
      <c r="AB5321">
        <f>(1/(AA5321*k))*(LN((50-dTar)/(hTar-dTar)))</f>
        <v>27.555450452247772</v>
      </c>
      <c r="AC5321">
        <f t="shared" si="1084"/>
        <v>44.450997542431175</v>
      </c>
      <c r="AD5321" s="19">
        <v>142.39932250999999</v>
      </c>
      <c r="AE5321" s="19">
        <v>38.288600921600001</v>
      </c>
      <c r="AF5321">
        <f t="shared" si="1090"/>
        <v>4.4417020196847517E-3</v>
      </c>
      <c r="AG5321" s="23">
        <f t="shared" si="1085"/>
        <v>31.780890424666527</v>
      </c>
      <c r="AH5321" s="25">
        <f t="shared" si="1091"/>
        <v>34.752619362274125</v>
      </c>
      <c r="AI5321" s="25">
        <f t="shared" si="1086"/>
        <v>0.42496086033770436</v>
      </c>
    </row>
    <row r="5322" spans="6:35" ht="15">
      <c r="F5322" s="5">
        <v>2006</v>
      </c>
      <c r="G5322" s="5">
        <v>8</v>
      </c>
      <c r="H5322" s="5">
        <v>0</v>
      </c>
      <c r="I5322" s="5">
        <v>222</v>
      </c>
      <c r="J5322" s="5">
        <v>13</v>
      </c>
      <c r="K5322" s="5">
        <v>16.6399993896</v>
      </c>
      <c r="L5322" s="5">
        <v>0.449327617884</v>
      </c>
      <c r="M5322" s="5">
        <v>2.2149999141699999</v>
      </c>
      <c r="N5322" s="8">
        <f t="shared" si="1087"/>
        <v>2.2149999141699999</v>
      </c>
      <c r="O5322" s="5">
        <v>0</v>
      </c>
      <c r="P5322" s="5">
        <v>96.736587524399994</v>
      </c>
      <c r="Q5322" s="5">
        <v>28.748374939000001</v>
      </c>
      <c r="R5322" s="5">
        <v>369</v>
      </c>
      <c r="S5322">
        <f t="shared" si="1079"/>
        <v>0.13160200115350498</v>
      </c>
      <c r="T5322">
        <f t="shared" si="1080"/>
        <v>52.553496974600186</v>
      </c>
      <c r="U5322">
        <f t="shared" si="1081"/>
        <v>157.82605675906808</v>
      </c>
      <c r="V5322" s="9">
        <v>213.66523742699999</v>
      </c>
      <c r="W5322" s="9">
        <v>46.141883850100001</v>
      </c>
      <c r="X5322">
        <f t="shared" si="1088"/>
        <v>2.3944457782360327E-3</v>
      </c>
      <c r="Y5322">
        <f t="shared" si="1089"/>
        <v>32.886725314973454</v>
      </c>
      <c r="Z5322">
        <f t="shared" si="1082"/>
        <v>2.7334031617300241</v>
      </c>
      <c r="AA5322">
        <f t="shared" si="1083"/>
        <v>0.38773396302662405</v>
      </c>
      <c r="AB5322">
        <f>(1/(AA5322*k))*(LN((50-dTar)/(hTar-dTar)))</f>
        <v>11.270988522090379</v>
      </c>
      <c r="AC5322">
        <f t="shared" si="1084"/>
        <v>18.181763494101798</v>
      </c>
      <c r="AD5322" s="19">
        <v>202.223114014</v>
      </c>
      <c r="AE5322" s="19">
        <v>15.661161422699999</v>
      </c>
      <c r="AF5322">
        <f t="shared" si="1090"/>
        <v>4.2361027639944886E-3</v>
      </c>
      <c r="AG5322" s="23">
        <f t="shared" si="1085"/>
        <v>30.353795697140487</v>
      </c>
      <c r="AH5322" s="25">
        <f t="shared" si="1091"/>
        <v>31.316546456408972</v>
      </c>
      <c r="AI5322" s="25">
        <f t="shared" si="1086"/>
        <v>1.038949503695209</v>
      </c>
    </row>
    <row r="5323" spans="6:35" ht="15">
      <c r="F5323" s="5">
        <v>2006</v>
      </c>
      <c r="G5323" s="5">
        <v>8</v>
      </c>
      <c r="H5323" s="5">
        <v>0</v>
      </c>
      <c r="I5323" s="5">
        <v>222</v>
      </c>
      <c r="J5323" s="5">
        <v>14</v>
      </c>
      <c r="K5323" s="5">
        <v>13.75</v>
      </c>
      <c r="L5323" s="5">
        <v>0.16907623410200001</v>
      </c>
      <c r="M5323" s="5">
        <v>6.5000001341099997E-3</v>
      </c>
      <c r="N5323" s="8">
        <f t="shared" si="1087"/>
        <v>6.5000001341099997E-3</v>
      </c>
      <c r="O5323" s="5">
        <v>0</v>
      </c>
      <c r="P5323" s="5">
        <v>96.736587524399994</v>
      </c>
      <c r="Q5323" s="5">
        <v>33.373821258500001</v>
      </c>
      <c r="R5323" s="5">
        <v>510.04000854499998</v>
      </c>
      <c r="S5323">
        <f t="shared" si="1079"/>
        <v>3.8619099697232502E-4</v>
      </c>
      <c r="T5323">
        <f t="shared" si="1080"/>
        <v>17908.61367482286</v>
      </c>
      <c r="U5323">
        <f t="shared" si="1081"/>
        <v>53782.260763444065</v>
      </c>
      <c r="V5323" s="9">
        <v>376.57595825200002</v>
      </c>
      <c r="W5323" s="9">
        <v>15723.734375</v>
      </c>
      <c r="X5323">
        <f t="shared" si="1088"/>
        <v>1.4309719638338813E-5</v>
      </c>
      <c r="Y5323">
        <f t="shared" si="1089"/>
        <v>44.873404923443985</v>
      </c>
      <c r="Z5323">
        <f t="shared" si="1082"/>
        <v>8.0212738628838778E-3</v>
      </c>
      <c r="AA5323">
        <f t="shared" si="1083"/>
        <v>1.1378198236257939E-3</v>
      </c>
      <c r="AB5323">
        <f>(1/(AA5323*k))*(LN((50-dTar)/(hTar-dTar)))</f>
        <v>3840.8058606078112</v>
      </c>
      <c r="AC5323">
        <f t="shared" si="1084"/>
        <v>6195.7851919966115</v>
      </c>
      <c r="AD5323" s="19">
        <v>188.13833618199999</v>
      </c>
      <c r="AE5323" s="19">
        <v>5336.8417968800004</v>
      </c>
      <c r="AF5323">
        <f t="shared" si="1090"/>
        <v>8.531866070742265E-5</v>
      </c>
      <c r="AG5323" s="23">
        <f t="shared" si="1085"/>
        <v>21.152600860868677</v>
      </c>
      <c r="AH5323" s="25">
        <f t="shared" si="1091"/>
        <v>30.16873062654356</v>
      </c>
      <c r="AI5323" s="25">
        <f t="shared" si="1086"/>
        <v>3.0488361964036057E-3</v>
      </c>
    </row>
    <row r="5324" spans="6:35" ht="15">
      <c r="F5324" s="5">
        <v>2006</v>
      </c>
      <c r="G5324" s="5">
        <v>8</v>
      </c>
      <c r="H5324" s="5">
        <v>0</v>
      </c>
      <c r="I5324" s="5">
        <v>222</v>
      </c>
      <c r="J5324" s="5">
        <v>15</v>
      </c>
      <c r="K5324" s="5">
        <v>16.655000686600001</v>
      </c>
      <c r="L5324" s="5">
        <v>0.61686259508100005</v>
      </c>
      <c r="M5324" s="5">
        <v>0</v>
      </c>
      <c r="N5324" s="8">
        <f t="shared" si="1087"/>
        <v>1E-4</v>
      </c>
      <c r="O5324" s="5">
        <v>0</v>
      </c>
      <c r="P5324" s="5">
        <v>96.736587524399994</v>
      </c>
      <c r="Q5324" s="5">
        <v>38.640918731699998</v>
      </c>
      <c r="R5324" s="5">
        <v>1009.93249512</v>
      </c>
      <c r="S5324">
        <f t="shared" si="1079"/>
        <v>5.9413998308355972E-6</v>
      </c>
      <c r="T5324">
        <f t="shared" si="1080"/>
        <v>1164059.9128807276</v>
      </c>
      <c r="U5324">
        <f t="shared" si="1081"/>
        <v>3495847.0217512534</v>
      </c>
      <c r="V5324" s="9">
        <v>201.630737305</v>
      </c>
      <c r="W5324" s="9">
        <v>60723.6445313</v>
      </c>
      <c r="X5324">
        <f t="shared" si="1088"/>
        <v>2.8115378677400242E-7</v>
      </c>
      <c r="Y5324">
        <f t="shared" si="1089"/>
        <v>57.439811900231561</v>
      </c>
      <c r="Z5324">
        <f t="shared" si="1082"/>
        <v>1.2340421072902296E-4</v>
      </c>
      <c r="AA5324">
        <f t="shared" si="1083"/>
        <v>1.7504920002306861E-5</v>
      </c>
      <c r="AB5324">
        <f>(1/(AA5324*k))*(LN((50-dTar)/(hTar-dTar)))</f>
        <v>249652.38609041239</v>
      </c>
      <c r="AC5324">
        <f t="shared" si="1084"/>
        <v>402726.04578894714</v>
      </c>
      <c r="AD5324" s="19">
        <v>142.163299561</v>
      </c>
      <c r="AE5324" s="19">
        <v>60723.6445313</v>
      </c>
      <c r="AF5324">
        <f t="shared" si="1090"/>
        <v>2.1570698281081105E-6</v>
      </c>
      <c r="AG5324" s="23">
        <f t="shared" si="1085"/>
        <v>7.5413761602193103</v>
      </c>
      <c r="AH5324" s="25">
        <f t="shared" si="1091"/>
        <v>26.507460553873564</v>
      </c>
      <c r="AI5324" s="25">
        <f t="shared" si="1086"/>
        <v>4.6905171284601254E-5</v>
      </c>
    </row>
    <row r="5325" spans="6:35" ht="15">
      <c r="F5325" s="5">
        <v>2006</v>
      </c>
      <c r="G5325" s="5">
        <v>8</v>
      </c>
      <c r="H5325" s="5">
        <v>0</v>
      </c>
      <c r="I5325" s="5">
        <v>222</v>
      </c>
      <c r="J5325" s="5">
        <v>16</v>
      </c>
      <c r="K5325" s="5">
        <v>18.645000457799998</v>
      </c>
      <c r="L5325" s="5">
        <v>1.0471614599200001</v>
      </c>
      <c r="M5325" s="5">
        <v>4.9999998882400004E-3</v>
      </c>
      <c r="N5325" s="8">
        <f t="shared" si="1087"/>
        <v>4.9999998882400004E-3</v>
      </c>
      <c r="O5325" s="5">
        <v>0</v>
      </c>
      <c r="P5325" s="5">
        <v>96.736587524399994</v>
      </c>
      <c r="Q5325" s="5">
        <v>33.446086883500001</v>
      </c>
      <c r="R5325" s="5">
        <v>1252.03747559</v>
      </c>
      <c r="S5325">
        <f t="shared" si="1079"/>
        <v>2.9706998490167141E-4</v>
      </c>
      <c r="T5325">
        <f t="shared" si="1080"/>
        <v>23281.198777995905</v>
      </c>
      <c r="U5325">
        <f t="shared" si="1081"/>
        <v>69916.94199780855</v>
      </c>
      <c r="V5325" s="9">
        <v>168.888305664</v>
      </c>
      <c r="W5325" s="9">
        <v>20440.8535156</v>
      </c>
      <c r="X5325">
        <f t="shared" si="1088"/>
        <v>1.1046466719123492E-5</v>
      </c>
      <c r="Y5325">
        <f t="shared" si="1089"/>
        <v>45.025525958186435</v>
      </c>
      <c r="Z5325">
        <f t="shared" si="1082"/>
        <v>6.1702103985346026E-3</v>
      </c>
      <c r="AA5325">
        <f t="shared" si="1083"/>
        <v>8.7524598055184455E-4</v>
      </c>
      <c r="AB5325">
        <f>(1/(AA5325*k))*(LN((50-dTar)/(hTar-dTar)))</f>
        <v>4993.0478334128529</v>
      </c>
      <c r="AC5325">
        <f t="shared" si="1084"/>
        <v>8054.5210958135967</v>
      </c>
      <c r="AD5325" s="19">
        <v>150.490142822</v>
      </c>
      <c r="AE5325" s="19">
        <v>6937.8950195300004</v>
      </c>
      <c r="AF5325">
        <f t="shared" si="1090"/>
        <v>6.6037521658747914E-5</v>
      </c>
      <c r="AG5325" s="23">
        <f t="shared" si="1085"/>
        <v>21.076421176219196</v>
      </c>
      <c r="AH5325" s="25">
        <f t="shared" si="1091"/>
        <v>30.179326622271716</v>
      </c>
      <c r="AI5325" s="25">
        <f t="shared" si="1086"/>
        <v>2.3452585118088438E-3</v>
      </c>
    </row>
    <row r="5326" spans="6:35" ht="15">
      <c r="F5326" s="5">
        <v>2006</v>
      </c>
      <c r="G5326" s="5">
        <v>8</v>
      </c>
      <c r="H5326" s="5">
        <v>0</v>
      </c>
      <c r="I5326" s="5">
        <v>222</v>
      </c>
      <c r="J5326" s="5">
        <v>17</v>
      </c>
      <c r="K5326" s="5">
        <v>18.3050003052</v>
      </c>
      <c r="L5326" s="5">
        <v>0.91885036230100003</v>
      </c>
      <c r="M5326" s="5">
        <v>0.432999998331</v>
      </c>
      <c r="N5326" s="8">
        <f t="shared" si="1087"/>
        <v>0.432999998331</v>
      </c>
      <c r="O5326" s="5">
        <v>0</v>
      </c>
      <c r="P5326" s="5">
        <v>96.736587524399994</v>
      </c>
      <c r="Q5326" s="5">
        <v>29.8949146271</v>
      </c>
      <c r="R5326" s="5">
        <v>547.145019531</v>
      </c>
      <c r="S5326">
        <f t="shared" si="1079"/>
        <v>2.5726261168356166E-2</v>
      </c>
      <c r="T5326">
        <f t="shared" si="1080"/>
        <v>268.83600862993092</v>
      </c>
      <c r="U5326">
        <f t="shared" si="1081"/>
        <v>807.35497349330456</v>
      </c>
      <c r="V5326" s="9">
        <v>172.070922852</v>
      </c>
      <c r="W5326" s="9">
        <v>236.03758239699999</v>
      </c>
      <c r="X5326">
        <f t="shared" si="1088"/>
        <v>8.227314250813571E-4</v>
      </c>
      <c r="Y5326">
        <f t="shared" si="1089"/>
        <v>38.384874807241466</v>
      </c>
      <c r="Z5326">
        <f t="shared" si="1082"/>
        <v>0.53434023039705303</v>
      </c>
      <c r="AA5326">
        <f t="shared" si="1083"/>
        <v>7.5796303317831576E-2</v>
      </c>
      <c r="AB5326">
        <f>(1/(AA5326*k))*(LN((50-dTar)/(hTar-dTar)))</f>
        <v>57.656440427874934</v>
      </c>
      <c r="AC5326">
        <f t="shared" si="1084"/>
        <v>93.008325021075336</v>
      </c>
      <c r="AD5326" s="19">
        <v>182.05957031299999</v>
      </c>
      <c r="AE5326" s="19">
        <v>80.1142578125</v>
      </c>
      <c r="AF5326">
        <f t="shared" si="1090"/>
        <v>2.8154567765890071E-3</v>
      </c>
      <c r="AG5326" s="23">
        <f t="shared" si="1085"/>
        <v>28.333376216061129</v>
      </c>
      <c r="AH5326" s="25">
        <f t="shared" si="1091"/>
        <v>32.153888176722766</v>
      </c>
      <c r="AI5326" s="25">
        <f t="shared" si="1086"/>
        <v>0.20309939087947607</v>
      </c>
    </row>
    <row r="5327" spans="6:35" ht="15">
      <c r="F5327" s="5">
        <v>2006</v>
      </c>
      <c r="G5327" s="5">
        <v>8</v>
      </c>
      <c r="H5327" s="5">
        <v>0</v>
      </c>
      <c r="I5327" s="5">
        <v>222</v>
      </c>
      <c r="J5327" s="5">
        <v>18</v>
      </c>
      <c r="K5327" s="5">
        <v>17.8600006104</v>
      </c>
      <c r="L5327" s="5">
        <v>0.79950779676399997</v>
      </c>
      <c r="M5327" s="5">
        <v>0.16400000452999999</v>
      </c>
      <c r="N5327" s="8">
        <f t="shared" si="1087"/>
        <v>0.16400000452999999</v>
      </c>
      <c r="O5327" s="5">
        <v>0.60000002384200002</v>
      </c>
      <c r="P5327" s="5">
        <v>96.736587524399994</v>
      </c>
      <c r="Q5327" s="5">
        <v>29.653869628900001</v>
      </c>
      <c r="R5327" s="5">
        <v>216.47999572800001</v>
      </c>
      <c r="S5327">
        <f t="shared" si="1079"/>
        <v>9.74389599171579E-3</v>
      </c>
      <c r="T5327">
        <f t="shared" si="1080"/>
        <v>709.79261019946489</v>
      </c>
      <c r="U5327">
        <f t="shared" si="1081"/>
        <v>2131.6139787738662</v>
      </c>
      <c r="V5327" s="9">
        <v>252.215332031</v>
      </c>
      <c r="W5327" s="9">
        <v>623.196777344</v>
      </c>
      <c r="X5327">
        <f t="shared" si="1088"/>
        <v>3.3255448096747401E-4</v>
      </c>
      <c r="Y5327">
        <f t="shared" si="1089"/>
        <v>38.816237202090647</v>
      </c>
      <c r="Z5327">
        <f t="shared" si="1082"/>
        <v>0.20238291118580837</v>
      </c>
      <c r="AA5327">
        <f t="shared" si="1083"/>
        <v>2.8708069596756119E-2</v>
      </c>
      <c r="AB5327">
        <f>(1/(AA5327*k))*(LN((50-dTar)/(hTar-dTar)))</f>
        <v>152.22706048446747</v>
      </c>
      <c r="AC5327">
        <f t="shared" si="1084"/>
        <v>245.56465528345635</v>
      </c>
      <c r="AD5327" s="19">
        <v>258.87088012700002</v>
      </c>
      <c r="AE5327" s="19">
        <v>211.52116394000001</v>
      </c>
      <c r="AF5327">
        <f t="shared" si="1090"/>
        <v>1.3967325131634899E-3</v>
      </c>
      <c r="AG5327" s="23">
        <f t="shared" si="1085"/>
        <v>25.502728275391629</v>
      </c>
      <c r="AH5327" s="25">
        <f t="shared" si="1091"/>
        <v>30.563110031546877</v>
      </c>
      <c r="AI5327" s="25">
        <f t="shared" si="1086"/>
        <v>7.6924483031550292E-2</v>
      </c>
    </row>
    <row r="5328" spans="6:35" ht="15">
      <c r="F5328" s="5">
        <v>2006</v>
      </c>
      <c r="G5328" s="5">
        <v>8</v>
      </c>
      <c r="H5328" s="5">
        <v>0</v>
      </c>
      <c r="I5328" s="5">
        <v>222</v>
      </c>
      <c r="J5328" s="5">
        <v>19</v>
      </c>
      <c r="K5328" s="5">
        <v>16.100000381499999</v>
      </c>
      <c r="L5328" s="5">
        <v>0.40897667407999999</v>
      </c>
      <c r="M5328" s="5">
        <v>0.33849999308599998</v>
      </c>
      <c r="N5328" s="8">
        <f t="shared" si="1087"/>
        <v>0.33849999308599998</v>
      </c>
      <c r="O5328" s="5">
        <v>0</v>
      </c>
      <c r="P5328" s="5">
        <v>96.736587524399994</v>
      </c>
      <c r="Q5328" s="5">
        <v>22.639799117999999</v>
      </c>
      <c r="R5328" s="5">
        <v>186.57049560499999</v>
      </c>
      <c r="S5328">
        <f t="shared" si="1079"/>
        <v>2.0111638016590109E-2</v>
      </c>
      <c r="T5328">
        <f t="shared" si="1080"/>
        <v>343.88772131672812</v>
      </c>
      <c r="U5328">
        <f t="shared" si="1081"/>
        <v>1032.7465563235894</v>
      </c>
      <c r="V5328" s="9">
        <v>299.87619018599997</v>
      </c>
      <c r="W5328" s="9">
        <v>301.932861328</v>
      </c>
      <c r="X5328">
        <f t="shared" si="1088"/>
        <v>6.1178707852156515E-4</v>
      </c>
      <c r="Y5328">
        <f t="shared" si="1089"/>
        <v>28.671985252842404</v>
      </c>
      <c r="Z5328">
        <f t="shared" si="1082"/>
        <v>0.41772324478557554</v>
      </c>
      <c r="AA5328">
        <f t="shared" si="1083"/>
        <v>5.9254152997518551E-2</v>
      </c>
      <c r="AB5328">
        <f>(1/(AA5328*k))*(LN((50-dTar)/(hTar-dTar)))</f>
        <v>73.75255278867472</v>
      </c>
      <c r="AC5328">
        <f t="shared" si="1084"/>
        <v>118.97372349033689</v>
      </c>
      <c r="AD5328" s="19">
        <v>275.47628784199998</v>
      </c>
      <c r="AE5328" s="19">
        <v>102.479980469</v>
      </c>
      <c r="AF5328">
        <f t="shared" si="1090"/>
        <v>2.0123558982122797E-3</v>
      </c>
      <c r="AG5328" s="23">
        <f t="shared" si="1085"/>
        <v>21.807410963362955</v>
      </c>
      <c r="AH5328" s="25">
        <f t="shared" si="1091"/>
        <v>24.416592861952559</v>
      </c>
      <c r="AI5328" s="25">
        <f t="shared" si="1086"/>
        <v>0.15877400155535171</v>
      </c>
    </row>
    <row r="5329" spans="6:35" ht="15">
      <c r="F5329" s="5">
        <v>2006</v>
      </c>
      <c r="G5329" s="5">
        <v>8</v>
      </c>
      <c r="H5329" s="5">
        <v>0</v>
      </c>
      <c r="I5329" s="5">
        <v>222</v>
      </c>
      <c r="J5329" s="5">
        <v>20</v>
      </c>
      <c r="K5329" s="5">
        <v>15.3350000381</v>
      </c>
      <c r="L5329" s="5">
        <v>0.36590796709099999</v>
      </c>
      <c r="M5329" s="5">
        <v>0.40299999713899998</v>
      </c>
      <c r="N5329" s="8">
        <f t="shared" si="1087"/>
        <v>0.40299999713899998</v>
      </c>
      <c r="O5329" s="5">
        <v>0</v>
      </c>
      <c r="P5329" s="5">
        <v>96.736587524399994</v>
      </c>
      <c r="Q5329" s="5">
        <v>11.543970108</v>
      </c>
      <c r="R5329" s="5">
        <v>58.589000701899998</v>
      </c>
      <c r="S5329">
        <f t="shared" si="1079"/>
        <v>2.3943841148284004E-2</v>
      </c>
      <c r="T5329">
        <f t="shared" si="1080"/>
        <v>288.84861566865669</v>
      </c>
      <c r="U5329">
        <f t="shared" si="1081"/>
        <v>867.45584282113282</v>
      </c>
      <c r="V5329" s="9">
        <v>441.477783203</v>
      </c>
      <c r="W5329" s="9">
        <v>253.608612061</v>
      </c>
      <c r="X5329">
        <f t="shared" si="1088"/>
        <v>6.3998269974799651E-4</v>
      </c>
      <c r="Y5329">
        <f t="shared" si="1089"/>
        <v>14.161915056715337</v>
      </c>
      <c r="Z5329">
        <f t="shared" si="1082"/>
        <v>0.497318965707368</v>
      </c>
      <c r="AA5329">
        <f t="shared" si="1083"/>
        <v>7.0544827108480881E-2</v>
      </c>
      <c r="AB5329">
        <f>(1/(AA5329*k))*(LN((50-dTar)/(hTar-dTar)))</f>
        <v>61.948483340634873</v>
      </c>
      <c r="AC5329">
        <f t="shared" si="1084"/>
        <v>99.9320219970229</v>
      </c>
      <c r="AD5329" s="19">
        <v>401.341888428</v>
      </c>
      <c r="AE5329" s="19">
        <v>86.078094482400004</v>
      </c>
      <c r="AF5329">
        <f t="shared" si="1090"/>
        <v>1.7025565447037466E-3</v>
      </c>
      <c r="AG5329" s="23">
        <f t="shared" si="1085"/>
        <v>11.752407989159295</v>
      </c>
      <c r="AH5329" s="25">
        <f t="shared" si="1091"/>
        <v>12.668246606395336</v>
      </c>
      <c r="AI5329" s="25">
        <f t="shared" si="1086"/>
        <v>0.18902783893498609</v>
      </c>
    </row>
    <row r="5330" spans="6:35" ht="15">
      <c r="F5330" s="5">
        <v>2006</v>
      </c>
      <c r="G5330" s="5">
        <v>8</v>
      </c>
      <c r="H5330" s="5">
        <v>0</v>
      </c>
      <c r="I5330" s="5">
        <v>222</v>
      </c>
      <c r="J5330" s="5">
        <v>21</v>
      </c>
      <c r="K5330" s="5">
        <v>13.8549995422</v>
      </c>
      <c r="L5330" s="5">
        <v>0.20269730687099999</v>
      </c>
      <c r="M5330" s="5">
        <v>0</v>
      </c>
      <c r="N5330" s="8">
        <f t="shared" si="1087"/>
        <v>1E-4</v>
      </c>
      <c r="O5330" s="5">
        <v>0</v>
      </c>
      <c r="P5330" s="5">
        <v>96.736587524399994</v>
      </c>
      <c r="Q5330" s="5">
        <v>10.839119911199999</v>
      </c>
      <c r="R5330" s="5">
        <v>4.0251750945999998</v>
      </c>
      <c r="S5330">
        <f t="shared" si="1079"/>
        <v>5.9413998308355972E-6</v>
      </c>
      <c r="T5330">
        <f t="shared" si="1080"/>
        <v>1164059.9128807276</v>
      </c>
      <c r="U5330">
        <f t="shared" si="1081"/>
        <v>3495847.0217512534</v>
      </c>
      <c r="V5330" s="9">
        <v>687.28521728500004</v>
      </c>
      <c r="W5330" s="9">
        <v>60723.6445313</v>
      </c>
      <c r="X5330">
        <f t="shared" si="1088"/>
        <v>2.8111540226605502E-7</v>
      </c>
      <c r="Y5330">
        <f t="shared" si="1089"/>
        <v>16.111305821403874</v>
      </c>
      <c r="Z5330">
        <f t="shared" si="1082"/>
        <v>1.2340421072902296E-4</v>
      </c>
      <c r="AA5330">
        <f t="shared" si="1083"/>
        <v>1.7504920002306861E-5</v>
      </c>
      <c r="AB5330">
        <f>(1/(AA5330*k))*(LN((50-dTar)/(hTar-dTar)))</f>
        <v>249652.38609041239</v>
      </c>
      <c r="AC5330">
        <f t="shared" si="1084"/>
        <v>402726.04578894714</v>
      </c>
      <c r="AD5330" s="19">
        <v>408.15335083000002</v>
      </c>
      <c r="AE5330" s="19">
        <v>60723.6445313</v>
      </c>
      <c r="AF5330">
        <f t="shared" si="1090"/>
        <v>2.1558328993334919E-6</v>
      </c>
      <c r="AG5330" s="23">
        <f t="shared" si="1085"/>
        <v>2.1233080447587542</v>
      </c>
      <c r="AH5330" s="25">
        <f t="shared" si="1091"/>
        <v>7.4400588084979118</v>
      </c>
      <c r="AI5330" s="25">
        <f t="shared" si="1086"/>
        <v>4.6905171284601254E-5</v>
      </c>
    </row>
    <row r="5331" spans="6:35" ht="15">
      <c r="F5331" s="5">
        <v>2006</v>
      </c>
      <c r="G5331" s="5">
        <v>8</v>
      </c>
      <c r="H5331" s="5">
        <v>0</v>
      </c>
      <c r="I5331" s="5">
        <v>222</v>
      </c>
      <c r="J5331" s="5">
        <v>22</v>
      </c>
      <c r="K5331" s="5">
        <v>12.654999733</v>
      </c>
      <c r="L5331" s="5">
        <v>0.106890588999</v>
      </c>
      <c r="M5331" s="5">
        <v>0</v>
      </c>
      <c r="N5331" s="8">
        <f t="shared" si="1087"/>
        <v>1E-4</v>
      </c>
      <c r="O5331" s="5">
        <v>0</v>
      </c>
      <c r="P5331" s="5">
        <v>96.736587524399994</v>
      </c>
      <c r="Q5331" s="5">
        <v>11.4634599686</v>
      </c>
      <c r="R5331" s="5">
        <v>0</v>
      </c>
      <c r="S5331">
        <f t="shared" si="1079"/>
        <v>5.9413998308355972E-6</v>
      </c>
      <c r="T5331">
        <f t="shared" si="1080"/>
        <v>1164059.9128807276</v>
      </c>
      <c r="U5331">
        <f t="shared" si="1081"/>
        <v>3495847.0217512534</v>
      </c>
      <c r="V5331" s="9">
        <v>687.28521728500004</v>
      </c>
      <c r="W5331" s="9">
        <v>60723.6445313</v>
      </c>
      <c r="X5331">
        <f t="shared" si="1088"/>
        <v>2.8111540226605502E-7</v>
      </c>
      <c r="Y5331">
        <f t="shared" si="1089"/>
        <v>17.039327070705713</v>
      </c>
      <c r="Z5331">
        <f t="shared" si="1082"/>
        <v>1.2340421072902296E-4</v>
      </c>
      <c r="AA5331">
        <f t="shared" si="1083"/>
        <v>1.7504920002306861E-5</v>
      </c>
      <c r="AB5331">
        <f>(1/(AA5331*k))*(LN((50-dTar)/(hTar-dTar)))</f>
        <v>249652.38609041239</v>
      </c>
      <c r="AC5331">
        <f t="shared" si="1084"/>
        <v>402726.04578894714</v>
      </c>
      <c r="AD5331" s="19">
        <v>408.15335083000002</v>
      </c>
      <c r="AE5331" s="19">
        <v>60723.6445313</v>
      </c>
      <c r="AF5331">
        <f t="shared" si="1090"/>
        <v>2.1558328993334919E-6</v>
      </c>
      <c r="AG5331" s="23">
        <f t="shared" si="1085"/>
        <v>2.2456119105156742</v>
      </c>
      <c r="AH5331" s="25">
        <f t="shared" si="1091"/>
        <v>7.8686108294749273</v>
      </c>
      <c r="AI5331" s="25">
        <f t="shared" si="1086"/>
        <v>4.6905171284601254E-5</v>
      </c>
    </row>
    <row r="5332" spans="6:35" ht="15">
      <c r="F5332" s="5">
        <v>2006</v>
      </c>
      <c r="G5332" s="5">
        <v>8</v>
      </c>
      <c r="H5332" s="5">
        <v>0</v>
      </c>
      <c r="I5332" s="5">
        <v>222</v>
      </c>
      <c r="J5332" s="5">
        <v>23</v>
      </c>
      <c r="K5332" s="5">
        <v>12.510000228899999</v>
      </c>
      <c r="L5332" s="5">
        <v>0.109504133463</v>
      </c>
      <c r="M5332" s="5">
        <v>0</v>
      </c>
      <c r="N5332" s="8">
        <f t="shared" si="1087"/>
        <v>1E-4</v>
      </c>
      <c r="O5332" s="5">
        <v>0</v>
      </c>
      <c r="P5332" s="5">
        <v>96.736587524399994</v>
      </c>
      <c r="Q5332" s="5">
        <v>13.199760437</v>
      </c>
      <c r="R5332" s="5">
        <v>0</v>
      </c>
      <c r="S5332">
        <f t="shared" si="1079"/>
        <v>5.9413998308355972E-6</v>
      </c>
      <c r="T5332">
        <f t="shared" si="1080"/>
        <v>1164059.9128807276</v>
      </c>
      <c r="U5332">
        <f t="shared" si="1081"/>
        <v>3495847.0217512534</v>
      </c>
      <c r="V5332" s="9">
        <v>687.28521728500004</v>
      </c>
      <c r="W5332" s="9">
        <v>60723.6445313</v>
      </c>
      <c r="X5332">
        <f t="shared" si="1088"/>
        <v>2.8111540226605502E-7</v>
      </c>
      <c r="Y5332">
        <f t="shared" si="1089"/>
        <v>19.620170171752484</v>
      </c>
      <c r="Z5332">
        <f t="shared" si="1082"/>
        <v>1.2340421072902296E-4</v>
      </c>
      <c r="AA5332">
        <f t="shared" si="1083"/>
        <v>1.7504920002306861E-5</v>
      </c>
      <c r="AB5332">
        <f>(1/(AA5332*k))*(LN((50-dTar)/(hTar-dTar)))</f>
        <v>249652.38609041239</v>
      </c>
      <c r="AC5332">
        <f t="shared" si="1084"/>
        <v>402726.04578894714</v>
      </c>
      <c r="AD5332" s="19">
        <v>408.15335083000002</v>
      </c>
      <c r="AE5332" s="19">
        <v>60723.6445313</v>
      </c>
      <c r="AF5332">
        <f t="shared" si="1090"/>
        <v>2.1558328993334919E-6</v>
      </c>
      <c r="AG5332" s="23">
        <f t="shared" si="1085"/>
        <v>2.5857410707127739</v>
      </c>
      <c r="AH5332" s="25">
        <f t="shared" si="1091"/>
        <v>9.0604213915824836</v>
      </c>
      <c r="AI5332" s="25">
        <f t="shared" si="1086"/>
        <v>4.6905171284601254E-5</v>
      </c>
    </row>
    <row r="5333" spans="6:35" ht="15">
      <c r="F5333" s="5">
        <v>2006</v>
      </c>
      <c r="G5333" s="5">
        <v>8</v>
      </c>
      <c r="H5333" s="5">
        <v>0</v>
      </c>
      <c r="I5333" s="5">
        <v>222</v>
      </c>
      <c r="J5333" s="5">
        <v>24</v>
      </c>
      <c r="K5333" s="5">
        <v>12.050000190700001</v>
      </c>
      <c r="L5333" s="5">
        <v>0.13860414922200001</v>
      </c>
      <c r="M5333" s="5">
        <v>0</v>
      </c>
      <c r="N5333" s="8">
        <f t="shared" si="1087"/>
        <v>1E-4</v>
      </c>
      <c r="O5333" s="5">
        <v>0</v>
      </c>
      <c r="P5333" s="5">
        <v>96.736587524399994</v>
      </c>
      <c r="Q5333" s="5">
        <v>15.0912599564</v>
      </c>
      <c r="R5333" s="5">
        <v>0</v>
      </c>
      <c r="S5333">
        <f t="shared" si="1079"/>
        <v>5.9413998308355972E-6</v>
      </c>
      <c r="T5333">
        <f t="shared" si="1080"/>
        <v>1164059.9128807276</v>
      </c>
      <c r="U5333">
        <f t="shared" si="1081"/>
        <v>3495847.0217512534</v>
      </c>
      <c r="V5333" s="9">
        <v>687.28521728500004</v>
      </c>
      <c r="W5333" s="9">
        <v>60723.6445313</v>
      </c>
      <c r="X5333">
        <f t="shared" si="1088"/>
        <v>2.8111540226605502E-7</v>
      </c>
      <c r="Y5333">
        <f t="shared" si="1089"/>
        <v>22.431701686096439</v>
      </c>
      <c r="Z5333">
        <f t="shared" si="1082"/>
        <v>1.2340421072902296E-4</v>
      </c>
      <c r="AA5333">
        <f t="shared" si="1083"/>
        <v>1.7504920002306861E-5</v>
      </c>
      <c r="AB5333">
        <f>(1/(AA5333*k))*(LN((50-dTar)/(hTar-dTar)))</f>
        <v>249652.38609041239</v>
      </c>
      <c r="AC5333">
        <f t="shared" si="1084"/>
        <v>402726.04578894714</v>
      </c>
      <c r="AD5333" s="19">
        <v>408.15335083000002</v>
      </c>
      <c r="AE5333" s="19">
        <v>60723.6445313</v>
      </c>
      <c r="AF5333">
        <f t="shared" si="1090"/>
        <v>2.1558328993334919E-6</v>
      </c>
      <c r="AG5333" s="23">
        <f t="shared" si="1085"/>
        <v>2.9562726433037718</v>
      </c>
      <c r="AH5333" s="25">
        <f t="shared" si="1091"/>
        <v>10.35876182658774</v>
      </c>
      <c r="AI5333" s="25">
        <f t="shared" si="1086"/>
        <v>4.6905171284601254E-5</v>
      </c>
    </row>
    <row r="5334" spans="6:35" ht="15">
      <c r="F5334" s="5">
        <v>2006</v>
      </c>
      <c r="G5334" s="5">
        <v>8</v>
      </c>
      <c r="H5334" s="5">
        <v>0</v>
      </c>
      <c r="I5334" s="5">
        <v>223</v>
      </c>
      <c r="J5334" s="5">
        <v>1</v>
      </c>
      <c r="K5334" s="5">
        <v>11.404999733</v>
      </c>
      <c r="L5334" s="5">
        <v>0.13888834416900001</v>
      </c>
      <c r="M5334" s="5">
        <v>0</v>
      </c>
      <c r="N5334" s="8">
        <f t="shared" si="1087"/>
        <v>1E-4</v>
      </c>
      <c r="O5334" s="5">
        <v>0</v>
      </c>
      <c r="P5334" s="5">
        <v>96.736587524399994</v>
      </c>
      <c r="Q5334" s="5">
        <v>16.844049453699999</v>
      </c>
      <c r="R5334" s="5">
        <v>0</v>
      </c>
      <c r="S5334">
        <f t="shared" si="1079"/>
        <v>5.9413998308355972E-6</v>
      </c>
      <c r="T5334">
        <f t="shared" si="1080"/>
        <v>1164059.9128807276</v>
      </c>
      <c r="U5334">
        <f t="shared" si="1081"/>
        <v>3495847.0217512534</v>
      </c>
      <c r="V5334" s="9">
        <v>687.28521728500004</v>
      </c>
      <c r="W5334" s="9">
        <v>60723.6445313</v>
      </c>
      <c r="X5334">
        <f t="shared" si="1088"/>
        <v>2.8111540226605502E-7</v>
      </c>
      <c r="Y5334">
        <f t="shared" si="1089"/>
        <v>25.037054137485512</v>
      </c>
      <c r="Z5334">
        <f t="shared" si="1082"/>
        <v>1.2340421072902296E-4</v>
      </c>
      <c r="AA5334">
        <f t="shared" si="1083"/>
        <v>1.7504920002306861E-5</v>
      </c>
      <c r="AB5334">
        <f>(1/(AA5334*k))*(LN((50-dTar)/(hTar-dTar)))</f>
        <v>249652.38609041239</v>
      </c>
      <c r="AC5334">
        <f t="shared" si="1084"/>
        <v>402726.04578894714</v>
      </c>
      <c r="AD5334" s="19">
        <v>408.15335083000002</v>
      </c>
      <c r="AE5334" s="19">
        <v>60723.6445313</v>
      </c>
      <c r="AF5334">
        <f t="shared" si="1090"/>
        <v>2.1558328993334919E-6</v>
      </c>
      <c r="AG5334" s="23">
        <f t="shared" si="1085"/>
        <v>3.2996318893381402</v>
      </c>
      <c r="AH5334" s="25">
        <f t="shared" si="1091"/>
        <v>11.561890590331227</v>
      </c>
      <c r="AI5334" s="25">
        <f t="shared" si="1086"/>
        <v>4.6905171284601254E-5</v>
      </c>
    </row>
    <row r="5335" spans="6:35" ht="15">
      <c r="F5335" s="5">
        <v>2006</v>
      </c>
      <c r="G5335" s="5">
        <v>8</v>
      </c>
      <c r="H5335" s="5">
        <v>0</v>
      </c>
      <c r="I5335" s="5">
        <v>223</v>
      </c>
      <c r="J5335" s="5">
        <v>2</v>
      </c>
      <c r="K5335" s="5">
        <v>11.8800001144</v>
      </c>
      <c r="L5335" s="5">
        <v>0.19897858798500001</v>
      </c>
      <c r="M5335" s="5">
        <v>0</v>
      </c>
      <c r="N5335" s="8">
        <f t="shared" si="1087"/>
        <v>1E-4</v>
      </c>
      <c r="O5335" s="5">
        <v>0</v>
      </c>
      <c r="P5335" s="5">
        <v>96.736587524399994</v>
      </c>
      <c r="Q5335" s="5">
        <v>18.655525207499998</v>
      </c>
      <c r="R5335" s="5">
        <v>0</v>
      </c>
      <c r="S5335">
        <f t="shared" si="1079"/>
        <v>5.9413998308355972E-6</v>
      </c>
      <c r="T5335">
        <f t="shared" si="1080"/>
        <v>1164059.9128807276</v>
      </c>
      <c r="U5335">
        <f t="shared" si="1081"/>
        <v>3495847.0217512534</v>
      </c>
      <c r="V5335" s="9">
        <v>687.28521728500004</v>
      </c>
      <c r="W5335" s="9">
        <v>60723.6445313</v>
      </c>
      <c r="X5335">
        <f t="shared" si="1088"/>
        <v>2.8111540226605502E-7</v>
      </c>
      <c r="Y5335">
        <f t="shared" si="1089"/>
        <v>27.729638046200552</v>
      </c>
      <c r="Z5335">
        <f t="shared" si="1082"/>
        <v>1.2340421072902296E-4</v>
      </c>
      <c r="AA5335">
        <f t="shared" si="1083"/>
        <v>1.7504920002306861E-5</v>
      </c>
      <c r="AB5335">
        <f>(1/(AA5335*k))*(LN((50-dTar)/(hTar-dTar)))</f>
        <v>249652.38609041239</v>
      </c>
      <c r="AC5335">
        <f t="shared" si="1084"/>
        <v>402726.04578894714</v>
      </c>
      <c r="AD5335" s="19">
        <v>408.15335083000002</v>
      </c>
      <c r="AE5335" s="19">
        <v>60723.6445313</v>
      </c>
      <c r="AF5335">
        <f t="shared" si="1090"/>
        <v>2.1558328993334919E-6</v>
      </c>
      <c r="AG5335" s="23">
        <f t="shared" si="1085"/>
        <v>3.6544873639929216</v>
      </c>
      <c r="AH5335" s="25">
        <f t="shared" si="1091"/>
        <v>12.805302071046915</v>
      </c>
      <c r="AI5335" s="25">
        <f t="shared" si="1086"/>
        <v>4.6905171284601254E-5</v>
      </c>
    </row>
    <row r="5336" spans="6:35" ht="15">
      <c r="F5336" s="5">
        <v>2006</v>
      </c>
      <c r="G5336" s="5">
        <v>8</v>
      </c>
      <c r="H5336" s="5">
        <v>0</v>
      </c>
      <c r="I5336" s="5">
        <v>223</v>
      </c>
      <c r="J5336" s="5">
        <v>3</v>
      </c>
      <c r="K5336" s="5">
        <v>11.7550001144</v>
      </c>
      <c r="L5336" s="5">
        <v>0.21873319149000001</v>
      </c>
      <c r="M5336" s="5">
        <v>0.56199997663500001</v>
      </c>
      <c r="N5336" s="8">
        <f t="shared" si="1087"/>
        <v>0.56199997663500001</v>
      </c>
      <c r="O5336" s="5">
        <v>0</v>
      </c>
      <c r="P5336" s="5">
        <v>96.736587524399994</v>
      </c>
      <c r="Q5336" s="5">
        <v>14.582494735699999</v>
      </c>
      <c r="R5336" s="5">
        <v>0</v>
      </c>
      <c r="S5336">
        <f t="shared" si="1079"/>
        <v>3.3390665661087983E-2</v>
      </c>
      <c r="T5336">
        <f t="shared" si="1080"/>
        <v>207.12810698864942</v>
      </c>
      <c r="U5336">
        <f t="shared" si="1081"/>
        <v>622.03686247155986</v>
      </c>
      <c r="V5336" s="9">
        <v>433.45745849600002</v>
      </c>
      <c r="W5336" s="9">
        <v>181.85812377900001</v>
      </c>
      <c r="X5336">
        <f t="shared" si="1088"/>
        <v>8.0817717235352813E-4</v>
      </c>
      <c r="Y5336">
        <f t="shared" si="1089"/>
        <v>17.514326589285321</v>
      </c>
      <c r="Z5336">
        <f t="shared" si="1082"/>
        <v>0.69353163546371521</v>
      </c>
      <c r="AA5336">
        <f t="shared" si="1083"/>
        <v>9.8377646322939993E-2</v>
      </c>
      <c r="AB5336">
        <f>(1/(AA5336*k))*(LN((50-dTar)/(hTar-dTar)))</f>
        <v>44.422134603139533</v>
      </c>
      <c r="AC5336">
        <f t="shared" si="1084"/>
        <v>71.659441731703865</v>
      </c>
      <c r="AD5336" s="19">
        <v>398.74313354499998</v>
      </c>
      <c r="AE5336" s="19">
        <v>61.725040435799997</v>
      </c>
      <c r="AF5336">
        <f t="shared" si="1090"/>
        <v>1.8792484555815211E-3</v>
      </c>
      <c r="AG5336" s="23">
        <f t="shared" si="1085"/>
        <v>15.155744120276598</v>
      </c>
      <c r="AH5336" s="25">
        <f t="shared" si="1091"/>
        <v>16.052226615032293</v>
      </c>
      <c r="AI5336" s="25">
        <f t="shared" si="1086"/>
        <v>0.26360705166006576</v>
      </c>
    </row>
    <row r="5337" spans="6:35" ht="15">
      <c r="F5337" s="5">
        <v>2006</v>
      </c>
      <c r="G5337" s="5">
        <v>8</v>
      </c>
      <c r="H5337" s="5">
        <v>0</v>
      </c>
      <c r="I5337" s="5">
        <v>223</v>
      </c>
      <c r="J5337" s="5">
        <v>4</v>
      </c>
      <c r="K5337" s="5">
        <v>11.5</v>
      </c>
      <c r="L5337" s="5">
        <v>0.184544026852</v>
      </c>
      <c r="M5337" s="5">
        <v>0.13449999690100001</v>
      </c>
      <c r="N5337" s="8">
        <f t="shared" si="1087"/>
        <v>0.13449999690100001</v>
      </c>
      <c r="O5337" s="5">
        <v>0</v>
      </c>
      <c r="P5337" s="5">
        <v>96.736587524399994</v>
      </c>
      <c r="Q5337" s="5">
        <v>16.858600616499999</v>
      </c>
      <c r="R5337" s="5">
        <v>0</v>
      </c>
      <c r="S5337">
        <f t="shared" si="1079"/>
        <v>7.991182588349896E-3</v>
      </c>
      <c r="T5337">
        <f t="shared" si="1080"/>
        <v>865.4720741276634</v>
      </c>
      <c r="U5337">
        <f t="shared" si="1081"/>
        <v>2599.1428269878734</v>
      </c>
      <c r="V5337" s="9">
        <v>486.642822266</v>
      </c>
      <c r="W5337" s="9">
        <v>759.88305664100005</v>
      </c>
      <c r="X5337">
        <f t="shared" si="1088"/>
        <v>2.6003279961873455E-4</v>
      </c>
      <c r="Y5337">
        <f t="shared" si="1089"/>
        <v>21.754468186754959</v>
      </c>
      <c r="Z5337">
        <f t="shared" si="1082"/>
        <v>0.16597865960623936</v>
      </c>
      <c r="AA5337">
        <f t="shared" si="1083"/>
        <v>2.3544116860625255E-2</v>
      </c>
      <c r="AB5337">
        <f>(1/(AA5337*k))*(LN((50-dTar)/(hTar-dTar)))</f>
        <v>185.61516122128347</v>
      </c>
      <c r="AC5337">
        <f t="shared" si="1084"/>
        <v>299.42457625882139</v>
      </c>
      <c r="AD5337" s="19">
        <v>405.84823608400001</v>
      </c>
      <c r="AE5337" s="19">
        <v>257.914306641</v>
      </c>
      <c r="AF5337">
        <f t="shared" si="1090"/>
        <v>1.0382198643343744E-3</v>
      </c>
      <c r="AG5337" s="23">
        <f t="shared" si="1085"/>
        <v>14.991688359064462</v>
      </c>
      <c r="AH5337" s="25">
        <f t="shared" si="1091"/>
        <v>17.562178817241879</v>
      </c>
      <c r="AI5337" s="25">
        <f t="shared" si="1086"/>
        <v>6.3087453924197429E-2</v>
      </c>
    </row>
    <row r="5338" spans="6:35" ht="15">
      <c r="F5338" s="5">
        <v>2006</v>
      </c>
      <c r="G5338" s="5">
        <v>8</v>
      </c>
      <c r="H5338" s="5">
        <v>0</v>
      </c>
      <c r="I5338" s="5">
        <v>223</v>
      </c>
      <c r="J5338" s="5">
        <v>5</v>
      </c>
      <c r="K5338" s="5">
        <v>12.3699998856</v>
      </c>
      <c r="L5338" s="5">
        <v>0.25364902615500001</v>
      </c>
      <c r="M5338" s="5">
        <v>0</v>
      </c>
      <c r="N5338" s="8">
        <f t="shared" si="1087"/>
        <v>1E-4</v>
      </c>
      <c r="O5338" s="5">
        <v>0</v>
      </c>
      <c r="P5338" s="5">
        <v>96.736587524399994</v>
      </c>
      <c r="Q5338" s="5">
        <v>18.676380157499999</v>
      </c>
      <c r="R5338" s="5">
        <v>0</v>
      </c>
      <c r="S5338">
        <f t="shared" si="1079"/>
        <v>5.9413998308355972E-6</v>
      </c>
      <c r="T5338">
        <f t="shared" si="1080"/>
        <v>1164059.9128807276</v>
      </c>
      <c r="U5338">
        <f t="shared" si="1081"/>
        <v>3495847.0217512534</v>
      </c>
      <c r="V5338" s="9">
        <v>687.28521728500004</v>
      </c>
      <c r="W5338" s="9">
        <v>60723.6445313</v>
      </c>
      <c r="X5338">
        <f t="shared" si="1088"/>
        <v>2.8111540226605502E-7</v>
      </c>
      <c r="Y5338">
        <f t="shared" si="1089"/>
        <v>27.760636916966149</v>
      </c>
      <c r="Z5338">
        <f t="shared" si="1082"/>
        <v>1.2340421072902296E-4</v>
      </c>
      <c r="AA5338">
        <f t="shared" si="1083"/>
        <v>1.7504920002306861E-5</v>
      </c>
      <c r="AB5338">
        <f>(1/(AA5338*k))*(LN((50-dTar)/(hTar-dTar)))</f>
        <v>249652.38609041239</v>
      </c>
      <c r="AC5338">
        <f t="shared" si="1084"/>
        <v>402726.04578894714</v>
      </c>
      <c r="AD5338" s="19">
        <v>408.15335083000002</v>
      </c>
      <c r="AE5338" s="19">
        <v>60723.6445313</v>
      </c>
      <c r="AF5338">
        <f t="shared" si="1090"/>
        <v>2.1558328993334919E-6</v>
      </c>
      <c r="AG5338" s="23">
        <f t="shared" si="1085"/>
        <v>3.6585727033443467</v>
      </c>
      <c r="AH5338" s="25">
        <f t="shared" si="1091"/>
        <v>12.81961707592918</v>
      </c>
      <c r="AI5338" s="25">
        <f t="shared" si="1086"/>
        <v>4.6905171284601254E-5</v>
      </c>
    </row>
    <row r="5339" spans="6:35" ht="15">
      <c r="F5339" s="5">
        <v>2006</v>
      </c>
      <c r="G5339" s="5">
        <v>8</v>
      </c>
      <c r="H5339" s="5">
        <v>0</v>
      </c>
      <c r="I5339" s="5">
        <v>223</v>
      </c>
      <c r="J5339" s="5">
        <v>6</v>
      </c>
      <c r="K5339" s="5">
        <v>12.3050003052</v>
      </c>
      <c r="L5339" s="5">
        <v>0.27403172850599999</v>
      </c>
      <c r="M5339" s="5">
        <v>0.81000000238400005</v>
      </c>
      <c r="N5339" s="8">
        <f t="shared" si="1087"/>
        <v>0.81000000238400005</v>
      </c>
      <c r="O5339" s="5">
        <v>1.0499999523200001</v>
      </c>
      <c r="P5339" s="5">
        <v>96.736587524399994</v>
      </c>
      <c r="Q5339" s="5">
        <v>15.8498001099</v>
      </c>
      <c r="R5339" s="5">
        <v>0</v>
      </c>
      <c r="S5339">
        <f t="shared" si="1079"/>
        <v>4.8125338771411307E-2</v>
      </c>
      <c r="T5339">
        <f t="shared" si="1080"/>
        <v>143.71109993267345</v>
      </c>
      <c r="U5339">
        <f t="shared" si="1081"/>
        <v>431.58605079780762</v>
      </c>
      <c r="V5339" s="9">
        <v>426.877685547</v>
      </c>
      <c r="W5339" s="9">
        <v>126.17810821499999</v>
      </c>
      <c r="X5339">
        <f t="shared" si="1088"/>
        <v>1.0155977074558092E-3</v>
      </c>
      <c r="Y5339">
        <f t="shared" si="1089"/>
        <v>18.558456229396146</v>
      </c>
      <c r="Z5339">
        <f t="shared" si="1082"/>
        <v>0.99957410984704231</v>
      </c>
      <c r="AA5339">
        <f t="shared" si="1083"/>
        <v>0.14178985243600284</v>
      </c>
      <c r="AB5339">
        <f>(1/(AA5339*k))*(LN((50-dTar)/(hTar-dTar)))</f>
        <v>30.82128214267075</v>
      </c>
      <c r="AC5339">
        <f t="shared" si="1084"/>
        <v>49.719264765881469</v>
      </c>
      <c r="AD5339" s="19">
        <v>394.789154053</v>
      </c>
      <c r="AE5339" s="19">
        <v>42.826507568399997</v>
      </c>
      <c r="AF5339">
        <f t="shared" si="1090"/>
        <v>2.0519768763819471E-3</v>
      </c>
      <c r="AG5339" s="23">
        <f t="shared" si="1085"/>
        <v>16.665070902480142</v>
      </c>
      <c r="AH5339" s="25">
        <f t="shared" si="1091"/>
        <v>17.384734863232328</v>
      </c>
      <c r="AI5339" s="25">
        <f t="shared" si="1086"/>
        <v>0.37993188852348936</v>
      </c>
    </row>
    <row r="5340" spans="6:35" ht="15">
      <c r="F5340" s="5">
        <v>2006</v>
      </c>
      <c r="G5340" s="5">
        <v>8</v>
      </c>
      <c r="H5340" s="5">
        <v>0</v>
      </c>
      <c r="I5340" s="5">
        <v>223</v>
      </c>
      <c r="J5340" s="5">
        <v>7</v>
      </c>
      <c r="K5340" s="5">
        <v>12.4449996948</v>
      </c>
      <c r="L5340" s="5">
        <v>0.29100757837300001</v>
      </c>
      <c r="M5340" s="5">
        <v>0.49399998784100002</v>
      </c>
      <c r="N5340" s="8">
        <f t="shared" si="1087"/>
        <v>0.49399998784100002</v>
      </c>
      <c r="O5340" s="5">
        <v>0</v>
      </c>
      <c r="P5340" s="5">
        <v>96.736587524399994</v>
      </c>
      <c r="Q5340" s="5">
        <v>12.818210601800001</v>
      </c>
      <c r="R5340" s="5">
        <v>0</v>
      </c>
      <c r="S5340">
        <f t="shared" si="1079"/>
        <v>2.9350514441913042E-2</v>
      </c>
      <c r="T5340">
        <f t="shared" si="1080"/>
        <v>235.63966427776401</v>
      </c>
      <c r="U5340">
        <f t="shared" si="1081"/>
        <v>707.66135785340032</v>
      </c>
      <c r="V5340" s="9">
        <v>436.31228637700002</v>
      </c>
      <c r="W5340" s="9">
        <v>206.89125060999999</v>
      </c>
      <c r="X5340">
        <f t="shared" si="1088"/>
        <v>7.402664795121102E-4</v>
      </c>
      <c r="Y5340">
        <f t="shared" si="1089"/>
        <v>15.526613137963913</v>
      </c>
      <c r="Z5340">
        <f t="shared" si="1082"/>
        <v>0.60961678599665547</v>
      </c>
      <c r="AA5340">
        <f t="shared" si="1083"/>
        <v>8.6474302682972667E-2</v>
      </c>
      <c r="AB5340">
        <f>(1/(AA5340*k))*(LN((50-dTar)/(hTar-dTar)))</f>
        <v>50.536921505100551</v>
      </c>
      <c r="AC5340">
        <f t="shared" si="1084"/>
        <v>81.523493056961271</v>
      </c>
      <c r="AD5340" s="19">
        <v>399.84832763700001</v>
      </c>
      <c r="AE5340" s="19">
        <v>70.221603393600006</v>
      </c>
      <c r="AF5340">
        <f t="shared" si="1090"/>
        <v>1.8129295171605555E-3</v>
      </c>
      <c r="AG5340" s="23">
        <f t="shared" si="1085"/>
        <v>13.231836436365688</v>
      </c>
      <c r="AH5340" s="25">
        <f t="shared" si="1091"/>
        <v>14.104066756648125</v>
      </c>
      <c r="AI5340" s="25">
        <f t="shared" si="1086"/>
        <v>0.23171154044273043</v>
      </c>
    </row>
    <row r="5341" spans="6:35" ht="15">
      <c r="F5341" s="5">
        <v>2006</v>
      </c>
      <c r="G5341" s="5">
        <v>8</v>
      </c>
      <c r="H5341" s="5">
        <v>0</v>
      </c>
      <c r="I5341" s="5">
        <v>223</v>
      </c>
      <c r="J5341" s="5">
        <v>8</v>
      </c>
      <c r="K5341" s="5">
        <v>12.3549995422</v>
      </c>
      <c r="L5341" s="5">
        <v>0.184485942125</v>
      </c>
      <c r="M5341" s="5">
        <v>2.5000000372500001E-2</v>
      </c>
      <c r="N5341" s="8">
        <f t="shared" si="1087"/>
        <v>2.5000000372500001E-2</v>
      </c>
      <c r="O5341" s="5">
        <v>0</v>
      </c>
      <c r="P5341" s="5">
        <v>96.736587524399994</v>
      </c>
      <c r="Q5341" s="5">
        <v>21.831304550199999</v>
      </c>
      <c r="R5341" s="5">
        <v>6.8347001075699998</v>
      </c>
      <c r="S5341">
        <f t="shared" si="1079"/>
        <v>1.4853499798406136E-3</v>
      </c>
      <c r="T5341">
        <f t="shared" si="1080"/>
        <v>4656.23958214494</v>
      </c>
      <c r="U5341">
        <f t="shared" si="1081"/>
        <v>13983.387878652533</v>
      </c>
      <c r="V5341" s="9">
        <v>610.45184326200001</v>
      </c>
      <c r="W5341" s="9">
        <v>4088.1706543</v>
      </c>
      <c r="X5341">
        <f t="shared" si="1088"/>
        <v>5.3527429856969509E-5</v>
      </c>
      <c r="Y5341">
        <f t="shared" si="1089"/>
        <v>29.078805302136058</v>
      </c>
      <c r="Z5341">
        <f t="shared" si="1082"/>
        <v>3.0851053141936424E-2</v>
      </c>
      <c r="AA5341">
        <f t="shared" si="1083"/>
        <v>4.3762300657825418E-3</v>
      </c>
      <c r="AB5341">
        <f>(1/(AA5341*k))*(LN((50-dTar)/(hTar-dTar)))</f>
        <v>998.60952948236775</v>
      </c>
      <c r="AC5341">
        <f t="shared" si="1084"/>
        <v>1610.9041591533169</v>
      </c>
      <c r="AD5341" s="19">
        <v>408.50231933600003</v>
      </c>
      <c r="AE5341" s="19">
        <v>1387.5789794899999</v>
      </c>
      <c r="AF5341">
        <f t="shared" si="1090"/>
        <v>2.9351460765937636E-4</v>
      </c>
      <c r="AG5341" s="23">
        <f t="shared" si="1085"/>
        <v>15.329651106390479</v>
      </c>
      <c r="AH5341" s="25">
        <f t="shared" si="1091"/>
        <v>20.555618913809607</v>
      </c>
      <c r="AI5341" s="25">
        <f t="shared" si="1086"/>
        <v>1.1726292995872077E-2</v>
      </c>
    </row>
    <row r="5342" spans="6:35" ht="15">
      <c r="F5342" s="5">
        <v>2006</v>
      </c>
      <c r="G5342" s="5">
        <v>8</v>
      </c>
      <c r="H5342" s="5">
        <v>0</v>
      </c>
      <c r="I5342" s="5">
        <v>223</v>
      </c>
      <c r="J5342" s="5">
        <v>9</v>
      </c>
      <c r="K5342" s="5">
        <v>13.25</v>
      </c>
      <c r="L5342" s="5">
        <v>0.35700073838200003</v>
      </c>
      <c r="M5342" s="5">
        <v>0.41049998998600001</v>
      </c>
      <c r="N5342" s="8">
        <f t="shared" si="1087"/>
        <v>0.41049998998600001</v>
      </c>
      <c r="O5342" s="5">
        <v>0</v>
      </c>
      <c r="P5342" s="5">
        <v>96.736587524399994</v>
      </c>
      <c r="Q5342" s="5">
        <v>22.046159744299999</v>
      </c>
      <c r="R5342" s="5">
        <v>61.223251342799998</v>
      </c>
      <c r="S5342">
        <f t="shared" si="1079"/>
        <v>2.4389445710608342E-2</v>
      </c>
      <c r="T5342">
        <f t="shared" si="1080"/>
        <v>283.57124026249733</v>
      </c>
      <c r="U5342">
        <f t="shared" si="1081"/>
        <v>851.60709062879118</v>
      </c>
      <c r="V5342" s="9">
        <v>418.270019531</v>
      </c>
      <c r="W5342" s="9">
        <v>248.97508239699999</v>
      </c>
      <c r="X5342">
        <f t="shared" si="1088"/>
        <v>6.5839191259067114E-4</v>
      </c>
      <c r="Y5342">
        <f t="shared" si="1089"/>
        <v>27.107078760419412</v>
      </c>
      <c r="Z5342">
        <f t="shared" si="1082"/>
        <v>0.50657427268494148</v>
      </c>
      <c r="AA5342">
        <f t="shared" si="1083"/>
        <v>7.185769485652696E-2</v>
      </c>
      <c r="AB5342">
        <f>(1/(AA5342*k))*(LN((50-dTar)/(hTar-dTar)))</f>
        <v>60.816660701727855</v>
      </c>
      <c r="AC5342">
        <f t="shared" si="1084"/>
        <v>98.106225484361659</v>
      </c>
      <c r="AD5342" s="19">
        <v>350.03952026399998</v>
      </c>
      <c r="AE5342" s="19">
        <v>84.505416870100007</v>
      </c>
      <c r="AF5342">
        <f t="shared" si="1090"/>
        <v>1.8774013278861472E-3</v>
      </c>
      <c r="AG5342" s="23">
        <f t="shared" si="1085"/>
        <v>22.114368018892378</v>
      </c>
      <c r="AH5342" s="25">
        <f t="shared" si="1091"/>
        <v>24.012066250762494</v>
      </c>
      <c r="AI5342" s="25">
        <f t="shared" si="1086"/>
        <v>0.19254572342620427</v>
      </c>
    </row>
    <row r="5343" spans="6:35" ht="15">
      <c r="F5343" s="5">
        <v>2006</v>
      </c>
      <c r="G5343" s="5">
        <v>8</v>
      </c>
      <c r="H5343" s="5">
        <v>0</v>
      </c>
      <c r="I5343" s="5">
        <v>223</v>
      </c>
      <c r="J5343" s="5">
        <v>10</v>
      </c>
      <c r="K5343" s="5">
        <v>13.324999809299999</v>
      </c>
      <c r="L5343" s="5">
        <v>0.32739031314799999</v>
      </c>
      <c r="M5343" s="5">
        <v>0.43399998545599999</v>
      </c>
      <c r="N5343" s="8">
        <f t="shared" si="1087"/>
        <v>0.43399998545599999</v>
      </c>
      <c r="O5343" s="5">
        <v>0</v>
      </c>
      <c r="P5343" s="5">
        <v>96.736587524399994</v>
      </c>
      <c r="Q5343" s="5">
        <v>25.263650894200001</v>
      </c>
      <c r="R5343" s="5">
        <v>160.13575744600001</v>
      </c>
      <c r="S5343">
        <f t="shared" si="1079"/>
        <v>2.5785674401709296E-2</v>
      </c>
      <c r="T5343">
        <f t="shared" si="1080"/>
        <v>268.21657877653155</v>
      </c>
      <c r="U5343">
        <f t="shared" si="1081"/>
        <v>805.49473246599257</v>
      </c>
      <c r="V5343" s="9">
        <v>379.92337036100002</v>
      </c>
      <c r="W5343" s="9">
        <v>235.49371337900001</v>
      </c>
      <c r="X5343">
        <f t="shared" si="1088"/>
        <v>7.0377344223241213E-4</v>
      </c>
      <c r="Y5343">
        <f t="shared" si="1089"/>
        <v>31.142160486516808</v>
      </c>
      <c r="Z5343">
        <f t="shared" si="1082"/>
        <v>0.53557425661605107</v>
      </c>
      <c r="AA5343">
        <f t="shared" si="1083"/>
        <v>7.5971350264096182E-2</v>
      </c>
      <c r="AB5343">
        <f>(1/(AA5343*k))*(LN((50-dTar)/(hTar-dTar)))</f>
        <v>57.523593192775088</v>
      </c>
      <c r="AC5343">
        <f t="shared" si="1084"/>
        <v>92.794022876707359</v>
      </c>
      <c r="AD5343" s="19">
        <v>287.23895263700001</v>
      </c>
      <c r="AE5343" s="19">
        <v>79.929664611800007</v>
      </c>
      <c r="AF5343">
        <f t="shared" si="1090"/>
        <v>2.1740896167722137E-3</v>
      </c>
      <c r="AG5343" s="23">
        <f t="shared" si="1085"/>
        <v>24.859462500812125</v>
      </c>
      <c r="AH5343" s="25">
        <f t="shared" si="1091"/>
        <v>27.247476843337232</v>
      </c>
      <c r="AI5343" s="25">
        <f t="shared" si="1086"/>
        <v>0.20356843655328125</v>
      </c>
    </row>
    <row r="5344" spans="6:35" ht="15">
      <c r="F5344" s="5">
        <v>2006</v>
      </c>
      <c r="G5344" s="5">
        <v>8</v>
      </c>
      <c r="H5344" s="5">
        <v>0</v>
      </c>
      <c r="I5344" s="5">
        <v>223</v>
      </c>
      <c r="J5344" s="5">
        <v>11</v>
      </c>
      <c r="K5344" s="5">
        <v>13.9449996948</v>
      </c>
      <c r="L5344" s="5">
        <v>0.35839259624499997</v>
      </c>
      <c r="M5344" s="5">
        <v>0.38499999046299999</v>
      </c>
      <c r="N5344" s="8">
        <f t="shared" si="1087"/>
        <v>0.38499999046299999</v>
      </c>
      <c r="O5344" s="5">
        <v>0</v>
      </c>
      <c r="P5344" s="5">
        <v>96.736587524399994</v>
      </c>
      <c r="Q5344" s="5">
        <v>27.725509643599999</v>
      </c>
      <c r="R5344" s="5">
        <v>241.69500732399999</v>
      </c>
      <c r="S5344">
        <f t="shared" si="1079"/>
        <v>2.2874388782085746E-2</v>
      </c>
      <c r="T5344">
        <f t="shared" si="1080"/>
        <v>302.35323161458575</v>
      </c>
      <c r="U5344">
        <f t="shared" si="1081"/>
        <v>908.0122359346442</v>
      </c>
      <c r="V5344" s="9">
        <v>333.23855590800002</v>
      </c>
      <c r="W5344" s="9">
        <v>265.46563720699999</v>
      </c>
      <c r="X5344">
        <f t="shared" si="1088"/>
        <v>6.6369489355787162E-4</v>
      </c>
      <c r="Y5344">
        <f t="shared" si="1089"/>
        <v>34.685949365402308</v>
      </c>
      <c r="Z5344">
        <f t="shared" si="1082"/>
        <v>0.4751061995376788</v>
      </c>
      <c r="AA5344">
        <f t="shared" si="1083"/>
        <v>6.7393940339437186E-2</v>
      </c>
      <c r="AB5344">
        <f>(1/(AA5344*k))*(LN((50-dTar)/(hTar-dTar)))</f>
        <v>64.844777214197094</v>
      </c>
      <c r="AC5344">
        <f t="shared" si="1084"/>
        <v>104.60417032858361</v>
      </c>
      <c r="AD5344" s="19">
        <v>251.332962036</v>
      </c>
      <c r="AE5344" s="19">
        <v>90.102523803699995</v>
      </c>
      <c r="AF5344">
        <f t="shared" si="1090"/>
        <v>2.2419531227122909E-3</v>
      </c>
      <c r="AG5344" s="23">
        <f t="shared" si="1085"/>
        <v>26.551482159961111</v>
      </c>
      <c r="AH5344" s="25">
        <f t="shared" si="1091"/>
        <v>29.643342440304497</v>
      </c>
      <c r="AI5344" s="25">
        <f t="shared" si="1086"/>
        <v>0.18058490497236865</v>
      </c>
    </row>
    <row r="5345" spans="6:35" ht="15">
      <c r="F5345" s="5">
        <v>2006</v>
      </c>
      <c r="G5345" s="5">
        <v>8</v>
      </c>
      <c r="H5345" s="5">
        <v>0</v>
      </c>
      <c r="I5345" s="5">
        <v>223</v>
      </c>
      <c r="J5345" s="5">
        <v>12</v>
      </c>
      <c r="K5345" s="5">
        <v>14.984999656699999</v>
      </c>
      <c r="L5345" s="5">
        <v>0.47105765342700001</v>
      </c>
      <c r="M5345" s="5">
        <v>0.48899999260900001</v>
      </c>
      <c r="N5345" s="8">
        <f t="shared" si="1087"/>
        <v>0.48899999260900001</v>
      </c>
      <c r="O5345" s="5">
        <v>0</v>
      </c>
      <c r="P5345" s="5">
        <v>96.736587524399994</v>
      </c>
      <c r="Q5345" s="5">
        <v>30.939605712900001</v>
      </c>
      <c r="R5345" s="5">
        <v>463.29998779300001</v>
      </c>
      <c r="S5345">
        <f t="shared" si="1079"/>
        <v>2.9053444733657206E-2</v>
      </c>
      <c r="T5345">
        <f t="shared" si="1080"/>
        <v>238.04906553679632</v>
      </c>
      <c r="U5345">
        <f t="shared" si="1081"/>
        <v>714.89715226775093</v>
      </c>
      <c r="V5345" s="9">
        <v>249.061569214</v>
      </c>
      <c r="W5345" s="9">
        <v>209.00668335</v>
      </c>
      <c r="X5345">
        <f t="shared" si="1088"/>
        <v>8.5254006288739532E-4</v>
      </c>
      <c r="Y5345">
        <f t="shared" si="1089"/>
        <v>38.81747020031181</v>
      </c>
      <c r="Z5345">
        <f t="shared" si="1082"/>
        <v>0.60344658134411699</v>
      </c>
      <c r="AA5345">
        <f t="shared" si="1083"/>
        <v>8.5599057517491903E-2</v>
      </c>
      <c r="AB5345">
        <f>(1/(AA5345*k))*(LN((50-dTar)/(hTar-dTar)))</f>
        <v>51.053658458852425</v>
      </c>
      <c r="AC5345">
        <f t="shared" si="1084"/>
        <v>82.357065823304282</v>
      </c>
      <c r="AD5345" s="19">
        <v>193.19921875</v>
      </c>
      <c r="AE5345" s="19">
        <v>70.939613342300007</v>
      </c>
      <c r="AF5345">
        <f t="shared" si="1090"/>
        <v>2.8860370527202289E-3</v>
      </c>
      <c r="AG5345" s="23">
        <f t="shared" si="1085"/>
        <v>29.591118697703557</v>
      </c>
      <c r="AH5345" s="25">
        <f t="shared" si="1091"/>
        <v>33.097997393375145</v>
      </c>
      <c r="AI5345" s="25">
        <f t="shared" si="1086"/>
        <v>0.2293662841149389</v>
      </c>
    </row>
    <row r="5346" spans="6:35" ht="15">
      <c r="F5346" s="5">
        <v>2006</v>
      </c>
      <c r="G5346" s="5">
        <v>8</v>
      </c>
      <c r="H5346" s="5">
        <v>0</v>
      </c>
      <c r="I5346" s="5">
        <v>223</v>
      </c>
      <c r="J5346" s="5">
        <v>13</v>
      </c>
      <c r="K5346" s="5">
        <v>16.290000915499999</v>
      </c>
      <c r="L5346" s="5">
        <v>0.63150119781500003</v>
      </c>
      <c r="M5346" s="5">
        <v>1.0340000390999999</v>
      </c>
      <c r="N5346" s="8">
        <f t="shared" si="1087"/>
        <v>1.0340000390999999</v>
      </c>
      <c r="O5346" s="5">
        <v>0</v>
      </c>
      <c r="P5346" s="5">
        <v>96.736587524399994</v>
      </c>
      <c r="Q5346" s="5">
        <v>31.633155822799999</v>
      </c>
      <c r="R5346" s="5">
        <v>736.35998535199997</v>
      </c>
      <c r="S5346">
        <f t="shared" si="1079"/>
        <v>6.1434076573927396E-2</v>
      </c>
      <c r="T5346">
        <f t="shared" si="1080"/>
        <v>112.57832387452639</v>
      </c>
      <c r="U5346">
        <f t="shared" si="1081"/>
        <v>338.0896411564994</v>
      </c>
      <c r="V5346" s="9">
        <v>189.321243286</v>
      </c>
      <c r="W5346" s="9">
        <v>98.843582153300005</v>
      </c>
      <c r="X5346">
        <f t="shared" si="1088"/>
        <v>1.5967949984226229E-3</v>
      </c>
      <c r="Y5346">
        <f t="shared" si="1089"/>
        <v>38.565943556578191</v>
      </c>
      <c r="Z5346">
        <f t="shared" si="1082"/>
        <v>1.2759995871891436</v>
      </c>
      <c r="AA5346">
        <f t="shared" si="1083"/>
        <v>0.18100087966827663</v>
      </c>
      <c r="AB5346">
        <f>(1/(AA5346*k))*(LN((50-dTar)/(hTar-dTar)))</f>
        <v>24.144330430365496</v>
      </c>
      <c r="AC5346">
        <f t="shared" si="1084"/>
        <v>38.948358854945731</v>
      </c>
      <c r="AD5346" s="19">
        <v>157.299362183</v>
      </c>
      <c r="AE5346" s="19">
        <v>33.548812866200002</v>
      </c>
      <c r="AF5346">
        <f t="shared" si="1090"/>
        <v>4.3516757324857068E-3</v>
      </c>
      <c r="AG5346" s="23">
        <f t="shared" si="1085"/>
        <v>32.029377561863285</v>
      </c>
      <c r="AH5346" s="25">
        <f t="shared" si="1091"/>
        <v>34.513885552181762</v>
      </c>
      <c r="AI5346" s="25">
        <f t="shared" si="1086"/>
        <v>0.48499948942269888</v>
      </c>
    </row>
    <row r="5347" spans="6:35" ht="15">
      <c r="F5347" s="5">
        <v>2006</v>
      </c>
      <c r="G5347" s="5">
        <v>8</v>
      </c>
      <c r="H5347" s="5">
        <v>0</v>
      </c>
      <c r="I5347" s="5">
        <v>223</v>
      </c>
      <c r="J5347" s="5">
        <v>14</v>
      </c>
      <c r="K5347" s="5">
        <v>17.1100006104</v>
      </c>
      <c r="L5347" s="5">
        <v>0.73707127571099995</v>
      </c>
      <c r="M5347" s="5">
        <v>1.3810000419599999</v>
      </c>
      <c r="N5347" s="8">
        <f t="shared" si="1087"/>
        <v>1.3810000419599999</v>
      </c>
      <c r="O5347" s="5">
        <v>0</v>
      </c>
      <c r="P5347" s="5">
        <v>96.736587524399994</v>
      </c>
      <c r="Q5347" s="5">
        <v>30.649574279799999</v>
      </c>
      <c r="R5347" s="5">
        <v>837.11749267599998</v>
      </c>
      <c r="S5347">
        <f t="shared" si="1079"/>
        <v>8.2050734156850963E-2</v>
      </c>
      <c r="T5347">
        <f t="shared" si="1080"/>
        <v>84.291084541070845</v>
      </c>
      <c r="U5347">
        <f t="shared" si="1081"/>
        <v>253.1388063384656</v>
      </c>
      <c r="V5347" s="9">
        <v>170.05976867699999</v>
      </c>
      <c r="W5347" s="9">
        <v>74.007431030299998</v>
      </c>
      <c r="X5347">
        <f t="shared" si="1088"/>
        <v>2.0112387779723535E-3</v>
      </c>
      <c r="Y5347">
        <f t="shared" si="1089"/>
        <v>36.906276864807161</v>
      </c>
      <c r="Z5347">
        <f t="shared" si="1082"/>
        <v>1.7042122019482138</v>
      </c>
      <c r="AA5347">
        <f t="shared" si="1083"/>
        <v>0.24174295257692216</v>
      </c>
      <c r="AB5347">
        <f>(1/(AA5347*k))*(LN((50-dTar)/(hTar-dTar)))</f>
        <v>18.077652317525668</v>
      </c>
      <c r="AC5347">
        <f t="shared" si="1084"/>
        <v>29.161914087806515</v>
      </c>
      <c r="AD5347" s="19">
        <v>149.78836059599999</v>
      </c>
      <c r="AE5347" s="19">
        <v>25.1190948486</v>
      </c>
      <c r="AF5347">
        <f t="shared" si="1090"/>
        <v>4.9002944552205248E-3</v>
      </c>
      <c r="AG5347" s="23">
        <f t="shared" si="1085"/>
        <v>31.632297346477753</v>
      </c>
      <c r="AH5347" s="25">
        <f t="shared" si="1091"/>
        <v>33.636904087182266</v>
      </c>
      <c r="AI5347" s="25">
        <f t="shared" si="1086"/>
        <v>0.64776043512175319</v>
      </c>
    </row>
    <row r="5348" spans="6:35" ht="15">
      <c r="F5348" s="5">
        <v>2006</v>
      </c>
      <c r="G5348" s="5">
        <v>8</v>
      </c>
      <c r="H5348" s="5">
        <v>0</v>
      </c>
      <c r="I5348" s="5">
        <v>223</v>
      </c>
      <c r="J5348" s="5">
        <v>15</v>
      </c>
      <c r="K5348" s="5">
        <v>16.469999313399999</v>
      </c>
      <c r="L5348" s="5">
        <v>0.66070199012800002</v>
      </c>
      <c r="M5348" s="5">
        <v>0.56699997186700002</v>
      </c>
      <c r="N5348" s="8">
        <f t="shared" si="1087"/>
        <v>0.56699997186700002</v>
      </c>
      <c r="O5348" s="5">
        <v>0</v>
      </c>
      <c r="P5348" s="5">
        <v>96.736587524399994</v>
      </c>
      <c r="Q5348" s="5">
        <v>28.587354659999999</v>
      </c>
      <c r="R5348" s="5">
        <v>441.05749511699997</v>
      </c>
      <c r="S5348">
        <f t="shared" si="1079"/>
        <v>3.3687735369343816E-2</v>
      </c>
      <c r="T5348">
        <f t="shared" si="1080"/>
        <v>205.30158212314316</v>
      </c>
      <c r="U5348">
        <f t="shared" si="1081"/>
        <v>616.55153354597826</v>
      </c>
      <c r="V5348" s="9">
        <v>213.62097168</v>
      </c>
      <c r="W5348" s="9">
        <v>180.254440308</v>
      </c>
      <c r="X5348">
        <f t="shared" si="1088"/>
        <v>9.8968065372755077E-4</v>
      </c>
      <c r="Y5348">
        <f t="shared" si="1089"/>
        <v>35.876938875245486</v>
      </c>
      <c r="Z5348">
        <f t="shared" si="1082"/>
        <v>0.69970184011625347</v>
      </c>
      <c r="AA5348">
        <f t="shared" si="1083"/>
        <v>9.925289148842073E-2</v>
      </c>
      <c r="AB5348">
        <f>(1/(AA5348*k))*(LN((50-dTar)/(hTar-dTar)))</f>
        <v>44.030405375218059</v>
      </c>
      <c r="AC5348">
        <f t="shared" si="1084"/>
        <v>71.027524827358164</v>
      </c>
      <c r="AD5348" s="19">
        <v>196.18296814000001</v>
      </c>
      <c r="AE5348" s="19">
        <v>61.180728912399999</v>
      </c>
      <c r="AF5348">
        <f t="shared" si="1090"/>
        <v>3.0451483881811987E-3</v>
      </c>
      <c r="AG5348" s="23">
        <f t="shared" si="1085"/>
        <v>28.117138987463584</v>
      </c>
      <c r="AH5348" s="25">
        <f t="shared" si="1091"/>
        <v>31.066590555772489</v>
      </c>
      <c r="AI5348" s="25">
        <f t="shared" si="1086"/>
        <v>0.26595230798785718</v>
      </c>
    </row>
    <row r="5349" spans="6:35" ht="15">
      <c r="F5349" s="5">
        <v>2006</v>
      </c>
      <c r="G5349" s="5">
        <v>8</v>
      </c>
      <c r="H5349" s="5">
        <v>0</v>
      </c>
      <c r="I5349" s="5">
        <v>223</v>
      </c>
      <c r="J5349" s="5">
        <v>16</v>
      </c>
      <c r="K5349" s="5">
        <v>14.420000076299999</v>
      </c>
      <c r="L5349" s="5">
        <v>0.37041676044499999</v>
      </c>
      <c r="M5349" s="5">
        <v>1.14349997044</v>
      </c>
      <c r="N5349" s="8">
        <f t="shared" si="1087"/>
        <v>1.14349997044</v>
      </c>
      <c r="O5349" s="5">
        <v>0</v>
      </c>
      <c r="P5349" s="5">
        <v>96.736587524399994</v>
      </c>
      <c r="Q5349" s="5">
        <v>25.466379165599999</v>
      </c>
      <c r="R5349" s="5">
        <v>132.98350524899999</v>
      </c>
      <c r="S5349">
        <f t="shared" si="1079"/>
        <v>6.7939905309327253E-2</v>
      </c>
      <c r="T5349">
        <f t="shared" si="1080"/>
        <v>101.79798364426861</v>
      </c>
      <c r="U5349">
        <f t="shared" si="1081"/>
        <v>305.71465781552308</v>
      </c>
      <c r="V5349" s="9">
        <v>342.48516845699999</v>
      </c>
      <c r="W5349" s="9">
        <v>89.378456115700004</v>
      </c>
      <c r="X5349">
        <f t="shared" si="1088"/>
        <v>1.3557882924129423E-3</v>
      </c>
      <c r="Y5349">
        <f t="shared" si="1089"/>
        <v>29.543929311302975</v>
      </c>
      <c r="Z5349">
        <f t="shared" si="1082"/>
        <v>1.4111271132080925</v>
      </c>
      <c r="AA5349">
        <f t="shared" si="1083"/>
        <v>0.20016875505192452</v>
      </c>
      <c r="AB5349">
        <f>(1/(AA5349*k))*(LN((50-dTar)/(hTar-dTar)))</f>
        <v>21.83230367678544</v>
      </c>
      <c r="AC5349">
        <f t="shared" si="1084"/>
        <v>35.218719387809422</v>
      </c>
      <c r="AD5349" s="19">
        <v>292.41677856400003</v>
      </c>
      <c r="AE5349" s="19">
        <v>30.336225509599998</v>
      </c>
      <c r="AF5349">
        <f t="shared" si="1090"/>
        <v>2.7935167345914777E-3</v>
      </c>
      <c r="AG5349" s="23">
        <f t="shared" si="1085"/>
        <v>26.637276947906944</v>
      </c>
      <c r="AH5349" s="25">
        <f t="shared" si="1091"/>
        <v>27.74207739324391</v>
      </c>
      <c r="AI5349" s="25">
        <f t="shared" si="1086"/>
        <v>0.53636061977424654</v>
      </c>
    </row>
    <row r="5350" spans="6:35" ht="15">
      <c r="F5350" s="5">
        <v>2006</v>
      </c>
      <c r="G5350" s="5">
        <v>8</v>
      </c>
      <c r="H5350" s="5">
        <v>0</v>
      </c>
      <c r="I5350" s="5">
        <v>223</v>
      </c>
      <c r="J5350" s="5">
        <v>17</v>
      </c>
      <c r="K5350" s="5">
        <v>13.095000267</v>
      </c>
      <c r="L5350" s="5">
        <v>0.218522906303</v>
      </c>
      <c r="M5350" s="5">
        <v>1.0484999418300001</v>
      </c>
      <c r="N5350" s="8">
        <f t="shared" si="1087"/>
        <v>1.0484999418300001</v>
      </c>
      <c r="O5350" s="5">
        <v>0</v>
      </c>
      <c r="P5350" s="5">
        <v>96.736587524399994</v>
      </c>
      <c r="Q5350" s="5">
        <v>24.8378200531</v>
      </c>
      <c r="R5350" s="5">
        <v>124.90650177000001</v>
      </c>
      <c r="S5350">
        <f t="shared" si="1079"/>
        <v>6.2295573770198953E-2</v>
      </c>
      <c r="T5350">
        <f t="shared" si="1080"/>
        <v>111.02145707791216</v>
      </c>
      <c r="U5350">
        <f t="shared" si="1081"/>
        <v>333.41413597503634</v>
      </c>
      <c r="V5350" s="9">
        <v>385.81280517599998</v>
      </c>
      <c r="W5350" s="9">
        <v>97.476654052699999</v>
      </c>
      <c r="X5350">
        <f t="shared" si="1088"/>
        <v>1.2244344286871153E-3</v>
      </c>
      <c r="Y5350">
        <f t="shared" si="1089"/>
        <v>28.745430610252114</v>
      </c>
      <c r="Z5350">
        <f t="shared" si="1082"/>
        <v>1.2938930777095763</v>
      </c>
      <c r="AA5350">
        <f t="shared" si="1083"/>
        <v>0.18353907604157546</v>
      </c>
      <c r="AB5350">
        <f>(1/(AA5350*k))*(LN((50-dTar)/(hTar-dTar)))</f>
        <v>23.810433947633939</v>
      </c>
      <c r="AC5350">
        <f t="shared" si="1084"/>
        <v>38.409734681153061</v>
      </c>
      <c r="AD5350" s="19">
        <v>301.08914184600002</v>
      </c>
      <c r="AE5350" s="19">
        <v>33.084857940699997</v>
      </c>
      <c r="AF5350">
        <f t="shared" si="1090"/>
        <v>2.6839604295347493E-3</v>
      </c>
      <c r="AG5350" s="23">
        <f t="shared" si="1085"/>
        <v>25.782058189788756</v>
      </c>
      <c r="AH5350" s="25">
        <f t="shared" si="1091"/>
        <v>26.908417575264789</v>
      </c>
      <c r="AI5350" s="25">
        <f t="shared" si="1086"/>
        <v>0.49180069363430601</v>
      </c>
    </row>
    <row r="5351" spans="6:35" ht="15">
      <c r="F5351" s="5">
        <v>2006</v>
      </c>
      <c r="G5351" s="5">
        <v>8</v>
      </c>
      <c r="H5351" s="5">
        <v>0</v>
      </c>
      <c r="I5351" s="5">
        <v>223</v>
      </c>
      <c r="J5351" s="5">
        <v>18</v>
      </c>
      <c r="K5351" s="5">
        <v>13.074999809299999</v>
      </c>
      <c r="L5351" s="5">
        <v>0.234040811658</v>
      </c>
      <c r="M5351" s="5">
        <v>1.2029999494600001</v>
      </c>
      <c r="N5351" s="8">
        <f t="shared" si="1087"/>
        <v>1.2029999494600001</v>
      </c>
      <c r="O5351" s="5">
        <v>1.0499999523200001</v>
      </c>
      <c r="P5351" s="5">
        <v>96.736587524399994</v>
      </c>
      <c r="Q5351" s="5">
        <v>26.734170913700002</v>
      </c>
      <c r="R5351" s="5">
        <v>102.5</v>
      </c>
      <c r="S5351">
        <f t="shared" si="1079"/>
        <v>7.1475036962168753E-2</v>
      </c>
      <c r="T5351">
        <f t="shared" si="1080"/>
        <v>96.763089092667727</v>
      </c>
      <c r="U5351">
        <f t="shared" si="1081"/>
        <v>290.5941121045318</v>
      </c>
      <c r="V5351" s="9">
        <v>391.42703247100002</v>
      </c>
      <c r="W5351" s="9">
        <v>84.957832336400003</v>
      </c>
      <c r="X5351">
        <f t="shared" si="1088"/>
        <v>1.3038167017644668E-3</v>
      </c>
      <c r="Y5351">
        <f t="shared" si="1089"/>
        <v>30.593943576443206</v>
      </c>
      <c r="Z5351">
        <f t="shared" si="1082"/>
        <v>1.4845525927016581</v>
      </c>
      <c r="AA5351">
        <f t="shared" si="1083"/>
        <v>0.21058417878076494</v>
      </c>
      <c r="AB5351">
        <f>(1/(AA5351*k))*(LN((50-dTar)/(hTar-dTar)))</f>
        <v>20.752485168638277</v>
      </c>
      <c r="AC5351">
        <f t="shared" si="1084"/>
        <v>33.476813192695644</v>
      </c>
      <c r="AD5351" s="19">
        <v>312.77169799799998</v>
      </c>
      <c r="AE5351" s="19">
        <v>28.835803985599998</v>
      </c>
      <c r="AF5351">
        <f t="shared" si="1090"/>
        <v>2.666067226858004E-3</v>
      </c>
      <c r="AG5351" s="23">
        <f t="shared" si="1085"/>
        <v>27.863390224845244</v>
      </c>
      <c r="AH5351" s="25">
        <f t="shared" si="1091"/>
        <v>28.901256533472932</v>
      </c>
      <c r="AI5351" s="25">
        <f t="shared" si="1086"/>
        <v>0.56426918684787952</v>
      </c>
    </row>
    <row r="5352" spans="6:35" ht="15">
      <c r="F5352" s="5">
        <v>2006</v>
      </c>
      <c r="G5352" s="5">
        <v>8</v>
      </c>
      <c r="H5352" s="5">
        <v>0</v>
      </c>
      <c r="I5352" s="5">
        <v>223</v>
      </c>
      <c r="J5352" s="5">
        <v>19</v>
      </c>
      <c r="K5352" s="5">
        <v>13.5699996948</v>
      </c>
      <c r="L5352" s="5">
        <v>0.30079343915000001</v>
      </c>
      <c r="M5352" s="5">
        <v>1.33899998665</v>
      </c>
      <c r="N5352" s="8">
        <f t="shared" si="1087"/>
        <v>1.33899998665</v>
      </c>
      <c r="O5352" s="5">
        <v>0</v>
      </c>
      <c r="P5352" s="5">
        <v>96.736587524399994</v>
      </c>
      <c r="Q5352" s="5">
        <v>29.4603557587</v>
      </c>
      <c r="R5352" s="5">
        <v>190.64999389600001</v>
      </c>
      <c r="S5352">
        <f t="shared" si="1079"/>
        <v>7.9555342941711765E-2</v>
      </c>
      <c r="T5352">
        <f t="shared" si="1080"/>
        <v>86.935020499369131</v>
      </c>
      <c r="U5352">
        <f t="shared" si="1081"/>
        <v>261.07894373452518</v>
      </c>
      <c r="V5352" s="9">
        <v>355.40731811500001</v>
      </c>
      <c r="W5352" s="9">
        <v>76.328804016099994</v>
      </c>
      <c r="X5352">
        <f t="shared" si="1088"/>
        <v>1.4433866254778512E-3</v>
      </c>
      <c r="Y5352">
        <f t="shared" si="1089"/>
        <v>33.687490570926862</v>
      </c>
      <c r="Z5352">
        <f t="shared" si="1082"/>
        <v>1.6523823651871552</v>
      </c>
      <c r="AA5352">
        <f t="shared" si="1083"/>
        <v>0.23439087649398199</v>
      </c>
      <c r="AB5352">
        <f>(1/(AA5352*k))*(LN((50-dTar)/(hTar-dTar)))</f>
        <v>18.644689214300112</v>
      </c>
      <c r="AC5352">
        <f t="shared" si="1084"/>
        <v>30.076628066032644</v>
      </c>
      <c r="AD5352" s="19">
        <v>271.591552734</v>
      </c>
      <c r="AE5352" s="19">
        <v>25.906999588000001</v>
      </c>
      <c r="AF5352">
        <f t="shared" si="1090"/>
        <v>3.052734333582414E-3</v>
      </c>
      <c r="AG5352" s="23">
        <f t="shared" si="1085"/>
        <v>30.594441448036829</v>
      </c>
      <c r="AH5352" s="25">
        <f t="shared" si="1091"/>
        <v>31.770090139793517</v>
      </c>
      <c r="AI5352" s="25">
        <f t="shared" si="1086"/>
        <v>0.62806023723897031</v>
      </c>
    </row>
    <row r="5353" spans="6:35" ht="15">
      <c r="F5353" s="5">
        <v>2006</v>
      </c>
      <c r="G5353" s="5">
        <v>8</v>
      </c>
      <c r="H5353" s="5">
        <v>0</v>
      </c>
      <c r="I5353" s="5">
        <v>223</v>
      </c>
      <c r="J5353" s="5">
        <v>20</v>
      </c>
      <c r="K5353" s="5">
        <v>13.7449998856</v>
      </c>
      <c r="L5353" s="5">
        <v>0.37656366825100002</v>
      </c>
      <c r="M5353" s="5">
        <v>0.66399997472799999</v>
      </c>
      <c r="N5353" s="8">
        <f t="shared" si="1087"/>
        <v>0.66399997472799999</v>
      </c>
      <c r="O5353" s="5">
        <v>0</v>
      </c>
      <c r="P5353" s="5">
        <v>96.736587524399994</v>
      </c>
      <c r="Q5353" s="5">
        <v>24.038539886500001</v>
      </c>
      <c r="R5353" s="5">
        <v>52.863349914600001</v>
      </c>
      <c r="S5353">
        <f t="shared" si="1079"/>
        <v>3.9450893375237793E-2</v>
      </c>
      <c r="T5353">
        <f t="shared" si="1080"/>
        <v>175.31023451583283</v>
      </c>
      <c r="U5353">
        <f t="shared" si="1081"/>
        <v>526.48300524157207</v>
      </c>
      <c r="V5353" s="9">
        <v>430.19680786100002</v>
      </c>
      <c r="W5353" s="9">
        <v>153.92208862300001</v>
      </c>
      <c r="X5353">
        <f t="shared" si="1088"/>
        <v>9.0041264871442502E-4</v>
      </c>
      <c r="Y5353">
        <f t="shared" si="1089"/>
        <v>28.544302326886932</v>
      </c>
      <c r="Z5353">
        <f t="shared" si="1082"/>
        <v>0.8194039280540002</v>
      </c>
      <c r="AA5353">
        <f t="shared" si="1083"/>
        <v>0.11623266439147414</v>
      </c>
      <c r="AB5353">
        <f>(1/(AA5353*k))*(LN((50-dTar)/(hTar-dTar)))</f>
        <v>37.598252348229337</v>
      </c>
      <c r="AC5353">
        <f t="shared" si="1084"/>
        <v>60.65151522843346</v>
      </c>
      <c r="AD5353" s="19">
        <v>397.10244750999999</v>
      </c>
      <c r="AE5353" s="19">
        <v>52.243183135999999</v>
      </c>
      <c r="AF5353">
        <f t="shared" si="1090"/>
        <v>1.9607952869724692E-3</v>
      </c>
      <c r="AG5353" s="23">
        <f t="shared" si="1085"/>
        <v>25.149665315152667</v>
      </c>
      <c r="AH5353" s="25">
        <f t="shared" si="1091"/>
        <v>26.439945683576067</v>
      </c>
      <c r="AI5353" s="25">
        <f t="shared" si="1086"/>
        <v>0.31145032547587742</v>
      </c>
    </row>
    <row r="5354" spans="6:35" ht="15">
      <c r="F5354" s="5">
        <v>2006</v>
      </c>
      <c r="G5354" s="5">
        <v>8</v>
      </c>
      <c r="H5354" s="5">
        <v>0</v>
      </c>
      <c r="I5354" s="5">
        <v>223</v>
      </c>
      <c r="J5354" s="5">
        <v>21</v>
      </c>
      <c r="K5354" s="5">
        <v>11.9600000381</v>
      </c>
      <c r="L5354" s="5">
        <v>0.17345404624899999</v>
      </c>
      <c r="M5354" s="5">
        <v>0.37149998545599999</v>
      </c>
      <c r="N5354" s="8">
        <f t="shared" si="1087"/>
        <v>0.37149998545599999</v>
      </c>
      <c r="O5354" s="5">
        <v>0</v>
      </c>
      <c r="P5354" s="5">
        <v>96.736587524399994</v>
      </c>
      <c r="Q5354" s="5">
        <v>18.7117843628</v>
      </c>
      <c r="R5354" s="5">
        <v>0</v>
      </c>
      <c r="S5354">
        <f t="shared" si="1079"/>
        <v>2.2072299507437051E-2</v>
      </c>
      <c r="T5354">
        <f t="shared" si="1080"/>
        <v>313.34050025651942</v>
      </c>
      <c r="U5354">
        <f t="shared" si="1081"/>
        <v>941.00865642302881</v>
      </c>
      <c r="V5354" s="9">
        <v>443.78723144499997</v>
      </c>
      <c r="W5354" s="9">
        <v>275.11242675800003</v>
      </c>
      <c r="X5354">
        <f t="shared" si="1088"/>
        <v>6.0244291277334575E-4</v>
      </c>
      <c r="Y5354">
        <f t="shared" si="1089"/>
        <v>23.06593556882531</v>
      </c>
      <c r="Z5354">
        <f t="shared" si="1082"/>
        <v>0.45844662491041188</v>
      </c>
      <c r="AA5354">
        <f t="shared" si="1083"/>
        <v>6.5030775262654425E-2</v>
      </c>
      <c r="AB5354">
        <f>(1/(AA5354*k))*(LN((50-dTar)/(hTar-dTar)))</f>
        <v>67.201183274334454</v>
      </c>
      <c r="AC5354">
        <f t="shared" si="1084"/>
        <v>108.4054001495097</v>
      </c>
      <c r="AD5354" s="19">
        <v>401.862792969</v>
      </c>
      <c r="AE5354" s="19">
        <v>93.376777648900003</v>
      </c>
      <c r="AF5354">
        <f t="shared" si="1090"/>
        <v>1.6566028848525101E-3</v>
      </c>
      <c r="AG5354" s="23">
        <f t="shared" si="1085"/>
        <v>18.923646481280219</v>
      </c>
      <c r="AH5354" s="25">
        <f t="shared" si="1091"/>
        <v>20.498104743391544</v>
      </c>
      <c r="AI5354" s="25">
        <f t="shared" si="1086"/>
        <v>0.17425270450040556</v>
      </c>
    </row>
    <row r="5355" spans="6:35" ht="15">
      <c r="F5355" s="5">
        <v>2006</v>
      </c>
      <c r="G5355" s="5">
        <v>8</v>
      </c>
      <c r="H5355" s="5">
        <v>0</v>
      </c>
      <c r="I5355" s="5">
        <v>223</v>
      </c>
      <c r="J5355" s="5">
        <v>22</v>
      </c>
      <c r="K5355" s="5">
        <v>11.885000228899999</v>
      </c>
      <c r="L5355" s="5">
        <v>0.116921104491</v>
      </c>
      <c r="M5355" s="5">
        <v>0.37000000476799999</v>
      </c>
      <c r="N5355" s="8">
        <f t="shared" si="1087"/>
        <v>0.37000000476799999</v>
      </c>
      <c r="O5355" s="5">
        <v>0</v>
      </c>
      <c r="P5355" s="5">
        <v>96.736587524399994</v>
      </c>
      <c r="Q5355" s="5">
        <v>22.247919082599999</v>
      </c>
      <c r="R5355" s="5">
        <v>0</v>
      </c>
      <c r="S5355">
        <f t="shared" si="1079"/>
        <v>2.1983179657377651E-2</v>
      </c>
      <c r="T5355">
        <f t="shared" si="1080"/>
        <v>314.61078321083392</v>
      </c>
      <c r="U5355">
        <f t="shared" si="1081"/>
        <v>944.8235072167754</v>
      </c>
      <c r="V5355" s="9">
        <v>443.90585327100001</v>
      </c>
      <c r="W5355" s="9">
        <v>276.22775268599997</v>
      </c>
      <c r="X5355">
        <f t="shared" si="1088"/>
        <v>6.006160711814249E-4</v>
      </c>
      <c r="Y5355">
        <f t="shared" si="1089"/>
        <v>27.431356169869407</v>
      </c>
      <c r="Z5355">
        <f t="shared" si="1082"/>
        <v>0.45659558558129765</v>
      </c>
      <c r="AA5355">
        <f t="shared" si="1083"/>
        <v>6.476820484316996E-2</v>
      </c>
      <c r="AB5355">
        <f>(1/(AA5355*k))*(LN((50-dTar)/(hTar-dTar)))</f>
        <v>67.473616992775789</v>
      </c>
      <c r="AC5355">
        <f t="shared" si="1084"/>
        <v>108.84487583762798</v>
      </c>
      <c r="AD5355" s="19">
        <v>401.88766479499998</v>
      </c>
      <c r="AE5355" s="19">
        <v>93.755332946799996</v>
      </c>
      <c r="AF5355">
        <f t="shared" si="1090"/>
        <v>1.6542929043035681E-3</v>
      </c>
      <c r="AG5355" s="23">
        <f t="shared" si="1085"/>
        <v>22.492030358935889</v>
      </c>
      <c r="AH5355" s="25">
        <f t="shared" si="1091"/>
        <v>24.369437311450845</v>
      </c>
      <c r="AI5355" s="25">
        <f t="shared" si="1086"/>
        <v>0.17354913598946317</v>
      </c>
    </row>
    <row r="5356" spans="6:35" ht="15">
      <c r="F5356" s="5">
        <v>2006</v>
      </c>
      <c r="G5356" s="5">
        <v>8</v>
      </c>
      <c r="H5356" s="5">
        <v>0</v>
      </c>
      <c r="I5356" s="5">
        <v>223</v>
      </c>
      <c r="J5356" s="5">
        <v>23</v>
      </c>
      <c r="K5356" s="5">
        <v>12.024999618500001</v>
      </c>
      <c r="L5356" s="5">
        <v>0.150316983461</v>
      </c>
      <c r="M5356" s="5">
        <v>0.45600000023800003</v>
      </c>
      <c r="N5356" s="8">
        <f t="shared" si="1087"/>
        <v>0.45600000023800003</v>
      </c>
      <c r="O5356" s="5">
        <v>0</v>
      </c>
      <c r="P5356" s="5">
        <v>96.736587524399994</v>
      </c>
      <c r="Q5356" s="5">
        <v>28.080045700100001</v>
      </c>
      <c r="R5356" s="5">
        <v>0</v>
      </c>
      <c r="S5356">
        <f t="shared" si="1079"/>
        <v>2.7092783242750849E-2</v>
      </c>
      <c r="T5356">
        <f t="shared" si="1080"/>
        <v>255.27629655113381</v>
      </c>
      <c r="U5356">
        <f t="shared" si="1081"/>
        <v>766.6331184049709</v>
      </c>
      <c r="V5356" s="9">
        <v>438.24273681599999</v>
      </c>
      <c r="W5356" s="9">
        <v>224.132156372</v>
      </c>
      <c r="X5356">
        <f t="shared" si="1088"/>
        <v>6.9978613967689449E-4</v>
      </c>
      <c r="Y5356">
        <f t="shared" si="1089"/>
        <v>34.18720799404263</v>
      </c>
      <c r="Z5356">
        <f t="shared" si="1082"/>
        <v>0.56272320121804664</v>
      </c>
      <c r="AA5356">
        <f t="shared" si="1083"/>
        <v>7.9822435252180982E-2</v>
      </c>
      <c r="AB5356">
        <f>(1/(AA5356*k))*(LN((50-dTar)/(hTar-dTar)))</f>
        <v>54.748330254410398</v>
      </c>
      <c r="AC5356">
        <f t="shared" si="1084"/>
        <v>88.317115258498347</v>
      </c>
      <c r="AD5356" s="19">
        <v>400.469970703</v>
      </c>
      <c r="AE5356" s="19">
        <v>76.073402404800007</v>
      </c>
      <c r="AF5356">
        <f t="shared" si="1090"/>
        <v>1.7703486446577659E-3</v>
      </c>
      <c r="AG5356" s="23">
        <f t="shared" si="1085"/>
        <v>28.841966733658762</v>
      </c>
      <c r="AH5356" s="25">
        <f t="shared" si="1091"/>
        <v>30.873659618323494</v>
      </c>
      <c r="AI5356" s="25">
        <f t="shared" si="1086"/>
        <v>0.213887581169416</v>
      </c>
    </row>
    <row r="5357" spans="6:35" ht="15">
      <c r="F5357" s="5">
        <v>2006</v>
      </c>
      <c r="G5357" s="5">
        <v>8</v>
      </c>
      <c r="H5357" s="5">
        <v>0</v>
      </c>
      <c r="I5357" s="5">
        <v>223</v>
      </c>
      <c r="J5357" s="5">
        <v>24</v>
      </c>
      <c r="K5357" s="5">
        <v>11.654999733</v>
      </c>
      <c r="L5357" s="5">
        <v>0.124069064856</v>
      </c>
      <c r="M5357" s="5">
        <v>0.57200002670299999</v>
      </c>
      <c r="N5357" s="8">
        <f t="shared" si="1087"/>
        <v>0.57200002670299999</v>
      </c>
      <c r="O5357" s="5">
        <v>0</v>
      </c>
      <c r="P5357" s="5">
        <v>96.736587524399994</v>
      </c>
      <c r="Q5357" s="5">
        <v>23.699525833100001</v>
      </c>
      <c r="R5357" s="5">
        <v>0</v>
      </c>
      <c r="S5357">
        <f t="shared" si="1079"/>
        <v>3.3984808618911608E-2</v>
      </c>
      <c r="T5357">
        <f t="shared" si="1080"/>
        <v>203.50696827591995</v>
      </c>
      <c r="U5357">
        <f t="shared" si="1081"/>
        <v>611.16203820850615</v>
      </c>
      <c r="V5357" s="9">
        <v>433.09039306599999</v>
      </c>
      <c r="W5357" s="9">
        <v>178.67877197300001</v>
      </c>
      <c r="X5357">
        <f t="shared" si="1088"/>
        <v>8.1770748619749826E-4</v>
      </c>
      <c r="Y5357">
        <f t="shared" si="1089"/>
        <v>28.430646093356962</v>
      </c>
      <c r="Z5357">
        <f t="shared" si="1082"/>
        <v>0.70587211832263763</v>
      </c>
      <c r="AA5357">
        <f t="shared" si="1083"/>
        <v>0.10012814708753401</v>
      </c>
      <c r="AB5357">
        <f>(1/(AA5357*k))*(LN((50-dTar)/(hTar-dTar)))</f>
        <v>43.645520006249875</v>
      </c>
      <c r="AC5357">
        <f t="shared" si="1084"/>
        <v>70.406648074870631</v>
      </c>
      <c r="AD5357" s="19">
        <v>398.58135986299999</v>
      </c>
      <c r="AE5357" s="19">
        <v>60.6459274292</v>
      </c>
      <c r="AF5357">
        <f t="shared" si="1090"/>
        <v>1.8880965384269329E-3</v>
      </c>
      <c r="AG5357" s="23">
        <f t="shared" si="1085"/>
        <v>24.65123099102054</v>
      </c>
      <c r="AH5357" s="25">
        <f t="shared" si="1091"/>
        <v>26.087763113250677</v>
      </c>
      <c r="AI5357" s="25">
        <f t="shared" si="1086"/>
        <v>0.26829759227300704</v>
      </c>
    </row>
    <row r="5358" spans="6:35" ht="15">
      <c r="F5358" s="5">
        <v>2006</v>
      </c>
      <c r="G5358" s="5">
        <v>8</v>
      </c>
      <c r="H5358" s="5">
        <v>0</v>
      </c>
      <c r="I5358" s="5">
        <v>224</v>
      </c>
      <c r="J5358" s="5">
        <v>1</v>
      </c>
      <c r="K5358" s="5">
        <v>11.0600004196</v>
      </c>
      <c r="L5358" s="5">
        <v>4.8762880265699998E-2</v>
      </c>
      <c r="M5358" s="5">
        <v>0.479499995708</v>
      </c>
      <c r="N5358" s="8">
        <f t="shared" si="1087"/>
        <v>0.479499995708</v>
      </c>
      <c r="O5358" s="5">
        <v>0</v>
      </c>
      <c r="P5358" s="5">
        <v>96.736587524399994</v>
      </c>
      <c r="Q5358" s="5">
        <v>25.8209152222</v>
      </c>
      <c r="R5358" s="5">
        <v>0</v>
      </c>
      <c r="S5358">
        <f t="shared" si="1079"/>
        <v>2.8489011933851803E-2</v>
      </c>
      <c r="T5358">
        <f t="shared" si="1080"/>
        <v>242.76536460901292</v>
      </c>
      <c r="U5358">
        <f t="shared" si="1081"/>
        <v>729.06090782951981</v>
      </c>
      <c r="V5358" s="9">
        <v>437.016113281</v>
      </c>
      <c r="W5358" s="9">
        <v>213.147583008</v>
      </c>
      <c r="X5358">
        <f t="shared" si="1088"/>
        <v>7.2504507026186122E-4</v>
      </c>
      <c r="Y5358">
        <f t="shared" si="1089"/>
        <v>31.336664208640755</v>
      </c>
      <c r="Z5358">
        <f t="shared" si="1082"/>
        <v>0.59172318514915634</v>
      </c>
      <c r="AA5358">
        <f t="shared" si="1083"/>
        <v>8.3936090659750232E-2</v>
      </c>
      <c r="AB5358">
        <f>(1/(AA5358*k))*(LN((50-dTar)/(hTar-dTar)))</f>
        <v>52.065148764347988</v>
      </c>
      <c r="AC5358">
        <f t="shared" si="1084"/>
        <v>83.988748570123931</v>
      </c>
      <c r="AD5358" s="19">
        <v>400.085205078</v>
      </c>
      <c r="AE5358" s="19">
        <v>72.345085143999995</v>
      </c>
      <c r="AF5358">
        <f t="shared" si="1090"/>
        <v>1.7972066559239289E-3</v>
      </c>
      <c r="AG5358" s="23">
        <f t="shared" si="1085"/>
        <v>26.606547106682267</v>
      </c>
      <c r="AH5358" s="25">
        <f t="shared" si="1091"/>
        <v>28.404435132973127</v>
      </c>
      <c r="AI5358" s="25">
        <f t="shared" si="1086"/>
        <v>0.22491029429649309</v>
      </c>
    </row>
    <row r="5359" spans="6:35" ht="15">
      <c r="F5359" s="5">
        <v>2006</v>
      </c>
      <c r="G5359" s="5">
        <v>8</v>
      </c>
      <c r="H5359" s="5">
        <v>0</v>
      </c>
      <c r="I5359" s="5">
        <v>224</v>
      </c>
      <c r="J5359" s="5">
        <v>2</v>
      </c>
      <c r="K5359" s="5">
        <v>10.824999809299999</v>
      </c>
      <c r="L5359" s="5">
        <v>5.1250431686599998E-2</v>
      </c>
      <c r="M5359" s="5">
        <v>1.2970000505399999</v>
      </c>
      <c r="N5359" s="8">
        <f t="shared" si="1087"/>
        <v>1.2970000505399999</v>
      </c>
      <c r="O5359" s="5">
        <v>0</v>
      </c>
      <c r="P5359" s="5">
        <v>96.736587524399994</v>
      </c>
      <c r="Q5359" s="5">
        <v>22.489934921300001</v>
      </c>
      <c r="R5359" s="5">
        <v>0</v>
      </c>
      <c r="S5359">
        <f t="shared" si="1079"/>
        <v>7.7059958808721143E-2</v>
      </c>
      <c r="T5359">
        <f t="shared" si="1080"/>
        <v>89.750182538240978</v>
      </c>
      <c r="U5359">
        <f t="shared" si="1081"/>
        <v>269.53329880718002</v>
      </c>
      <c r="V5359" s="9">
        <v>421.01455688499999</v>
      </c>
      <c r="W5359" s="9">
        <v>78.800506591800001</v>
      </c>
      <c r="X5359">
        <f t="shared" si="1088"/>
        <v>1.2998012981158234E-3</v>
      </c>
      <c r="Y5359">
        <f t="shared" si="1089"/>
        <v>25.460036702936641</v>
      </c>
      <c r="Z5359">
        <f t="shared" si="1082"/>
        <v>1.6005526755239152</v>
      </c>
      <c r="AA5359">
        <f t="shared" si="1083"/>
        <v>0.22703882127690644</v>
      </c>
      <c r="AB5359">
        <f>(1/(AA5359*k))*(LN((50-dTar)/(hTar-dTar)))</f>
        <v>19.248448447359031</v>
      </c>
      <c r="AC5359">
        <f t="shared" si="1084"/>
        <v>31.050580577947869</v>
      </c>
      <c r="AD5359" s="19">
        <v>387.35882568400001</v>
      </c>
      <c r="AE5359" s="19">
        <v>26.745929717999999</v>
      </c>
      <c r="AF5359">
        <f t="shared" si="1090"/>
        <v>2.2464068588521763E-3</v>
      </c>
      <c r="AG5359" s="23">
        <f t="shared" si="1085"/>
        <v>23.684142184180036</v>
      </c>
      <c r="AH5359" s="25">
        <f t="shared" si="1091"/>
        <v>24.359148621104417</v>
      </c>
      <c r="AI5359" s="25">
        <f t="shared" si="1086"/>
        <v>0.60836009526715151</v>
      </c>
    </row>
    <row r="5360" spans="6:35" ht="15">
      <c r="F5360" s="5">
        <v>2006</v>
      </c>
      <c r="G5360" s="5">
        <v>8</v>
      </c>
      <c r="H5360" s="5">
        <v>0</v>
      </c>
      <c r="I5360" s="5">
        <v>224</v>
      </c>
      <c r="J5360" s="5">
        <v>3</v>
      </c>
      <c r="K5360" s="5">
        <v>10.800000190700001</v>
      </c>
      <c r="L5360" s="5">
        <v>7.6423980295699995E-2</v>
      </c>
      <c r="M5360" s="5">
        <v>0.88899999856900003</v>
      </c>
      <c r="N5360" s="8">
        <f t="shared" si="1087"/>
        <v>0.88899999856900003</v>
      </c>
      <c r="O5360" s="5">
        <v>0</v>
      </c>
      <c r="P5360" s="5">
        <v>96.736587524399994</v>
      </c>
      <c r="Q5360" s="5">
        <v>22.687330245999998</v>
      </c>
      <c r="R5360" s="5">
        <v>0</v>
      </c>
      <c r="S5360">
        <f t="shared" si="1079"/>
        <v>5.2819044411107019E-2</v>
      </c>
      <c r="T5360">
        <f t="shared" si="1080"/>
        <v>130.94037286327156</v>
      </c>
      <c r="U5360">
        <f t="shared" si="1081"/>
        <v>393.23363637552609</v>
      </c>
      <c r="V5360" s="9">
        <v>425.51272583000002</v>
      </c>
      <c r="W5360" s="9">
        <v>114.965431213</v>
      </c>
      <c r="X5360">
        <f t="shared" si="1088"/>
        <v>1.0709942907958547E-3</v>
      </c>
      <c r="Y5360">
        <f t="shared" si="1089"/>
        <v>26.387869908496551</v>
      </c>
      <c r="Z5360">
        <f t="shared" si="1082"/>
        <v>1.0970634316150996</v>
      </c>
      <c r="AA5360">
        <f t="shared" si="1083"/>
        <v>0.15561873857001254</v>
      </c>
      <c r="AB5360">
        <f>(1/(AA5360*k))*(LN((50-dTar)/(hTar-dTar)))</f>
        <v>28.082383182482715</v>
      </c>
      <c r="AC5360">
        <f t="shared" si="1084"/>
        <v>45.301017596985915</v>
      </c>
      <c r="AD5360" s="19">
        <v>393.55432128899997</v>
      </c>
      <c r="AE5360" s="19">
        <v>39.020778655999997</v>
      </c>
      <c r="AF5360">
        <f t="shared" si="1090"/>
        <v>2.0925925429034244E-3</v>
      </c>
      <c r="AG5360" s="23">
        <f t="shared" si="1085"/>
        <v>23.886390309096505</v>
      </c>
      <c r="AH5360" s="25">
        <f t="shared" si="1091"/>
        <v>24.837187112395533</v>
      </c>
      <c r="AI5360" s="25">
        <f t="shared" si="1086"/>
        <v>0.41698697204889207</v>
      </c>
    </row>
    <row r="5361" spans="6:35" ht="15">
      <c r="F5361" s="5">
        <v>2006</v>
      </c>
      <c r="G5361" s="5">
        <v>8</v>
      </c>
      <c r="H5361" s="5">
        <v>0</v>
      </c>
      <c r="I5361" s="5">
        <v>224</v>
      </c>
      <c r="J5361" s="5">
        <v>4</v>
      </c>
      <c r="K5361" s="5">
        <v>10.654999733</v>
      </c>
      <c r="L5361" s="5">
        <v>0.113533966243</v>
      </c>
      <c r="M5361" s="5">
        <v>0.39500001072899998</v>
      </c>
      <c r="N5361" s="8">
        <f t="shared" si="1087"/>
        <v>0.39500001072899998</v>
      </c>
      <c r="O5361" s="5">
        <v>0</v>
      </c>
      <c r="P5361" s="5">
        <v>96.736587524399994</v>
      </c>
      <c r="Q5361" s="5">
        <v>17.372215271000002</v>
      </c>
      <c r="R5361" s="5">
        <v>0</v>
      </c>
      <c r="S5361">
        <f t="shared" si="1079"/>
        <v>2.3468529969253391E-2</v>
      </c>
      <c r="T5361">
        <f t="shared" si="1080"/>
        <v>294.69870411708956</v>
      </c>
      <c r="U5361">
        <f t="shared" si="1081"/>
        <v>885.0245384296129</v>
      </c>
      <c r="V5361" s="9">
        <v>442.03323364300002</v>
      </c>
      <c r="W5361" s="9">
        <v>258.7449646</v>
      </c>
      <c r="X5361">
        <f t="shared" si="1088"/>
        <v>6.3059545608947257E-4</v>
      </c>
      <c r="Y5361">
        <f t="shared" si="1089"/>
        <v>21.337480035817979</v>
      </c>
      <c r="Z5361">
        <f t="shared" si="1082"/>
        <v>0.48744664561967832</v>
      </c>
      <c r="AA5361">
        <f t="shared" si="1083"/>
        <v>6.9144435887214944E-2</v>
      </c>
      <c r="AB5361">
        <f>(1/(AA5361*k))*(LN((50-dTar)/(hTar-dTar)))</f>
        <v>63.203134002366653</v>
      </c>
      <c r="AC5361">
        <f t="shared" si="1084"/>
        <v>101.95595818989685</v>
      </c>
      <c r="AD5361" s="19">
        <v>401.47399902299998</v>
      </c>
      <c r="AE5361" s="19">
        <v>87.821449279800007</v>
      </c>
      <c r="AF5361">
        <f t="shared" si="1090"/>
        <v>1.6913279004814547E-3</v>
      </c>
      <c r="AG5361" s="23">
        <f t="shared" si="1085"/>
        <v>17.658024564727292</v>
      </c>
      <c r="AH5361" s="25">
        <f t="shared" si="1091"/>
        <v>19.056562654197705</v>
      </c>
      <c r="AI5361" s="25">
        <f t="shared" si="1086"/>
        <v>0.18527543160663074</v>
      </c>
    </row>
    <row r="5362" spans="6:35" ht="15">
      <c r="F5362" s="5">
        <v>2006</v>
      </c>
      <c r="G5362" s="5">
        <v>8</v>
      </c>
      <c r="H5362" s="5">
        <v>0</v>
      </c>
      <c r="I5362" s="5">
        <v>224</v>
      </c>
      <c r="J5362" s="5">
        <v>5</v>
      </c>
      <c r="K5362" s="5">
        <v>10.4399995804</v>
      </c>
      <c r="L5362" s="5">
        <v>6.5759196877499995E-2</v>
      </c>
      <c r="M5362" s="5">
        <v>0</v>
      </c>
      <c r="N5362" s="8">
        <f t="shared" si="1087"/>
        <v>1E-4</v>
      </c>
      <c r="O5362" s="5">
        <v>0</v>
      </c>
      <c r="P5362" s="5">
        <v>96.736587524399994</v>
      </c>
      <c r="Q5362" s="5">
        <v>16.175720214799998</v>
      </c>
      <c r="R5362" s="5">
        <v>0</v>
      </c>
      <c r="S5362">
        <f t="shared" si="1079"/>
        <v>5.9413998308355972E-6</v>
      </c>
      <c r="T5362">
        <f t="shared" si="1080"/>
        <v>1164059.9128807276</v>
      </c>
      <c r="U5362">
        <f t="shared" si="1081"/>
        <v>3495847.0217512534</v>
      </c>
      <c r="V5362" s="9">
        <v>687.28521728500004</v>
      </c>
      <c r="W5362" s="9">
        <v>60723.6445313</v>
      </c>
      <c r="X5362">
        <f t="shared" si="1088"/>
        <v>2.8111540226605502E-7</v>
      </c>
      <c r="Y5362">
        <f t="shared" si="1089"/>
        <v>24.043647214643201</v>
      </c>
      <c r="Z5362">
        <f t="shared" si="1082"/>
        <v>1.2340421072902296E-4</v>
      </c>
      <c r="AA5362">
        <f t="shared" si="1083"/>
        <v>1.7504920002306861E-5</v>
      </c>
      <c r="AB5362">
        <f>(1/(AA5362*k))*(LN((50-dTar)/(hTar-dTar)))</f>
        <v>249652.38609041239</v>
      </c>
      <c r="AC5362">
        <f t="shared" si="1084"/>
        <v>402726.04578894714</v>
      </c>
      <c r="AD5362" s="19">
        <v>408.15335083000002</v>
      </c>
      <c r="AE5362" s="19">
        <v>60723.6445313</v>
      </c>
      <c r="AF5362">
        <f t="shared" si="1090"/>
        <v>2.1558328993334919E-6</v>
      </c>
      <c r="AG5362" s="23">
        <f t="shared" si="1085"/>
        <v>3.1687108495185186</v>
      </c>
      <c r="AH5362" s="25">
        <f t="shared" si="1091"/>
        <v>11.103144042494193</v>
      </c>
      <c r="AI5362" s="25">
        <f t="shared" si="1086"/>
        <v>4.6905171284601254E-5</v>
      </c>
    </row>
    <row r="5363" spans="6:35" ht="15">
      <c r="F5363" s="5">
        <v>2006</v>
      </c>
      <c r="G5363" s="5">
        <v>8</v>
      </c>
      <c r="H5363" s="5">
        <v>0</v>
      </c>
      <c r="I5363" s="5">
        <v>224</v>
      </c>
      <c r="J5363" s="5">
        <v>6</v>
      </c>
      <c r="K5363" s="5">
        <v>10.375</v>
      </c>
      <c r="L5363" s="5">
        <v>8.6249843239800006E-2</v>
      </c>
      <c r="M5363" s="5">
        <v>0</v>
      </c>
      <c r="N5363" s="8">
        <f t="shared" si="1087"/>
        <v>1E-4</v>
      </c>
      <c r="O5363" s="5">
        <v>0.89999997615799998</v>
      </c>
      <c r="P5363" s="5">
        <v>96.736587524399994</v>
      </c>
      <c r="Q5363" s="5">
        <v>11.821390151999999</v>
      </c>
      <c r="R5363" s="5">
        <v>0</v>
      </c>
      <c r="S5363">
        <f t="shared" si="1079"/>
        <v>5.9413998308355972E-6</v>
      </c>
      <c r="T5363">
        <f t="shared" si="1080"/>
        <v>1164059.9128807276</v>
      </c>
      <c r="U5363">
        <f t="shared" si="1081"/>
        <v>3495847.0217512534</v>
      </c>
      <c r="V5363" s="9">
        <v>687.28521728500004</v>
      </c>
      <c r="W5363" s="9">
        <v>60723.6445313</v>
      </c>
      <c r="X5363">
        <f t="shared" si="1088"/>
        <v>2.8111540226605502E-7</v>
      </c>
      <c r="Y5363">
        <f t="shared" si="1089"/>
        <v>17.571355749667909</v>
      </c>
      <c r="Z5363">
        <f t="shared" si="1082"/>
        <v>1.2340421072902296E-4</v>
      </c>
      <c r="AA5363">
        <f t="shared" si="1083"/>
        <v>1.7504920002306861E-5</v>
      </c>
      <c r="AB5363">
        <f>(1/(AA5363*k))*(LN((50-dTar)/(hTar-dTar)))</f>
        <v>249652.38609041239</v>
      </c>
      <c r="AC5363">
        <f t="shared" si="1084"/>
        <v>402726.04578894714</v>
      </c>
      <c r="AD5363" s="19">
        <v>408.15335083000002</v>
      </c>
      <c r="AE5363" s="19">
        <v>60723.6445313</v>
      </c>
      <c r="AF5363">
        <f t="shared" si="1090"/>
        <v>2.1558328993334919E-6</v>
      </c>
      <c r="AG5363" s="23">
        <f t="shared" si="1085"/>
        <v>2.315727938763493</v>
      </c>
      <c r="AH5363" s="25">
        <f t="shared" si="1091"/>
        <v>8.1142969770265161</v>
      </c>
      <c r="AI5363" s="25">
        <f t="shared" si="1086"/>
        <v>4.6905171284601254E-5</v>
      </c>
    </row>
    <row r="5364" spans="6:35" ht="15">
      <c r="F5364" s="5">
        <v>2006</v>
      </c>
      <c r="G5364" s="5">
        <v>8</v>
      </c>
      <c r="H5364" s="5">
        <v>0</v>
      </c>
      <c r="I5364" s="5">
        <v>224</v>
      </c>
      <c r="J5364" s="5">
        <v>7</v>
      </c>
      <c r="K5364" s="5">
        <v>10.470000267</v>
      </c>
      <c r="L5364" s="5">
        <v>5.0051849335400002E-2</v>
      </c>
      <c r="M5364" s="5">
        <v>0</v>
      </c>
      <c r="N5364" s="8">
        <f t="shared" si="1087"/>
        <v>1E-4</v>
      </c>
      <c r="O5364" s="5">
        <v>0</v>
      </c>
      <c r="P5364" s="5">
        <v>96.736587524399994</v>
      </c>
      <c r="Q5364" s="5">
        <v>14.1479349136</v>
      </c>
      <c r="R5364" s="5">
        <v>0</v>
      </c>
      <c r="S5364">
        <f t="shared" si="1079"/>
        <v>5.9413998308355972E-6</v>
      </c>
      <c r="T5364">
        <f t="shared" si="1080"/>
        <v>1164059.9128807276</v>
      </c>
      <c r="U5364">
        <f t="shared" si="1081"/>
        <v>3495847.0217512534</v>
      </c>
      <c r="V5364" s="9">
        <v>687.28521728500004</v>
      </c>
      <c r="W5364" s="9">
        <v>60723.6445313</v>
      </c>
      <c r="X5364">
        <f t="shared" si="1088"/>
        <v>2.8111540226605502E-7</v>
      </c>
      <c r="Y5364">
        <f t="shared" si="1089"/>
        <v>21.029540036621974</v>
      </c>
      <c r="Z5364">
        <f t="shared" si="1082"/>
        <v>1.2340421072902296E-4</v>
      </c>
      <c r="AA5364">
        <f t="shared" si="1083"/>
        <v>1.7504920002306861E-5</v>
      </c>
      <c r="AB5364">
        <f>(1/(AA5364*k))*(LN((50-dTar)/(hTar-dTar)))</f>
        <v>249652.38609041239</v>
      </c>
      <c r="AC5364">
        <f t="shared" si="1084"/>
        <v>402726.04578894714</v>
      </c>
      <c r="AD5364" s="19">
        <v>408.15335083000002</v>
      </c>
      <c r="AE5364" s="19">
        <v>60723.6445313</v>
      </c>
      <c r="AF5364">
        <f t="shared" si="1090"/>
        <v>2.1558328993334919E-6</v>
      </c>
      <c r="AG5364" s="23">
        <f t="shared" si="1085"/>
        <v>2.771481842149337</v>
      </c>
      <c r="AH5364" s="25">
        <f t="shared" si="1091"/>
        <v>9.7112559542051713</v>
      </c>
      <c r="AI5364" s="25">
        <f t="shared" si="1086"/>
        <v>4.6905171284601254E-5</v>
      </c>
    </row>
    <row r="5365" spans="6:35" ht="15">
      <c r="F5365" s="5">
        <v>2006</v>
      </c>
      <c r="G5365" s="5">
        <v>8</v>
      </c>
      <c r="H5365" s="5">
        <v>0</v>
      </c>
      <c r="I5365" s="5">
        <v>224</v>
      </c>
      <c r="J5365" s="5">
        <v>8</v>
      </c>
      <c r="K5365" s="5">
        <v>11.010000228899999</v>
      </c>
      <c r="L5365" s="5">
        <v>5.1884986460199997E-2</v>
      </c>
      <c r="M5365" s="5">
        <v>0.24400000274200001</v>
      </c>
      <c r="N5365" s="8">
        <f t="shared" si="1087"/>
        <v>0.24400000274200001</v>
      </c>
      <c r="O5365" s="5">
        <v>0</v>
      </c>
      <c r="P5365" s="5">
        <v>96.736587524399994</v>
      </c>
      <c r="Q5365" s="5">
        <v>15.8784151077</v>
      </c>
      <c r="R5365" s="5">
        <v>47.027000427200001</v>
      </c>
      <c r="S5365">
        <f t="shared" si="1079"/>
        <v>1.449701575015204E-2</v>
      </c>
      <c r="T5365">
        <f t="shared" si="1080"/>
        <v>477.07372942596965</v>
      </c>
      <c r="U5365">
        <f t="shared" si="1081"/>
        <v>1432.7241731417855</v>
      </c>
      <c r="V5365" s="9">
        <v>460.60397338899998</v>
      </c>
      <c r="W5365" s="9">
        <v>418.8699646</v>
      </c>
      <c r="X5365">
        <f t="shared" si="1088"/>
        <v>4.3248889236007025E-4</v>
      </c>
      <c r="Y5365">
        <f t="shared" si="1089"/>
        <v>20.00629591421341</v>
      </c>
      <c r="Z5365">
        <f t="shared" si="1082"/>
        <v>0.30110627756255948</v>
      </c>
      <c r="AA5365">
        <f t="shared" si="1083"/>
        <v>4.2712005285613641E-2</v>
      </c>
      <c r="AB5365">
        <f>(1/(AA5365*k))*(LN((50-dTar)/(hTar-dTar)))</f>
        <v>102.31655052659534</v>
      </c>
      <c r="AC5365">
        <f t="shared" si="1084"/>
        <v>165.05165625542244</v>
      </c>
      <c r="AD5365" s="19">
        <v>369.26940918000003</v>
      </c>
      <c r="AE5365" s="19">
        <v>142.16996765100001</v>
      </c>
      <c r="AF5365">
        <f t="shared" si="1090"/>
        <v>1.4782161936982376E-3</v>
      </c>
      <c r="AG5365" s="23">
        <f t="shared" si="1085"/>
        <v>15.125119202806548</v>
      </c>
      <c r="AH5365" s="25">
        <f t="shared" si="1091"/>
        <v>16.980424045051279</v>
      </c>
      <c r="AI5365" s="25">
        <f t="shared" si="1086"/>
        <v>0.11444861922056684</v>
      </c>
    </row>
    <row r="5366" spans="6:35" ht="15">
      <c r="F5366" s="5">
        <v>2006</v>
      </c>
      <c r="G5366" s="5">
        <v>8</v>
      </c>
      <c r="H5366" s="5">
        <v>0</v>
      </c>
      <c r="I5366" s="5">
        <v>224</v>
      </c>
      <c r="J5366" s="5">
        <v>9</v>
      </c>
      <c r="K5366" s="5">
        <v>11.654999733</v>
      </c>
      <c r="L5366" s="5">
        <v>0.11035977304</v>
      </c>
      <c r="M5366" s="5">
        <v>0.568000018597</v>
      </c>
      <c r="N5366" s="8">
        <f t="shared" si="1087"/>
        <v>0.568000018597</v>
      </c>
      <c r="O5366" s="5">
        <v>0</v>
      </c>
      <c r="P5366" s="5">
        <v>96.736587524399994</v>
      </c>
      <c r="Q5366" s="5">
        <v>18.850494384800001</v>
      </c>
      <c r="R5366" s="5">
        <v>203.25750732399999</v>
      </c>
      <c r="S5366">
        <f t="shared" si="1079"/>
        <v>3.3747152144068315E-2</v>
      </c>
      <c r="T5366">
        <f t="shared" si="1080"/>
        <v>204.94011879718553</v>
      </c>
      <c r="U5366">
        <f t="shared" si="1081"/>
        <v>615.4660048051129</v>
      </c>
      <c r="V5366" s="9">
        <v>423.83514404300001</v>
      </c>
      <c r="W5366" s="9">
        <v>179.93708801299999</v>
      </c>
      <c r="X5366">
        <f t="shared" si="1088"/>
        <v>8.2018425092577946E-4</v>
      </c>
      <c r="Y5366">
        <f t="shared" si="1089"/>
        <v>22.659258780400613</v>
      </c>
      <c r="Z5366">
        <f t="shared" si="1082"/>
        <v>0.70093593989033143</v>
      </c>
      <c r="AA5366">
        <f t="shared" si="1083"/>
        <v>9.9427948868492932E-2</v>
      </c>
      <c r="AB5366">
        <f>(1/(AA5366*k))*(LN((50-dTar)/(hTar-dTar)))</f>
        <v>43.952883436002587</v>
      </c>
      <c r="AC5366">
        <f t="shared" si="1084"/>
        <v>70.902470528734995</v>
      </c>
      <c r="AD5366" s="19">
        <v>273.42864990200002</v>
      </c>
      <c r="AE5366" s="19">
        <v>61.073009491000001</v>
      </c>
      <c r="AF5366">
        <f t="shared" si="1090"/>
        <v>2.4666744273006153E-3</v>
      </c>
      <c r="AG5366" s="23">
        <f t="shared" si="1085"/>
        <v>18.696305990081246</v>
      </c>
      <c r="AH5366" s="25">
        <f t="shared" si="1091"/>
        <v>20.202599643471157</v>
      </c>
      <c r="AI5366" s="25">
        <f t="shared" si="1086"/>
        <v>0.26642138161948981</v>
      </c>
    </row>
    <row r="5367" spans="6:35" ht="15">
      <c r="F5367" s="5">
        <v>2006</v>
      </c>
      <c r="G5367" s="5">
        <v>8</v>
      </c>
      <c r="H5367" s="5">
        <v>0</v>
      </c>
      <c r="I5367" s="5">
        <v>224</v>
      </c>
      <c r="J5367" s="5">
        <v>10</v>
      </c>
      <c r="K5367" s="5">
        <v>12.824999809299999</v>
      </c>
      <c r="L5367" s="5">
        <v>0.21765743196000001</v>
      </c>
      <c r="M5367" s="5">
        <v>0.27200001478199998</v>
      </c>
      <c r="N5367" s="8">
        <f t="shared" si="1087"/>
        <v>0.27200001478199998</v>
      </c>
      <c r="O5367" s="5">
        <v>0</v>
      </c>
      <c r="P5367" s="5">
        <v>96.736587524399994</v>
      </c>
      <c r="Q5367" s="5">
        <v>23.966274261500001</v>
      </c>
      <c r="R5367" s="5">
        <v>445.875</v>
      </c>
      <c r="S5367">
        <f t="shared" si="1079"/>
        <v>1.6160608418130544E-2</v>
      </c>
      <c r="T5367">
        <f t="shared" si="1080"/>
        <v>427.96318000706259</v>
      </c>
      <c r="U5367">
        <f t="shared" si="1081"/>
        <v>1285.2378057968385</v>
      </c>
      <c r="V5367" s="9">
        <v>368.37942504900002</v>
      </c>
      <c r="W5367" s="9">
        <v>375.75094604499998</v>
      </c>
      <c r="X5367">
        <f t="shared" si="1088"/>
        <v>4.927642068045452E-4</v>
      </c>
      <c r="Y5367">
        <f t="shared" si="1089"/>
        <v>30.371076897829823</v>
      </c>
      <c r="Z5367">
        <f t="shared" si="1082"/>
        <v>0.33565947142455282</v>
      </c>
      <c r="AA5367">
        <f t="shared" si="1083"/>
        <v>4.7613384993851926E-2</v>
      </c>
      <c r="AB5367">
        <f>(1/(AA5367*k))*(LN((50-dTar)/(hTar-dTar)))</f>
        <v>91.783960486363029</v>
      </c>
      <c r="AC5367">
        <f t="shared" si="1084"/>
        <v>148.06103819947228</v>
      </c>
      <c r="AD5367" s="19">
        <v>201.516921997</v>
      </c>
      <c r="AE5367" s="19">
        <v>127.534812927</v>
      </c>
      <c r="AF5367">
        <f t="shared" si="1090"/>
        <v>2.0959405329968174E-3</v>
      </c>
      <c r="AG5367" s="23">
        <f t="shared" si="1085"/>
        <v>20.946107729031297</v>
      </c>
      <c r="AH5367" s="25">
        <f t="shared" si="1091"/>
        <v>24.528479761581476</v>
      </c>
      <c r="AI5367" s="25">
        <f t="shared" si="1086"/>
        <v>0.12758207282763781</v>
      </c>
    </row>
    <row r="5368" spans="6:35" ht="15">
      <c r="F5368" s="5">
        <v>2006</v>
      </c>
      <c r="G5368" s="5">
        <v>8</v>
      </c>
      <c r="H5368" s="5">
        <v>0</v>
      </c>
      <c r="I5368" s="5">
        <v>224</v>
      </c>
      <c r="J5368" s="5">
        <v>11</v>
      </c>
      <c r="K5368" s="5">
        <v>14.095000267</v>
      </c>
      <c r="L5368" s="5">
        <v>0.36350613832500001</v>
      </c>
      <c r="M5368" s="5">
        <v>0.52300000190700002</v>
      </c>
      <c r="N5368" s="8">
        <f t="shared" si="1087"/>
        <v>0.52300000190700002</v>
      </c>
      <c r="O5368" s="5">
        <v>0</v>
      </c>
      <c r="P5368" s="5">
        <v>96.736587524399994</v>
      </c>
      <c r="Q5368" s="5">
        <v>28.3346691132</v>
      </c>
      <c r="R5368" s="5">
        <v>773.66998291000004</v>
      </c>
      <c r="S5368">
        <f t="shared" si="1079"/>
        <v>3.1073521228572664E-2</v>
      </c>
      <c r="T5368">
        <f t="shared" si="1080"/>
        <v>222.57359629756195</v>
      </c>
      <c r="U5368">
        <f t="shared" si="1081"/>
        <v>668.42199024941601</v>
      </c>
      <c r="V5368" s="9">
        <v>252.44776916500001</v>
      </c>
      <c r="W5368" s="9">
        <v>195.41925048799999</v>
      </c>
      <c r="X5368">
        <f t="shared" si="1088"/>
        <v>8.9582535627347822E-4</v>
      </c>
      <c r="Y5368">
        <f t="shared" si="1089"/>
        <v>35.391221018228173</v>
      </c>
      <c r="Z5368">
        <f t="shared" si="1082"/>
        <v>0.64540402446610834</v>
      </c>
      <c r="AA5368">
        <f t="shared" si="1083"/>
        <v>9.1550731945883687E-2</v>
      </c>
      <c r="AB5368">
        <f>(1/(AA5368*k))*(LN((50-dTar)/(hTar-dTar)))</f>
        <v>47.73468167879772</v>
      </c>
      <c r="AC5368">
        <f t="shared" si="1084"/>
        <v>77.003067747705302</v>
      </c>
      <c r="AD5368" s="19">
        <v>155.60728454599999</v>
      </c>
      <c r="AE5368" s="19">
        <v>66.327865600600006</v>
      </c>
      <c r="AF5368">
        <f t="shared" si="1090"/>
        <v>3.3451728154530146E-3</v>
      </c>
      <c r="AG5368" s="23">
        <f t="shared" si="1085"/>
        <v>26.274847043241177</v>
      </c>
      <c r="AH5368" s="25">
        <f t="shared" si="1091"/>
        <v>29.739923966185099</v>
      </c>
      <c r="AI5368" s="25">
        <f t="shared" si="1086"/>
        <v>0.24531404671294613</v>
      </c>
    </row>
    <row r="5369" spans="6:35" ht="15">
      <c r="F5369" s="5">
        <v>2006</v>
      </c>
      <c r="G5369" s="5">
        <v>8</v>
      </c>
      <c r="H5369" s="5">
        <v>0</v>
      </c>
      <c r="I5369" s="5">
        <v>224</v>
      </c>
      <c r="J5369" s="5">
        <v>12</v>
      </c>
      <c r="K5369" s="5">
        <v>15.329999923700001</v>
      </c>
      <c r="L5369" s="5">
        <v>0.52726089954400002</v>
      </c>
      <c r="M5369" s="5">
        <v>0.35949999094000001</v>
      </c>
      <c r="N5369" s="8">
        <f t="shared" si="1087"/>
        <v>0.35949999094000001</v>
      </c>
      <c r="O5369" s="5">
        <v>0</v>
      </c>
      <c r="P5369" s="5">
        <v>96.736587524399994</v>
      </c>
      <c r="Q5369" s="5">
        <v>28.1581306458</v>
      </c>
      <c r="R5369" s="5">
        <v>843.16497802699996</v>
      </c>
      <c r="S5369">
        <f t="shared" si="1079"/>
        <v>2.1359331853563146E-2</v>
      </c>
      <c r="T5369">
        <f t="shared" si="1080"/>
        <v>323.79970576272063</v>
      </c>
      <c r="U5369">
        <f t="shared" si="1081"/>
        <v>972.41922388106673</v>
      </c>
      <c r="V5369" s="9">
        <v>205.97817993199999</v>
      </c>
      <c r="W5369" s="9">
        <v>284.29559326200001</v>
      </c>
      <c r="X5369">
        <f t="shared" si="1088"/>
        <v>6.8367046400009469E-4</v>
      </c>
      <c r="Y5369">
        <f t="shared" si="1089"/>
        <v>36.163792359227152</v>
      </c>
      <c r="Z5369">
        <f t="shared" si="1082"/>
        <v>0.443638126390416</v>
      </c>
      <c r="AA5369">
        <f t="shared" si="1083"/>
        <v>6.2930185822347398E-2</v>
      </c>
      <c r="AB5369">
        <f>(1/(AA5369*k))*(LN((50-dTar)/(hTar-dTar)))</f>
        <v>69.444337241187597</v>
      </c>
      <c r="AC5369">
        <f t="shared" si="1084"/>
        <v>112.02393767407955</v>
      </c>
      <c r="AD5369" s="19">
        <v>148.70932006800001</v>
      </c>
      <c r="AE5369" s="19">
        <v>96.493667602499997</v>
      </c>
      <c r="AF5369">
        <f t="shared" si="1090"/>
        <v>2.7993410604069228E-3</v>
      </c>
      <c r="AG5369" s="23">
        <f t="shared" si="1085"/>
        <v>24.823072682510073</v>
      </c>
      <c r="AH5369" s="25">
        <f t="shared" si="1091"/>
        <v>29.133609541702977</v>
      </c>
      <c r="AI5369" s="25">
        <f t="shared" si="1086"/>
        <v>0.16862408651853295</v>
      </c>
    </row>
    <row r="5370" spans="6:35" ht="15">
      <c r="F5370" s="5">
        <v>2006</v>
      </c>
      <c r="G5370" s="5">
        <v>8</v>
      </c>
      <c r="H5370" s="5">
        <v>0</v>
      </c>
      <c r="I5370" s="5">
        <v>224</v>
      </c>
      <c r="J5370" s="5">
        <v>13</v>
      </c>
      <c r="K5370" s="5">
        <v>15.149999618500001</v>
      </c>
      <c r="L5370" s="5">
        <v>0.54814410209700004</v>
      </c>
      <c r="M5370" s="5">
        <v>1.4620000124000001</v>
      </c>
      <c r="N5370" s="8">
        <f t="shared" si="1087"/>
        <v>1.4620000124000001</v>
      </c>
      <c r="O5370" s="5">
        <v>0</v>
      </c>
      <c r="P5370" s="5">
        <v>96.736587524399994</v>
      </c>
      <c r="Q5370" s="5">
        <v>29.8017940521</v>
      </c>
      <c r="R5370" s="5">
        <v>1239.9425048799999</v>
      </c>
      <c r="S5370">
        <f t="shared" si="1079"/>
        <v>8.6863266263549996E-2</v>
      </c>
      <c r="T5370">
        <f t="shared" si="1080"/>
        <v>79.621060397244605</v>
      </c>
      <c r="U5370">
        <f t="shared" si="1081"/>
        <v>239.11402134754547</v>
      </c>
      <c r="V5370" s="9">
        <v>197.80178832999999</v>
      </c>
      <c r="W5370" s="9">
        <v>69.907157897900007</v>
      </c>
      <c r="X5370">
        <f t="shared" si="1088"/>
        <v>1.973075539145018E-3</v>
      </c>
      <c r="Y5370">
        <f t="shared" si="1089"/>
        <v>35.356194452233744</v>
      </c>
      <c r="Z5370">
        <f t="shared" si="1082"/>
        <v>1.8041695761604375</v>
      </c>
      <c r="AA5370">
        <f t="shared" si="1083"/>
        <v>0.25592193260433632</v>
      </c>
      <c r="AB5370">
        <f>(1/(AA5370*k))*(LN((50-dTar)/(hTar-dTar)))</f>
        <v>17.076086455060036</v>
      </c>
      <c r="AC5370">
        <f t="shared" si="1084"/>
        <v>27.546240928400366</v>
      </c>
      <c r="AD5370" s="19">
        <v>130.536453247</v>
      </c>
      <c r="AE5370" s="19">
        <v>23.7274093628</v>
      </c>
      <c r="AF5370">
        <f t="shared" si="1090"/>
        <v>5.5002443788273224E-3</v>
      </c>
      <c r="AG5370" s="23">
        <f t="shared" si="1085"/>
        <v>29.999340065491868</v>
      </c>
      <c r="AH5370" s="25">
        <f t="shared" si="1091"/>
        <v>32.035447027097362</v>
      </c>
      <c r="AI5370" s="25">
        <f t="shared" si="1086"/>
        <v>0.68575360999711144</v>
      </c>
    </row>
    <row r="5371" spans="6:35" ht="15">
      <c r="F5371" s="5">
        <v>2006</v>
      </c>
      <c r="G5371" s="5">
        <v>8</v>
      </c>
      <c r="H5371" s="5">
        <v>0</v>
      </c>
      <c r="I5371" s="5">
        <v>224</v>
      </c>
      <c r="J5371" s="5">
        <v>14</v>
      </c>
      <c r="K5371" s="5">
        <v>15.845000267</v>
      </c>
      <c r="L5371" s="5">
        <v>0.652610182762</v>
      </c>
      <c r="M5371" s="5">
        <v>1.2359999418300001</v>
      </c>
      <c r="N5371" s="8">
        <f t="shared" si="1087"/>
        <v>1.2359999418300001</v>
      </c>
      <c r="O5371" s="5">
        <v>0</v>
      </c>
      <c r="P5371" s="5">
        <v>96.736587524399994</v>
      </c>
      <c r="Q5371" s="5">
        <v>30.282430648799998</v>
      </c>
      <c r="R5371" s="5">
        <v>932.13500976600005</v>
      </c>
      <c r="S5371">
        <f t="shared" si="1079"/>
        <v>7.3435698453015688E-2</v>
      </c>
      <c r="T5371">
        <f t="shared" si="1080"/>
        <v>94.179609034385606</v>
      </c>
      <c r="U5371">
        <f t="shared" si="1081"/>
        <v>282.83553287028178</v>
      </c>
      <c r="V5371" s="9">
        <v>185.311477661</v>
      </c>
      <c r="W5371" s="9">
        <v>82.689544677699999</v>
      </c>
      <c r="X5371">
        <f t="shared" si="1088"/>
        <v>1.8154205463372167E-3</v>
      </c>
      <c r="Y5371">
        <f t="shared" si="1089"/>
        <v>36.527791642442835</v>
      </c>
      <c r="Z5371">
        <f t="shared" si="1082"/>
        <v>1.5252759728264942</v>
      </c>
      <c r="AA5371">
        <f t="shared" si="1083"/>
        <v>0.21636080104590077</v>
      </c>
      <c r="AB5371">
        <f>(1/(AA5371*k))*(LN((50-dTar)/(hTar-dTar)))</f>
        <v>20.198414064711159</v>
      </c>
      <c r="AC5371">
        <f t="shared" si="1084"/>
        <v>32.583014946803161</v>
      </c>
      <c r="AD5371" s="19">
        <v>141.58409118700001</v>
      </c>
      <c r="AE5371" s="19">
        <v>28.065917968800001</v>
      </c>
      <c r="AF5371">
        <f t="shared" si="1090"/>
        <v>4.9447908146428585E-3</v>
      </c>
      <c r="AG5371" s="23">
        <f t="shared" si="1085"/>
        <v>30.642572913499809</v>
      </c>
      <c r="AH5371" s="25">
        <f t="shared" si="1091"/>
        <v>32.879507868130929</v>
      </c>
      <c r="AI5371" s="25">
        <f t="shared" si="1086"/>
        <v>0.57974788979293324</v>
      </c>
    </row>
    <row r="5372" spans="6:35" ht="15">
      <c r="F5372" s="5">
        <v>2006</v>
      </c>
      <c r="G5372" s="5">
        <v>8</v>
      </c>
      <c r="H5372" s="5">
        <v>0</v>
      </c>
      <c r="I5372" s="5">
        <v>224</v>
      </c>
      <c r="J5372" s="5">
        <v>15</v>
      </c>
      <c r="K5372" s="5">
        <v>16.385000228900001</v>
      </c>
      <c r="L5372" s="5">
        <v>0.65154629945800002</v>
      </c>
      <c r="M5372" s="5">
        <v>1.22850000858</v>
      </c>
      <c r="N5372" s="8">
        <f t="shared" si="1087"/>
        <v>1.22850000858</v>
      </c>
      <c r="O5372" s="5">
        <v>0</v>
      </c>
      <c r="P5372" s="5">
        <v>96.736587524399994</v>
      </c>
      <c r="Q5372" s="5">
        <v>29.800825118999999</v>
      </c>
      <c r="R5372" s="5">
        <v>1283.60754395</v>
      </c>
      <c r="S5372">
        <f t="shared" si="1079"/>
        <v>7.2990097431587408E-2</v>
      </c>
      <c r="T5372">
        <f t="shared" si="1080"/>
        <v>94.75457100128493</v>
      </c>
      <c r="U5372">
        <f t="shared" si="1081"/>
        <v>284.56223014536545</v>
      </c>
      <c r="V5372" s="9">
        <v>171.163528442</v>
      </c>
      <c r="W5372" s="9">
        <v>83.194358825699993</v>
      </c>
      <c r="X5372">
        <f t="shared" si="1088"/>
        <v>1.8555625735409897E-3</v>
      </c>
      <c r="Y5372">
        <f t="shared" si="1089"/>
        <v>36.15828445470742</v>
      </c>
      <c r="Z5372">
        <f t="shared" si="1082"/>
        <v>1.5160207393941283</v>
      </c>
      <c r="AA5372">
        <f t="shared" si="1083"/>
        <v>0.21504794373026187</v>
      </c>
      <c r="AB5372">
        <f>(1/(AA5372*k))*(LN((50-dTar)/(hTar-dTar)))</f>
        <v>20.321724407554623</v>
      </c>
      <c r="AC5372">
        <f t="shared" si="1084"/>
        <v>32.781932680200036</v>
      </c>
      <c r="AD5372" s="19">
        <v>133.49131774899999</v>
      </c>
      <c r="AE5372" s="19">
        <v>28.2372589111</v>
      </c>
      <c r="AF5372">
        <f t="shared" si="1090"/>
        <v>5.1411103872566598E-3</v>
      </c>
      <c r="AG5372" s="23">
        <f t="shared" si="1085"/>
        <v>30.064328653316924</v>
      </c>
      <c r="AH5372" s="25">
        <f t="shared" si="1091"/>
        <v>32.380603268067858</v>
      </c>
      <c r="AI5372" s="25">
        <f t="shared" si="1086"/>
        <v>0.57623003325579003</v>
      </c>
    </row>
    <row r="5373" spans="6:35" ht="15">
      <c r="F5373" s="5">
        <v>2006</v>
      </c>
      <c r="G5373" s="5">
        <v>8</v>
      </c>
      <c r="H5373" s="5">
        <v>0</v>
      </c>
      <c r="I5373" s="5">
        <v>224</v>
      </c>
      <c r="J5373" s="5">
        <v>16</v>
      </c>
      <c r="K5373" s="5">
        <v>14.545000076299999</v>
      </c>
      <c r="L5373" s="5">
        <v>0.47990122437499999</v>
      </c>
      <c r="M5373" s="5">
        <v>1.40699994564</v>
      </c>
      <c r="N5373" s="8">
        <f t="shared" si="1087"/>
        <v>1.40699994564</v>
      </c>
      <c r="O5373" s="5">
        <v>0</v>
      </c>
      <c r="P5373" s="5">
        <v>96.736587524399994</v>
      </c>
      <c r="Q5373" s="5">
        <v>29.632530212399999</v>
      </c>
      <c r="R5373" s="5">
        <v>418.60998535200002</v>
      </c>
      <c r="S5373">
        <f t="shared" si="1079"/>
        <v>8.3595492390111895E-2</v>
      </c>
      <c r="T5373">
        <f t="shared" si="1080"/>
        <v>82.733472484338535</v>
      </c>
      <c r="U5373">
        <f t="shared" si="1081"/>
        <v>248.46106302876242</v>
      </c>
      <c r="V5373" s="9">
        <v>258.53775024399999</v>
      </c>
      <c r="W5373" s="9">
        <v>72.639854431200007</v>
      </c>
      <c r="X5373">
        <f t="shared" si="1088"/>
        <v>1.7252127156408546E-3</v>
      </c>
      <c r="Y5373">
        <f t="shared" si="1089"/>
        <v>34.566272396128539</v>
      </c>
      <c r="Z5373">
        <f t="shared" si="1082"/>
        <v>1.736297177874824</v>
      </c>
      <c r="AA5373">
        <f t="shared" si="1083"/>
        <v>0.24629421491678297</v>
      </c>
      <c r="AB5373">
        <f>(1/(AA5373*k))*(LN((50-dTar)/(hTar-dTar)))</f>
        <v>17.743596001125177</v>
      </c>
      <c r="AC5373">
        <f t="shared" si="1084"/>
        <v>28.623032078779492</v>
      </c>
      <c r="AD5373" s="19">
        <v>195.79983520499999</v>
      </c>
      <c r="AE5373" s="19">
        <v>24.6549224854</v>
      </c>
      <c r="AF5373">
        <f t="shared" si="1090"/>
        <v>4.014809995410271E-3</v>
      </c>
      <c r="AG5373" s="23">
        <f t="shared" si="1085"/>
        <v>30.594053417651626</v>
      </c>
      <c r="AH5373" s="25">
        <f t="shared" si="1091"/>
        <v>32.103869091401442</v>
      </c>
      <c r="AI5373" s="25">
        <f t="shared" si="1086"/>
        <v>0.65995573447668843</v>
      </c>
    </row>
    <row r="5374" spans="6:35" ht="15">
      <c r="F5374" s="5">
        <v>2006</v>
      </c>
      <c r="G5374" s="5">
        <v>8</v>
      </c>
      <c r="H5374" s="5">
        <v>0</v>
      </c>
      <c r="I5374" s="5">
        <v>224</v>
      </c>
      <c r="J5374" s="5">
        <v>17</v>
      </c>
      <c r="K5374" s="5">
        <v>14.875</v>
      </c>
      <c r="L5374" s="5">
        <v>0.51577347517000005</v>
      </c>
      <c r="M5374" s="5">
        <v>1.6069999933200001</v>
      </c>
      <c r="N5374" s="8">
        <f t="shared" si="1087"/>
        <v>1.6069999933200001</v>
      </c>
      <c r="O5374" s="5">
        <v>0</v>
      </c>
      <c r="P5374" s="5">
        <v>96.736587524399994</v>
      </c>
      <c r="Q5374" s="5">
        <v>28.101385116599999</v>
      </c>
      <c r="R5374" s="5">
        <v>779.92248535199997</v>
      </c>
      <c r="S5374">
        <f t="shared" si="1079"/>
        <v>9.5478294884642531E-2</v>
      </c>
      <c r="T5374">
        <f t="shared" si="1080"/>
        <v>72.436833709988051</v>
      </c>
      <c r="U5374">
        <f t="shared" si="1081"/>
        <v>217.53870792052513</v>
      </c>
      <c r="V5374" s="9">
        <v>224.24008178700001</v>
      </c>
      <c r="W5374" s="9">
        <v>63.599418640099998</v>
      </c>
      <c r="X5374">
        <f t="shared" si="1088"/>
        <v>1.9787161050524534E-3</v>
      </c>
      <c r="Y5374">
        <f t="shared" si="1089"/>
        <v>32.803119531369717</v>
      </c>
      <c r="Z5374">
        <f t="shared" si="1082"/>
        <v>1.9831056581719975</v>
      </c>
      <c r="AA5374">
        <f t="shared" si="1083"/>
        <v>0.28130406326774254</v>
      </c>
      <c r="AB5374">
        <f>(1/(AA5374*k))*(LN((50-dTar)/(hTar-dTar)))</f>
        <v>15.535307226395208</v>
      </c>
      <c r="AC5374">
        <f t="shared" si="1084"/>
        <v>25.060737241008368</v>
      </c>
      <c r="AD5374" s="19">
        <v>158.70030212399999</v>
      </c>
      <c r="AE5374" s="19">
        <v>21.586479186999998</v>
      </c>
      <c r="AF5374">
        <f t="shared" si="1090"/>
        <v>4.8697934460149323E-3</v>
      </c>
      <c r="AG5374" s="23">
        <f t="shared" si="1085"/>
        <v>28.799806683677133</v>
      </c>
      <c r="AH5374" s="25">
        <f t="shared" si="1091"/>
        <v>30.321440943298903</v>
      </c>
      <c r="AI5374" s="25">
        <f t="shared" si="1086"/>
        <v>0.75376609941027661</v>
      </c>
    </row>
    <row r="5375" spans="6:35" ht="15">
      <c r="F5375" s="5">
        <v>2006</v>
      </c>
      <c r="G5375" s="5">
        <v>8</v>
      </c>
      <c r="H5375" s="5">
        <v>0</v>
      </c>
      <c r="I5375" s="5">
        <v>224</v>
      </c>
      <c r="J5375" s="5">
        <v>18</v>
      </c>
      <c r="K5375" s="5">
        <v>14.829999923700001</v>
      </c>
      <c r="L5375" s="5">
        <v>0.46553355455399997</v>
      </c>
      <c r="M5375" s="5">
        <v>0.16949999332400001</v>
      </c>
      <c r="N5375" s="8">
        <f t="shared" si="1087"/>
        <v>0.16949999332400001</v>
      </c>
      <c r="O5375" s="5">
        <v>0.89999997615799998</v>
      </c>
      <c r="P5375" s="5">
        <v>96.736587524399994</v>
      </c>
      <c r="Q5375" s="5">
        <v>26.983945846600001</v>
      </c>
      <c r="R5375" s="5">
        <v>206.33250427199999</v>
      </c>
      <c r="S5375">
        <f t="shared" si="1079"/>
        <v>1.0070672316618484E-2</v>
      </c>
      <c r="T5375">
        <f t="shared" si="1080"/>
        <v>686.76103759816783</v>
      </c>
      <c r="U5375">
        <f t="shared" si="1081"/>
        <v>2062.4467017346287</v>
      </c>
      <c r="V5375" s="9">
        <v>322.80526733400001</v>
      </c>
      <c r="W5375" s="9">
        <v>602.97503662099996</v>
      </c>
      <c r="X5375">
        <f t="shared" si="1088"/>
        <v>3.3464659749610226E-4</v>
      </c>
      <c r="Y5375">
        <f t="shared" si="1089"/>
        <v>35.035997410704361</v>
      </c>
      <c r="Z5375">
        <f t="shared" si="1082"/>
        <v>0.20917012894722881</v>
      </c>
      <c r="AA5375">
        <f t="shared" si="1083"/>
        <v>2.9670838235281667E-2</v>
      </c>
      <c r="AB5375">
        <f>(1/(AA5375*k))*(LN((50-dTar)/(hTar-dTar)))</f>
        <v>147.28754921730336</v>
      </c>
      <c r="AC5375">
        <f t="shared" si="1084"/>
        <v>237.59649654919721</v>
      </c>
      <c r="AD5375" s="19">
        <v>261.30511474600002</v>
      </c>
      <c r="AE5375" s="19">
        <v>204.65765380900001</v>
      </c>
      <c r="AF5375">
        <f t="shared" si="1090"/>
        <v>1.4213443694070318E-3</v>
      </c>
      <c r="AG5375" s="23">
        <f t="shared" si="1085"/>
        <v>23.204115363557626</v>
      </c>
      <c r="AH5375" s="25">
        <f t="shared" si="1091"/>
        <v>27.70133997819627</v>
      </c>
      <c r="AI5375" s="25">
        <f t="shared" si="1086"/>
        <v>7.9504262196009881E-2</v>
      </c>
    </row>
    <row r="5376" spans="6:35" ht="15">
      <c r="F5376" s="5">
        <v>2006</v>
      </c>
      <c r="G5376" s="5">
        <v>8</v>
      </c>
      <c r="H5376" s="5">
        <v>0</v>
      </c>
      <c r="I5376" s="5">
        <v>224</v>
      </c>
      <c r="J5376" s="5">
        <v>19</v>
      </c>
      <c r="K5376" s="5">
        <v>14.5850000381</v>
      </c>
      <c r="L5376" s="5">
        <v>0.44909995794300001</v>
      </c>
      <c r="M5376" s="5">
        <v>0.35600000619900002</v>
      </c>
      <c r="N5376" s="8">
        <f t="shared" si="1087"/>
        <v>0.35600000619900002</v>
      </c>
      <c r="O5376" s="5">
        <v>0</v>
      </c>
      <c r="P5376" s="5">
        <v>96.736587524399994</v>
      </c>
      <c r="Q5376" s="5">
        <v>28.7347946167</v>
      </c>
      <c r="R5376" s="5">
        <v>129.03724670400001</v>
      </c>
      <c r="S5376">
        <f t="shared" si="1079"/>
        <v>2.11513837660821E-2</v>
      </c>
      <c r="T5376">
        <f t="shared" si="1080"/>
        <v>326.98311590197875</v>
      </c>
      <c r="U5376">
        <f t="shared" si="1081"/>
        <v>981.97948339279367</v>
      </c>
      <c r="V5376" s="9">
        <v>355.12493896500001</v>
      </c>
      <c r="W5376" s="9">
        <v>287.090667725</v>
      </c>
      <c r="X5376">
        <f t="shared" si="1088"/>
        <v>6.1568958440148033E-4</v>
      </c>
      <c r="Y5376">
        <f t="shared" si="1089"/>
        <v>35.977861182212848</v>
      </c>
      <c r="Z5376">
        <f t="shared" si="1082"/>
        <v>0.43931899784514872</v>
      </c>
      <c r="AA5376">
        <f t="shared" si="1083"/>
        <v>6.2317516293342409E-2</v>
      </c>
      <c r="AB5376">
        <f>(1/(AA5376*k))*(LN((50-dTar)/(hTar-dTar)))</f>
        <v>70.127073523380659</v>
      </c>
      <c r="AC5376">
        <f t="shared" si="1084"/>
        <v>113.12529179109841</v>
      </c>
      <c r="AD5376" s="19">
        <v>300.99816894499997</v>
      </c>
      <c r="AE5376" s="19">
        <v>97.4423370361</v>
      </c>
      <c r="AF5376">
        <f t="shared" si="1090"/>
        <v>1.9547827559130578E-3</v>
      </c>
      <c r="AG5376" s="23">
        <f t="shared" si="1085"/>
        <v>28.021883550436442</v>
      </c>
      <c r="AH5376" s="25">
        <f t="shared" si="1091"/>
        <v>31.045901056406056</v>
      </c>
      <c r="AI5376" s="25">
        <f t="shared" si="1086"/>
        <v>0.16698241268083203</v>
      </c>
    </row>
    <row r="5377" spans="6:35" ht="15">
      <c r="F5377" s="5">
        <v>2006</v>
      </c>
      <c r="G5377" s="5">
        <v>8</v>
      </c>
      <c r="H5377" s="5">
        <v>0</v>
      </c>
      <c r="I5377" s="5">
        <v>224</v>
      </c>
      <c r="J5377" s="5">
        <v>20</v>
      </c>
      <c r="K5377" s="5">
        <v>13.4149999619</v>
      </c>
      <c r="L5377" s="5">
        <v>0.36625051498400002</v>
      </c>
      <c r="M5377" s="5">
        <v>0.73650002479599996</v>
      </c>
      <c r="N5377" s="8">
        <f t="shared" si="1087"/>
        <v>0.73650002479599996</v>
      </c>
      <c r="O5377" s="5">
        <v>0</v>
      </c>
      <c r="P5377" s="5">
        <v>96.736587524399994</v>
      </c>
      <c r="Q5377" s="5">
        <v>25.637100219699999</v>
      </c>
      <c r="R5377" s="5">
        <v>23.3085002899</v>
      </c>
      <c r="S5377">
        <f t="shared" si="1079"/>
        <v>4.3758411227333663E-2</v>
      </c>
      <c r="T5377">
        <f t="shared" si="1080"/>
        <v>158.05293600677822</v>
      </c>
      <c r="U5377">
        <f t="shared" si="1081"/>
        <v>474.65674189482252</v>
      </c>
      <c r="V5377" s="9">
        <v>428.39431762700002</v>
      </c>
      <c r="W5377" s="9">
        <v>138.77021789599999</v>
      </c>
      <c r="X5377">
        <f t="shared" si="1088"/>
        <v>9.5985753187775402E-4</v>
      </c>
      <c r="Y5377">
        <f t="shared" si="1089"/>
        <v>30.222033590309383</v>
      </c>
      <c r="Z5377">
        <f t="shared" si="1082"/>
        <v>0.90887204261856192</v>
      </c>
      <c r="AA5377">
        <f t="shared" si="1083"/>
        <v>0.12892374015750993</v>
      </c>
      <c r="AB5377">
        <f>(1/(AA5377*k))*(LN((50-dTar)/(hTar-dTar)))</f>
        <v>33.897132068605522</v>
      </c>
      <c r="AC5377">
        <f t="shared" si="1084"/>
        <v>54.681063439270993</v>
      </c>
      <c r="AD5377" s="19">
        <v>395.94860839799998</v>
      </c>
      <c r="AE5377" s="19">
        <v>47.100433349600003</v>
      </c>
      <c r="AF5377">
        <f t="shared" si="1090"/>
        <v>2.009120986612923E-3</v>
      </c>
      <c r="AG5377" s="23">
        <f t="shared" si="1085"/>
        <v>26.901814622652136</v>
      </c>
      <c r="AH5377" s="25">
        <f t="shared" si="1091"/>
        <v>28.16380915639067</v>
      </c>
      <c r="AI5377" s="25">
        <f t="shared" si="1086"/>
        <v>0.34545659814169433</v>
      </c>
    </row>
    <row r="5378" spans="6:35" ht="15">
      <c r="F5378" s="5">
        <v>2006</v>
      </c>
      <c r="G5378" s="5">
        <v>8</v>
      </c>
      <c r="H5378" s="5">
        <v>0</v>
      </c>
      <c r="I5378" s="5">
        <v>224</v>
      </c>
      <c r="J5378" s="5">
        <v>21</v>
      </c>
      <c r="K5378" s="5">
        <v>12.3950004578</v>
      </c>
      <c r="L5378" s="5">
        <v>0.29005292057999998</v>
      </c>
      <c r="M5378" s="5">
        <v>0.81400001049000004</v>
      </c>
      <c r="N5378" s="8">
        <f t="shared" si="1087"/>
        <v>0.81400001049000004</v>
      </c>
      <c r="O5378" s="5">
        <v>0</v>
      </c>
      <c r="P5378" s="5">
        <v>96.736587524399994</v>
      </c>
      <c r="Q5378" s="5">
        <v>22.213485717800001</v>
      </c>
      <c r="R5378" s="5">
        <v>0</v>
      </c>
      <c r="S5378">
        <f t="shared" si="1079"/>
        <v>4.8362995246254599E-2</v>
      </c>
      <c r="T5378">
        <f t="shared" si="1080"/>
        <v>143.00490145939966</v>
      </c>
      <c r="U5378">
        <f t="shared" si="1081"/>
        <v>429.4652305528686</v>
      </c>
      <c r="V5378" s="9">
        <v>426.80258178700001</v>
      </c>
      <c r="W5378" s="9">
        <v>125.558067322</v>
      </c>
      <c r="X5378">
        <f t="shared" si="1088"/>
        <v>1.0185105329922556E-3</v>
      </c>
      <c r="Y5378">
        <f t="shared" si="1089"/>
        <v>26.000512292828045</v>
      </c>
      <c r="Z5378">
        <f t="shared" si="1082"/>
        <v>1.0045102882793486</v>
      </c>
      <c r="AA5378">
        <f t="shared" si="1083"/>
        <v>0.14249005065504394</v>
      </c>
      <c r="AB5378">
        <f>(1/(AA5378*k))*(LN((50-dTar)/(hTar-dTar)))</f>
        <v>30.669825905792102</v>
      </c>
      <c r="AC5378">
        <f t="shared" si="1084"/>
        <v>49.474943562533859</v>
      </c>
      <c r="AD5378" s="19">
        <v>394.72634887700002</v>
      </c>
      <c r="AE5378" s="19">
        <v>42.616058349600003</v>
      </c>
      <c r="AF5378">
        <f t="shared" si="1090"/>
        <v>2.0541585019083521E-3</v>
      </c>
      <c r="AG5378" s="23">
        <f t="shared" si="1085"/>
        <v>23.358096454116843</v>
      </c>
      <c r="AH5378" s="25">
        <f t="shared" si="1091"/>
        <v>24.36246224348243</v>
      </c>
      <c r="AI5378" s="25">
        <f t="shared" si="1086"/>
        <v>0.3818080991770067</v>
      </c>
    </row>
    <row r="5379" spans="6:35" ht="15">
      <c r="F5379" s="5">
        <v>2006</v>
      </c>
      <c r="G5379" s="5">
        <v>8</v>
      </c>
      <c r="H5379" s="5">
        <v>0</v>
      </c>
      <c r="I5379" s="5">
        <v>224</v>
      </c>
      <c r="J5379" s="5">
        <v>22</v>
      </c>
      <c r="K5379" s="5">
        <v>11.4300003052</v>
      </c>
      <c r="L5379" s="5">
        <v>0.15194988250700001</v>
      </c>
      <c r="M5379" s="5">
        <v>5.9500001370900002E-2</v>
      </c>
      <c r="N5379" s="8">
        <f t="shared" si="1087"/>
        <v>5.9500001370900002E-2</v>
      </c>
      <c r="O5379" s="5">
        <v>0</v>
      </c>
      <c r="P5379" s="5">
        <v>96.736587524399994</v>
      </c>
      <c r="Q5379" s="5">
        <v>19.025579452500001</v>
      </c>
      <c r="R5379" s="5">
        <v>0</v>
      </c>
      <c r="S5379">
        <f t="shared" si="1079"/>
        <v>3.5351329807978304E-3</v>
      </c>
      <c r="T5379">
        <f t="shared" si="1080"/>
        <v>1956.4031698494059</v>
      </c>
      <c r="U5379">
        <f t="shared" si="1081"/>
        <v>5875.3730104298565</v>
      </c>
      <c r="V5379" s="9">
        <v>539.34631347699997</v>
      </c>
      <c r="W5379" s="9">
        <v>1717.71875</v>
      </c>
      <c r="X5379">
        <f t="shared" si="1088"/>
        <v>1.2296435471282919E-4</v>
      </c>
      <c r="Y5379">
        <f t="shared" si="1089"/>
        <v>25.052375694315163</v>
      </c>
      <c r="Z5379">
        <f t="shared" si="1082"/>
        <v>7.3425507075516983E-2</v>
      </c>
      <c r="AA5379">
        <f t="shared" si="1083"/>
        <v>1.041542764134753E-2</v>
      </c>
      <c r="AB5379">
        <f>(1/(AA5379*k))*(LN((50-dTar)/(hTar-dTar)))</f>
        <v>419.58383250140781</v>
      </c>
      <c r="AC5379">
        <f t="shared" si="1084"/>
        <v>676.85048152941829</v>
      </c>
      <c r="AD5379" s="19">
        <v>407.13430786100002</v>
      </c>
      <c r="AE5379" s="19">
        <v>583.01635742200006</v>
      </c>
      <c r="AF5379">
        <f t="shared" si="1090"/>
        <v>5.998796113081058E-4</v>
      </c>
      <c r="AG5379" s="23">
        <f t="shared" si="1085"/>
        <v>14.880389559466273</v>
      </c>
      <c r="AH5379" s="25">
        <f t="shared" si="1091"/>
        <v>18.746698084443246</v>
      </c>
      <c r="AI5379" s="25">
        <f t="shared" si="1086"/>
        <v>2.7908577557360738E-2</v>
      </c>
    </row>
    <row r="5380" spans="6:35" ht="15">
      <c r="F5380" s="5">
        <v>2006</v>
      </c>
      <c r="G5380" s="5">
        <v>8</v>
      </c>
      <c r="H5380" s="5">
        <v>0</v>
      </c>
      <c r="I5380" s="5">
        <v>224</v>
      </c>
      <c r="J5380" s="5">
        <v>23</v>
      </c>
      <c r="K5380" s="5">
        <v>11.1949996948</v>
      </c>
      <c r="L5380" s="5">
        <v>0.101063519716</v>
      </c>
      <c r="M5380" s="5">
        <v>0</v>
      </c>
      <c r="N5380" s="8">
        <f t="shared" si="1087"/>
        <v>1E-4</v>
      </c>
      <c r="O5380" s="5">
        <v>0</v>
      </c>
      <c r="P5380" s="5">
        <v>96.736587524399994</v>
      </c>
      <c r="Q5380" s="5">
        <v>17.1908245087</v>
      </c>
      <c r="R5380" s="5">
        <v>0</v>
      </c>
      <c r="S5380">
        <f t="shared" si="1079"/>
        <v>5.9413998308355972E-6</v>
      </c>
      <c r="T5380">
        <f t="shared" si="1080"/>
        <v>1164059.9128807276</v>
      </c>
      <c r="U5380">
        <f t="shared" si="1081"/>
        <v>3495847.0217512534</v>
      </c>
      <c r="V5380" s="9">
        <v>687.28521728500004</v>
      </c>
      <c r="W5380" s="9">
        <v>60723.6445313</v>
      </c>
      <c r="X5380">
        <f t="shared" si="1088"/>
        <v>2.8111540226605502E-7</v>
      </c>
      <c r="Y5380">
        <f t="shared" si="1089"/>
        <v>25.552501794501111</v>
      </c>
      <c r="Z5380">
        <f t="shared" si="1082"/>
        <v>1.2340421072902296E-4</v>
      </c>
      <c r="AA5380">
        <f t="shared" si="1083"/>
        <v>1.7504920002306861E-5</v>
      </c>
      <c r="AB5380">
        <f>(1/(AA5380*k))*(LN((50-dTar)/(hTar-dTar)))</f>
        <v>249652.38609041239</v>
      </c>
      <c r="AC5380">
        <f t="shared" si="1084"/>
        <v>402726.04578894714</v>
      </c>
      <c r="AD5380" s="19">
        <v>408.15335083000002</v>
      </c>
      <c r="AE5380" s="19">
        <v>60723.6445313</v>
      </c>
      <c r="AF5380">
        <f t="shared" si="1090"/>
        <v>2.1558328993334919E-6</v>
      </c>
      <c r="AG5380" s="23">
        <f t="shared" si="1085"/>
        <v>3.3675627056807418</v>
      </c>
      <c r="AH5380" s="25">
        <f t="shared" si="1091"/>
        <v>11.799919768314043</v>
      </c>
      <c r="AI5380" s="25">
        <f t="shared" si="1086"/>
        <v>4.6905171284601254E-5</v>
      </c>
    </row>
    <row r="5381" spans="6:35" ht="15">
      <c r="F5381" s="5">
        <v>2006</v>
      </c>
      <c r="G5381" s="5">
        <v>8</v>
      </c>
      <c r="H5381" s="5">
        <v>0</v>
      </c>
      <c r="I5381" s="5">
        <v>224</v>
      </c>
      <c r="J5381" s="5">
        <v>24</v>
      </c>
      <c r="K5381" s="5">
        <v>11.135000228899999</v>
      </c>
      <c r="L5381" s="5">
        <v>8.6754567921199996E-2</v>
      </c>
      <c r="M5381" s="5">
        <v>0</v>
      </c>
      <c r="N5381" s="8">
        <f t="shared" si="1087"/>
        <v>1E-4</v>
      </c>
      <c r="O5381" s="5">
        <v>0</v>
      </c>
      <c r="P5381" s="5">
        <v>96.736587524399994</v>
      </c>
      <c r="Q5381" s="5">
        <v>16.808645248400001</v>
      </c>
      <c r="R5381" s="5">
        <v>0</v>
      </c>
      <c r="S5381">
        <f t="shared" si="1079"/>
        <v>5.9413998308355972E-6</v>
      </c>
      <c r="T5381">
        <f t="shared" si="1080"/>
        <v>1164059.9128807276</v>
      </c>
      <c r="U5381">
        <f t="shared" si="1081"/>
        <v>3495847.0217512534</v>
      </c>
      <c r="V5381" s="9">
        <v>687.28521728500004</v>
      </c>
      <c r="W5381" s="9">
        <v>60723.6445313</v>
      </c>
      <c r="X5381">
        <f t="shared" si="1088"/>
        <v>2.8111540226605502E-7</v>
      </c>
      <c r="Y5381">
        <f t="shared" si="1089"/>
        <v>24.984429202654535</v>
      </c>
      <c r="Z5381">
        <f t="shared" si="1082"/>
        <v>1.2340421072902296E-4</v>
      </c>
      <c r="AA5381">
        <f t="shared" si="1083"/>
        <v>1.7504920002306861E-5</v>
      </c>
      <c r="AB5381">
        <f>(1/(AA5381*k))*(LN((50-dTar)/(hTar-dTar)))</f>
        <v>249652.38609041239</v>
      </c>
      <c r="AC5381">
        <f t="shared" si="1084"/>
        <v>402726.04578894714</v>
      </c>
      <c r="AD5381" s="19">
        <v>408.15335083000002</v>
      </c>
      <c r="AE5381" s="19">
        <v>60723.6445313</v>
      </c>
      <c r="AF5381">
        <f t="shared" si="1090"/>
        <v>2.1558328993334919E-6</v>
      </c>
      <c r="AG5381" s="23">
        <f t="shared" si="1085"/>
        <v>3.2926964522779687</v>
      </c>
      <c r="AH5381" s="25">
        <f t="shared" si="1091"/>
        <v>11.537588859963991</v>
      </c>
      <c r="AI5381" s="25">
        <f t="shared" si="1086"/>
        <v>4.6905171284601254E-5</v>
      </c>
    </row>
    <row r="5382" spans="6:35" ht="15">
      <c r="F5382" s="5">
        <v>2006</v>
      </c>
      <c r="G5382" s="5">
        <v>8</v>
      </c>
      <c r="H5382" s="5">
        <v>0</v>
      </c>
      <c r="I5382" s="5">
        <v>225</v>
      </c>
      <c r="J5382" s="5">
        <v>1</v>
      </c>
      <c r="K5382" s="5">
        <v>11.0200004578</v>
      </c>
      <c r="L5382" s="5">
        <v>5.0605066120599999E-2</v>
      </c>
      <c r="M5382" s="5">
        <v>0</v>
      </c>
      <c r="N5382" s="8">
        <f t="shared" si="1087"/>
        <v>1E-4</v>
      </c>
      <c r="O5382" s="5">
        <v>0</v>
      </c>
      <c r="P5382" s="5">
        <v>96.736587524399994</v>
      </c>
      <c r="Q5382" s="5">
        <v>17.4211997986</v>
      </c>
      <c r="R5382" s="5">
        <v>0</v>
      </c>
      <c r="S5382">
        <f t="shared" ref="S5382:S5445" si="1092">(N5382*k)/LN((uhzRef-dRef)/zoRef)</f>
        <v>5.9413998308355972E-6</v>
      </c>
      <c r="T5382">
        <f t="shared" ref="T5382:T5445" si="1093">(1/(S5382*k))*(LN((50-dRef)/(O3zRef-dRef)))</f>
        <v>1164059.9128807276</v>
      </c>
      <c r="U5382">
        <f t="shared" ref="U5382:U5445" si="1094">(1/(S5382*k))*(LN((50-dRef)/(uzoRef)))</f>
        <v>3495847.0217512534</v>
      </c>
      <c r="V5382" s="9">
        <v>687.28521728500004</v>
      </c>
      <c r="W5382" s="9">
        <v>60723.6445313</v>
      </c>
      <c r="X5382">
        <f t="shared" si="1088"/>
        <v>2.8111540226605502E-7</v>
      </c>
      <c r="Y5382">
        <f t="shared" si="1089"/>
        <v>25.894932432752309</v>
      </c>
      <c r="Z5382">
        <f t="shared" ref="Z5382:Z5445" si="1095">(S5382/k)*LN((50-dRef)/(uzoRef))</f>
        <v>1.2340421072902296E-4</v>
      </c>
      <c r="AA5382">
        <f t="shared" ref="AA5382:AA5445" si="1096">(Z5382*k)/LN((50-dTar)/zoTar)</f>
        <v>1.7504920002306861E-5</v>
      </c>
      <c r="AB5382">
        <f>(1/(AA5382*k))*(LN((50-dTar)/(hTar-dTar)))</f>
        <v>249652.38609041239</v>
      </c>
      <c r="AC5382">
        <f t="shared" ref="AC5382:AC5445" si="1097">(1/(AA5382*k))*(LN((50-dTar)/(zoTar)))</f>
        <v>402726.04578894714</v>
      </c>
      <c r="AD5382" s="19">
        <v>408.15335083000002</v>
      </c>
      <c r="AE5382" s="19">
        <v>60723.6445313</v>
      </c>
      <c r="AF5382">
        <f t="shared" si="1090"/>
        <v>2.1558328993334919E-6</v>
      </c>
      <c r="AG5382" s="23">
        <f t="shared" ref="AG5382:AG5445" si="1098" xml:space="preserve"> Y5382*(1-(AC5382*AF5382))</f>
        <v>3.4126916193163273</v>
      </c>
      <c r="AH5382" s="25">
        <f t="shared" si="1091"/>
        <v>11.95805121430992</v>
      </c>
      <c r="AI5382" s="25">
        <f t="shared" ref="AI5382:AI5445" si="1099">(AA5382/k)*LN((hTar-dTar)/(zoTar))</f>
        <v>4.6905171284601254E-5</v>
      </c>
    </row>
    <row r="5383" spans="6:35" ht="15">
      <c r="F5383" s="5">
        <v>2006</v>
      </c>
      <c r="G5383" s="5">
        <v>8</v>
      </c>
      <c r="H5383" s="5">
        <v>0</v>
      </c>
      <c r="I5383" s="5">
        <v>225</v>
      </c>
      <c r="J5383" s="5">
        <v>2</v>
      </c>
      <c r="K5383" s="5">
        <v>10.9300003052</v>
      </c>
      <c r="L5383" s="5">
        <v>4.3770287185900002E-2</v>
      </c>
      <c r="M5383" s="5">
        <v>0</v>
      </c>
      <c r="N5383" s="8">
        <f t="shared" ref="N5383:N5446" si="1100">IF(M5383&lt;0, 0, IF(M5383=0, 0.0001, IF(M5383&gt;0, M5383)))</f>
        <v>1E-4</v>
      </c>
      <c r="O5383" s="5">
        <v>1.14166665077</v>
      </c>
      <c r="P5383" s="5">
        <v>96.736587524399994</v>
      </c>
      <c r="Q5383" s="5">
        <v>14.498105049099999</v>
      </c>
      <c r="R5383" s="5">
        <v>0</v>
      </c>
      <c r="S5383">
        <f t="shared" si="1092"/>
        <v>5.9413998308355972E-6</v>
      </c>
      <c r="T5383">
        <f t="shared" si="1093"/>
        <v>1164059.9128807276</v>
      </c>
      <c r="U5383">
        <f t="shared" si="1094"/>
        <v>3495847.0217512534</v>
      </c>
      <c r="V5383" s="9">
        <v>687.28521728500004</v>
      </c>
      <c r="W5383" s="9">
        <v>60723.6445313</v>
      </c>
      <c r="X5383">
        <f t="shared" ref="X5383:X5446" si="1101" xml:space="preserve"> (1/(U5383 + W5383 + V5383))</f>
        <v>2.8111540226605502E-7</v>
      </c>
      <c r="Y5383">
        <f t="shared" ref="Y5383:Y5446" si="1102" xml:space="preserve"> Q5383/(1-(T5383*X5383))</f>
        <v>21.550034153190737</v>
      </c>
      <c r="Z5383">
        <f t="shared" si="1095"/>
        <v>1.2340421072902296E-4</v>
      </c>
      <c r="AA5383">
        <f t="shared" si="1096"/>
        <v>1.7504920002306861E-5</v>
      </c>
      <c r="AB5383">
        <f>(1/(AA5383*k))*(LN((50-dTar)/(hTar-dTar)))</f>
        <v>249652.38609041239</v>
      </c>
      <c r="AC5383">
        <f t="shared" si="1097"/>
        <v>402726.04578894714</v>
      </c>
      <c r="AD5383" s="19">
        <v>408.15335083000002</v>
      </c>
      <c r="AE5383" s="19">
        <v>60723.6445313</v>
      </c>
      <c r="AF5383">
        <f t="shared" ref="AF5383:AF5446" si="1103" xml:space="preserve"> (1/(AC5383 + AE5383 + AD5383))</f>
        <v>2.1558328993334919E-6</v>
      </c>
      <c r="AG5383" s="23">
        <f t="shared" si="1098"/>
        <v>2.8400777310990604</v>
      </c>
      <c r="AH5383" s="25">
        <f t="shared" ref="AH5383:AH5446" si="1104">Y5383*(1-AB5383*AF5383)</f>
        <v>9.9516155426628714</v>
      </c>
      <c r="AI5383" s="25">
        <f t="shared" si="1099"/>
        <v>4.6905171284601254E-5</v>
      </c>
    </row>
    <row r="5384" spans="6:35" ht="15">
      <c r="F5384" s="5">
        <v>2006</v>
      </c>
      <c r="G5384" s="5">
        <v>8</v>
      </c>
      <c r="H5384" s="5">
        <v>0</v>
      </c>
      <c r="I5384" s="5">
        <v>225</v>
      </c>
      <c r="J5384" s="5">
        <v>3</v>
      </c>
      <c r="K5384" s="5">
        <v>10.579999923700001</v>
      </c>
      <c r="L5384" s="5">
        <v>2.6805877685499999E-2</v>
      </c>
      <c r="M5384" s="5">
        <v>0</v>
      </c>
      <c r="N5384" s="8">
        <f t="shared" si="1100"/>
        <v>1E-4</v>
      </c>
      <c r="O5384" s="5">
        <v>0</v>
      </c>
      <c r="P5384" s="5">
        <v>96.736587524399994</v>
      </c>
      <c r="Q5384" s="5">
        <v>14.5204153061</v>
      </c>
      <c r="R5384" s="5">
        <v>0</v>
      </c>
      <c r="S5384">
        <f t="shared" si="1092"/>
        <v>5.9413998308355972E-6</v>
      </c>
      <c r="T5384">
        <f t="shared" si="1093"/>
        <v>1164059.9128807276</v>
      </c>
      <c r="U5384">
        <f t="shared" si="1094"/>
        <v>3495847.0217512534</v>
      </c>
      <c r="V5384" s="9">
        <v>687.28521728500004</v>
      </c>
      <c r="W5384" s="9">
        <v>60723.6445313</v>
      </c>
      <c r="X5384">
        <f t="shared" si="1101"/>
        <v>2.8111540226605502E-7</v>
      </c>
      <c r="Y5384">
        <f t="shared" si="1102"/>
        <v>21.583196197381216</v>
      </c>
      <c r="Z5384">
        <f t="shared" si="1095"/>
        <v>1.2340421072902296E-4</v>
      </c>
      <c r="AA5384">
        <f t="shared" si="1096"/>
        <v>1.7504920002306861E-5</v>
      </c>
      <c r="AB5384">
        <f>(1/(AA5384*k))*(LN((50-dTar)/(hTar-dTar)))</f>
        <v>249652.38609041239</v>
      </c>
      <c r="AC5384">
        <f t="shared" si="1097"/>
        <v>402726.04578894714</v>
      </c>
      <c r="AD5384" s="19">
        <v>408.15335083000002</v>
      </c>
      <c r="AE5384" s="19">
        <v>60723.6445313</v>
      </c>
      <c r="AF5384">
        <f t="shared" si="1103"/>
        <v>2.1558328993334919E-6</v>
      </c>
      <c r="AG5384" s="23">
        <f t="shared" si="1098"/>
        <v>2.8444481549486746</v>
      </c>
      <c r="AH5384" s="25">
        <f t="shared" si="1104"/>
        <v>9.966929481937699</v>
      </c>
      <c r="AI5384" s="25">
        <f t="shared" si="1099"/>
        <v>4.6905171284601254E-5</v>
      </c>
    </row>
    <row r="5385" spans="6:35" ht="15">
      <c r="F5385" s="5">
        <v>2006</v>
      </c>
      <c r="G5385" s="5">
        <v>8</v>
      </c>
      <c r="H5385" s="5">
        <v>0</v>
      </c>
      <c r="I5385" s="5">
        <v>225</v>
      </c>
      <c r="J5385" s="5">
        <v>4</v>
      </c>
      <c r="K5385" s="5">
        <v>10.765000343300001</v>
      </c>
      <c r="L5385" s="5">
        <v>5.7507630437600002E-2</v>
      </c>
      <c r="M5385" s="5">
        <v>0</v>
      </c>
      <c r="N5385" s="8">
        <f t="shared" si="1100"/>
        <v>1E-4</v>
      </c>
      <c r="O5385" s="5">
        <v>1.14166665077</v>
      </c>
      <c r="P5385" s="5">
        <v>96.736587524399994</v>
      </c>
      <c r="Q5385" s="5">
        <v>13.598915100099999</v>
      </c>
      <c r="R5385" s="5">
        <v>0</v>
      </c>
      <c r="S5385">
        <f t="shared" si="1092"/>
        <v>5.9413998308355972E-6</v>
      </c>
      <c r="T5385">
        <f t="shared" si="1093"/>
        <v>1164059.9128807276</v>
      </c>
      <c r="U5385">
        <f t="shared" si="1094"/>
        <v>3495847.0217512534</v>
      </c>
      <c r="V5385" s="9">
        <v>687.28521728500004</v>
      </c>
      <c r="W5385" s="9">
        <v>60723.6445313</v>
      </c>
      <c r="X5385">
        <f t="shared" si="1101"/>
        <v>2.8111540226605502E-7</v>
      </c>
      <c r="Y5385">
        <f t="shared" si="1102"/>
        <v>20.213475061810808</v>
      </c>
      <c r="Z5385">
        <f t="shared" si="1095"/>
        <v>1.2340421072902296E-4</v>
      </c>
      <c r="AA5385">
        <f t="shared" si="1096"/>
        <v>1.7504920002306861E-5</v>
      </c>
      <c r="AB5385">
        <f>(1/(AA5385*k))*(LN((50-dTar)/(hTar-dTar)))</f>
        <v>249652.38609041239</v>
      </c>
      <c r="AC5385">
        <f t="shared" si="1097"/>
        <v>402726.04578894714</v>
      </c>
      <c r="AD5385" s="19">
        <v>408.15335083000002</v>
      </c>
      <c r="AE5385" s="19">
        <v>60723.6445313</v>
      </c>
      <c r="AF5385">
        <f t="shared" si="1103"/>
        <v>2.1558328993334919E-6</v>
      </c>
      <c r="AG5385" s="23">
        <f t="shared" si="1098"/>
        <v>2.6639326872099258</v>
      </c>
      <c r="AH5385" s="25">
        <f t="shared" si="1104"/>
        <v>9.3344043525128768</v>
      </c>
      <c r="AI5385" s="25">
        <f t="shared" si="1099"/>
        <v>4.6905171284601254E-5</v>
      </c>
    </row>
    <row r="5386" spans="6:35" ht="15">
      <c r="F5386" s="5">
        <v>2006</v>
      </c>
      <c r="G5386" s="5">
        <v>8</v>
      </c>
      <c r="H5386" s="5">
        <v>0</v>
      </c>
      <c r="I5386" s="5">
        <v>225</v>
      </c>
      <c r="J5386" s="5">
        <v>5</v>
      </c>
      <c r="K5386" s="5">
        <v>10.6649999619</v>
      </c>
      <c r="L5386" s="5">
        <v>1.47628383711E-2</v>
      </c>
      <c r="M5386" s="5">
        <v>0</v>
      </c>
      <c r="N5386" s="8">
        <f t="shared" si="1100"/>
        <v>1E-4</v>
      </c>
      <c r="O5386" s="5">
        <v>0</v>
      </c>
      <c r="P5386" s="5">
        <v>96.736587524399994</v>
      </c>
      <c r="Q5386" s="5">
        <v>14.4820995331</v>
      </c>
      <c r="R5386" s="5">
        <v>0</v>
      </c>
      <c r="S5386">
        <f t="shared" si="1092"/>
        <v>5.9413998308355972E-6</v>
      </c>
      <c r="T5386">
        <f t="shared" si="1093"/>
        <v>1164059.9128807276</v>
      </c>
      <c r="U5386">
        <f t="shared" si="1094"/>
        <v>3495847.0217512534</v>
      </c>
      <c r="V5386" s="9">
        <v>687.28521728500004</v>
      </c>
      <c r="W5386" s="9">
        <v>60723.6445313</v>
      </c>
      <c r="X5386">
        <f t="shared" si="1101"/>
        <v>2.8111540226605502E-7</v>
      </c>
      <c r="Y5386">
        <f t="shared" si="1102"/>
        <v>21.526243498117449</v>
      </c>
      <c r="Z5386">
        <f t="shared" si="1095"/>
        <v>1.2340421072902296E-4</v>
      </c>
      <c r="AA5386">
        <f t="shared" si="1096"/>
        <v>1.7504920002306861E-5</v>
      </c>
      <c r="AB5386">
        <f>(1/(AA5386*k))*(LN((50-dTar)/(hTar-dTar)))</f>
        <v>249652.38609041239</v>
      </c>
      <c r="AC5386">
        <f t="shared" si="1097"/>
        <v>402726.04578894714</v>
      </c>
      <c r="AD5386" s="19">
        <v>408.15335083000002</v>
      </c>
      <c r="AE5386" s="19">
        <v>60723.6445313</v>
      </c>
      <c r="AF5386">
        <f t="shared" si="1103"/>
        <v>2.1558328993334919E-6</v>
      </c>
      <c r="AG5386" s="23">
        <f t="shared" si="1098"/>
        <v>2.836942362068942</v>
      </c>
      <c r="AH5386" s="25">
        <f t="shared" si="1104"/>
        <v>9.9406292281580093</v>
      </c>
      <c r="AI5386" s="25">
        <f t="shared" si="1099"/>
        <v>4.6905171284601254E-5</v>
      </c>
    </row>
    <row r="5387" spans="6:35" ht="15">
      <c r="F5387" s="5">
        <v>2006</v>
      </c>
      <c r="G5387" s="5">
        <v>8</v>
      </c>
      <c r="H5387" s="5">
        <v>0</v>
      </c>
      <c r="I5387" s="5">
        <v>225</v>
      </c>
      <c r="J5387" s="5">
        <v>6</v>
      </c>
      <c r="K5387" s="5">
        <v>10.704999923700001</v>
      </c>
      <c r="L5387" s="5">
        <v>8.3664851263199995E-3</v>
      </c>
      <c r="M5387" s="5">
        <v>0</v>
      </c>
      <c r="N5387" s="8">
        <f t="shared" si="1100"/>
        <v>1E-4</v>
      </c>
      <c r="O5387" s="5">
        <v>1.14166665077</v>
      </c>
      <c r="P5387" s="5">
        <v>96.736587524399994</v>
      </c>
      <c r="Q5387" s="5">
        <v>13.8535404205</v>
      </c>
      <c r="R5387" s="5">
        <v>0</v>
      </c>
      <c r="S5387">
        <f t="shared" si="1092"/>
        <v>5.9413998308355972E-6</v>
      </c>
      <c r="T5387">
        <f t="shared" si="1093"/>
        <v>1164059.9128807276</v>
      </c>
      <c r="U5387">
        <f t="shared" si="1094"/>
        <v>3495847.0217512534</v>
      </c>
      <c r="V5387" s="9">
        <v>687.28521728500004</v>
      </c>
      <c r="W5387" s="9">
        <v>60723.6445313</v>
      </c>
      <c r="X5387">
        <f t="shared" si="1101"/>
        <v>2.8111540226605502E-7</v>
      </c>
      <c r="Y5387">
        <f t="shared" si="1102"/>
        <v>20.59195103038077</v>
      </c>
      <c r="Z5387">
        <f t="shared" si="1095"/>
        <v>1.2340421072902296E-4</v>
      </c>
      <c r="AA5387">
        <f t="shared" si="1096"/>
        <v>1.7504920002306861E-5</v>
      </c>
      <c r="AB5387">
        <f>(1/(AA5387*k))*(LN((50-dTar)/(hTar-dTar)))</f>
        <v>249652.38609041239</v>
      </c>
      <c r="AC5387">
        <f t="shared" si="1097"/>
        <v>402726.04578894714</v>
      </c>
      <c r="AD5387" s="19">
        <v>408.15335083000002</v>
      </c>
      <c r="AE5387" s="19">
        <v>60723.6445313</v>
      </c>
      <c r="AF5387">
        <f t="shared" si="1103"/>
        <v>2.1558328993334919E-6</v>
      </c>
      <c r="AG5387" s="23">
        <f t="shared" si="1098"/>
        <v>2.7138120128040595</v>
      </c>
      <c r="AH5387" s="25">
        <f t="shared" si="1104"/>
        <v>9.5091812138659044</v>
      </c>
      <c r="AI5387" s="25">
        <f t="shared" si="1099"/>
        <v>4.6905171284601254E-5</v>
      </c>
    </row>
    <row r="5388" spans="6:35" ht="15">
      <c r="F5388" s="5">
        <v>2006</v>
      </c>
      <c r="G5388" s="5">
        <v>8</v>
      </c>
      <c r="H5388" s="5">
        <v>0</v>
      </c>
      <c r="I5388" s="5">
        <v>225</v>
      </c>
      <c r="J5388" s="5">
        <v>7</v>
      </c>
      <c r="K5388" s="5">
        <v>10.635000228899999</v>
      </c>
      <c r="L5388" s="5">
        <v>7.6869619078900001E-3</v>
      </c>
      <c r="M5388" s="5">
        <v>0</v>
      </c>
      <c r="N5388" s="8">
        <f t="shared" si="1100"/>
        <v>1E-4</v>
      </c>
      <c r="O5388" s="5">
        <v>0</v>
      </c>
      <c r="P5388" s="5">
        <v>96.736587524399994</v>
      </c>
      <c r="Q5388" s="5">
        <v>14.517504692099999</v>
      </c>
      <c r="R5388" s="5">
        <v>0</v>
      </c>
      <c r="S5388">
        <f t="shared" si="1092"/>
        <v>5.9413998308355972E-6</v>
      </c>
      <c r="T5388">
        <f t="shared" si="1093"/>
        <v>1164059.9128807276</v>
      </c>
      <c r="U5388">
        <f t="shared" si="1094"/>
        <v>3495847.0217512534</v>
      </c>
      <c r="V5388" s="9">
        <v>687.28521728500004</v>
      </c>
      <c r="W5388" s="9">
        <v>60723.6445313</v>
      </c>
      <c r="X5388">
        <f t="shared" si="1101"/>
        <v>2.8111540226605502E-7</v>
      </c>
      <c r="Y5388">
        <f t="shared" si="1102"/>
        <v>21.578869850531447</v>
      </c>
      <c r="Z5388">
        <f t="shared" si="1095"/>
        <v>1.2340421072902296E-4</v>
      </c>
      <c r="AA5388">
        <f t="shared" si="1096"/>
        <v>1.7504920002306861E-5</v>
      </c>
      <c r="AB5388">
        <f>(1/(AA5388*k))*(LN((50-dTar)/(hTar-dTar)))</f>
        <v>249652.38609041239</v>
      </c>
      <c r="AC5388">
        <f t="shared" si="1097"/>
        <v>402726.04578894714</v>
      </c>
      <c r="AD5388" s="19">
        <v>408.15335083000002</v>
      </c>
      <c r="AE5388" s="19">
        <v>60723.6445313</v>
      </c>
      <c r="AF5388">
        <f t="shared" si="1103"/>
        <v>2.1558328993334919E-6</v>
      </c>
      <c r="AG5388" s="23">
        <f t="shared" si="1098"/>
        <v>2.8438779859522962</v>
      </c>
      <c r="AH5388" s="25">
        <f t="shared" si="1104"/>
        <v>9.9649316131525705</v>
      </c>
      <c r="AI5388" s="25">
        <f t="shared" si="1099"/>
        <v>4.6905171284601254E-5</v>
      </c>
    </row>
    <row r="5389" spans="6:35" ht="15">
      <c r="F5389" s="5">
        <v>2006</v>
      </c>
      <c r="G5389" s="5">
        <v>8</v>
      </c>
      <c r="H5389" s="5">
        <v>0</v>
      </c>
      <c r="I5389" s="5">
        <v>225</v>
      </c>
      <c r="J5389" s="5">
        <v>8</v>
      </c>
      <c r="K5389" s="5">
        <v>10.7849998474</v>
      </c>
      <c r="L5389" s="5">
        <v>7.7641718089599999E-3</v>
      </c>
      <c r="M5389" s="5">
        <v>0</v>
      </c>
      <c r="N5389" s="8">
        <f t="shared" si="1100"/>
        <v>1E-4</v>
      </c>
      <c r="O5389" s="5">
        <v>1.14166665077</v>
      </c>
      <c r="P5389" s="5">
        <v>96.736587524399994</v>
      </c>
      <c r="Q5389" s="5">
        <v>17.6345996857</v>
      </c>
      <c r="R5389" s="5">
        <v>0</v>
      </c>
      <c r="S5389">
        <f t="shared" si="1092"/>
        <v>5.9413998308355972E-6</v>
      </c>
      <c r="T5389">
        <f t="shared" si="1093"/>
        <v>1164059.9128807276</v>
      </c>
      <c r="U5389">
        <f t="shared" si="1094"/>
        <v>3495847.0217512534</v>
      </c>
      <c r="V5389" s="9">
        <v>687.28521728500004</v>
      </c>
      <c r="W5389" s="9">
        <v>60723.6445313</v>
      </c>
      <c r="X5389">
        <f t="shared" si="1101"/>
        <v>2.8111540226605502E-7</v>
      </c>
      <c r="Y5389">
        <f t="shared" si="1102"/>
        <v>26.212130772791756</v>
      </c>
      <c r="Z5389">
        <f t="shared" si="1095"/>
        <v>1.2340421072902296E-4</v>
      </c>
      <c r="AA5389">
        <f t="shared" si="1096"/>
        <v>1.7504920002306861E-5</v>
      </c>
      <c r="AB5389">
        <f>(1/(AA5389*k))*(LN((50-dTar)/(hTar-dTar)))</f>
        <v>249652.38609041239</v>
      </c>
      <c r="AC5389">
        <f t="shared" si="1097"/>
        <v>402726.04578894714</v>
      </c>
      <c r="AD5389" s="19">
        <v>408.15335083000002</v>
      </c>
      <c r="AE5389" s="19">
        <v>60723.6445313</v>
      </c>
      <c r="AF5389">
        <f t="shared" si="1103"/>
        <v>2.1558328993334919E-6</v>
      </c>
      <c r="AG5389" s="23">
        <f t="shared" si="1098"/>
        <v>3.454495169857533</v>
      </c>
      <c r="AH5389" s="25">
        <f t="shared" si="1104"/>
        <v>12.104530607725454</v>
      </c>
      <c r="AI5389" s="25">
        <f t="shared" si="1099"/>
        <v>4.6905171284601254E-5</v>
      </c>
    </row>
    <row r="5390" spans="6:35" ht="15">
      <c r="F5390" s="5">
        <v>2006</v>
      </c>
      <c r="G5390" s="5">
        <v>8</v>
      </c>
      <c r="H5390" s="5">
        <v>0</v>
      </c>
      <c r="I5390" s="5">
        <v>225</v>
      </c>
      <c r="J5390" s="5">
        <v>9</v>
      </c>
      <c r="K5390" s="5">
        <v>11.0550003052</v>
      </c>
      <c r="L5390" s="5">
        <v>7.9048676416300003E-3</v>
      </c>
      <c r="M5390" s="5">
        <v>0</v>
      </c>
      <c r="N5390" s="8">
        <f t="shared" si="1100"/>
        <v>1E-4</v>
      </c>
      <c r="O5390" s="5">
        <v>0</v>
      </c>
      <c r="P5390" s="5">
        <v>96.736587524399994</v>
      </c>
      <c r="Q5390" s="5">
        <v>19.670145034800001</v>
      </c>
      <c r="R5390" s="5">
        <v>88.355003356899999</v>
      </c>
      <c r="S5390">
        <f t="shared" si="1092"/>
        <v>5.9413998308355972E-6</v>
      </c>
      <c r="T5390">
        <f t="shared" si="1093"/>
        <v>1164059.9128807276</v>
      </c>
      <c r="U5390">
        <f t="shared" si="1094"/>
        <v>3495847.0217512534</v>
      </c>
      <c r="V5390" s="9">
        <v>683.78033447300004</v>
      </c>
      <c r="W5390" s="9">
        <v>60723.6445313</v>
      </c>
      <c r="X5390">
        <f t="shared" si="1101"/>
        <v>2.8111567924273928E-7</v>
      </c>
      <c r="Y5390">
        <f t="shared" si="1102"/>
        <v>29.23778652519443</v>
      </c>
      <c r="Z5390">
        <f t="shared" si="1095"/>
        <v>1.2340421072902296E-4</v>
      </c>
      <c r="AA5390">
        <f t="shared" si="1096"/>
        <v>1.7504920002306861E-5</v>
      </c>
      <c r="AB5390">
        <f>(1/(AA5390*k))*(LN((50-dTar)/(hTar-dTar)))</f>
        <v>249652.38609041239</v>
      </c>
      <c r="AC5390">
        <f t="shared" si="1097"/>
        <v>402726.04578894714</v>
      </c>
      <c r="AD5390" s="19">
        <v>341.988525391</v>
      </c>
      <c r="AE5390" s="19">
        <v>60723.6445313</v>
      </c>
      <c r="AF5390">
        <f t="shared" si="1103"/>
        <v>2.156140451870474E-6</v>
      </c>
      <c r="AG5390" s="23">
        <f t="shared" si="1098"/>
        <v>3.8496247879678385</v>
      </c>
      <c r="AH5390" s="25">
        <f t="shared" si="1104"/>
        <v>13.499506812663654</v>
      </c>
      <c r="AI5390" s="25">
        <f t="shared" si="1099"/>
        <v>4.6905171284601254E-5</v>
      </c>
    </row>
    <row r="5391" spans="6:35" ht="15">
      <c r="F5391" s="5">
        <v>2006</v>
      </c>
      <c r="G5391" s="5">
        <v>8</v>
      </c>
      <c r="H5391" s="5">
        <v>0</v>
      </c>
      <c r="I5391" s="5">
        <v>225</v>
      </c>
      <c r="J5391" s="5">
        <v>10</v>
      </c>
      <c r="K5391" s="5">
        <v>11.6199998856</v>
      </c>
      <c r="L5391" s="5">
        <v>2.05163899809E-2</v>
      </c>
      <c r="M5391" s="5">
        <v>4.1999999433799999E-2</v>
      </c>
      <c r="N5391" s="8">
        <f t="shared" si="1100"/>
        <v>4.1999999433799999E-2</v>
      </c>
      <c r="O5391" s="5">
        <v>1.14166665077</v>
      </c>
      <c r="P5391" s="5">
        <v>96.736587524399994</v>
      </c>
      <c r="Q5391" s="5">
        <v>23.554510116599999</v>
      </c>
      <c r="R5391" s="5">
        <v>218.42750549300001</v>
      </c>
      <c r="S5391">
        <f t="shared" si="1092"/>
        <v>2.4953878953107448E-3</v>
      </c>
      <c r="T5391">
        <f t="shared" si="1093"/>
        <v>2771.5712585080096</v>
      </c>
      <c r="U5391">
        <f t="shared" si="1094"/>
        <v>8323.4454020919075</v>
      </c>
      <c r="V5391" s="9">
        <v>546.880371094</v>
      </c>
      <c r="W5391" s="9">
        <v>2433.4350585900002</v>
      </c>
      <c r="X5391">
        <f t="shared" si="1101"/>
        <v>8.8466132191058789E-5</v>
      </c>
      <c r="Y5391">
        <f t="shared" si="1102"/>
        <v>31.205887607313766</v>
      </c>
      <c r="Z5391">
        <f t="shared" si="1095"/>
        <v>5.1829767807474995E-2</v>
      </c>
      <c r="AA5391">
        <f t="shared" si="1096"/>
        <v>7.3520663018560237E-3</v>
      </c>
      <c r="AB5391">
        <f>(1/(AA5391*k))*(LN((50-dTar)/(hTar-dTar)))</f>
        <v>594.41045108562957</v>
      </c>
      <c r="AC5391">
        <f t="shared" si="1097"/>
        <v>958.8715505192331</v>
      </c>
      <c r="AD5391" s="19">
        <v>271.55535888700001</v>
      </c>
      <c r="AE5391" s="19">
        <v>825.93981933600003</v>
      </c>
      <c r="AF5391">
        <f t="shared" si="1103"/>
        <v>4.8629458258724365E-4</v>
      </c>
      <c r="AG5391" s="23">
        <f t="shared" si="1098"/>
        <v>16.654768190177609</v>
      </c>
      <c r="AH5391" s="25">
        <f t="shared" si="1104"/>
        <v>22.185557979370259</v>
      </c>
      <c r="AI5391" s="25">
        <f t="shared" si="1099"/>
        <v>1.9700171673955446E-2</v>
      </c>
    </row>
    <row r="5392" spans="6:35" ht="15">
      <c r="F5392" s="5">
        <v>2006</v>
      </c>
      <c r="G5392" s="5">
        <v>8</v>
      </c>
      <c r="H5392" s="5">
        <v>0</v>
      </c>
      <c r="I5392" s="5">
        <v>225</v>
      </c>
      <c r="J5392" s="5">
        <v>11</v>
      </c>
      <c r="K5392" s="5">
        <v>12.050000190700001</v>
      </c>
      <c r="L5392" s="5">
        <v>0.119607642293</v>
      </c>
      <c r="M5392" s="5">
        <v>1.8865000009499999</v>
      </c>
      <c r="N5392" s="8">
        <f t="shared" si="1100"/>
        <v>1.8865000009499999</v>
      </c>
      <c r="O5392" s="5">
        <v>0</v>
      </c>
      <c r="P5392" s="5">
        <v>96.736587524399994</v>
      </c>
      <c r="Q5392" s="5">
        <v>23.200460434</v>
      </c>
      <c r="R5392" s="5">
        <v>192.1875</v>
      </c>
      <c r="S5392">
        <f t="shared" si="1092"/>
        <v>0.11208450786515682</v>
      </c>
      <c r="T5392">
        <f t="shared" si="1093"/>
        <v>61.704739586246092</v>
      </c>
      <c r="U5392">
        <f t="shared" si="1094"/>
        <v>185.30861489482226</v>
      </c>
      <c r="V5392" s="9">
        <v>409.74511718799999</v>
      </c>
      <c r="W5392" s="9">
        <v>54.1766624451</v>
      </c>
      <c r="X5392">
        <f t="shared" si="1101"/>
        <v>1.5402852491635645E-3</v>
      </c>
      <c r="Y5392">
        <f t="shared" si="1102"/>
        <v>25.63708317093068</v>
      </c>
      <c r="Z5392">
        <f t="shared" si="1095"/>
        <v>2.3280204365753581</v>
      </c>
      <c r="AA5392">
        <f t="shared" si="1096"/>
        <v>0.33023031600981567</v>
      </c>
      <c r="AB5392">
        <f>(1/(AA5392*k))*(LN((50-dTar)/(hTar-dTar)))</f>
        <v>13.233627668417331</v>
      </c>
      <c r="AC5392">
        <f t="shared" si="1097"/>
        <v>21.347789323410716</v>
      </c>
      <c r="AD5392" s="19">
        <v>265.66928100600001</v>
      </c>
      <c r="AE5392" s="19">
        <v>18.388271331799999</v>
      </c>
      <c r="AF5392">
        <f t="shared" si="1103"/>
        <v>3.2743369666052213E-3</v>
      </c>
      <c r="AG5392" s="23">
        <f t="shared" si="1098"/>
        <v>23.84505475576659</v>
      </c>
      <c r="AH5392" s="25">
        <f t="shared" si="1104"/>
        <v>24.526193586148295</v>
      </c>
      <c r="AI5392" s="25">
        <f t="shared" si="1099"/>
        <v>0.88486605672960184</v>
      </c>
    </row>
    <row r="5393" spans="6:35" ht="15">
      <c r="F5393" s="5">
        <v>2006</v>
      </c>
      <c r="G5393" s="5">
        <v>8</v>
      </c>
      <c r="H5393" s="5">
        <v>0</v>
      </c>
      <c r="I5393" s="5">
        <v>225</v>
      </c>
      <c r="J5393" s="5">
        <v>12</v>
      </c>
      <c r="K5393" s="5">
        <v>12.220000267</v>
      </c>
      <c r="L5393" s="5">
        <v>7.9687662422700006E-2</v>
      </c>
      <c r="M5393" s="5">
        <v>2.0729999542200002</v>
      </c>
      <c r="N5393" s="8">
        <f t="shared" si="1100"/>
        <v>2.0729999542200002</v>
      </c>
      <c r="O5393" s="5">
        <v>1.14166665077</v>
      </c>
      <c r="P5393" s="5">
        <v>96.736587524399994</v>
      </c>
      <c r="Q5393" s="5">
        <v>21.6212997437</v>
      </c>
      <c r="R5393" s="5">
        <v>187.88250732399999</v>
      </c>
      <c r="S5393">
        <f t="shared" si="1092"/>
        <v>0.12316521577324908</v>
      </c>
      <c r="T5393">
        <f t="shared" si="1093"/>
        <v>56.153397905825038</v>
      </c>
      <c r="U5393">
        <f t="shared" si="1094"/>
        <v>168.63710076957636</v>
      </c>
      <c r="V5393" s="9">
        <v>409.04019165</v>
      </c>
      <c r="W5393" s="9">
        <v>49.302593231199999</v>
      </c>
      <c r="X5393">
        <f t="shared" si="1101"/>
        <v>1.5949474981355196E-3</v>
      </c>
      <c r="Y5393">
        <f t="shared" si="1102"/>
        <v>23.748232312203321</v>
      </c>
      <c r="Z5393">
        <f t="shared" si="1095"/>
        <v>2.5581692319181983</v>
      </c>
      <c r="AA5393">
        <f t="shared" si="1096"/>
        <v>0.36287698363406884</v>
      </c>
      <c r="AB5393">
        <f>(1/(AA5393*k))*(LN((50-dTar)/(hTar-dTar)))</f>
        <v>12.043048316629037</v>
      </c>
      <c r="AC5393">
        <f t="shared" si="1097"/>
        <v>19.427209584308908</v>
      </c>
      <c r="AD5393" s="19">
        <v>265.18588256800001</v>
      </c>
      <c r="AE5393" s="19">
        <v>16.733947753900001</v>
      </c>
      <c r="AF5393">
        <f t="shared" si="1103"/>
        <v>3.3184331271720454E-3</v>
      </c>
      <c r="AG5393" s="23">
        <f t="shared" si="1098"/>
        <v>22.217233744805331</v>
      </c>
      <c r="AH5393" s="25">
        <f t="shared" si="1104"/>
        <v>22.799156757124329</v>
      </c>
      <c r="AI5393" s="25">
        <f t="shared" si="1099"/>
        <v>0.97234417925659666</v>
      </c>
    </row>
    <row r="5394" spans="6:35" ht="15">
      <c r="F5394" s="5">
        <v>2006</v>
      </c>
      <c r="G5394" s="5">
        <v>8</v>
      </c>
      <c r="H5394" s="5">
        <v>0</v>
      </c>
      <c r="I5394" s="5">
        <v>225</v>
      </c>
      <c r="J5394" s="5">
        <v>13</v>
      </c>
      <c r="K5394" s="5">
        <v>12.970000267</v>
      </c>
      <c r="L5394" s="5">
        <v>0.102392792702</v>
      </c>
      <c r="M5394" s="5">
        <v>2.1040000915500001</v>
      </c>
      <c r="N5394" s="8">
        <f t="shared" si="1100"/>
        <v>2.1040000915500001</v>
      </c>
      <c r="O5394" s="5">
        <v>0</v>
      </c>
      <c r="P5394" s="5">
        <v>96.736587524399994</v>
      </c>
      <c r="Q5394" s="5">
        <v>20.8355998993</v>
      </c>
      <c r="R5394" s="5">
        <v>299.70999145500002</v>
      </c>
      <c r="S5394">
        <f t="shared" si="1092"/>
        <v>0.1250070578801325</v>
      </c>
      <c r="T5394">
        <f t="shared" si="1093"/>
        <v>55.3260390793602</v>
      </c>
      <c r="U5394">
        <f t="shared" si="1094"/>
        <v>166.15241775849404</v>
      </c>
      <c r="V5394" s="9">
        <v>348.70568847700002</v>
      </c>
      <c r="W5394" s="9">
        <v>48.576168060299999</v>
      </c>
      <c r="X5394">
        <f t="shared" si="1101"/>
        <v>1.7748299058481061E-3</v>
      </c>
      <c r="Y5394">
        <f t="shared" si="1102"/>
        <v>23.104311827929852</v>
      </c>
      <c r="Z5394">
        <f t="shared" si="1095"/>
        <v>2.5964247067151978</v>
      </c>
      <c r="AA5394">
        <f t="shared" si="1096"/>
        <v>0.36830353287429052</v>
      </c>
      <c r="AB5394">
        <f>(1/(AA5394*k))*(LN((50-dTar)/(hTar-dTar)))</f>
        <v>11.865607187616403</v>
      </c>
      <c r="AC5394">
        <f t="shared" si="1097"/>
        <v>19.140970925161046</v>
      </c>
      <c r="AD5394" s="19">
        <v>224.868682861</v>
      </c>
      <c r="AE5394" s="19">
        <v>16.487390518200002</v>
      </c>
      <c r="AF5394">
        <f t="shared" si="1103"/>
        <v>3.8388151492099627E-3</v>
      </c>
      <c r="AG5394" s="23">
        <f t="shared" si="1098"/>
        <v>21.406638205086153</v>
      </c>
      <c r="AH5394" s="25">
        <f t="shared" si="1104"/>
        <v>22.051913367047103</v>
      </c>
      <c r="AI5394" s="25">
        <f t="shared" si="1099"/>
        <v>0.98688484676969446</v>
      </c>
    </row>
    <row r="5395" spans="6:35" ht="15">
      <c r="F5395" s="5">
        <v>2006</v>
      </c>
      <c r="G5395" s="5">
        <v>8</v>
      </c>
      <c r="H5395" s="5">
        <v>0</v>
      </c>
      <c r="I5395" s="5">
        <v>225</v>
      </c>
      <c r="J5395" s="5">
        <v>14</v>
      </c>
      <c r="K5395" s="5">
        <v>13.5200004578</v>
      </c>
      <c r="L5395" s="5">
        <v>0.16346529126199999</v>
      </c>
      <c r="M5395" s="5">
        <v>2.77900004387</v>
      </c>
      <c r="N5395" s="8">
        <f t="shared" si="1100"/>
        <v>2.77900004387</v>
      </c>
      <c r="O5395" s="5">
        <v>1.14166665077</v>
      </c>
      <c r="P5395" s="5">
        <v>96.736587524399994</v>
      </c>
      <c r="Q5395" s="5">
        <v>21.855070114099998</v>
      </c>
      <c r="R5395" s="5">
        <v>433.77999877899998</v>
      </c>
      <c r="S5395">
        <f t="shared" si="1092"/>
        <v>0.16511150390541335</v>
      </c>
      <c r="T5395">
        <f t="shared" si="1093"/>
        <v>41.887725602899685</v>
      </c>
      <c r="U5395">
        <f t="shared" si="1094"/>
        <v>125.7951409343262</v>
      </c>
      <c r="V5395" s="9">
        <v>298.10549926800002</v>
      </c>
      <c r="W5395" s="9">
        <v>36.777355194099997</v>
      </c>
      <c r="X5395">
        <f t="shared" si="1101"/>
        <v>2.1707136220810203E-3</v>
      </c>
      <c r="Y5395">
        <f t="shared" si="1102"/>
        <v>24.041031073562827</v>
      </c>
      <c r="Z5395">
        <f t="shared" si="1095"/>
        <v>3.4294030702969751</v>
      </c>
      <c r="AA5395">
        <f t="shared" si="1096"/>
        <v>0.48646173454351599</v>
      </c>
      <c r="AB5395">
        <f>(1/(AA5395*k))*(LN((50-dTar)/(hTar-dTar)))</f>
        <v>8.983533002854859</v>
      </c>
      <c r="AC5395">
        <f t="shared" si="1097"/>
        <v>14.491761044671165</v>
      </c>
      <c r="AD5395" s="19">
        <v>191.08047485399999</v>
      </c>
      <c r="AE5395" s="19">
        <v>12.482717514000001</v>
      </c>
      <c r="AF5395">
        <f t="shared" si="1103"/>
        <v>4.5859999250165628E-3</v>
      </c>
      <c r="AG5395" s="23">
        <f t="shared" si="1098"/>
        <v>22.44328301907932</v>
      </c>
      <c r="AH5395" s="25">
        <f t="shared" si="1104"/>
        <v>23.050577095371015</v>
      </c>
      <c r="AI5395" s="25">
        <f t="shared" si="1099"/>
        <v>1.3034947305763673</v>
      </c>
    </row>
    <row r="5396" spans="6:35" ht="15">
      <c r="F5396" s="5">
        <v>2006</v>
      </c>
      <c r="G5396" s="5">
        <v>8</v>
      </c>
      <c r="H5396" s="5">
        <v>0</v>
      </c>
      <c r="I5396" s="5">
        <v>225</v>
      </c>
      <c r="J5396" s="5">
        <v>15</v>
      </c>
      <c r="K5396" s="5">
        <v>13.4350004196</v>
      </c>
      <c r="L5396" s="5">
        <v>0.16179192066199999</v>
      </c>
      <c r="M5396" s="5">
        <v>2.8485000133499998</v>
      </c>
      <c r="N5396" s="8">
        <f t="shared" si="1100"/>
        <v>2.8485000133499998</v>
      </c>
      <c r="O5396" s="5">
        <v>0</v>
      </c>
      <c r="P5396" s="5">
        <v>96.736587524399994</v>
      </c>
      <c r="Q5396" s="5">
        <v>24.7136592865</v>
      </c>
      <c r="R5396" s="5">
        <v>419.53250122100002</v>
      </c>
      <c r="S5396">
        <f t="shared" si="1092"/>
        <v>0.16924077497452883</v>
      </c>
      <c r="T5396">
        <f t="shared" si="1093"/>
        <v>40.865715549417402</v>
      </c>
      <c r="U5396">
        <f t="shared" si="1094"/>
        <v>122.72589100815682</v>
      </c>
      <c r="V5396" s="9">
        <v>304.44909668000003</v>
      </c>
      <c r="W5396" s="9">
        <v>35.880031585700003</v>
      </c>
      <c r="X5396">
        <f t="shared" si="1101"/>
        <v>2.1595705874609835E-3</v>
      </c>
      <c r="Y5396">
        <f t="shared" si="1102"/>
        <v>27.105812194396762</v>
      </c>
      <c r="Z5396">
        <f t="shared" si="1095"/>
        <v>3.5151689590906803</v>
      </c>
      <c r="AA5396">
        <f t="shared" si="1096"/>
        <v>0.4986276486026176</v>
      </c>
      <c r="AB5396">
        <f>(1/(AA5396*k))*(LN((50-dTar)/(hTar-dTar)))</f>
        <v>8.7643456177065957</v>
      </c>
      <c r="AC5396">
        <f t="shared" si="1097"/>
        <v>14.138179529629641</v>
      </c>
      <c r="AD5396" s="19">
        <v>193.58717346200001</v>
      </c>
      <c r="AE5396" s="19">
        <v>12.1781539917</v>
      </c>
      <c r="AF5396">
        <f t="shared" si="1103"/>
        <v>4.547449077634799E-3</v>
      </c>
      <c r="AG5396" s="23">
        <f t="shared" si="1098"/>
        <v>25.363107658402903</v>
      </c>
      <c r="AH5396" s="25">
        <f t="shared" si="1104"/>
        <v>26.025498789761752</v>
      </c>
      <c r="AI5396" s="25">
        <f t="shared" si="1099"/>
        <v>1.3360938103037068</v>
      </c>
    </row>
    <row r="5397" spans="6:35" ht="15">
      <c r="F5397" s="5">
        <v>2006</v>
      </c>
      <c r="G5397" s="5">
        <v>8</v>
      </c>
      <c r="H5397" s="5">
        <v>0</v>
      </c>
      <c r="I5397" s="5">
        <v>225</v>
      </c>
      <c r="J5397" s="5">
        <v>16</v>
      </c>
      <c r="K5397" s="5">
        <v>14.1850004196</v>
      </c>
      <c r="L5397" s="5">
        <v>0.279078304768</v>
      </c>
      <c r="M5397" s="5">
        <v>3.11849999428</v>
      </c>
      <c r="N5397" s="8">
        <f t="shared" si="1100"/>
        <v>3.11849999428</v>
      </c>
      <c r="O5397" s="5">
        <v>1.14166665077</v>
      </c>
      <c r="P5397" s="5">
        <v>96.736587524399994</v>
      </c>
      <c r="Q5397" s="5">
        <v>25.478019714399998</v>
      </c>
      <c r="R5397" s="5">
        <v>585.582519531</v>
      </c>
      <c r="S5397">
        <f t="shared" si="1092"/>
        <v>0.18528255338475999</v>
      </c>
      <c r="T5397">
        <f t="shared" si="1093"/>
        <v>37.327558602400643</v>
      </c>
      <c r="U5397">
        <f t="shared" si="1094"/>
        <v>112.10027347004616</v>
      </c>
      <c r="V5397" s="9">
        <v>251.770095825</v>
      </c>
      <c r="W5397" s="9">
        <v>32.7735328674</v>
      </c>
      <c r="X5397">
        <f t="shared" si="1101"/>
        <v>2.5211530910928979E-3</v>
      </c>
      <c r="Y5397">
        <f t="shared" si="1102"/>
        <v>28.124802392136608</v>
      </c>
      <c r="Z5397">
        <f t="shared" si="1095"/>
        <v>3.8483603045258592</v>
      </c>
      <c r="AA5397">
        <f t="shared" si="1096"/>
        <v>0.54589092927065785</v>
      </c>
      <c r="AB5397">
        <f>(1/(AA5397*k))*(LN((50-dTar)/(hTar-dTar)))</f>
        <v>8.0055278675109403</v>
      </c>
      <c r="AC5397">
        <f t="shared" si="1097"/>
        <v>12.91409480608092</v>
      </c>
      <c r="AD5397" s="19">
        <v>166.676971436</v>
      </c>
      <c r="AE5397" s="19">
        <v>11.123768806499999</v>
      </c>
      <c r="AF5397">
        <f t="shared" si="1103"/>
        <v>5.2434305896825973E-3</v>
      </c>
      <c r="AG5397" s="23">
        <f t="shared" si="1098"/>
        <v>26.220355030179558</v>
      </c>
      <c r="AH5397" s="25">
        <f t="shared" si="1104"/>
        <v>26.944223601498038</v>
      </c>
      <c r="AI5397" s="25">
        <f t="shared" si="1099"/>
        <v>1.4627377638273138</v>
      </c>
    </row>
    <row r="5398" spans="6:35" ht="15">
      <c r="F5398" s="5">
        <v>2006</v>
      </c>
      <c r="G5398" s="5">
        <v>8</v>
      </c>
      <c r="H5398" s="5">
        <v>0</v>
      </c>
      <c r="I5398" s="5">
        <v>225</v>
      </c>
      <c r="J5398" s="5">
        <v>17</v>
      </c>
      <c r="K5398" s="5">
        <v>14.2449998856</v>
      </c>
      <c r="L5398" s="5">
        <v>0.28503760695500002</v>
      </c>
      <c r="M5398" s="5">
        <v>3.19250011444</v>
      </c>
      <c r="N5398" s="8">
        <f t="shared" si="1100"/>
        <v>3.19250011444</v>
      </c>
      <c r="O5398" s="5">
        <v>0</v>
      </c>
      <c r="P5398" s="5">
        <v>96.736587524399994</v>
      </c>
      <c r="Q5398" s="5">
        <v>27.9495792389</v>
      </c>
      <c r="R5398" s="5">
        <v>478.77749633799999</v>
      </c>
      <c r="S5398">
        <f t="shared" si="1092"/>
        <v>0.18967919639876438</v>
      </c>
      <c r="T5398">
        <f t="shared" si="1093"/>
        <v>36.462329558441269</v>
      </c>
      <c r="U5398">
        <f t="shared" si="1094"/>
        <v>109.5018604992114</v>
      </c>
      <c r="V5398" s="9">
        <v>260.025878906</v>
      </c>
      <c r="W5398" s="9">
        <v>32.013862609900002</v>
      </c>
      <c r="X5398">
        <f t="shared" si="1101"/>
        <v>2.4904019782298089E-3</v>
      </c>
      <c r="Y5398">
        <f t="shared" si="1102"/>
        <v>30.741046314997821</v>
      </c>
      <c r="Z5398">
        <f t="shared" si="1095"/>
        <v>3.9396795687478359</v>
      </c>
      <c r="AA5398">
        <f t="shared" si="1096"/>
        <v>0.55884459110627682</v>
      </c>
      <c r="AB5398">
        <f>(1/(AA5398*k))*(LN((50-dTar)/(hTar-dTar)))</f>
        <v>7.819964828230062</v>
      </c>
      <c r="AC5398">
        <f t="shared" si="1097"/>
        <v>12.614754310183946</v>
      </c>
      <c r="AD5398" s="19">
        <v>180.53205871599999</v>
      </c>
      <c r="AE5398" s="19">
        <v>10.865926742599999</v>
      </c>
      <c r="AF5398">
        <f t="shared" si="1103"/>
        <v>4.9016546767292144E-3</v>
      </c>
      <c r="AG5398" s="23">
        <f t="shared" si="1098"/>
        <v>28.840229988815533</v>
      </c>
      <c r="AH5398" s="25">
        <f t="shared" si="1104"/>
        <v>29.562718426069303</v>
      </c>
      <c r="AI5398" s="25">
        <f t="shared" si="1099"/>
        <v>1.4974476469391726</v>
      </c>
    </row>
    <row r="5399" spans="6:35" ht="15">
      <c r="F5399" s="5">
        <v>2006</v>
      </c>
      <c r="G5399" s="5">
        <v>8</v>
      </c>
      <c r="H5399" s="5">
        <v>0</v>
      </c>
      <c r="I5399" s="5">
        <v>225</v>
      </c>
      <c r="J5399" s="5">
        <v>18</v>
      </c>
      <c r="K5399" s="5">
        <v>14.135000228899999</v>
      </c>
      <c r="L5399" s="5">
        <v>0.302364528179</v>
      </c>
      <c r="M5399" s="5">
        <v>2.8099999427800002</v>
      </c>
      <c r="N5399" s="8">
        <f t="shared" si="1100"/>
        <v>2.8099999427800002</v>
      </c>
      <c r="O5399" s="5">
        <v>1.14166665077</v>
      </c>
      <c r="P5399" s="5">
        <v>96.736587524399994</v>
      </c>
      <c r="Q5399" s="5">
        <v>27.515504837000002</v>
      </c>
      <c r="R5399" s="5">
        <v>392.77999877899998</v>
      </c>
      <c r="S5399">
        <f t="shared" si="1092"/>
        <v>0.1669533318468113</v>
      </c>
      <c r="T5399">
        <f t="shared" si="1093"/>
        <v>41.4256205190202</v>
      </c>
      <c r="U5399">
        <f t="shared" si="1094"/>
        <v>124.4073698554146</v>
      </c>
      <c r="V5399" s="9">
        <v>280.56774902299998</v>
      </c>
      <c r="W5399" s="9">
        <v>36.371623992899998</v>
      </c>
      <c r="X5399">
        <f t="shared" si="1101"/>
        <v>2.2657921830218975E-3</v>
      </c>
      <c r="Y5399">
        <f t="shared" si="1102"/>
        <v>30.365684029992774</v>
      </c>
      <c r="Z5399">
        <f t="shared" si="1095"/>
        <v>3.4676582508736558</v>
      </c>
      <c r="AA5399">
        <f t="shared" si="1096"/>
        <v>0.49188824204850756</v>
      </c>
      <c r="AB5399">
        <f>(1/(AA5399*k))*(LN((50-dTar)/(hTar-dTar)))</f>
        <v>8.8844267321737149</v>
      </c>
      <c r="AC5399">
        <f t="shared" si="1097"/>
        <v>14.331888042336422</v>
      </c>
      <c r="AD5399" s="19">
        <v>200.11236572300001</v>
      </c>
      <c r="AE5399" s="19">
        <v>12.3450078964</v>
      </c>
      <c r="AF5399">
        <f t="shared" si="1103"/>
        <v>4.4093798474970679E-3</v>
      </c>
      <c r="AG5399" s="23">
        <f t="shared" si="1098"/>
        <v>28.446732574099194</v>
      </c>
      <c r="AH5399" s="25">
        <f t="shared" si="1104"/>
        <v>29.176114061114809</v>
      </c>
      <c r="AI5399" s="25">
        <f t="shared" si="1099"/>
        <v>1.3180352862581564</v>
      </c>
    </row>
    <row r="5400" spans="6:35" ht="15">
      <c r="F5400" s="5">
        <v>2006</v>
      </c>
      <c r="G5400" s="5">
        <v>8</v>
      </c>
      <c r="H5400" s="5">
        <v>0</v>
      </c>
      <c r="I5400" s="5">
        <v>225</v>
      </c>
      <c r="J5400" s="5">
        <v>19</v>
      </c>
      <c r="K5400" s="5">
        <v>13.8350000381</v>
      </c>
      <c r="L5400" s="5">
        <v>0.295743525028</v>
      </c>
      <c r="M5400" s="5">
        <v>2.60899996758</v>
      </c>
      <c r="N5400" s="8">
        <f t="shared" si="1100"/>
        <v>2.60899996758</v>
      </c>
      <c r="O5400" s="5">
        <v>0</v>
      </c>
      <c r="P5400" s="5">
        <v>96.736587524399994</v>
      </c>
      <c r="Q5400" s="5">
        <v>28.359405517599999</v>
      </c>
      <c r="R5400" s="5">
        <v>261.78500366200001</v>
      </c>
      <c r="S5400">
        <f t="shared" si="1092"/>
        <v>0.1550111196602989</v>
      </c>
      <c r="T5400">
        <f t="shared" si="1093"/>
        <v>44.617091887527351</v>
      </c>
      <c r="U5400">
        <f t="shared" si="1094"/>
        <v>133.99183845118463</v>
      </c>
      <c r="V5400" s="9">
        <v>320.41104125999999</v>
      </c>
      <c r="W5400" s="9">
        <v>39.1737327576</v>
      </c>
      <c r="X5400">
        <f t="shared" si="1101"/>
        <v>2.0260279250229733E-3</v>
      </c>
      <c r="Y5400">
        <f t="shared" si="1102"/>
        <v>31.177731321708659</v>
      </c>
      <c r="Z5400">
        <f t="shared" si="1095"/>
        <v>3.219615817912564</v>
      </c>
      <c r="AA5400">
        <f t="shared" si="1096"/>
        <v>0.45670335718509097</v>
      </c>
      <c r="AB5400">
        <f>(1/(AA5400*k))*(LN((50-dTar)/(hTar-dTar)))</f>
        <v>9.5688918816652802</v>
      </c>
      <c r="AC5400">
        <f t="shared" si="1097"/>
        <v>15.436031076784531</v>
      </c>
      <c r="AD5400" s="19">
        <v>237.09390258799999</v>
      </c>
      <c r="AE5400" s="19">
        <v>13.2960796356</v>
      </c>
      <c r="AF5400">
        <f t="shared" si="1103"/>
        <v>3.7618590730998012E-3</v>
      </c>
      <c r="AG5400" s="23">
        <f t="shared" si="1098"/>
        <v>29.367297408148413</v>
      </c>
      <c r="AH5400" s="25">
        <f t="shared" si="1104"/>
        <v>30.0554320537438</v>
      </c>
      <c r="AI5400" s="25">
        <f t="shared" si="1099"/>
        <v>1.2237559036085903</v>
      </c>
    </row>
    <row r="5401" spans="6:35" ht="15">
      <c r="F5401" s="5">
        <v>2006</v>
      </c>
      <c r="G5401" s="5">
        <v>8</v>
      </c>
      <c r="H5401" s="5">
        <v>0</v>
      </c>
      <c r="I5401" s="5">
        <v>225</v>
      </c>
      <c r="J5401" s="5">
        <v>20</v>
      </c>
      <c r="K5401" s="5">
        <v>13.654999733</v>
      </c>
      <c r="L5401" s="5">
        <v>0.33137995004699999</v>
      </c>
      <c r="M5401" s="5">
        <v>2.3599998951000001</v>
      </c>
      <c r="N5401" s="8">
        <f t="shared" si="1100"/>
        <v>2.3599998951000001</v>
      </c>
      <c r="O5401" s="5">
        <v>1.14166665077</v>
      </c>
      <c r="P5401" s="5">
        <v>96.736587524399994</v>
      </c>
      <c r="Q5401" s="5">
        <v>27.071245193500001</v>
      </c>
      <c r="R5401" s="5">
        <v>102.407752991</v>
      </c>
      <c r="S5401">
        <f t="shared" si="1092"/>
        <v>0.14021702977519165</v>
      </c>
      <c r="T5401">
        <f t="shared" si="1093"/>
        <v>49.324574772127391</v>
      </c>
      <c r="U5401">
        <f t="shared" si="1094"/>
        <v>148.12911767536855</v>
      </c>
      <c r="V5401" s="9">
        <v>416.45251464799998</v>
      </c>
      <c r="W5401" s="9">
        <v>43.306892394999998</v>
      </c>
      <c r="X5401">
        <f t="shared" si="1101"/>
        <v>1.6450384557979516E-3</v>
      </c>
      <c r="Y5401">
        <f t="shared" si="1102"/>
        <v>29.461799861143515</v>
      </c>
      <c r="Z5401">
        <f t="shared" si="1095"/>
        <v>2.9123392437539244</v>
      </c>
      <c r="AA5401">
        <f t="shared" si="1096"/>
        <v>0.41311609369178076</v>
      </c>
      <c r="AB5401">
        <f>(1/(AA5401*k))*(LN((50-dTar)/(hTar-dTar)))</f>
        <v>10.578491406239404</v>
      </c>
      <c r="AC5401">
        <f t="shared" si="1097"/>
        <v>17.064663715668623</v>
      </c>
      <c r="AD5401" s="19">
        <v>372.52609252899998</v>
      </c>
      <c r="AE5401" s="19">
        <v>14.698928833</v>
      </c>
      <c r="AF5401">
        <f t="shared" si="1103"/>
        <v>2.4734739393805923E-3</v>
      </c>
      <c r="AG5401" s="23">
        <f t="shared" si="1098"/>
        <v>28.218246721784638</v>
      </c>
      <c r="AH5401" s="25">
        <f t="shared" si="1104"/>
        <v>28.690913518634979</v>
      </c>
      <c r="AI5401" s="25">
        <f t="shared" si="1099"/>
        <v>1.1069619931130648</v>
      </c>
    </row>
    <row r="5402" spans="6:35" ht="15">
      <c r="F5402" s="5">
        <v>2006</v>
      </c>
      <c r="G5402" s="5">
        <v>8</v>
      </c>
      <c r="H5402" s="5">
        <v>0</v>
      </c>
      <c r="I5402" s="5">
        <v>225</v>
      </c>
      <c r="J5402" s="5">
        <v>21</v>
      </c>
      <c r="K5402" s="5">
        <v>13.0399999619</v>
      </c>
      <c r="L5402" s="5">
        <v>0.31309303641300001</v>
      </c>
      <c r="M5402" s="5">
        <v>1.17449998856</v>
      </c>
      <c r="N5402" s="8">
        <f t="shared" si="1100"/>
        <v>1.17449998856</v>
      </c>
      <c r="O5402" s="5">
        <v>0</v>
      </c>
      <c r="P5402" s="5">
        <v>96.736587524399994</v>
      </c>
      <c r="Q5402" s="5">
        <v>27.656639099100001</v>
      </c>
      <c r="R5402" s="5">
        <v>1.9946500062900001</v>
      </c>
      <c r="S5402">
        <f t="shared" si="1092"/>
        <v>6.9781740333467943E-2</v>
      </c>
      <c r="T5402">
        <f t="shared" si="1093"/>
        <v>99.111104658921903</v>
      </c>
      <c r="U5402">
        <f t="shared" si="1094"/>
        <v>297.64555604954489</v>
      </c>
      <c r="V5402" s="9">
        <v>422.04986572299998</v>
      </c>
      <c r="W5402" s="9">
        <v>87.019386291499998</v>
      </c>
      <c r="X5402">
        <f t="shared" si="1101"/>
        <v>1.2395954431527062E-3</v>
      </c>
      <c r="Y5402">
        <f t="shared" si="1102"/>
        <v>31.530389390505114</v>
      </c>
      <c r="Z5402">
        <f t="shared" si="1095"/>
        <v>1.449382440894933</v>
      </c>
      <c r="AA5402">
        <f t="shared" si="1096"/>
        <v>0.20559528342453123</v>
      </c>
      <c r="AB5402">
        <f>(1/(AA5402*k))*(LN((50-dTar)/(hTar-dTar)))</f>
        <v>21.256056919719484</v>
      </c>
      <c r="AC5402">
        <f t="shared" si="1097"/>
        <v>34.28914854930828</v>
      </c>
      <c r="AD5402" s="19">
        <v>389.18768310500002</v>
      </c>
      <c r="AE5402" s="19">
        <v>29.535522460900001</v>
      </c>
      <c r="AF5402">
        <f t="shared" si="1103"/>
        <v>2.2074453178062424E-3</v>
      </c>
      <c r="AG5402" s="23">
        <f t="shared" si="1098"/>
        <v>29.143809431245085</v>
      </c>
      <c r="AH5402" s="25">
        <f t="shared" si="1104"/>
        <v>30.050933597528989</v>
      </c>
      <c r="AI5402" s="25">
        <f t="shared" si="1099"/>
        <v>0.55090123137169011</v>
      </c>
    </row>
    <row r="5403" spans="6:35" ht="15">
      <c r="F5403" s="5">
        <v>2006</v>
      </c>
      <c r="G5403" s="5">
        <v>8</v>
      </c>
      <c r="H5403" s="5">
        <v>0</v>
      </c>
      <c r="I5403" s="5">
        <v>225</v>
      </c>
      <c r="J5403" s="5">
        <v>22</v>
      </c>
      <c r="K5403" s="5">
        <v>12.8100004196</v>
      </c>
      <c r="L5403" s="5">
        <v>0.35205161571499999</v>
      </c>
      <c r="M5403" s="5">
        <v>1.3159999847399999</v>
      </c>
      <c r="N5403" s="8">
        <f t="shared" si="1100"/>
        <v>1.3159999847399999</v>
      </c>
      <c r="O5403" s="5">
        <v>1.14166665077</v>
      </c>
      <c r="P5403" s="5">
        <v>96.736587524399994</v>
      </c>
      <c r="Q5403" s="5">
        <v>24.266490936299999</v>
      </c>
      <c r="R5403" s="5">
        <v>0</v>
      </c>
      <c r="S5403">
        <f t="shared" si="1092"/>
        <v>7.8188820867138825E-2</v>
      </c>
      <c r="T5403">
        <f t="shared" si="1093"/>
        <v>88.454401700521998</v>
      </c>
      <c r="U5403">
        <f t="shared" si="1094"/>
        <v>265.64187403405811</v>
      </c>
      <c r="V5403" s="9">
        <v>420.87063598600002</v>
      </c>
      <c r="W5403" s="9">
        <v>77.662818908700004</v>
      </c>
      <c r="X5403">
        <f t="shared" si="1101"/>
        <v>1.3086002153482597E-3</v>
      </c>
      <c r="Y5403">
        <f t="shared" si="1102"/>
        <v>27.44306554076914</v>
      </c>
      <c r="Z5403">
        <f t="shared" si="1095"/>
        <v>1.6239993943624591</v>
      </c>
      <c r="AA5403">
        <f t="shared" si="1096"/>
        <v>0.23036474455910741</v>
      </c>
      <c r="AB5403">
        <f>(1/(AA5403*k))*(LN((50-dTar)/(hTar-dTar)))</f>
        <v>18.970546275480078</v>
      </c>
      <c r="AC5403">
        <f t="shared" si="1097"/>
        <v>30.602283469517911</v>
      </c>
      <c r="AD5403" s="19">
        <v>387.07754516599999</v>
      </c>
      <c r="AE5403" s="19">
        <v>26.359781265300001</v>
      </c>
      <c r="AF5403">
        <f t="shared" si="1103"/>
        <v>2.2520513434001149E-3</v>
      </c>
      <c r="AG5403" s="23">
        <f t="shared" si="1098"/>
        <v>25.551746720948625</v>
      </c>
      <c r="AH5403" s="25">
        <f t="shared" si="1104"/>
        <v>26.270625215234944</v>
      </c>
      <c r="AI5403" s="25">
        <f t="shared" si="1099"/>
        <v>0.61727204694762317</v>
      </c>
    </row>
    <row r="5404" spans="6:35" ht="15">
      <c r="F5404" s="5">
        <v>2006</v>
      </c>
      <c r="G5404" s="5">
        <v>8</v>
      </c>
      <c r="H5404" s="5">
        <v>0</v>
      </c>
      <c r="I5404" s="5">
        <v>225</v>
      </c>
      <c r="J5404" s="5">
        <v>23</v>
      </c>
      <c r="K5404" s="5">
        <v>12.045000076299999</v>
      </c>
      <c r="L5404" s="5">
        <v>0.30384397506700001</v>
      </c>
      <c r="M5404" s="5">
        <v>0.62349998950999996</v>
      </c>
      <c r="N5404" s="8">
        <f t="shared" si="1100"/>
        <v>0.62349998950999996</v>
      </c>
      <c r="O5404" s="5">
        <v>0</v>
      </c>
      <c r="P5404" s="5">
        <v>96.736587524399994</v>
      </c>
      <c r="Q5404" s="5">
        <v>27.382129669200001</v>
      </c>
      <c r="R5404" s="5">
        <v>0</v>
      </c>
      <c r="S5404">
        <f t="shared" si="1092"/>
        <v>3.7044627322007098E-2</v>
      </c>
      <c r="T5404">
        <f t="shared" si="1093"/>
        <v>186.69766358705897</v>
      </c>
      <c r="U5404">
        <f t="shared" si="1094"/>
        <v>560.6811676931369</v>
      </c>
      <c r="V5404" s="9">
        <v>431.37301635699998</v>
      </c>
      <c r="W5404" s="9">
        <v>163.92024230999999</v>
      </c>
      <c r="X5404">
        <f t="shared" si="1101"/>
        <v>8.650710406706316E-4</v>
      </c>
      <c r="Y5404">
        <f t="shared" si="1102"/>
        <v>32.656350438355453</v>
      </c>
      <c r="Z5404">
        <f t="shared" si="1095"/>
        <v>0.76942524095035625</v>
      </c>
      <c r="AA5404">
        <f t="shared" si="1096"/>
        <v>0.10914317437811713</v>
      </c>
      <c r="AB5404">
        <f>(1/(AA5404*k))*(LN((50-dTar)/(hTar-dTar)))</f>
        <v>40.040479597539509</v>
      </c>
      <c r="AC5404">
        <f t="shared" si="1097"/>
        <v>64.591187259753468</v>
      </c>
      <c r="AD5404" s="19">
        <v>397.751464844</v>
      </c>
      <c r="AE5404" s="19">
        <v>55.636688232399997</v>
      </c>
      <c r="AF5404">
        <f t="shared" si="1103"/>
        <v>1.9305789287870619E-3</v>
      </c>
      <c r="AG5404" s="23">
        <f t="shared" si="1098"/>
        <v>28.584156275138312</v>
      </c>
      <c r="AH5404" s="25">
        <f t="shared" si="1104"/>
        <v>30.131971893434159</v>
      </c>
      <c r="AI5404" s="25">
        <f t="shared" si="1099"/>
        <v>0.29245373803913627</v>
      </c>
    </row>
    <row r="5405" spans="6:35" ht="15">
      <c r="F5405" s="5">
        <v>2006</v>
      </c>
      <c r="G5405" s="5">
        <v>8</v>
      </c>
      <c r="H5405" s="5">
        <v>0</v>
      </c>
      <c r="I5405" s="5">
        <v>225</v>
      </c>
      <c r="J5405" s="5">
        <v>24</v>
      </c>
      <c r="K5405" s="5">
        <v>12.4449996948</v>
      </c>
      <c r="L5405" s="5">
        <v>0.34949794411700003</v>
      </c>
      <c r="M5405" s="5">
        <v>1.5475000143099999</v>
      </c>
      <c r="N5405" s="8">
        <f t="shared" si="1100"/>
        <v>1.5475000143099999</v>
      </c>
      <c r="O5405" s="5">
        <v>0</v>
      </c>
      <c r="P5405" s="5">
        <v>96.736587524399994</v>
      </c>
      <c r="Q5405" s="5">
        <v>28.591720581099999</v>
      </c>
      <c r="R5405" s="5">
        <v>0</v>
      </c>
      <c r="S5405">
        <f t="shared" si="1092"/>
        <v>9.1943163232395167E-2</v>
      </c>
      <c r="T5405">
        <f t="shared" si="1093"/>
        <v>75.221964595571208</v>
      </c>
      <c r="U5405">
        <f t="shared" si="1094"/>
        <v>225.90287492242661</v>
      </c>
      <c r="V5405" s="9">
        <v>419.39224243199999</v>
      </c>
      <c r="W5405" s="9">
        <v>66.044761657699993</v>
      </c>
      <c r="X5405">
        <f t="shared" si="1101"/>
        <v>1.4057977480311523E-3</v>
      </c>
      <c r="Y5405">
        <f t="shared" si="1102"/>
        <v>31.972737440608828</v>
      </c>
      <c r="Z5405">
        <f t="shared" si="1095"/>
        <v>1.9096801786907724</v>
      </c>
      <c r="AA5405">
        <f t="shared" si="1096"/>
        <v>0.27088863954065262</v>
      </c>
      <c r="AB5405">
        <f>(1/(AA5405*k))*(LN((50-dTar)/(hTar-dTar)))</f>
        <v>16.132625769423829</v>
      </c>
      <c r="AC5405">
        <f t="shared" si="1097"/>
        <v>26.024299971881742</v>
      </c>
      <c r="AD5405" s="19">
        <v>383.69955444300001</v>
      </c>
      <c r="AE5405" s="19">
        <v>22.4164600372</v>
      </c>
      <c r="AF5405">
        <f t="shared" si="1103"/>
        <v>2.3140632025223508E-3</v>
      </c>
      <c r="AG5405" s="23">
        <f t="shared" si="1098"/>
        <v>30.047279245088205</v>
      </c>
      <c r="AH5405" s="25">
        <f t="shared" si="1104"/>
        <v>30.779133903277707</v>
      </c>
      <c r="AI5405" s="25">
        <f t="shared" si="1099"/>
        <v>0.72585753234133421</v>
      </c>
    </row>
    <row r="5406" spans="6:35" ht="15">
      <c r="F5406" s="5">
        <v>2006</v>
      </c>
      <c r="G5406" s="5">
        <v>8</v>
      </c>
      <c r="H5406" s="5">
        <v>0</v>
      </c>
      <c r="I5406" s="5">
        <v>226</v>
      </c>
      <c r="J5406" s="5">
        <v>1</v>
      </c>
      <c r="K5406" s="5">
        <v>13.239999771100001</v>
      </c>
      <c r="L5406" s="5">
        <v>0.42218786477999998</v>
      </c>
      <c r="M5406" s="5">
        <v>2.4000000953699998</v>
      </c>
      <c r="N5406" s="8">
        <f t="shared" si="1100"/>
        <v>2.4000000953699998</v>
      </c>
      <c r="O5406" s="5">
        <v>0</v>
      </c>
      <c r="P5406" s="5">
        <v>96.736587524399994</v>
      </c>
      <c r="Q5406" s="5">
        <v>29.035009384199999</v>
      </c>
      <c r="R5406" s="5">
        <v>0</v>
      </c>
      <c r="S5406">
        <f t="shared" si="1092"/>
        <v>0.14259360160636733</v>
      </c>
      <c r="T5406">
        <f t="shared" si="1093"/>
        <v>48.502494442662446</v>
      </c>
      <c r="U5406">
        <f t="shared" si="1094"/>
        <v>145.66028678479327</v>
      </c>
      <c r="V5406" s="9">
        <v>416.35818481400003</v>
      </c>
      <c r="W5406" s="9">
        <v>42.585109710700003</v>
      </c>
      <c r="X5406">
        <f t="shared" si="1101"/>
        <v>1.6539763092936518E-3</v>
      </c>
      <c r="Y5406">
        <f t="shared" si="1102"/>
        <v>31.567409364272418</v>
      </c>
      <c r="Z5406">
        <f t="shared" si="1095"/>
        <v>2.9617011751871463</v>
      </c>
      <c r="AA5406">
        <f t="shared" si="1096"/>
        <v>0.42011809674980671</v>
      </c>
      <c r="AB5406">
        <f>(1/(AA5406*k))*(LN((50-dTar)/(hTar-dTar)))</f>
        <v>10.402182340410466</v>
      </c>
      <c r="AC5406">
        <f t="shared" si="1097"/>
        <v>16.780251241067571</v>
      </c>
      <c r="AD5406" s="19">
        <v>372.00180053700001</v>
      </c>
      <c r="AE5406" s="19">
        <v>14.453946113600001</v>
      </c>
      <c r="AF5406">
        <f t="shared" si="1103"/>
        <v>2.4799373201513067E-3</v>
      </c>
      <c r="AG5406" s="23">
        <f t="shared" si="1098"/>
        <v>30.253764097154104</v>
      </c>
      <c r="AH5406" s="25">
        <f t="shared" si="1104"/>
        <v>30.753072474861661</v>
      </c>
      <c r="AI5406" s="25">
        <f t="shared" si="1099"/>
        <v>1.1257241555638915</v>
      </c>
    </row>
    <row r="5407" spans="6:35" ht="15">
      <c r="F5407" s="5">
        <v>2006</v>
      </c>
      <c r="G5407" s="5">
        <v>8</v>
      </c>
      <c r="H5407" s="5">
        <v>0</v>
      </c>
      <c r="I5407" s="5">
        <v>226</v>
      </c>
      <c r="J5407" s="5">
        <v>2</v>
      </c>
      <c r="K5407" s="5">
        <v>13.734999656699999</v>
      </c>
      <c r="L5407" s="5">
        <v>0.47672295570399997</v>
      </c>
      <c r="M5407" s="5">
        <v>2.7200000286099999</v>
      </c>
      <c r="N5407" s="8">
        <f t="shared" si="1100"/>
        <v>2.7200000286099999</v>
      </c>
      <c r="O5407" s="5">
        <v>0</v>
      </c>
      <c r="P5407" s="5">
        <v>96.736587524399994</v>
      </c>
      <c r="Q5407" s="5">
        <v>27.469915390000001</v>
      </c>
      <c r="R5407" s="5">
        <v>0</v>
      </c>
      <c r="S5407">
        <f t="shared" si="1092"/>
        <v>0.16160607709856273</v>
      </c>
      <c r="T5407">
        <f t="shared" si="1093"/>
        <v>42.79631987634928</v>
      </c>
      <c r="U5407">
        <f t="shared" si="1094"/>
        <v>128.523786212522</v>
      </c>
      <c r="V5407" s="9">
        <v>415.70159912100002</v>
      </c>
      <c r="W5407" s="9">
        <v>37.5750999451</v>
      </c>
      <c r="X5407">
        <f t="shared" si="1101"/>
        <v>1.7188022789652777E-3</v>
      </c>
      <c r="Y5407">
        <f t="shared" si="1102"/>
        <v>29.650995540149307</v>
      </c>
      <c r="Z5407">
        <f t="shared" si="1095"/>
        <v>3.3565945671353692</v>
      </c>
      <c r="AA5407">
        <f t="shared" si="1096"/>
        <v>0.47613382907090418</v>
      </c>
      <c r="AB5407">
        <f>(1/(AA5407*k))*(LN((50-dTar)/(hTar-dTar)))</f>
        <v>9.1783964508997506</v>
      </c>
      <c r="AC5407">
        <f t="shared" si="1097"/>
        <v>14.806104468857379</v>
      </c>
      <c r="AD5407" s="19">
        <v>367.88912963899998</v>
      </c>
      <c r="AE5407" s="19">
        <v>12.753481864899999</v>
      </c>
      <c r="AF5407">
        <f t="shared" si="1103"/>
        <v>2.5287729093774339E-3</v>
      </c>
      <c r="AG5407" s="23">
        <f t="shared" si="1098"/>
        <v>28.540824436184163</v>
      </c>
      <c r="AH5407" s="25">
        <f t="shared" si="1104"/>
        <v>28.962793552789464</v>
      </c>
      <c r="AI5407" s="25">
        <f t="shared" si="1099"/>
        <v>1.2758206723607235</v>
      </c>
    </row>
    <row r="5408" spans="6:35" ht="15">
      <c r="F5408" s="5">
        <v>2006</v>
      </c>
      <c r="G5408" s="5">
        <v>8</v>
      </c>
      <c r="H5408" s="5">
        <v>0</v>
      </c>
      <c r="I5408" s="5">
        <v>226</v>
      </c>
      <c r="J5408" s="5">
        <v>3</v>
      </c>
      <c r="K5408" s="5">
        <v>13.6800003052</v>
      </c>
      <c r="L5408" s="5">
        <v>0.47259375453000002</v>
      </c>
      <c r="M5408" s="5">
        <v>2.1310000419600001</v>
      </c>
      <c r="N5408" s="8">
        <f t="shared" si="1100"/>
        <v>2.1310000419600001</v>
      </c>
      <c r="O5408" s="5">
        <v>0</v>
      </c>
      <c r="P5408" s="5">
        <v>96.736587524399994</v>
      </c>
      <c r="Q5408" s="5">
        <v>27.486890792800001</v>
      </c>
      <c r="R5408" s="5">
        <v>0</v>
      </c>
      <c r="S5408">
        <f t="shared" si="1092"/>
        <v>0.12661123288811793</v>
      </c>
      <c r="T5408">
        <f t="shared" si="1093"/>
        <v>54.6250534941368</v>
      </c>
      <c r="U5408">
        <f t="shared" si="1094"/>
        <v>164.04725260051742</v>
      </c>
      <c r="V5408" s="9">
        <v>417.05926513700001</v>
      </c>
      <c r="W5408" s="9">
        <v>47.960708618200002</v>
      </c>
      <c r="X5408">
        <f t="shared" si="1101"/>
        <v>1.5896552198294495E-3</v>
      </c>
      <c r="Y5408">
        <f t="shared" si="1102"/>
        <v>30.100683705086745</v>
      </c>
      <c r="Z5408">
        <f t="shared" si="1095"/>
        <v>2.6297437824158858</v>
      </c>
      <c r="AA5408">
        <f t="shared" si="1096"/>
        <v>0.37302985259422355</v>
      </c>
      <c r="AB5408">
        <f>(1/(AA5408*k))*(LN((50-dTar)/(hTar-dTar)))</f>
        <v>11.715268942969761</v>
      </c>
      <c r="AC5408">
        <f t="shared" si="1097"/>
        <v>18.898453207844028</v>
      </c>
      <c r="AD5408" s="19">
        <v>375.57269287100002</v>
      </c>
      <c r="AE5408" s="19">
        <v>16.278493881199999</v>
      </c>
      <c r="AF5408">
        <f t="shared" si="1103"/>
        <v>2.4345730408851379E-3</v>
      </c>
      <c r="AG5408" s="23">
        <f t="shared" si="1098"/>
        <v>28.715761340748141</v>
      </c>
      <c r="AH5408" s="25">
        <f t="shared" si="1104"/>
        <v>29.242161698818737</v>
      </c>
      <c r="AI5408" s="25">
        <f t="shared" si="1099"/>
        <v>0.99954921975626243</v>
      </c>
    </row>
    <row r="5409" spans="6:35" ht="15">
      <c r="F5409" s="5">
        <v>2006</v>
      </c>
      <c r="G5409" s="5">
        <v>8</v>
      </c>
      <c r="H5409" s="5">
        <v>0</v>
      </c>
      <c r="I5409" s="5">
        <v>226</v>
      </c>
      <c r="J5409" s="5">
        <v>4</v>
      </c>
      <c r="K5409" s="5">
        <v>13.529999733</v>
      </c>
      <c r="L5409" s="5">
        <v>0.44962868094399999</v>
      </c>
      <c r="M5409" s="5">
        <v>1.7640000581699999</v>
      </c>
      <c r="N5409" s="8">
        <f t="shared" si="1100"/>
        <v>1.7640000581699999</v>
      </c>
      <c r="O5409" s="5">
        <v>0</v>
      </c>
      <c r="P5409" s="5">
        <v>96.736587524399994</v>
      </c>
      <c r="Q5409" s="5">
        <v>27.677009582499998</v>
      </c>
      <c r="R5409" s="5">
        <v>0</v>
      </c>
      <c r="S5409">
        <f t="shared" si="1092"/>
        <v>0.10480629647205221</v>
      </c>
      <c r="T5409">
        <f t="shared" si="1093"/>
        <v>65.989788803541245</v>
      </c>
      <c r="U5409">
        <f t="shared" si="1094"/>
        <v>198.17726227162927</v>
      </c>
      <c r="V5409" s="9">
        <v>418.35134887700002</v>
      </c>
      <c r="W5409" s="9">
        <v>57.938926696800003</v>
      </c>
      <c r="X5409">
        <f t="shared" si="1101"/>
        <v>1.4826510452889644E-3</v>
      </c>
      <c r="Y5409">
        <f t="shared" si="1102"/>
        <v>30.678598416173244</v>
      </c>
      <c r="Z5409">
        <f t="shared" si="1095"/>
        <v>2.1768503490441944</v>
      </c>
      <c r="AA5409">
        <f t="shared" si="1096"/>
        <v>0.30878679902330497</v>
      </c>
      <c r="AB5409">
        <f>(1/(AA5409*k))*(LN((50-dTar)/(hTar-dTar)))</f>
        <v>14.15262913026236</v>
      </c>
      <c r="AC5409">
        <f t="shared" si="1097"/>
        <v>22.830273951733378</v>
      </c>
      <c r="AD5409" s="19">
        <v>380.62112426800002</v>
      </c>
      <c r="AE5409" s="19">
        <v>19.6652336121</v>
      </c>
      <c r="AF5409">
        <f t="shared" si="1103"/>
        <v>2.3634145405029773E-3</v>
      </c>
      <c r="AG5409" s="23">
        <f t="shared" si="1098"/>
        <v>29.023260966392208</v>
      </c>
      <c r="AH5409" s="25">
        <f t="shared" si="1104"/>
        <v>29.652444412865432</v>
      </c>
      <c r="AI5409" s="25">
        <f t="shared" si="1099"/>
        <v>0.82740724874510418</v>
      </c>
    </row>
    <row r="5410" spans="6:35" ht="15">
      <c r="F5410" s="5">
        <v>2006</v>
      </c>
      <c r="G5410" s="5">
        <v>8</v>
      </c>
      <c r="H5410" s="5">
        <v>0</v>
      </c>
      <c r="I5410" s="5">
        <v>226</v>
      </c>
      <c r="J5410" s="5">
        <v>5</v>
      </c>
      <c r="K5410" s="5">
        <v>13.300000190700001</v>
      </c>
      <c r="L5410" s="5">
        <v>0.39940664172200002</v>
      </c>
      <c r="M5410" s="5">
        <v>1.40299999714</v>
      </c>
      <c r="N5410" s="8">
        <f t="shared" si="1100"/>
        <v>1.40299999714</v>
      </c>
      <c r="O5410" s="5">
        <v>0</v>
      </c>
      <c r="P5410" s="5">
        <v>96.736587524399994</v>
      </c>
      <c r="Q5410" s="5">
        <v>18.916940689099999</v>
      </c>
      <c r="R5410" s="5">
        <v>0</v>
      </c>
      <c r="S5410">
        <f t="shared" si="1092"/>
        <v>8.335783945669939E-2</v>
      </c>
      <c r="T5410">
        <f t="shared" si="1093"/>
        <v>82.969345349511812</v>
      </c>
      <c r="U5410">
        <f t="shared" si="1094"/>
        <v>249.16942472398424</v>
      </c>
      <c r="V5410" s="9">
        <v>420.25973510699998</v>
      </c>
      <c r="W5410" s="9">
        <v>72.846946716299996</v>
      </c>
      <c r="X5410">
        <f t="shared" si="1101"/>
        <v>1.3472075837810879E-3</v>
      </c>
      <c r="Y5410">
        <f t="shared" si="1102"/>
        <v>21.297511126658971</v>
      </c>
      <c r="Z5410">
        <f t="shared" si="1095"/>
        <v>1.7313610729988316</v>
      </c>
      <c r="AA5410">
        <f t="shared" si="1096"/>
        <v>0.24559402713172451</v>
      </c>
      <c r="AB5410">
        <f>(1/(AA5410*k))*(LN((50-dTar)/(hTar-dTar)))</f>
        <v>17.794182936516467</v>
      </c>
      <c r="AC5410">
        <f t="shared" si="1097"/>
        <v>28.704636251596561</v>
      </c>
      <c r="AD5410" s="19">
        <v>385.797363281</v>
      </c>
      <c r="AE5410" s="19">
        <v>24.7252120972</v>
      </c>
      <c r="AF5410">
        <f t="shared" si="1103"/>
        <v>2.2767259712561977E-3</v>
      </c>
      <c r="AG5410" s="23">
        <f t="shared" si="1098"/>
        <v>19.905663595886349</v>
      </c>
      <c r="AH5410" s="25">
        <f t="shared" si="1104"/>
        <v>20.434696166551987</v>
      </c>
      <c r="AI5410" s="25">
        <f t="shared" si="1099"/>
        <v>0.65807955178146771</v>
      </c>
    </row>
    <row r="5411" spans="6:35" ht="15">
      <c r="F5411" s="5">
        <v>2006</v>
      </c>
      <c r="G5411" s="5">
        <v>8</v>
      </c>
      <c r="H5411" s="5">
        <v>0</v>
      </c>
      <c r="I5411" s="5">
        <v>226</v>
      </c>
      <c r="J5411" s="5">
        <v>6</v>
      </c>
      <c r="K5411" s="5">
        <v>11.7100000381</v>
      </c>
      <c r="L5411" s="5">
        <v>0.14103205501999999</v>
      </c>
      <c r="M5411" s="5">
        <v>2.8500000014899999E-2</v>
      </c>
      <c r="N5411" s="8">
        <f t="shared" si="1100"/>
        <v>2.8500000014899999E-2</v>
      </c>
      <c r="O5411" s="5">
        <v>0.64999997615799998</v>
      </c>
      <c r="P5411" s="5">
        <v>96.736587524399994</v>
      </c>
      <c r="Q5411" s="5">
        <v>14.829845428500001</v>
      </c>
      <c r="R5411" s="5">
        <v>0</v>
      </c>
      <c r="S5411">
        <f t="shared" si="1092"/>
        <v>1.6932989526734137E-3</v>
      </c>
      <c r="T5411">
        <f t="shared" si="1093"/>
        <v>4084.4207448145576</v>
      </c>
      <c r="U5411">
        <f t="shared" si="1094"/>
        <v>12266.129894468773</v>
      </c>
      <c r="V5411" s="9">
        <v>591.07897949200003</v>
      </c>
      <c r="W5411" s="9">
        <v>3586.11450195</v>
      </c>
      <c r="X5411">
        <f t="shared" si="1101"/>
        <v>6.0814956754118535E-5</v>
      </c>
      <c r="Y5411">
        <f t="shared" si="1102"/>
        <v>19.73087346622847</v>
      </c>
      <c r="Z5411">
        <f t="shared" si="1095"/>
        <v>3.5170200076158765E-2</v>
      </c>
      <c r="AA5411">
        <f t="shared" si="1096"/>
        <v>4.9889022032656872E-3</v>
      </c>
      <c r="AB5411">
        <f>(1/(AA5411*k))*(LN((50-dTar)/(hTar-dTar)))</f>
        <v>875.97328406979796</v>
      </c>
      <c r="AC5411">
        <f t="shared" si="1097"/>
        <v>1413.0738441347341</v>
      </c>
      <c r="AD5411" s="19">
        <v>407.669433594</v>
      </c>
      <c r="AE5411" s="19">
        <v>1217.1744384799999</v>
      </c>
      <c r="AF5411">
        <f t="shared" si="1103"/>
        <v>3.2917283923278269E-4</v>
      </c>
      <c r="AG5411" s="23">
        <f t="shared" si="1098"/>
        <v>10.553145883845264</v>
      </c>
      <c r="AH5411" s="25">
        <f t="shared" si="1104"/>
        <v>14.041542930526024</v>
      </c>
      <c r="AI5411" s="25">
        <f t="shared" si="1099"/>
        <v>1.3367973823100225E-2</v>
      </c>
    </row>
    <row r="5412" spans="6:35" ht="15">
      <c r="F5412" s="5">
        <v>2006</v>
      </c>
      <c r="G5412" s="5">
        <v>8</v>
      </c>
      <c r="H5412" s="5">
        <v>0</v>
      </c>
      <c r="I5412" s="5">
        <v>226</v>
      </c>
      <c r="J5412" s="5">
        <v>7</v>
      </c>
      <c r="K5412" s="5">
        <v>11.225000381499999</v>
      </c>
      <c r="L5412" s="5">
        <v>4.7967594116899999E-2</v>
      </c>
      <c r="M5412" s="5">
        <v>0</v>
      </c>
      <c r="N5412" s="8">
        <f t="shared" si="1100"/>
        <v>1E-4</v>
      </c>
      <c r="O5412" s="5">
        <v>0</v>
      </c>
      <c r="P5412" s="5">
        <v>96.736587524399994</v>
      </c>
      <c r="Q5412" s="5">
        <v>14.012134551999999</v>
      </c>
      <c r="R5412" s="5">
        <v>9.7682504653900004</v>
      </c>
      <c r="S5412">
        <f t="shared" si="1092"/>
        <v>5.9413998308355972E-6</v>
      </c>
      <c r="T5412">
        <f t="shared" si="1093"/>
        <v>1164059.9128807276</v>
      </c>
      <c r="U5412">
        <f t="shared" si="1094"/>
        <v>3495847.0217512534</v>
      </c>
      <c r="V5412" s="9">
        <v>701.68890380899995</v>
      </c>
      <c r="W5412" s="9">
        <v>60723.6445313</v>
      </c>
      <c r="X5412">
        <f t="shared" si="1101"/>
        <v>2.8111426400681397E-7</v>
      </c>
      <c r="Y5412">
        <f t="shared" si="1102"/>
        <v>20.827644883443902</v>
      </c>
      <c r="Z5412">
        <f t="shared" si="1095"/>
        <v>1.2340421072902296E-4</v>
      </c>
      <c r="AA5412">
        <f t="shared" si="1096"/>
        <v>1.7504920002306861E-5</v>
      </c>
      <c r="AB5412">
        <f>(1/(AA5412*k))*(LN((50-dTar)/(hTar-dTar)))</f>
        <v>249652.38609041239</v>
      </c>
      <c r="AC5412">
        <f t="shared" si="1097"/>
        <v>402726.04578894714</v>
      </c>
      <c r="AD5412" s="19">
        <v>403.36685180699999</v>
      </c>
      <c r="AE5412" s="19">
        <v>60723.6445313</v>
      </c>
      <c r="AF5412">
        <f t="shared" si="1103"/>
        <v>2.1558551453700482E-6</v>
      </c>
      <c r="AG5412" s="23">
        <f t="shared" si="1098"/>
        <v>2.7446874957242127</v>
      </c>
      <c r="AH5412" s="25">
        <f t="shared" si="1104"/>
        <v>9.6179068825863201</v>
      </c>
      <c r="AI5412" s="25">
        <f t="shared" si="1099"/>
        <v>4.6905171284601254E-5</v>
      </c>
    </row>
    <row r="5413" spans="6:35" ht="15">
      <c r="F5413" s="5">
        <v>2006</v>
      </c>
      <c r="G5413" s="5">
        <v>8</v>
      </c>
      <c r="H5413" s="5">
        <v>0</v>
      </c>
      <c r="I5413" s="5">
        <v>226</v>
      </c>
      <c r="J5413" s="5">
        <v>8</v>
      </c>
      <c r="K5413" s="5">
        <v>11.6199998856</v>
      </c>
      <c r="L5413" s="5">
        <v>7.7962286770299996E-2</v>
      </c>
      <c r="M5413" s="5">
        <v>0</v>
      </c>
      <c r="N5413" s="8">
        <f t="shared" si="1100"/>
        <v>1E-4</v>
      </c>
      <c r="O5413" s="5">
        <v>0</v>
      </c>
      <c r="P5413" s="5">
        <v>96.736587524399994</v>
      </c>
      <c r="Q5413" s="5">
        <v>19.4625644684</v>
      </c>
      <c r="R5413" s="5">
        <v>85.935997009299996</v>
      </c>
      <c r="S5413">
        <f t="shared" si="1092"/>
        <v>5.9413998308355972E-6</v>
      </c>
      <c r="T5413">
        <f t="shared" si="1093"/>
        <v>1164059.9128807276</v>
      </c>
      <c r="U5413">
        <f t="shared" si="1094"/>
        <v>3495847.0217512534</v>
      </c>
      <c r="V5413" s="9">
        <v>684.26605224599996</v>
      </c>
      <c r="W5413" s="9">
        <v>60723.6445313</v>
      </c>
      <c r="X5413">
        <f t="shared" si="1101"/>
        <v>2.8111564085839958E-7</v>
      </c>
      <c r="Y5413">
        <f t="shared" si="1102"/>
        <v>28.929235974631602</v>
      </c>
      <c r="Z5413">
        <f t="shared" si="1095"/>
        <v>1.2340421072902296E-4</v>
      </c>
      <c r="AA5413">
        <f t="shared" si="1096"/>
        <v>1.7504920002306861E-5</v>
      </c>
      <c r="AB5413">
        <f>(1/(AA5413*k))*(LN((50-dTar)/(hTar-dTar)))</f>
        <v>249652.38609041239</v>
      </c>
      <c r="AC5413">
        <f t="shared" si="1097"/>
        <v>402726.04578894714</v>
      </c>
      <c r="AD5413" s="19">
        <v>323.31072998000002</v>
      </c>
      <c r="AE5413" s="19">
        <v>60723.6445313</v>
      </c>
      <c r="AF5413">
        <f t="shared" si="1103"/>
        <v>2.1562272873484907E-6</v>
      </c>
      <c r="AG5413" s="23">
        <f t="shared" si="1098"/>
        <v>3.8079874643135656</v>
      </c>
      <c r="AH5413" s="25">
        <f t="shared" si="1104"/>
        <v>13.356417435207401</v>
      </c>
      <c r="AI5413" s="25">
        <f t="shared" si="1099"/>
        <v>4.6905171284601254E-5</v>
      </c>
    </row>
    <row r="5414" spans="6:35" ht="15">
      <c r="F5414" s="5">
        <v>2006</v>
      </c>
      <c r="G5414" s="5">
        <v>8</v>
      </c>
      <c r="H5414" s="5">
        <v>0</v>
      </c>
      <c r="I5414" s="5">
        <v>226</v>
      </c>
      <c r="J5414" s="5">
        <v>9</v>
      </c>
      <c r="K5414" s="5">
        <v>12.404999733</v>
      </c>
      <c r="L5414" s="5">
        <v>0.19949749112099999</v>
      </c>
      <c r="M5414" s="5">
        <v>0.85799998045000003</v>
      </c>
      <c r="N5414" s="8">
        <f t="shared" si="1100"/>
        <v>0.85799998045000003</v>
      </c>
      <c r="O5414" s="5">
        <v>0</v>
      </c>
      <c r="P5414" s="5">
        <v>96.736587524399994</v>
      </c>
      <c r="Q5414" s="5">
        <v>31.402294158899998</v>
      </c>
      <c r="R5414" s="5">
        <v>72.385498046899997</v>
      </c>
      <c r="S5414">
        <f t="shared" si="1092"/>
        <v>5.0977209387025754E-2</v>
      </c>
      <c r="T5414">
        <f t="shared" si="1093"/>
        <v>135.67132160891271</v>
      </c>
      <c r="U5414">
        <f t="shared" si="1094"/>
        <v>407.44138711026164</v>
      </c>
      <c r="V5414" s="9">
        <v>413.65255737299998</v>
      </c>
      <c r="W5414" s="9">
        <v>119.11920166</v>
      </c>
      <c r="X5414">
        <f t="shared" si="1101"/>
        <v>1.0635886172215131E-3</v>
      </c>
      <c r="Y5414">
        <f t="shared" si="1102"/>
        <v>36.697718983526883</v>
      </c>
      <c r="Z5414">
        <f t="shared" si="1095"/>
        <v>1.0588081039294939</v>
      </c>
      <c r="AA5414">
        <f t="shared" si="1096"/>
        <v>0.150192210197581</v>
      </c>
      <c r="AB5414">
        <f>(1/(AA5414*k))*(LN((50-dTar)/(hTar-dTar)))</f>
        <v>29.097015358843695</v>
      </c>
      <c r="AC5414">
        <f t="shared" si="1097"/>
        <v>46.937768643972134</v>
      </c>
      <c r="AD5414" s="19">
        <v>321.74957275399998</v>
      </c>
      <c r="AE5414" s="19">
        <v>40.430622100800001</v>
      </c>
      <c r="AF5414">
        <f t="shared" si="1103"/>
        <v>2.4442827966975867E-3</v>
      </c>
      <c r="AG5414" s="23">
        <f t="shared" si="1098"/>
        <v>32.487419761563096</v>
      </c>
      <c r="AH5414" s="25">
        <f t="shared" si="1104"/>
        <v>34.087728251840481</v>
      </c>
      <c r="AI5414" s="25">
        <f t="shared" si="1099"/>
        <v>0.40244636045191778</v>
      </c>
    </row>
    <row r="5415" spans="6:35" ht="15">
      <c r="F5415" s="5">
        <v>2006</v>
      </c>
      <c r="G5415" s="5">
        <v>8</v>
      </c>
      <c r="H5415" s="5">
        <v>0</v>
      </c>
      <c r="I5415" s="5">
        <v>226</v>
      </c>
      <c r="J5415" s="5">
        <v>10</v>
      </c>
      <c r="K5415" s="5">
        <v>12.8149995804</v>
      </c>
      <c r="L5415" s="5">
        <v>0.28558078408199999</v>
      </c>
      <c r="M5415" s="5">
        <v>2.1189999580399999</v>
      </c>
      <c r="N5415" s="8">
        <f t="shared" si="1100"/>
        <v>2.1189999580399999</v>
      </c>
      <c r="O5415" s="5">
        <v>0</v>
      </c>
      <c r="P5415" s="5">
        <v>96.736587524399994</v>
      </c>
      <c r="Q5415" s="5">
        <v>32.572116851799997</v>
      </c>
      <c r="R5415" s="5">
        <v>205.71749877900001</v>
      </c>
      <c r="S5415">
        <f t="shared" si="1092"/>
        <v>0.1258982599223949</v>
      </c>
      <c r="T5415">
        <f t="shared" si="1093"/>
        <v>54.934399996753285</v>
      </c>
      <c r="U5415">
        <f t="shared" si="1094"/>
        <v>164.97626668123152</v>
      </c>
      <c r="V5415" s="9">
        <v>347.85336303700001</v>
      </c>
      <c r="W5415" s="9">
        <v>48.232315063500003</v>
      </c>
      <c r="X5415">
        <f t="shared" si="1101"/>
        <v>1.7823343915956149E-3</v>
      </c>
      <c r="Y5415">
        <f t="shared" si="1102"/>
        <v>36.107450414089996</v>
      </c>
      <c r="Z5415">
        <f t="shared" si="1095"/>
        <v>2.6149351735675892</v>
      </c>
      <c r="AA5415">
        <f t="shared" si="1096"/>
        <v>0.37092924750381784</v>
      </c>
      <c r="AB5415">
        <f>(1/(AA5415*k))*(LN((50-dTar)/(hTar-dTar)))</f>
        <v>11.781613545728057</v>
      </c>
      <c r="AC5415">
        <f t="shared" si="1097"/>
        <v>19.005476817538714</v>
      </c>
      <c r="AD5415" s="19">
        <v>232.41085815400001</v>
      </c>
      <c r="AE5415" s="19">
        <v>16.370681762699999</v>
      </c>
      <c r="AF5415">
        <f t="shared" si="1103"/>
        <v>3.7343109916058229E-3</v>
      </c>
      <c r="AG5415" s="23">
        <f t="shared" si="1098"/>
        <v>33.544819409217702</v>
      </c>
      <c r="AH5415" s="25">
        <f t="shared" si="1104"/>
        <v>34.518859480562654</v>
      </c>
      <c r="AI5415" s="25">
        <f t="shared" si="1099"/>
        <v>0.9939205598392904</v>
      </c>
    </row>
    <row r="5416" spans="6:35" ht="15">
      <c r="F5416" s="5">
        <v>2006</v>
      </c>
      <c r="G5416" s="5">
        <v>8</v>
      </c>
      <c r="H5416" s="5">
        <v>0</v>
      </c>
      <c r="I5416" s="5">
        <v>226</v>
      </c>
      <c r="J5416" s="5">
        <v>11</v>
      </c>
      <c r="K5416" s="5">
        <v>13.0550003052</v>
      </c>
      <c r="L5416" s="5">
        <v>0.27507075667399999</v>
      </c>
      <c r="M5416" s="5">
        <v>2.4159998893700001</v>
      </c>
      <c r="N5416" s="8">
        <f t="shared" si="1100"/>
        <v>2.4159998893700001</v>
      </c>
      <c r="O5416" s="5">
        <v>0</v>
      </c>
      <c r="P5416" s="5">
        <v>96.736587524399994</v>
      </c>
      <c r="Q5416" s="5">
        <v>31.4517650604</v>
      </c>
      <c r="R5416" s="5">
        <v>365.30999755900001</v>
      </c>
      <c r="S5416">
        <f t="shared" si="1092"/>
        <v>0.14354421334001738</v>
      </c>
      <c r="T5416">
        <f t="shared" si="1093"/>
        <v>48.181289991046718</v>
      </c>
      <c r="U5416">
        <f t="shared" si="1094"/>
        <v>144.69566149950595</v>
      </c>
      <c r="V5416" s="9">
        <v>297.83615112299998</v>
      </c>
      <c r="W5416" s="9">
        <v>42.303092956500002</v>
      </c>
      <c r="X5416">
        <f t="shared" si="1101"/>
        <v>2.0625577665571888E-3</v>
      </c>
      <c r="Y5416">
        <f t="shared" si="1102"/>
        <v>34.922219807614027</v>
      </c>
      <c r="Z5416">
        <f t="shared" si="1095"/>
        <v>2.9814455946911158</v>
      </c>
      <c r="AA5416">
        <f t="shared" si="1096"/>
        <v>0.42291884789004064</v>
      </c>
      <c r="AB5416">
        <f>(1/(AA5416*k))*(LN((50-dTar)/(hTar-dTar)))</f>
        <v>10.333294599426171</v>
      </c>
      <c r="AC5416">
        <f t="shared" si="1097"/>
        <v>16.669125175082801</v>
      </c>
      <c r="AD5416" s="19">
        <v>183.16110229500001</v>
      </c>
      <c r="AE5416" s="19">
        <v>14.3582267761</v>
      </c>
      <c r="AF5416">
        <f t="shared" si="1103"/>
        <v>4.6687857359978199E-3</v>
      </c>
      <c r="AG5416" s="23">
        <f t="shared" si="1098"/>
        <v>32.204412933225754</v>
      </c>
      <c r="AH5416" s="25">
        <f t="shared" si="1104"/>
        <v>33.237434385318451</v>
      </c>
      <c r="AI5416" s="25">
        <f t="shared" si="1099"/>
        <v>1.133228886344775</v>
      </c>
    </row>
    <row r="5417" spans="6:35" ht="15">
      <c r="F5417" s="5">
        <v>2006</v>
      </c>
      <c r="G5417" s="5">
        <v>8</v>
      </c>
      <c r="H5417" s="5">
        <v>0</v>
      </c>
      <c r="I5417" s="5">
        <v>226</v>
      </c>
      <c r="J5417" s="5">
        <v>12</v>
      </c>
      <c r="K5417" s="5">
        <v>12.324999809299999</v>
      </c>
      <c r="L5417" s="5">
        <v>0.154032319784</v>
      </c>
      <c r="M5417" s="5">
        <v>2.5569999218000001</v>
      </c>
      <c r="N5417" s="8">
        <f t="shared" si="1100"/>
        <v>2.5569999218000001</v>
      </c>
      <c r="O5417" s="5">
        <v>0</v>
      </c>
      <c r="P5417" s="5">
        <v>96.736587524399994</v>
      </c>
      <c r="Q5417" s="5">
        <v>30.560819625899999</v>
      </c>
      <c r="R5417" s="5">
        <v>265.26998901399998</v>
      </c>
      <c r="S5417">
        <f t="shared" si="1092"/>
        <v>0.15192158902829156</v>
      </c>
      <c r="T5417">
        <f t="shared" si="1093"/>
        <v>45.524440691468122</v>
      </c>
      <c r="U5417">
        <f t="shared" si="1094"/>
        <v>136.71674339709605</v>
      </c>
      <c r="V5417" s="9">
        <v>381.592529297</v>
      </c>
      <c r="W5417" s="9">
        <v>39.970386505100002</v>
      </c>
      <c r="X5417">
        <f t="shared" si="1101"/>
        <v>1.7912169707820155E-3</v>
      </c>
      <c r="Y5417">
        <f t="shared" si="1102"/>
        <v>33.274130325283878</v>
      </c>
      <c r="Z5417">
        <f t="shared" si="1095"/>
        <v>3.1554455718390244</v>
      </c>
      <c r="AA5417">
        <f t="shared" si="1096"/>
        <v>0.44760079077013903</v>
      </c>
      <c r="AB5417">
        <f>(1/(AA5417*k))*(LN((50-dTar)/(hTar-dTar)))</f>
        <v>9.7634882176558531</v>
      </c>
      <c r="AC5417">
        <f t="shared" si="1097"/>
        <v>15.749943609910167</v>
      </c>
      <c r="AD5417" s="19">
        <v>212.08572387699999</v>
      </c>
      <c r="AE5417" s="19">
        <v>13.5664739609</v>
      </c>
      <c r="AF5417">
        <f t="shared" si="1103"/>
        <v>4.1424653236400337E-3</v>
      </c>
      <c r="AG5417" s="23">
        <f t="shared" si="1098"/>
        <v>31.103206433934211</v>
      </c>
      <c r="AH5417" s="25">
        <f t="shared" si="1104"/>
        <v>31.928361073050919</v>
      </c>
      <c r="AI5417" s="25">
        <f t="shared" si="1099"/>
        <v>1.1993651930674103</v>
      </c>
    </row>
    <row r="5418" spans="6:35" ht="15">
      <c r="F5418" s="5">
        <v>2006</v>
      </c>
      <c r="G5418" s="5">
        <v>8</v>
      </c>
      <c r="H5418" s="5">
        <v>0</v>
      </c>
      <c r="I5418" s="5">
        <v>226</v>
      </c>
      <c r="J5418" s="5">
        <v>13</v>
      </c>
      <c r="K5418" s="5">
        <v>12.574999809299999</v>
      </c>
      <c r="L5418" s="5">
        <v>0.13182125985599999</v>
      </c>
      <c r="M5418" s="5">
        <v>2.53999996185</v>
      </c>
      <c r="N5418" s="8">
        <f t="shared" si="1100"/>
        <v>2.53999996185</v>
      </c>
      <c r="O5418" s="5">
        <v>0</v>
      </c>
      <c r="P5418" s="5">
        <v>96.736587524399994</v>
      </c>
      <c r="Q5418" s="5">
        <v>30.461395263699998</v>
      </c>
      <c r="R5418" s="5">
        <v>454.69000244099999</v>
      </c>
      <c r="S5418">
        <f t="shared" si="1092"/>
        <v>0.15091155343658011</v>
      </c>
      <c r="T5418">
        <f t="shared" si="1093"/>
        <v>45.829131116714215</v>
      </c>
      <c r="U5418">
        <f t="shared" si="1094"/>
        <v>137.63177457707778</v>
      </c>
      <c r="V5418" s="9">
        <v>333.84417724600002</v>
      </c>
      <c r="W5418" s="9">
        <v>40.237899780299998</v>
      </c>
      <c r="X5418">
        <f t="shared" si="1101"/>
        <v>1.9542171799075822E-3</v>
      </c>
      <c r="Y5418">
        <f t="shared" si="1102"/>
        <v>33.457886060993978</v>
      </c>
      <c r="Z5418">
        <f t="shared" si="1095"/>
        <v>3.1344669054384759</v>
      </c>
      <c r="AA5418">
        <f t="shared" si="1096"/>
        <v>0.44462496138046714</v>
      </c>
      <c r="AB5418">
        <f>(1/(AA5418*k))*(LN((50-dTar)/(hTar-dTar)))</f>
        <v>9.828834245673729</v>
      </c>
      <c r="AC5418">
        <f t="shared" si="1097"/>
        <v>15.855356371565579</v>
      </c>
      <c r="AD5418" s="19">
        <v>168.394973755</v>
      </c>
      <c r="AE5418" s="19">
        <v>13.6572723389</v>
      </c>
      <c r="AF5418">
        <f t="shared" si="1103"/>
        <v>5.0528629903163914E-3</v>
      </c>
      <c r="AG5418" s="23">
        <f t="shared" si="1098"/>
        <v>30.777409412660749</v>
      </c>
      <c r="AH5418" s="25">
        <f t="shared" si="1104"/>
        <v>31.79624187851983</v>
      </c>
      <c r="AI5418" s="25">
        <f t="shared" si="1099"/>
        <v>1.1913913327345487</v>
      </c>
    </row>
    <row r="5419" spans="6:35" ht="15">
      <c r="F5419" s="5">
        <v>2006</v>
      </c>
      <c r="G5419" s="5">
        <v>8</v>
      </c>
      <c r="H5419" s="5">
        <v>0</v>
      </c>
      <c r="I5419" s="5">
        <v>226</v>
      </c>
      <c r="J5419" s="5">
        <v>14</v>
      </c>
      <c r="K5419" s="5">
        <v>13.199999809299999</v>
      </c>
      <c r="L5419" s="5">
        <v>0.19271348416799999</v>
      </c>
      <c r="M5419" s="5">
        <v>2.8239998817399998</v>
      </c>
      <c r="N5419" s="8">
        <f t="shared" si="1100"/>
        <v>2.8239998817399998</v>
      </c>
      <c r="O5419" s="5">
        <v>0</v>
      </c>
      <c r="P5419" s="5">
        <v>96.736587524399994</v>
      </c>
      <c r="Q5419" s="5">
        <v>29.794034957899999</v>
      </c>
      <c r="R5419" s="5">
        <v>580.25250244100005</v>
      </c>
      <c r="S5419">
        <f t="shared" si="1092"/>
        <v>0.1677851241964978</v>
      </c>
      <c r="T5419">
        <f t="shared" si="1093"/>
        <v>41.220253598718116</v>
      </c>
      <c r="U5419">
        <f t="shared" si="1094"/>
        <v>123.79062210148879</v>
      </c>
      <c r="V5419" s="9">
        <v>261.97125244099999</v>
      </c>
      <c r="W5419" s="9">
        <v>36.191314697300001</v>
      </c>
      <c r="X5419">
        <f t="shared" si="1101"/>
        <v>2.3699311333601914E-3</v>
      </c>
      <c r="Y5419">
        <f t="shared" si="1102"/>
        <v>33.019701985171565</v>
      </c>
      <c r="Z5419">
        <f t="shared" si="1095"/>
        <v>3.4849347650497879</v>
      </c>
      <c r="AA5419">
        <f t="shared" si="1096"/>
        <v>0.49433892016382724</v>
      </c>
      <c r="AB5419">
        <f>(1/(AA5419*k))*(LN((50-dTar)/(hTar-dTar)))</f>
        <v>8.8403823139181501</v>
      </c>
      <c r="AC5419">
        <f t="shared" si="1097"/>
        <v>14.260837912670471</v>
      </c>
      <c r="AD5419" s="19">
        <v>147.69015502900001</v>
      </c>
      <c r="AE5419" s="19">
        <v>12.2838077545</v>
      </c>
      <c r="AF5419">
        <f t="shared" si="1103"/>
        <v>5.7393815472248479E-3</v>
      </c>
      <c r="AG5419" s="23">
        <f t="shared" si="1098"/>
        <v>30.317092540595983</v>
      </c>
      <c r="AH5419" s="25">
        <f t="shared" si="1104"/>
        <v>31.344337544346775</v>
      </c>
      <c r="AI5419" s="25">
        <f t="shared" si="1099"/>
        <v>1.3246019816070838</v>
      </c>
    </row>
    <row r="5420" spans="6:35" ht="15">
      <c r="F5420" s="5">
        <v>2006</v>
      </c>
      <c r="G5420" s="5">
        <v>8</v>
      </c>
      <c r="H5420" s="5">
        <v>0</v>
      </c>
      <c r="I5420" s="5">
        <v>226</v>
      </c>
      <c r="J5420" s="5">
        <v>15</v>
      </c>
      <c r="K5420" s="5">
        <v>13.7899999619</v>
      </c>
      <c r="L5420" s="5">
        <v>0.24047689139799999</v>
      </c>
      <c r="M5420" s="5">
        <v>1.90999996662</v>
      </c>
      <c r="N5420" s="8">
        <f t="shared" si="1100"/>
        <v>1.90999996662</v>
      </c>
      <c r="O5420" s="5">
        <v>0</v>
      </c>
      <c r="P5420" s="5">
        <v>96.736587524399994</v>
      </c>
      <c r="Q5420" s="5">
        <v>30.527839660600002</v>
      </c>
      <c r="R5420" s="5">
        <v>390.42248535200002</v>
      </c>
      <c r="S5420">
        <f t="shared" si="1092"/>
        <v>0.11348073478572063</v>
      </c>
      <c r="T5420">
        <f t="shared" si="1093"/>
        <v>60.94554624211262</v>
      </c>
      <c r="U5420">
        <f t="shared" si="1094"/>
        <v>183.02864308095366</v>
      </c>
      <c r="V5420" s="9">
        <v>246.109008789</v>
      </c>
      <c r="W5420" s="9">
        <v>53.5100898743</v>
      </c>
      <c r="X5420">
        <f t="shared" si="1101"/>
        <v>2.0719044419146623E-3</v>
      </c>
      <c r="Y5420">
        <f t="shared" si="1102"/>
        <v>34.939805933366188</v>
      </c>
      <c r="Z5420">
        <f t="shared" si="1095"/>
        <v>2.3570203837320127</v>
      </c>
      <c r="AA5420">
        <f t="shared" si="1096"/>
        <v>0.33434396620091866</v>
      </c>
      <c r="AB5420">
        <f>(1/(AA5420*k))*(LN((50-dTar)/(hTar-dTar)))</f>
        <v>13.070805782903008</v>
      </c>
      <c r="AC5420">
        <f t="shared" si="1097"/>
        <v>21.085133655872507</v>
      </c>
      <c r="AD5420" s="19">
        <v>176.68275451700001</v>
      </c>
      <c r="AE5420" s="19">
        <v>18.162027359</v>
      </c>
      <c r="AF5420">
        <f t="shared" si="1103"/>
        <v>4.6311322705648644E-3</v>
      </c>
      <c r="AG5420" s="23">
        <f t="shared" si="1098"/>
        <v>31.528002264566386</v>
      </c>
      <c r="AH5420" s="25">
        <f t="shared" si="1104"/>
        <v>32.82480757233575</v>
      </c>
      <c r="AI5420" s="25">
        <f t="shared" si="1099"/>
        <v>0.89588875587893757</v>
      </c>
    </row>
    <row r="5421" spans="6:35" ht="15">
      <c r="F5421" s="5">
        <v>2006</v>
      </c>
      <c r="G5421" s="5">
        <v>8</v>
      </c>
      <c r="H5421" s="5">
        <v>0</v>
      </c>
      <c r="I5421" s="5">
        <v>226</v>
      </c>
      <c r="J5421" s="5">
        <v>16</v>
      </c>
      <c r="K5421" s="5">
        <v>13.925000190700001</v>
      </c>
      <c r="L5421" s="5">
        <v>0.22191505134100001</v>
      </c>
      <c r="M5421" s="5">
        <v>1.14349997044</v>
      </c>
      <c r="N5421" s="8">
        <f t="shared" si="1100"/>
        <v>1.14349997044</v>
      </c>
      <c r="O5421" s="5">
        <v>0</v>
      </c>
      <c r="P5421" s="5">
        <v>96.736587524399994</v>
      </c>
      <c r="Q5421" s="5">
        <v>33.3713951111</v>
      </c>
      <c r="R5421" s="5">
        <v>313.95748901399998</v>
      </c>
      <c r="S5421">
        <f t="shared" si="1092"/>
        <v>6.7939905309327253E-2</v>
      </c>
      <c r="T5421">
        <f t="shared" si="1093"/>
        <v>101.79798364426861</v>
      </c>
      <c r="U5421">
        <f t="shared" si="1094"/>
        <v>305.71465781552308</v>
      </c>
      <c r="V5421" s="9">
        <v>255.359207153</v>
      </c>
      <c r="W5421" s="9">
        <v>89.378456115700004</v>
      </c>
      <c r="X5421">
        <f t="shared" si="1101"/>
        <v>1.5373917004910128E-3</v>
      </c>
      <c r="Y5421">
        <f t="shared" si="1102"/>
        <v>39.563163774694992</v>
      </c>
      <c r="Z5421">
        <f t="shared" si="1095"/>
        <v>1.4111271132080925</v>
      </c>
      <c r="AA5421">
        <f t="shared" si="1096"/>
        <v>0.20016875505192452</v>
      </c>
      <c r="AB5421">
        <f>(1/(AA5421*k))*(LN((50-dTar)/(hTar-dTar)))</f>
        <v>21.83230367678544</v>
      </c>
      <c r="AC5421">
        <f t="shared" si="1097"/>
        <v>35.218719387809422</v>
      </c>
      <c r="AD5421" s="19">
        <v>196.69610595699999</v>
      </c>
      <c r="AE5421" s="19">
        <v>30.336225509599998</v>
      </c>
      <c r="AF5421">
        <f t="shared" si="1103"/>
        <v>3.8131401065582661E-3</v>
      </c>
      <c r="AG5421" s="23">
        <f t="shared" si="1098"/>
        <v>34.250071764061005</v>
      </c>
      <c r="AH5421" s="25">
        <f t="shared" si="1104"/>
        <v>36.269544919291214</v>
      </c>
      <c r="AI5421" s="25">
        <f t="shared" si="1099"/>
        <v>0.53636061977424654</v>
      </c>
    </row>
    <row r="5422" spans="6:35" ht="15">
      <c r="F5422" s="5">
        <v>2006</v>
      </c>
      <c r="G5422" s="5">
        <v>8</v>
      </c>
      <c r="H5422" s="5">
        <v>0</v>
      </c>
      <c r="I5422" s="5">
        <v>226</v>
      </c>
      <c r="J5422" s="5">
        <v>17</v>
      </c>
      <c r="K5422" s="5">
        <v>15.2299995422</v>
      </c>
      <c r="L5422" s="5">
        <v>0.34787192940700001</v>
      </c>
      <c r="M5422" s="5">
        <v>1.04100000858</v>
      </c>
      <c r="N5422" s="8">
        <f t="shared" si="1100"/>
        <v>1.04100000858</v>
      </c>
      <c r="O5422" s="5">
        <v>0</v>
      </c>
      <c r="P5422" s="5">
        <v>96.736587524399994</v>
      </c>
      <c r="Q5422" s="5">
        <v>37.486133575399997</v>
      </c>
      <c r="R5422" s="5">
        <v>562.520019531</v>
      </c>
      <c r="S5422">
        <f t="shared" si="1092"/>
        <v>6.184997274877066E-2</v>
      </c>
      <c r="T5422">
        <f t="shared" si="1093"/>
        <v>111.82131635796914</v>
      </c>
      <c r="U5422">
        <f t="shared" si="1094"/>
        <v>335.81623371164466</v>
      </c>
      <c r="V5422" s="9">
        <v>173.076828003</v>
      </c>
      <c r="W5422" s="9">
        <v>98.178932189899996</v>
      </c>
      <c r="X5422">
        <f t="shared" si="1101"/>
        <v>1.6472510839583205E-3</v>
      </c>
      <c r="Y5422">
        <f t="shared" si="1102"/>
        <v>45.950026693805029</v>
      </c>
      <c r="Z5422">
        <f t="shared" si="1095"/>
        <v>1.28463784427721</v>
      </c>
      <c r="AA5422">
        <f t="shared" si="1096"/>
        <v>0.18222621872593647</v>
      </c>
      <c r="AB5422">
        <f>(1/(AA5422*k))*(LN((50-dTar)/(hTar-dTar)))</f>
        <v>23.981977332637744</v>
      </c>
      <c r="AC5422">
        <f t="shared" si="1097"/>
        <v>38.686459411109425</v>
      </c>
      <c r="AD5422" s="19">
        <v>150.24356079099999</v>
      </c>
      <c r="AE5422" s="19">
        <v>33.3232192993</v>
      </c>
      <c r="AF5422">
        <f t="shared" si="1103"/>
        <v>4.4993719877529995E-3</v>
      </c>
      <c r="AG5422" s="23">
        <f t="shared" si="1098"/>
        <v>37.951745784077232</v>
      </c>
      <c r="AH5422" s="25">
        <f t="shared" si="1104"/>
        <v>40.991842502307819</v>
      </c>
      <c r="AI5422" s="25">
        <f t="shared" si="1099"/>
        <v>0.48828283709716253</v>
      </c>
    </row>
    <row r="5423" spans="6:35" ht="15">
      <c r="F5423" s="5">
        <v>2006</v>
      </c>
      <c r="G5423" s="5">
        <v>8</v>
      </c>
      <c r="H5423" s="5">
        <v>0</v>
      </c>
      <c r="I5423" s="5">
        <v>226</v>
      </c>
      <c r="J5423" s="5">
        <v>18</v>
      </c>
      <c r="K5423" s="5">
        <v>16.725000381499999</v>
      </c>
      <c r="L5423" s="5">
        <v>0.58638429641699996</v>
      </c>
      <c r="M5423" s="5">
        <v>1.3865000009499999</v>
      </c>
      <c r="N5423" s="8">
        <f t="shared" si="1100"/>
        <v>1.3865000009499999</v>
      </c>
      <c r="O5423" s="5">
        <v>0.64999997615799998</v>
      </c>
      <c r="P5423" s="5">
        <v>96.736587524399994</v>
      </c>
      <c r="Q5423" s="5">
        <v>38.181140899699997</v>
      </c>
      <c r="R5423" s="5">
        <v>735.64251708999996</v>
      </c>
      <c r="S5423">
        <f t="shared" si="1092"/>
        <v>8.2377508710978847E-2</v>
      </c>
      <c r="T5423">
        <f t="shared" si="1093"/>
        <v>83.956719227056524</v>
      </c>
      <c r="U5423">
        <f t="shared" si="1094"/>
        <v>252.13465700367647</v>
      </c>
      <c r="V5423" s="9">
        <v>151.039337158</v>
      </c>
      <c r="W5423" s="9">
        <v>73.713859558099998</v>
      </c>
      <c r="X5423">
        <f t="shared" si="1101"/>
        <v>2.0969290624617354E-3</v>
      </c>
      <c r="Y5423">
        <f t="shared" si="1102"/>
        <v>46.339220127560701</v>
      </c>
      <c r="Z5423">
        <f t="shared" si="1095"/>
        <v>1.7109993829302432</v>
      </c>
      <c r="AA5423">
        <f t="shared" si="1096"/>
        <v>0.24270571599828134</v>
      </c>
      <c r="AB5423">
        <f>(1/(AA5423*k))*(LN((50-dTar)/(hTar-dTar)))</f>
        <v>18.005942006444716</v>
      </c>
      <c r="AC5423">
        <f t="shared" si="1097"/>
        <v>29.04623480079394</v>
      </c>
      <c r="AD5423" s="19">
        <v>156.98757934599999</v>
      </c>
      <c r="AE5423" s="19">
        <v>25.019453048700001</v>
      </c>
      <c r="AF5423">
        <f t="shared" si="1103"/>
        <v>4.7381403438484671E-3</v>
      </c>
      <c r="AG5423" s="23">
        <f t="shared" si="1098"/>
        <v>39.96177861150943</v>
      </c>
      <c r="AH5423" s="25">
        <f t="shared" si="1104"/>
        <v>42.385804379355932</v>
      </c>
      <c r="AI5423" s="25">
        <f t="shared" si="1099"/>
        <v>0.65034020030659545</v>
      </c>
    </row>
    <row r="5424" spans="6:35" ht="15">
      <c r="F5424" s="5">
        <v>2006</v>
      </c>
      <c r="G5424" s="5">
        <v>8</v>
      </c>
      <c r="H5424" s="5">
        <v>0</v>
      </c>
      <c r="I5424" s="5">
        <v>226</v>
      </c>
      <c r="J5424" s="5">
        <v>19</v>
      </c>
      <c r="K5424" s="5">
        <v>16.625</v>
      </c>
      <c r="L5424" s="5">
        <v>0.65494859218599999</v>
      </c>
      <c r="M5424" s="5">
        <v>1.1289999485</v>
      </c>
      <c r="N5424" s="8">
        <f t="shared" si="1100"/>
        <v>1.1289999485</v>
      </c>
      <c r="O5424" s="5">
        <v>0</v>
      </c>
      <c r="P5424" s="5">
        <v>96.736587524399994</v>
      </c>
      <c r="Q5424" s="5">
        <v>31.5153007507</v>
      </c>
      <c r="R5424" s="5">
        <v>312.625</v>
      </c>
      <c r="S5424">
        <f t="shared" si="1092"/>
        <v>6.707840103031297E-2</v>
      </c>
      <c r="T5424">
        <f t="shared" si="1093"/>
        <v>103.10539999822927</v>
      </c>
      <c r="U5424">
        <f t="shared" si="1094"/>
        <v>309.6410257941879</v>
      </c>
      <c r="V5424" s="9">
        <v>185.492279053</v>
      </c>
      <c r="W5424" s="9">
        <v>90.526374816900002</v>
      </c>
      <c r="X5424">
        <f t="shared" si="1101"/>
        <v>1.7074762609124159E-3</v>
      </c>
      <c r="Y5424">
        <f t="shared" si="1102"/>
        <v>38.249046210828219</v>
      </c>
      <c r="Z5424">
        <f t="shared" si="1095"/>
        <v>1.3932334755775004</v>
      </c>
      <c r="AA5424">
        <f t="shared" si="1096"/>
        <v>0.19763053781101061</v>
      </c>
      <c r="AB5424">
        <f>(1/(AA5424*k))*(LN((50-dTar)/(hTar-dTar)))</f>
        <v>22.112701282413962</v>
      </c>
      <c r="AC5424">
        <f t="shared" si="1097"/>
        <v>35.671041998187235</v>
      </c>
      <c r="AD5424" s="19">
        <v>202.67076110799999</v>
      </c>
      <c r="AE5424" s="19">
        <v>30.7258415222</v>
      </c>
      <c r="AF5424">
        <f t="shared" si="1103"/>
        <v>3.7165375323410317E-3</v>
      </c>
      <c r="AG5424" s="23">
        <f t="shared" si="1098"/>
        <v>33.178264342345201</v>
      </c>
      <c r="AH5424" s="25">
        <f t="shared" si="1104"/>
        <v>35.105636922931772</v>
      </c>
      <c r="AI5424" s="25">
        <f t="shared" si="1099"/>
        <v>0.52955935964698486</v>
      </c>
    </row>
    <row r="5425" spans="6:35" ht="15">
      <c r="F5425" s="5">
        <v>2006</v>
      </c>
      <c r="G5425" s="5">
        <v>8</v>
      </c>
      <c r="H5425" s="5">
        <v>0</v>
      </c>
      <c r="I5425" s="5">
        <v>226</v>
      </c>
      <c r="J5425" s="5">
        <v>20</v>
      </c>
      <c r="K5425" s="5">
        <v>15.6649999619</v>
      </c>
      <c r="L5425" s="5">
        <v>0.51788812875699997</v>
      </c>
      <c r="M5425" s="5">
        <v>0.54900002479599996</v>
      </c>
      <c r="N5425" s="8">
        <f t="shared" si="1100"/>
        <v>0.54900002479599996</v>
      </c>
      <c r="O5425" s="5">
        <v>0</v>
      </c>
      <c r="P5425" s="5">
        <v>96.736587524399994</v>
      </c>
      <c r="Q5425" s="5">
        <v>20.556240081799999</v>
      </c>
      <c r="R5425" s="5">
        <v>71.688499450699993</v>
      </c>
      <c r="S5425">
        <f t="shared" si="1092"/>
        <v>3.2618286544516921E-2</v>
      </c>
      <c r="T5425">
        <f t="shared" si="1093"/>
        <v>212.03276143990607</v>
      </c>
      <c r="U5425">
        <f t="shared" si="1094"/>
        <v>636.76627756988853</v>
      </c>
      <c r="V5425" s="9">
        <v>433.95300293000003</v>
      </c>
      <c r="W5425" s="9">
        <v>186.16441345199999</v>
      </c>
      <c r="X5425">
        <f t="shared" si="1101"/>
        <v>7.9561856424105893E-4</v>
      </c>
      <c r="Y5425">
        <f t="shared" si="1102"/>
        <v>24.72774073681401</v>
      </c>
      <c r="Z5425">
        <f t="shared" si="1095"/>
        <v>0.67748914750164402</v>
      </c>
      <c r="AA5425">
        <f t="shared" si="1096"/>
        <v>9.6102015153184603E-2</v>
      </c>
      <c r="AB5425">
        <f>(1/(AA5425*k))*(LN((50-dTar)/(hTar-dTar)))</f>
        <v>45.474020913419714</v>
      </c>
      <c r="AC5425">
        <f t="shared" si="1097"/>
        <v>73.356289180240765</v>
      </c>
      <c r="AD5425" s="19">
        <v>398.95370483400001</v>
      </c>
      <c r="AE5425" s="19">
        <v>63.186649322500003</v>
      </c>
      <c r="AF5425">
        <f t="shared" si="1103"/>
        <v>1.8674253376620359E-3</v>
      </c>
      <c r="AG5425" s="23">
        <f t="shared" si="1098"/>
        <v>21.340351996221891</v>
      </c>
      <c r="AH5425" s="25">
        <f t="shared" si="1104"/>
        <v>22.627877341964695</v>
      </c>
      <c r="AI5425" s="25">
        <f t="shared" si="1099"/>
        <v>0.2575094019830671</v>
      </c>
    </row>
    <row r="5426" spans="6:35" ht="15">
      <c r="F5426" s="5">
        <v>2006</v>
      </c>
      <c r="G5426" s="5">
        <v>8</v>
      </c>
      <c r="H5426" s="5">
        <v>0</v>
      </c>
      <c r="I5426" s="5">
        <v>226</v>
      </c>
      <c r="J5426" s="5">
        <v>21</v>
      </c>
      <c r="K5426" s="5">
        <v>13.7700004578</v>
      </c>
      <c r="L5426" s="5">
        <v>0.373239159584</v>
      </c>
      <c r="M5426" s="5">
        <v>0</v>
      </c>
      <c r="N5426" s="8">
        <f t="shared" si="1100"/>
        <v>1E-4</v>
      </c>
      <c r="O5426" s="5">
        <v>0</v>
      </c>
      <c r="P5426" s="5">
        <v>96.736587524399994</v>
      </c>
      <c r="Q5426" s="5">
        <v>24.235935211200001</v>
      </c>
      <c r="R5426" s="5">
        <v>0</v>
      </c>
      <c r="S5426">
        <f t="shared" si="1092"/>
        <v>5.9413998308355972E-6</v>
      </c>
      <c r="T5426">
        <f t="shared" si="1093"/>
        <v>1164059.9128807276</v>
      </c>
      <c r="U5426">
        <f t="shared" si="1094"/>
        <v>3495847.0217512534</v>
      </c>
      <c r="V5426" s="9">
        <v>687.28521728500004</v>
      </c>
      <c r="W5426" s="9">
        <v>60723.6445313</v>
      </c>
      <c r="X5426">
        <f t="shared" si="1101"/>
        <v>2.8111540226605502E-7</v>
      </c>
      <c r="Y5426">
        <f t="shared" si="1102"/>
        <v>36.024379032092881</v>
      </c>
      <c r="Z5426">
        <f t="shared" si="1095"/>
        <v>1.2340421072902296E-4</v>
      </c>
      <c r="AA5426">
        <f t="shared" si="1096"/>
        <v>1.7504920002306861E-5</v>
      </c>
      <c r="AB5426">
        <f>(1/(AA5426*k))*(LN((50-dTar)/(hTar-dTar)))</f>
        <v>249652.38609041239</v>
      </c>
      <c r="AC5426">
        <f t="shared" si="1097"/>
        <v>402726.04578894714</v>
      </c>
      <c r="AD5426" s="19">
        <v>408.15335083000002</v>
      </c>
      <c r="AE5426" s="19">
        <v>60723.6445313</v>
      </c>
      <c r="AF5426">
        <f t="shared" si="1103"/>
        <v>2.1558328993334919E-6</v>
      </c>
      <c r="AG5426" s="23">
        <f t="shared" si="1098"/>
        <v>4.7476507897121083</v>
      </c>
      <c r="AH5426" s="25">
        <f t="shared" si="1104"/>
        <v>16.63574023790926</v>
      </c>
      <c r="AI5426" s="25">
        <f t="shared" si="1099"/>
        <v>4.6905171284601254E-5</v>
      </c>
    </row>
    <row r="5427" spans="6:35" ht="15">
      <c r="F5427" s="5">
        <v>2006</v>
      </c>
      <c r="G5427" s="5">
        <v>8</v>
      </c>
      <c r="H5427" s="5">
        <v>0</v>
      </c>
      <c r="I5427" s="5">
        <v>226</v>
      </c>
      <c r="J5427" s="5">
        <v>22</v>
      </c>
      <c r="K5427" s="5">
        <v>13.2100000381</v>
      </c>
      <c r="L5427" s="5">
        <v>0.28394460678099998</v>
      </c>
      <c r="M5427" s="5">
        <v>0.28249999880799997</v>
      </c>
      <c r="N5427" s="8">
        <f t="shared" si="1100"/>
        <v>0.28249999880799997</v>
      </c>
      <c r="O5427" s="5">
        <v>0</v>
      </c>
      <c r="P5427" s="5">
        <v>96.736587524399994</v>
      </c>
      <c r="Q5427" s="5">
        <v>30.317350387600001</v>
      </c>
      <c r="R5427" s="5">
        <v>0</v>
      </c>
      <c r="S5427">
        <f t="shared" si="1092"/>
        <v>1.6784454451289073E-2</v>
      </c>
      <c r="T5427">
        <f t="shared" si="1093"/>
        <v>412.05660806812119</v>
      </c>
      <c r="U5427">
        <f t="shared" si="1094"/>
        <v>1237.4679775227867</v>
      </c>
      <c r="V5427" s="9">
        <v>452.68704223600002</v>
      </c>
      <c r="W5427" s="9">
        <v>361.78500366200001</v>
      </c>
      <c r="X5427">
        <f t="shared" si="1101"/>
        <v>4.87343678950665E-4</v>
      </c>
      <c r="Y5427">
        <f t="shared" si="1102"/>
        <v>37.935248373134925</v>
      </c>
      <c r="Z5427">
        <f t="shared" si="1095"/>
        <v>0.34861689383851158</v>
      </c>
      <c r="AA5427">
        <f t="shared" si="1096"/>
        <v>4.9451398797858225E-2</v>
      </c>
      <c r="AB5427">
        <f>(1/(AA5427*k))*(LN((50-dTar)/(hTar-dTar)))</f>
        <v>88.372526422588663</v>
      </c>
      <c r="AC5427">
        <f t="shared" si="1097"/>
        <v>142.55789291619018</v>
      </c>
      <c r="AD5427" s="19">
        <v>403.34567260699998</v>
      </c>
      <c r="AE5427" s="19">
        <v>122.794586182</v>
      </c>
      <c r="AF5427">
        <f t="shared" si="1103"/>
        <v>1.495443044742961E-3</v>
      </c>
      <c r="AG5427" s="23">
        <f t="shared" si="1098"/>
        <v>29.847938633252969</v>
      </c>
      <c r="AH5427" s="25">
        <f t="shared" si="1104"/>
        <v>32.921874654883162</v>
      </c>
      <c r="AI5427" s="25">
        <f t="shared" si="1099"/>
        <v>0.13250710831988888</v>
      </c>
    </row>
    <row r="5428" spans="6:35" ht="15">
      <c r="F5428" s="5">
        <v>2006</v>
      </c>
      <c r="G5428" s="5">
        <v>8</v>
      </c>
      <c r="H5428" s="5">
        <v>0</v>
      </c>
      <c r="I5428" s="5">
        <v>226</v>
      </c>
      <c r="J5428" s="5">
        <v>23</v>
      </c>
      <c r="K5428" s="5">
        <v>13.5399999619</v>
      </c>
      <c r="L5428" s="5">
        <v>0.37234893441200001</v>
      </c>
      <c r="M5428" s="5">
        <v>1.09549999237</v>
      </c>
      <c r="N5428" s="8">
        <f t="shared" si="1100"/>
        <v>1.09549999237</v>
      </c>
      <c r="O5428" s="5">
        <v>0</v>
      </c>
      <c r="P5428" s="5">
        <v>96.736587524399994</v>
      </c>
      <c r="Q5428" s="5">
        <v>36.899284362800003</v>
      </c>
      <c r="R5428" s="5">
        <v>0</v>
      </c>
      <c r="S5428">
        <f t="shared" si="1092"/>
        <v>6.5088034693475155E-2</v>
      </c>
      <c r="T5428">
        <f t="shared" si="1093"/>
        <v>106.25832231750228</v>
      </c>
      <c r="U5428">
        <f t="shared" si="1094"/>
        <v>319.10972579637837</v>
      </c>
      <c r="V5428" s="9">
        <v>422.835113525</v>
      </c>
      <c r="W5428" s="9">
        <v>93.294631957999997</v>
      </c>
      <c r="X5428">
        <f t="shared" si="1101"/>
        <v>1.197261425478671E-3</v>
      </c>
      <c r="Y5428">
        <f t="shared" si="1102"/>
        <v>42.277826807541089</v>
      </c>
      <c r="Z5428">
        <f t="shared" si="1095"/>
        <v>1.3518931191207051</v>
      </c>
      <c r="AA5428">
        <f t="shared" si="1096"/>
        <v>0.19176639728964626</v>
      </c>
      <c r="AB5428">
        <f>(1/(AA5428*k))*(LN((50-dTar)/(hTar-dTar)))</f>
        <v>22.788898934660462</v>
      </c>
      <c r="AC5428">
        <f t="shared" si="1097"/>
        <v>36.761848342663271</v>
      </c>
      <c r="AD5428" s="19">
        <v>390.38116455099998</v>
      </c>
      <c r="AE5428" s="19">
        <v>31.665426254300002</v>
      </c>
      <c r="AF5428">
        <f t="shared" si="1103"/>
        <v>2.17955886307816E-3</v>
      </c>
      <c r="AG5428" s="23">
        <f t="shared" si="1098"/>
        <v>38.890332322386286</v>
      </c>
      <c r="AH5428" s="25">
        <f t="shared" si="1104"/>
        <v>40.177897860978227</v>
      </c>
      <c r="AI5428" s="25">
        <f t="shared" si="1099"/>
        <v>0.51384614784394211</v>
      </c>
    </row>
    <row r="5429" spans="6:35" ht="15">
      <c r="F5429" s="5">
        <v>2006</v>
      </c>
      <c r="G5429" s="5">
        <v>8</v>
      </c>
      <c r="H5429" s="5">
        <v>0</v>
      </c>
      <c r="I5429" s="5">
        <v>226</v>
      </c>
      <c r="J5429" s="5">
        <v>24</v>
      </c>
      <c r="K5429" s="5">
        <v>13.9350004196</v>
      </c>
      <c r="L5429" s="5">
        <v>0.43615925311999998</v>
      </c>
      <c r="M5429" s="5">
        <v>1.49899995327</v>
      </c>
      <c r="N5429" s="8">
        <f t="shared" si="1100"/>
        <v>1.49899995327</v>
      </c>
      <c r="O5429" s="5">
        <v>0</v>
      </c>
      <c r="P5429" s="5">
        <v>96.736587524399994</v>
      </c>
      <c r="Q5429" s="5">
        <v>40.353939056400002</v>
      </c>
      <c r="R5429" s="5">
        <v>0</v>
      </c>
      <c r="S5429">
        <f t="shared" si="1092"/>
        <v>8.906158068780945E-2</v>
      </c>
      <c r="T5429">
        <f t="shared" si="1093"/>
        <v>77.655767122699643</v>
      </c>
      <c r="U5429">
        <f t="shared" si="1094"/>
        <v>233.21195001542347</v>
      </c>
      <c r="V5429" s="9">
        <v>419.66534423799999</v>
      </c>
      <c r="W5429" s="9">
        <v>68.181632995599998</v>
      </c>
      <c r="X5429">
        <f t="shared" si="1101"/>
        <v>1.3868492049813317E-3</v>
      </c>
      <c r="Y5429">
        <f t="shared" si="1102"/>
        <v>45.224471699155671</v>
      </c>
      <c r="Z5429">
        <f t="shared" si="1095"/>
        <v>1.8498290611612662</v>
      </c>
      <c r="AA5429">
        <f t="shared" si="1096"/>
        <v>0.26239874265453067</v>
      </c>
      <c r="AB5429">
        <f>(1/(AA5429*k))*(LN((50-dTar)/(hTar-dTar)))</f>
        <v>16.654595988866255</v>
      </c>
      <c r="AC5429">
        <f t="shared" si="1097"/>
        <v>26.866314766082464</v>
      </c>
      <c r="AD5429" s="19">
        <v>384.39974975600001</v>
      </c>
      <c r="AE5429" s="19">
        <v>23.141742706300001</v>
      </c>
      <c r="AF5429">
        <f t="shared" si="1103"/>
        <v>2.3019844104097032E-3</v>
      </c>
      <c r="AG5429" s="23">
        <f t="shared" si="1098"/>
        <v>42.427526359818039</v>
      </c>
      <c r="AH5429" s="25">
        <f t="shared" si="1104"/>
        <v>43.490627849145454</v>
      </c>
      <c r="AI5429" s="25">
        <f t="shared" si="1099"/>
        <v>0.7031084956373862</v>
      </c>
    </row>
    <row r="5430" spans="6:35" ht="15">
      <c r="F5430" s="5">
        <v>2006</v>
      </c>
      <c r="G5430" s="5">
        <v>8</v>
      </c>
      <c r="H5430" s="5">
        <v>0</v>
      </c>
      <c r="I5430" s="5">
        <v>227</v>
      </c>
      <c r="J5430" s="5">
        <v>1</v>
      </c>
      <c r="K5430" s="5">
        <v>15.220000267</v>
      </c>
      <c r="L5430" s="5">
        <v>0.55251884460400003</v>
      </c>
      <c r="M5430" s="5">
        <v>2.1800000667599999</v>
      </c>
      <c r="N5430" s="8">
        <f t="shared" si="1100"/>
        <v>2.1800000667599999</v>
      </c>
      <c r="O5430" s="5">
        <v>0</v>
      </c>
      <c r="P5430" s="5">
        <v>96.736587524399994</v>
      </c>
      <c r="Q5430" s="5">
        <v>40.008621215799998</v>
      </c>
      <c r="R5430" s="5">
        <v>0</v>
      </c>
      <c r="S5430">
        <f t="shared" si="1092"/>
        <v>0.12952252027869451</v>
      </c>
      <c r="T5430">
        <f t="shared" si="1093"/>
        <v>53.397242074895821</v>
      </c>
      <c r="U5430">
        <f t="shared" si="1094"/>
        <v>160.35995021536473</v>
      </c>
      <c r="V5430" s="9">
        <v>416.91894531299999</v>
      </c>
      <c r="W5430" s="9">
        <v>46.882690429699998</v>
      </c>
      <c r="X5430">
        <f t="shared" si="1101"/>
        <v>1.6021492230494086E-3</v>
      </c>
      <c r="Y5430">
        <f t="shared" si="1102"/>
        <v>43.751584585950845</v>
      </c>
      <c r="Z5430">
        <f t="shared" si="1095"/>
        <v>2.6902118762773513</v>
      </c>
      <c r="AA5430">
        <f t="shared" si="1096"/>
        <v>0.38160726773657405</v>
      </c>
      <c r="AB5430">
        <f>(1/(AA5430*k))*(LN((50-dTar)/(hTar-dTar)))</f>
        <v>11.451943965371315</v>
      </c>
      <c r="AC5430">
        <f t="shared" si="1097"/>
        <v>18.473671259446068</v>
      </c>
      <c r="AD5430" s="19">
        <v>374.91427612299998</v>
      </c>
      <c r="AE5430" s="19">
        <v>15.9126014709</v>
      </c>
      <c r="AF5430">
        <f t="shared" si="1103"/>
        <v>2.4431924237616983E-3</v>
      </c>
      <c r="AG5430" s="23">
        <f t="shared" si="1098"/>
        <v>41.776868468454744</v>
      </c>
      <c r="AH5430" s="25">
        <f t="shared" si="1104"/>
        <v>42.527445755748502</v>
      </c>
      <c r="AI5430" s="25">
        <f t="shared" si="1099"/>
        <v>1.0225327653181995</v>
      </c>
    </row>
    <row r="5431" spans="6:35" ht="15">
      <c r="F5431" s="5">
        <v>2006</v>
      </c>
      <c r="G5431" s="5">
        <v>8</v>
      </c>
      <c r="H5431" s="5">
        <v>0</v>
      </c>
      <c r="I5431" s="5">
        <v>227</v>
      </c>
      <c r="J5431" s="5">
        <v>2</v>
      </c>
      <c r="K5431" s="5">
        <v>14.9399995804</v>
      </c>
      <c r="L5431" s="5">
        <v>0.50451815128300004</v>
      </c>
      <c r="M5431" s="5">
        <v>2.0280001163499999</v>
      </c>
      <c r="N5431" s="8">
        <f t="shared" si="1100"/>
        <v>2.0280001163499999</v>
      </c>
      <c r="O5431" s="5">
        <v>0</v>
      </c>
      <c r="P5431" s="5">
        <v>96.736587524399994</v>
      </c>
      <c r="Q5431" s="5">
        <v>40.144420623800002</v>
      </c>
      <c r="R5431" s="5">
        <v>0</v>
      </c>
      <c r="S5431">
        <f t="shared" si="1092"/>
        <v>0.12049159548216459</v>
      </c>
      <c r="T5431">
        <f t="shared" si="1093"/>
        <v>57.399400695094918</v>
      </c>
      <c r="U5431">
        <f t="shared" si="1094"/>
        <v>172.37903457535737</v>
      </c>
      <c r="V5431" s="9">
        <v>417.37579345699999</v>
      </c>
      <c r="W5431" s="9">
        <v>50.396575927699999</v>
      </c>
      <c r="X5431">
        <f t="shared" si="1101"/>
        <v>1.5621304488498719E-3</v>
      </c>
      <c r="Y5431">
        <f t="shared" si="1102"/>
        <v>44.098530900809621</v>
      </c>
      <c r="Z5431">
        <f t="shared" si="1095"/>
        <v>2.5026375371653846</v>
      </c>
      <c r="AA5431">
        <f t="shared" si="1096"/>
        <v>0.35499979801375753</v>
      </c>
      <c r="AB5431">
        <f>(1/(AA5431*k))*(LN((50-dTar)/(hTar-dTar)))</f>
        <v>12.31027474198263</v>
      </c>
      <c r="AC5431">
        <f t="shared" si="1097"/>
        <v>19.858285142200806</v>
      </c>
      <c r="AD5431" s="19">
        <v>376.96853637700002</v>
      </c>
      <c r="AE5431" s="19">
        <v>17.105260849</v>
      </c>
      <c r="AF5431">
        <f t="shared" si="1103"/>
        <v>2.4158552636914963E-3</v>
      </c>
      <c r="AG5431" s="23">
        <f t="shared" si="1098"/>
        <v>41.982915227894807</v>
      </c>
      <c r="AH5431" s="25">
        <f t="shared" si="1104"/>
        <v>42.787047557936262</v>
      </c>
      <c r="AI5431" s="25">
        <f t="shared" si="1099"/>
        <v>0.95123692822588013</v>
      </c>
    </row>
    <row r="5432" spans="6:35" ht="15">
      <c r="F5432" s="5">
        <v>2006</v>
      </c>
      <c r="G5432" s="5">
        <v>8</v>
      </c>
      <c r="H5432" s="5">
        <v>0</v>
      </c>
      <c r="I5432" s="5">
        <v>227</v>
      </c>
      <c r="J5432" s="5">
        <v>3</v>
      </c>
      <c r="K5432" s="5">
        <v>15.0649995804</v>
      </c>
      <c r="L5432" s="5">
        <v>0.53505176305799995</v>
      </c>
      <c r="M5432" s="5">
        <v>1.88250005245</v>
      </c>
      <c r="N5432" s="8">
        <f t="shared" si="1100"/>
        <v>1.88250005245</v>
      </c>
      <c r="O5432" s="5">
        <v>0</v>
      </c>
      <c r="P5432" s="5">
        <v>96.736587524399994</v>
      </c>
      <c r="Q5432" s="5">
        <v>38.791755676299999</v>
      </c>
      <c r="R5432" s="5">
        <v>0</v>
      </c>
      <c r="S5432">
        <f t="shared" si="1092"/>
        <v>0.11184685493174432</v>
      </c>
      <c r="T5432">
        <f t="shared" si="1093"/>
        <v>61.835850222991979</v>
      </c>
      <c r="U5432">
        <f t="shared" si="1094"/>
        <v>185.70235985924916</v>
      </c>
      <c r="V5432" s="9">
        <v>417.88046264600001</v>
      </c>
      <c r="W5432" s="9">
        <v>54.291774749799998</v>
      </c>
      <c r="X5432">
        <f t="shared" si="1101"/>
        <v>1.5200465319263779E-3</v>
      </c>
      <c r="Y5432">
        <f t="shared" si="1102"/>
        <v>42.816194030066242</v>
      </c>
      <c r="Z5432">
        <f t="shared" si="1095"/>
        <v>2.3230843316993655</v>
      </c>
      <c r="AA5432">
        <f t="shared" si="1096"/>
        <v>0.32953012822475714</v>
      </c>
      <c r="AB5432">
        <f>(1/(AA5432*k))*(LN((50-dTar)/(hTar-dTar)))</f>
        <v>13.261746567576433</v>
      </c>
      <c r="AC5432">
        <f t="shared" si="1097"/>
        <v>21.393149246652875</v>
      </c>
      <c r="AD5432" s="19">
        <v>378.96810913100001</v>
      </c>
      <c r="AE5432" s="19">
        <v>18.427341461200001</v>
      </c>
      <c r="AF5432">
        <f t="shared" si="1103"/>
        <v>2.3878395934960827E-3</v>
      </c>
      <c r="AG5432" s="23">
        <f t="shared" si="1098"/>
        <v>40.628996887137056</v>
      </c>
      <c r="AH5432" s="25">
        <f t="shared" si="1104"/>
        <v>41.460336887743338</v>
      </c>
      <c r="AI5432" s="25">
        <f t="shared" si="1099"/>
        <v>0.88298987403438089</v>
      </c>
    </row>
    <row r="5433" spans="6:35" ht="15">
      <c r="F5433" s="5">
        <v>2006</v>
      </c>
      <c r="G5433" s="5">
        <v>8</v>
      </c>
      <c r="H5433" s="5">
        <v>0</v>
      </c>
      <c r="I5433" s="5">
        <v>227</v>
      </c>
      <c r="J5433" s="5">
        <v>4</v>
      </c>
      <c r="K5433" s="5">
        <v>14.885000228899999</v>
      </c>
      <c r="L5433" s="5">
        <v>0.523299992085</v>
      </c>
      <c r="M5433" s="5">
        <v>1.1204999685299999</v>
      </c>
      <c r="N5433" s="8">
        <f t="shared" si="1100"/>
        <v>1.1204999685299999</v>
      </c>
      <c r="O5433" s="5">
        <v>0</v>
      </c>
      <c r="P5433" s="5">
        <v>96.736587524399994</v>
      </c>
      <c r="Q5433" s="5">
        <v>38.697181701700003</v>
      </c>
      <c r="R5433" s="5">
        <v>0</v>
      </c>
      <c r="S5433">
        <f t="shared" si="1092"/>
        <v>6.6573383234754327E-2</v>
      </c>
      <c r="T5433">
        <f t="shared" si="1093"/>
        <v>103.88754534351968</v>
      </c>
      <c r="U5433">
        <f t="shared" si="1094"/>
        <v>311.9899259200788</v>
      </c>
      <c r="V5433" s="9">
        <v>422.57513427700002</v>
      </c>
      <c r="W5433" s="9">
        <v>91.213088989300005</v>
      </c>
      <c r="X5433">
        <f t="shared" si="1101"/>
        <v>1.2109790032410982E-3</v>
      </c>
      <c r="Y5433">
        <f t="shared" si="1102"/>
        <v>44.266107515806993</v>
      </c>
      <c r="Z5433">
        <f t="shared" si="1095"/>
        <v>1.3827441423833968</v>
      </c>
      <c r="AA5433">
        <f t="shared" si="1096"/>
        <v>0.19614262311704997</v>
      </c>
      <c r="AB5433">
        <f>(1/(AA5433*k))*(LN((50-dTar)/(hTar-dTar)))</f>
        <v>22.28044561375</v>
      </c>
      <c r="AC5433">
        <f t="shared" si="1097"/>
        <v>35.941638295384287</v>
      </c>
      <c r="AD5433" s="19">
        <v>390.00228881800001</v>
      </c>
      <c r="AE5433" s="19">
        <v>30.958921432499999</v>
      </c>
      <c r="AF5433">
        <f t="shared" si="1103"/>
        <v>2.18864908192748E-3</v>
      </c>
      <c r="AG5433" s="23">
        <f t="shared" si="1098"/>
        <v>40.783974650710725</v>
      </c>
      <c r="AH5433" s="25">
        <f t="shared" si="1104"/>
        <v>42.107511647610515</v>
      </c>
      <c r="AI5433" s="25">
        <f t="shared" si="1099"/>
        <v>0.52557242948289951</v>
      </c>
    </row>
    <row r="5434" spans="6:35" ht="15">
      <c r="F5434" s="5">
        <v>2006</v>
      </c>
      <c r="G5434" s="5">
        <v>8</v>
      </c>
      <c r="H5434" s="5">
        <v>0</v>
      </c>
      <c r="I5434" s="5">
        <v>227</v>
      </c>
      <c r="J5434" s="5">
        <v>5</v>
      </c>
      <c r="K5434" s="5">
        <v>14.760000228899999</v>
      </c>
      <c r="L5434" s="5">
        <v>0.49450057744999998</v>
      </c>
      <c r="M5434" s="5">
        <v>1.23549997807</v>
      </c>
      <c r="N5434" s="8">
        <f t="shared" si="1100"/>
        <v>1.23549997807</v>
      </c>
      <c r="O5434" s="5">
        <v>0</v>
      </c>
      <c r="P5434" s="5">
        <v>96.736587524399994</v>
      </c>
      <c r="Q5434" s="5">
        <v>38.313545227100001</v>
      </c>
      <c r="R5434" s="5">
        <v>0</v>
      </c>
      <c r="S5434">
        <f t="shared" si="1092"/>
        <v>7.3405993607024808E-2</v>
      </c>
      <c r="T5434">
        <f t="shared" si="1093"/>
        <v>94.217720238176739</v>
      </c>
      <c r="U5434">
        <f t="shared" si="1094"/>
        <v>282.94998654813315</v>
      </c>
      <c r="V5434" s="9">
        <v>421.50964355500003</v>
      </c>
      <c r="W5434" s="9">
        <v>82.722999572800006</v>
      </c>
      <c r="X5434">
        <f t="shared" si="1101"/>
        <v>1.2703532348162705E-3</v>
      </c>
      <c r="Y5434">
        <f t="shared" si="1102"/>
        <v>43.522777089170035</v>
      </c>
      <c r="Z5434">
        <f t="shared" si="1095"/>
        <v>1.524658996494535</v>
      </c>
      <c r="AA5434">
        <f t="shared" si="1096"/>
        <v>0.21627328278967228</v>
      </c>
      <c r="AB5434">
        <f>(1/(AA5434*k))*(LN((50-dTar)/(hTar-dTar)))</f>
        <v>20.206587658576861</v>
      </c>
      <c r="AC5434">
        <f t="shared" si="1097"/>
        <v>32.596200156802425</v>
      </c>
      <c r="AD5434" s="19">
        <v>388.27371215800002</v>
      </c>
      <c r="AE5434" s="19">
        <v>28.0772724152</v>
      </c>
      <c r="AF5434">
        <f t="shared" si="1103"/>
        <v>2.2274335022312293E-3</v>
      </c>
      <c r="AG5434" s="23">
        <f t="shared" si="1098"/>
        <v>40.362768068884769</v>
      </c>
      <c r="AH5434" s="25">
        <f t="shared" si="1104"/>
        <v>41.563867800261328</v>
      </c>
      <c r="AI5434" s="25">
        <f t="shared" si="1099"/>
        <v>0.57951338093494442</v>
      </c>
    </row>
    <row r="5435" spans="6:35" ht="15">
      <c r="F5435" s="5">
        <v>2006</v>
      </c>
      <c r="G5435" s="5">
        <v>8</v>
      </c>
      <c r="H5435" s="5">
        <v>0</v>
      </c>
      <c r="I5435" s="5">
        <v>227</v>
      </c>
      <c r="J5435" s="5">
        <v>6</v>
      </c>
      <c r="K5435" s="5">
        <v>14.795000076299999</v>
      </c>
      <c r="L5435" s="5">
        <v>0.48467916250199999</v>
      </c>
      <c r="M5435" s="5">
        <v>1.27100002766</v>
      </c>
      <c r="N5435" s="8">
        <f t="shared" si="1100"/>
        <v>1.27100002766</v>
      </c>
      <c r="O5435" s="5">
        <v>0</v>
      </c>
      <c r="P5435" s="5">
        <v>96.736587524399994</v>
      </c>
      <c r="Q5435" s="5">
        <v>35.166866302499997</v>
      </c>
      <c r="R5435" s="5">
        <v>0</v>
      </c>
      <c r="S5435">
        <f t="shared" si="1092"/>
        <v>7.5515193493311622E-2</v>
      </c>
      <c r="T5435">
        <f t="shared" si="1093"/>
        <v>91.586143788198299</v>
      </c>
      <c r="U5435">
        <f t="shared" si="1094"/>
        <v>275.04696661473349</v>
      </c>
      <c r="V5435" s="9">
        <v>421.21823120099998</v>
      </c>
      <c r="W5435" s="9">
        <v>80.412490844700002</v>
      </c>
      <c r="X5435">
        <f t="shared" si="1101"/>
        <v>1.2875353761284676E-3</v>
      </c>
      <c r="Y5435">
        <f t="shared" si="1102"/>
        <v>39.868132429440401</v>
      </c>
      <c r="Z5435">
        <f t="shared" si="1095"/>
        <v>1.5684675524994862</v>
      </c>
      <c r="AA5435">
        <f t="shared" si="1096"/>
        <v>0.22248753807118105</v>
      </c>
      <c r="AB5435">
        <f>(1/(AA5435*k))*(LN((50-dTar)/(hTar-dTar)))</f>
        <v>19.642201467929151</v>
      </c>
      <c r="AC5435">
        <f t="shared" si="1097"/>
        <v>31.685762157723477</v>
      </c>
      <c r="AD5435" s="19">
        <v>387.74481201200001</v>
      </c>
      <c r="AE5435" s="19">
        <v>27.293054580700002</v>
      </c>
      <c r="AF5435">
        <f t="shared" si="1103"/>
        <v>2.2385204982266166E-3</v>
      </c>
      <c r="AG5435" s="23">
        <f t="shared" si="1098"/>
        <v>37.040316570750669</v>
      </c>
      <c r="AH5435" s="25">
        <f t="shared" si="1104"/>
        <v>38.115151752059106</v>
      </c>
      <c r="AI5435" s="25">
        <f t="shared" si="1099"/>
        <v>0.5961647400012523</v>
      </c>
    </row>
    <row r="5436" spans="6:35" ht="15">
      <c r="F5436" s="5">
        <v>2006</v>
      </c>
      <c r="G5436" s="5">
        <v>8</v>
      </c>
      <c r="H5436" s="5">
        <v>0</v>
      </c>
      <c r="I5436" s="5">
        <v>227</v>
      </c>
      <c r="J5436" s="5">
        <v>7</v>
      </c>
      <c r="K5436" s="5">
        <v>14.6899995804</v>
      </c>
      <c r="L5436" s="5">
        <v>0.46552738547299999</v>
      </c>
      <c r="M5436" s="5">
        <v>0.15700000524499999</v>
      </c>
      <c r="N5436" s="8">
        <f t="shared" si="1100"/>
        <v>0.15700000524499999</v>
      </c>
      <c r="O5436" s="5">
        <v>0</v>
      </c>
      <c r="P5436" s="5">
        <v>96.736587524399994</v>
      </c>
      <c r="Q5436" s="5">
        <v>28.721700668299999</v>
      </c>
      <c r="R5436" s="5">
        <v>0</v>
      </c>
      <c r="S5436">
        <f t="shared" si="1092"/>
        <v>9.3279980460383074E-3</v>
      </c>
      <c r="T5436">
        <f t="shared" si="1093"/>
        <v>741.43941018613407</v>
      </c>
      <c r="U5436">
        <f t="shared" si="1094"/>
        <v>2226.6540795944247</v>
      </c>
      <c r="V5436" s="9">
        <v>478.32962036100002</v>
      </c>
      <c r="W5436" s="9">
        <v>650.98254394499997</v>
      </c>
      <c r="X5436">
        <f t="shared" si="1101"/>
        <v>2.9797677548680106E-4</v>
      </c>
      <c r="Y5436">
        <f t="shared" si="1102"/>
        <v>36.866731168061222</v>
      </c>
      <c r="Z5436">
        <f t="shared" si="1095"/>
        <v>0.1937446173171169</v>
      </c>
      <c r="AA5436">
        <f t="shared" si="1096"/>
        <v>2.7482725321754827E-2</v>
      </c>
      <c r="AB5436">
        <f>(1/(AA5436*k))*(LN((50-dTar)/(hTar-dTar)))</f>
        <v>159.01425334402217</v>
      </c>
      <c r="AC5436">
        <f t="shared" si="1097"/>
        <v>256.51339639160472</v>
      </c>
      <c r="AD5436" s="19">
        <v>405.46478271500001</v>
      </c>
      <c r="AE5436" s="19">
        <v>220.95205688499999</v>
      </c>
      <c r="AF5436">
        <f t="shared" si="1103"/>
        <v>1.1325923150393826E-3</v>
      </c>
      <c r="AG5436" s="23">
        <f t="shared" si="1098"/>
        <v>26.156020355043449</v>
      </c>
      <c r="AH5436" s="25">
        <f t="shared" si="1104"/>
        <v>30.22709477216846</v>
      </c>
      <c r="AI5436" s="25">
        <f t="shared" si="1099"/>
        <v>7.3641121377000213E-2</v>
      </c>
    </row>
    <row r="5437" spans="6:35" ht="15">
      <c r="F5437" s="5">
        <v>2006</v>
      </c>
      <c r="G5437" s="5">
        <v>8</v>
      </c>
      <c r="H5437" s="5">
        <v>0</v>
      </c>
      <c r="I5437" s="5">
        <v>227</v>
      </c>
      <c r="J5437" s="5">
        <v>8</v>
      </c>
      <c r="K5437" s="5">
        <v>14.600000381499999</v>
      </c>
      <c r="L5437" s="5">
        <v>0.43790221214300001</v>
      </c>
      <c r="M5437" s="5">
        <v>0</v>
      </c>
      <c r="N5437" s="8">
        <f t="shared" si="1100"/>
        <v>1E-4</v>
      </c>
      <c r="O5437" s="5">
        <v>0</v>
      </c>
      <c r="P5437" s="5">
        <v>96.736587524399994</v>
      </c>
      <c r="Q5437" s="5">
        <v>32.868450164800002</v>
      </c>
      <c r="R5437" s="5">
        <v>53.269248962399999</v>
      </c>
      <c r="S5437">
        <f t="shared" si="1092"/>
        <v>5.9413998308355972E-6</v>
      </c>
      <c r="T5437">
        <f t="shared" si="1093"/>
        <v>1164059.9128807276</v>
      </c>
      <c r="U5437">
        <f t="shared" si="1094"/>
        <v>3495847.0217512534</v>
      </c>
      <c r="V5437" s="9">
        <v>527.95788574200003</v>
      </c>
      <c r="W5437" s="9">
        <v>60723.6445313</v>
      </c>
      <c r="X5437">
        <f t="shared" si="1101"/>
        <v>2.8112799381091536E-7</v>
      </c>
      <c r="Y5437">
        <f t="shared" si="1102"/>
        <v>48.856843939999521</v>
      </c>
      <c r="Z5437">
        <f t="shared" si="1095"/>
        <v>1.2340421072902296E-4</v>
      </c>
      <c r="AA5437">
        <f t="shared" si="1096"/>
        <v>1.7504920002306861E-5</v>
      </c>
      <c r="AB5437">
        <f>(1/(AA5437*k))*(LN((50-dTar)/(hTar-dTar)))</f>
        <v>249652.38609041239</v>
      </c>
      <c r="AC5437">
        <f t="shared" si="1097"/>
        <v>402726.04578894714</v>
      </c>
      <c r="AD5437" s="19">
        <v>344.314453125</v>
      </c>
      <c r="AE5437" s="19">
        <v>60723.6445313</v>
      </c>
      <c r="AF5437">
        <f t="shared" si="1103"/>
        <v>2.1561296388223887E-6</v>
      </c>
      <c r="AG5437" s="23">
        <f t="shared" si="1098"/>
        <v>6.4330019602005004</v>
      </c>
      <c r="AH5437" s="25">
        <f t="shared" si="1104"/>
        <v>22.558039856863889</v>
      </c>
      <c r="AI5437" s="25">
        <f t="shared" si="1099"/>
        <v>4.6905171284601254E-5</v>
      </c>
    </row>
    <row r="5438" spans="6:35" ht="15">
      <c r="F5438" s="5">
        <v>2006</v>
      </c>
      <c r="G5438" s="5">
        <v>8</v>
      </c>
      <c r="H5438" s="5">
        <v>0</v>
      </c>
      <c r="I5438" s="5">
        <v>227</v>
      </c>
      <c r="J5438" s="5">
        <v>9</v>
      </c>
      <c r="K5438" s="5">
        <v>15.3800001144</v>
      </c>
      <c r="L5438" s="5">
        <v>0.462203145027</v>
      </c>
      <c r="M5438" s="5">
        <v>3.2999999821199999E-2</v>
      </c>
      <c r="N5438" s="8">
        <f t="shared" si="1100"/>
        <v>3.2999999821199999E-2</v>
      </c>
      <c r="O5438" s="5">
        <v>0</v>
      </c>
      <c r="P5438" s="5">
        <v>96.736587524399994</v>
      </c>
      <c r="Q5438" s="5">
        <v>41.583415985099997</v>
      </c>
      <c r="R5438" s="5">
        <v>230.830001831</v>
      </c>
      <c r="S5438">
        <f t="shared" si="1092"/>
        <v>1.9606619335525237E-3</v>
      </c>
      <c r="T5438">
        <f t="shared" si="1093"/>
        <v>3527.4543005691394</v>
      </c>
      <c r="U5438">
        <f t="shared" si="1094"/>
        <v>10593.475880886026</v>
      </c>
      <c r="V5438" s="9">
        <v>261.88763427700002</v>
      </c>
      <c r="W5438" s="9">
        <v>3097.0991210900002</v>
      </c>
      <c r="X5438">
        <f t="shared" si="1101"/>
        <v>7.1671935347217877E-5</v>
      </c>
      <c r="Y5438">
        <f t="shared" si="1102"/>
        <v>55.65377399593357</v>
      </c>
      <c r="Z5438">
        <f t="shared" si="1095"/>
        <v>4.0723389319930837E-2</v>
      </c>
      <c r="AA5438">
        <f t="shared" si="1096"/>
        <v>5.7766235694624657E-3</v>
      </c>
      <c r="AB5438">
        <f>(1/(AA5438*k))*(LN((50-dTar)/(hTar-dTar)))</f>
        <v>756.52238619113484</v>
      </c>
      <c r="AC5438">
        <f t="shared" si="1097"/>
        <v>1220.3819635484551</v>
      </c>
      <c r="AD5438" s="19">
        <v>225.60159301799999</v>
      </c>
      <c r="AE5438" s="19">
        <v>1051.1961669899999</v>
      </c>
      <c r="AF5438">
        <f t="shared" si="1103"/>
        <v>4.0045175385927418E-4</v>
      </c>
      <c r="AG5438" s="23">
        <f t="shared" si="1098"/>
        <v>28.455546592697221</v>
      </c>
      <c r="AH5438" s="25">
        <f t="shared" si="1104"/>
        <v>38.793423294389868</v>
      </c>
      <c r="AI5438" s="25">
        <f t="shared" si="1099"/>
        <v>1.5478706440051965E-2</v>
      </c>
    </row>
    <row r="5439" spans="6:35" ht="15">
      <c r="F5439" s="5">
        <v>2006</v>
      </c>
      <c r="G5439" s="5">
        <v>8</v>
      </c>
      <c r="H5439" s="5">
        <v>0</v>
      </c>
      <c r="I5439" s="5">
        <v>227</v>
      </c>
      <c r="J5439" s="5">
        <v>10</v>
      </c>
      <c r="K5439" s="5">
        <v>17.0149993896</v>
      </c>
      <c r="L5439" s="5">
        <v>0.64857167005500005</v>
      </c>
      <c r="M5439" s="5">
        <v>0.19050000608000001</v>
      </c>
      <c r="N5439" s="8">
        <f t="shared" si="1100"/>
        <v>0.19050000608000001</v>
      </c>
      <c r="O5439" s="5">
        <v>0</v>
      </c>
      <c r="P5439" s="5">
        <v>96.736587524399994</v>
      </c>
      <c r="Q5439" s="5">
        <v>40.273429870599998</v>
      </c>
      <c r="R5439" s="5">
        <v>714.01501464800003</v>
      </c>
      <c r="S5439">
        <f t="shared" si="1092"/>
        <v>1.1318367038978922E-2</v>
      </c>
      <c r="T5439">
        <f t="shared" si="1093"/>
        <v>611.05505287589506</v>
      </c>
      <c r="U5439">
        <f t="shared" si="1094"/>
        <v>1835.0902415631319</v>
      </c>
      <c r="V5439" s="9">
        <v>128.168579102</v>
      </c>
      <c r="W5439" s="9">
        <v>536.50531005899995</v>
      </c>
      <c r="X5439">
        <f t="shared" si="1101"/>
        <v>4.0003774264507104E-4</v>
      </c>
      <c r="Y5439">
        <f t="shared" si="1102"/>
        <v>53.303114064795714</v>
      </c>
      <c r="Z5439">
        <f t="shared" si="1095"/>
        <v>0.23508502894176472</v>
      </c>
      <c r="AA5439">
        <f t="shared" si="1096"/>
        <v>3.3346873668693704E-2</v>
      </c>
      <c r="AB5439">
        <f>(1/(AA5439*k))*(LN((50-dTar)/(hTar-dTar)))</f>
        <v>131.05111712467428</v>
      </c>
      <c r="AC5439">
        <f t="shared" si="1097"/>
        <v>211.4047416984456</v>
      </c>
      <c r="AD5439" s="19">
        <v>134.81268310499999</v>
      </c>
      <c r="AE5439" s="19">
        <v>182.09696960400001</v>
      </c>
      <c r="AF5439">
        <f t="shared" si="1103"/>
        <v>1.8928123302822256E-3</v>
      </c>
      <c r="AG5439" s="23">
        <f t="shared" si="1098"/>
        <v>31.973899529140979</v>
      </c>
      <c r="AH5439" s="25">
        <f t="shared" si="1104"/>
        <v>40.081001023090245</v>
      </c>
      <c r="AI5439" s="25">
        <f t="shared" si="1099"/>
        <v>8.9354354148999809E-2</v>
      </c>
    </row>
    <row r="5440" spans="6:35" ht="15">
      <c r="F5440" s="5">
        <v>2006</v>
      </c>
      <c r="G5440" s="5">
        <v>8</v>
      </c>
      <c r="H5440" s="5">
        <v>0</v>
      </c>
      <c r="I5440" s="5">
        <v>227</v>
      </c>
      <c r="J5440" s="5">
        <v>11</v>
      </c>
      <c r="K5440" s="5">
        <v>18.465000152599998</v>
      </c>
      <c r="L5440" s="5">
        <v>0.78679734468499996</v>
      </c>
      <c r="M5440" s="5">
        <v>0.43200001120600001</v>
      </c>
      <c r="N5440" s="8">
        <f t="shared" si="1100"/>
        <v>0.43200001120600001</v>
      </c>
      <c r="O5440" s="5">
        <v>0</v>
      </c>
      <c r="P5440" s="5">
        <v>96.736587524399994</v>
      </c>
      <c r="Q5440" s="5">
        <v>40.1104698181</v>
      </c>
      <c r="R5440" s="5">
        <v>1243.1199951200001</v>
      </c>
      <c r="S5440">
        <f t="shared" si="1092"/>
        <v>2.5666847935003043E-2</v>
      </c>
      <c r="T5440">
        <f t="shared" si="1093"/>
        <v>269.45830617713654</v>
      </c>
      <c r="U5440">
        <f t="shared" si="1094"/>
        <v>809.22382663648875</v>
      </c>
      <c r="V5440" s="9">
        <v>99.488662719700002</v>
      </c>
      <c r="W5440" s="9">
        <v>236.58395385700001</v>
      </c>
      <c r="X5440">
        <f t="shared" si="1101"/>
        <v>8.7313638833492579E-4</v>
      </c>
      <c r="Y5440">
        <f t="shared" si="1102"/>
        <v>52.450762847278163</v>
      </c>
      <c r="Z5440">
        <f t="shared" si="1095"/>
        <v>0.53310620417805499</v>
      </c>
      <c r="AA5440">
        <f t="shared" si="1096"/>
        <v>7.5621256371566956E-2</v>
      </c>
      <c r="AB5440">
        <f>(1/(AA5440*k))*(LN((50-dTar)/(hTar-dTar)))</f>
        <v>57.789902688536102</v>
      </c>
      <c r="AC5440">
        <f t="shared" si="1097"/>
        <v>93.223619292201036</v>
      </c>
      <c r="AD5440" s="19">
        <v>113.532073975</v>
      </c>
      <c r="AE5440" s="19">
        <v>80.299705505399999</v>
      </c>
      <c r="AF5440">
        <f t="shared" si="1103"/>
        <v>3.4836481190593386E-3</v>
      </c>
      <c r="AG5440" s="23">
        <f t="shared" si="1098"/>
        <v>35.416943005646637</v>
      </c>
      <c r="AH5440" s="25">
        <f t="shared" si="1104"/>
        <v>41.891391750812986</v>
      </c>
      <c r="AI5440" s="25">
        <f t="shared" si="1099"/>
        <v>0.20263034520567089</v>
      </c>
    </row>
    <row r="5441" spans="6:35" ht="15">
      <c r="F5441" s="5">
        <v>2006</v>
      </c>
      <c r="G5441" s="5">
        <v>8</v>
      </c>
      <c r="H5441" s="5">
        <v>0</v>
      </c>
      <c r="I5441" s="5">
        <v>227</v>
      </c>
      <c r="J5441" s="5">
        <v>12</v>
      </c>
      <c r="K5441" s="5">
        <v>19.4249992371</v>
      </c>
      <c r="L5441" s="5">
        <v>0.93792819976800001</v>
      </c>
      <c r="M5441" s="5">
        <v>0.208000004292</v>
      </c>
      <c r="N5441" s="8">
        <f t="shared" si="1100"/>
        <v>0.208000004292</v>
      </c>
      <c r="O5441" s="5">
        <v>0</v>
      </c>
      <c r="P5441" s="5">
        <v>96.736587524399994</v>
      </c>
      <c r="Q5441" s="5">
        <v>42.681938171399999</v>
      </c>
      <c r="R5441" s="5">
        <v>1347.5675048799999</v>
      </c>
      <c r="S5441">
        <f t="shared" si="1092"/>
        <v>1.235811190314292E-2</v>
      </c>
      <c r="T5441">
        <f t="shared" si="1093"/>
        <v>559.64417733692289</v>
      </c>
      <c r="U5441">
        <f t="shared" si="1094"/>
        <v>1680.6956488537485</v>
      </c>
      <c r="V5441" s="9">
        <v>92.767753601099997</v>
      </c>
      <c r="W5441" s="9">
        <v>491.366699219</v>
      </c>
      <c r="X5441">
        <f t="shared" si="1101"/>
        <v>4.4153422336666158E-4</v>
      </c>
      <c r="Y5441">
        <f t="shared" si="1102"/>
        <v>56.690204269636226</v>
      </c>
      <c r="Z5441">
        <f t="shared" si="1095"/>
        <v>0.25668076361287639</v>
      </c>
      <c r="AA5441">
        <f t="shared" si="1096"/>
        <v>3.6410234356109419E-2</v>
      </c>
      <c r="AB5441">
        <f>(1/(AA5441*k))*(LN((50-dTar)/(hTar-dTar)))</f>
        <v>120.02518314371714</v>
      </c>
      <c r="AC5441">
        <f t="shared" si="1097"/>
        <v>193.61828724944732</v>
      </c>
      <c r="AD5441" s="19">
        <v>114.46811676</v>
      </c>
      <c r="AE5441" s="19">
        <v>166.77630615199999</v>
      </c>
      <c r="AF5441">
        <f t="shared" si="1103"/>
        <v>2.1058718206363532E-3</v>
      </c>
      <c r="AG5441" s="23">
        <f t="shared" si="1098"/>
        <v>33.575607103696449</v>
      </c>
      <c r="AH5441" s="25">
        <f t="shared" si="1104"/>
        <v>42.36132140661995</v>
      </c>
      <c r="AI5441" s="25">
        <f t="shared" si="1099"/>
        <v>9.7562758285140508E-2</v>
      </c>
    </row>
    <row r="5442" spans="6:35" ht="15">
      <c r="F5442" s="5">
        <v>2006</v>
      </c>
      <c r="G5442" s="5">
        <v>8</v>
      </c>
      <c r="H5442" s="5">
        <v>0</v>
      </c>
      <c r="I5442" s="5">
        <v>227</v>
      </c>
      <c r="J5442" s="5">
        <v>13</v>
      </c>
      <c r="K5442" s="5">
        <v>20.434999465899999</v>
      </c>
      <c r="L5442" s="5">
        <v>0.99138981103900004</v>
      </c>
      <c r="M5442" s="5">
        <v>7.6499998569500002E-2</v>
      </c>
      <c r="N5442" s="8">
        <f t="shared" si="1100"/>
        <v>7.6499998569500002E-2</v>
      </c>
      <c r="O5442" s="5">
        <v>0</v>
      </c>
      <c r="P5442" s="5">
        <v>96.736587524399994</v>
      </c>
      <c r="Q5442" s="5">
        <v>43.482189178500001</v>
      </c>
      <c r="R5442" s="5">
        <v>1077.6850585899999</v>
      </c>
      <c r="S5442">
        <f t="shared" si="1092"/>
        <v>4.5451707855975066E-3</v>
      </c>
      <c r="T5442">
        <f t="shared" si="1093"/>
        <v>1521.6469733959314</v>
      </c>
      <c r="U5442">
        <f t="shared" si="1094"/>
        <v>4569.7347544069398</v>
      </c>
      <c r="V5442" s="9">
        <v>90.681625366199995</v>
      </c>
      <c r="W5442" s="9">
        <v>1336.00354004</v>
      </c>
      <c r="X5442">
        <f t="shared" si="1101"/>
        <v>1.66766172711794E-4</v>
      </c>
      <c r="Y5442">
        <f t="shared" si="1102"/>
        <v>58.268311815866312</v>
      </c>
      <c r="Z5442">
        <f t="shared" si="1095"/>
        <v>9.4404219442405318E-2</v>
      </c>
      <c r="AA5442">
        <f t="shared" si="1096"/>
        <v>1.3391263551356867E-2</v>
      </c>
      <c r="AB5442">
        <f>(1/(AA5442*k))*(LN((50-dTar)/(hTar-dTar)))</f>
        <v>326.34299445588096</v>
      </c>
      <c r="AC5442">
        <f t="shared" si="1097"/>
        <v>526.43928538517798</v>
      </c>
      <c r="AD5442" s="19">
        <v>125.122772217</v>
      </c>
      <c r="AE5442" s="19">
        <v>453.45715331999997</v>
      </c>
      <c r="AF5442">
        <f t="shared" si="1103"/>
        <v>9.0496164240028393E-4</v>
      </c>
      <c r="AG5442" s="23">
        <f t="shared" si="1098"/>
        <v>30.508859193005371</v>
      </c>
      <c r="AH5442" s="25">
        <f t="shared" si="1104"/>
        <v>41.060054102401111</v>
      </c>
      <c r="AI5442" s="25">
        <f t="shared" si="1099"/>
        <v>3.5882455361741485E-2</v>
      </c>
    </row>
    <row r="5443" spans="6:35" ht="15">
      <c r="F5443" s="5">
        <v>2006</v>
      </c>
      <c r="G5443" s="5">
        <v>8</v>
      </c>
      <c r="H5443" s="5">
        <v>0</v>
      </c>
      <c r="I5443" s="5">
        <v>227</v>
      </c>
      <c r="J5443" s="5">
        <v>14</v>
      </c>
      <c r="K5443" s="5">
        <v>20.4449996948</v>
      </c>
      <c r="L5443" s="5">
        <v>1.03117692471</v>
      </c>
      <c r="M5443" s="5">
        <v>1.5000000130400001E-3</v>
      </c>
      <c r="N5443" s="8">
        <f t="shared" si="1100"/>
        <v>1.5000000130400001E-3</v>
      </c>
      <c r="O5443" s="5">
        <v>0</v>
      </c>
      <c r="P5443" s="5">
        <v>96.736587524399994</v>
      </c>
      <c r="Q5443" s="5">
        <v>44.592838287399999</v>
      </c>
      <c r="R5443" s="5">
        <v>1026.1274414100001</v>
      </c>
      <c r="S5443">
        <f t="shared" si="1092"/>
        <v>8.9120998237292483E-5</v>
      </c>
      <c r="T5443">
        <f t="shared" si="1093"/>
        <v>77603.993517411131</v>
      </c>
      <c r="U5443">
        <f t="shared" si="1094"/>
        <v>233056.4660907127</v>
      </c>
      <c r="V5443" s="9">
        <v>95.569633483900006</v>
      </c>
      <c r="W5443" s="9">
        <v>60723.6445313</v>
      </c>
      <c r="X5443">
        <f t="shared" si="1101"/>
        <v>3.4027994393091539E-6</v>
      </c>
      <c r="Y5443">
        <f t="shared" si="1102"/>
        <v>60.593926481479095</v>
      </c>
      <c r="Z5443">
        <f t="shared" si="1095"/>
        <v>1.8510631770272533E-3</v>
      </c>
      <c r="AA5443">
        <f t="shared" si="1096"/>
        <v>2.6257380231724443E-4</v>
      </c>
      <c r="AB5443">
        <f>(1/(AA5443*k))*(LN((50-dTar)/(hTar-dTar)))</f>
        <v>16643.492261340074</v>
      </c>
      <c r="AC5443">
        <f t="shared" si="1097"/>
        <v>26848.402819194369</v>
      </c>
      <c r="AD5443" s="19">
        <v>128.777511597</v>
      </c>
      <c r="AE5443" s="19">
        <v>23126.3164063</v>
      </c>
      <c r="AF5443">
        <f t="shared" si="1103"/>
        <v>1.9958686820748482E-5</v>
      </c>
      <c r="AG5443" s="23">
        <f t="shared" si="1098"/>
        <v>28.12413390177176</v>
      </c>
      <c r="AH5443" s="25">
        <f t="shared" si="1104"/>
        <v>40.465699667877814</v>
      </c>
      <c r="AI5443" s="25">
        <f t="shared" si="1099"/>
        <v>7.0357757538545309E-4</v>
      </c>
    </row>
    <row r="5444" spans="6:35" ht="15">
      <c r="F5444" s="5">
        <v>2006</v>
      </c>
      <c r="G5444" s="5">
        <v>8</v>
      </c>
      <c r="H5444" s="5">
        <v>0</v>
      </c>
      <c r="I5444" s="5">
        <v>227</v>
      </c>
      <c r="J5444" s="5">
        <v>15</v>
      </c>
      <c r="K5444" s="5">
        <v>21.864999771099999</v>
      </c>
      <c r="L5444" s="5">
        <v>1.2263878583900001</v>
      </c>
      <c r="M5444" s="5">
        <v>0.104500003159</v>
      </c>
      <c r="N5444" s="8">
        <f t="shared" si="1100"/>
        <v>0.104500003159</v>
      </c>
      <c r="O5444" s="5">
        <v>0</v>
      </c>
      <c r="P5444" s="5">
        <v>96.736587524399994</v>
      </c>
      <c r="Q5444" s="5">
        <v>44.699539184599999</v>
      </c>
      <c r="R5444" s="5">
        <v>1440.02246094</v>
      </c>
      <c r="S5444">
        <f t="shared" si="1092"/>
        <v>6.2087630109120186E-3</v>
      </c>
      <c r="T5444">
        <f t="shared" si="1093"/>
        <v>1113.9328973125237</v>
      </c>
      <c r="U5444">
        <f t="shared" si="1094"/>
        <v>3345.3080536583461</v>
      </c>
      <c r="V5444" s="9">
        <v>85.565826415999993</v>
      </c>
      <c r="W5444" s="9">
        <v>978.03125</v>
      </c>
      <c r="X5444">
        <f t="shared" si="1101"/>
        <v>2.2681368060717091E-4</v>
      </c>
      <c r="Y5444">
        <f t="shared" si="1102"/>
        <v>59.811134571460244</v>
      </c>
      <c r="Z5444">
        <f t="shared" si="1095"/>
        <v>0.12895740411016798</v>
      </c>
      <c r="AA5444">
        <f t="shared" si="1096"/>
        <v>1.8292641955391088E-2</v>
      </c>
      <c r="AB5444">
        <f>(1/(AA5444*k))*(LN((50-dTar)/(hTar-dTar)))</f>
        <v>238.90179764928678</v>
      </c>
      <c r="AC5444">
        <f t="shared" si="1097"/>
        <v>385.38376422456855</v>
      </c>
      <c r="AD5444" s="19">
        <v>142.39402770999999</v>
      </c>
      <c r="AE5444" s="19">
        <v>331.95666503899997</v>
      </c>
      <c r="AF5444">
        <f t="shared" si="1103"/>
        <v>1.1631498445696749E-3</v>
      </c>
      <c r="AG5444" s="23">
        <f t="shared" si="1098"/>
        <v>33.000251284505708</v>
      </c>
      <c r="AH5444" s="25">
        <f t="shared" si="1104"/>
        <v>43.190900902025547</v>
      </c>
      <c r="AI5444" s="25">
        <f t="shared" si="1099"/>
        <v>4.9015905474142661E-2</v>
      </c>
    </row>
    <row r="5445" spans="6:35" ht="15">
      <c r="F5445" s="5">
        <v>2006</v>
      </c>
      <c r="G5445" s="5">
        <v>8</v>
      </c>
      <c r="H5445" s="5">
        <v>0</v>
      </c>
      <c r="I5445" s="5">
        <v>227</v>
      </c>
      <c r="J5445" s="5">
        <v>16</v>
      </c>
      <c r="K5445" s="5">
        <v>22.395000457799998</v>
      </c>
      <c r="L5445" s="5">
        <v>1.28678739071</v>
      </c>
      <c r="M5445" s="5">
        <v>3.0000000260800002E-3</v>
      </c>
      <c r="N5445" s="8">
        <f t="shared" si="1100"/>
        <v>3.0000000260800002E-3</v>
      </c>
      <c r="O5445" s="5">
        <v>0</v>
      </c>
      <c r="P5445" s="5">
        <v>96.736587524399994</v>
      </c>
      <c r="Q5445" s="5">
        <v>50.326511383099998</v>
      </c>
      <c r="R5445" s="5">
        <v>1224.5675048799999</v>
      </c>
      <c r="S5445">
        <f t="shared" si="1092"/>
        <v>1.7824199647458497E-4</v>
      </c>
      <c r="T5445">
        <f t="shared" si="1093"/>
        <v>38801.996758705565</v>
      </c>
      <c r="U5445">
        <f t="shared" si="1094"/>
        <v>116528.23304535635</v>
      </c>
      <c r="V5445" s="9">
        <v>91.596504211400003</v>
      </c>
      <c r="W5445" s="9">
        <v>34068.0898438</v>
      </c>
      <c r="X5445">
        <f t="shared" si="1101"/>
        <v>6.6362320484996566E-6</v>
      </c>
      <c r="Y5445">
        <f t="shared" si="1102"/>
        <v>67.779726993971124</v>
      </c>
      <c r="Z5445">
        <f t="shared" si="1095"/>
        <v>3.7021263540545067E-3</v>
      </c>
      <c r="AA5445">
        <f t="shared" si="1096"/>
        <v>5.2514760463448886E-4</v>
      </c>
      <c r="AB5445">
        <f>(1/(AA5445*k))*(LN((50-dTar)/(hTar-dTar)))</f>
        <v>8321.746130670037</v>
      </c>
      <c r="AC5445">
        <f t="shared" si="1097"/>
        <v>13424.201409597184</v>
      </c>
      <c r="AD5445" s="19">
        <v>158.39326477099999</v>
      </c>
      <c r="AE5445" s="19">
        <v>11563.1582031</v>
      </c>
      <c r="AF5445">
        <f t="shared" si="1103"/>
        <v>3.9768147124998141E-5</v>
      </c>
      <c r="AG5445" s="23">
        <f t="shared" si="1098"/>
        <v>31.59513904035753</v>
      </c>
      <c r="AH5445" s="25">
        <f t="shared" si="1104"/>
        <v>45.348675372710538</v>
      </c>
      <c r="AI5445" s="25">
        <f t="shared" si="1099"/>
        <v>1.4071551507709062E-3</v>
      </c>
    </row>
    <row r="5446" spans="6:35" ht="15">
      <c r="F5446" s="5">
        <v>2006</v>
      </c>
      <c r="G5446" s="5">
        <v>8</v>
      </c>
      <c r="H5446" s="5">
        <v>0</v>
      </c>
      <c r="I5446" s="5">
        <v>227</v>
      </c>
      <c r="J5446" s="5">
        <v>17</v>
      </c>
      <c r="K5446" s="5">
        <v>22.709999084500001</v>
      </c>
      <c r="L5446" s="5">
        <v>1.3665579557400001</v>
      </c>
      <c r="M5446" s="5">
        <v>8.1500001251699997E-2</v>
      </c>
      <c r="N5446" s="8">
        <f t="shared" si="1100"/>
        <v>8.1500001251699997E-2</v>
      </c>
      <c r="O5446" s="5">
        <v>0</v>
      </c>
      <c r="P5446" s="5">
        <v>96.736587524399994</v>
      </c>
      <c r="Q5446" s="5">
        <v>49.093639373800002</v>
      </c>
      <c r="R5446" s="5">
        <v>1090.70251465</v>
      </c>
      <c r="S5446">
        <f t="shared" ref="S5446:S5509" si="1105">(N5446*k)/LN((uhzRef-dRef)/zoRef)</f>
        <v>4.8422409364995127E-3</v>
      </c>
      <c r="T5446">
        <f t="shared" ref="T5446:T5509" si="1106">(1/(S5446*k))*(LN((50-dRef)/(O3zRef-dRef)))</f>
        <v>1428.2943496966468</v>
      </c>
      <c r="U5446">
        <f t="shared" ref="U5446:U5509" si="1107">(1/(S5446*k))*(LN((50-dRef)/(uzoRef)))</f>
        <v>4289.3827828969934</v>
      </c>
      <c r="V5446" s="9">
        <v>101.495735168</v>
      </c>
      <c r="W5446" s="9">
        <v>1254.0401611299999</v>
      </c>
      <c r="X5446">
        <f t="shared" si="1101"/>
        <v>1.7715047050821417E-4</v>
      </c>
      <c r="Y5446">
        <f t="shared" si="1102"/>
        <v>65.723095128988319</v>
      </c>
      <c r="Z5446">
        <f t="shared" ref="Z5446:Z5509" si="1108">(S5446/k)*LN((50-dRef)/(uzoRef))</f>
        <v>0.10057443328880421</v>
      </c>
      <c r="AA5446">
        <f t="shared" ref="AA5446:AA5509" si="1109">(Z5446*k)/LN((50-dTar)/zoTar)</f>
        <v>1.4266510020989172E-2</v>
      </c>
      <c r="AB5446">
        <f>(1/(AA5446*k))*(LN((50-dTar)/(hTar-dTar)))</f>
        <v>306.32194141862669</v>
      </c>
      <c r="AC5446">
        <f t="shared" ref="AC5446:AC5509" si="1110">(1/(AA5446*k))*(LN((50-dTar)/(zoTar)))</f>
        <v>494.14237988192281</v>
      </c>
      <c r="AD5446" s="19">
        <v>186.289230347</v>
      </c>
      <c r="AE5446" s="19">
        <v>425.63769531299999</v>
      </c>
      <c r="AF5446">
        <f t="shared" si="1103"/>
        <v>9.0410247801790884E-4</v>
      </c>
      <c r="AG5446" s="23">
        <f t="shared" ref="AG5446:AG5509" si="1111" xml:space="preserve"> Y5446*(1-(AC5446*AF5446))</f>
        <v>36.360950752029694</v>
      </c>
      <c r="AH5446" s="25">
        <f t="shared" si="1104"/>
        <v>47.521318807124985</v>
      </c>
      <c r="AI5446" s="25">
        <f t="shared" ref="AI5446:AI5509" si="1112">(AA5446/k)*LN((hTar-dTar)/(zoTar))</f>
        <v>3.8227715184062046E-2</v>
      </c>
    </row>
    <row r="5447" spans="6:35" ht="15">
      <c r="F5447" s="5">
        <v>2006</v>
      </c>
      <c r="G5447" s="5">
        <v>8</v>
      </c>
      <c r="H5447" s="5">
        <v>0</v>
      </c>
      <c r="I5447" s="5">
        <v>227</v>
      </c>
      <c r="J5447" s="5">
        <v>18</v>
      </c>
      <c r="K5447" s="5">
        <v>22.010000228900001</v>
      </c>
      <c r="L5447" s="5">
        <v>1.23344409466</v>
      </c>
      <c r="M5447" s="5">
        <v>3.7999998778100001E-2</v>
      </c>
      <c r="N5447" s="8">
        <f t="shared" ref="N5447:N5510" si="1113">IF(M5447&lt;0, 0, IF(M5447=0, 0.0001, IF(M5447&gt;0, M5447)))</f>
        <v>3.7999998778100001E-2</v>
      </c>
      <c r="O5447" s="5">
        <v>0</v>
      </c>
      <c r="P5447" s="5">
        <v>96.736587524399994</v>
      </c>
      <c r="Q5447" s="5">
        <v>47.581409454300001</v>
      </c>
      <c r="R5447" s="5">
        <v>713.29748535199997</v>
      </c>
      <c r="S5447">
        <f t="shared" si="1105"/>
        <v>2.2577318631195622E-3</v>
      </c>
      <c r="T5447">
        <f t="shared" si="1106"/>
        <v>3063.3156587141621</v>
      </c>
      <c r="U5447">
        <f t="shared" si="1107"/>
        <v>9199.597721476679</v>
      </c>
      <c r="V5447" s="9">
        <v>114.62332916299999</v>
      </c>
      <c r="W5447" s="9">
        <v>2689.5859375</v>
      </c>
      <c r="X5447">
        <f t="shared" ref="X5447:X5510" si="1114" xml:space="preserve"> (1/(U5447 + W5447 + V5447))</f>
        <v>8.3306904300281296E-5</v>
      </c>
      <c r="Y5447">
        <f t="shared" ref="Y5447:Y5510" si="1115" xml:space="preserve"> Q5447/(1-(T5447*X5447))</f>
        <v>63.884414655515613</v>
      </c>
      <c r="Z5447">
        <f t="shared" si="1108"/>
        <v>4.6893598569152671E-2</v>
      </c>
      <c r="AA5447">
        <f t="shared" si="1109"/>
        <v>6.6518693869839895E-3</v>
      </c>
      <c r="AB5447">
        <f>(1/(AA5447*k))*(LN((50-dTar)/(hTar-dTar)))</f>
        <v>656.97998452118645</v>
      </c>
      <c r="AC5447">
        <f t="shared" si="1110"/>
        <v>1059.8054177334461</v>
      </c>
      <c r="AD5447" s="19">
        <v>195.92861938499999</v>
      </c>
      <c r="AE5447" s="19">
        <v>912.880859375</v>
      </c>
      <c r="AF5447">
        <f t="shared" ref="AF5447:AF5510" si="1116" xml:space="preserve"> (1/(AC5447 + AE5447 + AD5447))</f>
        <v>4.6112382683387244E-4</v>
      </c>
      <c r="AG5447" s="23">
        <f t="shared" si="1111"/>
        <v>32.664003475032871</v>
      </c>
      <c r="AH5447" s="25">
        <f t="shared" ref="AH5447:AH5510" si="1117">Y5447*(1-AB5447*AF5447)</f>
        <v>44.530687159042827</v>
      </c>
      <c r="AI5447" s="25">
        <f t="shared" si="1112"/>
        <v>1.7823964515014189E-2</v>
      </c>
    </row>
    <row r="5448" spans="6:35" ht="15">
      <c r="F5448" s="5">
        <v>2006</v>
      </c>
      <c r="G5448" s="5">
        <v>8</v>
      </c>
      <c r="H5448" s="5">
        <v>0</v>
      </c>
      <c r="I5448" s="5">
        <v>227</v>
      </c>
      <c r="J5448" s="5">
        <v>19</v>
      </c>
      <c r="K5448" s="5">
        <v>21.284999847400002</v>
      </c>
      <c r="L5448" s="5">
        <v>1.10443866253</v>
      </c>
      <c r="M5448" s="5">
        <v>0</v>
      </c>
      <c r="N5448" s="8">
        <f t="shared" si="1113"/>
        <v>1E-4</v>
      </c>
      <c r="O5448" s="5">
        <v>0</v>
      </c>
      <c r="P5448" s="5">
        <v>96.736587524399994</v>
      </c>
      <c r="Q5448" s="5">
        <v>30.198040008500001</v>
      </c>
      <c r="R5448" s="5">
        <v>296.42999267599998</v>
      </c>
      <c r="S5448">
        <f t="shared" si="1105"/>
        <v>5.9413998308355972E-6</v>
      </c>
      <c r="T5448">
        <f t="shared" si="1106"/>
        <v>1164059.9128807276</v>
      </c>
      <c r="U5448">
        <f t="shared" si="1107"/>
        <v>3495847.0217512534</v>
      </c>
      <c r="V5448" s="9">
        <v>159.16288757300001</v>
      </c>
      <c r="W5448" s="9">
        <v>60723.6445313</v>
      </c>
      <c r="X5448">
        <f t="shared" si="1114"/>
        <v>2.8115714378939068E-7</v>
      </c>
      <c r="Y5448">
        <f t="shared" si="1115"/>
        <v>44.889714602703194</v>
      </c>
      <c r="Z5448">
        <f t="shared" si="1108"/>
        <v>1.2340421072902296E-4</v>
      </c>
      <c r="AA5448">
        <f t="shared" si="1109"/>
        <v>1.7504920002306861E-5</v>
      </c>
      <c r="AB5448">
        <f>(1/(AA5448*k))*(LN((50-dTar)/(hTar-dTar)))</f>
        <v>249652.38609041239</v>
      </c>
      <c r="AC5448">
        <f t="shared" si="1110"/>
        <v>402726.04578894714</v>
      </c>
      <c r="AD5448" s="19">
        <v>233.76203918499999</v>
      </c>
      <c r="AE5448" s="19">
        <v>60723.6445313</v>
      </c>
      <c r="AF5448">
        <f t="shared" si="1116"/>
        <v>2.1566437079251926E-6</v>
      </c>
      <c r="AG5448" s="23">
        <f t="shared" si="1111"/>
        <v>5.9013548358177719</v>
      </c>
      <c r="AH5448" s="25">
        <f t="shared" si="1117"/>
        <v>20.72058735768924</v>
      </c>
      <c r="AI5448" s="25">
        <f t="shared" si="1112"/>
        <v>4.6905171284601254E-5</v>
      </c>
    </row>
    <row r="5449" spans="6:35" ht="15">
      <c r="F5449" s="5">
        <v>2006</v>
      </c>
      <c r="G5449" s="5">
        <v>8</v>
      </c>
      <c r="H5449" s="5">
        <v>0</v>
      </c>
      <c r="I5449" s="5">
        <v>227</v>
      </c>
      <c r="J5449" s="5">
        <v>20</v>
      </c>
      <c r="K5449" s="5">
        <v>19.780000686600001</v>
      </c>
      <c r="L5449" s="5">
        <v>0.85273176431700004</v>
      </c>
      <c r="M5449" s="5">
        <v>0</v>
      </c>
      <c r="N5449" s="8">
        <f t="shared" si="1113"/>
        <v>1E-4</v>
      </c>
      <c r="O5449" s="5">
        <v>0</v>
      </c>
      <c r="P5449" s="5">
        <v>96.736587524399994</v>
      </c>
      <c r="Q5449" s="5">
        <v>22.435129165599999</v>
      </c>
      <c r="R5449" s="5">
        <v>95.745246887199997</v>
      </c>
      <c r="S5449">
        <f t="shared" si="1105"/>
        <v>5.9413998308355972E-6</v>
      </c>
      <c r="T5449">
        <f t="shared" si="1106"/>
        <v>1164059.9128807276</v>
      </c>
      <c r="U5449">
        <f t="shared" si="1107"/>
        <v>3495847.0217512534</v>
      </c>
      <c r="V5449" s="9">
        <v>687.28521728500004</v>
      </c>
      <c r="W5449" s="9">
        <v>60723.6445313</v>
      </c>
      <c r="X5449">
        <f t="shared" si="1114"/>
        <v>2.8111540226605502E-7</v>
      </c>
      <c r="Y5449">
        <f t="shared" si="1115"/>
        <v>33.347654615038017</v>
      </c>
      <c r="Z5449">
        <f t="shared" si="1108"/>
        <v>1.2340421072902296E-4</v>
      </c>
      <c r="AA5449">
        <f t="shared" si="1109"/>
        <v>1.7504920002306861E-5</v>
      </c>
      <c r="AB5449">
        <f>(1/(AA5449*k))*(LN((50-dTar)/(hTar-dTar)))</f>
        <v>249652.38609041239</v>
      </c>
      <c r="AC5449">
        <f t="shared" si="1110"/>
        <v>402726.04578894714</v>
      </c>
      <c r="AD5449" s="19">
        <v>408.15335083000002</v>
      </c>
      <c r="AE5449" s="19">
        <v>60723.6445313</v>
      </c>
      <c r="AF5449">
        <f t="shared" si="1116"/>
        <v>2.1558328993334919E-6</v>
      </c>
      <c r="AG5449" s="23">
        <f t="shared" si="1111"/>
        <v>4.3948854365286172</v>
      </c>
      <c r="AH5449" s="25">
        <f t="shared" si="1117"/>
        <v>15.399652530445262</v>
      </c>
      <c r="AI5449" s="25">
        <f t="shared" si="1112"/>
        <v>4.6905171284601254E-5</v>
      </c>
    </row>
    <row r="5450" spans="6:35" ht="15">
      <c r="F5450" s="5">
        <v>2006</v>
      </c>
      <c r="G5450" s="5">
        <v>8</v>
      </c>
      <c r="H5450" s="5">
        <v>0</v>
      </c>
      <c r="I5450" s="5">
        <v>227</v>
      </c>
      <c r="J5450" s="5">
        <v>21</v>
      </c>
      <c r="K5450" s="5">
        <v>17.114999771099999</v>
      </c>
      <c r="L5450" s="5">
        <v>0.39329421520199997</v>
      </c>
      <c r="M5450" s="5">
        <v>0</v>
      </c>
      <c r="N5450" s="8">
        <f t="shared" si="1113"/>
        <v>1E-4</v>
      </c>
      <c r="O5450" s="5">
        <v>0</v>
      </c>
      <c r="P5450" s="5">
        <v>96.736587524399994</v>
      </c>
      <c r="Q5450" s="5">
        <v>22.121334075899998</v>
      </c>
      <c r="R5450" s="5">
        <v>0.10147500038100001</v>
      </c>
      <c r="S5450">
        <f t="shared" si="1105"/>
        <v>5.9413998308355972E-6</v>
      </c>
      <c r="T5450">
        <f t="shared" si="1106"/>
        <v>1164059.9128807276</v>
      </c>
      <c r="U5450">
        <f t="shared" si="1107"/>
        <v>3495847.0217512534</v>
      </c>
      <c r="V5450" s="9">
        <v>687.28521728500004</v>
      </c>
      <c r="W5450" s="9">
        <v>60723.6445313</v>
      </c>
      <c r="X5450">
        <f t="shared" si="1114"/>
        <v>2.8111540226605502E-7</v>
      </c>
      <c r="Y5450">
        <f t="shared" si="1115"/>
        <v>32.881228494021713</v>
      </c>
      <c r="Z5450">
        <f t="shared" si="1108"/>
        <v>1.2340421072902296E-4</v>
      </c>
      <c r="AA5450">
        <f t="shared" si="1109"/>
        <v>1.7504920002306861E-5</v>
      </c>
      <c r="AB5450">
        <f>(1/(AA5450*k))*(LN((50-dTar)/(hTar-dTar)))</f>
        <v>249652.38609041239</v>
      </c>
      <c r="AC5450">
        <f t="shared" si="1110"/>
        <v>402726.04578894714</v>
      </c>
      <c r="AD5450" s="19">
        <v>408.15335083000002</v>
      </c>
      <c r="AE5450" s="19">
        <v>60723.6445313</v>
      </c>
      <c r="AF5450">
        <f t="shared" si="1116"/>
        <v>2.1558328993334919E-6</v>
      </c>
      <c r="AG5450" s="23">
        <f t="shared" si="1111"/>
        <v>4.3334151655265094</v>
      </c>
      <c r="AH5450" s="25">
        <f t="shared" si="1117"/>
        <v>15.184261065057605</v>
      </c>
      <c r="AI5450" s="25">
        <f t="shared" si="1112"/>
        <v>4.6905171284601254E-5</v>
      </c>
    </row>
    <row r="5451" spans="6:35" ht="15">
      <c r="F5451" s="5">
        <v>2006</v>
      </c>
      <c r="G5451" s="5">
        <v>8</v>
      </c>
      <c r="H5451" s="5">
        <v>0</v>
      </c>
      <c r="I5451" s="5">
        <v>227</v>
      </c>
      <c r="J5451" s="5">
        <v>22</v>
      </c>
      <c r="K5451" s="5">
        <v>15.675000190700001</v>
      </c>
      <c r="L5451" s="5">
        <v>0.34369912743600001</v>
      </c>
      <c r="M5451" s="5">
        <v>0</v>
      </c>
      <c r="N5451" s="8">
        <f t="shared" si="1113"/>
        <v>1E-4</v>
      </c>
      <c r="O5451" s="5">
        <v>0</v>
      </c>
      <c r="P5451" s="5">
        <v>96.736587524399994</v>
      </c>
      <c r="Q5451" s="5">
        <v>22.9943351746</v>
      </c>
      <c r="R5451" s="5">
        <v>0</v>
      </c>
      <c r="S5451">
        <f t="shared" si="1105"/>
        <v>5.9413998308355972E-6</v>
      </c>
      <c r="T5451">
        <f t="shared" si="1106"/>
        <v>1164059.9128807276</v>
      </c>
      <c r="U5451">
        <f t="shared" si="1107"/>
        <v>3495847.0217512534</v>
      </c>
      <c r="V5451" s="9">
        <v>687.28521728500004</v>
      </c>
      <c r="W5451" s="9">
        <v>60723.6445313</v>
      </c>
      <c r="X5451">
        <f t="shared" si="1114"/>
        <v>2.8111540226605502E-7</v>
      </c>
      <c r="Y5451">
        <f t="shared" si="1115"/>
        <v>34.178860386537622</v>
      </c>
      <c r="Z5451">
        <f t="shared" si="1108"/>
        <v>1.2340421072902296E-4</v>
      </c>
      <c r="AA5451">
        <f t="shared" si="1109"/>
        <v>1.7504920002306861E-5</v>
      </c>
      <c r="AB5451">
        <f>(1/(AA5451*k))*(LN((50-dTar)/(hTar-dTar)))</f>
        <v>249652.38609041239</v>
      </c>
      <c r="AC5451">
        <f t="shared" si="1110"/>
        <v>402726.04578894714</v>
      </c>
      <c r="AD5451" s="19">
        <v>408.15335083000002</v>
      </c>
      <c r="AE5451" s="19">
        <v>60723.6445313</v>
      </c>
      <c r="AF5451">
        <f t="shared" si="1116"/>
        <v>2.1558328993334919E-6</v>
      </c>
      <c r="AG5451" s="23">
        <f t="shared" si="1111"/>
        <v>4.5044299961713463</v>
      </c>
      <c r="AH5451" s="25">
        <f t="shared" si="1117"/>
        <v>15.783496018395455</v>
      </c>
      <c r="AI5451" s="25">
        <f t="shared" si="1112"/>
        <v>4.6905171284601254E-5</v>
      </c>
    </row>
    <row r="5452" spans="6:35" ht="15">
      <c r="F5452" s="5">
        <v>2006</v>
      </c>
      <c r="G5452" s="5">
        <v>8</v>
      </c>
      <c r="H5452" s="5">
        <v>0</v>
      </c>
      <c r="I5452" s="5">
        <v>227</v>
      </c>
      <c r="J5452" s="5">
        <v>23</v>
      </c>
      <c r="K5452" s="5">
        <v>15.140000343300001</v>
      </c>
      <c r="L5452" s="5">
        <v>0.29854518175099998</v>
      </c>
      <c r="M5452" s="5">
        <v>0</v>
      </c>
      <c r="N5452" s="8">
        <f t="shared" si="1113"/>
        <v>1E-4</v>
      </c>
      <c r="O5452" s="5">
        <v>0</v>
      </c>
      <c r="P5452" s="5">
        <v>96.736587524399994</v>
      </c>
      <c r="Q5452" s="5">
        <v>25.637100219699999</v>
      </c>
      <c r="R5452" s="5">
        <v>0</v>
      </c>
      <c r="S5452">
        <f t="shared" si="1105"/>
        <v>5.9413998308355972E-6</v>
      </c>
      <c r="T5452">
        <f t="shared" si="1106"/>
        <v>1164059.9128807276</v>
      </c>
      <c r="U5452">
        <f t="shared" si="1107"/>
        <v>3495847.0217512534</v>
      </c>
      <c r="V5452" s="9">
        <v>687.28521728500004</v>
      </c>
      <c r="W5452" s="9">
        <v>60723.6445313</v>
      </c>
      <c r="X5452">
        <f t="shared" si="1114"/>
        <v>2.8111540226605502E-7</v>
      </c>
      <c r="Y5452">
        <f t="shared" si="1115"/>
        <v>38.10707561107133</v>
      </c>
      <c r="Z5452">
        <f t="shared" si="1108"/>
        <v>1.2340421072902296E-4</v>
      </c>
      <c r="AA5452">
        <f t="shared" si="1109"/>
        <v>1.7504920002306861E-5</v>
      </c>
      <c r="AB5452">
        <f>(1/(AA5452*k))*(LN((50-dTar)/(hTar-dTar)))</f>
        <v>249652.38609041239</v>
      </c>
      <c r="AC5452">
        <f t="shared" si="1110"/>
        <v>402726.04578894714</v>
      </c>
      <c r="AD5452" s="19">
        <v>408.15335083000002</v>
      </c>
      <c r="AE5452" s="19">
        <v>60723.6445313</v>
      </c>
      <c r="AF5452">
        <f t="shared" si="1116"/>
        <v>2.1558328993334919E-6</v>
      </c>
      <c r="AG5452" s="23">
        <f t="shared" si="1111"/>
        <v>5.0221292491217477</v>
      </c>
      <c r="AH5452" s="25">
        <f t="shared" si="1117"/>
        <v>17.597511133429812</v>
      </c>
      <c r="AI5452" s="25">
        <f t="shared" si="1112"/>
        <v>4.6905171284601254E-5</v>
      </c>
    </row>
    <row r="5453" spans="6:35" ht="15">
      <c r="F5453" s="5">
        <v>2006</v>
      </c>
      <c r="G5453" s="5">
        <v>8</v>
      </c>
      <c r="H5453" s="5">
        <v>0</v>
      </c>
      <c r="I5453" s="5">
        <v>227</v>
      </c>
      <c r="J5453" s="5">
        <v>24</v>
      </c>
      <c r="K5453" s="5">
        <v>15.0900001526</v>
      </c>
      <c r="L5453" s="5">
        <v>0.26928582787499999</v>
      </c>
      <c r="M5453" s="5">
        <v>0</v>
      </c>
      <c r="N5453" s="8">
        <f t="shared" si="1113"/>
        <v>1E-4</v>
      </c>
      <c r="O5453" s="5">
        <v>0</v>
      </c>
      <c r="P5453" s="5">
        <v>96.736587524399994</v>
      </c>
      <c r="Q5453" s="5">
        <v>19.3563499451</v>
      </c>
      <c r="R5453" s="5">
        <v>0</v>
      </c>
      <c r="S5453">
        <f t="shared" si="1105"/>
        <v>5.9413998308355972E-6</v>
      </c>
      <c r="T5453">
        <f t="shared" si="1106"/>
        <v>1164059.9128807276</v>
      </c>
      <c r="U5453">
        <f t="shared" si="1107"/>
        <v>3495847.0217512534</v>
      </c>
      <c r="V5453" s="9">
        <v>687.28521728500004</v>
      </c>
      <c r="W5453" s="9">
        <v>60723.6445313</v>
      </c>
      <c r="X5453">
        <f t="shared" si="1114"/>
        <v>2.8111540226605502E-7</v>
      </c>
      <c r="Y5453">
        <f t="shared" si="1115"/>
        <v>28.771346392190118</v>
      </c>
      <c r="Z5453">
        <f t="shared" si="1108"/>
        <v>1.2340421072902296E-4</v>
      </c>
      <c r="AA5453">
        <f t="shared" si="1109"/>
        <v>1.7504920002306861E-5</v>
      </c>
      <c r="AB5453">
        <f>(1/(AA5453*k))*(LN((50-dTar)/(hTar-dTar)))</f>
        <v>249652.38609041239</v>
      </c>
      <c r="AC5453">
        <f t="shared" si="1110"/>
        <v>402726.04578894714</v>
      </c>
      <c r="AD5453" s="19">
        <v>408.15335083000002</v>
      </c>
      <c r="AE5453" s="19">
        <v>60723.6445313</v>
      </c>
      <c r="AF5453">
        <f t="shared" si="1116"/>
        <v>2.1558328993334919E-6</v>
      </c>
      <c r="AG5453" s="23">
        <f t="shared" si="1111"/>
        <v>3.7917740455227027</v>
      </c>
      <c r="AH5453" s="25">
        <f t="shared" si="1117"/>
        <v>13.28635378972071</v>
      </c>
      <c r="AI5453" s="25">
        <f t="shared" si="1112"/>
        <v>4.6905171284601254E-5</v>
      </c>
    </row>
    <row r="5454" spans="6:35" ht="15">
      <c r="F5454" s="5">
        <v>2006</v>
      </c>
      <c r="G5454" s="5">
        <v>8</v>
      </c>
      <c r="H5454" s="5">
        <v>0</v>
      </c>
      <c r="I5454" s="5">
        <v>228</v>
      </c>
      <c r="J5454" s="5">
        <v>1</v>
      </c>
      <c r="K5454" s="5">
        <v>14.649999618500001</v>
      </c>
      <c r="L5454" s="5">
        <v>0.18923199176800001</v>
      </c>
      <c r="M5454" s="5">
        <v>0</v>
      </c>
      <c r="N5454" s="8">
        <f t="shared" si="1113"/>
        <v>1E-4</v>
      </c>
      <c r="O5454" s="5">
        <v>0</v>
      </c>
      <c r="P5454" s="5">
        <v>96.736587524399994</v>
      </c>
      <c r="Q5454" s="5">
        <v>15.6611347198</v>
      </c>
      <c r="R5454" s="5">
        <v>0</v>
      </c>
      <c r="S5454">
        <f t="shared" si="1105"/>
        <v>5.9413998308355972E-6</v>
      </c>
      <c r="T5454">
        <f t="shared" si="1106"/>
        <v>1164059.9128807276</v>
      </c>
      <c r="U5454">
        <f t="shared" si="1107"/>
        <v>3495847.0217512534</v>
      </c>
      <c r="V5454" s="9">
        <v>687.28521728500004</v>
      </c>
      <c r="W5454" s="9">
        <v>60723.6445313</v>
      </c>
      <c r="X5454">
        <f t="shared" si="1114"/>
        <v>2.8111540226605502E-7</v>
      </c>
      <c r="Y5454">
        <f t="shared" si="1115"/>
        <v>23.278765531524559</v>
      </c>
      <c r="Z5454">
        <f t="shared" si="1108"/>
        <v>1.2340421072902296E-4</v>
      </c>
      <c r="AA5454">
        <f t="shared" si="1109"/>
        <v>1.7504920002306861E-5</v>
      </c>
      <c r="AB5454">
        <f>(1/(AA5454*k))*(LN((50-dTar)/(hTar-dTar)))</f>
        <v>249652.38609041239</v>
      </c>
      <c r="AC5454">
        <f t="shared" si="1110"/>
        <v>402726.04578894714</v>
      </c>
      <c r="AD5454" s="19">
        <v>408.15335083000002</v>
      </c>
      <c r="AE5454" s="19">
        <v>60723.6445313</v>
      </c>
      <c r="AF5454">
        <f t="shared" si="1116"/>
        <v>2.1558328993334919E-6</v>
      </c>
      <c r="AG5454" s="23">
        <f t="shared" si="1111"/>
        <v>3.0679071375750184</v>
      </c>
      <c r="AH5454" s="25">
        <f t="shared" si="1117"/>
        <v>10.749928433093658</v>
      </c>
      <c r="AI5454" s="25">
        <f t="shared" si="1112"/>
        <v>4.6905171284601254E-5</v>
      </c>
    </row>
    <row r="5455" spans="6:35" ht="15">
      <c r="F5455" s="5">
        <v>2006</v>
      </c>
      <c r="G5455" s="5">
        <v>8</v>
      </c>
      <c r="H5455" s="5">
        <v>0</v>
      </c>
      <c r="I5455" s="5">
        <v>228</v>
      </c>
      <c r="J5455" s="5">
        <v>2</v>
      </c>
      <c r="K5455" s="5">
        <v>14.574999809299999</v>
      </c>
      <c r="L5455" s="5">
        <v>0.15015637874599999</v>
      </c>
      <c r="M5455" s="5">
        <v>0</v>
      </c>
      <c r="N5455" s="8">
        <f t="shared" si="1113"/>
        <v>1E-4</v>
      </c>
      <c r="O5455" s="5">
        <v>0</v>
      </c>
      <c r="P5455" s="5">
        <v>96.736587524399994</v>
      </c>
      <c r="Q5455" s="5">
        <v>16.2441043854</v>
      </c>
      <c r="R5455" s="5">
        <v>0</v>
      </c>
      <c r="S5455">
        <f t="shared" si="1105"/>
        <v>5.9413998308355972E-6</v>
      </c>
      <c r="T5455">
        <f t="shared" si="1106"/>
        <v>1164059.9128807276</v>
      </c>
      <c r="U5455">
        <f t="shared" si="1107"/>
        <v>3495847.0217512534</v>
      </c>
      <c r="V5455" s="9">
        <v>687.28521728500004</v>
      </c>
      <c r="W5455" s="9">
        <v>60723.6445313</v>
      </c>
      <c r="X5455">
        <f t="shared" si="1114"/>
        <v>2.8111540226605502E-7</v>
      </c>
      <c r="Y5455">
        <f t="shared" si="1115"/>
        <v>24.145293685473483</v>
      </c>
      <c r="Z5455">
        <f t="shared" si="1108"/>
        <v>1.2340421072902296E-4</v>
      </c>
      <c r="AA5455">
        <f t="shared" si="1109"/>
        <v>1.7504920002306861E-5</v>
      </c>
      <c r="AB5455">
        <f>(1/(AA5455*k))*(LN((50-dTar)/(hTar-dTar)))</f>
        <v>249652.38609041239</v>
      </c>
      <c r="AC5455">
        <f t="shared" si="1110"/>
        <v>402726.04578894714</v>
      </c>
      <c r="AD5455" s="19">
        <v>408.15335083000002</v>
      </c>
      <c r="AE5455" s="19">
        <v>60723.6445313</v>
      </c>
      <c r="AF5455">
        <f t="shared" si="1116"/>
        <v>2.1558328993334919E-6</v>
      </c>
      <c r="AG5455" s="23">
        <f t="shared" si="1111"/>
        <v>3.1821068319191843</v>
      </c>
      <c r="AH5455" s="25">
        <f t="shared" si="1117"/>
        <v>11.150083485456593</v>
      </c>
      <c r="AI5455" s="25">
        <f t="shared" si="1112"/>
        <v>4.6905171284601254E-5</v>
      </c>
    </row>
    <row r="5456" spans="6:35" ht="15">
      <c r="F5456" s="5">
        <v>2006</v>
      </c>
      <c r="G5456" s="5">
        <v>8</v>
      </c>
      <c r="H5456" s="5">
        <v>0</v>
      </c>
      <c r="I5456" s="5">
        <v>228</v>
      </c>
      <c r="J5456" s="5">
        <v>3</v>
      </c>
      <c r="K5456" s="5">
        <v>14.2550001144</v>
      </c>
      <c r="L5456" s="5">
        <v>7.88221135736E-2</v>
      </c>
      <c r="M5456" s="5">
        <v>0</v>
      </c>
      <c r="N5456" s="8">
        <f t="shared" si="1113"/>
        <v>1E-4</v>
      </c>
      <c r="O5456" s="5">
        <v>0</v>
      </c>
      <c r="P5456" s="5">
        <v>96.736587524399994</v>
      </c>
      <c r="Q5456" s="5">
        <v>13.186664581300001</v>
      </c>
      <c r="R5456" s="5">
        <v>0</v>
      </c>
      <c r="S5456">
        <f t="shared" si="1105"/>
        <v>5.9413998308355972E-6</v>
      </c>
      <c r="T5456">
        <f t="shared" si="1106"/>
        <v>1164059.9128807276</v>
      </c>
      <c r="U5456">
        <f t="shared" si="1107"/>
        <v>3495847.0217512534</v>
      </c>
      <c r="V5456" s="9">
        <v>687.28521728500004</v>
      </c>
      <c r="W5456" s="9">
        <v>60723.6445313</v>
      </c>
      <c r="X5456">
        <f t="shared" si="1114"/>
        <v>2.8111540226605502E-7</v>
      </c>
      <c r="Y5456">
        <f t="shared" si="1115"/>
        <v>19.60070444594594</v>
      </c>
      <c r="Z5456">
        <f t="shared" si="1108"/>
        <v>1.2340421072902296E-4</v>
      </c>
      <c r="AA5456">
        <f t="shared" si="1109"/>
        <v>1.7504920002306861E-5</v>
      </c>
      <c r="AB5456">
        <f>(1/(AA5456*k))*(LN((50-dTar)/(hTar-dTar)))</f>
        <v>249652.38609041239</v>
      </c>
      <c r="AC5456">
        <f t="shared" si="1110"/>
        <v>402726.04578894714</v>
      </c>
      <c r="AD5456" s="19">
        <v>408.15335083000002</v>
      </c>
      <c r="AE5456" s="19">
        <v>60723.6445313</v>
      </c>
      <c r="AF5456">
        <f t="shared" si="1116"/>
        <v>2.1558328993334919E-6</v>
      </c>
      <c r="AG5456" s="23">
        <f t="shared" si="1111"/>
        <v>2.5831756838558504</v>
      </c>
      <c r="AH5456" s="25">
        <f t="shared" si="1117"/>
        <v>9.0514322912354235</v>
      </c>
      <c r="AI5456" s="25">
        <f t="shared" si="1112"/>
        <v>4.6905171284601254E-5</v>
      </c>
    </row>
    <row r="5457" spans="6:35" ht="15">
      <c r="F5457" s="5">
        <v>2006</v>
      </c>
      <c r="G5457" s="5">
        <v>8</v>
      </c>
      <c r="H5457" s="5">
        <v>0</v>
      </c>
      <c r="I5457" s="5">
        <v>228</v>
      </c>
      <c r="J5457" s="5">
        <v>4</v>
      </c>
      <c r="K5457" s="5">
        <v>13.984999656699999</v>
      </c>
      <c r="L5457" s="5">
        <v>1.9962463527900001E-2</v>
      </c>
      <c r="M5457" s="5">
        <v>0</v>
      </c>
      <c r="N5457" s="8">
        <f t="shared" si="1113"/>
        <v>1E-4</v>
      </c>
      <c r="O5457" s="5">
        <v>0.98333334922799998</v>
      </c>
      <c r="P5457" s="5">
        <v>96.736587524399994</v>
      </c>
      <c r="Q5457" s="5">
        <v>27.688165664700001</v>
      </c>
      <c r="R5457" s="5">
        <v>0</v>
      </c>
      <c r="S5457">
        <f t="shared" si="1105"/>
        <v>5.9413998308355972E-6</v>
      </c>
      <c r="T5457">
        <f t="shared" si="1106"/>
        <v>1164059.9128807276</v>
      </c>
      <c r="U5457">
        <f t="shared" si="1107"/>
        <v>3495847.0217512534</v>
      </c>
      <c r="V5457" s="9">
        <v>687.28521728500004</v>
      </c>
      <c r="W5457" s="9">
        <v>60723.6445313</v>
      </c>
      <c r="X5457">
        <f t="shared" si="1114"/>
        <v>2.8111540226605502E-7</v>
      </c>
      <c r="Y5457">
        <f t="shared" si="1115"/>
        <v>41.155786476421504</v>
      </c>
      <c r="Z5457">
        <f t="shared" si="1108"/>
        <v>1.2340421072902296E-4</v>
      </c>
      <c r="AA5457">
        <f t="shared" si="1109"/>
        <v>1.7504920002306861E-5</v>
      </c>
      <c r="AB5457">
        <f>(1/(AA5457*k))*(LN((50-dTar)/(hTar-dTar)))</f>
        <v>249652.38609041239</v>
      </c>
      <c r="AC5457">
        <f t="shared" si="1110"/>
        <v>402726.04578894714</v>
      </c>
      <c r="AD5457" s="19">
        <v>408.15335083000002</v>
      </c>
      <c r="AE5457" s="19">
        <v>60723.6445313</v>
      </c>
      <c r="AF5457">
        <f t="shared" si="1116"/>
        <v>2.1558328993334919E-6</v>
      </c>
      <c r="AG5457" s="23">
        <f t="shared" si="1111"/>
        <v>5.4239186744048054</v>
      </c>
      <c r="AH5457" s="25">
        <f t="shared" si="1117"/>
        <v>19.005378899069143</v>
      </c>
      <c r="AI5457" s="25">
        <f t="shared" si="1112"/>
        <v>4.6905171284601254E-5</v>
      </c>
    </row>
    <row r="5458" spans="6:35" ht="15">
      <c r="F5458" s="5">
        <v>2006</v>
      </c>
      <c r="G5458" s="5">
        <v>8</v>
      </c>
      <c r="H5458" s="5">
        <v>0</v>
      </c>
      <c r="I5458" s="5">
        <v>228</v>
      </c>
      <c r="J5458" s="5">
        <v>5</v>
      </c>
      <c r="K5458" s="5">
        <v>14.024999618500001</v>
      </c>
      <c r="L5458" s="5">
        <v>8.8063128292600004E-2</v>
      </c>
      <c r="M5458" s="5">
        <v>7.7500000595999999E-2</v>
      </c>
      <c r="N5458" s="8">
        <f t="shared" si="1113"/>
        <v>7.7500000595999999E-2</v>
      </c>
      <c r="O5458" s="5">
        <v>0</v>
      </c>
      <c r="P5458" s="5">
        <v>96.736587524399994</v>
      </c>
      <c r="Q5458" s="5">
        <v>23.480304717999999</v>
      </c>
      <c r="R5458" s="5">
        <v>0</v>
      </c>
      <c r="S5458">
        <f t="shared" si="1105"/>
        <v>4.6045849043083297E-3</v>
      </c>
      <c r="T5458">
        <f t="shared" si="1106"/>
        <v>1502.0127792628793</v>
      </c>
      <c r="U5458">
        <f t="shared" si="1107"/>
        <v>4510.7703159575003</v>
      </c>
      <c r="V5458" s="9">
        <v>520.98004150400004</v>
      </c>
      <c r="W5458" s="9">
        <v>1318.7647705100001</v>
      </c>
      <c r="X5458">
        <f t="shared" si="1114"/>
        <v>1.5746754079765856E-4</v>
      </c>
      <c r="Y5458">
        <f t="shared" si="1115"/>
        <v>30.75424524869107</v>
      </c>
      <c r="Z5458">
        <f t="shared" si="1108"/>
        <v>9.5638264050481869E-2</v>
      </c>
      <c r="AA5458">
        <f t="shared" si="1109"/>
        <v>1.3566313106117136E-2</v>
      </c>
      <c r="AB5458">
        <f>(1/(AA5458*k))*(LN((50-dTar)/(hTar-dTar)))</f>
        <v>322.13210860710336</v>
      </c>
      <c r="AC5458">
        <f t="shared" si="1110"/>
        <v>519.64650669916659</v>
      </c>
      <c r="AD5458" s="19">
        <v>406.82452392599998</v>
      </c>
      <c r="AE5458" s="19">
        <v>447.60607910200002</v>
      </c>
      <c r="AF5458">
        <f t="shared" si="1116"/>
        <v>7.277611954387026E-4</v>
      </c>
      <c r="AG5458" s="23">
        <f t="shared" si="1111"/>
        <v>19.123648976823201</v>
      </c>
      <c r="AH5458" s="25">
        <f t="shared" si="1117"/>
        <v>23.544366122949764</v>
      </c>
      <c r="AI5458" s="25">
        <f t="shared" si="1112"/>
        <v>3.6351508025120778E-2</v>
      </c>
    </row>
    <row r="5459" spans="6:35" ht="15">
      <c r="F5459" s="5">
        <v>2006</v>
      </c>
      <c r="G5459" s="5">
        <v>8</v>
      </c>
      <c r="H5459" s="5">
        <v>0</v>
      </c>
      <c r="I5459" s="5">
        <v>228</v>
      </c>
      <c r="J5459" s="5">
        <v>6</v>
      </c>
      <c r="K5459" s="5">
        <v>13.75</v>
      </c>
      <c r="L5459" s="5">
        <v>4.8756867647199997E-2</v>
      </c>
      <c r="M5459" s="5">
        <v>0</v>
      </c>
      <c r="N5459" s="8">
        <f t="shared" si="1113"/>
        <v>1E-4</v>
      </c>
      <c r="O5459" s="5">
        <v>0</v>
      </c>
      <c r="P5459" s="5">
        <v>96.736587524399994</v>
      </c>
      <c r="Q5459" s="5">
        <v>20.504344940199999</v>
      </c>
      <c r="R5459" s="5">
        <v>0</v>
      </c>
      <c r="S5459">
        <f t="shared" si="1105"/>
        <v>5.9413998308355972E-6</v>
      </c>
      <c r="T5459">
        <f t="shared" si="1106"/>
        <v>1164059.9128807276</v>
      </c>
      <c r="U5459">
        <f t="shared" si="1107"/>
        <v>3495847.0217512534</v>
      </c>
      <c r="V5459" s="9">
        <v>687.28521728500004</v>
      </c>
      <c r="W5459" s="9">
        <v>60723.6445313</v>
      </c>
      <c r="X5459">
        <f t="shared" si="1114"/>
        <v>2.8111540226605502E-7</v>
      </c>
      <c r="Y5459">
        <f t="shared" si="1115"/>
        <v>30.477730176023496</v>
      </c>
      <c r="Z5459">
        <f t="shared" si="1108"/>
        <v>1.2340421072902296E-4</v>
      </c>
      <c r="AA5459">
        <f t="shared" si="1109"/>
        <v>1.7504920002306861E-5</v>
      </c>
      <c r="AB5459">
        <f>(1/(AA5459*k))*(LN((50-dTar)/(hTar-dTar)))</f>
        <v>249652.38609041239</v>
      </c>
      <c r="AC5459">
        <f t="shared" si="1110"/>
        <v>402726.04578894714</v>
      </c>
      <c r="AD5459" s="19">
        <v>408.15335083000002</v>
      </c>
      <c r="AE5459" s="19">
        <v>60723.6445313</v>
      </c>
      <c r="AF5459">
        <f t="shared" si="1116"/>
        <v>2.1558328993334919E-6</v>
      </c>
      <c r="AG5459" s="23">
        <f t="shared" si="1111"/>
        <v>4.0166582638363977</v>
      </c>
      <c r="AH5459" s="25">
        <f t="shared" si="1117"/>
        <v>14.074346758280802</v>
      </c>
      <c r="AI5459" s="25">
        <f t="shared" si="1112"/>
        <v>4.6905171284601254E-5</v>
      </c>
    </row>
    <row r="5460" spans="6:35" ht="15">
      <c r="F5460" s="5">
        <v>2006</v>
      </c>
      <c r="G5460" s="5">
        <v>8</v>
      </c>
      <c r="H5460" s="5">
        <v>0</v>
      </c>
      <c r="I5460" s="5">
        <v>228</v>
      </c>
      <c r="J5460" s="5">
        <v>7</v>
      </c>
      <c r="K5460" s="5">
        <v>13.510000228899999</v>
      </c>
      <c r="L5460" s="5">
        <v>1.0064763017E-2</v>
      </c>
      <c r="M5460" s="5">
        <v>0</v>
      </c>
      <c r="N5460" s="8">
        <f t="shared" si="1113"/>
        <v>1E-4</v>
      </c>
      <c r="O5460" s="5">
        <v>0</v>
      </c>
      <c r="P5460" s="5">
        <v>96.736587524399994</v>
      </c>
      <c r="Q5460" s="5">
        <v>21.8783493042</v>
      </c>
      <c r="R5460" s="5">
        <v>0</v>
      </c>
      <c r="S5460">
        <f t="shared" si="1105"/>
        <v>5.9413998308355972E-6</v>
      </c>
      <c r="T5460">
        <f t="shared" si="1106"/>
        <v>1164059.9128807276</v>
      </c>
      <c r="U5460">
        <f t="shared" si="1107"/>
        <v>3495847.0217512534</v>
      </c>
      <c r="V5460" s="9">
        <v>687.28521728500004</v>
      </c>
      <c r="W5460" s="9">
        <v>60723.6445313</v>
      </c>
      <c r="X5460">
        <f t="shared" si="1114"/>
        <v>2.8111540226605502E-7</v>
      </c>
      <c r="Y5460">
        <f t="shared" si="1115"/>
        <v>32.520055077833419</v>
      </c>
      <c r="Z5460">
        <f t="shared" si="1108"/>
        <v>1.2340421072902296E-4</v>
      </c>
      <c r="AA5460">
        <f t="shared" si="1109"/>
        <v>1.7504920002306861E-5</v>
      </c>
      <c r="AB5460">
        <f>(1/(AA5460*k))*(LN((50-dTar)/(hTar-dTar)))</f>
        <v>249652.38609041239</v>
      </c>
      <c r="AC5460">
        <f t="shared" si="1110"/>
        <v>402726.04578894714</v>
      </c>
      <c r="AD5460" s="19">
        <v>408.15335083000002</v>
      </c>
      <c r="AE5460" s="19">
        <v>60723.6445313</v>
      </c>
      <c r="AF5460">
        <f t="shared" si="1116"/>
        <v>2.1558328993334919E-6</v>
      </c>
      <c r="AG5460" s="23">
        <f t="shared" si="1111"/>
        <v>4.285816142291111</v>
      </c>
      <c r="AH5460" s="25">
        <f t="shared" si="1117"/>
        <v>15.017474369659078</v>
      </c>
      <c r="AI5460" s="25">
        <f t="shared" si="1112"/>
        <v>4.6905171284601254E-5</v>
      </c>
    </row>
    <row r="5461" spans="6:35" ht="15">
      <c r="F5461" s="5">
        <v>2006</v>
      </c>
      <c r="G5461" s="5">
        <v>8</v>
      </c>
      <c r="H5461" s="5">
        <v>0</v>
      </c>
      <c r="I5461" s="5">
        <v>228</v>
      </c>
      <c r="J5461" s="5">
        <v>8</v>
      </c>
      <c r="K5461" s="5">
        <v>13.550000190700001</v>
      </c>
      <c r="L5461" s="5">
        <v>8.5385562852E-3</v>
      </c>
      <c r="M5461" s="5">
        <v>0</v>
      </c>
      <c r="N5461" s="8">
        <f t="shared" si="1113"/>
        <v>1E-4</v>
      </c>
      <c r="O5461" s="5">
        <v>0.98333334922799998</v>
      </c>
      <c r="P5461" s="5">
        <v>96.736587524399994</v>
      </c>
      <c r="Q5461" s="5">
        <v>23.921169281000001</v>
      </c>
      <c r="R5461" s="5">
        <v>0</v>
      </c>
      <c r="S5461">
        <f t="shared" si="1105"/>
        <v>5.9413998308355972E-6</v>
      </c>
      <c r="T5461">
        <f t="shared" si="1106"/>
        <v>1164059.9128807276</v>
      </c>
      <c r="U5461">
        <f t="shared" si="1107"/>
        <v>3495847.0217512534</v>
      </c>
      <c r="V5461" s="9">
        <v>687.28521728500004</v>
      </c>
      <c r="W5461" s="9">
        <v>60723.6445313</v>
      </c>
      <c r="X5461">
        <f t="shared" si="1114"/>
        <v>2.8111540226605502E-7</v>
      </c>
      <c r="Y5461">
        <f t="shared" si="1115"/>
        <v>35.556509850355098</v>
      </c>
      <c r="Z5461">
        <f t="shared" si="1108"/>
        <v>1.2340421072902296E-4</v>
      </c>
      <c r="AA5461">
        <f t="shared" si="1109"/>
        <v>1.7504920002306861E-5</v>
      </c>
      <c r="AB5461">
        <f>(1/(AA5461*k))*(LN((50-dTar)/(hTar-dTar)))</f>
        <v>249652.38609041239</v>
      </c>
      <c r="AC5461">
        <f t="shared" si="1110"/>
        <v>402726.04578894714</v>
      </c>
      <c r="AD5461" s="19">
        <v>408.15335083000002</v>
      </c>
      <c r="AE5461" s="19">
        <v>60723.6445313</v>
      </c>
      <c r="AF5461">
        <f t="shared" si="1116"/>
        <v>2.1558328993334919E-6</v>
      </c>
      <c r="AG5461" s="23">
        <f t="shared" si="1111"/>
        <v>4.6859903378225569</v>
      </c>
      <c r="AH5461" s="25">
        <f t="shared" si="1117"/>
        <v>16.419682379818799</v>
      </c>
      <c r="AI5461" s="25">
        <f t="shared" si="1112"/>
        <v>4.6905171284601254E-5</v>
      </c>
    </row>
    <row r="5462" spans="6:35" ht="15">
      <c r="F5462" s="5">
        <v>2006</v>
      </c>
      <c r="G5462" s="5">
        <v>8</v>
      </c>
      <c r="H5462" s="5">
        <v>0</v>
      </c>
      <c r="I5462" s="5">
        <v>228</v>
      </c>
      <c r="J5462" s="5">
        <v>9</v>
      </c>
      <c r="K5462" s="5">
        <v>13.774999618500001</v>
      </c>
      <c r="L5462" s="5">
        <v>7.8768040984900003E-3</v>
      </c>
      <c r="M5462" s="5">
        <v>0</v>
      </c>
      <c r="N5462" s="8">
        <f t="shared" si="1113"/>
        <v>1E-4</v>
      </c>
      <c r="O5462" s="5">
        <v>0</v>
      </c>
      <c r="P5462" s="5">
        <v>96.736587524399994</v>
      </c>
      <c r="Q5462" s="5">
        <v>20.993225097700002</v>
      </c>
      <c r="R5462" s="5">
        <v>113.426498413</v>
      </c>
      <c r="S5462">
        <f t="shared" si="1105"/>
        <v>5.9413998308355972E-6</v>
      </c>
      <c r="T5462">
        <f t="shared" si="1106"/>
        <v>1164059.9128807276</v>
      </c>
      <c r="U5462">
        <f t="shared" si="1107"/>
        <v>3495847.0217512534</v>
      </c>
      <c r="V5462" s="9">
        <v>494.81076049799998</v>
      </c>
      <c r="W5462" s="9">
        <v>60723.6445313</v>
      </c>
      <c r="X5462">
        <f t="shared" si="1114"/>
        <v>2.8113061355038335E-7</v>
      </c>
      <c r="Y5462">
        <f t="shared" si="1115"/>
        <v>31.205224661883427</v>
      </c>
      <c r="Z5462">
        <f t="shared" si="1108"/>
        <v>1.2340421072902296E-4</v>
      </c>
      <c r="AA5462">
        <f t="shared" si="1109"/>
        <v>1.7504920002306861E-5</v>
      </c>
      <c r="AB5462">
        <f>(1/(AA5462*k))*(LN((50-dTar)/(hTar-dTar)))</f>
        <v>249652.38609041239</v>
      </c>
      <c r="AC5462">
        <f t="shared" si="1110"/>
        <v>402726.04578894714</v>
      </c>
      <c r="AD5462" s="19">
        <v>297.770263672</v>
      </c>
      <c r="AE5462" s="19">
        <v>60723.6445313</v>
      </c>
      <c r="AF5462">
        <f t="shared" si="1116"/>
        <v>2.1563460395898842E-6</v>
      </c>
      <c r="AG5462" s="23">
        <f t="shared" si="1111"/>
        <v>4.1060860052267607</v>
      </c>
      <c r="AH5462" s="25">
        <f t="shared" si="1117"/>
        <v>14.406299691992778</v>
      </c>
      <c r="AI5462" s="25">
        <f t="shared" si="1112"/>
        <v>4.6905171284601254E-5</v>
      </c>
    </row>
    <row r="5463" spans="6:35" ht="15">
      <c r="F5463" s="5">
        <v>2006</v>
      </c>
      <c r="G5463" s="5">
        <v>8</v>
      </c>
      <c r="H5463" s="5">
        <v>0</v>
      </c>
      <c r="I5463" s="5">
        <v>228</v>
      </c>
      <c r="J5463" s="5">
        <v>10</v>
      </c>
      <c r="K5463" s="5">
        <v>14.2849998474</v>
      </c>
      <c r="L5463" s="5">
        <v>9.7701512277099997E-3</v>
      </c>
      <c r="M5463" s="5">
        <v>0</v>
      </c>
      <c r="N5463" s="8">
        <f t="shared" si="1113"/>
        <v>1E-4</v>
      </c>
      <c r="O5463" s="5">
        <v>0</v>
      </c>
      <c r="P5463" s="5">
        <v>96.736587524399994</v>
      </c>
      <c r="Q5463" s="5">
        <v>27.642574310299999</v>
      </c>
      <c r="R5463" s="5">
        <v>145.34500122099999</v>
      </c>
      <c r="S5463">
        <f t="shared" si="1105"/>
        <v>5.9413998308355972E-6</v>
      </c>
      <c r="T5463">
        <f t="shared" si="1106"/>
        <v>1164059.9128807276</v>
      </c>
      <c r="U5463">
        <f t="shared" si="1107"/>
        <v>3495847.0217512534</v>
      </c>
      <c r="V5463" s="9">
        <v>424.01409912100002</v>
      </c>
      <c r="W5463" s="9">
        <v>60723.6445313</v>
      </c>
      <c r="X5463">
        <f t="shared" si="1114"/>
        <v>2.811362090349535E-7</v>
      </c>
      <c r="Y5463">
        <f t="shared" si="1115"/>
        <v>41.089498597772923</v>
      </c>
      <c r="Z5463">
        <f t="shared" si="1108"/>
        <v>1.2340421072902296E-4</v>
      </c>
      <c r="AA5463">
        <f t="shared" si="1109"/>
        <v>1.7504920002306861E-5</v>
      </c>
      <c r="AB5463">
        <f>(1/(AA5463*k))*(LN((50-dTar)/(hTar-dTar)))</f>
        <v>249652.38609041239</v>
      </c>
      <c r="AC5463">
        <f t="shared" si="1110"/>
        <v>402726.04578894714</v>
      </c>
      <c r="AD5463" s="19">
        <v>275.69024658199999</v>
      </c>
      <c r="AE5463" s="19">
        <v>60723.6445313</v>
      </c>
      <c r="AF5463">
        <f t="shared" si="1116"/>
        <v>2.1564487127654348E-6</v>
      </c>
      <c r="AG5463" s="23">
        <f t="shared" si="1111"/>
        <v>5.4049922343201366</v>
      </c>
      <c r="AH5463" s="25">
        <f t="shared" si="1117"/>
        <v>18.968450671403634</v>
      </c>
      <c r="AI5463" s="25">
        <f t="shared" si="1112"/>
        <v>4.6905171284601254E-5</v>
      </c>
    </row>
    <row r="5464" spans="6:35" ht="15">
      <c r="F5464" s="5">
        <v>2006</v>
      </c>
      <c r="G5464" s="5">
        <v>8</v>
      </c>
      <c r="H5464" s="5">
        <v>0</v>
      </c>
      <c r="I5464" s="5">
        <v>228</v>
      </c>
      <c r="J5464" s="5">
        <v>11</v>
      </c>
      <c r="K5464" s="5">
        <v>15.925000190700001</v>
      </c>
      <c r="L5464" s="5">
        <v>9.6810132265100005E-2</v>
      </c>
      <c r="M5464" s="5">
        <v>0</v>
      </c>
      <c r="N5464" s="8">
        <f t="shared" si="1113"/>
        <v>1E-4</v>
      </c>
      <c r="O5464" s="5">
        <v>0</v>
      </c>
      <c r="P5464" s="5">
        <v>96.736587524399994</v>
      </c>
      <c r="Q5464" s="5">
        <v>31.516269683800001</v>
      </c>
      <c r="R5464" s="5">
        <v>748.76251220699999</v>
      </c>
      <c r="S5464">
        <f t="shared" si="1105"/>
        <v>5.9413998308355972E-6</v>
      </c>
      <c r="T5464">
        <f t="shared" si="1106"/>
        <v>1164059.9128807276</v>
      </c>
      <c r="U5464">
        <f t="shared" si="1107"/>
        <v>3495847.0217512534</v>
      </c>
      <c r="V5464" s="9">
        <v>174.573974609</v>
      </c>
      <c r="W5464" s="9">
        <v>60723.6445313</v>
      </c>
      <c r="X5464">
        <f t="shared" si="1114"/>
        <v>2.8115592555841796E-7</v>
      </c>
      <c r="Y5464">
        <f t="shared" si="1115"/>
        <v>46.849178580214158</v>
      </c>
      <c r="Z5464">
        <f t="shared" si="1108"/>
        <v>1.2340421072902296E-4</v>
      </c>
      <c r="AA5464">
        <f t="shared" si="1109"/>
        <v>1.7504920002306861E-5</v>
      </c>
      <c r="AB5464">
        <f>(1/(AA5464*k))*(LN((50-dTar)/(hTar-dTar)))</f>
        <v>249652.38609041239</v>
      </c>
      <c r="AC5464">
        <f t="shared" si="1110"/>
        <v>402726.04578894714</v>
      </c>
      <c r="AD5464" s="19">
        <v>137.281982422</v>
      </c>
      <c r="AE5464" s="19">
        <v>60723.6445313</v>
      </c>
      <c r="AF5464">
        <f t="shared" si="1116"/>
        <v>2.157092540873031E-6</v>
      </c>
      <c r="AG5464" s="23">
        <f t="shared" si="1111"/>
        <v>6.1504843430696985</v>
      </c>
      <c r="AH5464" s="25">
        <f t="shared" si="1117"/>
        <v>21.619804336086023</v>
      </c>
      <c r="AI5464" s="25">
        <f t="shared" si="1112"/>
        <v>4.6905171284601254E-5</v>
      </c>
    </row>
    <row r="5465" spans="6:35" ht="15">
      <c r="F5465" s="5">
        <v>2006</v>
      </c>
      <c r="G5465" s="5">
        <v>8</v>
      </c>
      <c r="H5465" s="5">
        <v>0</v>
      </c>
      <c r="I5465" s="5">
        <v>228</v>
      </c>
      <c r="J5465" s="5">
        <v>12</v>
      </c>
      <c r="K5465" s="5">
        <v>19.209999084500001</v>
      </c>
      <c r="L5465" s="5">
        <v>0.48532783985099998</v>
      </c>
      <c r="M5465" s="5">
        <v>1.49999996647E-2</v>
      </c>
      <c r="N5465" s="8">
        <f t="shared" si="1113"/>
        <v>1.49999996647E-2</v>
      </c>
      <c r="O5465" s="5">
        <v>0.98333334922799998</v>
      </c>
      <c r="P5465" s="5">
        <v>96.736587524399994</v>
      </c>
      <c r="Q5465" s="5">
        <v>28.8652591705</v>
      </c>
      <c r="R5465" s="5">
        <v>1308.7199707</v>
      </c>
      <c r="S5465">
        <f t="shared" si="1105"/>
        <v>8.9120995470382577E-4</v>
      </c>
      <c r="T5465">
        <f t="shared" si="1106"/>
        <v>7760.3995926756497</v>
      </c>
      <c r="U5465">
        <f t="shared" si="1107"/>
        <v>23305.647332633926</v>
      </c>
      <c r="V5465" s="9">
        <v>108.452186584</v>
      </c>
      <c r="W5465" s="9">
        <v>6813.6181640599998</v>
      </c>
      <c r="X5465">
        <f t="shared" si="1114"/>
        <v>3.3082219785094901E-5</v>
      </c>
      <c r="Y5465">
        <f t="shared" si="1115"/>
        <v>38.835561126696689</v>
      </c>
      <c r="Z5465">
        <f t="shared" si="1108"/>
        <v>1.8510631195579122E-2</v>
      </c>
      <c r="AA5465">
        <f t="shared" si="1109"/>
        <v>2.6257379416520319E-3</v>
      </c>
      <c r="AB5465">
        <f>(1/(AA5465*k))*(LN((50-dTar)/(hTar-dTar)))</f>
        <v>1664.3492778065038</v>
      </c>
      <c r="AC5465">
        <f t="shared" si="1110"/>
        <v>2684.8403652747797</v>
      </c>
      <c r="AD5465" s="19">
        <v>119.78704071</v>
      </c>
      <c r="AE5465" s="19">
        <v>2312.6315918</v>
      </c>
      <c r="AF5465">
        <f t="shared" si="1116"/>
        <v>1.9541711694344411E-4</v>
      </c>
      <c r="AG5465" s="23">
        <f t="shared" si="1111"/>
        <v>18.459949463072114</v>
      </c>
      <c r="AH5465" s="25">
        <f t="shared" si="1117"/>
        <v>26.204592449440302</v>
      </c>
      <c r="AI5465" s="25">
        <f t="shared" si="1112"/>
        <v>7.0357755354171483E-3</v>
      </c>
    </row>
    <row r="5466" spans="6:35" ht="15">
      <c r="F5466" s="5">
        <v>2006</v>
      </c>
      <c r="G5466" s="5">
        <v>8</v>
      </c>
      <c r="H5466" s="5">
        <v>0</v>
      </c>
      <c r="I5466" s="5">
        <v>228</v>
      </c>
      <c r="J5466" s="5">
        <v>13</v>
      </c>
      <c r="K5466" s="5">
        <v>20.094999313399999</v>
      </c>
      <c r="L5466" s="5">
        <v>0.57741367816900002</v>
      </c>
      <c r="M5466" s="5">
        <v>0.297500014305</v>
      </c>
      <c r="N5466" s="8">
        <f t="shared" si="1113"/>
        <v>0.297500014305</v>
      </c>
      <c r="O5466" s="5">
        <v>0</v>
      </c>
      <c r="P5466" s="5">
        <v>96.736587524399994</v>
      </c>
      <c r="Q5466" s="5">
        <v>39.091484069800003</v>
      </c>
      <c r="R5466" s="5">
        <v>1050.52246094</v>
      </c>
      <c r="S5466">
        <f t="shared" si="1105"/>
        <v>1.7675665346653147E-2</v>
      </c>
      <c r="T5466">
        <f t="shared" si="1106"/>
        <v>391.28062417076774</v>
      </c>
      <c r="U5466">
        <f t="shared" si="1107"/>
        <v>1175.0745726577597</v>
      </c>
      <c r="V5466" s="9">
        <v>97.897560119600001</v>
      </c>
      <c r="W5466" s="9">
        <v>343.54376220699999</v>
      </c>
      <c r="X5466">
        <f t="shared" si="1114"/>
        <v>6.1861439352545026E-4</v>
      </c>
      <c r="Y5466">
        <f t="shared" si="1115"/>
        <v>51.575405036616566</v>
      </c>
      <c r="Z5466">
        <f t="shared" si="1108"/>
        <v>0.36712754457181562</v>
      </c>
      <c r="AA5466">
        <f t="shared" si="1109"/>
        <v>5.2077139510941707E-2</v>
      </c>
      <c r="AB5466">
        <f>(1/(AA5466*k))*(LN((50-dTar)/(hTar-dTar)))</f>
        <v>83.916764398695562</v>
      </c>
      <c r="AC5466">
        <f t="shared" si="1110"/>
        <v>135.3700929157161</v>
      </c>
      <c r="AD5466" s="19">
        <v>129.59101867699999</v>
      </c>
      <c r="AE5466" s="19">
        <v>116.60326385499999</v>
      </c>
      <c r="AF5466">
        <f t="shared" si="1116"/>
        <v>2.6207897391537934E-3</v>
      </c>
      <c r="AG5466" s="23">
        <f t="shared" si="1111"/>
        <v>33.277660746992353</v>
      </c>
      <c r="AH5466" s="25">
        <f t="shared" si="1117"/>
        <v>40.2325192964406</v>
      </c>
      <c r="AI5466" s="25">
        <f t="shared" si="1112"/>
        <v>0.13954289128147349</v>
      </c>
    </row>
    <row r="5467" spans="6:35" ht="15">
      <c r="F5467" s="5">
        <v>2006</v>
      </c>
      <c r="G5467" s="5">
        <v>8</v>
      </c>
      <c r="H5467" s="5">
        <v>0</v>
      </c>
      <c r="I5467" s="5">
        <v>228</v>
      </c>
      <c r="J5467" s="5">
        <v>14</v>
      </c>
      <c r="K5467" s="5">
        <v>21.834999084500001</v>
      </c>
      <c r="L5467" s="5">
        <v>0.90207725763299995</v>
      </c>
      <c r="M5467" s="5">
        <v>0.61250001192100001</v>
      </c>
      <c r="N5467" s="8">
        <f t="shared" si="1113"/>
        <v>0.61250001192100001</v>
      </c>
      <c r="O5467" s="5">
        <v>0</v>
      </c>
      <c r="P5467" s="5">
        <v>96.736587524399994</v>
      </c>
      <c r="Q5467" s="5">
        <v>41.328304290799998</v>
      </c>
      <c r="R5467" s="5">
        <v>1229.3850097699999</v>
      </c>
      <c r="S5467">
        <f t="shared" si="1105"/>
        <v>3.6391074672142303E-2</v>
      </c>
      <c r="T5467">
        <f t="shared" si="1106"/>
        <v>190.05059432241572</v>
      </c>
      <c r="U5467">
        <f t="shared" si="1107"/>
        <v>570.75052305503402</v>
      </c>
      <c r="V5467" s="9">
        <v>88.324768066399997</v>
      </c>
      <c r="W5467" s="9">
        <v>166.864105225</v>
      </c>
      <c r="X5467">
        <f t="shared" si="1114"/>
        <v>1.2107425852593155E-3</v>
      </c>
      <c r="Y5467">
        <f t="shared" si="1115"/>
        <v>53.680257600566748</v>
      </c>
      <c r="Z5467">
        <f t="shared" si="1108"/>
        <v>0.75585080542628147</v>
      </c>
      <c r="AA5467">
        <f t="shared" si="1109"/>
        <v>0.10721763710089101</v>
      </c>
      <c r="AB5467">
        <f>(1/(AA5467*k))*(LN((50-dTar)/(hTar-dTar)))</f>
        <v>40.759572445953282</v>
      </c>
      <c r="AC5467">
        <f t="shared" si="1110"/>
        <v>65.751189869509858</v>
      </c>
      <c r="AD5467" s="19">
        <v>134.906158447</v>
      </c>
      <c r="AE5467" s="19">
        <v>56.635871887199997</v>
      </c>
      <c r="AF5467">
        <f t="shared" si="1116"/>
        <v>3.8866162085742411E-3</v>
      </c>
      <c r="AG5467" s="23">
        <f t="shared" si="1111"/>
        <v>39.96228708061065</v>
      </c>
      <c r="AH5467" s="25">
        <f t="shared" si="1117"/>
        <v>45.176402167238905</v>
      </c>
      <c r="AI5467" s="25">
        <f t="shared" si="1112"/>
        <v>0.28729417970974813</v>
      </c>
    </row>
    <row r="5468" spans="6:35" ht="15">
      <c r="F5468" s="5">
        <v>2006</v>
      </c>
      <c r="G5468" s="5">
        <v>8</v>
      </c>
      <c r="H5468" s="5">
        <v>0</v>
      </c>
      <c r="I5468" s="5">
        <v>228</v>
      </c>
      <c r="J5468" s="5">
        <v>15</v>
      </c>
      <c r="K5468" s="5">
        <v>22.409999847400002</v>
      </c>
      <c r="L5468" s="5">
        <v>0.94452255964300003</v>
      </c>
      <c r="M5468" s="5">
        <v>0.31150001287500001</v>
      </c>
      <c r="N5468" s="8">
        <f t="shared" si="1113"/>
        <v>0.31150001287500001</v>
      </c>
      <c r="O5468" s="5">
        <v>0</v>
      </c>
      <c r="P5468" s="5">
        <v>96.736587524399994</v>
      </c>
      <c r="Q5468" s="5">
        <v>47.154609680199997</v>
      </c>
      <c r="R5468" s="5">
        <v>1214.72753906</v>
      </c>
      <c r="S5468">
        <f t="shared" si="1105"/>
        <v>1.8507461238008109E-2</v>
      </c>
      <c r="T5468">
        <f t="shared" si="1106"/>
        <v>373.69498066372358</v>
      </c>
      <c r="U5468">
        <f t="shared" si="1107"/>
        <v>1122.2622398908477</v>
      </c>
      <c r="V5468" s="9">
        <v>88.585861206100006</v>
      </c>
      <c r="W5468" s="9">
        <v>328.103607178</v>
      </c>
      <c r="X5468">
        <f t="shared" si="1114"/>
        <v>6.4979296921599116E-4</v>
      </c>
      <c r="Y5468">
        <f t="shared" si="1115"/>
        <v>62.276977597158279</v>
      </c>
      <c r="Z5468">
        <f t="shared" si="1108"/>
        <v>0.38440413230919857</v>
      </c>
      <c r="AA5468">
        <f t="shared" si="1109"/>
        <v>5.4527828060944306E-2</v>
      </c>
      <c r="AB5468">
        <f>(1/(AA5468*k))*(LN((50-dTar)/(hTar-dTar)))</f>
        <v>80.145224966842619</v>
      </c>
      <c r="AC5468">
        <f t="shared" si="1110"/>
        <v>129.28604466881831</v>
      </c>
      <c r="AD5468" s="19">
        <v>142.84271240199999</v>
      </c>
      <c r="AE5468" s="19">
        <v>111.362670898</v>
      </c>
      <c r="AF5468">
        <f t="shared" si="1116"/>
        <v>2.6076202153892994E-3</v>
      </c>
      <c r="AG5468" s="23">
        <f t="shared" si="1111"/>
        <v>41.281608417433425</v>
      </c>
      <c r="AH5468" s="25">
        <f t="shared" si="1117"/>
        <v>49.26181737254668</v>
      </c>
      <c r="AI5468" s="25">
        <f t="shared" si="1112"/>
        <v>0.14610961459057367</v>
      </c>
    </row>
    <row r="5469" spans="6:35" ht="15">
      <c r="F5469" s="5">
        <v>2006</v>
      </c>
      <c r="G5469" s="5">
        <v>8</v>
      </c>
      <c r="H5469" s="5">
        <v>0</v>
      </c>
      <c r="I5469" s="5">
        <v>228</v>
      </c>
      <c r="J5469" s="5">
        <v>16</v>
      </c>
      <c r="K5469" s="5">
        <v>22.5750007629</v>
      </c>
      <c r="L5469" s="5">
        <v>1.06806826591</v>
      </c>
      <c r="M5469" s="5">
        <v>9.3000002205400001E-2</v>
      </c>
      <c r="N5469" s="8">
        <f t="shared" si="1113"/>
        <v>9.3000002205400001E-2</v>
      </c>
      <c r="O5469" s="5">
        <v>0.98333334922799998</v>
      </c>
      <c r="P5469" s="5">
        <v>96.736587524399994</v>
      </c>
      <c r="Q5469" s="5">
        <v>46.281608581500002</v>
      </c>
      <c r="R5469" s="5">
        <v>1019.97747803</v>
      </c>
      <c r="S5469">
        <f t="shared" si="1105"/>
        <v>5.5255019737087364E-3</v>
      </c>
      <c r="T5469">
        <f t="shared" si="1106"/>
        <v>1251.6772959959535</v>
      </c>
      <c r="U5469">
        <f t="shared" si="1107"/>
        <v>3758.9752030653926</v>
      </c>
      <c r="V5469" s="9">
        <v>93.876487731899999</v>
      </c>
      <c r="W5469" s="9">
        <v>1098.97058105</v>
      </c>
      <c r="X5469">
        <f t="shared" si="1114"/>
        <v>2.0194585853481104E-4</v>
      </c>
      <c r="Y5469">
        <f t="shared" si="1115"/>
        <v>61.937654239631662</v>
      </c>
      <c r="Z5469">
        <f t="shared" si="1108"/>
        <v>0.1147659186995478</v>
      </c>
      <c r="AA5469">
        <f t="shared" si="1109"/>
        <v>1.6279575988198885E-2</v>
      </c>
      <c r="AB5469">
        <f>(1/(AA5469*k))*(LN((50-dTar)/(hTar-dTar)))</f>
        <v>268.44341953780776</v>
      </c>
      <c r="AC5469">
        <f t="shared" si="1110"/>
        <v>433.0387486437748</v>
      </c>
      <c r="AD5469" s="19">
        <v>156.73863220199999</v>
      </c>
      <c r="AE5469" s="19">
        <v>373.00506591800001</v>
      </c>
      <c r="AF5469">
        <f t="shared" si="1116"/>
        <v>1.0386562440573418E-3</v>
      </c>
      <c r="AG5469" s="23">
        <f t="shared" si="1111"/>
        <v>34.079435203735905</v>
      </c>
      <c r="AH5469" s="25">
        <f t="shared" si="1117"/>
        <v>44.668170611087064</v>
      </c>
      <c r="AI5469" s="25">
        <f t="shared" si="1112"/>
        <v>4.3621810329125814E-2</v>
      </c>
    </row>
    <row r="5470" spans="6:35" ht="15">
      <c r="F5470" s="5">
        <v>2006</v>
      </c>
      <c r="G5470" s="5">
        <v>8</v>
      </c>
      <c r="H5470" s="5">
        <v>0</v>
      </c>
      <c r="I5470" s="5">
        <v>228</v>
      </c>
      <c r="J5470" s="5">
        <v>17</v>
      </c>
      <c r="K5470" s="5">
        <v>22.870000839199999</v>
      </c>
      <c r="L5470" s="5">
        <v>1.1103335619000001</v>
      </c>
      <c r="M5470" s="5">
        <v>0</v>
      </c>
      <c r="N5470" s="8">
        <f t="shared" si="1113"/>
        <v>1E-4</v>
      </c>
      <c r="O5470" s="5">
        <v>0</v>
      </c>
      <c r="P5470" s="5">
        <v>96.736587524399994</v>
      </c>
      <c r="Q5470" s="5">
        <v>41.540733337399999</v>
      </c>
      <c r="R5470" s="5">
        <v>788.020019531</v>
      </c>
      <c r="S5470">
        <f t="shared" si="1105"/>
        <v>5.9413998308355972E-6</v>
      </c>
      <c r="T5470">
        <f t="shared" si="1106"/>
        <v>1164059.9128807276</v>
      </c>
      <c r="U5470">
        <f t="shared" si="1107"/>
        <v>3495847.0217512534</v>
      </c>
      <c r="V5470" s="9">
        <v>107.194702148</v>
      </c>
      <c r="W5470" s="9">
        <v>60723.6445313</v>
      </c>
      <c r="X5470">
        <f t="shared" si="1114"/>
        <v>2.8116125190014826E-7</v>
      </c>
      <c r="Y5470">
        <f t="shared" si="1115"/>
        <v>61.751190451146442</v>
      </c>
      <c r="Z5470">
        <f t="shared" si="1108"/>
        <v>1.2340421072902296E-4</v>
      </c>
      <c r="AA5470">
        <f t="shared" si="1109"/>
        <v>1.7504920002306861E-5</v>
      </c>
      <c r="AB5470">
        <f>(1/(AA5470*k))*(LN((50-dTar)/(hTar-dTar)))</f>
        <v>249652.38609041239</v>
      </c>
      <c r="AC5470">
        <f t="shared" si="1110"/>
        <v>402726.04578894714</v>
      </c>
      <c r="AD5470" s="19">
        <v>179.5753479</v>
      </c>
      <c r="AE5470" s="19">
        <v>60723.6445313</v>
      </c>
      <c r="AF5470">
        <f t="shared" si="1116"/>
        <v>2.1568957657555896E-6</v>
      </c>
      <c r="AG5470" s="23">
        <f t="shared" si="1111"/>
        <v>8.1117535245077441</v>
      </c>
      <c r="AH5470" s="25">
        <f t="shared" si="1117"/>
        <v>28.499769150475625</v>
      </c>
      <c r="AI5470" s="25">
        <f t="shared" si="1112"/>
        <v>4.6905171284601254E-5</v>
      </c>
    </row>
    <row r="5471" spans="6:35" ht="15">
      <c r="F5471" s="5">
        <v>2006</v>
      </c>
      <c r="G5471" s="5">
        <v>8</v>
      </c>
      <c r="H5471" s="5">
        <v>0</v>
      </c>
      <c r="I5471" s="5">
        <v>228</v>
      </c>
      <c r="J5471" s="5">
        <v>18</v>
      </c>
      <c r="K5471" s="5">
        <v>22.454999923700001</v>
      </c>
      <c r="L5471" s="5">
        <v>1.09116530418</v>
      </c>
      <c r="M5471" s="5">
        <v>0</v>
      </c>
      <c r="N5471" s="8">
        <f t="shared" si="1113"/>
        <v>1E-4</v>
      </c>
      <c r="O5471" s="5">
        <v>0</v>
      </c>
      <c r="P5471" s="5">
        <v>96.736587524399994</v>
      </c>
      <c r="Q5471" s="5">
        <v>37.8527946472</v>
      </c>
      <c r="R5471" s="5">
        <v>451.10250854499998</v>
      </c>
      <c r="S5471">
        <f t="shared" si="1105"/>
        <v>5.9413998308355972E-6</v>
      </c>
      <c r="T5471">
        <f t="shared" si="1106"/>
        <v>1164059.9128807276</v>
      </c>
      <c r="U5471">
        <f t="shared" si="1107"/>
        <v>3495847.0217512534</v>
      </c>
      <c r="V5471" s="9">
        <v>137.773605347</v>
      </c>
      <c r="W5471" s="9">
        <v>60723.6445313</v>
      </c>
      <c r="X5471">
        <f t="shared" si="1114"/>
        <v>2.8115883460819122E-7</v>
      </c>
      <c r="Y5471">
        <f t="shared" si="1115"/>
        <v>56.268755178781916</v>
      </c>
      <c r="Z5471">
        <f t="shared" si="1108"/>
        <v>1.2340421072902296E-4</v>
      </c>
      <c r="AA5471">
        <f t="shared" si="1109"/>
        <v>1.7504920002306861E-5</v>
      </c>
      <c r="AB5471">
        <f>(1/(AA5471*k))*(LN((50-dTar)/(hTar-dTar)))</f>
        <v>249652.38609041239</v>
      </c>
      <c r="AC5471">
        <f t="shared" si="1110"/>
        <v>402726.04578894714</v>
      </c>
      <c r="AD5471" s="19">
        <v>216.61070251500001</v>
      </c>
      <c r="AE5471" s="19">
        <v>60723.6445313</v>
      </c>
      <c r="AF5471">
        <f t="shared" si="1116"/>
        <v>2.1567234836652671E-6</v>
      </c>
      <c r="AG5471" s="23">
        <f t="shared" si="1111"/>
        <v>7.3954744925827214</v>
      </c>
      <c r="AH5471" s="25">
        <f t="shared" si="1117"/>
        <v>25.971903840365297</v>
      </c>
      <c r="AI5471" s="25">
        <f t="shared" si="1112"/>
        <v>4.6905171284601254E-5</v>
      </c>
    </row>
    <row r="5472" spans="6:35" ht="15">
      <c r="F5472" s="5">
        <v>2006</v>
      </c>
      <c r="G5472" s="5">
        <v>8</v>
      </c>
      <c r="H5472" s="5">
        <v>0</v>
      </c>
      <c r="I5472" s="5">
        <v>228</v>
      </c>
      <c r="J5472" s="5">
        <v>19</v>
      </c>
      <c r="K5472" s="5">
        <v>21.399999618500001</v>
      </c>
      <c r="L5472" s="5">
        <v>0.85992705822000004</v>
      </c>
      <c r="M5472" s="5">
        <v>0</v>
      </c>
      <c r="N5472" s="8">
        <f t="shared" si="1113"/>
        <v>1E-4</v>
      </c>
      <c r="O5472" s="5">
        <v>0</v>
      </c>
      <c r="P5472" s="5">
        <v>96.736587524399994</v>
      </c>
      <c r="Q5472" s="5">
        <v>25.0546150208</v>
      </c>
      <c r="R5472" s="5">
        <v>192.59750366200001</v>
      </c>
      <c r="S5472">
        <f t="shared" si="1105"/>
        <v>5.9413998308355972E-6</v>
      </c>
      <c r="T5472">
        <f t="shared" si="1106"/>
        <v>1164059.9128807276</v>
      </c>
      <c r="U5472">
        <f t="shared" si="1107"/>
        <v>3495847.0217512534</v>
      </c>
      <c r="V5472" s="9">
        <v>213.05624389600001</v>
      </c>
      <c r="W5472" s="9">
        <v>60723.6445313</v>
      </c>
      <c r="X5472">
        <f t="shared" si="1114"/>
        <v>2.8115288361972189E-7</v>
      </c>
      <c r="Y5472">
        <f t="shared" si="1115"/>
        <v>37.243682919401692</v>
      </c>
      <c r="Z5472">
        <f t="shared" si="1108"/>
        <v>1.2340421072902296E-4</v>
      </c>
      <c r="AA5472">
        <f t="shared" si="1109"/>
        <v>1.7504920002306861E-5</v>
      </c>
      <c r="AB5472">
        <f>(1/(AA5472*k))*(LN((50-dTar)/(hTar-dTar)))</f>
        <v>249652.38609041239</v>
      </c>
      <c r="AC5472">
        <f t="shared" si="1110"/>
        <v>402726.04578894714</v>
      </c>
      <c r="AD5472" s="19">
        <v>271.10842895500002</v>
      </c>
      <c r="AE5472" s="19">
        <v>60723.6445313</v>
      </c>
      <c r="AF5472">
        <f t="shared" si="1116"/>
        <v>2.1564700196698271E-6</v>
      </c>
      <c r="AG5472" s="23">
        <f t="shared" si="1111"/>
        <v>4.8987866085074669</v>
      </c>
      <c r="AH5472" s="25">
        <f t="shared" si="1117"/>
        <v>17.192880081351579</v>
      </c>
      <c r="AI5472" s="25">
        <f t="shared" si="1112"/>
        <v>4.6905171284601254E-5</v>
      </c>
    </row>
    <row r="5473" spans="6:35" ht="15">
      <c r="F5473" s="5">
        <v>2006</v>
      </c>
      <c r="G5473" s="5">
        <v>8</v>
      </c>
      <c r="H5473" s="5">
        <v>0</v>
      </c>
      <c r="I5473" s="5">
        <v>228</v>
      </c>
      <c r="J5473" s="5">
        <v>20</v>
      </c>
      <c r="K5473" s="5">
        <v>20.334999084500001</v>
      </c>
      <c r="L5473" s="5">
        <v>0.60871940851200002</v>
      </c>
      <c r="M5473" s="5">
        <v>0</v>
      </c>
      <c r="N5473" s="8">
        <f t="shared" si="1113"/>
        <v>1E-4</v>
      </c>
      <c r="O5473" s="5">
        <v>0.98333334922799998</v>
      </c>
      <c r="P5473" s="5">
        <v>96.736587524399994</v>
      </c>
      <c r="Q5473" s="5">
        <v>18.048789977999999</v>
      </c>
      <c r="R5473" s="5">
        <v>87.883499145499997</v>
      </c>
      <c r="S5473">
        <f t="shared" si="1105"/>
        <v>5.9413998308355972E-6</v>
      </c>
      <c r="T5473">
        <f t="shared" si="1106"/>
        <v>1164059.9128807276</v>
      </c>
      <c r="U5473">
        <f t="shared" si="1107"/>
        <v>3495847.0217512534</v>
      </c>
      <c r="V5473" s="9">
        <v>687.28521728500004</v>
      </c>
      <c r="W5473" s="9">
        <v>60723.6445313</v>
      </c>
      <c r="X5473">
        <f t="shared" si="1114"/>
        <v>2.8111540226605502E-7</v>
      </c>
      <c r="Y5473">
        <f t="shared" si="1115"/>
        <v>26.827784674784908</v>
      </c>
      <c r="Z5473">
        <f t="shared" si="1108"/>
        <v>1.2340421072902296E-4</v>
      </c>
      <c r="AA5473">
        <f t="shared" si="1109"/>
        <v>1.7504920002306861E-5</v>
      </c>
      <c r="AB5473">
        <f>(1/(AA5473*k))*(LN((50-dTar)/(hTar-dTar)))</f>
        <v>249652.38609041239</v>
      </c>
      <c r="AC5473">
        <f t="shared" si="1110"/>
        <v>402726.04578894714</v>
      </c>
      <c r="AD5473" s="19">
        <v>408.15335083000002</v>
      </c>
      <c r="AE5473" s="19">
        <v>60723.6445313</v>
      </c>
      <c r="AF5473">
        <f t="shared" si="1116"/>
        <v>2.1558328993334919E-6</v>
      </c>
      <c r="AG5473" s="23">
        <f t="shared" si="1111"/>
        <v>3.5356321613205424</v>
      </c>
      <c r="AH5473" s="25">
        <f t="shared" si="1117"/>
        <v>12.38883414508523</v>
      </c>
      <c r="AI5473" s="25">
        <f t="shared" si="1112"/>
        <v>4.6905171284601254E-5</v>
      </c>
    </row>
    <row r="5474" spans="6:35" ht="15">
      <c r="F5474" s="5">
        <v>2006</v>
      </c>
      <c r="G5474" s="5">
        <v>8</v>
      </c>
      <c r="H5474" s="5">
        <v>0</v>
      </c>
      <c r="I5474" s="5">
        <v>228</v>
      </c>
      <c r="J5474" s="5">
        <v>21</v>
      </c>
      <c r="K5474" s="5">
        <v>18.100000381499999</v>
      </c>
      <c r="L5474" s="5">
        <v>0.300117045641</v>
      </c>
      <c r="M5474" s="5">
        <v>0</v>
      </c>
      <c r="N5474" s="8">
        <f t="shared" si="1113"/>
        <v>1E-4</v>
      </c>
      <c r="O5474" s="5">
        <v>0</v>
      </c>
      <c r="P5474" s="5">
        <v>96.736587524399994</v>
      </c>
      <c r="Q5474" s="5">
        <v>23.013250351</v>
      </c>
      <c r="R5474" s="5">
        <v>1.43499994278</v>
      </c>
      <c r="S5474">
        <f t="shared" si="1105"/>
        <v>5.9413998308355972E-6</v>
      </c>
      <c r="T5474">
        <f t="shared" si="1106"/>
        <v>1164059.9128807276</v>
      </c>
      <c r="U5474">
        <f t="shared" si="1107"/>
        <v>3495847.0217512534</v>
      </c>
      <c r="V5474" s="9">
        <v>687.28521728500004</v>
      </c>
      <c r="W5474" s="9">
        <v>60723.6445313</v>
      </c>
      <c r="X5474">
        <f t="shared" si="1114"/>
        <v>2.8111540226605502E-7</v>
      </c>
      <c r="Y5474">
        <f t="shared" si="1115"/>
        <v>34.206975971026296</v>
      </c>
      <c r="Z5474">
        <f t="shared" si="1108"/>
        <v>1.2340421072902296E-4</v>
      </c>
      <c r="AA5474">
        <f t="shared" si="1109"/>
        <v>1.7504920002306861E-5</v>
      </c>
      <c r="AB5474">
        <f>(1/(AA5474*k))*(LN((50-dTar)/(hTar-dTar)))</f>
        <v>249652.38609041239</v>
      </c>
      <c r="AC5474">
        <f t="shared" si="1110"/>
        <v>402726.04578894714</v>
      </c>
      <c r="AD5474" s="19">
        <v>408.15335083000002</v>
      </c>
      <c r="AE5474" s="19">
        <v>60723.6445313</v>
      </c>
      <c r="AF5474">
        <f t="shared" si="1116"/>
        <v>2.1558328993334919E-6</v>
      </c>
      <c r="AG5474" s="23">
        <f t="shared" si="1111"/>
        <v>4.5081353473942487</v>
      </c>
      <c r="AH5474" s="25">
        <f t="shared" si="1117"/>
        <v>15.79647954712676</v>
      </c>
      <c r="AI5474" s="25">
        <f t="shared" si="1112"/>
        <v>4.6905171284601254E-5</v>
      </c>
    </row>
    <row r="5475" spans="6:35" ht="15">
      <c r="F5475" s="5">
        <v>2006</v>
      </c>
      <c r="G5475" s="5">
        <v>8</v>
      </c>
      <c r="H5475" s="5">
        <v>0</v>
      </c>
      <c r="I5475" s="5">
        <v>228</v>
      </c>
      <c r="J5475" s="5">
        <v>22</v>
      </c>
      <c r="K5475" s="5">
        <v>17.399999618500001</v>
      </c>
      <c r="L5475" s="5">
        <v>0.32492879033099997</v>
      </c>
      <c r="M5475" s="5">
        <v>0</v>
      </c>
      <c r="N5475" s="8">
        <f t="shared" si="1113"/>
        <v>1E-4</v>
      </c>
      <c r="O5475" s="5">
        <v>0</v>
      </c>
      <c r="P5475" s="5">
        <v>96.736587524399994</v>
      </c>
      <c r="Q5475" s="5">
        <v>23.763059616100001</v>
      </c>
      <c r="R5475" s="5">
        <v>0</v>
      </c>
      <c r="S5475">
        <f t="shared" si="1105"/>
        <v>5.9413998308355972E-6</v>
      </c>
      <c r="T5475">
        <f t="shared" si="1106"/>
        <v>1164059.9128807276</v>
      </c>
      <c r="U5475">
        <f t="shared" si="1107"/>
        <v>3495847.0217512534</v>
      </c>
      <c r="V5475" s="9">
        <v>687.28521728500004</v>
      </c>
      <c r="W5475" s="9">
        <v>60723.6445313</v>
      </c>
      <c r="X5475">
        <f t="shared" si="1114"/>
        <v>2.8111540226605502E-7</v>
      </c>
      <c r="Y5475">
        <f t="shared" si="1115"/>
        <v>35.321495090356784</v>
      </c>
      <c r="Z5475">
        <f t="shared" si="1108"/>
        <v>1.2340421072902296E-4</v>
      </c>
      <c r="AA5475">
        <f t="shared" si="1109"/>
        <v>1.7504920002306861E-5</v>
      </c>
      <c r="AB5475">
        <f>(1/(AA5475*k))*(LN((50-dTar)/(hTar-dTar)))</f>
        <v>249652.38609041239</v>
      </c>
      <c r="AC5475">
        <f t="shared" si="1110"/>
        <v>402726.04578894714</v>
      </c>
      <c r="AD5475" s="19">
        <v>408.15335083000002</v>
      </c>
      <c r="AE5475" s="19">
        <v>60723.6445313</v>
      </c>
      <c r="AF5475">
        <f t="shared" si="1116"/>
        <v>2.1558328993334919E-6</v>
      </c>
      <c r="AG5475" s="23">
        <f t="shared" si="1111"/>
        <v>4.6550177564518691</v>
      </c>
      <c r="AH5475" s="25">
        <f t="shared" si="1117"/>
        <v>16.311154638204609</v>
      </c>
      <c r="AI5475" s="25">
        <f t="shared" si="1112"/>
        <v>4.6905171284601254E-5</v>
      </c>
    </row>
    <row r="5476" spans="6:35" ht="15">
      <c r="F5476" s="5">
        <v>2006</v>
      </c>
      <c r="G5476" s="5">
        <v>8</v>
      </c>
      <c r="H5476" s="5">
        <v>0</v>
      </c>
      <c r="I5476" s="5">
        <v>228</v>
      </c>
      <c r="J5476" s="5">
        <v>23</v>
      </c>
      <c r="K5476" s="5">
        <v>16.334999084500001</v>
      </c>
      <c r="L5476" s="5">
        <v>0.100304976106</v>
      </c>
      <c r="M5476" s="5">
        <v>0.34549999237099999</v>
      </c>
      <c r="N5476" s="8">
        <f t="shared" si="1113"/>
        <v>0.34549999237099999</v>
      </c>
      <c r="O5476" s="5">
        <v>0</v>
      </c>
      <c r="P5476" s="5">
        <v>96.736587524399994</v>
      </c>
      <c r="Q5476" s="5">
        <v>34.977714538599997</v>
      </c>
      <c r="R5476" s="5">
        <v>0</v>
      </c>
      <c r="S5476">
        <f t="shared" si="1105"/>
        <v>2.0527535962267588E-2</v>
      </c>
      <c r="T5476">
        <f t="shared" si="1106"/>
        <v>336.92038743397512</v>
      </c>
      <c r="U5476">
        <f t="shared" si="1107"/>
        <v>1011.8226046145298</v>
      </c>
      <c r="V5476" s="9">
        <v>445.97155761699997</v>
      </c>
      <c r="W5476" s="9">
        <v>295.81555175800003</v>
      </c>
      <c r="X5476">
        <f t="shared" si="1114"/>
        <v>5.7025231556511022E-4</v>
      </c>
      <c r="Y5476">
        <f t="shared" si="1115"/>
        <v>43.296196871316276</v>
      </c>
      <c r="Z5476">
        <f t="shared" si="1108"/>
        <v>0.42636153865426696</v>
      </c>
      <c r="AA5476">
        <f t="shared" si="1109"/>
        <v>6.047949727251984E-2</v>
      </c>
      <c r="AB5476">
        <f>(1/(AA5476*k))*(LN((50-dTar)/(hTar-dTar)))</f>
        <v>72.258289899565099</v>
      </c>
      <c r="AC5476">
        <f t="shared" si="1110"/>
        <v>116.56325750551612</v>
      </c>
      <c r="AD5476" s="19">
        <v>402.29431152299998</v>
      </c>
      <c r="AE5476" s="19">
        <v>100.403686523</v>
      </c>
      <c r="AF5476">
        <f t="shared" si="1116"/>
        <v>1.6148273302023339E-3</v>
      </c>
      <c r="AG5476" s="23">
        <f t="shared" si="1111"/>
        <v>35.146573913835894</v>
      </c>
      <c r="AH5476" s="25">
        <f t="shared" si="1117"/>
        <v>38.244194801059265</v>
      </c>
      <c r="AI5476" s="25">
        <f t="shared" si="1112"/>
        <v>0.1620573632099018</v>
      </c>
    </row>
    <row r="5477" spans="6:35" ht="15">
      <c r="F5477" s="5">
        <v>2006</v>
      </c>
      <c r="G5477" s="5">
        <v>8</v>
      </c>
      <c r="H5477" s="5">
        <v>0</v>
      </c>
      <c r="I5477" s="5">
        <v>228</v>
      </c>
      <c r="J5477" s="5">
        <v>24</v>
      </c>
      <c r="K5477" s="5">
        <v>15.734999656699999</v>
      </c>
      <c r="L5477" s="5">
        <v>0.209158360958</v>
      </c>
      <c r="M5477" s="5">
        <v>0.27450001239799998</v>
      </c>
      <c r="N5477" s="8">
        <f t="shared" si="1113"/>
        <v>0.27450001239799998</v>
      </c>
      <c r="O5477" s="5">
        <v>0</v>
      </c>
      <c r="P5477" s="5">
        <v>96.736587524399994</v>
      </c>
      <c r="Q5477" s="5">
        <v>20.3714542389</v>
      </c>
      <c r="R5477" s="5">
        <v>0</v>
      </c>
      <c r="S5477">
        <f t="shared" si="1105"/>
        <v>1.630914327225846E-2</v>
      </c>
      <c r="T5477">
        <f t="shared" si="1106"/>
        <v>424.06552287981214</v>
      </c>
      <c r="U5477">
        <f t="shared" si="1107"/>
        <v>1273.5325551397771</v>
      </c>
      <c r="V5477" s="9">
        <v>453.72717285200002</v>
      </c>
      <c r="W5477" s="9">
        <v>372.32882690399998</v>
      </c>
      <c r="X5477">
        <f t="shared" si="1114"/>
        <v>4.7628379268320009E-4</v>
      </c>
      <c r="Y5477">
        <f t="shared" si="1115"/>
        <v>25.527355547667554</v>
      </c>
      <c r="Z5477">
        <f t="shared" si="1108"/>
        <v>0.33874457375082201</v>
      </c>
      <c r="AA5477">
        <f t="shared" si="1109"/>
        <v>4.8051007576592301E-2</v>
      </c>
      <c r="AB5477">
        <f>(1/(AA5477*k))*(LN((50-dTar)/(hTar-dTar)))</f>
        <v>90.948041826839429</v>
      </c>
      <c r="AC5477">
        <f t="shared" si="1110"/>
        <v>146.71257836048153</v>
      </c>
      <c r="AD5477" s="19">
        <v>403.47976684600002</v>
      </c>
      <c r="AE5477" s="19">
        <v>126.37329864500001</v>
      </c>
      <c r="AF5477">
        <f t="shared" si="1116"/>
        <v>1.4780531779699977E-3</v>
      </c>
      <c r="AG5477" s="23">
        <f t="shared" si="1111"/>
        <v>19.991774211017265</v>
      </c>
      <c r="AH5477" s="25">
        <f t="shared" si="1117"/>
        <v>22.095814172227101</v>
      </c>
      <c r="AI5477" s="25">
        <f t="shared" si="1112"/>
        <v>0.12875470099153355</v>
      </c>
    </row>
    <row r="5478" spans="6:35" ht="15">
      <c r="F5478" s="5">
        <v>2006</v>
      </c>
      <c r="G5478" s="5">
        <v>8</v>
      </c>
      <c r="H5478" s="5">
        <v>0</v>
      </c>
      <c r="I5478" s="5">
        <v>229</v>
      </c>
      <c r="J5478" s="5">
        <v>1</v>
      </c>
      <c r="K5478" s="5">
        <v>15.3149995804</v>
      </c>
      <c r="L5478" s="5">
        <v>5.48157505691E-2</v>
      </c>
      <c r="M5478" s="5">
        <v>0</v>
      </c>
      <c r="N5478" s="8">
        <f t="shared" si="1113"/>
        <v>1E-4</v>
      </c>
      <c r="O5478" s="5">
        <v>0</v>
      </c>
      <c r="P5478" s="5">
        <v>96.736587524399994</v>
      </c>
      <c r="Q5478" s="5">
        <v>16.289695739700001</v>
      </c>
      <c r="R5478" s="5">
        <v>0</v>
      </c>
      <c r="S5478">
        <f t="shared" si="1105"/>
        <v>5.9413998308355972E-6</v>
      </c>
      <c r="T5478">
        <f t="shared" si="1106"/>
        <v>1164059.9128807276</v>
      </c>
      <c r="U5478">
        <f t="shared" si="1107"/>
        <v>3495847.0217512534</v>
      </c>
      <c r="V5478" s="9">
        <v>687.28521728500004</v>
      </c>
      <c r="W5478" s="9">
        <v>60723.6445313</v>
      </c>
      <c r="X5478">
        <f t="shared" si="1114"/>
        <v>2.8111540226605502E-7</v>
      </c>
      <c r="Y5478">
        <f t="shared" si="1115"/>
        <v>24.213060834278643</v>
      </c>
      <c r="Z5478">
        <f t="shared" si="1108"/>
        <v>1.2340421072902296E-4</v>
      </c>
      <c r="AA5478">
        <f t="shared" si="1109"/>
        <v>1.7504920002306861E-5</v>
      </c>
      <c r="AB5478">
        <f>(1/(AA5478*k))*(LN((50-dTar)/(hTar-dTar)))</f>
        <v>249652.38609041239</v>
      </c>
      <c r="AC5478">
        <f t="shared" si="1110"/>
        <v>402726.04578894714</v>
      </c>
      <c r="AD5478" s="19">
        <v>408.15335083000002</v>
      </c>
      <c r="AE5478" s="19">
        <v>60723.6445313</v>
      </c>
      <c r="AF5478">
        <f t="shared" si="1116"/>
        <v>2.1558328993334919E-6</v>
      </c>
      <c r="AG5478" s="23">
        <f t="shared" si="1111"/>
        <v>3.191037860466678</v>
      </c>
      <c r="AH5478" s="25">
        <f t="shared" si="1117"/>
        <v>11.181377756571775</v>
      </c>
      <c r="AI5478" s="25">
        <f t="shared" si="1112"/>
        <v>4.6905171284601254E-5</v>
      </c>
    </row>
    <row r="5479" spans="6:35" ht="15">
      <c r="F5479" s="5">
        <v>2006</v>
      </c>
      <c r="G5479" s="5">
        <v>8</v>
      </c>
      <c r="H5479" s="5">
        <v>0</v>
      </c>
      <c r="I5479" s="5">
        <v>229</v>
      </c>
      <c r="J5479" s="5">
        <v>2</v>
      </c>
      <c r="K5479" s="5">
        <v>15.0399999619</v>
      </c>
      <c r="L5479" s="5">
        <v>9.4032781198599997E-3</v>
      </c>
      <c r="M5479" s="5">
        <v>0</v>
      </c>
      <c r="N5479" s="8">
        <f t="shared" si="1113"/>
        <v>1E-4</v>
      </c>
      <c r="O5479" s="5">
        <v>0</v>
      </c>
      <c r="P5479" s="5">
        <v>96.736587524399994</v>
      </c>
      <c r="Q5479" s="5">
        <v>32.2132148743</v>
      </c>
      <c r="R5479" s="5">
        <v>0</v>
      </c>
      <c r="S5479">
        <f t="shared" si="1105"/>
        <v>5.9413998308355972E-6</v>
      </c>
      <c r="T5479">
        <f t="shared" si="1106"/>
        <v>1164059.9128807276</v>
      </c>
      <c r="U5479">
        <f t="shared" si="1107"/>
        <v>3495847.0217512534</v>
      </c>
      <c r="V5479" s="9">
        <v>687.28521728500004</v>
      </c>
      <c r="W5479" s="9">
        <v>60723.6445313</v>
      </c>
      <c r="X5479">
        <f t="shared" si="1114"/>
        <v>2.8111540226605502E-7</v>
      </c>
      <c r="Y5479">
        <f t="shared" si="1115"/>
        <v>47.881835479480849</v>
      </c>
      <c r="Z5479">
        <f t="shared" si="1108"/>
        <v>1.2340421072902296E-4</v>
      </c>
      <c r="AA5479">
        <f t="shared" si="1109"/>
        <v>1.7504920002306861E-5</v>
      </c>
      <c r="AB5479">
        <f>(1/(AA5479*k))*(LN((50-dTar)/(hTar-dTar)))</f>
        <v>249652.38609041239</v>
      </c>
      <c r="AC5479">
        <f t="shared" si="1110"/>
        <v>402726.04578894714</v>
      </c>
      <c r="AD5479" s="19">
        <v>408.15335083000002</v>
      </c>
      <c r="AE5479" s="19">
        <v>60723.6445313</v>
      </c>
      <c r="AF5479">
        <f t="shared" si="1116"/>
        <v>2.1558328993334919E-6</v>
      </c>
      <c r="AG5479" s="23">
        <f t="shared" si="1111"/>
        <v>6.3103442761499204</v>
      </c>
      <c r="AH5479" s="25">
        <f t="shared" si="1117"/>
        <v>22.111408955622302</v>
      </c>
      <c r="AI5479" s="25">
        <f t="shared" si="1112"/>
        <v>4.6905171284601254E-5</v>
      </c>
    </row>
    <row r="5480" spans="6:35" ht="15">
      <c r="F5480" s="5">
        <v>2006</v>
      </c>
      <c r="G5480" s="5">
        <v>8</v>
      </c>
      <c r="H5480" s="5">
        <v>0</v>
      </c>
      <c r="I5480" s="5">
        <v>229</v>
      </c>
      <c r="J5480" s="5">
        <v>3</v>
      </c>
      <c r="K5480" s="5">
        <v>14.8800001144</v>
      </c>
      <c r="L5480" s="5">
        <v>9.30688157678E-3</v>
      </c>
      <c r="M5480" s="5">
        <v>1.5000000130400001E-3</v>
      </c>
      <c r="N5480" s="8">
        <f t="shared" si="1113"/>
        <v>1.5000000130400001E-3</v>
      </c>
      <c r="O5480" s="5">
        <v>0</v>
      </c>
      <c r="P5480" s="5">
        <v>96.736587524399994</v>
      </c>
      <c r="Q5480" s="5">
        <v>27.222080230700001</v>
      </c>
      <c r="R5480" s="5">
        <v>0</v>
      </c>
      <c r="S5480">
        <f t="shared" si="1105"/>
        <v>8.9120998237292483E-5</v>
      </c>
      <c r="T5480">
        <f t="shared" si="1106"/>
        <v>77603.993517411131</v>
      </c>
      <c r="U5480">
        <f t="shared" si="1107"/>
        <v>233056.4660907127</v>
      </c>
      <c r="V5480" s="9">
        <v>687.28521728500004</v>
      </c>
      <c r="W5480" s="9">
        <v>60723.6445313</v>
      </c>
      <c r="X5480">
        <f t="shared" si="1114"/>
        <v>3.3959617062180254E-6</v>
      </c>
      <c r="Y5480">
        <f t="shared" si="1115"/>
        <v>36.963429463144855</v>
      </c>
      <c r="Z5480">
        <f t="shared" si="1108"/>
        <v>1.8510631770272533E-3</v>
      </c>
      <c r="AA5480">
        <f t="shared" si="1109"/>
        <v>2.6257380231724443E-4</v>
      </c>
      <c r="AB5480">
        <f>(1/(AA5480*k))*(LN((50-dTar)/(hTar-dTar)))</f>
        <v>16643.492261340074</v>
      </c>
      <c r="AC5480">
        <f t="shared" si="1110"/>
        <v>26848.402819194369</v>
      </c>
      <c r="AD5480" s="19">
        <v>408.13723754900002</v>
      </c>
      <c r="AE5480" s="19">
        <v>23126.3164063</v>
      </c>
      <c r="AF5480">
        <f t="shared" si="1116"/>
        <v>1.9848021136584742E-5</v>
      </c>
      <c r="AG5480" s="23">
        <f t="shared" si="1111"/>
        <v>17.266073785557612</v>
      </c>
      <c r="AH5480" s="25">
        <f t="shared" si="1117"/>
        <v>24.752915899395241</v>
      </c>
      <c r="AI5480" s="25">
        <f t="shared" si="1112"/>
        <v>7.0357757538545309E-4</v>
      </c>
    </row>
    <row r="5481" spans="6:35" ht="15">
      <c r="F5481" s="5">
        <v>2006</v>
      </c>
      <c r="G5481" s="5">
        <v>8</v>
      </c>
      <c r="H5481" s="5">
        <v>0</v>
      </c>
      <c r="I5481" s="5">
        <v>229</v>
      </c>
      <c r="J5481" s="5">
        <v>4</v>
      </c>
      <c r="K5481" s="5">
        <v>14.774999618500001</v>
      </c>
      <c r="L5481" s="5">
        <v>1.8488189205500001E-2</v>
      </c>
      <c r="M5481" s="5">
        <v>2.0500000566200001E-2</v>
      </c>
      <c r="N5481" s="8">
        <f t="shared" si="1113"/>
        <v>2.0500000566200001E-2</v>
      </c>
      <c r="O5481" s="5">
        <v>0</v>
      </c>
      <c r="P5481" s="5">
        <v>96.736587524399994</v>
      </c>
      <c r="Q5481" s="5">
        <v>24.7122058868</v>
      </c>
      <c r="R5481" s="5">
        <v>0</v>
      </c>
      <c r="S5481">
        <f t="shared" si="1105"/>
        <v>1.217986998961503E-3</v>
      </c>
      <c r="T5481">
        <f t="shared" si="1106"/>
        <v>5678.3408816095689</v>
      </c>
      <c r="U5481">
        <f t="shared" si="1107"/>
        <v>17052.911830232522</v>
      </c>
      <c r="V5481" s="9">
        <v>611.96405029300001</v>
      </c>
      <c r="W5481" s="9">
        <v>4985.57421875</v>
      </c>
      <c r="X5481">
        <f t="shared" si="1114"/>
        <v>4.4149233044688372E-5</v>
      </c>
      <c r="Y5481">
        <f t="shared" si="1115"/>
        <v>32.980142839250675</v>
      </c>
      <c r="Z5481">
        <f t="shared" si="1108"/>
        <v>2.5297863898164345E-2</v>
      </c>
      <c r="AA5481">
        <f t="shared" si="1109"/>
        <v>3.5885086995857628E-3</v>
      </c>
      <c r="AB5481">
        <f>(1/(AA5481*k))*(LN((50-dTar)/(hTar-dTar)))</f>
        <v>1217.8164838787097</v>
      </c>
      <c r="AC5481">
        <f t="shared" si="1110"/>
        <v>1964.5172422724418</v>
      </c>
      <c r="AD5481" s="19">
        <v>407.807861328</v>
      </c>
      <c r="AE5481" s="19">
        <v>1692.1693115200001</v>
      </c>
      <c r="AF5481">
        <f t="shared" si="1116"/>
        <v>2.4603306041702787E-4</v>
      </c>
      <c r="AG5481" s="23">
        <f t="shared" si="1111"/>
        <v>17.039646274834546</v>
      </c>
      <c r="AH5481" s="25">
        <f t="shared" si="1117"/>
        <v>23.098529657325884</v>
      </c>
      <c r="AI5481" s="25">
        <f t="shared" si="1112"/>
        <v>9.6155603789203348E-3</v>
      </c>
    </row>
    <row r="5482" spans="6:35" ht="15">
      <c r="F5482" s="5">
        <v>2006</v>
      </c>
      <c r="G5482" s="5">
        <v>8</v>
      </c>
      <c r="H5482" s="5">
        <v>0</v>
      </c>
      <c r="I5482" s="5">
        <v>229</v>
      </c>
      <c r="J5482" s="5">
        <v>5</v>
      </c>
      <c r="K5482" s="5">
        <v>14.6800003052</v>
      </c>
      <c r="L5482" s="5">
        <v>1.0022844187900001E-2</v>
      </c>
      <c r="M5482" s="5">
        <v>0</v>
      </c>
      <c r="N5482" s="8">
        <f t="shared" si="1113"/>
        <v>1E-4</v>
      </c>
      <c r="O5482" s="5">
        <v>0</v>
      </c>
      <c r="P5482" s="5">
        <v>96.736587524399994</v>
      </c>
      <c r="Q5482" s="5">
        <v>27.9927444458</v>
      </c>
      <c r="R5482" s="5">
        <v>0</v>
      </c>
      <c r="S5482">
        <f t="shared" si="1105"/>
        <v>5.9413998308355972E-6</v>
      </c>
      <c r="T5482">
        <f t="shared" si="1106"/>
        <v>1164059.9128807276</v>
      </c>
      <c r="U5482">
        <f t="shared" si="1107"/>
        <v>3495847.0217512534</v>
      </c>
      <c r="V5482" s="9">
        <v>687.28521728500004</v>
      </c>
      <c r="W5482" s="9">
        <v>60723.6445313</v>
      </c>
      <c r="X5482">
        <f t="shared" si="1114"/>
        <v>2.8111540226605502E-7</v>
      </c>
      <c r="Y5482">
        <f t="shared" si="1115"/>
        <v>41.608513444036468</v>
      </c>
      <c r="Z5482">
        <f t="shared" si="1108"/>
        <v>1.2340421072902296E-4</v>
      </c>
      <c r="AA5482">
        <f t="shared" si="1109"/>
        <v>1.7504920002306861E-5</v>
      </c>
      <c r="AB5482">
        <f>(1/(AA5482*k))*(LN((50-dTar)/(hTar-dTar)))</f>
        <v>249652.38609041239</v>
      </c>
      <c r="AC5482">
        <f t="shared" si="1110"/>
        <v>402726.04578894714</v>
      </c>
      <c r="AD5482" s="19">
        <v>408.15335083000002</v>
      </c>
      <c r="AE5482" s="19">
        <v>60723.6445313</v>
      </c>
      <c r="AF5482">
        <f t="shared" si="1116"/>
        <v>2.1558328993334919E-6</v>
      </c>
      <c r="AG5482" s="23">
        <f t="shared" si="1111"/>
        <v>5.4835835347874458</v>
      </c>
      <c r="AH5482" s="25">
        <f t="shared" si="1117"/>
        <v>19.214444216343022</v>
      </c>
      <c r="AI5482" s="25">
        <f t="shared" si="1112"/>
        <v>4.6905171284601254E-5</v>
      </c>
    </row>
    <row r="5483" spans="6:35" ht="15">
      <c r="F5483" s="5">
        <v>2006</v>
      </c>
      <c r="G5483" s="5">
        <v>8</v>
      </c>
      <c r="H5483" s="5">
        <v>0</v>
      </c>
      <c r="I5483" s="5">
        <v>229</v>
      </c>
      <c r="J5483" s="5">
        <v>6</v>
      </c>
      <c r="K5483" s="5">
        <v>14.75</v>
      </c>
      <c r="L5483" s="5">
        <v>1.17462547496E-2</v>
      </c>
      <c r="M5483" s="5">
        <v>0.120499998331</v>
      </c>
      <c r="N5483" s="8">
        <f t="shared" si="1113"/>
        <v>0.120499998331</v>
      </c>
      <c r="O5483" s="5">
        <v>1.9500000476799999</v>
      </c>
      <c r="P5483" s="5">
        <v>96.736587524399994</v>
      </c>
      <c r="Q5483" s="5">
        <v>23.675275802600002</v>
      </c>
      <c r="R5483" s="5">
        <v>0</v>
      </c>
      <c r="S5483">
        <f t="shared" si="1105"/>
        <v>7.1593866969949307E-3</v>
      </c>
      <c r="T5483">
        <f t="shared" si="1106"/>
        <v>966.02483734745408</v>
      </c>
      <c r="U5483">
        <f t="shared" si="1107"/>
        <v>2901.1179005567728</v>
      </c>
      <c r="V5483" s="9">
        <v>492.93197631800001</v>
      </c>
      <c r="W5483" s="9">
        <v>848.16821289100005</v>
      </c>
      <c r="X5483">
        <f t="shared" si="1114"/>
        <v>2.3572574036503943E-4</v>
      </c>
      <c r="Y5483">
        <f t="shared" si="1115"/>
        <v>30.656214561167022</v>
      </c>
      <c r="Z5483">
        <f t="shared" si="1108"/>
        <v>0.14870207186885637</v>
      </c>
      <c r="AA5483">
        <f t="shared" si="1109"/>
        <v>2.1093428310622647E-2</v>
      </c>
      <c r="AB5483">
        <f>(1/(AA5483*k))*(LN((50-dTar)/(hTar-dTar)))</f>
        <v>207.18040626411076</v>
      </c>
      <c r="AC5483">
        <f t="shared" si="1110"/>
        <v>334.21249076095745</v>
      </c>
      <c r="AD5483" s="19">
        <v>406.08737182599998</v>
      </c>
      <c r="AE5483" s="19">
        <v>287.87942504900002</v>
      </c>
      <c r="AF5483">
        <f t="shared" si="1116"/>
        <v>9.7259302149457923E-4</v>
      </c>
      <c r="AG5483" s="23">
        <f t="shared" si="1111"/>
        <v>20.691328136205694</v>
      </c>
      <c r="AH5483" s="25">
        <f t="shared" si="1117"/>
        <v>24.478919352365722</v>
      </c>
      <c r="AI5483" s="25">
        <f t="shared" si="1112"/>
        <v>5.6520730615097187E-2</v>
      </c>
    </row>
    <row r="5484" spans="6:35" ht="15">
      <c r="F5484" s="5">
        <v>2006</v>
      </c>
      <c r="G5484" s="5">
        <v>8</v>
      </c>
      <c r="H5484" s="5">
        <v>0</v>
      </c>
      <c r="I5484" s="5">
        <v>229</v>
      </c>
      <c r="J5484" s="5">
        <v>7</v>
      </c>
      <c r="K5484" s="5">
        <v>14.7299995422</v>
      </c>
      <c r="L5484" s="5">
        <v>8.3793634548800008E-3</v>
      </c>
      <c r="M5484" s="5">
        <v>2.4999999441200002E-3</v>
      </c>
      <c r="N5484" s="8">
        <f t="shared" si="1113"/>
        <v>2.4999999441200002E-3</v>
      </c>
      <c r="O5484" s="5">
        <v>0</v>
      </c>
      <c r="P5484" s="5">
        <v>96.736587524399994</v>
      </c>
      <c r="Q5484" s="5">
        <v>21.372009277299998</v>
      </c>
      <c r="R5484" s="5">
        <v>0</v>
      </c>
      <c r="S5484">
        <f t="shared" si="1105"/>
        <v>1.485349924508357E-4</v>
      </c>
      <c r="T5484">
        <f t="shared" si="1106"/>
        <v>46562.397555991811</v>
      </c>
      <c r="U5484">
        <f t="shared" si="1107"/>
        <v>139833.8839956171</v>
      </c>
      <c r="V5484" s="9">
        <v>682.86352539100005</v>
      </c>
      <c r="W5484" s="9">
        <v>40881.7070313</v>
      </c>
      <c r="X5484">
        <f t="shared" si="1114"/>
        <v>5.5127261280588236E-6</v>
      </c>
      <c r="Y5484">
        <f t="shared" si="1115"/>
        <v>28.752319965020384</v>
      </c>
      <c r="Z5484">
        <f t="shared" si="1108"/>
        <v>3.0851051992673013E-3</v>
      </c>
      <c r="AA5484">
        <f t="shared" si="1109"/>
        <v>4.3762299027592228E-4</v>
      </c>
      <c r="AB5484">
        <f>(1/(AA5484*k))*(LN((50-dTar)/(hTar-dTar)))</f>
        <v>9986.0956668257058</v>
      </c>
      <c r="AC5484">
        <f t="shared" si="1110"/>
        <v>16109.042191627193</v>
      </c>
      <c r="AD5484" s="19">
        <v>408.119873047</v>
      </c>
      <c r="AE5484" s="19">
        <v>13875.7900391</v>
      </c>
      <c r="AF5484">
        <f t="shared" si="1116"/>
        <v>3.2902364883331623E-5</v>
      </c>
      <c r="AG5484" s="23">
        <f t="shared" si="1111"/>
        <v>13.512854781045656</v>
      </c>
      <c r="AH5484" s="25">
        <f t="shared" si="1117"/>
        <v>19.305280505558947</v>
      </c>
      <c r="AI5484" s="25">
        <f t="shared" si="1112"/>
        <v>1.1726292559044219E-3</v>
      </c>
    </row>
    <row r="5485" spans="6:35" ht="15">
      <c r="F5485" s="5">
        <v>2006</v>
      </c>
      <c r="G5485" s="5">
        <v>8</v>
      </c>
      <c r="H5485" s="5">
        <v>0</v>
      </c>
      <c r="I5485" s="5">
        <v>229</v>
      </c>
      <c r="J5485" s="5">
        <v>8</v>
      </c>
      <c r="K5485" s="5">
        <v>14.949999809299999</v>
      </c>
      <c r="L5485" s="5">
        <v>8.4990439936500004E-3</v>
      </c>
      <c r="M5485" s="5">
        <v>0</v>
      </c>
      <c r="N5485" s="8">
        <f t="shared" si="1113"/>
        <v>1E-4</v>
      </c>
      <c r="O5485" s="5">
        <v>0</v>
      </c>
      <c r="P5485" s="5">
        <v>96.736587524399994</v>
      </c>
      <c r="Q5485" s="5">
        <v>18.2340602875</v>
      </c>
      <c r="R5485" s="5">
        <v>15.979749679599999</v>
      </c>
      <c r="S5485">
        <f t="shared" si="1105"/>
        <v>5.9413998308355972E-6</v>
      </c>
      <c r="T5485">
        <f t="shared" si="1106"/>
        <v>1164059.9128807276</v>
      </c>
      <c r="U5485">
        <f t="shared" si="1107"/>
        <v>3495847.0217512534</v>
      </c>
      <c r="V5485" s="9">
        <v>632.82836914100005</v>
      </c>
      <c r="W5485" s="9">
        <v>60723.6445313</v>
      </c>
      <c r="X5485">
        <f t="shared" si="1114"/>
        <v>2.8111970583170573E-7</v>
      </c>
      <c r="Y5485">
        <f t="shared" si="1115"/>
        <v>27.103372931926422</v>
      </c>
      <c r="Z5485">
        <f t="shared" si="1108"/>
        <v>1.2340421072902296E-4</v>
      </c>
      <c r="AA5485">
        <f t="shared" si="1109"/>
        <v>1.7504920002306861E-5</v>
      </c>
      <c r="AB5485">
        <f>(1/(AA5485*k))*(LN((50-dTar)/(hTar-dTar)))</f>
        <v>249652.38609041239</v>
      </c>
      <c r="AC5485">
        <f t="shared" si="1110"/>
        <v>402726.04578894714</v>
      </c>
      <c r="AD5485" s="19">
        <v>391.90093994099999</v>
      </c>
      <c r="AE5485" s="19">
        <v>60723.6445313</v>
      </c>
      <c r="AF5485">
        <f t="shared" si="1116"/>
        <v>2.1559084369367347E-6</v>
      </c>
      <c r="AG5485" s="23">
        <f t="shared" si="1111"/>
        <v>3.571127410857788</v>
      </c>
      <c r="AH5485" s="25">
        <f t="shared" si="1117"/>
        <v>12.515587250244939</v>
      </c>
      <c r="AI5485" s="25">
        <f t="shared" si="1112"/>
        <v>4.6905171284601254E-5</v>
      </c>
    </row>
    <row r="5486" spans="6:35" ht="15">
      <c r="F5486" s="5">
        <v>2006</v>
      </c>
      <c r="G5486" s="5">
        <v>8</v>
      </c>
      <c r="H5486" s="5">
        <v>0</v>
      </c>
      <c r="I5486" s="5">
        <v>229</v>
      </c>
      <c r="J5486" s="5">
        <v>9</v>
      </c>
      <c r="K5486" s="5">
        <v>15.5850000381</v>
      </c>
      <c r="L5486" s="5">
        <v>1.06235202402E-2</v>
      </c>
      <c r="M5486" s="5">
        <v>0</v>
      </c>
      <c r="N5486" s="8">
        <f t="shared" si="1113"/>
        <v>1E-4</v>
      </c>
      <c r="O5486" s="5">
        <v>0</v>
      </c>
      <c r="P5486" s="5">
        <v>96.736587524399994</v>
      </c>
      <c r="Q5486" s="5">
        <v>17.477945327800001</v>
      </c>
      <c r="R5486" s="5">
        <v>141.050247192</v>
      </c>
      <c r="S5486">
        <f t="shared" si="1105"/>
        <v>5.9413998308355972E-6</v>
      </c>
      <c r="T5486">
        <f t="shared" si="1106"/>
        <v>1164059.9128807276</v>
      </c>
      <c r="U5486">
        <f t="shared" si="1107"/>
        <v>3495847.0217512534</v>
      </c>
      <c r="V5486" s="9">
        <v>347.70651245099998</v>
      </c>
      <c r="W5486" s="9">
        <v>60723.6445313</v>
      </c>
      <c r="X5486">
        <f t="shared" si="1114"/>
        <v>2.8114224033041449E-7</v>
      </c>
      <c r="Y5486">
        <f t="shared" si="1115"/>
        <v>25.980485639499776</v>
      </c>
      <c r="Z5486">
        <f t="shared" si="1108"/>
        <v>1.2340421072902296E-4</v>
      </c>
      <c r="AA5486">
        <f t="shared" si="1109"/>
        <v>1.7504920002306861E-5</v>
      </c>
      <c r="AB5486">
        <f>(1/(AA5486*k))*(LN((50-dTar)/(hTar-dTar)))</f>
        <v>249652.38609041239</v>
      </c>
      <c r="AC5486">
        <f t="shared" si="1110"/>
        <v>402726.04578894714</v>
      </c>
      <c r="AD5486" s="19">
        <v>272.65298461899999</v>
      </c>
      <c r="AE5486" s="19">
        <v>60723.6445313</v>
      </c>
      <c r="AF5486">
        <f t="shared" si="1116"/>
        <v>2.1564628369493239E-6</v>
      </c>
      <c r="AG5486" s="23">
        <f t="shared" si="1111"/>
        <v>3.4173756226215466</v>
      </c>
      <c r="AH5486" s="25">
        <f t="shared" si="1117"/>
        <v>11.993473097762822</v>
      </c>
      <c r="AI5486" s="25">
        <f t="shared" si="1112"/>
        <v>4.6905171284601254E-5</v>
      </c>
    </row>
    <row r="5487" spans="6:35" ht="15">
      <c r="F5487" s="5">
        <v>2006</v>
      </c>
      <c r="G5487" s="5">
        <v>8</v>
      </c>
      <c r="H5487" s="5">
        <v>0</v>
      </c>
      <c r="I5487" s="5">
        <v>229</v>
      </c>
      <c r="J5487" s="5">
        <v>10</v>
      </c>
      <c r="K5487" s="5">
        <v>16.834999084500001</v>
      </c>
      <c r="L5487" s="5">
        <v>9.2039875686200007E-2</v>
      </c>
      <c r="M5487" s="5">
        <v>3.5000001080299999E-3</v>
      </c>
      <c r="N5487" s="8">
        <f t="shared" si="1113"/>
        <v>3.5000001080299999E-3</v>
      </c>
      <c r="O5487" s="5">
        <v>0</v>
      </c>
      <c r="P5487" s="5">
        <v>96.736587524399994</v>
      </c>
      <c r="Q5487" s="5">
        <v>15.7431001663</v>
      </c>
      <c r="R5487" s="5">
        <v>261.78500366200001</v>
      </c>
      <c r="S5487">
        <f t="shared" si="1105"/>
        <v>2.0794900049774011E-4</v>
      </c>
      <c r="T5487">
        <f t="shared" si="1106"/>
        <v>33258.853627176803</v>
      </c>
      <c r="U5487">
        <f t="shared" si="1107"/>
        <v>99881.340395698338</v>
      </c>
      <c r="V5487" s="9">
        <v>223.15556335400001</v>
      </c>
      <c r="W5487" s="9">
        <v>29201.2167969</v>
      </c>
      <c r="X5487">
        <f t="shared" si="1114"/>
        <v>7.7336103617275553E-6</v>
      </c>
      <c r="Y5487">
        <f t="shared" si="1115"/>
        <v>21.194579463160061</v>
      </c>
      <c r="Z5487">
        <f t="shared" si="1108"/>
        <v>4.3191475088293716E-3</v>
      </c>
      <c r="AA5487">
        <f t="shared" si="1109"/>
        <v>6.126722189913051E-4</v>
      </c>
      <c r="AB5487">
        <f>(1/(AA5487*k))*(LN((50-dTar)/(hTar-dTar)))</f>
        <v>7132.9250967060998</v>
      </c>
      <c r="AC5487">
        <f t="shared" si="1110"/>
        <v>11506.458095957731</v>
      </c>
      <c r="AD5487" s="19">
        <v>216.733474731</v>
      </c>
      <c r="AE5487" s="19">
        <v>9911.2763671899993</v>
      </c>
      <c r="AF5487">
        <f t="shared" si="1116"/>
        <v>4.622253724341188E-5</v>
      </c>
      <c r="AG5487" s="23">
        <f t="shared" si="1111"/>
        <v>9.9220794342913372</v>
      </c>
      <c r="AH5487" s="25">
        <f t="shared" si="1117"/>
        <v>14.206686430569528</v>
      </c>
      <c r="AI5487" s="25">
        <f t="shared" si="1112"/>
        <v>1.6416810456327002E-3</v>
      </c>
    </row>
    <row r="5488" spans="6:35" ht="15">
      <c r="F5488" s="5">
        <v>2006</v>
      </c>
      <c r="G5488" s="5">
        <v>8</v>
      </c>
      <c r="H5488" s="5">
        <v>0</v>
      </c>
      <c r="I5488" s="5">
        <v>229</v>
      </c>
      <c r="J5488" s="5">
        <v>11</v>
      </c>
      <c r="K5488" s="5">
        <v>17.219999313399999</v>
      </c>
      <c r="L5488" s="5">
        <v>0.165047064424</v>
      </c>
      <c r="M5488" s="5">
        <v>0</v>
      </c>
      <c r="N5488" s="8">
        <f t="shared" si="1113"/>
        <v>1E-4</v>
      </c>
      <c r="O5488" s="5">
        <v>0</v>
      </c>
      <c r="P5488" s="5">
        <v>96.736587524399994</v>
      </c>
      <c r="Q5488" s="5">
        <v>16.7126140594</v>
      </c>
      <c r="R5488" s="5">
        <v>279.82501220699999</v>
      </c>
      <c r="S5488">
        <f t="shared" si="1105"/>
        <v>5.9413998308355972E-6</v>
      </c>
      <c r="T5488">
        <f t="shared" si="1106"/>
        <v>1164059.9128807276</v>
      </c>
      <c r="U5488">
        <f t="shared" si="1107"/>
        <v>3495847.0217512534</v>
      </c>
      <c r="V5488" s="9">
        <v>208.06846618700001</v>
      </c>
      <c r="W5488" s="9">
        <v>60723.6445313</v>
      </c>
      <c r="X5488">
        <f t="shared" si="1114"/>
        <v>2.8115327788885989E-7</v>
      </c>
      <c r="Y5488">
        <f t="shared" si="1115"/>
        <v>24.843316208015246</v>
      </c>
      <c r="Z5488">
        <f t="shared" si="1108"/>
        <v>1.2340421072902296E-4</v>
      </c>
      <c r="AA5488">
        <f t="shared" si="1109"/>
        <v>1.7504920002306861E-5</v>
      </c>
      <c r="AB5488">
        <f>(1/(AA5488*k))*(LN((50-dTar)/(hTar-dTar)))</f>
        <v>249652.38609041239</v>
      </c>
      <c r="AC5488">
        <f t="shared" si="1110"/>
        <v>402726.04578894714</v>
      </c>
      <c r="AD5488" s="19">
        <v>211.251861572</v>
      </c>
      <c r="AE5488" s="19">
        <v>60723.6445313</v>
      </c>
      <c r="AF5488">
        <f t="shared" si="1116"/>
        <v>2.1567484103672075E-6</v>
      </c>
      <c r="AG5488" s="23">
        <f t="shared" si="1111"/>
        <v>3.2649394449039795</v>
      </c>
      <c r="AH5488" s="25">
        <f t="shared" si="1117"/>
        <v>11.46674594841053</v>
      </c>
      <c r="AI5488" s="25">
        <f t="shared" si="1112"/>
        <v>4.6905171284601254E-5</v>
      </c>
    </row>
    <row r="5489" spans="6:35" ht="15">
      <c r="F5489" s="5">
        <v>2006</v>
      </c>
      <c r="G5489" s="5">
        <v>8</v>
      </c>
      <c r="H5489" s="5">
        <v>0</v>
      </c>
      <c r="I5489" s="5">
        <v>229</v>
      </c>
      <c r="J5489" s="5">
        <v>12</v>
      </c>
      <c r="K5489" s="5">
        <v>18.8050003052</v>
      </c>
      <c r="L5489" s="5">
        <v>0.32452440261799997</v>
      </c>
      <c r="M5489" s="5">
        <v>0</v>
      </c>
      <c r="N5489" s="8">
        <f t="shared" si="1113"/>
        <v>1E-4</v>
      </c>
      <c r="O5489" s="5">
        <v>0</v>
      </c>
      <c r="P5489" s="5">
        <v>96.736587524399994</v>
      </c>
      <c r="Q5489" s="5">
        <v>21.213899612399999</v>
      </c>
      <c r="R5489" s="5">
        <v>498.55999755900001</v>
      </c>
      <c r="S5489">
        <f t="shared" si="1105"/>
        <v>5.9413998308355972E-6</v>
      </c>
      <c r="T5489">
        <f t="shared" si="1106"/>
        <v>1164059.9128807276</v>
      </c>
      <c r="U5489">
        <f t="shared" si="1107"/>
        <v>3495847.0217512534</v>
      </c>
      <c r="V5489" s="9">
        <v>136.727584839</v>
      </c>
      <c r="W5489" s="9">
        <v>60723.6445313</v>
      </c>
      <c r="X5489">
        <f t="shared" si="1114"/>
        <v>2.8115891729644036E-7</v>
      </c>
      <c r="Y5489">
        <f t="shared" si="1115"/>
        <v>31.534789058465655</v>
      </c>
      <c r="Z5489">
        <f t="shared" si="1108"/>
        <v>1.2340421072902296E-4</v>
      </c>
      <c r="AA5489">
        <f t="shared" si="1109"/>
        <v>1.7504920002306861E-5</v>
      </c>
      <c r="AB5489">
        <f>(1/(AA5489*k))*(LN((50-dTar)/(hTar-dTar)))</f>
        <v>249652.38609041239</v>
      </c>
      <c r="AC5489">
        <f t="shared" si="1110"/>
        <v>402726.04578894714</v>
      </c>
      <c r="AD5489" s="19">
        <v>166.43130493199999</v>
      </c>
      <c r="AE5489" s="19">
        <v>60723.6445313</v>
      </c>
      <c r="AF5489">
        <f t="shared" si="1116"/>
        <v>2.1569569161973026E-6</v>
      </c>
      <c r="AG5489" s="23">
        <f t="shared" si="1111"/>
        <v>4.1416931113580775</v>
      </c>
      <c r="AH5489" s="25">
        <f t="shared" si="1117"/>
        <v>14.55363813190519</v>
      </c>
      <c r="AI5489" s="25">
        <f t="shared" si="1112"/>
        <v>4.6905171284601254E-5</v>
      </c>
    </row>
    <row r="5490" spans="6:35" ht="15">
      <c r="F5490" s="5">
        <v>2006</v>
      </c>
      <c r="G5490" s="5">
        <v>8</v>
      </c>
      <c r="H5490" s="5">
        <v>0</v>
      </c>
      <c r="I5490" s="5">
        <v>229</v>
      </c>
      <c r="J5490" s="5">
        <v>13</v>
      </c>
      <c r="K5490" s="5">
        <v>19.534999847400002</v>
      </c>
      <c r="L5490" s="5">
        <v>0.41345685720399999</v>
      </c>
      <c r="M5490" s="5">
        <v>0</v>
      </c>
      <c r="N5490" s="8">
        <f t="shared" si="1113"/>
        <v>1E-4</v>
      </c>
      <c r="O5490" s="5">
        <v>0</v>
      </c>
      <c r="P5490" s="5">
        <v>96.736587524399994</v>
      </c>
      <c r="Q5490" s="5">
        <v>23.639869689899999</v>
      </c>
      <c r="R5490" s="5">
        <v>371.86999511699997</v>
      </c>
      <c r="S5490">
        <f t="shared" si="1105"/>
        <v>5.9413998308355972E-6</v>
      </c>
      <c r="T5490">
        <f t="shared" si="1106"/>
        <v>1164059.9128807276</v>
      </c>
      <c r="U5490">
        <f t="shared" si="1107"/>
        <v>3495847.0217512534</v>
      </c>
      <c r="V5490" s="9">
        <v>148.42262268100001</v>
      </c>
      <c r="W5490" s="9">
        <v>60723.6445313</v>
      </c>
      <c r="X5490">
        <f t="shared" si="1114"/>
        <v>2.8115799280280023E-7</v>
      </c>
      <c r="Y5490">
        <f t="shared" si="1115"/>
        <v>35.140974789816205</v>
      </c>
      <c r="Z5490">
        <f t="shared" si="1108"/>
        <v>1.2340421072902296E-4</v>
      </c>
      <c r="AA5490">
        <f t="shared" si="1109"/>
        <v>1.7504920002306861E-5</v>
      </c>
      <c r="AB5490">
        <f>(1/(AA5490*k))*(LN((50-dTar)/(hTar-dTar)))</f>
        <v>249652.38609041239</v>
      </c>
      <c r="AC5490">
        <f t="shared" si="1110"/>
        <v>402726.04578894714</v>
      </c>
      <c r="AD5490" s="19">
        <v>193.58160400400001</v>
      </c>
      <c r="AE5490" s="19">
        <v>60723.6445313</v>
      </c>
      <c r="AF5490">
        <f t="shared" si="1116"/>
        <v>2.1568306078285494E-6</v>
      </c>
      <c r="AG5490" s="23">
        <f t="shared" si="1111"/>
        <v>4.6171072406632296</v>
      </c>
      <c r="AH5490" s="25">
        <f t="shared" si="1117"/>
        <v>16.219039032159056</v>
      </c>
      <c r="AI5490" s="25">
        <f t="shared" si="1112"/>
        <v>4.6905171284601254E-5</v>
      </c>
    </row>
    <row r="5491" spans="6:35" ht="15">
      <c r="F5491" s="5">
        <v>2006</v>
      </c>
      <c r="G5491" s="5">
        <v>8</v>
      </c>
      <c r="H5491" s="5">
        <v>0</v>
      </c>
      <c r="I5491" s="5">
        <v>229</v>
      </c>
      <c r="J5491" s="5">
        <v>14</v>
      </c>
      <c r="K5491" s="5">
        <v>20.245000839199999</v>
      </c>
      <c r="L5491" s="5">
        <v>0.50920206308399996</v>
      </c>
      <c r="M5491" s="5">
        <v>0</v>
      </c>
      <c r="N5491" s="8">
        <f t="shared" si="1113"/>
        <v>1E-4</v>
      </c>
      <c r="O5491" s="5">
        <v>0</v>
      </c>
      <c r="P5491" s="5">
        <v>96.736587524399994</v>
      </c>
      <c r="Q5491" s="5">
        <v>28.337579727200001</v>
      </c>
      <c r="R5491" s="5">
        <v>468.63000488300003</v>
      </c>
      <c r="S5491">
        <f t="shared" si="1105"/>
        <v>5.9413998308355972E-6</v>
      </c>
      <c r="T5491">
        <f t="shared" si="1106"/>
        <v>1164059.9128807276</v>
      </c>
      <c r="U5491">
        <f t="shared" si="1107"/>
        <v>3495847.0217512534</v>
      </c>
      <c r="V5491" s="9">
        <v>127.26282501199999</v>
      </c>
      <c r="W5491" s="9">
        <v>60723.6445313</v>
      </c>
      <c r="X5491">
        <f t="shared" si="1114"/>
        <v>2.8115966549088319E-7</v>
      </c>
      <c r="Y5491">
        <f t="shared" si="1115"/>
        <v>42.124303989198758</v>
      </c>
      <c r="Z5491">
        <f t="shared" si="1108"/>
        <v>1.2340421072902296E-4</v>
      </c>
      <c r="AA5491">
        <f t="shared" si="1109"/>
        <v>1.7504920002306861E-5</v>
      </c>
      <c r="AB5491">
        <f>(1/(AA5491*k))*(LN((50-dTar)/(hTar-dTar)))</f>
        <v>249652.38609041239</v>
      </c>
      <c r="AC5491">
        <f t="shared" si="1110"/>
        <v>402726.04578894714</v>
      </c>
      <c r="AD5491" s="19">
        <v>177.97161865199999</v>
      </c>
      <c r="AE5491" s="19">
        <v>60723.6445313</v>
      </c>
      <c r="AF5491">
        <f t="shared" si="1116"/>
        <v>2.1569032266495537E-6</v>
      </c>
      <c r="AG5491" s="23">
        <f t="shared" si="1111"/>
        <v>5.5334019143839832</v>
      </c>
      <c r="AH5491" s="25">
        <f t="shared" si="1117"/>
        <v>19.441375711534228</v>
      </c>
      <c r="AI5491" s="25">
        <f t="shared" si="1112"/>
        <v>4.6905171284601254E-5</v>
      </c>
    </row>
    <row r="5492" spans="6:35" ht="15">
      <c r="F5492" s="5">
        <v>2006</v>
      </c>
      <c r="G5492" s="5">
        <v>8</v>
      </c>
      <c r="H5492" s="5">
        <v>0</v>
      </c>
      <c r="I5492" s="5">
        <v>229</v>
      </c>
      <c r="J5492" s="5">
        <v>15</v>
      </c>
      <c r="K5492" s="5">
        <v>21.059999465899999</v>
      </c>
      <c r="L5492" s="5">
        <v>0.64524292945899997</v>
      </c>
      <c r="M5492" s="5">
        <v>0</v>
      </c>
      <c r="N5492" s="8">
        <f t="shared" si="1113"/>
        <v>1E-4</v>
      </c>
      <c r="O5492" s="5">
        <v>0</v>
      </c>
      <c r="P5492" s="5">
        <v>96.736587524399994</v>
      </c>
      <c r="Q5492" s="5">
        <v>36.2134933472</v>
      </c>
      <c r="R5492" s="5">
        <v>608.23498535199997</v>
      </c>
      <c r="S5492">
        <f t="shared" si="1105"/>
        <v>5.9413998308355972E-6</v>
      </c>
      <c r="T5492">
        <f t="shared" si="1106"/>
        <v>1164059.9128807276</v>
      </c>
      <c r="U5492">
        <f t="shared" si="1107"/>
        <v>3495847.0217512534</v>
      </c>
      <c r="V5492" s="9">
        <v>109.73485565199999</v>
      </c>
      <c r="W5492" s="9">
        <v>60723.6445313</v>
      </c>
      <c r="X5492">
        <f t="shared" si="1114"/>
        <v>2.8116105109696702E-7</v>
      </c>
      <c r="Y5492">
        <f t="shared" si="1115"/>
        <v>53.832115321614879</v>
      </c>
      <c r="Z5492">
        <f t="shared" si="1108"/>
        <v>1.2340421072902296E-4</v>
      </c>
      <c r="AA5492">
        <f t="shared" si="1109"/>
        <v>1.7504920002306861E-5</v>
      </c>
      <c r="AB5492">
        <f>(1/(AA5492*k))*(LN((50-dTar)/(hTar-dTar)))</f>
        <v>249652.38609041239</v>
      </c>
      <c r="AC5492">
        <f t="shared" si="1110"/>
        <v>402726.04578894714</v>
      </c>
      <c r="AD5492" s="19">
        <v>163.07731628400001</v>
      </c>
      <c r="AE5492" s="19">
        <v>60723.6445313</v>
      </c>
      <c r="AF5492">
        <f t="shared" si="1116"/>
        <v>2.1569725206187424E-6</v>
      </c>
      <c r="AG5492" s="23">
        <f t="shared" si="1111"/>
        <v>7.0698247780438468</v>
      </c>
      <c r="AH5492" s="25">
        <f t="shared" si="1117"/>
        <v>24.843879931014676</v>
      </c>
      <c r="AI5492" s="25">
        <f t="shared" si="1112"/>
        <v>4.6905171284601254E-5</v>
      </c>
    </row>
    <row r="5493" spans="6:35" ht="15">
      <c r="F5493" s="5">
        <v>2006</v>
      </c>
      <c r="G5493" s="5">
        <v>8</v>
      </c>
      <c r="H5493" s="5">
        <v>0</v>
      </c>
      <c r="I5493" s="5">
        <v>229</v>
      </c>
      <c r="J5493" s="5">
        <v>16</v>
      </c>
      <c r="K5493" s="5">
        <v>23.4249992371</v>
      </c>
      <c r="L5493" s="5">
        <v>1.0615795850800001</v>
      </c>
      <c r="M5493" s="5">
        <v>0.11249999702000001</v>
      </c>
      <c r="N5493" s="8">
        <f t="shared" si="1113"/>
        <v>0.11249999702000001</v>
      </c>
      <c r="O5493" s="5">
        <v>0</v>
      </c>
      <c r="P5493" s="5">
        <v>96.736587524399994</v>
      </c>
      <c r="Q5493" s="5">
        <v>41.276409149199999</v>
      </c>
      <c r="R5493" s="5">
        <v>1162.55505371</v>
      </c>
      <c r="S5493">
        <f t="shared" si="1105"/>
        <v>6.6840746326363313E-3</v>
      </c>
      <c r="T5493">
        <f t="shared" si="1106"/>
        <v>1034.7199499692285</v>
      </c>
      <c r="U5493">
        <f t="shared" si="1107"/>
        <v>3107.4196572020969</v>
      </c>
      <c r="V5493" s="9">
        <v>87.088584899899999</v>
      </c>
      <c r="W5493" s="9">
        <v>908.482421875</v>
      </c>
      <c r="X5493">
        <f t="shared" si="1114"/>
        <v>2.4372465888837966E-4</v>
      </c>
      <c r="Y5493">
        <f t="shared" si="1115"/>
        <v>55.19614700504993</v>
      </c>
      <c r="Z5493">
        <f t="shared" si="1108"/>
        <v>0.13882973339270535</v>
      </c>
      <c r="AA5493">
        <f t="shared" si="1109"/>
        <v>1.9693034480948602E-2</v>
      </c>
      <c r="AB5493">
        <f>(1/(AA5493*k))*(LN((50-dTar)/(hTar-dTar)))</f>
        <v>221.91323795860166</v>
      </c>
      <c r="AC5493">
        <f t="shared" si="1110"/>
        <v>357.97871685041144</v>
      </c>
      <c r="AD5493" s="19">
        <v>160.207931519</v>
      </c>
      <c r="AE5493" s="19">
        <v>308.35086059600002</v>
      </c>
      <c r="AF5493">
        <f t="shared" si="1116"/>
        <v>1.2098664478660066E-3</v>
      </c>
      <c r="AG5493" s="23">
        <f t="shared" si="1111"/>
        <v>31.290340353047981</v>
      </c>
      <c r="AH5493" s="25">
        <f t="shared" si="1117"/>
        <v>40.37678844979024</v>
      </c>
      <c r="AI5493" s="25">
        <f t="shared" si="1112"/>
        <v>5.2768316297402307E-2</v>
      </c>
    </row>
    <row r="5494" spans="6:35" ht="15">
      <c r="F5494" s="5">
        <v>2006</v>
      </c>
      <c r="G5494" s="5">
        <v>8</v>
      </c>
      <c r="H5494" s="5">
        <v>0</v>
      </c>
      <c r="I5494" s="5">
        <v>229</v>
      </c>
      <c r="J5494" s="5">
        <v>17</v>
      </c>
      <c r="K5494" s="5">
        <v>24.854999542200002</v>
      </c>
      <c r="L5494" s="5">
        <v>1.3750318288800001</v>
      </c>
      <c r="M5494" s="5">
        <v>0.72799998521800002</v>
      </c>
      <c r="N5494" s="8">
        <f t="shared" si="1113"/>
        <v>0.72799998521800002</v>
      </c>
      <c r="O5494" s="5">
        <v>0</v>
      </c>
      <c r="P5494" s="5">
        <v>96.736587524399994</v>
      </c>
      <c r="Q5494" s="5">
        <v>39.209823608400001</v>
      </c>
      <c r="R5494" s="5">
        <v>1035.9675293</v>
      </c>
      <c r="S5494">
        <f t="shared" si="1105"/>
        <v>4.3253389890225424E-2</v>
      </c>
      <c r="T5494">
        <f t="shared" si="1106"/>
        <v>159.89834292814567</v>
      </c>
      <c r="U5494">
        <f t="shared" si="1107"/>
        <v>480.198776474483</v>
      </c>
      <c r="V5494" s="9">
        <v>98.219146728499993</v>
      </c>
      <c r="W5494" s="9">
        <v>140.39047241200001</v>
      </c>
      <c r="X5494">
        <f t="shared" si="1114"/>
        <v>1.3911913189945994E-3</v>
      </c>
      <c r="Y5494">
        <f t="shared" si="1115"/>
        <v>50.427345625312</v>
      </c>
      <c r="Z5494">
        <f t="shared" si="1108"/>
        <v>0.89838263586567668</v>
      </c>
      <c r="AA5494">
        <f t="shared" si="1109"/>
        <v>0.12743581502921666</v>
      </c>
      <c r="AB5494">
        <f>(1/(AA5494*k))*(LN((50-dTar)/(hTar-dTar)))</f>
        <v>34.292910873570122</v>
      </c>
      <c r="AC5494">
        <f t="shared" si="1110"/>
        <v>55.319512907455703</v>
      </c>
      <c r="AD5494" s="19">
        <v>214.191207886</v>
      </c>
      <c r="AE5494" s="19">
        <v>47.650371551500001</v>
      </c>
      <c r="AF5494">
        <f t="shared" si="1116"/>
        <v>3.1529718623631311E-3</v>
      </c>
      <c r="AG5494" s="23">
        <f t="shared" si="1111"/>
        <v>41.631764248722178</v>
      </c>
      <c r="AH5494" s="25">
        <f t="shared" si="1117"/>
        <v>44.974909904606726</v>
      </c>
      <c r="AI5494" s="25">
        <f t="shared" si="1112"/>
        <v>0.34146964001837471</v>
      </c>
    </row>
    <row r="5495" spans="6:35" ht="15">
      <c r="F5495" s="5">
        <v>2006</v>
      </c>
      <c r="G5495" s="5">
        <v>8</v>
      </c>
      <c r="H5495" s="5">
        <v>0</v>
      </c>
      <c r="I5495" s="5">
        <v>229</v>
      </c>
      <c r="J5495" s="5">
        <v>18</v>
      </c>
      <c r="K5495" s="5">
        <v>24.254999160800001</v>
      </c>
      <c r="L5495" s="5">
        <v>1.2307027578400001</v>
      </c>
      <c r="M5495" s="5">
        <v>2.4999999441200002E-3</v>
      </c>
      <c r="N5495" s="8">
        <f t="shared" si="1113"/>
        <v>2.4999999441200002E-3</v>
      </c>
      <c r="O5495" s="5">
        <v>1.9500000476799999</v>
      </c>
      <c r="P5495" s="5">
        <v>96.736587524399994</v>
      </c>
      <c r="Q5495" s="5">
        <v>35.631496429400002</v>
      </c>
      <c r="R5495" s="5">
        <v>532.07751464800003</v>
      </c>
      <c r="S5495">
        <f t="shared" si="1105"/>
        <v>1.485349924508357E-4</v>
      </c>
      <c r="T5495">
        <f t="shared" si="1106"/>
        <v>46562.397555991811</v>
      </c>
      <c r="U5495">
        <f t="shared" si="1107"/>
        <v>139833.8839956171</v>
      </c>
      <c r="V5495" s="9">
        <v>130.248336792</v>
      </c>
      <c r="W5495" s="9">
        <v>40881.7070313</v>
      </c>
      <c r="X5495">
        <f t="shared" si="1114"/>
        <v>5.5295715042072083E-6</v>
      </c>
      <c r="Y5495">
        <f t="shared" si="1115"/>
        <v>47.986615421928519</v>
      </c>
      <c r="Z5495">
        <f t="shared" si="1108"/>
        <v>3.0851051992673013E-3</v>
      </c>
      <c r="AA5495">
        <f t="shared" si="1109"/>
        <v>4.3762299027592228E-4</v>
      </c>
      <c r="AB5495">
        <f>(1/(AA5495*k))*(LN((50-dTar)/(hTar-dTar)))</f>
        <v>9986.0956668257058</v>
      </c>
      <c r="AC5495">
        <f t="shared" si="1110"/>
        <v>16109.042191627193</v>
      </c>
      <c r="AD5495" s="19">
        <v>240.91267395</v>
      </c>
      <c r="AE5495" s="19">
        <v>13875.7900391</v>
      </c>
      <c r="AF5495">
        <f t="shared" si="1116"/>
        <v>3.3084379000540624E-5</v>
      </c>
      <c r="AG5495" s="23">
        <f t="shared" si="1111"/>
        <v>22.41178128953246</v>
      </c>
      <c r="AH5495" s="25">
        <f t="shared" si="1117"/>
        <v>32.132616328050112</v>
      </c>
      <c r="AI5495" s="25">
        <f t="shared" si="1112"/>
        <v>1.1726292559044219E-3</v>
      </c>
    </row>
    <row r="5496" spans="6:35" ht="15">
      <c r="F5496" s="5">
        <v>2006</v>
      </c>
      <c r="G5496" s="5">
        <v>8</v>
      </c>
      <c r="H5496" s="5">
        <v>0</v>
      </c>
      <c r="I5496" s="5">
        <v>229</v>
      </c>
      <c r="J5496" s="5">
        <v>19</v>
      </c>
      <c r="K5496" s="5">
        <v>23.274999618500001</v>
      </c>
      <c r="L5496" s="5">
        <v>0.94347369670900005</v>
      </c>
      <c r="M5496" s="5">
        <v>3.5000001080299999E-3</v>
      </c>
      <c r="N5496" s="8">
        <f t="shared" si="1113"/>
        <v>3.5000001080299999E-3</v>
      </c>
      <c r="O5496" s="5">
        <v>0</v>
      </c>
      <c r="P5496" s="5">
        <v>96.736587524399994</v>
      </c>
      <c r="Q5496" s="5">
        <v>21.500049591100002</v>
      </c>
      <c r="R5496" s="5">
        <v>225.10025024399999</v>
      </c>
      <c r="S5496">
        <f t="shared" si="1105"/>
        <v>2.0794900049774011E-4</v>
      </c>
      <c r="T5496">
        <f t="shared" si="1106"/>
        <v>33258.853627176803</v>
      </c>
      <c r="U5496">
        <f t="shared" si="1107"/>
        <v>99881.340395698338</v>
      </c>
      <c r="V5496" s="9">
        <v>174.66371154800001</v>
      </c>
      <c r="W5496" s="9">
        <v>29201.2167969</v>
      </c>
      <c r="X5496">
        <f t="shared" si="1114"/>
        <v>7.7365116858080452E-6</v>
      </c>
      <c r="Y5496">
        <f t="shared" si="1115"/>
        <v>28.948790883380145</v>
      </c>
      <c r="Z5496">
        <f t="shared" si="1108"/>
        <v>4.3191475088293716E-3</v>
      </c>
      <c r="AA5496">
        <f t="shared" si="1109"/>
        <v>6.126722189913051E-4</v>
      </c>
      <c r="AB5496">
        <f>(1/(AA5496*k))*(LN((50-dTar)/(hTar-dTar)))</f>
        <v>7132.9250967060998</v>
      </c>
      <c r="AC5496">
        <f t="shared" si="1110"/>
        <v>11506.458095957731</v>
      </c>
      <c r="AD5496" s="19">
        <v>269.51080322299998</v>
      </c>
      <c r="AE5496" s="19">
        <v>9911.2763671899993</v>
      </c>
      <c r="AF5496">
        <f t="shared" si="1116"/>
        <v>4.6110051678654063E-5</v>
      </c>
      <c r="AG5496" s="23">
        <f t="shared" si="1111"/>
        <v>13.589622619406368</v>
      </c>
      <c r="AH5496" s="25">
        <f t="shared" si="1117"/>
        <v>19.427546738483997</v>
      </c>
      <c r="AI5496" s="25">
        <f t="shared" si="1112"/>
        <v>1.6416810456327002E-3</v>
      </c>
    </row>
    <row r="5497" spans="6:35" ht="15">
      <c r="F5497" s="5">
        <v>2006</v>
      </c>
      <c r="G5497" s="5">
        <v>8</v>
      </c>
      <c r="H5497" s="5">
        <v>0</v>
      </c>
      <c r="I5497" s="5">
        <v>229</v>
      </c>
      <c r="J5497" s="5">
        <v>20</v>
      </c>
      <c r="K5497" s="5">
        <v>21.260000228900001</v>
      </c>
      <c r="L5497" s="5">
        <v>0.51296460628499996</v>
      </c>
      <c r="M5497" s="5">
        <v>3.0000000260800002E-3</v>
      </c>
      <c r="N5497" s="8">
        <f t="shared" si="1113"/>
        <v>3.0000000260800002E-3</v>
      </c>
      <c r="O5497" s="5">
        <v>0</v>
      </c>
      <c r="P5497" s="5">
        <v>96.736587524399994</v>
      </c>
      <c r="Q5497" s="5">
        <v>19.957265853900001</v>
      </c>
      <c r="R5497" s="5">
        <v>54.355751037600001</v>
      </c>
      <c r="S5497">
        <f t="shared" si="1105"/>
        <v>1.7824199647458497E-4</v>
      </c>
      <c r="T5497">
        <f t="shared" si="1106"/>
        <v>38801.996758705565</v>
      </c>
      <c r="U5497">
        <f t="shared" si="1107"/>
        <v>116528.23304535635</v>
      </c>
      <c r="V5497" s="9">
        <v>680.22619628899997</v>
      </c>
      <c r="W5497" s="9">
        <v>34068.0898438</v>
      </c>
      <c r="X5497">
        <f t="shared" si="1114"/>
        <v>6.6104099151228731E-6</v>
      </c>
      <c r="Y5497">
        <f t="shared" si="1115"/>
        <v>26.842216706836631</v>
      </c>
      <c r="Z5497">
        <f t="shared" si="1108"/>
        <v>3.7021263540545067E-3</v>
      </c>
      <c r="AA5497">
        <f t="shared" si="1109"/>
        <v>5.2514760463448886E-4</v>
      </c>
      <c r="AB5497">
        <f>(1/(AA5497*k))*(LN((50-dTar)/(hTar-dTar)))</f>
        <v>8321.746130670037</v>
      </c>
      <c r="AC5497">
        <f t="shared" si="1110"/>
        <v>13424.201409597184</v>
      </c>
      <c r="AD5497" s="19">
        <v>408.11120605500003</v>
      </c>
      <c r="AE5497" s="19">
        <v>11563.1582031</v>
      </c>
      <c r="AF5497">
        <f t="shared" si="1116"/>
        <v>3.9377100237164868E-5</v>
      </c>
      <c r="AG5497" s="23">
        <f t="shared" si="1111"/>
        <v>12.653256560188929</v>
      </c>
      <c r="AH5497" s="25">
        <f t="shared" si="1117"/>
        <v>18.046391868110529</v>
      </c>
      <c r="AI5497" s="25">
        <f t="shared" si="1112"/>
        <v>1.4071551507709062E-3</v>
      </c>
    </row>
    <row r="5498" spans="6:35" ht="15">
      <c r="F5498" s="5">
        <v>2006</v>
      </c>
      <c r="G5498" s="5">
        <v>8</v>
      </c>
      <c r="H5498" s="5">
        <v>0</v>
      </c>
      <c r="I5498" s="5">
        <v>229</v>
      </c>
      <c r="J5498" s="5">
        <v>21</v>
      </c>
      <c r="K5498" s="5">
        <v>19.329999923700001</v>
      </c>
      <c r="L5498" s="5">
        <v>0.25794139504399999</v>
      </c>
      <c r="M5498" s="5">
        <v>4.0500000119199998E-2</v>
      </c>
      <c r="N5498" s="8">
        <f t="shared" si="1113"/>
        <v>4.0500000119199998E-2</v>
      </c>
      <c r="O5498" s="5">
        <v>0</v>
      </c>
      <c r="P5498" s="5">
        <v>96.736587524399994</v>
      </c>
      <c r="Q5498" s="5">
        <v>13.642080307000001</v>
      </c>
      <c r="R5498" s="5">
        <v>0</v>
      </c>
      <c r="S5498">
        <f t="shared" si="1105"/>
        <v>2.4062669385705652E-3</v>
      </c>
      <c r="T5498">
        <f t="shared" si="1106"/>
        <v>2874.2219986534692</v>
      </c>
      <c r="U5498">
        <f t="shared" si="1107"/>
        <v>8631.7210159561528</v>
      </c>
      <c r="V5498" s="9">
        <v>566.78326416000004</v>
      </c>
      <c r="W5498" s="9">
        <v>2523.5622558599998</v>
      </c>
      <c r="X5498">
        <f t="shared" si="1114"/>
        <v>8.5309189888225226E-5</v>
      </c>
      <c r="Y5498">
        <f t="shared" si="1115"/>
        <v>18.073709633258659</v>
      </c>
      <c r="Z5498">
        <f t="shared" si="1108"/>
        <v>4.9978705492352116E-2</v>
      </c>
      <c r="AA5498">
        <f t="shared" si="1109"/>
        <v>7.0894926218001419E-3</v>
      </c>
      <c r="AB5498">
        <f>(1/(AA5498*k))*(LN((50-dTar)/(hTar-dTar)))</f>
        <v>616.42564285341507</v>
      </c>
      <c r="AC5498">
        <f t="shared" si="1110"/>
        <v>994.38529531762947</v>
      </c>
      <c r="AD5498" s="19">
        <v>407.46203613300003</v>
      </c>
      <c r="AE5498" s="19">
        <v>856.53021240199996</v>
      </c>
      <c r="AF5498">
        <f t="shared" si="1116"/>
        <v>4.4279575960274204E-4</v>
      </c>
      <c r="AG5498" s="23">
        <f t="shared" si="1111"/>
        <v>10.11568191549555</v>
      </c>
      <c r="AH5498" s="25">
        <f t="shared" si="1117"/>
        <v>13.140478646369941</v>
      </c>
      <c r="AI5498" s="25">
        <f t="shared" si="1112"/>
        <v>1.8996594426174469E-2</v>
      </c>
    </row>
    <row r="5499" spans="6:35" ht="15">
      <c r="F5499" s="5">
        <v>2006</v>
      </c>
      <c r="G5499" s="5">
        <v>8</v>
      </c>
      <c r="H5499" s="5">
        <v>0</v>
      </c>
      <c r="I5499" s="5">
        <v>229</v>
      </c>
      <c r="J5499" s="5">
        <v>22</v>
      </c>
      <c r="K5499" s="5">
        <v>18.280000686600001</v>
      </c>
      <c r="L5499" s="5">
        <v>0.17854581773299999</v>
      </c>
      <c r="M5499" s="5">
        <v>6.0000000521499997E-3</v>
      </c>
      <c r="N5499" s="8">
        <f t="shared" si="1113"/>
        <v>6.0000000521499997E-3</v>
      </c>
      <c r="O5499" s="5">
        <v>0</v>
      </c>
      <c r="P5499" s="5">
        <v>96.736587524399994</v>
      </c>
      <c r="Q5499" s="5">
        <v>17.595315933199998</v>
      </c>
      <c r="R5499" s="5">
        <v>0</v>
      </c>
      <c r="S5499">
        <f t="shared" si="1105"/>
        <v>3.5648399294857579E-4</v>
      </c>
      <c r="T5499">
        <f t="shared" si="1106"/>
        <v>19400.998379385117</v>
      </c>
      <c r="U5499">
        <f t="shared" si="1107"/>
        <v>58264.116522775286</v>
      </c>
      <c r="V5499" s="9">
        <v>665.41656494100005</v>
      </c>
      <c r="W5499" s="9">
        <v>17034.0449219</v>
      </c>
      <c r="X5499">
        <f t="shared" si="1114"/>
        <v>1.316420350649372E-5</v>
      </c>
      <c r="Y5499">
        <f t="shared" si="1115"/>
        <v>23.630519739964338</v>
      </c>
      <c r="Z5499">
        <f t="shared" si="1108"/>
        <v>7.4042527080966725E-3</v>
      </c>
      <c r="AA5499">
        <f t="shared" si="1109"/>
        <v>1.0502952092672272E-3</v>
      </c>
      <c r="AB5499">
        <f>(1/(AA5499*k))*(LN((50-dTar)/(hTar-dTar)))</f>
        <v>4160.8730653419525</v>
      </c>
      <c r="AC5499">
        <f t="shared" si="1110"/>
        <v>6712.100704809779</v>
      </c>
      <c r="AD5499" s="19">
        <v>408.05914306599999</v>
      </c>
      <c r="AE5499" s="19">
        <v>5781.5786132800004</v>
      </c>
      <c r="AF5499">
        <f t="shared" si="1116"/>
        <v>7.7508934397544491E-5</v>
      </c>
      <c r="AG5499" s="23">
        <f t="shared" si="1111"/>
        <v>11.33679446571729</v>
      </c>
      <c r="AH5499" s="25">
        <f t="shared" si="1117"/>
        <v>16.009562812176735</v>
      </c>
      <c r="AI5499" s="25">
        <f t="shared" si="1112"/>
        <v>2.8143103015371216E-3</v>
      </c>
    </row>
    <row r="5500" spans="6:35" ht="15">
      <c r="F5500" s="5">
        <v>2006</v>
      </c>
      <c r="G5500" s="5">
        <v>8</v>
      </c>
      <c r="H5500" s="5">
        <v>0</v>
      </c>
      <c r="I5500" s="5">
        <v>229</v>
      </c>
      <c r="J5500" s="5">
        <v>23</v>
      </c>
      <c r="K5500" s="5">
        <v>17.854999542200002</v>
      </c>
      <c r="L5500" s="5">
        <v>0.25973781943300001</v>
      </c>
      <c r="M5500" s="5">
        <v>0</v>
      </c>
      <c r="N5500" s="8">
        <f t="shared" si="1113"/>
        <v>1E-4</v>
      </c>
      <c r="O5500" s="5">
        <v>0</v>
      </c>
      <c r="P5500" s="5">
        <v>96.736587524399994</v>
      </c>
      <c r="Q5500" s="5">
        <v>19.491180419900001</v>
      </c>
      <c r="R5500" s="5">
        <v>0</v>
      </c>
      <c r="S5500">
        <f t="shared" si="1105"/>
        <v>5.9413998308355972E-6</v>
      </c>
      <c r="T5500">
        <f t="shared" si="1106"/>
        <v>1164059.9128807276</v>
      </c>
      <c r="U5500">
        <f t="shared" si="1107"/>
        <v>3495847.0217512534</v>
      </c>
      <c r="V5500" s="9">
        <v>687.28521728500004</v>
      </c>
      <c r="W5500" s="9">
        <v>60723.6445313</v>
      </c>
      <c r="X5500">
        <f t="shared" si="1114"/>
        <v>2.8111540226605502E-7</v>
      </c>
      <c r="Y5500">
        <f t="shared" si="1115"/>
        <v>28.971758882442515</v>
      </c>
      <c r="Z5500">
        <f t="shared" si="1108"/>
        <v>1.2340421072902296E-4</v>
      </c>
      <c r="AA5500">
        <f t="shared" si="1109"/>
        <v>1.7504920002306861E-5</v>
      </c>
      <c r="AB5500">
        <f>(1/(AA5500*k))*(LN((50-dTar)/(hTar-dTar)))</f>
        <v>249652.38609041239</v>
      </c>
      <c r="AC5500">
        <f t="shared" si="1110"/>
        <v>402726.04578894714</v>
      </c>
      <c r="AD5500" s="19">
        <v>408.15335083000002</v>
      </c>
      <c r="AE5500" s="19">
        <v>60723.6445313</v>
      </c>
      <c r="AF5500">
        <f t="shared" si="1116"/>
        <v>2.1558328993334919E-6</v>
      </c>
      <c r="AG5500" s="23">
        <f t="shared" si="1111"/>
        <v>3.818186395802698</v>
      </c>
      <c r="AH5500" s="25">
        <f t="shared" si="1117"/>
        <v>13.378902508611915</v>
      </c>
      <c r="AI5500" s="25">
        <f t="shared" si="1112"/>
        <v>4.6905171284601254E-5</v>
      </c>
    </row>
    <row r="5501" spans="6:35" ht="15">
      <c r="F5501" s="5">
        <v>2006</v>
      </c>
      <c r="G5501" s="5">
        <v>8</v>
      </c>
      <c r="H5501" s="5">
        <v>0</v>
      </c>
      <c r="I5501" s="5">
        <v>229</v>
      </c>
      <c r="J5501" s="5">
        <v>24</v>
      </c>
      <c r="K5501" s="5">
        <v>17.084999084500001</v>
      </c>
      <c r="L5501" s="5">
        <v>0.19870905578100001</v>
      </c>
      <c r="M5501" s="5">
        <v>0</v>
      </c>
      <c r="N5501" s="8">
        <f t="shared" si="1113"/>
        <v>1E-4</v>
      </c>
      <c r="O5501" s="5">
        <v>0</v>
      </c>
      <c r="P5501" s="5">
        <v>96.736587524399994</v>
      </c>
      <c r="Q5501" s="5">
        <v>26.409704208400001</v>
      </c>
      <c r="R5501" s="5">
        <v>0</v>
      </c>
      <c r="S5501">
        <f t="shared" si="1105"/>
        <v>5.9413998308355972E-6</v>
      </c>
      <c r="T5501">
        <f t="shared" si="1106"/>
        <v>1164059.9128807276</v>
      </c>
      <c r="U5501">
        <f t="shared" si="1107"/>
        <v>3495847.0217512534</v>
      </c>
      <c r="V5501" s="9">
        <v>687.28521728500004</v>
      </c>
      <c r="W5501" s="9">
        <v>60723.6445313</v>
      </c>
      <c r="X5501">
        <f t="shared" si="1114"/>
        <v>2.8111540226605502E-7</v>
      </c>
      <c r="Y5501">
        <f t="shared" si="1115"/>
        <v>39.255476887444338</v>
      </c>
      <c r="Z5501">
        <f t="shared" si="1108"/>
        <v>1.2340421072902296E-4</v>
      </c>
      <c r="AA5501">
        <f t="shared" si="1109"/>
        <v>1.7504920002306861E-5</v>
      </c>
      <c r="AB5501">
        <f>(1/(AA5501*k))*(LN((50-dTar)/(hTar-dTar)))</f>
        <v>249652.38609041239</v>
      </c>
      <c r="AC5501">
        <f t="shared" si="1110"/>
        <v>402726.04578894714</v>
      </c>
      <c r="AD5501" s="19">
        <v>408.15335083000002</v>
      </c>
      <c r="AE5501" s="19">
        <v>60723.6445313</v>
      </c>
      <c r="AF5501">
        <f t="shared" si="1116"/>
        <v>2.1558328993334919E-6</v>
      </c>
      <c r="AG5501" s="23">
        <f t="shared" si="1111"/>
        <v>5.1734769856593159</v>
      </c>
      <c r="AH5501" s="25">
        <f t="shared" si="1117"/>
        <v>18.127832705540889</v>
      </c>
      <c r="AI5501" s="25">
        <f t="shared" si="1112"/>
        <v>4.6905171284601254E-5</v>
      </c>
    </row>
    <row r="5502" spans="6:35" ht="15">
      <c r="F5502" s="5">
        <v>2006</v>
      </c>
      <c r="G5502" s="5">
        <v>8</v>
      </c>
      <c r="H5502" s="5">
        <v>0</v>
      </c>
      <c r="I5502" s="5">
        <v>230</v>
      </c>
      <c r="J5502" s="5">
        <v>1</v>
      </c>
      <c r="K5502" s="5">
        <v>17.094999313399999</v>
      </c>
      <c r="L5502" s="5">
        <v>0.26901197433500001</v>
      </c>
      <c r="M5502" s="5">
        <v>8.0000003799800008E-3</v>
      </c>
      <c r="N5502" s="8">
        <f t="shared" si="1113"/>
        <v>8.0000003799800008E-3</v>
      </c>
      <c r="O5502" s="5">
        <v>0</v>
      </c>
      <c r="P5502" s="5">
        <v>96.736587524399994</v>
      </c>
      <c r="Q5502" s="5">
        <v>28.961290359500001</v>
      </c>
      <c r="R5502" s="5">
        <v>0</v>
      </c>
      <c r="S5502">
        <f t="shared" si="1105"/>
        <v>4.753120090429788E-4</v>
      </c>
      <c r="T5502">
        <f t="shared" si="1106"/>
        <v>14550.74821988493</v>
      </c>
      <c r="U5502">
        <f t="shared" si="1107"/>
        <v>43698.085696340844</v>
      </c>
      <c r="V5502" s="9">
        <v>656.41564941399997</v>
      </c>
      <c r="W5502" s="9">
        <v>12775.5332031</v>
      </c>
      <c r="X5502">
        <f t="shared" si="1114"/>
        <v>1.7503927800793616E-5</v>
      </c>
      <c r="Y5502">
        <f t="shared" si="1115"/>
        <v>38.85831965417254</v>
      </c>
      <c r="Z5502">
        <f t="shared" si="1108"/>
        <v>9.8723373272331556E-3</v>
      </c>
      <c r="AA5502">
        <f t="shared" si="1109"/>
        <v>1.4003936666997438E-3</v>
      </c>
      <c r="AB5502">
        <f>(1/(AA5502*k))*(LN((50-dTar)/(hTar-dTar)))</f>
        <v>3120.6546779068599</v>
      </c>
      <c r="AC5502">
        <f t="shared" si="1110"/>
        <v>5034.0753332558461</v>
      </c>
      <c r="AD5502" s="19">
        <v>408.02447509799998</v>
      </c>
      <c r="AE5502" s="19">
        <v>4336.1840820300004</v>
      </c>
      <c r="AF5502">
        <f t="shared" si="1116"/>
        <v>1.0226743375526448E-4</v>
      </c>
      <c r="AG5502" s="23">
        <f t="shared" si="1111"/>
        <v>18.853203147459837</v>
      </c>
      <c r="AH5502" s="25">
        <f t="shared" si="1117"/>
        <v>26.45702323408738</v>
      </c>
      <c r="AI5502" s="25">
        <f t="shared" si="1112"/>
        <v>3.7524138809983698E-3</v>
      </c>
    </row>
    <row r="5503" spans="6:35" ht="15">
      <c r="F5503" s="5">
        <v>2006</v>
      </c>
      <c r="G5503" s="5">
        <v>8</v>
      </c>
      <c r="H5503" s="5">
        <v>0</v>
      </c>
      <c r="I5503" s="5">
        <v>230</v>
      </c>
      <c r="J5503" s="5">
        <v>2</v>
      </c>
      <c r="K5503" s="5">
        <v>17.1100006104</v>
      </c>
      <c r="L5503" s="5">
        <v>0.26634079217899997</v>
      </c>
      <c r="M5503" s="5">
        <v>1.6000000760000001E-2</v>
      </c>
      <c r="N5503" s="8">
        <f t="shared" si="1113"/>
        <v>1.6000000760000001E-2</v>
      </c>
      <c r="O5503" s="5">
        <v>0</v>
      </c>
      <c r="P5503" s="5">
        <v>96.736587524399994</v>
      </c>
      <c r="Q5503" s="5">
        <v>25.484325408899998</v>
      </c>
      <c r="R5503" s="5">
        <v>0</v>
      </c>
      <c r="S5503">
        <f t="shared" si="1105"/>
        <v>9.5062401808833417E-4</v>
      </c>
      <c r="T5503">
        <f t="shared" si="1106"/>
        <v>7275.374109924277</v>
      </c>
      <c r="U5503">
        <f t="shared" si="1107"/>
        <v>21849.042848115801</v>
      </c>
      <c r="V5503" s="9">
        <v>625.98492431600005</v>
      </c>
      <c r="W5503" s="9">
        <v>6387.7666015599998</v>
      </c>
      <c r="X5503">
        <f t="shared" si="1114"/>
        <v>3.4646679979853152E-5</v>
      </c>
      <c r="Y5503">
        <f t="shared" si="1115"/>
        <v>34.073031193139066</v>
      </c>
      <c r="Z5503">
        <f t="shared" si="1108"/>
        <v>1.9744674654515671E-2</v>
      </c>
      <c r="AA5503">
        <f t="shared" si="1109"/>
        <v>2.8007873334064889E-3</v>
      </c>
      <c r="AB5503">
        <f>(1/(AA5503*k))*(LN((50-dTar)/(hTar-dTar)))</f>
        <v>1560.3273389495293</v>
      </c>
      <c r="AC5503">
        <f t="shared" si="1110"/>
        <v>2517.0376666216307</v>
      </c>
      <c r="AD5503" s="19">
        <v>407.88580322299998</v>
      </c>
      <c r="AE5503" s="19">
        <v>2168.0917968799999</v>
      </c>
      <c r="AF5503">
        <f t="shared" si="1116"/>
        <v>1.9634733996057898E-4</v>
      </c>
      <c r="AG5503" s="23">
        <f t="shared" si="1111"/>
        <v>17.233674066243999</v>
      </c>
      <c r="AH5503" s="25">
        <f t="shared" si="1117"/>
        <v>23.634208745680358</v>
      </c>
      <c r="AI5503" s="25">
        <f t="shared" si="1112"/>
        <v>7.5048277620155006E-3</v>
      </c>
    </row>
    <row r="5504" spans="6:35" ht="15">
      <c r="F5504" s="5">
        <v>2006</v>
      </c>
      <c r="G5504" s="5">
        <v>8</v>
      </c>
      <c r="H5504" s="5">
        <v>0</v>
      </c>
      <c r="I5504" s="5">
        <v>230</v>
      </c>
      <c r="J5504" s="5">
        <v>3</v>
      </c>
      <c r="K5504" s="5">
        <v>16.895000457799998</v>
      </c>
      <c r="L5504" s="5">
        <v>0.22616519033900001</v>
      </c>
      <c r="M5504" s="5">
        <v>8.9999996125699998E-3</v>
      </c>
      <c r="N5504" s="8">
        <f t="shared" si="1113"/>
        <v>8.9999996125699998E-3</v>
      </c>
      <c r="O5504" s="5">
        <v>0</v>
      </c>
      <c r="P5504" s="5">
        <v>96.736587524399994</v>
      </c>
      <c r="Q5504" s="5">
        <v>21.047060012799999</v>
      </c>
      <c r="R5504" s="5">
        <v>0</v>
      </c>
      <c r="S5504">
        <f t="shared" si="1105"/>
        <v>5.3472596175643827E-4</v>
      </c>
      <c r="T5504">
        <f t="shared" si="1106"/>
        <v>12933.999588788027</v>
      </c>
      <c r="U5504">
        <f t="shared" si="1107"/>
        <v>38842.746358218959</v>
      </c>
      <c r="V5504" s="9">
        <v>652.14953613299997</v>
      </c>
      <c r="W5504" s="9">
        <v>11356.0302734</v>
      </c>
      <c r="X5504">
        <f t="shared" si="1114"/>
        <v>1.9665325203735782E-5</v>
      </c>
      <c r="Y5504">
        <f t="shared" si="1115"/>
        <v>28.226509670562596</v>
      </c>
      <c r="Z5504">
        <f t="shared" si="1108"/>
        <v>1.110637848750713E-2</v>
      </c>
      <c r="AA5504">
        <f t="shared" si="1109"/>
        <v>1.5754427323883054E-3</v>
      </c>
      <c r="AB5504">
        <f>(1/(AA5504*k))*(LN((50-dTar)/(hTar-dTar)))</f>
        <v>2773.9155204154822</v>
      </c>
      <c r="AC5504">
        <f t="shared" si="1110"/>
        <v>4474.73403472677</v>
      </c>
      <c r="AD5504" s="19">
        <v>408.00711059600002</v>
      </c>
      <c r="AE5504" s="19">
        <v>3854.3859863299999</v>
      </c>
      <c r="AF5504">
        <f t="shared" si="1116"/>
        <v>1.1445409743177604E-4</v>
      </c>
      <c r="AG5504" s="23">
        <f t="shared" si="1111"/>
        <v>13.77025630475883</v>
      </c>
      <c r="AH5504" s="25">
        <f t="shared" si="1117"/>
        <v>19.264988099167084</v>
      </c>
      <c r="AI5504" s="25">
        <f t="shared" si="1112"/>
        <v>4.2214652338894067E-3</v>
      </c>
    </row>
    <row r="5505" spans="6:35" ht="15">
      <c r="F5505" s="5">
        <v>2006</v>
      </c>
      <c r="G5505" s="5">
        <v>8</v>
      </c>
      <c r="H5505" s="5">
        <v>0</v>
      </c>
      <c r="I5505" s="5">
        <v>230</v>
      </c>
      <c r="J5505" s="5">
        <v>4</v>
      </c>
      <c r="K5505" s="5">
        <v>16.094999313399999</v>
      </c>
      <c r="L5505" s="5">
        <v>6.3110485672999997E-2</v>
      </c>
      <c r="M5505" s="5">
        <v>1.2000000104299999E-2</v>
      </c>
      <c r="N5505" s="8">
        <f t="shared" si="1113"/>
        <v>1.2000000104299999E-2</v>
      </c>
      <c r="O5505" s="5">
        <v>0</v>
      </c>
      <c r="P5505" s="5">
        <v>96.736587524399994</v>
      </c>
      <c r="Q5505" s="5">
        <v>33.100280761699999</v>
      </c>
      <c r="R5505" s="5">
        <v>0</v>
      </c>
      <c r="S5505">
        <f t="shared" si="1105"/>
        <v>7.1296798589715158E-4</v>
      </c>
      <c r="T5505">
        <f t="shared" si="1106"/>
        <v>9700.4991896925585</v>
      </c>
      <c r="U5505">
        <f t="shared" si="1107"/>
        <v>29132.058261387643</v>
      </c>
      <c r="V5505" s="9">
        <v>640.19604492200006</v>
      </c>
      <c r="W5505" s="9">
        <v>8517.0224609399993</v>
      </c>
      <c r="X5505">
        <f t="shared" si="1114"/>
        <v>2.6116972803605948E-5</v>
      </c>
      <c r="Y5505">
        <f t="shared" si="1115"/>
        <v>44.331584577905495</v>
      </c>
      <c r="Z5505">
        <f t="shared" si="1108"/>
        <v>1.4808505416193345E-2</v>
      </c>
      <c r="AA5505">
        <f t="shared" si="1109"/>
        <v>2.1005904185344543E-3</v>
      </c>
      <c r="AB5505">
        <f>(1/(AA5505*k))*(LN((50-dTar)/(hTar-dTar)))</f>
        <v>2080.4365326709762</v>
      </c>
      <c r="AC5505">
        <f t="shared" si="1110"/>
        <v>3356.0503524048895</v>
      </c>
      <c r="AD5505" s="19">
        <v>407.95510864300002</v>
      </c>
      <c r="AE5505" s="19">
        <v>2890.7893066400002</v>
      </c>
      <c r="AF5505">
        <f t="shared" si="1116"/>
        <v>1.5026759425481654E-4</v>
      </c>
      <c r="AG5505" s="23">
        <f t="shared" si="1111"/>
        <v>21.974917657426147</v>
      </c>
      <c r="AH5505" s="25">
        <f t="shared" si="1117"/>
        <v>30.472547398444672</v>
      </c>
      <c r="AI5505" s="25">
        <f t="shared" si="1112"/>
        <v>5.6286206030742433E-3</v>
      </c>
    </row>
    <row r="5506" spans="6:35" ht="15">
      <c r="F5506" s="5">
        <v>2006</v>
      </c>
      <c r="G5506" s="5">
        <v>8</v>
      </c>
      <c r="H5506" s="5">
        <v>0</v>
      </c>
      <c r="I5506" s="5">
        <v>230</v>
      </c>
      <c r="J5506" s="5">
        <v>5</v>
      </c>
      <c r="K5506" s="5">
        <v>15.9399995804</v>
      </c>
      <c r="L5506" s="5">
        <v>8.9657895267000007E-2</v>
      </c>
      <c r="M5506" s="5">
        <v>1.45899999142</v>
      </c>
      <c r="N5506" s="8">
        <f t="shared" si="1113"/>
        <v>1.45899999142</v>
      </c>
      <c r="O5506" s="5">
        <v>0</v>
      </c>
      <c r="P5506" s="5">
        <v>96.736587524399994</v>
      </c>
      <c r="Q5506" s="5">
        <v>38.345554351799997</v>
      </c>
      <c r="R5506" s="5">
        <v>0</v>
      </c>
      <c r="S5506">
        <f t="shared" si="1105"/>
        <v>8.6685023022119237E-2</v>
      </c>
      <c r="T5506">
        <f t="shared" si="1106"/>
        <v>79.784778596728017</v>
      </c>
      <c r="U5506">
        <f t="shared" si="1107"/>
        <v>239.60569172785623</v>
      </c>
      <c r="V5506" s="9">
        <v>419.903808594</v>
      </c>
      <c r="W5506" s="9">
        <v>70.050903320299994</v>
      </c>
      <c r="X5506">
        <f t="shared" si="1114"/>
        <v>1.3706884241630147E-3</v>
      </c>
      <c r="Y5506">
        <f t="shared" si="1115"/>
        <v>43.053935901066744</v>
      </c>
      <c r="Z5506">
        <f t="shared" si="1108"/>
        <v>1.8004674239483633</v>
      </c>
      <c r="AA5506">
        <f t="shared" si="1109"/>
        <v>0.25539678133173493</v>
      </c>
      <c r="AB5506">
        <f>(1/(AA5506*k))*(LN((50-dTar)/(hTar-dTar)))</f>
        <v>17.111198598941279</v>
      </c>
      <c r="AC5506">
        <f t="shared" si="1110"/>
        <v>27.602881984734367</v>
      </c>
      <c r="AD5506" s="19">
        <v>384.98019409199998</v>
      </c>
      <c r="AE5506" s="19">
        <v>23.776197433499998</v>
      </c>
      <c r="AF5506">
        <f t="shared" si="1116"/>
        <v>2.2916895794505123E-3</v>
      </c>
      <c r="AG5506" s="23">
        <f t="shared" si="1111"/>
        <v>40.330462873679394</v>
      </c>
      <c r="AH5506" s="25">
        <f t="shared" si="1117"/>
        <v>41.365637995208296</v>
      </c>
      <c r="AI5506" s="25">
        <f t="shared" si="1112"/>
        <v>0.68434644501786857</v>
      </c>
    </row>
    <row r="5507" spans="6:35" ht="15">
      <c r="F5507" s="5">
        <v>2006</v>
      </c>
      <c r="G5507" s="5">
        <v>8</v>
      </c>
      <c r="H5507" s="5">
        <v>0</v>
      </c>
      <c r="I5507" s="5">
        <v>230</v>
      </c>
      <c r="J5507" s="5">
        <v>6</v>
      </c>
      <c r="K5507" s="5">
        <v>15.1199998856</v>
      </c>
      <c r="L5507" s="5">
        <v>0.21996922791000001</v>
      </c>
      <c r="M5507" s="5">
        <v>1.3810000419599999</v>
      </c>
      <c r="N5507" s="8">
        <f t="shared" si="1113"/>
        <v>1.3810000419599999</v>
      </c>
      <c r="O5507" s="5">
        <v>1.2000000476799999</v>
      </c>
      <c r="P5507" s="5">
        <v>96.736587524399994</v>
      </c>
      <c r="Q5507" s="5">
        <v>36.569969177200001</v>
      </c>
      <c r="R5507" s="5">
        <v>0</v>
      </c>
      <c r="S5507">
        <f t="shared" si="1105"/>
        <v>8.2050734156850963E-2</v>
      </c>
      <c r="T5507">
        <f t="shared" si="1106"/>
        <v>84.291084541070845</v>
      </c>
      <c r="U5507">
        <f t="shared" si="1107"/>
        <v>253.1388063384656</v>
      </c>
      <c r="V5507" s="9">
        <v>420.40719604499998</v>
      </c>
      <c r="W5507" s="9">
        <v>74.007431030299998</v>
      </c>
      <c r="X5507">
        <f t="shared" si="1114"/>
        <v>1.3376970197747817E-3</v>
      </c>
      <c r="Y5507">
        <f t="shared" si="1115"/>
        <v>41.217485154578917</v>
      </c>
      <c r="Z5507">
        <f t="shared" si="1108"/>
        <v>1.7042122019482138</v>
      </c>
      <c r="AA5507">
        <f t="shared" si="1109"/>
        <v>0.24174295257692216</v>
      </c>
      <c r="AB5507">
        <f>(1/(AA5507*k))*(LN((50-dTar)/(hTar-dTar)))</f>
        <v>18.077652317525668</v>
      </c>
      <c r="AC5507">
        <f t="shared" si="1110"/>
        <v>29.161914087806515</v>
      </c>
      <c r="AD5507" s="19">
        <v>386.119873047</v>
      </c>
      <c r="AE5507" s="19">
        <v>25.1190948486</v>
      </c>
      <c r="AF5507">
        <f t="shared" si="1116"/>
        <v>2.2706584861873144E-3</v>
      </c>
      <c r="AG5507" s="23">
        <f t="shared" si="1111"/>
        <v>38.488197339395661</v>
      </c>
      <c r="AH5507" s="25">
        <f t="shared" si="1117"/>
        <v>39.525582625520563</v>
      </c>
      <c r="AI5507" s="25">
        <f t="shared" si="1112"/>
        <v>0.64776043512175319</v>
      </c>
    </row>
    <row r="5508" spans="6:35" ht="15">
      <c r="F5508" s="5">
        <v>2006</v>
      </c>
      <c r="G5508" s="5">
        <v>8</v>
      </c>
      <c r="H5508" s="5">
        <v>0</v>
      </c>
      <c r="I5508" s="5">
        <v>230</v>
      </c>
      <c r="J5508" s="5">
        <v>7</v>
      </c>
      <c r="K5508" s="5">
        <v>14.350000381499999</v>
      </c>
      <c r="L5508" s="5">
        <v>0.30578690767299999</v>
      </c>
      <c r="M5508" s="5">
        <v>1.88699996471</v>
      </c>
      <c r="N5508" s="8">
        <f t="shared" si="1113"/>
        <v>1.88699996471</v>
      </c>
      <c r="O5508" s="5">
        <v>0</v>
      </c>
      <c r="P5508" s="5">
        <v>96.736587524399994</v>
      </c>
      <c r="Q5508" s="5">
        <v>34.840946197500003</v>
      </c>
      <c r="R5508" s="5">
        <v>0</v>
      </c>
      <c r="S5508">
        <f t="shared" si="1105"/>
        <v>0.1121142127111477</v>
      </c>
      <c r="T5508">
        <f t="shared" si="1106"/>
        <v>61.688390813490237</v>
      </c>
      <c r="U5508">
        <f t="shared" si="1107"/>
        <v>185.25951707097707</v>
      </c>
      <c r="V5508" s="9">
        <v>417.86370849600002</v>
      </c>
      <c r="W5508" s="9">
        <v>54.162303924600003</v>
      </c>
      <c r="X5508">
        <f t="shared" si="1114"/>
        <v>1.521408817220606E-3</v>
      </c>
      <c r="Y5508">
        <f t="shared" si="1115"/>
        <v>38.44956310609269</v>
      </c>
      <c r="Z5508">
        <f t="shared" si="1108"/>
        <v>2.3286374129073169</v>
      </c>
      <c r="AA5508">
        <f t="shared" si="1109"/>
        <v>0.33031783426604411</v>
      </c>
      <c r="AB5508">
        <f>(1/(AA5508*k))*(LN((50-dTar)/(hTar-dTar)))</f>
        <v>13.230121396890425</v>
      </c>
      <c r="AC5508">
        <f t="shared" si="1110"/>
        <v>21.342133191340015</v>
      </c>
      <c r="AD5508" s="19">
        <v>378.905761719</v>
      </c>
      <c r="AE5508" s="19">
        <v>18.383398056000001</v>
      </c>
      <c r="AF5508">
        <f t="shared" si="1116"/>
        <v>2.3887368593833351E-3</v>
      </c>
      <c r="AG5508" s="23">
        <f t="shared" si="1111"/>
        <v>36.489375918115222</v>
      </c>
      <c r="AH5508" s="25">
        <f t="shared" si="1117"/>
        <v>37.234430849861887</v>
      </c>
      <c r="AI5508" s="25">
        <f t="shared" si="1112"/>
        <v>0.88510056558759054</v>
      </c>
    </row>
    <row r="5509" spans="6:35" ht="15">
      <c r="F5509" s="5">
        <v>2006</v>
      </c>
      <c r="G5509" s="5">
        <v>8</v>
      </c>
      <c r="H5509" s="5">
        <v>0</v>
      </c>
      <c r="I5509" s="5">
        <v>230</v>
      </c>
      <c r="J5509" s="5">
        <v>8</v>
      </c>
      <c r="K5509" s="5">
        <v>14.2449998856</v>
      </c>
      <c r="L5509" s="5">
        <v>0.35162758827200002</v>
      </c>
      <c r="M5509" s="5">
        <v>1.24249994755</v>
      </c>
      <c r="N5509" s="8">
        <f t="shared" si="1113"/>
        <v>1.24249994755</v>
      </c>
      <c r="O5509" s="5">
        <v>0</v>
      </c>
      <c r="P5509" s="5">
        <v>96.736587524399994</v>
      </c>
      <c r="Q5509" s="5">
        <v>37.297954559300003</v>
      </c>
      <c r="R5509" s="5">
        <v>31.177425384500001</v>
      </c>
      <c r="S5509">
        <f t="shared" si="1105"/>
        <v>7.3821889781868072E-2</v>
      </c>
      <c r="T5509">
        <f t="shared" si="1106"/>
        <v>93.686918472395689</v>
      </c>
      <c r="U5509">
        <f t="shared" si="1107"/>
        <v>281.35590899979303</v>
      </c>
      <c r="V5509" s="9">
        <v>385.89355468799999</v>
      </c>
      <c r="W5509" s="9">
        <v>82.256958007799994</v>
      </c>
      <c r="X5509">
        <f t="shared" si="1114"/>
        <v>1.3342113837233316E-3</v>
      </c>
      <c r="Y5509">
        <f t="shared" si="1115"/>
        <v>42.62614381077919</v>
      </c>
      <c r="Z5509">
        <f t="shared" si="1108"/>
        <v>1.5332972535826015</v>
      </c>
      <c r="AA5509">
        <f t="shared" si="1109"/>
        <v>0.21749862184733215</v>
      </c>
      <c r="AB5509">
        <f>(1/(AA5509*k))*(LN((50-dTar)/(hTar-dTar)))</f>
        <v>20.092748219642566</v>
      </c>
      <c r="AC5509">
        <f t="shared" si="1110"/>
        <v>32.412560385459571</v>
      </c>
      <c r="AD5509" s="19">
        <v>353.92425537100002</v>
      </c>
      <c r="AE5509" s="19">
        <v>27.919092178300001</v>
      </c>
      <c r="AF5509">
        <f t="shared" si="1116"/>
        <v>2.413966779581785E-3</v>
      </c>
      <c r="AG5509" s="23">
        <f t="shared" si="1111"/>
        <v>39.290953089772614</v>
      </c>
      <c r="AH5509" s="25">
        <f t="shared" si="1117"/>
        <v>40.558638293636037</v>
      </c>
      <c r="AI5509" s="25">
        <f t="shared" si="1112"/>
        <v>0.58279672860940812</v>
      </c>
    </row>
    <row r="5510" spans="6:35" ht="15">
      <c r="F5510" s="5">
        <v>2006</v>
      </c>
      <c r="G5510" s="5">
        <v>8</v>
      </c>
      <c r="H5510" s="5">
        <v>0</v>
      </c>
      <c r="I5510" s="5">
        <v>230</v>
      </c>
      <c r="J5510" s="5">
        <v>9</v>
      </c>
      <c r="K5510" s="5">
        <v>15.8400001526</v>
      </c>
      <c r="L5510" s="5">
        <v>0.52075141668299996</v>
      </c>
      <c r="M5510" s="5">
        <v>1.2304999828300001</v>
      </c>
      <c r="N5510" s="8">
        <f t="shared" si="1113"/>
        <v>1.2304999828300001</v>
      </c>
      <c r="O5510" s="5">
        <v>0</v>
      </c>
      <c r="P5510" s="5">
        <v>96.736587524399994</v>
      </c>
      <c r="Q5510" s="5">
        <v>39.186061859100001</v>
      </c>
      <c r="R5510" s="5">
        <v>281.15750122100002</v>
      </c>
      <c r="S5510">
        <f t="shared" ref="S5510:S5573" si="1118">(N5510*k)/LN((uhzRef-dRef)/zoRef)</f>
        <v>7.3108923898293668E-2</v>
      </c>
      <c r="T5510">
        <f t="shared" ref="T5510:T5573" si="1119">(1/(S5510*k))*(LN((50-dRef)/(O3zRef-dRef)))</f>
        <v>94.600563114477367</v>
      </c>
      <c r="U5510">
        <f t="shared" ref="U5510:U5573" si="1120">(1/(S5510*k))*(LN((50-dRef)/(uzoRef)))</f>
        <v>284.09972129469116</v>
      </c>
      <c r="V5510" s="9">
        <v>194.72044372600001</v>
      </c>
      <c r="W5510" s="9">
        <v>83.059135436999995</v>
      </c>
      <c r="X5510">
        <f t="shared" si="1114"/>
        <v>1.7797416619288659E-3</v>
      </c>
      <c r="Y5510">
        <f t="shared" si="1115"/>
        <v>47.119278634993691</v>
      </c>
      <c r="Z5510">
        <f t="shared" ref="Z5510:Z5573" si="1121">(S5510/k)*LN((50-dRef)/(uzoRef))</f>
        <v>1.5184887918321244</v>
      </c>
      <c r="AA5510">
        <f t="shared" ref="AA5510:AA5573" si="1122">(Z5510*k)/LN((50-dTar)/zoTar)</f>
        <v>0.21539803762279111</v>
      </c>
      <c r="AB5510">
        <f>(1/(AA5510*k))*(LN((50-dTar)/(hTar-dTar)))</f>
        <v>20.288694804874549</v>
      </c>
      <c r="AC5510">
        <f t="shared" ref="AC5510:AC5573" si="1123">(1/(AA5510*k))*(LN((50-dTar)/(zoTar)))</f>
        <v>32.72865106935852</v>
      </c>
      <c r="AD5510" s="19">
        <v>201.114959717</v>
      </c>
      <c r="AE5510" s="19">
        <v>28.191364288300001</v>
      </c>
      <c r="AF5510">
        <f t="shared" si="1116"/>
        <v>3.8162844472005384E-3</v>
      </c>
      <c r="AG5510" s="23">
        <f t="shared" ref="AG5510:AG5573" si="1124" xml:space="preserve"> Y5510*(1-(AC5510*AF5510))</f>
        <v>41.233993937234544</v>
      </c>
      <c r="AH5510" s="25">
        <f t="shared" si="1117"/>
        <v>43.470953966201463</v>
      </c>
      <c r="AI5510" s="25">
        <f t="shared" ref="AI5510:AI5573" si="1125">(AA5510/k)*LN((hTar-dTar)/(zoTar))</f>
        <v>0.5771681246034005</v>
      </c>
    </row>
    <row r="5511" spans="6:35" ht="15">
      <c r="F5511" s="5">
        <v>2006</v>
      </c>
      <c r="G5511" s="5">
        <v>8</v>
      </c>
      <c r="H5511" s="5">
        <v>0</v>
      </c>
      <c r="I5511" s="5">
        <v>230</v>
      </c>
      <c r="J5511" s="5">
        <v>10</v>
      </c>
      <c r="K5511" s="5">
        <v>17.8250007629</v>
      </c>
      <c r="L5511" s="5">
        <v>0.747225403786</v>
      </c>
      <c r="M5511" s="5">
        <v>0.34650000929800001</v>
      </c>
      <c r="N5511" s="8">
        <f t="shared" ref="N5511:N5574" si="1126">IF(M5511&lt;0, 0, IF(M5511=0, 0.0001, IF(M5511&gt;0, M5511)))</f>
        <v>0.34650000929800001</v>
      </c>
      <c r="O5511" s="5">
        <v>0</v>
      </c>
      <c r="P5511" s="5">
        <v>96.736587524399994</v>
      </c>
      <c r="Q5511" s="5">
        <v>42.281330108600002</v>
      </c>
      <c r="R5511" s="5">
        <v>847.77752685500002</v>
      </c>
      <c r="S5511">
        <f t="shared" si="1118"/>
        <v>2.0586950966276697E-2</v>
      </c>
      <c r="T5511">
        <f t="shared" si="1119"/>
        <v>335.94801779055723</v>
      </c>
      <c r="U5511">
        <f t="shared" si="1120"/>
        <v>1008.9024323069278</v>
      </c>
      <c r="V5511" s="9">
        <v>110.34896087600001</v>
      </c>
      <c r="W5511" s="9">
        <v>294.96179199199997</v>
      </c>
      <c r="X5511">
        <f t="shared" ref="X5511:X5574" si="1127" xml:space="preserve"> (1/(U5511 + W5511 + V5511))</f>
        <v>7.0710696978568133E-4</v>
      </c>
      <c r="Y5511">
        <f t="shared" ref="Y5511:Y5574" si="1128" xml:space="preserve"> Q5511/(1-(T5511*X5511))</f>
        <v>55.454647275089663</v>
      </c>
      <c r="Z5511">
        <f t="shared" si="1121"/>
        <v>0.42759560165018795</v>
      </c>
      <c r="AA5511">
        <f t="shared" si="1122"/>
        <v>6.0654549435600717E-2</v>
      </c>
      <c r="AB5511">
        <f>(1/(AA5511*k))*(LN((50-dTar)/(hTar-dTar)))</f>
        <v>72.049748742056806</v>
      </c>
      <c r="AC5511">
        <f t="shared" si="1123"/>
        <v>116.22684992270555</v>
      </c>
      <c r="AD5511" s="19">
        <v>125.81993866000001</v>
      </c>
      <c r="AE5511" s="19">
        <v>100.11390686</v>
      </c>
      <c r="AF5511">
        <f t="shared" ref="AF5511:AF5574" si="1129" xml:space="preserve"> (1/(AC5511 + AE5511 + AD5511))</f>
        <v>2.9226033653752875E-3</v>
      </c>
      <c r="AG5511" s="23">
        <f t="shared" si="1124"/>
        <v>36.61753637309338</v>
      </c>
      <c r="AH5511" s="25">
        <f t="shared" ref="AH5511:AH5574" si="1130">Y5511*(1-AB5511*AF5511)</f>
        <v>43.777404809878938</v>
      </c>
      <c r="AI5511" s="25">
        <f t="shared" si="1125"/>
        <v>0.16252642286238614</v>
      </c>
    </row>
    <row r="5512" spans="6:35" ht="15">
      <c r="F5512" s="5">
        <v>2006</v>
      </c>
      <c r="G5512" s="5">
        <v>8</v>
      </c>
      <c r="H5512" s="5">
        <v>0</v>
      </c>
      <c r="I5512" s="5">
        <v>230</v>
      </c>
      <c r="J5512" s="5">
        <v>11</v>
      </c>
      <c r="K5512" s="5">
        <v>19.875</v>
      </c>
      <c r="L5512" s="5">
        <v>1.0114794969600001</v>
      </c>
      <c r="M5512" s="5">
        <v>0.319499999285</v>
      </c>
      <c r="N5512" s="8">
        <f t="shared" si="1126"/>
        <v>0.319499999285</v>
      </c>
      <c r="O5512" s="5">
        <v>0</v>
      </c>
      <c r="P5512" s="5">
        <v>96.736587524399994</v>
      </c>
      <c r="Q5512" s="5">
        <v>41.740554809599999</v>
      </c>
      <c r="R5512" s="5">
        <v>1343.2624511700001</v>
      </c>
      <c r="S5512">
        <f t="shared" si="1118"/>
        <v>1.8982772417038721E-2</v>
      </c>
      <c r="T5512">
        <f t="shared" si="1119"/>
        <v>364.33800171697794</v>
      </c>
      <c r="U5512">
        <f t="shared" si="1120"/>
        <v>1094.1618245929612</v>
      </c>
      <c r="V5512" s="9">
        <v>88.792343139600007</v>
      </c>
      <c r="W5512" s="9">
        <v>319.888183594</v>
      </c>
      <c r="X5512">
        <f t="shared" si="1127"/>
        <v>6.6540578864928736E-4</v>
      </c>
      <c r="Y5512">
        <f t="shared" si="1128"/>
        <v>55.098141309030311</v>
      </c>
      <c r="Z5512">
        <f t="shared" si="1121"/>
        <v>0.39427645239688819</v>
      </c>
      <c r="AA5512">
        <f t="shared" si="1122"/>
        <v>5.5928219282210229E-2</v>
      </c>
      <c r="AB5512">
        <f>(1/(AA5512*k))*(LN((50-dTar)/(hTar-dTar)))</f>
        <v>78.138462174992952</v>
      </c>
      <c r="AC5512">
        <f t="shared" si="1123"/>
        <v>126.04884090459983</v>
      </c>
      <c r="AD5512" s="19">
        <v>116.944114685</v>
      </c>
      <c r="AE5512" s="19">
        <v>108.574256897</v>
      </c>
      <c r="AF5512">
        <f t="shared" si="1129"/>
        <v>2.8444063168664101E-3</v>
      </c>
      <c r="AG5512" s="23">
        <f t="shared" si="1124"/>
        <v>35.343577739579601</v>
      </c>
      <c r="AH5512" s="25">
        <f t="shared" si="1130"/>
        <v>42.852164216521494</v>
      </c>
      <c r="AI5512" s="25">
        <f t="shared" si="1125"/>
        <v>0.149862021918929</v>
      </c>
    </row>
    <row r="5513" spans="6:35" ht="15">
      <c r="F5513" s="5">
        <v>2006</v>
      </c>
      <c r="G5513" s="5">
        <v>8</v>
      </c>
      <c r="H5513" s="5">
        <v>0</v>
      </c>
      <c r="I5513" s="5">
        <v>230</v>
      </c>
      <c r="J5513" s="5">
        <v>12</v>
      </c>
      <c r="K5513" s="5">
        <v>20.6800003052</v>
      </c>
      <c r="L5513" s="5">
        <v>1.11315667629</v>
      </c>
      <c r="M5513" s="5">
        <v>0.41800001263600001</v>
      </c>
      <c r="N5513" s="8">
        <f t="shared" si="1126"/>
        <v>0.41800001263600001</v>
      </c>
      <c r="O5513" s="5">
        <v>0</v>
      </c>
      <c r="P5513" s="5">
        <v>96.736587524399994</v>
      </c>
      <c r="Q5513" s="5">
        <v>40.391769409200002</v>
      </c>
      <c r="R5513" s="5">
        <v>1559.02502441</v>
      </c>
      <c r="S5513">
        <f t="shared" si="1118"/>
        <v>2.4835052043648075E-2</v>
      </c>
      <c r="T5513">
        <f t="shared" si="1119"/>
        <v>278.48322432813092</v>
      </c>
      <c r="U5513">
        <f t="shared" si="1120"/>
        <v>836.32701341458653</v>
      </c>
      <c r="V5513" s="9">
        <v>84.315597534199995</v>
      </c>
      <c r="W5513" s="9">
        <v>244.5078125</v>
      </c>
      <c r="X5513">
        <f t="shared" si="1127"/>
        <v>8.5825828139859451E-4</v>
      </c>
      <c r="Y5513">
        <f t="shared" si="1128"/>
        <v>53.077961243687518</v>
      </c>
      <c r="Z5513">
        <f t="shared" si="1121"/>
        <v>0.51582961644067193</v>
      </c>
      <c r="AA5513">
        <f t="shared" si="1122"/>
        <v>7.317056782156435E-2</v>
      </c>
      <c r="AB5513">
        <f>(1/(AA5513*k))*(LN((50-dTar)/(hTar-dTar)))</f>
        <v>59.725449412321694</v>
      </c>
      <c r="AC5513">
        <f t="shared" si="1123"/>
        <v>96.345941056142138</v>
      </c>
      <c r="AD5513" s="19">
        <v>122.453849792</v>
      </c>
      <c r="AE5513" s="19">
        <v>82.989166259800001</v>
      </c>
      <c r="AF5513">
        <f t="shared" si="1129"/>
        <v>3.3135738616251816E-3</v>
      </c>
      <c r="AG5513" s="23">
        <f t="shared" si="1124"/>
        <v>36.132854390306449</v>
      </c>
      <c r="AH5513" s="25">
        <f t="shared" si="1130"/>
        <v>42.573583881612052</v>
      </c>
      <c r="AI5513" s="25">
        <f t="shared" si="1125"/>
        <v>0.19606362189657064</v>
      </c>
    </row>
    <row r="5514" spans="6:35" ht="15">
      <c r="F5514" s="5">
        <v>2006</v>
      </c>
      <c r="G5514" s="5">
        <v>8</v>
      </c>
      <c r="H5514" s="5">
        <v>0</v>
      </c>
      <c r="I5514" s="5">
        <v>230</v>
      </c>
      <c r="J5514" s="5">
        <v>13</v>
      </c>
      <c r="K5514" s="5">
        <v>21.7000007629</v>
      </c>
      <c r="L5514" s="5">
        <v>1.2304494381</v>
      </c>
      <c r="M5514" s="5">
        <v>0.66200000047700003</v>
      </c>
      <c r="N5514" s="8">
        <f t="shared" si="1126"/>
        <v>0.66200000047700003</v>
      </c>
      <c r="O5514" s="5">
        <v>0</v>
      </c>
      <c r="P5514" s="5">
        <v>96.736587524399994</v>
      </c>
      <c r="Q5514" s="5">
        <v>41.318119049099998</v>
      </c>
      <c r="R5514" s="5">
        <v>1679.97497559</v>
      </c>
      <c r="S5514">
        <f t="shared" si="1118"/>
        <v>3.933206690847213E-2</v>
      </c>
      <c r="T5514">
        <f t="shared" si="1119"/>
        <v>175.83986586736728</v>
      </c>
      <c r="U5514">
        <f t="shared" si="1120"/>
        <v>528.07356785987042</v>
      </c>
      <c r="V5514" s="9">
        <v>81.108375549300007</v>
      </c>
      <c r="W5514" s="9">
        <v>154.38710022000001</v>
      </c>
      <c r="X5514">
        <f t="shared" si="1127"/>
        <v>1.3096392635917977E-3</v>
      </c>
      <c r="Y5514">
        <f t="shared" si="1128"/>
        <v>53.679888357803932</v>
      </c>
      <c r="Z5514">
        <f t="shared" si="1121"/>
        <v>0.8169358756147701</v>
      </c>
      <c r="AA5514">
        <f t="shared" si="1122"/>
        <v>0.11588257049876988</v>
      </c>
      <c r="AB5514">
        <f>(1/(AA5514*k))*(LN((50-dTar)/(hTar-dTar)))</f>
        <v>37.711840771982928</v>
      </c>
      <c r="AC5514">
        <f t="shared" si="1123"/>
        <v>60.834750075342214</v>
      </c>
      <c r="AD5514" s="19">
        <v>134.497024536</v>
      </c>
      <c r="AE5514" s="19">
        <v>52.401012420699999</v>
      </c>
      <c r="AF5514">
        <f t="shared" si="1129"/>
        <v>4.0366073945256918E-3</v>
      </c>
      <c r="AG5514" s="23">
        <f t="shared" si="1124"/>
        <v>40.497932786065682</v>
      </c>
      <c r="AH5514" s="25">
        <f t="shared" si="1130"/>
        <v>45.508311932009768</v>
      </c>
      <c r="AI5514" s="25">
        <f t="shared" si="1125"/>
        <v>0.31051223412779794</v>
      </c>
    </row>
    <row r="5515" spans="6:35" ht="15">
      <c r="F5515" s="5">
        <v>2006</v>
      </c>
      <c r="G5515" s="5">
        <v>8</v>
      </c>
      <c r="H5515" s="5">
        <v>0</v>
      </c>
      <c r="I5515" s="5">
        <v>230</v>
      </c>
      <c r="J5515" s="5">
        <v>14</v>
      </c>
      <c r="K5515" s="5">
        <v>22.614999771099999</v>
      </c>
      <c r="L5515" s="5">
        <v>1.3467689752600001</v>
      </c>
      <c r="M5515" s="5">
        <v>1.1280000209800001</v>
      </c>
      <c r="N5515" s="8">
        <f t="shared" si="1126"/>
        <v>1.1280000209800001</v>
      </c>
      <c r="O5515" s="5">
        <v>0</v>
      </c>
      <c r="P5515" s="5">
        <v>96.736587524399994</v>
      </c>
      <c r="Q5515" s="5">
        <v>40.433479309100001</v>
      </c>
      <c r="R5515" s="5">
        <v>1701.5</v>
      </c>
      <c r="S5515">
        <f t="shared" si="1118"/>
        <v>6.701899133833121E-2</v>
      </c>
      <c r="T5515">
        <f t="shared" si="1119"/>
        <v>103.19679886791128</v>
      </c>
      <c r="U5515">
        <f t="shared" si="1120"/>
        <v>309.91551034849113</v>
      </c>
      <c r="V5515" s="9">
        <v>82.299705505399999</v>
      </c>
      <c r="W5515" s="9">
        <v>90.606620788599997</v>
      </c>
      <c r="X5515">
        <f t="shared" si="1127"/>
        <v>2.0711573589006025E-3</v>
      </c>
      <c r="Y5515">
        <f t="shared" si="1128"/>
        <v>51.424866116070113</v>
      </c>
      <c r="Z5515">
        <f t="shared" si="1121"/>
        <v>1.391999522913582</v>
      </c>
      <c r="AA5515">
        <f t="shared" si="1122"/>
        <v>0.19745550129855355</v>
      </c>
      <c r="AB5515">
        <f>(1/(AA5515*k))*(LN((50-dTar)/(hTar-dTar)))</f>
        <v>22.132303319774405</v>
      </c>
      <c r="AC5515">
        <f t="shared" si="1123"/>
        <v>35.702662969727712</v>
      </c>
      <c r="AD5515" s="19">
        <v>150.611236572</v>
      </c>
      <c r="AE5515" s="19">
        <v>30.753078460699999</v>
      </c>
      <c r="AF5515">
        <f t="shared" si="1129"/>
        <v>4.6068729993044627E-3</v>
      </c>
      <c r="AG5515" s="23">
        <f t="shared" si="1124"/>
        <v>42.966625806551974</v>
      </c>
      <c r="AH5515" s="25">
        <f t="shared" si="1130"/>
        <v>46.181550225585276</v>
      </c>
      <c r="AI5515" s="25">
        <f t="shared" si="1125"/>
        <v>0.5290903419310069</v>
      </c>
    </row>
    <row r="5516" spans="6:35" ht="15">
      <c r="F5516" s="5">
        <v>2006</v>
      </c>
      <c r="G5516" s="5">
        <v>8</v>
      </c>
      <c r="H5516" s="5">
        <v>0</v>
      </c>
      <c r="I5516" s="5">
        <v>230</v>
      </c>
      <c r="J5516" s="5">
        <v>15</v>
      </c>
      <c r="K5516" s="5">
        <v>23.0149993896</v>
      </c>
      <c r="L5516" s="5">
        <v>1.45192217827</v>
      </c>
      <c r="M5516" s="5">
        <v>1.90799999237</v>
      </c>
      <c r="N5516" s="8">
        <f t="shared" si="1126"/>
        <v>1.90799999237</v>
      </c>
      <c r="O5516" s="5">
        <v>0</v>
      </c>
      <c r="P5516" s="5">
        <v>96.736587524399994</v>
      </c>
      <c r="Q5516" s="5">
        <v>41.1624336243</v>
      </c>
      <c r="R5516" s="5">
        <v>1619.5</v>
      </c>
      <c r="S5516">
        <f t="shared" si="1118"/>
        <v>0.11336190831901437</v>
      </c>
      <c r="T5516">
        <f t="shared" si="1119"/>
        <v>61.009429640238316</v>
      </c>
      <c r="U5516">
        <f t="shared" si="1120"/>
        <v>183.22049453516652</v>
      </c>
      <c r="V5516" s="9">
        <v>91.537017822300001</v>
      </c>
      <c r="W5516" s="9">
        <v>53.566181182900003</v>
      </c>
      <c r="X5516">
        <f t="shared" si="1127"/>
        <v>3.0457747024494062E-3</v>
      </c>
      <c r="Y5516">
        <f t="shared" si="1128"/>
        <v>50.556981305305762</v>
      </c>
      <c r="Z5516">
        <f t="shared" si="1121"/>
        <v>2.3545523312940162</v>
      </c>
      <c r="AA5516">
        <f t="shared" si="1122"/>
        <v>0.33399387230838939</v>
      </c>
      <c r="AB5516">
        <f>(1/(AA5516*k))*(LN((50-dTar)/(hTar-dTar)))</f>
        <v>13.084506660836496</v>
      </c>
      <c r="AC5516">
        <f t="shared" si="1123"/>
        <v>21.107235188649334</v>
      </c>
      <c r="AD5516" s="19">
        <v>169.02911377000001</v>
      </c>
      <c r="AE5516" s="19">
        <v>18.181066513099999</v>
      </c>
      <c r="AF5516">
        <f t="shared" si="1129"/>
        <v>4.8003667755546512E-3</v>
      </c>
      <c r="AG5516" s="23">
        <f t="shared" si="1124"/>
        <v>45.434423057246313</v>
      </c>
      <c r="AH5516" s="25">
        <f t="shared" si="1130"/>
        <v>47.381475516973005</v>
      </c>
      <c r="AI5516" s="25">
        <f t="shared" si="1125"/>
        <v>0.8949506645313271</v>
      </c>
    </row>
    <row r="5517" spans="6:35" ht="15">
      <c r="F5517" s="5">
        <v>2006</v>
      </c>
      <c r="G5517" s="5">
        <v>8</v>
      </c>
      <c r="H5517" s="5">
        <v>0</v>
      </c>
      <c r="I5517" s="5">
        <v>230</v>
      </c>
      <c r="J5517" s="5">
        <v>16</v>
      </c>
      <c r="K5517" s="5">
        <v>23.594999313399999</v>
      </c>
      <c r="L5517" s="5">
        <v>1.63657259941</v>
      </c>
      <c r="M5517" s="5">
        <v>1</v>
      </c>
      <c r="N5517" s="8">
        <f t="shared" si="1126"/>
        <v>1</v>
      </c>
      <c r="O5517" s="5">
        <v>0</v>
      </c>
      <c r="P5517" s="5">
        <v>96.736587524399994</v>
      </c>
      <c r="Q5517" s="5">
        <v>42.689216613799999</v>
      </c>
      <c r="R5517" s="5">
        <v>1427.8249511700001</v>
      </c>
      <c r="S5517">
        <f t="shared" si="1118"/>
        <v>5.9413998308355961E-2</v>
      </c>
      <c r="T5517">
        <f t="shared" si="1119"/>
        <v>116.40599128807276</v>
      </c>
      <c r="U5517">
        <f t="shared" si="1120"/>
        <v>349.58470217512536</v>
      </c>
      <c r="V5517" s="9">
        <v>102.560676575</v>
      </c>
      <c r="W5517" s="9">
        <v>102.204277039</v>
      </c>
      <c r="X5517">
        <f t="shared" si="1127"/>
        <v>1.8039156145528484E-3</v>
      </c>
      <c r="Y5517">
        <f t="shared" si="1128"/>
        <v>54.0360654896757</v>
      </c>
      <c r="Z5517">
        <f t="shared" si="1121"/>
        <v>1.2340421072902292</v>
      </c>
      <c r="AA5517">
        <f t="shared" si="1122"/>
        <v>0.17504920002306856</v>
      </c>
      <c r="AB5517">
        <f>(1/(AA5517*k))*(LN((50-dTar)/(hTar-dTar)))</f>
        <v>24.965238609041247</v>
      </c>
      <c r="AC5517">
        <f t="shared" si="1123"/>
        <v>40.272604578894729</v>
      </c>
      <c r="AD5517" s="19">
        <v>193.738647461</v>
      </c>
      <c r="AE5517" s="19">
        <v>34.6894760132</v>
      </c>
      <c r="AF5517">
        <f t="shared" si="1129"/>
        <v>3.7216125436117238E-3</v>
      </c>
      <c r="AG5517" s="23">
        <f t="shared" si="1124"/>
        <v>45.937192389358081</v>
      </c>
      <c r="AH5517" s="25">
        <f t="shared" si="1130"/>
        <v>49.01552357221216</v>
      </c>
      <c r="AI5517" s="25">
        <f t="shared" si="1125"/>
        <v>0.46905171284601244</v>
      </c>
    </row>
    <row r="5518" spans="6:35" ht="15">
      <c r="F5518" s="5">
        <v>2006</v>
      </c>
      <c r="G5518" s="5">
        <v>8</v>
      </c>
      <c r="H5518" s="5">
        <v>0</v>
      </c>
      <c r="I5518" s="5">
        <v>230</v>
      </c>
      <c r="J5518" s="5">
        <v>17</v>
      </c>
      <c r="K5518" s="5">
        <v>24.030000686600001</v>
      </c>
      <c r="L5518" s="5">
        <v>1.6784340143200001</v>
      </c>
      <c r="M5518" s="5">
        <v>0.71799999475499998</v>
      </c>
      <c r="N5518" s="8">
        <f t="shared" si="1126"/>
        <v>0.71799999475499998</v>
      </c>
      <c r="O5518" s="5">
        <v>0</v>
      </c>
      <c r="P5518" s="5">
        <v>96.736587524399994</v>
      </c>
      <c r="Q5518" s="5">
        <v>43.364334106400001</v>
      </c>
      <c r="R5518" s="5">
        <v>1134.8800048799999</v>
      </c>
      <c r="S5518">
        <f t="shared" si="1118"/>
        <v>4.2659250473773162E-2</v>
      </c>
      <c r="T5518">
        <f t="shared" si="1119"/>
        <v>162.12533724013949</v>
      </c>
      <c r="U5518">
        <f t="shared" si="1120"/>
        <v>486.88677538836561</v>
      </c>
      <c r="V5518" s="9">
        <v>108.217697144</v>
      </c>
      <c r="W5518" s="9">
        <v>142.34576415999999</v>
      </c>
      <c r="X5518">
        <f t="shared" si="1127"/>
        <v>1.3560237019995148E-3</v>
      </c>
      <c r="Y5518">
        <f t="shared" si="1128"/>
        <v>55.584311545040265</v>
      </c>
      <c r="Z5518">
        <f t="shared" si="1121"/>
        <v>0.88604222656183385</v>
      </c>
      <c r="AA5518">
        <f t="shared" si="1122"/>
        <v>0.12568532469843019</v>
      </c>
      <c r="AB5518">
        <f>(1/(AA5518*k))*(LN((50-dTar)/(hTar-dTar)))</f>
        <v>34.77052756464159</v>
      </c>
      <c r="AC5518">
        <f t="shared" si="1123"/>
        <v>56.089978931875564</v>
      </c>
      <c r="AD5518" s="19">
        <v>211.452880859</v>
      </c>
      <c r="AE5518" s="19">
        <v>48.314029693599998</v>
      </c>
      <c r="AF5518">
        <f t="shared" si="1129"/>
        <v>3.1659907802933968E-3</v>
      </c>
      <c r="AG5518" s="23">
        <f t="shared" si="1124"/>
        <v>45.713629703676304</v>
      </c>
      <c r="AH5518" s="25">
        <f t="shared" si="1130"/>
        <v>49.465414344814903</v>
      </c>
      <c r="AI5518" s="25">
        <f t="shared" si="1125"/>
        <v>0.33677912736326071</v>
      </c>
    </row>
    <row r="5519" spans="6:35" ht="15">
      <c r="F5519" s="5">
        <v>2006</v>
      </c>
      <c r="G5519" s="5">
        <v>8</v>
      </c>
      <c r="H5519" s="5">
        <v>0</v>
      </c>
      <c r="I5519" s="5">
        <v>230</v>
      </c>
      <c r="J5519" s="5">
        <v>18</v>
      </c>
      <c r="K5519" s="5">
        <v>23.590000152599998</v>
      </c>
      <c r="L5519" s="5">
        <v>1.6239986419700001</v>
      </c>
      <c r="M5519" s="5">
        <v>0.141499996185</v>
      </c>
      <c r="N5519" s="8">
        <f t="shared" si="1126"/>
        <v>0.141499996185</v>
      </c>
      <c r="O5519" s="5">
        <v>1.2000000476799999</v>
      </c>
      <c r="P5519" s="5">
        <v>96.736587524399994</v>
      </c>
      <c r="Q5519" s="5">
        <v>43.195556640600003</v>
      </c>
      <c r="R5519" s="5">
        <v>796.11749267599998</v>
      </c>
      <c r="S5519">
        <f t="shared" si="1118"/>
        <v>8.4070805339679661E-3</v>
      </c>
      <c r="T5519">
        <f t="shared" si="1119"/>
        <v>822.65720442763234</v>
      </c>
      <c r="U5519">
        <f t="shared" si="1120"/>
        <v>2470.5633328644835</v>
      </c>
      <c r="V5519" s="9">
        <v>117.328163147</v>
      </c>
      <c r="W5519" s="9">
        <v>722.29168701200001</v>
      </c>
      <c r="X5519">
        <f t="shared" si="1127"/>
        <v>3.0209808482158123E-4</v>
      </c>
      <c r="Y5519">
        <f t="shared" si="1128"/>
        <v>57.480889206135735</v>
      </c>
      <c r="Z5519">
        <f t="shared" si="1121"/>
        <v>0.17461695347369685</v>
      </c>
      <c r="AA5519">
        <f t="shared" si="1122"/>
        <v>2.4769461135451511E-2</v>
      </c>
      <c r="AB5519">
        <f>(1/(AA5519*k))*(LN((50-dTar)/(hTar-dTar)))</f>
        <v>176.43278644616478</v>
      </c>
      <c r="AC5519">
        <f t="shared" si="1123"/>
        <v>284.61205416741836</v>
      </c>
      <c r="AD5519" s="19">
        <v>222.85337829599999</v>
      </c>
      <c r="AE5519" s="19">
        <v>245.15528869600001</v>
      </c>
      <c r="AF5519">
        <f t="shared" si="1129"/>
        <v>1.3286904969338231E-3</v>
      </c>
      <c r="AG5519" s="23">
        <f t="shared" si="1124"/>
        <v>35.743839597501868</v>
      </c>
      <c r="AH5519" s="25">
        <f t="shared" si="1130"/>
        <v>44.005956660538637</v>
      </c>
      <c r="AI5519" s="25">
        <f t="shared" si="1125"/>
        <v>6.6370815578278494E-2</v>
      </c>
    </row>
    <row r="5520" spans="6:35" ht="15">
      <c r="F5520" s="5">
        <v>2006</v>
      </c>
      <c r="G5520" s="5">
        <v>8</v>
      </c>
      <c r="H5520" s="5">
        <v>0</v>
      </c>
      <c r="I5520" s="5">
        <v>230</v>
      </c>
      <c r="J5520" s="5">
        <v>19</v>
      </c>
      <c r="K5520" s="5">
        <v>22.729999542200002</v>
      </c>
      <c r="L5520" s="5">
        <v>1.4920334816</v>
      </c>
      <c r="M5520" s="5">
        <v>1.49999996647E-2</v>
      </c>
      <c r="N5520" s="8">
        <f t="shared" si="1126"/>
        <v>1.49999996647E-2</v>
      </c>
      <c r="O5520" s="5">
        <v>0</v>
      </c>
      <c r="P5520" s="5">
        <v>96.736587524399994</v>
      </c>
      <c r="Q5520" s="5">
        <v>30.416774749799998</v>
      </c>
      <c r="R5520" s="5">
        <v>164.21525573700001</v>
      </c>
      <c r="S5520">
        <f t="shared" si="1118"/>
        <v>8.9120995470382577E-4</v>
      </c>
      <c r="T5520">
        <f t="shared" si="1119"/>
        <v>7760.3995926756497</v>
      </c>
      <c r="U5520">
        <f t="shared" si="1120"/>
        <v>23305.647332633926</v>
      </c>
      <c r="V5520" s="9">
        <v>213.34149169899999</v>
      </c>
      <c r="W5520" s="9">
        <v>6813.6181640599998</v>
      </c>
      <c r="X5520">
        <f t="shared" si="1127"/>
        <v>3.2967822395966822E-5</v>
      </c>
      <c r="Y5520">
        <f t="shared" si="1128"/>
        <v>40.874162555993955</v>
      </c>
      <c r="Z5520">
        <f t="shared" si="1121"/>
        <v>1.8510631195579122E-2</v>
      </c>
      <c r="AA5520">
        <f t="shared" si="1122"/>
        <v>2.6257379416520319E-3</v>
      </c>
      <c r="AB5520">
        <f>(1/(AA5520*k))*(LN((50-dTar)/(hTar-dTar)))</f>
        <v>1664.3492778065038</v>
      </c>
      <c r="AC5520">
        <f t="shared" si="1123"/>
        <v>2684.8403652747797</v>
      </c>
      <c r="AD5520" s="19">
        <v>305.41812133799999</v>
      </c>
      <c r="AE5520" s="19">
        <v>2312.6315918</v>
      </c>
      <c r="AF5520">
        <f t="shared" si="1129"/>
        <v>1.885764149762109E-4</v>
      </c>
      <c r="AG5520" s="23">
        <f t="shared" si="1124"/>
        <v>20.179673342673841</v>
      </c>
      <c r="AH5520" s="25">
        <f t="shared" si="1130"/>
        <v>28.045519698026958</v>
      </c>
      <c r="AI5520" s="25">
        <f t="shared" si="1125"/>
        <v>7.0357755354171483E-3</v>
      </c>
    </row>
    <row r="5521" spans="6:35" ht="15">
      <c r="F5521" s="5">
        <v>2006</v>
      </c>
      <c r="G5521" s="5">
        <v>8</v>
      </c>
      <c r="H5521" s="5">
        <v>0</v>
      </c>
      <c r="I5521" s="5">
        <v>230</v>
      </c>
      <c r="J5521" s="5">
        <v>20</v>
      </c>
      <c r="K5521" s="5">
        <v>21.129999160800001</v>
      </c>
      <c r="L5521" s="5">
        <v>1.15415465832</v>
      </c>
      <c r="M5521" s="5">
        <v>0</v>
      </c>
      <c r="N5521" s="8">
        <f t="shared" si="1126"/>
        <v>1E-4</v>
      </c>
      <c r="O5521" s="5">
        <v>0</v>
      </c>
      <c r="P5521" s="5">
        <v>96.736587524399994</v>
      </c>
      <c r="Q5521" s="5">
        <v>15.471984863299999</v>
      </c>
      <c r="R5521" s="5">
        <v>33.548248291</v>
      </c>
      <c r="S5521">
        <f t="shared" si="1118"/>
        <v>5.9413998308355972E-6</v>
      </c>
      <c r="T5521">
        <f t="shared" si="1119"/>
        <v>1164059.9128807276</v>
      </c>
      <c r="U5521">
        <f t="shared" si="1120"/>
        <v>3495847.0217512534</v>
      </c>
      <c r="V5521" s="9">
        <v>687.28521728500004</v>
      </c>
      <c r="W5521" s="9">
        <v>60723.6445313</v>
      </c>
      <c r="X5521">
        <f t="shared" si="1127"/>
        <v>2.8111540226605502E-7</v>
      </c>
      <c r="Y5521">
        <f t="shared" si="1128"/>
        <v>22.997612521952512</v>
      </c>
      <c r="Z5521">
        <f t="shared" si="1121"/>
        <v>1.2340421072902296E-4</v>
      </c>
      <c r="AA5521">
        <f t="shared" si="1122"/>
        <v>1.7504920002306861E-5</v>
      </c>
      <c r="AB5521">
        <f>(1/(AA5521*k))*(LN((50-dTar)/(hTar-dTar)))</f>
        <v>249652.38609041239</v>
      </c>
      <c r="AC5521">
        <f t="shared" si="1123"/>
        <v>402726.04578894714</v>
      </c>
      <c r="AD5521" s="19">
        <v>408.15335083000002</v>
      </c>
      <c r="AE5521" s="19">
        <v>60723.6445313</v>
      </c>
      <c r="AF5521">
        <f t="shared" si="1129"/>
        <v>2.1558328993334919E-6</v>
      </c>
      <c r="AG5521" s="23">
        <f t="shared" si="1124"/>
        <v>3.0308539990119492</v>
      </c>
      <c r="AH5521" s="25">
        <f t="shared" si="1130"/>
        <v>10.620094455103912</v>
      </c>
      <c r="AI5521" s="25">
        <f t="shared" si="1125"/>
        <v>4.6905171284601254E-5</v>
      </c>
    </row>
    <row r="5522" spans="6:35" ht="15">
      <c r="F5522" s="5">
        <v>2006</v>
      </c>
      <c r="G5522" s="5">
        <v>8</v>
      </c>
      <c r="H5522" s="5">
        <v>0</v>
      </c>
      <c r="I5522" s="5">
        <v>230</v>
      </c>
      <c r="J5522" s="5">
        <v>21</v>
      </c>
      <c r="K5522" s="5">
        <v>17.895000457799998</v>
      </c>
      <c r="L5522" s="5">
        <v>0.49208036065100003</v>
      </c>
      <c r="M5522" s="5">
        <v>0</v>
      </c>
      <c r="N5522" s="8">
        <f t="shared" si="1126"/>
        <v>1E-4</v>
      </c>
      <c r="O5522" s="5">
        <v>0</v>
      </c>
      <c r="P5522" s="5">
        <v>96.736587524399994</v>
      </c>
      <c r="Q5522" s="5">
        <v>20.193460464499999</v>
      </c>
      <c r="R5522" s="5">
        <v>0</v>
      </c>
      <c r="S5522">
        <f t="shared" si="1118"/>
        <v>5.9413998308355972E-6</v>
      </c>
      <c r="T5522">
        <f t="shared" si="1119"/>
        <v>1164059.9128807276</v>
      </c>
      <c r="U5522">
        <f t="shared" si="1120"/>
        <v>3495847.0217512534</v>
      </c>
      <c r="V5522" s="9">
        <v>687.28521728500004</v>
      </c>
      <c r="W5522" s="9">
        <v>60723.6445313</v>
      </c>
      <c r="X5522">
        <f t="shared" si="1127"/>
        <v>2.8111540226605502E-7</v>
      </c>
      <c r="Y5522">
        <f t="shared" si="1128"/>
        <v>30.01563040185696</v>
      </c>
      <c r="Z5522">
        <f t="shared" si="1121"/>
        <v>1.2340421072902296E-4</v>
      </c>
      <c r="AA5522">
        <f t="shared" si="1122"/>
        <v>1.7504920002306861E-5</v>
      </c>
      <c r="AB5522">
        <f>(1/(AA5522*k))*(LN((50-dTar)/(hTar-dTar)))</f>
        <v>249652.38609041239</v>
      </c>
      <c r="AC5522">
        <f t="shared" si="1123"/>
        <v>402726.04578894714</v>
      </c>
      <c r="AD5522" s="19">
        <v>408.15335083000002</v>
      </c>
      <c r="AE5522" s="19">
        <v>60723.6445313</v>
      </c>
      <c r="AF5522">
        <f t="shared" si="1129"/>
        <v>2.1558328993334919E-6</v>
      </c>
      <c r="AG5522" s="23">
        <f t="shared" si="1124"/>
        <v>3.9557581618306674</v>
      </c>
      <c r="AH5522" s="25">
        <f t="shared" si="1130"/>
        <v>13.860953161678273</v>
      </c>
      <c r="AI5522" s="25">
        <f t="shared" si="1125"/>
        <v>4.6905171284601254E-5</v>
      </c>
    </row>
    <row r="5523" spans="6:35" ht="15">
      <c r="F5523" s="5">
        <v>2006</v>
      </c>
      <c r="G5523" s="5">
        <v>8</v>
      </c>
      <c r="H5523" s="5">
        <v>0</v>
      </c>
      <c r="I5523" s="5">
        <v>230</v>
      </c>
      <c r="J5523" s="5">
        <v>22</v>
      </c>
      <c r="K5523" s="5">
        <v>16.489999771099999</v>
      </c>
      <c r="L5523" s="5">
        <v>0.41176453232799998</v>
      </c>
      <c r="M5523" s="5">
        <v>0</v>
      </c>
      <c r="N5523" s="8">
        <f t="shared" si="1126"/>
        <v>1E-4</v>
      </c>
      <c r="O5523" s="5">
        <v>0</v>
      </c>
      <c r="P5523" s="5">
        <v>96.736587524399994</v>
      </c>
      <c r="Q5523" s="5">
        <v>21.329330444299998</v>
      </c>
      <c r="R5523" s="5">
        <v>0</v>
      </c>
      <c r="S5523">
        <f t="shared" si="1118"/>
        <v>5.9413998308355972E-6</v>
      </c>
      <c r="T5523">
        <f t="shared" si="1119"/>
        <v>1164059.9128807276</v>
      </c>
      <c r="U5523">
        <f t="shared" si="1120"/>
        <v>3495847.0217512534</v>
      </c>
      <c r="V5523" s="9">
        <v>687.28521728500004</v>
      </c>
      <c r="W5523" s="9">
        <v>60723.6445313</v>
      </c>
      <c r="X5523">
        <f t="shared" si="1127"/>
        <v>2.8111540226605502E-7</v>
      </c>
      <c r="Y5523">
        <f t="shared" si="1128"/>
        <v>31.703991520456636</v>
      </c>
      <c r="Z5523">
        <f t="shared" si="1121"/>
        <v>1.2340421072902296E-4</v>
      </c>
      <c r="AA5523">
        <f t="shared" si="1122"/>
        <v>1.7504920002306861E-5</v>
      </c>
      <c r="AB5523">
        <f>(1/(AA5523*k))*(LN((50-dTar)/(hTar-dTar)))</f>
        <v>249652.38609041239</v>
      </c>
      <c r="AC5523">
        <f t="shared" si="1123"/>
        <v>402726.04578894714</v>
      </c>
      <c r="AD5523" s="19">
        <v>408.15335083000002</v>
      </c>
      <c r="AE5523" s="19">
        <v>60723.6445313</v>
      </c>
      <c r="AF5523">
        <f t="shared" si="1129"/>
        <v>2.1558328993334919E-6</v>
      </c>
      <c r="AG5523" s="23">
        <f t="shared" si="1124"/>
        <v>4.1782671741552937</v>
      </c>
      <c r="AH5523" s="25">
        <f t="shared" si="1130"/>
        <v>14.64062342252547</v>
      </c>
      <c r="AI5523" s="25">
        <f t="shared" si="1125"/>
        <v>4.6905171284601254E-5</v>
      </c>
    </row>
    <row r="5524" spans="6:35" ht="15">
      <c r="F5524" s="5">
        <v>2006</v>
      </c>
      <c r="G5524" s="5">
        <v>8</v>
      </c>
      <c r="H5524" s="5">
        <v>0</v>
      </c>
      <c r="I5524" s="5">
        <v>230</v>
      </c>
      <c r="J5524" s="5">
        <v>23</v>
      </c>
      <c r="K5524" s="5">
        <v>16.489999771099999</v>
      </c>
      <c r="L5524" s="5">
        <v>0.46429032087299998</v>
      </c>
      <c r="M5524" s="5">
        <v>0</v>
      </c>
      <c r="N5524" s="8">
        <f t="shared" si="1126"/>
        <v>1E-4</v>
      </c>
      <c r="O5524" s="5">
        <v>0</v>
      </c>
      <c r="P5524" s="5">
        <v>96.736587524399994</v>
      </c>
      <c r="Q5524" s="5">
        <v>20.3520545959</v>
      </c>
      <c r="R5524" s="5">
        <v>0</v>
      </c>
      <c r="S5524">
        <f t="shared" si="1118"/>
        <v>5.9413998308355972E-6</v>
      </c>
      <c r="T5524">
        <f t="shared" si="1119"/>
        <v>1164059.9128807276</v>
      </c>
      <c r="U5524">
        <f t="shared" si="1120"/>
        <v>3495847.0217512534</v>
      </c>
      <c r="V5524" s="9">
        <v>687.28521728500004</v>
      </c>
      <c r="W5524" s="9">
        <v>60723.6445313</v>
      </c>
      <c r="X5524">
        <f t="shared" si="1127"/>
        <v>2.8111540226605502E-7</v>
      </c>
      <c r="Y5524">
        <f t="shared" si="1128"/>
        <v>30.251365274558673</v>
      </c>
      <c r="Z5524">
        <f t="shared" si="1121"/>
        <v>1.2340421072902296E-4</v>
      </c>
      <c r="AA5524">
        <f t="shared" si="1122"/>
        <v>1.7504920002306861E-5</v>
      </c>
      <c r="AB5524">
        <f>(1/(AA5524*k))*(LN((50-dTar)/(hTar-dTar)))</f>
        <v>249652.38609041239</v>
      </c>
      <c r="AC5524">
        <f t="shared" si="1123"/>
        <v>402726.04578894714</v>
      </c>
      <c r="AD5524" s="19">
        <v>408.15335083000002</v>
      </c>
      <c r="AE5524" s="19">
        <v>60723.6445313</v>
      </c>
      <c r="AF5524">
        <f t="shared" si="1129"/>
        <v>2.1558328993334919E-6</v>
      </c>
      <c r="AG5524" s="23">
        <f t="shared" si="1124"/>
        <v>3.9868256468120999</v>
      </c>
      <c r="AH5524" s="25">
        <f t="shared" si="1130"/>
        <v>13.969813444982217</v>
      </c>
      <c r="AI5524" s="25">
        <f t="shared" si="1125"/>
        <v>4.6905171284601254E-5</v>
      </c>
    </row>
    <row r="5525" spans="6:35" ht="15">
      <c r="F5525" s="5">
        <v>2006</v>
      </c>
      <c r="G5525" s="5">
        <v>8</v>
      </c>
      <c r="H5525" s="5">
        <v>0</v>
      </c>
      <c r="I5525" s="5">
        <v>230</v>
      </c>
      <c r="J5525" s="5">
        <v>24</v>
      </c>
      <c r="K5525" s="5">
        <v>15.545000076299999</v>
      </c>
      <c r="L5525" s="5">
        <v>0.377052366734</v>
      </c>
      <c r="M5525" s="5">
        <v>0</v>
      </c>
      <c r="N5525" s="8">
        <f t="shared" si="1126"/>
        <v>1E-4</v>
      </c>
      <c r="O5525" s="5">
        <v>0</v>
      </c>
      <c r="P5525" s="5">
        <v>96.736587524399994</v>
      </c>
      <c r="Q5525" s="5">
        <v>16.628709793100001</v>
      </c>
      <c r="R5525" s="5">
        <v>0</v>
      </c>
      <c r="S5525">
        <f t="shared" si="1118"/>
        <v>5.9413998308355972E-6</v>
      </c>
      <c r="T5525">
        <f t="shared" si="1119"/>
        <v>1164059.9128807276</v>
      </c>
      <c r="U5525">
        <f t="shared" si="1120"/>
        <v>3495847.0217512534</v>
      </c>
      <c r="V5525" s="9">
        <v>687.28521728500004</v>
      </c>
      <c r="W5525" s="9">
        <v>60723.6445313</v>
      </c>
      <c r="X5525">
        <f t="shared" si="1127"/>
        <v>2.8111540226605502E-7</v>
      </c>
      <c r="Y5525">
        <f t="shared" si="1128"/>
        <v>24.716972511317785</v>
      </c>
      <c r="Z5525">
        <f t="shared" si="1121"/>
        <v>1.2340421072902296E-4</v>
      </c>
      <c r="AA5525">
        <f t="shared" si="1122"/>
        <v>1.7504920002306861E-5</v>
      </c>
      <c r="AB5525">
        <f>(1/(AA5525*k))*(LN((50-dTar)/(hTar-dTar)))</f>
        <v>249652.38609041239</v>
      </c>
      <c r="AC5525">
        <f t="shared" si="1123"/>
        <v>402726.04578894714</v>
      </c>
      <c r="AD5525" s="19">
        <v>408.15335083000002</v>
      </c>
      <c r="AE5525" s="19">
        <v>60723.6445313</v>
      </c>
      <c r="AF5525">
        <f t="shared" si="1129"/>
        <v>2.1558328993334919E-6</v>
      </c>
      <c r="AG5525" s="23">
        <f t="shared" si="1124"/>
        <v>3.257448350688001</v>
      </c>
      <c r="AH5525" s="25">
        <f t="shared" si="1130"/>
        <v>11.414079720833374</v>
      </c>
      <c r="AI5525" s="25">
        <f t="shared" si="1125"/>
        <v>4.6905171284601254E-5</v>
      </c>
    </row>
    <row r="5526" spans="6:35" ht="15">
      <c r="F5526" s="5">
        <v>2006</v>
      </c>
      <c r="G5526" s="5">
        <v>8</v>
      </c>
      <c r="H5526" s="5">
        <v>0</v>
      </c>
      <c r="I5526" s="5">
        <v>231</v>
      </c>
      <c r="J5526" s="5">
        <v>1</v>
      </c>
      <c r="K5526" s="5">
        <v>14.954999923700001</v>
      </c>
      <c r="L5526" s="5">
        <v>0.263555198908</v>
      </c>
      <c r="M5526" s="5">
        <v>0</v>
      </c>
      <c r="N5526" s="8">
        <f t="shared" si="1126"/>
        <v>1E-4</v>
      </c>
      <c r="O5526" s="5">
        <v>0</v>
      </c>
      <c r="P5526" s="5">
        <v>96.736587524399994</v>
      </c>
      <c r="Q5526" s="5">
        <v>13.8559646606</v>
      </c>
      <c r="R5526" s="5">
        <v>0</v>
      </c>
      <c r="S5526">
        <f t="shared" si="1118"/>
        <v>5.9413998308355972E-6</v>
      </c>
      <c r="T5526">
        <f t="shared" si="1119"/>
        <v>1164059.9128807276</v>
      </c>
      <c r="U5526">
        <f t="shared" si="1120"/>
        <v>3495847.0217512534</v>
      </c>
      <c r="V5526" s="9">
        <v>689.41418456999997</v>
      </c>
      <c r="W5526" s="9">
        <v>60723.6445313</v>
      </c>
      <c r="X5526">
        <f t="shared" si="1127"/>
        <v>2.8111523402266516E-7</v>
      </c>
      <c r="Y5526">
        <f t="shared" si="1128"/>
        <v>20.595548433888453</v>
      </c>
      <c r="Z5526">
        <f t="shared" si="1121"/>
        <v>1.2340421072902296E-4</v>
      </c>
      <c r="AA5526">
        <f t="shared" si="1122"/>
        <v>1.7504920002306861E-5</v>
      </c>
      <c r="AB5526">
        <f>(1/(AA5526*k))*(LN((50-dTar)/(hTar-dTar)))</f>
        <v>249652.38609041239</v>
      </c>
      <c r="AC5526">
        <f t="shared" si="1123"/>
        <v>402726.04578894714</v>
      </c>
      <c r="AD5526" s="19">
        <v>408.15335083000002</v>
      </c>
      <c r="AE5526" s="19">
        <v>60723.6445313</v>
      </c>
      <c r="AF5526">
        <f t="shared" si="1129"/>
        <v>2.1558328993334919E-6</v>
      </c>
      <c r="AG5526" s="23">
        <f t="shared" si="1124"/>
        <v>2.7142861144003407</v>
      </c>
      <c r="AH5526" s="25">
        <f t="shared" si="1130"/>
        <v>9.510842463050281</v>
      </c>
      <c r="AI5526" s="25">
        <f t="shared" si="1125"/>
        <v>4.6905171284601254E-5</v>
      </c>
    </row>
    <row r="5527" spans="6:35" ht="15">
      <c r="F5527" s="5">
        <v>2006</v>
      </c>
      <c r="G5527" s="5">
        <v>8</v>
      </c>
      <c r="H5527" s="5">
        <v>0</v>
      </c>
      <c r="I5527" s="5">
        <v>231</v>
      </c>
      <c r="J5527" s="5">
        <v>2</v>
      </c>
      <c r="K5527" s="5">
        <v>15.329999923700001</v>
      </c>
      <c r="L5527" s="5">
        <v>0.25779521465299998</v>
      </c>
      <c r="M5527" s="5">
        <v>0</v>
      </c>
      <c r="N5527" s="8">
        <f t="shared" si="1126"/>
        <v>1E-4</v>
      </c>
      <c r="O5527" s="5">
        <v>0</v>
      </c>
      <c r="P5527" s="5">
        <v>96.736587524399994</v>
      </c>
      <c r="Q5527" s="5">
        <v>14.6135349274</v>
      </c>
      <c r="R5527" s="5">
        <v>0</v>
      </c>
      <c r="S5527">
        <f t="shared" si="1118"/>
        <v>5.9413998308355972E-6</v>
      </c>
      <c r="T5527">
        <f t="shared" si="1119"/>
        <v>1164059.9128807276</v>
      </c>
      <c r="U5527">
        <f t="shared" si="1120"/>
        <v>3495847.0217512534</v>
      </c>
      <c r="V5527" s="9">
        <v>689.41418456999997</v>
      </c>
      <c r="W5527" s="9">
        <v>60723.6445313</v>
      </c>
      <c r="X5527">
        <f t="shared" si="1127"/>
        <v>2.8111523402266516E-7</v>
      </c>
      <c r="Y5527">
        <f t="shared" si="1128"/>
        <v>21.721603205543563</v>
      </c>
      <c r="Z5527">
        <f t="shared" si="1121"/>
        <v>1.2340421072902296E-4</v>
      </c>
      <c r="AA5527">
        <f t="shared" si="1122"/>
        <v>1.7504920002306861E-5</v>
      </c>
      <c r="AB5527">
        <f>(1/(AA5527*k))*(LN((50-dTar)/(hTar-dTar)))</f>
        <v>249652.38609041239</v>
      </c>
      <c r="AC5527">
        <f t="shared" si="1123"/>
        <v>402726.04578894714</v>
      </c>
      <c r="AD5527" s="19">
        <v>408.15335083000002</v>
      </c>
      <c r="AE5527" s="19">
        <v>60723.6445313</v>
      </c>
      <c r="AF5527">
        <f t="shared" si="1129"/>
        <v>2.1558328993334919E-6</v>
      </c>
      <c r="AG5527" s="23">
        <f t="shared" si="1124"/>
        <v>2.8626888063980238</v>
      </c>
      <c r="AH5527" s="25">
        <f t="shared" si="1130"/>
        <v>10.030844616542623</v>
      </c>
      <c r="AI5527" s="25">
        <f t="shared" si="1125"/>
        <v>4.6905171284601254E-5</v>
      </c>
    </row>
    <row r="5528" spans="6:35" ht="15">
      <c r="F5528" s="5">
        <v>2006</v>
      </c>
      <c r="G5528" s="5">
        <v>8</v>
      </c>
      <c r="H5528" s="5">
        <v>0</v>
      </c>
      <c r="I5528" s="5">
        <v>231</v>
      </c>
      <c r="J5528" s="5">
        <v>3</v>
      </c>
      <c r="K5528" s="5">
        <v>15.390000343300001</v>
      </c>
      <c r="L5528" s="5">
        <v>0.30250465869900001</v>
      </c>
      <c r="M5528" s="5">
        <v>0</v>
      </c>
      <c r="N5528" s="8">
        <f t="shared" si="1126"/>
        <v>1E-4</v>
      </c>
      <c r="O5528" s="5">
        <v>0</v>
      </c>
      <c r="P5528" s="5">
        <v>96.736587524399994</v>
      </c>
      <c r="Q5528" s="5">
        <v>9.8338603973400005</v>
      </c>
      <c r="R5528" s="5">
        <v>0</v>
      </c>
      <c r="S5528">
        <f t="shared" si="1118"/>
        <v>5.9413998308355972E-6</v>
      </c>
      <c r="T5528">
        <f t="shared" si="1119"/>
        <v>1164059.9128807276</v>
      </c>
      <c r="U5528">
        <f t="shared" si="1120"/>
        <v>3495847.0217512534</v>
      </c>
      <c r="V5528" s="9">
        <v>689.41418456999997</v>
      </c>
      <c r="W5528" s="9">
        <v>60723.6445313</v>
      </c>
      <c r="X5528">
        <f t="shared" si="1127"/>
        <v>2.8111523402266516E-7</v>
      </c>
      <c r="Y5528">
        <f t="shared" si="1128"/>
        <v>14.617080301989112</v>
      </c>
      <c r="Z5528">
        <f t="shared" si="1121"/>
        <v>1.2340421072902296E-4</v>
      </c>
      <c r="AA5528">
        <f t="shared" si="1122"/>
        <v>1.7504920002306861E-5</v>
      </c>
      <c r="AB5528">
        <f>(1/(AA5528*k))*(LN((50-dTar)/(hTar-dTar)))</f>
        <v>249652.38609041239</v>
      </c>
      <c r="AC5528">
        <f t="shared" si="1123"/>
        <v>402726.04578894714</v>
      </c>
      <c r="AD5528" s="19">
        <v>408.15335083000002</v>
      </c>
      <c r="AE5528" s="19">
        <v>60723.6445313</v>
      </c>
      <c r="AF5528">
        <f t="shared" si="1129"/>
        <v>2.1558328993334919E-6</v>
      </c>
      <c r="AG5528" s="23">
        <f t="shared" si="1124"/>
        <v>1.9263841516102387</v>
      </c>
      <c r="AH5528" s="25">
        <f t="shared" si="1130"/>
        <v>6.7500386536551522</v>
      </c>
      <c r="AI5528" s="25">
        <f t="shared" si="1125"/>
        <v>4.6905171284601254E-5</v>
      </c>
    </row>
    <row r="5529" spans="6:35" ht="15">
      <c r="F5529" s="5">
        <v>2006</v>
      </c>
      <c r="G5529" s="5">
        <v>8</v>
      </c>
      <c r="H5529" s="5">
        <v>0</v>
      </c>
      <c r="I5529" s="5">
        <v>231</v>
      </c>
      <c r="J5529" s="5">
        <v>4</v>
      </c>
      <c r="K5529" s="5">
        <v>14.6599998474</v>
      </c>
      <c r="L5529" s="5">
        <v>0.173505157232</v>
      </c>
      <c r="M5529" s="5">
        <v>0</v>
      </c>
      <c r="N5529" s="8">
        <f t="shared" si="1126"/>
        <v>1E-4</v>
      </c>
      <c r="O5529" s="5">
        <v>0</v>
      </c>
      <c r="P5529" s="5">
        <v>96.736587524399994</v>
      </c>
      <c r="Q5529" s="5">
        <v>8.1188516616800008</v>
      </c>
      <c r="R5529" s="5">
        <v>0</v>
      </c>
      <c r="S5529">
        <f t="shared" si="1118"/>
        <v>5.9413998308355972E-6</v>
      </c>
      <c r="T5529">
        <f t="shared" si="1119"/>
        <v>1164059.9128807276</v>
      </c>
      <c r="U5529">
        <f t="shared" si="1120"/>
        <v>3495847.0217512534</v>
      </c>
      <c r="V5529" s="9">
        <v>689.41418456999997</v>
      </c>
      <c r="W5529" s="9">
        <v>60723.6445313</v>
      </c>
      <c r="X5529">
        <f t="shared" si="1127"/>
        <v>2.8111523402266516E-7</v>
      </c>
      <c r="Y5529">
        <f t="shared" si="1128"/>
        <v>12.067886049187244</v>
      </c>
      <c r="Z5529">
        <f t="shared" si="1121"/>
        <v>1.2340421072902296E-4</v>
      </c>
      <c r="AA5529">
        <f t="shared" si="1122"/>
        <v>1.7504920002306861E-5</v>
      </c>
      <c r="AB5529">
        <f>(1/(AA5529*k))*(LN((50-dTar)/(hTar-dTar)))</f>
        <v>249652.38609041239</v>
      </c>
      <c r="AC5529">
        <f t="shared" si="1123"/>
        <v>402726.04578894714</v>
      </c>
      <c r="AD5529" s="19">
        <v>408.15335083000002</v>
      </c>
      <c r="AE5529" s="19">
        <v>60723.6445313</v>
      </c>
      <c r="AF5529">
        <f t="shared" si="1129"/>
        <v>2.1558328993334919E-6</v>
      </c>
      <c r="AG5529" s="23">
        <f t="shared" si="1124"/>
        <v>1.590425991258259</v>
      </c>
      <c r="AH5529" s="25">
        <f t="shared" si="1130"/>
        <v>5.5728432502922383</v>
      </c>
      <c r="AI5529" s="25">
        <f t="shared" si="1125"/>
        <v>4.6905171284601254E-5</v>
      </c>
    </row>
    <row r="5530" spans="6:35" ht="15">
      <c r="F5530" s="5">
        <v>2006</v>
      </c>
      <c r="G5530" s="5">
        <v>8</v>
      </c>
      <c r="H5530" s="5">
        <v>0</v>
      </c>
      <c r="I5530" s="5">
        <v>231</v>
      </c>
      <c r="J5530" s="5">
        <v>5</v>
      </c>
      <c r="K5530" s="5">
        <v>14.5649995804</v>
      </c>
      <c r="L5530" s="5">
        <v>0.13928166031799999</v>
      </c>
      <c r="M5530" s="5">
        <v>0</v>
      </c>
      <c r="N5530" s="8">
        <f t="shared" si="1126"/>
        <v>1E-4</v>
      </c>
      <c r="O5530" s="5">
        <v>0</v>
      </c>
      <c r="P5530" s="5">
        <v>96.736587524399994</v>
      </c>
      <c r="Q5530" s="5">
        <v>7.5336990356399998</v>
      </c>
      <c r="R5530" s="5">
        <v>0</v>
      </c>
      <c r="S5530">
        <f t="shared" si="1118"/>
        <v>5.9413998308355972E-6</v>
      </c>
      <c r="T5530">
        <f t="shared" si="1119"/>
        <v>1164059.9128807276</v>
      </c>
      <c r="U5530">
        <f t="shared" si="1120"/>
        <v>3495847.0217512534</v>
      </c>
      <c r="V5530" s="9">
        <v>689.41418456999997</v>
      </c>
      <c r="W5530" s="9">
        <v>60723.6445313</v>
      </c>
      <c r="X5530">
        <f t="shared" si="1127"/>
        <v>2.8111523402266516E-7</v>
      </c>
      <c r="Y5530">
        <f t="shared" si="1128"/>
        <v>11.198113388385581</v>
      </c>
      <c r="Z5530">
        <f t="shared" si="1121"/>
        <v>1.2340421072902296E-4</v>
      </c>
      <c r="AA5530">
        <f t="shared" si="1122"/>
        <v>1.7504920002306861E-5</v>
      </c>
      <c r="AB5530">
        <f>(1/(AA5530*k))*(LN((50-dTar)/(hTar-dTar)))</f>
        <v>249652.38609041239</v>
      </c>
      <c r="AC5530">
        <f t="shared" si="1123"/>
        <v>402726.04578894714</v>
      </c>
      <c r="AD5530" s="19">
        <v>408.15335083000002</v>
      </c>
      <c r="AE5530" s="19">
        <v>60723.6445313</v>
      </c>
      <c r="AF5530">
        <f t="shared" si="1129"/>
        <v>2.1558328993334919E-6</v>
      </c>
      <c r="AG5530" s="23">
        <f t="shared" si="1124"/>
        <v>1.4757987035471702</v>
      </c>
      <c r="AH5530" s="25">
        <f t="shared" si="1130"/>
        <v>5.1711899133050432</v>
      </c>
      <c r="AI5530" s="25">
        <f t="shared" si="1125"/>
        <v>4.6905171284601254E-5</v>
      </c>
    </row>
    <row r="5531" spans="6:35" ht="15">
      <c r="F5531" s="5">
        <v>2006</v>
      </c>
      <c r="G5531" s="5">
        <v>8</v>
      </c>
      <c r="H5531" s="5">
        <v>0</v>
      </c>
      <c r="I5531" s="5">
        <v>231</v>
      </c>
      <c r="J5531" s="5">
        <v>6</v>
      </c>
      <c r="K5531" s="5">
        <v>14.4350004196</v>
      </c>
      <c r="L5531" s="5">
        <v>0.14633741974799999</v>
      </c>
      <c r="M5531" s="5">
        <v>0</v>
      </c>
      <c r="N5531" s="8">
        <f t="shared" si="1126"/>
        <v>1E-4</v>
      </c>
      <c r="O5531" s="5">
        <v>0.25</v>
      </c>
      <c r="P5531" s="5">
        <v>96.736587524399994</v>
      </c>
      <c r="Q5531" s="5">
        <v>7.8398308753999997</v>
      </c>
      <c r="R5531" s="5">
        <v>0</v>
      </c>
      <c r="S5531">
        <f t="shared" si="1118"/>
        <v>5.9413998308355972E-6</v>
      </c>
      <c r="T5531">
        <f t="shared" si="1119"/>
        <v>1164059.9128807276</v>
      </c>
      <c r="U5531">
        <f t="shared" si="1120"/>
        <v>3495847.0217512534</v>
      </c>
      <c r="V5531" s="9">
        <v>689.41418456999997</v>
      </c>
      <c r="W5531" s="9">
        <v>60723.6445313</v>
      </c>
      <c r="X5531">
        <f t="shared" si="1127"/>
        <v>2.8111523402266516E-7</v>
      </c>
      <c r="Y5531">
        <f t="shared" si="1128"/>
        <v>11.653148695372243</v>
      </c>
      <c r="Z5531">
        <f t="shared" si="1121"/>
        <v>1.2340421072902296E-4</v>
      </c>
      <c r="AA5531">
        <f t="shared" si="1122"/>
        <v>1.7504920002306861E-5</v>
      </c>
      <c r="AB5531">
        <f>(1/(AA5531*k))*(LN((50-dTar)/(hTar-dTar)))</f>
        <v>249652.38609041239</v>
      </c>
      <c r="AC5531">
        <f t="shared" si="1123"/>
        <v>402726.04578894714</v>
      </c>
      <c r="AD5531" s="19">
        <v>408.15335083000002</v>
      </c>
      <c r="AE5531" s="19">
        <v>60723.6445313</v>
      </c>
      <c r="AF5531">
        <f t="shared" si="1129"/>
        <v>2.1558328993334919E-6</v>
      </c>
      <c r="AG5531" s="23">
        <f t="shared" si="1124"/>
        <v>1.5357677798395761</v>
      </c>
      <c r="AH5531" s="25">
        <f t="shared" si="1130"/>
        <v>5.3813212013242957</v>
      </c>
      <c r="AI5531" s="25">
        <f t="shared" si="1125"/>
        <v>4.6905171284601254E-5</v>
      </c>
    </row>
    <row r="5532" spans="6:35" ht="15">
      <c r="F5532" s="5">
        <v>2006</v>
      </c>
      <c r="G5532" s="5">
        <v>8</v>
      </c>
      <c r="H5532" s="5">
        <v>0</v>
      </c>
      <c r="I5532" s="5">
        <v>231</v>
      </c>
      <c r="J5532" s="5">
        <v>7</v>
      </c>
      <c r="K5532" s="5">
        <v>13.9650001526</v>
      </c>
      <c r="L5532" s="5">
        <v>0.102872684598</v>
      </c>
      <c r="M5532" s="5">
        <v>0</v>
      </c>
      <c r="N5532" s="8">
        <f t="shared" si="1126"/>
        <v>1E-4</v>
      </c>
      <c r="O5532" s="5">
        <v>0</v>
      </c>
      <c r="P5532" s="5">
        <v>96.736587524399994</v>
      </c>
      <c r="Q5532" s="5">
        <v>9.7594614028900004</v>
      </c>
      <c r="R5532" s="5">
        <v>0</v>
      </c>
      <c r="S5532">
        <f t="shared" si="1118"/>
        <v>5.9413998308355972E-6</v>
      </c>
      <c r="T5532">
        <f t="shared" si="1119"/>
        <v>1164059.9128807276</v>
      </c>
      <c r="U5532">
        <f t="shared" si="1120"/>
        <v>3495847.0217512534</v>
      </c>
      <c r="V5532" s="9">
        <v>689.41418456999997</v>
      </c>
      <c r="W5532" s="9">
        <v>60723.6445313</v>
      </c>
      <c r="X5532">
        <f t="shared" si="1127"/>
        <v>2.8111523402266516E-7</v>
      </c>
      <c r="Y5532">
        <f t="shared" si="1128"/>
        <v>14.506493408101839</v>
      </c>
      <c r="Z5532">
        <f t="shared" si="1121"/>
        <v>1.2340421072902296E-4</v>
      </c>
      <c r="AA5532">
        <f t="shared" si="1122"/>
        <v>1.7504920002306861E-5</v>
      </c>
      <c r="AB5532">
        <f>(1/(AA5532*k))*(LN((50-dTar)/(hTar-dTar)))</f>
        <v>249652.38609041239</v>
      </c>
      <c r="AC5532">
        <f t="shared" si="1123"/>
        <v>402726.04578894714</v>
      </c>
      <c r="AD5532" s="19">
        <v>408.15335083000002</v>
      </c>
      <c r="AE5532" s="19">
        <v>60723.6445313</v>
      </c>
      <c r="AF5532">
        <f t="shared" si="1129"/>
        <v>2.1558328993334919E-6</v>
      </c>
      <c r="AG5532" s="23">
        <f t="shared" si="1124"/>
        <v>1.9118099113817537</v>
      </c>
      <c r="AH5532" s="25">
        <f t="shared" si="1130"/>
        <v>6.6989706022451054</v>
      </c>
      <c r="AI5532" s="25">
        <f t="shared" si="1125"/>
        <v>4.6905171284601254E-5</v>
      </c>
    </row>
    <row r="5533" spans="6:35" ht="15">
      <c r="F5533" s="5">
        <v>2006</v>
      </c>
      <c r="G5533" s="5">
        <v>8</v>
      </c>
      <c r="H5533" s="5">
        <v>0</v>
      </c>
      <c r="I5533" s="5">
        <v>231</v>
      </c>
      <c r="J5533" s="5">
        <v>8</v>
      </c>
      <c r="K5533" s="5">
        <v>14.4799995422</v>
      </c>
      <c r="L5533" s="5">
        <v>0.14181673526800001</v>
      </c>
      <c r="M5533" s="5">
        <v>0</v>
      </c>
      <c r="N5533" s="8">
        <f t="shared" si="1126"/>
        <v>1E-4</v>
      </c>
      <c r="O5533" s="5">
        <v>0</v>
      </c>
      <c r="P5533" s="5">
        <v>96.736587524399994</v>
      </c>
      <c r="Q5533" s="5">
        <v>17.604045867899998</v>
      </c>
      <c r="R5533" s="5">
        <v>47.478000640899999</v>
      </c>
      <c r="S5533">
        <f t="shared" si="1118"/>
        <v>5.9413998308355972E-6</v>
      </c>
      <c r="T5533">
        <f t="shared" si="1119"/>
        <v>1164059.9128807276</v>
      </c>
      <c r="U5533">
        <f t="shared" si="1120"/>
        <v>3495847.0217512534</v>
      </c>
      <c r="V5533" s="9">
        <v>553.22308349599996</v>
      </c>
      <c r="W5533" s="9">
        <v>60723.6445313</v>
      </c>
      <c r="X5533">
        <f t="shared" si="1127"/>
        <v>2.8112599704201475E-7</v>
      </c>
      <c r="Y5533">
        <f t="shared" si="1128"/>
        <v>26.16719516131451</v>
      </c>
      <c r="Z5533">
        <f t="shared" si="1121"/>
        <v>1.2340421072902296E-4</v>
      </c>
      <c r="AA5533">
        <f t="shared" si="1122"/>
        <v>1.7504920002306861E-5</v>
      </c>
      <c r="AB5533">
        <f>(1/(AA5533*k))*(LN((50-dTar)/(hTar-dTar)))</f>
        <v>249652.38609041239</v>
      </c>
      <c r="AC5533">
        <f t="shared" si="1123"/>
        <v>402726.04578894714</v>
      </c>
      <c r="AD5533" s="19">
        <v>351.262542725</v>
      </c>
      <c r="AE5533" s="19">
        <v>60723.6445313</v>
      </c>
      <c r="AF5533">
        <f t="shared" si="1129"/>
        <v>2.156097338367145E-6</v>
      </c>
      <c r="AG5533" s="23">
        <f t="shared" si="1124"/>
        <v>3.4457863939260363</v>
      </c>
      <c r="AH5533" s="25">
        <f t="shared" si="1130"/>
        <v>12.082052237415176</v>
      </c>
      <c r="AI5533" s="25">
        <f t="shared" si="1125"/>
        <v>4.6905171284601254E-5</v>
      </c>
    </row>
    <row r="5534" spans="6:35" ht="15">
      <c r="F5534" s="5">
        <v>2006</v>
      </c>
      <c r="G5534" s="5">
        <v>8</v>
      </c>
      <c r="H5534" s="5">
        <v>0</v>
      </c>
      <c r="I5534" s="5">
        <v>231</v>
      </c>
      <c r="J5534" s="5">
        <v>9</v>
      </c>
      <c r="K5534" s="5">
        <v>16.829999923700001</v>
      </c>
      <c r="L5534" s="5">
        <v>0.357499837875</v>
      </c>
      <c r="M5534" s="5">
        <v>0</v>
      </c>
      <c r="N5534" s="8">
        <f t="shared" si="1126"/>
        <v>1E-4</v>
      </c>
      <c r="O5534" s="5">
        <v>0</v>
      </c>
      <c r="P5534" s="5">
        <v>96.736587524399994</v>
      </c>
      <c r="Q5534" s="5">
        <v>26.7089500427</v>
      </c>
      <c r="R5534" s="5">
        <v>276.85250854499998</v>
      </c>
      <c r="S5534">
        <f t="shared" si="1118"/>
        <v>5.9413998308355972E-6</v>
      </c>
      <c r="T5534">
        <f t="shared" si="1119"/>
        <v>1164059.9128807276</v>
      </c>
      <c r="U5534">
        <f t="shared" si="1120"/>
        <v>3495847.0217512534</v>
      </c>
      <c r="V5534" s="9">
        <v>218.9949646</v>
      </c>
      <c r="W5534" s="9">
        <v>60723.6445313</v>
      </c>
      <c r="X5534">
        <f t="shared" si="1127"/>
        <v>2.8115241418278296E-7</v>
      </c>
      <c r="Y5534">
        <f t="shared" si="1128"/>
        <v>39.702819526316993</v>
      </c>
      <c r="Z5534">
        <f t="shared" si="1121"/>
        <v>1.2340421072902296E-4</v>
      </c>
      <c r="AA5534">
        <f t="shared" si="1122"/>
        <v>1.7504920002306861E-5</v>
      </c>
      <c r="AB5534">
        <f>(1/(AA5534*k))*(LN((50-dTar)/(hTar-dTar)))</f>
        <v>249652.38609041239</v>
      </c>
      <c r="AC5534">
        <f t="shared" si="1123"/>
        <v>402726.04578894714</v>
      </c>
      <c r="AD5534" s="19">
        <v>209.97486877399999</v>
      </c>
      <c r="AE5534" s="19">
        <v>60723.6445313</v>
      </c>
      <c r="AF5534">
        <f t="shared" si="1129"/>
        <v>2.1567543503969184E-6</v>
      </c>
      <c r="AG5534" s="23">
        <f t="shared" si="1124"/>
        <v>5.2176988333461569</v>
      </c>
      <c r="AH5534" s="25">
        <f t="shared" si="1130"/>
        <v>18.325278253191055</v>
      </c>
      <c r="AI5534" s="25">
        <f t="shared" si="1125"/>
        <v>4.6905171284601254E-5</v>
      </c>
    </row>
    <row r="5535" spans="6:35" ht="15">
      <c r="F5535" s="5">
        <v>2006</v>
      </c>
      <c r="G5535" s="5">
        <v>8</v>
      </c>
      <c r="H5535" s="5">
        <v>0</v>
      </c>
      <c r="I5535" s="5">
        <v>231</v>
      </c>
      <c r="J5535" s="5">
        <v>10</v>
      </c>
      <c r="K5535" s="5">
        <v>19.8250007629</v>
      </c>
      <c r="L5535" s="5">
        <v>0.68383687734599996</v>
      </c>
      <c r="M5535" s="5">
        <v>0</v>
      </c>
      <c r="N5535" s="8">
        <f t="shared" si="1126"/>
        <v>1E-4</v>
      </c>
      <c r="O5535" s="5">
        <v>0</v>
      </c>
      <c r="P5535" s="5">
        <v>96.736587524399994</v>
      </c>
      <c r="Q5535" s="5">
        <v>37.641334533699997</v>
      </c>
      <c r="R5535" s="5">
        <v>787.40502929700006</v>
      </c>
      <c r="S5535">
        <f t="shared" si="1118"/>
        <v>5.9413998308355972E-6</v>
      </c>
      <c r="T5535">
        <f t="shared" si="1119"/>
        <v>1164059.9128807276</v>
      </c>
      <c r="U5535">
        <f t="shared" si="1120"/>
        <v>3495847.0217512534</v>
      </c>
      <c r="V5535" s="9">
        <v>109.29659271200001</v>
      </c>
      <c r="W5535" s="9">
        <v>60723.6445313</v>
      </c>
      <c r="X5535">
        <f t="shared" si="1127"/>
        <v>2.8116108574233012E-7</v>
      </c>
      <c r="Y5535">
        <f t="shared" si="1128"/>
        <v>55.954634465343212</v>
      </c>
      <c r="Z5535">
        <f t="shared" si="1121"/>
        <v>1.2340421072902296E-4</v>
      </c>
      <c r="AA5535">
        <f t="shared" si="1122"/>
        <v>1.7504920002306861E-5</v>
      </c>
      <c r="AB5535">
        <f>(1/(AA5535*k))*(LN((50-dTar)/(hTar-dTar)))</f>
        <v>249652.38609041239</v>
      </c>
      <c r="AC5535">
        <f t="shared" si="1123"/>
        <v>402726.04578894714</v>
      </c>
      <c r="AD5535" s="19">
        <v>138.389038086</v>
      </c>
      <c r="AE5535" s="19">
        <v>60723.6445313</v>
      </c>
      <c r="AF5535">
        <f t="shared" si="1129"/>
        <v>2.1570873897019345E-6</v>
      </c>
      <c r="AG5535" s="23">
        <f t="shared" si="1124"/>
        <v>7.3459888052042155</v>
      </c>
      <c r="AH5535" s="25">
        <f t="shared" si="1130"/>
        <v>25.8218320291266</v>
      </c>
      <c r="AI5535" s="25">
        <f t="shared" si="1125"/>
        <v>4.6905171284601254E-5</v>
      </c>
    </row>
    <row r="5536" spans="6:35" ht="15">
      <c r="F5536" s="5">
        <v>2006</v>
      </c>
      <c r="G5536" s="5">
        <v>8</v>
      </c>
      <c r="H5536" s="5">
        <v>0</v>
      </c>
      <c r="I5536" s="5">
        <v>231</v>
      </c>
      <c r="J5536" s="5">
        <v>11</v>
      </c>
      <c r="K5536" s="5">
        <v>22.875</v>
      </c>
      <c r="L5536" s="5">
        <v>1.1754947900799999</v>
      </c>
      <c r="M5536" s="5">
        <v>0</v>
      </c>
      <c r="N5536" s="8">
        <f t="shared" si="1126"/>
        <v>1E-4</v>
      </c>
      <c r="O5536" s="5">
        <v>0</v>
      </c>
      <c r="P5536" s="5">
        <v>96.736587524399994</v>
      </c>
      <c r="Q5536" s="5">
        <v>45.584178924600003</v>
      </c>
      <c r="R5536" s="5">
        <v>1270.18005371</v>
      </c>
      <c r="S5536">
        <f t="shared" si="1118"/>
        <v>5.9413998308355972E-6</v>
      </c>
      <c r="T5536">
        <f t="shared" si="1119"/>
        <v>1164059.9128807276</v>
      </c>
      <c r="U5536">
        <f t="shared" si="1120"/>
        <v>3495847.0217512534</v>
      </c>
      <c r="V5536" s="9">
        <v>87.472061157200002</v>
      </c>
      <c r="W5536" s="9">
        <v>60723.6445313</v>
      </c>
      <c r="X5536">
        <f t="shared" si="1127"/>
        <v>2.8116281101609812E-7</v>
      </c>
      <c r="Y5536">
        <f t="shared" si="1128"/>
        <v>67.76204179476133</v>
      </c>
      <c r="Z5536">
        <f t="shared" si="1121"/>
        <v>1.2340421072902296E-4</v>
      </c>
      <c r="AA5536">
        <f t="shared" si="1122"/>
        <v>1.7504920002306861E-5</v>
      </c>
      <c r="AB5536">
        <f>(1/(AA5536*k))*(LN((50-dTar)/(hTar-dTar)))</f>
        <v>249652.38609041239</v>
      </c>
      <c r="AC5536">
        <f t="shared" si="1123"/>
        <v>402726.04578894714</v>
      </c>
      <c r="AD5536" s="19">
        <v>145.774536133</v>
      </c>
      <c r="AE5536" s="19">
        <v>60723.6445313</v>
      </c>
      <c r="AF5536">
        <f t="shared" si="1129"/>
        <v>2.1570530253349128E-6</v>
      </c>
      <c r="AG5536" s="23">
        <f t="shared" si="1124"/>
        <v>8.8970588186146955</v>
      </c>
      <c r="AH5536" s="25">
        <f t="shared" si="1130"/>
        <v>31.271271925687621</v>
      </c>
      <c r="AI5536" s="25">
        <f t="shared" si="1125"/>
        <v>4.6905171284601254E-5</v>
      </c>
    </row>
    <row r="5537" spans="6:35" ht="15">
      <c r="F5537" s="5">
        <v>2006</v>
      </c>
      <c r="G5537" s="5">
        <v>8</v>
      </c>
      <c r="H5537" s="5">
        <v>0</v>
      </c>
      <c r="I5537" s="5">
        <v>231</v>
      </c>
      <c r="J5537" s="5">
        <v>12</v>
      </c>
      <c r="K5537" s="5">
        <v>24.489999771099999</v>
      </c>
      <c r="L5537" s="5">
        <v>1.57245957851</v>
      </c>
      <c r="M5537" s="5">
        <v>0</v>
      </c>
      <c r="N5537" s="8">
        <f t="shared" si="1126"/>
        <v>1E-4</v>
      </c>
      <c r="O5537" s="5">
        <v>0</v>
      </c>
      <c r="P5537" s="5">
        <v>96.736587524399994</v>
      </c>
      <c r="Q5537" s="5">
        <v>49.537899017299999</v>
      </c>
      <c r="R5537" s="5">
        <v>1478.5625</v>
      </c>
      <c r="S5537">
        <f t="shared" si="1118"/>
        <v>5.9413998308355972E-6</v>
      </c>
      <c r="T5537">
        <f t="shared" si="1119"/>
        <v>1164059.9128807276</v>
      </c>
      <c r="U5537">
        <f t="shared" si="1120"/>
        <v>3495847.0217512534</v>
      </c>
      <c r="V5537" s="9">
        <v>97.480461120599998</v>
      </c>
      <c r="W5537" s="9">
        <v>60723.6445313</v>
      </c>
      <c r="X5537">
        <f t="shared" si="1127"/>
        <v>2.811620198290232E-7</v>
      </c>
      <c r="Y5537">
        <f t="shared" si="1128"/>
        <v>73.63924649167123</v>
      </c>
      <c r="Z5537">
        <f t="shared" si="1121"/>
        <v>1.2340421072902296E-4</v>
      </c>
      <c r="AA5537">
        <f t="shared" si="1122"/>
        <v>1.7504920002306861E-5</v>
      </c>
      <c r="AB5537">
        <f>(1/(AA5537*k))*(LN((50-dTar)/(hTar-dTar)))</f>
        <v>249652.38609041239</v>
      </c>
      <c r="AC5537">
        <f t="shared" si="1123"/>
        <v>402726.04578894714</v>
      </c>
      <c r="AD5537" s="19">
        <v>179.810821533</v>
      </c>
      <c r="AE5537" s="19">
        <v>60723.6445313</v>
      </c>
      <c r="AF5537">
        <f t="shared" si="1129"/>
        <v>2.1568946702858651E-6</v>
      </c>
      <c r="AG5537" s="23">
        <f t="shared" si="1124"/>
        <v>9.6734236062995134</v>
      </c>
      <c r="AH5537" s="25">
        <f t="shared" si="1130"/>
        <v>33.986434167884759</v>
      </c>
      <c r="AI5537" s="25">
        <f t="shared" si="1125"/>
        <v>4.6905171284601254E-5</v>
      </c>
    </row>
    <row r="5538" spans="6:35" ht="15">
      <c r="F5538" s="5">
        <v>2006</v>
      </c>
      <c r="G5538" s="5">
        <v>8</v>
      </c>
      <c r="H5538" s="5">
        <v>0</v>
      </c>
      <c r="I5538" s="5">
        <v>231</v>
      </c>
      <c r="J5538" s="5">
        <v>13</v>
      </c>
      <c r="K5538" s="5">
        <v>25.284999847400002</v>
      </c>
      <c r="L5538" s="5">
        <v>1.7436643838899999</v>
      </c>
      <c r="M5538" s="5">
        <v>0.13449999690100001</v>
      </c>
      <c r="N5538" s="8">
        <f t="shared" si="1126"/>
        <v>0.13449999690100001</v>
      </c>
      <c r="O5538" s="5">
        <v>0</v>
      </c>
      <c r="P5538" s="5">
        <v>96.736587524399994</v>
      </c>
      <c r="Q5538" s="5">
        <v>50.245513916</v>
      </c>
      <c r="R5538" s="5">
        <v>1358.6374511700001</v>
      </c>
      <c r="S5538">
        <f t="shared" si="1118"/>
        <v>7.991182588349896E-3</v>
      </c>
      <c r="T5538">
        <f t="shared" si="1119"/>
        <v>865.4720741276634</v>
      </c>
      <c r="U5538">
        <f t="shared" si="1120"/>
        <v>2599.1428269878734</v>
      </c>
      <c r="V5538" s="9">
        <v>101.142288208</v>
      </c>
      <c r="W5538" s="9">
        <v>759.88305664100005</v>
      </c>
      <c r="X5538">
        <f t="shared" si="1127"/>
        <v>2.8900329415756042E-4</v>
      </c>
      <c r="Y5538">
        <f t="shared" si="1128"/>
        <v>67.005121787952191</v>
      </c>
      <c r="Z5538">
        <f t="shared" si="1121"/>
        <v>0.16597865960623936</v>
      </c>
      <c r="AA5538">
        <f t="shared" si="1122"/>
        <v>2.3544116860625255E-2</v>
      </c>
      <c r="AB5538">
        <f>(1/(AA5538*k))*(LN((50-dTar)/(hTar-dTar)))</f>
        <v>185.61516122128347</v>
      </c>
      <c r="AC5538">
        <f t="shared" si="1123"/>
        <v>299.42457625882139</v>
      </c>
      <c r="AD5538" s="19">
        <v>201.722946167</v>
      </c>
      <c r="AE5538" s="19">
        <v>257.914306641</v>
      </c>
      <c r="AF5538">
        <f t="shared" si="1129"/>
        <v>1.3174157383587372E-3</v>
      </c>
      <c r="AG5538" s="23">
        <f t="shared" si="1124"/>
        <v>40.573835916031292</v>
      </c>
      <c r="AH5538" s="25">
        <f t="shared" si="1130"/>
        <v>50.620202922235372</v>
      </c>
      <c r="AI5538" s="25">
        <f t="shared" si="1125"/>
        <v>6.3087453924197429E-2</v>
      </c>
    </row>
    <row r="5539" spans="6:35" ht="15">
      <c r="F5539" s="5">
        <v>2006</v>
      </c>
      <c r="G5539" s="5">
        <v>8</v>
      </c>
      <c r="H5539" s="5">
        <v>0</v>
      </c>
      <c r="I5539" s="5">
        <v>231</v>
      </c>
      <c r="J5539" s="5">
        <v>14</v>
      </c>
      <c r="K5539" s="5">
        <v>24.395000457799998</v>
      </c>
      <c r="L5539" s="5">
        <v>1.53773164749</v>
      </c>
      <c r="M5539" s="5">
        <v>0.63249999284699998</v>
      </c>
      <c r="N5539" s="8">
        <f t="shared" si="1126"/>
        <v>0.63249999284699998</v>
      </c>
      <c r="O5539" s="5">
        <v>0</v>
      </c>
      <c r="P5539" s="5">
        <v>96.736587524399994</v>
      </c>
      <c r="Q5539" s="5">
        <v>54.027061462399999</v>
      </c>
      <c r="R5539" s="5">
        <v>1131.80505371</v>
      </c>
      <c r="S5539">
        <f t="shared" si="1118"/>
        <v>3.7579353505046813E-2</v>
      </c>
      <c r="T5539">
        <f t="shared" si="1119"/>
        <v>184.0410950269071</v>
      </c>
      <c r="U5539">
        <f t="shared" si="1120"/>
        <v>552.70309269345557</v>
      </c>
      <c r="V5539" s="9">
        <v>89.6818237305</v>
      </c>
      <c r="W5539" s="9">
        <v>161.58778381299999</v>
      </c>
      <c r="X5539">
        <f t="shared" si="1127"/>
        <v>1.2438233284603683E-3</v>
      </c>
      <c r="Y5539">
        <f t="shared" si="1128"/>
        <v>70.066249445495487</v>
      </c>
      <c r="Z5539">
        <f t="shared" si="1121"/>
        <v>0.78053162403396681</v>
      </c>
      <c r="AA5539">
        <f t="shared" si="1122"/>
        <v>0.11071861776246393</v>
      </c>
      <c r="AB5539">
        <f>(1/(AA5539*k))*(LN((50-dTar)/(hTar-dTar)))</f>
        <v>39.470733425099453</v>
      </c>
      <c r="AC5539">
        <f t="shared" si="1123"/>
        <v>63.672102821092928</v>
      </c>
      <c r="AD5539" s="19">
        <v>181.31422424300001</v>
      </c>
      <c r="AE5539" s="19">
        <v>54.845012664800002</v>
      </c>
      <c r="AF5539">
        <f t="shared" si="1129"/>
        <v>3.33520839050447E-3</v>
      </c>
      <c r="AG5539" s="23">
        <f t="shared" si="1124"/>
        <v>55.186999521135334</v>
      </c>
      <c r="AH5539" s="25">
        <f t="shared" si="1130"/>
        <v>60.842509670793163</v>
      </c>
      <c r="AI5539" s="25">
        <f t="shared" si="1125"/>
        <v>0.29667520501997596</v>
      </c>
    </row>
    <row r="5540" spans="6:35" ht="15">
      <c r="F5540" s="5">
        <v>2006</v>
      </c>
      <c r="G5540" s="5">
        <v>8</v>
      </c>
      <c r="H5540" s="5">
        <v>0</v>
      </c>
      <c r="I5540" s="5">
        <v>231</v>
      </c>
      <c r="J5540" s="5">
        <v>15</v>
      </c>
      <c r="K5540" s="5">
        <v>24.270000457799998</v>
      </c>
      <c r="L5540" s="5">
        <v>1.45803499222</v>
      </c>
      <c r="M5540" s="5">
        <v>0.4375</v>
      </c>
      <c r="N5540" s="8">
        <f t="shared" si="1126"/>
        <v>0.4375</v>
      </c>
      <c r="O5540" s="5">
        <v>0</v>
      </c>
      <c r="P5540" s="5">
        <v>96.736587524399994</v>
      </c>
      <c r="Q5540" s="5">
        <v>44.588474273700001</v>
      </c>
      <c r="R5540" s="5">
        <v>1101.3625488299999</v>
      </c>
      <c r="S5540">
        <f t="shared" si="1118"/>
        <v>2.5993624259905732E-2</v>
      </c>
      <c r="T5540">
        <f t="shared" si="1119"/>
        <v>266.07083722988062</v>
      </c>
      <c r="U5540">
        <f t="shared" si="1120"/>
        <v>799.05074782885799</v>
      </c>
      <c r="V5540" s="9">
        <v>87.691207885699995</v>
      </c>
      <c r="W5540" s="9">
        <v>233.60975647000001</v>
      </c>
      <c r="X5540">
        <f t="shared" si="1127"/>
        <v>8.9257684807756853E-4</v>
      </c>
      <c r="Y5540">
        <f t="shared" si="1128"/>
        <v>58.475818622168255</v>
      </c>
      <c r="Z5540">
        <f t="shared" si="1121"/>
        <v>0.53989342193947532</v>
      </c>
      <c r="AA5540">
        <f t="shared" si="1122"/>
        <v>7.6584025010092482E-2</v>
      </c>
      <c r="AB5540">
        <f>(1/(AA5540*k))*(LN((50-dTar)/(hTar-dTar)))</f>
        <v>57.063402534951436</v>
      </c>
      <c r="AC5540">
        <f t="shared" si="1123"/>
        <v>92.05166760890225</v>
      </c>
      <c r="AD5540" s="19">
        <v>179.33934020999999</v>
      </c>
      <c r="AE5540" s="19">
        <v>79.290222168</v>
      </c>
      <c r="AF5540">
        <f t="shared" si="1129"/>
        <v>2.8515925988891666E-3</v>
      </c>
      <c r="AG5540" s="23">
        <f t="shared" si="1124"/>
        <v>43.126275622198364</v>
      </c>
      <c r="AH5540" s="25">
        <f t="shared" si="1130"/>
        <v>48.960541238425115</v>
      </c>
      <c r="AI5540" s="25">
        <f t="shared" si="1125"/>
        <v>0.20521012437013039</v>
      </c>
    </row>
    <row r="5541" spans="6:35" ht="15">
      <c r="F5541" s="5">
        <v>2006</v>
      </c>
      <c r="G5541" s="5">
        <v>8</v>
      </c>
      <c r="H5541" s="5">
        <v>0</v>
      </c>
      <c r="I5541" s="5">
        <v>231</v>
      </c>
      <c r="J5541" s="5">
        <v>16</v>
      </c>
      <c r="K5541" s="5">
        <v>23.790000915499999</v>
      </c>
      <c r="L5541" s="5">
        <v>1.32721304893</v>
      </c>
      <c r="M5541" s="5">
        <v>1.04999998584E-2</v>
      </c>
      <c r="N5541" s="8">
        <f t="shared" si="1126"/>
        <v>1.04999998584E-2</v>
      </c>
      <c r="O5541" s="5">
        <v>0</v>
      </c>
      <c r="P5541" s="5">
        <v>96.736587524399994</v>
      </c>
      <c r="Q5541" s="5">
        <v>39.321376800499998</v>
      </c>
      <c r="R5541" s="5">
        <v>667.27502441399997</v>
      </c>
      <c r="S5541">
        <f t="shared" si="1118"/>
        <v>6.2384697382471548E-4</v>
      </c>
      <c r="T5541">
        <f t="shared" si="1119"/>
        <v>11086.285034084831</v>
      </c>
      <c r="U5541">
        <f t="shared" si="1120"/>
        <v>33293.781608526173</v>
      </c>
      <c r="V5541" s="9">
        <v>98.692970275899995</v>
      </c>
      <c r="W5541" s="9">
        <v>9733.7402343800004</v>
      </c>
      <c r="X5541">
        <f t="shared" si="1127"/>
        <v>2.3187752607825378E-5</v>
      </c>
      <c r="Y5541">
        <f t="shared" si="1128"/>
        <v>52.927149164813727</v>
      </c>
      <c r="Z5541">
        <f t="shared" si="1121"/>
        <v>1.2957441951807046E-2</v>
      </c>
      <c r="AA5541">
        <f t="shared" si="1122"/>
        <v>1.8380165754552532E-3</v>
      </c>
      <c r="AB5541">
        <f>(1/(AA5541*k))*(LN((50-dTar)/(hTar-dTar)))</f>
        <v>2377.6418043538411</v>
      </c>
      <c r="AC5541">
        <f t="shared" si="1123"/>
        <v>3835.4862020951978</v>
      </c>
      <c r="AD5541" s="19">
        <v>195.417892456</v>
      </c>
      <c r="AE5541" s="19">
        <v>3303.7592773400002</v>
      </c>
      <c r="AF5541">
        <f t="shared" si="1129"/>
        <v>1.3633890872651681E-4</v>
      </c>
      <c r="AG5541" s="23">
        <f t="shared" si="1124"/>
        <v>25.250166589738196</v>
      </c>
      <c r="AH5541" s="25">
        <f t="shared" si="1130"/>
        <v>35.770015148029927</v>
      </c>
      <c r="AI5541" s="25">
        <f t="shared" si="1125"/>
        <v>4.925042918465408E-3</v>
      </c>
    </row>
    <row r="5542" spans="6:35" ht="15">
      <c r="F5542" s="5">
        <v>2006</v>
      </c>
      <c r="G5542" s="5">
        <v>8</v>
      </c>
      <c r="H5542" s="5">
        <v>0</v>
      </c>
      <c r="I5542" s="5">
        <v>231</v>
      </c>
      <c r="J5542" s="5">
        <v>17</v>
      </c>
      <c r="K5542" s="5">
        <v>19.829999923700001</v>
      </c>
      <c r="L5542" s="5">
        <v>0.49351468682299998</v>
      </c>
      <c r="M5542" s="5">
        <v>1.49199998379</v>
      </c>
      <c r="N5542" s="8">
        <f t="shared" si="1126"/>
        <v>1.49199998379</v>
      </c>
      <c r="O5542" s="5">
        <v>0</v>
      </c>
      <c r="P5542" s="5">
        <v>96.736587524399994</v>
      </c>
      <c r="Q5542" s="5">
        <v>34.946674346899997</v>
      </c>
      <c r="R5542" s="5">
        <v>675.06500244100005</v>
      </c>
      <c r="S5542">
        <f t="shared" si="1118"/>
        <v>8.8645684512966186E-2</v>
      </c>
      <c r="T5542">
        <f t="shared" si="1119"/>
        <v>78.020102247170655</v>
      </c>
      <c r="U5542">
        <f t="shared" si="1120"/>
        <v>234.30610319921399</v>
      </c>
      <c r="V5542" s="9">
        <v>107.913169861</v>
      </c>
      <c r="W5542" s="9">
        <v>68.501525878899997</v>
      </c>
      <c r="X5542">
        <f t="shared" si="1127"/>
        <v>2.4347439978276864E-3</v>
      </c>
      <c r="Y5542">
        <f t="shared" si="1128"/>
        <v>43.141857383346398</v>
      </c>
      <c r="Z5542">
        <f t="shared" si="1121"/>
        <v>1.8411908040731997</v>
      </c>
      <c r="AA5542">
        <f t="shared" si="1122"/>
        <v>0.26117340359687075</v>
      </c>
      <c r="AB5542">
        <f>(1/(AA5542*k))*(LN((50-dTar)/(hTar-dTar)))</f>
        <v>16.732733833967067</v>
      </c>
      <c r="AC5542">
        <f t="shared" si="1123"/>
        <v>26.992362611555581</v>
      </c>
      <c r="AD5542" s="19">
        <v>149.904830933</v>
      </c>
      <c r="AE5542" s="19">
        <v>23.250316619900001</v>
      </c>
      <c r="AF5542">
        <f t="shared" si="1129"/>
        <v>4.9963149637900972E-3</v>
      </c>
      <c r="AG5542" s="23">
        <f t="shared" si="1124"/>
        <v>37.32364531930191</v>
      </c>
      <c r="AH5542" s="25">
        <f t="shared" si="1130"/>
        <v>39.535111458276667</v>
      </c>
      <c r="AI5542" s="25">
        <f t="shared" si="1125"/>
        <v>0.69982514796292228</v>
      </c>
    </row>
    <row r="5543" spans="6:35" ht="15">
      <c r="F5543" s="5">
        <v>2006</v>
      </c>
      <c r="G5543" s="5">
        <v>8</v>
      </c>
      <c r="H5543" s="5">
        <v>0</v>
      </c>
      <c r="I5543" s="5">
        <v>231</v>
      </c>
      <c r="J5543" s="5">
        <v>18</v>
      </c>
      <c r="K5543" s="5">
        <v>19.434999465899999</v>
      </c>
      <c r="L5543" s="5">
        <v>0.437987118959</v>
      </c>
      <c r="M5543" s="5">
        <v>1.1914999485</v>
      </c>
      <c r="N5543" s="8">
        <f t="shared" si="1126"/>
        <v>1.1914999485</v>
      </c>
      <c r="O5543" s="5">
        <v>0.25</v>
      </c>
      <c r="P5543" s="5">
        <v>96.736587524399994</v>
      </c>
      <c r="Q5543" s="5">
        <v>33.455783844000003</v>
      </c>
      <c r="R5543" s="5">
        <v>792.73498535199997</v>
      </c>
      <c r="S5543">
        <f t="shared" si="1118"/>
        <v>7.0791775924585215E-2</v>
      </c>
      <c r="T5543">
        <f t="shared" si="1119"/>
        <v>97.697017473327023</v>
      </c>
      <c r="U5543">
        <f t="shared" si="1120"/>
        <v>293.39883951755399</v>
      </c>
      <c r="V5543" s="9">
        <v>119.06381225600001</v>
      </c>
      <c r="W5543" s="9">
        <v>85.777824401900006</v>
      </c>
      <c r="X5543">
        <f t="shared" si="1127"/>
        <v>2.0070629501563273E-3</v>
      </c>
      <c r="Y5543">
        <f t="shared" si="1128"/>
        <v>41.616022708921363</v>
      </c>
      <c r="Z5543">
        <f t="shared" si="1121"/>
        <v>1.4703611072831397</v>
      </c>
      <c r="AA5543">
        <f t="shared" si="1122"/>
        <v>0.20857111281245239</v>
      </c>
      <c r="AB5543">
        <f>(1/(AA5543*k))*(LN((50-dTar)/(hTar-dTar)))</f>
        <v>20.952781945538831</v>
      </c>
      <c r="AC5543">
        <f t="shared" si="1123"/>
        <v>33.799921376072746</v>
      </c>
      <c r="AD5543" s="19">
        <v>159.44664001500001</v>
      </c>
      <c r="AE5543" s="19">
        <v>29.114120483400001</v>
      </c>
      <c r="AF5543">
        <f t="shared" si="1129"/>
        <v>4.4971979379183633E-3</v>
      </c>
      <c r="AG5543" s="23">
        <f t="shared" si="1124"/>
        <v>35.290181810751847</v>
      </c>
      <c r="AH5543" s="25">
        <f t="shared" si="1130"/>
        <v>37.69459450538281</v>
      </c>
      <c r="AI5543" s="25">
        <f t="shared" si="1125"/>
        <v>0.5588750916998606</v>
      </c>
    </row>
    <row r="5544" spans="6:35" ht="15">
      <c r="F5544" s="5">
        <v>2006</v>
      </c>
      <c r="G5544" s="5">
        <v>8</v>
      </c>
      <c r="H5544" s="5">
        <v>0</v>
      </c>
      <c r="I5544" s="5">
        <v>231</v>
      </c>
      <c r="J5544" s="5">
        <v>19</v>
      </c>
      <c r="K5544" s="5">
        <v>18.739999771099999</v>
      </c>
      <c r="L5544" s="5">
        <v>0.49400132894499998</v>
      </c>
      <c r="M5544" s="5">
        <v>0.26350000500699999</v>
      </c>
      <c r="N5544" s="8">
        <f t="shared" si="1126"/>
        <v>0.26350000500699999</v>
      </c>
      <c r="O5544" s="5">
        <v>0</v>
      </c>
      <c r="P5544" s="5">
        <v>96.736587524399994</v>
      </c>
      <c r="Q5544" s="5">
        <v>21.9588603973</v>
      </c>
      <c r="R5544" s="5">
        <v>212.27749633799999</v>
      </c>
      <c r="S5544">
        <f t="shared" si="1118"/>
        <v>1.5655588851737685E-2</v>
      </c>
      <c r="T5544">
        <f t="shared" si="1119"/>
        <v>441.7684594919852</v>
      </c>
      <c r="U5544">
        <f t="shared" si="1120"/>
        <v>1326.697136745172</v>
      </c>
      <c r="V5544" s="9">
        <v>187.501708984</v>
      </c>
      <c r="W5544" s="9">
        <v>387.87197875999999</v>
      </c>
      <c r="X5544">
        <f t="shared" si="1127"/>
        <v>5.2574277841024354E-4</v>
      </c>
      <c r="Y5544">
        <f t="shared" si="1128"/>
        <v>28.601821582899031</v>
      </c>
      <c r="Z5544">
        <f t="shared" si="1121"/>
        <v>0.32517010144982428</v>
      </c>
      <c r="AA5544">
        <f t="shared" si="1122"/>
        <v>4.6125465082549909E-2</v>
      </c>
      <c r="AB5544">
        <f>(1/(AA5544*k))*(LN((50-dTar)/(hTar-dTar)))</f>
        <v>94.744736753906466</v>
      </c>
      <c r="AC5544">
        <f t="shared" si="1123"/>
        <v>152.83720612386657</v>
      </c>
      <c r="AD5544" s="19">
        <v>239.52468872099999</v>
      </c>
      <c r="AE5544" s="19">
        <v>131.64884948700001</v>
      </c>
      <c r="AF5544">
        <f t="shared" si="1129"/>
        <v>1.9083578167372077E-3</v>
      </c>
      <c r="AG5544" s="23">
        <f t="shared" si="1124"/>
        <v>20.259583283267744</v>
      </c>
      <c r="AH5544" s="25">
        <f t="shared" si="1130"/>
        <v>23.430416061416533</v>
      </c>
      <c r="AI5544" s="25">
        <f t="shared" si="1125"/>
        <v>0.1235951286834662</v>
      </c>
    </row>
    <row r="5545" spans="6:35" ht="15">
      <c r="F5545" s="5">
        <v>2006</v>
      </c>
      <c r="G5545" s="5">
        <v>8</v>
      </c>
      <c r="H5545" s="5">
        <v>0</v>
      </c>
      <c r="I5545" s="5">
        <v>231</v>
      </c>
      <c r="J5545" s="5">
        <v>20</v>
      </c>
      <c r="K5545" s="5">
        <v>18.024999618500001</v>
      </c>
      <c r="L5545" s="5">
        <v>0.38862761855099998</v>
      </c>
      <c r="M5545" s="5">
        <v>0</v>
      </c>
      <c r="N5545" s="8">
        <f t="shared" si="1126"/>
        <v>1E-4</v>
      </c>
      <c r="O5545" s="5">
        <v>0</v>
      </c>
      <c r="P5545" s="5">
        <v>96.736587524399994</v>
      </c>
      <c r="Q5545" s="5">
        <v>17.358634948700001</v>
      </c>
      <c r="R5545" s="5">
        <v>34.918674469000003</v>
      </c>
      <c r="S5545">
        <f t="shared" si="1118"/>
        <v>5.9413998308355972E-6</v>
      </c>
      <c r="T5545">
        <f t="shared" si="1119"/>
        <v>1164059.9128807276</v>
      </c>
      <c r="U5545">
        <f t="shared" si="1120"/>
        <v>3495847.0217512534</v>
      </c>
      <c r="V5545" s="9">
        <v>689.41418456999997</v>
      </c>
      <c r="W5545" s="9">
        <v>60723.6445313</v>
      </c>
      <c r="X5545">
        <f t="shared" si="1127"/>
        <v>2.8111523402266516E-7</v>
      </c>
      <c r="Y5545">
        <f t="shared" si="1128"/>
        <v>25.801928309526915</v>
      </c>
      <c r="Z5545">
        <f t="shared" si="1121"/>
        <v>1.2340421072902296E-4</v>
      </c>
      <c r="AA5545">
        <f t="shared" si="1122"/>
        <v>1.7504920002306861E-5</v>
      </c>
      <c r="AB5545">
        <f>(1/(AA5545*k))*(LN((50-dTar)/(hTar-dTar)))</f>
        <v>249652.38609041239</v>
      </c>
      <c r="AC5545">
        <f t="shared" si="1123"/>
        <v>402726.04578894714</v>
      </c>
      <c r="AD5545" s="19">
        <v>408.15335083000002</v>
      </c>
      <c r="AE5545" s="19">
        <v>60723.6445313</v>
      </c>
      <c r="AF5545">
        <f t="shared" si="1129"/>
        <v>2.1558328993334919E-6</v>
      </c>
      <c r="AG5545" s="23">
        <f t="shared" si="1124"/>
        <v>3.400434611397213</v>
      </c>
      <c r="AH5545" s="25">
        <f t="shared" si="1130"/>
        <v>11.915102731182596</v>
      </c>
      <c r="AI5545" s="25">
        <f t="shared" si="1125"/>
        <v>4.6905171284601254E-5</v>
      </c>
    </row>
    <row r="5546" spans="6:35" ht="15">
      <c r="F5546" s="5">
        <v>2006</v>
      </c>
      <c r="G5546" s="5">
        <v>8</v>
      </c>
      <c r="H5546" s="5">
        <v>0</v>
      </c>
      <c r="I5546" s="5">
        <v>231</v>
      </c>
      <c r="J5546" s="5">
        <v>21</v>
      </c>
      <c r="K5546" s="5">
        <v>16.9500007629</v>
      </c>
      <c r="L5546" s="5">
        <v>0.23274993896499999</v>
      </c>
      <c r="M5546" s="5">
        <v>0</v>
      </c>
      <c r="N5546" s="8">
        <f t="shared" si="1126"/>
        <v>1E-4</v>
      </c>
      <c r="O5546" s="5">
        <v>0</v>
      </c>
      <c r="P5546" s="5">
        <v>96.736587524399994</v>
      </c>
      <c r="Q5546" s="5">
        <v>21.2294197083</v>
      </c>
      <c r="R5546" s="5">
        <v>2.70702505112</v>
      </c>
      <c r="S5546">
        <f t="shared" si="1118"/>
        <v>5.9413998308355972E-6</v>
      </c>
      <c r="T5546">
        <f t="shared" si="1119"/>
        <v>1164059.9128807276</v>
      </c>
      <c r="U5546">
        <f t="shared" si="1120"/>
        <v>3495847.0217512534</v>
      </c>
      <c r="V5546" s="9">
        <v>689.41418456999997</v>
      </c>
      <c r="W5546" s="9">
        <v>60723.6445313</v>
      </c>
      <c r="X5546">
        <f t="shared" si="1127"/>
        <v>2.8111523402266516E-7</v>
      </c>
      <c r="Y5546">
        <f t="shared" si="1128"/>
        <v>31.555474666366926</v>
      </c>
      <c r="Z5546">
        <f t="shared" si="1121"/>
        <v>1.2340421072902296E-4</v>
      </c>
      <c r="AA5546">
        <f t="shared" si="1122"/>
        <v>1.7504920002306861E-5</v>
      </c>
      <c r="AB5546">
        <f>(1/(AA5546*k))*(LN((50-dTar)/(hTar-dTar)))</f>
        <v>249652.38609041239</v>
      </c>
      <c r="AC5546">
        <f t="shared" si="1123"/>
        <v>402726.04578894714</v>
      </c>
      <c r="AD5546" s="19">
        <v>408.15335083000002</v>
      </c>
      <c r="AE5546" s="19">
        <v>60723.6445313</v>
      </c>
      <c r="AF5546">
        <f t="shared" si="1129"/>
        <v>2.1558328993334919E-6</v>
      </c>
      <c r="AG5546" s="23">
        <f t="shared" si="1124"/>
        <v>4.1586941467069538</v>
      </c>
      <c r="AH5546" s="25">
        <f t="shared" si="1130"/>
        <v>14.572039650314245</v>
      </c>
      <c r="AI5546" s="25">
        <f t="shared" si="1125"/>
        <v>4.6905171284601254E-5</v>
      </c>
    </row>
    <row r="5547" spans="6:35" ht="15">
      <c r="F5547" s="5">
        <v>2006</v>
      </c>
      <c r="G5547" s="5">
        <v>8</v>
      </c>
      <c r="H5547" s="5">
        <v>0</v>
      </c>
      <c r="I5547" s="5">
        <v>231</v>
      </c>
      <c r="J5547" s="5">
        <v>22</v>
      </c>
      <c r="K5547" s="5">
        <v>16.864999771099999</v>
      </c>
      <c r="L5547" s="5">
        <v>0.33043792843800002</v>
      </c>
      <c r="M5547" s="5">
        <v>0</v>
      </c>
      <c r="N5547" s="8">
        <f t="shared" si="1126"/>
        <v>1E-4</v>
      </c>
      <c r="O5547" s="5">
        <v>0</v>
      </c>
      <c r="P5547" s="5">
        <v>96.736587524399994</v>
      </c>
      <c r="Q5547" s="5">
        <v>17.7112293243</v>
      </c>
      <c r="R5547" s="5">
        <v>0</v>
      </c>
      <c r="S5547">
        <f t="shared" si="1118"/>
        <v>5.9413998308355972E-6</v>
      </c>
      <c r="T5547">
        <f t="shared" si="1119"/>
        <v>1164059.9128807276</v>
      </c>
      <c r="U5547">
        <f t="shared" si="1120"/>
        <v>3495847.0217512534</v>
      </c>
      <c r="V5547" s="9">
        <v>689.41418456999997</v>
      </c>
      <c r="W5547" s="9">
        <v>60723.6445313</v>
      </c>
      <c r="X5547">
        <f t="shared" si="1127"/>
        <v>2.8111523402266516E-7</v>
      </c>
      <c r="Y5547">
        <f t="shared" si="1128"/>
        <v>26.326025672508496</v>
      </c>
      <c r="Z5547">
        <f t="shared" si="1121"/>
        <v>1.2340421072902296E-4</v>
      </c>
      <c r="AA5547">
        <f t="shared" si="1122"/>
        <v>1.7504920002306861E-5</v>
      </c>
      <c r="AB5547">
        <f>(1/(AA5547*k))*(LN((50-dTar)/(hTar-dTar)))</f>
        <v>249652.38609041239</v>
      </c>
      <c r="AC5547">
        <f t="shared" si="1123"/>
        <v>402726.04578894714</v>
      </c>
      <c r="AD5547" s="19">
        <v>408.15335083000002</v>
      </c>
      <c r="AE5547" s="19">
        <v>60723.6445313</v>
      </c>
      <c r="AF5547">
        <f t="shared" si="1129"/>
        <v>2.1558328993334919E-6</v>
      </c>
      <c r="AG5547" s="23">
        <f t="shared" si="1124"/>
        <v>3.4695053719793418</v>
      </c>
      <c r="AH5547" s="25">
        <f t="shared" si="1130"/>
        <v>12.157126267026687</v>
      </c>
      <c r="AI5547" s="25">
        <f t="shared" si="1125"/>
        <v>4.6905171284601254E-5</v>
      </c>
    </row>
    <row r="5548" spans="6:35" ht="15">
      <c r="F5548" s="5">
        <v>2006</v>
      </c>
      <c r="G5548" s="5">
        <v>8</v>
      </c>
      <c r="H5548" s="5">
        <v>0</v>
      </c>
      <c r="I5548" s="5">
        <v>231</v>
      </c>
      <c r="J5548" s="5">
        <v>23</v>
      </c>
      <c r="K5548" s="5">
        <v>16.510000228900001</v>
      </c>
      <c r="L5548" s="5">
        <v>0.29583364725099998</v>
      </c>
      <c r="M5548" s="5">
        <v>0</v>
      </c>
      <c r="N5548" s="8">
        <f t="shared" si="1126"/>
        <v>1E-4</v>
      </c>
      <c r="O5548" s="5">
        <v>0</v>
      </c>
      <c r="P5548" s="5">
        <v>96.736587524399994</v>
      </c>
      <c r="Q5548" s="5">
        <v>14.394800186199999</v>
      </c>
      <c r="R5548" s="5">
        <v>0</v>
      </c>
      <c r="S5548">
        <f t="shared" si="1118"/>
        <v>5.9413998308355972E-6</v>
      </c>
      <c r="T5548">
        <f t="shared" si="1119"/>
        <v>1164059.9128807276</v>
      </c>
      <c r="U5548">
        <f t="shared" si="1120"/>
        <v>3495847.0217512534</v>
      </c>
      <c r="V5548" s="9">
        <v>689.41418456999997</v>
      </c>
      <c r="W5548" s="9">
        <v>60723.6445313</v>
      </c>
      <c r="X5548">
        <f t="shared" si="1127"/>
        <v>2.8111523402266516E-7</v>
      </c>
      <c r="Y5548">
        <f t="shared" si="1128"/>
        <v>21.396475214320496</v>
      </c>
      <c r="Z5548">
        <f t="shared" si="1121"/>
        <v>1.2340421072902296E-4</v>
      </c>
      <c r="AA5548">
        <f t="shared" si="1122"/>
        <v>1.7504920002306861E-5</v>
      </c>
      <c r="AB5548">
        <f>(1/(AA5548*k))*(LN((50-dTar)/(hTar-dTar)))</f>
        <v>249652.38609041239</v>
      </c>
      <c r="AC5548">
        <f t="shared" si="1123"/>
        <v>402726.04578894714</v>
      </c>
      <c r="AD5548" s="19">
        <v>408.15335083000002</v>
      </c>
      <c r="AE5548" s="19">
        <v>60723.6445313</v>
      </c>
      <c r="AF5548">
        <f t="shared" si="1129"/>
        <v>2.1558328993334919E-6</v>
      </c>
      <c r="AG5548" s="23">
        <f t="shared" si="1124"/>
        <v>2.8198402075946256</v>
      </c>
      <c r="AH5548" s="25">
        <f t="shared" si="1130"/>
        <v>9.8807033802081463</v>
      </c>
      <c r="AI5548" s="25">
        <f t="shared" si="1125"/>
        <v>4.6905171284601254E-5</v>
      </c>
    </row>
    <row r="5549" spans="6:35" ht="15">
      <c r="F5549" s="5">
        <v>2006</v>
      </c>
      <c r="G5549" s="5">
        <v>8</v>
      </c>
      <c r="H5549" s="5">
        <v>0</v>
      </c>
      <c r="I5549" s="5">
        <v>231</v>
      </c>
      <c r="J5549" s="5">
        <v>24</v>
      </c>
      <c r="K5549" s="5">
        <v>15.984999656699999</v>
      </c>
      <c r="L5549" s="5">
        <v>0.18437331914899999</v>
      </c>
      <c r="M5549" s="5">
        <v>0</v>
      </c>
      <c r="N5549" s="8">
        <f t="shared" si="1126"/>
        <v>1E-4</v>
      </c>
      <c r="O5549" s="5">
        <v>0</v>
      </c>
      <c r="P5549" s="5">
        <v>96.736587524399994</v>
      </c>
      <c r="Q5549" s="5">
        <v>16.707279205300001</v>
      </c>
      <c r="R5549" s="5">
        <v>0</v>
      </c>
      <c r="S5549">
        <f t="shared" si="1118"/>
        <v>5.9413998308355972E-6</v>
      </c>
      <c r="T5549">
        <f t="shared" si="1119"/>
        <v>1164059.9128807276</v>
      </c>
      <c r="U5549">
        <f t="shared" si="1120"/>
        <v>3495847.0217512534</v>
      </c>
      <c r="V5549" s="9">
        <v>689.41418456999997</v>
      </c>
      <c r="W5549" s="9">
        <v>60723.6445313</v>
      </c>
      <c r="X5549">
        <f t="shared" si="1127"/>
        <v>2.8111523402266516E-7</v>
      </c>
      <c r="Y5549">
        <f t="shared" si="1128"/>
        <v>24.83375113172043</v>
      </c>
      <c r="Z5549">
        <f t="shared" si="1121"/>
        <v>1.2340421072902296E-4</v>
      </c>
      <c r="AA5549">
        <f t="shared" si="1122"/>
        <v>1.7504920002306861E-5</v>
      </c>
      <c r="AB5549">
        <f>(1/(AA5549*k))*(LN((50-dTar)/(hTar-dTar)))</f>
        <v>249652.38609041239</v>
      </c>
      <c r="AC5549">
        <f t="shared" si="1123"/>
        <v>402726.04578894714</v>
      </c>
      <c r="AD5549" s="19">
        <v>408.15335083000002</v>
      </c>
      <c r="AE5549" s="19">
        <v>60723.6445313</v>
      </c>
      <c r="AF5549">
        <f t="shared" si="1129"/>
        <v>2.1558328993334919E-6</v>
      </c>
      <c r="AG5549" s="23">
        <f t="shared" si="1124"/>
        <v>3.2728385981890669</v>
      </c>
      <c r="AH5549" s="25">
        <f t="shared" si="1130"/>
        <v>11.4680070568918</v>
      </c>
      <c r="AI5549" s="25">
        <f t="shared" si="1125"/>
        <v>4.6905171284601254E-5</v>
      </c>
    </row>
    <row r="5550" spans="6:35" ht="15">
      <c r="F5550" s="5">
        <v>2006</v>
      </c>
      <c r="G5550" s="5">
        <v>8</v>
      </c>
      <c r="H5550" s="5">
        <v>0</v>
      </c>
      <c r="I5550" s="5">
        <v>232</v>
      </c>
      <c r="J5550" s="5">
        <v>1</v>
      </c>
      <c r="K5550" s="5">
        <v>14.845000267</v>
      </c>
      <c r="L5550" s="5">
        <v>0.17052310705199999</v>
      </c>
      <c r="M5550" s="5">
        <v>8.9999996125699998E-3</v>
      </c>
      <c r="N5550" s="8">
        <f t="shared" si="1126"/>
        <v>8.9999996125699998E-3</v>
      </c>
      <c r="O5550" s="5">
        <v>0</v>
      </c>
      <c r="P5550" s="5">
        <v>96.736587524399994</v>
      </c>
      <c r="Q5550" s="5">
        <v>13.193940162700001</v>
      </c>
      <c r="R5550" s="5">
        <v>0</v>
      </c>
      <c r="S5550">
        <f t="shared" si="1118"/>
        <v>5.3472596175643827E-4</v>
      </c>
      <c r="T5550">
        <f t="shared" si="1119"/>
        <v>12933.999588788027</v>
      </c>
      <c r="U5550">
        <f t="shared" si="1120"/>
        <v>38842.746358218959</v>
      </c>
      <c r="V5550" s="9">
        <v>655.80395507799994</v>
      </c>
      <c r="W5550" s="9">
        <v>11356.0302734</v>
      </c>
      <c r="X5550">
        <f t="shared" si="1127"/>
        <v>1.9663912050069879E-5</v>
      </c>
      <c r="Y5550">
        <f t="shared" si="1128"/>
        <v>17.694145912402671</v>
      </c>
      <c r="Z5550">
        <f t="shared" si="1121"/>
        <v>1.110637848750713E-2</v>
      </c>
      <c r="AA5550">
        <f t="shared" si="1122"/>
        <v>1.5754427323883054E-3</v>
      </c>
      <c r="AB5550">
        <f>(1/(AA5550*k))*(LN((50-dTar)/(hTar-dTar)))</f>
        <v>2773.9155204154822</v>
      </c>
      <c r="AC5550">
        <f t="shared" si="1123"/>
        <v>4474.73403472677</v>
      </c>
      <c r="AD5550" s="19">
        <v>408.00711059600002</v>
      </c>
      <c r="AE5550" s="19">
        <v>3854.3859863299999</v>
      </c>
      <c r="AF5550">
        <f t="shared" si="1129"/>
        <v>1.1445409743177604E-4</v>
      </c>
      <c r="AG5550" s="23">
        <f t="shared" si="1124"/>
        <v>8.6320599731000751</v>
      </c>
      <c r="AH5550" s="25">
        <f t="shared" si="1130"/>
        <v>12.076502352073103</v>
      </c>
      <c r="AI5550" s="25">
        <f t="shared" si="1125"/>
        <v>4.2214652338894067E-3</v>
      </c>
    </row>
    <row r="5551" spans="6:35" ht="15">
      <c r="F5551" s="5">
        <v>2006</v>
      </c>
      <c r="G5551" s="5">
        <v>8</v>
      </c>
      <c r="H5551" s="5">
        <v>0</v>
      </c>
      <c r="I5551" s="5">
        <v>232</v>
      </c>
      <c r="J5551" s="5">
        <v>2</v>
      </c>
      <c r="K5551" s="5">
        <v>13.949999809299999</v>
      </c>
      <c r="L5551" s="5">
        <v>0.105959311128</v>
      </c>
      <c r="M5551" s="5">
        <v>0</v>
      </c>
      <c r="N5551" s="8">
        <f t="shared" si="1126"/>
        <v>1E-4</v>
      </c>
      <c r="O5551" s="5">
        <v>0</v>
      </c>
      <c r="P5551" s="5">
        <v>96.736587524399994</v>
      </c>
      <c r="Q5551" s="5">
        <v>17.619564056400002</v>
      </c>
      <c r="R5551" s="5">
        <v>0</v>
      </c>
      <c r="S5551">
        <f t="shared" si="1118"/>
        <v>5.9413998308355972E-6</v>
      </c>
      <c r="T5551">
        <f t="shared" si="1119"/>
        <v>1164059.9128807276</v>
      </c>
      <c r="U5551">
        <f t="shared" si="1120"/>
        <v>3495847.0217512534</v>
      </c>
      <c r="V5551" s="9">
        <v>691.55621337900004</v>
      </c>
      <c r="W5551" s="9">
        <v>60723.6445313</v>
      </c>
      <c r="X5551">
        <f t="shared" si="1127"/>
        <v>2.811150647472808E-7</v>
      </c>
      <c r="Y5551">
        <f t="shared" si="1128"/>
        <v>26.189766465985322</v>
      </c>
      <c r="Z5551">
        <f t="shared" si="1121"/>
        <v>1.2340421072902296E-4</v>
      </c>
      <c r="AA5551">
        <f t="shared" si="1122"/>
        <v>1.7504920002306861E-5</v>
      </c>
      <c r="AB5551">
        <f>(1/(AA5551*k))*(LN((50-dTar)/(hTar-dTar)))</f>
        <v>249652.38609041239</v>
      </c>
      <c r="AC5551">
        <f t="shared" si="1123"/>
        <v>402726.04578894714</v>
      </c>
      <c r="AD5551" s="19">
        <v>408.15335083000002</v>
      </c>
      <c r="AE5551" s="19">
        <v>60723.6445313</v>
      </c>
      <c r="AF5551">
        <f t="shared" si="1129"/>
        <v>2.1558328993334919E-6</v>
      </c>
      <c r="AG5551" s="23">
        <f t="shared" si="1124"/>
        <v>3.4515477791814484</v>
      </c>
      <c r="AH5551" s="25">
        <f t="shared" si="1130"/>
        <v>12.094202968259378</v>
      </c>
      <c r="AI5551" s="25">
        <f t="shared" si="1125"/>
        <v>4.6905171284601254E-5</v>
      </c>
    </row>
    <row r="5552" spans="6:35" ht="15">
      <c r="F5552" s="5">
        <v>2006</v>
      </c>
      <c r="G5552" s="5">
        <v>8</v>
      </c>
      <c r="H5552" s="5">
        <v>0</v>
      </c>
      <c r="I5552" s="5">
        <v>232</v>
      </c>
      <c r="J5552" s="5">
        <v>3</v>
      </c>
      <c r="K5552" s="5">
        <v>13.890000343300001</v>
      </c>
      <c r="L5552" s="5">
        <v>9.5230631530299995E-2</v>
      </c>
      <c r="M5552" s="5">
        <v>0</v>
      </c>
      <c r="N5552" s="8">
        <f t="shared" si="1126"/>
        <v>1E-4</v>
      </c>
      <c r="O5552" s="5">
        <v>0</v>
      </c>
      <c r="P5552" s="5">
        <v>96.736587524399994</v>
      </c>
      <c r="Q5552" s="5">
        <v>15.066525459299999</v>
      </c>
      <c r="R5552" s="5">
        <v>0</v>
      </c>
      <c r="S5552">
        <f t="shared" si="1118"/>
        <v>5.9413998308355972E-6</v>
      </c>
      <c r="T5552">
        <f t="shared" si="1119"/>
        <v>1164059.9128807276</v>
      </c>
      <c r="U5552">
        <f t="shared" si="1120"/>
        <v>3495847.0217512534</v>
      </c>
      <c r="V5552" s="9">
        <v>691.55621337900004</v>
      </c>
      <c r="W5552" s="9">
        <v>60723.6445313</v>
      </c>
      <c r="X5552">
        <f t="shared" si="1127"/>
        <v>2.811150647472808E-7</v>
      </c>
      <c r="Y5552">
        <f t="shared" si="1128"/>
        <v>22.394923164376571</v>
      </c>
      <c r="Z5552">
        <f t="shared" si="1121"/>
        <v>1.2340421072902296E-4</v>
      </c>
      <c r="AA5552">
        <f t="shared" si="1122"/>
        <v>1.7504920002306861E-5</v>
      </c>
      <c r="AB5552">
        <f>(1/(AA5552*k))*(LN((50-dTar)/(hTar-dTar)))</f>
        <v>249652.38609041239</v>
      </c>
      <c r="AC5552">
        <f t="shared" si="1123"/>
        <v>402726.04578894714</v>
      </c>
      <c r="AD5552" s="19">
        <v>408.15335083000002</v>
      </c>
      <c r="AE5552" s="19">
        <v>60723.6445313</v>
      </c>
      <c r="AF5552">
        <f t="shared" si="1129"/>
        <v>2.1558328993334919E-6</v>
      </c>
      <c r="AG5552" s="23">
        <f t="shared" si="1124"/>
        <v>2.9514256040936799</v>
      </c>
      <c r="AH5552" s="25">
        <f t="shared" si="1130"/>
        <v>10.341777829913683</v>
      </c>
      <c r="AI5552" s="25">
        <f t="shared" si="1125"/>
        <v>4.6905171284601254E-5</v>
      </c>
    </row>
    <row r="5553" spans="6:35" ht="15">
      <c r="F5553" s="5">
        <v>2006</v>
      </c>
      <c r="G5553" s="5">
        <v>8</v>
      </c>
      <c r="H5553" s="5">
        <v>0</v>
      </c>
      <c r="I5553" s="5">
        <v>232</v>
      </c>
      <c r="J5553" s="5">
        <v>4</v>
      </c>
      <c r="K5553" s="5">
        <v>14.0550003052</v>
      </c>
      <c r="L5553" s="5">
        <v>0.141175493598</v>
      </c>
      <c r="M5553" s="5">
        <v>0</v>
      </c>
      <c r="N5553" s="8">
        <f t="shared" si="1126"/>
        <v>1E-4</v>
      </c>
      <c r="O5553" s="5">
        <v>0</v>
      </c>
      <c r="P5553" s="5">
        <v>96.736587524399994</v>
      </c>
      <c r="Q5553" s="5">
        <v>12.1143302917</v>
      </c>
      <c r="R5553" s="5">
        <v>0</v>
      </c>
      <c r="S5553">
        <f t="shared" si="1118"/>
        <v>5.9413998308355972E-6</v>
      </c>
      <c r="T5553">
        <f t="shared" si="1119"/>
        <v>1164059.9128807276</v>
      </c>
      <c r="U5553">
        <f t="shared" si="1120"/>
        <v>3495847.0217512534</v>
      </c>
      <c r="V5553" s="9">
        <v>691.55621337900004</v>
      </c>
      <c r="W5553" s="9">
        <v>60723.6445313</v>
      </c>
      <c r="X5553">
        <f t="shared" si="1127"/>
        <v>2.811150647472808E-7</v>
      </c>
      <c r="Y5553">
        <f t="shared" si="1128"/>
        <v>18.006772484032684</v>
      </c>
      <c r="Z5553">
        <f t="shared" si="1121"/>
        <v>1.2340421072902296E-4</v>
      </c>
      <c r="AA5553">
        <f t="shared" si="1122"/>
        <v>1.7504920002306861E-5</v>
      </c>
      <c r="AB5553">
        <f>(1/(AA5553*k))*(LN((50-dTar)/(hTar-dTar)))</f>
        <v>249652.38609041239</v>
      </c>
      <c r="AC5553">
        <f t="shared" si="1123"/>
        <v>402726.04578894714</v>
      </c>
      <c r="AD5553" s="19">
        <v>408.15335083000002</v>
      </c>
      <c r="AE5553" s="19">
        <v>60723.6445313</v>
      </c>
      <c r="AF5553">
        <f t="shared" si="1129"/>
        <v>2.1558328993334919E-6</v>
      </c>
      <c r="AG5553" s="23">
        <f t="shared" si="1124"/>
        <v>2.3731114845261887</v>
      </c>
      <c r="AH5553" s="25">
        <f t="shared" si="1130"/>
        <v>8.3153685813886113</v>
      </c>
      <c r="AI5553" s="25">
        <f t="shared" si="1125"/>
        <v>4.6905171284601254E-5</v>
      </c>
    </row>
    <row r="5554" spans="6:35" ht="15">
      <c r="F5554" s="5">
        <v>2006</v>
      </c>
      <c r="G5554" s="5">
        <v>8</v>
      </c>
      <c r="H5554" s="5">
        <v>0</v>
      </c>
      <c r="I5554" s="5">
        <v>232</v>
      </c>
      <c r="J5554" s="5">
        <v>5</v>
      </c>
      <c r="K5554" s="5">
        <v>13.800000190700001</v>
      </c>
      <c r="L5554" s="5">
        <v>8.1263028085200001E-2</v>
      </c>
      <c r="M5554" s="5">
        <v>0</v>
      </c>
      <c r="N5554" s="8">
        <f t="shared" si="1126"/>
        <v>1E-4</v>
      </c>
      <c r="O5554" s="5">
        <v>0</v>
      </c>
      <c r="P5554" s="5">
        <v>96.736587524399994</v>
      </c>
      <c r="Q5554" s="5">
        <v>14.2235946655</v>
      </c>
      <c r="R5554" s="5">
        <v>0</v>
      </c>
      <c r="S5554">
        <f t="shared" si="1118"/>
        <v>5.9413998308355972E-6</v>
      </c>
      <c r="T5554">
        <f t="shared" si="1119"/>
        <v>1164059.9128807276</v>
      </c>
      <c r="U5554">
        <f t="shared" si="1120"/>
        <v>3495847.0217512534</v>
      </c>
      <c r="V5554" s="9">
        <v>691.55621337900004</v>
      </c>
      <c r="W5554" s="9">
        <v>60723.6445313</v>
      </c>
      <c r="X5554">
        <f t="shared" si="1127"/>
        <v>2.811150647472808E-7</v>
      </c>
      <c r="Y5554">
        <f t="shared" si="1128"/>
        <v>21.141988610153543</v>
      </c>
      <c r="Z5554">
        <f t="shared" si="1121"/>
        <v>1.2340421072902296E-4</v>
      </c>
      <c r="AA5554">
        <f t="shared" si="1122"/>
        <v>1.7504920002306861E-5</v>
      </c>
      <c r="AB5554">
        <f>(1/(AA5554*k))*(LN((50-dTar)/(hTar-dTar)))</f>
        <v>249652.38609041239</v>
      </c>
      <c r="AC5554">
        <f t="shared" si="1123"/>
        <v>402726.04578894714</v>
      </c>
      <c r="AD5554" s="19">
        <v>408.15335083000002</v>
      </c>
      <c r="AE5554" s="19">
        <v>60723.6445313</v>
      </c>
      <c r="AF5554">
        <f t="shared" si="1129"/>
        <v>2.1558328993334919E-6</v>
      </c>
      <c r="AG5554" s="23">
        <f t="shared" si="1124"/>
        <v>2.7863014330284344</v>
      </c>
      <c r="AH5554" s="25">
        <f t="shared" si="1130"/>
        <v>9.7631837128412915</v>
      </c>
      <c r="AI5554" s="25">
        <f t="shared" si="1125"/>
        <v>4.6905171284601254E-5</v>
      </c>
    </row>
    <row r="5555" spans="6:35" ht="15">
      <c r="F5555" s="5">
        <v>2006</v>
      </c>
      <c r="G5555" s="5">
        <v>8</v>
      </c>
      <c r="H5555" s="5">
        <v>0</v>
      </c>
      <c r="I5555" s="5">
        <v>232</v>
      </c>
      <c r="J5555" s="5">
        <v>6</v>
      </c>
      <c r="K5555" s="5">
        <v>13.1049995422</v>
      </c>
      <c r="L5555" s="5">
        <v>3.7700999528199997E-2</v>
      </c>
      <c r="M5555" s="5">
        <v>0</v>
      </c>
      <c r="N5555" s="8">
        <f t="shared" si="1126"/>
        <v>1E-4</v>
      </c>
      <c r="O5555" s="5">
        <v>0.15000000595999999</v>
      </c>
      <c r="P5555" s="5">
        <v>96.736587524399994</v>
      </c>
      <c r="Q5555" s="5">
        <v>21.8531303406</v>
      </c>
      <c r="R5555" s="5">
        <v>0</v>
      </c>
      <c r="S5555">
        <f t="shared" si="1118"/>
        <v>5.9413998308355972E-6</v>
      </c>
      <c r="T5555">
        <f t="shared" si="1119"/>
        <v>1164059.9128807276</v>
      </c>
      <c r="U5555">
        <f t="shared" si="1120"/>
        <v>3495847.0217512534</v>
      </c>
      <c r="V5555" s="9">
        <v>691.55621337900004</v>
      </c>
      <c r="W5555" s="9">
        <v>60723.6445313</v>
      </c>
      <c r="X5555">
        <f t="shared" si="1127"/>
        <v>2.811150647472808E-7</v>
      </c>
      <c r="Y5555">
        <f t="shared" si="1128"/>
        <v>32.482550552274525</v>
      </c>
      <c r="Z5555">
        <f t="shared" si="1121"/>
        <v>1.2340421072902296E-4</v>
      </c>
      <c r="AA5555">
        <f t="shared" si="1122"/>
        <v>1.7504920002306861E-5</v>
      </c>
      <c r="AB5555">
        <f>(1/(AA5555*k))*(LN((50-dTar)/(hTar-dTar)))</f>
        <v>249652.38609041239</v>
      </c>
      <c r="AC5555">
        <f t="shared" si="1123"/>
        <v>402726.04578894714</v>
      </c>
      <c r="AD5555" s="19">
        <v>408.15335083000002</v>
      </c>
      <c r="AE5555" s="19">
        <v>60723.6445313</v>
      </c>
      <c r="AF5555">
        <f t="shared" si="1129"/>
        <v>2.1558328993334919E-6</v>
      </c>
      <c r="AG5555" s="23">
        <f t="shared" si="1124"/>
        <v>4.2808734230778569</v>
      </c>
      <c r="AH5555" s="25">
        <f t="shared" si="1130"/>
        <v>15.000155110820835</v>
      </c>
      <c r="AI5555" s="25">
        <f t="shared" si="1125"/>
        <v>4.6905171284601254E-5</v>
      </c>
    </row>
    <row r="5556" spans="6:35" ht="15">
      <c r="F5556" s="5">
        <v>2006</v>
      </c>
      <c r="G5556" s="5">
        <v>8</v>
      </c>
      <c r="H5556" s="5">
        <v>0</v>
      </c>
      <c r="I5556" s="5">
        <v>232</v>
      </c>
      <c r="J5556" s="5">
        <v>7</v>
      </c>
      <c r="K5556" s="5">
        <v>14.2150001526</v>
      </c>
      <c r="L5556" s="5">
        <v>0.18398268520800001</v>
      </c>
      <c r="M5556" s="5">
        <v>0.40849998593300002</v>
      </c>
      <c r="N5556" s="8">
        <f t="shared" si="1126"/>
        <v>0.40849998593300002</v>
      </c>
      <c r="O5556" s="5">
        <v>0</v>
      </c>
      <c r="P5556" s="5">
        <v>96.736587524399994</v>
      </c>
      <c r="Q5556" s="5">
        <v>23.914865493800001</v>
      </c>
      <c r="R5556" s="5">
        <v>0</v>
      </c>
      <c r="S5556">
        <f t="shared" si="1118"/>
        <v>2.4270617473186696E-2</v>
      </c>
      <c r="T5556">
        <f t="shared" si="1119"/>
        <v>284.95959680930088</v>
      </c>
      <c r="U5556">
        <f t="shared" si="1120"/>
        <v>855.7765341819678</v>
      </c>
      <c r="V5556" s="9">
        <v>442.71295165999999</v>
      </c>
      <c r="W5556" s="9">
        <v>250.19406127900001</v>
      </c>
      <c r="X5556">
        <f t="shared" si="1127"/>
        <v>6.4570970735694782E-4</v>
      </c>
      <c r="Y5556">
        <f t="shared" si="1128"/>
        <v>29.307475507388183</v>
      </c>
      <c r="Z5556">
        <f t="shared" si="1121"/>
        <v>0.50410618346878844</v>
      </c>
      <c r="AA5556">
        <f t="shared" si="1122"/>
        <v>7.1507595747006422E-2</v>
      </c>
      <c r="AB5556">
        <f>(1/(AA5556*k))*(LN((50-dTar)/(hTar-dTar)))</f>
        <v>61.114417304131585</v>
      </c>
      <c r="AC5556">
        <f t="shared" si="1123"/>
        <v>98.586550711656614</v>
      </c>
      <c r="AD5556" s="19">
        <v>401.25112915</v>
      </c>
      <c r="AE5556" s="19">
        <v>84.919151306200007</v>
      </c>
      <c r="AF5556">
        <f t="shared" si="1129"/>
        <v>1.7101125573904519E-3</v>
      </c>
      <c r="AG5556" s="23">
        <f t="shared" si="1124"/>
        <v>24.366408098959109</v>
      </c>
      <c r="AH5556" s="25">
        <f t="shared" si="1130"/>
        <v>26.244477021826256</v>
      </c>
      <c r="AI5556" s="25">
        <f t="shared" si="1125"/>
        <v>0.19160761809944565</v>
      </c>
    </row>
    <row r="5557" spans="6:35" ht="15">
      <c r="F5557" s="5">
        <v>2006</v>
      </c>
      <c r="G5557" s="5">
        <v>8</v>
      </c>
      <c r="H5557" s="5">
        <v>0</v>
      </c>
      <c r="I5557" s="5">
        <v>232</v>
      </c>
      <c r="J5557" s="5">
        <v>8</v>
      </c>
      <c r="K5557" s="5">
        <v>15.7449998856</v>
      </c>
      <c r="L5557" s="5">
        <v>0.33450987935100002</v>
      </c>
      <c r="M5557" s="5">
        <v>5.8499999344300002E-2</v>
      </c>
      <c r="N5557" s="8">
        <f t="shared" si="1126"/>
        <v>5.8499999344300002E-2</v>
      </c>
      <c r="O5557" s="5">
        <v>0</v>
      </c>
      <c r="P5557" s="5">
        <v>96.736587524399994</v>
      </c>
      <c r="Q5557" s="5">
        <v>25.769020080600001</v>
      </c>
      <c r="R5557" s="5">
        <v>73.277252197300001</v>
      </c>
      <c r="S5557">
        <f t="shared" si="1118"/>
        <v>3.475718862081065E-3</v>
      </c>
      <c r="T5557">
        <f t="shared" si="1119"/>
        <v>1989.8460272276034</v>
      </c>
      <c r="U5557">
        <f t="shared" si="1120"/>
        <v>5975.8069417685811</v>
      </c>
      <c r="V5557" s="9">
        <v>388.94363403300002</v>
      </c>
      <c r="W5557" s="9">
        <v>1747.0815429700001</v>
      </c>
      <c r="X5557">
        <f t="shared" si="1127"/>
        <v>1.2327671299876893E-4</v>
      </c>
      <c r="Y5557">
        <f t="shared" si="1128"/>
        <v>34.14479576289957</v>
      </c>
      <c r="Z5557">
        <f t="shared" si="1121"/>
        <v>7.2191462467317016E-2</v>
      </c>
      <c r="AA5557">
        <f t="shared" si="1122"/>
        <v>1.0240378086569753E-2</v>
      </c>
      <c r="AB5557">
        <f>(1/(AA5557*k))*(LN((50-dTar)/(hTar-dTar)))</f>
        <v>426.75622032248373</v>
      </c>
      <c r="AC5557">
        <f t="shared" si="1123"/>
        <v>688.42059880841202</v>
      </c>
      <c r="AD5557" s="19">
        <v>326.76242065399998</v>
      </c>
      <c r="AE5557" s="19">
        <v>592.982421875</v>
      </c>
      <c r="AF5557">
        <f t="shared" si="1129"/>
        <v>6.2182656976409205E-4</v>
      </c>
      <c r="AG5557" s="23">
        <f t="shared" si="1124"/>
        <v>19.528152387117427</v>
      </c>
      <c r="AH5557" s="25">
        <f t="shared" si="1130"/>
        <v>25.08384742456197</v>
      </c>
      <c r="AI5557" s="25">
        <f t="shared" si="1125"/>
        <v>2.7439524893934523E-2</v>
      </c>
    </row>
    <row r="5558" spans="6:35" ht="15">
      <c r="F5558" s="5">
        <v>2006</v>
      </c>
      <c r="G5558" s="5">
        <v>8</v>
      </c>
      <c r="H5558" s="5">
        <v>0</v>
      </c>
      <c r="I5558" s="5">
        <v>232</v>
      </c>
      <c r="J5558" s="5">
        <v>9</v>
      </c>
      <c r="K5558" s="5">
        <v>17.0699996948</v>
      </c>
      <c r="L5558" s="5">
        <v>0.40385273098899999</v>
      </c>
      <c r="M5558" s="5">
        <v>5.4999999702000004E-3</v>
      </c>
      <c r="N5558" s="8">
        <f t="shared" si="1126"/>
        <v>5.4999999702000004E-3</v>
      </c>
      <c r="O5558" s="5">
        <v>0</v>
      </c>
      <c r="P5558" s="5">
        <v>96.736587524399994</v>
      </c>
      <c r="Q5558" s="5">
        <v>26.373329162600001</v>
      </c>
      <c r="R5558" s="5">
        <v>304.63000488300003</v>
      </c>
      <c r="S5558">
        <f t="shared" si="1118"/>
        <v>3.267769889254207E-4</v>
      </c>
      <c r="T5558">
        <f t="shared" si="1119"/>
        <v>21164.725803414829</v>
      </c>
      <c r="U5558">
        <f t="shared" si="1120"/>
        <v>63560.855285316138</v>
      </c>
      <c r="V5558" s="9">
        <v>216.45172119099999</v>
      </c>
      <c r="W5558" s="9">
        <v>18582.59375</v>
      </c>
      <c r="X5558">
        <f t="shared" si="1127"/>
        <v>1.2141831046596927E-5</v>
      </c>
      <c r="Y5558">
        <f t="shared" si="1128"/>
        <v>35.49470647179956</v>
      </c>
      <c r="Z5558">
        <f t="shared" si="1121"/>
        <v>6.787231553321808E-3</v>
      </c>
      <c r="AA5558">
        <f t="shared" si="1122"/>
        <v>9.6277059491041103E-4</v>
      </c>
      <c r="AB5558">
        <f>(1/(AA5558*k))*(LN((50-dTar)/(hTar-dTar)))</f>
        <v>4539.1343171468079</v>
      </c>
      <c r="AC5558">
        <f t="shared" si="1123"/>
        <v>7322.2917812907299</v>
      </c>
      <c r="AD5558" s="19">
        <v>207.49732971200001</v>
      </c>
      <c r="AE5558" s="19">
        <v>6307.1762695300004</v>
      </c>
      <c r="AF5558">
        <f t="shared" si="1129"/>
        <v>7.2270181539002985E-5</v>
      </c>
      <c r="AG5558" s="23">
        <f t="shared" si="1124"/>
        <v>16.711498569621636</v>
      </c>
      <c r="AH5558" s="25">
        <f t="shared" si="1130"/>
        <v>23.850878812168947</v>
      </c>
      <c r="AI5558" s="25">
        <f t="shared" si="1125"/>
        <v>2.5797844066753279E-3</v>
      </c>
    </row>
    <row r="5559" spans="6:35" ht="15">
      <c r="F5559" s="5">
        <v>2006</v>
      </c>
      <c r="G5559" s="5">
        <v>8</v>
      </c>
      <c r="H5559" s="5">
        <v>0</v>
      </c>
      <c r="I5559" s="5">
        <v>232</v>
      </c>
      <c r="J5559" s="5">
        <v>10</v>
      </c>
      <c r="K5559" s="5">
        <v>17.739999771099999</v>
      </c>
      <c r="L5559" s="5">
        <v>0.46293604373899999</v>
      </c>
      <c r="M5559" s="5">
        <v>0.29550001025200001</v>
      </c>
      <c r="N5559" s="8">
        <f t="shared" si="1126"/>
        <v>0.29550001025200001</v>
      </c>
      <c r="O5559" s="5">
        <v>0</v>
      </c>
      <c r="P5559" s="5">
        <v>96.736587524399994</v>
      </c>
      <c r="Q5559" s="5">
        <v>27.856945037799999</v>
      </c>
      <c r="R5559" s="5">
        <v>317.44250488300003</v>
      </c>
      <c r="S5559">
        <f t="shared" si="1118"/>
        <v>1.7556837109231498E-2</v>
      </c>
      <c r="T5559">
        <f t="shared" si="1119"/>
        <v>393.92889086129873</v>
      </c>
      <c r="U5559">
        <f t="shared" si="1120"/>
        <v>1183.0277158941633</v>
      </c>
      <c r="V5559" s="9">
        <v>173.853515625</v>
      </c>
      <c r="W5559" s="9">
        <v>345.86892700200002</v>
      </c>
      <c r="X5559">
        <f t="shared" si="1127"/>
        <v>5.8728521914718185E-4</v>
      </c>
      <c r="Y5559">
        <f t="shared" si="1128"/>
        <v>36.241325497284201</v>
      </c>
      <c r="Z5559">
        <f t="shared" si="1121"/>
        <v>0.36465945535566247</v>
      </c>
      <c r="AA5559">
        <f t="shared" si="1122"/>
        <v>5.1727040401421155E-2</v>
      </c>
      <c r="AB5559">
        <f>(1/(AA5559*k))*(LN((50-dTar)/(hTar-dTar)))</f>
        <v>84.484730094429082</v>
      </c>
      <c r="AC5559">
        <f t="shared" si="1123"/>
        <v>136.2863051833757</v>
      </c>
      <c r="AD5559" s="19">
        <v>203.878051758</v>
      </c>
      <c r="AE5559" s="19">
        <v>117.392448425</v>
      </c>
      <c r="AF5559">
        <f t="shared" si="1129"/>
        <v>2.1855209850922845E-3</v>
      </c>
      <c r="AG5559" s="23">
        <f t="shared" si="1124"/>
        <v>25.446608231483712</v>
      </c>
      <c r="AH5559" s="25">
        <f t="shared" si="1130"/>
        <v>29.549612977675348</v>
      </c>
      <c r="AI5559" s="25">
        <f t="shared" si="1125"/>
        <v>0.13860478595471482</v>
      </c>
    </row>
    <row r="5560" spans="6:35" ht="15">
      <c r="F5560" s="5">
        <v>2006</v>
      </c>
      <c r="G5560" s="5">
        <v>8</v>
      </c>
      <c r="H5560" s="5">
        <v>0</v>
      </c>
      <c r="I5560" s="5">
        <v>232</v>
      </c>
      <c r="J5560" s="5">
        <v>11</v>
      </c>
      <c r="K5560" s="5">
        <v>18.219999313399999</v>
      </c>
      <c r="L5560" s="5">
        <v>0.51479065418199998</v>
      </c>
      <c r="M5560" s="5">
        <v>0.33649998903299999</v>
      </c>
      <c r="N5560" s="8">
        <f t="shared" si="1126"/>
        <v>0.33649998903299999</v>
      </c>
      <c r="O5560" s="5">
        <v>0</v>
      </c>
      <c r="P5560" s="5">
        <v>96.736587524399994</v>
      </c>
      <c r="Q5560" s="5">
        <v>29.519525527999999</v>
      </c>
      <c r="R5560" s="5">
        <v>418.40499877899998</v>
      </c>
      <c r="S5560">
        <f t="shared" si="1118"/>
        <v>1.9992809779168459E-2</v>
      </c>
      <c r="T5560">
        <f t="shared" si="1119"/>
        <v>345.9316347159139</v>
      </c>
      <c r="U5560">
        <f t="shared" si="1120"/>
        <v>1038.884735716417</v>
      </c>
      <c r="V5560" s="9">
        <v>148.900192261</v>
      </c>
      <c r="W5560" s="9">
        <v>303.72741699199997</v>
      </c>
      <c r="X5560">
        <f t="shared" si="1127"/>
        <v>6.7046042453004621E-4</v>
      </c>
      <c r="Y5560">
        <f t="shared" si="1128"/>
        <v>38.433552824845329</v>
      </c>
      <c r="Z5560">
        <f t="shared" si="1121"/>
        <v>0.41525515556942233</v>
      </c>
      <c r="AA5560">
        <f t="shared" si="1122"/>
        <v>5.8904053887997992E-2</v>
      </c>
      <c r="AB5560">
        <f>(1/(AA5560*k))*(LN((50-dTar)/(hTar-dTar)))</f>
        <v>74.190904673678745</v>
      </c>
      <c r="AC5560">
        <f t="shared" si="1123"/>
        <v>119.68084960307461</v>
      </c>
      <c r="AD5560" s="19">
        <v>181.52182006800001</v>
      </c>
      <c r="AE5560" s="19">
        <v>103.08906555199999</v>
      </c>
      <c r="AF5560">
        <f t="shared" si="1129"/>
        <v>2.4734613965042684E-3</v>
      </c>
      <c r="AG5560" s="23">
        <f t="shared" si="1124"/>
        <v>27.056223400081937</v>
      </c>
      <c r="AH5560" s="25">
        <f t="shared" si="1130"/>
        <v>31.380675396308288</v>
      </c>
      <c r="AI5560" s="25">
        <f t="shared" si="1125"/>
        <v>0.15783589622859306</v>
      </c>
    </row>
    <row r="5561" spans="6:35" ht="15">
      <c r="F5561" s="5">
        <v>2006</v>
      </c>
      <c r="G5561" s="5">
        <v>8</v>
      </c>
      <c r="H5561" s="5">
        <v>0</v>
      </c>
      <c r="I5561" s="5">
        <v>232</v>
      </c>
      <c r="J5561" s="5">
        <v>12</v>
      </c>
      <c r="K5561" s="5">
        <v>18.8600006104</v>
      </c>
      <c r="L5561" s="5">
        <v>0.61980760097499998</v>
      </c>
      <c r="M5561" s="5">
        <v>0.58499997854200003</v>
      </c>
      <c r="N5561" s="8">
        <f t="shared" si="1126"/>
        <v>0.58499997854200003</v>
      </c>
      <c r="O5561" s="5">
        <v>0</v>
      </c>
      <c r="P5561" s="5">
        <v>96.736587524399994</v>
      </c>
      <c r="Q5561" s="5">
        <v>32.609458923299997</v>
      </c>
      <c r="R5561" s="5">
        <v>958.78497314499998</v>
      </c>
      <c r="S5561">
        <f t="shared" si="1118"/>
        <v>3.4757187735482663E-2</v>
      </c>
      <c r="T5561">
        <f t="shared" si="1119"/>
        <v>198.98460779125548</v>
      </c>
      <c r="U5561">
        <f t="shared" si="1120"/>
        <v>597.58070939831146</v>
      </c>
      <c r="V5561" s="9">
        <v>110.215187073</v>
      </c>
      <c r="W5561" s="9">
        <v>174.70817565900001</v>
      </c>
      <c r="X5561">
        <f t="shared" si="1127"/>
        <v>1.1331392472626902E-3</v>
      </c>
      <c r="Y5561">
        <f t="shared" si="1128"/>
        <v>42.102649289740214</v>
      </c>
      <c r="Z5561">
        <f t="shared" si="1121"/>
        <v>0.72191460628470872</v>
      </c>
      <c r="AA5561">
        <f t="shared" si="1122"/>
        <v>0.10240377825728939</v>
      </c>
      <c r="AB5561">
        <f>(1/(AA5561*k))*(LN((50-dTar)/(hTar-dTar)))</f>
        <v>42.675623119273098</v>
      </c>
      <c r="AC5561">
        <f t="shared" si="1123"/>
        <v>68.842061634372101</v>
      </c>
      <c r="AD5561" s="19">
        <v>128.07261657699999</v>
      </c>
      <c r="AE5561" s="19">
        <v>59.298244476299999</v>
      </c>
      <c r="AF5561">
        <f t="shared" si="1129"/>
        <v>3.9030037576169301E-3</v>
      </c>
      <c r="AG5561" s="23">
        <f t="shared" si="1124"/>
        <v>30.790053707245384</v>
      </c>
      <c r="AH5561" s="25">
        <f t="shared" si="1130"/>
        <v>35.089900773529884</v>
      </c>
      <c r="AI5561" s="25">
        <f t="shared" si="1125"/>
        <v>0.27439524195000564</v>
      </c>
    </row>
    <row r="5562" spans="6:35" ht="15">
      <c r="F5562" s="5">
        <v>2006</v>
      </c>
      <c r="G5562" s="5">
        <v>8</v>
      </c>
      <c r="H5562" s="5">
        <v>0</v>
      </c>
      <c r="I5562" s="5">
        <v>232</v>
      </c>
      <c r="J5562" s="5">
        <v>13</v>
      </c>
      <c r="K5562" s="5">
        <v>20.8899993896</v>
      </c>
      <c r="L5562" s="5">
        <v>0.954597234726</v>
      </c>
      <c r="M5562" s="5">
        <v>0.95800000429200005</v>
      </c>
      <c r="N5562" s="8">
        <f t="shared" si="1126"/>
        <v>0.95800000429200005</v>
      </c>
      <c r="O5562" s="5">
        <v>0</v>
      </c>
      <c r="P5562" s="5">
        <v>96.736587524399994</v>
      </c>
      <c r="Q5562" s="5">
        <v>33.093006133999999</v>
      </c>
      <c r="R5562" s="5">
        <v>1308.2075195299999</v>
      </c>
      <c r="S5562">
        <f t="shared" si="1118"/>
        <v>5.6918610634409894E-2</v>
      </c>
      <c r="T5562">
        <f t="shared" si="1119"/>
        <v>121.50938493377294</v>
      </c>
      <c r="U5562">
        <f t="shared" si="1120"/>
        <v>364.91096096965293</v>
      </c>
      <c r="V5562" s="9">
        <v>94.108573913599997</v>
      </c>
      <c r="W5562" s="9">
        <v>106.685043335</v>
      </c>
      <c r="X5562">
        <f t="shared" si="1127"/>
        <v>1.7677071010271952E-3</v>
      </c>
      <c r="Y5562">
        <f t="shared" si="1128"/>
        <v>42.145582302640889</v>
      </c>
      <c r="Z5562">
        <f t="shared" si="1121"/>
        <v>1.1822123440805485</v>
      </c>
      <c r="AA5562">
        <f t="shared" si="1122"/>
        <v>0.16769713437341086</v>
      </c>
      <c r="AB5562">
        <f>(1/(AA5562*k))*(LN((50-dTar)/(hTar-dTar)))</f>
        <v>26.059747909387063</v>
      </c>
      <c r="AC5562">
        <f t="shared" si="1123"/>
        <v>42.038209184203261</v>
      </c>
      <c r="AD5562" s="19">
        <v>126.278747559</v>
      </c>
      <c r="AE5562" s="19">
        <v>36.210304260299999</v>
      </c>
      <c r="AF5562">
        <f t="shared" si="1129"/>
        <v>4.8893237756842175E-3</v>
      </c>
      <c r="AG5562" s="23">
        <f t="shared" si="1124"/>
        <v>33.483046089445693</v>
      </c>
      <c r="AH5562" s="25">
        <f t="shared" si="1130"/>
        <v>36.775622108032238</v>
      </c>
      <c r="AI5562" s="25">
        <f t="shared" si="1125"/>
        <v>0.4493515429196499</v>
      </c>
    </row>
    <row r="5563" spans="6:35" ht="15">
      <c r="F5563" s="5">
        <v>2006</v>
      </c>
      <c r="G5563" s="5">
        <v>8</v>
      </c>
      <c r="H5563" s="5">
        <v>0</v>
      </c>
      <c r="I5563" s="5">
        <v>232</v>
      </c>
      <c r="J5563" s="5">
        <v>14</v>
      </c>
      <c r="K5563" s="5">
        <v>20.8250007629</v>
      </c>
      <c r="L5563" s="5">
        <v>1.0286583900499999</v>
      </c>
      <c r="M5563" s="5">
        <v>1.2649999856900001</v>
      </c>
      <c r="N5563" s="8">
        <f t="shared" si="1126"/>
        <v>1.2649999856900001</v>
      </c>
      <c r="O5563" s="5">
        <v>0</v>
      </c>
      <c r="P5563" s="5">
        <v>96.736587524399994</v>
      </c>
      <c r="Q5563" s="5">
        <v>34.103744506799998</v>
      </c>
      <c r="R5563" s="5">
        <v>1162.6574707</v>
      </c>
      <c r="S5563">
        <f t="shared" si="1118"/>
        <v>7.5158707009855982E-2</v>
      </c>
      <c r="T5563">
        <f t="shared" si="1119"/>
        <v>92.020547513744489</v>
      </c>
      <c r="U5563">
        <f t="shared" si="1120"/>
        <v>276.35154634760153</v>
      </c>
      <c r="V5563" s="9">
        <v>95.373268127399996</v>
      </c>
      <c r="W5563" s="9">
        <v>80.793891906699997</v>
      </c>
      <c r="X5563">
        <f t="shared" si="1127"/>
        <v>2.2098533958870101E-3</v>
      </c>
      <c r="Y5563">
        <f t="shared" si="1128"/>
        <v>42.809046224954031</v>
      </c>
      <c r="Z5563">
        <f t="shared" si="1121"/>
        <v>1.5610632480629976</v>
      </c>
      <c r="AA5563">
        <f t="shared" si="1122"/>
        <v>0.22143723552422767</v>
      </c>
      <c r="AB5563">
        <f>(1/(AA5563*k))*(LN((50-dTar)/(hTar-dTar)))</f>
        <v>19.73536671261213</v>
      </c>
      <c r="AC5563">
        <f t="shared" si="1123"/>
        <v>31.83605141064713</v>
      </c>
      <c r="AD5563" s="19">
        <v>130.12901306200001</v>
      </c>
      <c r="AE5563" s="19">
        <v>27.422506332400001</v>
      </c>
      <c r="AF5563">
        <f t="shared" si="1129"/>
        <v>5.2801775520389654E-3</v>
      </c>
      <c r="AG5563" s="23">
        <f t="shared" si="1124"/>
        <v>35.612845383129375</v>
      </c>
      <c r="AH5563" s="25">
        <f t="shared" si="1130"/>
        <v>38.348076467142889</v>
      </c>
      <c r="AI5563" s="25">
        <f t="shared" si="1125"/>
        <v>0.59335041003807576</v>
      </c>
    </row>
    <row r="5564" spans="6:35" ht="15">
      <c r="F5564" s="5">
        <v>2006</v>
      </c>
      <c r="G5564" s="5">
        <v>8</v>
      </c>
      <c r="H5564" s="5">
        <v>0</v>
      </c>
      <c r="I5564" s="5">
        <v>232</v>
      </c>
      <c r="J5564" s="5">
        <v>15</v>
      </c>
      <c r="K5564" s="5">
        <v>21.219999313399999</v>
      </c>
      <c r="L5564" s="5">
        <v>1.0321128368400001</v>
      </c>
      <c r="M5564" s="5">
        <v>1.64750003815</v>
      </c>
      <c r="N5564" s="8">
        <f t="shared" si="1126"/>
        <v>1.64750003815</v>
      </c>
      <c r="O5564" s="5">
        <v>0</v>
      </c>
      <c r="P5564" s="5">
        <v>96.736587524399994</v>
      </c>
      <c r="Q5564" s="5">
        <v>31.0239944458</v>
      </c>
      <c r="R5564" s="5">
        <v>1123.5024414100001</v>
      </c>
      <c r="S5564">
        <f t="shared" si="1118"/>
        <v>9.7884564479660485E-2</v>
      </c>
      <c r="T5564">
        <f t="shared" si="1119"/>
        <v>70.656138751163013</v>
      </c>
      <c r="U5564">
        <f t="shared" si="1120"/>
        <v>212.19101309865749</v>
      </c>
      <c r="V5564" s="9">
        <v>94.960723877000007</v>
      </c>
      <c r="W5564" s="9">
        <v>62.035972595200001</v>
      </c>
      <c r="X5564">
        <f t="shared" si="1127"/>
        <v>2.7086492157672214E-3</v>
      </c>
      <c r="Y5564">
        <f t="shared" si="1128"/>
        <v>38.36672087891715</v>
      </c>
      <c r="Z5564">
        <f t="shared" si="1121"/>
        <v>2.0330844188393593</v>
      </c>
      <c r="AA5564">
        <f t="shared" si="1122"/>
        <v>0.28839356371613245</v>
      </c>
      <c r="AB5564">
        <f>(1/(AA5564*k))*(LN((50-dTar)/(hTar-dTar)))</f>
        <v>15.153406999052365</v>
      </c>
      <c r="AC5564">
        <f t="shared" si="1123"/>
        <v>24.44467596135377</v>
      </c>
      <c r="AD5564" s="19">
        <v>135.01087951700001</v>
      </c>
      <c r="AE5564" s="19">
        <v>21.055824279799999</v>
      </c>
      <c r="AF5564">
        <f t="shared" si="1129"/>
        <v>5.5398169430635547E-3</v>
      </c>
      <c r="AG5564" s="23">
        <f t="shared" si="1124"/>
        <v>33.1711367509726</v>
      </c>
      <c r="AH5564" s="25">
        <f t="shared" si="1130"/>
        <v>35.145945892452566</v>
      </c>
      <c r="AI5564" s="25">
        <f t="shared" si="1125"/>
        <v>0.77276271480812841</v>
      </c>
    </row>
    <row r="5565" spans="6:35" ht="15">
      <c r="F5565" s="5">
        <v>2006</v>
      </c>
      <c r="G5565" s="5">
        <v>8</v>
      </c>
      <c r="H5565" s="5">
        <v>0</v>
      </c>
      <c r="I5565" s="5">
        <v>232</v>
      </c>
      <c r="J5565" s="5">
        <v>16</v>
      </c>
      <c r="K5565" s="5">
        <v>18.190000534100001</v>
      </c>
      <c r="L5565" s="5">
        <v>0.58483815193199995</v>
      </c>
      <c r="M5565" s="5">
        <v>1.1840000152600001</v>
      </c>
      <c r="N5565" s="8">
        <f t="shared" si="1126"/>
        <v>1.1840000152600001</v>
      </c>
      <c r="O5565" s="5">
        <v>0</v>
      </c>
      <c r="P5565" s="5">
        <v>96.736587524399994</v>
      </c>
      <c r="Q5565" s="5">
        <v>32.993095397899999</v>
      </c>
      <c r="R5565" s="5">
        <v>567.84997558600003</v>
      </c>
      <c r="S5565">
        <f t="shared" si="1118"/>
        <v>7.0346174903751085E-2</v>
      </c>
      <c r="T5565">
        <f t="shared" si="1119"/>
        <v>98.315869753186291</v>
      </c>
      <c r="U5565">
        <f t="shared" si="1120"/>
        <v>295.25734600464375</v>
      </c>
      <c r="V5565" s="9">
        <v>131.99948120100001</v>
      </c>
      <c r="W5565" s="9">
        <v>86.321182250999996</v>
      </c>
      <c r="X5565">
        <f t="shared" si="1127"/>
        <v>1.9471238674295692E-3</v>
      </c>
      <c r="Y5565">
        <f t="shared" si="1128"/>
        <v>40.804413983819664</v>
      </c>
      <c r="Z5565">
        <f t="shared" si="1121"/>
        <v>1.4611058738631144</v>
      </c>
      <c r="AA5565">
        <f t="shared" si="1122"/>
        <v>0.20725825549856403</v>
      </c>
      <c r="AB5565">
        <f>(1/(AA5565*k))*(LN((50-dTar)/(hTar-dTar)))</f>
        <v>21.085505310199689</v>
      </c>
      <c r="AC5565">
        <f t="shared" si="1123"/>
        <v>34.014023699189792</v>
      </c>
      <c r="AD5565" s="19">
        <v>155.75552368199999</v>
      </c>
      <c r="AE5565" s="19">
        <v>29.298542022700001</v>
      </c>
      <c r="AF5565">
        <f t="shared" si="1129"/>
        <v>4.5647908041792778E-3</v>
      </c>
      <c r="AG5565" s="23">
        <f t="shared" si="1124"/>
        <v>34.468839012339821</v>
      </c>
      <c r="AH5565" s="25">
        <f t="shared" si="1130"/>
        <v>36.876951567560788</v>
      </c>
      <c r="AI5565" s="25">
        <f t="shared" si="1125"/>
        <v>0.55535723516740809</v>
      </c>
    </row>
    <row r="5566" spans="6:35" ht="15">
      <c r="F5566" s="5">
        <v>2006</v>
      </c>
      <c r="G5566" s="5">
        <v>8</v>
      </c>
      <c r="H5566" s="5">
        <v>0</v>
      </c>
      <c r="I5566" s="5">
        <v>232</v>
      </c>
      <c r="J5566" s="5">
        <v>17</v>
      </c>
      <c r="K5566" s="5">
        <v>20.420000076299999</v>
      </c>
      <c r="L5566" s="5">
        <v>0.85872966051099997</v>
      </c>
      <c r="M5566" s="5">
        <v>1.0110000371900001</v>
      </c>
      <c r="N5566" s="8">
        <f t="shared" si="1126"/>
        <v>1.0110000371900001</v>
      </c>
      <c r="O5566" s="5">
        <v>0</v>
      </c>
      <c r="P5566" s="5">
        <v>96.736587524399994</v>
      </c>
      <c r="Q5566" s="5">
        <v>32.338344573999997</v>
      </c>
      <c r="R5566" s="5">
        <v>1078.8125</v>
      </c>
      <c r="S5566">
        <f t="shared" si="1118"/>
        <v>6.0067554499354477E-2</v>
      </c>
      <c r="T5566">
        <f t="shared" si="1119"/>
        <v>115.13945302278586</v>
      </c>
      <c r="U5566">
        <f t="shared" si="1120"/>
        <v>345.78109724582231</v>
      </c>
      <c r="V5566" s="9">
        <v>114.743118286</v>
      </c>
      <c r="W5566" s="9">
        <v>101.092247009</v>
      </c>
      <c r="X5566">
        <f t="shared" si="1127"/>
        <v>1.7805745855024909E-3</v>
      </c>
      <c r="Y5566">
        <f t="shared" si="1128"/>
        <v>40.677898966581367</v>
      </c>
      <c r="Z5566">
        <f t="shared" si="1121"/>
        <v>1.2476166163644478</v>
      </c>
      <c r="AA5566">
        <f t="shared" si="1122"/>
        <v>0.17697474773340205</v>
      </c>
      <c r="AB5566">
        <f>(1/(AA5566*k))*(LN((50-dTar)/(hTar-dTar)))</f>
        <v>24.693608002656745</v>
      </c>
      <c r="AC5566">
        <f t="shared" si="1123"/>
        <v>39.834424428736391</v>
      </c>
      <c r="AD5566" s="19">
        <v>156.57911682100001</v>
      </c>
      <c r="AE5566" s="19">
        <v>34.312038421600001</v>
      </c>
      <c r="AF5566">
        <f t="shared" si="1129"/>
        <v>4.3341531590232792E-3</v>
      </c>
      <c r="AG5566" s="23">
        <f t="shared" si="1124"/>
        <v>33.654920870211399</v>
      </c>
      <c r="AH5566" s="25">
        <f t="shared" si="1130"/>
        <v>36.324311068424166</v>
      </c>
      <c r="AI5566" s="25">
        <f t="shared" si="1125"/>
        <v>0.47421129913135174</v>
      </c>
    </row>
    <row r="5567" spans="6:35" ht="15">
      <c r="F5567" s="5">
        <v>2006</v>
      </c>
      <c r="G5567" s="5">
        <v>8</v>
      </c>
      <c r="H5567" s="5">
        <v>0</v>
      </c>
      <c r="I5567" s="5">
        <v>232</v>
      </c>
      <c r="J5567" s="5">
        <v>18</v>
      </c>
      <c r="K5567" s="5">
        <v>19.5699996948</v>
      </c>
      <c r="L5567" s="5">
        <v>0.81493955850599997</v>
      </c>
      <c r="M5567" s="5">
        <v>1.1644999980899999</v>
      </c>
      <c r="N5567" s="8">
        <f t="shared" si="1126"/>
        <v>1.1644999980899999</v>
      </c>
      <c r="O5567" s="5">
        <v>0.15000000595999999</v>
      </c>
      <c r="P5567" s="5">
        <v>96.736587524399994</v>
      </c>
      <c r="Q5567" s="5">
        <v>33.610500335700003</v>
      </c>
      <c r="R5567" s="5">
        <v>525.72247314499998</v>
      </c>
      <c r="S5567">
        <f t="shared" si="1118"/>
        <v>6.918760091659977E-2</v>
      </c>
      <c r="T5567">
        <f t="shared" si="1119"/>
        <v>99.962208225848528</v>
      </c>
      <c r="U5567">
        <f t="shared" si="1120"/>
        <v>300.20154808802954</v>
      </c>
      <c r="V5567" s="9">
        <v>146.413574219</v>
      </c>
      <c r="W5567" s="9">
        <v>87.766662597700005</v>
      </c>
      <c r="X5567">
        <f t="shared" si="1127"/>
        <v>1.8713212692649725E-3</v>
      </c>
      <c r="Y5567">
        <f t="shared" si="1128"/>
        <v>41.344451597329524</v>
      </c>
      <c r="Z5567">
        <f t="shared" si="1121"/>
        <v>1.4370420315824515</v>
      </c>
      <c r="AA5567">
        <f t="shared" si="1122"/>
        <v>0.20384479309251932</v>
      </c>
      <c r="AB5567">
        <f>(1/(AA5567*k))*(LN((50-dTar)/(hTar-dTar)))</f>
        <v>21.438590510939424</v>
      </c>
      <c r="AC5567">
        <f t="shared" si="1123"/>
        <v>34.583602099570129</v>
      </c>
      <c r="AD5567" s="19">
        <v>191.025268555</v>
      </c>
      <c r="AE5567" s="19">
        <v>29.7891559601</v>
      </c>
      <c r="AF5567">
        <f t="shared" si="1129"/>
        <v>3.9154570348687249E-3</v>
      </c>
      <c r="AG5567" s="23">
        <f t="shared" si="1124"/>
        <v>35.74597426365677</v>
      </c>
      <c r="AH5567" s="25">
        <f t="shared" si="1130"/>
        <v>37.87392060128623</v>
      </c>
      <c r="AI5567" s="25">
        <f t="shared" si="1125"/>
        <v>0.54621071871329263</v>
      </c>
    </row>
    <row r="5568" spans="6:35" ht="15">
      <c r="F5568" s="5">
        <v>2006</v>
      </c>
      <c r="G5568" s="5">
        <v>8</v>
      </c>
      <c r="H5568" s="5">
        <v>0</v>
      </c>
      <c r="I5568" s="5">
        <v>232</v>
      </c>
      <c r="J5568" s="5">
        <v>19</v>
      </c>
      <c r="K5568" s="5">
        <v>19.459999084500001</v>
      </c>
      <c r="L5568" s="5">
        <v>0.78168898820900001</v>
      </c>
      <c r="M5568" s="5">
        <v>0.48149999976199997</v>
      </c>
      <c r="N5568" s="8">
        <f t="shared" si="1126"/>
        <v>0.48149999976199997</v>
      </c>
      <c r="O5568" s="5">
        <v>0</v>
      </c>
      <c r="P5568" s="5">
        <v>96.736587524399994</v>
      </c>
      <c r="Q5568" s="5">
        <v>31.857709884599998</v>
      </c>
      <c r="R5568" s="5">
        <v>202.67324829099999</v>
      </c>
      <c r="S5568">
        <f t="shared" si="1118"/>
        <v>2.8607840171332864E-2</v>
      </c>
      <c r="T5568">
        <f t="shared" si="1119"/>
        <v>241.75699137198532</v>
      </c>
      <c r="U5568">
        <f t="shared" si="1120"/>
        <v>726.032611314478</v>
      </c>
      <c r="V5568" s="9">
        <v>190.68963622999999</v>
      </c>
      <c r="W5568" s="9">
        <v>212.26223754899999</v>
      </c>
      <c r="X5568">
        <f t="shared" si="1127"/>
        <v>8.8575176470844213E-4</v>
      </c>
      <c r="Y5568">
        <f t="shared" si="1128"/>
        <v>40.538486966244534</v>
      </c>
      <c r="Z5568">
        <f t="shared" si="1121"/>
        <v>0.59419127436654351</v>
      </c>
      <c r="AA5568">
        <f t="shared" si="1122"/>
        <v>8.428618976944581E-2</v>
      </c>
      <c r="AB5568">
        <f>(1/(AA5568*k))*(LN((50-dTar)/(hTar-dTar)))</f>
        <v>51.848886025713973</v>
      </c>
      <c r="AC5568">
        <f t="shared" si="1123"/>
        <v>83.639884940396698</v>
      </c>
      <c r="AD5568" s="19">
        <v>249.855102539</v>
      </c>
      <c r="AE5568" s="19">
        <v>72.044601440400001</v>
      </c>
      <c r="AF5568">
        <f t="shared" si="1129"/>
        <v>2.4658505046661902E-3</v>
      </c>
      <c r="AG5568" s="23">
        <f t="shared" si="1124"/>
        <v>32.17768945558516</v>
      </c>
      <c r="AH5568" s="25">
        <f t="shared" si="1130"/>
        <v>35.355576474160884</v>
      </c>
      <c r="AI5568" s="25">
        <f t="shared" si="1125"/>
        <v>0.22584839962372072</v>
      </c>
    </row>
    <row r="5569" spans="6:35" ht="15">
      <c r="F5569" s="5">
        <v>2006</v>
      </c>
      <c r="G5569" s="5">
        <v>8</v>
      </c>
      <c r="H5569" s="5">
        <v>0</v>
      </c>
      <c r="I5569" s="5">
        <v>232</v>
      </c>
      <c r="J5569" s="5">
        <v>20</v>
      </c>
      <c r="K5569" s="5">
        <v>17.940000534100001</v>
      </c>
      <c r="L5569" s="5">
        <v>0.60080647468600001</v>
      </c>
      <c r="M5569" s="5">
        <v>0.42800000309899999</v>
      </c>
      <c r="N5569" s="8">
        <f t="shared" si="1126"/>
        <v>0.42800000309899999</v>
      </c>
      <c r="O5569" s="5">
        <v>0</v>
      </c>
      <c r="P5569" s="5">
        <v>96.736587524399994</v>
      </c>
      <c r="Q5569" s="5">
        <v>30.522020340000001</v>
      </c>
      <c r="R5569" s="5">
        <v>31.611000060999999</v>
      </c>
      <c r="S5569">
        <f t="shared" si="1118"/>
        <v>2.5429191460100333E-2</v>
      </c>
      <c r="T5569">
        <f t="shared" si="1119"/>
        <v>271.97661318975992</v>
      </c>
      <c r="U5569">
        <f t="shared" si="1120"/>
        <v>816.78668141098933</v>
      </c>
      <c r="V5569" s="9">
        <v>441.46420288100001</v>
      </c>
      <c r="W5569" s="9">
        <v>238.794998169</v>
      </c>
      <c r="X5569">
        <f t="shared" si="1127"/>
        <v>6.6798219861912518E-4</v>
      </c>
      <c r="Y5569">
        <f t="shared" si="1128"/>
        <v>37.298188780434756</v>
      </c>
      <c r="Z5569">
        <f t="shared" si="1121"/>
        <v>0.52817002574451466</v>
      </c>
      <c r="AA5569">
        <f t="shared" si="1122"/>
        <v>7.4921058152350811E-2</v>
      </c>
      <c r="AB5569">
        <f>(1/(AA5569*k))*(LN((50-dTar)/(hTar-dTar)))</f>
        <v>58.329996327749036</v>
      </c>
      <c r="AC5569">
        <f t="shared" si="1123"/>
        <v>94.094869830127848</v>
      </c>
      <c r="AD5569" s="19">
        <v>400.92990112299998</v>
      </c>
      <c r="AE5569" s="19">
        <v>81.050163268999995</v>
      </c>
      <c r="AF5569">
        <f t="shared" si="1129"/>
        <v>1.7358852826157016E-3</v>
      </c>
      <c r="AG5569" s="23">
        <f t="shared" si="1124"/>
        <v>31.205980962135037</v>
      </c>
      <c r="AH5569" s="25">
        <f t="shared" si="1130"/>
        <v>33.521591179408844</v>
      </c>
      <c r="AI5569" s="25">
        <f t="shared" si="1125"/>
        <v>0.20075413455168456</v>
      </c>
    </row>
    <row r="5570" spans="6:35" ht="15">
      <c r="F5570" s="5">
        <v>2006</v>
      </c>
      <c r="G5570" s="5">
        <v>8</v>
      </c>
      <c r="H5570" s="5">
        <v>0</v>
      </c>
      <c r="I5570" s="5">
        <v>232</v>
      </c>
      <c r="J5570" s="5">
        <v>21</v>
      </c>
      <c r="K5570" s="5">
        <v>17.0499992371</v>
      </c>
      <c r="L5570" s="5">
        <v>0.53552079200699998</v>
      </c>
      <c r="M5570" s="5">
        <v>0.71149998903300005</v>
      </c>
      <c r="N5570" s="8">
        <f t="shared" si="1126"/>
        <v>0.71149998903300005</v>
      </c>
      <c r="O5570" s="5">
        <v>0</v>
      </c>
      <c r="P5570" s="5">
        <v>96.736587524399994</v>
      </c>
      <c r="Q5570" s="5">
        <v>25.056070327800001</v>
      </c>
      <c r="R5570" s="5">
        <v>0</v>
      </c>
      <c r="S5570">
        <f t="shared" si="1118"/>
        <v>4.2273059144801957E-2</v>
      </c>
      <c r="T5570">
        <f t="shared" si="1119"/>
        <v>163.60645549170027</v>
      </c>
      <c r="U5570">
        <f t="shared" si="1120"/>
        <v>491.33479629458054</v>
      </c>
      <c r="V5570" s="9">
        <v>430.55059814499998</v>
      </c>
      <c r="W5570" s="9">
        <v>143.646194458</v>
      </c>
      <c r="X5570">
        <f t="shared" si="1127"/>
        <v>9.384986896865434E-4</v>
      </c>
      <c r="Y5570">
        <f t="shared" si="1128"/>
        <v>29.601164707642901</v>
      </c>
      <c r="Z5570">
        <f t="shared" si="1121"/>
        <v>0.87802094580325862</v>
      </c>
      <c r="AA5570">
        <f t="shared" si="1122"/>
        <v>0.12454750389664873</v>
      </c>
      <c r="AB5570">
        <f>(1/(AA5570*k))*(LN((50-dTar)/(hTar-dTar)))</f>
        <v>35.088178487495853</v>
      </c>
      <c r="AC5570">
        <f t="shared" si="1123"/>
        <v>56.602396626357276</v>
      </c>
      <c r="AD5570" s="19">
        <v>396.34533691399997</v>
      </c>
      <c r="AE5570" s="19">
        <v>48.755405426000003</v>
      </c>
      <c r="AF5570">
        <f t="shared" si="1129"/>
        <v>1.9932105708173717E-3</v>
      </c>
      <c r="AG5570" s="23">
        <f t="shared" si="1124"/>
        <v>26.261546644187877</v>
      </c>
      <c r="AH5570" s="25">
        <f t="shared" si="1130"/>
        <v>27.530914653319073</v>
      </c>
      <c r="AI5570" s="25">
        <f t="shared" si="1125"/>
        <v>0.3337302885458478</v>
      </c>
    </row>
    <row r="5571" spans="6:35" ht="15">
      <c r="F5571" s="5">
        <v>2006</v>
      </c>
      <c r="G5571" s="5">
        <v>8</v>
      </c>
      <c r="H5571" s="5">
        <v>0</v>
      </c>
      <c r="I5571" s="5">
        <v>232</v>
      </c>
      <c r="J5571" s="5">
        <v>22</v>
      </c>
      <c r="K5571" s="5">
        <v>16.340000152599998</v>
      </c>
      <c r="L5571" s="5">
        <v>0.46545186638800001</v>
      </c>
      <c r="M5571" s="5">
        <v>0.141499996185</v>
      </c>
      <c r="N5571" s="8">
        <f t="shared" si="1126"/>
        <v>0.141499996185</v>
      </c>
      <c r="O5571" s="5">
        <v>0</v>
      </c>
      <c r="P5571" s="5">
        <v>96.736587524399994</v>
      </c>
      <c r="Q5571" s="5">
        <v>19.7133102417</v>
      </c>
      <c r="R5571" s="5">
        <v>0</v>
      </c>
      <c r="S5571">
        <f t="shared" si="1118"/>
        <v>8.4070805339679661E-3</v>
      </c>
      <c r="T5571">
        <f t="shared" si="1119"/>
        <v>822.65720442763234</v>
      </c>
      <c r="U5571">
        <f t="shared" si="1120"/>
        <v>2470.5633328644835</v>
      </c>
      <c r="V5571" s="9">
        <v>485.63861084000001</v>
      </c>
      <c r="W5571" s="9">
        <v>722.29168701200001</v>
      </c>
      <c r="X5571">
        <f t="shared" si="1127"/>
        <v>2.7185040953984845E-4</v>
      </c>
      <c r="Y5571">
        <f t="shared" si="1128"/>
        <v>25.391960651844766</v>
      </c>
      <c r="Z5571">
        <f t="shared" si="1121"/>
        <v>0.17461695347369685</v>
      </c>
      <c r="AA5571">
        <f t="shared" si="1122"/>
        <v>2.4769461135451511E-2</v>
      </c>
      <c r="AB5571">
        <f>(1/(AA5571*k))*(LN((50-dTar)/(hTar-dTar)))</f>
        <v>176.43278644616478</v>
      </c>
      <c r="AC5571">
        <f t="shared" si="1123"/>
        <v>284.61205416741836</v>
      </c>
      <c r="AD5571" s="19">
        <v>405.72882080099998</v>
      </c>
      <c r="AE5571" s="19">
        <v>245.15528869600001</v>
      </c>
      <c r="AF5571">
        <f t="shared" si="1129"/>
        <v>1.0689514707178643E-3</v>
      </c>
      <c r="AG5571" s="23">
        <f t="shared" si="1124"/>
        <v>17.666800078067983</v>
      </c>
      <c r="AH5571" s="25">
        <f t="shared" si="1130"/>
        <v>20.60308545904023</v>
      </c>
      <c r="AI5571" s="25">
        <f t="shared" si="1125"/>
        <v>6.6370815578278494E-2</v>
      </c>
    </row>
    <row r="5572" spans="6:35" ht="15">
      <c r="F5572" s="5">
        <v>2006</v>
      </c>
      <c r="G5572" s="5">
        <v>8</v>
      </c>
      <c r="H5572" s="5">
        <v>0</v>
      </c>
      <c r="I5572" s="5">
        <v>232</v>
      </c>
      <c r="J5572" s="5">
        <v>23</v>
      </c>
      <c r="K5572" s="5">
        <v>15.800000190700001</v>
      </c>
      <c r="L5572" s="5">
        <v>0.34107461571699998</v>
      </c>
      <c r="M5572" s="5">
        <v>0</v>
      </c>
      <c r="N5572" s="8">
        <f t="shared" si="1126"/>
        <v>1E-4</v>
      </c>
      <c r="O5572" s="5">
        <v>0</v>
      </c>
      <c r="P5572" s="5">
        <v>96.736587524399994</v>
      </c>
      <c r="Q5572" s="5">
        <v>19.308820724499999</v>
      </c>
      <c r="R5572" s="5">
        <v>0</v>
      </c>
      <c r="S5572">
        <f t="shared" si="1118"/>
        <v>5.9413998308355972E-6</v>
      </c>
      <c r="T5572">
        <f t="shared" si="1119"/>
        <v>1164059.9128807276</v>
      </c>
      <c r="U5572">
        <f t="shared" si="1120"/>
        <v>3495847.0217512534</v>
      </c>
      <c r="V5572" s="9">
        <v>691.55621337900004</v>
      </c>
      <c r="W5572" s="9">
        <v>60723.6445313</v>
      </c>
      <c r="X5572">
        <f t="shared" si="1127"/>
        <v>2.811150647472808E-7</v>
      </c>
      <c r="Y5572">
        <f t="shared" si="1128"/>
        <v>28.700682031037427</v>
      </c>
      <c r="Z5572">
        <f t="shared" si="1121"/>
        <v>1.2340421072902296E-4</v>
      </c>
      <c r="AA5572">
        <f t="shared" si="1122"/>
        <v>1.7504920002306861E-5</v>
      </c>
      <c r="AB5572">
        <f>(1/(AA5572*k))*(LN((50-dTar)/(hTar-dTar)))</f>
        <v>249652.38609041239</v>
      </c>
      <c r="AC5572">
        <f t="shared" si="1123"/>
        <v>402726.04578894714</v>
      </c>
      <c r="AD5572" s="19">
        <v>408.15335083000002</v>
      </c>
      <c r="AE5572" s="19">
        <v>60723.6445313</v>
      </c>
      <c r="AF5572">
        <f t="shared" si="1129"/>
        <v>2.1558328993334919E-6</v>
      </c>
      <c r="AG5572" s="23">
        <f t="shared" si="1124"/>
        <v>3.7824611935306613</v>
      </c>
      <c r="AH5572" s="25">
        <f t="shared" si="1130"/>
        <v>13.253721611518092</v>
      </c>
      <c r="AI5572" s="25">
        <f t="shared" si="1125"/>
        <v>4.6905171284601254E-5</v>
      </c>
    </row>
    <row r="5573" spans="6:35" ht="15">
      <c r="F5573" s="5">
        <v>2006</v>
      </c>
      <c r="G5573" s="5">
        <v>8</v>
      </c>
      <c r="H5573" s="5">
        <v>0</v>
      </c>
      <c r="I5573" s="5">
        <v>232</v>
      </c>
      <c r="J5573" s="5">
        <v>24</v>
      </c>
      <c r="K5573" s="5">
        <v>15.5200004578</v>
      </c>
      <c r="L5573" s="5">
        <v>0.37733015418100002</v>
      </c>
      <c r="M5573" s="5">
        <v>0</v>
      </c>
      <c r="N5573" s="8">
        <f t="shared" si="1126"/>
        <v>1E-4</v>
      </c>
      <c r="O5573" s="5">
        <v>0</v>
      </c>
      <c r="P5573" s="5">
        <v>96.736587524399994</v>
      </c>
      <c r="Q5573" s="5">
        <v>22.695089340199999</v>
      </c>
      <c r="R5573" s="5">
        <v>0</v>
      </c>
      <c r="S5573">
        <f t="shared" si="1118"/>
        <v>5.9413998308355972E-6</v>
      </c>
      <c r="T5573">
        <f t="shared" si="1119"/>
        <v>1164059.9128807276</v>
      </c>
      <c r="U5573">
        <f t="shared" si="1120"/>
        <v>3495847.0217512534</v>
      </c>
      <c r="V5573" s="9">
        <v>691.55621337900004</v>
      </c>
      <c r="W5573" s="9">
        <v>60723.6445313</v>
      </c>
      <c r="X5573">
        <f t="shared" si="1127"/>
        <v>2.811150647472808E-7</v>
      </c>
      <c r="Y5573">
        <f t="shared" si="1128"/>
        <v>33.73404062903662</v>
      </c>
      <c r="Z5573">
        <f t="shared" si="1121"/>
        <v>1.2340421072902296E-4</v>
      </c>
      <c r="AA5573">
        <f t="shared" si="1122"/>
        <v>1.7504920002306861E-5</v>
      </c>
      <c r="AB5573">
        <f>(1/(AA5573*k))*(LN((50-dTar)/(hTar-dTar)))</f>
        <v>249652.38609041239</v>
      </c>
      <c r="AC5573">
        <f t="shared" si="1123"/>
        <v>402726.04578894714</v>
      </c>
      <c r="AD5573" s="19">
        <v>408.15335083000002</v>
      </c>
      <c r="AE5573" s="19">
        <v>60723.6445313</v>
      </c>
      <c r="AF5573">
        <f t="shared" si="1129"/>
        <v>2.1558328993334919E-6</v>
      </c>
      <c r="AG5573" s="23">
        <f t="shared" si="1124"/>
        <v>4.4458072265436499</v>
      </c>
      <c r="AH5573" s="25">
        <f t="shared" si="1130"/>
        <v>15.578082180952647</v>
      </c>
      <c r="AI5573" s="25">
        <f t="shared" si="1125"/>
        <v>4.6905171284601254E-5</v>
      </c>
    </row>
    <row r="5574" spans="6:35" ht="15">
      <c r="F5574" s="5">
        <v>2006</v>
      </c>
      <c r="G5574" s="5">
        <v>8</v>
      </c>
      <c r="H5574" s="5">
        <v>0</v>
      </c>
      <c r="I5574" s="5">
        <v>233</v>
      </c>
      <c r="J5574" s="5">
        <v>1</v>
      </c>
      <c r="K5574" s="5">
        <v>15.125</v>
      </c>
      <c r="L5574" s="5">
        <v>0.38163185119600002</v>
      </c>
      <c r="M5574" s="5">
        <v>0.40349999070199999</v>
      </c>
      <c r="N5574" s="8">
        <f t="shared" si="1126"/>
        <v>0.40349999070199999</v>
      </c>
      <c r="O5574" s="5">
        <v>0</v>
      </c>
      <c r="P5574" s="5">
        <v>96.736587524399994</v>
      </c>
      <c r="Q5574" s="5">
        <v>25.180715560900001</v>
      </c>
      <c r="R5574" s="5">
        <v>0</v>
      </c>
      <c r="S5574">
        <f t="shared" ref="S5574:S5637" si="1131">(N5574*k)/LN((uhzRef-dRef)/zoRef)</f>
        <v>2.3973547764990274E-2</v>
      </c>
      <c r="T5574">
        <f t="shared" ref="T5574:T5637" si="1132">(1/(S5574*k))*(LN((50-dRef)/(O3zRef-dRef)))</f>
        <v>288.4906913766028</v>
      </c>
      <c r="U5574">
        <f t="shared" ref="U5574:U5637" si="1133">(1/(S5574*k))*(LN((50-dRef)/(uzoRef)))</f>
        <v>866.3809423314384</v>
      </c>
      <c r="V5574" s="9">
        <v>443.858154297</v>
      </c>
      <c r="W5574" s="9">
        <v>253.29434204099999</v>
      </c>
      <c r="X5574">
        <f t="shared" si="1127"/>
        <v>6.3957698330455691E-4</v>
      </c>
      <c r="Y5574">
        <f t="shared" si="1128"/>
        <v>30.878094771867914</v>
      </c>
      <c r="Z5574">
        <f t="shared" ref="Z5574:Z5637" si="1134">(S5574/k)*LN((50-dRef)/(uzoRef))</f>
        <v>0.49793597881748403</v>
      </c>
      <c r="AA5574">
        <f t="shared" ref="AA5574:AA5637" si="1135">(Z5574*k)/LN((50-dTar)/zoTar)</f>
        <v>7.0632350581700698E-2</v>
      </c>
      <c r="AB5574">
        <f>(1/(AA5574*k))*(LN((50-dTar)/(hTar-dTar)))</f>
        <v>61.871720407247849</v>
      </c>
      <c r="AC5574">
        <f t="shared" ref="AC5574:AC5637" si="1136">(1/(AA5574*k))*(LN((50-dTar)/(zoTar)))</f>
        <v>99.808192086521188</v>
      </c>
      <c r="AD5574" s="19">
        <v>401.33361816399997</v>
      </c>
      <c r="AE5574" s="19">
        <v>85.971427917499994</v>
      </c>
      <c r="AF5574">
        <f t="shared" si="1129"/>
        <v>1.7032489390297451E-3</v>
      </c>
      <c r="AG5574" s="23">
        <f t="shared" ref="AG5574:AG5637" si="1137" xml:space="preserve"> Y5574*(1-(AC5574*AF5574))</f>
        <v>25.628874325275945</v>
      </c>
      <c r="AH5574" s="25">
        <f t="shared" si="1130"/>
        <v>27.624070297143383</v>
      </c>
      <c r="AI5574" s="25">
        <f t="shared" ref="AI5574:AI5637" si="1138">(AA5574/k)*LN((hTar-dTar)/(zoTar))</f>
        <v>0.18926236177212316</v>
      </c>
    </row>
    <row r="5575" spans="6:35" ht="15">
      <c r="F5575" s="5">
        <v>2006</v>
      </c>
      <c r="G5575" s="5">
        <v>8</v>
      </c>
      <c r="H5575" s="5">
        <v>0</v>
      </c>
      <c r="I5575" s="5">
        <v>233</v>
      </c>
      <c r="J5575" s="5">
        <v>2</v>
      </c>
      <c r="K5575" s="5">
        <v>15.010000228899999</v>
      </c>
      <c r="L5575" s="5">
        <v>0.391616165638</v>
      </c>
      <c r="M5575" s="5">
        <v>9.4999996945299998E-3</v>
      </c>
      <c r="N5575" s="8">
        <f t="shared" ref="N5575:N5638" si="1139">IF(M5575&lt;0, 0, IF(M5575=0, 0.0001, IF(M5575&gt;0, M5575)))</f>
        <v>9.4999996945299998E-3</v>
      </c>
      <c r="O5575" s="5">
        <v>0</v>
      </c>
      <c r="P5575" s="5">
        <v>96.736587524399994</v>
      </c>
      <c r="Q5575" s="5">
        <v>24.817449569699999</v>
      </c>
      <c r="R5575" s="5">
        <v>0</v>
      </c>
      <c r="S5575">
        <f t="shared" si="1131"/>
        <v>5.6443296578018761E-4</v>
      </c>
      <c r="T5575">
        <f t="shared" si="1132"/>
        <v>12253.262634850198</v>
      </c>
      <c r="U5575">
        <f t="shared" si="1133"/>
        <v>36798.390885887347</v>
      </c>
      <c r="V5575" s="9">
        <v>655.51623535199997</v>
      </c>
      <c r="W5575" s="9">
        <v>10758.34375</v>
      </c>
      <c r="X5575">
        <f t="shared" ref="X5575:X5638" si="1140" xml:space="preserve"> (1/(U5575 + W5575 + V5575))</f>
        <v>2.0741616123061834E-5</v>
      </c>
      <c r="Y5575">
        <f t="shared" ref="Y5575:Y5638" si="1141" xml:space="preserve"> Q5575/(1-(T5575*X5575))</f>
        <v>33.274159349897644</v>
      </c>
      <c r="Z5575">
        <f t="shared" si="1134"/>
        <v>1.1723399642294338E-2</v>
      </c>
      <c r="AA5575">
        <f t="shared" si="1135"/>
        <v>1.6629673467468723E-3</v>
      </c>
      <c r="AB5575">
        <f>(1/(AA5575*k))*(LN((50-dTar)/(hTar-dTar)))</f>
        <v>2627.9199380833629</v>
      </c>
      <c r="AC5575">
        <f t="shared" si="1136"/>
        <v>4239.2216709315544</v>
      </c>
      <c r="AD5575" s="19">
        <v>407.99844360399999</v>
      </c>
      <c r="AE5575" s="19">
        <v>3651.5234375</v>
      </c>
      <c r="AF5575">
        <f t="shared" ref="AF5575:AF5638" si="1142" xml:space="preserve"> (1/(AC5575 + AE5575 + AD5575))</f>
        <v>1.205001689387926E-4</v>
      </c>
      <c r="AG5575" s="23">
        <f t="shared" si="1137"/>
        <v>16.276822763503564</v>
      </c>
      <c r="AH5575" s="25">
        <f t="shared" ref="AH5575:AH5638" si="1143">Y5575*(1-AB5575*AF5575)</f>
        <v>22.737404450764647</v>
      </c>
      <c r="AI5575" s="25">
        <f t="shared" si="1138"/>
        <v>4.4559911287558917E-3</v>
      </c>
    </row>
    <row r="5576" spans="6:35" ht="15">
      <c r="F5576" s="5">
        <v>2006</v>
      </c>
      <c r="G5576" s="5">
        <v>8</v>
      </c>
      <c r="H5576" s="5">
        <v>0</v>
      </c>
      <c r="I5576" s="5">
        <v>233</v>
      </c>
      <c r="J5576" s="5">
        <v>3</v>
      </c>
      <c r="K5576" s="5">
        <v>14.524999618500001</v>
      </c>
      <c r="L5576" s="5">
        <v>0.37707442045200001</v>
      </c>
      <c r="M5576" s="5">
        <v>0.121500000358</v>
      </c>
      <c r="N5576" s="8">
        <f t="shared" si="1139"/>
        <v>0.121500000358</v>
      </c>
      <c r="O5576" s="5">
        <v>0</v>
      </c>
      <c r="P5576" s="5">
        <v>96.736587524399994</v>
      </c>
      <c r="Q5576" s="5">
        <v>29.174205780000001</v>
      </c>
      <c r="R5576" s="5">
        <v>0</v>
      </c>
      <c r="S5576">
        <f t="shared" si="1131"/>
        <v>7.218800815735461E-3</v>
      </c>
      <c r="T5576">
        <f t="shared" si="1132"/>
        <v>958.07399954800223</v>
      </c>
      <c r="U5576">
        <f t="shared" si="1133"/>
        <v>2877.240338642579</v>
      </c>
      <c r="V5576" s="9">
        <v>495.21975708000002</v>
      </c>
      <c r="W5576" s="9">
        <v>841.18743896499996</v>
      </c>
      <c r="X5576">
        <f t="shared" si="1140"/>
        <v>2.373240741585058E-4</v>
      </c>
      <c r="Y5576">
        <f t="shared" si="1141"/>
        <v>37.759804512016572</v>
      </c>
      <c r="Z5576">
        <f t="shared" si="1134"/>
        <v>0.14993611647754992</v>
      </c>
      <c r="AA5576">
        <f t="shared" si="1135"/>
        <v>2.1268477865470443E-2</v>
      </c>
      <c r="AB5576">
        <f>(1/(AA5576*k))*(LN((50-dTar)/(hTar-dTar)))</f>
        <v>205.47521428379522</v>
      </c>
      <c r="AC5576">
        <f t="shared" si="1136"/>
        <v>331.46176510478529</v>
      </c>
      <c r="AD5576" s="19">
        <v>406.07028198199998</v>
      </c>
      <c r="AE5576" s="19">
        <v>285.51007080099998</v>
      </c>
      <c r="AF5576">
        <f t="shared" si="1142"/>
        <v>9.7747686289264527E-4</v>
      </c>
      <c r="AG5576" s="23">
        <f t="shared" si="1137"/>
        <v>25.52577109860681</v>
      </c>
      <c r="AH5576" s="25">
        <f t="shared" si="1143"/>
        <v>30.17585094083833</v>
      </c>
      <c r="AI5576" s="25">
        <f t="shared" si="1138"/>
        <v>5.6989783278711015E-2</v>
      </c>
    </row>
    <row r="5577" spans="6:35" ht="15">
      <c r="F5577" s="5">
        <v>2006</v>
      </c>
      <c r="G5577" s="5">
        <v>8</v>
      </c>
      <c r="H5577" s="5">
        <v>0</v>
      </c>
      <c r="I5577" s="5">
        <v>233</v>
      </c>
      <c r="J5577" s="5">
        <v>4</v>
      </c>
      <c r="K5577" s="5">
        <v>15.015000343300001</v>
      </c>
      <c r="L5577" s="5">
        <v>0.40369081497199999</v>
      </c>
      <c r="M5577" s="5">
        <v>1.75699996948</v>
      </c>
      <c r="N5577" s="8">
        <f t="shared" si="1139"/>
        <v>1.75699996948</v>
      </c>
      <c r="O5577" s="5">
        <v>0</v>
      </c>
      <c r="P5577" s="5">
        <v>96.736587524399994</v>
      </c>
      <c r="Q5577" s="5">
        <v>29.6524143219</v>
      </c>
      <c r="R5577" s="5">
        <v>0</v>
      </c>
      <c r="S5577">
        <f t="shared" si="1131"/>
        <v>0.10439039321446619</v>
      </c>
      <c r="T5577">
        <f t="shared" si="1132"/>
        <v>66.252699664260192</v>
      </c>
      <c r="U5577">
        <f t="shared" si="1133"/>
        <v>198.96682313465726</v>
      </c>
      <c r="V5577" s="9">
        <v>420.71487426800002</v>
      </c>
      <c r="W5577" s="9">
        <v>58.169761657700001</v>
      </c>
      <c r="X5577">
        <f t="shared" si="1140"/>
        <v>1.4752494615652336E-3</v>
      </c>
      <c r="Y5577">
        <f t="shared" si="1141"/>
        <v>32.864573388947292</v>
      </c>
      <c r="Z5577">
        <f t="shared" si="1134"/>
        <v>2.168211944845968</v>
      </c>
      <c r="AA5577">
        <f t="shared" si="1135"/>
        <v>0.30756143909802991</v>
      </c>
      <c r="AB5577">
        <f>(1/(AA5577*k))*(LN((50-dTar)/(hTar-dTar)))</f>
        <v>14.209014822254055</v>
      </c>
      <c r="AC5577">
        <f t="shared" si="1136"/>
        <v>22.921232372481917</v>
      </c>
      <c r="AD5577" s="19">
        <v>380.71945190399998</v>
      </c>
      <c r="AE5577" s="19">
        <v>19.743581771900001</v>
      </c>
      <c r="AF5577">
        <f t="shared" si="1142"/>
        <v>2.3619205534806667E-3</v>
      </c>
      <c r="AG5577" s="23">
        <f t="shared" si="1137"/>
        <v>31.085346847296677</v>
      </c>
      <c r="AH5577" s="25">
        <f t="shared" si="1143"/>
        <v>31.761619765353625</v>
      </c>
      <c r="AI5577" s="25">
        <f t="shared" si="1138"/>
        <v>0.8241238451549856</v>
      </c>
    </row>
    <row r="5578" spans="6:35" ht="15">
      <c r="F5578" s="5">
        <v>2006</v>
      </c>
      <c r="G5578" s="5">
        <v>8</v>
      </c>
      <c r="H5578" s="5">
        <v>0</v>
      </c>
      <c r="I5578" s="5">
        <v>233</v>
      </c>
      <c r="J5578" s="5">
        <v>5</v>
      </c>
      <c r="K5578" s="5">
        <v>15.4600000381</v>
      </c>
      <c r="L5578" s="5">
        <v>0.43999156355899999</v>
      </c>
      <c r="M5578" s="5">
        <v>0.31650000810599999</v>
      </c>
      <c r="N5578" s="8">
        <f t="shared" si="1139"/>
        <v>0.31650000810599999</v>
      </c>
      <c r="O5578" s="5">
        <v>0</v>
      </c>
      <c r="P5578" s="5">
        <v>96.736587524399994</v>
      </c>
      <c r="Q5578" s="5">
        <v>22.4850845337</v>
      </c>
      <c r="R5578" s="5">
        <v>0</v>
      </c>
      <c r="S5578">
        <f t="shared" si="1131"/>
        <v>1.8804530946204535E-2</v>
      </c>
      <c r="T5578">
        <f t="shared" si="1132"/>
        <v>367.79143224883222</v>
      </c>
      <c r="U5578">
        <f t="shared" si="1133"/>
        <v>1104.532995961393</v>
      </c>
      <c r="V5578" s="9">
        <v>451.22552490200002</v>
      </c>
      <c r="W5578" s="9">
        <v>322.92025756800001</v>
      </c>
      <c r="X5578">
        <f t="shared" si="1140"/>
        <v>5.3228897429445188E-4</v>
      </c>
      <c r="Y5578">
        <f t="shared" si="1141"/>
        <v>27.958571002284366</v>
      </c>
      <c r="Z5578">
        <f t="shared" si="1134"/>
        <v>0.39057433696050298</v>
      </c>
      <c r="AA5578">
        <f t="shared" si="1135"/>
        <v>5.540307322625003E-2</v>
      </c>
      <c r="AB5578">
        <f>(1/(AA5578*k))*(LN((50-dTar)/(hTar-dTar)))</f>
        <v>78.879108908837864</v>
      </c>
      <c r="AC5578">
        <f t="shared" si="1136"/>
        <v>127.24361310413265</v>
      </c>
      <c r="AD5578" s="19">
        <v>402.777252197</v>
      </c>
      <c r="AE5578" s="19">
        <v>109.603385925</v>
      </c>
      <c r="AF5578">
        <f t="shared" si="1142"/>
        <v>1.5634178943075444E-3</v>
      </c>
      <c r="AG5578" s="23">
        <f t="shared" si="1137"/>
        <v>22.396634310954383</v>
      </c>
      <c r="AH5578" s="25">
        <f t="shared" si="1143"/>
        <v>24.510691778197554</v>
      </c>
      <c r="AI5578" s="25">
        <f t="shared" si="1138"/>
        <v>0.14845487091789616</v>
      </c>
    </row>
    <row r="5579" spans="6:35" ht="15">
      <c r="F5579" s="5">
        <v>2006</v>
      </c>
      <c r="G5579" s="5">
        <v>8</v>
      </c>
      <c r="H5579" s="5">
        <v>0</v>
      </c>
      <c r="I5579" s="5">
        <v>233</v>
      </c>
      <c r="J5579" s="5">
        <v>6</v>
      </c>
      <c r="K5579" s="5">
        <v>14.4300003052</v>
      </c>
      <c r="L5579" s="5">
        <v>0.24573451280600001</v>
      </c>
      <c r="M5579" s="5">
        <v>3.9000000804700001E-2</v>
      </c>
      <c r="N5579" s="8">
        <f t="shared" si="1139"/>
        <v>3.9000000804700001E-2</v>
      </c>
      <c r="O5579" s="5">
        <v>0.94999998807899999</v>
      </c>
      <c r="P5579" s="5">
        <v>96.736587524399994</v>
      </c>
      <c r="Q5579" s="5">
        <v>23.334804534900002</v>
      </c>
      <c r="R5579" s="5">
        <v>0</v>
      </c>
      <c r="S5579">
        <f t="shared" si="1131"/>
        <v>2.3171459818363271E-3</v>
      </c>
      <c r="T5579">
        <f t="shared" si="1132"/>
        <v>2984.7689458007485</v>
      </c>
      <c r="U5579">
        <f t="shared" si="1133"/>
        <v>8963.7101272314831</v>
      </c>
      <c r="V5579" s="9">
        <v>573.23535156299999</v>
      </c>
      <c r="W5579" s="9">
        <v>2620.62231445</v>
      </c>
      <c r="X5579">
        <f t="shared" si="1140"/>
        <v>8.2253294162641931E-5</v>
      </c>
      <c r="Y5579">
        <f t="shared" si="1141"/>
        <v>30.927797806687458</v>
      </c>
      <c r="Z5579">
        <f t="shared" si="1134"/>
        <v>4.812764317735263E-2</v>
      </c>
      <c r="AA5579">
        <f t="shared" si="1135"/>
        <v>6.8269189417617662E-3</v>
      </c>
      <c r="AB5579">
        <f>(1/(AA5579*k))*(LN((50-dTar)/(hTar-dTar)))</f>
        <v>640.13431010064528</v>
      </c>
      <c r="AC5579">
        <f t="shared" si="1136"/>
        <v>1032.6308653317092</v>
      </c>
      <c r="AD5579" s="19">
        <v>407.48794555699999</v>
      </c>
      <c r="AE5579" s="19">
        <v>889.47357177699996</v>
      </c>
      <c r="AF5579">
        <f t="shared" si="1142"/>
        <v>4.292596453529431E-4</v>
      </c>
      <c r="AG5579" s="23">
        <f t="shared" si="1137"/>
        <v>17.21853310889561</v>
      </c>
      <c r="AH5579" s="25">
        <f t="shared" si="1143"/>
        <v>22.429339166785095</v>
      </c>
      <c r="AI5579" s="25">
        <f t="shared" si="1138"/>
        <v>1.8293017178440403E-2</v>
      </c>
    </row>
    <row r="5580" spans="6:35" ht="15">
      <c r="F5580" s="5">
        <v>2006</v>
      </c>
      <c r="G5580" s="5">
        <v>8</v>
      </c>
      <c r="H5580" s="5">
        <v>0</v>
      </c>
      <c r="I5580" s="5">
        <v>233</v>
      </c>
      <c r="J5580" s="5">
        <v>7</v>
      </c>
      <c r="K5580" s="5">
        <v>14.3350000381</v>
      </c>
      <c r="L5580" s="5">
        <v>0.23197652399499999</v>
      </c>
      <c r="M5580" s="5">
        <v>1.0999999940400001E-2</v>
      </c>
      <c r="N5580" s="8">
        <f t="shared" si="1139"/>
        <v>1.0999999940400001E-2</v>
      </c>
      <c r="O5580" s="5">
        <v>0</v>
      </c>
      <c r="P5580" s="5">
        <v>96.736587524399994</v>
      </c>
      <c r="Q5580" s="5">
        <v>25.694814682000001</v>
      </c>
      <c r="R5580" s="5">
        <v>0</v>
      </c>
      <c r="S5580">
        <f t="shared" si="1131"/>
        <v>6.5355397785084139E-4</v>
      </c>
      <c r="T5580">
        <f t="shared" si="1132"/>
        <v>10582.362901707414</v>
      </c>
      <c r="U5580">
        <f t="shared" si="1133"/>
        <v>31780.427642658069</v>
      </c>
      <c r="V5580" s="9">
        <v>649.34527587900004</v>
      </c>
      <c r="W5580" s="9">
        <v>9291.296875</v>
      </c>
      <c r="X5580">
        <f t="shared" si="1140"/>
        <v>2.3968704660466498E-5</v>
      </c>
      <c r="Y5580">
        <f t="shared" si="1141"/>
        <v>34.427092955520394</v>
      </c>
      <c r="Z5580">
        <f t="shared" si="1134"/>
        <v>1.3574463106643616E-2</v>
      </c>
      <c r="AA5580">
        <f t="shared" si="1135"/>
        <v>1.9255411898208221E-3</v>
      </c>
      <c r="AB5580">
        <f>(1/(AA5580*k))*(LN((50-dTar)/(hTar-dTar)))</f>
        <v>2269.567158573404</v>
      </c>
      <c r="AC5580">
        <f t="shared" si="1136"/>
        <v>3661.1458906453649</v>
      </c>
      <c r="AD5580" s="19">
        <v>407.97244262700002</v>
      </c>
      <c r="AE5580" s="19">
        <v>3153.5883789099998</v>
      </c>
      <c r="AF5580">
        <f t="shared" si="1142"/>
        <v>1.3845225063802244E-4</v>
      </c>
      <c r="AG5580" s="23">
        <f t="shared" si="1137"/>
        <v>16.976209938440878</v>
      </c>
      <c r="AH5580" s="25">
        <f t="shared" si="1143"/>
        <v>23.60918179692176</v>
      </c>
      <c r="AI5580" s="25">
        <f t="shared" si="1138"/>
        <v>5.1595688133506557E-3</v>
      </c>
    </row>
    <row r="5581" spans="6:35" ht="15">
      <c r="F5581" s="5">
        <v>2006</v>
      </c>
      <c r="G5581" s="5">
        <v>8</v>
      </c>
      <c r="H5581" s="5">
        <v>0</v>
      </c>
      <c r="I5581" s="5">
        <v>233</v>
      </c>
      <c r="J5581" s="5">
        <v>8</v>
      </c>
      <c r="K5581" s="5">
        <v>14.9300003052</v>
      </c>
      <c r="L5581" s="5">
        <v>0.23766686022299999</v>
      </c>
      <c r="M5581" s="5">
        <v>0.192000001669</v>
      </c>
      <c r="N5581" s="8">
        <f t="shared" si="1139"/>
        <v>0.192000001669</v>
      </c>
      <c r="O5581" s="5">
        <v>0</v>
      </c>
      <c r="P5581" s="5">
        <v>96.736587524399994</v>
      </c>
      <c r="Q5581" s="5">
        <v>28.2056598663</v>
      </c>
      <c r="R5581" s="5">
        <v>86.592002868700007</v>
      </c>
      <c r="S5581">
        <f t="shared" si="1131"/>
        <v>1.1407487774366308E-2</v>
      </c>
      <c r="T5581">
        <f t="shared" si="1132"/>
        <v>606.28119935515338</v>
      </c>
      <c r="U5581">
        <f t="shared" si="1133"/>
        <v>1820.7536413348312</v>
      </c>
      <c r="V5581" s="9">
        <v>363.94628906299999</v>
      </c>
      <c r="W5581" s="9">
        <v>532.31390380899995</v>
      </c>
      <c r="X5581">
        <f t="shared" si="1140"/>
        <v>3.6805112561818322E-4</v>
      </c>
      <c r="Y5581">
        <f t="shared" si="1141"/>
        <v>36.307378203329243</v>
      </c>
      <c r="Z5581">
        <f t="shared" si="1134"/>
        <v>0.23693608665934032</v>
      </c>
      <c r="AA5581">
        <f t="shared" si="1135"/>
        <v>3.3609446696586276E-2</v>
      </c>
      <c r="AB5581">
        <f>(1/(AA5581*k))*(LN((50-dTar)/(hTar-dTar)))</f>
        <v>130.02728329180059</v>
      </c>
      <c r="AC5581">
        <f t="shared" si="1136"/>
        <v>209.75314702508712</v>
      </c>
      <c r="AD5581" s="19">
        <v>317.07437133799999</v>
      </c>
      <c r="AE5581" s="19">
        <v>180.67433166500001</v>
      </c>
      <c r="AF5581">
        <f t="shared" si="1142"/>
        <v>1.4134238659026842E-3</v>
      </c>
      <c r="AG5581" s="23">
        <f t="shared" si="1137"/>
        <v>25.543326013110899</v>
      </c>
      <c r="AH5581" s="25">
        <f t="shared" si="1143"/>
        <v>29.634675155217892</v>
      </c>
      <c r="AI5581" s="25">
        <f t="shared" si="1138"/>
        <v>9.0057929649281693E-2</v>
      </c>
    </row>
    <row r="5582" spans="6:35" ht="15">
      <c r="F5582" s="5">
        <v>2006</v>
      </c>
      <c r="G5582" s="5">
        <v>8</v>
      </c>
      <c r="H5582" s="5">
        <v>0</v>
      </c>
      <c r="I5582" s="5">
        <v>233</v>
      </c>
      <c r="J5582" s="5">
        <v>9</v>
      </c>
      <c r="K5582" s="5">
        <v>16.385000228900001</v>
      </c>
      <c r="L5582" s="5">
        <v>0.40715822577499999</v>
      </c>
      <c r="M5582" s="5">
        <v>0.70749998092699995</v>
      </c>
      <c r="N5582" s="8">
        <f t="shared" si="1139"/>
        <v>0.70749998092699995</v>
      </c>
      <c r="O5582" s="5">
        <v>0</v>
      </c>
      <c r="P5582" s="5">
        <v>96.736587524399994</v>
      </c>
      <c r="Q5582" s="5">
        <v>28.6523456573</v>
      </c>
      <c r="R5582" s="5">
        <v>319.90249633799999</v>
      </c>
      <c r="S5582">
        <f t="shared" si="1131"/>
        <v>4.2035402669958651E-2</v>
      </c>
      <c r="T5582">
        <f t="shared" si="1132"/>
        <v>164.53144088506141</v>
      </c>
      <c r="U5582">
        <f t="shared" si="1133"/>
        <v>494.11266657150009</v>
      </c>
      <c r="V5582" s="9">
        <v>201.77430725100001</v>
      </c>
      <c r="W5582" s="9">
        <v>144.458328247</v>
      </c>
      <c r="X5582">
        <f t="shared" si="1140"/>
        <v>1.1899870178810087E-3</v>
      </c>
      <c r="Y5582">
        <f t="shared" si="1141"/>
        <v>35.627952383492655</v>
      </c>
      <c r="Z5582">
        <f t="shared" si="1134"/>
        <v>0.87308476737095209</v>
      </c>
      <c r="AA5582">
        <f t="shared" si="1135"/>
        <v>0.1238473056776076</v>
      </c>
      <c r="AB5582">
        <f>(1/(AA5582*k))*(LN((50-dTar)/(hTar-dTar)))</f>
        <v>35.286557289133228</v>
      </c>
      <c r="AC5582">
        <f t="shared" si="1136"/>
        <v>56.922410833322786</v>
      </c>
      <c r="AD5582" s="19">
        <v>203.35702514600001</v>
      </c>
      <c r="AE5582" s="19">
        <v>49.031055450399997</v>
      </c>
      <c r="AF5582">
        <f t="shared" si="1142"/>
        <v>3.2329973528466816E-3</v>
      </c>
      <c r="AG5582" s="23">
        <f t="shared" si="1137"/>
        <v>29.071340180171994</v>
      </c>
      <c r="AH5582" s="25">
        <f t="shared" si="1143"/>
        <v>31.563467609427803</v>
      </c>
      <c r="AI5582" s="25">
        <f t="shared" si="1138"/>
        <v>0.3318540778923304</v>
      </c>
    </row>
    <row r="5583" spans="6:35" ht="15">
      <c r="F5583" s="5">
        <v>2006</v>
      </c>
      <c r="G5583" s="5">
        <v>8</v>
      </c>
      <c r="H5583" s="5">
        <v>0</v>
      </c>
      <c r="I5583" s="5">
        <v>233</v>
      </c>
      <c r="J5583" s="5">
        <v>10</v>
      </c>
      <c r="K5583" s="5">
        <v>17.385000228900001</v>
      </c>
      <c r="L5583" s="5">
        <v>0.47154429554900001</v>
      </c>
      <c r="M5583" s="5">
        <v>0.42449998855600002</v>
      </c>
      <c r="N5583" s="8">
        <f t="shared" si="1139"/>
        <v>0.42449998855600002</v>
      </c>
      <c r="O5583" s="5">
        <v>0</v>
      </c>
      <c r="P5583" s="5">
        <v>96.736587524399994</v>
      </c>
      <c r="Q5583" s="5">
        <v>29.753780365000001</v>
      </c>
      <c r="R5583" s="5">
        <v>543.35247802699996</v>
      </c>
      <c r="S5583">
        <f t="shared" si="1131"/>
        <v>2.5221241601963311E-2</v>
      </c>
      <c r="T5583">
        <f t="shared" si="1132"/>
        <v>274.21906814189816</v>
      </c>
      <c r="U5583">
        <f t="shared" si="1133"/>
        <v>823.52111095288797</v>
      </c>
      <c r="V5583" s="9">
        <v>153.85896301299999</v>
      </c>
      <c r="W5583" s="9">
        <v>240.76388549800001</v>
      </c>
      <c r="X5583">
        <f t="shared" si="1140"/>
        <v>8.209210350147003E-4</v>
      </c>
      <c r="Y5583">
        <f t="shared" si="1141"/>
        <v>38.397533697918313</v>
      </c>
      <c r="Z5583">
        <f t="shared" si="1134"/>
        <v>0.52385086042232454</v>
      </c>
      <c r="AA5583">
        <f t="shared" si="1135"/>
        <v>7.4308383406529566E-2</v>
      </c>
      <c r="AB5583">
        <f>(1/(AA5583*k))*(LN((50-dTar)/(hTar-dTar)))</f>
        <v>58.810928815249738</v>
      </c>
      <c r="AC5583">
        <f t="shared" si="1136"/>
        <v>94.870684722249322</v>
      </c>
      <c r="AD5583" s="19">
        <v>162.49160766599999</v>
      </c>
      <c r="AE5583" s="19">
        <v>81.718429565400001</v>
      </c>
      <c r="AF5583">
        <f t="shared" si="1142"/>
        <v>2.9491502620331658E-3</v>
      </c>
      <c r="AG5583" s="23">
        <f t="shared" si="1137"/>
        <v>27.654368198627246</v>
      </c>
      <c r="AH5583" s="25">
        <f t="shared" si="1143"/>
        <v>31.737778439705458</v>
      </c>
      <c r="AI5583" s="25">
        <f t="shared" si="1138"/>
        <v>0.19911244673530451</v>
      </c>
    </row>
    <row r="5584" spans="6:35" ht="15">
      <c r="F5584" s="5">
        <v>2006</v>
      </c>
      <c r="G5584" s="5">
        <v>8</v>
      </c>
      <c r="H5584" s="5">
        <v>0</v>
      </c>
      <c r="I5584" s="5">
        <v>233</v>
      </c>
      <c r="J5584" s="5">
        <v>11</v>
      </c>
      <c r="K5584" s="5">
        <v>18.270000457799998</v>
      </c>
      <c r="L5584" s="5">
        <v>0.56259137392000003</v>
      </c>
      <c r="M5584" s="5">
        <v>0.53100001811999997</v>
      </c>
      <c r="N5584" s="8">
        <f t="shared" si="1139"/>
        <v>0.53100001811999997</v>
      </c>
      <c r="O5584" s="5">
        <v>0</v>
      </c>
      <c r="P5584" s="5">
        <v>96.736587524399994</v>
      </c>
      <c r="Q5584" s="5">
        <v>31.637035369900001</v>
      </c>
      <c r="R5584" s="5">
        <v>794.375</v>
      </c>
      <c r="S5584">
        <f t="shared" si="1131"/>
        <v>3.1548834178318663E-2</v>
      </c>
      <c r="T5584">
        <f t="shared" si="1132"/>
        <v>219.2203150956698</v>
      </c>
      <c r="U5584">
        <f t="shared" si="1133"/>
        <v>658.35158238379427</v>
      </c>
      <c r="V5584" s="9">
        <v>127.95912933300001</v>
      </c>
      <c r="W5584" s="9">
        <v>192.475097656</v>
      </c>
      <c r="X5584">
        <f t="shared" si="1140"/>
        <v>1.0216739867129866E-3</v>
      </c>
      <c r="Y5584">
        <f t="shared" si="1141"/>
        <v>40.76788835721586</v>
      </c>
      <c r="Z5584">
        <f t="shared" si="1134"/>
        <v>0.65527638133195476</v>
      </c>
      <c r="AA5584">
        <f t="shared" si="1135"/>
        <v>9.2951128384140908E-2</v>
      </c>
      <c r="AB5584">
        <f>(1/(AA5584*k))*(LN((50-dTar)/(hTar-dTar)))</f>
        <v>47.015513666892922</v>
      </c>
      <c r="AC5584">
        <f t="shared" si="1136"/>
        <v>75.842943888174361</v>
      </c>
      <c r="AD5584" s="19">
        <v>139.46611022900001</v>
      </c>
      <c r="AE5584" s="19">
        <v>65.328567504899993</v>
      </c>
      <c r="AF5584">
        <f t="shared" si="1142"/>
        <v>3.5633141209651066E-3</v>
      </c>
      <c r="AG5584" s="23">
        <f t="shared" si="1137"/>
        <v>29.750275496743722</v>
      </c>
      <c r="AH5584" s="25">
        <f t="shared" si="1143"/>
        <v>33.938001469098502</v>
      </c>
      <c r="AI5584" s="25">
        <f t="shared" si="1138"/>
        <v>0.24906646802044963</v>
      </c>
    </row>
    <row r="5585" spans="6:35" ht="15">
      <c r="F5585" s="5">
        <v>2006</v>
      </c>
      <c r="G5585" s="5">
        <v>8</v>
      </c>
      <c r="H5585" s="5">
        <v>0</v>
      </c>
      <c r="I5585" s="5">
        <v>233</v>
      </c>
      <c r="J5585" s="5">
        <v>12</v>
      </c>
      <c r="K5585" s="5">
        <v>18.4500007629</v>
      </c>
      <c r="L5585" s="5">
        <v>0.60506850480999996</v>
      </c>
      <c r="M5585" s="5">
        <v>0.54149997234299996</v>
      </c>
      <c r="N5585" s="8">
        <f t="shared" si="1139"/>
        <v>0.54149997234299996</v>
      </c>
      <c r="O5585" s="5">
        <v>0</v>
      </c>
      <c r="P5585" s="5">
        <v>96.736587524399994</v>
      </c>
      <c r="Q5585" s="5">
        <v>35.452045440699997</v>
      </c>
      <c r="R5585" s="5">
        <v>643.28997802699996</v>
      </c>
      <c r="S5585">
        <f t="shared" si="1131"/>
        <v>3.2172678440761798E-2</v>
      </c>
      <c r="T5585">
        <f t="shared" si="1132"/>
        <v>214.96952397688813</v>
      </c>
      <c r="U5585">
        <f t="shared" si="1133"/>
        <v>645.58581723008751</v>
      </c>
      <c r="V5585" s="9">
        <v>132.91896057100001</v>
      </c>
      <c r="W5585" s="9">
        <v>188.74290466299999</v>
      </c>
      <c r="X5585">
        <f t="shared" si="1140"/>
        <v>1.0338613554001753E-3</v>
      </c>
      <c r="Y5585">
        <f t="shared" si="1141"/>
        <v>45.582752076819837</v>
      </c>
      <c r="Z5585">
        <f t="shared" si="1134"/>
        <v>0.6682337669677566</v>
      </c>
      <c r="AA5585">
        <f t="shared" si="1135"/>
        <v>9.4789136971155902E-2</v>
      </c>
      <c r="AB5585">
        <f>(1/(AA5585*k))*(LN((50-dTar)/(hTar-dTar)))</f>
        <v>46.103859435153623</v>
      </c>
      <c r="AC5585">
        <f t="shared" si="1136"/>
        <v>74.372311423471359</v>
      </c>
      <c r="AD5585" s="19">
        <v>152.93632507300001</v>
      </c>
      <c r="AE5585" s="19">
        <v>64.061820983900006</v>
      </c>
      <c r="AF5585">
        <f t="shared" si="1142"/>
        <v>3.4320569375753088E-3</v>
      </c>
      <c r="AG5585" s="23">
        <f t="shared" si="1137"/>
        <v>33.947754272608648</v>
      </c>
      <c r="AH5585" s="25">
        <f t="shared" si="1143"/>
        <v>38.370144413742906</v>
      </c>
      <c r="AI5585" s="25">
        <f t="shared" si="1138"/>
        <v>0.25399148953355249</v>
      </c>
    </row>
    <row r="5586" spans="6:35" ht="15">
      <c r="F5586" s="5">
        <v>2006</v>
      </c>
      <c r="G5586" s="5">
        <v>8</v>
      </c>
      <c r="H5586" s="5">
        <v>0</v>
      </c>
      <c r="I5586" s="5">
        <v>233</v>
      </c>
      <c r="J5586" s="5">
        <v>13</v>
      </c>
      <c r="K5586" s="5">
        <v>19.5149993896</v>
      </c>
      <c r="L5586" s="5">
        <v>0.756684720516</v>
      </c>
      <c r="M5586" s="5">
        <v>0.72750002145799997</v>
      </c>
      <c r="N5586" s="8">
        <f t="shared" si="1139"/>
        <v>0.72750002145799997</v>
      </c>
      <c r="O5586" s="5">
        <v>0</v>
      </c>
      <c r="P5586" s="5">
        <v>96.736587524399994</v>
      </c>
      <c r="Q5586" s="5">
        <v>37.521541595499997</v>
      </c>
      <c r="R5586" s="5">
        <v>1207.75744629</v>
      </c>
      <c r="S5586">
        <f t="shared" si="1131"/>
        <v>4.3223685044234537E-2</v>
      </c>
      <c r="T5586">
        <f t="shared" si="1132"/>
        <v>160.00823072799471</v>
      </c>
      <c r="U5586">
        <f t="shared" si="1133"/>
        <v>480.52878606726966</v>
      </c>
      <c r="V5586" s="9">
        <v>109.409095764</v>
      </c>
      <c r="W5586" s="9">
        <v>140.48696899399999</v>
      </c>
      <c r="X5586">
        <f t="shared" si="1140"/>
        <v>1.3690662343568286E-3</v>
      </c>
      <c r="Y5586">
        <f t="shared" si="1141"/>
        <v>48.046752946913593</v>
      </c>
      <c r="Z5586">
        <f t="shared" si="1134"/>
        <v>0.89776565953371734</v>
      </c>
      <c r="AA5586">
        <f t="shared" si="1135"/>
        <v>0.12734829677298812</v>
      </c>
      <c r="AB5586">
        <f>(1/(AA5586*k))*(LN((50-dTar)/(hTar-dTar)))</f>
        <v>34.316478175502759</v>
      </c>
      <c r="AC5586">
        <f t="shared" si="1136"/>
        <v>55.357530434409398</v>
      </c>
      <c r="AD5586" s="19">
        <v>125.25312042199999</v>
      </c>
      <c r="AE5586" s="19">
        <v>47.683124542199998</v>
      </c>
      <c r="AF5586">
        <f t="shared" si="1142"/>
        <v>4.3803209187546306E-3</v>
      </c>
      <c r="AG5586" s="23">
        <f t="shared" si="1137"/>
        <v>36.396196185612077</v>
      </c>
      <c r="AH5586" s="25">
        <f t="shared" si="1143"/>
        <v>40.824500189352968</v>
      </c>
      <c r="AI5586" s="25">
        <f t="shared" si="1138"/>
        <v>0.34123513116038567</v>
      </c>
    </row>
    <row r="5587" spans="6:35" ht="15">
      <c r="F5587" s="5">
        <v>2006</v>
      </c>
      <c r="G5587" s="5">
        <v>8</v>
      </c>
      <c r="H5587" s="5">
        <v>0</v>
      </c>
      <c r="I5587" s="5">
        <v>233</v>
      </c>
      <c r="J5587" s="5">
        <v>14</v>
      </c>
      <c r="K5587" s="5">
        <v>21</v>
      </c>
      <c r="L5587" s="5">
        <v>0.97226291894899997</v>
      </c>
      <c r="M5587" s="5">
        <v>1.03199994564</v>
      </c>
      <c r="N5587" s="8">
        <f t="shared" si="1139"/>
        <v>1.03199994564</v>
      </c>
      <c r="O5587" s="5">
        <v>0</v>
      </c>
      <c r="P5587" s="5">
        <v>96.736587524399994</v>
      </c>
      <c r="Q5587" s="5">
        <v>39.626926422099999</v>
      </c>
      <c r="R5587" s="5">
        <v>1514.9499511700001</v>
      </c>
      <c r="S5587">
        <f t="shared" si="1131"/>
        <v>6.1315243024478404E-2</v>
      </c>
      <c r="T5587">
        <f t="shared" si="1132"/>
        <v>112.79650912760756</v>
      </c>
      <c r="U5587">
        <f t="shared" si="1133"/>
        <v>338.74488429195475</v>
      </c>
      <c r="V5587" s="9">
        <v>101.602165222</v>
      </c>
      <c r="W5587" s="9">
        <v>99.035140991199995</v>
      </c>
      <c r="X5587">
        <f t="shared" si="1140"/>
        <v>1.853972966855759E-3</v>
      </c>
      <c r="Y5587">
        <f t="shared" si="1141"/>
        <v>50.104959705907014</v>
      </c>
      <c r="Z5587">
        <f t="shared" si="1134"/>
        <v>1.2735313876409877</v>
      </c>
      <c r="AA5587">
        <f t="shared" si="1135"/>
        <v>0.18065076490813226</v>
      </c>
      <c r="AB5587">
        <f>(1/(AA5587*k))*(LN((50-dTar)/(hTar-dTar)))</f>
        <v>24.191123957432893</v>
      </c>
      <c r="AC5587">
        <f t="shared" si="1136"/>
        <v>39.023843701774098</v>
      </c>
      <c r="AD5587" s="19">
        <v>131.418701172</v>
      </c>
      <c r="AE5587" s="19">
        <v>33.613830566399997</v>
      </c>
      <c r="AF5587">
        <f t="shared" si="1142"/>
        <v>4.9006065007421596E-3</v>
      </c>
      <c r="AG5587" s="23">
        <f t="shared" si="1137"/>
        <v>40.522862052603053</v>
      </c>
      <c r="AH5587" s="25">
        <f t="shared" si="1143"/>
        <v>44.16495764268727</v>
      </c>
      <c r="AI5587" s="25">
        <f t="shared" si="1138"/>
        <v>0.48406134215943375</v>
      </c>
    </row>
    <row r="5588" spans="6:35" ht="15">
      <c r="F5588" s="5">
        <v>2006</v>
      </c>
      <c r="G5588" s="5">
        <v>8</v>
      </c>
      <c r="H5588" s="5">
        <v>0</v>
      </c>
      <c r="I5588" s="5">
        <v>233</v>
      </c>
      <c r="J5588" s="5">
        <v>15</v>
      </c>
      <c r="K5588" s="5">
        <v>21.8199996948</v>
      </c>
      <c r="L5588" s="5">
        <v>1.1245708465599999</v>
      </c>
      <c r="M5588" s="5">
        <v>1.27750003338</v>
      </c>
      <c r="N5588" s="8">
        <f t="shared" si="1139"/>
        <v>1.27750003338</v>
      </c>
      <c r="O5588" s="5">
        <v>0</v>
      </c>
      <c r="P5588" s="5">
        <v>96.736587524399994</v>
      </c>
      <c r="Q5588" s="5">
        <v>40.079914092999999</v>
      </c>
      <c r="R5588" s="5">
        <v>1575.4250488299999</v>
      </c>
      <c r="S5588">
        <f t="shared" si="1131"/>
        <v>7.5901384822164006E-2</v>
      </c>
      <c r="T5588">
        <f t="shared" si="1132"/>
        <v>91.120147355367706</v>
      </c>
      <c r="U5588">
        <f t="shared" si="1133"/>
        <v>273.64750922956677</v>
      </c>
      <c r="V5588" s="9">
        <v>105.63527679400001</v>
      </c>
      <c r="W5588" s="9">
        <v>80.003334045399995</v>
      </c>
      <c r="X5588">
        <f t="shared" si="1140"/>
        <v>2.1772920110231923E-3</v>
      </c>
      <c r="Y5588">
        <f t="shared" si="1141"/>
        <v>49.999591490741601</v>
      </c>
      <c r="Z5588">
        <f t="shared" si="1134"/>
        <v>1.5764888332555935</v>
      </c>
      <c r="AA5588">
        <f t="shared" si="1135"/>
        <v>0.2236253588726124</v>
      </c>
      <c r="AB5588">
        <f>(1/(AA5588*k))*(LN((50-dTar)/(hTar-dTar)))</f>
        <v>19.542260631483824</v>
      </c>
      <c r="AC5588">
        <f t="shared" si="1136"/>
        <v>31.524542877969065</v>
      </c>
      <c r="AD5588" s="19">
        <v>154.33013915999999</v>
      </c>
      <c r="AE5588" s="19">
        <v>27.154184341400001</v>
      </c>
      <c r="AF5588">
        <f t="shared" si="1142"/>
        <v>4.6946402607438821E-3</v>
      </c>
      <c r="AG5588" s="23">
        <f t="shared" si="1137"/>
        <v>42.599832538813374</v>
      </c>
      <c r="AH5588" s="25">
        <f t="shared" si="1143"/>
        <v>45.412434791641729</v>
      </c>
      <c r="AI5588" s="25">
        <f t="shared" si="1138"/>
        <v>0.59921357881772708</v>
      </c>
    </row>
    <row r="5589" spans="6:35" ht="15">
      <c r="F5589" s="5">
        <v>2006</v>
      </c>
      <c r="G5589" s="5">
        <v>8</v>
      </c>
      <c r="H5589" s="5">
        <v>0</v>
      </c>
      <c r="I5589" s="5">
        <v>233</v>
      </c>
      <c r="J5589" s="5">
        <v>16</v>
      </c>
      <c r="K5589" s="5">
        <v>21.780000686600001</v>
      </c>
      <c r="L5589" s="5">
        <v>1.0864815712</v>
      </c>
      <c r="M5589" s="5">
        <v>1.53349995613</v>
      </c>
      <c r="N5589" s="8">
        <f t="shared" si="1139"/>
        <v>1.53349995613</v>
      </c>
      <c r="O5589" s="5">
        <v>0</v>
      </c>
      <c r="P5589" s="5">
        <v>96.736587524399994</v>
      </c>
      <c r="Q5589" s="5">
        <v>39.548355102499997</v>
      </c>
      <c r="R5589" s="5">
        <v>1425.67248535</v>
      </c>
      <c r="S5589">
        <f t="shared" si="1131"/>
        <v>9.1111363799371764E-2</v>
      </c>
      <c r="T5589">
        <f t="shared" si="1132"/>
        <v>75.908702065984684</v>
      </c>
      <c r="U5589">
        <f t="shared" si="1133"/>
        <v>227.96525084836054</v>
      </c>
      <c r="V5589" s="9">
        <v>109.84085082999999</v>
      </c>
      <c r="W5589" s="9">
        <v>66.647720336899994</v>
      </c>
      <c r="X5589">
        <f t="shared" si="1140"/>
        <v>2.4724701450893165E-3</v>
      </c>
      <c r="Y5589">
        <f t="shared" si="1141"/>
        <v>48.685804184498004</v>
      </c>
      <c r="Z5589">
        <f t="shared" si="1134"/>
        <v>1.8924035173921396</v>
      </c>
      <c r="AA5589">
        <f t="shared" si="1135"/>
        <v>0.26843794055596726</v>
      </c>
      <c r="AB5589">
        <f>(1/(AA5589*k))*(LN((50-dTar)/(hTar-dTar)))</f>
        <v>16.279908264258765</v>
      </c>
      <c r="AC5589">
        <f t="shared" si="1136"/>
        <v>26.261888314968214</v>
      </c>
      <c r="AD5589" s="19">
        <v>159.93955993700001</v>
      </c>
      <c r="AE5589" s="19">
        <v>22.621110916100001</v>
      </c>
      <c r="AF5589">
        <f t="shared" si="1142"/>
        <v>4.7887546440572191E-3</v>
      </c>
      <c r="AG5589" s="23">
        <f t="shared" si="1137"/>
        <v>42.562992754969223</v>
      </c>
      <c r="AH5589" s="25">
        <f t="shared" si="1143"/>
        <v>44.890235214110191</v>
      </c>
      <c r="AI5589" s="25">
        <f t="shared" si="1138"/>
        <v>0.71929078107206146</v>
      </c>
    </row>
    <row r="5590" spans="6:35" ht="15">
      <c r="F5590" s="5">
        <v>2006</v>
      </c>
      <c r="G5590" s="5">
        <v>8</v>
      </c>
      <c r="H5590" s="5">
        <v>0</v>
      </c>
      <c r="I5590" s="5">
        <v>233</v>
      </c>
      <c r="J5590" s="5">
        <v>17</v>
      </c>
      <c r="K5590" s="5">
        <v>21.434999465899999</v>
      </c>
      <c r="L5590" s="5">
        <v>1.0638054609300001</v>
      </c>
      <c r="M5590" s="5">
        <v>0.99750000238400005</v>
      </c>
      <c r="N5590" s="8">
        <f t="shared" si="1139"/>
        <v>0.99750000238400005</v>
      </c>
      <c r="O5590" s="5">
        <v>0</v>
      </c>
      <c r="P5590" s="5">
        <v>96.736587524399994</v>
      </c>
      <c r="Q5590" s="5">
        <v>39.4406852722</v>
      </c>
      <c r="R5590" s="5">
        <v>964.32000732400002</v>
      </c>
      <c r="S5590">
        <f t="shared" si="1131"/>
        <v>5.9265463454228048E-2</v>
      </c>
      <c r="T5590">
        <f t="shared" si="1132"/>
        <v>116.69773534823594</v>
      </c>
      <c r="U5590">
        <f t="shared" si="1133"/>
        <v>350.46085347330995</v>
      </c>
      <c r="V5590" s="9">
        <v>120.908607483</v>
      </c>
      <c r="W5590" s="9">
        <v>102.46041870099999</v>
      </c>
      <c r="X5590">
        <f t="shared" si="1140"/>
        <v>1.7426767678901595E-3</v>
      </c>
      <c r="Y5590">
        <f t="shared" si="1141"/>
        <v>49.509193271795731</v>
      </c>
      <c r="Z5590">
        <f t="shared" si="1134"/>
        <v>1.2309570049639604</v>
      </c>
      <c r="AA5590">
        <f t="shared" si="1135"/>
        <v>0.17461157744032824</v>
      </c>
      <c r="AB5590">
        <f>(1/(AA5590*k))*(LN((50-dTar)/(hTar-dTar)))</f>
        <v>25.027808069548815</v>
      </c>
      <c r="AC5590">
        <f t="shared" si="1136"/>
        <v>40.373538328465358</v>
      </c>
      <c r="AD5590" s="19">
        <v>175.10513305699999</v>
      </c>
      <c r="AE5590" s="19">
        <v>34.7764129639</v>
      </c>
      <c r="AF5590">
        <f t="shared" si="1142"/>
        <v>3.995922810519058E-3</v>
      </c>
      <c r="AG5590" s="23">
        <f t="shared" si="1137"/>
        <v>41.521897759430594</v>
      </c>
      <c r="AH5590" s="25">
        <f t="shared" si="1143"/>
        <v>44.557818996598741</v>
      </c>
      <c r="AI5590" s="25">
        <f t="shared" si="1138"/>
        <v>0.46787908468211681</v>
      </c>
    </row>
    <row r="5591" spans="6:35" ht="15">
      <c r="F5591" s="5">
        <v>2006</v>
      </c>
      <c r="G5591" s="5">
        <v>8</v>
      </c>
      <c r="H5591" s="5">
        <v>0</v>
      </c>
      <c r="I5591" s="5">
        <v>233</v>
      </c>
      <c r="J5591" s="5">
        <v>18</v>
      </c>
      <c r="K5591" s="5">
        <v>20.709999084500001</v>
      </c>
      <c r="L5591" s="5">
        <v>0.99477636814100001</v>
      </c>
      <c r="M5591" s="5">
        <v>0.93349999189400001</v>
      </c>
      <c r="N5591" s="8">
        <f t="shared" si="1139"/>
        <v>0.93349999189400001</v>
      </c>
      <c r="O5591" s="5">
        <v>0.94999998807899999</v>
      </c>
      <c r="P5591" s="5">
        <v>96.736587524399994</v>
      </c>
      <c r="Q5591" s="5">
        <v>38.688449859599999</v>
      </c>
      <c r="R5591" s="5">
        <v>539.55999755899995</v>
      </c>
      <c r="S5591">
        <f t="shared" si="1131"/>
        <v>5.5462966939240424E-2</v>
      </c>
      <c r="T5591">
        <f t="shared" si="1132"/>
        <v>124.69843845621671</v>
      </c>
      <c r="U5591">
        <f t="shared" si="1133"/>
        <v>374.48816840999081</v>
      </c>
      <c r="V5591" s="9">
        <v>145.645996094</v>
      </c>
      <c r="W5591" s="9">
        <v>109.485031128</v>
      </c>
      <c r="X5591">
        <f t="shared" si="1140"/>
        <v>1.5882616142225989E-3</v>
      </c>
      <c r="Y5591">
        <f t="shared" si="1141"/>
        <v>48.243195263153055</v>
      </c>
      <c r="Z5591">
        <f t="shared" si="1134"/>
        <v>1.1519782971522838</v>
      </c>
      <c r="AA5591">
        <f t="shared" si="1135"/>
        <v>0.16340842680258569</v>
      </c>
      <c r="AB5591">
        <f>(1/(AA5591*k))*(LN((50-dTar)/(hTar-dTar)))</f>
        <v>26.7436945107934</v>
      </c>
      <c r="AC5591">
        <f t="shared" si="1136"/>
        <v>43.141515724263371</v>
      </c>
      <c r="AD5591" s="19">
        <v>200.05464172399999</v>
      </c>
      <c r="AE5591" s="19">
        <v>37.160659789999997</v>
      </c>
      <c r="AF5591">
        <f t="shared" si="1142"/>
        <v>3.5668831236236442E-3</v>
      </c>
      <c r="AG5591" s="23">
        <f t="shared" si="1137"/>
        <v>40.819496465541043</v>
      </c>
      <c r="AH5591" s="25">
        <f t="shared" si="1143"/>
        <v>43.641198104489945</v>
      </c>
      <c r="AI5591" s="25">
        <f t="shared" si="1138"/>
        <v>0.43785977013961941</v>
      </c>
    </row>
    <row r="5592" spans="6:35" ht="15">
      <c r="F5592" s="5">
        <v>2006</v>
      </c>
      <c r="G5592" s="5">
        <v>8</v>
      </c>
      <c r="H5592" s="5">
        <v>0</v>
      </c>
      <c r="I5592" s="5">
        <v>233</v>
      </c>
      <c r="J5592" s="5">
        <v>19</v>
      </c>
      <c r="K5592" s="5">
        <v>19.9449996948</v>
      </c>
      <c r="L5592" s="5">
        <v>0.88945859670600003</v>
      </c>
      <c r="M5592" s="5">
        <v>0.76499998569500005</v>
      </c>
      <c r="N5592" s="8">
        <f t="shared" si="1139"/>
        <v>0.76499998569500005</v>
      </c>
      <c r="O5592" s="5">
        <v>0</v>
      </c>
      <c r="P5592" s="5">
        <v>96.736587524399994</v>
      </c>
      <c r="Q5592" s="5">
        <v>37.814964294399999</v>
      </c>
      <c r="R5592" s="5">
        <v>249.79249572800001</v>
      </c>
      <c r="S5592">
        <f t="shared" si="1131"/>
        <v>4.545170785597507E-2</v>
      </c>
      <c r="T5592">
        <f t="shared" si="1132"/>
        <v>152.16469733959315</v>
      </c>
      <c r="U5592">
        <f t="shared" si="1133"/>
        <v>456.97347544069402</v>
      </c>
      <c r="V5592" s="9">
        <v>176.462234497</v>
      </c>
      <c r="W5592" s="9">
        <v>133.60035705600001</v>
      </c>
      <c r="X5592">
        <f t="shared" si="1140"/>
        <v>1.3037196593888736E-3</v>
      </c>
      <c r="Y5592">
        <f t="shared" si="1141"/>
        <v>47.173185998562118</v>
      </c>
      <c r="Z5592">
        <f t="shared" si="1134"/>
        <v>0.94404219442405324</v>
      </c>
      <c r="AA5592">
        <f t="shared" si="1135"/>
        <v>0.13391263551356866</v>
      </c>
      <c r="AB5592">
        <f>(1/(AA5592*k))*(LN((50-dTar)/(hTar-dTar)))</f>
        <v>32.634299445588098</v>
      </c>
      <c r="AC5592">
        <f t="shared" si="1136"/>
        <v>52.643928538517798</v>
      </c>
      <c r="AD5592" s="19">
        <v>235.731567383</v>
      </c>
      <c r="AE5592" s="19">
        <v>45.345714569099997</v>
      </c>
      <c r="AF5592">
        <f t="shared" si="1142"/>
        <v>2.996513162977736E-3</v>
      </c>
      <c r="AG5592" s="23">
        <f t="shared" si="1137"/>
        <v>39.731699648349057</v>
      </c>
      <c r="AH5592" s="25">
        <f t="shared" si="1143"/>
        <v>42.560162225166749</v>
      </c>
      <c r="AI5592" s="25">
        <f t="shared" si="1138"/>
        <v>0.35882455361741483</v>
      </c>
    </row>
    <row r="5593" spans="6:35" ht="15">
      <c r="F5593" s="5">
        <v>2006</v>
      </c>
      <c r="G5593" s="5">
        <v>8</v>
      </c>
      <c r="H5593" s="5">
        <v>0</v>
      </c>
      <c r="I5593" s="5">
        <v>233</v>
      </c>
      <c r="J5593" s="5">
        <v>20</v>
      </c>
      <c r="K5593" s="5">
        <v>18.284999847400002</v>
      </c>
      <c r="L5593" s="5">
        <v>0.71755915880200005</v>
      </c>
      <c r="M5593" s="5">
        <v>1.1080000400500001</v>
      </c>
      <c r="N5593" s="8">
        <f t="shared" si="1139"/>
        <v>1.1080000400500001</v>
      </c>
      <c r="O5593" s="5">
        <v>0</v>
      </c>
      <c r="P5593" s="5">
        <v>96.736587524399994</v>
      </c>
      <c r="Q5593" s="5">
        <v>35.862838745099999</v>
      </c>
      <c r="R5593" s="5">
        <v>73.912750244099996</v>
      </c>
      <c r="S5593">
        <f t="shared" si="1131"/>
        <v>6.5830712505189043E-2</v>
      </c>
      <c r="T5593">
        <f t="shared" si="1132"/>
        <v>105.05955512674872</v>
      </c>
      <c r="U5593">
        <f t="shared" si="1133"/>
        <v>315.50964759834295</v>
      </c>
      <c r="V5593" s="9">
        <v>425.04879760699998</v>
      </c>
      <c r="W5593" s="9">
        <v>92.242111206100006</v>
      </c>
      <c r="X5593">
        <f t="shared" si="1140"/>
        <v>1.2007676895762695E-3</v>
      </c>
      <c r="Y5593">
        <f t="shared" si="1141"/>
        <v>41.040139292260719</v>
      </c>
      <c r="Z5593">
        <f t="shared" si="1134"/>
        <v>1.3673187043009607</v>
      </c>
      <c r="AA5593">
        <f t="shared" si="1135"/>
        <v>0.19395452063628046</v>
      </c>
      <c r="AB5593">
        <f>(1/(AA5593*k))*(LN((50-dTar)/(hTar-dTar)))</f>
        <v>22.531802984334419</v>
      </c>
      <c r="AC5593">
        <f t="shared" si="1136"/>
        <v>36.347114732123444</v>
      </c>
      <c r="AD5593" s="19">
        <v>390.19158935500002</v>
      </c>
      <c r="AE5593" s="19">
        <v>31.3081855774</v>
      </c>
      <c r="AF5593">
        <f t="shared" si="1142"/>
        <v>2.1841362747549217E-3</v>
      </c>
      <c r="AG5593" s="23">
        <f t="shared" si="1137"/>
        <v>37.782083629654537</v>
      </c>
      <c r="AH5593" s="25">
        <f t="shared" si="1143"/>
        <v>39.020450278624701</v>
      </c>
      <c r="AI5593" s="25">
        <f t="shared" si="1138"/>
        <v>0.51970931661890296</v>
      </c>
    </row>
    <row r="5594" spans="6:35" ht="15">
      <c r="F5594" s="5">
        <v>2006</v>
      </c>
      <c r="G5594" s="5">
        <v>8</v>
      </c>
      <c r="H5594" s="5">
        <v>0</v>
      </c>
      <c r="I5594" s="5">
        <v>233</v>
      </c>
      <c r="J5594" s="5">
        <v>21</v>
      </c>
      <c r="K5594" s="5">
        <v>17.020000457799998</v>
      </c>
      <c r="L5594" s="5">
        <v>0.62840586900700002</v>
      </c>
      <c r="M5594" s="5">
        <v>0.39950001239799998</v>
      </c>
      <c r="N5594" s="8">
        <f t="shared" si="1139"/>
        <v>0.39950001239799998</v>
      </c>
      <c r="O5594" s="5">
        <v>0</v>
      </c>
      <c r="P5594" s="5">
        <v>96.736587524399994</v>
      </c>
      <c r="Q5594" s="5">
        <v>33.1715736389</v>
      </c>
      <c r="R5594" s="5">
        <v>0</v>
      </c>
      <c r="S5594">
        <f t="shared" si="1131"/>
        <v>2.3735893060802957E-2</v>
      </c>
      <c r="T5594">
        <f t="shared" si="1132"/>
        <v>291.37919318035927</v>
      </c>
      <c r="U5594">
        <f t="shared" si="1133"/>
        <v>875.05554775015446</v>
      </c>
      <c r="V5594" s="9">
        <v>444.13406372100002</v>
      </c>
      <c r="W5594" s="9">
        <v>255.830444336</v>
      </c>
      <c r="X5594">
        <f t="shared" si="1140"/>
        <v>6.3491255004211836E-4</v>
      </c>
      <c r="Y5594">
        <f t="shared" si="1141"/>
        <v>40.701332658604642</v>
      </c>
      <c r="Z5594">
        <f t="shared" si="1134"/>
        <v>0.49299983716210066</v>
      </c>
      <c r="AA5594">
        <f t="shared" si="1135"/>
        <v>6.9932157579475865E-2</v>
      </c>
      <c r="AB5594">
        <f>(1/(AA5594*k))*(LN((50-dTar)/(hTar-dTar)))</f>
        <v>62.491208596433658</v>
      </c>
      <c r="AC5594">
        <f t="shared" si="1136"/>
        <v>100.80751771985763</v>
      </c>
      <c r="AD5594" s="19">
        <v>401.399658203</v>
      </c>
      <c r="AE5594" s="19">
        <v>86.832221984900002</v>
      </c>
      <c r="AF5594">
        <f t="shared" si="1142"/>
        <v>1.6976793123719002E-3</v>
      </c>
      <c r="AG5594" s="23">
        <f t="shared" si="1137"/>
        <v>33.735753908222605</v>
      </c>
      <c r="AH5594" s="25">
        <f t="shared" si="1143"/>
        <v>36.38332697281178</v>
      </c>
      <c r="AI5594" s="25">
        <f t="shared" si="1138"/>
        <v>0.18738616509728509</v>
      </c>
    </row>
    <row r="5595" spans="6:35" ht="15">
      <c r="F5595" s="5">
        <v>2006</v>
      </c>
      <c r="G5595" s="5">
        <v>8</v>
      </c>
      <c r="H5595" s="5">
        <v>0</v>
      </c>
      <c r="I5595" s="5">
        <v>233</v>
      </c>
      <c r="J5595" s="5">
        <v>22</v>
      </c>
      <c r="K5595" s="5">
        <v>16.559999465899999</v>
      </c>
      <c r="L5595" s="5">
        <v>0.62652707099899996</v>
      </c>
      <c r="M5595" s="5">
        <v>1.47099995613</v>
      </c>
      <c r="N5595" s="8">
        <f t="shared" si="1139"/>
        <v>1.47099995613</v>
      </c>
      <c r="O5595" s="5">
        <v>0</v>
      </c>
      <c r="P5595" s="5">
        <v>96.736587524399994</v>
      </c>
      <c r="Q5595" s="5">
        <v>30.4085292816</v>
      </c>
      <c r="R5595" s="5">
        <v>0</v>
      </c>
      <c r="S5595">
        <f t="shared" si="1131"/>
        <v>8.7397988905099519E-2</v>
      </c>
      <c r="T5595">
        <f t="shared" si="1132"/>
        <v>79.133918939277891</v>
      </c>
      <c r="U5595">
        <f t="shared" si="1133"/>
        <v>237.65106227116075</v>
      </c>
      <c r="V5595" s="9">
        <v>422.16833496100003</v>
      </c>
      <c r="W5595" s="9">
        <v>69.4794464111</v>
      </c>
      <c r="X5595">
        <f t="shared" si="1140"/>
        <v>1.3711800158689865E-3</v>
      </c>
      <c r="Y5595">
        <f t="shared" si="1141"/>
        <v>34.109661101850669</v>
      </c>
      <c r="Z5595">
        <f t="shared" si="1134"/>
        <v>1.8152758856865003</v>
      </c>
      <c r="AA5595">
        <f t="shared" si="1135"/>
        <v>0.25749736555452546</v>
      </c>
      <c r="AB5595">
        <f>(1/(AA5595*k))*(LN((50-dTar)/(hTar-dTar)))</f>
        <v>16.971610709439705</v>
      </c>
      <c r="AC5595">
        <f t="shared" si="1136"/>
        <v>27.377706172640853</v>
      </c>
      <c r="AD5595" s="19">
        <v>384.80578613300003</v>
      </c>
      <c r="AE5595" s="19">
        <v>23.5822372437</v>
      </c>
      <c r="AF5595">
        <f t="shared" si="1142"/>
        <v>2.2948110238824367E-3</v>
      </c>
      <c r="AG5595" s="23">
        <f t="shared" si="1137"/>
        <v>31.966664955135357</v>
      </c>
      <c r="AH5595" s="25">
        <f t="shared" si="1143"/>
        <v>32.781204432598109</v>
      </c>
      <c r="AI5595" s="25">
        <f t="shared" si="1138"/>
        <v>0.68997504901918572</v>
      </c>
    </row>
    <row r="5596" spans="6:35" ht="15">
      <c r="F5596" s="5">
        <v>2006</v>
      </c>
      <c r="G5596" s="5">
        <v>8</v>
      </c>
      <c r="H5596" s="5">
        <v>0</v>
      </c>
      <c r="I5596" s="5">
        <v>233</v>
      </c>
      <c r="J5596" s="5">
        <v>23</v>
      </c>
      <c r="K5596" s="5">
        <v>16.2350006104</v>
      </c>
      <c r="L5596" s="5">
        <v>0.62652266025500003</v>
      </c>
      <c r="M5596" s="5">
        <v>0.83600002527200001</v>
      </c>
      <c r="N5596" s="8">
        <f t="shared" si="1139"/>
        <v>0.83600002527200001</v>
      </c>
      <c r="O5596" s="5">
        <v>0</v>
      </c>
      <c r="P5596" s="5">
        <v>96.736587524399994</v>
      </c>
      <c r="Q5596" s="5">
        <v>24.589500427200001</v>
      </c>
      <c r="R5596" s="5">
        <v>0</v>
      </c>
      <c r="S5596">
        <f t="shared" si="1131"/>
        <v>4.9670104087296149E-2</v>
      </c>
      <c r="T5596">
        <f t="shared" si="1132"/>
        <v>139.24161216406546</v>
      </c>
      <c r="U5596">
        <f t="shared" si="1133"/>
        <v>418.16350670729327</v>
      </c>
      <c r="V5596" s="9">
        <v>428.75769043000003</v>
      </c>
      <c r="W5596" s="9">
        <v>122.25390625</v>
      </c>
      <c r="X5596">
        <f t="shared" si="1140"/>
        <v>1.0318052914328618E-3</v>
      </c>
      <c r="Y5596">
        <f t="shared" si="1141"/>
        <v>28.714989659771987</v>
      </c>
      <c r="Z5596">
        <f t="shared" si="1134"/>
        <v>1.0316592328813439</v>
      </c>
      <c r="AA5596">
        <f t="shared" si="1135"/>
        <v>0.1463411356431287</v>
      </c>
      <c r="AB5596">
        <f>(1/(AA5596*k))*(LN((50-dTar)/(hTar-dTar)))</f>
        <v>29.862724706160847</v>
      </c>
      <c r="AC5596">
        <f t="shared" si="1136"/>
        <v>48.172970528071069</v>
      </c>
      <c r="AD5596" s="19">
        <v>394.38143920900001</v>
      </c>
      <c r="AE5596" s="19">
        <v>41.494583129900001</v>
      </c>
      <c r="AF5596">
        <f t="shared" si="1142"/>
        <v>2.0659065812266351E-3</v>
      </c>
      <c r="AG5596" s="23">
        <f t="shared" si="1137"/>
        <v>25.85724928435874</v>
      </c>
      <c r="AH5596" s="25">
        <f t="shared" si="1143"/>
        <v>26.94345858794577</v>
      </c>
      <c r="AI5596" s="25">
        <f t="shared" si="1138"/>
        <v>0.39212724379314129</v>
      </c>
    </row>
    <row r="5597" spans="6:35" ht="15">
      <c r="F5597" s="5">
        <v>2006</v>
      </c>
      <c r="G5597" s="5">
        <v>8</v>
      </c>
      <c r="H5597" s="5">
        <v>0</v>
      </c>
      <c r="I5597" s="5">
        <v>233</v>
      </c>
      <c r="J5597" s="5">
        <v>24</v>
      </c>
      <c r="K5597" s="5">
        <v>15.6850004196</v>
      </c>
      <c r="L5597" s="5">
        <v>0.55909156799299997</v>
      </c>
      <c r="M5597" s="5">
        <v>2.4499999359300001E-2</v>
      </c>
      <c r="N5597" s="8">
        <f t="shared" si="1139"/>
        <v>2.4499999359300001E-2</v>
      </c>
      <c r="O5597" s="5">
        <v>0</v>
      </c>
      <c r="P5597" s="5">
        <v>96.736587524399994</v>
      </c>
      <c r="Q5597" s="5">
        <v>27.399589538600001</v>
      </c>
      <c r="R5597" s="5">
        <v>0</v>
      </c>
      <c r="S5597">
        <f t="shared" si="1131"/>
        <v>1.4556429204881725E-3</v>
      </c>
      <c r="T5597">
        <f t="shared" si="1132"/>
        <v>4751.2650747840116</v>
      </c>
      <c r="U5597">
        <f t="shared" si="1133"/>
        <v>14268.76372722948</v>
      </c>
      <c r="V5597" s="9">
        <v>605.30523681600005</v>
      </c>
      <c r="W5597" s="9">
        <v>4171.6025390599998</v>
      </c>
      <c r="X5597">
        <f t="shared" si="1140"/>
        <v>5.2505368468470423E-5</v>
      </c>
      <c r="Y5597">
        <f t="shared" si="1141"/>
        <v>36.506838132024413</v>
      </c>
      <c r="Z5597">
        <f t="shared" si="1134"/>
        <v>3.0234030837959846E-2</v>
      </c>
      <c r="AA5597">
        <f t="shared" si="1135"/>
        <v>4.2887052884111581E-3</v>
      </c>
      <c r="AB5597">
        <f>(1/(AA5597*k))*(LN((50-dTar)/(hTar-dTar)))</f>
        <v>1018.9893576288869</v>
      </c>
      <c r="AC5597">
        <f t="shared" si="1136"/>
        <v>1643.7798217169166</v>
      </c>
      <c r="AD5597" s="19">
        <v>407.73864746100003</v>
      </c>
      <c r="AE5597" s="19">
        <v>1415.8967285199999</v>
      </c>
      <c r="AF5597">
        <f t="shared" si="1142"/>
        <v>2.8839926659602786E-4</v>
      </c>
      <c r="AG5597" s="23">
        <f t="shared" si="1137"/>
        <v>19.200227745143518</v>
      </c>
      <c r="AH5597" s="25">
        <f t="shared" si="1143"/>
        <v>25.778362476178192</v>
      </c>
      <c r="AI5597" s="25">
        <f t="shared" si="1138"/>
        <v>1.1491766664205875E-2</v>
      </c>
    </row>
    <row r="5598" spans="6:35" ht="15">
      <c r="F5598" s="5">
        <v>2006</v>
      </c>
      <c r="G5598" s="5">
        <v>8</v>
      </c>
      <c r="H5598" s="5">
        <v>0</v>
      </c>
      <c r="I5598" s="5">
        <v>234</v>
      </c>
      <c r="J5598" s="5">
        <v>1</v>
      </c>
      <c r="K5598" s="5">
        <v>15.600000381499999</v>
      </c>
      <c r="L5598" s="5">
        <v>0.56092959642399998</v>
      </c>
      <c r="M5598" s="5">
        <v>0.87900000810599999</v>
      </c>
      <c r="N5598" s="8">
        <f t="shared" si="1139"/>
        <v>0.87900000810599999</v>
      </c>
      <c r="O5598" s="5">
        <v>0</v>
      </c>
      <c r="P5598" s="5">
        <v>96.736587524399994</v>
      </c>
      <c r="Q5598" s="5">
        <v>30.033140182499999</v>
      </c>
      <c r="R5598" s="5">
        <v>0</v>
      </c>
      <c r="S5598">
        <f t="shared" si="1131"/>
        <v>5.2224904994654764E-2</v>
      </c>
      <c r="T5598">
        <f t="shared" si="1132"/>
        <v>132.43002299726393</v>
      </c>
      <c r="U5598">
        <f t="shared" si="1133"/>
        <v>397.70727980808891</v>
      </c>
      <c r="V5598" s="9">
        <v>428.816894531</v>
      </c>
      <c r="W5598" s="9">
        <v>116.273345947</v>
      </c>
      <c r="X5598">
        <f t="shared" si="1140"/>
        <v>1.0606731333961858E-3</v>
      </c>
      <c r="Y5598">
        <f t="shared" si="1141"/>
        <v>34.941147300696365</v>
      </c>
      <c r="Z5598">
        <f t="shared" si="1134"/>
        <v>1.0847230223112569</v>
      </c>
      <c r="AA5598">
        <f t="shared" si="1135"/>
        <v>0.1538682482392261</v>
      </c>
      <c r="AB5598">
        <f>(1/(AA5598*k))*(LN((50-dTar)/(hTar-dTar)))</f>
        <v>28.401863912190827</v>
      </c>
      <c r="AC5598">
        <f t="shared" si="1136"/>
        <v>45.816387039257208</v>
      </c>
      <c r="AD5598" s="19">
        <v>393.70996093799999</v>
      </c>
      <c r="AE5598" s="19">
        <v>39.464702606199999</v>
      </c>
      <c r="AF5598">
        <f t="shared" si="1142"/>
        <v>2.0877216782691529E-3</v>
      </c>
      <c r="AG5598" s="23">
        <f t="shared" si="1137"/>
        <v>31.59896141564824</v>
      </c>
      <c r="AH5598" s="25">
        <f t="shared" si="1143"/>
        <v>32.869305437761007</v>
      </c>
      <c r="AI5598" s="25">
        <f t="shared" si="1138"/>
        <v>0.41229645939377818</v>
      </c>
    </row>
    <row r="5599" spans="6:35" ht="15">
      <c r="F5599" s="5">
        <v>2006</v>
      </c>
      <c r="G5599" s="5">
        <v>8</v>
      </c>
      <c r="H5599" s="5">
        <v>0</v>
      </c>
      <c r="I5599" s="5">
        <v>234</v>
      </c>
      <c r="J5599" s="5">
        <v>2</v>
      </c>
      <c r="K5599" s="5">
        <v>16.260000228900001</v>
      </c>
      <c r="L5599" s="5">
        <v>0.63057219982099999</v>
      </c>
      <c r="M5599" s="5">
        <v>1.8300000429200001</v>
      </c>
      <c r="N5599" s="8">
        <f t="shared" si="1139"/>
        <v>1.8300000429200001</v>
      </c>
      <c r="O5599" s="5">
        <v>0</v>
      </c>
      <c r="P5599" s="5">
        <v>96.736587524399994</v>
      </c>
      <c r="Q5599" s="5">
        <v>29.832834243800001</v>
      </c>
      <c r="R5599" s="5">
        <v>0</v>
      </c>
      <c r="S5599">
        <f t="shared" si="1131"/>
        <v>0.10872761945434023</v>
      </c>
      <c r="T5599">
        <f t="shared" si="1132"/>
        <v>63.609829813081348</v>
      </c>
      <c r="U5599">
        <f t="shared" si="1133"/>
        <v>191.02988741864624</v>
      </c>
      <c r="V5599" s="9">
        <v>421.19830322299998</v>
      </c>
      <c r="W5599" s="9">
        <v>55.849323272699998</v>
      </c>
      <c r="X5599">
        <f t="shared" si="1140"/>
        <v>1.496832297409443E-3</v>
      </c>
      <c r="Y5599">
        <f t="shared" si="1141"/>
        <v>32.972227066613129</v>
      </c>
      <c r="Z5599">
        <f t="shared" si="1134"/>
        <v>2.2582971093062074</v>
      </c>
      <c r="AA5599">
        <f t="shared" si="1135"/>
        <v>0.32034004355532719</v>
      </c>
      <c r="AB5599">
        <f>(1/(AA5599*k))*(LN((50-dTar)/(hTar-dTar)))</f>
        <v>13.642206570228273</v>
      </c>
      <c r="AC5599">
        <f t="shared" si="1136"/>
        <v>22.006887231890229</v>
      </c>
      <c r="AD5599" s="19">
        <v>379.69769287100002</v>
      </c>
      <c r="AE5599" s="19">
        <v>18.955993652299998</v>
      </c>
      <c r="AF5599">
        <f t="shared" si="1142"/>
        <v>2.377213512246016E-3</v>
      </c>
      <c r="AG5599" s="23">
        <f t="shared" si="1137"/>
        <v>31.247282709784677</v>
      </c>
      <c r="AH5599" s="25">
        <f t="shared" si="1143"/>
        <v>31.902923307746999</v>
      </c>
      <c r="AI5599" s="25">
        <f t="shared" si="1138"/>
        <v>0.85836465463990241</v>
      </c>
    </row>
    <row r="5600" spans="6:35" ht="15">
      <c r="F5600" s="5">
        <v>2006</v>
      </c>
      <c r="G5600" s="5">
        <v>8</v>
      </c>
      <c r="H5600" s="5">
        <v>0</v>
      </c>
      <c r="I5600" s="5">
        <v>234</v>
      </c>
      <c r="J5600" s="5">
        <v>3</v>
      </c>
      <c r="K5600" s="5">
        <v>16.534999847400002</v>
      </c>
      <c r="L5600" s="5">
        <v>0.61697179079099995</v>
      </c>
      <c r="M5600" s="5">
        <v>1.48549997807</v>
      </c>
      <c r="N5600" s="8">
        <f t="shared" si="1139"/>
        <v>1.48549997807</v>
      </c>
      <c r="O5600" s="5">
        <v>0</v>
      </c>
      <c r="P5600" s="5">
        <v>96.736587524399994</v>
      </c>
      <c r="Q5600" s="5">
        <v>30.1849441528</v>
      </c>
      <c r="R5600" s="5">
        <v>0</v>
      </c>
      <c r="S5600">
        <f t="shared" si="1131"/>
        <v>8.8259493184113802E-2</v>
      </c>
      <c r="T5600">
        <f t="shared" si="1132"/>
        <v>78.361489738498989</v>
      </c>
      <c r="U5600">
        <f t="shared" si="1133"/>
        <v>235.33134118878607</v>
      </c>
      <c r="V5600" s="9">
        <v>422.86642456099997</v>
      </c>
      <c r="W5600" s="9">
        <v>68.801254272500003</v>
      </c>
      <c r="X5600">
        <f t="shared" si="1140"/>
        <v>1.3755176725951366E-3</v>
      </c>
      <c r="Y5600">
        <f t="shared" si="1141"/>
        <v>33.831568162440547</v>
      </c>
      <c r="Z5600">
        <f t="shared" si="1134"/>
        <v>1.8331695233170924</v>
      </c>
      <c r="AA5600">
        <f t="shared" si="1135"/>
        <v>0.26003558279543937</v>
      </c>
      <c r="AB5600">
        <f>(1/(AA5600*k))*(LN((50-dTar)/(hTar-dTar)))</f>
        <v>16.805950170040887</v>
      </c>
      <c r="AC5600">
        <f t="shared" si="1136"/>
        <v>27.110471338557634</v>
      </c>
      <c r="AD5600" s="19">
        <v>384.59536743199999</v>
      </c>
      <c r="AE5600" s="19">
        <v>23.352052688600001</v>
      </c>
      <c r="AF5600">
        <f t="shared" si="1142"/>
        <v>2.2985446756202052E-3</v>
      </c>
      <c r="AG5600" s="23">
        <f t="shared" si="1137"/>
        <v>31.723366525343227</v>
      </c>
      <c r="AH5600" s="25">
        <f t="shared" si="1143"/>
        <v>32.524680826584245</v>
      </c>
      <c r="AI5600" s="25">
        <f t="shared" si="1138"/>
        <v>0.69677630914644728</v>
      </c>
    </row>
    <row r="5601" spans="6:35" ht="15">
      <c r="F5601" s="5">
        <v>2006</v>
      </c>
      <c r="G5601" s="5">
        <v>8</v>
      </c>
      <c r="H5601" s="5">
        <v>0</v>
      </c>
      <c r="I5601" s="5">
        <v>234</v>
      </c>
      <c r="J5601" s="5">
        <v>4</v>
      </c>
      <c r="K5601" s="5">
        <v>16.774999618500001</v>
      </c>
      <c r="L5601" s="5">
        <v>0.60104733705500002</v>
      </c>
      <c r="M5601" s="5">
        <v>0.95899999141699999</v>
      </c>
      <c r="N5601" s="8">
        <f t="shared" si="1139"/>
        <v>0.95899999141699999</v>
      </c>
      <c r="O5601" s="5">
        <v>0</v>
      </c>
      <c r="P5601" s="5">
        <v>96.736587524399994</v>
      </c>
      <c r="Q5601" s="5">
        <v>29.149469375599999</v>
      </c>
      <c r="R5601" s="5">
        <v>0</v>
      </c>
      <c r="S5601">
        <f t="shared" si="1131"/>
        <v>5.6978023867763024E-2</v>
      </c>
      <c r="T5601">
        <f t="shared" si="1132"/>
        <v>121.3826823043799</v>
      </c>
      <c r="U5601">
        <f t="shared" si="1133"/>
        <v>364.53045391437979</v>
      </c>
      <c r="V5601" s="9">
        <v>427.62152099600002</v>
      </c>
      <c r="W5601" s="9">
        <v>106.573791504</v>
      </c>
      <c r="X5601">
        <f t="shared" si="1140"/>
        <v>1.1126864694106537E-3</v>
      </c>
      <c r="Y5601">
        <f t="shared" si="1141"/>
        <v>33.701180007477205</v>
      </c>
      <c r="Z5601">
        <f t="shared" si="1134"/>
        <v>1.1834463702995466</v>
      </c>
      <c r="AA5601">
        <f t="shared" si="1135"/>
        <v>0.16787218131967546</v>
      </c>
      <c r="AB5601">
        <f>(1/(AA5601*k))*(LN((50-dTar)/(hTar-dTar)))</f>
        <v>26.032574382146855</v>
      </c>
      <c r="AC5601">
        <f t="shared" si="1136"/>
        <v>41.994374285018189</v>
      </c>
      <c r="AD5601" s="19">
        <v>392.46990966800001</v>
      </c>
      <c r="AE5601" s="19">
        <v>36.172542571999998</v>
      </c>
      <c r="AF5601">
        <f t="shared" si="1142"/>
        <v>2.1247806028771143E-3</v>
      </c>
      <c r="AG5601" s="23">
        <f t="shared" si="1137"/>
        <v>30.694063081395484</v>
      </c>
      <c r="AH5601" s="25">
        <f t="shared" si="1143"/>
        <v>31.837049480785126</v>
      </c>
      <c r="AI5601" s="25">
        <f t="shared" si="1138"/>
        <v>0.44982058859345508</v>
      </c>
    </row>
    <row r="5602" spans="6:35" ht="15">
      <c r="F5602" s="5">
        <v>2006</v>
      </c>
      <c r="G5602" s="5">
        <v>8</v>
      </c>
      <c r="H5602" s="5">
        <v>0</v>
      </c>
      <c r="I5602" s="5">
        <v>234</v>
      </c>
      <c r="J5602" s="5">
        <v>5</v>
      </c>
      <c r="K5602" s="5">
        <v>16.254999160800001</v>
      </c>
      <c r="L5602" s="5">
        <v>0.466633677483</v>
      </c>
      <c r="M5602" s="5">
        <v>0.65850001573600003</v>
      </c>
      <c r="N5602" s="8">
        <f t="shared" si="1139"/>
        <v>0.65850001573600003</v>
      </c>
      <c r="O5602" s="5">
        <v>0</v>
      </c>
      <c r="P5602" s="5">
        <v>96.736587524399994</v>
      </c>
      <c r="Q5602" s="5">
        <v>27.655185699499999</v>
      </c>
      <c r="R5602" s="5">
        <v>0</v>
      </c>
      <c r="S5602">
        <f t="shared" si="1131"/>
        <v>3.912411882099108E-2</v>
      </c>
      <c r="T5602">
        <f t="shared" si="1132"/>
        <v>176.77447001723567</v>
      </c>
      <c r="U5602">
        <f t="shared" si="1133"/>
        <v>530.88032470947996</v>
      </c>
      <c r="V5602" s="9">
        <v>433.51354980500003</v>
      </c>
      <c r="W5602" s="9">
        <v>155.207687378</v>
      </c>
      <c r="X5602">
        <f t="shared" si="1140"/>
        <v>8.9317488831445048E-4</v>
      </c>
      <c r="Y5602">
        <f t="shared" si="1141"/>
        <v>32.840368473081384</v>
      </c>
      <c r="Z5602">
        <f t="shared" si="1134"/>
        <v>0.81261674706950271</v>
      </c>
      <c r="AA5602">
        <f t="shared" si="1135"/>
        <v>0.11526990096976486</v>
      </c>
      <c r="AB5602">
        <f>(1/(AA5602*k))*(LN((50-dTar)/(hTar-dTar)))</f>
        <v>37.912282479048706</v>
      </c>
      <c r="AC5602">
        <f t="shared" si="1136"/>
        <v>61.158092052408485</v>
      </c>
      <c r="AD5602" s="19">
        <v>397.19039916999998</v>
      </c>
      <c r="AE5602" s="19">
        <v>52.679531097400002</v>
      </c>
      <c r="AF5602">
        <f t="shared" si="1142"/>
        <v>1.9568398528528952E-3</v>
      </c>
      <c r="AG5602" s="23">
        <f t="shared" si="1137"/>
        <v>28.910145099039468</v>
      </c>
      <c r="AH5602" s="25">
        <f t="shared" si="1143"/>
        <v>30.403998505314068</v>
      </c>
      <c r="AI5602" s="25">
        <f t="shared" si="1138"/>
        <v>0.30887056029009696</v>
      </c>
    </row>
    <row r="5603" spans="6:35" ht="15">
      <c r="F5603" s="5">
        <v>2006</v>
      </c>
      <c r="G5603" s="5">
        <v>8</v>
      </c>
      <c r="H5603" s="5">
        <v>0</v>
      </c>
      <c r="I5603" s="5">
        <v>234</v>
      </c>
      <c r="J5603" s="5">
        <v>6</v>
      </c>
      <c r="K5603" s="5">
        <v>16.190000534100001</v>
      </c>
      <c r="L5603" s="5">
        <v>0.41593283414799997</v>
      </c>
      <c r="M5603" s="5">
        <v>1.2610000371900001</v>
      </c>
      <c r="N5603" s="8">
        <f t="shared" si="1139"/>
        <v>1.2610000371900001</v>
      </c>
      <c r="O5603" s="5">
        <v>0</v>
      </c>
      <c r="P5603" s="5">
        <v>96.736587524399994</v>
      </c>
      <c r="Q5603" s="5">
        <v>25.869899749799998</v>
      </c>
      <c r="R5603" s="5">
        <v>0</v>
      </c>
      <c r="S5603">
        <f t="shared" si="1131"/>
        <v>7.4921054076443477E-2</v>
      </c>
      <c r="T5603">
        <f t="shared" si="1132"/>
        <v>92.312440804895374</v>
      </c>
      <c r="U5603">
        <f t="shared" si="1133"/>
        <v>277.22814580889019</v>
      </c>
      <c r="V5603" s="9">
        <v>424.42611694300001</v>
      </c>
      <c r="W5603" s="9">
        <v>81.050170898399998</v>
      </c>
      <c r="X5603">
        <f t="shared" si="1140"/>
        <v>1.2776214839314386E-3</v>
      </c>
      <c r="Y5603">
        <f t="shared" si="1141"/>
        <v>29.328968820748479</v>
      </c>
      <c r="Z5603">
        <f t="shared" si="1134"/>
        <v>1.5561271431870054</v>
      </c>
      <c r="AA5603">
        <f t="shared" si="1135"/>
        <v>0.22073704773916922</v>
      </c>
      <c r="AB5603">
        <f>(1/(AA5603*k))*(LN((50-dTar)/(hTar-dTar)))</f>
        <v>19.797968178235376</v>
      </c>
      <c r="AC5603">
        <f t="shared" si="1136"/>
        <v>31.937036789180272</v>
      </c>
      <c r="AD5603" s="19">
        <v>387.89355468799999</v>
      </c>
      <c r="AE5603" s="19">
        <v>27.509492874100001</v>
      </c>
      <c r="AF5603">
        <f t="shared" si="1142"/>
        <v>2.2354357120716586E-3</v>
      </c>
      <c r="AG5603" s="23">
        <f t="shared" si="1137"/>
        <v>27.235080101665073</v>
      </c>
      <c r="AH5603" s="25">
        <f t="shared" si="1143"/>
        <v>28.030954151985487</v>
      </c>
      <c r="AI5603" s="25">
        <f t="shared" si="1138"/>
        <v>0.59147422734285493</v>
      </c>
    </row>
    <row r="5604" spans="6:35" ht="15">
      <c r="F5604" s="5">
        <v>2006</v>
      </c>
      <c r="G5604" s="5">
        <v>8</v>
      </c>
      <c r="H5604" s="5">
        <v>0</v>
      </c>
      <c r="I5604" s="5">
        <v>234</v>
      </c>
      <c r="J5604" s="5">
        <v>7</v>
      </c>
      <c r="K5604" s="5">
        <v>16.2649993896</v>
      </c>
      <c r="L5604" s="5">
        <v>0.41145423054699998</v>
      </c>
      <c r="M5604" s="5">
        <v>0.607500016689</v>
      </c>
      <c r="N5604" s="8">
        <f t="shared" si="1139"/>
        <v>0.607500016689</v>
      </c>
      <c r="O5604" s="5">
        <v>0</v>
      </c>
      <c r="P5604" s="5">
        <v>96.736587524399994</v>
      </c>
      <c r="Q5604" s="5">
        <v>25.1695594788</v>
      </c>
      <c r="R5604" s="5">
        <v>0</v>
      </c>
      <c r="S5604">
        <f t="shared" si="1131"/>
        <v>3.6094004963886463E-2</v>
      </c>
      <c r="T5604">
        <f t="shared" si="1132"/>
        <v>191.61479521022792</v>
      </c>
      <c r="U5604">
        <f t="shared" si="1133"/>
        <v>575.44805361559315</v>
      </c>
      <c r="V5604" s="9">
        <v>435.04998779300001</v>
      </c>
      <c r="W5604" s="9">
        <v>168.23748779300001</v>
      </c>
      <c r="X5604">
        <f t="shared" si="1140"/>
        <v>8.4836672453348532E-4</v>
      </c>
      <c r="Y5604">
        <f t="shared" si="1141"/>
        <v>30.055344792579156</v>
      </c>
      <c r="Z5604">
        <f t="shared" si="1134"/>
        <v>0.74968060077374299</v>
      </c>
      <c r="AA5604">
        <f t="shared" si="1135"/>
        <v>0.10634239193541024</v>
      </c>
      <c r="AB5604">
        <f>(1/(AA5604*k))*(LN((50-dTar)/(hTar-dTar)))</f>
        <v>41.09504184889893</v>
      </c>
      <c r="AC5604">
        <f t="shared" si="1136"/>
        <v>66.292351395130339</v>
      </c>
      <c r="AD5604" s="19">
        <v>398.00872802700002</v>
      </c>
      <c r="AE5604" s="19">
        <v>57.102008819600002</v>
      </c>
      <c r="AF5604">
        <f t="shared" si="1142"/>
        <v>1.9179019506236315E-3</v>
      </c>
      <c r="AG5604" s="23">
        <f t="shared" si="1137"/>
        <v>26.234041230664438</v>
      </c>
      <c r="AH5604" s="25">
        <f t="shared" si="1143"/>
        <v>27.686494895277619</v>
      </c>
      <c r="AI5604" s="25">
        <f t="shared" si="1138"/>
        <v>0.2849489233819566</v>
      </c>
    </row>
    <row r="5605" spans="6:35" ht="15">
      <c r="F5605" s="5">
        <v>2006</v>
      </c>
      <c r="G5605" s="5">
        <v>8</v>
      </c>
      <c r="H5605" s="5">
        <v>0</v>
      </c>
      <c r="I5605" s="5">
        <v>234</v>
      </c>
      <c r="J5605" s="5">
        <v>8</v>
      </c>
      <c r="K5605" s="5">
        <v>15.774999618500001</v>
      </c>
      <c r="L5605" s="5">
        <v>0.29303458332999999</v>
      </c>
      <c r="M5605" s="5">
        <v>0.66149997711200004</v>
      </c>
      <c r="N5605" s="8">
        <f t="shared" si="1139"/>
        <v>0.66149997711200004</v>
      </c>
      <c r="O5605" s="5">
        <v>0</v>
      </c>
      <c r="P5605" s="5">
        <v>96.736587524399994</v>
      </c>
      <c r="Q5605" s="5">
        <v>24.230115890499999</v>
      </c>
      <c r="R5605" s="5">
        <v>58.906749725300003</v>
      </c>
      <c r="S5605">
        <f t="shared" si="1131"/>
        <v>3.930235852110988E-2</v>
      </c>
      <c r="T5605">
        <f t="shared" si="1132"/>
        <v>175.97278203437307</v>
      </c>
      <c r="U5605">
        <f t="shared" si="1133"/>
        <v>528.4727351032642</v>
      </c>
      <c r="V5605" s="9">
        <v>354.31411743199999</v>
      </c>
      <c r="W5605" s="9">
        <v>154.503814697</v>
      </c>
      <c r="X5605">
        <f t="shared" si="1140"/>
        <v>9.6404993469018237E-4</v>
      </c>
      <c r="Y5605">
        <f t="shared" si="1141"/>
        <v>29.18048436135431</v>
      </c>
      <c r="Z5605">
        <f t="shared" si="1134"/>
        <v>0.81631882572773107</v>
      </c>
      <c r="AA5605">
        <f t="shared" si="1135"/>
        <v>0.11579504180873379</v>
      </c>
      <c r="AB5605">
        <f>(1/(AA5605*k))*(LN((50-dTar)/(hTar-dTar)))</f>
        <v>37.740346897720784</v>
      </c>
      <c r="AC5605">
        <f t="shared" si="1136"/>
        <v>60.880734652052858</v>
      </c>
      <c r="AD5605" s="19">
        <v>336.55502319300001</v>
      </c>
      <c r="AE5605" s="19">
        <v>52.440624237100003</v>
      </c>
      <c r="AF5605">
        <f t="shared" si="1142"/>
        <v>2.2228328488188738E-3</v>
      </c>
      <c r="AG5605" s="23">
        <f t="shared" si="1137"/>
        <v>25.231556619916276</v>
      </c>
      <c r="AH5605" s="25">
        <f t="shared" si="1143"/>
        <v>26.732519439648502</v>
      </c>
      <c r="AI5605" s="25">
        <f t="shared" si="1138"/>
        <v>0.31027769731198168</v>
      </c>
    </row>
    <row r="5606" spans="6:35" ht="15">
      <c r="F5606" s="5">
        <v>2006</v>
      </c>
      <c r="G5606" s="5">
        <v>8</v>
      </c>
      <c r="H5606" s="5">
        <v>0</v>
      </c>
      <c r="I5606" s="5">
        <v>234</v>
      </c>
      <c r="J5606" s="5">
        <v>9</v>
      </c>
      <c r="K5606" s="5">
        <v>14.4449996948</v>
      </c>
      <c r="L5606" s="5">
        <v>8.6378477513799998E-2</v>
      </c>
      <c r="M5606" s="5">
        <v>0.45399999618499998</v>
      </c>
      <c r="N5606" s="8">
        <f t="shared" si="1139"/>
        <v>0.45399999618499998</v>
      </c>
      <c r="O5606" s="5">
        <v>0</v>
      </c>
      <c r="P5606" s="5">
        <v>96.736587524399994</v>
      </c>
      <c r="Q5606" s="5">
        <v>22.511760711699999</v>
      </c>
      <c r="R5606" s="5">
        <v>157.71675109899999</v>
      </c>
      <c r="S5606">
        <f t="shared" si="1131"/>
        <v>2.69739550053292E-2</v>
      </c>
      <c r="T5606">
        <f t="shared" si="1132"/>
        <v>256.40086402255963</v>
      </c>
      <c r="U5606">
        <f t="shared" si="1133"/>
        <v>770.01036368439418</v>
      </c>
      <c r="V5606" s="9">
        <v>319.46560668900003</v>
      </c>
      <c r="W5606" s="9">
        <v>225.11953735399999</v>
      </c>
      <c r="X5606">
        <f t="shared" si="1140"/>
        <v>7.6069026108932113E-4</v>
      </c>
      <c r="Y5606">
        <f t="shared" si="1141"/>
        <v>27.966366753685413</v>
      </c>
      <c r="Z5606">
        <f t="shared" si="1134"/>
        <v>0.56025511200189337</v>
      </c>
      <c r="AA5606">
        <f t="shared" si="1135"/>
        <v>7.9472336142660416E-2</v>
      </c>
      <c r="AB5606">
        <f>(1/(AA5606*k))*(LN((50-dTar)/(hTar-dTar)))</f>
        <v>54.989512816797891</v>
      </c>
      <c r="AC5606">
        <f t="shared" si="1136"/>
        <v>88.706178231957708</v>
      </c>
      <c r="AD5606" s="19">
        <v>269.530426025</v>
      </c>
      <c r="AE5606" s="19">
        <v>76.408531189000001</v>
      </c>
      <c r="AF5606">
        <f t="shared" si="1142"/>
        <v>2.30072746350646E-3</v>
      </c>
      <c r="AG5606" s="23">
        <f t="shared" si="1137"/>
        <v>22.258746188215706</v>
      </c>
      <c r="AH5606" s="25">
        <f t="shared" si="1143"/>
        <v>24.428177187930419</v>
      </c>
      <c r="AI5606" s="25">
        <f t="shared" si="1138"/>
        <v>0.21294947584265733</v>
      </c>
    </row>
    <row r="5607" spans="6:35" ht="15">
      <c r="F5607" s="5">
        <v>2006</v>
      </c>
      <c r="G5607" s="5">
        <v>8</v>
      </c>
      <c r="H5607" s="5">
        <v>0</v>
      </c>
      <c r="I5607" s="5">
        <v>234</v>
      </c>
      <c r="J5607" s="5">
        <v>10</v>
      </c>
      <c r="K5607" s="5">
        <v>14.6949996948</v>
      </c>
      <c r="L5607" s="5">
        <v>0.110358074307</v>
      </c>
      <c r="M5607" s="5">
        <v>0.55849999189400001</v>
      </c>
      <c r="N5607" s="8">
        <f t="shared" si="1139"/>
        <v>0.55849999189400001</v>
      </c>
      <c r="O5607" s="5">
        <v>0</v>
      </c>
      <c r="P5607" s="5">
        <v>96.736587524399994</v>
      </c>
      <c r="Q5607" s="5">
        <v>22.577720642100001</v>
      </c>
      <c r="R5607" s="5">
        <v>261.989990234</v>
      </c>
      <c r="S5607">
        <f t="shared" si="1131"/>
        <v>3.3182717573606933E-2</v>
      </c>
      <c r="T5607">
        <f t="shared" si="1132"/>
        <v>208.42612887658902</v>
      </c>
      <c r="U5607">
        <f t="shared" si="1133"/>
        <v>625.93501745560366</v>
      </c>
      <c r="V5607" s="9">
        <v>269.26947021500001</v>
      </c>
      <c r="W5607" s="9">
        <v>182.997802734</v>
      </c>
      <c r="X5607">
        <f t="shared" si="1140"/>
        <v>9.2746974190227539E-4</v>
      </c>
      <c r="Y5607">
        <f t="shared" si="1141"/>
        <v>27.988063119206842</v>
      </c>
      <c r="Z5607">
        <f t="shared" si="1134"/>
        <v>0.68921250691844782</v>
      </c>
      <c r="AA5607">
        <f t="shared" si="1135"/>
        <v>9.7764976793934977E-2</v>
      </c>
      <c r="AB5607">
        <f>(1/(AA5607*k))*(LN((50-dTar)/(hTar-dTar)))</f>
        <v>44.700517406237502</v>
      </c>
      <c r="AC5607">
        <f t="shared" si="1136"/>
        <v>72.10851416903553</v>
      </c>
      <c r="AD5607" s="19">
        <v>223.967849731</v>
      </c>
      <c r="AE5607" s="19">
        <v>62.111858367899998</v>
      </c>
      <c r="AF5607">
        <f t="shared" si="1142"/>
        <v>2.7918282562958475E-3</v>
      </c>
      <c r="AG5607" s="23">
        <f t="shared" si="1137"/>
        <v>22.353657740892839</v>
      </c>
      <c r="AH5607" s="25">
        <f t="shared" si="1143"/>
        <v>24.495260104340726</v>
      </c>
      <c r="AI5607" s="25">
        <f t="shared" si="1138"/>
        <v>0.26196537782236479</v>
      </c>
    </row>
    <row r="5608" spans="6:35" ht="15">
      <c r="F5608" s="5">
        <v>2006</v>
      </c>
      <c r="G5608" s="5">
        <v>8</v>
      </c>
      <c r="H5608" s="5">
        <v>0</v>
      </c>
      <c r="I5608" s="5">
        <v>234</v>
      </c>
      <c r="J5608" s="5">
        <v>11</v>
      </c>
      <c r="K5608" s="5">
        <v>15.6649999619</v>
      </c>
      <c r="L5608" s="5">
        <v>0.26962217688599999</v>
      </c>
      <c r="M5608" s="5">
        <v>0.70050001144399998</v>
      </c>
      <c r="N5608" s="8">
        <f t="shared" si="1139"/>
        <v>0.70050001144399998</v>
      </c>
      <c r="O5608" s="5">
        <v>0</v>
      </c>
      <c r="P5608" s="5">
        <v>96.736587524399994</v>
      </c>
      <c r="Q5608" s="5">
        <v>24.012834549000001</v>
      </c>
      <c r="R5608" s="5">
        <v>363.56750488300003</v>
      </c>
      <c r="S5608">
        <f t="shared" si="1131"/>
        <v>4.1619506494937147E-2</v>
      </c>
      <c r="T5608">
        <f t="shared" si="1132"/>
        <v>166.17557371357529</v>
      </c>
      <c r="U5608">
        <f t="shared" si="1133"/>
        <v>499.05024477372496</v>
      </c>
      <c r="V5608" s="9">
        <v>214.46051025400001</v>
      </c>
      <c r="W5608" s="9">
        <v>145.901885986</v>
      </c>
      <c r="X5608">
        <f t="shared" si="1140"/>
        <v>1.1635853980695983E-3</v>
      </c>
      <c r="Y5608">
        <f t="shared" si="1141"/>
        <v>29.768941292123046</v>
      </c>
      <c r="Z5608">
        <f t="shared" si="1134"/>
        <v>0.86444651027918351</v>
      </c>
      <c r="AA5608">
        <f t="shared" si="1135"/>
        <v>0.12262196661942257</v>
      </c>
      <c r="AB5608">
        <f>(1/(AA5608*k))*(LN((50-dTar)/(hTar-dTar)))</f>
        <v>35.639169452086506</v>
      </c>
      <c r="AC5608">
        <f t="shared" si="1136"/>
        <v>57.491226154125819</v>
      </c>
      <c r="AD5608" s="19">
        <v>193.84957885700001</v>
      </c>
      <c r="AE5608" s="19">
        <v>49.521015167199998</v>
      </c>
      <c r="AF5608">
        <f t="shared" si="1142"/>
        <v>3.3237849834428417E-3</v>
      </c>
      <c r="AG5608" s="23">
        <f t="shared" si="1137"/>
        <v>24.080439722931136</v>
      </c>
      <c r="AH5608" s="25">
        <f t="shared" si="1143"/>
        <v>26.242603711334791</v>
      </c>
      <c r="AI5608" s="25">
        <f t="shared" si="1138"/>
        <v>0.32857073021645949</v>
      </c>
    </row>
    <row r="5609" spans="6:35" ht="15">
      <c r="F5609" s="5">
        <v>2006</v>
      </c>
      <c r="G5609" s="5">
        <v>8</v>
      </c>
      <c r="H5609" s="5">
        <v>0</v>
      </c>
      <c r="I5609" s="5">
        <v>234</v>
      </c>
      <c r="J5609" s="5">
        <v>12</v>
      </c>
      <c r="K5609" s="5">
        <v>16.625</v>
      </c>
      <c r="L5609" s="5">
        <v>0.40112406015399998</v>
      </c>
      <c r="M5609" s="5">
        <v>1.1914999485</v>
      </c>
      <c r="N5609" s="8">
        <f t="shared" si="1139"/>
        <v>1.1914999485</v>
      </c>
      <c r="O5609" s="5">
        <v>0</v>
      </c>
      <c r="P5609" s="5">
        <v>96.736587524399994</v>
      </c>
      <c r="Q5609" s="5">
        <v>24.755369186399999</v>
      </c>
      <c r="R5609" s="5">
        <v>599.52252197300004</v>
      </c>
      <c r="S5609">
        <f t="shared" si="1131"/>
        <v>7.0791775924585215E-2</v>
      </c>
      <c r="T5609">
        <f t="shared" si="1132"/>
        <v>97.697017473327023</v>
      </c>
      <c r="U5609">
        <f t="shared" si="1133"/>
        <v>293.39883951755399</v>
      </c>
      <c r="V5609" s="9">
        <v>163.79322814899999</v>
      </c>
      <c r="W5609" s="9">
        <v>85.777824401900006</v>
      </c>
      <c r="X5609">
        <f t="shared" si="1140"/>
        <v>1.8417227448661679E-3</v>
      </c>
      <c r="Y5609">
        <f t="shared" si="1141"/>
        <v>30.186927841666105</v>
      </c>
      <c r="Z5609">
        <f t="shared" si="1134"/>
        <v>1.4703611072831397</v>
      </c>
      <c r="AA5609">
        <f t="shared" si="1135"/>
        <v>0.20857111281245239</v>
      </c>
      <c r="AB5609">
        <f>(1/(AA5609*k))*(LN((50-dTar)/(hTar-dTar)))</f>
        <v>20.952781945538831</v>
      </c>
      <c r="AC5609">
        <f t="shared" si="1136"/>
        <v>33.799921376072746</v>
      </c>
      <c r="AD5609" s="19">
        <v>153.92562866200001</v>
      </c>
      <c r="AE5609" s="19">
        <v>29.114120483400001</v>
      </c>
      <c r="AF5609">
        <f t="shared" si="1142"/>
        <v>4.6117022664493214E-3</v>
      </c>
      <c r="AG5609" s="23">
        <f t="shared" si="1137"/>
        <v>25.481535211342688</v>
      </c>
      <c r="AH5609" s="25">
        <f t="shared" si="1143"/>
        <v>27.270025620079714</v>
      </c>
      <c r="AI5609" s="25">
        <f t="shared" si="1138"/>
        <v>0.5588750916998606</v>
      </c>
    </row>
    <row r="5610" spans="6:35" ht="15">
      <c r="F5610" s="5">
        <v>2006</v>
      </c>
      <c r="G5610" s="5">
        <v>8</v>
      </c>
      <c r="H5610" s="5">
        <v>0</v>
      </c>
      <c r="I5610" s="5">
        <v>234</v>
      </c>
      <c r="J5610" s="5">
        <v>13</v>
      </c>
      <c r="K5610" s="5">
        <v>17.729999542200002</v>
      </c>
      <c r="L5610" s="5">
        <v>0.52960616350199996</v>
      </c>
      <c r="M5610" s="5">
        <v>1.0245000124000001</v>
      </c>
      <c r="N5610" s="8">
        <f t="shared" si="1139"/>
        <v>1.0245000124000001</v>
      </c>
      <c r="O5610" s="5">
        <v>0</v>
      </c>
      <c r="P5610" s="5">
        <v>96.736587524399994</v>
      </c>
      <c r="Q5610" s="5">
        <v>27.564975738499999</v>
      </c>
      <c r="R5610" s="5">
        <v>1003.98748779</v>
      </c>
      <c r="S5610">
        <f t="shared" si="1131"/>
        <v>6.0869642003644267E-2</v>
      </c>
      <c r="T5610">
        <f t="shared" si="1132"/>
        <v>113.62224487960655</v>
      </c>
      <c r="U5610">
        <f t="shared" si="1133"/>
        <v>341.22469296626565</v>
      </c>
      <c r="V5610" s="9">
        <v>132.05079650900001</v>
      </c>
      <c r="W5610" s="9">
        <v>99.760147094700002</v>
      </c>
      <c r="X5610">
        <f t="shared" si="1140"/>
        <v>1.7450921656211927E-3</v>
      </c>
      <c r="Y5610">
        <f t="shared" si="1141"/>
        <v>34.382353028997443</v>
      </c>
      <c r="Z5610">
        <f t="shared" si="1134"/>
        <v>1.2642761542209622</v>
      </c>
      <c r="AA5610">
        <f t="shared" si="1135"/>
        <v>0.17933790759424384</v>
      </c>
      <c r="AB5610">
        <f>(1/(AA5610*k))*(LN((50-dTar)/(hTar-dTar)))</f>
        <v>24.368216990605514</v>
      </c>
      <c r="AC5610">
        <f t="shared" si="1136"/>
        <v>39.309520831094837</v>
      </c>
      <c r="AD5610" s="19">
        <v>126.960487366</v>
      </c>
      <c r="AE5610" s="19">
        <v>33.859905242899998</v>
      </c>
      <c r="AF5610">
        <f t="shared" si="1142"/>
        <v>4.9967542723183718E-3</v>
      </c>
      <c r="AG5610" s="23">
        <f t="shared" si="1137"/>
        <v>27.628970691575557</v>
      </c>
      <c r="AH5610" s="25">
        <f t="shared" si="1143"/>
        <v>30.195889222279103</v>
      </c>
      <c r="AI5610" s="25">
        <f t="shared" si="1138"/>
        <v>0.48054348562698102</v>
      </c>
    </row>
    <row r="5611" spans="6:35" ht="15">
      <c r="F5611" s="5">
        <v>2006</v>
      </c>
      <c r="G5611" s="5">
        <v>8</v>
      </c>
      <c r="H5611" s="5">
        <v>0</v>
      </c>
      <c r="I5611" s="5">
        <v>234</v>
      </c>
      <c r="J5611" s="5">
        <v>14</v>
      </c>
      <c r="K5611" s="5">
        <v>18.885000228900001</v>
      </c>
      <c r="L5611" s="5">
        <v>0.69953197240800002</v>
      </c>
      <c r="M5611" s="5">
        <v>1.56400001049</v>
      </c>
      <c r="N5611" s="8">
        <f t="shared" si="1139"/>
        <v>1.56400001049</v>
      </c>
      <c r="O5611" s="5">
        <v>0</v>
      </c>
      <c r="P5611" s="5">
        <v>96.736587524399994</v>
      </c>
      <c r="Q5611" s="5">
        <v>28.463195800800001</v>
      </c>
      <c r="R5611" s="5">
        <v>1347.875</v>
      </c>
      <c r="S5611">
        <f t="shared" si="1131"/>
        <v>9.2923493977521573E-2</v>
      </c>
      <c r="T5611">
        <f t="shared" si="1132"/>
        <v>74.428382677313962</v>
      </c>
      <c r="U5611">
        <f t="shared" si="1133"/>
        <v>223.51962904757318</v>
      </c>
      <c r="V5611" s="9">
        <v>118.042739868</v>
      </c>
      <c r="W5611" s="9">
        <v>65.347991943400004</v>
      </c>
      <c r="X5611">
        <f t="shared" si="1140"/>
        <v>2.4575437152522628E-3</v>
      </c>
      <c r="Y5611">
        <f t="shared" si="1141"/>
        <v>34.834878383017383</v>
      </c>
      <c r="Z5611">
        <f t="shared" si="1134"/>
        <v>1.9300418687470207</v>
      </c>
      <c r="AA5611">
        <f t="shared" si="1135"/>
        <v>0.27377695067234536</v>
      </c>
      <c r="AB5611">
        <f>(1/(AA5611*k))*(LN((50-dTar)/(hTar-dTar)))</f>
        <v>15.962428671096783</v>
      </c>
      <c r="AC5611">
        <f t="shared" si="1136"/>
        <v>25.74974700049864</v>
      </c>
      <c r="AD5611" s="19">
        <v>122.165512085</v>
      </c>
      <c r="AE5611" s="19">
        <v>22.179969787600001</v>
      </c>
      <c r="AF5611">
        <f t="shared" si="1142"/>
        <v>5.8790596692518673E-3</v>
      </c>
      <c r="AG5611" s="23">
        <f t="shared" si="1137"/>
        <v>29.561424735325446</v>
      </c>
      <c r="AH5611" s="25">
        <f t="shared" si="1143"/>
        <v>31.565831595878556</v>
      </c>
      <c r="AI5611" s="25">
        <f t="shared" si="1138"/>
        <v>0.733596883811516</v>
      </c>
    </row>
    <row r="5612" spans="6:35" ht="15">
      <c r="F5612" s="5">
        <v>2006</v>
      </c>
      <c r="G5612" s="5">
        <v>8</v>
      </c>
      <c r="H5612" s="5">
        <v>0</v>
      </c>
      <c r="I5612" s="5">
        <v>234</v>
      </c>
      <c r="J5612" s="5">
        <v>15</v>
      </c>
      <c r="K5612" s="5">
        <v>19.405000686600001</v>
      </c>
      <c r="L5612" s="5">
        <v>0.75964063406000004</v>
      </c>
      <c r="M5612" s="5">
        <v>0.934000015259</v>
      </c>
      <c r="N5612" s="8">
        <f t="shared" si="1139"/>
        <v>0.934000015259</v>
      </c>
      <c r="O5612" s="5">
        <v>0</v>
      </c>
      <c r="P5612" s="5">
        <v>96.736587524399994</v>
      </c>
      <c r="Q5612" s="5">
        <v>31.827154159500001</v>
      </c>
      <c r="R5612" s="5">
        <v>847.57250976600005</v>
      </c>
      <c r="S5612">
        <f t="shared" si="1131"/>
        <v>5.5492675326602667E-2</v>
      </c>
      <c r="T5612">
        <f t="shared" si="1132"/>
        <v>124.63168028513699</v>
      </c>
      <c r="U5612">
        <f t="shared" si="1133"/>
        <v>374.28768358016015</v>
      </c>
      <c r="V5612" s="9">
        <v>120.55580139200001</v>
      </c>
      <c r="W5612" s="9">
        <v>109.42640686</v>
      </c>
      <c r="X5612">
        <f t="shared" si="1140"/>
        <v>1.6548896668804349E-3</v>
      </c>
      <c r="Y5612">
        <f t="shared" si="1141"/>
        <v>40.097286951461015</v>
      </c>
      <c r="Z5612">
        <f t="shared" si="1134"/>
        <v>1.1525953470393229</v>
      </c>
      <c r="AA5612">
        <f t="shared" si="1135"/>
        <v>0.1634959554926218</v>
      </c>
      <c r="AB5612">
        <f>(1/(AA5612*k))*(LN((50-dTar)/(hTar-dTar)))</f>
        <v>26.72937708905533</v>
      </c>
      <c r="AC5612">
        <f t="shared" si="1136"/>
        <v>43.118419615578965</v>
      </c>
      <c r="AD5612" s="19">
        <v>140.954803467</v>
      </c>
      <c r="AE5612" s="19">
        <v>37.140762329099999</v>
      </c>
      <c r="AF5612">
        <f t="shared" si="1142"/>
        <v>4.5205098499491395E-3</v>
      </c>
      <c r="AG5612" s="23">
        <f t="shared" si="1137"/>
        <v>32.281634423878572</v>
      </c>
      <c r="AH5612" s="25">
        <f t="shared" si="1143"/>
        <v>35.252315232430298</v>
      </c>
      <c r="AI5612" s="25">
        <f t="shared" si="1138"/>
        <v>0.43809430695543577</v>
      </c>
    </row>
    <row r="5613" spans="6:35" ht="15">
      <c r="F5613" s="5">
        <v>2006</v>
      </c>
      <c r="G5613" s="5">
        <v>8</v>
      </c>
      <c r="H5613" s="5">
        <v>0</v>
      </c>
      <c r="I5613" s="5">
        <v>234</v>
      </c>
      <c r="J5613" s="5">
        <v>16</v>
      </c>
      <c r="K5613" s="5">
        <v>20.145000457799998</v>
      </c>
      <c r="L5613" s="5">
        <v>0.88331246376000006</v>
      </c>
      <c r="M5613" s="5">
        <v>0.38249999284699998</v>
      </c>
      <c r="N5613" s="8">
        <f t="shared" si="1139"/>
        <v>0.38249999284699998</v>
      </c>
      <c r="O5613" s="5">
        <v>0</v>
      </c>
      <c r="P5613" s="5">
        <v>96.736587524399994</v>
      </c>
      <c r="Q5613" s="5">
        <v>33.572669982900003</v>
      </c>
      <c r="R5613" s="5">
        <v>935.92749023399995</v>
      </c>
      <c r="S5613">
        <f t="shared" si="1131"/>
        <v>2.2725853927957826E-2</v>
      </c>
      <c r="T5613">
        <f t="shared" si="1132"/>
        <v>304.32939467958414</v>
      </c>
      <c r="U5613">
        <f t="shared" si="1133"/>
        <v>913.94695088258288</v>
      </c>
      <c r="V5613" s="9">
        <v>117.612358093</v>
      </c>
      <c r="W5613" s="9">
        <v>267.20071411100002</v>
      </c>
      <c r="X5613">
        <f t="shared" si="1140"/>
        <v>7.6996518388627215E-4</v>
      </c>
      <c r="Y5613">
        <f t="shared" si="1141"/>
        <v>43.847042112849863</v>
      </c>
      <c r="Z5613">
        <f t="shared" si="1134"/>
        <v>0.47202109721140956</v>
      </c>
      <c r="AA5613">
        <f t="shared" si="1135"/>
        <v>6.6956317756696804E-2</v>
      </c>
      <c r="AB5613">
        <f>(1/(AA5613*k))*(LN((50-dTar)/(hTar-dTar)))</f>
        <v>65.268598891261533</v>
      </c>
      <c r="AC5613">
        <f t="shared" si="1136"/>
        <v>105.28785707717324</v>
      </c>
      <c r="AD5613" s="19">
        <v>144.91041564899999</v>
      </c>
      <c r="AE5613" s="19">
        <v>90.691429138199993</v>
      </c>
      <c r="AF5613">
        <f t="shared" si="1142"/>
        <v>2.9335001747804665E-3</v>
      </c>
      <c r="AG5613" s="23">
        <f t="shared" si="1137"/>
        <v>30.304359309626662</v>
      </c>
      <c r="AH5613" s="25">
        <f t="shared" si="1143"/>
        <v>35.451848627742869</v>
      </c>
      <c r="AI5613" s="25">
        <f t="shared" si="1138"/>
        <v>0.17941227680847288</v>
      </c>
    </row>
    <row r="5614" spans="6:35" ht="15">
      <c r="F5614" s="5">
        <v>2006</v>
      </c>
      <c r="G5614" s="5">
        <v>8</v>
      </c>
      <c r="H5614" s="5">
        <v>0</v>
      </c>
      <c r="I5614" s="5">
        <v>234</v>
      </c>
      <c r="J5614" s="5">
        <v>17</v>
      </c>
      <c r="K5614" s="5">
        <v>20.885000228900001</v>
      </c>
      <c r="L5614" s="5">
        <v>1.0049268007300001</v>
      </c>
      <c r="M5614" s="5">
        <v>0.37400001287500001</v>
      </c>
      <c r="N5614" s="8">
        <f t="shared" si="1139"/>
        <v>0.37400001287500001</v>
      </c>
      <c r="O5614" s="5">
        <v>0</v>
      </c>
      <c r="P5614" s="5">
        <v>96.736587524399994</v>
      </c>
      <c r="Q5614" s="5">
        <v>35.155223846399998</v>
      </c>
      <c r="R5614" s="5">
        <v>895.74749755899995</v>
      </c>
      <c r="S5614">
        <f t="shared" si="1131"/>
        <v>2.2220836132280361E-2</v>
      </c>
      <c r="T5614">
        <f t="shared" si="1132"/>
        <v>311.24595529620603</v>
      </c>
      <c r="U5614">
        <f t="shared" si="1133"/>
        <v>934.71842283589729</v>
      </c>
      <c r="V5614" s="9">
        <v>128.77464294399999</v>
      </c>
      <c r="W5614" s="9">
        <v>273.2734375</v>
      </c>
      <c r="X5614">
        <f t="shared" si="1140"/>
        <v>7.4807380162982451E-4</v>
      </c>
      <c r="Y5614">
        <f t="shared" si="1141"/>
        <v>45.824850360698512</v>
      </c>
      <c r="Z5614">
        <f t="shared" si="1134"/>
        <v>0.46153176401483798</v>
      </c>
      <c r="AA5614">
        <f t="shared" si="1135"/>
        <v>6.5468403062386105E-2</v>
      </c>
      <c r="AB5614">
        <f>(1/(AA5614*k))*(LN((50-dTar)/(hTar-dTar)))</f>
        <v>66.751972592539019</v>
      </c>
      <c r="AC5614">
        <f t="shared" si="1136"/>
        <v>107.68075719921114</v>
      </c>
      <c r="AD5614" s="19">
        <v>171.56979370100001</v>
      </c>
      <c r="AE5614" s="19">
        <v>92.752601623499999</v>
      </c>
      <c r="AF5614">
        <f t="shared" si="1142"/>
        <v>2.6881492622196552E-3</v>
      </c>
      <c r="AG5614" s="23">
        <f t="shared" si="1137"/>
        <v>32.560299907551361</v>
      </c>
      <c r="AH5614" s="25">
        <f t="shared" si="1143"/>
        <v>37.602072853081616</v>
      </c>
      <c r="AI5614" s="25">
        <f t="shared" si="1138"/>
        <v>0.1754253466434495</v>
      </c>
    </row>
    <row r="5615" spans="6:35" ht="15">
      <c r="F5615" s="5">
        <v>2006</v>
      </c>
      <c r="G5615" s="5">
        <v>8</v>
      </c>
      <c r="H5615" s="5">
        <v>0</v>
      </c>
      <c r="I5615" s="5">
        <v>234</v>
      </c>
      <c r="J5615" s="5">
        <v>18</v>
      </c>
      <c r="K5615" s="5">
        <v>20.475000381499999</v>
      </c>
      <c r="L5615" s="5">
        <v>0.97397422790499999</v>
      </c>
      <c r="M5615" s="5">
        <v>0.60149997472799999</v>
      </c>
      <c r="N5615" s="8">
        <f t="shared" si="1139"/>
        <v>0.60149997472799999</v>
      </c>
      <c r="O5615" s="5">
        <v>0</v>
      </c>
      <c r="P5615" s="5">
        <v>96.736587524399994</v>
      </c>
      <c r="Q5615" s="5">
        <v>34.515995025599999</v>
      </c>
      <c r="R5615" s="5">
        <v>713.80999755899995</v>
      </c>
      <c r="S5615">
        <f t="shared" si="1131"/>
        <v>3.5737518480965548E-2</v>
      </c>
      <c r="T5615">
        <f t="shared" si="1132"/>
        <v>193.52617818597895</v>
      </c>
      <c r="U5615">
        <f t="shared" si="1133"/>
        <v>581.18822421099617</v>
      </c>
      <c r="V5615" s="9">
        <v>138.38780212399999</v>
      </c>
      <c r="W5615" s="9">
        <v>169.91566467300001</v>
      </c>
      <c r="X5615">
        <f t="shared" si="1140"/>
        <v>1.12423759559437E-3</v>
      </c>
      <c r="Y5615">
        <f t="shared" si="1141"/>
        <v>44.113810550259295</v>
      </c>
      <c r="Z5615">
        <f t="shared" si="1134"/>
        <v>0.7422762963483609</v>
      </c>
      <c r="AA5615">
        <f t="shared" si="1135"/>
        <v>0.10529208939003237</v>
      </c>
      <c r="AB5615">
        <f>(1/(AA5615*k))*(LN((50-dTar)/(hTar-dTar)))</f>
        <v>41.504970337414555</v>
      </c>
      <c r="AC5615">
        <f t="shared" si="1136"/>
        <v>66.953626385613902</v>
      </c>
      <c r="AD5615" s="19">
        <v>182.84194946299999</v>
      </c>
      <c r="AE5615" s="19">
        <v>57.671607971199997</v>
      </c>
      <c r="AF5615">
        <f t="shared" si="1142"/>
        <v>3.2523796119524537E-3</v>
      </c>
      <c r="AG5615" s="23">
        <f t="shared" si="1137"/>
        <v>34.507648509373944</v>
      </c>
      <c r="AH5615" s="25">
        <f t="shared" si="1143"/>
        <v>38.158890823177678</v>
      </c>
      <c r="AI5615" s="25">
        <f t="shared" si="1138"/>
        <v>0.28213459342300168</v>
      </c>
    </row>
    <row r="5616" spans="6:35" ht="15">
      <c r="F5616" s="5">
        <v>2006</v>
      </c>
      <c r="G5616" s="5">
        <v>8</v>
      </c>
      <c r="H5616" s="5">
        <v>0</v>
      </c>
      <c r="I5616" s="5">
        <v>234</v>
      </c>
      <c r="J5616" s="5">
        <v>19</v>
      </c>
      <c r="K5616" s="5">
        <v>19.489999771099999</v>
      </c>
      <c r="L5616" s="5">
        <v>0.90785807371100002</v>
      </c>
      <c r="M5616" s="5">
        <v>0.85799998045000003</v>
      </c>
      <c r="N5616" s="8">
        <f t="shared" si="1139"/>
        <v>0.85799998045000003</v>
      </c>
      <c r="O5616" s="5">
        <v>0</v>
      </c>
      <c r="P5616" s="5">
        <v>96.736587524399994</v>
      </c>
      <c r="Q5616" s="5">
        <v>24.7670097351</v>
      </c>
      <c r="R5616" s="5">
        <v>159.25425720199999</v>
      </c>
      <c r="S5616">
        <f t="shared" si="1131"/>
        <v>5.0977209387025754E-2</v>
      </c>
      <c r="T5616">
        <f t="shared" si="1132"/>
        <v>135.67132160891271</v>
      </c>
      <c r="U5616">
        <f t="shared" si="1133"/>
        <v>407.44138711026164</v>
      </c>
      <c r="V5616" s="9">
        <v>221.96615600600001</v>
      </c>
      <c r="W5616" s="9">
        <v>119.11920166</v>
      </c>
      <c r="X5616">
        <f t="shared" si="1140"/>
        <v>1.3359576087009488E-3</v>
      </c>
      <c r="Y5616">
        <f t="shared" si="1141"/>
        <v>30.249824793985891</v>
      </c>
      <c r="Z5616">
        <f t="shared" si="1134"/>
        <v>1.0588081039294939</v>
      </c>
      <c r="AA5616">
        <f t="shared" si="1135"/>
        <v>0.150192210197581</v>
      </c>
      <c r="AB5616">
        <f>(1/(AA5616*k))*(LN((50-dTar)/(hTar-dTar)))</f>
        <v>29.097015358843695</v>
      </c>
      <c r="AC5616">
        <f t="shared" si="1136"/>
        <v>46.937768643972134</v>
      </c>
      <c r="AD5616" s="19">
        <v>271.325042725</v>
      </c>
      <c r="AE5616" s="19">
        <v>40.430622100800001</v>
      </c>
      <c r="AF5616">
        <f t="shared" si="1142"/>
        <v>2.7878960323489506E-3</v>
      </c>
      <c r="AG5616" s="23">
        <f t="shared" si="1137"/>
        <v>26.291404747189976</v>
      </c>
      <c r="AH5616" s="25">
        <f t="shared" si="1143"/>
        <v>27.795975533020503</v>
      </c>
      <c r="AI5616" s="25">
        <f t="shared" si="1138"/>
        <v>0.40244636045191778</v>
      </c>
    </row>
    <row r="5617" spans="6:35" ht="15">
      <c r="F5617" s="5">
        <v>2006</v>
      </c>
      <c r="G5617" s="5">
        <v>8</v>
      </c>
      <c r="H5617" s="5">
        <v>0</v>
      </c>
      <c r="I5617" s="5">
        <v>234</v>
      </c>
      <c r="J5617" s="5">
        <v>20</v>
      </c>
      <c r="K5617" s="5">
        <v>18.0699996948</v>
      </c>
      <c r="L5617" s="5">
        <v>0.64367371797600004</v>
      </c>
      <c r="M5617" s="5">
        <v>7.4999998323599998E-3</v>
      </c>
      <c r="N5617" s="8">
        <f t="shared" si="1139"/>
        <v>7.4999998323599998E-3</v>
      </c>
      <c r="O5617" s="5">
        <v>0</v>
      </c>
      <c r="P5617" s="5">
        <v>96.736587524399994</v>
      </c>
      <c r="Q5617" s="5">
        <v>16.160684585599999</v>
      </c>
      <c r="R5617" s="5">
        <v>51.865001678500001</v>
      </c>
      <c r="S5617">
        <f t="shared" si="1131"/>
        <v>4.4560497735250703E-4</v>
      </c>
      <c r="T5617">
        <f t="shared" si="1132"/>
        <v>15520.799185330605</v>
      </c>
      <c r="U5617">
        <f t="shared" si="1133"/>
        <v>46611.294665205707</v>
      </c>
      <c r="V5617" s="9">
        <v>666.169921875</v>
      </c>
      <c r="W5617" s="9">
        <v>13627.2363281</v>
      </c>
      <c r="X5617">
        <f t="shared" si="1140"/>
        <v>1.6419093846182019E-5</v>
      </c>
      <c r="Y5617">
        <f t="shared" si="1141"/>
        <v>21.687462376624307</v>
      </c>
      <c r="Z5617">
        <f t="shared" si="1134"/>
        <v>9.2553155978019018E-3</v>
      </c>
      <c r="AA5617">
        <f t="shared" si="1135"/>
        <v>1.3128689708277665E-3</v>
      </c>
      <c r="AB5617">
        <f>(1/(AA5617*k))*(LN((50-dTar)/(hTar-dTar)))</f>
        <v>3328.6985556085697</v>
      </c>
      <c r="AC5617">
        <f t="shared" si="1136"/>
        <v>5369.6807305423999</v>
      </c>
      <c r="AD5617" s="19">
        <v>408.03314209000001</v>
      </c>
      <c r="AE5617" s="19">
        <v>4625.2626953099998</v>
      </c>
      <c r="AF5617">
        <f t="shared" si="1142"/>
        <v>9.612633398421559E-5</v>
      </c>
      <c r="AG5617" s="23">
        <f t="shared" si="1137"/>
        <v>10.493094297685497</v>
      </c>
      <c r="AH5617" s="25">
        <f t="shared" si="1143"/>
        <v>14.748003826813965</v>
      </c>
      <c r="AI5617" s="25">
        <f t="shared" si="1138"/>
        <v>3.5178877677132648E-3</v>
      </c>
    </row>
    <row r="5618" spans="6:35" ht="15">
      <c r="F5618" s="5">
        <v>2006</v>
      </c>
      <c r="G5618" s="5">
        <v>8</v>
      </c>
      <c r="H5618" s="5">
        <v>0</v>
      </c>
      <c r="I5618" s="5">
        <v>234</v>
      </c>
      <c r="J5618" s="5">
        <v>21</v>
      </c>
      <c r="K5618" s="5">
        <v>15.7700004578</v>
      </c>
      <c r="L5618" s="5">
        <v>0.34758731722800001</v>
      </c>
      <c r="M5618" s="5">
        <v>0.61250001192100001</v>
      </c>
      <c r="N5618" s="8">
        <f t="shared" si="1139"/>
        <v>0.61250001192100001</v>
      </c>
      <c r="O5618" s="5">
        <v>0</v>
      </c>
      <c r="P5618" s="5">
        <v>96.736587524399994</v>
      </c>
      <c r="Q5618" s="5">
        <v>15.1737098694</v>
      </c>
      <c r="R5618" s="5">
        <v>0</v>
      </c>
      <c r="S5618">
        <f t="shared" si="1131"/>
        <v>3.6391074672142303E-2</v>
      </c>
      <c r="T5618">
        <f t="shared" si="1132"/>
        <v>190.05059432241572</v>
      </c>
      <c r="U5618">
        <f t="shared" si="1133"/>
        <v>570.75052305503402</v>
      </c>
      <c r="V5618" s="9">
        <v>434.88885498000002</v>
      </c>
      <c r="W5618" s="9">
        <v>166.864105225</v>
      </c>
      <c r="X5618">
        <f t="shared" si="1140"/>
        <v>8.528759310971047E-4</v>
      </c>
      <c r="Y5618">
        <f t="shared" si="1141"/>
        <v>18.108988101289327</v>
      </c>
      <c r="Z5618">
        <f t="shared" si="1134"/>
        <v>0.75585080542628147</v>
      </c>
      <c r="AA5618">
        <f t="shared" si="1135"/>
        <v>0.10721763710089101</v>
      </c>
      <c r="AB5618">
        <f>(1/(AA5618*k))*(LN((50-dTar)/(hTar-dTar)))</f>
        <v>40.759572445953282</v>
      </c>
      <c r="AC5618">
        <f t="shared" si="1136"/>
        <v>65.751189869509858</v>
      </c>
      <c r="AD5618" s="19">
        <v>397.92828369099999</v>
      </c>
      <c r="AE5618" s="19">
        <v>56.635871887199997</v>
      </c>
      <c r="AF5618">
        <f t="shared" si="1142"/>
        <v>1.9219114115105356E-3</v>
      </c>
      <c r="AG5618" s="23">
        <f t="shared" si="1137"/>
        <v>15.820592178681988</v>
      </c>
      <c r="AH5618" s="25">
        <f t="shared" si="1143"/>
        <v>16.690397204643194</v>
      </c>
      <c r="AI5618" s="25">
        <f t="shared" si="1138"/>
        <v>0.28729417970974813</v>
      </c>
    </row>
    <row r="5619" spans="6:35" ht="15">
      <c r="F5619" s="5">
        <v>2006</v>
      </c>
      <c r="G5619" s="5">
        <v>8</v>
      </c>
      <c r="H5619" s="5">
        <v>0</v>
      </c>
      <c r="I5619" s="5">
        <v>234</v>
      </c>
      <c r="J5619" s="5">
        <v>22</v>
      </c>
      <c r="K5619" s="5">
        <v>14.795000076299999</v>
      </c>
      <c r="L5619" s="5">
        <v>0.25075414776799998</v>
      </c>
      <c r="M5619" s="5">
        <v>0</v>
      </c>
      <c r="N5619" s="8">
        <f t="shared" si="1139"/>
        <v>1E-4</v>
      </c>
      <c r="O5619" s="5">
        <v>0</v>
      </c>
      <c r="P5619" s="5">
        <v>96.736587524399994</v>
      </c>
      <c r="Q5619" s="5">
        <v>17.571550369299999</v>
      </c>
      <c r="R5619" s="5">
        <v>0</v>
      </c>
      <c r="S5619">
        <f t="shared" si="1131"/>
        <v>5.9413998308355972E-6</v>
      </c>
      <c r="T5619">
        <f t="shared" si="1132"/>
        <v>1164059.9128807276</v>
      </c>
      <c r="U5619">
        <f t="shared" si="1133"/>
        <v>3495847.0217512534</v>
      </c>
      <c r="V5619" s="9">
        <v>695.87982177699996</v>
      </c>
      <c r="W5619" s="9">
        <v>60723.6445313</v>
      </c>
      <c r="X5619">
        <f t="shared" si="1140"/>
        <v>2.8111472307160402E-7</v>
      </c>
      <c r="Y5619">
        <f t="shared" si="1141"/>
        <v>26.118383354011847</v>
      </c>
      <c r="Z5619">
        <f t="shared" si="1134"/>
        <v>1.2340421072902296E-4</v>
      </c>
      <c r="AA5619">
        <f t="shared" si="1135"/>
        <v>1.7504920002306861E-5</v>
      </c>
      <c r="AB5619">
        <f>(1/(AA5619*k))*(LN((50-dTar)/(hTar-dTar)))</f>
        <v>249652.38609041239</v>
      </c>
      <c r="AC5619">
        <f t="shared" si="1136"/>
        <v>402726.04578894714</v>
      </c>
      <c r="AD5619" s="19">
        <v>408.15335083000002</v>
      </c>
      <c r="AE5619" s="19">
        <v>60723.6445313</v>
      </c>
      <c r="AF5619">
        <f t="shared" si="1142"/>
        <v>2.1558328993334919E-6</v>
      </c>
      <c r="AG5619" s="23">
        <f t="shared" si="1137"/>
        <v>3.4421402030610921</v>
      </c>
      <c r="AH5619" s="25">
        <f t="shared" si="1143"/>
        <v>12.061238877272372</v>
      </c>
      <c r="AI5619" s="25">
        <f t="shared" si="1138"/>
        <v>4.6905171284601254E-5</v>
      </c>
    </row>
    <row r="5620" spans="6:35" ht="15">
      <c r="F5620" s="5">
        <v>2006</v>
      </c>
      <c r="G5620" s="5">
        <v>8</v>
      </c>
      <c r="H5620" s="5">
        <v>0</v>
      </c>
      <c r="I5620" s="5">
        <v>234</v>
      </c>
      <c r="J5620" s="5">
        <v>23</v>
      </c>
      <c r="K5620" s="5">
        <v>15.074999809299999</v>
      </c>
      <c r="L5620" s="5">
        <v>0.31700524687800002</v>
      </c>
      <c r="M5620" s="5">
        <v>0.19699999690100001</v>
      </c>
      <c r="N5620" s="8">
        <f t="shared" si="1139"/>
        <v>0.19699999690100001</v>
      </c>
      <c r="O5620" s="5">
        <v>0</v>
      </c>
      <c r="P5620" s="5">
        <v>96.736587524399994</v>
      </c>
      <c r="Q5620" s="5">
        <v>14.2318401337</v>
      </c>
      <c r="R5620" s="5">
        <v>0</v>
      </c>
      <c r="S5620">
        <f t="shared" si="1131"/>
        <v>1.1704557482622144E-2</v>
      </c>
      <c r="T5620">
        <f t="shared" si="1132"/>
        <v>590.89336608757003</v>
      </c>
      <c r="U5620">
        <f t="shared" si="1133"/>
        <v>1774.5416633219795</v>
      </c>
      <c r="V5620" s="9">
        <v>470.73678588899998</v>
      </c>
      <c r="W5620" s="9">
        <v>518.80340576200001</v>
      </c>
      <c r="X5620">
        <f t="shared" si="1140"/>
        <v>3.6178378661285186E-4</v>
      </c>
      <c r="Y5620">
        <f t="shared" si="1141"/>
        <v>18.101499836589028</v>
      </c>
      <c r="Z5620">
        <f t="shared" si="1134"/>
        <v>0.24310629131187872</v>
      </c>
      <c r="AA5620">
        <f t="shared" si="1135"/>
        <v>3.4484691862067041E-2</v>
      </c>
      <c r="AB5620">
        <f>(1/(AA5620*k))*(LN((50-dTar)/(hTar-dTar)))</f>
        <v>126.72710153181995</v>
      </c>
      <c r="AC5620">
        <f t="shared" si="1136"/>
        <v>204.42946808335859</v>
      </c>
      <c r="AD5620" s="19">
        <v>404.78576660200002</v>
      </c>
      <c r="AE5620" s="19">
        <v>176.08868408199999</v>
      </c>
      <c r="AF5620">
        <f t="shared" si="1142"/>
        <v>1.2733923467103489E-3</v>
      </c>
      <c r="AG5620" s="23">
        <f t="shared" si="1137"/>
        <v>13.38933694694841</v>
      </c>
      <c r="AH5620" s="25">
        <f t="shared" si="1143"/>
        <v>15.180400689050954</v>
      </c>
      <c r="AI5620" s="25">
        <f t="shared" si="1138"/>
        <v>9.2403185977073213E-2</v>
      </c>
    </row>
    <row r="5621" spans="6:35" ht="15">
      <c r="F5621" s="5">
        <v>2006</v>
      </c>
      <c r="G5621" s="5">
        <v>8</v>
      </c>
      <c r="H5621" s="5">
        <v>0</v>
      </c>
      <c r="I5621" s="5">
        <v>234</v>
      </c>
      <c r="J5621" s="5">
        <v>24</v>
      </c>
      <c r="K5621" s="5">
        <v>13.9799995422</v>
      </c>
      <c r="L5621" s="5">
        <v>0.22430528700399999</v>
      </c>
      <c r="M5621" s="5">
        <v>0</v>
      </c>
      <c r="N5621" s="8">
        <f t="shared" si="1139"/>
        <v>1E-4</v>
      </c>
      <c r="O5621" s="5">
        <v>0</v>
      </c>
      <c r="P5621" s="5">
        <v>96.736587524399994</v>
      </c>
      <c r="Q5621" s="5">
        <v>14.208559989899999</v>
      </c>
      <c r="R5621" s="5">
        <v>0</v>
      </c>
      <c r="S5621">
        <f t="shared" si="1131"/>
        <v>5.9413998308355972E-6</v>
      </c>
      <c r="T5621">
        <f t="shared" si="1132"/>
        <v>1164059.9128807276</v>
      </c>
      <c r="U5621">
        <f t="shared" si="1133"/>
        <v>3495847.0217512534</v>
      </c>
      <c r="V5621" s="9">
        <v>695.87982177699996</v>
      </c>
      <c r="W5621" s="9">
        <v>60723.6445313</v>
      </c>
      <c r="X5621">
        <f t="shared" si="1140"/>
        <v>2.8111472307160402E-7</v>
      </c>
      <c r="Y5621">
        <f t="shared" si="1141"/>
        <v>21.119628543025748</v>
      </c>
      <c r="Z5621">
        <f t="shared" si="1134"/>
        <v>1.2340421072902296E-4</v>
      </c>
      <c r="AA5621">
        <f t="shared" si="1135"/>
        <v>1.7504920002306861E-5</v>
      </c>
      <c r="AB5621">
        <f>(1/(AA5621*k))*(LN((50-dTar)/(hTar-dTar)))</f>
        <v>249652.38609041239</v>
      </c>
      <c r="AC5621">
        <f t="shared" si="1136"/>
        <v>402726.04578894714</v>
      </c>
      <c r="AD5621" s="19">
        <v>408.15335083000002</v>
      </c>
      <c r="AE5621" s="19">
        <v>60723.6445313</v>
      </c>
      <c r="AF5621">
        <f t="shared" si="1142"/>
        <v>2.1558328993334919E-6</v>
      </c>
      <c r="AG5621" s="23">
        <f t="shared" si="1137"/>
        <v>2.7833546010993477</v>
      </c>
      <c r="AH5621" s="25">
        <f t="shared" si="1143"/>
        <v>9.7528580312213862</v>
      </c>
      <c r="AI5621" s="25">
        <f t="shared" si="1138"/>
        <v>4.6905171284601254E-5</v>
      </c>
    </row>
    <row r="5622" spans="6:35" ht="15">
      <c r="F5622" s="5">
        <v>2006</v>
      </c>
      <c r="G5622" s="5">
        <v>8</v>
      </c>
      <c r="H5622" s="5">
        <v>0</v>
      </c>
      <c r="I5622" s="5">
        <v>235</v>
      </c>
      <c r="J5622" s="5">
        <v>1</v>
      </c>
      <c r="K5622" s="5">
        <v>13.2899999619</v>
      </c>
      <c r="L5622" s="5">
        <v>0.194612339139</v>
      </c>
      <c r="M5622" s="5">
        <v>2.30000000447E-2</v>
      </c>
      <c r="N5622" s="8">
        <f t="shared" si="1139"/>
        <v>2.30000000447E-2</v>
      </c>
      <c r="O5622" s="5">
        <v>0</v>
      </c>
      <c r="P5622" s="5">
        <v>96.736587524399994</v>
      </c>
      <c r="Q5622" s="5">
        <v>16.097150802600002</v>
      </c>
      <c r="R5622" s="5">
        <v>0</v>
      </c>
      <c r="S5622">
        <f t="shared" si="1131"/>
        <v>1.3665219637479928E-3</v>
      </c>
      <c r="T5622">
        <f t="shared" si="1132"/>
        <v>5061.1300461669671</v>
      </c>
      <c r="U5622">
        <f t="shared" si="1133"/>
        <v>15199.334847639786</v>
      </c>
      <c r="V5622" s="9">
        <v>612.35870361299999</v>
      </c>
      <c r="W5622" s="9">
        <v>4443.6640625</v>
      </c>
      <c r="X5622">
        <f t="shared" si="1140"/>
        <v>4.9369654146270396E-5</v>
      </c>
      <c r="Y5622">
        <f t="shared" si="1141"/>
        <v>21.459040587541807</v>
      </c>
      <c r="Z5622">
        <f t="shared" si="1134"/>
        <v>2.8382968522836956E-2</v>
      </c>
      <c r="AA5622">
        <f t="shared" si="1135"/>
        <v>4.0261316083552755E-3</v>
      </c>
      <c r="AB5622">
        <f>(1/(AA5622*k))*(LN((50-dTar)/(hTar-dTar)))</f>
        <v>1085.445154805298</v>
      </c>
      <c r="AC5622">
        <f t="shared" si="1136"/>
        <v>1750.9828043750347</v>
      </c>
      <c r="AD5622" s="19">
        <v>407.76458740200002</v>
      </c>
      <c r="AE5622" s="19">
        <v>1508.23791504</v>
      </c>
      <c r="AF5622">
        <f t="shared" si="1142"/>
        <v>2.7270357427965975E-4</v>
      </c>
      <c r="AG5622" s="23">
        <f t="shared" si="1137"/>
        <v>11.212364388070895</v>
      </c>
      <c r="AH5622" s="25">
        <f t="shared" si="1143"/>
        <v>15.107062141046308</v>
      </c>
      <c r="AI5622" s="25">
        <f t="shared" si="1138"/>
        <v>1.0788189416424895E-2</v>
      </c>
    </row>
    <row r="5623" spans="6:35" ht="15">
      <c r="F5623" s="5">
        <v>2006</v>
      </c>
      <c r="G5623" s="5">
        <v>8</v>
      </c>
      <c r="H5623" s="5">
        <v>0</v>
      </c>
      <c r="I5623" s="5">
        <v>235</v>
      </c>
      <c r="J5623" s="5">
        <v>2</v>
      </c>
      <c r="K5623" s="5">
        <v>12.9600000381</v>
      </c>
      <c r="L5623" s="5">
        <v>0.17552238702799999</v>
      </c>
      <c r="M5623" s="5">
        <v>2.0000000949899998E-3</v>
      </c>
      <c r="N5623" s="8">
        <f t="shared" si="1139"/>
        <v>2.0000000949899998E-3</v>
      </c>
      <c r="O5623" s="5">
        <v>0</v>
      </c>
      <c r="P5623" s="5">
        <v>96.736587524399994</v>
      </c>
      <c r="Q5623" s="5">
        <v>9.3537588119499997</v>
      </c>
      <c r="R5623" s="5">
        <v>0</v>
      </c>
      <c r="S5623">
        <f t="shared" si="1131"/>
        <v>1.1882800226044762E-4</v>
      </c>
      <c r="T5623">
        <f t="shared" si="1132"/>
        <v>58202.99287968524</v>
      </c>
      <c r="U5623">
        <f t="shared" si="1133"/>
        <v>174792.34278580037</v>
      </c>
      <c r="V5623" s="9">
        <v>696.24725341800001</v>
      </c>
      <c r="W5623" s="9">
        <v>51102.1328125</v>
      </c>
      <c r="X5623">
        <f t="shared" si="1140"/>
        <v>4.4132433464824724E-6</v>
      </c>
      <c r="Y5623">
        <f t="shared" si="1141"/>
        <v>12.586872992066562</v>
      </c>
      <c r="Z5623">
        <f t="shared" si="1134"/>
        <v>2.4680843318021185E-3</v>
      </c>
      <c r="AA5623">
        <f t="shared" si="1135"/>
        <v>3.5009841667406067E-4</v>
      </c>
      <c r="AB5623">
        <f>(1/(AA5623*k))*(LN((50-dTar)/(hTar-dTar)))</f>
        <v>12482.618711658646</v>
      </c>
      <c r="AC5623">
        <f t="shared" si="1136"/>
        <v>20136.301333073727</v>
      </c>
      <c r="AD5623" s="19">
        <v>408.12854003899997</v>
      </c>
      <c r="AE5623" s="19">
        <v>17344.7382813</v>
      </c>
      <c r="AF5623">
        <f t="shared" si="1142"/>
        <v>2.6392767345132013E-5</v>
      </c>
      <c r="AG5623" s="23">
        <f t="shared" si="1137"/>
        <v>5.8975451510207453</v>
      </c>
      <c r="AH5623" s="25">
        <f t="shared" si="1143"/>
        <v>8.4401169669216181</v>
      </c>
      <c r="AI5623" s="25">
        <f t="shared" si="1138"/>
        <v>9.381034702472472E-4</v>
      </c>
    </row>
    <row r="5624" spans="6:35" ht="15">
      <c r="F5624" s="5">
        <v>2006</v>
      </c>
      <c r="G5624" s="5">
        <v>8</v>
      </c>
      <c r="H5624" s="5">
        <v>0</v>
      </c>
      <c r="I5624" s="5">
        <v>235</v>
      </c>
      <c r="J5624" s="5">
        <v>3</v>
      </c>
      <c r="K5624" s="5">
        <v>12.2550001144</v>
      </c>
      <c r="L5624" s="5">
        <v>0.109823219478</v>
      </c>
      <c r="M5624" s="5">
        <v>5.0000002374899996E-4</v>
      </c>
      <c r="N5624" s="8">
        <f t="shared" si="1139"/>
        <v>5.0000002374899996E-4</v>
      </c>
      <c r="O5624" s="5">
        <v>0</v>
      </c>
      <c r="P5624" s="5">
        <v>96.736587524399994</v>
      </c>
      <c r="Q5624" s="5">
        <v>11.6317548752</v>
      </c>
      <c r="R5624" s="5">
        <v>0</v>
      </c>
      <c r="S5624">
        <f t="shared" si="1131"/>
        <v>2.9707000565201025E-5</v>
      </c>
      <c r="T5624">
        <f t="shared" si="1132"/>
        <v>232811.9715180425</v>
      </c>
      <c r="U5624">
        <f t="shared" si="1133"/>
        <v>699169.37114110391</v>
      </c>
      <c r="V5624" s="9">
        <v>698.06164550799997</v>
      </c>
      <c r="W5624" s="9">
        <v>60723.6445313</v>
      </c>
      <c r="X5624">
        <f t="shared" si="1140"/>
        <v>1.3147669356394776E-6</v>
      </c>
      <c r="Y5624">
        <f t="shared" si="1141"/>
        <v>16.762711661762854</v>
      </c>
      <c r="Z5624">
        <f t="shared" si="1134"/>
        <v>6.1702108295238068E-4</v>
      </c>
      <c r="AA5624">
        <f t="shared" si="1135"/>
        <v>8.7524604168777735E-5</v>
      </c>
      <c r="AB5624">
        <f>(1/(AA5624*k))*(LN((50-dTar)/(hTar-dTar)))</f>
        <v>49930.474846484794</v>
      </c>
      <c r="AC5624">
        <f t="shared" si="1136"/>
        <v>80545.205332053287</v>
      </c>
      <c r="AD5624" s="19">
        <v>408.15335083000002</v>
      </c>
      <c r="AE5624" s="19">
        <v>60723.6445313</v>
      </c>
      <c r="AF5624">
        <f t="shared" si="1142"/>
        <v>7.0583085279424512E-6</v>
      </c>
      <c r="AG5624" s="23">
        <f t="shared" si="1137"/>
        <v>7.2328936808053843</v>
      </c>
      <c r="AH5624" s="25">
        <f t="shared" si="1143"/>
        <v>10.85511809330475</v>
      </c>
      <c r="AI5624" s="25">
        <f t="shared" si="1138"/>
        <v>2.3452586756251537E-4</v>
      </c>
    </row>
    <row r="5625" spans="6:35" ht="15">
      <c r="F5625" s="5">
        <v>2006</v>
      </c>
      <c r="G5625" s="5">
        <v>8</v>
      </c>
      <c r="H5625" s="5">
        <v>0</v>
      </c>
      <c r="I5625" s="5">
        <v>235</v>
      </c>
      <c r="J5625" s="5">
        <v>4</v>
      </c>
      <c r="K5625" s="5">
        <v>12.204999923700001</v>
      </c>
      <c r="L5625" s="5">
        <v>0.11017318815</v>
      </c>
      <c r="M5625" s="5">
        <v>0</v>
      </c>
      <c r="N5625" s="8">
        <f t="shared" si="1139"/>
        <v>1E-4</v>
      </c>
      <c r="O5625" s="5">
        <v>0</v>
      </c>
      <c r="P5625" s="5">
        <v>96.736587524399994</v>
      </c>
      <c r="Q5625" s="5">
        <v>8.3394775390600007</v>
      </c>
      <c r="R5625" s="5">
        <v>0</v>
      </c>
      <c r="S5625">
        <f t="shared" si="1131"/>
        <v>5.9413998308355972E-6</v>
      </c>
      <c r="T5625">
        <f t="shared" si="1132"/>
        <v>1164059.9128807276</v>
      </c>
      <c r="U5625">
        <f t="shared" si="1133"/>
        <v>3495847.0217512534</v>
      </c>
      <c r="V5625" s="9">
        <v>698.06164550799997</v>
      </c>
      <c r="W5625" s="9">
        <v>60723.6445313</v>
      </c>
      <c r="X5625">
        <f t="shared" si="1140"/>
        <v>2.8111455065202574E-7</v>
      </c>
      <c r="Y5625">
        <f t="shared" si="1141"/>
        <v>12.395810374102215</v>
      </c>
      <c r="Z5625">
        <f t="shared" si="1134"/>
        <v>1.2340421072902296E-4</v>
      </c>
      <c r="AA5625">
        <f t="shared" si="1135"/>
        <v>1.7504920002306861E-5</v>
      </c>
      <c r="AB5625">
        <f>(1/(AA5625*k))*(LN((50-dTar)/(hTar-dTar)))</f>
        <v>249652.38609041239</v>
      </c>
      <c r="AC5625">
        <f t="shared" si="1136"/>
        <v>402726.04578894714</v>
      </c>
      <c r="AD5625" s="19">
        <v>408.15335083000002</v>
      </c>
      <c r="AE5625" s="19">
        <v>60723.6445313</v>
      </c>
      <c r="AF5625">
        <f t="shared" si="1142"/>
        <v>2.1558328993334919E-6</v>
      </c>
      <c r="AG5625" s="23">
        <f t="shared" si="1137"/>
        <v>1.6336431187141245</v>
      </c>
      <c r="AH5625" s="25">
        <f t="shared" si="1143"/>
        <v>5.7242758088414725</v>
      </c>
      <c r="AI5625" s="25">
        <f t="shared" si="1138"/>
        <v>4.6905171284601254E-5</v>
      </c>
    </row>
    <row r="5626" spans="6:35" ht="15">
      <c r="F5626" s="5">
        <v>2006</v>
      </c>
      <c r="G5626" s="5">
        <v>8</v>
      </c>
      <c r="H5626" s="5">
        <v>0</v>
      </c>
      <c r="I5626" s="5">
        <v>235</v>
      </c>
      <c r="J5626" s="5">
        <v>5</v>
      </c>
      <c r="K5626" s="5">
        <v>11.4099998474</v>
      </c>
      <c r="L5626" s="5">
        <v>6.1373915523300002E-2</v>
      </c>
      <c r="M5626" s="5">
        <v>0</v>
      </c>
      <c r="N5626" s="8">
        <f t="shared" si="1139"/>
        <v>1E-4</v>
      </c>
      <c r="O5626" s="5">
        <v>0</v>
      </c>
      <c r="P5626" s="5">
        <v>96.736587524399994</v>
      </c>
      <c r="Q5626" s="5">
        <v>8.0130729675300003</v>
      </c>
      <c r="R5626" s="5">
        <v>0</v>
      </c>
      <c r="S5626">
        <f t="shared" si="1131"/>
        <v>5.9413998308355972E-6</v>
      </c>
      <c r="T5626">
        <f t="shared" si="1132"/>
        <v>1164059.9128807276</v>
      </c>
      <c r="U5626">
        <f t="shared" si="1133"/>
        <v>3495847.0217512534</v>
      </c>
      <c r="V5626" s="9">
        <v>698.06164550799997</v>
      </c>
      <c r="W5626" s="9">
        <v>60723.6445313</v>
      </c>
      <c r="X5626">
        <f t="shared" si="1140"/>
        <v>2.8111455065202574E-7</v>
      </c>
      <c r="Y5626">
        <f t="shared" si="1141"/>
        <v>11.910642190007312</v>
      </c>
      <c r="Z5626">
        <f t="shared" si="1134"/>
        <v>1.2340421072902296E-4</v>
      </c>
      <c r="AA5626">
        <f t="shared" si="1135"/>
        <v>1.7504920002306861E-5</v>
      </c>
      <c r="AB5626">
        <f>(1/(AA5626*k))*(LN((50-dTar)/(hTar-dTar)))</f>
        <v>249652.38609041239</v>
      </c>
      <c r="AC5626">
        <f t="shared" si="1136"/>
        <v>402726.04578894714</v>
      </c>
      <c r="AD5626" s="19">
        <v>408.15335083000002</v>
      </c>
      <c r="AE5626" s="19">
        <v>60723.6445313</v>
      </c>
      <c r="AF5626">
        <f t="shared" si="1142"/>
        <v>2.1558328993334919E-6</v>
      </c>
      <c r="AG5626" s="23">
        <f t="shared" si="1137"/>
        <v>1.5697028323233633</v>
      </c>
      <c r="AH5626" s="25">
        <f t="shared" si="1143"/>
        <v>5.50022942416651</v>
      </c>
      <c r="AI5626" s="25">
        <f t="shared" si="1138"/>
        <v>4.6905171284601254E-5</v>
      </c>
    </row>
    <row r="5627" spans="6:35" ht="15">
      <c r="F5627" s="5">
        <v>2006</v>
      </c>
      <c r="G5627" s="5">
        <v>8</v>
      </c>
      <c r="H5627" s="5">
        <v>0</v>
      </c>
      <c r="I5627" s="5">
        <v>235</v>
      </c>
      <c r="J5627" s="5">
        <v>6</v>
      </c>
      <c r="K5627" s="5">
        <v>10.8699998856</v>
      </c>
      <c r="L5627" s="5">
        <v>1.4965766109499999E-2</v>
      </c>
      <c r="M5627" s="5">
        <v>0</v>
      </c>
      <c r="N5627" s="8">
        <f t="shared" si="1139"/>
        <v>1E-4</v>
      </c>
      <c r="O5627" s="5">
        <v>0</v>
      </c>
      <c r="P5627" s="5">
        <v>96.736587524399994</v>
      </c>
      <c r="Q5627" s="5">
        <v>4.4308142661999996</v>
      </c>
      <c r="R5627" s="5">
        <v>0</v>
      </c>
      <c r="S5627">
        <f t="shared" si="1131"/>
        <v>5.9413998308355972E-6</v>
      </c>
      <c r="T5627">
        <f t="shared" si="1132"/>
        <v>1164059.9128807276</v>
      </c>
      <c r="U5627">
        <f t="shared" si="1133"/>
        <v>3495847.0217512534</v>
      </c>
      <c r="V5627" s="9">
        <v>698.06164550799997</v>
      </c>
      <c r="W5627" s="9">
        <v>60723.6445313</v>
      </c>
      <c r="X5627">
        <f t="shared" si="1140"/>
        <v>2.8111455065202574E-7</v>
      </c>
      <c r="Y5627">
        <f t="shared" si="1141"/>
        <v>6.585968148416268</v>
      </c>
      <c r="Z5627">
        <f t="shared" si="1134"/>
        <v>1.2340421072902296E-4</v>
      </c>
      <c r="AA5627">
        <f t="shared" si="1135"/>
        <v>1.7504920002306861E-5</v>
      </c>
      <c r="AB5627">
        <f>(1/(AA5627*k))*(LN((50-dTar)/(hTar-dTar)))</f>
        <v>249652.38609041239</v>
      </c>
      <c r="AC5627">
        <f t="shared" si="1136"/>
        <v>402726.04578894714</v>
      </c>
      <c r="AD5627" s="19">
        <v>408.15335083000002</v>
      </c>
      <c r="AE5627" s="19">
        <v>60723.6445313</v>
      </c>
      <c r="AF5627">
        <f t="shared" si="1142"/>
        <v>2.1558328993334919E-6</v>
      </c>
      <c r="AG5627" s="23">
        <f t="shared" si="1137"/>
        <v>0.86796435416671058</v>
      </c>
      <c r="AH5627" s="25">
        <f t="shared" si="1143"/>
        <v>3.0413419544190292</v>
      </c>
      <c r="AI5627" s="25">
        <f t="shared" si="1138"/>
        <v>4.6905171284601254E-5</v>
      </c>
    </row>
    <row r="5628" spans="6:35" ht="15">
      <c r="F5628" s="5">
        <v>2006</v>
      </c>
      <c r="G5628" s="5">
        <v>8</v>
      </c>
      <c r="H5628" s="5">
        <v>0</v>
      </c>
      <c r="I5628" s="5">
        <v>235</v>
      </c>
      <c r="J5628" s="5">
        <v>7</v>
      </c>
      <c r="K5628" s="5">
        <v>10.675000190700001</v>
      </c>
      <c r="L5628" s="5">
        <v>8.9920656755600008E-3</v>
      </c>
      <c r="M5628" s="5">
        <v>0</v>
      </c>
      <c r="N5628" s="8">
        <f t="shared" si="1139"/>
        <v>1E-4</v>
      </c>
      <c r="O5628" s="5">
        <v>0</v>
      </c>
      <c r="P5628" s="5">
        <v>96.736587524399994</v>
      </c>
      <c r="Q5628" s="5">
        <v>8.1135654449499999</v>
      </c>
      <c r="R5628" s="5">
        <v>0</v>
      </c>
      <c r="S5628">
        <f t="shared" si="1131"/>
        <v>5.9413998308355972E-6</v>
      </c>
      <c r="T5628">
        <f t="shared" si="1132"/>
        <v>1164059.9128807276</v>
      </c>
      <c r="U5628">
        <f t="shared" si="1133"/>
        <v>3495847.0217512534</v>
      </c>
      <c r="V5628" s="9">
        <v>698.06164550799997</v>
      </c>
      <c r="W5628" s="9">
        <v>60723.6445313</v>
      </c>
      <c r="X5628">
        <f t="shared" si="1140"/>
        <v>2.8111455065202574E-7</v>
      </c>
      <c r="Y5628">
        <f t="shared" si="1141"/>
        <v>12.060014340515252</v>
      </c>
      <c r="Z5628">
        <f t="shared" si="1134"/>
        <v>1.2340421072902296E-4</v>
      </c>
      <c r="AA5628">
        <f t="shared" si="1135"/>
        <v>1.7504920002306861E-5</v>
      </c>
      <c r="AB5628">
        <f>(1/(AA5628*k))*(LN((50-dTar)/(hTar-dTar)))</f>
        <v>249652.38609041239</v>
      </c>
      <c r="AC5628">
        <f t="shared" si="1136"/>
        <v>402726.04578894714</v>
      </c>
      <c r="AD5628" s="19">
        <v>408.15335083000002</v>
      </c>
      <c r="AE5628" s="19">
        <v>60723.6445313</v>
      </c>
      <c r="AF5628">
        <f t="shared" si="1142"/>
        <v>2.1558328993334919E-6</v>
      </c>
      <c r="AG5628" s="23">
        <f t="shared" si="1137"/>
        <v>1.5893885792362592</v>
      </c>
      <c r="AH5628" s="25">
        <f t="shared" si="1143"/>
        <v>5.5692081647136886</v>
      </c>
      <c r="AI5628" s="25">
        <f t="shared" si="1138"/>
        <v>4.6905171284601254E-5</v>
      </c>
    </row>
    <row r="5629" spans="6:35" ht="15">
      <c r="F5629" s="5">
        <v>2006</v>
      </c>
      <c r="G5629" s="5">
        <v>8</v>
      </c>
      <c r="H5629" s="5">
        <v>0</v>
      </c>
      <c r="I5629" s="5">
        <v>235</v>
      </c>
      <c r="J5629" s="5">
        <v>8</v>
      </c>
      <c r="K5629" s="5">
        <v>12.0550003052</v>
      </c>
      <c r="L5629" s="5">
        <v>1.9002769142400001E-2</v>
      </c>
      <c r="M5629" s="5">
        <v>0</v>
      </c>
      <c r="N5629" s="8">
        <f t="shared" si="1139"/>
        <v>1E-4</v>
      </c>
      <c r="O5629" s="5">
        <v>0</v>
      </c>
      <c r="P5629" s="5">
        <v>96.736587524399994</v>
      </c>
      <c r="Q5629" s="5">
        <v>6.7842769622799999</v>
      </c>
      <c r="R5629" s="5">
        <v>124.886001587</v>
      </c>
      <c r="S5629">
        <f t="shared" si="1131"/>
        <v>5.9413998308355972E-6</v>
      </c>
      <c r="T5629">
        <f t="shared" si="1132"/>
        <v>1164059.9128807276</v>
      </c>
      <c r="U5629">
        <f t="shared" si="1133"/>
        <v>3495847.0217512534</v>
      </c>
      <c r="V5629" s="9">
        <v>686.96008300799997</v>
      </c>
      <c r="W5629" s="9">
        <v>60723.6445313</v>
      </c>
      <c r="X5629">
        <f t="shared" si="1140"/>
        <v>2.8111542796007632E-7</v>
      </c>
      <c r="Y5629">
        <f t="shared" si="1141"/>
        <v>10.08417350036034</v>
      </c>
      <c r="Z5629">
        <f t="shared" si="1134"/>
        <v>1.2340421072902296E-4</v>
      </c>
      <c r="AA5629">
        <f t="shared" si="1135"/>
        <v>1.7504920002306861E-5</v>
      </c>
      <c r="AB5629">
        <f>(1/(AA5629*k))*(LN((50-dTar)/(hTar-dTar)))</f>
        <v>249652.38609041239</v>
      </c>
      <c r="AC5629">
        <f t="shared" si="1136"/>
        <v>402726.04578894714</v>
      </c>
      <c r="AD5629" s="19">
        <v>304.28063964799998</v>
      </c>
      <c r="AE5629" s="19">
        <v>60723.6445313</v>
      </c>
      <c r="AF5629">
        <f t="shared" si="1142"/>
        <v>2.1563157678847752E-6</v>
      </c>
      <c r="AG5629" s="23">
        <f t="shared" si="1137"/>
        <v>1.3270316252323104</v>
      </c>
      <c r="AH5629" s="25">
        <f t="shared" si="1143"/>
        <v>4.6555666662155639</v>
      </c>
      <c r="AI5629" s="25">
        <f t="shared" si="1138"/>
        <v>4.6905171284601254E-5</v>
      </c>
    </row>
    <row r="5630" spans="6:35" ht="15">
      <c r="F5630" s="5">
        <v>2006</v>
      </c>
      <c r="G5630" s="5">
        <v>8</v>
      </c>
      <c r="H5630" s="5">
        <v>0</v>
      </c>
      <c r="I5630" s="5">
        <v>235</v>
      </c>
      <c r="J5630" s="5">
        <v>9</v>
      </c>
      <c r="K5630" s="5">
        <v>13.8800001144</v>
      </c>
      <c r="L5630" s="5">
        <v>0.130857095122</v>
      </c>
      <c r="M5630" s="5">
        <v>0</v>
      </c>
      <c r="N5630" s="8">
        <f t="shared" si="1139"/>
        <v>1E-4</v>
      </c>
      <c r="O5630" s="5">
        <v>0</v>
      </c>
      <c r="P5630" s="5">
        <v>96.736587524399994</v>
      </c>
      <c r="Q5630" s="5">
        <v>11.27775383</v>
      </c>
      <c r="R5630" s="5">
        <v>319.90249633799999</v>
      </c>
      <c r="S5630">
        <f t="shared" si="1131"/>
        <v>5.9413998308355972E-6</v>
      </c>
      <c r="T5630">
        <f t="shared" si="1132"/>
        <v>1164059.9128807276</v>
      </c>
      <c r="U5630">
        <f t="shared" si="1133"/>
        <v>3495847.0217512534</v>
      </c>
      <c r="V5630" s="9">
        <v>397.23931884799998</v>
      </c>
      <c r="W5630" s="9">
        <v>60723.6445313</v>
      </c>
      <c r="X5630">
        <f t="shared" si="1140"/>
        <v>2.8113832526440043E-7</v>
      </c>
      <c r="Y5630">
        <f t="shared" si="1141"/>
        <v>16.763957721155013</v>
      </c>
      <c r="Z5630">
        <f t="shared" si="1134"/>
        <v>1.2340421072902296E-4</v>
      </c>
      <c r="AA5630">
        <f t="shared" si="1135"/>
        <v>1.7504920002306861E-5</v>
      </c>
      <c r="AB5630">
        <f>(1/(AA5630*k))*(LN((50-dTar)/(hTar-dTar)))</f>
        <v>249652.38609041239</v>
      </c>
      <c r="AC5630">
        <f t="shared" si="1136"/>
        <v>402726.04578894714</v>
      </c>
      <c r="AD5630" s="19">
        <v>214.38351440400001</v>
      </c>
      <c r="AE5630" s="19">
        <v>60723.6445313</v>
      </c>
      <c r="AF5630">
        <f t="shared" si="1142"/>
        <v>2.1567338433829433E-6</v>
      </c>
      <c r="AG5630" s="23">
        <f t="shared" si="1137"/>
        <v>2.2032384724572029</v>
      </c>
      <c r="AH5630" s="25">
        <f t="shared" si="1143"/>
        <v>7.7376770977879632</v>
      </c>
      <c r="AI5630" s="25">
        <f t="shared" si="1138"/>
        <v>4.6905171284601254E-5</v>
      </c>
    </row>
    <row r="5631" spans="6:35" ht="15">
      <c r="F5631" s="5">
        <v>2006</v>
      </c>
      <c r="G5631" s="5">
        <v>8</v>
      </c>
      <c r="H5631" s="5">
        <v>0</v>
      </c>
      <c r="I5631" s="5">
        <v>235</v>
      </c>
      <c r="J5631" s="5">
        <v>10</v>
      </c>
      <c r="K5631" s="5">
        <v>15.845000267</v>
      </c>
      <c r="L5631" s="5">
        <v>0.33485653996499998</v>
      </c>
      <c r="M5631" s="5">
        <v>0</v>
      </c>
      <c r="N5631" s="8">
        <f t="shared" si="1139"/>
        <v>1E-4</v>
      </c>
      <c r="O5631" s="5">
        <v>0</v>
      </c>
      <c r="P5631" s="5">
        <v>96.736587524399994</v>
      </c>
      <c r="Q5631" s="5">
        <v>22.506425857499998</v>
      </c>
      <c r="R5631" s="5">
        <v>815.79748535199997</v>
      </c>
      <c r="S5631">
        <f t="shared" si="1131"/>
        <v>5.9413998308355972E-6</v>
      </c>
      <c r="T5631">
        <f t="shared" si="1132"/>
        <v>1164059.9128807276</v>
      </c>
      <c r="U5631">
        <f t="shared" si="1133"/>
        <v>3495847.0217512534</v>
      </c>
      <c r="V5631" s="9">
        <v>210.73617553700001</v>
      </c>
      <c r="W5631" s="9">
        <v>60723.6445313</v>
      </c>
      <c r="X5631">
        <f t="shared" si="1140"/>
        <v>2.8115306701415509E-7</v>
      </c>
      <c r="Y5631">
        <f t="shared" si="1141"/>
        <v>33.455810579900607</v>
      </c>
      <c r="Z5631">
        <f t="shared" si="1134"/>
        <v>1.2340421072902296E-4</v>
      </c>
      <c r="AA5631">
        <f t="shared" si="1135"/>
        <v>1.7504920002306861E-5</v>
      </c>
      <c r="AB5631">
        <f>(1/(AA5631*k))*(LN((50-dTar)/(hTar-dTar)))</f>
        <v>249652.38609041239</v>
      </c>
      <c r="AC5631">
        <f t="shared" si="1136"/>
        <v>402726.04578894714</v>
      </c>
      <c r="AD5631" s="19">
        <v>140.695678711</v>
      </c>
      <c r="AE5631" s="19">
        <v>60723.6445313</v>
      </c>
      <c r="AF5631">
        <f t="shared" si="1142"/>
        <v>2.1570766568965201E-6</v>
      </c>
      <c r="AG5631" s="23">
        <f t="shared" si="1137"/>
        <v>4.3923815045235504</v>
      </c>
      <c r="AH5631" s="25">
        <f t="shared" si="1143"/>
        <v>15.43920973546502</v>
      </c>
      <c r="AI5631" s="25">
        <f t="shared" si="1138"/>
        <v>4.6905171284601254E-5</v>
      </c>
    </row>
    <row r="5632" spans="6:35" ht="15">
      <c r="F5632" s="5">
        <v>2006</v>
      </c>
      <c r="G5632" s="5">
        <v>8</v>
      </c>
      <c r="H5632" s="5">
        <v>0</v>
      </c>
      <c r="I5632" s="5">
        <v>235</v>
      </c>
      <c r="J5632" s="5">
        <v>11</v>
      </c>
      <c r="K5632" s="5">
        <v>18.559999465899999</v>
      </c>
      <c r="L5632" s="5">
        <v>0.69561535119999995</v>
      </c>
      <c r="M5632" s="5">
        <v>0.14849999547000001</v>
      </c>
      <c r="N5632" s="8">
        <f t="shared" si="1139"/>
        <v>0.14849999547000001</v>
      </c>
      <c r="O5632" s="5">
        <v>0</v>
      </c>
      <c r="P5632" s="5">
        <v>96.736587524399994</v>
      </c>
      <c r="Q5632" s="5">
        <v>29.086904525800001</v>
      </c>
      <c r="R5632" s="5">
        <v>1251.0124511700001</v>
      </c>
      <c r="S5632">
        <f t="shared" si="1131"/>
        <v>8.8229784796454488E-3</v>
      </c>
      <c r="T5632">
        <f t="shared" si="1132"/>
        <v>783.87875312487222</v>
      </c>
      <c r="U5632">
        <f t="shared" si="1133"/>
        <v>2354.1058103651494</v>
      </c>
      <c r="V5632" s="9">
        <v>133.07989502000001</v>
      </c>
      <c r="W5632" s="9">
        <v>688.24426269499997</v>
      </c>
      <c r="X5632">
        <f t="shared" si="1140"/>
        <v>3.1491798277780803E-4</v>
      </c>
      <c r="Y5632">
        <f t="shared" si="1141"/>
        <v>38.620719360859972</v>
      </c>
      <c r="Z5632">
        <f t="shared" si="1134"/>
        <v>0.18325524734238832</v>
      </c>
      <c r="AA5632">
        <f t="shared" si="1135"/>
        <v>2.599480541045281E-2</v>
      </c>
      <c r="AB5632">
        <f>(1/(AA5632*k))*(LN((50-dTar)/(hTar-dTar)))</f>
        <v>168.11609003775845</v>
      </c>
      <c r="AC5632">
        <f t="shared" si="1136"/>
        <v>271.19599870311509</v>
      </c>
      <c r="AD5632" s="19">
        <v>127.07648467999999</v>
      </c>
      <c r="AE5632" s="19">
        <v>233.599151611</v>
      </c>
      <c r="AF5632">
        <f t="shared" si="1142"/>
        <v>1.5825999215953307E-3</v>
      </c>
      <c r="AG5632" s="23">
        <f t="shared" si="1137"/>
        <v>22.044908741035741</v>
      </c>
      <c r="AH5632" s="25">
        <f t="shared" si="1143"/>
        <v>28.345271035894719</v>
      </c>
      <c r="AI5632" s="25">
        <f t="shared" si="1138"/>
        <v>6.9654177232828601E-2</v>
      </c>
    </row>
    <row r="5633" spans="6:35" ht="15">
      <c r="F5633" s="5">
        <v>2006</v>
      </c>
      <c r="G5633" s="5">
        <v>8</v>
      </c>
      <c r="H5633" s="5">
        <v>0</v>
      </c>
      <c r="I5633" s="5">
        <v>235</v>
      </c>
      <c r="J5633" s="5">
        <v>12</v>
      </c>
      <c r="K5633" s="5">
        <v>20.364999771099999</v>
      </c>
      <c r="L5633" s="5">
        <v>0.91608715057400003</v>
      </c>
      <c r="M5633" s="5">
        <v>0</v>
      </c>
      <c r="N5633" s="8">
        <f t="shared" si="1139"/>
        <v>1E-4</v>
      </c>
      <c r="O5633" s="5">
        <v>0</v>
      </c>
      <c r="P5633" s="5">
        <v>96.736587524399994</v>
      </c>
      <c r="Q5633" s="5">
        <v>33.685188293499998</v>
      </c>
      <c r="R5633" s="5">
        <v>1475.2824707</v>
      </c>
      <c r="S5633">
        <f t="shared" si="1131"/>
        <v>5.9413998308355972E-6</v>
      </c>
      <c r="T5633">
        <f t="shared" si="1132"/>
        <v>1164059.9128807276</v>
      </c>
      <c r="U5633">
        <f t="shared" si="1133"/>
        <v>3495847.0217512534</v>
      </c>
      <c r="V5633" s="9">
        <v>127.15894317599999</v>
      </c>
      <c r="W5633" s="9">
        <v>60723.6445313</v>
      </c>
      <c r="X5633">
        <f t="shared" si="1140"/>
        <v>2.8115967370282129E-7</v>
      </c>
      <c r="Y5633">
        <f t="shared" si="1141"/>
        <v>50.073617628330538</v>
      </c>
      <c r="Z5633">
        <f t="shared" si="1134"/>
        <v>1.2340421072902296E-4</v>
      </c>
      <c r="AA5633">
        <f t="shared" si="1135"/>
        <v>1.7504920002306861E-5</v>
      </c>
      <c r="AB5633">
        <f>(1/(AA5633*k))*(LN((50-dTar)/(hTar-dTar)))</f>
        <v>249652.38609041239</v>
      </c>
      <c r="AC5633">
        <f t="shared" si="1136"/>
        <v>402726.04578894714</v>
      </c>
      <c r="AD5633" s="19">
        <v>131.50668335</v>
      </c>
      <c r="AE5633" s="19">
        <v>60723.6445313</v>
      </c>
      <c r="AF5633">
        <f t="shared" si="1142"/>
        <v>2.1571194139529359E-6</v>
      </c>
      <c r="AG5633" s="23">
        <f t="shared" si="1137"/>
        <v>6.5732553268612728</v>
      </c>
      <c r="AH5633" s="25">
        <f t="shared" si="1143"/>
        <v>23.107471887534555</v>
      </c>
      <c r="AI5633" s="25">
        <f t="shared" si="1138"/>
        <v>4.6905171284601254E-5</v>
      </c>
    </row>
    <row r="5634" spans="6:35" ht="15">
      <c r="F5634" s="5">
        <v>2006</v>
      </c>
      <c r="G5634" s="5">
        <v>8</v>
      </c>
      <c r="H5634" s="5">
        <v>0</v>
      </c>
      <c r="I5634" s="5">
        <v>235</v>
      </c>
      <c r="J5634" s="5">
        <v>13</v>
      </c>
      <c r="K5634" s="5">
        <v>21.229999542200002</v>
      </c>
      <c r="L5634" s="5">
        <v>1.0440961122500001</v>
      </c>
      <c r="M5634" s="5">
        <v>0.23299999535099999</v>
      </c>
      <c r="N5634" s="8">
        <f t="shared" si="1139"/>
        <v>0.23299999535099999</v>
      </c>
      <c r="O5634" s="5">
        <v>0</v>
      </c>
      <c r="P5634" s="5">
        <v>96.736587524399994</v>
      </c>
      <c r="Q5634" s="5">
        <v>39.324283599899999</v>
      </c>
      <c r="R5634" s="5">
        <v>1611.3000488299999</v>
      </c>
      <c r="S5634">
        <f t="shared" si="1131"/>
        <v>1.3843461329631261E-2</v>
      </c>
      <c r="T5634">
        <f t="shared" si="1132"/>
        <v>499.59653910170414</v>
      </c>
      <c r="U5634">
        <f t="shared" si="1133"/>
        <v>1500.3635585850452</v>
      </c>
      <c r="V5634" s="9">
        <v>112.86273956300001</v>
      </c>
      <c r="W5634" s="9">
        <v>438.64495849600002</v>
      </c>
      <c r="X5634">
        <f t="shared" si="1140"/>
        <v>4.8736001187304416E-4</v>
      </c>
      <c r="Y5634">
        <f t="shared" si="1141"/>
        <v>51.980726281817255</v>
      </c>
      <c r="Z5634">
        <f t="shared" si="1134"/>
        <v>0.28753180526156169</v>
      </c>
      <c r="AA5634">
        <f t="shared" si="1135"/>
        <v>4.0786462791571249E-2</v>
      </c>
      <c r="AB5634">
        <f>(1/(AA5634*k))*(LN((50-dTar)/(hTar-dTar)))</f>
        <v>107.14694895780003</v>
      </c>
      <c r="AC5634">
        <f t="shared" si="1136"/>
        <v>172.84379992465898</v>
      </c>
      <c r="AD5634" s="19">
        <v>138.89746093799999</v>
      </c>
      <c r="AE5634" s="19">
        <v>148.88186645499999</v>
      </c>
      <c r="AF5634">
        <f t="shared" si="1142"/>
        <v>2.1709721911344049E-3</v>
      </c>
      <c r="AG5634" s="23">
        <f t="shared" si="1137"/>
        <v>32.475526215740494</v>
      </c>
      <c r="AH5634" s="25">
        <f t="shared" si="1143"/>
        <v>39.889331179403506</v>
      </c>
      <c r="AI5634" s="25">
        <f t="shared" si="1138"/>
        <v>0.10928904691249949</v>
      </c>
    </row>
    <row r="5635" spans="6:35" ht="15">
      <c r="F5635" s="5">
        <v>2006</v>
      </c>
      <c r="G5635" s="5">
        <v>8</v>
      </c>
      <c r="H5635" s="5">
        <v>0</v>
      </c>
      <c r="I5635" s="5">
        <v>235</v>
      </c>
      <c r="J5635" s="5">
        <v>14</v>
      </c>
      <c r="K5635" s="5">
        <v>21.784999847400002</v>
      </c>
      <c r="L5635" s="5">
        <v>1.1206049919100001</v>
      </c>
      <c r="M5635" s="5">
        <v>0.47999998927100002</v>
      </c>
      <c r="N5635" s="8">
        <f t="shared" si="1139"/>
        <v>0.47999998927100002</v>
      </c>
      <c r="O5635" s="5">
        <v>0</v>
      </c>
      <c r="P5635" s="5">
        <v>96.736587524399994</v>
      </c>
      <c r="Q5635" s="5">
        <v>44.286804199199999</v>
      </c>
      <c r="R5635" s="5">
        <v>1637.9499511700001</v>
      </c>
      <c r="S5635">
        <f t="shared" si="1131"/>
        <v>2.8518718550558077E-2</v>
      </c>
      <c r="T5635">
        <f t="shared" si="1132"/>
        <v>242.51248727081091</v>
      </c>
      <c r="U5635">
        <f t="shared" si="1133"/>
        <v>728.30147914389977</v>
      </c>
      <c r="V5635" s="9">
        <v>111.57774353000001</v>
      </c>
      <c r="W5635" s="9">
        <v>212.92556762699999</v>
      </c>
      <c r="X5635">
        <f t="shared" si="1140"/>
        <v>9.4984370247231905E-4</v>
      </c>
      <c r="Y5635">
        <f t="shared" si="1141"/>
        <v>57.54140750650128</v>
      </c>
      <c r="Z5635">
        <f t="shared" si="1134"/>
        <v>0.59234019825927242</v>
      </c>
      <c r="AA5635">
        <f t="shared" si="1135"/>
        <v>8.4023614132970048E-2</v>
      </c>
      <c r="AB5635">
        <f>(1/(AA5635*k))*(LN((50-dTar)/(hTar-dTar)))</f>
        <v>52.010914931388236</v>
      </c>
      <c r="AC5635">
        <f t="shared" si="1136"/>
        <v>83.901261414731991</v>
      </c>
      <c r="AD5635" s="19">
        <v>149.96009826700001</v>
      </c>
      <c r="AE5635" s="19">
        <v>72.269737243700007</v>
      </c>
      <c r="AF5635">
        <f t="shared" si="1142"/>
        <v>3.2665743860826463E-3</v>
      </c>
      <c r="AG5635" s="23">
        <f t="shared" si="1137"/>
        <v>41.771050552040847</v>
      </c>
      <c r="AH5635" s="25">
        <f t="shared" si="1143"/>
        <v>47.765264929316544</v>
      </c>
      <c r="AI5635" s="25">
        <f t="shared" si="1138"/>
        <v>0.22514481713363016</v>
      </c>
    </row>
    <row r="5636" spans="6:35" ht="15">
      <c r="F5636" s="5">
        <v>2006</v>
      </c>
      <c r="G5636" s="5">
        <v>8</v>
      </c>
      <c r="H5636" s="5">
        <v>0</v>
      </c>
      <c r="I5636" s="5">
        <v>235</v>
      </c>
      <c r="J5636" s="5">
        <v>15</v>
      </c>
      <c r="K5636" s="5">
        <v>22.399999618500001</v>
      </c>
      <c r="L5636" s="5">
        <v>1.23922920227</v>
      </c>
      <c r="M5636" s="5">
        <v>7.4000000953700004E-2</v>
      </c>
      <c r="N5636" s="8">
        <f t="shared" si="1139"/>
        <v>7.4000000953700004E-2</v>
      </c>
      <c r="O5636" s="5">
        <v>0</v>
      </c>
      <c r="P5636" s="5">
        <v>96.736587524399994</v>
      </c>
      <c r="Q5636" s="5">
        <v>46.274333953899998</v>
      </c>
      <c r="R5636" s="5">
        <v>1548.77502441</v>
      </c>
      <c r="S5636">
        <f t="shared" si="1131"/>
        <v>4.3966359314814712E-3</v>
      </c>
      <c r="T5636">
        <f t="shared" si="1132"/>
        <v>1573.0539160520439</v>
      </c>
      <c r="U5636">
        <f t="shared" si="1133"/>
        <v>4724.1175360774932</v>
      </c>
      <c r="V5636" s="9">
        <v>119.887145996</v>
      </c>
      <c r="W5636" s="9">
        <v>1381.1389160199999</v>
      </c>
      <c r="X5636">
        <f t="shared" si="1140"/>
        <v>1.6063886466912331E-4</v>
      </c>
      <c r="Y5636">
        <f t="shared" si="1141"/>
        <v>61.921500542257675</v>
      </c>
      <c r="Z5636">
        <f t="shared" si="1134"/>
        <v>9.1319117116382936E-2</v>
      </c>
      <c r="AA5636">
        <f t="shared" si="1135"/>
        <v>1.2953640968651495E-2</v>
      </c>
      <c r="AB5636">
        <f>(1/(AA5636*k))*(LN((50-dTar)/(hTar-dTar)))</f>
        <v>337.36808496342303</v>
      </c>
      <c r="AC5636">
        <f t="shared" si="1136"/>
        <v>544.22437918740457</v>
      </c>
      <c r="AD5636" s="19">
        <v>171.13824462900001</v>
      </c>
      <c r="AE5636" s="19">
        <v>468.77667236299999</v>
      </c>
      <c r="AF5636">
        <f t="shared" si="1142"/>
        <v>8.444952407427697E-4</v>
      </c>
      <c r="AG5636" s="23">
        <f t="shared" si="1137"/>
        <v>33.462694809104235</v>
      </c>
      <c r="AH5636" s="25">
        <f t="shared" si="1143"/>
        <v>44.279709476455551</v>
      </c>
      <c r="AI5636" s="25">
        <f t="shared" si="1138"/>
        <v>3.4709827197939538E-2</v>
      </c>
    </row>
    <row r="5637" spans="6:35" ht="15">
      <c r="F5637" s="5">
        <v>2006</v>
      </c>
      <c r="G5637" s="5">
        <v>8</v>
      </c>
      <c r="H5637" s="5">
        <v>0</v>
      </c>
      <c r="I5637" s="5">
        <v>235</v>
      </c>
      <c r="J5637" s="5">
        <v>16</v>
      </c>
      <c r="K5637" s="5">
        <v>23.040000915499999</v>
      </c>
      <c r="L5637" s="5">
        <v>1.3330243825899999</v>
      </c>
      <c r="M5637" s="5">
        <v>0.27000001072899998</v>
      </c>
      <c r="N5637" s="8">
        <f t="shared" si="1139"/>
        <v>0.27000001072899998</v>
      </c>
      <c r="O5637" s="5">
        <v>0</v>
      </c>
      <c r="P5637" s="5">
        <v>96.736587524399994</v>
      </c>
      <c r="Q5637" s="5">
        <v>48.312789917000003</v>
      </c>
      <c r="R5637" s="5">
        <v>1285.55505371</v>
      </c>
      <c r="S5637">
        <f t="shared" si="1131"/>
        <v>1.6041780180708898E-2</v>
      </c>
      <c r="T5637">
        <f t="shared" si="1132"/>
        <v>431.13328393497682</v>
      </c>
      <c r="U5637">
        <f t="shared" si="1133"/>
        <v>1294.7581047543172</v>
      </c>
      <c r="V5637" s="9">
        <v>122.40007018999999</v>
      </c>
      <c r="W5637" s="9">
        <v>378.53427124000001</v>
      </c>
      <c r="X5637">
        <f t="shared" si="1140"/>
        <v>5.5688823669382194E-4</v>
      </c>
      <c r="Y5637">
        <f t="shared" si="1141"/>
        <v>63.577244804131389</v>
      </c>
      <c r="Z5637">
        <f t="shared" si="1134"/>
        <v>0.33319138220839967</v>
      </c>
      <c r="AA5637">
        <f t="shared" si="1135"/>
        <v>4.7263285884331374E-2</v>
      </c>
      <c r="AB5637">
        <f>(1/(AA5637*k))*(LN((50-dTar)/(hTar-dTar)))</f>
        <v>92.463843025913619</v>
      </c>
      <c r="AC5637">
        <f t="shared" si="1136"/>
        <v>149.15778880955858</v>
      </c>
      <c r="AD5637" s="19">
        <v>193.67610168499999</v>
      </c>
      <c r="AE5637" s="19">
        <v>128.47952270499999</v>
      </c>
      <c r="AF5637">
        <f t="shared" si="1142"/>
        <v>2.1217304069735664E-3</v>
      </c>
      <c r="AG5637" s="23">
        <f t="shared" si="1137"/>
        <v>43.456787825808505</v>
      </c>
      <c r="AH5637" s="25">
        <f t="shared" si="1143"/>
        <v>51.104448106745153</v>
      </c>
      <c r="AI5637" s="25">
        <f t="shared" si="1138"/>
        <v>0.12664396750087917</v>
      </c>
    </row>
    <row r="5638" spans="6:35" ht="15">
      <c r="F5638" s="5">
        <v>2006</v>
      </c>
      <c r="G5638" s="5">
        <v>8</v>
      </c>
      <c r="H5638" s="5">
        <v>0</v>
      </c>
      <c r="I5638" s="5">
        <v>235</v>
      </c>
      <c r="J5638" s="5">
        <v>17</v>
      </c>
      <c r="K5638" s="5">
        <v>23.0149993896</v>
      </c>
      <c r="L5638" s="5">
        <v>1.3454920053499999</v>
      </c>
      <c r="M5638" s="5">
        <v>0.28799998760200002</v>
      </c>
      <c r="N5638" s="8">
        <f t="shared" si="1139"/>
        <v>0.28799998760200002</v>
      </c>
      <c r="O5638" s="5">
        <v>0</v>
      </c>
      <c r="P5638" s="5">
        <v>96.736587524399994</v>
      </c>
      <c r="Q5638" s="5">
        <v>47.445610046399999</v>
      </c>
      <c r="R5638" s="5">
        <v>982.05249023399995</v>
      </c>
      <c r="S5638">
        <f t="shared" ref="S5638:S5701" si="1144">(N5638*k)/LN((uhzRef-dRef)/zoRef)</f>
        <v>1.7111230776191769E-2</v>
      </c>
      <c r="T5638">
        <f t="shared" ref="T5638:T5701" si="1145">(1/(S5638*k))*(LN((50-dRef)/(O3zRef-dRef)))</f>
        <v>404.18748714996246</v>
      </c>
      <c r="U5638">
        <f t="shared" ref="U5638:U5701" si="1146">(1/(S5638*k))*(LN((50-dRef)/(uzoRef)))</f>
        <v>1213.8358236953536</v>
      </c>
      <c r="V5638" s="9">
        <v>130.27607727099999</v>
      </c>
      <c r="W5638" s="9">
        <v>354.87594604499998</v>
      </c>
      <c r="X5638">
        <f t="shared" si="1140"/>
        <v>5.885857287084628E-4</v>
      </c>
      <c r="Y5638">
        <f t="shared" si="1141"/>
        <v>62.256327200513489</v>
      </c>
      <c r="Z5638">
        <f t="shared" ref="Z5638:Z5701" si="1147">(S5638/k)*LN((50-dRef)/(uzoRef))</f>
        <v>0.35540411159993207</v>
      </c>
      <c r="AA5638">
        <f t="shared" ref="AA5638:AA5701" si="1148">(Z5638*k)/LN((50-dTar)/zoTar)</f>
        <v>5.0414167436383772E-2</v>
      </c>
      <c r="AB5638">
        <f>(1/(AA5638*k))*(LN((50-dTar)/(hTar-dTar)))</f>
        <v>86.684860013056038</v>
      </c>
      <c r="AC5638">
        <f t="shared" ref="AC5638:AC5701" si="1149">(1/(AA5638*k))*(LN((50-dTar)/(zoTar)))</f>
        <v>139.83543858532809</v>
      </c>
      <c r="AD5638" s="19">
        <v>207.752120972</v>
      </c>
      <c r="AE5638" s="19">
        <v>120.449562073</v>
      </c>
      <c r="AF5638">
        <f t="shared" si="1142"/>
        <v>2.1365826636072565E-3</v>
      </c>
      <c r="AG5638" s="23">
        <f t="shared" ref="AG5638:AG5701" si="1150" xml:space="preserve"> Y5638*(1-(AC5638*AF5638))</f>
        <v>43.656005951483351</v>
      </c>
      <c r="AH5638" s="25">
        <f t="shared" si="1143"/>
        <v>50.725872117153649</v>
      </c>
      <c r="AI5638" s="25">
        <f t="shared" ref="AI5638:AI5701" si="1151">(AA5638/k)*LN((hTar-dTar)/(zoTar))</f>
        <v>0.13508688748434847</v>
      </c>
    </row>
    <row r="5639" spans="6:35" ht="15">
      <c r="F5639" s="5">
        <v>2006</v>
      </c>
      <c r="G5639" s="5">
        <v>8</v>
      </c>
      <c r="H5639" s="5">
        <v>0</v>
      </c>
      <c r="I5639" s="5">
        <v>235</v>
      </c>
      <c r="J5639" s="5">
        <v>18</v>
      </c>
      <c r="K5639" s="5">
        <v>22.229999542200002</v>
      </c>
      <c r="L5639" s="5">
        <v>1.23828268051</v>
      </c>
      <c r="M5639" s="5">
        <v>2.60000005364E-2</v>
      </c>
      <c r="N5639" s="8">
        <f t="shared" ref="N5639:N5702" si="1152">IF(M5639&lt;0, 0, IF(M5639=0, 0.0001, IF(M5639&gt;0, M5639)))</f>
        <v>2.60000005364E-2</v>
      </c>
      <c r="O5639" s="5">
        <v>0</v>
      </c>
      <c r="P5639" s="5">
        <v>96.736587524399994</v>
      </c>
      <c r="Q5639" s="5">
        <v>45.772846221899997</v>
      </c>
      <c r="R5639" s="5">
        <v>724.98248291000004</v>
      </c>
      <c r="S5639">
        <f t="shared" si="1144"/>
        <v>1.5447639878869235E-3</v>
      </c>
      <c r="T5639">
        <f t="shared" si="1145"/>
        <v>4477.1534187126035</v>
      </c>
      <c r="U5639">
        <f t="shared" si="1146"/>
        <v>13445.565190881702</v>
      </c>
      <c r="V5639" s="9">
        <v>148.72383117699999</v>
      </c>
      <c r="W5639" s="9">
        <v>3930.93359375</v>
      </c>
      <c r="X5639">
        <f t="shared" ref="X5639:X5702" si="1153" xml:space="preserve"> (1/(U5639 + W5639 + V5639))</f>
        <v>5.7060616114396493E-5</v>
      </c>
      <c r="Y5639">
        <f t="shared" ref="Y5639:Y5702" si="1154" xml:space="preserve"> Q5639/(1-(T5639*X5639))</f>
        <v>61.478775723882883</v>
      </c>
      <c r="Z5639">
        <f t="shared" si="1147"/>
        <v>3.2085095451486148E-2</v>
      </c>
      <c r="AA5639">
        <f t="shared" si="1148"/>
        <v>4.5512792944961732E-3</v>
      </c>
      <c r="AB5639">
        <f>(1/(AA5639*k))*(LN((50-dTar)/(hTar-dTar)))</f>
        <v>960.20146515343026</v>
      </c>
      <c r="AC5639">
        <f t="shared" si="1149"/>
        <v>1548.9462980015362</v>
      </c>
      <c r="AD5639" s="19">
        <v>210.74482727099999</v>
      </c>
      <c r="AE5639" s="19">
        <v>1334.2104492200001</v>
      </c>
      <c r="AF5639">
        <f t="shared" ref="AF5639:AF5702" si="1155" xml:space="preserve"> (1/(AC5639 + AE5639 + AD5639))</f>
        <v>3.2321648763633363E-4</v>
      </c>
      <c r="AG5639" s="23">
        <f t="shared" si="1150"/>
        <v>30.699735159609485</v>
      </c>
      <c r="AH5639" s="25">
        <f t="shared" ref="AH5639:AH5702" si="1156">Y5639*(1-AB5639*AF5639)</f>
        <v>42.398656623586696</v>
      </c>
      <c r="AI5639" s="25">
        <f t="shared" si="1151"/>
        <v>1.219534478559566E-2</v>
      </c>
    </row>
    <row r="5640" spans="6:35" ht="15">
      <c r="F5640" s="5">
        <v>2006</v>
      </c>
      <c r="G5640" s="5">
        <v>8</v>
      </c>
      <c r="H5640" s="5">
        <v>0</v>
      </c>
      <c r="I5640" s="5">
        <v>235</v>
      </c>
      <c r="J5640" s="5">
        <v>19</v>
      </c>
      <c r="K5640" s="5">
        <v>21.329999923700001</v>
      </c>
      <c r="L5640" s="5">
        <v>1.1291865110399999</v>
      </c>
      <c r="M5640" s="5">
        <v>1.0999999940400001E-2</v>
      </c>
      <c r="N5640" s="8">
        <f t="shared" si="1152"/>
        <v>1.0999999940400001E-2</v>
      </c>
      <c r="O5640" s="5">
        <v>0</v>
      </c>
      <c r="P5640" s="5">
        <v>96.736587524399994</v>
      </c>
      <c r="Q5640" s="5">
        <v>19.393209457400001</v>
      </c>
      <c r="R5640" s="5">
        <v>149.97799682600001</v>
      </c>
      <c r="S5640">
        <f t="shared" si="1144"/>
        <v>6.5355397785084139E-4</v>
      </c>
      <c r="T5640">
        <f t="shared" si="1145"/>
        <v>10582.362901707414</v>
      </c>
      <c r="U5640">
        <f t="shared" si="1146"/>
        <v>31780.427642658069</v>
      </c>
      <c r="V5640" s="9">
        <v>268.84906005900001</v>
      </c>
      <c r="W5640" s="9">
        <v>9291.296875</v>
      </c>
      <c r="X5640">
        <f t="shared" si="1153"/>
        <v>2.4189311213113133E-5</v>
      </c>
      <c r="Y5640">
        <f t="shared" si="1154"/>
        <v>26.065443498215007</v>
      </c>
      <c r="Z5640">
        <f t="shared" si="1147"/>
        <v>1.3574463106643616E-2</v>
      </c>
      <c r="AA5640">
        <f t="shared" si="1148"/>
        <v>1.9255411898208221E-3</v>
      </c>
      <c r="AB5640">
        <f>(1/(AA5640*k))*(LN((50-dTar)/(hTar-dTar)))</f>
        <v>2269.567158573404</v>
      </c>
      <c r="AC5640">
        <f t="shared" si="1149"/>
        <v>3661.1458906453649</v>
      </c>
      <c r="AD5640" s="19">
        <v>299.74383544900002</v>
      </c>
      <c r="AE5640" s="19">
        <v>3153.5883789099998</v>
      </c>
      <c r="AF5640">
        <f t="shared" si="1155"/>
        <v>1.4055844789185508E-4</v>
      </c>
      <c r="AG5640" s="23">
        <f t="shared" si="1150"/>
        <v>12.652036366606405</v>
      </c>
      <c r="AH5640" s="25">
        <f t="shared" si="1156"/>
        <v>17.750388807753897</v>
      </c>
      <c r="AI5640" s="25">
        <f t="shared" si="1151"/>
        <v>5.1595688133506557E-3</v>
      </c>
    </row>
    <row r="5641" spans="6:35" ht="15">
      <c r="F5641" s="5">
        <v>2006</v>
      </c>
      <c r="G5641" s="5">
        <v>8</v>
      </c>
      <c r="H5641" s="5">
        <v>0</v>
      </c>
      <c r="I5641" s="5">
        <v>235</v>
      </c>
      <c r="J5641" s="5">
        <v>20</v>
      </c>
      <c r="K5641" s="5">
        <v>19.415000915499999</v>
      </c>
      <c r="L5641" s="5">
        <v>0.74793696403499998</v>
      </c>
      <c r="M5641" s="5">
        <v>6.5000001341099997E-3</v>
      </c>
      <c r="N5641" s="8">
        <f t="shared" si="1152"/>
        <v>6.5000001341099997E-3</v>
      </c>
      <c r="O5641" s="5">
        <v>0</v>
      </c>
      <c r="P5641" s="5">
        <v>96.736587524399994</v>
      </c>
      <c r="Q5641" s="5">
        <v>16.8042793274</v>
      </c>
      <c r="R5641" s="5">
        <v>30.975500106799998</v>
      </c>
      <c r="S5641">
        <f t="shared" si="1144"/>
        <v>3.8619099697232502E-4</v>
      </c>
      <c r="T5641">
        <f t="shared" si="1145"/>
        <v>17908.61367482286</v>
      </c>
      <c r="U5641">
        <f t="shared" si="1146"/>
        <v>53782.260763444065</v>
      </c>
      <c r="V5641" s="9">
        <v>672.78009033199999</v>
      </c>
      <c r="W5641" s="9">
        <v>15723.734375</v>
      </c>
      <c r="X5641">
        <f t="shared" si="1153"/>
        <v>1.4249322487320361E-5</v>
      </c>
      <c r="Y5641">
        <f t="shared" si="1154"/>
        <v>22.561700724454369</v>
      </c>
      <c r="Z5641">
        <f t="shared" si="1147"/>
        <v>8.0212738628838778E-3</v>
      </c>
      <c r="AA5641">
        <f t="shared" si="1148"/>
        <v>1.1378198236257939E-3</v>
      </c>
      <c r="AB5641">
        <f>(1/(AA5641*k))*(LN((50-dTar)/(hTar-dTar)))</f>
        <v>3840.8058606078112</v>
      </c>
      <c r="AC5641">
        <f t="shared" si="1149"/>
        <v>6195.7851919966115</v>
      </c>
      <c r="AD5641" s="19">
        <v>408.05047607400002</v>
      </c>
      <c r="AE5641" s="19">
        <v>5336.8417968800004</v>
      </c>
      <c r="AF5641">
        <f t="shared" si="1155"/>
        <v>8.3747342052851954E-5</v>
      </c>
      <c r="AG5641" s="23">
        <f t="shared" si="1150"/>
        <v>10.85487322951945</v>
      </c>
      <c r="AH5641" s="25">
        <f t="shared" si="1156"/>
        <v>15.304565388362928</v>
      </c>
      <c r="AI5641" s="25">
        <f t="shared" si="1151"/>
        <v>3.0488361964036057E-3</v>
      </c>
    </row>
    <row r="5642" spans="6:35" ht="15">
      <c r="F5642" s="5">
        <v>2006</v>
      </c>
      <c r="G5642" s="5">
        <v>8</v>
      </c>
      <c r="H5642" s="5">
        <v>0</v>
      </c>
      <c r="I5642" s="5">
        <v>235</v>
      </c>
      <c r="J5642" s="5">
        <v>21</v>
      </c>
      <c r="K5642" s="5">
        <v>16.5149993896</v>
      </c>
      <c r="L5642" s="5">
        <v>0.30720120668400003</v>
      </c>
      <c r="M5642" s="5">
        <v>0</v>
      </c>
      <c r="N5642" s="8">
        <f t="shared" si="1152"/>
        <v>1E-4</v>
      </c>
      <c r="O5642" s="5">
        <v>0</v>
      </c>
      <c r="P5642" s="5">
        <v>96.736587524399994</v>
      </c>
      <c r="Q5642" s="5">
        <v>21.396745681799999</v>
      </c>
      <c r="R5642" s="5">
        <v>0</v>
      </c>
      <c r="S5642">
        <f t="shared" si="1144"/>
        <v>5.9413998308355972E-6</v>
      </c>
      <c r="T5642">
        <f t="shared" si="1145"/>
        <v>1164059.9128807276</v>
      </c>
      <c r="U5642">
        <f t="shared" si="1146"/>
        <v>3495847.0217512534</v>
      </c>
      <c r="V5642" s="9">
        <v>698.06164550799997</v>
      </c>
      <c r="W5642" s="9">
        <v>60723.6445313</v>
      </c>
      <c r="X5642">
        <f t="shared" si="1153"/>
        <v>2.8111455065202574E-7</v>
      </c>
      <c r="Y5642">
        <f t="shared" si="1154"/>
        <v>31.804150901805663</v>
      </c>
      <c r="Z5642">
        <f t="shared" si="1147"/>
        <v>1.2340421072902296E-4</v>
      </c>
      <c r="AA5642">
        <f t="shared" si="1148"/>
        <v>1.7504920002306861E-5</v>
      </c>
      <c r="AB5642">
        <f>(1/(AA5642*k))*(LN((50-dTar)/(hTar-dTar)))</f>
        <v>249652.38609041239</v>
      </c>
      <c r="AC5642">
        <f t="shared" si="1149"/>
        <v>402726.04578894714</v>
      </c>
      <c r="AD5642" s="19">
        <v>408.15335083000002</v>
      </c>
      <c r="AE5642" s="19">
        <v>60723.6445313</v>
      </c>
      <c r="AF5642">
        <f t="shared" si="1155"/>
        <v>2.1558328993334919E-6</v>
      </c>
      <c r="AG5642" s="23">
        <f t="shared" si="1150"/>
        <v>4.1914671731208601</v>
      </c>
      <c r="AH5642" s="25">
        <f t="shared" si="1156"/>
        <v>14.686876140692457</v>
      </c>
      <c r="AI5642" s="25">
        <f t="shared" si="1151"/>
        <v>4.6905171284601254E-5</v>
      </c>
    </row>
    <row r="5643" spans="6:35" ht="15">
      <c r="F5643" s="5">
        <v>2006</v>
      </c>
      <c r="G5643" s="5">
        <v>8</v>
      </c>
      <c r="H5643" s="5">
        <v>0</v>
      </c>
      <c r="I5643" s="5">
        <v>235</v>
      </c>
      <c r="J5643" s="5">
        <v>22</v>
      </c>
      <c r="K5643" s="5">
        <v>15.9149999619</v>
      </c>
      <c r="L5643" s="5">
        <v>0.34811297059099999</v>
      </c>
      <c r="M5643" s="5">
        <v>0</v>
      </c>
      <c r="N5643" s="8">
        <f t="shared" si="1152"/>
        <v>1E-4</v>
      </c>
      <c r="O5643" s="5">
        <v>0</v>
      </c>
      <c r="P5643" s="5">
        <v>96.736587524399994</v>
      </c>
      <c r="Q5643" s="5">
        <v>19.085235595699999</v>
      </c>
      <c r="R5643" s="5">
        <v>0</v>
      </c>
      <c r="S5643">
        <f t="shared" si="1144"/>
        <v>5.9413998308355972E-6</v>
      </c>
      <c r="T5643">
        <f t="shared" si="1145"/>
        <v>1164059.9128807276</v>
      </c>
      <c r="U5643">
        <f t="shared" si="1146"/>
        <v>3495847.0217512534</v>
      </c>
      <c r="V5643" s="9">
        <v>698.06164550799997</v>
      </c>
      <c r="W5643" s="9">
        <v>60723.6445313</v>
      </c>
      <c r="X5643">
        <f t="shared" si="1153"/>
        <v>2.8111455065202574E-7</v>
      </c>
      <c r="Y5643">
        <f t="shared" si="1154"/>
        <v>28.368319271956345</v>
      </c>
      <c r="Z5643">
        <f t="shared" si="1147"/>
        <v>1.2340421072902296E-4</v>
      </c>
      <c r="AA5643">
        <f t="shared" si="1148"/>
        <v>1.7504920002306861E-5</v>
      </c>
      <c r="AB5643">
        <f>(1/(AA5643*k))*(LN((50-dTar)/(hTar-dTar)))</f>
        <v>249652.38609041239</v>
      </c>
      <c r="AC5643">
        <f t="shared" si="1149"/>
        <v>402726.04578894714</v>
      </c>
      <c r="AD5643" s="19">
        <v>408.15335083000002</v>
      </c>
      <c r="AE5643" s="19">
        <v>60723.6445313</v>
      </c>
      <c r="AF5643">
        <f t="shared" si="1155"/>
        <v>2.1558328993334919E-6</v>
      </c>
      <c r="AG5643" s="23">
        <f t="shared" si="1150"/>
        <v>3.7386591250976022</v>
      </c>
      <c r="AH5643" s="25">
        <f t="shared" si="1156"/>
        <v>13.100239423250473</v>
      </c>
      <c r="AI5643" s="25">
        <f t="shared" si="1151"/>
        <v>4.6905171284601254E-5</v>
      </c>
    </row>
    <row r="5644" spans="6:35" ht="15">
      <c r="F5644" s="5">
        <v>2006</v>
      </c>
      <c r="G5644" s="5">
        <v>8</v>
      </c>
      <c r="H5644" s="5">
        <v>0</v>
      </c>
      <c r="I5644" s="5">
        <v>235</v>
      </c>
      <c r="J5644" s="5">
        <v>23</v>
      </c>
      <c r="K5644" s="5">
        <v>15.5</v>
      </c>
      <c r="L5644" s="5">
        <v>0.30992987752000001</v>
      </c>
      <c r="M5644" s="5">
        <v>0</v>
      </c>
      <c r="N5644" s="8">
        <f t="shared" si="1152"/>
        <v>1E-4</v>
      </c>
      <c r="O5644" s="5">
        <v>0</v>
      </c>
      <c r="P5644" s="5">
        <v>96.736587524399994</v>
      </c>
      <c r="Q5644" s="5">
        <v>20.348175048800002</v>
      </c>
      <c r="R5644" s="5">
        <v>0</v>
      </c>
      <c r="S5644">
        <f t="shared" si="1144"/>
        <v>5.9413998308355972E-6</v>
      </c>
      <c r="T5644">
        <f t="shared" si="1145"/>
        <v>1164059.9128807276</v>
      </c>
      <c r="U5644">
        <f t="shared" si="1146"/>
        <v>3495847.0217512534</v>
      </c>
      <c r="V5644" s="9">
        <v>698.06164550799997</v>
      </c>
      <c r="W5644" s="9">
        <v>60723.6445313</v>
      </c>
      <c r="X5644">
        <f t="shared" si="1153"/>
        <v>2.8111455065202574E-7</v>
      </c>
      <c r="Y5644">
        <f t="shared" si="1154"/>
        <v>30.245554134844962</v>
      </c>
      <c r="Z5644">
        <f t="shared" si="1147"/>
        <v>1.2340421072902296E-4</v>
      </c>
      <c r="AA5644">
        <f t="shared" si="1148"/>
        <v>1.7504920002306861E-5</v>
      </c>
      <c r="AB5644">
        <f>(1/(AA5644*k))*(LN((50-dTar)/(hTar-dTar)))</f>
        <v>249652.38609041239</v>
      </c>
      <c r="AC5644">
        <f t="shared" si="1149"/>
        <v>402726.04578894714</v>
      </c>
      <c r="AD5644" s="19">
        <v>408.15335083000002</v>
      </c>
      <c r="AE5644" s="19">
        <v>60723.6445313</v>
      </c>
      <c r="AF5644">
        <f t="shared" si="1155"/>
        <v>2.1558328993334919E-6</v>
      </c>
      <c r="AG5644" s="23">
        <f t="shared" si="1150"/>
        <v>3.986059797051682</v>
      </c>
      <c r="AH5644" s="25">
        <f t="shared" si="1156"/>
        <v>13.967129911959278</v>
      </c>
      <c r="AI5644" s="25">
        <f t="shared" si="1151"/>
        <v>4.6905171284601254E-5</v>
      </c>
    </row>
    <row r="5645" spans="6:35" ht="15">
      <c r="F5645" s="5">
        <v>2006</v>
      </c>
      <c r="G5645" s="5">
        <v>8</v>
      </c>
      <c r="H5645" s="5">
        <v>0</v>
      </c>
      <c r="I5645" s="5">
        <v>235</v>
      </c>
      <c r="J5645" s="5">
        <v>24</v>
      </c>
      <c r="K5645" s="5">
        <v>14.8149995804</v>
      </c>
      <c r="L5645" s="5">
        <v>0.26540094613999998</v>
      </c>
      <c r="M5645" s="5">
        <v>0</v>
      </c>
      <c r="N5645" s="8">
        <f t="shared" si="1152"/>
        <v>1E-4</v>
      </c>
      <c r="O5645" s="5">
        <v>0</v>
      </c>
      <c r="P5645" s="5">
        <v>96.736587524399994</v>
      </c>
      <c r="Q5645" s="5">
        <v>18.9819297791</v>
      </c>
      <c r="R5645" s="5">
        <v>0</v>
      </c>
      <c r="S5645">
        <f t="shared" si="1144"/>
        <v>5.9413998308355972E-6</v>
      </c>
      <c r="T5645">
        <f t="shared" si="1145"/>
        <v>1164059.9128807276</v>
      </c>
      <c r="U5645">
        <f t="shared" si="1146"/>
        <v>3495847.0217512534</v>
      </c>
      <c r="V5645" s="9">
        <v>698.06164550799997</v>
      </c>
      <c r="W5645" s="9">
        <v>60723.6445313</v>
      </c>
      <c r="X5645">
        <f t="shared" si="1153"/>
        <v>2.8111455065202574E-7</v>
      </c>
      <c r="Y5645">
        <f t="shared" si="1154"/>
        <v>28.214765370393863</v>
      </c>
      <c r="Z5645">
        <f t="shared" si="1147"/>
        <v>1.2340421072902296E-4</v>
      </c>
      <c r="AA5645">
        <f t="shared" si="1148"/>
        <v>1.7504920002306861E-5</v>
      </c>
      <c r="AB5645">
        <f>(1/(AA5645*k))*(LN((50-dTar)/(hTar-dTar)))</f>
        <v>249652.38609041239</v>
      </c>
      <c r="AC5645">
        <f t="shared" si="1149"/>
        <v>402726.04578894714</v>
      </c>
      <c r="AD5645" s="19">
        <v>408.15335083000002</v>
      </c>
      <c r="AE5645" s="19">
        <v>60723.6445313</v>
      </c>
      <c r="AF5645">
        <f t="shared" si="1155"/>
        <v>2.1558328993334919E-6</v>
      </c>
      <c r="AG5645" s="23">
        <f t="shared" si="1150"/>
        <v>3.7184222654596599</v>
      </c>
      <c r="AH5645" s="25">
        <f t="shared" si="1156"/>
        <v>13.029329586980007</v>
      </c>
      <c r="AI5645" s="25">
        <f t="shared" si="1151"/>
        <v>4.6905171284601254E-5</v>
      </c>
    </row>
    <row r="5646" spans="6:35" ht="15">
      <c r="F5646" s="5">
        <v>2006</v>
      </c>
      <c r="G5646" s="5">
        <v>8</v>
      </c>
      <c r="H5646" s="5">
        <v>0</v>
      </c>
      <c r="I5646" s="5">
        <v>236</v>
      </c>
      <c r="J5646" s="5">
        <v>1</v>
      </c>
      <c r="K5646" s="5">
        <v>14.024999618500001</v>
      </c>
      <c r="L5646" s="5">
        <v>0.201744616032</v>
      </c>
      <c r="M5646" s="5">
        <v>0</v>
      </c>
      <c r="N5646" s="8">
        <f t="shared" si="1152"/>
        <v>1E-4</v>
      </c>
      <c r="O5646" s="5">
        <v>0</v>
      </c>
      <c r="P5646" s="5">
        <v>96.736587524399994</v>
      </c>
      <c r="Q5646" s="5">
        <v>11.980469703700001</v>
      </c>
      <c r="R5646" s="5">
        <v>0</v>
      </c>
      <c r="S5646">
        <f t="shared" si="1144"/>
        <v>5.9413998308355972E-6</v>
      </c>
      <c r="T5646">
        <f t="shared" si="1145"/>
        <v>1164059.9128807276</v>
      </c>
      <c r="U5646">
        <f t="shared" si="1146"/>
        <v>3495847.0217512534</v>
      </c>
      <c r="V5646" s="9">
        <v>700.25701904300001</v>
      </c>
      <c r="W5646" s="9">
        <v>60723.6445313</v>
      </c>
      <c r="X5646">
        <f t="shared" si="1153"/>
        <v>2.8111437716188166E-7</v>
      </c>
      <c r="Y5646">
        <f t="shared" si="1154"/>
        <v>17.807780567152314</v>
      </c>
      <c r="Z5646">
        <f t="shared" si="1147"/>
        <v>1.2340421072902296E-4</v>
      </c>
      <c r="AA5646">
        <f t="shared" si="1148"/>
        <v>1.7504920002306861E-5</v>
      </c>
      <c r="AB5646">
        <f>(1/(AA5646*k))*(LN((50-dTar)/(hTar-dTar)))</f>
        <v>249652.38609041239</v>
      </c>
      <c r="AC5646">
        <f t="shared" si="1149"/>
        <v>402726.04578894714</v>
      </c>
      <c r="AD5646" s="19">
        <v>408.15335083000002</v>
      </c>
      <c r="AE5646" s="19">
        <v>60723.6445313</v>
      </c>
      <c r="AF5646">
        <f t="shared" si="1155"/>
        <v>2.1558328993334919E-6</v>
      </c>
      <c r="AG5646" s="23">
        <f t="shared" si="1150"/>
        <v>2.3468863515271776</v>
      </c>
      <c r="AH5646" s="25">
        <f t="shared" si="1156"/>
        <v>8.2234758707407369</v>
      </c>
      <c r="AI5646" s="25">
        <f t="shared" si="1151"/>
        <v>4.6905171284601254E-5</v>
      </c>
    </row>
    <row r="5647" spans="6:35" ht="15">
      <c r="F5647" s="5">
        <v>2006</v>
      </c>
      <c r="G5647" s="5">
        <v>8</v>
      </c>
      <c r="H5647" s="5">
        <v>0</v>
      </c>
      <c r="I5647" s="5">
        <v>236</v>
      </c>
      <c r="J5647" s="5">
        <v>2</v>
      </c>
      <c r="K5647" s="5">
        <v>13.1599998474</v>
      </c>
      <c r="L5647" s="5">
        <v>0.110483273864</v>
      </c>
      <c r="M5647" s="5">
        <v>0</v>
      </c>
      <c r="N5647" s="8">
        <f t="shared" si="1152"/>
        <v>1E-4</v>
      </c>
      <c r="O5647" s="5">
        <v>0</v>
      </c>
      <c r="P5647" s="5">
        <v>96.736587524399994</v>
      </c>
      <c r="Q5647" s="5">
        <v>9.3619546890300001</v>
      </c>
      <c r="R5647" s="5">
        <v>0</v>
      </c>
      <c r="S5647">
        <f t="shared" si="1144"/>
        <v>5.9413998308355972E-6</v>
      </c>
      <c r="T5647">
        <f t="shared" si="1145"/>
        <v>1164059.9128807276</v>
      </c>
      <c r="U5647">
        <f t="shared" si="1146"/>
        <v>3495847.0217512534</v>
      </c>
      <c r="V5647" s="9">
        <v>700.25701904300001</v>
      </c>
      <c r="W5647" s="9">
        <v>60723.6445313</v>
      </c>
      <c r="X5647">
        <f t="shared" si="1153"/>
        <v>2.8111437716188166E-7</v>
      </c>
      <c r="Y5647">
        <f t="shared" si="1154"/>
        <v>13.915617576361061</v>
      </c>
      <c r="Z5647">
        <f t="shared" si="1147"/>
        <v>1.2340421072902296E-4</v>
      </c>
      <c r="AA5647">
        <f t="shared" si="1148"/>
        <v>1.7504920002306861E-5</v>
      </c>
      <c r="AB5647">
        <f>(1/(AA5647*k))*(LN((50-dTar)/(hTar-dTar)))</f>
        <v>249652.38609041239</v>
      </c>
      <c r="AC5647">
        <f t="shared" si="1149"/>
        <v>402726.04578894714</v>
      </c>
      <c r="AD5647" s="19">
        <v>408.15335083000002</v>
      </c>
      <c r="AE5647" s="19">
        <v>60723.6445313</v>
      </c>
      <c r="AF5647">
        <f t="shared" si="1155"/>
        <v>2.1558328993334919E-6</v>
      </c>
      <c r="AG5647" s="23">
        <f t="shared" si="1150"/>
        <v>1.8339384203371258</v>
      </c>
      <c r="AH5647" s="25">
        <f t="shared" si="1156"/>
        <v>6.4261093590036538</v>
      </c>
      <c r="AI5647" s="25">
        <f t="shared" si="1151"/>
        <v>4.6905171284601254E-5</v>
      </c>
    </row>
    <row r="5648" spans="6:35" ht="15">
      <c r="F5648" s="5">
        <v>2006</v>
      </c>
      <c r="G5648" s="5">
        <v>8</v>
      </c>
      <c r="H5648" s="5">
        <v>0</v>
      </c>
      <c r="I5648" s="5">
        <v>236</v>
      </c>
      <c r="J5648" s="5">
        <v>3</v>
      </c>
      <c r="K5648" s="5">
        <v>13</v>
      </c>
      <c r="L5648" s="5">
        <v>7.8630395233600006E-2</v>
      </c>
      <c r="M5648" s="5">
        <v>0</v>
      </c>
      <c r="N5648" s="8">
        <f t="shared" si="1152"/>
        <v>1E-4</v>
      </c>
      <c r="O5648" s="5">
        <v>0</v>
      </c>
      <c r="P5648" s="5">
        <v>96.736587524399994</v>
      </c>
      <c r="Q5648" s="5">
        <v>12.024120330800001</v>
      </c>
      <c r="R5648" s="5">
        <v>0</v>
      </c>
      <c r="S5648">
        <f t="shared" si="1144"/>
        <v>5.9413998308355972E-6</v>
      </c>
      <c r="T5648">
        <f t="shared" si="1145"/>
        <v>1164059.9128807276</v>
      </c>
      <c r="U5648">
        <f t="shared" si="1146"/>
        <v>3495847.0217512534</v>
      </c>
      <c r="V5648" s="9">
        <v>700.25701904300001</v>
      </c>
      <c r="W5648" s="9">
        <v>60723.6445313</v>
      </c>
      <c r="X5648">
        <f t="shared" si="1153"/>
        <v>2.8111437716188166E-7</v>
      </c>
      <c r="Y5648">
        <f t="shared" si="1154"/>
        <v>17.87266289716441</v>
      </c>
      <c r="Z5648">
        <f t="shared" si="1147"/>
        <v>1.2340421072902296E-4</v>
      </c>
      <c r="AA5648">
        <f t="shared" si="1148"/>
        <v>1.7504920002306861E-5</v>
      </c>
      <c r="AB5648">
        <f>(1/(AA5648*k))*(LN((50-dTar)/(hTar-dTar)))</f>
        <v>249652.38609041239</v>
      </c>
      <c r="AC5648">
        <f t="shared" si="1149"/>
        <v>402726.04578894714</v>
      </c>
      <c r="AD5648" s="19">
        <v>408.15335083000002</v>
      </c>
      <c r="AE5648" s="19">
        <v>60723.6445313</v>
      </c>
      <c r="AF5648">
        <f t="shared" si="1155"/>
        <v>2.1558328993334919E-6</v>
      </c>
      <c r="AG5648" s="23">
        <f t="shared" si="1150"/>
        <v>2.355437189975937</v>
      </c>
      <c r="AH5648" s="25">
        <f t="shared" si="1156"/>
        <v>8.2534379580025306</v>
      </c>
      <c r="AI5648" s="25">
        <f t="shared" si="1151"/>
        <v>4.6905171284601254E-5</v>
      </c>
    </row>
    <row r="5649" spans="6:35" ht="15">
      <c r="F5649" s="5">
        <v>2006</v>
      </c>
      <c r="G5649" s="5">
        <v>8</v>
      </c>
      <c r="H5649" s="5">
        <v>0</v>
      </c>
      <c r="I5649" s="5">
        <v>236</v>
      </c>
      <c r="J5649" s="5">
        <v>4</v>
      </c>
      <c r="K5649" s="5">
        <v>12.75</v>
      </c>
      <c r="L5649" s="5">
        <v>6.77765905857E-2</v>
      </c>
      <c r="M5649" s="5">
        <v>1.5000000130400001E-3</v>
      </c>
      <c r="N5649" s="8">
        <f t="shared" si="1152"/>
        <v>1.5000000130400001E-3</v>
      </c>
      <c r="O5649" s="5">
        <v>0</v>
      </c>
      <c r="P5649" s="5">
        <v>96.736587524399994</v>
      </c>
      <c r="Q5649" s="5">
        <v>15.9807500839</v>
      </c>
      <c r="R5649" s="5">
        <v>0</v>
      </c>
      <c r="S5649">
        <f t="shared" si="1144"/>
        <v>8.9120998237292483E-5</v>
      </c>
      <c r="T5649">
        <f t="shared" si="1145"/>
        <v>77603.993517411131</v>
      </c>
      <c r="U5649">
        <f t="shared" si="1146"/>
        <v>233056.4660907127</v>
      </c>
      <c r="V5649" s="9">
        <v>700.25701904300001</v>
      </c>
      <c r="W5649" s="9">
        <v>60723.6445313</v>
      </c>
      <c r="X5649">
        <f t="shared" si="1153"/>
        <v>3.3958121147787594E-6</v>
      </c>
      <c r="Y5649">
        <f t="shared" si="1154"/>
        <v>21.699077084365726</v>
      </c>
      <c r="Z5649">
        <f t="shared" si="1147"/>
        <v>1.8510631770272533E-3</v>
      </c>
      <c r="AA5649">
        <f t="shared" si="1148"/>
        <v>2.6257380231724443E-4</v>
      </c>
      <c r="AB5649">
        <f>(1/(AA5649*k))*(LN((50-dTar)/(hTar-dTar)))</f>
        <v>16643.492261340074</v>
      </c>
      <c r="AC5649">
        <f t="shared" si="1149"/>
        <v>26848.402819194369</v>
      </c>
      <c r="AD5649" s="19">
        <v>408.13723754900002</v>
      </c>
      <c r="AE5649" s="19">
        <v>23126.3164063</v>
      </c>
      <c r="AF5649">
        <f t="shared" si="1155"/>
        <v>1.9848021136584742E-5</v>
      </c>
      <c r="AG5649" s="23">
        <f t="shared" si="1150"/>
        <v>10.135906528660206</v>
      </c>
      <c r="AH5649" s="25">
        <f t="shared" si="1156"/>
        <v>14.5309955803571</v>
      </c>
      <c r="AI5649" s="25">
        <f t="shared" si="1151"/>
        <v>7.0357757538545309E-4</v>
      </c>
    </row>
    <row r="5650" spans="6:35" ht="15">
      <c r="F5650" s="5">
        <v>2006</v>
      </c>
      <c r="G5650" s="5">
        <v>8</v>
      </c>
      <c r="H5650" s="5">
        <v>0</v>
      </c>
      <c r="I5650" s="5">
        <v>236</v>
      </c>
      <c r="J5650" s="5">
        <v>5</v>
      </c>
      <c r="K5650" s="5">
        <v>12.614999771100001</v>
      </c>
      <c r="L5650" s="5">
        <v>4.7463558614300003E-2</v>
      </c>
      <c r="M5650" s="5">
        <v>5.0000002374899996E-4</v>
      </c>
      <c r="N5650" s="8">
        <f t="shared" si="1152"/>
        <v>5.0000002374899996E-4</v>
      </c>
      <c r="O5650" s="5">
        <v>0</v>
      </c>
      <c r="P5650" s="5">
        <v>96.736587524399994</v>
      </c>
      <c r="Q5650" s="5">
        <v>9.7022314071700002</v>
      </c>
      <c r="R5650" s="5">
        <v>0</v>
      </c>
      <c r="S5650">
        <f t="shared" si="1144"/>
        <v>2.9707000565201025E-5</v>
      </c>
      <c r="T5650">
        <f t="shared" si="1145"/>
        <v>232811.9715180425</v>
      </c>
      <c r="U5650">
        <f t="shared" si="1146"/>
        <v>699169.37114110391</v>
      </c>
      <c r="V5650" s="9">
        <v>700.25701904300001</v>
      </c>
      <c r="W5650" s="9">
        <v>60723.6445313</v>
      </c>
      <c r="X5650">
        <f t="shared" si="1153"/>
        <v>1.3147631407011857E-6</v>
      </c>
      <c r="Y5650">
        <f t="shared" si="1154"/>
        <v>13.982026119497986</v>
      </c>
      <c r="Z5650">
        <f t="shared" si="1147"/>
        <v>6.1702108295238068E-4</v>
      </c>
      <c r="AA5650">
        <f t="shared" si="1148"/>
        <v>8.7524604168777735E-5</v>
      </c>
      <c r="AB5650">
        <f>(1/(AA5650*k))*(LN((50-dTar)/(hTar-dTar)))</f>
        <v>49930.474846484794</v>
      </c>
      <c r="AC5650">
        <f t="shared" si="1149"/>
        <v>80545.205332053287</v>
      </c>
      <c r="AD5650" s="19">
        <v>408.15335083000002</v>
      </c>
      <c r="AE5650" s="19">
        <v>60723.6445313</v>
      </c>
      <c r="AF5650">
        <f t="shared" si="1155"/>
        <v>7.0583085279424512E-6</v>
      </c>
      <c r="AG5650" s="23">
        <f t="shared" si="1150"/>
        <v>6.0330637670789242</v>
      </c>
      <c r="AH5650" s="25">
        <f t="shared" si="1156"/>
        <v>9.0544148090930392</v>
      </c>
      <c r="AI5650" s="25">
        <f t="shared" si="1151"/>
        <v>2.3452586756251537E-4</v>
      </c>
    </row>
    <row r="5651" spans="6:35" ht="15">
      <c r="F5651" s="5">
        <v>2006</v>
      </c>
      <c r="G5651" s="5">
        <v>8</v>
      </c>
      <c r="H5651" s="5">
        <v>0</v>
      </c>
      <c r="I5651" s="5">
        <v>236</v>
      </c>
      <c r="J5651" s="5">
        <v>6</v>
      </c>
      <c r="K5651" s="5">
        <v>12.760000228899999</v>
      </c>
      <c r="L5651" s="5">
        <v>2.8013031929699998E-2</v>
      </c>
      <c r="M5651" s="5">
        <v>3.5000001080299999E-3</v>
      </c>
      <c r="N5651" s="8">
        <f t="shared" si="1152"/>
        <v>3.5000001080299999E-3</v>
      </c>
      <c r="O5651" s="5">
        <v>0.20000000298000001</v>
      </c>
      <c r="P5651" s="5">
        <v>96.736587524399994</v>
      </c>
      <c r="Q5651" s="5">
        <v>4.2170267105099999</v>
      </c>
      <c r="R5651" s="5">
        <v>0</v>
      </c>
      <c r="S5651">
        <f t="shared" si="1144"/>
        <v>2.0794900049774011E-4</v>
      </c>
      <c r="T5651">
        <f t="shared" si="1145"/>
        <v>33258.853627176803</v>
      </c>
      <c r="U5651">
        <f t="shared" si="1146"/>
        <v>99881.340395698338</v>
      </c>
      <c r="V5651" s="9">
        <v>690.06671142599998</v>
      </c>
      <c r="W5651" s="9">
        <v>29201.2167969</v>
      </c>
      <c r="X5651">
        <f t="shared" si="1153"/>
        <v>7.7057854724396099E-6</v>
      </c>
      <c r="Y5651">
        <f t="shared" si="1154"/>
        <v>5.6702232202353278</v>
      </c>
      <c r="Z5651">
        <f t="shared" si="1147"/>
        <v>4.3191475088293716E-3</v>
      </c>
      <c r="AA5651">
        <f t="shared" si="1148"/>
        <v>6.126722189913051E-4</v>
      </c>
      <c r="AB5651">
        <f>(1/(AA5651*k))*(LN((50-dTar)/(hTar-dTar)))</f>
        <v>7132.9250967060998</v>
      </c>
      <c r="AC5651">
        <f t="shared" si="1149"/>
        <v>11506.458095957731</v>
      </c>
      <c r="AD5651" s="19">
        <v>408.10250854499998</v>
      </c>
      <c r="AE5651" s="19">
        <v>9911.2763671899993</v>
      </c>
      <c r="AF5651">
        <f t="shared" si="1155"/>
        <v>4.5817257835150215E-5</v>
      </c>
      <c r="AG5651" s="23">
        <f t="shared" si="1150"/>
        <v>2.6809135336018439</v>
      </c>
      <c r="AH5651" s="25">
        <f t="shared" si="1156"/>
        <v>3.817131512274794</v>
      </c>
      <c r="AI5651" s="25">
        <f t="shared" si="1151"/>
        <v>1.6416810456327002E-3</v>
      </c>
    </row>
    <row r="5652" spans="6:35" ht="15">
      <c r="F5652" s="5">
        <v>2006</v>
      </c>
      <c r="G5652" s="5">
        <v>8</v>
      </c>
      <c r="H5652" s="5">
        <v>0</v>
      </c>
      <c r="I5652" s="5">
        <v>236</v>
      </c>
      <c r="J5652" s="5">
        <v>7</v>
      </c>
      <c r="K5652" s="5">
        <v>12.795000076299999</v>
      </c>
      <c r="L5652" s="5">
        <v>1.03442892432E-2</v>
      </c>
      <c r="M5652" s="5">
        <v>5.0000002374899996E-4</v>
      </c>
      <c r="N5652" s="8">
        <f t="shared" si="1152"/>
        <v>5.0000002374899996E-4</v>
      </c>
      <c r="O5652" s="5">
        <v>0</v>
      </c>
      <c r="P5652" s="5">
        <v>96.736587524399994</v>
      </c>
      <c r="Q5652" s="5">
        <v>8.8364086151100008</v>
      </c>
      <c r="R5652" s="5">
        <v>1.8388500213600001</v>
      </c>
      <c r="S5652">
        <f t="shared" si="1144"/>
        <v>2.9707000565201025E-5</v>
      </c>
      <c r="T5652">
        <f t="shared" si="1145"/>
        <v>232811.9715180425</v>
      </c>
      <c r="U5652">
        <f t="shared" si="1146"/>
        <v>699169.37114110391</v>
      </c>
      <c r="V5652" s="9">
        <v>715.76068115199996</v>
      </c>
      <c r="W5652" s="9">
        <v>60723.6445313</v>
      </c>
      <c r="X5652">
        <f t="shared" si="1153"/>
        <v>1.3147363415843196E-6</v>
      </c>
      <c r="Y5652">
        <f t="shared" si="1154"/>
        <v>12.73416186404053</v>
      </c>
      <c r="Z5652">
        <f t="shared" si="1147"/>
        <v>6.1702108295238068E-4</v>
      </c>
      <c r="AA5652">
        <f t="shared" si="1148"/>
        <v>8.7524604168777735E-5</v>
      </c>
      <c r="AB5652">
        <f>(1/(AA5652*k))*(LN((50-dTar)/(hTar-dTar)))</f>
        <v>49930.474846484794</v>
      </c>
      <c r="AC5652">
        <f t="shared" si="1149"/>
        <v>80545.205332053287</v>
      </c>
      <c r="AD5652" s="19">
        <v>414.34109497100002</v>
      </c>
      <c r="AE5652" s="19">
        <v>60723.6445313</v>
      </c>
      <c r="AF5652">
        <f t="shared" si="1155"/>
        <v>7.0580002697295766E-6</v>
      </c>
      <c r="AG5652" s="23">
        <f t="shared" si="1150"/>
        <v>5.4949426233301306</v>
      </c>
      <c r="AH5652" s="25">
        <f t="shared" si="1156"/>
        <v>8.2465247326142119</v>
      </c>
      <c r="AI5652" s="25">
        <f t="shared" si="1151"/>
        <v>2.3452586756251537E-4</v>
      </c>
    </row>
    <row r="5653" spans="6:35" ht="15">
      <c r="F5653" s="5">
        <v>2006</v>
      </c>
      <c r="G5653" s="5">
        <v>8</v>
      </c>
      <c r="H5653" s="5">
        <v>0</v>
      </c>
      <c r="I5653" s="5">
        <v>236</v>
      </c>
      <c r="J5653" s="5">
        <v>8</v>
      </c>
      <c r="K5653" s="5">
        <v>13.9650001526</v>
      </c>
      <c r="L5653" s="5">
        <v>5.7417314499599997E-2</v>
      </c>
      <c r="M5653" s="5">
        <v>5.0000002374899996E-4</v>
      </c>
      <c r="N5653" s="8">
        <f t="shared" si="1152"/>
        <v>5.0000002374899996E-4</v>
      </c>
      <c r="O5653" s="5">
        <v>0</v>
      </c>
      <c r="P5653" s="5">
        <v>96.736587524399994</v>
      </c>
      <c r="Q5653" s="5">
        <v>9.6494626998899999</v>
      </c>
      <c r="R5653" s="5">
        <v>120.304252625</v>
      </c>
      <c r="S5653">
        <f t="shared" si="1144"/>
        <v>2.9707000565201025E-5</v>
      </c>
      <c r="T5653">
        <f t="shared" si="1145"/>
        <v>232811.9715180425</v>
      </c>
      <c r="U5653">
        <f t="shared" si="1146"/>
        <v>699169.37114110391</v>
      </c>
      <c r="V5653" s="9">
        <v>539.66320800799997</v>
      </c>
      <c r="W5653" s="9">
        <v>60723.6445313</v>
      </c>
      <c r="X5653">
        <f t="shared" si="1153"/>
        <v>1.3150408021289986E-6</v>
      </c>
      <c r="Y5653">
        <f t="shared" si="1154"/>
        <v>13.907275943198329</v>
      </c>
      <c r="Z5653">
        <f t="shared" si="1147"/>
        <v>6.1702108295238068E-4</v>
      </c>
      <c r="AA5653">
        <f t="shared" si="1148"/>
        <v>8.7524604168777735E-5</v>
      </c>
      <c r="AB5653">
        <f>(1/(AA5653*k))*(LN((50-dTar)/(hTar-dTar)))</f>
        <v>49930.474846484794</v>
      </c>
      <c r="AC5653">
        <f t="shared" si="1149"/>
        <v>80545.205332053287</v>
      </c>
      <c r="AD5653" s="19">
        <v>305.920654297</v>
      </c>
      <c r="AE5653" s="19">
        <v>60723.6445313</v>
      </c>
      <c r="AF5653">
        <f t="shared" si="1155"/>
        <v>7.0634054100432308E-6</v>
      </c>
      <c r="AG5653" s="23">
        <f t="shared" si="1150"/>
        <v>5.9951006851442665</v>
      </c>
      <c r="AH5653" s="25">
        <f t="shared" si="1156"/>
        <v>9.0024691818946554</v>
      </c>
      <c r="AI5653" s="25">
        <f t="shared" si="1151"/>
        <v>2.3452586756251537E-4</v>
      </c>
    </row>
    <row r="5654" spans="6:35" ht="15">
      <c r="F5654" s="5">
        <v>2006</v>
      </c>
      <c r="G5654" s="5">
        <v>8</v>
      </c>
      <c r="H5654" s="5">
        <v>0</v>
      </c>
      <c r="I5654" s="5">
        <v>236</v>
      </c>
      <c r="J5654" s="5">
        <v>9</v>
      </c>
      <c r="K5654" s="5">
        <v>15.3050003052</v>
      </c>
      <c r="L5654" s="5">
        <v>0.18521046638499999</v>
      </c>
      <c r="M5654" s="5">
        <v>0</v>
      </c>
      <c r="N5654" s="8">
        <f t="shared" si="1152"/>
        <v>1E-4</v>
      </c>
      <c r="O5654" s="5">
        <v>0</v>
      </c>
      <c r="P5654" s="5">
        <v>96.736587524399994</v>
      </c>
      <c r="Q5654" s="5">
        <v>10.717530250499999</v>
      </c>
      <c r="R5654" s="5">
        <v>201.00250244099999</v>
      </c>
      <c r="S5654">
        <f t="shared" si="1144"/>
        <v>5.9413998308355972E-6</v>
      </c>
      <c r="T5654">
        <f t="shared" si="1145"/>
        <v>1164059.9128807276</v>
      </c>
      <c r="U5654">
        <f t="shared" si="1146"/>
        <v>3495847.0217512534</v>
      </c>
      <c r="V5654" s="9">
        <v>397.86209106400003</v>
      </c>
      <c r="W5654" s="9">
        <v>60723.6445313</v>
      </c>
      <c r="X5654">
        <f t="shared" si="1153"/>
        <v>2.8113827604126663E-7</v>
      </c>
      <c r="Y5654">
        <f t="shared" si="1154"/>
        <v>15.93120504314302</v>
      </c>
      <c r="Z5654">
        <f t="shared" si="1147"/>
        <v>1.2340421072902296E-4</v>
      </c>
      <c r="AA5654">
        <f t="shared" si="1148"/>
        <v>1.7504920002306861E-5</v>
      </c>
      <c r="AB5654">
        <f>(1/(AA5654*k))*(LN((50-dTar)/(hTar-dTar)))</f>
        <v>249652.38609041239</v>
      </c>
      <c r="AC5654">
        <f t="shared" si="1149"/>
        <v>402726.04578894714</v>
      </c>
      <c r="AD5654" s="19">
        <v>260.824462891</v>
      </c>
      <c r="AE5654" s="19">
        <v>60723.6445313</v>
      </c>
      <c r="AF5654">
        <f t="shared" si="1155"/>
        <v>2.1565178449051699E-6</v>
      </c>
      <c r="AG5654" s="23">
        <f t="shared" si="1150"/>
        <v>2.0951780238324318</v>
      </c>
      <c r="AH5654" s="25">
        <f t="shared" si="1156"/>
        <v>7.3541656499856352</v>
      </c>
      <c r="AI5654" s="25">
        <f t="shared" si="1151"/>
        <v>4.6905171284601254E-5</v>
      </c>
    </row>
    <row r="5655" spans="6:35" ht="15">
      <c r="F5655" s="5">
        <v>2006</v>
      </c>
      <c r="G5655" s="5">
        <v>8</v>
      </c>
      <c r="H5655" s="5">
        <v>0</v>
      </c>
      <c r="I5655" s="5">
        <v>236</v>
      </c>
      <c r="J5655" s="5">
        <v>10</v>
      </c>
      <c r="K5655" s="5">
        <v>16.940000534100001</v>
      </c>
      <c r="L5655" s="5">
        <v>0.32718762755399999</v>
      </c>
      <c r="M5655" s="5">
        <v>0</v>
      </c>
      <c r="N5655" s="8">
        <f t="shared" si="1152"/>
        <v>1E-4</v>
      </c>
      <c r="O5655" s="5">
        <v>0</v>
      </c>
      <c r="P5655" s="5">
        <v>96.736587524399994</v>
      </c>
      <c r="Q5655" s="5">
        <v>24.645275116000001</v>
      </c>
      <c r="R5655" s="5">
        <v>345.52749633799999</v>
      </c>
      <c r="S5655">
        <f t="shared" si="1144"/>
        <v>5.9413998308355972E-6</v>
      </c>
      <c r="T5655">
        <f t="shared" si="1145"/>
        <v>1164059.9128807276</v>
      </c>
      <c r="U5655">
        <f t="shared" si="1146"/>
        <v>3495847.0217512534</v>
      </c>
      <c r="V5655" s="9">
        <v>270.19320678700001</v>
      </c>
      <c r="W5655" s="9">
        <v>60723.6445313</v>
      </c>
      <c r="X5655">
        <f t="shared" si="1153"/>
        <v>2.811483671899707E-7</v>
      </c>
      <c r="Y5655">
        <f t="shared" si="1154"/>
        <v>36.63491288251349</v>
      </c>
      <c r="Z5655">
        <f t="shared" si="1147"/>
        <v>1.2340421072902296E-4</v>
      </c>
      <c r="AA5655">
        <f t="shared" si="1148"/>
        <v>1.7504920002306861E-5</v>
      </c>
      <c r="AB5655">
        <f>(1/(AA5655*k))*(LN((50-dTar)/(hTar-dTar)))</f>
        <v>249652.38609041239</v>
      </c>
      <c r="AC5655">
        <f t="shared" si="1149"/>
        <v>402726.04578894714</v>
      </c>
      <c r="AD5655" s="19">
        <v>212.88502502399999</v>
      </c>
      <c r="AE5655" s="19">
        <v>60723.6445313</v>
      </c>
      <c r="AF5655">
        <f t="shared" si="1155"/>
        <v>2.1567408136301266E-6</v>
      </c>
      <c r="AG5655" s="23">
        <f t="shared" si="1150"/>
        <v>4.81471779342177</v>
      </c>
      <c r="AH5655" s="25">
        <f t="shared" si="1156"/>
        <v>16.909375602470515</v>
      </c>
      <c r="AI5655" s="25">
        <f t="shared" si="1151"/>
        <v>4.6905171284601254E-5</v>
      </c>
    </row>
    <row r="5656" spans="6:35" ht="15">
      <c r="F5656" s="5">
        <v>2006</v>
      </c>
      <c r="G5656" s="5">
        <v>8</v>
      </c>
      <c r="H5656" s="5">
        <v>0</v>
      </c>
      <c r="I5656" s="5">
        <v>236</v>
      </c>
      <c r="J5656" s="5">
        <v>11</v>
      </c>
      <c r="K5656" s="5">
        <v>18.774999618500001</v>
      </c>
      <c r="L5656" s="5">
        <v>0.50266659259799995</v>
      </c>
      <c r="M5656" s="5">
        <v>8.9000001549700003E-2</v>
      </c>
      <c r="N5656" s="8">
        <f t="shared" si="1152"/>
        <v>8.9000001549700003E-2</v>
      </c>
      <c r="O5656" s="5">
        <v>0</v>
      </c>
      <c r="P5656" s="5">
        <v>96.736587524399994</v>
      </c>
      <c r="Q5656" s="5">
        <v>35.5635948181</v>
      </c>
      <c r="R5656" s="5">
        <v>475.39498901399998</v>
      </c>
      <c r="S5656">
        <f t="shared" si="1144"/>
        <v>5.2878459415175534E-3</v>
      </c>
      <c r="T5656">
        <f t="shared" si="1145"/>
        <v>1307.9324636086499</v>
      </c>
      <c r="U5656">
        <f t="shared" si="1146"/>
        <v>3927.9179335733816</v>
      </c>
      <c r="V5656" s="9">
        <v>184.68270874000001</v>
      </c>
      <c r="W5656" s="9">
        <v>1148.3626709</v>
      </c>
      <c r="X5656">
        <f t="shared" si="1153"/>
        <v>1.900792574410109E-4</v>
      </c>
      <c r="Y5656">
        <f t="shared" si="1154"/>
        <v>47.330459776886855</v>
      </c>
      <c r="Z5656">
        <f t="shared" si="1147"/>
        <v>0.10982974946122545</v>
      </c>
      <c r="AA5656">
        <f t="shared" si="1148"/>
        <v>1.5579379073326844E-2</v>
      </c>
      <c r="AB5656">
        <f>(1/(AA5656*k))*(LN((50-dTar)/(hTar-dTar)))</f>
        <v>280.50829409368032</v>
      </c>
      <c r="AC5656">
        <f t="shared" si="1149"/>
        <v>452.50116716464805</v>
      </c>
      <c r="AD5656" s="19">
        <v>190.11817932100001</v>
      </c>
      <c r="AE5656" s="19">
        <v>389.76934814499998</v>
      </c>
      <c r="AF5656">
        <f t="shared" si="1155"/>
        <v>9.6862742221113173E-4</v>
      </c>
      <c r="AG5656" s="23">
        <f t="shared" si="1150"/>
        <v>26.585280753841662</v>
      </c>
      <c r="AH5656" s="25">
        <f t="shared" si="1156"/>
        <v>34.470393989907294</v>
      </c>
      <c r="AI5656" s="25">
        <f t="shared" si="1151"/>
        <v>4.1745603170184539E-2</v>
      </c>
    </row>
    <row r="5657" spans="6:35" ht="15">
      <c r="F5657" s="5">
        <v>2006</v>
      </c>
      <c r="G5657" s="5">
        <v>8</v>
      </c>
      <c r="H5657" s="5">
        <v>0</v>
      </c>
      <c r="I5657" s="5">
        <v>236</v>
      </c>
      <c r="J5657" s="5">
        <v>12</v>
      </c>
      <c r="K5657" s="5">
        <v>19.5499992371</v>
      </c>
      <c r="L5657" s="5">
        <v>0.65600830316500003</v>
      </c>
      <c r="M5657" s="5">
        <v>1.87497341633</v>
      </c>
      <c r="N5657" s="8">
        <f t="shared" si="1152"/>
        <v>1.87497341633</v>
      </c>
      <c r="O5657" s="5">
        <v>0</v>
      </c>
      <c r="P5657" s="5">
        <v>96.736587524399994</v>
      </c>
      <c r="Q5657" s="5">
        <v>35.4811439514</v>
      </c>
      <c r="R5657" s="5">
        <v>774.79748535199997</v>
      </c>
      <c r="S5657">
        <f t="shared" si="1144"/>
        <v>0.11139966738604302</v>
      </c>
      <c r="T5657">
        <f t="shared" si="1145"/>
        <v>62.084075579013444</v>
      </c>
      <c r="U5657">
        <f t="shared" si="1146"/>
        <v>186.44781794260786</v>
      </c>
      <c r="V5657" s="9">
        <v>143.13116455100001</v>
      </c>
      <c r="W5657" s="9">
        <v>54.509716033899998</v>
      </c>
      <c r="X5657">
        <f t="shared" si="1153"/>
        <v>2.6035652801910847E-3</v>
      </c>
      <c r="Y5657">
        <f t="shared" si="1154"/>
        <v>42.322083073758257</v>
      </c>
      <c r="Z5657">
        <f t="shared" si="1147"/>
        <v>2.3137961458010339</v>
      </c>
      <c r="AA5657">
        <f t="shared" si="1148"/>
        <v>0.32821259659308638</v>
      </c>
      <c r="AB5657">
        <f>(1/(AA5657*k))*(LN((50-dTar)/(hTar-dTar)))</f>
        <v>13.314982704078671</v>
      </c>
      <c r="AC5657">
        <f t="shared" si="1149"/>
        <v>21.47902697080514</v>
      </c>
      <c r="AD5657" s="19">
        <v>153.67655944800001</v>
      </c>
      <c r="AE5657" s="19">
        <v>18.5013141632</v>
      </c>
      <c r="AF5657">
        <f t="shared" si="1155"/>
        <v>5.1637715826012825E-3</v>
      </c>
      <c r="AG5657" s="23">
        <f t="shared" si="1150"/>
        <v>37.628022799789491</v>
      </c>
      <c r="AH5657" s="25">
        <f t="shared" si="1156"/>
        <v>39.412205850513907</v>
      </c>
      <c r="AI5657" s="25">
        <f t="shared" si="1151"/>
        <v>0.87945949247032607</v>
      </c>
    </row>
    <row r="5658" spans="6:35" ht="15">
      <c r="F5658" s="5">
        <v>2006</v>
      </c>
      <c r="G5658" s="5">
        <v>8</v>
      </c>
      <c r="H5658" s="5">
        <v>0</v>
      </c>
      <c r="I5658" s="5">
        <v>236</v>
      </c>
      <c r="J5658" s="5">
        <v>13</v>
      </c>
      <c r="K5658" s="5">
        <v>20.629999160800001</v>
      </c>
      <c r="L5658" s="5">
        <v>0.88948887586600001</v>
      </c>
      <c r="M5658" s="5">
        <v>1.7699437141400001</v>
      </c>
      <c r="N5658" s="8">
        <f t="shared" si="1152"/>
        <v>1.7699437141400001</v>
      </c>
      <c r="O5658" s="5">
        <v>0</v>
      </c>
      <c r="P5658" s="5">
        <v>96.736587524399994</v>
      </c>
      <c r="Q5658" s="5">
        <v>35.4088783264</v>
      </c>
      <c r="R5658" s="5">
        <v>1276.94494629</v>
      </c>
      <c r="S5658">
        <f t="shared" si="1144"/>
        <v>0.10515943283779924</v>
      </c>
      <c r="T5658">
        <f t="shared" si="1145"/>
        <v>65.768188196105086</v>
      </c>
      <c r="U5658">
        <f t="shared" si="1146"/>
        <v>197.51176231329222</v>
      </c>
      <c r="V5658" s="9">
        <v>127.052833557</v>
      </c>
      <c r="W5658" s="9">
        <v>57.744361877400003</v>
      </c>
      <c r="X5658">
        <f t="shared" si="1153"/>
        <v>2.6156855070603863E-3</v>
      </c>
      <c r="Y5658">
        <f t="shared" si="1154"/>
        <v>42.765838306255418</v>
      </c>
      <c r="Z5658">
        <f t="shared" si="1147"/>
        <v>2.1841850707824211</v>
      </c>
      <c r="AA5658">
        <f t="shared" si="1148"/>
        <v>0.30982723124606576</v>
      </c>
      <c r="AB5658">
        <f>(1/(AA5658*k))*(LN((50-dTar)/(hTar-dTar)))</f>
        <v>14.105103122542875</v>
      </c>
      <c r="AC5658">
        <f t="shared" si="1149"/>
        <v>22.753607505797341</v>
      </c>
      <c r="AD5658" s="19">
        <v>138.30581665</v>
      </c>
      <c r="AE5658" s="19">
        <v>19.599195480300001</v>
      </c>
      <c r="AF5658">
        <f t="shared" si="1155"/>
        <v>5.5353018971046669E-3</v>
      </c>
      <c r="AG5658" s="23">
        <f t="shared" si="1150"/>
        <v>37.379562791491665</v>
      </c>
      <c r="AH5658" s="25">
        <f t="shared" si="1156"/>
        <v>39.426852540468026</v>
      </c>
      <c r="AI5658" s="25">
        <f t="shared" si="1151"/>
        <v>0.83019513075840001</v>
      </c>
    </row>
    <row r="5659" spans="6:35" ht="15">
      <c r="F5659" s="5">
        <v>2006</v>
      </c>
      <c r="G5659" s="5">
        <v>8</v>
      </c>
      <c r="H5659" s="5">
        <v>0</v>
      </c>
      <c r="I5659" s="5">
        <v>236</v>
      </c>
      <c r="J5659" s="5">
        <v>14</v>
      </c>
      <c r="K5659" s="5">
        <v>20.159999847400002</v>
      </c>
      <c r="L5659" s="5">
        <v>0.83891004323999996</v>
      </c>
      <c r="M5659" s="5">
        <v>1.91659080982</v>
      </c>
      <c r="N5659" s="8">
        <f t="shared" si="1152"/>
        <v>1.91659080982</v>
      </c>
      <c r="O5659" s="5">
        <v>0</v>
      </c>
      <c r="P5659" s="5">
        <v>96.736587524399994</v>
      </c>
      <c r="Q5659" s="5">
        <v>27.607654571499999</v>
      </c>
      <c r="R5659" s="5">
        <v>1002.7575073199999</v>
      </c>
      <c r="S5659">
        <f t="shared" si="1144"/>
        <v>0.11387232313245606</v>
      </c>
      <c r="T5659">
        <f t="shared" si="1145"/>
        <v>60.735964448773103</v>
      </c>
      <c r="U5659">
        <f t="shared" si="1146"/>
        <v>182.39923742927542</v>
      </c>
      <c r="V5659" s="9">
        <v>132.96075439500001</v>
      </c>
      <c r="W5659" s="9">
        <v>53.3260765076</v>
      </c>
      <c r="X5659">
        <f t="shared" si="1153"/>
        <v>2.7123346551295312E-3</v>
      </c>
      <c r="Y5659">
        <f t="shared" si="1154"/>
        <v>33.052619536360467</v>
      </c>
      <c r="Z5659">
        <f t="shared" si="1147"/>
        <v>2.3651537617633602</v>
      </c>
      <c r="AA5659">
        <f t="shared" si="1148"/>
        <v>0.33549768803055618</v>
      </c>
      <c r="AB5659">
        <f>(1/(AA5659*k))*(LN((50-dTar)/(hTar-dTar)))</f>
        <v>13.025857413657274</v>
      </c>
      <c r="AC5659">
        <f t="shared" si="1149"/>
        <v>21.012625320204364</v>
      </c>
      <c r="AD5659" s="19">
        <v>143.866912842</v>
      </c>
      <c r="AE5659" s="19">
        <v>18.099571227999999</v>
      </c>
      <c r="AF5659">
        <f t="shared" si="1155"/>
        <v>5.4651047506603188E-3</v>
      </c>
      <c r="AG5659" s="23">
        <f t="shared" si="1150"/>
        <v>29.256982359617325</v>
      </c>
      <c r="AH5659" s="25">
        <f t="shared" si="1156"/>
        <v>30.699680391212659</v>
      </c>
      <c r="AI5659" s="25">
        <f t="shared" si="1151"/>
        <v>0.89898020217099728</v>
      </c>
    </row>
    <row r="5660" spans="6:35" ht="15">
      <c r="F5660" s="5">
        <v>2006</v>
      </c>
      <c r="G5660" s="5">
        <v>8</v>
      </c>
      <c r="H5660" s="5">
        <v>0</v>
      </c>
      <c r="I5660" s="5">
        <v>236</v>
      </c>
      <c r="J5660" s="5">
        <v>15</v>
      </c>
      <c r="K5660" s="5">
        <v>17.690000534100001</v>
      </c>
      <c r="L5660" s="5">
        <v>0.42808315157900001</v>
      </c>
      <c r="M5660" s="5">
        <v>2.0072281360600002</v>
      </c>
      <c r="N5660" s="8">
        <f t="shared" si="1152"/>
        <v>2.0072281360600002</v>
      </c>
      <c r="O5660" s="5">
        <v>0</v>
      </c>
      <c r="P5660" s="5">
        <v>96.736587524399994</v>
      </c>
      <c r="Q5660" s="5">
        <v>24.377069473300001</v>
      </c>
      <c r="R5660" s="5">
        <v>367.97500610399999</v>
      </c>
      <c r="S5660">
        <f t="shared" si="1144"/>
        <v>0.11925744908035335</v>
      </c>
      <c r="T5660">
        <f t="shared" si="1145"/>
        <v>57.993403538357505</v>
      </c>
      <c r="U5660">
        <f t="shared" si="1146"/>
        <v>174.16291446637808</v>
      </c>
      <c r="V5660" s="9">
        <v>199.55090332</v>
      </c>
      <c r="W5660" s="9">
        <v>50.918113708500002</v>
      </c>
      <c r="X5660">
        <f t="shared" si="1153"/>
        <v>2.3549806922894159E-3</v>
      </c>
      <c r="Y5660">
        <f t="shared" si="1154"/>
        <v>28.23293599918599</v>
      </c>
      <c r="Z5660">
        <f t="shared" si="1147"/>
        <v>2.4770040388357222</v>
      </c>
      <c r="AA5660">
        <f t="shared" si="1148"/>
        <v>0.35136367948109809</v>
      </c>
      <c r="AB5660">
        <f>(1/(AA5660*k))*(LN((50-dTar)/(hTar-dTar)))</f>
        <v>12.437668723618859</v>
      </c>
      <c r="AC5660">
        <f t="shared" si="1149"/>
        <v>20.063790386052503</v>
      </c>
      <c r="AD5660" s="19">
        <v>200.36338806200001</v>
      </c>
      <c r="AE5660" s="19">
        <v>17.282276153600002</v>
      </c>
      <c r="AF5660">
        <f t="shared" si="1155"/>
        <v>4.2068162651577095E-3</v>
      </c>
      <c r="AG5660" s="23">
        <f t="shared" si="1150"/>
        <v>25.849944078146237</v>
      </c>
      <c r="AH5660" s="25">
        <f t="shared" si="1156"/>
        <v>26.755704453467878</v>
      </c>
      <c r="AI5660" s="25">
        <f t="shared" si="1151"/>
        <v>0.941493795291652</v>
      </c>
    </row>
    <row r="5661" spans="6:35" ht="15">
      <c r="F5661" s="5">
        <v>2006</v>
      </c>
      <c r="G5661" s="5">
        <v>8</v>
      </c>
      <c r="H5661" s="5">
        <v>0</v>
      </c>
      <c r="I5661" s="5">
        <v>236</v>
      </c>
      <c r="J5661" s="5">
        <v>16</v>
      </c>
      <c r="K5661" s="5">
        <v>16.6399993896</v>
      </c>
      <c r="L5661" s="5">
        <v>0.379726827145</v>
      </c>
      <c r="M5661" s="5">
        <v>1.1009529829</v>
      </c>
      <c r="N5661" s="8">
        <f t="shared" si="1152"/>
        <v>1.1009529829</v>
      </c>
      <c r="O5661" s="5">
        <v>0</v>
      </c>
      <c r="P5661" s="5">
        <v>96.736587524399994</v>
      </c>
      <c r="Q5661" s="5">
        <v>26.090089798000001</v>
      </c>
      <c r="R5661" s="5">
        <v>445.15750122100002</v>
      </c>
      <c r="S5661">
        <f t="shared" si="1144"/>
        <v>6.5412018663600052E-2</v>
      </c>
      <c r="T5661">
        <f t="shared" si="1145"/>
        <v>105.73202770335375</v>
      </c>
      <c r="U5661">
        <f t="shared" si="1146"/>
        <v>317.52918390237761</v>
      </c>
      <c r="V5661" s="9">
        <v>205.97354125999999</v>
      </c>
      <c r="W5661" s="9">
        <v>92.832550048800002</v>
      </c>
      <c r="X5661">
        <f t="shared" si="1153"/>
        <v>1.6224935359368581E-3</v>
      </c>
      <c r="Y5661">
        <f t="shared" si="1154"/>
        <v>31.492636904328098</v>
      </c>
      <c r="Z5661">
        <f t="shared" si="1147"/>
        <v>1.35862233904538</v>
      </c>
      <c r="AA5661">
        <f t="shared" si="1148"/>
        <v>0.19272093891965611</v>
      </c>
      <c r="AB5661">
        <f>(1/(AA5661*k))*(LN((50-dTar)/(hTar-dTar)))</f>
        <v>22.676026130816929</v>
      </c>
      <c r="AC5661">
        <f t="shared" si="1149"/>
        <v>36.579767896003503</v>
      </c>
      <c r="AD5661" s="19">
        <v>186.62594604500001</v>
      </c>
      <c r="AE5661" s="19">
        <v>31.508586883500001</v>
      </c>
      <c r="AF5661">
        <f t="shared" si="1155"/>
        <v>3.9259672376581378E-3</v>
      </c>
      <c r="AG5661" s="23">
        <f t="shared" si="1150"/>
        <v>26.96994876053537</v>
      </c>
      <c r="AH5661" s="25">
        <f t="shared" si="1156"/>
        <v>28.688994332791044</v>
      </c>
      <c r="AI5661" s="25">
        <f t="shared" si="1151"/>
        <v>0.51640388239217172</v>
      </c>
    </row>
    <row r="5662" spans="6:35" ht="15">
      <c r="F5662" s="5">
        <v>2006</v>
      </c>
      <c r="G5662" s="5">
        <v>8</v>
      </c>
      <c r="H5662" s="5">
        <v>0</v>
      </c>
      <c r="I5662" s="5">
        <v>236</v>
      </c>
      <c r="J5662" s="5">
        <v>17</v>
      </c>
      <c r="K5662" s="5">
        <v>17.440000534100001</v>
      </c>
      <c r="L5662" s="5">
        <v>0.64921033382399995</v>
      </c>
      <c r="M5662" s="5">
        <v>0.63567036390300002</v>
      </c>
      <c r="N5662" s="8">
        <f t="shared" si="1152"/>
        <v>0.63567036390300002</v>
      </c>
      <c r="O5662" s="5">
        <v>0</v>
      </c>
      <c r="P5662" s="5">
        <v>96.736587524399994</v>
      </c>
      <c r="Q5662" s="5">
        <v>29.618949890100001</v>
      </c>
      <c r="R5662" s="5">
        <v>510.45001220699999</v>
      </c>
      <c r="S5662">
        <f t="shared" si="1144"/>
        <v>3.7767717925604863E-2</v>
      </c>
      <c r="T5662">
        <f t="shared" si="1145"/>
        <v>183.12320016516566</v>
      </c>
      <c r="U5662">
        <f t="shared" si="1146"/>
        <v>549.94651634958109</v>
      </c>
      <c r="V5662" s="9">
        <v>189.4503479</v>
      </c>
      <c r="W5662" s="9">
        <v>160.78187560999999</v>
      </c>
      <c r="X5662">
        <f t="shared" si="1153"/>
        <v>1.1108904884334304E-3</v>
      </c>
      <c r="Y5662">
        <f t="shared" si="1154"/>
        <v>37.18310160381283</v>
      </c>
      <c r="Z5662">
        <f t="shared" si="1147"/>
        <v>0.78444399541280518</v>
      </c>
      <c r="AA5662">
        <f t="shared" si="1148"/>
        <v>0.11127358867959304</v>
      </c>
      <c r="AB5662">
        <f>(1/(AA5662*k))*(LN((50-dTar)/(hTar-dTar)))</f>
        <v>39.27387530819481</v>
      </c>
      <c r="AC5662">
        <f t="shared" si="1149"/>
        <v>63.354541702435114</v>
      </c>
      <c r="AD5662" s="19">
        <v>180.73348999000001</v>
      </c>
      <c r="AE5662" s="19">
        <v>54.571479797400002</v>
      </c>
      <c r="AF5662">
        <f t="shared" si="1155"/>
        <v>3.3482945010242372E-3</v>
      </c>
      <c r="AG5662" s="23">
        <f t="shared" si="1150"/>
        <v>29.295462769096464</v>
      </c>
      <c r="AH5662" s="25">
        <f t="shared" si="1156"/>
        <v>32.293505124278688</v>
      </c>
      <c r="AI5662" s="25">
        <f t="shared" si="1151"/>
        <v>0.29816227299415021</v>
      </c>
    </row>
    <row r="5663" spans="6:35" ht="15">
      <c r="F5663" s="5">
        <v>2006</v>
      </c>
      <c r="G5663" s="5">
        <v>8</v>
      </c>
      <c r="H5663" s="5">
        <v>0</v>
      </c>
      <c r="I5663" s="5">
        <v>236</v>
      </c>
      <c r="J5663" s="5">
        <v>18</v>
      </c>
      <c r="K5663" s="5">
        <v>18.899999618500001</v>
      </c>
      <c r="L5663" s="5">
        <v>0.87870091199900002</v>
      </c>
      <c r="M5663" s="5">
        <v>0.69094347953799995</v>
      </c>
      <c r="N5663" s="8">
        <f t="shared" si="1152"/>
        <v>0.69094347953799995</v>
      </c>
      <c r="O5663" s="5">
        <v>0.20000000298000001</v>
      </c>
      <c r="P5663" s="5">
        <v>96.736587524399994</v>
      </c>
      <c r="Q5663" s="5">
        <v>30.686920166</v>
      </c>
      <c r="R5663" s="5">
        <v>594.5</v>
      </c>
      <c r="S5663">
        <f t="shared" si="1144"/>
        <v>4.1051714724440316E-2</v>
      </c>
      <c r="T5663">
        <f t="shared" si="1145"/>
        <v>168.47397035414204</v>
      </c>
      <c r="U5663">
        <f t="shared" si="1146"/>
        <v>505.95267562098638</v>
      </c>
      <c r="V5663" s="9">
        <v>185.34054565400001</v>
      </c>
      <c r="W5663" s="9">
        <v>147.91987609899999</v>
      </c>
      <c r="X5663">
        <f t="shared" si="1153"/>
        <v>1.1915924609960664E-3</v>
      </c>
      <c r="Y5663">
        <f t="shared" si="1154"/>
        <v>38.394756297876121</v>
      </c>
      <c r="Z5663">
        <f t="shared" si="1147"/>
        <v>0.85265334750751698</v>
      </c>
      <c r="AA5663">
        <f t="shared" si="1148"/>
        <v>0.12094910335428234</v>
      </c>
      <c r="AB5663">
        <f>(1/(AA5663*k))*(LN((50-dTar)/(hTar-dTar)))</f>
        <v>36.132099583216672</v>
      </c>
      <c r="AC5663">
        <f t="shared" si="1149"/>
        <v>58.286395011387967</v>
      </c>
      <c r="AD5663" s="19">
        <v>197.38302612300001</v>
      </c>
      <c r="AE5663" s="19">
        <v>50.205947876000003</v>
      </c>
      <c r="AF5663">
        <f t="shared" si="1155"/>
        <v>3.2693054142781874E-3</v>
      </c>
      <c r="AG5663" s="23">
        <f t="shared" si="1150"/>
        <v>31.078404088202184</v>
      </c>
      <c r="AH5663" s="25">
        <f t="shared" si="1156"/>
        <v>33.8593039581976</v>
      </c>
      <c r="AI5663" s="25">
        <f t="shared" si="1151"/>
        <v>0.32408822255708264</v>
      </c>
    </row>
    <row r="5664" spans="6:35" ht="15">
      <c r="F5664" s="5">
        <v>2006</v>
      </c>
      <c r="G5664" s="5">
        <v>8</v>
      </c>
      <c r="H5664" s="5">
        <v>0</v>
      </c>
      <c r="I5664" s="5">
        <v>236</v>
      </c>
      <c r="J5664" s="5">
        <v>19</v>
      </c>
      <c r="K5664" s="5">
        <v>18.1399993896</v>
      </c>
      <c r="L5664" s="5">
        <v>0.83265572786300002</v>
      </c>
      <c r="M5664" s="5">
        <v>0.94478595256800002</v>
      </c>
      <c r="N5664" s="8">
        <f t="shared" si="1152"/>
        <v>0.94478595256800002</v>
      </c>
      <c r="O5664" s="5">
        <v>0</v>
      </c>
      <c r="P5664" s="5">
        <v>96.736587524399994</v>
      </c>
      <c r="Q5664" s="5">
        <v>33.367031097400002</v>
      </c>
      <c r="R5664" s="5">
        <v>139.27699279800001</v>
      </c>
      <c r="S5664">
        <f t="shared" si="1144"/>
        <v>5.6133510987633632E-2</v>
      </c>
      <c r="T5664">
        <f t="shared" si="1145"/>
        <v>123.2088506096777</v>
      </c>
      <c r="U5664">
        <f t="shared" si="1146"/>
        <v>370.01471203601994</v>
      </c>
      <c r="V5664" s="9">
        <v>273.31271362299998</v>
      </c>
      <c r="W5664" s="9">
        <v>108.1771698</v>
      </c>
      <c r="X5664">
        <f t="shared" si="1153"/>
        <v>1.3306638522805024E-3</v>
      </c>
      <c r="Y5664">
        <f t="shared" si="1154"/>
        <v>39.910308818871478</v>
      </c>
      <c r="Z5664">
        <f t="shared" si="1147"/>
        <v>1.1659056478452217</v>
      </c>
      <c r="AA5664">
        <f t="shared" si="1148"/>
        <v>0.16538402519006123</v>
      </c>
      <c r="AB5664">
        <f>(1/(AA5664*k))*(LN((50-dTar)/(hTar-dTar)))</f>
        <v>26.42422713968579</v>
      </c>
      <c r="AC5664">
        <f t="shared" si="1149"/>
        <v>42.626167831380975</v>
      </c>
      <c r="AD5664" s="19">
        <v>286.12167358400001</v>
      </c>
      <c r="AE5664" s="19">
        <v>36.716754913300001</v>
      </c>
      <c r="AF5664">
        <f t="shared" si="1155"/>
        <v>2.7362431547285882E-3</v>
      </c>
      <c r="AG5664" s="23">
        <f t="shared" si="1150"/>
        <v>35.255347602367038</v>
      </c>
      <c r="AH5664" s="25">
        <f t="shared" si="1156"/>
        <v>37.024669345064801</v>
      </c>
      <c r="AI5664" s="25">
        <f t="shared" si="1151"/>
        <v>0.44315346932487198</v>
      </c>
    </row>
    <row r="5665" spans="6:35" ht="15">
      <c r="F5665" s="5">
        <v>2006</v>
      </c>
      <c r="G5665" s="5">
        <v>8</v>
      </c>
      <c r="H5665" s="5">
        <v>0</v>
      </c>
      <c r="I5665" s="5">
        <v>236</v>
      </c>
      <c r="J5665" s="5">
        <v>20</v>
      </c>
      <c r="K5665" s="5">
        <v>17.469999313399999</v>
      </c>
      <c r="L5665" s="5">
        <v>0.85274988412899999</v>
      </c>
      <c r="M5665" s="5">
        <v>0.69094347953799995</v>
      </c>
      <c r="N5665" s="8">
        <f t="shared" si="1152"/>
        <v>0.69094347953799995</v>
      </c>
      <c r="O5665" s="5">
        <v>0</v>
      </c>
      <c r="P5665" s="5">
        <v>96.736587524399994</v>
      </c>
      <c r="Q5665" s="5">
        <v>32.701610565199999</v>
      </c>
      <c r="R5665" s="5">
        <v>49.189750671399999</v>
      </c>
      <c r="S5665">
        <f t="shared" si="1144"/>
        <v>4.1051714724440316E-2</v>
      </c>
      <c r="T5665">
        <f t="shared" si="1145"/>
        <v>168.47397035414204</v>
      </c>
      <c r="U5665">
        <f t="shared" si="1146"/>
        <v>505.95267562098638</v>
      </c>
      <c r="V5665" s="9">
        <v>434.24429321299999</v>
      </c>
      <c r="W5665" s="9">
        <v>147.91987609899999</v>
      </c>
      <c r="X5665">
        <f t="shared" si="1153"/>
        <v>9.190189497172859E-4</v>
      </c>
      <c r="Y5665">
        <f t="shared" si="1154"/>
        <v>38.692381897405724</v>
      </c>
      <c r="Z5665">
        <f t="shared" si="1147"/>
        <v>0.85265334750751698</v>
      </c>
      <c r="AA5665">
        <f t="shared" si="1148"/>
        <v>0.12094910335428234</v>
      </c>
      <c r="AB5665">
        <f>(1/(AA5665*k))*(LN((50-dTar)/(hTar-dTar)))</f>
        <v>36.132099583216672</v>
      </c>
      <c r="AC5665">
        <f t="shared" si="1149"/>
        <v>58.286395011387967</v>
      </c>
      <c r="AD5665" s="19">
        <v>396.67245483400001</v>
      </c>
      <c r="AE5665" s="19">
        <v>50.205947876000003</v>
      </c>
      <c r="AF5665">
        <f t="shared" si="1155"/>
        <v>1.9795520283888172E-3</v>
      </c>
      <c r="AG5665" s="23">
        <f t="shared" si="1150"/>
        <v>34.228018059354817</v>
      </c>
      <c r="AH5665" s="25">
        <f t="shared" si="1156"/>
        <v>35.924894926549989</v>
      </c>
      <c r="AI5665" s="25">
        <f t="shared" si="1151"/>
        <v>0.32408822255708264</v>
      </c>
    </row>
    <row r="5666" spans="6:35" ht="15">
      <c r="F5666" s="5">
        <v>2006</v>
      </c>
      <c r="G5666" s="5">
        <v>8</v>
      </c>
      <c r="H5666" s="5">
        <v>0</v>
      </c>
      <c r="I5666" s="5">
        <v>236</v>
      </c>
      <c r="J5666" s="5">
        <v>21</v>
      </c>
      <c r="K5666" s="5">
        <v>16.409999847400002</v>
      </c>
      <c r="L5666" s="5">
        <v>0.73778516054200005</v>
      </c>
      <c r="M5666" s="5">
        <v>0.96208614110900004</v>
      </c>
      <c r="N5666" s="8">
        <f t="shared" si="1152"/>
        <v>0.96208614110900004</v>
      </c>
      <c r="O5666" s="5">
        <v>0</v>
      </c>
      <c r="P5666" s="5">
        <v>96.736587524399994</v>
      </c>
      <c r="Q5666" s="5">
        <v>34.3855285645</v>
      </c>
      <c r="R5666" s="5">
        <v>0</v>
      </c>
      <c r="S5666">
        <f t="shared" si="1144"/>
        <v>5.7161384360342848E-2</v>
      </c>
      <c r="T5666">
        <f t="shared" si="1145"/>
        <v>120.99331475026879</v>
      </c>
      <c r="U5666">
        <f t="shared" si="1146"/>
        <v>363.36112457888424</v>
      </c>
      <c r="V5666" s="9">
        <v>429.16616821299999</v>
      </c>
      <c r="W5666" s="9">
        <v>106.231933594</v>
      </c>
      <c r="X5666">
        <f t="shared" si="1153"/>
        <v>1.1126450451265219E-3</v>
      </c>
      <c r="Y5666">
        <f t="shared" si="1154"/>
        <v>39.734720420581326</v>
      </c>
      <c r="Z5666">
        <f t="shared" si="1147"/>
        <v>1.1872548089688755</v>
      </c>
      <c r="AA5666">
        <f t="shared" si="1148"/>
        <v>0.16841240935441154</v>
      </c>
      <c r="AB5666">
        <f>(1/(AA5666*k))*(LN((50-dTar)/(hTar-dTar)))</f>
        <v>25.949067908060417</v>
      </c>
      <c r="AC5666">
        <f t="shared" si="1149"/>
        <v>41.859666050767906</v>
      </c>
      <c r="AD5666" s="19">
        <v>392.42230224600002</v>
      </c>
      <c r="AE5666" s="19">
        <v>36.056514739999997</v>
      </c>
      <c r="AF5666">
        <f t="shared" si="1155"/>
        <v>2.1261283863983267E-3</v>
      </c>
      <c r="AG5666" s="23">
        <f t="shared" si="1150"/>
        <v>36.198369074871565</v>
      </c>
      <c r="AH5666" s="25">
        <f t="shared" si="1156"/>
        <v>37.542514178293352</v>
      </c>
      <c r="AI5666" s="25">
        <f t="shared" si="1151"/>
        <v>0.451268152392587</v>
      </c>
    </row>
    <row r="5667" spans="6:35" ht="15">
      <c r="F5667" s="5">
        <v>2006</v>
      </c>
      <c r="G5667" s="5">
        <v>8</v>
      </c>
      <c r="H5667" s="5">
        <v>0</v>
      </c>
      <c r="I5667" s="5">
        <v>236</v>
      </c>
      <c r="J5667" s="5">
        <v>22</v>
      </c>
      <c r="K5667" s="5">
        <v>14.720000267</v>
      </c>
      <c r="L5667" s="5">
        <v>0.54949915409100003</v>
      </c>
      <c r="M5667" s="5">
        <v>0.42521855235099998</v>
      </c>
      <c r="N5667" s="8">
        <f t="shared" si="1152"/>
        <v>0.42521855235099998</v>
      </c>
      <c r="O5667" s="5">
        <v>0</v>
      </c>
      <c r="P5667" s="5">
        <v>96.736587524399994</v>
      </c>
      <c r="Q5667" s="5">
        <v>30.160209655799999</v>
      </c>
      <c r="R5667" s="5">
        <v>0</v>
      </c>
      <c r="S5667">
        <f t="shared" si="1144"/>
        <v>2.5263934350063882E-2</v>
      </c>
      <c r="T5667">
        <f t="shared" si="1145"/>
        <v>273.75567374582602</v>
      </c>
      <c r="U5667">
        <f t="shared" si="1146"/>
        <v>822.12946787551732</v>
      </c>
      <c r="V5667" s="9">
        <v>444.87536621100003</v>
      </c>
      <c r="W5667" s="9">
        <v>240.35704040499999</v>
      </c>
      <c r="X5667">
        <f t="shared" si="1153"/>
        <v>6.6341070244816487E-4</v>
      </c>
      <c r="Y5667">
        <f t="shared" si="1154"/>
        <v>36.853211449766327</v>
      </c>
      <c r="Z5667">
        <f t="shared" si="1147"/>
        <v>0.52473759840212875</v>
      </c>
      <c r="AA5667">
        <f t="shared" si="1148"/>
        <v>7.4434167424009851E-2</v>
      </c>
      <c r="AB5667">
        <f>(1/(AA5667*k))*(LN((50-dTar)/(hTar-dTar)))</f>
        <v>58.711546029707321</v>
      </c>
      <c r="AC5667">
        <f t="shared" si="1149"/>
        <v>94.710365660742355</v>
      </c>
      <c r="AD5667" s="19">
        <v>400.97567749000001</v>
      </c>
      <c r="AE5667" s="19">
        <v>81.580329895000006</v>
      </c>
      <c r="AF5667">
        <f t="shared" si="1155"/>
        <v>1.7323025325792886E-3</v>
      </c>
      <c r="AG5667" s="23">
        <f t="shared" si="1150"/>
        <v>30.806815374823906</v>
      </c>
      <c r="AH5667" s="25">
        <f t="shared" si="1156"/>
        <v>33.105012834005208</v>
      </c>
      <c r="AI5667" s="25">
        <f t="shared" si="1151"/>
        <v>0.19944949031413836</v>
      </c>
    </row>
    <row r="5668" spans="6:35" ht="15">
      <c r="F5668" s="5">
        <v>2006</v>
      </c>
      <c r="G5668" s="5">
        <v>8</v>
      </c>
      <c r="H5668" s="5">
        <v>0</v>
      </c>
      <c r="I5668" s="5">
        <v>236</v>
      </c>
      <c r="J5668" s="5">
        <v>23</v>
      </c>
      <c r="K5668" s="5">
        <v>13.2100000381</v>
      </c>
      <c r="L5668" s="5">
        <v>0.34544062614400001</v>
      </c>
      <c r="M5668" s="5">
        <v>0.59992539882700002</v>
      </c>
      <c r="N5668" s="8">
        <f t="shared" si="1152"/>
        <v>0.59992539882700002</v>
      </c>
      <c r="O5668" s="5">
        <v>0</v>
      </c>
      <c r="P5668" s="5">
        <v>96.736587524399994</v>
      </c>
      <c r="Q5668" s="5">
        <v>25.672019958500002</v>
      </c>
      <c r="R5668" s="5">
        <v>0</v>
      </c>
      <c r="S5668">
        <f t="shared" si="1144"/>
        <v>3.5643966631047158E-2</v>
      </c>
      <c r="T5668">
        <f t="shared" si="1145"/>
        <v>194.03411076723</v>
      </c>
      <c r="U5668">
        <f t="shared" si="1146"/>
        <v>582.71362215810234</v>
      </c>
      <c r="V5668" s="9">
        <v>436.90277099600002</v>
      </c>
      <c r="W5668" s="9">
        <v>170.36163330100001</v>
      </c>
      <c r="X5668">
        <f t="shared" si="1153"/>
        <v>8.4035165168466232E-4</v>
      </c>
      <c r="Y5668">
        <f t="shared" si="1154"/>
        <v>30.673554167186555</v>
      </c>
      <c r="Z5668">
        <f t="shared" si="1147"/>
        <v>0.74033320338540254</v>
      </c>
      <c r="AA5668">
        <f t="shared" si="1148"/>
        <v>0.10501646113818673</v>
      </c>
      <c r="AB5668">
        <f>(1/(AA5668*k))*(LN((50-dTar)/(hTar-dTar)))</f>
        <v>41.613905091957015</v>
      </c>
      <c r="AC5668">
        <f t="shared" si="1149"/>
        <v>67.129354179098684</v>
      </c>
      <c r="AD5668" s="19">
        <v>398.13070678700001</v>
      </c>
      <c r="AE5668" s="19">
        <v>57.822975158699997</v>
      </c>
      <c r="AF5668">
        <f t="shared" si="1155"/>
        <v>1.9117423639053305E-3</v>
      </c>
      <c r="AG5668" s="23">
        <f t="shared" si="1150"/>
        <v>26.737093338949013</v>
      </c>
      <c r="AH5668" s="25">
        <f t="shared" si="1156"/>
        <v>28.233317562683546</v>
      </c>
      <c r="AI5668" s="25">
        <f t="shared" si="1151"/>
        <v>0.28139603589963158</v>
      </c>
    </row>
    <row r="5669" spans="6:35" ht="15">
      <c r="F5669" s="5">
        <v>2006</v>
      </c>
      <c r="G5669" s="5">
        <v>8</v>
      </c>
      <c r="H5669" s="5">
        <v>0</v>
      </c>
      <c r="I5669" s="5">
        <v>236</v>
      </c>
      <c r="J5669" s="5">
        <v>24</v>
      </c>
      <c r="K5669" s="5">
        <v>12.899999618500001</v>
      </c>
      <c r="L5669" s="5">
        <v>0.31247007846800001</v>
      </c>
      <c r="M5669" s="5">
        <v>0.62485414743400003</v>
      </c>
      <c r="N5669" s="8">
        <f t="shared" si="1152"/>
        <v>0.62485414743400003</v>
      </c>
      <c r="O5669" s="5">
        <v>0</v>
      </c>
      <c r="P5669" s="5">
        <v>96.736587524399994</v>
      </c>
      <c r="Q5669" s="5">
        <v>24.728694915799998</v>
      </c>
      <c r="R5669" s="5">
        <v>0</v>
      </c>
      <c r="S5669">
        <f t="shared" si="1144"/>
        <v>3.7125083258612884E-2</v>
      </c>
      <c r="T5669">
        <f t="shared" si="1145"/>
        <v>186.29306017428348</v>
      </c>
      <c r="U5669">
        <f t="shared" si="1146"/>
        <v>559.46608278222266</v>
      </c>
      <c r="V5669" s="9">
        <v>436.10305786100002</v>
      </c>
      <c r="W5669" s="9">
        <v>163.564987183</v>
      </c>
      <c r="X5669">
        <f t="shared" si="1153"/>
        <v>8.6271293027610698E-4</v>
      </c>
      <c r="Y5669">
        <f t="shared" si="1154"/>
        <v>29.464087369060238</v>
      </c>
      <c r="Z5669">
        <f t="shared" si="1147"/>
        <v>0.771096328848493</v>
      </c>
      <c r="AA5669">
        <f t="shared" si="1148"/>
        <v>0.10938021863941824</v>
      </c>
      <c r="AB5669">
        <f>(1/(AA5669*k))*(LN((50-dTar)/(hTar-dTar)))</f>
        <v>39.953705535223627</v>
      </c>
      <c r="AC5669">
        <f t="shared" si="1149"/>
        <v>64.451207924723747</v>
      </c>
      <c r="AD5669" s="19">
        <v>397.72970581099997</v>
      </c>
      <c r="AE5669" s="19">
        <v>55.5161094666</v>
      </c>
      <c r="AF5669">
        <f t="shared" si="1155"/>
        <v>1.9316317366754204E-3</v>
      </c>
      <c r="AG5669" s="23">
        <f t="shared" si="1150"/>
        <v>25.795926386428178</v>
      </c>
      <c r="AH5669" s="25">
        <f t="shared" si="1156"/>
        <v>27.190171511237221</v>
      </c>
      <c r="AI5669" s="25">
        <f t="shared" si="1151"/>
        <v>0.29308890813285249</v>
      </c>
    </row>
    <row r="5670" spans="6:35" ht="15">
      <c r="F5670" s="5">
        <v>2006</v>
      </c>
      <c r="G5670" s="5">
        <v>8</v>
      </c>
      <c r="H5670" s="5">
        <v>0</v>
      </c>
      <c r="I5670" s="5">
        <v>237</v>
      </c>
      <c r="J5670" s="5">
        <v>1</v>
      </c>
      <c r="K5670" s="5">
        <v>12.640000343300001</v>
      </c>
      <c r="L5670" s="5">
        <v>0.34083577990500002</v>
      </c>
      <c r="M5670" s="5">
        <v>0.44375166297000002</v>
      </c>
      <c r="N5670" s="8">
        <f t="shared" si="1152"/>
        <v>0.44375166297000002</v>
      </c>
      <c r="O5670" s="5">
        <v>0</v>
      </c>
      <c r="P5670" s="5">
        <v>96.736587524399994</v>
      </c>
      <c r="Q5670" s="5">
        <v>24.046300888099999</v>
      </c>
      <c r="R5670" s="5">
        <v>0</v>
      </c>
      <c r="S5670">
        <f t="shared" si="1144"/>
        <v>2.6365060553029725E-2</v>
      </c>
      <c r="T5670">
        <f t="shared" si="1145"/>
        <v>262.32237758609239</v>
      </c>
      <c r="U5670">
        <f t="shared" si="1146"/>
        <v>787.79355965762136</v>
      </c>
      <c r="V5670" s="9">
        <v>444.576080322</v>
      </c>
      <c r="W5670" s="9">
        <v>230.318603516</v>
      </c>
      <c r="X5670">
        <f t="shared" si="1153"/>
        <v>6.8367268585555808E-4</v>
      </c>
      <c r="Y5670">
        <f t="shared" si="1154"/>
        <v>29.301267728012103</v>
      </c>
      <c r="Z5670">
        <f t="shared" si="1147"/>
        <v>0.54760823728504249</v>
      </c>
      <c r="AA5670">
        <f t="shared" si="1148"/>
        <v>7.7678373611804852E-2</v>
      </c>
      <c r="AB5670">
        <f>(1/(AA5670*k))*(LN((50-dTar)/(hTar-dTar)))</f>
        <v>56.25948180554542</v>
      </c>
      <c r="AC5670">
        <f t="shared" si="1149"/>
        <v>90.75482514105498</v>
      </c>
      <c r="AD5670" s="19">
        <v>400.67095947299998</v>
      </c>
      <c r="AE5670" s="19">
        <v>78.173164367699997</v>
      </c>
      <c r="AF5670">
        <f t="shared" si="1155"/>
        <v>1.7556212169767035E-3</v>
      </c>
      <c r="AG5670" s="23">
        <f t="shared" si="1150"/>
        <v>24.632664610290838</v>
      </c>
      <c r="AH5670" s="25">
        <f t="shared" si="1156"/>
        <v>26.40717155460727</v>
      </c>
      <c r="AI5670" s="25">
        <f t="shared" si="1151"/>
        <v>0.20814247759434498</v>
      </c>
    </row>
    <row r="5671" spans="6:35" ht="15">
      <c r="F5671" s="5">
        <v>2006</v>
      </c>
      <c r="G5671" s="5">
        <v>8</v>
      </c>
      <c r="H5671" s="5">
        <v>0</v>
      </c>
      <c r="I5671" s="5">
        <v>237</v>
      </c>
      <c r="J5671" s="5">
        <v>2</v>
      </c>
      <c r="K5671" s="5">
        <v>12.614999771100001</v>
      </c>
      <c r="L5671" s="5">
        <v>0.36291366815600001</v>
      </c>
      <c r="M5671" s="5">
        <v>0.41303977370299999</v>
      </c>
      <c r="N5671" s="8">
        <f t="shared" si="1152"/>
        <v>0.41303977370299999</v>
      </c>
      <c r="O5671" s="5">
        <v>0</v>
      </c>
      <c r="P5671" s="5">
        <v>96.736587524399994</v>
      </c>
      <c r="Q5671" s="5">
        <v>26.975700378399999</v>
      </c>
      <c r="R5671" s="5">
        <v>0</v>
      </c>
      <c r="S5671">
        <f t="shared" si="1144"/>
        <v>2.4540344416073771E-2</v>
      </c>
      <c r="T5671">
        <f t="shared" si="1145"/>
        <v>281.82755923107675</v>
      </c>
      <c r="U5671">
        <f t="shared" si="1146"/>
        <v>846.3705541987282</v>
      </c>
      <c r="V5671" s="9">
        <v>446.47494506800001</v>
      </c>
      <c r="W5671" s="9">
        <v>247.44413757300001</v>
      </c>
      <c r="X5671">
        <f t="shared" si="1153"/>
        <v>6.4922854512722598E-4</v>
      </c>
      <c r="Y5671">
        <f t="shared" si="1154"/>
        <v>33.016800806821081</v>
      </c>
      <c r="Z5671">
        <f t="shared" si="1147"/>
        <v>0.50970847273512965</v>
      </c>
      <c r="AA5671">
        <f t="shared" si="1148"/>
        <v>7.2302281964419429E-2</v>
      </c>
      <c r="AB5671">
        <f>(1/(AA5671*k))*(LN((50-dTar)/(hTar-dTar)))</f>
        <v>60.442698738724189</v>
      </c>
      <c r="AC5671">
        <f t="shared" si="1149"/>
        <v>97.50296979354124</v>
      </c>
      <c r="AD5671" s="19">
        <v>401.176269531</v>
      </c>
      <c r="AE5671" s="19">
        <v>83.985786438000005</v>
      </c>
      <c r="AF5671">
        <f t="shared" si="1155"/>
        <v>1.7162519728917778E-3</v>
      </c>
      <c r="AG5671" s="23">
        <f t="shared" si="1150"/>
        <v>27.491780444506066</v>
      </c>
      <c r="AH5671" s="25">
        <f t="shared" si="1156"/>
        <v>29.591806245200615</v>
      </c>
      <c r="AI5671" s="25">
        <f t="shared" si="1151"/>
        <v>0.19373701332892154</v>
      </c>
    </row>
    <row r="5672" spans="6:35" ht="15">
      <c r="F5672" s="5">
        <v>2006</v>
      </c>
      <c r="G5672" s="5">
        <v>8</v>
      </c>
      <c r="H5672" s="5">
        <v>0</v>
      </c>
      <c r="I5672" s="5">
        <v>237</v>
      </c>
      <c r="J5672" s="5">
        <v>3</v>
      </c>
      <c r="K5672" s="5">
        <v>13.4300003052</v>
      </c>
      <c r="L5672" s="5">
        <v>0.46149584650999997</v>
      </c>
      <c r="M5672" s="5">
        <v>0.61055618524599997</v>
      </c>
      <c r="N5672" s="8">
        <f t="shared" si="1152"/>
        <v>0.61055618524599997</v>
      </c>
      <c r="O5672" s="5">
        <v>0</v>
      </c>
      <c r="P5672" s="5">
        <v>96.736587524399994</v>
      </c>
      <c r="Q5672" s="5">
        <v>25.750589370699998</v>
      </c>
      <c r="R5672" s="5">
        <v>0</v>
      </c>
      <c r="S5672">
        <f t="shared" si="1144"/>
        <v>3.6275584157362109E-2</v>
      </c>
      <c r="T5672">
        <f t="shared" si="1145"/>
        <v>190.65565807210928</v>
      </c>
      <c r="U5672">
        <f t="shared" si="1146"/>
        <v>572.5676205119006</v>
      </c>
      <c r="V5672" s="9">
        <v>437.36029052700002</v>
      </c>
      <c r="W5672" s="9">
        <v>167.395355225</v>
      </c>
      <c r="X5672">
        <f t="shared" si="1153"/>
        <v>8.4938438630656173E-4</v>
      </c>
      <c r="Y5672">
        <f t="shared" si="1154"/>
        <v>30.726424719356896</v>
      </c>
      <c r="Z5672">
        <f t="shared" si="1147"/>
        <v>0.7534520414600574</v>
      </c>
      <c r="AA5672">
        <f t="shared" si="1148"/>
        <v>0.10687737179644874</v>
      </c>
      <c r="AB5672">
        <f>(1/(AA5672*k))*(LN((50-dTar)/(hTar-dTar)))</f>
        <v>40.889338626522104</v>
      </c>
      <c r="AC5672">
        <f t="shared" si="1149"/>
        <v>65.960521819410346</v>
      </c>
      <c r="AD5672" s="19">
        <v>397.95953369099999</v>
      </c>
      <c r="AE5672" s="19">
        <v>56.816181182900003</v>
      </c>
      <c r="AF5672">
        <f t="shared" si="1155"/>
        <v>1.9203580037948349E-3</v>
      </c>
      <c r="AG5672" s="23">
        <f t="shared" si="1150"/>
        <v>26.834375606348345</v>
      </c>
      <c r="AH5672" s="25">
        <f t="shared" si="1156"/>
        <v>28.313719213955174</v>
      </c>
      <c r="AI5672" s="25">
        <f t="shared" si="1151"/>
        <v>0.28638242447836354</v>
      </c>
    </row>
    <row r="5673" spans="6:35" ht="15">
      <c r="F5673" s="5">
        <v>2006</v>
      </c>
      <c r="G5673" s="5">
        <v>8</v>
      </c>
      <c r="H5673" s="5">
        <v>0</v>
      </c>
      <c r="I5673" s="5">
        <v>237</v>
      </c>
      <c r="J5673" s="5">
        <v>4</v>
      </c>
      <c r="K5673" s="5">
        <v>13.904999733</v>
      </c>
      <c r="L5673" s="5">
        <v>0.49671459198000001</v>
      </c>
      <c r="M5673" s="5">
        <v>0.22278046607999999</v>
      </c>
      <c r="N5673" s="8">
        <f t="shared" si="1152"/>
        <v>0.22278046607999999</v>
      </c>
      <c r="O5673" s="5">
        <v>0</v>
      </c>
      <c r="P5673" s="5">
        <v>96.736587524399994</v>
      </c>
      <c r="Q5673" s="5">
        <v>21.4714355469</v>
      </c>
      <c r="R5673" s="5">
        <v>0</v>
      </c>
      <c r="S5673">
        <f t="shared" si="1144"/>
        <v>1.3236278234811872E-2</v>
      </c>
      <c r="T5673">
        <f t="shared" si="1145"/>
        <v>522.51435386741502</v>
      </c>
      <c r="U5673">
        <f t="shared" si="1146"/>
        <v>1569.1892037320285</v>
      </c>
      <c r="V5673" s="9">
        <v>467.87069702100001</v>
      </c>
      <c r="W5673" s="9">
        <v>458.76675415</v>
      </c>
      <c r="X5673">
        <f t="shared" si="1153"/>
        <v>4.0066885175519266E-4</v>
      </c>
      <c r="Y5673">
        <f t="shared" si="1154"/>
        <v>27.15686773394226</v>
      </c>
      <c r="Z5673">
        <f t="shared" si="1147"/>
        <v>0.27492047582446266</v>
      </c>
      <c r="AA5673">
        <f t="shared" si="1148"/>
        <v>3.8997542368070362E-2</v>
      </c>
      <c r="AB5673">
        <f>(1/(AA5673*k))*(LN((50-dTar)/(hTar-dTar)))</f>
        <v>112.06206292824743</v>
      </c>
      <c r="AC5673">
        <f t="shared" si="1149"/>
        <v>180.77260222820846</v>
      </c>
      <c r="AD5673" s="19">
        <v>404.34991455099998</v>
      </c>
      <c r="AE5673" s="19">
        <v>155.71145629899999</v>
      </c>
      <c r="AF5673">
        <f t="shared" si="1155"/>
        <v>1.3498301054485145E-3</v>
      </c>
      <c r="AG5673" s="23">
        <f t="shared" si="1150"/>
        <v>20.530257957619604</v>
      </c>
      <c r="AH5673" s="25">
        <f t="shared" si="1156"/>
        <v>23.048991028058715</v>
      </c>
      <c r="AI5673" s="25">
        <f t="shared" si="1151"/>
        <v>0.10449555920345698</v>
      </c>
    </row>
    <row r="5674" spans="6:35" ht="15">
      <c r="F5674" s="5">
        <v>2006</v>
      </c>
      <c r="G5674" s="5">
        <v>8</v>
      </c>
      <c r="H5674" s="5">
        <v>0</v>
      </c>
      <c r="I5674" s="5">
        <v>237</v>
      </c>
      <c r="J5674" s="5">
        <v>5</v>
      </c>
      <c r="K5674" s="5">
        <v>13.385000228899999</v>
      </c>
      <c r="L5674" s="5">
        <v>0.44946956634500002</v>
      </c>
      <c r="M5674" s="5">
        <v>0.19681634008900001</v>
      </c>
      <c r="N5674" s="8">
        <f t="shared" si="1152"/>
        <v>0.19681634008900001</v>
      </c>
      <c r="O5674" s="5">
        <v>0</v>
      </c>
      <c r="P5674" s="5">
        <v>96.736587524399994</v>
      </c>
      <c r="Q5674" s="5">
        <v>21.3889846802</v>
      </c>
      <c r="R5674" s="5">
        <v>0</v>
      </c>
      <c r="S5674">
        <f t="shared" si="1144"/>
        <v>1.1693645697104658E-2</v>
      </c>
      <c r="T5674">
        <f t="shared" si="1145"/>
        <v>591.44475115955402</v>
      </c>
      <c r="U5674">
        <f t="shared" si="1146"/>
        <v>1776.1975556350851</v>
      </c>
      <c r="V5674" s="9">
        <v>473.378997803</v>
      </c>
      <c r="W5674" s="9">
        <v>519.28753662099996</v>
      </c>
      <c r="X5674">
        <f t="shared" si="1153"/>
        <v>3.6115893285995881E-4</v>
      </c>
      <c r="Y5674">
        <f t="shared" si="1154"/>
        <v>27.198799306045071</v>
      </c>
      <c r="Z5674">
        <f t="shared" si="1147"/>
        <v>0.24287965107258003</v>
      </c>
      <c r="AA5674">
        <f t="shared" si="1148"/>
        <v>3.445254288404765E-2</v>
      </c>
      <c r="AB5674">
        <f>(1/(AA5674*k))*(LN((50-dTar)/(hTar-dTar)))</f>
        <v>126.84535540977954</v>
      </c>
      <c r="AC5674">
        <f t="shared" si="1149"/>
        <v>204.62022899462272</v>
      </c>
      <c r="AD5674" s="19">
        <v>404.78884887700002</v>
      </c>
      <c r="AE5674" s="19">
        <v>176.253005981</v>
      </c>
      <c r="AF5674">
        <f t="shared" si="1155"/>
        <v>1.2728118367330852E-3</v>
      </c>
      <c r="AG5674" s="23">
        <f t="shared" si="1150"/>
        <v>20.115061072056793</v>
      </c>
      <c r="AH5674" s="25">
        <f t="shared" si="1156"/>
        <v>22.807545819843078</v>
      </c>
      <c r="AI5674" s="25">
        <f t="shared" si="1151"/>
        <v>9.2317041434828745E-2</v>
      </c>
    </row>
    <row r="5675" spans="6:35" ht="15">
      <c r="F5675" s="5">
        <v>2006</v>
      </c>
      <c r="G5675" s="5">
        <v>8</v>
      </c>
      <c r="H5675" s="5">
        <v>0</v>
      </c>
      <c r="I5675" s="5">
        <v>237</v>
      </c>
      <c r="J5675" s="5">
        <v>6</v>
      </c>
      <c r="K5675" s="5">
        <v>12.6800003052</v>
      </c>
      <c r="L5675" s="5">
        <v>0.39526420831699999</v>
      </c>
      <c r="M5675" s="5">
        <v>0.304387509823</v>
      </c>
      <c r="N5675" s="8">
        <f t="shared" si="1152"/>
        <v>0.304387509823</v>
      </c>
      <c r="O5675" s="5">
        <v>0</v>
      </c>
      <c r="P5675" s="5">
        <v>96.736587524399994</v>
      </c>
      <c r="Q5675" s="5">
        <v>21.668344497700001</v>
      </c>
      <c r="R5675" s="5">
        <v>0</v>
      </c>
      <c r="S5675">
        <f t="shared" si="1144"/>
        <v>1.8084878993708406E-2</v>
      </c>
      <c r="T5675">
        <f t="shared" si="1145"/>
        <v>382.42696408851447</v>
      </c>
      <c r="U5675">
        <f t="shared" si="1146"/>
        <v>1148.4856996215362</v>
      </c>
      <c r="V5675" s="9">
        <v>455.85653686500001</v>
      </c>
      <c r="W5675" s="9">
        <v>335.77023315399998</v>
      </c>
      <c r="X5675">
        <f t="shared" si="1153"/>
        <v>5.1543403573158821E-4</v>
      </c>
      <c r="Y5675">
        <f t="shared" si="1154"/>
        <v>26.98813413016682</v>
      </c>
      <c r="Z5675">
        <f t="shared" si="1147"/>
        <v>0.37562700405480032</v>
      </c>
      <c r="AA5675">
        <f t="shared" si="1148"/>
        <v>5.3282790091530079E-2</v>
      </c>
      <c r="AB5675">
        <f>(1/(AA5675*k))*(LN((50-dTar)/(hTar-dTar)))</f>
        <v>82.017946871599364</v>
      </c>
      <c r="AC5675">
        <f t="shared" si="1149"/>
        <v>132.30702075230704</v>
      </c>
      <c r="AD5675" s="19">
        <v>402.97946166999998</v>
      </c>
      <c r="AE5675" s="19">
        <v>113.964836121</v>
      </c>
      <c r="AF5675">
        <f t="shared" si="1155"/>
        <v>1.5402356089836682E-3</v>
      </c>
      <c r="AG5675" s="23">
        <f t="shared" si="1150"/>
        <v>21.488384618009533</v>
      </c>
      <c r="AH5675" s="25">
        <f t="shared" si="1156"/>
        <v>23.578805126079519</v>
      </c>
      <c r="AI5675" s="25">
        <f t="shared" si="1151"/>
        <v>0.14277348285141062</v>
      </c>
    </row>
    <row r="5676" spans="6:35" ht="15">
      <c r="F5676" s="5">
        <v>2006</v>
      </c>
      <c r="G5676" s="5">
        <v>8</v>
      </c>
      <c r="H5676" s="5">
        <v>0</v>
      </c>
      <c r="I5676" s="5">
        <v>237</v>
      </c>
      <c r="J5676" s="5">
        <v>7</v>
      </c>
      <c r="K5676" s="5">
        <v>12.3400001526</v>
      </c>
      <c r="L5676" s="5">
        <v>0.34709405899000001</v>
      </c>
      <c r="M5676" s="5">
        <v>0.15234613418599999</v>
      </c>
      <c r="N5676" s="8">
        <f t="shared" si="1152"/>
        <v>0.15234613418599999</v>
      </c>
      <c r="O5676" s="5">
        <v>0</v>
      </c>
      <c r="P5676" s="5">
        <v>96.736587524399994</v>
      </c>
      <c r="Q5676" s="5">
        <v>21.320600509599998</v>
      </c>
      <c r="R5676" s="5">
        <v>0</v>
      </c>
      <c r="S5676">
        <f t="shared" si="1144"/>
        <v>9.0514929588115748E-3</v>
      </c>
      <c r="T5676">
        <f t="shared" si="1145"/>
        <v>764.08890786787026</v>
      </c>
      <c r="U5676">
        <f t="shared" si="1146"/>
        <v>2294.6739281767136</v>
      </c>
      <c r="V5676" s="9">
        <v>486.14541625999999</v>
      </c>
      <c r="W5676" s="9">
        <v>670.86877441399997</v>
      </c>
      <c r="X5676">
        <f t="shared" si="1153"/>
        <v>2.8971331289715814E-4</v>
      </c>
      <c r="Y5676">
        <f t="shared" si="1154"/>
        <v>27.382082553460968</v>
      </c>
      <c r="Z5676">
        <f t="shared" si="1147"/>
        <v>0.18800154446841152</v>
      </c>
      <c r="AA5676">
        <f t="shared" si="1148"/>
        <v>2.6668068915866365E-2</v>
      </c>
      <c r="AB5676">
        <f>(1/(AA5676*k))*(LN((50-dTar)/(hTar-dTar)))</f>
        <v>163.87182216623285</v>
      </c>
      <c r="AC5676">
        <f t="shared" si="1149"/>
        <v>264.34936990081894</v>
      </c>
      <c r="AD5676" s="19">
        <v>405.54400634799998</v>
      </c>
      <c r="AE5676" s="19">
        <v>227.70169067399999</v>
      </c>
      <c r="AF5676">
        <f t="shared" si="1155"/>
        <v>1.1140881192988848E-3</v>
      </c>
      <c r="AG5676" s="23">
        <f t="shared" si="1150"/>
        <v>19.317826703220177</v>
      </c>
      <c r="AH5676" s="25">
        <f t="shared" si="1156"/>
        <v>22.383000085099212</v>
      </c>
      <c r="AI5676" s="25">
        <f t="shared" si="1151"/>
        <v>7.1458215185411775E-2</v>
      </c>
    </row>
    <row r="5677" spans="6:35" ht="15">
      <c r="F5677" s="5">
        <v>2006</v>
      </c>
      <c r="G5677" s="5">
        <v>8</v>
      </c>
      <c r="H5677" s="5">
        <v>0</v>
      </c>
      <c r="I5677" s="5">
        <v>237</v>
      </c>
      <c r="J5677" s="5">
        <v>8</v>
      </c>
      <c r="K5677" s="5">
        <v>13.045000076299999</v>
      </c>
      <c r="L5677" s="5">
        <v>0.38379582762699999</v>
      </c>
      <c r="M5677" s="5">
        <v>0.309788167477</v>
      </c>
      <c r="N5677" s="8">
        <f t="shared" si="1152"/>
        <v>0.309788167477</v>
      </c>
      <c r="O5677" s="5">
        <v>0</v>
      </c>
      <c r="P5677" s="5">
        <v>96.736587524399994</v>
      </c>
      <c r="Q5677" s="5">
        <v>26.868999481199999</v>
      </c>
      <c r="R5677" s="5">
        <v>66.871002197300001</v>
      </c>
      <c r="S5677">
        <f t="shared" si="1144"/>
        <v>1.8405753658427171E-2</v>
      </c>
      <c r="T5677">
        <f t="shared" si="1145"/>
        <v>375.75996603135343</v>
      </c>
      <c r="U5677">
        <f t="shared" si="1146"/>
        <v>1128.4637015746575</v>
      </c>
      <c r="V5677" s="9">
        <v>434.706298828</v>
      </c>
      <c r="W5677" s="9">
        <v>329.91662597700002</v>
      </c>
      <c r="X5677">
        <f t="shared" si="1153"/>
        <v>5.2823784504378547E-4</v>
      </c>
      <c r="Y5677">
        <f t="shared" si="1154"/>
        <v>33.523001283313299</v>
      </c>
      <c r="Z5677">
        <f t="shared" si="1147"/>
        <v>0.38229164300689561</v>
      </c>
      <c r="AA5677">
        <f t="shared" si="1148"/>
        <v>5.4228170893461242E-2</v>
      </c>
      <c r="AB5677">
        <f>(1/(AA5677*k))*(LN((50-dTar)/(hTar-dTar)))</f>
        <v>80.588096092775302</v>
      </c>
      <c r="AC5677">
        <f t="shared" si="1149"/>
        <v>130.00046098237348</v>
      </c>
      <c r="AD5677" s="19">
        <v>345.360107422</v>
      </c>
      <c r="AE5677" s="19">
        <v>111.97803497300001</v>
      </c>
      <c r="AF5677">
        <f t="shared" si="1155"/>
        <v>1.7025953925890441E-3</v>
      </c>
      <c r="AG5677" s="23">
        <f t="shared" si="1150"/>
        <v>26.103080993239423</v>
      </c>
      <c r="AH5677" s="25">
        <f t="shared" si="1156"/>
        <v>28.923346445025587</v>
      </c>
      <c r="AI5677" s="25">
        <f t="shared" si="1151"/>
        <v>0.14530667057451424</v>
      </c>
    </row>
    <row r="5678" spans="6:35" ht="15">
      <c r="F5678" s="5">
        <v>2006</v>
      </c>
      <c r="G5678" s="5">
        <v>8</v>
      </c>
      <c r="H5678" s="5">
        <v>0</v>
      </c>
      <c r="I5678" s="5">
        <v>237</v>
      </c>
      <c r="J5678" s="5">
        <v>9</v>
      </c>
      <c r="K5678" s="5">
        <v>15.1649999619</v>
      </c>
      <c r="L5678" s="5">
        <v>0.57702445983899997</v>
      </c>
      <c r="M5678" s="5">
        <v>0.47214734554299997</v>
      </c>
      <c r="N5678" s="8">
        <f t="shared" si="1152"/>
        <v>0.47214734554299997</v>
      </c>
      <c r="O5678" s="5">
        <v>0</v>
      </c>
      <c r="P5678" s="5">
        <v>96.736587524399994</v>
      </c>
      <c r="Q5678" s="5">
        <v>31.107414245600001</v>
      </c>
      <c r="R5678" s="5">
        <v>362.13250732400002</v>
      </c>
      <c r="S5678">
        <f t="shared" si="1144"/>
        <v>2.8052161589386559E-2</v>
      </c>
      <c r="T5678">
        <f t="shared" si="1145"/>
        <v>246.54589798487237</v>
      </c>
      <c r="U5678">
        <f t="shared" si="1146"/>
        <v>740.41441824284823</v>
      </c>
      <c r="V5678" s="9">
        <v>267.607330322</v>
      </c>
      <c r="W5678" s="9">
        <v>216.466888428</v>
      </c>
      <c r="X5678">
        <f t="shared" si="1153"/>
        <v>8.166674396063346E-4</v>
      </c>
      <c r="Y5678">
        <f t="shared" si="1154"/>
        <v>38.94980120063655</v>
      </c>
      <c r="Z5678">
        <f t="shared" si="1147"/>
        <v>0.58264970524537185</v>
      </c>
      <c r="AA5678">
        <f t="shared" si="1148"/>
        <v>8.2649015130317485E-2</v>
      </c>
      <c r="AB5678">
        <f>(1/(AA5678*k))*(LN((50-dTar)/(hTar-dTar)))</f>
        <v>52.875948249438125</v>
      </c>
      <c r="AC5678">
        <f t="shared" si="1149"/>
        <v>85.296687483392759</v>
      </c>
      <c r="AD5678" s="19">
        <v>209.57261657699999</v>
      </c>
      <c r="AE5678" s="19">
        <v>73.471710205099996</v>
      </c>
      <c r="AF5678">
        <f t="shared" si="1155"/>
        <v>2.7148755128290447E-3</v>
      </c>
      <c r="AG5678" s="23">
        <f t="shared" si="1150"/>
        <v>29.930200092201929</v>
      </c>
      <c r="AH5678" s="25">
        <f t="shared" si="1156"/>
        <v>33.358494251782062</v>
      </c>
      <c r="AI5678" s="25">
        <f t="shared" si="1151"/>
        <v>0.22146152114264228</v>
      </c>
    </row>
    <row r="5679" spans="6:35" ht="15">
      <c r="F5679" s="5">
        <v>2006</v>
      </c>
      <c r="G5679" s="5">
        <v>8</v>
      </c>
      <c r="H5679" s="5">
        <v>0</v>
      </c>
      <c r="I5679" s="5">
        <v>237</v>
      </c>
      <c r="J5679" s="5">
        <v>10</v>
      </c>
      <c r="K5679" s="5">
        <v>16.379999160800001</v>
      </c>
      <c r="L5679" s="5">
        <v>0.76757955551099999</v>
      </c>
      <c r="M5679" s="5">
        <v>1.51988613605</v>
      </c>
      <c r="N5679" s="8">
        <f t="shared" si="1152"/>
        <v>1.51988613605</v>
      </c>
      <c r="O5679" s="5">
        <v>0</v>
      </c>
      <c r="P5679" s="5">
        <v>96.736587524399994</v>
      </c>
      <c r="Q5679" s="5">
        <v>33.310768127400003</v>
      </c>
      <c r="R5679" s="5">
        <v>724.98248291000004</v>
      </c>
      <c r="S5679">
        <f t="shared" si="1144"/>
        <v>9.0302512316168371E-2</v>
      </c>
      <c r="T5679">
        <f t="shared" si="1145"/>
        <v>76.588626297097392</v>
      </c>
      <c r="U5679">
        <f t="shared" si="1146"/>
        <v>230.00716559179475</v>
      </c>
      <c r="V5679" s="9">
        <v>195.357330322</v>
      </c>
      <c r="W5679" s="9">
        <v>67.244689941399997</v>
      </c>
      <c r="X5679">
        <f t="shared" si="1153"/>
        <v>2.0300068060321464E-3</v>
      </c>
      <c r="Y5679">
        <f t="shared" si="1154"/>
        <v>39.443219789136741</v>
      </c>
      <c r="Z5679">
        <f t="shared" si="1147"/>
        <v>1.875603490172346</v>
      </c>
      <c r="AA5679">
        <f t="shared" si="1148"/>
        <v>0.26605485224170522</v>
      </c>
      <c r="AB5679">
        <f>(1/(AA5679*k))*(LN((50-dTar)/(hTar-dTar)))</f>
        <v>16.425729544400529</v>
      </c>
      <c r="AC5679">
        <f t="shared" si="1149"/>
        <v>26.497119503674366</v>
      </c>
      <c r="AD5679" s="19">
        <v>154.170196533</v>
      </c>
      <c r="AE5679" s="19">
        <v>22.823732376100001</v>
      </c>
      <c r="AF5679">
        <f t="shared" si="1155"/>
        <v>4.9142210814676008E-3</v>
      </c>
      <c r="AG5679" s="23">
        <f t="shared" si="1150"/>
        <v>34.307211514991742</v>
      </c>
      <c r="AH5679" s="25">
        <f t="shared" si="1156"/>
        <v>36.259376245795721</v>
      </c>
      <c r="AI5679" s="25">
        <f t="shared" si="1151"/>
        <v>0.71290519544515996</v>
      </c>
    </row>
    <row r="5680" spans="6:35" ht="15">
      <c r="F5680" s="5">
        <v>2006</v>
      </c>
      <c r="G5680" s="5">
        <v>8</v>
      </c>
      <c r="H5680" s="5">
        <v>0</v>
      </c>
      <c r="I5680" s="5">
        <v>237</v>
      </c>
      <c r="J5680" s="5">
        <v>11</v>
      </c>
      <c r="K5680" s="5">
        <v>17.895000457799998</v>
      </c>
      <c r="L5680" s="5">
        <v>0.93033945560499998</v>
      </c>
      <c r="M5680" s="5">
        <v>1.6902319192899999</v>
      </c>
      <c r="N5680" s="8">
        <f t="shared" si="1152"/>
        <v>1.6902319192899999</v>
      </c>
      <c r="O5680" s="5">
        <v>0</v>
      </c>
      <c r="P5680" s="5">
        <v>96.736587524399994</v>
      </c>
      <c r="Q5680" s="5">
        <v>33.794315338099999</v>
      </c>
      <c r="R5680" s="5">
        <v>1323.17248535</v>
      </c>
      <c r="S5680">
        <f t="shared" si="1144"/>
        <v>0.1004234363934253</v>
      </c>
      <c r="T5680">
        <f t="shared" si="1145"/>
        <v>68.869833754512442</v>
      </c>
      <c r="U5680">
        <f t="shared" si="1146"/>
        <v>206.82647048931145</v>
      </c>
      <c r="V5680" s="9">
        <v>159.236816406</v>
      </c>
      <c r="W5680" s="9">
        <v>60.467601776099997</v>
      </c>
      <c r="X5680">
        <f t="shared" si="1153"/>
        <v>2.3444960882314306E-3</v>
      </c>
      <c r="Y5680">
        <f t="shared" si="1154"/>
        <v>40.301618403912627</v>
      </c>
      <c r="Z5680">
        <f t="shared" si="1147"/>
        <v>2.0858173594898402</v>
      </c>
      <c r="AA5680">
        <f t="shared" si="1148"/>
        <v>0.29587374532517025</v>
      </c>
      <c r="AB5680">
        <f>(1/(AA5680*k))*(LN((50-dTar)/(hTar-dTar)))</f>
        <v>14.770303603974162</v>
      </c>
      <c r="AC5680">
        <f t="shared" si="1149"/>
        <v>23.826673795044453</v>
      </c>
      <c r="AD5680" s="19">
        <v>131.659713745</v>
      </c>
      <c r="AE5680" s="19">
        <v>20.523498535200002</v>
      </c>
      <c r="AF5680">
        <f t="shared" si="1155"/>
        <v>5.6814990470052274E-3</v>
      </c>
      <c r="AG5680" s="23">
        <f t="shared" si="1150"/>
        <v>34.845938972861369</v>
      </c>
      <c r="AH5680" s="25">
        <f t="shared" si="1156"/>
        <v>36.919608717804287</v>
      </c>
      <c r="AI5680" s="25">
        <f t="shared" si="1151"/>
        <v>0.79280617684997745</v>
      </c>
    </row>
    <row r="5681" spans="6:35" ht="15">
      <c r="F5681" s="5">
        <v>2006</v>
      </c>
      <c r="G5681" s="5">
        <v>8</v>
      </c>
      <c r="H5681" s="5">
        <v>0</v>
      </c>
      <c r="I5681" s="5">
        <v>237</v>
      </c>
      <c r="J5681" s="5">
        <v>12</v>
      </c>
      <c r="K5681" s="5">
        <v>18.704999923700001</v>
      </c>
      <c r="L5681" s="5">
        <v>0.99091243743900004</v>
      </c>
      <c r="M5681" s="5">
        <v>1.4405071735399999</v>
      </c>
      <c r="N5681" s="8">
        <f t="shared" si="1152"/>
        <v>1.4405071735399999</v>
      </c>
      <c r="O5681" s="5">
        <v>0</v>
      </c>
      <c r="P5681" s="5">
        <v>96.736587524399994</v>
      </c>
      <c r="Q5681" s="5">
        <v>38.224304199199999</v>
      </c>
      <c r="R5681" s="5">
        <v>1560.0500488299999</v>
      </c>
      <c r="S5681">
        <f t="shared" si="1144"/>
        <v>8.558629077188018E-2</v>
      </c>
      <c r="T5681">
        <f t="shared" si="1145"/>
        <v>80.809032697844046</v>
      </c>
      <c r="U5681">
        <f t="shared" si="1146"/>
        <v>242.68168086662993</v>
      </c>
      <c r="V5681" s="9">
        <v>150.277252197</v>
      </c>
      <c r="W5681" s="9">
        <v>70.9501953125</v>
      </c>
      <c r="X5681">
        <f t="shared" si="1153"/>
        <v>2.1555945740934341E-3</v>
      </c>
      <c r="Y5681">
        <f t="shared" si="1154"/>
        <v>46.287129248660221</v>
      </c>
      <c r="Z5681">
        <f t="shared" si="1147"/>
        <v>1.7776465080019936</v>
      </c>
      <c r="AA5681">
        <f t="shared" si="1148"/>
        <v>0.25215962835566857</v>
      </c>
      <c r="AB5681">
        <f>(1/(AA5681*k))*(LN((50-dTar)/(hTar-dTar)))</f>
        <v>17.330867258154626</v>
      </c>
      <c r="AC5681">
        <f t="shared" si="1149"/>
        <v>27.957239865682929</v>
      </c>
      <c r="AD5681" s="19">
        <v>132.55401611299999</v>
      </c>
      <c r="AE5681" s="19">
        <v>24.081430435200001</v>
      </c>
      <c r="AF5681">
        <f t="shared" si="1155"/>
        <v>5.4173327200941132E-3</v>
      </c>
      <c r="AG5681" s="23">
        <f t="shared" si="1150"/>
        <v>39.27677363686098</v>
      </c>
      <c r="AH5681" s="25">
        <f t="shared" si="1156"/>
        <v>41.941366107367941</v>
      </c>
      <c r="AI5681" s="25">
        <f t="shared" si="1151"/>
        <v>0.67567235711590501</v>
      </c>
    </row>
    <row r="5682" spans="6:35" ht="15">
      <c r="F5682" s="5">
        <v>2006</v>
      </c>
      <c r="G5682" s="5">
        <v>8</v>
      </c>
      <c r="H5682" s="5">
        <v>0</v>
      </c>
      <c r="I5682" s="5">
        <v>237</v>
      </c>
      <c r="J5682" s="5">
        <v>13</v>
      </c>
      <c r="K5682" s="5">
        <v>18.784999847400002</v>
      </c>
      <c r="L5682" s="5">
        <v>1.01582610607</v>
      </c>
      <c r="M5682" s="5">
        <v>1.57936012745</v>
      </c>
      <c r="N5682" s="8">
        <f t="shared" si="1152"/>
        <v>1.57936012745</v>
      </c>
      <c r="O5682" s="5">
        <v>0</v>
      </c>
      <c r="P5682" s="5">
        <v>96.736587524399994</v>
      </c>
      <c r="Q5682" s="5">
        <v>39.773880004900001</v>
      </c>
      <c r="R5682" s="5">
        <v>1233.8950195299999</v>
      </c>
      <c r="S5682">
        <f t="shared" si="1144"/>
        <v>9.383609994059916E-2</v>
      </c>
      <c r="T5682">
        <f t="shared" si="1145"/>
        <v>73.704527083395035</v>
      </c>
      <c r="U5682">
        <f t="shared" si="1146"/>
        <v>221.34578181326958</v>
      </c>
      <c r="V5682" s="9">
        <v>149.06765747099999</v>
      </c>
      <c r="W5682" s="9">
        <v>64.712455749499995</v>
      </c>
      <c r="X5682">
        <f t="shared" si="1153"/>
        <v>2.2981854479664819E-3</v>
      </c>
      <c r="Y5682">
        <f t="shared" si="1154"/>
        <v>47.884952774773893</v>
      </c>
      <c r="Z5682">
        <f t="shared" si="1147"/>
        <v>1.9489968998485634</v>
      </c>
      <c r="AA5682">
        <f t="shared" si="1148"/>
        <v>0.27646572685845411</v>
      </c>
      <c r="AB5682">
        <f>(1/(AA5682*k))*(LN((50-dTar)/(hTar-dTar)))</f>
        <v>15.807185565302053</v>
      </c>
      <c r="AC5682">
        <f t="shared" si="1149"/>
        <v>25.499317020189679</v>
      </c>
      <c r="AD5682" s="19">
        <v>134.961395264</v>
      </c>
      <c r="AE5682" s="19">
        <v>21.964258193999999</v>
      </c>
      <c r="AF5682">
        <f t="shared" si="1155"/>
        <v>5.48170569729958E-3</v>
      </c>
      <c r="AG5682" s="23">
        <f t="shared" si="1150"/>
        <v>41.191605980746289</v>
      </c>
      <c r="AH5682" s="25">
        <f t="shared" si="1156"/>
        <v>43.735705375624264</v>
      </c>
      <c r="AI5682" s="25">
        <f t="shared" si="1151"/>
        <v>0.74080157298111893</v>
      </c>
    </row>
    <row r="5683" spans="6:35" ht="15">
      <c r="F5683" s="5">
        <v>2006</v>
      </c>
      <c r="G5683" s="5">
        <v>8</v>
      </c>
      <c r="H5683" s="5">
        <v>0</v>
      </c>
      <c r="I5683" s="5">
        <v>237</v>
      </c>
      <c r="J5683" s="5">
        <v>14</v>
      </c>
      <c r="K5683" s="5">
        <v>19.065000534100001</v>
      </c>
      <c r="L5683" s="5">
        <v>1.0681548118599999</v>
      </c>
      <c r="M5683" s="5">
        <v>0.86868339777000003</v>
      </c>
      <c r="N5683" s="8">
        <f t="shared" si="1152"/>
        <v>0.86868339777000003</v>
      </c>
      <c r="O5683" s="5">
        <v>0</v>
      </c>
      <c r="P5683" s="5">
        <v>96.736587524399994</v>
      </c>
      <c r="Q5683" s="5">
        <v>38.492996215799998</v>
      </c>
      <c r="R5683" s="5">
        <v>1083.5274658200001</v>
      </c>
      <c r="S5683">
        <f t="shared" si="1144"/>
        <v>5.1611953925603693E-2</v>
      </c>
      <c r="T5683">
        <f t="shared" si="1145"/>
        <v>134.0027812053263</v>
      </c>
      <c r="U5683">
        <f t="shared" si="1146"/>
        <v>402.43050928859162</v>
      </c>
      <c r="V5683" s="9">
        <v>149.124755859</v>
      </c>
      <c r="W5683" s="9">
        <v>117.65421295199999</v>
      </c>
      <c r="X5683">
        <f t="shared" si="1153"/>
        <v>1.4943004137355927E-3</v>
      </c>
      <c r="Y5683">
        <f t="shared" si="1154"/>
        <v>48.130709233547122</v>
      </c>
      <c r="Z5683">
        <f t="shared" si="1147"/>
        <v>1.0719918907521275</v>
      </c>
      <c r="AA5683">
        <f t="shared" si="1148"/>
        <v>0.15206233385295961</v>
      </c>
      <c r="AB5683">
        <f>(1/(AA5683*k))*(LN((50-dTar)/(hTar-dTar)))</f>
        <v>28.739168577561841</v>
      </c>
      <c r="AC5683">
        <f t="shared" si="1149"/>
        <v>46.36050911330716</v>
      </c>
      <c r="AD5683" s="19">
        <v>143.975097656</v>
      </c>
      <c r="AE5683" s="19">
        <v>39.9333877563</v>
      </c>
      <c r="AF5683">
        <f t="shared" si="1155"/>
        <v>4.342747064406861E-3</v>
      </c>
      <c r="AG5683" s="23">
        <f t="shared" si="1150"/>
        <v>38.440458973633568</v>
      </c>
      <c r="AH5683" s="25">
        <f t="shared" si="1156"/>
        <v>42.123662695344166</v>
      </c>
      <c r="AI5683" s="25">
        <f t="shared" si="1151"/>
        <v>0.4074574356449126</v>
      </c>
    </row>
    <row r="5684" spans="6:35" ht="15">
      <c r="F5684" s="5">
        <v>2006</v>
      </c>
      <c r="G5684" s="5">
        <v>8</v>
      </c>
      <c r="H5684" s="5">
        <v>0</v>
      </c>
      <c r="I5684" s="5">
        <v>237</v>
      </c>
      <c r="J5684" s="5">
        <v>15</v>
      </c>
      <c r="K5684" s="5">
        <v>18.645000457799998</v>
      </c>
      <c r="L5684" s="5">
        <v>0.98677098751100001</v>
      </c>
      <c r="M5684" s="5">
        <v>0.54796350002299998</v>
      </c>
      <c r="N5684" s="8">
        <f t="shared" si="1152"/>
        <v>0.54796350002299998</v>
      </c>
      <c r="O5684" s="5">
        <v>0</v>
      </c>
      <c r="P5684" s="5">
        <v>96.736587524399994</v>
      </c>
      <c r="Q5684" s="5">
        <v>39.066265106199999</v>
      </c>
      <c r="R5684" s="5">
        <v>654.15502929700006</v>
      </c>
      <c r="S5684">
        <f t="shared" si="1144"/>
        <v>3.2556702463407333E-2</v>
      </c>
      <c r="T5684">
        <f t="shared" si="1145"/>
        <v>212.43384145693426</v>
      </c>
      <c r="U5684">
        <f t="shared" si="1146"/>
        <v>637.97078119336788</v>
      </c>
      <c r="V5684" s="9">
        <v>168.30690002399999</v>
      </c>
      <c r="W5684" s="9">
        <v>186.51657104500001</v>
      </c>
      <c r="X5684">
        <f t="shared" si="1153"/>
        <v>1.0072580473962371E-3</v>
      </c>
      <c r="Y5684">
        <f t="shared" si="1154"/>
        <v>49.701090570140956</v>
      </c>
      <c r="Z5684">
        <f t="shared" si="1147"/>
        <v>0.67621003228651255</v>
      </c>
      <c r="AA5684">
        <f t="shared" si="1148"/>
        <v>9.5920572320866856E-2</v>
      </c>
      <c r="AB5684">
        <f>(1/(AA5684*k))*(LN((50-dTar)/(hTar-dTar)))</f>
        <v>45.560039323774973</v>
      </c>
      <c r="AC5684">
        <f t="shared" si="1149"/>
        <v>73.495049537431484</v>
      </c>
      <c r="AD5684" s="19">
        <v>167.48164367699999</v>
      </c>
      <c r="AE5684" s="19">
        <v>63.306175231899999</v>
      </c>
      <c r="AF5684">
        <f t="shared" si="1155"/>
        <v>3.2864157128069701E-3</v>
      </c>
      <c r="AG5684" s="23">
        <f t="shared" si="1150"/>
        <v>37.696523463987404</v>
      </c>
      <c r="AH5684" s="25">
        <f t="shared" si="1156"/>
        <v>42.25938459315951</v>
      </c>
      <c r="AI5684" s="25">
        <f t="shared" si="1151"/>
        <v>0.2570232182628841</v>
      </c>
    </row>
    <row r="5685" spans="6:35" ht="15">
      <c r="F5685" s="5">
        <v>2006</v>
      </c>
      <c r="G5685" s="5">
        <v>8</v>
      </c>
      <c r="H5685" s="5">
        <v>0</v>
      </c>
      <c r="I5685" s="5">
        <v>237</v>
      </c>
      <c r="J5685" s="5">
        <v>16</v>
      </c>
      <c r="K5685" s="5">
        <v>18.7000007629</v>
      </c>
      <c r="L5685" s="5">
        <v>0.977771341801</v>
      </c>
      <c r="M5685" s="5">
        <v>0.70980936288800001</v>
      </c>
      <c r="N5685" s="8">
        <f t="shared" si="1152"/>
        <v>0.70980936288800001</v>
      </c>
      <c r="O5685" s="5">
        <v>0</v>
      </c>
      <c r="P5685" s="5">
        <v>96.736587524399994</v>
      </c>
      <c r="Q5685" s="5">
        <v>36.957485198999997</v>
      </c>
      <c r="R5685" s="5">
        <v>564.67248535199997</v>
      </c>
      <c r="S5685">
        <f t="shared" si="1144"/>
        <v>4.2172612285882857E-2</v>
      </c>
      <c r="T5685">
        <f t="shared" si="1145"/>
        <v>163.99613385550725</v>
      </c>
      <c r="U5685">
        <f t="shared" si="1146"/>
        <v>492.50505903834625</v>
      </c>
      <c r="V5685" s="9">
        <v>174.063034058</v>
      </c>
      <c r="W5685" s="9">
        <v>143.98832702600001</v>
      </c>
      <c r="X5685">
        <f t="shared" si="1153"/>
        <v>1.2337204112812517E-3</v>
      </c>
      <c r="Y5685">
        <f t="shared" si="1154"/>
        <v>46.331529380793079</v>
      </c>
      <c r="Z5685">
        <f t="shared" si="1147"/>
        <v>0.8759346419526427</v>
      </c>
      <c r="AA5685">
        <f t="shared" si="1148"/>
        <v>0.12425156114242839</v>
      </c>
      <c r="AB5685">
        <f>(1/(AA5685*k))*(LN((50-dTar)/(hTar-dTar)))</f>
        <v>35.171751619991632</v>
      </c>
      <c r="AC5685">
        <f t="shared" si="1149"/>
        <v>56.73721239043347</v>
      </c>
      <c r="AD5685" s="19">
        <v>177.80027770999999</v>
      </c>
      <c r="AE5685" s="19">
        <v>48.871532440199999</v>
      </c>
      <c r="AF5685">
        <f t="shared" si="1155"/>
        <v>3.5284691751711113E-3</v>
      </c>
      <c r="AG5685" s="23">
        <f t="shared" si="1150"/>
        <v>37.056165458761363</v>
      </c>
      <c r="AH5685" s="25">
        <f t="shared" si="1156"/>
        <v>40.581673469547482</v>
      </c>
      <c r="AI5685" s="25">
        <f t="shared" si="1151"/>
        <v>0.33293729745675327</v>
      </c>
    </row>
    <row r="5686" spans="6:35" ht="15">
      <c r="F5686" s="5">
        <v>2006</v>
      </c>
      <c r="G5686" s="5">
        <v>8</v>
      </c>
      <c r="H5686" s="5">
        <v>0</v>
      </c>
      <c r="I5686" s="5">
        <v>237</v>
      </c>
      <c r="J5686" s="5">
        <v>17</v>
      </c>
      <c r="K5686" s="5">
        <v>18.465000152599998</v>
      </c>
      <c r="L5686" s="5">
        <v>0.920462608337</v>
      </c>
      <c r="M5686" s="5">
        <v>0.59992539882700002</v>
      </c>
      <c r="N5686" s="8">
        <f t="shared" si="1152"/>
        <v>0.59992539882700002</v>
      </c>
      <c r="O5686" s="5">
        <v>0</v>
      </c>
      <c r="P5686" s="5">
        <v>96.736587524399994</v>
      </c>
      <c r="Q5686" s="5">
        <v>38.069103241000001</v>
      </c>
      <c r="R5686" s="5">
        <v>435.625</v>
      </c>
      <c r="S5686">
        <f t="shared" si="1144"/>
        <v>3.5643966631047158E-2</v>
      </c>
      <c r="T5686">
        <f t="shared" si="1145"/>
        <v>194.03411076723</v>
      </c>
      <c r="U5686">
        <f t="shared" si="1146"/>
        <v>582.71362215810234</v>
      </c>
      <c r="V5686" s="9">
        <v>192.54986572300001</v>
      </c>
      <c r="W5686" s="9">
        <v>170.36163330100001</v>
      </c>
      <c r="X5686">
        <f t="shared" si="1153"/>
        <v>1.0575015168272231E-3</v>
      </c>
      <c r="Y5686">
        <f t="shared" si="1154"/>
        <v>47.897193908284464</v>
      </c>
      <c r="Z5686">
        <f t="shared" si="1147"/>
        <v>0.74033320338540254</v>
      </c>
      <c r="AA5686">
        <f t="shared" si="1148"/>
        <v>0.10501646113818673</v>
      </c>
      <c r="AB5686">
        <f>(1/(AA5686*k))*(LN((50-dTar)/(hTar-dTar)))</f>
        <v>41.613905091957015</v>
      </c>
      <c r="AC5686">
        <f t="shared" si="1149"/>
        <v>67.129354179098684</v>
      </c>
      <c r="AD5686" s="19">
        <v>197.81935119600001</v>
      </c>
      <c r="AE5686" s="19">
        <v>57.822975158699997</v>
      </c>
      <c r="AF5686">
        <f t="shared" si="1155"/>
        <v>3.0981652366347738E-3</v>
      </c>
      <c r="AG5686" s="23">
        <f t="shared" si="1150"/>
        <v>37.935639385481437</v>
      </c>
      <c r="AH5686" s="25">
        <f t="shared" si="1156"/>
        <v>41.721964166399793</v>
      </c>
      <c r="AI5686" s="25">
        <f t="shared" si="1151"/>
        <v>0.28139603589963158</v>
      </c>
    </row>
    <row r="5687" spans="6:35" ht="15">
      <c r="F5687" s="5">
        <v>2006</v>
      </c>
      <c r="G5687" s="5">
        <v>8</v>
      </c>
      <c r="H5687" s="5">
        <v>0</v>
      </c>
      <c r="I5687" s="5">
        <v>237</v>
      </c>
      <c r="J5687" s="5">
        <v>18</v>
      </c>
      <c r="K5687" s="5">
        <v>19.0699996948</v>
      </c>
      <c r="L5687" s="5">
        <v>0.97800350189200003</v>
      </c>
      <c r="M5687" s="5">
        <v>0.49798837304100002</v>
      </c>
      <c r="N5687" s="8">
        <f t="shared" si="1152"/>
        <v>0.49798837304100002</v>
      </c>
      <c r="O5687" s="5">
        <v>0</v>
      </c>
      <c r="P5687" s="5">
        <v>96.736587524399994</v>
      </c>
      <c r="Q5687" s="5">
        <v>37.051090240500002</v>
      </c>
      <c r="R5687" s="5">
        <v>653.4375</v>
      </c>
      <c r="S5687">
        <f t="shared" si="1144"/>
        <v>2.9587480353438916E-2</v>
      </c>
      <c r="T5687">
        <f t="shared" si="1145"/>
        <v>233.75242794772822</v>
      </c>
      <c r="U5687">
        <f t="shared" si="1146"/>
        <v>701.99370326733231</v>
      </c>
      <c r="V5687" s="9">
        <v>187.901580811</v>
      </c>
      <c r="W5687" s="9">
        <v>205.23425293</v>
      </c>
      <c r="X5687">
        <f t="shared" si="1153"/>
        <v>9.1313398662572231E-4</v>
      </c>
      <c r="Y5687">
        <f t="shared" si="1154"/>
        <v>47.105667046322573</v>
      </c>
      <c r="Z5687">
        <f t="shared" si="1147"/>
        <v>0.61453862127354864</v>
      </c>
      <c r="AA5687">
        <f t="shared" si="1148"/>
        <v>8.7172466321616515E-2</v>
      </c>
      <c r="AB5687">
        <f>(1/(AA5687*k))*(LN((50-dTar)/(hTar-dTar)))</f>
        <v>50.132171674188513</v>
      </c>
      <c r="AC5687">
        <f t="shared" si="1149"/>
        <v>80.870572003453219</v>
      </c>
      <c r="AD5687" s="19">
        <v>195.508666992</v>
      </c>
      <c r="AE5687" s="19">
        <v>69.659202575699993</v>
      </c>
      <c r="AF5687">
        <f t="shared" si="1155"/>
        <v>2.8898523396984426E-3</v>
      </c>
      <c r="AG5687" s="23">
        <f t="shared" si="1150"/>
        <v>36.096883682994964</v>
      </c>
      <c r="AH5687" s="25">
        <f t="shared" si="1156"/>
        <v>40.281253618521866</v>
      </c>
      <c r="AI5687" s="25">
        <f t="shared" si="1151"/>
        <v>0.23358229935228011</v>
      </c>
    </row>
    <row r="5688" spans="6:35" ht="15">
      <c r="F5688" s="5">
        <v>2006</v>
      </c>
      <c r="G5688" s="5">
        <v>8</v>
      </c>
      <c r="H5688" s="5">
        <v>0</v>
      </c>
      <c r="I5688" s="5">
        <v>237</v>
      </c>
      <c r="J5688" s="5">
        <v>19</v>
      </c>
      <c r="K5688" s="5">
        <v>18.5</v>
      </c>
      <c r="L5688" s="5">
        <v>0.929617345333</v>
      </c>
      <c r="M5688" s="5">
        <v>0.58238399028800003</v>
      </c>
      <c r="N5688" s="8">
        <f t="shared" si="1152"/>
        <v>0.58238399028800003</v>
      </c>
      <c r="O5688" s="5">
        <v>0</v>
      </c>
      <c r="P5688" s="5">
        <v>96.736587524399994</v>
      </c>
      <c r="Q5688" s="5">
        <v>31.181135177600002</v>
      </c>
      <c r="R5688" s="5">
        <v>213.50750732399999</v>
      </c>
      <c r="S5688">
        <f t="shared" si="1144"/>
        <v>3.4601761413784828E-2</v>
      </c>
      <c r="T5688">
        <f t="shared" si="1145"/>
        <v>199.87841910027055</v>
      </c>
      <c r="U5688">
        <f t="shared" si="1146"/>
        <v>600.26495921058722</v>
      </c>
      <c r="V5688" s="9">
        <v>243.699417114</v>
      </c>
      <c r="W5688" s="9">
        <v>175.49293518100001</v>
      </c>
      <c r="X5688">
        <f t="shared" si="1153"/>
        <v>9.8091404977335281E-4</v>
      </c>
      <c r="Y5688">
        <f t="shared" si="1154"/>
        <v>38.785572118087138</v>
      </c>
      <c r="Z5688">
        <f t="shared" si="1147"/>
        <v>0.71868636662709606</v>
      </c>
      <c r="AA5688">
        <f t="shared" si="1148"/>
        <v>0.10194585160615693</v>
      </c>
      <c r="AB5688">
        <f>(1/(AA5688*k))*(LN((50-dTar)/(hTar-dTar)))</f>
        <v>42.867316109935402</v>
      </c>
      <c r="AC5688">
        <f t="shared" si="1149"/>
        <v>69.151290644131805</v>
      </c>
      <c r="AD5688" s="19">
        <v>258.13323974600002</v>
      </c>
      <c r="AE5688" s="19">
        <v>59.564605712899997</v>
      </c>
      <c r="AF5688">
        <f t="shared" si="1155"/>
        <v>2.5849870315689787E-3</v>
      </c>
      <c r="AG5688" s="23">
        <f t="shared" si="1150"/>
        <v>31.852449823037094</v>
      </c>
      <c r="AH5688" s="25">
        <f t="shared" si="1156"/>
        <v>34.487686391264887</v>
      </c>
      <c r="AI5688" s="25">
        <f t="shared" si="1151"/>
        <v>0.27316820817868187</v>
      </c>
    </row>
    <row r="5689" spans="6:35" ht="15">
      <c r="F5689" s="5">
        <v>2006</v>
      </c>
      <c r="G5689" s="5">
        <v>8</v>
      </c>
      <c r="H5689" s="5">
        <v>0</v>
      </c>
      <c r="I5689" s="5">
        <v>237</v>
      </c>
      <c r="J5689" s="5">
        <v>20</v>
      </c>
      <c r="K5689" s="5">
        <v>16.754999160800001</v>
      </c>
      <c r="L5689" s="5">
        <v>0.70082491636300004</v>
      </c>
      <c r="M5689" s="5">
        <v>0.25232350826299998</v>
      </c>
      <c r="N5689" s="8">
        <f t="shared" si="1152"/>
        <v>0.25232350826299998</v>
      </c>
      <c r="O5689" s="5">
        <v>0</v>
      </c>
      <c r="P5689" s="5">
        <v>96.736587524399994</v>
      </c>
      <c r="Q5689" s="5">
        <v>18.913545608500002</v>
      </c>
      <c r="R5689" s="5">
        <v>19.700500488300001</v>
      </c>
      <c r="S5689">
        <f t="shared" si="1144"/>
        <v>1.4991548493096323E-2</v>
      </c>
      <c r="T5689">
        <f t="shared" si="1145"/>
        <v>461.33629042103092</v>
      </c>
      <c r="U5689">
        <f t="shared" si="1146"/>
        <v>1385.4622765103156</v>
      </c>
      <c r="V5689" s="9">
        <v>462.76507568400001</v>
      </c>
      <c r="W5689" s="9">
        <v>405.05252075200002</v>
      </c>
      <c r="X5689">
        <f t="shared" si="1153"/>
        <v>4.4379751135505081E-4</v>
      </c>
      <c r="Y5689">
        <f t="shared" si="1154"/>
        <v>23.782842306690693</v>
      </c>
      <c r="Z5689">
        <f t="shared" si="1147"/>
        <v>0.31137783385573609</v>
      </c>
      <c r="AA5689">
        <f t="shared" si="1148"/>
        <v>4.416902826845228E-2</v>
      </c>
      <c r="AB5689">
        <f>(1/(AA5689*k))*(LN((50-dTar)/(hTar-dTar)))</f>
        <v>98.941389888332012</v>
      </c>
      <c r="AC5689">
        <f t="shared" si="1149"/>
        <v>159.6070253466755</v>
      </c>
      <c r="AD5689" s="19">
        <v>403.85217285200002</v>
      </c>
      <c r="AE5689" s="19">
        <v>137.48014831500001</v>
      </c>
      <c r="AF5689">
        <f t="shared" si="1155"/>
        <v>1.4266569639353093E-3</v>
      </c>
      <c r="AG5689" s="23">
        <f t="shared" si="1150"/>
        <v>18.367382704172989</v>
      </c>
      <c r="AH5689" s="25">
        <f t="shared" si="1156"/>
        <v>20.425765142991921</v>
      </c>
      <c r="AI5689" s="25">
        <f t="shared" si="1151"/>
        <v>0.11835277374207513</v>
      </c>
    </row>
    <row r="5690" spans="6:35" ht="15">
      <c r="F5690" s="5">
        <v>2006</v>
      </c>
      <c r="G5690" s="5">
        <v>8</v>
      </c>
      <c r="H5690" s="5">
        <v>0</v>
      </c>
      <c r="I5690" s="5">
        <v>237</v>
      </c>
      <c r="J5690" s="5">
        <v>21</v>
      </c>
      <c r="K5690" s="5">
        <v>13.8199996948</v>
      </c>
      <c r="L5690" s="5">
        <v>0.32705488800999999</v>
      </c>
      <c r="M5690" s="5">
        <v>0.521062850952</v>
      </c>
      <c r="N5690" s="8">
        <f t="shared" si="1152"/>
        <v>0.521062850952</v>
      </c>
      <c r="O5690" s="5">
        <v>0</v>
      </c>
      <c r="P5690" s="5">
        <v>96.736587524399994</v>
      </c>
      <c r="Q5690" s="5">
        <v>21.619844436600001</v>
      </c>
      <c r="R5690" s="5">
        <v>0</v>
      </c>
      <c r="S5690">
        <f t="shared" si="1144"/>
        <v>3.0958427345009264E-2</v>
      </c>
      <c r="T5690">
        <f t="shared" si="1145"/>
        <v>223.4010562744877</v>
      </c>
      <c r="U5690">
        <f t="shared" si="1146"/>
        <v>670.90697703054809</v>
      </c>
      <c r="V5690" s="9">
        <v>440.70486450200002</v>
      </c>
      <c r="W5690" s="9">
        <v>196.14576721200001</v>
      </c>
      <c r="X5690">
        <f t="shared" si="1153"/>
        <v>7.6466769783125439E-4</v>
      </c>
      <c r="Y5690">
        <f t="shared" si="1154"/>
        <v>26.074003055021688</v>
      </c>
      <c r="Z5690">
        <f t="shared" si="1147"/>
        <v>0.64301349861946078</v>
      </c>
      <c r="AA5690">
        <f t="shared" si="1148"/>
        <v>9.1211635220887016E-2</v>
      </c>
      <c r="AB5690">
        <f>(1/(AA5690*k))*(LN((50-dTar)/(hTar-dTar)))</f>
        <v>47.912144501241812</v>
      </c>
      <c r="AC5690">
        <f t="shared" si="1149"/>
        <v>77.289341401551212</v>
      </c>
      <c r="AD5690" s="19">
        <v>399.40737915</v>
      </c>
      <c r="AE5690" s="19">
        <v>66.574447631799998</v>
      </c>
      <c r="AF5690">
        <f t="shared" si="1155"/>
        <v>1.8407014002673988E-3</v>
      </c>
      <c r="AG5690" s="23">
        <f t="shared" si="1150"/>
        <v>22.36454331953923</v>
      </c>
      <c r="AH5690" s="25">
        <f t="shared" si="1156"/>
        <v>23.774485842879848</v>
      </c>
      <c r="AI5690" s="25">
        <f t="shared" si="1151"/>
        <v>0.24440542273946211</v>
      </c>
    </row>
    <row r="5691" spans="6:35" ht="15">
      <c r="F5691" s="5">
        <v>2006</v>
      </c>
      <c r="G5691" s="5">
        <v>8</v>
      </c>
      <c r="H5691" s="5">
        <v>0</v>
      </c>
      <c r="I5691" s="5">
        <v>237</v>
      </c>
      <c r="J5691" s="5">
        <v>22</v>
      </c>
      <c r="K5691" s="5">
        <v>12.765000343300001</v>
      </c>
      <c r="L5691" s="5">
        <v>0.25072506070099998</v>
      </c>
      <c r="M5691" s="5">
        <v>0.75989377498599997</v>
      </c>
      <c r="N5691" s="8">
        <f t="shared" si="1152"/>
        <v>0.75989377498599997</v>
      </c>
      <c r="O5691" s="5">
        <v>0</v>
      </c>
      <c r="P5691" s="5">
        <v>96.736587524399994</v>
      </c>
      <c r="Q5691" s="5">
        <v>21.6290607452</v>
      </c>
      <c r="R5691" s="5">
        <v>0</v>
      </c>
      <c r="S5691">
        <f t="shared" si="1144"/>
        <v>4.5148327461548426E-2</v>
      </c>
      <c r="T5691">
        <f t="shared" si="1145"/>
        <v>153.1871889465306</v>
      </c>
      <c r="U5691">
        <f t="shared" si="1146"/>
        <v>460.04417154432673</v>
      </c>
      <c r="V5691" s="9">
        <v>433.43093872100002</v>
      </c>
      <c r="W5691" s="9">
        <v>134.49809265100001</v>
      </c>
      <c r="X5691">
        <f t="shared" si="1153"/>
        <v>9.7278800377581087E-4</v>
      </c>
      <c r="Y5691">
        <f t="shared" si="1154"/>
        <v>25.416609885446473</v>
      </c>
      <c r="Z5691">
        <f t="shared" si="1147"/>
        <v>0.93774091540045079</v>
      </c>
      <c r="AA5691">
        <f t="shared" si="1148"/>
        <v>0.13301879741380895</v>
      </c>
      <c r="AB5691">
        <f>(1/(AA5691*k))*(LN((50-dTar)/(hTar-dTar)))</f>
        <v>32.853590108040038</v>
      </c>
      <c r="AC5691">
        <f t="shared" si="1149"/>
        <v>52.997676655051812</v>
      </c>
      <c r="AD5691" s="19">
        <v>395.57846069300001</v>
      </c>
      <c r="AE5691" s="19">
        <v>45.650424957299997</v>
      </c>
      <c r="AF5691">
        <f t="shared" si="1155"/>
        <v>2.0233635265078332E-3</v>
      </c>
      <c r="AG5691" s="23">
        <f t="shared" si="1150"/>
        <v>22.691096173489719</v>
      </c>
      <c r="AH5691" s="25">
        <f t="shared" si="1156"/>
        <v>23.72704694650329</v>
      </c>
      <c r="AI5691" s="25">
        <f t="shared" si="1151"/>
        <v>0.35642947673820563</v>
      </c>
    </row>
    <row r="5692" spans="6:35" ht="15">
      <c r="F5692" s="5">
        <v>2006</v>
      </c>
      <c r="G5692" s="5">
        <v>8</v>
      </c>
      <c r="H5692" s="5">
        <v>0</v>
      </c>
      <c r="I5692" s="5">
        <v>237</v>
      </c>
      <c r="J5692" s="5">
        <v>23</v>
      </c>
      <c r="K5692" s="5">
        <v>12.649999618500001</v>
      </c>
      <c r="L5692" s="5">
        <v>0.28397223353399997</v>
      </c>
      <c r="M5692" s="5">
        <v>0.18763972818899999</v>
      </c>
      <c r="N5692" s="8">
        <f t="shared" si="1152"/>
        <v>0.18763972818899999</v>
      </c>
      <c r="O5692" s="5">
        <v>0</v>
      </c>
      <c r="P5692" s="5">
        <v>96.736587524399994</v>
      </c>
      <c r="Q5692" s="5">
        <v>20.934055328399999</v>
      </c>
      <c r="R5692" s="5">
        <v>0</v>
      </c>
      <c r="S5692">
        <f t="shared" si="1144"/>
        <v>1.1148426493201618E-2</v>
      </c>
      <c r="T5692">
        <f t="shared" si="1145"/>
        <v>620.36964352678501</v>
      </c>
      <c r="U5692">
        <f t="shared" si="1146"/>
        <v>1863.0633584323166</v>
      </c>
      <c r="V5692" s="9">
        <v>475.61730956999997</v>
      </c>
      <c r="W5692" s="9">
        <v>544.68353271499996</v>
      </c>
      <c r="X5692">
        <f t="shared" si="1153"/>
        <v>3.4681709641509121E-4</v>
      </c>
      <c r="Y5692">
        <f t="shared" si="1154"/>
        <v>26.672846170995953</v>
      </c>
      <c r="Z5692">
        <f t="shared" si="1147"/>
        <v>0.23155532558571942</v>
      </c>
      <c r="AA5692">
        <f t="shared" si="1148"/>
        <v>3.2846184312030478E-2</v>
      </c>
      <c r="AB5692">
        <f>(1/(AA5692*k))*(LN((50-dTar)/(hTar-dTar)))</f>
        <v>133.04878902774269</v>
      </c>
      <c r="AC5692">
        <f t="shared" si="1149"/>
        <v>214.62728052094684</v>
      </c>
      <c r="AD5692" s="19">
        <v>404.94433593799999</v>
      </c>
      <c r="AE5692" s="19">
        <v>184.872756958</v>
      </c>
      <c r="AF5692">
        <f t="shared" si="1155"/>
        <v>1.2430940324094926E-3</v>
      </c>
      <c r="AG5692" s="23">
        <f t="shared" si="1150"/>
        <v>19.556480358008578</v>
      </c>
      <c r="AH5692" s="25">
        <f t="shared" si="1156"/>
        <v>22.261366645195451</v>
      </c>
      <c r="AI5692" s="25">
        <f t="shared" si="1151"/>
        <v>8.8012735905010658E-2</v>
      </c>
    </row>
    <row r="5693" spans="6:35" ht="15">
      <c r="F5693" s="5">
        <v>2006</v>
      </c>
      <c r="G5693" s="5">
        <v>8</v>
      </c>
      <c r="H5693" s="5">
        <v>0</v>
      </c>
      <c r="I5693" s="5">
        <v>237</v>
      </c>
      <c r="J5693" s="5">
        <v>24</v>
      </c>
      <c r="K5693" s="5">
        <v>11.7899999619</v>
      </c>
      <c r="L5693" s="5">
        <v>0.25105345249200001</v>
      </c>
      <c r="M5693" s="5">
        <v>0.192210376263</v>
      </c>
      <c r="N5693" s="8">
        <f t="shared" si="1152"/>
        <v>0.192210376263</v>
      </c>
      <c r="O5693" s="5">
        <v>0</v>
      </c>
      <c r="P5693" s="5">
        <v>96.736587524399994</v>
      </c>
      <c r="Q5693" s="5">
        <v>18.1171741486</v>
      </c>
      <c r="R5693" s="5">
        <v>0</v>
      </c>
      <c r="S5693">
        <f t="shared" si="1144"/>
        <v>1.1419986970138346E-2</v>
      </c>
      <c r="T5693">
        <f t="shared" si="1145"/>
        <v>605.6176235189057</v>
      </c>
      <c r="U5693">
        <f t="shared" si="1146"/>
        <v>1818.7608232803791</v>
      </c>
      <c r="V5693" s="9">
        <v>474.48098754900002</v>
      </c>
      <c r="W5693" s="9">
        <v>531.73126220699999</v>
      </c>
      <c r="X5693">
        <f t="shared" si="1153"/>
        <v>3.5398567495907682E-4</v>
      </c>
      <c r="Y5693">
        <f t="shared" si="1154"/>
        <v>23.060987882960941</v>
      </c>
      <c r="Z5693">
        <f t="shared" si="1147"/>
        <v>0.23719569776664046</v>
      </c>
      <c r="AA5693">
        <f t="shared" si="1148"/>
        <v>3.3646272600971167E-2</v>
      </c>
      <c r="AB5693">
        <f>(1/(AA5693*k))*(LN((50-dTar)/(hTar-dTar)))</f>
        <v>129.88496820214061</v>
      </c>
      <c r="AC5693">
        <f t="shared" si="1149"/>
        <v>209.52357183771397</v>
      </c>
      <c r="AD5693" s="19">
        <v>404.86688232400002</v>
      </c>
      <c r="AE5693" s="19">
        <v>180.47657775900001</v>
      </c>
      <c r="AF5693">
        <f t="shared" si="1155"/>
        <v>1.2580720546222723E-3</v>
      </c>
      <c r="AG5693" s="23">
        <f t="shared" si="1150"/>
        <v>16.982209474365199</v>
      </c>
      <c r="AH5693" s="25">
        <f t="shared" si="1156"/>
        <v>19.292715256719848</v>
      </c>
      <c r="AI5693" s="25">
        <f t="shared" si="1151"/>
        <v>9.0156606212936696E-2</v>
      </c>
    </row>
    <row r="5694" spans="6:35" ht="15">
      <c r="F5694" s="5">
        <v>2006</v>
      </c>
      <c r="G5694" s="5">
        <v>8</v>
      </c>
      <c r="H5694" s="5">
        <v>0</v>
      </c>
      <c r="I5694" s="5">
        <v>238</v>
      </c>
      <c r="J5694" s="5">
        <v>1</v>
      </c>
      <c r="K5694" s="5">
        <v>11.4399995804</v>
      </c>
      <c r="L5694" s="5">
        <v>0.23652310669400001</v>
      </c>
      <c r="M5694" s="5">
        <v>0.20848576724500001</v>
      </c>
      <c r="N5694" s="8">
        <f t="shared" si="1152"/>
        <v>0.20848576724500001</v>
      </c>
      <c r="O5694" s="5">
        <v>0</v>
      </c>
      <c r="P5694" s="5">
        <v>96.736587524399994</v>
      </c>
      <c r="Q5694" s="5">
        <v>21.9297599792</v>
      </c>
      <c r="R5694" s="5">
        <v>0</v>
      </c>
      <c r="S5694">
        <f t="shared" si="1144"/>
        <v>1.2386973022410727E-2</v>
      </c>
      <c r="T5694">
        <f t="shared" si="1145"/>
        <v>558.34023025312501</v>
      </c>
      <c r="U5694">
        <f t="shared" si="1146"/>
        <v>1676.7796996152465</v>
      </c>
      <c r="V5694" s="9">
        <v>471.63119506800001</v>
      </c>
      <c r="W5694" s="9">
        <v>490.221832275</v>
      </c>
      <c r="X5694">
        <f t="shared" si="1153"/>
        <v>3.7898415712927819E-4</v>
      </c>
      <c r="Y5694">
        <f t="shared" si="1154"/>
        <v>27.815599232850829</v>
      </c>
      <c r="Z5694">
        <f t="shared" si="1147"/>
        <v>0.25728021555104014</v>
      </c>
      <c r="AA5694">
        <f t="shared" si="1148"/>
        <v>3.6495266772432929E-2</v>
      </c>
      <c r="AB5694">
        <f>(1/(AA5694*k))*(LN((50-dTar)/(hTar-dTar)))</f>
        <v>119.74552958189987</v>
      </c>
      <c r="AC5694">
        <f t="shared" si="1149"/>
        <v>193.16716489125494</v>
      </c>
      <c r="AD5694" s="19">
        <v>404.59140014600001</v>
      </c>
      <c r="AE5694" s="19">
        <v>166.38771057100001</v>
      </c>
      <c r="AF5694">
        <f t="shared" si="1155"/>
        <v>1.3086499691489135E-3</v>
      </c>
      <c r="AG5694" s="23">
        <f t="shared" si="1150"/>
        <v>20.78414384914927</v>
      </c>
      <c r="AH5694" s="25">
        <f t="shared" si="1156"/>
        <v>23.45675621143543</v>
      </c>
      <c r="AI5694" s="25">
        <f t="shared" si="1151"/>
        <v>9.7790606230282351E-2</v>
      </c>
    </row>
    <row r="5695" spans="6:35" ht="15">
      <c r="F5695" s="5">
        <v>2006</v>
      </c>
      <c r="G5695" s="5">
        <v>8</v>
      </c>
      <c r="H5695" s="5">
        <v>0</v>
      </c>
      <c r="I5695" s="5">
        <v>238</v>
      </c>
      <c r="J5695" s="5">
        <v>2</v>
      </c>
      <c r="K5695" s="5">
        <v>10.9949998856</v>
      </c>
      <c r="L5695" s="5">
        <v>0.18764959275699999</v>
      </c>
      <c r="M5695" s="5">
        <v>0.27791398763699998</v>
      </c>
      <c r="N5695" s="8">
        <f t="shared" si="1152"/>
        <v>0.27791398763699998</v>
      </c>
      <c r="O5695" s="5">
        <v>0</v>
      </c>
      <c r="P5695" s="5">
        <v>96.736587524399994</v>
      </c>
      <c r="Q5695" s="5">
        <v>19.789455413799999</v>
      </c>
      <c r="R5695" s="5">
        <v>0</v>
      </c>
      <c r="S5695">
        <f t="shared" si="1144"/>
        <v>1.6511981191333177E-2</v>
      </c>
      <c r="T5695">
        <f t="shared" si="1145"/>
        <v>418.85618020823608</v>
      </c>
      <c r="U5695">
        <f t="shared" si="1146"/>
        <v>1257.8881154831931</v>
      </c>
      <c r="V5695" s="9">
        <v>459.93508911100002</v>
      </c>
      <c r="W5695" s="9">
        <v>367.75506591800001</v>
      </c>
      <c r="X5695">
        <f t="shared" si="1153"/>
        <v>4.7948332322929891E-4</v>
      </c>
      <c r="Y5695">
        <f t="shared" si="1154"/>
        <v>24.762651456047106</v>
      </c>
      <c r="Z5695">
        <f t="shared" si="1147"/>
        <v>0.34295756294899421</v>
      </c>
      <c r="AA5695">
        <f t="shared" si="1148"/>
        <v>4.8648621211077811E-2</v>
      </c>
      <c r="AB5695">
        <f>(1/(AA5695*k))*(LN((50-dTar)/(hTar-dTar)))</f>
        <v>89.830809961425302</v>
      </c>
      <c r="AC5695">
        <f t="shared" si="1149"/>
        <v>144.91031891312059</v>
      </c>
      <c r="AD5695" s="19">
        <v>403.42251586899999</v>
      </c>
      <c r="AE5695" s="19">
        <v>124.820899963</v>
      </c>
      <c r="AF5695">
        <f t="shared" si="1155"/>
        <v>1.4855447550604986E-3</v>
      </c>
      <c r="AG5695" s="23">
        <f t="shared" si="1150"/>
        <v>19.431976553101027</v>
      </c>
      <c r="AH5695" s="25">
        <f t="shared" si="1156"/>
        <v>21.458132856099901</v>
      </c>
      <c r="AI5695" s="25">
        <f t="shared" si="1151"/>
        <v>0.13035603192500037</v>
      </c>
    </row>
    <row r="5696" spans="6:35" ht="15">
      <c r="F5696" s="5">
        <v>2006</v>
      </c>
      <c r="G5696" s="5">
        <v>8</v>
      </c>
      <c r="H5696" s="5">
        <v>0</v>
      </c>
      <c r="I5696" s="5">
        <v>238</v>
      </c>
      <c r="J5696" s="5">
        <v>3</v>
      </c>
      <c r="K5696" s="5">
        <v>10.795000076299999</v>
      </c>
      <c r="L5696" s="5">
        <v>0.16704088449500001</v>
      </c>
      <c r="M5696" s="5">
        <v>0.31250172853500002</v>
      </c>
      <c r="N5696" s="8">
        <f t="shared" si="1152"/>
        <v>0.31250172853500002</v>
      </c>
      <c r="O5696" s="5">
        <v>0</v>
      </c>
      <c r="P5696" s="5">
        <v>96.736587524399994</v>
      </c>
      <c r="Q5696" s="5">
        <v>18.5362148285</v>
      </c>
      <c r="R5696" s="5">
        <v>0</v>
      </c>
      <c r="S5696">
        <f t="shared" si="1144"/>
        <v>1.8566977170536805E-2</v>
      </c>
      <c r="T5696">
        <f t="shared" si="1145"/>
        <v>372.49711172408871</v>
      </c>
      <c r="U5696">
        <f t="shared" si="1146"/>
        <v>1118.6648592760409</v>
      </c>
      <c r="V5696" s="9">
        <v>455.794830322</v>
      </c>
      <c r="W5696" s="9">
        <v>327.05184936500001</v>
      </c>
      <c r="X5696">
        <f t="shared" si="1153"/>
        <v>5.2589741345736676E-4</v>
      </c>
      <c r="Y5696">
        <f t="shared" si="1154"/>
        <v>23.051990718451378</v>
      </c>
      <c r="Z5696">
        <f t="shared" si="1147"/>
        <v>0.38564029161317059</v>
      </c>
      <c r="AA5696">
        <f t="shared" si="1148"/>
        <v>5.4703177585877887E-2</v>
      </c>
      <c r="AB5696">
        <f>(1/(AA5696*k))*(LN((50-dTar)/(hTar-dTar)))</f>
        <v>79.88832166169972</v>
      </c>
      <c r="AC5696">
        <f t="shared" si="1149"/>
        <v>128.87162182331488</v>
      </c>
      <c r="AD5696" s="19">
        <v>402.84396362299998</v>
      </c>
      <c r="AE5696" s="19">
        <v>111.005699158</v>
      </c>
      <c r="AF5696">
        <f t="shared" si="1155"/>
        <v>1.5558843684718492E-3</v>
      </c>
      <c r="AG5696" s="23">
        <f t="shared" si="1150"/>
        <v>18.429851229214233</v>
      </c>
      <c r="AH5696" s="25">
        <f t="shared" si="1156"/>
        <v>20.186697637964844</v>
      </c>
      <c r="AI5696" s="25">
        <f t="shared" si="1151"/>
        <v>0.14657947103668134</v>
      </c>
    </row>
    <row r="5697" spans="6:35" ht="15">
      <c r="F5697" s="5">
        <v>2006</v>
      </c>
      <c r="G5697" s="5">
        <v>8</v>
      </c>
      <c r="H5697" s="5">
        <v>0</v>
      </c>
      <c r="I5697" s="5">
        <v>238</v>
      </c>
      <c r="J5697" s="5">
        <v>4</v>
      </c>
      <c r="K5697" s="5">
        <v>10.595000267</v>
      </c>
      <c r="L5697" s="5">
        <v>0.16610723733900001</v>
      </c>
      <c r="M5697" s="5">
        <v>0.34575337171600001</v>
      </c>
      <c r="N5697" s="8">
        <f t="shared" si="1152"/>
        <v>0.34575337171600001</v>
      </c>
      <c r="O5697" s="5">
        <v>1.1499999761599999</v>
      </c>
      <c r="P5697" s="5">
        <v>96.736587524399994</v>
      </c>
      <c r="Q5697" s="5">
        <v>12.2758350372</v>
      </c>
      <c r="R5697" s="5">
        <v>0</v>
      </c>
      <c r="S5697">
        <f t="shared" si="1144"/>
        <v>2.0542590242242795E-2</v>
      </c>
      <c r="T5697">
        <f t="shared" si="1145"/>
        <v>336.67348118787987</v>
      </c>
      <c r="U5697">
        <f t="shared" si="1146"/>
        <v>1011.0811080167063</v>
      </c>
      <c r="V5697" s="9">
        <v>452.50225830099998</v>
      </c>
      <c r="W5697" s="9">
        <v>295.59875488300003</v>
      </c>
      <c r="X5697">
        <f t="shared" si="1153"/>
        <v>5.6844597722347434E-4</v>
      </c>
      <c r="Y5697">
        <f t="shared" si="1154"/>
        <v>15.181229071520246</v>
      </c>
      <c r="Z5697">
        <f t="shared" si="1147"/>
        <v>0.42667421943511463</v>
      </c>
      <c r="AA5697">
        <f t="shared" si="1148"/>
        <v>6.052385112416446E-2</v>
      </c>
      <c r="AB5697">
        <f>(1/(AA5697*k))*(LN((50-dTar)/(hTar-dTar)))</f>
        <v>72.205336668553343</v>
      </c>
      <c r="AC5697">
        <f t="shared" si="1149"/>
        <v>116.47783614956163</v>
      </c>
      <c r="AD5697" s="19">
        <v>402.29010009799998</v>
      </c>
      <c r="AE5697" s="19">
        <v>100.330108643</v>
      </c>
      <c r="AF5697">
        <f t="shared" si="1155"/>
        <v>1.6152530415061651E-3</v>
      </c>
      <c r="AG5697" s="23">
        <f t="shared" si="1150"/>
        <v>12.325014733686121</v>
      </c>
      <c r="AH5697" s="25">
        <f t="shared" si="1156"/>
        <v>13.410643999901552</v>
      </c>
      <c r="AI5697" s="25">
        <f t="shared" si="1151"/>
        <v>0.16217621122567383</v>
      </c>
    </row>
    <row r="5698" spans="6:35" ht="15">
      <c r="F5698" s="5">
        <v>2006</v>
      </c>
      <c r="G5698" s="5">
        <v>8</v>
      </c>
      <c r="H5698" s="5">
        <v>0</v>
      </c>
      <c r="I5698" s="5">
        <v>238</v>
      </c>
      <c r="J5698" s="5">
        <v>5</v>
      </c>
      <c r="K5698" s="5">
        <v>9.17000007629</v>
      </c>
      <c r="L5698" s="5">
        <v>3.5418860614300003E-2</v>
      </c>
      <c r="M5698" s="5">
        <v>0.41001713275899998</v>
      </c>
      <c r="N5698" s="8">
        <f t="shared" si="1152"/>
        <v>0.41001713275899998</v>
      </c>
      <c r="O5698" s="5">
        <v>0</v>
      </c>
      <c r="P5698" s="5">
        <v>96.736587524399994</v>
      </c>
      <c r="Q5698" s="5">
        <v>7.0675654411300002</v>
      </c>
      <c r="R5698" s="5">
        <v>0</v>
      </c>
      <c r="S5698">
        <f t="shared" si="1144"/>
        <v>2.4360757232140189E-2</v>
      </c>
      <c r="T5698">
        <f t="shared" si="1145"/>
        <v>283.90518831439636</v>
      </c>
      <c r="U5698">
        <f t="shared" si="1146"/>
        <v>852.60998686268147</v>
      </c>
      <c r="V5698" s="9">
        <v>447.49703979499998</v>
      </c>
      <c r="W5698" s="9">
        <v>249.26828002900001</v>
      </c>
      <c r="X5698">
        <f t="shared" si="1153"/>
        <v>6.4542141318780057E-4</v>
      </c>
      <c r="Y5698">
        <f t="shared" si="1154"/>
        <v>8.6531568101851786</v>
      </c>
      <c r="Z5698">
        <f t="shared" si="1147"/>
        <v>0.50597840653501414</v>
      </c>
      <c r="AA5698">
        <f t="shared" si="1148"/>
        <v>7.1773171085215262E-2</v>
      </c>
      <c r="AB5698">
        <f>(1/(AA5698*k))*(LN((50-dTar)/(hTar-dTar)))</f>
        <v>60.888281523873097</v>
      </c>
      <c r="AC5698">
        <f t="shared" si="1149"/>
        <v>98.221760412548818</v>
      </c>
      <c r="AD5698" s="19">
        <v>401.22610473600002</v>
      </c>
      <c r="AE5698" s="19">
        <v>84.604934692399993</v>
      </c>
      <c r="AF5698">
        <f t="shared" si="1155"/>
        <v>1.7121739682993099E-3</v>
      </c>
      <c r="AG5698" s="23">
        <f t="shared" si="1150"/>
        <v>7.1979317085271104</v>
      </c>
      <c r="AH5698" s="25">
        <f t="shared" si="1156"/>
        <v>7.7510536988359044</v>
      </c>
      <c r="AI5698" s="25">
        <f t="shared" si="1151"/>
        <v>0.19231923841681986</v>
      </c>
    </row>
    <row r="5699" spans="6:35" ht="15">
      <c r="F5699" s="5">
        <v>2006</v>
      </c>
      <c r="G5699" s="5">
        <v>8</v>
      </c>
      <c r="H5699" s="5">
        <v>0</v>
      </c>
      <c r="I5699" s="5">
        <v>238</v>
      </c>
      <c r="J5699" s="5">
        <v>6</v>
      </c>
      <c r="K5699" s="5">
        <v>8.4899997711200008</v>
      </c>
      <c r="L5699" s="5">
        <v>8.3179799839900002E-3</v>
      </c>
      <c r="M5699" s="5">
        <v>0.35141894221300002</v>
      </c>
      <c r="N5699" s="8">
        <f t="shared" si="1152"/>
        <v>0.35141894221300002</v>
      </c>
      <c r="O5699" s="5">
        <v>0</v>
      </c>
      <c r="P5699" s="5">
        <v>96.736587524399994</v>
      </c>
      <c r="Q5699" s="5">
        <v>8.6050643920900001</v>
      </c>
      <c r="R5699" s="5">
        <v>0</v>
      </c>
      <c r="S5699">
        <f t="shared" si="1144"/>
        <v>2.0879204438167424E-2</v>
      </c>
      <c r="T5699">
        <f t="shared" si="1145"/>
        <v>331.24563677480268</v>
      </c>
      <c r="U5699">
        <f t="shared" si="1146"/>
        <v>994.78047476233405</v>
      </c>
      <c r="V5699" s="9">
        <v>451.99606323199998</v>
      </c>
      <c r="W5699" s="9">
        <v>290.83309936500001</v>
      </c>
      <c r="X5699">
        <f t="shared" si="1153"/>
        <v>5.7550325372257474E-4</v>
      </c>
      <c r="Y5699">
        <f t="shared" si="1154"/>
        <v>10.631844111182152</v>
      </c>
      <c r="Z5699">
        <f t="shared" si="1147"/>
        <v>0.43366577199023387</v>
      </c>
      <c r="AA5699">
        <f t="shared" si="1148"/>
        <v>6.1515604707338606E-2</v>
      </c>
      <c r="AB5699">
        <f>(1/(AA5699*k))*(LN((50-dTar)/(hTar-dTar)))</f>
        <v>71.041243399763758</v>
      </c>
      <c r="AC5699">
        <f t="shared" si="1149"/>
        <v>114.59998236089656</v>
      </c>
      <c r="AD5699" s="19">
        <v>402.19595336899999</v>
      </c>
      <c r="AE5699" s="19">
        <v>98.712577819800003</v>
      </c>
      <c r="AF5699">
        <f t="shared" si="1155"/>
        <v>1.6246728972649041E-3</v>
      </c>
      <c r="AG5699" s="23">
        <f t="shared" si="1150"/>
        <v>8.6523277912882257</v>
      </c>
      <c r="AH5699" s="25">
        <f t="shared" si="1156"/>
        <v>9.4047296055923724</v>
      </c>
      <c r="AI5699" s="25">
        <f t="shared" si="1151"/>
        <v>0.16483365677154152</v>
      </c>
    </row>
    <row r="5700" spans="6:35" ht="15">
      <c r="F5700" s="5">
        <v>2006</v>
      </c>
      <c r="G5700" s="5">
        <v>8</v>
      </c>
      <c r="H5700" s="5">
        <v>0</v>
      </c>
      <c r="I5700" s="5">
        <v>238</v>
      </c>
      <c r="J5700" s="5">
        <v>7</v>
      </c>
      <c r="K5700" s="5">
        <v>8.9449996948199999</v>
      </c>
      <c r="L5700" s="5">
        <v>8.0063501372899994E-3</v>
      </c>
      <c r="M5700" s="5">
        <v>0.59288233518599998</v>
      </c>
      <c r="N5700" s="8">
        <f t="shared" si="1152"/>
        <v>0.59288233518599998</v>
      </c>
      <c r="O5700" s="5">
        <v>0</v>
      </c>
      <c r="P5700" s="5">
        <v>96.736587524399994</v>
      </c>
      <c r="Q5700" s="5">
        <v>11.362580299399999</v>
      </c>
      <c r="R5700" s="5">
        <v>5.1516499519299996</v>
      </c>
      <c r="S5700">
        <f t="shared" si="1144"/>
        <v>3.5225510059795136E-2</v>
      </c>
      <c r="T5700">
        <f t="shared" si="1145"/>
        <v>196.33911213015597</v>
      </c>
      <c r="U5700">
        <f t="shared" si="1146"/>
        <v>589.63588798012188</v>
      </c>
      <c r="V5700" s="9">
        <v>444.88235473600002</v>
      </c>
      <c r="W5700" s="9">
        <v>172.385421753</v>
      </c>
      <c r="X5700">
        <f t="shared" si="1153"/>
        <v>8.2856654548303806E-4</v>
      </c>
      <c r="Y5700">
        <f t="shared" si="1154"/>
        <v>13.570176956464909</v>
      </c>
      <c r="Z5700">
        <f t="shared" si="1147"/>
        <v>0.73164176628808353</v>
      </c>
      <c r="AA5700">
        <f t="shared" si="1148"/>
        <v>0.1037835784821181</v>
      </c>
      <c r="AB5700">
        <f>(1/(AA5700*k))*(LN((50-dTar)/(hTar-dTar)))</f>
        <v>42.108251717786651</v>
      </c>
      <c r="AC5700">
        <f t="shared" si="1149"/>
        <v>67.92680805080883</v>
      </c>
      <c r="AD5700" s="19">
        <v>402.57781982400002</v>
      </c>
      <c r="AE5700" s="19">
        <v>58.509876251199998</v>
      </c>
      <c r="AF5700">
        <f t="shared" si="1155"/>
        <v>1.8903073397809986E-3</v>
      </c>
      <c r="AG5700" s="23">
        <f t="shared" si="1150"/>
        <v>11.827731715081248</v>
      </c>
      <c r="AH5700" s="25">
        <f t="shared" si="1156"/>
        <v>12.490024290175018</v>
      </c>
      <c r="AI5700" s="25">
        <f t="shared" si="1151"/>
        <v>0.27809247483513699</v>
      </c>
    </row>
    <row r="5701" spans="6:35" ht="15">
      <c r="F5701" s="5">
        <v>2006</v>
      </c>
      <c r="G5701" s="5">
        <v>8</v>
      </c>
      <c r="H5701" s="5">
        <v>0</v>
      </c>
      <c r="I5701" s="5">
        <v>238</v>
      </c>
      <c r="J5701" s="5">
        <v>8</v>
      </c>
      <c r="K5701" s="5">
        <v>10.5050001144</v>
      </c>
      <c r="L5701" s="5">
        <v>5.5884357541800003E-2</v>
      </c>
      <c r="M5701" s="5">
        <v>0.42521855235099998</v>
      </c>
      <c r="N5701" s="8">
        <f t="shared" si="1152"/>
        <v>0.42521855235099998</v>
      </c>
      <c r="O5701" s="5">
        <v>1.1499999761599999</v>
      </c>
      <c r="P5701" s="5">
        <v>96.736587524399994</v>
      </c>
      <c r="Q5701" s="5">
        <v>11.924209594700001</v>
      </c>
      <c r="R5701" s="5">
        <v>130.052001953</v>
      </c>
      <c r="S5701">
        <f t="shared" si="1144"/>
        <v>2.5263934350063882E-2</v>
      </c>
      <c r="T5701">
        <f t="shared" si="1145"/>
        <v>273.75567374582602</v>
      </c>
      <c r="U5701">
        <f t="shared" si="1146"/>
        <v>822.12946787551732</v>
      </c>
      <c r="V5701" s="9">
        <v>441.49078369099999</v>
      </c>
      <c r="W5701" s="9">
        <v>240.35704040499999</v>
      </c>
      <c r="X5701">
        <f t="shared" si="1153"/>
        <v>6.6490365601805802E-4</v>
      </c>
      <c r="Y5701">
        <f t="shared" si="1154"/>
        <v>14.577650229397646</v>
      </c>
      <c r="Z5701">
        <f t="shared" si="1147"/>
        <v>0.52473759840212875</v>
      </c>
      <c r="AA5701">
        <f t="shared" si="1148"/>
        <v>7.4434167424009851E-2</v>
      </c>
      <c r="AB5701">
        <f>(1/(AA5701*k))*(LN((50-dTar)/(hTar-dTar)))</f>
        <v>58.711546029707321</v>
      </c>
      <c r="AC5701">
        <f t="shared" si="1149"/>
        <v>94.710365660742355</v>
      </c>
      <c r="AD5701" s="19">
        <v>319.43402099600002</v>
      </c>
      <c r="AE5701" s="19">
        <v>81.580329895000006</v>
      </c>
      <c r="AF5701">
        <f t="shared" si="1155"/>
        <v>2.0172486192659364E-3</v>
      </c>
      <c r="AG5701" s="23">
        <f t="shared" si="1150"/>
        <v>11.792526676744311</v>
      </c>
      <c r="AH5701" s="25">
        <f t="shared" si="1156"/>
        <v>12.851134778641581</v>
      </c>
      <c r="AI5701" s="25">
        <f t="shared" si="1151"/>
        <v>0.19944949031413836</v>
      </c>
    </row>
    <row r="5702" spans="6:35" ht="15">
      <c r="F5702" s="5">
        <v>2006</v>
      </c>
      <c r="G5702" s="5">
        <v>8</v>
      </c>
      <c r="H5702" s="5">
        <v>0</v>
      </c>
      <c r="I5702" s="5">
        <v>238</v>
      </c>
      <c r="J5702" s="5">
        <v>9</v>
      </c>
      <c r="K5702" s="5">
        <v>11.800000190700001</v>
      </c>
      <c r="L5702" s="5">
        <v>0.14118109643499999</v>
      </c>
      <c r="M5702" s="5">
        <v>0.309788167477</v>
      </c>
      <c r="N5702" s="8">
        <f t="shared" si="1152"/>
        <v>0.309788167477</v>
      </c>
      <c r="O5702" s="5">
        <v>0</v>
      </c>
      <c r="P5702" s="5">
        <v>96.736587524399994</v>
      </c>
      <c r="Q5702" s="5">
        <v>16.7979755402</v>
      </c>
      <c r="R5702" s="5">
        <v>227.03750610399999</v>
      </c>
      <c r="S5702">
        <f t="shared" ref="S5702:S5765" si="1157">(N5702*k)/LN((uhzRef-dRef)/zoRef)</f>
        <v>1.8405753658427171E-2</v>
      </c>
      <c r="T5702">
        <f t="shared" ref="T5702:T5765" si="1158">(1/(S5702*k))*(LN((50-dRef)/(O3zRef-dRef)))</f>
        <v>375.75996603135343</v>
      </c>
      <c r="U5702">
        <f t="shared" ref="U5702:U5765" si="1159">(1/(S5702*k))*(LN((50-dRef)/(uzoRef)))</f>
        <v>1128.4637015746575</v>
      </c>
      <c r="V5702" s="9">
        <v>444.07131958000002</v>
      </c>
      <c r="W5702" s="9">
        <v>329.91662597700002</v>
      </c>
      <c r="X5702">
        <f t="shared" si="1153"/>
        <v>5.2563753801980126E-4</v>
      </c>
      <c r="Y5702">
        <f t="shared" si="1154"/>
        <v>20.932410014770483</v>
      </c>
      <c r="Z5702">
        <f t="shared" ref="Z5702:Z5765" si="1160">(S5702/k)*LN((50-dRef)/(uzoRef))</f>
        <v>0.38229164300689561</v>
      </c>
      <c r="AA5702">
        <f t="shared" ref="AA5702:AA5765" si="1161">(Z5702*k)/LN((50-dTar)/zoTar)</f>
        <v>5.4228170893461242E-2</v>
      </c>
      <c r="AB5702">
        <f>(1/(AA5702*k))*(LN((50-dTar)/(hTar-dTar)))</f>
        <v>80.588096092775302</v>
      </c>
      <c r="AC5702">
        <f t="shared" ref="AC5702:AC5765" si="1162">(1/(AA5702*k))*(LN((50-dTar)/(zoTar)))</f>
        <v>130.00046098237348</v>
      </c>
      <c r="AD5702" s="19">
        <v>268.67776489300002</v>
      </c>
      <c r="AE5702" s="19">
        <v>111.97803497300001</v>
      </c>
      <c r="AF5702">
        <f t="shared" si="1155"/>
        <v>1.958264446496084E-3</v>
      </c>
      <c r="AG5702" s="23">
        <f t="shared" ref="AG5702:AG5765" si="1163" xml:space="preserve"> Y5702*(1-(AC5702*AF5702))</f>
        <v>15.60353585806997</v>
      </c>
      <c r="AH5702" s="25">
        <f t="shared" si="1156"/>
        <v>17.629007708645464</v>
      </c>
      <c r="AI5702" s="25">
        <f t="shared" ref="AI5702:AI5765" si="1164">(AA5702/k)*LN((hTar-dTar)/(zoTar))</f>
        <v>0.14530667057451424</v>
      </c>
    </row>
    <row r="5703" spans="6:35" ht="15">
      <c r="F5703" s="5">
        <v>2006</v>
      </c>
      <c r="G5703" s="5">
        <v>8</v>
      </c>
      <c r="H5703" s="5">
        <v>0</v>
      </c>
      <c r="I5703" s="5">
        <v>238</v>
      </c>
      <c r="J5703" s="5">
        <v>10</v>
      </c>
      <c r="K5703" s="5">
        <v>14.899999618500001</v>
      </c>
      <c r="L5703" s="5">
        <v>0.38546293973899998</v>
      </c>
      <c r="M5703" s="5">
        <v>0.239859372377</v>
      </c>
      <c r="N5703" s="8">
        <f t="shared" ref="N5703:N5766" si="1165">IF(M5703&lt;0, 0, IF(M5703=0, 0.0001, IF(M5703&gt;0, M5703)))</f>
        <v>0.239859372377</v>
      </c>
      <c r="O5703" s="5">
        <v>0</v>
      </c>
      <c r="P5703" s="5">
        <v>96.736587524399994</v>
      </c>
      <c r="Q5703" s="5">
        <v>28.158615112300001</v>
      </c>
      <c r="R5703" s="5">
        <v>732.77252197300004</v>
      </c>
      <c r="S5703">
        <f t="shared" si="1157"/>
        <v>1.4251004344650401E-2</v>
      </c>
      <c r="T5703">
        <f t="shared" si="1158"/>
        <v>485.30932993984129</v>
      </c>
      <c r="U5703">
        <f t="shared" si="1159"/>
        <v>1457.45692032273</v>
      </c>
      <c r="V5703" s="9">
        <v>258.48532104499998</v>
      </c>
      <c r="W5703" s="9">
        <v>426.10076904300001</v>
      </c>
      <c r="X5703">
        <f t="shared" ref="X5703:X5766" si="1166" xml:space="preserve"> (1/(U5703 + W5703 + V5703))</f>
        <v>4.6684403400856696E-4</v>
      </c>
      <c r="Y5703">
        <f t="shared" ref="Y5703:Y5766" si="1167" xml:space="preserve"> Q5703/(1-(T5703*X5703))</f>
        <v>36.407157888529468</v>
      </c>
      <c r="Z5703">
        <f t="shared" si="1160"/>
        <v>0.29599656534142493</v>
      </c>
      <c r="AA5703">
        <f t="shared" si="1161"/>
        <v>4.1987191252629161E-2</v>
      </c>
      <c r="AB5703">
        <f>(1/(AA5703*k))*(LN((50-dTar)/(hTar-dTar)))</f>
        <v>104.08281469944825</v>
      </c>
      <c r="AC5703">
        <f t="shared" si="1162"/>
        <v>167.90090034754232</v>
      </c>
      <c r="AD5703" s="19">
        <v>162.02452087399999</v>
      </c>
      <c r="AE5703" s="19">
        <v>144.62420654300001</v>
      </c>
      <c r="AF5703">
        <f t="shared" ref="AF5703:AF5766" si="1168" xml:space="preserve"> (1/(AC5703 + AE5703 + AD5703))</f>
        <v>2.1072611619372518E-3</v>
      </c>
      <c r="AG5703" s="23">
        <f t="shared" si="1163"/>
        <v>23.525903261116262</v>
      </c>
      <c r="AH5703" s="25">
        <f t="shared" ref="AH5703:AH5766" si="1169">Y5703*(1-AB5703*AF5703)</f>
        <v>28.421987852476803</v>
      </c>
      <c r="AI5703" s="25">
        <f t="shared" si="1164"/>
        <v>0.11250644945560137</v>
      </c>
    </row>
    <row r="5704" spans="6:35" ht="15">
      <c r="F5704" s="5">
        <v>2006</v>
      </c>
      <c r="G5704" s="5">
        <v>8</v>
      </c>
      <c r="H5704" s="5">
        <v>0</v>
      </c>
      <c r="I5704" s="5">
        <v>238</v>
      </c>
      <c r="J5704" s="5">
        <v>11</v>
      </c>
      <c r="K5704" s="5">
        <v>18.4449996948</v>
      </c>
      <c r="L5704" s="5">
        <v>0.80342787504199997</v>
      </c>
      <c r="M5704" s="5">
        <v>0.165316328406</v>
      </c>
      <c r="N5704" s="8">
        <f t="shared" si="1165"/>
        <v>0.165316328406</v>
      </c>
      <c r="O5704" s="5">
        <v>0</v>
      </c>
      <c r="P5704" s="5">
        <v>96.736587524399994</v>
      </c>
      <c r="Q5704" s="5">
        <v>32.680271148700001</v>
      </c>
      <c r="R5704" s="5">
        <v>1272.9475097699999</v>
      </c>
      <c r="S5704">
        <f t="shared" si="1157"/>
        <v>9.8221040562577033E-3</v>
      </c>
      <c r="T5704">
        <f t="shared" si="1158"/>
        <v>704.14091826544529</v>
      </c>
      <c r="U5704">
        <f t="shared" si="1159"/>
        <v>2114.6410977419064</v>
      </c>
      <c r="V5704" s="9">
        <v>173.13511657699999</v>
      </c>
      <c r="W5704" s="9">
        <v>618.23455810500002</v>
      </c>
      <c r="X5704">
        <f t="shared" si="1166"/>
        <v>3.4411434723137621E-4</v>
      </c>
      <c r="Y5704">
        <f t="shared" si="1167"/>
        <v>43.131168640370412</v>
      </c>
      <c r="Z5704">
        <f t="shared" si="1160"/>
        <v>0.20400731027562385</v>
      </c>
      <c r="AA5704">
        <f t="shared" si="1161"/>
        <v>2.8938491038221187E-2</v>
      </c>
      <c r="AB5704">
        <f>(1/(AA5704*k))*(LN((50-dTar)/(hTar-dTar)))</f>
        <v>151.01495931925837</v>
      </c>
      <c r="AC5704">
        <f t="shared" si="1162"/>
        <v>243.60935769145152</v>
      </c>
      <c r="AD5704" s="19">
        <v>140.79859924300001</v>
      </c>
      <c r="AE5704" s="19">
        <v>209.83692932100001</v>
      </c>
      <c r="AF5704">
        <f t="shared" si="1168"/>
        <v>1.6828079183000728E-3</v>
      </c>
      <c r="AG5704" s="23">
        <f t="shared" si="1163"/>
        <v>25.44964283848822</v>
      </c>
      <c r="AH5704" s="25">
        <f t="shared" si="1169"/>
        <v>32.170280581810601</v>
      </c>
      <c r="AI5704" s="25">
        <f t="shared" si="1164"/>
        <v>7.7541907000248211E-2</v>
      </c>
    </row>
    <row r="5705" spans="6:35" ht="15">
      <c r="F5705" s="5">
        <v>2006</v>
      </c>
      <c r="G5705" s="5">
        <v>8</v>
      </c>
      <c r="H5705" s="5">
        <v>0</v>
      </c>
      <c r="I5705" s="5">
        <v>238</v>
      </c>
      <c r="J5705" s="5">
        <v>12</v>
      </c>
      <c r="K5705" s="5">
        <v>19.204999923700001</v>
      </c>
      <c r="L5705" s="5">
        <v>0.93207347392999995</v>
      </c>
      <c r="M5705" s="5">
        <v>0.29635274410200002</v>
      </c>
      <c r="N5705" s="8">
        <f t="shared" si="1165"/>
        <v>0.29635274410200002</v>
      </c>
      <c r="O5705" s="5">
        <v>1.1499999761599999</v>
      </c>
      <c r="P5705" s="5">
        <v>96.736587524399994</v>
      </c>
      <c r="Q5705" s="5">
        <v>38.738891601600002</v>
      </c>
      <c r="R5705" s="5">
        <v>823.895019531</v>
      </c>
      <c r="S5705">
        <f t="shared" si="1157"/>
        <v>1.7607501436752878E-2</v>
      </c>
      <c r="T5705">
        <f t="shared" si="1158"/>
        <v>392.79538861974436</v>
      </c>
      <c r="U5705">
        <f t="shared" si="1159"/>
        <v>1179.6236381560338</v>
      </c>
      <c r="V5705" s="9">
        <v>168.957107544</v>
      </c>
      <c r="W5705" s="9">
        <v>344.87368774399999</v>
      </c>
      <c r="X5705">
        <f t="shared" si="1166"/>
        <v>5.9050895037445275E-4</v>
      </c>
      <c r="Y5705">
        <f t="shared" si="1167"/>
        <v>50.437928364462223</v>
      </c>
      <c r="Z5705">
        <f t="shared" si="1160"/>
        <v>0.36571176483287426</v>
      </c>
      <c r="AA5705">
        <f t="shared" si="1161"/>
        <v>5.1876310779696268E-2</v>
      </c>
      <c r="AB5705">
        <f>(1/(AA5705*k))*(LN((50-dTar)/(hTar-dTar)))</f>
        <v>84.241631319089763</v>
      </c>
      <c r="AC5705">
        <f t="shared" si="1162"/>
        <v>135.89415107637237</v>
      </c>
      <c r="AD5705" s="19">
        <v>160.07130432100001</v>
      </c>
      <c r="AE5705" s="19">
        <v>117.054656982</v>
      </c>
      <c r="AF5705">
        <f t="shared" si="1168"/>
        <v>2.4211895983444688E-3</v>
      </c>
      <c r="AG5705" s="23">
        <f t="shared" si="1163"/>
        <v>33.842563510065851</v>
      </c>
      <c r="AH5705" s="25">
        <f t="shared" si="1169"/>
        <v>40.150358247598597</v>
      </c>
      <c r="AI5705" s="25">
        <f t="shared" si="1164"/>
        <v>0.13900476222765915</v>
      </c>
    </row>
    <row r="5706" spans="6:35" ht="15">
      <c r="F5706" s="5">
        <v>2006</v>
      </c>
      <c r="G5706" s="5">
        <v>8</v>
      </c>
      <c r="H5706" s="5">
        <v>0</v>
      </c>
      <c r="I5706" s="5">
        <v>238</v>
      </c>
      <c r="J5706" s="5">
        <v>13</v>
      </c>
      <c r="K5706" s="5">
        <v>20.254999160800001</v>
      </c>
      <c r="L5706" s="5">
        <v>1.2210587263099999</v>
      </c>
      <c r="M5706" s="5">
        <v>0.24481853842699999</v>
      </c>
      <c r="N5706" s="8">
        <f t="shared" si="1165"/>
        <v>0.24481853842699999</v>
      </c>
      <c r="O5706" s="5">
        <v>0</v>
      </c>
      <c r="P5706" s="5">
        <v>96.736587524399994</v>
      </c>
      <c r="Q5706" s="5">
        <v>37.920211792000003</v>
      </c>
      <c r="R5706" s="5">
        <v>1336.2924804700001</v>
      </c>
      <c r="S5706">
        <f t="shared" si="1157"/>
        <v>1.4545648227955957E-2</v>
      </c>
      <c r="T5706">
        <f t="shared" si="1158"/>
        <v>475.47866283329967</v>
      </c>
      <c r="U5706">
        <f t="shared" si="1159"/>
        <v>1427.9339482265739</v>
      </c>
      <c r="V5706" s="9">
        <v>152.88021850600001</v>
      </c>
      <c r="W5706" s="9">
        <v>417.469482422</v>
      </c>
      <c r="X5706">
        <f t="shared" si="1166"/>
        <v>5.0042945626016413E-4</v>
      </c>
      <c r="Y5706">
        <f t="shared" si="1167"/>
        <v>49.760369763095419</v>
      </c>
      <c r="Z5706">
        <f t="shared" si="1160"/>
        <v>0.3021163850641691</v>
      </c>
      <c r="AA5706">
        <f t="shared" si="1161"/>
        <v>4.2855289302463226E-2</v>
      </c>
      <c r="AB5706">
        <f>(1/(AA5706*k))*(LN((50-dTar)/(hTar-dTar)))</f>
        <v>101.97446144988477</v>
      </c>
      <c r="AC5706">
        <f t="shared" si="1162"/>
        <v>164.49981622165106</v>
      </c>
      <c r="AD5706" s="19">
        <v>155.19999694800001</v>
      </c>
      <c r="AE5706" s="19">
        <v>141.69462585400001</v>
      </c>
      <c r="AF5706">
        <f t="shared" si="1168"/>
        <v>2.1673429834050081E-3</v>
      </c>
      <c r="AG5706" s="23">
        <f t="shared" si="1163"/>
        <v>32.01942841479493</v>
      </c>
      <c r="AH5706" s="25">
        <f t="shared" si="1169"/>
        <v>38.76264963695693</v>
      </c>
      <c r="AI5706" s="25">
        <f t="shared" si="1164"/>
        <v>0.11483255478564168</v>
      </c>
    </row>
    <row r="5707" spans="6:35" ht="15">
      <c r="F5707" s="5">
        <v>2006</v>
      </c>
      <c r="G5707" s="5">
        <v>8</v>
      </c>
      <c r="H5707" s="5">
        <v>0</v>
      </c>
      <c r="I5707" s="5">
        <v>238</v>
      </c>
      <c r="J5707" s="5">
        <v>14</v>
      </c>
      <c r="K5707" s="5">
        <v>20.760000228900001</v>
      </c>
      <c r="L5707" s="5">
        <v>1.2322325706499999</v>
      </c>
      <c r="M5707" s="5">
        <v>0.81953775882699997</v>
      </c>
      <c r="N5707" s="8">
        <f t="shared" si="1165"/>
        <v>0.81953775882699997</v>
      </c>
      <c r="O5707" s="5">
        <v>0</v>
      </c>
      <c r="P5707" s="5">
        <v>96.736587524399994</v>
      </c>
      <c r="Q5707" s="5">
        <v>33.732234954799999</v>
      </c>
      <c r="R5707" s="5">
        <v>954.78747558600003</v>
      </c>
      <c r="S5707">
        <f t="shared" si="1157"/>
        <v>4.8692015016581214E-2</v>
      </c>
      <c r="T5707">
        <f t="shared" si="1158"/>
        <v>142.03859435919588</v>
      </c>
      <c r="U5707">
        <f t="shared" si="1159"/>
        <v>426.56326497449493</v>
      </c>
      <c r="V5707" s="9">
        <v>150.29315185499999</v>
      </c>
      <c r="W5707" s="9">
        <v>124.709655762</v>
      </c>
      <c r="X5707">
        <f t="shared" si="1166"/>
        <v>1.4253824964855105E-3</v>
      </c>
      <c r="Y5707">
        <f t="shared" si="1167"/>
        <v>42.295316168810956</v>
      </c>
      <c r="Z5707">
        <f t="shared" si="1160"/>
        <v>1.0113441029067829</v>
      </c>
      <c r="AA5707">
        <f t="shared" si="1161"/>
        <v>0.14345942907136486</v>
      </c>
      <c r="AB5707">
        <f>(1/(AA5707*k))*(LN((50-dTar)/(hTar-dTar)))</f>
        <v>30.462584963472406</v>
      </c>
      <c r="AC5707">
        <f t="shared" si="1162"/>
        <v>49.140633418204771</v>
      </c>
      <c r="AD5707" s="19">
        <v>169.02215576200001</v>
      </c>
      <c r="AE5707" s="19">
        <v>42.328094482399997</v>
      </c>
      <c r="AF5707">
        <f t="shared" si="1168"/>
        <v>3.8389059376650911E-3</v>
      </c>
      <c r="AG5707" s="23">
        <f t="shared" si="1163"/>
        <v>34.316462560058049</v>
      </c>
      <c r="AH5707" s="25">
        <f t="shared" si="1169"/>
        <v>37.349175082283963</v>
      </c>
      <c r="AI5707" s="25">
        <f t="shared" si="1164"/>
        <v>0.38440558951978665</v>
      </c>
    </row>
    <row r="5708" spans="6:35" ht="15">
      <c r="F5708" s="5">
        <v>2006</v>
      </c>
      <c r="G5708" s="5">
        <v>8</v>
      </c>
      <c r="H5708" s="5">
        <v>0</v>
      </c>
      <c r="I5708" s="5">
        <v>238</v>
      </c>
      <c r="J5708" s="5">
        <v>15</v>
      </c>
      <c r="K5708" s="5">
        <v>18.3050003052</v>
      </c>
      <c r="L5708" s="5">
        <v>0.70983427762999995</v>
      </c>
      <c r="M5708" s="5">
        <v>1.1475588083299999</v>
      </c>
      <c r="N5708" s="8">
        <f t="shared" si="1165"/>
        <v>1.1475588083299999</v>
      </c>
      <c r="O5708" s="5">
        <v>0</v>
      </c>
      <c r="P5708" s="5">
        <v>96.736587524399994</v>
      </c>
      <c r="Q5708" s="5">
        <v>25.255889892599999</v>
      </c>
      <c r="R5708" s="5">
        <v>291.81750488300003</v>
      </c>
      <c r="S5708">
        <f t="shared" si="1157"/>
        <v>6.8181057096857595E-2</v>
      </c>
      <c r="T5708">
        <f t="shared" si="1158"/>
        <v>101.43793106121865</v>
      </c>
      <c r="U5708">
        <f t="shared" si="1159"/>
        <v>304.63336574782005</v>
      </c>
      <c r="V5708" s="9">
        <v>230.96307372999999</v>
      </c>
      <c r="W5708" s="9">
        <v>89.062332153300005</v>
      </c>
      <c r="X5708">
        <f t="shared" si="1166"/>
        <v>1.6008740218099911E-3</v>
      </c>
      <c r="Y5708">
        <f t="shared" si="1167"/>
        <v>30.152302686526202</v>
      </c>
      <c r="Z5708">
        <f t="shared" si="1160"/>
        <v>1.4161358900710173</v>
      </c>
      <c r="AA5708">
        <f t="shared" si="1161"/>
        <v>0.2008792513775923</v>
      </c>
      <c r="AB5708">
        <f>(1/(AA5708*k))*(LN((50-dTar)/(hTar-dTar)))</f>
        <v>21.75508429530705</v>
      </c>
      <c r="AC5708">
        <f t="shared" si="1162"/>
        <v>35.094153159350476</v>
      </c>
      <c r="AD5708" s="19">
        <v>232.424438477</v>
      </c>
      <c r="AE5708" s="19">
        <v>30.228927612300001</v>
      </c>
      <c r="AF5708">
        <f t="shared" si="1168"/>
        <v>3.3585502325038513E-3</v>
      </c>
      <c r="AG5708" s="23">
        <f t="shared" si="1163"/>
        <v>26.598387170258331</v>
      </c>
      <c r="AH5708" s="25">
        <f t="shared" si="1169"/>
        <v>27.94920830542679</v>
      </c>
      <c r="AI5708" s="25">
        <f t="shared" si="1164"/>
        <v>0.53826442463871516</v>
      </c>
    </row>
    <row r="5709" spans="6:35" ht="15">
      <c r="F5709" s="5">
        <v>2006</v>
      </c>
      <c r="G5709" s="5">
        <v>8</v>
      </c>
      <c r="H5709" s="5">
        <v>0</v>
      </c>
      <c r="I5709" s="5">
        <v>238</v>
      </c>
      <c r="J5709" s="5">
        <v>16</v>
      </c>
      <c r="K5709" s="5">
        <v>15.154999733</v>
      </c>
      <c r="L5709" s="5">
        <v>0.10764887929</v>
      </c>
      <c r="M5709" s="5">
        <v>0.239859372377</v>
      </c>
      <c r="N5709" s="8">
        <f t="shared" si="1165"/>
        <v>0.239859372377</v>
      </c>
      <c r="O5709" s="5">
        <v>1.1499999761599999</v>
      </c>
      <c r="P5709" s="5">
        <v>96.736587524399994</v>
      </c>
      <c r="Q5709" s="5">
        <v>23.359054565400001</v>
      </c>
      <c r="R5709" s="5">
        <v>134.848999023</v>
      </c>
      <c r="S5709">
        <f t="shared" si="1157"/>
        <v>1.4251004344650401E-2</v>
      </c>
      <c r="T5709">
        <f t="shared" si="1158"/>
        <v>485.30932993984129</v>
      </c>
      <c r="U5709">
        <f t="shared" si="1159"/>
        <v>1457.45692032273</v>
      </c>
      <c r="V5709" s="9">
        <v>363.472747803</v>
      </c>
      <c r="W5709" s="9">
        <v>426.10076904300001</v>
      </c>
      <c r="X5709">
        <f t="shared" si="1166"/>
        <v>4.450317999519425E-4</v>
      </c>
      <c r="Y5709">
        <f t="shared" si="1167"/>
        <v>29.793879619516588</v>
      </c>
      <c r="Z5709">
        <f t="shared" si="1160"/>
        <v>0.29599656534142493</v>
      </c>
      <c r="AA5709">
        <f t="shared" si="1161"/>
        <v>4.1987191252629161E-2</v>
      </c>
      <c r="AB5709">
        <f>(1/(AA5709*k))*(LN((50-dTar)/(hTar-dTar)))</f>
        <v>104.08281469944825</v>
      </c>
      <c r="AC5709">
        <f t="shared" si="1162"/>
        <v>167.90090034754232</v>
      </c>
      <c r="AD5709" s="19">
        <v>299.32263183600003</v>
      </c>
      <c r="AE5709" s="19">
        <v>144.62420654300001</v>
      </c>
      <c r="AF5709">
        <f t="shared" si="1168"/>
        <v>1.6343935536663598E-3</v>
      </c>
      <c r="AG5709" s="23">
        <f t="shared" si="1163"/>
        <v>21.61795790511291</v>
      </c>
      <c r="AH5709" s="25">
        <f t="shared" si="1169"/>
        <v>24.725574785915203</v>
      </c>
      <c r="AI5709" s="25">
        <f t="shared" si="1164"/>
        <v>0.11250644945560137</v>
      </c>
    </row>
    <row r="5710" spans="6:35" ht="15">
      <c r="F5710" s="5">
        <v>2006</v>
      </c>
      <c r="G5710" s="5">
        <v>8</v>
      </c>
      <c r="H5710" s="5">
        <v>0</v>
      </c>
      <c r="I5710" s="5">
        <v>238</v>
      </c>
      <c r="J5710" s="5">
        <v>17</v>
      </c>
      <c r="K5710" s="5">
        <v>14.890000343300001</v>
      </c>
      <c r="L5710" s="5">
        <v>7.5349673628800004E-2</v>
      </c>
      <c r="M5710" s="5">
        <v>0.48177149891900001</v>
      </c>
      <c r="N5710" s="8">
        <f t="shared" si="1165"/>
        <v>0.48177149891900001</v>
      </c>
      <c r="O5710" s="5">
        <v>0</v>
      </c>
      <c r="P5710" s="5">
        <v>96.736587524399994</v>
      </c>
      <c r="Q5710" s="5">
        <v>21.017959594699999</v>
      </c>
      <c r="R5710" s="5">
        <v>410.32800293000003</v>
      </c>
      <c r="S5710">
        <f t="shared" si="1157"/>
        <v>2.8623971021787584E-2</v>
      </c>
      <c r="T5710">
        <f t="shared" si="1158"/>
        <v>241.62075081084035</v>
      </c>
      <c r="U5710">
        <f t="shared" si="1159"/>
        <v>725.62346041541332</v>
      </c>
      <c r="V5710" s="9">
        <v>282.27993774399999</v>
      </c>
      <c r="W5710" s="9">
        <v>212.14262390100001</v>
      </c>
      <c r="X5710">
        <f t="shared" si="1166"/>
        <v>8.1964121182182979E-4</v>
      </c>
      <c r="Y5710">
        <f t="shared" si="1167"/>
        <v>26.208315288699595</v>
      </c>
      <c r="Z5710">
        <f t="shared" si="1160"/>
        <v>0.59452631575837522</v>
      </c>
      <c r="AA5710">
        <f t="shared" si="1161"/>
        <v>8.4333715479685586E-2</v>
      </c>
      <c r="AB5710">
        <f>(1/(AA5710*k))*(LN((50-dTar)/(hTar-dTar)))</f>
        <v>51.819666927284636</v>
      </c>
      <c r="AC5710">
        <f t="shared" si="1162"/>
        <v>83.592750233790269</v>
      </c>
      <c r="AD5710" s="19">
        <v>204.56072997999999</v>
      </c>
      <c r="AE5710" s="19">
        <v>72.003997802699999</v>
      </c>
      <c r="AF5710">
        <f t="shared" si="1168"/>
        <v>2.7765632009290496E-3</v>
      </c>
      <c r="AG5710" s="23">
        <f t="shared" si="1163"/>
        <v>20.125350786498196</v>
      </c>
      <c r="AH5710" s="25">
        <f t="shared" si="1169"/>
        <v>22.437447676939239</v>
      </c>
      <c r="AI5710" s="25">
        <f t="shared" si="1164"/>
        <v>0.22597574676834775</v>
      </c>
    </row>
    <row r="5711" spans="6:35" ht="15">
      <c r="F5711" s="5">
        <v>2006</v>
      </c>
      <c r="G5711" s="5">
        <v>8</v>
      </c>
      <c r="H5711" s="5">
        <v>0</v>
      </c>
      <c r="I5711" s="5">
        <v>238</v>
      </c>
      <c r="J5711" s="5">
        <v>18</v>
      </c>
      <c r="K5711" s="5">
        <v>16.0750007629</v>
      </c>
      <c r="L5711" s="5">
        <v>0.24663901328999999</v>
      </c>
      <c r="M5711" s="5">
        <v>0.440640747547</v>
      </c>
      <c r="N5711" s="8">
        <f t="shared" si="1165"/>
        <v>0.440640747547</v>
      </c>
      <c r="O5711" s="5">
        <v>0</v>
      </c>
      <c r="P5711" s="5">
        <v>96.736587524399994</v>
      </c>
      <c r="Q5711" s="5">
        <v>17.799499511699999</v>
      </c>
      <c r="R5711" s="5">
        <v>219.55499267600001</v>
      </c>
      <c r="S5711">
        <f t="shared" si="1157"/>
        <v>2.6180228629350166E-2</v>
      </c>
      <c r="T5711">
        <f t="shared" si="1158"/>
        <v>264.17436865767064</v>
      </c>
      <c r="U5711">
        <f t="shared" si="1159"/>
        <v>793.35536743078364</v>
      </c>
      <c r="V5711" s="9">
        <v>297.40475463899998</v>
      </c>
      <c r="W5711" s="9">
        <v>231.94467163100001</v>
      </c>
      <c r="X5711">
        <f t="shared" si="1166"/>
        <v>7.5602659396289723E-4</v>
      </c>
      <c r="Y5711">
        <f t="shared" si="1167"/>
        <v>22.241668989950327</v>
      </c>
      <c r="Z5711">
        <f t="shared" si="1160"/>
        <v>0.54376923666084187</v>
      </c>
      <c r="AA5711">
        <f t="shared" si="1161"/>
        <v>7.7133810355669269E-2</v>
      </c>
      <c r="AB5711">
        <f>(1/(AA5711*k))*(LN((50-dTar)/(hTar-dTar)))</f>
        <v>56.656672693163443</v>
      </c>
      <c r="AC5711">
        <f t="shared" si="1162"/>
        <v>91.395552506408009</v>
      </c>
      <c r="AD5711" s="19">
        <v>257.24108886699997</v>
      </c>
      <c r="AE5711" s="19">
        <v>78.725067138699998</v>
      </c>
      <c r="AF5711">
        <f t="shared" si="1168"/>
        <v>2.3399382305016878E-3</v>
      </c>
      <c r="AG5711" s="23">
        <f t="shared" si="1163"/>
        <v>17.485066829503005</v>
      </c>
      <c r="AH5711" s="25">
        <f t="shared" si="1169"/>
        <v>19.293021661436576</v>
      </c>
      <c r="AI5711" s="25">
        <f t="shared" si="1164"/>
        <v>0.20668329738666774</v>
      </c>
    </row>
    <row r="5712" spans="6:35" ht="15">
      <c r="F5712" s="5">
        <v>2006</v>
      </c>
      <c r="G5712" s="5">
        <v>8</v>
      </c>
      <c r="H5712" s="5">
        <v>0</v>
      </c>
      <c r="I5712" s="5">
        <v>238</v>
      </c>
      <c r="J5712" s="5">
        <v>19</v>
      </c>
      <c r="K5712" s="5">
        <v>15.9600000381</v>
      </c>
      <c r="L5712" s="5">
        <v>0.171383962035</v>
      </c>
      <c r="M5712" s="5">
        <v>0.33732125163100002</v>
      </c>
      <c r="N5712" s="8">
        <f t="shared" si="1165"/>
        <v>0.33732125163100002</v>
      </c>
      <c r="O5712" s="5">
        <v>0</v>
      </c>
      <c r="P5712" s="5">
        <v>96.736587524399994</v>
      </c>
      <c r="Q5712" s="5">
        <v>17.833934783899998</v>
      </c>
      <c r="R5712" s="5">
        <v>124.74250030499999</v>
      </c>
      <c r="S5712">
        <f t="shared" si="1157"/>
        <v>2.0041604273776752E-2</v>
      </c>
      <c r="T5712">
        <f t="shared" si="1158"/>
        <v>345.08940876162387</v>
      </c>
      <c r="U5712">
        <f t="shared" si="1159"/>
        <v>1036.3554044840923</v>
      </c>
      <c r="V5712" s="9">
        <v>345.18374633799999</v>
      </c>
      <c r="W5712" s="9">
        <v>302.98794555699999</v>
      </c>
      <c r="X5712">
        <f t="shared" si="1166"/>
        <v>5.9363841766007196E-4</v>
      </c>
      <c r="Y5712">
        <f t="shared" si="1167"/>
        <v>22.428625576434289</v>
      </c>
      <c r="Z5712">
        <f t="shared" si="1160"/>
        <v>0.41626862819649701</v>
      </c>
      <c r="AA5712">
        <f t="shared" si="1161"/>
        <v>5.9047815248786766E-2</v>
      </c>
      <c r="AB5712">
        <f>(1/(AA5712*k))*(LN((50-dTar)/(hTar-dTar)))</f>
        <v>74.010275037017351</v>
      </c>
      <c r="AC5712">
        <f t="shared" si="1162"/>
        <v>119.38946741176402</v>
      </c>
      <c r="AD5712" s="19">
        <v>303.88983154300001</v>
      </c>
      <c r="AE5712" s="19">
        <v>102.838088989</v>
      </c>
      <c r="AF5712">
        <f t="shared" si="1168"/>
        <v>1.9007164996167902E-3</v>
      </c>
      <c r="AG5712" s="23">
        <f t="shared" si="1163"/>
        <v>17.338997817097471</v>
      </c>
      <c r="AH5712" s="25">
        <f t="shared" si="1169"/>
        <v>19.273533603325784</v>
      </c>
      <c r="AI5712" s="25">
        <f t="shared" si="1164"/>
        <v>0.15822111085688134</v>
      </c>
    </row>
    <row r="5713" spans="6:35" ht="15">
      <c r="F5713" s="5">
        <v>2006</v>
      </c>
      <c r="G5713" s="5">
        <v>8</v>
      </c>
      <c r="H5713" s="5">
        <v>0</v>
      </c>
      <c r="I5713" s="5">
        <v>238</v>
      </c>
      <c r="J5713" s="5">
        <v>20</v>
      </c>
      <c r="K5713" s="5">
        <v>15.2849998474</v>
      </c>
      <c r="L5713" s="5">
        <v>0.14415712654599999</v>
      </c>
      <c r="M5713" s="5">
        <v>0.42521855235099998</v>
      </c>
      <c r="N5713" s="8">
        <f t="shared" si="1165"/>
        <v>0.42521855235099998</v>
      </c>
      <c r="O5713" s="5">
        <v>1.1499999761599999</v>
      </c>
      <c r="P5713" s="5">
        <v>96.736587524399994</v>
      </c>
      <c r="Q5713" s="5">
        <v>23.854240417500002</v>
      </c>
      <c r="R5713" s="5">
        <v>9.1532497405999997</v>
      </c>
      <c r="S5713">
        <f t="shared" si="1157"/>
        <v>2.5263934350063882E-2</v>
      </c>
      <c r="T5713">
        <f t="shared" si="1158"/>
        <v>273.75567374582602</v>
      </c>
      <c r="U5713">
        <f t="shared" si="1159"/>
        <v>822.12946787551732</v>
      </c>
      <c r="V5713" s="9">
        <v>446.51235961899999</v>
      </c>
      <c r="W5713" s="9">
        <v>240.35704040499999</v>
      </c>
      <c r="X5713">
        <f t="shared" si="1166"/>
        <v>6.6269102069769679E-4</v>
      </c>
      <c r="Y5713">
        <f t="shared" si="1167"/>
        <v>29.140837978283749</v>
      </c>
      <c r="Z5713">
        <f t="shared" si="1160"/>
        <v>0.52473759840212875</v>
      </c>
      <c r="AA5713">
        <f t="shared" si="1161"/>
        <v>7.4434167424009851E-2</v>
      </c>
      <c r="AB5713">
        <f>(1/(AA5713*k))*(LN((50-dTar)/(hTar-dTar)))</f>
        <v>58.711546029707321</v>
      </c>
      <c r="AC5713">
        <f t="shared" si="1162"/>
        <v>94.710365660742355</v>
      </c>
      <c r="AD5713" s="19">
        <v>400.97567749000001</v>
      </c>
      <c r="AE5713" s="19">
        <v>81.580329895000006</v>
      </c>
      <c r="AF5713">
        <f t="shared" si="1168"/>
        <v>1.7323025325792886E-3</v>
      </c>
      <c r="AG5713" s="23">
        <f t="shared" si="1163"/>
        <v>24.35978793024119</v>
      </c>
      <c r="AH5713" s="25">
        <f t="shared" si="1169"/>
        <v>26.177035251859081</v>
      </c>
      <c r="AI5713" s="25">
        <f t="shared" si="1164"/>
        <v>0.19944949031413836</v>
      </c>
    </row>
    <row r="5714" spans="6:35" ht="15">
      <c r="F5714" s="5">
        <v>2006</v>
      </c>
      <c r="G5714" s="5">
        <v>8</v>
      </c>
      <c r="H5714" s="5">
        <v>0</v>
      </c>
      <c r="I5714" s="5">
        <v>238</v>
      </c>
      <c r="J5714" s="5">
        <v>21</v>
      </c>
      <c r="K5714" s="5">
        <v>14.010000228899999</v>
      </c>
      <c r="L5714" s="5">
        <v>0.101573973894</v>
      </c>
      <c r="M5714" s="5">
        <v>0.380276530981</v>
      </c>
      <c r="N5714" s="8">
        <f t="shared" si="1165"/>
        <v>0.380276530981</v>
      </c>
      <c r="O5714" s="5">
        <v>0</v>
      </c>
      <c r="P5714" s="5">
        <v>96.736587524399994</v>
      </c>
      <c r="Q5714" s="5">
        <v>23.382335662799999</v>
      </c>
      <c r="R5714" s="5">
        <v>0</v>
      </c>
      <c r="S5714">
        <f t="shared" si="1157"/>
        <v>2.259374916841261E-2</v>
      </c>
      <c r="T5714">
        <f t="shared" si="1158"/>
        <v>306.10879663748915</v>
      </c>
      <c r="U5714">
        <f t="shared" si="1159"/>
        <v>919.2907626281883</v>
      </c>
      <c r="V5714" s="9">
        <v>449.62619018599997</v>
      </c>
      <c r="W5714" s="9">
        <v>268.76300048799999</v>
      </c>
      <c r="X5714">
        <f t="shared" si="1166"/>
        <v>6.1061991873541475E-4</v>
      </c>
      <c r="Y5714">
        <f t="shared" si="1167"/>
        <v>28.757593752830772</v>
      </c>
      <c r="Z5714">
        <f t="shared" si="1160"/>
        <v>0.46927725164481149</v>
      </c>
      <c r="AA5714">
        <f t="shared" si="1161"/>
        <v>6.6567102535771708E-2</v>
      </c>
      <c r="AB5714">
        <f>(1/(AA5714*k))*(LN((50-dTar)/(hTar-dTar)))</f>
        <v>65.650221812632964</v>
      </c>
      <c r="AC5714">
        <f t="shared" si="1162"/>
        <v>105.90347102147852</v>
      </c>
      <c r="AD5714" s="19">
        <v>401.71746826200001</v>
      </c>
      <c r="AE5714" s="19">
        <v>91.221702575699993</v>
      </c>
      <c r="AF5714">
        <f t="shared" si="1168"/>
        <v>1.6698877636625552E-3</v>
      </c>
      <c r="AG5714" s="23">
        <f t="shared" si="1163"/>
        <v>23.671902147444825</v>
      </c>
      <c r="AH5714" s="25">
        <f t="shared" si="1169"/>
        <v>25.604941826091579</v>
      </c>
      <c r="AI5714" s="25">
        <f t="shared" si="1164"/>
        <v>0.1783693582117778</v>
      </c>
    </row>
    <row r="5715" spans="6:35" ht="15">
      <c r="F5715" s="5">
        <v>2006</v>
      </c>
      <c r="G5715" s="5">
        <v>8</v>
      </c>
      <c r="H5715" s="5">
        <v>0</v>
      </c>
      <c r="I5715" s="5">
        <v>238</v>
      </c>
      <c r="J5715" s="5">
        <v>22</v>
      </c>
      <c r="K5715" s="5">
        <v>14.385000228899999</v>
      </c>
      <c r="L5715" s="5">
        <v>0.15405957400799999</v>
      </c>
      <c r="M5715" s="5">
        <v>0.55477696657200004</v>
      </c>
      <c r="N5715" s="8">
        <f t="shared" si="1165"/>
        <v>0.55477696657200004</v>
      </c>
      <c r="O5715" s="5">
        <v>0</v>
      </c>
      <c r="P5715" s="5">
        <v>96.736587524399994</v>
      </c>
      <c r="Q5715" s="5">
        <v>24.94597435</v>
      </c>
      <c r="R5715" s="5">
        <v>0</v>
      </c>
      <c r="S5715">
        <f t="shared" si="1157"/>
        <v>3.2961517753423659E-2</v>
      </c>
      <c r="T5715">
        <f t="shared" si="1158"/>
        <v>209.82484548223465</v>
      </c>
      <c r="U5715">
        <f t="shared" si="1159"/>
        <v>630.13557382389195</v>
      </c>
      <c r="V5715" s="9">
        <v>440.139404297</v>
      </c>
      <c r="W5715" s="9">
        <v>184.22587585400001</v>
      </c>
      <c r="X5715">
        <f t="shared" si="1166"/>
        <v>7.9712978817949405E-4</v>
      </c>
      <c r="Y5715">
        <f t="shared" si="1167"/>
        <v>29.956413156711935</v>
      </c>
      <c r="Z5715">
        <f t="shared" si="1160"/>
        <v>0.68461813690459195</v>
      </c>
      <c r="AA5715">
        <f t="shared" si="1161"/>
        <v>9.7113264189653228E-2</v>
      </c>
      <c r="AB5715">
        <f>(1/(AA5715*k))*(LN((50-dTar)/(hTar-dTar)))</f>
        <v>45.000495898924846</v>
      </c>
      <c r="AC5715">
        <f t="shared" si="1162"/>
        <v>72.592423632404135</v>
      </c>
      <c r="AD5715" s="19">
        <v>398.86007690399998</v>
      </c>
      <c r="AE5715" s="19">
        <v>62.528682708700003</v>
      </c>
      <c r="AF5715">
        <f t="shared" si="1168"/>
        <v>1.8727251659371438E-3</v>
      </c>
      <c r="AG5715" s="23">
        <f t="shared" si="1163"/>
        <v>25.883968841045508</v>
      </c>
      <c r="AH5715" s="25">
        <f t="shared" si="1169"/>
        <v>27.431879540728055</v>
      </c>
      <c r="AI5715" s="25">
        <f t="shared" si="1164"/>
        <v>0.26021908641811153</v>
      </c>
    </row>
    <row r="5716" spans="6:35" ht="15">
      <c r="F5716" s="5">
        <v>2006</v>
      </c>
      <c r="G5716" s="5">
        <v>8</v>
      </c>
      <c r="H5716" s="5">
        <v>0</v>
      </c>
      <c r="I5716" s="5">
        <v>238</v>
      </c>
      <c r="J5716" s="5">
        <v>23</v>
      </c>
      <c r="K5716" s="5">
        <v>14.234999656699999</v>
      </c>
      <c r="L5716" s="5">
        <v>0.14770157635200001</v>
      </c>
      <c r="M5716" s="5">
        <v>0.61768752336499999</v>
      </c>
      <c r="N5716" s="8">
        <f t="shared" si="1165"/>
        <v>0.61768752336499999</v>
      </c>
      <c r="O5716" s="5">
        <v>0</v>
      </c>
      <c r="P5716" s="5">
        <v>96.736587524399994</v>
      </c>
      <c r="Q5716" s="5">
        <v>25.206420898400001</v>
      </c>
      <c r="R5716" s="5">
        <v>0</v>
      </c>
      <c r="S5716">
        <f t="shared" si="1157"/>
        <v>3.6699285468300695E-2</v>
      </c>
      <c r="T5716">
        <f t="shared" si="1158"/>
        <v>188.45449662626075</v>
      </c>
      <c r="U5716">
        <f t="shared" si="1159"/>
        <v>565.95720158095367</v>
      </c>
      <c r="V5716" s="9">
        <v>437.94110107400002</v>
      </c>
      <c r="W5716" s="9">
        <v>165.46273803700001</v>
      </c>
      <c r="X5716">
        <f t="shared" si="1166"/>
        <v>8.5516787818436582E-4</v>
      </c>
      <c r="Y5716">
        <f t="shared" si="1167"/>
        <v>30.049148669863925</v>
      </c>
      <c r="Z5716">
        <f t="shared" si="1160"/>
        <v>0.76225241298022739</v>
      </c>
      <c r="AA5716">
        <f t="shared" si="1161"/>
        <v>0.10812570682927372</v>
      </c>
      <c r="AB5716">
        <f>(1/(AA5716*k))*(LN((50-dTar)/(hTar-dTar)))</f>
        <v>40.417262231616981</v>
      </c>
      <c r="AC5716">
        <f t="shared" si="1162"/>
        <v>65.198993108198323</v>
      </c>
      <c r="AD5716" s="19">
        <v>397.84484863300003</v>
      </c>
      <c r="AE5716" s="19">
        <v>56.1602287292</v>
      </c>
      <c r="AF5716">
        <f t="shared" si="1168"/>
        <v>1.9260249618112603E-3</v>
      </c>
      <c r="AG5716" s="23">
        <f t="shared" si="1163"/>
        <v>26.275730184799517</v>
      </c>
      <c r="AH5716" s="25">
        <f t="shared" si="1169"/>
        <v>27.709983030183185</v>
      </c>
      <c r="AI5716" s="25">
        <f t="shared" si="1164"/>
        <v>0.28972739083796456</v>
      </c>
    </row>
    <row r="5717" spans="6:35" ht="15">
      <c r="F5717" s="5">
        <v>2006</v>
      </c>
      <c r="G5717" s="5">
        <v>8</v>
      </c>
      <c r="H5717" s="5">
        <v>0</v>
      </c>
      <c r="I5717" s="5">
        <v>238</v>
      </c>
      <c r="J5717" s="5">
        <v>24</v>
      </c>
      <c r="K5717" s="5">
        <v>13.925000190700001</v>
      </c>
      <c r="L5717" s="5">
        <v>9.5447331666900004E-2</v>
      </c>
      <c r="M5717" s="5">
        <v>1.0326997041699999</v>
      </c>
      <c r="N5717" s="8">
        <f t="shared" si="1165"/>
        <v>1.0326997041699999</v>
      </c>
      <c r="O5717" s="5">
        <v>0</v>
      </c>
      <c r="P5717" s="5">
        <v>96.736587524399994</v>
      </c>
      <c r="Q5717" s="5">
        <v>27.205589294399999</v>
      </c>
      <c r="R5717" s="5">
        <v>0</v>
      </c>
      <c r="S5717">
        <f t="shared" si="1157"/>
        <v>6.1356818476596083E-2</v>
      </c>
      <c r="T5717">
        <f t="shared" si="1158"/>
        <v>112.72007808081095</v>
      </c>
      <c r="U5717">
        <f t="shared" si="1159"/>
        <v>338.51535036130673</v>
      </c>
      <c r="V5717" s="9">
        <v>429.859130859</v>
      </c>
      <c r="W5717" s="9">
        <v>98.968048095699999</v>
      </c>
      <c r="X5717">
        <f t="shared" si="1166"/>
        <v>1.1529470378774209E-3</v>
      </c>
      <c r="Y5717">
        <f t="shared" si="1167"/>
        <v>31.269364688942904</v>
      </c>
      <c r="Z5717">
        <f t="shared" si="1160"/>
        <v>1.2743949191319432</v>
      </c>
      <c r="AA5717">
        <f t="shared" si="1161"/>
        <v>0.18077325707901809</v>
      </c>
      <c r="AB5717">
        <f>(1/(AA5717*k))*(LN((50-dTar)/(hTar-dTar)))</f>
        <v>24.174732023484278</v>
      </c>
      <c r="AC5717">
        <f t="shared" si="1162"/>
        <v>38.997401099540895</v>
      </c>
      <c r="AD5717" s="19">
        <v>391.33792114300002</v>
      </c>
      <c r="AE5717" s="19">
        <v>33.591056823700001</v>
      </c>
      <c r="AF5717">
        <f t="shared" si="1168"/>
        <v>2.1555144202248882E-3</v>
      </c>
      <c r="AG5717" s="23">
        <f t="shared" si="1163"/>
        <v>28.640878765471815</v>
      </c>
      <c r="AH5717" s="25">
        <f t="shared" si="1169"/>
        <v>29.639949880883751</v>
      </c>
      <c r="AI5717" s="25">
        <f t="shared" si="1164"/>
        <v>0.48438956509650888</v>
      </c>
    </row>
    <row r="5718" spans="6:35" ht="15">
      <c r="F5718" s="5">
        <v>2006</v>
      </c>
      <c r="G5718" s="5">
        <v>8</v>
      </c>
      <c r="H5718" s="5">
        <v>0</v>
      </c>
      <c r="I5718" s="5">
        <v>239</v>
      </c>
      <c r="J5718" s="5">
        <v>1</v>
      </c>
      <c r="K5718" s="5">
        <v>13.654999733</v>
      </c>
      <c r="L5718" s="5">
        <v>3.5951599478699997E-2</v>
      </c>
      <c r="M5718" s="5">
        <v>0.82764035463300001</v>
      </c>
      <c r="N5718" s="8">
        <f t="shared" si="1165"/>
        <v>0.82764035463300001</v>
      </c>
      <c r="O5718" s="5">
        <v>0</v>
      </c>
      <c r="P5718" s="5">
        <v>96.736587524399994</v>
      </c>
      <c r="Q5718" s="5">
        <v>26.376724243200002</v>
      </c>
      <c r="R5718" s="5">
        <v>0</v>
      </c>
      <c r="S5718">
        <f t="shared" si="1157"/>
        <v>4.9173422630092195E-2</v>
      </c>
      <c r="T5718">
        <f t="shared" si="1158"/>
        <v>140.64803708090162</v>
      </c>
      <c r="U5718">
        <f t="shared" si="1159"/>
        <v>422.38721229360715</v>
      </c>
      <c r="V5718" s="9">
        <v>433.69967651399998</v>
      </c>
      <c r="W5718" s="9">
        <v>123.48875427199999</v>
      </c>
      <c r="X5718">
        <f t="shared" si="1166"/>
        <v>1.0208502090315174E-3</v>
      </c>
      <c r="Y5718">
        <f t="shared" si="1167"/>
        <v>30.798839408922696</v>
      </c>
      <c r="Z5718">
        <f t="shared" si="1160"/>
        <v>1.0213430473097402</v>
      </c>
      <c r="AA5718">
        <f t="shared" si="1161"/>
        <v>0.14487778198531545</v>
      </c>
      <c r="AB5718">
        <f>(1/(AA5718*k))*(LN((50-dTar)/(hTar-dTar)))</f>
        <v>30.164356376884935</v>
      </c>
      <c r="AC5718">
        <f t="shared" si="1162"/>
        <v>48.659546810948783</v>
      </c>
      <c r="AD5718" s="19">
        <v>394.51239013700001</v>
      </c>
      <c r="AE5718" s="19">
        <v>41.913703918499998</v>
      </c>
      <c r="AF5718">
        <f t="shared" si="1168"/>
        <v>2.0614916537496824E-3</v>
      </c>
      <c r="AG5718" s="23">
        <f t="shared" si="1163"/>
        <v>27.709369340782768</v>
      </c>
      <c r="AH5718" s="25">
        <f t="shared" si="1169"/>
        <v>28.883657656138208</v>
      </c>
      <c r="AI5718" s="25">
        <f t="shared" si="1164"/>
        <v>0.38820612596108989</v>
      </c>
    </row>
    <row r="5719" spans="6:35" ht="15">
      <c r="F5719" s="5">
        <v>2006</v>
      </c>
      <c r="G5719" s="5">
        <v>8</v>
      </c>
      <c r="H5719" s="5">
        <v>0</v>
      </c>
      <c r="I5719" s="5">
        <v>239</v>
      </c>
      <c r="J5719" s="5">
        <v>2</v>
      </c>
      <c r="K5719" s="5">
        <v>13.6450004578</v>
      </c>
      <c r="L5719" s="5">
        <v>6.6389083862299997E-2</v>
      </c>
      <c r="M5719" s="5">
        <v>0.59288233518599998</v>
      </c>
      <c r="N5719" s="8">
        <f t="shared" si="1165"/>
        <v>0.59288233518599998</v>
      </c>
      <c r="O5719" s="5">
        <v>0</v>
      </c>
      <c r="P5719" s="5">
        <v>96.736587524399994</v>
      </c>
      <c r="Q5719" s="5">
        <v>25.988239288300001</v>
      </c>
      <c r="R5719" s="5">
        <v>0</v>
      </c>
      <c r="S5719">
        <f t="shared" si="1157"/>
        <v>3.5225510059795136E-2</v>
      </c>
      <c r="T5719">
        <f t="shared" si="1158"/>
        <v>196.33911213015597</v>
      </c>
      <c r="U5719">
        <f t="shared" si="1159"/>
        <v>589.63588798012188</v>
      </c>
      <c r="V5719" s="9">
        <v>439.56875610399999</v>
      </c>
      <c r="W5719" s="9">
        <v>172.385421753</v>
      </c>
      <c r="X5719">
        <f t="shared" si="1166"/>
        <v>8.3223058215225977E-4</v>
      </c>
      <c r="Y5719">
        <f t="shared" si="1167"/>
        <v>31.064094037678593</v>
      </c>
      <c r="Z5719">
        <f t="shared" si="1160"/>
        <v>0.73164176628808353</v>
      </c>
      <c r="AA5719">
        <f t="shared" si="1161"/>
        <v>0.1037835784821181</v>
      </c>
      <c r="AB5719">
        <f>(1/(AA5719*k))*(LN((50-dTar)/(hTar-dTar)))</f>
        <v>42.108251717786651</v>
      </c>
      <c r="AC5719">
        <f t="shared" si="1162"/>
        <v>67.92680805080883</v>
      </c>
      <c r="AD5719" s="19">
        <v>398.244232178</v>
      </c>
      <c r="AE5719" s="19">
        <v>58.509876251199998</v>
      </c>
      <c r="AF5719">
        <f t="shared" si="1168"/>
        <v>1.9059202814328041E-3</v>
      </c>
      <c r="AG5719" s="23">
        <f t="shared" si="1163"/>
        <v>27.042440711451572</v>
      </c>
      <c r="AH5719" s="25">
        <f t="shared" si="1169"/>
        <v>28.571046072642865</v>
      </c>
      <c r="AI5719" s="25">
        <f t="shared" si="1164"/>
        <v>0.27809247483513699</v>
      </c>
    </row>
    <row r="5720" spans="6:35" ht="15">
      <c r="F5720" s="5">
        <v>2006</v>
      </c>
      <c r="G5720" s="5">
        <v>8</v>
      </c>
      <c r="H5720" s="5">
        <v>0</v>
      </c>
      <c r="I5720" s="5">
        <v>239</v>
      </c>
      <c r="J5720" s="5">
        <v>3</v>
      </c>
      <c r="K5720" s="5">
        <v>13.654999733</v>
      </c>
      <c r="L5720" s="5">
        <v>7.1903191506899999E-2</v>
      </c>
      <c r="M5720" s="5">
        <v>1.0059547424299999</v>
      </c>
      <c r="N5720" s="8">
        <f t="shared" si="1165"/>
        <v>1.0059547424299999</v>
      </c>
      <c r="O5720" s="5">
        <v>0</v>
      </c>
      <c r="P5720" s="5">
        <v>96.736587524399994</v>
      </c>
      <c r="Q5720" s="5">
        <v>25.344160080000002</v>
      </c>
      <c r="R5720" s="5">
        <v>0</v>
      </c>
      <c r="S5720">
        <f t="shared" si="1157"/>
        <v>5.9767793365018675E-2</v>
      </c>
      <c r="T5720">
        <f t="shared" si="1158"/>
        <v>115.71692679422202</v>
      </c>
      <c r="U5720">
        <f t="shared" si="1159"/>
        <v>347.51533784776751</v>
      </c>
      <c r="V5720" s="9">
        <v>430.99111938499999</v>
      </c>
      <c r="W5720" s="9">
        <v>101.599273682</v>
      </c>
      <c r="X5720">
        <f t="shared" si="1166"/>
        <v>1.1362271200763758E-3</v>
      </c>
      <c r="Y5720">
        <f t="shared" si="1167"/>
        <v>29.180883355941528</v>
      </c>
      <c r="Z5720">
        <f t="shared" si="1160"/>
        <v>1.2413905101869172</v>
      </c>
      <c r="AA5720">
        <f t="shared" si="1161"/>
        <v>0.17609157292178348</v>
      </c>
      <c r="AB5720">
        <f>(1/(AA5720*k))*(LN((50-dTar)/(hTar-dTar)))</f>
        <v>24.817457044573228</v>
      </c>
      <c r="AC5720">
        <f t="shared" si="1162"/>
        <v>40.034211163030648</v>
      </c>
      <c r="AD5720" s="19">
        <v>391.747558594</v>
      </c>
      <c r="AE5720" s="19">
        <v>34.484127044700003</v>
      </c>
      <c r="AF5720">
        <f t="shared" si="1168"/>
        <v>2.144698994413542E-3</v>
      </c>
      <c r="AG5720" s="23">
        <f t="shared" si="1163"/>
        <v>26.675373829705908</v>
      </c>
      <c r="AH5720" s="25">
        <f t="shared" si="1169"/>
        <v>27.627702383075462</v>
      </c>
      <c r="AI5720" s="25">
        <f t="shared" si="1164"/>
        <v>0.47184479498236076</v>
      </c>
    </row>
    <row r="5721" spans="6:35" ht="15">
      <c r="F5721" s="5">
        <v>2006</v>
      </c>
      <c r="G5721" s="5">
        <v>8</v>
      </c>
      <c r="H5721" s="5">
        <v>0</v>
      </c>
      <c r="I5721" s="5">
        <v>239</v>
      </c>
      <c r="J5721" s="5">
        <v>4</v>
      </c>
      <c r="K5721" s="5">
        <v>13.635000228899999</v>
      </c>
      <c r="L5721" s="5">
        <v>8.6639925837500006E-2</v>
      </c>
      <c r="M5721" s="5">
        <v>1.2046514749499999</v>
      </c>
      <c r="N5721" s="8">
        <f t="shared" si="1165"/>
        <v>1.2046514749499999</v>
      </c>
      <c r="O5721" s="5">
        <v>0</v>
      </c>
      <c r="P5721" s="5">
        <v>96.736587524399994</v>
      </c>
      <c r="Q5721" s="5">
        <v>24.583194732700001</v>
      </c>
      <c r="R5721" s="5">
        <v>0</v>
      </c>
      <c r="S5721">
        <f t="shared" si="1157"/>
        <v>7.1573160694837809E-2</v>
      </c>
      <c r="T5721">
        <f t="shared" si="1158"/>
        <v>96.63043104886772</v>
      </c>
      <c r="U5721">
        <f t="shared" si="1159"/>
        <v>290.19572004395314</v>
      </c>
      <c r="V5721" s="9">
        <v>428.88235473600002</v>
      </c>
      <c r="W5721" s="9">
        <v>84.841361999499995</v>
      </c>
      <c r="X5721">
        <f t="shared" si="1166"/>
        <v>1.2439057376272137E-3</v>
      </c>
      <c r="Y5721">
        <f t="shared" si="1167"/>
        <v>27.941771897525754</v>
      </c>
      <c r="Z5721">
        <f t="shared" si="1160"/>
        <v>1.486590644697581</v>
      </c>
      <c r="AA5721">
        <f t="shared" si="1161"/>
        <v>0.2108732769966071</v>
      </c>
      <c r="AB5721">
        <f>(1/(AA5721*k))*(LN((50-dTar)/(hTar-dTar)))</f>
        <v>20.724034401798619</v>
      </c>
      <c r="AC5721">
        <f t="shared" si="1162"/>
        <v>33.430917918036229</v>
      </c>
      <c r="AD5721" s="19">
        <v>388.73507690399998</v>
      </c>
      <c r="AE5721" s="19">
        <v>28.7962722778</v>
      </c>
      <c r="AF5721">
        <f t="shared" si="1168"/>
        <v>2.2174804256485945E-3</v>
      </c>
      <c r="AG5721" s="23">
        <f t="shared" si="1163"/>
        <v>25.870381116212616</v>
      </c>
      <c r="AH5721" s="25">
        <f t="shared" si="1169"/>
        <v>26.657703840622585</v>
      </c>
      <c r="AI5721" s="25">
        <f t="shared" si="1164"/>
        <v>0.56504383770777267</v>
      </c>
    </row>
    <row r="5722" spans="6:35" ht="15">
      <c r="F5722" s="5">
        <v>2006</v>
      </c>
      <c r="G5722" s="5">
        <v>8</v>
      </c>
      <c r="H5722" s="5">
        <v>0</v>
      </c>
      <c r="I5722" s="5">
        <v>239</v>
      </c>
      <c r="J5722" s="5">
        <v>5</v>
      </c>
      <c r="K5722" s="5">
        <v>13.774999618500001</v>
      </c>
      <c r="L5722" s="5">
        <v>0.115789011121</v>
      </c>
      <c r="M5722" s="5">
        <v>0.81549966335299995</v>
      </c>
      <c r="N5722" s="8">
        <f t="shared" si="1165"/>
        <v>0.81549966335299995</v>
      </c>
      <c r="O5722" s="5">
        <v>0</v>
      </c>
      <c r="P5722" s="5">
        <v>96.736587524399994</v>
      </c>
      <c r="Q5722" s="5">
        <v>24.137964248700001</v>
      </c>
      <c r="R5722" s="5">
        <v>0</v>
      </c>
      <c r="S5722">
        <f t="shared" si="1157"/>
        <v>4.8452095618919999E-2</v>
      </c>
      <c r="T5722">
        <f t="shared" si="1158"/>
        <v>142.74192439204586</v>
      </c>
      <c r="U5722">
        <f t="shared" si="1159"/>
        <v>428.67547086135698</v>
      </c>
      <c r="V5722" s="9">
        <v>433.92480468799999</v>
      </c>
      <c r="W5722" s="9">
        <v>125.32717895499999</v>
      </c>
      <c r="X5722">
        <f t="shared" si="1166"/>
        <v>1.0122200728814646E-3</v>
      </c>
      <c r="Y5722">
        <f t="shared" si="1167"/>
        <v>28.214583340023054</v>
      </c>
      <c r="Z5722">
        <f t="shared" si="1160"/>
        <v>1.0063609230586088</v>
      </c>
      <c r="AA5722">
        <f t="shared" si="1161"/>
        <v>0.14275256368902439</v>
      </c>
      <c r="AB5722">
        <f>(1/(AA5722*k))*(LN((50-dTar)/(hTar-dTar)))</f>
        <v>30.613426014664956</v>
      </c>
      <c r="AC5722">
        <f t="shared" si="1162"/>
        <v>49.383962236489822</v>
      </c>
      <c r="AD5722" s="19">
        <v>394.70278930699999</v>
      </c>
      <c r="AE5722" s="19">
        <v>42.537693023700001</v>
      </c>
      <c r="AF5722">
        <f t="shared" si="1168"/>
        <v>2.0549728053415261E-3</v>
      </c>
      <c r="AG5722" s="23">
        <f t="shared" si="1163"/>
        <v>25.351291259779831</v>
      </c>
      <c r="AH5722" s="25">
        <f t="shared" si="1169"/>
        <v>26.439610731767377</v>
      </c>
      <c r="AI5722" s="25">
        <f t="shared" si="1164"/>
        <v>0.38251151392107119</v>
      </c>
    </row>
    <row r="5723" spans="6:35" ht="15">
      <c r="F5723" s="5">
        <v>2006</v>
      </c>
      <c r="G5723" s="5">
        <v>8</v>
      </c>
      <c r="H5723" s="5">
        <v>0</v>
      </c>
      <c r="I5723" s="5">
        <v>239</v>
      </c>
      <c r="J5723" s="5">
        <v>6</v>
      </c>
      <c r="K5723" s="5">
        <v>13.6949996948</v>
      </c>
      <c r="L5723" s="5">
        <v>9.1680392622899995E-2</v>
      </c>
      <c r="M5723" s="5">
        <v>0.69846338033699995</v>
      </c>
      <c r="N5723" s="8">
        <f t="shared" si="1165"/>
        <v>0.69846338033699995</v>
      </c>
      <c r="O5723" s="5">
        <v>1.7000000476799999</v>
      </c>
      <c r="P5723" s="5">
        <v>96.736587524399994</v>
      </c>
      <c r="Q5723" s="5">
        <v>22.771234512300001</v>
      </c>
      <c r="R5723" s="5">
        <v>0</v>
      </c>
      <c r="S5723">
        <f t="shared" si="1157"/>
        <v>4.1498502097791108E-2</v>
      </c>
      <c r="T5723">
        <f t="shared" si="1158"/>
        <v>166.66012072373545</v>
      </c>
      <c r="U5723">
        <f t="shared" si="1159"/>
        <v>500.50541233307757</v>
      </c>
      <c r="V5723" s="9">
        <v>436.47155761699997</v>
      </c>
      <c r="W5723" s="9">
        <v>146.32731628400001</v>
      </c>
      <c r="X5723">
        <f t="shared" si="1166"/>
        <v>9.2310167393164233E-4</v>
      </c>
      <c r="Y5723">
        <f t="shared" si="1167"/>
        <v>26.911397986460674</v>
      </c>
      <c r="Z5723">
        <f t="shared" si="1160"/>
        <v>0.86193322173612852</v>
      </c>
      <c r="AA5723">
        <f t="shared" si="1161"/>
        <v>0.12226545597340013</v>
      </c>
      <c r="AB5723">
        <f>(1/(AA5723*k))*(LN((50-dTar)/(hTar-dTar)))</f>
        <v>35.74308877438331</v>
      </c>
      <c r="AC5723">
        <f t="shared" si="1162"/>
        <v>57.658863317163004</v>
      </c>
      <c r="AD5723" s="19">
        <v>396.55270385699998</v>
      </c>
      <c r="AE5723" s="19">
        <v>49.6654129028</v>
      </c>
      <c r="AF5723">
        <f t="shared" si="1168"/>
        <v>1.9846114022658038E-3</v>
      </c>
      <c r="AG5723" s="23">
        <f t="shared" si="1163"/>
        <v>23.831914938955496</v>
      </c>
      <c r="AH5723" s="25">
        <f t="shared" si="1169"/>
        <v>25.002407250019605</v>
      </c>
      <c r="AI5723" s="25">
        <f t="shared" si="1164"/>
        <v>0.32761544490728572</v>
      </c>
    </row>
    <row r="5724" spans="6:35" ht="15">
      <c r="F5724" s="5">
        <v>2006</v>
      </c>
      <c r="G5724" s="5">
        <v>8</v>
      </c>
      <c r="H5724" s="5">
        <v>0</v>
      </c>
      <c r="I5724" s="5">
        <v>239</v>
      </c>
      <c r="J5724" s="5">
        <v>7</v>
      </c>
      <c r="K5724" s="5">
        <v>13.845000267</v>
      </c>
      <c r="L5724" s="5">
        <v>0.127394795418</v>
      </c>
      <c r="M5724" s="5">
        <v>0.45628365874299998</v>
      </c>
      <c r="N5724" s="8">
        <f t="shared" si="1165"/>
        <v>0.45628365874299998</v>
      </c>
      <c r="O5724" s="5">
        <v>0</v>
      </c>
      <c r="P5724" s="5">
        <v>96.736587524399994</v>
      </c>
      <c r="Q5724" s="5">
        <v>20.4039497375</v>
      </c>
      <c r="R5724" s="5">
        <v>0</v>
      </c>
      <c r="S5724">
        <f t="shared" si="1157"/>
        <v>2.7109636528687069E-2</v>
      </c>
      <c r="T5724">
        <f t="shared" si="1158"/>
        <v>255.11759857619182</v>
      </c>
      <c r="U5724">
        <f t="shared" si="1159"/>
        <v>766.15652451412393</v>
      </c>
      <c r="V5724" s="9">
        <v>445.50543212899998</v>
      </c>
      <c r="W5724" s="9">
        <v>223.992843628</v>
      </c>
      <c r="X5724">
        <f t="shared" si="1166"/>
        <v>6.965462726911439E-4</v>
      </c>
      <c r="Y5724">
        <f t="shared" si="1167"/>
        <v>24.81330392898737</v>
      </c>
      <c r="Z5724">
        <f t="shared" si="1160"/>
        <v>0.56307324775730749</v>
      </c>
      <c r="AA5724">
        <f t="shared" si="1161"/>
        <v>7.9872089446560948E-2</v>
      </c>
      <c r="AB5724">
        <f>(1/(AA5724*k))*(LN((50-dTar)/(hTar-dTar)))</f>
        <v>54.714294782804899</v>
      </c>
      <c r="AC5724">
        <f t="shared" si="1162"/>
        <v>88.26221103302349</v>
      </c>
      <c r="AD5724" s="19">
        <v>400.465332031</v>
      </c>
      <c r="AE5724" s="19">
        <v>76.026107788100006</v>
      </c>
      <c r="AF5724">
        <f t="shared" si="1168"/>
        <v>1.7706835511220849E-3</v>
      </c>
      <c r="AG5724" s="23">
        <f t="shared" si="1163"/>
        <v>20.935370489332122</v>
      </c>
      <c r="AH5724" s="25">
        <f t="shared" si="1169"/>
        <v>22.409348817484364</v>
      </c>
      <c r="AI5724" s="25">
        <f t="shared" si="1164"/>
        <v>0.21402063167704952</v>
      </c>
    </row>
    <row r="5725" spans="6:35" ht="15">
      <c r="F5725" s="5">
        <v>2006</v>
      </c>
      <c r="G5725" s="5">
        <v>8</v>
      </c>
      <c r="H5725" s="5">
        <v>0</v>
      </c>
      <c r="I5725" s="5">
        <v>239</v>
      </c>
      <c r="J5725" s="5">
        <v>8</v>
      </c>
      <c r="K5725" s="5">
        <v>13.850000381499999</v>
      </c>
      <c r="L5725" s="5">
        <v>0.10210726410199999</v>
      </c>
      <c r="M5725" s="5">
        <v>0.61055618524599997</v>
      </c>
      <c r="N5725" s="8">
        <f t="shared" si="1165"/>
        <v>0.61055618524599997</v>
      </c>
      <c r="O5725" s="5">
        <v>0</v>
      </c>
      <c r="P5725" s="5">
        <v>96.736587524399994</v>
      </c>
      <c r="Q5725" s="5">
        <v>20.838024139400002</v>
      </c>
      <c r="R5725" s="5">
        <v>46.100399017299999</v>
      </c>
      <c r="S5725">
        <f t="shared" si="1157"/>
        <v>3.6275584157362109E-2</v>
      </c>
      <c r="T5725">
        <f t="shared" si="1158"/>
        <v>190.65565807210928</v>
      </c>
      <c r="U5725">
        <f t="shared" si="1159"/>
        <v>572.5676205119006</v>
      </c>
      <c r="V5725" s="9">
        <v>411.91030883799999</v>
      </c>
      <c r="W5725" s="9">
        <v>167.395355225</v>
      </c>
      <c r="X5725">
        <f t="shared" si="1166"/>
        <v>8.6815104872325487E-4</v>
      </c>
      <c r="Y5725">
        <f t="shared" si="1167"/>
        <v>24.971205945141961</v>
      </c>
      <c r="Z5725">
        <f t="shared" si="1160"/>
        <v>0.7534520414600574</v>
      </c>
      <c r="AA5725">
        <f t="shared" si="1161"/>
        <v>0.10687737179644874</v>
      </c>
      <c r="AB5725">
        <f>(1/(AA5725*k))*(LN((50-dTar)/(hTar-dTar)))</f>
        <v>40.889338626522104</v>
      </c>
      <c r="AC5725">
        <f t="shared" si="1162"/>
        <v>65.960521819410346</v>
      </c>
      <c r="AD5725" s="19">
        <v>355.69766235399999</v>
      </c>
      <c r="AE5725" s="19">
        <v>56.816181182900003</v>
      </c>
      <c r="AF5725">
        <f t="shared" si="1168"/>
        <v>2.0899761249598397E-3</v>
      </c>
      <c r="AG5725" s="23">
        <f t="shared" si="1163"/>
        <v>21.528777481132291</v>
      </c>
      <c r="AH5725" s="25">
        <f t="shared" si="1169"/>
        <v>22.837223082667872</v>
      </c>
      <c r="AI5725" s="25">
        <f t="shared" si="1164"/>
        <v>0.28638242447836354</v>
      </c>
    </row>
    <row r="5726" spans="6:35" ht="15">
      <c r="F5726" s="5">
        <v>2006</v>
      </c>
      <c r="G5726" s="5">
        <v>8</v>
      </c>
      <c r="H5726" s="5">
        <v>0</v>
      </c>
      <c r="I5726" s="5">
        <v>239</v>
      </c>
      <c r="J5726" s="5">
        <v>9</v>
      </c>
      <c r="K5726" s="5">
        <v>14.0649995804</v>
      </c>
      <c r="L5726" s="5">
        <v>0.104345008731</v>
      </c>
      <c r="M5726" s="5">
        <v>0.83986055850999997</v>
      </c>
      <c r="N5726" s="8">
        <f t="shared" si="1165"/>
        <v>0.83986055850999997</v>
      </c>
      <c r="O5726" s="5">
        <v>0</v>
      </c>
      <c r="P5726" s="5">
        <v>96.736587524399994</v>
      </c>
      <c r="Q5726" s="5">
        <v>20.793405532800001</v>
      </c>
      <c r="R5726" s="5">
        <v>85.9667510986</v>
      </c>
      <c r="S5726">
        <f t="shared" si="1157"/>
        <v>4.9899473802568033E-2</v>
      </c>
      <c r="T5726">
        <f t="shared" si="1158"/>
        <v>138.60156916356343</v>
      </c>
      <c r="U5726">
        <f t="shared" si="1159"/>
        <v>416.24136129850535</v>
      </c>
      <c r="V5726" s="9">
        <v>379.51446533199999</v>
      </c>
      <c r="W5726" s="9">
        <v>121.69194793699999</v>
      </c>
      <c r="X5726">
        <f t="shared" si="1166"/>
        <v>1.0899802993924212E-3</v>
      </c>
      <c r="Y5726">
        <f t="shared" si="1167"/>
        <v>24.493749214394597</v>
      </c>
      <c r="Z5726">
        <f t="shared" si="1160"/>
        <v>1.0364232934536293</v>
      </c>
      <c r="AA5726">
        <f t="shared" si="1161"/>
        <v>0.14701691889810303</v>
      </c>
      <c r="AB5726">
        <f>(1/(AA5726*k))*(LN((50-dTar)/(hTar-dTar)))</f>
        <v>29.725456632148774</v>
      </c>
      <c r="AC5726">
        <f t="shared" si="1162"/>
        <v>47.951536919822175</v>
      </c>
      <c r="AD5726" s="19">
        <v>319.72946166999998</v>
      </c>
      <c r="AE5726" s="19">
        <v>41.303844451899998</v>
      </c>
      <c r="AF5726">
        <f t="shared" si="1168"/>
        <v>2.4450783861884734E-3</v>
      </c>
      <c r="AG5726" s="23">
        <f t="shared" si="1163"/>
        <v>21.621973059992975</v>
      </c>
      <c r="AH5726" s="25">
        <f t="shared" si="1169"/>
        <v>22.713517275684488</v>
      </c>
      <c r="AI5726" s="25">
        <f t="shared" si="1164"/>
        <v>0.3939380335209241</v>
      </c>
    </row>
    <row r="5727" spans="6:35" ht="15">
      <c r="F5727" s="5">
        <v>2006</v>
      </c>
      <c r="G5727" s="5">
        <v>8</v>
      </c>
      <c r="H5727" s="5">
        <v>0</v>
      </c>
      <c r="I5727" s="5">
        <v>239</v>
      </c>
      <c r="J5727" s="5">
        <v>10</v>
      </c>
      <c r="K5727" s="5">
        <v>13.949999809299999</v>
      </c>
      <c r="L5727" s="5">
        <v>5.7361431419799998E-2</v>
      </c>
      <c r="M5727" s="5">
        <v>1.07341325283</v>
      </c>
      <c r="N5727" s="8">
        <f t="shared" si="1165"/>
        <v>1.07341325283</v>
      </c>
      <c r="O5727" s="5">
        <v>0</v>
      </c>
      <c r="P5727" s="5">
        <v>96.736587524399994</v>
      </c>
      <c r="Q5727" s="5">
        <v>20.415590286299999</v>
      </c>
      <c r="R5727" s="5">
        <v>124.178749084</v>
      </c>
      <c r="S5727">
        <f t="shared" si="1157"/>
        <v>6.3775773187808485E-2</v>
      </c>
      <c r="T5727">
        <f t="shared" si="1158"/>
        <v>108.44471221235088</v>
      </c>
      <c r="U5727">
        <f t="shared" si="1159"/>
        <v>325.6757835376664</v>
      </c>
      <c r="V5727" s="9">
        <v>361.62536621100003</v>
      </c>
      <c r="W5727" s="9">
        <v>95.214271545399995</v>
      </c>
      <c r="X5727">
        <f t="shared" si="1166"/>
        <v>1.2779300864720002E-3</v>
      </c>
      <c r="Y5727">
        <f t="shared" si="1167"/>
        <v>23.700057009767548</v>
      </c>
      <c r="Z5727">
        <f t="shared" si="1160"/>
        <v>1.3246371525155927</v>
      </c>
      <c r="AA5727">
        <f t="shared" si="1161"/>
        <v>0.18790013120205129</v>
      </c>
      <c r="AB5727">
        <f>(1/(AA5727*k))*(LN((50-dTar)/(hTar-dTar)))</f>
        <v>23.257807319987581</v>
      </c>
      <c r="AC5727">
        <f t="shared" si="1162"/>
        <v>37.518266588117896</v>
      </c>
      <c r="AD5727" s="19">
        <v>292.73287963899998</v>
      </c>
      <c r="AE5727" s="19">
        <v>32.316978454599997</v>
      </c>
      <c r="AF5727">
        <f t="shared" si="1168"/>
        <v>2.7581023590472951E-3</v>
      </c>
      <c r="AG5727" s="23">
        <f t="shared" si="1163"/>
        <v>21.24759360629923</v>
      </c>
      <c r="AH5727" s="25">
        <f t="shared" si="1169"/>
        <v>22.179759659056483</v>
      </c>
      <c r="AI5727" s="25">
        <f t="shared" si="1164"/>
        <v>0.50348632483152123</v>
      </c>
    </row>
    <row r="5728" spans="6:35" ht="15">
      <c r="F5728" s="5">
        <v>2006</v>
      </c>
      <c r="G5728" s="5">
        <v>8</v>
      </c>
      <c r="H5728" s="5">
        <v>0</v>
      </c>
      <c r="I5728" s="5">
        <v>239</v>
      </c>
      <c r="J5728" s="5">
        <v>11</v>
      </c>
      <c r="K5728" s="5">
        <v>14.5050001144</v>
      </c>
      <c r="L5728" s="5">
        <v>8.0933243036300007E-2</v>
      </c>
      <c r="M5728" s="5">
        <v>0.87699794769299999</v>
      </c>
      <c r="N5728" s="8">
        <f t="shared" si="1165"/>
        <v>0.87699794769299999</v>
      </c>
      <c r="O5728" s="5">
        <v>0</v>
      </c>
      <c r="P5728" s="5">
        <v>96.736587524399994</v>
      </c>
      <c r="Q5728" s="5">
        <v>20.1779403687</v>
      </c>
      <c r="R5728" s="5">
        <v>280.23498535200002</v>
      </c>
      <c r="S5728">
        <f t="shared" si="1157"/>
        <v>5.2105954580663555E-2</v>
      </c>
      <c r="T5728">
        <f t="shared" si="1158"/>
        <v>132.73234172814915</v>
      </c>
      <c r="U5728">
        <f t="shared" si="1159"/>
        <v>398.61518843314349</v>
      </c>
      <c r="V5728" s="9">
        <v>293.10879516599999</v>
      </c>
      <c r="W5728" s="9">
        <v>116.538772583</v>
      </c>
      <c r="X5728">
        <f t="shared" si="1166"/>
        <v>1.2372214262643176E-3</v>
      </c>
      <c r="Y5728">
        <f t="shared" si="1167"/>
        <v>24.14262533192737</v>
      </c>
      <c r="Z5728">
        <f t="shared" si="1160"/>
        <v>1.0822523954602763</v>
      </c>
      <c r="AA5728">
        <f t="shared" si="1161"/>
        <v>0.1535177891655326</v>
      </c>
      <c r="AB5728">
        <f>(1/(AA5728*k))*(LN((50-dTar)/(hTar-dTar)))</f>
        <v>28.466701290138619</v>
      </c>
      <c r="AC5728">
        <f t="shared" si="1162"/>
        <v>45.920979273479965</v>
      </c>
      <c r="AD5728" s="19">
        <v>226.379837036</v>
      </c>
      <c r="AE5728" s="19">
        <v>39.554794311499997</v>
      </c>
      <c r="AF5728">
        <f t="shared" si="1168"/>
        <v>3.2066121818644148E-3</v>
      </c>
      <c r="AG5728" s="23">
        <f t="shared" si="1163"/>
        <v>20.587605124764085</v>
      </c>
      <c r="AH5728" s="25">
        <f t="shared" si="1169"/>
        <v>21.93884614605604</v>
      </c>
      <c r="AI5728" s="25">
        <f t="shared" si="1164"/>
        <v>0.41135738952783929</v>
      </c>
    </row>
    <row r="5729" spans="6:35" ht="15">
      <c r="F5729" s="5">
        <v>2006</v>
      </c>
      <c r="G5729" s="5">
        <v>8</v>
      </c>
      <c r="H5729" s="5">
        <v>0</v>
      </c>
      <c r="I5729" s="5">
        <v>239</v>
      </c>
      <c r="J5729" s="5">
        <v>12</v>
      </c>
      <c r="K5729" s="5">
        <v>15.5649995804</v>
      </c>
      <c r="L5729" s="5">
        <v>0.15738037228599999</v>
      </c>
      <c r="M5729" s="5">
        <v>1.57936012745</v>
      </c>
      <c r="N5729" s="8">
        <f t="shared" si="1165"/>
        <v>1.57936012745</v>
      </c>
      <c r="O5729" s="5">
        <v>0</v>
      </c>
      <c r="P5729" s="5">
        <v>96.736587524399994</v>
      </c>
      <c r="Q5729" s="5">
        <v>20.592130660999999</v>
      </c>
      <c r="R5729" s="5">
        <v>559.65002441399997</v>
      </c>
      <c r="S5729">
        <f t="shared" si="1157"/>
        <v>9.383609994059916E-2</v>
      </c>
      <c r="T5729">
        <f t="shared" si="1158"/>
        <v>73.704527083395035</v>
      </c>
      <c r="U5729">
        <f t="shared" si="1159"/>
        <v>221.34578181326958</v>
      </c>
      <c r="V5729" s="9">
        <v>215.28570556599999</v>
      </c>
      <c r="W5729" s="9">
        <v>64.712455749499995</v>
      </c>
      <c r="X5729">
        <f t="shared" si="1166"/>
        <v>1.9946386382155836E-3</v>
      </c>
      <c r="Y5729">
        <f t="shared" si="1167"/>
        <v>24.141226453066661</v>
      </c>
      <c r="Z5729">
        <f t="shared" si="1160"/>
        <v>1.9489968998485634</v>
      </c>
      <c r="AA5729">
        <f t="shared" si="1161"/>
        <v>0.27646572685845411</v>
      </c>
      <c r="AB5729">
        <f>(1/(AA5729*k))*(LN((50-dTar)/(hTar-dTar)))</f>
        <v>15.807185565302053</v>
      </c>
      <c r="AC5729">
        <f t="shared" si="1162"/>
        <v>25.499317020189679</v>
      </c>
      <c r="AD5729" s="19">
        <v>166.685455322</v>
      </c>
      <c r="AE5729" s="19">
        <v>21.964258193999999</v>
      </c>
      <c r="AF5729">
        <f t="shared" si="1168"/>
        <v>4.6696452348917216E-3</v>
      </c>
      <c r="AG5729" s="23">
        <f t="shared" si="1163"/>
        <v>21.266663887727816</v>
      </c>
      <c r="AH5729" s="25">
        <f t="shared" si="1169"/>
        <v>22.359267200848077</v>
      </c>
      <c r="AI5729" s="25">
        <f t="shared" si="1164"/>
        <v>0.74080157298111893</v>
      </c>
    </row>
    <row r="5730" spans="6:35" ht="15">
      <c r="F5730" s="5">
        <v>2006</v>
      </c>
      <c r="G5730" s="5">
        <v>8</v>
      </c>
      <c r="H5730" s="5">
        <v>0</v>
      </c>
      <c r="I5730" s="5">
        <v>239</v>
      </c>
      <c r="J5730" s="5">
        <v>13</v>
      </c>
      <c r="K5730" s="5">
        <v>15.734999656699999</v>
      </c>
      <c r="L5730" s="5">
        <v>0.193069264293</v>
      </c>
      <c r="M5730" s="5">
        <v>1.3631148338300001</v>
      </c>
      <c r="N5730" s="8">
        <f t="shared" si="1165"/>
        <v>1.3631148338300001</v>
      </c>
      <c r="O5730" s="5">
        <v>0</v>
      </c>
      <c r="P5730" s="5">
        <v>96.736587524399994</v>
      </c>
      <c r="Q5730" s="5">
        <v>22.9046096802</v>
      </c>
      <c r="R5730" s="5">
        <v>434.29251098600002</v>
      </c>
      <c r="S5730">
        <f t="shared" si="1157"/>
        <v>8.0988102431270553E-2</v>
      </c>
      <c r="T5730">
        <f t="shared" si="1158"/>
        <v>85.39705415794063</v>
      </c>
      <c r="U5730">
        <f t="shared" si="1159"/>
        <v>256.4601994630803</v>
      </c>
      <c r="V5730" s="9">
        <v>225.36367797899999</v>
      </c>
      <c r="W5730" s="9">
        <v>74.978477478000002</v>
      </c>
      <c r="X5730">
        <f t="shared" si="1166"/>
        <v>1.7959694156529447E-3</v>
      </c>
      <c r="Y5730">
        <f t="shared" si="1167"/>
        <v>27.053876118579478</v>
      </c>
      <c r="Z5730">
        <f t="shared" si="1160"/>
        <v>1.6821411020181443</v>
      </c>
      <c r="AA5730">
        <f t="shared" si="1161"/>
        <v>0.23861216120151957</v>
      </c>
      <c r="AB5730">
        <f>(1/(AA5730*k))*(LN((50-dTar)/(hTar-dTar)))</f>
        <v>18.314846254658811</v>
      </c>
      <c r="AC5730">
        <f t="shared" si="1162"/>
        <v>29.544542821633829</v>
      </c>
      <c r="AD5730" s="19">
        <v>186.451934814</v>
      </c>
      <c r="AE5730" s="19">
        <v>25.448678970300001</v>
      </c>
      <c r="AF5730">
        <f t="shared" si="1168"/>
        <v>4.141727314216183E-3</v>
      </c>
      <c r="AG5730" s="23">
        <f t="shared" si="1163"/>
        <v>23.743416663883981</v>
      </c>
      <c r="AH5730" s="25">
        <f t="shared" si="1169"/>
        <v>25.001701667579571</v>
      </c>
      <c r="AI5730" s="25">
        <f t="shared" si="1164"/>
        <v>0.63937134761376924</v>
      </c>
    </row>
    <row r="5731" spans="6:35" ht="15">
      <c r="F5731" s="5">
        <v>2006</v>
      </c>
      <c r="G5731" s="5">
        <v>8</v>
      </c>
      <c r="H5731" s="5">
        <v>0</v>
      </c>
      <c r="I5731" s="5">
        <v>239</v>
      </c>
      <c r="J5731" s="5">
        <v>14</v>
      </c>
      <c r="K5731" s="5">
        <v>16.469999313399999</v>
      </c>
      <c r="L5731" s="5">
        <v>0.24449627101400001</v>
      </c>
      <c r="M5731" s="5">
        <v>1.52524876595</v>
      </c>
      <c r="N5731" s="8">
        <f t="shared" si="1165"/>
        <v>1.52524876595</v>
      </c>
      <c r="O5731" s="5">
        <v>0</v>
      </c>
      <c r="P5731" s="5">
        <v>96.736587524399994</v>
      </c>
      <c r="Q5731" s="5">
        <v>25.625944137600001</v>
      </c>
      <c r="R5731" s="5">
        <v>862.332519531</v>
      </c>
      <c r="S5731">
        <f t="shared" si="1157"/>
        <v>9.0621127599975315E-2</v>
      </c>
      <c r="T5731">
        <f t="shared" si="1158"/>
        <v>76.319347956049242</v>
      </c>
      <c r="U5731">
        <f t="shared" si="1159"/>
        <v>229.19848222751182</v>
      </c>
      <c r="V5731" s="9">
        <v>178.72026062</v>
      </c>
      <c r="W5731" s="9">
        <v>67.008262634299996</v>
      </c>
      <c r="X5731">
        <f t="shared" si="1166"/>
        <v>2.1055867290290294E-3</v>
      </c>
      <c r="Y5731">
        <f t="shared" si="1167"/>
        <v>30.532411212215525</v>
      </c>
      <c r="Z5731">
        <f t="shared" si="1160"/>
        <v>1.8822212012747599</v>
      </c>
      <c r="AA5731">
        <f t="shared" si="1161"/>
        <v>0.26699357631572007</v>
      </c>
      <c r="AB5731">
        <f>(1/(AA5731*k))*(LN((50-dTar)/(hTar-dTar)))</f>
        <v>16.367978238285385</v>
      </c>
      <c r="AC5731">
        <f t="shared" si="1162"/>
        <v>26.403958146336183</v>
      </c>
      <c r="AD5731" s="19">
        <v>140.257644653</v>
      </c>
      <c r="AE5731" s="19">
        <v>22.743484497099999</v>
      </c>
      <c r="AF5731">
        <f t="shared" si="1168"/>
        <v>5.2796892326070896E-3</v>
      </c>
      <c r="AG5731" s="23">
        <f t="shared" si="1163"/>
        <v>26.276049784645604</v>
      </c>
      <c r="AH5731" s="25">
        <f t="shared" si="1169"/>
        <v>27.893866232155069</v>
      </c>
      <c r="AI5731" s="25">
        <f t="shared" si="1164"/>
        <v>0.7154205461851143</v>
      </c>
    </row>
    <row r="5732" spans="6:35" ht="15">
      <c r="F5732" s="5">
        <v>2006</v>
      </c>
      <c r="G5732" s="5">
        <v>8</v>
      </c>
      <c r="H5732" s="5">
        <v>0</v>
      </c>
      <c r="I5732" s="5">
        <v>239</v>
      </c>
      <c r="J5732" s="5">
        <v>15</v>
      </c>
      <c r="K5732" s="5">
        <v>17.379999160800001</v>
      </c>
      <c r="L5732" s="5">
        <v>0.38803282380100002</v>
      </c>
      <c r="M5732" s="5">
        <v>1.606746912</v>
      </c>
      <c r="N5732" s="8">
        <f t="shared" si="1165"/>
        <v>1.606746912</v>
      </c>
      <c r="O5732" s="5">
        <v>0</v>
      </c>
      <c r="P5732" s="5">
        <v>96.736587524399994</v>
      </c>
      <c r="Q5732" s="5">
        <v>26.821470260600002</v>
      </c>
      <c r="R5732" s="5">
        <v>682.54748535199997</v>
      </c>
      <c r="S5732">
        <f t="shared" si="1157"/>
        <v>9.5463258311524177E-2</v>
      </c>
      <c r="T5732">
        <f t="shared" si="1158"/>
        <v>72.448243353507536</v>
      </c>
      <c r="U5732">
        <f t="shared" si="1159"/>
        <v>217.5729727963064</v>
      </c>
      <c r="V5732" s="9">
        <v>171.38710022000001</v>
      </c>
      <c r="W5732" s="9">
        <v>63.609436035199998</v>
      </c>
      <c r="X5732">
        <f t="shared" si="1166"/>
        <v>2.2096053313352825E-3</v>
      </c>
      <c r="Y5732">
        <f t="shared" si="1167"/>
        <v>31.933439992076782</v>
      </c>
      <c r="Z5732">
        <f t="shared" si="1160"/>
        <v>1.9827933451665491</v>
      </c>
      <c r="AA5732">
        <f t="shared" si="1161"/>
        <v>0.28125976158513583</v>
      </c>
      <c r="AB5732">
        <f>(1/(AA5732*k))*(LN((50-dTar)/(hTar-dTar)))</f>
        <v>15.53775421790961</v>
      </c>
      <c r="AC5732">
        <f t="shared" si="1162"/>
        <v>25.064684598500548</v>
      </c>
      <c r="AD5732" s="19">
        <v>154.54917907699999</v>
      </c>
      <c r="AE5732" s="19">
        <v>21.5898799896</v>
      </c>
      <c r="AF5732">
        <f t="shared" si="1168"/>
        <v>4.970086449606421E-3</v>
      </c>
      <c r="AG5732" s="23">
        <f t="shared" si="1163"/>
        <v>27.955374837987002</v>
      </c>
      <c r="AH5732" s="25">
        <f t="shared" si="1169"/>
        <v>29.467412606646388</v>
      </c>
      <c r="AI5732" s="25">
        <f t="shared" si="1164"/>
        <v>0.75364739118364144</v>
      </c>
    </row>
    <row r="5733" spans="6:35" ht="15">
      <c r="F5733" s="5">
        <v>2006</v>
      </c>
      <c r="G5733" s="5">
        <v>8</v>
      </c>
      <c r="H5733" s="5">
        <v>0</v>
      </c>
      <c r="I5733" s="5">
        <v>239</v>
      </c>
      <c r="J5733" s="5">
        <v>16</v>
      </c>
      <c r="K5733" s="5">
        <v>18.5</v>
      </c>
      <c r="L5733" s="5">
        <v>0.548399686813</v>
      </c>
      <c r="M5733" s="5">
        <v>1.6288154125200001</v>
      </c>
      <c r="N5733" s="8">
        <f t="shared" si="1165"/>
        <v>1.6288154125200001</v>
      </c>
      <c r="O5733" s="5">
        <v>0</v>
      </c>
      <c r="P5733" s="5">
        <v>96.736587524399994</v>
      </c>
      <c r="Q5733" s="5">
        <v>29.4220409393</v>
      </c>
      <c r="R5733" s="5">
        <v>1001.42498779</v>
      </c>
      <c r="S5733">
        <f t="shared" si="1157"/>
        <v>9.6774436164087402E-2</v>
      </c>
      <c r="T5733">
        <f t="shared" si="1158"/>
        <v>71.466656315571569</v>
      </c>
      <c r="U5733">
        <f t="shared" si="1159"/>
        <v>214.62511926644288</v>
      </c>
      <c r="V5733" s="9">
        <v>152.49449157699999</v>
      </c>
      <c r="W5733" s="9">
        <v>62.747611999500002</v>
      </c>
      <c r="X5733">
        <f t="shared" si="1166"/>
        <v>2.3262997196819585E-3</v>
      </c>
      <c r="Y5733">
        <f t="shared" si="1167"/>
        <v>35.288925883944877</v>
      </c>
      <c r="Z5733">
        <f t="shared" si="1160"/>
        <v>2.010026804052985</v>
      </c>
      <c r="AA5733">
        <f t="shared" si="1161"/>
        <v>0.28512283494687041</v>
      </c>
      <c r="AB5733">
        <f>(1/(AA5733*k))*(LN((50-dTar)/(hTar-dTar)))</f>
        <v>15.327236233856981</v>
      </c>
      <c r="AC5733">
        <f t="shared" si="1162"/>
        <v>24.725088103499406</v>
      </c>
      <c r="AD5733" s="19">
        <v>144.85557556200001</v>
      </c>
      <c r="AE5733" s="19">
        <v>21.297363281300001</v>
      </c>
      <c r="AF5733">
        <f t="shared" si="1168"/>
        <v>5.2389476986720689E-3</v>
      </c>
      <c r="AG5733" s="23">
        <f t="shared" si="1163"/>
        <v>30.717829799629303</v>
      </c>
      <c r="AH5733" s="25">
        <f t="shared" si="1169"/>
        <v>32.455274928337268</v>
      </c>
      <c r="AI5733" s="25">
        <f t="shared" si="1164"/>
        <v>0.76399865915249032</v>
      </c>
    </row>
    <row r="5734" spans="6:35" ht="15">
      <c r="F5734" s="5">
        <v>2006</v>
      </c>
      <c r="G5734" s="5">
        <v>8</v>
      </c>
      <c r="H5734" s="5">
        <v>0</v>
      </c>
      <c r="I5734" s="5">
        <v>239</v>
      </c>
      <c r="J5734" s="5">
        <v>17</v>
      </c>
      <c r="K5734" s="5">
        <v>19.090000152599998</v>
      </c>
      <c r="L5734" s="5">
        <v>0.69362145662300001</v>
      </c>
      <c r="M5734" s="5">
        <v>1.70151340961</v>
      </c>
      <c r="N5734" s="8">
        <f t="shared" si="1165"/>
        <v>1.70151340961</v>
      </c>
      <c r="O5734" s="5">
        <v>0</v>
      </c>
      <c r="P5734" s="5">
        <v>96.736587524399994</v>
      </c>
      <c r="Q5734" s="5">
        <v>23.4735145569</v>
      </c>
      <c r="R5734" s="5">
        <v>896.36248779300001</v>
      </c>
      <c r="S5734">
        <f t="shared" si="1157"/>
        <v>0.10109371484021352</v>
      </c>
      <c r="T5734">
        <f t="shared" si="1158"/>
        <v>68.413208283062502</v>
      </c>
      <c r="U5734">
        <f t="shared" si="1159"/>
        <v>205.4551555107949</v>
      </c>
      <c r="V5734" s="9">
        <v>166.20463562</v>
      </c>
      <c r="W5734" s="9">
        <v>60.066688537600001</v>
      </c>
      <c r="X5734">
        <f t="shared" si="1166"/>
        <v>2.3162813658501808E-3</v>
      </c>
      <c r="Y5734">
        <f t="shared" si="1167"/>
        <v>27.893662586156751</v>
      </c>
      <c r="Z5734">
        <f t="shared" si="1160"/>
        <v>2.0997391935777077</v>
      </c>
      <c r="AA5734">
        <f t="shared" si="1161"/>
        <v>0.29784856118075426</v>
      </c>
      <c r="AB5734">
        <f>(1/(AA5734*k))*(LN((50-dTar)/(hTar-dTar)))</f>
        <v>14.672372529090719</v>
      </c>
      <c r="AC5734">
        <f t="shared" si="1162"/>
        <v>23.668696556511719</v>
      </c>
      <c r="AD5734" s="19">
        <v>171.79307556200001</v>
      </c>
      <c r="AE5734" s="19">
        <v>20.387420654300001</v>
      </c>
      <c r="AF5734">
        <f t="shared" si="1168"/>
        <v>4.6328642102105629E-3</v>
      </c>
      <c r="AG5734" s="23">
        <f t="shared" si="1163"/>
        <v>24.835014892735185</v>
      </c>
      <c r="AH5734" s="25">
        <f t="shared" si="1169"/>
        <v>25.99758781558479</v>
      </c>
      <c r="AI5734" s="25">
        <f t="shared" si="1164"/>
        <v>0.79809777920802927</v>
      </c>
    </row>
    <row r="5735" spans="6:35" ht="15">
      <c r="F5735" s="5">
        <v>2006</v>
      </c>
      <c r="G5735" s="5">
        <v>8</v>
      </c>
      <c r="H5735" s="5">
        <v>0</v>
      </c>
      <c r="I5735" s="5">
        <v>239</v>
      </c>
      <c r="J5735" s="5">
        <v>18</v>
      </c>
      <c r="K5735" s="5">
        <v>16.1749992371</v>
      </c>
      <c r="L5735" s="5">
        <v>0.242701902986</v>
      </c>
      <c r="M5735" s="5">
        <v>1.2046514749499999</v>
      </c>
      <c r="N5735" s="8">
        <f t="shared" si="1165"/>
        <v>1.2046514749499999</v>
      </c>
      <c r="O5735" s="5">
        <v>1.7000000476799999</v>
      </c>
      <c r="P5735" s="5">
        <v>96.736587524399994</v>
      </c>
      <c r="Q5735" s="5">
        <v>20.791465759299999</v>
      </c>
      <c r="R5735" s="5">
        <v>372.69000244099999</v>
      </c>
      <c r="S5735">
        <f t="shared" si="1157"/>
        <v>7.1573160694837809E-2</v>
      </c>
      <c r="T5735">
        <f t="shared" si="1158"/>
        <v>96.63043104886772</v>
      </c>
      <c r="U5735">
        <f t="shared" si="1159"/>
        <v>290.19572004395314</v>
      </c>
      <c r="V5735" s="9">
        <v>248.06988525400001</v>
      </c>
      <c r="W5735" s="9">
        <v>84.841361999499995</v>
      </c>
      <c r="X5735">
        <f t="shared" si="1166"/>
        <v>1.6048608866262751E-3</v>
      </c>
      <c r="Y5735">
        <f t="shared" si="1167"/>
        <v>24.607568016723881</v>
      </c>
      <c r="Z5735">
        <f t="shared" si="1160"/>
        <v>1.486590644697581</v>
      </c>
      <c r="AA5735">
        <f t="shared" si="1161"/>
        <v>0.2108732769966071</v>
      </c>
      <c r="AB5735">
        <f>(1/(AA5735*k))*(LN((50-dTar)/(hTar-dTar)))</f>
        <v>20.724034401798619</v>
      </c>
      <c r="AC5735">
        <f t="shared" si="1162"/>
        <v>33.430917918036229</v>
      </c>
      <c r="AD5735" s="19">
        <v>216.117553711</v>
      </c>
      <c r="AE5735" s="19">
        <v>28.7962722778</v>
      </c>
      <c r="AF5735">
        <f t="shared" si="1168"/>
        <v>3.5926670860172822E-3</v>
      </c>
      <c r="AG5735" s="23">
        <f t="shared" si="1163"/>
        <v>21.652047553204955</v>
      </c>
      <c r="AH5735" s="25">
        <f t="shared" si="1169"/>
        <v>22.775422458789887</v>
      </c>
      <c r="AI5735" s="25">
        <f t="shared" si="1164"/>
        <v>0.56504383770777267</v>
      </c>
    </row>
    <row r="5736" spans="6:35" ht="15">
      <c r="F5736" s="5">
        <v>2006</v>
      </c>
      <c r="G5736" s="5">
        <v>8</v>
      </c>
      <c r="H5736" s="5">
        <v>0</v>
      </c>
      <c r="I5736" s="5">
        <v>239</v>
      </c>
      <c r="J5736" s="5">
        <v>19</v>
      </c>
      <c r="K5736" s="5">
        <v>16.3199996948</v>
      </c>
      <c r="L5736" s="5">
        <v>0.26536872982999998</v>
      </c>
      <c r="M5736" s="5">
        <v>0.521062850952</v>
      </c>
      <c r="N5736" s="8">
        <f t="shared" si="1165"/>
        <v>0.521062850952</v>
      </c>
      <c r="O5736" s="5">
        <v>0</v>
      </c>
      <c r="P5736" s="5">
        <v>96.736587524399994</v>
      </c>
      <c r="Q5736" s="5">
        <v>16.8862457275</v>
      </c>
      <c r="R5736" s="5">
        <v>134.99249267600001</v>
      </c>
      <c r="S5736">
        <f t="shared" si="1157"/>
        <v>3.0958427345009264E-2</v>
      </c>
      <c r="T5736">
        <f t="shared" si="1158"/>
        <v>223.4010562744877</v>
      </c>
      <c r="U5736">
        <f t="shared" si="1159"/>
        <v>670.90697703054809</v>
      </c>
      <c r="V5736" s="9">
        <v>307.31192016599999</v>
      </c>
      <c r="W5736" s="9">
        <v>196.14576721200001</v>
      </c>
      <c r="X5736">
        <f t="shared" si="1166"/>
        <v>8.5152425844116798E-4</v>
      </c>
      <c r="Y5736">
        <f t="shared" si="1167"/>
        <v>20.853174745358114</v>
      </c>
      <c r="Z5736">
        <f t="shared" si="1160"/>
        <v>0.64301349861946078</v>
      </c>
      <c r="AA5736">
        <f t="shared" si="1161"/>
        <v>9.1211635220887016E-2</v>
      </c>
      <c r="AB5736">
        <f>(1/(AA5736*k))*(LN((50-dTar)/(hTar-dTar)))</f>
        <v>47.912144501241812</v>
      </c>
      <c r="AC5736">
        <f t="shared" si="1162"/>
        <v>77.289341401551212</v>
      </c>
      <c r="AD5736" s="19">
        <v>288.744232178</v>
      </c>
      <c r="AE5736" s="19">
        <v>66.574447631799998</v>
      </c>
      <c r="AF5736">
        <f t="shared" si="1168"/>
        <v>2.3115613926895928E-3</v>
      </c>
      <c r="AG5736" s="23">
        <f t="shared" si="1163"/>
        <v>17.127566196336833</v>
      </c>
      <c r="AH5736" s="25">
        <f t="shared" si="1169"/>
        <v>18.543646783043421</v>
      </c>
      <c r="AI5736" s="25">
        <f t="shared" si="1164"/>
        <v>0.24440542273946211</v>
      </c>
    </row>
    <row r="5737" spans="6:35" ht="15">
      <c r="F5737" s="5">
        <v>2006</v>
      </c>
      <c r="G5737" s="5">
        <v>8</v>
      </c>
      <c r="H5737" s="5">
        <v>0</v>
      </c>
      <c r="I5737" s="5">
        <v>239</v>
      </c>
      <c r="J5737" s="5">
        <v>20</v>
      </c>
      <c r="K5737" s="5">
        <v>15.5200004578</v>
      </c>
      <c r="L5737" s="5">
        <v>0.22833763063000001</v>
      </c>
      <c r="M5737" s="5">
        <v>0.58937406539899995</v>
      </c>
      <c r="N5737" s="8">
        <f t="shared" si="1165"/>
        <v>0.58937406539899995</v>
      </c>
      <c r="O5737" s="5">
        <v>0</v>
      </c>
      <c r="P5737" s="5">
        <v>96.736587524399994</v>
      </c>
      <c r="Q5737" s="5">
        <v>14.069364547699999</v>
      </c>
      <c r="R5737" s="5">
        <v>24.279174804699998</v>
      </c>
      <c r="S5737">
        <f t="shared" si="1157"/>
        <v>3.5017069724605061E-2</v>
      </c>
      <c r="T5737">
        <f t="shared" si="1158"/>
        <v>197.50782757851272</v>
      </c>
      <c r="U5737">
        <f t="shared" si="1159"/>
        <v>593.14571627521514</v>
      </c>
      <c r="V5737" s="9">
        <v>439.68933105500003</v>
      </c>
      <c r="W5737" s="9">
        <v>173.4115448</v>
      </c>
      <c r="X5737">
        <f t="shared" si="1166"/>
        <v>8.2901788616373509E-4</v>
      </c>
      <c r="Y5737">
        <f t="shared" si="1167"/>
        <v>16.82410118009393</v>
      </c>
      <c r="Z5737">
        <f t="shared" si="1160"/>
        <v>0.72731241364719135</v>
      </c>
      <c r="AA5737">
        <f t="shared" si="1161"/>
        <v>0.10316945866243864</v>
      </c>
      <c r="AB5737">
        <f>(1/(AA5737*k))*(LN((50-dTar)/(hTar-dTar)))</f>
        <v>42.358902562399052</v>
      </c>
      <c r="AC5737">
        <f t="shared" si="1162"/>
        <v>68.33114475715962</v>
      </c>
      <c r="AD5737" s="19">
        <v>398.30081176800002</v>
      </c>
      <c r="AE5737" s="19">
        <v>58.858158111599998</v>
      </c>
      <c r="AF5737">
        <f t="shared" si="1168"/>
        <v>1.9029853695558879E-3</v>
      </c>
      <c r="AG5737" s="23">
        <f t="shared" si="1163"/>
        <v>14.636409992143124</v>
      </c>
      <c r="AH5737" s="25">
        <f t="shared" si="1169"/>
        <v>15.467937776182602</v>
      </c>
      <c r="AI5737" s="25">
        <f t="shared" si="1164"/>
        <v>0.27644691488241868</v>
      </c>
    </row>
    <row r="5738" spans="6:35" ht="15">
      <c r="F5738" s="5">
        <v>2006</v>
      </c>
      <c r="G5738" s="5">
        <v>8</v>
      </c>
      <c r="H5738" s="5">
        <v>0</v>
      </c>
      <c r="I5738" s="5">
        <v>239</v>
      </c>
      <c r="J5738" s="5">
        <v>21</v>
      </c>
      <c r="K5738" s="5">
        <v>14.109999656699999</v>
      </c>
      <c r="L5738" s="5">
        <v>0.13604494929300001</v>
      </c>
      <c r="M5738" s="5">
        <v>0.521062850952</v>
      </c>
      <c r="N5738" s="8">
        <f t="shared" si="1165"/>
        <v>0.521062850952</v>
      </c>
      <c r="O5738" s="5">
        <v>0</v>
      </c>
      <c r="P5738" s="5">
        <v>96.736587524399994</v>
      </c>
      <c r="Q5738" s="5">
        <v>14.9709796906</v>
      </c>
      <c r="R5738" s="5">
        <v>0</v>
      </c>
      <c r="S5738">
        <f t="shared" si="1157"/>
        <v>3.0958427345009264E-2</v>
      </c>
      <c r="T5738">
        <f t="shared" si="1158"/>
        <v>223.4010562744877</v>
      </c>
      <c r="U5738">
        <f t="shared" si="1159"/>
        <v>670.90697703054809</v>
      </c>
      <c r="V5738" s="9">
        <v>442.33392334000001</v>
      </c>
      <c r="W5738" s="9">
        <v>196.14576721200001</v>
      </c>
      <c r="X5738">
        <f t="shared" si="1166"/>
        <v>7.6371634503217254E-4</v>
      </c>
      <c r="Y5738">
        <f t="shared" si="1167"/>
        <v>18.050700675407047</v>
      </c>
      <c r="Z5738">
        <f t="shared" si="1160"/>
        <v>0.64301349861946078</v>
      </c>
      <c r="AA5738">
        <f t="shared" si="1161"/>
        <v>9.1211635220887016E-2</v>
      </c>
      <c r="AB5738">
        <f>(1/(AA5738*k))*(LN((50-dTar)/(hTar-dTar)))</f>
        <v>47.912144501241812</v>
      </c>
      <c r="AC5738">
        <f t="shared" si="1162"/>
        <v>77.289341401551212</v>
      </c>
      <c r="AD5738" s="19">
        <v>399.40737915</v>
      </c>
      <c r="AE5738" s="19">
        <v>66.574447631799998</v>
      </c>
      <c r="AF5738">
        <f t="shared" si="1168"/>
        <v>1.8407014002673988E-3</v>
      </c>
      <c r="AG5738" s="23">
        <f t="shared" si="1163"/>
        <v>15.482688881768299</v>
      </c>
      <c r="AH5738" s="25">
        <f t="shared" si="1169"/>
        <v>16.458774157383392</v>
      </c>
      <c r="AI5738" s="25">
        <f t="shared" si="1164"/>
        <v>0.24440542273946211</v>
      </c>
    </row>
    <row r="5739" spans="6:35" ht="15">
      <c r="F5739" s="5">
        <v>2006</v>
      </c>
      <c r="G5739" s="5">
        <v>8</v>
      </c>
      <c r="H5739" s="5">
        <v>0</v>
      </c>
      <c r="I5739" s="5">
        <v>239</v>
      </c>
      <c r="J5739" s="5">
        <v>22</v>
      </c>
      <c r="K5739" s="5">
        <v>14.2849998474</v>
      </c>
      <c r="L5739" s="5">
        <v>0.162835836411</v>
      </c>
      <c r="M5739" s="5">
        <v>0.36862754821799998</v>
      </c>
      <c r="N5739" s="8">
        <f t="shared" si="1165"/>
        <v>0.36862754821799998</v>
      </c>
      <c r="O5739" s="5">
        <v>0</v>
      </c>
      <c r="P5739" s="5">
        <v>96.736587524399994</v>
      </c>
      <c r="Q5739" s="5">
        <v>10.2844247818</v>
      </c>
      <c r="R5739" s="5">
        <v>0</v>
      </c>
      <c r="S5739">
        <f t="shared" si="1157"/>
        <v>2.1901636526237656E-2</v>
      </c>
      <c r="T5739">
        <f t="shared" si="1158"/>
        <v>315.78212711121705</v>
      </c>
      <c r="U5739">
        <f t="shared" si="1159"/>
        <v>948.34122914868806</v>
      </c>
      <c r="V5739" s="9">
        <v>451.3722229</v>
      </c>
      <c r="W5739" s="9">
        <v>277.25619506800001</v>
      </c>
      <c r="X5739">
        <f t="shared" si="1166"/>
        <v>5.9631371487215551E-4</v>
      </c>
      <c r="Y5739">
        <f t="shared" si="1167"/>
        <v>12.670310257519807</v>
      </c>
      <c r="Z5739">
        <f t="shared" si="1160"/>
        <v>0.45490191640817135</v>
      </c>
      <c r="AA5739">
        <f t="shared" si="1161"/>
        <v>6.4527957422026036E-2</v>
      </c>
      <c r="AB5739">
        <f>(1/(AA5739*k))*(LN((50-dTar)/(hTar-dTar)))</f>
        <v>67.724831553493217</v>
      </c>
      <c r="AC5739">
        <f t="shared" si="1162"/>
        <v>109.25012190103111</v>
      </c>
      <c r="AD5739" s="19">
        <v>401.910400391</v>
      </c>
      <c r="AE5739" s="19">
        <v>94.104393005399999</v>
      </c>
      <c r="AF5739">
        <f t="shared" si="1168"/>
        <v>1.6521691159128123E-3</v>
      </c>
      <c r="AG5739" s="23">
        <f t="shared" si="1163"/>
        <v>10.383323344561697</v>
      </c>
      <c r="AH5739" s="25">
        <f t="shared" si="1169"/>
        <v>11.252592814737993</v>
      </c>
      <c r="AI5739" s="25">
        <f t="shared" si="1164"/>
        <v>0.17290538289387897</v>
      </c>
    </row>
    <row r="5740" spans="6:35" ht="15">
      <c r="F5740" s="5">
        <v>2006</v>
      </c>
      <c r="G5740" s="5">
        <v>8</v>
      </c>
      <c r="H5740" s="5">
        <v>0</v>
      </c>
      <c r="I5740" s="5">
        <v>239</v>
      </c>
      <c r="J5740" s="5">
        <v>23</v>
      </c>
      <c r="K5740" s="5">
        <v>13.3549995422</v>
      </c>
      <c r="L5740" s="5">
        <v>9.4270780682600003E-2</v>
      </c>
      <c r="M5740" s="5">
        <v>0.61768752336499999</v>
      </c>
      <c r="N5740" s="8">
        <f t="shared" si="1165"/>
        <v>0.61768752336499999</v>
      </c>
      <c r="O5740" s="5">
        <v>0</v>
      </c>
      <c r="P5740" s="5">
        <v>96.736587524399994</v>
      </c>
      <c r="Q5740" s="5">
        <v>12.364105224599999</v>
      </c>
      <c r="R5740" s="5">
        <v>0</v>
      </c>
      <c r="S5740">
        <f t="shared" si="1157"/>
        <v>3.6699285468300695E-2</v>
      </c>
      <c r="T5740">
        <f t="shared" si="1158"/>
        <v>188.45449662626075</v>
      </c>
      <c r="U5740">
        <f t="shared" si="1159"/>
        <v>565.95720158095367</v>
      </c>
      <c r="V5740" s="9">
        <v>438.75262451200001</v>
      </c>
      <c r="W5740" s="9">
        <v>165.46273803700001</v>
      </c>
      <c r="X5740">
        <f t="shared" si="1166"/>
        <v>8.545748128555037E-4</v>
      </c>
      <c r="Y5740">
        <f t="shared" si="1167"/>
        <v>14.737567936008588</v>
      </c>
      <c r="Z5740">
        <f t="shared" si="1160"/>
        <v>0.76225241298022739</v>
      </c>
      <c r="AA5740">
        <f t="shared" si="1161"/>
        <v>0.10812570682927372</v>
      </c>
      <c r="AB5740">
        <f>(1/(AA5740*k))*(LN((50-dTar)/(hTar-dTar)))</f>
        <v>40.417262231616981</v>
      </c>
      <c r="AC5740">
        <f t="shared" si="1162"/>
        <v>65.198993108198323</v>
      </c>
      <c r="AD5740" s="19">
        <v>397.84484863300003</v>
      </c>
      <c r="AE5740" s="19">
        <v>56.1602287292</v>
      </c>
      <c r="AF5740">
        <f t="shared" si="1168"/>
        <v>1.9260249618112603E-3</v>
      </c>
      <c r="AG5740" s="23">
        <f t="shared" si="1163"/>
        <v>12.886899489937129</v>
      </c>
      <c r="AH5740" s="25">
        <f t="shared" si="1169"/>
        <v>13.590327030546757</v>
      </c>
      <c r="AI5740" s="25">
        <f t="shared" si="1164"/>
        <v>0.28972739083796456</v>
      </c>
    </row>
    <row r="5741" spans="6:35" ht="15">
      <c r="F5741" s="5">
        <v>2006</v>
      </c>
      <c r="G5741" s="5">
        <v>8</v>
      </c>
      <c r="H5741" s="5">
        <v>0</v>
      </c>
      <c r="I5741" s="5">
        <v>239</v>
      </c>
      <c r="J5741" s="5">
        <v>24</v>
      </c>
      <c r="K5741" s="5">
        <v>13.329999923700001</v>
      </c>
      <c r="L5741" s="5">
        <v>0.1117163077</v>
      </c>
      <c r="M5741" s="5">
        <v>0.53108435869199999</v>
      </c>
      <c r="N5741" s="8">
        <f t="shared" si="1165"/>
        <v>0.53108435869199999</v>
      </c>
      <c r="O5741" s="5">
        <v>0</v>
      </c>
      <c r="P5741" s="5">
        <v>96.736587524399994</v>
      </c>
      <c r="Q5741" s="5">
        <v>15.188744545</v>
      </c>
      <c r="R5741" s="5">
        <v>0</v>
      </c>
      <c r="S5741">
        <f t="shared" si="1157"/>
        <v>3.15538451889208E-2</v>
      </c>
      <c r="T5741">
        <f t="shared" si="1158"/>
        <v>219.18550110337912</v>
      </c>
      <c r="U5741">
        <f t="shared" si="1159"/>
        <v>658.24703072806074</v>
      </c>
      <c r="V5741" s="9">
        <v>441.90679931599999</v>
      </c>
      <c r="W5741" s="9">
        <v>192.44450378400001</v>
      </c>
      <c r="X5741">
        <f t="shared" si="1166"/>
        <v>7.7363553226815344E-4</v>
      </c>
      <c r="Y5741">
        <f t="shared" si="1167"/>
        <v>18.290209780678744</v>
      </c>
      <c r="Z5741">
        <f t="shared" si="1160"/>
        <v>0.65538046114915582</v>
      </c>
      <c r="AA5741">
        <f t="shared" si="1161"/>
        <v>9.2965892133799022E-2</v>
      </c>
      <c r="AB5741">
        <f>(1/(AA5741*k))*(LN((50-dTar)/(hTar-dTar)))</f>
        <v>47.00804721594092</v>
      </c>
      <c r="AC5741">
        <f t="shared" si="1162"/>
        <v>75.830899403781217</v>
      </c>
      <c r="AD5741" s="19">
        <v>399.24444580099998</v>
      </c>
      <c r="AE5741" s="19">
        <v>65.318191528300005</v>
      </c>
      <c r="AF5741">
        <f t="shared" si="1168"/>
        <v>1.8505032573954232E-3</v>
      </c>
      <c r="AG5741" s="23">
        <f t="shared" si="1163"/>
        <v>15.723630124050144</v>
      </c>
      <c r="AH5741" s="25">
        <f t="shared" si="1169"/>
        <v>16.6991710533146</v>
      </c>
      <c r="AI5741" s="25">
        <f t="shared" si="1164"/>
        <v>0.24910602811020874</v>
      </c>
    </row>
    <row r="5742" spans="6:35" ht="15">
      <c r="F5742" s="5">
        <v>2006</v>
      </c>
      <c r="G5742" s="5">
        <v>8</v>
      </c>
      <c r="H5742" s="5">
        <v>0</v>
      </c>
      <c r="I5742" s="5">
        <v>240</v>
      </c>
      <c r="J5742" s="5">
        <v>1</v>
      </c>
      <c r="K5742" s="5">
        <v>13.779999733</v>
      </c>
      <c r="L5742" s="5">
        <v>0.14261649548999999</v>
      </c>
      <c r="M5742" s="5">
        <v>0.65387398004499997</v>
      </c>
      <c r="N5742" s="8">
        <f t="shared" si="1165"/>
        <v>0.65387398004499997</v>
      </c>
      <c r="O5742" s="5">
        <v>0</v>
      </c>
      <c r="P5742" s="5">
        <v>96.736587524399994</v>
      </c>
      <c r="Q5742" s="5">
        <v>15.1809854507</v>
      </c>
      <c r="R5742" s="5">
        <v>0</v>
      </c>
      <c r="S5742">
        <f t="shared" si="1157"/>
        <v>3.8849267544271614E-2</v>
      </c>
      <c r="T5742">
        <f t="shared" si="1158"/>
        <v>178.0251162159131</v>
      </c>
      <c r="U5742">
        <f t="shared" si="1159"/>
        <v>534.63620337219527</v>
      </c>
      <c r="V5742" s="9">
        <v>438.47894287100002</v>
      </c>
      <c r="W5742" s="9">
        <v>156.30575561500001</v>
      </c>
      <c r="X5742">
        <f t="shared" si="1166"/>
        <v>8.854095035382613E-4</v>
      </c>
      <c r="Y5742">
        <f t="shared" si="1167"/>
        <v>18.021650439885804</v>
      </c>
      <c r="Z5742">
        <f t="shared" si="1160"/>
        <v>0.80690802423698127</v>
      </c>
      <c r="AA5742">
        <f t="shared" si="1161"/>
        <v>0.11446011712277716</v>
      </c>
      <c r="AB5742">
        <f>(1/(AA5742*k))*(LN((50-dTar)/(hTar-dTar)))</f>
        <v>38.18050476228327</v>
      </c>
      <c r="AC5742">
        <f t="shared" si="1162"/>
        <v>61.590774075645477</v>
      </c>
      <c r="AD5742" s="19">
        <v>397.264404297</v>
      </c>
      <c r="AE5742" s="19">
        <v>53.052230835000003</v>
      </c>
      <c r="AF5742">
        <f t="shared" si="1168"/>
        <v>1.9534782697282057E-3</v>
      </c>
      <c r="AG5742" s="23">
        <f t="shared" si="1163"/>
        <v>15.853353242485744</v>
      </c>
      <c r="AH5742" s="25">
        <f t="shared" si="1169"/>
        <v>16.677509491605136</v>
      </c>
      <c r="AI5742" s="25">
        <f t="shared" si="1164"/>
        <v>0.30670071032554663</v>
      </c>
    </row>
    <row r="5743" spans="6:35" ht="15">
      <c r="F5743" s="5">
        <v>2006</v>
      </c>
      <c r="G5743" s="5">
        <v>8</v>
      </c>
      <c r="H5743" s="5">
        <v>0</v>
      </c>
      <c r="I5743" s="5">
        <v>240</v>
      </c>
      <c r="J5743" s="5">
        <v>2</v>
      </c>
      <c r="K5743" s="5">
        <v>12.975000381499999</v>
      </c>
      <c r="L5743" s="5">
        <v>0.151022702456</v>
      </c>
      <c r="M5743" s="5">
        <v>0.50453692674600004</v>
      </c>
      <c r="N5743" s="8">
        <f t="shared" si="1165"/>
        <v>0.50453692674600004</v>
      </c>
      <c r="O5743" s="5">
        <v>0</v>
      </c>
      <c r="P5743" s="5">
        <v>96.736587524399994</v>
      </c>
      <c r="Q5743" s="5">
        <v>12.3936901093</v>
      </c>
      <c r="R5743" s="5">
        <v>0</v>
      </c>
      <c r="S5743">
        <f t="shared" si="1157"/>
        <v>2.9976556112189964E-2</v>
      </c>
      <c r="T5743">
        <f t="shared" si="1158"/>
        <v>230.71847691868794</v>
      </c>
      <c r="U5743">
        <f t="shared" si="1159"/>
        <v>692.88229194593214</v>
      </c>
      <c r="V5743" s="9">
        <v>443.89212036100002</v>
      </c>
      <c r="W5743" s="9">
        <v>202.57044982900001</v>
      </c>
      <c r="X5743">
        <f t="shared" si="1166"/>
        <v>7.4663369253923225E-4</v>
      </c>
      <c r="Y5743">
        <f t="shared" si="1167"/>
        <v>14.972965998408096</v>
      </c>
      <c r="Z5743">
        <f t="shared" si="1160"/>
        <v>0.62261981228737007</v>
      </c>
      <c r="AA5743">
        <f t="shared" si="1161"/>
        <v>8.8318785408984871E-2</v>
      </c>
      <c r="AB5743">
        <f>(1/(AA5743*k))*(LN((50-dTar)/(hTar-dTar)))</f>
        <v>49.481489432406875</v>
      </c>
      <c r="AC5743">
        <f t="shared" si="1162"/>
        <v>79.820925771740832</v>
      </c>
      <c r="AD5743" s="19">
        <v>399.67645263700001</v>
      </c>
      <c r="AE5743" s="19">
        <v>68.755065918</v>
      </c>
      <c r="AF5743">
        <f t="shared" si="1168"/>
        <v>1.8239772760667021E-3</v>
      </c>
      <c r="AG5743" s="23">
        <f t="shared" si="1163"/>
        <v>12.793028599297372</v>
      </c>
      <c r="AH5743" s="25">
        <f t="shared" si="1169"/>
        <v>13.621609216530304</v>
      </c>
      <c r="AI5743" s="25">
        <f t="shared" si="1164"/>
        <v>0.23665390968427447</v>
      </c>
    </row>
    <row r="5744" spans="6:35" ht="15">
      <c r="F5744" s="5">
        <v>2006</v>
      </c>
      <c r="G5744" s="5">
        <v>8</v>
      </c>
      <c r="H5744" s="5">
        <v>0</v>
      </c>
      <c r="I5744" s="5">
        <v>240</v>
      </c>
      <c r="J5744" s="5">
        <v>3</v>
      </c>
      <c r="K5744" s="5">
        <v>12.6300001144</v>
      </c>
      <c r="L5744" s="5">
        <v>0.13595253229099999</v>
      </c>
      <c r="M5744" s="5">
        <v>0.35998350381900002</v>
      </c>
      <c r="N5744" s="8">
        <f t="shared" si="1165"/>
        <v>0.35998350381900002</v>
      </c>
      <c r="O5744" s="5">
        <v>0</v>
      </c>
      <c r="P5744" s="5">
        <v>96.736587524399994</v>
      </c>
      <c r="Q5744" s="5">
        <v>12.746769905100001</v>
      </c>
      <c r="R5744" s="5">
        <v>0</v>
      </c>
      <c r="S5744">
        <f t="shared" si="1157"/>
        <v>2.1388059286938117E-2</v>
      </c>
      <c r="T5744">
        <f t="shared" si="1158"/>
        <v>323.3647932561982</v>
      </c>
      <c r="U5744">
        <f t="shared" si="1159"/>
        <v>971.11311620239383</v>
      </c>
      <c r="V5744" s="9">
        <v>452.92089843799999</v>
      </c>
      <c r="W5744" s="9">
        <v>283.91375732400002</v>
      </c>
      <c r="X5744">
        <f t="shared" si="1166"/>
        <v>5.8549799731279326E-4</v>
      </c>
      <c r="Y5744">
        <f t="shared" si="1167"/>
        <v>15.723736023008405</v>
      </c>
      <c r="Z5744">
        <f t="shared" si="1160"/>
        <v>0.44423480164251911</v>
      </c>
      <c r="AA5744">
        <f t="shared" si="1161"/>
        <v>6.3014824365017208E-2</v>
      </c>
      <c r="AB5744">
        <f>(1/(AA5744*k))*(LN((50-dTar)/(hTar-dTar)))</f>
        <v>69.351062879797368</v>
      </c>
      <c r="AC5744">
        <f t="shared" si="1162"/>
        <v>111.87347239984591</v>
      </c>
      <c r="AD5744" s="19">
        <v>402.05377197299998</v>
      </c>
      <c r="AE5744" s="19">
        <v>96.364067077599998</v>
      </c>
      <c r="AF5744">
        <f t="shared" si="1168"/>
        <v>1.6385617511469317E-3</v>
      </c>
      <c r="AG5744" s="23">
        <f t="shared" si="1163"/>
        <v>12.841392927197633</v>
      </c>
      <c r="AH5744" s="25">
        <f t="shared" si="1169"/>
        <v>13.936953571452015</v>
      </c>
      <c r="AI5744" s="25">
        <f t="shared" si="1164"/>
        <v>0.16885087906261106</v>
      </c>
    </row>
    <row r="5745" spans="6:35" ht="15">
      <c r="F5745" s="5">
        <v>2006</v>
      </c>
      <c r="G5745" s="5">
        <v>8</v>
      </c>
      <c r="H5745" s="5">
        <v>0</v>
      </c>
      <c r="I5745" s="5">
        <v>240</v>
      </c>
      <c r="J5745" s="5">
        <v>4</v>
      </c>
      <c r="K5745" s="5">
        <v>13.114999771100001</v>
      </c>
      <c r="L5745" s="5">
        <v>0.14260295033500001</v>
      </c>
      <c r="M5745" s="5">
        <v>0.35426497459400003</v>
      </c>
      <c r="N5745" s="8">
        <f t="shared" si="1165"/>
        <v>0.35426497459400003</v>
      </c>
      <c r="O5745" s="5">
        <v>0.85000002384200002</v>
      </c>
      <c r="P5745" s="5">
        <v>96.736587524399994</v>
      </c>
      <c r="Q5745" s="5">
        <v>16.6723594666</v>
      </c>
      <c r="R5745" s="5">
        <v>0</v>
      </c>
      <c r="S5745">
        <f t="shared" si="1157"/>
        <v>2.1048298601237688E-2</v>
      </c>
      <c r="T5745">
        <f t="shared" si="1158"/>
        <v>328.58453314917193</v>
      </c>
      <c r="U5745">
        <f t="shared" si="1159"/>
        <v>986.78878027883377</v>
      </c>
      <c r="V5745" s="9">
        <v>453.412017822</v>
      </c>
      <c r="W5745" s="9">
        <v>288.49667358400001</v>
      </c>
      <c r="X5745">
        <f t="shared" si="1166"/>
        <v>5.7847021609013741E-4</v>
      </c>
      <c r="Y5745">
        <f t="shared" si="1167"/>
        <v>20.585100575583333</v>
      </c>
      <c r="Z5745">
        <f t="shared" si="1160"/>
        <v>0.43717789578709942</v>
      </c>
      <c r="AA5745">
        <f t="shared" si="1161"/>
        <v>6.2013800398872429E-2</v>
      </c>
      <c r="AB5745">
        <f>(1/(AA5745*k))*(LN((50-dTar)/(hTar-dTar)))</f>
        <v>70.470524605635291</v>
      </c>
      <c r="AC5745">
        <f t="shared" si="1162"/>
        <v>113.67932894028974</v>
      </c>
      <c r="AD5745" s="19">
        <v>402.148681641</v>
      </c>
      <c r="AE5745" s="19">
        <v>97.919563293500005</v>
      </c>
      <c r="AF5745">
        <f t="shared" si="1168"/>
        <v>1.6293343429232183E-3</v>
      </c>
      <c r="AG5745" s="23">
        <f t="shared" si="1163"/>
        <v>16.772294596038904</v>
      </c>
      <c r="AH5745" s="25">
        <f t="shared" si="1169"/>
        <v>18.221518382560983</v>
      </c>
      <c r="AI5745" s="25">
        <f t="shared" si="1164"/>
        <v>0.16616859313466481</v>
      </c>
    </row>
    <row r="5746" spans="6:35" ht="15">
      <c r="F5746" s="5">
        <v>2006</v>
      </c>
      <c r="G5746" s="5">
        <v>8</v>
      </c>
      <c r="H5746" s="5">
        <v>0</v>
      </c>
      <c r="I5746" s="5">
        <v>240</v>
      </c>
      <c r="J5746" s="5">
        <v>5</v>
      </c>
      <c r="K5746" s="5">
        <v>13.475000381499999</v>
      </c>
      <c r="L5746" s="5">
        <v>0.20160917937799999</v>
      </c>
      <c r="M5746" s="5">
        <v>0.18084999918899999</v>
      </c>
      <c r="N5746" s="8">
        <f t="shared" si="1165"/>
        <v>0.18084999918899999</v>
      </c>
      <c r="O5746" s="5">
        <v>0</v>
      </c>
      <c r="P5746" s="5">
        <v>96.736587524399994</v>
      </c>
      <c r="Q5746" s="5">
        <v>17.284429550199999</v>
      </c>
      <c r="R5746" s="5">
        <v>0</v>
      </c>
      <c r="S5746">
        <f t="shared" si="1157"/>
        <v>1.0745021545881422E-2</v>
      </c>
      <c r="T5746">
        <f t="shared" si="1158"/>
        <v>643.66044683484313</v>
      </c>
      <c r="U5746">
        <f t="shared" si="1159"/>
        <v>1933.0091442786606</v>
      </c>
      <c r="V5746" s="9">
        <v>480.04385375999999</v>
      </c>
      <c r="W5746" s="9">
        <v>565.1328125</v>
      </c>
      <c r="X5746">
        <f t="shared" si="1166"/>
        <v>3.357748856573631E-4</v>
      </c>
      <c r="Y5746">
        <f t="shared" si="1167"/>
        <v>22.049982249064815</v>
      </c>
      <c r="Z5746">
        <f t="shared" si="1160"/>
        <v>0.22317651410262981</v>
      </c>
      <c r="AA5746">
        <f t="shared" si="1161"/>
        <v>3.1657647682207045E-2</v>
      </c>
      <c r="AB5746">
        <f>(1/(AA5746*k))*(LN((50-dTar)/(hTar-dTar)))</f>
        <v>138.04389671548162</v>
      </c>
      <c r="AC5746">
        <f t="shared" si="1162"/>
        <v>222.68512446498406</v>
      </c>
      <c r="AD5746" s="19">
        <v>405.05950927700002</v>
      </c>
      <c r="AE5746" s="19">
        <v>191.81350707999999</v>
      </c>
      <c r="AF5746">
        <f t="shared" si="1168"/>
        <v>1.220169686798596E-3</v>
      </c>
      <c r="AG5746" s="23">
        <f t="shared" si="1163"/>
        <v>16.058701341698132</v>
      </c>
      <c r="AH5746" s="25">
        <f t="shared" si="1169"/>
        <v>18.335949869232394</v>
      </c>
      <c r="AI5746" s="25">
        <f t="shared" si="1164"/>
        <v>8.4828001887800403E-2</v>
      </c>
    </row>
    <row r="5747" spans="6:35" ht="15">
      <c r="F5747" s="5">
        <v>2006</v>
      </c>
      <c r="G5747" s="5">
        <v>8</v>
      </c>
      <c r="H5747" s="5">
        <v>0</v>
      </c>
      <c r="I5747" s="5">
        <v>240</v>
      </c>
      <c r="J5747" s="5">
        <v>6</v>
      </c>
      <c r="K5747" s="5">
        <v>12.904999733</v>
      </c>
      <c r="L5747" s="5">
        <v>0.177124351263</v>
      </c>
      <c r="M5747" s="5">
        <v>0.38910600543000001</v>
      </c>
      <c r="N5747" s="8">
        <f t="shared" si="1165"/>
        <v>0.38910600543000001</v>
      </c>
      <c r="O5747" s="5">
        <v>0</v>
      </c>
      <c r="P5747" s="5">
        <v>96.736587524399994</v>
      </c>
      <c r="Q5747" s="5">
        <v>18.486259460399999</v>
      </c>
      <c r="R5747" s="5">
        <v>0</v>
      </c>
      <c r="S5747">
        <f t="shared" si="1157"/>
        <v>2.3118343548389167E-2</v>
      </c>
      <c r="T5747">
        <f t="shared" si="1158"/>
        <v>299.16266946184197</v>
      </c>
      <c r="U5747">
        <f t="shared" si="1159"/>
        <v>898.43049785057997</v>
      </c>
      <c r="V5747" s="9">
        <v>450.61984252899998</v>
      </c>
      <c r="W5747" s="9">
        <v>262.66433715800002</v>
      </c>
      <c r="X5747">
        <f t="shared" si="1166"/>
        <v>6.2045721487616302E-4</v>
      </c>
      <c r="Y5747">
        <f t="shared" si="1167"/>
        <v>22.699729627304329</v>
      </c>
      <c r="Z5747">
        <f t="shared" si="1160"/>
        <v>0.48017319490012067</v>
      </c>
      <c r="AA5747">
        <f t="shared" si="1161"/>
        <v>6.8112694974693272E-2</v>
      </c>
      <c r="AB5747">
        <f>(1/(AA5747*k))*(LN((50-dTar)/(hTar-dTar)))</f>
        <v>64.16050706144263</v>
      </c>
      <c r="AC5747">
        <f t="shared" si="1162"/>
        <v>103.50034185257455</v>
      </c>
      <c r="AD5747" s="19">
        <v>401.57141113300003</v>
      </c>
      <c r="AE5747" s="19">
        <v>89.151725768999995</v>
      </c>
      <c r="AF5747">
        <f t="shared" si="1168"/>
        <v>1.6828685431546516E-3</v>
      </c>
      <c r="AG5747" s="23">
        <f t="shared" si="1163"/>
        <v>18.745948162271759</v>
      </c>
      <c r="AH5747" s="25">
        <f t="shared" si="1169"/>
        <v>20.248755852087633</v>
      </c>
      <c r="AI5747" s="25">
        <f t="shared" si="1164"/>
        <v>0.18251083832561132</v>
      </c>
    </row>
    <row r="5748" spans="6:35" ht="15">
      <c r="F5748" s="5">
        <v>2006</v>
      </c>
      <c r="G5748" s="5">
        <v>8</v>
      </c>
      <c r="H5748" s="5">
        <v>0</v>
      </c>
      <c r="I5748" s="5">
        <v>240</v>
      </c>
      <c r="J5748" s="5">
        <v>7</v>
      </c>
      <c r="K5748" s="5">
        <v>13.350000381499999</v>
      </c>
      <c r="L5748" s="5">
        <v>0.247475892305</v>
      </c>
      <c r="M5748" s="5">
        <v>0.63567036390300002</v>
      </c>
      <c r="N5748" s="8">
        <f t="shared" si="1165"/>
        <v>0.63567036390300002</v>
      </c>
      <c r="O5748" s="5">
        <v>0</v>
      </c>
      <c r="P5748" s="5">
        <v>96.736587524399994</v>
      </c>
      <c r="Q5748" s="5">
        <v>18.182165145900001</v>
      </c>
      <c r="R5748" s="5">
        <v>0</v>
      </c>
      <c r="S5748">
        <f t="shared" si="1157"/>
        <v>3.7767717925604863E-2</v>
      </c>
      <c r="T5748">
        <f t="shared" si="1158"/>
        <v>183.12320016516566</v>
      </c>
      <c r="U5748">
        <f t="shared" si="1159"/>
        <v>549.94651634958109</v>
      </c>
      <c r="V5748" s="9">
        <v>439.01193237299998</v>
      </c>
      <c r="W5748" s="9">
        <v>160.78187560999999</v>
      </c>
      <c r="X5748">
        <f t="shared" si="1166"/>
        <v>8.697616138500624E-4</v>
      </c>
      <c r="Y5748">
        <f t="shared" si="1167"/>
        <v>21.626730925051323</v>
      </c>
      <c r="Z5748">
        <f t="shared" si="1160"/>
        <v>0.78444399541280518</v>
      </c>
      <c r="AA5748">
        <f t="shared" si="1161"/>
        <v>0.11127358867959304</v>
      </c>
      <c r="AB5748">
        <f>(1/(AA5748*k))*(LN((50-dTar)/(hTar-dTar)))</f>
        <v>39.27387530819481</v>
      </c>
      <c r="AC5748">
        <f t="shared" si="1162"/>
        <v>63.354541702435114</v>
      </c>
      <c r="AD5748" s="19">
        <v>397.55609130900001</v>
      </c>
      <c r="AE5748" s="19">
        <v>54.571479797400002</v>
      </c>
      <c r="AF5748">
        <f t="shared" si="1168"/>
        <v>1.9399315226498396E-3</v>
      </c>
      <c r="AG5748" s="23">
        <f t="shared" si="1163"/>
        <v>18.968730594423704</v>
      </c>
      <c r="AH5748" s="25">
        <f t="shared" si="1169"/>
        <v>19.979019952024156</v>
      </c>
      <c r="AI5748" s="25">
        <f t="shared" si="1164"/>
        <v>0.29816227299415021</v>
      </c>
    </row>
    <row r="5749" spans="6:35" ht="15">
      <c r="F5749" s="5">
        <v>2006</v>
      </c>
      <c r="G5749" s="5">
        <v>8</v>
      </c>
      <c r="H5749" s="5">
        <v>0</v>
      </c>
      <c r="I5749" s="5">
        <v>240</v>
      </c>
      <c r="J5749" s="5">
        <v>8</v>
      </c>
      <c r="K5749" s="5">
        <v>13.7449998856</v>
      </c>
      <c r="L5749" s="5">
        <v>0.30109369754800003</v>
      </c>
      <c r="M5749" s="5">
        <v>0.37443438172299998</v>
      </c>
      <c r="N5749" s="8">
        <f t="shared" si="1165"/>
        <v>0.37443438172299998</v>
      </c>
      <c r="O5749" s="5">
        <v>0.85000002384200002</v>
      </c>
      <c r="P5749" s="5">
        <v>96.736587524399994</v>
      </c>
      <c r="Q5749" s="5">
        <v>15.3521900177</v>
      </c>
      <c r="R5749" s="5">
        <v>59.306499481199999</v>
      </c>
      <c r="S5749">
        <f t="shared" si="1157"/>
        <v>2.2246643722280631E-2</v>
      </c>
      <c r="T5749">
        <f t="shared" si="1158"/>
        <v>310.88488923591393</v>
      </c>
      <c r="U5749">
        <f t="shared" si="1159"/>
        <v>933.63408714358411</v>
      </c>
      <c r="V5749" s="9">
        <v>412.371337891</v>
      </c>
      <c r="W5749" s="9">
        <v>272.95642089799998</v>
      </c>
      <c r="X5749">
        <f t="shared" si="1166"/>
        <v>6.1767978196173093E-4</v>
      </c>
      <c r="Y5749">
        <f t="shared" si="1167"/>
        <v>19.000877404743488</v>
      </c>
      <c r="Z5749">
        <f t="shared" si="1160"/>
        <v>0.46206779346336502</v>
      </c>
      <c r="AA5749">
        <f t="shared" si="1161"/>
        <v>6.5544438981743433E-2</v>
      </c>
      <c r="AB5749">
        <f>(1/(AA5749*k))*(LN((50-dTar)/(hTar-dTar)))</f>
        <v>66.674535853681547</v>
      </c>
      <c r="AC5749">
        <f t="shared" si="1162"/>
        <v>107.55584034130629</v>
      </c>
      <c r="AD5749" s="19">
        <v>344.06185913100001</v>
      </c>
      <c r="AE5749" s="19">
        <v>92.645004272500003</v>
      </c>
      <c r="AF5749">
        <f t="shared" si="1168"/>
        <v>1.8373480180058045E-3</v>
      </c>
      <c r="AG5749" s="23">
        <f t="shared" si="1163"/>
        <v>15.245971322757841</v>
      </c>
      <c r="AH5749" s="25">
        <f t="shared" si="1169"/>
        <v>16.673187719124336</v>
      </c>
      <c r="AI5749" s="25">
        <f t="shared" si="1164"/>
        <v>0.17562908809561081</v>
      </c>
    </row>
    <row r="5750" spans="6:35" ht="15">
      <c r="F5750" s="5">
        <v>2006</v>
      </c>
      <c r="G5750" s="5">
        <v>8</v>
      </c>
      <c r="H5750" s="5">
        <v>0</v>
      </c>
      <c r="I5750" s="5">
        <v>240</v>
      </c>
      <c r="J5750" s="5">
        <v>9</v>
      </c>
      <c r="K5750" s="5">
        <v>14.3100004196</v>
      </c>
      <c r="L5750" s="5">
        <v>0.33924719691299998</v>
      </c>
      <c r="M5750" s="5">
        <v>0.48823174834299998</v>
      </c>
      <c r="N5750" s="8">
        <f t="shared" si="1165"/>
        <v>0.48823174834299998</v>
      </c>
      <c r="O5750" s="5">
        <v>0</v>
      </c>
      <c r="P5750" s="5">
        <v>96.736587524399994</v>
      </c>
      <c r="Q5750" s="5">
        <v>10.9604663849</v>
      </c>
      <c r="R5750" s="5">
        <v>84.316497802699999</v>
      </c>
      <c r="S5750">
        <f t="shared" si="1157"/>
        <v>2.9007800270136677E-2</v>
      </c>
      <c r="T5750">
        <f t="shared" si="1158"/>
        <v>238.42364140214301</v>
      </c>
      <c r="U5750">
        <f t="shared" si="1159"/>
        <v>716.02205993685152</v>
      </c>
      <c r="V5750" s="9">
        <v>376.85494995099998</v>
      </c>
      <c r="W5750" s="9">
        <v>209.335571289</v>
      </c>
      <c r="X5750">
        <f t="shared" si="1166"/>
        <v>7.6792377408630764E-4</v>
      </c>
      <c r="Y5750">
        <f t="shared" si="1167"/>
        <v>13.41700095604066</v>
      </c>
      <c r="Z5750">
        <f t="shared" si="1160"/>
        <v>0.60249853557118871</v>
      </c>
      <c r="AA5750">
        <f t="shared" si="1161"/>
        <v>8.5464576973306283E-2</v>
      </c>
      <c r="AB5750">
        <f>(1/(AA5750*k))*(LN((50-dTar)/(hTar-dTar)))</f>
        <v>51.133992604475786</v>
      </c>
      <c r="AC5750">
        <f t="shared" si="1162"/>
        <v>82.486656624799821</v>
      </c>
      <c r="AD5750" s="19">
        <v>320.69396972700002</v>
      </c>
      <c r="AE5750" s="19">
        <v>71.051246643100001</v>
      </c>
      <c r="AF5750">
        <f t="shared" si="1168"/>
        <v>2.1086731131856138E-3</v>
      </c>
      <c r="AG5750" s="23">
        <f t="shared" si="1163"/>
        <v>11.083282760748798</v>
      </c>
      <c r="AH5750" s="25">
        <f t="shared" si="1169"/>
        <v>11.970314500050796</v>
      </c>
      <c r="AI5750" s="25">
        <f t="shared" si="1164"/>
        <v>0.22900593782608747</v>
      </c>
    </row>
    <row r="5751" spans="6:35" ht="15">
      <c r="F5751" s="5">
        <v>2006</v>
      </c>
      <c r="G5751" s="5">
        <v>8</v>
      </c>
      <c r="H5751" s="5">
        <v>0</v>
      </c>
      <c r="I5751" s="5">
        <v>240</v>
      </c>
      <c r="J5751" s="5">
        <v>10</v>
      </c>
      <c r="K5751" s="5">
        <v>14.5050001144</v>
      </c>
      <c r="L5751" s="5">
        <v>0.25931671261799999</v>
      </c>
      <c r="M5751" s="5">
        <v>0.19913256168400001</v>
      </c>
      <c r="N5751" s="8">
        <f t="shared" si="1165"/>
        <v>0.19913256168400001</v>
      </c>
      <c r="O5751" s="5">
        <v>0</v>
      </c>
      <c r="P5751" s="5">
        <v>96.736587524399994</v>
      </c>
      <c r="Q5751" s="5">
        <v>13.9684848785</v>
      </c>
      <c r="R5751" s="5">
        <v>88.5292510986</v>
      </c>
      <c r="S5751">
        <f t="shared" si="1157"/>
        <v>1.1831261683031766E-2</v>
      </c>
      <c r="T5751">
        <f t="shared" si="1158"/>
        <v>584.56532826005321</v>
      </c>
      <c r="U5751">
        <f t="shared" si="1159"/>
        <v>1755.5376138327154</v>
      </c>
      <c r="V5751" s="9">
        <v>390.271392822</v>
      </c>
      <c r="W5751" s="9">
        <v>513.24737548799999</v>
      </c>
      <c r="X5751">
        <f t="shared" si="1166"/>
        <v>3.7607325918910452E-4</v>
      </c>
      <c r="Y5751">
        <f t="shared" si="1167"/>
        <v>17.904627159284114</v>
      </c>
      <c r="Z5751">
        <f t="shared" si="1160"/>
        <v>0.24573796605062495</v>
      </c>
      <c r="AA5751">
        <f t="shared" si="1161"/>
        <v>3.4857995621328554E-2</v>
      </c>
      <c r="AB5751">
        <f>(1/(AA5751*k))*(LN((50-dTar)/(hTar-dTar)))</f>
        <v>125.36994652164496</v>
      </c>
      <c r="AC5751">
        <f t="shared" si="1162"/>
        <v>202.24017728854722</v>
      </c>
      <c r="AD5751" s="19">
        <v>320.14971923799999</v>
      </c>
      <c r="AE5751" s="19">
        <v>174.20291137699999</v>
      </c>
      <c r="AF5751">
        <f t="shared" si="1168"/>
        <v>1.435558892733305E-3</v>
      </c>
      <c r="AG5751" s="23">
        <f t="shared" si="1163"/>
        <v>12.706418205796986</v>
      </c>
      <c r="AH5751" s="25">
        <f t="shared" si="1169"/>
        <v>14.682225027104405</v>
      </c>
      <c r="AI5751" s="25">
        <f t="shared" si="1164"/>
        <v>9.3403469141294423E-2</v>
      </c>
    </row>
    <row r="5752" spans="6:35" ht="15">
      <c r="F5752" s="5">
        <v>2006</v>
      </c>
      <c r="G5752" s="5">
        <v>8</v>
      </c>
      <c r="H5752" s="5">
        <v>0</v>
      </c>
      <c r="I5752" s="5">
        <v>240</v>
      </c>
      <c r="J5752" s="5">
        <v>11</v>
      </c>
      <c r="K5752" s="5">
        <v>14.3800001144</v>
      </c>
      <c r="L5752" s="5">
        <v>0.20807698368999999</v>
      </c>
      <c r="M5752" s="5">
        <v>0.34012314677200001</v>
      </c>
      <c r="N5752" s="8">
        <f t="shared" si="1165"/>
        <v>0.34012314677200001</v>
      </c>
      <c r="O5752" s="5">
        <v>0</v>
      </c>
      <c r="P5752" s="5">
        <v>96.736587524399994</v>
      </c>
      <c r="Q5752" s="5">
        <v>12.755015373199999</v>
      </c>
      <c r="R5752" s="5">
        <v>89.574752807600007</v>
      </c>
      <c r="S5752">
        <f t="shared" si="1157"/>
        <v>2.0208076066944317E-2</v>
      </c>
      <c r="T5752">
        <f t="shared" si="1158"/>
        <v>342.24660212880184</v>
      </c>
      <c r="U5752">
        <f t="shared" si="1159"/>
        <v>1027.8180285373751</v>
      </c>
      <c r="V5752" s="9">
        <v>378.647949219</v>
      </c>
      <c r="W5752" s="9">
        <v>300.49197387700002</v>
      </c>
      <c r="X5752">
        <f t="shared" si="1166"/>
        <v>5.8583751230843588E-4</v>
      </c>
      <c r="Y5752">
        <f t="shared" si="1167"/>
        <v>15.95375822322691</v>
      </c>
      <c r="Z5752">
        <f t="shared" si="1160"/>
        <v>0.4197262847807029</v>
      </c>
      <c r="AA5752">
        <f t="shared" si="1161"/>
        <v>5.9538284751767347E-2</v>
      </c>
      <c r="AB5752">
        <f>(1/(AA5752*k))*(LN((50-dTar)/(hTar-dTar)))</f>
        <v>73.400586952044691</v>
      </c>
      <c r="AC5752">
        <f t="shared" si="1162"/>
        <v>118.40595078902781</v>
      </c>
      <c r="AD5752" s="19">
        <v>318.07653808600003</v>
      </c>
      <c r="AE5752" s="19">
        <v>101.99092102100001</v>
      </c>
      <c r="AF5752">
        <f t="shared" si="1168"/>
        <v>1.8571019137102551E-3</v>
      </c>
      <c r="AG5752" s="23">
        <f t="shared" si="1163"/>
        <v>12.44565573132448</v>
      </c>
      <c r="AH5752" s="25">
        <f t="shared" si="1169"/>
        <v>13.77906362149723</v>
      </c>
      <c r="AI5752" s="25">
        <f t="shared" si="1164"/>
        <v>0.15953534457198232</v>
      </c>
    </row>
    <row r="5753" spans="6:35" ht="15">
      <c r="F5753" s="5">
        <v>2006</v>
      </c>
      <c r="G5753" s="5">
        <v>8</v>
      </c>
      <c r="H5753" s="5">
        <v>0</v>
      </c>
      <c r="I5753" s="5">
        <v>240</v>
      </c>
      <c r="J5753" s="5">
        <v>12</v>
      </c>
      <c r="K5753" s="5">
        <v>14.095000267</v>
      </c>
      <c r="L5753" s="5">
        <v>0.17934040725200001</v>
      </c>
      <c r="M5753" s="5">
        <v>0.314999997616</v>
      </c>
      <c r="N5753" s="8">
        <f t="shared" si="1165"/>
        <v>0.314999997616</v>
      </c>
      <c r="O5753" s="5">
        <v>0.85000002384200002</v>
      </c>
      <c r="P5753" s="5">
        <v>96.736587524399994</v>
      </c>
      <c r="Q5753" s="5">
        <v>18.4624958038</v>
      </c>
      <c r="R5753" s="5">
        <v>204.06724548299999</v>
      </c>
      <c r="S5753">
        <f t="shared" si="1157"/>
        <v>1.8715409325489159E-2</v>
      </c>
      <c r="T5753">
        <f t="shared" si="1158"/>
        <v>369.5428322827392</v>
      </c>
      <c r="U5753">
        <f t="shared" si="1159"/>
        <v>1109.7927137170511</v>
      </c>
      <c r="V5753" s="9">
        <v>333.20248413100001</v>
      </c>
      <c r="W5753" s="9">
        <v>324.45800781299999</v>
      </c>
      <c r="X5753">
        <f t="shared" si="1166"/>
        <v>5.6578584190917049E-4</v>
      </c>
      <c r="Y5753">
        <f t="shared" si="1167"/>
        <v>23.34312557826555</v>
      </c>
      <c r="Z5753">
        <f t="shared" si="1160"/>
        <v>0.3887232608544659</v>
      </c>
      <c r="AA5753">
        <f t="shared" si="1161"/>
        <v>5.5140497589949315E-2</v>
      </c>
      <c r="AB5753">
        <f>(1/(AA5753*k))*(LN((50-dTar)/(hTar-dTar)))</f>
        <v>79.25472634280797</v>
      </c>
      <c r="AC5753">
        <f t="shared" si="1162"/>
        <v>127.84953931329531</v>
      </c>
      <c r="AD5753" s="19">
        <v>253.18174743700001</v>
      </c>
      <c r="AE5753" s="19">
        <v>110.12531280499999</v>
      </c>
      <c r="AF5753">
        <f t="shared" si="1168"/>
        <v>2.0360105125441122E-3</v>
      </c>
      <c r="AG5753" s="23">
        <f t="shared" si="1163"/>
        <v>17.266839819271773</v>
      </c>
      <c r="AH5753" s="25">
        <f t="shared" si="1169"/>
        <v>19.576398161050108</v>
      </c>
      <c r="AI5753" s="25">
        <f t="shared" si="1164"/>
        <v>0.14775128842827467</v>
      </c>
    </row>
    <row r="5754" spans="6:35" ht="15">
      <c r="F5754" s="5">
        <v>2006</v>
      </c>
      <c r="G5754" s="5">
        <v>8</v>
      </c>
      <c r="H5754" s="5">
        <v>0</v>
      </c>
      <c r="I5754" s="5">
        <v>240</v>
      </c>
      <c r="J5754" s="5">
        <v>13</v>
      </c>
      <c r="K5754" s="5">
        <v>16.434999465899999</v>
      </c>
      <c r="L5754" s="5">
        <v>0.49725130200399997</v>
      </c>
      <c r="M5754" s="5">
        <v>1.34850001335</v>
      </c>
      <c r="N5754" s="8">
        <f t="shared" si="1165"/>
        <v>1.34850001335</v>
      </c>
      <c r="O5754" s="5">
        <v>0</v>
      </c>
      <c r="P5754" s="5">
        <v>96.736587524399994</v>
      </c>
      <c r="Q5754" s="5">
        <v>17.994470596300001</v>
      </c>
      <c r="R5754" s="5">
        <v>533.92248535199997</v>
      </c>
      <c r="S5754">
        <f t="shared" si="1157"/>
        <v>8.0119777511994894E-2</v>
      </c>
      <c r="T5754">
        <f t="shared" si="1158"/>
        <v>86.322573330119695</v>
      </c>
      <c r="U5754">
        <f t="shared" si="1159"/>
        <v>259.2396727580836</v>
      </c>
      <c r="V5754" s="9">
        <v>187.221755981</v>
      </c>
      <c r="W5754" s="9">
        <v>75.791084289599993</v>
      </c>
      <c r="X5754">
        <f t="shared" si="1166"/>
        <v>1.9147825526022453E-3</v>
      </c>
      <c r="Y5754">
        <f t="shared" si="1167"/>
        <v>21.557724381208381</v>
      </c>
      <c r="Z5754">
        <f t="shared" si="1160"/>
        <v>1.6641057981553364</v>
      </c>
      <c r="AA5754">
        <f t="shared" si="1161"/>
        <v>0.23605384856801478</v>
      </c>
      <c r="AB5754">
        <f>(1/(AA5754*k))*(LN((50-dTar)/(hTar-dTar)))</f>
        <v>18.513339534214435</v>
      </c>
      <c r="AC5754">
        <f t="shared" si="1162"/>
        <v>29.864741698331795</v>
      </c>
      <c r="AD5754" s="19">
        <v>165.70803832999999</v>
      </c>
      <c r="AE5754" s="19">
        <v>25.724489212000002</v>
      </c>
      <c r="AF5754">
        <f t="shared" si="1168"/>
        <v>4.5188085846372857E-3</v>
      </c>
      <c r="AG5754" s="23">
        <f t="shared" si="1163"/>
        <v>18.648443699803202</v>
      </c>
      <c r="AH5754" s="25">
        <f t="shared" si="1169"/>
        <v>19.754243152432398</v>
      </c>
      <c r="AI5754" s="25">
        <f t="shared" si="1164"/>
        <v>0.63251624103468818</v>
      </c>
    </row>
    <row r="5755" spans="6:35" ht="15">
      <c r="F5755" s="5">
        <v>2006</v>
      </c>
      <c r="G5755" s="5">
        <v>8</v>
      </c>
      <c r="H5755" s="5">
        <v>0</v>
      </c>
      <c r="I5755" s="5">
        <v>240</v>
      </c>
      <c r="J5755" s="5">
        <v>14</v>
      </c>
      <c r="K5755" s="5">
        <v>16.9249992371</v>
      </c>
      <c r="L5755" s="5">
        <v>0.56282556056999999</v>
      </c>
      <c r="M5755" s="5">
        <v>0.51200002431900005</v>
      </c>
      <c r="N5755" s="8">
        <f t="shared" si="1165"/>
        <v>0.51200002431900005</v>
      </c>
      <c r="O5755" s="5">
        <v>0</v>
      </c>
      <c r="P5755" s="5">
        <v>96.736587524399994</v>
      </c>
      <c r="Q5755" s="5">
        <v>21.708114624</v>
      </c>
      <c r="R5755" s="5">
        <v>344.50250244099999</v>
      </c>
      <c r="S5755">
        <f t="shared" si="1157"/>
        <v>3.0419968578767279E-2</v>
      </c>
      <c r="T5755">
        <f t="shared" si="1158"/>
        <v>227.35544093557775</v>
      </c>
      <c r="U5755">
        <f t="shared" si="1159"/>
        <v>682.78258900495234</v>
      </c>
      <c r="V5755" s="9">
        <v>208.22520446799999</v>
      </c>
      <c r="W5755" s="9">
        <v>199.61770629899999</v>
      </c>
      <c r="X5755">
        <f t="shared" si="1166"/>
        <v>9.1690502396019362E-4</v>
      </c>
      <c r="Y5755">
        <f t="shared" si="1167"/>
        <v>27.425280326320575</v>
      </c>
      <c r="Z5755">
        <f t="shared" si="1160"/>
        <v>0.63182958894326746</v>
      </c>
      <c r="AA5755">
        <f t="shared" si="1161"/>
        <v>8.9625194668832606E-2</v>
      </c>
      <c r="AB5755">
        <f>(1/(AA5755*k))*(LN((50-dTar)/(hTar-dTar)))</f>
        <v>48.760229342268026</v>
      </c>
      <c r="AC5755">
        <f t="shared" si="1162"/>
        <v>78.657427082079593</v>
      </c>
      <c r="AD5755" s="19">
        <v>204.06803894000001</v>
      </c>
      <c r="AE5755" s="19">
        <v>67.752876281699997</v>
      </c>
      <c r="AF5755">
        <f t="shared" si="1168"/>
        <v>2.8532433514343748E-3</v>
      </c>
      <c r="AG5755" s="23">
        <f t="shared" si="1163"/>
        <v>21.270258097861781</v>
      </c>
      <c r="AH5755" s="25">
        <f t="shared" si="1169"/>
        <v>23.60974368089699</v>
      </c>
      <c r="AI5755" s="25">
        <f t="shared" si="1164"/>
        <v>0.24015448838402698</v>
      </c>
    </row>
    <row r="5756" spans="6:35" ht="15">
      <c r="F5756" s="5">
        <v>2006</v>
      </c>
      <c r="G5756" s="5">
        <v>8</v>
      </c>
      <c r="H5756" s="5">
        <v>0</v>
      </c>
      <c r="I5756" s="5">
        <v>240</v>
      </c>
      <c r="J5756" s="5">
        <v>15</v>
      </c>
      <c r="K5756" s="5">
        <v>15.954999923700001</v>
      </c>
      <c r="L5756" s="5">
        <v>0.32634136080699999</v>
      </c>
      <c r="M5756" s="5">
        <v>0.44800001382799998</v>
      </c>
      <c r="N5756" s="8">
        <f t="shared" si="1165"/>
        <v>0.44800001382799998</v>
      </c>
      <c r="O5756" s="5">
        <v>0</v>
      </c>
      <c r="P5756" s="5">
        <v>96.736587524399994</v>
      </c>
      <c r="Q5756" s="5">
        <v>22.365774154699999</v>
      </c>
      <c r="R5756" s="5">
        <v>190.64999389600001</v>
      </c>
      <c r="S5756">
        <f t="shared" si="1157"/>
        <v>2.6617472063720241E-2</v>
      </c>
      <c r="T5756">
        <f t="shared" si="1158"/>
        <v>259.83479396222594</v>
      </c>
      <c r="U5756">
        <f t="shared" si="1159"/>
        <v>780.32297184111451</v>
      </c>
      <c r="V5756" s="9">
        <v>276.74670410200002</v>
      </c>
      <c r="W5756" s="9">
        <v>228.13450622600001</v>
      </c>
      <c r="X5756">
        <f t="shared" si="1166"/>
        <v>7.780864814120362E-4</v>
      </c>
      <c r="Y5756">
        <f t="shared" si="1167"/>
        <v>28.033396365906082</v>
      </c>
      <c r="Z5756">
        <f t="shared" si="1160"/>
        <v>0.55285088113035707</v>
      </c>
      <c r="AA5756">
        <f t="shared" si="1161"/>
        <v>7.8422044030915058E-2</v>
      </c>
      <c r="AB5756">
        <f>(1/(AA5756*k))*(LN((50-dTar)/(hTar-dTar)))</f>
        <v>55.725977317996495</v>
      </c>
      <c r="AC5756">
        <f t="shared" si="1162"/>
        <v>89.894203874637654</v>
      </c>
      <c r="AD5756" s="19">
        <v>255.71473693799999</v>
      </c>
      <c r="AE5756" s="19">
        <v>77.431854247999993</v>
      </c>
      <c r="AF5756">
        <f t="shared" si="1168"/>
        <v>2.3638382200389502E-3</v>
      </c>
      <c r="AG5756" s="23">
        <f t="shared" si="1163"/>
        <v>22.076429856673631</v>
      </c>
      <c r="AH5756" s="25">
        <f t="shared" si="1169"/>
        <v>24.340635695368462</v>
      </c>
      <c r="AI5756" s="25">
        <f t="shared" si="1164"/>
        <v>0.21013517384106067</v>
      </c>
    </row>
    <row r="5757" spans="6:35" ht="15">
      <c r="F5757" s="5">
        <v>2006</v>
      </c>
      <c r="G5757" s="5">
        <v>8</v>
      </c>
      <c r="H5757" s="5">
        <v>0</v>
      </c>
      <c r="I5757" s="5">
        <v>240</v>
      </c>
      <c r="J5757" s="5">
        <v>16</v>
      </c>
      <c r="K5757" s="5">
        <v>15.470000267</v>
      </c>
      <c r="L5757" s="5">
        <v>0.27769771218299999</v>
      </c>
      <c r="M5757" s="5">
        <v>1.13150000572</v>
      </c>
      <c r="N5757" s="8">
        <f t="shared" si="1165"/>
        <v>1.13150000572</v>
      </c>
      <c r="O5757" s="5">
        <v>0.85000002384200002</v>
      </c>
      <c r="P5757" s="5">
        <v>96.736587524399994</v>
      </c>
      <c r="Q5757" s="5">
        <v>22.666475296000002</v>
      </c>
      <c r="R5757" s="5">
        <v>261.60049438499999</v>
      </c>
      <c r="S5757">
        <f t="shared" si="1157"/>
        <v>6.7226939425752835E-2</v>
      </c>
      <c r="T5757">
        <f t="shared" si="1158"/>
        <v>102.87758789183647</v>
      </c>
      <c r="U5757">
        <f t="shared" si="1159"/>
        <v>308.95687177012115</v>
      </c>
      <c r="V5757" s="9">
        <v>256.91427612299998</v>
      </c>
      <c r="W5757" s="9">
        <v>90.3263549805</v>
      </c>
      <c r="X5757">
        <f t="shared" si="1166"/>
        <v>1.5239314316509867E-3</v>
      </c>
      <c r="Y5757">
        <f t="shared" si="1167"/>
        <v>26.880804549880455</v>
      </c>
      <c r="Z5757">
        <f t="shared" si="1160"/>
        <v>1.3963186514576154</v>
      </c>
      <c r="AA5757">
        <f t="shared" si="1161"/>
        <v>0.19806817082738348</v>
      </c>
      <c r="AB5757">
        <f>(1/(AA5757*k))*(LN((50-dTar)/(hTar-dTar)))</f>
        <v>22.063843113421182</v>
      </c>
      <c r="AC5757">
        <f t="shared" si="1162"/>
        <v>35.592226580032872</v>
      </c>
      <c r="AD5757" s="19">
        <v>224.474975586</v>
      </c>
      <c r="AE5757" s="19">
        <v>30.657951355000002</v>
      </c>
      <c r="AF5757">
        <f t="shared" si="1168"/>
        <v>3.4396748540289402E-3</v>
      </c>
      <c r="AG5757" s="23">
        <f t="shared" si="1163"/>
        <v>23.589903592032282</v>
      </c>
      <c r="AH5757" s="25">
        <f t="shared" si="1169"/>
        <v>24.840754532989873</v>
      </c>
      <c r="AI5757" s="25">
        <f t="shared" si="1164"/>
        <v>0.53073201576823881</v>
      </c>
    </row>
    <row r="5758" spans="6:35" ht="15">
      <c r="F5758" s="5">
        <v>2006</v>
      </c>
      <c r="G5758" s="5">
        <v>8</v>
      </c>
      <c r="H5758" s="5">
        <v>0</v>
      </c>
      <c r="I5758" s="5">
        <v>240</v>
      </c>
      <c r="J5758" s="5">
        <v>17</v>
      </c>
      <c r="K5758" s="5">
        <v>14.654999733</v>
      </c>
      <c r="L5758" s="5">
        <v>0.12925298512</v>
      </c>
      <c r="M5758" s="5">
        <v>0.234500005841</v>
      </c>
      <c r="N5758" s="8">
        <f t="shared" si="1165"/>
        <v>0.234500005841</v>
      </c>
      <c r="O5758" s="5">
        <v>0</v>
      </c>
      <c r="P5758" s="5">
        <v>96.736587524399994</v>
      </c>
      <c r="Q5758" s="5">
        <v>23.755300521900001</v>
      </c>
      <c r="R5758" s="5">
        <v>196.38999939000001</v>
      </c>
      <c r="S5758">
        <f t="shared" si="1157"/>
        <v>1.3932582950346639E-2</v>
      </c>
      <c r="T5758">
        <f t="shared" si="1158"/>
        <v>496.40080336288122</v>
      </c>
      <c r="U5758">
        <f t="shared" si="1159"/>
        <v>1490.7662834437504</v>
      </c>
      <c r="V5758" s="9">
        <v>320.23471069300001</v>
      </c>
      <c r="W5758" s="9">
        <v>435.83908081099997</v>
      </c>
      <c r="X5758">
        <f t="shared" si="1166"/>
        <v>4.4506950501283659E-4</v>
      </c>
      <c r="Y5758">
        <f t="shared" si="1167"/>
        <v>30.4919811109507</v>
      </c>
      <c r="Z5758">
        <f t="shared" si="1160"/>
        <v>0.28938288136759882</v>
      </c>
      <c r="AA5758">
        <f t="shared" si="1161"/>
        <v>4.104903842787197E-2</v>
      </c>
      <c r="AB5758">
        <f>(1/(AA5758*k))*(LN((50-dTar)/(hTar-dTar)))</f>
        <v>106.46156924178769</v>
      </c>
      <c r="AC5758">
        <f t="shared" si="1162"/>
        <v>171.73818155979527</v>
      </c>
      <c r="AD5758" s="19">
        <v>255.72816467300001</v>
      </c>
      <c r="AE5758" s="19">
        <v>147.929519653</v>
      </c>
      <c r="AF5758">
        <f t="shared" si="1168"/>
        <v>1.737933932598814E-3</v>
      </c>
      <c r="AG5758" s="23">
        <f t="shared" si="1163"/>
        <v>21.391051301368666</v>
      </c>
      <c r="AH5758" s="25">
        <f t="shared" si="1169"/>
        <v>24.850257993310034</v>
      </c>
      <c r="AI5758" s="25">
        <f t="shared" si="1164"/>
        <v>0.10999262940212101</v>
      </c>
    </row>
    <row r="5759" spans="6:35" ht="15">
      <c r="F5759" s="5">
        <v>2006</v>
      </c>
      <c r="G5759" s="5">
        <v>8</v>
      </c>
      <c r="H5759" s="5">
        <v>0</v>
      </c>
      <c r="I5759" s="5">
        <v>240</v>
      </c>
      <c r="J5759" s="5">
        <v>18</v>
      </c>
      <c r="K5759" s="5">
        <v>13.9149999619</v>
      </c>
      <c r="L5759" s="5">
        <v>7.6308295130700005E-2</v>
      </c>
      <c r="M5759" s="5">
        <v>1.1414999961900001</v>
      </c>
      <c r="N5759" s="8">
        <f t="shared" si="1165"/>
        <v>1.1414999961900001</v>
      </c>
      <c r="O5759" s="5">
        <v>0</v>
      </c>
      <c r="P5759" s="5">
        <v>96.736587524399994</v>
      </c>
      <c r="Q5759" s="5">
        <v>23.9012851715</v>
      </c>
      <c r="R5759" s="5">
        <v>47.5292510986</v>
      </c>
      <c r="S5759">
        <f t="shared" si="1157"/>
        <v>6.7821078842621008E-2</v>
      </c>
      <c r="T5759">
        <f t="shared" si="1158"/>
        <v>101.97633962032641</v>
      </c>
      <c r="U5759">
        <f t="shared" si="1159"/>
        <v>306.25028764076995</v>
      </c>
      <c r="V5759" s="9">
        <v>398.81118774399999</v>
      </c>
      <c r="W5759" s="9">
        <v>89.535057067899999</v>
      </c>
      <c r="X5759">
        <f t="shared" si="1166"/>
        <v>1.2585003321287018E-3</v>
      </c>
      <c r="Y5759">
        <f t="shared" si="1167"/>
        <v>27.420335870908566</v>
      </c>
      <c r="Z5759">
        <f t="shared" si="1160"/>
        <v>1.4086590607700966</v>
      </c>
      <c r="AA5759">
        <f t="shared" si="1161"/>
        <v>0.19981866115939534</v>
      </c>
      <c r="AB5759">
        <f>(1/(AA5759*k))*(LN((50-dTar)/(hTar-dTar)))</f>
        <v>21.870555140050861</v>
      </c>
      <c r="AC5759">
        <f t="shared" si="1162"/>
        <v>35.28042462839521</v>
      </c>
      <c r="AD5759" s="19">
        <v>345.39105224600002</v>
      </c>
      <c r="AE5759" s="19">
        <v>30.389373779300001</v>
      </c>
      <c r="AF5759">
        <f t="shared" si="1168"/>
        <v>2.4327298462252876E-3</v>
      </c>
      <c r="AG5759" s="23">
        <f t="shared" si="1163"/>
        <v>25.066910358747901</v>
      </c>
      <c r="AH5759" s="25">
        <f t="shared" si="1169"/>
        <v>25.961432726350427</v>
      </c>
      <c r="AI5759" s="25">
        <f t="shared" si="1164"/>
        <v>0.53542252842663629</v>
      </c>
    </row>
    <row r="5760" spans="6:35" ht="15">
      <c r="F5760" s="5">
        <v>2006</v>
      </c>
      <c r="G5760" s="5">
        <v>8</v>
      </c>
      <c r="H5760" s="5">
        <v>0</v>
      </c>
      <c r="I5760" s="5">
        <v>240</v>
      </c>
      <c r="J5760" s="5">
        <v>19</v>
      </c>
      <c r="K5760" s="5">
        <v>13.635000228899999</v>
      </c>
      <c r="L5760" s="5">
        <v>6.1662651598499998E-2</v>
      </c>
      <c r="M5760" s="5">
        <v>1.1019999980899999</v>
      </c>
      <c r="N5760" s="8">
        <f t="shared" si="1165"/>
        <v>1.1019999980899999</v>
      </c>
      <c r="O5760" s="5">
        <v>0</v>
      </c>
      <c r="P5760" s="5">
        <v>96.736587524399994</v>
      </c>
      <c r="Q5760" s="5">
        <v>25.013874053999999</v>
      </c>
      <c r="R5760" s="5">
        <v>28.084999084500001</v>
      </c>
      <c r="S5760">
        <f t="shared" si="1157"/>
        <v>6.5474226022327539E-2</v>
      </c>
      <c r="T5760">
        <f t="shared" si="1158"/>
        <v>105.63157122489025</v>
      </c>
      <c r="U5760">
        <f t="shared" si="1159"/>
        <v>317.22749798641547</v>
      </c>
      <c r="V5760" s="9">
        <v>416.43838500999999</v>
      </c>
      <c r="W5760" s="9">
        <v>92.744346618700007</v>
      </c>
      <c r="X5760">
        <f t="shared" si="1166"/>
        <v>1.2100527851231109E-3</v>
      </c>
      <c r="Y5760">
        <f t="shared" si="1167"/>
        <v>28.679707924063109</v>
      </c>
      <c r="Z5760">
        <f t="shared" si="1160"/>
        <v>1.3599143998768126</v>
      </c>
      <c r="AA5760">
        <f t="shared" si="1161"/>
        <v>0.19290421809107761</v>
      </c>
      <c r="AB5760">
        <f>(1/(AA5760*k))*(LN((50-dTar)/(hTar-dTar)))</f>
        <v>22.654481535672691</v>
      </c>
      <c r="AC5760">
        <f t="shared" si="1162"/>
        <v>36.545013292827313</v>
      </c>
      <c r="AD5760" s="19">
        <v>365.488525391</v>
      </c>
      <c r="AE5760" s="19">
        <v>31.478649139400002</v>
      </c>
      <c r="AF5760">
        <f t="shared" si="1168"/>
        <v>2.3067402211256137E-3</v>
      </c>
      <c r="AG5760" s="23">
        <f t="shared" si="1163"/>
        <v>26.262012789395584</v>
      </c>
      <c r="AH5760" s="25">
        <f t="shared" si="1169"/>
        <v>27.180963639902149</v>
      </c>
      <c r="AI5760" s="25">
        <f t="shared" si="1164"/>
        <v>0.516894986660417</v>
      </c>
    </row>
    <row r="5761" spans="6:35" ht="15">
      <c r="F5761" s="5">
        <v>2006</v>
      </c>
      <c r="G5761" s="5">
        <v>8</v>
      </c>
      <c r="H5761" s="5">
        <v>0</v>
      </c>
      <c r="I5761" s="5">
        <v>240</v>
      </c>
      <c r="J5761" s="5">
        <v>20</v>
      </c>
      <c r="K5761" s="5">
        <v>13.984362602199999</v>
      </c>
      <c r="L5761" s="5">
        <v>0.12832047045200001</v>
      </c>
      <c r="M5761" s="5">
        <v>0.607003748417</v>
      </c>
      <c r="N5761" s="8">
        <f t="shared" si="1165"/>
        <v>0.607003748417</v>
      </c>
      <c r="O5761" s="5">
        <v>0.85000002384200002</v>
      </c>
      <c r="P5761" s="5">
        <v>96.736587524399994</v>
      </c>
      <c r="Q5761" s="5">
        <v>28.617425918599999</v>
      </c>
      <c r="R5761" s="5">
        <v>1.5013735294299999</v>
      </c>
      <c r="S5761">
        <f t="shared" si="1157"/>
        <v>3.6064519681613366E-2</v>
      </c>
      <c r="T5761">
        <f t="shared" si="1158"/>
        <v>191.77145378697739</v>
      </c>
      <c r="U5761">
        <f t="shared" si="1159"/>
        <v>575.91852288689222</v>
      </c>
      <c r="V5761" s="9">
        <v>439.91149902299998</v>
      </c>
      <c r="W5761" s="9">
        <v>168.37501525900001</v>
      </c>
      <c r="X5761">
        <f t="shared" si="1166"/>
        <v>8.4444835869869654E-4</v>
      </c>
      <c r="Y5761">
        <f t="shared" si="1167"/>
        <v>34.147272413062204</v>
      </c>
      <c r="Z5761">
        <f t="shared" si="1160"/>
        <v>0.74906818482958293</v>
      </c>
      <c r="AA5761">
        <f t="shared" si="1161"/>
        <v>0.10625552057139982</v>
      </c>
      <c r="AB5761">
        <f>(1/(AA5761*k))*(LN((50-dTar)/(hTar-dTar)))</f>
        <v>41.128639936982076</v>
      </c>
      <c r="AC5761">
        <f t="shared" si="1162"/>
        <v>66.346550056603959</v>
      </c>
      <c r="AD5761" s="19">
        <v>398.01672363300003</v>
      </c>
      <c r="AE5761" s="19">
        <v>57.1486930847</v>
      </c>
      <c r="AF5761">
        <f t="shared" si="1168"/>
        <v>1.9175015411156853E-3</v>
      </c>
      <c r="AG5761" s="23">
        <f t="shared" si="1163"/>
        <v>29.803069666454491</v>
      </c>
      <c r="AH5761" s="25">
        <f t="shared" si="1169"/>
        <v>31.454274051790321</v>
      </c>
      <c r="AI5761" s="25">
        <f t="shared" si="1164"/>
        <v>0.28471614789894384</v>
      </c>
    </row>
    <row r="5762" spans="6:35" ht="15">
      <c r="F5762" s="5">
        <v>2006</v>
      </c>
      <c r="G5762" s="5">
        <v>8</v>
      </c>
      <c r="H5762" s="5">
        <v>0</v>
      </c>
      <c r="I5762" s="5">
        <v>240</v>
      </c>
      <c r="J5762" s="5">
        <v>21</v>
      </c>
      <c r="K5762" s="5">
        <v>13.7066688538</v>
      </c>
      <c r="L5762" s="5">
        <v>0.12737397849599999</v>
      </c>
      <c r="M5762" s="5">
        <v>1.4300733804700001</v>
      </c>
      <c r="N5762" s="8">
        <f t="shared" si="1165"/>
        <v>1.4300733804700001</v>
      </c>
      <c r="O5762" s="5">
        <v>0</v>
      </c>
      <c r="P5762" s="5">
        <v>96.736587524399994</v>
      </c>
      <c r="Q5762" s="5">
        <v>30.4633350372</v>
      </c>
      <c r="R5762" s="5">
        <v>0</v>
      </c>
      <c r="S5762">
        <f t="shared" si="1157"/>
        <v>8.4966377408069477E-2</v>
      </c>
      <c r="T5762">
        <f t="shared" si="1158"/>
        <v>81.398614139517377</v>
      </c>
      <c r="U5762">
        <f t="shared" si="1159"/>
        <v>244.45228262359009</v>
      </c>
      <c r="V5762" s="9">
        <v>427.97988891599999</v>
      </c>
      <c r="W5762" s="9">
        <v>71.467849731399994</v>
      </c>
      <c r="X5762">
        <f t="shared" si="1166"/>
        <v>1.3442666640759741E-3</v>
      </c>
      <c r="Y5762">
        <f t="shared" si="1167"/>
        <v>34.206230112445922</v>
      </c>
      <c r="Z5762">
        <f t="shared" si="1160"/>
        <v>1.764770768014861</v>
      </c>
      <c r="AA5762">
        <f t="shared" si="1161"/>
        <v>0.25033320122555891</v>
      </c>
      <c r="AB5762">
        <f>(1/(AA5762*k))*(LN((50-dTar)/(hTar-dTar)))</f>
        <v>17.457312995250849</v>
      </c>
      <c r="AC5762">
        <f t="shared" si="1162"/>
        <v>28.161215451516863</v>
      </c>
      <c r="AD5762" s="19">
        <v>385.40164184600002</v>
      </c>
      <c r="AE5762" s="19">
        <v>24.2571277618</v>
      </c>
      <c r="AF5762">
        <f t="shared" si="1168"/>
        <v>2.2840437488583754E-3</v>
      </c>
      <c r="AG5762" s="23">
        <f t="shared" si="1163"/>
        <v>32.006035857151147</v>
      </c>
      <c r="AH5762" s="25">
        <f t="shared" si="1169"/>
        <v>32.8423159791529</v>
      </c>
      <c r="AI5762" s="25">
        <f t="shared" si="1164"/>
        <v>0.67077836860494089</v>
      </c>
    </row>
    <row r="5763" spans="6:35" ht="15">
      <c r="F5763" s="5">
        <v>2006</v>
      </c>
      <c r="G5763" s="5">
        <v>8</v>
      </c>
      <c r="H5763" s="5">
        <v>0</v>
      </c>
      <c r="I5763" s="5">
        <v>240</v>
      </c>
      <c r="J5763" s="5">
        <v>22</v>
      </c>
      <c r="K5763" s="5">
        <v>13.1611919403</v>
      </c>
      <c r="L5763" s="5">
        <v>0.112421520054</v>
      </c>
      <c r="M5763" s="5">
        <v>1.29267454147</v>
      </c>
      <c r="N5763" s="8">
        <f t="shared" si="1165"/>
        <v>1.29267454147</v>
      </c>
      <c r="O5763" s="5">
        <v>0</v>
      </c>
      <c r="P5763" s="5">
        <v>96.736587524399994</v>
      </c>
      <c r="Q5763" s="5">
        <v>28.870595932000001</v>
      </c>
      <c r="R5763" s="5">
        <v>0</v>
      </c>
      <c r="S5763">
        <f t="shared" si="1157"/>
        <v>7.6802963020153395E-2</v>
      </c>
      <c r="T5763">
        <f t="shared" si="1158"/>
        <v>90.050501927344001</v>
      </c>
      <c r="U5763">
        <f t="shared" si="1159"/>
        <v>270.43520310811232</v>
      </c>
      <c r="V5763" s="9">
        <v>428.95181274399999</v>
      </c>
      <c r="W5763" s="9">
        <v>79.064193725600006</v>
      </c>
      <c r="X5763">
        <f t="shared" si="1166"/>
        <v>1.2846020247594856E-3</v>
      </c>
      <c r="Y5763">
        <f t="shared" si="1167"/>
        <v>32.647192361558808</v>
      </c>
      <c r="Z5763">
        <f t="shared" si="1160"/>
        <v>1.5952148151960697</v>
      </c>
      <c r="AA5763">
        <f t="shared" si="1161"/>
        <v>0.22628164437451045</v>
      </c>
      <c r="AB5763">
        <f>(1/(AA5763*k))*(LN((50-dTar)/(hTar-dTar)))</f>
        <v>19.312857032560839</v>
      </c>
      <c r="AC5763">
        <f t="shared" si="1162"/>
        <v>31.154481106356158</v>
      </c>
      <c r="AD5763" s="19">
        <v>387.42297363300003</v>
      </c>
      <c r="AE5763" s="19">
        <v>26.835426330600001</v>
      </c>
      <c r="AF5763">
        <f t="shared" si="1168"/>
        <v>2.2451079492758108E-3</v>
      </c>
      <c r="AG5763" s="23">
        <f t="shared" si="1163"/>
        <v>30.363678837745802</v>
      </c>
      <c r="AH5763" s="25">
        <f t="shared" si="1169"/>
        <v>31.231628094358665</v>
      </c>
      <c r="AI5763" s="25">
        <f t="shared" si="1164"/>
        <v>0.60633120782893724</v>
      </c>
    </row>
    <row r="5764" spans="6:35" ht="15">
      <c r="F5764" s="5">
        <v>2006</v>
      </c>
      <c r="G5764" s="5">
        <v>8</v>
      </c>
      <c r="H5764" s="5">
        <v>0</v>
      </c>
      <c r="I5764" s="5">
        <v>240</v>
      </c>
      <c r="J5764" s="5">
        <v>23</v>
      </c>
      <c r="K5764" s="5">
        <v>12.9685325623</v>
      </c>
      <c r="L5764" s="5">
        <v>0.10816676169599999</v>
      </c>
      <c r="M5764" s="5">
        <v>0.63567036390300002</v>
      </c>
      <c r="N5764" s="8">
        <f t="shared" si="1165"/>
        <v>0.63567036390300002</v>
      </c>
      <c r="O5764" s="5">
        <v>0</v>
      </c>
      <c r="P5764" s="5">
        <v>96.736587524399994</v>
      </c>
      <c r="Q5764" s="5">
        <v>27.3084106445</v>
      </c>
      <c r="R5764" s="5">
        <v>0</v>
      </c>
      <c r="S5764">
        <f t="shared" si="1157"/>
        <v>3.7767717925604863E-2</v>
      </c>
      <c r="T5764">
        <f t="shared" si="1158"/>
        <v>183.12320016516566</v>
      </c>
      <c r="U5764">
        <f t="shared" si="1159"/>
        <v>549.94651634958109</v>
      </c>
      <c r="V5764" s="9">
        <v>439.01193237299998</v>
      </c>
      <c r="W5764" s="9">
        <v>160.78187560999999</v>
      </c>
      <c r="X5764">
        <f t="shared" si="1166"/>
        <v>8.697616138500624E-4</v>
      </c>
      <c r="Y5764">
        <f t="shared" si="1167"/>
        <v>32.481920841676256</v>
      </c>
      <c r="Z5764">
        <f t="shared" si="1160"/>
        <v>0.78444399541280518</v>
      </c>
      <c r="AA5764">
        <f t="shared" si="1161"/>
        <v>0.11127358867959304</v>
      </c>
      <c r="AB5764">
        <f>(1/(AA5764*k))*(LN((50-dTar)/(hTar-dTar)))</f>
        <v>39.27387530819481</v>
      </c>
      <c r="AC5764">
        <f t="shared" si="1162"/>
        <v>63.354541702435114</v>
      </c>
      <c r="AD5764" s="19">
        <v>397.55609130900001</v>
      </c>
      <c r="AE5764" s="19">
        <v>54.571479797400002</v>
      </c>
      <c r="AF5764">
        <f t="shared" si="1168"/>
        <v>1.9399315226498396E-3</v>
      </c>
      <c r="AG5764" s="23">
        <f t="shared" si="1163"/>
        <v>28.489779975088453</v>
      </c>
      <c r="AH5764" s="25">
        <f t="shared" si="1169"/>
        <v>30.007167834330428</v>
      </c>
      <c r="AI5764" s="25">
        <f t="shared" si="1164"/>
        <v>0.29816227299415021</v>
      </c>
    </row>
    <row r="5765" spans="6:35" ht="15">
      <c r="F5765" s="5">
        <v>2006</v>
      </c>
      <c r="G5765" s="5">
        <v>8</v>
      </c>
      <c r="H5765" s="5">
        <v>0</v>
      </c>
      <c r="I5765" s="5">
        <v>240</v>
      </c>
      <c r="J5765" s="5">
        <v>24</v>
      </c>
      <c r="K5765" s="5">
        <v>12.693276405300001</v>
      </c>
      <c r="L5765" s="5">
        <v>0.110278896987</v>
      </c>
      <c r="M5765" s="5">
        <v>1.08714342117</v>
      </c>
      <c r="N5765" s="8">
        <f t="shared" si="1165"/>
        <v>1.08714342117</v>
      </c>
      <c r="O5765" s="5">
        <v>0</v>
      </c>
      <c r="P5765" s="5">
        <v>96.736587524399994</v>
      </c>
      <c r="Q5765" s="5">
        <v>24.7480945587</v>
      </c>
      <c r="R5765" s="5">
        <v>0</v>
      </c>
      <c r="S5765">
        <f t="shared" si="1157"/>
        <v>6.4591537386334691E-2</v>
      </c>
      <c r="T5765">
        <f t="shared" si="1158"/>
        <v>107.07510069167772</v>
      </c>
      <c r="U5765">
        <f t="shared" si="1159"/>
        <v>321.56263411767424</v>
      </c>
      <c r="V5765" s="9">
        <v>430.84552001999998</v>
      </c>
      <c r="W5765" s="9">
        <v>94.0117645264</v>
      </c>
      <c r="X5765">
        <f t="shared" si="1166"/>
        <v>1.1814466767019437E-3</v>
      </c>
      <c r="Y5765">
        <f t="shared" si="1167"/>
        <v>28.332220195865009</v>
      </c>
      <c r="Z5765">
        <f t="shared" si="1160"/>
        <v>1.341580758387336</v>
      </c>
      <c r="AA5765">
        <f t="shared" si="1161"/>
        <v>0.1903035861861504</v>
      </c>
      <c r="AB5765">
        <f>(1/(AA5765*k))*(LN((50-dTar)/(hTar-dTar)))</f>
        <v>22.96407090627774</v>
      </c>
      <c r="AC5765">
        <f t="shared" si="1162"/>
        <v>37.044426516928873</v>
      </c>
      <c r="AD5765" s="19">
        <v>390.50808715800002</v>
      </c>
      <c r="AE5765" s="19">
        <v>31.9088287354</v>
      </c>
      <c r="AF5765">
        <f t="shared" si="1168"/>
        <v>2.1764616686879719E-3</v>
      </c>
      <c r="AG5765" s="23">
        <f t="shared" si="1163"/>
        <v>26.047913003444343</v>
      </c>
      <c r="AH5765" s="25">
        <f t="shared" si="1169"/>
        <v>26.916163928547814</v>
      </c>
      <c r="AI5765" s="25">
        <f t="shared" si="1164"/>
        <v>0.50992648380906236</v>
      </c>
    </row>
    <row r="5766" spans="6:35" ht="15">
      <c r="F5766" s="5">
        <v>2006</v>
      </c>
      <c r="G5766" s="5">
        <v>8</v>
      </c>
      <c r="H5766" s="5">
        <v>0</v>
      </c>
      <c r="I5766" s="5">
        <v>241</v>
      </c>
      <c r="J5766" s="5">
        <v>1</v>
      </c>
      <c r="K5766" s="5">
        <v>12.6572561264</v>
      </c>
      <c r="L5766" s="5">
        <v>0.119915783405</v>
      </c>
      <c r="M5766" s="5">
        <v>1.26793670654</v>
      </c>
      <c r="N5766" s="8">
        <f t="shared" si="1165"/>
        <v>1.26793670654</v>
      </c>
      <c r="O5766" s="5">
        <v>0</v>
      </c>
      <c r="P5766" s="5">
        <v>96.736587524399994</v>
      </c>
      <c r="Q5766" s="5">
        <v>24.1331157684</v>
      </c>
      <c r="R5766" s="5">
        <v>0</v>
      </c>
      <c r="S5766">
        <f t="shared" ref="S5766:S5829" si="1170">(N5766*k)/LN((uhzRef-dRef)/zoRef)</f>
        <v>7.5333189337469991E-2</v>
      </c>
      <c r="T5766">
        <f t="shared" ref="T5766:T5829" si="1171">(1/(S5766*k))*(LN((50-dRef)/(O3zRef-dRef)))</f>
        <v>91.80741490300916</v>
      </c>
      <c r="U5766">
        <f t="shared" ref="U5766:U5829" si="1172">(1/(S5766*k))*(LN((50-dRef)/(uzoRef)))</f>
        <v>275.71147705715299</v>
      </c>
      <c r="V5766" s="9">
        <v>429.95523071299999</v>
      </c>
      <c r="W5766" s="9">
        <v>80.606765747099999</v>
      </c>
      <c r="X5766">
        <f t="shared" si="1166"/>
        <v>1.2718221251019441E-3</v>
      </c>
      <c r="Y5766">
        <f t="shared" si="1167"/>
        <v>27.32347899028721</v>
      </c>
      <c r="Z5766">
        <f t="shared" ref="Z5766:Z5829" si="1173">(S5766/k)*LN((50-dRef)/(uzoRef))</f>
        <v>1.5646872852492546</v>
      </c>
      <c r="AA5766">
        <f t="shared" ref="AA5766:AA5829" si="1174">(Z5766*k)/LN((50-dTar)/zoTar)</f>
        <v>0.2219513061597112</v>
      </c>
      <c r="AB5766">
        <f>(1/(AA5766*k))*(LN((50-dTar)/(hTar-dTar)))</f>
        <v>19.689656810368291</v>
      </c>
      <c r="AC5766">
        <f t="shared" ref="AC5766:AC5829" si="1175">(1/(AA5766*k))*(LN((50-dTar)/(zoTar)))</f>
        <v>31.7623146101609</v>
      </c>
      <c r="AD5766" s="19">
        <v>387.79034423799999</v>
      </c>
      <c r="AE5766" s="19">
        <v>27.358993530300001</v>
      </c>
      <c r="AF5766">
        <f t="shared" si="1168"/>
        <v>2.2375787131036001E-3</v>
      </c>
      <c r="AG5766" s="23">
        <f t="shared" ref="AG5766:AG5829" si="1176" xml:space="preserve"> Y5766*(1-(AC5766*AF5766))</f>
        <v>25.38158078442282</v>
      </c>
      <c r="AH5766" s="25">
        <f t="shared" si="1169"/>
        <v>26.119684188068732</v>
      </c>
      <c r="AI5766" s="25">
        <f t="shared" ref="AI5766:AI5829" si="1177">(AA5766/k)*LN((hTar-dTar)/(zoTar))</f>
        <v>0.59472788398291865</v>
      </c>
    </row>
    <row r="5767" spans="6:35" ht="15">
      <c r="F5767" s="5">
        <v>2006</v>
      </c>
      <c r="G5767" s="5">
        <v>8</v>
      </c>
      <c r="H5767" s="5">
        <v>0</v>
      </c>
      <c r="I5767" s="5">
        <v>241</v>
      </c>
      <c r="J5767" s="5">
        <v>2</v>
      </c>
      <c r="K5767" s="5">
        <v>12.311268806499999</v>
      </c>
      <c r="L5767" s="5">
        <v>0.12760472297700001</v>
      </c>
      <c r="M5767" s="5">
        <v>1.4196749925600001</v>
      </c>
      <c r="N5767" s="8">
        <f t="shared" ref="N5767:N5830" si="1178">IF(M5767&lt;0, 0, IF(M5767=0, 0.0001, IF(M5767&gt;0, M5767)))</f>
        <v>1.4196749925600001</v>
      </c>
      <c r="O5767" s="5">
        <v>0.94166666269300003</v>
      </c>
      <c r="P5767" s="5">
        <v>96.736587524399994</v>
      </c>
      <c r="Q5767" s="5">
        <v>22.703334808299999</v>
      </c>
      <c r="R5767" s="5">
        <v>0</v>
      </c>
      <c r="S5767">
        <f t="shared" si="1170"/>
        <v>8.4348567606375116E-2</v>
      </c>
      <c r="T5767">
        <f t="shared" si="1171"/>
        <v>81.994817051870456</v>
      </c>
      <c r="U5767">
        <f t="shared" si="1172"/>
        <v>246.24276965303434</v>
      </c>
      <c r="V5767" s="9">
        <v>428.85296630900001</v>
      </c>
      <c r="W5767" s="9">
        <v>71.991317749000004</v>
      </c>
      <c r="X5767">
        <f t="shared" ref="X5767:X5830" si="1179" xml:space="preserve"> (1/(U5767 + W5767 + V5767))</f>
        <v>1.338532096136135E-3</v>
      </c>
      <c r="Y5767">
        <f t="shared" ref="Y5767:Y5830" si="1180" xml:space="preserve"> Q5767/(1-(T5767*X5767))</f>
        <v>25.502278596043986</v>
      </c>
      <c r="Z5767">
        <f t="shared" si="1173"/>
        <v>1.7519387194859835</v>
      </c>
      <c r="AA5767">
        <f t="shared" si="1174"/>
        <v>0.24851297174038386</v>
      </c>
      <c r="AB5767">
        <f>(1/(AA5767*k))*(LN((50-dTar)/(hTar-dTar)))</f>
        <v>17.585178819007851</v>
      </c>
      <c r="AC5767">
        <f t="shared" si="1175"/>
        <v>28.367481846161112</v>
      </c>
      <c r="AD5767" s="19">
        <v>385.55349731400003</v>
      </c>
      <c r="AE5767" s="19">
        <v>24.434799194299998</v>
      </c>
      <c r="AF5767">
        <f t="shared" ref="AF5767:AF5830" si="1181" xml:space="preserve"> (1/(AC5767 + AE5767 + AD5767))</f>
        <v>2.2812520089364142E-3</v>
      </c>
      <c r="AG5767" s="23">
        <f t="shared" si="1176"/>
        <v>23.851940079178263</v>
      </c>
      <c r="AH5767" s="25">
        <f t="shared" ref="AH5767:AH5830" si="1182">Y5767*(1-AB5767*AF5767)</f>
        <v>24.479223462410143</v>
      </c>
      <c r="AI5767" s="25">
        <f t="shared" si="1177"/>
        <v>0.66590098694491817</v>
      </c>
    </row>
    <row r="5768" spans="6:35" ht="15">
      <c r="F5768" s="5">
        <v>2006</v>
      </c>
      <c r="G5768" s="5">
        <v>8</v>
      </c>
      <c r="H5768" s="5">
        <v>0</v>
      </c>
      <c r="I5768" s="5">
        <v>241</v>
      </c>
      <c r="J5768" s="5">
        <v>3</v>
      </c>
      <c r="K5768" s="5">
        <v>11.8958568573</v>
      </c>
      <c r="L5768" s="5">
        <v>0.122002616525</v>
      </c>
      <c r="M5768" s="5">
        <v>1.4144889116299999</v>
      </c>
      <c r="N5768" s="8">
        <f t="shared" si="1178"/>
        <v>1.4144889116299999</v>
      </c>
      <c r="O5768" s="5">
        <v>0</v>
      </c>
      <c r="P5768" s="5">
        <v>96.736587524399994</v>
      </c>
      <c r="Q5768" s="5">
        <v>22.6538658142</v>
      </c>
      <c r="R5768" s="5">
        <v>0</v>
      </c>
      <c r="S5768">
        <f t="shared" si="1170"/>
        <v>8.4040441802773092E-2</v>
      </c>
      <c r="T5768">
        <f t="shared" si="1171"/>
        <v>82.295442778643761</v>
      </c>
      <c r="U5768">
        <f t="shared" si="1172"/>
        <v>247.14559393207119</v>
      </c>
      <c r="V5768" s="9">
        <v>428.88687133799999</v>
      </c>
      <c r="W5768" s="9">
        <v>72.255264282200002</v>
      </c>
      <c r="X5768">
        <f t="shared" si="1179"/>
        <v>1.3363843352053064E-3</v>
      </c>
      <c r="Y5768">
        <f t="shared" si="1180"/>
        <v>25.453162374914154</v>
      </c>
      <c r="Z5768">
        <f t="shared" si="1173"/>
        <v>1.7455388772465483</v>
      </c>
      <c r="AA5768">
        <f t="shared" si="1174"/>
        <v>0.24760515242233244</v>
      </c>
      <c r="AB5768">
        <f>(1/(AA5768*k))*(LN((50-dTar)/(hTar-dTar)))</f>
        <v>17.649653103517302</v>
      </c>
      <c r="AC5768">
        <f t="shared" si="1175"/>
        <v>28.471488357223098</v>
      </c>
      <c r="AD5768" s="19">
        <v>385.62930297899999</v>
      </c>
      <c r="AE5768" s="19">
        <v>24.524387359599999</v>
      </c>
      <c r="AF5768">
        <f t="shared" si="1181"/>
        <v>2.2798508808211351E-3</v>
      </c>
      <c r="AG5768" s="23">
        <f t="shared" si="1176"/>
        <v>23.80097857104175</v>
      </c>
      <c r="AH5768" s="25">
        <f t="shared" si="1182"/>
        <v>24.428963336362674</v>
      </c>
      <c r="AI5768" s="25">
        <f t="shared" si="1177"/>
        <v>0.66346844680174355</v>
      </c>
    </row>
    <row r="5769" spans="6:35" ht="15">
      <c r="F5769" s="5">
        <v>2006</v>
      </c>
      <c r="G5769" s="5">
        <v>8</v>
      </c>
      <c r="H5769" s="5">
        <v>0</v>
      </c>
      <c r="I5769" s="5">
        <v>241</v>
      </c>
      <c r="J5769" s="5">
        <v>4</v>
      </c>
      <c r="K5769" s="5">
        <v>11.4134864807</v>
      </c>
      <c r="L5769" s="5">
        <v>0.13807493448300001</v>
      </c>
      <c r="M5769" s="5">
        <v>1.29267454147</v>
      </c>
      <c r="N5769" s="8">
        <f t="shared" si="1178"/>
        <v>1.29267454147</v>
      </c>
      <c r="O5769" s="5">
        <v>0.94166666269300003</v>
      </c>
      <c r="P5769" s="5">
        <v>96.736587524399994</v>
      </c>
      <c r="Q5769" s="5">
        <v>22.997730255099999</v>
      </c>
      <c r="R5769" s="5">
        <v>0</v>
      </c>
      <c r="S5769">
        <f t="shared" si="1170"/>
        <v>7.6802963020153395E-2</v>
      </c>
      <c r="T5769">
        <f t="shared" si="1171"/>
        <v>90.050501927344001</v>
      </c>
      <c r="U5769">
        <f t="shared" si="1172"/>
        <v>270.43520310811232</v>
      </c>
      <c r="V5769" s="9">
        <v>429.75848388700001</v>
      </c>
      <c r="W5769" s="9">
        <v>79.064193725600006</v>
      </c>
      <c r="X5769">
        <f t="shared" si="1179"/>
        <v>1.2832722321333854E-3</v>
      </c>
      <c r="Y5769">
        <f t="shared" si="1180"/>
        <v>26.002569170619378</v>
      </c>
      <c r="Z5769">
        <f t="shared" si="1173"/>
        <v>1.5952148151960697</v>
      </c>
      <c r="AA5769">
        <f t="shared" si="1174"/>
        <v>0.22628164437451045</v>
      </c>
      <c r="AB5769">
        <f>(1/(AA5769*k))*(LN((50-dTar)/(hTar-dTar)))</f>
        <v>19.312857032560839</v>
      </c>
      <c r="AC5769">
        <f t="shared" si="1175"/>
        <v>31.154481106356158</v>
      </c>
      <c r="AD5769" s="19">
        <v>387.42297363300003</v>
      </c>
      <c r="AE5769" s="19">
        <v>26.835426330600001</v>
      </c>
      <c r="AF5769">
        <f t="shared" si="1181"/>
        <v>2.2451079492758108E-3</v>
      </c>
      <c r="AG5769" s="23">
        <f t="shared" si="1176"/>
        <v>24.183814966661931</v>
      </c>
      <c r="AH5769" s="25">
        <f t="shared" si="1182"/>
        <v>24.875112102774558</v>
      </c>
      <c r="AI5769" s="25">
        <f t="shared" si="1177"/>
        <v>0.60633120782893724</v>
      </c>
    </row>
    <row r="5770" spans="6:35" ht="15">
      <c r="F5770" s="5">
        <v>2006</v>
      </c>
      <c r="G5770" s="5">
        <v>8</v>
      </c>
      <c r="H5770" s="5">
        <v>0</v>
      </c>
      <c r="I5770" s="5">
        <v>241</v>
      </c>
      <c r="J5770" s="5">
        <v>5</v>
      </c>
      <c r="K5770" s="5">
        <v>10.8155412674</v>
      </c>
      <c r="L5770" s="5">
        <v>0.121291100979</v>
      </c>
      <c r="M5770" s="5">
        <v>1.4932057857500001</v>
      </c>
      <c r="N5770" s="8">
        <f t="shared" si="1178"/>
        <v>1.4932057857500001</v>
      </c>
      <c r="O5770" s="5">
        <v>0</v>
      </c>
      <c r="P5770" s="5">
        <v>96.736587524399994</v>
      </c>
      <c r="Q5770" s="5">
        <v>19.8922748566</v>
      </c>
      <c r="R5770" s="5">
        <v>0</v>
      </c>
      <c r="S5770">
        <f t="shared" si="1170"/>
        <v>8.8717326028577834E-2</v>
      </c>
      <c r="T5770">
        <f t="shared" si="1171"/>
        <v>77.957099014055146</v>
      </c>
      <c r="U5770">
        <f t="shared" si="1172"/>
        <v>234.11689501292531</v>
      </c>
      <c r="V5770" s="9">
        <v>428.39700317400002</v>
      </c>
      <c r="W5770" s="9">
        <v>68.446205139200003</v>
      </c>
      <c r="X5770">
        <f t="shared" si="1179"/>
        <v>1.36806372256112E-3</v>
      </c>
      <c r="Y5770">
        <f t="shared" si="1180"/>
        <v>22.267063380344165</v>
      </c>
      <c r="Z5770">
        <f t="shared" si="1173"/>
        <v>1.8426788144648929</v>
      </c>
      <c r="AA5770">
        <f t="shared" si="1174"/>
        <v>0.26138447826535505</v>
      </c>
      <c r="AB5770">
        <f>(1/(AA5770*k))*(LN((50-dTar)/(hTar-dTar)))</f>
        <v>16.719221722344066</v>
      </c>
      <c r="AC5770">
        <f t="shared" si="1175"/>
        <v>26.970565586622605</v>
      </c>
      <c r="AD5770" s="19">
        <v>384.48367309600002</v>
      </c>
      <c r="AE5770" s="19">
        <v>23.231542587300002</v>
      </c>
      <c r="AF5770">
        <f t="shared" si="1181"/>
        <v>2.3005123311798407E-3</v>
      </c>
      <c r="AG5770" s="23">
        <f t="shared" si="1176"/>
        <v>20.885478522503753</v>
      </c>
      <c r="AH5770" s="25">
        <f t="shared" si="1182"/>
        <v>21.410610315158014</v>
      </c>
      <c r="AI5770" s="25">
        <f t="shared" si="1177"/>
        <v>0.70039073143761343</v>
      </c>
    </row>
    <row r="5771" spans="6:35" ht="15">
      <c r="F5771" s="5">
        <v>2006</v>
      </c>
      <c r="G5771" s="5">
        <v>8</v>
      </c>
      <c r="H5771" s="5">
        <v>0</v>
      </c>
      <c r="I5771" s="5">
        <v>241</v>
      </c>
      <c r="J5771" s="5">
        <v>6</v>
      </c>
      <c r="K5771" s="5">
        <v>10.321110725400001</v>
      </c>
      <c r="L5771" s="5">
        <v>0.106534838676</v>
      </c>
      <c r="M5771" s="5">
        <v>0.92335933446899998</v>
      </c>
      <c r="N5771" s="8">
        <f t="shared" si="1178"/>
        <v>0.92335933446899998</v>
      </c>
      <c r="O5771" s="5">
        <v>0.94166666269300003</v>
      </c>
      <c r="P5771" s="5">
        <v>96.736587524399994</v>
      </c>
      <c r="Q5771" s="5">
        <v>16.662174224899999</v>
      </c>
      <c r="R5771" s="5">
        <v>3.17647624016</v>
      </c>
      <c r="S5771">
        <f t="shared" si="1170"/>
        <v>5.4860469936145857E-2</v>
      </c>
      <c r="T5771">
        <f t="shared" si="1171"/>
        <v>126.06792062703825</v>
      </c>
      <c r="U5771">
        <f t="shared" si="1172"/>
        <v>378.60092937292114</v>
      </c>
      <c r="V5771" s="9">
        <v>439.86227416999998</v>
      </c>
      <c r="W5771" s="9">
        <v>110.687431335</v>
      </c>
      <c r="X5771">
        <f t="shared" si="1179"/>
        <v>1.0762517534429578E-3</v>
      </c>
      <c r="Y5771">
        <f t="shared" si="1180"/>
        <v>19.277802254720051</v>
      </c>
      <c r="Z5771">
        <f t="shared" si="1173"/>
        <v>1.1394642988942287</v>
      </c>
      <c r="AA5771">
        <f t="shared" si="1174"/>
        <v>0.16163331283263149</v>
      </c>
      <c r="AB5771">
        <f>(1/(AA5771*k))*(LN((50-dTar)/(hTar-dTar)))</f>
        <v>27.037403183234293</v>
      </c>
      <c r="AC5771">
        <f t="shared" si="1175"/>
        <v>43.615311044702267</v>
      </c>
      <c r="AD5771" s="19">
        <v>397.441497803</v>
      </c>
      <c r="AE5771" s="19">
        <v>37.568767547599997</v>
      </c>
      <c r="AF5771">
        <f t="shared" si="1181"/>
        <v>2.0893158437778276E-3</v>
      </c>
      <c r="AG5771" s="23">
        <f t="shared" si="1176"/>
        <v>17.521090154354891</v>
      </c>
      <c r="AH5771" s="25">
        <f t="shared" si="1182"/>
        <v>18.188805473618142</v>
      </c>
      <c r="AI5771" s="25">
        <f t="shared" si="1177"/>
        <v>0.43310327740503868</v>
      </c>
    </row>
    <row r="5772" spans="6:35" ht="15">
      <c r="F5772" s="5">
        <v>2006</v>
      </c>
      <c r="G5772" s="5">
        <v>8</v>
      </c>
      <c r="H5772" s="5">
        <v>0</v>
      </c>
      <c r="I5772" s="5">
        <v>241</v>
      </c>
      <c r="J5772" s="5">
        <v>7</v>
      </c>
      <c r="K5772" s="5">
        <v>10.546146392800001</v>
      </c>
      <c r="L5772" s="5">
        <v>9.57771614194E-2</v>
      </c>
      <c r="M5772" s="5">
        <v>7.9387500882100004E-2</v>
      </c>
      <c r="N5772" s="8">
        <f t="shared" si="1178"/>
        <v>7.9387500882100004E-2</v>
      </c>
      <c r="O5772" s="5">
        <v>0</v>
      </c>
      <c r="P5772" s="5">
        <v>96.736587524399994</v>
      </c>
      <c r="Q5772" s="5">
        <v>16.327039718599998</v>
      </c>
      <c r="R5772" s="5">
        <v>70.858688354500003</v>
      </c>
      <c r="S5772">
        <f t="shared" si="1170"/>
        <v>4.7167288431136968E-3</v>
      </c>
      <c r="T5772">
        <f t="shared" si="1171"/>
        <v>1466.301243831188</v>
      </c>
      <c r="U5772">
        <f t="shared" si="1172"/>
        <v>4403.5232031589048</v>
      </c>
      <c r="V5772" s="9">
        <v>530.45001220699999</v>
      </c>
      <c r="W5772" s="9">
        <v>1287.4100341799999</v>
      </c>
      <c r="X5772">
        <f t="shared" si="1179"/>
        <v>1.6073595853028174E-4</v>
      </c>
      <c r="Y5772">
        <f t="shared" si="1180"/>
        <v>21.361728630104061</v>
      </c>
      <c r="Z5772">
        <f t="shared" si="1173"/>
        <v>9.7967518881051624E-2</v>
      </c>
      <c r="AA5772">
        <f t="shared" si="1174"/>
        <v>1.3896718521242255E-2</v>
      </c>
      <c r="AB5772">
        <f>(1/(AA5772*k))*(LN((50-dTar)/(hTar-dTar)))</f>
        <v>314.47316430980283</v>
      </c>
      <c r="AC5772">
        <f t="shared" si="1175"/>
        <v>507.29150220642919</v>
      </c>
      <c r="AD5772" s="19">
        <v>346.09439086899999</v>
      </c>
      <c r="AE5772" s="19">
        <v>436.96389770500002</v>
      </c>
      <c r="AF5772">
        <f t="shared" si="1181"/>
        <v>7.7498365725713807E-4</v>
      </c>
      <c r="AG5772" s="23">
        <f t="shared" si="1176"/>
        <v>12.963522590222912</v>
      </c>
      <c r="AH5772" s="25">
        <f t="shared" si="1182"/>
        <v>16.155628357577847</v>
      </c>
      <c r="AI5772" s="25">
        <f t="shared" si="1177"/>
        <v>3.7236843267313323E-2</v>
      </c>
    </row>
    <row r="5773" spans="6:35" ht="15">
      <c r="F5773" s="5">
        <v>2006</v>
      </c>
      <c r="G5773" s="5">
        <v>8</v>
      </c>
      <c r="H5773" s="5">
        <v>0</v>
      </c>
      <c r="I5773" s="5">
        <v>241</v>
      </c>
      <c r="J5773" s="5">
        <v>8</v>
      </c>
      <c r="K5773" s="5">
        <v>11.1192903519</v>
      </c>
      <c r="L5773" s="5">
        <v>9.7428649663899997E-2</v>
      </c>
      <c r="M5773" s="5">
        <v>0.26500836014700002</v>
      </c>
      <c r="N5773" s="8">
        <f t="shared" si="1178"/>
        <v>0.26500836014700002</v>
      </c>
      <c r="O5773" s="5">
        <v>0.94166666269300003</v>
      </c>
      <c r="P5773" s="5">
        <v>96.736587524399994</v>
      </c>
      <c r="Q5773" s="5">
        <v>16.1354656219</v>
      </c>
      <c r="R5773" s="5">
        <v>174.85304260300001</v>
      </c>
      <c r="S5773">
        <f t="shared" si="1170"/>
        <v>1.5745206261474048E-2</v>
      </c>
      <c r="T5773">
        <f t="shared" si="1171"/>
        <v>439.25403418783611</v>
      </c>
      <c r="U5773">
        <f t="shared" si="1172"/>
        <v>1319.1459393251248</v>
      </c>
      <c r="V5773" s="9">
        <v>455.32241821299999</v>
      </c>
      <c r="W5773" s="9">
        <v>385.66433715800002</v>
      </c>
      <c r="X5773">
        <f t="shared" si="1179"/>
        <v>4.629345236315097E-4</v>
      </c>
      <c r="Y5773">
        <f t="shared" si="1180"/>
        <v>20.254040934946936</v>
      </c>
      <c r="Z5773">
        <f t="shared" si="1173"/>
        <v>0.32703147520533199</v>
      </c>
      <c r="AA5773">
        <f t="shared" si="1174"/>
        <v>4.6389501443157607E-2</v>
      </c>
      <c r="AB5773">
        <f>(1/(AA5773*k))*(LN((50-dTar)/(hTar-dTar)))</f>
        <v>94.205475612894006</v>
      </c>
      <c r="AC5773">
        <f t="shared" si="1175"/>
        <v>151.96729852807482</v>
      </c>
      <c r="AD5773" s="19">
        <v>275.88348388700001</v>
      </c>
      <c r="AE5773" s="19">
        <v>130.89955139200001</v>
      </c>
      <c r="AF5773">
        <f t="shared" si="1181"/>
        <v>1.7897081030564174E-3</v>
      </c>
      <c r="AG5773" s="23">
        <f t="shared" si="1176"/>
        <v>14.745405505256645</v>
      </c>
      <c r="AH5773" s="25">
        <f t="shared" si="1182"/>
        <v>16.839203495192478</v>
      </c>
      <c r="AI5773" s="25">
        <f t="shared" si="1177"/>
        <v>0.12430262524546332</v>
      </c>
    </row>
    <row r="5774" spans="6:35" ht="15">
      <c r="F5774" s="5">
        <v>2006</v>
      </c>
      <c r="G5774" s="5">
        <v>8</v>
      </c>
      <c r="H5774" s="5">
        <v>0</v>
      </c>
      <c r="I5774" s="5">
        <v>241</v>
      </c>
      <c r="J5774" s="5">
        <v>9</v>
      </c>
      <c r="K5774" s="5">
        <v>12.0914392471</v>
      </c>
      <c r="L5774" s="5">
        <v>0.18479771912099999</v>
      </c>
      <c r="M5774" s="5">
        <v>0.13761599361900001</v>
      </c>
      <c r="N5774" s="8">
        <f t="shared" si="1178"/>
        <v>0.13761599361900001</v>
      </c>
      <c r="O5774" s="5">
        <v>0</v>
      </c>
      <c r="P5774" s="5">
        <v>96.736587524399994</v>
      </c>
      <c r="Q5774" s="5">
        <v>22.142190933199998</v>
      </c>
      <c r="R5774" s="5">
        <v>282.12515258799999</v>
      </c>
      <c r="S5774">
        <f t="shared" si="1170"/>
        <v>8.1763164120819912E-3</v>
      </c>
      <c r="T5774">
        <f t="shared" si="1171"/>
        <v>845.87545551101641</v>
      </c>
      <c r="U5774">
        <f t="shared" si="1172"/>
        <v>2540.2912334664843</v>
      </c>
      <c r="V5774" s="9">
        <v>477.57510375999999</v>
      </c>
      <c r="W5774" s="9">
        <v>742.677246094</v>
      </c>
      <c r="X5774">
        <f t="shared" si="1179"/>
        <v>2.6591900288974187E-4</v>
      </c>
      <c r="Y5774">
        <f t="shared" si="1180"/>
        <v>28.568149231137927</v>
      </c>
      <c r="Z5774">
        <f t="shared" si="1173"/>
        <v>0.16982393076242952</v>
      </c>
      <c r="AA5774">
        <f t="shared" si="1174"/>
        <v>2.4089569593385658E-2</v>
      </c>
      <c r="AB5774">
        <f>(1/(AA5774*k))*(LN((50-dTar)/(hTar-dTar)))</f>
        <v>181.41233407912853</v>
      </c>
      <c r="AC5774">
        <f t="shared" si="1175"/>
        <v>292.64479745277566</v>
      </c>
      <c r="AD5774" s="19">
        <v>227.38499450699999</v>
      </c>
      <c r="AE5774" s="19">
        <v>252.074417114</v>
      </c>
      <c r="AF5774">
        <f t="shared" si="1181"/>
        <v>1.2951619590309065E-3</v>
      </c>
      <c r="AG5774" s="23">
        <f t="shared" si="1176"/>
        <v>17.740180484048523</v>
      </c>
      <c r="AH5774" s="25">
        <f t="shared" si="1182"/>
        <v>21.855823911012148</v>
      </c>
      <c r="AI5774" s="25">
        <f t="shared" si="1177"/>
        <v>6.4549017521997876E-2</v>
      </c>
    </row>
    <row r="5775" spans="6:35" ht="15">
      <c r="F5775" s="5">
        <v>2006</v>
      </c>
      <c r="G5775" s="5">
        <v>8</v>
      </c>
      <c r="H5775" s="5">
        <v>0</v>
      </c>
      <c r="I5775" s="5">
        <v>241</v>
      </c>
      <c r="J5775" s="5">
        <v>10</v>
      </c>
      <c r="K5775" s="5">
        <v>12.9544639587</v>
      </c>
      <c r="L5775" s="5">
        <v>0.25624859333</v>
      </c>
      <c r="M5775" s="5">
        <v>8.3022162318200005E-2</v>
      </c>
      <c r="N5775" s="8">
        <f t="shared" si="1178"/>
        <v>8.3022162318200005E-2</v>
      </c>
      <c r="O5775" s="5">
        <v>0.94166666269300003</v>
      </c>
      <c r="P5775" s="5">
        <v>96.736587524399994</v>
      </c>
      <c r="Q5775" s="5">
        <v>20.214799881000001</v>
      </c>
      <c r="R5775" s="5">
        <v>363.388580322</v>
      </c>
      <c r="S5775">
        <f t="shared" si="1170"/>
        <v>4.9326786115295894E-3</v>
      </c>
      <c r="T5775">
        <f t="shared" si="1171"/>
        <v>1402.1074377938046</v>
      </c>
      <c r="U5775">
        <f t="shared" si="1172"/>
        <v>4210.739547294228</v>
      </c>
      <c r="V5775" s="9">
        <v>390.08880615200002</v>
      </c>
      <c r="W5775" s="9">
        <v>1231.0479736299999</v>
      </c>
      <c r="X5775">
        <f t="shared" si="1179"/>
        <v>1.7147140026910399E-4</v>
      </c>
      <c r="Y5775">
        <f t="shared" si="1180"/>
        <v>26.613174598750739</v>
      </c>
      <c r="Z5775">
        <f t="shared" si="1173"/>
        <v>0.10245284413894301</v>
      </c>
      <c r="AA5775">
        <f t="shared" si="1174"/>
        <v>1.4532963097986259E-2</v>
      </c>
      <c r="AB5775">
        <f>(1/(AA5775*k))*(LN((50-dTar)/(hTar-dTar)))</f>
        <v>300.7057141363855</v>
      </c>
      <c r="AC5775">
        <f t="shared" si="1175"/>
        <v>485.08257860764269</v>
      </c>
      <c r="AD5775" s="19">
        <v>200.24688720699999</v>
      </c>
      <c r="AE5775" s="19">
        <v>417.833892822</v>
      </c>
      <c r="AF5775">
        <f t="shared" si="1181"/>
        <v>9.0648405983666973E-4</v>
      </c>
      <c r="AG5775" s="23">
        <f t="shared" si="1176"/>
        <v>14.910839438478659</v>
      </c>
      <c r="AH5775" s="25">
        <f t="shared" si="1182"/>
        <v>19.358824088918787</v>
      </c>
      <c r="AI5775" s="25">
        <f t="shared" si="1177"/>
        <v>3.8941687439531386E-2</v>
      </c>
    </row>
    <row r="5776" spans="6:35" ht="15">
      <c r="F5776" s="5">
        <v>2006</v>
      </c>
      <c r="G5776" s="5">
        <v>8</v>
      </c>
      <c r="H5776" s="5">
        <v>0</v>
      </c>
      <c r="I5776" s="5">
        <v>241</v>
      </c>
      <c r="J5776" s="5">
        <v>11</v>
      </c>
      <c r="K5776" s="5">
        <v>13.701861381500001</v>
      </c>
      <c r="L5776" s="5">
        <v>0.277785807848</v>
      </c>
      <c r="M5776" s="5">
        <v>0.29104036092800001</v>
      </c>
      <c r="N5776" s="8">
        <f t="shared" si="1178"/>
        <v>0.29104036092800001</v>
      </c>
      <c r="O5776" s="5">
        <v>0</v>
      </c>
      <c r="P5776" s="5">
        <v>96.736587524399994</v>
      </c>
      <c r="Q5776" s="5">
        <v>19.773935317999999</v>
      </c>
      <c r="R5776" s="5">
        <v>407.26077270500002</v>
      </c>
      <c r="S5776">
        <f t="shared" si="1170"/>
        <v>1.7291871511839502E-2</v>
      </c>
      <c r="T5776">
        <f t="shared" si="1171"/>
        <v>399.96511451849886</v>
      </c>
      <c r="U5776">
        <f t="shared" si="1172"/>
        <v>1201.1554035339057</v>
      </c>
      <c r="V5776" s="9">
        <v>290.653076172</v>
      </c>
      <c r="W5776" s="9">
        <v>351.168701172</v>
      </c>
      <c r="X5776">
        <f t="shared" si="1179"/>
        <v>5.4260031560653837E-4</v>
      </c>
      <c r="Y5776">
        <f t="shared" si="1180"/>
        <v>25.254751790934066</v>
      </c>
      <c r="Z5776">
        <f t="shared" si="1173"/>
        <v>0.35915606030609809</v>
      </c>
      <c r="AA5776">
        <f t="shared" si="1174"/>
        <v>5.0946382354871547E-2</v>
      </c>
      <c r="AB5776">
        <f>(1/(AA5776*k))*(LN((50-dTar)/(hTar-dTar)))</f>
        <v>85.779300607785288</v>
      </c>
      <c r="AC5776">
        <f t="shared" si="1175"/>
        <v>138.37463797283323</v>
      </c>
      <c r="AD5776" s="19">
        <v>186.60523986800001</v>
      </c>
      <c r="AE5776" s="19">
        <v>119.191268921</v>
      </c>
      <c r="AF5776">
        <f t="shared" si="1181"/>
        <v>2.2513844208259769E-3</v>
      </c>
      <c r="AG5776" s="23">
        <f t="shared" si="1176"/>
        <v>17.387025213822351</v>
      </c>
      <c r="AH5776" s="25">
        <f t="shared" si="1182"/>
        <v>20.377499044007809</v>
      </c>
      <c r="AI5776" s="25">
        <f t="shared" si="1177"/>
        <v>0.13651297980060009</v>
      </c>
    </row>
    <row r="5777" spans="6:35" ht="15">
      <c r="F5777" s="5">
        <v>2006</v>
      </c>
      <c r="G5777" s="5">
        <v>8</v>
      </c>
      <c r="H5777" s="5">
        <v>0</v>
      </c>
      <c r="I5777" s="5">
        <v>241</v>
      </c>
      <c r="J5777" s="5">
        <v>12</v>
      </c>
      <c r="K5777" s="5">
        <v>13.422163963299999</v>
      </c>
      <c r="L5777" s="5">
        <v>0.31986370682699999</v>
      </c>
      <c r="M5777" s="5">
        <v>0.919100522995</v>
      </c>
      <c r="N5777" s="8">
        <f t="shared" si="1178"/>
        <v>0.919100522995</v>
      </c>
      <c r="O5777" s="5">
        <v>0.94166666269300003</v>
      </c>
      <c r="P5777" s="5">
        <v>96.736587524399994</v>
      </c>
      <c r="Q5777" s="5">
        <v>25.7588348389</v>
      </c>
      <c r="R5777" s="5">
        <v>445.35513305699999</v>
      </c>
      <c r="S5777">
        <f t="shared" si="1170"/>
        <v>5.4607436918434012E-2</v>
      </c>
      <c r="T5777">
        <f t="shared" si="1171"/>
        <v>126.65207817394095</v>
      </c>
      <c r="U5777">
        <f t="shared" si="1172"/>
        <v>380.35524235799733</v>
      </c>
      <c r="V5777" s="9">
        <v>291.51992797899999</v>
      </c>
      <c r="W5777" s="9">
        <v>111.200309753</v>
      </c>
      <c r="X5777">
        <f t="shared" si="1179"/>
        <v>1.2770161056314417E-3</v>
      </c>
      <c r="Y5777">
        <f t="shared" si="1180"/>
        <v>30.728812987398722</v>
      </c>
      <c r="Z5777">
        <f t="shared" si="1173"/>
        <v>1.1342087462083019</v>
      </c>
      <c r="AA5777">
        <f t="shared" si="1174"/>
        <v>0.16088781129105872</v>
      </c>
      <c r="AB5777">
        <f>(1/(AA5777*k))*(LN((50-dTar)/(hTar-dTar)))</f>
        <v>27.162685674129524</v>
      </c>
      <c r="AC5777">
        <f t="shared" si="1175"/>
        <v>43.817410143192568</v>
      </c>
      <c r="AD5777" s="19">
        <v>178.27085876500001</v>
      </c>
      <c r="AE5777" s="19">
        <v>37.742847442600002</v>
      </c>
      <c r="AF5777">
        <f t="shared" si="1181"/>
        <v>3.8486537488062857E-3</v>
      </c>
      <c r="AG5777" s="23">
        <f t="shared" si="1176"/>
        <v>25.546766199497888</v>
      </c>
      <c r="AH5777" s="25">
        <f t="shared" si="1182"/>
        <v>27.516429882409323</v>
      </c>
      <c r="AI5777" s="25">
        <f t="shared" si="1177"/>
        <v>0.43110567458847071</v>
      </c>
    </row>
    <row r="5778" spans="6:35" ht="15">
      <c r="F5778" s="5">
        <v>2006</v>
      </c>
      <c r="G5778" s="5">
        <v>8</v>
      </c>
      <c r="H5778" s="5">
        <v>0</v>
      </c>
      <c r="I5778" s="5">
        <v>241</v>
      </c>
      <c r="J5778" s="5">
        <v>13</v>
      </c>
      <c r="K5778" s="5">
        <v>11.973958015399999</v>
      </c>
      <c r="L5778" s="5">
        <v>0.17779392004</v>
      </c>
      <c r="M5778" s="5">
        <v>0.98391008377099998</v>
      </c>
      <c r="N5778" s="8">
        <f t="shared" si="1178"/>
        <v>0.98391008377099998</v>
      </c>
      <c r="O5778" s="5">
        <v>0</v>
      </c>
      <c r="P5778" s="5">
        <v>96.736587524399994</v>
      </c>
      <c r="Q5778" s="5">
        <v>22.512245178200001</v>
      </c>
      <c r="R5778" s="5">
        <v>269.40826415999999</v>
      </c>
      <c r="S5778">
        <f t="shared" si="1170"/>
        <v>5.8458032052744566E-2</v>
      </c>
      <c r="T5778">
        <f t="shared" si="1171"/>
        <v>118.30958256056013</v>
      </c>
      <c r="U5778">
        <f t="shared" si="1172"/>
        <v>355.30147311356291</v>
      </c>
      <c r="V5778" s="9">
        <v>419.82418823199998</v>
      </c>
      <c r="W5778" s="9">
        <v>103.87562561</v>
      </c>
      <c r="X5778">
        <f t="shared" si="1179"/>
        <v>1.1376547621033848E-3</v>
      </c>
      <c r="Y5778">
        <f t="shared" si="1180"/>
        <v>26.013551047773149</v>
      </c>
      <c r="Z5778">
        <f t="shared" si="1173"/>
        <v>1.2141864731608709</v>
      </c>
      <c r="AA5778">
        <f t="shared" si="1174"/>
        <v>0.17223267305874393</v>
      </c>
      <c r="AB5778">
        <f>(1/(AA5778*k))*(LN((50-dTar)/(hTar-dTar)))</f>
        <v>25.373496034676052</v>
      </c>
      <c r="AC5778">
        <f t="shared" si="1175"/>
        <v>40.931183898983157</v>
      </c>
      <c r="AD5778" s="19">
        <v>227.79132080100001</v>
      </c>
      <c r="AE5778" s="19">
        <v>35.256748199500002</v>
      </c>
      <c r="AF5778">
        <f t="shared" si="1181"/>
        <v>3.2896981963787836E-3</v>
      </c>
      <c r="AG5778" s="23">
        <f t="shared" si="1176"/>
        <v>22.51079409431069</v>
      </c>
      <c r="AH5778" s="25">
        <f t="shared" si="1182"/>
        <v>23.842170178642665</v>
      </c>
      <c r="AI5778" s="25">
        <f t="shared" si="1177"/>
        <v>0.46150471007925115</v>
      </c>
    </row>
    <row r="5779" spans="6:35" ht="15">
      <c r="F5779" s="5">
        <v>2006</v>
      </c>
      <c r="G5779" s="5">
        <v>8</v>
      </c>
      <c r="H5779" s="5">
        <v>0</v>
      </c>
      <c r="I5779" s="5">
        <v>241</v>
      </c>
      <c r="J5779" s="5">
        <v>14</v>
      </c>
      <c r="K5779" s="5">
        <v>12.4965848923</v>
      </c>
      <c r="L5779" s="5">
        <v>0.15075752139099999</v>
      </c>
      <c r="M5779" s="5">
        <v>0.491475135088</v>
      </c>
      <c r="N5779" s="8">
        <f t="shared" si="1178"/>
        <v>0.491475135088</v>
      </c>
      <c r="O5779" s="5">
        <v>0.94166666269300003</v>
      </c>
      <c r="P5779" s="5">
        <v>96.736587524399994</v>
      </c>
      <c r="Q5779" s="5">
        <v>25.132699966400001</v>
      </c>
      <c r="R5779" s="5">
        <v>221.845458984</v>
      </c>
      <c r="S5779">
        <f t="shared" si="1170"/>
        <v>2.9200502844717448E-2</v>
      </c>
      <c r="T5779">
        <f t="shared" si="1171"/>
        <v>236.85021474632677</v>
      </c>
      <c r="U5779">
        <f t="shared" si="1172"/>
        <v>711.29682300719287</v>
      </c>
      <c r="V5779" s="9">
        <v>404.03649902299998</v>
      </c>
      <c r="W5779" s="9">
        <v>207.95410156299999</v>
      </c>
      <c r="X5779">
        <f t="shared" si="1179"/>
        <v>7.5569372320084978E-4</v>
      </c>
      <c r="Y5779">
        <f t="shared" si="1180"/>
        <v>30.611788252150966</v>
      </c>
      <c r="Z5779">
        <f t="shared" si="1173"/>
        <v>0.60650101138474566</v>
      </c>
      <c r="AA5779">
        <f t="shared" si="1174"/>
        <v>8.6032329228383955E-2</v>
      </c>
      <c r="AB5779">
        <f>(1/(AA5779*k))*(LN((50-dTar)/(hTar-dTar)))</f>
        <v>50.796544579149767</v>
      </c>
      <c r="AC5779">
        <f t="shared" si="1175"/>
        <v>81.942303290040911</v>
      </c>
      <c r="AD5779" s="19">
        <v>244.14218139600001</v>
      </c>
      <c r="AE5779" s="19">
        <v>70.582359314000001</v>
      </c>
      <c r="AF5779">
        <f t="shared" si="1181"/>
        <v>2.5210072763225374E-3</v>
      </c>
      <c r="AG5779" s="23">
        <f t="shared" si="1176"/>
        <v>24.288092498018294</v>
      </c>
      <c r="AH5779" s="25">
        <f t="shared" si="1182"/>
        <v>26.691689836772142</v>
      </c>
      <c r="AI5779" s="25">
        <f t="shared" si="1177"/>
        <v>0.23052725393425177</v>
      </c>
    </row>
    <row r="5780" spans="6:35" ht="15">
      <c r="F5780" s="5">
        <v>2006</v>
      </c>
      <c r="G5780" s="5">
        <v>8</v>
      </c>
      <c r="H5780" s="5">
        <v>0</v>
      </c>
      <c r="I5780" s="5">
        <v>241</v>
      </c>
      <c r="J5780" s="5">
        <v>15</v>
      </c>
      <c r="K5780" s="5">
        <v>10.8887243271</v>
      </c>
      <c r="L5780" s="5">
        <v>0.15139035880599999</v>
      </c>
      <c r="M5780" s="5">
        <v>1.33775889874</v>
      </c>
      <c r="N5780" s="8">
        <f t="shared" si="1178"/>
        <v>1.33775889874</v>
      </c>
      <c r="O5780" s="5">
        <v>0</v>
      </c>
      <c r="P5780" s="5">
        <v>96.736587524399994</v>
      </c>
      <c r="Q5780" s="5">
        <v>22.286235809299999</v>
      </c>
      <c r="R5780" s="5">
        <v>176.209182739</v>
      </c>
      <c r="S5780">
        <f t="shared" si="1170"/>
        <v>7.9481604946726486E-2</v>
      </c>
      <c r="T5780">
        <f t="shared" si="1171"/>
        <v>87.015673300856022</v>
      </c>
      <c r="U5780">
        <f t="shared" si="1172"/>
        <v>261.32115622956428</v>
      </c>
      <c r="V5780" s="9">
        <v>421.67449951200001</v>
      </c>
      <c r="W5780" s="9">
        <v>76.399620056200007</v>
      </c>
      <c r="X5780">
        <f t="shared" si="1179"/>
        <v>1.3168372675869944E-3</v>
      </c>
      <c r="Y5780">
        <f t="shared" si="1180"/>
        <v>25.170397980618699</v>
      </c>
      <c r="Z5780">
        <f t="shared" si="1173"/>
        <v>1.650850810447366</v>
      </c>
      <c r="AA5780">
        <f t="shared" si="1174"/>
        <v>0.23417362504817818</v>
      </c>
      <c r="AB5780">
        <f>(1/(AA5780*k))*(LN((50-dTar)/(hTar-dTar)))</f>
        <v>18.661986575126019</v>
      </c>
      <c r="AC5780">
        <f t="shared" si="1175"/>
        <v>30.10453125509121</v>
      </c>
      <c r="AD5780" s="19">
        <v>269.20755004900002</v>
      </c>
      <c r="AE5780" s="19">
        <v>25.9310359955</v>
      </c>
      <c r="AF5780">
        <f t="shared" si="1181"/>
        <v>3.0746230951871917E-3</v>
      </c>
      <c r="AG5780" s="23">
        <f t="shared" si="1176"/>
        <v>22.840623752029444</v>
      </c>
      <c r="AH5780" s="25">
        <f t="shared" si="1182"/>
        <v>23.726156414171644</v>
      </c>
      <c r="AI5780" s="25">
        <f t="shared" si="1177"/>
        <v>0.6274781028289923</v>
      </c>
    </row>
    <row r="5781" spans="6:35" ht="15">
      <c r="F5781" s="5">
        <v>2006</v>
      </c>
      <c r="G5781" s="5">
        <v>8</v>
      </c>
      <c r="H5781" s="5">
        <v>0</v>
      </c>
      <c r="I5781" s="5">
        <v>241</v>
      </c>
      <c r="J5781" s="5">
        <v>16</v>
      </c>
      <c r="K5781" s="5">
        <v>11.027354240399999</v>
      </c>
      <c r="L5781" s="5">
        <v>9.4068914651899996E-2</v>
      </c>
      <c r="M5781" s="5">
        <v>0.45628365874299998</v>
      </c>
      <c r="N5781" s="8">
        <f t="shared" si="1178"/>
        <v>0.45628365874299998</v>
      </c>
      <c r="O5781" s="5">
        <v>0.94166666269300003</v>
      </c>
      <c r="P5781" s="5">
        <v>96.736587524399994</v>
      </c>
      <c r="Q5781" s="5">
        <v>17.532264709500001</v>
      </c>
      <c r="R5781" s="5">
        <v>122.997451782</v>
      </c>
      <c r="S5781">
        <f t="shared" si="1170"/>
        <v>2.7109636528687069E-2</v>
      </c>
      <c r="T5781">
        <f t="shared" si="1171"/>
        <v>255.11759857619182</v>
      </c>
      <c r="U5781">
        <f t="shared" si="1172"/>
        <v>766.15652451412393</v>
      </c>
      <c r="V5781" s="9">
        <v>442.609863281</v>
      </c>
      <c r="W5781" s="9">
        <v>223.992843628</v>
      </c>
      <c r="X5781">
        <f t="shared" si="1179"/>
        <v>6.9795397444881587E-4</v>
      </c>
      <c r="Y5781">
        <f t="shared" si="1180"/>
        <v>21.330355016036506</v>
      </c>
      <c r="Z5781">
        <f t="shared" si="1173"/>
        <v>0.56307324775730749</v>
      </c>
      <c r="AA5781">
        <f t="shared" si="1174"/>
        <v>7.9872089446560948E-2</v>
      </c>
      <c r="AB5781">
        <f>(1/(AA5781*k))*(LN((50-dTar)/(hTar-dTar)))</f>
        <v>54.714294782804899</v>
      </c>
      <c r="AC5781">
        <f t="shared" si="1175"/>
        <v>88.26221103302349</v>
      </c>
      <c r="AD5781" s="19">
        <v>302.76168823199998</v>
      </c>
      <c r="AE5781" s="19">
        <v>76.026107788100006</v>
      </c>
      <c r="AF5781">
        <f t="shared" si="1181"/>
        <v>2.1410983511370709E-3</v>
      </c>
      <c r="AG5781" s="23">
        <f t="shared" si="1176"/>
        <v>17.299385596480143</v>
      </c>
      <c r="AH5781" s="25">
        <f t="shared" si="1182"/>
        <v>18.831531946676066</v>
      </c>
      <c r="AI5781" s="25">
        <f t="shared" si="1177"/>
        <v>0.21402063167704952</v>
      </c>
    </row>
    <row r="5782" spans="6:35" ht="15">
      <c r="F5782" s="5">
        <v>2006</v>
      </c>
      <c r="G5782" s="5">
        <v>8</v>
      </c>
      <c r="H5782" s="5">
        <v>0</v>
      </c>
      <c r="I5782" s="5">
        <v>241</v>
      </c>
      <c r="J5782" s="5">
        <v>17</v>
      </c>
      <c r="K5782" s="5">
        <v>11.0479869843</v>
      </c>
      <c r="L5782" s="5">
        <v>8.0416433513200006E-2</v>
      </c>
      <c r="M5782" s="5">
        <v>0.26500836014700002</v>
      </c>
      <c r="N5782" s="8">
        <f t="shared" si="1178"/>
        <v>0.26500836014700002</v>
      </c>
      <c r="O5782" s="5">
        <v>0</v>
      </c>
      <c r="P5782" s="5">
        <v>96.736587524399994</v>
      </c>
      <c r="Q5782" s="5">
        <v>15.3415203094</v>
      </c>
      <c r="R5782" s="5">
        <v>92.424377441399997</v>
      </c>
      <c r="S5782">
        <f t="shared" si="1170"/>
        <v>1.5745206261474048E-2</v>
      </c>
      <c r="T5782">
        <f t="shared" si="1171"/>
        <v>439.25403418783611</v>
      </c>
      <c r="U5782">
        <f t="shared" si="1172"/>
        <v>1319.1459393251248</v>
      </c>
      <c r="V5782" s="9">
        <v>462.04067993199999</v>
      </c>
      <c r="W5782" s="9">
        <v>385.66433715800002</v>
      </c>
      <c r="X5782">
        <f t="shared" si="1179"/>
        <v>4.6149920788941432E-4</v>
      </c>
      <c r="Y5782">
        <f t="shared" si="1180"/>
        <v>19.242212999793658</v>
      </c>
      <c r="Z5782">
        <f t="shared" si="1173"/>
        <v>0.32703147520533199</v>
      </c>
      <c r="AA5782">
        <f t="shared" si="1174"/>
        <v>4.6389501443157607E-2</v>
      </c>
      <c r="AB5782">
        <f>(1/(AA5782*k))*(LN((50-dTar)/(hTar-dTar)))</f>
        <v>94.205475612894006</v>
      </c>
      <c r="AC5782">
        <f t="shared" si="1175"/>
        <v>151.96729852807482</v>
      </c>
      <c r="AD5782" s="19">
        <v>324.52136230500003</v>
      </c>
      <c r="AE5782" s="19">
        <v>130.89955139200001</v>
      </c>
      <c r="AF5782">
        <f t="shared" si="1181"/>
        <v>1.646393492452959E-3</v>
      </c>
      <c r="AG5782" s="23">
        <f t="shared" si="1176"/>
        <v>14.427850342724421</v>
      </c>
      <c r="AH5782" s="25">
        <f t="shared" si="1182"/>
        <v>16.257759579386402</v>
      </c>
      <c r="AI5782" s="25">
        <f t="shared" si="1177"/>
        <v>0.12430262524546332</v>
      </c>
    </row>
    <row r="5783" spans="6:35" ht="15">
      <c r="F5783" s="5">
        <v>2006</v>
      </c>
      <c r="G5783" s="5">
        <v>8</v>
      </c>
      <c r="H5783" s="5">
        <v>0</v>
      </c>
      <c r="I5783" s="5">
        <v>241</v>
      </c>
      <c r="J5783" s="5">
        <v>18</v>
      </c>
      <c r="K5783" s="5">
        <v>10.9373102188</v>
      </c>
      <c r="L5783" s="5">
        <v>4.6302292496E-2</v>
      </c>
      <c r="M5783" s="5">
        <v>3.3776536583900001E-2</v>
      </c>
      <c r="N5783" s="8">
        <f t="shared" si="1178"/>
        <v>3.3776536583900001E-2</v>
      </c>
      <c r="O5783" s="5">
        <v>0.94166666269300003</v>
      </c>
      <c r="P5783" s="5">
        <v>96.736587524399994</v>
      </c>
      <c r="Q5783" s="5">
        <v>19.002784728999998</v>
      </c>
      <c r="R5783" s="5">
        <v>34.941238403299998</v>
      </c>
      <c r="S5783">
        <f t="shared" si="1170"/>
        <v>2.0067990874579581E-3</v>
      </c>
      <c r="T5783">
        <f t="shared" si="1171"/>
        <v>3446.3566446169943</v>
      </c>
      <c r="U5783">
        <f t="shared" si="1172"/>
        <v>10349.927420970664</v>
      </c>
      <c r="V5783" s="9">
        <v>599.91381835899995</v>
      </c>
      <c r="W5783" s="9">
        <v>3025.8952636700001</v>
      </c>
      <c r="X5783">
        <f t="shared" si="1179"/>
        <v>7.1552579700208743E-5</v>
      </c>
      <c r="Y5783">
        <f t="shared" si="1180"/>
        <v>25.222559710797924</v>
      </c>
      <c r="Z5783">
        <f t="shared" si="1173"/>
        <v>4.1681668382961487E-2</v>
      </c>
      <c r="AA5783">
        <f t="shared" si="1174"/>
        <v>5.9125557085616051E-3</v>
      </c>
      <c r="AB5783">
        <f>(1/(AA5783*k))*(LN((50-dTar)/(hTar-dTar)))</f>
        <v>739.12961878220597</v>
      </c>
      <c r="AC5783">
        <f t="shared" si="1175"/>
        <v>1192.324869628319</v>
      </c>
      <c r="AD5783" s="19">
        <v>376.64205932599998</v>
      </c>
      <c r="AE5783" s="19">
        <v>1027.0286865200001</v>
      </c>
      <c r="AF5783">
        <f t="shared" si="1181"/>
        <v>3.8520866292653127E-4</v>
      </c>
      <c r="AG5783" s="23">
        <f t="shared" si="1176"/>
        <v>13.637992680096353</v>
      </c>
      <c r="AH5783" s="25">
        <f t="shared" si="1182"/>
        <v>18.04121439856894</v>
      </c>
      <c r="AI5783" s="25">
        <f t="shared" si="1177"/>
        <v>1.5842942338684302E-2</v>
      </c>
    </row>
    <row r="5784" spans="6:35" ht="15">
      <c r="F5784" s="5">
        <v>2006</v>
      </c>
      <c r="G5784" s="5">
        <v>8</v>
      </c>
      <c r="H5784" s="5">
        <v>0</v>
      </c>
      <c r="I5784" s="5">
        <v>241</v>
      </c>
      <c r="J5784" s="5">
        <v>19</v>
      </c>
      <c r="K5784" s="5">
        <v>10.5271873474</v>
      </c>
      <c r="L5784" s="5">
        <v>4.3144535273299998E-2</v>
      </c>
      <c r="M5784" s="5">
        <v>0.121311359107</v>
      </c>
      <c r="N5784" s="8">
        <f t="shared" si="1178"/>
        <v>0.121311359107</v>
      </c>
      <c r="O5784" s="5">
        <v>0</v>
      </c>
      <c r="P5784" s="5">
        <v>96.736587524399994</v>
      </c>
      <c r="Q5784" s="5">
        <v>21.566495895399999</v>
      </c>
      <c r="R5784" s="5">
        <v>22.904979705799999</v>
      </c>
      <c r="S5784">
        <f t="shared" si="1170"/>
        <v>7.2075928847676607E-3</v>
      </c>
      <c r="T5784">
        <f t="shared" si="1171"/>
        <v>959.56382110433242</v>
      </c>
      <c r="U5784">
        <f t="shared" si="1172"/>
        <v>2881.7144968822081</v>
      </c>
      <c r="V5784" s="9">
        <v>508.43688964799998</v>
      </c>
      <c r="W5784" s="9">
        <v>842.49542236299999</v>
      </c>
      <c r="X5784">
        <f t="shared" si="1179"/>
        <v>2.3625878679480212E-4</v>
      </c>
      <c r="Y5784">
        <f t="shared" si="1180"/>
        <v>27.889106500272256</v>
      </c>
      <c r="Z5784">
        <f t="shared" si="1173"/>
        <v>0.14970332523064406</v>
      </c>
      <c r="AA5784">
        <f t="shared" si="1174"/>
        <v>2.1235456365391547E-2</v>
      </c>
      <c r="AB5784">
        <f>(1/(AA5784*k))*(LN((50-dTar)/(hTar-dTar)))</f>
        <v>205.79473177793025</v>
      </c>
      <c r="AC5784">
        <f t="shared" si="1175"/>
        <v>331.97719385348864</v>
      </c>
      <c r="AD5784" s="19">
        <v>388.90597534199998</v>
      </c>
      <c r="AE5784" s="19">
        <v>285.95401000999999</v>
      </c>
      <c r="AF5784">
        <f t="shared" si="1181"/>
        <v>9.9320925036669385E-4</v>
      </c>
      <c r="AG5784" s="23">
        <f t="shared" si="1176"/>
        <v>18.69343166201535</v>
      </c>
      <c r="AH5784" s="25">
        <f t="shared" si="1182"/>
        <v>22.188650348783355</v>
      </c>
      <c r="AI5784" s="25">
        <f t="shared" si="1177"/>
        <v>5.6901300776816072E-2</v>
      </c>
    </row>
    <row r="5785" spans="6:35" ht="15">
      <c r="F5785" s="5">
        <v>2006</v>
      </c>
      <c r="G5785" s="5">
        <v>8</v>
      </c>
      <c r="H5785" s="5">
        <v>0</v>
      </c>
      <c r="I5785" s="5">
        <v>241</v>
      </c>
      <c r="J5785" s="5">
        <v>20</v>
      </c>
      <c r="K5785" s="5">
        <v>10.071263313299999</v>
      </c>
      <c r="L5785" s="5">
        <v>6.3484147190999998E-2</v>
      </c>
      <c r="M5785" s="5">
        <v>0.35998350381900002</v>
      </c>
      <c r="N5785" s="8">
        <f t="shared" si="1178"/>
        <v>0.35998350381900002</v>
      </c>
      <c r="O5785" s="5">
        <v>0.94166666269300003</v>
      </c>
      <c r="P5785" s="5">
        <v>96.736587524399994</v>
      </c>
      <c r="Q5785" s="5">
        <v>18.512449264499999</v>
      </c>
      <c r="R5785" s="5">
        <v>1.5013735294299999</v>
      </c>
      <c r="S5785">
        <f t="shared" si="1170"/>
        <v>2.1388059286938117E-2</v>
      </c>
      <c r="T5785">
        <f t="shared" si="1171"/>
        <v>323.3647932561982</v>
      </c>
      <c r="U5785">
        <f t="shared" si="1172"/>
        <v>971.11311620239383</v>
      </c>
      <c r="V5785" s="9">
        <v>453.75695800800003</v>
      </c>
      <c r="W5785" s="9">
        <v>283.91375732400002</v>
      </c>
      <c r="X5785">
        <f t="shared" si="1179"/>
        <v>5.8521152971236564E-4</v>
      </c>
      <c r="Y5785">
        <f t="shared" si="1180"/>
        <v>22.833361684269157</v>
      </c>
      <c r="Z5785">
        <f t="shared" si="1173"/>
        <v>0.44423480164251911</v>
      </c>
      <c r="AA5785">
        <f t="shared" si="1174"/>
        <v>6.3014824365017208E-2</v>
      </c>
      <c r="AB5785">
        <f>(1/(AA5785*k))*(LN((50-dTar)/(hTar-dTar)))</f>
        <v>69.351062879797368</v>
      </c>
      <c r="AC5785">
        <f t="shared" si="1175"/>
        <v>111.87347239984591</v>
      </c>
      <c r="AD5785" s="19">
        <v>402.05377197299998</v>
      </c>
      <c r="AE5785" s="19">
        <v>96.364067077599998</v>
      </c>
      <c r="AF5785">
        <f t="shared" si="1181"/>
        <v>1.6385617511469317E-3</v>
      </c>
      <c r="AG5785" s="23">
        <f t="shared" si="1176"/>
        <v>18.647741783979622</v>
      </c>
      <c r="AH5785" s="25">
        <f t="shared" si="1182"/>
        <v>20.238669817921842</v>
      </c>
      <c r="AI5785" s="25">
        <f t="shared" si="1177"/>
        <v>0.16885087906261106</v>
      </c>
    </row>
    <row r="5786" spans="6:35" ht="15">
      <c r="F5786" s="5">
        <v>2006</v>
      </c>
      <c r="G5786" s="5">
        <v>8</v>
      </c>
      <c r="H5786" s="5">
        <v>0</v>
      </c>
      <c r="I5786" s="5">
        <v>241</v>
      </c>
      <c r="J5786" s="5">
        <v>21</v>
      </c>
      <c r="K5786" s="5">
        <v>10.0126113892</v>
      </c>
      <c r="L5786" s="5">
        <v>6.5695345401799998E-2</v>
      </c>
      <c r="M5786" s="5">
        <v>0.41911149025</v>
      </c>
      <c r="N5786" s="8">
        <f t="shared" si="1178"/>
        <v>0.41911149025</v>
      </c>
      <c r="O5786" s="5">
        <v>0</v>
      </c>
      <c r="P5786" s="5">
        <v>96.736587524399994</v>
      </c>
      <c r="Q5786" s="5">
        <v>20.742965698199999</v>
      </c>
      <c r="R5786" s="5">
        <v>3.4378337860100001</v>
      </c>
      <c r="S5786">
        <f t="shared" si="1170"/>
        <v>2.4901089372726046E-2</v>
      </c>
      <c r="T5786">
        <f t="shared" si="1171"/>
        <v>277.74469084261227</v>
      </c>
      <c r="U5786">
        <f t="shared" si="1172"/>
        <v>834.10908626389153</v>
      </c>
      <c r="V5786" s="9">
        <v>449.37948608400001</v>
      </c>
      <c r="W5786" s="9">
        <v>243.859375</v>
      </c>
      <c r="X5786">
        <f t="shared" si="1179"/>
        <v>6.5472965851456043E-4</v>
      </c>
      <c r="Y5786">
        <f t="shared" si="1180"/>
        <v>25.353427910916814</v>
      </c>
      <c r="Z5786">
        <f t="shared" si="1173"/>
        <v>0.51720122661765844</v>
      </c>
      <c r="AA5786">
        <f t="shared" si="1174"/>
        <v>7.3365131088738614E-2</v>
      </c>
      <c r="AB5786">
        <f>(1/(AA5786*k))*(LN((50-dTar)/(hTar-dTar)))</f>
        <v>59.567058383795391</v>
      </c>
      <c r="AC5786">
        <f t="shared" si="1175"/>
        <v>96.090433013115685</v>
      </c>
      <c r="AD5786" s="19">
        <v>401.07623290999999</v>
      </c>
      <c r="AE5786" s="19">
        <v>82.769081115700004</v>
      </c>
      <c r="AF5786">
        <f t="shared" si="1181"/>
        <v>1.7243289538643822E-3</v>
      </c>
      <c r="AG5786" s="23">
        <f t="shared" si="1176"/>
        <v>21.152580008771974</v>
      </c>
      <c r="AH5786" s="25">
        <f t="shared" si="1182"/>
        <v>22.749296111298936</v>
      </c>
      <c r="AI5786" s="25">
        <f t="shared" si="1177"/>
        <v>0.19658496237520739</v>
      </c>
    </row>
    <row r="5787" spans="6:35" ht="15">
      <c r="F5787" s="5">
        <v>2006</v>
      </c>
      <c r="G5787" s="5">
        <v>8</v>
      </c>
      <c r="H5787" s="5">
        <v>0</v>
      </c>
      <c r="I5787" s="5">
        <v>241</v>
      </c>
      <c r="J5787" s="5">
        <v>22</v>
      </c>
      <c r="K5787" s="5">
        <v>9.8547840118399996</v>
      </c>
      <c r="L5787" s="5">
        <v>8.14709812403E-2</v>
      </c>
      <c r="M5787" s="5">
        <v>0.80744999647100002</v>
      </c>
      <c r="N5787" s="8">
        <f t="shared" si="1178"/>
        <v>0.80744999647100002</v>
      </c>
      <c r="O5787" s="5">
        <v>0.94166666269300003</v>
      </c>
      <c r="P5787" s="5">
        <v>96.736587524399994</v>
      </c>
      <c r="Q5787" s="5">
        <v>23.163600921600001</v>
      </c>
      <c r="R5787" s="5">
        <v>0</v>
      </c>
      <c r="S5787">
        <f t="shared" si="1170"/>
        <v>4.7973832724410019E-2</v>
      </c>
      <c r="T5787">
        <f t="shared" si="1171"/>
        <v>144.16495361549431</v>
      </c>
      <c r="U5787">
        <f t="shared" si="1172"/>
        <v>432.94904167812564</v>
      </c>
      <c r="V5787" s="9">
        <v>435.69921875</v>
      </c>
      <c r="W5787" s="9">
        <v>126.57659149200001</v>
      </c>
      <c r="X5787">
        <f t="shared" si="1179"/>
        <v>1.0047980595246004E-3</v>
      </c>
      <c r="Y5787">
        <f t="shared" si="1180"/>
        <v>27.087389904117629</v>
      </c>
      <c r="Z5787">
        <f t="shared" si="1173"/>
        <v>0.99642729517656115</v>
      </c>
      <c r="AA5787">
        <f t="shared" si="1174"/>
        <v>0.14134347594087809</v>
      </c>
      <c r="AB5787">
        <f>(1/(AA5787*k))*(LN((50-dTar)/(hTar-dTar)))</f>
        <v>30.918618760484303</v>
      </c>
      <c r="AC5787">
        <f t="shared" si="1175"/>
        <v>49.876283057660693</v>
      </c>
      <c r="AD5787" s="19">
        <v>394.82919311500001</v>
      </c>
      <c r="AE5787" s="19">
        <v>42.961757659900002</v>
      </c>
      <c r="AF5787">
        <f t="shared" si="1181"/>
        <v>2.0505786130862905E-3</v>
      </c>
      <c r="AG5787" s="23">
        <f t="shared" si="1176"/>
        <v>24.317020618624767</v>
      </c>
      <c r="AH5787" s="25">
        <f t="shared" si="1182"/>
        <v>25.37002071554188</v>
      </c>
      <c r="AI5787" s="25">
        <f t="shared" si="1177"/>
        <v>0.37873580388222927</v>
      </c>
    </row>
    <row r="5788" spans="6:35" ht="15">
      <c r="F5788" s="5">
        <v>2006</v>
      </c>
      <c r="G5788" s="5">
        <v>8</v>
      </c>
      <c r="H5788" s="5">
        <v>0</v>
      </c>
      <c r="I5788" s="5">
        <v>241</v>
      </c>
      <c r="J5788" s="5">
        <v>23</v>
      </c>
      <c r="K5788" s="5">
        <v>9.9076519012500004</v>
      </c>
      <c r="L5788" s="5">
        <v>8.46956521273E-2</v>
      </c>
      <c r="M5788" s="5">
        <v>1.14285850525</v>
      </c>
      <c r="N5788" s="8">
        <f t="shared" si="1178"/>
        <v>1.14285850525</v>
      </c>
      <c r="O5788" s="5">
        <v>0</v>
      </c>
      <c r="P5788" s="5">
        <v>96.736587524399994</v>
      </c>
      <c r="Q5788" s="5">
        <v>23.367784500100001</v>
      </c>
      <c r="R5788" s="5">
        <v>0</v>
      </c>
      <c r="S5788">
        <f t="shared" si="1170"/>
        <v>6.7901793297613727E-2</v>
      </c>
      <c r="T5788">
        <f t="shared" si="1171"/>
        <v>101.85512095621057</v>
      </c>
      <c r="U5788">
        <f t="shared" si="1172"/>
        <v>305.88624975814815</v>
      </c>
      <c r="V5788" s="9">
        <v>431.07531738300003</v>
      </c>
      <c r="W5788" s="9">
        <v>89.428619384800001</v>
      </c>
      <c r="X5788">
        <f t="shared" si="1179"/>
        <v>1.2100821334821122E-3</v>
      </c>
      <c r="Y5788">
        <f t="shared" si="1180"/>
        <v>26.652827046473842</v>
      </c>
      <c r="Z5788">
        <f t="shared" si="1173"/>
        <v>1.4103355181532717</v>
      </c>
      <c r="AA5788">
        <f t="shared" si="1174"/>
        <v>0.20005646708357241</v>
      </c>
      <c r="AB5788">
        <f>(1/(AA5788*k))*(LN((50-dTar)/(hTar-dTar)))</f>
        <v>21.844557742150332</v>
      </c>
      <c r="AC5788">
        <f t="shared" si="1175"/>
        <v>35.238486998952766</v>
      </c>
      <c r="AD5788" s="19">
        <v>389.66436767599998</v>
      </c>
      <c r="AE5788" s="19">
        <v>30.353252410900001</v>
      </c>
      <c r="AF5788">
        <f t="shared" si="1181"/>
        <v>2.1965658108380275E-3</v>
      </c>
      <c r="AG5788" s="23">
        <f t="shared" si="1176"/>
        <v>24.58980079653627</v>
      </c>
      <c r="AH5788" s="25">
        <f t="shared" si="1182"/>
        <v>25.373944214708889</v>
      </c>
      <c r="AI5788" s="25">
        <f t="shared" si="1177"/>
        <v>0.53605973942814611</v>
      </c>
    </row>
    <row r="5789" spans="6:35" ht="15">
      <c r="F5789" s="5">
        <v>2006</v>
      </c>
      <c r="G5789" s="5">
        <v>8</v>
      </c>
      <c r="H5789" s="5">
        <v>0</v>
      </c>
      <c r="I5789" s="5">
        <v>241</v>
      </c>
      <c r="J5789" s="5">
        <v>24</v>
      </c>
      <c r="K5789" s="5">
        <v>9.9219226837200001</v>
      </c>
      <c r="L5789" s="5">
        <v>9.7011134028400003E-2</v>
      </c>
      <c r="M5789" s="5">
        <v>1.4041434526400001</v>
      </c>
      <c r="N5789" s="8">
        <f t="shared" si="1178"/>
        <v>1.4041434526400001</v>
      </c>
      <c r="O5789" s="5">
        <v>0</v>
      </c>
      <c r="P5789" s="5">
        <v>96.736587524399994</v>
      </c>
      <c r="Q5789" s="5">
        <v>23.437625884999999</v>
      </c>
      <c r="R5789" s="5">
        <v>3.54608988762</v>
      </c>
      <c r="S5789">
        <f t="shared" si="1170"/>
        <v>8.3425776719842068E-2</v>
      </c>
      <c r="T5789">
        <f t="shared" si="1171"/>
        <v>82.901779778420831</v>
      </c>
      <c r="U5789">
        <f t="shared" si="1172"/>
        <v>248.96651515046682</v>
      </c>
      <c r="V5789" s="9">
        <v>428.95520019499997</v>
      </c>
      <c r="W5789" s="9">
        <v>72.787628173800002</v>
      </c>
      <c r="X5789">
        <f t="shared" si="1179"/>
        <v>1.332073469756055E-3</v>
      </c>
      <c r="Y5789">
        <f t="shared" si="1180"/>
        <v>26.347177985253403</v>
      </c>
      <c r="Z5789">
        <f t="shared" si="1173"/>
        <v>1.7327721452336442</v>
      </c>
      <c r="AA5789">
        <f t="shared" si="1174"/>
        <v>0.2457941881022615</v>
      </c>
      <c r="AB5789">
        <f>(1/(AA5789*k))*(LN((50-dTar)/(hTar-dTar)))</f>
        <v>17.779692354155731</v>
      </c>
      <c r="AC5789">
        <f t="shared" si="1175"/>
        <v>28.681260809339804</v>
      </c>
      <c r="AD5789" s="19">
        <v>385.78063964799998</v>
      </c>
      <c r="AE5789" s="19">
        <v>24.705078125</v>
      </c>
      <c r="AF5789">
        <f t="shared" si="1181"/>
        <v>2.277038230943653E-3</v>
      </c>
      <c r="AG5789" s="23">
        <f t="shared" si="1176"/>
        <v>24.626487859997393</v>
      </c>
      <c r="AH5789" s="25">
        <f t="shared" si="1182"/>
        <v>25.280511451056864</v>
      </c>
      <c r="AI5789" s="25">
        <f t="shared" si="1177"/>
        <v>0.65861589154230582</v>
      </c>
    </row>
    <row r="5790" spans="6:35" ht="15">
      <c r="F5790" s="5">
        <v>2006</v>
      </c>
      <c r="G5790" s="5">
        <v>8</v>
      </c>
      <c r="H5790" s="5">
        <v>0</v>
      </c>
      <c r="I5790" s="5">
        <v>242</v>
      </c>
      <c r="J5790" s="5">
        <v>1</v>
      </c>
      <c r="K5790" s="5">
        <v>9.9699068069500001</v>
      </c>
      <c r="L5790" s="5">
        <v>0.116891294718</v>
      </c>
      <c r="M5790" s="5">
        <v>1.1664484739300001</v>
      </c>
      <c r="N5790" s="8">
        <f t="shared" si="1178"/>
        <v>1.1664484739300001</v>
      </c>
      <c r="O5790" s="5">
        <v>0</v>
      </c>
      <c r="P5790" s="5">
        <v>96.736587524399994</v>
      </c>
      <c r="Q5790" s="5">
        <v>22.829919815099998</v>
      </c>
      <c r="R5790" s="5">
        <v>0</v>
      </c>
      <c r="S5790">
        <f t="shared" si="1170"/>
        <v>6.9303367656861417E-2</v>
      </c>
      <c r="T5790">
        <f t="shared" si="1171"/>
        <v>99.795227898817942</v>
      </c>
      <c r="U5790">
        <f t="shared" si="1172"/>
        <v>299.70008104799007</v>
      </c>
      <c r="V5790" s="9">
        <v>431.65704345699999</v>
      </c>
      <c r="W5790" s="9">
        <v>87.620040893600006</v>
      </c>
      <c r="X5790">
        <f t="shared" si="1179"/>
        <v>1.2210352647784844E-3</v>
      </c>
      <c r="Y5790">
        <f t="shared" si="1180"/>
        <v>25.997848446317001</v>
      </c>
      <c r="Z5790">
        <f t="shared" si="1173"/>
        <v>1.4394465328140493</v>
      </c>
      <c r="AA5790">
        <f t="shared" si="1174"/>
        <v>0.20418587222957565</v>
      </c>
      <c r="AB5790">
        <f>(1/(AA5790*k))*(LN((50-dTar)/(hTar-dTar)))</f>
        <v>21.40277874849313</v>
      </c>
      <c r="AC5790">
        <f t="shared" si="1175"/>
        <v>34.525832455511903</v>
      </c>
      <c r="AD5790" s="19">
        <v>389.30880737299998</v>
      </c>
      <c r="AE5790" s="19">
        <v>29.739395141599999</v>
      </c>
      <c r="AF5790">
        <f t="shared" si="1181"/>
        <v>2.2047117403135624E-3</v>
      </c>
      <c r="AG5790" s="23">
        <f t="shared" si="1176"/>
        <v>24.018905009397209</v>
      </c>
      <c r="AH5790" s="25">
        <f t="shared" si="1182"/>
        <v>24.77108907445383</v>
      </c>
      <c r="AI5790" s="25">
        <f t="shared" si="1177"/>
        <v>0.54712465464348381</v>
      </c>
    </row>
    <row r="5791" spans="6:35" ht="15">
      <c r="F5791" s="5">
        <v>2006</v>
      </c>
      <c r="G5791" s="5">
        <v>8</v>
      </c>
      <c r="H5791" s="5">
        <v>0</v>
      </c>
      <c r="I5791" s="5">
        <v>242</v>
      </c>
      <c r="J5791" s="5">
        <v>2</v>
      </c>
      <c r="K5791" s="5">
        <v>9.9584331512500004</v>
      </c>
      <c r="L5791" s="5">
        <v>0.122577182949</v>
      </c>
      <c r="M5791" s="5">
        <v>1.1807084083599999</v>
      </c>
      <c r="N5791" s="8">
        <f t="shared" si="1178"/>
        <v>1.1807084083599999</v>
      </c>
      <c r="O5791" s="5">
        <v>0</v>
      </c>
      <c r="P5791" s="5">
        <v>96.736587524399994</v>
      </c>
      <c r="Q5791" s="5">
        <v>22.374504089399998</v>
      </c>
      <c r="R5791" s="5">
        <v>3.4965720176700001</v>
      </c>
      <c r="S5791">
        <f t="shared" si="1170"/>
        <v>7.0150607376962701E-2</v>
      </c>
      <c r="T5791">
        <f t="shared" si="1171"/>
        <v>98.589957066334676</v>
      </c>
      <c r="U5791">
        <f t="shared" si="1172"/>
        <v>296.08047143553193</v>
      </c>
      <c r="V5791" s="9">
        <v>431.52279663100001</v>
      </c>
      <c r="W5791" s="9">
        <v>86.561820983900006</v>
      </c>
      <c r="X5791">
        <f t="shared" si="1179"/>
        <v>1.2282521241070517E-3</v>
      </c>
      <c r="Y5791">
        <f t="shared" si="1180"/>
        <v>25.457201208063282</v>
      </c>
      <c r="Z5791">
        <f t="shared" si="1173"/>
        <v>1.457043892347867</v>
      </c>
      <c r="AA5791">
        <f t="shared" si="1174"/>
        <v>0.20668206234392855</v>
      </c>
      <c r="AB5791">
        <f>(1/(AA5791*k))*(LN((50-dTar)/(hTar-dTar)))</f>
        <v>21.144287981922549</v>
      </c>
      <c r="AC5791">
        <f t="shared" si="1175"/>
        <v>34.108848801062777</v>
      </c>
      <c r="AD5791" s="19">
        <v>389.09436035200002</v>
      </c>
      <c r="AE5791" s="19">
        <v>29.3802204132</v>
      </c>
      <c r="AF5791">
        <f t="shared" si="1181"/>
        <v>2.2095373685208902E-3</v>
      </c>
      <c r="AG5791" s="23">
        <f t="shared" si="1176"/>
        <v>23.538624940840638</v>
      </c>
      <c r="AH5791" s="25">
        <f t="shared" si="1182"/>
        <v>24.267863820981091</v>
      </c>
      <c r="AI5791" s="25">
        <f t="shared" si="1177"/>
        <v>0.55381330131294704</v>
      </c>
    </row>
    <row r="5792" spans="6:35" ht="15">
      <c r="F5792" s="5">
        <v>2006</v>
      </c>
      <c r="G5792" s="5">
        <v>8</v>
      </c>
      <c r="H5792" s="5">
        <v>0</v>
      </c>
      <c r="I5792" s="5">
        <v>242</v>
      </c>
      <c r="J5792" s="5">
        <v>3</v>
      </c>
      <c r="K5792" s="5">
        <v>10.043654441799999</v>
      </c>
      <c r="L5792" s="5">
        <v>0.11571596562899999</v>
      </c>
      <c r="M5792" s="5">
        <v>0.73659247159999997</v>
      </c>
      <c r="N5792" s="8">
        <f t="shared" si="1178"/>
        <v>0.73659247159999997</v>
      </c>
      <c r="O5792" s="5">
        <v>0</v>
      </c>
      <c r="P5792" s="5">
        <v>96.736587524399994</v>
      </c>
      <c r="Q5792" s="5">
        <v>21.908420562700002</v>
      </c>
      <c r="R5792" s="5">
        <v>3.4378337860100001</v>
      </c>
      <c r="S5792">
        <f t="shared" si="1170"/>
        <v>4.3763903861590139E-2</v>
      </c>
      <c r="T5792">
        <f t="shared" si="1171"/>
        <v>158.03309940871347</v>
      </c>
      <c r="U5792">
        <f t="shared" si="1172"/>
        <v>474.59716960691964</v>
      </c>
      <c r="V5792" s="9">
        <v>437.999908447</v>
      </c>
      <c r="W5792" s="9">
        <v>138.75279235799999</v>
      </c>
      <c r="X5792">
        <f t="shared" si="1179"/>
        <v>9.511581521460589E-4</v>
      </c>
      <c r="Y5792">
        <f t="shared" si="1180"/>
        <v>25.784151677414116</v>
      </c>
      <c r="Z5792">
        <f t="shared" si="1173"/>
        <v>0.90898612586738248</v>
      </c>
      <c r="AA5792">
        <f t="shared" si="1174"/>
        <v>0.12893992289659487</v>
      </c>
      <c r="AB5792">
        <f>(1/(AA5792*k))*(LN((50-dTar)/(hTar-dTar)))</f>
        <v>33.892877773801622</v>
      </c>
      <c r="AC5792">
        <f t="shared" si="1175"/>
        <v>54.674200635550889</v>
      </c>
      <c r="AD5792" s="19">
        <v>395.94714355500003</v>
      </c>
      <c r="AE5792" s="19">
        <v>47.0945205688</v>
      </c>
      <c r="AF5792">
        <f t="shared" si="1181"/>
        <v>2.0091784706993557E-3</v>
      </c>
      <c r="AG5792" s="23">
        <f t="shared" si="1176"/>
        <v>22.951756767298022</v>
      </c>
      <c r="AH5792" s="25">
        <f t="shared" si="1182"/>
        <v>24.028332417511088</v>
      </c>
      <c r="AI5792" s="25">
        <f t="shared" si="1177"/>
        <v>0.34549996047345782</v>
      </c>
    </row>
    <row r="5793" spans="6:35" ht="15">
      <c r="F5793" s="5">
        <v>2006</v>
      </c>
      <c r="G5793" s="5">
        <v>8</v>
      </c>
      <c r="H5793" s="5">
        <v>0</v>
      </c>
      <c r="I5793" s="5">
        <v>242</v>
      </c>
      <c r="J5793" s="5">
        <v>4</v>
      </c>
      <c r="K5793" s="5">
        <v>9.9370403289800002</v>
      </c>
      <c r="L5793" s="5">
        <v>0.10166106373100001</v>
      </c>
      <c r="M5793" s="5">
        <v>1.07341325283</v>
      </c>
      <c r="N5793" s="8">
        <f t="shared" si="1178"/>
        <v>1.07341325283</v>
      </c>
      <c r="O5793" s="5">
        <v>0</v>
      </c>
      <c r="P5793" s="5">
        <v>96.736587524399994</v>
      </c>
      <c r="Q5793" s="5">
        <v>20.965579986600002</v>
      </c>
      <c r="R5793" s="5">
        <v>0</v>
      </c>
      <c r="S5793">
        <f t="shared" si="1170"/>
        <v>6.3775773187808485E-2</v>
      </c>
      <c r="T5793">
        <f t="shared" si="1171"/>
        <v>108.44471221235088</v>
      </c>
      <c r="U5793">
        <f t="shared" si="1172"/>
        <v>325.6757835376664</v>
      </c>
      <c r="V5793" s="9">
        <v>432.61679077100001</v>
      </c>
      <c r="W5793" s="9">
        <v>95.214271545399995</v>
      </c>
      <c r="X5793">
        <f t="shared" si="1179"/>
        <v>1.1716367652556371E-3</v>
      </c>
      <c r="Y5793">
        <f t="shared" si="1180"/>
        <v>24.017146004186916</v>
      </c>
      <c r="Z5793">
        <f t="shared" si="1173"/>
        <v>1.3246371525155927</v>
      </c>
      <c r="AA5793">
        <f t="shared" si="1174"/>
        <v>0.18790013120205129</v>
      </c>
      <c r="AB5793">
        <f>(1/(AA5793*k))*(LN((50-dTar)/(hTar-dTar)))</f>
        <v>23.257807319987581</v>
      </c>
      <c r="AC5793">
        <f t="shared" si="1175"/>
        <v>37.518266588117896</v>
      </c>
      <c r="AD5793" s="19">
        <v>390.71685790999999</v>
      </c>
      <c r="AE5793" s="19">
        <v>32.316978454599997</v>
      </c>
      <c r="AF5793">
        <f t="shared" si="1181"/>
        <v>2.1713069891305305E-3</v>
      </c>
      <c r="AG5793" s="23">
        <f t="shared" si="1176"/>
        <v>22.060621040575267</v>
      </c>
      <c r="AH5793" s="25">
        <f t="shared" si="1182"/>
        <v>22.804283983668174</v>
      </c>
      <c r="AI5793" s="25">
        <f t="shared" si="1177"/>
        <v>0.50348632483152123</v>
      </c>
    </row>
    <row r="5794" spans="6:35" ht="15">
      <c r="F5794" s="5">
        <v>2006</v>
      </c>
      <c r="G5794" s="5">
        <v>8</v>
      </c>
      <c r="H5794" s="5">
        <v>0</v>
      </c>
      <c r="I5794" s="5">
        <v>242</v>
      </c>
      <c r="J5794" s="5">
        <v>5</v>
      </c>
      <c r="K5794" s="5">
        <v>9.7857046127299991</v>
      </c>
      <c r="L5794" s="5">
        <v>9.3392007052900003E-2</v>
      </c>
      <c r="M5794" s="5">
        <v>1.2046514749499999</v>
      </c>
      <c r="N5794" s="8">
        <f t="shared" si="1178"/>
        <v>1.2046514749499999</v>
      </c>
      <c r="O5794" s="5">
        <v>0</v>
      </c>
      <c r="P5794" s="5">
        <v>96.736587524399994</v>
      </c>
      <c r="Q5794" s="5">
        <v>20.6212291718</v>
      </c>
      <c r="R5794" s="5">
        <v>0</v>
      </c>
      <c r="S5794">
        <f t="shared" si="1170"/>
        <v>7.1573160694837809E-2</v>
      </c>
      <c r="T5794">
        <f t="shared" si="1171"/>
        <v>96.63043104886772</v>
      </c>
      <c r="U5794">
        <f t="shared" si="1172"/>
        <v>290.19572004395314</v>
      </c>
      <c r="V5794" s="9">
        <v>431.30429077100001</v>
      </c>
      <c r="W5794" s="9">
        <v>84.841361999499995</v>
      </c>
      <c r="X5794">
        <f t="shared" si="1179"/>
        <v>1.2401695283346319E-3</v>
      </c>
      <c r="Y5794">
        <f t="shared" si="1180"/>
        <v>23.428905010460916</v>
      </c>
      <c r="Z5794">
        <f t="shared" si="1173"/>
        <v>1.486590644697581</v>
      </c>
      <c r="AA5794">
        <f t="shared" si="1174"/>
        <v>0.2108732769966071</v>
      </c>
      <c r="AB5794">
        <f>(1/(AA5794*k))*(LN((50-dTar)/(hTar-dTar)))</f>
        <v>20.724034401798619</v>
      </c>
      <c r="AC5794">
        <f t="shared" si="1175"/>
        <v>33.430917918036229</v>
      </c>
      <c r="AD5794" s="19">
        <v>388.73507690399998</v>
      </c>
      <c r="AE5794" s="19">
        <v>28.7962722778</v>
      </c>
      <c r="AF5794">
        <f t="shared" si="1181"/>
        <v>2.2174804256485945E-3</v>
      </c>
      <c r="AG5794" s="23">
        <f t="shared" si="1176"/>
        <v>21.692063909871038</v>
      </c>
      <c r="AH5794" s="25">
        <f t="shared" si="1182"/>
        <v>22.352226385981293</v>
      </c>
      <c r="AI5794" s="25">
        <f t="shared" si="1177"/>
        <v>0.56504383770777267</v>
      </c>
    </row>
    <row r="5795" spans="6:35" ht="15">
      <c r="F5795" s="5">
        <v>2006</v>
      </c>
      <c r="G5795" s="5">
        <v>8</v>
      </c>
      <c r="H5795" s="5">
        <v>0</v>
      </c>
      <c r="I5795" s="5">
        <v>242</v>
      </c>
      <c r="J5795" s="5">
        <v>6</v>
      </c>
      <c r="K5795" s="5">
        <v>9.4892406463600008</v>
      </c>
      <c r="L5795" s="5">
        <v>9.5438003539999997E-2</v>
      </c>
      <c r="M5795" s="5">
        <v>0.72889602184299995</v>
      </c>
      <c r="N5795" s="8">
        <f t="shared" si="1178"/>
        <v>0.72889602184299995</v>
      </c>
      <c r="O5795" s="5">
        <v>0</v>
      </c>
      <c r="P5795" s="5">
        <v>96.736587524399994</v>
      </c>
      <c r="Q5795" s="5">
        <v>18.884929657000001</v>
      </c>
      <c r="R5795" s="5">
        <v>1.0588254928600001</v>
      </c>
      <c r="S5795">
        <f t="shared" si="1170"/>
        <v>4.3306627008747392E-2</v>
      </c>
      <c r="T5795">
        <f t="shared" si="1171"/>
        <v>159.70177885419432</v>
      </c>
      <c r="U5795">
        <f t="shared" si="1172"/>
        <v>479.608464992314</v>
      </c>
      <c r="V5795" s="9">
        <v>444.626953125</v>
      </c>
      <c r="W5795" s="9">
        <v>140.217895508</v>
      </c>
      <c r="X5795">
        <f t="shared" si="1179"/>
        <v>9.3944937481024986E-4</v>
      </c>
      <c r="Y5795">
        <f t="shared" si="1180"/>
        <v>22.218393866621035</v>
      </c>
      <c r="Z5795">
        <f t="shared" si="1173"/>
        <v>0.89948838279060084</v>
      </c>
      <c r="AA5795">
        <f t="shared" si="1174"/>
        <v>0.12759266552361426</v>
      </c>
      <c r="AB5795">
        <f>(1/(AA5795*k))*(LN((50-dTar)/(hTar-dTar)))</f>
        <v>34.25075437497533</v>
      </c>
      <c r="AC5795">
        <f t="shared" si="1175"/>
        <v>55.251508270090703</v>
      </c>
      <c r="AD5795" s="19">
        <v>402.81289672899999</v>
      </c>
      <c r="AE5795" s="19">
        <v>47.591796875</v>
      </c>
      <c r="AF5795">
        <f t="shared" si="1181"/>
        <v>1.9776282705398357E-3</v>
      </c>
      <c r="AG5795" s="23">
        <f t="shared" si="1176"/>
        <v>19.790657851676595</v>
      </c>
      <c r="AH5795" s="25">
        <f t="shared" si="1182"/>
        <v>20.713425178188764</v>
      </c>
      <c r="AI5795" s="25">
        <f t="shared" si="1177"/>
        <v>0.34188992753210362</v>
      </c>
    </row>
    <row r="5796" spans="6:35" ht="15">
      <c r="F5796" s="5">
        <v>2006</v>
      </c>
      <c r="G5796" s="5">
        <v>8</v>
      </c>
      <c r="H5796" s="5">
        <v>0</v>
      </c>
      <c r="I5796" s="5">
        <v>242</v>
      </c>
      <c r="J5796" s="5">
        <v>7</v>
      </c>
      <c r="K5796" s="5">
        <v>9.7780237197899993</v>
      </c>
      <c r="L5796" s="5">
        <v>0.10491245985</v>
      </c>
      <c r="M5796" s="5">
        <v>0.44375166297000002</v>
      </c>
      <c r="N5796" s="8">
        <f t="shared" si="1178"/>
        <v>0.44375166297000002</v>
      </c>
      <c r="O5796" s="5">
        <v>0</v>
      </c>
      <c r="P5796" s="5">
        <v>96.736587524399994</v>
      </c>
      <c r="Q5796" s="5">
        <v>17.4570903778</v>
      </c>
      <c r="R5796" s="5">
        <v>53.400753021200003</v>
      </c>
      <c r="S5796">
        <f t="shared" si="1170"/>
        <v>2.6365060553029725E-2</v>
      </c>
      <c r="T5796">
        <f t="shared" si="1171"/>
        <v>262.32237758609239</v>
      </c>
      <c r="U5796">
        <f t="shared" si="1172"/>
        <v>787.79355965762136</v>
      </c>
      <c r="V5796" s="9">
        <v>450.10281372100002</v>
      </c>
      <c r="W5796" s="9">
        <v>230.318603516</v>
      </c>
      <c r="X5796">
        <f t="shared" si="1179"/>
        <v>6.8109916853938569E-4</v>
      </c>
      <c r="Y5796">
        <f t="shared" si="1180"/>
        <v>21.2545972671081</v>
      </c>
      <c r="Z5796">
        <f t="shared" si="1173"/>
        <v>0.54760823728504249</v>
      </c>
      <c r="AA5796">
        <f t="shared" si="1174"/>
        <v>7.7678373611804852E-2</v>
      </c>
      <c r="AB5796">
        <f>(1/(AA5796*k))*(LN((50-dTar)/(hTar-dTar)))</f>
        <v>56.25948180554542</v>
      </c>
      <c r="AC5796">
        <f t="shared" si="1175"/>
        <v>90.75482514105498</v>
      </c>
      <c r="AD5796" s="19">
        <v>351.73931884799998</v>
      </c>
      <c r="AE5796" s="19">
        <v>78.173164367699997</v>
      </c>
      <c r="AF5796">
        <f t="shared" si="1181"/>
        <v>1.9206122296328463E-3</v>
      </c>
      <c r="AG5796" s="23">
        <f t="shared" si="1176"/>
        <v>17.549818366147715</v>
      </c>
      <c r="AH5796" s="25">
        <f t="shared" si="1182"/>
        <v>18.957981733463466</v>
      </c>
      <c r="AI5796" s="25">
        <f t="shared" si="1177"/>
        <v>0.20814247759434498</v>
      </c>
    </row>
    <row r="5797" spans="6:35" ht="15">
      <c r="F5797" s="5">
        <v>2006</v>
      </c>
      <c r="G5797" s="5">
        <v>8</v>
      </c>
      <c r="H5797" s="5">
        <v>0</v>
      </c>
      <c r="I5797" s="5">
        <v>242</v>
      </c>
      <c r="J5797" s="5">
        <v>8</v>
      </c>
      <c r="K5797" s="5">
        <v>10.3531503677</v>
      </c>
      <c r="L5797" s="5">
        <v>0.15830813348299999</v>
      </c>
      <c r="M5797" s="5">
        <v>0.43444538116499998</v>
      </c>
      <c r="N5797" s="8">
        <f t="shared" si="1178"/>
        <v>0.43444538116499998</v>
      </c>
      <c r="O5797" s="5">
        <v>0</v>
      </c>
      <c r="P5797" s="5">
        <v>96.736587524399994</v>
      </c>
      <c r="Q5797" s="5">
        <v>19.304939269999998</v>
      </c>
      <c r="R5797" s="5">
        <v>121.32212066699999</v>
      </c>
      <c r="S5797">
        <f t="shared" si="1170"/>
        <v>2.5812137141610368E-2</v>
      </c>
      <c r="T5797">
        <f t="shared" si="1171"/>
        <v>267.94160171739151</v>
      </c>
      <c r="U5797">
        <f t="shared" si="1172"/>
        <v>804.66893499405171</v>
      </c>
      <c r="V5797" s="9">
        <v>444.77410888700001</v>
      </c>
      <c r="W5797" s="9">
        <v>235.25228881800001</v>
      </c>
      <c r="X5797">
        <f t="shared" si="1179"/>
        <v>6.7353885876510688E-4</v>
      </c>
      <c r="Y5797">
        <f t="shared" si="1180"/>
        <v>23.556084113326339</v>
      </c>
      <c r="Z5797">
        <f t="shared" si="1173"/>
        <v>0.53612389367536351</v>
      </c>
      <c r="AA5797">
        <f t="shared" si="1174"/>
        <v>7.6049316426650346E-2</v>
      </c>
      <c r="AB5797">
        <f>(1/(AA5797*k))*(LN((50-dTar)/(hTar-dTar)))</f>
        <v>57.464619699937806</v>
      </c>
      <c r="AC5797">
        <f t="shared" si="1175"/>
        <v>92.698889952289321</v>
      </c>
      <c r="AD5797" s="19">
        <v>295.329833984</v>
      </c>
      <c r="AE5797" s="19">
        <v>79.847717285200005</v>
      </c>
      <c r="AF5797">
        <f t="shared" si="1181"/>
        <v>2.137316419243702E-3</v>
      </c>
      <c r="AG5797" s="23">
        <f t="shared" si="1176"/>
        <v>18.888991144876581</v>
      </c>
      <c r="AH5797" s="25">
        <f t="shared" si="1182"/>
        <v>20.662924090868099</v>
      </c>
      <c r="AI5797" s="25">
        <f t="shared" si="1177"/>
        <v>0.203777350173482</v>
      </c>
    </row>
    <row r="5798" spans="6:35" ht="15">
      <c r="F5798" s="5">
        <v>2006</v>
      </c>
      <c r="G5798" s="5">
        <v>8</v>
      </c>
      <c r="H5798" s="5">
        <v>0</v>
      </c>
      <c r="I5798" s="5">
        <v>242</v>
      </c>
      <c r="J5798" s="5">
        <v>9</v>
      </c>
      <c r="K5798" s="5">
        <v>11.021226882900001</v>
      </c>
      <c r="L5798" s="5">
        <v>0.19020737707599999</v>
      </c>
      <c r="M5798" s="5">
        <v>0.48823174834299998</v>
      </c>
      <c r="N5798" s="8">
        <f t="shared" si="1178"/>
        <v>0.48823174834299998</v>
      </c>
      <c r="O5798" s="5">
        <v>0</v>
      </c>
      <c r="P5798" s="5">
        <v>96.736587524399994</v>
      </c>
      <c r="Q5798" s="5">
        <v>18.540580749499998</v>
      </c>
      <c r="R5798" s="5">
        <v>192.39779663100001</v>
      </c>
      <c r="S5798">
        <f t="shared" si="1170"/>
        <v>2.9007800270136677E-2</v>
      </c>
      <c r="T5798">
        <f t="shared" si="1171"/>
        <v>238.42364140214301</v>
      </c>
      <c r="U5798">
        <f t="shared" si="1172"/>
        <v>716.02205993685152</v>
      </c>
      <c r="V5798" s="9">
        <v>436.88098144499997</v>
      </c>
      <c r="W5798" s="9">
        <v>209.335571289</v>
      </c>
      <c r="X5798">
        <f t="shared" si="1179"/>
        <v>7.3408578401647695E-4</v>
      </c>
      <c r="Y5798">
        <f t="shared" si="1180"/>
        <v>22.474068813834833</v>
      </c>
      <c r="Z5798">
        <f t="shared" si="1173"/>
        <v>0.60249853557118871</v>
      </c>
      <c r="AA5798">
        <f t="shared" si="1174"/>
        <v>8.5464576973306283E-2</v>
      </c>
      <c r="AB5798">
        <f>(1/(AA5798*k))*(LN((50-dTar)/(hTar-dTar)))</f>
        <v>51.133992604475786</v>
      </c>
      <c r="AC5798">
        <f t="shared" si="1175"/>
        <v>82.486656624799821</v>
      </c>
      <c r="AD5798" s="19">
        <v>250.027175903</v>
      </c>
      <c r="AE5798" s="19">
        <v>71.051246643100001</v>
      </c>
      <c r="AF5798">
        <f t="shared" si="1181"/>
        <v>2.4779150913018535E-3</v>
      </c>
      <c r="AG5798" s="23">
        <f t="shared" si="1176"/>
        <v>17.880483063012541</v>
      </c>
      <c r="AH5798" s="25">
        <f t="shared" si="1182"/>
        <v>19.626476373775226</v>
      </c>
      <c r="AI5798" s="25">
        <f t="shared" si="1177"/>
        <v>0.22900593782608747</v>
      </c>
    </row>
    <row r="5799" spans="6:35" ht="15">
      <c r="F5799" s="5">
        <v>2006</v>
      </c>
      <c r="G5799" s="5">
        <v>8</v>
      </c>
      <c r="H5799" s="5">
        <v>0</v>
      </c>
      <c r="I5799" s="5">
        <v>242</v>
      </c>
      <c r="J5799" s="5">
        <v>10</v>
      </c>
      <c r="K5799" s="5">
        <v>11.8657302856</v>
      </c>
      <c r="L5799" s="5">
        <v>0.25548419356300001</v>
      </c>
      <c r="M5799" s="5">
        <v>0.43444538116499998</v>
      </c>
      <c r="N5799" s="8">
        <f t="shared" si="1178"/>
        <v>0.43444538116499998</v>
      </c>
      <c r="O5799" s="5">
        <v>0</v>
      </c>
      <c r="P5799" s="5">
        <v>96.736587524399994</v>
      </c>
      <c r="Q5799" s="5">
        <v>19.303970336900001</v>
      </c>
      <c r="R5799" s="5">
        <v>349.43038940399998</v>
      </c>
      <c r="S5799">
        <f t="shared" si="1170"/>
        <v>2.5812137141610368E-2</v>
      </c>
      <c r="T5799">
        <f t="shared" si="1171"/>
        <v>267.94160171739151</v>
      </c>
      <c r="U5799">
        <f t="shared" si="1172"/>
        <v>804.66893499405171</v>
      </c>
      <c r="V5799" s="9">
        <v>431.37307739300002</v>
      </c>
      <c r="W5799" s="9">
        <v>235.25228881800001</v>
      </c>
      <c r="X5799">
        <f t="shared" si="1179"/>
        <v>6.7967367180105163E-4</v>
      </c>
      <c r="Y5799">
        <f t="shared" si="1180"/>
        <v>23.602241935722336</v>
      </c>
      <c r="Z5799">
        <f t="shared" si="1173"/>
        <v>0.53612389367536351</v>
      </c>
      <c r="AA5799">
        <f t="shared" si="1174"/>
        <v>7.6049316426650346E-2</v>
      </c>
      <c r="AB5799">
        <f>(1/(AA5799*k))*(LN((50-dTar)/(hTar-dTar)))</f>
        <v>57.464619699937806</v>
      </c>
      <c r="AC5799">
        <f t="shared" si="1175"/>
        <v>92.698889952289321</v>
      </c>
      <c r="AD5799" s="19">
        <v>190.479003906</v>
      </c>
      <c r="AE5799" s="19">
        <v>79.847717285200005</v>
      </c>
      <c r="AF5799">
        <f t="shared" si="1181"/>
        <v>2.7546265864001E-3</v>
      </c>
      <c r="AG5799" s="23">
        <f t="shared" si="1176"/>
        <v>17.575389943282488</v>
      </c>
      <c r="AH5799" s="25">
        <f t="shared" si="1182"/>
        <v>19.866158818528383</v>
      </c>
      <c r="AI5799" s="25">
        <f t="shared" si="1177"/>
        <v>0.203777350173482</v>
      </c>
    </row>
    <row r="5800" spans="6:35" ht="15">
      <c r="F5800" s="5">
        <v>2006</v>
      </c>
      <c r="G5800" s="5">
        <v>8</v>
      </c>
      <c r="H5800" s="5">
        <v>0</v>
      </c>
      <c r="I5800" s="5">
        <v>242</v>
      </c>
      <c r="J5800" s="5">
        <v>11</v>
      </c>
      <c r="K5800" s="5">
        <v>13.092013359099999</v>
      </c>
      <c r="L5800" s="5">
        <v>0.31491756439200003</v>
      </c>
      <c r="M5800" s="5">
        <v>0.55819696188000001</v>
      </c>
      <c r="N5800" s="8">
        <f t="shared" si="1178"/>
        <v>0.55819696188000001</v>
      </c>
      <c r="O5800" s="5">
        <v>0</v>
      </c>
      <c r="P5800" s="5">
        <v>96.736587524399994</v>
      </c>
      <c r="Q5800" s="5">
        <v>22.163045883199999</v>
      </c>
      <c r="R5800" s="5">
        <v>585.18713378899997</v>
      </c>
      <c r="S5800">
        <f t="shared" si="1170"/>
        <v>3.316471334886776E-2</v>
      </c>
      <c r="T5800">
        <f t="shared" si="1171"/>
        <v>208.53927777754095</v>
      </c>
      <c r="U5800">
        <f t="shared" si="1172"/>
        <v>626.27482062555248</v>
      </c>
      <c r="V5800" s="9">
        <v>274.70465087899998</v>
      </c>
      <c r="W5800" s="9">
        <v>183.09713745100001</v>
      </c>
      <c r="X5800">
        <f t="shared" si="1179"/>
        <v>9.224440336955931E-4</v>
      </c>
      <c r="Y5800">
        <f t="shared" si="1180"/>
        <v>27.441936248290926</v>
      </c>
      <c r="Z5800">
        <f t="shared" si="1173"/>
        <v>0.68883855512139902</v>
      </c>
      <c r="AA5800">
        <f t="shared" si="1174"/>
        <v>9.77119316324013E-2</v>
      </c>
      <c r="AB5800">
        <f>(1/(AA5800*k))*(LN((50-dTar)/(hTar-dTar)))</f>
        <v>44.724784106596807</v>
      </c>
      <c r="AC5800">
        <f t="shared" si="1175"/>
        <v>72.147659928597832</v>
      </c>
      <c r="AD5800" s="19">
        <v>142.92282104500001</v>
      </c>
      <c r="AE5800" s="19">
        <v>62.145576477100001</v>
      </c>
      <c r="AF5800">
        <f t="shared" si="1181"/>
        <v>3.6072946466235911E-3</v>
      </c>
      <c r="AG5800" s="23">
        <f t="shared" si="1176"/>
        <v>20.299956442247147</v>
      </c>
      <c r="AH5800" s="25">
        <f t="shared" si="1182"/>
        <v>23.014578448535463</v>
      </c>
      <c r="AI5800" s="25">
        <f t="shared" si="1177"/>
        <v>0.26182324107525429</v>
      </c>
    </row>
    <row r="5801" spans="6:35" ht="15">
      <c r="F5801" s="5">
        <v>2006</v>
      </c>
      <c r="G5801" s="5">
        <v>8</v>
      </c>
      <c r="H5801" s="5">
        <v>0</v>
      </c>
      <c r="I5801" s="5">
        <v>242</v>
      </c>
      <c r="J5801" s="5">
        <v>12</v>
      </c>
      <c r="K5801" s="5">
        <v>13.960664749099999</v>
      </c>
      <c r="L5801" s="5">
        <v>0.39813539385800001</v>
      </c>
      <c r="M5801" s="5">
        <v>0.96643328666700001</v>
      </c>
      <c r="N5801" s="8">
        <f t="shared" si="1178"/>
        <v>0.96643328666700001</v>
      </c>
      <c r="O5801" s="5">
        <v>0</v>
      </c>
      <c r="P5801" s="5">
        <v>96.736587524399994</v>
      </c>
      <c r="Q5801" s="5">
        <v>23.3663291931</v>
      </c>
      <c r="R5801" s="5">
        <v>781.56079101600005</v>
      </c>
      <c r="S5801">
        <f t="shared" si="1170"/>
        <v>5.7419665659172031E-2</v>
      </c>
      <c r="T5801">
        <f t="shared" si="1171"/>
        <v>120.44907071602377</v>
      </c>
      <c r="U5801">
        <f t="shared" si="1172"/>
        <v>361.72667787629746</v>
      </c>
      <c r="V5801" s="9">
        <v>199.393432617</v>
      </c>
      <c r="W5801" s="9">
        <v>105.754089355</v>
      </c>
      <c r="X5801">
        <f t="shared" si="1179"/>
        <v>1.4995331956574162E-3</v>
      </c>
      <c r="Y5801">
        <f t="shared" si="1180"/>
        <v>28.5169939178775</v>
      </c>
      <c r="Z5801">
        <f t="shared" si="1173"/>
        <v>1.1926193696339671</v>
      </c>
      <c r="AA5801">
        <f t="shared" si="1174"/>
        <v>0.16917337370672325</v>
      </c>
      <c r="AB5801">
        <f>(1/(AA5801*k))*(LN((50-dTar)/(hTar-dTar)))</f>
        <v>25.83234554672724</v>
      </c>
      <c r="AC5801">
        <f t="shared" si="1175"/>
        <v>41.671375701250334</v>
      </c>
      <c r="AD5801" s="19">
        <v>121.81166076700001</v>
      </c>
      <c r="AE5801" s="19">
        <v>35.894329071000001</v>
      </c>
      <c r="AF5801">
        <f t="shared" si="1181"/>
        <v>5.0156144720606985E-3</v>
      </c>
      <c r="AG5801" s="23">
        <f t="shared" si="1176"/>
        <v>22.556726742072122</v>
      </c>
      <c r="AH5801" s="25">
        <f t="shared" si="1182"/>
        <v>24.822187143557329</v>
      </c>
      <c r="AI5801" s="25">
        <f t="shared" si="1177"/>
        <v>0.45330718846255774</v>
      </c>
    </row>
    <row r="5802" spans="6:35" ht="15">
      <c r="F5802" s="5">
        <v>2006</v>
      </c>
      <c r="G5802" s="5">
        <v>8</v>
      </c>
      <c r="H5802" s="5">
        <v>0</v>
      </c>
      <c r="I5802" s="5">
        <v>242</v>
      </c>
      <c r="J5802" s="5">
        <v>13</v>
      </c>
      <c r="K5802" s="5">
        <v>14.850408554099999</v>
      </c>
      <c r="L5802" s="5">
        <v>0.45657104253800002</v>
      </c>
      <c r="M5802" s="5">
        <v>1.7185018062599999</v>
      </c>
      <c r="N5802" s="8">
        <f t="shared" si="1178"/>
        <v>1.7185018062599999</v>
      </c>
      <c r="O5802" s="5">
        <v>0</v>
      </c>
      <c r="P5802" s="5">
        <v>96.736587524399994</v>
      </c>
      <c r="Q5802" s="5">
        <v>25.950410842899998</v>
      </c>
      <c r="R5802" s="5">
        <v>1030.3602294899999</v>
      </c>
      <c r="S5802">
        <f t="shared" si="1170"/>
        <v>0.1021030634100383</v>
      </c>
      <c r="T5802">
        <f t="shared" si="1171"/>
        <v>67.736903658779852</v>
      </c>
      <c r="U5802">
        <f t="shared" si="1172"/>
        <v>203.42411099114966</v>
      </c>
      <c r="V5802" s="9">
        <v>155.96421814000001</v>
      </c>
      <c r="W5802" s="9">
        <v>59.472885131799998</v>
      </c>
      <c r="X5802">
        <f t="shared" si="1179"/>
        <v>2.3874256339528905E-3</v>
      </c>
      <c r="Y5802">
        <f t="shared" si="1180"/>
        <v>30.956616411938139</v>
      </c>
      <c r="Z5802">
        <f t="shared" si="1173"/>
        <v>2.120703590379156</v>
      </c>
      <c r="AA5802">
        <f t="shared" si="1174"/>
        <v>0.30082236642401139</v>
      </c>
      <c r="AB5802">
        <f>(1/(AA5802*k))*(LN((50-dTar)/(hTar-dTar)))</f>
        <v>14.527327535007629</v>
      </c>
      <c r="AC5802">
        <f t="shared" si="1175"/>
        <v>23.434717631481902</v>
      </c>
      <c r="AD5802" s="19">
        <v>107.207427979</v>
      </c>
      <c r="AE5802" s="19">
        <v>20.185878753699999</v>
      </c>
      <c r="AF5802">
        <f t="shared" si="1181"/>
        <v>6.6300676165156778E-3</v>
      </c>
      <c r="AG5802" s="23">
        <f t="shared" si="1176"/>
        <v>26.146770446653797</v>
      </c>
      <c r="AH5802" s="25">
        <f t="shared" si="1182"/>
        <v>27.974962916922163</v>
      </c>
      <c r="AI5802" s="25">
        <f t="shared" si="1177"/>
        <v>0.80606621575521931</v>
      </c>
    </row>
    <row r="5803" spans="6:35" ht="15">
      <c r="F5803" s="5">
        <v>2006</v>
      </c>
      <c r="G5803" s="5">
        <v>8</v>
      </c>
      <c r="H5803" s="5">
        <v>0</v>
      </c>
      <c r="I5803" s="5">
        <v>242</v>
      </c>
      <c r="J5803" s="5">
        <v>14</v>
      </c>
      <c r="K5803" s="5">
        <v>15.7831373215</v>
      </c>
      <c r="L5803" s="5">
        <v>0.56979292631099998</v>
      </c>
      <c r="M5803" s="5">
        <v>1.6733759641599999</v>
      </c>
      <c r="N5803" s="8">
        <f t="shared" si="1178"/>
        <v>1.6733759641599999</v>
      </c>
      <c r="O5803" s="5">
        <v>0</v>
      </c>
      <c r="P5803" s="5">
        <v>96.736587524399994</v>
      </c>
      <c r="Q5803" s="5">
        <v>28.2012958527</v>
      </c>
      <c r="R5803" s="5">
        <v>1247.2856445299999</v>
      </c>
      <c r="S5803">
        <f t="shared" si="1170"/>
        <v>9.9421956703845765E-2</v>
      </c>
      <c r="T5803">
        <f t="shared" si="1171"/>
        <v>69.563561196784704</v>
      </c>
      <c r="U5803">
        <f t="shared" si="1172"/>
        <v>208.90983835220177</v>
      </c>
      <c r="V5803" s="9">
        <v>131.28126525900001</v>
      </c>
      <c r="W5803" s="9">
        <v>61.076686859100001</v>
      </c>
      <c r="X5803">
        <f t="shared" si="1179"/>
        <v>2.4921013441621125E-3</v>
      </c>
      <c r="Y5803">
        <f t="shared" si="1180"/>
        <v>34.115548360648212</v>
      </c>
      <c r="Z5803">
        <f t="shared" si="1173"/>
        <v>2.0650164011008258</v>
      </c>
      <c r="AA5803">
        <f t="shared" si="1174"/>
        <v>0.29292312386403907</v>
      </c>
      <c r="AB5803">
        <f>(1/(AA5803*k))*(LN((50-dTar)/(hTar-dTar)))</f>
        <v>14.919085216796022</v>
      </c>
      <c r="AC5803">
        <f t="shared" si="1175"/>
        <v>24.066680436103152</v>
      </c>
      <c r="AD5803" s="19">
        <v>102.812171936</v>
      </c>
      <c r="AE5803" s="19">
        <v>20.730232238799999</v>
      </c>
      <c r="AF5803">
        <f t="shared" si="1181"/>
        <v>6.7746507786834069E-3</v>
      </c>
      <c r="AG5803" s="23">
        <f t="shared" si="1176"/>
        <v>28.553234886091943</v>
      </c>
      <c r="AH5803" s="25">
        <f t="shared" si="1182"/>
        <v>30.66743556629083</v>
      </c>
      <c r="AI5803" s="25">
        <f t="shared" si="1177"/>
        <v>0.78489986222459551</v>
      </c>
    </row>
    <row r="5804" spans="6:35" ht="15">
      <c r="F5804" s="5">
        <v>2006</v>
      </c>
      <c r="G5804" s="5">
        <v>8</v>
      </c>
      <c r="H5804" s="5">
        <v>0</v>
      </c>
      <c r="I5804" s="5">
        <v>242</v>
      </c>
      <c r="J5804" s="5">
        <v>15</v>
      </c>
      <c r="K5804" s="5">
        <v>16.494600296000002</v>
      </c>
      <c r="L5804" s="5">
        <v>0.69217455387100002</v>
      </c>
      <c r="M5804" s="5">
        <v>1.5467873811699999</v>
      </c>
      <c r="N5804" s="8">
        <f t="shared" si="1178"/>
        <v>1.5467873811699999</v>
      </c>
      <c r="O5804" s="5">
        <v>0</v>
      </c>
      <c r="P5804" s="5">
        <v>96.736587524399994</v>
      </c>
      <c r="Q5804" s="5">
        <v>29.5888805389</v>
      </c>
      <c r="R5804" s="5">
        <v>1396.3416748</v>
      </c>
      <c r="S5804">
        <f t="shared" si="1170"/>
        <v>9.1900822848220723E-2</v>
      </c>
      <c r="T5804">
        <f t="shared" si="1171"/>
        <v>75.256620725740945</v>
      </c>
      <c r="U5804">
        <f t="shared" si="1172"/>
        <v>226.00695249446454</v>
      </c>
      <c r="V5804" s="9">
        <v>123.3932724</v>
      </c>
      <c r="W5804" s="9">
        <v>66.0751953125</v>
      </c>
      <c r="X5804">
        <f t="shared" si="1179"/>
        <v>2.4068812530518915E-3</v>
      </c>
      <c r="Y5804">
        <f t="shared" si="1180"/>
        <v>36.133960245872949</v>
      </c>
      <c r="Z5804">
        <f t="shared" si="1173"/>
        <v>1.908800759388962</v>
      </c>
      <c r="AA5804">
        <f t="shared" si="1174"/>
        <v>0.27076389367958575</v>
      </c>
      <c r="AB5804">
        <f>(1/(AA5804*k))*(LN((50-dTar)/(hTar-dTar)))</f>
        <v>16.14005836416727</v>
      </c>
      <c r="AC5804">
        <f t="shared" si="1175"/>
        <v>26.036289841227084</v>
      </c>
      <c r="AD5804" s="19">
        <v>109.169960022</v>
      </c>
      <c r="AE5804" s="19">
        <v>22.426788330099999</v>
      </c>
      <c r="AF5804">
        <f t="shared" si="1181"/>
        <v>6.3438477838228457E-3</v>
      </c>
      <c r="AG5804" s="23">
        <f t="shared" si="1176"/>
        <v>30.165704651388371</v>
      </c>
      <c r="AH5804" s="25">
        <f t="shared" si="1182"/>
        <v>32.434201401019457</v>
      </c>
      <c r="AI5804" s="25">
        <f t="shared" si="1177"/>
        <v>0.72552327054638655</v>
      </c>
    </row>
    <row r="5805" spans="6:35" ht="15">
      <c r="F5805" s="5">
        <v>2006</v>
      </c>
      <c r="G5805" s="5">
        <v>8</v>
      </c>
      <c r="H5805" s="5">
        <v>0</v>
      </c>
      <c r="I5805" s="5">
        <v>242</v>
      </c>
      <c r="J5805" s="5">
        <v>16</v>
      </c>
      <c r="K5805" s="5">
        <v>14.9602060318</v>
      </c>
      <c r="L5805" s="5">
        <v>0.57342338561999995</v>
      </c>
      <c r="M5805" s="5">
        <v>1.3026314973799999</v>
      </c>
      <c r="N5805" s="8">
        <f t="shared" si="1178"/>
        <v>1.3026314973799999</v>
      </c>
      <c r="O5805" s="5">
        <v>0</v>
      </c>
      <c r="P5805" s="5">
        <v>96.736587524399994</v>
      </c>
      <c r="Q5805" s="5">
        <v>28.795419692999999</v>
      </c>
      <c r="R5805" s="5">
        <v>411.85299682599998</v>
      </c>
      <c r="S5805">
        <f t="shared" si="1170"/>
        <v>7.7394545581746521E-2</v>
      </c>
      <c r="T5805">
        <f t="shared" si="1171"/>
        <v>89.362180725862729</v>
      </c>
      <c r="U5805">
        <f t="shared" si="1172"/>
        <v>268.3680709995495</v>
      </c>
      <c r="V5805" s="9">
        <v>189.648605347</v>
      </c>
      <c r="W5805" s="9">
        <v>78.459846496599994</v>
      </c>
      <c r="X5805">
        <f t="shared" si="1179"/>
        <v>1.864014467399856E-3</v>
      </c>
      <c r="Y5805">
        <f t="shared" si="1180"/>
        <v>34.55059517338735</v>
      </c>
      <c r="Z5805">
        <f t="shared" si="1173"/>
        <v>1.6075021180494422</v>
      </c>
      <c r="AA5805">
        <f t="shared" si="1174"/>
        <v>0.22802460154122092</v>
      </c>
      <c r="AB5805">
        <f>(1/(AA5805*k))*(LN((50-dTar)/(hTar-dTar)))</f>
        <v>19.165234879744705</v>
      </c>
      <c r="AC5805">
        <f t="shared" si="1175"/>
        <v>30.916344844950817</v>
      </c>
      <c r="AD5805" s="19">
        <v>161.41169738799999</v>
      </c>
      <c r="AE5805" s="19">
        <v>26.6303024292</v>
      </c>
      <c r="AF5805">
        <f t="shared" si="1181"/>
        <v>4.5670787361083856E-3</v>
      </c>
      <c r="AG5805" s="23">
        <f t="shared" si="1176"/>
        <v>29.672141618091622</v>
      </c>
      <c r="AH5805" s="25">
        <f t="shared" si="1182"/>
        <v>31.526411405672714</v>
      </c>
      <c r="AI5805" s="25">
        <f t="shared" si="1177"/>
        <v>0.61100153505325494</v>
      </c>
    </row>
    <row r="5806" spans="6:35" ht="15">
      <c r="F5806" s="5">
        <v>2006</v>
      </c>
      <c r="G5806" s="5">
        <v>8</v>
      </c>
      <c r="H5806" s="5">
        <v>0</v>
      </c>
      <c r="I5806" s="5">
        <v>242</v>
      </c>
      <c r="J5806" s="5">
        <v>17</v>
      </c>
      <c r="K5806" s="5">
        <v>15.7386550903</v>
      </c>
      <c r="L5806" s="5">
        <v>0.60816454887399995</v>
      </c>
      <c r="M5806" s="5">
        <v>1.39383339882</v>
      </c>
      <c r="N5806" s="8">
        <f t="shared" si="1178"/>
        <v>1.39383339882</v>
      </c>
      <c r="O5806" s="5">
        <v>0</v>
      </c>
      <c r="P5806" s="5">
        <v>96.736587524399994</v>
      </c>
      <c r="Q5806" s="5">
        <v>30.176700592</v>
      </c>
      <c r="R5806" s="5">
        <v>583.64971923799999</v>
      </c>
      <c r="S5806">
        <f t="shared" si="1170"/>
        <v>8.2813215199621523E-2</v>
      </c>
      <c r="T5806">
        <f t="shared" si="1171"/>
        <v>83.514996402454173</v>
      </c>
      <c r="U5806">
        <f t="shared" si="1172"/>
        <v>250.80809691536945</v>
      </c>
      <c r="V5806" s="9">
        <v>157.00650024399999</v>
      </c>
      <c r="W5806" s="9">
        <v>73.326026916499998</v>
      </c>
      <c r="X5806">
        <f t="shared" si="1179"/>
        <v>2.0783944442868607E-3</v>
      </c>
      <c r="Y5806">
        <f t="shared" si="1180"/>
        <v>36.514840958165621</v>
      </c>
      <c r="Z5806">
        <f t="shared" si="1173"/>
        <v>1.7200491046913355</v>
      </c>
      <c r="AA5806">
        <f t="shared" si="1174"/>
        <v>0.2439894214288757</v>
      </c>
      <c r="AB5806">
        <f>(1/(AA5806*k))*(LN((50-dTar)/(hTar-dTar)))</f>
        <v>17.911207056866676</v>
      </c>
      <c r="AC5806">
        <f t="shared" si="1175"/>
        <v>28.893413382825344</v>
      </c>
      <c r="AD5806" s="19">
        <v>141.62597656299999</v>
      </c>
      <c r="AE5806" s="19">
        <v>24.887817382800002</v>
      </c>
      <c r="AF5806">
        <f t="shared" si="1181"/>
        <v>5.1175185074839834E-3</v>
      </c>
      <c r="AG5806" s="23">
        <f t="shared" si="1176"/>
        <v>31.115662448653971</v>
      </c>
      <c r="AH5806" s="25">
        <f t="shared" si="1182"/>
        <v>33.167856545505977</v>
      </c>
      <c r="AI5806" s="25">
        <f t="shared" si="1177"/>
        <v>0.6537799431385003</v>
      </c>
    </row>
    <row r="5807" spans="6:35" ht="15">
      <c r="F5807" s="5">
        <v>2006</v>
      </c>
      <c r="G5807" s="5">
        <v>8</v>
      </c>
      <c r="H5807" s="5">
        <v>0</v>
      </c>
      <c r="I5807" s="5">
        <v>242</v>
      </c>
      <c r="J5807" s="5">
        <v>18</v>
      </c>
      <c r="K5807" s="5">
        <v>15.815560340899999</v>
      </c>
      <c r="L5807" s="5">
        <v>0.63641142845200005</v>
      </c>
      <c r="M5807" s="5">
        <v>0.99711036682099996</v>
      </c>
      <c r="N5807" s="8">
        <f t="shared" si="1178"/>
        <v>0.99711036682099996</v>
      </c>
      <c r="O5807" s="5">
        <v>0</v>
      </c>
      <c r="P5807" s="5">
        <v>96.736587524399994</v>
      </c>
      <c r="Q5807" s="5">
        <v>28.6004505157</v>
      </c>
      <c r="R5807" s="5">
        <v>550.22924804700006</v>
      </c>
      <c r="S5807">
        <f t="shared" si="1170"/>
        <v>5.924231364754709E-2</v>
      </c>
      <c r="T5807">
        <f t="shared" si="1171"/>
        <v>116.7433367072492</v>
      </c>
      <c r="U5807">
        <f t="shared" si="1172"/>
        <v>350.5978012139978</v>
      </c>
      <c r="V5807" s="9">
        <v>173.942306519</v>
      </c>
      <c r="W5807" s="9">
        <v>102.500457764</v>
      </c>
      <c r="X5807">
        <f t="shared" si="1179"/>
        <v>1.594793152190068E-3</v>
      </c>
      <c r="Y5807">
        <f t="shared" si="1180"/>
        <v>35.143523525232403</v>
      </c>
      <c r="Z5807">
        <f t="shared" si="1173"/>
        <v>1.2304761782727205</v>
      </c>
      <c r="AA5807">
        <f t="shared" si="1174"/>
        <v>0.17454337204672449</v>
      </c>
      <c r="AB5807">
        <f>(1/(AA5807*k))*(LN((50-dTar)/(hTar-dTar)))</f>
        <v>25.037588054204814</v>
      </c>
      <c r="AC5807">
        <f t="shared" si="1175"/>
        <v>40.389314883258471</v>
      </c>
      <c r="AD5807" s="19">
        <v>162.7762146</v>
      </c>
      <c r="AE5807" s="19">
        <v>34.790004730200003</v>
      </c>
      <c r="AF5807">
        <f t="shared" si="1181"/>
        <v>4.2024658233119645E-3</v>
      </c>
      <c r="AG5807" s="23">
        <f t="shared" si="1176"/>
        <v>29.178447560684685</v>
      </c>
      <c r="AH5807" s="25">
        <f t="shared" si="1182"/>
        <v>31.445735752796313</v>
      </c>
      <c r="AI5807" s="25">
        <f t="shared" si="1177"/>
        <v>0.46769632545390583</v>
      </c>
    </row>
    <row r="5808" spans="6:35" ht="15">
      <c r="F5808" s="5">
        <v>2006</v>
      </c>
      <c r="G5808" s="5">
        <v>8</v>
      </c>
      <c r="H5808" s="5">
        <v>0</v>
      </c>
      <c r="I5808" s="5">
        <v>242</v>
      </c>
      <c r="J5808" s="5">
        <v>19</v>
      </c>
      <c r="K5808" s="5">
        <v>14.2345991135</v>
      </c>
      <c r="L5808" s="5">
        <v>0.45980080962199998</v>
      </c>
      <c r="M5808" s="5">
        <v>0.59992539882700002</v>
      </c>
      <c r="N5808" s="8">
        <f t="shared" si="1178"/>
        <v>0.59992539882700002</v>
      </c>
      <c r="O5808" s="5">
        <v>0</v>
      </c>
      <c r="P5808" s="5">
        <v>96.736587524399994</v>
      </c>
      <c r="Q5808" s="5">
        <v>22.830890655499999</v>
      </c>
      <c r="R5808" s="5">
        <v>96.353614807100001</v>
      </c>
      <c r="S5808">
        <f t="shared" si="1170"/>
        <v>3.5643966631047158E-2</v>
      </c>
      <c r="T5808">
        <f t="shared" si="1171"/>
        <v>194.03411076723</v>
      </c>
      <c r="U5808">
        <f t="shared" si="1172"/>
        <v>582.71362215810234</v>
      </c>
      <c r="V5808" s="9">
        <v>333.85244750999999</v>
      </c>
      <c r="W5808" s="9">
        <v>170.36163330100001</v>
      </c>
      <c r="X5808">
        <f t="shared" si="1179"/>
        <v>9.2002439285368608E-4</v>
      </c>
      <c r="Y5808">
        <f t="shared" si="1180"/>
        <v>27.792256270678745</v>
      </c>
      <c r="Z5808">
        <f t="shared" si="1173"/>
        <v>0.74033320338540254</v>
      </c>
      <c r="AA5808">
        <f t="shared" si="1174"/>
        <v>0.10501646113818673</v>
      </c>
      <c r="AB5808">
        <f>(1/(AA5808*k))*(LN((50-dTar)/(hTar-dTar)))</f>
        <v>41.613905091957015</v>
      </c>
      <c r="AC5808">
        <f t="shared" si="1175"/>
        <v>67.129354179098684</v>
      </c>
      <c r="AD5808" s="19">
        <v>290.966064453</v>
      </c>
      <c r="AE5808" s="19">
        <v>57.822975158699997</v>
      </c>
      <c r="AF5808">
        <f t="shared" si="1181"/>
        <v>2.4043178059179235E-3</v>
      </c>
      <c r="AG5808" s="23">
        <f t="shared" si="1176"/>
        <v>23.306577727764676</v>
      </c>
      <c r="AH5808" s="25">
        <f t="shared" si="1182"/>
        <v>25.011556181417728</v>
      </c>
      <c r="AI5808" s="25">
        <f t="shared" si="1177"/>
        <v>0.28139603589963158</v>
      </c>
    </row>
    <row r="5809" spans="6:35" ht="15">
      <c r="F5809" s="5">
        <v>2006</v>
      </c>
      <c r="G5809" s="5">
        <v>8</v>
      </c>
      <c r="H5809" s="5">
        <v>0</v>
      </c>
      <c r="I5809" s="5">
        <v>242</v>
      </c>
      <c r="J5809" s="5">
        <v>20</v>
      </c>
      <c r="K5809" s="5">
        <v>13.292600631699999</v>
      </c>
      <c r="L5809" s="5">
        <v>0.35713735222800003</v>
      </c>
      <c r="M5809" s="5">
        <v>0.74820339679699999</v>
      </c>
      <c r="N5809" s="8">
        <f t="shared" si="1178"/>
        <v>0.74820339679699999</v>
      </c>
      <c r="O5809" s="5">
        <v>0</v>
      </c>
      <c r="P5809" s="5">
        <v>96.736587524399994</v>
      </c>
      <c r="Q5809" s="5">
        <v>23.202884674100002</v>
      </c>
      <c r="R5809" s="5">
        <v>1.1204279661200001</v>
      </c>
      <c r="S5809">
        <f t="shared" si="1170"/>
        <v>4.4453755351603147E-2</v>
      </c>
      <c r="T5809">
        <f t="shared" si="1171"/>
        <v>155.58067737515981</v>
      </c>
      <c r="U5809">
        <f t="shared" si="1172"/>
        <v>467.23217733529407</v>
      </c>
      <c r="V5809" s="9">
        <v>437.73834228499999</v>
      </c>
      <c r="W5809" s="9">
        <v>136.59957885700001</v>
      </c>
      <c r="X5809">
        <f t="shared" si="1179"/>
        <v>9.6008900549462127E-4</v>
      </c>
      <c r="Y5809">
        <f t="shared" si="1180"/>
        <v>27.277335710054359</v>
      </c>
      <c r="Z5809">
        <f t="shared" si="1173"/>
        <v>0.92331449646507768</v>
      </c>
      <c r="AA5809">
        <f t="shared" si="1174"/>
        <v>0.13097240606385741</v>
      </c>
      <c r="AB5809">
        <f>(1/(AA5809*k))*(LN((50-dTar)/(hTar-dTar)))</f>
        <v>33.366914285494389</v>
      </c>
      <c r="AC5809">
        <f t="shared" si="1175"/>
        <v>53.825744110890938</v>
      </c>
      <c r="AD5809" s="19">
        <v>395.76330566399997</v>
      </c>
      <c r="AE5809" s="19">
        <v>46.363693237299998</v>
      </c>
      <c r="AF5809">
        <f t="shared" si="1181"/>
        <v>2.016321139644184E-3</v>
      </c>
      <c r="AG5809" s="23">
        <f t="shared" si="1176"/>
        <v>24.316926855293445</v>
      </c>
      <c r="AH5809" s="25">
        <f t="shared" si="1182"/>
        <v>25.442159807918724</v>
      </c>
      <c r="AI5809" s="25">
        <f t="shared" si="1177"/>
        <v>0.35094608482483758</v>
      </c>
    </row>
    <row r="5810" spans="6:35" ht="15">
      <c r="F5810" s="5">
        <v>2006</v>
      </c>
      <c r="G5810" s="5">
        <v>8</v>
      </c>
      <c r="H5810" s="5">
        <v>0</v>
      </c>
      <c r="I5810" s="5">
        <v>242</v>
      </c>
      <c r="J5810" s="5">
        <v>21</v>
      </c>
      <c r="K5810" s="5">
        <v>12.392536163300001</v>
      </c>
      <c r="L5810" s="5">
        <v>0.211582586169</v>
      </c>
      <c r="M5810" s="5">
        <v>1.0643039941800001</v>
      </c>
      <c r="N5810" s="8">
        <f t="shared" si="1178"/>
        <v>1.0643039941800001</v>
      </c>
      <c r="O5810" s="5">
        <v>0</v>
      </c>
      <c r="P5810" s="5">
        <v>96.736587524399994</v>
      </c>
      <c r="Q5810" s="5">
        <v>21.083919525100001</v>
      </c>
      <c r="R5810" s="5">
        <v>0</v>
      </c>
      <c r="S5810">
        <f t="shared" si="1170"/>
        <v>6.3234555709787019E-2</v>
      </c>
      <c r="T5810">
        <f t="shared" si="1171"/>
        <v>109.37287835489006</v>
      </c>
      <c r="U5810">
        <f t="shared" si="1172"/>
        <v>328.46320608283088</v>
      </c>
      <c r="V5810" s="9">
        <v>432.71939086899999</v>
      </c>
      <c r="W5810" s="9">
        <v>96.029197692899999</v>
      </c>
      <c r="X5810">
        <f t="shared" si="1179"/>
        <v>1.1665728426128892E-3</v>
      </c>
      <c r="Y5810">
        <f t="shared" si="1180"/>
        <v>24.167483264873756</v>
      </c>
      <c r="Z5810">
        <f t="shared" si="1173"/>
        <v>1.3133959437752953</v>
      </c>
      <c r="AA5810">
        <f t="shared" si="1174"/>
        <v>0.18630556276256563</v>
      </c>
      <c r="AB5810">
        <f>(1/(AA5810*k))*(LN((50-dTar)/(hTar-dTar)))</f>
        <v>23.456868287218896</v>
      </c>
      <c r="AC5810">
        <f t="shared" si="1175"/>
        <v>37.839381228596267</v>
      </c>
      <c r="AD5810" s="19">
        <v>390.855560303</v>
      </c>
      <c r="AE5810" s="19">
        <v>32.593574523900003</v>
      </c>
      <c r="AF5810">
        <f t="shared" si="1181"/>
        <v>2.1678406576236832E-3</v>
      </c>
      <c r="AG5810" s="23">
        <f t="shared" si="1176"/>
        <v>22.185030676599784</v>
      </c>
      <c r="AH5810" s="25">
        <f t="shared" si="1182"/>
        <v>22.938548548212591</v>
      </c>
      <c r="AI5810" s="25">
        <f t="shared" si="1177"/>
        <v>0.49921361145898147</v>
      </c>
    </row>
    <row r="5811" spans="6:35" ht="15">
      <c r="F5811" s="5">
        <v>2006</v>
      </c>
      <c r="G5811" s="5">
        <v>8</v>
      </c>
      <c r="H5811" s="5">
        <v>0</v>
      </c>
      <c r="I5811" s="5">
        <v>242</v>
      </c>
      <c r="J5811" s="5">
        <v>22</v>
      </c>
      <c r="K5811" s="5">
        <v>11.865577697799999</v>
      </c>
      <c r="L5811" s="5">
        <v>0.16152654588199999</v>
      </c>
      <c r="M5811" s="5">
        <v>0.79544174671199996</v>
      </c>
      <c r="N5811" s="8">
        <f t="shared" si="1178"/>
        <v>0.79544174671199996</v>
      </c>
      <c r="O5811" s="5">
        <v>0</v>
      </c>
      <c r="P5811" s="5">
        <v>96.736587524399994</v>
      </c>
      <c r="Q5811" s="5">
        <v>18.005140304600001</v>
      </c>
      <c r="R5811" s="5">
        <v>0</v>
      </c>
      <c r="S5811">
        <f t="shared" si="1170"/>
        <v>4.726037459354248E-2</v>
      </c>
      <c r="T5811">
        <f t="shared" si="1171"/>
        <v>146.34131508591673</v>
      </c>
      <c r="U5811">
        <f t="shared" si="1172"/>
        <v>439.48498255233903</v>
      </c>
      <c r="V5811" s="9">
        <v>436.74865722700002</v>
      </c>
      <c r="W5811" s="9">
        <v>128.48744201700001</v>
      </c>
      <c r="X5811">
        <f t="shared" si="1179"/>
        <v>9.9530110208506987E-4</v>
      </c>
      <c r="Y5811">
        <f t="shared" si="1180"/>
        <v>21.074755890460498</v>
      </c>
      <c r="Z5811">
        <f t="shared" si="1173"/>
        <v>0.98160860933909733</v>
      </c>
      <c r="AA5811">
        <f t="shared" si="1174"/>
        <v>0.13924144142688794</v>
      </c>
      <c r="AB5811">
        <f>(1/(AA5811*k))*(LN((50-dTar)/(hTar-dTar)))</f>
        <v>31.385376380151488</v>
      </c>
      <c r="AC5811">
        <f t="shared" si="1175"/>
        <v>50.629231801528697</v>
      </c>
      <c r="AD5811" s="19">
        <v>395.01797485399999</v>
      </c>
      <c r="AE5811" s="19">
        <v>43.610321044899997</v>
      </c>
      <c r="AF5811">
        <f t="shared" si="1181"/>
        <v>2.0439133654215286E-3</v>
      </c>
      <c r="AG5811" s="23">
        <f t="shared" si="1176"/>
        <v>18.893902984315581</v>
      </c>
      <c r="AH5811" s="25">
        <f t="shared" si="1182"/>
        <v>19.722831580065595</v>
      </c>
      <c r="AI5811" s="25">
        <f t="shared" si="1177"/>
        <v>0.37310331376448758</v>
      </c>
    </row>
    <row r="5812" spans="6:35" ht="15">
      <c r="F5812" s="5">
        <v>2006</v>
      </c>
      <c r="G5812" s="5">
        <v>8</v>
      </c>
      <c r="H5812" s="5">
        <v>0</v>
      </c>
      <c r="I5812" s="5">
        <v>242</v>
      </c>
      <c r="J5812" s="5">
        <v>23</v>
      </c>
      <c r="K5812" s="5">
        <v>11.100876808200001</v>
      </c>
      <c r="L5812" s="5">
        <v>0.15782184898900001</v>
      </c>
      <c r="M5812" s="5">
        <v>0.57196515798600001</v>
      </c>
      <c r="N5812" s="8">
        <f t="shared" si="1178"/>
        <v>0.57196515798600001</v>
      </c>
      <c r="O5812" s="5">
        <v>0</v>
      </c>
      <c r="P5812" s="5">
        <v>96.736587524399994</v>
      </c>
      <c r="Q5812" s="5">
        <v>16.0530147552</v>
      </c>
      <c r="R5812" s="5">
        <v>0</v>
      </c>
      <c r="S5812">
        <f t="shared" si="1170"/>
        <v>3.3982736929018757E-2</v>
      </c>
      <c r="T5812">
        <f t="shared" si="1171"/>
        <v>203.51937467303213</v>
      </c>
      <c r="U5812">
        <f t="shared" si="1172"/>
        <v>611.19929648526272</v>
      </c>
      <c r="V5812" s="9">
        <v>442.76599121100003</v>
      </c>
      <c r="W5812" s="9">
        <v>178.68968200699999</v>
      </c>
      <c r="X5812">
        <f t="shared" si="1179"/>
        <v>8.1125702210143203E-4</v>
      </c>
      <c r="Y5812">
        <f t="shared" si="1180"/>
        <v>19.227620259442897</v>
      </c>
      <c r="Z5812">
        <f t="shared" si="1173"/>
        <v>0.70582908885763251</v>
      </c>
      <c r="AA5812">
        <f t="shared" si="1174"/>
        <v>0.10012204334651734</v>
      </c>
      <c r="AB5812">
        <f>(1/(AA5812*k))*(LN((50-dTar)/(hTar-dTar)))</f>
        <v>43.648180768473175</v>
      </c>
      <c r="AC5812">
        <f t="shared" si="1175"/>
        <v>70.410940275981773</v>
      </c>
      <c r="AD5812" s="19">
        <v>398.581939697</v>
      </c>
      <c r="AE5812" s="19">
        <v>60.649623870799999</v>
      </c>
      <c r="AF5812">
        <f t="shared" si="1181"/>
        <v>1.8880659930853104E-3</v>
      </c>
      <c r="AG5812" s="23">
        <f t="shared" si="1176"/>
        <v>16.671490772266761</v>
      </c>
      <c r="AH5812" s="25">
        <f t="shared" si="1182"/>
        <v>17.643059657261208</v>
      </c>
      <c r="AI5812" s="25">
        <f t="shared" si="1177"/>
        <v>0.26828123704157342</v>
      </c>
    </row>
    <row r="5813" spans="6:35" ht="15">
      <c r="F5813" s="5">
        <v>2006</v>
      </c>
      <c r="G5813" s="5">
        <v>8</v>
      </c>
      <c r="H5813" s="5">
        <v>0</v>
      </c>
      <c r="I5813" s="5">
        <v>242</v>
      </c>
      <c r="J5813" s="5">
        <v>24</v>
      </c>
      <c r="K5813" s="5">
        <v>10.669254303000001</v>
      </c>
      <c r="L5813" s="5">
        <v>0.113795392215</v>
      </c>
      <c r="M5813" s="5">
        <v>0.111407935619</v>
      </c>
      <c r="N5813" s="8">
        <f t="shared" si="1178"/>
        <v>0.111407935619</v>
      </c>
      <c r="O5813" s="5">
        <v>0</v>
      </c>
      <c r="P5813" s="5">
        <v>96.736587524399994</v>
      </c>
      <c r="Q5813" s="5">
        <v>15.9143047333</v>
      </c>
      <c r="R5813" s="5">
        <v>0</v>
      </c>
      <c r="S5813">
        <f t="shared" si="1170"/>
        <v>6.6191908984046966E-3</v>
      </c>
      <c r="T5813">
        <f t="shared" si="1171"/>
        <v>1044.8626540048765</v>
      </c>
      <c r="U5813">
        <f t="shared" si="1172"/>
        <v>3137.8797231344233</v>
      </c>
      <c r="V5813" s="9">
        <v>509.05578613300003</v>
      </c>
      <c r="W5813" s="9">
        <v>917.38769531299999</v>
      </c>
      <c r="X5813">
        <f t="shared" si="1179"/>
        <v>2.1909053219466856E-4</v>
      </c>
      <c r="Y5813">
        <f t="shared" si="1180"/>
        <v>20.638967061894345</v>
      </c>
      <c r="Z5813">
        <f t="shared" si="1173"/>
        <v>0.13748208364012499</v>
      </c>
      <c r="AA5813">
        <f t="shared" si="1174"/>
        <v>1.9501870006327478E-2</v>
      </c>
      <c r="AB5813">
        <f>(1/(AA5813*k))*(LN((50-dTar)/(hTar-dTar)))</f>
        <v>224.08851281850306</v>
      </c>
      <c r="AC5813">
        <f t="shared" si="1175"/>
        <v>361.48775538415464</v>
      </c>
      <c r="AD5813" s="19">
        <v>406.242919922</v>
      </c>
      <c r="AE5813" s="19">
        <v>311.37344360399999</v>
      </c>
      <c r="AF5813">
        <f t="shared" si="1181"/>
        <v>9.2669463722365713E-4</v>
      </c>
      <c r="AG5813" s="23">
        <f t="shared" si="1176"/>
        <v>13.72514498864836</v>
      </c>
      <c r="AH5813" s="25">
        <f t="shared" si="1182"/>
        <v>16.353045662872194</v>
      </c>
      <c r="AI5813" s="25">
        <f t="shared" si="1177"/>
        <v>5.2256083026730231E-2</v>
      </c>
    </row>
    <row r="5814" spans="6:35" ht="15">
      <c r="F5814" s="5">
        <v>2006</v>
      </c>
      <c r="G5814" s="5">
        <v>8</v>
      </c>
      <c r="H5814" s="5">
        <v>0</v>
      </c>
      <c r="I5814" s="5">
        <v>243</v>
      </c>
      <c r="J5814" s="5">
        <v>1</v>
      </c>
      <c r="K5814" s="5">
        <v>10.851856231699999</v>
      </c>
      <c r="L5814" s="5">
        <v>0.12571203708600001</v>
      </c>
      <c r="M5814" s="5">
        <v>0.227615997195</v>
      </c>
      <c r="N5814" s="8">
        <f t="shared" si="1178"/>
        <v>0.227615997195</v>
      </c>
      <c r="O5814" s="5">
        <v>0</v>
      </c>
      <c r="P5814" s="5">
        <v>96.736587524399994</v>
      </c>
      <c r="Q5814" s="5">
        <v>15.890054702800001</v>
      </c>
      <c r="R5814" s="5">
        <v>0</v>
      </c>
      <c r="S5814">
        <f t="shared" si="1170"/>
        <v>1.3523576472298486E-2</v>
      </c>
      <c r="T5814">
        <f t="shared" si="1171"/>
        <v>511.41392838196271</v>
      </c>
      <c r="U5814">
        <f t="shared" si="1172"/>
        <v>1535.8529562209726</v>
      </c>
      <c r="V5814" s="9">
        <v>472.15231323199998</v>
      </c>
      <c r="W5814" s="9">
        <v>449.02056884799998</v>
      </c>
      <c r="X5814">
        <f t="shared" si="1179"/>
        <v>4.0699612694813887E-4</v>
      </c>
      <c r="Y5814">
        <f t="shared" si="1180"/>
        <v>20.06683592845641</v>
      </c>
      <c r="Z5814">
        <f t="shared" si="1173"/>
        <v>0.28088772483148478</v>
      </c>
      <c r="AA5814">
        <f t="shared" si="1174"/>
        <v>3.9843998221437776E-2</v>
      </c>
      <c r="AB5814">
        <f>(1/(AA5814*k))*(LN((50-dTar)/(hTar-dTar)))</f>
        <v>109.68138846433263</v>
      </c>
      <c r="AC5814">
        <f t="shared" si="1175"/>
        <v>176.93222389985593</v>
      </c>
      <c r="AD5814" s="19">
        <v>404.268310547</v>
      </c>
      <c r="AE5814" s="19">
        <v>152.40348815900001</v>
      </c>
      <c r="AF5814">
        <f t="shared" si="1181"/>
        <v>1.3631332015436217E-3</v>
      </c>
      <c r="AG5814" s="23">
        <f t="shared" si="1176"/>
        <v>15.227072516522549</v>
      </c>
      <c r="AH5814" s="25">
        <f t="shared" si="1182"/>
        <v>17.066636421778455</v>
      </c>
      <c r="AI5814" s="25">
        <f t="shared" si="1177"/>
        <v>0.10676367335546794</v>
      </c>
    </row>
    <row r="5815" spans="6:35" ht="15">
      <c r="F5815" s="5">
        <v>2006</v>
      </c>
      <c r="G5815" s="5">
        <v>8</v>
      </c>
      <c r="H5815" s="5">
        <v>0</v>
      </c>
      <c r="I5815" s="5">
        <v>243</v>
      </c>
      <c r="J5815" s="5">
        <v>2</v>
      </c>
      <c r="K5815" s="5">
        <v>10.165731430099999</v>
      </c>
      <c r="L5815" s="5">
        <v>8.7131261825600007E-2</v>
      </c>
      <c r="M5815" s="5">
        <v>0.29635274410200002</v>
      </c>
      <c r="N5815" s="8">
        <f t="shared" si="1178"/>
        <v>0.29635274410200002</v>
      </c>
      <c r="O5815" s="5">
        <v>0</v>
      </c>
      <c r="P5815" s="5">
        <v>96.736587524399994</v>
      </c>
      <c r="Q5815" s="5">
        <v>14.045115470900001</v>
      </c>
      <c r="R5815" s="5">
        <v>0</v>
      </c>
      <c r="S5815">
        <f t="shared" si="1170"/>
        <v>1.7607501436752878E-2</v>
      </c>
      <c r="T5815">
        <f t="shared" si="1171"/>
        <v>392.79538861974436</v>
      </c>
      <c r="U5815">
        <f t="shared" si="1172"/>
        <v>1179.6236381560338</v>
      </c>
      <c r="V5815" s="9">
        <v>461.85858154300001</v>
      </c>
      <c r="W5815" s="9">
        <v>344.87368774399999</v>
      </c>
      <c r="X5815">
        <f t="shared" si="1179"/>
        <v>5.0343445313748671E-4</v>
      </c>
      <c r="Y5815">
        <f t="shared" si="1180"/>
        <v>17.507084140703068</v>
      </c>
      <c r="Z5815">
        <f t="shared" si="1173"/>
        <v>0.36571176483287426</v>
      </c>
      <c r="AA5815">
        <f t="shared" si="1174"/>
        <v>5.1876310779696268E-2</v>
      </c>
      <c r="AB5815">
        <f>(1/(AA5815*k))*(LN((50-dTar)/(hTar-dTar)))</f>
        <v>84.241631319089763</v>
      </c>
      <c r="AC5815">
        <f t="shared" si="1175"/>
        <v>135.89415107637237</v>
      </c>
      <c r="AD5815" s="19">
        <v>403.113769531</v>
      </c>
      <c r="AE5815" s="19">
        <v>117.054656982</v>
      </c>
      <c r="AF5815">
        <f t="shared" si="1181"/>
        <v>1.5242448421222054E-3</v>
      </c>
      <c r="AG5815" s="23">
        <f t="shared" si="1176"/>
        <v>13.880737480503003</v>
      </c>
      <c r="AH5815" s="25">
        <f t="shared" si="1182"/>
        <v>15.259089241996195</v>
      </c>
      <c r="AI5815" s="25">
        <f t="shared" si="1177"/>
        <v>0.13900476222765915</v>
      </c>
    </row>
    <row r="5816" spans="6:35" ht="15">
      <c r="F5816" s="5">
        <v>2006</v>
      </c>
      <c r="G5816" s="5">
        <v>8</v>
      </c>
      <c r="H5816" s="5">
        <v>0</v>
      </c>
      <c r="I5816" s="5">
        <v>243</v>
      </c>
      <c r="J5816" s="5">
        <v>3</v>
      </c>
      <c r="K5816" s="5">
        <v>9.7228822708100004</v>
      </c>
      <c r="L5816" s="5">
        <v>7.2733066976100005E-2</v>
      </c>
      <c r="M5816" s="5">
        <v>0.143875941634</v>
      </c>
      <c r="N5816" s="8">
        <f t="shared" si="1178"/>
        <v>0.143875941634</v>
      </c>
      <c r="O5816" s="5">
        <v>0</v>
      </c>
      <c r="P5816" s="5">
        <v>96.736587524399994</v>
      </c>
      <c r="Q5816" s="5">
        <v>11.774829864499999</v>
      </c>
      <c r="R5816" s="5">
        <v>0</v>
      </c>
      <c r="S5816">
        <f t="shared" si="1170"/>
        <v>8.5482449528555965E-3</v>
      </c>
      <c r="T5816">
        <f t="shared" si="1171"/>
        <v>809.07196829469308</v>
      </c>
      <c r="U5816">
        <f t="shared" si="1172"/>
        <v>2429.7648252021127</v>
      </c>
      <c r="V5816" s="9">
        <v>494.774658203</v>
      </c>
      <c r="W5816" s="9">
        <v>710.36389160199997</v>
      </c>
      <c r="X5816">
        <f t="shared" si="1179"/>
        <v>2.7511047662939412E-4</v>
      </c>
      <c r="Y5816">
        <f t="shared" si="1180"/>
        <v>15.14611548054088</v>
      </c>
      <c r="Z5816">
        <f t="shared" si="1173"/>
        <v>0.17754897020238739</v>
      </c>
      <c r="AA5816">
        <f t="shared" si="1174"/>
        <v>2.5185368485597399E-2</v>
      </c>
      <c r="AB5816">
        <f>(1/(AA5816*k))*(LN((50-dTar)/(hTar-dTar)))</f>
        <v>173.51920220650427</v>
      </c>
      <c r="AC5816">
        <f t="shared" si="1175"/>
        <v>279.91201393032429</v>
      </c>
      <c r="AD5816" s="19">
        <v>405.688323975</v>
      </c>
      <c r="AE5816" s="19">
        <v>241.10682678200001</v>
      </c>
      <c r="AF5816">
        <f t="shared" si="1181"/>
        <v>1.0790895313056148E-3</v>
      </c>
      <c r="AG5816" s="23">
        <f t="shared" si="1176"/>
        <v>10.571229422753774</v>
      </c>
      <c r="AH5816" s="25">
        <f t="shared" si="1182"/>
        <v>12.310115096754286</v>
      </c>
      <c r="AI5816" s="25">
        <f t="shared" si="1177"/>
        <v>6.7485256860760609E-2</v>
      </c>
    </row>
    <row r="5817" spans="6:35" ht="15">
      <c r="F5817" s="5">
        <v>2006</v>
      </c>
      <c r="G5817" s="5">
        <v>8</v>
      </c>
      <c r="H5817" s="5">
        <v>0</v>
      </c>
      <c r="I5817" s="5">
        <v>243</v>
      </c>
      <c r="J5817" s="5">
        <v>4</v>
      </c>
      <c r="K5817" s="5">
        <v>9.5550231933600003</v>
      </c>
      <c r="L5817" s="5">
        <v>6.0953322797999997E-2</v>
      </c>
      <c r="M5817" s="5">
        <v>0.27791398763699998</v>
      </c>
      <c r="N5817" s="8">
        <f t="shared" si="1178"/>
        <v>0.27791398763699998</v>
      </c>
      <c r="O5817" s="5">
        <v>0</v>
      </c>
      <c r="P5817" s="5">
        <v>96.736587524399994</v>
      </c>
      <c r="Q5817" s="5">
        <v>8.3613519668599992</v>
      </c>
      <c r="R5817" s="5">
        <v>0</v>
      </c>
      <c r="S5817">
        <f t="shared" si="1170"/>
        <v>1.6511981191333177E-2</v>
      </c>
      <c r="T5817">
        <f t="shared" si="1171"/>
        <v>418.85618020823608</v>
      </c>
      <c r="U5817">
        <f t="shared" si="1172"/>
        <v>1257.8881154831931</v>
      </c>
      <c r="V5817" s="9">
        <v>464.19082641599999</v>
      </c>
      <c r="W5817" s="9">
        <v>367.75506591800001</v>
      </c>
      <c r="X5817">
        <f t="shared" si="1179"/>
        <v>4.7850690354325705E-4</v>
      </c>
      <c r="Y5817">
        <f t="shared" si="1180"/>
        <v>10.457252874909145</v>
      </c>
      <c r="Z5817">
        <f t="shared" si="1173"/>
        <v>0.34295756294899421</v>
      </c>
      <c r="AA5817">
        <f t="shared" si="1174"/>
        <v>4.8648621211077811E-2</v>
      </c>
      <c r="AB5817">
        <f>(1/(AA5817*k))*(LN((50-dTar)/(hTar-dTar)))</f>
        <v>89.830809961425302</v>
      </c>
      <c r="AC5817">
        <f t="shared" si="1175"/>
        <v>144.91031891312059</v>
      </c>
      <c r="AD5817" s="19">
        <v>403.42251586899999</v>
      </c>
      <c r="AE5817" s="19">
        <v>124.820899963</v>
      </c>
      <c r="AF5817">
        <f t="shared" si="1181"/>
        <v>1.4855447550604986E-3</v>
      </c>
      <c r="AG5817" s="23">
        <f t="shared" si="1176"/>
        <v>8.2061120569323993</v>
      </c>
      <c r="AH5817" s="25">
        <f t="shared" si="1182"/>
        <v>9.0617566498451705</v>
      </c>
      <c r="AI5817" s="25">
        <f t="shared" si="1177"/>
        <v>0.13035603192500037</v>
      </c>
    </row>
    <row r="5818" spans="6:35" ht="15">
      <c r="F5818" s="5">
        <v>2006</v>
      </c>
      <c r="G5818" s="5">
        <v>8</v>
      </c>
      <c r="H5818" s="5">
        <v>0</v>
      </c>
      <c r="I5818" s="5">
        <v>243</v>
      </c>
      <c r="J5818" s="5">
        <v>5</v>
      </c>
      <c r="K5818" s="5">
        <v>8.79706192017</v>
      </c>
      <c r="L5818" s="5">
        <v>5.3321227431300001E-2</v>
      </c>
      <c r="M5818" s="5">
        <v>0.21559336781499999</v>
      </c>
      <c r="N5818" s="8">
        <f t="shared" si="1178"/>
        <v>0.21559336781499999</v>
      </c>
      <c r="O5818" s="5">
        <v>0</v>
      </c>
      <c r="P5818" s="5">
        <v>96.736587524399994</v>
      </c>
      <c r="Q5818" s="5">
        <v>11.1569404602</v>
      </c>
      <c r="R5818" s="5">
        <v>0</v>
      </c>
      <c r="S5818">
        <f t="shared" si="1170"/>
        <v>1.2809263990653174E-2</v>
      </c>
      <c r="T5818">
        <f t="shared" si="1171"/>
        <v>539.93308081703321</v>
      </c>
      <c r="U5818">
        <f t="shared" si="1172"/>
        <v>1621.5002609686164</v>
      </c>
      <c r="V5818" s="9">
        <v>474.50906372100002</v>
      </c>
      <c r="W5818" s="9">
        <v>474.06036376999998</v>
      </c>
      <c r="X5818">
        <f t="shared" si="1179"/>
        <v>3.8909450762767247E-4</v>
      </c>
      <c r="Y5818">
        <f t="shared" si="1180"/>
        <v>14.124229071464013</v>
      </c>
      <c r="Z5818">
        <f t="shared" si="1173"/>
        <v>0.26605129393622012</v>
      </c>
      <c r="AA5818">
        <f t="shared" si="1174"/>
        <v>3.773944656629493E-2</v>
      </c>
      <c r="AB5818">
        <f>(1/(AA5818*k))*(LN((50-dTar)/(hTar-dTar)))</f>
        <v>115.79780427412702</v>
      </c>
      <c r="AC5818">
        <f t="shared" si="1175"/>
        <v>186.79890289321199</v>
      </c>
      <c r="AD5818" s="19">
        <v>404.47128295900001</v>
      </c>
      <c r="AE5818" s="19">
        <v>160.90232849099999</v>
      </c>
      <c r="AF5818">
        <f t="shared" si="1181"/>
        <v>1.3294822410164614E-3</v>
      </c>
      <c r="AG5818" s="23">
        <f t="shared" si="1176"/>
        <v>10.616535763811447</v>
      </c>
      <c r="AH5818" s="25">
        <f t="shared" si="1182"/>
        <v>11.949788125601385</v>
      </c>
      <c r="AI5818" s="25">
        <f t="shared" si="1177"/>
        <v>0.10112443845186614</v>
      </c>
    </row>
    <row r="5819" spans="6:35" ht="15">
      <c r="F5819" s="5">
        <v>2006</v>
      </c>
      <c r="G5819" s="5">
        <v>8</v>
      </c>
      <c r="H5819" s="5">
        <v>0</v>
      </c>
      <c r="I5819" s="5">
        <v>243</v>
      </c>
      <c r="J5819" s="5">
        <v>6</v>
      </c>
      <c r="K5819" s="5">
        <v>8.4622402191199999</v>
      </c>
      <c r="L5819" s="5">
        <v>3.0789539217900001E-2</v>
      </c>
      <c r="M5819" s="5">
        <v>0.31795537471800001</v>
      </c>
      <c r="N5819" s="8">
        <f t="shared" si="1178"/>
        <v>0.31795537471800001</v>
      </c>
      <c r="O5819" s="5">
        <v>0</v>
      </c>
      <c r="P5819" s="5">
        <v>96.736587524399994</v>
      </c>
      <c r="Q5819" s="5">
        <v>8.6660289764399998</v>
      </c>
      <c r="R5819" s="5">
        <v>1.0588254928600001</v>
      </c>
      <c r="S5819">
        <f t="shared" si="1170"/>
        <v>1.8891000095627938E-2</v>
      </c>
      <c r="T5819">
        <f t="shared" si="1171"/>
        <v>366.1079527003285</v>
      </c>
      <c r="U5819">
        <f t="shared" si="1172"/>
        <v>1099.4772536403198</v>
      </c>
      <c r="V5819" s="9">
        <v>466.49783325200002</v>
      </c>
      <c r="W5819" s="9">
        <v>321.44219970699999</v>
      </c>
      <c r="X5819">
        <f t="shared" si="1179"/>
        <v>5.2982454229915624E-4</v>
      </c>
      <c r="Y5819">
        <f t="shared" si="1180"/>
        <v>10.751536542790623</v>
      </c>
      <c r="Z5819">
        <f t="shared" si="1173"/>
        <v>0.39237032064125521</v>
      </c>
      <c r="AA5819">
        <f t="shared" si="1174"/>
        <v>5.5657833987420892E-2</v>
      </c>
      <c r="AB5819">
        <f>(1/(AA5819*k))*(LN((50-dTar)/(hTar-dTar)))</f>
        <v>78.518058174620705</v>
      </c>
      <c r="AC5819">
        <f t="shared" si="1175"/>
        <v>126.66118512578434</v>
      </c>
      <c r="AD5819" s="19">
        <v>409.98236084000001</v>
      </c>
      <c r="AE5819" s="19">
        <v>109.101699829</v>
      </c>
      <c r="AF5819">
        <f t="shared" si="1181"/>
        <v>1.5485983156859303E-3</v>
      </c>
      <c r="AG5819" s="23">
        <f t="shared" si="1176"/>
        <v>8.642651701126896</v>
      </c>
      <c r="AH5819" s="25">
        <f t="shared" si="1182"/>
        <v>9.4442256841649979</v>
      </c>
      <c r="AI5819" s="25">
        <f t="shared" si="1177"/>
        <v>0.14913751312007362</v>
      </c>
    </row>
    <row r="5820" spans="6:35" ht="15">
      <c r="F5820" s="5">
        <v>2006</v>
      </c>
      <c r="G5820" s="5">
        <v>8</v>
      </c>
      <c r="H5820" s="5">
        <v>0</v>
      </c>
      <c r="I5820" s="5">
        <v>243</v>
      </c>
      <c r="J5820" s="5">
        <v>7</v>
      </c>
      <c r="K5820" s="5">
        <v>8.6514444351200002</v>
      </c>
      <c r="L5820" s="5">
        <v>4.1703093796999997E-2</v>
      </c>
      <c r="M5820" s="5">
        <v>0.40399837493899998</v>
      </c>
      <c r="N5820" s="8">
        <f t="shared" si="1178"/>
        <v>0.40399837493899998</v>
      </c>
      <c r="O5820" s="5">
        <v>0</v>
      </c>
      <c r="P5820" s="5">
        <v>96.736587524399994</v>
      </c>
      <c r="Q5820" s="5">
        <v>7.1884274482699997</v>
      </c>
      <c r="R5820" s="5">
        <v>124.937225342</v>
      </c>
      <c r="S5820">
        <f t="shared" si="1170"/>
        <v>2.4003158765204303E-2</v>
      </c>
      <c r="T5820">
        <f t="shared" si="1171"/>
        <v>288.13480080371363</v>
      </c>
      <c r="U5820">
        <f t="shared" si="1172"/>
        <v>865.3121494063173</v>
      </c>
      <c r="V5820" s="9">
        <v>447.21487426800002</v>
      </c>
      <c r="W5820" s="9">
        <v>252.98187255900001</v>
      </c>
      <c r="X5820">
        <f t="shared" si="1179"/>
        <v>6.387699248506626E-4</v>
      </c>
      <c r="Y5820">
        <f t="shared" si="1180"/>
        <v>8.8099071058816811</v>
      </c>
      <c r="Z5820">
        <f t="shared" si="1173"/>
        <v>0.49855100595155172</v>
      </c>
      <c r="AA5820">
        <f t="shared" si="1174"/>
        <v>7.0719592343691656E-2</v>
      </c>
      <c r="AB5820">
        <f>(1/(AA5820*k))*(LN((50-dTar)/(hTar-dTar)))</f>
        <v>61.79539363941938</v>
      </c>
      <c r="AC5820">
        <f t="shared" si="1175"/>
        <v>99.685065775265841</v>
      </c>
      <c r="AD5820" s="19">
        <v>315.84765625</v>
      </c>
      <c r="AE5820" s="19">
        <v>85.865371704099999</v>
      </c>
      <c r="AF5820">
        <f t="shared" si="1181"/>
        <v>1.9944232188081655E-3</v>
      </c>
      <c r="AG5820" s="23">
        <f t="shared" si="1176"/>
        <v>7.0583723866495367</v>
      </c>
      <c r="AH5820" s="25">
        <f t="shared" si="1182"/>
        <v>7.724119815616219</v>
      </c>
      <c r="AI5820" s="25">
        <f t="shared" si="1177"/>
        <v>0.1894961297521435</v>
      </c>
    </row>
    <row r="5821" spans="6:35" ht="15">
      <c r="F5821" s="5">
        <v>2006</v>
      </c>
      <c r="G5821" s="5">
        <v>8</v>
      </c>
      <c r="H5821" s="5">
        <v>0</v>
      </c>
      <c r="I5821" s="5">
        <v>243</v>
      </c>
      <c r="J5821" s="5">
        <v>8</v>
      </c>
      <c r="K5821" s="5">
        <v>10.148846626299999</v>
      </c>
      <c r="L5821" s="5">
        <v>9.4455674290699995E-2</v>
      </c>
      <c r="M5821" s="5">
        <v>0.39801493287099998</v>
      </c>
      <c r="N5821" s="8">
        <f t="shared" si="1178"/>
        <v>0.39801493287099998</v>
      </c>
      <c r="O5821" s="5">
        <v>0</v>
      </c>
      <c r="P5821" s="5">
        <v>96.736587524399994</v>
      </c>
      <c r="Q5821" s="5">
        <v>11.177309989899999</v>
      </c>
      <c r="R5821" s="5">
        <v>445.10040283199999</v>
      </c>
      <c r="S5821">
        <f t="shared" si="1170"/>
        <v>2.3647658548298006E-2</v>
      </c>
      <c r="T5821">
        <f t="shared" si="1171"/>
        <v>292.46639177179043</v>
      </c>
      <c r="U5821">
        <f t="shared" si="1172"/>
        <v>878.32056866175094</v>
      </c>
      <c r="V5821" s="9">
        <v>431.255859375</v>
      </c>
      <c r="W5821" s="9">
        <v>256.78500366200001</v>
      </c>
      <c r="X5821">
        <f t="shared" si="1179"/>
        <v>6.3842225667895796E-4</v>
      </c>
      <c r="Y5821">
        <f t="shared" si="1180"/>
        <v>13.743445676124407</v>
      </c>
      <c r="Z5821">
        <f t="shared" si="1173"/>
        <v>0.49116718649310803</v>
      </c>
      <c r="AA5821">
        <f t="shared" si="1174"/>
        <v>6.9672195596303887E-2</v>
      </c>
      <c r="AB5821">
        <f>(1/(AA5821*k))*(LN((50-dTar)/(hTar-dTar)))</f>
        <v>62.724376768880411</v>
      </c>
      <c r="AC5821">
        <f t="shared" si="1175"/>
        <v>101.18365230268236</v>
      </c>
      <c r="AD5821" s="19">
        <v>190.44647216800001</v>
      </c>
      <c r="AE5821" s="19">
        <v>87.1562042236</v>
      </c>
      <c r="AF5821">
        <f t="shared" si="1181"/>
        <v>2.6400108035765407E-3</v>
      </c>
      <c r="AG5821" s="23">
        <f t="shared" si="1176"/>
        <v>10.07221489668375</v>
      </c>
      <c r="AH5821" s="25">
        <f t="shared" si="1182"/>
        <v>11.467626832124823</v>
      </c>
      <c r="AI5821" s="25">
        <f t="shared" si="1177"/>
        <v>0.18668958600143321</v>
      </c>
    </row>
    <row r="5822" spans="6:35" ht="15">
      <c r="F5822" s="5">
        <v>2006</v>
      </c>
      <c r="G5822" s="5">
        <v>8</v>
      </c>
      <c r="H5822" s="5">
        <v>0</v>
      </c>
      <c r="I5822" s="5">
        <v>243</v>
      </c>
      <c r="J5822" s="5">
        <v>9</v>
      </c>
      <c r="K5822" s="5">
        <v>12.172979354900001</v>
      </c>
      <c r="L5822" s="5">
        <v>0.19178469479099999</v>
      </c>
      <c r="M5822" s="5">
        <v>0.440640747547</v>
      </c>
      <c r="N5822" s="8">
        <f t="shared" si="1178"/>
        <v>0.440640747547</v>
      </c>
      <c r="O5822" s="5">
        <v>0</v>
      </c>
      <c r="P5822" s="5">
        <v>96.736587524399994</v>
      </c>
      <c r="Q5822" s="5">
        <v>10.4273061752</v>
      </c>
      <c r="R5822" s="5">
        <v>761.81756591800001</v>
      </c>
      <c r="S5822">
        <f t="shared" si="1170"/>
        <v>2.6180228629350166E-2</v>
      </c>
      <c r="T5822">
        <f t="shared" si="1171"/>
        <v>264.17436865767064</v>
      </c>
      <c r="U5822">
        <f t="shared" si="1172"/>
        <v>793.35536743078364</v>
      </c>
      <c r="V5822" s="9">
        <v>411.35516357400002</v>
      </c>
      <c r="W5822" s="9">
        <v>231.94467163100001</v>
      </c>
      <c r="X5822">
        <f t="shared" si="1179"/>
        <v>6.9606123874770595E-4</v>
      </c>
      <c r="Y5822">
        <f t="shared" si="1180"/>
        <v>12.776706647945904</v>
      </c>
      <c r="Z5822">
        <f t="shared" si="1173"/>
        <v>0.54376923666084187</v>
      </c>
      <c r="AA5822">
        <f t="shared" si="1174"/>
        <v>7.7133810355669269E-2</v>
      </c>
      <c r="AB5822">
        <f>(1/(AA5822*k))*(LN((50-dTar)/(hTar-dTar)))</f>
        <v>56.656672693163443</v>
      </c>
      <c r="AC5822">
        <f t="shared" si="1175"/>
        <v>91.395552506408009</v>
      </c>
      <c r="AD5822" s="19">
        <v>136.01040649399999</v>
      </c>
      <c r="AE5822" s="19">
        <v>78.725067138699998</v>
      </c>
      <c r="AF5822">
        <f t="shared" si="1181"/>
        <v>3.2665751414088723E-3</v>
      </c>
      <c r="AG5822" s="23">
        <f t="shared" si="1176"/>
        <v>8.9622152583319483</v>
      </c>
      <c r="AH5822" s="25">
        <f t="shared" si="1182"/>
        <v>10.412079658715815</v>
      </c>
      <c r="AI5822" s="25">
        <f t="shared" si="1177"/>
        <v>0.20668329738666774</v>
      </c>
    </row>
    <row r="5823" spans="6:35" ht="15">
      <c r="F5823" s="5">
        <v>2006</v>
      </c>
      <c r="G5823" s="5">
        <v>8</v>
      </c>
      <c r="H5823" s="5">
        <v>0</v>
      </c>
      <c r="I5823" s="5">
        <v>243</v>
      </c>
      <c r="J5823" s="5">
        <v>10</v>
      </c>
      <c r="K5823" s="5">
        <v>13.880396843</v>
      </c>
      <c r="L5823" s="5">
        <v>0.36206707358399998</v>
      </c>
      <c r="M5823" s="5">
        <v>0.28313806653000001</v>
      </c>
      <c r="N5823" s="8">
        <f t="shared" si="1178"/>
        <v>0.28313806653000001</v>
      </c>
      <c r="O5823" s="5">
        <v>0</v>
      </c>
      <c r="P5823" s="5">
        <v>96.736587524399994</v>
      </c>
      <c r="Q5823" s="5">
        <v>18.7064495087</v>
      </c>
      <c r="R5823" s="5">
        <v>1041.3026123</v>
      </c>
      <c r="S5823">
        <f t="shared" si="1170"/>
        <v>1.68223646058446E-2</v>
      </c>
      <c r="T5823">
        <f t="shared" si="1171"/>
        <v>411.12801508708088</v>
      </c>
      <c r="U5823">
        <f t="shared" si="1172"/>
        <v>1234.6792731173962</v>
      </c>
      <c r="V5823" s="9">
        <v>208.79103088400001</v>
      </c>
      <c r="W5823" s="9">
        <v>360.96972656299999</v>
      </c>
      <c r="X5823">
        <f t="shared" si="1179"/>
        <v>5.5418854772758394E-4</v>
      </c>
      <c r="Y5823">
        <f t="shared" si="1180"/>
        <v>24.226207732563349</v>
      </c>
      <c r="Z5823">
        <f t="shared" si="1173"/>
        <v>0.34940429627476244</v>
      </c>
      <c r="AA5823">
        <f t="shared" si="1174"/>
        <v>4.956309204215488E-2</v>
      </c>
      <c r="AB5823">
        <f>(1/(AA5823*k))*(LN((50-dTar)/(hTar-dTar)))</f>
        <v>88.173373912603296</v>
      </c>
      <c r="AC5823">
        <f t="shared" si="1175"/>
        <v>142.2366306037751</v>
      </c>
      <c r="AD5823" s="19">
        <v>114.63991546600001</v>
      </c>
      <c r="AE5823" s="19">
        <v>122.517868042</v>
      </c>
      <c r="AF5823">
        <f t="shared" si="1181"/>
        <v>2.6357794495766758E-3</v>
      </c>
      <c r="AG5823" s="23">
        <f t="shared" si="1176"/>
        <v>15.143696150904336</v>
      </c>
      <c r="AH5823" s="25">
        <f t="shared" si="1182"/>
        <v>18.595902189218208</v>
      </c>
      <c r="AI5823" s="25">
        <f t="shared" si="1177"/>
        <v>0.13280639507780476</v>
      </c>
    </row>
    <row r="5824" spans="6:35" ht="15">
      <c r="F5824" s="5">
        <v>2006</v>
      </c>
      <c r="G5824" s="5">
        <v>8</v>
      </c>
      <c r="H5824" s="5">
        <v>0</v>
      </c>
      <c r="I5824" s="5">
        <v>243</v>
      </c>
      <c r="J5824" s="5">
        <v>11</v>
      </c>
      <c r="K5824" s="5">
        <v>15.9989557266</v>
      </c>
      <c r="L5824" s="5">
        <v>0.65719598531699996</v>
      </c>
      <c r="M5824" s="5">
        <v>0.111407935619</v>
      </c>
      <c r="N5824" s="8">
        <f t="shared" si="1178"/>
        <v>0.111407935619</v>
      </c>
      <c r="O5824" s="5">
        <v>0</v>
      </c>
      <c r="P5824" s="5">
        <v>96.736587524399994</v>
      </c>
      <c r="Q5824" s="5">
        <v>30.277580261200001</v>
      </c>
      <c r="R5824" s="5">
        <v>1259.03674316</v>
      </c>
      <c r="S5824">
        <f t="shared" si="1170"/>
        <v>6.6191908984046966E-3</v>
      </c>
      <c r="T5824">
        <f t="shared" si="1171"/>
        <v>1044.8626540048765</v>
      </c>
      <c r="U5824">
        <f t="shared" si="1172"/>
        <v>3137.8797231344233</v>
      </c>
      <c r="V5824" s="9">
        <v>137.04727172899999</v>
      </c>
      <c r="W5824" s="9">
        <v>917.38769531299999</v>
      </c>
      <c r="X5824">
        <f t="shared" si="1179"/>
        <v>2.3853171193069891E-4</v>
      </c>
      <c r="Y5824">
        <f t="shared" si="1180"/>
        <v>40.328857454622764</v>
      </c>
      <c r="Z5824">
        <f t="shared" si="1173"/>
        <v>0.13748208364012499</v>
      </c>
      <c r="AA5824">
        <f t="shared" si="1174"/>
        <v>1.9501870006327478E-2</v>
      </c>
      <c r="AB5824">
        <f>(1/(AA5824*k))*(LN((50-dTar)/(hTar-dTar)))</f>
        <v>224.08851281850306</v>
      </c>
      <c r="AC5824">
        <f t="shared" si="1175"/>
        <v>361.48775538415464</v>
      </c>
      <c r="AD5824" s="19">
        <v>105.997612</v>
      </c>
      <c r="AE5824" s="19">
        <v>311.37344360399999</v>
      </c>
      <c r="AF5824">
        <f t="shared" si="1181"/>
        <v>1.2839297519550159E-3</v>
      </c>
      <c r="AG5824" s="23">
        <f t="shared" si="1176"/>
        <v>21.611231162402735</v>
      </c>
      <c r="AH5824" s="25">
        <f t="shared" si="1182"/>
        <v>28.72568424379385</v>
      </c>
      <c r="AI5824" s="25">
        <f t="shared" si="1177"/>
        <v>5.2256083026730231E-2</v>
      </c>
    </row>
    <row r="5825" spans="6:35" ht="15">
      <c r="F5825" s="5">
        <v>2006</v>
      </c>
      <c r="G5825" s="5">
        <v>8</v>
      </c>
      <c r="H5825" s="5">
        <v>0</v>
      </c>
      <c r="I5825" s="5">
        <v>243</v>
      </c>
      <c r="J5825" s="5">
        <v>12</v>
      </c>
      <c r="K5825" s="5">
        <v>17.364398956300001</v>
      </c>
      <c r="L5825" s="5">
        <v>0.92142015695599999</v>
      </c>
      <c r="M5825" s="5">
        <v>0.13143552839799999</v>
      </c>
      <c r="N5825" s="8">
        <f t="shared" si="1178"/>
        <v>0.13143552839799999</v>
      </c>
      <c r="O5825" s="5">
        <v>0</v>
      </c>
      <c r="P5825" s="5">
        <v>96.736587524399994</v>
      </c>
      <c r="Q5825" s="5">
        <v>35.0034217834</v>
      </c>
      <c r="R5825" s="5">
        <v>1418.7180175799999</v>
      </c>
      <c r="S5825">
        <f t="shared" si="1170"/>
        <v>7.8091102618966434E-3</v>
      </c>
      <c r="T5825">
        <f t="shared" si="1171"/>
        <v>885.65087923246847</v>
      </c>
      <c r="U5825">
        <f t="shared" si="1172"/>
        <v>2659.7428141084333</v>
      </c>
      <c r="V5825" s="9">
        <v>113.425979614</v>
      </c>
      <c r="W5825" s="9">
        <v>777.59997558600003</v>
      </c>
      <c r="X5825">
        <f t="shared" si="1179"/>
        <v>2.8162915271859996E-4</v>
      </c>
      <c r="Y5825">
        <f t="shared" si="1180"/>
        <v>46.635481811232211</v>
      </c>
      <c r="Z5825">
        <f t="shared" si="1173"/>
        <v>0.1621969764370727</v>
      </c>
      <c r="AA5825">
        <f t="shared" si="1174"/>
        <v>2.3007684100679208E-2</v>
      </c>
      <c r="AB5825">
        <f>(1/(AA5825*k))*(LN((50-dTar)/(hTar-dTar)))</f>
        <v>189.94284812736475</v>
      </c>
      <c r="AC5825">
        <f t="shared" si="1175"/>
        <v>306.40577224253423</v>
      </c>
      <c r="AD5825" s="19">
        <v>104.65470886200001</v>
      </c>
      <c r="AE5825" s="19">
        <v>263.92767334000001</v>
      </c>
      <c r="AF5825">
        <f t="shared" si="1181"/>
        <v>1.4815074804133809E-3</v>
      </c>
      <c r="AG5825" s="23">
        <f t="shared" si="1176"/>
        <v>25.465657238484891</v>
      </c>
      <c r="AH5825" s="25">
        <f t="shared" si="1182"/>
        <v>33.512175601055958</v>
      </c>
      <c r="AI5825" s="25">
        <f t="shared" si="1177"/>
        <v>6.1650059723902605E-2</v>
      </c>
    </row>
    <row r="5826" spans="6:35" ht="15">
      <c r="F5826" s="5">
        <v>2006</v>
      </c>
      <c r="G5826" s="5">
        <v>8</v>
      </c>
      <c r="H5826" s="5">
        <v>0</v>
      </c>
      <c r="I5826" s="5">
        <v>243</v>
      </c>
      <c r="J5826" s="5">
        <v>13</v>
      </c>
      <c r="K5826" s="5">
        <v>18.509496688799999</v>
      </c>
      <c r="L5826" s="5">
        <v>1.1379323005699999</v>
      </c>
      <c r="M5826" s="5">
        <v>0.21559336781499999</v>
      </c>
      <c r="N5826" s="8">
        <f t="shared" si="1178"/>
        <v>0.21559336781499999</v>
      </c>
      <c r="O5826" s="5">
        <v>0</v>
      </c>
      <c r="P5826" s="5">
        <v>96.736587524399994</v>
      </c>
      <c r="Q5826" s="5">
        <v>38.813095092799998</v>
      </c>
      <c r="R5826" s="5">
        <v>1430.4031982399999</v>
      </c>
      <c r="S5826">
        <f t="shared" si="1170"/>
        <v>1.2809263990653174E-2</v>
      </c>
      <c r="T5826">
        <f t="shared" si="1171"/>
        <v>539.93308081703321</v>
      </c>
      <c r="U5826">
        <f t="shared" si="1172"/>
        <v>1621.5002609686164</v>
      </c>
      <c r="V5826" s="9">
        <v>100.46684265099999</v>
      </c>
      <c r="W5826" s="9">
        <v>474.06036376999998</v>
      </c>
      <c r="X5826">
        <f t="shared" si="1179"/>
        <v>4.5536771049074553E-4</v>
      </c>
      <c r="Y5826">
        <f t="shared" si="1180"/>
        <v>51.467249457075724</v>
      </c>
      <c r="Z5826">
        <f t="shared" si="1173"/>
        <v>0.26605129393622012</v>
      </c>
      <c r="AA5826">
        <f t="shared" si="1174"/>
        <v>3.773944656629493E-2</v>
      </c>
      <c r="AB5826">
        <f>(1/(AA5826*k))*(LN((50-dTar)/(hTar-dTar)))</f>
        <v>115.79780427412702</v>
      </c>
      <c r="AC5826">
        <f t="shared" si="1175"/>
        <v>186.79890289321199</v>
      </c>
      <c r="AD5826" s="19">
        <v>111.722434998</v>
      </c>
      <c r="AE5826" s="19">
        <v>160.90232849099999</v>
      </c>
      <c r="AF5826">
        <f t="shared" si="1181"/>
        <v>2.1766401541187959E-3</v>
      </c>
      <c r="AG5826" s="23">
        <f t="shared" si="1176"/>
        <v>30.540975002779906</v>
      </c>
      <c r="AH5826" s="25">
        <f t="shared" si="1182"/>
        <v>38.494921483444635</v>
      </c>
      <c r="AI5826" s="25">
        <f t="shared" si="1177"/>
        <v>0.10112443845186614</v>
      </c>
    </row>
    <row r="5827" spans="6:35" ht="15">
      <c r="F5827" s="5">
        <v>2006</v>
      </c>
      <c r="G5827" s="5">
        <v>8</v>
      </c>
      <c r="H5827" s="5">
        <v>0</v>
      </c>
      <c r="I5827" s="5">
        <v>243</v>
      </c>
      <c r="J5827" s="5">
        <v>14</v>
      </c>
      <c r="K5827" s="5">
        <v>19.140914917</v>
      </c>
      <c r="L5827" s="5">
        <v>1.26897335052</v>
      </c>
      <c r="M5827" s="5">
        <v>0.21559336781499999</v>
      </c>
      <c r="N5827" s="8">
        <f t="shared" si="1178"/>
        <v>0.21559336781499999</v>
      </c>
      <c r="O5827" s="5">
        <v>0</v>
      </c>
      <c r="P5827" s="5">
        <v>96.736587524399994</v>
      </c>
      <c r="Q5827" s="5">
        <v>42.126129150399997</v>
      </c>
      <c r="R5827" s="5">
        <v>1423.4289550799999</v>
      </c>
      <c r="S5827">
        <f t="shared" si="1170"/>
        <v>1.2809263990653174E-2</v>
      </c>
      <c r="T5827">
        <f t="shared" si="1171"/>
        <v>539.93308081703321</v>
      </c>
      <c r="U5827">
        <f t="shared" si="1172"/>
        <v>1621.5002609686164</v>
      </c>
      <c r="V5827" s="9">
        <v>96.737159728999998</v>
      </c>
      <c r="W5827" s="9">
        <v>474.06036376999998</v>
      </c>
      <c r="X5827">
        <f t="shared" si="1179"/>
        <v>4.5614241235154233E-4</v>
      </c>
      <c r="Y5827">
        <f t="shared" si="1180"/>
        <v>55.891426027548455</v>
      </c>
      <c r="Z5827">
        <f t="shared" si="1173"/>
        <v>0.26605129393622012</v>
      </c>
      <c r="AA5827">
        <f t="shared" si="1174"/>
        <v>3.773944656629493E-2</v>
      </c>
      <c r="AB5827">
        <f>(1/(AA5827*k))*(LN((50-dTar)/(hTar-dTar)))</f>
        <v>115.79780427412702</v>
      </c>
      <c r="AC5827">
        <f t="shared" si="1175"/>
        <v>186.79890289321199</v>
      </c>
      <c r="AD5827" s="19">
        <v>121.018501282</v>
      </c>
      <c r="AE5827" s="19">
        <v>160.90232849099999</v>
      </c>
      <c r="AF5827">
        <f t="shared" si="1181"/>
        <v>2.1334710922275746E-3</v>
      </c>
      <c r="AG5827" s="23">
        <f t="shared" si="1176"/>
        <v>33.617012693817315</v>
      </c>
      <c r="AH5827" s="25">
        <f t="shared" si="1182"/>
        <v>42.083378359222813</v>
      </c>
      <c r="AI5827" s="25">
        <f t="shared" si="1177"/>
        <v>0.10112443845186614</v>
      </c>
    </row>
    <row r="5828" spans="6:35" ht="15">
      <c r="F5828" s="5">
        <v>2006</v>
      </c>
      <c r="G5828" s="5">
        <v>8</v>
      </c>
      <c r="H5828" s="5">
        <v>0</v>
      </c>
      <c r="I5828" s="5">
        <v>243</v>
      </c>
      <c r="J5828" s="5">
        <v>15</v>
      </c>
      <c r="K5828" s="5">
        <v>19.5523490906</v>
      </c>
      <c r="L5828" s="5">
        <v>1.3712695837</v>
      </c>
      <c r="M5828" s="5">
        <v>0.21559336781499999</v>
      </c>
      <c r="N5828" s="8">
        <f t="shared" si="1178"/>
        <v>0.21559336781499999</v>
      </c>
      <c r="O5828" s="5">
        <v>0</v>
      </c>
      <c r="P5828" s="5">
        <v>96.736587524399994</v>
      </c>
      <c r="Q5828" s="5">
        <v>43.929843902599998</v>
      </c>
      <c r="R5828" s="5">
        <v>1307.5859375</v>
      </c>
      <c r="S5828">
        <f t="shared" si="1170"/>
        <v>1.2809263990653174E-2</v>
      </c>
      <c r="T5828">
        <f t="shared" si="1171"/>
        <v>539.93308081703321</v>
      </c>
      <c r="U5828">
        <f t="shared" si="1172"/>
        <v>1621.5002609686164</v>
      </c>
      <c r="V5828" s="9">
        <v>99.731147766099994</v>
      </c>
      <c r="W5828" s="9">
        <v>474.06036376999998</v>
      </c>
      <c r="X5828">
        <f t="shared" si="1179"/>
        <v>4.5552031512378455E-4</v>
      </c>
      <c r="Y5828">
        <f t="shared" si="1180"/>
        <v>58.258566781361601</v>
      </c>
      <c r="Z5828">
        <f t="shared" si="1173"/>
        <v>0.26605129393622012</v>
      </c>
      <c r="AA5828">
        <f t="shared" si="1174"/>
        <v>3.773944656629493E-2</v>
      </c>
      <c r="AB5828">
        <f>(1/(AA5828*k))*(LN((50-dTar)/(hTar-dTar)))</f>
        <v>115.79780427412702</v>
      </c>
      <c r="AC5828">
        <f t="shared" si="1175"/>
        <v>186.79890289321199</v>
      </c>
      <c r="AD5828" s="19">
        <v>132.51203918499999</v>
      </c>
      <c r="AE5828" s="19">
        <v>160.90232849099999</v>
      </c>
      <c r="AF5828">
        <f t="shared" si="1181"/>
        <v>2.0824080909189963E-3</v>
      </c>
      <c r="AG5828" s="23">
        <f t="shared" si="1176"/>
        <v>35.596476777081335</v>
      </c>
      <c r="AH5828" s="25">
        <f t="shared" si="1182"/>
        <v>44.210195928463747</v>
      </c>
      <c r="AI5828" s="25">
        <f t="shared" si="1177"/>
        <v>0.10112443845186614</v>
      </c>
    </row>
    <row r="5829" spans="6:35" ht="15">
      <c r="F5829" s="5">
        <v>2006</v>
      </c>
      <c r="G5829" s="5">
        <v>8</v>
      </c>
      <c r="H5829" s="5">
        <v>0</v>
      </c>
      <c r="I5829" s="5">
        <v>243</v>
      </c>
      <c r="J5829" s="5">
        <v>16</v>
      </c>
      <c r="K5829" s="5">
        <v>19.832857132000001</v>
      </c>
      <c r="L5829" s="5">
        <v>1.3555693626400001</v>
      </c>
      <c r="M5829" s="5">
        <v>0.299022167921</v>
      </c>
      <c r="N5829" s="8">
        <f t="shared" si="1178"/>
        <v>0.299022167921</v>
      </c>
      <c r="O5829" s="5">
        <v>0</v>
      </c>
      <c r="P5829" s="5">
        <v>96.736587524399994</v>
      </c>
      <c r="Q5829" s="5">
        <v>43.2969207764</v>
      </c>
      <c r="R5829" s="5">
        <v>1117.88671875</v>
      </c>
      <c r="S5829">
        <f t="shared" si="1170"/>
        <v>1.7766102579019227E-2</v>
      </c>
      <c r="T5829">
        <f t="shared" si="1171"/>
        <v>389.28883466200597</v>
      </c>
      <c r="U5829">
        <f t="shared" si="1172"/>
        <v>1169.0929291485963</v>
      </c>
      <c r="V5829" s="9">
        <v>102.892120361</v>
      </c>
      <c r="W5829" s="9">
        <v>341.79495239300002</v>
      </c>
      <c r="X5829">
        <f t="shared" si="1179"/>
        <v>6.1966315038049246E-4</v>
      </c>
      <c r="Y5829">
        <f t="shared" si="1180"/>
        <v>57.061828424922261</v>
      </c>
      <c r="Z5829">
        <f t="shared" si="1173"/>
        <v>0.3690059462277237</v>
      </c>
      <c r="AA5829">
        <f t="shared" si="1174"/>
        <v>5.2343591283734732E-2</v>
      </c>
      <c r="AB5829">
        <f>(1/(AA5829*k))*(LN((50-dTar)/(hTar-dTar)))</f>
        <v>83.489591365804429</v>
      </c>
      <c r="AC5829">
        <f t="shared" si="1175"/>
        <v>134.68099993688267</v>
      </c>
      <c r="AD5829" s="19">
        <v>145.49121093799999</v>
      </c>
      <c r="AE5829" s="19">
        <v>116.00969696</v>
      </c>
      <c r="AF5829">
        <f t="shared" si="1181"/>
        <v>2.5240930497431283E-3</v>
      </c>
      <c r="AG5829" s="23">
        <f t="shared" si="1176"/>
        <v>37.663809589346577</v>
      </c>
      <c r="AH5829" s="25">
        <f t="shared" si="1182"/>
        <v>45.036875635387176</v>
      </c>
      <c r="AI5829" s="25">
        <f t="shared" si="1177"/>
        <v>0.14025686004227303</v>
      </c>
    </row>
    <row r="5830" spans="6:35" ht="15">
      <c r="F5830" s="5">
        <v>2006</v>
      </c>
      <c r="G5830" s="5">
        <v>8</v>
      </c>
      <c r="H5830" s="5">
        <v>0</v>
      </c>
      <c r="I5830" s="5">
        <v>243</v>
      </c>
      <c r="J5830" s="5">
        <v>17</v>
      </c>
      <c r="K5830" s="5">
        <v>19.476850509599998</v>
      </c>
      <c r="L5830" s="5">
        <v>1.32686090469</v>
      </c>
      <c r="M5830" s="5">
        <v>0.247311353683</v>
      </c>
      <c r="N5830" s="8">
        <f t="shared" si="1178"/>
        <v>0.247311353683</v>
      </c>
      <c r="O5830" s="5">
        <v>0</v>
      </c>
      <c r="P5830" s="5">
        <v>96.736587524399994</v>
      </c>
      <c r="Q5830" s="5">
        <v>43.151420593300003</v>
      </c>
      <c r="R5830" s="5">
        <v>845.51879882799994</v>
      </c>
      <c r="S5830">
        <f t="shared" ref="S5830:S5893" si="1183">(N5830*k)/LN((uhzRef-dRef)/zoRef)</f>
        <v>1.4693756349358985E-2</v>
      </c>
      <c r="T5830">
        <f t="shared" ref="T5830:T5893" si="1184">(1/(S5830*k))*(LN((50-dRef)/(O3zRef-dRef)))</f>
        <v>470.68599785062935</v>
      </c>
      <c r="U5830">
        <f t="shared" ref="U5830:U5893" si="1185">(1/(S5830*k))*(LN((50-dRef)/(uzoRef)))</f>
        <v>1413.5408543483929</v>
      </c>
      <c r="V5830" s="9">
        <v>119.110778809</v>
      </c>
      <c r="W5830" s="9">
        <v>413.26153564499998</v>
      </c>
      <c r="X5830">
        <f t="shared" si="1179"/>
        <v>5.1389754488143341E-4</v>
      </c>
      <c r="Y5830">
        <f t="shared" si="1180"/>
        <v>56.919313335897627</v>
      </c>
      <c r="Z5830">
        <f t="shared" ref="Z5830:Z5893" si="1186">(S5830/k)*LN((50-dRef)/(uzoRef))</f>
        <v>0.30519262405576858</v>
      </c>
      <c r="AA5830">
        <f t="shared" ref="AA5830:AA5893" si="1187">(Z5830*k)/LN((50-dTar)/zoTar)</f>
        <v>4.3291654618831325E-2</v>
      </c>
      <c r="AB5830">
        <f>(1/(AA5830*k))*(LN((50-dTar)/(hTar-dTar)))</f>
        <v>100.94659318003376</v>
      </c>
      <c r="AC5830">
        <f t="shared" ref="AC5830:AC5893" si="1188">(1/(AA5830*k))*(LN((50-dTar)/(zoTar)))</f>
        <v>162.84171340760824</v>
      </c>
      <c r="AD5830" s="19">
        <v>167.29489135700001</v>
      </c>
      <c r="AE5830" s="19">
        <v>140.266387939</v>
      </c>
      <c r="AF5830">
        <f t="shared" si="1181"/>
        <v>2.125836815477236E-3</v>
      </c>
      <c r="AG5830" s="23">
        <f t="shared" ref="AG5830:AG5893" si="1189" xml:space="preserve"> Y5830*(1-(AC5830*AF5830))</f>
        <v>37.215275195472344</v>
      </c>
      <c r="AH5830" s="25">
        <f t="shared" si="1182"/>
        <v>44.704657271781016</v>
      </c>
      <c r="AI5830" s="25">
        <f t="shared" ref="AI5830:AI5893" si="1190">(AA5830/k)*LN((hTar-dTar)/(zoTar))</f>
        <v>0.11600181405127716</v>
      </c>
    </row>
    <row r="5831" spans="6:35" ht="15">
      <c r="F5831" s="5">
        <v>2006</v>
      </c>
      <c r="G5831" s="5">
        <v>8</v>
      </c>
      <c r="H5831" s="5">
        <v>0</v>
      </c>
      <c r="I5831" s="5">
        <v>243</v>
      </c>
      <c r="J5831" s="5">
        <v>18</v>
      </c>
      <c r="K5831" s="5">
        <v>18.8452110291</v>
      </c>
      <c r="L5831" s="5">
        <v>1.2301524877500001</v>
      </c>
      <c r="M5831" s="5">
        <v>0.17636765539599999</v>
      </c>
      <c r="N5831" s="8">
        <f t="shared" ref="N5831:N5894" si="1191">IF(M5831&lt;0, 0, IF(M5831=0, 0.0001, IF(M5831&gt;0, M5831)))</f>
        <v>0.17636765539599999</v>
      </c>
      <c r="O5831" s="5">
        <v>0</v>
      </c>
      <c r="P5831" s="5">
        <v>96.736587524399994</v>
      </c>
      <c r="Q5831" s="5">
        <v>39.718589782700001</v>
      </c>
      <c r="R5831" s="5">
        <v>501.88327026399998</v>
      </c>
      <c r="S5831">
        <f t="shared" si="1183"/>
        <v>1.0478707579346651E-2</v>
      </c>
      <c r="T5831">
        <f t="shared" si="1184"/>
        <v>660.01893049326566</v>
      </c>
      <c r="U5831">
        <f t="shared" si="1185"/>
        <v>1982.1361314250023</v>
      </c>
      <c r="V5831" s="9">
        <v>141.82289123499999</v>
      </c>
      <c r="W5831" s="9">
        <v>579.49554443399995</v>
      </c>
      <c r="X5831">
        <f t="shared" ref="X5831:X5894" si="1192" xml:space="preserve"> (1/(U5831 + W5831 + V5831))</f>
        <v>3.6989709839101165E-4</v>
      </c>
      <c r="Y5831">
        <f t="shared" ref="Y5831:Y5894" si="1193" xml:space="preserve"> Q5831/(1-(T5831*X5831))</f>
        <v>52.547484747401306</v>
      </c>
      <c r="Z5831">
        <f t="shared" si="1186"/>
        <v>0.21764511312271684</v>
      </c>
      <c r="AA5831">
        <f t="shared" si="1187"/>
        <v>3.0873016987014033E-2</v>
      </c>
      <c r="AB5831">
        <f>(1/(AA5831*k))*(LN((50-dTar)/(hTar-dTar)))</f>
        <v>141.55225091010342</v>
      </c>
      <c r="AC5831">
        <f t="shared" si="1188"/>
        <v>228.34461618526515</v>
      </c>
      <c r="AD5831" s="19">
        <v>188.92335510300001</v>
      </c>
      <c r="AE5831" s="19">
        <v>196.688400269</v>
      </c>
      <c r="AF5831">
        <f t="shared" ref="AF5831:AF5894" si="1194" xml:space="preserve"> (1/(AC5831 + AE5831 + AD5831))</f>
        <v>1.6287802298778288E-3</v>
      </c>
      <c r="AG5831" s="23">
        <f t="shared" si="1189"/>
        <v>33.003856255181553</v>
      </c>
      <c r="AH5831" s="25">
        <f t="shared" ref="AH5831:AH5894" si="1195">Y5831*(1-AB5831*AF5831)</f>
        <v>40.432267624086208</v>
      </c>
      <c r="AI5831" s="25">
        <f t="shared" si="1190"/>
        <v>8.2725550854129068E-2</v>
      </c>
    </row>
    <row r="5832" spans="6:35" ht="15">
      <c r="F5832" s="5">
        <v>2006</v>
      </c>
      <c r="G5832" s="5">
        <v>8</v>
      </c>
      <c r="H5832" s="5">
        <v>0</v>
      </c>
      <c r="I5832" s="5">
        <v>243</v>
      </c>
      <c r="J5832" s="5">
        <v>19</v>
      </c>
      <c r="K5832" s="5">
        <v>17.035755157499999</v>
      </c>
      <c r="L5832" s="5">
        <v>0.95896017551400003</v>
      </c>
      <c r="M5832" s="5">
        <v>0.15234613418599999</v>
      </c>
      <c r="N5832" s="8">
        <f t="shared" si="1191"/>
        <v>0.15234613418599999</v>
      </c>
      <c r="O5832" s="5">
        <v>0</v>
      </c>
      <c r="P5832" s="5">
        <v>96.736587524399994</v>
      </c>
      <c r="Q5832" s="5">
        <v>19.550834655799999</v>
      </c>
      <c r="R5832" s="5">
        <v>159.244140625</v>
      </c>
      <c r="S5832">
        <f t="shared" si="1183"/>
        <v>9.0514929588115748E-3</v>
      </c>
      <c r="T5832">
        <f t="shared" si="1184"/>
        <v>764.08890786787026</v>
      </c>
      <c r="U5832">
        <f t="shared" si="1185"/>
        <v>2294.6739281767136</v>
      </c>
      <c r="V5832" s="9">
        <v>491.61715698199998</v>
      </c>
      <c r="W5832" s="9">
        <v>670.86877441399997</v>
      </c>
      <c r="X5832">
        <f t="shared" si="1192"/>
        <v>2.8925477577527889E-4</v>
      </c>
      <c r="Y5832">
        <f t="shared" si="1193"/>
        <v>25.097875995575578</v>
      </c>
      <c r="Z5832">
        <f t="shared" si="1186"/>
        <v>0.18800154446841152</v>
      </c>
      <c r="AA5832">
        <f t="shared" si="1187"/>
        <v>2.6668068915866365E-2</v>
      </c>
      <c r="AB5832">
        <f>(1/(AA5832*k))*(LN((50-dTar)/(hTar-dTar)))</f>
        <v>163.87182216623285</v>
      </c>
      <c r="AC5832">
        <f t="shared" si="1188"/>
        <v>264.34936990081894</v>
      </c>
      <c r="AD5832" s="19">
        <v>405.54400634799998</v>
      </c>
      <c r="AE5832" s="19">
        <v>227.70169067399999</v>
      </c>
      <c r="AF5832">
        <f t="shared" si="1194"/>
        <v>1.1140881192988848E-3</v>
      </c>
      <c r="AG5832" s="23">
        <f t="shared" si="1189"/>
        <v>17.706338374915077</v>
      </c>
      <c r="AH5832" s="25">
        <f t="shared" si="1195"/>
        <v>20.515815750974465</v>
      </c>
      <c r="AI5832" s="25">
        <f t="shared" si="1190"/>
        <v>7.1458215185411775E-2</v>
      </c>
    </row>
    <row r="5833" spans="6:35" ht="15">
      <c r="F5833" s="5">
        <v>2006</v>
      </c>
      <c r="G5833" s="5">
        <v>8</v>
      </c>
      <c r="H5833" s="5">
        <v>0</v>
      </c>
      <c r="I5833" s="5">
        <v>243</v>
      </c>
      <c r="J5833" s="5">
        <v>20</v>
      </c>
      <c r="K5833" s="5">
        <v>14.531577110300001</v>
      </c>
      <c r="L5833" s="5">
        <v>0.55697917938200003</v>
      </c>
      <c r="M5833" s="5">
        <v>0.18536765873399999</v>
      </c>
      <c r="N5833" s="8">
        <f t="shared" si="1191"/>
        <v>0.18536765873399999</v>
      </c>
      <c r="O5833" s="5">
        <v>0</v>
      </c>
      <c r="P5833" s="5">
        <v>96.736587524399994</v>
      </c>
      <c r="Q5833" s="5">
        <v>17.539054870600001</v>
      </c>
      <c r="R5833" s="5">
        <v>0</v>
      </c>
      <c r="S5833">
        <f t="shared" si="1183"/>
        <v>1.101343376244578E-2</v>
      </c>
      <c r="T5833">
        <f t="shared" si="1184"/>
        <v>627.97357469521569</v>
      </c>
      <c r="U5833">
        <f t="shared" si="1185"/>
        <v>1885.8991075502261</v>
      </c>
      <c r="V5833" s="9">
        <v>481.51702880900001</v>
      </c>
      <c r="W5833" s="9">
        <v>551.35980224599996</v>
      </c>
      <c r="X5833">
        <f t="shared" si="1192"/>
        <v>3.4260937496896821E-4</v>
      </c>
      <c r="Y5833">
        <f t="shared" si="1193"/>
        <v>22.347004765093335</v>
      </c>
      <c r="Z5833">
        <f t="shared" si="1186"/>
        <v>0.22875149620756144</v>
      </c>
      <c r="AA5833">
        <f t="shared" si="1187"/>
        <v>3.2448460371535877E-2</v>
      </c>
      <c r="AB5833">
        <f>(1/(AA5833*k))*(LN((50-dTar)/(hTar-dTar)))</f>
        <v>134.67958099889483</v>
      </c>
      <c r="AC5833">
        <f t="shared" si="1188"/>
        <v>217.25798801119535</v>
      </c>
      <c r="AD5833" s="19">
        <v>404.98287963899998</v>
      </c>
      <c r="AE5833" s="19">
        <v>187.138748169</v>
      </c>
      <c r="AF5833">
        <f t="shared" si="1194"/>
        <v>1.2355141894546881E-3</v>
      </c>
      <c r="AG5833" s="23">
        <f t="shared" si="1189"/>
        <v>16.34850270444182</v>
      </c>
      <c r="AH5833" s="25">
        <f t="shared" si="1195"/>
        <v>18.628495947328148</v>
      </c>
      <c r="AI5833" s="25">
        <f t="shared" si="1190"/>
        <v>8.694701783543779E-2</v>
      </c>
    </row>
    <row r="5834" spans="6:35" ht="15">
      <c r="F5834" s="5">
        <v>2006</v>
      </c>
      <c r="G5834" s="5">
        <v>8</v>
      </c>
      <c r="H5834" s="5">
        <v>0</v>
      </c>
      <c r="I5834" s="5">
        <v>243</v>
      </c>
      <c r="J5834" s="5">
        <v>21</v>
      </c>
      <c r="K5834" s="5">
        <v>13.4997186661</v>
      </c>
      <c r="L5834" s="5">
        <v>0.39674574136700003</v>
      </c>
      <c r="M5834" s="5">
        <v>0.192210376263</v>
      </c>
      <c r="N5834" s="8">
        <f t="shared" si="1191"/>
        <v>0.192210376263</v>
      </c>
      <c r="O5834" s="5">
        <v>0</v>
      </c>
      <c r="P5834" s="5">
        <v>96.736587524399994</v>
      </c>
      <c r="Q5834" s="5">
        <v>17.7427558899</v>
      </c>
      <c r="R5834" s="5">
        <v>0</v>
      </c>
      <c r="S5834">
        <f t="shared" si="1183"/>
        <v>1.1419986970138346E-2</v>
      </c>
      <c r="T5834">
        <f t="shared" si="1184"/>
        <v>605.6176235189057</v>
      </c>
      <c r="U5834">
        <f t="shared" si="1185"/>
        <v>1818.7608232803791</v>
      </c>
      <c r="V5834" s="9">
        <v>479.77462768599997</v>
      </c>
      <c r="W5834" s="9">
        <v>531.73126220699999</v>
      </c>
      <c r="X5834">
        <f t="shared" si="1192"/>
        <v>3.5332359149953415E-4</v>
      </c>
      <c r="Y5834">
        <f t="shared" si="1193"/>
        <v>22.572877506242754</v>
      </c>
      <c r="Z5834">
        <f t="shared" si="1186"/>
        <v>0.23719569776664046</v>
      </c>
      <c r="AA5834">
        <f t="shared" si="1187"/>
        <v>3.3646272600971167E-2</v>
      </c>
      <c r="AB5834">
        <f>(1/(AA5834*k))*(LN((50-dTar)/(hTar-dTar)))</f>
        <v>129.88496820214061</v>
      </c>
      <c r="AC5834">
        <f t="shared" si="1188"/>
        <v>209.52357183771397</v>
      </c>
      <c r="AD5834" s="19">
        <v>404.86688232400002</v>
      </c>
      <c r="AE5834" s="19">
        <v>180.47657775900001</v>
      </c>
      <c r="AF5834">
        <f t="shared" si="1194"/>
        <v>1.2580720546222723E-3</v>
      </c>
      <c r="AG5834" s="23">
        <f t="shared" si="1189"/>
        <v>16.622762918731553</v>
      </c>
      <c r="AH5834" s="25">
        <f t="shared" si="1195"/>
        <v>18.884364384690112</v>
      </c>
      <c r="AI5834" s="25">
        <f t="shared" si="1190"/>
        <v>9.0156606212936696E-2</v>
      </c>
    </row>
    <row r="5835" spans="6:35" ht="15">
      <c r="F5835" s="5">
        <v>2006</v>
      </c>
      <c r="G5835" s="5">
        <v>8</v>
      </c>
      <c r="H5835" s="5">
        <v>0</v>
      </c>
      <c r="I5835" s="5">
        <v>243</v>
      </c>
      <c r="J5835" s="5">
        <v>22</v>
      </c>
      <c r="K5835" s="5">
        <v>12.3630933762</v>
      </c>
      <c r="L5835" s="5">
        <v>0.310160964727</v>
      </c>
      <c r="M5835" s="5">
        <v>0.31795537471800001</v>
      </c>
      <c r="N5835" s="8">
        <f t="shared" si="1191"/>
        <v>0.31795537471800001</v>
      </c>
      <c r="O5835" s="5">
        <v>0</v>
      </c>
      <c r="P5835" s="5">
        <v>96.736587524399994</v>
      </c>
      <c r="Q5835" s="5">
        <v>20.698345184299999</v>
      </c>
      <c r="R5835" s="5">
        <v>0</v>
      </c>
      <c r="S5835">
        <f t="shared" si="1183"/>
        <v>1.8891000095627938E-2</v>
      </c>
      <c r="T5835">
        <f t="shared" si="1184"/>
        <v>366.1079527003285</v>
      </c>
      <c r="U5835">
        <f t="shared" si="1185"/>
        <v>1099.4772536403198</v>
      </c>
      <c r="V5835" s="9">
        <v>459.42694091800001</v>
      </c>
      <c r="W5835" s="9">
        <v>321.44219970699999</v>
      </c>
      <c r="X5835">
        <f t="shared" si="1192"/>
        <v>5.3181690514566887E-4</v>
      </c>
      <c r="Y5835">
        <f t="shared" si="1193"/>
        <v>25.702727962930929</v>
      </c>
      <c r="Z5835">
        <f t="shared" si="1186"/>
        <v>0.39237032064125521</v>
      </c>
      <c r="AA5835">
        <f t="shared" si="1187"/>
        <v>5.5657833987420892E-2</v>
      </c>
      <c r="AB5835">
        <f>(1/(AA5835*k))*(LN((50-dTar)/(hTar-dTar)))</f>
        <v>78.518058174620705</v>
      </c>
      <c r="AC5835">
        <f t="shared" si="1188"/>
        <v>126.66118512578434</v>
      </c>
      <c r="AD5835" s="19">
        <v>402.75296020500002</v>
      </c>
      <c r="AE5835" s="19">
        <v>109.101699829</v>
      </c>
      <c r="AF5835">
        <f t="shared" si="1194"/>
        <v>1.5661318471270774E-3</v>
      </c>
      <c r="AG5835" s="23">
        <f t="shared" si="1189"/>
        <v>20.604126245481314</v>
      </c>
      <c r="AH5835" s="25">
        <f t="shared" si="1195"/>
        <v>22.54207297725107</v>
      </c>
      <c r="AI5835" s="25">
        <f t="shared" si="1190"/>
        <v>0.14913751312007362</v>
      </c>
    </row>
    <row r="5836" spans="6:35" ht="15">
      <c r="F5836" s="5">
        <v>2006</v>
      </c>
      <c r="G5836" s="5">
        <v>8</v>
      </c>
      <c r="H5836" s="5">
        <v>0</v>
      </c>
      <c r="I5836" s="5">
        <v>243</v>
      </c>
      <c r="J5836" s="5">
        <v>23</v>
      </c>
      <c r="K5836" s="5">
        <v>11.7026767731</v>
      </c>
      <c r="L5836" s="5">
        <v>0.25709387659999999</v>
      </c>
      <c r="M5836" s="5">
        <v>0.29104036092800001</v>
      </c>
      <c r="N5836" s="8">
        <f t="shared" si="1191"/>
        <v>0.29104036092800001</v>
      </c>
      <c r="O5836" s="5">
        <v>0</v>
      </c>
      <c r="P5836" s="5">
        <v>96.736587524399994</v>
      </c>
      <c r="Q5836" s="5">
        <v>22.054405212399999</v>
      </c>
      <c r="R5836" s="5">
        <v>0</v>
      </c>
      <c r="S5836">
        <f t="shared" si="1183"/>
        <v>1.7291871511839502E-2</v>
      </c>
      <c r="T5836">
        <f t="shared" si="1184"/>
        <v>399.96511451849886</v>
      </c>
      <c r="U5836">
        <f t="shared" si="1185"/>
        <v>1201.1554035339057</v>
      </c>
      <c r="V5836" s="9">
        <v>462.50433349600002</v>
      </c>
      <c r="W5836" s="9">
        <v>351.168701172</v>
      </c>
      <c r="X5836">
        <f t="shared" si="1192"/>
        <v>4.9632017348952566E-4</v>
      </c>
      <c r="Y5836">
        <f t="shared" si="1193"/>
        <v>27.516782478046718</v>
      </c>
      <c r="Z5836">
        <f t="shared" si="1186"/>
        <v>0.35915606030609809</v>
      </c>
      <c r="AA5836">
        <f t="shared" si="1187"/>
        <v>5.0946382354871547E-2</v>
      </c>
      <c r="AB5836">
        <f>(1/(AA5836*k))*(LN((50-dTar)/(hTar-dTar)))</f>
        <v>85.779300607785288</v>
      </c>
      <c r="AC5836">
        <f t="shared" si="1188"/>
        <v>138.37463797283323</v>
      </c>
      <c r="AD5836" s="19">
        <v>403.20266723600002</v>
      </c>
      <c r="AE5836" s="19">
        <v>119.191268921</v>
      </c>
      <c r="AF5836">
        <f t="shared" si="1194"/>
        <v>1.5133891640002719E-3</v>
      </c>
      <c r="AG5836" s="23">
        <f t="shared" si="1189"/>
        <v>21.754364344600859</v>
      </c>
      <c r="AH5836" s="25">
        <f t="shared" si="1195"/>
        <v>23.944623558334499</v>
      </c>
      <c r="AI5836" s="25">
        <f t="shared" si="1190"/>
        <v>0.13651297980060009</v>
      </c>
    </row>
    <row r="5837" spans="6:35" ht="15">
      <c r="F5837" s="5">
        <v>2006</v>
      </c>
      <c r="G5837" s="5">
        <v>8</v>
      </c>
      <c r="H5837" s="5">
        <v>0</v>
      </c>
      <c r="I5837" s="5">
        <v>243</v>
      </c>
      <c r="J5837" s="5">
        <v>24</v>
      </c>
      <c r="K5837" s="5">
        <v>11.1674747467</v>
      </c>
      <c r="L5837" s="5">
        <v>0.21845151484</v>
      </c>
      <c r="M5837" s="5">
        <v>0.34012314677200001</v>
      </c>
      <c r="N5837" s="8">
        <f t="shared" si="1191"/>
        <v>0.34012314677200001</v>
      </c>
      <c r="O5837" s="5">
        <v>0</v>
      </c>
      <c r="P5837" s="5">
        <v>96.736587524399994</v>
      </c>
      <c r="Q5837" s="5">
        <v>13.505310058599999</v>
      </c>
      <c r="R5837" s="5">
        <v>0</v>
      </c>
      <c r="S5837">
        <f t="shared" si="1183"/>
        <v>2.0208076066944317E-2</v>
      </c>
      <c r="T5837">
        <f t="shared" si="1184"/>
        <v>342.24660212880184</v>
      </c>
      <c r="U5837">
        <f t="shared" si="1185"/>
        <v>1027.8180285373751</v>
      </c>
      <c r="V5837" s="9">
        <v>457.21469116200001</v>
      </c>
      <c r="W5837" s="9">
        <v>300.49197387700002</v>
      </c>
      <c r="X5837">
        <f t="shared" si="1192"/>
        <v>5.6005946240766762E-4</v>
      </c>
      <c r="Y5837">
        <f t="shared" si="1193"/>
        <v>16.70784358671299</v>
      </c>
      <c r="Z5837">
        <f t="shared" si="1186"/>
        <v>0.4197262847807029</v>
      </c>
      <c r="AA5837">
        <f t="shared" si="1187"/>
        <v>5.9538284751767347E-2</v>
      </c>
      <c r="AB5837">
        <f>(1/(AA5837*k))*(LN((50-dTar)/(hTar-dTar)))</f>
        <v>73.400586952044691</v>
      </c>
      <c r="AC5837">
        <f t="shared" si="1188"/>
        <v>118.40595078902781</v>
      </c>
      <c r="AD5837" s="19">
        <v>402.38372802700002</v>
      </c>
      <c r="AE5837" s="19">
        <v>101.99092102100001</v>
      </c>
      <c r="AF5837">
        <f t="shared" si="1194"/>
        <v>1.6057019121367697E-3</v>
      </c>
      <c r="AG5837" s="23">
        <f t="shared" si="1189"/>
        <v>13.531270478885279</v>
      </c>
      <c r="AH5837" s="25">
        <f t="shared" si="1195"/>
        <v>14.738666116688057</v>
      </c>
      <c r="AI5837" s="25">
        <f t="shared" si="1190"/>
        <v>0.15953534457198232</v>
      </c>
    </row>
    <row r="5838" spans="6:35" ht="15">
      <c r="F5838" s="5">
        <v>2006</v>
      </c>
      <c r="G5838" s="5">
        <v>9</v>
      </c>
      <c r="H5838" s="5">
        <v>0</v>
      </c>
      <c r="I5838" s="5">
        <v>244</v>
      </c>
      <c r="J5838" s="5">
        <v>1</v>
      </c>
      <c r="K5838" s="5">
        <v>10.561331749000001</v>
      </c>
      <c r="L5838" s="5">
        <v>0.17351242899899999</v>
      </c>
      <c r="M5838" s="5">
        <v>0.49798837304100002</v>
      </c>
      <c r="N5838" s="8">
        <f t="shared" si="1191"/>
        <v>0.49798837304100002</v>
      </c>
      <c r="O5838" s="5">
        <v>0</v>
      </c>
      <c r="P5838" s="5">
        <v>96.736587524399994</v>
      </c>
      <c r="Q5838" s="5">
        <v>13.120220184300001</v>
      </c>
      <c r="R5838" s="5">
        <v>0</v>
      </c>
      <c r="S5838">
        <f t="shared" si="1183"/>
        <v>2.9587480353438916E-2</v>
      </c>
      <c r="T5838">
        <f t="shared" si="1184"/>
        <v>233.75242794772822</v>
      </c>
      <c r="U5838">
        <f t="shared" si="1185"/>
        <v>701.99370326733231</v>
      </c>
      <c r="V5838" s="9">
        <v>447.50866699199997</v>
      </c>
      <c r="W5838" s="9">
        <v>205.23425293</v>
      </c>
      <c r="X5838">
        <f t="shared" si="1192"/>
        <v>7.3815085743071716E-4</v>
      </c>
      <c r="Y5838">
        <f t="shared" si="1193"/>
        <v>15.856104718896775</v>
      </c>
      <c r="Z5838">
        <f t="shared" si="1186"/>
        <v>0.61453862127354864</v>
      </c>
      <c r="AA5838">
        <f t="shared" si="1187"/>
        <v>8.7172466321616515E-2</v>
      </c>
      <c r="AB5838">
        <f>(1/(AA5838*k))*(LN((50-dTar)/(hTar-dTar)))</f>
        <v>50.132171674188513</v>
      </c>
      <c r="AC5838">
        <f t="shared" si="1188"/>
        <v>80.870572003453219</v>
      </c>
      <c r="AD5838" s="19">
        <v>399.78326415999999</v>
      </c>
      <c r="AE5838" s="19">
        <v>69.659202575699993</v>
      </c>
      <c r="AF5838">
        <f t="shared" si="1194"/>
        <v>1.8171475680299066E-3</v>
      </c>
      <c r="AG5838" s="23">
        <f t="shared" si="1189"/>
        <v>13.525990460107353</v>
      </c>
      <c r="AH5838" s="25">
        <f t="shared" si="1195"/>
        <v>14.411652365609132</v>
      </c>
      <c r="AI5838" s="25">
        <f t="shared" si="1190"/>
        <v>0.23358229935228011</v>
      </c>
    </row>
    <row r="5839" spans="6:35" ht="15">
      <c r="F5839" s="5">
        <v>2006</v>
      </c>
      <c r="G5839" s="5">
        <v>9</v>
      </c>
      <c r="H5839" s="5">
        <v>0</v>
      </c>
      <c r="I5839" s="5">
        <v>244</v>
      </c>
      <c r="J5839" s="5">
        <v>2</v>
      </c>
      <c r="K5839" s="5">
        <v>10.207190513600001</v>
      </c>
      <c r="L5839" s="5">
        <v>0.15947444736999999</v>
      </c>
      <c r="M5839" s="5">
        <v>0.69094347953799995</v>
      </c>
      <c r="N5839" s="8">
        <f t="shared" si="1191"/>
        <v>0.69094347953799995</v>
      </c>
      <c r="O5839" s="5">
        <v>0</v>
      </c>
      <c r="P5839" s="5">
        <v>96.736587524399994</v>
      </c>
      <c r="Q5839" s="5">
        <v>10.0657873154</v>
      </c>
      <c r="R5839" s="5">
        <v>0</v>
      </c>
      <c r="S5839">
        <f t="shared" si="1183"/>
        <v>4.1051714724440316E-2</v>
      </c>
      <c r="T5839">
        <f t="shared" si="1184"/>
        <v>168.47397035414204</v>
      </c>
      <c r="U5839">
        <f t="shared" si="1185"/>
        <v>505.95267562098638</v>
      </c>
      <c r="V5839" s="9">
        <v>440.75335693400001</v>
      </c>
      <c r="W5839" s="9">
        <v>147.91987609899999</v>
      </c>
      <c r="X5839">
        <f t="shared" si="1192"/>
        <v>9.135541120433155E-4</v>
      </c>
      <c r="Y5839">
        <f t="shared" si="1193"/>
        <v>11.896829376251111</v>
      </c>
      <c r="Z5839">
        <f t="shared" si="1186"/>
        <v>0.85265334750751698</v>
      </c>
      <c r="AA5839">
        <f t="shared" si="1187"/>
        <v>0.12094910335428234</v>
      </c>
      <c r="AB5839">
        <f>(1/(AA5839*k))*(LN((50-dTar)/(hTar-dTar)))</f>
        <v>36.132099583216672</v>
      </c>
      <c r="AC5839">
        <f t="shared" si="1188"/>
        <v>58.286395011387967</v>
      </c>
      <c r="AD5839" s="19">
        <v>396.67245483400001</v>
      </c>
      <c r="AE5839" s="19">
        <v>50.205947876000003</v>
      </c>
      <c r="AF5839">
        <f t="shared" si="1194"/>
        <v>1.9795520283888172E-3</v>
      </c>
      <c r="AG5839" s="23">
        <f t="shared" si="1189"/>
        <v>10.524161883316065</v>
      </c>
      <c r="AH5839" s="25">
        <f t="shared" si="1195"/>
        <v>11.045904241154265</v>
      </c>
      <c r="AI5839" s="25">
        <f t="shared" si="1190"/>
        <v>0.32408822255708264</v>
      </c>
    </row>
    <row r="5840" spans="6:35" ht="15">
      <c r="F5840" s="5">
        <v>2006</v>
      </c>
      <c r="G5840" s="5">
        <v>9</v>
      </c>
      <c r="H5840" s="5">
        <v>0</v>
      </c>
      <c r="I5840" s="5">
        <v>244</v>
      </c>
      <c r="J5840" s="5">
        <v>3</v>
      </c>
      <c r="K5840" s="5">
        <v>9.7228822708100004</v>
      </c>
      <c r="L5840" s="5">
        <v>0.12750297784799999</v>
      </c>
      <c r="M5840" s="5">
        <v>0.75598812103299995</v>
      </c>
      <c r="N5840" s="8">
        <f t="shared" si="1191"/>
        <v>0.75598812103299995</v>
      </c>
      <c r="O5840" s="5">
        <v>0</v>
      </c>
      <c r="P5840" s="5">
        <v>96.736587524399994</v>
      </c>
      <c r="Q5840" s="5">
        <v>7.3191833496100003</v>
      </c>
      <c r="R5840" s="5">
        <v>0</v>
      </c>
      <c r="S5840">
        <f t="shared" si="1183"/>
        <v>4.4916276944191862E-2</v>
      </c>
      <c r="T5840">
        <f t="shared" si="1184"/>
        <v>153.97859840576973</v>
      </c>
      <c r="U5840">
        <f t="shared" si="1185"/>
        <v>462.42089319795735</v>
      </c>
      <c r="V5840" s="9">
        <v>439.20910644499997</v>
      </c>
      <c r="W5840" s="9">
        <v>135.19296264600001</v>
      </c>
      <c r="X5840">
        <f t="shared" si="1192"/>
        <v>9.6448481213449924E-4</v>
      </c>
      <c r="Y5840">
        <f t="shared" si="1193"/>
        <v>8.5957363183469813</v>
      </c>
      <c r="Z5840">
        <f t="shared" si="1186"/>
        <v>0.93292117396594421</v>
      </c>
      <c r="AA5840">
        <f t="shared" si="1187"/>
        <v>0.13233511581376939</v>
      </c>
      <c r="AB5840">
        <f>(1/(AA5840*k))*(LN((50-dTar)/(hTar-dTar)))</f>
        <v>33.023321285694486</v>
      </c>
      <c r="AC5840">
        <f t="shared" si="1188"/>
        <v>53.271478027809863</v>
      </c>
      <c r="AD5840" s="19">
        <v>395.64016723600002</v>
      </c>
      <c r="AE5840" s="19">
        <v>45.886268615699997</v>
      </c>
      <c r="AF5840">
        <f t="shared" si="1194"/>
        <v>2.0210271141998261E-3</v>
      </c>
      <c r="AG5840" s="23">
        <f t="shared" si="1189"/>
        <v>7.670292686571333</v>
      </c>
      <c r="AH5840" s="25">
        <f t="shared" si="1195"/>
        <v>8.0220480424562126</v>
      </c>
      <c r="AI5840" s="25">
        <f t="shared" si="1190"/>
        <v>0.35459752306176717</v>
      </c>
    </row>
    <row r="5841" spans="6:35" ht="15">
      <c r="F5841" s="5">
        <v>2006</v>
      </c>
      <c r="G5841" s="5">
        <v>9</v>
      </c>
      <c r="H5841" s="5">
        <v>0</v>
      </c>
      <c r="I5841" s="5">
        <v>244</v>
      </c>
      <c r="J5841" s="5">
        <v>4</v>
      </c>
      <c r="K5841" s="5">
        <v>9.4414501190200006</v>
      </c>
      <c r="L5841" s="5">
        <v>0.110539510846</v>
      </c>
      <c r="M5841" s="5">
        <v>0.50453692674600004</v>
      </c>
      <c r="N5841" s="8">
        <f t="shared" si="1191"/>
        <v>0.50453692674600004</v>
      </c>
      <c r="O5841" s="5">
        <v>0</v>
      </c>
      <c r="P5841" s="5">
        <v>96.736587524399994</v>
      </c>
      <c r="Q5841" s="5">
        <v>8.1270961761499994</v>
      </c>
      <c r="R5841" s="5">
        <v>0</v>
      </c>
      <c r="S5841">
        <f t="shared" si="1183"/>
        <v>2.9976556112189964E-2</v>
      </c>
      <c r="T5841">
        <f t="shared" si="1184"/>
        <v>230.71847691868794</v>
      </c>
      <c r="U5841">
        <f t="shared" si="1185"/>
        <v>692.88229194593214</v>
      </c>
      <c r="V5841" s="9">
        <v>447.20172119099999</v>
      </c>
      <c r="W5841" s="9">
        <v>202.57044982900001</v>
      </c>
      <c r="X5841">
        <f t="shared" si="1192"/>
        <v>7.4479326407703855E-4</v>
      </c>
      <c r="Y5841">
        <f t="shared" si="1193"/>
        <v>9.8134084055064772</v>
      </c>
      <c r="Z5841">
        <f t="shared" si="1186"/>
        <v>0.62261981228737007</v>
      </c>
      <c r="AA5841">
        <f t="shared" si="1187"/>
        <v>8.8318785408984871E-2</v>
      </c>
      <c r="AB5841">
        <f>(1/(AA5841*k))*(LN((50-dTar)/(hTar-dTar)))</f>
        <v>49.481489432406875</v>
      </c>
      <c r="AC5841">
        <f t="shared" si="1188"/>
        <v>79.820925771740832</v>
      </c>
      <c r="AD5841" s="19">
        <v>399.67645263700001</v>
      </c>
      <c r="AE5841" s="19">
        <v>68.755065918</v>
      </c>
      <c r="AF5841">
        <f t="shared" si="1194"/>
        <v>1.8239772760667021E-3</v>
      </c>
      <c r="AG5841" s="23">
        <f t="shared" si="1189"/>
        <v>8.3846590182317353</v>
      </c>
      <c r="AH5841" s="25">
        <f t="shared" si="1195"/>
        <v>8.9277177545340756</v>
      </c>
      <c r="AI5841" s="25">
        <f t="shared" si="1190"/>
        <v>0.23665390968427447</v>
      </c>
    </row>
    <row r="5842" spans="6:35" ht="15">
      <c r="F5842" s="5">
        <v>2006</v>
      </c>
      <c r="G5842" s="5">
        <v>9</v>
      </c>
      <c r="H5842" s="5">
        <v>0</v>
      </c>
      <c r="I5842" s="5">
        <v>244</v>
      </c>
      <c r="J5842" s="5">
        <v>5</v>
      </c>
      <c r="K5842" s="5">
        <v>9.1163110733000003</v>
      </c>
      <c r="L5842" s="5">
        <v>0.10007545352</v>
      </c>
      <c r="M5842" s="5">
        <v>0.61055618524599997</v>
      </c>
      <c r="N5842" s="8">
        <f t="shared" si="1191"/>
        <v>0.61055618524599997</v>
      </c>
      <c r="O5842" s="5">
        <v>0</v>
      </c>
      <c r="P5842" s="5">
        <v>96.736587524399994</v>
      </c>
      <c r="Q5842" s="5">
        <v>7.98043251038</v>
      </c>
      <c r="R5842" s="5">
        <v>0</v>
      </c>
      <c r="S5842">
        <f t="shared" si="1183"/>
        <v>3.6275584157362109E-2</v>
      </c>
      <c r="T5842">
        <f t="shared" si="1184"/>
        <v>190.65565807210928</v>
      </c>
      <c r="U5842">
        <f t="shared" si="1185"/>
        <v>572.5676205119006</v>
      </c>
      <c r="V5842" s="9">
        <v>443.08483886699997</v>
      </c>
      <c r="W5842" s="9">
        <v>167.395355225</v>
      </c>
      <c r="X5842">
        <f t="shared" si="1192"/>
        <v>8.452743732380864E-4</v>
      </c>
      <c r="Y5842">
        <f t="shared" si="1193"/>
        <v>9.5136113066372552</v>
      </c>
      <c r="Z5842">
        <f t="shared" si="1186"/>
        <v>0.7534520414600574</v>
      </c>
      <c r="AA5842">
        <f t="shared" si="1187"/>
        <v>0.10687737179644874</v>
      </c>
      <c r="AB5842">
        <f>(1/(AA5842*k))*(LN((50-dTar)/(hTar-dTar)))</f>
        <v>40.889338626522104</v>
      </c>
      <c r="AC5842">
        <f t="shared" si="1188"/>
        <v>65.960521819410346</v>
      </c>
      <c r="AD5842" s="19">
        <v>397.95953369099999</v>
      </c>
      <c r="AE5842" s="19">
        <v>56.816181182900003</v>
      </c>
      <c r="AF5842">
        <f t="shared" si="1194"/>
        <v>1.9203580037948349E-3</v>
      </c>
      <c r="AG5842" s="23">
        <f t="shared" si="1189"/>
        <v>8.3085429400537762</v>
      </c>
      <c r="AH5842" s="25">
        <f t="shared" si="1195"/>
        <v>8.7665819146587083</v>
      </c>
      <c r="AI5842" s="25">
        <f t="shared" si="1190"/>
        <v>0.28638242447836354</v>
      </c>
    </row>
    <row r="5843" spans="6:35" ht="15">
      <c r="F5843" s="5">
        <v>2006</v>
      </c>
      <c r="G5843" s="5">
        <v>9</v>
      </c>
      <c r="H5843" s="5">
        <v>0</v>
      </c>
      <c r="I5843" s="5">
        <v>244</v>
      </c>
      <c r="J5843" s="5">
        <v>6</v>
      </c>
      <c r="K5843" s="5">
        <v>8.7292604446399995</v>
      </c>
      <c r="L5843" s="5">
        <v>7.6336562633499999E-2</v>
      </c>
      <c r="M5843" s="5">
        <v>0.34575337171600001</v>
      </c>
      <c r="N5843" s="8">
        <f t="shared" si="1191"/>
        <v>0.34575337171600001</v>
      </c>
      <c r="O5843" s="5">
        <v>0</v>
      </c>
      <c r="P5843" s="5">
        <v>96.736587524399994</v>
      </c>
      <c r="Q5843" s="5">
        <v>4.8730373382599996</v>
      </c>
      <c r="R5843" s="5">
        <v>3.5364770889299999</v>
      </c>
      <c r="S5843">
        <f t="shared" si="1183"/>
        <v>2.0542590242242795E-2</v>
      </c>
      <c r="T5843">
        <f t="shared" si="1184"/>
        <v>336.67348118787987</v>
      </c>
      <c r="U5843">
        <f t="shared" si="1185"/>
        <v>1011.0811080167063</v>
      </c>
      <c r="V5843" s="9">
        <v>464.24502563499999</v>
      </c>
      <c r="W5843" s="9">
        <v>295.59875488300003</v>
      </c>
      <c r="X5843">
        <f t="shared" si="1192"/>
        <v>5.6467668757392484E-4</v>
      </c>
      <c r="Y5843">
        <f t="shared" si="1193"/>
        <v>6.0169249692754345</v>
      </c>
      <c r="Z5843">
        <f t="shared" si="1186"/>
        <v>0.42667421943511463</v>
      </c>
      <c r="AA5843">
        <f t="shared" si="1187"/>
        <v>6.052385112416446E-2</v>
      </c>
      <c r="AB5843">
        <f>(1/(AA5843*k))*(LN((50-dTar)/(hTar-dTar)))</f>
        <v>72.205336668553343</v>
      </c>
      <c r="AC5843">
        <f t="shared" si="1188"/>
        <v>116.47783614956163</v>
      </c>
      <c r="AD5843" s="19">
        <v>407.07733154300001</v>
      </c>
      <c r="AE5843" s="19">
        <v>100.330108643</v>
      </c>
      <c r="AF5843">
        <f t="shared" si="1194"/>
        <v>1.6028587914008441E-3</v>
      </c>
      <c r="AG5843" s="23">
        <f t="shared" si="1189"/>
        <v>4.8935799773693924</v>
      </c>
      <c r="AH5843" s="25">
        <f t="shared" si="1195"/>
        <v>5.3205564066644406</v>
      </c>
      <c r="AI5843" s="25">
        <f t="shared" si="1190"/>
        <v>0.16217621122567383</v>
      </c>
    </row>
    <row r="5844" spans="6:35" ht="15">
      <c r="F5844" s="5">
        <v>2006</v>
      </c>
      <c r="G5844" s="5">
        <v>9</v>
      </c>
      <c r="H5844" s="5">
        <v>0</v>
      </c>
      <c r="I5844" s="5">
        <v>244</v>
      </c>
      <c r="J5844" s="5">
        <v>7</v>
      </c>
      <c r="K5844" s="5">
        <v>9.3171501159699996</v>
      </c>
      <c r="L5844" s="5">
        <v>0.10871053487100001</v>
      </c>
      <c r="M5844" s="5">
        <v>0.38910600543000001</v>
      </c>
      <c r="N5844" s="8">
        <f t="shared" si="1191"/>
        <v>0.38910600543000001</v>
      </c>
      <c r="O5844" s="5">
        <v>0</v>
      </c>
      <c r="P5844" s="5">
        <v>96.736587524399994</v>
      </c>
      <c r="Q5844" s="5">
        <v>6.8567843437200002</v>
      </c>
      <c r="R5844" s="5">
        <v>128.018035889</v>
      </c>
      <c r="S5844">
        <f t="shared" si="1183"/>
        <v>2.3118343548389167E-2</v>
      </c>
      <c r="T5844">
        <f t="shared" si="1184"/>
        <v>299.16266946184197</v>
      </c>
      <c r="U5844">
        <f t="shared" si="1185"/>
        <v>898.43049785057997</v>
      </c>
      <c r="V5844" s="9">
        <v>448.82171630900001</v>
      </c>
      <c r="W5844" s="9">
        <v>262.66433715800002</v>
      </c>
      <c r="X5844">
        <f t="shared" si="1192"/>
        <v>6.2115020755677353E-4</v>
      </c>
      <c r="Y5844">
        <f t="shared" si="1193"/>
        <v>8.4217569419985256</v>
      </c>
      <c r="Z5844">
        <f t="shared" si="1186"/>
        <v>0.48017319490012067</v>
      </c>
      <c r="AA5844">
        <f t="shared" si="1187"/>
        <v>6.8112694974693272E-2</v>
      </c>
      <c r="AB5844">
        <f>(1/(AA5844*k))*(LN((50-dTar)/(hTar-dTar)))</f>
        <v>64.16050706144263</v>
      </c>
      <c r="AC5844">
        <f t="shared" si="1188"/>
        <v>103.50034185257455</v>
      </c>
      <c r="AD5844" s="19">
        <v>309.16311645500002</v>
      </c>
      <c r="AE5844" s="19">
        <v>89.151725768999995</v>
      </c>
      <c r="AF5844">
        <f t="shared" si="1194"/>
        <v>1.9927655274922986E-3</v>
      </c>
      <c r="AG5844" s="23">
        <f t="shared" si="1189"/>
        <v>6.6847534591323514</v>
      </c>
      <c r="AH5844" s="25">
        <f t="shared" si="1195"/>
        <v>7.3449776557336524</v>
      </c>
      <c r="AI5844" s="25">
        <f t="shared" si="1190"/>
        <v>0.18251083832561132</v>
      </c>
    </row>
    <row r="5845" spans="6:35" ht="15">
      <c r="F5845" s="5">
        <v>2006</v>
      </c>
      <c r="G5845" s="5">
        <v>9</v>
      </c>
      <c r="H5845" s="5">
        <v>0</v>
      </c>
      <c r="I5845" s="5">
        <v>244</v>
      </c>
      <c r="J5845" s="5">
        <v>8</v>
      </c>
      <c r="K5845" s="5">
        <v>11.5074682236</v>
      </c>
      <c r="L5845" s="5">
        <v>0.219492778182</v>
      </c>
      <c r="M5845" s="5">
        <v>0.57542926073099998</v>
      </c>
      <c r="N5845" s="8">
        <f t="shared" si="1191"/>
        <v>0.57542926073099998</v>
      </c>
      <c r="O5845" s="5">
        <v>0</v>
      </c>
      <c r="P5845" s="5">
        <v>96.736587524399994</v>
      </c>
      <c r="Q5845" s="5">
        <v>9.09476852417</v>
      </c>
      <c r="R5845" s="5">
        <v>433.45285034199998</v>
      </c>
      <c r="S5845">
        <f t="shared" si="1183"/>
        <v>3.4188553123650156E-2</v>
      </c>
      <c r="T5845">
        <f t="shared" si="1184"/>
        <v>202.29418146062943</v>
      </c>
      <c r="U5845">
        <f t="shared" si="1185"/>
        <v>607.51985696908832</v>
      </c>
      <c r="V5845" s="9">
        <v>424.171142578</v>
      </c>
      <c r="W5845" s="9">
        <v>177.61395263700001</v>
      </c>
      <c r="X5845">
        <f t="shared" si="1192"/>
        <v>8.26921280851394E-4</v>
      </c>
      <c r="Y5845">
        <f t="shared" si="1193"/>
        <v>10.921778530079967</v>
      </c>
      <c r="Z5845">
        <f t="shared" si="1186"/>
        <v>0.71010393750894207</v>
      </c>
      <c r="AA5845">
        <f t="shared" si="1187"/>
        <v>0.1007284317608273</v>
      </c>
      <c r="AB5845">
        <f>(1/(AA5845*k))*(LN((50-dTar)/(hTar-dTar)))</f>
        <v>43.385417309725447</v>
      </c>
      <c r="AC5845">
        <f t="shared" si="1188"/>
        <v>69.987064140141527</v>
      </c>
      <c r="AD5845" s="19">
        <v>183.39141845699999</v>
      </c>
      <c r="AE5845" s="19">
        <v>60.284511566200003</v>
      </c>
      <c r="AF5845">
        <f t="shared" si="1194"/>
        <v>3.1881350959726065E-3</v>
      </c>
      <c r="AG5845" s="23">
        <f t="shared" si="1189"/>
        <v>8.4848215771310613</v>
      </c>
      <c r="AH5845" s="25">
        <f t="shared" si="1195"/>
        <v>9.4110937247019972</v>
      </c>
      <c r="AI5845" s="25">
        <f t="shared" si="1190"/>
        <v>0.26990608036759023</v>
      </c>
    </row>
    <row r="5846" spans="6:35" ht="15">
      <c r="F5846" s="5">
        <v>2006</v>
      </c>
      <c r="G5846" s="5">
        <v>9</v>
      </c>
      <c r="H5846" s="5">
        <v>0</v>
      </c>
      <c r="I5846" s="5">
        <v>244</v>
      </c>
      <c r="J5846" s="5">
        <v>9</v>
      </c>
      <c r="K5846" s="5">
        <v>14.1299390793</v>
      </c>
      <c r="L5846" s="5">
        <v>0.39021000266099998</v>
      </c>
      <c r="M5846" s="5">
        <v>0.664902150631</v>
      </c>
      <c r="N5846" s="8">
        <f t="shared" si="1191"/>
        <v>0.664902150631</v>
      </c>
      <c r="O5846" s="5">
        <v>0</v>
      </c>
      <c r="P5846" s="5">
        <v>96.736587524399994</v>
      </c>
      <c r="Q5846" s="5">
        <v>12.4800195694</v>
      </c>
      <c r="R5846" s="5">
        <v>752.74182128899997</v>
      </c>
      <c r="S5846">
        <f t="shared" si="1183"/>
        <v>3.9504495252812473E-2</v>
      </c>
      <c r="T5846">
        <f t="shared" si="1184"/>
        <v>175.07236392242393</v>
      </c>
      <c r="U5846">
        <f t="shared" si="1185"/>
        <v>525.76864406795107</v>
      </c>
      <c r="V5846" s="9">
        <v>211.04244995100001</v>
      </c>
      <c r="W5846" s="9">
        <v>153.713256836</v>
      </c>
      <c r="X5846">
        <f t="shared" si="1192"/>
        <v>1.1229339198192013E-3</v>
      </c>
      <c r="Y5846">
        <f t="shared" si="1193"/>
        <v>15.533902384347053</v>
      </c>
      <c r="Z5846">
        <f t="shared" si="1186"/>
        <v>0.82051725110648466</v>
      </c>
      <c r="AA5846">
        <f t="shared" si="1187"/>
        <v>0.11639058956157437</v>
      </c>
      <c r="AB5846">
        <f>(1/(AA5846*k))*(LN((50-dTar)/(hTar-dTar)))</f>
        <v>37.547236966144482</v>
      </c>
      <c r="AC5846">
        <f t="shared" si="1188"/>
        <v>60.569219908035414</v>
      </c>
      <c r="AD5846" s="19">
        <v>133.297805786</v>
      </c>
      <c r="AE5846" s="19">
        <v>52.172298431400002</v>
      </c>
      <c r="AF5846">
        <f t="shared" si="1194"/>
        <v>4.0643909405724968E-3</v>
      </c>
      <c r="AG5846" s="23">
        <f t="shared" si="1189"/>
        <v>11.709813073047386</v>
      </c>
      <c r="AH5846" s="25">
        <f t="shared" si="1195"/>
        <v>13.163325583637418</v>
      </c>
      <c r="AI5846" s="25">
        <f t="shared" si="1190"/>
        <v>0.31187349262846786</v>
      </c>
    </row>
    <row r="5847" spans="6:35" ht="15">
      <c r="F5847" s="5">
        <v>2006</v>
      </c>
      <c r="G5847" s="5">
        <v>9</v>
      </c>
      <c r="H5847" s="5">
        <v>0</v>
      </c>
      <c r="I5847" s="5">
        <v>244</v>
      </c>
      <c r="J5847" s="5">
        <v>10</v>
      </c>
      <c r="K5847" s="5">
        <v>16.546268463099999</v>
      </c>
      <c r="L5847" s="5">
        <v>0.61297136545200004</v>
      </c>
      <c r="M5847" s="5">
        <v>0.607003748417</v>
      </c>
      <c r="N5847" s="8">
        <f t="shared" si="1191"/>
        <v>0.607003748417</v>
      </c>
      <c r="O5847" s="5">
        <v>0</v>
      </c>
      <c r="P5847" s="5">
        <v>96.736587524399994</v>
      </c>
      <c r="Q5847" s="5">
        <v>15.835249900799999</v>
      </c>
      <c r="R5847" s="5">
        <v>1021.00323486</v>
      </c>
      <c r="S5847">
        <f t="shared" si="1183"/>
        <v>3.6064519681613366E-2</v>
      </c>
      <c r="T5847">
        <f t="shared" si="1184"/>
        <v>191.77145378697739</v>
      </c>
      <c r="U5847">
        <f t="shared" si="1185"/>
        <v>575.91852288689222</v>
      </c>
      <c r="V5847" s="9">
        <v>133.60031127900001</v>
      </c>
      <c r="W5847" s="9">
        <v>168.37501525900001</v>
      </c>
      <c r="X5847">
        <f t="shared" si="1192"/>
        <v>1.1390898804623127E-3</v>
      </c>
      <c r="Y5847">
        <f t="shared" si="1193"/>
        <v>20.261207884190299</v>
      </c>
      <c r="Z5847">
        <f t="shared" si="1186"/>
        <v>0.74906818482958293</v>
      </c>
      <c r="AA5847">
        <f t="shared" si="1187"/>
        <v>0.10625552057139982</v>
      </c>
      <c r="AB5847">
        <f>(1/(AA5847*k))*(LN((50-dTar)/(hTar-dTar)))</f>
        <v>41.128639936982076</v>
      </c>
      <c r="AC5847">
        <f t="shared" si="1188"/>
        <v>66.346550056603959</v>
      </c>
      <c r="AD5847" s="19">
        <v>116.96357727100001</v>
      </c>
      <c r="AE5847" s="19">
        <v>57.1486930847</v>
      </c>
      <c r="AF5847">
        <f t="shared" si="1194"/>
        <v>4.1587162337623747E-3</v>
      </c>
      <c r="AG5847" s="23">
        <f t="shared" si="1189"/>
        <v>14.670806830110662</v>
      </c>
      <c r="AH5847" s="25">
        <f t="shared" si="1195"/>
        <v>16.795683424208523</v>
      </c>
      <c r="AI5847" s="25">
        <f t="shared" si="1190"/>
        <v>0.28471614789894384</v>
      </c>
    </row>
    <row r="5848" spans="6:35" ht="15">
      <c r="F5848" s="5">
        <v>2006</v>
      </c>
      <c r="G5848" s="5">
        <v>9</v>
      </c>
      <c r="H5848" s="5">
        <v>0</v>
      </c>
      <c r="I5848" s="5">
        <v>244</v>
      </c>
      <c r="J5848" s="5">
        <v>11</v>
      </c>
      <c r="K5848" s="5">
        <v>18.4078559875</v>
      </c>
      <c r="L5848" s="5">
        <v>0.77775675058399996</v>
      </c>
      <c r="M5848" s="5">
        <v>0.43444538116499998</v>
      </c>
      <c r="N5848" s="8">
        <f t="shared" si="1191"/>
        <v>0.43444538116499998</v>
      </c>
      <c r="O5848" s="5">
        <v>0</v>
      </c>
      <c r="P5848" s="5">
        <v>96.736587524399994</v>
      </c>
      <c r="Q5848" s="5">
        <v>23.3978557587</v>
      </c>
      <c r="R5848" s="5">
        <v>1222.0831298799999</v>
      </c>
      <c r="S5848">
        <f t="shared" si="1183"/>
        <v>2.5812137141610368E-2</v>
      </c>
      <c r="T5848">
        <f t="shared" si="1184"/>
        <v>267.94160171739151</v>
      </c>
      <c r="U5848">
        <f t="shared" si="1185"/>
        <v>804.66893499405171</v>
      </c>
      <c r="V5848" s="9">
        <v>108.343200684</v>
      </c>
      <c r="W5848" s="9">
        <v>235.25228881800001</v>
      </c>
      <c r="X5848">
        <f t="shared" si="1192"/>
        <v>8.7087954539641702E-4</v>
      </c>
      <c r="Y5848">
        <f t="shared" si="1193"/>
        <v>30.519401158318537</v>
      </c>
      <c r="Z5848">
        <f t="shared" si="1186"/>
        <v>0.53612389367536351</v>
      </c>
      <c r="AA5848">
        <f t="shared" si="1187"/>
        <v>7.6049316426650346E-2</v>
      </c>
      <c r="AB5848">
        <f>(1/(AA5848*k))*(LN((50-dTar)/(hTar-dTar)))</f>
        <v>57.464619699937806</v>
      </c>
      <c r="AC5848">
        <f t="shared" si="1188"/>
        <v>92.698889952289321</v>
      </c>
      <c r="AD5848" s="19">
        <v>113.75173950200001</v>
      </c>
      <c r="AE5848" s="19">
        <v>79.847717285200005</v>
      </c>
      <c r="AF5848">
        <f t="shared" si="1194"/>
        <v>3.4928598484361049E-3</v>
      </c>
      <c r="AG5848" s="23">
        <f t="shared" si="1189"/>
        <v>20.637700332574578</v>
      </c>
      <c r="AH5848" s="25">
        <f t="shared" si="1195"/>
        <v>24.393673220991555</v>
      </c>
      <c r="AI5848" s="25">
        <f t="shared" si="1190"/>
        <v>0.203777350173482</v>
      </c>
    </row>
    <row r="5849" spans="6:35" ht="15">
      <c r="F5849" s="5">
        <v>2006</v>
      </c>
      <c r="G5849" s="5">
        <v>9</v>
      </c>
      <c r="H5849" s="5">
        <v>0</v>
      </c>
      <c r="I5849" s="5">
        <v>244</v>
      </c>
      <c r="J5849" s="5">
        <v>12</v>
      </c>
      <c r="K5849" s="5">
        <v>19.9451408386</v>
      </c>
      <c r="L5849" s="5">
        <v>1.01902735233</v>
      </c>
      <c r="M5849" s="5">
        <v>0.20379149913799999</v>
      </c>
      <c r="N5849" s="8">
        <f t="shared" si="1191"/>
        <v>0.20379149913799999</v>
      </c>
      <c r="O5849" s="5">
        <v>0</v>
      </c>
      <c r="P5849" s="5">
        <v>96.736587524399994</v>
      </c>
      <c r="Q5849" s="5">
        <v>31.555555343599998</v>
      </c>
      <c r="R5849" s="5">
        <v>1364.1339111299999</v>
      </c>
      <c r="S5849">
        <f t="shared" si="1183"/>
        <v>1.2108067785042458E-2</v>
      </c>
      <c r="T5849">
        <f t="shared" si="1184"/>
        <v>571.20140820617326</v>
      </c>
      <c r="U5849">
        <f t="shared" si="1185"/>
        <v>1715.4037516471658</v>
      </c>
      <c r="V5849" s="9">
        <v>97.500755310100004</v>
      </c>
      <c r="W5849" s="9">
        <v>501.51388549799998</v>
      </c>
      <c r="X5849">
        <f t="shared" si="1192"/>
        <v>4.3207399459833343E-4</v>
      </c>
      <c r="Y5849">
        <f t="shared" si="1193"/>
        <v>41.895391297387711</v>
      </c>
      <c r="Z5849">
        <f t="shared" si="1186"/>
        <v>0.25148729104409251</v>
      </c>
      <c r="AA5849">
        <f t="shared" si="1187"/>
        <v>3.5673538895608772E-2</v>
      </c>
      <c r="AB5849">
        <f>(1/(AA5849*k))*(LN((50-dTar)/(hTar-dTar)))</f>
        <v>122.50382726776898</v>
      </c>
      <c r="AC5849">
        <f t="shared" si="1188"/>
        <v>197.61670506002613</v>
      </c>
      <c r="AD5849" s="19">
        <v>117.32334136999999</v>
      </c>
      <c r="AE5849" s="19">
        <v>170.220413208</v>
      </c>
      <c r="AF5849">
        <f t="shared" si="1194"/>
        <v>2.0611737418710732E-3</v>
      </c>
      <c r="AG5849" s="23">
        <f t="shared" si="1189"/>
        <v>24.830461497528685</v>
      </c>
      <c r="AH5849" s="25">
        <f t="shared" si="1195"/>
        <v>31.316734943900098</v>
      </c>
      <c r="AI5849" s="25">
        <f t="shared" si="1190"/>
        <v>9.5588751734135571E-2</v>
      </c>
    </row>
    <row r="5850" spans="6:35" ht="15">
      <c r="F5850" s="5">
        <v>2006</v>
      </c>
      <c r="G5850" s="5">
        <v>9</v>
      </c>
      <c r="H5850" s="5">
        <v>0</v>
      </c>
      <c r="I5850" s="5">
        <v>244</v>
      </c>
      <c r="J5850" s="5">
        <v>13</v>
      </c>
      <c r="K5850" s="5">
        <v>21.457096099899999</v>
      </c>
      <c r="L5850" s="5">
        <v>1.25557863712</v>
      </c>
      <c r="M5850" s="5">
        <v>0.17413973808300001</v>
      </c>
      <c r="N5850" s="8">
        <f t="shared" si="1191"/>
        <v>0.17413973808300001</v>
      </c>
      <c r="O5850" s="5">
        <v>0</v>
      </c>
      <c r="P5850" s="5">
        <v>96.736587524399994</v>
      </c>
      <c r="Q5850" s="5">
        <v>37.683044433600003</v>
      </c>
      <c r="R5850" s="5">
        <v>1425.3845214800001</v>
      </c>
      <c r="S5850">
        <f t="shared" si="1183"/>
        <v>1.0346338103880913E-2</v>
      </c>
      <c r="T5850">
        <f t="shared" si="1184"/>
        <v>668.46311226556634</v>
      </c>
      <c r="U5850">
        <f t="shared" si="1185"/>
        <v>2007.4952795007835</v>
      </c>
      <c r="V5850" s="9">
        <v>90.705268859900002</v>
      </c>
      <c r="W5850" s="9">
        <v>586.90948486299999</v>
      </c>
      <c r="X5850">
        <f t="shared" si="1192"/>
        <v>3.7242421637351757E-4</v>
      </c>
      <c r="Y5850">
        <f t="shared" si="1193"/>
        <v>50.173939542674503</v>
      </c>
      <c r="Z5850">
        <f t="shared" si="1186"/>
        <v>0.21489576934691393</v>
      </c>
      <c r="AA5850">
        <f t="shared" si="1187"/>
        <v>3.0483021843655839E-2</v>
      </c>
      <c r="AB5850">
        <f>(1/(AA5850*k))*(LN((50-dTar)/(hTar-dTar)))</f>
        <v>143.36324887052544</v>
      </c>
      <c r="AC5850">
        <f t="shared" si="1188"/>
        <v>231.26602246122388</v>
      </c>
      <c r="AD5850" s="19">
        <v>134.68893432600001</v>
      </c>
      <c r="AE5850" s="19">
        <v>199.204803467</v>
      </c>
      <c r="AF5850">
        <f t="shared" si="1194"/>
        <v>1.7694111830434873E-3</v>
      </c>
      <c r="AG5850" s="23">
        <f t="shared" si="1189"/>
        <v>29.64252834661788</v>
      </c>
      <c r="AH5850" s="25">
        <f t="shared" si="1195"/>
        <v>37.446389764120745</v>
      </c>
      <c r="AI5850" s="25">
        <f t="shared" si="1190"/>
        <v>8.1680542422387148E-2</v>
      </c>
    </row>
    <row r="5851" spans="6:35" ht="15">
      <c r="F5851" s="5">
        <v>2006</v>
      </c>
      <c r="G5851" s="5">
        <v>9</v>
      </c>
      <c r="H5851" s="5">
        <v>0</v>
      </c>
      <c r="I5851" s="5">
        <v>244</v>
      </c>
      <c r="J5851" s="5">
        <v>14</v>
      </c>
      <c r="K5851" s="5">
        <v>22.5699176788</v>
      </c>
      <c r="L5851" s="5">
        <v>1.4085955619799999</v>
      </c>
      <c r="M5851" s="5">
        <v>0.103644132614</v>
      </c>
      <c r="N5851" s="8">
        <f t="shared" si="1191"/>
        <v>0.103644132614</v>
      </c>
      <c r="O5851" s="5">
        <v>0</v>
      </c>
      <c r="P5851" s="5">
        <v>96.736587524399994</v>
      </c>
      <c r="Q5851" s="5">
        <v>44.476440429699998</v>
      </c>
      <c r="R5851" s="5">
        <v>1385.3439941399999</v>
      </c>
      <c r="S5851">
        <f t="shared" si="1183"/>
        <v>6.1579123197992173E-3</v>
      </c>
      <c r="T5851">
        <f t="shared" si="1184"/>
        <v>1123.1315111835759</v>
      </c>
      <c r="U5851">
        <f t="shared" si="1185"/>
        <v>3372.9328748119051</v>
      </c>
      <c r="V5851" s="9">
        <v>93.918235778799996</v>
      </c>
      <c r="W5851" s="9">
        <v>986.10760498000002</v>
      </c>
      <c r="X5851">
        <f t="shared" si="1192"/>
        <v>2.2456978918382735E-4</v>
      </c>
      <c r="Y5851">
        <f t="shared" si="1193"/>
        <v>59.478087267728434</v>
      </c>
      <c r="Z5851">
        <f t="shared" si="1186"/>
        <v>0.12790122381924857</v>
      </c>
      <c r="AA5851">
        <f t="shared" si="1187"/>
        <v>1.8142822501165532E-2</v>
      </c>
      <c r="AB5851">
        <f>(1/(AA5851*k))*(LN((50-dTar)/(hTar-dTar)))</f>
        <v>240.87459636541934</v>
      </c>
      <c r="AC5851">
        <f t="shared" si="1188"/>
        <v>388.56617893538908</v>
      </c>
      <c r="AD5851" s="19">
        <v>152.85029602099999</v>
      </c>
      <c r="AE5851" s="19">
        <v>334.69787597700002</v>
      </c>
      <c r="AF5851">
        <f t="shared" si="1194"/>
        <v>1.141403515345487E-3</v>
      </c>
      <c r="AG5851" s="23">
        <f t="shared" si="1189"/>
        <v>33.098913047622553</v>
      </c>
      <c r="AH5851" s="25">
        <f t="shared" si="1195"/>
        <v>43.125472739798468</v>
      </c>
      <c r="AI5851" s="25">
        <f t="shared" si="1190"/>
        <v>4.8614457929035973E-2</v>
      </c>
    </row>
    <row r="5852" spans="6:35" ht="15">
      <c r="F5852" s="5">
        <v>2006</v>
      </c>
      <c r="G5852" s="5">
        <v>9</v>
      </c>
      <c r="H5852" s="5">
        <v>0</v>
      </c>
      <c r="I5852" s="5">
        <v>244</v>
      </c>
      <c r="J5852" s="5">
        <v>15</v>
      </c>
      <c r="K5852" s="5">
        <v>23.476463317899999</v>
      </c>
      <c r="L5852" s="5">
        <v>1.49975466728</v>
      </c>
      <c r="M5852" s="5">
        <v>0.143875941634</v>
      </c>
      <c r="N5852" s="8">
        <f t="shared" si="1191"/>
        <v>0.143875941634</v>
      </c>
      <c r="O5852" s="5">
        <v>0</v>
      </c>
      <c r="P5852" s="5">
        <v>96.736587524399994</v>
      </c>
      <c r="Q5852" s="5">
        <v>48.635314941399997</v>
      </c>
      <c r="R5852" s="5">
        <v>1263.5482177700001</v>
      </c>
      <c r="S5852">
        <f t="shared" si="1183"/>
        <v>8.5482449528555965E-3</v>
      </c>
      <c r="T5852">
        <f t="shared" si="1184"/>
        <v>809.07196829469308</v>
      </c>
      <c r="U5852">
        <f t="shared" si="1185"/>
        <v>2429.7648252021127</v>
      </c>
      <c r="V5852" s="9">
        <v>97.868652343799994</v>
      </c>
      <c r="W5852" s="9">
        <v>710.36389160199997</v>
      </c>
      <c r="X5852">
        <f t="shared" si="1192"/>
        <v>3.0883286364842002E-4</v>
      </c>
      <c r="Y5852">
        <f t="shared" si="1193"/>
        <v>64.835676621692159</v>
      </c>
      <c r="Z5852">
        <f t="shared" si="1186"/>
        <v>0.17754897020238739</v>
      </c>
      <c r="AA5852">
        <f t="shared" si="1187"/>
        <v>2.5185368485597399E-2</v>
      </c>
      <c r="AB5852">
        <f>(1/(AA5852*k))*(LN((50-dTar)/(hTar-dTar)))</f>
        <v>173.51920220650427</v>
      </c>
      <c r="AC5852">
        <f t="shared" si="1188"/>
        <v>279.91201393032429</v>
      </c>
      <c r="AD5852" s="19">
        <v>172.43365478499999</v>
      </c>
      <c r="AE5852" s="19">
        <v>241.10682678200001</v>
      </c>
      <c r="AF5852">
        <f t="shared" si="1194"/>
        <v>1.4420598476364683E-3</v>
      </c>
      <c r="AG5852" s="23">
        <f t="shared" si="1189"/>
        <v>38.664763782597575</v>
      </c>
      <c r="AH5852" s="25">
        <f t="shared" si="1195"/>
        <v>48.612164622003441</v>
      </c>
      <c r="AI5852" s="25">
        <f t="shared" si="1190"/>
        <v>6.7485256860760609E-2</v>
      </c>
    </row>
    <row r="5853" spans="6:35" ht="15">
      <c r="F5853" s="5">
        <v>2006</v>
      </c>
      <c r="G5853" s="5">
        <v>9</v>
      </c>
      <c r="H5853" s="5">
        <v>0</v>
      </c>
      <c r="I5853" s="5">
        <v>244</v>
      </c>
      <c r="J5853" s="5">
        <v>16</v>
      </c>
      <c r="K5853" s="5">
        <v>23.632911682100001</v>
      </c>
      <c r="L5853" s="5">
        <v>1.5500810146299999</v>
      </c>
      <c r="M5853" s="5">
        <v>0.12331853807</v>
      </c>
      <c r="N5853" s="8">
        <f t="shared" si="1191"/>
        <v>0.12331853807</v>
      </c>
      <c r="O5853" s="5">
        <v>0</v>
      </c>
      <c r="P5853" s="5">
        <v>96.736587524399994</v>
      </c>
      <c r="Q5853" s="5">
        <v>51.707790374799998</v>
      </c>
      <c r="R5853" s="5">
        <v>1066.3702392600001</v>
      </c>
      <c r="S5853">
        <f t="shared" si="1183"/>
        <v>7.3268474122799108E-3</v>
      </c>
      <c r="T5853">
        <f t="shared" si="1184"/>
        <v>943.9455990144528</v>
      </c>
      <c r="U5853">
        <f t="shared" si="1185"/>
        <v>2834.8106265798301</v>
      </c>
      <c r="V5853" s="9">
        <v>106.54335021999999</v>
      </c>
      <c r="W5853" s="9">
        <v>828.78265380899995</v>
      </c>
      <c r="X5853">
        <f t="shared" si="1192"/>
        <v>2.6524237659750612E-4</v>
      </c>
      <c r="Y5853">
        <f t="shared" si="1193"/>
        <v>68.978152007615336</v>
      </c>
      <c r="Z5853">
        <f t="shared" si="1186"/>
        <v>0.15218026858785319</v>
      </c>
      <c r="AA5853">
        <f t="shared" si="1187"/>
        <v>2.1586811437167827E-2</v>
      </c>
      <c r="AB5853">
        <f>(1/(AA5853*k))*(LN((50-dTar)/(hTar-dTar)))</f>
        <v>202.44513922854065</v>
      </c>
      <c r="AC5853">
        <f t="shared" si="1188"/>
        <v>326.57380803553275</v>
      </c>
      <c r="AD5853" s="19">
        <v>190.1224823</v>
      </c>
      <c r="AE5853" s="19">
        <v>281.29974365200002</v>
      </c>
      <c r="AF5853">
        <f t="shared" si="1194"/>
        <v>1.2531390601066862E-3</v>
      </c>
      <c r="AG5853" s="23">
        <f t="shared" si="1189"/>
        <v>40.749367887201139</v>
      </c>
      <c r="AH5853" s="25">
        <f t="shared" si="1195"/>
        <v>51.478952773340325</v>
      </c>
      <c r="AI5853" s="25">
        <f t="shared" si="1190"/>
        <v>5.7842771507399693E-2</v>
      </c>
    </row>
    <row r="5854" spans="6:35" ht="15">
      <c r="F5854" s="5">
        <v>2006</v>
      </c>
      <c r="G5854" s="5">
        <v>9</v>
      </c>
      <c r="H5854" s="5">
        <v>0</v>
      </c>
      <c r="I5854" s="5">
        <v>244</v>
      </c>
      <c r="J5854" s="5">
        <v>17</v>
      </c>
      <c r="K5854" s="5">
        <v>23.911478042599999</v>
      </c>
      <c r="L5854" s="5">
        <v>1.5297167301200001</v>
      </c>
      <c r="M5854" s="5">
        <v>0.14178046584099999</v>
      </c>
      <c r="N5854" s="8">
        <f t="shared" si="1191"/>
        <v>0.14178046584099999</v>
      </c>
      <c r="O5854" s="5">
        <v>0</v>
      </c>
      <c r="P5854" s="5">
        <v>96.736587524399994</v>
      </c>
      <c r="Q5854" s="5">
        <v>53.263183593800001</v>
      </c>
      <c r="R5854" s="5">
        <v>792.44665527300003</v>
      </c>
      <c r="S5854">
        <f t="shared" si="1183"/>
        <v>8.4237443576350938E-3</v>
      </c>
      <c r="T5854">
        <f t="shared" si="1184"/>
        <v>821.02982662376439</v>
      </c>
      <c r="U5854">
        <f t="shared" si="1185"/>
        <v>2465.67607252164</v>
      </c>
      <c r="V5854" s="9">
        <v>123.053588867</v>
      </c>
      <c r="W5854" s="9">
        <v>720.862792969</v>
      </c>
      <c r="X5854">
        <f t="shared" si="1192"/>
        <v>3.0215200626389216E-4</v>
      </c>
      <c r="Y5854">
        <f t="shared" si="1193"/>
        <v>70.83584256733333</v>
      </c>
      <c r="Z5854">
        <f t="shared" si="1186"/>
        <v>0.174963064839018</v>
      </c>
      <c r="AA5854">
        <f t="shared" si="1187"/>
        <v>2.4818557124365048E-2</v>
      </c>
      <c r="AB5854">
        <f>(1/(AA5854*k))*(LN((50-dTar)/(hTar-dTar)))</f>
        <v>176.08376768234467</v>
      </c>
      <c r="AC5854">
        <f t="shared" si="1188"/>
        <v>284.04903552833946</v>
      </c>
      <c r="AD5854" s="19">
        <v>223.17842102099999</v>
      </c>
      <c r="AE5854" s="19">
        <v>244.67030334500001</v>
      </c>
      <c r="AF5854">
        <f t="shared" si="1194"/>
        <v>1.329968053290284E-3</v>
      </c>
      <c r="AG5854" s="23">
        <f t="shared" si="1189"/>
        <v>44.075751188798286</v>
      </c>
      <c r="AH5854" s="25">
        <f t="shared" si="1195"/>
        <v>54.247095118528271</v>
      </c>
      <c r="AI5854" s="25">
        <f t="shared" si="1190"/>
        <v>6.6502370350826609E-2</v>
      </c>
    </row>
    <row r="5855" spans="6:35" ht="15">
      <c r="F5855" s="5">
        <v>2006</v>
      </c>
      <c r="G5855" s="5">
        <v>9</v>
      </c>
      <c r="H5855" s="5">
        <v>0</v>
      </c>
      <c r="I5855" s="5">
        <v>244</v>
      </c>
      <c r="J5855" s="5">
        <v>18</v>
      </c>
      <c r="K5855" s="5">
        <v>23.2099609375</v>
      </c>
      <c r="L5855" s="5">
        <v>1.40495991707</v>
      </c>
      <c r="M5855" s="5">
        <v>0.18084999918899999</v>
      </c>
      <c r="N5855" s="8">
        <f t="shared" si="1191"/>
        <v>0.18084999918899999</v>
      </c>
      <c r="O5855" s="5">
        <v>0</v>
      </c>
      <c r="P5855" s="5">
        <v>96.736587524399994</v>
      </c>
      <c r="Q5855" s="5">
        <v>45.298030853299998</v>
      </c>
      <c r="R5855" s="5">
        <v>469.75851440399998</v>
      </c>
      <c r="S5855">
        <f t="shared" si="1183"/>
        <v>1.0745021545881422E-2</v>
      </c>
      <c r="T5855">
        <f t="shared" si="1184"/>
        <v>643.66044683484313</v>
      </c>
      <c r="U5855">
        <f t="shared" si="1185"/>
        <v>1933.0091442786606</v>
      </c>
      <c r="V5855" s="9">
        <v>134.29371643100001</v>
      </c>
      <c r="W5855" s="9">
        <v>565.1328125</v>
      </c>
      <c r="X5855">
        <f t="shared" si="1192"/>
        <v>3.7987632905032238E-4</v>
      </c>
      <c r="Y5855">
        <f t="shared" si="1193"/>
        <v>59.958586954916761</v>
      </c>
      <c r="Z5855">
        <f t="shared" si="1186"/>
        <v>0.22317651410262981</v>
      </c>
      <c r="AA5855">
        <f t="shared" si="1187"/>
        <v>3.1657647682207045E-2</v>
      </c>
      <c r="AB5855">
        <f>(1/(AA5855*k))*(LN((50-dTar)/(hTar-dTar)))</f>
        <v>138.04389671548162</v>
      </c>
      <c r="AC5855">
        <f t="shared" si="1188"/>
        <v>222.68512446498406</v>
      </c>
      <c r="AD5855" s="19">
        <v>237.976394653</v>
      </c>
      <c r="AE5855" s="19">
        <v>191.81350707999999</v>
      </c>
      <c r="AF5855">
        <f t="shared" si="1194"/>
        <v>1.5326257095648048E-3</v>
      </c>
      <c r="AG5855" s="23">
        <f t="shared" si="1189"/>
        <v>39.495144121552634</v>
      </c>
      <c r="AH5855" s="25">
        <f t="shared" si="1195"/>
        <v>47.273171188062193</v>
      </c>
      <c r="AI5855" s="25">
        <f t="shared" si="1190"/>
        <v>8.4828001887800403E-2</v>
      </c>
    </row>
    <row r="5856" spans="6:35" ht="15">
      <c r="F5856" s="5">
        <v>2006</v>
      </c>
      <c r="G5856" s="5">
        <v>9</v>
      </c>
      <c r="H5856" s="5">
        <v>0</v>
      </c>
      <c r="I5856" s="5">
        <v>244</v>
      </c>
      <c r="J5856" s="5">
        <v>19</v>
      </c>
      <c r="K5856" s="5">
        <v>21.031520843500001</v>
      </c>
      <c r="L5856" s="5">
        <v>1.00172829628</v>
      </c>
      <c r="M5856" s="5">
        <v>0.18084999918899999</v>
      </c>
      <c r="N5856" s="8">
        <f t="shared" si="1191"/>
        <v>0.18084999918899999</v>
      </c>
      <c r="O5856" s="5">
        <v>0</v>
      </c>
      <c r="P5856" s="5">
        <v>96.736587524399994</v>
      </c>
      <c r="Q5856" s="5">
        <v>23.690795898400001</v>
      </c>
      <c r="R5856" s="5">
        <v>102.89789581300001</v>
      </c>
      <c r="S5856">
        <f t="shared" si="1183"/>
        <v>1.0745021545881422E-2</v>
      </c>
      <c r="T5856">
        <f t="shared" si="1184"/>
        <v>643.66044683484313</v>
      </c>
      <c r="U5856">
        <f t="shared" si="1185"/>
        <v>1933.0091442786606</v>
      </c>
      <c r="V5856" s="9">
        <v>483.624755859</v>
      </c>
      <c r="W5856" s="9">
        <v>565.1328125</v>
      </c>
      <c r="X5856">
        <f t="shared" si="1192"/>
        <v>3.3537164251035704E-4</v>
      </c>
      <c r="Y5856">
        <f t="shared" si="1193"/>
        <v>30.212667250813208</v>
      </c>
      <c r="Z5856">
        <f t="shared" si="1186"/>
        <v>0.22317651410262981</v>
      </c>
      <c r="AA5856">
        <f t="shared" si="1187"/>
        <v>3.1657647682207045E-2</v>
      </c>
      <c r="AB5856">
        <f>(1/(AA5856*k))*(LN((50-dTar)/(hTar-dTar)))</f>
        <v>138.04389671548162</v>
      </c>
      <c r="AC5856">
        <f t="shared" si="1188"/>
        <v>222.68512446498406</v>
      </c>
      <c r="AD5856" s="19">
        <v>405.05950927700002</v>
      </c>
      <c r="AE5856" s="19">
        <v>191.81350707999999</v>
      </c>
      <c r="AF5856">
        <f t="shared" si="1194"/>
        <v>1.220169686798596E-3</v>
      </c>
      <c r="AG5856" s="23">
        <f t="shared" si="1189"/>
        <v>22.003473501095023</v>
      </c>
      <c r="AH5856" s="25">
        <f t="shared" si="1195"/>
        <v>25.123736875126312</v>
      </c>
      <c r="AI5856" s="25">
        <f t="shared" si="1190"/>
        <v>8.4828001887800403E-2</v>
      </c>
    </row>
    <row r="5857" spans="6:35" ht="15">
      <c r="F5857" s="5">
        <v>2006</v>
      </c>
      <c r="G5857" s="5">
        <v>9</v>
      </c>
      <c r="H5857" s="5">
        <v>0</v>
      </c>
      <c r="I5857" s="5">
        <v>244</v>
      </c>
      <c r="J5857" s="5">
        <v>20</v>
      </c>
      <c r="K5857" s="5">
        <v>18.692470550500001</v>
      </c>
      <c r="L5857" s="5">
        <v>0.61705607175800004</v>
      </c>
      <c r="M5857" s="5">
        <v>0.19681634008900001</v>
      </c>
      <c r="N5857" s="8">
        <f t="shared" si="1191"/>
        <v>0.19681634008900001</v>
      </c>
      <c r="O5857" s="5">
        <v>0</v>
      </c>
      <c r="P5857" s="5">
        <v>96.736587524399994</v>
      </c>
      <c r="Q5857" s="5">
        <v>25.5318546295</v>
      </c>
      <c r="R5857" s="5">
        <v>0.73948252201099995</v>
      </c>
      <c r="S5857">
        <f t="shared" si="1183"/>
        <v>1.1693645697104658E-2</v>
      </c>
      <c r="T5857">
        <f t="shared" si="1184"/>
        <v>591.44475115955402</v>
      </c>
      <c r="U5857">
        <f t="shared" si="1185"/>
        <v>1776.1975556350851</v>
      </c>
      <c r="V5857" s="9">
        <v>479.54727172899999</v>
      </c>
      <c r="W5857" s="9">
        <v>519.28753662099996</v>
      </c>
      <c r="X5857">
        <f t="shared" si="1192"/>
        <v>3.6035615763556361E-4</v>
      </c>
      <c r="Y5857">
        <f t="shared" si="1193"/>
        <v>32.447391848749227</v>
      </c>
      <c r="Z5857">
        <f t="shared" si="1186"/>
        <v>0.24287965107258003</v>
      </c>
      <c r="AA5857">
        <f t="shared" si="1187"/>
        <v>3.445254288404765E-2</v>
      </c>
      <c r="AB5857">
        <f>(1/(AA5857*k))*(LN((50-dTar)/(hTar-dTar)))</f>
        <v>126.84535540977954</v>
      </c>
      <c r="AC5857">
        <f t="shared" si="1188"/>
        <v>204.62022899462272</v>
      </c>
      <c r="AD5857" s="19">
        <v>404.78884887700002</v>
      </c>
      <c r="AE5857" s="19">
        <v>176.253005981</v>
      </c>
      <c r="AF5857">
        <f t="shared" si="1194"/>
        <v>1.2728118367330852E-3</v>
      </c>
      <c r="AG5857" s="23">
        <f t="shared" si="1189"/>
        <v>23.996694167359323</v>
      </c>
      <c r="AH5857" s="25">
        <f t="shared" si="1195"/>
        <v>27.208751680456423</v>
      </c>
      <c r="AI5857" s="25">
        <f t="shared" si="1190"/>
        <v>9.2317041434828745E-2</v>
      </c>
    </row>
    <row r="5858" spans="6:35" ht="15">
      <c r="F5858" s="5">
        <v>2006</v>
      </c>
      <c r="G5858" s="5">
        <v>9</v>
      </c>
      <c r="H5858" s="5">
        <v>0</v>
      </c>
      <c r="I5858" s="5">
        <v>244</v>
      </c>
      <c r="J5858" s="5">
        <v>21</v>
      </c>
      <c r="K5858" s="5">
        <v>16.707443237300001</v>
      </c>
      <c r="L5858" s="5">
        <v>0.339258849621</v>
      </c>
      <c r="M5858" s="5">
        <v>0.143875941634</v>
      </c>
      <c r="N5858" s="8">
        <f t="shared" si="1191"/>
        <v>0.143875941634</v>
      </c>
      <c r="O5858" s="5">
        <v>0</v>
      </c>
      <c r="P5858" s="5">
        <v>96.736587524399994</v>
      </c>
      <c r="Q5858" s="5">
        <v>24.4633998871</v>
      </c>
      <c r="R5858" s="5">
        <v>0</v>
      </c>
      <c r="S5858">
        <f t="shared" si="1183"/>
        <v>8.5482449528555965E-3</v>
      </c>
      <c r="T5858">
        <f t="shared" si="1184"/>
        <v>809.07196829469308</v>
      </c>
      <c r="U5858">
        <f t="shared" si="1185"/>
        <v>2429.7648252021127</v>
      </c>
      <c r="V5858" s="9">
        <v>495.70587158199999</v>
      </c>
      <c r="W5858" s="9">
        <v>710.36389160199997</v>
      </c>
      <c r="X5858">
        <f t="shared" si="1192"/>
        <v>2.7504001507502125E-4</v>
      </c>
      <c r="Y5858">
        <f t="shared" si="1193"/>
        <v>31.465279336459659</v>
      </c>
      <c r="Z5858">
        <f t="shared" si="1186"/>
        <v>0.17754897020238739</v>
      </c>
      <c r="AA5858">
        <f t="shared" si="1187"/>
        <v>2.5185368485597399E-2</v>
      </c>
      <c r="AB5858">
        <f>(1/(AA5858*k))*(LN((50-dTar)/(hTar-dTar)))</f>
        <v>173.51920220650427</v>
      </c>
      <c r="AC5858">
        <f t="shared" si="1188"/>
        <v>279.91201393032429</v>
      </c>
      <c r="AD5858" s="19">
        <v>405.688323975</v>
      </c>
      <c r="AE5858" s="19">
        <v>241.10682678200001</v>
      </c>
      <c r="AF5858">
        <f t="shared" si="1194"/>
        <v>1.0790895313056148E-3</v>
      </c>
      <c r="AG5858" s="23">
        <f t="shared" si="1189"/>
        <v>21.961187813739706</v>
      </c>
      <c r="AH5858" s="25">
        <f t="shared" si="1195"/>
        <v>25.573633759823313</v>
      </c>
      <c r="AI5858" s="25">
        <f t="shared" si="1190"/>
        <v>6.7485256860760609E-2</v>
      </c>
    </row>
    <row r="5859" spans="6:35" ht="15">
      <c r="F5859" s="5">
        <v>2006</v>
      </c>
      <c r="G5859" s="5">
        <v>9</v>
      </c>
      <c r="H5859" s="5">
        <v>0</v>
      </c>
      <c r="I5859" s="5">
        <v>244</v>
      </c>
      <c r="J5859" s="5">
        <v>22</v>
      </c>
      <c r="K5859" s="5">
        <v>16.229207992599999</v>
      </c>
      <c r="L5859" s="5">
        <v>0.279811322689</v>
      </c>
      <c r="M5859" s="5">
        <v>0.26500836014700002</v>
      </c>
      <c r="N5859" s="8">
        <f t="shared" si="1191"/>
        <v>0.26500836014700002</v>
      </c>
      <c r="O5859" s="5">
        <v>0</v>
      </c>
      <c r="P5859" s="5">
        <v>96.736587524399994</v>
      </c>
      <c r="Q5859" s="5">
        <v>24.859159469600002</v>
      </c>
      <c r="R5859" s="5">
        <v>0</v>
      </c>
      <c r="S5859">
        <f t="shared" si="1183"/>
        <v>1.5745206261474048E-2</v>
      </c>
      <c r="T5859">
        <f t="shared" si="1184"/>
        <v>439.25403418783611</v>
      </c>
      <c r="U5859">
        <f t="shared" si="1185"/>
        <v>1319.1459393251248</v>
      </c>
      <c r="V5859" s="9">
        <v>466.85128784199998</v>
      </c>
      <c r="W5859" s="9">
        <v>385.66433715800002</v>
      </c>
      <c r="X5859">
        <f t="shared" si="1192"/>
        <v>4.6047690691194992E-4</v>
      </c>
      <c r="Y5859">
        <f t="shared" si="1193"/>
        <v>31.16222955766133</v>
      </c>
      <c r="Z5859">
        <f t="shared" si="1186"/>
        <v>0.32703147520533199</v>
      </c>
      <c r="AA5859">
        <f t="shared" si="1187"/>
        <v>4.6389501443157607E-2</v>
      </c>
      <c r="AB5859">
        <f>(1/(AA5859*k))*(LN((50-dTar)/(hTar-dTar)))</f>
        <v>94.205475612894006</v>
      </c>
      <c r="AC5859">
        <f t="shared" si="1188"/>
        <v>151.96729852807482</v>
      </c>
      <c r="AD5859" s="19">
        <v>403.63903808600003</v>
      </c>
      <c r="AE5859" s="19">
        <v>130.89955139200001</v>
      </c>
      <c r="AF5859">
        <f t="shared" si="1194"/>
        <v>1.4566517454124895E-3</v>
      </c>
      <c r="AG5859" s="23">
        <f t="shared" si="1189"/>
        <v>24.264051516182374</v>
      </c>
      <c r="AH5859" s="25">
        <f t="shared" si="1195"/>
        <v>26.886005991445259</v>
      </c>
      <c r="AI5859" s="25">
        <f t="shared" si="1190"/>
        <v>0.12430262524546332</v>
      </c>
    </row>
    <row r="5860" spans="6:35" ht="15">
      <c r="F5860" s="5">
        <v>2006</v>
      </c>
      <c r="G5860" s="5">
        <v>9</v>
      </c>
      <c r="H5860" s="5">
        <v>0</v>
      </c>
      <c r="I5860" s="5">
        <v>244</v>
      </c>
      <c r="J5860" s="5">
        <v>23</v>
      </c>
      <c r="K5860" s="5">
        <v>15.9567813873</v>
      </c>
      <c r="L5860" s="5">
        <v>0.327466547489</v>
      </c>
      <c r="M5860" s="5">
        <v>0.521062850952</v>
      </c>
      <c r="N5860" s="8">
        <f t="shared" si="1191"/>
        <v>0.521062850952</v>
      </c>
      <c r="O5860" s="5">
        <v>0</v>
      </c>
      <c r="P5860" s="5">
        <v>96.736587524399994</v>
      </c>
      <c r="Q5860" s="5">
        <v>24.853824615499999</v>
      </c>
      <c r="R5860" s="5">
        <v>0</v>
      </c>
      <c r="S5860">
        <f t="shared" si="1183"/>
        <v>3.0958427345009264E-2</v>
      </c>
      <c r="T5860">
        <f t="shared" si="1184"/>
        <v>223.4010562744877</v>
      </c>
      <c r="U5860">
        <f t="shared" si="1185"/>
        <v>670.90697703054809</v>
      </c>
      <c r="V5860" s="9">
        <v>446.45864868199999</v>
      </c>
      <c r="W5860" s="9">
        <v>196.14576721200001</v>
      </c>
      <c r="X5860">
        <f t="shared" si="1192"/>
        <v>7.6131810153050035E-4</v>
      </c>
      <c r="Y5860">
        <f t="shared" si="1193"/>
        <v>29.947227076599631</v>
      </c>
      <c r="Z5860">
        <f t="shared" si="1186"/>
        <v>0.64301349861946078</v>
      </c>
      <c r="AA5860">
        <f t="shared" si="1187"/>
        <v>9.1211635220887016E-2</v>
      </c>
      <c r="AB5860">
        <f>(1/(AA5860*k))*(LN((50-dTar)/(hTar-dTar)))</f>
        <v>47.912144501241812</v>
      </c>
      <c r="AC5860">
        <f t="shared" si="1188"/>
        <v>77.289341401551212</v>
      </c>
      <c r="AD5860" s="19">
        <v>399.40737915</v>
      </c>
      <c r="AE5860" s="19">
        <v>66.574447631799998</v>
      </c>
      <c r="AF5860">
        <f t="shared" si="1194"/>
        <v>1.8407014002673988E-3</v>
      </c>
      <c r="AG5860" s="23">
        <f t="shared" si="1189"/>
        <v>25.686736932620704</v>
      </c>
      <c r="AH5860" s="25">
        <f t="shared" si="1195"/>
        <v>27.306122679501765</v>
      </c>
      <c r="AI5860" s="25">
        <f t="shared" si="1190"/>
        <v>0.24440542273946211</v>
      </c>
    </row>
    <row r="5861" spans="6:35" ht="15">
      <c r="F5861" s="5">
        <v>2006</v>
      </c>
      <c r="G5861" s="5">
        <v>9</v>
      </c>
      <c r="H5861" s="5">
        <v>0</v>
      </c>
      <c r="I5861" s="5">
        <v>244</v>
      </c>
      <c r="J5861" s="5">
        <v>24</v>
      </c>
      <c r="K5861" s="5">
        <v>15.1843795776</v>
      </c>
      <c r="L5861" s="5">
        <v>0.30322837829600002</v>
      </c>
      <c r="M5861" s="5">
        <v>0.49798837304100002</v>
      </c>
      <c r="N5861" s="8">
        <f t="shared" si="1191"/>
        <v>0.49798837304100002</v>
      </c>
      <c r="O5861" s="5">
        <v>0</v>
      </c>
      <c r="P5861" s="5">
        <v>96.736587524399994</v>
      </c>
      <c r="Q5861" s="5">
        <v>21.498109817500001</v>
      </c>
      <c r="R5861" s="5">
        <v>0</v>
      </c>
      <c r="S5861">
        <f t="shared" si="1183"/>
        <v>2.9587480353438916E-2</v>
      </c>
      <c r="T5861">
        <f t="shared" si="1184"/>
        <v>233.75242794772822</v>
      </c>
      <c r="U5861">
        <f t="shared" si="1185"/>
        <v>701.99370326733231</v>
      </c>
      <c r="V5861" s="9">
        <v>447.50866699199997</v>
      </c>
      <c r="W5861" s="9">
        <v>205.23425293</v>
      </c>
      <c r="X5861">
        <f t="shared" si="1192"/>
        <v>7.3815085743071716E-4</v>
      </c>
      <c r="Y5861">
        <f t="shared" si="1193"/>
        <v>25.980987798705112</v>
      </c>
      <c r="Z5861">
        <f t="shared" si="1186"/>
        <v>0.61453862127354864</v>
      </c>
      <c r="AA5861">
        <f t="shared" si="1187"/>
        <v>8.7172466321616515E-2</v>
      </c>
      <c r="AB5861">
        <f>(1/(AA5861*k))*(LN((50-dTar)/(hTar-dTar)))</f>
        <v>50.132171674188513</v>
      </c>
      <c r="AC5861">
        <f t="shared" si="1188"/>
        <v>80.870572003453219</v>
      </c>
      <c r="AD5861" s="19">
        <v>399.78326415999999</v>
      </c>
      <c r="AE5861" s="19">
        <v>69.659202575699993</v>
      </c>
      <c r="AF5861">
        <f t="shared" si="1194"/>
        <v>1.8171475680299066E-3</v>
      </c>
      <c r="AG5861" s="23">
        <f t="shared" si="1189"/>
        <v>22.162983868960069</v>
      </c>
      <c r="AH5861" s="25">
        <f t="shared" si="1195"/>
        <v>23.614183363953103</v>
      </c>
      <c r="AI5861" s="25">
        <f t="shared" si="1190"/>
        <v>0.23358229935228011</v>
      </c>
    </row>
    <row r="5862" spans="6:35" ht="15">
      <c r="F5862" s="5">
        <v>2006</v>
      </c>
      <c r="G5862" s="5">
        <v>9</v>
      </c>
      <c r="H5862" s="5">
        <v>0</v>
      </c>
      <c r="I5862" s="5">
        <v>245</v>
      </c>
      <c r="J5862" s="5">
        <v>1</v>
      </c>
      <c r="K5862" s="5">
        <v>14.732429504400001</v>
      </c>
      <c r="L5862" s="5">
        <v>0.270474910736</v>
      </c>
      <c r="M5862" s="5">
        <v>0.64292532205599995</v>
      </c>
      <c r="N5862" s="8">
        <f t="shared" si="1191"/>
        <v>0.64292532205599995</v>
      </c>
      <c r="O5862" s="5">
        <v>0</v>
      </c>
      <c r="P5862" s="5">
        <v>96.736587524399994</v>
      </c>
      <c r="Q5862" s="5">
        <v>18.627880096399998</v>
      </c>
      <c r="R5862" s="5">
        <v>0</v>
      </c>
      <c r="S5862">
        <f t="shared" si="1183"/>
        <v>3.8198763997034396E-2</v>
      </c>
      <c r="T5862">
        <f t="shared" si="1184"/>
        <v>181.05678419356701</v>
      </c>
      <c r="U5862">
        <f t="shared" si="1185"/>
        <v>543.74075834685493</v>
      </c>
      <c r="V5862" s="9">
        <v>442.90927124000001</v>
      </c>
      <c r="W5862" s="9">
        <v>158.96757507300001</v>
      </c>
      <c r="X5862">
        <f t="shared" si="1192"/>
        <v>8.7289161403635181E-4</v>
      </c>
      <c r="Y5862">
        <f t="shared" si="1193"/>
        <v>22.124501558763672</v>
      </c>
      <c r="Z5862">
        <f t="shared" si="1186"/>
        <v>0.7933969192602357</v>
      </c>
      <c r="AA5862">
        <f t="shared" si="1187"/>
        <v>0.11254356330047653</v>
      </c>
      <c r="AB5862">
        <f>(1/(AA5862*k))*(LN((50-dTar)/(hTar-dTar)))</f>
        <v>38.830697364983742</v>
      </c>
      <c r="AC5862">
        <f t="shared" si="1188"/>
        <v>62.639630447448603</v>
      </c>
      <c r="AD5862" s="19">
        <v>397.43975830099998</v>
      </c>
      <c r="AE5862" s="19">
        <v>53.9556808472</v>
      </c>
      <c r="AF5862">
        <f t="shared" si="1194"/>
        <v>1.9453925600574728E-3</v>
      </c>
      <c r="AG5862" s="23">
        <f t="shared" si="1189"/>
        <v>19.428439201451916</v>
      </c>
      <c r="AH5862" s="25">
        <f t="shared" si="1195"/>
        <v>20.453195698143581</v>
      </c>
      <c r="AI5862" s="25">
        <f t="shared" si="1190"/>
        <v>0.30156522354244103</v>
      </c>
    </row>
    <row r="5863" spans="6:35" ht="15">
      <c r="F5863" s="5">
        <v>2006</v>
      </c>
      <c r="G5863" s="5">
        <v>9</v>
      </c>
      <c r="H5863" s="5">
        <v>0</v>
      </c>
      <c r="I5863" s="5">
        <v>245</v>
      </c>
      <c r="J5863" s="5">
        <v>2</v>
      </c>
      <c r="K5863" s="5">
        <v>14.1251296997</v>
      </c>
      <c r="L5863" s="5">
        <v>0.219466820359</v>
      </c>
      <c r="M5863" s="5">
        <v>0.79943567514400005</v>
      </c>
      <c r="N5863" s="8">
        <f t="shared" si="1191"/>
        <v>0.79943567514400005</v>
      </c>
      <c r="O5863" s="5">
        <v>0</v>
      </c>
      <c r="P5863" s="5">
        <v>96.736587524399994</v>
      </c>
      <c r="Q5863" s="5">
        <v>12.22976017</v>
      </c>
      <c r="R5863" s="5">
        <v>0</v>
      </c>
      <c r="S5863">
        <f t="shared" si="1183"/>
        <v>4.7497669850645026E-2</v>
      </c>
      <c r="T5863">
        <f t="shared" si="1184"/>
        <v>145.61020343144543</v>
      </c>
      <c r="U5863">
        <f t="shared" si="1185"/>
        <v>437.28934427670578</v>
      </c>
      <c r="V5863" s="9">
        <v>439.134674072</v>
      </c>
      <c r="W5863" s="9">
        <v>127.84551239</v>
      </c>
      <c r="X5863">
        <f t="shared" si="1192"/>
        <v>9.9574862065608498E-4</v>
      </c>
      <c r="Y5863">
        <f t="shared" si="1193"/>
        <v>14.303665163096593</v>
      </c>
      <c r="Z5863">
        <f t="shared" si="1186"/>
        <v>0.98653728519768902</v>
      </c>
      <c r="AA5863">
        <f t="shared" si="1187"/>
        <v>0.13994057540385893</v>
      </c>
      <c r="AB5863">
        <f>(1/(AA5863*k))*(LN((50-dTar)/(hTar-dTar)))</f>
        <v>31.228577089137694</v>
      </c>
      <c r="AC5863">
        <f t="shared" si="1188"/>
        <v>50.376291465402176</v>
      </c>
      <c r="AD5863" s="19">
        <v>394.955169678</v>
      </c>
      <c r="AE5863" s="19">
        <v>43.392448425300003</v>
      </c>
      <c r="AF5863">
        <f t="shared" si="1194"/>
        <v>2.0461450328519795E-3</v>
      </c>
      <c r="AG5863" s="23">
        <f t="shared" si="1189"/>
        <v>12.82928342900961</v>
      </c>
      <c r="AH5863" s="25">
        <f t="shared" si="1195"/>
        <v>13.389686735895902</v>
      </c>
      <c r="AI5863" s="25">
        <f t="shared" si="1190"/>
        <v>0.37497667273650159</v>
      </c>
    </row>
    <row r="5864" spans="6:35" ht="15">
      <c r="F5864" s="5">
        <v>2006</v>
      </c>
      <c r="G5864" s="5">
        <v>9</v>
      </c>
      <c r="H5864" s="5">
        <v>0</v>
      </c>
      <c r="I5864" s="5">
        <v>245</v>
      </c>
      <c r="J5864" s="5">
        <v>3</v>
      </c>
      <c r="K5864" s="5">
        <v>13.9239664078</v>
      </c>
      <c r="L5864" s="5">
        <v>0.209316805005</v>
      </c>
      <c r="M5864" s="5">
        <v>0.83986055850999997</v>
      </c>
      <c r="N5864" s="8">
        <f t="shared" si="1191"/>
        <v>0.83986055850999997</v>
      </c>
      <c r="O5864" s="5">
        <v>0</v>
      </c>
      <c r="P5864" s="5">
        <v>96.736587524399994</v>
      </c>
      <c r="Q5864" s="5">
        <v>9.90908336639</v>
      </c>
      <c r="R5864" s="5">
        <v>0</v>
      </c>
      <c r="S5864">
        <f t="shared" si="1183"/>
        <v>4.9899473802568033E-2</v>
      </c>
      <c r="T5864">
        <f t="shared" si="1184"/>
        <v>138.60156916356343</v>
      </c>
      <c r="U5864">
        <f t="shared" si="1185"/>
        <v>416.24136129850535</v>
      </c>
      <c r="V5864" s="9">
        <v>438.37661743199999</v>
      </c>
      <c r="W5864" s="9">
        <v>121.69194793699999</v>
      </c>
      <c r="X5864">
        <f t="shared" si="1192"/>
        <v>1.024264910849936E-3</v>
      </c>
      <c r="Y5864">
        <f t="shared" si="1193"/>
        <v>11.548573400423422</v>
      </c>
      <c r="Z5864">
        <f t="shared" si="1186"/>
        <v>1.0364232934536293</v>
      </c>
      <c r="AA5864">
        <f t="shared" si="1187"/>
        <v>0.14701691889810303</v>
      </c>
      <c r="AB5864">
        <f>(1/(AA5864*k))*(LN((50-dTar)/(hTar-dTar)))</f>
        <v>29.725456632148774</v>
      </c>
      <c r="AC5864">
        <f t="shared" si="1188"/>
        <v>47.951536919822175</v>
      </c>
      <c r="AD5864" s="19">
        <v>394.32101440399998</v>
      </c>
      <c r="AE5864" s="19">
        <v>41.303844451899998</v>
      </c>
      <c r="AF5864">
        <f t="shared" si="1194"/>
        <v>2.0679255826700645E-3</v>
      </c>
      <c r="AG5864" s="23">
        <f t="shared" si="1189"/>
        <v>10.403414437704914</v>
      </c>
      <c r="AH5864" s="25">
        <f t="shared" si="1195"/>
        <v>10.838682221333105</v>
      </c>
      <c r="AI5864" s="25">
        <f t="shared" si="1190"/>
        <v>0.3939380335209241</v>
      </c>
    </row>
    <row r="5865" spans="6:35" ht="15">
      <c r="F5865" s="5">
        <v>2006</v>
      </c>
      <c r="G5865" s="5">
        <v>9</v>
      </c>
      <c r="H5865" s="5">
        <v>0</v>
      </c>
      <c r="I5865" s="5">
        <v>245</v>
      </c>
      <c r="J5865" s="5">
        <v>4</v>
      </c>
      <c r="K5865" s="5">
        <v>13.9120883942</v>
      </c>
      <c r="L5865" s="5">
        <v>0.201216727495</v>
      </c>
      <c r="M5865" s="5">
        <v>0.86040413379699998</v>
      </c>
      <c r="N5865" s="8">
        <f t="shared" si="1191"/>
        <v>0.86040413379699998</v>
      </c>
      <c r="O5865" s="5">
        <v>0</v>
      </c>
      <c r="P5865" s="5">
        <v>96.736587524399994</v>
      </c>
      <c r="Q5865" s="5">
        <v>9.5278253555300001</v>
      </c>
      <c r="R5865" s="5">
        <v>0.73948252201099995</v>
      </c>
      <c r="S5865">
        <f t="shared" si="1183"/>
        <v>5.1120049749917434E-2</v>
      </c>
      <c r="T5865">
        <f t="shared" si="1184"/>
        <v>135.29222689152849</v>
      </c>
      <c r="U5865">
        <f t="shared" si="1185"/>
        <v>406.30290864874536</v>
      </c>
      <c r="V5865" s="9">
        <v>438.017333984</v>
      </c>
      <c r="W5865" s="9">
        <v>118.786354065</v>
      </c>
      <c r="X5865">
        <f t="shared" si="1192"/>
        <v>1.0383066666023813E-3</v>
      </c>
      <c r="Y5865">
        <f t="shared" si="1193"/>
        <v>11.084986908650871</v>
      </c>
      <c r="Z5865">
        <f t="shared" si="1186"/>
        <v>1.0617749303920743</v>
      </c>
      <c r="AA5865">
        <f t="shared" si="1187"/>
        <v>0.15061305531770611</v>
      </c>
      <c r="AB5865">
        <f>(1/(AA5865*k))*(LN((50-dTar)/(hTar-dTar)))</f>
        <v>29.01571206877934</v>
      </c>
      <c r="AC5865">
        <f t="shared" si="1188"/>
        <v>46.806614469842216</v>
      </c>
      <c r="AD5865" s="19">
        <v>393.99993896500001</v>
      </c>
      <c r="AE5865" s="19">
        <v>40.317649841300003</v>
      </c>
      <c r="AF5865">
        <f t="shared" si="1194"/>
        <v>2.0784653800217322E-3</v>
      </c>
      <c r="AG5865" s="23">
        <f t="shared" si="1189"/>
        <v>10.006573673350227</v>
      </c>
      <c r="AH5865" s="25">
        <f t="shared" si="1195"/>
        <v>10.416471822031966</v>
      </c>
      <c r="AI5865" s="25">
        <f t="shared" si="1190"/>
        <v>0.40357403269727254</v>
      </c>
    </row>
    <row r="5866" spans="6:35" ht="15">
      <c r="F5866" s="5">
        <v>2006</v>
      </c>
      <c r="G5866" s="5">
        <v>9</v>
      </c>
      <c r="H5866" s="5">
        <v>0</v>
      </c>
      <c r="I5866" s="5">
        <v>245</v>
      </c>
      <c r="J5866" s="5">
        <v>5</v>
      </c>
      <c r="K5866" s="5">
        <v>13.771172523500001</v>
      </c>
      <c r="L5866" s="5">
        <v>0.18553838133799999</v>
      </c>
      <c r="M5866" s="5">
        <v>0.89793884754200004</v>
      </c>
      <c r="N5866" s="8">
        <f t="shared" si="1191"/>
        <v>0.89793884754200004</v>
      </c>
      <c r="O5866" s="5">
        <v>0</v>
      </c>
      <c r="P5866" s="5">
        <v>96.736587524399994</v>
      </c>
      <c r="Q5866" s="5">
        <v>9.3019123077400003</v>
      </c>
      <c r="R5866" s="5">
        <v>2.18142652512</v>
      </c>
      <c r="S5866">
        <f t="shared" si="1183"/>
        <v>5.3350137168867495E-2</v>
      </c>
      <c r="T5866">
        <f t="shared" si="1184"/>
        <v>129.63688073716847</v>
      </c>
      <c r="U5866">
        <f t="shared" si="1185"/>
        <v>389.31905344341828</v>
      </c>
      <c r="V5866" s="9">
        <v>437.40127563499999</v>
      </c>
      <c r="W5866" s="9">
        <v>113.820968628</v>
      </c>
      <c r="X5866">
        <f t="shared" si="1192"/>
        <v>1.0632175348797297E-3</v>
      </c>
      <c r="Y5866">
        <f t="shared" si="1193"/>
        <v>10.788981401497098</v>
      </c>
      <c r="Z5866">
        <f t="shared" si="1186"/>
        <v>1.1080943476384899</v>
      </c>
      <c r="AA5866">
        <f t="shared" si="1187"/>
        <v>0.15718347693186324</v>
      </c>
      <c r="AB5866">
        <f>(1/(AA5866*k))*(LN((50-dTar)/(hTar-dTar)))</f>
        <v>27.802827194057361</v>
      </c>
      <c r="AC5866">
        <f t="shared" si="1188"/>
        <v>44.850052639036775</v>
      </c>
      <c r="AD5866" s="19">
        <v>393.41534423799999</v>
      </c>
      <c r="AE5866" s="19">
        <v>38.632335662800003</v>
      </c>
      <c r="AF5866">
        <f t="shared" si="1194"/>
        <v>2.0968856250883241E-3</v>
      </c>
      <c r="AG5866" s="23">
        <f t="shared" si="1189"/>
        <v>9.7743269991755</v>
      </c>
      <c r="AH5866" s="25">
        <f t="shared" si="1195"/>
        <v>10.159990812868822</v>
      </c>
      <c r="AI5866" s="25">
        <f t="shared" si="1190"/>
        <v>0.42117975447054956</v>
      </c>
    </row>
    <row r="5867" spans="6:35" ht="15">
      <c r="F5867" s="5">
        <v>2006</v>
      </c>
      <c r="G5867" s="5">
        <v>9</v>
      </c>
      <c r="H5867" s="5">
        <v>0</v>
      </c>
      <c r="I5867" s="5">
        <v>245</v>
      </c>
      <c r="J5867" s="5">
        <v>6</v>
      </c>
      <c r="K5867" s="5">
        <v>13.5767002106</v>
      </c>
      <c r="L5867" s="5">
        <v>0.174838751554</v>
      </c>
      <c r="M5867" s="5">
        <v>0.91060936450999996</v>
      </c>
      <c r="N5867" s="8">
        <f t="shared" si="1191"/>
        <v>0.91060936450999996</v>
      </c>
      <c r="O5867" s="5">
        <v>0</v>
      </c>
      <c r="P5867" s="5">
        <v>96.736587524399994</v>
      </c>
      <c r="Q5867" s="5">
        <v>7.1813464164700003</v>
      </c>
      <c r="R5867" s="5">
        <v>5.2941274642899998</v>
      </c>
      <c r="S5867">
        <f t="shared" si="1183"/>
        <v>5.4102943242570235E-2</v>
      </c>
      <c r="T5867">
        <f t="shared" si="1184"/>
        <v>127.83307071601551</v>
      </c>
      <c r="U5867">
        <f t="shared" si="1185"/>
        <v>383.90194061230346</v>
      </c>
      <c r="V5867" s="9">
        <v>438.44241333000002</v>
      </c>
      <c r="W5867" s="9">
        <v>112.237228394</v>
      </c>
      <c r="X5867">
        <f t="shared" si="1192"/>
        <v>1.0699975463887925E-3</v>
      </c>
      <c r="Y5867">
        <f t="shared" si="1193"/>
        <v>8.3192643067045413</v>
      </c>
      <c r="Z5867">
        <f t="shared" si="1186"/>
        <v>1.123730299098137</v>
      </c>
      <c r="AA5867">
        <f t="shared" si="1187"/>
        <v>0.15940144079099033</v>
      </c>
      <c r="AB5867">
        <f>(1/(AA5867*k))*(LN((50-dTar)/(hTar-dTar)))</f>
        <v>27.415969549659827</v>
      </c>
      <c r="AC5867">
        <f t="shared" si="1188"/>
        <v>44.22599431597704</v>
      </c>
      <c r="AD5867" s="19">
        <v>393.56973266599999</v>
      </c>
      <c r="AE5867" s="19">
        <v>38.094787597699998</v>
      </c>
      <c r="AF5867">
        <f t="shared" si="1194"/>
        <v>2.1013236645055526E-3</v>
      </c>
      <c r="AG5867" s="23">
        <f t="shared" si="1189"/>
        <v>7.5461290483428733</v>
      </c>
      <c r="AH5867" s="25">
        <f t="shared" si="1195"/>
        <v>7.8399929408744562</v>
      </c>
      <c r="AI5867" s="25">
        <f t="shared" si="1190"/>
        <v>0.42712288215703437</v>
      </c>
    </row>
    <row r="5868" spans="6:35" ht="15">
      <c r="F5868" s="5">
        <v>2006</v>
      </c>
      <c r="G5868" s="5">
        <v>9</v>
      </c>
      <c r="H5868" s="5">
        <v>0</v>
      </c>
      <c r="I5868" s="5">
        <v>245</v>
      </c>
      <c r="J5868" s="5">
        <v>7</v>
      </c>
      <c r="K5868" s="5">
        <v>13.6698446274</v>
      </c>
      <c r="L5868" s="5">
        <v>0.16959811747100001</v>
      </c>
      <c r="M5868" s="5">
        <v>0.74820339679699999</v>
      </c>
      <c r="N5868" s="8">
        <f t="shared" si="1191"/>
        <v>0.74820339679699999</v>
      </c>
      <c r="O5868" s="5">
        <v>0</v>
      </c>
      <c r="P5868" s="5">
        <v>96.736587524399994</v>
      </c>
      <c r="Q5868" s="5">
        <v>10.2344703674</v>
      </c>
      <c r="R5868" s="5">
        <v>66.750938415500002</v>
      </c>
      <c r="S5868">
        <f t="shared" si="1183"/>
        <v>4.4453755351603147E-2</v>
      </c>
      <c r="T5868">
        <f t="shared" si="1184"/>
        <v>155.58067737515981</v>
      </c>
      <c r="U5868">
        <f t="shared" si="1185"/>
        <v>467.23217733529407</v>
      </c>
      <c r="V5868" s="9">
        <v>389.00701904300001</v>
      </c>
      <c r="W5868" s="9">
        <v>136.59957885700001</v>
      </c>
      <c r="X5868">
        <f t="shared" si="1192"/>
        <v>1.0072128778038597E-3</v>
      </c>
      <c r="Y5868">
        <f t="shared" si="1193"/>
        <v>12.13625649094501</v>
      </c>
      <c r="Z5868">
        <f t="shared" si="1186"/>
        <v>0.92331449646507768</v>
      </c>
      <c r="AA5868">
        <f t="shared" si="1187"/>
        <v>0.13097240606385741</v>
      </c>
      <c r="AB5868">
        <f>(1/(AA5868*k))*(LN((50-dTar)/(hTar-dTar)))</f>
        <v>33.366914285494389</v>
      </c>
      <c r="AC5868">
        <f t="shared" si="1188"/>
        <v>53.825744110890938</v>
      </c>
      <c r="AD5868" s="19">
        <v>326.44110107400002</v>
      </c>
      <c r="AE5868" s="19">
        <v>46.363693237299998</v>
      </c>
      <c r="AF5868">
        <f t="shared" si="1194"/>
        <v>2.3439484751801949E-3</v>
      </c>
      <c r="AG5868" s="23">
        <f t="shared" si="1189"/>
        <v>10.60508847198032</v>
      </c>
      <c r="AH5868" s="25">
        <f t="shared" si="1195"/>
        <v>11.187075891783584</v>
      </c>
      <c r="AI5868" s="25">
        <f t="shared" si="1190"/>
        <v>0.35094608482483758</v>
      </c>
    </row>
    <row r="5869" spans="6:35" ht="15">
      <c r="F5869" s="5">
        <v>2006</v>
      </c>
      <c r="G5869" s="5">
        <v>9</v>
      </c>
      <c r="H5869" s="5">
        <v>0</v>
      </c>
      <c r="I5869" s="5">
        <v>245</v>
      </c>
      <c r="J5869" s="5">
        <v>8</v>
      </c>
      <c r="K5869" s="5">
        <v>14.3983697891</v>
      </c>
      <c r="L5869" s="5">
        <v>0.209474027157</v>
      </c>
      <c r="M5869" s="5">
        <v>0.70223653316500001</v>
      </c>
      <c r="N5869" s="8">
        <f t="shared" si="1191"/>
        <v>0.70223653316500001</v>
      </c>
      <c r="O5869" s="5">
        <v>0</v>
      </c>
      <c r="P5869" s="5">
        <v>96.736587524399994</v>
      </c>
      <c r="Q5869" s="5">
        <v>8.8078422546400006</v>
      </c>
      <c r="R5869" s="5">
        <v>248.966629028</v>
      </c>
      <c r="S5869">
        <f t="shared" si="1183"/>
        <v>4.1722680193531064E-2</v>
      </c>
      <c r="T5869">
        <f t="shared" si="1184"/>
        <v>165.76464736664676</v>
      </c>
      <c r="U5869">
        <f t="shared" si="1185"/>
        <v>497.81617114042353</v>
      </c>
      <c r="V5869" s="9">
        <v>274.815917969</v>
      </c>
      <c r="W5869" s="9">
        <v>145.541091919</v>
      </c>
      <c r="X5869">
        <f t="shared" si="1192"/>
        <v>1.0891191560179576E-3</v>
      </c>
      <c r="Y5869">
        <f t="shared" si="1193"/>
        <v>10.748315813991953</v>
      </c>
      <c r="Z5869">
        <f t="shared" si="1186"/>
        <v>0.8665894512031217</v>
      </c>
      <c r="AA5869">
        <f t="shared" si="1187"/>
        <v>0.12292594335750631</v>
      </c>
      <c r="AB5869">
        <f>(1/(AA5869*k))*(LN((50-dTar)/(hTar-dTar)))</f>
        <v>35.551039329329974</v>
      </c>
      <c r="AC5869">
        <f t="shared" si="1188"/>
        <v>57.349059294003048</v>
      </c>
      <c r="AD5869" s="19">
        <v>220.81800842300001</v>
      </c>
      <c r="AE5869" s="19">
        <v>49.398559570300002</v>
      </c>
      <c r="AF5869">
        <f t="shared" si="1194"/>
        <v>3.0528233633100779E-3</v>
      </c>
      <c r="AG5869" s="23">
        <f t="shared" si="1189"/>
        <v>8.8665377836412453</v>
      </c>
      <c r="AH5869" s="25">
        <f t="shared" si="1195"/>
        <v>9.5817898833205373</v>
      </c>
      <c r="AI5869" s="25">
        <f t="shared" si="1190"/>
        <v>0.32938524870408886</v>
      </c>
    </row>
    <row r="5870" spans="6:35" ht="15">
      <c r="F5870" s="5">
        <v>2006</v>
      </c>
      <c r="G5870" s="5">
        <v>9</v>
      </c>
      <c r="H5870" s="5">
        <v>0</v>
      </c>
      <c r="I5870" s="5">
        <v>245</v>
      </c>
      <c r="J5870" s="5">
        <v>9</v>
      </c>
      <c r="K5870" s="5">
        <v>15.5874671936</v>
      </c>
      <c r="L5870" s="5">
        <v>0.264092236757</v>
      </c>
      <c r="M5870" s="5">
        <v>0.43444538116499998</v>
      </c>
      <c r="N5870" s="8">
        <f t="shared" si="1191"/>
        <v>0.43444538116499998</v>
      </c>
      <c r="O5870" s="5">
        <v>0</v>
      </c>
      <c r="P5870" s="5">
        <v>96.736587524399994</v>
      </c>
      <c r="Q5870" s="5">
        <v>12.063405036900001</v>
      </c>
      <c r="R5870" s="5">
        <v>358.55953979499998</v>
      </c>
      <c r="S5870">
        <f t="shared" si="1183"/>
        <v>2.5812137141610368E-2</v>
      </c>
      <c r="T5870">
        <f t="shared" si="1184"/>
        <v>267.94160171739151</v>
      </c>
      <c r="U5870">
        <f t="shared" si="1185"/>
        <v>804.66893499405171</v>
      </c>
      <c r="V5870" s="9">
        <v>210.65567016599999</v>
      </c>
      <c r="W5870" s="9">
        <v>235.25228881800001</v>
      </c>
      <c r="X5870">
        <f t="shared" si="1192"/>
        <v>7.9963095817245334E-4</v>
      </c>
      <c r="Y5870">
        <f t="shared" si="1193"/>
        <v>15.352812707487937</v>
      </c>
      <c r="Z5870">
        <f t="shared" si="1186"/>
        <v>0.53612389367536351</v>
      </c>
      <c r="AA5870">
        <f t="shared" si="1187"/>
        <v>7.6049316426650346E-2</v>
      </c>
      <c r="AB5870">
        <f>(1/(AA5870*k))*(LN((50-dTar)/(hTar-dTar)))</f>
        <v>57.464619699937806</v>
      </c>
      <c r="AC5870">
        <f t="shared" si="1188"/>
        <v>92.698889952289321</v>
      </c>
      <c r="AD5870" s="19">
        <v>188.53030395499999</v>
      </c>
      <c r="AE5870" s="19">
        <v>79.847717285200005</v>
      </c>
      <c r="AF5870">
        <f t="shared" si="1194"/>
        <v>2.7694930609033102E-3</v>
      </c>
      <c r="AG5870" s="23">
        <f t="shared" si="1189"/>
        <v>11.41130149058591</v>
      </c>
      <c r="AH5870" s="25">
        <f t="shared" si="1195"/>
        <v>12.909445335571309</v>
      </c>
      <c r="AI5870" s="25">
        <f t="shared" si="1190"/>
        <v>0.203777350173482</v>
      </c>
    </row>
    <row r="5871" spans="6:35" ht="15">
      <c r="F5871" s="5">
        <v>2006</v>
      </c>
      <c r="G5871" s="5">
        <v>9</v>
      </c>
      <c r="H5871" s="5">
        <v>0</v>
      </c>
      <c r="I5871" s="5">
        <v>245</v>
      </c>
      <c r="J5871" s="5">
        <v>10</v>
      </c>
      <c r="K5871" s="5">
        <v>17.156772613499999</v>
      </c>
      <c r="L5871" s="5">
        <v>0.339764565229</v>
      </c>
      <c r="M5871" s="5">
        <v>0.45628365874299998</v>
      </c>
      <c r="N5871" s="8">
        <f t="shared" si="1191"/>
        <v>0.45628365874299998</v>
      </c>
      <c r="O5871" s="5">
        <v>0</v>
      </c>
      <c r="P5871" s="5">
        <v>96.736587524399994</v>
      </c>
      <c r="Q5871" s="5">
        <v>14.2114696503</v>
      </c>
      <c r="R5871" s="5">
        <v>510.339752197</v>
      </c>
      <c r="S5871">
        <f t="shared" si="1183"/>
        <v>2.7109636528687069E-2</v>
      </c>
      <c r="T5871">
        <f t="shared" si="1184"/>
        <v>255.11759857619182</v>
      </c>
      <c r="U5871">
        <f t="shared" si="1185"/>
        <v>766.15652451412393</v>
      </c>
      <c r="V5871" s="9">
        <v>156.473388672</v>
      </c>
      <c r="W5871" s="9">
        <v>223.992843628</v>
      </c>
      <c r="X5871">
        <f t="shared" si="1192"/>
        <v>8.7212642000799516E-4</v>
      </c>
      <c r="Y5871">
        <f t="shared" si="1193"/>
        <v>18.278295260809074</v>
      </c>
      <c r="Z5871">
        <f t="shared" si="1186"/>
        <v>0.56307324775730749</v>
      </c>
      <c r="AA5871">
        <f t="shared" si="1187"/>
        <v>7.9872089446560948E-2</v>
      </c>
      <c r="AB5871">
        <f>(1/(AA5871*k))*(LN((50-dTar)/(hTar-dTar)))</f>
        <v>54.714294782804899</v>
      </c>
      <c r="AC5871">
        <f t="shared" si="1188"/>
        <v>88.26221103302349</v>
      </c>
      <c r="AD5871" s="19">
        <v>160.973419189</v>
      </c>
      <c r="AE5871" s="19">
        <v>76.026107788100006</v>
      </c>
      <c r="AF5871">
        <f t="shared" si="1194"/>
        <v>3.0744470779679465E-3</v>
      </c>
      <c r="AG5871" s="23">
        <f t="shared" si="1189"/>
        <v>13.318342812964652</v>
      </c>
      <c r="AH5871" s="25">
        <f t="shared" si="1195"/>
        <v>15.203589821597754</v>
      </c>
      <c r="AI5871" s="25">
        <f t="shared" si="1190"/>
        <v>0.21402063167704952</v>
      </c>
    </row>
    <row r="5872" spans="6:35" ht="15">
      <c r="F5872" s="5">
        <v>2006</v>
      </c>
      <c r="G5872" s="5">
        <v>9</v>
      </c>
      <c r="H5872" s="5">
        <v>0</v>
      </c>
      <c r="I5872" s="5">
        <v>245</v>
      </c>
      <c r="J5872" s="5">
        <v>11</v>
      </c>
      <c r="K5872" s="5">
        <v>19.3531208038</v>
      </c>
      <c r="L5872" s="5">
        <v>0.56241011619600001</v>
      </c>
      <c r="M5872" s="5">
        <v>0.465775370598</v>
      </c>
      <c r="N5872" s="8">
        <f t="shared" si="1191"/>
        <v>0.465775370598</v>
      </c>
      <c r="O5872" s="5">
        <v>0</v>
      </c>
      <c r="P5872" s="5">
        <v>96.736587524399994</v>
      </c>
      <c r="Q5872" s="5">
        <v>22.9235248566</v>
      </c>
      <c r="R5872" s="5">
        <v>886.24847412099996</v>
      </c>
      <c r="S5872">
        <f t="shared" si="1183"/>
        <v>2.7673577080783444E-2</v>
      </c>
      <c r="T5872">
        <f t="shared" si="1184"/>
        <v>249.91873472962163</v>
      </c>
      <c r="U5872">
        <f t="shared" si="1185"/>
        <v>750.54355434530669</v>
      </c>
      <c r="V5872" s="9">
        <v>113.420120239</v>
      </c>
      <c r="W5872" s="9">
        <v>219.42823791500001</v>
      </c>
      <c r="X5872">
        <f t="shared" si="1192"/>
        <v>9.2302701216688283E-4</v>
      </c>
      <c r="Y5872">
        <f t="shared" si="1193"/>
        <v>29.797193356688929</v>
      </c>
      <c r="Z5872">
        <f t="shared" si="1186"/>
        <v>0.57478641985664347</v>
      </c>
      <c r="AA5872">
        <f t="shared" si="1187"/>
        <v>8.153360601362819E-2</v>
      </c>
      <c r="AB5872">
        <f>(1/(AA5872*k))*(LN((50-dTar)/(hTar-dTar)))</f>
        <v>53.599310279091959</v>
      </c>
      <c r="AC5872">
        <f t="shared" si="1188"/>
        <v>86.463576910881969</v>
      </c>
      <c r="AD5872" s="19">
        <v>132.515625</v>
      </c>
      <c r="AE5872" s="19">
        <v>74.476829528799996</v>
      </c>
      <c r="AF5872">
        <f t="shared" si="1194"/>
        <v>3.40766552009187E-3</v>
      </c>
      <c r="AG5872" s="23">
        <f t="shared" si="1189"/>
        <v>21.017779599592405</v>
      </c>
      <c r="AH5872" s="25">
        <f t="shared" si="1195"/>
        <v>24.354780044084915</v>
      </c>
      <c r="AI5872" s="25">
        <f t="shared" si="1190"/>
        <v>0.21847273538047812</v>
      </c>
    </row>
    <row r="5873" spans="6:35" ht="15">
      <c r="F5873" s="5">
        <v>2006</v>
      </c>
      <c r="G5873" s="5">
        <v>9</v>
      </c>
      <c r="H5873" s="5">
        <v>0</v>
      </c>
      <c r="I5873" s="5">
        <v>245</v>
      </c>
      <c r="J5873" s="5">
        <v>12</v>
      </c>
      <c r="K5873" s="5">
        <v>21.733371734599999</v>
      </c>
      <c r="L5873" s="5">
        <v>1.0471875667599999</v>
      </c>
      <c r="M5873" s="5">
        <v>0.29104036092800001</v>
      </c>
      <c r="N5873" s="8">
        <f t="shared" si="1191"/>
        <v>0.29104036092800001</v>
      </c>
      <c r="O5873" s="5">
        <v>0</v>
      </c>
      <c r="P5873" s="5">
        <v>96.736587524399994</v>
      </c>
      <c r="Q5873" s="5">
        <v>36.365299224899999</v>
      </c>
      <c r="R5873" s="5">
        <v>998.92407226600005</v>
      </c>
      <c r="S5873">
        <f t="shared" si="1183"/>
        <v>1.7291871511839502E-2</v>
      </c>
      <c r="T5873">
        <f t="shared" si="1184"/>
        <v>399.96511451849886</v>
      </c>
      <c r="U5873">
        <f t="shared" si="1185"/>
        <v>1201.1554035339057</v>
      </c>
      <c r="V5873" s="9">
        <v>99.042671203599994</v>
      </c>
      <c r="W5873" s="9">
        <v>351.168701172</v>
      </c>
      <c r="X5873">
        <f t="shared" si="1192"/>
        <v>6.0555899185342434E-4</v>
      </c>
      <c r="Y5873">
        <f t="shared" si="1193"/>
        <v>47.988147042457747</v>
      </c>
      <c r="Z5873">
        <f t="shared" si="1186"/>
        <v>0.35915606030609809</v>
      </c>
      <c r="AA5873">
        <f t="shared" si="1187"/>
        <v>5.0946382354871547E-2</v>
      </c>
      <c r="AB5873">
        <f>(1/(AA5873*k))*(LN((50-dTar)/(hTar-dTar)))</f>
        <v>85.779300607785288</v>
      </c>
      <c r="AC5873">
        <f t="shared" si="1188"/>
        <v>138.37463797283323</v>
      </c>
      <c r="AD5873" s="19">
        <v>141.91502380399999</v>
      </c>
      <c r="AE5873" s="19">
        <v>119.191268921</v>
      </c>
      <c r="AF5873">
        <f t="shared" si="1194"/>
        <v>2.5032483984983966E-3</v>
      </c>
      <c r="AG5873" s="23">
        <f t="shared" si="1189"/>
        <v>31.365720378968462</v>
      </c>
      <c r="AH5873" s="25">
        <f t="shared" si="1195"/>
        <v>37.683801141453486</v>
      </c>
      <c r="AI5873" s="25">
        <f t="shared" si="1190"/>
        <v>0.13651297980060009</v>
      </c>
    </row>
    <row r="5874" spans="6:35" ht="15">
      <c r="F5874" s="5">
        <v>2006</v>
      </c>
      <c r="G5874" s="5">
        <v>9</v>
      </c>
      <c r="H5874" s="5">
        <v>0</v>
      </c>
      <c r="I5874" s="5">
        <v>245</v>
      </c>
      <c r="J5874" s="5">
        <v>13</v>
      </c>
      <c r="K5874" s="5">
        <v>23.611892700199999</v>
      </c>
      <c r="L5874" s="5">
        <v>1.27979052067</v>
      </c>
      <c r="M5874" s="5">
        <v>0.40399837493899998</v>
      </c>
      <c r="N5874" s="8">
        <f t="shared" si="1191"/>
        <v>0.40399837493899998</v>
      </c>
      <c r="O5874" s="5">
        <v>0</v>
      </c>
      <c r="P5874" s="5">
        <v>96.736587524399994</v>
      </c>
      <c r="Q5874" s="5">
        <v>40.706050872799999</v>
      </c>
      <c r="R5874" s="5">
        <v>1322.94433594</v>
      </c>
      <c r="S5874">
        <f t="shared" si="1183"/>
        <v>2.4003158765204303E-2</v>
      </c>
      <c r="T5874">
        <f t="shared" si="1184"/>
        <v>288.13480080371363</v>
      </c>
      <c r="U5874">
        <f t="shared" si="1185"/>
        <v>865.3121494063173</v>
      </c>
      <c r="V5874" s="9">
        <v>91.446998596200004</v>
      </c>
      <c r="W5874" s="9">
        <v>252.98187255900001</v>
      </c>
      <c r="X5874">
        <f t="shared" si="1192"/>
        <v>8.2662320530045076E-4</v>
      </c>
      <c r="Y5874">
        <f t="shared" si="1193"/>
        <v>53.432559883147576</v>
      </c>
      <c r="Z5874">
        <f t="shared" si="1186"/>
        <v>0.49855100595155172</v>
      </c>
      <c r="AA5874">
        <f t="shared" si="1187"/>
        <v>7.0719592343691656E-2</v>
      </c>
      <c r="AB5874">
        <f>(1/(AA5874*k))*(LN((50-dTar)/(hTar-dTar)))</f>
        <v>61.79539363941938</v>
      </c>
      <c r="AC5874">
        <f t="shared" si="1188"/>
        <v>99.685065775265841</v>
      </c>
      <c r="AD5874" s="19">
        <v>159.97393798799999</v>
      </c>
      <c r="AE5874" s="19">
        <v>85.865371704099999</v>
      </c>
      <c r="AF5874">
        <f t="shared" si="1194"/>
        <v>2.894151819672266E-3</v>
      </c>
      <c r="AG5874" s="23">
        <f t="shared" si="1189"/>
        <v>38.017067881207844</v>
      </c>
      <c r="AH5874" s="25">
        <f t="shared" si="1195"/>
        <v>43.876400302004477</v>
      </c>
      <c r="AI5874" s="25">
        <f t="shared" si="1190"/>
        <v>0.1894961297521435</v>
      </c>
    </row>
    <row r="5875" spans="6:35" ht="15">
      <c r="F5875" s="5">
        <v>2006</v>
      </c>
      <c r="G5875" s="5">
        <v>9</v>
      </c>
      <c r="H5875" s="5">
        <v>0</v>
      </c>
      <c r="I5875" s="5">
        <v>245</v>
      </c>
      <c r="J5875" s="5">
        <v>14</v>
      </c>
      <c r="K5875" s="5">
        <v>22.549568176299999</v>
      </c>
      <c r="L5875" s="5">
        <v>1.13181614876</v>
      </c>
      <c r="M5875" s="5">
        <v>0.94478595256800002</v>
      </c>
      <c r="N5875" s="8">
        <f t="shared" si="1191"/>
        <v>0.94478595256800002</v>
      </c>
      <c r="O5875" s="5">
        <v>0</v>
      </c>
      <c r="P5875" s="5">
        <v>96.736587524399994</v>
      </c>
      <c r="Q5875" s="5">
        <v>41.266223907499999</v>
      </c>
      <c r="R5875" s="5">
        <v>567.79107666000004</v>
      </c>
      <c r="S5875">
        <f t="shared" si="1183"/>
        <v>5.6133510987633632E-2</v>
      </c>
      <c r="T5875">
        <f t="shared" si="1184"/>
        <v>123.2088506096777</v>
      </c>
      <c r="U5875">
        <f t="shared" si="1185"/>
        <v>370.01471203601994</v>
      </c>
      <c r="V5875" s="9">
        <v>109.05569457999999</v>
      </c>
      <c r="W5875" s="9">
        <v>108.1771698</v>
      </c>
      <c r="X5875">
        <f t="shared" si="1192"/>
        <v>1.7028593052746406E-3</v>
      </c>
      <c r="Y5875">
        <f t="shared" si="1193"/>
        <v>52.222990517462939</v>
      </c>
      <c r="Z5875">
        <f t="shared" si="1186"/>
        <v>1.1659056478452217</v>
      </c>
      <c r="AA5875">
        <f t="shared" si="1187"/>
        <v>0.16538402519006123</v>
      </c>
      <c r="AB5875">
        <f>(1/(AA5875*k))*(LN((50-dTar)/(hTar-dTar)))</f>
        <v>26.42422713968579</v>
      </c>
      <c r="AC5875">
        <f t="shared" si="1188"/>
        <v>42.626167831380975</v>
      </c>
      <c r="AD5875" s="19">
        <v>184.42222595199999</v>
      </c>
      <c r="AE5875" s="19">
        <v>36.716754913300001</v>
      </c>
      <c r="AF5875">
        <f t="shared" si="1194"/>
        <v>3.7912514406896066E-3</v>
      </c>
      <c r="AG5875" s="23">
        <f t="shared" si="1189"/>
        <v>43.783414745404151</v>
      </c>
      <c r="AH5875" s="25">
        <f t="shared" si="1195"/>
        <v>46.991244890090513</v>
      </c>
      <c r="AI5875" s="25">
        <f t="shared" si="1190"/>
        <v>0.44315346932487198</v>
      </c>
    </row>
    <row r="5876" spans="6:35" ht="15">
      <c r="F5876" s="5">
        <v>2006</v>
      </c>
      <c r="G5876" s="5">
        <v>9</v>
      </c>
      <c r="H5876" s="5">
        <v>0</v>
      </c>
      <c r="I5876" s="5">
        <v>245</v>
      </c>
      <c r="J5876" s="5">
        <v>15</v>
      </c>
      <c r="K5876" s="5">
        <v>22.824142456099999</v>
      </c>
      <c r="L5876" s="5">
        <v>1.1359655857099999</v>
      </c>
      <c r="M5876" s="5">
        <v>0.44999998807899999</v>
      </c>
      <c r="N5876" s="8">
        <f t="shared" si="1191"/>
        <v>0.44999998807899999</v>
      </c>
      <c r="O5876" s="5">
        <v>0</v>
      </c>
      <c r="P5876" s="5">
        <v>96.736587524399994</v>
      </c>
      <c r="Q5876" s="5">
        <v>42.404033660899998</v>
      </c>
      <c r="R5876" s="5">
        <v>744.65722656299999</v>
      </c>
      <c r="S5876">
        <f t="shared" si="1183"/>
        <v>2.6736298530485911E-2</v>
      </c>
      <c r="T5876">
        <f t="shared" si="1184"/>
        <v>258.67998749288199</v>
      </c>
      <c r="U5876">
        <f t="shared" si="1185"/>
        <v>776.85491430225068</v>
      </c>
      <c r="V5876" s="9">
        <v>101.305778503</v>
      </c>
      <c r="W5876" s="9">
        <v>227.120605469</v>
      </c>
      <c r="X5876">
        <f t="shared" si="1192"/>
        <v>9.047470553979033E-4</v>
      </c>
      <c r="Y5876">
        <f t="shared" si="1193"/>
        <v>55.360634078782034</v>
      </c>
      <c r="Z5876">
        <f t="shared" si="1186"/>
        <v>0.55531893356958728</v>
      </c>
      <c r="AA5876">
        <f t="shared" si="1187"/>
        <v>7.877213792361934E-2</v>
      </c>
      <c r="AB5876">
        <f>(1/(AA5876*k))*(LN((50-dTar)/(hTar-dTar)))</f>
        <v>55.478309489773729</v>
      </c>
      <c r="AC5876">
        <f t="shared" si="1188"/>
        <v>89.494679212801771</v>
      </c>
      <c r="AD5876" s="19">
        <v>170.83329772900001</v>
      </c>
      <c r="AE5876" s="19">
        <v>77.087715148900003</v>
      </c>
      <c r="AF5876">
        <f t="shared" si="1194"/>
        <v>2.9637032996414014E-3</v>
      </c>
      <c r="AG5876" s="23">
        <f t="shared" si="1189"/>
        <v>40.677018870494479</v>
      </c>
      <c r="AH5876" s="25">
        <f t="shared" si="1195"/>
        <v>46.258169484019874</v>
      </c>
      <c r="AI5876" s="25">
        <f t="shared" si="1190"/>
        <v>0.21107326518914013</v>
      </c>
    </row>
    <row r="5877" spans="6:35" ht="15">
      <c r="F5877" s="5">
        <v>2006</v>
      </c>
      <c r="G5877" s="5">
        <v>9</v>
      </c>
      <c r="H5877" s="5">
        <v>0</v>
      </c>
      <c r="I5877" s="5">
        <v>245</v>
      </c>
      <c r="J5877" s="5">
        <v>16</v>
      </c>
      <c r="K5877" s="5">
        <v>22.611391067500001</v>
      </c>
      <c r="L5877" s="5">
        <v>1.0520596504199999</v>
      </c>
      <c r="M5877" s="5">
        <v>0.44375166297000002</v>
      </c>
      <c r="N5877" s="8">
        <f t="shared" si="1191"/>
        <v>0.44375166297000002</v>
      </c>
      <c r="O5877" s="5">
        <v>0</v>
      </c>
      <c r="P5877" s="5">
        <v>96.736587524399994</v>
      </c>
      <c r="Q5877" s="5">
        <v>42.3075218201</v>
      </c>
      <c r="R5877" s="5">
        <v>494.96154785200002</v>
      </c>
      <c r="S5877">
        <f t="shared" si="1183"/>
        <v>2.6365060553029725E-2</v>
      </c>
      <c r="T5877">
        <f t="shared" si="1184"/>
        <v>262.32237758609239</v>
      </c>
      <c r="U5877">
        <f t="shared" si="1185"/>
        <v>787.79355965762136</v>
      </c>
      <c r="V5877" s="9">
        <v>115.87971496599999</v>
      </c>
      <c r="W5877" s="9">
        <v>230.318603516</v>
      </c>
      <c r="X5877">
        <f t="shared" si="1192"/>
        <v>8.8184053102792698E-4</v>
      </c>
      <c r="Y5877">
        <f t="shared" si="1193"/>
        <v>55.039652182096738</v>
      </c>
      <c r="Z5877">
        <f t="shared" si="1186"/>
        <v>0.54760823728504249</v>
      </c>
      <c r="AA5877">
        <f t="shared" si="1187"/>
        <v>7.7678373611804852E-2</v>
      </c>
      <c r="AB5877">
        <f>(1/(AA5877*k))*(LN((50-dTar)/(hTar-dTar)))</f>
        <v>56.25948180554542</v>
      </c>
      <c r="AC5877">
        <f t="shared" si="1188"/>
        <v>90.75482514105498</v>
      </c>
      <c r="AD5877" s="19">
        <v>193.89418029800001</v>
      </c>
      <c r="AE5877" s="19">
        <v>78.173164367699997</v>
      </c>
      <c r="AF5877">
        <f t="shared" si="1194"/>
        <v>2.7561711582636097E-3</v>
      </c>
      <c r="AG5877" s="23">
        <f t="shared" si="1189"/>
        <v>41.272263016569305</v>
      </c>
      <c r="AH5877" s="25">
        <f t="shared" si="1195"/>
        <v>46.505161822338763</v>
      </c>
      <c r="AI5877" s="25">
        <f t="shared" si="1190"/>
        <v>0.20814247759434498</v>
      </c>
    </row>
    <row r="5878" spans="6:35" ht="15">
      <c r="F5878" s="5">
        <v>2006</v>
      </c>
      <c r="G5878" s="5">
        <v>9</v>
      </c>
      <c r="H5878" s="5">
        <v>0</v>
      </c>
      <c r="I5878" s="5">
        <v>245</v>
      </c>
      <c r="J5878" s="5">
        <v>17</v>
      </c>
      <c r="K5878" s="5">
        <v>22.2420921326</v>
      </c>
      <c r="L5878" s="5">
        <v>1.01006388664</v>
      </c>
      <c r="M5878" s="5">
        <v>0.41303977370299999</v>
      </c>
      <c r="N5878" s="8">
        <f t="shared" si="1191"/>
        <v>0.41303977370299999</v>
      </c>
      <c r="O5878" s="5">
        <v>0</v>
      </c>
      <c r="P5878" s="5">
        <v>96.736587524399994</v>
      </c>
      <c r="Q5878" s="5">
        <v>41.038276672400002</v>
      </c>
      <c r="R5878" s="5">
        <v>428.23297119099999</v>
      </c>
      <c r="S5878">
        <f t="shared" si="1183"/>
        <v>2.4540344416073771E-2</v>
      </c>
      <c r="T5878">
        <f t="shared" si="1184"/>
        <v>281.82755923107675</v>
      </c>
      <c r="U5878">
        <f t="shared" si="1185"/>
        <v>846.3705541987282</v>
      </c>
      <c r="V5878" s="9">
        <v>126.11068725600001</v>
      </c>
      <c r="W5878" s="9">
        <v>247.44413757300001</v>
      </c>
      <c r="X5878">
        <f t="shared" si="1192"/>
        <v>8.1972226923993747E-4</v>
      </c>
      <c r="Y5878">
        <f t="shared" si="1193"/>
        <v>53.367180018683435</v>
      </c>
      <c r="Z5878">
        <f t="shared" si="1186"/>
        <v>0.50970847273512965</v>
      </c>
      <c r="AA5878">
        <f t="shared" si="1187"/>
        <v>7.2302281964419429E-2</v>
      </c>
      <c r="AB5878">
        <f>(1/(AA5878*k))*(LN((50-dTar)/(hTar-dTar)))</f>
        <v>60.442698738724189</v>
      </c>
      <c r="AC5878">
        <f t="shared" si="1188"/>
        <v>97.50296979354124</v>
      </c>
      <c r="AD5878" s="19">
        <v>201.901901245</v>
      </c>
      <c r="AE5878" s="19">
        <v>83.985786438000005</v>
      </c>
      <c r="AF5878">
        <f t="shared" si="1194"/>
        <v>2.6083056029115358E-3</v>
      </c>
      <c r="AG5878" s="23">
        <f t="shared" si="1189"/>
        <v>39.794969950819286</v>
      </c>
      <c r="AH5878" s="25">
        <f t="shared" si="1195"/>
        <v>44.953682398173697</v>
      </c>
      <c r="AI5878" s="25">
        <f t="shared" si="1190"/>
        <v>0.19373701332892154</v>
      </c>
    </row>
    <row r="5879" spans="6:35" ht="15">
      <c r="F5879" s="5">
        <v>2006</v>
      </c>
      <c r="G5879" s="5">
        <v>9</v>
      </c>
      <c r="H5879" s="5">
        <v>0</v>
      </c>
      <c r="I5879" s="5">
        <v>245</v>
      </c>
      <c r="J5879" s="5">
        <v>18</v>
      </c>
      <c r="K5879" s="5">
        <v>21.926210403399999</v>
      </c>
      <c r="L5879" s="5">
        <v>0.92667818069499996</v>
      </c>
      <c r="M5879" s="5">
        <v>0.50782448053399998</v>
      </c>
      <c r="N5879" s="8">
        <f t="shared" si="1191"/>
        <v>0.50782448053399998</v>
      </c>
      <c r="O5879" s="5">
        <v>0</v>
      </c>
      <c r="P5879" s="5">
        <v>96.736587524399994</v>
      </c>
      <c r="Q5879" s="5">
        <v>33.884040832499998</v>
      </c>
      <c r="R5879" s="5">
        <v>274.595794678</v>
      </c>
      <c r="S5879">
        <f t="shared" si="1183"/>
        <v>3.0171882827388821E-2</v>
      </c>
      <c r="T5879">
        <f t="shared" si="1184"/>
        <v>229.22485179459386</v>
      </c>
      <c r="U5879">
        <f t="shared" si="1185"/>
        <v>688.39671102015711</v>
      </c>
      <c r="V5879" s="9">
        <v>166.492553711</v>
      </c>
      <c r="W5879" s="9">
        <v>201.25904846200001</v>
      </c>
      <c r="X5879">
        <f t="shared" si="1192"/>
        <v>9.4683671555238454E-4</v>
      </c>
      <c r="Y5879">
        <f t="shared" si="1193"/>
        <v>43.276765311371911</v>
      </c>
      <c r="Z5879">
        <f t="shared" si="1186"/>
        <v>0.62667679209174343</v>
      </c>
      <c r="AA5879">
        <f t="shared" si="1187"/>
        <v>8.8894269069607054E-2</v>
      </c>
      <c r="AB5879">
        <f>(1/(AA5879*k))*(LN((50-dTar)/(hTar-dTar)))</f>
        <v>49.16115619867162</v>
      </c>
      <c r="AC5879">
        <f t="shared" si="1188"/>
        <v>79.304181114991337</v>
      </c>
      <c r="AD5879" s="19">
        <v>244.68894958499999</v>
      </c>
      <c r="AE5879" s="19">
        <v>68.309959411600005</v>
      </c>
      <c r="AF5879">
        <f t="shared" si="1194"/>
        <v>2.5490495109675229E-3</v>
      </c>
      <c r="AG5879" s="23">
        <f t="shared" si="1189"/>
        <v>34.528354909231652</v>
      </c>
      <c r="AH5879" s="25">
        <f t="shared" si="1195"/>
        <v>37.853571171758006</v>
      </c>
      <c r="AI5879" s="25">
        <f t="shared" si="1190"/>
        <v>0.2381959424196092</v>
      </c>
    </row>
    <row r="5880" spans="6:35" ht="15">
      <c r="F5880" s="5">
        <v>2006</v>
      </c>
      <c r="G5880" s="5">
        <v>9</v>
      </c>
      <c r="H5880" s="5">
        <v>0</v>
      </c>
      <c r="I5880" s="5">
        <v>245</v>
      </c>
      <c r="J5880" s="5">
        <v>19</v>
      </c>
      <c r="K5880" s="5">
        <v>20.897642135600002</v>
      </c>
      <c r="L5880" s="5">
        <v>0.74470096826599996</v>
      </c>
      <c r="M5880" s="5">
        <v>0.34012314677200001</v>
      </c>
      <c r="N5880" s="8">
        <f t="shared" si="1191"/>
        <v>0.34012314677200001</v>
      </c>
      <c r="O5880" s="5">
        <v>0</v>
      </c>
      <c r="P5880" s="5">
        <v>96.736587524399994</v>
      </c>
      <c r="Q5880" s="5">
        <v>28.2071151733</v>
      </c>
      <c r="R5880" s="5">
        <v>74.168502807600007</v>
      </c>
      <c r="S5880">
        <f t="shared" si="1183"/>
        <v>2.0208076066944317E-2</v>
      </c>
      <c r="T5880">
        <f t="shared" si="1184"/>
        <v>342.24660212880184</v>
      </c>
      <c r="U5880">
        <f t="shared" si="1185"/>
        <v>1027.8180285373751</v>
      </c>
      <c r="V5880" s="9">
        <v>458.91348266599999</v>
      </c>
      <c r="W5880" s="9">
        <v>300.49197387700002</v>
      </c>
      <c r="X5880">
        <f t="shared" si="1192"/>
        <v>5.59527114738551E-4</v>
      </c>
      <c r="Y5880">
        <f t="shared" si="1193"/>
        <v>34.888045116067282</v>
      </c>
      <c r="Z5880">
        <f t="shared" si="1186"/>
        <v>0.4197262847807029</v>
      </c>
      <c r="AA5880">
        <f t="shared" si="1187"/>
        <v>5.9538284751767347E-2</v>
      </c>
      <c r="AB5880">
        <f>(1/(AA5880*k))*(LN((50-dTar)/(hTar-dTar)))</f>
        <v>73.400586952044691</v>
      </c>
      <c r="AC5880">
        <f t="shared" si="1188"/>
        <v>118.40595078902781</v>
      </c>
      <c r="AD5880" s="19">
        <v>402.38372802700002</v>
      </c>
      <c r="AE5880" s="19">
        <v>101.99092102100001</v>
      </c>
      <c r="AF5880">
        <f t="shared" si="1194"/>
        <v>1.6057019121367697E-3</v>
      </c>
      <c r="AG5880" s="23">
        <f t="shared" si="1189"/>
        <v>28.254967344827374</v>
      </c>
      <c r="AH5880" s="25">
        <f t="shared" si="1195"/>
        <v>30.776158859817688</v>
      </c>
      <c r="AI5880" s="25">
        <f t="shared" si="1190"/>
        <v>0.15953534457198232</v>
      </c>
    </row>
    <row r="5881" spans="6:35" ht="15">
      <c r="F5881" s="5">
        <v>2006</v>
      </c>
      <c r="G5881" s="5">
        <v>9</v>
      </c>
      <c r="H5881" s="5">
        <v>0</v>
      </c>
      <c r="I5881" s="5">
        <v>245</v>
      </c>
      <c r="J5881" s="5">
        <v>20</v>
      </c>
      <c r="K5881" s="5">
        <v>19.6630020142</v>
      </c>
      <c r="L5881" s="5">
        <v>0.49361822009099998</v>
      </c>
      <c r="M5881" s="5">
        <v>0.41911149025</v>
      </c>
      <c r="N5881" s="8">
        <f t="shared" si="1191"/>
        <v>0.41911149025</v>
      </c>
      <c r="O5881" s="5">
        <v>0</v>
      </c>
      <c r="P5881" s="5">
        <v>96.736587524399994</v>
      </c>
      <c r="Q5881" s="5">
        <v>26.3568401337</v>
      </c>
      <c r="R5881" s="5">
        <v>2.2408559322400001</v>
      </c>
      <c r="S5881">
        <f t="shared" si="1183"/>
        <v>2.4901089372726046E-2</v>
      </c>
      <c r="T5881">
        <f t="shared" si="1184"/>
        <v>277.74469084261227</v>
      </c>
      <c r="U5881">
        <f t="shared" si="1185"/>
        <v>834.10908626389153</v>
      </c>
      <c r="V5881" s="9">
        <v>452.72692871100003</v>
      </c>
      <c r="W5881" s="9">
        <v>243.859375</v>
      </c>
      <c r="X5881">
        <f t="shared" si="1192"/>
        <v>6.5329784524692611E-4</v>
      </c>
      <c r="Y5881">
        <f t="shared" si="1193"/>
        <v>32.199426294186914</v>
      </c>
      <c r="Z5881">
        <f t="shared" si="1186"/>
        <v>0.51720122661765844</v>
      </c>
      <c r="AA5881">
        <f t="shared" si="1187"/>
        <v>7.3365131088738614E-2</v>
      </c>
      <c r="AB5881">
        <f>(1/(AA5881*k))*(LN((50-dTar)/(hTar-dTar)))</f>
        <v>59.567058383795391</v>
      </c>
      <c r="AC5881">
        <f t="shared" si="1188"/>
        <v>96.090433013115685</v>
      </c>
      <c r="AD5881" s="19">
        <v>401.07623290999999</v>
      </c>
      <c r="AE5881" s="19">
        <v>82.769081115700004</v>
      </c>
      <c r="AF5881">
        <f t="shared" si="1194"/>
        <v>1.7243289538643822E-3</v>
      </c>
      <c r="AG5881" s="23">
        <f t="shared" si="1189"/>
        <v>26.864254542521749</v>
      </c>
      <c r="AH5881" s="25">
        <f t="shared" si="1195"/>
        <v>28.892120069688609</v>
      </c>
      <c r="AI5881" s="25">
        <f t="shared" si="1190"/>
        <v>0.19658496237520739</v>
      </c>
    </row>
    <row r="5882" spans="6:35" ht="15">
      <c r="F5882" s="5">
        <v>2006</v>
      </c>
      <c r="G5882" s="5">
        <v>9</v>
      </c>
      <c r="H5882" s="5">
        <v>0</v>
      </c>
      <c r="I5882" s="5">
        <v>245</v>
      </c>
      <c r="J5882" s="5">
        <v>21</v>
      </c>
      <c r="K5882" s="5">
        <v>18.807985305799999</v>
      </c>
      <c r="L5882" s="5">
        <v>0.35355371236799998</v>
      </c>
      <c r="M5882" s="5">
        <v>0.27014413475999999</v>
      </c>
      <c r="N5882" s="8">
        <f t="shared" si="1191"/>
        <v>0.27014413475999999</v>
      </c>
      <c r="O5882" s="5">
        <v>0</v>
      </c>
      <c r="P5882" s="5">
        <v>96.736587524399994</v>
      </c>
      <c r="Q5882" s="5">
        <v>30.193189620999998</v>
      </c>
      <c r="R5882" s="5">
        <v>0</v>
      </c>
      <c r="S5882">
        <f t="shared" si="1183"/>
        <v>1.6050343165642925E-2</v>
      </c>
      <c r="T5882">
        <f t="shared" si="1184"/>
        <v>430.90327092050154</v>
      </c>
      <c r="U5882">
        <f t="shared" si="1185"/>
        <v>1294.0673410722077</v>
      </c>
      <c r="V5882" s="9">
        <v>466.98226928700001</v>
      </c>
      <c r="W5882" s="9">
        <v>378.33236694300001</v>
      </c>
      <c r="X5882">
        <f t="shared" si="1192"/>
        <v>4.6742470985055917E-4</v>
      </c>
      <c r="Y5882">
        <f t="shared" si="1193"/>
        <v>37.808352817716532</v>
      </c>
      <c r="Z5882">
        <f t="shared" si="1186"/>
        <v>0.33336923733132612</v>
      </c>
      <c r="AA5882">
        <f t="shared" si="1187"/>
        <v>4.728851468066203E-2</v>
      </c>
      <c r="AB5882">
        <f>(1/(AA5882*k))*(LN((50-dTar)/(hTar-dTar)))</f>
        <v>92.414512834863984</v>
      </c>
      <c r="AC5882">
        <f t="shared" si="1188"/>
        <v>149.07821195034828</v>
      </c>
      <c r="AD5882" s="19">
        <v>403.552825928</v>
      </c>
      <c r="AE5882" s="19">
        <v>128.410980225</v>
      </c>
      <c r="AF5882">
        <f t="shared" si="1194"/>
        <v>1.4683381838684875E-3</v>
      </c>
      <c r="AG5882" s="23">
        <f t="shared" si="1189"/>
        <v>29.532209077642968</v>
      </c>
      <c r="AH5882" s="25">
        <f t="shared" si="1195"/>
        <v>32.677919725690032</v>
      </c>
      <c r="AI5882" s="25">
        <f t="shared" si="1190"/>
        <v>0.126711569124482</v>
      </c>
    </row>
    <row r="5883" spans="6:35" ht="15">
      <c r="F5883" s="5">
        <v>2006</v>
      </c>
      <c r="G5883" s="5">
        <v>9</v>
      </c>
      <c r="H5883" s="5">
        <v>0</v>
      </c>
      <c r="I5883" s="5">
        <v>245</v>
      </c>
      <c r="J5883" s="5">
        <v>22</v>
      </c>
      <c r="K5883" s="5">
        <v>18.426568984999999</v>
      </c>
      <c r="L5883" s="5">
        <v>0.30412188172299998</v>
      </c>
      <c r="M5883" s="5">
        <v>0.25232350826299998</v>
      </c>
      <c r="N5883" s="8">
        <f t="shared" si="1191"/>
        <v>0.25232350826299998</v>
      </c>
      <c r="O5883" s="5">
        <v>0</v>
      </c>
      <c r="P5883" s="5">
        <v>96.736587524399994</v>
      </c>
      <c r="Q5883" s="5">
        <v>25.336399078399999</v>
      </c>
      <c r="R5883" s="5">
        <v>2.3310480117800001</v>
      </c>
      <c r="S5883">
        <f t="shared" si="1183"/>
        <v>1.4991548493096323E-2</v>
      </c>
      <c r="T5883">
        <f t="shared" si="1184"/>
        <v>461.33629042103092</v>
      </c>
      <c r="U5883">
        <f t="shared" si="1185"/>
        <v>1385.4622765103156</v>
      </c>
      <c r="V5883" s="9">
        <v>469.64309692400002</v>
      </c>
      <c r="W5883" s="9">
        <v>405.05252075200002</v>
      </c>
      <c r="X5883">
        <f t="shared" si="1192"/>
        <v>4.4244696468872689E-4</v>
      </c>
      <c r="Y5883">
        <f t="shared" si="1193"/>
        <v>31.834319905562275</v>
      </c>
      <c r="Z5883">
        <f t="shared" si="1186"/>
        <v>0.31137783385573609</v>
      </c>
      <c r="AA5883">
        <f t="shared" si="1187"/>
        <v>4.416902826845228E-2</v>
      </c>
      <c r="AB5883">
        <f>(1/(AA5883*k))*(LN((50-dTar)/(hTar-dTar)))</f>
        <v>98.941389888332012</v>
      </c>
      <c r="AC5883">
        <f t="shared" si="1188"/>
        <v>159.6070253466755</v>
      </c>
      <c r="AD5883" s="19">
        <v>403.85217285200002</v>
      </c>
      <c r="AE5883" s="19">
        <v>137.48014831500001</v>
      </c>
      <c r="AF5883">
        <f t="shared" si="1194"/>
        <v>1.4266569639353093E-3</v>
      </c>
      <c r="AG5883" s="23">
        <f t="shared" si="1189"/>
        <v>24.585502829829572</v>
      </c>
      <c r="AH5883" s="25">
        <f t="shared" si="1195"/>
        <v>27.340733016379598</v>
      </c>
      <c r="AI5883" s="25">
        <f t="shared" si="1190"/>
        <v>0.11835277374207513</v>
      </c>
    </row>
    <row r="5884" spans="6:35" ht="15">
      <c r="F5884" s="5">
        <v>2006</v>
      </c>
      <c r="G5884" s="5">
        <v>9</v>
      </c>
      <c r="H5884" s="5">
        <v>0</v>
      </c>
      <c r="I5884" s="5">
        <v>245</v>
      </c>
      <c r="J5884" s="5">
        <v>23</v>
      </c>
      <c r="K5884" s="5">
        <v>18.2394714355</v>
      </c>
      <c r="L5884" s="5">
        <v>0.29094594717</v>
      </c>
      <c r="M5884" s="5">
        <v>0.17413973808300001</v>
      </c>
      <c r="N5884" s="8">
        <f t="shared" si="1191"/>
        <v>0.17413973808300001</v>
      </c>
      <c r="O5884" s="5">
        <v>0</v>
      </c>
      <c r="P5884" s="5">
        <v>96.736587524399994</v>
      </c>
      <c r="Q5884" s="5">
        <v>25.770959854099999</v>
      </c>
      <c r="R5884" s="5">
        <v>0</v>
      </c>
      <c r="S5884">
        <f t="shared" si="1183"/>
        <v>1.0346338103880913E-2</v>
      </c>
      <c r="T5884">
        <f t="shared" si="1184"/>
        <v>668.46311226556634</v>
      </c>
      <c r="U5884">
        <f t="shared" si="1185"/>
        <v>2007.4952795007835</v>
      </c>
      <c r="V5884" s="9">
        <v>486.42272949199997</v>
      </c>
      <c r="W5884" s="9">
        <v>586.90948486299999</v>
      </c>
      <c r="X5884">
        <f t="shared" si="1192"/>
        <v>3.2458811861239871E-4</v>
      </c>
      <c r="Y5884">
        <f t="shared" si="1193"/>
        <v>32.912060162829789</v>
      </c>
      <c r="Z5884">
        <f t="shared" si="1186"/>
        <v>0.21489576934691393</v>
      </c>
      <c r="AA5884">
        <f t="shared" si="1187"/>
        <v>3.0483021843655839E-2</v>
      </c>
      <c r="AB5884">
        <f>(1/(AA5884*k))*(LN((50-dTar)/(hTar-dTar)))</f>
        <v>143.36324887052544</v>
      </c>
      <c r="AC5884">
        <f t="shared" si="1188"/>
        <v>231.26602246122388</v>
      </c>
      <c r="AD5884" s="19">
        <v>405.17340087899998</v>
      </c>
      <c r="AE5884" s="19">
        <v>199.204803467</v>
      </c>
      <c r="AF5884">
        <f t="shared" si="1194"/>
        <v>1.1966815157937918E-3</v>
      </c>
      <c r="AG5884" s="23">
        <f t="shared" si="1189"/>
        <v>23.803589116552768</v>
      </c>
      <c r="AH5884" s="25">
        <f t="shared" si="1195"/>
        <v>27.265662185555229</v>
      </c>
      <c r="AI5884" s="25">
        <f t="shared" si="1190"/>
        <v>8.1680542422387148E-2</v>
      </c>
    </row>
    <row r="5885" spans="6:35" ht="15">
      <c r="F5885" s="5">
        <v>2006</v>
      </c>
      <c r="G5885" s="5">
        <v>9</v>
      </c>
      <c r="H5885" s="5">
        <v>0</v>
      </c>
      <c r="I5885" s="5">
        <v>245</v>
      </c>
      <c r="J5885" s="5">
        <v>24</v>
      </c>
      <c r="K5885" s="5">
        <v>17.8311786652</v>
      </c>
      <c r="L5885" s="5">
        <v>0.18869560957000001</v>
      </c>
      <c r="M5885" s="5">
        <v>0.111407935619</v>
      </c>
      <c r="N5885" s="8">
        <f t="shared" si="1191"/>
        <v>0.111407935619</v>
      </c>
      <c r="O5885" s="5">
        <v>0</v>
      </c>
      <c r="P5885" s="5">
        <v>96.736587524399994</v>
      </c>
      <c r="Q5885" s="5">
        <v>20.797285080000002</v>
      </c>
      <c r="R5885" s="5">
        <v>0</v>
      </c>
      <c r="S5885">
        <f t="shared" si="1183"/>
        <v>6.6191908984046966E-3</v>
      </c>
      <c r="T5885">
        <f t="shared" si="1184"/>
        <v>1044.8626540048765</v>
      </c>
      <c r="U5885">
        <f t="shared" si="1185"/>
        <v>3137.8797231344233</v>
      </c>
      <c r="V5885" s="9">
        <v>511.98825073199998</v>
      </c>
      <c r="W5885" s="9">
        <v>917.38769531299999</v>
      </c>
      <c r="X5885">
        <f t="shared" si="1192"/>
        <v>2.189498623315881E-4</v>
      </c>
      <c r="Y5885">
        <f t="shared" si="1193"/>
        <v>26.966473580877157</v>
      </c>
      <c r="Z5885">
        <f t="shared" si="1186"/>
        <v>0.13748208364012499</v>
      </c>
      <c r="AA5885">
        <f t="shared" si="1187"/>
        <v>1.9501870006327478E-2</v>
      </c>
      <c r="AB5885">
        <f>(1/(AA5885*k))*(LN((50-dTar)/(hTar-dTar)))</f>
        <v>224.08851281850306</v>
      </c>
      <c r="AC5885">
        <f t="shared" si="1188"/>
        <v>361.48775538415464</v>
      </c>
      <c r="AD5885" s="19">
        <v>406.242919922</v>
      </c>
      <c r="AE5885" s="19">
        <v>311.37344360399999</v>
      </c>
      <c r="AF5885">
        <f t="shared" si="1194"/>
        <v>9.2669463722365713E-4</v>
      </c>
      <c r="AG5885" s="23">
        <f t="shared" si="1189"/>
        <v>17.93300791750589</v>
      </c>
      <c r="AH5885" s="25">
        <f t="shared" si="1195"/>
        <v>21.366571907995727</v>
      </c>
      <c r="AI5885" s="25">
        <f t="shared" si="1190"/>
        <v>5.2256083026730231E-2</v>
      </c>
    </row>
    <row r="5886" spans="6:35" ht="15">
      <c r="F5886" s="5">
        <v>2006</v>
      </c>
      <c r="G5886" s="5">
        <v>9</v>
      </c>
      <c r="H5886" s="5">
        <v>0</v>
      </c>
      <c r="I5886" s="5">
        <v>246</v>
      </c>
      <c r="J5886" s="5">
        <v>1</v>
      </c>
      <c r="K5886" s="5">
        <v>17.388650894200001</v>
      </c>
      <c r="L5886" s="5">
        <v>0.158143371344</v>
      </c>
      <c r="M5886" s="5">
        <v>0.19681634008900001</v>
      </c>
      <c r="N5886" s="8">
        <f t="shared" si="1191"/>
        <v>0.19681634008900001</v>
      </c>
      <c r="O5886" s="5">
        <v>0</v>
      </c>
      <c r="P5886" s="5">
        <v>96.736587524399994</v>
      </c>
      <c r="Q5886" s="5">
        <v>27.604259491000001</v>
      </c>
      <c r="R5886" s="5">
        <v>0</v>
      </c>
      <c r="S5886">
        <f t="shared" si="1183"/>
        <v>1.1693645697104658E-2</v>
      </c>
      <c r="T5886">
        <f t="shared" si="1184"/>
        <v>591.44475115955402</v>
      </c>
      <c r="U5886">
        <f t="shared" si="1185"/>
        <v>1776.1975556350851</v>
      </c>
      <c r="V5886" s="9">
        <v>481.33660888700001</v>
      </c>
      <c r="W5886" s="9">
        <v>519.28753662099996</v>
      </c>
      <c r="X5886">
        <f t="shared" si="1192"/>
        <v>3.6012395019397451E-4</v>
      </c>
      <c r="Y5886">
        <f t="shared" si="1193"/>
        <v>35.075004703042843</v>
      </c>
      <c r="Z5886">
        <f t="shared" si="1186"/>
        <v>0.24287965107258003</v>
      </c>
      <c r="AA5886">
        <f t="shared" si="1187"/>
        <v>3.445254288404765E-2</v>
      </c>
      <c r="AB5886">
        <f>(1/(AA5886*k))*(LN((50-dTar)/(hTar-dTar)))</f>
        <v>126.84535540977954</v>
      </c>
      <c r="AC5886">
        <f t="shared" si="1188"/>
        <v>204.62022899462272</v>
      </c>
      <c r="AD5886" s="19">
        <v>404.78884887700002</v>
      </c>
      <c r="AE5886" s="19">
        <v>176.253005981</v>
      </c>
      <c r="AF5886">
        <f t="shared" si="1194"/>
        <v>1.2728118367330852E-3</v>
      </c>
      <c r="AG5886" s="23">
        <f t="shared" si="1189"/>
        <v>25.93996351697691</v>
      </c>
      <c r="AH5886" s="25">
        <f t="shared" si="1195"/>
        <v>29.412135730493905</v>
      </c>
      <c r="AI5886" s="25">
        <f t="shared" si="1190"/>
        <v>9.2317041434828745E-2</v>
      </c>
    </row>
    <row r="5887" spans="6:35" ht="15">
      <c r="F5887" s="5">
        <v>2006</v>
      </c>
      <c r="G5887" s="5">
        <v>9</v>
      </c>
      <c r="H5887" s="5">
        <v>0</v>
      </c>
      <c r="I5887" s="5">
        <v>246</v>
      </c>
      <c r="J5887" s="5">
        <v>2</v>
      </c>
      <c r="K5887" s="5">
        <v>17.1309547424</v>
      </c>
      <c r="L5887" s="5">
        <v>8.7445721030199999E-2</v>
      </c>
      <c r="M5887" s="5">
        <v>0.143875941634</v>
      </c>
      <c r="N5887" s="8">
        <f t="shared" si="1191"/>
        <v>0.143875941634</v>
      </c>
      <c r="O5887" s="5">
        <v>0</v>
      </c>
      <c r="P5887" s="5">
        <v>96.736587524399994</v>
      </c>
      <c r="Q5887" s="5">
        <v>20.270090103099999</v>
      </c>
      <c r="R5887" s="5">
        <v>0</v>
      </c>
      <c r="S5887">
        <f t="shared" si="1183"/>
        <v>8.5482449528555965E-3</v>
      </c>
      <c r="T5887">
        <f t="shared" si="1184"/>
        <v>809.07196829469308</v>
      </c>
      <c r="U5887">
        <f t="shared" si="1185"/>
        <v>2429.7648252021127</v>
      </c>
      <c r="V5887" s="9">
        <v>497.57754516599999</v>
      </c>
      <c r="W5887" s="9">
        <v>710.36389160199997</v>
      </c>
      <c r="X5887">
        <f t="shared" si="1192"/>
        <v>2.7489850141402535E-4</v>
      </c>
      <c r="Y5887">
        <f t="shared" si="1193"/>
        <v>26.067927502545654</v>
      </c>
      <c r="Z5887">
        <f t="shared" si="1186"/>
        <v>0.17754897020238739</v>
      </c>
      <c r="AA5887">
        <f t="shared" si="1187"/>
        <v>2.5185368485597399E-2</v>
      </c>
      <c r="AB5887">
        <f>(1/(AA5887*k))*(LN((50-dTar)/(hTar-dTar)))</f>
        <v>173.51920220650427</v>
      </c>
      <c r="AC5887">
        <f t="shared" si="1188"/>
        <v>279.91201393032429</v>
      </c>
      <c r="AD5887" s="19">
        <v>405.688323975</v>
      </c>
      <c r="AE5887" s="19">
        <v>241.10682678200001</v>
      </c>
      <c r="AF5887">
        <f t="shared" si="1194"/>
        <v>1.0790895313056148E-3</v>
      </c>
      <c r="AG5887" s="23">
        <f t="shared" si="1189"/>
        <v>18.194106770093246</v>
      </c>
      <c r="AH5887" s="25">
        <f t="shared" si="1195"/>
        <v>21.186896950737097</v>
      </c>
      <c r="AI5887" s="25">
        <f t="shared" si="1190"/>
        <v>6.7485256860760609E-2</v>
      </c>
    </row>
    <row r="5888" spans="6:35" ht="15">
      <c r="F5888" s="5">
        <v>2006</v>
      </c>
      <c r="G5888" s="5">
        <v>9</v>
      </c>
      <c r="H5888" s="5">
        <v>0</v>
      </c>
      <c r="I5888" s="5">
        <v>246</v>
      </c>
      <c r="J5888" s="5">
        <v>3</v>
      </c>
      <c r="K5888" s="5">
        <v>16.893699646000002</v>
      </c>
      <c r="L5888" s="5">
        <v>8.2503840327300002E-2</v>
      </c>
      <c r="M5888" s="5">
        <v>0.36573734879499997</v>
      </c>
      <c r="N5888" s="8">
        <f t="shared" si="1191"/>
        <v>0.36573734879499997</v>
      </c>
      <c r="O5888" s="5">
        <v>0</v>
      </c>
      <c r="P5888" s="5">
        <v>96.736587524399994</v>
      </c>
      <c r="Q5888" s="5">
        <v>13.66147995</v>
      </c>
      <c r="R5888" s="5">
        <v>0</v>
      </c>
      <c r="S5888">
        <f t="shared" si="1183"/>
        <v>2.172991822260872E-2</v>
      </c>
      <c r="T5888">
        <f t="shared" si="1184"/>
        <v>318.27756085507059</v>
      </c>
      <c r="U5888">
        <f t="shared" si="1185"/>
        <v>955.83539205636805</v>
      </c>
      <c r="V5888" s="9">
        <v>457.49716186500001</v>
      </c>
      <c r="W5888" s="9">
        <v>279.447174072</v>
      </c>
      <c r="X5888">
        <f t="shared" si="1192"/>
        <v>5.9074431449235656E-4</v>
      </c>
      <c r="Y5888">
        <f t="shared" si="1193"/>
        <v>16.824910768890049</v>
      </c>
      <c r="Z5888">
        <f t="shared" si="1186"/>
        <v>0.45133528862172334</v>
      </c>
      <c r="AA5888">
        <f t="shared" si="1187"/>
        <v>6.4022030325122742E-2</v>
      </c>
      <c r="AB5888">
        <f>(1/(AA5888*k))*(LN((50-dTar)/(hTar-dTar)))</f>
        <v>68.260019632379837</v>
      </c>
      <c r="AC5888">
        <f t="shared" si="1188"/>
        <v>110.11345904808861</v>
      </c>
      <c r="AD5888" s="19">
        <v>401.95831298799999</v>
      </c>
      <c r="AE5888" s="19">
        <v>94.848045349100005</v>
      </c>
      <c r="AF5888">
        <f t="shared" si="1194"/>
        <v>1.6476641087587664E-3</v>
      </c>
      <c r="AG5888" s="23">
        <f t="shared" si="1189"/>
        <v>13.772367302901831</v>
      </c>
      <c r="AH5888" s="25">
        <f t="shared" si="1195"/>
        <v>14.932620046953407</v>
      </c>
      <c r="AI5888" s="25">
        <f t="shared" si="1190"/>
        <v>0.17154972990405423</v>
      </c>
    </row>
    <row r="5889" spans="6:35" ht="15">
      <c r="F5889" s="5">
        <v>2006</v>
      </c>
      <c r="G5889" s="5">
        <v>9</v>
      </c>
      <c r="H5889" s="5">
        <v>0</v>
      </c>
      <c r="I5889" s="5">
        <v>246</v>
      </c>
      <c r="J5889" s="5">
        <v>4</v>
      </c>
      <c r="K5889" s="5">
        <v>16.6688098907</v>
      </c>
      <c r="L5889" s="5">
        <v>3.73098962009E-2</v>
      </c>
      <c r="M5889" s="5">
        <v>0.45628365874299998</v>
      </c>
      <c r="N5889" s="8">
        <f t="shared" si="1191"/>
        <v>0.45628365874299998</v>
      </c>
      <c r="O5889" s="5">
        <v>0</v>
      </c>
      <c r="P5889" s="5">
        <v>96.736587524399994</v>
      </c>
      <c r="Q5889" s="5">
        <v>15.0248146057</v>
      </c>
      <c r="R5889" s="5">
        <v>2.2408559322400001</v>
      </c>
      <c r="S5889">
        <f t="shared" si="1183"/>
        <v>2.7109636528687069E-2</v>
      </c>
      <c r="T5889">
        <f t="shared" si="1184"/>
        <v>255.11759857619182</v>
      </c>
      <c r="U5889">
        <f t="shared" si="1185"/>
        <v>766.15652451412393</v>
      </c>
      <c r="V5889" s="9">
        <v>451.33096313499999</v>
      </c>
      <c r="W5889" s="9">
        <v>223.992843628</v>
      </c>
      <c r="X5889">
        <f t="shared" si="1192"/>
        <v>6.9373128325241811E-4</v>
      </c>
      <c r="Y5889">
        <f t="shared" si="1193"/>
        <v>18.255778050187221</v>
      </c>
      <c r="Z5889">
        <f t="shared" si="1186"/>
        <v>0.56307324775730749</v>
      </c>
      <c r="AA5889">
        <f t="shared" si="1187"/>
        <v>7.9872089446560948E-2</v>
      </c>
      <c r="AB5889">
        <f>(1/(AA5889*k))*(LN((50-dTar)/(hTar-dTar)))</f>
        <v>54.714294782804899</v>
      </c>
      <c r="AC5889">
        <f t="shared" si="1188"/>
        <v>88.26221103302349</v>
      </c>
      <c r="AD5889" s="19">
        <v>400.465332031</v>
      </c>
      <c r="AE5889" s="19">
        <v>76.026107788100006</v>
      </c>
      <c r="AF5889">
        <f t="shared" si="1194"/>
        <v>1.7706835511220849E-3</v>
      </c>
      <c r="AG5889" s="23">
        <f t="shared" si="1189"/>
        <v>15.402683904790418</v>
      </c>
      <c r="AH5889" s="25">
        <f t="shared" si="1195"/>
        <v>16.48712720530947</v>
      </c>
      <c r="AI5889" s="25">
        <f t="shared" si="1190"/>
        <v>0.21402063167704952</v>
      </c>
    </row>
    <row r="5890" spans="6:35" ht="15">
      <c r="F5890" s="5">
        <v>2006</v>
      </c>
      <c r="G5890" s="5">
        <v>9</v>
      </c>
      <c r="H5890" s="5">
        <v>0</v>
      </c>
      <c r="I5890" s="5">
        <v>246</v>
      </c>
      <c r="J5890" s="5">
        <v>5</v>
      </c>
      <c r="K5890" s="5">
        <v>16.397256851200002</v>
      </c>
      <c r="L5890" s="5">
        <v>4.9139175564100003E-2</v>
      </c>
      <c r="M5890" s="5">
        <v>0.45628365874299998</v>
      </c>
      <c r="N5890" s="8">
        <f t="shared" si="1191"/>
        <v>0.45628365874299998</v>
      </c>
      <c r="O5890" s="5">
        <v>0</v>
      </c>
      <c r="P5890" s="5">
        <v>96.736587524399994</v>
      </c>
      <c r="Q5890" s="5">
        <v>19.7841205597</v>
      </c>
      <c r="R5890" s="5">
        <v>2.18142652512</v>
      </c>
      <c r="S5890">
        <f t="shared" si="1183"/>
        <v>2.7109636528687069E-2</v>
      </c>
      <c r="T5890">
        <f t="shared" si="1184"/>
        <v>255.11759857619182</v>
      </c>
      <c r="U5890">
        <f t="shared" si="1185"/>
        <v>766.15652451412393</v>
      </c>
      <c r="V5890" s="9">
        <v>451.33096313499999</v>
      </c>
      <c r="W5890" s="9">
        <v>223.992843628</v>
      </c>
      <c r="X5890">
        <f t="shared" si="1192"/>
        <v>6.9373128325241811E-4</v>
      </c>
      <c r="Y5890">
        <f t="shared" si="1193"/>
        <v>24.038533807865377</v>
      </c>
      <c r="Z5890">
        <f t="shared" si="1186"/>
        <v>0.56307324775730749</v>
      </c>
      <c r="AA5890">
        <f t="shared" si="1187"/>
        <v>7.9872089446560948E-2</v>
      </c>
      <c r="AB5890">
        <f>(1/(AA5890*k))*(LN((50-dTar)/(hTar-dTar)))</f>
        <v>54.714294782804899</v>
      </c>
      <c r="AC5890">
        <f t="shared" si="1188"/>
        <v>88.26221103302349</v>
      </c>
      <c r="AD5890" s="19">
        <v>400.465332031</v>
      </c>
      <c r="AE5890" s="19">
        <v>76.026107788100006</v>
      </c>
      <c r="AF5890">
        <f t="shared" si="1194"/>
        <v>1.7706835511220849E-3</v>
      </c>
      <c r="AG5890" s="23">
        <f t="shared" si="1189"/>
        <v>20.281684886795126</v>
      </c>
      <c r="AH5890" s="25">
        <f t="shared" si="1195"/>
        <v>21.709639744187413</v>
      </c>
      <c r="AI5890" s="25">
        <f t="shared" si="1190"/>
        <v>0.21402063167704952</v>
      </c>
    </row>
    <row r="5891" spans="6:35" ht="15">
      <c r="F5891" s="5">
        <v>2006</v>
      </c>
      <c r="G5891" s="5">
        <v>9</v>
      </c>
      <c r="H5891" s="5">
        <v>0</v>
      </c>
      <c r="I5891" s="5">
        <v>246</v>
      </c>
      <c r="J5891" s="5">
        <v>6</v>
      </c>
      <c r="K5891" s="5">
        <v>16.349599838300001</v>
      </c>
      <c r="L5891" s="5">
        <v>2.9821027070299998E-2</v>
      </c>
      <c r="M5891" s="5">
        <v>0.34575337171600001</v>
      </c>
      <c r="N5891" s="8">
        <f t="shared" si="1191"/>
        <v>0.34575337171600001</v>
      </c>
      <c r="O5891" s="5">
        <v>0.60000002384200002</v>
      </c>
      <c r="P5891" s="5">
        <v>96.736587524399994</v>
      </c>
      <c r="Q5891" s="5">
        <v>24.517234802200001</v>
      </c>
      <c r="R5891" s="5">
        <v>2.1176509857200001</v>
      </c>
      <c r="S5891">
        <f t="shared" si="1183"/>
        <v>2.0542590242242795E-2</v>
      </c>
      <c r="T5891">
        <f t="shared" si="1184"/>
        <v>336.67348118787987</v>
      </c>
      <c r="U5891">
        <f t="shared" si="1185"/>
        <v>1011.0811080167063</v>
      </c>
      <c r="V5891" s="9">
        <v>461.07284545900001</v>
      </c>
      <c r="W5891" s="9">
        <v>295.59875488300003</v>
      </c>
      <c r="X5891">
        <f t="shared" si="1192"/>
        <v>5.6568998326042075E-4</v>
      </c>
      <c r="Y5891">
        <f t="shared" si="1193"/>
        <v>30.285121466501369</v>
      </c>
      <c r="Z5891">
        <f t="shared" si="1186"/>
        <v>0.42667421943511463</v>
      </c>
      <c r="AA5891">
        <f t="shared" si="1187"/>
        <v>6.052385112416446E-2</v>
      </c>
      <c r="AB5891">
        <f>(1/(AA5891*k))*(LN((50-dTar)/(hTar-dTar)))</f>
        <v>72.205336668553343</v>
      </c>
      <c r="AC5891">
        <f t="shared" si="1188"/>
        <v>116.47783614956163</v>
      </c>
      <c r="AD5891" s="19">
        <v>407.33050537100002</v>
      </c>
      <c r="AE5891" s="19">
        <v>100.330108643</v>
      </c>
      <c r="AF5891">
        <f t="shared" si="1194"/>
        <v>1.6022086121083234E-3</v>
      </c>
      <c r="AG5891" s="23">
        <f t="shared" si="1189"/>
        <v>24.633257821471506</v>
      </c>
      <c r="AH5891" s="25">
        <f t="shared" si="1195"/>
        <v>26.781495963275756</v>
      </c>
      <c r="AI5891" s="25">
        <f t="shared" si="1190"/>
        <v>0.16217621122567383</v>
      </c>
    </row>
    <row r="5892" spans="6:35" ht="15">
      <c r="F5892" s="5">
        <v>2006</v>
      </c>
      <c r="G5892" s="5">
        <v>9</v>
      </c>
      <c r="H5892" s="5">
        <v>0</v>
      </c>
      <c r="I5892" s="5">
        <v>246</v>
      </c>
      <c r="J5892" s="5">
        <v>7</v>
      </c>
      <c r="K5892" s="5">
        <v>16.455568313600001</v>
      </c>
      <c r="L5892" s="5">
        <v>3.5710405558299997E-2</v>
      </c>
      <c r="M5892" s="5">
        <v>0.35141894221300002</v>
      </c>
      <c r="N5892" s="8">
        <f t="shared" si="1191"/>
        <v>0.35141894221300002</v>
      </c>
      <c r="O5892" s="5">
        <v>0</v>
      </c>
      <c r="P5892" s="5">
        <v>96.736587524399994</v>
      </c>
      <c r="Q5892" s="5">
        <v>25.358224868800001</v>
      </c>
      <c r="R5892" s="5">
        <v>29.781188964799998</v>
      </c>
      <c r="S5892">
        <f t="shared" si="1183"/>
        <v>2.0879204438167424E-2</v>
      </c>
      <c r="T5892">
        <f t="shared" si="1184"/>
        <v>331.24563677480268</v>
      </c>
      <c r="U5892">
        <f t="shared" si="1185"/>
        <v>994.78047476233405</v>
      </c>
      <c r="V5892" s="9">
        <v>401.97863769499997</v>
      </c>
      <c r="W5892" s="9">
        <v>290.83309936500001</v>
      </c>
      <c r="X5892">
        <f t="shared" si="1192"/>
        <v>5.9256021270692966E-4</v>
      </c>
      <c r="Y5892">
        <f t="shared" si="1193"/>
        <v>31.551185796835622</v>
      </c>
      <c r="Z5892">
        <f t="shared" si="1186"/>
        <v>0.43366577199023387</v>
      </c>
      <c r="AA5892">
        <f t="shared" si="1187"/>
        <v>6.1515604707338606E-2</v>
      </c>
      <c r="AB5892">
        <f>(1/(AA5892*k))*(LN((50-dTar)/(hTar-dTar)))</f>
        <v>71.041243399763758</v>
      </c>
      <c r="AC5892">
        <f t="shared" si="1188"/>
        <v>114.59998236089656</v>
      </c>
      <c r="AD5892" s="19">
        <v>369.90466308600003</v>
      </c>
      <c r="AE5892" s="19">
        <v>98.712577819800003</v>
      </c>
      <c r="AF5892">
        <f t="shared" si="1194"/>
        <v>1.7146270036382564E-3</v>
      </c>
      <c r="AG5892" s="23">
        <f t="shared" si="1189"/>
        <v>25.351496913283402</v>
      </c>
      <c r="AH5892" s="25">
        <f t="shared" si="1195"/>
        <v>27.707960013499669</v>
      </c>
      <c r="AI5892" s="25">
        <f t="shared" si="1190"/>
        <v>0.16483365677154152</v>
      </c>
    </row>
    <row r="5893" spans="6:35" ht="15">
      <c r="F5893" s="5">
        <v>2006</v>
      </c>
      <c r="G5893" s="5">
        <v>9</v>
      </c>
      <c r="H5893" s="5">
        <v>0</v>
      </c>
      <c r="I5893" s="5">
        <v>246</v>
      </c>
      <c r="J5893" s="5">
        <v>8</v>
      </c>
      <c r="K5893" s="5">
        <v>17.401638031000001</v>
      </c>
      <c r="L5893" s="5">
        <v>0.13171967864</v>
      </c>
      <c r="M5893" s="5">
        <v>0.227615997195</v>
      </c>
      <c r="N5893" s="8">
        <f t="shared" si="1191"/>
        <v>0.227615997195</v>
      </c>
      <c r="O5893" s="5">
        <v>0</v>
      </c>
      <c r="P5893" s="5">
        <v>96.736587524399994</v>
      </c>
      <c r="Q5893" s="5">
        <v>22.864355087300002</v>
      </c>
      <c r="R5893" s="5">
        <v>55.844474792500002</v>
      </c>
      <c r="S5893">
        <f t="shared" si="1183"/>
        <v>1.3523576472298486E-2</v>
      </c>
      <c r="T5893">
        <f t="shared" si="1184"/>
        <v>511.41392838196271</v>
      </c>
      <c r="U5893">
        <f t="shared" si="1185"/>
        <v>1535.8529562209726</v>
      </c>
      <c r="V5893" s="9">
        <v>357.90579223600002</v>
      </c>
      <c r="W5893" s="9">
        <v>449.02056884799998</v>
      </c>
      <c r="X5893">
        <f t="shared" si="1192"/>
        <v>4.2684344727370857E-4</v>
      </c>
      <c r="Y5893">
        <f t="shared" si="1193"/>
        <v>29.249290461661708</v>
      </c>
      <c r="Z5893">
        <f t="shared" si="1186"/>
        <v>0.28088772483148478</v>
      </c>
      <c r="AA5893">
        <f t="shared" si="1187"/>
        <v>3.9843998221437776E-2</v>
      </c>
      <c r="AB5893">
        <f>(1/(AA5893*k))*(LN((50-dTar)/(hTar-dTar)))</f>
        <v>109.68138846433263</v>
      </c>
      <c r="AC5893">
        <f t="shared" si="1188"/>
        <v>176.93222389985593</v>
      </c>
      <c r="AD5893" s="19">
        <v>343.36654663100001</v>
      </c>
      <c r="AE5893" s="19">
        <v>152.40348815900001</v>
      </c>
      <c r="AF5893">
        <f t="shared" si="1194"/>
        <v>1.4865417606112752E-3</v>
      </c>
      <c r="AG5893" s="23">
        <f t="shared" si="1189"/>
        <v>21.556225748375816</v>
      </c>
      <c r="AH5893" s="25">
        <f t="shared" si="1195"/>
        <v>24.480311692838089</v>
      </c>
      <c r="AI5893" s="25">
        <f t="shared" si="1190"/>
        <v>0.10676367335546794</v>
      </c>
    </row>
    <row r="5894" spans="6:35" ht="15">
      <c r="F5894" s="5">
        <v>2006</v>
      </c>
      <c r="G5894" s="5">
        <v>9</v>
      </c>
      <c r="H5894" s="5">
        <v>0</v>
      </c>
      <c r="I5894" s="5">
        <v>246</v>
      </c>
      <c r="J5894" s="5">
        <v>9</v>
      </c>
      <c r="K5894" s="5">
        <v>17.2692298889</v>
      </c>
      <c r="L5894" s="5">
        <v>9.7260139882600002E-2</v>
      </c>
      <c r="M5894" s="5">
        <v>0.27014413475999999</v>
      </c>
      <c r="N5894" s="8">
        <f t="shared" si="1191"/>
        <v>0.27014413475999999</v>
      </c>
      <c r="O5894" s="5">
        <v>0</v>
      </c>
      <c r="P5894" s="5">
        <v>96.736587524399994</v>
      </c>
      <c r="Q5894" s="5">
        <v>20.2904605865</v>
      </c>
      <c r="R5894" s="5">
        <v>183.98283386200001</v>
      </c>
      <c r="S5894">
        <f t="shared" ref="S5894:S5957" si="1196">(N5894*k)/LN((uhzRef-dRef)/zoRef)</f>
        <v>1.6050343165642925E-2</v>
      </c>
      <c r="T5894">
        <f t="shared" ref="T5894:T5957" si="1197">(1/(S5894*k))*(LN((50-dRef)/(O3zRef-dRef)))</f>
        <v>430.90327092050154</v>
      </c>
      <c r="U5894">
        <f t="shared" ref="U5894:U5957" si="1198">(1/(S5894*k))*(LN((50-dRef)/(uzoRef)))</f>
        <v>1294.0673410722077</v>
      </c>
      <c r="V5894" s="9">
        <v>243.141235352</v>
      </c>
      <c r="W5894" s="9">
        <v>378.33236694300001</v>
      </c>
      <c r="X5894">
        <f t="shared" si="1192"/>
        <v>5.2204574559610488E-4</v>
      </c>
      <c r="Y5894">
        <f t="shared" si="1193"/>
        <v>26.179591650241228</v>
      </c>
      <c r="Z5894">
        <f t="shared" ref="Z5894:Z5957" si="1199">(S5894/k)*LN((50-dRef)/(uzoRef))</f>
        <v>0.33336923733132612</v>
      </c>
      <c r="AA5894">
        <f t="shared" ref="AA5894:AA5957" si="1200">(Z5894*k)/LN((50-dTar)/zoTar)</f>
        <v>4.728851468066203E-2</v>
      </c>
      <c r="AB5894">
        <f>(1/(AA5894*k))*(LN((50-dTar)/(hTar-dTar)))</f>
        <v>92.414512834863984</v>
      </c>
      <c r="AC5894">
        <f t="shared" ref="AC5894:AC5957" si="1201">(1/(AA5894*k))*(LN((50-dTar)/(zoTar)))</f>
        <v>149.07821195034828</v>
      </c>
      <c r="AD5894" s="19">
        <v>253.46682739299999</v>
      </c>
      <c r="AE5894" s="19">
        <v>128.410980225</v>
      </c>
      <c r="AF5894">
        <f t="shared" si="1194"/>
        <v>1.8833951648442948E-3</v>
      </c>
      <c r="AG5894" s="23">
        <f t="shared" ref="AG5894:AG5957" si="1202" xml:space="preserve"> Y5894*(1-(AC5894*AF5894))</f>
        <v>18.829064358016353</v>
      </c>
      <c r="AH5894" s="25">
        <f t="shared" si="1195"/>
        <v>21.622953963866383</v>
      </c>
      <c r="AI5894" s="25">
        <f t="shared" ref="AI5894:AI5957" si="1203">(AA5894/k)*LN((hTar-dTar)/(zoTar))</f>
        <v>0.126711569124482</v>
      </c>
    </row>
    <row r="5895" spans="6:35" ht="15">
      <c r="F5895" s="5">
        <v>2006</v>
      </c>
      <c r="G5895" s="5">
        <v>9</v>
      </c>
      <c r="H5895" s="5">
        <v>0</v>
      </c>
      <c r="I5895" s="5">
        <v>246</v>
      </c>
      <c r="J5895" s="5">
        <v>10</v>
      </c>
      <c r="K5895" s="5">
        <v>18.530410766599999</v>
      </c>
      <c r="L5895" s="5">
        <v>0.19645012915099999</v>
      </c>
      <c r="M5895" s="5">
        <v>0.247311353683</v>
      </c>
      <c r="N5895" s="8">
        <f t="shared" ref="N5895:N5958" si="1204">IF(M5895&lt;0, 0, IF(M5895=0, 0.0001, IF(M5895&gt;0, M5895)))</f>
        <v>0.247311353683</v>
      </c>
      <c r="O5895" s="5">
        <v>0</v>
      </c>
      <c r="P5895" s="5">
        <v>96.736587524399994</v>
      </c>
      <c r="Q5895" s="5">
        <v>22.447740554799999</v>
      </c>
      <c r="R5895" s="5">
        <v>374.50939941399997</v>
      </c>
      <c r="S5895">
        <f t="shared" si="1196"/>
        <v>1.4693756349358985E-2</v>
      </c>
      <c r="T5895">
        <f t="shared" si="1197"/>
        <v>470.68599785062935</v>
      </c>
      <c r="U5895">
        <f t="shared" si="1198"/>
        <v>1413.5408543483929</v>
      </c>
      <c r="V5895" s="9">
        <v>167.19825744600001</v>
      </c>
      <c r="W5895" s="9">
        <v>413.26153564499998</v>
      </c>
      <c r="X5895">
        <f t="shared" ref="X5895:X5958" si="1205" xml:space="preserve"> (1/(U5895 + W5895 + V5895))</f>
        <v>5.0150435070527965E-4</v>
      </c>
      <c r="Y5895">
        <f t="shared" ref="Y5895:Y5958" si="1206" xml:space="preserve"> Q5895/(1-(T5895*X5895))</f>
        <v>29.383823763466342</v>
      </c>
      <c r="Z5895">
        <f t="shared" si="1199"/>
        <v>0.30519262405576858</v>
      </c>
      <c r="AA5895">
        <f t="shared" si="1200"/>
        <v>4.3291654618831325E-2</v>
      </c>
      <c r="AB5895">
        <f>(1/(AA5895*k))*(LN((50-dTar)/(hTar-dTar)))</f>
        <v>100.94659318003376</v>
      </c>
      <c r="AC5895">
        <f t="shared" si="1201"/>
        <v>162.84171340760824</v>
      </c>
      <c r="AD5895" s="19">
        <v>193.61375427199999</v>
      </c>
      <c r="AE5895" s="19">
        <v>140.266387939</v>
      </c>
      <c r="AF5895">
        <f t="shared" ref="AF5895:AF5958" si="1207" xml:space="preserve"> (1/(AC5895 + AE5895 + AD5895))</f>
        <v>2.0131991147331707E-3</v>
      </c>
      <c r="AG5895" s="23">
        <f t="shared" si="1202"/>
        <v>19.750842742023238</v>
      </c>
      <c r="AH5895" s="25">
        <f t="shared" ref="AH5895:AH5958" si="1208">Y5895*(1-AB5895*AF5895)</f>
        <v>23.412278783166656</v>
      </c>
      <c r="AI5895" s="25">
        <f t="shared" si="1203"/>
        <v>0.11600181405127716</v>
      </c>
    </row>
    <row r="5896" spans="6:35" ht="15">
      <c r="F5896" s="5">
        <v>2006</v>
      </c>
      <c r="G5896" s="5">
        <v>9</v>
      </c>
      <c r="H5896" s="5">
        <v>0</v>
      </c>
      <c r="I5896" s="5">
        <v>246</v>
      </c>
      <c r="J5896" s="5">
        <v>11</v>
      </c>
      <c r="K5896" s="5">
        <v>20.918395996099999</v>
      </c>
      <c r="L5896" s="5">
        <v>0.65186327695799995</v>
      </c>
      <c r="M5896" s="5">
        <v>0.67229837179200003</v>
      </c>
      <c r="N5896" s="8">
        <f t="shared" si="1204"/>
        <v>0.67229837179200003</v>
      </c>
      <c r="O5896" s="5">
        <v>0</v>
      </c>
      <c r="P5896" s="5">
        <v>96.736587524399994</v>
      </c>
      <c r="Q5896" s="5">
        <v>23.651025772099999</v>
      </c>
      <c r="R5896" s="5">
        <v>574.54840087900004</v>
      </c>
      <c r="S5896">
        <f t="shared" si="1196"/>
        <v>3.9943934324360358E-2</v>
      </c>
      <c r="T5896">
        <f t="shared" si="1197"/>
        <v>173.14632337691751</v>
      </c>
      <c r="U5896">
        <f t="shared" si="1198"/>
        <v>519.984454585712</v>
      </c>
      <c r="V5896" s="9">
        <v>122.845237732</v>
      </c>
      <c r="W5896" s="9">
        <v>152.02218627900001</v>
      </c>
      <c r="X5896">
        <f t="shared" si="1205"/>
        <v>1.2580960389317706E-3</v>
      </c>
      <c r="Y5896">
        <f t="shared" si="1206"/>
        <v>30.237886902983863</v>
      </c>
      <c r="Z5896">
        <f t="shared" si="1199"/>
        <v>0.82964449945398988</v>
      </c>
      <c r="AA5896">
        <f t="shared" si="1200"/>
        <v>0.11768529215900113</v>
      </c>
      <c r="AB5896">
        <f>(1/(AA5896*k))*(LN((50-dTar)/(hTar-dTar)))</f>
        <v>37.134164913261387</v>
      </c>
      <c r="AC5896">
        <f t="shared" si="1201"/>
        <v>59.902873885517188</v>
      </c>
      <c r="AD5896" s="19">
        <v>169.85836792000001</v>
      </c>
      <c r="AE5896" s="19">
        <v>51.598327636699999</v>
      </c>
      <c r="AF5896">
        <f t="shared" si="1207"/>
        <v>3.5541709207988033E-3</v>
      </c>
      <c r="AG5896" s="23">
        <f t="shared" si="1202"/>
        <v>23.800088006344708</v>
      </c>
      <c r="AH5896" s="25">
        <f t="shared" si="1208"/>
        <v>26.24705523832797</v>
      </c>
      <c r="AI5896" s="25">
        <f t="shared" si="1203"/>
        <v>0.31534270283262289</v>
      </c>
    </row>
    <row r="5897" spans="6:35" ht="15">
      <c r="F5897" s="5">
        <v>2006</v>
      </c>
      <c r="G5897" s="5">
        <v>9</v>
      </c>
      <c r="H5897" s="5">
        <v>0</v>
      </c>
      <c r="I5897" s="5">
        <v>246</v>
      </c>
      <c r="J5897" s="5">
        <v>12</v>
      </c>
      <c r="K5897" s="5">
        <v>22.3125133514</v>
      </c>
      <c r="L5897" s="5">
        <v>0.83848422765700004</v>
      </c>
      <c r="M5897" s="5">
        <v>1.2046514749499999</v>
      </c>
      <c r="N5897" s="8">
        <f t="shared" si="1204"/>
        <v>1.2046514749499999</v>
      </c>
      <c r="O5897" s="5">
        <v>0</v>
      </c>
      <c r="P5897" s="5">
        <v>96.736587524399994</v>
      </c>
      <c r="Q5897" s="5">
        <v>22.025304794299998</v>
      </c>
      <c r="R5897" s="5">
        <v>797.14825439499998</v>
      </c>
      <c r="S5897">
        <f t="shared" si="1196"/>
        <v>7.1573160694837809E-2</v>
      </c>
      <c r="T5897">
        <f t="shared" si="1197"/>
        <v>96.63043104886772</v>
      </c>
      <c r="U5897">
        <f t="shared" si="1198"/>
        <v>290.19572004395314</v>
      </c>
      <c r="V5897" s="9">
        <v>106.218185425</v>
      </c>
      <c r="W5897" s="9">
        <v>84.841361999499995</v>
      </c>
      <c r="X5897">
        <f t="shared" si="1205"/>
        <v>2.0778993345055724E-3</v>
      </c>
      <c r="Y5897">
        <f t="shared" si="1206"/>
        <v>27.5587870209499</v>
      </c>
      <c r="Z5897">
        <f t="shared" si="1199"/>
        <v>1.486590644697581</v>
      </c>
      <c r="AA5897">
        <f t="shared" si="1200"/>
        <v>0.2108732769966071</v>
      </c>
      <c r="AB5897">
        <f>(1/(AA5897*k))*(LN((50-dTar)/(hTar-dTar)))</f>
        <v>20.724034401798619</v>
      </c>
      <c r="AC5897">
        <f t="shared" si="1201"/>
        <v>33.430917918036229</v>
      </c>
      <c r="AD5897" s="19">
        <v>157.21420288100001</v>
      </c>
      <c r="AE5897" s="19">
        <v>28.7962722778</v>
      </c>
      <c r="AF5897">
        <f t="shared" si="1207"/>
        <v>4.5570253906010126E-3</v>
      </c>
      <c r="AG5897" s="23">
        <f t="shared" si="1202"/>
        <v>23.360328681344733</v>
      </c>
      <c r="AH5897" s="25">
        <f t="shared" si="1208"/>
        <v>24.956136526045189</v>
      </c>
      <c r="AI5897" s="25">
        <f t="shared" si="1203"/>
        <v>0.56504383770777267</v>
      </c>
    </row>
    <row r="5898" spans="6:35" ht="15">
      <c r="F5898" s="5">
        <v>2006</v>
      </c>
      <c r="G5898" s="5">
        <v>9</v>
      </c>
      <c r="H5898" s="5">
        <v>0</v>
      </c>
      <c r="I5898" s="5">
        <v>246</v>
      </c>
      <c r="J5898" s="5">
        <v>13</v>
      </c>
      <c r="K5898" s="5">
        <v>23.134178161600001</v>
      </c>
      <c r="L5898" s="5">
        <v>0.90837824344600004</v>
      </c>
      <c r="M5898" s="5">
        <v>1.0552300214799999</v>
      </c>
      <c r="N5898" s="8">
        <f t="shared" si="1204"/>
        <v>1.0552300214799999</v>
      </c>
      <c r="O5898" s="5">
        <v>0</v>
      </c>
      <c r="P5898" s="5">
        <v>96.736587524399994</v>
      </c>
      <c r="Q5898" s="5">
        <v>22.3410396576</v>
      </c>
      <c r="R5898" s="5">
        <v>689.20623779300001</v>
      </c>
      <c r="S5898">
        <f t="shared" si="1196"/>
        <v>6.2695434711139142E-2</v>
      </c>
      <c r="T5898">
        <f t="shared" si="1197"/>
        <v>110.31338089188266</v>
      </c>
      <c r="U5898">
        <f t="shared" si="1198"/>
        <v>331.28767667623748</v>
      </c>
      <c r="V5898" s="9">
        <v>107.74793243400001</v>
      </c>
      <c r="W5898" s="9">
        <v>96.854965210000003</v>
      </c>
      <c r="X5898">
        <f t="shared" si="1205"/>
        <v>1.8660526008849338E-3</v>
      </c>
      <c r="Y5898">
        <f t="shared" si="1206"/>
        <v>28.132035169873333</v>
      </c>
      <c r="Z5898">
        <f t="shared" si="1199"/>
        <v>1.3021982793830931</v>
      </c>
      <c r="AA5898">
        <f t="shared" si="1200"/>
        <v>0.18471717110039945</v>
      </c>
      <c r="AB5898">
        <f>(1/(AA5898*k))*(LN((50-dTar)/(hTar-dTar)))</f>
        <v>23.658575003416374</v>
      </c>
      <c r="AC5898">
        <f t="shared" si="1201"/>
        <v>38.16476385159217</v>
      </c>
      <c r="AD5898" s="19">
        <v>174.07353210400001</v>
      </c>
      <c r="AE5898" s="19">
        <v>32.873847961400003</v>
      </c>
      <c r="AF5898">
        <f t="shared" si="1207"/>
        <v>4.0797652210110506E-3</v>
      </c>
      <c r="AG5898" s="23">
        <f t="shared" si="1202"/>
        <v>23.751785126911379</v>
      </c>
      <c r="AH5898" s="25">
        <f t="shared" si="1208"/>
        <v>25.416690864898424</v>
      </c>
      <c r="AI5898" s="25">
        <f t="shared" si="1203"/>
        <v>0.4949574490217285</v>
      </c>
    </row>
    <row r="5899" spans="6:35" ht="15">
      <c r="F5899" s="5">
        <v>2006</v>
      </c>
      <c r="G5899" s="5">
        <v>9</v>
      </c>
      <c r="H5899" s="5">
        <v>0</v>
      </c>
      <c r="I5899" s="5">
        <v>246</v>
      </c>
      <c r="J5899" s="5">
        <v>14</v>
      </c>
      <c r="K5899" s="5">
        <v>25.1136894226</v>
      </c>
      <c r="L5899" s="5">
        <v>1.1670528650300001</v>
      </c>
      <c r="M5899" s="5">
        <v>1.3428124189399999</v>
      </c>
      <c r="N5899" s="8">
        <f t="shared" si="1204"/>
        <v>1.3428124189399999</v>
      </c>
      <c r="O5899" s="5">
        <v>0</v>
      </c>
      <c r="P5899" s="5">
        <v>96.736587524399994</v>
      </c>
      <c r="Q5899" s="5">
        <v>22.671325683599999</v>
      </c>
      <c r="R5899" s="5">
        <v>1250.4656982399999</v>
      </c>
      <c r="S5899">
        <f t="shared" si="1196"/>
        <v>7.9781854787340525E-2</v>
      </c>
      <c r="T5899">
        <f t="shared" si="1197"/>
        <v>86.688199815698951</v>
      </c>
      <c r="U5899">
        <f t="shared" si="1198"/>
        <v>260.3377040935348</v>
      </c>
      <c r="V5899" s="9">
        <v>95.772644043</v>
      </c>
      <c r="W5899" s="9">
        <v>76.112098693799993</v>
      </c>
      <c r="X5899">
        <f t="shared" si="1205"/>
        <v>2.3136234763682724E-3</v>
      </c>
      <c r="Y5899">
        <f t="shared" si="1206"/>
        <v>28.359145133992882</v>
      </c>
      <c r="Z5899">
        <f t="shared" si="1199"/>
        <v>1.6570870671642077</v>
      </c>
      <c r="AA5899">
        <f t="shared" si="1200"/>
        <v>0.23505823971648859</v>
      </c>
      <c r="AB5899">
        <f>(1/(AA5899*k))*(LN((50-dTar)/(hTar-dTar)))</f>
        <v>18.591754333601195</v>
      </c>
      <c r="AC5899">
        <f t="shared" si="1201"/>
        <v>29.991236311833813</v>
      </c>
      <c r="AD5899" s="19">
        <v>177.468307495</v>
      </c>
      <c r="AE5899" s="19">
        <v>25.833446502699999</v>
      </c>
      <c r="AF5899">
        <f t="shared" si="1207"/>
        <v>4.2864554081680599E-3</v>
      </c>
      <c r="AG5899" s="23">
        <f t="shared" si="1202"/>
        <v>24.713404118856971</v>
      </c>
      <c r="AH5899" s="25">
        <f t="shared" si="1208"/>
        <v>26.099127553770753</v>
      </c>
      <c r="AI5899" s="25">
        <f t="shared" si="1203"/>
        <v>0.62984846513470427</v>
      </c>
    </row>
    <row r="5900" spans="6:35" ht="15">
      <c r="F5900" s="5">
        <v>2006</v>
      </c>
      <c r="G5900" s="5">
        <v>9</v>
      </c>
      <c r="H5900" s="5">
        <v>0</v>
      </c>
      <c r="I5900" s="5">
        <v>246</v>
      </c>
      <c r="J5900" s="5">
        <v>15</v>
      </c>
      <c r="K5900" s="5">
        <v>25.137840271000002</v>
      </c>
      <c r="L5900" s="5">
        <v>1.16965901852</v>
      </c>
      <c r="M5900" s="5">
        <v>1.31763315201</v>
      </c>
      <c r="N5900" s="8">
        <f t="shared" si="1204"/>
        <v>1.31763315201</v>
      </c>
      <c r="O5900" s="5">
        <v>0</v>
      </c>
      <c r="P5900" s="5">
        <v>96.736587524399994</v>
      </c>
      <c r="Q5900" s="5">
        <v>20.555755615199999</v>
      </c>
      <c r="R5900" s="5">
        <v>762.45886230500003</v>
      </c>
      <c r="S5900">
        <f t="shared" si="1196"/>
        <v>7.8285853864555874E-2</v>
      </c>
      <c r="T5900">
        <f t="shared" si="1197"/>
        <v>88.344765089205438</v>
      </c>
      <c r="U5900">
        <f t="shared" si="1198"/>
        <v>265.31261879821938</v>
      </c>
      <c r="V5900" s="9">
        <v>102.573364258</v>
      </c>
      <c r="W5900" s="9">
        <v>77.566551208500002</v>
      </c>
      <c r="X5900">
        <f t="shared" si="1205"/>
        <v>2.2449080947550058E-3</v>
      </c>
      <c r="Y5900">
        <f t="shared" si="1206"/>
        <v>25.641036748256006</v>
      </c>
      <c r="Z5900">
        <f t="shared" si="1199"/>
        <v>1.6260147915418874</v>
      </c>
      <c r="AA5900">
        <f t="shared" si="1200"/>
        <v>0.23065062918322479</v>
      </c>
      <c r="AB5900">
        <f>(1/(AA5900*k))*(LN((50-dTar)/(hTar-dTar)))</f>
        <v>18.94703284518738</v>
      </c>
      <c r="AC5900">
        <f t="shared" si="1201"/>
        <v>30.564352845448958</v>
      </c>
      <c r="AD5900" s="19">
        <v>199.12673950199999</v>
      </c>
      <c r="AE5900" s="19">
        <v>26.327108383199999</v>
      </c>
      <c r="AF5900">
        <f t="shared" si="1207"/>
        <v>3.9059722986338682E-3</v>
      </c>
      <c r="AG5900" s="23">
        <f t="shared" si="1202"/>
        <v>22.579919639159005</v>
      </c>
      <c r="AH5900" s="25">
        <f t="shared" si="1208"/>
        <v>23.743431171514278</v>
      </c>
      <c r="AI5900" s="25">
        <f t="shared" si="1203"/>
        <v>0.61803808685298078</v>
      </c>
    </row>
    <row r="5901" spans="6:35" ht="15">
      <c r="F5901" s="5">
        <v>2006</v>
      </c>
      <c r="G5901" s="5">
        <v>9</v>
      </c>
      <c r="H5901" s="5">
        <v>0</v>
      </c>
      <c r="I5901" s="5">
        <v>246</v>
      </c>
      <c r="J5901" s="5">
        <v>16</v>
      </c>
      <c r="K5901" s="5">
        <v>25.3797111511</v>
      </c>
      <c r="L5901" s="5">
        <v>1.14647984505</v>
      </c>
      <c r="M5901" s="5">
        <v>1.19504773617</v>
      </c>
      <c r="N5901" s="8">
        <f t="shared" si="1204"/>
        <v>1.19504773617</v>
      </c>
      <c r="O5901" s="5">
        <v>0</v>
      </c>
      <c r="P5901" s="5">
        <v>96.736587524399994</v>
      </c>
      <c r="Q5901" s="5">
        <v>21.687259674100002</v>
      </c>
      <c r="R5901" s="5">
        <v>734.29498291000004</v>
      </c>
      <c r="S5901">
        <f t="shared" si="1196"/>
        <v>7.1002564175209004E-2</v>
      </c>
      <c r="T5901">
        <f t="shared" si="1197"/>
        <v>97.406980294478856</v>
      </c>
      <c r="U5901">
        <f t="shared" si="1198"/>
        <v>292.52781424071554</v>
      </c>
      <c r="V5901" s="9">
        <v>105.30758667000001</v>
      </c>
      <c r="W5901" s="9">
        <v>85.523170471200004</v>
      </c>
      <c r="X5901">
        <f t="shared" si="1205"/>
        <v>2.0688574884293737E-3</v>
      </c>
      <c r="Y5901">
        <f t="shared" si="1206"/>
        <v>27.16071936308396</v>
      </c>
      <c r="Z5901">
        <f t="shared" si="1199"/>
        <v>1.4747392266556449</v>
      </c>
      <c r="AA5901">
        <f t="shared" si="1200"/>
        <v>0.20919215020593762</v>
      </c>
      <c r="AB5901">
        <f>(1/(AA5901*k))*(LN((50-dTar)/(hTar-dTar)))</f>
        <v>20.890578554671098</v>
      </c>
      <c r="AC5901">
        <f t="shared" si="1201"/>
        <v>33.699578150713968</v>
      </c>
      <c r="AD5901" s="19">
        <v>207.19728088400001</v>
      </c>
      <c r="AE5901" s="19">
        <v>29.027688980099999</v>
      </c>
      <c r="AF5901">
        <f t="shared" si="1207"/>
        <v>3.7047389996745241E-3</v>
      </c>
      <c r="AG5901" s="23">
        <f t="shared" si="1202"/>
        <v>23.769754030224998</v>
      </c>
      <c r="AH5901" s="25">
        <f t="shared" si="1208"/>
        <v>25.058638816394513</v>
      </c>
      <c r="AI5901" s="25">
        <f t="shared" si="1203"/>
        <v>0.56053918758328813</v>
      </c>
    </row>
    <row r="5902" spans="6:35" ht="15">
      <c r="F5902" s="5">
        <v>2006</v>
      </c>
      <c r="G5902" s="5">
        <v>9</v>
      </c>
      <c r="H5902" s="5">
        <v>0</v>
      </c>
      <c r="I5902" s="5">
        <v>246</v>
      </c>
      <c r="J5902" s="5">
        <v>17</v>
      </c>
      <c r="K5902" s="5">
        <v>25.242891311600001</v>
      </c>
      <c r="L5902" s="5">
        <v>1.1129248142199999</v>
      </c>
      <c r="M5902" s="5">
        <v>1.85726976395</v>
      </c>
      <c r="N5902" s="8">
        <f t="shared" si="1204"/>
        <v>1.85726976395</v>
      </c>
      <c r="O5902" s="5">
        <v>0</v>
      </c>
      <c r="P5902" s="5">
        <v>96.736587524399994</v>
      </c>
      <c r="Q5902" s="5">
        <v>21.8254852295</v>
      </c>
      <c r="R5902" s="5">
        <v>668.53637695299994</v>
      </c>
      <c r="S5902">
        <f t="shared" si="1196"/>
        <v>0.11034782261348598</v>
      </c>
      <c r="T5902">
        <f t="shared" si="1197"/>
        <v>62.675866235232888</v>
      </c>
      <c r="U5902">
        <f t="shared" si="1198"/>
        <v>188.22505430317048</v>
      </c>
      <c r="V5902" s="9">
        <v>117.06536102299999</v>
      </c>
      <c r="W5902" s="9">
        <v>55.029308319099997</v>
      </c>
      <c r="X5902">
        <f t="shared" si="1205"/>
        <v>2.7753129633960464E-3</v>
      </c>
      <c r="Y5902">
        <f t="shared" si="1206"/>
        <v>26.421350921694398</v>
      </c>
      <c r="Z5902">
        <f t="shared" si="1199"/>
        <v>2.2919490933112852</v>
      </c>
      <c r="AA5902">
        <f t="shared" si="1200"/>
        <v>0.32511358640648091</v>
      </c>
      <c r="AB5902">
        <f>(1/(AA5902*k))*(LN((50-dTar)/(hTar-dTar)))</f>
        <v>13.441902244693702</v>
      </c>
      <c r="AC5902">
        <f t="shared" si="1201"/>
        <v>21.683766871455358</v>
      </c>
      <c r="AD5902" s="19">
        <v>219.02304077100001</v>
      </c>
      <c r="AE5902" s="19">
        <v>18.677671432499999</v>
      </c>
      <c r="AF5902">
        <f t="shared" si="1207"/>
        <v>3.855280792306104E-3</v>
      </c>
      <c r="AG5902" s="23">
        <f t="shared" si="1202"/>
        <v>24.212604986478375</v>
      </c>
      <c r="AH5902" s="25">
        <f t="shared" si="1208"/>
        <v>25.052135548713142</v>
      </c>
      <c r="AI5902" s="25">
        <f t="shared" si="1203"/>
        <v>0.87115556399785676</v>
      </c>
    </row>
    <row r="5903" spans="6:35" ht="15">
      <c r="F5903" s="5">
        <v>2006</v>
      </c>
      <c r="G5903" s="5">
        <v>9</v>
      </c>
      <c r="H5903" s="5">
        <v>0</v>
      </c>
      <c r="I5903" s="5">
        <v>246</v>
      </c>
      <c r="J5903" s="5">
        <v>18</v>
      </c>
      <c r="K5903" s="5">
        <v>24.3293914795</v>
      </c>
      <c r="L5903" s="5">
        <v>0.93673324584999995</v>
      </c>
      <c r="M5903" s="5">
        <v>0.99711036682099996</v>
      </c>
      <c r="N5903" s="8">
        <f t="shared" si="1204"/>
        <v>0.99711036682099996</v>
      </c>
      <c r="O5903" s="5">
        <v>0.60000002384200002</v>
      </c>
      <c r="P5903" s="5">
        <v>96.736587524399994</v>
      </c>
      <c r="Q5903" s="5">
        <v>21.3768596649</v>
      </c>
      <c r="R5903" s="5">
        <v>264.70635986299999</v>
      </c>
      <c r="S5903">
        <f t="shared" si="1196"/>
        <v>5.924231364754709E-2</v>
      </c>
      <c r="T5903">
        <f t="shared" si="1197"/>
        <v>116.7433367072492</v>
      </c>
      <c r="U5903">
        <f t="shared" si="1198"/>
        <v>350.5978012139978</v>
      </c>
      <c r="V5903" s="9">
        <v>168.911621094</v>
      </c>
      <c r="W5903" s="9">
        <v>102.500457764</v>
      </c>
      <c r="X5903">
        <f t="shared" si="1205"/>
        <v>1.6076915046498131E-3</v>
      </c>
      <c r="Y5903">
        <f t="shared" si="1206"/>
        <v>26.316046631414569</v>
      </c>
      <c r="Z5903">
        <f t="shared" si="1199"/>
        <v>1.2304761782727205</v>
      </c>
      <c r="AA5903">
        <f t="shared" si="1200"/>
        <v>0.17454337204672449</v>
      </c>
      <c r="AB5903">
        <f>(1/(AA5903*k))*(LN((50-dTar)/(hTar-dTar)))</f>
        <v>25.037588054204814</v>
      </c>
      <c r="AC5903">
        <f t="shared" si="1201"/>
        <v>40.389314883258471</v>
      </c>
      <c r="AD5903" s="19">
        <v>270.74734497100002</v>
      </c>
      <c r="AE5903" s="19">
        <v>34.790004730200003</v>
      </c>
      <c r="AF5903">
        <f t="shared" si="1207"/>
        <v>2.8907861185006991E-3</v>
      </c>
      <c r="AG5903" s="23">
        <f t="shared" si="1202"/>
        <v>23.243467374896426</v>
      </c>
      <c r="AH5903" s="25">
        <f t="shared" si="1208"/>
        <v>24.411335598039653</v>
      </c>
      <c r="AI5903" s="25">
        <f t="shared" si="1203"/>
        <v>0.46769632545390583</v>
      </c>
    </row>
    <row r="5904" spans="6:35" ht="15">
      <c r="F5904" s="5">
        <v>2006</v>
      </c>
      <c r="G5904" s="5">
        <v>9</v>
      </c>
      <c r="H5904" s="5">
        <v>0</v>
      </c>
      <c r="I5904" s="5">
        <v>246</v>
      </c>
      <c r="J5904" s="5">
        <v>19</v>
      </c>
      <c r="K5904" s="5">
        <v>23.606113433800001</v>
      </c>
      <c r="L5904" s="5">
        <v>0.84334546327600002</v>
      </c>
      <c r="M5904" s="5">
        <v>0.71741753816599996</v>
      </c>
      <c r="N5904" s="8">
        <f t="shared" si="1204"/>
        <v>0.71741753816599996</v>
      </c>
      <c r="O5904" s="5">
        <v>0</v>
      </c>
      <c r="P5904" s="5">
        <v>96.736587524399994</v>
      </c>
      <c r="Q5904" s="5">
        <v>21.0911941528</v>
      </c>
      <c r="R5904" s="5">
        <v>54.535667419399999</v>
      </c>
      <c r="S5904">
        <f t="shared" si="1196"/>
        <v>4.2624644398979623E-2</v>
      </c>
      <c r="T5904">
        <f t="shared" si="1197"/>
        <v>162.25696347715729</v>
      </c>
      <c r="U5904">
        <f t="shared" si="1198"/>
        <v>487.28206877796811</v>
      </c>
      <c r="V5904" s="9">
        <v>441.74908447299998</v>
      </c>
      <c r="W5904" s="9">
        <v>142.46134948700001</v>
      </c>
      <c r="X5904">
        <f t="shared" si="1205"/>
        <v>9.3327764538222665E-4</v>
      </c>
      <c r="Y5904">
        <f t="shared" si="1206"/>
        <v>24.855007786968624</v>
      </c>
      <c r="Z5904">
        <f t="shared" si="1199"/>
        <v>0.88532345060533923</v>
      </c>
      <c r="AA5904">
        <f t="shared" si="1200"/>
        <v>0.12558336613847756</v>
      </c>
      <c r="AB5904">
        <f>(1/(AA5904*k))*(LN((50-dTar)/(hTar-dTar)))</f>
        <v>34.79875704302151</v>
      </c>
      <c r="AC5904">
        <f t="shared" si="1201"/>
        <v>56.135517235677376</v>
      </c>
      <c r="AD5904" s="19">
        <v>396.25131225600001</v>
      </c>
      <c r="AE5904" s="19">
        <v>48.353252410899998</v>
      </c>
      <c r="AF5904">
        <f t="shared" si="1207"/>
        <v>1.9970440476833194E-3</v>
      </c>
      <c r="AG5904" s="23">
        <f t="shared" si="1202"/>
        <v>22.068634639612451</v>
      </c>
      <c r="AH5904" s="25">
        <f t="shared" si="1208"/>
        <v>23.127717704667191</v>
      </c>
      <c r="AI5904" s="25">
        <f t="shared" si="1203"/>
        <v>0.3365059251025318</v>
      </c>
    </row>
    <row r="5905" spans="6:35" ht="15">
      <c r="F5905" s="5">
        <v>2006</v>
      </c>
      <c r="G5905" s="5">
        <v>9</v>
      </c>
      <c r="H5905" s="5">
        <v>0</v>
      </c>
      <c r="I5905" s="5">
        <v>246</v>
      </c>
      <c r="J5905" s="5">
        <v>20</v>
      </c>
      <c r="K5905" s="5">
        <v>23.2766819</v>
      </c>
      <c r="L5905" s="5">
        <v>0.78004264831500003</v>
      </c>
      <c r="M5905" s="5">
        <v>0.36573734879499997</v>
      </c>
      <c r="N5905" s="8">
        <f t="shared" si="1204"/>
        <v>0.36573734879499997</v>
      </c>
      <c r="O5905" s="5">
        <v>0</v>
      </c>
      <c r="P5905" s="5">
        <v>96.736587524399994</v>
      </c>
      <c r="Q5905" s="5">
        <v>21.763889312700002</v>
      </c>
      <c r="R5905" s="5">
        <v>0</v>
      </c>
      <c r="S5905">
        <f t="shared" si="1196"/>
        <v>2.172991822260872E-2</v>
      </c>
      <c r="T5905">
        <f t="shared" si="1197"/>
        <v>318.27756085507059</v>
      </c>
      <c r="U5905">
        <f t="shared" si="1198"/>
        <v>955.83539205636805</v>
      </c>
      <c r="V5905" s="9">
        <v>457.49716186500001</v>
      </c>
      <c r="W5905" s="9">
        <v>279.447174072</v>
      </c>
      <c r="X5905">
        <f t="shared" si="1205"/>
        <v>5.9074431449235656E-4</v>
      </c>
      <c r="Y5905">
        <f t="shared" si="1206"/>
        <v>26.803501305155251</v>
      </c>
      <c r="Z5905">
        <f t="shared" si="1199"/>
        <v>0.45133528862172334</v>
      </c>
      <c r="AA5905">
        <f t="shared" si="1200"/>
        <v>6.4022030325122742E-2</v>
      </c>
      <c r="AB5905">
        <f>(1/(AA5905*k))*(LN((50-dTar)/(hTar-dTar)))</f>
        <v>68.260019632379837</v>
      </c>
      <c r="AC5905">
        <f t="shared" si="1201"/>
        <v>110.11345904808861</v>
      </c>
      <c r="AD5905" s="19">
        <v>401.95831298799999</v>
      </c>
      <c r="AE5905" s="19">
        <v>94.848045349100005</v>
      </c>
      <c r="AF5905">
        <f t="shared" si="1207"/>
        <v>1.6476641087587664E-3</v>
      </c>
      <c r="AG5905" s="23">
        <f t="shared" si="1202"/>
        <v>21.940542214403653</v>
      </c>
      <c r="AH5905" s="25">
        <f t="shared" si="1208"/>
        <v>23.788922652592923</v>
      </c>
      <c r="AI5905" s="25">
        <f t="shared" si="1203"/>
        <v>0.17154972990405423</v>
      </c>
    </row>
    <row r="5906" spans="6:35" ht="15">
      <c r="F5906" s="5">
        <v>2006</v>
      </c>
      <c r="G5906" s="5">
        <v>9</v>
      </c>
      <c r="H5906" s="5">
        <v>0</v>
      </c>
      <c r="I5906" s="5">
        <v>246</v>
      </c>
      <c r="J5906" s="5">
        <v>21</v>
      </c>
      <c r="K5906" s="5">
        <v>22.895248413099999</v>
      </c>
      <c r="L5906" s="5">
        <v>0.74388229846999998</v>
      </c>
      <c r="M5906" s="5">
        <v>0.34012314677200001</v>
      </c>
      <c r="N5906" s="8">
        <f t="shared" si="1204"/>
        <v>0.34012314677200001</v>
      </c>
      <c r="O5906" s="5">
        <v>0</v>
      </c>
      <c r="P5906" s="5">
        <v>96.736587524399994</v>
      </c>
      <c r="Q5906" s="5">
        <v>21.7270298004</v>
      </c>
      <c r="R5906" s="5">
        <v>2.2918891906700001</v>
      </c>
      <c r="S5906">
        <f t="shared" si="1196"/>
        <v>2.0208076066944317E-2</v>
      </c>
      <c r="T5906">
        <f t="shared" si="1197"/>
        <v>342.24660212880184</v>
      </c>
      <c r="U5906">
        <f t="shared" si="1198"/>
        <v>1027.8180285373751</v>
      </c>
      <c r="V5906" s="9">
        <v>459.76739501999998</v>
      </c>
      <c r="W5906" s="9">
        <v>300.49197387700002</v>
      </c>
      <c r="X5906">
        <f t="shared" si="1205"/>
        <v>5.5925990756040605E-4</v>
      </c>
      <c r="Y5906">
        <f t="shared" si="1206"/>
        <v>26.870095052351932</v>
      </c>
      <c r="Z5906">
        <f t="shared" si="1199"/>
        <v>0.4197262847807029</v>
      </c>
      <c r="AA5906">
        <f t="shared" si="1200"/>
        <v>5.9538284751767347E-2</v>
      </c>
      <c r="AB5906">
        <f>(1/(AA5906*k))*(LN((50-dTar)/(hTar-dTar)))</f>
        <v>73.400586952044691</v>
      </c>
      <c r="AC5906">
        <f t="shared" si="1201"/>
        <v>118.40595078902781</v>
      </c>
      <c r="AD5906" s="19">
        <v>402.38372802700002</v>
      </c>
      <c r="AE5906" s="19">
        <v>101.99092102100001</v>
      </c>
      <c r="AF5906">
        <f t="shared" si="1207"/>
        <v>1.6057019121367697E-3</v>
      </c>
      <c r="AG5906" s="23">
        <f t="shared" si="1202"/>
        <v>21.761427323623941</v>
      </c>
      <c r="AH5906" s="25">
        <f t="shared" si="1208"/>
        <v>23.703200083536302</v>
      </c>
      <c r="AI5906" s="25">
        <f t="shared" si="1203"/>
        <v>0.15953534457198232</v>
      </c>
    </row>
    <row r="5907" spans="6:35" ht="15">
      <c r="F5907" s="5">
        <v>2006</v>
      </c>
      <c r="G5907" s="5">
        <v>9</v>
      </c>
      <c r="H5907" s="5">
        <v>0</v>
      </c>
      <c r="I5907" s="5">
        <v>246</v>
      </c>
      <c r="J5907" s="5">
        <v>22</v>
      </c>
      <c r="K5907" s="5">
        <v>22.852388382000001</v>
      </c>
      <c r="L5907" s="5">
        <v>0.72905361652400003</v>
      </c>
      <c r="M5907" s="5">
        <v>0.45628365874299998</v>
      </c>
      <c r="N5907" s="8">
        <f t="shared" si="1204"/>
        <v>0.45628365874299998</v>
      </c>
      <c r="O5907" s="5">
        <v>0</v>
      </c>
      <c r="P5907" s="5">
        <v>96.736587524399994</v>
      </c>
      <c r="Q5907" s="5">
        <v>21.310415267900002</v>
      </c>
      <c r="R5907" s="5">
        <v>0</v>
      </c>
      <c r="S5907">
        <f t="shared" si="1196"/>
        <v>2.7109636528687069E-2</v>
      </c>
      <c r="T5907">
        <f t="shared" si="1197"/>
        <v>255.11759857619182</v>
      </c>
      <c r="U5907">
        <f t="shared" si="1198"/>
        <v>766.15652451412393</v>
      </c>
      <c r="V5907" s="9">
        <v>451.33096313499999</v>
      </c>
      <c r="W5907" s="9">
        <v>223.992843628</v>
      </c>
      <c r="X5907">
        <f t="shared" si="1205"/>
        <v>6.9373128325241811E-4</v>
      </c>
      <c r="Y5907">
        <f t="shared" si="1206"/>
        <v>25.893045704571495</v>
      </c>
      <c r="Z5907">
        <f t="shared" si="1199"/>
        <v>0.56307324775730749</v>
      </c>
      <c r="AA5907">
        <f t="shared" si="1200"/>
        <v>7.9872089446560948E-2</v>
      </c>
      <c r="AB5907">
        <f>(1/(AA5907*k))*(LN((50-dTar)/(hTar-dTar)))</f>
        <v>54.714294782804899</v>
      </c>
      <c r="AC5907">
        <f t="shared" si="1201"/>
        <v>88.26221103302349</v>
      </c>
      <c r="AD5907" s="19">
        <v>400.465332031</v>
      </c>
      <c r="AE5907" s="19">
        <v>76.026107788100006</v>
      </c>
      <c r="AF5907">
        <f t="shared" si="1207"/>
        <v>1.7706835511220849E-3</v>
      </c>
      <c r="AG5907" s="23">
        <f t="shared" si="1202"/>
        <v>21.846365420493047</v>
      </c>
      <c r="AH5907" s="25">
        <f t="shared" si="1208"/>
        <v>23.38448337236353</v>
      </c>
      <c r="AI5907" s="25">
        <f t="shared" si="1203"/>
        <v>0.21402063167704952</v>
      </c>
    </row>
    <row r="5908" spans="6:35" ht="15">
      <c r="F5908" s="5">
        <v>2006</v>
      </c>
      <c r="G5908" s="5">
        <v>9</v>
      </c>
      <c r="H5908" s="5">
        <v>0</v>
      </c>
      <c r="I5908" s="5">
        <v>246</v>
      </c>
      <c r="J5908" s="5">
        <v>23</v>
      </c>
      <c r="K5908" s="5">
        <v>22.752973556499999</v>
      </c>
      <c r="L5908" s="5">
        <v>0.69434130191800003</v>
      </c>
      <c r="M5908" s="5">
        <v>0.58937406539899995</v>
      </c>
      <c r="N5908" s="8">
        <f t="shared" si="1204"/>
        <v>0.58937406539899995</v>
      </c>
      <c r="O5908" s="5">
        <v>0</v>
      </c>
      <c r="P5908" s="5">
        <v>96.736587524399994</v>
      </c>
      <c r="Q5908" s="5">
        <v>22.207664489700001</v>
      </c>
      <c r="R5908" s="5">
        <v>2.3556642532300001</v>
      </c>
      <c r="S5908">
        <f t="shared" si="1196"/>
        <v>3.5017069724605061E-2</v>
      </c>
      <c r="T5908">
        <f t="shared" si="1197"/>
        <v>197.50782757851272</v>
      </c>
      <c r="U5908">
        <f t="shared" si="1198"/>
        <v>593.14571627521514</v>
      </c>
      <c r="V5908" s="9">
        <v>445.46194458000002</v>
      </c>
      <c r="W5908" s="9">
        <v>173.4115448</v>
      </c>
      <c r="X5908">
        <f t="shared" si="1205"/>
        <v>8.2506943399416027E-4</v>
      </c>
      <c r="Y5908">
        <f t="shared" si="1206"/>
        <v>26.531112864688566</v>
      </c>
      <c r="Z5908">
        <f t="shared" si="1199"/>
        <v>0.72731241364719135</v>
      </c>
      <c r="AA5908">
        <f t="shared" si="1200"/>
        <v>0.10316945866243864</v>
      </c>
      <c r="AB5908">
        <f>(1/(AA5908*k))*(LN((50-dTar)/(hTar-dTar)))</f>
        <v>42.358902562399052</v>
      </c>
      <c r="AC5908">
        <f t="shared" si="1201"/>
        <v>68.33114475715962</v>
      </c>
      <c r="AD5908" s="19">
        <v>398.30081176800002</v>
      </c>
      <c r="AE5908" s="19">
        <v>58.858158111599998</v>
      </c>
      <c r="AF5908">
        <f t="shared" si="1207"/>
        <v>1.9029853695558879E-3</v>
      </c>
      <c r="AG5908" s="23">
        <f t="shared" si="1202"/>
        <v>23.08118818822015</v>
      </c>
      <c r="AH5908" s="25">
        <f t="shared" si="1208"/>
        <v>24.392483053385281</v>
      </c>
      <c r="AI5908" s="25">
        <f t="shared" si="1203"/>
        <v>0.27644691488241868</v>
      </c>
    </row>
    <row r="5909" spans="6:35" ht="15">
      <c r="F5909" s="5">
        <v>2006</v>
      </c>
      <c r="G5909" s="5">
        <v>9</v>
      </c>
      <c r="H5909" s="5">
        <v>0</v>
      </c>
      <c r="I5909" s="5">
        <v>246</v>
      </c>
      <c r="J5909" s="5">
        <v>24</v>
      </c>
      <c r="K5909" s="5">
        <v>22.948320388799999</v>
      </c>
      <c r="L5909" s="5">
        <v>0.73719114065199998</v>
      </c>
      <c r="M5909" s="5">
        <v>0.8480514884</v>
      </c>
      <c r="N5909" s="8">
        <f t="shared" si="1204"/>
        <v>0.8480514884</v>
      </c>
      <c r="O5909" s="5">
        <v>0</v>
      </c>
      <c r="P5909" s="5">
        <v>96.736587524399994</v>
      </c>
      <c r="Q5909" s="5">
        <v>20.811349868800001</v>
      </c>
      <c r="R5909" s="5">
        <v>2.3640599250799998</v>
      </c>
      <c r="S5909">
        <f t="shared" si="1196"/>
        <v>5.0386129697196358E-2</v>
      </c>
      <c r="T5909">
        <f t="shared" si="1197"/>
        <v>137.26288188903879</v>
      </c>
      <c r="U5909">
        <f t="shared" si="1198"/>
        <v>412.22108204146787</v>
      </c>
      <c r="V5909" s="9">
        <v>439.05813598600002</v>
      </c>
      <c r="W5909" s="9">
        <v>120.516593933</v>
      </c>
      <c r="X5909">
        <f t="shared" si="1205"/>
        <v>1.0290227511709832E-3</v>
      </c>
      <c r="Y5909">
        <f t="shared" si="1206"/>
        <v>24.234373402153025</v>
      </c>
      <c r="Z5909">
        <f t="shared" si="1199"/>
        <v>1.0465312458357516</v>
      </c>
      <c r="AA5909">
        <f t="shared" si="1200"/>
        <v>0.14845073462279262</v>
      </c>
      <c r="AB5909">
        <f>(1/(AA5909*k))*(LN((50-dTar)/(hTar-dTar)))</f>
        <v>29.438352447376289</v>
      </c>
      <c r="AC5909">
        <f t="shared" si="1201"/>
        <v>47.488395610125224</v>
      </c>
      <c r="AD5909" s="19">
        <v>394.19290161100002</v>
      </c>
      <c r="AE5909" s="19">
        <v>40.904911041299997</v>
      </c>
      <c r="AF5909">
        <f t="shared" si="1207"/>
        <v>2.0721686257892612E-3</v>
      </c>
      <c r="AG5909" s="23">
        <f t="shared" si="1202"/>
        <v>21.849615007111783</v>
      </c>
      <c r="AH5909" s="25">
        <f t="shared" si="1208"/>
        <v>22.756046808190458</v>
      </c>
      <c r="AI5909" s="25">
        <f t="shared" si="1203"/>
        <v>0.39778000321563028</v>
      </c>
    </row>
    <row r="5910" spans="6:35" ht="15">
      <c r="F5910" s="5">
        <v>2006</v>
      </c>
      <c r="G5910" s="5">
        <v>9</v>
      </c>
      <c r="H5910" s="5">
        <v>0</v>
      </c>
      <c r="I5910" s="5">
        <v>247</v>
      </c>
      <c r="J5910" s="5">
        <v>1</v>
      </c>
      <c r="K5910" s="5">
        <v>22.576583862300001</v>
      </c>
      <c r="L5910" s="5">
        <v>0.70460093021400005</v>
      </c>
      <c r="M5910" s="5">
        <v>0.59288233518599998</v>
      </c>
      <c r="N5910" s="8">
        <f t="shared" si="1204"/>
        <v>0.59288233518599998</v>
      </c>
      <c r="O5910" s="5">
        <v>0</v>
      </c>
      <c r="P5910" s="5">
        <v>96.736587524399994</v>
      </c>
      <c r="Q5910" s="5">
        <v>19.7821807861</v>
      </c>
      <c r="R5910" s="5">
        <v>2.3556642532300001</v>
      </c>
      <c r="S5910">
        <f t="shared" si="1196"/>
        <v>3.5225510059795136E-2</v>
      </c>
      <c r="T5910">
        <f t="shared" si="1197"/>
        <v>196.33911213015597</v>
      </c>
      <c r="U5910">
        <f t="shared" si="1198"/>
        <v>589.63588798012188</v>
      </c>
      <c r="V5910" s="9">
        <v>446.17703247100002</v>
      </c>
      <c r="W5910" s="9">
        <v>172.385421753</v>
      </c>
      <c r="X5910">
        <f t="shared" si="1205"/>
        <v>8.2767867250644895E-4</v>
      </c>
      <c r="Y5910">
        <f t="shared" si="1206"/>
        <v>23.620675011484678</v>
      </c>
      <c r="Z5910">
        <f t="shared" si="1199"/>
        <v>0.73164176628808353</v>
      </c>
      <c r="AA5910">
        <f t="shared" si="1200"/>
        <v>0.1037835784821181</v>
      </c>
      <c r="AB5910">
        <f>(1/(AA5910*k))*(LN((50-dTar)/(hTar-dTar)))</f>
        <v>42.108251717786651</v>
      </c>
      <c r="AC5910">
        <f t="shared" si="1201"/>
        <v>67.92680805080883</v>
      </c>
      <c r="AD5910" s="19">
        <v>398.244232178</v>
      </c>
      <c r="AE5910" s="19">
        <v>58.509876251199998</v>
      </c>
      <c r="AF5910">
        <f t="shared" si="1207"/>
        <v>1.9059202814328041E-3</v>
      </c>
      <c r="AG5910" s="23">
        <f t="shared" si="1202"/>
        <v>20.562669646433843</v>
      </c>
      <c r="AH5910" s="25">
        <f t="shared" si="1208"/>
        <v>21.724998424273551</v>
      </c>
      <c r="AI5910" s="25">
        <f t="shared" si="1203"/>
        <v>0.27809247483513699</v>
      </c>
    </row>
    <row r="5911" spans="6:35" ht="15">
      <c r="F5911" s="5">
        <v>2006</v>
      </c>
      <c r="G5911" s="5">
        <v>9</v>
      </c>
      <c r="H5911" s="5">
        <v>0</v>
      </c>
      <c r="I5911" s="5">
        <v>247</v>
      </c>
      <c r="J5911" s="5">
        <v>2</v>
      </c>
      <c r="K5911" s="5">
        <v>22.313413619999999</v>
      </c>
      <c r="L5911" s="5">
        <v>0.69040524959600003</v>
      </c>
      <c r="M5911" s="5">
        <v>0.85627776384400001</v>
      </c>
      <c r="N5911" s="8">
        <f t="shared" si="1204"/>
        <v>0.85627776384400001</v>
      </c>
      <c r="O5911" s="5">
        <v>0</v>
      </c>
      <c r="P5911" s="5">
        <v>96.736587524399994</v>
      </c>
      <c r="Q5911" s="5">
        <v>19.4620800018</v>
      </c>
      <c r="R5911" s="5">
        <v>2.3310480117800001</v>
      </c>
      <c r="S5911">
        <f t="shared" si="1196"/>
        <v>5.0874885612510246E-2</v>
      </c>
      <c r="T5911">
        <f t="shared" si="1197"/>
        <v>135.94419498353346</v>
      </c>
      <c r="U5911">
        <f t="shared" si="1198"/>
        <v>408.26086690114499</v>
      </c>
      <c r="V5911" s="9">
        <v>439.74450683600003</v>
      </c>
      <c r="W5911" s="9">
        <v>119.358779907</v>
      </c>
      <c r="X5911">
        <f t="shared" si="1205"/>
        <v>1.0337368779201844E-3</v>
      </c>
      <c r="Y5911">
        <f t="shared" si="1206"/>
        <v>22.644294682828406</v>
      </c>
      <c r="Z5911">
        <f t="shared" si="1199"/>
        <v>1.0566828161198152</v>
      </c>
      <c r="AA5911">
        <f t="shared" si="1200"/>
        <v>0.14989073755843421</v>
      </c>
      <c r="AB5911">
        <f>(1/(AA5911*k))*(LN((50-dTar)/(hTar-dTar)))</f>
        <v>29.155537680865802</v>
      </c>
      <c r="AC5911">
        <f t="shared" si="1201"/>
        <v>47.032173763456207</v>
      </c>
      <c r="AD5911" s="19">
        <v>394.064361572</v>
      </c>
      <c r="AE5911" s="19">
        <v>40.511940002400003</v>
      </c>
      <c r="AF5911">
        <f t="shared" si="1207"/>
        <v>2.0763754194701072E-3</v>
      </c>
      <c r="AG5911" s="23">
        <f t="shared" si="1202"/>
        <v>20.432933262067337</v>
      </c>
      <c r="AH5911" s="25">
        <f t="shared" si="1208"/>
        <v>21.273457954054713</v>
      </c>
      <c r="AI5911" s="25">
        <f t="shared" si="1203"/>
        <v>0.40163855180298147</v>
      </c>
    </row>
    <row r="5912" spans="6:35" ht="15">
      <c r="F5912" s="5">
        <v>2006</v>
      </c>
      <c r="G5912" s="5">
        <v>9</v>
      </c>
      <c r="H5912" s="5">
        <v>0</v>
      </c>
      <c r="I5912" s="5">
        <v>247</v>
      </c>
      <c r="J5912" s="5">
        <v>3</v>
      </c>
      <c r="K5912" s="5">
        <v>21.808761596699998</v>
      </c>
      <c r="L5912" s="5">
        <v>0.59102833270999999</v>
      </c>
      <c r="M5912" s="5">
        <v>0.67229837179200003</v>
      </c>
      <c r="N5912" s="8">
        <f t="shared" si="1204"/>
        <v>0.67229837179200003</v>
      </c>
      <c r="O5912" s="5">
        <v>0</v>
      </c>
      <c r="P5912" s="5">
        <v>96.736587524399994</v>
      </c>
      <c r="Q5912" s="5">
        <v>17.098674774199999</v>
      </c>
      <c r="R5912" s="5">
        <v>2.2918891906700001</v>
      </c>
      <c r="S5912">
        <f t="shared" si="1196"/>
        <v>3.9943934324360358E-2</v>
      </c>
      <c r="T5912">
        <f t="shared" si="1197"/>
        <v>173.14632337691751</v>
      </c>
      <c r="U5912">
        <f t="shared" si="1198"/>
        <v>519.984454585712</v>
      </c>
      <c r="V5912" s="9">
        <v>443.74008178700001</v>
      </c>
      <c r="W5912" s="9">
        <v>152.02218627900001</v>
      </c>
      <c r="X5912">
        <f t="shared" si="1205"/>
        <v>8.962607549707829E-4</v>
      </c>
      <c r="Y5912">
        <f t="shared" si="1206"/>
        <v>20.23953135992619</v>
      </c>
      <c r="Z5912">
        <f t="shared" si="1199"/>
        <v>0.82964449945398988</v>
      </c>
      <c r="AA5912">
        <f t="shared" si="1200"/>
        <v>0.11768529215900113</v>
      </c>
      <c r="AB5912">
        <f>(1/(AA5912*k))*(LN((50-dTar)/(hTar-dTar)))</f>
        <v>37.134164913261387</v>
      </c>
      <c r="AC5912">
        <f t="shared" si="1201"/>
        <v>59.902873885517188</v>
      </c>
      <c r="AD5912" s="19">
        <v>396.96987915</v>
      </c>
      <c r="AE5912" s="19">
        <v>51.598327636699999</v>
      </c>
      <c r="AF5912">
        <f t="shared" si="1207"/>
        <v>1.9666801869596276E-3</v>
      </c>
      <c r="AG5912" s="23">
        <f t="shared" si="1202"/>
        <v>17.855116315214534</v>
      </c>
      <c r="AH5912" s="25">
        <f t="shared" si="1208"/>
        <v>18.76141761097313</v>
      </c>
      <c r="AI5912" s="25">
        <f t="shared" si="1203"/>
        <v>0.31534270283262289</v>
      </c>
    </row>
    <row r="5913" spans="6:35" ht="15">
      <c r="F5913" s="5">
        <v>2006</v>
      </c>
      <c r="G5913" s="5">
        <v>9</v>
      </c>
      <c r="H5913" s="5">
        <v>0</v>
      </c>
      <c r="I5913" s="5">
        <v>247</v>
      </c>
      <c r="J5913" s="5">
        <v>4</v>
      </c>
      <c r="K5913" s="5">
        <v>21.397569656400002</v>
      </c>
      <c r="L5913" s="5">
        <v>0.51697677373899997</v>
      </c>
      <c r="M5913" s="5">
        <v>0.36573734879499997</v>
      </c>
      <c r="N5913" s="8">
        <f t="shared" si="1204"/>
        <v>0.36573734879499997</v>
      </c>
      <c r="O5913" s="5">
        <v>0</v>
      </c>
      <c r="P5913" s="5">
        <v>96.736587524399994</v>
      </c>
      <c r="Q5913" s="5">
        <v>17.266000747700001</v>
      </c>
      <c r="R5913" s="5">
        <v>1.8599104881299999</v>
      </c>
      <c r="S5913">
        <f t="shared" si="1196"/>
        <v>2.172991822260872E-2</v>
      </c>
      <c r="T5913">
        <f t="shared" si="1197"/>
        <v>318.27756085507059</v>
      </c>
      <c r="U5913">
        <f t="shared" si="1198"/>
        <v>955.83539205636805</v>
      </c>
      <c r="V5913" s="9">
        <v>458.35049438499999</v>
      </c>
      <c r="W5913" s="9">
        <v>279.447174072</v>
      </c>
      <c r="X5913">
        <f t="shared" si="1205"/>
        <v>5.9044666953825492E-4</v>
      </c>
      <c r="Y5913">
        <f t="shared" si="1206"/>
        <v>21.261608141617494</v>
      </c>
      <c r="Z5913">
        <f t="shared" si="1199"/>
        <v>0.45133528862172334</v>
      </c>
      <c r="AA5913">
        <f t="shared" si="1200"/>
        <v>6.4022030325122742E-2</v>
      </c>
      <c r="AB5913">
        <f>(1/(AA5913*k))*(LN((50-dTar)/(hTar-dTar)))</f>
        <v>68.260019632379837</v>
      </c>
      <c r="AC5913">
        <f t="shared" si="1201"/>
        <v>110.11345904808861</v>
      </c>
      <c r="AD5913" s="19">
        <v>401.95831298799999</v>
      </c>
      <c r="AE5913" s="19">
        <v>94.848045349100005</v>
      </c>
      <c r="AF5913">
        <f t="shared" si="1207"/>
        <v>1.6476641087587664E-3</v>
      </c>
      <c r="AG5913" s="23">
        <f t="shared" si="1202"/>
        <v>17.404114696296951</v>
      </c>
      <c r="AH5913" s="25">
        <f t="shared" si="1208"/>
        <v>18.870323910010864</v>
      </c>
      <c r="AI5913" s="25">
        <f t="shared" si="1203"/>
        <v>0.17154972990405423</v>
      </c>
    </row>
    <row r="5914" spans="6:35" ht="15">
      <c r="F5914" s="5">
        <v>2006</v>
      </c>
      <c r="G5914" s="5">
        <v>9</v>
      </c>
      <c r="H5914" s="5">
        <v>0</v>
      </c>
      <c r="I5914" s="5">
        <v>247</v>
      </c>
      <c r="J5914" s="5">
        <v>5</v>
      </c>
      <c r="K5914" s="5">
        <v>21.515544891400001</v>
      </c>
      <c r="L5914" s="5">
        <v>0.54137974977500003</v>
      </c>
      <c r="M5914" s="5">
        <v>0.59992539882700002</v>
      </c>
      <c r="N5914" s="8">
        <f t="shared" si="1204"/>
        <v>0.59992539882700002</v>
      </c>
      <c r="O5914" s="5">
        <v>0</v>
      </c>
      <c r="P5914" s="5">
        <v>96.736587524399994</v>
      </c>
      <c r="Q5914" s="5">
        <v>16.658779144299999</v>
      </c>
      <c r="R5914" s="5">
        <v>0</v>
      </c>
      <c r="S5914">
        <f t="shared" si="1196"/>
        <v>3.5643966631047158E-2</v>
      </c>
      <c r="T5914">
        <f t="shared" si="1197"/>
        <v>194.03411076723</v>
      </c>
      <c r="U5914">
        <f t="shared" si="1198"/>
        <v>582.71362215810234</v>
      </c>
      <c r="V5914" s="9">
        <v>445.936676025</v>
      </c>
      <c r="W5914" s="9">
        <v>170.36163330100001</v>
      </c>
      <c r="X5914">
        <f t="shared" si="1205"/>
        <v>8.3402005746700868E-4</v>
      </c>
      <c r="Y5914">
        <f t="shared" si="1206"/>
        <v>19.875140073963308</v>
      </c>
      <c r="Z5914">
        <f t="shared" si="1199"/>
        <v>0.74033320338540254</v>
      </c>
      <c r="AA5914">
        <f t="shared" si="1200"/>
        <v>0.10501646113818673</v>
      </c>
      <c r="AB5914">
        <f>(1/(AA5914*k))*(LN((50-dTar)/(hTar-dTar)))</f>
        <v>41.613905091957015</v>
      </c>
      <c r="AC5914">
        <f t="shared" si="1201"/>
        <v>67.129354179098684</v>
      </c>
      <c r="AD5914" s="19">
        <v>398.13070678700001</v>
      </c>
      <c r="AE5914" s="19">
        <v>57.822975158699997</v>
      </c>
      <c r="AF5914">
        <f t="shared" si="1207"/>
        <v>1.9117423639053305E-3</v>
      </c>
      <c r="AG5914" s="23">
        <f t="shared" si="1202"/>
        <v>17.324483246572022</v>
      </c>
      <c r="AH5914" s="25">
        <f t="shared" si="1208"/>
        <v>18.29397200769489</v>
      </c>
      <c r="AI5914" s="25">
        <f t="shared" si="1203"/>
        <v>0.28139603589963158</v>
      </c>
    </row>
    <row r="5915" spans="6:35" ht="15">
      <c r="F5915" s="5">
        <v>2006</v>
      </c>
      <c r="G5915" s="5">
        <v>9</v>
      </c>
      <c r="H5915" s="5">
        <v>0</v>
      </c>
      <c r="I5915" s="5">
        <v>247</v>
      </c>
      <c r="J5915" s="5">
        <v>6</v>
      </c>
      <c r="K5915" s="5">
        <v>21.145690918</v>
      </c>
      <c r="L5915" s="5">
        <v>0.47506454587000002</v>
      </c>
      <c r="M5915" s="5">
        <v>0.54118537902800001</v>
      </c>
      <c r="N5915" s="8">
        <f t="shared" si="1204"/>
        <v>0.54118537902800001</v>
      </c>
      <c r="O5915" s="5">
        <v>0</v>
      </c>
      <c r="P5915" s="5">
        <v>96.736587524399994</v>
      </c>
      <c r="Q5915" s="5">
        <v>15.0645847321</v>
      </c>
      <c r="R5915" s="5">
        <v>3.17647624016</v>
      </c>
      <c r="S5915">
        <f t="shared" si="1196"/>
        <v>3.2153987194076576E-2</v>
      </c>
      <c r="T5915">
        <f t="shared" si="1197"/>
        <v>215.09448665657706</v>
      </c>
      <c r="U5915">
        <f t="shared" si="1198"/>
        <v>645.96109895466782</v>
      </c>
      <c r="V5915" s="9">
        <v>443.04455566399997</v>
      </c>
      <c r="W5915" s="9">
        <v>188.852615356</v>
      </c>
      <c r="X5915">
        <f t="shared" si="1205"/>
        <v>7.8255939918894443E-4</v>
      </c>
      <c r="Y5915">
        <f t="shared" si="1206"/>
        <v>18.113530481388594</v>
      </c>
      <c r="Z5915">
        <f t="shared" si="1199"/>
        <v>0.66784554557037479</v>
      </c>
      <c r="AA5915">
        <f t="shared" si="1200"/>
        <v>9.4734067663032578E-2</v>
      </c>
      <c r="AB5915">
        <f>(1/(AA5915*k))*(LN((50-dTar)/(hTar-dTar)))</f>
        <v>46.13065980067725</v>
      </c>
      <c r="AC5915">
        <f t="shared" si="1201"/>
        <v>74.415544357880876</v>
      </c>
      <c r="AD5915" s="19">
        <v>403.26544189499998</v>
      </c>
      <c r="AE5915" s="19">
        <v>64.099060058600003</v>
      </c>
      <c r="AF5915">
        <f t="shared" si="1207"/>
        <v>1.8457674969909812E-3</v>
      </c>
      <c r="AG5915" s="23">
        <f t="shared" si="1202"/>
        <v>15.625568364303449</v>
      </c>
      <c r="AH5915" s="25">
        <f t="shared" si="1208"/>
        <v>16.571227256832891</v>
      </c>
      <c r="AI5915" s="25">
        <f t="shared" si="1203"/>
        <v>0.25384392900030195</v>
      </c>
    </row>
    <row r="5916" spans="6:35" ht="15">
      <c r="F5916" s="5">
        <v>2006</v>
      </c>
      <c r="G5916" s="5">
        <v>9</v>
      </c>
      <c r="H5916" s="5">
        <v>0</v>
      </c>
      <c r="I5916" s="5">
        <v>247</v>
      </c>
      <c r="J5916" s="5">
        <v>7</v>
      </c>
      <c r="K5916" s="5">
        <v>20.982372283899998</v>
      </c>
      <c r="L5916" s="5">
        <v>0.430035948753</v>
      </c>
      <c r="M5916" s="5">
        <v>1.01039016247</v>
      </c>
      <c r="N5916" s="8">
        <f t="shared" si="1204"/>
        <v>1.01039016247</v>
      </c>
      <c r="O5916" s="5">
        <v>0</v>
      </c>
      <c r="P5916" s="5">
        <v>96.736587524399994</v>
      </c>
      <c r="Q5916" s="5">
        <v>13.0775403976</v>
      </c>
      <c r="R5916" s="5">
        <v>43.131378173800002</v>
      </c>
      <c r="S5916">
        <f t="shared" si="1196"/>
        <v>6.0031319403772085E-2</v>
      </c>
      <c r="T5916">
        <f t="shared" si="1197"/>
        <v>115.2089515633314</v>
      </c>
      <c r="U5916">
        <f t="shared" si="1198"/>
        <v>345.9898118173781</v>
      </c>
      <c r="V5916" s="9">
        <v>332.79949951200001</v>
      </c>
      <c r="W5916" s="9">
        <v>101.153274536</v>
      </c>
      <c r="X5916">
        <f t="shared" si="1205"/>
        <v>1.2821456580556622E-3</v>
      </c>
      <c r="Y5916">
        <f t="shared" si="1206"/>
        <v>15.344086936675838</v>
      </c>
      <c r="Z5916">
        <f t="shared" si="1199"/>
        <v>1.2468640052797959</v>
      </c>
      <c r="AA5916">
        <f t="shared" si="1200"/>
        <v>0.17686798965155179</v>
      </c>
      <c r="AB5916">
        <f>(1/(AA5916*k))*(LN((50-dTar)/(hTar-dTar)))</f>
        <v>24.708513143092389</v>
      </c>
      <c r="AC5916">
        <f t="shared" si="1201"/>
        <v>39.85846861418792</v>
      </c>
      <c r="AD5916" s="19">
        <v>353.79885864300002</v>
      </c>
      <c r="AE5916" s="19">
        <v>34.3327522278</v>
      </c>
      <c r="AF5916">
        <f t="shared" si="1207"/>
        <v>2.3365027553987395E-3</v>
      </c>
      <c r="AG5916" s="23">
        <f t="shared" si="1202"/>
        <v>13.915100993088524</v>
      </c>
      <c r="AH5916" s="25">
        <f t="shared" si="1208"/>
        <v>14.458249642970749</v>
      </c>
      <c r="AI5916" s="25">
        <f t="shared" si="1203"/>
        <v>0.47392523634931433</v>
      </c>
    </row>
    <row r="5917" spans="6:35" ht="15">
      <c r="F5917" s="5">
        <v>2006</v>
      </c>
      <c r="G5917" s="5">
        <v>9</v>
      </c>
      <c r="H5917" s="5">
        <v>0</v>
      </c>
      <c r="I5917" s="5">
        <v>247</v>
      </c>
      <c r="J5917" s="5">
        <v>8</v>
      </c>
      <c r="K5917" s="5">
        <v>21.416212081899999</v>
      </c>
      <c r="L5917" s="5">
        <v>0.433937728405</v>
      </c>
      <c r="M5917" s="5">
        <v>0.79943567514400005</v>
      </c>
      <c r="N5917" s="8">
        <f t="shared" si="1204"/>
        <v>0.79943567514400005</v>
      </c>
      <c r="O5917" s="5">
        <v>0</v>
      </c>
      <c r="P5917" s="5">
        <v>96.736587524399994</v>
      </c>
      <c r="Q5917" s="5">
        <v>13.235164642299999</v>
      </c>
      <c r="R5917" s="5">
        <v>232.352905273</v>
      </c>
      <c r="S5917">
        <f t="shared" si="1196"/>
        <v>4.7497669850645026E-2</v>
      </c>
      <c r="T5917">
        <f t="shared" si="1197"/>
        <v>145.61020343144543</v>
      </c>
      <c r="U5917">
        <f t="shared" si="1198"/>
        <v>437.28934427670578</v>
      </c>
      <c r="V5917" s="9">
        <v>179.53651428200001</v>
      </c>
      <c r="W5917" s="9">
        <v>127.84551239</v>
      </c>
      <c r="X5917">
        <f t="shared" si="1205"/>
        <v>1.3428742382374757E-3</v>
      </c>
      <c r="Y5917">
        <f t="shared" si="1206"/>
        <v>16.452156696718966</v>
      </c>
      <c r="Z5917">
        <f t="shared" si="1199"/>
        <v>0.98653728519768902</v>
      </c>
      <c r="AA5917">
        <f t="shared" si="1200"/>
        <v>0.13994057540385893</v>
      </c>
      <c r="AB5917">
        <f>(1/(AA5917*k))*(LN((50-dTar)/(hTar-dTar)))</f>
        <v>31.228577089137694</v>
      </c>
      <c r="AC5917">
        <f t="shared" si="1201"/>
        <v>50.376291465402176</v>
      </c>
      <c r="AD5917" s="19">
        <v>248.09306335400001</v>
      </c>
      <c r="AE5917" s="19">
        <v>43.392448425300003</v>
      </c>
      <c r="AF5917">
        <f t="shared" si="1207"/>
        <v>2.9251586182156984E-3</v>
      </c>
      <c r="AG5917" s="23">
        <f t="shared" si="1202"/>
        <v>14.027789209266338</v>
      </c>
      <c r="AH5917" s="25">
        <f t="shared" si="1208"/>
        <v>14.949276179475854</v>
      </c>
      <c r="AI5917" s="25">
        <f t="shared" si="1203"/>
        <v>0.37497667273650159</v>
      </c>
    </row>
    <row r="5918" spans="6:35" ht="15">
      <c r="F5918" s="5">
        <v>2006</v>
      </c>
      <c r="G5918" s="5">
        <v>9</v>
      </c>
      <c r="H5918" s="5">
        <v>0</v>
      </c>
      <c r="I5918" s="5">
        <v>247</v>
      </c>
      <c r="J5918" s="5">
        <v>9</v>
      </c>
      <c r="K5918" s="5">
        <v>22.6610622406</v>
      </c>
      <c r="L5918" s="5">
        <v>0.59063428640399995</v>
      </c>
      <c r="M5918" s="5">
        <v>0.75989377498599997</v>
      </c>
      <c r="N5918" s="8">
        <f t="shared" si="1204"/>
        <v>0.75989377498599997</v>
      </c>
      <c r="O5918" s="5">
        <v>0</v>
      </c>
      <c r="P5918" s="5">
        <v>96.736587524399994</v>
      </c>
      <c r="Q5918" s="5">
        <v>14.8783445358</v>
      </c>
      <c r="R5918" s="5">
        <v>663.34484863299997</v>
      </c>
      <c r="S5918">
        <f t="shared" si="1196"/>
        <v>4.5148327461548426E-2</v>
      </c>
      <c r="T5918">
        <f t="shared" si="1197"/>
        <v>153.1871889465306</v>
      </c>
      <c r="U5918">
        <f t="shared" si="1198"/>
        <v>460.04417154432673</v>
      </c>
      <c r="V5918" s="9">
        <v>116.556472778</v>
      </c>
      <c r="W5918" s="9">
        <v>134.49809265100001</v>
      </c>
      <c r="X5918">
        <f t="shared" si="1205"/>
        <v>1.4062744707666521E-3</v>
      </c>
      <c r="Y5918">
        <f t="shared" si="1206"/>
        <v>18.963529335573508</v>
      </c>
      <c r="Z5918">
        <f t="shared" si="1199"/>
        <v>0.93774091540045079</v>
      </c>
      <c r="AA5918">
        <f t="shared" si="1200"/>
        <v>0.13301879741380895</v>
      </c>
      <c r="AB5918">
        <f>(1/(AA5918*k))*(LN((50-dTar)/(hTar-dTar)))</f>
        <v>32.853590108040038</v>
      </c>
      <c r="AC5918">
        <f t="shared" si="1201"/>
        <v>52.997676655051812</v>
      </c>
      <c r="AD5918" s="19">
        <v>175.686309814</v>
      </c>
      <c r="AE5918" s="19">
        <v>45.650424957299997</v>
      </c>
      <c r="AF5918">
        <f t="shared" si="1207"/>
        <v>3.6451861609365084E-3</v>
      </c>
      <c r="AG5918" s="23">
        <f t="shared" si="1202"/>
        <v>15.300033419257796</v>
      </c>
      <c r="AH5918" s="25">
        <f t="shared" si="1208"/>
        <v>16.692505381438679</v>
      </c>
      <c r="AI5918" s="25">
        <f t="shared" si="1203"/>
        <v>0.35642947673820563</v>
      </c>
    </row>
    <row r="5919" spans="6:35" ht="15">
      <c r="F5919" s="5">
        <v>2006</v>
      </c>
      <c r="G5919" s="5">
        <v>9</v>
      </c>
      <c r="H5919" s="5">
        <v>0</v>
      </c>
      <c r="I5919" s="5">
        <v>247</v>
      </c>
      <c r="J5919" s="5">
        <v>10</v>
      </c>
      <c r="K5919" s="5">
        <v>23.282173156700001</v>
      </c>
      <c r="L5919" s="5">
        <v>0.751864075661</v>
      </c>
      <c r="M5919" s="5">
        <v>1.2142906189</v>
      </c>
      <c r="N5919" s="8">
        <f t="shared" si="1204"/>
        <v>1.2142906189</v>
      </c>
      <c r="O5919" s="5">
        <v>0</v>
      </c>
      <c r="P5919" s="5">
        <v>96.736587524399994</v>
      </c>
      <c r="Q5919" s="5">
        <v>16.4104595184</v>
      </c>
      <c r="R5919" s="5">
        <v>817.55285644499997</v>
      </c>
      <c r="S5919">
        <f t="shared" si="1196"/>
        <v>7.214586077717712E-2</v>
      </c>
      <c r="T5919">
        <f t="shared" si="1197"/>
        <v>95.863370330178824</v>
      </c>
      <c r="U5919">
        <f t="shared" si="1198"/>
        <v>287.89212132084708</v>
      </c>
      <c r="V5919" s="9">
        <v>108.072044373</v>
      </c>
      <c r="W5919" s="9">
        <v>84.167877197300001</v>
      </c>
      <c r="X5919">
        <f t="shared" si="1205"/>
        <v>2.0827603881183048E-3</v>
      </c>
      <c r="Y5919">
        <f t="shared" si="1206"/>
        <v>20.504371071523522</v>
      </c>
      <c r="Z5919">
        <f t="shared" si="1199"/>
        <v>1.4984857542101129</v>
      </c>
      <c r="AA5919">
        <f t="shared" si="1200"/>
        <v>0.21256060143396185</v>
      </c>
      <c r="AB5919">
        <f>(1/(AA5919*k))*(LN((50-dTar)/(hTar-dTar)))</f>
        <v>20.559525224411864</v>
      </c>
      <c r="AC5919">
        <f t="shared" si="1201"/>
        <v>33.165540400350629</v>
      </c>
      <c r="AD5919" s="19">
        <v>166.769439697</v>
      </c>
      <c r="AE5919" s="19">
        <v>28.5676841736</v>
      </c>
      <c r="AF5919">
        <f t="shared" si="1207"/>
        <v>4.3763165877761245E-3</v>
      </c>
      <c r="AG5919" s="23">
        <f t="shared" si="1202"/>
        <v>17.528307097275817</v>
      </c>
      <c r="AH5919" s="25">
        <f t="shared" si="1208"/>
        <v>18.659490463235223</v>
      </c>
      <c r="AI5919" s="25">
        <f t="shared" si="1203"/>
        <v>0.56956509468788963</v>
      </c>
    </row>
    <row r="5920" spans="6:35" ht="15">
      <c r="F5920" s="5">
        <v>2006</v>
      </c>
      <c r="G5920" s="5">
        <v>9</v>
      </c>
      <c r="H5920" s="5">
        <v>0</v>
      </c>
      <c r="I5920" s="5">
        <v>247</v>
      </c>
      <c r="J5920" s="5">
        <v>11</v>
      </c>
      <c r="K5920" s="5">
        <v>23.489923477200001</v>
      </c>
      <c r="L5920" s="5">
        <v>0.78593397140499999</v>
      </c>
      <c r="M5920" s="5">
        <v>0.83986055850999997</v>
      </c>
      <c r="N5920" s="8">
        <f t="shared" si="1204"/>
        <v>0.83986055850999997</v>
      </c>
      <c r="O5920" s="5">
        <v>0</v>
      </c>
      <c r="P5920" s="5">
        <v>96.736587524399994</v>
      </c>
      <c r="Q5920" s="5">
        <v>18.149185180700002</v>
      </c>
      <c r="R5920" s="5">
        <v>695.78497314499998</v>
      </c>
      <c r="S5920">
        <f t="shared" si="1196"/>
        <v>4.9899473802568033E-2</v>
      </c>
      <c r="T5920">
        <f t="shared" si="1197"/>
        <v>138.60156916356343</v>
      </c>
      <c r="U5920">
        <f t="shared" si="1198"/>
        <v>416.24136129850535</v>
      </c>
      <c r="V5920" s="9">
        <v>111.352661133</v>
      </c>
      <c r="W5920" s="9">
        <v>121.69194793699999</v>
      </c>
      <c r="X5920">
        <f t="shared" si="1205"/>
        <v>1.5401534079543492E-3</v>
      </c>
      <c r="Y5920">
        <f t="shared" si="1206"/>
        <v>23.074938814744563</v>
      </c>
      <c r="Z5920">
        <f t="shared" si="1199"/>
        <v>1.0364232934536293</v>
      </c>
      <c r="AA5920">
        <f t="shared" si="1200"/>
        <v>0.14701691889810303</v>
      </c>
      <c r="AB5920">
        <f>(1/(AA5920*k))*(LN((50-dTar)/(hTar-dTar)))</f>
        <v>29.725456632148774</v>
      </c>
      <c r="AC5920">
        <f t="shared" si="1201"/>
        <v>47.951536919822175</v>
      </c>
      <c r="AD5920" s="19">
        <v>179.00628662099999</v>
      </c>
      <c r="AE5920" s="19">
        <v>41.303844451899998</v>
      </c>
      <c r="AF5920">
        <f t="shared" si="1207"/>
        <v>3.7277036539828333E-3</v>
      </c>
      <c r="AG5920" s="23">
        <f t="shared" si="1202"/>
        <v>18.950313821628214</v>
      </c>
      <c r="AH5920" s="25">
        <f t="shared" si="1208"/>
        <v>20.518058071552492</v>
      </c>
      <c r="AI5920" s="25">
        <f t="shared" si="1203"/>
        <v>0.3939380335209241</v>
      </c>
    </row>
    <row r="5921" spans="6:35" ht="15">
      <c r="F5921" s="5">
        <v>2006</v>
      </c>
      <c r="G5921" s="5">
        <v>9</v>
      </c>
      <c r="H5921" s="5">
        <v>0</v>
      </c>
      <c r="I5921" s="5">
        <v>247</v>
      </c>
      <c r="J5921" s="5">
        <v>12</v>
      </c>
      <c r="K5921" s="5">
        <v>25.126945495600001</v>
      </c>
      <c r="L5921" s="5">
        <v>1.10769569874</v>
      </c>
      <c r="M5921" s="5">
        <v>0.89793884754200004</v>
      </c>
      <c r="N5921" s="8">
        <f t="shared" si="1204"/>
        <v>0.89793884754200004</v>
      </c>
      <c r="O5921" s="5">
        <v>0</v>
      </c>
      <c r="P5921" s="5">
        <v>96.736587524399994</v>
      </c>
      <c r="Q5921" s="5">
        <v>21.0489997864</v>
      </c>
      <c r="R5921" s="5">
        <v>1232.52966309</v>
      </c>
      <c r="S5921">
        <f t="shared" si="1196"/>
        <v>5.3350137168867495E-2</v>
      </c>
      <c r="T5921">
        <f t="shared" si="1197"/>
        <v>129.63688073716847</v>
      </c>
      <c r="U5921">
        <f t="shared" si="1198"/>
        <v>389.31905344341828</v>
      </c>
      <c r="V5921" s="9">
        <v>99.363059997600004</v>
      </c>
      <c r="W5921" s="9">
        <v>113.820968628</v>
      </c>
      <c r="X5921">
        <f t="shared" si="1205"/>
        <v>1.6597425469857554E-3</v>
      </c>
      <c r="Y5921">
        <f t="shared" si="1206"/>
        <v>26.819610304260305</v>
      </c>
      <c r="Z5921">
        <f t="shared" si="1199"/>
        <v>1.1080943476384899</v>
      </c>
      <c r="AA5921">
        <f t="shared" si="1200"/>
        <v>0.15718347693186324</v>
      </c>
      <c r="AB5921">
        <f>(1/(AA5921*k))*(LN((50-dTar)/(hTar-dTar)))</f>
        <v>27.802827194057361</v>
      </c>
      <c r="AC5921">
        <f t="shared" si="1201"/>
        <v>44.850052639036775</v>
      </c>
      <c r="AD5921" s="19">
        <v>176.03616332999999</v>
      </c>
      <c r="AE5921" s="19">
        <v>38.632335662800003</v>
      </c>
      <c r="AF5921">
        <f t="shared" si="1207"/>
        <v>3.8532890759140769E-3</v>
      </c>
      <c r="AG5921" s="23">
        <f t="shared" si="1202"/>
        <v>22.184639407802184</v>
      </c>
      <c r="AH5921" s="25">
        <f t="shared" si="1208"/>
        <v>23.946362954455683</v>
      </c>
      <c r="AI5921" s="25">
        <f t="shared" si="1203"/>
        <v>0.42117975447054956</v>
      </c>
    </row>
    <row r="5922" spans="6:35" ht="15">
      <c r="F5922" s="5">
        <v>2006</v>
      </c>
      <c r="G5922" s="5">
        <v>9</v>
      </c>
      <c r="H5922" s="5">
        <v>0</v>
      </c>
      <c r="I5922" s="5">
        <v>247</v>
      </c>
      <c r="J5922" s="5">
        <v>13</v>
      </c>
      <c r="K5922" s="5">
        <v>25.797182083100001</v>
      </c>
      <c r="L5922" s="5">
        <v>1.1892615556699999</v>
      </c>
      <c r="M5922" s="5">
        <v>1.4932057857500001</v>
      </c>
      <c r="N5922" s="8">
        <f t="shared" si="1204"/>
        <v>1.4932057857500001</v>
      </c>
      <c r="O5922" s="5">
        <v>0</v>
      </c>
      <c r="P5922" s="5">
        <v>96.736587524399994</v>
      </c>
      <c r="Q5922" s="5">
        <v>23.8013744354</v>
      </c>
      <c r="R5922" s="5">
        <v>1426.6439209</v>
      </c>
      <c r="S5922">
        <f t="shared" si="1196"/>
        <v>8.8717326028577834E-2</v>
      </c>
      <c r="T5922">
        <f t="shared" si="1197"/>
        <v>77.957099014055146</v>
      </c>
      <c r="U5922">
        <f t="shared" si="1198"/>
        <v>234.11689501292531</v>
      </c>
      <c r="V5922" s="9">
        <v>98.909637451199998</v>
      </c>
      <c r="W5922" s="9">
        <v>68.446205139200003</v>
      </c>
      <c r="X5922">
        <f t="shared" si="1205"/>
        <v>2.4908291555977304E-3</v>
      </c>
      <c r="Y5922">
        <f t="shared" si="1206"/>
        <v>29.536757465482115</v>
      </c>
      <c r="Z5922">
        <f t="shared" si="1199"/>
        <v>1.8426788144648929</v>
      </c>
      <c r="AA5922">
        <f t="shared" si="1200"/>
        <v>0.26138447826535505</v>
      </c>
      <c r="AB5922">
        <f>(1/(AA5922*k))*(LN((50-dTar)/(hTar-dTar)))</f>
        <v>16.719221722344066</v>
      </c>
      <c r="AC5922">
        <f t="shared" si="1201"/>
        <v>26.970565586622605</v>
      </c>
      <c r="AD5922" s="19">
        <v>186.56207275400001</v>
      </c>
      <c r="AE5922" s="19">
        <v>23.231542587300002</v>
      </c>
      <c r="AF5922">
        <f t="shared" si="1207"/>
        <v>4.2236118490593258E-3</v>
      </c>
      <c r="AG5922" s="23">
        <f t="shared" si="1202"/>
        <v>26.172130893519931</v>
      </c>
      <c r="AH5922" s="25">
        <f t="shared" si="1208"/>
        <v>27.451004480849559</v>
      </c>
      <c r="AI5922" s="25">
        <f t="shared" si="1203"/>
        <v>0.70039073143761343</v>
      </c>
    </row>
    <row r="5923" spans="6:35" ht="15">
      <c r="F5923" s="5">
        <v>2006</v>
      </c>
      <c r="G5923" s="5">
        <v>9</v>
      </c>
      <c r="H5923" s="5">
        <v>0</v>
      </c>
      <c r="I5923" s="5">
        <v>247</v>
      </c>
      <c r="J5923" s="5">
        <v>14</v>
      </c>
      <c r="K5923" s="5">
        <v>25.093338012699999</v>
      </c>
      <c r="L5923" s="5">
        <v>1.06342446804</v>
      </c>
      <c r="M5923" s="5">
        <v>1.9526073932600001</v>
      </c>
      <c r="N5923" s="8">
        <f t="shared" si="1204"/>
        <v>1.9526073932600001</v>
      </c>
      <c r="O5923" s="5">
        <v>0</v>
      </c>
      <c r="P5923" s="5">
        <v>96.736587524399994</v>
      </c>
      <c r="Q5923" s="5">
        <v>23.063205718999999</v>
      </c>
      <c r="R5923" s="5">
        <v>872.14776611299999</v>
      </c>
      <c r="S5923">
        <f t="shared" si="1196"/>
        <v>0.11601221236003299</v>
      </c>
      <c r="T5923">
        <f t="shared" si="1197"/>
        <v>59.615666564554836</v>
      </c>
      <c r="U5923">
        <f t="shared" si="1198"/>
        <v>179.03481436248782</v>
      </c>
      <c r="V5923" s="9">
        <v>103.30742645300001</v>
      </c>
      <c r="W5923" s="9">
        <v>52.342456817600002</v>
      </c>
      <c r="X5923">
        <f t="shared" si="1205"/>
        <v>2.9878868292218491E-3</v>
      </c>
      <c r="Y5923">
        <f t="shared" si="1206"/>
        <v>28.061690560105493</v>
      </c>
      <c r="Z5923">
        <f t="shared" si="1199"/>
        <v>2.4095997422890525</v>
      </c>
      <c r="AA5923">
        <f t="shared" si="1200"/>
        <v>0.34180236214929233</v>
      </c>
      <c r="AB5923">
        <f>(1/(AA5923*k))*(LN((50-dTar)/(hTar-dTar)))</f>
        <v>12.785590536641477</v>
      </c>
      <c r="AC5923">
        <f t="shared" si="1201"/>
        <v>20.625039482031809</v>
      </c>
      <c r="AD5923" s="19">
        <v>184.63395690900001</v>
      </c>
      <c r="AE5923" s="19">
        <v>17.7657184601</v>
      </c>
      <c r="AF5923">
        <f t="shared" si="1207"/>
        <v>4.483807997097973E-3</v>
      </c>
      <c r="AG5923" s="23">
        <f t="shared" si="1202"/>
        <v>25.466581421097899</v>
      </c>
      <c r="AH5923" s="25">
        <f t="shared" si="1208"/>
        <v>26.452966228782241</v>
      </c>
      <c r="AI5923" s="25">
        <f t="shared" si="1203"/>
        <v>0.91587384232439073</v>
      </c>
    </row>
    <row r="5924" spans="6:35" ht="15">
      <c r="F5924" s="5">
        <v>2006</v>
      </c>
      <c r="G5924" s="5">
        <v>9</v>
      </c>
      <c r="H5924" s="5">
        <v>0</v>
      </c>
      <c r="I5924" s="5">
        <v>247</v>
      </c>
      <c r="J5924" s="5">
        <v>15</v>
      </c>
      <c r="K5924" s="5">
        <v>24.373403549199999</v>
      </c>
      <c r="L5924" s="5">
        <v>0.96026486158400004</v>
      </c>
      <c r="M5924" s="5">
        <v>1.4457372426999999</v>
      </c>
      <c r="N5924" s="8">
        <f t="shared" si="1204"/>
        <v>1.4457372426999999</v>
      </c>
      <c r="O5924" s="5">
        <v>0</v>
      </c>
      <c r="P5924" s="5">
        <v>96.736587524399994</v>
      </c>
      <c r="Q5924" s="5">
        <v>23.7135906219</v>
      </c>
      <c r="R5924" s="5">
        <v>521.47576904300001</v>
      </c>
      <c r="S5924">
        <f t="shared" si="1196"/>
        <v>8.5897030092105003E-2</v>
      </c>
      <c r="T5924">
        <f t="shared" si="1197"/>
        <v>80.516699611803375</v>
      </c>
      <c r="U5924">
        <f t="shared" si="1198"/>
        <v>241.8037606351312</v>
      </c>
      <c r="V5924" s="9">
        <v>119.611236572</v>
      </c>
      <c r="W5924" s="9">
        <v>70.693534851099997</v>
      </c>
      <c r="X5924">
        <f t="shared" si="1205"/>
        <v>2.3142334062157314E-3</v>
      </c>
      <c r="Y5924">
        <f t="shared" si="1206"/>
        <v>29.144149231681489</v>
      </c>
      <c r="Z5924">
        <f t="shared" si="1199"/>
        <v>1.7841006335694738</v>
      </c>
      <c r="AA5924">
        <f t="shared" si="1200"/>
        <v>0.2530751477781919</v>
      </c>
      <c r="AB5924">
        <f>(1/(AA5924*k))*(LN((50-dTar)/(hTar-dTar)))</f>
        <v>17.268171471060111</v>
      </c>
      <c r="AC5924">
        <f t="shared" si="1201"/>
        <v>27.856102332733194</v>
      </c>
      <c r="AD5924" s="19">
        <v>207.46731567399999</v>
      </c>
      <c r="AE5924" s="19">
        <v>23.9943122864</v>
      </c>
      <c r="AF5924">
        <f t="shared" si="1207"/>
        <v>3.856273147499781E-3</v>
      </c>
      <c r="AG5924" s="23">
        <f t="shared" si="1202"/>
        <v>26.013463171455452</v>
      </c>
      <c r="AH5924" s="25">
        <f t="shared" si="1208"/>
        <v>27.203417428491836</v>
      </c>
      <c r="AI5924" s="25">
        <f t="shared" si="1203"/>
        <v>0.67812553001370612</v>
      </c>
    </row>
    <row r="5925" spans="6:35" ht="15">
      <c r="F5925" s="5">
        <v>2006</v>
      </c>
      <c r="G5925" s="5">
        <v>9</v>
      </c>
      <c r="H5925" s="5">
        <v>0</v>
      </c>
      <c r="I5925" s="5">
        <v>247</v>
      </c>
      <c r="J5925" s="5">
        <v>16</v>
      </c>
      <c r="K5925" s="5">
        <v>23.714632034299999</v>
      </c>
      <c r="L5925" s="5">
        <v>0.851526021957</v>
      </c>
      <c r="M5925" s="5">
        <v>1.23854267597</v>
      </c>
      <c r="N5925" s="8">
        <f t="shared" si="1204"/>
        <v>1.23854267597</v>
      </c>
      <c r="O5925" s="5">
        <v>0</v>
      </c>
      <c r="P5925" s="5">
        <v>96.736587524399994</v>
      </c>
      <c r="Q5925" s="5">
        <v>22.7256450653</v>
      </c>
      <c r="R5925" s="5">
        <v>307.80276489300002</v>
      </c>
      <c r="S5925">
        <f t="shared" si="1196"/>
        <v>7.3586772454908245E-2</v>
      </c>
      <c r="T5925">
        <f t="shared" si="1197"/>
        <v>93.986257838799204</v>
      </c>
      <c r="U5925">
        <f t="shared" si="1198"/>
        <v>282.25487014513902</v>
      </c>
      <c r="V5925" s="9">
        <v>149.28736877399999</v>
      </c>
      <c r="W5925" s="9">
        <v>82.519783020000006</v>
      </c>
      <c r="X5925">
        <f t="shared" si="1205"/>
        <v>1.9452905628542857E-3</v>
      </c>
      <c r="Y5925">
        <f t="shared" si="1206"/>
        <v>27.810200088926972</v>
      </c>
      <c r="Z5925">
        <f t="shared" si="1199"/>
        <v>1.5284138138228984</v>
      </c>
      <c r="AA5925">
        <f t="shared" si="1200"/>
        <v>0.21680590462297911</v>
      </c>
      <c r="AB5925">
        <f>(1/(AA5925*k))*(LN((50-dTar)/(hTar-dTar)))</f>
        <v>20.156946622359229</v>
      </c>
      <c r="AC5925">
        <f t="shared" si="1201"/>
        <v>32.516121858581975</v>
      </c>
      <c r="AD5925" s="19">
        <v>242.24008178700001</v>
      </c>
      <c r="AE5925" s="19">
        <v>28.008298873899999</v>
      </c>
      <c r="AF5925">
        <f t="shared" si="1207"/>
        <v>3.3028971087376829E-3</v>
      </c>
      <c r="AG5925" s="23">
        <f t="shared" si="1202"/>
        <v>24.823456770347512</v>
      </c>
      <c r="AH5925" s="25">
        <f t="shared" si="1208"/>
        <v>25.95869928852003</v>
      </c>
      <c r="AI5925" s="25">
        <f t="shared" si="1203"/>
        <v>0.58094056359661217</v>
      </c>
    </row>
    <row r="5926" spans="6:35" ht="15">
      <c r="F5926" s="5">
        <v>2006</v>
      </c>
      <c r="G5926" s="5">
        <v>9</v>
      </c>
      <c r="H5926" s="5">
        <v>0</v>
      </c>
      <c r="I5926" s="5">
        <v>247</v>
      </c>
      <c r="J5926" s="5">
        <v>17</v>
      </c>
      <c r="K5926" s="5">
        <v>23.983169555700002</v>
      </c>
      <c r="L5926" s="5">
        <v>0.91519743204100001</v>
      </c>
      <c r="M5926" s="5">
        <v>0.98830133676499998</v>
      </c>
      <c r="N5926" s="8">
        <f t="shared" si="1204"/>
        <v>0.98830133676499998</v>
      </c>
      <c r="O5926" s="5">
        <v>0</v>
      </c>
      <c r="P5926" s="5">
        <v>96.736587524399994</v>
      </c>
      <c r="Q5926" s="5">
        <v>23.290670394900001</v>
      </c>
      <c r="R5926" s="5">
        <v>454.58416748000002</v>
      </c>
      <c r="S5926">
        <f t="shared" si="1196"/>
        <v>5.8718933950701643E-2</v>
      </c>
      <c r="T5926">
        <f t="shared" si="1197"/>
        <v>117.7839055334112</v>
      </c>
      <c r="U5926">
        <f t="shared" si="1198"/>
        <v>353.72278592622229</v>
      </c>
      <c r="V5926" s="9">
        <v>130.472747803</v>
      </c>
      <c r="W5926" s="9">
        <v>103.41407775899999</v>
      </c>
      <c r="X5926">
        <f t="shared" si="1205"/>
        <v>1.7018101481821037E-3</v>
      </c>
      <c r="Y5926">
        <f t="shared" si="1206"/>
        <v>29.129572112777851</v>
      </c>
      <c r="Z5926">
        <f t="shared" si="1199"/>
        <v>1.2196054642592313</v>
      </c>
      <c r="AA5926">
        <f t="shared" si="1200"/>
        <v>0.17300135838244257</v>
      </c>
      <c r="AB5926">
        <f>(1/(AA5926*k))*(LN((50-dTar)/(hTar-dTar)))</f>
        <v>25.260755682836358</v>
      </c>
      <c r="AC5926">
        <f t="shared" si="1201"/>
        <v>40.749317116901565</v>
      </c>
      <c r="AD5926" s="19">
        <v>218.019622803</v>
      </c>
      <c r="AE5926" s="19">
        <v>35.100097656300001</v>
      </c>
      <c r="AF5926">
        <f t="shared" si="1207"/>
        <v>3.4028763569237726E-3</v>
      </c>
      <c r="AG5926" s="23">
        <f t="shared" si="1202"/>
        <v>25.090323264741453</v>
      </c>
      <c r="AH5926" s="25">
        <f t="shared" si="1208"/>
        <v>26.625616574094607</v>
      </c>
      <c r="AI5926" s="25">
        <f t="shared" si="1203"/>
        <v>0.4635644348176271</v>
      </c>
    </row>
    <row r="5927" spans="6:35" ht="15">
      <c r="F5927" s="5">
        <v>2006</v>
      </c>
      <c r="G5927" s="5">
        <v>9</v>
      </c>
      <c r="H5927" s="5">
        <v>0</v>
      </c>
      <c r="I5927" s="5">
        <v>247</v>
      </c>
      <c r="J5927" s="5">
        <v>18</v>
      </c>
      <c r="K5927" s="5">
        <v>23.8261604309</v>
      </c>
      <c r="L5927" s="5">
        <v>0.88272547721899997</v>
      </c>
      <c r="M5927" s="5">
        <v>0.79943567514400005</v>
      </c>
      <c r="N5927" s="8">
        <f t="shared" si="1204"/>
        <v>0.79943567514400005</v>
      </c>
      <c r="O5927" s="5">
        <v>0</v>
      </c>
      <c r="P5927" s="5">
        <v>96.736587524399994</v>
      </c>
      <c r="Q5927" s="5">
        <v>22.9041252136</v>
      </c>
      <c r="R5927" s="5">
        <v>449.302001953</v>
      </c>
      <c r="S5927">
        <f t="shared" si="1196"/>
        <v>4.7497669850645026E-2</v>
      </c>
      <c r="T5927">
        <f t="shared" si="1197"/>
        <v>145.61020343144543</v>
      </c>
      <c r="U5927">
        <f t="shared" si="1198"/>
        <v>437.28934427670578</v>
      </c>
      <c r="V5927" s="9">
        <v>147.13905334500001</v>
      </c>
      <c r="W5927" s="9">
        <v>127.84551239</v>
      </c>
      <c r="X5927">
        <f t="shared" si="1205"/>
        <v>1.4039542736916555E-3</v>
      </c>
      <c r="Y5927">
        <f t="shared" si="1206"/>
        <v>28.789581248711762</v>
      </c>
      <c r="Z5927">
        <f t="shared" si="1199"/>
        <v>0.98653728519768902</v>
      </c>
      <c r="AA5927">
        <f t="shared" si="1200"/>
        <v>0.13994057540385893</v>
      </c>
      <c r="AB5927">
        <f>(1/(AA5927*k))*(LN((50-dTar)/(hTar-dTar)))</f>
        <v>31.228577089137694</v>
      </c>
      <c r="AC5927">
        <f t="shared" si="1201"/>
        <v>50.376291465402176</v>
      </c>
      <c r="AD5927" s="19">
        <v>235.259490967</v>
      </c>
      <c r="AE5927" s="19">
        <v>43.392448425300003</v>
      </c>
      <c r="AF5927">
        <f t="shared" si="1207"/>
        <v>3.0392528853625304E-3</v>
      </c>
      <c r="AG5927" s="23">
        <f t="shared" si="1202"/>
        <v>24.381715296384982</v>
      </c>
      <c r="AH5927" s="25">
        <f t="shared" si="1208"/>
        <v>26.057117669383789</v>
      </c>
      <c r="AI5927" s="25">
        <f t="shared" si="1203"/>
        <v>0.37497667273650159</v>
      </c>
    </row>
    <row r="5928" spans="6:35" ht="15">
      <c r="F5928" s="5">
        <v>2006</v>
      </c>
      <c r="G5928" s="5">
        <v>9</v>
      </c>
      <c r="H5928" s="5">
        <v>0</v>
      </c>
      <c r="I5928" s="5">
        <v>247</v>
      </c>
      <c r="J5928" s="5">
        <v>19</v>
      </c>
      <c r="K5928" s="5">
        <v>22.8131389618</v>
      </c>
      <c r="L5928" s="5">
        <v>0.706272661686</v>
      </c>
      <c r="M5928" s="5">
        <v>0.48177149891900001</v>
      </c>
      <c r="N5928" s="8">
        <f t="shared" si="1204"/>
        <v>0.48177149891900001</v>
      </c>
      <c r="O5928" s="5">
        <v>0</v>
      </c>
      <c r="P5928" s="5">
        <v>96.736587524399994</v>
      </c>
      <c r="Q5928" s="5">
        <v>21.766315460200001</v>
      </c>
      <c r="R5928" s="5">
        <v>49.082099914600001</v>
      </c>
      <c r="S5928">
        <f t="shared" si="1196"/>
        <v>2.8623971021787584E-2</v>
      </c>
      <c r="T5928">
        <f t="shared" si="1197"/>
        <v>241.62075081084035</v>
      </c>
      <c r="U5928">
        <f t="shared" si="1198"/>
        <v>725.62346041541332</v>
      </c>
      <c r="V5928" s="9">
        <v>450.81997680699999</v>
      </c>
      <c r="W5928" s="9">
        <v>212.14262390100001</v>
      </c>
      <c r="X5928">
        <f t="shared" si="1205"/>
        <v>7.2015702014966646E-4</v>
      </c>
      <c r="Y5928">
        <f t="shared" si="1206"/>
        <v>26.351627183748015</v>
      </c>
      <c r="Z5928">
        <f t="shared" si="1199"/>
        <v>0.59452631575837522</v>
      </c>
      <c r="AA5928">
        <f t="shared" si="1200"/>
        <v>8.4333715479685586E-2</v>
      </c>
      <c r="AB5928">
        <f>(1/(AA5928*k))*(LN((50-dTar)/(hTar-dTar)))</f>
        <v>51.819666927284636</v>
      </c>
      <c r="AC5928">
        <f t="shared" si="1201"/>
        <v>83.592750233790269</v>
      </c>
      <c r="AD5928" s="19">
        <v>400.04806518599997</v>
      </c>
      <c r="AE5928" s="19">
        <v>72.003997802699999</v>
      </c>
      <c r="AF5928">
        <f t="shared" si="1207"/>
        <v>1.7997108516148101E-3</v>
      </c>
      <c r="AG5928" s="23">
        <f t="shared" si="1202"/>
        <v>22.387215140288582</v>
      </c>
      <c r="AH5928" s="25">
        <f t="shared" si="1208"/>
        <v>23.894063446701093</v>
      </c>
      <c r="AI5928" s="25">
        <f t="shared" si="1203"/>
        <v>0.22597574676834775</v>
      </c>
    </row>
    <row r="5929" spans="6:35" ht="15">
      <c r="F5929" s="5">
        <v>2006</v>
      </c>
      <c r="G5929" s="5">
        <v>9</v>
      </c>
      <c r="H5929" s="5">
        <v>0</v>
      </c>
      <c r="I5929" s="5">
        <v>247</v>
      </c>
      <c r="J5929" s="5">
        <v>20</v>
      </c>
      <c r="K5929" s="5">
        <v>21.986082076999999</v>
      </c>
      <c r="L5929" s="5">
        <v>0.63351333141300004</v>
      </c>
      <c r="M5929" s="5">
        <v>0.97515398263899999</v>
      </c>
      <c r="N5929" s="8">
        <f t="shared" si="1204"/>
        <v>0.97515398263899999</v>
      </c>
      <c r="O5929" s="5">
        <v>0</v>
      </c>
      <c r="P5929" s="5">
        <v>96.736587524399994</v>
      </c>
      <c r="Q5929" s="5">
        <v>17.277154922499999</v>
      </c>
      <c r="R5929" s="5">
        <v>0</v>
      </c>
      <c r="S5929">
        <f t="shared" si="1196"/>
        <v>5.7937797074900127E-2</v>
      </c>
      <c r="T5929">
        <f t="shared" si="1197"/>
        <v>119.37190778122064</v>
      </c>
      <c r="U5929">
        <f t="shared" si="1198"/>
        <v>358.49179555116564</v>
      </c>
      <c r="V5929" s="9">
        <v>437.92929077100001</v>
      </c>
      <c r="W5929" s="9">
        <v>104.80834197999999</v>
      </c>
      <c r="X5929">
        <f t="shared" si="1205"/>
        <v>1.1095953689438539E-3</v>
      </c>
      <c r="Y5929">
        <f t="shared" si="1206"/>
        <v>19.914984565369416</v>
      </c>
      <c r="Z5929">
        <f t="shared" si="1199"/>
        <v>1.2033810756682914</v>
      </c>
      <c r="AA5929">
        <f t="shared" si="1200"/>
        <v>0.17069992456026625</v>
      </c>
      <c r="AB5929">
        <f>(1/(AA5929*k))*(LN((50-dTar)/(hTar-dTar)))</f>
        <v>25.601329691008733</v>
      </c>
      <c r="AC5929">
        <f t="shared" si="1201"/>
        <v>41.298713122113718</v>
      </c>
      <c r="AD5929" s="19">
        <v>392.220947266</v>
      </c>
      <c r="AE5929" s="19">
        <v>35.573326110799997</v>
      </c>
      <c r="AF5929">
        <f t="shared" si="1207"/>
        <v>2.1317735050006247E-3</v>
      </c>
      <c r="AG5929" s="23">
        <f t="shared" si="1202"/>
        <v>18.16167923344581</v>
      </c>
      <c r="AH5929" s="25">
        <f t="shared" si="1208"/>
        <v>18.828099661259785</v>
      </c>
      <c r="AI5929" s="25">
        <f t="shared" si="1203"/>
        <v>0.45739764584543369</v>
      </c>
    </row>
    <row r="5930" spans="6:35" ht="15">
      <c r="F5930" s="5">
        <v>2006</v>
      </c>
      <c r="G5930" s="5">
        <v>9</v>
      </c>
      <c r="H5930" s="5">
        <v>0</v>
      </c>
      <c r="I5930" s="5">
        <v>247</v>
      </c>
      <c r="J5930" s="5">
        <v>21</v>
      </c>
      <c r="K5930" s="5">
        <v>21.270690918</v>
      </c>
      <c r="L5930" s="5">
        <v>0.53341907262800003</v>
      </c>
      <c r="M5930" s="5">
        <v>0.79943567514400005</v>
      </c>
      <c r="N5930" s="8">
        <f t="shared" si="1204"/>
        <v>0.79943567514400005</v>
      </c>
      <c r="O5930" s="5">
        <v>0</v>
      </c>
      <c r="P5930" s="5">
        <v>96.736587524399994</v>
      </c>
      <c r="Q5930" s="5">
        <v>14.3535747528</v>
      </c>
      <c r="R5930" s="5">
        <v>0</v>
      </c>
      <c r="S5930">
        <f t="shared" si="1196"/>
        <v>4.7497669850645026E-2</v>
      </c>
      <c r="T5930">
        <f t="shared" si="1197"/>
        <v>145.61020343144543</v>
      </c>
      <c r="U5930">
        <f t="shared" si="1198"/>
        <v>437.28934427670578</v>
      </c>
      <c r="V5930" s="9">
        <v>440.79309081999997</v>
      </c>
      <c r="W5930" s="9">
        <v>127.84551239</v>
      </c>
      <c r="X5930">
        <f t="shared" si="1205"/>
        <v>9.9410698599087881E-4</v>
      </c>
      <c r="Y5930">
        <f t="shared" si="1206"/>
        <v>16.782941058639462</v>
      </c>
      <c r="Z5930">
        <f t="shared" si="1199"/>
        <v>0.98653728519768902</v>
      </c>
      <c r="AA5930">
        <f t="shared" si="1200"/>
        <v>0.13994057540385893</v>
      </c>
      <c r="AB5930">
        <f>(1/(AA5930*k))*(LN((50-dTar)/(hTar-dTar)))</f>
        <v>31.228577089137694</v>
      </c>
      <c r="AC5930">
        <f t="shared" si="1201"/>
        <v>50.376291465402176</v>
      </c>
      <c r="AD5930" s="19">
        <v>394.955169678</v>
      </c>
      <c r="AE5930" s="19">
        <v>43.392448425300003</v>
      </c>
      <c r="AF5930">
        <f t="shared" si="1207"/>
        <v>2.0461450328519795E-3</v>
      </c>
      <c r="AG5930" s="23">
        <f t="shared" si="1202"/>
        <v>15.053002510793901</v>
      </c>
      <c r="AH5930" s="25">
        <f t="shared" si="1208"/>
        <v>15.710541369631613</v>
      </c>
      <c r="AI5930" s="25">
        <f t="shared" si="1203"/>
        <v>0.37497667273650159</v>
      </c>
    </row>
    <row r="5931" spans="6:35" ht="15">
      <c r="F5931" s="5">
        <v>2006</v>
      </c>
      <c r="G5931" s="5">
        <v>9</v>
      </c>
      <c r="H5931" s="5">
        <v>0</v>
      </c>
      <c r="I5931" s="5">
        <v>247</v>
      </c>
      <c r="J5931" s="5">
        <v>22</v>
      </c>
      <c r="K5931" s="5">
        <v>21.297651290899999</v>
      </c>
      <c r="L5931" s="5">
        <v>0.50923585891699996</v>
      </c>
      <c r="M5931" s="5">
        <v>0.521062850952</v>
      </c>
      <c r="N5931" s="8">
        <f t="shared" si="1204"/>
        <v>0.521062850952</v>
      </c>
      <c r="O5931" s="5">
        <v>0</v>
      </c>
      <c r="P5931" s="5">
        <v>96.736587524399994</v>
      </c>
      <c r="Q5931" s="5">
        <v>14.233295440699999</v>
      </c>
      <c r="R5931" s="5">
        <v>0</v>
      </c>
      <c r="S5931">
        <f t="shared" si="1196"/>
        <v>3.0958427345009264E-2</v>
      </c>
      <c r="T5931">
        <f t="shared" si="1197"/>
        <v>223.4010562744877</v>
      </c>
      <c r="U5931">
        <f t="shared" si="1198"/>
        <v>670.90697703054809</v>
      </c>
      <c r="V5931" s="9">
        <v>448.96978759799998</v>
      </c>
      <c r="W5931" s="9">
        <v>196.14576721200001</v>
      </c>
      <c r="X5931">
        <f t="shared" si="1205"/>
        <v>7.5986540944814312E-4</v>
      </c>
      <c r="Y5931">
        <f t="shared" si="1206"/>
        <v>17.143482826566537</v>
      </c>
      <c r="Z5931">
        <f t="shared" si="1199"/>
        <v>0.64301349861946078</v>
      </c>
      <c r="AA5931">
        <f t="shared" si="1200"/>
        <v>9.1211635220887016E-2</v>
      </c>
      <c r="AB5931">
        <f>(1/(AA5931*k))*(LN((50-dTar)/(hTar-dTar)))</f>
        <v>47.912144501241812</v>
      </c>
      <c r="AC5931">
        <f t="shared" si="1201"/>
        <v>77.289341401551212</v>
      </c>
      <c r="AD5931" s="19">
        <v>399.40737915</v>
      </c>
      <c r="AE5931" s="19">
        <v>66.574447631799998</v>
      </c>
      <c r="AF5931">
        <f t="shared" si="1207"/>
        <v>1.8407014002673988E-3</v>
      </c>
      <c r="AG5931" s="23">
        <f t="shared" si="1202"/>
        <v>14.70453783078324</v>
      </c>
      <c r="AH5931" s="25">
        <f t="shared" si="1208"/>
        <v>15.631565621043491</v>
      </c>
      <c r="AI5931" s="25">
        <f t="shared" si="1203"/>
        <v>0.24440542273946211</v>
      </c>
    </row>
    <row r="5932" spans="6:35" ht="15">
      <c r="F5932" s="5">
        <v>2006</v>
      </c>
      <c r="G5932" s="5">
        <v>9</v>
      </c>
      <c r="H5932" s="5">
        <v>0</v>
      </c>
      <c r="I5932" s="5">
        <v>247</v>
      </c>
      <c r="J5932" s="5">
        <v>23</v>
      </c>
      <c r="K5932" s="5">
        <v>21.217346191400001</v>
      </c>
      <c r="L5932" s="5">
        <v>0.51756262779200002</v>
      </c>
      <c r="M5932" s="5">
        <v>0.43444538116499998</v>
      </c>
      <c r="N5932" s="8">
        <f t="shared" si="1204"/>
        <v>0.43444538116499998</v>
      </c>
      <c r="O5932" s="5">
        <v>0</v>
      </c>
      <c r="P5932" s="5">
        <v>96.736587524399994</v>
      </c>
      <c r="Q5932" s="5">
        <v>13.251170158400001</v>
      </c>
      <c r="R5932" s="5">
        <v>0</v>
      </c>
      <c r="S5932">
        <f t="shared" si="1196"/>
        <v>2.5812137141610368E-2</v>
      </c>
      <c r="T5932">
        <f t="shared" si="1197"/>
        <v>267.94160171739151</v>
      </c>
      <c r="U5932">
        <f t="shared" si="1198"/>
        <v>804.66893499405171</v>
      </c>
      <c r="V5932" s="9">
        <v>453.451171875</v>
      </c>
      <c r="W5932" s="9">
        <v>235.25228881800001</v>
      </c>
      <c r="X5932">
        <f t="shared" si="1205"/>
        <v>6.6962534119959589E-4</v>
      </c>
      <c r="Y5932">
        <f t="shared" si="1206"/>
        <v>16.148551042203138</v>
      </c>
      <c r="Z5932">
        <f t="shared" si="1199"/>
        <v>0.53612389367536351</v>
      </c>
      <c r="AA5932">
        <f t="shared" si="1200"/>
        <v>7.6049316426650346E-2</v>
      </c>
      <c r="AB5932">
        <f>(1/(AA5932*k))*(LN((50-dTar)/(hTar-dTar)))</f>
        <v>57.464619699937806</v>
      </c>
      <c r="AC5932">
        <f t="shared" si="1201"/>
        <v>92.698889952289321</v>
      </c>
      <c r="AD5932" s="19">
        <v>400.82388305699999</v>
      </c>
      <c r="AE5932" s="19">
        <v>79.847717285200005</v>
      </c>
      <c r="AF5932">
        <f t="shared" si="1207"/>
        <v>1.7440730154884483E-3</v>
      </c>
      <c r="AG5932" s="23">
        <f t="shared" si="1202"/>
        <v>13.537756135089476</v>
      </c>
      <c r="AH5932" s="25">
        <f t="shared" si="1208"/>
        <v>14.530103005457086</v>
      </c>
      <c r="AI5932" s="25">
        <f t="shared" si="1203"/>
        <v>0.203777350173482</v>
      </c>
    </row>
    <row r="5933" spans="6:35" ht="15">
      <c r="F5933" s="5">
        <v>2006</v>
      </c>
      <c r="G5933" s="5">
        <v>9</v>
      </c>
      <c r="H5933" s="5">
        <v>0</v>
      </c>
      <c r="I5933" s="5">
        <v>247</v>
      </c>
      <c r="J5933" s="5">
        <v>24</v>
      </c>
      <c r="K5933" s="5">
        <v>21.048854827900001</v>
      </c>
      <c r="L5933" s="5">
        <v>0.50206470489499999</v>
      </c>
      <c r="M5933" s="5">
        <v>0.58937406539899995</v>
      </c>
      <c r="N5933" s="8">
        <f t="shared" si="1204"/>
        <v>0.58937406539899995</v>
      </c>
      <c r="O5933" s="5">
        <v>0</v>
      </c>
      <c r="P5933" s="5">
        <v>96.736587524399994</v>
      </c>
      <c r="Q5933" s="5">
        <v>13.917559623700001</v>
      </c>
      <c r="R5933" s="5">
        <v>0</v>
      </c>
      <c r="S5933">
        <f t="shared" si="1196"/>
        <v>3.5017069724605061E-2</v>
      </c>
      <c r="T5933">
        <f t="shared" si="1197"/>
        <v>197.50782757851272</v>
      </c>
      <c r="U5933">
        <f t="shared" si="1198"/>
        <v>593.14571627521514</v>
      </c>
      <c r="V5933" s="9">
        <v>446.29876709000001</v>
      </c>
      <c r="W5933" s="9">
        <v>173.4115448</v>
      </c>
      <c r="X5933">
        <f t="shared" si="1205"/>
        <v>8.2450016883931431E-4</v>
      </c>
      <c r="Y5933">
        <f t="shared" si="1206"/>
        <v>16.624834787907755</v>
      </c>
      <c r="Z5933">
        <f t="shared" si="1199"/>
        <v>0.72731241364719135</v>
      </c>
      <c r="AA5933">
        <f t="shared" si="1200"/>
        <v>0.10316945866243864</v>
      </c>
      <c r="AB5933">
        <f>(1/(AA5933*k))*(LN((50-dTar)/(hTar-dTar)))</f>
        <v>42.358902562399052</v>
      </c>
      <c r="AC5933">
        <f t="shared" si="1201"/>
        <v>68.33114475715962</v>
      </c>
      <c r="AD5933" s="19">
        <v>398.30081176800002</v>
      </c>
      <c r="AE5933" s="19">
        <v>58.858158111599998</v>
      </c>
      <c r="AF5933">
        <f t="shared" si="1207"/>
        <v>1.9029853695558879E-3</v>
      </c>
      <c r="AG5933" s="23">
        <f t="shared" si="1202"/>
        <v>14.463054840359867</v>
      </c>
      <c r="AH5933" s="25">
        <f t="shared" si="1208"/>
        <v>15.284733923434318</v>
      </c>
      <c r="AI5933" s="25">
        <f t="shared" si="1203"/>
        <v>0.27644691488241868</v>
      </c>
    </row>
    <row r="5934" spans="6:35" ht="15">
      <c r="F5934" s="5">
        <v>2006</v>
      </c>
      <c r="G5934" s="5">
        <v>9</v>
      </c>
      <c r="H5934" s="5">
        <v>0</v>
      </c>
      <c r="I5934" s="5">
        <v>248</v>
      </c>
      <c r="J5934" s="5">
        <v>1</v>
      </c>
      <c r="K5934" s="5">
        <v>20.677801132199999</v>
      </c>
      <c r="L5934" s="5">
        <v>0.47150290012399998</v>
      </c>
      <c r="M5934" s="5">
        <v>0.62845075130500005</v>
      </c>
      <c r="N5934" s="8">
        <f t="shared" si="1204"/>
        <v>0.62845075130500005</v>
      </c>
      <c r="O5934" s="5">
        <v>0</v>
      </c>
      <c r="P5934" s="5">
        <v>96.736587524399994</v>
      </c>
      <c r="Q5934" s="5">
        <v>11.6749200821</v>
      </c>
      <c r="R5934" s="5">
        <v>0</v>
      </c>
      <c r="S5934">
        <f t="shared" si="1196"/>
        <v>3.7338771874920303E-2</v>
      </c>
      <c r="T5934">
        <f t="shared" si="1197"/>
        <v>185.22691085395579</v>
      </c>
      <c r="U5934">
        <f t="shared" si="1198"/>
        <v>556.26427599808028</v>
      </c>
      <c r="V5934" s="9">
        <v>445.85296630900001</v>
      </c>
      <c r="W5934" s="9">
        <v>162.62892150900001</v>
      </c>
      <c r="X5934">
        <f t="shared" si="1205"/>
        <v>8.5855616533964856E-4</v>
      </c>
      <c r="Y5934">
        <f t="shared" si="1206"/>
        <v>13.882645325615774</v>
      </c>
      <c r="Z5934">
        <f t="shared" si="1199"/>
        <v>0.77553468946855009</v>
      </c>
      <c r="AA5934">
        <f t="shared" si="1200"/>
        <v>0.11000980126983667</v>
      </c>
      <c r="AB5934">
        <f>(1/(AA5934*k))*(LN((50-dTar)/(hTar-dTar)))</f>
        <v>39.725051735875965</v>
      </c>
      <c r="AC5934">
        <f t="shared" si="1201"/>
        <v>64.082355690190909</v>
      </c>
      <c r="AD5934" s="19">
        <v>397.67193603499999</v>
      </c>
      <c r="AE5934" s="19">
        <v>55.198394775399997</v>
      </c>
      <c r="AF5934">
        <f t="shared" si="1207"/>
        <v>1.9344130055098515E-3</v>
      </c>
      <c r="AG5934" s="23">
        <f t="shared" si="1202"/>
        <v>12.161728423724677</v>
      </c>
      <c r="AH5934" s="25">
        <f t="shared" si="1208"/>
        <v>12.815838211169581</v>
      </c>
      <c r="AI5934" s="25">
        <f t="shared" si="1203"/>
        <v>0.29477590133897369</v>
      </c>
    </row>
    <row r="5935" spans="6:35" ht="15">
      <c r="F5935" s="5">
        <v>2006</v>
      </c>
      <c r="G5935" s="5">
        <v>9</v>
      </c>
      <c r="H5935" s="5">
        <v>0</v>
      </c>
      <c r="I5935" s="5">
        <v>248</v>
      </c>
      <c r="J5935" s="5">
        <v>2</v>
      </c>
      <c r="K5935" s="5">
        <v>19.981307983400001</v>
      </c>
      <c r="L5935" s="5">
        <v>0.34988808631899998</v>
      </c>
      <c r="M5935" s="5">
        <v>0.154485762119</v>
      </c>
      <c r="N5935" s="8">
        <f t="shared" si="1204"/>
        <v>0.154485762119</v>
      </c>
      <c r="O5935" s="5">
        <v>0</v>
      </c>
      <c r="P5935" s="5">
        <v>96.736587524399994</v>
      </c>
      <c r="Q5935" s="5">
        <v>13.0212802887</v>
      </c>
      <c r="R5935" s="5">
        <v>0</v>
      </c>
      <c r="S5935">
        <f t="shared" si="1196"/>
        <v>9.1786168092033472E-3</v>
      </c>
      <c r="T5935">
        <f t="shared" si="1197"/>
        <v>753.50627586253245</v>
      </c>
      <c r="U5935">
        <f t="shared" si="1198"/>
        <v>2262.8926923753734</v>
      </c>
      <c r="V5935" s="9">
        <v>495.49499511699997</v>
      </c>
      <c r="W5935" s="9">
        <v>661.57727050799997</v>
      </c>
      <c r="X5935">
        <f t="shared" si="1205"/>
        <v>2.9240065681394937E-4</v>
      </c>
      <c r="Y5935">
        <f t="shared" si="1206"/>
        <v>16.700923436005041</v>
      </c>
      <c r="Z5935">
        <f t="shared" si="1199"/>
        <v>0.19064193543166785</v>
      </c>
      <c r="AA5935">
        <f t="shared" si="1200"/>
        <v>2.7042609073885018E-2</v>
      </c>
      <c r="AB5935">
        <f>(1/(AA5935*k))*(LN((50-dTar)/(hTar-dTar)))</f>
        <v>161.60219729382302</v>
      </c>
      <c r="AC5935">
        <f t="shared" si="1201"/>
        <v>260.68813090926034</v>
      </c>
      <c r="AD5935" s="19">
        <v>405.507568359</v>
      </c>
      <c r="AE5935" s="19">
        <v>224.54801940900001</v>
      </c>
      <c r="AF5935">
        <f t="shared" si="1207"/>
        <v>1.1226573693777862E-3</v>
      </c>
      <c r="AG5935" s="23">
        <f t="shared" si="1202"/>
        <v>11.813173543750919</v>
      </c>
      <c r="AH5935" s="25">
        <f t="shared" si="1208"/>
        <v>13.67097681106319</v>
      </c>
      <c r="AI5935" s="25">
        <f t="shared" si="1203"/>
        <v>7.2461811332238571E-2</v>
      </c>
    </row>
    <row r="5936" spans="6:35" ht="15">
      <c r="F5936" s="5">
        <v>2006</v>
      </c>
      <c r="G5936" s="5">
        <v>9</v>
      </c>
      <c r="H5936" s="5">
        <v>0</v>
      </c>
      <c r="I5936" s="5">
        <v>248</v>
      </c>
      <c r="J5936" s="5">
        <v>3</v>
      </c>
      <c r="K5936" s="5">
        <v>19.822040557899999</v>
      </c>
      <c r="L5936" s="5">
        <v>0.31786125898399997</v>
      </c>
      <c r="M5936" s="5">
        <v>0.18536765873399999</v>
      </c>
      <c r="N5936" s="8">
        <f t="shared" si="1204"/>
        <v>0.18536765873399999</v>
      </c>
      <c r="O5936" s="5">
        <v>0</v>
      </c>
      <c r="P5936" s="5">
        <v>96.736587524399994</v>
      </c>
      <c r="Q5936" s="5">
        <v>12.7254295349</v>
      </c>
      <c r="R5936" s="5">
        <v>0</v>
      </c>
      <c r="S5936">
        <f t="shared" si="1196"/>
        <v>1.101343376244578E-2</v>
      </c>
      <c r="T5936">
        <f t="shared" si="1197"/>
        <v>627.97357469521569</v>
      </c>
      <c r="U5936">
        <f t="shared" si="1198"/>
        <v>1885.8991075502261</v>
      </c>
      <c r="V5936" s="9">
        <v>486.03158569300001</v>
      </c>
      <c r="W5936" s="9">
        <v>551.35980224599996</v>
      </c>
      <c r="X5936">
        <f t="shared" si="1205"/>
        <v>3.4208026932083785E-4</v>
      </c>
      <c r="Y5936">
        <f t="shared" si="1206"/>
        <v>16.206967706020549</v>
      </c>
      <c r="Z5936">
        <f t="shared" si="1199"/>
        <v>0.22875149620756144</v>
      </c>
      <c r="AA5936">
        <f t="shared" si="1200"/>
        <v>3.2448460371535877E-2</v>
      </c>
      <c r="AB5936">
        <f>(1/(AA5936*k))*(LN((50-dTar)/(hTar-dTar)))</f>
        <v>134.67958099889483</v>
      </c>
      <c r="AC5936">
        <f t="shared" si="1201"/>
        <v>217.25798801119535</v>
      </c>
      <c r="AD5936" s="19">
        <v>404.98287963899998</v>
      </c>
      <c r="AE5936" s="19">
        <v>187.138748169</v>
      </c>
      <c r="AF5936">
        <f t="shared" si="1207"/>
        <v>1.2355141894546881E-3</v>
      </c>
      <c r="AG5936" s="23">
        <f t="shared" si="1202"/>
        <v>11.856607100498445</v>
      </c>
      <c r="AH5936" s="25">
        <f t="shared" si="1208"/>
        <v>13.510152049623953</v>
      </c>
      <c r="AI5936" s="25">
        <f t="shared" si="1203"/>
        <v>8.694701783543779E-2</v>
      </c>
    </row>
    <row r="5937" spans="6:35" ht="15">
      <c r="F5937" s="5">
        <v>2006</v>
      </c>
      <c r="G5937" s="5">
        <v>9</v>
      </c>
      <c r="H5937" s="5">
        <v>0</v>
      </c>
      <c r="I5937" s="5">
        <v>248</v>
      </c>
      <c r="J5937" s="5">
        <v>4</v>
      </c>
      <c r="K5937" s="5">
        <v>19.260335922199999</v>
      </c>
      <c r="L5937" s="5">
        <v>0.228550463915</v>
      </c>
      <c r="M5937" s="5">
        <v>0.220375940204</v>
      </c>
      <c r="N5937" s="8">
        <f t="shared" si="1204"/>
        <v>0.220375940204</v>
      </c>
      <c r="O5937" s="5">
        <v>0</v>
      </c>
      <c r="P5937" s="5">
        <v>96.736587524399994</v>
      </c>
      <c r="Q5937" s="5">
        <v>8.7820405960100008</v>
      </c>
      <c r="R5937" s="5">
        <v>0</v>
      </c>
      <c r="S5937">
        <f t="shared" si="1196"/>
        <v>1.309341573848281E-2</v>
      </c>
      <c r="T5937">
        <f t="shared" si="1197"/>
        <v>528.21551744857811</v>
      </c>
      <c r="U5937">
        <f t="shared" si="1198"/>
        <v>1586.3106555621182</v>
      </c>
      <c r="V5937" s="9">
        <v>477.97018432599998</v>
      </c>
      <c r="W5937" s="9">
        <v>463.77236938499999</v>
      </c>
      <c r="X5937">
        <f t="shared" si="1205"/>
        <v>3.9556129449012912E-4</v>
      </c>
      <c r="Y5937">
        <f t="shared" si="1206"/>
        <v>11.101633899326357</v>
      </c>
      <c r="Z5937">
        <f t="shared" si="1199"/>
        <v>0.27195318964540971</v>
      </c>
      <c r="AA5937">
        <f t="shared" si="1200"/>
        <v>3.8576632037041786E-2</v>
      </c>
      <c r="AB5937">
        <f>(1/(AA5937*k))*(LN((50-dTar)/(hTar-dTar)))</f>
        <v>113.28477412702657</v>
      </c>
      <c r="AC5937">
        <f t="shared" si="1201"/>
        <v>182.74501536608193</v>
      </c>
      <c r="AD5937" s="19">
        <v>404.39050293000003</v>
      </c>
      <c r="AE5937" s="19">
        <v>157.410430908</v>
      </c>
      <c r="AF5937">
        <f t="shared" si="1207"/>
        <v>1.3431004507767424E-3</v>
      </c>
      <c r="AG5937" s="23">
        <f t="shared" si="1202"/>
        <v>8.3767943381283398</v>
      </c>
      <c r="AH5937" s="25">
        <f t="shared" si="1208"/>
        <v>9.4124888706406882</v>
      </c>
      <c r="AI5937" s="25">
        <f t="shared" si="1203"/>
        <v>0.10336771222273661</v>
      </c>
    </row>
    <row r="5938" spans="6:35" ht="15">
      <c r="F5938" s="5">
        <v>2006</v>
      </c>
      <c r="G5938" s="5">
        <v>9</v>
      </c>
      <c r="H5938" s="5">
        <v>0</v>
      </c>
      <c r="I5938" s="5">
        <v>248</v>
      </c>
      <c r="J5938" s="5">
        <v>5</v>
      </c>
      <c r="K5938" s="5">
        <v>18.889461517299999</v>
      </c>
      <c r="L5938" s="5">
        <v>0.172448083758</v>
      </c>
      <c r="M5938" s="5">
        <v>0.18536765873399999</v>
      </c>
      <c r="N5938" s="8">
        <f t="shared" si="1204"/>
        <v>0.18536765873399999</v>
      </c>
      <c r="O5938" s="5">
        <v>0</v>
      </c>
      <c r="P5938" s="5">
        <v>96.736587524399994</v>
      </c>
      <c r="Q5938" s="5">
        <v>7.36637401581</v>
      </c>
      <c r="R5938" s="5">
        <v>0</v>
      </c>
      <c r="S5938">
        <f t="shared" si="1196"/>
        <v>1.101343376244578E-2</v>
      </c>
      <c r="T5938">
        <f t="shared" si="1197"/>
        <v>627.97357469521569</v>
      </c>
      <c r="U5938">
        <f t="shared" si="1198"/>
        <v>1885.8991075502261</v>
      </c>
      <c r="V5938" s="9">
        <v>486.03158569300001</v>
      </c>
      <c r="W5938" s="9">
        <v>551.35980224599996</v>
      </c>
      <c r="X5938">
        <f t="shared" si="1205"/>
        <v>3.4208026932083785E-4</v>
      </c>
      <c r="Y5938">
        <f t="shared" si="1206"/>
        <v>9.3817332811658023</v>
      </c>
      <c r="Z5938">
        <f t="shared" si="1199"/>
        <v>0.22875149620756144</v>
      </c>
      <c r="AA5938">
        <f t="shared" si="1200"/>
        <v>3.2448460371535877E-2</v>
      </c>
      <c r="AB5938">
        <f>(1/(AA5938*k))*(LN((50-dTar)/(hTar-dTar)))</f>
        <v>134.67958099889483</v>
      </c>
      <c r="AC5938">
        <f t="shared" si="1201"/>
        <v>217.25798801119535</v>
      </c>
      <c r="AD5938" s="19">
        <v>404.98287963899998</v>
      </c>
      <c r="AE5938" s="19">
        <v>187.138748169</v>
      </c>
      <c r="AF5938">
        <f t="shared" si="1207"/>
        <v>1.2355141894546881E-3</v>
      </c>
      <c r="AG5938" s="23">
        <f t="shared" si="1202"/>
        <v>6.8634384577154028</v>
      </c>
      <c r="AH5938" s="25">
        <f t="shared" si="1208"/>
        <v>7.8206266228619032</v>
      </c>
      <c r="AI5938" s="25">
        <f t="shared" si="1203"/>
        <v>8.694701783543779E-2</v>
      </c>
    </row>
    <row r="5939" spans="6:35" ht="15">
      <c r="F5939" s="5">
        <v>2006</v>
      </c>
      <c r="G5939" s="5">
        <v>9</v>
      </c>
      <c r="H5939" s="5">
        <v>0</v>
      </c>
      <c r="I5939" s="5">
        <v>248</v>
      </c>
      <c r="J5939" s="5">
        <v>6</v>
      </c>
      <c r="K5939" s="5">
        <v>18.146850585900001</v>
      </c>
      <c r="L5939" s="5">
        <v>9.3752235174200005E-2</v>
      </c>
      <c r="M5939" s="5">
        <v>0.12331853807</v>
      </c>
      <c r="N5939" s="8">
        <f t="shared" si="1204"/>
        <v>0.12331853807</v>
      </c>
      <c r="O5939" s="5">
        <v>0</v>
      </c>
      <c r="P5939" s="5">
        <v>96.736587524399994</v>
      </c>
      <c r="Q5939" s="5">
        <v>4.0756006240799998</v>
      </c>
      <c r="R5939" s="5">
        <v>3.17647624016</v>
      </c>
      <c r="S5939">
        <f t="shared" si="1196"/>
        <v>7.3268474122799108E-3</v>
      </c>
      <c r="T5939">
        <f t="shared" si="1197"/>
        <v>943.9455990144528</v>
      </c>
      <c r="U5939">
        <f t="shared" si="1198"/>
        <v>2834.8106265798301</v>
      </c>
      <c r="V5939" s="9">
        <v>506.52713012700002</v>
      </c>
      <c r="W5939" s="9">
        <v>828.78265380899995</v>
      </c>
      <c r="X5939">
        <f t="shared" si="1205"/>
        <v>2.3980122911518116E-4</v>
      </c>
      <c r="Y5939">
        <f t="shared" si="1206"/>
        <v>5.2680794875085164</v>
      </c>
      <c r="Z5939">
        <f t="shared" si="1199"/>
        <v>0.15218026858785319</v>
      </c>
      <c r="AA5939">
        <f t="shared" si="1200"/>
        <v>2.1586811437167827E-2</v>
      </c>
      <c r="AB5939">
        <f>(1/(AA5939*k))*(LN((50-dTar)/(hTar-dTar)))</f>
        <v>202.44513922854065</v>
      </c>
      <c r="AC5939">
        <f t="shared" si="1201"/>
        <v>326.57380803553275</v>
      </c>
      <c r="AD5939" s="19">
        <v>409.89254760699998</v>
      </c>
      <c r="AE5939" s="19">
        <v>281.29974365200002</v>
      </c>
      <c r="AF5939">
        <f t="shared" si="1207"/>
        <v>9.8254402528552749E-4</v>
      </c>
      <c r="AG5939" s="23">
        <f t="shared" si="1202"/>
        <v>3.5776942600362656</v>
      </c>
      <c r="AH5939" s="25">
        <f t="shared" si="1208"/>
        <v>4.2201991483471648</v>
      </c>
      <c r="AI5939" s="25">
        <f t="shared" si="1203"/>
        <v>5.7842771507399693E-2</v>
      </c>
    </row>
    <row r="5940" spans="6:35" ht="15">
      <c r="F5940" s="5">
        <v>2006</v>
      </c>
      <c r="G5940" s="5">
        <v>9</v>
      </c>
      <c r="H5940" s="5">
        <v>0</v>
      </c>
      <c r="I5940" s="5">
        <v>248</v>
      </c>
      <c r="J5940" s="5">
        <v>7</v>
      </c>
      <c r="K5940" s="5">
        <v>18.268339157100002</v>
      </c>
      <c r="L5940" s="5">
        <v>0.108398228884</v>
      </c>
      <c r="M5940" s="5">
        <v>0.165316328406</v>
      </c>
      <c r="N5940" s="8">
        <f t="shared" si="1204"/>
        <v>0.165316328406</v>
      </c>
      <c r="O5940" s="5">
        <v>0</v>
      </c>
      <c r="P5940" s="5">
        <v>96.736587524399994</v>
      </c>
      <c r="Q5940" s="5">
        <v>4.7899084091199997</v>
      </c>
      <c r="R5940" s="5">
        <v>73.939506530800003</v>
      </c>
      <c r="S5940">
        <f t="shared" si="1196"/>
        <v>9.8221040562577033E-3</v>
      </c>
      <c r="T5940">
        <f t="shared" si="1197"/>
        <v>704.14091826544529</v>
      </c>
      <c r="U5940">
        <f t="shared" si="1198"/>
        <v>2114.6410977419064</v>
      </c>
      <c r="V5940" s="9">
        <v>346.31253051800002</v>
      </c>
      <c r="W5940" s="9">
        <v>618.23455810500002</v>
      </c>
      <c r="X5940">
        <f t="shared" si="1205"/>
        <v>3.2476092381366803E-4</v>
      </c>
      <c r="Y5940">
        <f t="shared" si="1206"/>
        <v>6.2099940431646914</v>
      </c>
      <c r="Z5940">
        <f t="shared" si="1199"/>
        <v>0.20400731027562385</v>
      </c>
      <c r="AA5940">
        <f t="shared" si="1200"/>
        <v>2.8938491038221187E-2</v>
      </c>
      <c r="AB5940">
        <f>(1/(AA5940*k))*(LN((50-dTar)/(hTar-dTar)))</f>
        <v>151.01495931925837</v>
      </c>
      <c r="AC5940">
        <f t="shared" si="1201"/>
        <v>243.60935769145152</v>
      </c>
      <c r="AD5940" s="19">
        <v>331.19491577100001</v>
      </c>
      <c r="AE5940" s="19">
        <v>209.83692932100001</v>
      </c>
      <c r="AF5940">
        <f t="shared" si="1207"/>
        <v>1.2744678669085697E-3</v>
      </c>
      <c r="AG5940" s="23">
        <f t="shared" si="1202"/>
        <v>4.2819629191853368</v>
      </c>
      <c r="AH5940" s="25">
        <f t="shared" si="1208"/>
        <v>5.0147955314442063</v>
      </c>
      <c r="AI5940" s="25">
        <f t="shared" si="1203"/>
        <v>7.7541907000248211E-2</v>
      </c>
    </row>
    <row r="5941" spans="6:35" ht="15">
      <c r="F5941" s="5">
        <v>2006</v>
      </c>
      <c r="G5941" s="5">
        <v>9</v>
      </c>
      <c r="H5941" s="5">
        <v>0</v>
      </c>
      <c r="I5941" s="5">
        <v>248</v>
      </c>
      <c r="J5941" s="5">
        <v>8</v>
      </c>
      <c r="K5941" s="5">
        <v>19.301666259800001</v>
      </c>
      <c r="L5941" s="5">
        <v>0.240235194564</v>
      </c>
      <c r="M5941" s="5">
        <v>0.24481853842699999</v>
      </c>
      <c r="N5941" s="8">
        <f t="shared" si="1204"/>
        <v>0.24481853842699999</v>
      </c>
      <c r="O5941" s="5">
        <v>0</v>
      </c>
      <c r="P5941" s="5">
        <v>96.736587524399994</v>
      </c>
      <c r="Q5941" s="5">
        <v>9.6149311065699994</v>
      </c>
      <c r="R5941" s="5">
        <v>356.34759521500001</v>
      </c>
      <c r="S5941">
        <f t="shared" si="1196"/>
        <v>1.4545648227955957E-2</v>
      </c>
      <c r="T5941">
        <f t="shared" si="1197"/>
        <v>475.47866283329967</v>
      </c>
      <c r="U5941">
        <f t="shared" si="1198"/>
        <v>1427.9339482265739</v>
      </c>
      <c r="V5941" s="9">
        <v>181.75292968799999</v>
      </c>
      <c r="W5941" s="9">
        <v>417.469482422</v>
      </c>
      <c r="X5941">
        <f t="shared" si="1205"/>
        <v>4.933018584880978E-4</v>
      </c>
      <c r="Y5941">
        <f t="shared" si="1206"/>
        <v>12.561222461496529</v>
      </c>
      <c r="Z5941">
        <f t="shared" si="1199"/>
        <v>0.3021163850641691</v>
      </c>
      <c r="AA5941">
        <f t="shared" si="1200"/>
        <v>4.2855289302463226E-2</v>
      </c>
      <c r="AB5941">
        <f>(1/(AA5941*k))*(LN((50-dTar)/(hTar-dTar)))</f>
        <v>101.97446144988477</v>
      </c>
      <c r="AC5941">
        <f t="shared" si="1201"/>
        <v>164.49981622165106</v>
      </c>
      <c r="AD5941" s="19">
        <v>204.92608642600001</v>
      </c>
      <c r="AE5941" s="19">
        <v>141.69462585400001</v>
      </c>
      <c r="AF5941">
        <f t="shared" si="1207"/>
        <v>1.9564856902372875E-3</v>
      </c>
      <c r="AG5941" s="23">
        <f t="shared" si="1202"/>
        <v>8.5184993243670846</v>
      </c>
      <c r="AH5941" s="25">
        <f t="shared" si="1208"/>
        <v>10.055113189348273</v>
      </c>
      <c r="AI5941" s="25">
        <f t="shared" si="1203"/>
        <v>0.11483255478564168</v>
      </c>
    </row>
    <row r="5942" spans="6:35" ht="15">
      <c r="F5942" s="5">
        <v>2006</v>
      </c>
      <c r="G5942" s="5">
        <v>9</v>
      </c>
      <c r="H5942" s="5">
        <v>0</v>
      </c>
      <c r="I5942" s="5">
        <v>248</v>
      </c>
      <c r="J5942" s="5">
        <v>9</v>
      </c>
      <c r="K5942" s="5">
        <v>20.806028366100001</v>
      </c>
      <c r="L5942" s="5">
        <v>0.452373981476</v>
      </c>
      <c r="M5942" s="5">
        <v>0.13143552839799999</v>
      </c>
      <c r="N5942" s="8">
        <f t="shared" si="1204"/>
        <v>0.13143552839799999</v>
      </c>
      <c r="O5942" s="5">
        <v>0</v>
      </c>
      <c r="P5942" s="5">
        <v>96.736587524399994</v>
      </c>
      <c r="Q5942" s="5">
        <v>7.4943656921399997</v>
      </c>
      <c r="R5942" s="5">
        <v>689.58093261700003</v>
      </c>
      <c r="S5942">
        <f t="shared" si="1196"/>
        <v>7.8091102618966434E-3</v>
      </c>
      <c r="T5942">
        <f t="shared" si="1197"/>
        <v>885.65087923246847</v>
      </c>
      <c r="U5942">
        <f t="shared" si="1198"/>
        <v>2659.7428141084333</v>
      </c>
      <c r="V5942" s="9">
        <v>139.01521301299999</v>
      </c>
      <c r="W5942" s="9">
        <v>777.59997558600003</v>
      </c>
      <c r="X5942">
        <f t="shared" si="1205"/>
        <v>2.7961406527058074E-4</v>
      </c>
      <c r="Y5942">
        <f t="shared" si="1206"/>
        <v>9.9611490542628349</v>
      </c>
      <c r="Z5942">
        <f t="shared" si="1199"/>
        <v>0.1621969764370727</v>
      </c>
      <c r="AA5942">
        <f t="shared" si="1200"/>
        <v>2.3007684100679208E-2</v>
      </c>
      <c r="AB5942">
        <f>(1/(AA5942*k))*(LN((50-dTar)/(hTar-dTar)))</f>
        <v>189.94284812736475</v>
      </c>
      <c r="AC5942">
        <f t="shared" si="1201"/>
        <v>306.40577224253423</v>
      </c>
      <c r="AD5942" s="19">
        <v>164.15846252399999</v>
      </c>
      <c r="AE5942" s="19">
        <v>263.92767334000001</v>
      </c>
      <c r="AF5942">
        <f t="shared" si="1207"/>
        <v>1.3614853873311224E-3</v>
      </c>
      <c r="AG5942" s="23">
        <f t="shared" si="1202"/>
        <v>5.805686571003327</v>
      </c>
      <c r="AH5942" s="25">
        <f t="shared" si="1208"/>
        <v>7.385151958712183</v>
      </c>
      <c r="AI5942" s="25">
        <f t="shared" si="1203"/>
        <v>6.1650059723902605E-2</v>
      </c>
    </row>
    <row r="5943" spans="6:35" ht="15">
      <c r="F5943" s="5">
        <v>2006</v>
      </c>
      <c r="G5943" s="5">
        <v>9</v>
      </c>
      <c r="H5943" s="5">
        <v>0</v>
      </c>
      <c r="I5943" s="5">
        <v>248</v>
      </c>
      <c r="J5943" s="5">
        <v>10</v>
      </c>
      <c r="K5943" s="5">
        <v>22.3664169312</v>
      </c>
      <c r="L5943" s="5">
        <v>0.63771545887000003</v>
      </c>
      <c r="M5943" s="5">
        <v>0.220375940204</v>
      </c>
      <c r="N5943" s="8">
        <f t="shared" si="1204"/>
        <v>0.220375940204</v>
      </c>
      <c r="O5943" s="5">
        <v>0</v>
      </c>
      <c r="P5943" s="5">
        <v>96.736587524399994</v>
      </c>
      <c r="Q5943" s="5">
        <v>19.020244598400001</v>
      </c>
      <c r="R5943" s="5">
        <v>959.41967773399995</v>
      </c>
      <c r="S5943">
        <f t="shared" si="1196"/>
        <v>1.309341573848281E-2</v>
      </c>
      <c r="T5943">
        <f t="shared" si="1197"/>
        <v>528.21551744857811</v>
      </c>
      <c r="U5943">
        <f t="shared" si="1198"/>
        <v>1586.3106555621182</v>
      </c>
      <c r="V5943" s="9">
        <v>120.503082275</v>
      </c>
      <c r="W5943" s="9">
        <v>463.77236938499999</v>
      </c>
      <c r="X5943">
        <f t="shared" si="1205"/>
        <v>4.6070505872710304E-4</v>
      </c>
      <c r="Y5943">
        <f t="shared" si="1206"/>
        <v>25.137492681810755</v>
      </c>
      <c r="Z5943">
        <f t="shared" si="1199"/>
        <v>0.27195318964540971</v>
      </c>
      <c r="AA5943">
        <f t="shared" si="1200"/>
        <v>3.8576632037041786E-2</v>
      </c>
      <c r="AB5943">
        <f>(1/(AA5943*k))*(LN((50-dTar)/(hTar-dTar)))</f>
        <v>113.28477412702657</v>
      </c>
      <c r="AC5943">
        <f t="shared" si="1201"/>
        <v>182.74501536608193</v>
      </c>
      <c r="AD5943" s="19">
        <v>156.75059509299999</v>
      </c>
      <c r="AE5943" s="19">
        <v>157.410430908</v>
      </c>
      <c r="AF5943">
        <f t="shared" si="1207"/>
        <v>2.0124528919970705E-3</v>
      </c>
      <c r="AG5943" s="23">
        <f t="shared" si="1202"/>
        <v>15.89278421788465</v>
      </c>
      <c r="AH5943" s="25">
        <f t="shared" si="1208"/>
        <v>19.406640280129</v>
      </c>
      <c r="AI5943" s="25">
        <f t="shared" si="1203"/>
        <v>0.10336771222273661</v>
      </c>
    </row>
    <row r="5944" spans="6:35" ht="15">
      <c r="F5944" s="5">
        <v>2006</v>
      </c>
      <c r="G5944" s="5">
        <v>9</v>
      </c>
      <c r="H5944" s="5">
        <v>0</v>
      </c>
      <c r="I5944" s="5">
        <v>248</v>
      </c>
      <c r="J5944" s="5">
        <v>11</v>
      </c>
      <c r="K5944" s="5">
        <v>23.591564178500001</v>
      </c>
      <c r="L5944" s="5">
        <v>0.95850020647</v>
      </c>
      <c r="M5944" s="5">
        <v>0.14809337258300001</v>
      </c>
      <c r="N5944" s="8">
        <f t="shared" si="1204"/>
        <v>0.14809337258300001</v>
      </c>
      <c r="O5944" s="5">
        <v>0</v>
      </c>
      <c r="P5944" s="5">
        <v>96.736587524399994</v>
      </c>
      <c r="Q5944" s="5">
        <v>23.539474487300001</v>
      </c>
      <c r="R5944" s="5">
        <v>1169.7540283200001</v>
      </c>
      <c r="S5944">
        <f t="shared" si="1196"/>
        <v>8.7988193881250922E-3</v>
      </c>
      <c r="T5944">
        <f t="shared" si="1197"/>
        <v>786.03106444099774</v>
      </c>
      <c r="U5944">
        <f t="shared" si="1198"/>
        <v>2360.5695250082717</v>
      </c>
      <c r="V5944" s="9">
        <v>114.831047058</v>
      </c>
      <c r="W5944" s="9">
        <v>690.13403320299994</v>
      </c>
      <c r="X5944">
        <f t="shared" si="1205"/>
        <v>3.1590240660627259E-4</v>
      </c>
      <c r="Y5944">
        <f t="shared" si="1206"/>
        <v>31.315364655210221</v>
      </c>
      <c r="Z5944">
        <f t="shared" si="1199"/>
        <v>0.1827534575780424</v>
      </c>
      <c r="AA5944">
        <f t="shared" si="1200"/>
        <v>2.5923626399372384E-2</v>
      </c>
      <c r="AB5944">
        <f>(1/(AA5944*k))*(LN((50-dTar)/(hTar-dTar)))</f>
        <v>168.57768969404287</v>
      </c>
      <c r="AC5944">
        <f t="shared" si="1201"/>
        <v>271.9406268928318</v>
      </c>
      <c r="AD5944" s="19">
        <v>160.0128479</v>
      </c>
      <c r="AE5944" s="19">
        <v>234.24053955100001</v>
      </c>
      <c r="AF5944">
        <f t="shared" si="1207"/>
        <v>1.501064222237047E-3</v>
      </c>
      <c r="AG5944" s="23">
        <f t="shared" si="1202"/>
        <v>18.53242198031505</v>
      </c>
      <c r="AH5944" s="25">
        <f t="shared" si="1208"/>
        <v>23.391138811329814</v>
      </c>
      <c r="AI5944" s="25">
        <f t="shared" si="1203"/>
        <v>6.9463450071198848E-2</v>
      </c>
    </row>
    <row r="5945" spans="6:35" ht="15">
      <c r="F5945" s="5">
        <v>2006</v>
      </c>
      <c r="G5945" s="5">
        <v>9</v>
      </c>
      <c r="H5945" s="5">
        <v>0</v>
      </c>
      <c r="I5945" s="5">
        <v>248</v>
      </c>
      <c r="J5945" s="5">
        <v>12</v>
      </c>
      <c r="K5945" s="5">
        <v>24.415716171300001</v>
      </c>
      <c r="L5945" s="5">
        <v>1.14124214649</v>
      </c>
      <c r="M5945" s="5">
        <v>0.20379149913799999</v>
      </c>
      <c r="N5945" s="8">
        <f t="shared" si="1204"/>
        <v>0.20379149913799999</v>
      </c>
      <c r="O5945" s="5">
        <v>0</v>
      </c>
      <c r="P5945" s="5">
        <v>96.736587524399994</v>
      </c>
      <c r="Q5945" s="5">
        <v>26.6235904694</v>
      </c>
      <c r="R5945" s="5">
        <v>1374.7438964800001</v>
      </c>
      <c r="S5945">
        <f t="shared" si="1196"/>
        <v>1.2108067785042458E-2</v>
      </c>
      <c r="T5945">
        <f t="shared" si="1197"/>
        <v>571.20140820617326</v>
      </c>
      <c r="U5945">
        <f t="shared" si="1198"/>
        <v>1715.4037516471658</v>
      </c>
      <c r="V5945" s="9">
        <v>111.464653015</v>
      </c>
      <c r="W5945" s="9">
        <v>501.51388549799998</v>
      </c>
      <c r="X5945">
        <f t="shared" si="1205"/>
        <v>4.2948273753242285E-4</v>
      </c>
      <c r="Y5945">
        <f t="shared" si="1206"/>
        <v>35.278039492721376</v>
      </c>
      <c r="Z5945">
        <f t="shared" si="1199"/>
        <v>0.25148729104409251</v>
      </c>
      <c r="AA5945">
        <f t="shared" si="1200"/>
        <v>3.5673538895608772E-2</v>
      </c>
      <c r="AB5945">
        <f>(1/(AA5945*k))*(LN((50-dTar)/(hTar-dTar)))</f>
        <v>122.50382726776898</v>
      </c>
      <c r="AC5945">
        <f t="shared" si="1201"/>
        <v>197.61670506002613</v>
      </c>
      <c r="AD5945" s="19">
        <v>171.54135131800001</v>
      </c>
      <c r="AE5945" s="19">
        <v>170.220413208</v>
      </c>
      <c r="AF5945">
        <f t="shared" si="1207"/>
        <v>1.8539857565458662E-3</v>
      </c>
      <c r="AG5945" s="23">
        <f t="shared" si="1202"/>
        <v>22.35292230945721</v>
      </c>
      <c r="AH5945" s="25">
        <f t="shared" si="1208"/>
        <v>27.26567878488893</v>
      </c>
      <c r="AI5945" s="25">
        <f t="shared" si="1203"/>
        <v>9.5588751734135571E-2</v>
      </c>
    </row>
    <row r="5946" spans="6:35" ht="15">
      <c r="F5946" s="5">
        <v>2006</v>
      </c>
      <c r="G5946" s="5">
        <v>9</v>
      </c>
      <c r="H5946" s="5">
        <v>0</v>
      </c>
      <c r="I5946" s="5">
        <v>248</v>
      </c>
      <c r="J5946" s="5">
        <v>13</v>
      </c>
      <c r="K5946" s="5">
        <v>24.6079769135</v>
      </c>
      <c r="L5946" s="5">
        <v>1.16879606247</v>
      </c>
      <c r="M5946" s="5">
        <v>0.247311353683</v>
      </c>
      <c r="N5946" s="8">
        <f t="shared" si="1204"/>
        <v>0.247311353683</v>
      </c>
      <c r="O5946" s="5">
        <v>0</v>
      </c>
      <c r="P5946" s="5">
        <v>96.736587524399994</v>
      </c>
      <c r="Q5946" s="5">
        <v>32.150165557900003</v>
      </c>
      <c r="R5946" s="5">
        <v>1283.7915039100001</v>
      </c>
      <c r="S5946">
        <f t="shared" si="1196"/>
        <v>1.4693756349358985E-2</v>
      </c>
      <c r="T5946">
        <f t="shared" si="1197"/>
        <v>470.68599785062935</v>
      </c>
      <c r="U5946">
        <f t="shared" si="1198"/>
        <v>1413.5408543483929</v>
      </c>
      <c r="V5946" s="9">
        <v>110.824356079</v>
      </c>
      <c r="W5946" s="9">
        <v>413.26153564499998</v>
      </c>
      <c r="X5946">
        <f t="shared" si="1205"/>
        <v>5.1609527068462461E-4</v>
      </c>
      <c r="Y5946">
        <f t="shared" si="1206"/>
        <v>42.465941961975624</v>
      </c>
      <c r="Z5946">
        <f t="shared" si="1199"/>
        <v>0.30519262405576858</v>
      </c>
      <c r="AA5946">
        <f t="shared" si="1200"/>
        <v>4.3291654618831325E-2</v>
      </c>
      <c r="AB5946">
        <f>(1/(AA5946*k))*(LN((50-dTar)/(hTar-dTar)))</f>
        <v>100.94659318003376</v>
      </c>
      <c r="AC5946">
        <f t="shared" si="1201"/>
        <v>162.84171340760824</v>
      </c>
      <c r="AD5946" s="19">
        <v>176.12229919399999</v>
      </c>
      <c r="AE5946" s="19">
        <v>140.266387939</v>
      </c>
      <c r="AF5946">
        <f t="shared" si="1207"/>
        <v>2.08667897293645E-3</v>
      </c>
      <c r="AG5946" s="23">
        <f t="shared" si="1202"/>
        <v>28.036083708502428</v>
      </c>
      <c r="AH5946" s="25">
        <f t="shared" si="1208"/>
        <v>33.52078288524207</v>
      </c>
      <c r="AI5946" s="25">
        <f t="shared" si="1203"/>
        <v>0.11600181405127716</v>
      </c>
    </row>
    <row r="5947" spans="6:35" ht="15">
      <c r="F5947" s="5">
        <v>2006</v>
      </c>
      <c r="G5947" s="5">
        <v>9</v>
      </c>
      <c r="H5947" s="5">
        <v>0</v>
      </c>
      <c r="I5947" s="5">
        <v>248</v>
      </c>
      <c r="J5947" s="5">
        <v>14</v>
      </c>
      <c r="K5947" s="5">
        <v>26.0803222656</v>
      </c>
      <c r="L5947" s="5">
        <v>1.41187679768</v>
      </c>
      <c r="M5947" s="5">
        <v>0.41303977370299999</v>
      </c>
      <c r="N5947" s="8">
        <f t="shared" si="1204"/>
        <v>0.41303977370299999</v>
      </c>
      <c r="O5947" s="5">
        <v>0</v>
      </c>
      <c r="P5947" s="5">
        <v>96.736587524399994</v>
      </c>
      <c r="Q5947" s="5">
        <v>35.523826599099998</v>
      </c>
      <c r="R5947" s="5">
        <v>1329.1684570299999</v>
      </c>
      <c r="S5947">
        <f t="shared" si="1196"/>
        <v>2.4540344416073771E-2</v>
      </c>
      <c r="T5947">
        <f t="shared" si="1197"/>
        <v>281.82755923107675</v>
      </c>
      <c r="U5947">
        <f t="shared" si="1198"/>
        <v>846.3705541987282</v>
      </c>
      <c r="V5947" s="9">
        <v>115.91848754900001</v>
      </c>
      <c r="W5947" s="9">
        <v>247.44413757300001</v>
      </c>
      <c r="X5947">
        <f t="shared" si="1205"/>
        <v>8.2662856330145923E-4</v>
      </c>
      <c r="Y5947">
        <f t="shared" si="1206"/>
        <v>46.313278810850868</v>
      </c>
      <c r="Z5947">
        <f t="shared" si="1199"/>
        <v>0.50970847273512965</v>
      </c>
      <c r="AA5947">
        <f t="shared" si="1200"/>
        <v>7.2302281964419429E-2</v>
      </c>
      <c r="AB5947">
        <f>(1/(AA5947*k))*(LN((50-dTar)/(hTar-dTar)))</f>
        <v>60.442698738724189</v>
      </c>
      <c r="AC5947">
        <f t="shared" si="1201"/>
        <v>97.50296979354124</v>
      </c>
      <c r="AD5947" s="19">
        <v>212.43496704099999</v>
      </c>
      <c r="AE5947" s="19">
        <v>83.985786438000005</v>
      </c>
      <c r="AF5947">
        <f t="shared" si="1207"/>
        <v>2.538562520917627E-3</v>
      </c>
      <c r="AG5947" s="23">
        <f t="shared" si="1202"/>
        <v>34.849937158258875</v>
      </c>
      <c r="AH5947" s="25">
        <f t="shared" si="1208"/>
        <v>39.207081866144229</v>
      </c>
      <c r="AI5947" s="25">
        <f t="shared" si="1203"/>
        <v>0.19373701332892154</v>
      </c>
    </row>
    <row r="5948" spans="6:35" ht="15">
      <c r="F5948" s="5">
        <v>2006</v>
      </c>
      <c r="G5948" s="5">
        <v>9</v>
      </c>
      <c r="H5948" s="5">
        <v>0</v>
      </c>
      <c r="I5948" s="5">
        <v>248</v>
      </c>
      <c r="J5948" s="5">
        <v>15</v>
      </c>
      <c r="K5948" s="5">
        <v>26.3813266754</v>
      </c>
      <c r="L5948" s="5">
        <v>1.4383741617200001</v>
      </c>
      <c r="M5948" s="5">
        <v>0.383210867643</v>
      </c>
      <c r="N5948" s="8">
        <f t="shared" si="1204"/>
        <v>0.383210867643</v>
      </c>
      <c r="O5948" s="5">
        <v>0</v>
      </c>
      <c r="P5948" s="5">
        <v>96.736587524399994</v>
      </c>
      <c r="Q5948" s="5">
        <v>41.877323150599999</v>
      </c>
      <c r="R5948" s="5">
        <v>1215.60424805</v>
      </c>
      <c r="S5948">
        <f t="shared" si="1196"/>
        <v>2.2768089841884821E-2</v>
      </c>
      <c r="T5948">
        <f t="shared" si="1197"/>
        <v>303.76484885213858</v>
      </c>
      <c r="U5948">
        <f t="shared" si="1198"/>
        <v>912.25153484112366</v>
      </c>
      <c r="V5948" s="9">
        <v>120.48489379900001</v>
      </c>
      <c r="W5948" s="9">
        <v>266.70504760699998</v>
      </c>
      <c r="X5948">
        <f t="shared" si="1205"/>
        <v>7.6956139870805777E-4</v>
      </c>
      <c r="Y5948">
        <f t="shared" si="1206"/>
        <v>54.653417704969613</v>
      </c>
      <c r="Z5948">
        <f t="shared" si="1199"/>
        <v>0.47289834664268487</v>
      </c>
      <c r="AA5948">
        <f t="shared" si="1200"/>
        <v>6.7080755821053162E-2</v>
      </c>
      <c r="AB5948">
        <f>(1/(AA5948*k))*(LN((50-dTar)/(hTar-dTar)))</f>
        <v>65.147522466139748</v>
      </c>
      <c r="AC5948">
        <f t="shared" si="1201"/>
        <v>105.09254298187797</v>
      </c>
      <c r="AD5948" s="19">
        <v>226.32981872600001</v>
      </c>
      <c r="AE5948" s="19">
        <v>90.523200988799999</v>
      </c>
      <c r="AF5948">
        <f t="shared" si="1207"/>
        <v>2.3699739691749417E-3</v>
      </c>
      <c r="AG5948" s="23">
        <f t="shared" si="1202"/>
        <v>41.041077258590818</v>
      </c>
      <c r="AH5948" s="25">
        <f t="shared" si="1208"/>
        <v>46.215043012674599</v>
      </c>
      <c r="AI5948" s="25">
        <f t="shared" si="1203"/>
        <v>0.17974571384915575</v>
      </c>
    </row>
    <row r="5949" spans="6:35" ht="15">
      <c r="F5949" s="5">
        <v>2006</v>
      </c>
      <c r="G5949" s="5">
        <v>9</v>
      </c>
      <c r="H5949" s="5">
        <v>0</v>
      </c>
      <c r="I5949" s="5">
        <v>248</v>
      </c>
      <c r="J5949" s="5">
        <v>16</v>
      </c>
      <c r="K5949" s="5">
        <v>26.135635376</v>
      </c>
      <c r="L5949" s="5">
        <v>1.4060436487200001</v>
      </c>
      <c r="M5949" s="5">
        <v>0.42828533053399997</v>
      </c>
      <c r="N5949" s="8">
        <f t="shared" si="1204"/>
        <v>0.42828533053399997</v>
      </c>
      <c r="O5949" s="5">
        <v>0</v>
      </c>
      <c r="P5949" s="5">
        <v>96.736587524399994</v>
      </c>
      <c r="Q5949" s="5">
        <v>43.172275543200001</v>
      </c>
      <c r="R5949" s="5">
        <v>1010.5256958</v>
      </c>
      <c r="S5949">
        <f t="shared" si="1196"/>
        <v>2.544614390384075E-2</v>
      </c>
      <c r="T5949">
        <f t="shared" si="1197"/>
        <v>271.79541999006597</v>
      </c>
      <c r="U5949">
        <f t="shared" si="1198"/>
        <v>816.24253097637472</v>
      </c>
      <c r="V5949" s="9">
        <v>125.27338409399999</v>
      </c>
      <c r="W5949" s="9">
        <v>238.63592529300001</v>
      </c>
      <c r="X5949">
        <f t="shared" si="1205"/>
        <v>8.4734859176434016E-4</v>
      </c>
      <c r="Y5949">
        <f t="shared" si="1206"/>
        <v>56.090141812443242</v>
      </c>
      <c r="Z5949">
        <f t="shared" si="1199"/>
        <v>0.5285221318136698</v>
      </c>
      <c r="AA5949">
        <f t="shared" si="1200"/>
        <v>7.4971004491592205E-2</v>
      </c>
      <c r="AB5949">
        <f>(1/(AA5949*k))*(LN((50-dTar)/(hTar-dTar)))</f>
        <v>58.291136373766939</v>
      </c>
      <c r="AC5949">
        <f t="shared" si="1201"/>
        <v>94.032183004450644</v>
      </c>
      <c r="AD5949" s="19">
        <v>233.80064392099999</v>
      </c>
      <c r="AE5949" s="19">
        <v>80.996170043899994</v>
      </c>
      <c r="AF5949">
        <f t="shared" si="1207"/>
        <v>2.4460104528127896E-3</v>
      </c>
      <c r="AG5949" s="23">
        <f t="shared" si="1202"/>
        <v>43.189201520165838</v>
      </c>
      <c r="AH5949" s="25">
        <f t="shared" si="1208"/>
        <v>48.092768510034929</v>
      </c>
      <c r="AI5949" s="25">
        <f t="shared" si="1203"/>
        <v>0.20088796787379332</v>
      </c>
    </row>
    <row r="5950" spans="6:35" ht="15">
      <c r="F5950" s="5">
        <v>2006</v>
      </c>
      <c r="G5950" s="5">
        <v>9</v>
      </c>
      <c r="H5950" s="5">
        <v>0</v>
      </c>
      <c r="I5950" s="5">
        <v>248</v>
      </c>
      <c r="J5950" s="5">
        <v>17</v>
      </c>
      <c r="K5950" s="5">
        <v>25.7037639618</v>
      </c>
      <c r="L5950" s="5">
        <v>1.3654755353900001</v>
      </c>
      <c r="M5950" s="5">
        <v>0.88116848468800002</v>
      </c>
      <c r="N5950" s="8">
        <f t="shared" si="1204"/>
        <v>0.88116848468800002</v>
      </c>
      <c r="O5950" s="5">
        <v>0</v>
      </c>
      <c r="P5950" s="5">
        <v>96.736587524399994</v>
      </c>
      <c r="Q5950" s="5">
        <v>38.6467399597</v>
      </c>
      <c r="R5950" s="5">
        <v>747.95971679700006</v>
      </c>
      <c r="S5950">
        <f t="shared" si="1196"/>
        <v>5.2353742858629419E-2</v>
      </c>
      <c r="T5950">
        <f t="shared" si="1197"/>
        <v>132.10412459234655</v>
      </c>
      <c r="U5950">
        <f t="shared" si="1198"/>
        <v>396.72855787495018</v>
      </c>
      <c r="V5950" s="9">
        <v>142.14288330100001</v>
      </c>
      <c r="W5950" s="9">
        <v>115.98720550500001</v>
      </c>
      <c r="X5950">
        <f t="shared" si="1205"/>
        <v>1.5270471040862718E-3</v>
      </c>
      <c r="Y5950">
        <f t="shared" si="1206"/>
        <v>48.413071067322434</v>
      </c>
      <c r="Z5950">
        <f t="shared" si="1199"/>
        <v>1.0873990137221179</v>
      </c>
      <c r="AA5950">
        <f t="shared" si="1200"/>
        <v>0.15424783833017397</v>
      </c>
      <c r="AB5950">
        <f>(1/(AA5950*k))*(LN((50-dTar)/(hTar-dTar)))</f>
        <v>28.331969473330425</v>
      </c>
      <c r="AC5950">
        <f t="shared" si="1201"/>
        <v>45.703637021419638</v>
      </c>
      <c r="AD5950" s="19">
        <v>251.908859253</v>
      </c>
      <c r="AE5950" s="19">
        <v>39.367580413799999</v>
      </c>
      <c r="AF5950">
        <f t="shared" si="1207"/>
        <v>2.9675344899550813E-3</v>
      </c>
      <c r="AG5950" s="23">
        <f t="shared" si="1202"/>
        <v>41.846945707928299</v>
      </c>
      <c r="AH5950" s="25">
        <f t="shared" si="1208"/>
        <v>44.342689028509433</v>
      </c>
      <c r="AI5950" s="25">
        <f t="shared" si="1203"/>
        <v>0.41331358704883181</v>
      </c>
    </row>
    <row r="5951" spans="6:35" ht="15">
      <c r="F5951" s="5">
        <v>2006</v>
      </c>
      <c r="G5951" s="5">
        <v>9</v>
      </c>
      <c r="H5951" s="5">
        <v>0</v>
      </c>
      <c r="I5951" s="5">
        <v>248</v>
      </c>
      <c r="J5951" s="5">
        <v>18</v>
      </c>
      <c r="K5951" s="5">
        <v>24.719650268599999</v>
      </c>
      <c r="L5951" s="5">
        <v>1.26104688644</v>
      </c>
      <c r="M5951" s="5">
        <v>0.52439451217699995</v>
      </c>
      <c r="N5951" s="8">
        <f t="shared" si="1204"/>
        <v>0.52439451217699995</v>
      </c>
      <c r="O5951" s="5">
        <v>0</v>
      </c>
      <c r="P5951" s="5">
        <v>96.736587524399994</v>
      </c>
      <c r="Q5951" s="5">
        <v>33.668216705299997</v>
      </c>
      <c r="R5951" s="5">
        <v>430.24313354499998</v>
      </c>
      <c r="S5951">
        <f t="shared" si="1196"/>
        <v>3.1156374659395424E-2</v>
      </c>
      <c r="T5951">
        <f t="shared" si="1197"/>
        <v>221.98171145006572</v>
      </c>
      <c r="U5951">
        <f t="shared" si="1198"/>
        <v>666.64447101828057</v>
      </c>
      <c r="V5951" s="9">
        <v>159.749557495</v>
      </c>
      <c r="W5951" s="9">
        <v>194.89958190900001</v>
      </c>
      <c r="X5951">
        <f t="shared" si="1205"/>
        <v>9.7915035382089969E-4</v>
      </c>
      <c r="Y5951">
        <f t="shared" si="1206"/>
        <v>43.0184195176492</v>
      </c>
      <c r="Z5951">
        <f t="shared" si="1199"/>
        <v>0.64712490885833684</v>
      </c>
      <c r="AA5951">
        <f t="shared" si="1200"/>
        <v>9.1794839853071131E-2</v>
      </c>
      <c r="AB5951">
        <f>(1/(AA5951*k))*(LN((50-dTar)/(hTar-dTar)))</f>
        <v>47.607741937266269</v>
      </c>
      <c r="AC5951">
        <f t="shared" si="1201"/>
        <v>76.798295260003457</v>
      </c>
      <c r="AD5951" s="19">
        <v>264.07662963899998</v>
      </c>
      <c r="AE5951" s="19">
        <v>66.151481628400006</v>
      </c>
      <c r="AF5951">
        <f t="shared" si="1207"/>
        <v>2.4568430548072414E-3</v>
      </c>
      <c r="AG5951" s="23">
        <f t="shared" si="1202"/>
        <v>34.901645689824612</v>
      </c>
      <c r="AH5951" s="25">
        <f t="shared" si="1208"/>
        <v>37.986780827623775</v>
      </c>
      <c r="AI5951" s="25">
        <f t="shared" si="1203"/>
        <v>0.24596814414367096</v>
      </c>
    </row>
    <row r="5952" spans="6:35" ht="15">
      <c r="F5952" s="5">
        <v>2006</v>
      </c>
      <c r="G5952" s="5">
        <v>9</v>
      </c>
      <c r="H5952" s="5">
        <v>0</v>
      </c>
      <c r="I5952" s="5">
        <v>248</v>
      </c>
      <c r="J5952" s="5">
        <v>19</v>
      </c>
      <c r="K5952" s="5">
        <v>23.214775085399999</v>
      </c>
      <c r="L5952" s="5">
        <v>0.99041485786399996</v>
      </c>
      <c r="M5952" s="5">
        <v>0.44999998807899999</v>
      </c>
      <c r="N5952" s="8">
        <f t="shared" si="1204"/>
        <v>0.44999998807899999</v>
      </c>
      <c r="O5952" s="5">
        <v>0</v>
      </c>
      <c r="P5952" s="5">
        <v>96.736587524399994</v>
      </c>
      <c r="Q5952" s="5">
        <v>25.068195342999999</v>
      </c>
      <c r="R5952" s="5">
        <v>108.351463318</v>
      </c>
      <c r="S5952">
        <f t="shared" si="1196"/>
        <v>2.6736298530485911E-2</v>
      </c>
      <c r="T5952">
        <f t="shared" si="1197"/>
        <v>258.67998749288199</v>
      </c>
      <c r="U5952">
        <f t="shared" si="1198"/>
        <v>776.85491430225068</v>
      </c>
      <c r="V5952" s="9">
        <v>453.37878418000003</v>
      </c>
      <c r="W5952" s="9">
        <v>227.120605469</v>
      </c>
      <c r="X5952">
        <f t="shared" si="1205"/>
        <v>6.8617493857790854E-4</v>
      </c>
      <c r="Y5952">
        <f t="shared" si="1206"/>
        <v>30.478038841571017</v>
      </c>
      <c r="Z5952">
        <f t="shared" si="1199"/>
        <v>0.55531893356958728</v>
      </c>
      <c r="AA5952">
        <f t="shared" si="1200"/>
        <v>7.877213792361934E-2</v>
      </c>
      <c r="AB5952">
        <f>(1/(AA5952*k))*(LN((50-dTar)/(hTar-dTar)))</f>
        <v>55.478309489773729</v>
      </c>
      <c r="AC5952">
        <f t="shared" si="1201"/>
        <v>89.494679212801771</v>
      </c>
      <c r="AD5952" s="19">
        <v>400.56838989300002</v>
      </c>
      <c r="AE5952" s="19">
        <v>77.087715148900003</v>
      </c>
      <c r="AF5952">
        <f t="shared" si="1207"/>
        <v>1.7631995366348819E-3</v>
      </c>
      <c r="AG5952" s="23">
        <f t="shared" si="1202"/>
        <v>25.668696449942122</v>
      </c>
      <c r="AH5952" s="25">
        <f t="shared" si="1208"/>
        <v>27.496697515002968</v>
      </c>
      <c r="AI5952" s="25">
        <f t="shared" si="1203"/>
        <v>0.21107326518914013</v>
      </c>
    </row>
    <row r="5953" spans="6:35" ht="15">
      <c r="F5953" s="5">
        <v>2006</v>
      </c>
      <c r="G5953" s="5">
        <v>9</v>
      </c>
      <c r="H5953" s="5">
        <v>0</v>
      </c>
      <c r="I5953" s="5">
        <v>248</v>
      </c>
      <c r="J5953" s="5">
        <v>20</v>
      </c>
      <c r="K5953" s="5">
        <v>20.5509357452</v>
      </c>
      <c r="L5953" s="5">
        <v>0.51074922084800001</v>
      </c>
      <c r="M5953" s="5">
        <v>0.35141894221300002</v>
      </c>
      <c r="N5953" s="8">
        <f t="shared" si="1204"/>
        <v>0.35141894221300002</v>
      </c>
      <c r="O5953" s="5">
        <v>0</v>
      </c>
      <c r="P5953" s="5">
        <v>96.736587524399994</v>
      </c>
      <c r="Q5953" s="5">
        <v>19.569749832199999</v>
      </c>
      <c r="R5953" s="5">
        <v>0</v>
      </c>
      <c r="S5953">
        <f t="shared" si="1196"/>
        <v>2.0879204438167424E-2</v>
      </c>
      <c r="T5953">
        <f t="shared" si="1197"/>
        <v>331.24563677480268</v>
      </c>
      <c r="U5953">
        <f t="shared" si="1198"/>
        <v>994.78047476233405</v>
      </c>
      <c r="V5953" s="9">
        <v>460.44375610399999</v>
      </c>
      <c r="W5953" s="9">
        <v>290.83309936500001</v>
      </c>
      <c r="X5953">
        <f t="shared" si="1205"/>
        <v>5.7271888080989339E-4</v>
      </c>
      <c r="Y5953">
        <f t="shared" si="1206"/>
        <v>24.151556919794473</v>
      </c>
      <c r="Z5953">
        <f t="shared" si="1199"/>
        <v>0.43366577199023387</v>
      </c>
      <c r="AA5953">
        <f t="shared" si="1200"/>
        <v>6.1515604707338606E-2</v>
      </c>
      <c r="AB5953">
        <f>(1/(AA5953*k))*(LN((50-dTar)/(hTar-dTar)))</f>
        <v>71.041243399763758</v>
      </c>
      <c r="AC5953">
        <f t="shared" si="1201"/>
        <v>114.59998236089656</v>
      </c>
      <c r="AD5953" s="19">
        <v>402.19595336899999</v>
      </c>
      <c r="AE5953" s="19">
        <v>98.712577819800003</v>
      </c>
      <c r="AF5953">
        <f t="shared" si="1207"/>
        <v>1.6246728972649041E-3</v>
      </c>
      <c r="AG5953" s="23">
        <f t="shared" si="1202"/>
        <v>19.654839269156867</v>
      </c>
      <c r="AH5953" s="25">
        <f t="shared" si="1208"/>
        <v>21.364013618845743</v>
      </c>
      <c r="AI5953" s="25">
        <f t="shared" si="1203"/>
        <v>0.16483365677154152</v>
      </c>
    </row>
    <row r="5954" spans="6:35" ht="15">
      <c r="F5954" s="5">
        <v>2006</v>
      </c>
      <c r="G5954" s="5">
        <v>9</v>
      </c>
      <c r="H5954" s="5">
        <v>0</v>
      </c>
      <c r="I5954" s="5">
        <v>248</v>
      </c>
      <c r="J5954" s="5">
        <v>21</v>
      </c>
      <c r="K5954" s="5">
        <v>19.480573654200001</v>
      </c>
      <c r="L5954" s="5">
        <v>0.36286824941599999</v>
      </c>
      <c r="M5954" s="5">
        <v>0.380276530981</v>
      </c>
      <c r="N5954" s="8">
        <f t="shared" si="1204"/>
        <v>0.380276530981</v>
      </c>
      <c r="O5954" s="5">
        <v>0</v>
      </c>
      <c r="P5954" s="5">
        <v>96.736587524399994</v>
      </c>
      <c r="Q5954" s="5">
        <v>21.2003192902</v>
      </c>
      <c r="R5954" s="5">
        <v>0</v>
      </c>
      <c r="S5954">
        <f t="shared" si="1196"/>
        <v>2.259374916841261E-2</v>
      </c>
      <c r="T5954">
        <f t="shared" si="1197"/>
        <v>306.10879663748915</v>
      </c>
      <c r="U5954">
        <f t="shared" si="1198"/>
        <v>919.2907626281883</v>
      </c>
      <c r="V5954" s="9">
        <v>458.03634643599997</v>
      </c>
      <c r="W5954" s="9">
        <v>268.76300048799999</v>
      </c>
      <c r="X5954">
        <f t="shared" si="1205"/>
        <v>6.0750015700662078E-4</v>
      </c>
      <c r="Y5954">
        <f t="shared" si="1206"/>
        <v>26.043375057998446</v>
      </c>
      <c r="Z5954">
        <f t="shared" si="1199"/>
        <v>0.46927725164481149</v>
      </c>
      <c r="AA5954">
        <f t="shared" si="1200"/>
        <v>6.6567102535771708E-2</v>
      </c>
      <c r="AB5954">
        <f>(1/(AA5954*k))*(LN((50-dTar)/(hTar-dTar)))</f>
        <v>65.650221812632964</v>
      </c>
      <c r="AC5954">
        <f t="shared" si="1201"/>
        <v>105.90347102147852</v>
      </c>
      <c r="AD5954" s="19">
        <v>401.71746826200001</v>
      </c>
      <c r="AE5954" s="19">
        <v>91.221702575699993</v>
      </c>
      <c r="AF5954">
        <f t="shared" si="1207"/>
        <v>1.6698877636625552E-3</v>
      </c>
      <c r="AG5954" s="23">
        <f t="shared" si="1202"/>
        <v>21.437684642911378</v>
      </c>
      <c r="AH5954" s="25">
        <f t="shared" si="1208"/>
        <v>23.1882788611093</v>
      </c>
      <c r="AI5954" s="25">
        <f t="shared" si="1203"/>
        <v>0.1783693582117778</v>
      </c>
    </row>
    <row r="5955" spans="6:35" ht="15">
      <c r="F5955" s="5">
        <v>2006</v>
      </c>
      <c r="G5955" s="5">
        <v>9</v>
      </c>
      <c r="H5955" s="5">
        <v>0</v>
      </c>
      <c r="I5955" s="5">
        <v>248</v>
      </c>
      <c r="J5955" s="5">
        <v>22</v>
      </c>
      <c r="K5955" s="5">
        <v>18.250366210900001</v>
      </c>
      <c r="L5955" s="5">
        <v>0.214178219438</v>
      </c>
      <c r="M5955" s="5">
        <v>0.36862754821799998</v>
      </c>
      <c r="N5955" s="8">
        <f t="shared" si="1204"/>
        <v>0.36862754821799998</v>
      </c>
      <c r="O5955" s="5">
        <v>0</v>
      </c>
      <c r="P5955" s="5">
        <v>96.736587524399994</v>
      </c>
      <c r="Q5955" s="5">
        <v>18.0085353851</v>
      </c>
      <c r="R5955" s="5">
        <v>0</v>
      </c>
      <c r="S5955">
        <f t="shared" si="1196"/>
        <v>2.1901636526237656E-2</v>
      </c>
      <c r="T5955">
        <f t="shared" si="1197"/>
        <v>315.78212711121705</v>
      </c>
      <c r="U5955">
        <f t="shared" si="1198"/>
        <v>948.34122914868806</v>
      </c>
      <c r="V5955" s="9">
        <v>458.96768188499999</v>
      </c>
      <c r="W5955" s="9">
        <v>277.25619506800001</v>
      </c>
      <c r="X5955">
        <f t="shared" si="1205"/>
        <v>5.9362502308630595E-4</v>
      </c>
      <c r="Y5955">
        <f t="shared" si="1206"/>
        <v>22.163155728391168</v>
      </c>
      <c r="Z5955">
        <f t="shared" si="1199"/>
        <v>0.45490191640817135</v>
      </c>
      <c r="AA5955">
        <f t="shared" si="1200"/>
        <v>6.4527957422026036E-2</v>
      </c>
      <c r="AB5955">
        <f>(1/(AA5955*k))*(LN((50-dTar)/(hTar-dTar)))</f>
        <v>67.724831553493217</v>
      </c>
      <c r="AC5955">
        <f t="shared" si="1201"/>
        <v>109.25012190103111</v>
      </c>
      <c r="AD5955" s="19">
        <v>401.910400391</v>
      </c>
      <c r="AE5955" s="19">
        <v>94.104393005399999</v>
      </c>
      <c r="AF5955">
        <f t="shared" si="1207"/>
        <v>1.6521691159128123E-3</v>
      </c>
      <c r="AG5955" s="23">
        <f t="shared" si="1202"/>
        <v>18.162713271143478</v>
      </c>
      <c r="AH5955" s="25">
        <f t="shared" si="1208"/>
        <v>19.683256513249098</v>
      </c>
      <c r="AI5955" s="25">
        <f t="shared" si="1203"/>
        <v>0.17290538289387897</v>
      </c>
    </row>
    <row r="5956" spans="6:35" ht="15">
      <c r="F5956" s="5">
        <v>2006</v>
      </c>
      <c r="G5956" s="5">
        <v>9</v>
      </c>
      <c r="H5956" s="5">
        <v>0</v>
      </c>
      <c r="I5956" s="5">
        <v>248</v>
      </c>
      <c r="J5956" s="5">
        <v>23</v>
      </c>
      <c r="K5956" s="5">
        <v>17.648048400899999</v>
      </c>
      <c r="L5956" s="5">
        <v>0.16426435113000001</v>
      </c>
      <c r="M5956" s="5">
        <v>0.331743985415</v>
      </c>
      <c r="N5956" s="8">
        <f t="shared" si="1204"/>
        <v>0.331743985415</v>
      </c>
      <c r="O5956" s="5">
        <v>0</v>
      </c>
      <c r="P5956" s="5">
        <v>96.736587524399994</v>
      </c>
      <c r="Q5956" s="5">
        <v>16.9638442993</v>
      </c>
      <c r="R5956" s="5">
        <v>0</v>
      </c>
      <c r="S5956">
        <f t="shared" si="1196"/>
        <v>1.9710236588254076E-2</v>
      </c>
      <c r="T5956">
        <f t="shared" si="1197"/>
        <v>350.89103768513831</v>
      </c>
      <c r="U5956">
        <f t="shared" si="1198"/>
        <v>1053.7785688497329</v>
      </c>
      <c r="V5956" s="9">
        <v>462.29675293000003</v>
      </c>
      <c r="W5956" s="9">
        <v>308.08175659199998</v>
      </c>
      <c r="X5956">
        <f t="shared" si="1205"/>
        <v>5.4819840454343625E-4</v>
      </c>
      <c r="Y5956">
        <f t="shared" si="1206"/>
        <v>21.004160688142054</v>
      </c>
      <c r="Z5956">
        <f t="shared" si="1199"/>
        <v>0.40938604684238572</v>
      </c>
      <c r="AA5956">
        <f t="shared" si="1200"/>
        <v>5.8071519259360278E-2</v>
      </c>
      <c r="AB5956">
        <f>(1/(AA5956*k))*(LN((50-dTar)/(hTar-dTar)))</f>
        <v>75.254532731951755</v>
      </c>
      <c r="AC5956">
        <f t="shared" si="1201"/>
        <v>121.39663821942428</v>
      </c>
      <c r="AD5956" s="19">
        <v>402.52316284199998</v>
      </c>
      <c r="AE5956" s="19">
        <v>104.567001343</v>
      </c>
      <c r="AF5956">
        <f t="shared" si="1207"/>
        <v>1.5911233078789635E-3</v>
      </c>
      <c r="AG5956" s="23">
        <f t="shared" si="1202"/>
        <v>16.94705959006642</v>
      </c>
      <c r="AH5956" s="25">
        <f t="shared" si="1208"/>
        <v>18.489138428381342</v>
      </c>
      <c r="AI5956" s="25">
        <f t="shared" si="1203"/>
        <v>0.15560508458526831</v>
      </c>
    </row>
    <row r="5957" spans="6:35" ht="15">
      <c r="F5957" s="5">
        <v>2006</v>
      </c>
      <c r="G5957" s="5">
        <v>9</v>
      </c>
      <c r="H5957" s="5">
        <v>0</v>
      </c>
      <c r="I5957" s="5">
        <v>248</v>
      </c>
      <c r="J5957" s="5">
        <v>24</v>
      </c>
      <c r="K5957" s="5">
        <v>17.0215682983</v>
      </c>
      <c r="L5957" s="5">
        <v>0.12374881655</v>
      </c>
      <c r="M5957" s="5">
        <v>0.21559336781499999</v>
      </c>
      <c r="N5957" s="8">
        <f t="shared" si="1204"/>
        <v>0.21559336781499999</v>
      </c>
      <c r="O5957" s="5">
        <v>0</v>
      </c>
      <c r="P5957" s="5">
        <v>96.736587524399994</v>
      </c>
      <c r="Q5957" s="5">
        <v>11.409722328200001</v>
      </c>
      <c r="R5957" s="5">
        <v>0</v>
      </c>
      <c r="S5957">
        <f t="shared" si="1196"/>
        <v>1.2809263990653174E-2</v>
      </c>
      <c r="T5957">
        <f t="shared" si="1197"/>
        <v>539.93308081703321</v>
      </c>
      <c r="U5957">
        <f t="shared" si="1198"/>
        <v>1621.5002609686164</v>
      </c>
      <c r="V5957" s="9">
        <v>478.943603516</v>
      </c>
      <c r="W5957" s="9">
        <v>474.06036376999998</v>
      </c>
      <c r="X5957">
        <f t="shared" si="1205"/>
        <v>3.8842429894859771E-4</v>
      </c>
      <c r="Y5957">
        <f t="shared" si="1206"/>
        <v>14.437626530857486</v>
      </c>
      <c r="Z5957">
        <f t="shared" si="1199"/>
        <v>0.26605129393622012</v>
      </c>
      <c r="AA5957">
        <f t="shared" si="1200"/>
        <v>3.773944656629493E-2</v>
      </c>
      <c r="AB5957">
        <f>(1/(AA5957*k))*(LN((50-dTar)/(hTar-dTar)))</f>
        <v>115.79780427412702</v>
      </c>
      <c r="AC5957">
        <f t="shared" si="1201"/>
        <v>186.79890289321199</v>
      </c>
      <c r="AD5957" s="19">
        <v>404.47128295900001</v>
      </c>
      <c r="AE5957" s="19">
        <v>160.90232849099999</v>
      </c>
      <c r="AF5957">
        <f t="shared" si="1207"/>
        <v>1.3294822410164614E-3</v>
      </c>
      <c r="AG5957" s="23">
        <f t="shared" si="1202"/>
        <v>10.852102272900469</v>
      </c>
      <c r="AH5957" s="25">
        <f t="shared" si="1208"/>
        <v>12.214937693758706</v>
      </c>
      <c r="AI5957" s="25">
        <f t="shared" si="1203"/>
        <v>0.10112443845186614</v>
      </c>
    </row>
    <row r="5958" spans="6:35" ht="15">
      <c r="F5958" s="5">
        <v>2006</v>
      </c>
      <c r="G5958" s="5">
        <v>9</v>
      </c>
      <c r="H5958" s="5">
        <v>0</v>
      </c>
      <c r="I5958" s="5">
        <v>249</v>
      </c>
      <c r="J5958" s="5">
        <v>1</v>
      </c>
      <c r="K5958" s="5">
        <v>16.496326446499999</v>
      </c>
      <c r="L5958" s="5">
        <v>9.6458844840500005E-2</v>
      </c>
      <c r="M5958" s="5">
        <v>0.247311353683</v>
      </c>
      <c r="N5958" s="8">
        <f t="shared" si="1204"/>
        <v>0.247311353683</v>
      </c>
      <c r="O5958" s="5">
        <v>0</v>
      </c>
      <c r="P5958" s="5">
        <v>96.736587524399994</v>
      </c>
      <c r="Q5958" s="5">
        <v>6.8903951644900001</v>
      </c>
      <c r="R5958" s="5">
        <v>0</v>
      </c>
      <c r="S5958">
        <f t="shared" ref="S5958:S6021" si="1209">(N5958*k)/LN((uhzRef-dRef)/zoRef)</f>
        <v>1.4693756349358985E-2</v>
      </c>
      <c r="T5958">
        <f t="shared" ref="T5958:T6021" si="1210">(1/(S5958*k))*(LN((50-dRef)/(O3zRef-dRef)))</f>
        <v>470.68599785062935</v>
      </c>
      <c r="U5958">
        <f t="shared" ref="U5958:U6021" si="1211">(1/(S5958*k))*(LN((50-dRef)/(uzoRef)))</f>
        <v>1413.5408543483929</v>
      </c>
      <c r="V5958" s="9">
        <v>473.96734619099999</v>
      </c>
      <c r="W5958" s="9">
        <v>413.26153564499998</v>
      </c>
      <c r="X5958">
        <f t="shared" si="1205"/>
        <v>4.3463714959081676E-4</v>
      </c>
      <c r="Y5958">
        <f t="shared" si="1206"/>
        <v>8.6625613532000187</v>
      </c>
      <c r="Z5958">
        <f t="shared" ref="Z5958:Z6021" si="1212">(S5958/k)*LN((50-dRef)/(uzoRef))</f>
        <v>0.30519262405576858</v>
      </c>
      <c r="AA5958">
        <f t="shared" ref="AA5958:AA6021" si="1213">(Z5958*k)/LN((50-dTar)/zoTar)</f>
        <v>4.3291654618831325E-2</v>
      </c>
      <c r="AB5958">
        <f>(1/(AA5958*k))*(LN((50-dTar)/(hTar-dTar)))</f>
        <v>100.94659318003376</v>
      </c>
      <c r="AC5958">
        <f t="shared" ref="AC5958:AC6021" si="1214">(1/(AA5958*k))*(LN((50-dTar)/(zoTar)))</f>
        <v>162.84171340760824</v>
      </c>
      <c r="AD5958" s="19">
        <v>403.93649291999998</v>
      </c>
      <c r="AE5958" s="19">
        <v>140.266387939</v>
      </c>
      <c r="AF5958">
        <f t="shared" si="1207"/>
        <v>1.4143379471520659E-3</v>
      </c>
      <c r="AG5958" s="23">
        <f t="shared" ref="AG5958:AG6021" si="1215" xml:space="preserve"> Y5958*(1-(AC5958*AF5958))</f>
        <v>6.6674590008274475</v>
      </c>
      <c r="AH5958" s="25">
        <f t="shared" si="1208"/>
        <v>7.4257849689245594</v>
      </c>
      <c r="AI5958" s="25">
        <f t="shared" ref="AI5958:AI6021" si="1216">(AA5958/k)*LN((hTar-dTar)/(zoTar))</f>
        <v>0.11600181405127716</v>
      </c>
    </row>
    <row r="5959" spans="6:35" ht="15">
      <c r="F5959" s="5">
        <v>2006</v>
      </c>
      <c r="G5959" s="5">
        <v>9</v>
      </c>
      <c r="H5959" s="5">
        <v>0</v>
      </c>
      <c r="I5959" s="5">
        <v>249</v>
      </c>
      <c r="J5959" s="5">
        <v>2</v>
      </c>
      <c r="K5959" s="5">
        <v>15.938989639300001</v>
      </c>
      <c r="L5959" s="5">
        <v>6.8066880106899999E-2</v>
      </c>
      <c r="M5959" s="5">
        <v>0.192210376263</v>
      </c>
      <c r="N5959" s="8">
        <f t="shared" ref="N5959:N6022" si="1217">IF(M5959&lt;0, 0, IF(M5959=0, 0.0001, IF(M5959&gt;0, M5959)))</f>
        <v>0.192210376263</v>
      </c>
      <c r="O5959" s="5">
        <v>0</v>
      </c>
      <c r="P5959" s="5">
        <v>96.736587524399994</v>
      </c>
      <c r="Q5959" s="5">
        <v>5.0701413154599999</v>
      </c>
      <c r="R5959" s="5">
        <v>0</v>
      </c>
      <c r="S5959">
        <f t="shared" si="1209"/>
        <v>1.1419986970138346E-2</v>
      </c>
      <c r="T5959">
        <f t="shared" si="1210"/>
        <v>605.6176235189057</v>
      </c>
      <c r="U5959">
        <f t="shared" si="1211"/>
        <v>1818.7608232803791</v>
      </c>
      <c r="V5959" s="9">
        <v>485.17654418900003</v>
      </c>
      <c r="W5959" s="9">
        <v>531.73126220699999</v>
      </c>
      <c r="X5959">
        <f t="shared" ref="X5959:X6022" si="1218" xml:space="preserve"> (1/(U5959 + W5959 + V5959))</f>
        <v>3.5265051407439138E-4</v>
      </c>
      <c r="Y5959">
        <f t="shared" ref="Y5959:Y6022" si="1219" xml:space="preserve"> Q5959/(1-(T5959*X5959))</f>
        <v>6.4470456669280392</v>
      </c>
      <c r="Z5959">
        <f t="shared" si="1212"/>
        <v>0.23719569776664046</v>
      </c>
      <c r="AA5959">
        <f t="shared" si="1213"/>
        <v>3.3646272600971167E-2</v>
      </c>
      <c r="AB5959">
        <f>(1/(AA5959*k))*(LN((50-dTar)/(hTar-dTar)))</f>
        <v>129.88496820214061</v>
      </c>
      <c r="AC5959">
        <f t="shared" si="1214"/>
        <v>209.52357183771397</v>
      </c>
      <c r="AD5959" s="19">
        <v>404.86688232400002</v>
      </c>
      <c r="AE5959" s="19">
        <v>180.47657775900001</v>
      </c>
      <c r="AF5959">
        <f t="shared" ref="AF5959:AF6022" si="1220" xml:space="preserve"> (1/(AC5959 + AE5959 + AD5959))</f>
        <v>1.2580720546222723E-3</v>
      </c>
      <c r="AG5959" s="23">
        <f t="shared" si="1215"/>
        <v>4.7476318257582379</v>
      </c>
      <c r="AH5959" s="25">
        <f t="shared" ref="AH5959:AH6022" si="1221">Y5959*(1-AB5959*AF5959)</f>
        <v>5.3935684338576619</v>
      </c>
      <c r="AI5959" s="25">
        <f t="shared" si="1216"/>
        <v>9.0156606212936696E-2</v>
      </c>
    </row>
    <row r="5960" spans="6:35" ht="15">
      <c r="F5960" s="5">
        <v>2006</v>
      </c>
      <c r="G5960" s="5">
        <v>9</v>
      </c>
      <c r="H5960" s="5">
        <v>0</v>
      </c>
      <c r="I5960" s="5">
        <v>249</v>
      </c>
      <c r="J5960" s="5">
        <v>3</v>
      </c>
      <c r="K5960" s="5">
        <v>15.4140062332</v>
      </c>
      <c r="L5960" s="5">
        <v>5.49069792032E-2</v>
      </c>
      <c r="M5960" s="5">
        <v>0.11337096244100001</v>
      </c>
      <c r="N5960" s="8">
        <f t="shared" si="1217"/>
        <v>0.11337096244100001</v>
      </c>
      <c r="O5960" s="5">
        <v>0</v>
      </c>
      <c r="P5960" s="5">
        <v>96.736587524399994</v>
      </c>
      <c r="Q5960" s="5">
        <v>5.6124200820899999</v>
      </c>
      <c r="R5960" s="5">
        <v>0</v>
      </c>
      <c r="S5960">
        <f t="shared" si="1209"/>
        <v>6.7358221706862618E-3</v>
      </c>
      <c r="T5960">
        <f t="shared" si="1210"/>
        <v>1026.7707778228682</v>
      </c>
      <c r="U5960">
        <f t="shared" si="1211"/>
        <v>3083.5470974946925</v>
      </c>
      <c r="V5960" s="9">
        <v>514.82214355500003</v>
      </c>
      <c r="W5960" s="9">
        <v>901.50305175799997</v>
      </c>
      <c r="X5960">
        <f t="shared" si="1218"/>
        <v>2.2222852892921782E-4</v>
      </c>
      <c r="Y5960">
        <f t="shared" si="1219"/>
        <v>7.271648557932985</v>
      </c>
      <c r="Z5960">
        <f t="shared" si="1212"/>
        <v>0.13990454139621311</v>
      </c>
      <c r="AA5960">
        <f t="shared" si="1213"/>
        <v>1.9845496281142405E-2</v>
      </c>
      <c r="AB5960">
        <f>(1/(AA5960*k))*(LN((50-dTar)/(hTar-dTar)))</f>
        <v>220.20840320583446</v>
      </c>
      <c r="AC5960">
        <f t="shared" si="1214"/>
        <v>355.22856745485603</v>
      </c>
      <c r="AD5960" s="19">
        <v>406.20932006800001</v>
      </c>
      <c r="AE5960" s="19">
        <v>305.98196411100002</v>
      </c>
      <c r="AF5960">
        <f t="shared" si="1220"/>
        <v>9.3683848812568056E-4</v>
      </c>
      <c r="AG5960" s="23">
        <f t="shared" si="1215"/>
        <v>4.8517035884667887</v>
      </c>
      <c r="AH5960" s="25">
        <f t="shared" si="1221"/>
        <v>5.7715095871564719</v>
      </c>
      <c r="AI5960" s="25">
        <f t="shared" si="1216"/>
        <v>5.3176844119952008E-2</v>
      </c>
    </row>
    <row r="5961" spans="6:35" ht="15">
      <c r="F5961" s="5">
        <v>2006</v>
      </c>
      <c r="G5961" s="5">
        <v>9</v>
      </c>
      <c r="H5961" s="5">
        <v>0</v>
      </c>
      <c r="I5961" s="5">
        <v>249</v>
      </c>
      <c r="J5961" s="5">
        <v>4</v>
      </c>
      <c r="K5961" s="5">
        <v>15.2233381271</v>
      </c>
      <c r="L5961" s="5">
        <v>4.1338946670299997E-2</v>
      </c>
      <c r="M5961" s="5">
        <v>7.0455372333499994E-2</v>
      </c>
      <c r="N5961" s="8">
        <f t="shared" si="1217"/>
        <v>7.0455372333499994E-2</v>
      </c>
      <c r="O5961" s="5">
        <v>0</v>
      </c>
      <c r="P5961" s="5">
        <v>96.736587524399994</v>
      </c>
      <c r="Q5961" s="5">
        <v>3.2872331142400002</v>
      </c>
      <c r="R5961" s="5">
        <v>0</v>
      </c>
      <c r="S5961">
        <f t="shared" si="1209"/>
        <v>4.1860353726371584E-3</v>
      </c>
      <c r="T5961">
        <f t="shared" si="1210"/>
        <v>1652.194679166066</v>
      </c>
      <c r="U5961">
        <f t="shared" si="1211"/>
        <v>4961.7891524349434</v>
      </c>
      <c r="V5961" s="9">
        <v>548.05169677699996</v>
      </c>
      <c r="W5961" s="9">
        <v>1450.6242675799999</v>
      </c>
      <c r="X5961">
        <f t="shared" si="1218"/>
        <v>1.436685599626849E-4</v>
      </c>
      <c r="Y5961">
        <f t="shared" si="1219"/>
        <v>4.3103816377268522</v>
      </c>
      <c r="Z5961">
        <f t="shared" si="1212"/>
        <v>8.6944896144350067E-2</v>
      </c>
      <c r="AA5961">
        <f t="shared" si="1213"/>
        <v>1.2333156564306613E-2</v>
      </c>
      <c r="AB5961">
        <f>(1/(AA5961*k))*(LN((50-dTar)/(hTar-dTar)))</f>
        <v>354.34116352218632</v>
      </c>
      <c r="AC5961">
        <f t="shared" si="1214"/>
        <v>571.60445321706106</v>
      </c>
      <c r="AD5961" s="19">
        <v>406.94567871100003</v>
      </c>
      <c r="AE5961" s="19">
        <v>492.36096191399997</v>
      </c>
      <c r="AF5961">
        <f t="shared" si="1220"/>
        <v>6.7985074297588705E-4</v>
      </c>
      <c r="AG5961" s="23">
        <f t="shared" si="1215"/>
        <v>2.6353427115099617</v>
      </c>
      <c r="AH5961" s="25">
        <f t="shared" si="1221"/>
        <v>3.2720145663715536</v>
      </c>
      <c r="AI5961" s="25">
        <f t="shared" si="1216"/>
        <v>3.3047213072231733E-2</v>
      </c>
    </row>
    <row r="5962" spans="6:35" ht="15">
      <c r="F5962" s="5">
        <v>2006</v>
      </c>
      <c r="G5962" s="5">
        <v>9</v>
      </c>
      <c r="H5962" s="5">
        <v>0</v>
      </c>
      <c r="I5962" s="5">
        <v>249</v>
      </c>
      <c r="J5962" s="5">
        <v>5</v>
      </c>
      <c r="K5962" s="5">
        <v>15.192347526600001</v>
      </c>
      <c r="L5962" s="5">
        <v>3.4752108156699997E-2</v>
      </c>
      <c r="M5962" s="5">
        <v>0.13761599361900001</v>
      </c>
      <c r="N5962" s="8">
        <f t="shared" si="1217"/>
        <v>0.13761599361900001</v>
      </c>
      <c r="O5962" s="5">
        <v>0</v>
      </c>
      <c r="P5962" s="5">
        <v>96.736587524399994</v>
      </c>
      <c r="Q5962" s="5">
        <v>0.727242946625</v>
      </c>
      <c r="R5962" s="5">
        <v>1.09071326256</v>
      </c>
      <c r="S5962">
        <f t="shared" si="1209"/>
        <v>8.1763164120819912E-3</v>
      </c>
      <c r="T5962">
        <f t="shared" si="1210"/>
        <v>845.87545551101641</v>
      </c>
      <c r="U5962">
        <f t="shared" si="1211"/>
        <v>2540.2912334664843</v>
      </c>
      <c r="V5962" s="9">
        <v>502.97238159199998</v>
      </c>
      <c r="W5962" s="9">
        <v>742.677246094</v>
      </c>
      <c r="X5962">
        <f t="shared" si="1218"/>
        <v>2.6413513487783018E-4</v>
      </c>
      <c r="Y5962">
        <f t="shared" si="1219"/>
        <v>0.93647535266713011</v>
      </c>
      <c r="Z5962">
        <f t="shared" si="1212"/>
        <v>0.16982393076242952</v>
      </c>
      <c r="AA5962">
        <f t="shared" si="1213"/>
        <v>2.4089569593385658E-2</v>
      </c>
      <c r="AB5962">
        <f>(1/(AA5962*k))*(LN((50-dTar)/(hTar-dTar)))</f>
        <v>181.41233407912853</v>
      </c>
      <c r="AC5962">
        <f t="shared" si="1214"/>
        <v>292.64479745277566</v>
      </c>
      <c r="AD5962" s="19">
        <v>405.79507446299999</v>
      </c>
      <c r="AE5962" s="19">
        <v>252.074417114</v>
      </c>
      <c r="AF5962">
        <f t="shared" si="1220"/>
        <v>1.0520620379318403E-3</v>
      </c>
      <c r="AG5962" s="23">
        <f t="shared" si="1215"/>
        <v>0.64815286970842945</v>
      </c>
      <c r="AH5962" s="25">
        <f t="shared" si="1221"/>
        <v>0.75774244828509274</v>
      </c>
      <c r="AI5962" s="25">
        <f t="shared" si="1216"/>
        <v>6.4549017521997876E-2</v>
      </c>
    </row>
    <row r="5963" spans="6:35" ht="15">
      <c r="F5963" s="5">
        <v>2006</v>
      </c>
      <c r="G5963" s="5">
        <v>9</v>
      </c>
      <c r="H5963" s="5">
        <v>0</v>
      </c>
      <c r="I5963" s="5">
        <v>249</v>
      </c>
      <c r="J5963" s="5">
        <v>6</v>
      </c>
      <c r="K5963" s="5">
        <v>14.737210273700001</v>
      </c>
      <c r="L5963" s="5">
        <v>2.8290271759000001E-2</v>
      </c>
      <c r="M5963" s="5">
        <v>0.12331853807</v>
      </c>
      <c r="N5963" s="8">
        <f t="shared" si="1217"/>
        <v>0.12331853807</v>
      </c>
      <c r="O5963" s="5">
        <v>0</v>
      </c>
      <c r="P5963" s="5">
        <v>96.736587524399994</v>
      </c>
      <c r="Q5963" s="5">
        <v>1.3426642417900001</v>
      </c>
      <c r="R5963" s="5">
        <v>7.4117779731800004</v>
      </c>
      <c r="S5963">
        <f t="shared" si="1209"/>
        <v>7.3268474122799108E-3</v>
      </c>
      <c r="T5963">
        <f t="shared" si="1210"/>
        <v>943.9455990144528</v>
      </c>
      <c r="U5963">
        <f t="shared" si="1211"/>
        <v>2834.8106265798301</v>
      </c>
      <c r="V5963" s="9">
        <v>507.37445068400001</v>
      </c>
      <c r="W5963" s="9">
        <v>828.78265380899995</v>
      </c>
      <c r="X5963">
        <f t="shared" si="1218"/>
        <v>2.3975251415881519E-4</v>
      </c>
      <c r="Y5963">
        <f t="shared" si="1219"/>
        <v>1.7354108515516526</v>
      </c>
      <c r="Z5963">
        <f t="shared" si="1212"/>
        <v>0.15218026858785319</v>
      </c>
      <c r="AA5963">
        <f t="shared" si="1213"/>
        <v>2.1586811437167827E-2</v>
      </c>
      <c r="AB5963">
        <f>(1/(AA5963*k))*(LN((50-dTar)/(hTar-dTar)))</f>
        <v>202.44513922854065</v>
      </c>
      <c r="AC5963">
        <f t="shared" si="1214"/>
        <v>326.57380803553275</v>
      </c>
      <c r="AD5963" s="19">
        <v>404.37350463899998</v>
      </c>
      <c r="AE5963" s="19">
        <v>281.29974365200002</v>
      </c>
      <c r="AF5963">
        <f t="shared" si="1220"/>
        <v>9.8790111934632082E-4</v>
      </c>
      <c r="AG5963" s="23">
        <f t="shared" si="1215"/>
        <v>1.1755280376128094</v>
      </c>
      <c r="AH5963" s="25">
        <f t="shared" si="1221"/>
        <v>1.388336005282341</v>
      </c>
      <c r="AI5963" s="25">
        <f t="shared" si="1216"/>
        <v>5.7842771507399693E-2</v>
      </c>
    </row>
    <row r="5964" spans="6:35" ht="15">
      <c r="F5964" s="5">
        <v>2006</v>
      </c>
      <c r="G5964" s="5">
        <v>9</v>
      </c>
      <c r="H5964" s="5">
        <v>0</v>
      </c>
      <c r="I5964" s="5">
        <v>249</v>
      </c>
      <c r="J5964" s="5">
        <v>7</v>
      </c>
      <c r="K5964" s="5">
        <v>15.1446399689</v>
      </c>
      <c r="L5964" s="5">
        <v>2.34656780958E-2</v>
      </c>
      <c r="M5964" s="5">
        <v>9.2263333499399997E-2</v>
      </c>
      <c r="N5964" s="8">
        <f t="shared" si="1217"/>
        <v>9.2263333499399997E-2</v>
      </c>
      <c r="O5964" s="5">
        <v>0</v>
      </c>
      <c r="P5964" s="5">
        <v>96.736587524399994</v>
      </c>
      <c r="Q5964" s="5">
        <v>1.4164425134700001</v>
      </c>
      <c r="R5964" s="5">
        <v>96.532127380399999</v>
      </c>
      <c r="S5964">
        <f t="shared" si="1209"/>
        <v>5.4817335404566342E-3</v>
      </c>
      <c r="T5964">
        <f t="shared" si="1210"/>
        <v>1261.6712064585197</v>
      </c>
      <c r="U5964">
        <f t="shared" si="1211"/>
        <v>3788.9884195155241</v>
      </c>
      <c r="V5964" s="9">
        <v>415.73147583000002</v>
      </c>
      <c r="W5964" s="9">
        <v>1107.7452392600001</v>
      </c>
      <c r="X5964">
        <f t="shared" si="1218"/>
        <v>1.8823652949474928E-4</v>
      </c>
      <c r="Y5964">
        <f t="shared" si="1219"/>
        <v>1.8576115204716268</v>
      </c>
      <c r="Z5964">
        <f t="shared" si="1212"/>
        <v>0.11385683849722081</v>
      </c>
      <c r="AA5964">
        <f t="shared" si="1213"/>
        <v>1.6150622720531554E-2</v>
      </c>
      <c r="AB5964">
        <f>(1/(AA5964*k))*(LN((50-dTar)/(hTar-dTar)))</f>
        <v>270.58678309302144</v>
      </c>
      <c r="AC5964">
        <f t="shared" si="1214"/>
        <v>436.49630954594352</v>
      </c>
      <c r="AD5964" s="19">
        <v>315.69921875</v>
      </c>
      <c r="AE5964" s="19">
        <v>375.98330688499999</v>
      </c>
      <c r="AF5964">
        <f t="shared" si="1220"/>
        <v>8.8638429370961787E-4</v>
      </c>
      <c r="AG5964" s="23">
        <f t="shared" si="1215"/>
        <v>1.1388951716350995</v>
      </c>
      <c r="AH5964" s="25">
        <f t="shared" si="1221"/>
        <v>1.4120747758646985</v>
      </c>
      <c r="AI5964" s="25">
        <f t="shared" si="1216"/>
        <v>4.3276274610776454E-2</v>
      </c>
    </row>
    <row r="5965" spans="6:35" ht="15">
      <c r="F5965" s="5">
        <v>2006</v>
      </c>
      <c r="G5965" s="5">
        <v>9</v>
      </c>
      <c r="H5965" s="5">
        <v>0</v>
      </c>
      <c r="I5965" s="5">
        <v>249</v>
      </c>
      <c r="J5965" s="5">
        <v>8</v>
      </c>
      <c r="K5965" s="5">
        <v>16.277967452999999</v>
      </c>
      <c r="L5965" s="5">
        <v>8.0216556787500004E-2</v>
      </c>
      <c r="M5965" s="5">
        <v>5.8321259915799999E-2</v>
      </c>
      <c r="N5965" s="8">
        <f t="shared" si="1217"/>
        <v>5.8321259915799999E-2</v>
      </c>
      <c r="O5965" s="5">
        <v>0</v>
      </c>
      <c r="P5965" s="5">
        <v>96.736587524399994</v>
      </c>
      <c r="Q5965" s="5">
        <v>2.7413654327399999</v>
      </c>
      <c r="R5965" s="5">
        <v>197.111053467</v>
      </c>
      <c r="S5965">
        <f t="shared" si="1209"/>
        <v>3.4650992379785294E-3</v>
      </c>
      <c r="T5965">
        <f t="shared" si="1210"/>
        <v>1995.9443855659374</v>
      </c>
      <c r="U5965">
        <f t="shared" si="1211"/>
        <v>5994.1212292023592</v>
      </c>
      <c r="V5965" s="9">
        <v>329.66082763700001</v>
      </c>
      <c r="W5965" s="9">
        <v>1752.4360351600001</v>
      </c>
      <c r="X5965">
        <f t="shared" si="1218"/>
        <v>1.2382033132446511E-4</v>
      </c>
      <c r="Y5965">
        <f t="shared" si="1219"/>
        <v>3.6412612611913624</v>
      </c>
      <c r="Z5965">
        <f t="shared" si="1212"/>
        <v>7.1970890486315026E-2</v>
      </c>
      <c r="AA5965">
        <f t="shared" si="1213"/>
        <v>1.0209089892598246E-2</v>
      </c>
      <c r="AB5965">
        <f>(1/(AA5965*k))*(LN((50-dTar)/(hTar-dTar)))</f>
        <v>428.06411667176326</v>
      </c>
      <c r="AC5965">
        <f t="shared" si="1214"/>
        <v>690.53042813268053</v>
      </c>
      <c r="AD5965" s="19">
        <v>257.46051025399998</v>
      </c>
      <c r="AE5965" s="19">
        <v>594.79980468799999</v>
      </c>
      <c r="AF5965">
        <f t="shared" si="1220"/>
        <v>6.4817604363315393E-4</v>
      </c>
      <c r="AG5965" s="23">
        <f t="shared" si="1215"/>
        <v>2.0114863167148491</v>
      </c>
      <c r="AH5965" s="25">
        <f t="shared" si="1221"/>
        <v>2.6309536142601799</v>
      </c>
      <c r="AI5965" s="25">
        <f t="shared" si="1216"/>
        <v>2.735568685884348E-2</v>
      </c>
    </row>
    <row r="5966" spans="6:35" ht="15">
      <c r="F5966" s="5">
        <v>2006</v>
      </c>
      <c r="G5966" s="5">
        <v>9</v>
      </c>
      <c r="H5966" s="5">
        <v>0</v>
      </c>
      <c r="I5966" s="5">
        <v>249</v>
      </c>
      <c r="J5966" s="5">
        <v>9</v>
      </c>
      <c r="K5966" s="5">
        <v>18.054052352900001</v>
      </c>
      <c r="L5966" s="5">
        <v>0.22902634739899999</v>
      </c>
      <c r="M5966" s="5">
        <v>0.143875941634</v>
      </c>
      <c r="N5966" s="8">
        <f t="shared" si="1217"/>
        <v>0.143875941634</v>
      </c>
      <c r="O5966" s="5">
        <v>0</v>
      </c>
      <c r="P5966" s="5">
        <v>96.736587524399994</v>
      </c>
      <c r="Q5966" s="5">
        <v>5.8332891464200003</v>
      </c>
      <c r="R5966" s="5">
        <v>569.41973876999998</v>
      </c>
      <c r="S5966">
        <f t="shared" si="1209"/>
        <v>8.5482449528555965E-3</v>
      </c>
      <c r="T5966">
        <f t="shared" si="1210"/>
        <v>809.07196829469308</v>
      </c>
      <c r="U5966">
        <f t="shared" si="1211"/>
        <v>2429.7648252021127</v>
      </c>
      <c r="V5966" s="9">
        <v>191.676025391</v>
      </c>
      <c r="W5966" s="9">
        <v>710.36389160199997</v>
      </c>
      <c r="X5966">
        <f t="shared" si="1218"/>
        <v>3.0013763631933724E-4</v>
      </c>
      <c r="Y5966">
        <f t="shared" si="1219"/>
        <v>7.7040979693573419</v>
      </c>
      <c r="Z5966">
        <f t="shared" si="1212"/>
        <v>0.17754897020238739</v>
      </c>
      <c r="AA5966">
        <f t="shared" si="1213"/>
        <v>2.5185368485597399E-2</v>
      </c>
      <c r="AB5966">
        <f>(1/(AA5966*k))*(LN((50-dTar)/(hTar-dTar)))</f>
        <v>173.51920220650427</v>
      </c>
      <c r="AC5966">
        <f t="shared" si="1214"/>
        <v>279.91201393032429</v>
      </c>
      <c r="AD5966" s="19">
        <v>169.61390685999999</v>
      </c>
      <c r="AE5966" s="19">
        <v>241.10682678200001</v>
      </c>
      <c r="AF5966">
        <f t="shared" si="1220"/>
        <v>1.4479475575335042E-3</v>
      </c>
      <c r="AG5966" s="23">
        <f t="shared" si="1215"/>
        <v>4.5816431108241433</v>
      </c>
      <c r="AH5966" s="25">
        <f t="shared" si="1221"/>
        <v>5.7684687394044971</v>
      </c>
      <c r="AI5966" s="25">
        <f t="shared" si="1216"/>
        <v>6.7485256860760609E-2</v>
      </c>
    </row>
    <row r="5967" spans="6:35" ht="15">
      <c r="F5967" s="5">
        <v>2006</v>
      </c>
      <c r="G5967" s="5">
        <v>9</v>
      </c>
      <c r="H5967" s="5">
        <v>0</v>
      </c>
      <c r="I5967" s="5">
        <v>249</v>
      </c>
      <c r="J5967" s="5">
        <v>10</v>
      </c>
      <c r="K5967" s="5">
        <v>18.709999084500001</v>
      </c>
      <c r="L5967" s="5">
        <v>0.18989346921399999</v>
      </c>
      <c r="M5967" s="5">
        <v>0.389999985695</v>
      </c>
      <c r="N5967" s="8">
        <f t="shared" si="1217"/>
        <v>0.389999985695</v>
      </c>
      <c r="O5967" s="5">
        <v>0</v>
      </c>
      <c r="P5967" s="5">
        <v>96.736587524399994</v>
      </c>
      <c r="Q5967" s="5">
        <v>2.4893596172299999</v>
      </c>
      <c r="R5967" s="5">
        <v>269.16500854499998</v>
      </c>
      <c r="S5967">
        <f t="shared" si="1209"/>
        <v>2.3171458490341579E-2</v>
      </c>
      <c r="T5967">
        <f t="shared" si="1210"/>
        <v>298.47691168662817</v>
      </c>
      <c r="U5967">
        <f t="shared" si="1211"/>
        <v>896.37106409670105</v>
      </c>
      <c r="V5967" s="9">
        <v>225.50938415499999</v>
      </c>
      <c r="W5967" s="9">
        <v>262.06222534199998</v>
      </c>
      <c r="X5967">
        <f t="shared" si="1218"/>
        <v>7.2257328217453386E-4</v>
      </c>
      <c r="Y5967">
        <f t="shared" si="1219"/>
        <v>3.1738734883287987</v>
      </c>
      <c r="Z5967">
        <f t="shared" si="1212"/>
        <v>0.48127640419021711</v>
      </c>
      <c r="AA5967">
        <f t="shared" si="1213"/>
        <v>6.8269185504917937E-2</v>
      </c>
      <c r="AB5967">
        <f>(1/(AA5967*k))*(LN((50-dTar)/(hTar-dTar)))</f>
        <v>64.013434678854949</v>
      </c>
      <c r="AC5967">
        <f t="shared" si="1214"/>
        <v>103.26309245146989</v>
      </c>
      <c r="AD5967" s="19">
        <v>232.64178466800001</v>
      </c>
      <c r="AE5967" s="19">
        <v>88.947364807100001</v>
      </c>
      <c r="AF5967">
        <f t="shared" si="1220"/>
        <v>2.3537594987502429E-3</v>
      </c>
      <c r="AG5967" s="23">
        <f t="shared" si="1215"/>
        <v>2.4024429552842959</v>
      </c>
      <c r="AH5967" s="25">
        <f t="shared" si="1221"/>
        <v>2.6956588923488618</v>
      </c>
      <c r="AI5967" s="25">
        <f t="shared" si="1216"/>
        <v>0.1829301613001601</v>
      </c>
    </row>
    <row r="5968" spans="6:35" ht="15">
      <c r="F5968" s="5">
        <v>2006</v>
      </c>
      <c r="G5968" s="5">
        <v>9</v>
      </c>
      <c r="H5968" s="5">
        <v>0</v>
      </c>
      <c r="I5968" s="5">
        <v>249</v>
      </c>
      <c r="J5968" s="5">
        <v>11</v>
      </c>
      <c r="K5968" s="5">
        <v>19.245000839199999</v>
      </c>
      <c r="L5968" s="5">
        <v>0.27219814062100001</v>
      </c>
      <c r="M5968" s="5">
        <v>0.75499999523200001</v>
      </c>
      <c r="N5968" s="8">
        <f t="shared" si="1217"/>
        <v>0.75499999523200001</v>
      </c>
      <c r="O5968" s="5">
        <v>0</v>
      </c>
      <c r="P5968" s="5">
        <v>96.736587524399994</v>
      </c>
      <c r="Q5968" s="5">
        <v>5.4905395507800003</v>
      </c>
      <c r="R5968" s="5">
        <v>282.38751220699999</v>
      </c>
      <c r="S5968">
        <f t="shared" si="1209"/>
        <v>4.4857568439522814E-2</v>
      </c>
      <c r="T5968">
        <f t="shared" si="1210"/>
        <v>154.18012188503786</v>
      </c>
      <c r="U5968">
        <f t="shared" si="1211"/>
        <v>463.02609852030969</v>
      </c>
      <c r="V5968" s="9">
        <v>212.37069702100001</v>
      </c>
      <c r="W5968" s="9">
        <v>135.36988830600001</v>
      </c>
      <c r="X5968">
        <f t="shared" si="1218"/>
        <v>1.2334004590010118E-3</v>
      </c>
      <c r="Y5968">
        <f t="shared" si="1219"/>
        <v>6.7798319399265878</v>
      </c>
      <c r="Z5968">
        <f t="shared" si="1212"/>
        <v>0.93170178512021051</v>
      </c>
      <c r="AA5968">
        <f t="shared" si="1213"/>
        <v>0.13216214518278219</v>
      </c>
      <c r="AB5968">
        <f>(1/(AA5968*k))*(LN((50-dTar)/(hTar-dTar)))</f>
        <v>33.066541412851009</v>
      </c>
      <c r="AC5968">
        <f t="shared" si="1214"/>
        <v>53.341198454603386</v>
      </c>
      <c r="AD5968" s="19">
        <v>228.57455444300001</v>
      </c>
      <c r="AE5968" s="19">
        <v>45.946323394799997</v>
      </c>
      <c r="AF5968">
        <f t="shared" si="1220"/>
        <v>3.0500630365927141E-3</v>
      </c>
      <c r="AG5968" s="23">
        <f t="shared" si="1215"/>
        <v>5.6767938420590234</v>
      </c>
      <c r="AH5968" s="25">
        <f t="shared" si="1221"/>
        <v>6.0960517475086862</v>
      </c>
      <c r="AI5968" s="25">
        <f t="shared" si="1216"/>
        <v>0.35413404096230089</v>
      </c>
    </row>
    <row r="5969" spans="6:35" ht="15">
      <c r="F5969" s="5">
        <v>2006</v>
      </c>
      <c r="G5969" s="5">
        <v>9</v>
      </c>
      <c r="H5969" s="5">
        <v>0</v>
      </c>
      <c r="I5969" s="5">
        <v>249</v>
      </c>
      <c r="J5969" s="5">
        <v>12</v>
      </c>
      <c r="K5969" s="5">
        <v>20.745000839199999</v>
      </c>
      <c r="L5969" s="5">
        <v>0.42599311471000001</v>
      </c>
      <c r="M5969" s="5">
        <v>0.31400001048999998</v>
      </c>
      <c r="N5969" s="8">
        <f t="shared" si="1217"/>
        <v>0.31400001048999998</v>
      </c>
      <c r="O5969" s="5">
        <v>0</v>
      </c>
      <c r="P5969" s="5">
        <v>96.736587524399994</v>
      </c>
      <c r="Q5969" s="5">
        <v>10.4609651566</v>
      </c>
      <c r="R5969" s="5">
        <v>514.54998779300001</v>
      </c>
      <c r="S5969">
        <f t="shared" si="1209"/>
        <v>1.8655996092076615E-2</v>
      </c>
      <c r="T5969">
        <f t="shared" si="1210"/>
        <v>370.71970509306703</v>
      </c>
      <c r="U5969">
        <f t="shared" si="1211"/>
        <v>1113.3270397972124</v>
      </c>
      <c r="V5969" s="9">
        <v>164.03343200699999</v>
      </c>
      <c r="W5969" s="9">
        <v>325.49127197299998</v>
      </c>
      <c r="X5969">
        <f t="shared" si="1218"/>
        <v>6.2388801951417062E-4</v>
      </c>
      <c r="Y5969">
        <f t="shared" si="1219"/>
        <v>13.60842484118478</v>
      </c>
      <c r="Z5969">
        <f t="shared" si="1212"/>
        <v>0.38748923463423379</v>
      </c>
      <c r="AA5969">
        <f t="shared" si="1213"/>
        <v>5.4965450643509654E-2</v>
      </c>
      <c r="AB5969">
        <f>(1/(AA5969*k))*(LN((50-dTar)/(hTar-dTar)))</f>
        <v>79.507126672011083</v>
      </c>
      <c r="AC5969">
        <f t="shared" si="1214"/>
        <v>128.25669819580236</v>
      </c>
      <c r="AD5969" s="19">
        <v>188.334060669</v>
      </c>
      <c r="AE5969" s="19">
        <v>110.476028442</v>
      </c>
      <c r="AF5969">
        <f t="shared" si="1220"/>
        <v>2.3415541309270808E-3</v>
      </c>
      <c r="AG5969" s="23">
        <f t="shared" si="1215"/>
        <v>9.5215426727471968</v>
      </c>
      <c r="AH5969" s="25">
        <f t="shared" si="1221"/>
        <v>11.074941110272823</v>
      </c>
      <c r="AI5969" s="25">
        <f t="shared" si="1216"/>
        <v>0.14728224275400043</v>
      </c>
    </row>
    <row r="5970" spans="6:35" ht="15">
      <c r="F5970" s="5">
        <v>2006</v>
      </c>
      <c r="G5970" s="5">
        <v>9</v>
      </c>
      <c r="H5970" s="5">
        <v>0</v>
      </c>
      <c r="I5970" s="5">
        <v>249</v>
      </c>
      <c r="J5970" s="5">
        <v>13</v>
      </c>
      <c r="K5970" s="5">
        <v>20.459999084500001</v>
      </c>
      <c r="L5970" s="5">
        <v>0.419780790806</v>
      </c>
      <c r="M5970" s="5">
        <v>1.78600001335</v>
      </c>
      <c r="N5970" s="8">
        <f t="shared" si="1217"/>
        <v>1.78600001335</v>
      </c>
      <c r="O5970" s="5">
        <v>0</v>
      </c>
      <c r="P5970" s="5">
        <v>96.736587524399994</v>
      </c>
      <c r="Q5970" s="5">
        <v>14.3608503342</v>
      </c>
      <c r="R5970" s="5">
        <v>260.86248779300001</v>
      </c>
      <c r="S5970">
        <f t="shared" si="1209"/>
        <v>0.10611340177190064</v>
      </c>
      <c r="T5970">
        <f t="shared" si="1210"/>
        <v>65.176926325845912</v>
      </c>
      <c r="U5970">
        <f t="shared" si="1211"/>
        <v>195.73611397651075</v>
      </c>
      <c r="V5970" s="9">
        <v>205.809127808</v>
      </c>
      <c r="W5970" s="9">
        <v>57.225231170699999</v>
      </c>
      <c r="X5970">
        <f t="shared" si="1218"/>
        <v>2.1797392355231825E-3</v>
      </c>
      <c r="Y5970">
        <f t="shared" si="1219"/>
        <v>16.738928156421135</v>
      </c>
      <c r="Z5970">
        <f t="shared" si="1212"/>
        <v>2.2039992200948122</v>
      </c>
      <c r="AA5970">
        <f t="shared" si="1213"/>
        <v>0.31263787357810735</v>
      </c>
      <c r="AB5970">
        <f>(1/(AA5970*k))*(LN((50-dTar)/(hTar-dTar)))</f>
        <v>13.9782969890431</v>
      </c>
      <c r="AC5970">
        <f t="shared" si="1214"/>
        <v>22.549050547516735</v>
      </c>
      <c r="AD5970" s="19">
        <v>235.56857299800001</v>
      </c>
      <c r="AE5970" s="19">
        <v>19.422996521000002</v>
      </c>
      <c r="AF5970">
        <f t="shared" si="1220"/>
        <v>3.6030761902900378E-3</v>
      </c>
      <c r="AG5970" s="23">
        <f t="shared" si="1215"/>
        <v>15.378958084220782</v>
      </c>
      <c r="AH5970" s="25">
        <f t="shared" si="1221"/>
        <v>15.895874231584356</v>
      </c>
      <c r="AI5970" s="25">
        <f t="shared" si="1216"/>
        <v>0.83772636540481871</v>
      </c>
    </row>
    <row r="5971" spans="6:35" ht="15">
      <c r="F5971" s="5">
        <v>2006</v>
      </c>
      <c r="G5971" s="5">
        <v>9</v>
      </c>
      <c r="H5971" s="5">
        <v>0</v>
      </c>
      <c r="I5971" s="5">
        <v>249</v>
      </c>
      <c r="J5971" s="5">
        <v>14</v>
      </c>
      <c r="K5971" s="5">
        <v>21.2350006104</v>
      </c>
      <c r="L5971" s="5">
        <v>0.46928718686100002</v>
      </c>
      <c r="M5971" s="5">
        <v>0.95649999380100004</v>
      </c>
      <c r="N5971" s="8">
        <f t="shared" si="1217"/>
        <v>0.95649999380100004</v>
      </c>
      <c r="O5971" s="5">
        <v>0</v>
      </c>
      <c r="P5971" s="5">
        <v>96.736587524399994</v>
      </c>
      <c r="Q5971" s="5">
        <v>23.646659851100001</v>
      </c>
      <c r="R5971" s="5">
        <v>821.229980469</v>
      </c>
      <c r="S5971">
        <f t="shared" si="1209"/>
        <v>5.6829489013635104E-2</v>
      </c>
      <c r="T5971">
        <f t="shared" si="1210"/>
        <v>121.69993940668132</v>
      </c>
      <c r="U5971">
        <f t="shared" si="1211"/>
        <v>365.48322471589745</v>
      </c>
      <c r="V5971" s="9">
        <v>140.73362731899999</v>
      </c>
      <c r="W5971" s="9">
        <v>106.85234832800001</v>
      </c>
      <c r="X5971">
        <f t="shared" si="1218"/>
        <v>1.6311372344395454E-3</v>
      </c>
      <c r="Y5971">
        <f t="shared" si="1219"/>
        <v>29.503349106445388</v>
      </c>
      <c r="Z5971">
        <f t="shared" si="1212"/>
        <v>1.1803612679732773</v>
      </c>
      <c r="AA5971">
        <f t="shared" si="1213"/>
        <v>0.16743455873693508</v>
      </c>
      <c r="AB5971">
        <f>(1/(AA5971*k))*(LN((50-dTar)/(hTar-dTar)))</f>
        <v>26.10061554713953</v>
      </c>
      <c r="AC5971">
        <f t="shared" si="1214"/>
        <v>42.104134699318614</v>
      </c>
      <c r="AD5971" s="19">
        <v>158.08535766599999</v>
      </c>
      <c r="AE5971" s="19">
        <v>36.267089843800001</v>
      </c>
      <c r="AF5971">
        <f t="shared" si="1220"/>
        <v>4.2291062090866862E-3</v>
      </c>
      <c r="AG5971" s="23">
        <f t="shared" si="1215"/>
        <v>24.249898459170939</v>
      </c>
      <c r="AH5971" s="25">
        <f t="shared" si="1221"/>
        <v>26.246702303949746</v>
      </c>
      <c r="AI5971" s="25">
        <f t="shared" si="1216"/>
        <v>0.44864796042955929</v>
      </c>
    </row>
    <row r="5972" spans="6:35" ht="15">
      <c r="F5972" s="5">
        <v>2006</v>
      </c>
      <c r="G5972" s="5">
        <v>9</v>
      </c>
      <c r="H5972" s="5">
        <v>0</v>
      </c>
      <c r="I5972" s="5">
        <v>249</v>
      </c>
      <c r="J5972" s="5">
        <v>15</v>
      </c>
      <c r="K5972" s="5">
        <v>23.850000381499999</v>
      </c>
      <c r="L5972" s="5">
        <v>0.87573355436300004</v>
      </c>
      <c r="M5972" s="5">
        <v>0.29800000786800002</v>
      </c>
      <c r="N5972" s="8">
        <f t="shared" si="1217"/>
        <v>0.29800000786800002</v>
      </c>
      <c r="O5972" s="5">
        <v>0</v>
      </c>
      <c r="P5972" s="5">
        <v>96.736587524399994</v>
      </c>
      <c r="Q5972" s="5">
        <v>27.909324646000002</v>
      </c>
      <c r="R5972" s="5">
        <v>1300.4174804700001</v>
      </c>
      <c r="S5972">
        <f t="shared" si="1209"/>
        <v>1.7705371963359418E-2</v>
      </c>
      <c r="T5972">
        <f t="shared" si="1210"/>
        <v>390.62412152564491</v>
      </c>
      <c r="U5972">
        <f t="shared" si="1211"/>
        <v>1173.1029964602383</v>
      </c>
      <c r="V5972" s="9">
        <v>133.05364990199999</v>
      </c>
      <c r="W5972" s="9">
        <v>342.96734619099999</v>
      </c>
      <c r="X5972">
        <f t="shared" si="1218"/>
        <v>6.0638254280186718E-4</v>
      </c>
      <c r="Y5972">
        <f t="shared" si="1219"/>
        <v>36.572063255036177</v>
      </c>
      <c r="Z5972">
        <f t="shared" si="1212"/>
        <v>0.36774455768193171</v>
      </c>
      <c r="AA5972">
        <f t="shared" si="1213"/>
        <v>5.2164662984161544E-2</v>
      </c>
      <c r="AB5972">
        <f>(1/(AA5972*k))*(LN((50-dTar)/(hTar-dTar)))</f>
        <v>83.775966274805171</v>
      </c>
      <c r="AC5972">
        <f t="shared" si="1214"/>
        <v>135.14296481741567</v>
      </c>
      <c r="AD5972" s="19">
        <v>176.042144775</v>
      </c>
      <c r="AE5972" s="19">
        <v>116.40762329099999</v>
      </c>
      <c r="AF5972">
        <f t="shared" si="1220"/>
        <v>2.338673983668129E-3</v>
      </c>
      <c r="AG5972" s="23">
        <f t="shared" si="1215"/>
        <v>25.01326751861933</v>
      </c>
      <c r="AH5972" s="25">
        <f t="shared" si="1221"/>
        <v>29.406693728774091</v>
      </c>
      <c r="AI5972" s="25">
        <f t="shared" si="1216"/>
        <v>0.13977741411861061</v>
      </c>
    </row>
    <row r="5973" spans="6:35" ht="15">
      <c r="F5973" s="5">
        <v>2006</v>
      </c>
      <c r="G5973" s="5">
        <v>9</v>
      </c>
      <c r="H5973" s="5">
        <v>0</v>
      </c>
      <c r="I5973" s="5">
        <v>249</v>
      </c>
      <c r="J5973" s="5">
        <v>16</v>
      </c>
      <c r="K5973" s="5">
        <v>25.125</v>
      </c>
      <c r="L5973" s="5">
        <v>1.0931922197299999</v>
      </c>
      <c r="M5973" s="5">
        <v>0.51050001382800003</v>
      </c>
      <c r="N5973" s="8">
        <f t="shared" si="1217"/>
        <v>0.51050001382800003</v>
      </c>
      <c r="O5973" s="5">
        <v>0</v>
      </c>
      <c r="P5973" s="5">
        <v>96.736587524399994</v>
      </c>
      <c r="Q5973" s="5">
        <v>29.151895523099999</v>
      </c>
      <c r="R5973" s="5">
        <v>1073.6875</v>
      </c>
      <c r="S5973">
        <f t="shared" si="1209"/>
        <v>3.0330846957992489E-2</v>
      </c>
      <c r="T5973">
        <f t="shared" si="1210"/>
        <v>228.02348312431738</v>
      </c>
      <c r="U5973">
        <f t="shared" si="1211"/>
        <v>684.78882018778745</v>
      </c>
      <c r="V5973" s="9">
        <v>138.81634521500001</v>
      </c>
      <c r="W5973" s="9">
        <v>200.20423889200001</v>
      </c>
      <c r="X5973">
        <f t="shared" si="1218"/>
        <v>9.7674430006707371E-4</v>
      </c>
      <c r="Y5973">
        <f t="shared" si="1219"/>
        <v>37.505042493928968</v>
      </c>
      <c r="Z5973">
        <f t="shared" si="1212"/>
        <v>0.62997851283599637</v>
      </c>
      <c r="AA5973">
        <f t="shared" si="1213"/>
        <v>8.9362619032356844E-2</v>
      </c>
      <c r="AB5973">
        <f>(1/(AA5973*k))*(LN((50-dTar)/(hTar-dTar)))</f>
        <v>48.903502316951261</v>
      </c>
      <c r="AC5973">
        <f t="shared" si="1214"/>
        <v>78.888547478989011</v>
      </c>
      <c r="AD5973" s="19">
        <v>212.26895141599999</v>
      </c>
      <c r="AE5973" s="19">
        <v>67.951950073199995</v>
      </c>
      <c r="AF5973">
        <f t="shared" si="1220"/>
        <v>2.7846663541526112E-3</v>
      </c>
      <c r="AG5973" s="23">
        <f t="shared" si="1215"/>
        <v>29.265999121539434</v>
      </c>
      <c r="AH5973" s="25">
        <f t="shared" si="1221"/>
        <v>32.397608151086928</v>
      </c>
      <c r="AI5973" s="25">
        <f t="shared" si="1216"/>
        <v>0.23945090589393644</v>
      </c>
    </row>
    <row r="5974" spans="6:35" ht="15">
      <c r="F5974" s="5">
        <v>2006</v>
      </c>
      <c r="G5974" s="5">
        <v>9</v>
      </c>
      <c r="H5974" s="5">
        <v>0</v>
      </c>
      <c r="I5974" s="5">
        <v>249</v>
      </c>
      <c r="J5974" s="5">
        <v>17</v>
      </c>
      <c r="K5974" s="5">
        <v>25.534999847400002</v>
      </c>
      <c r="L5974" s="5">
        <v>1.1293059587500001</v>
      </c>
      <c r="M5974" s="5">
        <v>0.85850000381500002</v>
      </c>
      <c r="N5974" s="8">
        <f t="shared" si="1217"/>
        <v>0.85850000381500002</v>
      </c>
      <c r="O5974" s="5">
        <v>0</v>
      </c>
      <c r="P5974" s="5">
        <v>96.736587524399994</v>
      </c>
      <c r="Q5974" s="5">
        <v>27.3515758514</v>
      </c>
      <c r="R5974" s="5">
        <v>706.73748779300001</v>
      </c>
      <c r="S5974">
        <f t="shared" si="1209"/>
        <v>5.1006917774387997E-2</v>
      </c>
      <c r="T5974">
        <f t="shared" si="1210"/>
        <v>135.59230142200133</v>
      </c>
      <c r="U5974">
        <f t="shared" si="1211"/>
        <v>407.20407760237839</v>
      </c>
      <c r="V5974" s="9">
        <v>157.98516845699999</v>
      </c>
      <c r="W5974" s="9">
        <v>119.049819946</v>
      </c>
      <c r="X5974">
        <f t="shared" si="1218"/>
        <v>1.4614775006023108E-3</v>
      </c>
      <c r="Y5974">
        <f t="shared" si="1219"/>
        <v>34.111231346727649</v>
      </c>
      <c r="Z5974">
        <f t="shared" si="1212"/>
        <v>1.0594251538165325</v>
      </c>
      <c r="AA5974">
        <f t="shared" si="1213"/>
        <v>0.15027973888761706</v>
      </c>
      <c r="AB5974">
        <f>(1/(AA5974*k))*(LN((50-dTar)/(hTar-dTar)))</f>
        <v>29.080068139896081</v>
      </c>
      <c r="AC5974">
        <f t="shared" si="1214"/>
        <v>46.910430285301608</v>
      </c>
      <c r="AD5974" s="19">
        <v>247.74757385300001</v>
      </c>
      <c r="AE5974" s="19">
        <v>40.407073974600003</v>
      </c>
      <c r="AF5974">
        <f t="shared" si="1220"/>
        <v>2.9844948498722558E-3</v>
      </c>
      <c r="AG5974" s="23">
        <f t="shared" si="1215"/>
        <v>29.335524642081822</v>
      </c>
      <c r="AH5974" s="25">
        <f t="shared" si="1221"/>
        <v>31.150740992181195</v>
      </c>
      <c r="AI5974" s="25">
        <f t="shared" si="1216"/>
        <v>0.40268089726773398</v>
      </c>
    </row>
    <row r="5975" spans="6:35" ht="15">
      <c r="F5975" s="5">
        <v>2006</v>
      </c>
      <c r="G5975" s="5">
        <v>9</v>
      </c>
      <c r="H5975" s="5">
        <v>0</v>
      </c>
      <c r="I5975" s="5">
        <v>249</v>
      </c>
      <c r="J5975" s="5">
        <v>18</v>
      </c>
      <c r="K5975" s="5">
        <v>24.475000381499999</v>
      </c>
      <c r="L5975" s="5">
        <v>0.88982659578300005</v>
      </c>
      <c r="M5975" s="5">
        <v>0.28299999237099999</v>
      </c>
      <c r="N5975" s="8">
        <f t="shared" si="1217"/>
        <v>0.28299999237099999</v>
      </c>
      <c r="O5975" s="5">
        <v>0</v>
      </c>
      <c r="P5975" s="5">
        <v>96.736587524399994</v>
      </c>
      <c r="Q5975" s="5">
        <v>19.5154304504</v>
      </c>
      <c r="R5975" s="5">
        <v>225.684494019</v>
      </c>
      <c r="S5975">
        <f t="shared" si="1209"/>
        <v>1.6814161067995343E-2</v>
      </c>
      <c r="T5975">
        <f t="shared" si="1210"/>
        <v>411.32860221236285</v>
      </c>
      <c r="U5975">
        <f t="shared" si="1211"/>
        <v>1235.2816664278773</v>
      </c>
      <c r="V5975" s="9">
        <v>223.65997314500001</v>
      </c>
      <c r="W5975" s="9">
        <v>361.14584350600001</v>
      </c>
      <c r="X5975">
        <f t="shared" si="1218"/>
        <v>5.4942413993660914E-4</v>
      </c>
      <c r="Y5975">
        <f t="shared" si="1219"/>
        <v>25.213534531772762</v>
      </c>
      <c r="Z5975">
        <f t="shared" si="1212"/>
        <v>0.34923390694862766</v>
      </c>
      <c r="AA5975">
        <f t="shared" si="1213"/>
        <v>4.9538922271078055E-2</v>
      </c>
      <c r="AB5975">
        <f>(1/(AA5975*k))*(LN((50-dTar)/(hTar-dTar)))</f>
        <v>88.216393222770705</v>
      </c>
      <c r="AC5975">
        <f t="shared" si="1214"/>
        <v>142.30602708320637</v>
      </c>
      <c r="AD5975" s="19">
        <v>297.41232299799998</v>
      </c>
      <c r="AE5975" s="19">
        <v>122.57764434800001</v>
      </c>
      <c r="AF5975">
        <f t="shared" si="1220"/>
        <v>1.7784227700485622E-3</v>
      </c>
      <c r="AG5975" s="23">
        <f t="shared" si="1215"/>
        <v>18.83248618092318</v>
      </c>
      <c r="AH5975" s="25">
        <f t="shared" si="1221"/>
        <v>21.257882884194096</v>
      </c>
      <c r="AI5975" s="25">
        <f t="shared" si="1216"/>
        <v>0.132741631157026</v>
      </c>
    </row>
    <row r="5976" spans="6:35" ht="15">
      <c r="F5976" s="5">
        <v>2006</v>
      </c>
      <c r="G5976" s="5">
        <v>9</v>
      </c>
      <c r="H5976" s="5">
        <v>0</v>
      </c>
      <c r="I5976" s="5">
        <v>249</v>
      </c>
      <c r="J5976" s="5">
        <v>19</v>
      </c>
      <c r="K5976" s="5">
        <v>22.989999771099999</v>
      </c>
      <c r="L5976" s="5">
        <v>0.72718054056199999</v>
      </c>
      <c r="M5976" s="5">
        <v>0.65600001811999997</v>
      </c>
      <c r="N5976" s="8">
        <f t="shared" si="1217"/>
        <v>0.65600001811999997</v>
      </c>
      <c r="O5976" s="5">
        <v>0</v>
      </c>
      <c r="P5976" s="5">
        <v>96.736587524399994</v>
      </c>
      <c r="Q5976" s="5">
        <v>17.336809158299999</v>
      </c>
      <c r="R5976" s="5">
        <v>50.768249511699999</v>
      </c>
      <c r="S5976">
        <f t="shared" si="1209"/>
        <v>3.897558396686316E-2</v>
      </c>
      <c r="T5976">
        <f t="shared" si="1210"/>
        <v>177.44815254986622</v>
      </c>
      <c r="U5976">
        <f t="shared" si="1211"/>
        <v>532.90349469346654</v>
      </c>
      <c r="V5976" s="9">
        <v>445.87332153300002</v>
      </c>
      <c r="W5976" s="9">
        <v>155.799194336</v>
      </c>
      <c r="X5976">
        <f t="shared" si="1218"/>
        <v>8.8138651856762738E-4</v>
      </c>
      <c r="Y5976">
        <f t="shared" si="1219"/>
        <v>20.550992854340155</v>
      </c>
      <c r="Z5976">
        <f t="shared" si="1212"/>
        <v>0.80953164474323347</v>
      </c>
      <c r="AA5976">
        <f t="shared" si="1213"/>
        <v>0.11483227838702448</v>
      </c>
      <c r="AB5976">
        <f>(1/(AA5976*k))*(LN((50-dTar)/(hTar-dTar)))</f>
        <v>38.056765121116868</v>
      </c>
      <c r="AC5976">
        <f t="shared" si="1214"/>
        <v>61.391163820864087</v>
      </c>
      <c r="AD5976" s="19">
        <v>397.23040771500001</v>
      </c>
      <c r="AE5976" s="19">
        <v>52.880290985099997</v>
      </c>
      <c r="AF5976">
        <f t="shared" si="1220"/>
        <v>1.9550270942738056E-3</v>
      </c>
      <c r="AG5976" s="23">
        <f t="shared" si="1215"/>
        <v>18.084434154467395</v>
      </c>
      <c r="AH5976" s="25">
        <f t="shared" si="1221"/>
        <v>19.021957741527991</v>
      </c>
      <c r="AI5976" s="25">
        <f t="shared" si="1216"/>
        <v>0.30769793212620117</v>
      </c>
    </row>
    <row r="5977" spans="6:35" ht="15">
      <c r="F5977" s="5">
        <v>2006</v>
      </c>
      <c r="G5977" s="5">
        <v>9</v>
      </c>
      <c r="H5977" s="5">
        <v>0</v>
      </c>
      <c r="I5977" s="5">
        <v>249</v>
      </c>
      <c r="J5977" s="5">
        <v>20</v>
      </c>
      <c r="K5977" s="5">
        <v>22.129999160800001</v>
      </c>
      <c r="L5977" s="5">
        <v>0.584938168526</v>
      </c>
      <c r="M5977" s="5">
        <v>0.14200000464900001</v>
      </c>
      <c r="N5977" s="8">
        <f t="shared" si="1217"/>
        <v>0.14200000464900001</v>
      </c>
      <c r="O5977" s="5">
        <v>0</v>
      </c>
      <c r="P5977" s="5">
        <v>96.736587524399994</v>
      </c>
      <c r="Q5977" s="5">
        <v>8.6416330337500007</v>
      </c>
      <c r="R5977" s="5">
        <v>7.4496998786899997</v>
      </c>
      <c r="S5977">
        <f t="shared" si="1209"/>
        <v>8.4367880360022261E-3</v>
      </c>
      <c r="T5977">
        <f t="shared" si="1210"/>
        <v>819.76047519018505</v>
      </c>
      <c r="U5977">
        <f t="shared" si="1211"/>
        <v>2461.8640192247849</v>
      </c>
      <c r="V5977" s="9">
        <v>501.15859985399999</v>
      </c>
      <c r="W5977" s="9">
        <v>719.74835205099998</v>
      </c>
      <c r="X5977">
        <f t="shared" si="1218"/>
        <v>2.7153466991003904E-4</v>
      </c>
      <c r="Y5977">
        <f t="shared" si="1219"/>
        <v>11.11597576222163</v>
      </c>
      <c r="Z5977">
        <f t="shared" si="1212"/>
        <v>0.17523398497227438</v>
      </c>
      <c r="AA5977">
        <f t="shared" si="1213"/>
        <v>2.4856987217079476E-2</v>
      </c>
      <c r="AB5977">
        <f>(1/(AA5977*k))*(LN((50-dTar)/(hTar-dTar)))</f>
        <v>175.81153374431986</v>
      </c>
      <c r="AC5977">
        <f t="shared" si="1214"/>
        <v>283.60988211543923</v>
      </c>
      <c r="AD5977" s="19">
        <v>405.72030639600001</v>
      </c>
      <c r="AE5977" s="19">
        <v>244.292037964</v>
      </c>
      <c r="AF5977">
        <f t="shared" si="1220"/>
        <v>1.0710970365124517E-3</v>
      </c>
      <c r="AG5977" s="23">
        <f t="shared" si="1215"/>
        <v>7.7392346284728273</v>
      </c>
      <c r="AH5977" s="25">
        <f t="shared" si="1221"/>
        <v>9.0227128852240437</v>
      </c>
      <c r="AI5977" s="25">
        <f t="shared" si="1216"/>
        <v>6.6605345404755198E-2</v>
      </c>
    </row>
    <row r="5978" spans="6:35" ht="15">
      <c r="F5978" s="5">
        <v>2006</v>
      </c>
      <c r="G5978" s="5">
        <v>9</v>
      </c>
      <c r="H5978" s="5">
        <v>0</v>
      </c>
      <c r="I5978" s="5">
        <v>249</v>
      </c>
      <c r="J5978" s="5">
        <v>21</v>
      </c>
      <c r="K5978" s="5">
        <v>20.379999160800001</v>
      </c>
      <c r="L5978" s="5">
        <v>0.29204061627400002</v>
      </c>
      <c r="M5978" s="5">
        <v>1.49999996647E-2</v>
      </c>
      <c r="N5978" s="8">
        <f t="shared" si="1217"/>
        <v>1.49999996647E-2</v>
      </c>
      <c r="O5978" s="5">
        <v>0</v>
      </c>
      <c r="P5978" s="5">
        <v>96.736587524399994</v>
      </c>
      <c r="Q5978" s="5">
        <v>6.4472503662099996</v>
      </c>
      <c r="R5978" s="5">
        <v>2.5994000434900002</v>
      </c>
      <c r="S5978">
        <f t="shared" si="1209"/>
        <v>8.9120995470382577E-4</v>
      </c>
      <c r="T5978">
        <f t="shared" si="1210"/>
        <v>7760.3995926756497</v>
      </c>
      <c r="U5978">
        <f t="shared" si="1211"/>
        <v>23305.647332633926</v>
      </c>
      <c r="V5978" s="9">
        <v>661.983886719</v>
      </c>
      <c r="W5978" s="9">
        <v>6813.6181640599998</v>
      </c>
      <c r="X5978">
        <f t="shared" si="1218"/>
        <v>3.2487310295431652E-5</v>
      </c>
      <c r="Y5978">
        <f t="shared" si="1219"/>
        <v>8.6206383849244741</v>
      </c>
      <c r="Z5978">
        <f t="shared" si="1212"/>
        <v>1.8510631195579122E-2</v>
      </c>
      <c r="AA5978">
        <f t="shared" si="1213"/>
        <v>2.6257379416520319E-3</v>
      </c>
      <c r="AB5978">
        <f>(1/(AA5978*k))*(LN((50-dTar)/(hTar-dTar)))</f>
        <v>1664.3492778065038</v>
      </c>
      <c r="AC5978">
        <f t="shared" si="1214"/>
        <v>2684.8403652747797</v>
      </c>
      <c r="AD5978" s="19">
        <v>407.90313720699999</v>
      </c>
      <c r="AE5978" s="19">
        <v>2312.6315918</v>
      </c>
      <c r="AF5978">
        <f t="shared" si="1220"/>
        <v>1.8500103740402336E-4</v>
      </c>
      <c r="AG5978" s="23">
        <f t="shared" si="1215"/>
        <v>4.3387823607667793</v>
      </c>
      <c r="AH5978" s="25">
        <f t="shared" si="1221"/>
        <v>5.9662891455241915</v>
      </c>
      <c r="AI5978" s="25">
        <f t="shared" si="1216"/>
        <v>7.0357755354171483E-3</v>
      </c>
    </row>
    <row r="5979" spans="6:35" ht="15">
      <c r="F5979" s="5">
        <v>2006</v>
      </c>
      <c r="G5979" s="5">
        <v>9</v>
      </c>
      <c r="H5979" s="5">
        <v>0</v>
      </c>
      <c r="I5979" s="5">
        <v>249</v>
      </c>
      <c r="J5979" s="5">
        <v>22</v>
      </c>
      <c r="K5979" s="5">
        <v>19.079999923700001</v>
      </c>
      <c r="L5979" s="5">
        <v>0.134707033634</v>
      </c>
      <c r="M5979" s="5">
        <v>1.9500000402299999E-2</v>
      </c>
      <c r="N5979" s="8">
        <f t="shared" si="1217"/>
        <v>1.9500000402299999E-2</v>
      </c>
      <c r="O5979" s="5">
        <v>0</v>
      </c>
      <c r="P5979" s="5">
        <v>96.736587524399994</v>
      </c>
      <c r="Q5979" s="5">
        <v>6.3000044822700003</v>
      </c>
      <c r="R5979" s="5">
        <v>2.6240000724799999</v>
      </c>
      <c r="S5979">
        <f t="shared" si="1209"/>
        <v>1.1585729909151926E-3</v>
      </c>
      <c r="T5979">
        <f t="shared" si="1210"/>
        <v>5969.5378916168047</v>
      </c>
      <c r="U5979">
        <f t="shared" si="1211"/>
        <v>17927.420254508936</v>
      </c>
      <c r="V5979" s="9">
        <v>645.37768554700006</v>
      </c>
      <c r="W5979" s="9">
        <v>5241.2446289099998</v>
      </c>
      <c r="X5979">
        <f t="shared" si="1218"/>
        <v>4.1992030420873747E-5</v>
      </c>
      <c r="Y5979">
        <f t="shared" si="1219"/>
        <v>8.4075505394045642</v>
      </c>
      <c r="Z5979">
        <f t="shared" si="1212"/>
        <v>2.4063821588614611E-2</v>
      </c>
      <c r="AA5979">
        <f t="shared" si="1213"/>
        <v>3.4134594708721301E-3</v>
      </c>
      <c r="AB5979">
        <f>(1/(AA5979*k))*(LN((50-dTar)/(hTar-dTar)))</f>
        <v>1280.2686202045734</v>
      </c>
      <c r="AC5979">
        <f t="shared" si="1214"/>
        <v>2065.2617306687143</v>
      </c>
      <c r="AD5979" s="19">
        <v>407.82519531299999</v>
      </c>
      <c r="AE5979" s="19">
        <v>1778.94714355</v>
      </c>
      <c r="AF5979">
        <f t="shared" si="1220"/>
        <v>2.3518155867225497E-4</v>
      </c>
      <c r="AG5979" s="23">
        <f t="shared" si="1215"/>
        <v>4.3239067835567511</v>
      </c>
      <c r="AH5979" s="25">
        <f t="shared" si="1221"/>
        <v>5.8760743206429504</v>
      </c>
      <c r="AI5979" s="25">
        <f t="shared" si="1216"/>
        <v>9.1465085891967463E-3</v>
      </c>
    </row>
    <row r="5980" spans="6:35" ht="15">
      <c r="F5980" s="5">
        <v>2006</v>
      </c>
      <c r="G5980" s="5">
        <v>9</v>
      </c>
      <c r="H5980" s="5">
        <v>0</v>
      </c>
      <c r="I5980" s="5">
        <v>249</v>
      </c>
      <c r="J5980" s="5">
        <v>23</v>
      </c>
      <c r="K5980" s="5">
        <v>17.815000534100001</v>
      </c>
      <c r="L5980" s="5">
        <v>1.5300267376E-2</v>
      </c>
      <c r="M5980" s="5">
        <v>0.12349999696</v>
      </c>
      <c r="N5980" s="8">
        <f t="shared" si="1217"/>
        <v>0.12349999696</v>
      </c>
      <c r="O5980" s="5">
        <v>0</v>
      </c>
      <c r="P5980" s="5">
        <v>96.736587524399994</v>
      </c>
      <c r="Q5980" s="5">
        <v>5.5822529792799997</v>
      </c>
      <c r="R5980" s="5">
        <v>2.41797494888</v>
      </c>
      <c r="S5980">
        <f t="shared" si="1209"/>
        <v>7.3376286104634061E-3</v>
      </c>
      <c r="T5980">
        <f t="shared" si="1210"/>
        <v>942.55865711296428</v>
      </c>
      <c r="U5980">
        <f t="shared" si="1211"/>
        <v>2830.645431419332</v>
      </c>
      <c r="V5980" s="9">
        <v>509.45562744099999</v>
      </c>
      <c r="W5980" s="9">
        <v>827.56500244100005</v>
      </c>
      <c r="X5980">
        <f t="shared" si="1218"/>
        <v>2.3994244867300027E-4</v>
      </c>
      <c r="Y5980">
        <f t="shared" si="1219"/>
        <v>7.2137027923875854</v>
      </c>
      <c r="Z5980">
        <f t="shared" si="1212"/>
        <v>0.15240419649885531</v>
      </c>
      <c r="AA5980">
        <f t="shared" si="1213"/>
        <v>2.16185756706994E-2</v>
      </c>
      <c r="AB5980">
        <f>(1/(AA5980*k))*(LN((50-dTar)/(hTar-dTar)))</f>
        <v>202.14768602081145</v>
      </c>
      <c r="AC5980">
        <f t="shared" si="1214"/>
        <v>326.09397222850527</v>
      </c>
      <c r="AD5980" s="19">
        <v>406.03610229499998</v>
      </c>
      <c r="AE5980" s="19">
        <v>280.88641357400002</v>
      </c>
      <c r="AF5980">
        <f t="shared" si="1220"/>
        <v>9.8715076383213579E-4</v>
      </c>
      <c r="AG5980" s="23">
        <f t="shared" si="1215"/>
        <v>4.8915836307702385</v>
      </c>
      <c r="AH5980" s="25">
        <f t="shared" si="1221"/>
        <v>5.7742066496726228</v>
      </c>
      <c r="AI5980" s="25">
        <f t="shared" si="1216"/>
        <v>5.7927885110565326E-2</v>
      </c>
    </row>
    <row r="5981" spans="6:35" ht="15">
      <c r="F5981" s="5">
        <v>2006</v>
      </c>
      <c r="G5981" s="5">
        <v>9</v>
      </c>
      <c r="H5981" s="5">
        <v>0</v>
      </c>
      <c r="I5981" s="5">
        <v>249</v>
      </c>
      <c r="J5981" s="5">
        <v>24</v>
      </c>
      <c r="K5981" s="5">
        <v>17.600000381499999</v>
      </c>
      <c r="L5981" s="5">
        <v>1.6100645065299998E-2</v>
      </c>
      <c r="M5981" s="5">
        <v>8.3999998867499995E-2</v>
      </c>
      <c r="N5981" s="8">
        <f t="shared" si="1217"/>
        <v>8.3999998867499995E-2</v>
      </c>
      <c r="O5981" s="5">
        <v>0</v>
      </c>
      <c r="P5981" s="5">
        <v>96.736587524399994</v>
      </c>
      <c r="Q5981" s="5">
        <v>5.1231517791699996</v>
      </c>
      <c r="R5981" s="5">
        <v>2.58299994469</v>
      </c>
      <c r="S5981">
        <f t="shared" si="1209"/>
        <v>4.9907757906155472E-3</v>
      </c>
      <c r="T5981">
        <f t="shared" si="1210"/>
        <v>1385.7856292556548</v>
      </c>
      <c r="U5981">
        <f t="shared" si="1211"/>
        <v>4161.7227010509096</v>
      </c>
      <c r="V5981" s="9">
        <v>535.16693115199996</v>
      </c>
      <c r="W5981" s="9">
        <v>1216.7175293</v>
      </c>
      <c r="X5981">
        <f t="shared" si="1218"/>
        <v>1.691015268159706E-4</v>
      </c>
      <c r="Y5981">
        <f t="shared" si="1219"/>
        <v>6.6911442588880874</v>
      </c>
      <c r="Z5981">
        <f t="shared" si="1212"/>
        <v>0.10365953561482656</v>
      </c>
      <c r="AA5981">
        <f t="shared" si="1213"/>
        <v>1.4704132603694539E-2</v>
      </c>
      <c r="AB5981">
        <f>(1/(AA5981*k))*(LN((50-dTar)/(hTar-dTar)))</f>
        <v>297.20522554316869</v>
      </c>
      <c r="AC5981">
        <f t="shared" si="1214"/>
        <v>479.43577526018748</v>
      </c>
      <c r="AD5981" s="19">
        <v>406.71286010699998</v>
      </c>
      <c r="AE5981" s="19">
        <v>412.96990966800001</v>
      </c>
      <c r="AF5981">
        <f t="shared" si="1220"/>
        <v>7.6975269410299607E-4</v>
      </c>
      <c r="AG5981" s="23">
        <f t="shared" si="1215"/>
        <v>4.221797679703605</v>
      </c>
      <c r="AH5981" s="25">
        <f t="shared" si="1221"/>
        <v>5.1603809223129415</v>
      </c>
      <c r="AI5981" s="25">
        <f t="shared" si="1216"/>
        <v>3.9400343347863978E-2</v>
      </c>
    </row>
    <row r="5982" spans="6:35" ht="15">
      <c r="F5982" s="5">
        <v>2006</v>
      </c>
      <c r="G5982" s="5">
        <v>9</v>
      </c>
      <c r="H5982" s="5">
        <v>0</v>
      </c>
      <c r="I5982" s="5">
        <v>250</v>
      </c>
      <c r="J5982" s="5">
        <v>1</v>
      </c>
      <c r="K5982" s="5">
        <v>17.149999618500001</v>
      </c>
      <c r="L5982" s="5">
        <v>3.9123240858300002E-3</v>
      </c>
      <c r="M5982" s="5">
        <v>0.21099999547000001</v>
      </c>
      <c r="N5982" s="8">
        <f t="shared" si="1217"/>
        <v>0.21099999547000001</v>
      </c>
      <c r="O5982" s="5">
        <v>0</v>
      </c>
      <c r="P5982" s="5">
        <v>96.736587524399994</v>
      </c>
      <c r="Q5982" s="5">
        <v>5.6965188980099999</v>
      </c>
      <c r="R5982" s="5">
        <v>2.3698000907900001</v>
      </c>
      <c r="S5982">
        <f t="shared" si="1209"/>
        <v>1.2536353373917695E-2</v>
      </c>
      <c r="T5982">
        <f t="shared" si="1210"/>
        <v>551.68717434699363</v>
      </c>
      <c r="U5982">
        <f t="shared" si="1211"/>
        <v>1656.7995719451535</v>
      </c>
      <c r="V5982" s="9">
        <v>481.71218872100002</v>
      </c>
      <c r="W5982" s="9">
        <v>484.38040161100002</v>
      </c>
      <c r="X5982">
        <f t="shared" si="1218"/>
        <v>3.8125852613468323E-4</v>
      </c>
      <c r="Y5982">
        <f t="shared" si="1219"/>
        <v>7.2138464598743672</v>
      </c>
      <c r="Z5982">
        <f t="shared" si="1212"/>
        <v>0.26038287904802765</v>
      </c>
      <c r="AA5982">
        <f t="shared" si="1213"/>
        <v>3.6935380411894592E-2</v>
      </c>
      <c r="AB5982">
        <f>(1/(AA5982*k))*(LN((50-dTar)/(hTar-dTar)))</f>
        <v>118.3186689337669</v>
      </c>
      <c r="AC5982">
        <f t="shared" si="1214"/>
        <v>190.86542864225171</v>
      </c>
      <c r="AD5982" s="19">
        <v>404.54888915999999</v>
      </c>
      <c r="AE5982" s="19">
        <v>164.40507507300001</v>
      </c>
      <c r="AF5982">
        <f t="shared" si="1220"/>
        <v>1.3161022334740298E-3</v>
      </c>
      <c r="AG5982" s="23">
        <f t="shared" si="1215"/>
        <v>5.4017396491847265</v>
      </c>
      <c r="AH5982" s="25">
        <f t="shared" si="1221"/>
        <v>6.0905101525513503</v>
      </c>
      <c r="AI5982" s="25">
        <f t="shared" si="1216"/>
        <v>9.8969909285704372E-2</v>
      </c>
    </row>
    <row r="5983" spans="6:35" ht="15">
      <c r="F5983" s="5">
        <v>2006</v>
      </c>
      <c r="G5983" s="5">
        <v>9</v>
      </c>
      <c r="H5983" s="5">
        <v>0</v>
      </c>
      <c r="I5983" s="5">
        <v>250</v>
      </c>
      <c r="J5983" s="5">
        <v>2</v>
      </c>
      <c r="K5983" s="5">
        <v>16.729999542200002</v>
      </c>
      <c r="L5983" s="5">
        <v>1.9047589739800001E-3</v>
      </c>
      <c r="M5983" s="5">
        <v>6.19999989867E-2</v>
      </c>
      <c r="N5983" s="8">
        <f t="shared" si="1217"/>
        <v>6.19999989867E-2</v>
      </c>
      <c r="O5983" s="5">
        <v>0</v>
      </c>
      <c r="P5983" s="5">
        <v>96.736587524399994</v>
      </c>
      <c r="Q5983" s="5">
        <v>5.2986249923699997</v>
      </c>
      <c r="R5983" s="5">
        <v>2.4528250694299998</v>
      </c>
      <c r="S5983">
        <f t="shared" si="1209"/>
        <v>3.6836678349138653E-3</v>
      </c>
      <c r="T5983">
        <f t="shared" si="1210"/>
        <v>1877.5160192025767</v>
      </c>
      <c r="U5983">
        <f t="shared" si="1211"/>
        <v>5638.4630304609673</v>
      </c>
      <c r="V5983" s="9">
        <v>558.91632080099998</v>
      </c>
      <c r="W5983" s="9">
        <v>1648.4559326200001</v>
      </c>
      <c r="X5983">
        <f t="shared" si="1218"/>
        <v>1.2745615524893092E-4</v>
      </c>
      <c r="Y5983">
        <f t="shared" si="1219"/>
        <v>6.9654683467119387</v>
      </c>
      <c r="Z5983">
        <f t="shared" si="1212"/>
        <v>7.6510609401539365E-2</v>
      </c>
      <c r="AA5983">
        <f t="shared" si="1213"/>
        <v>1.0853050224052897E-2</v>
      </c>
      <c r="AB5983">
        <f>(1/(AA5983*k))*(LN((50-dTar)/(hTar-dTar)))</f>
        <v>402.66514543648123</v>
      </c>
      <c r="AC5983">
        <f t="shared" si="1214"/>
        <v>649.55814898535471</v>
      </c>
      <c r="AD5983" s="19">
        <v>407.09124755900001</v>
      </c>
      <c r="AE5983" s="19">
        <v>559.50762939499998</v>
      </c>
      <c r="AF5983">
        <f t="shared" si="1220"/>
        <v>6.1875175737875635E-4</v>
      </c>
      <c r="AG5983" s="23">
        <f t="shared" si="1215"/>
        <v>4.1659404212143922</v>
      </c>
      <c r="AH5983" s="25">
        <f t="shared" si="1221"/>
        <v>5.2300235354432001</v>
      </c>
      <c r="AI5983" s="25">
        <f t="shared" si="1216"/>
        <v>2.9081205721162674E-2</v>
      </c>
    </row>
    <row r="5984" spans="6:35" ht="15">
      <c r="F5984" s="5">
        <v>2006</v>
      </c>
      <c r="G5984" s="5">
        <v>9</v>
      </c>
      <c r="H5984" s="5">
        <v>0</v>
      </c>
      <c r="I5984" s="5">
        <v>250</v>
      </c>
      <c r="J5984" s="5">
        <v>3</v>
      </c>
      <c r="K5984" s="5">
        <v>16.184999465899999</v>
      </c>
      <c r="L5984" s="5">
        <v>0</v>
      </c>
      <c r="M5984" s="5">
        <v>0.18099999427800001</v>
      </c>
      <c r="N5984" s="8">
        <f t="shared" si="1217"/>
        <v>0.18099999427800001</v>
      </c>
      <c r="O5984" s="5">
        <v>0</v>
      </c>
      <c r="P5984" s="5">
        <v>96.736587524399994</v>
      </c>
      <c r="Q5984" s="5">
        <v>6.4481234550500002</v>
      </c>
      <c r="R5984" s="5">
        <v>2.1955499649000001</v>
      </c>
      <c r="S5984">
        <f t="shared" si="1209"/>
        <v>1.0753933353845531E-2</v>
      </c>
      <c r="T5984">
        <f t="shared" si="1210"/>
        <v>643.12704402235192</v>
      </c>
      <c r="U5984">
        <f t="shared" si="1211"/>
        <v>1931.4072553957881</v>
      </c>
      <c r="V5984" s="9">
        <v>489.04571533199999</v>
      </c>
      <c r="W5984" s="9">
        <v>564.66448974599996</v>
      </c>
      <c r="X5984">
        <f t="shared" si="1218"/>
        <v>3.3499519306730508E-4</v>
      </c>
      <c r="Y5984">
        <f t="shared" si="1219"/>
        <v>8.2188235177005318</v>
      </c>
      <c r="Z5984">
        <f t="shared" si="1212"/>
        <v>0.22336161435834259</v>
      </c>
      <c r="AA5984">
        <f t="shared" si="1213"/>
        <v>3.168390420254389E-2</v>
      </c>
      <c r="AB5984">
        <f>(1/(AA5984*k))*(LN((50-dTar)/(hTar-dTar)))</f>
        <v>137.929499437977</v>
      </c>
      <c r="AC5984">
        <f t="shared" si="1214"/>
        <v>222.50058481791748</v>
      </c>
      <c r="AD5984" s="19">
        <v>405.05694580099998</v>
      </c>
      <c r="AE5984" s="19">
        <v>191.65455627399999</v>
      </c>
      <c r="AF5984">
        <f t="shared" si="1220"/>
        <v>1.2206851143917682E-3</v>
      </c>
      <c r="AG5984" s="23">
        <f t="shared" si="1215"/>
        <v>5.9865651459528282</v>
      </c>
      <c r="AH5984" s="25">
        <f t="shared" si="1221"/>
        <v>6.8350326387535913</v>
      </c>
      <c r="AI5984" s="25">
        <f t="shared" si="1216"/>
        <v>8.4898357341214356E-2</v>
      </c>
    </row>
    <row r="5985" spans="6:35" ht="15">
      <c r="F5985" s="5">
        <v>2006</v>
      </c>
      <c r="G5985" s="5">
        <v>9</v>
      </c>
      <c r="H5985" s="5">
        <v>0</v>
      </c>
      <c r="I5985" s="5">
        <v>250</v>
      </c>
      <c r="J5985" s="5">
        <v>4</v>
      </c>
      <c r="K5985" s="5">
        <v>15.9600000381</v>
      </c>
      <c r="L5985" s="5">
        <v>0</v>
      </c>
      <c r="M5985" s="5">
        <v>0.50599998235700006</v>
      </c>
      <c r="N5985" s="8">
        <f t="shared" si="1217"/>
        <v>0.50599998235700006</v>
      </c>
      <c r="O5985" s="5">
        <v>0</v>
      </c>
      <c r="P5985" s="5">
        <v>96.736587524399994</v>
      </c>
      <c r="Q5985" s="5">
        <v>5.2339258193999996</v>
      </c>
      <c r="R5985" s="5">
        <v>2.0233500003799998</v>
      </c>
      <c r="S5985">
        <f t="shared" si="1209"/>
        <v>3.0063482095786947E-2</v>
      </c>
      <c r="T5985">
        <f t="shared" si="1210"/>
        <v>230.05137420329874</v>
      </c>
      <c r="U5985">
        <f t="shared" si="1211"/>
        <v>690.87888214288841</v>
      </c>
      <c r="V5985" s="9">
        <v>452.189453125</v>
      </c>
      <c r="W5985" s="9">
        <v>201.98472595199999</v>
      </c>
      <c r="X5985">
        <f t="shared" si="1218"/>
        <v>7.4346509355776311E-4</v>
      </c>
      <c r="Y5985">
        <f t="shared" si="1219"/>
        <v>6.3138092323595192</v>
      </c>
      <c r="Z5985">
        <f t="shared" si="1212"/>
        <v>0.62442528451665125</v>
      </c>
      <c r="AA5985">
        <f t="shared" si="1213"/>
        <v>8.8574892123279667E-2</v>
      </c>
      <c r="AB5985">
        <f>(1/(AA5985*k))*(LN((50-dTar)/(hTar-dTar)))</f>
        <v>49.338417943713345</v>
      </c>
      <c r="AC5985">
        <f t="shared" si="1214"/>
        <v>79.590130401390098</v>
      </c>
      <c r="AD5985" s="19">
        <v>399.65261840800002</v>
      </c>
      <c r="AE5985" s="19">
        <v>68.5562667847</v>
      </c>
      <c r="AF5985">
        <f t="shared" si="1220"/>
        <v>1.82548703362582E-3</v>
      </c>
      <c r="AG5985" s="23">
        <f t="shared" si="1215"/>
        <v>5.3964711469888957</v>
      </c>
      <c r="AH5985" s="25">
        <f t="shared" si="1221"/>
        <v>5.7451456352093988</v>
      </c>
      <c r="AI5985" s="25">
        <f t="shared" si="1216"/>
        <v>0.23734015842460296</v>
      </c>
    </row>
    <row r="5986" spans="6:35" ht="15">
      <c r="F5986" s="5">
        <v>2006</v>
      </c>
      <c r="G5986" s="5">
        <v>9</v>
      </c>
      <c r="H5986" s="5">
        <v>0</v>
      </c>
      <c r="I5986" s="5">
        <v>250</v>
      </c>
      <c r="J5986" s="5">
        <v>5</v>
      </c>
      <c r="K5986" s="5">
        <v>15.550000190700001</v>
      </c>
      <c r="L5986" s="5">
        <v>0</v>
      </c>
      <c r="M5986" s="5">
        <v>0.12600000202700001</v>
      </c>
      <c r="N5986" s="8">
        <f t="shared" si="1217"/>
        <v>0.12600000202700001</v>
      </c>
      <c r="O5986" s="5">
        <v>0</v>
      </c>
      <c r="P5986" s="5">
        <v>96.736587524399994</v>
      </c>
      <c r="Q5986" s="5">
        <v>2.7136235237099999</v>
      </c>
      <c r="R5986" s="5">
        <v>2.24270009995</v>
      </c>
      <c r="S5986">
        <f t="shared" si="1209"/>
        <v>7.4861639072850272E-3</v>
      </c>
      <c r="T5986">
        <f t="shared" si="1210"/>
        <v>923.85705885249581</v>
      </c>
      <c r="U5986">
        <f t="shared" si="1211"/>
        <v>2774.4817186607211</v>
      </c>
      <c r="V5986" s="9">
        <v>509.20169067400002</v>
      </c>
      <c r="W5986" s="9">
        <v>811.14495849599996</v>
      </c>
      <c r="X5986">
        <f t="shared" si="1218"/>
        <v>2.4421047970070615E-4</v>
      </c>
      <c r="Y5986">
        <f t="shared" si="1219"/>
        <v>3.5042330887821898</v>
      </c>
      <c r="Z5986">
        <f t="shared" si="1212"/>
        <v>0.15548930801997229</v>
      </c>
      <c r="AA5986">
        <f t="shared" si="1213"/>
        <v>2.2056199557731374E-2</v>
      </c>
      <c r="AB5986">
        <f>(1/(AA5986*k))*(LN((50-dTar)/(hTar-dTar)))</f>
        <v>198.1368111699835</v>
      </c>
      <c r="AC5986">
        <f t="shared" si="1214"/>
        <v>319.62384072235864</v>
      </c>
      <c r="AD5986" s="19">
        <v>405.99337768599997</v>
      </c>
      <c r="AE5986" s="19">
        <v>275.31326293900003</v>
      </c>
      <c r="AF5986">
        <f t="shared" si="1220"/>
        <v>9.9907038364332144E-4</v>
      </c>
      <c r="AG5986" s="23">
        <f t="shared" si="1215"/>
        <v>2.3852378543526722</v>
      </c>
      <c r="AH5986" s="25">
        <f t="shared" si="1221"/>
        <v>2.8105609679441672</v>
      </c>
      <c r="AI5986" s="25">
        <f t="shared" si="1216"/>
        <v>5.9100516769365403E-2</v>
      </c>
    </row>
    <row r="5987" spans="6:35" ht="15">
      <c r="F5987" s="5">
        <v>2006</v>
      </c>
      <c r="G5987" s="5">
        <v>9</v>
      </c>
      <c r="H5987" s="5">
        <v>0</v>
      </c>
      <c r="I5987" s="5">
        <v>250</v>
      </c>
      <c r="J5987" s="5">
        <v>6</v>
      </c>
      <c r="K5987" s="5">
        <v>14.8050003052</v>
      </c>
      <c r="L5987" s="5">
        <v>0</v>
      </c>
      <c r="M5987" s="5">
        <v>4.9499999731799998E-2</v>
      </c>
      <c r="N5987" s="8">
        <f t="shared" si="1217"/>
        <v>4.9499999731799998E-2</v>
      </c>
      <c r="O5987" s="5">
        <v>0.34999999403999998</v>
      </c>
      <c r="P5987" s="5">
        <v>96.736587524399994</v>
      </c>
      <c r="Q5987" s="5">
        <v>4.7378678321800001</v>
      </c>
      <c r="R5987" s="5">
        <v>2.08997511864</v>
      </c>
      <c r="S5987">
        <f t="shared" si="1209"/>
        <v>2.9409929003287858E-3</v>
      </c>
      <c r="T5987">
        <f t="shared" si="1210"/>
        <v>2351.6362003794261</v>
      </c>
      <c r="U5987">
        <f t="shared" si="1211"/>
        <v>7062.3172539240168</v>
      </c>
      <c r="V5987" s="9">
        <v>583.93548583999996</v>
      </c>
      <c r="W5987" s="9">
        <v>2064.7326660200001</v>
      </c>
      <c r="X5987">
        <f t="shared" si="1218"/>
        <v>1.0297616134860877E-4</v>
      </c>
      <c r="Y5987">
        <f t="shared" si="1219"/>
        <v>6.2518252753986703</v>
      </c>
      <c r="Z5987">
        <f t="shared" si="1212"/>
        <v>6.1085083979896267E-2</v>
      </c>
      <c r="AA5987">
        <f t="shared" si="1213"/>
        <v>8.664935354193699E-3</v>
      </c>
      <c r="AB5987">
        <f>(1/(AA5987*k))*(LN((50-dTar)/(hTar-dTar)))</f>
        <v>504.34825746075654</v>
      </c>
      <c r="AC5987">
        <f t="shared" si="1214"/>
        <v>813.58797569897013</v>
      </c>
      <c r="AD5987" s="19">
        <v>412.93609619099999</v>
      </c>
      <c r="AE5987" s="19">
        <v>700.79742431600005</v>
      </c>
      <c r="AF5987">
        <f t="shared" si="1220"/>
        <v>5.1885479509700409E-4</v>
      </c>
      <c r="AG5987" s="23">
        <f t="shared" si="1215"/>
        <v>3.6127171243983751</v>
      </c>
      <c r="AH5987" s="25">
        <f t="shared" si="1221"/>
        <v>4.6158256822828019</v>
      </c>
      <c r="AI5987" s="25">
        <f t="shared" si="1216"/>
        <v>2.321805966007795E-2</v>
      </c>
    </row>
    <row r="5988" spans="6:35" ht="15">
      <c r="F5988" s="5">
        <v>2006</v>
      </c>
      <c r="G5988" s="5">
        <v>9</v>
      </c>
      <c r="H5988" s="5">
        <v>0</v>
      </c>
      <c r="I5988" s="5">
        <v>250</v>
      </c>
      <c r="J5988" s="5">
        <v>7</v>
      </c>
      <c r="K5988" s="5">
        <v>15.1049995422</v>
      </c>
      <c r="L5988" s="5">
        <v>0</v>
      </c>
      <c r="M5988" s="5">
        <v>0.35400000214600003</v>
      </c>
      <c r="N5988" s="8">
        <f t="shared" si="1217"/>
        <v>0.35400000214600003</v>
      </c>
      <c r="O5988" s="5">
        <v>0</v>
      </c>
      <c r="P5988" s="5">
        <v>96.736587524399994</v>
      </c>
      <c r="Q5988" s="5">
        <v>4.8661503791799996</v>
      </c>
      <c r="R5988" s="5">
        <v>2.5901749134099998</v>
      </c>
      <c r="S5988">
        <f t="shared" si="1209"/>
        <v>2.1032555528660454E-2</v>
      </c>
      <c r="T5988">
        <f t="shared" si="1210"/>
        <v>328.83048187119357</v>
      </c>
      <c r="U5988">
        <f t="shared" si="1211"/>
        <v>987.52740128782898</v>
      </c>
      <c r="V5988" s="9">
        <v>465.83480835</v>
      </c>
      <c r="W5988" s="9">
        <v>288.71261596699998</v>
      </c>
      <c r="X5988">
        <f t="shared" si="1218"/>
        <v>5.7402815614008499E-4</v>
      </c>
      <c r="Y5988">
        <f t="shared" si="1219"/>
        <v>5.998395189596903</v>
      </c>
      <c r="Z5988">
        <f t="shared" si="1212"/>
        <v>0.43685090862899567</v>
      </c>
      <c r="AA5988">
        <f t="shared" si="1213"/>
        <v>6.1967417183821871E-2</v>
      </c>
      <c r="AB5988">
        <f>(1/(AA5988*k))*(LN((50-dTar)/(hTar-dTar)))</f>
        <v>70.52327247937373</v>
      </c>
      <c r="AC5988">
        <f t="shared" si="1214"/>
        <v>113.76441902473525</v>
      </c>
      <c r="AD5988" s="19">
        <v>406.96618652299998</v>
      </c>
      <c r="AE5988" s="19">
        <v>97.992858886700006</v>
      </c>
      <c r="AF5988">
        <f t="shared" si="1220"/>
        <v>1.6162309294574487E-3</v>
      </c>
      <c r="AG5988" s="23">
        <f t="shared" si="1215"/>
        <v>4.8954728292027774</v>
      </c>
      <c r="AH5988" s="25">
        <f t="shared" si="1221"/>
        <v>5.3146867435602099</v>
      </c>
      <c r="AI5988" s="25">
        <f t="shared" si="1216"/>
        <v>0.16604430735407341</v>
      </c>
    </row>
    <row r="5989" spans="6:35" ht="15">
      <c r="F5989" s="5">
        <v>2006</v>
      </c>
      <c r="G5989" s="5">
        <v>9</v>
      </c>
      <c r="H5989" s="5">
        <v>0</v>
      </c>
      <c r="I5989" s="5">
        <v>250</v>
      </c>
      <c r="J5989" s="5">
        <v>8</v>
      </c>
      <c r="K5989" s="5">
        <v>15.524999618500001</v>
      </c>
      <c r="L5989" s="5">
        <v>0</v>
      </c>
      <c r="M5989" s="5">
        <v>0.32100000977499998</v>
      </c>
      <c r="N5989" s="8">
        <f t="shared" si="1217"/>
        <v>0.32100000977499998</v>
      </c>
      <c r="O5989" s="5">
        <v>0</v>
      </c>
      <c r="P5989" s="5">
        <v>96.736587524399994</v>
      </c>
      <c r="Q5989" s="5">
        <v>6.5757756233200002</v>
      </c>
      <c r="R5989" s="5">
        <v>62.412250518800001</v>
      </c>
      <c r="S5989">
        <f t="shared" si="1209"/>
        <v>1.9071894037754097E-2</v>
      </c>
      <c r="T5989">
        <f t="shared" si="1210"/>
        <v>362.63547583585984</v>
      </c>
      <c r="U5989">
        <f t="shared" si="1211"/>
        <v>1089.048883270008</v>
      </c>
      <c r="V5989" s="9">
        <v>402.56918335</v>
      </c>
      <c r="W5989" s="9">
        <v>318.39334106400003</v>
      </c>
      <c r="X5989">
        <f t="shared" si="1218"/>
        <v>5.524827057745153E-4</v>
      </c>
      <c r="Y5989">
        <f t="shared" si="1219"/>
        <v>8.2233154709030671</v>
      </c>
      <c r="Z5989">
        <f t="shared" si="1212"/>
        <v>0.39612752850292526</v>
      </c>
      <c r="AA5989">
        <f t="shared" si="1213"/>
        <v>5.6190794918510943E-2</v>
      </c>
      <c r="AB5989">
        <f>(1/(AA5989*k))*(LN((50-dTar)/(hTar-dTar)))</f>
        <v>77.773326631797445</v>
      </c>
      <c r="AC5989">
        <f t="shared" si="1214"/>
        <v>125.45982352811509</v>
      </c>
      <c r="AD5989" s="19">
        <v>342.80789184600002</v>
      </c>
      <c r="AE5989" s="19">
        <v>108.066894531</v>
      </c>
      <c r="AF5989">
        <f t="shared" si="1220"/>
        <v>1.7351031550311286E-3</v>
      </c>
      <c r="AG5989" s="23">
        <f t="shared" si="1215"/>
        <v>6.4332169932749919</v>
      </c>
      <c r="AH5989" s="25">
        <f t="shared" si="1221"/>
        <v>7.1136222664291058</v>
      </c>
      <c r="AI5989" s="25">
        <f t="shared" si="1216"/>
        <v>0.15056560440855052</v>
      </c>
    </row>
    <row r="5990" spans="6:35" ht="15">
      <c r="F5990" s="5">
        <v>2006</v>
      </c>
      <c r="G5990" s="5">
        <v>9</v>
      </c>
      <c r="H5990" s="5">
        <v>0</v>
      </c>
      <c r="I5990" s="5">
        <v>250</v>
      </c>
      <c r="J5990" s="5">
        <v>9</v>
      </c>
      <c r="K5990" s="5">
        <v>17.4249992371</v>
      </c>
      <c r="L5990" s="5">
        <v>5.6728478521100002E-2</v>
      </c>
      <c r="M5990" s="5">
        <v>0.34200000762900001</v>
      </c>
      <c r="N5990" s="8">
        <f t="shared" si="1217"/>
        <v>0.34200000762900001</v>
      </c>
      <c r="O5990" s="5">
        <v>0</v>
      </c>
      <c r="P5990" s="5">
        <v>96.736587524399994</v>
      </c>
      <c r="Q5990" s="5">
        <v>9.3750982284499997</v>
      </c>
      <c r="R5990" s="5">
        <v>304.42498779300001</v>
      </c>
      <c r="S5990">
        <f t="shared" si="1209"/>
        <v>2.0319587874727131E-2</v>
      </c>
      <c r="T5990">
        <f t="shared" si="1210"/>
        <v>340.36838798655651</v>
      </c>
      <c r="U5990">
        <f t="shared" si="1211"/>
        <v>1022.1774689384019</v>
      </c>
      <c r="V5990" s="9">
        <v>246.784500122</v>
      </c>
      <c r="W5990" s="9">
        <v>298.84289550800003</v>
      </c>
      <c r="X5990">
        <f t="shared" si="1218"/>
        <v>6.3783447965974258E-4</v>
      </c>
      <c r="Y5990">
        <f t="shared" si="1219"/>
        <v>11.974814899832767</v>
      </c>
      <c r="Z5990">
        <f t="shared" si="1212"/>
        <v>0.42204241010776566</v>
      </c>
      <c r="AA5990">
        <f t="shared" si="1213"/>
        <v>5.986682774333979E-2</v>
      </c>
      <c r="AB5990">
        <f>(1/(AA5990*k))*(LN((50-dTar)/(hTar-dTar)))</f>
        <v>72.997772082284342</v>
      </c>
      <c r="AC5990">
        <f t="shared" si="1214"/>
        <v>117.75615111266974</v>
      </c>
      <c r="AD5990" s="19">
        <v>221.41200256299999</v>
      </c>
      <c r="AE5990" s="19">
        <v>101.43120575</v>
      </c>
      <c r="AF5990">
        <f t="shared" si="1220"/>
        <v>2.2696356193152899E-3</v>
      </c>
      <c r="AG5990" s="23">
        <f t="shared" si="1215"/>
        <v>8.7743832997299869</v>
      </c>
      <c r="AH5990" s="25">
        <f t="shared" si="1221"/>
        <v>9.9908474017297575</v>
      </c>
      <c r="AI5990" s="25">
        <f t="shared" si="1216"/>
        <v>0.16041568937173176</v>
      </c>
    </row>
    <row r="5991" spans="6:35" ht="15">
      <c r="F5991" s="5">
        <v>2006</v>
      </c>
      <c r="G5991" s="5">
        <v>9</v>
      </c>
      <c r="H5991" s="5">
        <v>0</v>
      </c>
      <c r="I5991" s="5">
        <v>250</v>
      </c>
      <c r="J5991" s="5">
        <v>10</v>
      </c>
      <c r="K5991" s="5">
        <v>20.4300003052</v>
      </c>
      <c r="L5991" s="5">
        <v>0.42500755190799999</v>
      </c>
      <c r="M5991" s="5">
        <v>0.63599997758899995</v>
      </c>
      <c r="N5991" s="8">
        <f t="shared" si="1217"/>
        <v>0.63599997758899995</v>
      </c>
      <c r="O5991" s="5">
        <v>0</v>
      </c>
      <c r="P5991" s="5">
        <v>96.736587524399994</v>
      </c>
      <c r="Q5991" s="5">
        <v>21.525754928600001</v>
      </c>
      <c r="R5991" s="5">
        <v>726.10998535199997</v>
      </c>
      <c r="S5991">
        <f t="shared" si="1209"/>
        <v>3.778730159258728E-2</v>
      </c>
      <c r="T5991">
        <f t="shared" si="1210"/>
        <v>183.02829463823878</v>
      </c>
      <c r="U5991">
        <f t="shared" si="1211"/>
        <v>549.6615007760837</v>
      </c>
      <c r="V5991" s="9">
        <v>160.83018493700001</v>
      </c>
      <c r="W5991" s="9">
        <v>160.69853210400001</v>
      </c>
      <c r="X5991">
        <f t="shared" si="1218"/>
        <v>1.147854945508538E-3</v>
      </c>
      <c r="Y5991">
        <f t="shared" si="1219"/>
        <v>27.250893275666627</v>
      </c>
      <c r="Z5991">
        <f t="shared" si="1212"/>
        <v>0.78485075258046832</v>
      </c>
      <c r="AA5991">
        <f t="shared" si="1213"/>
        <v>0.11133128729164399</v>
      </c>
      <c r="AB5991">
        <f>(1/(AA5991*k))*(LN((50-dTar)/(hTar-dTar)))</f>
        <v>39.253521208729417</v>
      </c>
      <c r="AC5991">
        <f t="shared" si="1214"/>
        <v>63.321707544021244</v>
      </c>
      <c r="AD5991" s="19">
        <v>164.38180542000001</v>
      </c>
      <c r="AE5991" s="19">
        <v>54.543193817099997</v>
      </c>
      <c r="AF5991">
        <f t="shared" si="1220"/>
        <v>3.5429997090293329E-3</v>
      </c>
      <c r="AG5991" s="23">
        <f t="shared" si="1215"/>
        <v>21.137188304599391</v>
      </c>
      <c r="AH5991" s="25">
        <f t="shared" si="1221"/>
        <v>23.460969455642267</v>
      </c>
      <c r="AI5991" s="25">
        <f t="shared" si="1216"/>
        <v>0.29831687885814595</v>
      </c>
    </row>
    <row r="5992" spans="6:35" ht="15">
      <c r="F5992" s="5">
        <v>2006</v>
      </c>
      <c r="G5992" s="5">
        <v>9</v>
      </c>
      <c r="H5992" s="5">
        <v>0</v>
      </c>
      <c r="I5992" s="5">
        <v>250</v>
      </c>
      <c r="J5992" s="5">
        <v>11</v>
      </c>
      <c r="K5992" s="5">
        <v>23.340000152599998</v>
      </c>
      <c r="L5992" s="5">
        <v>0.78286570310600001</v>
      </c>
      <c r="M5992" s="5">
        <v>0.33000001311299998</v>
      </c>
      <c r="N5992" s="8">
        <f t="shared" si="1217"/>
        <v>0.33000001311299998</v>
      </c>
      <c r="O5992" s="5">
        <v>0</v>
      </c>
      <c r="P5992" s="5">
        <v>96.736587524399994</v>
      </c>
      <c r="Q5992" s="5">
        <v>44.593811035199998</v>
      </c>
      <c r="R5992" s="5">
        <v>1116.9425048799999</v>
      </c>
      <c r="S5992">
        <f t="shared" si="1209"/>
        <v>1.960662022085323E-2</v>
      </c>
      <c r="T5992">
        <f t="shared" si="1210"/>
        <v>352.74541412885492</v>
      </c>
      <c r="U5992">
        <f t="shared" si="1211"/>
        <v>1059.3475402542454</v>
      </c>
      <c r="V5992" s="9">
        <v>139.40196227999999</v>
      </c>
      <c r="W5992" s="9">
        <v>309.70989990200002</v>
      </c>
      <c r="X5992">
        <f t="shared" si="1218"/>
        <v>6.629280167467184E-4</v>
      </c>
      <c r="Y5992">
        <f t="shared" si="1219"/>
        <v>58.204671940529529</v>
      </c>
      <c r="Z5992">
        <f t="shared" si="1212"/>
        <v>0.40723391158776989</v>
      </c>
      <c r="AA5992">
        <f t="shared" si="1213"/>
        <v>5.7766238303032791E-2</v>
      </c>
      <c r="AB5992">
        <f>(1/(AA5992*k))*(LN((50-dTar)/(hTar-dTar)))</f>
        <v>75.652235203071157</v>
      </c>
      <c r="AC5992">
        <f t="shared" si="1214"/>
        <v>122.03819084426642</v>
      </c>
      <c r="AD5992" s="19">
        <v>166.943603516</v>
      </c>
      <c r="AE5992" s="19">
        <v>105.119606018</v>
      </c>
      <c r="AF5992">
        <f t="shared" si="1220"/>
        <v>2.5374180326184579E-3</v>
      </c>
      <c r="AG5992" s="23">
        <f t="shared" si="1215"/>
        <v>40.180902282546903</v>
      </c>
      <c r="AH5992" s="25">
        <f t="shared" si="1221"/>
        <v>47.031624782269887</v>
      </c>
      <c r="AI5992" s="25">
        <f t="shared" si="1216"/>
        <v>0.15478707138985923</v>
      </c>
    </row>
    <row r="5993" spans="6:35" ht="15">
      <c r="F5993" s="5">
        <v>2006</v>
      </c>
      <c r="G5993" s="5">
        <v>9</v>
      </c>
      <c r="H5993" s="5">
        <v>0</v>
      </c>
      <c r="I5993" s="5">
        <v>250</v>
      </c>
      <c r="J5993" s="5">
        <v>12</v>
      </c>
      <c r="K5993" s="5">
        <v>25.729999542200002</v>
      </c>
      <c r="L5993" s="5">
        <v>1.0000241994900001</v>
      </c>
      <c r="M5993" s="5">
        <v>0.59200000762899996</v>
      </c>
      <c r="N5993" s="8">
        <f t="shared" si="1217"/>
        <v>0.59200000762899996</v>
      </c>
      <c r="O5993" s="5">
        <v>0</v>
      </c>
      <c r="P5993" s="5">
        <v>96.736587524399994</v>
      </c>
      <c r="Q5993" s="5">
        <v>50.880863189700001</v>
      </c>
      <c r="R5993" s="5">
        <v>1161.2225341799999</v>
      </c>
      <c r="S5993">
        <f t="shared" si="1209"/>
        <v>3.5173087451816118E-2</v>
      </c>
      <c r="T5993">
        <f t="shared" si="1210"/>
        <v>196.63173950670478</v>
      </c>
      <c r="U5993">
        <f t="shared" si="1211"/>
        <v>590.5146920102851</v>
      </c>
      <c r="V5993" s="9">
        <v>133.59098815900001</v>
      </c>
      <c r="W5993" s="9">
        <v>172.64236450199999</v>
      </c>
      <c r="X5993">
        <f t="shared" si="1218"/>
        <v>1.1151404298478994E-3</v>
      </c>
      <c r="Y5993">
        <f t="shared" si="1219"/>
        <v>65.171049781257082</v>
      </c>
      <c r="Z5993">
        <f t="shared" si="1212"/>
        <v>0.73055293693032297</v>
      </c>
      <c r="AA5993">
        <f t="shared" si="1213"/>
        <v>0.10362912774910693</v>
      </c>
      <c r="AB5993">
        <f>(1/(AA5993*k))*(LN((50-dTar)/(hTar-dTar)))</f>
        <v>42.171010620470625</v>
      </c>
      <c r="AC5993">
        <f t="shared" si="1214"/>
        <v>68.028047398494522</v>
      </c>
      <c r="AD5993" s="19">
        <v>195.682495117</v>
      </c>
      <c r="AE5993" s="19">
        <v>58.597084045400003</v>
      </c>
      <c r="AF5993">
        <f t="shared" si="1220"/>
        <v>3.1026259312268156E-3</v>
      </c>
      <c r="AG5993" s="23">
        <f t="shared" si="1215"/>
        <v>51.415684105194252</v>
      </c>
      <c r="AH5993" s="25">
        <f t="shared" si="1221"/>
        <v>56.64401285756405</v>
      </c>
      <c r="AI5993" s="25">
        <f t="shared" si="1216"/>
        <v>0.27767861758323487</v>
      </c>
    </row>
    <row r="5994" spans="6:35" ht="15">
      <c r="F5994" s="5">
        <v>2006</v>
      </c>
      <c r="G5994" s="5">
        <v>9</v>
      </c>
      <c r="H5994" s="5">
        <v>0</v>
      </c>
      <c r="I5994" s="5">
        <v>250</v>
      </c>
      <c r="J5994" s="5">
        <v>13</v>
      </c>
      <c r="K5994" s="5">
        <v>26.040000915499999</v>
      </c>
      <c r="L5994" s="5">
        <v>1.0379085540799999</v>
      </c>
      <c r="M5994" s="5">
        <v>1.41900002956</v>
      </c>
      <c r="N5994" s="8">
        <f t="shared" si="1217"/>
        <v>1.41900002956</v>
      </c>
      <c r="O5994" s="5">
        <v>0</v>
      </c>
      <c r="P5994" s="5">
        <v>96.736587524399994</v>
      </c>
      <c r="Q5994" s="5">
        <v>56.252239227300002</v>
      </c>
      <c r="R5994" s="5">
        <v>1252.14001465</v>
      </c>
      <c r="S5994">
        <f t="shared" si="1209"/>
        <v>8.4308465355834916E-2</v>
      </c>
      <c r="T5994">
        <f t="shared" si="1210"/>
        <v>82.033818790100824</v>
      </c>
      <c r="U5994">
        <f t="shared" si="1211"/>
        <v>246.35989773976516</v>
      </c>
      <c r="V5994" s="9">
        <v>132.11686706500001</v>
      </c>
      <c r="W5994" s="9">
        <v>72.025558471699995</v>
      </c>
      <c r="X5994">
        <f t="shared" si="1218"/>
        <v>2.2197443794009426E-3</v>
      </c>
      <c r="Y5994">
        <f t="shared" si="1219"/>
        <v>68.775931057466991</v>
      </c>
      <c r="Z5994">
        <f t="shared" si="1212"/>
        <v>1.7511057867231206</v>
      </c>
      <c r="AA5994">
        <f t="shared" si="1213"/>
        <v>0.24839482000718871</v>
      </c>
      <c r="AB5994">
        <f>(1/(AA5994*k))*(LN((50-dTar)/(hTar-dTar)))</f>
        <v>17.593543403083931</v>
      </c>
      <c r="AC5994">
        <f t="shared" si="1214"/>
        <v>28.380975151482094</v>
      </c>
      <c r="AD5994" s="19">
        <v>197.671966553</v>
      </c>
      <c r="AE5994" s="19">
        <v>24.446420669599998</v>
      </c>
      <c r="AF5994">
        <f t="shared" si="1220"/>
        <v>3.992026129418463E-3</v>
      </c>
      <c r="AG5994" s="23">
        <f t="shared" si="1215"/>
        <v>60.983783517198553</v>
      </c>
      <c r="AH5994" s="25">
        <f t="shared" si="1221"/>
        <v>63.94553022658549</v>
      </c>
      <c r="AI5994" s="25">
        <f t="shared" si="1216"/>
        <v>0.66558439439366057</v>
      </c>
    </row>
    <row r="5995" spans="6:35" ht="15">
      <c r="F5995" s="5">
        <v>2006</v>
      </c>
      <c r="G5995" s="5">
        <v>9</v>
      </c>
      <c r="H5995" s="5">
        <v>0</v>
      </c>
      <c r="I5995" s="5">
        <v>250</v>
      </c>
      <c r="J5995" s="5">
        <v>14</v>
      </c>
      <c r="K5995" s="5">
        <v>26.899999618500001</v>
      </c>
      <c r="L5995" s="5">
        <v>1.26427340508</v>
      </c>
      <c r="M5995" s="5">
        <v>1.3919999599499999</v>
      </c>
      <c r="N5995" s="8">
        <f t="shared" si="1217"/>
        <v>1.3919999599499999</v>
      </c>
      <c r="O5995" s="5">
        <v>0</v>
      </c>
      <c r="P5995" s="5">
        <v>96.736587524399994</v>
      </c>
      <c r="Q5995" s="5">
        <v>54.169651031500003</v>
      </c>
      <c r="R5995" s="5">
        <v>1365.0949707</v>
      </c>
      <c r="S5995">
        <f t="shared" si="1209"/>
        <v>8.2704283265700868E-2</v>
      </c>
      <c r="T5995">
        <f t="shared" si="1210"/>
        <v>83.624996147452492</v>
      </c>
      <c r="U5995">
        <f t="shared" si="1211"/>
        <v>251.13844269627873</v>
      </c>
      <c r="V5995" s="9">
        <v>134.12179565400001</v>
      </c>
      <c r="W5995" s="9">
        <v>73.422607421899997</v>
      </c>
      <c r="X5995">
        <f t="shared" si="1218"/>
        <v>2.1801556548654661E-3</v>
      </c>
      <c r="Y5995">
        <f t="shared" si="1219"/>
        <v>66.247619439175182</v>
      </c>
      <c r="Z5995">
        <f t="shared" si="1212"/>
        <v>1.7177865639246128</v>
      </c>
      <c r="AA5995">
        <f t="shared" si="1213"/>
        <v>0.24366847942139097</v>
      </c>
      <c r="AB5995">
        <f>(1/(AA5995*k))*(LN((50-dTar)/(hTar-dTar)))</f>
        <v>17.934798367334714</v>
      </c>
      <c r="AC5995">
        <f t="shared" si="1214"/>
        <v>28.931469639080518</v>
      </c>
      <c r="AD5995" s="19">
        <v>225.700439453</v>
      </c>
      <c r="AE5995" s="19">
        <v>24.9205970764</v>
      </c>
      <c r="AF5995">
        <f t="shared" si="1220"/>
        <v>3.577145537723495E-3</v>
      </c>
      <c r="AG5995" s="23">
        <f t="shared" si="1215"/>
        <v>59.391515672712302</v>
      </c>
      <c r="AH5995" s="25">
        <f t="shared" si="1221"/>
        <v>61.997477978302477</v>
      </c>
      <c r="AI5995" s="25">
        <f t="shared" si="1216"/>
        <v>0.65291996549612819</v>
      </c>
    </row>
    <row r="5996" spans="6:35" ht="15">
      <c r="F5996" s="5">
        <v>2006</v>
      </c>
      <c r="G5996" s="5">
        <v>9</v>
      </c>
      <c r="H5996" s="5">
        <v>0</v>
      </c>
      <c r="I5996" s="5">
        <v>250</v>
      </c>
      <c r="J5996" s="5">
        <v>15</v>
      </c>
      <c r="K5996" s="5">
        <v>27.5750007629</v>
      </c>
      <c r="L5996" s="5">
        <v>1.36447536945</v>
      </c>
      <c r="M5996" s="5">
        <v>1.39900004864</v>
      </c>
      <c r="N5996" s="8">
        <f t="shared" si="1217"/>
        <v>1.39900004864</v>
      </c>
      <c r="O5996" s="5">
        <v>0</v>
      </c>
      <c r="P5996" s="5">
        <v>96.736587524399994</v>
      </c>
      <c r="Q5996" s="5">
        <v>55.016460418699999</v>
      </c>
      <c r="R5996" s="5">
        <v>1299.6999511700001</v>
      </c>
      <c r="S5996">
        <f t="shared" si="1209"/>
        <v>8.3120186523286871E-2</v>
      </c>
      <c r="T5996">
        <f t="shared" si="1210"/>
        <v>83.206567005650712</v>
      </c>
      <c r="U5996">
        <f t="shared" si="1211"/>
        <v>249.88183704136728</v>
      </c>
      <c r="V5996" s="9">
        <v>143.19944763199999</v>
      </c>
      <c r="W5996" s="9">
        <v>73.055229186999995</v>
      </c>
      <c r="X5996">
        <f t="shared" si="1218"/>
        <v>2.145294286685195E-3</v>
      </c>
      <c r="Y5996">
        <f t="shared" si="1219"/>
        <v>66.970946710102751</v>
      </c>
      <c r="Z5996">
        <f t="shared" si="1212"/>
        <v>1.726424968122839</v>
      </c>
      <c r="AA5996">
        <f t="shared" si="1213"/>
        <v>0.244893839346666</v>
      </c>
      <c r="AB5996">
        <f>(1/(AA5996*k))*(LN((50-dTar)/(hTar-dTar)))</f>
        <v>17.845059143000409</v>
      </c>
      <c r="AC5996">
        <f t="shared" si="1214"/>
        <v>28.786707061264689</v>
      </c>
      <c r="AD5996" s="19">
        <v>252.45135497999999</v>
      </c>
      <c r="AE5996" s="19">
        <v>24.795904159500001</v>
      </c>
      <c r="AF5996">
        <f t="shared" si="1220"/>
        <v>3.2676111492277271E-3</v>
      </c>
      <c r="AG5996" s="23">
        <f t="shared" si="1215"/>
        <v>60.671407320757417</v>
      </c>
      <c r="AH5996" s="25">
        <f t="shared" si="1221"/>
        <v>63.065822975829079</v>
      </c>
      <c r="AI5996" s="25">
        <f t="shared" si="1216"/>
        <v>0.65620336908624677</v>
      </c>
    </row>
    <row r="5997" spans="6:35" ht="15">
      <c r="F5997" s="5">
        <v>2006</v>
      </c>
      <c r="G5997" s="5">
        <v>9</v>
      </c>
      <c r="H5997" s="5">
        <v>0</v>
      </c>
      <c r="I5997" s="5">
        <v>250</v>
      </c>
      <c r="J5997" s="5">
        <v>16</v>
      </c>
      <c r="K5997" s="5">
        <v>27.290000915499999</v>
      </c>
      <c r="L5997" s="5">
        <v>1.2733863592100001</v>
      </c>
      <c r="M5997" s="5">
        <v>1.39549994469</v>
      </c>
      <c r="N5997" s="8">
        <f t="shared" si="1217"/>
        <v>1.39549994469</v>
      </c>
      <c r="O5997" s="5">
        <v>0</v>
      </c>
      <c r="P5997" s="5">
        <v>96.736587524399994</v>
      </c>
      <c r="Q5997" s="5">
        <v>55.0984268188</v>
      </c>
      <c r="R5997" s="5">
        <v>914.40252685500002</v>
      </c>
      <c r="S5997">
        <f t="shared" si="1209"/>
        <v>8.2912231353122506E-2</v>
      </c>
      <c r="T5997">
        <f t="shared" si="1210"/>
        <v>83.415260409724681</v>
      </c>
      <c r="U5997">
        <f t="shared" si="1211"/>
        <v>250.5085747264454</v>
      </c>
      <c r="V5997" s="9">
        <v>144.12306213400001</v>
      </c>
      <c r="W5997" s="9">
        <v>73.238456726099997</v>
      </c>
      <c r="X5997">
        <f t="shared" si="1218"/>
        <v>2.1373454164046127E-3</v>
      </c>
      <c r="Y5997">
        <f t="shared" si="1219"/>
        <v>67.053146137265472</v>
      </c>
      <c r="Z5997">
        <f t="shared" si="1212"/>
        <v>1.7221056924686464</v>
      </c>
      <c r="AA5997">
        <f t="shared" si="1213"/>
        <v>0.24428114895022099</v>
      </c>
      <c r="AB5997">
        <f>(1/(AA5997*k))*(LN((50-dTar)/(hTar-dTar)))</f>
        <v>17.889816982104637</v>
      </c>
      <c r="AC5997">
        <f t="shared" si="1214"/>
        <v>28.858908043769919</v>
      </c>
      <c r="AD5997" s="19">
        <v>253.24774169899999</v>
      </c>
      <c r="AE5997" s="19">
        <v>24.8580951691</v>
      </c>
      <c r="AF5997">
        <f t="shared" si="1220"/>
        <v>3.2577030964487524E-3</v>
      </c>
      <c r="AG5997" s="23">
        <f t="shared" si="1215"/>
        <v>60.749228145066155</v>
      </c>
      <c r="AH5997" s="25">
        <f t="shared" si="1221"/>
        <v>63.145308079789544</v>
      </c>
      <c r="AI5997" s="25">
        <f t="shared" si="1216"/>
        <v>0.6545616393333602</v>
      </c>
    </row>
    <row r="5998" spans="6:35" ht="15">
      <c r="F5998" s="5">
        <v>2006</v>
      </c>
      <c r="G5998" s="5">
        <v>9</v>
      </c>
      <c r="H5998" s="5">
        <v>0</v>
      </c>
      <c r="I5998" s="5">
        <v>250</v>
      </c>
      <c r="J5998" s="5">
        <v>17</v>
      </c>
      <c r="K5998" s="5">
        <v>26.840000152599998</v>
      </c>
      <c r="L5998" s="5">
        <v>1.1642888784400001</v>
      </c>
      <c r="M5998" s="5">
        <v>1.11749994755</v>
      </c>
      <c r="N5998" s="8">
        <f t="shared" si="1217"/>
        <v>1.11749994755</v>
      </c>
      <c r="O5998" s="5">
        <v>0</v>
      </c>
      <c r="P5998" s="5">
        <v>96.736587524399994</v>
      </c>
      <c r="Q5998" s="5">
        <v>48.738620758099998</v>
      </c>
      <c r="R5998" s="5">
        <v>706.94250488299997</v>
      </c>
      <c r="S5998">
        <f t="shared" si="1209"/>
        <v>6.6395139993323582E-2</v>
      </c>
      <c r="T5998">
        <f t="shared" si="1210"/>
        <v>104.16644004617676</v>
      </c>
      <c r="U5998">
        <f t="shared" si="1211"/>
        <v>312.82748866481171</v>
      </c>
      <c r="V5998" s="9">
        <v>168.291290283</v>
      </c>
      <c r="W5998" s="9">
        <v>91.4579620361</v>
      </c>
      <c r="X5998">
        <f t="shared" si="1218"/>
        <v>1.7464907817974012E-3</v>
      </c>
      <c r="Y5998">
        <f t="shared" si="1219"/>
        <v>59.577256473344093</v>
      </c>
      <c r="Z5998">
        <f t="shared" si="1212"/>
        <v>1.3790419901713229</v>
      </c>
      <c r="AA5998">
        <f t="shared" si="1213"/>
        <v>0.19561747184444858</v>
      </c>
      <c r="AB5998">
        <f>(1/(AA5998*k))*(LN((50-dTar)/(hTar-dTar)))</f>
        <v>22.34025931166698</v>
      </c>
      <c r="AC5998">
        <f t="shared" si="1214"/>
        <v>36.038126594267979</v>
      </c>
      <c r="AD5998" s="19">
        <v>271.39547729499998</v>
      </c>
      <c r="AE5998" s="19">
        <v>31.042032241800001</v>
      </c>
      <c r="AF5998">
        <f t="shared" si="1220"/>
        <v>2.9544223963368808E-3</v>
      </c>
      <c r="AG5998" s="23">
        <f t="shared" si="1215"/>
        <v>53.233955858069848</v>
      </c>
      <c r="AH5998" s="25">
        <f t="shared" si="1221"/>
        <v>55.645004882340935</v>
      </c>
      <c r="AI5998" s="25">
        <f t="shared" si="1216"/>
        <v>0.52416526450365653</v>
      </c>
    </row>
    <row r="5999" spans="6:35" ht="15">
      <c r="F5999" s="5">
        <v>2006</v>
      </c>
      <c r="G5999" s="5">
        <v>9</v>
      </c>
      <c r="H5999" s="5">
        <v>0</v>
      </c>
      <c r="I5999" s="5">
        <v>250</v>
      </c>
      <c r="J5999" s="5">
        <v>18</v>
      </c>
      <c r="K5999" s="5">
        <v>25.344999313399999</v>
      </c>
      <c r="L5999" s="5">
        <v>0.91843479871699996</v>
      </c>
      <c r="M5999" s="5">
        <v>0.52300000190700002</v>
      </c>
      <c r="N5999" s="8">
        <f t="shared" si="1217"/>
        <v>0.52300000190700002</v>
      </c>
      <c r="O5999" s="5">
        <v>0.34999999403999998</v>
      </c>
      <c r="P5999" s="5">
        <v>96.736587524399994</v>
      </c>
      <c r="Q5999" s="5">
        <v>44.348884582499998</v>
      </c>
      <c r="R5999" s="5">
        <v>210.432495117</v>
      </c>
      <c r="S5999">
        <f t="shared" si="1209"/>
        <v>3.1073521228572664E-2</v>
      </c>
      <c r="T5999">
        <f t="shared" si="1210"/>
        <v>222.57359629756195</v>
      </c>
      <c r="U5999">
        <f t="shared" si="1211"/>
        <v>668.42199024941601</v>
      </c>
      <c r="V5999" s="9">
        <v>234.769363403</v>
      </c>
      <c r="W5999" s="9">
        <v>195.41925048799999</v>
      </c>
      <c r="X5999">
        <f t="shared" si="1218"/>
        <v>9.1024062231988767E-4</v>
      </c>
      <c r="Y5999">
        <f t="shared" si="1219"/>
        <v>55.616548670822617</v>
      </c>
      <c r="Z5999">
        <f t="shared" si="1212"/>
        <v>0.64540402446610834</v>
      </c>
      <c r="AA5999">
        <f t="shared" si="1213"/>
        <v>9.1550731945883687E-2</v>
      </c>
      <c r="AB5999">
        <f>(1/(AA5999*k))*(LN((50-dTar)/(hTar-dTar)))</f>
        <v>47.73468167879772</v>
      </c>
      <c r="AC5999">
        <f t="shared" si="1214"/>
        <v>77.003067747705302</v>
      </c>
      <c r="AD5999" s="19">
        <v>310.98794555699999</v>
      </c>
      <c r="AE5999" s="19">
        <v>66.327865600600006</v>
      </c>
      <c r="AF5999">
        <f t="shared" si="1220"/>
        <v>2.2010971730022084E-3</v>
      </c>
      <c r="AG5999" s="23">
        <f t="shared" si="1215"/>
        <v>46.190031165074089</v>
      </c>
      <c r="AH5999" s="25">
        <f t="shared" si="1221"/>
        <v>49.772991710847741</v>
      </c>
      <c r="AI5999" s="25">
        <f t="shared" si="1216"/>
        <v>0.24531404671294613</v>
      </c>
    </row>
    <row r="6000" spans="6:35" ht="15">
      <c r="F6000" s="5">
        <v>2006</v>
      </c>
      <c r="G6000" s="5">
        <v>9</v>
      </c>
      <c r="H6000" s="5">
        <v>0</v>
      </c>
      <c r="I6000" s="5">
        <v>250</v>
      </c>
      <c r="J6000" s="5">
        <v>19</v>
      </c>
      <c r="K6000" s="5">
        <v>24.215000152599998</v>
      </c>
      <c r="L6000" s="5">
        <v>0.72994405031200005</v>
      </c>
      <c r="M6000" s="5">
        <v>0.91449999809299998</v>
      </c>
      <c r="N6000" s="8">
        <f t="shared" si="1217"/>
        <v>0.91449999809299998</v>
      </c>
      <c r="O6000" s="5">
        <v>0</v>
      </c>
      <c r="P6000" s="5">
        <v>96.736587524399994</v>
      </c>
      <c r="Q6000" s="5">
        <v>45.864025116000001</v>
      </c>
      <c r="R6000" s="5">
        <v>57.502498626700003</v>
      </c>
      <c r="S6000">
        <f t="shared" si="1209"/>
        <v>5.433410133968903E-2</v>
      </c>
      <c r="T6000">
        <f t="shared" si="1210"/>
        <v>127.28921982593036</v>
      </c>
      <c r="U6000">
        <f t="shared" si="1211"/>
        <v>382.26867458076737</v>
      </c>
      <c r="V6000" s="9">
        <v>441.304443359</v>
      </c>
      <c r="W6000" s="9">
        <v>111.759727478</v>
      </c>
      <c r="X6000">
        <f t="shared" si="1218"/>
        <v>1.0691381200810381E-3</v>
      </c>
      <c r="Y6000">
        <f t="shared" si="1219"/>
        <v>53.088877574698103</v>
      </c>
      <c r="Z6000">
        <f t="shared" si="1212"/>
        <v>1.1285315047635964</v>
      </c>
      <c r="AA6000">
        <f t="shared" si="1213"/>
        <v>0.16008249308727737</v>
      </c>
      <c r="AB6000">
        <f>(1/(AA6000*k))*(LN((50-dTar)/(hTar-dTar)))</f>
        <v>27.299331504757873</v>
      </c>
      <c r="AC6000">
        <f t="shared" si="1214"/>
        <v>44.037839981273798</v>
      </c>
      <c r="AD6000" s="19">
        <v>393.15823364300002</v>
      </c>
      <c r="AE6000" s="19">
        <v>37.932720184300003</v>
      </c>
      <c r="AF6000">
        <f t="shared" si="1220"/>
        <v>2.104692481346212E-3</v>
      </c>
      <c r="AG6000" s="23">
        <f t="shared" si="1215"/>
        <v>48.168275990694923</v>
      </c>
      <c r="AH6000" s="25">
        <f t="shared" si="1221"/>
        <v>50.038565981267084</v>
      </c>
      <c r="AI6000" s="25">
        <f t="shared" si="1216"/>
        <v>0.42894779050319676</v>
      </c>
    </row>
    <row r="6001" spans="6:35" ht="15">
      <c r="F6001" s="5">
        <v>2006</v>
      </c>
      <c r="G6001" s="5">
        <v>9</v>
      </c>
      <c r="H6001" s="5">
        <v>0</v>
      </c>
      <c r="I6001" s="5">
        <v>250</v>
      </c>
      <c r="J6001" s="5">
        <v>20</v>
      </c>
      <c r="K6001" s="5">
        <v>23.170000076299999</v>
      </c>
      <c r="L6001" s="5">
        <v>0.57618749141699999</v>
      </c>
      <c r="M6001" s="5">
        <v>0.58850002288799996</v>
      </c>
      <c r="N6001" s="8">
        <f t="shared" si="1217"/>
        <v>0.58850002288799996</v>
      </c>
      <c r="O6001" s="5">
        <v>0</v>
      </c>
      <c r="P6001" s="5">
        <v>96.736587524399994</v>
      </c>
      <c r="Q6001" s="5">
        <v>47.556190490699997</v>
      </c>
      <c r="R6001" s="5">
        <v>4.7877750396699996</v>
      </c>
      <c r="S6001">
        <f t="shared" si="1209"/>
        <v>3.4965139364335075E-2</v>
      </c>
      <c r="T6001">
        <f t="shared" si="1210"/>
        <v>197.8011669682237</v>
      </c>
      <c r="U6001">
        <f t="shared" si="1211"/>
        <v>594.02665858800879</v>
      </c>
      <c r="V6001" s="9">
        <v>448.85858154300001</v>
      </c>
      <c r="W6001" s="9">
        <v>173.6690979</v>
      </c>
      <c r="X6001">
        <f t="shared" si="1218"/>
        <v>8.2199369871016072E-4</v>
      </c>
      <c r="Y6001">
        <f t="shared" si="1219"/>
        <v>56.789702829915946</v>
      </c>
      <c r="Z6001">
        <f t="shared" si="1212"/>
        <v>0.72623380838505569</v>
      </c>
      <c r="AA6001">
        <f t="shared" si="1213"/>
        <v>0.10301645822010193</v>
      </c>
      <c r="AB6001">
        <f>(1/(AA6001*k))*(LN((50-dTar)/(hTar-dTar)))</f>
        <v>42.421814168378532</v>
      </c>
      <c r="AC6001">
        <f t="shared" si="1214"/>
        <v>68.432630437737785</v>
      </c>
      <c r="AD6001" s="19">
        <v>398.31491088899998</v>
      </c>
      <c r="AE6001" s="19">
        <v>58.945579528800003</v>
      </c>
      <c r="AF6001">
        <f t="shared" si="1220"/>
        <v>1.9022504962068992E-3</v>
      </c>
      <c r="AG6001" s="23">
        <f t="shared" si="1215"/>
        <v>49.397046178628798</v>
      </c>
      <c r="AH6001" s="25">
        <f t="shared" si="1221"/>
        <v>52.206948891254136</v>
      </c>
      <c r="AI6001" s="25">
        <f t="shared" si="1216"/>
        <v>0.27603694374553389</v>
      </c>
    </row>
    <row r="6002" spans="6:35" ht="15">
      <c r="F6002" s="5">
        <v>2006</v>
      </c>
      <c r="G6002" s="5">
        <v>9</v>
      </c>
      <c r="H6002" s="5">
        <v>0</v>
      </c>
      <c r="I6002" s="5">
        <v>250</v>
      </c>
      <c r="J6002" s="5">
        <v>21</v>
      </c>
      <c r="K6002" s="5">
        <v>23.059999465899999</v>
      </c>
      <c r="L6002" s="5">
        <v>0.66541546583199995</v>
      </c>
      <c r="M6002" s="5">
        <v>1.70850002766</v>
      </c>
      <c r="N6002" s="8">
        <f t="shared" si="1217"/>
        <v>1.70850002766</v>
      </c>
      <c r="O6002" s="5">
        <v>0</v>
      </c>
      <c r="P6002" s="5">
        <v>96.736587524399994</v>
      </c>
      <c r="Q6002" s="5">
        <v>44.934764862100003</v>
      </c>
      <c r="R6002" s="5">
        <v>2.4046499729200002</v>
      </c>
      <c r="S6002">
        <f t="shared" si="1209"/>
        <v>0.10150881775321735</v>
      </c>
      <c r="T6002">
        <f t="shared" si="1210"/>
        <v>68.133444192860225</v>
      </c>
      <c r="U6002">
        <f t="shared" si="1211"/>
        <v>204.6149818644864</v>
      </c>
      <c r="V6002" s="9">
        <v>434.66217040999999</v>
      </c>
      <c r="W6002" s="9">
        <v>59.821052551299999</v>
      </c>
      <c r="X6002">
        <f t="shared" si="1218"/>
        <v>1.4304142008907E-3</v>
      </c>
      <c r="Y6002">
        <f t="shared" si="1219"/>
        <v>49.786953898743043</v>
      </c>
      <c r="Z6002">
        <f t="shared" si="1212"/>
        <v>2.1083609744389618</v>
      </c>
      <c r="AA6002">
        <f t="shared" si="1213"/>
        <v>0.29907156308127353</v>
      </c>
      <c r="AB6002">
        <f>(1/(AA6002*k))*(LN((50-dTar)/(hTar-dTar)))</f>
        <v>14.612372376273353</v>
      </c>
      <c r="AC6002">
        <f t="shared" si="1214"/>
        <v>23.571907478428887</v>
      </c>
      <c r="AD6002" s="19">
        <v>381.40301513700001</v>
      </c>
      <c r="AE6002" s="19">
        <v>20.304052352900001</v>
      </c>
      <c r="AF6002">
        <f t="shared" si="1220"/>
        <v>2.3513976915375875E-3</v>
      </c>
      <c r="AG6002" s="23">
        <f t="shared" si="1215"/>
        <v>47.02741594833914</v>
      </c>
      <c r="AH6002" s="25">
        <f t="shared" si="1221"/>
        <v>48.07629912230373</v>
      </c>
      <c r="AI6002" s="25">
        <f t="shared" si="1216"/>
        <v>0.80137486437138272</v>
      </c>
    </row>
    <row r="6003" spans="6:35" ht="15">
      <c r="F6003" s="5">
        <v>2006</v>
      </c>
      <c r="G6003" s="5">
        <v>9</v>
      </c>
      <c r="H6003" s="5">
        <v>0</v>
      </c>
      <c r="I6003" s="5">
        <v>250</v>
      </c>
      <c r="J6003" s="5">
        <v>22</v>
      </c>
      <c r="K6003" s="5">
        <v>21.719999313399999</v>
      </c>
      <c r="L6003" s="5">
        <v>0.56009709835099997</v>
      </c>
      <c r="M6003" s="5">
        <v>1.13800001144</v>
      </c>
      <c r="N6003" s="8">
        <f t="shared" si="1217"/>
        <v>1.13800001144</v>
      </c>
      <c r="O6003" s="5">
        <v>0</v>
      </c>
      <c r="P6003" s="5">
        <v>96.736587524399994</v>
      </c>
      <c r="Q6003" s="5">
        <v>41.212390899699997</v>
      </c>
      <c r="R6003" s="5">
        <v>2.5194499492600002</v>
      </c>
      <c r="S6003">
        <f t="shared" si="1209"/>
        <v>6.7613130754605219E-2</v>
      </c>
      <c r="T6003">
        <f t="shared" si="1210"/>
        <v>102.28997374154258</v>
      </c>
      <c r="U6003">
        <f t="shared" si="1211"/>
        <v>307.19217808510268</v>
      </c>
      <c r="V6003" s="9">
        <v>438.53253173799999</v>
      </c>
      <c r="W6003" s="9">
        <v>89.810424804700006</v>
      </c>
      <c r="X6003">
        <f t="shared" si="1218"/>
        <v>1.1968377612815286E-3</v>
      </c>
      <c r="Y6003">
        <f t="shared" si="1219"/>
        <v>46.961647230094549</v>
      </c>
      <c r="Z6003">
        <f t="shared" si="1212"/>
        <v>1.4043399322137227</v>
      </c>
      <c r="AA6003">
        <f t="shared" si="1213"/>
        <v>0.19920599162881486</v>
      </c>
      <c r="AB6003">
        <f>(1/(AA6003*k))*(LN((50-dTar)/(hTar-dTar)))</f>
        <v>21.937819295318626</v>
      </c>
      <c r="AC6003">
        <f t="shared" si="1214"/>
        <v>35.388931611639144</v>
      </c>
      <c r="AD6003" s="19">
        <v>389.73773193400001</v>
      </c>
      <c r="AE6003" s="19">
        <v>30.4828414917</v>
      </c>
      <c r="AF6003">
        <f t="shared" si="1220"/>
        <v>2.1948620231661887E-3</v>
      </c>
      <c r="AG6003" s="23">
        <f t="shared" si="1215"/>
        <v>43.313956600682552</v>
      </c>
      <c r="AH6003" s="25">
        <f t="shared" si="1221"/>
        <v>44.700421071830178</v>
      </c>
      <c r="AI6003" s="25">
        <f t="shared" si="1216"/>
        <v>0.53378085458471369</v>
      </c>
    </row>
    <row r="6004" spans="6:35" ht="15">
      <c r="F6004" s="5">
        <v>2006</v>
      </c>
      <c r="G6004" s="5">
        <v>9</v>
      </c>
      <c r="H6004" s="5">
        <v>0</v>
      </c>
      <c r="I6004" s="5">
        <v>250</v>
      </c>
      <c r="J6004" s="5">
        <v>23</v>
      </c>
      <c r="K6004" s="5">
        <v>21.004999160800001</v>
      </c>
      <c r="L6004" s="5">
        <v>0.51868289709100002</v>
      </c>
      <c r="M6004" s="5">
        <v>1.51300001144</v>
      </c>
      <c r="N6004" s="8">
        <f t="shared" si="1217"/>
        <v>1.51300001144</v>
      </c>
      <c r="O6004" s="5">
        <v>0</v>
      </c>
      <c r="P6004" s="5">
        <v>96.736587524399994</v>
      </c>
      <c r="Q6004" s="5">
        <v>26.874334335299999</v>
      </c>
      <c r="R6004" s="5">
        <v>2.6977999210400001</v>
      </c>
      <c r="S6004">
        <f t="shared" si="1209"/>
        <v>8.9893380120238703E-2</v>
      </c>
      <c r="T6004">
        <f t="shared" si="1210"/>
        <v>76.937204499610814</v>
      </c>
      <c r="U6004">
        <f t="shared" si="1211"/>
        <v>231.05399836871624</v>
      </c>
      <c r="V6004" s="9">
        <v>435.6690979</v>
      </c>
      <c r="W6004" s="9">
        <v>67.550743103000002</v>
      </c>
      <c r="X6004">
        <f t="shared" si="1218"/>
        <v>1.3618897288451039E-3</v>
      </c>
      <c r="Y6004">
        <f t="shared" si="1219"/>
        <v>30.019809647121278</v>
      </c>
      <c r="Z6004">
        <f t="shared" si="1212"/>
        <v>1.8671057224475587</v>
      </c>
      <c r="AA6004">
        <f t="shared" si="1213"/>
        <v>0.26484944163746554</v>
      </c>
      <c r="AB6004">
        <f>(1/(AA6004*k))*(LN((50-dTar)/(hTar-dTar)))</f>
        <v>16.50048805041353</v>
      </c>
      <c r="AC6004">
        <f t="shared" si="1214"/>
        <v>26.617715977784577</v>
      </c>
      <c r="AD6004" s="19">
        <v>384.19723510699998</v>
      </c>
      <c r="AE6004" s="19">
        <v>22.927606582599999</v>
      </c>
      <c r="AF6004">
        <f t="shared" si="1220"/>
        <v>2.30551506261659E-3</v>
      </c>
      <c r="AG6004" s="23">
        <f t="shared" si="1215"/>
        <v>28.177567624130788</v>
      </c>
      <c r="AH6004" s="25">
        <f t="shared" si="1221"/>
        <v>28.877792333851627</v>
      </c>
      <c r="AI6004" s="25">
        <f t="shared" si="1216"/>
        <v>0.70967524690196826</v>
      </c>
    </row>
    <row r="6005" spans="6:35" ht="15">
      <c r="F6005" s="5">
        <v>2006</v>
      </c>
      <c r="G6005" s="5">
        <v>9</v>
      </c>
      <c r="H6005" s="5">
        <v>0</v>
      </c>
      <c r="I6005" s="5">
        <v>250</v>
      </c>
      <c r="J6005" s="5">
        <v>24</v>
      </c>
      <c r="K6005" s="5">
        <v>19.809999465899999</v>
      </c>
      <c r="L6005" s="5">
        <v>0.46332439780200002</v>
      </c>
      <c r="M6005" s="5">
        <v>3.4314999580399999</v>
      </c>
      <c r="N6005" s="8">
        <f t="shared" si="1217"/>
        <v>3.4314999580399999</v>
      </c>
      <c r="O6005" s="5">
        <v>0</v>
      </c>
      <c r="P6005" s="5">
        <v>96.736587524399994</v>
      </c>
      <c r="Q6005" s="5">
        <v>18.253944397000001</v>
      </c>
      <c r="R6005" s="5">
        <v>2.57684993744</v>
      </c>
      <c r="S6005">
        <f t="shared" si="1209"/>
        <v>0.20387913270211211</v>
      </c>
      <c r="T6005">
        <f t="shared" si="1210"/>
        <v>33.922772172948356</v>
      </c>
      <c r="U6005">
        <f t="shared" si="1211"/>
        <v>101.87518765840252</v>
      </c>
      <c r="V6005" s="9">
        <v>430.68615722700002</v>
      </c>
      <c r="W6005" s="9">
        <v>29.784137725800001</v>
      </c>
      <c r="X6005">
        <f t="shared" si="1218"/>
        <v>1.778266263217029E-3</v>
      </c>
      <c r="Y6005">
        <f t="shared" si="1219"/>
        <v>19.425779718997301</v>
      </c>
      <c r="Z6005">
        <f t="shared" si="1212"/>
        <v>4.2346154393860154</v>
      </c>
      <c r="AA6005">
        <f t="shared" si="1213"/>
        <v>0.60068132253409534</v>
      </c>
      <c r="AB6005">
        <f>(1/(AA6005*k))*(LN((50-dTar)/(hTar-dTar)))</f>
        <v>7.2753136862344201</v>
      </c>
      <c r="AC6005">
        <f t="shared" si="1214"/>
        <v>11.736151849437173</v>
      </c>
      <c r="AD6005" s="19">
        <v>359.235839844</v>
      </c>
      <c r="AE6005" s="19">
        <v>10.1091279984</v>
      </c>
      <c r="AF6005">
        <f t="shared" si="1220"/>
        <v>2.6241132093047649E-3</v>
      </c>
      <c r="AG6005" s="23">
        <f t="shared" si="1215"/>
        <v>18.827524153987337</v>
      </c>
      <c r="AH6005" s="25">
        <f t="shared" si="1221"/>
        <v>19.054917365150743</v>
      </c>
      <c r="AI6005" s="25">
        <f t="shared" si="1216"/>
        <v>1.609550932949682</v>
      </c>
    </row>
    <row r="6006" spans="6:35" ht="15">
      <c r="F6006" s="5">
        <v>2006</v>
      </c>
      <c r="G6006" s="5">
        <v>9</v>
      </c>
      <c r="H6006" s="5">
        <v>0</v>
      </c>
      <c r="I6006" s="5">
        <v>251</v>
      </c>
      <c r="J6006" s="5">
        <v>1</v>
      </c>
      <c r="K6006" s="5">
        <v>17.709999084500001</v>
      </c>
      <c r="L6006" s="5">
        <v>0.402277469635</v>
      </c>
      <c r="M6006" s="5">
        <v>3.3125</v>
      </c>
      <c r="N6006" s="8">
        <f t="shared" si="1217"/>
        <v>3.3125</v>
      </c>
      <c r="O6006" s="5">
        <v>0</v>
      </c>
      <c r="P6006" s="5">
        <v>96.736587524399994</v>
      </c>
      <c r="Q6006" s="5">
        <v>23.1446857452</v>
      </c>
      <c r="R6006" s="5">
        <v>2.2970249652899999</v>
      </c>
      <c r="S6006">
        <f t="shared" si="1209"/>
        <v>0.19680886939642914</v>
      </c>
      <c r="T6006">
        <f t="shared" si="1210"/>
        <v>35.141431332248381</v>
      </c>
      <c r="U6006">
        <f t="shared" si="1211"/>
        <v>105.53500443022652</v>
      </c>
      <c r="V6006" s="9">
        <v>431.66268920900001</v>
      </c>
      <c r="W6006" s="9">
        <v>30.8541202545</v>
      </c>
      <c r="X6006">
        <f t="shared" si="1218"/>
        <v>1.760402793444973E-3</v>
      </c>
      <c r="Y6006">
        <f t="shared" si="1219"/>
        <v>24.6709036824675</v>
      </c>
      <c r="Z6006">
        <f t="shared" si="1212"/>
        <v>4.0877644803988851</v>
      </c>
      <c r="AA6006">
        <f t="shared" si="1213"/>
        <v>0.57985047507641463</v>
      </c>
      <c r="AB6006">
        <f>(1/(AA6006*k))*(LN((50-dTar)/(hTar-dTar)))</f>
        <v>7.5366758065030179</v>
      </c>
      <c r="AC6006">
        <f t="shared" si="1214"/>
        <v>12.15776742004369</v>
      </c>
      <c r="AD6006" s="19">
        <v>360.63821411100002</v>
      </c>
      <c r="AE6006" s="19">
        <v>10.4722938538</v>
      </c>
      <c r="AF6006">
        <f t="shared" si="1220"/>
        <v>2.6091384657284493E-3</v>
      </c>
      <c r="AG6006" s="23">
        <f t="shared" si="1215"/>
        <v>23.888310579209573</v>
      </c>
      <c r="AH6006" s="25">
        <f t="shared" si="1221"/>
        <v>24.185769339632792</v>
      </c>
      <c r="AI6006" s="25">
        <f t="shared" si="1216"/>
        <v>1.5537337988024162</v>
      </c>
    </row>
    <row r="6007" spans="6:35" ht="15">
      <c r="F6007" s="5">
        <v>2006</v>
      </c>
      <c r="G6007" s="5">
        <v>9</v>
      </c>
      <c r="H6007" s="5">
        <v>0</v>
      </c>
      <c r="I6007" s="5">
        <v>251</v>
      </c>
      <c r="J6007" s="5">
        <v>2</v>
      </c>
      <c r="K6007" s="5">
        <v>16.5550003052</v>
      </c>
      <c r="L6007" s="5">
        <v>0.45867919921900002</v>
      </c>
      <c r="M6007" s="5">
        <v>3.3819999694799998</v>
      </c>
      <c r="N6007" s="8">
        <f t="shared" si="1217"/>
        <v>3.3819999694799998</v>
      </c>
      <c r="O6007" s="5">
        <v>0</v>
      </c>
      <c r="P6007" s="5">
        <v>96.736587524399994</v>
      </c>
      <c r="Q6007" s="5">
        <v>30.6233844757</v>
      </c>
      <c r="R6007" s="5">
        <v>2.35750007629</v>
      </c>
      <c r="S6007">
        <f t="shared" si="1209"/>
        <v>0.20093814046554465</v>
      </c>
      <c r="T6007">
        <f t="shared" si="1210"/>
        <v>34.419276268051171</v>
      </c>
      <c r="U6007">
        <f t="shared" si="1211"/>
        <v>103.36626414247893</v>
      </c>
      <c r="V6007" s="9">
        <v>431.57769775399998</v>
      </c>
      <c r="W6007" s="9">
        <v>30.220066070600001</v>
      </c>
      <c r="X6007">
        <f t="shared" si="1218"/>
        <v>1.7693978217209721E-3</v>
      </c>
      <c r="Y6007">
        <f t="shared" si="1219"/>
        <v>32.609338603663915</v>
      </c>
      <c r="Z6007">
        <f t="shared" si="1212"/>
        <v>4.1735303691925907</v>
      </c>
      <c r="AA6007">
        <f t="shared" si="1213"/>
        <v>0.59201638913551635</v>
      </c>
      <c r="AB6007">
        <f>(1/(AA6007*k))*(LN((50-dTar)/(hTar-dTar)))</f>
        <v>7.3817974081412485</v>
      </c>
      <c r="AC6007">
        <f t="shared" si="1214"/>
        <v>11.907925766506391</v>
      </c>
      <c r="AD6007" s="19">
        <v>359.81707763700001</v>
      </c>
      <c r="AE6007" s="19">
        <v>10.2570877075</v>
      </c>
      <c r="AF6007">
        <f t="shared" si="1220"/>
        <v>2.6179237803831846E-3</v>
      </c>
      <c r="AG6007" s="23">
        <f t="shared" si="1215"/>
        <v>31.592773711163613</v>
      </c>
      <c r="AH6007" s="25">
        <f t="shared" si="1221"/>
        <v>31.979163690265231</v>
      </c>
      <c r="AI6007" s="25">
        <f t="shared" si="1216"/>
        <v>1.5863328785297559</v>
      </c>
    </row>
    <row r="6008" spans="6:35" ht="15">
      <c r="F6008" s="5">
        <v>2006</v>
      </c>
      <c r="G6008" s="5">
        <v>9</v>
      </c>
      <c r="H6008" s="5">
        <v>0</v>
      </c>
      <c r="I6008" s="5">
        <v>251</v>
      </c>
      <c r="J6008" s="5">
        <v>3</v>
      </c>
      <c r="K6008" s="5">
        <v>15.5399999619</v>
      </c>
      <c r="L6008" s="5">
        <v>0.54324042797100003</v>
      </c>
      <c r="M6008" s="5">
        <v>3.0620000362400002</v>
      </c>
      <c r="N6008" s="8">
        <f t="shared" si="1217"/>
        <v>3.0620000362400002</v>
      </c>
      <c r="O6008" s="5">
        <v>0</v>
      </c>
      <c r="P6008" s="5">
        <v>96.736587524399994</v>
      </c>
      <c r="Q6008" s="5">
        <v>30.197069168100001</v>
      </c>
      <c r="R6008" s="5">
        <v>2.6157999038700002</v>
      </c>
      <c r="S6008">
        <f t="shared" si="1209"/>
        <v>0.18192566497334928</v>
      </c>
      <c r="T6008">
        <f t="shared" si="1210"/>
        <v>38.01632590148958</v>
      </c>
      <c r="U6008">
        <f t="shared" si="1211"/>
        <v>114.16874527682887</v>
      </c>
      <c r="V6008" s="9">
        <v>432.00064086899999</v>
      </c>
      <c r="W6008" s="9">
        <v>33.378269195599998</v>
      </c>
      <c r="X6008">
        <f t="shared" si="1218"/>
        <v>1.7254836436373295E-3</v>
      </c>
      <c r="Y6008">
        <f t="shared" si="1219"/>
        <v>32.316949515468956</v>
      </c>
      <c r="Z6008">
        <f t="shared" si="1212"/>
        <v>3.7786369772443686</v>
      </c>
      <c r="AA6008">
        <f t="shared" si="1213"/>
        <v>0.536000656814419</v>
      </c>
      <c r="AB6008">
        <f>(1/(AA6008*k))*(LN((50-dTar)/(hTar-dTar)))</f>
        <v>8.1532456935230648</v>
      </c>
      <c r="AC6008">
        <f t="shared" si="1214"/>
        <v>13.152385402433794</v>
      </c>
      <c r="AD6008" s="19">
        <v>363.64816284199998</v>
      </c>
      <c r="AE6008" s="19">
        <v>11.329023361200001</v>
      </c>
      <c r="AF6008">
        <f t="shared" si="1220"/>
        <v>2.5764591856867543E-3</v>
      </c>
      <c r="AG6008" s="23">
        <f t="shared" si="1215"/>
        <v>31.221838485149629</v>
      </c>
      <c r="AH6008" s="25">
        <f t="shared" si="1221"/>
        <v>31.638083361635871</v>
      </c>
      <c r="AI6008" s="25">
        <f t="shared" si="1216"/>
        <v>1.4362363617329241</v>
      </c>
    </row>
    <row r="6009" spans="6:35" ht="15">
      <c r="F6009" s="5">
        <v>2006</v>
      </c>
      <c r="G6009" s="5">
        <v>9</v>
      </c>
      <c r="H6009" s="5">
        <v>0</v>
      </c>
      <c r="I6009" s="5">
        <v>251</v>
      </c>
      <c r="J6009" s="5">
        <v>4</v>
      </c>
      <c r="K6009" s="5">
        <v>14.9149999619</v>
      </c>
      <c r="L6009" s="5">
        <v>0.495141595602</v>
      </c>
      <c r="M6009" s="5">
        <v>2.9925000667599999</v>
      </c>
      <c r="N6009" s="8">
        <f t="shared" si="1217"/>
        <v>2.9925000667599999</v>
      </c>
      <c r="O6009" s="5">
        <v>0</v>
      </c>
      <c r="P6009" s="5">
        <v>96.736587524399994</v>
      </c>
      <c r="Q6009" s="5">
        <v>26.3704204559</v>
      </c>
      <c r="R6009" s="5">
        <v>2.4118249416399999</v>
      </c>
      <c r="S6009">
        <f t="shared" si="1209"/>
        <v>0.17779639390423374</v>
      </c>
      <c r="T6009">
        <f t="shared" si="1210"/>
        <v>38.899244341239502</v>
      </c>
      <c r="U6009">
        <f t="shared" si="1211"/>
        <v>116.8202821641448</v>
      </c>
      <c r="V6009" s="9">
        <v>432.10430908199999</v>
      </c>
      <c r="W6009" s="9">
        <v>34.153472900399997</v>
      </c>
      <c r="X6009">
        <f t="shared" si="1218"/>
        <v>1.7150362215455775E-3</v>
      </c>
      <c r="Y6009">
        <f t="shared" si="1219"/>
        <v>28.255443156824445</v>
      </c>
      <c r="Z6009">
        <f t="shared" si="1212"/>
        <v>3.6928710884506621</v>
      </c>
      <c r="AA6009">
        <f t="shared" si="1213"/>
        <v>0.52383474275531716</v>
      </c>
      <c r="AB6009">
        <f>(1/(AA6009*k))*(LN((50-dTar)/(hTar-dTar)))</f>
        <v>8.3426025236722161</v>
      </c>
      <c r="AC6009">
        <f t="shared" si="1214"/>
        <v>13.457845841419863</v>
      </c>
      <c r="AD6009" s="19">
        <v>364.49746704099999</v>
      </c>
      <c r="AE6009" s="19">
        <v>11.5921363831</v>
      </c>
      <c r="AF6009">
        <f t="shared" si="1220"/>
        <v>2.5670813706660648E-3</v>
      </c>
      <c r="AG6009" s="23">
        <f t="shared" si="1215"/>
        <v>27.279291473884381</v>
      </c>
      <c r="AH6009" s="25">
        <f t="shared" si="1221"/>
        <v>27.650320643939171</v>
      </c>
      <c r="AI6009" s="25">
        <f t="shared" si="1216"/>
        <v>1.4036372820055842</v>
      </c>
    </row>
    <row r="6010" spans="6:35" ht="15">
      <c r="F6010" s="5">
        <v>2006</v>
      </c>
      <c r="G6010" s="5">
        <v>9</v>
      </c>
      <c r="H6010" s="5">
        <v>0</v>
      </c>
      <c r="I6010" s="5">
        <v>251</v>
      </c>
      <c r="J6010" s="5">
        <v>5</v>
      </c>
      <c r="K6010" s="5">
        <v>14.3699998856</v>
      </c>
      <c r="L6010" s="5">
        <v>0.374132603407</v>
      </c>
      <c r="M6010" s="5">
        <v>1.9325000047700001</v>
      </c>
      <c r="N6010" s="8">
        <f t="shared" si="1217"/>
        <v>1.9325000047700001</v>
      </c>
      <c r="O6010" s="5">
        <v>0</v>
      </c>
      <c r="P6010" s="5">
        <v>96.736587524399994</v>
      </c>
      <c r="Q6010" s="5">
        <v>21.960800170900001</v>
      </c>
      <c r="R6010" s="5">
        <v>2.5389249324800001</v>
      </c>
      <c r="S6010">
        <f t="shared" si="1209"/>
        <v>0.11481755201430267</v>
      </c>
      <c r="T6010">
        <f t="shared" si="1210"/>
        <v>60.235959120697146</v>
      </c>
      <c r="U6010">
        <f t="shared" si="1211"/>
        <v>180.89764621590874</v>
      </c>
      <c r="V6010" s="9">
        <v>434.58840942400002</v>
      </c>
      <c r="W6010" s="9">
        <v>52.887073516800001</v>
      </c>
      <c r="X6010">
        <f t="shared" si="1218"/>
        <v>1.4961702623528677E-3</v>
      </c>
      <c r="Y6010">
        <f t="shared" si="1219"/>
        <v>24.136016432181641</v>
      </c>
      <c r="Z6010">
        <f t="shared" si="1212"/>
        <v>2.3847863782247494</v>
      </c>
      <c r="AA6010">
        <f t="shared" si="1213"/>
        <v>0.33828257987956473</v>
      </c>
      <c r="AB6010">
        <f>(1/(AA6010*k))*(LN((50-dTar)/(hTar-dTar)))</f>
        <v>12.918622792972529</v>
      </c>
      <c r="AC6010">
        <f t="shared" si="1214"/>
        <v>20.839640092879499</v>
      </c>
      <c r="AD6010" s="19">
        <v>378.27728271500001</v>
      </c>
      <c r="AE6010" s="19">
        <v>17.9505672455</v>
      </c>
      <c r="AF6010">
        <f t="shared" si="1220"/>
        <v>2.3976934761134518E-3</v>
      </c>
      <c r="AG6010" s="23">
        <f t="shared" si="1215"/>
        <v>22.930010431430745</v>
      </c>
      <c r="AH6010" s="25">
        <f t="shared" si="1221"/>
        <v>23.388405794938173</v>
      </c>
      <c r="AI6010" s="25">
        <f t="shared" si="1216"/>
        <v>0.9064424373122959</v>
      </c>
    </row>
    <row r="6011" spans="6:35" ht="15">
      <c r="F6011" s="5">
        <v>2006</v>
      </c>
      <c r="G6011" s="5">
        <v>9</v>
      </c>
      <c r="H6011" s="5">
        <v>0</v>
      </c>
      <c r="I6011" s="5">
        <v>251</v>
      </c>
      <c r="J6011" s="5">
        <v>6</v>
      </c>
      <c r="K6011" s="5">
        <v>13.6800003052</v>
      </c>
      <c r="L6011" s="5">
        <v>0.27399009466200003</v>
      </c>
      <c r="M6011" s="5">
        <v>1.92449998856</v>
      </c>
      <c r="N6011" s="8">
        <f t="shared" si="1217"/>
        <v>1.92449998856</v>
      </c>
      <c r="O6011" s="5">
        <v>0</v>
      </c>
      <c r="P6011" s="5">
        <v>96.736587524399994</v>
      </c>
      <c r="Q6011" s="5">
        <v>18.321844101</v>
      </c>
      <c r="R6011" s="5">
        <v>2.3759500980400001</v>
      </c>
      <c r="S6011">
        <f t="shared" si="1209"/>
        <v>0.11434223906473491</v>
      </c>
      <c r="T6011">
        <f t="shared" si="1210"/>
        <v>60.486355926233664</v>
      </c>
      <c r="U6011">
        <f t="shared" si="1211"/>
        <v>181.64962548880078</v>
      </c>
      <c r="V6011" s="9">
        <v>439.58532714799998</v>
      </c>
      <c r="W6011" s="9">
        <v>53.106922149699997</v>
      </c>
      <c r="X6011">
        <f t="shared" si="1218"/>
        <v>1.4829273361032249E-3</v>
      </c>
      <c r="Y6011">
        <f t="shared" si="1219"/>
        <v>20.127190065105143</v>
      </c>
      <c r="Z6011">
        <f t="shared" si="1212"/>
        <v>2.3749140213626045</v>
      </c>
      <c r="AA6011">
        <f t="shared" si="1213"/>
        <v>0.33688218344183257</v>
      </c>
      <c r="AB6011">
        <f>(1/(AA6011*k))*(LN((50-dTar)/(hTar-dTar)))</f>
        <v>12.972324633642319</v>
      </c>
      <c r="AC6011">
        <f t="shared" si="1214"/>
        <v>20.926269066402309</v>
      </c>
      <c r="AD6011" s="19">
        <v>383.06500244099999</v>
      </c>
      <c r="AE6011" s="19">
        <v>18.025186538700002</v>
      </c>
      <c r="AF6011">
        <f t="shared" si="1220"/>
        <v>2.3695758327291518E-3</v>
      </c>
      <c r="AG6011" s="23">
        <f t="shared" si="1215"/>
        <v>19.129155541041634</v>
      </c>
      <c r="AH6011" s="25">
        <f t="shared" si="1221"/>
        <v>19.508502242605477</v>
      </c>
      <c r="AI6011" s="25">
        <f t="shared" si="1216"/>
        <v>0.90269001600619936</v>
      </c>
    </row>
    <row r="6012" spans="6:35" ht="15">
      <c r="F6012" s="5">
        <v>2006</v>
      </c>
      <c r="G6012" s="5">
        <v>9</v>
      </c>
      <c r="H6012" s="5">
        <v>0</v>
      </c>
      <c r="I6012" s="5">
        <v>251</v>
      </c>
      <c r="J6012" s="5">
        <v>7</v>
      </c>
      <c r="K6012" s="5">
        <v>12.9149999619</v>
      </c>
      <c r="L6012" s="5">
        <v>0.21075215935700001</v>
      </c>
      <c r="M6012" s="5">
        <v>1.97099995613</v>
      </c>
      <c r="N6012" s="8">
        <f t="shared" si="1217"/>
        <v>1.97099995613</v>
      </c>
      <c r="O6012" s="5">
        <v>0</v>
      </c>
      <c r="P6012" s="5">
        <v>96.736587524399994</v>
      </c>
      <c r="Q6012" s="5">
        <v>15.908969879200001</v>
      </c>
      <c r="R6012" s="5">
        <v>2.6414248943300001</v>
      </c>
      <c r="S6012">
        <f t="shared" si="1209"/>
        <v>0.11710498805927751</v>
      </c>
      <c r="T6012">
        <f t="shared" si="1210"/>
        <v>59.059357625066852</v>
      </c>
      <c r="U6012">
        <f t="shared" si="1211"/>
        <v>177.36413493459662</v>
      </c>
      <c r="V6012" s="9">
        <v>439.90216064499998</v>
      </c>
      <c r="W6012" s="9">
        <v>51.854015350300003</v>
      </c>
      <c r="X6012">
        <f t="shared" si="1218"/>
        <v>1.494499544648809E-3</v>
      </c>
      <c r="Y6012">
        <f t="shared" si="1219"/>
        <v>17.449100478367544</v>
      </c>
      <c r="Z6012">
        <f t="shared" si="1212"/>
        <v>2.4322969393316152</v>
      </c>
      <c r="AA6012">
        <f t="shared" si="1213"/>
        <v>0.3450219655660598</v>
      </c>
      <c r="AB6012">
        <f>(1/(AA6012*k))*(LN((50-dTar)/(hTar-dTar)))</f>
        <v>12.666280651806684</v>
      </c>
      <c r="AC6012">
        <f t="shared" si="1214"/>
        <v>20.432575076241392</v>
      </c>
      <c r="AD6012" s="19">
        <v>382.20925903300002</v>
      </c>
      <c r="AE6012" s="19">
        <v>17.5999355316</v>
      </c>
      <c r="AF6012">
        <f t="shared" si="1220"/>
        <v>2.3795825932644617E-3</v>
      </c>
      <c r="AG6012" s="23">
        <f t="shared" si="1215"/>
        <v>16.600707764235789</v>
      </c>
      <c r="AH6012" s="25">
        <f t="shared" si="1221"/>
        <v>16.923176546604484</v>
      </c>
      <c r="AI6012" s="25">
        <f t="shared" si="1216"/>
        <v>0.9245009054421921</v>
      </c>
    </row>
    <row r="6013" spans="6:35" ht="15">
      <c r="F6013" s="5">
        <v>2006</v>
      </c>
      <c r="G6013" s="5">
        <v>9</v>
      </c>
      <c r="H6013" s="5">
        <v>0</v>
      </c>
      <c r="I6013" s="5">
        <v>251</v>
      </c>
      <c r="J6013" s="5">
        <v>8</v>
      </c>
      <c r="K6013" s="5">
        <v>12.399999618500001</v>
      </c>
      <c r="L6013" s="5">
        <v>0.185032516718</v>
      </c>
      <c r="M6013" s="5">
        <v>1.5685000419599999</v>
      </c>
      <c r="N6013" s="8">
        <f t="shared" si="1217"/>
        <v>1.5685000419599999</v>
      </c>
      <c r="O6013" s="5">
        <v>0</v>
      </c>
      <c r="P6013" s="5">
        <v>96.736587524399994</v>
      </c>
      <c r="Q6013" s="5">
        <v>15.2498550415</v>
      </c>
      <c r="R6013" s="5">
        <v>39.7167015076</v>
      </c>
      <c r="S6013">
        <f t="shared" si="1209"/>
        <v>9.3190858839667684E-2</v>
      </c>
      <c r="T6013">
        <f t="shared" si="1210"/>
        <v>74.214847417288979</v>
      </c>
      <c r="U6013">
        <f t="shared" si="1211"/>
        <v>222.87835054073943</v>
      </c>
      <c r="V6013" s="9">
        <v>437.35885620099998</v>
      </c>
      <c r="W6013" s="9">
        <v>65.160507202100007</v>
      </c>
      <c r="X6013">
        <f t="shared" si="1218"/>
        <v>1.3785541100801157E-3</v>
      </c>
      <c r="Y6013">
        <f t="shared" si="1219"/>
        <v>16.987870157096644</v>
      </c>
      <c r="Z6013">
        <f t="shared" si="1212"/>
        <v>1.9355950970651314</v>
      </c>
      <c r="AA6013">
        <f t="shared" si="1213"/>
        <v>0.27456467758124747</v>
      </c>
      <c r="AB6013">
        <f>(1/(AA6013*k))*(LN((50-dTar)/(hTar-dTar)))</f>
        <v>15.916632413885464</v>
      </c>
      <c r="AC6013">
        <f t="shared" si="1214"/>
        <v>25.675870896739038</v>
      </c>
      <c r="AD6013" s="19">
        <v>353.04656982400002</v>
      </c>
      <c r="AE6013" s="19">
        <v>22.1163349152</v>
      </c>
      <c r="AF6013">
        <f t="shared" si="1220"/>
        <v>2.4947686221560759E-3</v>
      </c>
      <c r="AG6013" s="23">
        <f t="shared" si="1215"/>
        <v>15.899706068499745</v>
      </c>
      <c r="AH6013" s="25">
        <f t="shared" si="1221"/>
        <v>16.313310455739551</v>
      </c>
      <c r="AI6013" s="25">
        <f t="shared" si="1216"/>
        <v>0.73570763128038041</v>
      </c>
    </row>
    <row r="6014" spans="6:35" ht="15">
      <c r="F6014" s="5">
        <v>2006</v>
      </c>
      <c r="G6014" s="5">
        <v>9</v>
      </c>
      <c r="H6014" s="5">
        <v>0</v>
      </c>
      <c r="I6014" s="5">
        <v>251</v>
      </c>
      <c r="J6014" s="5">
        <v>9</v>
      </c>
      <c r="K6014" s="5">
        <v>12.4650001526</v>
      </c>
      <c r="L6014" s="5">
        <v>0.20896221697299999</v>
      </c>
      <c r="M6014" s="5">
        <v>1.64649999142</v>
      </c>
      <c r="N6014" s="8">
        <f t="shared" si="1217"/>
        <v>1.64649999142</v>
      </c>
      <c r="O6014" s="5">
        <v>0</v>
      </c>
      <c r="P6014" s="5">
        <v>96.736587524399994</v>
      </c>
      <c r="Q6014" s="5">
        <v>16.198030471799999</v>
      </c>
      <c r="R6014" s="5">
        <v>166.72650146500001</v>
      </c>
      <c r="S6014">
        <f t="shared" si="1209"/>
        <v>9.7825147704935986E-2</v>
      </c>
      <c r="T6014">
        <f t="shared" si="1210"/>
        <v>70.699053686407922</v>
      </c>
      <c r="U6014">
        <f t="shared" si="1211"/>
        <v>212.31989310466446</v>
      </c>
      <c r="V6014" s="9">
        <v>421.37115478499999</v>
      </c>
      <c r="W6014" s="9">
        <v>62.073654174799998</v>
      </c>
      <c r="X6014">
        <f t="shared" si="1218"/>
        <v>1.4372675087322084E-3</v>
      </c>
      <c r="Y6014">
        <f t="shared" si="1219"/>
        <v>18.030134713828705</v>
      </c>
      <c r="Z6014">
        <f t="shared" si="1212"/>
        <v>2.0318503190652812</v>
      </c>
      <c r="AA6014">
        <f t="shared" si="1213"/>
        <v>0.28821850633606022</v>
      </c>
      <c r="AB6014">
        <f>(1/(AA6014*k))*(LN((50-dTar)/(hTar-dTar)))</f>
        <v>15.16261083458029</v>
      </c>
      <c r="AC6014">
        <f t="shared" si="1214"/>
        <v>24.459523102798318</v>
      </c>
      <c r="AD6014" s="19">
        <v>273.767333984</v>
      </c>
      <c r="AE6014" s="19">
        <v>21.0686130524</v>
      </c>
      <c r="AF6014">
        <f t="shared" si="1220"/>
        <v>3.1318953556216927E-3</v>
      </c>
      <c r="AG6014" s="23">
        <f t="shared" si="1215"/>
        <v>16.648942251601792</v>
      </c>
      <c r="AH6014" s="25">
        <f t="shared" si="1221"/>
        <v>17.173924897129275</v>
      </c>
      <c r="AI6014" s="25">
        <f t="shared" si="1216"/>
        <v>0.77229364117649568</v>
      </c>
    </row>
    <row r="6015" spans="6:35" ht="15">
      <c r="F6015" s="5">
        <v>2006</v>
      </c>
      <c r="G6015" s="5">
        <v>9</v>
      </c>
      <c r="H6015" s="5">
        <v>0</v>
      </c>
      <c r="I6015" s="5">
        <v>251</v>
      </c>
      <c r="J6015" s="5">
        <v>10</v>
      </c>
      <c r="K6015" s="5">
        <v>13.6199998856</v>
      </c>
      <c r="L6015" s="5">
        <v>0.30255395173999999</v>
      </c>
      <c r="M6015" s="5">
        <v>1.4424999952299999</v>
      </c>
      <c r="N6015" s="8">
        <f t="shared" si="1217"/>
        <v>1.4424999952299999</v>
      </c>
      <c r="O6015" s="5">
        <v>0</v>
      </c>
      <c r="P6015" s="5">
        <v>96.736587524399994</v>
      </c>
      <c r="Q6015" s="5">
        <v>19.484874725299999</v>
      </c>
      <c r="R6015" s="5">
        <v>428.04000854499998</v>
      </c>
      <c r="S6015">
        <f t="shared" si="1209"/>
        <v>8.5704692276398695E-2</v>
      </c>
      <c r="T6015">
        <f t="shared" si="1210"/>
        <v>80.697394574003013</v>
      </c>
      <c r="U6015">
        <f t="shared" si="1211"/>
        <v>242.34641478760335</v>
      </c>
      <c r="V6015" s="9">
        <v>336.57312011699997</v>
      </c>
      <c r="W6015" s="9">
        <v>70.852180481000005</v>
      </c>
      <c r="X6015">
        <f t="shared" si="1218"/>
        <v>1.5390020469058978E-3</v>
      </c>
      <c r="Y6015">
        <f t="shared" si="1219"/>
        <v>22.24792089770515</v>
      </c>
      <c r="Z6015">
        <f t="shared" si="1212"/>
        <v>1.7801057338797748</v>
      </c>
      <c r="AA6015">
        <f t="shared" si="1213"/>
        <v>0.2525084701982917</v>
      </c>
      <c r="AB6015">
        <f>(1/(AA6015*k))*(LN((50-dTar)/(hTar-dTar)))</f>
        <v>17.306924569563449</v>
      </c>
      <c r="AC6015">
        <f t="shared" si="1214"/>
        <v>27.918616784794818</v>
      </c>
      <c r="AD6015" s="19">
        <v>193.82614135700001</v>
      </c>
      <c r="AE6015" s="19">
        <v>24.048160552999999</v>
      </c>
      <c r="AF6015">
        <f t="shared" si="1220"/>
        <v>4.0684654599090252E-3</v>
      </c>
      <c r="AG6015" s="23">
        <f t="shared" si="1215"/>
        <v>19.720870154747303</v>
      </c>
      <c r="AH6015" s="25">
        <f t="shared" si="1221"/>
        <v>20.681386390320455</v>
      </c>
      <c r="AI6015" s="25">
        <f t="shared" si="1216"/>
        <v>0.67660709354299631</v>
      </c>
    </row>
    <row r="6016" spans="6:35" ht="15">
      <c r="F6016" s="5">
        <v>2006</v>
      </c>
      <c r="G6016" s="5">
        <v>9</v>
      </c>
      <c r="H6016" s="5">
        <v>0</v>
      </c>
      <c r="I6016" s="5">
        <v>251</v>
      </c>
      <c r="J6016" s="5">
        <v>11</v>
      </c>
      <c r="K6016" s="5">
        <v>14.8050003052</v>
      </c>
      <c r="L6016" s="5">
        <v>0.39573982357999998</v>
      </c>
      <c r="M6016" s="5">
        <v>1.22249996662</v>
      </c>
      <c r="N6016" s="8">
        <f t="shared" si="1217"/>
        <v>1.22249996662</v>
      </c>
      <c r="O6016" s="5">
        <v>0</v>
      </c>
      <c r="P6016" s="5">
        <v>96.736587524399994</v>
      </c>
      <c r="Q6016" s="5">
        <v>21.247365951500001</v>
      </c>
      <c r="R6016" s="5">
        <v>784.43249511700003</v>
      </c>
      <c r="S6016">
        <f t="shared" si="1209"/>
        <v>7.2633610948725905E-2</v>
      </c>
      <c r="T6016">
        <f t="shared" si="1210"/>
        <v>95.219627375463347</v>
      </c>
      <c r="U6016">
        <f t="shared" si="1211"/>
        <v>285.95886439299164</v>
      </c>
      <c r="V6016" s="9">
        <v>264.92492675800003</v>
      </c>
      <c r="W6016" s="9">
        <v>83.602676391599999</v>
      </c>
      <c r="X6016">
        <f t="shared" si="1218"/>
        <v>1.5760777434277937E-3</v>
      </c>
      <c r="Y6016">
        <f t="shared" si="1219"/>
        <v>24.999063845598073</v>
      </c>
      <c r="Z6016">
        <f t="shared" si="1212"/>
        <v>1.50861643496998</v>
      </c>
      <c r="AA6016">
        <f t="shared" si="1213"/>
        <v>0.21399764118505904</v>
      </c>
      <c r="AB6016">
        <f>(1/(AA6016*k))*(LN((50-dTar)/(hTar-dTar)))</f>
        <v>20.421463632482372</v>
      </c>
      <c r="AC6016">
        <f t="shared" si="1214"/>
        <v>32.94282673090084</v>
      </c>
      <c r="AD6016" s="19">
        <v>149.40292358400001</v>
      </c>
      <c r="AE6016" s="19">
        <v>28.375844955400002</v>
      </c>
      <c r="AF6016">
        <f t="shared" si="1220"/>
        <v>4.7455980898268206E-3</v>
      </c>
      <c r="AG6016" s="23">
        <f t="shared" si="1215"/>
        <v>21.090874807621788</v>
      </c>
      <c r="AH6016" s="25">
        <f t="shared" si="1221"/>
        <v>22.576353100104118</v>
      </c>
      <c r="AI6016" s="25">
        <f t="shared" si="1216"/>
        <v>0.57341570329730407</v>
      </c>
    </row>
    <row r="6017" spans="6:35" ht="15">
      <c r="F6017" s="5">
        <v>2006</v>
      </c>
      <c r="G6017" s="5">
        <v>9</v>
      </c>
      <c r="H6017" s="5">
        <v>0</v>
      </c>
      <c r="I6017" s="5">
        <v>251</v>
      </c>
      <c r="J6017" s="5">
        <v>12</v>
      </c>
      <c r="K6017" s="5">
        <v>16.979999542200002</v>
      </c>
      <c r="L6017" s="5">
        <v>0.58869129419300004</v>
      </c>
      <c r="M6017" s="5">
        <v>0.76999998092699995</v>
      </c>
      <c r="N6017" s="8">
        <f t="shared" si="1217"/>
        <v>0.76999998092699995</v>
      </c>
      <c r="O6017" s="5">
        <v>0</v>
      </c>
      <c r="P6017" s="5">
        <v>96.736587524399994</v>
      </c>
      <c r="Q6017" s="5">
        <v>26.655115127599998</v>
      </c>
      <c r="R6017" s="5">
        <v>795.29748535199997</v>
      </c>
      <c r="S6017">
        <f t="shared" si="1209"/>
        <v>4.5748777564230896E-2</v>
      </c>
      <c r="T6017">
        <f t="shared" si="1210"/>
        <v>151.1766158070966</v>
      </c>
      <c r="U6017">
        <f t="shared" si="1211"/>
        <v>454.00611796673263</v>
      </c>
      <c r="V6017" s="9">
        <v>212.40802002000001</v>
      </c>
      <c r="W6017" s="9">
        <v>132.73281860399999</v>
      </c>
      <c r="X6017">
        <f t="shared" si="1218"/>
        <v>1.251334303100062E-3</v>
      </c>
      <c r="Y6017">
        <f t="shared" si="1219"/>
        <v>32.873964734305453</v>
      </c>
      <c r="Z6017">
        <f t="shared" si="1212"/>
        <v>0.95021239907659139</v>
      </c>
      <c r="AA6017">
        <f t="shared" si="1213"/>
        <v>0.13478788067904937</v>
      </c>
      <c r="AB6017">
        <f>(1/(AA6017*k))*(LN((50-dTar)/(hTar-dTar)))</f>
        <v>32.422388607056455</v>
      </c>
      <c r="AC6017">
        <f t="shared" si="1214"/>
        <v>52.302085164223897</v>
      </c>
      <c r="AD6017" s="19">
        <v>149.10398864699999</v>
      </c>
      <c r="AE6017" s="19">
        <v>45.051261901899998</v>
      </c>
      <c r="AF6017">
        <f t="shared" si="1220"/>
        <v>4.0574974045974399E-3</v>
      </c>
      <c r="AG6017" s="23">
        <f t="shared" si="1215"/>
        <v>25.89759741196821</v>
      </c>
      <c r="AH6017" s="25">
        <f t="shared" si="1221"/>
        <v>28.54927114550933</v>
      </c>
      <c r="AI6017" s="25">
        <f t="shared" si="1216"/>
        <v>0.3611698099452062</v>
      </c>
    </row>
    <row r="6018" spans="6:35" ht="15">
      <c r="F6018" s="5">
        <v>2006</v>
      </c>
      <c r="G6018" s="5">
        <v>9</v>
      </c>
      <c r="H6018" s="5">
        <v>0</v>
      </c>
      <c r="I6018" s="5">
        <v>251</v>
      </c>
      <c r="J6018" s="5">
        <v>13</v>
      </c>
      <c r="K6018" s="5">
        <v>17.795000076299999</v>
      </c>
      <c r="L6018" s="5">
        <v>0.67114192247399995</v>
      </c>
      <c r="M6018" s="5">
        <v>1.4565000534100001</v>
      </c>
      <c r="N6018" s="8">
        <f t="shared" si="1217"/>
        <v>1.4565000534100001</v>
      </c>
      <c r="O6018" s="5">
        <v>0</v>
      </c>
      <c r="P6018" s="5">
        <v>96.736587524399994</v>
      </c>
      <c r="Q6018" s="5">
        <v>32.794731140099998</v>
      </c>
      <c r="R6018" s="5">
        <v>1012.9050293</v>
      </c>
      <c r="S6018">
        <f t="shared" si="1209"/>
        <v>8.6536491709422125E-2</v>
      </c>
      <c r="T6018">
        <f t="shared" si="1210"/>
        <v>79.921721262927292</v>
      </c>
      <c r="U6018">
        <f t="shared" si="1211"/>
        <v>240.01695115401296</v>
      </c>
      <c r="V6018" s="9">
        <v>192.21487426799999</v>
      </c>
      <c r="W6018" s="9">
        <v>70.171142578100003</v>
      </c>
      <c r="X6018">
        <f t="shared" si="1218"/>
        <v>1.9904341010974582E-3</v>
      </c>
      <c r="Y6018">
        <f t="shared" si="1219"/>
        <v>38.998583692878924</v>
      </c>
      <c r="Z6018">
        <f t="shared" si="1212"/>
        <v>1.7973823951784085</v>
      </c>
      <c r="AA6018">
        <f t="shared" si="1213"/>
        <v>0.25495916918297717</v>
      </c>
      <c r="AB6018">
        <f>(1/(AA6018*k))*(LN((50-dTar)/(hTar-dTar)))</f>
        <v>17.140568275704425</v>
      </c>
      <c r="AC6018">
        <f t="shared" si="1214"/>
        <v>27.650259596357262</v>
      </c>
      <c r="AD6018" s="19">
        <v>137.62103271500001</v>
      </c>
      <c r="AE6018" s="19">
        <v>23.817007064799999</v>
      </c>
      <c r="AF6018">
        <f t="shared" si="1220"/>
        <v>5.2885345275155253E-3</v>
      </c>
      <c r="AG6018" s="23">
        <f t="shared" si="1215"/>
        <v>33.295846048318268</v>
      </c>
      <c r="AH6018" s="25">
        <f t="shared" si="1221"/>
        <v>35.463421080232081</v>
      </c>
      <c r="AI6018" s="25">
        <f t="shared" si="1216"/>
        <v>0.68317384481226928</v>
      </c>
    </row>
    <row r="6019" spans="6:35" ht="15">
      <c r="F6019" s="5">
        <v>2006</v>
      </c>
      <c r="G6019" s="5">
        <v>9</v>
      </c>
      <c r="H6019" s="5">
        <v>0</v>
      </c>
      <c r="I6019" s="5">
        <v>251</v>
      </c>
      <c r="J6019" s="5">
        <v>14</v>
      </c>
      <c r="K6019" s="5">
        <v>19.3250007629</v>
      </c>
      <c r="L6019" s="5">
        <v>0.86405903101000003</v>
      </c>
      <c r="M6019" s="5">
        <v>1.8865000009499999</v>
      </c>
      <c r="N6019" s="8">
        <f t="shared" si="1217"/>
        <v>1.8865000009499999</v>
      </c>
      <c r="O6019" s="5">
        <v>0</v>
      </c>
      <c r="P6019" s="5">
        <v>96.736587524399994</v>
      </c>
      <c r="Q6019" s="5">
        <v>37.568584442099997</v>
      </c>
      <c r="R6019" s="5">
        <v>1355.1524658200001</v>
      </c>
      <c r="S6019">
        <f t="shared" si="1209"/>
        <v>0.11208450786515682</v>
      </c>
      <c r="T6019">
        <f t="shared" si="1210"/>
        <v>61.704739586246092</v>
      </c>
      <c r="U6019">
        <f t="shared" si="1211"/>
        <v>185.30861489482226</v>
      </c>
      <c r="V6019" s="9">
        <v>174.12002563499999</v>
      </c>
      <c r="W6019" s="9">
        <v>54.1766624451</v>
      </c>
      <c r="X6019">
        <f t="shared" si="1218"/>
        <v>2.4177639716109543E-3</v>
      </c>
      <c r="Y6019">
        <f t="shared" si="1219"/>
        <v>44.156126380938147</v>
      </c>
      <c r="Z6019">
        <f t="shared" si="1212"/>
        <v>2.3280204365753581</v>
      </c>
      <c r="AA6019">
        <f t="shared" si="1213"/>
        <v>0.33023031600981567</v>
      </c>
      <c r="AB6019">
        <f>(1/(AA6019*k))*(LN((50-dTar)/(hTar-dTar)))</f>
        <v>13.233627668417331</v>
      </c>
      <c r="AC6019">
        <f t="shared" si="1214"/>
        <v>21.347789323410716</v>
      </c>
      <c r="AD6019" s="19">
        <v>137.53851318400001</v>
      </c>
      <c r="AE6019" s="19">
        <v>18.388271331799999</v>
      </c>
      <c r="AF6019">
        <f t="shared" si="1220"/>
        <v>5.6409668817312009E-3</v>
      </c>
      <c r="AG6019" s="23">
        <f t="shared" si="1215"/>
        <v>38.838749709802315</v>
      </c>
      <c r="AH6019" s="25">
        <f t="shared" si="1221"/>
        <v>40.859851437781771</v>
      </c>
      <c r="AI6019" s="25">
        <f t="shared" si="1216"/>
        <v>0.88486605672960184</v>
      </c>
    </row>
    <row r="6020" spans="6:35" ht="15">
      <c r="F6020" s="5">
        <v>2006</v>
      </c>
      <c r="G6020" s="5">
        <v>9</v>
      </c>
      <c r="H6020" s="5">
        <v>0</v>
      </c>
      <c r="I6020" s="5">
        <v>251</v>
      </c>
      <c r="J6020" s="5">
        <v>15</v>
      </c>
      <c r="K6020" s="5">
        <v>20.084999084500001</v>
      </c>
      <c r="L6020" s="5">
        <v>1.02683162689</v>
      </c>
      <c r="M6020" s="5">
        <v>2.1135001182600002</v>
      </c>
      <c r="N6020" s="8">
        <f t="shared" si="1217"/>
        <v>2.1135001182600002</v>
      </c>
      <c r="O6020" s="5">
        <v>0</v>
      </c>
      <c r="P6020" s="5">
        <v>96.736587524399994</v>
      </c>
      <c r="Q6020" s="5">
        <v>40.1453895569</v>
      </c>
      <c r="R6020" s="5">
        <v>1333.42248535</v>
      </c>
      <c r="S6020">
        <f t="shared" si="1209"/>
        <v>0.12557149245100979</v>
      </c>
      <c r="T6020">
        <f t="shared" si="1210"/>
        <v>55.077352625798447</v>
      </c>
      <c r="U6020">
        <f t="shared" si="1211"/>
        <v>165.40557492986136</v>
      </c>
      <c r="V6020" s="9">
        <v>174.39793395999999</v>
      </c>
      <c r="W6020" s="9">
        <v>48.357826232900003</v>
      </c>
      <c r="X6020">
        <f t="shared" si="1218"/>
        <v>2.5762483522057556E-3</v>
      </c>
      <c r="Y6020">
        <f t="shared" si="1219"/>
        <v>46.783660663033388</v>
      </c>
      <c r="Z6020">
        <f t="shared" si="1212"/>
        <v>2.6081481396957202</v>
      </c>
      <c r="AA6020">
        <f t="shared" si="1213"/>
        <v>0.36996650495007394</v>
      </c>
      <c r="AB6020">
        <f>(1/(AA6020*k))*(LN((50-dTar)/(hTar-dTar)))</f>
        <v>11.812272160928286</v>
      </c>
      <c r="AC6020">
        <f t="shared" si="1214"/>
        <v>19.054933676583037</v>
      </c>
      <c r="AD6020" s="19">
        <v>151.259689331</v>
      </c>
      <c r="AE6020" s="19">
        <v>16.4132804871</v>
      </c>
      <c r="AF6020">
        <f t="shared" si="1220"/>
        <v>5.3553859990104497E-3</v>
      </c>
      <c r="AG6020" s="23">
        <f t="shared" si="1215"/>
        <v>42.00955066448541</v>
      </c>
      <c r="AH6020" s="25">
        <f t="shared" si="1221"/>
        <v>43.824160116549713</v>
      </c>
      <c r="AI6020" s="25">
        <f t="shared" si="1216"/>
        <v>0.99134085057010324</v>
      </c>
    </row>
    <row r="6021" spans="6:35" ht="15">
      <c r="F6021" s="5">
        <v>2006</v>
      </c>
      <c r="G6021" s="5">
        <v>9</v>
      </c>
      <c r="H6021" s="5">
        <v>0</v>
      </c>
      <c r="I6021" s="5">
        <v>251</v>
      </c>
      <c r="J6021" s="5">
        <v>16</v>
      </c>
      <c r="K6021" s="5">
        <v>20.469999313399999</v>
      </c>
      <c r="L6021" s="5">
        <v>1.0963158607500001</v>
      </c>
      <c r="M6021" s="5">
        <v>2.2985000610399999</v>
      </c>
      <c r="N6021" s="8">
        <f t="shared" si="1217"/>
        <v>2.2985000610399999</v>
      </c>
      <c r="O6021" s="5">
        <v>0</v>
      </c>
      <c r="P6021" s="5">
        <v>96.736587524399994</v>
      </c>
      <c r="Q6021" s="5">
        <v>39.604614257800002</v>
      </c>
      <c r="R6021" s="5">
        <v>1070.6125488299999</v>
      </c>
      <c r="S6021">
        <f t="shared" si="1209"/>
        <v>0.13656307873838663</v>
      </c>
      <c r="T6021">
        <f t="shared" si="1210"/>
        <v>50.644328125622351</v>
      </c>
      <c r="U6021">
        <f t="shared" si="1211"/>
        <v>152.09253551942442</v>
      </c>
      <c r="V6021" s="9">
        <v>182.29885864299999</v>
      </c>
      <c r="W6021" s="9">
        <v>44.465637207</v>
      </c>
      <c r="X6021">
        <f t="shared" si="1218"/>
        <v>2.6395181221406387E-3</v>
      </c>
      <c r="Y6021">
        <f t="shared" si="1219"/>
        <v>45.715739939217706</v>
      </c>
      <c r="Z6021">
        <f t="shared" si="1212"/>
        <v>2.8364458589325223</v>
      </c>
      <c r="AA6021">
        <f t="shared" si="1213"/>
        <v>0.40235059693802622</v>
      </c>
      <c r="AB6021">
        <f>(1/(AA6021*k))*(LN((50-dTar)/(hTar-dTar)))</f>
        <v>10.861534890603942</v>
      </c>
      <c r="AC6021">
        <f t="shared" si="1214"/>
        <v>17.521254517901827</v>
      </c>
      <c r="AD6021" s="19">
        <v>171.07211303700001</v>
      </c>
      <c r="AE6021" s="19">
        <v>15.0922222137</v>
      </c>
      <c r="AF6021">
        <f t="shared" si="1220"/>
        <v>4.9095274787777365E-3</v>
      </c>
      <c r="AG6021" s="23">
        <f t="shared" si="1215"/>
        <v>41.783222592952704</v>
      </c>
      <c r="AH6021" s="25">
        <f t="shared" si="1221"/>
        <v>43.27794792377032</v>
      </c>
      <c r="AI6021" s="25">
        <f t="shared" si="1216"/>
        <v>1.0781153906074761</v>
      </c>
    </row>
    <row r="6022" spans="6:35" ht="15">
      <c r="F6022" s="5">
        <v>2006</v>
      </c>
      <c r="G6022" s="5">
        <v>9</v>
      </c>
      <c r="H6022" s="5">
        <v>0</v>
      </c>
      <c r="I6022" s="5">
        <v>251</v>
      </c>
      <c r="J6022" s="5">
        <v>17</v>
      </c>
      <c r="K6022" s="5">
        <v>19.784999847400002</v>
      </c>
      <c r="L6022" s="5">
        <v>1.0209650993299999</v>
      </c>
      <c r="M6022" s="5">
        <v>2.2225000858300001</v>
      </c>
      <c r="N6022" s="8">
        <f t="shared" si="1217"/>
        <v>2.2225000858300001</v>
      </c>
      <c r="O6022" s="5">
        <v>0</v>
      </c>
      <c r="P6022" s="5">
        <v>96.736587524399994</v>
      </c>
      <c r="Q6022" s="5">
        <v>37.563251495400003</v>
      </c>
      <c r="R6022" s="5">
        <v>425.579986572</v>
      </c>
      <c r="S6022">
        <f t="shared" ref="S6022:S6085" si="1222">(N6022*k)/LN((uhzRef-dRef)/zoRef)</f>
        <v>0.13204761633982462</v>
      </c>
      <c r="T6022">
        <f t="shared" ref="T6022:T6085" si="1223">(1/(S6022*k))*(LN((50-dRef)/(O3zRef-dRef)))</f>
        <v>52.376147038302832</v>
      </c>
      <c r="U6022">
        <f t="shared" ref="U6022:U6085" si="1224">(1/(S6022*k))*(LN((50-dRef)/(uzoRef)))</f>
        <v>157.29344822255507</v>
      </c>
      <c r="V6022" s="9">
        <v>209.17604064899999</v>
      </c>
      <c r="W6022" s="9">
        <v>45.986175537100003</v>
      </c>
      <c r="X6022">
        <f t="shared" si="1218"/>
        <v>2.4245030103628657E-3</v>
      </c>
      <c r="Y6022">
        <f t="shared" si="1219"/>
        <v>43.027095698279986</v>
      </c>
      <c r="Z6022">
        <f t="shared" ref="Z6022:Z6085" si="1225">(S6022/k)*LN((50-dRef)/(uzoRef))</f>
        <v>2.7426586893703693</v>
      </c>
      <c r="AA6022">
        <f t="shared" ref="AA6022:AA6085" si="1226">(Z6022*k)/LN((50-dTar)/zoTar)</f>
        <v>0.38904686207574274</v>
      </c>
      <c r="AB6022">
        <f>(1/(AA6022*k))*(LN((50-dTar)/(hTar-dTar)))</f>
        <v>11.232952821109969</v>
      </c>
      <c r="AC6022">
        <f t="shared" ref="AC6022:AC6085" si="1227">(1/(AA6022*k))*(LN((50-dTar)/(zoTar)))</f>
        <v>18.12040630984038</v>
      </c>
      <c r="AD6022" s="19">
        <v>200.04026794399999</v>
      </c>
      <c r="AE6022" s="19">
        <v>15.6083106995</v>
      </c>
      <c r="AF6022">
        <f t="shared" si="1220"/>
        <v>4.2777274333444925E-3</v>
      </c>
      <c r="AG6022" s="23">
        <f t="shared" ref="AG6022:AG6085" si="1228" xml:space="preserve"> Y6022*(1-(AC6022*AF6022))</f>
        <v>39.691886553487585</v>
      </c>
      <c r="AH6022" s="25">
        <f t="shared" si="1221"/>
        <v>40.959578760117154</v>
      </c>
      <c r="AI6022" s="25">
        <f t="shared" ref="AI6022:AI6085" si="1229">(AA6022/k)*LN((hTar-dTar)/(zoTar))</f>
        <v>1.0424674720589713</v>
      </c>
    </row>
    <row r="6023" spans="6:35" ht="15">
      <c r="F6023" s="5">
        <v>2006</v>
      </c>
      <c r="G6023" s="5">
        <v>9</v>
      </c>
      <c r="H6023" s="5">
        <v>0</v>
      </c>
      <c r="I6023" s="5">
        <v>251</v>
      </c>
      <c r="J6023" s="5">
        <v>18</v>
      </c>
      <c r="K6023" s="5">
        <v>19.6949996948</v>
      </c>
      <c r="L6023" s="5">
        <v>0.96973717212699995</v>
      </c>
      <c r="M6023" s="5">
        <v>1.99849998951</v>
      </c>
      <c r="N6023" s="8">
        <f t="shared" ref="N6023:N6086" si="1230">IF(M6023&lt;0, 0, IF(M6023=0, 0.0001, IF(M6023&gt;0, M6023)))</f>
        <v>1.99849998951</v>
      </c>
      <c r="O6023" s="5">
        <v>0</v>
      </c>
      <c r="P6023" s="5">
        <v>96.736587524399994</v>
      </c>
      <c r="Q6023" s="5">
        <v>33.179821014399998</v>
      </c>
      <c r="R6023" s="5">
        <v>318.10876464799998</v>
      </c>
      <c r="S6023">
        <f t="shared" si="1222"/>
        <v>0.11873887499599656</v>
      </c>
      <c r="T6023">
        <f t="shared" si="1223"/>
        <v>58.246680960260413</v>
      </c>
      <c r="U6023">
        <f t="shared" si="1224"/>
        <v>174.92354466353433</v>
      </c>
      <c r="V6023" s="9">
        <v>244.04754638700001</v>
      </c>
      <c r="W6023" s="9">
        <v>51.140487670900001</v>
      </c>
      <c r="X6023">
        <f t="shared" ref="X6023:X6086" si="1231" xml:space="preserve"> (1/(U6023 + W6023 + V6023))</f>
        <v>2.1271545847045647E-3</v>
      </c>
      <c r="Y6023">
        <f t="shared" ref="Y6023:Y6086" si="1232" xml:space="preserve"> Q6023/(1-(T6023*X6023))</f>
        <v>37.872171490125552</v>
      </c>
      <c r="Z6023">
        <f t="shared" si="1225"/>
        <v>2.4662331384744216</v>
      </c>
      <c r="AA6023">
        <f t="shared" si="1226"/>
        <v>0.3498358244098364</v>
      </c>
      <c r="AB6023">
        <f>(1/(AA6023*k))*(LN((50-dTar)/(hTar-dTar)))</f>
        <v>12.491988361312087</v>
      </c>
      <c r="AC6023">
        <f t="shared" si="1227"/>
        <v>20.151415957109371</v>
      </c>
      <c r="AD6023" s="19">
        <v>233.618011475</v>
      </c>
      <c r="AE6023" s="19">
        <v>17.357753753699999</v>
      </c>
      <c r="AF6023">
        <f t="shared" ref="AF6023:AF6086" si="1233" xml:space="preserve"> (1/(AC6023 + AE6023 + AD6023))</f>
        <v>3.6883059663231558E-3</v>
      </c>
      <c r="AG6023" s="23">
        <f t="shared" si="1228"/>
        <v>35.057337958649136</v>
      </c>
      <c r="AH6023" s="25">
        <f t="shared" ref="AH6023:AH6086" si="1234">Y6023*(1-AB6023*AF6023)</f>
        <v>36.127238638306324</v>
      </c>
      <c r="AI6023" s="25">
        <f t="shared" si="1229"/>
        <v>0.93739984320240344</v>
      </c>
    </row>
    <row r="6024" spans="6:35" ht="15">
      <c r="F6024" s="5">
        <v>2006</v>
      </c>
      <c r="G6024" s="5">
        <v>9</v>
      </c>
      <c r="H6024" s="5">
        <v>0</v>
      </c>
      <c r="I6024" s="5">
        <v>251</v>
      </c>
      <c r="J6024" s="5">
        <v>19</v>
      </c>
      <c r="K6024" s="5">
        <v>18.170000076299999</v>
      </c>
      <c r="L6024" s="5">
        <v>0.77518969774199997</v>
      </c>
      <c r="M6024" s="5">
        <v>1.36950004101</v>
      </c>
      <c r="N6024" s="8">
        <f t="shared" si="1230"/>
        <v>1.36950004101</v>
      </c>
      <c r="O6024" s="5">
        <v>0</v>
      </c>
      <c r="P6024" s="5">
        <v>96.736587524399994</v>
      </c>
      <c r="Q6024" s="5">
        <v>29.255199432400001</v>
      </c>
      <c r="R6024" s="5">
        <v>41.2972488403</v>
      </c>
      <c r="S6024">
        <f t="shared" si="1222"/>
        <v>8.1367473119861561E-2</v>
      </c>
      <c r="T6024">
        <f t="shared" si="1223"/>
        <v>84.998895803043482</v>
      </c>
      <c r="U6024">
        <f t="shared" si="1224"/>
        <v>255.26447003047056</v>
      </c>
      <c r="V6024" s="9">
        <v>437.42266845699999</v>
      </c>
      <c r="W6024" s="9">
        <v>74.628890991199995</v>
      </c>
      <c r="X6024">
        <f t="shared" si="1231"/>
        <v>1.3032439849841526E-3</v>
      </c>
      <c r="Y6024">
        <f t="shared" si="1232"/>
        <v>32.899633267523335</v>
      </c>
      <c r="Z6024">
        <f t="shared" si="1225"/>
        <v>1.690020716542036</v>
      </c>
      <c r="AA6024">
        <f t="shared" si="1226"/>
        <v>0.2397298866103601</v>
      </c>
      <c r="AB6024">
        <f>(1/(AA6024*k))*(LN((50-dTar)/(hTar-dTar)))</f>
        <v>18.2294544442872</v>
      </c>
      <c r="AC6024">
        <f t="shared" si="1227"/>
        <v>29.406793262447703</v>
      </c>
      <c r="AD6024" s="19">
        <v>386.28875732400002</v>
      </c>
      <c r="AE6024" s="19">
        <v>25.330026626599999</v>
      </c>
      <c r="AF6024">
        <f t="shared" si="1233"/>
        <v>2.2674421885443769E-3</v>
      </c>
      <c r="AG6024" s="23">
        <f t="shared" si="1228"/>
        <v>30.705944819741894</v>
      </c>
      <c r="AH6024" s="25">
        <f t="shared" si="1234"/>
        <v>31.539752124860371</v>
      </c>
      <c r="AI6024" s="25">
        <f t="shared" si="1229"/>
        <v>0.64236633997842474</v>
      </c>
    </row>
    <row r="6025" spans="6:35" ht="15">
      <c r="F6025" s="5">
        <v>2006</v>
      </c>
      <c r="G6025" s="5">
        <v>9</v>
      </c>
      <c r="H6025" s="5">
        <v>0</v>
      </c>
      <c r="I6025" s="5">
        <v>251</v>
      </c>
      <c r="J6025" s="5">
        <v>20</v>
      </c>
      <c r="K6025" s="5">
        <v>16.379999160800001</v>
      </c>
      <c r="L6025" s="5">
        <v>0.58185529708899997</v>
      </c>
      <c r="M6025" s="5">
        <v>0.95399999618499998</v>
      </c>
      <c r="N6025" s="8">
        <f t="shared" si="1230"/>
        <v>0.95399999618499998</v>
      </c>
      <c r="O6025" s="5">
        <v>0</v>
      </c>
      <c r="P6025" s="5">
        <v>96.736587524399994</v>
      </c>
      <c r="Q6025" s="5">
        <v>30.669460296600001</v>
      </c>
      <c r="R6025" s="5">
        <v>3.3117749691</v>
      </c>
      <c r="S6025">
        <f t="shared" si="1222"/>
        <v>5.6680954159507184E-2</v>
      </c>
      <c r="T6025">
        <f t="shared" si="1223"/>
        <v>122.01885928047663</v>
      </c>
      <c r="U6025">
        <f t="shared" si="1224"/>
        <v>366.44098907033305</v>
      </c>
      <c r="V6025" s="9">
        <v>441.56506347700002</v>
      </c>
      <c r="W6025" s="9">
        <v>107.132362366</v>
      </c>
      <c r="X6025">
        <f t="shared" si="1231"/>
        <v>1.0927308740445606E-3</v>
      </c>
      <c r="Y6025">
        <f t="shared" si="1232"/>
        <v>35.387856827817707</v>
      </c>
      <c r="Z6025">
        <f t="shared" si="1225"/>
        <v>1.1772761656470081</v>
      </c>
      <c r="AA6025">
        <f t="shared" si="1226"/>
        <v>0.1669969361541947</v>
      </c>
      <c r="AB6025">
        <f>(1/(AA6025*k))*(LN((50-dTar)/(hTar-dTar)))</f>
        <v>26.169013321672992</v>
      </c>
      <c r="AC6025">
        <f t="shared" si="1227"/>
        <v>42.214470377298667</v>
      </c>
      <c r="AD6025" s="19">
        <v>392.54705810500002</v>
      </c>
      <c r="AE6025" s="19">
        <v>36.362133026099997</v>
      </c>
      <c r="AF6025">
        <f t="shared" si="1233"/>
        <v>2.1225849637827479E-3</v>
      </c>
      <c r="AG6025" s="23">
        <f t="shared" si="1228"/>
        <v>32.216970379467746</v>
      </c>
      <c r="AH6025" s="25">
        <f t="shared" si="1234"/>
        <v>33.422204553449589</v>
      </c>
      <c r="AI6025" s="25">
        <f t="shared" si="1229"/>
        <v>0.44747533226566355</v>
      </c>
    </row>
    <row r="6026" spans="6:35" ht="15">
      <c r="F6026" s="5">
        <v>2006</v>
      </c>
      <c r="G6026" s="5">
        <v>9</v>
      </c>
      <c r="H6026" s="5">
        <v>0</v>
      </c>
      <c r="I6026" s="5">
        <v>251</v>
      </c>
      <c r="J6026" s="5">
        <v>21</v>
      </c>
      <c r="K6026" s="5">
        <v>15.2700004578</v>
      </c>
      <c r="L6026" s="5">
        <v>0.58657085895500005</v>
      </c>
      <c r="M6026" s="5">
        <v>0.91799998283399997</v>
      </c>
      <c r="N6026" s="8">
        <f t="shared" si="1230"/>
        <v>0.91799998283399997</v>
      </c>
      <c r="O6026" s="5">
        <v>0</v>
      </c>
      <c r="P6026" s="5">
        <v>96.736587524399994</v>
      </c>
      <c r="Q6026" s="5">
        <v>32.973209381099998</v>
      </c>
      <c r="R6026" s="5">
        <v>2.50407505035</v>
      </c>
      <c r="S6026">
        <f t="shared" si="1222"/>
        <v>5.4542049427170079E-2</v>
      </c>
      <c r="T6026">
        <f t="shared" si="1223"/>
        <v>126.80391444966095</v>
      </c>
      <c r="U6026">
        <f t="shared" si="1224"/>
        <v>380.81122953391167</v>
      </c>
      <c r="V6026" s="9">
        <v>442.09240722700002</v>
      </c>
      <c r="W6026" s="9">
        <v>111.333625793</v>
      </c>
      <c r="X6026">
        <f t="shared" si="1231"/>
        <v>1.0703919015885896E-3</v>
      </c>
      <c r="Y6026">
        <f t="shared" si="1232"/>
        <v>38.15150927583251</v>
      </c>
      <c r="Z6026">
        <f t="shared" si="1225"/>
        <v>1.1328506333088639</v>
      </c>
      <c r="AA6026">
        <f t="shared" si="1226"/>
        <v>0.16069516261628242</v>
      </c>
      <c r="AB6026">
        <f>(1/(AA6026*k))*(LN((50-dTar)/(hTar-dTar)))</f>
        <v>27.195249537990083</v>
      </c>
      <c r="AC6026">
        <f t="shared" si="1227"/>
        <v>43.869940448764829</v>
      </c>
      <c r="AD6026" s="19">
        <v>393.10394287100002</v>
      </c>
      <c r="AE6026" s="19">
        <v>37.788097381599997</v>
      </c>
      <c r="AF6026">
        <f t="shared" si="1233"/>
        <v>2.1063186199592101E-3</v>
      </c>
      <c r="AG6026" s="23">
        <f t="shared" si="1228"/>
        <v>34.626154449633681</v>
      </c>
      <c r="AH6026" s="25">
        <f t="shared" si="1234"/>
        <v>35.966119844533793</v>
      </c>
      <c r="AI6026" s="25">
        <f t="shared" si="1229"/>
        <v>0.43058946434089784</v>
      </c>
    </row>
    <row r="6027" spans="6:35" ht="15">
      <c r="F6027" s="5">
        <v>2006</v>
      </c>
      <c r="G6027" s="5">
        <v>9</v>
      </c>
      <c r="H6027" s="5">
        <v>0</v>
      </c>
      <c r="I6027" s="5">
        <v>251</v>
      </c>
      <c r="J6027" s="5">
        <v>22</v>
      </c>
      <c r="K6027" s="5">
        <v>15.2299995422</v>
      </c>
      <c r="L6027" s="5">
        <v>0.63482302427299997</v>
      </c>
      <c r="M6027" s="5">
        <v>0.94950002431900005</v>
      </c>
      <c r="N6027" s="8">
        <f t="shared" si="1230"/>
        <v>0.94950002431900005</v>
      </c>
      <c r="O6027" s="5">
        <v>0</v>
      </c>
      <c r="P6027" s="5">
        <v>96.736587524399994</v>
      </c>
      <c r="Q6027" s="5">
        <v>27.9859542847</v>
      </c>
      <c r="R6027" s="5">
        <v>2.2201499938999998</v>
      </c>
      <c r="S6027">
        <f t="shared" si="1222"/>
        <v>5.6413592838673011E-2</v>
      </c>
      <c r="T6027">
        <f t="shared" si="1223"/>
        <v>122.59714408281495</v>
      </c>
      <c r="U6027">
        <f t="shared" si="1224"/>
        <v>368.17766532007653</v>
      </c>
      <c r="V6027" s="9">
        <v>441.62890625</v>
      </c>
      <c r="W6027" s="9">
        <v>107.640090942</v>
      </c>
      <c r="X6027">
        <f t="shared" si="1231"/>
        <v>1.0899816205793183E-3</v>
      </c>
      <c r="Y6027">
        <f t="shared" si="1232"/>
        <v>32.302492182988708</v>
      </c>
      <c r="Z6027">
        <f t="shared" si="1225"/>
        <v>1.1717230108827428</v>
      </c>
      <c r="AA6027">
        <f t="shared" si="1226"/>
        <v>0.1662092196789251</v>
      </c>
      <c r="AB6027">
        <f>(1/(AA6027*k))*(LN((50-dTar)/(hTar-dTar)))</f>
        <v>26.293036302918267</v>
      </c>
      <c r="AC6027">
        <f t="shared" si="1227"/>
        <v>42.41453770133289</v>
      </c>
      <c r="AD6027" s="19">
        <v>392.61654663100001</v>
      </c>
      <c r="AE6027" s="19">
        <v>36.534461975100001</v>
      </c>
      <c r="AF6027">
        <f t="shared" si="1233"/>
        <v>2.120595976170106E-3</v>
      </c>
      <c r="AG6027" s="23">
        <f t="shared" si="1228"/>
        <v>29.39707366106564</v>
      </c>
      <c r="AH6027" s="25">
        <f t="shared" si="1234"/>
        <v>30.501405130949621</v>
      </c>
      <c r="AI6027" s="25">
        <f t="shared" si="1229"/>
        <v>0.44536461275415745</v>
      </c>
    </row>
    <row r="6028" spans="6:35" ht="15">
      <c r="F6028" s="5">
        <v>2006</v>
      </c>
      <c r="G6028" s="5">
        <v>9</v>
      </c>
      <c r="H6028" s="5">
        <v>0</v>
      </c>
      <c r="I6028" s="5">
        <v>251</v>
      </c>
      <c r="J6028" s="5">
        <v>23</v>
      </c>
      <c r="K6028" s="5">
        <v>13.725000381499999</v>
      </c>
      <c r="L6028" s="5">
        <v>0.44045436382300002</v>
      </c>
      <c r="M6028" s="5">
        <v>0.391000002623</v>
      </c>
      <c r="N6028" s="8">
        <f t="shared" si="1230"/>
        <v>0.391000002623</v>
      </c>
      <c r="O6028" s="5">
        <v>0</v>
      </c>
      <c r="P6028" s="5">
        <v>96.736587524399994</v>
      </c>
      <c r="Q6028" s="5">
        <v>17.995925903300002</v>
      </c>
      <c r="R6028" s="5">
        <v>2.3031749725299999</v>
      </c>
      <c r="S6028">
        <f t="shared" si="1222"/>
        <v>2.3230873494410102E-2</v>
      </c>
      <c r="T6028">
        <f t="shared" si="1223"/>
        <v>297.71353070887506</v>
      </c>
      <c r="U6028">
        <f t="shared" si="1224"/>
        <v>894.07851618914924</v>
      </c>
      <c r="V6028" s="9">
        <v>459.80184936500001</v>
      </c>
      <c r="W6028" s="9">
        <v>261.39196777299998</v>
      </c>
      <c r="X6028">
        <f t="shared" si="1231"/>
        <v>6.1909065076363502E-4</v>
      </c>
      <c r="Y6028">
        <f t="shared" si="1232"/>
        <v>22.062257233939647</v>
      </c>
      <c r="Z6028">
        <f t="shared" si="1225"/>
        <v>0.48251046718737223</v>
      </c>
      <c r="AA6028">
        <f t="shared" si="1226"/>
        <v>6.8444237668173882E-2</v>
      </c>
      <c r="AB6028">
        <f>(1/(AA6028*k))*(LN((50-dTar)/(hTar-dTar)))</f>
        <v>63.849714684305475</v>
      </c>
      <c r="AC6028">
        <f t="shared" si="1227"/>
        <v>102.99898800186284</v>
      </c>
      <c r="AD6028" s="19">
        <v>401.54010009799998</v>
      </c>
      <c r="AE6028" s="19">
        <v>88.719879150400004</v>
      </c>
      <c r="AF6028">
        <f t="shared" si="1233"/>
        <v>1.6856045255160144E-3</v>
      </c>
      <c r="AG6028" s="23">
        <f t="shared" si="1228"/>
        <v>18.231906082797305</v>
      </c>
      <c r="AH6028" s="25">
        <f t="shared" si="1234"/>
        <v>19.687798679679712</v>
      </c>
      <c r="AI6028" s="25">
        <f t="shared" si="1229"/>
        <v>0.18339922095311356</v>
      </c>
    </row>
    <row r="6029" spans="6:35" ht="15">
      <c r="F6029" s="5">
        <v>2006</v>
      </c>
      <c r="G6029" s="5">
        <v>9</v>
      </c>
      <c r="H6029" s="5">
        <v>0</v>
      </c>
      <c r="I6029" s="5">
        <v>251</v>
      </c>
      <c r="J6029" s="5">
        <v>24</v>
      </c>
      <c r="K6029" s="5">
        <v>11.515000343300001</v>
      </c>
      <c r="L6029" s="5">
        <v>0.19763112068200001</v>
      </c>
      <c r="M6029" s="5">
        <v>7.8000001609299999E-2</v>
      </c>
      <c r="N6029" s="8">
        <f t="shared" si="1230"/>
        <v>7.8000001609299999E-2</v>
      </c>
      <c r="O6029" s="5">
        <v>0</v>
      </c>
      <c r="P6029" s="5">
        <v>96.736587524399994</v>
      </c>
      <c r="Q6029" s="5">
        <v>12.4116353989</v>
      </c>
      <c r="R6029" s="5">
        <v>2.5132999420200002</v>
      </c>
      <c r="S6029">
        <f t="shared" si="1222"/>
        <v>4.6342919636667129E-3</v>
      </c>
      <c r="T6029">
        <f t="shared" si="1223"/>
        <v>1492.3844729022876</v>
      </c>
      <c r="U6029">
        <f t="shared" si="1224"/>
        <v>4481.8550636214877</v>
      </c>
      <c r="V6029" s="9">
        <v>542.69854736299999</v>
      </c>
      <c r="W6029" s="9">
        <v>1310.3111572299999</v>
      </c>
      <c r="X6029">
        <f t="shared" si="1231"/>
        <v>1.5785656625498176E-4</v>
      </c>
      <c r="Y6029">
        <f t="shared" si="1232"/>
        <v>16.236727257420107</v>
      </c>
      <c r="Z6029">
        <f t="shared" si="1225"/>
        <v>9.6255286354581873E-2</v>
      </c>
      <c r="AA6029">
        <f t="shared" si="1226"/>
        <v>1.3653837883506029E-2</v>
      </c>
      <c r="AB6029">
        <f>(1/(AA6029*k))*(LN((50-dTar)/(hTar-dTar)))</f>
        <v>320.06715505073294</v>
      </c>
      <c r="AC6029">
        <f t="shared" si="1227"/>
        <v>516.31543266651647</v>
      </c>
      <c r="AD6029" s="19">
        <v>406.81594848600002</v>
      </c>
      <c r="AE6029" s="19">
        <v>444.73678588899998</v>
      </c>
      <c r="AF6029">
        <f t="shared" si="1233"/>
        <v>7.3106460410058566E-4</v>
      </c>
      <c r="AG6029" s="23">
        <f t="shared" si="1228"/>
        <v>10.108013203685832</v>
      </c>
      <c r="AH6029" s="25">
        <f t="shared" si="1234"/>
        <v>12.437499213494576</v>
      </c>
      <c r="AI6029" s="25">
        <f t="shared" si="1229"/>
        <v>3.6586034356833899E-2</v>
      </c>
    </row>
    <row r="6030" spans="6:35" ht="15">
      <c r="F6030" s="5">
        <v>2006</v>
      </c>
      <c r="G6030" s="5">
        <v>9</v>
      </c>
      <c r="H6030" s="5">
        <v>0</v>
      </c>
      <c r="I6030" s="5">
        <v>252</v>
      </c>
      <c r="J6030" s="5">
        <v>1</v>
      </c>
      <c r="K6030" s="5">
        <v>10.0649995804</v>
      </c>
      <c r="L6030" s="5">
        <v>0.10729545354800001</v>
      </c>
      <c r="M6030" s="5">
        <v>1.9999999553000001E-2</v>
      </c>
      <c r="N6030" s="8">
        <f t="shared" si="1230"/>
        <v>1.9999999553000001E-2</v>
      </c>
      <c r="O6030" s="5">
        <v>0</v>
      </c>
      <c r="P6030" s="5">
        <v>96.736587524399994</v>
      </c>
      <c r="Q6030" s="5">
        <v>11.517780304</v>
      </c>
      <c r="R6030" s="5">
        <v>2.24270009995</v>
      </c>
      <c r="S6030">
        <f t="shared" si="1222"/>
        <v>1.188279939609062E-3</v>
      </c>
      <c r="T6030">
        <f t="shared" si="1223"/>
        <v>5820.2996944873357</v>
      </c>
      <c r="U6030">
        <f t="shared" si="1224"/>
        <v>17479.23549941718</v>
      </c>
      <c r="V6030" s="9">
        <v>648.68640136700003</v>
      </c>
      <c r="W6030" s="9">
        <v>5110.2133789099998</v>
      </c>
      <c r="X6030">
        <f t="shared" si="1231"/>
        <v>4.3032712735509999E-5</v>
      </c>
      <c r="Y6030">
        <f t="shared" si="1232"/>
        <v>15.366532512998841</v>
      </c>
      <c r="Z6030">
        <f t="shared" si="1225"/>
        <v>2.4680841594187763E-2</v>
      </c>
      <c r="AA6030">
        <f t="shared" si="1226"/>
        <v>3.5009839222143783E-3</v>
      </c>
      <c r="AB6030">
        <f>(1/(AA6030*k))*(LN((50-dTar)/(hTar-dTar)))</f>
        <v>1248.2619583507174</v>
      </c>
      <c r="AC6030">
        <f t="shared" si="1227"/>
        <v>2013.6302739493733</v>
      </c>
      <c r="AD6030" s="19">
        <v>407.81652831999997</v>
      </c>
      <c r="AE6030" s="19">
        <v>1734.47363281</v>
      </c>
      <c r="AF6030">
        <f t="shared" si="1233"/>
        <v>2.4062058348354811E-4</v>
      </c>
      <c r="AG6030" s="23">
        <f t="shared" si="1228"/>
        <v>7.9211264814921671</v>
      </c>
      <c r="AH6030" s="25">
        <f t="shared" si="1234"/>
        <v>10.751078904737074</v>
      </c>
      <c r="AI6030" s="25">
        <f t="shared" si="1229"/>
        <v>9.3810340472541311E-3</v>
      </c>
    </row>
    <row r="6031" spans="6:35" ht="15">
      <c r="F6031" s="5">
        <v>2006</v>
      </c>
      <c r="G6031" s="5">
        <v>9</v>
      </c>
      <c r="H6031" s="5">
        <v>0</v>
      </c>
      <c r="I6031" s="5">
        <v>252</v>
      </c>
      <c r="J6031" s="5">
        <v>2</v>
      </c>
      <c r="K6031" s="5">
        <v>9.3549995422399999</v>
      </c>
      <c r="L6031" s="5">
        <v>6.8787060678E-2</v>
      </c>
      <c r="M6031" s="5">
        <v>9.9999997764800008E-3</v>
      </c>
      <c r="N6031" s="8">
        <f t="shared" si="1230"/>
        <v>9.9999997764800008E-3</v>
      </c>
      <c r="O6031" s="5">
        <v>0</v>
      </c>
      <c r="P6031" s="5">
        <v>96.736587524399994</v>
      </c>
      <c r="Q6031" s="5">
        <v>16.460414886500001</v>
      </c>
      <c r="R6031" s="5">
        <v>1.7978500127799999</v>
      </c>
      <c r="S6031">
        <f t="shared" si="1222"/>
        <v>5.9413996980334281E-4</v>
      </c>
      <c r="T6031">
        <f t="shared" si="1223"/>
        <v>11640.599388997953</v>
      </c>
      <c r="U6031">
        <f t="shared" si="1224"/>
        <v>34958.470998904275</v>
      </c>
      <c r="V6031" s="9">
        <v>689.60675048799999</v>
      </c>
      <c r="W6031" s="9">
        <v>10220.4267578</v>
      </c>
      <c r="X6031">
        <f t="shared" si="1231"/>
        <v>2.1801452014708656E-5</v>
      </c>
      <c r="Y6031">
        <f t="shared" si="1232"/>
        <v>22.058452359397876</v>
      </c>
      <c r="Z6031">
        <f t="shared" si="1225"/>
        <v>1.2340420797069205E-2</v>
      </c>
      <c r="AA6031">
        <f t="shared" si="1226"/>
        <v>1.7504919611036891E-3</v>
      </c>
      <c r="AB6031">
        <f>(1/(AA6031*k))*(LN((50-dTar)/(hTar-dTar)))</f>
        <v>2496.5239167064265</v>
      </c>
      <c r="AC6031">
        <f t="shared" si="1227"/>
        <v>4027.2605479067984</v>
      </c>
      <c r="AD6031" s="19">
        <v>407.98977661100002</v>
      </c>
      <c r="AE6031" s="19">
        <v>3468.9472656299999</v>
      </c>
      <c r="AF6031">
        <f t="shared" si="1233"/>
        <v>1.2651505590478303E-4</v>
      </c>
      <c r="AG6031" s="23">
        <f t="shared" si="1228"/>
        <v>10.819470296801995</v>
      </c>
      <c r="AH6031" s="25">
        <f t="shared" si="1234"/>
        <v>15.091337323026883</v>
      </c>
      <c r="AI6031" s="25">
        <f t="shared" si="1229"/>
        <v>4.6905170236176876E-3</v>
      </c>
    </row>
    <row r="6032" spans="6:35" ht="15">
      <c r="F6032" s="5">
        <v>2006</v>
      </c>
      <c r="G6032" s="5">
        <v>9</v>
      </c>
      <c r="H6032" s="5">
        <v>0</v>
      </c>
      <c r="I6032" s="5">
        <v>252</v>
      </c>
      <c r="J6032" s="5">
        <v>3</v>
      </c>
      <c r="K6032" s="5">
        <v>9.2150001525899992</v>
      </c>
      <c r="L6032" s="5">
        <v>6.9305852055499995E-2</v>
      </c>
      <c r="M6032" s="5">
        <v>1.79999992251E-2</v>
      </c>
      <c r="N6032" s="8">
        <f t="shared" si="1230"/>
        <v>1.79999992251E-2</v>
      </c>
      <c r="O6032" s="5">
        <v>0</v>
      </c>
      <c r="P6032" s="5">
        <v>96.736587524399994</v>
      </c>
      <c r="Q6032" s="5">
        <v>15.0253000259</v>
      </c>
      <c r="R6032" s="5">
        <v>0.73185002803800003</v>
      </c>
      <c r="S6032">
        <f t="shared" si="1222"/>
        <v>1.0694519235105E-3</v>
      </c>
      <c r="T6032">
        <f t="shared" si="1223"/>
        <v>6466.9997944083834</v>
      </c>
      <c r="U6032">
        <f t="shared" si="1224"/>
        <v>19421.373179152637</v>
      </c>
      <c r="V6032" s="9">
        <v>655.812011719</v>
      </c>
      <c r="W6032" s="9">
        <v>5678.0151367199996</v>
      </c>
      <c r="X6032">
        <f t="shared" si="1231"/>
        <v>3.8827110147875507E-5</v>
      </c>
      <c r="Y6032">
        <f t="shared" si="1232"/>
        <v>20.063023063425014</v>
      </c>
      <c r="Z6032">
        <f t="shared" si="1225"/>
        <v>2.2212756974964897E-2</v>
      </c>
      <c r="AA6032">
        <f t="shared" si="1226"/>
        <v>3.1508854647696086E-3</v>
      </c>
      <c r="AB6032">
        <f>(1/(AA6032*k))*(LN((50-dTar)/(hTar-dTar)))</f>
        <v>1386.9577602108232</v>
      </c>
      <c r="AC6032">
        <f t="shared" si="1227"/>
        <v>2237.3670173683572</v>
      </c>
      <c r="AD6032" s="19">
        <v>407.85116577100001</v>
      </c>
      <c r="AE6032" s="19">
        <v>1927.19299316</v>
      </c>
      <c r="AF6032">
        <f t="shared" si="1233"/>
        <v>2.1870299092596954E-4</v>
      </c>
      <c r="AG6032" s="23">
        <f t="shared" si="1228"/>
        <v>10.245807520019358</v>
      </c>
      <c r="AH6032" s="25">
        <f t="shared" si="1234"/>
        <v>13.977269954574632</v>
      </c>
      <c r="AI6032" s="25">
        <f t="shared" si="1229"/>
        <v>8.4429304677600507E-3</v>
      </c>
    </row>
    <row r="6033" spans="6:35" ht="15">
      <c r="F6033" s="5">
        <v>2006</v>
      </c>
      <c r="G6033" s="5">
        <v>9</v>
      </c>
      <c r="H6033" s="5">
        <v>0</v>
      </c>
      <c r="I6033" s="5">
        <v>252</v>
      </c>
      <c r="J6033" s="5">
        <v>4</v>
      </c>
      <c r="K6033" s="5">
        <v>8.7399997711200008</v>
      </c>
      <c r="L6033" s="5">
        <v>6.3168764114400006E-2</v>
      </c>
      <c r="M6033" s="5">
        <v>0</v>
      </c>
      <c r="N6033" s="8">
        <f t="shared" si="1230"/>
        <v>1E-4</v>
      </c>
      <c r="O6033" s="5">
        <v>0</v>
      </c>
      <c r="P6033" s="5">
        <v>96.736587524399994</v>
      </c>
      <c r="Q6033" s="5">
        <v>14.636815071099999</v>
      </c>
      <c r="R6033" s="5">
        <v>0.17835000157399999</v>
      </c>
      <c r="S6033">
        <f t="shared" si="1222"/>
        <v>5.9413998308355972E-6</v>
      </c>
      <c r="T6033">
        <f t="shared" si="1223"/>
        <v>1164059.9128807276</v>
      </c>
      <c r="U6033">
        <f t="shared" si="1224"/>
        <v>3495847.0217512534</v>
      </c>
      <c r="V6033" s="9">
        <v>737.32867431600005</v>
      </c>
      <c r="W6033" s="9">
        <v>60723.6445313</v>
      </c>
      <c r="X6033">
        <f t="shared" si="1231"/>
        <v>2.8111144759399013E-7</v>
      </c>
      <c r="Y6033">
        <f t="shared" si="1232"/>
        <v>21.756064347478993</v>
      </c>
      <c r="Z6033">
        <f t="shared" si="1225"/>
        <v>1.2340421072902296E-4</v>
      </c>
      <c r="AA6033">
        <f t="shared" si="1226"/>
        <v>1.7504920002306861E-5</v>
      </c>
      <c r="AB6033">
        <f>(1/(AA6033*k))*(LN((50-dTar)/(hTar-dTar)))</f>
        <v>249652.38609041239</v>
      </c>
      <c r="AC6033">
        <f t="shared" si="1227"/>
        <v>402726.04578894714</v>
      </c>
      <c r="AD6033" s="19">
        <v>408.15335083000002</v>
      </c>
      <c r="AE6033" s="19">
        <v>60723.6445313</v>
      </c>
      <c r="AF6033">
        <f t="shared" si="1233"/>
        <v>2.1558328993334919E-6</v>
      </c>
      <c r="AG6033" s="23">
        <f t="shared" si="1228"/>
        <v>2.8672304382628888</v>
      </c>
      <c r="AH6033" s="25">
        <f t="shared" si="1234"/>
        <v>10.046758467688504</v>
      </c>
      <c r="AI6033" s="25">
        <f t="shared" si="1229"/>
        <v>4.6905171284601254E-5</v>
      </c>
    </row>
    <row r="6034" spans="6:35" ht="15">
      <c r="F6034" s="5">
        <v>2006</v>
      </c>
      <c r="G6034" s="5">
        <v>9</v>
      </c>
      <c r="H6034" s="5">
        <v>0</v>
      </c>
      <c r="I6034" s="5">
        <v>252</v>
      </c>
      <c r="J6034" s="5">
        <v>5</v>
      </c>
      <c r="K6034" s="5">
        <v>8.3249998092700004</v>
      </c>
      <c r="L6034" s="5">
        <v>4.4965159147999999E-2</v>
      </c>
      <c r="M6034" s="5">
        <v>0</v>
      </c>
      <c r="N6034" s="8">
        <f t="shared" si="1230"/>
        <v>1E-4</v>
      </c>
      <c r="O6034" s="5">
        <v>0</v>
      </c>
      <c r="P6034" s="5">
        <v>96.736587524399994</v>
      </c>
      <c r="Q6034" s="5">
        <v>7.6403503417999996</v>
      </c>
      <c r="R6034" s="5">
        <v>0.41717499494600002</v>
      </c>
      <c r="S6034">
        <f t="shared" si="1222"/>
        <v>5.9413998308355972E-6</v>
      </c>
      <c r="T6034">
        <f t="shared" si="1223"/>
        <v>1164059.9128807276</v>
      </c>
      <c r="U6034">
        <f t="shared" si="1224"/>
        <v>3495847.0217512534</v>
      </c>
      <c r="V6034" s="9">
        <v>737.32867431600005</v>
      </c>
      <c r="W6034" s="9">
        <v>60723.6445313</v>
      </c>
      <c r="X6034">
        <f t="shared" si="1231"/>
        <v>2.8111144759399013E-7</v>
      </c>
      <c r="Y6034">
        <f t="shared" si="1232"/>
        <v>11.356565814764489</v>
      </c>
      <c r="Z6034">
        <f t="shared" si="1225"/>
        <v>1.2340421072902296E-4</v>
      </c>
      <c r="AA6034">
        <f t="shared" si="1226"/>
        <v>1.7504920002306861E-5</v>
      </c>
      <c r="AB6034">
        <f>(1/(AA6034*k))*(LN((50-dTar)/(hTar-dTar)))</f>
        <v>249652.38609041239</v>
      </c>
      <c r="AC6034">
        <f t="shared" si="1227"/>
        <v>402726.04578894714</v>
      </c>
      <c r="AD6034" s="19">
        <v>408.15335083000002</v>
      </c>
      <c r="AE6034" s="19">
        <v>60723.6445313</v>
      </c>
      <c r="AF6034">
        <f t="shared" si="1233"/>
        <v>2.1558328993334919E-6</v>
      </c>
      <c r="AG6034" s="23">
        <f t="shared" si="1228"/>
        <v>1.4966811394819979</v>
      </c>
      <c r="AH6034" s="25">
        <f t="shared" si="1234"/>
        <v>5.2443618450948364</v>
      </c>
      <c r="AI6034" s="25">
        <f t="shared" si="1229"/>
        <v>4.6905171284601254E-5</v>
      </c>
    </row>
    <row r="6035" spans="6:35" ht="15">
      <c r="F6035" s="5">
        <v>2006</v>
      </c>
      <c r="G6035" s="5">
        <v>9</v>
      </c>
      <c r="H6035" s="5">
        <v>0</v>
      </c>
      <c r="I6035" s="5">
        <v>252</v>
      </c>
      <c r="J6035" s="5">
        <v>6</v>
      </c>
      <c r="K6035" s="5">
        <v>7.2750000953700003</v>
      </c>
      <c r="L6035" s="5">
        <v>1.02090137079E-2</v>
      </c>
      <c r="M6035" s="5">
        <v>0</v>
      </c>
      <c r="N6035" s="8">
        <f t="shared" si="1230"/>
        <v>1E-4</v>
      </c>
      <c r="O6035" s="5">
        <v>0</v>
      </c>
      <c r="P6035" s="5">
        <v>96.736587524399994</v>
      </c>
      <c r="Q6035" s="5">
        <v>9.1054382324199992</v>
      </c>
      <c r="R6035" s="5">
        <v>0.31877499818799998</v>
      </c>
      <c r="S6035">
        <f t="shared" si="1222"/>
        <v>5.9413998308355972E-6</v>
      </c>
      <c r="T6035">
        <f t="shared" si="1223"/>
        <v>1164059.9128807276</v>
      </c>
      <c r="U6035">
        <f t="shared" si="1224"/>
        <v>3495847.0217512534</v>
      </c>
      <c r="V6035" s="9">
        <v>737.32867431600005</v>
      </c>
      <c r="W6035" s="9">
        <v>60723.6445313</v>
      </c>
      <c r="X6035">
        <f t="shared" si="1231"/>
        <v>2.8111144759399013E-7</v>
      </c>
      <c r="Y6035">
        <f t="shared" si="1232"/>
        <v>13.5342626885862</v>
      </c>
      <c r="Z6035">
        <f t="shared" si="1225"/>
        <v>1.2340421072902296E-4</v>
      </c>
      <c r="AA6035">
        <f t="shared" si="1226"/>
        <v>1.7504920002306861E-5</v>
      </c>
      <c r="AB6035">
        <f>(1/(AA6035*k))*(LN((50-dTar)/(hTar-dTar)))</f>
        <v>249652.38609041239</v>
      </c>
      <c r="AC6035">
        <f t="shared" si="1227"/>
        <v>402726.04578894714</v>
      </c>
      <c r="AD6035" s="19">
        <v>408.15335083000002</v>
      </c>
      <c r="AE6035" s="19">
        <v>60723.6445313</v>
      </c>
      <c r="AF6035">
        <f t="shared" si="1233"/>
        <v>2.1558328993334919E-6</v>
      </c>
      <c r="AG6035" s="23">
        <f t="shared" si="1228"/>
        <v>1.7836796821506342</v>
      </c>
      <c r="AH6035" s="25">
        <f t="shared" si="1234"/>
        <v>6.2500030381749756</v>
      </c>
      <c r="AI6035" s="25">
        <f t="shared" si="1229"/>
        <v>4.6905171284601254E-5</v>
      </c>
    </row>
    <row r="6036" spans="6:35" ht="15">
      <c r="F6036" s="5">
        <v>2006</v>
      </c>
      <c r="G6036" s="5">
        <v>9</v>
      </c>
      <c r="H6036" s="5">
        <v>0</v>
      </c>
      <c r="I6036" s="5">
        <v>252</v>
      </c>
      <c r="J6036" s="5">
        <v>7</v>
      </c>
      <c r="K6036" s="5">
        <v>7.1849999427800002</v>
      </c>
      <c r="L6036" s="5">
        <v>6.5950527787199996E-3</v>
      </c>
      <c r="M6036" s="5">
        <v>0</v>
      </c>
      <c r="N6036" s="8">
        <f t="shared" si="1230"/>
        <v>1E-4</v>
      </c>
      <c r="O6036" s="5">
        <v>0</v>
      </c>
      <c r="P6036" s="5">
        <v>96.736587524399994</v>
      </c>
      <c r="Q6036" s="5">
        <v>14.4423303604</v>
      </c>
      <c r="R6036" s="5">
        <v>0.77695000171700002</v>
      </c>
      <c r="S6036">
        <f t="shared" si="1222"/>
        <v>5.9413998308355972E-6</v>
      </c>
      <c r="T6036">
        <f t="shared" si="1223"/>
        <v>1164059.9128807276</v>
      </c>
      <c r="U6036">
        <f t="shared" si="1224"/>
        <v>3495847.0217512534</v>
      </c>
      <c r="V6036" s="9">
        <v>755.2265625</v>
      </c>
      <c r="W6036" s="9">
        <v>60723.6445313</v>
      </c>
      <c r="X6036">
        <f t="shared" si="1231"/>
        <v>2.8111003324472669E-7</v>
      </c>
      <c r="Y6036">
        <f t="shared" si="1232"/>
        <v>21.466931036574117</v>
      </c>
      <c r="Z6036">
        <f t="shared" si="1225"/>
        <v>1.2340421072902296E-4</v>
      </c>
      <c r="AA6036">
        <f t="shared" si="1226"/>
        <v>1.7504920002306861E-5</v>
      </c>
      <c r="AB6036">
        <f>(1/(AA6036*k))*(LN((50-dTar)/(hTar-dTar)))</f>
        <v>249652.38609041239</v>
      </c>
      <c r="AC6036">
        <f t="shared" si="1227"/>
        <v>402726.04578894714</v>
      </c>
      <c r="AD6036" s="19">
        <v>416.27194213899998</v>
      </c>
      <c r="AE6036" s="19">
        <v>60723.6445313</v>
      </c>
      <c r="AF6036">
        <f t="shared" si="1233"/>
        <v>2.1557951679031566E-6</v>
      </c>
      <c r="AG6036" s="23">
        <f t="shared" si="1228"/>
        <v>2.8294517754997672</v>
      </c>
      <c r="AH6036" s="25">
        <f t="shared" si="1234"/>
        <v>9.9134414699316249</v>
      </c>
      <c r="AI6036" s="25">
        <f t="shared" si="1229"/>
        <v>4.6905171284601254E-5</v>
      </c>
    </row>
    <row r="6037" spans="6:35" ht="15">
      <c r="F6037" s="5">
        <v>2006</v>
      </c>
      <c r="G6037" s="5">
        <v>9</v>
      </c>
      <c r="H6037" s="5">
        <v>0</v>
      </c>
      <c r="I6037" s="5">
        <v>252</v>
      </c>
      <c r="J6037" s="5">
        <v>8</v>
      </c>
      <c r="K6037" s="5">
        <v>8.2550001144399996</v>
      </c>
      <c r="L6037" s="5">
        <v>9.8235663026600001E-3</v>
      </c>
      <c r="M6037" s="5">
        <v>0</v>
      </c>
      <c r="N6037" s="8">
        <f t="shared" si="1230"/>
        <v>1E-4</v>
      </c>
      <c r="O6037" s="5">
        <v>0</v>
      </c>
      <c r="P6037" s="5">
        <v>96.736587524399994</v>
      </c>
      <c r="Q6037" s="5">
        <v>14.683859825100001</v>
      </c>
      <c r="R6037" s="5">
        <v>78.863502502399996</v>
      </c>
      <c r="S6037">
        <f t="shared" si="1222"/>
        <v>5.9413998308355972E-6</v>
      </c>
      <c r="T6037">
        <f t="shared" si="1223"/>
        <v>1164059.9128807276</v>
      </c>
      <c r="U6037">
        <f t="shared" si="1224"/>
        <v>3495847.0217512534</v>
      </c>
      <c r="V6037" s="9">
        <v>734.26800537099996</v>
      </c>
      <c r="W6037" s="9">
        <v>60723.6445313</v>
      </c>
      <c r="X6037">
        <f t="shared" si="1231"/>
        <v>2.8111168945941732E-7</v>
      </c>
      <c r="Y6037">
        <f t="shared" si="1232"/>
        <v>21.826000490124063</v>
      </c>
      <c r="Z6037">
        <f t="shared" si="1225"/>
        <v>1.2340421072902296E-4</v>
      </c>
      <c r="AA6037">
        <f t="shared" si="1226"/>
        <v>1.7504920002306861E-5</v>
      </c>
      <c r="AB6037">
        <f>(1/(AA6037*k))*(LN((50-dTar)/(hTar-dTar)))</f>
        <v>249652.38609041239</v>
      </c>
      <c r="AC6037">
        <f t="shared" si="1227"/>
        <v>402726.04578894714</v>
      </c>
      <c r="AD6037" s="19">
        <v>370.06170654300001</v>
      </c>
      <c r="AE6037" s="19">
        <v>60723.6445313</v>
      </c>
      <c r="AF6037">
        <f t="shared" si="1233"/>
        <v>2.1560099491887102E-6</v>
      </c>
      <c r="AG6037" s="23">
        <f t="shared" si="1228"/>
        <v>2.8748910680579178</v>
      </c>
      <c r="AH6037" s="25">
        <f t="shared" si="1234"/>
        <v>10.078089631736871</v>
      </c>
      <c r="AI6037" s="25">
        <f t="shared" si="1229"/>
        <v>4.6905171284601254E-5</v>
      </c>
    </row>
    <row r="6038" spans="6:35" ht="15">
      <c r="F6038" s="5">
        <v>2006</v>
      </c>
      <c r="G6038" s="5">
        <v>9</v>
      </c>
      <c r="H6038" s="5">
        <v>0</v>
      </c>
      <c r="I6038" s="5">
        <v>252</v>
      </c>
      <c r="J6038" s="5">
        <v>9</v>
      </c>
      <c r="K6038" s="5">
        <v>10.600000381499999</v>
      </c>
      <c r="L6038" s="5">
        <v>0.12014836072899999</v>
      </c>
      <c r="M6038" s="5">
        <v>0.123000003397</v>
      </c>
      <c r="N6038" s="8">
        <f t="shared" si="1230"/>
        <v>0.123000003397</v>
      </c>
      <c r="O6038" s="5">
        <v>0</v>
      </c>
      <c r="P6038" s="5">
        <v>96.736587524399994</v>
      </c>
      <c r="Q6038" s="5">
        <v>21.1780109406</v>
      </c>
      <c r="R6038" s="5">
        <v>232.16250610399999</v>
      </c>
      <c r="S6038">
        <f t="shared" si="1222"/>
        <v>7.3079219937571358E-3</v>
      </c>
      <c r="T6038">
        <f t="shared" si="1223"/>
        <v>946.39014693646698</v>
      </c>
      <c r="U6038">
        <f t="shared" si="1224"/>
        <v>2842.1519717100414</v>
      </c>
      <c r="V6038" s="9">
        <v>496.97344970699999</v>
      </c>
      <c r="W6038" s="9">
        <v>830.92901611299999</v>
      </c>
      <c r="X6038">
        <f t="shared" si="1231"/>
        <v>2.3980502292730464E-4</v>
      </c>
      <c r="Y6038">
        <f t="shared" si="1232"/>
        <v>27.395364572732113</v>
      </c>
      <c r="Z6038">
        <f t="shared" si="1225"/>
        <v>0.15178718338873928</v>
      </c>
      <c r="AA6038">
        <f t="shared" si="1226"/>
        <v>2.1531052197479573E-2</v>
      </c>
      <c r="AB6038">
        <f>(1/(AA6038*k))*(LN((50-dTar)/(hTar-dTar)))</f>
        <v>202.96941398011495</v>
      </c>
      <c r="AC6038">
        <f t="shared" si="1227"/>
        <v>327.41954037927258</v>
      </c>
      <c r="AD6038" s="19">
        <v>275.31716918900003</v>
      </c>
      <c r="AE6038" s="19">
        <v>282.02822875999999</v>
      </c>
      <c r="AF6038">
        <f t="shared" si="1233"/>
        <v>1.1302437027957497E-3</v>
      </c>
      <c r="AG6038" s="23">
        <f t="shared" si="1228"/>
        <v>17.257329837907985</v>
      </c>
      <c r="AH6038" s="25">
        <f t="shared" si="1234"/>
        <v>21.110733647364263</v>
      </c>
      <c r="AI6038" s="25">
        <f t="shared" si="1229"/>
        <v>5.7693362273428216E-2</v>
      </c>
    </row>
    <row r="6039" spans="6:35" ht="15">
      <c r="F6039" s="5">
        <v>2006</v>
      </c>
      <c r="G6039" s="5">
        <v>9</v>
      </c>
      <c r="H6039" s="5">
        <v>0</v>
      </c>
      <c r="I6039" s="5">
        <v>252</v>
      </c>
      <c r="J6039" s="5">
        <v>10</v>
      </c>
      <c r="K6039" s="5">
        <v>14.885000228899999</v>
      </c>
      <c r="L6039" s="5">
        <v>0.48775315284699999</v>
      </c>
      <c r="M6039" s="5">
        <v>1.0950000286099999</v>
      </c>
      <c r="N6039" s="8">
        <f t="shared" si="1230"/>
        <v>1.0950000286099999</v>
      </c>
      <c r="O6039" s="5">
        <v>0</v>
      </c>
      <c r="P6039" s="5">
        <v>96.736587524399994</v>
      </c>
      <c r="Q6039" s="5">
        <v>24.164154052699999</v>
      </c>
      <c r="R6039" s="5">
        <v>802.47247314499998</v>
      </c>
      <c r="S6039">
        <f t="shared" si="1222"/>
        <v>6.5058329847484261E-2</v>
      </c>
      <c r="T6039">
        <f t="shared" si="1223"/>
        <v>106.30683858140102</v>
      </c>
      <c r="U6039">
        <f t="shared" si="1224"/>
        <v>319.2554274349111</v>
      </c>
      <c r="V6039" s="9">
        <v>273.27496337899998</v>
      </c>
      <c r="W6039" s="9">
        <v>93.337234497099999</v>
      </c>
      <c r="X6039">
        <f t="shared" si="1231"/>
        <v>1.4580072933848473E-3</v>
      </c>
      <c r="Y6039">
        <f t="shared" si="1232"/>
        <v>28.5965015875151</v>
      </c>
      <c r="Z6039">
        <f t="shared" si="1225"/>
        <v>1.3512761427887456</v>
      </c>
      <c r="AA6039">
        <f t="shared" si="1226"/>
        <v>0.19167887903341765</v>
      </c>
      <c r="AB6039">
        <f>(1/(AA6039*k))*(LN((50-dTar)/(hTar-dTar)))</f>
        <v>22.799304070094212</v>
      </c>
      <c r="AC6039">
        <f t="shared" si="1227"/>
        <v>36.778633357678565</v>
      </c>
      <c r="AD6039" s="19">
        <v>152.21115112300001</v>
      </c>
      <c r="AE6039" s="19">
        <v>31.6798820496</v>
      </c>
      <c r="AF6039">
        <f t="shared" si="1233"/>
        <v>4.5316604485047688E-3</v>
      </c>
      <c r="AG6039" s="23">
        <f t="shared" si="1228"/>
        <v>23.830371907180538</v>
      </c>
      <c r="AH6039" s="25">
        <f t="shared" si="1234"/>
        <v>25.641948090035513</v>
      </c>
      <c r="AI6039" s="25">
        <f t="shared" si="1229"/>
        <v>0.51361163898595308</v>
      </c>
    </row>
    <row r="6040" spans="6:35" ht="15">
      <c r="F6040" s="5">
        <v>2006</v>
      </c>
      <c r="G6040" s="5">
        <v>9</v>
      </c>
      <c r="H6040" s="5">
        <v>0</v>
      </c>
      <c r="I6040" s="5">
        <v>252</v>
      </c>
      <c r="J6040" s="5">
        <v>11</v>
      </c>
      <c r="K6040" s="5">
        <v>16.8250007629</v>
      </c>
      <c r="L6040" s="5">
        <v>0.66245836019500004</v>
      </c>
      <c r="M6040" s="5">
        <v>1.4279999732999999</v>
      </c>
      <c r="N6040" s="8">
        <f t="shared" si="1230"/>
        <v>1.4279999732999999</v>
      </c>
      <c r="O6040" s="5">
        <v>0</v>
      </c>
      <c r="P6040" s="5">
        <v>96.736587524399994</v>
      </c>
      <c r="Q6040" s="5">
        <v>32.279659271200003</v>
      </c>
      <c r="R6040" s="5">
        <v>1194.94494629</v>
      </c>
      <c r="S6040">
        <f t="shared" si="1222"/>
        <v>8.4843187997978547E-2</v>
      </c>
      <c r="T6040">
        <f t="shared" si="1223"/>
        <v>81.516802146058396</v>
      </c>
      <c r="U6040">
        <f t="shared" si="1224"/>
        <v>244.80721898562896</v>
      </c>
      <c r="V6040" s="9">
        <v>217.13133239699999</v>
      </c>
      <c r="W6040" s="9">
        <v>71.571617126500001</v>
      </c>
      <c r="X6040">
        <f t="shared" si="1231"/>
        <v>1.8743785198967371E-3</v>
      </c>
      <c r="Y6040">
        <f t="shared" si="1232"/>
        <v>38.101281431997229</v>
      </c>
      <c r="Z6040">
        <f t="shared" si="1225"/>
        <v>1.7622120962615231</v>
      </c>
      <c r="AA6040">
        <f t="shared" si="1226"/>
        <v>0.24997025295912825</v>
      </c>
      <c r="AB6040">
        <f>(1/(AA6040*k))*(LN((50-dTar)/(hTar-dTar)))</f>
        <v>17.482660417246695</v>
      </c>
      <c r="AC6040">
        <f t="shared" si="1227"/>
        <v>28.202104574153303</v>
      </c>
      <c r="AD6040" s="19">
        <v>135.19404602099999</v>
      </c>
      <c r="AE6040" s="19">
        <v>24.292348861699999</v>
      </c>
      <c r="AF6040">
        <f t="shared" si="1233"/>
        <v>5.3279769559342908E-3</v>
      </c>
      <c r="AG6040" s="23">
        <f t="shared" si="1228"/>
        <v>32.376176662850462</v>
      </c>
      <c r="AH6040" s="25">
        <f t="shared" si="1234"/>
        <v>34.552253299398814</v>
      </c>
      <c r="AI6040" s="25">
        <f t="shared" si="1229"/>
        <v>0.66980583342042499</v>
      </c>
    </row>
    <row r="6041" spans="6:35" ht="15">
      <c r="F6041" s="5">
        <v>2006</v>
      </c>
      <c r="G6041" s="5">
        <v>9</v>
      </c>
      <c r="H6041" s="5">
        <v>0</v>
      </c>
      <c r="I6041" s="5">
        <v>252</v>
      </c>
      <c r="J6041" s="5">
        <v>12</v>
      </c>
      <c r="K6041" s="5">
        <v>19.6949996948</v>
      </c>
      <c r="L6041" s="5">
        <v>1.04407644272</v>
      </c>
      <c r="M6041" s="5">
        <v>2.24799990654</v>
      </c>
      <c r="N6041" s="8">
        <f t="shared" si="1230"/>
        <v>2.24799990654</v>
      </c>
      <c r="O6041" s="5">
        <v>0</v>
      </c>
      <c r="P6041" s="5">
        <v>96.736587524399994</v>
      </c>
      <c r="Q6041" s="5">
        <v>34.850158691399997</v>
      </c>
      <c r="R6041" s="5">
        <v>1381.39245605</v>
      </c>
      <c r="S6041">
        <f t="shared" si="1222"/>
        <v>0.13356266264435193</v>
      </c>
      <c r="T6041">
        <f t="shared" si="1223"/>
        <v>51.782026747162355</v>
      </c>
      <c r="U6041">
        <f t="shared" si="1224"/>
        <v>155.50921561788996</v>
      </c>
      <c r="V6041" s="9">
        <v>178.96824645999999</v>
      </c>
      <c r="W6041" s="9">
        <v>45.464530944800003</v>
      </c>
      <c r="X6041">
        <f t="shared" si="1231"/>
        <v>2.6319807190680299E-3</v>
      </c>
      <c r="Y6041">
        <f t="shared" si="1232"/>
        <v>40.349342123134477</v>
      </c>
      <c r="Z6041">
        <f t="shared" si="1225"/>
        <v>2.7741265418548609</v>
      </c>
      <c r="AA6041">
        <f t="shared" si="1226"/>
        <v>0.39351058529175997</v>
      </c>
      <c r="AB6041">
        <f>(1/(AA6041*k))*(LN((50-dTar)/(hTar-dTar)))</f>
        <v>11.105533650784883</v>
      </c>
      <c r="AC6041">
        <f t="shared" si="1227"/>
        <v>17.914860432925966</v>
      </c>
      <c r="AD6041" s="19">
        <v>139.856201172</v>
      </c>
      <c r="AE6041" s="19">
        <v>15.4312601089</v>
      </c>
      <c r="AF6041">
        <f t="shared" si="1233"/>
        <v>5.7735946614633311E-3</v>
      </c>
      <c r="AG6041" s="23">
        <f t="shared" si="1228"/>
        <v>36.175882867255275</v>
      </c>
      <c r="AH6041" s="25">
        <f t="shared" si="1234"/>
        <v>37.762188716057878</v>
      </c>
      <c r="AI6041" s="25">
        <f t="shared" si="1229"/>
        <v>1.054428206640263</v>
      </c>
    </row>
    <row r="6042" spans="6:35" ht="15">
      <c r="F6042" s="5">
        <v>2006</v>
      </c>
      <c r="G6042" s="5">
        <v>9</v>
      </c>
      <c r="H6042" s="5">
        <v>0</v>
      </c>
      <c r="I6042" s="5">
        <v>252</v>
      </c>
      <c r="J6042" s="5">
        <v>13</v>
      </c>
      <c r="K6042" s="5">
        <v>21.3899993896</v>
      </c>
      <c r="L6042" s="5">
        <v>1.2842613458600001</v>
      </c>
      <c r="M6042" s="5">
        <v>2.2184998989100002</v>
      </c>
      <c r="N6042" s="8">
        <f t="shared" si="1230"/>
        <v>2.2184998989100002</v>
      </c>
      <c r="O6042" s="5">
        <v>0</v>
      </c>
      <c r="P6042" s="5">
        <v>96.736587524399994</v>
      </c>
      <c r="Q6042" s="5">
        <v>37.602535247799999</v>
      </c>
      <c r="R6042" s="5">
        <v>1431.3100585899999</v>
      </c>
      <c r="S6042">
        <f t="shared" si="1222"/>
        <v>0.13180994924092662</v>
      </c>
      <c r="T6042">
        <f t="shared" si="1223"/>
        <v>52.470586699267244</v>
      </c>
      <c r="U6042">
        <f t="shared" si="1224"/>
        <v>157.57706473048944</v>
      </c>
      <c r="V6042" s="9">
        <v>167.74372863799999</v>
      </c>
      <c r="W6042" s="9">
        <v>46.069087982200003</v>
      </c>
      <c r="X6042">
        <f t="shared" si="1231"/>
        <v>2.6925881673543436E-3</v>
      </c>
      <c r="Y6042">
        <f t="shared" si="1232"/>
        <v>43.789138312968745</v>
      </c>
      <c r="Z6042">
        <f t="shared" si="1225"/>
        <v>2.7377222902740574</v>
      </c>
      <c r="AA6042">
        <f t="shared" si="1226"/>
        <v>0.38834663255545404</v>
      </c>
      <c r="AB6042">
        <f>(1/(AA6042*k))*(LN((50-dTar)/(hTar-dTar)))</f>
        <v>11.253207007720505</v>
      </c>
      <c r="AC6042">
        <f t="shared" si="1227"/>
        <v>18.153079294112917</v>
      </c>
      <c r="AD6042" s="19">
        <v>159.37011718799999</v>
      </c>
      <c r="AE6042" s="19">
        <v>15.6364536285</v>
      </c>
      <c r="AF6042">
        <f t="shared" si="1233"/>
        <v>5.1770646686683779E-3</v>
      </c>
      <c r="AG6042" s="23">
        <f t="shared" si="1228"/>
        <v>39.673849744362435</v>
      </c>
      <c r="AH6042" s="25">
        <f t="shared" si="1234"/>
        <v>41.238045277527036</v>
      </c>
      <c r="AI6042" s="25">
        <f t="shared" si="1229"/>
        <v>1.0405911775324412</v>
      </c>
    </row>
    <row r="6043" spans="6:35" ht="15">
      <c r="F6043" s="5">
        <v>2006</v>
      </c>
      <c r="G6043" s="5">
        <v>9</v>
      </c>
      <c r="H6043" s="5">
        <v>0</v>
      </c>
      <c r="I6043" s="5">
        <v>252</v>
      </c>
      <c r="J6043" s="5">
        <v>14</v>
      </c>
      <c r="K6043" s="5">
        <v>22.704999923700001</v>
      </c>
      <c r="L6043" s="5">
        <v>1.4599704742399999</v>
      </c>
      <c r="M6043" s="5">
        <v>1.94949996471</v>
      </c>
      <c r="N6043" s="8">
        <f t="shared" si="1230"/>
        <v>1.94949996471</v>
      </c>
      <c r="O6043" s="5">
        <v>0</v>
      </c>
      <c r="P6043" s="5">
        <v>96.736587524399994</v>
      </c>
      <c r="Q6043" s="5">
        <v>39.727321624799998</v>
      </c>
      <c r="R6043" s="5">
        <v>1335.26745605</v>
      </c>
      <c r="S6043">
        <f t="shared" si="1222"/>
        <v>0.11582758760541995</v>
      </c>
      <c r="T6043">
        <f t="shared" si="1223"/>
        <v>59.710691662099549</v>
      </c>
      <c r="U6043">
        <f t="shared" si="1224"/>
        <v>179.32018902453697</v>
      </c>
      <c r="V6043" s="9">
        <v>173.32417297399999</v>
      </c>
      <c r="W6043" s="9">
        <v>52.425888061499997</v>
      </c>
      <c r="X6043">
        <f t="shared" si="1231"/>
        <v>2.4687075880092065E-3</v>
      </c>
      <c r="Y6043">
        <f t="shared" si="1232"/>
        <v>46.595948232685018</v>
      </c>
      <c r="Z6043">
        <f t="shared" si="1225"/>
        <v>2.4057650446129561</v>
      </c>
      <c r="AA6043">
        <f t="shared" si="1226"/>
        <v>0.34125840926748591</v>
      </c>
      <c r="AB6043">
        <f>(1/(AA6043*k))*(LN((50-dTar)/(hTar-dTar)))</f>
        <v>12.805970280053316</v>
      </c>
      <c r="AC6043">
        <f t="shared" si="1227"/>
        <v>20.657915007905896</v>
      </c>
      <c r="AD6043" s="19">
        <v>181.37583923299999</v>
      </c>
      <c r="AE6043" s="19">
        <v>17.794034957899999</v>
      </c>
      <c r="AF6043">
        <f t="shared" si="1233"/>
        <v>4.5490154072178246E-3</v>
      </c>
      <c r="AG6043" s="23">
        <f t="shared" si="1228"/>
        <v>42.217179097937162</v>
      </c>
      <c r="AH6043" s="25">
        <f t="shared" si="1234"/>
        <v>43.881521951942943</v>
      </c>
      <c r="AI6043" s="25">
        <f t="shared" si="1229"/>
        <v>0.91441629764046628</v>
      </c>
    </row>
    <row r="6044" spans="6:35" ht="15">
      <c r="F6044" s="5">
        <v>2006</v>
      </c>
      <c r="G6044" s="5">
        <v>9</v>
      </c>
      <c r="H6044" s="5">
        <v>0</v>
      </c>
      <c r="I6044" s="5">
        <v>252</v>
      </c>
      <c r="J6044" s="5">
        <v>15</v>
      </c>
      <c r="K6044" s="5">
        <v>23.440000534100001</v>
      </c>
      <c r="L6044" s="5">
        <v>1.54389977455</v>
      </c>
      <c r="M6044" s="5">
        <v>1.8665000200299999</v>
      </c>
      <c r="N6044" s="8">
        <f t="shared" si="1230"/>
        <v>1.8665000200299999</v>
      </c>
      <c r="O6044" s="5">
        <v>0</v>
      </c>
      <c r="P6044" s="5">
        <v>96.736587524399994</v>
      </c>
      <c r="Q6044" s="5">
        <v>40.707988739000001</v>
      </c>
      <c r="R6044" s="5">
        <v>1290.2700195299999</v>
      </c>
      <c r="S6044">
        <f t="shared" si="1222"/>
        <v>0.11089622903260879</v>
      </c>
      <c r="T6044">
        <f t="shared" si="1223"/>
        <v>62.365920192276121</v>
      </c>
      <c r="U6044">
        <f t="shared" si="1224"/>
        <v>187.29423971262884</v>
      </c>
      <c r="V6044" s="9">
        <v>182.613647461</v>
      </c>
      <c r="W6044" s="9">
        <v>54.757171630899997</v>
      </c>
      <c r="X6044">
        <f t="shared" si="1231"/>
        <v>2.3547969847462656E-3</v>
      </c>
      <c r="Y6044">
        <f t="shared" si="1232"/>
        <v>47.715433434036022</v>
      </c>
      <c r="Z6044">
        <f t="shared" si="1225"/>
        <v>2.3033396179750767</v>
      </c>
      <c r="AA6044">
        <f t="shared" si="1226"/>
        <v>0.32672933534929294</v>
      </c>
      <c r="AB6044">
        <f>(1/(AA6044*k))*(LN((50-dTar)/(hTar-dTar)))</f>
        <v>13.37542906034364</v>
      </c>
      <c r="AC6044">
        <f t="shared" si="1227"/>
        <v>21.576535840726876</v>
      </c>
      <c r="AD6044" s="19">
        <v>202.22743225100001</v>
      </c>
      <c r="AE6044" s="19">
        <v>18.585304260299999</v>
      </c>
      <c r="AF6044">
        <f t="shared" si="1233"/>
        <v>4.1255951234825256E-3</v>
      </c>
      <c r="AG6044" s="23">
        <f t="shared" si="1228"/>
        <v>43.467993975782761</v>
      </c>
      <c r="AH6044" s="25">
        <f t="shared" si="1234"/>
        <v>45.082419238368125</v>
      </c>
      <c r="AI6044" s="25">
        <f t="shared" si="1229"/>
        <v>0.87548503142218803</v>
      </c>
    </row>
    <row r="6045" spans="6:35" ht="15">
      <c r="F6045" s="5">
        <v>2006</v>
      </c>
      <c r="G6045" s="5">
        <v>9</v>
      </c>
      <c r="H6045" s="5">
        <v>0</v>
      </c>
      <c r="I6045" s="5">
        <v>252</v>
      </c>
      <c r="J6045" s="5">
        <v>16</v>
      </c>
      <c r="K6045" s="5">
        <v>23.604999542200002</v>
      </c>
      <c r="L6045" s="5">
        <v>1.44641256332</v>
      </c>
      <c r="M6045" s="5">
        <v>1.6419999599499999</v>
      </c>
      <c r="N6045" s="8">
        <f t="shared" si="1230"/>
        <v>1.6419999599499999</v>
      </c>
      <c r="O6045" s="5">
        <v>0</v>
      </c>
      <c r="P6045" s="5">
        <v>96.736587524399994</v>
      </c>
      <c r="Q6045" s="5">
        <v>41.201236724899999</v>
      </c>
      <c r="R6045" s="5">
        <v>1041.7075195299999</v>
      </c>
      <c r="S6045">
        <f t="shared" si="1222"/>
        <v>9.7557782842789861E-2</v>
      </c>
      <c r="T6045">
        <f t="shared" si="1223"/>
        <v>70.892810065365282</v>
      </c>
      <c r="U6045">
        <f t="shared" si="1224"/>
        <v>212.90177265641981</v>
      </c>
      <c r="V6045" s="9">
        <v>186.147781372</v>
      </c>
      <c r="W6045" s="9">
        <v>62.243770599400001</v>
      </c>
      <c r="X6045">
        <f t="shared" si="1231"/>
        <v>2.1678180598143685E-3</v>
      </c>
      <c r="Y6045">
        <f t="shared" si="1232"/>
        <v>48.682967257120445</v>
      </c>
      <c r="Z6045">
        <f t="shared" si="1225"/>
        <v>2.0262970907471702</v>
      </c>
      <c r="AA6045">
        <f t="shared" si="1226"/>
        <v>0.28743077942715811</v>
      </c>
      <c r="AB6045">
        <f>(1/(AA6045*k))*(LN((50-dTar)/(hTar-dTar)))</f>
        <v>15.20416517537641</v>
      </c>
      <c r="AC6045">
        <f t="shared" si="1227"/>
        <v>24.526556371000801</v>
      </c>
      <c r="AD6045" s="19">
        <v>216.01776122999999</v>
      </c>
      <c r="AE6045" s="19">
        <v>21.126354217500001</v>
      </c>
      <c r="AF6045">
        <f t="shared" si="1233"/>
        <v>3.8215975563880419E-3</v>
      </c>
      <c r="AG6045" s="23">
        <f t="shared" si="1228"/>
        <v>44.119882168366033</v>
      </c>
      <c r="AH6045" s="25">
        <f t="shared" si="1234"/>
        <v>45.854282367596014</v>
      </c>
      <c r="AI6045" s="25">
        <f t="shared" si="1229"/>
        <v>0.77018289370763138</v>
      </c>
    </row>
    <row r="6046" spans="6:35" ht="15">
      <c r="F6046" s="5">
        <v>2006</v>
      </c>
      <c r="G6046" s="5">
        <v>9</v>
      </c>
      <c r="H6046" s="5">
        <v>0</v>
      </c>
      <c r="I6046" s="5">
        <v>252</v>
      </c>
      <c r="J6046" s="5">
        <v>17</v>
      </c>
      <c r="K6046" s="5">
        <v>23.6800003052</v>
      </c>
      <c r="L6046" s="5">
        <v>1.4116859436</v>
      </c>
      <c r="M6046" s="5">
        <v>1.2719999551800001</v>
      </c>
      <c r="N6046" s="8">
        <f t="shared" si="1230"/>
        <v>1.2719999551800001</v>
      </c>
      <c r="O6046" s="5">
        <v>0</v>
      </c>
      <c r="P6046" s="5">
        <v>96.736587524399994</v>
      </c>
      <c r="Q6046" s="5">
        <v>41.176498413099999</v>
      </c>
      <c r="R6046" s="5">
        <v>732.77252197300004</v>
      </c>
      <c r="S6046">
        <f t="shared" si="1222"/>
        <v>7.5574603185293382E-2</v>
      </c>
      <c r="T6046">
        <f t="shared" si="1223"/>
        <v>91.514147318975503</v>
      </c>
      <c r="U6046">
        <f t="shared" si="1224"/>
        <v>274.83075038760978</v>
      </c>
      <c r="V6046" s="9">
        <v>201.91732788100001</v>
      </c>
      <c r="W6046" s="9">
        <v>80.349266052199994</v>
      </c>
      <c r="X6046">
        <f t="shared" si="1231"/>
        <v>1.7950184293539563E-3</v>
      </c>
      <c r="Y6046">
        <f t="shared" si="1232"/>
        <v>49.270072593014291</v>
      </c>
      <c r="Z6046">
        <f t="shared" si="1225"/>
        <v>1.5697015051634047</v>
      </c>
      <c r="AA6046">
        <f t="shared" si="1226"/>
        <v>0.22266257458363811</v>
      </c>
      <c r="AB6046">
        <f>(1/(AA6046*k))*(LN((50-dTar)/(hTar-dTar)))</f>
        <v>19.62676060433385</v>
      </c>
      <c r="AC6046">
        <f t="shared" si="1227"/>
        <v>31.660853771960838</v>
      </c>
      <c r="AD6046" s="19">
        <v>240.580169678</v>
      </c>
      <c r="AE6046" s="19">
        <v>27.271596908599999</v>
      </c>
      <c r="AF6046">
        <f t="shared" si="1233"/>
        <v>3.3387574747362975E-3</v>
      </c>
      <c r="AG6046" s="23">
        <f t="shared" si="1228"/>
        <v>44.061836085871946</v>
      </c>
      <c r="AH6046" s="25">
        <f t="shared" si="1234"/>
        <v>46.041454317819124</v>
      </c>
      <c r="AI6046" s="25">
        <f t="shared" si="1229"/>
        <v>0.59663375771723015</v>
      </c>
    </row>
    <row r="6047" spans="6:35" ht="15">
      <c r="F6047" s="5">
        <v>2006</v>
      </c>
      <c r="G6047" s="5">
        <v>9</v>
      </c>
      <c r="H6047" s="5">
        <v>0</v>
      </c>
      <c r="I6047" s="5">
        <v>252</v>
      </c>
      <c r="J6047" s="5">
        <v>18</v>
      </c>
      <c r="K6047" s="5">
        <v>22.520000457799998</v>
      </c>
      <c r="L6047" s="5">
        <v>1.20913565159</v>
      </c>
      <c r="M6047" s="5">
        <v>1.20850002766</v>
      </c>
      <c r="N6047" s="8">
        <f t="shared" si="1230"/>
        <v>1.20850002766</v>
      </c>
      <c r="O6047" s="5">
        <v>0</v>
      </c>
      <c r="P6047" s="5">
        <v>96.736587524399994</v>
      </c>
      <c r="Q6047" s="5">
        <v>39.483364105200003</v>
      </c>
      <c r="R6047" s="5">
        <v>300.65301513700001</v>
      </c>
      <c r="S6047">
        <f t="shared" si="1222"/>
        <v>7.1801818599039377E-2</v>
      </c>
      <c r="T6047">
        <f t="shared" si="1223"/>
        <v>96.322704694900082</v>
      </c>
      <c r="U6047">
        <f t="shared" si="1224"/>
        <v>289.27157151334188</v>
      </c>
      <c r="V6047" s="9">
        <v>240.98759460400001</v>
      </c>
      <c r="W6047" s="9">
        <v>84.571174621599994</v>
      </c>
      <c r="X6047">
        <f t="shared" si="1231"/>
        <v>1.6264649509621417E-3</v>
      </c>
      <c r="Y6047">
        <f t="shared" si="1232"/>
        <v>46.818153714245149</v>
      </c>
      <c r="Z6047">
        <f t="shared" si="1225"/>
        <v>1.4913399207938471</v>
      </c>
      <c r="AA6047">
        <f t="shared" si="1226"/>
        <v>0.21154696306973927</v>
      </c>
      <c r="AB6047">
        <f>(1/(AA6047*k))*(LN((50-dTar)/(hTar-dTar)))</f>
        <v>20.658037267389268</v>
      </c>
      <c r="AC6047">
        <f t="shared" si="1227"/>
        <v>33.324454825933216</v>
      </c>
      <c r="AD6047" s="19">
        <v>269.93698120099998</v>
      </c>
      <c r="AE6047" s="19">
        <v>28.7045688629</v>
      </c>
      <c r="AF6047">
        <f t="shared" si="1233"/>
        <v>3.0123566427588322E-3</v>
      </c>
      <c r="AG6047" s="23">
        <f t="shared" si="1228"/>
        <v>42.118306665142249</v>
      </c>
      <c r="AH6047" s="25">
        <f t="shared" si="1234"/>
        <v>43.904689233024541</v>
      </c>
      <c r="AI6047" s="25">
        <f t="shared" si="1229"/>
        <v>0.56684900794837656</v>
      </c>
    </row>
    <row r="6048" spans="6:35" ht="15">
      <c r="F6048" s="5">
        <v>2006</v>
      </c>
      <c r="G6048" s="5">
        <v>9</v>
      </c>
      <c r="H6048" s="5">
        <v>0</v>
      </c>
      <c r="I6048" s="5">
        <v>252</v>
      </c>
      <c r="J6048" s="5">
        <v>19</v>
      </c>
      <c r="K6048" s="5">
        <v>20.5550003052</v>
      </c>
      <c r="L6048" s="5">
        <v>0.93825930356999998</v>
      </c>
      <c r="M6048" s="5">
        <v>1.1499999761599999</v>
      </c>
      <c r="N6048" s="8">
        <f t="shared" si="1230"/>
        <v>1.1499999761599999</v>
      </c>
      <c r="O6048" s="5">
        <v>0</v>
      </c>
      <c r="P6048" s="5">
        <v>96.736587524399994</v>
      </c>
      <c r="Q6048" s="5">
        <v>39.993099212600001</v>
      </c>
      <c r="R6048" s="5">
        <v>49.558750152599998</v>
      </c>
      <c r="S6048">
        <f t="shared" si="1222"/>
        <v>6.8326096638179637E-2</v>
      </c>
      <c r="T6048">
        <f t="shared" si="1223"/>
        <v>101.22260321845185</v>
      </c>
      <c r="U6048">
        <f t="shared" si="1224"/>
        <v>303.98670384536382</v>
      </c>
      <c r="V6048" s="9">
        <v>440.09378051800002</v>
      </c>
      <c r="W6048" s="9">
        <v>88.873275756799998</v>
      </c>
      <c r="X6048">
        <f t="shared" si="1231"/>
        <v>1.2005468345034395E-3</v>
      </c>
      <c r="Y6048">
        <f t="shared" si="1232"/>
        <v>45.525466633189353</v>
      </c>
      <c r="Z6048">
        <f t="shared" si="1225"/>
        <v>1.4191483939642</v>
      </c>
      <c r="AA6048">
        <f t="shared" si="1226"/>
        <v>0.20130657585335593</v>
      </c>
      <c r="AB6048">
        <f>(1/(AA6048*k))*(LN((50-dTar)/(hTar-dTar)))</f>
        <v>21.708903588331744</v>
      </c>
      <c r="AC6048">
        <f t="shared" si="1227"/>
        <v>35.019656881533344</v>
      </c>
      <c r="AD6048" s="19">
        <v>389.55661010699998</v>
      </c>
      <c r="AE6048" s="19">
        <v>30.164756774899999</v>
      </c>
      <c r="AF6048">
        <f t="shared" si="1233"/>
        <v>2.1990538520672877E-3</v>
      </c>
      <c r="AG6048" s="23">
        <f t="shared" si="1228"/>
        <v>42.019545377896208</v>
      </c>
      <c r="AH6048" s="25">
        <f t="shared" si="1234"/>
        <v>43.352124193630033</v>
      </c>
      <c r="AI6048" s="25">
        <f t="shared" si="1229"/>
        <v>0.53940945859072154</v>
      </c>
    </row>
    <row r="6049" spans="6:35" ht="15">
      <c r="F6049" s="5">
        <v>2006</v>
      </c>
      <c r="G6049" s="5">
        <v>9</v>
      </c>
      <c r="H6049" s="5">
        <v>0</v>
      </c>
      <c r="I6049" s="5">
        <v>252</v>
      </c>
      <c r="J6049" s="5">
        <v>20</v>
      </c>
      <c r="K6049" s="5">
        <v>19.040000915499999</v>
      </c>
      <c r="L6049" s="5">
        <v>0.82506275176999999</v>
      </c>
      <c r="M6049" s="5">
        <v>0.50449997186700002</v>
      </c>
      <c r="N6049" s="8">
        <f t="shared" si="1230"/>
        <v>0.50449997186700002</v>
      </c>
      <c r="O6049" s="5">
        <v>0</v>
      </c>
      <c r="P6049" s="5">
        <v>96.736587524399994</v>
      </c>
      <c r="Q6049" s="5">
        <v>40.623115539600001</v>
      </c>
      <c r="R6049" s="5">
        <v>4.55612516403</v>
      </c>
      <c r="S6049">
        <f t="shared" si="1222"/>
        <v>2.9974360475071571E-2</v>
      </c>
      <c r="T6049">
        <f t="shared" si="1223"/>
        <v>230.73537716422422</v>
      </c>
      <c r="U6049">
        <f t="shared" si="1224"/>
        <v>692.93304592549202</v>
      </c>
      <c r="V6049" s="9">
        <v>453.969482422</v>
      </c>
      <c r="W6049" s="9">
        <v>202.585281372</v>
      </c>
      <c r="X6049">
        <f t="shared" si="1231"/>
        <v>7.4102188459772929E-4</v>
      </c>
      <c r="Y6049">
        <f t="shared" si="1232"/>
        <v>49.001367611156873</v>
      </c>
      <c r="Z6049">
        <f t="shared" si="1225"/>
        <v>0.62257420841061417</v>
      </c>
      <c r="AA6049">
        <f t="shared" si="1226"/>
        <v>8.8312316486978945E-2</v>
      </c>
      <c r="AB6049">
        <f>(1/(AA6049*k))*(LN((50-dTar)/(hTar-dTar)))</f>
        <v>49.485113976622316</v>
      </c>
      <c r="AC6049">
        <f t="shared" si="1227"/>
        <v>79.826772695067035</v>
      </c>
      <c r="AD6049" s="19">
        <v>399.67706298799999</v>
      </c>
      <c r="AE6049" s="19">
        <v>68.760108947800006</v>
      </c>
      <c r="AF6049">
        <f t="shared" si="1233"/>
        <v>1.8239390165867573E-3</v>
      </c>
      <c r="AG6049" s="23">
        <f t="shared" si="1228"/>
        <v>41.866809389063967</v>
      </c>
      <c r="AH6049" s="25">
        <f t="shared" si="1234"/>
        <v>44.578610497553399</v>
      </c>
      <c r="AI6049" s="25">
        <f t="shared" si="1229"/>
        <v>0.23663657593498144</v>
      </c>
    </row>
    <row r="6050" spans="6:35" ht="15">
      <c r="F6050" s="5">
        <v>2006</v>
      </c>
      <c r="G6050" s="5">
        <v>9</v>
      </c>
      <c r="H6050" s="5">
        <v>0</v>
      </c>
      <c r="I6050" s="5">
        <v>252</v>
      </c>
      <c r="J6050" s="5">
        <v>21</v>
      </c>
      <c r="K6050" s="5">
        <v>18.004999160800001</v>
      </c>
      <c r="L6050" s="5">
        <v>0.73498713970200003</v>
      </c>
      <c r="M6050" s="5">
        <v>0.38100001215899998</v>
      </c>
      <c r="N6050" s="8">
        <f t="shared" si="1230"/>
        <v>0.38100001215899998</v>
      </c>
      <c r="O6050" s="5">
        <v>0</v>
      </c>
      <c r="P6050" s="5">
        <v>96.736587524399994</v>
      </c>
      <c r="Q6050" s="5">
        <v>39.467361450200002</v>
      </c>
      <c r="R6050" s="5">
        <v>2.65680003166</v>
      </c>
      <c r="S6050">
        <f t="shared" si="1222"/>
        <v>2.2636734077898426E-2</v>
      </c>
      <c r="T6050">
        <f t="shared" si="1223"/>
        <v>305.52752643874959</v>
      </c>
      <c r="U6050">
        <f t="shared" si="1224"/>
        <v>917.54512078397454</v>
      </c>
      <c r="V6050" s="9">
        <v>461.429443359</v>
      </c>
      <c r="W6050" s="9">
        <v>268.25265502899998</v>
      </c>
      <c r="X6050">
        <f t="shared" si="1231"/>
        <v>6.0708078907455057E-4</v>
      </c>
      <c r="Y6050">
        <f t="shared" si="1232"/>
        <v>48.454741699485993</v>
      </c>
      <c r="Z6050">
        <f t="shared" si="1225"/>
        <v>0.47017005788229538</v>
      </c>
      <c r="AA6050">
        <f t="shared" si="1226"/>
        <v>6.6693747337212339E-2</v>
      </c>
      <c r="AB6050">
        <f>(1/(AA6050*k))*(LN((50-dTar)/(hTar-dTar)))</f>
        <v>65.525558562509133</v>
      </c>
      <c r="AC6050">
        <f t="shared" si="1227"/>
        <v>105.70237084950026</v>
      </c>
      <c r="AD6050" s="19">
        <v>401.70547485399999</v>
      </c>
      <c r="AE6050" s="19">
        <v>91.048484802199994</v>
      </c>
      <c r="AF6050">
        <f t="shared" si="1233"/>
        <v>1.670965697956595E-3</v>
      </c>
      <c r="AG6050" s="23">
        <f t="shared" si="1228"/>
        <v>39.896421208151452</v>
      </c>
      <c r="AH6050" s="25">
        <f t="shared" si="1234"/>
        <v>43.149385480464957</v>
      </c>
      <c r="AI6050" s="25">
        <f t="shared" si="1229"/>
        <v>0.17870870829753052</v>
      </c>
    </row>
    <row r="6051" spans="6:35" ht="15">
      <c r="F6051" s="5">
        <v>2006</v>
      </c>
      <c r="G6051" s="5">
        <v>9</v>
      </c>
      <c r="H6051" s="5">
        <v>0</v>
      </c>
      <c r="I6051" s="5">
        <v>252</v>
      </c>
      <c r="J6051" s="5">
        <v>22</v>
      </c>
      <c r="K6051" s="5">
        <v>17.4500007629</v>
      </c>
      <c r="L6051" s="5">
        <v>0.67832857370400002</v>
      </c>
      <c r="M6051" s="5">
        <v>0.49450001120600001</v>
      </c>
      <c r="N6051" s="8">
        <f t="shared" si="1230"/>
        <v>0.49450001120600001</v>
      </c>
      <c r="O6051" s="5">
        <v>0</v>
      </c>
      <c r="P6051" s="5">
        <v>96.736587524399994</v>
      </c>
      <c r="Q6051" s="5">
        <v>38.321788787800003</v>
      </c>
      <c r="R6051" s="5">
        <v>2.5871000289900001</v>
      </c>
      <c r="S6051">
        <f t="shared" si="1222"/>
        <v>2.9380222829275288E-2</v>
      </c>
      <c r="T6051">
        <f t="shared" si="1223"/>
        <v>235.40139261914004</v>
      </c>
      <c r="U6051">
        <f t="shared" si="1224"/>
        <v>706.94579222060827</v>
      </c>
      <c r="V6051" s="9">
        <v>454.44616699199997</v>
      </c>
      <c r="W6051" s="9">
        <v>206.68203735399999</v>
      </c>
      <c r="X6051">
        <f t="shared" si="1231"/>
        <v>7.3095461393875879E-4</v>
      </c>
      <c r="Y6051">
        <f t="shared" si="1232"/>
        <v>46.286140019449505</v>
      </c>
      <c r="Z6051">
        <f t="shared" si="1225"/>
        <v>0.61023383588369429</v>
      </c>
      <c r="AA6051">
        <f t="shared" si="1226"/>
        <v>8.6561831373008741E-2</v>
      </c>
      <c r="AB6051">
        <f>(1/(AA6051*k))*(LN((50-dTar)/(hTar-dTar)))</f>
        <v>50.485820107779873</v>
      </c>
      <c r="AC6051">
        <f t="shared" si="1227"/>
        <v>81.441058981327032</v>
      </c>
      <c r="AD6051" s="19">
        <v>399.84017944300001</v>
      </c>
      <c r="AE6051" s="19">
        <v>70.150596618700007</v>
      </c>
      <c r="AF6051">
        <f t="shared" si="1233"/>
        <v>1.8134607696742285E-3</v>
      </c>
      <c r="AG6051" s="23">
        <f t="shared" si="1228"/>
        <v>39.450132339465242</v>
      </c>
      <c r="AH6051" s="25">
        <f t="shared" si="1234"/>
        <v>42.048456247849515</v>
      </c>
      <c r="AI6051" s="25">
        <f t="shared" si="1229"/>
        <v>0.23194607725854663</v>
      </c>
    </row>
    <row r="6052" spans="6:35" ht="15">
      <c r="F6052" s="5">
        <v>2006</v>
      </c>
      <c r="G6052" s="5">
        <v>9</v>
      </c>
      <c r="H6052" s="5">
        <v>0</v>
      </c>
      <c r="I6052" s="5">
        <v>252</v>
      </c>
      <c r="J6052" s="5">
        <v>23</v>
      </c>
      <c r="K6052" s="5">
        <v>17.409999847400002</v>
      </c>
      <c r="L6052" s="5">
        <v>0.69401717186</v>
      </c>
      <c r="M6052" s="5">
        <v>0.91799998283399997</v>
      </c>
      <c r="N6052" s="8">
        <f t="shared" si="1230"/>
        <v>0.91799998283399997</v>
      </c>
      <c r="O6052" s="5">
        <v>0</v>
      </c>
      <c r="P6052" s="5">
        <v>96.736587524399994</v>
      </c>
      <c r="Q6052" s="5">
        <v>39.315071105999998</v>
      </c>
      <c r="R6052" s="5">
        <v>2.5963249206499999</v>
      </c>
      <c r="S6052">
        <f t="shared" si="1222"/>
        <v>5.4542049427170079E-2</v>
      </c>
      <c r="T6052">
        <f t="shared" si="1223"/>
        <v>126.80391444966095</v>
      </c>
      <c r="U6052">
        <f t="shared" si="1224"/>
        <v>380.81122953391167</v>
      </c>
      <c r="V6052" s="9">
        <v>442.93692016599999</v>
      </c>
      <c r="W6052" s="9">
        <v>111.333625793</v>
      </c>
      <c r="X6052">
        <f t="shared" si="1231"/>
        <v>1.0694251842015292E-3</v>
      </c>
      <c r="Y6052">
        <f t="shared" si="1232"/>
        <v>45.482881896552875</v>
      </c>
      <c r="Z6052">
        <f t="shared" si="1225"/>
        <v>1.1328506333088639</v>
      </c>
      <c r="AA6052">
        <f t="shared" si="1226"/>
        <v>0.16069516261628242</v>
      </c>
      <c r="AB6052">
        <f>(1/(AA6052*k))*(LN((50-dTar)/(hTar-dTar)))</f>
        <v>27.195249537990083</v>
      </c>
      <c r="AC6052">
        <f t="shared" si="1227"/>
        <v>43.869940448764829</v>
      </c>
      <c r="AD6052" s="19">
        <v>393.10394287100002</v>
      </c>
      <c r="AE6052" s="19">
        <v>37.788097381599997</v>
      </c>
      <c r="AF6052">
        <f t="shared" si="1233"/>
        <v>2.1063186199592101E-3</v>
      </c>
      <c r="AG6052" s="23">
        <f t="shared" si="1228"/>
        <v>41.280078383743614</v>
      </c>
      <c r="AH6052" s="25">
        <f t="shared" si="1234"/>
        <v>42.877537801694253</v>
      </c>
      <c r="AI6052" s="25">
        <f t="shared" si="1229"/>
        <v>0.43058946434089784</v>
      </c>
    </row>
    <row r="6053" spans="6:35" ht="15">
      <c r="F6053" s="5">
        <v>2006</v>
      </c>
      <c r="G6053" s="5">
        <v>9</v>
      </c>
      <c r="H6053" s="5">
        <v>0</v>
      </c>
      <c r="I6053" s="5">
        <v>252</v>
      </c>
      <c r="J6053" s="5">
        <v>24</v>
      </c>
      <c r="K6053" s="5">
        <v>17.354999542200002</v>
      </c>
      <c r="L6053" s="5">
        <v>0.71697527170200004</v>
      </c>
      <c r="M6053" s="5">
        <v>1.2319999933200001</v>
      </c>
      <c r="N6053" s="8">
        <f t="shared" si="1230"/>
        <v>1.2319999933200001</v>
      </c>
      <c r="O6053" s="5">
        <v>0</v>
      </c>
      <c r="P6053" s="5">
        <v>96.736587524399994</v>
      </c>
      <c r="Q6053" s="5">
        <v>38.946468353299998</v>
      </c>
      <c r="R6053" s="5">
        <v>2.53277492523</v>
      </c>
      <c r="S6053">
        <f t="shared" si="1222"/>
        <v>7.3198045519009047E-2</v>
      </c>
      <c r="T6053">
        <f t="shared" si="1223"/>
        <v>94.48538305132719</v>
      </c>
      <c r="U6053">
        <f t="shared" si="1224"/>
        <v>283.75381823912403</v>
      </c>
      <c r="V6053" s="9">
        <v>439.336181641</v>
      </c>
      <c r="W6053" s="9">
        <v>82.958015441900002</v>
      </c>
      <c r="X6053">
        <f t="shared" si="1231"/>
        <v>1.2406208823682672E-3</v>
      </c>
      <c r="Y6053">
        <f t="shared" si="1232"/>
        <v>44.118004650976211</v>
      </c>
      <c r="Z6053">
        <f t="shared" si="1225"/>
        <v>1.5203398679381614</v>
      </c>
      <c r="AA6053">
        <f t="shared" si="1226"/>
        <v>0.21566061325909183</v>
      </c>
      <c r="AB6053">
        <f>(1/(AA6053*k))*(LN((50-dTar)/(hTar-dTar)))</f>
        <v>20.26399248734149</v>
      </c>
      <c r="AC6053">
        <f t="shared" si="1227"/>
        <v>32.688802595175261</v>
      </c>
      <c r="AD6053" s="19">
        <v>388.32595825200002</v>
      </c>
      <c r="AE6053" s="19">
        <v>28.157039642299999</v>
      </c>
      <c r="AF6053">
        <f t="shared" si="1233"/>
        <v>2.2263196374088302E-3</v>
      </c>
      <c r="AG6053" s="23">
        <f t="shared" si="1228"/>
        <v>40.907284958962556</v>
      </c>
      <c r="AH6053" s="25">
        <f t="shared" si="1234"/>
        <v>42.127659500569052</v>
      </c>
      <c r="AI6053" s="25">
        <f t="shared" si="1229"/>
        <v>0.57787170709302194</v>
      </c>
    </row>
    <row r="6054" spans="6:35" ht="15">
      <c r="F6054" s="5">
        <v>2006</v>
      </c>
      <c r="G6054" s="5">
        <v>9</v>
      </c>
      <c r="H6054" s="5">
        <v>0</v>
      </c>
      <c r="I6054" s="5">
        <v>253</v>
      </c>
      <c r="J6054" s="5">
        <v>1</v>
      </c>
      <c r="K6054" s="5">
        <v>16.540000915499999</v>
      </c>
      <c r="L6054" s="5">
        <v>0.63683384656899999</v>
      </c>
      <c r="M6054" s="5">
        <v>0.68999999761599995</v>
      </c>
      <c r="N6054" s="8">
        <f t="shared" si="1230"/>
        <v>0.68999999761599995</v>
      </c>
      <c r="O6054" s="5">
        <v>0</v>
      </c>
      <c r="P6054" s="5">
        <v>96.736587524399994</v>
      </c>
      <c r="Q6054" s="5">
        <v>36.714500427200001</v>
      </c>
      <c r="R6054" s="5">
        <v>2.6403999328599999</v>
      </c>
      <c r="S6054">
        <f t="shared" si="1222"/>
        <v>4.0995658691122643E-2</v>
      </c>
      <c r="T6054">
        <f t="shared" si="1223"/>
        <v>168.70433578299117</v>
      </c>
      <c r="U6054">
        <f t="shared" si="1224"/>
        <v>506.64449765647225</v>
      </c>
      <c r="V6054" s="9">
        <v>448.33474731400003</v>
      </c>
      <c r="W6054" s="9">
        <v>148.122116089</v>
      </c>
      <c r="X6054">
        <f t="shared" si="1231"/>
        <v>9.0653500693676169E-4</v>
      </c>
      <c r="Y6054">
        <f t="shared" si="1232"/>
        <v>43.343262335279057</v>
      </c>
      <c r="Z6054">
        <f t="shared" si="1225"/>
        <v>0.85148905108830186</v>
      </c>
      <c r="AA6054">
        <f t="shared" si="1226"/>
        <v>0.12078394759860002</v>
      </c>
      <c r="AB6054">
        <f>(1/(AA6054*k))*(LN((50-dTar)/(hTar-dTar)))</f>
        <v>36.181505355504285</v>
      </c>
      <c r="AC6054">
        <f t="shared" si="1227"/>
        <v>58.366093794260131</v>
      </c>
      <c r="AD6054" s="19">
        <v>396.6875</v>
      </c>
      <c r="AE6054" s="19">
        <v>50.274597168</v>
      </c>
      <c r="AF6054">
        <f t="shared" si="1233"/>
        <v>1.9789119583765395E-3</v>
      </c>
      <c r="AG6054" s="23">
        <f t="shared" si="1228"/>
        <v>38.337056546536402</v>
      </c>
      <c r="AH6054" s="25">
        <f t="shared" si="1234"/>
        <v>40.239884161734707</v>
      </c>
      <c r="AI6054" s="25">
        <f t="shared" si="1229"/>
        <v>0.3236456807455293</v>
      </c>
    </row>
    <row r="6055" spans="6:35" ht="15">
      <c r="F6055" s="5">
        <v>2006</v>
      </c>
      <c r="G6055" s="5">
        <v>9</v>
      </c>
      <c r="H6055" s="5">
        <v>0</v>
      </c>
      <c r="I6055" s="5">
        <v>253</v>
      </c>
      <c r="J6055" s="5">
        <v>2</v>
      </c>
      <c r="K6055" s="5">
        <v>15.670000076299999</v>
      </c>
      <c r="L6055" s="5">
        <v>0.54929745197299995</v>
      </c>
      <c r="M6055" s="5">
        <v>0.39800000190700002</v>
      </c>
      <c r="N6055" s="8">
        <f t="shared" si="1230"/>
        <v>0.39800000190700002</v>
      </c>
      <c r="O6055" s="5">
        <v>1.6499999761599999</v>
      </c>
      <c r="P6055" s="5">
        <v>96.736587524399994</v>
      </c>
      <c r="Q6055" s="5">
        <v>27.9064159393</v>
      </c>
      <c r="R6055" s="5">
        <v>2.65680003166</v>
      </c>
      <c r="S6055">
        <f t="shared" si="1222"/>
        <v>2.3646771440028171E-2</v>
      </c>
      <c r="T6055">
        <f t="shared" si="1223"/>
        <v>292.47736364401612</v>
      </c>
      <c r="U6055">
        <f t="shared" si="1224"/>
        <v>878.35351884448539</v>
      </c>
      <c r="V6055" s="9">
        <v>461.023345947</v>
      </c>
      <c r="W6055" s="9">
        <v>256.79464721699998</v>
      </c>
      <c r="X6055">
        <f t="shared" si="1231"/>
        <v>6.2649909015208879E-4</v>
      </c>
      <c r="Y6055">
        <f t="shared" si="1232"/>
        <v>34.16708296225115</v>
      </c>
      <c r="Z6055">
        <f t="shared" si="1225"/>
        <v>0.49114876105482969</v>
      </c>
      <c r="AA6055">
        <f t="shared" si="1226"/>
        <v>6.9669581943000131E-2</v>
      </c>
      <c r="AB6055">
        <f>(1/(AA6055*k))*(LN((50-dTar)/(hTar-dTar)))</f>
        <v>62.726729872918007</v>
      </c>
      <c r="AC6055">
        <f t="shared" si="1227"/>
        <v>101.18744820585491</v>
      </c>
      <c r="AD6055" s="19">
        <v>401.42443847700002</v>
      </c>
      <c r="AE6055" s="19">
        <v>87.159477233900006</v>
      </c>
      <c r="AF6055">
        <f t="shared" si="1233"/>
        <v>1.695572320363028E-3</v>
      </c>
      <c r="AG6055" s="23">
        <f t="shared" si="1228"/>
        <v>28.305014796330632</v>
      </c>
      <c r="AH6055" s="25">
        <f t="shared" si="1234"/>
        <v>30.533150366260926</v>
      </c>
      <c r="AI6055" s="25">
        <f t="shared" si="1229"/>
        <v>0.18668258260719461</v>
      </c>
    </row>
    <row r="6056" spans="6:35" ht="15">
      <c r="F6056" s="5">
        <v>2006</v>
      </c>
      <c r="G6056" s="5">
        <v>9</v>
      </c>
      <c r="H6056" s="5">
        <v>0</v>
      </c>
      <c r="I6056" s="5">
        <v>253</v>
      </c>
      <c r="J6056" s="5">
        <v>3</v>
      </c>
      <c r="K6056" s="5">
        <v>14.4449996948</v>
      </c>
      <c r="L6056" s="5">
        <v>0.397340983152</v>
      </c>
      <c r="M6056" s="5">
        <v>0.203500002623</v>
      </c>
      <c r="N6056" s="8">
        <f t="shared" si="1230"/>
        <v>0.203500002623</v>
      </c>
      <c r="O6056" s="5">
        <v>0</v>
      </c>
      <c r="P6056" s="5">
        <v>96.736587524399994</v>
      </c>
      <c r="Q6056" s="5">
        <v>12.56731987</v>
      </c>
      <c r="R6056" s="5">
        <v>2.65680003166</v>
      </c>
      <c r="S6056">
        <f t="shared" si="1222"/>
        <v>1.2090748811593355E-2</v>
      </c>
      <c r="T6056">
        <f t="shared" si="1223"/>
        <v>572.01960583619336</v>
      </c>
      <c r="U6056">
        <f t="shared" si="1224"/>
        <v>1717.8609222072541</v>
      </c>
      <c r="V6056" s="9">
        <v>486.112548828</v>
      </c>
      <c r="W6056" s="9">
        <v>502.23226928700001</v>
      </c>
      <c r="X6056">
        <f t="shared" si="1231"/>
        <v>3.6952105492205496E-4</v>
      </c>
      <c r="Y6056">
        <f t="shared" si="1232"/>
        <v>15.935701494401242</v>
      </c>
      <c r="Z6056">
        <f t="shared" si="1225"/>
        <v>0.25112757207045411</v>
      </c>
      <c r="AA6056">
        <f t="shared" si="1226"/>
        <v>3.5622512663848499E-2</v>
      </c>
      <c r="AB6056">
        <f>(1/(AA6056*k))*(LN((50-dTar)/(hTar-dTar)))</f>
        <v>122.67930362286702</v>
      </c>
      <c r="AC6056">
        <f t="shared" si="1227"/>
        <v>197.89977424964928</v>
      </c>
      <c r="AD6056" s="19">
        <v>404.67572021500001</v>
      </c>
      <c r="AE6056" s="19">
        <v>170.464233398</v>
      </c>
      <c r="AF6056">
        <f t="shared" si="1233"/>
        <v>1.2935945772992359E-3</v>
      </c>
      <c r="AG6056" s="23">
        <f t="shared" si="1228"/>
        <v>11.856128848152796</v>
      </c>
      <c r="AH6056" s="25">
        <f t="shared" si="1234"/>
        <v>13.40674898185666</v>
      </c>
      <c r="AI6056" s="25">
        <f t="shared" si="1229"/>
        <v>9.5452024794486154E-2</v>
      </c>
    </row>
    <row r="6057" spans="6:35" ht="15">
      <c r="F6057" s="5">
        <v>2006</v>
      </c>
      <c r="G6057" s="5">
        <v>9</v>
      </c>
      <c r="H6057" s="5">
        <v>0</v>
      </c>
      <c r="I6057" s="5">
        <v>253</v>
      </c>
      <c r="J6057" s="5">
        <v>4</v>
      </c>
      <c r="K6057" s="5">
        <v>12.5850000381</v>
      </c>
      <c r="L6057" s="5">
        <v>0.18292188644400001</v>
      </c>
      <c r="M6057" s="5">
        <v>4.1000001132499998E-2</v>
      </c>
      <c r="N6057" s="8">
        <f t="shared" si="1230"/>
        <v>4.1000001132499998E-2</v>
      </c>
      <c r="O6057" s="5">
        <v>1.6499999761599999</v>
      </c>
      <c r="P6057" s="5">
        <v>96.736587524399994</v>
      </c>
      <c r="Q6057" s="5">
        <v>14.3152599335</v>
      </c>
      <c r="R6057" s="5">
        <v>2.61272501945</v>
      </c>
      <c r="S6057">
        <f t="shared" si="1222"/>
        <v>2.4359739979289475E-3</v>
      </c>
      <c r="T6057">
        <f t="shared" si="1223"/>
        <v>2839.1704407978596</v>
      </c>
      <c r="U6057">
        <f t="shared" si="1224"/>
        <v>8526.4559150954647</v>
      </c>
      <c r="V6057" s="9">
        <v>595.48413085899995</v>
      </c>
      <c r="W6057" s="9">
        <v>2492.7871093799999</v>
      </c>
      <c r="X6057">
        <f t="shared" si="1231"/>
        <v>8.6097588572342434E-5</v>
      </c>
      <c r="Y6057">
        <f t="shared" si="1232"/>
        <v>18.946699758645874</v>
      </c>
      <c r="Z6057">
        <f t="shared" si="1225"/>
        <v>5.0595727796452092E-2</v>
      </c>
      <c r="AA6057">
        <f t="shared" si="1226"/>
        <v>7.1770173991890299E-3</v>
      </c>
      <c r="AB6057">
        <f>(1/(AA6057*k))*(LN((50-dTar)/(hTar-dTar)))</f>
        <v>608.90824193786989</v>
      </c>
      <c r="AC6057">
        <f t="shared" si="1227"/>
        <v>982.25862113382539</v>
      </c>
      <c r="AD6057" s="19">
        <v>407.45339965800002</v>
      </c>
      <c r="AE6057" s="19">
        <v>846.08465576200001</v>
      </c>
      <c r="AF6057">
        <f t="shared" si="1233"/>
        <v>4.4726786227330972E-4</v>
      </c>
      <c r="AG6057" s="23">
        <f t="shared" si="1228"/>
        <v>10.622794738512422</v>
      </c>
      <c r="AH6057" s="25">
        <f t="shared" si="1234"/>
        <v>13.78665915140062</v>
      </c>
      <c r="AI6057" s="25">
        <f t="shared" si="1229"/>
        <v>1.9231120757887573E-2</v>
      </c>
    </row>
    <row r="6058" spans="6:35" ht="15">
      <c r="F6058" s="5">
        <v>2006</v>
      </c>
      <c r="G6058" s="5">
        <v>9</v>
      </c>
      <c r="H6058" s="5">
        <v>0</v>
      </c>
      <c r="I6058" s="5">
        <v>253</v>
      </c>
      <c r="J6058" s="5">
        <v>5</v>
      </c>
      <c r="K6058" s="5">
        <v>12.3400001526</v>
      </c>
      <c r="L6058" s="5">
        <v>0.15920428931700001</v>
      </c>
      <c r="M6058" s="5">
        <v>7.0000000298000006E-2</v>
      </c>
      <c r="N6058" s="8">
        <f t="shared" si="1230"/>
        <v>7.0000000298000006E-2</v>
      </c>
      <c r="O6058" s="5">
        <v>0</v>
      </c>
      <c r="P6058" s="5">
        <v>96.736587524399994</v>
      </c>
      <c r="Q6058" s="5">
        <v>8.9557189941399997</v>
      </c>
      <c r="R6058" s="5">
        <v>2.6311750412000001</v>
      </c>
      <c r="S6058">
        <f t="shared" si="1222"/>
        <v>4.1589798992902891E-3</v>
      </c>
      <c r="T6058">
        <f t="shared" si="1223"/>
        <v>1662.9427256073689</v>
      </c>
      <c r="U6058">
        <f t="shared" si="1224"/>
        <v>4994.0671526699043</v>
      </c>
      <c r="V6058" s="9">
        <v>553.03625488299997</v>
      </c>
      <c r="W6058" s="9">
        <v>1460.0610351600001</v>
      </c>
      <c r="X6058">
        <f t="shared" si="1231"/>
        <v>1.4271107923547439E-4</v>
      </c>
      <c r="Y6058">
        <f t="shared" si="1232"/>
        <v>11.742438659273001</v>
      </c>
      <c r="Z6058">
        <f t="shared" si="1225"/>
        <v>8.6382947878060612E-2</v>
      </c>
      <c r="AA6058">
        <f t="shared" si="1226"/>
        <v>1.2253444053779462E-2</v>
      </c>
      <c r="AB6058">
        <f>(1/(AA6058*k))*(LN((50-dTar)/(hTar-dTar)))</f>
        <v>356.64626432515223</v>
      </c>
      <c r="AC6058">
        <f t="shared" si="1227"/>
        <v>575.32292010640697</v>
      </c>
      <c r="AD6058" s="19">
        <v>406.95352172899999</v>
      </c>
      <c r="AE6058" s="19">
        <v>495.56390380900001</v>
      </c>
      <c r="AF6058">
        <f t="shared" si="1233"/>
        <v>6.7666307997834077E-4</v>
      </c>
      <c r="AG6058" s="23">
        <f t="shared" si="1228"/>
        <v>7.1711098831070546</v>
      </c>
      <c r="AH6058" s="25">
        <f t="shared" si="1234"/>
        <v>8.908643456536911</v>
      </c>
      <c r="AI6058" s="25">
        <f t="shared" si="1229"/>
        <v>3.2833620038998285E-2</v>
      </c>
    </row>
    <row r="6059" spans="6:35" ht="15">
      <c r="F6059" s="5">
        <v>2006</v>
      </c>
      <c r="G6059" s="5">
        <v>9</v>
      </c>
      <c r="H6059" s="5">
        <v>0</v>
      </c>
      <c r="I6059" s="5">
        <v>253</v>
      </c>
      <c r="J6059" s="5">
        <v>6</v>
      </c>
      <c r="K6059" s="5">
        <v>12.239999771100001</v>
      </c>
      <c r="L6059" s="5">
        <v>0.131087884307</v>
      </c>
      <c r="M6059" s="5">
        <v>1.5499999746700001E-2</v>
      </c>
      <c r="N6059" s="8">
        <f t="shared" si="1230"/>
        <v>1.5499999746700001E-2</v>
      </c>
      <c r="O6059" s="5">
        <v>1.6499999761599999</v>
      </c>
      <c r="P6059" s="5">
        <v>96.736587524399994</v>
      </c>
      <c r="Q6059" s="5">
        <v>11.0749750137</v>
      </c>
      <c r="R6059" s="5">
        <v>2.5512249469800001</v>
      </c>
      <c r="S6059">
        <f t="shared" si="1222"/>
        <v>9.2091695872995169E-4</v>
      </c>
      <c r="T6059">
        <f t="shared" si="1223"/>
        <v>7510.0640767981931</v>
      </c>
      <c r="U6059">
        <f t="shared" si="1224"/>
        <v>22553.852121807493</v>
      </c>
      <c r="V6059" s="9">
        <v>667.20428466800001</v>
      </c>
      <c r="W6059" s="9">
        <v>6593.8237304699996</v>
      </c>
      <c r="X6059">
        <f t="shared" si="1231"/>
        <v>3.3540299186406492E-5</v>
      </c>
      <c r="Y6059">
        <f t="shared" si="1232"/>
        <v>14.803935242627198</v>
      </c>
      <c r="Z6059">
        <f t="shared" si="1225"/>
        <v>1.9127652350415688E-2</v>
      </c>
      <c r="AA6059">
        <f t="shared" si="1226"/>
        <v>2.7132625560176002E-3</v>
      </c>
      <c r="AB6059">
        <f>(1/(AA6059*k))*(LN((50-dTar)/(hTar-dTar)))</f>
        <v>1610.6605817433272</v>
      </c>
      <c r="AC6059">
        <f t="shared" si="1227"/>
        <v>2598.2325959372283</v>
      </c>
      <c r="AD6059" s="19">
        <v>407.89447021500001</v>
      </c>
      <c r="AE6059" s="19">
        <v>2238.0305175799999</v>
      </c>
      <c r="AF6059">
        <f t="shared" si="1233"/>
        <v>1.9068839637887222E-4</v>
      </c>
      <c r="AG6059" s="23">
        <f t="shared" si="1228"/>
        <v>7.4692839699697338</v>
      </c>
      <c r="AH6059" s="25">
        <f t="shared" si="1234"/>
        <v>10.25713919974193</v>
      </c>
      <c r="AI6059" s="25">
        <f t="shared" si="1229"/>
        <v>7.2703014303023934E-3</v>
      </c>
    </row>
    <row r="6060" spans="6:35" ht="15">
      <c r="F6060" s="5">
        <v>2006</v>
      </c>
      <c r="G6060" s="5">
        <v>9</v>
      </c>
      <c r="H6060" s="5">
        <v>0</v>
      </c>
      <c r="I6060" s="5">
        <v>253</v>
      </c>
      <c r="J6060" s="5">
        <v>7</v>
      </c>
      <c r="K6060" s="5">
        <v>12.420000076299999</v>
      </c>
      <c r="L6060" s="5">
        <v>9.9486671388099995E-2</v>
      </c>
      <c r="M6060" s="5">
        <v>5.2499998360900003E-2</v>
      </c>
      <c r="N6060" s="8">
        <f t="shared" si="1230"/>
        <v>5.2499998360900003E-2</v>
      </c>
      <c r="O6060" s="5">
        <v>0</v>
      </c>
      <c r="P6060" s="5">
        <v>96.736587524399994</v>
      </c>
      <c r="Q6060" s="5">
        <v>13.766724586500001</v>
      </c>
      <c r="R6060" s="5">
        <v>20.515375137300001</v>
      </c>
      <c r="S6060">
        <f t="shared" si="1222"/>
        <v>3.1192348138032035E-3</v>
      </c>
      <c r="T6060">
        <f t="shared" si="1223"/>
        <v>2217.257046140548</v>
      </c>
      <c r="U6060">
        <f t="shared" si="1224"/>
        <v>6658.7564397998667</v>
      </c>
      <c r="V6060" s="9">
        <v>582.59155273399995</v>
      </c>
      <c r="W6060" s="9">
        <v>1946.7479248</v>
      </c>
      <c r="X6060">
        <f t="shared" si="1231"/>
        <v>1.0883647809046518E-4</v>
      </c>
      <c r="Y6060">
        <f t="shared" si="1232"/>
        <v>18.145590266186566</v>
      </c>
      <c r="Z6060">
        <f t="shared" si="1225"/>
        <v>6.4787208610018618E-2</v>
      </c>
      <c r="AA6060">
        <f t="shared" si="1226"/>
        <v>9.1900827142879556E-3</v>
      </c>
      <c r="AB6060">
        <f>(1/(AA6060*k))*(LN((50-dTar)/(hTar-dTar)))</f>
        <v>475.52836930437712</v>
      </c>
      <c r="AC6060">
        <f t="shared" si="1227"/>
        <v>767.09725402369213</v>
      </c>
      <c r="AD6060" s="19">
        <v>393.91439819300001</v>
      </c>
      <c r="AE6060" s="19">
        <v>660.75189208999996</v>
      </c>
      <c r="AF6060">
        <f t="shared" si="1233"/>
        <v>5.4891865803614469E-4</v>
      </c>
      <c r="AG6060" s="23">
        <f t="shared" si="1228"/>
        <v>10.504954076418006</v>
      </c>
      <c r="AH6060" s="25">
        <f t="shared" si="1234"/>
        <v>13.409112265893222</v>
      </c>
      <c r="AI6060" s="25">
        <f t="shared" si="1229"/>
        <v>2.4625214155592989E-2</v>
      </c>
    </row>
    <row r="6061" spans="6:35" ht="15">
      <c r="F6061" s="5">
        <v>2006</v>
      </c>
      <c r="G6061" s="5">
        <v>9</v>
      </c>
      <c r="H6061" s="5">
        <v>0</v>
      </c>
      <c r="I6061" s="5">
        <v>253</v>
      </c>
      <c r="J6061" s="5">
        <v>8</v>
      </c>
      <c r="K6061" s="5">
        <v>14.204999923700001</v>
      </c>
      <c r="L6061" s="5">
        <v>0.248661249876</v>
      </c>
      <c r="M6061" s="5">
        <v>6.1000000685500003E-2</v>
      </c>
      <c r="N6061" s="8">
        <f t="shared" si="1230"/>
        <v>6.1000000685500003E-2</v>
      </c>
      <c r="O6061" s="5">
        <v>1.6499999761599999</v>
      </c>
      <c r="P6061" s="5">
        <v>96.736587524399994</v>
      </c>
      <c r="Q6061" s="5">
        <v>22.380325317400001</v>
      </c>
      <c r="R6061" s="5">
        <v>106.476997375</v>
      </c>
      <c r="S6061">
        <f t="shared" si="1222"/>
        <v>3.6242539375380099E-3</v>
      </c>
      <c r="T6061">
        <f t="shared" si="1223"/>
        <v>1908.2949177038786</v>
      </c>
      <c r="U6061">
        <f t="shared" si="1224"/>
        <v>5730.8966925671421</v>
      </c>
      <c r="V6061" s="9">
        <v>498.29507446299999</v>
      </c>
      <c r="W6061" s="9">
        <v>1675.4798584</v>
      </c>
      <c r="X6061">
        <f t="shared" si="1231"/>
        <v>1.2650746892292112E-4</v>
      </c>
      <c r="Y6061">
        <f t="shared" si="1232"/>
        <v>29.502669883365105</v>
      </c>
      <c r="Z6061">
        <f t="shared" si="1225"/>
        <v>7.5276569390639869E-2</v>
      </c>
      <c r="AA6061">
        <f t="shared" si="1226"/>
        <v>1.067800132140341E-2</v>
      </c>
      <c r="AB6061">
        <f>(1/(AA6061*k))*(LN((50-dTar)/(hTar-dTar)))</f>
        <v>409.26620210638134</v>
      </c>
      <c r="AC6061">
        <f t="shared" si="1227"/>
        <v>660.20662502168977</v>
      </c>
      <c r="AD6061" s="19">
        <v>320.39483642599998</v>
      </c>
      <c r="AE6061" s="19">
        <v>568.67987060500002</v>
      </c>
      <c r="AF6061">
        <f t="shared" si="1233"/>
        <v>6.4546056246289998E-4</v>
      </c>
      <c r="AG6061" s="23">
        <f t="shared" si="1228"/>
        <v>16.93048063028818</v>
      </c>
      <c r="AH6061" s="25">
        <f t="shared" si="1234"/>
        <v>21.709091399355778</v>
      </c>
      <c r="AI6061" s="25">
        <f t="shared" si="1229"/>
        <v>2.8612154805141711E-2</v>
      </c>
    </row>
    <row r="6062" spans="6:35" ht="15">
      <c r="F6062" s="5">
        <v>2006</v>
      </c>
      <c r="G6062" s="5">
        <v>9</v>
      </c>
      <c r="H6062" s="5">
        <v>0</v>
      </c>
      <c r="I6062" s="5">
        <v>253</v>
      </c>
      <c r="J6062" s="5">
        <v>9</v>
      </c>
      <c r="K6062" s="5">
        <v>16.065000534100001</v>
      </c>
      <c r="L6062" s="5">
        <v>0.42632189392999997</v>
      </c>
      <c r="M6062" s="5">
        <v>0.45649999380099998</v>
      </c>
      <c r="N6062" s="8">
        <f t="shared" si="1230"/>
        <v>0.45649999380099998</v>
      </c>
      <c r="O6062" s="5">
        <v>0</v>
      </c>
      <c r="P6062" s="5">
        <v>96.736587524399994</v>
      </c>
      <c r="Q6062" s="5">
        <v>24.403259277299998</v>
      </c>
      <c r="R6062" s="5">
        <v>249.07499694800001</v>
      </c>
      <c r="S6062">
        <f t="shared" si="1222"/>
        <v>2.712248985945712E-2</v>
      </c>
      <c r="T6062">
        <f t="shared" si="1223"/>
        <v>254.99669850777065</v>
      </c>
      <c r="U6062">
        <f t="shared" si="1224"/>
        <v>765.79344342229774</v>
      </c>
      <c r="V6062" s="9">
        <v>327.41842651399998</v>
      </c>
      <c r="W6062" s="9">
        <v>223.88668823200001</v>
      </c>
      <c r="X6062">
        <f t="shared" si="1231"/>
        <v>7.592446243284255E-4</v>
      </c>
      <c r="Y6062">
        <f t="shared" si="1232"/>
        <v>30.26216112549897</v>
      </c>
      <c r="Z6062">
        <f t="shared" si="1225"/>
        <v>0.56334021432816261</v>
      </c>
      <c r="AA6062">
        <f t="shared" si="1226"/>
        <v>7.9909958725400798E-2</v>
      </c>
      <c r="AB6062">
        <f>(1/(AA6062*k))*(LN((50-dTar)/(hTar-dTar)))</f>
        <v>54.688365713153189</v>
      </c>
      <c r="AC6062">
        <f t="shared" si="1227"/>
        <v>88.220383627103814</v>
      </c>
      <c r="AD6062" s="19">
        <v>247.18182372999999</v>
      </c>
      <c r="AE6062" s="19">
        <v>75.990089416499998</v>
      </c>
      <c r="AF6062">
        <f t="shared" si="1233"/>
        <v>2.4307698706140749E-3</v>
      </c>
      <c r="AG6062" s="23">
        <f t="shared" si="1228"/>
        <v>23.772638874318002</v>
      </c>
      <c r="AH6062" s="25">
        <f t="shared" si="1234"/>
        <v>26.239265830956246</v>
      </c>
      <c r="AI6062" s="25">
        <f t="shared" si="1229"/>
        <v>0.2141221040065531</v>
      </c>
    </row>
    <row r="6063" spans="6:35" ht="15">
      <c r="F6063" s="5">
        <v>2006</v>
      </c>
      <c r="G6063" s="5">
        <v>9</v>
      </c>
      <c r="H6063" s="5">
        <v>0</v>
      </c>
      <c r="I6063" s="5">
        <v>253</v>
      </c>
      <c r="J6063" s="5">
        <v>10</v>
      </c>
      <c r="K6063" s="5">
        <v>18.415000915499999</v>
      </c>
      <c r="L6063" s="5">
        <v>0.63117611408200003</v>
      </c>
      <c r="M6063" s="5">
        <v>0.57800000906000004</v>
      </c>
      <c r="N6063" s="8">
        <f t="shared" si="1230"/>
        <v>0.57800000906000004</v>
      </c>
      <c r="O6063" s="5">
        <v>1.6499999761599999</v>
      </c>
      <c r="P6063" s="5">
        <v>96.736587524399994</v>
      </c>
      <c r="Q6063" s="5">
        <v>25.752044677699999</v>
      </c>
      <c r="R6063" s="5">
        <v>661.43249511700003</v>
      </c>
      <c r="S6063">
        <f t="shared" si="1222"/>
        <v>3.4341291560520577E-2</v>
      </c>
      <c r="T6063">
        <f t="shared" si="1223"/>
        <v>201.39444543847588</v>
      </c>
      <c r="U6063">
        <f t="shared" si="1224"/>
        <v>604.81781435203447</v>
      </c>
      <c r="V6063" s="9">
        <v>228.15763855</v>
      </c>
      <c r="W6063" s="9">
        <v>176.82398986800001</v>
      </c>
      <c r="X6063">
        <f t="shared" si="1231"/>
        <v>9.9029565440920324E-4</v>
      </c>
      <c r="Y6063">
        <f t="shared" si="1232"/>
        <v>32.167540343723367</v>
      </c>
      <c r="Z6063">
        <f t="shared" si="1225"/>
        <v>0.71327634919417426</v>
      </c>
      <c r="AA6063">
        <f t="shared" si="1226"/>
        <v>0.10117843919927941</v>
      </c>
      <c r="AB6063">
        <f>(1/(AA6063*k))*(LN((50-dTar)/(hTar-dTar)))</f>
        <v>43.192453663871298</v>
      </c>
      <c r="AC6063">
        <f t="shared" si="1227"/>
        <v>69.675785376526122</v>
      </c>
      <c r="AD6063" s="19">
        <v>171.55743408199999</v>
      </c>
      <c r="AE6063" s="19">
        <v>60.0163879395</v>
      </c>
      <c r="AF6063">
        <f t="shared" si="1233"/>
        <v>3.3195064008124989E-3</v>
      </c>
      <c r="AG6063" s="23">
        <f t="shared" si="1228"/>
        <v>24.727535171803929</v>
      </c>
      <c r="AH6063" s="25">
        <f t="shared" si="1234"/>
        <v>27.55543476198482</v>
      </c>
      <c r="AI6063" s="25">
        <f t="shared" si="1229"/>
        <v>0.27111189427460375</v>
      </c>
    </row>
    <row r="6064" spans="6:35" ht="15">
      <c r="F6064" s="5">
        <v>2006</v>
      </c>
      <c r="G6064" s="5">
        <v>9</v>
      </c>
      <c r="H6064" s="5">
        <v>0</v>
      </c>
      <c r="I6064" s="5">
        <v>253</v>
      </c>
      <c r="J6064" s="5">
        <v>11</v>
      </c>
      <c r="K6064" s="5">
        <v>20.600000381499999</v>
      </c>
      <c r="L6064" s="5">
        <v>0.83009636402099996</v>
      </c>
      <c r="M6064" s="5">
        <v>0.56400001049000004</v>
      </c>
      <c r="N6064" s="8">
        <f t="shared" si="1230"/>
        <v>0.56400001049000004</v>
      </c>
      <c r="O6064" s="5">
        <v>0</v>
      </c>
      <c r="P6064" s="5">
        <v>96.736587524399994</v>
      </c>
      <c r="Q6064" s="5">
        <v>28.297809600800001</v>
      </c>
      <c r="R6064" s="5">
        <v>820.40997314499998</v>
      </c>
      <c r="S6064">
        <f t="shared" si="1222"/>
        <v>3.3509495669165605E-2</v>
      </c>
      <c r="T6064">
        <f t="shared" si="1223"/>
        <v>206.39359773582257</v>
      </c>
      <c r="U6064">
        <f t="shared" si="1224"/>
        <v>619.83102069698225</v>
      </c>
      <c r="V6064" s="9">
        <v>199.04449462900001</v>
      </c>
      <c r="W6064" s="9">
        <v>181.21324157699999</v>
      </c>
      <c r="X6064">
        <f t="shared" si="1231"/>
        <v>9.9991125097410633E-4</v>
      </c>
      <c r="Y6064">
        <f t="shared" si="1232"/>
        <v>35.65641153265625</v>
      </c>
      <c r="Z6064">
        <f t="shared" si="1225"/>
        <v>0.69599976145679099</v>
      </c>
      <c r="AA6064">
        <f t="shared" si="1226"/>
        <v>9.8727750649276774E-2</v>
      </c>
      <c r="AB6064">
        <f>(1/(AA6064*k))*(LN((50-dTar)/(hTar-dTar)))</f>
        <v>44.264606639548809</v>
      </c>
      <c r="AC6064">
        <f t="shared" si="1227"/>
        <v>71.405325939455423</v>
      </c>
      <c r="AD6064" s="19">
        <v>167.86907959000001</v>
      </c>
      <c r="AE6064" s="19">
        <v>61.506156921399999</v>
      </c>
      <c r="AF6064">
        <f t="shared" si="1233"/>
        <v>3.3246829244937999E-3</v>
      </c>
      <c r="AG6064" s="23">
        <f t="shared" si="1228"/>
        <v>27.191577014845024</v>
      </c>
      <c r="AH6064" s="25">
        <f t="shared" si="1234"/>
        <v>30.409007851346949</v>
      </c>
      <c r="AI6064" s="25">
        <f t="shared" si="1229"/>
        <v>0.26454517096550345</v>
      </c>
    </row>
    <row r="6065" spans="6:35" ht="15">
      <c r="F6065" s="5">
        <v>2006</v>
      </c>
      <c r="G6065" s="5">
        <v>9</v>
      </c>
      <c r="H6065" s="5">
        <v>0</v>
      </c>
      <c r="I6065" s="5">
        <v>253</v>
      </c>
      <c r="J6065" s="5">
        <v>12</v>
      </c>
      <c r="K6065" s="5">
        <v>22.5750007629</v>
      </c>
      <c r="L6065" s="5">
        <v>1.0226185321800001</v>
      </c>
      <c r="M6065" s="5">
        <v>0.33500000834499999</v>
      </c>
      <c r="N6065" s="8">
        <f t="shared" si="1230"/>
        <v>0.33500000834499999</v>
      </c>
      <c r="O6065" s="5">
        <v>1.6499999761599999</v>
      </c>
      <c r="P6065" s="5">
        <v>96.736587524399994</v>
      </c>
      <c r="Q6065" s="5">
        <v>31.434305191</v>
      </c>
      <c r="R6065" s="5">
        <v>1139.6975097699999</v>
      </c>
      <c r="S6065">
        <f t="shared" si="1222"/>
        <v>1.9903689929109063E-2</v>
      </c>
      <c r="T6065">
        <f t="shared" si="1223"/>
        <v>347.48056235327601</v>
      </c>
      <c r="U6065">
        <f t="shared" si="1224"/>
        <v>1043.5363984084004</v>
      </c>
      <c r="V6065" s="9">
        <v>183.54400634800001</v>
      </c>
      <c r="W6065" s="9">
        <v>305.08737182599998</v>
      </c>
      <c r="X6065">
        <f t="shared" si="1231"/>
        <v>6.5267003737055798E-4</v>
      </c>
      <c r="Y6065">
        <f t="shared" si="1232"/>
        <v>40.654300067082673</v>
      </c>
      <c r="Z6065">
        <f t="shared" si="1225"/>
        <v>0.41340411624030821</v>
      </c>
      <c r="AA6065">
        <f t="shared" si="1226"/>
        <v>5.8641483468513542E-2</v>
      </c>
      <c r="AB6065">
        <f>(1/(AA6065*k))*(LN((50-dTar)/(hTar-dTar)))</f>
        <v>74.523098469092503</v>
      </c>
      <c r="AC6065">
        <f t="shared" si="1227"/>
        <v>120.21672709160039</v>
      </c>
      <c r="AD6065" s="19">
        <v>169.11338806200001</v>
      </c>
      <c r="AE6065" s="19">
        <v>103.55065918</v>
      </c>
      <c r="AF6065">
        <f t="shared" si="1233"/>
        <v>2.5453014383210477E-3</v>
      </c>
      <c r="AG6065" s="23">
        <f t="shared" si="1228"/>
        <v>28.214579888475477</v>
      </c>
      <c r="AH6065" s="25">
        <f t="shared" si="1234"/>
        <v>32.942839988054502</v>
      </c>
      <c r="AI6065" s="25">
        <f t="shared" si="1229"/>
        <v>0.1571323277176507</v>
      </c>
    </row>
    <row r="6066" spans="6:35" ht="15">
      <c r="F6066" s="5">
        <v>2006</v>
      </c>
      <c r="G6066" s="5">
        <v>9</v>
      </c>
      <c r="H6066" s="5">
        <v>0</v>
      </c>
      <c r="I6066" s="5">
        <v>253</v>
      </c>
      <c r="J6066" s="5">
        <v>13</v>
      </c>
      <c r="K6066" s="5">
        <v>24.334999084500001</v>
      </c>
      <c r="L6066" s="5">
        <v>1.21956479549</v>
      </c>
      <c r="M6066" s="5">
        <v>0.39899998903299999</v>
      </c>
      <c r="N6066" s="8">
        <f t="shared" si="1230"/>
        <v>0.39899998903299999</v>
      </c>
      <c r="O6066" s="5">
        <v>0</v>
      </c>
      <c r="P6066" s="5">
        <v>96.736587524399994</v>
      </c>
      <c r="Q6066" s="5">
        <v>40.763763427699999</v>
      </c>
      <c r="R6066" s="5">
        <v>1010.23999023</v>
      </c>
      <c r="S6066">
        <f t="shared" si="1222"/>
        <v>2.3706184673440708E-2</v>
      </c>
      <c r="T6066">
        <f t="shared" si="1223"/>
        <v>291.74434708679956</v>
      </c>
      <c r="U6066">
        <f t="shared" si="1224"/>
        <v>876.15215985936368</v>
      </c>
      <c r="V6066" s="9">
        <v>179.118408203</v>
      </c>
      <c r="W6066" s="9">
        <v>256.15106201200001</v>
      </c>
      <c r="X6066">
        <f t="shared" si="1231"/>
        <v>7.6253126917183401E-4</v>
      </c>
      <c r="Y6066">
        <f t="shared" si="1232"/>
        <v>52.426862865564146</v>
      </c>
      <c r="Z6066">
        <f t="shared" si="1225"/>
        <v>0.49238278727506168</v>
      </c>
      <c r="AA6066">
        <f t="shared" si="1226"/>
        <v>6.9844628889439764E-2</v>
      </c>
      <c r="AB6066">
        <f>(1/(AA6066*k))*(LN((50-dTar)/(hTar-dTar)))</f>
        <v>62.569522043211037</v>
      </c>
      <c r="AC6066">
        <f t="shared" si="1227"/>
        <v>100.93384883668234</v>
      </c>
      <c r="AD6066" s="19">
        <v>201.48535156299999</v>
      </c>
      <c r="AE6066" s="19">
        <v>86.941040039100002</v>
      </c>
      <c r="AF6066">
        <f t="shared" si="1233"/>
        <v>2.5683156525511397E-3</v>
      </c>
      <c r="AG6066" s="23">
        <f t="shared" si="1228"/>
        <v>38.836248052169218</v>
      </c>
      <c r="AH6066" s="25">
        <f t="shared" si="1234"/>
        <v>44.001956028577872</v>
      </c>
      <c r="AI6066" s="25">
        <f t="shared" si="1229"/>
        <v>0.18715162828146878</v>
      </c>
    </row>
    <row r="6067" spans="6:35" ht="15">
      <c r="F6067" s="5">
        <v>2006</v>
      </c>
      <c r="G6067" s="5">
        <v>9</v>
      </c>
      <c r="H6067" s="5">
        <v>0</v>
      </c>
      <c r="I6067" s="5">
        <v>253</v>
      </c>
      <c r="J6067" s="5">
        <v>14</v>
      </c>
      <c r="K6067" s="5">
        <v>25.204999923700001</v>
      </c>
      <c r="L6067" s="5">
        <v>1.3095593452500001</v>
      </c>
      <c r="M6067" s="5">
        <v>0.20749999582799999</v>
      </c>
      <c r="N6067" s="8">
        <f t="shared" si="1230"/>
        <v>0.20749999582799999</v>
      </c>
      <c r="O6067" s="5">
        <v>1.6499999761599999</v>
      </c>
      <c r="P6067" s="5">
        <v>96.736587524399994</v>
      </c>
      <c r="Q6067" s="5">
        <v>49.800285339399998</v>
      </c>
      <c r="R6067" s="5">
        <v>982.25750732400002</v>
      </c>
      <c r="S6067">
        <f t="shared" si="1222"/>
        <v>1.2328404401108661E-2</v>
      </c>
      <c r="T6067">
        <f t="shared" si="1223"/>
        <v>560.99274037847943</v>
      </c>
      <c r="U6067">
        <f t="shared" si="1224"/>
        <v>1684.7455865247421</v>
      </c>
      <c r="V6067" s="9">
        <v>183.28965759299999</v>
      </c>
      <c r="W6067" s="9">
        <v>492.55072021500001</v>
      </c>
      <c r="X6067">
        <f t="shared" si="1231"/>
        <v>4.2362363205979077E-4</v>
      </c>
      <c r="Y6067">
        <f t="shared" si="1232"/>
        <v>65.324681726486119</v>
      </c>
      <c r="Z6067">
        <f t="shared" si="1225"/>
        <v>0.25606373211429889</v>
      </c>
      <c r="AA6067">
        <f t="shared" si="1226"/>
        <v>3.6322708274481461E-2</v>
      </c>
      <c r="AB6067">
        <f>(1/(AA6067*k))*(LN((50-dTar)/(hTar-dTar)))</f>
        <v>120.31440535418288</v>
      </c>
      <c r="AC6067">
        <f t="shared" si="1227"/>
        <v>194.08484524634554</v>
      </c>
      <c r="AD6067" s="19">
        <v>221.20201110799999</v>
      </c>
      <c r="AE6067" s="19">
        <v>167.17817688</v>
      </c>
      <c r="AF6067">
        <f t="shared" si="1233"/>
        <v>1.716841257314868E-3</v>
      </c>
      <c r="AG6067" s="23">
        <f t="shared" si="1228"/>
        <v>43.557657063649692</v>
      </c>
      <c r="AH6067" s="25">
        <f t="shared" si="1234"/>
        <v>51.831167457945824</v>
      </c>
      <c r="AI6067" s="25">
        <f t="shared" si="1229"/>
        <v>9.7328228458663818E-2</v>
      </c>
    </row>
    <row r="6068" spans="6:35" ht="15">
      <c r="F6068" s="5">
        <v>2006</v>
      </c>
      <c r="G6068" s="5">
        <v>9</v>
      </c>
      <c r="H6068" s="5">
        <v>0</v>
      </c>
      <c r="I6068" s="5">
        <v>253</v>
      </c>
      <c r="J6068" s="5">
        <v>15</v>
      </c>
      <c r="K6068" s="5">
        <v>25.844999313399999</v>
      </c>
      <c r="L6068" s="5">
        <v>1.41519486904</v>
      </c>
      <c r="M6068" s="5">
        <v>0.229000002146</v>
      </c>
      <c r="N6068" s="8">
        <f t="shared" si="1230"/>
        <v>0.229000002146</v>
      </c>
      <c r="O6068" s="5">
        <v>0</v>
      </c>
      <c r="P6068" s="5">
        <v>96.736587524399994</v>
      </c>
      <c r="Q6068" s="5">
        <v>52.596309661900001</v>
      </c>
      <c r="R6068" s="5">
        <v>825.43249511700003</v>
      </c>
      <c r="S6068">
        <f t="shared" si="1222"/>
        <v>1.3605805740115955E-2</v>
      </c>
      <c r="T6068">
        <f t="shared" si="1223"/>
        <v>508.32310129786634</v>
      </c>
      <c r="U6068">
        <f t="shared" si="1224"/>
        <v>1526.5707375506749</v>
      </c>
      <c r="V6068" s="9">
        <v>195.067993164</v>
      </c>
      <c r="W6068" s="9">
        <v>446.30685424799998</v>
      </c>
      <c r="X6068">
        <f t="shared" si="1231"/>
        <v>4.6126618995246445E-4</v>
      </c>
      <c r="Y6068">
        <f t="shared" si="1232"/>
        <v>68.705948755919252</v>
      </c>
      <c r="Z6068">
        <f t="shared" si="1225"/>
        <v>0.28259564521771691</v>
      </c>
      <c r="AA6068">
        <f t="shared" si="1226"/>
        <v>4.0086267180938287E-2</v>
      </c>
      <c r="AB6068">
        <f>(1/(AA6068*k))*(LN((50-dTar)/(hTar-dTar)))</f>
        <v>109.01850818815515</v>
      </c>
      <c r="AC6068">
        <f t="shared" si="1227"/>
        <v>175.86290044320063</v>
      </c>
      <c r="AD6068" s="19">
        <v>246.651855469</v>
      </c>
      <c r="AE6068" s="19">
        <v>151.48240661599999</v>
      </c>
      <c r="AF6068">
        <f t="shared" si="1233"/>
        <v>1.7421688908625392E-3</v>
      </c>
      <c r="AG6068" s="23">
        <f t="shared" si="1228"/>
        <v>47.655622700824445</v>
      </c>
      <c r="AH6068" s="25">
        <f t="shared" si="1234"/>
        <v>55.656720421704009</v>
      </c>
      <c r="AI6068" s="25">
        <f t="shared" si="1229"/>
        <v>0.10741284324832184</v>
      </c>
    </row>
    <row r="6069" spans="6:35" ht="15">
      <c r="F6069" s="5">
        <v>2006</v>
      </c>
      <c r="G6069" s="5">
        <v>9</v>
      </c>
      <c r="H6069" s="5">
        <v>0</v>
      </c>
      <c r="I6069" s="5">
        <v>253</v>
      </c>
      <c r="J6069" s="5">
        <v>16</v>
      </c>
      <c r="K6069" s="5">
        <v>25.5149993896</v>
      </c>
      <c r="L6069" s="5">
        <v>1.3492487669</v>
      </c>
      <c r="M6069" s="5">
        <v>0.11550000309900001</v>
      </c>
      <c r="N6069" s="8">
        <f t="shared" si="1230"/>
        <v>0.11550000309900001</v>
      </c>
      <c r="O6069" s="5">
        <v>1.6499999761599999</v>
      </c>
      <c r="P6069" s="5">
        <v>96.736587524399994</v>
      </c>
      <c r="Q6069" s="5">
        <v>37.900325775100001</v>
      </c>
      <c r="R6069" s="5">
        <v>559.854980469</v>
      </c>
      <c r="S6069">
        <f t="shared" si="1222"/>
        <v>6.8623169887390952E-3</v>
      </c>
      <c r="T6069">
        <f t="shared" si="1223"/>
        <v>1007.8440533745803</v>
      </c>
      <c r="U6069">
        <f t="shared" si="1224"/>
        <v>3026.7072969295186</v>
      </c>
      <c r="V6069" s="9">
        <v>213.299957275</v>
      </c>
      <c r="W6069" s="9">
        <v>884.88537597699997</v>
      </c>
      <c r="X6069">
        <f t="shared" si="1231"/>
        <v>2.4243055266046871E-4</v>
      </c>
      <c r="Y6069">
        <f t="shared" si="1232"/>
        <v>50.154744341949218</v>
      </c>
      <c r="Z6069">
        <f t="shared" si="1225"/>
        <v>0.142531867216318</v>
      </c>
      <c r="AA6069">
        <f t="shared" si="1226"/>
        <v>2.0218183145141892E-2</v>
      </c>
      <c r="AB6069">
        <f>(1/(AA6069*k))*(LN((50-dTar)/(hTar-dTar)))</f>
        <v>216.14924622679422</v>
      </c>
      <c r="AC6069">
        <f t="shared" si="1227"/>
        <v>348.68054976912293</v>
      </c>
      <c r="AD6069" s="19">
        <v>263.53204345699999</v>
      </c>
      <c r="AE6069" s="19">
        <v>300.34173584000001</v>
      </c>
      <c r="AF6069">
        <f t="shared" si="1233"/>
        <v>1.0958251669501869E-3</v>
      </c>
      <c r="AG6069" s="23">
        <f t="shared" si="1228"/>
        <v>30.990971541071413</v>
      </c>
      <c r="AH6069" s="25">
        <f t="shared" si="1234"/>
        <v>38.275002129445433</v>
      </c>
      <c r="AI6069" s="25">
        <f t="shared" si="1229"/>
        <v>5.4175474287305701E-2</v>
      </c>
    </row>
    <row r="6070" spans="6:35" ht="15">
      <c r="F6070" s="5">
        <v>2006</v>
      </c>
      <c r="G6070" s="5">
        <v>9</v>
      </c>
      <c r="H6070" s="5">
        <v>0</v>
      </c>
      <c r="I6070" s="5">
        <v>253</v>
      </c>
      <c r="J6070" s="5">
        <v>17</v>
      </c>
      <c r="K6070" s="5">
        <v>24.655000686600001</v>
      </c>
      <c r="L6070" s="5">
        <v>1.0811403989799999</v>
      </c>
      <c r="M6070" s="5">
        <v>1.44999995828E-2</v>
      </c>
      <c r="N6070" s="8">
        <f t="shared" si="1230"/>
        <v>1.44999995828E-2</v>
      </c>
      <c r="O6070" s="5">
        <v>0</v>
      </c>
      <c r="P6070" s="5">
        <v>96.736587524399994</v>
      </c>
      <c r="Q6070" s="5">
        <v>29.174690246600001</v>
      </c>
      <c r="R6070" s="5">
        <v>168.12049865700001</v>
      </c>
      <c r="S6070">
        <f t="shared" si="1222"/>
        <v>8.6150295068364139E-4</v>
      </c>
      <c r="T6070">
        <f t="shared" si="1223"/>
        <v>8027.9996301623587</v>
      </c>
      <c r="U6070">
        <f t="shared" si="1224"/>
        <v>24109.290498863542</v>
      </c>
      <c r="V6070" s="9">
        <v>358.76907348600002</v>
      </c>
      <c r="W6070" s="9">
        <v>7048.5703125</v>
      </c>
      <c r="X6070">
        <f t="shared" si="1231"/>
        <v>3.1729280816306861E-5</v>
      </c>
      <c r="Y6070">
        <f t="shared" si="1232"/>
        <v>39.146084915859966</v>
      </c>
      <c r="Z6070">
        <f t="shared" si="1225"/>
        <v>1.7893610040865957E-2</v>
      </c>
      <c r="AA6070">
        <f t="shared" si="1226"/>
        <v>2.5382133273039679E-3</v>
      </c>
      <c r="AB6070">
        <f>(1/(AA6070*k))*(LN((50-dTar)/(hTar-dTar)))</f>
        <v>1721.7406432656167</v>
      </c>
      <c r="AC6070">
        <f t="shared" si="1227"/>
        <v>2777.421085354124</v>
      </c>
      <c r="AD6070" s="19">
        <v>328.10494995099998</v>
      </c>
      <c r="AE6070" s="19">
        <v>2392.3774414099998</v>
      </c>
      <c r="AF6070">
        <f t="shared" si="1233"/>
        <v>1.8188751480182006E-4</v>
      </c>
      <c r="AG6070" s="23">
        <f t="shared" si="1228"/>
        <v>19.370335466120014</v>
      </c>
      <c r="AH6070" s="25">
        <f t="shared" si="1234"/>
        <v>26.886974564102239</v>
      </c>
      <c r="AI6070" s="25">
        <f t="shared" si="1229"/>
        <v>6.8012496405788058E-3</v>
      </c>
    </row>
    <row r="6071" spans="6:35" ht="15">
      <c r="F6071" s="5">
        <v>2006</v>
      </c>
      <c r="G6071" s="5">
        <v>9</v>
      </c>
      <c r="H6071" s="5">
        <v>0</v>
      </c>
      <c r="I6071" s="5">
        <v>253</v>
      </c>
      <c r="J6071" s="5">
        <v>18</v>
      </c>
      <c r="K6071" s="5">
        <v>23.260000228900001</v>
      </c>
      <c r="L6071" s="5">
        <v>0.74056875705699998</v>
      </c>
      <c r="M6071" s="5">
        <v>0.36250001192100001</v>
      </c>
      <c r="N6071" s="8">
        <f t="shared" si="1230"/>
        <v>0.36250001192100001</v>
      </c>
      <c r="O6071" s="5">
        <v>1.6499999761599999</v>
      </c>
      <c r="P6071" s="5">
        <v>96.736587524399994</v>
      </c>
      <c r="Q6071" s="5">
        <v>26.067779541</v>
      </c>
      <c r="R6071" s="5">
        <v>162.821243286</v>
      </c>
      <c r="S6071">
        <f t="shared" si="1222"/>
        <v>2.1537575095053312E-2</v>
      </c>
      <c r="T6071">
        <f t="shared" si="1223"/>
        <v>321.11996540690109</v>
      </c>
      <c r="U6071">
        <f t="shared" si="1224"/>
        <v>964.37156049338466</v>
      </c>
      <c r="V6071" s="9">
        <v>304.54699706999997</v>
      </c>
      <c r="W6071" s="9">
        <v>281.94277954099999</v>
      </c>
      <c r="X6071">
        <f t="shared" si="1231"/>
        <v>6.4480297243537017E-4</v>
      </c>
      <c r="Y6071">
        <f t="shared" si="1232"/>
        <v>32.874807959411122</v>
      </c>
      <c r="Z6071">
        <f t="shared" si="1225"/>
        <v>0.44734027860372416</v>
      </c>
      <c r="AA6071">
        <f t="shared" si="1226"/>
        <v>6.3455337095123868E-2</v>
      </c>
      <c r="AB6071">
        <f>(1/(AA6071*k))*(LN((50-dTar)/(hTar-dTar)))</f>
        <v>68.869621484266176</v>
      </c>
      <c r="AC6071">
        <f t="shared" si="1227"/>
        <v>111.09683656416368</v>
      </c>
      <c r="AD6071" s="19">
        <v>314.86325073199998</v>
      </c>
      <c r="AE6071" s="19">
        <v>95.695091247600004</v>
      </c>
      <c r="AF6071">
        <f t="shared" si="1233"/>
        <v>1.9169751228993238E-3</v>
      </c>
      <c r="AG6071" s="23">
        <f t="shared" si="1228"/>
        <v>25.873464318693173</v>
      </c>
      <c r="AH6071" s="25">
        <f t="shared" si="1234"/>
        <v>28.534631395166311</v>
      </c>
      <c r="AI6071" s="25">
        <f t="shared" si="1229"/>
        <v>0.17003125149824497</v>
      </c>
    </row>
    <row r="6072" spans="6:35" ht="15">
      <c r="F6072" s="5">
        <v>2006</v>
      </c>
      <c r="G6072" s="5">
        <v>9</v>
      </c>
      <c r="H6072" s="5">
        <v>0</v>
      </c>
      <c r="I6072" s="5">
        <v>253</v>
      </c>
      <c r="J6072" s="5">
        <v>19</v>
      </c>
      <c r="K6072" s="5">
        <v>22.719999313399999</v>
      </c>
      <c r="L6072" s="5">
        <v>0.65324091911299997</v>
      </c>
      <c r="M6072" s="5">
        <v>0.28000000119200003</v>
      </c>
      <c r="N6072" s="8">
        <f t="shared" si="1230"/>
        <v>0.28000000119200003</v>
      </c>
      <c r="O6072" s="5">
        <v>0</v>
      </c>
      <c r="P6072" s="5">
        <v>96.736587524399994</v>
      </c>
      <c r="Q6072" s="5">
        <v>19.326280593900002</v>
      </c>
      <c r="R6072" s="5">
        <v>116.89099883999999</v>
      </c>
      <c r="S6072">
        <f t="shared" si="1222"/>
        <v>1.6635919597161156E-2</v>
      </c>
      <c r="T6072">
        <f t="shared" si="1223"/>
        <v>415.73568140184221</v>
      </c>
      <c r="U6072">
        <f t="shared" si="1224"/>
        <v>1248.5167881674761</v>
      </c>
      <c r="V6072" s="9">
        <v>472.64669799799998</v>
      </c>
      <c r="W6072" s="9">
        <v>365.01525878899997</v>
      </c>
      <c r="X6072">
        <f t="shared" si="1231"/>
        <v>4.7934531133468232E-4</v>
      </c>
      <c r="Y6072">
        <f t="shared" si="1232"/>
        <v>24.136156851867447</v>
      </c>
      <c r="Z6072">
        <f t="shared" si="1225"/>
        <v>0.34553179151224245</v>
      </c>
      <c r="AA6072">
        <f t="shared" si="1226"/>
        <v>4.9013776215117849E-2</v>
      </c>
      <c r="AB6072">
        <f>(1/(AA6072*k))*(LN((50-dTar)/(hTar-dTar)))</f>
        <v>89.161566081288058</v>
      </c>
      <c r="AC6072">
        <f t="shared" si="1227"/>
        <v>143.83073002660174</v>
      </c>
      <c r="AD6072" s="19">
        <v>403.387542725</v>
      </c>
      <c r="AE6072" s="19">
        <v>123.89097595200001</v>
      </c>
      <c r="AF6072">
        <f t="shared" si="1233"/>
        <v>1.4900703602755061E-3</v>
      </c>
      <c r="AG6072" s="23">
        <f t="shared" si="1228"/>
        <v>18.963346215228654</v>
      </c>
      <c r="AH6072" s="25">
        <f t="shared" si="1234"/>
        <v>20.929499294616942</v>
      </c>
      <c r="AI6072" s="25">
        <f t="shared" si="1229"/>
        <v>0.13133448015599314</v>
      </c>
    </row>
    <row r="6073" spans="6:35" ht="15">
      <c r="F6073" s="5">
        <v>2006</v>
      </c>
      <c r="G6073" s="5">
        <v>9</v>
      </c>
      <c r="H6073" s="5">
        <v>0</v>
      </c>
      <c r="I6073" s="5">
        <v>253</v>
      </c>
      <c r="J6073" s="5">
        <v>20</v>
      </c>
      <c r="K6073" s="5">
        <v>20.875</v>
      </c>
      <c r="L6073" s="5">
        <v>0.438051044941</v>
      </c>
      <c r="M6073" s="5">
        <v>6.1500001698699999E-2</v>
      </c>
      <c r="N6073" s="8">
        <f t="shared" si="1230"/>
        <v>6.1500001698699999E-2</v>
      </c>
      <c r="O6073" s="5">
        <v>1.6499999761599999</v>
      </c>
      <c r="P6073" s="5">
        <v>96.736587524399994</v>
      </c>
      <c r="Q6073" s="5">
        <v>19.092994689899999</v>
      </c>
      <c r="R6073" s="5">
        <v>4.5909748077400003</v>
      </c>
      <c r="S6073">
        <f t="shared" si="1222"/>
        <v>3.6539609968904503E-3</v>
      </c>
      <c r="T6073">
        <f t="shared" si="1223"/>
        <v>1892.7802938667787</v>
      </c>
      <c r="U6073">
        <f t="shared" si="1224"/>
        <v>5684.3039434015982</v>
      </c>
      <c r="V6073" s="9">
        <v>563.05206298799999</v>
      </c>
      <c r="W6073" s="9">
        <v>1661.8580322299999</v>
      </c>
      <c r="X6073">
        <f t="shared" si="1231"/>
        <v>1.2643481325921114E-4</v>
      </c>
      <c r="Y6073">
        <f t="shared" si="1232"/>
        <v>25.099683308629317</v>
      </c>
      <c r="Z6073">
        <f t="shared" si="1225"/>
        <v>7.589359169461643E-2</v>
      </c>
      <c r="AA6073">
        <f t="shared" si="1226"/>
        <v>1.0765526098774793E-2</v>
      </c>
      <c r="AB6073">
        <f>(1/(AA6073*k))*(LN((50-dTar)/(hTar-dTar)))</f>
        <v>405.93882795890994</v>
      </c>
      <c r="AC6073">
        <f t="shared" si="1227"/>
        <v>654.83908075641591</v>
      </c>
      <c r="AD6073" s="19">
        <v>407.099853516</v>
      </c>
      <c r="AE6073" s="19">
        <v>564.05645751999998</v>
      </c>
      <c r="AF6073">
        <f t="shared" si="1233"/>
        <v>6.1500789304061324E-4</v>
      </c>
      <c r="AG6073" s="23">
        <f t="shared" si="1228"/>
        <v>14.991257646376068</v>
      </c>
      <c r="AH6073" s="25">
        <f t="shared" si="1234"/>
        <v>18.83340723190992</v>
      </c>
      <c r="AI6073" s="25">
        <f t="shared" si="1229"/>
        <v>2.8846681136807911E-2</v>
      </c>
    </row>
    <row r="6074" spans="6:35" ht="15">
      <c r="F6074" s="5">
        <v>2006</v>
      </c>
      <c r="G6074" s="5">
        <v>9</v>
      </c>
      <c r="H6074" s="5">
        <v>0</v>
      </c>
      <c r="I6074" s="5">
        <v>253</v>
      </c>
      <c r="J6074" s="5">
        <v>21</v>
      </c>
      <c r="K6074" s="5">
        <v>19.540000915499999</v>
      </c>
      <c r="L6074" s="5">
        <v>0.255650252104</v>
      </c>
      <c r="M6074" s="5">
        <v>0.101999998093</v>
      </c>
      <c r="N6074" s="8">
        <f t="shared" si="1230"/>
        <v>0.101999998093</v>
      </c>
      <c r="O6074" s="5">
        <v>0</v>
      </c>
      <c r="P6074" s="5">
        <v>96.736587524399994</v>
      </c>
      <c r="Q6074" s="5">
        <v>18.210294723499999</v>
      </c>
      <c r="R6074" s="5">
        <v>2.46819996834</v>
      </c>
      <c r="S6074">
        <f t="shared" si="1222"/>
        <v>6.0602277141498136E-3</v>
      </c>
      <c r="T6074">
        <f t="shared" si="1223"/>
        <v>1141.235230043219</v>
      </c>
      <c r="U6074">
        <f t="shared" si="1224"/>
        <v>3427.3010657940049</v>
      </c>
      <c r="V6074" s="9">
        <v>525.814941406</v>
      </c>
      <c r="W6074" s="9">
        <v>1002.00256348</v>
      </c>
      <c r="X6074">
        <f t="shared" si="1231"/>
        <v>2.0181151787509438E-4</v>
      </c>
      <c r="Y6074">
        <f t="shared" si="1232"/>
        <v>23.659394245369075</v>
      </c>
      <c r="Z6074">
        <f t="shared" si="1225"/>
        <v>0.1258722925902851</v>
      </c>
      <c r="AA6074">
        <f t="shared" si="1226"/>
        <v>1.7855018068534168E-2</v>
      </c>
      <c r="AB6074">
        <f>(1/(AA6074*k))*(LN((50-dTar)/(hTar-dTar)))</f>
        <v>244.75724584111094</v>
      </c>
      <c r="AC6074">
        <f t="shared" si="1227"/>
        <v>394.82946403759325</v>
      </c>
      <c r="AD6074" s="19">
        <v>406.404052734</v>
      </c>
      <c r="AE6074" s="19">
        <v>340.09286499000001</v>
      </c>
      <c r="AF6074">
        <f t="shared" si="1233"/>
        <v>8.7617356084991095E-4</v>
      </c>
      <c r="AG6074" s="23">
        <f t="shared" si="1228"/>
        <v>15.47468380790853</v>
      </c>
      <c r="AH6074" s="25">
        <f t="shared" si="1234"/>
        <v>18.585641227562132</v>
      </c>
      <c r="AI6074" s="25">
        <f t="shared" si="1229"/>
        <v>4.7843273815811646E-2</v>
      </c>
    </row>
    <row r="6075" spans="6:35" ht="15">
      <c r="F6075" s="5">
        <v>2006</v>
      </c>
      <c r="G6075" s="5">
        <v>9</v>
      </c>
      <c r="H6075" s="5">
        <v>0</v>
      </c>
      <c r="I6075" s="5">
        <v>253</v>
      </c>
      <c r="J6075" s="5">
        <v>22</v>
      </c>
      <c r="K6075" s="5">
        <v>18.7649993896</v>
      </c>
      <c r="L6075" s="5">
        <v>8.5529841482599997E-2</v>
      </c>
      <c r="M6075" s="5">
        <v>0.19949999451600001</v>
      </c>
      <c r="N6075" s="8">
        <f t="shared" si="1230"/>
        <v>0.19949999451600001</v>
      </c>
      <c r="O6075" s="5">
        <v>1.6499999761599999</v>
      </c>
      <c r="P6075" s="5">
        <v>96.736587524399994</v>
      </c>
      <c r="Q6075" s="5">
        <v>16.260110855099999</v>
      </c>
      <c r="R6075" s="5">
        <v>2.57684993744</v>
      </c>
      <c r="S6075">
        <f t="shared" si="1222"/>
        <v>1.1853092336690648E-2</v>
      </c>
      <c r="T6075">
        <f t="shared" si="1223"/>
        <v>583.48869417506148</v>
      </c>
      <c r="U6075">
        <f t="shared" si="1224"/>
        <v>1752.3043197231191</v>
      </c>
      <c r="V6075" s="9">
        <v>487.04977416999998</v>
      </c>
      <c r="W6075" s="9">
        <v>512.30212402300003</v>
      </c>
      <c r="X6075">
        <f t="shared" si="1231"/>
        <v>3.6341749143260299E-4</v>
      </c>
      <c r="Y6075">
        <f t="shared" si="1232"/>
        <v>20.635967769335899</v>
      </c>
      <c r="Z6075">
        <f t="shared" si="1225"/>
        <v>0.24619139363691386</v>
      </c>
      <c r="AA6075">
        <f t="shared" si="1226"/>
        <v>3.4922314444632369E-2</v>
      </c>
      <c r="AB6075">
        <f>(1/(AA6075*k))*(LN((50-dTar)/(hTar-dTar)))</f>
        <v>125.13904408673564</v>
      </c>
      <c r="AC6075">
        <f t="shared" si="1227"/>
        <v>201.86769767387054</v>
      </c>
      <c r="AD6075" s="19">
        <v>404.74343872100002</v>
      </c>
      <c r="AE6075" s="19">
        <v>173.882080078</v>
      </c>
      <c r="AF6075">
        <f t="shared" si="1233"/>
        <v>1.2812411163790807E-3</v>
      </c>
      <c r="AG6075" s="23">
        <f t="shared" si="1228"/>
        <v>15.298656419349507</v>
      </c>
      <c r="AH6075" s="25">
        <f t="shared" si="1234"/>
        <v>17.327335194501543</v>
      </c>
      <c r="AI6075" s="25">
        <f t="shared" si="1229"/>
        <v>9.3575814140499911E-2</v>
      </c>
    </row>
    <row r="6076" spans="6:35" ht="15">
      <c r="F6076" s="5">
        <v>2006</v>
      </c>
      <c r="G6076" s="5">
        <v>9</v>
      </c>
      <c r="H6076" s="5">
        <v>0</v>
      </c>
      <c r="I6076" s="5">
        <v>253</v>
      </c>
      <c r="J6076" s="5">
        <v>23</v>
      </c>
      <c r="K6076" s="5">
        <v>18.229999542200002</v>
      </c>
      <c r="L6076" s="5">
        <v>3.24563607574E-2</v>
      </c>
      <c r="M6076" s="5">
        <v>5.9500001370900002E-2</v>
      </c>
      <c r="N6076" s="8">
        <f t="shared" si="1230"/>
        <v>5.9500001370900002E-2</v>
      </c>
      <c r="O6076" s="5">
        <v>0</v>
      </c>
      <c r="P6076" s="5">
        <v>96.736587524399994</v>
      </c>
      <c r="Q6076" s="5">
        <v>12.0983247757</v>
      </c>
      <c r="R6076" s="5">
        <v>2.7746748924300002</v>
      </c>
      <c r="S6076">
        <f t="shared" si="1222"/>
        <v>3.5351329807978304E-3</v>
      </c>
      <c r="T6076">
        <f t="shared" si="1223"/>
        <v>1956.4031698494059</v>
      </c>
      <c r="U6076">
        <f t="shared" si="1224"/>
        <v>5875.3730104298565</v>
      </c>
      <c r="V6076" s="9">
        <v>565.64862060500002</v>
      </c>
      <c r="W6076" s="9">
        <v>1717.71875</v>
      </c>
      <c r="X6076">
        <f t="shared" si="1231"/>
        <v>1.2256793981636166E-4</v>
      </c>
      <c r="Y6076">
        <f t="shared" si="1232"/>
        <v>15.914499249148728</v>
      </c>
      <c r="Z6076">
        <f t="shared" si="1225"/>
        <v>7.3425507075516983E-2</v>
      </c>
      <c r="AA6076">
        <f t="shared" si="1226"/>
        <v>1.041542764134753E-2</v>
      </c>
      <c r="AB6076">
        <f>(1/(AA6076*k))*(LN((50-dTar)/(hTar-dTar)))</f>
        <v>419.58383250140781</v>
      </c>
      <c r="AC6076">
        <f t="shared" si="1227"/>
        <v>676.85048152941829</v>
      </c>
      <c r="AD6076" s="19">
        <v>407.13430786100002</v>
      </c>
      <c r="AE6076" s="19">
        <v>583.01635742200006</v>
      </c>
      <c r="AF6076">
        <f t="shared" si="1233"/>
        <v>5.998796113081058E-4</v>
      </c>
      <c r="AG6076" s="23">
        <f t="shared" si="1228"/>
        <v>9.452754156361463</v>
      </c>
      <c r="AH6076" s="25">
        <f t="shared" si="1234"/>
        <v>11.90882318823718</v>
      </c>
      <c r="AI6076" s="25">
        <f t="shared" si="1229"/>
        <v>2.7908577557360738E-2</v>
      </c>
    </row>
    <row r="6077" spans="6:35" ht="15">
      <c r="F6077" s="5">
        <v>2006</v>
      </c>
      <c r="G6077" s="5">
        <v>9</v>
      </c>
      <c r="H6077" s="5">
        <v>0</v>
      </c>
      <c r="I6077" s="5">
        <v>253</v>
      </c>
      <c r="J6077" s="5">
        <v>24</v>
      </c>
      <c r="K6077" s="5">
        <v>17.534999847400002</v>
      </c>
      <c r="L6077" s="5">
        <v>5.0108609721099999E-3</v>
      </c>
      <c r="M6077" s="5">
        <v>1.9500000402299999E-2</v>
      </c>
      <c r="N6077" s="8">
        <f t="shared" si="1230"/>
        <v>1.9500000402299999E-2</v>
      </c>
      <c r="O6077" s="5">
        <v>0</v>
      </c>
      <c r="P6077" s="5">
        <v>96.736587524399994</v>
      </c>
      <c r="Q6077" s="5">
        <v>34.019355773900003</v>
      </c>
      <c r="R6077" s="5">
        <v>2.6219499111200002</v>
      </c>
      <c r="S6077">
        <f t="shared" si="1222"/>
        <v>1.1585729909151926E-3</v>
      </c>
      <c r="T6077">
        <f t="shared" si="1223"/>
        <v>5969.5378916168047</v>
      </c>
      <c r="U6077">
        <f t="shared" si="1224"/>
        <v>17927.420254508936</v>
      </c>
      <c r="V6077" s="9">
        <v>652.12335205099998</v>
      </c>
      <c r="W6077" s="9">
        <v>5241.2446289099998</v>
      </c>
      <c r="X6077">
        <f t="shared" si="1231"/>
        <v>4.1980138949011234E-5</v>
      </c>
      <c r="Y6077">
        <f t="shared" si="1232"/>
        <v>45.39558037603927</v>
      </c>
      <c r="Z6077">
        <f t="shared" si="1225"/>
        <v>2.4063821588614611E-2</v>
      </c>
      <c r="AA6077">
        <f t="shared" si="1226"/>
        <v>3.4134594708721301E-3</v>
      </c>
      <c r="AB6077">
        <f>(1/(AA6077*k))*(LN((50-dTar)/(hTar-dTar)))</f>
        <v>1280.2686202045734</v>
      </c>
      <c r="AC6077">
        <f t="shared" si="1227"/>
        <v>2065.2617306687143</v>
      </c>
      <c r="AD6077" s="19">
        <v>407.82519531299999</v>
      </c>
      <c r="AE6077" s="19">
        <v>1778.94714355</v>
      </c>
      <c r="AF6077">
        <f t="shared" si="1233"/>
        <v>2.3518155867225497E-4</v>
      </c>
      <c r="AG6077" s="23">
        <f t="shared" si="1228"/>
        <v>23.346426169131682</v>
      </c>
      <c r="AH6077" s="25">
        <f t="shared" si="1234"/>
        <v>31.727172244535673</v>
      </c>
      <c r="AI6077" s="25">
        <f t="shared" si="1229"/>
        <v>9.1465085891967463E-3</v>
      </c>
    </row>
    <row r="6078" spans="6:35" ht="15">
      <c r="F6078" s="5">
        <v>2006</v>
      </c>
      <c r="G6078" s="5">
        <v>9</v>
      </c>
      <c r="H6078" s="5">
        <v>0</v>
      </c>
      <c r="I6078" s="5">
        <v>254</v>
      </c>
      <c r="J6078" s="5">
        <v>1</v>
      </c>
      <c r="K6078" s="5">
        <v>18.4300003052</v>
      </c>
      <c r="L6078" s="5">
        <v>0.24490486085400001</v>
      </c>
      <c r="M6078" s="5">
        <v>1.0525000095399999</v>
      </c>
      <c r="N6078" s="8">
        <f t="shared" si="1230"/>
        <v>1.0525000095399999</v>
      </c>
      <c r="O6078" s="5">
        <v>0</v>
      </c>
      <c r="P6078" s="5">
        <v>96.736587524399994</v>
      </c>
      <c r="Q6078" s="5">
        <v>29.543775558499998</v>
      </c>
      <c r="R6078" s="5">
        <v>2.5225250721000001</v>
      </c>
      <c r="S6078">
        <f t="shared" si="1222"/>
        <v>6.2533233786354184E-2</v>
      </c>
      <c r="T6078">
        <f t="shared" si="1223"/>
        <v>110.59951566076333</v>
      </c>
      <c r="U6078">
        <f t="shared" si="1224"/>
        <v>332.14698242892467</v>
      </c>
      <c r="V6078" s="9">
        <v>442.83746337899998</v>
      </c>
      <c r="W6078" s="9">
        <v>97.106185913100006</v>
      </c>
      <c r="X6078">
        <f t="shared" si="1231"/>
        <v>1.1466698111715211E-3</v>
      </c>
      <c r="Y6078">
        <f t="shared" si="1232"/>
        <v>33.834734702535265</v>
      </c>
      <c r="Z6078">
        <f t="shared" si="1225"/>
        <v>1.2988293296957278</v>
      </c>
      <c r="AA6078">
        <f t="shared" si="1226"/>
        <v>0.18423928469424902</v>
      </c>
      <c r="AB6078">
        <f>(1/(AA6078*k))*(LN((50-dTar)/(hTar-dTar)))</f>
        <v>23.719941456297395</v>
      </c>
      <c r="AC6078">
        <f t="shared" si="1227"/>
        <v>38.263756972787164</v>
      </c>
      <c r="AD6078" s="19">
        <v>391.03549194300001</v>
      </c>
      <c r="AE6078" s="19">
        <v>32.959117889399998</v>
      </c>
      <c r="AF6078">
        <f t="shared" si="1233"/>
        <v>2.1632923745898082E-3</v>
      </c>
      <c r="AG6078" s="23">
        <f t="shared" si="1228"/>
        <v>31.034041066973341</v>
      </c>
      <c r="AH6078" s="25">
        <f t="shared" si="1234"/>
        <v>32.098567260331414</v>
      </c>
      <c r="AI6078" s="25">
        <f t="shared" si="1229"/>
        <v>0.49367693224518144</v>
      </c>
    </row>
    <row r="6079" spans="6:35" ht="15">
      <c r="F6079" s="5">
        <v>2006</v>
      </c>
      <c r="G6079" s="5">
        <v>9</v>
      </c>
      <c r="H6079" s="5">
        <v>0</v>
      </c>
      <c r="I6079" s="5">
        <v>254</v>
      </c>
      <c r="J6079" s="5">
        <v>2</v>
      </c>
      <c r="K6079" s="5">
        <v>17.215000152599998</v>
      </c>
      <c r="L6079" s="5">
        <v>0.12178193032699999</v>
      </c>
      <c r="M6079" s="5">
        <v>0.54199999570799995</v>
      </c>
      <c r="N6079" s="8">
        <f t="shared" si="1230"/>
        <v>0.54199999570799995</v>
      </c>
      <c r="O6079" s="5">
        <v>0</v>
      </c>
      <c r="P6079" s="5">
        <v>96.736587524399994</v>
      </c>
      <c r="Q6079" s="5">
        <v>18.652614593500001</v>
      </c>
      <c r="R6079" s="5">
        <v>2.46204996109</v>
      </c>
      <c r="S6079">
        <f t="shared" si="1222"/>
        <v>3.2202386828124048E-2</v>
      </c>
      <c r="T6079">
        <f t="shared" si="1223"/>
        <v>214.77120333924495</v>
      </c>
      <c r="U6079">
        <f t="shared" si="1224"/>
        <v>644.99023052292148</v>
      </c>
      <c r="V6079" s="9">
        <v>454.04562377899998</v>
      </c>
      <c r="W6079" s="9">
        <v>188.56875610399999</v>
      </c>
      <c r="X6079">
        <f t="shared" si="1231"/>
        <v>7.7663592683529365E-4</v>
      </c>
      <c r="Y6079">
        <f t="shared" si="1232"/>
        <v>22.386693393881895</v>
      </c>
      <c r="Z6079">
        <f t="shared" si="1225"/>
        <v>0.66885081685479564</v>
      </c>
      <c r="AA6079">
        <f t="shared" si="1226"/>
        <v>9.4876665661192003E-2</v>
      </c>
      <c r="AB6079">
        <f>(1/(AA6079*k))*(LN((50-dTar)/(hTar-dTar)))</f>
        <v>46.061326211690883</v>
      </c>
      <c r="AC6079">
        <f t="shared" si="1227"/>
        <v>74.30369907344317</v>
      </c>
      <c r="AD6079" s="19">
        <v>399.067230225</v>
      </c>
      <c r="AE6079" s="19">
        <v>64.002716064500007</v>
      </c>
      <c r="AF6079">
        <f t="shared" si="1233"/>
        <v>1.8609025742685949E-3</v>
      </c>
      <c r="AG6079" s="23">
        <f t="shared" si="1228"/>
        <v>19.291241758800378</v>
      </c>
      <c r="AH6079" s="25">
        <f t="shared" si="1234"/>
        <v>20.467803630465507</v>
      </c>
      <c r="AI6079" s="25">
        <f t="shared" si="1229"/>
        <v>0.25422602634936881</v>
      </c>
    </row>
    <row r="6080" spans="6:35" ht="15">
      <c r="F6080" s="5">
        <v>2006</v>
      </c>
      <c r="G6080" s="5">
        <v>9</v>
      </c>
      <c r="H6080" s="5">
        <v>0</v>
      </c>
      <c r="I6080" s="5">
        <v>254</v>
      </c>
      <c r="J6080" s="5">
        <v>3</v>
      </c>
      <c r="K6080" s="5">
        <v>17.020000457799998</v>
      </c>
      <c r="L6080" s="5">
        <v>7.1784555912000003E-2</v>
      </c>
      <c r="M6080" s="5">
        <v>0.49849998951000002</v>
      </c>
      <c r="N6080" s="8">
        <f t="shared" si="1230"/>
        <v>0.49849998951000002</v>
      </c>
      <c r="O6080" s="5">
        <v>0</v>
      </c>
      <c r="P6080" s="5">
        <v>96.736587524399994</v>
      </c>
      <c r="Q6080" s="5">
        <v>15.973475456199999</v>
      </c>
      <c r="R6080" s="5">
        <v>2.4312999248499998</v>
      </c>
      <c r="S6080">
        <f t="shared" si="1222"/>
        <v>2.9617877533462605E-2</v>
      </c>
      <c r="T6080">
        <f t="shared" si="1223"/>
        <v>233.51252505038946</v>
      </c>
      <c r="U6080">
        <f t="shared" si="1224"/>
        <v>701.27323877930121</v>
      </c>
      <c r="V6080" s="9">
        <v>455.97702026399998</v>
      </c>
      <c r="W6080" s="9">
        <v>205.023605347</v>
      </c>
      <c r="X6080">
        <f t="shared" si="1231"/>
        <v>7.3406678799314677E-4</v>
      </c>
      <c r="Y6080">
        <f t="shared" si="1232"/>
        <v>19.277988516320356</v>
      </c>
      <c r="Z6080">
        <f t="shared" si="1225"/>
        <v>0.61516997753907765</v>
      </c>
      <c r="AA6080">
        <f t="shared" si="1226"/>
        <v>8.726202437523356E-2</v>
      </c>
      <c r="AB6080">
        <f>(1/(AA6080*k))*(LN((50-dTar)/(hTar-dTar)))</f>
        <v>50.080720430066222</v>
      </c>
      <c r="AC6080">
        <f t="shared" si="1227"/>
        <v>80.787573573433065</v>
      </c>
      <c r="AD6080" s="19">
        <v>399.774902344</v>
      </c>
      <c r="AE6080" s="19">
        <v>69.5877075195</v>
      </c>
      <c r="AF6080">
        <f t="shared" si="1233"/>
        <v>1.8176854795407622E-3</v>
      </c>
      <c r="AG6080" s="23">
        <f t="shared" si="1228"/>
        <v>16.447085314797448</v>
      </c>
      <c r="AH6080" s="25">
        <f t="shared" si="1234"/>
        <v>17.523093975872488</v>
      </c>
      <c r="AI6080" s="25">
        <f t="shared" si="1229"/>
        <v>0.2338222739333847</v>
      </c>
    </row>
    <row r="6081" spans="6:35" ht="15">
      <c r="F6081" s="5">
        <v>2006</v>
      </c>
      <c r="G6081" s="5">
        <v>9</v>
      </c>
      <c r="H6081" s="5">
        <v>0</v>
      </c>
      <c r="I6081" s="5">
        <v>254</v>
      </c>
      <c r="J6081" s="5">
        <v>4</v>
      </c>
      <c r="K6081" s="5">
        <v>16.815000534100001</v>
      </c>
      <c r="L6081" s="5">
        <v>8.4262877702699995E-2</v>
      </c>
      <c r="M6081" s="5">
        <v>0.25099998712499999</v>
      </c>
      <c r="N6081" s="8">
        <f t="shared" si="1230"/>
        <v>0.25099998712499999</v>
      </c>
      <c r="O6081" s="5">
        <v>0</v>
      </c>
      <c r="P6081" s="5">
        <v>96.736587524399994</v>
      </c>
      <c r="Q6081" s="5">
        <v>11.893170356800001</v>
      </c>
      <c r="R6081" s="5">
        <v>2.3667249679600002</v>
      </c>
      <c r="S6081">
        <f t="shared" si="1222"/>
        <v>1.4912912810442118E-2</v>
      </c>
      <c r="T6081">
        <f t="shared" si="1223"/>
        <v>463.76891338285861</v>
      </c>
      <c r="U6081">
        <f t="shared" si="1224"/>
        <v>1392.7678091912785</v>
      </c>
      <c r="V6081" s="9">
        <v>477.82681274399999</v>
      </c>
      <c r="W6081" s="9">
        <v>407.188323975</v>
      </c>
      <c r="X6081">
        <f t="shared" si="1231"/>
        <v>4.3902339412782215E-4</v>
      </c>
      <c r="Y6081">
        <f t="shared" si="1232"/>
        <v>14.933765740378981</v>
      </c>
      <c r="Z6081">
        <f t="shared" si="1225"/>
        <v>0.3097445530415554</v>
      </c>
      <c r="AA6081">
        <f t="shared" si="1226"/>
        <v>4.3937346952031754E-2</v>
      </c>
      <c r="AB6081">
        <f>(1/(AA6081*k))*(LN((50-dTar)/(hTar-dTar)))</f>
        <v>99.463107129995024</v>
      </c>
      <c r="AC6081">
        <f t="shared" si="1227"/>
        <v>160.44863205048151</v>
      </c>
      <c r="AD6081" s="19">
        <v>403.87442016599999</v>
      </c>
      <c r="AE6081" s="19">
        <v>138.205078125</v>
      </c>
      <c r="AF6081">
        <f t="shared" si="1233"/>
        <v>1.4234305457831629E-3</v>
      </c>
      <c r="AG6081" s="23">
        <f t="shared" si="1228"/>
        <v>11.523080557934446</v>
      </c>
      <c r="AH6081" s="25">
        <f t="shared" si="1234"/>
        <v>12.819460736012013</v>
      </c>
      <c r="AI6081" s="25">
        <f t="shared" si="1229"/>
        <v>0.1177319738853083</v>
      </c>
    </row>
    <row r="6082" spans="6:35" ht="15">
      <c r="F6082" s="5">
        <v>2006</v>
      </c>
      <c r="G6082" s="5">
        <v>9</v>
      </c>
      <c r="H6082" s="5">
        <v>0</v>
      </c>
      <c r="I6082" s="5">
        <v>254</v>
      </c>
      <c r="J6082" s="5">
        <v>5</v>
      </c>
      <c r="K6082" s="5">
        <v>15.454999923700001</v>
      </c>
      <c r="L6082" s="5">
        <v>4.3897251598500001E-3</v>
      </c>
      <c r="M6082" s="5">
        <v>0.189999997616</v>
      </c>
      <c r="N6082" s="8">
        <f t="shared" si="1230"/>
        <v>0.189999997616</v>
      </c>
      <c r="O6082" s="5">
        <v>0</v>
      </c>
      <c r="P6082" s="5">
        <v>96.736587524399994</v>
      </c>
      <c r="Q6082" s="5">
        <v>11.4532747269</v>
      </c>
      <c r="R6082" s="5">
        <v>2.3226499557500002</v>
      </c>
      <c r="S6082">
        <f t="shared" si="1222"/>
        <v>1.128865953694466E-2</v>
      </c>
      <c r="T6082">
        <f t="shared" si="1223"/>
        <v>612.66311972979815</v>
      </c>
      <c r="U6082">
        <f t="shared" si="1224"/>
        <v>1839.9195082183869</v>
      </c>
      <c r="V6082" s="9">
        <v>490.32913208000002</v>
      </c>
      <c r="W6082" s="9">
        <v>537.91723632799994</v>
      </c>
      <c r="X6082">
        <f t="shared" si="1231"/>
        <v>3.4865486970238509E-4</v>
      </c>
      <c r="Y6082">
        <f t="shared" si="1232"/>
        <v>14.564332340928322</v>
      </c>
      <c r="Z6082">
        <f t="shared" si="1225"/>
        <v>0.23446799744318719</v>
      </c>
      <c r="AA6082">
        <f t="shared" si="1226"/>
        <v>3.3259347587065738E-2</v>
      </c>
      <c r="AB6082">
        <f>(1/(AA6082*k))*(LN((50-dTar)/(hTar-dTar)))</f>
        <v>131.39599432783839</v>
      </c>
      <c r="AC6082">
        <f t="shared" si="1227"/>
        <v>211.96107939057859</v>
      </c>
      <c r="AD6082" s="19">
        <v>404.90432739300002</v>
      </c>
      <c r="AE6082" s="19">
        <v>182.576171875</v>
      </c>
      <c r="AF6082">
        <f t="shared" si="1233"/>
        <v>1.250873142822954E-3</v>
      </c>
      <c r="AG6082" s="23">
        <f t="shared" si="1228"/>
        <v>10.702797382030857</v>
      </c>
      <c r="AH6082" s="25">
        <f t="shared" si="1234"/>
        <v>12.170542749863456</v>
      </c>
      <c r="AI6082" s="25">
        <f t="shared" si="1229"/>
        <v>8.9119824322523092E-2</v>
      </c>
    </row>
    <row r="6083" spans="6:35" ht="15">
      <c r="F6083" s="5">
        <v>2006</v>
      </c>
      <c r="G6083" s="5">
        <v>9</v>
      </c>
      <c r="H6083" s="5">
        <v>0</v>
      </c>
      <c r="I6083" s="5">
        <v>254</v>
      </c>
      <c r="J6083" s="5">
        <v>6</v>
      </c>
      <c r="K6083" s="5">
        <v>15.579999923700001</v>
      </c>
      <c r="L6083" s="5">
        <v>3.5400390625E-3</v>
      </c>
      <c r="M6083" s="5">
        <v>9.8499998450299997E-2</v>
      </c>
      <c r="N6083" s="8">
        <f t="shared" si="1230"/>
        <v>9.8499998450299997E-2</v>
      </c>
      <c r="O6083" s="5">
        <v>0.34999999403999998</v>
      </c>
      <c r="P6083" s="5">
        <v>96.736587524399994</v>
      </c>
      <c r="Q6083" s="5">
        <v>7.5081396102899998</v>
      </c>
      <c r="R6083" s="5">
        <v>2.42412495613</v>
      </c>
      <c r="S6083">
        <f t="shared" si="1222"/>
        <v>5.8522787412991894E-3</v>
      </c>
      <c r="T6083">
        <f t="shared" si="1223"/>
        <v>1181.7867321775398</v>
      </c>
      <c r="U6083">
        <f t="shared" si="1224"/>
        <v>3549.0833266511654</v>
      </c>
      <c r="V6083" s="9">
        <v>529.232910156</v>
      </c>
      <c r="W6083" s="9">
        <v>1037.6068115200001</v>
      </c>
      <c r="X6083">
        <f t="shared" si="1231"/>
        <v>1.9546814730276015E-4</v>
      </c>
      <c r="Y6083">
        <f t="shared" si="1232"/>
        <v>9.763531661234861</v>
      </c>
      <c r="Z6083">
        <f t="shared" si="1225"/>
        <v>0.12155314565569254</v>
      </c>
      <c r="AA6083">
        <f t="shared" si="1226"/>
        <v>1.724234593099851E-2</v>
      </c>
      <c r="AB6083">
        <f>(1/(AA6083*k))*(LN((50-dTar)/(hTar-dTar)))</f>
        <v>253.45420306415454</v>
      </c>
      <c r="AC6083">
        <f t="shared" si="1227"/>
        <v>408.85893616754737</v>
      </c>
      <c r="AD6083" s="19">
        <v>406.464019775</v>
      </c>
      <c r="AE6083" s="19">
        <v>352.17736816399997</v>
      </c>
      <c r="AF6083">
        <f t="shared" si="1233"/>
        <v>8.5653081147131136E-4</v>
      </c>
      <c r="AG6083" s="23">
        <f t="shared" si="1228"/>
        <v>6.3443401750949855</v>
      </c>
      <c r="AH6083" s="25">
        <f t="shared" si="1234"/>
        <v>7.6439535461849442</v>
      </c>
      <c r="AI6083" s="25">
        <f t="shared" si="1229"/>
        <v>4.6201592988442793E-2</v>
      </c>
    </row>
    <row r="6084" spans="6:35" ht="15">
      <c r="F6084" s="5">
        <v>2006</v>
      </c>
      <c r="G6084" s="5">
        <v>9</v>
      </c>
      <c r="H6084" s="5">
        <v>0</v>
      </c>
      <c r="I6084" s="5">
        <v>254</v>
      </c>
      <c r="J6084" s="5">
        <v>7</v>
      </c>
      <c r="K6084" s="5">
        <v>15.489999771100001</v>
      </c>
      <c r="L6084" s="5">
        <v>8.7991799227899999E-4</v>
      </c>
      <c r="M6084" s="5">
        <v>1.49999996647E-2</v>
      </c>
      <c r="N6084" s="8">
        <f t="shared" si="1230"/>
        <v>1.49999996647E-2</v>
      </c>
      <c r="O6084" s="5">
        <v>0</v>
      </c>
      <c r="P6084" s="5">
        <v>96.736587524399994</v>
      </c>
      <c r="Q6084" s="5">
        <v>5.3385891914399997</v>
      </c>
      <c r="R6084" s="5">
        <v>2.5143249034899999</v>
      </c>
      <c r="S6084">
        <f t="shared" si="1222"/>
        <v>8.9120995470382577E-4</v>
      </c>
      <c r="T6084">
        <f t="shared" si="1223"/>
        <v>7760.3995926756497</v>
      </c>
      <c r="U6084">
        <f t="shared" si="1224"/>
        <v>23305.647332633926</v>
      </c>
      <c r="V6084" s="9">
        <v>674.13995361299999</v>
      </c>
      <c r="W6084" s="9">
        <v>6813.6181640599998</v>
      </c>
      <c r="X6084">
        <f t="shared" si="1231"/>
        <v>3.2474485539241735E-5</v>
      </c>
      <c r="Y6084">
        <f t="shared" si="1232"/>
        <v>7.1372943036946896</v>
      </c>
      <c r="Z6084">
        <f t="shared" si="1225"/>
        <v>1.8510631195579122E-2</v>
      </c>
      <c r="AA6084">
        <f t="shared" si="1226"/>
        <v>2.6257379416520319E-3</v>
      </c>
      <c r="AB6084">
        <f>(1/(AA6084*k))*(LN((50-dTar)/(hTar-dTar)))</f>
        <v>1664.3492778065038</v>
      </c>
      <c r="AC6084">
        <f t="shared" si="1227"/>
        <v>2684.8403652747797</v>
      </c>
      <c r="AD6084" s="19">
        <v>411.982177734</v>
      </c>
      <c r="AE6084" s="19">
        <v>2312.6315918</v>
      </c>
      <c r="AF6084">
        <f t="shared" si="1233"/>
        <v>1.8486153594781318E-4</v>
      </c>
      <c r="AG6084" s="23">
        <f t="shared" si="1228"/>
        <v>3.5948858891194853</v>
      </c>
      <c r="AH6084" s="25">
        <f t="shared" si="1234"/>
        <v>4.9413332466615953</v>
      </c>
      <c r="AI6084" s="25">
        <f t="shared" si="1229"/>
        <v>7.0357755354171483E-3</v>
      </c>
    </row>
    <row r="6085" spans="6:35" ht="15">
      <c r="F6085" s="5">
        <v>2006</v>
      </c>
      <c r="G6085" s="5">
        <v>9</v>
      </c>
      <c r="H6085" s="5">
        <v>0</v>
      </c>
      <c r="I6085" s="5">
        <v>254</v>
      </c>
      <c r="J6085" s="5">
        <v>8</v>
      </c>
      <c r="K6085" s="5">
        <v>16.2999992371</v>
      </c>
      <c r="L6085" s="5">
        <v>9.2668097931899996E-4</v>
      </c>
      <c r="M6085" s="5">
        <v>0.101000003517</v>
      </c>
      <c r="N6085" s="8">
        <f t="shared" si="1230"/>
        <v>0.101000003517</v>
      </c>
      <c r="O6085" s="5">
        <v>0</v>
      </c>
      <c r="P6085" s="5">
        <v>96.736587524399994</v>
      </c>
      <c r="Q6085" s="5">
        <v>5.1624369621300001</v>
      </c>
      <c r="R6085" s="5">
        <v>2.5666000843000001</v>
      </c>
      <c r="S6085">
        <f t="shared" si="1222"/>
        <v>6.0008140381029845E-3</v>
      </c>
      <c r="T6085">
        <f t="shared" si="1223"/>
        <v>1152.5345270753348</v>
      </c>
      <c r="U6085">
        <f t="shared" si="1224"/>
        <v>3461.2345544748855</v>
      </c>
      <c r="V6085" s="9">
        <v>527.869628906</v>
      </c>
      <c r="W6085" s="9">
        <v>1011.92340088</v>
      </c>
      <c r="X6085">
        <f t="shared" si="1231"/>
        <v>1.9995890507526416E-4</v>
      </c>
      <c r="Y6085">
        <f t="shared" si="1232"/>
        <v>6.7084672535438434</v>
      </c>
      <c r="Z6085">
        <f t="shared" si="1225"/>
        <v>0.12463825717643927</v>
      </c>
      <c r="AA6085">
        <f t="shared" si="1226"/>
        <v>1.7679969817977963E-2</v>
      </c>
      <c r="AB6085">
        <f>(1/(AA6085*k))*(LN((50-dTar)/(hTar-dTar)))</f>
        <v>247.18057168026903</v>
      </c>
      <c r="AC6085">
        <f t="shared" si="1227"/>
        <v>398.73864531218715</v>
      </c>
      <c r="AD6085" s="19">
        <v>410.374755859</v>
      </c>
      <c r="AE6085" s="19">
        <v>343.46008300800003</v>
      </c>
      <c r="AF6085">
        <f t="shared" si="1233"/>
        <v>8.6762363851547084E-4</v>
      </c>
      <c r="AG6085" s="23">
        <f t="shared" si="1228"/>
        <v>4.3876389666566036</v>
      </c>
      <c r="AH6085" s="25">
        <f t="shared" si="1234"/>
        <v>5.269771332120464</v>
      </c>
      <c r="AI6085" s="25">
        <f t="shared" si="1229"/>
        <v>4.7374224647102135E-2</v>
      </c>
    </row>
    <row r="6086" spans="6:35" ht="15">
      <c r="F6086" s="5">
        <v>2006</v>
      </c>
      <c r="G6086" s="5">
        <v>9</v>
      </c>
      <c r="H6086" s="5">
        <v>0</v>
      </c>
      <c r="I6086" s="5">
        <v>254</v>
      </c>
      <c r="J6086" s="5">
        <v>9</v>
      </c>
      <c r="K6086" s="5">
        <v>17.1100006104</v>
      </c>
      <c r="L6086" s="5">
        <v>9.7560702124600005E-4</v>
      </c>
      <c r="M6086" s="5">
        <v>2.54999995232E-2</v>
      </c>
      <c r="N6086" s="8">
        <f t="shared" si="1230"/>
        <v>2.54999995232E-2</v>
      </c>
      <c r="O6086" s="5">
        <v>0</v>
      </c>
      <c r="P6086" s="5">
        <v>96.736587524399994</v>
      </c>
      <c r="Q6086" s="5">
        <v>8.1719102859500001</v>
      </c>
      <c r="R6086" s="5">
        <v>95.191749572800006</v>
      </c>
      <c r="S6086">
        <f t="shared" ref="S6086:S6149" si="1235">(N6086*k)/LN((uhzRef-dRef)/zoRef)</f>
        <v>1.5150569285344827E-3</v>
      </c>
      <c r="T6086">
        <f t="shared" ref="T6086:T6149" si="1236">(1/(S6086*k))*(LN((50-dRef)/(O3zRef-dRef)))</f>
        <v>4564.9409201818262</v>
      </c>
      <c r="U6086">
        <f t="shared" ref="U6086:U6149" si="1237">(1/(S6086*k))*(LN((50-dRef)/(uzoRef)))</f>
        <v>13709.204263202899</v>
      </c>
      <c r="V6086" s="9">
        <v>367.129638672</v>
      </c>
      <c r="W6086" s="9">
        <v>4008.0102539099998</v>
      </c>
      <c r="X6086">
        <f t="shared" si="1231"/>
        <v>5.529644820877376E-5</v>
      </c>
      <c r="Y6086">
        <f t="shared" si="1232"/>
        <v>10.93122495467353</v>
      </c>
      <c r="Z6086">
        <f t="shared" ref="Z6086:Z6149" si="1238">(S6086/k)*LN((50-dRef)/(uzoRef))</f>
        <v>3.1468073147509573E-2</v>
      </c>
      <c r="AA6086">
        <f t="shared" ref="AA6086:AA6149" si="1239">(Z6086*k)/LN((50-dTar)/zoTar)</f>
        <v>4.4637545171247904E-3</v>
      </c>
      <c r="AB6086">
        <f>(1/(AA6086*k))*(LN((50-dTar)/(hTar-dTar)))</f>
        <v>979.02898336636338</v>
      </c>
      <c r="AC6086">
        <f t="shared" ref="AC6086:AC6149" si="1240">(1/(AA6086*k))*(LN((50-dTar)/(zoTar)))</f>
        <v>1579.3178561534696</v>
      </c>
      <c r="AD6086" s="19">
        <v>300.50051879900002</v>
      </c>
      <c r="AE6086" s="19">
        <v>1360.37145996</v>
      </c>
      <c r="AF6086">
        <f t="shared" si="1233"/>
        <v>3.0862389271924066E-4</v>
      </c>
      <c r="AG6086" s="23">
        <f t="shared" ref="AG6086:AG6149" si="1241" xml:space="preserve"> Y6086*(1-(AC6086*AF6086))</f>
        <v>5.6031794881607091</v>
      </c>
      <c r="AH6086" s="25">
        <f t="shared" si="1234"/>
        <v>7.6283363587613238</v>
      </c>
      <c r="AI6086" s="25">
        <f t="shared" ref="AI6086:AI6149" si="1242">(AA6086/k)*LN((hTar-dTar)/(zoTar))</f>
        <v>1.1960818453929462E-2</v>
      </c>
    </row>
    <row r="6087" spans="6:35" ht="15">
      <c r="F6087" s="5">
        <v>2006</v>
      </c>
      <c r="G6087" s="5">
        <v>9</v>
      </c>
      <c r="H6087" s="5">
        <v>0</v>
      </c>
      <c r="I6087" s="5">
        <v>254</v>
      </c>
      <c r="J6087" s="5">
        <v>10</v>
      </c>
      <c r="K6087" s="5">
        <v>18.0550003052</v>
      </c>
      <c r="L6087" s="5">
        <v>3.8314793258899998E-2</v>
      </c>
      <c r="M6087" s="5">
        <v>0.138999998569</v>
      </c>
      <c r="N6087" s="8">
        <f t="shared" ref="N6087:N6150" si="1243">IF(M6087&lt;0, 0, IF(M6087=0, 0.0001, IF(M6087&gt;0, M6087)))</f>
        <v>0.138999998569</v>
      </c>
      <c r="O6087" s="5">
        <v>0</v>
      </c>
      <c r="P6087" s="5">
        <v>96.736587524399994</v>
      </c>
      <c r="Q6087" s="5">
        <v>11.492560386699999</v>
      </c>
      <c r="R6087" s="5">
        <v>298.07000732400002</v>
      </c>
      <c r="S6087">
        <f t="shared" si="1235"/>
        <v>8.2585456798400479E-3</v>
      </c>
      <c r="T6087">
        <f t="shared" si="1236"/>
        <v>837.45318335588684</v>
      </c>
      <c r="U6087">
        <f t="shared" si="1237"/>
        <v>2514.9978832668153</v>
      </c>
      <c r="V6087" s="9">
        <v>190.06378173799999</v>
      </c>
      <c r="W6087" s="9">
        <v>735.28253173799999</v>
      </c>
      <c r="X6087">
        <f t="shared" ref="X6087:X6150" si="1244" xml:space="preserve"> (1/(U6087 + W6087 + V6087))</f>
        <v>2.9066859093539573E-4</v>
      </c>
      <c r="Y6087">
        <f t="shared" ref="Y6087:Y6150" si="1245" xml:space="preserve"> Q6087/(1-(T6087*X6087))</f>
        <v>15.190172476968861</v>
      </c>
      <c r="Z6087">
        <f t="shared" si="1238"/>
        <v>0.17153185114742767</v>
      </c>
      <c r="AA6087">
        <f t="shared" si="1239"/>
        <v>2.4331838552711128E-2</v>
      </c>
      <c r="AB6087">
        <f>(1/(AA6087*k))*(LN((50-dTar)/(hTar-dTar)))</f>
        <v>179.60603500760777</v>
      </c>
      <c r="AC6087">
        <f t="shared" si="1240"/>
        <v>289.73097117625713</v>
      </c>
      <c r="AD6087" s="19">
        <v>200.247390747</v>
      </c>
      <c r="AE6087" s="19">
        <v>249.564529419</v>
      </c>
      <c r="AF6087">
        <f t="shared" ref="AF6087:AF6150" si="1246" xml:space="preserve"> (1/(AC6087 + AE6087 + AD6087))</f>
        <v>1.3521866164990346E-3</v>
      </c>
      <c r="AG6087" s="23">
        <f t="shared" si="1241"/>
        <v>9.239113416554952</v>
      </c>
      <c r="AH6087" s="25">
        <f t="shared" ref="AH6087:AH6150" si="1247">Y6087*(1-AB6087*AF6087)</f>
        <v>11.501073870776663</v>
      </c>
      <c r="AI6087" s="25">
        <f t="shared" si="1242"/>
        <v>6.5198187414382741E-2</v>
      </c>
    </row>
    <row r="6088" spans="6:35" ht="15">
      <c r="F6088" s="5">
        <v>2006</v>
      </c>
      <c r="G6088" s="5">
        <v>9</v>
      </c>
      <c r="H6088" s="5">
        <v>0</v>
      </c>
      <c r="I6088" s="5">
        <v>254</v>
      </c>
      <c r="J6088" s="5">
        <v>11</v>
      </c>
      <c r="K6088" s="5">
        <v>20.254999160800001</v>
      </c>
      <c r="L6088" s="5">
        <v>0.353930056095</v>
      </c>
      <c r="M6088" s="5">
        <v>1.7500000074500002E-2</v>
      </c>
      <c r="N6088" s="8">
        <f t="shared" si="1243"/>
        <v>1.7500000074500002E-2</v>
      </c>
      <c r="O6088" s="5">
        <v>0</v>
      </c>
      <c r="P6088" s="5">
        <v>96.736587524399994</v>
      </c>
      <c r="Q6088" s="5">
        <v>10.8545913696</v>
      </c>
      <c r="R6088" s="5">
        <v>530.4375</v>
      </c>
      <c r="S6088">
        <f t="shared" si="1235"/>
        <v>1.0397449748225723E-3</v>
      </c>
      <c r="T6088">
        <f t="shared" si="1236"/>
        <v>6651.7709024294754</v>
      </c>
      <c r="U6088">
        <f t="shared" si="1237"/>
        <v>19976.268610679617</v>
      </c>
      <c r="V6088" s="9">
        <v>139.910598755</v>
      </c>
      <c r="W6088" s="9">
        <v>5840.2441406300004</v>
      </c>
      <c r="X6088">
        <f t="shared" si="1244"/>
        <v>3.8526109183587136E-5</v>
      </c>
      <c r="Y6088">
        <f t="shared" si="1245"/>
        <v>14.594739254982537</v>
      </c>
      <c r="Z6088">
        <f t="shared" si="1238"/>
        <v>2.1595736969515153E-2</v>
      </c>
      <c r="AA6088">
        <f t="shared" si="1239"/>
        <v>3.0633610134448656E-3</v>
      </c>
      <c r="AB6088">
        <f>(1/(AA6088*k))*(LN((50-dTar)/(hTar-dTar)))</f>
        <v>1426.5850573006089</v>
      </c>
      <c r="AC6088">
        <f t="shared" si="1240"/>
        <v>2301.2916804256279</v>
      </c>
      <c r="AD6088" s="19">
        <v>161.85739135700001</v>
      </c>
      <c r="AE6088" s="19">
        <v>1982.2556152300001</v>
      </c>
      <c r="AF6088">
        <f t="shared" si="1246"/>
        <v>2.2495139822062266E-4</v>
      </c>
      <c r="AG6088" s="23">
        <f t="shared" si="1241"/>
        <v>7.0393524251631359</v>
      </c>
      <c r="AH6088" s="25">
        <f t="shared" si="1247"/>
        <v>9.9111078643051531</v>
      </c>
      <c r="AI6088" s="25">
        <f t="shared" si="1242"/>
        <v>8.2084050097495712E-3</v>
      </c>
    </row>
    <row r="6089" spans="6:35" ht="15">
      <c r="F6089" s="5">
        <v>2006</v>
      </c>
      <c r="G6089" s="5">
        <v>9</v>
      </c>
      <c r="H6089" s="5">
        <v>0</v>
      </c>
      <c r="I6089" s="5">
        <v>254</v>
      </c>
      <c r="J6089" s="5">
        <v>12</v>
      </c>
      <c r="K6089" s="5">
        <v>22.239999771099999</v>
      </c>
      <c r="L6089" s="5">
        <v>0.60093998909000002</v>
      </c>
      <c r="M6089" s="5">
        <v>0.10000000149</v>
      </c>
      <c r="N6089" s="8">
        <f t="shared" si="1243"/>
        <v>0.10000000149</v>
      </c>
      <c r="O6089" s="5">
        <v>0</v>
      </c>
      <c r="P6089" s="5">
        <v>96.736587524399994</v>
      </c>
      <c r="Q6089" s="5">
        <v>23.837749481199999</v>
      </c>
      <c r="R6089" s="5">
        <v>916.145019531</v>
      </c>
      <c r="S6089">
        <f t="shared" si="1235"/>
        <v>5.9413999193624542E-3</v>
      </c>
      <c r="T6089">
        <f t="shared" si="1236"/>
        <v>1164.059895536235</v>
      </c>
      <c r="U6089">
        <f t="shared" si="1237"/>
        <v>3495.8469696631332</v>
      </c>
      <c r="V6089" s="9">
        <v>105.748603821</v>
      </c>
      <c r="W6089" s="9">
        <v>1022.0426635699999</v>
      </c>
      <c r="X6089">
        <f t="shared" si="1244"/>
        <v>2.1627989663765989E-4</v>
      </c>
      <c r="Y6089">
        <f t="shared" si="1245"/>
        <v>31.858544338740312</v>
      </c>
      <c r="Z6089">
        <f t="shared" si="1238"/>
        <v>0.1234042125677457</v>
      </c>
      <c r="AA6089">
        <f t="shared" si="1239"/>
        <v>1.7504920263130167E-2</v>
      </c>
      <c r="AB6089">
        <f>(1/(AA6089*k))*(LN((50-dTar)/(hTar-dTar)))</f>
        <v>249.65238237059194</v>
      </c>
      <c r="AC6089">
        <f t="shared" si="1240"/>
        <v>402.72603978832922</v>
      </c>
      <c r="AD6089" s="19">
        <v>140.85488891599999</v>
      </c>
      <c r="AE6089" s="19">
        <v>346.89474487299998</v>
      </c>
      <c r="AF6089">
        <f t="shared" si="1246"/>
        <v>1.1229953042767313E-3</v>
      </c>
      <c r="AG6089" s="23">
        <f t="shared" si="1241"/>
        <v>17.450216547573991</v>
      </c>
      <c r="AH6089" s="25">
        <f t="shared" si="1247"/>
        <v>22.926732129796275</v>
      </c>
      <c r="AI6089" s="25">
        <f t="shared" si="1242"/>
        <v>4.6905171983488307E-2</v>
      </c>
    </row>
    <row r="6090" spans="6:35" ht="15">
      <c r="F6090" s="5">
        <v>2006</v>
      </c>
      <c r="G6090" s="5">
        <v>9</v>
      </c>
      <c r="H6090" s="5">
        <v>0</v>
      </c>
      <c r="I6090" s="5">
        <v>254</v>
      </c>
      <c r="J6090" s="5">
        <v>13</v>
      </c>
      <c r="K6090" s="5">
        <v>24.540000915499999</v>
      </c>
      <c r="L6090" s="5">
        <v>1.12474286556</v>
      </c>
      <c r="M6090" s="5">
        <v>0.31200000643699999</v>
      </c>
      <c r="N6090" s="8">
        <f t="shared" si="1243"/>
        <v>0.31200000643699999</v>
      </c>
      <c r="O6090" s="5">
        <v>0</v>
      </c>
      <c r="P6090" s="5">
        <v>96.736587524399994</v>
      </c>
      <c r="Q6090" s="5">
        <v>35.776508331300001</v>
      </c>
      <c r="R6090" s="5">
        <v>1488.1975097699999</v>
      </c>
      <c r="S6090">
        <f t="shared" si="1235"/>
        <v>1.8537167854654969E-2</v>
      </c>
      <c r="T6090">
        <f t="shared" si="1236"/>
        <v>373.09611822581098</v>
      </c>
      <c r="U6090">
        <f t="shared" si="1237"/>
        <v>1120.46376590609</v>
      </c>
      <c r="V6090" s="9">
        <v>96.392631530800003</v>
      </c>
      <c r="W6090" s="9">
        <v>327.57778930699999</v>
      </c>
      <c r="X6090">
        <f t="shared" si="1244"/>
        <v>6.4748631478320662E-4</v>
      </c>
      <c r="Y6090">
        <f t="shared" si="1245"/>
        <v>47.172088088191849</v>
      </c>
      <c r="Z6090">
        <f t="shared" si="1238"/>
        <v>0.38502114541808063</v>
      </c>
      <c r="AA6090">
        <f t="shared" si="1239"/>
        <v>5.4615351533989095E-2</v>
      </c>
      <c r="AB6090">
        <f>(1/(AA6090*k))*(LN((50-dTar)/(hTar-dTar)))</f>
        <v>80.016788762734535</v>
      </c>
      <c r="AC6090">
        <f t="shared" si="1240"/>
        <v>129.07885816671188</v>
      </c>
      <c r="AD6090" s="19">
        <v>159.10124206500001</v>
      </c>
      <c r="AE6090" s="19">
        <v>111.184196472</v>
      </c>
      <c r="AF6090">
        <f t="shared" si="1246"/>
        <v>2.5039794700073034E-3</v>
      </c>
      <c r="AG6090" s="23">
        <f t="shared" si="1241"/>
        <v>31.925559247180505</v>
      </c>
      <c r="AH6090" s="25">
        <f t="shared" si="1247"/>
        <v>37.720669823703638</v>
      </c>
      <c r="AI6090" s="25">
        <f t="shared" si="1242"/>
        <v>0.14634413742724178</v>
      </c>
    </row>
    <row r="6091" spans="6:35" ht="15">
      <c r="F6091" s="5">
        <v>2006</v>
      </c>
      <c r="G6091" s="5">
        <v>9</v>
      </c>
      <c r="H6091" s="5">
        <v>0</v>
      </c>
      <c r="I6091" s="5">
        <v>254</v>
      </c>
      <c r="J6091" s="5">
        <v>14</v>
      </c>
      <c r="K6091" s="5">
        <v>26.274999618500001</v>
      </c>
      <c r="L6091" s="5">
        <v>1.5535901784899999</v>
      </c>
      <c r="M6091" s="5">
        <v>0.33750000596000002</v>
      </c>
      <c r="N6091" s="8">
        <f t="shared" si="1243"/>
        <v>0.33750000596000002</v>
      </c>
      <c r="O6091" s="5">
        <v>0</v>
      </c>
      <c r="P6091" s="5">
        <v>96.736587524399994</v>
      </c>
      <c r="Q6091" s="5">
        <v>37.912933349600003</v>
      </c>
      <c r="R6091" s="5">
        <v>1099.10754395</v>
      </c>
      <c r="S6091">
        <f t="shared" si="1235"/>
        <v>2.0052224783177568E-2</v>
      </c>
      <c r="T6091">
        <f t="shared" si="1236"/>
        <v>344.90663476275324</v>
      </c>
      <c r="U6091">
        <f t="shared" si="1237"/>
        <v>1035.8065066717588</v>
      </c>
      <c r="V6091" s="9">
        <v>108.608680725</v>
      </c>
      <c r="W6091" s="9">
        <v>302.82745361299999</v>
      </c>
      <c r="X6091">
        <f t="shared" si="1244"/>
        <v>6.9096913790647285E-4</v>
      </c>
      <c r="Y6091">
        <f t="shared" si="1245"/>
        <v>49.775398316261899</v>
      </c>
      <c r="Z6091">
        <f t="shared" si="1238"/>
        <v>0.41648921856534343</v>
      </c>
      <c r="AA6091">
        <f t="shared" si="1239"/>
        <v>5.9079106051078883E-2</v>
      </c>
      <c r="AB6091">
        <f>(1/(AA6091*k))*(LN((50-dTar)/(hTar-dTar)))</f>
        <v>73.971076053847796</v>
      </c>
      <c r="AC6091">
        <f t="shared" si="1240"/>
        <v>119.32623368210479</v>
      </c>
      <c r="AD6091" s="19">
        <v>211.66400146500001</v>
      </c>
      <c r="AE6091" s="19">
        <v>102.78362274200001</v>
      </c>
      <c r="AF6091">
        <f t="shared" si="1246"/>
        <v>2.3053487014324686E-3</v>
      </c>
      <c r="AG6091" s="23">
        <f t="shared" si="1241"/>
        <v>36.082754780734312</v>
      </c>
      <c r="AH6091" s="25">
        <f t="shared" si="1247"/>
        <v>41.287243238451588</v>
      </c>
      <c r="AI6091" s="25">
        <f t="shared" si="1242"/>
        <v>0.15830495588107743</v>
      </c>
    </row>
    <row r="6092" spans="6:35" ht="15">
      <c r="F6092" s="5">
        <v>2006</v>
      </c>
      <c r="G6092" s="5">
        <v>9</v>
      </c>
      <c r="H6092" s="5">
        <v>0</v>
      </c>
      <c r="I6092" s="5">
        <v>254</v>
      </c>
      <c r="J6092" s="5">
        <v>15</v>
      </c>
      <c r="K6092" s="5">
        <v>24.534999847400002</v>
      </c>
      <c r="L6092" s="5">
        <v>1.1975802183199999</v>
      </c>
      <c r="M6092" s="5">
        <v>0.41800001263600001</v>
      </c>
      <c r="N6092" s="8">
        <f t="shared" si="1243"/>
        <v>0.41800001263600001</v>
      </c>
      <c r="O6092" s="5">
        <v>0</v>
      </c>
      <c r="P6092" s="5">
        <v>96.736587524399994</v>
      </c>
      <c r="Q6092" s="5">
        <v>40.1900100708</v>
      </c>
      <c r="R6092" s="5">
        <v>481.64749145500002</v>
      </c>
      <c r="S6092">
        <f t="shared" si="1235"/>
        <v>2.4835052043648075E-2</v>
      </c>
      <c r="T6092">
        <f t="shared" si="1236"/>
        <v>278.48322432813092</v>
      </c>
      <c r="U6092">
        <f t="shared" si="1237"/>
        <v>836.32701341458653</v>
      </c>
      <c r="V6092" s="9">
        <v>116.81829071</v>
      </c>
      <c r="W6092" s="9">
        <v>244.5078125</v>
      </c>
      <c r="X6092">
        <f t="shared" si="1244"/>
        <v>8.3496630712101073E-4</v>
      </c>
      <c r="Y6092">
        <f t="shared" si="1245"/>
        <v>52.366478952231397</v>
      </c>
      <c r="Z6092">
        <f t="shared" si="1238"/>
        <v>0.51582961644067193</v>
      </c>
      <c r="AA6092">
        <f t="shared" si="1239"/>
        <v>7.317056782156435E-2</v>
      </c>
      <c r="AB6092">
        <f>(1/(AA6092*k))*(LN((50-dTar)/(hTar-dTar)))</f>
        <v>59.725449412321694</v>
      </c>
      <c r="AC6092">
        <f t="shared" si="1240"/>
        <v>96.345941056142138</v>
      </c>
      <c r="AD6092" s="19">
        <v>215.723846436</v>
      </c>
      <c r="AE6092" s="19">
        <v>82.989166259800001</v>
      </c>
      <c r="AF6092">
        <f t="shared" si="1246"/>
        <v>2.5312677778919573E-3</v>
      </c>
      <c r="AG6092" s="23">
        <f t="shared" si="1241"/>
        <v>39.595479468399063</v>
      </c>
      <c r="AH6092" s="25">
        <f t="shared" si="1247"/>
        <v>44.449656766936144</v>
      </c>
      <c r="AI6092" s="25">
        <f t="shared" si="1242"/>
        <v>0.19606362189657064</v>
      </c>
    </row>
    <row r="6093" spans="6:35" ht="15">
      <c r="F6093" s="5">
        <v>2006</v>
      </c>
      <c r="G6093" s="5">
        <v>9</v>
      </c>
      <c r="H6093" s="5">
        <v>0</v>
      </c>
      <c r="I6093" s="5">
        <v>254</v>
      </c>
      <c r="J6093" s="5">
        <v>16</v>
      </c>
      <c r="K6093" s="5">
        <v>24.590000152599998</v>
      </c>
      <c r="L6093" s="5">
        <v>1.1186808347699999</v>
      </c>
      <c r="M6093" s="5">
        <v>0.47999998927100002</v>
      </c>
      <c r="N6093" s="8">
        <f t="shared" si="1243"/>
        <v>0.47999998927100002</v>
      </c>
      <c r="O6093" s="5">
        <v>0</v>
      </c>
      <c r="P6093" s="5">
        <v>96.736587524399994</v>
      </c>
      <c r="Q6093" s="5">
        <v>40.032871246299997</v>
      </c>
      <c r="R6093" s="5">
        <v>693.00250244100005</v>
      </c>
      <c r="S6093">
        <f t="shared" si="1235"/>
        <v>2.8518718550558077E-2</v>
      </c>
      <c r="T6093">
        <f t="shared" si="1236"/>
        <v>242.51248727081091</v>
      </c>
      <c r="U6093">
        <f t="shared" si="1237"/>
        <v>728.30147914389977</v>
      </c>
      <c r="V6093" s="9">
        <v>106.80522918699999</v>
      </c>
      <c r="W6093" s="9">
        <v>212.92556762699999</v>
      </c>
      <c r="X6093">
        <f t="shared" si="1244"/>
        <v>9.5416908709801114E-4</v>
      </c>
      <c r="Y6093">
        <f t="shared" si="1245"/>
        <v>52.085301633337551</v>
      </c>
      <c r="Z6093">
        <f t="shared" si="1238"/>
        <v>0.59234019825927242</v>
      </c>
      <c r="AA6093">
        <f t="shared" si="1239"/>
        <v>8.4023614132970048E-2</v>
      </c>
      <c r="AB6093">
        <f>(1/(AA6093*k))*(LN((50-dTar)/(hTar-dTar)))</f>
        <v>52.010914931388236</v>
      </c>
      <c r="AC6093">
        <f t="shared" si="1240"/>
        <v>83.901261414731991</v>
      </c>
      <c r="AD6093" s="19">
        <v>190.29750060999999</v>
      </c>
      <c r="AE6093" s="19">
        <v>72.269737243700007</v>
      </c>
      <c r="AF6093">
        <f t="shared" si="1246"/>
        <v>2.8862652798493931E-3</v>
      </c>
      <c r="AG6093" s="23">
        <f t="shared" si="1241"/>
        <v>39.4722573957485</v>
      </c>
      <c r="AH6093" s="25">
        <f t="shared" si="1247"/>
        <v>44.266396889768437</v>
      </c>
      <c r="AI6093" s="25">
        <f t="shared" si="1242"/>
        <v>0.22514481713363016</v>
      </c>
    </row>
    <row r="6094" spans="6:35" ht="15">
      <c r="F6094" s="5">
        <v>2006</v>
      </c>
      <c r="G6094" s="5">
        <v>9</v>
      </c>
      <c r="H6094" s="5">
        <v>0</v>
      </c>
      <c r="I6094" s="5">
        <v>254</v>
      </c>
      <c r="J6094" s="5">
        <v>17</v>
      </c>
      <c r="K6094" s="5">
        <v>24.7999992371</v>
      </c>
      <c r="L6094" s="5">
        <v>1.1467241048800001</v>
      </c>
      <c r="M6094" s="5">
        <v>0.40799999237099999</v>
      </c>
      <c r="N6094" s="8">
        <f t="shared" si="1243"/>
        <v>0.40799999237099999</v>
      </c>
      <c r="O6094" s="5">
        <v>0</v>
      </c>
      <c r="P6094" s="5">
        <v>96.736587524399994</v>
      </c>
      <c r="Q6094" s="5">
        <v>27.910779952999999</v>
      </c>
      <c r="R6094" s="5">
        <v>482.77499389600001</v>
      </c>
      <c r="S6094">
        <f t="shared" si="1235"/>
        <v>2.424091085653984E-2</v>
      </c>
      <c r="T6094">
        <f t="shared" si="1236"/>
        <v>285.30880751150409</v>
      </c>
      <c r="U6094">
        <f t="shared" si="1237"/>
        <v>856.82526645060136</v>
      </c>
      <c r="V6094" s="9">
        <v>124.496269226</v>
      </c>
      <c r="W6094" s="9">
        <v>250.50064086899999</v>
      </c>
      <c r="X6094">
        <f t="shared" si="1244"/>
        <v>8.1180548543483748E-4</v>
      </c>
      <c r="Y6094">
        <f t="shared" si="1245"/>
        <v>36.323964177996984</v>
      </c>
      <c r="Z6094">
        <f t="shared" si="1238"/>
        <v>0.50348917035990637</v>
      </c>
      <c r="AA6094">
        <f t="shared" si="1239"/>
        <v>7.1420072273961632E-2</v>
      </c>
      <c r="AB6094">
        <f>(1/(AA6094*k))*(LN((50-dTar)/(hTar-dTar)))</f>
        <v>61.189311460427703</v>
      </c>
      <c r="AC6094">
        <f t="shared" si="1240"/>
        <v>98.707366009640239</v>
      </c>
      <c r="AD6094" s="19">
        <v>225.02986145</v>
      </c>
      <c r="AE6094" s="19">
        <v>85.023216247600004</v>
      </c>
      <c r="AF6094">
        <f t="shared" si="1246"/>
        <v>2.4464206735136376E-3</v>
      </c>
      <c r="AG6094" s="23">
        <f t="shared" si="1241"/>
        <v>27.552462722228551</v>
      </c>
      <c r="AH6094" s="25">
        <f t="shared" si="1247"/>
        <v>30.886455750305874</v>
      </c>
      <c r="AI6094" s="25">
        <f t="shared" si="1242"/>
        <v>0.1913730952627776</v>
      </c>
    </row>
    <row r="6095" spans="6:35" ht="15">
      <c r="F6095" s="5">
        <v>2006</v>
      </c>
      <c r="G6095" s="5">
        <v>9</v>
      </c>
      <c r="H6095" s="5">
        <v>0</v>
      </c>
      <c r="I6095" s="5">
        <v>254</v>
      </c>
      <c r="J6095" s="5">
        <v>18</v>
      </c>
      <c r="K6095" s="5">
        <v>23.7649993896</v>
      </c>
      <c r="L6095" s="5">
        <v>0.91437065601300005</v>
      </c>
      <c r="M6095" s="5">
        <v>0.164499998093</v>
      </c>
      <c r="N6095" s="8">
        <f t="shared" si="1243"/>
        <v>0.164499998093</v>
      </c>
      <c r="O6095" s="5">
        <v>0.34999999403999998</v>
      </c>
      <c r="P6095" s="5">
        <v>96.736587524399994</v>
      </c>
      <c r="Q6095" s="5">
        <v>20.6188049316</v>
      </c>
      <c r="R6095" s="5">
        <v>191.36749267600001</v>
      </c>
      <c r="S6095">
        <f t="shared" si="1235"/>
        <v>9.7736026084220603E-3</v>
      </c>
      <c r="T6095">
        <f t="shared" si="1236"/>
        <v>707.63521360202503</v>
      </c>
      <c r="U6095">
        <f t="shared" si="1237"/>
        <v>2125.1349922660047</v>
      </c>
      <c r="V6095" s="9">
        <v>199.77081298799999</v>
      </c>
      <c r="W6095" s="9">
        <v>621.30255126999998</v>
      </c>
      <c r="X6095">
        <f t="shared" si="1244"/>
        <v>3.3941930745856006E-4</v>
      </c>
      <c r="Y6095">
        <f t="shared" si="1245"/>
        <v>27.136614045018714</v>
      </c>
      <c r="Z6095">
        <f t="shared" si="1238"/>
        <v>0.20299992429592442</v>
      </c>
      <c r="AA6095">
        <f t="shared" si="1239"/>
        <v>2.879559306997595E-2</v>
      </c>
      <c r="AB6095">
        <f>(1/(AA6095*k))*(LN((50-dTar)/(hTar-dTar)))</f>
        <v>151.76437020337937</v>
      </c>
      <c r="AC6095">
        <f t="shared" si="1240"/>
        <v>244.81826775539918</v>
      </c>
      <c r="AD6095" s="19">
        <v>284.35821533199999</v>
      </c>
      <c r="AE6095" s="19">
        <v>210.878250122</v>
      </c>
      <c r="AF6095">
        <f t="shared" si="1246"/>
        <v>1.3512514076672341E-3</v>
      </c>
      <c r="AG6095" s="23">
        <f t="shared" si="1241"/>
        <v>18.159522831187477</v>
      </c>
      <c r="AH6095" s="25">
        <f t="shared" si="1247"/>
        <v>21.571659244805108</v>
      </c>
      <c r="AI6095" s="25">
        <f t="shared" si="1242"/>
        <v>7.7159005868687416E-2</v>
      </c>
    </row>
    <row r="6096" spans="6:35" ht="15">
      <c r="F6096" s="5">
        <v>2006</v>
      </c>
      <c r="G6096" s="5">
        <v>9</v>
      </c>
      <c r="H6096" s="5">
        <v>0</v>
      </c>
      <c r="I6096" s="5">
        <v>254</v>
      </c>
      <c r="J6096" s="5">
        <v>19</v>
      </c>
      <c r="K6096" s="5">
        <v>22.604999542200002</v>
      </c>
      <c r="L6096" s="5">
        <v>0.72138863801999997</v>
      </c>
      <c r="M6096" s="5">
        <v>2.6499999687100002E-2</v>
      </c>
      <c r="N6096" s="8">
        <f t="shared" si="1243"/>
        <v>2.6499999687100002E-2</v>
      </c>
      <c r="O6096" s="5">
        <v>0</v>
      </c>
      <c r="P6096" s="5">
        <v>96.736587524399994</v>
      </c>
      <c r="Q6096" s="5">
        <v>16.034585952800001</v>
      </c>
      <c r="R6096" s="5">
        <v>81.149246215800005</v>
      </c>
      <c r="S6096">
        <f t="shared" si="1235"/>
        <v>1.5744709365807931E-3</v>
      </c>
      <c r="T6096">
        <f t="shared" si="1236"/>
        <v>4392.6789683978113</v>
      </c>
      <c r="U6096">
        <f t="shared" si="1237"/>
        <v>13191.87570954201</v>
      </c>
      <c r="V6096" s="9">
        <v>631.42132568399995</v>
      </c>
      <c r="W6096" s="9">
        <v>3856.7648925799999</v>
      </c>
      <c r="X6096">
        <f t="shared" si="1244"/>
        <v>5.6560887856804808E-5</v>
      </c>
      <c r="Y6096">
        <f t="shared" si="1245"/>
        <v>21.33546338645294</v>
      </c>
      <c r="Z6096">
        <f t="shared" si="1238"/>
        <v>3.2702115457059304E-2</v>
      </c>
      <c r="AA6096">
        <f t="shared" si="1239"/>
        <v>4.6388037458384226E-3</v>
      </c>
      <c r="AB6096">
        <f>(1/(AA6096*k))*(LN((50-dTar)/(hTar-dTar)))</f>
        <v>942.08448693658431</v>
      </c>
      <c r="AC6096">
        <f t="shared" si="1240"/>
        <v>1519.7209454496381</v>
      </c>
      <c r="AD6096" s="19">
        <v>407.70404052700002</v>
      </c>
      <c r="AE6096" s="19">
        <v>1309.03674316</v>
      </c>
      <c r="AF6096">
        <f t="shared" si="1246"/>
        <v>3.0897939901386104E-4</v>
      </c>
      <c r="AG6096" s="23">
        <f t="shared" si="1241"/>
        <v>11.317130619726282</v>
      </c>
      <c r="AH6096" s="25">
        <f t="shared" si="1247"/>
        <v>15.125036457245084</v>
      </c>
      <c r="AI6096" s="25">
        <f t="shared" si="1242"/>
        <v>1.242987024365305E-2</v>
      </c>
    </row>
    <row r="6097" spans="6:35" ht="15">
      <c r="F6097" s="5">
        <v>2006</v>
      </c>
      <c r="G6097" s="5">
        <v>9</v>
      </c>
      <c r="H6097" s="5">
        <v>0</v>
      </c>
      <c r="I6097" s="5">
        <v>254</v>
      </c>
      <c r="J6097" s="5">
        <v>20</v>
      </c>
      <c r="K6097" s="5">
        <v>20.1399993896</v>
      </c>
      <c r="L6097" s="5">
        <v>0.41274544596700002</v>
      </c>
      <c r="M6097" s="5">
        <v>5.8499999344300002E-2</v>
      </c>
      <c r="N6097" s="8">
        <f t="shared" si="1243"/>
        <v>5.8499999344300002E-2</v>
      </c>
      <c r="O6097" s="5">
        <v>0</v>
      </c>
      <c r="P6097" s="5">
        <v>96.736587524399994</v>
      </c>
      <c r="Q6097" s="5">
        <v>17.006040573100002</v>
      </c>
      <c r="R6097" s="5">
        <v>2.81772494316</v>
      </c>
      <c r="S6097">
        <f t="shared" si="1235"/>
        <v>3.475718862081065E-3</v>
      </c>
      <c r="T6097">
        <f t="shared" si="1236"/>
        <v>1989.8460272276034</v>
      </c>
      <c r="U6097">
        <f t="shared" si="1237"/>
        <v>5975.8069417685811</v>
      </c>
      <c r="V6097" s="9">
        <v>568.181152344</v>
      </c>
      <c r="W6097" s="9">
        <v>1747.0815429700001</v>
      </c>
      <c r="X6097">
        <f t="shared" si="1244"/>
        <v>1.2061169954807844E-4</v>
      </c>
      <c r="Y6097">
        <f t="shared" si="1245"/>
        <v>22.376331229081543</v>
      </c>
      <c r="Z6097">
        <f t="shared" si="1238"/>
        <v>7.2191462467317016E-2</v>
      </c>
      <c r="AA6097">
        <f t="shared" si="1239"/>
        <v>1.0240378086569753E-2</v>
      </c>
      <c r="AB6097">
        <f>(1/(AA6097*k))*(LN((50-dTar)/(hTar-dTar)))</f>
        <v>426.75622032248373</v>
      </c>
      <c r="AC6097">
        <f t="shared" si="1240"/>
        <v>688.42059880841202</v>
      </c>
      <c r="AD6097" s="19">
        <v>407.151519775</v>
      </c>
      <c r="AE6097" s="19">
        <v>592.982421875</v>
      </c>
      <c r="AF6097">
        <f t="shared" si="1246"/>
        <v>5.9222250513064152E-4</v>
      </c>
      <c r="AG6097" s="23">
        <f t="shared" si="1241"/>
        <v>13.253541899648519</v>
      </c>
      <c r="AH6097" s="25">
        <f t="shared" si="1247"/>
        <v>16.721057258828651</v>
      </c>
      <c r="AI6097" s="25">
        <f t="shared" si="1242"/>
        <v>2.7439524893934523E-2</v>
      </c>
    </row>
    <row r="6098" spans="6:35" ht="15">
      <c r="F6098" s="5">
        <v>2006</v>
      </c>
      <c r="G6098" s="5">
        <v>9</v>
      </c>
      <c r="H6098" s="5">
        <v>0</v>
      </c>
      <c r="I6098" s="5">
        <v>254</v>
      </c>
      <c r="J6098" s="5">
        <v>21</v>
      </c>
      <c r="K6098" s="5">
        <v>18.520000457799998</v>
      </c>
      <c r="L6098" s="5">
        <v>0.23029668629200001</v>
      </c>
      <c r="M6098" s="5">
        <v>0.26449999213199998</v>
      </c>
      <c r="N6098" s="8">
        <f t="shared" si="1243"/>
        <v>0.26449999213199998</v>
      </c>
      <c r="O6098" s="5">
        <v>0</v>
      </c>
      <c r="P6098" s="5">
        <v>96.736587524399994</v>
      </c>
      <c r="Q6098" s="5">
        <v>14.823539733900001</v>
      </c>
      <c r="R6098" s="5">
        <v>2.77364993095</v>
      </c>
      <c r="S6098">
        <f t="shared" si="1235"/>
        <v>1.5715002085090815E-2</v>
      </c>
      <c r="T6098">
        <f t="shared" si="1236"/>
        <v>440.09827883087337</v>
      </c>
      <c r="U6098">
        <f t="shared" si="1237"/>
        <v>1321.6813329834181</v>
      </c>
      <c r="V6098" s="9">
        <v>475.7293396</v>
      </c>
      <c r="W6098" s="9">
        <v>386.40557861299999</v>
      </c>
      <c r="X6098">
        <f t="shared" si="1244"/>
        <v>4.579139840415343E-4</v>
      </c>
      <c r="Y6098">
        <f t="shared" si="1245"/>
        <v>18.564863976959895</v>
      </c>
      <c r="Z6098">
        <f t="shared" si="1238"/>
        <v>0.32640412766882237</v>
      </c>
      <c r="AA6098">
        <f t="shared" si="1239"/>
        <v>4.6300512028814536E-2</v>
      </c>
      <c r="AB6098">
        <f>(1/(AA6098*k))*(LN((50-dTar)/(hTar-dTar)))</f>
        <v>94.386538191586098</v>
      </c>
      <c r="AC6098">
        <f t="shared" si="1240"/>
        <v>152.25937911860683</v>
      </c>
      <c r="AD6098" s="19">
        <v>403.64755249000001</v>
      </c>
      <c r="AE6098" s="19">
        <v>131.151123047</v>
      </c>
      <c r="AF6098">
        <f t="shared" si="1246"/>
        <v>1.4554810808545978E-3</v>
      </c>
      <c r="AG6098" s="23">
        <f t="shared" si="1241"/>
        <v>14.450692483882507</v>
      </c>
      <c r="AH6098" s="25">
        <f t="shared" si="1247"/>
        <v>16.014463423601612</v>
      </c>
      <c r="AI6098" s="25">
        <f t="shared" si="1242"/>
        <v>0.12406417435727143</v>
      </c>
    </row>
    <row r="6099" spans="6:35" ht="15">
      <c r="F6099" s="5">
        <v>2006</v>
      </c>
      <c r="G6099" s="5">
        <v>9</v>
      </c>
      <c r="H6099" s="5">
        <v>0</v>
      </c>
      <c r="I6099" s="5">
        <v>254</v>
      </c>
      <c r="J6099" s="5">
        <v>22</v>
      </c>
      <c r="K6099" s="5">
        <v>18.295000076299999</v>
      </c>
      <c r="L6099" s="5">
        <v>0.23127682507</v>
      </c>
      <c r="M6099" s="5">
        <v>0.264999985695</v>
      </c>
      <c r="N6099" s="8">
        <f t="shared" si="1243"/>
        <v>0.264999985695</v>
      </c>
      <c r="O6099" s="5">
        <v>0</v>
      </c>
      <c r="P6099" s="5">
        <v>96.736587524399994</v>
      </c>
      <c r="Q6099" s="5">
        <v>17.697164535500001</v>
      </c>
      <c r="R6099" s="5">
        <v>2.7767250537899999</v>
      </c>
      <c r="S6099">
        <f t="shared" si="1235"/>
        <v>1.5744708701797085E-2</v>
      </c>
      <c r="T6099">
        <f t="shared" si="1236"/>
        <v>439.26791536528413</v>
      </c>
      <c r="U6099">
        <f t="shared" si="1237"/>
        <v>1319.187626589073</v>
      </c>
      <c r="V6099" s="9">
        <v>475.65518188499999</v>
      </c>
      <c r="W6099" s="9">
        <v>385.676513672</v>
      </c>
      <c r="X6099">
        <f t="shared" si="1244"/>
        <v>4.5860634659077325E-4</v>
      </c>
      <c r="Y6099">
        <f t="shared" si="1245"/>
        <v>22.161652858732801</v>
      </c>
      <c r="Z6099">
        <f t="shared" si="1238"/>
        <v>0.32702114077893846</v>
      </c>
      <c r="AA6099">
        <f t="shared" si="1239"/>
        <v>4.638803550203436E-2</v>
      </c>
      <c r="AB6099">
        <f>(1/(AA6099*k))*(LN((50-dTar)/(hTar-dTar)))</f>
        <v>94.208452666766661</v>
      </c>
      <c r="AC6099">
        <f t="shared" si="1240"/>
        <v>151.97210095417219</v>
      </c>
      <c r="AD6099" s="19">
        <v>403.639160156</v>
      </c>
      <c r="AE6099" s="19">
        <v>130.90367126500001</v>
      </c>
      <c r="AF6099">
        <f t="shared" si="1246"/>
        <v>1.4566325550126739E-3</v>
      </c>
      <c r="AG6099" s="23">
        <f t="shared" si="1241"/>
        <v>17.25578295448123</v>
      </c>
      <c r="AH6099" s="25">
        <f t="shared" si="1247"/>
        <v>19.120473525406549</v>
      </c>
      <c r="AI6099" s="25">
        <f t="shared" si="1242"/>
        <v>0.12429869719440853</v>
      </c>
    </row>
    <row r="6100" spans="6:35" ht="15">
      <c r="F6100" s="5">
        <v>2006</v>
      </c>
      <c r="G6100" s="5">
        <v>9</v>
      </c>
      <c r="H6100" s="5">
        <v>0</v>
      </c>
      <c r="I6100" s="5">
        <v>254</v>
      </c>
      <c r="J6100" s="5">
        <v>23</v>
      </c>
      <c r="K6100" s="5">
        <v>17.729999542200002</v>
      </c>
      <c r="L6100" s="5">
        <v>0.234365940094</v>
      </c>
      <c r="M6100" s="5">
        <v>0.15999999642400001</v>
      </c>
      <c r="N6100" s="8">
        <f t="shared" si="1243"/>
        <v>0.15999999642400001</v>
      </c>
      <c r="O6100" s="5">
        <v>0</v>
      </c>
      <c r="P6100" s="5">
        <v>96.736587524399994</v>
      </c>
      <c r="Q6100" s="5">
        <v>19.023155212399999</v>
      </c>
      <c r="R6100" s="5">
        <v>2.57684993744</v>
      </c>
      <c r="S6100">
        <f t="shared" si="1235"/>
        <v>9.5062395168724959E-3</v>
      </c>
      <c r="T6100">
        <f t="shared" si="1236"/>
        <v>727.53746181091697</v>
      </c>
      <c r="U6100">
        <f t="shared" si="1237"/>
        <v>2184.9044374271475</v>
      </c>
      <c r="V6100" s="9">
        <v>499.22830200200002</v>
      </c>
      <c r="W6100" s="9">
        <v>638.77667236299999</v>
      </c>
      <c r="X6100">
        <f t="shared" si="1244"/>
        <v>3.0094109591169058E-4</v>
      </c>
      <c r="Y6100">
        <f t="shared" si="1245"/>
        <v>24.355746581033962</v>
      </c>
      <c r="Z6100">
        <f t="shared" si="1238"/>
        <v>0.19744673275350211</v>
      </c>
      <c r="AA6100">
        <f t="shared" si="1239"/>
        <v>2.8007871377715026E-2</v>
      </c>
      <c r="AB6100">
        <f>(1/(AA6100*k))*(LN((50-dTar)/(hTar-dTar)))</f>
        <v>156.03274479383967</v>
      </c>
      <c r="AC6100">
        <f t="shared" si="1240"/>
        <v>251.70378424367166</v>
      </c>
      <c r="AD6100" s="19">
        <v>405.41372680699999</v>
      </c>
      <c r="AE6100" s="19">
        <v>216.809204102</v>
      </c>
      <c r="AF6100">
        <f t="shared" si="1246"/>
        <v>1.1442607059166325E-3</v>
      </c>
      <c r="AG6100" s="23">
        <f t="shared" si="1241"/>
        <v>17.340932322317599</v>
      </c>
      <c r="AH6100" s="25">
        <f t="shared" si="1247"/>
        <v>20.007219496725746</v>
      </c>
      <c r="AI6100" s="25">
        <f t="shared" si="1242"/>
        <v>7.5048272378033049E-2</v>
      </c>
    </row>
    <row r="6101" spans="6:35" ht="15">
      <c r="F6101" s="5">
        <v>2006</v>
      </c>
      <c r="G6101" s="5">
        <v>9</v>
      </c>
      <c r="H6101" s="5">
        <v>0</v>
      </c>
      <c r="I6101" s="5">
        <v>254</v>
      </c>
      <c r="J6101" s="5">
        <v>24</v>
      </c>
      <c r="K6101" s="5">
        <v>17.899999618500001</v>
      </c>
      <c r="L6101" s="5">
        <v>0.26355093717599998</v>
      </c>
      <c r="M6101" s="5">
        <v>0.46700000762900001</v>
      </c>
      <c r="N6101" s="8">
        <f t="shared" si="1243"/>
        <v>0.46700000762900001</v>
      </c>
      <c r="O6101" s="5">
        <v>0</v>
      </c>
      <c r="P6101" s="5">
        <v>96.736587524399994</v>
      </c>
      <c r="Q6101" s="5">
        <v>16.301820755000001</v>
      </c>
      <c r="R6101" s="5">
        <v>2.5573749542200002</v>
      </c>
      <c r="S6101">
        <f t="shared" si="1235"/>
        <v>2.7746337663271631E-2</v>
      </c>
      <c r="T6101">
        <f t="shared" si="1236"/>
        <v>249.26336057054081</v>
      </c>
      <c r="U6101">
        <f t="shared" si="1237"/>
        <v>748.57536716112168</v>
      </c>
      <c r="V6101" s="9">
        <v>457.58108520500002</v>
      </c>
      <c r="W6101" s="9">
        <v>218.85281372099999</v>
      </c>
      <c r="X6101">
        <f t="shared" si="1244"/>
        <v>7.0174982282456423E-4</v>
      </c>
      <c r="Y6101">
        <f t="shared" si="1245"/>
        <v>19.757879250074716</v>
      </c>
      <c r="Z6101">
        <f t="shared" si="1238"/>
        <v>0.57629767351904448</v>
      </c>
      <c r="AA6101">
        <f t="shared" si="1239"/>
        <v>8.1747977746223388E-2</v>
      </c>
      <c r="AB6101">
        <f>(1/(AA6101*k))*(LN((50-dTar)/(hTar-dTar)))</f>
        <v>53.458754178167887</v>
      </c>
      <c r="AC6101">
        <f t="shared" si="1240"/>
        <v>86.236839231250244</v>
      </c>
      <c r="AD6101" s="19">
        <v>400.28973388700001</v>
      </c>
      <c r="AE6101" s="19">
        <v>74.281524658199999</v>
      </c>
      <c r="AF6101">
        <f t="shared" si="1246"/>
        <v>1.7831411564221398E-3</v>
      </c>
      <c r="AG6101" s="23">
        <f t="shared" si="1241"/>
        <v>16.719661608077789</v>
      </c>
      <c r="AH6101" s="25">
        <f t="shared" si="1247"/>
        <v>17.874469195727205</v>
      </c>
      <c r="AI6101" s="25">
        <f t="shared" si="1242"/>
        <v>0.21904715347748338</v>
      </c>
    </row>
    <row r="6102" spans="6:35" ht="15">
      <c r="F6102" s="5">
        <v>2006</v>
      </c>
      <c r="G6102" s="5">
        <v>9</v>
      </c>
      <c r="H6102" s="5">
        <v>0</v>
      </c>
      <c r="I6102" s="5">
        <v>255</v>
      </c>
      <c r="J6102" s="5">
        <v>1</v>
      </c>
      <c r="K6102" s="5">
        <v>16.719999313399999</v>
      </c>
      <c r="L6102" s="5">
        <v>0.18940319120900001</v>
      </c>
      <c r="M6102" s="5">
        <v>0.577000021935</v>
      </c>
      <c r="N6102" s="8">
        <f t="shared" si="1243"/>
        <v>0.577000021935</v>
      </c>
      <c r="O6102" s="5">
        <v>0</v>
      </c>
      <c r="P6102" s="5">
        <v>96.736587524399994</v>
      </c>
      <c r="Q6102" s="5">
        <v>11.5143852234</v>
      </c>
      <c r="R6102" s="5">
        <v>2.54815006256</v>
      </c>
      <c r="S6102">
        <f t="shared" si="1235"/>
        <v>3.4281878327167441E-2</v>
      </c>
      <c r="T6102">
        <f t="shared" si="1236"/>
        <v>201.74347809849149</v>
      </c>
      <c r="U6102">
        <f t="shared" si="1237"/>
        <v>605.86601193319655</v>
      </c>
      <c r="V6102" s="9">
        <v>453.550872803</v>
      </c>
      <c r="W6102" s="9">
        <v>177.13043212900001</v>
      </c>
      <c r="X6102">
        <f t="shared" si="1244"/>
        <v>8.0870338430325992E-4</v>
      </c>
      <c r="Y6102">
        <f t="shared" si="1245"/>
        <v>13.759208866403799</v>
      </c>
      <c r="Z6102">
        <f t="shared" si="1238"/>
        <v>0.71204232297517589</v>
      </c>
      <c r="AA6102">
        <f t="shared" si="1239"/>
        <v>0.10100339225301476</v>
      </c>
      <c r="AB6102">
        <f>(1/(AA6102*k))*(LN((50-dTar)/(hTar-dTar)))</f>
        <v>43.267309636001407</v>
      </c>
      <c r="AC6102">
        <f t="shared" si="1240"/>
        <v>69.796539077829536</v>
      </c>
      <c r="AD6102" s="19">
        <v>398.50054931599999</v>
      </c>
      <c r="AE6102" s="19">
        <v>60.120399475100001</v>
      </c>
      <c r="AF6102">
        <f t="shared" si="1246"/>
        <v>1.892443045427829E-3</v>
      </c>
      <c r="AG6102" s="23">
        <f t="shared" si="1241"/>
        <v>11.94181034843087</v>
      </c>
      <c r="AH6102" s="25">
        <f t="shared" si="1247"/>
        <v>12.632592196751157</v>
      </c>
      <c r="AI6102" s="25">
        <f t="shared" si="1242"/>
        <v>0.27064284860079851</v>
      </c>
    </row>
    <row r="6103" spans="6:35" ht="15">
      <c r="F6103" s="5">
        <v>2006</v>
      </c>
      <c r="G6103" s="5">
        <v>9</v>
      </c>
      <c r="H6103" s="5">
        <v>0</v>
      </c>
      <c r="I6103" s="5">
        <v>255</v>
      </c>
      <c r="J6103" s="5">
        <v>2</v>
      </c>
      <c r="K6103" s="5">
        <v>15.6599998474</v>
      </c>
      <c r="L6103" s="5">
        <v>6.2269009649799999E-2</v>
      </c>
      <c r="M6103" s="5">
        <v>0.13750000298000001</v>
      </c>
      <c r="N6103" s="8">
        <f t="shared" si="1243"/>
        <v>0.13750000298000001</v>
      </c>
      <c r="O6103" s="5">
        <v>0</v>
      </c>
      <c r="P6103" s="5">
        <v>96.736587524399994</v>
      </c>
      <c r="Q6103" s="5">
        <v>11.968830108600001</v>
      </c>
      <c r="R6103" s="5">
        <v>2.7203500270799998</v>
      </c>
      <c r="S6103">
        <f t="shared" si="1235"/>
        <v>8.1694249444526617E-3</v>
      </c>
      <c r="T6103">
        <f t="shared" si="1236"/>
        <v>846.58900920172721</v>
      </c>
      <c r="U6103">
        <f t="shared" si="1237"/>
        <v>2542.4341425357929</v>
      </c>
      <c r="V6103" s="9">
        <v>508.81256103499999</v>
      </c>
      <c r="W6103" s="9">
        <v>743.30377197300004</v>
      </c>
      <c r="X6103">
        <f t="shared" si="1244"/>
        <v>2.635358276151778E-4</v>
      </c>
      <c r="Y6103">
        <f t="shared" si="1245"/>
        <v>15.406012086258773</v>
      </c>
      <c r="Z6103">
        <f t="shared" si="1238"/>
        <v>0.16968079342985207</v>
      </c>
      <c r="AA6103">
        <f t="shared" si="1239"/>
        <v>2.4069265524818553E-2</v>
      </c>
      <c r="AB6103">
        <f>(1/(AA6103*k))*(LN((50-dTar)/(hTar-dTar)))</f>
        <v>181.56536776710141</v>
      </c>
      <c r="AC6103">
        <f t="shared" si="1240"/>
        <v>292.89166331692769</v>
      </c>
      <c r="AD6103" s="19">
        <v>405.79705810500002</v>
      </c>
      <c r="AE6103" s="19">
        <v>252.28707885700001</v>
      </c>
      <c r="AF6103">
        <f t="shared" si="1246"/>
        <v>1.051551469245267E-3</v>
      </c>
      <c r="AG6103" s="23">
        <f t="shared" si="1241"/>
        <v>10.661104272935303</v>
      </c>
      <c r="AH6103" s="25">
        <f t="shared" si="1247"/>
        <v>12.464614156421288</v>
      </c>
      <c r="AI6103" s="25">
        <f t="shared" si="1242"/>
        <v>6.4494611914100844E-2</v>
      </c>
    </row>
    <row r="6104" spans="6:35" ht="15">
      <c r="F6104" s="5">
        <v>2006</v>
      </c>
      <c r="G6104" s="5">
        <v>9</v>
      </c>
      <c r="H6104" s="5">
        <v>0</v>
      </c>
      <c r="I6104" s="5">
        <v>255</v>
      </c>
      <c r="J6104" s="5">
        <v>3</v>
      </c>
      <c r="K6104" s="5">
        <v>15.234999656699999</v>
      </c>
      <c r="L6104" s="5">
        <v>2.0775148645000002E-2</v>
      </c>
      <c r="M6104" s="5">
        <v>0.17649999260900001</v>
      </c>
      <c r="N6104" s="8">
        <f t="shared" si="1243"/>
        <v>0.17649999260900001</v>
      </c>
      <c r="O6104" s="5">
        <v>0</v>
      </c>
      <c r="P6104" s="5">
        <v>96.736587524399994</v>
      </c>
      <c r="Q6104" s="5">
        <v>14.0679101944</v>
      </c>
      <c r="R6104" s="5">
        <v>2.5225250721000001</v>
      </c>
      <c r="S6104">
        <f t="shared" si="1235"/>
        <v>1.0486570262295967E-2</v>
      </c>
      <c r="T6104">
        <f t="shared" si="1236"/>
        <v>659.52405757855558</v>
      </c>
      <c r="U6104">
        <f t="shared" si="1237"/>
        <v>1980.6499536210151</v>
      </c>
      <c r="V6104" s="9">
        <v>494.97012329099999</v>
      </c>
      <c r="W6104" s="9">
        <v>579.061035156</v>
      </c>
      <c r="X6104">
        <f t="shared" si="1244"/>
        <v>3.2736641348562936E-4</v>
      </c>
      <c r="Y6104">
        <f t="shared" si="1245"/>
        <v>17.941612420177044</v>
      </c>
      <c r="Z6104">
        <f t="shared" si="1238"/>
        <v>0.21780842281592031</v>
      </c>
      <c r="AA6104">
        <f t="shared" si="1239"/>
        <v>3.0896182510282966E-2</v>
      </c>
      <c r="AB6104">
        <f>(1/(AA6104*k))*(LN((50-dTar)/(hTar-dTar)))</f>
        <v>141.44611702249009</v>
      </c>
      <c r="AC6104">
        <f t="shared" si="1240"/>
        <v>228.17340660240438</v>
      </c>
      <c r="AD6104" s="19">
        <v>405.13333129900002</v>
      </c>
      <c r="AE6104" s="19">
        <v>196.540924072</v>
      </c>
      <c r="AF6104">
        <f t="shared" si="1246"/>
        <v>1.205040449980865E-3</v>
      </c>
      <c r="AG6104" s="23">
        <f t="shared" si="1241"/>
        <v>13.008419240941448</v>
      </c>
      <c r="AH6104" s="25">
        <f t="shared" si="1247"/>
        <v>14.883495218374462</v>
      </c>
      <c r="AI6104" s="25">
        <f t="shared" si="1242"/>
        <v>8.2787623850559988E-2</v>
      </c>
    </row>
    <row r="6105" spans="6:35" ht="15">
      <c r="F6105" s="5">
        <v>2006</v>
      </c>
      <c r="G6105" s="5">
        <v>9</v>
      </c>
      <c r="H6105" s="5">
        <v>0</v>
      </c>
      <c r="I6105" s="5">
        <v>255</v>
      </c>
      <c r="J6105" s="5">
        <v>4</v>
      </c>
      <c r="K6105" s="5">
        <v>15.135000228899999</v>
      </c>
      <c r="L6105" s="5">
        <v>1.2901263311500001E-2</v>
      </c>
      <c r="M6105" s="5">
        <v>0.42100000381500002</v>
      </c>
      <c r="N6105" s="8">
        <f t="shared" si="1243"/>
        <v>0.42100000381500002</v>
      </c>
      <c r="O6105" s="5">
        <v>0</v>
      </c>
      <c r="P6105" s="5">
        <v>96.736587524399994</v>
      </c>
      <c r="Q6105" s="5">
        <v>12.6104850769</v>
      </c>
      <c r="R6105" s="5">
        <v>2.5799250602699999</v>
      </c>
      <c r="S6105">
        <f t="shared" si="1235"/>
        <v>2.5013293514482265E-2</v>
      </c>
      <c r="T6105">
        <f t="shared" si="1236"/>
        <v>276.498789152565</v>
      </c>
      <c r="U6105">
        <f t="shared" si="1237"/>
        <v>830.36745607428384</v>
      </c>
      <c r="V6105" s="9">
        <v>461.18685913100001</v>
      </c>
      <c r="W6105" s="9">
        <v>242.76547241200001</v>
      </c>
      <c r="X6105">
        <f t="shared" si="1244"/>
        <v>6.5175461339317419E-4</v>
      </c>
      <c r="Y6105">
        <f t="shared" si="1245"/>
        <v>15.382567796655248</v>
      </c>
      <c r="Z6105">
        <f t="shared" si="1238"/>
        <v>0.51953173187705726</v>
      </c>
      <c r="AA6105">
        <f t="shared" si="1239"/>
        <v>7.3695713877524577E-2</v>
      </c>
      <c r="AB6105">
        <f>(1/(AA6105*k))*(LN((50-dTar)/(hTar-dTar)))</f>
        <v>59.299853640884329</v>
      </c>
      <c r="AC6105">
        <f t="shared" si="1240"/>
        <v>95.659392432195091</v>
      </c>
      <c r="AD6105" s="19">
        <v>401.04513549799998</v>
      </c>
      <c r="AE6105" s="19">
        <v>82.397796630900004</v>
      </c>
      <c r="AF6105">
        <f t="shared" si="1246"/>
        <v>1.7268105438152154E-3</v>
      </c>
      <c r="AG6105" s="23">
        <f t="shared" si="1241"/>
        <v>12.841588375461697</v>
      </c>
      <c r="AH6105" s="25">
        <f t="shared" si="1247"/>
        <v>13.807398814810828</v>
      </c>
      <c r="AI6105" s="25">
        <f t="shared" si="1242"/>
        <v>0.19747077289760356</v>
      </c>
    </row>
    <row r="6106" spans="6:35" ht="15">
      <c r="F6106" s="5">
        <v>2006</v>
      </c>
      <c r="G6106" s="5">
        <v>9</v>
      </c>
      <c r="H6106" s="5">
        <v>0</v>
      </c>
      <c r="I6106" s="5">
        <v>255</v>
      </c>
      <c r="J6106" s="5">
        <v>5</v>
      </c>
      <c r="K6106" s="5">
        <v>15.074999809299999</v>
      </c>
      <c r="L6106" s="5">
        <v>1.456510555E-2</v>
      </c>
      <c r="M6106" s="5">
        <v>0.28099998831700002</v>
      </c>
      <c r="N6106" s="8">
        <f t="shared" si="1243"/>
        <v>0.28099998831700002</v>
      </c>
      <c r="O6106" s="5">
        <v>0</v>
      </c>
      <c r="P6106" s="5">
        <v>96.736587524399994</v>
      </c>
      <c r="Q6106" s="5">
        <v>12.656074523899999</v>
      </c>
      <c r="R6106" s="5">
        <v>2.7459750175500002</v>
      </c>
      <c r="S6106">
        <f t="shared" si="1235"/>
        <v>1.6695332830514283E-2</v>
      </c>
      <c r="T6106">
        <f t="shared" si="1236"/>
        <v>414.25621397803604</v>
      </c>
      <c r="U6106">
        <f t="shared" si="1237"/>
        <v>1244.0737249453337</v>
      </c>
      <c r="V6106" s="9">
        <v>474.29611206099997</v>
      </c>
      <c r="W6106" s="9">
        <v>363.71624755900001</v>
      </c>
      <c r="X6106">
        <f t="shared" si="1244"/>
        <v>4.8028753825938219E-4</v>
      </c>
      <c r="Y6106">
        <f t="shared" si="1245"/>
        <v>15.799595100281394</v>
      </c>
      <c r="Z6106">
        <f t="shared" si="1238"/>
        <v>0.34676581773124049</v>
      </c>
      <c r="AA6106">
        <f t="shared" si="1239"/>
        <v>4.9188823161382463E-2</v>
      </c>
      <c r="AB6106">
        <f>(1/(AA6106*k))*(LN((50-dTar)/(hTar-dTar)))</f>
        <v>88.844269206437161</v>
      </c>
      <c r="AC6106">
        <f t="shared" si="1240"/>
        <v>143.31888346366276</v>
      </c>
      <c r="AD6106" s="19">
        <v>403.37078857400002</v>
      </c>
      <c r="AE6106" s="19">
        <v>123.450080872</v>
      </c>
      <c r="AF6106">
        <f t="shared" si="1246"/>
        <v>1.4922260553237223E-3</v>
      </c>
      <c r="AG6106" s="23">
        <f t="shared" si="1241"/>
        <v>12.420627774259277</v>
      </c>
      <c r="AH6106" s="25">
        <f t="shared" si="1247"/>
        <v>13.704952192817091</v>
      </c>
      <c r="AI6106" s="25">
        <f t="shared" si="1242"/>
        <v>0.13180352582979835</v>
      </c>
    </row>
    <row r="6107" spans="6:35" ht="15">
      <c r="F6107" s="5">
        <v>2006</v>
      </c>
      <c r="G6107" s="5">
        <v>9</v>
      </c>
      <c r="H6107" s="5">
        <v>0</v>
      </c>
      <c r="I6107" s="5">
        <v>255</v>
      </c>
      <c r="J6107" s="5">
        <v>6</v>
      </c>
      <c r="K6107" s="5">
        <v>14.7150001526</v>
      </c>
      <c r="L6107" s="5">
        <v>1.4231137E-2</v>
      </c>
      <c r="M6107" s="5">
        <v>0.391000002623</v>
      </c>
      <c r="N6107" s="8">
        <f t="shared" si="1243"/>
        <v>0.391000002623</v>
      </c>
      <c r="O6107" s="5">
        <v>0.30000001192100001</v>
      </c>
      <c r="P6107" s="5">
        <v>96.736587524399994</v>
      </c>
      <c r="Q6107" s="5">
        <v>8.0648221969599998</v>
      </c>
      <c r="R6107" s="5">
        <v>2.1412250995600002</v>
      </c>
      <c r="S6107">
        <f t="shared" si="1235"/>
        <v>2.3230873494410102E-2</v>
      </c>
      <c r="T6107">
        <f t="shared" si="1236"/>
        <v>297.71353070887506</v>
      </c>
      <c r="U6107">
        <f t="shared" si="1237"/>
        <v>894.07851618914924</v>
      </c>
      <c r="V6107" s="9">
        <v>463.284332275</v>
      </c>
      <c r="W6107" s="9">
        <v>261.39196777299998</v>
      </c>
      <c r="X6107">
        <f t="shared" si="1244"/>
        <v>6.1775877975426446E-4</v>
      </c>
      <c r="Y6107">
        <f t="shared" si="1245"/>
        <v>9.8823329114991925</v>
      </c>
      <c r="Z6107">
        <f t="shared" si="1238"/>
        <v>0.48251046718737223</v>
      </c>
      <c r="AA6107">
        <f t="shared" si="1239"/>
        <v>6.8444237668173882E-2</v>
      </c>
      <c r="AB6107">
        <f>(1/(AA6107*k))*(LN((50-dTar)/(hTar-dTar)))</f>
        <v>63.849714684305475</v>
      </c>
      <c r="AC6107">
        <f t="shared" si="1240"/>
        <v>102.99898800186284</v>
      </c>
      <c r="AD6107" s="19">
        <v>401.54010009799998</v>
      </c>
      <c r="AE6107" s="19">
        <v>88.719879150400004</v>
      </c>
      <c r="AF6107">
        <f t="shared" si="1246"/>
        <v>1.6856045255160144E-3</v>
      </c>
      <c r="AG6107" s="23">
        <f t="shared" si="1241"/>
        <v>8.1666061460029749</v>
      </c>
      <c r="AH6107" s="25">
        <f t="shared" si="1247"/>
        <v>8.8187431949557791</v>
      </c>
      <c r="AI6107" s="25">
        <f t="shared" si="1242"/>
        <v>0.18339922095311356</v>
      </c>
    </row>
    <row r="6108" spans="6:35" ht="15">
      <c r="F6108" s="5">
        <v>2006</v>
      </c>
      <c r="G6108" s="5">
        <v>9</v>
      </c>
      <c r="H6108" s="5">
        <v>0</v>
      </c>
      <c r="I6108" s="5">
        <v>255</v>
      </c>
      <c r="J6108" s="5">
        <v>7</v>
      </c>
      <c r="K6108" s="5">
        <v>14.484999656699999</v>
      </c>
      <c r="L6108" s="5">
        <v>8.2478243857599994E-3</v>
      </c>
      <c r="M6108" s="5">
        <v>9.5499999821199999E-2</v>
      </c>
      <c r="N6108" s="8">
        <f t="shared" si="1243"/>
        <v>9.5499999821199999E-2</v>
      </c>
      <c r="O6108" s="5">
        <v>0</v>
      </c>
      <c r="P6108" s="5">
        <v>96.736587524399994</v>
      </c>
      <c r="Q6108" s="5">
        <v>7.4052710533099999</v>
      </c>
      <c r="R6108" s="5">
        <v>2.95609998703</v>
      </c>
      <c r="S6108">
        <f t="shared" si="1235"/>
        <v>5.6740368278247718E-3</v>
      </c>
      <c r="T6108">
        <f t="shared" si="1236"/>
        <v>1218.9109058221366</v>
      </c>
      <c r="U6108">
        <f t="shared" si="1237"/>
        <v>3660.5728044988041</v>
      </c>
      <c r="V6108" s="9">
        <v>535.67083740199996</v>
      </c>
      <c r="W6108" s="9">
        <v>1070.2017822299999</v>
      </c>
      <c r="X6108">
        <f t="shared" si="1244"/>
        <v>1.898813942736422E-4</v>
      </c>
      <c r="Y6108">
        <f t="shared" si="1245"/>
        <v>9.6353609034690439</v>
      </c>
      <c r="Z6108">
        <f t="shared" si="1238"/>
        <v>0.11785102102557019</v>
      </c>
      <c r="AA6108">
        <f t="shared" si="1239"/>
        <v>1.671719857090425E-2</v>
      </c>
      <c r="AB6108">
        <f>(1/(AA6108*k))*(LN((50-dTar)/(hTar-dTar)))</f>
        <v>261.41611157887382</v>
      </c>
      <c r="AC6108">
        <f t="shared" si="1240"/>
        <v>421.70266653712218</v>
      </c>
      <c r="AD6108" s="19">
        <v>410.02093505900001</v>
      </c>
      <c r="AE6108" s="19">
        <v>363.24057006800001</v>
      </c>
      <c r="AF6108">
        <f t="shared" si="1246"/>
        <v>8.3684517386608116E-4</v>
      </c>
      <c r="AG6108" s="23">
        <f t="shared" si="1241"/>
        <v>6.2350435697854012</v>
      </c>
      <c r="AH6108" s="25">
        <f t="shared" si="1247"/>
        <v>7.5274829931746998</v>
      </c>
      <c r="AI6108" s="25">
        <f t="shared" si="1242"/>
        <v>4.4794438492927739E-2</v>
      </c>
    </row>
    <row r="6109" spans="6:35" ht="15">
      <c r="F6109" s="5">
        <v>2006</v>
      </c>
      <c r="G6109" s="5">
        <v>9</v>
      </c>
      <c r="H6109" s="5">
        <v>0</v>
      </c>
      <c r="I6109" s="5">
        <v>255</v>
      </c>
      <c r="J6109" s="5">
        <v>8</v>
      </c>
      <c r="K6109" s="5">
        <v>14.9600000381</v>
      </c>
      <c r="L6109" s="5">
        <v>3.8270335644499998E-2</v>
      </c>
      <c r="M6109" s="5">
        <v>0.246000006795</v>
      </c>
      <c r="N6109" s="8">
        <f t="shared" si="1243"/>
        <v>0.246000006795</v>
      </c>
      <c r="O6109" s="5">
        <v>0</v>
      </c>
      <c r="P6109" s="5">
        <v>96.736587524399994</v>
      </c>
      <c r="Q6109" s="5">
        <v>12.9547863007</v>
      </c>
      <c r="R6109" s="5">
        <v>93.613250732400004</v>
      </c>
      <c r="S6109">
        <f t="shared" si="1235"/>
        <v>1.4615843987573684E-2</v>
      </c>
      <c r="T6109">
        <f t="shared" si="1236"/>
        <v>473.19507346630996</v>
      </c>
      <c r="U6109">
        <f t="shared" si="1237"/>
        <v>1421.0759858492443</v>
      </c>
      <c r="V6109" s="9">
        <v>364.58041381800001</v>
      </c>
      <c r="W6109" s="9">
        <v>415.46450805699999</v>
      </c>
      <c r="X6109">
        <f t="shared" si="1244"/>
        <v>4.5431397997755047E-4</v>
      </c>
      <c r="Y6109">
        <f t="shared" si="1245"/>
        <v>16.502473900343247</v>
      </c>
      <c r="Z6109">
        <f t="shared" si="1238"/>
        <v>0.30357436677871252</v>
      </c>
      <c r="AA6109">
        <f t="shared" si="1239"/>
        <v>4.3062104395134179E-2</v>
      </c>
      <c r="AB6109">
        <f>(1/(AA6109*k))*(LN((50-dTar)/(hTar-dTar)))</f>
        <v>101.48470698964498</v>
      </c>
      <c r="AC6109">
        <f t="shared" si="1240"/>
        <v>163.70977018897088</v>
      </c>
      <c r="AD6109" s="19">
        <v>302.01873779300001</v>
      </c>
      <c r="AE6109" s="19">
        <v>141.01411438</v>
      </c>
      <c r="AF6109">
        <f t="shared" si="1246"/>
        <v>1.6481452977658447E-3</v>
      </c>
      <c r="AG6109" s="23">
        <f t="shared" si="1241"/>
        <v>12.049817847835119</v>
      </c>
      <c r="AH6109" s="25">
        <f t="shared" si="1247"/>
        <v>13.742244658723436</v>
      </c>
      <c r="AI6109" s="25">
        <f t="shared" si="1242"/>
        <v>0.11538672454732544</v>
      </c>
    </row>
    <row r="6110" spans="6:35" ht="15">
      <c r="F6110" s="5">
        <v>2006</v>
      </c>
      <c r="G6110" s="5">
        <v>9</v>
      </c>
      <c r="H6110" s="5">
        <v>0</v>
      </c>
      <c r="I6110" s="5">
        <v>255</v>
      </c>
      <c r="J6110" s="5">
        <v>9</v>
      </c>
      <c r="K6110" s="5">
        <v>16.879999160800001</v>
      </c>
      <c r="L6110" s="5">
        <v>0.28075501322700003</v>
      </c>
      <c r="M6110" s="5">
        <v>0.82950001954999997</v>
      </c>
      <c r="N6110" s="8">
        <f t="shared" si="1243"/>
        <v>0.82950001954999997</v>
      </c>
      <c r="O6110" s="5">
        <v>0</v>
      </c>
      <c r="P6110" s="5">
        <v>96.736587524399994</v>
      </c>
      <c r="Q6110" s="5">
        <v>31.597265243500001</v>
      </c>
      <c r="R6110" s="5">
        <v>87.227500915500002</v>
      </c>
      <c r="S6110">
        <f t="shared" si="1235"/>
        <v>4.9283912758324937E-2</v>
      </c>
      <c r="T6110">
        <f t="shared" si="1236"/>
        <v>140.33271675053425</v>
      </c>
      <c r="U6110">
        <f t="shared" si="1237"/>
        <v>421.44025790954589</v>
      </c>
      <c r="V6110" s="9">
        <v>313.39706420900001</v>
      </c>
      <c r="W6110" s="9">
        <v>123.211891174</v>
      </c>
      <c r="X6110">
        <f t="shared" si="1244"/>
        <v>1.1654343183449282E-3</v>
      </c>
      <c r="Y6110">
        <f t="shared" si="1245"/>
        <v>37.775373305487449</v>
      </c>
      <c r="Z6110">
        <f t="shared" si="1238"/>
        <v>1.0236379521227685</v>
      </c>
      <c r="AA6110">
        <f t="shared" si="1239"/>
        <v>0.14520331484134724</v>
      </c>
      <c r="AB6110">
        <f>(1/(AA6110*k))*(LN((50-dTar)/(hTar-dTar)))</f>
        <v>30.09673058547337</v>
      </c>
      <c r="AC6110">
        <f t="shared" si="1240"/>
        <v>48.550456455374679</v>
      </c>
      <c r="AD6110" s="19">
        <v>301.70025634799998</v>
      </c>
      <c r="AE6110" s="19">
        <v>41.819732666</v>
      </c>
      <c r="AF6110">
        <f t="shared" si="1246"/>
        <v>2.5505620521914904E-3</v>
      </c>
      <c r="AG6110" s="23">
        <f t="shared" si="1241"/>
        <v>33.097612872517374</v>
      </c>
      <c r="AH6110" s="25">
        <f t="shared" si="1247"/>
        <v>34.875600455279731</v>
      </c>
      <c r="AI6110" s="25">
        <f t="shared" si="1242"/>
        <v>0.38907840497572832</v>
      </c>
    </row>
    <row r="6111" spans="6:35" ht="15">
      <c r="F6111" s="5">
        <v>2006</v>
      </c>
      <c r="G6111" s="5">
        <v>9</v>
      </c>
      <c r="H6111" s="5">
        <v>0</v>
      </c>
      <c r="I6111" s="5">
        <v>255</v>
      </c>
      <c r="J6111" s="5">
        <v>10</v>
      </c>
      <c r="K6111" s="5">
        <v>16.245000839199999</v>
      </c>
      <c r="L6111" s="5">
        <v>0.29180645942700001</v>
      </c>
      <c r="M6111" s="5">
        <v>2.5550000667599999</v>
      </c>
      <c r="N6111" s="8">
        <f t="shared" si="1243"/>
        <v>2.5550000667599999</v>
      </c>
      <c r="O6111" s="5">
        <v>0</v>
      </c>
      <c r="P6111" s="5">
        <v>96.736587524399994</v>
      </c>
      <c r="Q6111" s="5">
        <v>25.6928749084</v>
      </c>
      <c r="R6111" s="5">
        <v>44.116001129200001</v>
      </c>
      <c r="S6111">
        <f t="shared" si="1235"/>
        <v>0.15180276964432801</v>
      </c>
      <c r="T6111">
        <f t="shared" si="1236"/>
        <v>45.560073677683853</v>
      </c>
      <c r="U6111">
        <f t="shared" si="1237"/>
        <v>136.82375461478338</v>
      </c>
      <c r="V6111" s="9">
        <v>366.35125732400002</v>
      </c>
      <c r="W6111" s="9">
        <v>40.001667022699998</v>
      </c>
      <c r="X6111">
        <f t="shared" si="1244"/>
        <v>1.8410216026062303E-3</v>
      </c>
      <c r="Y6111">
        <f t="shared" si="1245"/>
        <v>28.04522662132289</v>
      </c>
      <c r="Z6111">
        <f t="shared" si="1238"/>
        <v>3.152977666511187</v>
      </c>
      <c r="AA6111">
        <f t="shared" si="1239"/>
        <v>0.44725071774522479</v>
      </c>
      <c r="AB6111">
        <f>(1/(AA6111*k))*(LN((50-dTar)/(hTar-dTar)))</f>
        <v>9.771130315741912</v>
      </c>
      <c r="AC6111">
        <f t="shared" si="1240"/>
        <v>15.762271438984532</v>
      </c>
      <c r="AD6111" s="19">
        <v>324.33889770500002</v>
      </c>
      <c r="AE6111" s="19">
        <v>13.5770921707</v>
      </c>
      <c r="AF6111">
        <f t="shared" si="1246"/>
        <v>2.8274285116727939E-3</v>
      </c>
      <c r="AG6111" s="23">
        <f t="shared" si="1241"/>
        <v>26.795343541345275</v>
      </c>
      <c r="AH6111" s="25">
        <f t="shared" si="1247"/>
        <v>27.270416309168478</v>
      </c>
      <c r="AI6111" s="25">
        <f t="shared" si="1242"/>
        <v>1.1984271576354542</v>
      </c>
    </row>
    <row r="6112" spans="6:35" ht="15">
      <c r="F6112" s="5">
        <v>2006</v>
      </c>
      <c r="G6112" s="5">
        <v>9</v>
      </c>
      <c r="H6112" s="5">
        <v>0</v>
      </c>
      <c r="I6112" s="5">
        <v>255</v>
      </c>
      <c r="J6112" s="5">
        <v>11</v>
      </c>
      <c r="K6112" s="5">
        <v>16.350000381499999</v>
      </c>
      <c r="L6112" s="5">
        <v>0.199872091413</v>
      </c>
      <c r="M6112" s="5">
        <v>1.0579999685299999</v>
      </c>
      <c r="N6112" s="8">
        <f t="shared" si="1243"/>
        <v>1.0579999685299999</v>
      </c>
      <c r="O6112" s="5">
        <v>0</v>
      </c>
      <c r="P6112" s="5">
        <v>96.736587524399994</v>
      </c>
      <c r="Q6112" s="5">
        <v>19.554229736300002</v>
      </c>
      <c r="R6112" s="5">
        <v>143.940750122</v>
      </c>
      <c r="S6112">
        <f t="shared" si="1235"/>
        <v>6.2860008340482082E-2</v>
      </c>
      <c r="T6112">
        <f t="shared" si="1236"/>
        <v>110.02456970751035</v>
      </c>
      <c r="U6112">
        <f t="shared" si="1237"/>
        <v>330.42033324522987</v>
      </c>
      <c r="V6112" s="9">
        <v>277.21911621100003</v>
      </c>
      <c r="W6112" s="9">
        <v>96.601394653300005</v>
      </c>
      <c r="X6112">
        <f t="shared" si="1244"/>
        <v>1.4199687626247235E-3</v>
      </c>
      <c r="Y6112">
        <f t="shared" si="1245"/>
        <v>23.174873945116541</v>
      </c>
      <c r="Z6112">
        <f t="shared" si="1238"/>
        <v>1.3056165106777575</v>
      </c>
      <c r="AA6112">
        <f t="shared" si="1239"/>
        <v>0.18520204811560823</v>
      </c>
      <c r="AB6112">
        <f>(1/(AA6112*k))*(LN((50-dTar)/(hTar-dTar)))</f>
        <v>23.596634547851924</v>
      </c>
      <c r="AC6112">
        <f t="shared" si="1240"/>
        <v>38.064844779579758</v>
      </c>
      <c r="AD6112" s="19">
        <v>260.04794311500001</v>
      </c>
      <c r="AE6112" s="19">
        <v>32.787780761699999</v>
      </c>
      <c r="AF6112">
        <f t="shared" si="1246"/>
        <v>3.0220558521878568E-3</v>
      </c>
      <c r="AG6112" s="23">
        <f t="shared" si="1241"/>
        <v>20.508973481151148</v>
      </c>
      <c r="AH6112" s="25">
        <f t="shared" si="1247"/>
        <v>21.522265630189512</v>
      </c>
      <c r="AI6112" s="25">
        <f t="shared" si="1242"/>
        <v>0.49625669743002376</v>
      </c>
    </row>
    <row r="6113" spans="6:35" ht="15">
      <c r="F6113" s="5">
        <v>2006</v>
      </c>
      <c r="G6113" s="5">
        <v>9</v>
      </c>
      <c r="H6113" s="5">
        <v>0</v>
      </c>
      <c r="I6113" s="5">
        <v>255</v>
      </c>
      <c r="J6113" s="5">
        <v>12</v>
      </c>
      <c r="K6113" s="5">
        <v>17.334999084500001</v>
      </c>
      <c r="L6113" s="5">
        <v>0.21078333258599999</v>
      </c>
      <c r="M6113" s="5">
        <v>0.77050000429200005</v>
      </c>
      <c r="N6113" s="8">
        <f t="shared" si="1243"/>
        <v>0.77050000429200005</v>
      </c>
      <c r="O6113" s="5">
        <v>0</v>
      </c>
      <c r="P6113" s="5">
        <v>96.736587524399994</v>
      </c>
      <c r="Q6113" s="5">
        <v>17.9449996948</v>
      </c>
      <c r="R6113" s="5">
        <v>335.6875</v>
      </c>
      <c r="S6113">
        <f t="shared" si="1235"/>
        <v>4.5778485951593159E-2</v>
      </c>
      <c r="T6113">
        <f t="shared" si="1236"/>
        <v>151.07850829285371</v>
      </c>
      <c r="U6113">
        <f t="shared" si="1237"/>
        <v>453.71148634366722</v>
      </c>
      <c r="V6113" s="9">
        <v>190.26817321799999</v>
      </c>
      <c r="W6113" s="9">
        <v>132.646682739</v>
      </c>
      <c r="X6113">
        <f t="shared" si="1244"/>
        <v>1.2876205010476642E-3</v>
      </c>
      <c r="Y6113">
        <f t="shared" si="1245"/>
        <v>22.278966879749497</v>
      </c>
      <c r="Z6113">
        <f t="shared" si="1238"/>
        <v>0.95082944896363075</v>
      </c>
      <c r="AA6113">
        <f t="shared" si="1239"/>
        <v>0.13487540936908554</v>
      </c>
      <c r="AB6113">
        <f>(1/(AA6113*k))*(LN((50-dTar)/(hTar-dTar)))</f>
        <v>32.401347787118304</v>
      </c>
      <c r="AC6113">
        <f t="shared" si="1240"/>
        <v>52.268143224607194</v>
      </c>
      <c r="AD6113" s="19">
        <v>188.76649475100001</v>
      </c>
      <c r="AE6113" s="19">
        <v>45.022029876700003</v>
      </c>
      <c r="AF6113">
        <f t="shared" si="1246"/>
        <v>3.4958108388380795E-3</v>
      </c>
      <c r="AG6113" s="23">
        <f t="shared" si="1241"/>
        <v>18.208164263925646</v>
      </c>
      <c r="AH6113" s="25">
        <f t="shared" si="1247"/>
        <v>19.755450963731214</v>
      </c>
      <c r="AI6113" s="25">
        <f t="shared" si="1242"/>
        <v>0.36140434676102262</v>
      </c>
    </row>
    <row r="6114" spans="6:35" ht="15">
      <c r="F6114" s="5">
        <v>2006</v>
      </c>
      <c r="G6114" s="5">
        <v>9</v>
      </c>
      <c r="H6114" s="5">
        <v>0</v>
      </c>
      <c r="I6114" s="5">
        <v>255</v>
      </c>
      <c r="J6114" s="5">
        <v>13</v>
      </c>
      <c r="K6114" s="5">
        <v>19.0699996948</v>
      </c>
      <c r="L6114" s="5">
        <v>0.26041838526700001</v>
      </c>
      <c r="M6114" s="5">
        <v>0.37850001454400001</v>
      </c>
      <c r="N6114" s="8">
        <f t="shared" si="1243"/>
        <v>0.37850001454400001</v>
      </c>
      <c r="O6114" s="5">
        <v>0</v>
      </c>
      <c r="P6114" s="5">
        <v>96.736587524399994</v>
      </c>
      <c r="Q6114" s="5">
        <v>28.930250167800001</v>
      </c>
      <c r="R6114" s="5">
        <v>704.27752685500002</v>
      </c>
      <c r="S6114">
        <f t="shared" si="1235"/>
        <v>2.2488199223829924E-2</v>
      </c>
      <c r="T6114">
        <f t="shared" si="1236"/>
        <v>307.54553980219401</v>
      </c>
      <c r="U6114">
        <f t="shared" si="1237"/>
        <v>923.60551847346562</v>
      </c>
      <c r="V6114" s="9">
        <v>133.254196167</v>
      </c>
      <c r="W6114" s="9">
        <v>270.02447509799998</v>
      </c>
      <c r="X6114">
        <f t="shared" si="1244"/>
        <v>7.5364527494830148E-4</v>
      </c>
      <c r="Y6114">
        <f t="shared" si="1245"/>
        <v>37.65882080036144</v>
      </c>
      <c r="Z6114">
        <f t="shared" si="1238"/>
        <v>0.46708495555726026</v>
      </c>
      <c r="AA6114">
        <f t="shared" si="1239"/>
        <v>6.6256124754647025E-2</v>
      </c>
      <c r="AB6114">
        <f>(1/(AA6114*k))*(LN((50-dTar)/(hTar-dTar)))</f>
        <v>65.958355745688024</v>
      </c>
      <c r="AC6114">
        <f t="shared" si="1240"/>
        <v>106.40053641058208</v>
      </c>
      <c r="AD6114" s="19">
        <v>139.090499878</v>
      </c>
      <c r="AE6114" s="19">
        <v>91.649864196799996</v>
      </c>
      <c r="AF6114">
        <f t="shared" si="1246"/>
        <v>2.966118909216589E-3</v>
      </c>
      <c r="AG6114" s="23">
        <f t="shared" si="1241"/>
        <v>25.773823376495994</v>
      </c>
      <c r="AH6114" s="25">
        <f t="shared" si="1247"/>
        <v>30.291236814742184</v>
      </c>
      <c r="AI6114" s="25">
        <f t="shared" si="1242"/>
        <v>0.17753608013410385</v>
      </c>
    </row>
    <row r="6115" spans="6:35" ht="15">
      <c r="F6115" s="5">
        <v>2006</v>
      </c>
      <c r="G6115" s="5">
        <v>9</v>
      </c>
      <c r="H6115" s="5">
        <v>0</v>
      </c>
      <c r="I6115" s="5">
        <v>255</v>
      </c>
      <c r="J6115" s="5">
        <v>14</v>
      </c>
      <c r="K6115" s="5">
        <v>23.295000076299999</v>
      </c>
      <c r="L6115" s="5">
        <v>0.96305936574899997</v>
      </c>
      <c r="M6115" s="5">
        <v>0.43250000476799999</v>
      </c>
      <c r="N6115" s="8">
        <f t="shared" si="1243"/>
        <v>0.43250000476799999</v>
      </c>
      <c r="O6115" s="5">
        <v>0</v>
      </c>
      <c r="P6115" s="5">
        <v>96.736587524399994</v>
      </c>
      <c r="Q6115" s="5">
        <v>39.181694030800003</v>
      </c>
      <c r="R6115" s="5">
        <v>1452.5274658200001</v>
      </c>
      <c r="S6115">
        <f t="shared" si="1235"/>
        <v>2.5696554551649899E-2</v>
      </c>
      <c r="T6115">
        <f t="shared" si="1236"/>
        <v>269.14679769891524</v>
      </c>
      <c r="U6115">
        <f t="shared" si="1237"/>
        <v>808.28831981781889</v>
      </c>
      <c r="V6115" s="9">
        <v>105.830413818</v>
      </c>
      <c r="W6115" s="9">
        <v>236.31044006299999</v>
      </c>
      <c r="X6115">
        <f t="shared" si="1244"/>
        <v>8.6924082147954906E-4</v>
      </c>
      <c r="Y6115">
        <f t="shared" si="1245"/>
        <v>51.14792388402207</v>
      </c>
      <c r="Z6115">
        <f t="shared" si="1238"/>
        <v>0.53372321728693695</v>
      </c>
      <c r="AA6115">
        <f t="shared" si="1239"/>
        <v>7.5708779844611732E-2</v>
      </c>
      <c r="AB6115">
        <f>(1/(AA6115*k))*(LN((50-dTar)/(hTar-dTar)))</f>
        <v>57.723094413450951</v>
      </c>
      <c r="AC6115">
        <f t="shared" si="1240"/>
        <v>93.115847710793915</v>
      </c>
      <c r="AD6115" s="19">
        <v>147.61602783199999</v>
      </c>
      <c r="AE6115" s="19">
        <v>80.206863403300005</v>
      </c>
      <c r="AF6115">
        <f t="shared" si="1246"/>
        <v>3.1158594418480711E-3</v>
      </c>
      <c r="AG6115" s="23">
        <f t="shared" si="1241"/>
        <v>36.308075298750985</v>
      </c>
      <c r="AH6115" s="25">
        <f t="shared" si="1247"/>
        <v>41.948609245020798</v>
      </c>
      <c r="AI6115" s="25">
        <f t="shared" si="1242"/>
        <v>0.20286486804233891</v>
      </c>
    </row>
    <row r="6116" spans="6:35" ht="15">
      <c r="F6116" s="5">
        <v>2006</v>
      </c>
      <c r="G6116" s="5">
        <v>9</v>
      </c>
      <c r="H6116" s="5">
        <v>0</v>
      </c>
      <c r="I6116" s="5">
        <v>255</v>
      </c>
      <c r="J6116" s="5">
        <v>15</v>
      </c>
      <c r="K6116" s="5">
        <v>24.6749992371</v>
      </c>
      <c r="L6116" s="5">
        <v>1.2932333946200001</v>
      </c>
      <c r="M6116" s="5">
        <v>0.73299998045000003</v>
      </c>
      <c r="N6116" s="8">
        <f t="shared" si="1243"/>
        <v>0.73299998045000003</v>
      </c>
      <c r="O6116" s="5">
        <v>0</v>
      </c>
      <c r="P6116" s="5">
        <v>96.736587524399994</v>
      </c>
      <c r="Q6116" s="5">
        <v>46.532356262199997</v>
      </c>
      <c r="R6116" s="5">
        <v>1143.07995605</v>
      </c>
      <c r="S6116">
        <f t="shared" si="1235"/>
        <v>4.3550459598481257E-2</v>
      </c>
      <c r="T6116">
        <f t="shared" si="1236"/>
        <v>158.80763218657839</v>
      </c>
      <c r="U6116">
        <f t="shared" si="1237"/>
        <v>476.92320804771356</v>
      </c>
      <c r="V6116" s="9">
        <v>103.836036682</v>
      </c>
      <c r="W6116" s="9">
        <v>139.43284606899999</v>
      </c>
      <c r="X6116">
        <f t="shared" si="1244"/>
        <v>1.3885184421991799E-3</v>
      </c>
      <c r="Y6116">
        <f t="shared" si="1245"/>
        <v>59.695694157821862</v>
      </c>
      <c r="Z6116">
        <f t="shared" si="1238"/>
        <v>0.90455284051821505</v>
      </c>
      <c r="AA6116">
        <f t="shared" si="1239"/>
        <v>0.1283110601946974</v>
      </c>
      <c r="AB6116">
        <f>(1/(AA6116*k))*(LN((50-dTar)/(hTar-dTar)))</f>
        <v>34.05898946097475</v>
      </c>
      <c r="AC6116">
        <f t="shared" si="1240"/>
        <v>54.942163237399747</v>
      </c>
      <c r="AD6116" s="19">
        <v>179.97357177699999</v>
      </c>
      <c r="AE6116" s="19">
        <v>47.325340271000002</v>
      </c>
      <c r="AF6116">
        <f t="shared" si="1246"/>
        <v>3.5430704017436463E-3</v>
      </c>
      <c r="AG6116" s="23">
        <f t="shared" si="1241"/>
        <v>48.075094393338887</v>
      </c>
      <c r="AH6116" s="25">
        <f t="shared" si="1247"/>
        <v>52.492011929319517</v>
      </c>
      <c r="AI6116" s="25">
        <f t="shared" si="1242"/>
        <v>0.34381489634616613</v>
      </c>
    </row>
    <row r="6117" spans="6:35" ht="15">
      <c r="F6117" s="5">
        <v>2006</v>
      </c>
      <c r="G6117" s="5">
        <v>9</v>
      </c>
      <c r="H6117" s="5">
        <v>0</v>
      </c>
      <c r="I6117" s="5">
        <v>255</v>
      </c>
      <c r="J6117" s="5">
        <v>16</v>
      </c>
      <c r="K6117" s="5">
        <v>25.504999160800001</v>
      </c>
      <c r="L6117" s="5">
        <v>1.4959911107999999</v>
      </c>
      <c r="M6117" s="5">
        <v>0.27549999952300003</v>
      </c>
      <c r="N6117" s="8">
        <f t="shared" si="1243"/>
        <v>0.27549999952300003</v>
      </c>
      <c r="O6117" s="5">
        <v>0</v>
      </c>
      <c r="P6117" s="5">
        <v>96.736587524399994</v>
      </c>
      <c r="Q6117" s="5">
        <v>48.796333312999998</v>
      </c>
      <c r="R6117" s="5">
        <v>966.67749023399995</v>
      </c>
      <c r="S6117">
        <f t="shared" si="1235"/>
        <v>1.6368556505611594E-2</v>
      </c>
      <c r="T6117">
        <f t="shared" si="1236"/>
        <v>422.52628489879413</v>
      </c>
      <c r="U6117">
        <f t="shared" si="1237"/>
        <v>1268.9099919433588</v>
      </c>
      <c r="V6117" s="9">
        <v>124.21582031299999</v>
      </c>
      <c r="W6117" s="9">
        <v>370.977386475</v>
      </c>
      <c r="X6117">
        <f t="shared" si="1244"/>
        <v>5.6686026119058238E-4</v>
      </c>
      <c r="Y6117">
        <f t="shared" si="1245"/>
        <v>64.164616129171307</v>
      </c>
      <c r="Z6117">
        <f t="shared" si="1238"/>
        <v>0.33997859996982016</v>
      </c>
      <c r="AA6117">
        <f t="shared" si="1239"/>
        <v>4.8226054522856929E-2</v>
      </c>
      <c r="AB6117">
        <f>(1/(AA6117*k))*(LN((50-dTar)/(hTar-dTar)))</f>
        <v>90.617926142526287</v>
      </c>
      <c r="AC6117">
        <f t="shared" si="1240"/>
        <v>146.18005317104391</v>
      </c>
      <c r="AD6117" s="19">
        <v>222.051879883</v>
      </c>
      <c r="AE6117" s="19">
        <v>125.914596558</v>
      </c>
      <c r="AF6117">
        <f t="shared" si="1246"/>
        <v>2.0236912334183617E-3</v>
      </c>
      <c r="AG6117" s="23">
        <f t="shared" si="1241"/>
        <v>45.183228149322836</v>
      </c>
      <c r="AH6117" s="25">
        <f t="shared" si="1247"/>
        <v>52.397935404079995</v>
      </c>
      <c r="AI6117" s="25">
        <f t="shared" si="1242"/>
        <v>0.12922374666533878</v>
      </c>
    </row>
    <row r="6118" spans="6:35" ht="15">
      <c r="F6118" s="5">
        <v>2006</v>
      </c>
      <c r="G6118" s="5">
        <v>9</v>
      </c>
      <c r="H6118" s="5">
        <v>0</v>
      </c>
      <c r="I6118" s="5">
        <v>255</v>
      </c>
      <c r="J6118" s="5">
        <v>17</v>
      </c>
      <c r="K6118" s="5">
        <v>26.0550003052</v>
      </c>
      <c r="L6118" s="5">
        <v>1.5463562011700001</v>
      </c>
      <c r="M6118" s="5">
        <v>0.10700000077500001</v>
      </c>
      <c r="N6118" s="8">
        <f t="shared" si="1243"/>
        <v>0.10700000077500001</v>
      </c>
      <c r="O6118" s="5">
        <v>0</v>
      </c>
      <c r="P6118" s="5">
        <v>96.736587524399994</v>
      </c>
      <c r="Q6118" s="5">
        <v>30.4550895691</v>
      </c>
      <c r="R6118" s="5">
        <v>671.78497314499998</v>
      </c>
      <c r="S6118">
        <f t="shared" si="1235"/>
        <v>6.3572978650399369E-3</v>
      </c>
      <c r="T6118">
        <f t="shared" si="1236"/>
        <v>1087.9064527564979</v>
      </c>
      <c r="U6118">
        <f t="shared" si="1237"/>
        <v>3267.1467256363244</v>
      </c>
      <c r="V6118" s="9">
        <v>151.90020752000001</v>
      </c>
      <c r="W6118" s="9">
        <v>955.17999267599998</v>
      </c>
      <c r="X6118">
        <f t="shared" si="1244"/>
        <v>2.2861182489057101E-4</v>
      </c>
      <c r="Y6118">
        <f t="shared" si="1245"/>
        <v>40.536969511408515</v>
      </c>
      <c r="Z6118">
        <f t="shared" si="1238"/>
        <v>0.13204250643643717</v>
      </c>
      <c r="AA6118">
        <f t="shared" si="1239"/>
        <v>1.8730264538131466E-2</v>
      </c>
      <c r="AB6118">
        <f>(1/(AA6118*k))*(LN((50-dTar)/(hTar-dTar)))</f>
        <v>233.31998531045105</v>
      </c>
      <c r="AC6118">
        <f t="shared" si="1240"/>
        <v>376.37947931963208</v>
      </c>
      <c r="AD6118" s="19">
        <v>264.61218261699997</v>
      </c>
      <c r="AE6118" s="19">
        <v>324.20065307599998</v>
      </c>
      <c r="AF6118">
        <f t="shared" si="1246"/>
        <v>1.0360629528913235E-3</v>
      </c>
      <c r="AG6118" s="23">
        <f t="shared" si="1241"/>
        <v>24.729463338195711</v>
      </c>
      <c r="AH6118" s="25">
        <f t="shared" si="1247"/>
        <v>30.737797901957549</v>
      </c>
      <c r="AI6118" s="25">
        <f t="shared" si="1242"/>
        <v>5.0188533638038407E-2</v>
      </c>
    </row>
    <row r="6119" spans="6:35" ht="15">
      <c r="F6119" s="5">
        <v>2006</v>
      </c>
      <c r="G6119" s="5">
        <v>9</v>
      </c>
      <c r="H6119" s="5">
        <v>0</v>
      </c>
      <c r="I6119" s="5">
        <v>255</v>
      </c>
      <c r="J6119" s="5">
        <v>18</v>
      </c>
      <c r="K6119" s="5">
        <v>23.649999618500001</v>
      </c>
      <c r="L6119" s="5">
        <v>1.05575919151</v>
      </c>
      <c r="M6119" s="5">
        <v>0.191499993205</v>
      </c>
      <c r="N6119" s="8">
        <f t="shared" si="1243"/>
        <v>0.191499993205</v>
      </c>
      <c r="O6119" s="5">
        <v>0.30000001192100001</v>
      </c>
      <c r="P6119" s="5">
        <v>96.736587524399994</v>
      </c>
      <c r="Q6119" s="5">
        <v>18.2423057556</v>
      </c>
      <c r="R6119" s="5">
        <v>178.37049865700001</v>
      </c>
      <c r="S6119">
        <f t="shared" si="1235"/>
        <v>1.1377780272332048E-2</v>
      </c>
      <c r="T6119">
        <f t="shared" si="1236"/>
        <v>607.86420584078348</v>
      </c>
      <c r="U6119">
        <f t="shared" si="1237"/>
        <v>1825.5076479344636</v>
      </c>
      <c r="V6119" s="9">
        <v>212.034957886</v>
      </c>
      <c r="W6119" s="9">
        <v>533.70379638700001</v>
      </c>
      <c r="X6119">
        <f t="shared" si="1244"/>
        <v>3.8891644112422715E-4</v>
      </c>
      <c r="Y6119">
        <f t="shared" si="1245"/>
        <v>23.890133632084218</v>
      </c>
      <c r="Z6119">
        <f t="shared" si="1238"/>
        <v>0.23631905516076279</v>
      </c>
      <c r="AA6119">
        <f t="shared" si="1239"/>
        <v>3.3521920614958317E-2</v>
      </c>
      <c r="AB6119">
        <f>(1/(AA6119*k))*(LN((50-dTar)/(hTar-dTar)))</f>
        <v>130.36678587406558</v>
      </c>
      <c r="AC6119">
        <f t="shared" si="1240"/>
        <v>210.30081466260449</v>
      </c>
      <c r="AD6119" s="19">
        <v>292.08877563499999</v>
      </c>
      <c r="AE6119" s="19">
        <v>181.14607238799999</v>
      </c>
      <c r="AF6119">
        <f t="shared" si="1246"/>
        <v>1.4629814574282935E-3</v>
      </c>
      <c r="AG6119" s="23">
        <f t="shared" si="1241"/>
        <v>16.539947183163466</v>
      </c>
      <c r="AH6119" s="25">
        <f t="shared" si="1247"/>
        <v>19.333707236598173</v>
      </c>
      <c r="AI6119" s="25">
        <f t="shared" si="1242"/>
        <v>8.9823399822804989E-2</v>
      </c>
    </row>
    <row r="6120" spans="6:35" ht="15">
      <c r="F6120" s="5">
        <v>2006</v>
      </c>
      <c r="G6120" s="5">
        <v>9</v>
      </c>
      <c r="H6120" s="5">
        <v>0</v>
      </c>
      <c r="I6120" s="5">
        <v>255</v>
      </c>
      <c r="J6120" s="5">
        <v>19</v>
      </c>
      <c r="K6120" s="5">
        <v>20.6100006104</v>
      </c>
      <c r="L6120" s="5">
        <v>0.456458032131</v>
      </c>
      <c r="M6120" s="5">
        <v>9.3500003218700001E-2</v>
      </c>
      <c r="N6120" s="8">
        <f t="shared" si="1243"/>
        <v>9.3500003218700001E-2</v>
      </c>
      <c r="O6120" s="5">
        <v>0</v>
      </c>
      <c r="P6120" s="5">
        <v>96.736587524399994</v>
      </c>
      <c r="Q6120" s="5">
        <v>26.418920517</v>
      </c>
      <c r="R6120" s="5">
        <v>44.290248870799999</v>
      </c>
      <c r="S6120">
        <f t="shared" si="1235"/>
        <v>5.5552090330671187E-3</v>
      </c>
      <c r="T6120">
        <f t="shared" si="1236"/>
        <v>1244.9838211854903</v>
      </c>
      <c r="U6120">
        <f t="shared" si="1237"/>
        <v>3738.87369134559</v>
      </c>
      <c r="V6120" s="9">
        <v>533.91076660199997</v>
      </c>
      <c r="W6120" s="9">
        <v>1093.09375</v>
      </c>
      <c r="X6120">
        <f t="shared" si="1244"/>
        <v>1.8636278373200215E-4</v>
      </c>
      <c r="Y6120">
        <f t="shared" si="1245"/>
        <v>34.400471493533004</v>
      </c>
      <c r="Z6120">
        <f t="shared" si="1238"/>
        <v>0.11538294100364777</v>
      </c>
      <c r="AA6120">
        <f t="shared" si="1239"/>
        <v>1.6367100765587769E-2</v>
      </c>
      <c r="AB6120">
        <f>(1/(AA6120*k))*(LN((50-dTar)/(hTar-dTar)))</f>
        <v>267.00789037029892</v>
      </c>
      <c r="AC6120">
        <f t="shared" si="1240"/>
        <v>430.72302879707502</v>
      </c>
      <c r="AD6120" s="19">
        <v>406.54977416999998</v>
      </c>
      <c r="AE6120" s="19">
        <v>371.01040649399999</v>
      </c>
      <c r="AF6120">
        <f t="shared" si="1246"/>
        <v>8.2762053810714255E-4</v>
      </c>
      <c r="AG6120" s="23">
        <f t="shared" si="1241"/>
        <v>22.137555682304633</v>
      </c>
      <c r="AH6120" s="25">
        <f t="shared" si="1247"/>
        <v>26.798613543914815</v>
      </c>
      <c r="AI6120" s="25">
        <f t="shared" si="1242"/>
        <v>4.3856336660838907E-2</v>
      </c>
    </row>
    <row r="6121" spans="6:35" ht="15">
      <c r="F6121" s="5">
        <v>2006</v>
      </c>
      <c r="G6121" s="5">
        <v>9</v>
      </c>
      <c r="H6121" s="5">
        <v>0</v>
      </c>
      <c r="I6121" s="5">
        <v>255</v>
      </c>
      <c r="J6121" s="5">
        <v>20</v>
      </c>
      <c r="K6121" s="5">
        <v>19.729999542200002</v>
      </c>
      <c r="L6121" s="5">
        <v>0.45643267035500001</v>
      </c>
      <c r="M6121" s="5">
        <v>0.54650002718000001</v>
      </c>
      <c r="N6121" s="8">
        <f t="shared" si="1243"/>
        <v>0.54650002718000001</v>
      </c>
      <c r="O6121" s="5">
        <v>0</v>
      </c>
      <c r="P6121" s="5">
        <v>96.736587524399994</v>
      </c>
      <c r="Q6121" s="5">
        <v>22.8405895233</v>
      </c>
      <c r="R6121" s="5">
        <v>2.1340498924300002</v>
      </c>
      <c r="S6121">
        <f t="shared" si="1235"/>
        <v>3.2469751690389008E-2</v>
      </c>
      <c r="T6121">
        <f t="shared" si="1236"/>
        <v>213.00271820431635</v>
      </c>
      <c r="U6121">
        <f t="shared" si="1237"/>
        <v>639.67920363887401</v>
      </c>
      <c r="V6121" s="9">
        <v>454.726074219</v>
      </c>
      <c r="W6121" s="9">
        <v>187.01605224599999</v>
      </c>
      <c r="X6121">
        <f t="shared" si="1244"/>
        <v>7.8038345117833997E-4</v>
      </c>
      <c r="Y6121">
        <f t="shared" si="1245"/>
        <v>27.394148961208128</v>
      </c>
      <c r="Z6121">
        <f t="shared" si="1238"/>
        <v>0.67440404517537489</v>
      </c>
      <c r="AA6121">
        <f t="shared" si="1239"/>
        <v>9.5664392570444234E-2</v>
      </c>
      <c r="AB6121">
        <f>(1/(AA6121*k))*(LN((50-dTar)/(hTar-dTar)))</f>
        <v>45.682044588112127</v>
      </c>
      <c r="AC6121">
        <f t="shared" si="1240"/>
        <v>73.691861987099571</v>
      </c>
      <c r="AD6121" s="19">
        <v>398.994232178</v>
      </c>
      <c r="AE6121" s="19">
        <v>63.475700378399999</v>
      </c>
      <c r="AF6121">
        <f t="shared" si="1246"/>
        <v>1.8651086485030567E-3</v>
      </c>
      <c r="AG6121" s="23">
        <f t="shared" si="1241"/>
        <v>23.629005929668207</v>
      </c>
      <c r="AH6121" s="25">
        <f t="shared" si="1247"/>
        <v>25.060113326750464</v>
      </c>
      <c r="AI6121" s="25">
        <f t="shared" si="1242"/>
        <v>0.25633677381917136</v>
      </c>
    </row>
    <row r="6122" spans="6:35" ht="15">
      <c r="F6122" s="5">
        <v>2006</v>
      </c>
      <c r="G6122" s="5">
        <v>9</v>
      </c>
      <c r="H6122" s="5">
        <v>0</v>
      </c>
      <c r="I6122" s="5">
        <v>255</v>
      </c>
      <c r="J6122" s="5">
        <v>21</v>
      </c>
      <c r="K6122" s="5">
        <v>18.739999771099999</v>
      </c>
      <c r="L6122" s="5">
        <v>0.36320447921799998</v>
      </c>
      <c r="M6122" s="5">
        <v>0.36199998855600002</v>
      </c>
      <c r="N6122" s="8">
        <f t="shared" si="1243"/>
        <v>0.36199998855600002</v>
      </c>
      <c r="O6122" s="5">
        <v>0</v>
      </c>
      <c r="P6122" s="5">
        <v>96.736587524399994</v>
      </c>
      <c r="Q6122" s="5">
        <v>18.841279983500002</v>
      </c>
      <c r="R6122" s="5">
        <v>2.19862508774</v>
      </c>
      <c r="S6122">
        <f t="shared" si="1235"/>
        <v>2.1507866707691062E-2</v>
      </c>
      <c r="T6122">
        <f t="shared" si="1236"/>
        <v>321.56352201117596</v>
      </c>
      <c r="U6122">
        <f t="shared" si="1237"/>
        <v>965.70362769789404</v>
      </c>
      <c r="V6122" s="9">
        <v>465.60711669900002</v>
      </c>
      <c r="W6122" s="9">
        <v>282.33224487299998</v>
      </c>
      <c r="X6122">
        <f t="shared" si="1244"/>
        <v>5.8355212040172666E-4</v>
      </c>
      <c r="Y6122">
        <f t="shared" si="1245"/>
        <v>23.193523151502227</v>
      </c>
      <c r="Z6122">
        <f t="shared" si="1238"/>
        <v>0.44672322871668518</v>
      </c>
      <c r="AA6122">
        <f t="shared" si="1239"/>
        <v>6.336780840508778E-2</v>
      </c>
      <c r="AB6122">
        <f>(1/(AA6122*k))*(LN((50-dTar)/(hTar-dTar)))</f>
        <v>68.9647497189885</v>
      </c>
      <c r="AC6122">
        <f t="shared" si="1240"/>
        <v>111.25029240895874</v>
      </c>
      <c r="AD6122" s="19">
        <v>402.02032470699999</v>
      </c>
      <c r="AE6122" s="19">
        <v>95.827278137199997</v>
      </c>
      <c r="AF6122">
        <f t="shared" si="1246"/>
        <v>1.6417722139466121E-3</v>
      </c>
      <c r="AG6122" s="23">
        <f t="shared" si="1241"/>
        <v>18.957280910792896</v>
      </c>
      <c r="AH6122" s="25">
        <f t="shared" si="1247"/>
        <v>20.567450180785258</v>
      </c>
      <c r="AI6122" s="25">
        <f t="shared" si="1242"/>
        <v>0.16979671468242871</v>
      </c>
    </row>
    <row r="6123" spans="6:35" ht="15">
      <c r="F6123" s="5">
        <v>2006</v>
      </c>
      <c r="G6123" s="5">
        <v>9</v>
      </c>
      <c r="H6123" s="5">
        <v>0</v>
      </c>
      <c r="I6123" s="5">
        <v>255</v>
      </c>
      <c r="J6123" s="5">
        <v>22</v>
      </c>
      <c r="K6123" s="5">
        <v>17.155000686600001</v>
      </c>
      <c r="L6123" s="5">
        <v>0.16143442690400001</v>
      </c>
      <c r="M6123" s="5">
        <v>0.13850000500699999</v>
      </c>
      <c r="N6123" s="8">
        <f t="shared" si="1243"/>
        <v>0.13850000500699999</v>
      </c>
      <c r="O6123" s="5">
        <v>0</v>
      </c>
      <c r="P6123" s="5">
        <v>96.736587524399994</v>
      </c>
      <c r="Q6123" s="5">
        <v>21.7634048462</v>
      </c>
      <c r="R6123" s="5">
        <v>2.2970249652899999</v>
      </c>
      <c r="S6123">
        <f t="shared" si="1235"/>
        <v>8.2288390631931902E-3</v>
      </c>
      <c r="T6123">
        <f t="shared" si="1236"/>
        <v>840.47644100943842</v>
      </c>
      <c r="U6123">
        <f t="shared" si="1237"/>
        <v>2524.0771807730753</v>
      </c>
      <c r="V6123" s="9">
        <v>508.38339233400001</v>
      </c>
      <c r="W6123" s="9">
        <v>737.93688964800003</v>
      </c>
      <c r="X6123">
        <f t="shared" si="1244"/>
        <v>2.6522402740778632E-4</v>
      </c>
      <c r="Y6123">
        <f t="shared" si="1245"/>
        <v>28.006449936365485</v>
      </c>
      <c r="Z6123">
        <f t="shared" si="1238"/>
        <v>0.1709148380385456</v>
      </c>
      <c r="AA6123">
        <f t="shared" si="1239"/>
        <v>2.4244315079666342E-2</v>
      </c>
      <c r="AB6123">
        <f>(1/(AA6123*k))*(LN((50-dTar)/(hTar-dTar)))</f>
        <v>180.25442387369924</v>
      </c>
      <c r="AC6123">
        <f t="shared" si="1240"/>
        <v>290.77691785541293</v>
      </c>
      <c r="AD6123" s="19">
        <v>405.77999877899998</v>
      </c>
      <c r="AE6123" s="19">
        <v>250.46548461899999</v>
      </c>
      <c r="AF6123">
        <f t="shared" si="1246"/>
        <v>1.0559412308267151E-3</v>
      </c>
      <c r="AG6123" s="23">
        <f t="shared" si="1241"/>
        <v>19.407256103368564</v>
      </c>
      <c r="AH6123" s="25">
        <f t="shared" si="1247"/>
        <v>22.675756078072794</v>
      </c>
      <c r="AI6123" s="25">
        <f t="shared" si="1242"/>
        <v>6.4963664577714644E-2</v>
      </c>
    </row>
    <row r="6124" spans="6:35" ht="15">
      <c r="F6124" s="5">
        <v>2006</v>
      </c>
      <c r="G6124" s="5">
        <v>9</v>
      </c>
      <c r="H6124" s="5">
        <v>0</v>
      </c>
      <c r="I6124" s="5">
        <v>255</v>
      </c>
      <c r="J6124" s="5">
        <v>23</v>
      </c>
      <c r="K6124" s="5">
        <v>16.690000534100001</v>
      </c>
      <c r="L6124" s="5">
        <v>0.106395840645</v>
      </c>
      <c r="M6124" s="5">
        <v>0.30149999260900001</v>
      </c>
      <c r="N6124" s="8">
        <f t="shared" si="1243"/>
        <v>0.30149999260900001</v>
      </c>
      <c r="O6124" s="5">
        <v>0</v>
      </c>
      <c r="P6124" s="5">
        <v>96.736587524399994</v>
      </c>
      <c r="Q6124" s="5">
        <v>22.372079849199999</v>
      </c>
      <c r="R6124" s="5">
        <v>2.3287999629999998</v>
      </c>
      <c r="S6124">
        <f t="shared" si="1235"/>
        <v>1.7913320050840464E-2</v>
      </c>
      <c r="T6124">
        <f t="shared" si="1236"/>
        <v>386.08953280816075</v>
      </c>
      <c r="U6124">
        <f t="shared" si="1237"/>
        <v>1159.4849444274578</v>
      </c>
      <c r="V6124" s="9">
        <v>471.71109008799999</v>
      </c>
      <c r="W6124" s="9">
        <v>338.98596191399997</v>
      </c>
      <c r="X6124">
        <f t="shared" si="1244"/>
        <v>5.0756732211150576E-4</v>
      </c>
      <c r="Y6124">
        <f t="shared" si="1245"/>
        <v>27.824808181218287</v>
      </c>
      <c r="Z6124">
        <f t="shared" si="1238"/>
        <v>0.37206368622719899</v>
      </c>
      <c r="AA6124">
        <f t="shared" si="1239"/>
        <v>5.277733251316654E-2</v>
      </c>
      <c r="AB6124">
        <f>(1/(AA6124*k))*(LN((50-dTar)/(hTar-dTar)))</f>
        <v>82.80344683595861</v>
      </c>
      <c r="AC6124">
        <f t="shared" si="1240"/>
        <v>133.57414781473051</v>
      </c>
      <c r="AD6124" s="19">
        <v>403.02770996100003</v>
      </c>
      <c r="AE6124" s="19">
        <v>115.05628967299999</v>
      </c>
      <c r="AF6124">
        <f t="shared" si="1246"/>
        <v>1.5345469153037414E-3</v>
      </c>
      <c r="AG6124" s="23">
        <f t="shared" si="1241"/>
        <v>22.12139596199642</v>
      </c>
      <c r="AH6124" s="25">
        <f t="shared" si="1247"/>
        <v>24.289227395534148</v>
      </c>
      <c r="AI6124" s="25">
        <f t="shared" si="1242"/>
        <v>0.14141908795631156</v>
      </c>
    </row>
    <row r="6125" spans="6:35" ht="15">
      <c r="F6125" s="5">
        <v>2006</v>
      </c>
      <c r="G6125" s="5">
        <v>9</v>
      </c>
      <c r="H6125" s="5">
        <v>0</v>
      </c>
      <c r="I6125" s="5">
        <v>255</v>
      </c>
      <c r="J6125" s="5">
        <v>24</v>
      </c>
      <c r="K6125" s="5">
        <v>16.409999847400002</v>
      </c>
      <c r="L6125" s="5">
        <v>0.103584811091</v>
      </c>
      <c r="M6125" s="5">
        <v>0.49500000476799999</v>
      </c>
      <c r="N6125" s="8">
        <f t="shared" si="1243"/>
        <v>0.49500000476799999</v>
      </c>
      <c r="O6125" s="5">
        <v>0</v>
      </c>
      <c r="P6125" s="5">
        <v>96.736587524399994</v>
      </c>
      <c r="Q6125" s="5">
        <v>13.6348047256</v>
      </c>
      <c r="R6125" s="5">
        <v>2.27139997482</v>
      </c>
      <c r="S6125">
        <f t="shared" si="1235"/>
        <v>2.9409929445922144E-2</v>
      </c>
      <c r="T6125">
        <f t="shared" si="1236"/>
        <v>235.16361649861139</v>
      </c>
      <c r="U6125">
        <f t="shared" si="1237"/>
        <v>706.23171476325763</v>
      </c>
      <c r="V6125" s="9">
        <v>457.01278686500001</v>
      </c>
      <c r="W6125" s="9">
        <v>206.473266602</v>
      </c>
      <c r="X6125">
        <f t="shared" si="1244"/>
        <v>7.300774095177643E-4</v>
      </c>
      <c r="Y6125">
        <f t="shared" si="1245"/>
        <v>16.460945712022355</v>
      </c>
      <c r="Z6125">
        <f t="shared" si="1238"/>
        <v>0.61085084899257625</v>
      </c>
      <c r="AA6125">
        <f t="shared" si="1239"/>
        <v>8.6649354846053503E-2</v>
      </c>
      <c r="AB6125">
        <f>(1/(AA6125*k))*(LN((50-dTar)/(hTar-dTar)))</f>
        <v>50.434824987006081</v>
      </c>
      <c r="AC6125">
        <f t="shared" si="1240"/>
        <v>81.358796345406049</v>
      </c>
      <c r="AD6125" s="19">
        <v>399.83200073199998</v>
      </c>
      <c r="AE6125" s="19">
        <v>70.079734802199994</v>
      </c>
      <c r="AF6125">
        <f t="shared" si="1246"/>
        <v>1.8139913929199349E-3</v>
      </c>
      <c r="AG6125" s="23">
        <f t="shared" si="1241"/>
        <v>14.031570927067055</v>
      </c>
      <c r="AH6125" s="25">
        <f t="shared" si="1247"/>
        <v>14.954961139845429</v>
      </c>
      <c r="AI6125" s="25">
        <f t="shared" si="1242"/>
        <v>0.23218060009521468</v>
      </c>
    </row>
    <row r="6126" spans="6:35" ht="15">
      <c r="F6126" s="5">
        <v>2006</v>
      </c>
      <c r="G6126" s="5">
        <v>9</v>
      </c>
      <c r="H6126" s="5">
        <v>0</v>
      </c>
      <c r="I6126" s="5">
        <v>256</v>
      </c>
      <c r="J6126" s="5">
        <v>1</v>
      </c>
      <c r="K6126" s="5">
        <v>15.0699996948</v>
      </c>
      <c r="L6126" s="5">
        <v>7.7084582298999997E-3</v>
      </c>
      <c r="M6126" s="5">
        <v>0.15099999308600001</v>
      </c>
      <c r="N6126" s="8">
        <f t="shared" si="1243"/>
        <v>0.15099999308600001</v>
      </c>
      <c r="O6126" s="5">
        <v>0</v>
      </c>
      <c r="P6126" s="5">
        <v>96.736587524399994</v>
      </c>
      <c r="Q6126" s="5">
        <v>10.891645431500001</v>
      </c>
      <c r="R6126" s="5">
        <v>2.2693500518800001</v>
      </c>
      <c r="S6126">
        <f t="shared" si="1235"/>
        <v>8.971513333773367E-3</v>
      </c>
      <c r="T6126">
        <f t="shared" si="1236"/>
        <v>770.900639854833</v>
      </c>
      <c r="U6126">
        <f t="shared" si="1237"/>
        <v>2315.1305839863458</v>
      </c>
      <c r="V6126" s="9">
        <v>504.35330200200002</v>
      </c>
      <c r="W6126" s="9">
        <v>676.84948730500003</v>
      </c>
      <c r="X6126">
        <f t="shared" si="1244"/>
        <v>2.8601391607518744E-4</v>
      </c>
      <c r="Y6126">
        <f t="shared" si="1245"/>
        <v>13.972395262233164</v>
      </c>
      <c r="Z6126">
        <f t="shared" si="1238"/>
        <v>0.18634034966865753</v>
      </c>
      <c r="AA6126">
        <f t="shared" si="1239"/>
        <v>2.6432427993193189E-2</v>
      </c>
      <c r="AB6126">
        <f>(1/(AA6126*k))*(LN((50-dTar)/(hTar-dTar)))</f>
        <v>165.3327135904081</v>
      </c>
      <c r="AC6126">
        <f t="shared" si="1240"/>
        <v>266.70600280066242</v>
      </c>
      <c r="AD6126" s="19">
        <v>405.56692504900002</v>
      </c>
      <c r="AE6126" s="19">
        <v>229.73162841800001</v>
      </c>
      <c r="AF6126">
        <f t="shared" si="1246"/>
        <v>1.1086418500343563E-3</v>
      </c>
      <c r="AG6126" s="23">
        <f t="shared" si="1241"/>
        <v>9.8410173617036829</v>
      </c>
      <c r="AH6126" s="25">
        <f t="shared" si="1247"/>
        <v>11.411328349642902</v>
      </c>
      <c r="AI6126" s="25">
        <f t="shared" si="1242"/>
        <v>7.0826805396724354E-2</v>
      </c>
    </row>
    <row r="6127" spans="6:35" ht="15">
      <c r="F6127" s="5">
        <v>2006</v>
      </c>
      <c r="G6127" s="5">
        <v>9</v>
      </c>
      <c r="H6127" s="5">
        <v>0</v>
      </c>
      <c r="I6127" s="5">
        <v>256</v>
      </c>
      <c r="J6127" s="5">
        <v>2</v>
      </c>
      <c r="K6127" s="5">
        <v>14.265000343300001</v>
      </c>
      <c r="L6127" s="5">
        <v>1.6262510325799999E-3</v>
      </c>
      <c r="M6127" s="5">
        <v>0.14249999821199999</v>
      </c>
      <c r="N6127" s="8">
        <f t="shared" si="1243"/>
        <v>0.14249999821199999</v>
      </c>
      <c r="O6127" s="5">
        <v>0</v>
      </c>
      <c r="P6127" s="5">
        <v>96.736587524399994</v>
      </c>
      <c r="Q6127" s="5">
        <v>11.109410285899999</v>
      </c>
      <c r="R6127" s="5">
        <v>2.1535251140599998</v>
      </c>
      <c r="S6127">
        <f t="shared" si="1235"/>
        <v>8.4664946527084946E-3</v>
      </c>
      <c r="T6127">
        <f t="shared" si="1236"/>
        <v>816.88415963973102</v>
      </c>
      <c r="U6127">
        <f t="shared" si="1237"/>
        <v>2453.2260109578497</v>
      </c>
      <c r="V6127" s="9">
        <v>507.683502197</v>
      </c>
      <c r="W6127" s="9">
        <v>717.22290039100005</v>
      </c>
      <c r="X6127">
        <f t="shared" si="1244"/>
        <v>2.7187710706585592E-4</v>
      </c>
      <c r="Y6127">
        <f t="shared" si="1245"/>
        <v>14.281138315126844</v>
      </c>
      <c r="Z6127">
        <f t="shared" si="1238"/>
        <v>0.17585099808239038</v>
      </c>
      <c r="AA6127">
        <f t="shared" si="1239"/>
        <v>2.49445106902993E-2</v>
      </c>
      <c r="AB6127">
        <f>(1/(AA6127*k))*(LN((50-dTar)/(hTar-dTar)))</f>
        <v>175.19465910378455</v>
      </c>
      <c r="AC6127">
        <f t="shared" si="1240"/>
        <v>282.61477252077151</v>
      </c>
      <c r="AD6127" s="19">
        <v>405.71179199199997</v>
      </c>
      <c r="AE6127" s="19">
        <v>243.434890747</v>
      </c>
      <c r="AF6127">
        <f t="shared" si="1246"/>
        <v>1.0732360674022556E-3</v>
      </c>
      <c r="AG6127" s="23">
        <f t="shared" si="1241"/>
        <v>9.9494924485976171</v>
      </c>
      <c r="AH6127" s="25">
        <f t="shared" si="1247"/>
        <v>11.595924042086217</v>
      </c>
      <c r="AI6127" s="25">
        <f t="shared" si="1242"/>
        <v>6.6839868241892308E-2</v>
      </c>
    </row>
    <row r="6128" spans="6:35" ht="15">
      <c r="F6128" s="5">
        <v>2006</v>
      </c>
      <c r="G6128" s="5">
        <v>9</v>
      </c>
      <c r="H6128" s="5">
        <v>0</v>
      </c>
      <c r="I6128" s="5">
        <v>256</v>
      </c>
      <c r="J6128" s="5">
        <v>3</v>
      </c>
      <c r="K6128" s="5">
        <v>14.0649995804</v>
      </c>
      <c r="L6128" s="5">
        <v>1.6053080325900001E-3</v>
      </c>
      <c r="M6128" s="5">
        <v>5.9500001370900002E-2</v>
      </c>
      <c r="N6128" s="8">
        <f t="shared" si="1243"/>
        <v>5.9500001370900002E-2</v>
      </c>
      <c r="O6128" s="5">
        <v>0</v>
      </c>
      <c r="P6128" s="5">
        <v>96.736587524399994</v>
      </c>
      <c r="Q6128" s="5">
        <v>7.3990144729600003</v>
      </c>
      <c r="R6128" s="5">
        <v>2.3257250785800001</v>
      </c>
      <c r="S6128">
        <f t="shared" si="1235"/>
        <v>3.5351329807978304E-3</v>
      </c>
      <c r="T6128">
        <f t="shared" si="1236"/>
        <v>1956.4031698494059</v>
      </c>
      <c r="U6128">
        <f t="shared" si="1237"/>
        <v>5875.3730104298565</v>
      </c>
      <c r="V6128" s="9">
        <v>569.23022460899995</v>
      </c>
      <c r="W6128" s="9">
        <v>1717.71875</v>
      </c>
      <c r="X6128">
        <f t="shared" si="1244"/>
        <v>1.2251415734798894E-4</v>
      </c>
      <c r="Y6128">
        <f t="shared" si="1245"/>
        <v>9.7315386002867736</v>
      </c>
      <c r="Z6128">
        <f t="shared" si="1238"/>
        <v>7.3425507075516983E-2</v>
      </c>
      <c r="AA6128">
        <f t="shared" si="1239"/>
        <v>1.041542764134753E-2</v>
      </c>
      <c r="AB6128">
        <f>(1/(AA6128*k))*(LN((50-dTar)/(hTar-dTar)))</f>
        <v>419.58383250140781</v>
      </c>
      <c r="AC6128">
        <f t="shared" si="1240"/>
        <v>676.85048152941829</v>
      </c>
      <c r="AD6128" s="19">
        <v>407.13430786100002</v>
      </c>
      <c r="AE6128" s="19">
        <v>583.01635742200006</v>
      </c>
      <c r="AF6128">
        <f t="shared" si="1246"/>
        <v>5.998796113081058E-4</v>
      </c>
      <c r="AG6128" s="23">
        <f t="shared" si="1241"/>
        <v>5.7802536235359963</v>
      </c>
      <c r="AH6128" s="25">
        <f t="shared" si="1247"/>
        <v>7.2821124137172824</v>
      </c>
      <c r="AI6128" s="25">
        <f t="shared" si="1242"/>
        <v>2.7908577557360738E-2</v>
      </c>
    </row>
    <row r="6129" spans="6:35" ht="15">
      <c r="F6129" s="5">
        <v>2006</v>
      </c>
      <c r="G6129" s="5">
        <v>9</v>
      </c>
      <c r="H6129" s="5">
        <v>0</v>
      </c>
      <c r="I6129" s="5">
        <v>256</v>
      </c>
      <c r="J6129" s="5">
        <v>4</v>
      </c>
      <c r="K6129" s="5">
        <v>13.609999656699999</v>
      </c>
      <c r="L6129" s="5">
        <v>0</v>
      </c>
      <c r="M6129" s="5">
        <v>5.4999999702000001E-2</v>
      </c>
      <c r="N6129" s="8">
        <f t="shared" si="1243"/>
        <v>5.4999999702000001E-2</v>
      </c>
      <c r="O6129" s="5">
        <v>0</v>
      </c>
      <c r="P6129" s="5">
        <v>96.736587524399994</v>
      </c>
      <c r="Q6129" s="5">
        <v>7.94105052948</v>
      </c>
      <c r="R6129" s="5">
        <v>2.1719748973800002</v>
      </c>
      <c r="S6129">
        <f t="shared" si="1235"/>
        <v>3.2677698892542065E-3</v>
      </c>
      <c r="T6129">
        <f t="shared" si="1236"/>
        <v>2116.4725803414835</v>
      </c>
      <c r="U6129">
        <f t="shared" si="1237"/>
        <v>6356.0855285316156</v>
      </c>
      <c r="V6129" s="9">
        <v>575.54632568399995</v>
      </c>
      <c r="W6129" s="9">
        <v>1858.25939941</v>
      </c>
      <c r="X6129">
        <f t="shared" si="1244"/>
        <v>1.1376705025645504E-4</v>
      </c>
      <c r="Y6129">
        <f t="shared" si="1245"/>
        <v>10.459552144257234</v>
      </c>
      <c r="Z6129">
        <f t="shared" si="1238"/>
        <v>6.7872315533218069E-2</v>
      </c>
      <c r="AA6129">
        <f t="shared" si="1239"/>
        <v>9.6277059491041098E-3</v>
      </c>
      <c r="AB6129">
        <f>(1/(AA6129*k))*(LN((50-dTar)/(hTar-dTar)))</f>
        <v>453.91343171468088</v>
      </c>
      <c r="AC6129">
        <f t="shared" si="1240"/>
        <v>732.22917812907303</v>
      </c>
      <c r="AD6129" s="19">
        <v>407.21185302700002</v>
      </c>
      <c r="AE6129" s="19">
        <v>630.71771240199996</v>
      </c>
      <c r="AF6129">
        <f t="shared" si="1246"/>
        <v>5.6492108611116401E-4</v>
      </c>
      <c r="AG6129" s="23">
        <f t="shared" si="1241"/>
        <v>6.1329405914462924</v>
      </c>
      <c r="AH6129" s="25">
        <f t="shared" si="1247"/>
        <v>7.7774586736708811</v>
      </c>
      <c r="AI6129" s="25">
        <f t="shared" si="1242"/>
        <v>2.5797844066753273E-2</v>
      </c>
    </row>
    <row r="6130" spans="6:35" ht="15">
      <c r="F6130" s="5">
        <v>2006</v>
      </c>
      <c r="G6130" s="5">
        <v>9</v>
      </c>
      <c r="H6130" s="5">
        <v>0</v>
      </c>
      <c r="I6130" s="5">
        <v>256</v>
      </c>
      <c r="J6130" s="5">
        <v>5</v>
      </c>
      <c r="K6130" s="5">
        <v>13.3549995422</v>
      </c>
      <c r="L6130" s="5">
        <v>0</v>
      </c>
      <c r="M6130" s="5">
        <v>2.0500000566200001E-2</v>
      </c>
      <c r="N6130" s="8">
        <f t="shared" si="1243"/>
        <v>2.0500000566200001E-2</v>
      </c>
      <c r="O6130" s="5">
        <v>0</v>
      </c>
      <c r="P6130" s="5">
        <v>96.736587524399994</v>
      </c>
      <c r="Q6130" s="5">
        <v>6.4042797088599999</v>
      </c>
      <c r="R6130" s="5">
        <v>2.2898499965700001</v>
      </c>
      <c r="S6130">
        <f t="shared" si="1235"/>
        <v>1.217986998961503E-3</v>
      </c>
      <c r="T6130">
        <f t="shared" si="1236"/>
        <v>5678.3408816095689</v>
      </c>
      <c r="U6130">
        <f t="shared" si="1237"/>
        <v>17052.911830232522</v>
      </c>
      <c r="V6130" s="9">
        <v>653.70971679700006</v>
      </c>
      <c r="W6130" s="9">
        <v>4985.57421875</v>
      </c>
      <c r="X6130">
        <f t="shared" si="1244"/>
        <v>4.406801396927963E-5</v>
      </c>
      <c r="Y6130">
        <f t="shared" si="1245"/>
        <v>8.5416955699719797</v>
      </c>
      <c r="Z6130">
        <f t="shared" si="1238"/>
        <v>2.5297863898164345E-2</v>
      </c>
      <c r="AA6130">
        <f t="shared" si="1239"/>
        <v>3.5885086995857628E-3</v>
      </c>
      <c r="AB6130">
        <f>(1/(AA6130*k))*(LN((50-dTar)/(hTar-dTar)))</f>
        <v>1217.8164838787097</v>
      </c>
      <c r="AC6130">
        <f t="shared" si="1240"/>
        <v>1964.5172422724418</v>
      </c>
      <c r="AD6130" s="19">
        <v>407.807861328</v>
      </c>
      <c r="AE6130" s="19">
        <v>1692.1693115200001</v>
      </c>
      <c r="AF6130">
        <f t="shared" si="1246"/>
        <v>2.4603306041702787E-4</v>
      </c>
      <c r="AG6130" s="23">
        <f t="shared" si="1241"/>
        <v>4.413184982522977</v>
      </c>
      <c r="AH6130" s="25">
        <f t="shared" si="1247"/>
        <v>5.9824061226330834</v>
      </c>
      <c r="AI6130" s="25">
        <f t="shared" si="1242"/>
        <v>9.6155603789203348E-3</v>
      </c>
    </row>
    <row r="6131" spans="6:35" ht="15">
      <c r="F6131" s="5">
        <v>2006</v>
      </c>
      <c r="G6131" s="5">
        <v>9</v>
      </c>
      <c r="H6131" s="5">
        <v>0</v>
      </c>
      <c r="I6131" s="5">
        <v>256</v>
      </c>
      <c r="J6131" s="5">
        <v>6</v>
      </c>
      <c r="K6131" s="5">
        <v>13.2299995422</v>
      </c>
      <c r="L6131" s="5">
        <v>0</v>
      </c>
      <c r="M6131" s="5">
        <v>0.39750000834499999</v>
      </c>
      <c r="N6131" s="8">
        <f t="shared" si="1243"/>
        <v>0.39750000834499999</v>
      </c>
      <c r="O6131" s="5">
        <v>0</v>
      </c>
      <c r="P6131" s="5">
        <v>96.736587524399994</v>
      </c>
      <c r="Q6131" s="5">
        <v>10.970700264</v>
      </c>
      <c r="R6131" s="5">
        <v>1.6451250314700001</v>
      </c>
      <c r="S6131">
        <f t="shared" si="1235"/>
        <v>2.3617064823381311E-2</v>
      </c>
      <c r="T6131">
        <f t="shared" si="1236"/>
        <v>292.84525495416131</v>
      </c>
      <c r="U6131">
        <f t="shared" si="1237"/>
        <v>879.45835178879349</v>
      </c>
      <c r="V6131" s="9">
        <v>463.68356323199998</v>
      </c>
      <c r="W6131" s="9">
        <v>257.11764526399998</v>
      </c>
      <c r="X6131">
        <f t="shared" si="1244"/>
        <v>6.2489862570921505E-4</v>
      </c>
      <c r="Y6131">
        <f t="shared" si="1245"/>
        <v>13.4280066455638</v>
      </c>
      <c r="Z6131">
        <f t="shared" si="1238"/>
        <v>0.49053174794594756</v>
      </c>
      <c r="AA6131">
        <f t="shared" si="1239"/>
        <v>6.9582058469955327E-2</v>
      </c>
      <c r="AB6131">
        <f>(1/(AA6131*k))*(LN((50-dTar)/(hTar-dTar)))</f>
        <v>62.805630402335247</v>
      </c>
      <c r="AC6131">
        <f t="shared" si="1240"/>
        <v>101.31472637339203</v>
      </c>
      <c r="AD6131" s="19">
        <v>401.43270874000001</v>
      </c>
      <c r="AE6131" s="19">
        <v>87.269104003899997</v>
      </c>
      <c r="AF6131">
        <f t="shared" si="1246"/>
        <v>1.694867743023057E-3</v>
      </c>
      <c r="AG6131" s="23">
        <f t="shared" si="1241"/>
        <v>11.122215656940455</v>
      </c>
      <c r="AH6131" s="25">
        <f t="shared" si="1247"/>
        <v>11.998632439065958</v>
      </c>
      <c r="AI6131" s="25">
        <f t="shared" si="1242"/>
        <v>0.18644805977052648</v>
      </c>
    </row>
    <row r="6132" spans="6:35" ht="15">
      <c r="F6132" s="5">
        <v>2006</v>
      </c>
      <c r="G6132" s="5">
        <v>9</v>
      </c>
      <c r="H6132" s="5">
        <v>0</v>
      </c>
      <c r="I6132" s="5">
        <v>256</v>
      </c>
      <c r="J6132" s="5">
        <v>7</v>
      </c>
      <c r="K6132" s="5">
        <v>13.1649999619</v>
      </c>
      <c r="L6132" s="5">
        <v>0</v>
      </c>
      <c r="M6132" s="5">
        <v>0.22349999844999999</v>
      </c>
      <c r="N6132" s="8">
        <f t="shared" si="1243"/>
        <v>0.22349999844999999</v>
      </c>
      <c r="O6132" s="5">
        <v>0</v>
      </c>
      <c r="P6132" s="5">
        <v>96.736587524399994</v>
      </c>
      <c r="Q6132" s="5">
        <v>16.064170837399999</v>
      </c>
      <c r="R6132" s="5">
        <v>2.4815249443099998</v>
      </c>
      <c r="S6132">
        <f t="shared" si="1235"/>
        <v>1.327902852982586E-2</v>
      </c>
      <c r="T6132">
        <f t="shared" si="1236"/>
        <v>520.83217939759572</v>
      </c>
      <c r="U6132">
        <f t="shared" si="1237"/>
        <v>1564.1373807585605</v>
      </c>
      <c r="V6132" s="9">
        <v>490.27453613300003</v>
      </c>
      <c r="W6132" s="9">
        <v>457.28976440399998</v>
      </c>
      <c r="X6132">
        <f t="shared" si="1244"/>
        <v>3.9813645364293035E-4</v>
      </c>
      <c r="Y6132">
        <f t="shared" si="1245"/>
        <v>20.26672509797913</v>
      </c>
      <c r="Z6132">
        <f t="shared" si="1238"/>
        <v>0.27580840906660103</v>
      </c>
      <c r="AA6132">
        <f t="shared" si="1239"/>
        <v>3.912349593382957E-2</v>
      </c>
      <c r="AB6132">
        <f>(1/(AA6132*k))*(LN((50-dTar)/(hTar-dTar)))</f>
        <v>111.70129209028299</v>
      </c>
      <c r="AC6132">
        <f t="shared" si="1240"/>
        <v>180.19062576371451</v>
      </c>
      <c r="AD6132" s="19">
        <v>408.840667725</v>
      </c>
      <c r="AE6132" s="19">
        <v>155.21015930199999</v>
      </c>
      <c r="AF6132">
        <f t="shared" si="1246"/>
        <v>1.3436499623210407E-3</v>
      </c>
      <c r="AG6132" s="23">
        <f t="shared" si="1241"/>
        <v>15.359884899959457</v>
      </c>
      <c r="AH6132" s="25">
        <f t="shared" si="1247"/>
        <v>17.224944273497915</v>
      </c>
      <c r="AI6132" s="25">
        <f t="shared" si="1242"/>
        <v>0.10483305709405363</v>
      </c>
    </row>
    <row r="6133" spans="6:35" ht="15">
      <c r="F6133" s="5">
        <v>2006</v>
      </c>
      <c r="G6133" s="5">
        <v>9</v>
      </c>
      <c r="H6133" s="5">
        <v>0</v>
      </c>
      <c r="I6133" s="5">
        <v>256</v>
      </c>
      <c r="J6133" s="5">
        <v>8</v>
      </c>
      <c r="K6133" s="5">
        <v>13.925000190700001</v>
      </c>
      <c r="L6133" s="5">
        <v>0</v>
      </c>
      <c r="M6133" s="5">
        <v>0.66299998760199996</v>
      </c>
      <c r="N6133" s="8">
        <f t="shared" si="1243"/>
        <v>0.66299998760199996</v>
      </c>
      <c r="O6133" s="5">
        <v>0</v>
      </c>
      <c r="P6133" s="5">
        <v>96.736587524399994</v>
      </c>
      <c r="Q6133" s="5">
        <v>10.3964595795</v>
      </c>
      <c r="R6133" s="5">
        <v>51.347373962399999</v>
      </c>
      <c r="S6133">
        <f t="shared" si="1235"/>
        <v>3.9391480141825252E-2</v>
      </c>
      <c r="T6133">
        <f t="shared" si="1236"/>
        <v>175.57465077654189</v>
      </c>
      <c r="U6133">
        <f t="shared" si="1237"/>
        <v>527.27708704721965</v>
      </c>
      <c r="V6133" s="9">
        <v>410.38909912100002</v>
      </c>
      <c r="W6133" s="9">
        <v>154.15425109899999</v>
      </c>
      <c r="X6133">
        <f t="shared" si="1244"/>
        <v>9.1590152177674724E-4</v>
      </c>
      <c r="Y6133">
        <f t="shared" si="1245"/>
        <v>12.388670388975539</v>
      </c>
      <c r="Z6133">
        <f t="shared" si="1238"/>
        <v>0.81816990183376803</v>
      </c>
      <c r="AA6133">
        <f t="shared" si="1239"/>
        <v>0.11605761744503448</v>
      </c>
      <c r="AB6133">
        <f>(1/(AA6133*k))*(LN((50-dTar)/(hTar-dTar)))</f>
        <v>37.654960898774434</v>
      </c>
      <c r="AC6133">
        <f t="shared" si="1240"/>
        <v>60.742994467551078</v>
      </c>
      <c r="AD6133" s="19">
        <v>339.97296142599998</v>
      </c>
      <c r="AE6133" s="19">
        <v>52.321983337399999</v>
      </c>
      <c r="AF6133">
        <f t="shared" si="1246"/>
        <v>2.2073206533155649E-3</v>
      </c>
      <c r="AG6133" s="23">
        <f t="shared" si="1241"/>
        <v>10.727606553625911</v>
      </c>
      <c r="AH6133" s="25">
        <f t="shared" si="1247"/>
        <v>11.358966563559568</v>
      </c>
      <c r="AI6133" s="25">
        <f t="shared" si="1242"/>
        <v>0.31098127980160312</v>
      </c>
    </row>
    <row r="6134" spans="6:35" ht="15">
      <c r="F6134" s="5">
        <v>2006</v>
      </c>
      <c r="G6134" s="5">
        <v>9</v>
      </c>
      <c r="H6134" s="5">
        <v>0</v>
      </c>
      <c r="I6134" s="5">
        <v>256</v>
      </c>
      <c r="J6134" s="5">
        <v>9</v>
      </c>
      <c r="K6134" s="5">
        <v>15.899999618500001</v>
      </c>
      <c r="L6134" s="5">
        <v>6.4135931432200005E-2</v>
      </c>
      <c r="M6134" s="5">
        <v>0.33399999141699999</v>
      </c>
      <c r="N6134" s="8">
        <f t="shared" si="1243"/>
        <v>0.33399999141699999</v>
      </c>
      <c r="O6134" s="5">
        <v>0</v>
      </c>
      <c r="P6134" s="5">
        <v>96.736587524399994</v>
      </c>
      <c r="Q6134" s="5">
        <v>11.493044853200001</v>
      </c>
      <c r="R6134" s="5">
        <v>298.89001464799998</v>
      </c>
      <c r="S6134">
        <f t="shared" si="1235"/>
        <v>1.9844274925040546E-2</v>
      </c>
      <c r="T6134">
        <f t="shared" si="1236"/>
        <v>348.52094095637125</v>
      </c>
      <c r="U6134">
        <f t="shared" si="1237"/>
        <v>1046.660811852141</v>
      </c>
      <c r="V6134" s="9">
        <v>239.43820190400001</v>
      </c>
      <c r="W6134" s="9">
        <v>306.000823975</v>
      </c>
      <c r="X6134">
        <f t="shared" si="1244"/>
        <v>6.2810131393837296E-4</v>
      </c>
      <c r="Y6134">
        <f t="shared" si="1245"/>
        <v>14.714044193957156</v>
      </c>
      <c r="Z6134">
        <f t="shared" si="1238"/>
        <v>0.41217005324315326</v>
      </c>
      <c r="AA6134">
        <f t="shared" si="1239"/>
        <v>5.8466431305257624E-2</v>
      </c>
      <c r="AB6134">
        <f>(1/(AA6134*k))*(LN((50-dTar)/(hTar-dTar)))</f>
        <v>74.746225301161957</v>
      </c>
      <c r="AC6134">
        <f t="shared" si="1240"/>
        <v>120.5766635143839</v>
      </c>
      <c r="AD6134" s="19">
        <v>201.42497253400001</v>
      </c>
      <c r="AE6134" s="19">
        <v>103.860694885</v>
      </c>
      <c r="AF6134">
        <f t="shared" si="1246"/>
        <v>2.3481766931774638E-3</v>
      </c>
      <c r="AG6134" s="23">
        <f t="shared" si="1241"/>
        <v>10.547978714951283</v>
      </c>
      <c r="AH6134" s="25">
        <f t="shared" si="1247"/>
        <v>12.131474235251847</v>
      </c>
      <c r="AI6134" s="25">
        <f t="shared" si="1242"/>
        <v>0.15666326806469733</v>
      </c>
    </row>
    <row r="6135" spans="6:35" ht="15">
      <c r="F6135" s="5">
        <v>2006</v>
      </c>
      <c r="G6135" s="5">
        <v>9</v>
      </c>
      <c r="H6135" s="5">
        <v>0</v>
      </c>
      <c r="I6135" s="5">
        <v>256</v>
      </c>
      <c r="J6135" s="5">
        <v>10</v>
      </c>
      <c r="K6135" s="5">
        <v>18.870000839199999</v>
      </c>
      <c r="L6135" s="5">
        <v>0.42392510175699999</v>
      </c>
      <c r="M6135" s="5">
        <v>0.324000000954</v>
      </c>
      <c r="N6135" s="8">
        <f t="shared" si="1243"/>
        <v>0.324000000954</v>
      </c>
      <c r="O6135" s="5">
        <v>0</v>
      </c>
      <c r="P6135" s="5">
        <v>96.736587524399994</v>
      </c>
      <c r="Q6135" s="5">
        <v>20.240020752</v>
      </c>
      <c r="R6135" s="5">
        <v>731.74749755899995</v>
      </c>
      <c r="S6135">
        <f t="shared" si="1235"/>
        <v>1.9250135508588288E-2</v>
      </c>
      <c r="T6135">
        <f t="shared" si="1236"/>
        <v>359.2777498312401</v>
      </c>
      <c r="U6135">
        <f t="shared" si="1237"/>
        <v>1078.9651269931871</v>
      </c>
      <c r="V6135" s="9">
        <v>141.06378173799999</v>
      </c>
      <c r="W6135" s="9">
        <v>315.44528198199998</v>
      </c>
      <c r="X6135">
        <f t="shared" si="1244"/>
        <v>6.5126461001309725E-4</v>
      </c>
      <c r="Y6135">
        <f t="shared" si="1245"/>
        <v>26.42248216708774</v>
      </c>
      <c r="Z6135">
        <f t="shared" si="1238"/>
        <v>0.39982964393931053</v>
      </c>
      <c r="AA6135">
        <f t="shared" si="1239"/>
        <v>5.6715940974471163E-2</v>
      </c>
      <c r="AB6135">
        <f>(1/(AA6135*k))*(LN((50-dTar)/(hTar-dTar)))</f>
        <v>77.053205356581756</v>
      </c>
      <c r="AC6135">
        <f t="shared" si="1240"/>
        <v>124.29816191455022</v>
      </c>
      <c r="AD6135" s="19">
        <v>139.111129761</v>
      </c>
      <c r="AE6135" s="19">
        <v>107.066268921</v>
      </c>
      <c r="AF6135">
        <f t="shared" si="1246"/>
        <v>2.6992333809813846E-3</v>
      </c>
      <c r="AG6135" s="23">
        <f t="shared" si="1241"/>
        <v>17.557481838049654</v>
      </c>
      <c r="AH6135" s="25">
        <f t="shared" si="1247"/>
        <v>20.927013205051733</v>
      </c>
      <c r="AI6135" s="25">
        <f t="shared" si="1242"/>
        <v>0.15197275540958341</v>
      </c>
    </row>
    <row r="6136" spans="6:35" ht="15">
      <c r="F6136" s="5">
        <v>2006</v>
      </c>
      <c r="G6136" s="5">
        <v>9</v>
      </c>
      <c r="H6136" s="5">
        <v>0</v>
      </c>
      <c r="I6136" s="5">
        <v>256</v>
      </c>
      <c r="J6136" s="5">
        <v>11</v>
      </c>
      <c r="K6136" s="5">
        <v>22.2350006104</v>
      </c>
      <c r="L6136" s="5">
        <v>0.84789907932300002</v>
      </c>
      <c r="M6136" s="5">
        <v>0.21950000524499999</v>
      </c>
      <c r="N6136" s="8">
        <f t="shared" si="1243"/>
        <v>0.21950000524499999</v>
      </c>
      <c r="O6136" s="5">
        <v>0</v>
      </c>
      <c r="P6136" s="5">
        <v>96.736587524399994</v>
      </c>
      <c r="Q6136" s="5">
        <v>33.603710174600003</v>
      </c>
      <c r="R6136" s="5">
        <v>1073.79003906</v>
      </c>
      <c r="S6136">
        <f t="shared" si="1235"/>
        <v>1.3041372940310554E-2</v>
      </c>
      <c r="T6136">
        <f t="shared" si="1236"/>
        <v>530.32341005251249</v>
      </c>
      <c r="U6136">
        <f t="shared" si="1237"/>
        <v>1592.6409741308587</v>
      </c>
      <c r="V6136" s="9">
        <v>113.240905762</v>
      </c>
      <c r="W6136" s="9">
        <v>465.62310790999999</v>
      </c>
      <c r="X6136">
        <f t="shared" si="1244"/>
        <v>4.6051010963221679E-4</v>
      </c>
      <c r="Y6136">
        <f t="shared" si="1245"/>
        <v>44.462249175895728</v>
      </c>
      <c r="Z6136">
        <f t="shared" si="1238"/>
        <v>0.2708722490227562</v>
      </c>
      <c r="AA6136">
        <f t="shared" si="1239"/>
        <v>3.8423300323196609E-2</v>
      </c>
      <c r="AB6136">
        <f>(1/(AA6136*k))*(LN((50-dTar)/(hTar-dTar)))</f>
        <v>113.7368474373188</v>
      </c>
      <c r="AC6136">
        <f t="shared" si="1240"/>
        <v>183.47427615750405</v>
      </c>
      <c r="AD6136" s="19">
        <v>140.07106018100001</v>
      </c>
      <c r="AE6136" s="19">
        <v>158.03858947800001</v>
      </c>
      <c r="AF6136">
        <f t="shared" si="1246"/>
        <v>2.0764812660732904E-3</v>
      </c>
      <c r="AG6136" s="23">
        <f t="shared" si="1241"/>
        <v>27.522981591224859</v>
      </c>
      <c r="AH6136" s="25">
        <f t="shared" si="1247"/>
        <v>33.961491612891535</v>
      </c>
      <c r="AI6136" s="25">
        <f t="shared" si="1242"/>
        <v>0.10295685342987597</v>
      </c>
    </row>
    <row r="6137" spans="6:35" ht="15">
      <c r="F6137" s="5">
        <v>2006</v>
      </c>
      <c r="G6137" s="5">
        <v>9</v>
      </c>
      <c r="H6137" s="5">
        <v>0</v>
      </c>
      <c r="I6137" s="5">
        <v>256</v>
      </c>
      <c r="J6137" s="5">
        <v>12</v>
      </c>
      <c r="K6137" s="5">
        <v>24.715000152599998</v>
      </c>
      <c r="L6137" s="5">
        <v>1.2757711410499999</v>
      </c>
      <c r="M6137" s="5">
        <v>0.24150000512600001</v>
      </c>
      <c r="N6137" s="8">
        <f t="shared" si="1243"/>
        <v>0.24150000512600001</v>
      </c>
      <c r="O6137" s="5">
        <v>0</v>
      </c>
      <c r="P6137" s="5">
        <v>96.736587524399994</v>
      </c>
      <c r="Q6137" s="5">
        <v>54.389839172400002</v>
      </c>
      <c r="R6137" s="5">
        <v>1267.1049804700001</v>
      </c>
      <c r="S6137">
        <f t="shared" si="1235"/>
        <v>1.434848089602412E-2</v>
      </c>
      <c r="T6137">
        <f t="shared" si="1236"/>
        <v>482.01237605497863</v>
      </c>
      <c r="U6137">
        <f t="shared" si="1237"/>
        <v>1447.5556718631678</v>
      </c>
      <c r="V6137" s="9">
        <v>105.966270447</v>
      </c>
      <c r="W6137" s="9">
        <v>423.20608520500002</v>
      </c>
      <c r="X6137">
        <f t="shared" si="1244"/>
        <v>5.0588648821711863E-4</v>
      </c>
      <c r="Y6137">
        <f t="shared" si="1245"/>
        <v>71.929346159649171</v>
      </c>
      <c r="Z6137">
        <f t="shared" si="1238"/>
        <v>0.29802117523629024</v>
      </c>
      <c r="AA6137">
        <f t="shared" si="1239"/>
        <v>4.2274382702873259E-2</v>
      </c>
      <c r="AB6137">
        <f>(1/(AA6137*k))*(LN((50-dTar)/(hTar-dTar)))</f>
        <v>103.3757270357651</v>
      </c>
      <c r="AC6137">
        <f t="shared" si="1240"/>
        <v>166.76026386783275</v>
      </c>
      <c r="AD6137" s="19">
        <v>172.883010864</v>
      </c>
      <c r="AE6137" s="19">
        <v>143.64170837399999</v>
      </c>
      <c r="AF6137">
        <f t="shared" si="1246"/>
        <v>2.069172506816778E-3</v>
      </c>
      <c r="AG6137" s="23">
        <f t="shared" si="1241"/>
        <v>47.109711441561835</v>
      </c>
      <c r="AH6137" s="25">
        <f t="shared" si="1247"/>
        <v>56.543499890073221</v>
      </c>
      <c r="AI6137" s="25">
        <f t="shared" si="1242"/>
        <v>0.11327599105667109</v>
      </c>
    </row>
    <row r="6138" spans="6:35" ht="15">
      <c r="F6138" s="5">
        <v>2006</v>
      </c>
      <c r="G6138" s="5">
        <v>9</v>
      </c>
      <c r="H6138" s="5">
        <v>0</v>
      </c>
      <c r="I6138" s="5">
        <v>256</v>
      </c>
      <c r="J6138" s="5">
        <v>13</v>
      </c>
      <c r="K6138" s="5">
        <v>25.655000686600001</v>
      </c>
      <c r="L6138" s="5">
        <v>1.5437738895399999</v>
      </c>
      <c r="M6138" s="5">
        <v>0.239999994636</v>
      </c>
      <c r="N6138" s="8">
        <f t="shared" si="1243"/>
        <v>0.239999994636</v>
      </c>
      <c r="O6138" s="5">
        <v>0</v>
      </c>
      <c r="P6138" s="5">
        <v>96.736587524399994</v>
      </c>
      <c r="Q6138" s="5">
        <v>64.159194946300005</v>
      </c>
      <c r="R6138" s="5">
        <v>1346.13244629</v>
      </c>
      <c r="S6138">
        <f t="shared" si="1235"/>
        <v>1.4259359275308744E-2</v>
      </c>
      <c r="T6138">
        <f t="shared" si="1236"/>
        <v>485.02497454061131</v>
      </c>
      <c r="U6138">
        <f t="shared" si="1237"/>
        <v>1456.602958284765</v>
      </c>
      <c r="V6138" s="9">
        <v>118.845069885</v>
      </c>
      <c r="W6138" s="9">
        <v>425.85113525399998</v>
      </c>
      <c r="X6138">
        <f t="shared" si="1244"/>
        <v>4.9967541998530032E-4</v>
      </c>
      <c r="Y6138">
        <f t="shared" si="1245"/>
        <v>84.682403824699861</v>
      </c>
      <c r="Z6138">
        <f t="shared" si="1238"/>
        <v>0.29617009913025316</v>
      </c>
      <c r="AA6138">
        <f t="shared" si="1239"/>
        <v>4.2011807066572544E-2</v>
      </c>
      <c r="AB6138">
        <f>(1/(AA6138*k))*(LN((50-dTar)/(hTar-dTar)))</f>
        <v>104.02182986255976</v>
      </c>
      <c r="AC6138">
        <f t="shared" si="1240"/>
        <v>167.80252282911439</v>
      </c>
      <c r="AD6138" s="19">
        <v>200.76133727999999</v>
      </c>
      <c r="AE6138" s="19">
        <v>144.53947448700001</v>
      </c>
      <c r="AF6138">
        <f t="shared" si="1246"/>
        <v>1.9489251629735416E-3</v>
      </c>
      <c r="AG6138" s="23">
        <f t="shared" si="1241"/>
        <v>56.988331221948762</v>
      </c>
      <c r="AH6138" s="25">
        <f t="shared" si="1247"/>
        <v>67.514675593232994</v>
      </c>
      <c r="AI6138" s="25">
        <f t="shared" si="1242"/>
        <v>0.1125724085670496</v>
      </c>
    </row>
    <row r="6139" spans="6:35" ht="15">
      <c r="F6139" s="5">
        <v>2006</v>
      </c>
      <c r="G6139" s="5">
        <v>9</v>
      </c>
      <c r="H6139" s="5">
        <v>0</v>
      </c>
      <c r="I6139" s="5">
        <v>256</v>
      </c>
      <c r="J6139" s="5">
        <v>14</v>
      </c>
      <c r="K6139" s="5">
        <v>26.600000381499999</v>
      </c>
      <c r="L6139" s="5">
        <v>1.80806672573</v>
      </c>
      <c r="M6139" s="5">
        <v>0.15999999642400001</v>
      </c>
      <c r="N6139" s="8">
        <f t="shared" si="1243"/>
        <v>0.15999999642400001</v>
      </c>
      <c r="O6139" s="5">
        <v>0</v>
      </c>
      <c r="P6139" s="5">
        <v>96.736587524399994</v>
      </c>
      <c r="Q6139" s="5">
        <v>65.392066955600001</v>
      </c>
      <c r="R6139" s="5">
        <v>1321.0200195299999</v>
      </c>
      <c r="S6139">
        <f t="shared" si="1235"/>
        <v>9.5062395168724959E-3</v>
      </c>
      <c r="T6139">
        <f t="shared" si="1236"/>
        <v>727.53746181091697</v>
      </c>
      <c r="U6139">
        <f t="shared" si="1237"/>
        <v>2184.9044374271475</v>
      </c>
      <c r="V6139" s="9">
        <v>141.06892395</v>
      </c>
      <c r="W6139" s="9">
        <v>638.77667236299999</v>
      </c>
      <c r="X6139">
        <f t="shared" si="1244"/>
        <v>3.372965641688386E-4</v>
      </c>
      <c r="Y6139">
        <f t="shared" si="1245"/>
        <v>86.657448266425078</v>
      </c>
      <c r="Z6139">
        <f t="shared" si="1238"/>
        <v>0.19744673275350211</v>
      </c>
      <c r="AA6139">
        <f t="shared" si="1239"/>
        <v>2.8007871377715026E-2</v>
      </c>
      <c r="AB6139">
        <f>(1/(AA6139*k))*(LN((50-dTar)/(hTar-dTar)))</f>
        <v>156.03274479383967</v>
      </c>
      <c r="AC6139">
        <f t="shared" si="1240"/>
        <v>251.70378424367166</v>
      </c>
      <c r="AD6139" s="19">
        <v>237.79295349099999</v>
      </c>
      <c r="AE6139" s="19">
        <v>216.809204102</v>
      </c>
      <c r="AF6139">
        <f t="shared" si="1246"/>
        <v>1.4158170571234457E-3</v>
      </c>
      <c r="AG6139" s="23">
        <f t="shared" si="1241"/>
        <v>55.775635769082001</v>
      </c>
      <c r="AH6139" s="25">
        <f t="shared" si="1247"/>
        <v>67.513620204212344</v>
      </c>
      <c r="AI6139" s="25">
        <f t="shared" si="1242"/>
        <v>7.5048272378033049E-2</v>
      </c>
    </row>
    <row r="6140" spans="6:35" ht="15">
      <c r="F6140" s="5">
        <v>2006</v>
      </c>
      <c r="G6140" s="5">
        <v>9</v>
      </c>
      <c r="H6140" s="5">
        <v>0</v>
      </c>
      <c r="I6140" s="5">
        <v>256</v>
      </c>
      <c r="J6140" s="5">
        <v>15</v>
      </c>
      <c r="K6140" s="5">
        <v>27.034999847400002</v>
      </c>
      <c r="L6140" s="5">
        <v>1.90667033195</v>
      </c>
      <c r="M6140" s="5">
        <v>0.34549999237099999</v>
      </c>
      <c r="N6140" s="8">
        <f t="shared" si="1243"/>
        <v>0.34549999237099999</v>
      </c>
      <c r="O6140" s="5">
        <v>0</v>
      </c>
      <c r="P6140" s="5">
        <v>96.736587524399994</v>
      </c>
      <c r="Q6140" s="5">
        <v>54.880661010700003</v>
      </c>
      <c r="R6140" s="5">
        <v>1197.0975341799999</v>
      </c>
      <c r="S6140">
        <f t="shared" si="1235"/>
        <v>2.0527535962267588E-2</v>
      </c>
      <c r="T6140">
        <f t="shared" si="1236"/>
        <v>336.92038743397512</v>
      </c>
      <c r="U6140">
        <f t="shared" si="1237"/>
        <v>1011.8226046145298</v>
      </c>
      <c r="V6140" s="9">
        <v>151.58627319300001</v>
      </c>
      <c r="W6140" s="9">
        <v>295.81555175800003</v>
      </c>
      <c r="X6140">
        <f t="shared" si="1244"/>
        <v>6.852955444953319E-4</v>
      </c>
      <c r="Y6140">
        <f t="shared" si="1245"/>
        <v>71.356065960003647</v>
      </c>
      <c r="Z6140">
        <f t="shared" si="1238"/>
        <v>0.42636153865426696</v>
      </c>
      <c r="AA6140">
        <f t="shared" si="1239"/>
        <v>6.047949727251984E-2</v>
      </c>
      <c r="AB6140">
        <f>(1/(AA6140*k))*(LN((50-dTar)/(hTar-dTar)))</f>
        <v>72.258289899565099</v>
      </c>
      <c r="AC6140">
        <f t="shared" si="1240"/>
        <v>116.56325750551612</v>
      </c>
      <c r="AD6140" s="19">
        <v>259.88769531299999</v>
      </c>
      <c r="AE6140" s="19">
        <v>100.403686523</v>
      </c>
      <c r="AF6140">
        <f t="shared" si="1246"/>
        <v>2.0970751199587577E-3</v>
      </c>
      <c r="AG6140" s="23">
        <f t="shared" si="1241"/>
        <v>53.913653105297975</v>
      </c>
      <c r="AH6140" s="25">
        <f t="shared" si="1247"/>
        <v>60.543405507857479</v>
      </c>
      <c r="AI6140" s="25">
        <f t="shared" si="1242"/>
        <v>0.1620573632099018</v>
      </c>
    </row>
    <row r="6141" spans="6:35" ht="15">
      <c r="F6141" s="5">
        <v>2006</v>
      </c>
      <c r="G6141" s="5">
        <v>9</v>
      </c>
      <c r="H6141" s="5">
        <v>0</v>
      </c>
      <c r="I6141" s="5">
        <v>256</v>
      </c>
      <c r="J6141" s="5">
        <v>16</v>
      </c>
      <c r="K6141" s="5">
        <v>27.475000381499999</v>
      </c>
      <c r="L6141" s="5">
        <v>2.0513756275200001</v>
      </c>
      <c r="M6141" s="5">
        <v>1.04799997807</v>
      </c>
      <c r="N6141" s="8">
        <f t="shared" si="1243"/>
        <v>1.04799997807</v>
      </c>
      <c r="O6141" s="5">
        <v>0</v>
      </c>
      <c r="P6141" s="5">
        <v>96.736587524399994</v>
      </c>
      <c r="Q6141" s="5">
        <v>50.8265457153</v>
      </c>
      <c r="R6141" s="5">
        <v>992.50750732400002</v>
      </c>
      <c r="S6141">
        <f t="shared" si="1235"/>
        <v>6.2265868924208066E-2</v>
      </c>
      <c r="T6141">
        <f t="shared" si="1236"/>
        <v>111.07442149230423</v>
      </c>
      <c r="U6141">
        <f t="shared" si="1237"/>
        <v>333.57319607861217</v>
      </c>
      <c r="V6141" s="9">
        <v>177.40679931599999</v>
      </c>
      <c r="W6141" s="9">
        <v>97.523155212399999</v>
      </c>
      <c r="X6141">
        <f t="shared" si="1244"/>
        <v>1.6433768650210769E-3</v>
      </c>
      <c r="Y6141">
        <f t="shared" si="1245"/>
        <v>62.17596892176951</v>
      </c>
      <c r="Z6141">
        <f t="shared" si="1238"/>
        <v>1.2932761013776171</v>
      </c>
      <c r="AA6141">
        <f t="shared" si="1239"/>
        <v>0.18345155778534691</v>
      </c>
      <c r="AB6141">
        <f>(1/(AA6141*k))*(LN((50-dTar)/(hTar-dTar)))</f>
        <v>23.82179306436371</v>
      </c>
      <c r="AC6141">
        <f t="shared" si="1240"/>
        <v>38.428058608417984</v>
      </c>
      <c r="AD6141" s="19">
        <v>276.20455932599998</v>
      </c>
      <c r="AE6141" s="19">
        <v>33.100643157999997</v>
      </c>
      <c r="AF6141">
        <f t="shared" si="1246"/>
        <v>2.8757674686006743E-3</v>
      </c>
      <c r="AG6141" s="23">
        <f t="shared" si="1241"/>
        <v>55.304892596614863</v>
      </c>
      <c r="AH6141" s="25">
        <f t="shared" si="1247"/>
        <v>57.916545878435571</v>
      </c>
      <c r="AI6141" s="25">
        <f t="shared" si="1242"/>
        <v>0.49156618477631703</v>
      </c>
    </row>
    <row r="6142" spans="6:35" ht="15">
      <c r="F6142" s="5">
        <v>2006</v>
      </c>
      <c r="G6142" s="5">
        <v>9</v>
      </c>
      <c r="H6142" s="5">
        <v>0</v>
      </c>
      <c r="I6142" s="5">
        <v>256</v>
      </c>
      <c r="J6142" s="5">
        <v>17</v>
      </c>
      <c r="K6142" s="5">
        <v>27.75</v>
      </c>
      <c r="L6142" s="5">
        <v>2.0965051651</v>
      </c>
      <c r="M6142" s="5">
        <v>0.41800001263600001</v>
      </c>
      <c r="N6142" s="8">
        <f t="shared" si="1243"/>
        <v>0.41800001263600001</v>
      </c>
      <c r="O6142" s="5">
        <v>0</v>
      </c>
      <c r="P6142" s="5">
        <v>96.736587524399994</v>
      </c>
      <c r="Q6142" s="5">
        <v>46.158905029300001</v>
      </c>
      <c r="R6142" s="5">
        <v>686.34002685500002</v>
      </c>
      <c r="S6142">
        <f t="shared" si="1235"/>
        <v>2.4835052043648075E-2</v>
      </c>
      <c r="T6142">
        <f t="shared" si="1236"/>
        <v>278.48322432813092</v>
      </c>
      <c r="U6142">
        <f t="shared" si="1237"/>
        <v>836.32701341458653</v>
      </c>
      <c r="V6142" s="9">
        <v>204.06996154800001</v>
      </c>
      <c r="W6142" s="9">
        <v>244.5078125</v>
      </c>
      <c r="X6142">
        <f t="shared" si="1244"/>
        <v>7.7826778276294476E-4</v>
      </c>
      <c r="Y6142">
        <f t="shared" si="1245"/>
        <v>58.931366565180383</v>
      </c>
      <c r="Z6142">
        <f t="shared" si="1238"/>
        <v>0.51582961644067193</v>
      </c>
      <c r="AA6142">
        <f t="shared" si="1239"/>
        <v>7.317056782156435E-2</v>
      </c>
      <c r="AB6142">
        <f>(1/(AA6142*k))*(LN((50-dTar)/(hTar-dTar)))</f>
        <v>59.725449412321694</v>
      </c>
      <c r="AC6142">
        <f t="shared" si="1240"/>
        <v>96.345941056142138</v>
      </c>
      <c r="AD6142" s="19">
        <v>301.46136474600002</v>
      </c>
      <c r="AE6142" s="19">
        <v>82.989166259800001</v>
      </c>
      <c r="AF6142">
        <f t="shared" si="1246"/>
        <v>2.0798821499488198E-3</v>
      </c>
      <c r="AG6142" s="23">
        <f t="shared" si="1241"/>
        <v>47.122215917512385</v>
      </c>
      <c r="AH6142" s="25">
        <f t="shared" si="1247"/>
        <v>51.610800468900422</v>
      </c>
      <c r="AI6142" s="25">
        <f t="shared" si="1242"/>
        <v>0.19606362189657064</v>
      </c>
    </row>
    <row r="6143" spans="6:35" ht="15">
      <c r="F6143" s="5">
        <v>2006</v>
      </c>
      <c r="G6143" s="5">
        <v>9</v>
      </c>
      <c r="H6143" s="5">
        <v>0</v>
      </c>
      <c r="I6143" s="5">
        <v>256</v>
      </c>
      <c r="J6143" s="5">
        <v>18</v>
      </c>
      <c r="K6143" s="5">
        <v>25.969999313399999</v>
      </c>
      <c r="L6143" s="5">
        <v>1.7562024593400001</v>
      </c>
      <c r="M6143" s="5">
        <v>0.31600001454400001</v>
      </c>
      <c r="N6143" s="8">
        <f t="shared" si="1243"/>
        <v>0.31600001454400001</v>
      </c>
      <c r="O6143" s="5">
        <v>0</v>
      </c>
      <c r="P6143" s="5">
        <v>96.736587524399994</v>
      </c>
      <c r="Q6143" s="5">
        <v>46.243293762199997</v>
      </c>
      <c r="R6143" s="5">
        <v>252.847000122</v>
      </c>
      <c r="S6143">
        <f t="shared" si="1235"/>
        <v>1.8774824329557675E-2</v>
      </c>
      <c r="T6143">
        <f t="shared" si="1236"/>
        <v>368.37337319762798</v>
      </c>
      <c r="U6143">
        <f t="shared" si="1237"/>
        <v>1106.2806521689229</v>
      </c>
      <c r="V6143" s="9">
        <v>217.53408813499999</v>
      </c>
      <c r="W6143" s="9">
        <v>323.43121337899998</v>
      </c>
      <c r="X6143">
        <f t="shared" si="1244"/>
        <v>6.0707388460368877E-4</v>
      </c>
      <c r="Y6143">
        <f t="shared" si="1245"/>
        <v>59.563462144015041</v>
      </c>
      <c r="Z6143">
        <f t="shared" si="1238"/>
        <v>0.38995732385162091</v>
      </c>
      <c r="AA6143">
        <f t="shared" si="1239"/>
        <v>5.531554975320524E-2</v>
      </c>
      <c r="AB6143">
        <f>(1/(AA6143*k))*(LN((50-dTar)/(hTar-dTar)))</f>
        <v>79.003916012684456</v>
      </c>
      <c r="AC6143">
        <f t="shared" si="1240"/>
        <v>127.44494533333999</v>
      </c>
      <c r="AD6143" s="19">
        <v>322.44436645500002</v>
      </c>
      <c r="AE6143" s="19">
        <v>109.77680206300001</v>
      </c>
      <c r="AF6143">
        <f t="shared" si="1246"/>
        <v>1.7867796088609049E-3</v>
      </c>
      <c r="AG6143" s="23">
        <f t="shared" si="1241"/>
        <v>45.999907036898406</v>
      </c>
      <c r="AH6143" s="25">
        <f t="shared" si="1247"/>
        <v>51.155329787621518</v>
      </c>
      <c r="AI6143" s="25">
        <f t="shared" si="1242"/>
        <v>0.14822034808122805</v>
      </c>
    </row>
    <row r="6144" spans="6:35" ht="15">
      <c r="F6144" s="5">
        <v>2006</v>
      </c>
      <c r="G6144" s="5">
        <v>9</v>
      </c>
      <c r="H6144" s="5">
        <v>0</v>
      </c>
      <c r="I6144" s="5">
        <v>256</v>
      </c>
      <c r="J6144" s="5">
        <v>19</v>
      </c>
      <c r="K6144" s="5">
        <v>23.5499992371</v>
      </c>
      <c r="L6144" s="5">
        <v>1.31515347958</v>
      </c>
      <c r="M6144" s="5">
        <v>7.0000000298000006E-2</v>
      </c>
      <c r="N6144" s="8">
        <f t="shared" si="1243"/>
        <v>7.0000000298000006E-2</v>
      </c>
      <c r="O6144" s="5">
        <v>0</v>
      </c>
      <c r="P6144" s="5">
        <v>96.736587524399994</v>
      </c>
      <c r="Q6144" s="5">
        <v>29.347835540799998</v>
      </c>
      <c r="R6144" s="5">
        <v>21.1518993378</v>
      </c>
      <c r="S6144">
        <f t="shared" si="1235"/>
        <v>4.1589798992902891E-3</v>
      </c>
      <c r="T6144">
        <f t="shared" si="1236"/>
        <v>1662.9427256073689</v>
      </c>
      <c r="U6144">
        <f t="shared" si="1237"/>
        <v>4994.0671526699043</v>
      </c>
      <c r="V6144" s="9">
        <v>556.44879150400004</v>
      </c>
      <c r="W6144" s="9">
        <v>1460.0610351600001</v>
      </c>
      <c r="X6144">
        <f t="shared" si="1244"/>
        <v>1.4264161180282953E-4</v>
      </c>
      <c r="Y6144">
        <f t="shared" si="1245"/>
        <v>38.474071051556095</v>
      </c>
      <c r="Z6144">
        <f t="shared" si="1238"/>
        <v>8.6382947878060612E-2</v>
      </c>
      <c r="AA6144">
        <f t="shared" si="1239"/>
        <v>1.2253444053779462E-2</v>
      </c>
      <c r="AB6144">
        <f>(1/(AA6144*k))*(LN((50-dTar)/(hTar-dTar)))</f>
        <v>356.64626432515223</v>
      </c>
      <c r="AC6144">
        <f t="shared" si="1240"/>
        <v>575.32292010640697</v>
      </c>
      <c r="AD6144" s="19">
        <v>406.95352172899999</v>
      </c>
      <c r="AE6144" s="19">
        <v>495.56390380900001</v>
      </c>
      <c r="AF6144">
        <f t="shared" si="1246"/>
        <v>6.7666307997834077E-4</v>
      </c>
      <c r="AG6144" s="23">
        <f t="shared" si="1241"/>
        <v>23.496123690056272</v>
      </c>
      <c r="AH6144" s="25">
        <f t="shared" si="1247"/>
        <v>29.189148120361725</v>
      </c>
      <c r="AI6144" s="25">
        <f t="shared" si="1242"/>
        <v>3.2833620038998285E-2</v>
      </c>
    </row>
    <row r="6145" spans="6:35" ht="15">
      <c r="F6145" s="5">
        <v>2006</v>
      </c>
      <c r="G6145" s="5">
        <v>9</v>
      </c>
      <c r="H6145" s="5">
        <v>0</v>
      </c>
      <c r="I6145" s="5">
        <v>256</v>
      </c>
      <c r="J6145" s="5">
        <v>20</v>
      </c>
      <c r="K6145" s="5">
        <v>20.524999618500001</v>
      </c>
      <c r="L6145" s="5">
        <v>0.70876461267500002</v>
      </c>
      <c r="M6145" s="5">
        <v>0.18199999630499999</v>
      </c>
      <c r="N6145" s="8">
        <f t="shared" si="1243"/>
        <v>0.18199999630499999</v>
      </c>
      <c r="O6145" s="5">
        <v>0</v>
      </c>
      <c r="P6145" s="5">
        <v>96.736587524399994</v>
      </c>
      <c r="Q6145" s="5">
        <v>25.9067592621</v>
      </c>
      <c r="R6145" s="5">
        <v>2.3349499702499998</v>
      </c>
      <c r="S6145">
        <f t="shared" si="1235"/>
        <v>1.0813347472586061E-2</v>
      </c>
      <c r="T6145">
        <f t="shared" si="1236"/>
        <v>639.59337171082564</v>
      </c>
      <c r="U6145">
        <f t="shared" si="1237"/>
        <v>1920.7951058926553</v>
      </c>
      <c r="V6145" s="9">
        <v>494.33999633799999</v>
      </c>
      <c r="W6145" s="9">
        <v>561.56188964800003</v>
      </c>
      <c r="X6145">
        <f t="shared" si="1244"/>
        <v>3.3594282613524571E-4</v>
      </c>
      <c r="Y6145">
        <f t="shared" si="1245"/>
        <v>32.996642382197734</v>
      </c>
      <c r="Z6145">
        <f t="shared" si="1238"/>
        <v>0.22459565896703618</v>
      </c>
      <c r="AA6145">
        <f t="shared" si="1239"/>
        <v>3.1858953757391686E-2</v>
      </c>
      <c r="AB6145">
        <f>(1/(AA6145*k))*(LN((50-dTar)/(hTar-dTar)))</f>
        <v>137.17164349390367</v>
      </c>
      <c r="AC6145">
        <f t="shared" si="1240"/>
        <v>221.27805162921496</v>
      </c>
      <c r="AD6145" s="19">
        <v>405.03997802700002</v>
      </c>
      <c r="AE6145" s="19">
        <v>190.601486206</v>
      </c>
      <c r="AF6145">
        <f t="shared" si="1246"/>
        <v>1.2241107974321722E-3</v>
      </c>
      <c r="AG6145" s="23">
        <f t="shared" si="1241"/>
        <v>24.058879732553578</v>
      </c>
      <c r="AH6145" s="25">
        <f t="shared" si="1247"/>
        <v>27.456067604069812</v>
      </c>
      <c r="AI6145" s="25">
        <f t="shared" si="1242"/>
        <v>8.5367410004828184E-2</v>
      </c>
    </row>
    <row r="6146" spans="6:35" ht="15">
      <c r="F6146" s="5">
        <v>2006</v>
      </c>
      <c r="G6146" s="5">
        <v>9</v>
      </c>
      <c r="H6146" s="5">
        <v>0</v>
      </c>
      <c r="I6146" s="5">
        <v>256</v>
      </c>
      <c r="J6146" s="5">
        <v>21</v>
      </c>
      <c r="K6146" s="5">
        <v>18.399999618500001</v>
      </c>
      <c r="L6146" s="5">
        <v>0.44021233916300001</v>
      </c>
      <c r="M6146" s="5">
        <v>0.27349999546999998</v>
      </c>
      <c r="N6146" s="8">
        <f t="shared" si="1243"/>
        <v>0.27349999546999998</v>
      </c>
      <c r="O6146" s="5">
        <v>0</v>
      </c>
      <c r="P6146" s="5">
        <v>96.736587524399994</v>
      </c>
      <c r="Q6146" s="5">
        <v>22.642709732099998</v>
      </c>
      <c r="R6146" s="5">
        <v>2.7551999092099999</v>
      </c>
      <c r="S6146">
        <f t="shared" si="1235"/>
        <v>1.6249728268189944E-2</v>
      </c>
      <c r="T6146">
        <f t="shared" si="1236"/>
        <v>425.61606294739858</v>
      </c>
      <c r="U6146">
        <f t="shared" si="1237"/>
        <v>1278.1890602022734</v>
      </c>
      <c r="V6146" s="9">
        <v>476.22381591800001</v>
      </c>
      <c r="W6146" s="9">
        <v>373.69021606400003</v>
      </c>
      <c r="X6146">
        <f t="shared" si="1244"/>
        <v>4.6990204735504866E-4</v>
      </c>
      <c r="Y6146">
        <f t="shared" si="1245"/>
        <v>28.303311431342838</v>
      </c>
      <c r="Z6146">
        <f t="shared" si="1238"/>
        <v>0.337510510753667</v>
      </c>
      <c r="AA6146">
        <f t="shared" si="1239"/>
        <v>4.7875955413336384E-2</v>
      </c>
      <c r="AB6146">
        <f>(1/(AA6146*k))*(LN((50-dTar)/(hTar-dTar)))</f>
        <v>91.280581435255129</v>
      </c>
      <c r="AC6146">
        <f t="shared" si="1240"/>
        <v>147.24901369628063</v>
      </c>
      <c r="AD6146" s="19">
        <v>403.49652099600002</v>
      </c>
      <c r="AE6146" s="19">
        <v>126.835372925</v>
      </c>
      <c r="AF6146">
        <f t="shared" si="1246"/>
        <v>1.4758385142764855E-3</v>
      </c>
      <c r="AG6146" s="23">
        <f t="shared" si="1241"/>
        <v>22.152555638563165</v>
      </c>
      <c r="AH6146" s="25">
        <f t="shared" si="1247"/>
        <v>24.490419575990643</v>
      </c>
      <c r="AI6146" s="25">
        <f t="shared" si="1242"/>
        <v>0.12828564133858017</v>
      </c>
    </row>
    <row r="6147" spans="6:35" ht="15">
      <c r="F6147" s="5">
        <v>2006</v>
      </c>
      <c r="G6147" s="5">
        <v>9</v>
      </c>
      <c r="H6147" s="5">
        <v>0</v>
      </c>
      <c r="I6147" s="5">
        <v>256</v>
      </c>
      <c r="J6147" s="5">
        <v>22</v>
      </c>
      <c r="K6147" s="5">
        <v>18.120000839199999</v>
      </c>
      <c r="L6147" s="5">
        <v>0.43774437904399999</v>
      </c>
      <c r="M6147" s="5">
        <v>0.10700000077500001</v>
      </c>
      <c r="N6147" s="8">
        <f t="shared" si="1243"/>
        <v>0.10700000077500001</v>
      </c>
      <c r="O6147" s="5">
        <v>0</v>
      </c>
      <c r="P6147" s="5">
        <v>96.736587524399994</v>
      </c>
      <c r="Q6147" s="5">
        <v>18.069160461399999</v>
      </c>
      <c r="R6147" s="5">
        <v>2.3124001026199998</v>
      </c>
      <c r="S6147">
        <f t="shared" si="1235"/>
        <v>6.3572978650399369E-3</v>
      </c>
      <c r="T6147">
        <f t="shared" si="1236"/>
        <v>1087.9064527564979</v>
      </c>
      <c r="U6147">
        <f t="shared" si="1237"/>
        <v>3267.1467256363244</v>
      </c>
      <c r="V6147" s="9">
        <v>525.67181396499996</v>
      </c>
      <c r="W6147" s="9">
        <v>955.17999267599998</v>
      </c>
      <c r="X6147">
        <f t="shared" si="1244"/>
        <v>2.106150608939555E-4</v>
      </c>
      <c r="Y6147">
        <f t="shared" si="1245"/>
        <v>23.439942352882678</v>
      </c>
      <c r="Z6147">
        <f t="shared" si="1238"/>
        <v>0.13204250643643717</v>
      </c>
      <c r="AA6147">
        <f t="shared" si="1239"/>
        <v>1.8730264538131466E-2</v>
      </c>
      <c r="AB6147">
        <f>(1/(AA6147*k))*(LN((50-dTar)/(hTar-dTar)))</f>
        <v>233.31998531045105</v>
      </c>
      <c r="AC6147">
        <f t="shared" si="1240"/>
        <v>376.37947931963208</v>
      </c>
      <c r="AD6147" s="19">
        <v>406.31838989300002</v>
      </c>
      <c r="AE6147" s="19">
        <v>324.20065307599998</v>
      </c>
      <c r="AF6147">
        <f t="shared" si="1246"/>
        <v>9.0342518294485752E-4</v>
      </c>
      <c r="AG6147" s="23">
        <f t="shared" si="1241"/>
        <v>15.469642347585815</v>
      </c>
      <c r="AH6147" s="25">
        <f t="shared" si="1247"/>
        <v>18.49910369845513</v>
      </c>
      <c r="AI6147" s="25">
        <f t="shared" si="1242"/>
        <v>5.0188533638038407E-2</v>
      </c>
    </row>
    <row r="6148" spans="6:35" ht="15">
      <c r="F6148" s="5">
        <v>2006</v>
      </c>
      <c r="G6148" s="5">
        <v>9</v>
      </c>
      <c r="H6148" s="5">
        <v>0</v>
      </c>
      <c r="I6148" s="5">
        <v>256</v>
      </c>
      <c r="J6148" s="5">
        <v>23</v>
      </c>
      <c r="K6148" s="5">
        <v>17.5149993896</v>
      </c>
      <c r="L6148" s="5">
        <v>0.360326856375</v>
      </c>
      <c r="M6148" s="5">
        <v>0.12099999934400001</v>
      </c>
      <c r="N6148" s="8">
        <f t="shared" si="1243"/>
        <v>0.12099999934400001</v>
      </c>
      <c r="O6148" s="5">
        <v>0</v>
      </c>
      <c r="P6148" s="5">
        <v>96.736587524399994</v>
      </c>
      <c r="Q6148" s="5">
        <v>16.3333454132</v>
      </c>
      <c r="R6148" s="5">
        <v>2.5450749397300001</v>
      </c>
      <c r="S6148">
        <f t="shared" si="1235"/>
        <v>7.1890937563354896E-3</v>
      </c>
      <c r="T6148">
        <f t="shared" si="1236"/>
        <v>962.0329910674908</v>
      </c>
      <c r="U6148">
        <f t="shared" si="1237"/>
        <v>2889.1297857057393</v>
      </c>
      <c r="V6148" s="9">
        <v>517.64782714800003</v>
      </c>
      <c r="W6148" s="9">
        <v>844.66333007799994</v>
      </c>
      <c r="X6148">
        <f t="shared" si="1244"/>
        <v>2.3521436929814502E-4</v>
      </c>
      <c r="Y6148">
        <f t="shared" si="1245"/>
        <v>21.110258879677737</v>
      </c>
      <c r="Z6148">
        <f t="shared" si="1238"/>
        <v>0.14931909417258615</v>
      </c>
      <c r="AA6148">
        <f t="shared" si="1239"/>
        <v>2.1180953087959024E-2</v>
      </c>
      <c r="AB6148">
        <f>(1/(AA6148*k))*(LN((50-dTar)/(hTar-dTar)))</f>
        <v>206.32428714371881</v>
      </c>
      <c r="AC6148">
        <f t="shared" si="1240"/>
        <v>332.83144460522431</v>
      </c>
      <c r="AD6148" s="19">
        <v>406.07882690399998</v>
      </c>
      <c r="AE6148" s="19">
        <v>286.68984985399999</v>
      </c>
      <c r="AF6148">
        <f t="shared" si="1246"/>
        <v>9.7503888617993088E-4</v>
      </c>
      <c r="AG6148" s="23">
        <f t="shared" si="1241"/>
        <v>14.259481649294553</v>
      </c>
      <c r="AH6148" s="25">
        <f t="shared" si="1247"/>
        <v>16.863419371722653</v>
      </c>
      <c r="AI6148" s="25">
        <f t="shared" si="1242"/>
        <v>5.6755256946669594E-2</v>
      </c>
    </row>
    <row r="6149" spans="6:35" ht="15">
      <c r="F6149" s="5">
        <v>2006</v>
      </c>
      <c r="G6149" s="5">
        <v>9</v>
      </c>
      <c r="H6149" s="5">
        <v>0</v>
      </c>
      <c r="I6149" s="5">
        <v>256</v>
      </c>
      <c r="J6149" s="5">
        <v>24</v>
      </c>
      <c r="K6149" s="5">
        <v>16.385000228900001</v>
      </c>
      <c r="L6149" s="5">
        <v>0.23851831257299999</v>
      </c>
      <c r="M6149" s="5">
        <v>0.119000002742</v>
      </c>
      <c r="N6149" s="8">
        <f t="shared" si="1243"/>
        <v>0.119000002742</v>
      </c>
      <c r="O6149" s="5">
        <v>0</v>
      </c>
      <c r="P6149" s="5">
        <v>96.736587524399994</v>
      </c>
      <c r="Q6149" s="5">
        <v>15.1523704529</v>
      </c>
      <c r="R6149" s="5">
        <v>2.7428998947099998</v>
      </c>
      <c r="S6149">
        <f t="shared" si="1235"/>
        <v>7.0702659616075428E-3</v>
      </c>
      <c r="T6149">
        <f t="shared" si="1236"/>
        <v>978.20158492305893</v>
      </c>
      <c r="U6149">
        <f t="shared" si="1237"/>
        <v>2937.6865052099915</v>
      </c>
      <c r="V6149" s="9">
        <v>518.70922851600005</v>
      </c>
      <c r="W6149" s="9">
        <v>858.859375</v>
      </c>
      <c r="X6149">
        <f t="shared" si="1244"/>
        <v>2.3173600976171107E-4</v>
      </c>
      <c r="Y6149">
        <f t="shared" si="1245"/>
        <v>19.594035139020093</v>
      </c>
      <c r="Z6149">
        <f t="shared" si="1238"/>
        <v>0.14685101415128074</v>
      </c>
      <c r="AA6149">
        <f t="shared" si="1239"/>
        <v>2.0830855282730064E-2</v>
      </c>
      <c r="AB6149">
        <f>(1/(AA6149*k))*(LN((50-dTar)/(hTar-dTar)))</f>
        <v>209.79191625035139</v>
      </c>
      <c r="AC6149">
        <f t="shared" si="1240"/>
        <v>338.42524076414048</v>
      </c>
      <c r="AD6149" s="19">
        <v>406.113037109</v>
      </c>
      <c r="AE6149" s="19">
        <v>291.50817871100003</v>
      </c>
      <c r="AF6149">
        <f t="shared" si="1246"/>
        <v>9.6520768315449276E-4</v>
      </c>
      <c r="AG6149" s="23">
        <f t="shared" si="1241"/>
        <v>13.193630970536388</v>
      </c>
      <c r="AH6149" s="25">
        <f t="shared" si="1247"/>
        <v>15.626384699439727</v>
      </c>
      <c r="AI6149" s="25">
        <f t="shared" si="1242"/>
        <v>5.5817155114815276E-2</v>
      </c>
    </row>
    <row r="6150" spans="6:35" ht="15">
      <c r="F6150" s="5">
        <v>2006</v>
      </c>
      <c r="G6150" s="5">
        <v>9</v>
      </c>
      <c r="H6150" s="5">
        <v>0</v>
      </c>
      <c r="I6150" s="5">
        <v>257</v>
      </c>
      <c r="J6150" s="5">
        <v>1</v>
      </c>
      <c r="K6150" s="5">
        <v>15.4149999619</v>
      </c>
      <c r="L6150" s="5">
        <v>0.140111163259</v>
      </c>
      <c r="M6150" s="5">
        <v>0.12200000137100001</v>
      </c>
      <c r="N6150" s="8">
        <f t="shared" si="1243"/>
        <v>0.12200000137100001</v>
      </c>
      <c r="O6150" s="5">
        <v>0</v>
      </c>
      <c r="P6150" s="5">
        <v>96.736587524399994</v>
      </c>
      <c r="Q6150" s="5">
        <v>14.597530365000001</v>
      </c>
      <c r="R6150" s="5">
        <v>2.6024749278999999</v>
      </c>
      <c r="S6150">
        <f t="shared" ref="S6150:S6213" si="1248">(N6150*k)/LN((uhzRef-dRef)/zoRef)</f>
        <v>7.2485078750760198E-3</v>
      </c>
      <c r="T6150">
        <f t="shared" ref="T6150:T6213" si="1249">(1/(S6150*k))*(LN((50-dRef)/(O3zRef-dRef)))</f>
        <v>954.14745885193929</v>
      </c>
      <c r="U6150">
        <f t="shared" ref="U6150:U6213" si="1250">(1/(S6150*k))*(LN((50-dRef)/(uzoRef)))</f>
        <v>2865.448346283571</v>
      </c>
      <c r="V6150" s="9">
        <v>518.12805175799997</v>
      </c>
      <c r="W6150" s="9">
        <v>837.73992919900002</v>
      </c>
      <c r="X6150">
        <f t="shared" si="1244"/>
        <v>2.3689293160687847E-4</v>
      </c>
      <c r="Y6150">
        <f t="shared" si="1245"/>
        <v>18.860608603177557</v>
      </c>
      <c r="Z6150">
        <f t="shared" ref="Z6150:Z6213" si="1251">(S6150/k)*LN((50-dRef)/(uzoRef))</f>
        <v>0.15055313878127974</v>
      </c>
      <c r="AA6150">
        <f t="shared" ref="AA6150:AA6213" si="1252">(Z6150*k)/LN((50-dTar)/zoTar)</f>
        <v>2.1356002642806821E-2</v>
      </c>
      <c r="AB6150">
        <f>(1/(AA6150*k))*(LN((50-dTar)/(hTar-dTar)))</f>
        <v>204.63310105319067</v>
      </c>
      <c r="AC6150">
        <f t="shared" ref="AC6150:AC6213" si="1253">(1/(AA6150*k))*(LN((50-dTar)/(zoTar)))</f>
        <v>330.10331251084489</v>
      </c>
      <c r="AD6150" s="19">
        <v>406.06173706099997</v>
      </c>
      <c r="AE6150" s="19">
        <v>284.339935303</v>
      </c>
      <c r="AF6150">
        <f t="shared" si="1246"/>
        <v>9.7990702134849472E-4</v>
      </c>
      <c r="AG6150" s="23">
        <f t="shared" ref="AG6150:AG6213" si="1254" xml:space="preserve"> Y6150*(1-(AC6150*AF6150))</f>
        <v>12.759757095193004</v>
      </c>
      <c r="AH6150" s="25">
        <f t="shared" si="1247"/>
        <v>15.078652725037442</v>
      </c>
      <c r="AI6150" s="25">
        <f t="shared" ref="AI6150:AI6213" si="1255">(AA6150/k)*LN((hTar-dTar)/(zoTar))</f>
        <v>5.7224309610283422E-2</v>
      </c>
    </row>
    <row r="6151" spans="6:35" ht="15">
      <c r="F6151" s="5">
        <v>2006</v>
      </c>
      <c r="G6151" s="5">
        <v>9</v>
      </c>
      <c r="H6151" s="5">
        <v>0</v>
      </c>
      <c r="I6151" s="5">
        <v>257</v>
      </c>
      <c r="J6151" s="5">
        <v>2</v>
      </c>
      <c r="K6151" s="5">
        <v>14.7449998856</v>
      </c>
      <c r="L6151" s="5">
        <v>6.1228573322300001E-2</v>
      </c>
      <c r="M6151" s="5">
        <v>0.389999985695</v>
      </c>
      <c r="N6151" s="8">
        <f t="shared" ref="N6151:N6214" si="1256">IF(M6151&lt;0, 0, IF(M6151=0, 0.0001, IF(M6151&gt;0, M6151)))</f>
        <v>0.389999985695</v>
      </c>
      <c r="O6151" s="5">
        <v>0</v>
      </c>
      <c r="P6151" s="5">
        <v>96.736587524399994</v>
      </c>
      <c r="Q6151" s="5">
        <v>18.375680923499999</v>
      </c>
      <c r="R6151" s="5">
        <v>2.5932500362400002</v>
      </c>
      <c r="S6151">
        <f t="shared" si="1248"/>
        <v>2.3171458490341579E-2</v>
      </c>
      <c r="T6151">
        <f t="shared" si="1249"/>
        <v>298.47691168662817</v>
      </c>
      <c r="U6151">
        <f t="shared" si="1250"/>
        <v>896.37106409670105</v>
      </c>
      <c r="V6151" s="9">
        <v>465.11990356400003</v>
      </c>
      <c r="W6151" s="9">
        <v>262.06222534199998</v>
      </c>
      <c r="X6151">
        <f t="shared" ref="X6151:X6214" si="1257" xml:space="preserve"> (1/(U6151 + W6151 + V6151))</f>
        <v>6.1593300688260011E-4</v>
      </c>
      <c r="Y6151">
        <f t="shared" ref="Y6151:Y6214" si="1258" xml:space="preserve"> Q6151/(1-(T6151*X6151))</f>
        <v>22.514851301478327</v>
      </c>
      <c r="Z6151">
        <f t="shared" si="1251"/>
        <v>0.48127640419021711</v>
      </c>
      <c r="AA6151">
        <f t="shared" si="1252"/>
        <v>6.8269185504917937E-2</v>
      </c>
      <c r="AB6151">
        <f>(1/(AA6151*k))*(LN((50-dTar)/(hTar-dTar)))</f>
        <v>64.013434678854949</v>
      </c>
      <c r="AC6151">
        <f t="shared" si="1253"/>
        <v>103.26309245146989</v>
      </c>
      <c r="AD6151" s="19">
        <v>401.55661010699998</v>
      </c>
      <c r="AE6151" s="19">
        <v>88.947364807100001</v>
      </c>
      <c r="AF6151">
        <f t="shared" ref="AF6151:AF6214" si="1259" xml:space="preserve"> (1/(AC6151 + AE6151 + AD6151))</f>
        <v>1.6841621150139019E-3</v>
      </c>
      <c r="AG6151" s="23">
        <f t="shared" si="1254"/>
        <v>18.599253250897611</v>
      </c>
      <c r="AH6151" s="25">
        <f t="shared" ref="AH6151:AH6214" si="1260">Y6151*(1-AB6151*AF6151)</f>
        <v>20.087547662888404</v>
      </c>
      <c r="AI6151" s="25">
        <f t="shared" si="1255"/>
        <v>0.1829301613001601</v>
      </c>
    </row>
    <row r="6152" spans="6:35" ht="15">
      <c r="F6152" s="5">
        <v>2006</v>
      </c>
      <c r="G6152" s="5">
        <v>9</v>
      </c>
      <c r="H6152" s="5">
        <v>0</v>
      </c>
      <c r="I6152" s="5">
        <v>257</v>
      </c>
      <c r="J6152" s="5">
        <v>3</v>
      </c>
      <c r="K6152" s="5">
        <v>15.7899999619</v>
      </c>
      <c r="L6152" s="5">
        <v>0.195543974638</v>
      </c>
      <c r="M6152" s="5">
        <v>0.297500014305</v>
      </c>
      <c r="N6152" s="8">
        <f t="shared" si="1256"/>
        <v>0.297500014305</v>
      </c>
      <c r="O6152" s="5">
        <v>0</v>
      </c>
      <c r="P6152" s="5">
        <v>96.736587524399994</v>
      </c>
      <c r="Q6152" s="5">
        <v>21.718299865700001</v>
      </c>
      <c r="R6152" s="5">
        <v>2.57684993744</v>
      </c>
      <c r="S6152">
        <f t="shared" si="1248"/>
        <v>1.7675665346653147E-2</v>
      </c>
      <c r="T6152">
        <f t="shared" si="1249"/>
        <v>391.28062417076774</v>
      </c>
      <c r="U6152">
        <f t="shared" si="1250"/>
        <v>1175.0745726577597</v>
      </c>
      <c r="V6152" s="9">
        <v>473.97982788100001</v>
      </c>
      <c r="W6152" s="9">
        <v>343.54376220699999</v>
      </c>
      <c r="X6152">
        <f t="shared" si="1257"/>
        <v>5.0185733315242067E-4</v>
      </c>
      <c r="Y6152">
        <f t="shared" si="1258"/>
        <v>27.025148584125517</v>
      </c>
      <c r="Z6152">
        <f t="shared" si="1251"/>
        <v>0.36712754457181562</v>
      </c>
      <c r="AA6152">
        <f t="shared" si="1252"/>
        <v>5.2077139510941707E-2</v>
      </c>
      <c r="AB6152">
        <f>(1/(AA6152*k))*(LN((50-dTar)/(hTar-dTar)))</f>
        <v>83.916764398695562</v>
      </c>
      <c r="AC6152">
        <f t="shared" si="1253"/>
        <v>135.3700929157161</v>
      </c>
      <c r="AD6152" s="19">
        <v>403.094573975</v>
      </c>
      <c r="AE6152" s="19">
        <v>116.60326385499999</v>
      </c>
      <c r="AF6152">
        <f t="shared" si="1259"/>
        <v>1.5265592361720717E-3</v>
      </c>
      <c r="AG6152" s="23">
        <f t="shared" si="1254"/>
        <v>21.440389045172882</v>
      </c>
      <c r="AH6152" s="25">
        <f t="shared" si="1260"/>
        <v>23.563121334536131</v>
      </c>
      <c r="AI6152" s="25">
        <f t="shared" si="1255"/>
        <v>0.13954289128147349</v>
      </c>
    </row>
    <row r="6153" spans="6:35" ht="15">
      <c r="F6153" s="5">
        <v>2006</v>
      </c>
      <c r="G6153" s="5">
        <v>9</v>
      </c>
      <c r="H6153" s="5">
        <v>0</v>
      </c>
      <c r="I6153" s="5">
        <v>257</v>
      </c>
      <c r="J6153" s="5">
        <v>4</v>
      </c>
      <c r="K6153" s="5">
        <v>16.0550003052</v>
      </c>
      <c r="L6153" s="5">
        <v>0.25179818272600002</v>
      </c>
      <c r="M6153" s="5">
        <v>0.553499996662</v>
      </c>
      <c r="N6153" s="8">
        <f t="shared" si="1256"/>
        <v>0.553499996662</v>
      </c>
      <c r="O6153" s="5">
        <v>0</v>
      </c>
      <c r="P6153" s="5">
        <v>96.736587524399994</v>
      </c>
      <c r="Q6153" s="5">
        <v>13.0615348816</v>
      </c>
      <c r="R6153" s="5">
        <v>2.50407505035</v>
      </c>
      <c r="S6153">
        <f t="shared" si="1248"/>
        <v>3.28856478653511E-2</v>
      </c>
      <c r="T6153">
        <f t="shared" si="1249"/>
        <v>210.30892861803787</v>
      </c>
      <c r="U6153">
        <f t="shared" si="1250"/>
        <v>631.58934829877251</v>
      </c>
      <c r="V6153" s="9">
        <v>456.182769775</v>
      </c>
      <c r="W6153" s="9">
        <v>184.65089416500001</v>
      </c>
      <c r="X6153">
        <f t="shared" si="1257"/>
        <v>7.859021649101927E-4</v>
      </c>
      <c r="Y6153">
        <f t="shared" si="1258"/>
        <v>15.647845946878485</v>
      </c>
      <c r="Z6153">
        <f t="shared" si="1251"/>
        <v>0.68304230226590945</v>
      </c>
      <c r="AA6153">
        <f t="shared" si="1252"/>
        <v>9.6889731628454226E-2</v>
      </c>
      <c r="AB6153">
        <f>(1/(AA6153*k))*(LN((50-dTar)/(hTar-dTar)))</f>
        <v>45.104315735500364</v>
      </c>
      <c r="AC6153">
        <f t="shared" si="1253"/>
        <v>72.7599003103293</v>
      </c>
      <c r="AD6153" s="19">
        <v>398.880767822</v>
      </c>
      <c r="AE6153" s="19">
        <v>62.672943115199999</v>
      </c>
      <c r="AF6153">
        <f t="shared" si="1259"/>
        <v>1.8715600331894486E-3</v>
      </c>
      <c r="AG6153" s="23">
        <f t="shared" si="1254"/>
        <v>13.517008013500769</v>
      </c>
      <c r="AH6153" s="25">
        <f t="shared" si="1260"/>
        <v>14.326926229859504</v>
      </c>
      <c r="AI6153" s="25">
        <f t="shared" si="1255"/>
        <v>0.25962012149457331</v>
      </c>
    </row>
    <row r="6154" spans="6:35" ht="15">
      <c r="F6154" s="5">
        <v>2006</v>
      </c>
      <c r="G6154" s="5">
        <v>9</v>
      </c>
      <c r="H6154" s="5">
        <v>0</v>
      </c>
      <c r="I6154" s="5">
        <v>257</v>
      </c>
      <c r="J6154" s="5">
        <v>5</v>
      </c>
      <c r="K6154" s="5">
        <v>15.6649999619</v>
      </c>
      <c r="L6154" s="5">
        <v>0.13881537318199999</v>
      </c>
      <c r="M6154" s="5">
        <v>6.1000000685500003E-2</v>
      </c>
      <c r="N6154" s="8">
        <f t="shared" si="1256"/>
        <v>6.1000000685500003E-2</v>
      </c>
      <c r="O6154" s="5">
        <v>0</v>
      </c>
      <c r="P6154" s="5">
        <v>96.736587524399994</v>
      </c>
      <c r="Q6154" s="5">
        <v>14.4064397812</v>
      </c>
      <c r="R6154" s="5">
        <v>2.5809500217400001</v>
      </c>
      <c r="S6154">
        <f t="shared" si="1248"/>
        <v>3.6242539375380099E-3</v>
      </c>
      <c r="T6154">
        <f t="shared" si="1249"/>
        <v>1908.2949177038786</v>
      </c>
      <c r="U6154">
        <f t="shared" si="1250"/>
        <v>5730.8966925671421</v>
      </c>
      <c r="V6154" s="9">
        <v>568.438964844</v>
      </c>
      <c r="W6154" s="9">
        <v>1675.4798584</v>
      </c>
      <c r="X6154">
        <f t="shared" si="1257"/>
        <v>1.2539475026317109E-4</v>
      </c>
      <c r="Y6154">
        <f t="shared" si="1258"/>
        <v>18.938153697286971</v>
      </c>
      <c r="Z6154">
        <f t="shared" si="1251"/>
        <v>7.5276569390639869E-2</v>
      </c>
      <c r="AA6154">
        <f t="shared" si="1252"/>
        <v>1.067800132140341E-2</v>
      </c>
      <c r="AB6154">
        <f>(1/(AA6154*k))*(LN((50-dTar)/(hTar-dTar)))</f>
        <v>409.26620210638134</v>
      </c>
      <c r="AC6154">
        <f t="shared" si="1253"/>
        <v>660.20662502168977</v>
      </c>
      <c r="AD6154" s="19">
        <v>407.10845947299998</v>
      </c>
      <c r="AE6154" s="19">
        <v>568.67987060500002</v>
      </c>
      <c r="AF6154">
        <f t="shared" si="1259"/>
        <v>6.112488286610057E-4</v>
      </c>
      <c r="AG6154" s="23">
        <f t="shared" si="1254"/>
        <v>11.295651807135366</v>
      </c>
      <c r="AH6154" s="25">
        <f t="shared" si="1260"/>
        <v>14.200519137696739</v>
      </c>
      <c r="AI6154" s="25">
        <f t="shared" si="1255"/>
        <v>2.8612154805141711E-2</v>
      </c>
    </row>
    <row r="6155" spans="6:35" ht="15">
      <c r="F6155" s="5">
        <v>2006</v>
      </c>
      <c r="G6155" s="5">
        <v>9</v>
      </c>
      <c r="H6155" s="5">
        <v>0</v>
      </c>
      <c r="I6155" s="5">
        <v>257</v>
      </c>
      <c r="J6155" s="5">
        <v>6</v>
      </c>
      <c r="K6155" s="5">
        <v>15.489999771100001</v>
      </c>
      <c r="L6155" s="5">
        <v>0.117909036577</v>
      </c>
      <c r="M6155" s="5">
        <v>0.61199998855600002</v>
      </c>
      <c r="N6155" s="8">
        <f t="shared" si="1256"/>
        <v>0.61199998855600002</v>
      </c>
      <c r="O6155" s="5">
        <v>0</v>
      </c>
      <c r="P6155" s="5">
        <v>96.736587524399994</v>
      </c>
      <c r="Q6155" s="5">
        <v>10.240289688100001</v>
      </c>
      <c r="R6155" s="5">
        <v>2.3667249679600002</v>
      </c>
      <c r="S6155">
        <f t="shared" si="1248"/>
        <v>3.6361366284780053E-2</v>
      </c>
      <c r="T6155">
        <f t="shared" si="1249"/>
        <v>190.20587167449142</v>
      </c>
      <c r="U6155">
        <f t="shared" si="1250"/>
        <v>571.21684430086748</v>
      </c>
      <c r="V6155" s="9">
        <v>454.06924438499999</v>
      </c>
      <c r="W6155" s="9">
        <v>167.000442505</v>
      </c>
      <c r="X6155">
        <f t="shared" si="1257"/>
        <v>8.3872456313097002E-4</v>
      </c>
      <c r="Y6155">
        <f t="shared" si="1258"/>
        <v>12.184008696971398</v>
      </c>
      <c r="Z6155">
        <f t="shared" si="1251"/>
        <v>0.75523375553924255</v>
      </c>
      <c r="AA6155">
        <f t="shared" si="1252"/>
        <v>0.10713010841085494</v>
      </c>
      <c r="AB6155">
        <f>(1/(AA6155*k))*(LN((50-dTar)/(hTar-dTar)))</f>
        <v>40.792874306985119</v>
      </c>
      <c r="AC6155">
        <f t="shared" si="1253"/>
        <v>65.804910673147248</v>
      </c>
      <c r="AD6155" s="19">
        <v>397.93630981400003</v>
      </c>
      <c r="AE6155" s="19">
        <v>56.682144164999997</v>
      </c>
      <c r="AF6155">
        <f t="shared" si="1259"/>
        <v>1.9215124990946619E-3</v>
      </c>
      <c r="AG6155" s="23">
        <f t="shared" si="1254"/>
        <v>10.643402224621802</v>
      </c>
      <c r="AH6155" s="25">
        <f t="shared" si="1260"/>
        <v>11.228977141724108</v>
      </c>
      <c r="AI6155" s="25">
        <f t="shared" si="1255"/>
        <v>0.28705964289393188</v>
      </c>
    </row>
    <row r="6156" spans="6:35" ht="15">
      <c r="F6156" s="5">
        <v>2006</v>
      </c>
      <c r="G6156" s="5">
        <v>9</v>
      </c>
      <c r="H6156" s="5">
        <v>0</v>
      </c>
      <c r="I6156" s="5">
        <v>257</v>
      </c>
      <c r="J6156" s="5">
        <v>7</v>
      </c>
      <c r="K6156" s="5">
        <v>15.4350004196</v>
      </c>
      <c r="L6156" s="5">
        <v>9.3819662928600001E-2</v>
      </c>
      <c r="M6156" s="5">
        <v>0.10000000149</v>
      </c>
      <c r="N6156" s="8">
        <f t="shared" si="1256"/>
        <v>0.10000000149</v>
      </c>
      <c r="O6156" s="5">
        <v>0</v>
      </c>
      <c r="P6156" s="5">
        <v>96.736587524399994</v>
      </c>
      <c r="Q6156" s="5">
        <v>4.9375424385100004</v>
      </c>
      <c r="R6156" s="5">
        <v>2.46819996834</v>
      </c>
      <c r="S6156">
        <f t="shared" si="1248"/>
        <v>5.9413999193624542E-3</v>
      </c>
      <c r="T6156">
        <f t="shared" si="1249"/>
        <v>1164.059895536235</v>
      </c>
      <c r="U6156">
        <f t="shared" si="1250"/>
        <v>3495.8469696631332</v>
      </c>
      <c r="V6156" s="9">
        <v>534.93872070299994</v>
      </c>
      <c r="W6156" s="9">
        <v>1022.0426635699999</v>
      </c>
      <c r="X6156">
        <f t="shared" si="1257"/>
        <v>1.9790895909238714E-4</v>
      </c>
      <c r="Y6156">
        <f t="shared" si="1258"/>
        <v>6.4155412437005328</v>
      </c>
      <c r="Z6156">
        <f t="shared" si="1251"/>
        <v>0.1234042125677457</v>
      </c>
      <c r="AA6156">
        <f t="shared" si="1252"/>
        <v>1.7504920263130167E-2</v>
      </c>
      <c r="AB6156">
        <f>(1/(AA6156*k))*(LN((50-dTar)/(hTar-dTar)))</f>
        <v>249.65238237059194</v>
      </c>
      <c r="AC6156">
        <f t="shared" si="1253"/>
        <v>402.72603978832922</v>
      </c>
      <c r="AD6156" s="19">
        <v>410.94976806599999</v>
      </c>
      <c r="AE6156" s="19">
        <v>346.89474487299998</v>
      </c>
      <c r="AF6156">
        <f t="shared" si="1259"/>
        <v>8.6164516034808048E-4</v>
      </c>
      <c r="AG6156" s="23">
        <f t="shared" si="1254"/>
        <v>4.1893038882010964</v>
      </c>
      <c r="AH6156" s="25">
        <f t="shared" si="1260"/>
        <v>5.0354828302565977</v>
      </c>
      <c r="AI6156" s="25">
        <f t="shared" si="1255"/>
        <v>4.6905171983488307E-2</v>
      </c>
    </row>
    <row r="6157" spans="6:35" ht="15">
      <c r="F6157" s="5">
        <v>2006</v>
      </c>
      <c r="G6157" s="5">
        <v>9</v>
      </c>
      <c r="H6157" s="5">
        <v>0</v>
      </c>
      <c r="I6157" s="5">
        <v>257</v>
      </c>
      <c r="J6157" s="5">
        <v>8</v>
      </c>
      <c r="K6157" s="5">
        <v>15.5050001144</v>
      </c>
      <c r="L6157" s="5">
        <v>8.9838027954099994E-2</v>
      </c>
      <c r="M6157" s="5">
        <v>1.44999995828E-2</v>
      </c>
      <c r="N6157" s="8">
        <f t="shared" si="1256"/>
        <v>1.44999995828E-2</v>
      </c>
      <c r="O6157" s="5">
        <v>0</v>
      </c>
      <c r="P6157" s="5">
        <v>96.736587524399994</v>
      </c>
      <c r="Q6157" s="5">
        <v>3.0724749565099998</v>
      </c>
      <c r="R6157" s="5">
        <v>40.046749114999997</v>
      </c>
      <c r="S6157">
        <f t="shared" si="1248"/>
        <v>8.6150295068364139E-4</v>
      </c>
      <c r="T6157">
        <f t="shared" si="1249"/>
        <v>8027.9996301623587</v>
      </c>
      <c r="U6157">
        <f t="shared" si="1250"/>
        <v>24109.290498863542</v>
      </c>
      <c r="V6157" s="9">
        <v>573.22308349599996</v>
      </c>
      <c r="W6157" s="9">
        <v>7048.5703125</v>
      </c>
      <c r="X6157">
        <f t="shared" si="1257"/>
        <v>3.151483899237368E-5</v>
      </c>
      <c r="Y6157">
        <f t="shared" si="1258"/>
        <v>4.1130917614412503</v>
      </c>
      <c r="Z6157">
        <f t="shared" si="1251"/>
        <v>1.7893610040865957E-2</v>
      </c>
      <c r="AA6157">
        <f t="shared" si="1252"/>
        <v>2.5382133273039679E-3</v>
      </c>
      <c r="AB6157">
        <f>(1/(AA6157*k))*(LN((50-dTar)/(hTar-dTar)))</f>
        <v>1721.7406432656167</v>
      </c>
      <c r="AC6157">
        <f t="shared" si="1253"/>
        <v>2777.421085354124</v>
      </c>
      <c r="AD6157" s="19">
        <v>361.27615356400003</v>
      </c>
      <c r="AE6157" s="19">
        <v>2392.3774414099998</v>
      </c>
      <c r="AF6157">
        <f t="shared" si="1259"/>
        <v>1.8079669102220047E-4</v>
      </c>
      <c r="AG6157" s="23">
        <f t="shared" si="1254"/>
        <v>2.0477087311138487</v>
      </c>
      <c r="AH6157" s="25">
        <f t="shared" si="1260"/>
        <v>2.8327479468221615</v>
      </c>
      <c r="AI6157" s="25">
        <f t="shared" si="1255"/>
        <v>6.8012496405788058E-3</v>
      </c>
    </row>
    <row r="6158" spans="6:35" ht="15">
      <c r="F6158" s="5">
        <v>2006</v>
      </c>
      <c r="G6158" s="5">
        <v>9</v>
      </c>
      <c r="H6158" s="5">
        <v>0</v>
      </c>
      <c r="I6158" s="5">
        <v>257</v>
      </c>
      <c r="J6158" s="5">
        <v>9</v>
      </c>
      <c r="K6158" s="5">
        <v>16.030000686600001</v>
      </c>
      <c r="L6158" s="5">
        <v>0.22407084703399999</v>
      </c>
      <c r="M6158" s="5">
        <v>0.217500001192</v>
      </c>
      <c r="N6158" s="8">
        <f t="shared" si="1256"/>
        <v>0.217500001192</v>
      </c>
      <c r="O6158" s="5">
        <v>0</v>
      </c>
      <c r="P6158" s="5">
        <v>96.736587524399994</v>
      </c>
      <c r="Q6158" s="5">
        <v>4.1407361030600001</v>
      </c>
      <c r="R6158" s="5">
        <v>114.15425109900001</v>
      </c>
      <c r="S6158">
        <f t="shared" si="1248"/>
        <v>1.292254470288891E-2</v>
      </c>
      <c r="T6158">
        <f t="shared" si="1249"/>
        <v>535.19995701202015</v>
      </c>
      <c r="U6158">
        <f t="shared" si="1250"/>
        <v>1607.2859782034043</v>
      </c>
      <c r="V6158" s="9">
        <v>343.58630371100003</v>
      </c>
      <c r="W6158" s="9">
        <v>469.90466308600003</v>
      </c>
      <c r="X6158">
        <f t="shared" si="1257"/>
        <v>4.1309051710248878E-4</v>
      </c>
      <c r="Y6158">
        <f t="shared" si="1258"/>
        <v>5.3160377738340419</v>
      </c>
      <c r="Z6158">
        <f t="shared" si="1251"/>
        <v>0.26840415980660309</v>
      </c>
      <c r="AA6158">
        <f t="shared" si="1252"/>
        <v>3.8073201213676064E-2</v>
      </c>
      <c r="AB6158">
        <f>(1/(AA6158*k))*(LN((50-dTar)/(hTar-dTar)))</f>
        <v>114.78270561940349</v>
      </c>
      <c r="AC6158">
        <f t="shared" si="1253"/>
        <v>185.16139934796473</v>
      </c>
      <c r="AD6158" s="19">
        <v>291.38119506800001</v>
      </c>
      <c r="AE6158" s="19">
        <v>159.491821289</v>
      </c>
      <c r="AF6158">
        <f t="shared" si="1259"/>
        <v>1.5722419656987033E-3</v>
      </c>
      <c r="AG6158" s="23">
        <f t="shared" si="1254"/>
        <v>3.7684407116550256</v>
      </c>
      <c r="AH6158" s="25">
        <f t="shared" si="1260"/>
        <v>4.3566727083771619</v>
      </c>
      <c r="AI6158" s="25">
        <f t="shared" si="1255"/>
        <v>0.10201874810311737</v>
      </c>
    </row>
    <row r="6159" spans="6:35" ht="15">
      <c r="F6159" s="5">
        <v>2006</v>
      </c>
      <c r="G6159" s="5">
        <v>9</v>
      </c>
      <c r="H6159" s="5">
        <v>0</v>
      </c>
      <c r="I6159" s="5">
        <v>257</v>
      </c>
      <c r="J6159" s="5">
        <v>10</v>
      </c>
      <c r="K6159" s="5">
        <v>17.045000076299999</v>
      </c>
      <c r="L6159" s="5">
        <v>0.36920771002800001</v>
      </c>
      <c r="M6159" s="5">
        <v>0.111000001431</v>
      </c>
      <c r="N6159" s="8">
        <f t="shared" si="1256"/>
        <v>0.111000001431</v>
      </c>
      <c r="O6159" s="5">
        <v>0</v>
      </c>
      <c r="P6159" s="5">
        <v>96.736587524399994</v>
      </c>
      <c r="Q6159" s="5">
        <v>5.0605869293200003</v>
      </c>
      <c r="R6159" s="5">
        <v>206.84500122099999</v>
      </c>
      <c r="S6159">
        <f t="shared" si="1248"/>
        <v>6.5949538972489433E-3</v>
      </c>
      <c r="T6159">
        <f t="shared" si="1249"/>
        <v>1048.7026106971111</v>
      </c>
      <c r="U6159">
        <f t="shared" si="1250"/>
        <v>3149.4116907055609</v>
      </c>
      <c r="V6159" s="9">
        <v>277.47683715800002</v>
      </c>
      <c r="W6159" s="9">
        <v>920.75921630899995</v>
      </c>
      <c r="X6159">
        <f t="shared" si="1257"/>
        <v>2.3000943472027281E-4</v>
      </c>
      <c r="Y6159">
        <f t="shared" si="1258"/>
        <v>6.6692983536432546</v>
      </c>
      <c r="Z6159">
        <f t="shared" si="1251"/>
        <v>0.13697867567512972</v>
      </c>
      <c r="AA6159">
        <f t="shared" si="1252"/>
        <v>1.9430461453056016E-2</v>
      </c>
      <c r="AB6159">
        <f>(1/(AA6159*k))*(LN((50-dTar)/(hTar-dTar)))</f>
        <v>224.91205664137021</v>
      </c>
      <c r="AC6159">
        <f t="shared" si="1253"/>
        <v>362.81625279013213</v>
      </c>
      <c r="AD6159" s="19">
        <v>241.058517456</v>
      </c>
      <c r="AE6159" s="19">
        <v>312.51776123000002</v>
      </c>
      <c r="AF6159">
        <f t="shared" si="1259"/>
        <v>1.0912354320360865E-3</v>
      </c>
      <c r="AG6159" s="23">
        <f t="shared" si="1254"/>
        <v>4.0288034191084607</v>
      </c>
      <c r="AH6159" s="25">
        <f t="shared" si="1260"/>
        <v>5.0324390847701359</v>
      </c>
      <c r="AI6159" s="25">
        <f t="shared" si="1255"/>
        <v>5.2064740797120382E-2</v>
      </c>
    </row>
    <row r="6160" spans="6:35" ht="15">
      <c r="F6160" s="5">
        <v>2006</v>
      </c>
      <c r="G6160" s="5">
        <v>9</v>
      </c>
      <c r="H6160" s="5">
        <v>0</v>
      </c>
      <c r="I6160" s="5">
        <v>257</v>
      </c>
      <c r="J6160" s="5">
        <v>11</v>
      </c>
      <c r="K6160" s="5">
        <v>17.770000457799998</v>
      </c>
      <c r="L6160" s="5">
        <v>0.399732530117</v>
      </c>
      <c r="M6160" s="5">
        <v>0.22800000011900001</v>
      </c>
      <c r="N6160" s="8">
        <f t="shared" si="1256"/>
        <v>0.22800000011900001</v>
      </c>
      <c r="O6160" s="5">
        <v>0</v>
      </c>
      <c r="P6160" s="5">
        <v>96.736587524399994</v>
      </c>
      <c r="Q6160" s="5">
        <v>14.4189043045</v>
      </c>
      <c r="R6160" s="5">
        <v>335.892486572</v>
      </c>
      <c r="S6160">
        <f t="shared" si="1248"/>
        <v>1.3546391621375425E-2</v>
      </c>
      <c r="T6160">
        <f t="shared" si="1249"/>
        <v>510.55259310226762</v>
      </c>
      <c r="U6160">
        <f t="shared" si="1250"/>
        <v>1533.2662368099418</v>
      </c>
      <c r="V6160" s="9">
        <v>211.83384704599999</v>
      </c>
      <c r="W6160" s="9">
        <v>448.26431274399999</v>
      </c>
      <c r="X6160">
        <f t="shared" si="1257"/>
        <v>4.559205946582139E-4</v>
      </c>
      <c r="Y6160">
        <f t="shared" si="1258"/>
        <v>18.793492697007732</v>
      </c>
      <c r="Z6160">
        <f t="shared" si="1251"/>
        <v>0.28136160060902332</v>
      </c>
      <c r="AA6160">
        <f t="shared" si="1252"/>
        <v>3.9911217626090491E-2</v>
      </c>
      <c r="AB6160">
        <f>(1/(AA6160*k))*(LN((50-dTar)/(hTar-dTar)))</f>
        <v>109.4966605088208</v>
      </c>
      <c r="AC6160">
        <f t="shared" si="1253"/>
        <v>176.63423051699669</v>
      </c>
      <c r="AD6160" s="19">
        <v>198.30079650900001</v>
      </c>
      <c r="AE6160" s="19">
        <v>152.14680480999999</v>
      </c>
      <c r="AF6160">
        <f t="shared" si="1259"/>
        <v>1.8972386062268095E-3</v>
      </c>
      <c r="AG6160" s="23">
        <f t="shared" si="1254"/>
        <v>12.495468517916592</v>
      </c>
      <c r="AH6160" s="25">
        <f t="shared" si="1260"/>
        <v>14.889308251015374</v>
      </c>
      <c r="AI6160" s="25">
        <f t="shared" si="1255"/>
        <v>0.106943790584708</v>
      </c>
    </row>
    <row r="6161" spans="6:35" ht="15">
      <c r="F6161" s="5">
        <v>2006</v>
      </c>
      <c r="G6161" s="5">
        <v>9</v>
      </c>
      <c r="H6161" s="5">
        <v>0</v>
      </c>
      <c r="I6161" s="5">
        <v>257</v>
      </c>
      <c r="J6161" s="5">
        <v>12</v>
      </c>
      <c r="K6161" s="5">
        <v>19.915000915499999</v>
      </c>
      <c r="L6161" s="5">
        <v>0.69196414947499996</v>
      </c>
      <c r="M6161" s="5">
        <v>0.33799999952300003</v>
      </c>
      <c r="N6161" s="8">
        <f t="shared" si="1256"/>
        <v>0.33799999952300003</v>
      </c>
      <c r="O6161" s="5">
        <v>0</v>
      </c>
      <c r="P6161" s="5">
        <v>96.736587524399994</v>
      </c>
      <c r="Q6161" s="5">
        <v>26.858814239499999</v>
      </c>
      <c r="R6161" s="5">
        <v>737.69250488299997</v>
      </c>
      <c r="S6161">
        <f t="shared" si="1248"/>
        <v>2.0081931399883842E-2</v>
      </c>
      <c r="T6161">
        <f t="shared" si="1249"/>
        <v>344.3964244152362</v>
      </c>
      <c r="U6161">
        <f t="shared" si="1250"/>
        <v>1034.2742682499234</v>
      </c>
      <c r="V6161" s="9">
        <v>143.83856201200001</v>
      </c>
      <c r="W6161" s="9">
        <v>302.37948608400001</v>
      </c>
      <c r="X6161">
        <f t="shared" si="1257"/>
        <v>6.7545098948446395E-4</v>
      </c>
      <c r="Y6161">
        <f t="shared" si="1258"/>
        <v>35.000802652465033</v>
      </c>
      <c r="Z6161">
        <f t="shared" si="1251"/>
        <v>0.41710623167545952</v>
      </c>
      <c r="AA6161">
        <f t="shared" si="1252"/>
        <v>5.9166629524298721E-2</v>
      </c>
      <c r="AB6161">
        <f>(1/(AA6161*k))*(LN((50-dTar)/(hTar-dTar)))</f>
        <v>73.861652793707833</v>
      </c>
      <c r="AC6161">
        <f t="shared" si="1253"/>
        <v>119.14971785718677</v>
      </c>
      <c r="AD6161" s="19">
        <v>146.03193664599999</v>
      </c>
      <c r="AE6161" s="19">
        <v>102.631576538</v>
      </c>
      <c r="AF6161">
        <f t="shared" si="1259"/>
        <v>2.7187711468922731E-3</v>
      </c>
      <c r="AG6161" s="23">
        <f t="shared" si="1254"/>
        <v>23.662614113104688</v>
      </c>
      <c r="AH6161" s="25">
        <f t="shared" si="1260"/>
        <v>27.972188902765598</v>
      </c>
      <c r="AI6161" s="25">
        <f t="shared" si="1255"/>
        <v>0.15853947871821458</v>
      </c>
    </row>
    <row r="6162" spans="6:35" ht="15">
      <c r="F6162" s="5">
        <v>2006</v>
      </c>
      <c r="G6162" s="5">
        <v>9</v>
      </c>
      <c r="H6162" s="5">
        <v>0</v>
      </c>
      <c r="I6162" s="5">
        <v>257</v>
      </c>
      <c r="J6162" s="5">
        <v>13</v>
      </c>
      <c r="K6162" s="5">
        <v>21.594999313399999</v>
      </c>
      <c r="L6162" s="5">
        <v>0.93292546272300003</v>
      </c>
      <c r="M6162" s="5">
        <v>1.49999996647E-2</v>
      </c>
      <c r="N6162" s="8">
        <f t="shared" si="1256"/>
        <v>1.49999996647E-2</v>
      </c>
      <c r="O6162" s="5">
        <v>0</v>
      </c>
      <c r="P6162" s="5">
        <v>96.736587524399994</v>
      </c>
      <c r="Q6162" s="5">
        <v>26.199699401899998</v>
      </c>
      <c r="R6162" s="5">
        <v>683.16247558600003</v>
      </c>
      <c r="S6162">
        <f t="shared" si="1248"/>
        <v>8.9120995470382577E-4</v>
      </c>
      <c r="T6162">
        <f t="shared" si="1249"/>
        <v>7760.3995926756497</v>
      </c>
      <c r="U6162">
        <f t="shared" si="1250"/>
        <v>23305.647332633926</v>
      </c>
      <c r="V6162" s="9">
        <v>149.129730225</v>
      </c>
      <c r="W6162" s="9">
        <v>6813.6181640599998</v>
      </c>
      <c r="X6162">
        <f t="shared" si="1257"/>
        <v>3.3037760756825952E-5</v>
      </c>
      <c r="Y6162">
        <f t="shared" si="1258"/>
        <v>35.232939849903346</v>
      </c>
      <c r="Z6162">
        <f t="shared" si="1251"/>
        <v>1.8510631195579122E-2</v>
      </c>
      <c r="AA6162">
        <f t="shared" si="1252"/>
        <v>2.6257379416520319E-3</v>
      </c>
      <c r="AB6162">
        <f>(1/(AA6162*k))*(LN((50-dTar)/(hTar-dTar)))</f>
        <v>1664.3492778065038</v>
      </c>
      <c r="AC6162">
        <f t="shared" si="1253"/>
        <v>2684.8403652747797</v>
      </c>
      <c r="AD6162" s="19">
        <v>161.86387634299999</v>
      </c>
      <c r="AE6162" s="19">
        <v>2312.6315918</v>
      </c>
      <c r="AF6162">
        <f t="shared" si="1259"/>
        <v>1.9382339748516705E-4</v>
      </c>
      <c r="AG6162" s="23">
        <f t="shared" si="1254"/>
        <v>16.898250628160067</v>
      </c>
      <c r="AH6162" s="25">
        <f t="shared" si="1260"/>
        <v>23.867151716018515</v>
      </c>
      <c r="AI6162" s="25">
        <f t="shared" si="1255"/>
        <v>7.0357755354171483E-3</v>
      </c>
    </row>
    <row r="6163" spans="6:35" ht="15">
      <c r="F6163" s="5">
        <v>2006</v>
      </c>
      <c r="G6163" s="5">
        <v>9</v>
      </c>
      <c r="H6163" s="5">
        <v>0</v>
      </c>
      <c r="I6163" s="5">
        <v>257</v>
      </c>
      <c r="J6163" s="5">
        <v>14</v>
      </c>
      <c r="K6163" s="5">
        <v>21.340000152599998</v>
      </c>
      <c r="L6163" s="5">
        <v>0.87861096858999999</v>
      </c>
      <c r="M6163" s="5">
        <v>1.6499999910599999E-2</v>
      </c>
      <c r="N6163" s="8">
        <f t="shared" si="1256"/>
        <v>1.6499999910599999E-2</v>
      </c>
      <c r="O6163" s="5">
        <v>0</v>
      </c>
      <c r="P6163" s="5">
        <v>96.736587524399994</v>
      </c>
      <c r="Q6163" s="5">
        <v>30.181064605700001</v>
      </c>
      <c r="R6163" s="5">
        <v>477.64999389600001</v>
      </c>
      <c r="S6163">
        <f t="shared" si="1248"/>
        <v>9.8033096677626187E-4</v>
      </c>
      <c r="T6163">
        <f t="shared" si="1249"/>
        <v>7054.9086011382788</v>
      </c>
      <c r="U6163">
        <f t="shared" si="1250"/>
        <v>21186.951761772052</v>
      </c>
      <c r="V6163" s="9">
        <v>168.91699218799999</v>
      </c>
      <c r="W6163" s="9">
        <v>6194.1982421900002</v>
      </c>
      <c r="X6163">
        <f t="shared" si="1257"/>
        <v>3.6297552384890523E-5</v>
      </c>
      <c r="Y6163">
        <f t="shared" si="1258"/>
        <v>40.570086645660709</v>
      </c>
      <c r="Z6163">
        <f t="shared" si="1251"/>
        <v>2.0361694659965419E-2</v>
      </c>
      <c r="AA6163">
        <f t="shared" si="1252"/>
        <v>2.8883117847312329E-3</v>
      </c>
      <c r="AB6163">
        <f>(1/(AA6163*k))*(LN((50-dTar)/(hTar-dTar)))</f>
        <v>1513.0447723822697</v>
      </c>
      <c r="AC6163">
        <f t="shared" si="1253"/>
        <v>2440.7639270969103</v>
      </c>
      <c r="AD6163" s="19">
        <v>186.43675231899999</v>
      </c>
      <c r="AE6163" s="19">
        <v>2102.3920898400002</v>
      </c>
      <c r="AF6163">
        <f t="shared" si="1259"/>
        <v>2.1143469401855634E-4</v>
      </c>
      <c r="AG6163" s="23">
        <f t="shared" si="1254"/>
        <v>19.633399527986619</v>
      </c>
      <c r="AH6163" s="25">
        <f t="shared" si="1260"/>
        <v>27.591303797096337</v>
      </c>
      <c r="AI6163" s="25">
        <f t="shared" si="1255"/>
        <v>7.7393532200259827E-3</v>
      </c>
    </row>
    <row r="6164" spans="6:35" ht="15">
      <c r="F6164" s="5">
        <v>2006</v>
      </c>
      <c r="G6164" s="5">
        <v>9</v>
      </c>
      <c r="H6164" s="5">
        <v>0</v>
      </c>
      <c r="I6164" s="5">
        <v>257</v>
      </c>
      <c r="J6164" s="5">
        <v>15</v>
      </c>
      <c r="K6164" s="5">
        <v>21.159999847400002</v>
      </c>
      <c r="L6164" s="5">
        <v>0.83832883834799998</v>
      </c>
      <c r="M6164" s="5">
        <v>0.171499997377</v>
      </c>
      <c r="N6164" s="8">
        <f t="shared" si="1256"/>
        <v>0.171499997377</v>
      </c>
      <c r="O6164" s="5">
        <v>0</v>
      </c>
      <c r="P6164" s="5">
        <v>96.736587524399994</v>
      </c>
      <c r="Q6164" s="5">
        <v>32.860206603999998</v>
      </c>
      <c r="R6164" s="5">
        <v>391.447509766</v>
      </c>
      <c r="S6164">
        <f t="shared" si="1248"/>
        <v>1.018950055404013E-2</v>
      </c>
      <c r="T6164">
        <f t="shared" si="1249"/>
        <v>678.75214617165966</v>
      </c>
      <c r="U6164">
        <f t="shared" si="1250"/>
        <v>2038.3947960456846</v>
      </c>
      <c r="V6164" s="9">
        <v>168.37013244600001</v>
      </c>
      <c r="W6164" s="9">
        <v>595.94323730500003</v>
      </c>
      <c r="X6164">
        <f t="shared" si="1257"/>
        <v>3.5679776160917016E-4</v>
      </c>
      <c r="Y6164">
        <f t="shared" si="1258"/>
        <v>43.361335417414317</v>
      </c>
      <c r="Z6164">
        <f t="shared" si="1251"/>
        <v>0.21163821816338188</v>
      </c>
      <c r="AA6164">
        <f t="shared" si="1252"/>
        <v>3.0020937344802209E-2</v>
      </c>
      <c r="AB6164">
        <f>(1/(AA6164*k))*(LN((50-dTar)/(hTar-dTar)))</f>
        <v>145.56990665230967</v>
      </c>
      <c r="AC6164">
        <f t="shared" si="1253"/>
        <v>234.82568626730315</v>
      </c>
      <c r="AD6164" s="19">
        <v>200.94619750999999</v>
      </c>
      <c r="AE6164" s="19">
        <v>202.27098083499999</v>
      </c>
      <c r="AF6164">
        <f t="shared" si="1259"/>
        <v>1.5672928191237346E-3</v>
      </c>
      <c r="AG6164" s="23">
        <f t="shared" si="1254"/>
        <v>27.402603000512851</v>
      </c>
      <c r="AH6164" s="25">
        <f t="shared" si="1260"/>
        <v>33.468417716864614</v>
      </c>
      <c r="AI6164" s="25">
        <f t="shared" si="1255"/>
        <v>8.0442367522768496E-2</v>
      </c>
    </row>
    <row r="6165" spans="6:35" ht="15">
      <c r="F6165" s="5">
        <v>2006</v>
      </c>
      <c r="G6165" s="5">
        <v>9</v>
      </c>
      <c r="H6165" s="5">
        <v>0</v>
      </c>
      <c r="I6165" s="5">
        <v>257</v>
      </c>
      <c r="J6165" s="5">
        <v>16</v>
      </c>
      <c r="K6165" s="5">
        <v>21.1800003052</v>
      </c>
      <c r="L6165" s="5">
        <v>0.84048956632600003</v>
      </c>
      <c r="M6165" s="5">
        <v>8.3999998867499995E-2</v>
      </c>
      <c r="N6165" s="8">
        <f t="shared" si="1256"/>
        <v>8.3999998867499995E-2</v>
      </c>
      <c r="O6165" s="5">
        <v>0</v>
      </c>
      <c r="P6165" s="5">
        <v>96.736587524399994</v>
      </c>
      <c r="Q6165" s="5">
        <v>25.741859435999999</v>
      </c>
      <c r="R6165" s="5">
        <v>349.01251220699999</v>
      </c>
      <c r="S6165">
        <f t="shared" si="1248"/>
        <v>4.9907757906155472E-3</v>
      </c>
      <c r="T6165">
        <f t="shared" si="1249"/>
        <v>1385.7856292556548</v>
      </c>
      <c r="U6165">
        <f t="shared" si="1250"/>
        <v>4161.7227010509096</v>
      </c>
      <c r="V6165" s="9">
        <v>181.65664672899999</v>
      </c>
      <c r="W6165" s="9">
        <v>1216.7175293</v>
      </c>
      <c r="X6165">
        <f t="shared" si="1257"/>
        <v>1.798529813612145E-4</v>
      </c>
      <c r="Y6165">
        <f t="shared" si="1258"/>
        <v>34.287628248836199</v>
      </c>
      <c r="Z6165">
        <f t="shared" si="1251"/>
        <v>0.10365953561482656</v>
      </c>
      <c r="AA6165">
        <f t="shared" si="1252"/>
        <v>1.4704132603694539E-2</v>
      </c>
      <c r="AB6165">
        <f>(1/(AA6165*k))*(LN((50-dTar)/(hTar-dTar)))</f>
        <v>297.20522554316869</v>
      </c>
      <c r="AC6165">
        <f t="shared" si="1253"/>
        <v>479.43577526018748</v>
      </c>
      <c r="AD6165" s="19">
        <v>211.10934448200001</v>
      </c>
      <c r="AE6165" s="19">
        <v>412.96990966800001</v>
      </c>
      <c r="AF6165">
        <f t="shared" si="1259"/>
        <v>9.0619517935744409E-4</v>
      </c>
      <c r="AG6165" s="23">
        <f t="shared" si="1254"/>
        <v>19.39094338891169</v>
      </c>
      <c r="AH6165" s="25">
        <f t="shared" si="1260"/>
        <v>25.05308044890063</v>
      </c>
      <c r="AI6165" s="25">
        <f t="shared" si="1255"/>
        <v>3.9400343347863978E-2</v>
      </c>
    </row>
    <row r="6166" spans="6:35" ht="15">
      <c r="F6166" s="5">
        <v>2006</v>
      </c>
      <c r="G6166" s="5">
        <v>9</v>
      </c>
      <c r="H6166" s="5">
        <v>0</v>
      </c>
      <c r="I6166" s="5">
        <v>257</v>
      </c>
      <c r="J6166" s="5">
        <v>17</v>
      </c>
      <c r="K6166" s="5">
        <v>20.385000228900001</v>
      </c>
      <c r="L6166" s="5">
        <v>0.64292705059099997</v>
      </c>
      <c r="M6166" s="5">
        <v>1.6000000760000001E-2</v>
      </c>
      <c r="N6166" s="8">
        <f t="shared" si="1256"/>
        <v>1.6000000760000001E-2</v>
      </c>
      <c r="O6166" s="5">
        <v>0</v>
      </c>
      <c r="P6166" s="5">
        <v>96.736587524399994</v>
      </c>
      <c r="Q6166" s="5">
        <v>19.714765548700001</v>
      </c>
      <c r="R6166" s="5">
        <v>132.57350158700001</v>
      </c>
      <c r="S6166">
        <f t="shared" si="1248"/>
        <v>9.5062401808833417E-4</v>
      </c>
      <c r="T6166">
        <f t="shared" si="1249"/>
        <v>7275.374109924277</v>
      </c>
      <c r="U6166">
        <f t="shared" si="1250"/>
        <v>21849.042848115801</v>
      </c>
      <c r="V6166" s="9">
        <v>315.173736572</v>
      </c>
      <c r="W6166" s="9">
        <v>6387.7666015599998</v>
      </c>
      <c r="X6166">
        <f t="shared" si="1257"/>
        <v>3.5023836819911508E-5</v>
      </c>
      <c r="Y6166">
        <f t="shared" si="1258"/>
        <v>26.456079182922362</v>
      </c>
      <c r="Z6166">
        <f t="shared" si="1251"/>
        <v>1.9744674654515671E-2</v>
      </c>
      <c r="AA6166">
        <f t="shared" si="1252"/>
        <v>2.8007873334064889E-3</v>
      </c>
      <c r="AB6166">
        <f>(1/(AA6166*k))*(LN((50-dTar)/(hTar-dTar)))</f>
        <v>1560.3273389495293</v>
      </c>
      <c r="AC6166">
        <f t="shared" si="1253"/>
        <v>2517.0376666216307</v>
      </c>
      <c r="AD6166" s="19">
        <v>291.83499145500002</v>
      </c>
      <c r="AE6166" s="19">
        <v>2168.0917968799999</v>
      </c>
      <c r="AF6166">
        <f t="shared" si="1259"/>
        <v>2.0092568654053486E-4</v>
      </c>
      <c r="AG6166" s="23">
        <f t="shared" si="1254"/>
        <v>13.076247275900984</v>
      </c>
      <c r="AH6166" s="25">
        <f t="shared" si="1260"/>
        <v>18.161837983466782</v>
      </c>
      <c r="AI6166" s="25">
        <f t="shared" si="1255"/>
        <v>7.5048277620155006E-3</v>
      </c>
    </row>
    <row r="6167" spans="6:35" ht="15">
      <c r="F6167" s="5">
        <v>2006</v>
      </c>
      <c r="G6167" s="5">
        <v>9</v>
      </c>
      <c r="H6167" s="5">
        <v>0</v>
      </c>
      <c r="I6167" s="5">
        <v>257</v>
      </c>
      <c r="J6167" s="5">
        <v>18</v>
      </c>
      <c r="K6167" s="5">
        <v>19.909999847400002</v>
      </c>
      <c r="L6167" s="5">
        <v>0.50573307275799995</v>
      </c>
      <c r="M6167" s="5">
        <v>1.49999996647E-2</v>
      </c>
      <c r="N6167" s="8">
        <f t="shared" si="1256"/>
        <v>1.49999996647E-2</v>
      </c>
      <c r="O6167" s="5">
        <v>0</v>
      </c>
      <c r="P6167" s="5">
        <v>96.736587524399994</v>
      </c>
      <c r="Q6167" s="5">
        <v>12.2540102005</v>
      </c>
      <c r="R6167" s="5">
        <v>96.032249450699993</v>
      </c>
      <c r="S6167">
        <f t="shared" si="1248"/>
        <v>8.9120995470382577E-4</v>
      </c>
      <c r="T6167">
        <f t="shared" si="1249"/>
        <v>7760.3995926756497</v>
      </c>
      <c r="U6167">
        <f t="shared" si="1250"/>
        <v>23305.647332633926</v>
      </c>
      <c r="V6167" s="9">
        <v>373.24130249000001</v>
      </c>
      <c r="W6167" s="9">
        <v>6813.6181640599998</v>
      </c>
      <c r="X6167">
        <f t="shared" si="1257"/>
        <v>3.2794942265185065E-5</v>
      </c>
      <c r="Y6167">
        <f t="shared" si="1258"/>
        <v>16.437345027522859</v>
      </c>
      <c r="Z6167">
        <f t="shared" si="1251"/>
        <v>1.8510631195579122E-2</v>
      </c>
      <c r="AA6167">
        <f t="shared" si="1252"/>
        <v>2.6257379416520319E-3</v>
      </c>
      <c r="AB6167">
        <f>(1/(AA6167*k))*(LN((50-dTar)/(hTar-dTar)))</f>
        <v>1664.3492778065038</v>
      </c>
      <c r="AC6167">
        <f t="shared" si="1253"/>
        <v>2684.8403652747797</v>
      </c>
      <c r="AD6167" s="19">
        <v>314.23077392599998</v>
      </c>
      <c r="AE6167" s="19">
        <v>2312.6315918</v>
      </c>
      <c r="AF6167">
        <f t="shared" si="1259"/>
        <v>1.8826354761227192E-4</v>
      </c>
      <c r="AG6167" s="23">
        <f t="shared" si="1254"/>
        <v>8.1289645207833185</v>
      </c>
      <c r="AH6167" s="25">
        <f t="shared" si="1260"/>
        <v>11.286928162899192</v>
      </c>
      <c r="AI6167" s="25">
        <f t="shared" si="1255"/>
        <v>7.0357755354171483E-3</v>
      </c>
    </row>
    <row r="6168" spans="6:35" ht="15">
      <c r="F6168" s="5">
        <v>2006</v>
      </c>
      <c r="G6168" s="5">
        <v>9</v>
      </c>
      <c r="H6168" s="5">
        <v>0</v>
      </c>
      <c r="I6168" s="5">
        <v>257</v>
      </c>
      <c r="J6168" s="5">
        <v>19</v>
      </c>
      <c r="K6168" s="5">
        <v>18.879999160800001</v>
      </c>
      <c r="L6168" s="5">
        <v>0.33041015267399998</v>
      </c>
      <c r="M6168" s="5">
        <v>1.5499999746700001E-2</v>
      </c>
      <c r="N6168" s="8">
        <f t="shared" si="1256"/>
        <v>1.5499999746700001E-2</v>
      </c>
      <c r="O6168" s="5">
        <v>0</v>
      </c>
      <c r="P6168" s="5">
        <v>96.736587524399994</v>
      </c>
      <c r="Q6168" s="5">
        <v>9.7917623519900001</v>
      </c>
      <c r="R6168" s="5">
        <v>20.778799057000001</v>
      </c>
      <c r="S6168">
        <f t="shared" si="1248"/>
        <v>9.2091695872995169E-4</v>
      </c>
      <c r="T6168">
        <f t="shared" si="1249"/>
        <v>7510.0640767981931</v>
      </c>
      <c r="U6168">
        <f t="shared" si="1250"/>
        <v>22553.852121807493</v>
      </c>
      <c r="V6168" s="9">
        <v>674.53112793000003</v>
      </c>
      <c r="W6168" s="9">
        <v>6593.8237304699996</v>
      </c>
      <c r="X6168">
        <f t="shared" si="1257"/>
        <v>3.3532058866859971E-5</v>
      </c>
      <c r="Y6168">
        <f t="shared" si="1258"/>
        <v>13.08758037388823</v>
      </c>
      <c r="Z6168">
        <f t="shared" si="1251"/>
        <v>1.9127652350415688E-2</v>
      </c>
      <c r="AA6168">
        <f t="shared" si="1252"/>
        <v>2.7132625560176002E-3</v>
      </c>
      <c r="AB6168">
        <f>(1/(AA6168*k))*(LN((50-dTar)/(hTar-dTar)))</f>
        <v>1610.6605817433272</v>
      </c>
      <c r="AC6168">
        <f t="shared" si="1253"/>
        <v>2598.2325959372283</v>
      </c>
      <c r="AD6168" s="19">
        <v>407.89447021500001</v>
      </c>
      <c r="AE6168" s="19">
        <v>2238.0305175799999</v>
      </c>
      <c r="AF6168">
        <f t="shared" si="1259"/>
        <v>1.9068839637887222E-4</v>
      </c>
      <c r="AG6168" s="23">
        <f t="shared" si="1254"/>
        <v>6.6033019389934635</v>
      </c>
      <c r="AH6168" s="25">
        <f t="shared" si="1260"/>
        <v>9.0679357537475198</v>
      </c>
      <c r="AI6168" s="25">
        <f t="shared" si="1255"/>
        <v>7.2703014303023934E-3</v>
      </c>
    </row>
    <row r="6169" spans="6:35" ht="15">
      <c r="F6169" s="5">
        <v>2006</v>
      </c>
      <c r="G6169" s="5">
        <v>9</v>
      </c>
      <c r="H6169" s="5">
        <v>0</v>
      </c>
      <c r="I6169" s="5">
        <v>257</v>
      </c>
      <c r="J6169" s="5">
        <v>20</v>
      </c>
      <c r="K6169" s="5">
        <v>17.770000457799998</v>
      </c>
      <c r="L6169" s="5">
        <v>0.16477523744100001</v>
      </c>
      <c r="M6169" s="5">
        <v>0.17399999499300001</v>
      </c>
      <c r="N6169" s="8">
        <f t="shared" si="1256"/>
        <v>0.17399999499300001</v>
      </c>
      <c r="O6169" s="5">
        <v>0</v>
      </c>
      <c r="P6169" s="5">
        <v>96.736587524399994</v>
      </c>
      <c r="Q6169" s="5">
        <v>13.4141302109</v>
      </c>
      <c r="R6169" s="5">
        <v>2.31547498703</v>
      </c>
      <c r="S6169">
        <f t="shared" si="1248"/>
        <v>1.0338035408168049E-2</v>
      </c>
      <c r="T6169">
        <f t="shared" si="1249"/>
        <v>668.99996918250349</v>
      </c>
      <c r="U6169">
        <f t="shared" si="1250"/>
        <v>2009.1075415788896</v>
      </c>
      <c r="V6169" s="9">
        <v>497.59518432599998</v>
      </c>
      <c r="W6169" s="9">
        <v>587.380859375</v>
      </c>
      <c r="X6169">
        <f t="shared" si="1257"/>
        <v>3.2319747428851065E-4</v>
      </c>
      <c r="Y6169">
        <f t="shared" si="1258"/>
        <v>17.114642901734083</v>
      </c>
      <c r="Z6169">
        <f t="shared" si="1251"/>
        <v>0.21472332048965109</v>
      </c>
      <c r="AA6169">
        <f t="shared" si="1252"/>
        <v>3.0458559927542588E-2</v>
      </c>
      <c r="AB6169">
        <f>(1/(AA6169*k))*(LN((50-dTar)/(hTar-dTar)))</f>
        <v>143.47838693929614</v>
      </c>
      <c r="AC6169">
        <f t="shared" si="1253"/>
        <v>231.45175711364178</v>
      </c>
      <c r="AD6169" s="19">
        <v>405.17578125</v>
      </c>
      <c r="AE6169" s="19">
        <v>199.364776611</v>
      </c>
      <c r="AF6169">
        <f t="shared" si="1259"/>
        <v>1.1961832448547486E-3</v>
      </c>
      <c r="AG6169" s="23">
        <f t="shared" si="1254"/>
        <v>12.376304879931782</v>
      </c>
      <c r="AH6169" s="25">
        <f t="shared" si="1260"/>
        <v>14.177317626611947</v>
      </c>
      <c r="AI6169" s="25">
        <f t="shared" si="1255"/>
        <v>8.1614995686664235E-2</v>
      </c>
    </row>
    <row r="6170" spans="6:35" ht="15">
      <c r="F6170" s="5">
        <v>2006</v>
      </c>
      <c r="G6170" s="5">
        <v>9</v>
      </c>
      <c r="H6170" s="5">
        <v>0</v>
      </c>
      <c r="I6170" s="5">
        <v>257</v>
      </c>
      <c r="J6170" s="5">
        <v>21</v>
      </c>
      <c r="K6170" s="5">
        <v>17.479999542200002</v>
      </c>
      <c r="L6170" s="5">
        <v>0.16678273677800001</v>
      </c>
      <c r="M6170" s="5">
        <v>3.0999999493400002E-2</v>
      </c>
      <c r="N6170" s="8">
        <f t="shared" si="1256"/>
        <v>3.0999999493400002E-2</v>
      </c>
      <c r="O6170" s="5">
        <v>0</v>
      </c>
      <c r="P6170" s="5">
        <v>96.736587524399994</v>
      </c>
      <c r="Q6170" s="5">
        <v>11.5643396378</v>
      </c>
      <c r="R6170" s="5">
        <v>2.4312999248499998</v>
      </c>
      <c r="S6170">
        <f t="shared" si="1248"/>
        <v>1.8418339174599034E-3</v>
      </c>
      <c r="T6170">
        <f t="shared" si="1249"/>
        <v>3755.0320383990966</v>
      </c>
      <c r="U6170">
        <f t="shared" si="1250"/>
        <v>11276.926060903746</v>
      </c>
      <c r="V6170" s="9">
        <v>623.69610595699999</v>
      </c>
      <c r="W6170" s="9">
        <v>3296.9118652299999</v>
      </c>
      <c r="X6170">
        <f t="shared" si="1257"/>
        <v>6.5800148753634898E-5</v>
      </c>
      <c r="Y6170">
        <f t="shared" si="1258"/>
        <v>15.359354562578503</v>
      </c>
      <c r="Z6170">
        <f t="shared" si="1251"/>
        <v>3.8255304700831376E-2</v>
      </c>
      <c r="AA6170">
        <f t="shared" si="1252"/>
        <v>5.4265251120352003E-3</v>
      </c>
      <c r="AB6170">
        <f>(1/(AA6170*k))*(LN((50-dTar)/(hTar-dTar)))</f>
        <v>805.33029087166358</v>
      </c>
      <c r="AC6170">
        <f t="shared" si="1253"/>
        <v>1299.1162979686142</v>
      </c>
      <c r="AD6170" s="19">
        <v>407.62619018599997</v>
      </c>
      <c r="AE6170" s="19">
        <v>1119.01525879</v>
      </c>
      <c r="AF6170">
        <f t="shared" si="1259"/>
        <v>3.5388737802497845E-4</v>
      </c>
      <c r="AG6170" s="23">
        <f t="shared" si="1254"/>
        <v>8.2980316802120306</v>
      </c>
      <c r="AH6170" s="25">
        <f t="shared" si="1260"/>
        <v>10.981996492568122</v>
      </c>
      <c r="AI6170" s="25">
        <f t="shared" si="1255"/>
        <v>1.4540602860604787E-2</v>
      </c>
    </row>
    <row r="6171" spans="6:35" ht="15">
      <c r="F6171" s="5">
        <v>2006</v>
      </c>
      <c r="G6171" s="5">
        <v>9</v>
      </c>
      <c r="H6171" s="5">
        <v>0</v>
      </c>
      <c r="I6171" s="5">
        <v>257</v>
      </c>
      <c r="J6171" s="5">
        <v>22</v>
      </c>
      <c r="K6171" s="5">
        <v>17.0750007629</v>
      </c>
      <c r="L6171" s="5">
        <v>5.1592707634E-2</v>
      </c>
      <c r="M6171" s="5">
        <v>5.1500000059600003E-2</v>
      </c>
      <c r="N6171" s="8">
        <f t="shared" si="1256"/>
        <v>5.1500000059600003E-2</v>
      </c>
      <c r="O6171" s="5">
        <v>0</v>
      </c>
      <c r="P6171" s="5">
        <v>96.736587524399994</v>
      </c>
      <c r="Q6171" s="5">
        <v>10.271232605</v>
      </c>
      <c r="R6171" s="5">
        <v>2.1668500900300001</v>
      </c>
      <c r="S6171">
        <f t="shared" si="1248"/>
        <v>3.0598209164214066E-3</v>
      </c>
      <c r="T6171">
        <f t="shared" si="1249"/>
        <v>2260.3105078321987</v>
      </c>
      <c r="U6171">
        <f t="shared" si="1250"/>
        <v>6788.0524615642207</v>
      </c>
      <c r="V6171" s="9">
        <v>582.13269043000003</v>
      </c>
      <c r="W6171" s="9">
        <v>1984.5488281299999</v>
      </c>
      <c r="X6171">
        <f t="shared" si="1257"/>
        <v>1.0689774846881547E-4</v>
      </c>
      <c r="Y6171">
        <f t="shared" si="1258"/>
        <v>13.54368667771546</v>
      </c>
      <c r="Z6171">
        <f t="shared" si="1251"/>
        <v>6.3553168598995721E-2</v>
      </c>
      <c r="AA6171">
        <f t="shared" si="1252"/>
        <v>9.0150338116209636E-3</v>
      </c>
      <c r="AB6171">
        <f>(1/(AA6171*k))*(LN((50-dTar)/(hTar-dTar)))</f>
        <v>484.76191417765898</v>
      </c>
      <c r="AC6171">
        <f t="shared" si="1253"/>
        <v>781.99232101530072</v>
      </c>
      <c r="AD6171" s="19">
        <v>407.27218627899998</v>
      </c>
      <c r="AE6171" s="19">
        <v>673.58197021499996</v>
      </c>
      <c r="AF6171">
        <f t="shared" si="1259"/>
        <v>5.3681288934611477E-4</v>
      </c>
      <c r="AG6171" s="23">
        <f t="shared" si="1254"/>
        <v>7.8582697053134281</v>
      </c>
      <c r="AH6171" s="25">
        <f t="shared" si="1260"/>
        <v>10.01926125770442</v>
      </c>
      <c r="AI6171" s="25">
        <f t="shared" si="1255"/>
        <v>2.4156163239525123E-2</v>
      </c>
    </row>
    <row r="6172" spans="6:35" ht="15">
      <c r="F6172" s="5">
        <v>2006</v>
      </c>
      <c r="G6172" s="5">
        <v>9</v>
      </c>
      <c r="H6172" s="5">
        <v>0</v>
      </c>
      <c r="I6172" s="5">
        <v>257</v>
      </c>
      <c r="J6172" s="5">
        <v>23</v>
      </c>
      <c r="K6172" s="5">
        <v>16.545000076299999</v>
      </c>
      <c r="L6172" s="5">
        <v>9.4124758616100004E-3</v>
      </c>
      <c r="M6172" s="5">
        <v>0.12349999696</v>
      </c>
      <c r="N6172" s="8">
        <f t="shared" si="1256"/>
        <v>0.12349999696</v>
      </c>
      <c r="O6172" s="5">
        <v>0</v>
      </c>
      <c r="P6172" s="5">
        <v>96.736587524399994</v>
      </c>
      <c r="Q6172" s="5">
        <v>8.7947473526</v>
      </c>
      <c r="R6172" s="5">
        <v>2.2396249771100001</v>
      </c>
      <c r="S6172">
        <f t="shared" si="1248"/>
        <v>7.3376286104634061E-3</v>
      </c>
      <c r="T6172">
        <f t="shared" si="1249"/>
        <v>942.55865711296428</v>
      </c>
      <c r="U6172">
        <f t="shared" si="1250"/>
        <v>2830.645431419332</v>
      </c>
      <c r="V6172" s="9">
        <v>517.35589599599996</v>
      </c>
      <c r="W6172" s="9">
        <v>827.56500244100005</v>
      </c>
      <c r="X6172">
        <f t="shared" si="1257"/>
        <v>2.3948847198277098E-4</v>
      </c>
      <c r="Y6172">
        <f t="shared" si="1258"/>
        <v>11.358788670596732</v>
      </c>
      <c r="Z6172">
        <f t="shared" si="1251"/>
        <v>0.15240419649885531</v>
      </c>
      <c r="AA6172">
        <f t="shared" si="1252"/>
        <v>2.16185756706994E-2</v>
      </c>
      <c r="AB6172">
        <f>(1/(AA6172*k))*(LN((50-dTar)/(hTar-dTar)))</f>
        <v>202.14768602081145</v>
      </c>
      <c r="AC6172">
        <f t="shared" si="1253"/>
        <v>326.09397222850527</v>
      </c>
      <c r="AD6172" s="19">
        <v>406.03610229499998</v>
      </c>
      <c r="AE6172" s="19">
        <v>280.88641357400002</v>
      </c>
      <c r="AF6172">
        <f t="shared" si="1259"/>
        <v>9.8715076383213579E-4</v>
      </c>
      <c r="AG6172" s="23">
        <f t="shared" si="1254"/>
        <v>7.7023501418859253</v>
      </c>
      <c r="AH6172" s="25">
        <f t="shared" si="1260"/>
        <v>9.0921396350288841</v>
      </c>
      <c r="AI6172" s="25">
        <f t="shared" si="1255"/>
        <v>5.7927885110565326E-2</v>
      </c>
    </row>
    <row r="6173" spans="6:35" ht="15">
      <c r="F6173" s="5">
        <v>2006</v>
      </c>
      <c r="G6173" s="5">
        <v>9</v>
      </c>
      <c r="H6173" s="5">
        <v>0</v>
      </c>
      <c r="I6173" s="5">
        <v>257</v>
      </c>
      <c r="J6173" s="5">
        <v>24</v>
      </c>
      <c r="K6173" s="5">
        <v>16.190000534100001</v>
      </c>
      <c r="L6173" s="5">
        <v>9.2020537704200003E-3</v>
      </c>
      <c r="M6173" s="5">
        <v>7.94999971986E-2</v>
      </c>
      <c r="N6173" s="8">
        <f t="shared" si="1256"/>
        <v>7.94999971986E-2</v>
      </c>
      <c r="O6173" s="5">
        <v>0</v>
      </c>
      <c r="P6173" s="5">
        <v>96.736587524399994</v>
      </c>
      <c r="Q6173" s="5">
        <v>6.3414721489000003</v>
      </c>
      <c r="R6173" s="5">
        <v>2.3605749607100002</v>
      </c>
      <c r="S6173">
        <f t="shared" si="1248"/>
        <v>4.7234126990719242E-3</v>
      </c>
      <c r="T6173">
        <f t="shared" si="1249"/>
        <v>1464.2263571063709</v>
      </c>
      <c r="U6173">
        <f t="shared" si="1250"/>
        <v>4397.2920062100529</v>
      </c>
      <c r="V6173" s="9">
        <v>547.87792968799999</v>
      </c>
      <c r="W6173" s="9">
        <v>1285.58825684</v>
      </c>
      <c r="X6173">
        <f t="shared" si="1257"/>
        <v>1.6049411148156892E-4</v>
      </c>
      <c r="Y6173">
        <f t="shared" si="1258"/>
        <v>8.2895029149726707</v>
      </c>
      <c r="Z6173">
        <f t="shared" si="1251"/>
        <v>9.8106344072527676E-2</v>
      </c>
      <c r="AA6173">
        <f t="shared" si="1252"/>
        <v>1.3916410911451122E-2</v>
      </c>
      <c r="AB6173">
        <f>(1/(AA6173*k))*(LN((50-dTar)/(hTar-dTar)))</f>
        <v>314.02816966993413</v>
      </c>
      <c r="AC6173">
        <f t="shared" si="1253"/>
        <v>506.57366035232928</v>
      </c>
      <c r="AD6173" s="19">
        <v>406.79016113300003</v>
      </c>
      <c r="AE6173" s="19">
        <v>436.34555053700001</v>
      </c>
      <c r="AF6173">
        <f t="shared" si="1259"/>
        <v>7.4090024173252631E-4</v>
      </c>
      <c r="AG6173" s="23">
        <f t="shared" si="1254"/>
        <v>5.1782821431652577</v>
      </c>
      <c r="AH6173" s="25">
        <f t="shared" si="1260"/>
        <v>6.3608377654063935</v>
      </c>
      <c r="AI6173" s="25">
        <f t="shared" si="1255"/>
        <v>3.7289609857256524E-2</v>
      </c>
    </row>
    <row r="6174" spans="6:35" ht="15">
      <c r="F6174" s="5">
        <v>2006</v>
      </c>
      <c r="G6174" s="5">
        <v>9</v>
      </c>
      <c r="H6174" s="5">
        <v>0</v>
      </c>
      <c r="I6174" s="5">
        <v>258</v>
      </c>
      <c r="J6174" s="5">
        <v>1</v>
      </c>
      <c r="K6174" s="5">
        <v>16.225000381499999</v>
      </c>
      <c r="L6174" s="5">
        <v>1.6600707545900002E-2</v>
      </c>
      <c r="M6174" s="5">
        <v>3.2999999821199999E-2</v>
      </c>
      <c r="N6174" s="8">
        <f t="shared" si="1256"/>
        <v>3.2999999821199999E-2</v>
      </c>
      <c r="O6174" s="5">
        <v>0</v>
      </c>
      <c r="P6174" s="5">
        <v>96.736587524399994</v>
      </c>
      <c r="Q6174" s="5">
        <v>4.71337556839</v>
      </c>
      <c r="R6174" s="5">
        <v>2.37389993668</v>
      </c>
      <c r="S6174">
        <f t="shared" si="1248"/>
        <v>1.9606619335525237E-3</v>
      </c>
      <c r="T6174">
        <f t="shared" si="1249"/>
        <v>3527.4543005691394</v>
      </c>
      <c r="U6174">
        <f t="shared" si="1250"/>
        <v>10593.475880886026</v>
      </c>
      <c r="V6174" s="9">
        <v>620.11627197300004</v>
      </c>
      <c r="W6174" s="9">
        <v>3097.0991210900002</v>
      </c>
      <c r="X6174">
        <f t="shared" si="1257"/>
        <v>6.9877826364711355E-5</v>
      </c>
      <c r="Y6174">
        <f t="shared" si="1258"/>
        <v>6.2552332647347288</v>
      </c>
      <c r="Z6174">
        <f t="shared" si="1251"/>
        <v>4.0723389319930837E-2</v>
      </c>
      <c r="AA6174">
        <f t="shared" si="1252"/>
        <v>5.7766235694624657E-3</v>
      </c>
      <c r="AB6174">
        <f>(1/(AA6174*k))*(LN((50-dTar)/(hTar-dTar)))</f>
        <v>756.52238619113484</v>
      </c>
      <c r="AC6174">
        <f t="shared" si="1253"/>
        <v>1220.3819635484551</v>
      </c>
      <c r="AD6174" s="19">
        <v>407.59161376999998</v>
      </c>
      <c r="AE6174" s="19">
        <v>1051.1961669899999</v>
      </c>
      <c r="AF6174">
        <f t="shared" si="1259"/>
        <v>3.7324996003869067E-4</v>
      </c>
      <c r="AG6174" s="23">
        <f t="shared" si="1254"/>
        <v>3.4059274787584823</v>
      </c>
      <c r="AH6174" s="25">
        <f t="shared" si="1260"/>
        <v>4.4889308474757001</v>
      </c>
      <c r="AI6174" s="25">
        <f t="shared" si="1255"/>
        <v>1.5478706440051965E-2</v>
      </c>
    </row>
    <row r="6175" spans="6:35" ht="15">
      <c r="F6175" s="5">
        <v>2006</v>
      </c>
      <c r="G6175" s="5">
        <v>9</v>
      </c>
      <c r="H6175" s="5">
        <v>0</v>
      </c>
      <c r="I6175" s="5">
        <v>258</v>
      </c>
      <c r="J6175" s="5">
        <v>2</v>
      </c>
      <c r="K6175" s="5">
        <v>15.9300003052</v>
      </c>
      <c r="L6175" s="5">
        <v>8.1455111503599999E-3</v>
      </c>
      <c r="M6175" s="5">
        <v>5.9500001370900002E-2</v>
      </c>
      <c r="N6175" s="8">
        <f t="shared" si="1256"/>
        <v>5.9500001370900002E-2</v>
      </c>
      <c r="O6175" s="5">
        <v>0</v>
      </c>
      <c r="P6175" s="5">
        <v>96.736587524399994</v>
      </c>
      <c r="Q6175" s="5">
        <v>5.6193070411699999</v>
      </c>
      <c r="R6175" s="5">
        <v>2.3410999774899999</v>
      </c>
      <c r="S6175">
        <f t="shared" si="1248"/>
        <v>3.5351329807978304E-3</v>
      </c>
      <c r="T6175">
        <f t="shared" si="1249"/>
        <v>1956.4031698494059</v>
      </c>
      <c r="U6175">
        <f t="shared" si="1250"/>
        <v>5875.3730104298565</v>
      </c>
      <c r="V6175" s="9">
        <v>571.63781738299997</v>
      </c>
      <c r="W6175" s="9">
        <v>1717.71875</v>
      </c>
      <c r="X6175">
        <f t="shared" si="1257"/>
        <v>1.2247803071364883E-4</v>
      </c>
      <c r="Y6175">
        <f t="shared" si="1258"/>
        <v>7.3900950740930904</v>
      </c>
      <c r="Z6175">
        <f t="shared" si="1251"/>
        <v>7.3425507075516983E-2</v>
      </c>
      <c r="AA6175">
        <f t="shared" si="1252"/>
        <v>1.041542764134753E-2</v>
      </c>
      <c r="AB6175">
        <f>(1/(AA6175*k))*(LN((50-dTar)/(hTar-dTar)))</f>
        <v>419.58383250140781</v>
      </c>
      <c r="AC6175">
        <f t="shared" si="1253"/>
        <v>676.85048152941829</v>
      </c>
      <c r="AD6175" s="19">
        <v>407.13430786100002</v>
      </c>
      <c r="AE6175" s="19">
        <v>583.01635742200006</v>
      </c>
      <c r="AF6175">
        <f t="shared" si="1259"/>
        <v>5.998796113081058E-4</v>
      </c>
      <c r="AG6175" s="23">
        <f t="shared" si="1254"/>
        <v>4.3895036113861075</v>
      </c>
      <c r="AH6175" s="25">
        <f t="shared" si="1260"/>
        <v>5.5300097228220801</v>
      </c>
      <c r="AI6175" s="25">
        <f t="shared" si="1255"/>
        <v>2.7908577557360738E-2</v>
      </c>
    </row>
    <row r="6176" spans="6:35" ht="15">
      <c r="F6176" s="5">
        <v>2006</v>
      </c>
      <c r="G6176" s="5">
        <v>9</v>
      </c>
      <c r="H6176" s="5">
        <v>0</v>
      </c>
      <c r="I6176" s="5">
        <v>258</v>
      </c>
      <c r="J6176" s="5">
        <v>3</v>
      </c>
      <c r="K6176" s="5">
        <v>15.9300003052</v>
      </c>
      <c r="L6176" s="5">
        <v>5.4303412325699997E-3</v>
      </c>
      <c r="M6176" s="5">
        <v>8.3999998867499995E-2</v>
      </c>
      <c r="N6176" s="8">
        <f t="shared" si="1256"/>
        <v>8.3999998867499995E-2</v>
      </c>
      <c r="O6176" s="5">
        <v>0</v>
      </c>
      <c r="P6176" s="5">
        <v>96.736587524399994</v>
      </c>
      <c r="Q6176" s="5">
        <v>2.63903045654</v>
      </c>
      <c r="R6176" s="5">
        <v>2.4435999393499999</v>
      </c>
      <c r="S6176">
        <f t="shared" si="1248"/>
        <v>4.9907757906155472E-3</v>
      </c>
      <c r="T6176">
        <f t="shared" si="1249"/>
        <v>1385.7856292556548</v>
      </c>
      <c r="U6176">
        <f t="shared" si="1250"/>
        <v>4161.7227010509096</v>
      </c>
      <c r="V6176" s="9">
        <v>544.87683105500003</v>
      </c>
      <c r="W6176" s="9">
        <v>1216.7175293</v>
      </c>
      <c r="X6176">
        <f t="shared" si="1257"/>
        <v>1.6882432421448806E-4</v>
      </c>
      <c r="Y6176">
        <f t="shared" si="1258"/>
        <v>3.4450040429550421</v>
      </c>
      <c r="Z6176">
        <f t="shared" si="1251"/>
        <v>0.10365953561482656</v>
      </c>
      <c r="AA6176">
        <f t="shared" si="1252"/>
        <v>1.4704132603694539E-2</v>
      </c>
      <c r="AB6176">
        <f>(1/(AA6176*k))*(LN((50-dTar)/(hTar-dTar)))</f>
        <v>297.20522554316869</v>
      </c>
      <c r="AC6176">
        <f t="shared" si="1253"/>
        <v>479.43577526018748</v>
      </c>
      <c r="AD6176" s="19">
        <v>406.71286010699998</v>
      </c>
      <c r="AE6176" s="19">
        <v>412.96990966800001</v>
      </c>
      <c r="AF6176">
        <f t="shared" si="1259"/>
        <v>7.6975269410299607E-4</v>
      </c>
      <c r="AG6176" s="23">
        <f t="shared" si="1254"/>
        <v>2.1736357060001614</v>
      </c>
      <c r="AH6176" s="25">
        <f t="shared" si="1260"/>
        <v>2.6568748860767153</v>
      </c>
      <c r="AI6176" s="25">
        <f t="shared" si="1255"/>
        <v>3.9400343347863978E-2</v>
      </c>
    </row>
    <row r="6177" spans="6:35" ht="15">
      <c r="F6177" s="5">
        <v>2006</v>
      </c>
      <c r="G6177" s="5">
        <v>9</v>
      </c>
      <c r="H6177" s="5">
        <v>0</v>
      </c>
      <c r="I6177" s="5">
        <v>258</v>
      </c>
      <c r="J6177" s="5">
        <v>4</v>
      </c>
      <c r="K6177" s="5">
        <v>15.675000190700001</v>
      </c>
      <c r="L6177" s="5">
        <v>0</v>
      </c>
      <c r="M6177" s="5">
        <v>4.0500000119199998E-2</v>
      </c>
      <c r="N6177" s="8">
        <f t="shared" si="1256"/>
        <v>4.0500000119199998E-2</v>
      </c>
      <c r="O6177" s="5">
        <v>0</v>
      </c>
      <c r="P6177" s="5">
        <v>96.736587524399994</v>
      </c>
      <c r="Q6177" s="5">
        <v>2.3121891021700001</v>
      </c>
      <c r="R6177" s="5">
        <v>2.3103499412500001</v>
      </c>
      <c r="S6177">
        <f t="shared" si="1248"/>
        <v>2.4062669385705652E-3</v>
      </c>
      <c r="T6177">
        <f t="shared" si="1249"/>
        <v>2874.2219986534692</v>
      </c>
      <c r="U6177">
        <f t="shared" si="1250"/>
        <v>8631.7210159561528</v>
      </c>
      <c r="V6177" s="9">
        <v>603.25805664100005</v>
      </c>
      <c r="W6177" s="9">
        <v>2523.5622558599998</v>
      </c>
      <c r="X6177">
        <f t="shared" si="1257"/>
        <v>8.504456225194141E-5</v>
      </c>
      <c r="Y6177">
        <f t="shared" si="1258"/>
        <v>3.0602199344488166</v>
      </c>
      <c r="Z6177">
        <f t="shared" si="1251"/>
        <v>4.9978705492352116E-2</v>
      </c>
      <c r="AA6177">
        <f t="shared" si="1252"/>
        <v>7.0894926218001419E-3</v>
      </c>
      <c r="AB6177">
        <f>(1/(AA6177*k))*(LN((50-dTar)/(hTar-dTar)))</f>
        <v>616.42564285341507</v>
      </c>
      <c r="AC6177">
        <f t="shared" si="1253"/>
        <v>994.38529531762947</v>
      </c>
      <c r="AD6177" s="19">
        <v>407.46203613300003</v>
      </c>
      <c r="AE6177" s="19">
        <v>856.53021240199996</v>
      </c>
      <c r="AF6177">
        <f t="shared" si="1259"/>
        <v>4.4279575960274204E-4</v>
      </c>
      <c r="AG6177" s="23">
        <f t="shared" si="1254"/>
        <v>1.7127757431367741</v>
      </c>
      <c r="AH6177" s="25">
        <f t="shared" si="1260"/>
        <v>2.2249308812520745</v>
      </c>
      <c r="AI6177" s="25">
        <f t="shared" si="1255"/>
        <v>1.8996594426174469E-2</v>
      </c>
    </row>
    <row r="6178" spans="6:35" ht="15">
      <c r="F6178" s="5">
        <v>2006</v>
      </c>
      <c r="G6178" s="5">
        <v>9</v>
      </c>
      <c r="H6178" s="5">
        <v>0</v>
      </c>
      <c r="I6178" s="5">
        <v>258</v>
      </c>
      <c r="J6178" s="5">
        <v>5</v>
      </c>
      <c r="K6178" s="5">
        <v>15.4300003052</v>
      </c>
      <c r="L6178" s="5">
        <v>0</v>
      </c>
      <c r="M6178" s="5">
        <v>1.6000000760000001E-2</v>
      </c>
      <c r="N6178" s="8">
        <f t="shared" si="1256"/>
        <v>1.6000000760000001E-2</v>
      </c>
      <c r="O6178" s="5">
        <v>0</v>
      </c>
      <c r="P6178" s="5">
        <v>96.736587524399994</v>
      </c>
      <c r="Q6178" s="5">
        <v>0.63087832927700005</v>
      </c>
      <c r="R6178" s="5">
        <v>2.2580749988600002</v>
      </c>
      <c r="S6178">
        <f t="shared" si="1248"/>
        <v>9.5062401808833417E-4</v>
      </c>
      <c r="T6178">
        <f t="shared" si="1249"/>
        <v>7275.374109924277</v>
      </c>
      <c r="U6178">
        <f t="shared" si="1250"/>
        <v>21849.042848115801</v>
      </c>
      <c r="V6178" s="9">
        <v>674.31066894499997</v>
      </c>
      <c r="W6178" s="9">
        <v>6387.7666015599998</v>
      </c>
      <c r="X6178">
        <f t="shared" si="1257"/>
        <v>3.4588767086749069E-5</v>
      </c>
      <c r="Y6178">
        <f t="shared" si="1258"/>
        <v>0.84302150481110283</v>
      </c>
      <c r="Z6178">
        <f t="shared" si="1251"/>
        <v>1.9744674654515671E-2</v>
      </c>
      <c r="AA6178">
        <f t="shared" si="1252"/>
        <v>2.8007873334064889E-3</v>
      </c>
      <c r="AB6178">
        <f>(1/(AA6178*k))*(LN((50-dTar)/(hTar-dTar)))</f>
        <v>1560.3273389495293</v>
      </c>
      <c r="AC6178">
        <f t="shared" si="1253"/>
        <v>2517.0376666216307</v>
      </c>
      <c r="AD6178" s="19">
        <v>407.88580322299998</v>
      </c>
      <c r="AE6178" s="19">
        <v>2168.0917968799999</v>
      </c>
      <c r="AF6178">
        <f t="shared" si="1259"/>
        <v>1.9634733996057898E-4</v>
      </c>
      <c r="AG6178" s="23">
        <f t="shared" si="1254"/>
        <v>0.42638876953437943</v>
      </c>
      <c r="AH6178" s="25">
        <f t="shared" si="1260"/>
        <v>0.58474827522287187</v>
      </c>
      <c r="AI6178" s="25">
        <f t="shared" si="1255"/>
        <v>7.5048277620155006E-3</v>
      </c>
    </row>
    <row r="6179" spans="6:35" ht="15">
      <c r="F6179" s="5">
        <v>2006</v>
      </c>
      <c r="G6179" s="5">
        <v>9</v>
      </c>
      <c r="H6179" s="5">
        <v>0</v>
      </c>
      <c r="I6179" s="5">
        <v>258</v>
      </c>
      <c r="J6179" s="5">
        <v>6</v>
      </c>
      <c r="K6179" s="5">
        <v>15.2700004578</v>
      </c>
      <c r="L6179" s="5">
        <v>0</v>
      </c>
      <c r="M6179" s="5">
        <v>6.9499999284700006E-2</v>
      </c>
      <c r="N6179" s="8">
        <f t="shared" si="1256"/>
        <v>6.9499999284700006E-2</v>
      </c>
      <c r="O6179" s="5">
        <v>0.5</v>
      </c>
      <c r="P6179" s="5">
        <v>96.736587524399994</v>
      </c>
      <c r="Q6179" s="5">
        <v>0.84466630220399996</v>
      </c>
      <c r="R6179" s="5">
        <v>2.4251499176000002</v>
      </c>
      <c r="S6179">
        <f t="shared" si="1248"/>
        <v>4.1292728399319068E-3</v>
      </c>
      <c r="T6179">
        <f t="shared" si="1249"/>
        <v>1674.9063667069536</v>
      </c>
      <c r="U6179">
        <f t="shared" si="1250"/>
        <v>5029.995766519155</v>
      </c>
      <c r="V6179" s="9">
        <v>559.30181884800004</v>
      </c>
      <c r="W6179" s="9">
        <v>1470.5650634799999</v>
      </c>
      <c r="X6179">
        <f t="shared" si="1257"/>
        <v>1.416458151864039E-4</v>
      </c>
      <c r="Y6179">
        <f t="shared" si="1258"/>
        <v>1.1073865348633494</v>
      </c>
      <c r="Z6179">
        <f t="shared" si="1251"/>
        <v>8.5765925573960636E-2</v>
      </c>
      <c r="AA6179">
        <f t="shared" si="1252"/>
        <v>1.2165919276390574E-2</v>
      </c>
      <c r="AB6179">
        <f>(1/(AA6179*k))*(LN((50-dTar)/(hTar-dTar)))</f>
        <v>359.21207001418179</v>
      </c>
      <c r="AC6179">
        <f t="shared" si="1253"/>
        <v>579.4619423508467</v>
      </c>
      <c r="AD6179" s="19">
        <v>406.96212768599997</v>
      </c>
      <c r="AE6179" s="19">
        <v>499.12905883799999</v>
      </c>
      <c r="AF6179">
        <f t="shared" si="1259"/>
        <v>6.7314994029018453E-4</v>
      </c>
      <c r="AG6179" s="23">
        <f t="shared" si="1254"/>
        <v>0.67543405874349316</v>
      </c>
      <c r="AH6179" s="25">
        <f t="shared" si="1260"/>
        <v>0.83961650243416397</v>
      </c>
      <c r="AI6179" s="25">
        <f t="shared" si="1255"/>
        <v>3.2599093707285184E-2</v>
      </c>
    </row>
    <row r="6180" spans="6:35" ht="15">
      <c r="F6180" s="5">
        <v>2006</v>
      </c>
      <c r="G6180" s="5">
        <v>9</v>
      </c>
      <c r="H6180" s="5">
        <v>0</v>
      </c>
      <c r="I6180" s="5">
        <v>258</v>
      </c>
      <c r="J6180" s="5">
        <v>7</v>
      </c>
      <c r="K6180" s="5">
        <v>15.5850000381</v>
      </c>
      <c r="L6180" s="5">
        <v>0</v>
      </c>
      <c r="M6180" s="5">
        <v>0.14499999582799999</v>
      </c>
      <c r="N6180" s="8">
        <f t="shared" si="1256"/>
        <v>0.14499999582799999</v>
      </c>
      <c r="O6180" s="5">
        <v>0</v>
      </c>
      <c r="P6180" s="5">
        <v>96.736587524399994</v>
      </c>
      <c r="Q6180" s="5">
        <v>0.73643368482600002</v>
      </c>
      <c r="R6180" s="5">
        <v>2.1760749816899998</v>
      </c>
      <c r="S6180">
        <f t="shared" si="1248"/>
        <v>8.6150295068364129E-3</v>
      </c>
      <c r="T6180">
        <f t="shared" si="1249"/>
        <v>802.79996301623589</v>
      </c>
      <c r="U6180">
        <f t="shared" si="1250"/>
        <v>2410.9290498863543</v>
      </c>
      <c r="V6180" s="9">
        <v>512.58355712900004</v>
      </c>
      <c r="W6180" s="9">
        <v>704.85705566399997</v>
      </c>
      <c r="X6180">
        <f t="shared" si="1257"/>
        <v>2.75605876183397E-4</v>
      </c>
      <c r="Y6180">
        <f t="shared" si="1258"/>
        <v>0.94566898877646022</v>
      </c>
      <c r="Z6180">
        <f t="shared" si="1251"/>
        <v>0.17893610040865957</v>
      </c>
      <c r="AA6180">
        <f t="shared" si="1252"/>
        <v>2.5382133273039679E-2</v>
      </c>
      <c r="AB6180">
        <f>(1/(AA6180*k))*(LN((50-dTar)/(hTar-dTar)))</f>
        <v>172.17406432656168</v>
      </c>
      <c r="AC6180">
        <f t="shared" si="1253"/>
        <v>277.7421085354124</v>
      </c>
      <c r="AD6180" s="19">
        <v>410.69323730500003</v>
      </c>
      <c r="AE6180" s="19">
        <v>239.23776245100001</v>
      </c>
      <c r="AF6180">
        <f t="shared" si="1259"/>
        <v>1.0779659247014276E-3</v>
      </c>
      <c r="AG6180" s="23">
        <f t="shared" si="1254"/>
        <v>0.66253897609011891</v>
      </c>
      <c r="AH6180" s="25">
        <f t="shared" si="1260"/>
        <v>0.77015492908240057</v>
      </c>
      <c r="AI6180" s="25">
        <f t="shared" si="1255"/>
        <v>6.8012496405788062E-2</v>
      </c>
    </row>
    <row r="6181" spans="6:35" ht="15">
      <c r="F6181" s="5">
        <v>2006</v>
      </c>
      <c r="G6181" s="5">
        <v>9</v>
      </c>
      <c r="H6181" s="5">
        <v>0</v>
      </c>
      <c r="I6181" s="5">
        <v>258</v>
      </c>
      <c r="J6181" s="5">
        <v>8</v>
      </c>
      <c r="K6181" s="5">
        <v>15.739999771100001</v>
      </c>
      <c r="L6181" s="5">
        <v>0</v>
      </c>
      <c r="M6181" s="5">
        <v>1.6000000760000001E-2</v>
      </c>
      <c r="N6181" s="8">
        <f t="shared" si="1256"/>
        <v>1.6000000760000001E-2</v>
      </c>
      <c r="O6181" s="5">
        <v>0</v>
      </c>
      <c r="P6181" s="5">
        <v>96.736587524399994</v>
      </c>
      <c r="Q6181" s="5">
        <v>2.3230528831499999</v>
      </c>
      <c r="R6181" s="5">
        <v>2.42412495613</v>
      </c>
      <c r="S6181">
        <f t="shared" si="1248"/>
        <v>9.5062401808833417E-4</v>
      </c>
      <c r="T6181">
        <f t="shared" si="1249"/>
        <v>7275.374109924277</v>
      </c>
      <c r="U6181">
        <f t="shared" si="1250"/>
        <v>21849.042848115801</v>
      </c>
      <c r="V6181" s="9">
        <v>680.10614013700001</v>
      </c>
      <c r="W6181" s="9">
        <v>6387.7666015599998</v>
      </c>
      <c r="X6181">
        <f t="shared" si="1257"/>
        <v>3.4581834874266189E-5</v>
      </c>
      <c r="Y6181">
        <f t="shared" si="1258"/>
        <v>3.1040082886492169</v>
      </c>
      <c r="Z6181">
        <f t="shared" si="1251"/>
        <v>1.9744674654515671E-2</v>
      </c>
      <c r="AA6181">
        <f t="shared" si="1252"/>
        <v>2.8007873334064889E-3</v>
      </c>
      <c r="AB6181">
        <f>(1/(AA6181*k))*(LN((50-dTar)/(hTar-dTar)))</f>
        <v>1560.3273389495293</v>
      </c>
      <c r="AC6181">
        <f t="shared" si="1253"/>
        <v>2517.0376666216307</v>
      </c>
      <c r="AD6181" s="19">
        <v>412.57699585</v>
      </c>
      <c r="AE6181" s="19">
        <v>2168.0917968799999</v>
      </c>
      <c r="AF6181">
        <f t="shared" si="1259"/>
        <v>1.9616665023258092E-4</v>
      </c>
      <c r="AG6181" s="23">
        <f t="shared" si="1254"/>
        <v>1.5713767331968189</v>
      </c>
      <c r="AH6181" s="25">
        <f t="shared" si="1260"/>
        <v>2.1539204340964222</v>
      </c>
      <c r="AI6181" s="25">
        <f t="shared" si="1255"/>
        <v>7.5048277620155006E-3</v>
      </c>
    </row>
    <row r="6182" spans="6:35" ht="15">
      <c r="F6182" s="5">
        <v>2006</v>
      </c>
      <c r="G6182" s="5">
        <v>9</v>
      </c>
      <c r="H6182" s="5">
        <v>0</v>
      </c>
      <c r="I6182" s="5">
        <v>258</v>
      </c>
      <c r="J6182" s="5">
        <v>9</v>
      </c>
      <c r="K6182" s="5">
        <v>15.9799995422</v>
      </c>
      <c r="L6182" s="5">
        <v>0</v>
      </c>
      <c r="M6182" s="5">
        <v>1.7000000923899999E-2</v>
      </c>
      <c r="N6182" s="8">
        <f t="shared" si="1256"/>
        <v>1.7000000923899999E-2</v>
      </c>
      <c r="O6182" s="5">
        <v>0</v>
      </c>
      <c r="P6182" s="5">
        <v>96.736587524399994</v>
      </c>
      <c r="Q6182" s="5">
        <v>7.1144165992700001</v>
      </c>
      <c r="R6182" s="5">
        <v>41.376174926799997</v>
      </c>
      <c r="S6182">
        <f t="shared" si="1248"/>
        <v>1.0100380261346444E-3</v>
      </c>
      <c r="T6182">
        <f t="shared" si="1249"/>
        <v>6847.4108801029315</v>
      </c>
      <c r="U6182">
        <f t="shared" si="1250"/>
        <v>20563.804892719178</v>
      </c>
      <c r="V6182" s="9">
        <v>558.77911376999998</v>
      </c>
      <c r="W6182" s="9">
        <v>6012.0151367199996</v>
      </c>
      <c r="X6182">
        <f t="shared" si="1257"/>
        <v>3.685331759361053E-5</v>
      </c>
      <c r="Y6182">
        <f t="shared" si="1258"/>
        <v>9.5157022281917136</v>
      </c>
      <c r="Z6182">
        <f t="shared" si="1251"/>
        <v>2.0978716964065402E-2</v>
      </c>
      <c r="AA6182">
        <f t="shared" si="1252"/>
        <v>2.9758365621201216E-3</v>
      </c>
      <c r="AB6182">
        <f>(1/(AA6182*k))*(LN((50-dTar)/(hTar-dTar)))</f>
        <v>1468.5433677796486</v>
      </c>
      <c r="AC6182">
        <f t="shared" si="1253"/>
        <v>2368.9766111880722</v>
      </c>
      <c r="AD6182" s="19">
        <v>360.69778442400002</v>
      </c>
      <c r="AE6182" s="19">
        <v>2040.55700684</v>
      </c>
      <c r="AF6182">
        <f t="shared" si="1259"/>
        <v>2.0963343612344753E-4</v>
      </c>
      <c r="AG6182" s="23">
        <f t="shared" si="1254"/>
        <v>4.7900455218883806</v>
      </c>
      <c r="AH6182" s="25">
        <f t="shared" si="1260"/>
        <v>6.5862381795936287</v>
      </c>
      <c r="AI6182" s="25">
        <f t="shared" si="1255"/>
        <v>7.9738795517390899E-3</v>
      </c>
    </row>
    <row r="6183" spans="6:35" ht="15">
      <c r="F6183" s="5">
        <v>2006</v>
      </c>
      <c r="G6183" s="5">
        <v>9</v>
      </c>
      <c r="H6183" s="5">
        <v>0</v>
      </c>
      <c r="I6183" s="5">
        <v>258</v>
      </c>
      <c r="J6183" s="5">
        <v>10</v>
      </c>
      <c r="K6183" s="5">
        <v>16.045000076299999</v>
      </c>
      <c r="L6183" s="5">
        <v>0</v>
      </c>
      <c r="M6183" s="5">
        <v>0.76700001954999997</v>
      </c>
      <c r="N6183" s="8">
        <f t="shared" si="1256"/>
        <v>0.76700001954999997</v>
      </c>
      <c r="O6183" s="5">
        <v>0</v>
      </c>
      <c r="P6183" s="5">
        <v>96.736587524399994</v>
      </c>
      <c r="Q6183" s="5">
        <v>8.4505910873399994</v>
      </c>
      <c r="R6183" s="5">
        <v>207.460006714</v>
      </c>
      <c r="S6183">
        <f t="shared" si="1248"/>
        <v>4.5570537864052685E-2</v>
      </c>
      <c r="T6183">
        <f t="shared" si="1249"/>
        <v>151.76791176142126</v>
      </c>
      <c r="U6183">
        <f t="shared" si="1250"/>
        <v>455.78186866308982</v>
      </c>
      <c r="V6183" s="9">
        <v>281.111083984</v>
      </c>
      <c r="W6183" s="9">
        <v>133.25198364299999</v>
      </c>
      <c r="X6183">
        <f t="shared" si="1257"/>
        <v>1.1492338325423742E-3</v>
      </c>
      <c r="Y6183">
        <f t="shared" si="1258"/>
        <v>10.235905091941893</v>
      </c>
      <c r="Z6183">
        <f t="shared" si="1251"/>
        <v>0.94651032041712913</v>
      </c>
      <c r="AA6183">
        <f t="shared" si="1252"/>
        <v>0.13426273983990544</v>
      </c>
      <c r="AB6183">
        <f>(1/(AA6183*k))*(LN((50-dTar)/(hTar-dTar)))</f>
        <v>32.549202050461993</v>
      </c>
      <c r="AC6183">
        <f t="shared" si="1253"/>
        <v>52.506653914458468</v>
      </c>
      <c r="AD6183" s="19">
        <v>238.42271423299999</v>
      </c>
      <c r="AE6183" s="19">
        <v>45.227470397899999</v>
      </c>
      <c r="AF6183">
        <f t="shared" si="1259"/>
        <v>2.9748018940422881E-3</v>
      </c>
      <c r="AG6183" s="23">
        <f t="shared" si="1254"/>
        <v>8.6370885142707632</v>
      </c>
      <c r="AH6183" s="25">
        <f t="shared" si="1260"/>
        <v>9.2447887295656628</v>
      </c>
      <c r="AI6183" s="25">
        <f t="shared" si="1255"/>
        <v>0.35976267292285247</v>
      </c>
    </row>
    <row r="6184" spans="6:35" ht="15">
      <c r="F6184" s="5">
        <v>2006</v>
      </c>
      <c r="G6184" s="5">
        <v>9</v>
      </c>
      <c r="H6184" s="5">
        <v>0</v>
      </c>
      <c r="I6184" s="5">
        <v>258</v>
      </c>
      <c r="J6184" s="5">
        <v>11</v>
      </c>
      <c r="K6184" s="5">
        <v>16.3250007629</v>
      </c>
      <c r="L6184" s="5">
        <v>4.6407910995199999E-3</v>
      </c>
      <c r="M6184" s="5">
        <v>0.16050000488800001</v>
      </c>
      <c r="N6184" s="8">
        <f t="shared" si="1256"/>
        <v>0.16050000488800001</v>
      </c>
      <c r="O6184" s="5">
        <v>0</v>
      </c>
      <c r="P6184" s="5">
        <v>96.736587524399994</v>
      </c>
      <c r="Q6184" s="5">
        <v>8.9399080276500005</v>
      </c>
      <c r="R6184" s="5">
        <v>251.227493286</v>
      </c>
      <c r="S6184">
        <f t="shared" si="1248"/>
        <v>9.5359470189067576E-3</v>
      </c>
      <c r="T6184">
        <f t="shared" si="1249"/>
        <v>725.27095166945992</v>
      </c>
      <c r="U6184">
        <f t="shared" si="1250"/>
        <v>2178.0977665332298</v>
      </c>
      <c r="V6184" s="9">
        <v>275.876220703</v>
      </c>
      <c r="W6184" s="9">
        <v>636.78668212900004</v>
      </c>
      <c r="X6184">
        <f t="shared" si="1257"/>
        <v>3.2354494798375209E-4</v>
      </c>
      <c r="Y6184">
        <f t="shared" si="1258"/>
        <v>11.680928440694579</v>
      </c>
      <c r="Z6184">
        <f t="shared" si="1251"/>
        <v>0.19806376425207967</v>
      </c>
      <c r="AA6184">
        <f t="shared" si="1252"/>
        <v>2.8095397459342999E-2</v>
      </c>
      <c r="AB6184">
        <f>(1/(AA6184*k))*(LN((50-dTar)/(hTar-dTar)))</f>
        <v>155.5466532631103</v>
      </c>
      <c r="AC6184">
        <f t="shared" si="1253"/>
        <v>250.91964705544851</v>
      </c>
      <c r="AD6184" s="19">
        <v>224.71714782699999</v>
      </c>
      <c r="AE6184" s="19">
        <v>216.13378906299999</v>
      </c>
      <c r="AF6184">
        <f t="shared" si="1259"/>
        <v>1.4455659480294666E-3</v>
      </c>
      <c r="AG6184" s="23">
        <f t="shared" si="1254"/>
        <v>7.4440115933454241</v>
      </c>
      <c r="AH6184" s="25">
        <f t="shared" si="1260"/>
        <v>9.0544372771165644</v>
      </c>
      <c r="AI6184" s="25">
        <f t="shared" si="1255"/>
        <v>7.5282802204509794E-2</v>
      </c>
    </row>
    <row r="6185" spans="6:35" ht="15">
      <c r="F6185" s="5">
        <v>2006</v>
      </c>
      <c r="G6185" s="5">
        <v>9</v>
      </c>
      <c r="H6185" s="5">
        <v>0</v>
      </c>
      <c r="I6185" s="5">
        <v>258</v>
      </c>
      <c r="J6185" s="5">
        <v>12</v>
      </c>
      <c r="K6185" s="5">
        <v>16.370000839199999</v>
      </c>
      <c r="L6185" s="5">
        <v>5.5849361233400001E-3</v>
      </c>
      <c r="M6185" s="5">
        <v>0.23499999940399999</v>
      </c>
      <c r="N6185" s="8">
        <f t="shared" si="1256"/>
        <v>0.23499999940399999</v>
      </c>
      <c r="O6185" s="5">
        <v>0</v>
      </c>
      <c r="P6185" s="5">
        <v>96.736587524399994</v>
      </c>
      <c r="Q6185" s="5">
        <v>9.5714263915999993</v>
      </c>
      <c r="R6185" s="5">
        <v>136.19175720199999</v>
      </c>
      <c r="S6185">
        <f t="shared" si="1248"/>
        <v>1.3962289567052907E-2</v>
      </c>
      <c r="T6185">
        <f t="shared" si="1249"/>
        <v>495.34464503531137</v>
      </c>
      <c r="U6185">
        <f t="shared" si="1250"/>
        <v>1487.5944811137517</v>
      </c>
      <c r="V6185" s="9">
        <v>325.08853149399999</v>
      </c>
      <c r="W6185" s="9">
        <v>434.91177368199999</v>
      </c>
      <c r="X6185">
        <f t="shared" si="1257"/>
        <v>4.449200568091563E-4</v>
      </c>
      <c r="Y6185">
        <f t="shared" si="1258"/>
        <v>12.277178667947089</v>
      </c>
      <c r="Z6185">
        <f t="shared" si="1251"/>
        <v>0.28999989447771479</v>
      </c>
      <c r="AA6185">
        <f t="shared" si="1252"/>
        <v>4.1136561901091787E-2</v>
      </c>
      <c r="AB6185">
        <f>(1/(AA6185*k))*(LN((50-dTar)/(hTar-dTar)))</f>
        <v>106.23505818024402</v>
      </c>
      <c r="AC6185">
        <f t="shared" si="1253"/>
        <v>171.37278587673578</v>
      </c>
      <c r="AD6185" s="19">
        <v>278.68795776399998</v>
      </c>
      <c r="AE6185" s="19">
        <v>147.614776611</v>
      </c>
      <c r="AF6185">
        <f t="shared" si="1259"/>
        <v>1.6731486669870779E-3</v>
      </c>
      <c r="AG6185" s="23">
        <f t="shared" si="1254"/>
        <v>8.7569168540679634</v>
      </c>
      <c r="AH6185" s="25">
        <f t="shared" si="1260"/>
        <v>10.094946426731548</v>
      </c>
      <c r="AI6185" s="25">
        <f t="shared" si="1255"/>
        <v>0.11022715223925809</v>
      </c>
    </row>
    <row r="6186" spans="6:35" ht="15">
      <c r="F6186" s="5">
        <v>2006</v>
      </c>
      <c r="G6186" s="5">
        <v>9</v>
      </c>
      <c r="H6186" s="5">
        <v>0</v>
      </c>
      <c r="I6186" s="5">
        <v>258</v>
      </c>
      <c r="J6186" s="5">
        <v>13</v>
      </c>
      <c r="K6186" s="5">
        <v>16</v>
      </c>
      <c r="L6186" s="5">
        <v>4.5455680228799998E-3</v>
      </c>
      <c r="M6186" s="5">
        <v>0.39950001239799998</v>
      </c>
      <c r="N6186" s="8">
        <f t="shared" si="1256"/>
        <v>0.39950001239799998</v>
      </c>
      <c r="O6186" s="5">
        <v>0</v>
      </c>
      <c r="P6186" s="5">
        <v>96.736587524399994</v>
      </c>
      <c r="Q6186" s="5">
        <v>4.7420873641999997</v>
      </c>
      <c r="R6186" s="5">
        <v>168.45875549300001</v>
      </c>
      <c r="S6186">
        <f t="shared" si="1248"/>
        <v>2.3735893060802957E-2</v>
      </c>
      <c r="T6186">
        <f t="shared" si="1249"/>
        <v>291.37919318035927</v>
      </c>
      <c r="U6186">
        <f t="shared" si="1250"/>
        <v>875.05554775015446</v>
      </c>
      <c r="V6186" s="9">
        <v>305.68713378899997</v>
      </c>
      <c r="W6186" s="9">
        <v>255.830444336</v>
      </c>
      <c r="X6186">
        <f t="shared" si="1257"/>
        <v>6.9610100731266585E-4</v>
      </c>
      <c r="Y6186">
        <f t="shared" si="1258"/>
        <v>5.9486477123848172</v>
      </c>
      <c r="Z6186">
        <f t="shared" si="1251"/>
        <v>0.49299983716210066</v>
      </c>
      <c r="AA6186">
        <f t="shared" si="1252"/>
        <v>6.9932157579475865E-2</v>
      </c>
      <c r="AB6186">
        <f>(1/(AA6186*k))*(LN((50-dTar)/(hTar-dTar)))</f>
        <v>62.491208596433658</v>
      </c>
      <c r="AC6186">
        <f t="shared" si="1253"/>
        <v>100.80751771985763</v>
      </c>
      <c r="AD6186" s="19">
        <v>259.05413818400001</v>
      </c>
      <c r="AE6186" s="19">
        <v>86.832221984900002</v>
      </c>
      <c r="AF6186">
        <f t="shared" si="1259"/>
        <v>2.2386695889506569E-3</v>
      </c>
      <c r="AG6186" s="23">
        <f t="shared" si="1254"/>
        <v>4.606188280190044</v>
      </c>
      <c r="AH6186" s="25">
        <f t="shared" si="1260"/>
        <v>5.1164487424362894</v>
      </c>
      <c r="AI6186" s="25">
        <f t="shared" si="1255"/>
        <v>0.18738616509728509</v>
      </c>
    </row>
    <row r="6187" spans="6:35" ht="15">
      <c r="F6187" s="5">
        <v>2006</v>
      </c>
      <c r="G6187" s="5">
        <v>9</v>
      </c>
      <c r="H6187" s="5">
        <v>0</v>
      </c>
      <c r="I6187" s="5">
        <v>258</v>
      </c>
      <c r="J6187" s="5">
        <v>14</v>
      </c>
      <c r="K6187" s="5">
        <v>16.040000915499999</v>
      </c>
      <c r="L6187" s="5">
        <v>1.82287802454E-3</v>
      </c>
      <c r="M6187" s="5">
        <v>0.51499998569500005</v>
      </c>
      <c r="N6187" s="8">
        <f t="shared" si="1256"/>
        <v>0.51499998569500005</v>
      </c>
      <c r="O6187" s="5">
        <v>0</v>
      </c>
      <c r="P6187" s="5">
        <v>96.736587524399994</v>
      </c>
      <c r="Q6187" s="5">
        <v>10.6556921005</v>
      </c>
      <c r="R6187" s="5">
        <v>150.347000122</v>
      </c>
      <c r="S6187">
        <f t="shared" si="1248"/>
        <v>3.0598208278886079E-2</v>
      </c>
      <c r="T6187">
        <f t="shared" si="1249"/>
        <v>226.0310573231981</v>
      </c>
      <c r="U6187">
        <f t="shared" si="1250"/>
        <v>678.8052657969605</v>
      </c>
      <c r="V6187" s="9">
        <v>311.57839965800002</v>
      </c>
      <c r="W6187" s="9">
        <v>198.45489502000001</v>
      </c>
      <c r="X6187">
        <f t="shared" si="1257"/>
        <v>8.4115710345102155E-4</v>
      </c>
      <c r="Y6187">
        <f t="shared" si="1258"/>
        <v>13.157248584119158</v>
      </c>
      <c r="Z6187">
        <f t="shared" si="1251"/>
        <v>0.63553166760149582</v>
      </c>
      <c r="AA6187">
        <f t="shared" si="1252"/>
        <v>9.0150335507801507E-2</v>
      </c>
      <c r="AB6187">
        <f>(1/(AA6187*k))*(LN((50-dTar)/(hTar-dTar)))</f>
        <v>48.476192820375111</v>
      </c>
      <c r="AC6187">
        <f t="shared" si="1253"/>
        <v>78.19923436414517</v>
      </c>
      <c r="AD6187" s="19">
        <v>268.05722045900001</v>
      </c>
      <c r="AE6187" s="19">
        <v>67.358200073199995</v>
      </c>
      <c r="AF6187">
        <f t="shared" si="1259"/>
        <v>2.4177093054176409E-3</v>
      </c>
      <c r="AG6187" s="23">
        <f t="shared" si="1254"/>
        <v>10.669699476666237</v>
      </c>
      <c r="AH6187" s="25">
        <f t="shared" si="1260"/>
        <v>11.615201386808879</v>
      </c>
      <c r="AI6187" s="25">
        <f t="shared" si="1255"/>
        <v>0.24156162540591167</v>
      </c>
    </row>
    <row r="6188" spans="6:35" ht="15">
      <c r="F6188" s="5">
        <v>2006</v>
      </c>
      <c r="G6188" s="5">
        <v>9</v>
      </c>
      <c r="H6188" s="5">
        <v>0</v>
      </c>
      <c r="I6188" s="5">
        <v>258</v>
      </c>
      <c r="J6188" s="5">
        <v>15</v>
      </c>
      <c r="K6188" s="5">
        <v>16.625</v>
      </c>
      <c r="L6188" s="5">
        <v>1.8920946866300001E-2</v>
      </c>
      <c r="M6188" s="5">
        <v>0.16099999844999999</v>
      </c>
      <c r="N6188" s="8">
        <f t="shared" si="1256"/>
        <v>0.16099999844999999</v>
      </c>
      <c r="O6188" s="5">
        <v>0</v>
      </c>
      <c r="P6188" s="5">
        <v>96.736587524399994</v>
      </c>
      <c r="Q6188" s="5">
        <v>16.362445831300001</v>
      </c>
      <c r="R6188" s="5">
        <v>232.67500305199999</v>
      </c>
      <c r="S6188">
        <f t="shared" si="1248"/>
        <v>9.5656536355536118E-3</v>
      </c>
      <c r="T6188">
        <f t="shared" si="1249"/>
        <v>723.01858638976148</v>
      </c>
      <c r="U6188">
        <f t="shared" si="1250"/>
        <v>2171.3335747869096</v>
      </c>
      <c r="V6188" s="9">
        <v>275.94812011699997</v>
      </c>
      <c r="W6188" s="9">
        <v>634.80914306600005</v>
      </c>
      <c r="X6188">
        <f t="shared" si="1257"/>
        <v>3.2445507046076328E-4</v>
      </c>
      <c r="Y6188">
        <f t="shared" si="1258"/>
        <v>21.377278440560438</v>
      </c>
      <c r="Z6188">
        <f t="shared" si="1251"/>
        <v>0.19868077736096165</v>
      </c>
      <c r="AA6188">
        <f t="shared" si="1252"/>
        <v>2.8182920932387778E-2</v>
      </c>
      <c r="AB6188">
        <f>(1/(AA6188*k))*(LN((50-dTar)/(hTar-dTar)))</f>
        <v>155.06359533782498</v>
      </c>
      <c r="AC6188">
        <f t="shared" si="1253"/>
        <v>250.14040351933139</v>
      </c>
      <c r="AD6188" s="19">
        <v>231.85069274899999</v>
      </c>
      <c r="AE6188" s="19">
        <v>215.46257019000001</v>
      </c>
      <c r="AF6188">
        <f t="shared" si="1259"/>
        <v>1.4337869998992166E-3</v>
      </c>
      <c r="AG6188" s="23">
        <f t="shared" si="1254"/>
        <v>13.710359027231409</v>
      </c>
      <c r="AH6188" s="25">
        <f t="shared" si="1260"/>
        <v>16.624507306151163</v>
      </c>
      <c r="AI6188" s="25">
        <f t="shared" si="1255"/>
        <v>7.5517325041177849E-2</v>
      </c>
    </row>
    <row r="6189" spans="6:35" ht="15">
      <c r="F6189" s="5">
        <v>2006</v>
      </c>
      <c r="G6189" s="5">
        <v>9</v>
      </c>
      <c r="H6189" s="5">
        <v>0</v>
      </c>
      <c r="I6189" s="5">
        <v>258</v>
      </c>
      <c r="J6189" s="5">
        <v>16</v>
      </c>
      <c r="K6189" s="5">
        <v>17.159999847400002</v>
      </c>
      <c r="L6189" s="5">
        <v>0.13310322165499999</v>
      </c>
      <c r="M6189" s="5">
        <v>0.45199999213199998</v>
      </c>
      <c r="N6189" s="8">
        <f t="shared" si="1256"/>
        <v>0.45199999213199998</v>
      </c>
      <c r="O6189" s="5">
        <v>0</v>
      </c>
      <c r="P6189" s="5">
        <v>96.736587524399994</v>
      </c>
      <c r="Q6189" s="5">
        <v>18.058490753200001</v>
      </c>
      <c r="R6189" s="5">
        <v>252.55999755900001</v>
      </c>
      <c r="S6189">
        <f t="shared" si="1248"/>
        <v>2.6855126767907557E-2</v>
      </c>
      <c r="T6189">
        <f t="shared" si="1249"/>
        <v>257.53538343885214</v>
      </c>
      <c r="U6189">
        <f t="shared" si="1250"/>
        <v>773.41749615127037</v>
      </c>
      <c r="V6189" s="9">
        <v>246.26077270499999</v>
      </c>
      <c r="W6189" s="9">
        <v>226.11564636200001</v>
      </c>
      <c r="X6189">
        <f t="shared" si="1257"/>
        <v>8.0270098271012524E-4</v>
      </c>
      <c r="Y6189">
        <f t="shared" si="1258"/>
        <v>22.764445916651479</v>
      </c>
      <c r="Z6189">
        <f t="shared" si="1251"/>
        <v>0.55778702278574044</v>
      </c>
      <c r="AA6189">
        <f t="shared" si="1252"/>
        <v>7.9122237033139892E-2</v>
      </c>
      <c r="AB6189">
        <f>(1/(AA6189*k))*(LN((50-dTar)/(hTar-dTar)))</f>
        <v>55.232829742506972</v>
      </c>
      <c r="AC6189">
        <f t="shared" si="1253"/>
        <v>89.098684247617641</v>
      </c>
      <c r="AD6189" s="19">
        <v>223.37783813499999</v>
      </c>
      <c r="AE6189" s="19">
        <v>76.746627807600007</v>
      </c>
      <c r="AF6189">
        <f t="shared" si="1259"/>
        <v>2.569220251959034E-3</v>
      </c>
      <c r="AG6189" s="23">
        <f t="shared" si="1254"/>
        <v>17.553342266191699</v>
      </c>
      <c r="AH6189" s="25">
        <f t="shared" si="1260"/>
        <v>19.534050281442109</v>
      </c>
      <c r="AI6189" s="25">
        <f t="shared" si="1255"/>
        <v>0.21201137051589877</v>
      </c>
    </row>
    <row r="6190" spans="6:35" ht="15">
      <c r="F6190" s="5">
        <v>2006</v>
      </c>
      <c r="G6190" s="5">
        <v>9</v>
      </c>
      <c r="H6190" s="5">
        <v>0</v>
      </c>
      <c r="I6190" s="5">
        <v>258</v>
      </c>
      <c r="J6190" s="5">
        <v>17</v>
      </c>
      <c r="K6190" s="5">
        <v>17.510000228900001</v>
      </c>
      <c r="L6190" s="5">
        <v>0.18310835957499999</v>
      </c>
      <c r="M6190" s="5">
        <v>0.95450001954999997</v>
      </c>
      <c r="N6190" s="8">
        <f t="shared" si="1256"/>
        <v>0.95450001954999997</v>
      </c>
      <c r="O6190" s="5">
        <v>0</v>
      </c>
      <c r="P6190" s="5">
        <v>96.736587524399994</v>
      </c>
      <c r="Q6190" s="5">
        <v>17.134565353399999</v>
      </c>
      <c r="R6190" s="5">
        <v>388.67999267599998</v>
      </c>
      <c r="S6190">
        <f t="shared" si="1248"/>
        <v>5.6710662546869434E-2</v>
      </c>
      <c r="T6190">
        <f t="shared" si="1249"/>
        <v>121.95493861063773</v>
      </c>
      <c r="U6190">
        <f t="shared" si="1250"/>
        <v>366.24902568355884</v>
      </c>
      <c r="V6190" s="9">
        <v>211.94932556200001</v>
      </c>
      <c r="W6190" s="9">
        <v>107.07624054</v>
      </c>
      <c r="X6190">
        <f t="shared" si="1257"/>
        <v>1.4592690462875461E-3</v>
      </c>
      <c r="Y6190">
        <f t="shared" si="1258"/>
        <v>20.844084192333504</v>
      </c>
      <c r="Z6190">
        <f t="shared" si="1251"/>
        <v>1.1778932155340471</v>
      </c>
      <c r="AA6190">
        <f t="shared" si="1252"/>
        <v>0.16708446484423081</v>
      </c>
      <c r="AB6190">
        <f>(1/(AA6190*k))*(LN((50-dTar)/(hTar-dTar)))</f>
        <v>26.155304450188627</v>
      </c>
      <c r="AC6190">
        <f t="shared" si="1253"/>
        <v>42.192355949747686</v>
      </c>
      <c r="AD6190" s="19">
        <v>188.95130920400001</v>
      </c>
      <c r="AE6190" s="19">
        <v>36.343082428000002</v>
      </c>
      <c r="AF6190">
        <f t="shared" si="1259"/>
        <v>3.738502968990589E-3</v>
      </c>
      <c r="AG6190" s="23">
        <f t="shared" si="1254"/>
        <v>17.556216559113025</v>
      </c>
      <c r="AH6190" s="25">
        <f t="shared" si="1260"/>
        <v>18.805914552287202</v>
      </c>
      <c r="AI6190" s="25">
        <f t="shared" si="1255"/>
        <v>0.44770986908147986</v>
      </c>
    </row>
    <row r="6191" spans="6:35" ht="15">
      <c r="F6191" s="5">
        <v>2006</v>
      </c>
      <c r="G6191" s="5">
        <v>9</v>
      </c>
      <c r="H6191" s="5">
        <v>0</v>
      </c>
      <c r="I6191" s="5">
        <v>258</v>
      </c>
      <c r="J6191" s="5">
        <v>18</v>
      </c>
      <c r="K6191" s="5">
        <v>17.4249992371</v>
      </c>
      <c r="L6191" s="5">
        <v>0.21198536455600001</v>
      </c>
      <c r="M6191" s="5">
        <v>0.66850000619899996</v>
      </c>
      <c r="N6191" s="8">
        <f t="shared" si="1256"/>
        <v>0.66850000619899996</v>
      </c>
      <c r="O6191" s="5">
        <v>0.5</v>
      </c>
      <c r="P6191" s="5">
        <v>96.736587524399994</v>
      </c>
      <c r="Q6191" s="5">
        <v>12.7069997787</v>
      </c>
      <c r="R6191" s="5">
        <v>189.70700073200001</v>
      </c>
      <c r="S6191">
        <f t="shared" si="1248"/>
        <v>3.9718258237443335E-2</v>
      </c>
      <c r="T6191">
        <f t="shared" si="1249"/>
        <v>174.13012746243848</v>
      </c>
      <c r="U6191">
        <f t="shared" si="1250"/>
        <v>522.93896624297201</v>
      </c>
      <c r="V6191" s="9">
        <v>273.53219604499998</v>
      </c>
      <c r="W6191" s="9">
        <v>152.88597106899999</v>
      </c>
      <c r="X6191">
        <f t="shared" si="1257"/>
        <v>1.0533443789103394E-3</v>
      </c>
      <c r="Y6191">
        <f t="shared" si="1258"/>
        <v>15.561223734142587</v>
      </c>
      <c r="Z6191">
        <f t="shared" si="1251"/>
        <v>0.82495715637334532</v>
      </c>
      <c r="AA6191">
        <f t="shared" si="1252"/>
        <v>0.11702039130055132</v>
      </c>
      <c r="AB6191">
        <f>(1/(AA6191*k))*(LN((50-dTar)/(hTar-dTar)))</f>
        <v>37.345158380760829</v>
      </c>
      <c r="AC6191">
        <f t="shared" si="1253"/>
        <v>60.243237405305756</v>
      </c>
      <c r="AD6191" s="19">
        <v>252.943893433</v>
      </c>
      <c r="AE6191" s="19">
        <v>51.891510009800001</v>
      </c>
      <c r="AF6191">
        <f t="shared" si="1259"/>
        <v>2.7391358685814188E-3</v>
      </c>
      <c r="AG6191" s="23">
        <f t="shared" si="1254"/>
        <v>12.993397543173861</v>
      </c>
      <c r="AH6191" s="25">
        <f t="shared" si="1260"/>
        <v>13.969412272370995</v>
      </c>
      <c r="AI6191" s="25">
        <f t="shared" si="1255"/>
        <v>0.31356107294521091</v>
      </c>
    </row>
    <row r="6192" spans="6:35" ht="15">
      <c r="F6192" s="5">
        <v>2006</v>
      </c>
      <c r="G6192" s="5">
        <v>9</v>
      </c>
      <c r="H6192" s="5">
        <v>0</v>
      </c>
      <c r="I6192" s="5">
        <v>258</v>
      </c>
      <c r="J6192" s="5">
        <v>19</v>
      </c>
      <c r="K6192" s="5">
        <v>16.9500007629</v>
      </c>
      <c r="L6192" s="5">
        <v>0.12651552259900001</v>
      </c>
      <c r="M6192" s="5">
        <v>5.8499999344300002E-2</v>
      </c>
      <c r="N6192" s="8">
        <f t="shared" si="1256"/>
        <v>5.8499999344300002E-2</v>
      </c>
      <c r="O6192" s="5">
        <v>0</v>
      </c>
      <c r="P6192" s="5">
        <v>96.736587524399994</v>
      </c>
      <c r="Q6192" s="5">
        <v>5.4513516426099997</v>
      </c>
      <c r="R6192" s="5">
        <v>70.192001342799998</v>
      </c>
      <c r="S6192">
        <f t="shared" si="1248"/>
        <v>3.475718862081065E-3</v>
      </c>
      <c r="T6192">
        <f t="shared" si="1249"/>
        <v>1989.8460272276034</v>
      </c>
      <c r="U6192">
        <f t="shared" si="1250"/>
        <v>5975.8069417685811</v>
      </c>
      <c r="V6192" s="9">
        <v>573.00567626999998</v>
      </c>
      <c r="W6192" s="9">
        <v>1747.0815429700001</v>
      </c>
      <c r="X6192">
        <f t="shared" si="1257"/>
        <v>1.2054155713558717E-4</v>
      </c>
      <c r="Y6192">
        <f t="shared" si="1258"/>
        <v>7.171501914054935</v>
      </c>
      <c r="Z6192">
        <f t="shared" si="1251"/>
        <v>7.2191462467317016E-2</v>
      </c>
      <c r="AA6192">
        <f t="shared" si="1252"/>
        <v>1.0240378086569753E-2</v>
      </c>
      <c r="AB6192">
        <f>(1/(AA6192*k))*(LN((50-dTar)/(hTar-dTar)))</f>
        <v>426.75622032248373</v>
      </c>
      <c r="AC6192">
        <f t="shared" si="1253"/>
        <v>688.42059880841202</v>
      </c>
      <c r="AD6192" s="19">
        <v>407.151519775</v>
      </c>
      <c r="AE6192" s="19">
        <v>592.982421875</v>
      </c>
      <c r="AF6192">
        <f t="shared" si="1259"/>
        <v>5.9222250513064152E-4</v>
      </c>
      <c r="AG6192" s="23">
        <f t="shared" si="1254"/>
        <v>4.2476936959981693</v>
      </c>
      <c r="AH6192" s="25">
        <f t="shared" si="1260"/>
        <v>5.3590149747543689</v>
      </c>
      <c r="AI6192" s="25">
        <f t="shared" si="1255"/>
        <v>2.7439524893934523E-2</v>
      </c>
    </row>
    <row r="6193" spans="6:35" ht="15">
      <c r="F6193" s="5">
        <v>2006</v>
      </c>
      <c r="G6193" s="5">
        <v>9</v>
      </c>
      <c r="H6193" s="5">
        <v>0</v>
      </c>
      <c r="I6193" s="5">
        <v>258</v>
      </c>
      <c r="J6193" s="5">
        <v>20</v>
      </c>
      <c r="K6193" s="5">
        <v>15.8100004196</v>
      </c>
      <c r="L6193" s="5">
        <v>1.8860921263699999E-2</v>
      </c>
      <c r="M6193" s="5">
        <v>0.36199998855600002</v>
      </c>
      <c r="N6193" s="8">
        <f t="shared" si="1256"/>
        <v>0.36199998855600002</v>
      </c>
      <c r="O6193" s="5">
        <v>0</v>
      </c>
      <c r="P6193" s="5">
        <v>96.736587524399994</v>
      </c>
      <c r="Q6193" s="5">
        <v>5.2236437797499997</v>
      </c>
      <c r="R6193" s="5">
        <v>2.8986999988600002</v>
      </c>
      <c r="S6193">
        <f t="shared" si="1248"/>
        <v>2.1507866707691062E-2</v>
      </c>
      <c r="T6193">
        <f t="shared" si="1249"/>
        <v>321.56352201117596</v>
      </c>
      <c r="U6193">
        <f t="shared" si="1250"/>
        <v>965.70362769789404</v>
      </c>
      <c r="V6193" s="9">
        <v>468.26303100600001</v>
      </c>
      <c r="W6193" s="9">
        <v>282.33224487299998</v>
      </c>
      <c r="X6193">
        <f t="shared" si="1257"/>
        <v>5.8264909329949798E-4</v>
      </c>
      <c r="Y6193">
        <f t="shared" si="1258"/>
        <v>6.4279821178672467</v>
      </c>
      <c r="Z6193">
        <f t="shared" si="1251"/>
        <v>0.44672322871668518</v>
      </c>
      <c r="AA6193">
        <f t="shared" si="1252"/>
        <v>6.336780840508778E-2</v>
      </c>
      <c r="AB6193">
        <f>(1/(AA6193*k))*(LN((50-dTar)/(hTar-dTar)))</f>
        <v>68.9647497189885</v>
      </c>
      <c r="AC6193">
        <f t="shared" si="1253"/>
        <v>111.25029240895874</v>
      </c>
      <c r="AD6193" s="19">
        <v>402.02032470699999</v>
      </c>
      <c r="AE6193" s="19">
        <v>95.827278137199997</v>
      </c>
      <c r="AF6193">
        <f t="shared" si="1259"/>
        <v>1.6417722139466121E-3</v>
      </c>
      <c r="AG6193" s="23">
        <f t="shared" si="1254"/>
        <v>5.2539263613372285</v>
      </c>
      <c r="AH6193" s="25">
        <f t="shared" si="1260"/>
        <v>5.7001776361712491</v>
      </c>
      <c r="AI6193" s="25">
        <f t="shared" si="1255"/>
        <v>0.16979671468242871</v>
      </c>
    </row>
    <row r="6194" spans="6:35" ht="15">
      <c r="F6194" s="5">
        <v>2006</v>
      </c>
      <c r="G6194" s="5">
        <v>9</v>
      </c>
      <c r="H6194" s="5">
        <v>0</v>
      </c>
      <c r="I6194" s="5">
        <v>258</v>
      </c>
      <c r="J6194" s="5">
        <v>21</v>
      </c>
      <c r="K6194" s="5">
        <v>15.3149995804</v>
      </c>
      <c r="L6194" s="5">
        <v>7.8308219090099992E-3</v>
      </c>
      <c r="M6194" s="5">
        <v>0.12099999934400001</v>
      </c>
      <c r="N6194" s="8">
        <f t="shared" si="1256"/>
        <v>0.12099999934400001</v>
      </c>
      <c r="O6194" s="5">
        <v>0</v>
      </c>
      <c r="P6194" s="5">
        <v>96.736587524399994</v>
      </c>
      <c r="Q6194" s="5">
        <v>5.2485246658299998</v>
      </c>
      <c r="R6194" s="5">
        <v>2.39542508125</v>
      </c>
      <c r="S6194">
        <f t="shared" si="1248"/>
        <v>7.1890937563354896E-3</v>
      </c>
      <c r="T6194">
        <f t="shared" si="1249"/>
        <v>962.0329910674908</v>
      </c>
      <c r="U6194">
        <f t="shared" si="1250"/>
        <v>2889.1297857057393</v>
      </c>
      <c r="V6194" s="9">
        <v>519.65692138700001</v>
      </c>
      <c r="W6194" s="9">
        <v>844.66333007799994</v>
      </c>
      <c r="X6194">
        <f t="shared" si="1257"/>
        <v>2.3510326705639841E-4</v>
      </c>
      <c r="Y6194">
        <f t="shared" si="1258"/>
        <v>6.7825915471259499</v>
      </c>
      <c r="Z6194">
        <f t="shared" si="1251"/>
        <v>0.14931909417258615</v>
      </c>
      <c r="AA6194">
        <f t="shared" si="1252"/>
        <v>2.1180953087959024E-2</v>
      </c>
      <c r="AB6194">
        <f>(1/(AA6194*k))*(LN((50-dTar)/(hTar-dTar)))</f>
        <v>206.32428714371881</v>
      </c>
      <c r="AC6194">
        <f t="shared" si="1253"/>
        <v>332.83144460522431</v>
      </c>
      <c r="AD6194" s="19">
        <v>406.07882690399998</v>
      </c>
      <c r="AE6194" s="19">
        <v>286.68984985399999</v>
      </c>
      <c r="AF6194">
        <f t="shared" si="1259"/>
        <v>9.7503888617993088E-4</v>
      </c>
      <c r="AG6194" s="23">
        <f t="shared" si="1254"/>
        <v>4.5814805139130197</v>
      </c>
      <c r="AH6194" s="25">
        <f t="shared" si="1260"/>
        <v>5.4181090974869237</v>
      </c>
      <c r="AI6194" s="25">
        <f t="shared" si="1255"/>
        <v>5.6755256946669594E-2</v>
      </c>
    </row>
    <row r="6195" spans="6:35" ht="15">
      <c r="F6195" s="5">
        <v>2006</v>
      </c>
      <c r="G6195" s="5">
        <v>9</v>
      </c>
      <c r="H6195" s="5">
        <v>0</v>
      </c>
      <c r="I6195" s="5">
        <v>258</v>
      </c>
      <c r="J6195" s="5">
        <v>22</v>
      </c>
      <c r="K6195" s="5">
        <v>14.609999656699999</v>
      </c>
      <c r="L6195" s="5">
        <v>4.9888249486700004E-3</v>
      </c>
      <c r="M6195" s="5">
        <v>0.25200000405299999</v>
      </c>
      <c r="N6195" s="8">
        <f t="shared" si="1256"/>
        <v>0.25200000405299999</v>
      </c>
      <c r="O6195" s="5">
        <v>0</v>
      </c>
      <c r="P6195" s="5">
        <v>96.736587524399994</v>
      </c>
      <c r="Q6195" s="5">
        <v>5.5081448555000003</v>
      </c>
      <c r="R6195" s="5">
        <v>2.3226499557500002</v>
      </c>
      <c r="S6195">
        <f t="shared" si="1248"/>
        <v>1.4972327814510637E-2</v>
      </c>
      <c r="T6195">
        <f t="shared" si="1249"/>
        <v>461.92852942808116</v>
      </c>
      <c r="U6195">
        <f t="shared" si="1250"/>
        <v>1387.2408593358659</v>
      </c>
      <c r="V6195" s="9">
        <v>481.288970947</v>
      </c>
      <c r="W6195" s="9">
        <v>405.57247924799998</v>
      </c>
      <c r="X6195">
        <f t="shared" si="1257"/>
        <v>4.3973395383706113E-4</v>
      </c>
      <c r="Y6195">
        <f t="shared" si="1258"/>
        <v>6.9121874925332172</v>
      </c>
      <c r="Z6195">
        <f t="shared" si="1251"/>
        <v>0.31097861603871041</v>
      </c>
      <c r="AA6195">
        <f t="shared" si="1252"/>
        <v>4.4112399115287679E-2</v>
      </c>
      <c r="AB6195">
        <f>(1/(AA6195*k))*(LN((50-dTar)/(hTar-dTar)))</f>
        <v>99.068405585384937</v>
      </c>
      <c r="AC6195">
        <f t="shared" si="1253"/>
        <v>159.81192036181355</v>
      </c>
      <c r="AD6195" s="19">
        <v>403.85760498000002</v>
      </c>
      <c r="AE6195" s="19">
        <v>137.65663147000001</v>
      </c>
      <c r="AF6195">
        <f t="shared" si="1259"/>
        <v>1.4258701037844356E-3</v>
      </c>
      <c r="AG6195" s="23">
        <f t="shared" si="1254"/>
        <v>5.337100143582318</v>
      </c>
      <c r="AH6195" s="25">
        <f t="shared" si="1260"/>
        <v>5.9357810269516795</v>
      </c>
      <c r="AI6195" s="25">
        <f t="shared" si="1255"/>
        <v>0.11820103353826171</v>
      </c>
    </row>
    <row r="6196" spans="6:35" ht="15">
      <c r="F6196" s="5">
        <v>2006</v>
      </c>
      <c r="G6196" s="5">
        <v>9</v>
      </c>
      <c r="H6196" s="5">
        <v>0</v>
      </c>
      <c r="I6196" s="5">
        <v>258</v>
      </c>
      <c r="J6196" s="5">
        <v>23</v>
      </c>
      <c r="K6196" s="5">
        <v>14.489999771100001</v>
      </c>
      <c r="L6196" s="5">
        <v>2.4751469027299998E-3</v>
      </c>
      <c r="M6196" s="5">
        <v>0.30050000548400002</v>
      </c>
      <c r="N6196" s="8">
        <f t="shared" si="1256"/>
        <v>0.30050000548400002</v>
      </c>
      <c r="O6196" s="5">
        <v>0</v>
      </c>
      <c r="P6196" s="5">
        <v>96.736587524399994</v>
      </c>
      <c r="Q6196" s="5">
        <v>5.2851905822800003</v>
      </c>
      <c r="R6196" s="5">
        <v>2.3226499557500002</v>
      </c>
      <c r="S6196">
        <f t="shared" si="1248"/>
        <v>1.7853906817487334E-2</v>
      </c>
      <c r="T6196">
        <f t="shared" si="1249"/>
        <v>387.37433997907448</v>
      </c>
      <c r="U6196">
        <f t="shared" si="1250"/>
        <v>1163.3434136284529</v>
      </c>
      <c r="V6196" s="9">
        <v>474.51617431599999</v>
      </c>
      <c r="W6196" s="9">
        <v>340.114013672</v>
      </c>
      <c r="X6196">
        <f t="shared" si="1257"/>
        <v>5.0556792021024606E-4</v>
      </c>
      <c r="Y6196">
        <f t="shared" si="1258"/>
        <v>6.5723452181791622</v>
      </c>
      <c r="Z6196">
        <f t="shared" si="1251"/>
        <v>0.37082966000820083</v>
      </c>
      <c r="AA6196">
        <f t="shared" si="1252"/>
        <v>5.260228556690192E-2</v>
      </c>
      <c r="AB6196">
        <f>(1/(AA6196*k))*(LN((50-dTar)/(hTar-dTar)))</f>
        <v>83.078995518921914</v>
      </c>
      <c r="AC6196">
        <f t="shared" si="1253"/>
        <v>134.01864839912298</v>
      </c>
      <c r="AD6196" s="19">
        <v>403.044433594</v>
      </c>
      <c r="AE6196" s="19">
        <v>115.43917083700001</v>
      </c>
      <c r="AF6196">
        <f t="shared" si="1259"/>
        <v>1.5325617584654486E-3</v>
      </c>
      <c r="AG6196" s="23">
        <f t="shared" si="1254"/>
        <v>5.2224390391086537</v>
      </c>
      <c r="AH6196" s="25">
        <f t="shared" si="1260"/>
        <v>5.7355299634246775</v>
      </c>
      <c r="AI6196" s="25">
        <f t="shared" si="1255"/>
        <v>0.14095004228250635</v>
      </c>
    </row>
    <row r="6197" spans="6:35" ht="15">
      <c r="F6197" s="5">
        <v>2006</v>
      </c>
      <c r="G6197" s="5">
        <v>9</v>
      </c>
      <c r="H6197" s="5">
        <v>0</v>
      </c>
      <c r="I6197" s="5">
        <v>258</v>
      </c>
      <c r="J6197" s="5">
        <v>24</v>
      </c>
      <c r="K6197" s="5">
        <v>14.6949996948</v>
      </c>
      <c r="L6197" s="5">
        <v>8.3604600513400001E-4</v>
      </c>
      <c r="M6197" s="5">
        <v>0.58700001239800004</v>
      </c>
      <c r="N6197" s="8">
        <f t="shared" si="1256"/>
        <v>0.58700001239800004</v>
      </c>
      <c r="O6197" s="5">
        <v>0</v>
      </c>
      <c r="P6197" s="5">
        <v>96.736587524399994</v>
      </c>
      <c r="Q6197" s="5">
        <v>4.7113871574399999</v>
      </c>
      <c r="R6197" s="5">
        <v>2.26524996758</v>
      </c>
      <c r="S6197">
        <f t="shared" si="1248"/>
        <v>3.4876017743619703E-2</v>
      </c>
      <c r="T6197">
        <f t="shared" si="1249"/>
        <v>198.30662492243138</v>
      </c>
      <c r="U6197">
        <f t="shared" si="1250"/>
        <v>595.54462485785871</v>
      </c>
      <c r="V6197" s="9">
        <v>455.796386719</v>
      </c>
      <c r="W6197" s="9">
        <v>174.11288452100001</v>
      </c>
      <c r="X6197">
        <f t="shared" si="1257"/>
        <v>8.1602417127583622E-4</v>
      </c>
      <c r="Y6197">
        <f t="shared" si="1258"/>
        <v>5.620993123511095</v>
      </c>
      <c r="Z6197">
        <f t="shared" si="1251"/>
        <v>0.72438273227901873</v>
      </c>
      <c r="AA6197">
        <f t="shared" si="1252"/>
        <v>0.10275388258380123</v>
      </c>
      <c r="AB6197">
        <f>(1/(AA6197*k))*(LN((50-dTar)/(hTar-dTar)))</f>
        <v>42.530218197191829</v>
      </c>
      <c r="AC6197">
        <f t="shared" si="1253"/>
        <v>68.607502092502415</v>
      </c>
      <c r="AD6197" s="19">
        <v>398.339111328</v>
      </c>
      <c r="AE6197" s="19">
        <v>59.096202850300003</v>
      </c>
      <c r="AF6197">
        <f t="shared" si="1259"/>
        <v>1.9009859446216797E-3</v>
      </c>
      <c r="AG6197" s="23">
        <f t="shared" si="1254"/>
        <v>4.8878925363438643</v>
      </c>
      <c r="AH6197" s="25">
        <f t="shared" si="1260"/>
        <v>5.1665394999019201</v>
      </c>
      <c r="AI6197" s="25">
        <f t="shared" si="1255"/>
        <v>0.27533336125591246</v>
      </c>
    </row>
    <row r="6198" spans="6:35" ht="15">
      <c r="F6198" s="5">
        <v>2006</v>
      </c>
      <c r="G6198" s="5">
        <v>9</v>
      </c>
      <c r="H6198" s="5">
        <v>0</v>
      </c>
      <c r="I6198" s="5">
        <v>259</v>
      </c>
      <c r="J6198" s="5">
        <v>1</v>
      </c>
      <c r="K6198" s="5">
        <v>14.449999809299999</v>
      </c>
      <c r="L6198" s="5">
        <v>0</v>
      </c>
      <c r="M6198" s="5">
        <v>0.338999986649</v>
      </c>
      <c r="N6198" s="8">
        <f t="shared" si="1256"/>
        <v>0.338999986649</v>
      </c>
      <c r="O6198" s="5">
        <v>0</v>
      </c>
      <c r="P6198" s="5">
        <v>96.736587524399994</v>
      </c>
      <c r="Q6198" s="5">
        <v>5.9066209793100004</v>
      </c>
      <c r="R6198" s="5">
        <v>2.4405250549300002</v>
      </c>
      <c r="S6198">
        <f t="shared" si="1248"/>
        <v>2.0141344633296379E-2</v>
      </c>
      <c r="T6198">
        <f t="shared" si="1249"/>
        <v>343.38051879807102</v>
      </c>
      <c r="U6198">
        <f t="shared" si="1250"/>
        <v>1031.2233508642723</v>
      </c>
      <c r="V6198" s="9">
        <v>471.26065063499999</v>
      </c>
      <c r="W6198" s="9">
        <v>301.48751831099997</v>
      </c>
      <c r="X6198">
        <f t="shared" si="1257"/>
        <v>5.543324764379718E-4</v>
      </c>
      <c r="Y6198">
        <f t="shared" si="1258"/>
        <v>7.295249674689793</v>
      </c>
      <c r="Z6198">
        <f t="shared" si="1251"/>
        <v>0.41834025789569157</v>
      </c>
      <c r="AA6198">
        <f t="shared" si="1252"/>
        <v>5.9341676470738375E-2</v>
      </c>
      <c r="AB6198">
        <f>(1/(AA6198*k))*(LN((50-dTar)/(hTar-dTar)))</f>
        <v>73.643774608434455</v>
      </c>
      <c r="AC6198">
        <f t="shared" si="1253"/>
        <v>118.79824827424818</v>
      </c>
      <c r="AD6198" s="19">
        <v>402.40240478499999</v>
      </c>
      <c r="AE6198" s="19">
        <v>102.328826904</v>
      </c>
      <c r="AF6198">
        <f t="shared" si="1259"/>
        <v>1.6037734094929107E-3</v>
      </c>
      <c r="AG6198" s="23">
        <f t="shared" si="1254"/>
        <v>5.9053187894211305</v>
      </c>
      <c r="AH6198" s="25">
        <f t="shared" si="1260"/>
        <v>6.4336228550777088</v>
      </c>
      <c r="AI6198" s="25">
        <f t="shared" si="1255"/>
        <v>0.1590085243924888</v>
      </c>
    </row>
    <row r="6199" spans="6:35" ht="15">
      <c r="F6199" s="5">
        <v>2006</v>
      </c>
      <c r="G6199" s="5">
        <v>9</v>
      </c>
      <c r="H6199" s="5">
        <v>0</v>
      </c>
      <c r="I6199" s="5">
        <v>259</v>
      </c>
      <c r="J6199" s="5">
        <v>2</v>
      </c>
      <c r="K6199" s="5">
        <v>14.100000381499999</v>
      </c>
      <c r="L6199" s="5">
        <v>0</v>
      </c>
      <c r="M6199" s="5">
        <v>0.1875</v>
      </c>
      <c r="N6199" s="8">
        <f t="shared" si="1256"/>
        <v>0.1875</v>
      </c>
      <c r="O6199" s="5">
        <v>0</v>
      </c>
      <c r="P6199" s="5">
        <v>96.736587524399994</v>
      </c>
      <c r="Q6199" s="5">
        <v>8.5500650405900007</v>
      </c>
      <c r="R6199" s="5">
        <v>2.2242500781999999</v>
      </c>
      <c r="S6199">
        <f t="shared" si="1248"/>
        <v>1.1140124682816744E-2</v>
      </c>
      <c r="T6199">
        <f t="shared" si="1249"/>
        <v>620.83195353638803</v>
      </c>
      <c r="U6199">
        <f t="shared" si="1250"/>
        <v>1864.4517449340019</v>
      </c>
      <c r="V6199" s="9">
        <v>495.66229248000002</v>
      </c>
      <c r="W6199" s="9">
        <v>545.08941650400004</v>
      </c>
      <c r="X6199">
        <f t="shared" si="1257"/>
        <v>3.4420997216266721E-4</v>
      </c>
      <c r="Y6199">
        <f t="shared" si="1258"/>
        <v>10.873747323058469</v>
      </c>
      <c r="Z6199">
        <f t="shared" si="1251"/>
        <v>0.23138289511691804</v>
      </c>
      <c r="AA6199">
        <f t="shared" si="1252"/>
        <v>3.2821725004325362E-2</v>
      </c>
      <c r="AB6199">
        <f>(1/(AA6199*k))*(LN((50-dTar)/(hTar-dTar)))</f>
        <v>133.14793924821996</v>
      </c>
      <c r="AC6199">
        <f t="shared" si="1253"/>
        <v>214.78722442077182</v>
      </c>
      <c r="AD6199" s="19">
        <v>404.94671630900001</v>
      </c>
      <c r="AE6199" s="19">
        <v>185.01051330600001</v>
      </c>
      <c r="AF6199">
        <f t="shared" si="1259"/>
        <v>1.2426304959108779E-3</v>
      </c>
      <c r="AG6199" s="23">
        <f t="shared" si="1254"/>
        <v>7.9715316012105637</v>
      </c>
      <c r="AH6199" s="25">
        <f t="shared" si="1260"/>
        <v>9.0746457067499389</v>
      </c>
      <c r="AI6199" s="25">
        <f t="shared" si="1255"/>
        <v>8.7947196158627353E-2</v>
      </c>
    </row>
    <row r="6200" spans="6:35" ht="15">
      <c r="F6200" s="5">
        <v>2006</v>
      </c>
      <c r="G6200" s="5">
        <v>9</v>
      </c>
      <c r="H6200" s="5">
        <v>0</v>
      </c>
      <c r="I6200" s="5">
        <v>259</v>
      </c>
      <c r="J6200" s="5">
        <v>3</v>
      </c>
      <c r="K6200" s="5">
        <v>14.0349998474</v>
      </c>
      <c r="L6200" s="5">
        <v>3.2043741084599999E-3</v>
      </c>
      <c r="M6200" s="5">
        <v>0.34700000286100002</v>
      </c>
      <c r="N6200" s="8">
        <f t="shared" si="1256"/>
        <v>0.34700000286100002</v>
      </c>
      <c r="O6200" s="5">
        <v>0</v>
      </c>
      <c r="P6200" s="5">
        <v>96.736587524399994</v>
      </c>
      <c r="Q6200" s="5">
        <v>7.8518104553199999</v>
      </c>
      <c r="R6200" s="5">
        <v>2.26524996758</v>
      </c>
      <c r="S6200">
        <f t="shared" si="1248"/>
        <v>2.0616657582982971E-2</v>
      </c>
      <c r="T6200">
        <f t="shared" si="1249"/>
        <v>335.46394907294058</v>
      </c>
      <c r="U6200">
        <f t="shared" si="1250"/>
        <v>1007.4487011320305</v>
      </c>
      <c r="V6200" s="9">
        <v>470.49996948199998</v>
      </c>
      <c r="W6200" s="9">
        <v>294.53677368199999</v>
      </c>
      <c r="X6200">
        <f t="shared" si="1257"/>
        <v>5.6417952723846778E-4</v>
      </c>
      <c r="Y6200">
        <f t="shared" si="1258"/>
        <v>9.6847679660251114</v>
      </c>
      <c r="Z6200">
        <f t="shared" si="1251"/>
        <v>0.42821261476030409</v>
      </c>
      <c r="AA6200">
        <f t="shared" si="1252"/>
        <v>6.0742072908820562E-2</v>
      </c>
      <c r="AB6200">
        <f>(1/(AA6200*k))*(LN((50-dTar)/(hTar-dTar)))</f>
        <v>71.945931997705856</v>
      </c>
      <c r="AC6200">
        <f t="shared" si="1253"/>
        <v>116.05937823299377</v>
      </c>
      <c r="AD6200" s="19">
        <v>402.26937866200001</v>
      </c>
      <c r="AE6200" s="19">
        <v>99.969657897900007</v>
      </c>
      <c r="AF6200">
        <f t="shared" si="1259"/>
        <v>1.6173420084458112E-3</v>
      </c>
      <c r="AG6200" s="23">
        <f t="shared" si="1254"/>
        <v>7.8668623696729201</v>
      </c>
      <c r="AH6200" s="25">
        <f t="shared" si="1260"/>
        <v>8.5578369553244009</v>
      </c>
      <c r="AI6200" s="25">
        <f t="shared" si="1255"/>
        <v>0.16276094569952329</v>
      </c>
    </row>
    <row r="6201" spans="6:35" ht="15">
      <c r="F6201" s="5">
        <v>2006</v>
      </c>
      <c r="G6201" s="5">
        <v>9</v>
      </c>
      <c r="H6201" s="5">
        <v>0</v>
      </c>
      <c r="I6201" s="5">
        <v>259</v>
      </c>
      <c r="J6201" s="5">
        <v>4</v>
      </c>
      <c r="K6201" s="5">
        <v>13.3050003052</v>
      </c>
      <c r="L6201" s="5">
        <v>1.52786599938E-3</v>
      </c>
      <c r="M6201" s="5">
        <v>0.109999999404</v>
      </c>
      <c r="N6201" s="8">
        <f t="shared" si="1256"/>
        <v>0.109999999404</v>
      </c>
      <c r="O6201" s="5">
        <v>0</v>
      </c>
      <c r="P6201" s="5">
        <v>96.736587524399994</v>
      </c>
      <c r="Q6201" s="5">
        <v>16.5530490875</v>
      </c>
      <c r="R6201" s="5">
        <v>2.3698000907900001</v>
      </c>
      <c r="S6201">
        <f t="shared" si="1248"/>
        <v>6.535539778508413E-3</v>
      </c>
      <c r="T6201">
        <f t="shared" si="1249"/>
        <v>1058.2362901707418</v>
      </c>
      <c r="U6201">
        <f t="shared" si="1250"/>
        <v>3178.0427642658078</v>
      </c>
      <c r="V6201" s="9">
        <v>526.90618896499996</v>
      </c>
      <c r="W6201" s="9">
        <v>929.12969970699999</v>
      </c>
      <c r="X6201">
        <f t="shared" si="1257"/>
        <v>2.1579262565300713E-4</v>
      </c>
      <c r="Y6201">
        <f t="shared" si="1258"/>
        <v>21.451765384326663</v>
      </c>
      <c r="Z6201">
        <f t="shared" si="1251"/>
        <v>0.13574463106643614</v>
      </c>
      <c r="AA6201">
        <f t="shared" si="1252"/>
        <v>1.925541189820822E-2</v>
      </c>
      <c r="AB6201">
        <f>(1/(AA6201*k))*(LN((50-dTar)/(hTar-dTar)))</f>
        <v>226.95671585734044</v>
      </c>
      <c r="AC6201">
        <f t="shared" si="1253"/>
        <v>366.11458906453652</v>
      </c>
      <c r="AD6201" s="19">
        <v>406.26702880900001</v>
      </c>
      <c r="AE6201" s="19">
        <v>315.35885620099998</v>
      </c>
      <c r="AF6201">
        <f t="shared" si="1259"/>
        <v>9.1933694096545668E-4</v>
      </c>
      <c r="AG6201" s="23">
        <f t="shared" si="1254"/>
        <v>14.231472993282079</v>
      </c>
      <c r="AH6201" s="25">
        <f t="shared" si="1260"/>
        <v>16.975861124984615</v>
      </c>
      <c r="AI6201" s="25">
        <f t="shared" si="1255"/>
        <v>5.1595688133506547E-2</v>
      </c>
    </row>
    <row r="6202" spans="6:35" ht="15">
      <c r="F6202" s="5">
        <v>2006</v>
      </c>
      <c r="G6202" s="5">
        <v>9</v>
      </c>
      <c r="H6202" s="5">
        <v>0</v>
      </c>
      <c r="I6202" s="5">
        <v>259</v>
      </c>
      <c r="J6202" s="5">
        <v>5</v>
      </c>
      <c r="K6202" s="5">
        <v>14.1300001144</v>
      </c>
      <c r="L6202" s="5">
        <v>2.4181320332E-3</v>
      </c>
      <c r="M6202" s="5">
        <v>0.32300001382799998</v>
      </c>
      <c r="N6202" s="8">
        <f t="shared" si="1256"/>
        <v>0.32300001382799998</v>
      </c>
      <c r="O6202" s="5">
        <v>0</v>
      </c>
      <c r="P6202" s="5">
        <v>96.736587524399994</v>
      </c>
      <c r="Q6202" s="5">
        <v>20.5038604736</v>
      </c>
      <c r="R6202" s="5">
        <v>2.2242500781999999</v>
      </c>
      <c r="S6202">
        <f t="shared" si="1248"/>
        <v>1.9190722275175744E-2</v>
      </c>
      <c r="T6202">
        <f t="shared" si="1249"/>
        <v>360.39005047863515</v>
      </c>
      <c r="U6202">
        <f t="shared" si="1250"/>
        <v>1082.3055331548126</v>
      </c>
      <c r="V6202" s="9">
        <v>472.881988525</v>
      </c>
      <c r="W6202" s="9">
        <v>316.42184448199998</v>
      </c>
      <c r="X6202">
        <f t="shared" si="1257"/>
        <v>5.3429952749741892E-4</v>
      </c>
      <c r="Y6202">
        <f t="shared" si="1258"/>
        <v>25.393546063508619</v>
      </c>
      <c r="Z6202">
        <f t="shared" si="1251"/>
        <v>0.39859561771907837</v>
      </c>
      <c r="AA6202">
        <f t="shared" si="1252"/>
        <v>5.6540894028031488E-2</v>
      </c>
      <c r="AB6202">
        <f>(1/(AA6202*k))*(LN((50-dTar)/(hTar-dTar)))</f>
        <v>77.291757090559827</v>
      </c>
      <c r="AC6202">
        <f t="shared" si="1253"/>
        <v>124.68298097454631</v>
      </c>
      <c r="AD6202" s="19">
        <v>402.66885375999999</v>
      </c>
      <c r="AE6202" s="19">
        <v>107.397735596</v>
      </c>
      <c r="AF6202">
        <f t="shared" si="1259"/>
        <v>1.5754244614600516E-3</v>
      </c>
      <c r="AG6202" s="23">
        <f t="shared" si="1254"/>
        <v>20.405526900196797</v>
      </c>
      <c r="AH6202" s="25">
        <f t="shared" si="1260"/>
        <v>22.301441892431249</v>
      </c>
      <c r="AI6202" s="25">
        <f t="shared" si="1255"/>
        <v>0.15150370973530911</v>
      </c>
    </row>
    <row r="6203" spans="6:35" ht="15">
      <c r="F6203" s="5">
        <v>2006</v>
      </c>
      <c r="G6203" s="5">
        <v>9</v>
      </c>
      <c r="H6203" s="5">
        <v>0</v>
      </c>
      <c r="I6203" s="5">
        <v>259</v>
      </c>
      <c r="J6203" s="5">
        <v>6</v>
      </c>
      <c r="K6203" s="5">
        <v>14.8149995804</v>
      </c>
      <c r="L6203" s="5">
        <v>1.7693396657699999E-2</v>
      </c>
      <c r="M6203" s="5">
        <v>0.96249997615799998</v>
      </c>
      <c r="N6203" s="8">
        <f t="shared" si="1256"/>
        <v>0.96249997615799998</v>
      </c>
      <c r="O6203" s="5">
        <v>0</v>
      </c>
      <c r="P6203" s="5">
        <v>96.736587524399994</v>
      </c>
      <c r="Q6203" s="5">
        <v>21.87059021</v>
      </c>
      <c r="R6203" s="5">
        <v>2.2457749843600001</v>
      </c>
      <c r="S6203">
        <f t="shared" si="1248"/>
        <v>5.7185971955244067E-2</v>
      </c>
      <c r="T6203">
        <f t="shared" si="1249"/>
        <v>120.94129264577148</v>
      </c>
      <c r="U6203">
        <f t="shared" si="1250"/>
        <v>363.20489437366905</v>
      </c>
      <c r="V6203" s="9">
        <v>448.28826904300001</v>
      </c>
      <c r="W6203" s="9">
        <v>106.18625640899999</v>
      </c>
      <c r="X6203">
        <f t="shared" si="1257"/>
        <v>1.0897051610789846E-3</v>
      </c>
      <c r="Y6203">
        <f t="shared" si="1258"/>
        <v>25.190448216903341</v>
      </c>
      <c r="Z6203">
        <f t="shared" si="1251"/>
        <v>1.1877654988448139</v>
      </c>
      <c r="AA6203">
        <f t="shared" si="1252"/>
        <v>0.16848485084868048</v>
      </c>
      <c r="AB6203">
        <f>(1/(AA6203*k))*(LN((50-dTar)/(hTar-dTar)))</f>
        <v>25.937910885665367</v>
      </c>
      <c r="AC6203">
        <f t="shared" si="1253"/>
        <v>41.841668131411708</v>
      </c>
      <c r="AD6203" s="19">
        <v>392.415924072</v>
      </c>
      <c r="AE6203" s="19">
        <v>36.041011810299999</v>
      </c>
      <c r="AF6203">
        <f t="shared" si="1259"/>
        <v>2.1263086716941321E-3</v>
      </c>
      <c r="AG6203" s="23">
        <f t="shared" si="1254"/>
        <v>22.949296817818066</v>
      </c>
      <c r="AH6203" s="25">
        <f t="shared" si="1260"/>
        <v>23.801144494877075</v>
      </c>
      <c r="AI6203" s="25">
        <f t="shared" si="1255"/>
        <v>0.45146226243115606</v>
      </c>
    </row>
    <row r="6204" spans="6:35" ht="15">
      <c r="F6204" s="5">
        <v>2006</v>
      </c>
      <c r="G6204" s="5">
        <v>9</v>
      </c>
      <c r="H6204" s="5">
        <v>0</v>
      </c>
      <c r="I6204" s="5">
        <v>259</v>
      </c>
      <c r="J6204" s="5">
        <v>7</v>
      </c>
      <c r="K6204" s="5">
        <v>14.6199998856</v>
      </c>
      <c r="L6204" s="5">
        <v>2.0800197497E-2</v>
      </c>
      <c r="M6204" s="5">
        <v>0.38899999856900003</v>
      </c>
      <c r="N6204" s="8">
        <f t="shared" si="1256"/>
        <v>0.38899999856900003</v>
      </c>
      <c r="O6204" s="5">
        <v>0</v>
      </c>
      <c r="P6204" s="5">
        <v>96.736587524399994</v>
      </c>
      <c r="Q6204" s="5">
        <v>18.895599365199999</v>
      </c>
      <c r="R6204" s="5">
        <v>2.3441751003300002</v>
      </c>
      <c r="S6204">
        <f t="shared" si="1248"/>
        <v>2.3112045256929042E-2</v>
      </c>
      <c r="T6204">
        <f t="shared" si="1249"/>
        <v>299.24419464342208</v>
      </c>
      <c r="U6204">
        <f t="shared" si="1250"/>
        <v>898.67533023426665</v>
      </c>
      <c r="V6204" s="9">
        <v>470.90722656299999</v>
      </c>
      <c r="W6204" s="9">
        <v>262.73590087899998</v>
      </c>
      <c r="X6204">
        <f t="shared" si="1257"/>
        <v>6.1262555434408214E-4</v>
      </c>
      <c r="Y6204">
        <f t="shared" si="1258"/>
        <v>23.137222334861004</v>
      </c>
      <c r="Z6204">
        <f t="shared" si="1251"/>
        <v>0.48004237796998506</v>
      </c>
      <c r="AA6204">
        <f t="shared" si="1252"/>
        <v>6.8094138558478276E-2</v>
      </c>
      <c r="AB6204">
        <f>(1/(AA6204*k))*(LN((50-dTar)/(hTar-dTar)))</f>
        <v>64.177991518971581</v>
      </c>
      <c r="AC6204">
        <f t="shared" si="1253"/>
        <v>103.52854685615441</v>
      </c>
      <c r="AD6204" s="19">
        <v>406.26803588899998</v>
      </c>
      <c r="AE6204" s="19">
        <v>89.176025390600003</v>
      </c>
      <c r="AF6204">
        <f t="shared" si="1259"/>
        <v>1.669525428069917E-3</v>
      </c>
      <c r="AG6204" s="23">
        <f t="shared" si="1254"/>
        <v>19.13810288585772</v>
      </c>
      <c r="AH6204" s="25">
        <f t="shared" si="1260"/>
        <v>20.658143260776328</v>
      </c>
      <c r="AI6204" s="25">
        <f t="shared" si="1255"/>
        <v>0.18246111562588585</v>
      </c>
    </row>
    <row r="6205" spans="6:35" ht="15">
      <c r="F6205" s="5">
        <v>2006</v>
      </c>
      <c r="G6205" s="5">
        <v>9</v>
      </c>
      <c r="H6205" s="5">
        <v>0</v>
      </c>
      <c r="I6205" s="5">
        <v>259</v>
      </c>
      <c r="J6205" s="5">
        <v>8</v>
      </c>
      <c r="K6205" s="5">
        <v>14.8100004196</v>
      </c>
      <c r="L6205" s="5">
        <v>3.03217601031E-2</v>
      </c>
      <c r="M6205" s="5">
        <v>0.135000005364</v>
      </c>
      <c r="N6205" s="8">
        <f t="shared" si="1256"/>
        <v>0.135000005364</v>
      </c>
      <c r="O6205" s="5">
        <v>0</v>
      </c>
      <c r="P6205" s="5">
        <v>96.736587524399994</v>
      </c>
      <c r="Q6205" s="5">
        <v>20.911260604900001</v>
      </c>
      <c r="R6205" s="5">
        <v>27.350074768100001</v>
      </c>
      <c r="S6205">
        <f t="shared" si="1248"/>
        <v>8.0208900903247417E-3</v>
      </c>
      <c r="T6205">
        <f t="shared" si="1249"/>
        <v>862.26656787314721</v>
      </c>
      <c r="U6205">
        <f t="shared" si="1250"/>
        <v>2589.516209518225</v>
      </c>
      <c r="V6205" s="9">
        <v>480.49124145500002</v>
      </c>
      <c r="W6205" s="9">
        <v>757.06854248000002</v>
      </c>
      <c r="X6205">
        <f t="shared" si="1257"/>
        <v>2.612960917710144E-4</v>
      </c>
      <c r="Y6205">
        <f t="shared" si="1258"/>
        <v>26.992960412016682</v>
      </c>
      <c r="Z6205">
        <f t="shared" si="1251"/>
        <v>0.16659569110358283</v>
      </c>
      <c r="AA6205">
        <f t="shared" si="1252"/>
        <v>2.3631642942078163E-2</v>
      </c>
      <c r="AB6205">
        <f>(1/(AA6205*k))*(LN((50-dTar)/(hTar-dTar)))</f>
        <v>184.92768605251214</v>
      </c>
      <c r="AC6205">
        <f t="shared" si="1253"/>
        <v>298.31557762022197</v>
      </c>
      <c r="AD6205" s="19">
        <v>376.00711059600002</v>
      </c>
      <c r="AE6205" s="19">
        <v>256.95904540999999</v>
      </c>
      <c r="AF6205">
        <f t="shared" si="1259"/>
        <v>1.073788912519741E-3</v>
      </c>
      <c r="AG6205" s="23">
        <f t="shared" si="1254"/>
        <v>18.346360477498422</v>
      </c>
      <c r="AH6205" s="25">
        <f t="shared" si="1260"/>
        <v>21.632879215895219</v>
      </c>
      <c r="AI6205" s="25">
        <f t="shared" si="1255"/>
        <v>6.3321983750205063E-2</v>
      </c>
    </row>
    <row r="6206" spans="6:35" ht="15">
      <c r="F6206" s="5">
        <v>2006</v>
      </c>
      <c r="G6206" s="5">
        <v>9</v>
      </c>
      <c r="H6206" s="5">
        <v>0</v>
      </c>
      <c r="I6206" s="5">
        <v>259</v>
      </c>
      <c r="J6206" s="5">
        <v>9</v>
      </c>
      <c r="K6206" s="5">
        <v>15.2550001144</v>
      </c>
      <c r="L6206" s="5">
        <v>9.1874897479999995E-2</v>
      </c>
      <c r="M6206" s="5">
        <v>3.4000001847700002E-2</v>
      </c>
      <c r="N6206" s="8">
        <f t="shared" si="1256"/>
        <v>3.4000001847700002E-2</v>
      </c>
      <c r="O6206" s="5">
        <v>0</v>
      </c>
      <c r="P6206" s="5">
        <v>96.736587524399994</v>
      </c>
      <c r="Q6206" s="5">
        <v>21.9952354431</v>
      </c>
      <c r="R6206" s="5">
        <v>115.60974883999999</v>
      </c>
      <c r="S6206">
        <f t="shared" si="1248"/>
        <v>2.0200760522633477E-3</v>
      </c>
      <c r="T6206">
        <f t="shared" si="1249"/>
        <v>3423.7054400615357</v>
      </c>
      <c r="U6206">
        <f t="shared" si="1250"/>
        <v>10281.902446389829</v>
      </c>
      <c r="V6206" s="9">
        <v>434.24957275399998</v>
      </c>
      <c r="W6206" s="9">
        <v>3006.0075683599998</v>
      </c>
      <c r="X6206">
        <f t="shared" si="1257"/>
        <v>7.2874826562333261E-5</v>
      </c>
      <c r="Y6206">
        <f t="shared" si="1258"/>
        <v>29.307518059872969</v>
      </c>
      <c r="Z6206">
        <f t="shared" si="1251"/>
        <v>4.1957433928007409E-2</v>
      </c>
      <c r="AA6206">
        <f t="shared" si="1252"/>
        <v>5.9516731242227399E-3</v>
      </c>
      <c r="AB6206">
        <f>(1/(AA6206*k))*(LN((50-dTar)/(hTar-dTar)))</f>
        <v>734.2716838919838</v>
      </c>
      <c r="AC6206">
        <f t="shared" si="1253"/>
        <v>1184.4883055975197</v>
      </c>
      <c r="AD6206" s="19">
        <v>293.79031372100002</v>
      </c>
      <c r="AE6206" s="19">
        <v>1020.27850342</v>
      </c>
      <c r="AF6206">
        <f t="shared" si="1259"/>
        <v>4.0023099368004819E-4</v>
      </c>
      <c r="AG6206" s="23">
        <f t="shared" si="1254"/>
        <v>15.413734286797075</v>
      </c>
      <c r="AH6206" s="25">
        <f t="shared" si="1260"/>
        <v>20.694674895042219</v>
      </c>
      <c r="AI6206" s="25">
        <f t="shared" si="1255"/>
        <v>1.5947759103431276E-2</v>
      </c>
    </row>
    <row r="6207" spans="6:35" ht="15">
      <c r="F6207" s="5">
        <v>2006</v>
      </c>
      <c r="G6207" s="5">
        <v>9</v>
      </c>
      <c r="H6207" s="5">
        <v>0</v>
      </c>
      <c r="I6207" s="5">
        <v>259</v>
      </c>
      <c r="J6207" s="5">
        <v>10</v>
      </c>
      <c r="K6207" s="5">
        <v>15.9799995422</v>
      </c>
      <c r="L6207" s="5">
        <v>0.19520986080200001</v>
      </c>
      <c r="M6207" s="5">
        <v>9.7999997436999997E-2</v>
      </c>
      <c r="N6207" s="8">
        <f t="shared" si="1256"/>
        <v>9.7999997436999997E-2</v>
      </c>
      <c r="O6207" s="5">
        <v>0</v>
      </c>
      <c r="P6207" s="5">
        <v>96.736587524399994</v>
      </c>
      <c r="Q6207" s="5">
        <v>24.693775176999999</v>
      </c>
      <c r="R6207" s="5">
        <v>261.88751220699999</v>
      </c>
      <c r="S6207">
        <f t="shared" si="1248"/>
        <v>5.8225716819408063E-3</v>
      </c>
      <c r="T6207">
        <f t="shared" si="1249"/>
        <v>1187.8162686984274</v>
      </c>
      <c r="U6207">
        <f t="shared" si="1250"/>
        <v>3567.1909318146509</v>
      </c>
      <c r="V6207" s="9">
        <v>288.44418335</v>
      </c>
      <c r="W6207" s="9">
        <v>1042.9006347699999</v>
      </c>
      <c r="X6207">
        <f t="shared" si="1257"/>
        <v>2.0414263589141728E-4</v>
      </c>
      <c r="Y6207">
        <f t="shared" si="1258"/>
        <v>32.598352184004092</v>
      </c>
      <c r="Z6207">
        <f t="shared" si="1251"/>
        <v>0.12093612335159255</v>
      </c>
      <c r="AA6207">
        <f t="shared" si="1252"/>
        <v>1.7154821153609619E-2</v>
      </c>
      <c r="AB6207">
        <f>(1/(AA6207*k))*(LN((50-dTar)/(hTar-dTar)))</f>
        <v>254.74733940774163</v>
      </c>
      <c r="AC6207">
        <f t="shared" si="1253"/>
        <v>410.94495543006786</v>
      </c>
      <c r="AD6207" s="19">
        <v>220.667800903</v>
      </c>
      <c r="AE6207" s="19">
        <v>353.97418212899998</v>
      </c>
      <c r="AF6207">
        <f t="shared" si="1259"/>
        <v>1.014623835782993E-3</v>
      </c>
      <c r="AG6207" s="23">
        <f t="shared" si="1254"/>
        <v>19.006321017019637</v>
      </c>
      <c r="AH6207" s="25">
        <f t="shared" si="1260"/>
        <v>24.172567340599134</v>
      </c>
      <c r="AI6207" s="25">
        <f t="shared" si="1255"/>
        <v>4.5967066656729678E-2</v>
      </c>
    </row>
    <row r="6208" spans="6:35" ht="15">
      <c r="F6208" s="5">
        <v>2006</v>
      </c>
      <c r="G6208" s="5">
        <v>9</v>
      </c>
      <c r="H6208" s="5">
        <v>0</v>
      </c>
      <c r="I6208" s="5">
        <v>259</v>
      </c>
      <c r="J6208" s="5">
        <v>11</v>
      </c>
      <c r="K6208" s="5">
        <v>16.3050003052</v>
      </c>
      <c r="L6208" s="5">
        <v>0.233598023653</v>
      </c>
      <c r="M6208" s="5">
        <v>0.10249999910599999</v>
      </c>
      <c r="N6208" s="8">
        <f t="shared" si="1256"/>
        <v>0.10249999910599999</v>
      </c>
      <c r="O6208" s="5">
        <v>0</v>
      </c>
      <c r="P6208" s="5">
        <v>96.736587524399994</v>
      </c>
      <c r="Q6208" s="5">
        <v>27.455364227299999</v>
      </c>
      <c r="R6208" s="5">
        <v>243.84750366200001</v>
      </c>
      <c r="S6208">
        <f t="shared" si="1248"/>
        <v>6.0899347734903716E-3</v>
      </c>
      <c r="T6208">
        <f t="shared" si="1249"/>
        <v>1135.6682175937576</v>
      </c>
      <c r="U6208">
        <f t="shared" si="1250"/>
        <v>3410.5824899920594</v>
      </c>
      <c r="V6208" s="9">
        <v>285.66567993199999</v>
      </c>
      <c r="W6208" s="9">
        <v>997.11486816399997</v>
      </c>
      <c r="X6208">
        <f t="shared" si="1257"/>
        <v>2.1306683328877347E-4</v>
      </c>
      <c r="Y6208">
        <f t="shared" si="1258"/>
        <v>36.219518020309444</v>
      </c>
      <c r="Z6208">
        <f t="shared" si="1251"/>
        <v>0.12648931489401485</v>
      </c>
      <c r="AA6208">
        <f t="shared" si="1252"/>
        <v>1.7942542845870543E-2</v>
      </c>
      <c r="AB6208">
        <f>(1/(AA6208*k))*(LN((50-dTar)/(hTar-dTar)))</f>
        <v>243.56330562718873</v>
      </c>
      <c r="AC6208">
        <f t="shared" si="1253"/>
        <v>392.90346273317488</v>
      </c>
      <c r="AD6208" s="19">
        <v>227.200805664</v>
      </c>
      <c r="AE6208" s="19">
        <v>338.43389892599998</v>
      </c>
      <c r="AF6208">
        <f t="shared" si="1259"/>
        <v>1.043255275679436E-3</v>
      </c>
      <c r="AG6208" s="23">
        <f t="shared" si="1254"/>
        <v>21.373187916994688</v>
      </c>
      <c r="AH6208" s="25">
        <f t="shared" si="1260"/>
        <v>27.016185447871756</v>
      </c>
      <c r="AI6208" s="25">
        <f t="shared" si="1255"/>
        <v>4.8077800147384046E-2</v>
      </c>
    </row>
    <row r="6209" spans="6:35" ht="15">
      <c r="F6209" s="5">
        <v>2006</v>
      </c>
      <c r="G6209" s="5">
        <v>9</v>
      </c>
      <c r="H6209" s="5">
        <v>0</v>
      </c>
      <c r="I6209" s="5">
        <v>259</v>
      </c>
      <c r="J6209" s="5">
        <v>12</v>
      </c>
      <c r="K6209" s="5">
        <v>16.7649993896</v>
      </c>
      <c r="L6209" s="5">
        <v>0.30925750732399998</v>
      </c>
      <c r="M6209" s="5">
        <v>0.220500007272</v>
      </c>
      <c r="N6209" s="8">
        <f t="shared" si="1256"/>
        <v>0.220500007272</v>
      </c>
      <c r="O6209" s="5">
        <v>0</v>
      </c>
      <c r="P6209" s="5">
        <v>96.736587524399994</v>
      </c>
      <c r="Q6209" s="5">
        <v>29.544260025</v>
      </c>
      <c r="R6209" s="5">
        <v>304.11749267599998</v>
      </c>
      <c r="S6209">
        <f t="shared" si="1248"/>
        <v>1.3100787059051086E-2</v>
      </c>
      <c r="T6209">
        <f t="shared" si="1249"/>
        <v>527.91831042653428</v>
      </c>
      <c r="U6209">
        <f t="shared" si="1250"/>
        <v>1585.4180981676413</v>
      </c>
      <c r="V6209" s="9">
        <v>243.530487061</v>
      </c>
      <c r="W6209" s="9">
        <v>463.51141357400002</v>
      </c>
      <c r="X6209">
        <f t="shared" si="1257"/>
        <v>4.3621262771097554E-4</v>
      </c>
      <c r="Y6209">
        <f t="shared" si="1258"/>
        <v>38.383357416659777</v>
      </c>
      <c r="Z6209">
        <f t="shared" si="1251"/>
        <v>0.27210629363144978</v>
      </c>
      <c r="AA6209">
        <f t="shared" si="1252"/>
        <v>3.8598349878044398E-2</v>
      </c>
      <c r="AB6209">
        <f>(1/(AA6209*k))*(LN((50-dTar)/(hTar-dTar)))</f>
        <v>113.22103304171382</v>
      </c>
      <c r="AC6209">
        <f t="shared" si="1253"/>
        <v>182.64219161324587</v>
      </c>
      <c r="AD6209" s="19">
        <v>207.10588073700001</v>
      </c>
      <c r="AE6209" s="19">
        <v>157.32186889600001</v>
      </c>
      <c r="AF6209">
        <f t="shared" si="1259"/>
        <v>1.8279198409657865E-3</v>
      </c>
      <c r="AG6209" s="23">
        <f t="shared" si="1254"/>
        <v>25.568870654540703</v>
      </c>
      <c r="AH6209" s="25">
        <f t="shared" si="1260"/>
        <v>30.43957719648602</v>
      </c>
      <c r="AI6209" s="25">
        <f t="shared" si="1255"/>
        <v>0.1034259060934898</v>
      </c>
    </row>
    <row r="6210" spans="6:35" ht="15">
      <c r="F6210" s="5">
        <v>2006</v>
      </c>
      <c r="G6210" s="5">
        <v>9</v>
      </c>
      <c r="H6210" s="5">
        <v>0</v>
      </c>
      <c r="I6210" s="5">
        <v>259</v>
      </c>
      <c r="J6210" s="5">
        <v>13</v>
      </c>
      <c r="K6210" s="5">
        <v>17.370000839199999</v>
      </c>
      <c r="L6210" s="5">
        <v>0.38580414652799999</v>
      </c>
      <c r="M6210" s="5">
        <v>0.45199999213199998</v>
      </c>
      <c r="N6210" s="8">
        <f t="shared" si="1256"/>
        <v>0.45199999213199998</v>
      </c>
      <c r="O6210" s="5">
        <v>0</v>
      </c>
      <c r="P6210" s="5">
        <v>96.736587524399994</v>
      </c>
      <c r="Q6210" s="5">
        <v>30.6083507538</v>
      </c>
      <c r="R6210" s="5">
        <v>491.48748779300001</v>
      </c>
      <c r="S6210">
        <f t="shared" si="1248"/>
        <v>2.6855126767907557E-2</v>
      </c>
      <c r="T6210">
        <f t="shared" si="1249"/>
        <v>257.53538343885214</v>
      </c>
      <c r="U6210">
        <f t="shared" si="1250"/>
        <v>773.41749615127037</v>
      </c>
      <c r="V6210" s="9">
        <v>193.98515319800001</v>
      </c>
      <c r="W6210" s="9">
        <v>226.11564636200001</v>
      </c>
      <c r="X6210">
        <f t="shared" si="1257"/>
        <v>8.378589616877684E-4</v>
      </c>
      <c r="Y6210">
        <f t="shared" si="1258"/>
        <v>39.030228166789016</v>
      </c>
      <c r="Z6210">
        <f t="shared" si="1251"/>
        <v>0.55778702278574044</v>
      </c>
      <c r="AA6210">
        <f t="shared" si="1252"/>
        <v>7.9122237033139892E-2</v>
      </c>
      <c r="AB6210">
        <f>(1/(AA6210*k))*(LN((50-dTar)/(hTar-dTar)))</f>
        <v>55.232829742506972</v>
      </c>
      <c r="AC6210">
        <f t="shared" si="1253"/>
        <v>89.098684247617641</v>
      </c>
      <c r="AD6210" s="19">
        <v>166.95425415</v>
      </c>
      <c r="AE6210" s="19">
        <v>76.746627807600007</v>
      </c>
      <c r="AF6210">
        <f t="shared" si="1259"/>
        <v>3.0048116089891768E-3</v>
      </c>
      <c r="AG6210" s="23">
        <f t="shared" si="1254"/>
        <v>28.580869667923626</v>
      </c>
      <c r="AH6210" s="25">
        <f t="shared" si="1260"/>
        <v>32.55260569952253</v>
      </c>
      <c r="AI6210" s="25">
        <f t="shared" si="1255"/>
        <v>0.21201137051589877</v>
      </c>
    </row>
    <row r="6211" spans="6:35" ht="15">
      <c r="F6211" s="5">
        <v>2006</v>
      </c>
      <c r="G6211" s="5">
        <v>9</v>
      </c>
      <c r="H6211" s="5">
        <v>0</v>
      </c>
      <c r="I6211" s="5">
        <v>259</v>
      </c>
      <c r="J6211" s="5">
        <v>14</v>
      </c>
      <c r="K6211" s="5">
        <v>19.030000686600001</v>
      </c>
      <c r="L6211" s="5">
        <v>0.54265427589399995</v>
      </c>
      <c r="M6211" s="5">
        <v>0.50499999523200001</v>
      </c>
      <c r="N6211" s="8">
        <f t="shared" si="1256"/>
        <v>0.50499999523200001</v>
      </c>
      <c r="O6211" s="5">
        <v>0</v>
      </c>
      <c r="P6211" s="5">
        <v>96.736587524399994</v>
      </c>
      <c r="Q6211" s="5">
        <v>33.960186004599997</v>
      </c>
      <c r="R6211" s="5">
        <v>1055.54504395</v>
      </c>
      <c r="S6211">
        <f t="shared" si="1248"/>
        <v>3.0004068862433821E-2</v>
      </c>
      <c r="T6211">
        <f t="shared" si="1249"/>
        <v>230.50691561807869</v>
      </c>
      <c r="U6211">
        <f t="shared" si="1250"/>
        <v>692.24694153615599</v>
      </c>
      <c r="V6211" s="9">
        <v>148.51034545900001</v>
      </c>
      <c r="W6211" s="9">
        <v>202.38470459000001</v>
      </c>
      <c r="X6211">
        <f t="shared" si="1257"/>
        <v>9.5864226353346426E-4</v>
      </c>
      <c r="Y6211">
        <f t="shared" si="1258"/>
        <v>43.593117145826945</v>
      </c>
      <c r="Z6211">
        <f t="shared" si="1251"/>
        <v>0.62319125829765309</v>
      </c>
      <c r="AA6211">
        <f t="shared" si="1252"/>
        <v>8.8399845177015046E-2</v>
      </c>
      <c r="AB6211">
        <f>(1/(AA6211*k))*(LN((50-dTar)/(hTar-dTar)))</f>
        <v>49.436116524262673</v>
      </c>
      <c r="AC6211">
        <f t="shared" si="1253"/>
        <v>79.747732592340412</v>
      </c>
      <c r="AD6211" s="19">
        <v>128.77059936500001</v>
      </c>
      <c r="AE6211" s="19">
        <v>68.692024231000005</v>
      </c>
      <c r="AF6211">
        <f t="shared" si="1259"/>
        <v>3.6073688362515096E-3</v>
      </c>
      <c r="AG6211" s="23">
        <f t="shared" si="1254"/>
        <v>31.052271642024667</v>
      </c>
      <c r="AH6211" s="25">
        <f t="shared" si="1260"/>
        <v>35.818968847367465</v>
      </c>
      <c r="AI6211" s="25">
        <f t="shared" si="1255"/>
        <v>0.23687111275079775</v>
      </c>
    </row>
    <row r="6212" spans="6:35" ht="15">
      <c r="F6212" s="5">
        <v>2006</v>
      </c>
      <c r="G6212" s="5">
        <v>9</v>
      </c>
      <c r="H6212" s="5">
        <v>0</v>
      </c>
      <c r="I6212" s="5">
        <v>259</v>
      </c>
      <c r="J6212" s="5">
        <v>15</v>
      </c>
      <c r="K6212" s="5">
        <v>19.334999084500001</v>
      </c>
      <c r="L6212" s="5">
        <v>0.545210957527</v>
      </c>
      <c r="M6212" s="5">
        <v>0.43849998712499999</v>
      </c>
      <c r="N6212" s="8">
        <f t="shared" si="1256"/>
        <v>0.43849998712499999</v>
      </c>
      <c r="O6212" s="5">
        <v>0</v>
      </c>
      <c r="P6212" s="5">
        <v>96.736587524399994</v>
      </c>
      <c r="Q6212" s="5">
        <v>38.332946777300002</v>
      </c>
      <c r="R6212" s="5">
        <v>667.99249267599998</v>
      </c>
      <c r="S6212">
        <f t="shared" si="1248"/>
        <v>2.6053037493258862E-2</v>
      </c>
      <c r="T6212">
        <f t="shared" si="1249"/>
        <v>265.46407002490918</v>
      </c>
      <c r="U6212">
        <f t="shared" si="1250"/>
        <v>797.22853463955028</v>
      </c>
      <c r="V6212" s="9">
        <v>157.02899169899999</v>
      </c>
      <c r="W6212" s="9">
        <v>233.07701110799999</v>
      </c>
      <c r="X6212">
        <f t="shared" si="1257"/>
        <v>8.4222261583544362E-4</v>
      </c>
      <c r="Y6212">
        <f t="shared" si="1258"/>
        <v>49.371395699534567</v>
      </c>
      <c r="Z6212">
        <f t="shared" si="1251"/>
        <v>0.54112744815847347</v>
      </c>
      <c r="AA6212">
        <f t="shared" si="1252"/>
        <v>7.6759071956357117E-2</v>
      </c>
      <c r="AB6212">
        <f>(1/(AA6212*k))*(LN((50-dTar)/(hTar-dTar)))</f>
        <v>56.933271019514507</v>
      </c>
      <c r="AC6212">
        <f t="shared" si="1253"/>
        <v>91.841746320084852</v>
      </c>
      <c r="AD6212" s="19">
        <v>151.987182617</v>
      </c>
      <c r="AE6212" s="19">
        <v>79.109405517599996</v>
      </c>
      <c r="AF6212">
        <f t="shared" si="1259"/>
        <v>3.0965664131779353E-3</v>
      </c>
      <c r="AG6212" s="23">
        <f t="shared" si="1254"/>
        <v>35.3304636839474</v>
      </c>
      <c r="AH6212" s="25">
        <f t="shared" si="1260"/>
        <v>40.66733442195428</v>
      </c>
      <c r="AI6212" s="25">
        <f t="shared" si="1255"/>
        <v>0.20567917004393568</v>
      </c>
    </row>
    <row r="6213" spans="6:35" ht="15">
      <c r="F6213" s="5">
        <v>2006</v>
      </c>
      <c r="G6213" s="5">
        <v>9</v>
      </c>
      <c r="H6213" s="5">
        <v>0</v>
      </c>
      <c r="I6213" s="5">
        <v>259</v>
      </c>
      <c r="J6213" s="5">
        <v>16</v>
      </c>
      <c r="K6213" s="5">
        <v>20.159999847400002</v>
      </c>
      <c r="L6213" s="5">
        <v>0.62696868181200005</v>
      </c>
      <c r="M6213" s="5">
        <v>1.1404999494600001</v>
      </c>
      <c r="N6213" s="8">
        <f t="shared" si="1256"/>
        <v>1.1404999494600001</v>
      </c>
      <c r="O6213" s="5">
        <v>0</v>
      </c>
      <c r="P6213" s="5">
        <v>96.736587524399994</v>
      </c>
      <c r="Q6213" s="5">
        <v>39.359203338599997</v>
      </c>
      <c r="R6213" s="5">
        <v>900.25750732400002</v>
      </c>
      <c r="S6213">
        <f t="shared" si="1248"/>
        <v>6.7761662067896508E-2</v>
      </c>
      <c r="T6213">
        <f t="shared" si="1249"/>
        <v>102.06575751554242</v>
      </c>
      <c r="U6213">
        <f t="shared" si="1250"/>
        <v>306.51882303076422</v>
      </c>
      <c r="V6213" s="9">
        <v>152.304779053</v>
      </c>
      <c r="W6213" s="9">
        <v>89.613571167000003</v>
      </c>
      <c r="X6213">
        <f t="shared" si="1257"/>
        <v>1.8233629096887742E-3</v>
      </c>
      <c r="Y6213">
        <f t="shared" si="1258"/>
        <v>48.35894382902918</v>
      </c>
      <c r="Z6213">
        <f t="shared" si="1251"/>
        <v>1.4074249609960185</v>
      </c>
      <c r="AA6213">
        <f t="shared" si="1252"/>
        <v>0.19964360377932314</v>
      </c>
      <c r="AB6213">
        <f>(1/(AA6213*k))*(LN((50-dTar)/(hTar-dTar)))</f>
        <v>21.889732323847714</v>
      </c>
      <c r="AC6213">
        <f t="shared" si="1253"/>
        <v>35.311360248602256</v>
      </c>
      <c r="AD6213" s="19">
        <v>154.26889038100001</v>
      </c>
      <c r="AE6213" s="19">
        <v>30.416023254399999</v>
      </c>
      <c r="AF6213">
        <f t="shared" si="1259"/>
        <v>4.5455315326261899E-3</v>
      </c>
      <c r="AG6213" s="23">
        <f t="shared" si="1254"/>
        <v>40.596902878784952</v>
      </c>
      <c r="AH6213" s="25">
        <f t="shared" si="1260"/>
        <v>43.547206260966611</v>
      </c>
      <c r="AI6213" s="25">
        <f t="shared" si="1255"/>
        <v>0.53495345479500367</v>
      </c>
    </row>
    <row r="6214" spans="6:35" ht="15">
      <c r="F6214" s="5">
        <v>2006</v>
      </c>
      <c r="G6214" s="5">
        <v>9</v>
      </c>
      <c r="H6214" s="5">
        <v>0</v>
      </c>
      <c r="I6214" s="5">
        <v>259</v>
      </c>
      <c r="J6214" s="5">
        <v>17</v>
      </c>
      <c r="K6214" s="5">
        <v>20.4249992371</v>
      </c>
      <c r="L6214" s="5">
        <v>0.66371947526899999</v>
      </c>
      <c r="M6214" s="5">
        <v>1.09800004959</v>
      </c>
      <c r="N6214" s="8">
        <f t="shared" si="1256"/>
        <v>1.09800004959</v>
      </c>
      <c r="O6214" s="5">
        <v>0</v>
      </c>
      <c r="P6214" s="5">
        <v>96.736587524399994</v>
      </c>
      <c r="Q6214" s="5">
        <v>35.8007583618</v>
      </c>
      <c r="R6214" s="5">
        <v>696.69250488299997</v>
      </c>
      <c r="S6214">
        <f t="shared" ref="S6214:S6277" si="1261">(N6214*k)/LN((uhzRef-dRef)/zoRef)</f>
        <v>6.523657308891502E-2</v>
      </c>
      <c r="T6214">
        <f t="shared" ref="T6214:T6277" si="1262">(1/(S6214*k))*(LN((50-dRef)/(O3zRef-dRef)))</f>
        <v>106.01638072014613</v>
      </c>
      <c r="U6214">
        <f t="shared" ref="U6214:U6277" si="1263">(1/(S6214*k))*(LN((50-dRef)/(uzoRef)))</f>
        <v>318.38313878552418</v>
      </c>
      <c r="V6214" s="9">
        <v>167.23646545400001</v>
      </c>
      <c r="W6214" s="9">
        <v>93.082206726099997</v>
      </c>
      <c r="X6214">
        <f t="shared" si="1257"/>
        <v>1.7280056517041064E-3</v>
      </c>
      <c r="Y6214">
        <f t="shared" si="1258"/>
        <v>43.830341221130901</v>
      </c>
      <c r="Z6214">
        <f t="shared" ref="Z6214:Z6277" si="1264">(S6214/k)*LN((50-dRef)/(uzoRef))</f>
        <v>1.3549782950008198</v>
      </c>
      <c r="AA6214">
        <f t="shared" ref="AA6214:AA6277" si="1265">(Z6214*k)/LN((50-dTar)/zoTar)</f>
        <v>0.19220403030601907</v>
      </c>
      <c r="AB6214">
        <f>(1/(AA6214*k))*(LN((50-dTar)/(hTar-dTar)))</f>
        <v>22.737010456751278</v>
      </c>
      <c r="AC6214">
        <f t="shared" ref="AC6214:AC6277" si="1266">(1/(AA6214*k))*(LN((50-dTar)/(zoTar)))</f>
        <v>36.678144590187202</v>
      </c>
      <c r="AD6214" s="19">
        <v>179.16622924800001</v>
      </c>
      <c r="AE6214" s="19">
        <v>31.593324661299999</v>
      </c>
      <c r="AF6214">
        <f t="shared" si="1259"/>
        <v>4.0414213600603478E-3</v>
      </c>
      <c r="AG6214" s="23">
        <f t="shared" ref="AG6214:AG6277" si="1267" xml:space="preserve"> Y6214*(1-(AC6214*AF6214))</f>
        <v>37.333289225841618</v>
      </c>
      <c r="AH6214" s="25">
        <f t="shared" si="1260"/>
        <v>39.802778191280396</v>
      </c>
      <c r="AI6214" s="25">
        <f t="shared" ref="AI6214:AI6277" si="1268">(AA6214/k)*LN((hTar-dTar)/(zoTar))</f>
        <v>0.51501880396519595</v>
      </c>
    </row>
    <row r="6215" spans="6:35" ht="15">
      <c r="F6215" s="5">
        <v>2006</v>
      </c>
      <c r="G6215" s="5">
        <v>9</v>
      </c>
      <c r="H6215" s="5">
        <v>0</v>
      </c>
      <c r="I6215" s="5">
        <v>259</v>
      </c>
      <c r="J6215" s="5">
        <v>18</v>
      </c>
      <c r="K6215" s="5">
        <v>19.3899993896</v>
      </c>
      <c r="L6215" s="5">
        <v>0.52681744098700001</v>
      </c>
      <c r="M6215" s="5">
        <v>0.82200002670299999</v>
      </c>
      <c r="N6215" s="8">
        <f t="shared" ref="N6215:N6278" si="1269">IF(M6215&lt;0, 0, IF(M6215=0, 0.0001, IF(M6215&gt;0, M6215)))</f>
        <v>0.82200002670299999</v>
      </c>
      <c r="O6215" s="5">
        <v>0</v>
      </c>
      <c r="P6215" s="5">
        <v>96.736587524399994</v>
      </c>
      <c r="Q6215" s="5">
        <v>26.5784854889</v>
      </c>
      <c r="R6215" s="5">
        <v>270.00549316399997</v>
      </c>
      <c r="S6215">
        <f t="shared" si="1261"/>
        <v>4.8838308196000602E-2</v>
      </c>
      <c r="T6215">
        <f t="shared" si="1262"/>
        <v>141.61312348732059</v>
      </c>
      <c r="U6215">
        <f t="shared" si="1263"/>
        <v>425.28551194492258</v>
      </c>
      <c r="V6215" s="9">
        <v>216.19380188</v>
      </c>
      <c r="W6215" s="9">
        <v>124.336097717</v>
      </c>
      <c r="X6215">
        <f t="shared" ref="X6215:X6278" si="1270" xml:space="preserve"> (1/(U6215 + W6215 + V6215))</f>
        <v>1.3057976960617194E-3</v>
      </c>
      <c r="Y6215">
        <f t="shared" ref="Y6215:Y6278" si="1271" xml:space="preserve"> Q6215/(1-(T6215*X6215))</f>
        <v>32.608361411617402</v>
      </c>
      <c r="Z6215">
        <f t="shared" si="1264"/>
        <v>1.0143826451451949</v>
      </c>
      <c r="AA6215">
        <f t="shared" si="1265"/>
        <v>0.14389044709330115</v>
      </c>
      <c r="AB6215">
        <f>(1/(AA6215*k))*(LN((50-dTar)/(hTar-dTar)))</f>
        <v>30.371335520724426</v>
      </c>
      <c r="AC6215">
        <f t="shared" si="1266"/>
        <v>48.993434635794458</v>
      </c>
      <c r="AD6215" s="19">
        <v>227.97668457</v>
      </c>
      <c r="AE6215" s="19">
        <v>42.201305389399998</v>
      </c>
      <c r="AF6215">
        <f t="shared" ref="AF6215:AF6278" si="1272" xml:space="preserve"> (1/(AC6215 + AE6215 + AD6215))</f>
        <v>3.1331125625306253E-3</v>
      </c>
      <c r="AG6215" s="23">
        <f t="shared" si="1267"/>
        <v>27.602914494097536</v>
      </c>
      <c r="AH6215" s="25">
        <f t="shared" ref="AH6215:AH6278" si="1273">Y6215*(1-AB6215*AF6215)</f>
        <v>29.505453667074324</v>
      </c>
      <c r="AI6215" s="25">
        <f t="shared" si="1268"/>
        <v>0.38556052048451012</v>
      </c>
    </row>
    <row r="6216" spans="6:35" ht="15">
      <c r="F6216" s="5">
        <v>2006</v>
      </c>
      <c r="G6216" s="5">
        <v>9</v>
      </c>
      <c r="H6216" s="5">
        <v>0</v>
      </c>
      <c r="I6216" s="5">
        <v>259</v>
      </c>
      <c r="J6216" s="5">
        <v>19</v>
      </c>
      <c r="K6216" s="5">
        <v>17.870000839199999</v>
      </c>
      <c r="L6216" s="5">
        <v>0.29990184307099998</v>
      </c>
      <c r="M6216" s="5">
        <v>0.12700000405299999</v>
      </c>
      <c r="N6216" s="8">
        <f t="shared" si="1269"/>
        <v>0.12700000405299999</v>
      </c>
      <c r="O6216" s="5">
        <v>0</v>
      </c>
      <c r="P6216" s="5">
        <v>96.736587524399994</v>
      </c>
      <c r="Q6216" s="5">
        <v>23.424045562700002</v>
      </c>
      <c r="R6216" s="5">
        <v>57.7792510986</v>
      </c>
      <c r="S6216">
        <f t="shared" si="1261"/>
        <v>7.5455780259661423E-3</v>
      </c>
      <c r="T6216">
        <f t="shared" si="1262"/>
        <v>916.5825793162486</v>
      </c>
      <c r="U6216">
        <f t="shared" si="1263"/>
        <v>2752.635362351923</v>
      </c>
      <c r="V6216" s="9">
        <v>517.60449218799999</v>
      </c>
      <c r="W6216" s="9">
        <v>804.75799560500002</v>
      </c>
      <c r="X6216">
        <f t="shared" si="1270"/>
        <v>2.4539890247167516E-4</v>
      </c>
      <c r="Y6216">
        <f t="shared" si="1271"/>
        <v>30.221781217722903</v>
      </c>
      <c r="Z6216">
        <f t="shared" si="1264"/>
        <v>0.15672335262743181</v>
      </c>
      <c r="AA6216">
        <f t="shared" si="1265"/>
        <v>2.2231249112404119E-2</v>
      </c>
      <c r="AB6216">
        <f>(1/(AA6216*k))*(LN((50-dTar)/(hTar-dTar)))</f>
        <v>196.57667568752737</v>
      </c>
      <c r="AC6216">
        <f t="shared" si="1266"/>
        <v>317.10711254850071</v>
      </c>
      <c r="AD6216" s="19">
        <v>405.97628784199998</v>
      </c>
      <c r="AE6216" s="19">
        <v>273.14544677700002</v>
      </c>
      <c r="AF6216">
        <f t="shared" si="1272"/>
        <v>1.0037854282610081E-3</v>
      </c>
      <c r="AG6216" s="23">
        <f t="shared" si="1267"/>
        <v>20.601961629811196</v>
      </c>
      <c r="AH6216" s="25">
        <f t="shared" si="1273"/>
        <v>24.258395092108284</v>
      </c>
      <c r="AI6216" s="25">
        <f t="shared" si="1268"/>
        <v>5.9569569432510183E-2</v>
      </c>
    </row>
    <row r="6217" spans="6:35" ht="15">
      <c r="F6217" s="5">
        <v>2006</v>
      </c>
      <c r="G6217" s="5">
        <v>9</v>
      </c>
      <c r="H6217" s="5">
        <v>0</v>
      </c>
      <c r="I6217" s="5">
        <v>259</v>
      </c>
      <c r="J6217" s="5">
        <v>20</v>
      </c>
      <c r="K6217" s="5">
        <v>17.3199996948</v>
      </c>
      <c r="L6217" s="5">
        <v>0.25902768969500001</v>
      </c>
      <c r="M6217" s="5">
        <v>0.58600002527200001</v>
      </c>
      <c r="N6217" s="8">
        <f t="shared" si="1269"/>
        <v>0.58600002527200001</v>
      </c>
      <c r="O6217" s="5">
        <v>0</v>
      </c>
      <c r="P6217" s="5">
        <v>96.736587524399994</v>
      </c>
      <c r="Q6217" s="5">
        <v>22.634950637799999</v>
      </c>
      <c r="R6217" s="5">
        <v>2.4312999248499998</v>
      </c>
      <c r="S6217">
        <f t="shared" si="1261"/>
        <v>3.4816604510207162E-2</v>
      </c>
      <c r="T6217">
        <f t="shared" si="1262"/>
        <v>198.64502776094815</v>
      </c>
      <c r="U6217">
        <f t="shared" si="1263"/>
        <v>596.56089948607223</v>
      </c>
      <c r="V6217" s="9">
        <v>456.70730590800002</v>
      </c>
      <c r="W6217" s="9">
        <v>174.41000366200001</v>
      </c>
      <c r="X6217">
        <f t="shared" si="1270"/>
        <v>8.1454569497398847E-4</v>
      </c>
      <c r="Y6217">
        <f t="shared" si="1271"/>
        <v>27.00441168098471</v>
      </c>
      <c r="Z6217">
        <f t="shared" si="1264"/>
        <v>0.72314870605878656</v>
      </c>
      <c r="AA6217">
        <f t="shared" si="1265"/>
        <v>0.10257883563736156</v>
      </c>
      <c r="AB6217">
        <f>(1/(AA6217*k))*(LN((50-dTar)/(hTar-dTar)))</f>
        <v>42.602794423862498</v>
      </c>
      <c r="AC6217">
        <f t="shared" si="1266"/>
        <v>68.72457822881772</v>
      </c>
      <c r="AD6217" s="19">
        <v>398.35525512700002</v>
      </c>
      <c r="AE6217" s="19">
        <v>59.197048187299998</v>
      </c>
      <c r="AF6217">
        <f t="shared" si="1272"/>
        <v>1.9001404680134525E-3</v>
      </c>
      <c r="AG6217" s="23">
        <f t="shared" si="1267"/>
        <v>23.478004065184884</v>
      </c>
      <c r="AH6217" s="25">
        <f t="shared" si="1273"/>
        <v>24.818369618849996</v>
      </c>
      <c r="AI6217" s="25">
        <f t="shared" si="1268"/>
        <v>0.27486431558163815</v>
      </c>
    </row>
    <row r="6218" spans="6:35" ht="15">
      <c r="F6218" s="5">
        <v>2006</v>
      </c>
      <c r="G6218" s="5">
        <v>9</v>
      </c>
      <c r="H6218" s="5">
        <v>0</v>
      </c>
      <c r="I6218" s="5">
        <v>259</v>
      </c>
      <c r="J6218" s="5">
        <v>21</v>
      </c>
      <c r="K6218" s="5">
        <v>16.875</v>
      </c>
      <c r="L6218" s="5">
        <v>0.22876201569999999</v>
      </c>
      <c r="M6218" s="5">
        <v>0.61449998617199997</v>
      </c>
      <c r="N6218" s="8">
        <f t="shared" si="1269"/>
        <v>0.61449998617199997</v>
      </c>
      <c r="O6218" s="5">
        <v>0</v>
      </c>
      <c r="P6218" s="5">
        <v>96.736587524399994</v>
      </c>
      <c r="Q6218" s="5">
        <v>16.1252803802</v>
      </c>
      <c r="R6218" s="5">
        <v>2.4846000671400001</v>
      </c>
      <c r="S6218">
        <f t="shared" si="1261"/>
        <v>3.6509901138907973E-2</v>
      </c>
      <c r="T6218">
        <f t="shared" si="1262"/>
        <v>189.43204866971377</v>
      </c>
      <c r="U6218">
        <f t="shared" si="1263"/>
        <v>568.89293741542201</v>
      </c>
      <c r="V6218" s="9">
        <v>455.73239135699998</v>
      </c>
      <c r="W6218" s="9">
        <v>166.32102966299999</v>
      </c>
      <c r="X6218">
        <f t="shared" si="1270"/>
        <v>8.3966838045814807E-4</v>
      </c>
      <c r="Y6218">
        <f t="shared" si="1271"/>
        <v>19.175306593514339</v>
      </c>
      <c r="Z6218">
        <f t="shared" si="1264"/>
        <v>0.75831885786551179</v>
      </c>
      <c r="AA6218">
        <f t="shared" si="1265"/>
        <v>0.10756773099359532</v>
      </c>
      <c r="AB6218">
        <f>(1/(AA6218*k))*(LN((50-dTar)/(hTar-dTar)))</f>
        <v>40.626914842685473</v>
      </c>
      <c r="AC6218">
        <f t="shared" si="1266"/>
        <v>65.537193629199393</v>
      </c>
      <c r="AD6218" s="19">
        <v>397.89611816399997</v>
      </c>
      <c r="AE6218" s="19">
        <v>56.451541900599999</v>
      </c>
      <c r="AF6218">
        <f t="shared" si="1272"/>
        <v>1.9235028543243111E-3</v>
      </c>
      <c r="AG6218" s="23">
        <f t="shared" si="1267"/>
        <v>16.758048671515752</v>
      </c>
      <c r="AH6218" s="25">
        <f t="shared" si="1273"/>
        <v>17.676833340212127</v>
      </c>
      <c r="AI6218" s="25">
        <f t="shared" si="1268"/>
        <v>0.28823227105782762</v>
      </c>
    </row>
    <row r="6219" spans="6:35" ht="15">
      <c r="F6219" s="5">
        <v>2006</v>
      </c>
      <c r="G6219" s="5">
        <v>9</v>
      </c>
      <c r="H6219" s="5">
        <v>0</v>
      </c>
      <c r="I6219" s="5">
        <v>259</v>
      </c>
      <c r="J6219" s="5">
        <v>22</v>
      </c>
      <c r="K6219" s="5">
        <v>16.479999542200002</v>
      </c>
      <c r="L6219" s="5">
        <v>0.170600175858</v>
      </c>
      <c r="M6219" s="5">
        <v>0.20999999344299999</v>
      </c>
      <c r="N6219" s="8">
        <f t="shared" si="1269"/>
        <v>0.20999999344299999</v>
      </c>
      <c r="O6219" s="5">
        <v>0</v>
      </c>
      <c r="P6219" s="5">
        <v>96.736587524399994</v>
      </c>
      <c r="Q6219" s="5">
        <v>17.1767597198</v>
      </c>
      <c r="R6219" s="5">
        <v>2.9591751098599999</v>
      </c>
      <c r="S6219">
        <f t="shared" si="1261"/>
        <v>1.2476939255177165E-2</v>
      </c>
      <c r="T6219">
        <f t="shared" si="1262"/>
        <v>554.31426153672078</v>
      </c>
      <c r="U6219">
        <f t="shared" si="1263"/>
        <v>1664.6891099547231</v>
      </c>
      <c r="V6219" s="9">
        <v>490.18582153300002</v>
      </c>
      <c r="W6219" s="9">
        <v>486.68698120099998</v>
      </c>
      <c r="X6219">
        <f t="shared" si="1270"/>
        <v>3.7856390766254902E-4</v>
      </c>
      <c r="Y6219">
        <f t="shared" si="1271"/>
        <v>21.738423916389024</v>
      </c>
      <c r="Z6219">
        <f t="shared" si="1264"/>
        <v>0.25914883443933406</v>
      </c>
      <c r="AA6219">
        <f t="shared" si="1265"/>
        <v>3.6760330857046795E-2</v>
      </c>
      <c r="AB6219">
        <f>(1/(AA6219*k))*(LN((50-dTar)/(hTar-dTar)))</f>
        <v>118.88209232643392</v>
      </c>
      <c r="AC6219">
        <f t="shared" si="1266"/>
        <v>191.77431350647092</v>
      </c>
      <c r="AD6219" s="19">
        <v>404.56579589799998</v>
      </c>
      <c r="AE6219" s="19">
        <v>165.18797302199999</v>
      </c>
      <c r="AF6219">
        <f t="shared" si="1272"/>
        <v>1.3131492102217445E-3</v>
      </c>
      <c r="AG6219" s="23">
        <f t="shared" si="1267"/>
        <v>16.264073830710238</v>
      </c>
      <c r="AH6219" s="25">
        <f t="shared" si="1273"/>
        <v>18.344840175097584</v>
      </c>
      <c r="AI6219" s="25">
        <f t="shared" si="1268"/>
        <v>9.8500856622090543E-2</v>
      </c>
    </row>
    <row r="6220" spans="6:35" ht="15">
      <c r="F6220" s="5">
        <v>2006</v>
      </c>
      <c r="G6220" s="5">
        <v>9</v>
      </c>
      <c r="H6220" s="5">
        <v>0</v>
      </c>
      <c r="I6220" s="5">
        <v>259</v>
      </c>
      <c r="J6220" s="5">
        <v>23</v>
      </c>
      <c r="K6220" s="5">
        <v>16.364999771099999</v>
      </c>
      <c r="L6220" s="5">
        <v>0.14050945639599999</v>
      </c>
      <c r="M6220" s="5">
        <v>2.09999997169E-2</v>
      </c>
      <c r="N6220" s="8">
        <f t="shared" si="1269"/>
        <v>2.09999997169E-2</v>
      </c>
      <c r="O6220" s="5">
        <v>0</v>
      </c>
      <c r="P6220" s="5">
        <v>96.736587524399994</v>
      </c>
      <c r="Q6220" s="5">
        <v>20.2356548309</v>
      </c>
      <c r="R6220" s="5">
        <v>2.3861999511700001</v>
      </c>
      <c r="S6220">
        <f t="shared" si="1261"/>
        <v>1.2476939476553724E-3</v>
      </c>
      <c r="T6220">
        <f t="shared" si="1262"/>
        <v>5543.1425170160192</v>
      </c>
      <c r="U6220">
        <f t="shared" si="1263"/>
        <v>16646.890804183815</v>
      </c>
      <c r="V6220" s="9">
        <v>657.06738281299999</v>
      </c>
      <c r="W6220" s="9">
        <v>4866.8701171900002</v>
      </c>
      <c r="X6220">
        <f t="shared" si="1270"/>
        <v>4.5104313933600606E-5</v>
      </c>
      <c r="Y6220">
        <f t="shared" si="1271"/>
        <v>26.981579675075686</v>
      </c>
      <c r="Z6220">
        <f t="shared" si="1264"/>
        <v>2.5914883903737498E-2</v>
      </c>
      <c r="AA6220">
        <f t="shared" si="1265"/>
        <v>3.6760331509280118E-3</v>
      </c>
      <c r="AB6220">
        <f>(1/(AA6220*k))*(LN((50-dTar)/(hTar-dTar)))</f>
        <v>1188.8209021712591</v>
      </c>
      <c r="AC6220">
        <f t="shared" si="1266"/>
        <v>1917.7431010384662</v>
      </c>
      <c r="AD6220" s="19">
        <v>407.79922485399999</v>
      </c>
      <c r="AE6220" s="19">
        <v>1651.8796386700001</v>
      </c>
      <c r="AF6220">
        <f t="shared" si="1272"/>
        <v>2.5141913754931565E-4</v>
      </c>
      <c r="AG6220" s="23">
        <f t="shared" si="1267"/>
        <v>13.972213623895817</v>
      </c>
      <c r="AH6220" s="25">
        <f t="shared" si="1273"/>
        <v>18.91699256887517</v>
      </c>
      <c r="AI6220" s="25">
        <f t="shared" si="1268"/>
        <v>9.850085836977723E-3</v>
      </c>
    </row>
    <row r="6221" spans="6:35" ht="15">
      <c r="F6221" s="5">
        <v>2006</v>
      </c>
      <c r="G6221" s="5">
        <v>9</v>
      </c>
      <c r="H6221" s="5">
        <v>0</v>
      </c>
      <c r="I6221" s="5">
        <v>259</v>
      </c>
      <c r="J6221" s="5">
        <v>24</v>
      </c>
      <c r="K6221" s="5">
        <v>16.690000534100001</v>
      </c>
      <c r="L6221" s="5">
        <v>0.19379243254699999</v>
      </c>
      <c r="M6221" s="5">
        <v>4.6999998390700001E-2</v>
      </c>
      <c r="N6221" s="8">
        <f t="shared" si="1269"/>
        <v>4.6999998390700001E-2</v>
      </c>
      <c r="O6221" s="5">
        <v>0</v>
      </c>
      <c r="P6221" s="5">
        <v>96.736587524399994</v>
      </c>
      <c r="Q6221" s="5">
        <v>25.9960002899</v>
      </c>
      <c r="R6221" s="5">
        <v>2.5225250721000001</v>
      </c>
      <c r="S6221">
        <f t="shared" si="1261"/>
        <v>2.7924578248777828E-3</v>
      </c>
      <c r="T6221">
        <f t="shared" si="1262"/>
        <v>2476.7233036992252</v>
      </c>
      <c r="U6221">
        <f t="shared" si="1263"/>
        <v>7437.9726413841436</v>
      </c>
      <c r="V6221" s="9">
        <v>592.23608398399995</v>
      </c>
      <c r="W6221" s="9">
        <v>2174.5590820299999</v>
      </c>
      <c r="X6221">
        <f t="shared" si="1270"/>
        <v>9.7993410420865298E-5</v>
      </c>
      <c r="Y6221">
        <f t="shared" si="1271"/>
        <v>34.327331675239492</v>
      </c>
      <c r="Z6221">
        <f t="shared" si="1264"/>
        <v>5.7999977056696815E-2</v>
      </c>
      <c r="AA6221">
        <f t="shared" si="1265"/>
        <v>8.2273121193775448E-3</v>
      </c>
      <c r="AB6221">
        <f>(1/(AA6221*k))*(LN((50-dTar)/(hTar-dTar)))</f>
        <v>531.1753077417377</v>
      </c>
      <c r="AC6221">
        <f t="shared" si="1266"/>
        <v>856.86395654991259</v>
      </c>
      <c r="AD6221" s="19">
        <v>407.34982299799998</v>
      </c>
      <c r="AE6221" s="19">
        <v>738.07391357400002</v>
      </c>
      <c r="AF6221">
        <f t="shared" si="1272"/>
        <v>4.9942873016455848E-4</v>
      </c>
      <c r="AG6221" s="23">
        <f t="shared" si="1267"/>
        <v>19.637208303814496</v>
      </c>
      <c r="AH6221" s="25">
        <f t="shared" si="1273"/>
        <v>25.220832629581203</v>
      </c>
      <c r="AI6221" s="25">
        <f t="shared" si="1268"/>
        <v>2.2045429748917662E-2</v>
      </c>
    </row>
    <row r="6222" spans="6:35" ht="15">
      <c r="F6222" s="5">
        <v>2006</v>
      </c>
      <c r="G6222" s="5">
        <v>9</v>
      </c>
      <c r="H6222" s="5">
        <v>0</v>
      </c>
      <c r="I6222" s="5">
        <v>260</v>
      </c>
      <c r="J6222" s="5">
        <v>1</v>
      </c>
      <c r="K6222" s="5">
        <v>16.879999160800001</v>
      </c>
      <c r="L6222" s="5">
        <v>0.23844946920900001</v>
      </c>
      <c r="M6222" s="5">
        <v>0.150499999523</v>
      </c>
      <c r="N6222" s="8">
        <f t="shared" si="1269"/>
        <v>0.150499999523</v>
      </c>
      <c r="O6222" s="5">
        <v>0</v>
      </c>
      <c r="P6222" s="5">
        <v>96.736587524399994</v>
      </c>
      <c r="Q6222" s="5">
        <v>22.905094146700002</v>
      </c>
      <c r="R6222" s="5">
        <v>2.42412495613</v>
      </c>
      <c r="S6222">
        <f t="shared" si="1261"/>
        <v>8.941806717067095E-3</v>
      </c>
      <c r="T6222">
        <f t="shared" si="1262"/>
        <v>773.46173858481075</v>
      </c>
      <c r="U6222">
        <f t="shared" si="1263"/>
        <v>2322.821948724993</v>
      </c>
      <c r="V6222" s="9">
        <v>508.42132568400001</v>
      </c>
      <c r="W6222" s="9">
        <v>679.098144531</v>
      </c>
      <c r="X6222">
        <f t="shared" si="1270"/>
        <v>2.8487257524425271E-4</v>
      </c>
      <c r="Y6222">
        <f t="shared" si="1271"/>
        <v>29.378237291544497</v>
      </c>
      <c r="Z6222">
        <f t="shared" si="1264"/>
        <v>0.18572333655854145</v>
      </c>
      <c r="AA6222">
        <f t="shared" si="1265"/>
        <v>2.6344904519973351E-2</v>
      </c>
      <c r="AB6222">
        <f>(1/(AA6222*k))*(LN((50-dTar)/(hTar-dTar)))</f>
        <v>165.88198463898306</v>
      </c>
      <c r="AC6222">
        <f t="shared" si="1266"/>
        <v>267.5920578507384</v>
      </c>
      <c r="AD6222" s="19">
        <v>405.575439453</v>
      </c>
      <c r="AE6222" s="19">
        <v>230.49482727099999</v>
      </c>
      <c r="AF6222">
        <f t="shared" si="1272"/>
        <v>1.1066080468393963E-3</v>
      </c>
      <c r="AG6222" s="23">
        <f t="shared" si="1267"/>
        <v>20.678767634478461</v>
      </c>
      <c r="AH6222" s="25">
        <f t="shared" si="1273"/>
        <v>23.985381824863669</v>
      </c>
      <c r="AI6222" s="25">
        <f t="shared" si="1268"/>
        <v>7.0592282559587202E-2</v>
      </c>
    </row>
    <row r="6223" spans="6:35" ht="15">
      <c r="F6223" s="5">
        <v>2006</v>
      </c>
      <c r="G6223" s="5">
        <v>9</v>
      </c>
      <c r="H6223" s="5">
        <v>0</v>
      </c>
      <c r="I6223" s="5">
        <v>260</v>
      </c>
      <c r="J6223" s="5">
        <v>2</v>
      </c>
      <c r="K6223" s="5">
        <v>16.6949996948</v>
      </c>
      <c r="L6223" s="5">
        <v>0.210008487105</v>
      </c>
      <c r="M6223" s="5">
        <v>0.15099999308600001</v>
      </c>
      <c r="N6223" s="8">
        <f t="shared" si="1269"/>
        <v>0.15099999308600001</v>
      </c>
      <c r="O6223" s="5">
        <v>2.6666667461400002</v>
      </c>
      <c r="P6223" s="5">
        <v>96.736587524399994</v>
      </c>
      <c r="Q6223" s="5">
        <v>21.310415267900002</v>
      </c>
      <c r="R6223" s="5">
        <v>2.4948499202700001</v>
      </c>
      <c r="S6223">
        <f t="shared" si="1261"/>
        <v>8.971513333773367E-3</v>
      </c>
      <c r="T6223">
        <f t="shared" si="1262"/>
        <v>770.900639854833</v>
      </c>
      <c r="U6223">
        <f t="shared" si="1263"/>
        <v>2315.1305839863458</v>
      </c>
      <c r="V6223" s="9">
        <v>508.23150634799998</v>
      </c>
      <c r="W6223" s="9">
        <v>676.84948730500003</v>
      </c>
      <c r="X6223">
        <f t="shared" si="1270"/>
        <v>2.8569701511427828E-4</v>
      </c>
      <c r="Y6223">
        <f t="shared" si="1271"/>
        <v>27.329594885057045</v>
      </c>
      <c r="Z6223">
        <f t="shared" si="1264"/>
        <v>0.18634034966865753</v>
      </c>
      <c r="AA6223">
        <f t="shared" si="1265"/>
        <v>2.6432427993193189E-2</v>
      </c>
      <c r="AB6223">
        <f>(1/(AA6223*k))*(LN((50-dTar)/(hTar-dTar)))</f>
        <v>165.3327135904081</v>
      </c>
      <c r="AC6223">
        <f t="shared" si="1266"/>
        <v>266.70600280066242</v>
      </c>
      <c r="AD6223" s="19">
        <v>405.56692504900002</v>
      </c>
      <c r="AE6223" s="19">
        <v>229.73162841800001</v>
      </c>
      <c r="AF6223">
        <f t="shared" si="1272"/>
        <v>1.1086418500343563E-3</v>
      </c>
      <c r="AG6223" s="23">
        <f t="shared" si="1267"/>
        <v>19.248741014301149</v>
      </c>
      <c r="AH6223" s="25">
        <f t="shared" si="1273"/>
        <v>22.320223200317798</v>
      </c>
      <c r="AI6223" s="25">
        <f t="shared" si="1268"/>
        <v>7.0826805396724354E-2</v>
      </c>
    </row>
    <row r="6224" spans="6:35" ht="15">
      <c r="F6224" s="5">
        <v>2006</v>
      </c>
      <c r="G6224" s="5">
        <v>9</v>
      </c>
      <c r="H6224" s="5">
        <v>0</v>
      </c>
      <c r="I6224" s="5">
        <v>260</v>
      </c>
      <c r="J6224" s="5">
        <v>3</v>
      </c>
      <c r="K6224" s="5">
        <v>16.405000686600001</v>
      </c>
      <c r="L6224" s="5">
        <v>0.16698899865200001</v>
      </c>
      <c r="M6224" s="5">
        <v>7.2499997913800004E-2</v>
      </c>
      <c r="N6224" s="8">
        <f t="shared" si="1269"/>
        <v>7.2499997913800004E-2</v>
      </c>
      <c r="O6224" s="5">
        <v>0</v>
      </c>
      <c r="P6224" s="5">
        <v>96.736587524399994</v>
      </c>
      <c r="Q6224" s="5">
        <v>20.482034683199998</v>
      </c>
      <c r="R6224" s="5">
        <v>2.42412495613</v>
      </c>
      <c r="S6224">
        <f t="shared" si="1261"/>
        <v>4.3075147534063244E-3</v>
      </c>
      <c r="T6224">
        <f t="shared" si="1262"/>
        <v>1605.5999260369008</v>
      </c>
      <c r="U6224">
        <f t="shared" si="1263"/>
        <v>4821.8580997860099</v>
      </c>
      <c r="V6224" s="9">
        <v>558.30487060500002</v>
      </c>
      <c r="W6224" s="9">
        <v>1409.7141113299999</v>
      </c>
      <c r="X6224">
        <f t="shared" si="1270"/>
        <v>1.4727807115862146E-4</v>
      </c>
      <c r="Y6224">
        <f t="shared" si="1271"/>
        <v>26.825436547117434</v>
      </c>
      <c r="Z6224">
        <f t="shared" si="1264"/>
        <v>8.9468050204082994E-2</v>
      </c>
      <c r="AA6224">
        <f t="shared" si="1265"/>
        <v>1.2691066636484829E-2</v>
      </c>
      <c r="AB6224">
        <f>(1/(AA6224*k))*(LN((50-dTar)/(hTar-dTar)))</f>
        <v>344.34812865407326</v>
      </c>
      <c r="AC6224">
        <f t="shared" si="1266"/>
        <v>555.48421707235718</v>
      </c>
      <c r="AD6224" s="19">
        <v>406.91052246100003</v>
      </c>
      <c r="AE6224" s="19">
        <v>478.47552490200002</v>
      </c>
      <c r="AF6224">
        <f t="shared" si="1272"/>
        <v>6.9402501021969263E-4</v>
      </c>
      <c r="AG6224" s="23">
        <f t="shared" si="1267"/>
        <v>16.483695874275444</v>
      </c>
      <c r="AH6224" s="25">
        <f t="shared" si="1273"/>
        <v>20.414527041015337</v>
      </c>
      <c r="AI6224" s="25">
        <f t="shared" si="1268"/>
        <v>3.4006248202800217E-2</v>
      </c>
    </row>
    <row r="6225" spans="6:35" ht="15">
      <c r="F6225" s="5">
        <v>2006</v>
      </c>
      <c r="G6225" s="5">
        <v>9</v>
      </c>
      <c r="H6225" s="5">
        <v>0</v>
      </c>
      <c r="I6225" s="5">
        <v>260</v>
      </c>
      <c r="J6225" s="5">
        <v>4</v>
      </c>
      <c r="K6225" s="5">
        <v>16.1800003052</v>
      </c>
      <c r="L6225" s="5">
        <v>0.134264320135</v>
      </c>
      <c r="M6225" s="5">
        <v>5.9000000357600002E-2</v>
      </c>
      <c r="N6225" s="8">
        <f t="shared" si="1269"/>
        <v>5.9000000357600002E-2</v>
      </c>
      <c r="O6225" s="5">
        <v>2.6666667461400002</v>
      </c>
      <c r="P6225" s="5">
        <v>96.736587524399994</v>
      </c>
      <c r="Q6225" s="5">
        <v>22.9817256927</v>
      </c>
      <c r="R6225" s="5">
        <v>2.4425749778700001</v>
      </c>
      <c r="S6225">
        <f t="shared" si="1261"/>
        <v>3.5054259214394481E-3</v>
      </c>
      <c r="T6225">
        <f t="shared" si="1262"/>
        <v>1972.982891229391</v>
      </c>
      <c r="U6225">
        <f t="shared" si="1263"/>
        <v>5925.1644077336705</v>
      </c>
      <c r="V6225" s="9">
        <v>574.74841308600003</v>
      </c>
      <c r="W6225" s="9">
        <v>1732.27575684</v>
      </c>
      <c r="X6225">
        <f t="shared" si="1270"/>
        <v>1.2147437957310377E-4</v>
      </c>
      <c r="Y6225">
        <f t="shared" si="1271"/>
        <v>30.22586398662521</v>
      </c>
      <c r="Z6225">
        <f t="shared" si="1264"/>
        <v>7.2808484771416992E-2</v>
      </c>
      <c r="AA6225">
        <f t="shared" si="1265"/>
        <v>1.0327902863958639E-2</v>
      </c>
      <c r="AB6225">
        <f>(1/(AA6225*k))*(LN((50-dTar)/(hTar-dTar)))</f>
        <v>423.13963487672061</v>
      </c>
      <c r="AC6225">
        <f t="shared" si="1266"/>
        <v>682.5865141491829</v>
      </c>
      <c r="AD6225" s="19">
        <v>407.14291381800001</v>
      </c>
      <c r="AE6225" s="19">
        <v>587.95715331999997</v>
      </c>
      <c r="AF6225">
        <f t="shared" si="1272"/>
        <v>5.9605888915959687E-4</v>
      </c>
      <c r="AG6225" s="23">
        <f t="shared" si="1267"/>
        <v>17.928115786274002</v>
      </c>
      <c r="AH6225" s="25">
        <f t="shared" si="1273"/>
        <v>22.602413221869593</v>
      </c>
      <c r="AI6225" s="25">
        <f t="shared" si="1268"/>
        <v>2.7674051225647627E-2</v>
      </c>
    </row>
    <row r="6226" spans="6:35" ht="15">
      <c r="F6226" s="5">
        <v>2006</v>
      </c>
      <c r="G6226" s="5">
        <v>9</v>
      </c>
      <c r="H6226" s="5">
        <v>0</v>
      </c>
      <c r="I6226" s="5">
        <v>260</v>
      </c>
      <c r="J6226" s="5">
        <v>5</v>
      </c>
      <c r="K6226" s="5">
        <v>16.084999084500001</v>
      </c>
      <c r="L6226" s="5">
        <v>0.153562262654</v>
      </c>
      <c r="M6226" s="5">
        <v>0.101499997079</v>
      </c>
      <c r="N6226" s="8">
        <f t="shared" si="1269"/>
        <v>0.101499997079</v>
      </c>
      <c r="O6226" s="5">
        <v>0</v>
      </c>
      <c r="P6226" s="5">
        <v>96.736587524399994</v>
      </c>
      <c r="Q6226" s="5">
        <v>22.7751140594</v>
      </c>
      <c r="R6226" s="5">
        <v>2.3636500835400001</v>
      </c>
      <c r="S6226">
        <f t="shared" si="1261"/>
        <v>6.0305206547498413E-3</v>
      </c>
      <c r="T6226">
        <f t="shared" si="1262"/>
        <v>1146.8570900299735</v>
      </c>
      <c r="U6226">
        <f t="shared" si="1263"/>
        <v>3444.1843570008655</v>
      </c>
      <c r="V6226" s="9">
        <v>533.432128906</v>
      </c>
      <c r="W6226" s="9">
        <v>1006.93859863</v>
      </c>
      <c r="X6226">
        <f t="shared" si="1270"/>
        <v>2.0061971089500237E-4</v>
      </c>
      <c r="Y6226">
        <f t="shared" si="1271"/>
        <v>29.581225710877249</v>
      </c>
      <c r="Z6226">
        <f t="shared" si="1264"/>
        <v>0.1252552702853213</v>
      </c>
      <c r="AA6226">
        <f t="shared" si="1265"/>
        <v>1.7767493291022746E-2</v>
      </c>
      <c r="AB6226">
        <f>(1/(AA6226*k))*(LN((50-dTar)/(hTar-dTar)))</f>
        <v>245.96294903939923</v>
      </c>
      <c r="AC6226">
        <f t="shared" si="1266"/>
        <v>396.77444076722037</v>
      </c>
      <c r="AD6226" s="19">
        <v>406.412597656</v>
      </c>
      <c r="AE6226" s="19">
        <v>341.76821899399999</v>
      </c>
      <c r="AF6226">
        <f t="shared" si="1272"/>
        <v>8.7339657468868338E-4</v>
      </c>
      <c r="AG6226" s="23">
        <f t="shared" si="1267"/>
        <v>19.330105230310501</v>
      </c>
      <c r="AH6226" s="25">
        <f t="shared" si="1273"/>
        <v>23.226492226827975</v>
      </c>
      <c r="AI6226" s="25">
        <f t="shared" si="1268"/>
        <v>4.7608747483770211E-2</v>
      </c>
    </row>
    <row r="6227" spans="6:35" ht="15">
      <c r="F6227" s="5">
        <v>2006</v>
      </c>
      <c r="G6227" s="5">
        <v>9</v>
      </c>
      <c r="H6227" s="5">
        <v>0</v>
      </c>
      <c r="I6227" s="5">
        <v>260</v>
      </c>
      <c r="J6227" s="5">
        <v>6</v>
      </c>
      <c r="K6227" s="5">
        <v>15.9600000381</v>
      </c>
      <c r="L6227" s="5">
        <v>0.15143451094599999</v>
      </c>
      <c r="M6227" s="5">
        <v>0.49450001120600001</v>
      </c>
      <c r="N6227" s="8">
        <f t="shared" si="1269"/>
        <v>0.49450001120600001</v>
      </c>
      <c r="O6227" s="5">
        <v>2.6666667461400002</v>
      </c>
      <c r="P6227" s="5">
        <v>96.736587524399994</v>
      </c>
      <c r="Q6227" s="5">
        <v>18.650674819900001</v>
      </c>
      <c r="R6227" s="5">
        <v>2.48254990578</v>
      </c>
      <c r="S6227">
        <f t="shared" si="1261"/>
        <v>2.9380222829275288E-2</v>
      </c>
      <c r="T6227">
        <f t="shared" si="1262"/>
        <v>235.40139261914004</v>
      </c>
      <c r="U6227">
        <f t="shared" si="1263"/>
        <v>706.94579222060827</v>
      </c>
      <c r="V6227" s="9">
        <v>461.42013549799998</v>
      </c>
      <c r="W6227" s="9">
        <v>206.68203735399999</v>
      </c>
      <c r="X6227">
        <f t="shared" si="1270"/>
        <v>7.2724735820193424E-4</v>
      </c>
      <c r="Y6227">
        <f t="shared" si="1271"/>
        <v>22.503092694012853</v>
      </c>
      <c r="Z6227">
        <f t="shared" si="1264"/>
        <v>0.61023383588369429</v>
      </c>
      <c r="AA6227">
        <f t="shared" si="1265"/>
        <v>8.6561831373008741E-2</v>
      </c>
      <c r="AB6227">
        <f>(1/(AA6227*k))*(LN((50-dTar)/(hTar-dTar)))</f>
        <v>50.485820107779873</v>
      </c>
      <c r="AC6227">
        <f t="shared" si="1266"/>
        <v>81.441058981327032</v>
      </c>
      <c r="AD6227" s="19">
        <v>399.84017944300001</v>
      </c>
      <c r="AE6227" s="19">
        <v>70.150596618700007</v>
      </c>
      <c r="AF6227">
        <f t="shared" si="1272"/>
        <v>1.8134607696742285E-3</v>
      </c>
      <c r="AG6227" s="23">
        <f t="shared" si="1267"/>
        <v>19.179607209696609</v>
      </c>
      <c r="AH6227" s="25">
        <f t="shared" si="1273"/>
        <v>20.442843326056099</v>
      </c>
      <c r="AI6227" s="25">
        <f t="shared" si="1268"/>
        <v>0.23194607725854663</v>
      </c>
    </row>
    <row r="6228" spans="6:35" ht="15">
      <c r="F6228" s="5">
        <v>2006</v>
      </c>
      <c r="G6228" s="5">
        <v>9</v>
      </c>
      <c r="H6228" s="5">
        <v>0</v>
      </c>
      <c r="I6228" s="5">
        <v>260</v>
      </c>
      <c r="J6228" s="5">
        <v>7</v>
      </c>
      <c r="K6228" s="5">
        <v>15.609999656699999</v>
      </c>
      <c r="L6228" s="5">
        <v>0.10108524560899999</v>
      </c>
      <c r="M6228" s="5">
        <v>0.565999984741</v>
      </c>
      <c r="N6228" s="8">
        <f t="shared" si="1269"/>
        <v>0.565999984741</v>
      </c>
      <c r="O6228" s="5">
        <v>0</v>
      </c>
      <c r="P6228" s="5">
        <v>96.736587524399994</v>
      </c>
      <c r="Q6228" s="5">
        <v>16.951719284100001</v>
      </c>
      <c r="R6228" s="5">
        <v>2.4784500598900001</v>
      </c>
      <c r="S6228">
        <f t="shared" si="1261"/>
        <v>3.3628322135931275E-2</v>
      </c>
      <c r="T6228">
        <f t="shared" si="1262"/>
        <v>205.66430110654477</v>
      </c>
      <c r="U6228">
        <f t="shared" si="1263"/>
        <v>617.64083321502983</v>
      </c>
      <c r="V6228" s="9">
        <v>461.16226196299999</v>
      </c>
      <c r="W6228" s="9">
        <v>180.572921753</v>
      </c>
      <c r="X6228">
        <f t="shared" si="1270"/>
        <v>7.94044023830863E-4</v>
      </c>
      <c r="Y6228">
        <f t="shared" si="1271"/>
        <v>20.260369502903757</v>
      </c>
      <c r="Z6228">
        <f t="shared" si="1264"/>
        <v>0.69846781389602131</v>
      </c>
      <c r="AA6228">
        <f t="shared" si="1265"/>
        <v>9.9077844541981056E-2</v>
      </c>
      <c r="AB6228">
        <f>(1/(AA6228*k))*(LN((50-dTar)/(hTar-dTar)))</f>
        <v>44.108196611463292</v>
      </c>
      <c r="AC6228">
        <f t="shared" si="1266"/>
        <v>71.15301354172891</v>
      </c>
      <c r="AD6228" s="19">
        <v>403.142486572</v>
      </c>
      <c r="AE6228" s="19">
        <v>61.288822174099998</v>
      </c>
      <c r="AF6228">
        <f t="shared" si="1272"/>
        <v>1.8671196268933896E-3</v>
      </c>
      <c r="AG6228" s="23">
        <f t="shared" si="1267"/>
        <v>17.568755343171468</v>
      </c>
      <c r="AH6228" s="25">
        <f t="shared" si="1273"/>
        <v>18.591821107690055</v>
      </c>
      <c r="AI6228" s="25">
        <f t="shared" si="1268"/>
        <v>0.26548326231358294</v>
      </c>
    </row>
    <row r="6229" spans="6:35" ht="15">
      <c r="F6229" s="5">
        <v>2006</v>
      </c>
      <c r="G6229" s="5">
        <v>9</v>
      </c>
      <c r="H6229" s="5">
        <v>0</v>
      </c>
      <c r="I6229" s="5">
        <v>260</v>
      </c>
      <c r="J6229" s="5">
        <v>8</v>
      </c>
      <c r="K6229" s="5">
        <v>15.375</v>
      </c>
      <c r="L6229" s="5">
        <v>4.8039726913E-2</v>
      </c>
      <c r="M6229" s="5">
        <v>0.94900000095399994</v>
      </c>
      <c r="N6229" s="8">
        <f t="shared" si="1269"/>
        <v>0.94900000095399994</v>
      </c>
      <c r="O6229" s="5">
        <v>2.6666667461400002</v>
      </c>
      <c r="P6229" s="5">
        <v>96.736587524399994</v>
      </c>
      <c r="Q6229" s="5">
        <v>21.4151744843</v>
      </c>
      <c r="R6229" s="5">
        <v>2.4374499320999998</v>
      </c>
      <c r="S6229">
        <f t="shared" si="1261"/>
        <v>5.6383884451310762E-2</v>
      </c>
      <c r="T6229">
        <f t="shared" si="1262"/>
        <v>122.66173990627341</v>
      </c>
      <c r="U6229">
        <f t="shared" si="1263"/>
        <v>368.37165629473003</v>
      </c>
      <c r="V6229" s="9">
        <v>452.34393310500002</v>
      </c>
      <c r="W6229" s="9">
        <v>107.696800232</v>
      </c>
      <c r="X6229">
        <f t="shared" si="1270"/>
        <v>1.077107556047013E-3</v>
      </c>
      <c r="Y6229">
        <f t="shared" si="1271"/>
        <v>24.67526811690918</v>
      </c>
      <c r="Z6229">
        <f t="shared" si="1264"/>
        <v>1.171105960995704</v>
      </c>
      <c r="AA6229">
        <f t="shared" si="1265"/>
        <v>0.16612169098888904</v>
      </c>
      <c r="AB6229">
        <f>(1/(AA6229*k))*(LN((50-dTar)/(hTar-dTar)))</f>
        <v>26.306889972544223</v>
      </c>
      <c r="AC6229">
        <f t="shared" si="1266"/>
        <v>42.436885709599501</v>
      </c>
      <c r="AD6229" s="19">
        <v>397.01599121100003</v>
      </c>
      <c r="AE6229" s="19">
        <v>36.5537109375</v>
      </c>
      <c r="AF6229">
        <f t="shared" si="1272"/>
        <v>2.1008112608267224E-3</v>
      </c>
      <c r="AG6229" s="23">
        <f t="shared" si="1267"/>
        <v>22.475421392848379</v>
      </c>
      <c r="AH6229" s="25">
        <f t="shared" si="1273"/>
        <v>23.31156942039436</v>
      </c>
      <c r="AI6229" s="25">
        <f t="shared" si="1268"/>
        <v>0.44513007593834125</v>
      </c>
    </row>
    <row r="6230" spans="6:35" ht="15">
      <c r="F6230" s="5">
        <v>2006</v>
      </c>
      <c r="G6230" s="5">
        <v>9</v>
      </c>
      <c r="H6230" s="5">
        <v>0</v>
      </c>
      <c r="I6230" s="5">
        <v>260</v>
      </c>
      <c r="J6230" s="5">
        <v>9</v>
      </c>
      <c r="K6230" s="5">
        <v>15.4799995422</v>
      </c>
      <c r="L6230" s="5">
        <v>3.7812221795299999E-2</v>
      </c>
      <c r="M6230" s="5">
        <v>0.70099997520400004</v>
      </c>
      <c r="N6230" s="8">
        <f t="shared" si="1269"/>
        <v>0.70099997520400004</v>
      </c>
      <c r="O6230" s="5">
        <v>0</v>
      </c>
      <c r="P6230" s="5">
        <v>96.736587524399994</v>
      </c>
      <c r="Q6230" s="5">
        <v>21.5126590729</v>
      </c>
      <c r="R6230" s="5">
        <v>2.1760749816899998</v>
      </c>
      <c r="S6230">
        <f t="shared" si="1261"/>
        <v>4.1649211340928034E-2</v>
      </c>
      <c r="T6230">
        <f t="shared" si="1262"/>
        <v>166.05705478690939</v>
      </c>
      <c r="U6230">
        <f t="shared" si="1263"/>
        <v>498.69431460877252</v>
      </c>
      <c r="V6230" s="9">
        <v>457.45910644499997</v>
      </c>
      <c r="W6230" s="9">
        <v>145.79782104500001</v>
      </c>
      <c r="X6230">
        <f t="shared" si="1270"/>
        <v>9.0748116776510315E-4</v>
      </c>
      <c r="Y6230">
        <f t="shared" si="1271"/>
        <v>25.329681183638112</v>
      </c>
      <c r="Z6230">
        <f t="shared" si="1264"/>
        <v>0.86506348661114285</v>
      </c>
      <c r="AA6230">
        <f t="shared" si="1265"/>
        <v>0.12270948487565111</v>
      </c>
      <c r="AB6230">
        <f>(1/(AA6230*k))*(LN((50-dTar)/(hTar-dTar)))</f>
        <v>35.613751058658792</v>
      </c>
      <c r="AC6230">
        <f t="shared" si="1266"/>
        <v>57.450222544123299</v>
      </c>
      <c r="AD6230" s="19">
        <v>401.36587524399999</v>
      </c>
      <c r="AE6230" s="19">
        <v>49.485694885299999</v>
      </c>
      <c r="AF6230">
        <f t="shared" si="1272"/>
        <v>1.967335182393279E-3</v>
      </c>
      <c r="AG6230" s="23">
        <f t="shared" si="1267"/>
        <v>22.466823247768811</v>
      </c>
      <c r="AH6230" s="25">
        <f t="shared" si="1273"/>
        <v>23.55497770418598</v>
      </c>
      <c r="AI6230" s="25">
        <f t="shared" si="1268"/>
        <v>0.32880523907444847</v>
      </c>
    </row>
    <row r="6231" spans="6:35" ht="15">
      <c r="F6231" s="5">
        <v>2006</v>
      </c>
      <c r="G6231" s="5">
        <v>9</v>
      </c>
      <c r="H6231" s="5">
        <v>0</v>
      </c>
      <c r="I6231" s="5">
        <v>260</v>
      </c>
      <c r="J6231" s="5">
        <v>10</v>
      </c>
      <c r="K6231" s="5">
        <v>15.670000076299999</v>
      </c>
      <c r="L6231" s="5">
        <v>3.0264323577299999E-2</v>
      </c>
      <c r="M6231" s="5">
        <v>0.78850001096699995</v>
      </c>
      <c r="N6231" s="8">
        <f t="shared" si="1269"/>
        <v>0.78850001096699995</v>
      </c>
      <c r="O6231" s="5">
        <v>2.6666667461400002</v>
      </c>
      <c r="P6231" s="5">
        <v>96.736587524399994</v>
      </c>
      <c r="Q6231" s="5">
        <v>22.038885116599999</v>
      </c>
      <c r="R6231" s="5">
        <v>2.27139997482</v>
      </c>
      <c r="S6231">
        <f t="shared" si="1261"/>
        <v>4.6847938317731992E-2</v>
      </c>
      <c r="T6231">
        <f t="shared" si="1262"/>
        <v>147.62966349907197</v>
      </c>
      <c r="U6231">
        <f t="shared" si="1263"/>
        <v>443.35408663647576</v>
      </c>
      <c r="V6231" s="9">
        <v>455.13183593799999</v>
      </c>
      <c r="W6231" s="9">
        <v>129.618606567</v>
      </c>
      <c r="X6231">
        <f t="shared" si="1270"/>
        <v>9.7266374347660485E-4</v>
      </c>
      <c r="Y6231">
        <f t="shared" si="1271"/>
        <v>25.734156067105225</v>
      </c>
      <c r="Z6231">
        <f t="shared" si="1264"/>
        <v>0.97304221513208566</v>
      </c>
      <c r="AA6231">
        <f t="shared" si="1265"/>
        <v>0.13802629613795414</v>
      </c>
      <c r="AB6231">
        <f>(1/(AA6231*k))*(LN((50-dTar)/(hTar-dTar)))</f>
        <v>31.661684542558724</v>
      </c>
      <c r="AC6231">
        <f t="shared" si="1266"/>
        <v>51.074957538054107</v>
      </c>
      <c r="AD6231" s="19">
        <v>399.80709838899998</v>
      </c>
      <c r="AE6231" s="19">
        <v>43.994255065899999</v>
      </c>
      <c r="AF6231">
        <f t="shared" si="1272"/>
        <v>2.0207069479513595E-3</v>
      </c>
      <c r="AG6231" s="23">
        <f t="shared" si="1267"/>
        <v>23.078197599891848</v>
      </c>
      <c r="AH6231" s="25">
        <f t="shared" si="1273"/>
        <v>24.087710857936059</v>
      </c>
      <c r="AI6231" s="25">
        <f t="shared" si="1268"/>
        <v>0.36984728072317097</v>
      </c>
    </row>
    <row r="6232" spans="6:35" ht="15">
      <c r="F6232" s="5">
        <v>2006</v>
      </c>
      <c r="G6232" s="5">
        <v>9</v>
      </c>
      <c r="H6232" s="5">
        <v>0</v>
      </c>
      <c r="I6232" s="5">
        <v>260</v>
      </c>
      <c r="J6232" s="5">
        <v>11</v>
      </c>
      <c r="K6232" s="5">
        <v>15.739999771100001</v>
      </c>
      <c r="L6232" s="5">
        <v>8.0471271648999993E-3</v>
      </c>
      <c r="M6232" s="5">
        <v>0.29399999976199997</v>
      </c>
      <c r="N6232" s="8">
        <f t="shared" si="1269"/>
        <v>0.29399999976199997</v>
      </c>
      <c r="O6232" s="5">
        <v>0</v>
      </c>
      <c r="P6232" s="5">
        <v>96.736587524399994</v>
      </c>
      <c r="Q6232" s="5">
        <v>19.232189178500001</v>
      </c>
      <c r="R6232" s="5">
        <v>56.3852500916</v>
      </c>
      <c r="S6232">
        <f t="shared" si="1261"/>
        <v>1.7467715488516122E-2</v>
      </c>
      <c r="T6232">
        <f t="shared" si="1262"/>
        <v>395.9387461983203</v>
      </c>
      <c r="U6232">
        <f t="shared" si="1263"/>
        <v>1189.0636138031377</v>
      </c>
      <c r="V6232" s="9">
        <v>405.93389892599998</v>
      </c>
      <c r="W6232" s="9">
        <v>347.63357543900003</v>
      </c>
      <c r="X6232">
        <f t="shared" si="1270"/>
        <v>5.1476577621486542E-4</v>
      </c>
      <c r="Y6232">
        <f t="shared" si="1271"/>
        <v>24.155449392154559</v>
      </c>
      <c r="Z6232">
        <f t="shared" si="1264"/>
        <v>0.36280837924962545</v>
      </c>
      <c r="AA6232">
        <f t="shared" si="1265"/>
        <v>5.1464464765120455E-2</v>
      </c>
      <c r="AB6232">
        <f>(1/(AA6232*k))*(LN((50-dTar)/(hTar-dTar)))</f>
        <v>84.915777650514286</v>
      </c>
      <c r="AC6232">
        <f t="shared" si="1266"/>
        <v>136.98164833842296</v>
      </c>
      <c r="AD6232" s="19">
        <v>342.09576415999999</v>
      </c>
      <c r="AE6232" s="19">
        <v>117.99140167199999</v>
      </c>
      <c r="AF6232">
        <f t="shared" si="1272"/>
        <v>1.6748488218890083E-3</v>
      </c>
      <c r="AG6232" s="23">
        <f t="shared" si="1267"/>
        <v>18.613620384236832</v>
      </c>
      <c r="AH6232" s="25">
        <f t="shared" si="1273"/>
        <v>20.72003504635191</v>
      </c>
      <c r="AI6232" s="25">
        <f t="shared" si="1268"/>
        <v>0.13790120346509335</v>
      </c>
    </row>
    <row r="6233" spans="6:35" ht="15">
      <c r="F6233" s="5">
        <v>2006</v>
      </c>
      <c r="G6233" s="5">
        <v>9</v>
      </c>
      <c r="H6233" s="5">
        <v>0</v>
      </c>
      <c r="I6233" s="5">
        <v>260</v>
      </c>
      <c r="J6233" s="5">
        <v>12</v>
      </c>
      <c r="K6233" s="5">
        <v>15.970000267</v>
      </c>
      <c r="L6233" s="5">
        <v>7.2589837945999996E-3</v>
      </c>
      <c r="M6233" s="5">
        <v>0.60600000619899996</v>
      </c>
      <c r="N6233" s="8">
        <f t="shared" si="1269"/>
        <v>0.60600000619899996</v>
      </c>
      <c r="O6233" s="5">
        <v>2.6666667461400002</v>
      </c>
      <c r="P6233" s="5">
        <v>96.736587524399994</v>
      </c>
      <c r="Q6233" s="5">
        <v>15.8134250641</v>
      </c>
      <c r="R6233" s="5">
        <v>139.850997925</v>
      </c>
      <c r="S6233">
        <f t="shared" si="1261"/>
        <v>3.600488334317109E-2</v>
      </c>
      <c r="T6233">
        <f t="shared" si="1262"/>
        <v>192.08909256982255</v>
      </c>
      <c r="U6233">
        <f t="shared" si="1263"/>
        <v>576.87243993249683</v>
      </c>
      <c r="V6233" s="9">
        <v>322.914550781</v>
      </c>
      <c r="W6233" s="9">
        <v>168.65391540499999</v>
      </c>
      <c r="X6233">
        <f t="shared" si="1270"/>
        <v>9.3594319936033375E-4</v>
      </c>
      <c r="Y6233">
        <f t="shared" si="1271"/>
        <v>19.279597466577883</v>
      </c>
      <c r="Z6233">
        <f t="shared" si="1264"/>
        <v>0.74782952466770602</v>
      </c>
      <c r="AA6233">
        <f t="shared" si="1265"/>
        <v>0.10607981629910955</v>
      </c>
      <c r="AB6233">
        <f>(1/(AA6233*k))*(LN((50-dTar)/(hTar-dTar)))</f>
        <v>41.196762959839134</v>
      </c>
      <c r="AC6233">
        <f t="shared" si="1266"/>
        <v>66.456442519688508</v>
      </c>
      <c r="AD6233" s="19">
        <v>274.97918701200001</v>
      </c>
      <c r="AE6233" s="19">
        <v>57.243354797400002</v>
      </c>
      <c r="AF6233">
        <f t="shared" si="1272"/>
        <v>2.5082837052041668E-3</v>
      </c>
      <c r="AG6233" s="23">
        <f t="shared" si="1267"/>
        <v>16.065850288515552</v>
      </c>
      <c r="AH6233" s="25">
        <f t="shared" si="1273"/>
        <v>17.287375558697967</v>
      </c>
      <c r="AI6233" s="25">
        <f t="shared" si="1268"/>
        <v>0.28424534089233516</v>
      </c>
    </row>
    <row r="6234" spans="6:35" ht="15">
      <c r="F6234" s="5">
        <v>2006</v>
      </c>
      <c r="G6234" s="5">
        <v>9</v>
      </c>
      <c r="H6234" s="5">
        <v>0</v>
      </c>
      <c r="I6234" s="5">
        <v>260</v>
      </c>
      <c r="J6234" s="5">
        <v>13</v>
      </c>
      <c r="K6234" s="5">
        <v>15.9149999619</v>
      </c>
      <c r="L6234" s="5">
        <v>9.04189515859E-3</v>
      </c>
      <c r="M6234" s="5">
        <v>0.803499996662</v>
      </c>
      <c r="N6234" s="8">
        <f t="shared" si="1269"/>
        <v>0.803499996662</v>
      </c>
      <c r="O6234" s="5">
        <v>0</v>
      </c>
      <c r="P6234" s="5">
        <v>96.736587524399994</v>
      </c>
      <c r="Q6234" s="5">
        <v>16.629680633500001</v>
      </c>
      <c r="R6234" s="5">
        <v>140.25074768100001</v>
      </c>
      <c r="S6234">
        <f t="shared" si="1261"/>
        <v>4.7739147442440094E-2</v>
      </c>
      <c r="T6234">
        <f t="shared" si="1262"/>
        <v>144.87366741961551</v>
      </c>
      <c r="U6234">
        <f t="shared" si="1263"/>
        <v>435.07741583996733</v>
      </c>
      <c r="V6234" s="9">
        <v>321.255767822</v>
      </c>
      <c r="W6234" s="9">
        <v>127.19883728000001</v>
      </c>
      <c r="X6234">
        <f t="shared" si="1270"/>
        <v>1.1318208919399002E-3</v>
      </c>
      <c r="Y6234">
        <f t="shared" si="1271"/>
        <v>19.89127350644813</v>
      </c>
      <c r="Z6234">
        <f t="shared" si="1264"/>
        <v>0.99155282908846687</v>
      </c>
      <c r="AA6234">
        <f t="shared" si="1265"/>
        <v>0.14065203163422138</v>
      </c>
      <c r="AB6234">
        <f>(1/(AA6234*k))*(LN((50-dTar)/(hTar-dTar)))</f>
        <v>31.070614452713073</v>
      </c>
      <c r="AC6234">
        <f t="shared" si="1266"/>
        <v>50.121474481891973</v>
      </c>
      <c r="AD6234" s="19">
        <v>273.24465942400002</v>
      </c>
      <c r="AE6234" s="19">
        <v>43.172958373999997</v>
      </c>
      <c r="AF6234">
        <f t="shared" si="1272"/>
        <v>2.7282219579361881E-3</v>
      </c>
      <c r="AG6234" s="23">
        <f t="shared" si="1267"/>
        <v>17.17129089486772</v>
      </c>
      <c r="AH6234" s="25">
        <f t="shared" si="1273"/>
        <v>18.205139331105162</v>
      </c>
      <c r="AI6234" s="25">
        <f t="shared" si="1268"/>
        <v>0.37688304970607645</v>
      </c>
    </row>
    <row r="6235" spans="6:35" ht="15">
      <c r="F6235" s="5">
        <v>2006</v>
      </c>
      <c r="G6235" s="5">
        <v>9</v>
      </c>
      <c r="H6235" s="5">
        <v>0</v>
      </c>
      <c r="I6235" s="5">
        <v>260</v>
      </c>
      <c r="J6235" s="5">
        <v>14</v>
      </c>
      <c r="K6235" s="5">
        <v>15.920000076299999</v>
      </c>
      <c r="L6235" s="5">
        <v>7.2358278557700002E-3</v>
      </c>
      <c r="M6235" s="5">
        <v>0.46000000834499999</v>
      </c>
      <c r="N6235" s="8">
        <f t="shared" si="1269"/>
        <v>0.46000000834499999</v>
      </c>
      <c r="O6235" s="5">
        <v>2.6666667461400002</v>
      </c>
      <c r="P6235" s="5">
        <v>96.736587524399994</v>
      </c>
      <c r="Q6235" s="5">
        <v>18.499355316199999</v>
      </c>
      <c r="R6235" s="5">
        <v>95.283996582</v>
      </c>
      <c r="S6235">
        <f t="shared" si="1261"/>
        <v>2.7330439717653556E-2</v>
      </c>
      <c r="T6235">
        <f t="shared" si="1262"/>
        <v>253.05649820938322</v>
      </c>
      <c r="U6235">
        <f t="shared" si="1263"/>
        <v>759.96673007218044</v>
      </c>
      <c r="V6235" s="9">
        <v>357.65386962899998</v>
      </c>
      <c r="W6235" s="9">
        <v>222.18319702100001</v>
      </c>
      <c r="X6235">
        <f t="shared" si="1270"/>
        <v>7.4637794164077783E-4</v>
      </c>
      <c r="Y6235">
        <f t="shared" si="1271"/>
        <v>22.807055994964173</v>
      </c>
      <c r="Z6235">
        <f t="shared" si="1264"/>
        <v>0.56765937965158697</v>
      </c>
      <c r="AA6235">
        <f t="shared" si="1265"/>
        <v>8.0522633471397126E-2</v>
      </c>
      <c r="AB6235">
        <f>(1/(AA6235*k))*(LN((50-dTar)/(hTar-dTar)))</f>
        <v>54.272256861172309</v>
      </c>
      <c r="AC6235">
        <f t="shared" si="1266"/>
        <v>87.549138800646006</v>
      </c>
      <c r="AD6235" s="19">
        <v>306.28530883799999</v>
      </c>
      <c r="AE6235" s="19">
        <v>75.411895752000007</v>
      </c>
      <c r="AF6235">
        <f t="shared" si="1272"/>
        <v>2.1310768087701502E-3</v>
      </c>
      <c r="AG6235" s="23">
        <f t="shared" si="1267"/>
        <v>18.551853713558337</v>
      </c>
      <c r="AH6235" s="25">
        <f t="shared" si="1273"/>
        <v>20.169229576836116</v>
      </c>
      <c r="AI6235" s="25">
        <f t="shared" si="1268"/>
        <v>0.2157637918234023</v>
      </c>
    </row>
    <row r="6236" spans="6:35" ht="15">
      <c r="F6236" s="5">
        <v>2006</v>
      </c>
      <c r="G6236" s="5">
        <v>9</v>
      </c>
      <c r="H6236" s="5">
        <v>0</v>
      </c>
      <c r="I6236" s="5">
        <v>260</v>
      </c>
      <c r="J6236" s="5">
        <v>15</v>
      </c>
      <c r="K6236" s="5">
        <v>15.8350000381</v>
      </c>
      <c r="L6236" s="5">
        <v>7.19661219046E-3</v>
      </c>
      <c r="M6236" s="5">
        <v>0.588999986649</v>
      </c>
      <c r="N6236" s="8">
        <f t="shared" si="1269"/>
        <v>0.588999986649</v>
      </c>
      <c r="O6236" s="5">
        <v>0</v>
      </c>
      <c r="P6236" s="5">
        <v>96.736587524399994</v>
      </c>
      <c r="Q6236" s="5">
        <v>19.351015090899999</v>
      </c>
      <c r="R6236" s="5">
        <v>45.8277511597</v>
      </c>
      <c r="S6236">
        <f t="shared" si="1261"/>
        <v>3.4994844210385373E-2</v>
      </c>
      <c r="T6236">
        <f t="shared" si="1262"/>
        <v>197.63326642898895</v>
      </c>
      <c r="U6236">
        <f t="shared" si="1263"/>
        <v>593.52242801229761</v>
      </c>
      <c r="V6236" s="9">
        <v>401.58117675800003</v>
      </c>
      <c r="W6236" s="9">
        <v>173.521682739</v>
      </c>
      <c r="X6236">
        <f t="shared" si="1270"/>
        <v>8.5570628214909654E-4</v>
      </c>
      <c r="Y6236">
        <f t="shared" si="1271"/>
        <v>23.289671885294929</v>
      </c>
      <c r="Z6236">
        <f t="shared" si="1264"/>
        <v>0.72685078471824893</v>
      </c>
      <c r="AA6236">
        <f t="shared" si="1265"/>
        <v>0.10310397647650553</v>
      </c>
      <c r="AB6236">
        <f>(1/(AA6236*k))*(LN((50-dTar)/(hTar-dTar)))</f>
        <v>42.385805050821951</v>
      </c>
      <c r="AC6236">
        <f t="shared" si="1266"/>
        <v>68.374542430837408</v>
      </c>
      <c r="AD6236" s="19">
        <v>349.244384766</v>
      </c>
      <c r="AE6236" s="19">
        <v>58.895538330100003</v>
      </c>
      <c r="AF6236">
        <f t="shared" si="1272"/>
        <v>2.0985721784839914E-3</v>
      </c>
      <c r="AG6236" s="23">
        <f t="shared" si="1267"/>
        <v>19.947862194878809</v>
      </c>
      <c r="AH6236" s="25">
        <f t="shared" si="1273"/>
        <v>21.218063227756879</v>
      </c>
      <c r="AI6236" s="25">
        <f t="shared" si="1268"/>
        <v>0.27627145260399194</v>
      </c>
    </row>
    <row r="6237" spans="6:35" ht="15">
      <c r="F6237" s="5">
        <v>2006</v>
      </c>
      <c r="G6237" s="5">
        <v>9</v>
      </c>
      <c r="H6237" s="5">
        <v>0</v>
      </c>
      <c r="I6237" s="5">
        <v>260</v>
      </c>
      <c r="J6237" s="5">
        <v>16</v>
      </c>
      <c r="K6237" s="5">
        <v>15.9149999619</v>
      </c>
      <c r="L6237" s="5">
        <v>7.2335158474699998E-3</v>
      </c>
      <c r="M6237" s="5">
        <v>0.74900001287499995</v>
      </c>
      <c r="N6237" s="8">
        <f t="shared" si="1269"/>
        <v>0.74900001287499995</v>
      </c>
      <c r="O6237" s="5">
        <v>2.6666667461400002</v>
      </c>
      <c r="P6237" s="5">
        <v>96.736587524399994</v>
      </c>
      <c r="Q6237" s="5">
        <v>20.583885192899999</v>
      </c>
      <c r="R6237" s="5">
        <v>51.024501800499998</v>
      </c>
      <c r="S6237">
        <f t="shared" si="1261"/>
        <v>4.4501085497913845E-2</v>
      </c>
      <c r="T6237">
        <f t="shared" si="1262"/>
        <v>155.41520599079038</v>
      </c>
      <c r="U6237">
        <f t="shared" si="1263"/>
        <v>466.73524187704828</v>
      </c>
      <c r="V6237" s="9">
        <v>391.50061035200002</v>
      </c>
      <c r="W6237" s="9">
        <v>136.45429992699999</v>
      </c>
      <c r="X6237">
        <f t="shared" si="1270"/>
        <v>1.0053381928356708E-3</v>
      </c>
      <c r="Y6237">
        <f t="shared" si="1271"/>
        <v>24.395566659101448</v>
      </c>
      <c r="Z6237">
        <f t="shared" si="1264"/>
        <v>0.92429755424867388</v>
      </c>
      <c r="AA6237">
        <f t="shared" si="1265"/>
        <v>0.13111185307103682</v>
      </c>
      <c r="AB6237">
        <f>(1/(AA6237*k))*(LN((50-dTar)/(hTar-dTar)))</f>
        <v>33.331426141387361</v>
      </c>
      <c r="AC6237">
        <f t="shared" si="1266"/>
        <v>53.768496510848237</v>
      </c>
      <c r="AD6237" s="19">
        <v>341.97552490200002</v>
      </c>
      <c r="AE6237" s="19">
        <v>46.314376831099999</v>
      </c>
      <c r="AF6237">
        <f t="shared" si="1272"/>
        <v>2.2621445582132198E-3</v>
      </c>
      <c r="AG6237" s="23">
        <f t="shared" si="1267"/>
        <v>21.428282368155351</v>
      </c>
      <c r="AH6237" s="25">
        <f t="shared" si="1273"/>
        <v>22.556128631218073</v>
      </c>
      <c r="AI6237" s="25">
        <f t="shared" si="1268"/>
        <v>0.35131973896070418</v>
      </c>
    </row>
    <row r="6238" spans="6:35" ht="15">
      <c r="F6238" s="5">
        <v>2006</v>
      </c>
      <c r="G6238" s="5">
        <v>9</v>
      </c>
      <c r="H6238" s="5">
        <v>0</v>
      </c>
      <c r="I6238" s="5">
        <v>260</v>
      </c>
      <c r="J6238" s="5">
        <v>17</v>
      </c>
      <c r="K6238" s="5">
        <v>15.829999923700001</v>
      </c>
      <c r="L6238" s="5">
        <v>8.0935992300499998E-3</v>
      </c>
      <c r="M6238" s="5">
        <v>0.82899999618499998</v>
      </c>
      <c r="N6238" s="8">
        <f t="shared" si="1269"/>
        <v>0.82899999618499998</v>
      </c>
      <c r="O6238" s="5">
        <v>0</v>
      </c>
      <c r="P6238" s="5">
        <v>96.736587524399994</v>
      </c>
      <c r="Q6238" s="5">
        <v>23.656845092800001</v>
      </c>
      <c r="R6238" s="5">
        <v>32.215751647899999</v>
      </c>
      <c r="S6238">
        <f t="shared" si="1261"/>
        <v>4.9254204370962694E-2</v>
      </c>
      <c r="T6238">
        <f t="shared" si="1262"/>
        <v>140.41736046292519</v>
      </c>
      <c r="U6238">
        <f t="shared" si="1263"/>
        <v>421.69445571036147</v>
      </c>
      <c r="V6238" s="9">
        <v>412.51068115200002</v>
      </c>
      <c r="W6238" s="9">
        <v>123.286216736</v>
      </c>
      <c r="X6238">
        <f t="shared" si="1270"/>
        <v>1.0443958540637325E-3</v>
      </c>
      <c r="Y6238">
        <f t="shared" si="1271"/>
        <v>27.722366419778108</v>
      </c>
      <c r="Z6238">
        <f t="shared" si="1264"/>
        <v>1.0230209022357295</v>
      </c>
      <c r="AA6238">
        <f t="shared" si="1265"/>
        <v>0.14511578615131115</v>
      </c>
      <c r="AB6238">
        <f>(1/(AA6238*k))*(LN((50-dTar)/(hTar-dTar)))</f>
        <v>30.114883864812452</v>
      </c>
      <c r="AC6238">
        <f t="shared" si="1266"/>
        <v>48.579740366980005</v>
      </c>
      <c r="AD6238" s="19">
        <v>361.02133178700001</v>
      </c>
      <c r="AE6238" s="19">
        <v>41.844963073700001</v>
      </c>
      <c r="AF6238">
        <f t="shared" si="1272"/>
        <v>2.2151041807148999E-3</v>
      </c>
      <c r="AG6238" s="23">
        <f t="shared" si="1267"/>
        <v>24.739185135769503</v>
      </c>
      <c r="AH6238" s="25">
        <f t="shared" si="1273"/>
        <v>25.87307374680481</v>
      </c>
      <c r="AI6238" s="25">
        <f t="shared" si="1268"/>
        <v>0.38884386815991206</v>
      </c>
    </row>
    <row r="6239" spans="6:35" ht="15">
      <c r="F6239" s="5">
        <v>2006</v>
      </c>
      <c r="G6239" s="5">
        <v>9</v>
      </c>
      <c r="H6239" s="5">
        <v>0</v>
      </c>
      <c r="I6239" s="5">
        <v>260</v>
      </c>
      <c r="J6239" s="5">
        <v>18</v>
      </c>
      <c r="K6239" s="5">
        <v>15.649999618500001</v>
      </c>
      <c r="L6239" s="5">
        <v>9.7788646817199999E-3</v>
      </c>
      <c r="M6239" s="5">
        <v>0.90299999713900003</v>
      </c>
      <c r="N6239" s="8">
        <f t="shared" si="1269"/>
        <v>0.90299999713900003</v>
      </c>
      <c r="O6239" s="5">
        <v>2.6666667461400002</v>
      </c>
      <c r="P6239" s="5">
        <v>96.736587524399994</v>
      </c>
      <c r="Q6239" s="5">
        <v>26.751630783100001</v>
      </c>
      <c r="R6239" s="5">
        <v>5.45914983749</v>
      </c>
      <c r="S6239">
        <f t="shared" si="1261"/>
        <v>5.3650840302461984E-2</v>
      </c>
      <c r="T6239">
        <f t="shared" si="1262"/>
        <v>128.91028976399235</v>
      </c>
      <c r="U6239">
        <f t="shared" si="1263"/>
        <v>387.1369914537367</v>
      </c>
      <c r="V6239" s="9">
        <v>448.27996826200001</v>
      </c>
      <c r="W6239" s="9">
        <v>113.183021545</v>
      </c>
      <c r="X6239">
        <f t="shared" si="1270"/>
        <v>1.0541851357312383E-3</v>
      </c>
      <c r="Y6239">
        <f t="shared" si="1271"/>
        <v>30.958784431222288</v>
      </c>
      <c r="Z6239">
        <f t="shared" si="1264"/>
        <v>1.1143400193524826</v>
      </c>
      <c r="AA6239">
        <f t="shared" si="1265"/>
        <v>0.15806942712001515</v>
      </c>
      <c r="AB6239">
        <f>(1/(AA6239*k))*(LN((50-dTar)/(hTar-dTar)))</f>
        <v>27.646997439799897</v>
      </c>
      <c r="AC6239">
        <f t="shared" si="1266"/>
        <v>44.598676308407022</v>
      </c>
      <c r="AD6239" s="19">
        <v>393.51138305699999</v>
      </c>
      <c r="AE6239" s="19">
        <v>38.415802002</v>
      </c>
      <c r="AF6239">
        <f t="shared" si="1272"/>
        <v>2.0985219923436399E-3</v>
      </c>
      <c r="AG6239" s="23">
        <f t="shared" si="1267"/>
        <v>28.061311455069831</v>
      </c>
      <c r="AH6239" s="25">
        <f t="shared" si="1273"/>
        <v>29.162622872533248</v>
      </c>
      <c r="AI6239" s="25">
        <f t="shared" si="1268"/>
        <v>0.42355369535799231</v>
      </c>
    </row>
    <row r="6240" spans="6:35" ht="15">
      <c r="F6240" s="5">
        <v>2006</v>
      </c>
      <c r="G6240" s="5">
        <v>9</v>
      </c>
      <c r="H6240" s="5">
        <v>0</v>
      </c>
      <c r="I6240" s="5">
        <v>260</v>
      </c>
      <c r="J6240" s="5">
        <v>19</v>
      </c>
      <c r="K6240" s="5">
        <v>15.515000343300001</v>
      </c>
      <c r="L6240" s="5">
        <v>1.0575959458900001E-2</v>
      </c>
      <c r="M6240" s="5">
        <v>0.65799999237100004</v>
      </c>
      <c r="N6240" s="8">
        <f t="shared" si="1269"/>
        <v>0.65799999237100004</v>
      </c>
      <c r="O6240" s="5">
        <v>0</v>
      </c>
      <c r="P6240" s="5">
        <v>96.736587524399994</v>
      </c>
      <c r="Q6240" s="5">
        <v>30.984224319500001</v>
      </c>
      <c r="R6240" s="5">
        <v>1.9413499832200001</v>
      </c>
      <c r="S6240">
        <f t="shared" si="1261"/>
        <v>3.9094410433628837E-2</v>
      </c>
      <c r="T6240">
        <f t="shared" si="1262"/>
        <v>176.90880340077507</v>
      </c>
      <c r="U6240">
        <f t="shared" si="1263"/>
        <v>531.28374806730847</v>
      </c>
      <c r="V6240" s="9">
        <v>455.273345947</v>
      </c>
      <c r="W6240" s="9">
        <v>155.325637817</v>
      </c>
      <c r="X6240">
        <f t="shared" si="1270"/>
        <v>8.757466700597509E-4</v>
      </c>
      <c r="Y6240">
        <f t="shared" si="1271"/>
        <v>36.66456643773634</v>
      </c>
      <c r="Z6240">
        <f t="shared" si="1264"/>
        <v>0.8119996971824639</v>
      </c>
      <c r="AA6240">
        <f t="shared" si="1265"/>
        <v>0.1151823722797288</v>
      </c>
      <c r="AB6240">
        <f>(1/(AA6240*k))*(LN((50-dTar)/(hTar-dTar)))</f>
        <v>37.941092550902489</v>
      </c>
      <c r="AC6240">
        <f t="shared" si="1266"/>
        <v>61.20456693894279</v>
      </c>
      <c r="AD6240" s="19">
        <v>397.198394775</v>
      </c>
      <c r="AE6240" s="19">
        <v>52.719562530499999</v>
      </c>
      <c r="AF6240">
        <f t="shared" si="1272"/>
        <v>1.9564780508905004E-3</v>
      </c>
      <c r="AG6240" s="23">
        <f t="shared" si="1267"/>
        <v>32.274153563361537</v>
      </c>
      <c r="AH6240" s="25">
        <f t="shared" si="1273"/>
        <v>33.942922130220786</v>
      </c>
      <c r="AI6240" s="25">
        <f t="shared" si="1268"/>
        <v>0.30863602347428076</v>
      </c>
    </row>
    <row r="6241" spans="6:35" ht="15">
      <c r="F6241" s="5">
        <v>2006</v>
      </c>
      <c r="G6241" s="5">
        <v>9</v>
      </c>
      <c r="H6241" s="5">
        <v>0</v>
      </c>
      <c r="I6241" s="5">
        <v>260</v>
      </c>
      <c r="J6241" s="5">
        <v>20</v>
      </c>
      <c r="K6241" s="5">
        <v>15.4350004196</v>
      </c>
      <c r="L6241" s="5">
        <v>8.7681934237499991E-3</v>
      </c>
      <c r="M6241" s="5">
        <v>0.56699997186700002</v>
      </c>
      <c r="N6241" s="8">
        <f t="shared" si="1269"/>
        <v>0.56699997186700002</v>
      </c>
      <c r="O6241" s="5">
        <v>2.6666667461400002</v>
      </c>
      <c r="P6241" s="5">
        <v>96.736587524399994</v>
      </c>
      <c r="Q6241" s="5">
        <v>33.858333587600001</v>
      </c>
      <c r="R6241" s="5">
        <v>1.7373750209800001</v>
      </c>
      <c r="S6241">
        <f t="shared" si="1261"/>
        <v>3.3687735369343816E-2</v>
      </c>
      <c r="T6241">
        <f t="shared" si="1262"/>
        <v>205.30158212314316</v>
      </c>
      <c r="U6241">
        <f t="shared" si="1263"/>
        <v>616.55153354597826</v>
      </c>
      <c r="V6241" s="9">
        <v>458.28732299799998</v>
      </c>
      <c r="W6241" s="9">
        <v>180.254440308</v>
      </c>
      <c r="X6241">
        <f t="shared" si="1270"/>
        <v>7.967535182509519E-4</v>
      </c>
      <c r="Y6241">
        <f t="shared" si="1271"/>
        <v>40.479808453576581</v>
      </c>
      <c r="Z6241">
        <f t="shared" si="1264"/>
        <v>0.69970184011625347</v>
      </c>
      <c r="AA6241">
        <f t="shared" si="1265"/>
        <v>9.925289148842073E-2</v>
      </c>
      <c r="AB6241">
        <f>(1/(AA6241*k))*(LN((50-dTar)/(hTar-dTar)))</f>
        <v>44.030405375218059</v>
      </c>
      <c r="AC6241">
        <f t="shared" si="1266"/>
        <v>71.027524827358164</v>
      </c>
      <c r="AD6241" s="19">
        <v>398.66223144499997</v>
      </c>
      <c r="AE6241" s="19">
        <v>61.180728912399999</v>
      </c>
      <c r="AF6241">
        <f t="shared" si="1272"/>
        <v>1.8836986193571704E-3</v>
      </c>
      <c r="AG6241" s="23">
        <f t="shared" si="1267"/>
        <v>35.06383472706122</v>
      </c>
      <c r="AH6241" s="25">
        <f t="shared" si="1273"/>
        <v>37.12241258120698</v>
      </c>
      <c r="AI6241" s="25">
        <f t="shared" si="1268"/>
        <v>0.26595230798785718</v>
      </c>
    </row>
    <row r="6242" spans="6:35" ht="15">
      <c r="F6242" s="5">
        <v>2006</v>
      </c>
      <c r="G6242" s="5">
        <v>9</v>
      </c>
      <c r="H6242" s="5">
        <v>0</v>
      </c>
      <c r="I6242" s="5">
        <v>260</v>
      </c>
      <c r="J6242" s="5">
        <v>21</v>
      </c>
      <c r="K6242" s="5">
        <v>15.364999771100001</v>
      </c>
      <c r="L6242" s="5">
        <v>8.7288906797799992E-3</v>
      </c>
      <c r="M6242" s="5">
        <v>0.76700001954999997</v>
      </c>
      <c r="N6242" s="8">
        <f t="shared" si="1269"/>
        <v>0.76700001954999997</v>
      </c>
      <c r="O6242" s="5">
        <v>0</v>
      </c>
      <c r="P6242" s="5">
        <v>96.736587524399994</v>
      </c>
      <c r="Q6242" s="5">
        <v>34.639186859100001</v>
      </c>
      <c r="R6242" s="5">
        <v>1.8542250394799999</v>
      </c>
      <c r="S6242">
        <f t="shared" si="1261"/>
        <v>4.5570537864052685E-2</v>
      </c>
      <c r="T6242">
        <f t="shared" si="1262"/>
        <v>151.76791176142126</v>
      </c>
      <c r="U6242">
        <f t="shared" si="1263"/>
        <v>455.78186866308982</v>
      </c>
      <c r="V6242" s="9">
        <v>452.55554199199997</v>
      </c>
      <c r="W6242" s="9">
        <v>133.25198364299999</v>
      </c>
      <c r="X6242">
        <f t="shared" si="1270"/>
        <v>9.6007121949804783E-4</v>
      </c>
      <c r="Y6242">
        <f t="shared" si="1271"/>
        <v>40.54724500097862</v>
      </c>
      <c r="Z6242">
        <f t="shared" si="1264"/>
        <v>0.94651032041712913</v>
      </c>
      <c r="AA6242">
        <f t="shared" si="1265"/>
        <v>0.13426273983990544</v>
      </c>
      <c r="AB6242">
        <f>(1/(AA6242*k))*(LN((50-dTar)/(hTar-dTar)))</f>
        <v>32.549202050461993</v>
      </c>
      <c r="AC6242">
        <f t="shared" si="1266"/>
        <v>52.506653914458468</v>
      </c>
      <c r="AD6242" s="19">
        <v>395.46621704099999</v>
      </c>
      <c r="AE6242" s="19">
        <v>45.227470397899999</v>
      </c>
      <c r="AF6242">
        <f t="shared" si="1272"/>
        <v>2.0275736169524257E-3</v>
      </c>
      <c r="AG6242" s="23">
        <f t="shared" si="1267"/>
        <v>36.230540445160408</v>
      </c>
      <c r="AH6242" s="25">
        <f t="shared" si="1273"/>
        <v>37.871292939581188</v>
      </c>
      <c r="AI6242" s="25">
        <f t="shared" si="1268"/>
        <v>0.35976267292285247</v>
      </c>
    </row>
    <row r="6243" spans="6:35" ht="15">
      <c r="F6243" s="5">
        <v>2006</v>
      </c>
      <c r="G6243" s="5">
        <v>9</v>
      </c>
      <c r="H6243" s="5">
        <v>0</v>
      </c>
      <c r="I6243" s="5">
        <v>260</v>
      </c>
      <c r="J6243" s="5">
        <v>22</v>
      </c>
      <c r="K6243" s="5">
        <v>15.260000228899999</v>
      </c>
      <c r="L6243" s="5">
        <v>1.38723645359E-2</v>
      </c>
      <c r="M6243" s="5">
        <v>1.01600003242</v>
      </c>
      <c r="N6243" s="8">
        <f t="shared" si="1269"/>
        <v>1.01600003242</v>
      </c>
      <c r="O6243" s="5">
        <v>2.6666667461400002</v>
      </c>
      <c r="P6243" s="5">
        <v>96.736587524399994</v>
      </c>
      <c r="Q6243" s="5">
        <v>36.154323577900001</v>
      </c>
      <c r="R6243" s="5">
        <v>1.9567250013399999</v>
      </c>
      <c r="S6243">
        <f t="shared" si="1261"/>
        <v>6.0364624207491488E-2</v>
      </c>
      <c r="T6243">
        <f t="shared" si="1262"/>
        <v>114.57282241498213</v>
      </c>
      <c r="U6243">
        <f t="shared" si="1263"/>
        <v>344.07942029534502</v>
      </c>
      <c r="V6243" s="9">
        <v>448.44747924799998</v>
      </c>
      <c r="W6243" s="9">
        <v>100.594749451</v>
      </c>
      <c r="X6243">
        <f t="shared" si="1270"/>
        <v>1.1196683017660586E-3</v>
      </c>
      <c r="Y6243">
        <f t="shared" si="1271"/>
        <v>41.474867072935744</v>
      </c>
      <c r="Z6243">
        <f t="shared" si="1264"/>
        <v>1.2537868210145182</v>
      </c>
      <c r="AA6243">
        <f t="shared" si="1265"/>
        <v>0.17784999289853276</v>
      </c>
      <c r="AB6243">
        <f>(1/(AA6243*k))*(LN((50-dTar)/(hTar-dTar)))</f>
        <v>24.572084461037662</v>
      </c>
      <c r="AC6243">
        <f t="shared" si="1266"/>
        <v>39.638389068718645</v>
      </c>
      <c r="AD6243" s="19">
        <v>391.59356689499998</v>
      </c>
      <c r="AE6243" s="19">
        <v>34.1431808472</v>
      </c>
      <c r="AF6243">
        <f t="shared" si="1272"/>
        <v>2.1488040956650824E-3</v>
      </c>
      <c r="AG6243" s="23">
        <f t="shared" si="1267"/>
        <v>37.942239763113712</v>
      </c>
      <c r="AH6243" s="25">
        <f t="shared" si="1273"/>
        <v>39.284969383707548</v>
      </c>
      <c r="AI6243" s="25">
        <f t="shared" si="1268"/>
        <v>0.47655655545820524</v>
      </c>
    </row>
    <row r="6244" spans="6:35" ht="15">
      <c r="F6244" s="5">
        <v>2006</v>
      </c>
      <c r="G6244" s="5">
        <v>9</v>
      </c>
      <c r="H6244" s="5">
        <v>0</v>
      </c>
      <c r="I6244" s="5">
        <v>260</v>
      </c>
      <c r="J6244" s="5">
        <v>23</v>
      </c>
      <c r="K6244" s="5">
        <v>15.1599998474</v>
      </c>
      <c r="L6244" s="5">
        <v>4.7380737960299998E-2</v>
      </c>
      <c r="M6244" s="5">
        <v>1.2000000476799999</v>
      </c>
      <c r="N6244" s="8">
        <f t="shared" si="1269"/>
        <v>1.2000000476799999</v>
      </c>
      <c r="O6244" s="5">
        <v>0</v>
      </c>
      <c r="P6244" s="5">
        <v>96.736587524399994</v>
      </c>
      <c r="Q6244" s="5">
        <v>37.022960662800003</v>
      </c>
      <c r="R6244" s="5">
        <v>1.92495000362</v>
      </c>
      <c r="S6244">
        <f t="shared" si="1261"/>
        <v>7.1296800802886584E-2</v>
      </c>
      <c r="T6244">
        <f t="shared" si="1262"/>
        <v>97.004988885729091</v>
      </c>
      <c r="U6244">
        <f t="shared" si="1263"/>
        <v>291.32057357080038</v>
      </c>
      <c r="V6244" s="9">
        <v>446.47000122100002</v>
      </c>
      <c r="W6244" s="9">
        <v>85.170219421400006</v>
      </c>
      <c r="X6244">
        <f t="shared" si="1270"/>
        <v>1.2151247143626807E-3</v>
      </c>
      <c r="Y6244">
        <f t="shared" si="1271"/>
        <v>41.970110146633452</v>
      </c>
      <c r="Z6244">
        <f t="shared" si="1264"/>
        <v>1.4808505875874027</v>
      </c>
      <c r="AA6244">
        <f t="shared" si="1265"/>
        <v>0.21005904837402808</v>
      </c>
      <c r="AB6244">
        <f>(1/(AA6244*k))*(LN((50-dTar)/(hTar-dTar)))</f>
        <v>20.804364680907621</v>
      </c>
      <c r="AC6244">
        <f t="shared" si="1266"/>
        <v>33.560502482274984</v>
      </c>
      <c r="AD6244" s="19">
        <v>388.80480956999997</v>
      </c>
      <c r="AE6244" s="19">
        <v>28.907892227200001</v>
      </c>
      <c r="AF6244">
        <f t="shared" si="1272"/>
        <v>2.2159525327825509E-3</v>
      </c>
      <c r="AG6244" s="23">
        <f t="shared" si="1267"/>
        <v>38.848856829573805</v>
      </c>
      <c r="AH6244" s="25">
        <f t="shared" si="1273"/>
        <v>40.035225759729613</v>
      </c>
      <c r="AI6244" s="25">
        <f t="shared" si="1268"/>
        <v>0.5628620777796004</v>
      </c>
    </row>
    <row r="6245" spans="6:35" ht="15">
      <c r="F6245" s="5">
        <v>2006</v>
      </c>
      <c r="G6245" s="5">
        <v>9</v>
      </c>
      <c r="H6245" s="5">
        <v>0</v>
      </c>
      <c r="I6245" s="5">
        <v>260</v>
      </c>
      <c r="J6245" s="5">
        <v>24</v>
      </c>
      <c r="K6245" s="5">
        <v>15.2449998856</v>
      </c>
      <c r="L6245" s="5">
        <v>9.4414442777599999E-2</v>
      </c>
      <c r="M6245" s="5">
        <v>1.3129999637600001</v>
      </c>
      <c r="N6245" s="8">
        <f t="shared" si="1269"/>
        <v>1.3129999637600001</v>
      </c>
      <c r="O6245" s="5">
        <v>0</v>
      </c>
      <c r="P6245" s="5">
        <v>96.736587524399994</v>
      </c>
      <c r="Q6245" s="5">
        <v>38.053100585899998</v>
      </c>
      <c r="R6245" s="5">
        <v>1.67997503281</v>
      </c>
      <c r="S6245">
        <f t="shared" si="1261"/>
        <v>7.8010577625708094E-2</v>
      </c>
      <c r="T6245">
        <f t="shared" si="1262"/>
        <v>88.656507616896093</v>
      </c>
      <c r="U6245">
        <f t="shared" si="1263"/>
        <v>266.24882850265254</v>
      </c>
      <c r="V6245" s="9">
        <v>445.521728516</v>
      </c>
      <c r="W6245" s="9">
        <v>77.840270996100003</v>
      </c>
      <c r="X6245">
        <f t="shared" si="1270"/>
        <v>1.2664466652695355E-3</v>
      </c>
      <c r="Y6245">
        <f t="shared" si="1271"/>
        <v>42.86604617132059</v>
      </c>
      <c r="Z6245">
        <f t="shared" si="1264"/>
        <v>1.6202972421503854</v>
      </c>
      <c r="AA6245">
        <f t="shared" si="1265"/>
        <v>0.22983959328650602</v>
      </c>
      <c r="AB6245">
        <f>(1/(AA6245*k))*(LN((50-dTar)/(hTar-dTar)))</f>
        <v>19.013891316149785</v>
      </c>
      <c r="AC6245">
        <f t="shared" si="1266"/>
        <v>30.672205400194549</v>
      </c>
      <c r="AD6245" s="19">
        <v>387.121917725</v>
      </c>
      <c r="AE6245" s="19">
        <v>26.420011520399999</v>
      </c>
      <c r="AF6245">
        <f t="shared" si="1272"/>
        <v>2.2511665478583335E-3</v>
      </c>
      <c r="AG6245" s="23">
        <f t="shared" si="1267"/>
        <v>39.906221009723815</v>
      </c>
      <c r="AH6245" s="25">
        <f t="shared" si="1273"/>
        <v>41.031232104215732</v>
      </c>
      <c r="AI6245" s="25">
        <f t="shared" si="1268"/>
        <v>0.61586488196838018</v>
      </c>
    </row>
    <row r="6246" spans="6:35" ht="15">
      <c r="F6246" s="5">
        <v>2006</v>
      </c>
      <c r="G6246" s="5">
        <v>9</v>
      </c>
      <c r="H6246" s="5">
        <v>0</v>
      </c>
      <c r="I6246" s="5">
        <v>261</v>
      </c>
      <c r="J6246" s="5">
        <v>1</v>
      </c>
      <c r="K6246" s="5">
        <v>14.9149999619</v>
      </c>
      <c r="L6246" s="5">
        <v>4.2399518191799997E-2</v>
      </c>
      <c r="M6246" s="5">
        <v>1.2319999933200001</v>
      </c>
      <c r="N6246" s="8">
        <f t="shared" si="1269"/>
        <v>1.2319999933200001</v>
      </c>
      <c r="O6246" s="5">
        <v>0</v>
      </c>
      <c r="P6246" s="5">
        <v>96.736587524399994</v>
      </c>
      <c r="Q6246" s="5">
        <v>39.707920074500002</v>
      </c>
      <c r="R6246" s="5">
        <v>1.82655000687</v>
      </c>
      <c r="S6246">
        <f t="shared" si="1261"/>
        <v>7.3198045519009047E-2</v>
      </c>
      <c r="T6246">
        <f t="shared" si="1262"/>
        <v>94.48538305132719</v>
      </c>
      <c r="U6246">
        <f t="shared" si="1263"/>
        <v>283.75381823912403</v>
      </c>
      <c r="V6246" s="9">
        <v>447.05538940399998</v>
      </c>
      <c r="W6246" s="9">
        <v>82.958015441900002</v>
      </c>
      <c r="X6246">
        <f t="shared" si="1270"/>
        <v>1.2288526394672915E-3</v>
      </c>
      <c r="Y6246">
        <f t="shared" si="1271"/>
        <v>44.923981192120948</v>
      </c>
      <c r="Z6246">
        <f t="shared" si="1264"/>
        <v>1.5203398679381614</v>
      </c>
      <c r="AA6246">
        <f t="shared" si="1265"/>
        <v>0.21566061325909183</v>
      </c>
      <c r="AB6246">
        <f>(1/(AA6246*k))*(LN((50-dTar)/(hTar-dTar)))</f>
        <v>20.26399248734149</v>
      </c>
      <c r="AC6246">
        <f t="shared" si="1266"/>
        <v>32.688802595175261</v>
      </c>
      <c r="AD6246" s="19">
        <v>388.32595825200002</v>
      </c>
      <c r="AE6246" s="19">
        <v>28.157039642299999</v>
      </c>
      <c r="AF6246">
        <f t="shared" si="1272"/>
        <v>2.2263196374088302E-3</v>
      </c>
      <c r="AG6246" s="23">
        <f t="shared" si="1267"/>
        <v>41.654605974490792</v>
      </c>
      <c r="AH6246" s="25">
        <f t="shared" si="1273"/>
        <v>42.897275115767563</v>
      </c>
      <c r="AI6246" s="25">
        <f t="shared" si="1268"/>
        <v>0.57787170709302194</v>
      </c>
    </row>
    <row r="6247" spans="6:35" ht="15">
      <c r="F6247" s="5">
        <v>2006</v>
      </c>
      <c r="G6247" s="5">
        <v>9</v>
      </c>
      <c r="H6247" s="5">
        <v>0</v>
      </c>
      <c r="I6247" s="5">
        <v>261</v>
      </c>
      <c r="J6247" s="5">
        <v>2</v>
      </c>
      <c r="K6247" s="5">
        <v>14.7449998856</v>
      </c>
      <c r="L6247" s="5">
        <v>1.1742466129399999E-2</v>
      </c>
      <c r="M6247" s="5">
        <v>1.04149997234</v>
      </c>
      <c r="N6247" s="8">
        <f t="shared" si="1269"/>
        <v>1.04149997234</v>
      </c>
      <c r="O6247" s="5">
        <v>1.125</v>
      </c>
      <c r="P6247" s="5">
        <v>96.736587524399994</v>
      </c>
      <c r="Q6247" s="5">
        <v>38.351375579799999</v>
      </c>
      <c r="R6247" s="5">
        <v>2.00797510147</v>
      </c>
      <c r="S6247">
        <f t="shared" si="1261"/>
        <v>6.187967759476154E-2</v>
      </c>
      <c r="T6247">
        <f t="shared" si="1262"/>
        <v>111.76763742637122</v>
      </c>
      <c r="U6247">
        <f t="shared" si="1263"/>
        <v>335.65502780541863</v>
      </c>
      <c r="V6247" s="9">
        <v>449.005950928</v>
      </c>
      <c r="W6247" s="9">
        <v>98.131797790500002</v>
      </c>
      <c r="X6247">
        <f t="shared" si="1270"/>
        <v>1.1327686707378781E-3</v>
      </c>
      <c r="Y6247">
        <f t="shared" si="1271"/>
        <v>43.910782690212471</v>
      </c>
      <c r="Z6247">
        <f t="shared" si="1264"/>
        <v>1.2852548206091692</v>
      </c>
      <c r="AA6247">
        <f t="shared" si="1265"/>
        <v>0.18231373698216505</v>
      </c>
      <c r="AB6247">
        <f>(1/(AA6247*k))*(LN((50-dTar)/(hTar-dTar)))</f>
        <v>23.970464975577826</v>
      </c>
      <c r="AC6247">
        <f t="shared" si="1266"/>
        <v>38.667888284636113</v>
      </c>
      <c r="AD6247" s="19">
        <v>391.20343017599998</v>
      </c>
      <c r="AE6247" s="19">
        <v>33.307220459</v>
      </c>
      <c r="AF6247">
        <f t="shared" si="1272"/>
        <v>2.1589946769392638E-3</v>
      </c>
      <c r="AG6247" s="23">
        <f t="shared" si="1267"/>
        <v>40.244945228233966</v>
      </c>
      <c r="AH6247" s="25">
        <f t="shared" si="1273"/>
        <v>41.638307197325759</v>
      </c>
      <c r="AI6247" s="25">
        <f t="shared" si="1268"/>
        <v>0.48851734595515156</v>
      </c>
    </row>
    <row r="6248" spans="6:35" ht="15">
      <c r="F6248" s="5">
        <v>2006</v>
      </c>
      <c r="G6248" s="5">
        <v>9</v>
      </c>
      <c r="H6248" s="5">
        <v>0</v>
      </c>
      <c r="I6248" s="5">
        <v>261</v>
      </c>
      <c r="J6248" s="5">
        <v>3</v>
      </c>
      <c r="K6248" s="5">
        <v>14.7550001144</v>
      </c>
      <c r="L6248" s="5">
        <v>1.00714657456E-2</v>
      </c>
      <c r="M6248" s="5">
        <v>0.928499996662</v>
      </c>
      <c r="N6248" s="8">
        <f t="shared" si="1269"/>
        <v>0.928499996662</v>
      </c>
      <c r="O6248" s="5">
        <v>0</v>
      </c>
      <c r="P6248" s="5">
        <v>96.736587524399994</v>
      </c>
      <c r="Q6248" s="5">
        <v>38.858200073200003</v>
      </c>
      <c r="R6248" s="5">
        <v>1.95980000496</v>
      </c>
      <c r="S6248">
        <f t="shared" si="1261"/>
        <v>5.5165897230984584E-2</v>
      </c>
      <c r="T6248">
        <f t="shared" si="1262"/>
        <v>125.36994260264689</v>
      </c>
      <c r="U6248">
        <f t="shared" si="1263"/>
        <v>376.50479637253466</v>
      </c>
      <c r="V6248" s="9">
        <v>450.52481079099999</v>
      </c>
      <c r="W6248" s="9">
        <v>110.07460021999999</v>
      </c>
      <c r="X6248">
        <f t="shared" si="1270"/>
        <v>1.0671171809078471E-3</v>
      </c>
      <c r="Y6248">
        <f t="shared" si="1271"/>
        <v>44.859733486520021</v>
      </c>
      <c r="Z6248">
        <f t="shared" si="1264"/>
        <v>1.1458080924997454</v>
      </c>
      <c r="AA6248">
        <f t="shared" si="1265"/>
        <v>0.16253318163710492</v>
      </c>
      <c r="AB6248">
        <f>(1/(AA6248*k))*(LN((50-dTar)/(hTar-dTar)))</f>
        <v>26.887709961004223</v>
      </c>
      <c r="AC6248">
        <f t="shared" si="1266"/>
        <v>43.373833843485819</v>
      </c>
      <c r="AD6248" s="19">
        <v>392.94128418000003</v>
      </c>
      <c r="AE6248" s="19">
        <v>37.360767364499999</v>
      </c>
      <c r="AF6248">
        <f t="shared" si="1272"/>
        <v>2.1111482151575109E-3</v>
      </c>
      <c r="AG6248" s="23">
        <f t="shared" si="1267"/>
        <v>40.751990858005946</v>
      </c>
      <c r="AH6248" s="25">
        <f t="shared" si="1273"/>
        <v>42.313318226377476</v>
      </c>
      <c r="AI6248" s="25">
        <f t="shared" si="1268"/>
        <v>0.43551451381182787</v>
      </c>
    </row>
    <row r="6249" spans="6:35" ht="15">
      <c r="F6249" s="5">
        <v>2006</v>
      </c>
      <c r="G6249" s="5">
        <v>9</v>
      </c>
      <c r="H6249" s="5">
        <v>0</v>
      </c>
      <c r="I6249" s="5">
        <v>261</v>
      </c>
      <c r="J6249" s="5">
        <v>4</v>
      </c>
      <c r="K6249" s="5">
        <v>14.600000381499999</v>
      </c>
      <c r="L6249" s="5">
        <v>1.08021423221E-2</v>
      </c>
      <c r="M6249" s="5">
        <v>0.96600002050400002</v>
      </c>
      <c r="N6249" s="8">
        <f t="shared" si="1269"/>
        <v>0.96600002050400002</v>
      </c>
      <c r="O6249" s="5">
        <v>1.125</v>
      </c>
      <c r="P6249" s="5">
        <v>96.736587524399994</v>
      </c>
      <c r="Q6249" s="5">
        <v>38.538585662800003</v>
      </c>
      <c r="R6249" s="5">
        <v>1.8962500095399999</v>
      </c>
      <c r="S6249">
        <f t="shared" si="1261"/>
        <v>5.7393923584096479E-2</v>
      </c>
      <c r="T6249">
        <f t="shared" si="1262"/>
        <v>120.50309401374466</v>
      </c>
      <c r="U6249">
        <f t="shared" si="1263"/>
        <v>361.88891796579196</v>
      </c>
      <c r="V6249" s="9">
        <v>449.98300170900001</v>
      </c>
      <c r="W6249" s="9">
        <v>105.80152130099999</v>
      </c>
      <c r="X6249">
        <f t="shared" si="1270"/>
        <v>1.0897122607544003E-3</v>
      </c>
      <c r="Y6249">
        <f t="shared" si="1271"/>
        <v>44.364214813431516</v>
      </c>
      <c r="Z6249">
        <f t="shared" si="1264"/>
        <v>1.1920847009451609</v>
      </c>
      <c r="AA6249">
        <f t="shared" si="1265"/>
        <v>0.16909753081149304</v>
      </c>
      <c r="AB6249">
        <f>(1/(AA6249*k))*(LN((50-dTar)/(hTar-dTar)))</f>
        <v>25.843931758941274</v>
      </c>
      <c r="AC6249">
        <f t="shared" si="1266"/>
        <v>41.690065966958187</v>
      </c>
      <c r="AD6249" s="19">
        <v>392.36196899399999</v>
      </c>
      <c r="AE6249" s="19">
        <v>35.910427093499997</v>
      </c>
      <c r="AF6249">
        <f t="shared" si="1272"/>
        <v>2.1278295198907233E-3</v>
      </c>
      <c r="AG6249" s="23">
        <f t="shared" si="1267"/>
        <v>40.428694018730376</v>
      </c>
      <c r="AH6249" s="25">
        <f t="shared" si="1273"/>
        <v>41.924560941577219</v>
      </c>
      <c r="AI6249" s="25">
        <f t="shared" si="1268"/>
        <v>0.45310396422668436</v>
      </c>
    </row>
    <row r="6250" spans="6:35" ht="15">
      <c r="F6250" s="5">
        <v>2006</v>
      </c>
      <c r="G6250" s="5">
        <v>9</v>
      </c>
      <c r="H6250" s="5">
        <v>0</v>
      </c>
      <c r="I6250" s="5">
        <v>261</v>
      </c>
      <c r="J6250" s="5">
        <v>5</v>
      </c>
      <c r="K6250" s="5">
        <v>14.5</v>
      </c>
      <c r="L6250" s="5">
        <v>2.64186412096E-2</v>
      </c>
      <c r="M6250" s="5">
        <v>1.05599999428</v>
      </c>
      <c r="N6250" s="8">
        <f t="shared" si="1269"/>
        <v>1.05599999428</v>
      </c>
      <c r="O6250" s="5">
        <v>0</v>
      </c>
      <c r="P6250" s="5">
        <v>96.736587524399994</v>
      </c>
      <c r="Q6250" s="5">
        <v>38.582721710199998</v>
      </c>
      <c r="R6250" s="5">
        <v>1.921875</v>
      </c>
      <c r="S6250">
        <f t="shared" si="1261"/>
        <v>6.2741181873775823E-2</v>
      </c>
      <c r="T6250">
        <f t="shared" si="1262"/>
        <v>110.23294689261857</v>
      </c>
      <c r="U6250">
        <f t="shared" si="1263"/>
        <v>331.04612127718673</v>
      </c>
      <c r="V6250" s="9">
        <v>448.83367919900002</v>
      </c>
      <c r="W6250" s="9">
        <v>96.784347534199995</v>
      </c>
      <c r="X6250">
        <f t="shared" si="1270"/>
        <v>1.1406876878329373E-3</v>
      </c>
      <c r="Y6250">
        <f t="shared" si="1271"/>
        <v>44.131930963490355</v>
      </c>
      <c r="Z6250">
        <f t="shared" si="1264"/>
        <v>1.3031484582397614</v>
      </c>
      <c r="AA6250">
        <f t="shared" si="1265"/>
        <v>0.18485195422307898</v>
      </c>
      <c r="AB6250">
        <f>(1/(AA6250*k))*(LN((50-dTar)/(hTar-dTar)))</f>
        <v>23.641324568437142</v>
      </c>
      <c r="AC6250">
        <f t="shared" si="1266"/>
        <v>38.136936360831442</v>
      </c>
      <c r="AD6250" s="19">
        <v>390.98211669900002</v>
      </c>
      <c r="AE6250" s="19">
        <v>32.849876403800003</v>
      </c>
      <c r="AF6250">
        <f t="shared" si="1272"/>
        <v>2.1646477419185938E-3</v>
      </c>
      <c r="AG6250" s="23">
        <f t="shared" si="1267"/>
        <v>40.488706202488899</v>
      </c>
      <c r="AH6250" s="25">
        <f t="shared" si="1273"/>
        <v>41.873473224890702</v>
      </c>
      <c r="AI6250" s="25">
        <f t="shared" si="1268"/>
        <v>0.49531860608241335</v>
      </c>
    </row>
    <row r="6251" spans="6:35" ht="15">
      <c r="F6251" s="5">
        <v>2006</v>
      </c>
      <c r="G6251" s="5">
        <v>9</v>
      </c>
      <c r="H6251" s="5">
        <v>0</v>
      </c>
      <c r="I6251" s="5">
        <v>261</v>
      </c>
      <c r="J6251" s="5">
        <v>6</v>
      </c>
      <c r="K6251" s="5">
        <v>14.345000267</v>
      </c>
      <c r="L6251" s="5">
        <v>2.3703079670700001E-2</v>
      </c>
      <c r="M6251" s="5">
        <v>1.1920000314700001</v>
      </c>
      <c r="N6251" s="8">
        <f t="shared" si="1269"/>
        <v>1.1920000314700001</v>
      </c>
      <c r="O6251" s="5">
        <v>1.125</v>
      </c>
      <c r="P6251" s="5">
        <v>96.736587524399994</v>
      </c>
      <c r="Q6251" s="5">
        <v>35.973903655999997</v>
      </c>
      <c r="R6251" s="5">
        <v>2.16275000572</v>
      </c>
      <c r="S6251">
        <f t="shared" si="1261"/>
        <v>7.0821487853318835E-2</v>
      </c>
      <c r="T6251">
        <f t="shared" si="1262"/>
        <v>97.656030381575064</v>
      </c>
      <c r="U6251">
        <f t="shared" si="1263"/>
        <v>293.2757491155516</v>
      </c>
      <c r="V6251" s="9">
        <v>447.41500854499998</v>
      </c>
      <c r="W6251" s="9">
        <v>85.741836547899993</v>
      </c>
      <c r="X6251">
        <f t="shared" si="1270"/>
        <v>1.2100200391512747E-3</v>
      </c>
      <c r="Y6251">
        <f t="shared" si="1271"/>
        <v>40.794405305952523</v>
      </c>
      <c r="Z6251">
        <f t="shared" si="1264"/>
        <v>1.4709782307252586</v>
      </c>
      <c r="AA6251">
        <f t="shared" si="1265"/>
        <v>0.20865865193629604</v>
      </c>
      <c r="AB6251">
        <f>(1/(AA6251*k))*(LN((50-dTar)/(hTar-dTar)))</f>
        <v>20.94399156873644</v>
      </c>
      <c r="AC6251">
        <f t="shared" si="1266"/>
        <v>33.785741204410613</v>
      </c>
      <c r="AD6251" s="19">
        <v>388.92480468799999</v>
      </c>
      <c r="AE6251" s="19">
        <v>29.101905822799999</v>
      </c>
      <c r="AF6251">
        <f t="shared" si="1272"/>
        <v>2.2133077479465453E-3</v>
      </c>
      <c r="AG6251" s="23">
        <f t="shared" si="1267"/>
        <v>37.743871362006445</v>
      </c>
      <c r="AH6251" s="25">
        <f t="shared" si="1273"/>
        <v>38.903360299255723</v>
      </c>
      <c r="AI6251" s="25">
        <f t="shared" si="1268"/>
        <v>0.55910965647350419</v>
      </c>
    </row>
    <row r="6252" spans="6:35" ht="15">
      <c r="F6252" s="5">
        <v>2006</v>
      </c>
      <c r="G6252" s="5">
        <v>9</v>
      </c>
      <c r="H6252" s="5">
        <v>0</v>
      </c>
      <c r="I6252" s="5">
        <v>261</v>
      </c>
      <c r="J6252" s="5">
        <v>7</v>
      </c>
      <c r="K6252" s="5">
        <v>14.329999923700001</v>
      </c>
      <c r="L6252" s="5">
        <v>9.7986534237900005E-3</v>
      </c>
      <c r="M6252" s="5">
        <v>0.82050001621199997</v>
      </c>
      <c r="N6252" s="8">
        <f t="shared" si="1269"/>
        <v>0.82050001621199997</v>
      </c>
      <c r="O6252" s="5">
        <v>0</v>
      </c>
      <c r="P6252" s="5">
        <v>96.736587524399994</v>
      </c>
      <c r="Q6252" s="5">
        <v>33.1885490417</v>
      </c>
      <c r="R6252" s="5">
        <v>1.96595001221</v>
      </c>
      <c r="S6252">
        <f t="shared" si="1261"/>
        <v>4.8749186575225804E-2</v>
      </c>
      <c r="T6252">
        <f t="shared" si="1262"/>
        <v>141.87201582942552</v>
      </c>
      <c r="U6252">
        <f t="shared" si="1263"/>
        <v>426.06300459206818</v>
      </c>
      <c r="V6252" s="9">
        <v>453.76477050800003</v>
      </c>
      <c r="W6252" s="9">
        <v>124.563400269</v>
      </c>
      <c r="X6252">
        <f t="shared" si="1270"/>
        <v>9.9562802274974732E-4</v>
      </c>
      <c r="Y6252">
        <f t="shared" si="1271"/>
        <v>38.647588766119384</v>
      </c>
      <c r="Z6252">
        <f t="shared" si="1264"/>
        <v>1.0125315690379237</v>
      </c>
      <c r="AA6252">
        <f t="shared" si="1265"/>
        <v>0.14362787145682537</v>
      </c>
      <c r="AB6252">
        <f>(1/(AA6252*k))*(LN((50-dTar)/(hTar-dTar)))</f>
        <v>30.426859373261429</v>
      </c>
      <c r="AC6252">
        <f t="shared" si="1266"/>
        <v>49.083002782646048</v>
      </c>
      <c r="AD6252" s="19">
        <v>398.10980224600002</v>
      </c>
      <c r="AE6252" s="19">
        <v>42.278453826899998</v>
      </c>
      <c r="AF6252">
        <f t="shared" si="1272"/>
        <v>2.0430208759103512E-3</v>
      </c>
      <c r="AG6252" s="23">
        <f t="shared" si="1267"/>
        <v>34.772101344477278</v>
      </c>
      <c r="AH6252" s="25">
        <f t="shared" si="1273"/>
        <v>36.245149956429451</v>
      </c>
      <c r="AI6252" s="25">
        <f t="shared" si="1268"/>
        <v>0.38485693799441956</v>
      </c>
    </row>
    <row r="6253" spans="6:35" ht="15">
      <c r="F6253" s="5">
        <v>2006</v>
      </c>
      <c r="G6253" s="5">
        <v>9</v>
      </c>
      <c r="H6253" s="5">
        <v>0</v>
      </c>
      <c r="I6253" s="5">
        <v>261</v>
      </c>
      <c r="J6253" s="5">
        <v>8</v>
      </c>
      <c r="K6253" s="5">
        <v>14.4350004196</v>
      </c>
      <c r="L6253" s="5">
        <v>1.06875635684E-2</v>
      </c>
      <c r="M6253" s="5">
        <v>0.871500015259</v>
      </c>
      <c r="N6253" s="8">
        <f t="shared" si="1269"/>
        <v>0.871500015259</v>
      </c>
      <c r="O6253" s="5">
        <v>1.125</v>
      </c>
      <c r="P6253" s="5">
        <v>96.736587524399994</v>
      </c>
      <c r="Q6253" s="5">
        <v>32.692878723100002</v>
      </c>
      <c r="R6253" s="5">
        <v>1.97927498817</v>
      </c>
      <c r="S6253">
        <f t="shared" si="1261"/>
        <v>5.1779300432330429E-2</v>
      </c>
      <c r="T6253">
        <f t="shared" si="1262"/>
        <v>133.56969506590104</v>
      </c>
      <c r="U6253">
        <f t="shared" si="1263"/>
        <v>401.12988646504226</v>
      </c>
      <c r="V6253" s="9">
        <v>452.60287475600001</v>
      </c>
      <c r="W6253" s="9">
        <v>117.273971558</v>
      </c>
      <c r="X6253">
        <f t="shared" si="1270"/>
        <v>1.0298589765057326E-3</v>
      </c>
      <c r="Y6253">
        <f t="shared" si="1271"/>
        <v>37.907333834609844</v>
      </c>
      <c r="Z6253">
        <f t="shared" si="1264"/>
        <v>1.0754677153336836</v>
      </c>
      <c r="AA6253">
        <f t="shared" si="1265"/>
        <v>0.15255538049118</v>
      </c>
      <c r="AB6253">
        <f>(1/(AA6253*k))*(LN((50-dTar)/(hTar-dTar)))</f>
        <v>28.646285911563474</v>
      </c>
      <c r="AC6253">
        <f t="shared" si="1266"/>
        <v>46.210675701395317</v>
      </c>
      <c r="AD6253" s="19">
        <v>397.25665283199999</v>
      </c>
      <c r="AE6253" s="19">
        <v>39.804328918499998</v>
      </c>
      <c r="AF6253">
        <f t="shared" si="1272"/>
        <v>2.0692295618423263E-3</v>
      </c>
      <c r="AG6253" s="23">
        <f t="shared" si="1267"/>
        <v>34.282615762435185</v>
      </c>
      <c r="AH6253" s="25">
        <f t="shared" si="1273"/>
        <v>35.660348507771374</v>
      </c>
      <c r="AI6253" s="25">
        <f t="shared" si="1268"/>
        <v>0.40877857490255992</v>
      </c>
    </row>
    <row r="6254" spans="6:35" ht="15">
      <c r="F6254" s="5">
        <v>2006</v>
      </c>
      <c r="G6254" s="5">
        <v>9</v>
      </c>
      <c r="H6254" s="5">
        <v>0</v>
      </c>
      <c r="I6254" s="5">
        <v>261</v>
      </c>
      <c r="J6254" s="5">
        <v>9</v>
      </c>
      <c r="K6254" s="5">
        <v>14.3199996948</v>
      </c>
      <c r="L6254" s="5">
        <v>1.4688470400899999E-2</v>
      </c>
      <c r="M6254" s="5">
        <v>0.93699997663500001</v>
      </c>
      <c r="N6254" s="8">
        <f t="shared" si="1269"/>
        <v>0.93699997663500001</v>
      </c>
      <c r="O6254" s="5">
        <v>0</v>
      </c>
      <c r="P6254" s="5">
        <v>96.736587524399994</v>
      </c>
      <c r="Q6254" s="5">
        <v>31.779624939000001</v>
      </c>
      <c r="R6254" s="5">
        <v>18.2275753021</v>
      </c>
      <c r="S6254">
        <f t="shared" si="1261"/>
        <v>5.5670915026721467E-2</v>
      </c>
      <c r="T6254">
        <f t="shared" si="1262"/>
        <v>124.23265121746921</v>
      </c>
      <c r="U6254">
        <f t="shared" si="1263"/>
        <v>373.08933926612355</v>
      </c>
      <c r="V6254" s="9">
        <v>414.65533447299998</v>
      </c>
      <c r="W6254" s="9">
        <v>109.07605743400001</v>
      </c>
      <c r="X6254">
        <f t="shared" si="1270"/>
        <v>1.115050048733718E-3</v>
      </c>
      <c r="Y6254">
        <f t="shared" si="1271"/>
        <v>36.889808700954219</v>
      </c>
      <c r="Z6254">
        <f t="shared" si="1264"/>
        <v>1.1562974256975511</v>
      </c>
      <c r="AA6254">
        <f t="shared" si="1265"/>
        <v>0.1640210963315907</v>
      </c>
      <c r="AB6254">
        <f>(1/(AA6254*k))*(LN((50-dTar)/(hTar-dTar)))</f>
        <v>26.643798539566273</v>
      </c>
      <c r="AC6254">
        <f t="shared" si="1266"/>
        <v>42.980368818709749</v>
      </c>
      <c r="AD6254" s="19">
        <v>363.42913818400001</v>
      </c>
      <c r="AE6254" s="19">
        <v>37.021846771200003</v>
      </c>
      <c r="AF6254">
        <f t="shared" si="1272"/>
        <v>2.2551404890279029E-3</v>
      </c>
      <c r="AG6254" s="23">
        <f t="shared" si="1267"/>
        <v>33.314198699260317</v>
      </c>
      <c r="AH6254" s="25">
        <f t="shared" si="1273"/>
        <v>34.673265773111318</v>
      </c>
      <c r="AI6254" s="25">
        <f t="shared" si="1268"/>
        <v>0.43950144397732038</v>
      </c>
    </row>
    <row r="6255" spans="6:35" ht="15">
      <c r="F6255" s="5">
        <v>2006</v>
      </c>
      <c r="G6255" s="5">
        <v>9</v>
      </c>
      <c r="H6255" s="5">
        <v>0</v>
      </c>
      <c r="I6255" s="5">
        <v>261</v>
      </c>
      <c r="J6255" s="5">
        <v>10</v>
      </c>
      <c r="K6255" s="5">
        <v>14.2150001526</v>
      </c>
      <c r="L6255" s="5">
        <v>1.21574467048E-2</v>
      </c>
      <c r="M6255" s="5">
        <v>0.76300001144399998</v>
      </c>
      <c r="N6255" s="8">
        <f t="shared" si="1269"/>
        <v>0.76300001144399998</v>
      </c>
      <c r="O6255" s="5">
        <v>1.125</v>
      </c>
      <c r="P6255" s="5">
        <v>96.736587524399994</v>
      </c>
      <c r="Q6255" s="5">
        <v>28.9186096191</v>
      </c>
      <c r="R6255" s="5">
        <v>51.618999481199999</v>
      </c>
      <c r="S6255">
        <f t="shared" si="1261"/>
        <v>4.5332881389209399E-2</v>
      </c>
      <c r="T6255">
        <f t="shared" si="1262"/>
        <v>152.56355116924703</v>
      </c>
      <c r="U6255">
        <f t="shared" si="1263"/>
        <v>458.17129348861477</v>
      </c>
      <c r="V6255" s="9">
        <v>363.18020629900002</v>
      </c>
      <c r="W6255" s="9">
        <v>133.95054626500001</v>
      </c>
      <c r="X6255">
        <f t="shared" si="1270"/>
        <v>1.0467893417920341E-3</v>
      </c>
      <c r="Y6255">
        <f t="shared" si="1271"/>
        <v>34.414703062342767</v>
      </c>
      <c r="Z6255">
        <f t="shared" si="1264"/>
        <v>0.94157414198482292</v>
      </c>
      <c r="AA6255">
        <f t="shared" si="1265"/>
        <v>0.13356254162086437</v>
      </c>
      <c r="AB6255">
        <f>(1/(AA6255*k))*(LN((50-dTar)/(hTar-dTar)))</f>
        <v>32.719840412313751</v>
      </c>
      <c r="AC6255">
        <f t="shared" si="1266"/>
        <v>52.781918708857731</v>
      </c>
      <c r="AD6255" s="19">
        <v>313.578948975</v>
      </c>
      <c r="AE6255" s="19">
        <v>45.464576721199997</v>
      </c>
      <c r="AF6255">
        <f t="shared" si="1272"/>
        <v>2.4282132480780705E-3</v>
      </c>
      <c r="AG6255" s="23">
        <f t="shared" si="1267"/>
        <v>30.003916686454275</v>
      </c>
      <c r="AH6255" s="25">
        <f t="shared" si="1273"/>
        <v>31.680429094245056</v>
      </c>
      <c r="AI6255" s="25">
        <f t="shared" si="1268"/>
        <v>0.35788646226933529</v>
      </c>
    </row>
    <row r="6256" spans="6:35" ht="15">
      <c r="F6256" s="5">
        <v>2006</v>
      </c>
      <c r="G6256" s="5">
        <v>9</v>
      </c>
      <c r="H6256" s="5">
        <v>0</v>
      </c>
      <c r="I6256" s="5">
        <v>261</v>
      </c>
      <c r="J6256" s="5">
        <v>11</v>
      </c>
      <c r="K6256" s="5">
        <v>14.545000076299999</v>
      </c>
      <c r="L6256" s="5">
        <v>9.9358428269600008E-3</v>
      </c>
      <c r="M6256" s="5">
        <v>0.64200001954999997</v>
      </c>
      <c r="N6256" s="8">
        <f t="shared" si="1269"/>
        <v>0.64200001954999997</v>
      </c>
      <c r="O6256" s="5">
        <v>0</v>
      </c>
      <c r="P6256" s="5">
        <v>96.736587524399994</v>
      </c>
      <c r="Q6256" s="5">
        <v>26.297670364399998</v>
      </c>
      <c r="R6256" s="5">
        <v>144.473754883</v>
      </c>
      <c r="S6256">
        <f t="shared" si="1261"/>
        <v>3.8143788075508195E-2</v>
      </c>
      <c r="T6256">
        <f t="shared" si="1262"/>
        <v>181.31773791792992</v>
      </c>
      <c r="U6256">
        <f t="shared" si="1263"/>
        <v>544.524441635004</v>
      </c>
      <c r="V6256" s="9">
        <v>263.107330322</v>
      </c>
      <c r="W6256" s="9">
        <v>159.19667053200001</v>
      </c>
      <c r="X6256">
        <f t="shared" si="1270"/>
        <v>1.0343096624522124E-3</v>
      </c>
      <c r="Y6256">
        <f t="shared" si="1271"/>
        <v>32.367904767619329</v>
      </c>
      <c r="Z6256">
        <f t="shared" si="1264"/>
        <v>0.79225505700585053</v>
      </c>
      <c r="AA6256">
        <f t="shared" si="1265"/>
        <v>0.11238158983702189</v>
      </c>
      <c r="AB6256">
        <f>(1/(AA6256*k))*(LN((50-dTar)/(hTar-dTar)))</f>
        <v>38.886663315898723</v>
      </c>
      <c r="AC6256">
        <f t="shared" si="1266"/>
        <v>62.729911764057547</v>
      </c>
      <c r="AD6256" s="19">
        <v>228.167892456</v>
      </c>
      <c r="AE6256" s="19">
        <v>54.033447265600003</v>
      </c>
      <c r="AF6256">
        <f t="shared" si="1272"/>
        <v>2.899128437022995E-3</v>
      </c>
      <c r="AG6256" s="23">
        <f t="shared" si="1267"/>
        <v>26.481410571124044</v>
      </c>
      <c r="AH6256" s="25">
        <f t="shared" si="1273"/>
        <v>28.718830323021425</v>
      </c>
      <c r="AI6256" s="25">
        <f t="shared" si="1268"/>
        <v>0.30113120881710104</v>
      </c>
    </row>
    <row r="6257" spans="6:35" ht="15">
      <c r="F6257" s="5">
        <v>2006</v>
      </c>
      <c r="G6257" s="5">
        <v>9</v>
      </c>
      <c r="H6257" s="5">
        <v>0</v>
      </c>
      <c r="I6257" s="5">
        <v>261</v>
      </c>
      <c r="J6257" s="5">
        <v>12</v>
      </c>
      <c r="K6257" s="5">
        <v>14.9099998474</v>
      </c>
      <c r="L6257" s="5">
        <v>1.1868041940000001E-2</v>
      </c>
      <c r="M6257" s="5">
        <v>0.51249998807899999</v>
      </c>
      <c r="N6257" s="8">
        <f t="shared" si="1269"/>
        <v>0.51249998807899999</v>
      </c>
      <c r="O6257" s="5">
        <v>1.125</v>
      </c>
      <c r="P6257" s="5">
        <v>96.736587524399994</v>
      </c>
      <c r="Q6257" s="5">
        <v>28.508785247799999</v>
      </c>
      <c r="R6257" s="5">
        <v>189.317504883</v>
      </c>
      <c r="S6257">
        <f t="shared" si="1261"/>
        <v>3.0449673424758159E-2</v>
      </c>
      <c r="T6257">
        <f t="shared" si="1262"/>
        <v>227.13364682094237</v>
      </c>
      <c r="U6257">
        <f t="shared" si="1263"/>
        <v>682.11650791538784</v>
      </c>
      <c r="V6257" s="9">
        <v>225.50642395</v>
      </c>
      <c r="W6257" s="9">
        <v>199.42295837399999</v>
      </c>
      <c r="X6257">
        <f t="shared" si="1270"/>
        <v>9.0330492061513334E-4</v>
      </c>
      <c r="Y6257">
        <f t="shared" si="1271"/>
        <v>35.867819524458582</v>
      </c>
      <c r="Z6257">
        <f t="shared" si="1264"/>
        <v>0.63244656527522658</v>
      </c>
      <c r="AA6257">
        <f t="shared" si="1265"/>
        <v>8.9712712925061125E-2</v>
      </c>
      <c r="AB6257">
        <f>(1/(AA6257*k))*(LN((50-dTar)/(hTar-dTar)))</f>
        <v>48.712661833648568</v>
      </c>
      <c r="AC6257">
        <f t="shared" si="1266"/>
        <v>78.580693689083276</v>
      </c>
      <c r="AD6257" s="19">
        <v>202.937774658</v>
      </c>
      <c r="AE6257" s="19">
        <v>67.686775207500006</v>
      </c>
      <c r="AF6257">
        <f t="shared" si="1272"/>
        <v>2.8636454304664326E-3</v>
      </c>
      <c r="AG6257" s="23">
        <f t="shared" si="1267"/>
        <v>27.796582934031363</v>
      </c>
      <c r="AH6257" s="25">
        <f t="shared" si="1273"/>
        <v>30.864409651742321</v>
      </c>
      <c r="AI6257" s="25">
        <f t="shared" si="1268"/>
        <v>0.2403889972420159</v>
      </c>
    </row>
    <row r="6258" spans="6:35" ht="15">
      <c r="F6258" s="5">
        <v>2006</v>
      </c>
      <c r="G6258" s="5">
        <v>9</v>
      </c>
      <c r="H6258" s="5">
        <v>0</v>
      </c>
      <c r="I6258" s="5">
        <v>261</v>
      </c>
      <c r="J6258" s="5">
        <v>13</v>
      </c>
      <c r="K6258" s="5">
        <v>15.239999771100001</v>
      </c>
      <c r="L6258" s="5">
        <v>4.1563648730500002E-2</v>
      </c>
      <c r="M6258" s="5">
        <v>0.44949999451599998</v>
      </c>
      <c r="N6258" s="8">
        <f t="shared" si="1269"/>
        <v>0.44949999451599998</v>
      </c>
      <c r="O6258" s="5">
        <v>0</v>
      </c>
      <c r="P6258" s="5">
        <v>96.736587524399994</v>
      </c>
      <c r="Q6258" s="5">
        <v>28.3792896271</v>
      </c>
      <c r="R6258" s="5">
        <v>298.68499755900001</v>
      </c>
      <c r="S6258">
        <f t="shared" si="1261"/>
        <v>2.6706591913779637E-2</v>
      </c>
      <c r="T6258">
        <f t="shared" si="1262"/>
        <v>258.96772571357462</v>
      </c>
      <c r="U6258">
        <f t="shared" si="1263"/>
        <v>777.71903546192789</v>
      </c>
      <c r="V6258" s="9">
        <v>177.479049683</v>
      </c>
      <c r="W6258" s="9">
        <v>227.373245239</v>
      </c>
      <c r="X6258">
        <f t="shared" si="1270"/>
        <v>8.4561495303234245E-4</v>
      </c>
      <c r="Y6258">
        <f t="shared" si="1271"/>
        <v>36.336512893589955</v>
      </c>
      <c r="Z6258">
        <f t="shared" si="1264"/>
        <v>0.5547019204594712</v>
      </c>
      <c r="AA6258">
        <f t="shared" si="1265"/>
        <v>7.8684614450399509E-2</v>
      </c>
      <c r="AB6258">
        <f>(1/(AA6258*k))*(LN((50-dTar)/(hTar-dTar)))</f>
        <v>55.540019830083907</v>
      </c>
      <c r="AC6258">
        <f t="shared" si="1266"/>
        <v>89.594227075037736</v>
      </c>
      <c r="AD6258" s="19">
        <v>162.050125122</v>
      </c>
      <c r="AE6258" s="19">
        <v>77.173461914100002</v>
      </c>
      <c r="AF6258">
        <f t="shared" si="1272"/>
        <v>3.041197760842751E-3</v>
      </c>
      <c r="AG6258" s="23">
        <f t="shared" si="1267"/>
        <v>26.435766499713043</v>
      </c>
      <c r="AH6258" s="25">
        <f t="shared" si="1273"/>
        <v>30.19897848986092</v>
      </c>
      <c r="AI6258" s="25">
        <f t="shared" si="1268"/>
        <v>0.21083874235200301</v>
      </c>
    </row>
    <row r="6259" spans="6:35" ht="15">
      <c r="F6259" s="5">
        <v>2006</v>
      </c>
      <c r="G6259" s="5">
        <v>9</v>
      </c>
      <c r="H6259" s="5">
        <v>0</v>
      </c>
      <c r="I6259" s="5">
        <v>261</v>
      </c>
      <c r="J6259" s="5">
        <v>14</v>
      </c>
      <c r="K6259" s="5">
        <v>16.309999465899999</v>
      </c>
      <c r="L6259" s="5">
        <v>0.22810882329900001</v>
      </c>
      <c r="M6259" s="5">
        <v>0.991500020027</v>
      </c>
      <c r="N6259" s="8">
        <f t="shared" si="1269"/>
        <v>0.991500020027</v>
      </c>
      <c r="O6259" s="5">
        <v>1.125</v>
      </c>
      <c r="P6259" s="5">
        <v>96.736587524399994</v>
      </c>
      <c r="Q6259" s="5">
        <v>26.675485610999999</v>
      </c>
      <c r="R6259" s="5">
        <v>588.34997558600003</v>
      </c>
      <c r="S6259">
        <f t="shared" si="1261"/>
        <v>5.8908980512619079E-2</v>
      </c>
      <c r="T6259">
        <f t="shared" si="1262"/>
        <v>117.40392227617187</v>
      </c>
      <c r="U6259">
        <f t="shared" si="1263"/>
        <v>352.58163904586274</v>
      </c>
      <c r="V6259" s="9">
        <v>115.707427979</v>
      </c>
      <c r="W6259" s="9">
        <v>103.080444336</v>
      </c>
      <c r="X6259">
        <f t="shared" si="1270"/>
        <v>1.7501808901532808E-3</v>
      </c>
      <c r="Y6259">
        <f t="shared" si="1271"/>
        <v>33.574261013046431</v>
      </c>
      <c r="Z6259">
        <f t="shared" si="1264"/>
        <v>1.2235527740924237</v>
      </c>
      <c r="AA6259">
        <f t="shared" si="1265"/>
        <v>0.17356128532858281</v>
      </c>
      <c r="AB6259">
        <f>(1/(AA6259*k))*(LN((50-dTar)/(hTar-dTar)))</f>
        <v>25.17926183033401</v>
      </c>
      <c r="AC6259">
        <f t="shared" si="1266"/>
        <v>40.617855537509762</v>
      </c>
      <c r="AD6259" s="19">
        <v>111.679283142</v>
      </c>
      <c r="AE6259" s="19">
        <v>34.986858367899998</v>
      </c>
      <c r="AF6259">
        <f t="shared" si="1272"/>
        <v>5.3394845035630899E-3</v>
      </c>
      <c r="AG6259" s="23">
        <f t="shared" si="1267"/>
        <v>26.292728660544633</v>
      </c>
      <c r="AH6259" s="25">
        <f t="shared" si="1273"/>
        <v>29.06039371987098</v>
      </c>
      <c r="AI6259" s="25">
        <f t="shared" si="1268"/>
        <v>0.46506478268051998</v>
      </c>
    </row>
    <row r="6260" spans="6:35" ht="15">
      <c r="F6260" s="5">
        <v>2006</v>
      </c>
      <c r="G6260" s="5">
        <v>9</v>
      </c>
      <c r="H6260" s="5">
        <v>0</v>
      </c>
      <c r="I6260" s="5">
        <v>261</v>
      </c>
      <c r="J6260" s="5">
        <v>15</v>
      </c>
      <c r="K6260" s="5">
        <v>16.4449996948</v>
      </c>
      <c r="L6260" s="5">
        <v>0.29741841554600001</v>
      </c>
      <c r="M6260" s="5">
        <v>1.03849995136</v>
      </c>
      <c r="N6260" s="8">
        <f t="shared" si="1269"/>
        <v>1.03849995136</v>
      </c>
      <c r="O6260" s="5">
        <v>0</v>
      </c>
      <c r="P6260" s="5">
        <v>96.736587524399994</v>
      </c>
      <c r="Q6260" s="5">
        <v>25.845165252699999</v>
      </c>
      <c r="R6260" s="5">
        <v>406.822509766</v>
      </c>
      <c r="S6260">
        <f t="shared" si="1261"/>
        <v>6.1701434353330788E-2</v>
      </c>
      <c r="T6260">
        <f t="shared" si="1262"/>
        <v>112.09051202711149</v>
      </c>
      <c r="U6260">
        <f t="shared" si="1263"/>
        <v>336.62466879975858</v>
      </c>
      <c r="V6260" s="9">
        <v>129.36601257300001</v>
      </c>
      <c r="W6260" s="9">
        <v>98.415283203100003</v>
      </c>
      <c r="X6260">
        <f t="shared" si="1270"/>
        <v>1.7717743304705913E-3</v>
      </c>
      <c r="Y6260">
        <f t="shared" si="1271"/>
        <v>32.249982488715695</v>
      </c>
      <c r="Z6260">
        <f t="shared" si="1264"/>
        <v>1.2815526683970953</v>
      </c>
      <c r="AA6260">
        <f t="shared" si="1265"/>
        <v>0.18178858570956366</v>
      </c>
      <c r="AB6260">
        <f>(1/(AA6260*k))*(LN((50-dTar)/(hTar-dTar)))</f>
        <v>24.039710908360885</v>
      </c>
      <c r="AC6260">
        <f t="shared" si="1266"/>
        <v>38.779592166715531</v>
      </c>
      <c r="AD6260" s="19">
        <v>135.84025573700001</v>
      </c>
      <c r="AE6260" s="19">
        <v>33.403442382800002</v>
      </c>
      <c r="AF6260">
        <f t="shared" si="1272"/>
        <v>4.807154038486151E-3</v>
      </c>
      <c r="AG6260" s="23">
        <f t="shared" si="1267"/>
        <v>26.237957745844003</v>
      </c>
      <c r="AH6260" s="25">
        <f t="shared" si="1273"/>
        <v>28.5230908759515</v>
      </c>
      <c r="AI6260" s="25">
        <f t="shared" si="1268"/>
        <v>0.48711018097590875</v>
      </c>
    </row>
    <row r="6261" spans="6:35" ht="15">
      <c r="F6261" s="5">
        <v>2006</v>
      </c>
      <c r="G6261" s="5">
        <v>9</v>
      </c>
      <c r="H6261" s="5">
        <v>0</v>
      </c>
      <c r="I6261" s="5">
        <v>261</v>
      </c>
      <c r="J6261" s="5">
        <v>16</v>
      </c>
      <c r="K6261" s="5">
        <v>17.479999542200002</v>
      </c>
      <c r="L6261" s="5">
        <v>0.43343538045899999</v>
      </c>
      <c r="M6261" s="5">
        <v>1.1909999847399999</v>
      </c>
      <c r="N6261" s="8">
        <f t="shared" si="1269"/>
        <v>1.1909999847399999</v>
      </c>
      <c r="O6261" s="5">
        <v>1.125</v>
      </c>
      <c r="P6261" s="5">
        <v>96.736587524399994</v>
      </c>
      <c r="Q6261" s="5">
        <v>23.784400939899999</v>
      </c>
      <c r="R6261" s="5">
        <v>587.32501220699999</v>
      </c>
      <c r="S6261">
        <f t="shared" si="1261"/>
        <v>7.0762071078594335E-2</v>
      </c>
      <c r="T6261">
        <f t="shared" si="1262"/>
        <v>97.738029201977412</v>
      </c>
      <c r="U6261">
        <f t="shared" si="1263"/>
        <v>293.52200390786834</v>
      </c>
      <c r="V6261" s="9">
        <v>102.849304199</v>
      </c>
      <c r="W6261" s="9">
        <v>85.813835143999995</v>
      </c>
      <c r="X6261">
        <f t="shared" si="1270"/>
        <v>2.0738921843548508E-3</v>
      </c>
      <c r="Y6261">
        <f t="shared" si="1271"/>
        <v>29.831111628225926</v>
      </c>
      <c r="Z6261">
        <f t="shared" si="1264"/>
        <v>1.4697441309511805</v>
      </c>
      <c r="AA6261">
        <f t="shared" si="1265"/>
        <v>0.20848359455622387</v>
      </c>
      <c r="AB6261">
        <f>(1/(AA6261*k))*(LN((50-dTar)/(hTar-dTar)))</f>
        <v>20.96157760614183</v>
      </c>
      <c r="AC6261">
        <f t="shared" si="1266"/>
        <v>33.81411007128299</v>
      </c>
      <c r="AD6261" s="19">
        <v>115.36909484900001</v>
      </c>
      <c r="AE6261" s="19">
        <v>29.126340866100001</v>
      </c>
      <c r="AF6261">
        <f t="shared" si="1272"/>
        <v>5.6082247060289863E-3</v>
      </c>
      <c r="AG6261" s="23">
        <f t="shared" si="1267"/>
        <v>24.174025308495118</v>
      </c>
      <c r="AH6261" s="25">
        <f t="shared" si="1273"/>
        <v>26.324248556398786</v>
      </c>
      <c r="AI6261" s="25">
        <f t="shared" si="1268"/>
        <v>0.55864058284187168</v>
      </c>
    </row>
    <row r="6262" spans="6:35" ht="15">
      <c r="F6262" s="5">
        <v>2006</v>
      </c>
      <c r="G6262" s="5">
        <v>9</v>
      </c>
      <c r="H6262" s="5">
        <v>0</v>
      </c>
      <c r="I6262" s="5">
        <v>261</v>
      </c>
      <c r="J6262" s="5">
        <v>17</v>
      </c>
      <c r="K6262" s="5">
        <v>18.379999160800001</v>
      </c>
      <c r="L6262" s="5">
        <v>0.51047152280800001</v>
      </c>
      <c r="M6262" s="5">
        <v>1.1430000066799999</v>
      </c>
      <c r="N6262" s="8">
        <f t="shared" si="1269"/>
        <v>1.1430000066799999</v>
      </c>
      <c r="O6262" s="5">
        <v>0</v>
      </c>
      <c r="P6262" s="5">
        <v>96.736587524399994</v>
      </c>
      <c r="Q6262" s="5">
        <v>21.055305481000001</v>
      </c>
      <c r="R6262" s="5">
        <v>594.60247802699996</v>
      </c>
      <c r="S6262">
        <f t="shared" si="1261"/>
        <v>6.7910200463336373E-2</v>
      </c>
      <c r="T6262">
        <f t="shared" si="1262"/>
        <v>101.84251146786072</v>
      </c>
      <c r="U6262">
        <f t="shared" si="1263"/>
        <v>305.84838156785491</v>
      </c>
      <c r="V6262" s="9">
        <v>109.950210571</v>
      </c>
      <c r="W6262" s="9">
        <v>89.417556762700002</v>
      </c>
      <c r="X6262">
        <f t="shared" si="1270"/>
        <v>1.9793508227601356E-3</v>
      </c>
      <c r="Y6262">
        <f t="shared" si="1271"/>
        <v>26.371283003850717</v>
      </c>
      <c r="Z6262">
        <f t="shared" si="1264"/>
        <v>1.4105101368761335</v>
      </c>
      <c r="AA6262">
        <f t="shared" si="1265"/>
        <v>0.20008123679569606</v>
      </c>
      <c r="AB6262">
        <f>(1/(AA6262*k))*(LN((50-dTar)/(hTar-dTar)))</f>
        <v>21.841853423567507</v>
      </c>
      <c r="AC6262">
        <f t="shared" si="1266"/>
        <v>35.234124535022538</v>
      </c>
      <c r="AD6262" s="19">
        <v>136.74594116200001</v>
      </c>
      <c r="AE6262" s="19">
        <v>30.349493026699999</v>
      </c>
      <c r="AF6262">
        <f t="shared" si="1272"/>
        <v>4.9424315770167943E-3</v>
      </c>
      <c r="AG6262" s="23">
        <f t="shared" si="1267"/>
        <v>21.778928454336953</v>
      </c>
      <c r="AH6262" s="25">
        <f t="shared" si="1273"/>
        <v>23.524453793156695</v>
      </c>
      <c r="AI6262" s="25">
        <f t="shared" si="1268"/>
        <v>0.53612611091625773</v>
      </c>
    </row>
    <row r="6263" spans="6:35" ht="15">
      <c r="F6263" s="5">
        <v>2006</v>
      </c>
      <c r="G6263" s="5">
        <v>9</v>
      </c>
      <c r="H6263" s="5">
        <v>0</v>
      </c>
      <c r="I6263" s="5">
        <v>261</v>
      </c>
      <c r="J6263" s="5">
        <v>18</v>
      </c>
      <c r="K6263" s="5">
        <v>17.649999618500001</v>
      </c>
      <c r="L6263" s="5">
        <v>0.44315657019600002</v>
      </c>
      <c r="M6263" s="5">
        <v>0.87550002336499999</v>
      </c>
      <c r="N6263" s="8">
        <f t="shared" si="1269"/>
        <v>0.87550002336499999</v>
      </c>
      <c r="O6263" s="5">
        <v>1.125</v>
      </c>
      <c r="P6263" s="5">
        <v>96.736587524399994</v>
      </c>
      <c r="Q6263" s="5">
        <v>15.6169996262</v>
      </c>
      <c r="R6263" s="5">
        <v>210.63749694800001</v>
      </c>
      <c r="S6263">
        <f t="shared" si="1261"/>
        <v>5.2016956907173721E-2</v>
      </c>
      <c r="T6263">
        <f t="shared" si="1262"/>
        <v>132.95943824269045</v>
      </c>
      <c r="U6263">
        <f t="shared" si="1263"/>
        <v>399.29719342723746</v>
      </c>
      <c r="V6263" s="9">
        <v>158.99996948200001</v>
      </c>
      <c r="W6263" s="9">
        <v>116.73816680900001</v>
      </c>
      <c r="X6263">
        <f t="shared" si="1270"/>
        <v>1.481403944320076E-3</v>
      </c>
      <c r="Y6263">
        <f t="shared" si="1271"/>
        <v>19.447510316656569</v>
      </c>
      <c r="Z6263">
        <f t="shared" si="1264"/>
        <v>1.0804038937659899</v>
      </c>
      <c r="AA6263">
        <f t="shared" si="1265"/>
        <v>0.15325557871022111</v>
      </c>
      <c r="AB6263">
        <f>(1/(AA6263*k))*(LN((50-dTar)/(hTar-dTar)))</f>
        <v>28.515405988325277</v>
      </c>
      <c r="AC6263">
        <f t="shared" si="1266"/>
        <v>45.999547120634261</v>
      </c>
      <c r="AD6263" s="19">
        <v>195.43881225600001</v>
      </c>
      <c r="AE6263" s="19">
        <v>39.622467041</v>
      </c>
      <c r="AF6263">
        <f t="shared" si="1272"/>
        <v>3.5579486929782187E-3</v>
      </c>
      <c r="AG6263" s="23">
        <f t="shared" si="1267"/>
        <v>16.264652432858867</v>
      </c>
      <c r="AH6263" s="25">
        <f t="shared" si="1273"/>
        <v>17.474436874833042</v>
      </c>
      <c r="AI6263" s="25">
        <f t="shared" si="1268"/>
        <v>0.41065478555607726</v>
      </c>
    </row>
    <row r="6264" spans="6:35" ht="15">
      <c r="F6264" s="5">
        <v>2006</v>
      </c>
      <c r="G6264" s="5">
        <v>9</v>
      </c>
      <c r="H6264" s="5">
        <v>0</v>
      </c>
      <c r="I6264" s="5">
        <v>261</v>
      </c>
      <c r="J6264" s="5">
        <v>19</v>
      </c>
      <c r="K6264" s="5">
        <v>17.094999313399999</v>
      </c>
      <c r="L6264" s="5">
        <v>0.32749283313799998</v>
      </c>
      <c r="M6264" s="5">
        <v>0.64450001716600003</v>
      </c>
      <c r="N6264" s="8">
        <f t="shared" si="1269"/>
        <v>0.64450001716600003</v>
      </c>
      <c r="O6264" s="5">
        <v>0</v>
      </c>
      <c r="P6264" s="5">
        <v>96.736587524399994</v>
      </c>
      <c r="Q6264" s="5">
        <v>13.8549947739</v>
      </c>
      <c r="R6264" s="5">
        <v>77.346496582</v>
      </c>
      <c r="S6264">
        <f t="shared" si="1261"/>
        <v>3.8292322929636115E-2</v>
      </c>
      <c r="T6264">
        <f t="shared" si="1262"/>
        <v>180.61441146260009</v>
      </c>
      <c r="U6264">
        <f t="shared" si="1263"/>
        <v>542.41224649197318</v>
      </c>
      <c r="V6264" s="9">
        <v>456.54983520500002</v>
      </c>
      <c r="W6264" s="9">
        <v>158.57916259800001</v>
      </c>
      <c r="X6264">
        <f t="shared" si="1270"/>
        <v>8.6390010285039359E-4</v>
      </c>
      <c r="Y6264">
        <f t="shared" si="1271"/>
        <v>16.416508740765035</v>
      </c>
      <c r="Z6264">
        <f t="shared" si="1264"/>
        <v>0.79534015933211977</v>
      </c>
      <c r="AA6264">
        <f t="shared" si="1265"/>
        <v>0.11281921241976227</v>
      </c>
      <c r="AB6264">
        <f>(1/(AA6264*k))*(LN((50-dTar)/(hTar-dTar)))</f>
        <v>38.735823031966028</v>
      </c>
      <c r="AC6264">
        <f t="shared" si="1266"/>
        <v>62.486584183475586</v>
      </c>
      <c r="AD6264" s="19">
        <v>397.41452026399998</v>
      </c>
      <c r="AE6264" s="19">
        <v>53.8238449097</v>
      </c>
      <c r="AF6264">
        <f t="shared" si="1272"/>
        <v>1.9465669347990609E-3</v>
      </c>
      <c r="AG6264" s="23">
        <f t="shared" si="1267"/>
        <v>14.419697885632973</v>
      </c>
      <c r="AH6264" s="25">
        <f t="shared" si="1273"/>
        <v>15.178673244979384</v>
      </c>
      <c r="AI6264" s="25">
        <f t="shared" si="1268"/>
        <v>0.30230383698099678</v>
      </c>
    </row>
    <row r="6265" spans="6:35" ht="15">
      <c r="F6265" s="5">
        <v>2006</v>
      </c>
      <c r="G6265" s="5">
        <v>9</v>
      </c>
      <c r="H6265" s="5">
        <v>0</v>
      </c>
      <c r="I6265" s="5">
        <v>261</v>
      </c>
      <c r="J6265" s="5">
        <v>20</v>
      </c>
      <c r="K6265" s="5">
        <v>15.6649999619</v>
      </c>
      <c r="L6265" s="5">
        <v>0.18508717417699999</v>
      </c>
      <c r="M6265" s="5">
        <v>0.95700001716600003</v>
      </c>
      <c r="N6265" s="8">
        <f t="shared" si="1269"/>
        <v>0.95700001716600003</v>
      </c>
      <c r="O6265" s="5">
        <v>1.125</v>
      </c>
      <c r="P6265" s="5">
        <v>96.736587524399994</v>
      </c>
      <c r="Q6265" s="5">
        <v>14.2541503906</v>
      </c>
      <c r="R6265" s="5">
        <v>1.5016249418300001</v>
      </c>
      <c r="S6265">
        <f t="shared" si="1261"/>
        <v>5.6859197400997354E-2</v>
      </c>
      <c r="T6265">
        <f t="shared" si="1262"/>
        <v>121.63635235116314</v>
      </c>
      <c r="U6265">
        <f t="shared" si="1263"/>
        <v>365.29226322311217</v>
      </c>
      <c r="V6265" s="9">
        <v>450.10931396500001</v>
      </c>
      <c r="W6265" s="9">
        <v>106.79652404799999</v>
      </c>
      <c r="X6265">
        <f t="shared" si="1270"/>
        <v>1.0843657112930534E-3</v>
      </c>
      <c r="Y6265">
        <f t="shared" si="1271"/>
        <v>16.419908199778895</v>
      </c>
      <c r="Z6265">
        <f t="shared" si="1264"/>
        <v>1.1809783178603164</v>
      </c>
      <c r="AA6265">
        <f t="shared" si="1265"/>
        <v>0.16752208742697119</v>
      </c>
      <c r="AB6265">
        <f>(1/(AA6265*k))*(LN((50-dTar)/(hTar-dTar)))</f>
        <v>26.08697822490301</v>
      </c>
      <c r="AC6265">
        <f t="shared" si="1266"/>
        <v>42.082135691235926</v>
      </c>
      <c r="AD6265" s="19">
        <v>392.50076293900003</v>
      </c>
      <c r="AE6265" s="19">
        <v>36.2481422424</v>
      </c>
      <c r="AF6265">
        <f t="shared" si="1272"/>
        <v>2.1239041464781185E-3</v>
      </c>
      <c r="AG6265" s="23">
        <f t="shared" si="1267"/>
        <v>14.952322707496855</v>
      </c>
      <c r="AH6265" s="25">
        <f t="shared" si="1273"/>
        <v>15.510142805235994</v>
      </c>
      <c r="AI6265" s="25">
        <f t="shared" si="1268"/>
        <v>0.4488824972453756</v>
      </c>
    </row>
    <row r="6266" spans="6:35" ht="15">
      <c r="F6266" s="5">
        <v>2006</v>
      </c>
      <c r="G6266" s="5">
        <v>9</v>
      </c>
      <c r="H6266" s="5">
        <v>0</v>
      </c>
      <c r="I6266" s="5">
        <v>261</v>
      </c>
      <c r="J6266" s="5">
        <v>21</v>
      </c>
      <c r="K6266" s="5">
        <v>14.7550001144</v>
      </c>
      <c r="L6266" s="5">
        <v>0.148554131389</v>
      </c>
      <c r="M6266" s="5">
        <v>1.11800003052</v>
      </c>
      <c r="N6266" s="8">
        <f t="shared" si="1269"/>
        <v>1.11800003052</v>
      </c>
      <c r="O6266" s="5">
        <v>0</v>
      </c>
      <c r="P6266" s="5">
        <v>96.736587524399994</v>
      </c>
      <c r="Q6266" s="5">
        <v>15.838159561199999</v>
      </c>
      <c r="R6266" s="5">
        <v>1.86447501183</v>
      </c>
      <c r="S6266">
        <f t="shared" si="1261"/>
        <v>6.6424851922057201E-2</v>
      </c>
      <c r="T6266">
        <f t="shared" si="1262"/>
        <v>104.11984625253582</v>
      </c>
      <c r="U6266">
        <f t="shared" si="1263"/>
        <v>312.68756049365027</v>
      </c>
      <c r="V6266" s="9">
        <v>448.1456604</v>
      </c>
      <c r="W6266" s="9">
        <v>91.417060852099993</v>
      </c>
      <c r="X6266">
        <f t="shared" si="1270"/>
        <v>1.1733642351535504E-3</v>
      </c>
      <c r="Y6266">
        <f t="shared" si="1271"/>
        <v>18.042409863285499</v>
      </c>
      <c r="Z6266">
        <f t="shared" si="1264"/>
        <v>1.3796591136134417</v>
      </c>
      <c r="AA6266">
        <f t="shared" si="1265"/>
        <v>0.19570501096829226</v>
      </c>
      <c r="AB6266">
        <f>(1/(AA6266*k))*(LN((50-dTar)/(hTar-dTar)))</f>
        <v>22.330266482577379</v>
      </c>
      <c r="AC6266">
        <f t="shared" si="1266"/>
        <v>36.022006690074306</v>
      </c>
      <c r="AD6266" s="19">
        <v>390.04013061500001</v>
      </c>
      <c r="AE6266" s="19">
        <v>31.028150558499998</v>
      </c>
      <c r="AF6266">
        <f t="shared" si="1272"/>
        <v>2.1877515811459672E-3</v>
      </c>
      <c r="AG6266" s="23">
        <f t="shared" si="1267"/>
        <v>16.620538022958161</v>
      </c>
      <c r="AH6266" s="25">
        <f t="shared" si="1273"/>
        <v>17.160982646535498</v>
      </c>
      <c r="AI6266" s="25">
        <f t="shared" si="1268"/>
        <v>0.52439982927730022</v>
      </c>
    </row>
    <row r="6267" spans="6:35" ht="15">
      <c r="F6267" s="5">
        <v>2006</v>
      </c>
      <c r="G6267" s="5">
        <v>9</v>
      </c>
      <c r="H6267" s="5">
        <v>0</v>
      </c>
      <c r="I6267" s="5">
        <v>261</v>
      </c>
      <c r="J6267" s="5">
        <v>22</v>
      </c>
      <c r="K6267" s="5">
        <v>14.4799995422</v>
      </c>
      <c r="L6267" s="5">
        <v>0.17809543013599999</v>
      </c>
      <c r="M6267" s="5">
        <v>0.68999999761599995</v>
      </c>
      <c r="N6267" s="8">
        <f t="shared" si="1269"/>
        <v>0.68999999761599995</v>
      </c>
      <c r="O6267" s="5">
        <v>1.125</v>
      </c>
      <c r="P6267" s="5">
        <v>96.736587524399994</v>
      </c>
      <c r="Q6267" s="5">
        <v>14.759519577000001</v>
      </c>
      <c r="R6267" s="5">
        <v>1.56517505646</v>
      </c>
      <c r="S6267">
        <f t="shared" si="1261"/>
        <v>4.0995658691122643E-2</v>
      </c>
      <c r="T6267">
        <f t="shared" si="1262"/>
        <v>168.70433578299117</v>
      </c>
      <c r="U6267">
        <f t="shared" si="1263"/>
        <v>506.64449765647225</v>
      </c>
      <c r="V6267" s="9">
        <v>455.270019531</v>
      </c>
      <c r="W6267" s="9">
        <v>148.122116089</v>
      </c>
      <c r="X6267">
        <f t="shared" si="1270"/>
        <v>9.00871169493137E-4</v>
      </c>
      <c r="Y6267">
        <f t="shared" si="1271"/>
        <v>17.404701255504008</v>
      </c>
      <c r="Z6267">
        <f t="shared" si="1264"/>
        <v>0.85148905108830186</v>
      </c>
      <c r="AA6267">
        <f t="shared" si="1265"/>
        <v>0.12078394759860002</v>
      </c>
      <c r="AB6267">
        <f>(1/(AA6267*k))*(LN((50-dTar)/(hTar-dTar)))</f>
        <v>36.181505355504285</v>
      </c>
      <c r="AC6267">
        <f t="shared" si="1266"/>
        <v>58.366093794260131</v>
      </c>
      <c r="AD6267" s="19">
        <v>396.6875</v>
      </c>
      <c r="AE6267" s="19">
        <v>50.274597168</v>
      </c>
      <c r="AF6267">
        <f t="shared" si="1272"/>
        <v>1.9789119583765395E-3</v>
      </c>
      <c r="AG6267" s="23">
        <f t="shared" si="1267"/>
        <v>15.39443457316154</v>
      </c>
      <c r="AH6267" s="25">
        <f t="shared" si="1273"/>
        <v>16.158524408556634</v>
      </c>
      <c r="AI6267" s="25">
        <f t="shared" si="1268"/>
        <v>0.3236456807455293</v>
      </c>
    </row>
    <row r="6268" spans="6:35" ht="15">
      <c r="F6268" s="5">
        <v>2006</v>
      </c>
      <c r="G6268" s="5">
        <v>9</v>
      </c>
      <c r="H6268" s="5">
        <v>0</v>
      </c>
      <c r="I6268" s="5">
        <v>261</v>
      </c>
      <c r="J6268" s="5">
        <v>23</v>
      </c>
      <c r="K6268" s="5">
        <v>14.175000190700001</v>
      </c>
      <c r="L6268" s="5">
        <v>0.14874532818799999</v>
      </c>
      <c r="M6268" s="5">
        <v>0.75800001621199997</v>
      </c>
      <c r="N6268" s="8">
        <f t="shared" si="1269"/>
        <v>0.75800001621199997</v>
      </c>
      <c r="O6268" s="5">
        <v>0</v>
      </c>
      <c r="P6268" s="5">
        <v>96.736587524399994</v>
      </c>
      <c r="Q6268" s="5">
        <v>18.556100845300001</v>
      </c>
      <c r="R6268" s="5">
        <v>1.42885005474</v>
      </c>
      <c r="S6268">
        <f t="shared" si="1261"/>
        <v>4.5035811680953559E-2</v>
      </c>
      <c r="T6268">
        <f t="shared" si="1262"/>
        <v>153.56990606648739</v>
      </c>
      <c r="U6268">
        <f t="shared" si="1263"/>
        <v>461.19352862566734</v>
      </c>
      <c r="V6268" s="9">
        <v>453.62872314499998</v>
      </c>
      <c r="W6268" s="9">
        <v>134.83412170400001</v>
      </c>
      <c r="X6268">
        <f t="shared" si="1270"/>
        <v>9.5269273380364436E-4</v>
      </c>
      <c r="Y6268">
        <f t="shared" si="1271"/>
        <v>21.736216567854406</v>
      </c>
      <c r="Z6268">
        <f t="shared" si="1264"/>
        <v>0.93540393733228444</v>
      </c>
      <c r="AA6268">
        <f t="shared" si="1265"/>
        <v>0.1326872964553836</v>
      </c>
      <c r="AB6268">
        <f>(1/(AA6268*k))*(LN((50-dTar)/(hTar-dTar)))</f>
        <v>32.935670283757467</v>
      </c>
      <c r="AC6268">
        <f t="shared" si="1266"/>
        <v>53.130084060092088</v>
      </c>
      <c r="AD6268" s="19">
        <v>395.60836791999998</v>
      </c>
      <c r="AE6268" s="19">
        <v>45.764472961400003</v>
      </c>
      <c r="AF6268">
        <f t="shared" si="1272"/>
        <v>2.0222327302074432E-3</v>
      </c>
      <c r="AG6268" s="23">
        <f t="shared" si="1267"/>
        <v>19.400847138977706</v>
      </c>
      <c r="AH6268" s="25">
        <f t="shared" si="1273"/>
        <v>20.288506501872689</v>
      </c>
      <c r="AI6268" s="25">
        <f t="shared" si="1268"/>
        <v>0.35554120594154376</v>
      </c>
    </row>
    <row r="6269" spans="6:35" ht="15">
      <c r="F6269" s="5">
        <v>2006</v>
      </c>
      <c r="G6269" s="5">
        <v>9</v>
      </c>
      <c r="H6269" s="5">
        <v>0</v>
      </c>
      <c r="I6269" s="5">
        <v>261</v>
      </c>
      <c r="J6269" s="5">
        <v>24</v>
      </c>
      <c r="K6269" s="5">
        <v>14.9099998474</v>
      </c>
      <c r="L6269" s="5">
        <v>0.189040958881</v>
      </c>
      <c r="M6269" s="5">
        <v>0.83999997377400004</v>
      </c>
      <c r="N6269" s="8">
        <f t="shared" si="1269"/>
        <v>0.83999997377400004</v>
      </c>
      <c r="O6269" s="5">
        <v>0</v>
      </c>
      <c r="P6269" s="5">
        <v>96.736587524399994</v>
      </c>
      <c r="Q6269" s="5">
        <v>19.9538707733</v>
      </c>
      <c r="R6269" s="5">
        <v>1.5334000587500001</v>
      </c>
      <c r="S6269">
        <f t="shared" si="1261"/>
        <v>4.990775702082749E-2</v>
      </c>
      <c r="T6269">
        <f t="shared" si="1262"/>
        <v>138.57856538385025</v>
      </c>
      <c r="U6269">
        <f t="shared" si="1263"/>
        <v>416.17227748768988</v>
      </c>
      <c r="V6269" s="9">
        <v>451.98611450200002</v>
      </c>
      <c r="W6269" s="9">
        <v>121.6717453</v>
      </c>
      <c r="X6269">
        <f t="shared" si="1270"/>
        <v>1.0102743514540352E-3</v>
      </c>
      <c r="Y6269">
        <f t="shared" si="1271"/>
        <v>23.202239266092072</v>
      </c>
      <c r="Z6269">
        <f t="shared" si="1264"/>
        <v>1.0365953377598045</v>
      </c>
      <c r="AA6269">
        <f t="shared" si="1265"/>
        <v>0.14704132342853729</v>
      </c>
      <c r="AB6269">
        <f>(1/(AA6269*k))*(LN((50-dTar)/(hTar-dTar)))</f>
        <v>29.720523081537713</v>
      </c>
      <c r="AC6269">
        <f t="shared" si="1266"/>
        <v>47.943578376503574</v>
      </c>
      <c r="AD6269" s="19">
        <v>394.318847656</v>
      </c>
      <c r="AE6269" s="19">
        <v>41.2969932556</v>
      </c>
      <c r="AF6269">
        <f t="shared" si="1272"/>
        <v>2.0679981820480313E-3</v>
      </c>
      <c r="AG6269" s="23">
        <f t="shared" si="1267"/>
        <v>20.901801445230372</v>
      </c>
      <c r="AH6269" s="25">
        <f t="shared" si="1273"/>
        <v>21.77618352165749</v>
      </c>
      <c r="AI6269" s="25">
        <f t="shared" si="1268"/>
        <v>0.39400342648930031</v>
      </c>
    </row>
    <row r="6270" spans="6:35" ht="15">
      <c r="F6270" s="5">
        <v>2006</v>
      </c>
      <c r="G6270" s="5">
        <v>9</v>
      </c>
      <c r="H6270" s="5">
        <v>0</v>
      </c>
      <c r="I6270" s="5">
        <v>262</v>
      </c>
      <c r="J6270" s="5">
        <v>1</v>
      </c>
      <c r="K6270" s="5">
        <v>15.2700004578</v>
      </c>
      <c r="L6270" s="5">
        <v>0.12146119773400001</v>
      </c>
      <c r="M6270" s="5">
        <v>0.89200001954999997</v>
      </c>
      <c r="N6270" s="8">
        <f t="shared" si="1269"/>
        <v>0.89200001954999997</v>
      </c>
      <c r="O6270" s="5">
        <v>0</v>
      </c>
      <c r="P6270" s="5">
        <v>96.736587524399994</v>
      </c>
      <c r="Q6270" s="5">
        <v>13.866635322600001</v>
      </c>
      <c r="R6270" s="5">
        <v>1.3960499763500001</v>
      </c>
      <c r="S6270">
        <f t="shared" si="1261"/>
        <v>5.2997287652597189E-2</v>
      </c>
      <c r="T6270">
        <f t="shared" si="1262"/>
        <v>130.49998737309193</v>
      </c>
      <c r="U6270">
        <f t="shared" si="1263"/>
        <v>391.91109250365855</v>
      </c>
      <c r="V6270" s="9">
        <v>451.97171020500002</v>
      </c>
      <c r="W6270" s="9">
        <v>114.57877349899999</v>
      </c>
      <c r="X6270">
        <f t="shared" si="1270"/>
        <v>1.0433386426993729E-3</v>
      </c>
      <c r="Y6270">
        <f t="shared" si="1271"/>
        <v>16.052238808208248</v>
      </c>
      <c r="Z6270">
        <f t="shared" si="1264"/>
        <v>1.1007655838284078</v>
      </c>
      <c r="AA6270">
        <f t="shared" si="1265"/>
        <v>0.15614388984278901</v>
      </c>
      <c r="AB6270">
        <f>(1/(AA6270*k))*(LN((50-dTar)/(hTar-dTar)))</f>
        <v>27.987935046947442</v>
      </c>
      <c r="AC6270">
        <f t="shared" si="1266"/>
        <v>45.148658852285251</v>
      </c>
      <c r="AD6270" s="19">
        <v>393.50765991200001</v>
      </c>
      <c r="AE6270" s="19">
        <v>38.889541626000003</v>
      </c>
      <c r="AF6270">
        <f t="shared" si="1272"/>
        <v>2.0940397204631343E-3</v>
      </c>
      <c r="AG6270" s="23">
        <f t="shared" si="1267"/>
        <v>14.534610630728288</v>
      </c>
      <c r="AH6270" s="25">
        <f t="shared" si="1273"/>
        <v>15.111451641180883</v>
      </c>
      <c r="AI6270" s="25">
        <f t="shared" si="1268"/>
        <v>0.41839413702860406</v>
      </c>
    </row>
    <row r="6271" spans="6:35" ht="15">
      <c r="F6271" s="5">
        <v>2006</v>
      </c>
      <c r="G6271" s="5">
        <v>9</v>
      </c>
      <c r="H6271" s="5">
        <v>0</v>
      </c>
      <c r="I6271" s="5">
        <v>262</v>
      </c>
      <c r="J6271" s="5">
        <v>2</v>
      </c>
      <c r="K6271" s="5">
        <v>14.829999923700001</v>
      </c>
      <c r="L6271" s="5">
        <v>7.4215494096300003E-2</v>
      </c>
      <c r="M6271" s="5">
        <v>0.78299999237100004</v>
      </c>
      <c r="N6271" s="8">
        <f t="shared" si="1269"/>
        <v>0.78299999237100004</v>
      </c>
      <c r="O6271" s="5">
        <v>0</v>
      </c>
      <c r="P6271" s="5">
        <v>96.736587524399994</v>
      </c>
      <c r="Q6271" s="5">
        <v>13.8646945953</v>
      </c>
      <c r="R6271" s="5">
        <v>1.4893250465400001</v>
      </c>
      <c r="S6271">
        <f t="shared" si="1261"/>
        <v>4.6521160222173327E-2</v>
      </c>
      <c r="T6271">
        <f t="shared" si="1262"/>
        <v>148.66665698882588</v>
      </c>
      <c r="U6271">
        <f t="shared" si="1263"/>
        <v>446.46833407564782</v>
      </c>
      <c r="V6271" s="9">
        <v>453.97299194300001</v>
      </c>
      <c r="W6271" s="9">
        <v>130.52908325199999</v>
      </c>
      <c r="X6271">
        <f t="shared" si="1270"/>
        <v>9.6995994357145746E-4</v>
      </c>
      <c r="Y6271">
        <f t="shared" si="1271"/>
        <v>16.20087166620506</v>
      </c>
      <c r="Z6271">
        <f t="shared" si="1264"/>
        <v>0.96625496059374238</v>
      </c>
      <c r="AA6271">
        <f t="shared" si="1265"/>
        <v>0.13706352228261234</v>
      </c>
      <c r="AB6271">
        <f>(1/(AA6271*k))*(LN((50-dTar)/(hTar-dTar)))</f>
        <v>31.884085379674246</v>
      </c>
      <c r="AC6271">
        <f t="shared" si="1266"/>
        <v>51.433722824115705</v>
      </c>
      <c r="AD6271" s="19">
        <v>395.21386718799999</v>
      </c>
      <c r="AE6271" s="19">
        <v>44.303287506099998</v>
      </c>
      <c r="AF6271">
        <f t="shared" si="1272"/>
        <v>2.0368636574295503E-3</v>
      </c>
      <c r="AG6271" s="23">
        <f t="shared" si="1267"/>
        <v>14.503611958674048</v>
      </c>
      <c r="AH6271" s="25">
        <f t="shared" si="1273"/>
        <v>15.148729794004694</v>
      </c>
      <c r="AI6271" s="25">
        <f t="shared" si="1268"/>
        <v>0.36726748758003225</v>
      </c>
    </row>
    <row r="6272" spans="6:35" ht="15">
      <c r="F6272" s="5">
        <v>2006</v>
      </c>
      <c r="G6272" s="5">
        <v>9</v>
      </c>
      <c r="H6272" s="5">
        <v>0</v>
      </c>
      <c r="I6272" s="5">
        <v>262</v>
      </c>
      <c r="J6272" s="5">
        <v>3</v>
      </c>
      <c r="K6272" s="5">
        <v>14.760000228899999</v>
      </c>
      <c r="L6272" s="5">
        <v>5.96087314188E-2</v>
      </c>
      <c r="M6272" s="5">
        <v>0.15399999916599999</v>
      </c>
      <c r="N6272" s="8">
        <f t="shared" si="1269"/>
        <v>0.15399999916599999</v>
      </c>
      <c r="O6272" s="5">
        <v>0</v>
      </c>
      <c r="P6272" s="5">
        <v>96.736587524399994</v>
      </c>
      <c r="Q6272" s="5">
        <v>17.6598205566</v>
      </c>
      <c r="R6272" s="5">
        <v>1.3232749700499999</v>
      </c>
      <c r="S6272">
        <f t="shared" si="1261"/>
        <v>9.1497556899355435E-3</v>
      </c>
      <c r="T6272">
        <f t="shared" si="1262"/>
        <v>755.88306440570943</v>
      </c>
      <c r="U6272">
        <f t="shared" si="1263"/>
        <v>2270.0305458982525</v>
      </c>
      <c r="V6272" s="9">
        <v>509.06585693400001</v>
      </c>
      <c r="W6272" s="9">
        <v>663.66412353500004</v>
      </c>
      <c r="X6272">
        <f t="shared" si="1270"/>
        <v>2.9046458280825721E-4</v>
      </c>
      <c r="Y6272">
        <f t="shared" si="1271"/>
        <v>22.627951581612415</v>
      </c>
      <c r="Z6272">
        <f t="shared" si="1264"/>
        <v>0.19004248349350419</v>
      </c>
      <c r="AA6272">
        <f t="shared" si="1265"/>
        <v>2.6957576657561527E-2</v>
      </c>
      <c r="AB6272">
        <f>(1/(AA6272*k))*(LN((50-dTar)/(hTar-dTar)))</f>
        <v>162.11193989767926</v>
      </c>
      <c r="AC6272">
        <f t="shared" si="1266"/>
        <v>261.510420759704</v>
      </c>
      <c r="AD6272" s="19">
        <v>405.51583862299998</v>
      </c>
      <c r="AE6272" s="19">
        <v>225.256317139</v>
      </c>
      <c r="AF6272">
        <f t="shared" si="1272"/>
        <v>1.1207212001137579E-3</v>
      </c>
      <c r="AG6272" s="23">
        <f t="shared" si="1267"/>
        <v>15.996145363782791</v>
      </c>
      <c r="AH6272" s="25">
        <f t="shared" si="1273"/>
        <v>18.516853569247807</v>
      </c>
      <c r="AI6272" s="25">
        <f t="shared" si="1268"/>
        <v>7.2233963387096797E-2</v>
      </c>
    </row>
    <row r="6273" spans="6:35" ht="15">
      <c r="F6273" s="5">
        <v>2006</v>
      </c>
      <c r="G6273" s="5">
        <v>9</v>
      </c>
      <c r="H6273" s="5">
        <v>0</v>
      </c>
      <c r="I6273" s="5">
        <v>262</v>
      </c>
      <c r="J6273" s="5">
        <v>4</v>
      </c>
      <c r="K6273" s="5">
        <v>14.649999618500001</v>
      </c>
      <c r="L6273" s="5">
        <v>6.0854341834799999E-2</v>
      </c>
      <c r="M6273" s="5">
        <v>1.0325000286099999</v>
      </c>
      <c r="N6273" s="8">
        <f t="shared" si="1269"/>
        <v>1.0325000286099999</v>
      </c>
      <c r="O6273" s="5">
        <v>0</v>
      </c>
      <c r="P6273" s="5">
        <v>96.736587524399994</v>
      </c>
      <c r="Q6273" s="5">
        <v>16.804765701299999</v>
      </c>
      <c r="R6273" s="5">
        <v>1.32737505436</v>
      </c>
      <c r="S6273">
        <f t="shared" si="1261"/>
        <v>6.1344954953212023E-2</v>
      </c>
      <c r="T6273">
        <f t="shared" si="1262"/>
        <v>112.74187705813817</v>
      </c>
      <c r="U6273">
        <f t="shared" si="1263"/>
        <v>338.58081596932516</v>
      </c>
      <c r="V6273" s="9">
        <v>449.99127197299998</v>
      </c>
      <c r="W6273" s="9">
        <v>98.987190246599994</v>
      </c>
      <c r="X6273">
        <f t="shared" si="1270"/>
        <v>1.1266853094483011E-3</v>
      </c>
      <c r="Y6273">
        <f t="shared" si="1271"/>
        <v>19.24998805423342</v>
      </c>
      <c r="Z6273">
        <f t="shared" si="1264"/>
        <v>1.2741485110831066</v>
      </c>
      <c r="AA6273">
        <f t="shared" si="1265"/>
        <v>0.18073830403197594</v>
      </c>
      <c r="AB6273">
        <f>(1/(AA6273*k))*(LN((50-dTar)/(hTar-dTar)))</f>
        <v>24.179407183795064</v>
      </c>
      <c r="AC6273">
        <f t="shared" si="1266"/>
        <v>39.00494282127196</v>
      </c>
      <c r="AD6273" s="19">
        <v>391.3409729</v>
      </c>
      <c r="AE6273" s="19">
        <v>33.597549438500003</v>
      </c>
      <c r="AF6273">
        <f t="shared" si="1272"/>
        <v>2.1554350370160337E-3</v>
      </c>
      <c r="AG6273" s="23">
        <f t="shared" si="1267"/>
        <v>17.631591116350119</v>
      </c>
      <c r="AH6273" s="25">
        <f t="shared" si="1273"/>
        <v>18.246733704511716</v>
      </c>
      <c r="AI6273" s="25">
        <f t="shared" si="1268"/>
        <v>0.48429590693307745</v>
      </c>
    </row>
    <row r="6274" spans="6:35" ht="15">
      <c r="F6274" s="5">
        <v>2006</v>
      </c>
      <c r="G6274" s="5">
        <v>9</v>
      </c>
      <c r="H6274" s="5">
        <v>0</v>
      </c>
      <c r="I6274" s="5">
        <v>262</v>
      </c>
      <c r="J6274" s="5">
        <v>5</v>
      </c>
      <c r="K6274" s="5">
        <v>14.515000343300001</v>
      </c>
      <c r="L6274" s="5">
        <v>5.3714916109999997E-2</v>
      </c>
      <c r="M6274" s="5">
        <v>1.09549999237</v>
      </c>
      <c r="N6274" s="8">
        <f t="shared" si="1269"/>
        <v>1.09549999237</v>
      </c>
      <c r="O6274" s="5">
        <v>0</v>
      </c>
      <c r="P6274" s="5">
        <v>96.736587524399994</v>
      </c>
      <c r="Q6274" s="5">
        <v>17.530809402500001</v>
      </c>
      <c r="R6274" s="5">
        <v>1.4093749523200001</v>
      </c>
      <c r="S6274">
        <f t="shared" si="1261"/>
        <v>6.5088034693475155E-2</v>
      </c>
      <c r="T6274">
        <f t="shared" si="1262"/>
        <v>106.25832231750228</v>
      </c>
      <c r="U6274">
        <f t="shared" si="1263"/>
        <v>319.10972579637837</v>
      </c>
      <c r="V6274" s="9">
        <v>449.26211547899999</v>
      </c>
      <c r="W6274" s="9">
        <v>93.294631957999997</v>
      </c>
      <c r="X6274">
        <f t="shared" si="1270"/>
        <v>1.1605418466004939E-3</v>
      </c>
      <c r="Y6274">
        <f t="shared" si="1271"/>
        <v>19.996753665504109</v>
      </c>
      <c r="Z6274">
        <f t="shared" si="1264"/>
        <v>1.3518931191207051</v>
      </c>
      <c r="AA6274">
        <f t="shared" si="1265"/>
        <v>0.19176639728964626</v>
      </c>
      <c r="AB6274">
        <f>(1/(AA6274*k))*(LN((50-dTar)/(hTar-dTar)))</f>
        <v>22.788898934660462</v>
      </c>
      <c r="AC6274">
        <f t="shared" si="1266"/>
        <v>36.761848342663271</v>
      </c>
      <c r="AD6274" s="19">
        <v>390.38116455099998</v>
      </c>
      <c r="AE6274" s="19">
        <v>31.665426254300002</v>
      </c>
      <c r="AF6274">
        <f t="shared" si="1272"/>
        <v>2.17955886307816E-3</v>
      </c>
      <c r="AG6274" s="23">
        <f t="shared" si="1267"/>
        <v>18.394521529229504</v>
      </c>
      <c r="AH6274" s="25">
        <f t="shared" si="1273"/>
        <v>19.003519977059437</v>
      </c>
      <c r="AI6274" s="25">
        <f t="shared" si="1268"/>
        <v>0.51384614784394211</v>
      </c>
    </row>
    <row r="6275" spans="6:35" ht="15">
      <c r="F6275" s="5">
        <v>2006</v>
      </c>
      <c r="G6275" s="5">
        <v>9</v>
      </c>
      <c r="H6275" s="5">
        <v>0</v>
      </c>
      <c r="I6275" s="5">
        <v>262</v>
      </c>
      <c r="J6275" s="5">
        <v>6</v>
      </c>
      <c r="K6275" s="5">
        <v>14.6450004578</v>
      </c>
      <c r="L6275" s="5">
        <v>7.4168331921100006E-2</v>
      </c>
      <c r="M6275" s="5">
        <v>1.1080000400500001</v>
      </c>
      <c r="N6275" s="8">
        <f t="shared" si="1269"/>
        <v>1.1080000400500001</v>
      </c>
      <c r="O6275" s="5">
        <v>0.80000001192100001</v>
      </c>
      <c r="P6275" s="5">
        <v>96.736587524399994</v>
      </c>
      <c r="Q6275" s="5">
        <v>19.0003604889</v>
      </c>
      <c r="R6275" s="5">
        <v>1.0690749883699999</v>
      </c>
      <c r="S6275">
        <f t="shared" si="1261"/>
        <v>6.5830712505189043E-2</v>
      </c>
      <c r="T6275">
        <f t="shared" si="1262"/>
        <v>105.05955512674872</v>
      </c>
      <c r="U6275">
        <f t="shared" si="1263"/>
        <v>315.50964759834295</v>
      </c>
      <c r="V6275" s="9">
        <v>449.126953125</v>
      </c>
      <c r="W6275" s="9">
        <v>92.242111206100006</v>
      </c>
      <c r="X6275">
        <f t="shared" si="1270"/>
        <v>1.1670263084821997E-3</v>
      </c>
      <c r="Y6275">
        <f t="shared" si="1271"/>
        <v>21.655479611829662</v>
      </c>
      <c r="Z6275">
        <f t="shared" si="1264"/>
        <v>1.3673187043009607</v>
      </c>
      <c r="AA6275">
        <f t="shared" si="1265"/>
        <v>0.19395452063628046</v>
      </c>
      <c r="AB6275">
        <f>(1/(AA6275*k))*(LN((50-dTar)/(hTar-dTar)))</f>
        <v>22.531802984334419</v>
      </c>
      <c r="AC6275">
        <f t="shared" si="1266"/>
        <v>36.347114732123444</v>
      </c>
      <c r="AD6275" s="19">
        <v>390.19158935500002</v>
      </c>
      <c r="AE6275" s="19">
        <v>31.3081855774</v>
      </c>
      <c r="AF6275">
        <f t="shared" si="1272"/>
        <v>2.1841362747549217E-3</v>
      </c>
      <c r="AG6275" s="23">
        <f t="shared" si="1267"/>
        <v>19.936314930800439</v>
      </c>
      <c r="AH6275" s="25">
        <f t="shared" si="1273"/>
        <v>20.589758710017833</v>
      </c>
      <c r="AI6275" s="25">
        <f t="shared" si="1268"/>
        <v>0.51970931661890296</v>
      </c>
    </row>
    <row r="6276" spans="6:35" ht="15">
      <c r="F6276" s="5">
        <v>2006</v>
      </c>
      <c r="G6276" s="5">
        <v>9</v>
      </c>
      <c r="H6276" s="5">
        <v>0</v>
      </c>
      <c r="I6276" s="5">
        <v>262</v>
      </c>
      <c r="J6276" s="5">
        <v>7</v>
      </c>
      <c r="K6276" s="5">
        <v>14.2449998856</v>
      </c>
      <c r="L6276" s="5">
        <v>6.8214133381800005E-2</v>
      </c>
      <c r="M6276" s="5">
        <v>0.67400002479599996</v>
      </c>
      <c r="N6276" s="8">
        <f t="shared" si="1269"/>
        <v>0.67400002479599996</v>
      </c>
      <c r="O6276" s="5">
        <v>0</v>
      </c>
      <c r="P6276" s="5">
        <v>96.736587524399994</v>
      </c>
      <c r="Q6276" s="5">
        <v>19.125490188600001</v>
      </c>
      <c r="R6276" s="5">
        <v>1.36222505569</v>
      </c>
      <c r="S6276">
        <f t="shared" si="1261"/>
        <v>4.0045036333061418E-2</v>
      </c>
      <c r="T6276">
        <f t="shared" si="1262"/>
        <v>172.70917953349547</v>
      </c>
      <c r="U6276">
        <f t="shared" si="1263"/>
        <v>518.67164586668139</v>
      </c>
      <c r="V6276" s="9">
        <v>458.89520263700001</v>
      </c>
      <c r="W6276" s="9">
        <v>151.63836669899999</v>
      </c>
      <c r="X6276">
        <f t="shared" si="1270"/>
        <v>8.8557862338645838E-4</v>
      </c>
      <c r="Y6276">
        <f t="shared" si="1271"/>
        <v>22.578873784004106</v>
      </c>
      <c r="Z6276">
        <f t="shared" si="1264"/>
        <v>0.83174441091292273</v>
      </c>
      <c r="AA6276">
        <f t="shared" si="1265"/>
        <v>0.11798316515606817</v>
      </c>
      <c r="AB6276">
        <f>(1/(AA6276*k))*(LN((50-dTar)/(hTar-dTar)))</f>
        <v>37.040412003838561</v>
      </c>
      <c r="AC6276">
        <f t="shared" si="1266"/>
        <v>59.751636642868164</v>
      </c>
      <c r="AD6276" s="19">
        <v>401.39089965800002</v>
      </c>
      <c r="AE6276" s="19">
        <v>51.468055725100001</v>
      </c>
      <c r="AF6276">
        <f t="shared" si="1272"/>
        <v>1.9507985507044327E-3</v>
      </c>
      <c r="AG6276" s="23">
        <f t="shared" si="1267"/>
        <v>19.947003348368142</v>
      </c>
      <c r="AH6276" s="25">
        <f t="shared" si="1273"/>
        <v>20.947360895757321</v>
      </c>
      <c r="AI6276" s="25">
        <f t="shared" si="1268"/>
        <v>0.3161408660888187</v>
      </c>
    </row>
    <row r="6277" spans="6:35" ht="15">
      <c r="F6277" s="5">
        <v>2006</v>
      </c>
      <c r="G6277" s="5">
        <v>9</v>
      </c>
      <c r="H6277" s="5">
        <v>0</v>
      </c>
      <c r="I6277" s="5">
        <v>262</v>
      </c>
      <c r="J6277" s="5">
        <v>8</v>
      </c>
      <c r="K6277" s="5">
        <v>14.4399995804</v>
      </c>
      <c r="L6277" s="5">
        <v>0.103620663285</v>
      </c>
      <c r="M6277" s="5">
        <v>1.81949996948</v>
      </c>
      <c r="N6277" s="8">
        <f t="shared" si="1269"/>
        <v>1.81949996948</v>
      </c>
      <c r="O6277" s="5">
        <v>0</v>
      </c>
      <c r="P6277" s="5">
        <v>96.736587524399994</v>
      </c>
      <c r="Q6277" s="5">
        <v>16.858114242599999</v>
      </c>
      <c r="R6277" s="5">
        <v>75.849998474100005</v>
      </c>
      <c r="S6277">
        <f t="shared" si="1261"/>
        <v>0.10810376810873844</v>
      </c>
      <c r="T6277">
        <f t="shared" si="1262"/>
        <v>63.976913020416688</v>
      </c>
      <c r="U6277">
        <f t="shared" si="1263"/>
        <v>192.13229350865788</v>
      </c>
      <c r="V6277" s="9">
        <v>299.93392944300001</v>
      </c>
      <c r="W6277" s="9">
        <v>56.1716194153</v>
      </c>
      <c r="X6277">
        <f t="shared" si="1270"/>
        <v>1.8240258565198775E-3</v>
      </c>
      <c r="Y6277">
        <f t="shared" si="1271"/>
        <v>19.085281546892812</v>
      </c>
      <c r="Z6277">
        <f t="shared" si="1264"/>
        <v>2.2453395765516069</v>
      </c>
      <c r="AA6277">
        <f t="shared" si="1265"/>
        <v>0.31850201409947165</v>
      </c>
      <c r="AB6277">
        <f>(1/(AA6277*k))*(LN((50-dTar)/(hTar-dTar)))</f>
        <v>13.720933788295767</v>
      </c>
      <c r="AC6277">
        <f t="shared" si="1266"/>
        <v>22.133885822710042</v>
      </c>
      <c r="AD6277" s="19">
        <v>264.9559021</v>
      </c>
      <c r="AE6277" s="19">
        <v>19.065387725800001</v>
      </c>
      <c r="AF6277">
        <f t="shared" si="1272"/>
        <v>3.2663174740775172E-3</v>
      </c>
      <c r="AG6277" s="23">
        <f t="shared" si="1267"/>
        <v>17.705486344154888</v>
      </c>
      <c r="AH6277" s="25">
        <f t="shared" si="1273"/>
        <v>18.229937900060122</v>
      </c>
      <c r="AI6277" s="25">
        <f t="shared" si="1268"/>
        <v>0.85343957720786134</v>
      </c>
    </row>
    <row r="6278" spans="6:35" ht="15">
      <c r="F6278" s="5">
        <v>2006</v>
      </c>
      <c r="G6278" s="5">
        <v>9</v>
      </c>
      <c r="H6278" s="5">
        <v>0</v>
      </c>
      <c r="I6278" s="5">
        <v>262</v>
      </c>
      <c r="J6278" s="5">
        <v>9</v>
      </c>
      <c r="K6278" s="5">
        <v>15.114999771100001</v>
      </c>
      <c r="L6278" s="5">
        <v>0.14860329031899999</v>
      </c>
      <c r="M6278" s="5">
        <v>1.1210000515</v>
      </c>
      <c r="N6278" s="8">
        <f t="shared" si="1269"/>
        <v>1.1210000515</v>
      </c>
      <c r="O6278" s="5">
        <v>0</v>
      </c>
      <c r="P6278" s="5">
        <v>96.736587524399994</v>
      </c>
      <c r="Q6278" s="5">
        <v>21.082950592</v>
      </c>
      <c r="R6278" s="5">
        <v>193.92999267600001</v>
      </c>
      <c r="S6278">
        <f t="shared" ref="S6278:S6341" si="1274">(N6278*k)/LN((uhzRef-dRef)/zoRef)</f>
        <v>6.6603095163487946E-2</v>
      </c>
      <c r="T6278">
        <f t="shared" ref="T6278:T6341" si="1275">(1/(S6278*k))*(LN((50-dRef)/(O3zRef-dRef)))</f>
        <v>103.84120066034873</v>
      </c>
      <c r="U6278">
        <f t="shared" ref="U6278:U6341" si="1276">(1/(S6278*k))*(LN((50-dRef)/(uzoRef)))</f>
        <v>311.8507458651311</v>
      </c>
      <c r="V6278" s="9">
        <v>189.89080810499999</v>
      </c>
      <c r="W6278" s="9">
        <v>91.172401428200004</v>
      </c>
      <c r="X6278">
        <f t="shared" si="1270"/>
        <v>1.6865853652039283E-3</v>
      </c>
      <c r="Y6278">
        <f t="shared" si="1271"/>
        <v>25.559337554322166</v>
      </c>
      <c r="Z6278">
        <f t="shared" ref="Z6278:Z6341" si="1277">(S6278/k)*LN((50-dRef)/(uzoRef))</f>
        <v>1.3833612658255157</v>
      </c>
      <c r="AA6278">
        <f t="shared" ref="AA6278:AA6341" si="1278">(Z6278*k)/LN((50-dTar)/zoTar)</f>
        <v>0.19623016224089365</v>
      </c>
      <c r="AB6278">
        <f>(1/(AA6278*k))*(LN((50-dTar)/(hTar-dTar)))</f>
        <v>22.2705062106246</v>
      </c>
      <c r="AC6278">
        <f t="shared" ref="AC6278:AC6341" si="1279">(1/(AA6278*k))*(LN((50-dTar)/(zoTar)))</f>
        <v>35.925604575134777</v>
      </c>
      <c r="AD6278" s="19">
        <v>184.26789855999999</v>
      </c>
      <c r="AE6278" s="19">
        <v>30.945112228399999</v>
      </c>
      <c r="AF6278">
        <f t="shared" si="1272"/>
        <v>3.9818647504783512E-3</v>
      </c>
      <c r="AG6278" s="23">
        <f t="shared" ref="AG6278:AG6341" si="1280" xml:space="preserve"> Y6278*(1-(AC6278*AF6278))</f>
        <v>21.903051352179244</v>
      </c>
      <c r="AH6278" s="25">
        <f t="shared" si="1273"/>
        <v>23.292782946943245</v>
      </c>
      <c r="AI6278" s="25">
        <f t="shared" ref="AI6278:AI6341" si="1281">(AA6278/k)*LN((hTar-dTar)/(zoTar))</f>
        <v>0.5258069942565432</v>
      </c>
    </row>
    <row r="6279" spans="6:35" ht="15">
      <c r="F6279" s="5">
        <v>2006</v>
      </c>
      <c r="G6279" s="5">
        <v>9</v>
      </c>
      <c r="H6279" s="5">
        <v>0</v>
      </c>
      <c r="I6279" s="5">
        <v>262</v>
      </c>
      <c r="J6279" s="5">
        <v>10</v>
      </c>
      <c r="K6279" s="5">
        <v>17.190000534100001</v>
      </c>
      <c r="L6279" s="5">
        <v>0.34025433659600002</v>
      </c>
      <c r="M6279" s="5">
        <v>1.09700000286</v>
      </c>
      <c r="N6279" s="8">
        <f t="shared" ref="N6279:N6342" si="1282">IF(M6279&lt;0, 0, IF(M6279=0, 0.0001, IF(M6279&gt;0, M6279)))</f>
        <v>1.09700000286</v>
      </c>
      <c r="O6279" s="5">
        <v>0</v>
      </c>
      <c r="P6279" s="5">
        <v>96.736587524399994</v>
      </c>
      <c r="Q6279" s="5">
        <v>24.469705581700001</v>
      </c>
      <c r="R6279" s="5">
        <v>673.52752685500002</v>
      </c>
      <c r="S6279">
        <f t="shared" si="1274"/>
        <v>6.5177156314190521E-2</v>
      </c>
      <c r="T6279">
        <f t="shared" si="1275"/>
        <v>106.11302733326301</v>
      </c>
      <c r="U6279">
        <f t="shared" si="1276"/>
        <v>318.67338310275255</v>
      </c>
      <c r="V6279" s="9">
        <v>84.548355102499997</v>
      </c>
      <c r="W6279" s="9">
        <v>93.167060852099993</v>
      </c>
      <c r="X6279">
        <f t="shared" ref="X6279:X6342" si="1283" xml:space="preserve"> (1/(U6279 + W6279 + V6279))</f>
        <v>2.0145498889157253E-3</v>
      </c>
      <c r="Y6279">
        <f t="shared" ref="Y6279:Y6342" si="1284" xml:space="preserve"> Q6279/(1-(T6279*X6279))</f>
        <v>31.122833255388894</v>
      </c>
      <c r="Z6279">
        <f t="shared" si="1277"/>
        <v>1.3537441952267419</v>
      </c>
      <c r="AA6279">
        <f t="shared" si="1278"/>
        <v>0.19202897292594692</v>
      </c>
      <c r="AB6279">
        <f>(1/(AA6279*k))*(LN((50-dTar)/(hTar-dTar)))</f>
        <v>22.757737961671943</v>
      </c>
      <c r="AC6279">
        <f t="shared" si="1279"/>
        <v>36.711581106562996</v>
      </c>
      <c r="AD6279" s="19">
        <v>94.978080749499995</v>
      </c>
      <c r="AE6279" s="19">
        <v>31.622125625599999</v>
      </c>
      <c r="AF6279">
        <f t="shared" ref="AF6279:AF6342" si="1285" xml:space="preserve"> (1/(AC6279 + AE6279 + AD6279))</f>
        <v>6.123256719067399E-3</v>
      </c>
      <c r="AG6279" s="23">
        <f t="shared" si="1280"/>
        <v>24.126593517032372</v>
      </c>
      <c r="AH6279" s="25">
        <f t="shared" ref="AH6279:AH6342" si="1286">Y6279*(1-AB6279*AF6279)</f>
        <v>26.785820632032006</v>
      </c>
      <c r="AI6279" s="25">
        <f t="shared" si="1281"/>
        <v>0.51454973033356355</v>
      </c>
    </row>
    <row r="6280" spans="6:35" ht="15">
      <c r="F6280" s="5">
        <v>2006</v>
      </c>
      <c r="G6280" s="5">
        <v>9</v>
      </c>
      <c r="H6280" s="5">
        <v>0</v>
      </c>
      <c r="I6280" s="5">
        <v>262</v>
      </c>
      <c r="J6280" s="5">
        <v>11</v>
      </c>
      <c r="K6280" s="5">
        <v>18.3600006104</v>
      </c>
      <c r="L6280" s="5">
        <v>0.48449862003299998</v>
      </c>
      <c r="M6280" s="5">
        <v>0.651499986649</v>
      </c>
      <c r="N6280" s="8">
        <f t="shared" si="1282"/>
        <v>0.651499986649</v>
      </c>
      <c r="O6280" s="5">
        <v>0</v>
      </c>
      <c r="P6280" s="5">
        <v>96.736587524399994</v>
      </c>
      <c r="Q6280" s="5">
        <v>29.522920608500002</v>
      </c>
      <c r="R6280" s="5">
        <v>842.44750976600005</v>
      </c>
      <c r="S6280">
        <f t="shared" si="1274"/>
        <v>3.8708219104657618E-2</v>
      </c>
      <c r="T6280">
        <f t="shared" si="1275"/>
        <v>178.67381991334909</v>
      </c>
      <c r="U6280">
        <f t="shared" si="1276"/>
        <v>536.58435815665871</v>
      </c>
      <c r="V6280" s="9">
        <v>70.733734130900004</v>
      </c>
      <c r="W6280" s="9">
        <v>156.87530517600001</v>
      </c>
      <c r="X6280">
        <f t="shared" si="1283"/>
        <v>1.3085692748970473E-3</v>
      </c>
      <c r="Y6280">
        <f t="shared" si="1284"/>
        <v>38.53196693653144</v>
      </c>
      <c r="Z6280">
        <f t="shared" si="1277"/>
        <v>0.80397841642388823</v>
      </c>
      <c r="AA6280">
        <f t="shared" si="1278"/>
        <v>0.1140445514779473</v>
      </c>
      <c r="AB6280">
        <f>(1/(AA6280*k))*(LN((50-dTar)/(hTar-dTar)))</f>
        <v>38.319630269603429</v>
      </c>
      <c r="AC6280">
        <f t="shared" si="1279"/>
        <v>61.815203997221055</v>
      </c>
      <c r="AD6280" s="19">
        <v>87.465599060100004</v>
      </c>
      <c r="AE6280" s="19">
        <v>53.245544433600003</v>
      </c>
      <c r="AF6280">
        <f t="shared" si="1285"/>
        <v>4.937629164742767E-3</v>
      </c>
      <c r="AG6280" s="23">
        <f t="shared" si="1280"/>
        <v>26.771218638324747</v>
      </c>
      <c r="AH6280" s="25">
        <f t="shared" si="1286"/>
        <v>31.24140575838814</v>
      </c>
      <c r="AI6280" s="25">
        <f t="shared" si="1281"/>
        <v>0.30558718465686768</v>
      </c>
    </row>
    <row r="6281" spans="6:35" ht="15">
      <c r="F6281" s="5">
        <v>2006</v>
      </c>
      <c r="G6281" s="5">
        <v>9</v>
      </c>
      <c r="H6281" s="5">
        <v>0</v>
      </c>
      <c r="I6281" s="5">
        <v>262</v>
      </c>
      <c r="J6281" s="5">
        <v>12</v>
      </c>
      <c r="K6281" s="5">
        <v>19.25</v>
      </c>
      <c r="L6281" s="5">
        <v>0.62468838691700002</v>
      </c>
      <c r="M6281" s="5">
        <v>0.77999997138999999</v>
      </c>
      <c r="N6281" s="8">
        <f t="shared" si="1282"/>
        <v>0.77999997138999999</v>
      </c>
      <c r="O6281" s="5">
        <v>0</v>
      </c>
      <c r="P6281" s="5">
        <v>96.736587524399994</v>
      </c>
      <c r="Q6281" s="5">
        <v>33.183700561499997</v>
      </c>
      <c r="R6281" s="5">
        <v>1207.04003906</v>
      </c>
      <c r="S6281">
        <f t="shared" si="1274"/>
        <v>4.6342916980683158E-2</v>
      </c>
      <c r="T6281">
        <f t="shared" si="1275"/>
        <v>149.23845584331409</v>
      </c>
      <c r="U6281">
        <f t="shared" si="1276"/>
        <v>448.18553204835052</v>
      </c>
      <c r="V6281" s="9">
        <v>62.749679565400001</v>
      </c>
      <c r="W6281" s="9">
        <v>131.03111267099999</v>
      </c>
      <c r="X6281">
        <f t="shared" si="1283"/>
        <v>1.5577141076896118E-3</v>
      </c>
      <c r="Y6281">
        <f t="shared" si="1284"/>
        <v>43.23444976436101</v>
      </c>
      <c r="Z6281">
        <f t="shared" si="1277"/>
        <v>0.96255280838043422</v>
      </c>
      <c r="AA6281">
        <f t="shared" si="1278"/>
        <v>0.13653837100983587</v>
      </c>
      <c r="AB6281">
        <f>(1/(AA6281*k))*(LN((50-dTar)/(hTar-dTar)))</f>
        <v>32.006717339427475</v>
      </c>
      <c r="AC6281">
        <f t="shared" si="1279"/>
        <v>51.631546225734944</v>
      </c>
      <c r="AD6281" s="19">
        <v>80.137191772500003</v>
      </c>
      <c r="AE6281" s="19">
        <v>44.473682403600002</v>
      </c>
      <c r="AF6281">
        <f t="shared" si="1285"/>
        <v>5.6740028746767512E-3</v>
      </c>
      <c r="AG6281" s="23">
        <f t="shared" si="1280"/>
        <v>30.568591644260088</v>
      </c>
      <c r="AH6281" s="25">
        <f t="shared" si="1286"/>
        <v>35.382805365818854</v>
      </c>
      <c r="AI6281" s="25">
        <f t="shared" si="1281"/>
        <v>0.3658603226003202</v>
      </c>
    </row>
    <row r="6282" spans="6:35" ht="15">
      <c r="F6282" s="5">
        <v>2006</v>
      </c>
      <c r="G6282" s="5">
        <v>9</v>
      </c>
      <c r="H6282" s="5">
        <v>0</v>
      </c>
      <c r="I6282" s="5">
        <v>262</v>
      </c>
      <c r="J6282" s="5">
        <v>13</v>
      </c>
      <c r="K6282" s="5">
        <v>19.875</v>
      </c>
      <c r="L6282" s="5">
        <v>0.72946244478199995</v>
      </c>
      <c r="M6282" s="5">
        <v>0.95700001716600003</v>
      </c>
      <c r="N6282" s="8">
        <f t="shared" si="1282"/>
        <v>0.95700001716600003</v>
      </c>
      <c r="O6282" s="5">
        <v>0</v>
      </c>
      <c r="P6282" s="5">
        <v>96.736587524399994</v>
      </c>
      <c r="Q6282" s="5">
        <v>38.414424896200003</v>
      </c>
      <c r="R6282" s="5">
        <v>1283.91503906</v>
      </c>
      <c r="S6282">
        <f t="shared" si="1274"/>
        <v>5.6859197400997354E-2</v>
      </c>
      <c r="T6282">
        <f t="shared" si="1275"/>
        <v>121.63635235116314</v>
      </c>
      <c r="U6282">
        <f t="shared" si="1276"/>
        <v>365.29226322311217</v>
      </c>
      <c r="V6282" s="9">
        <v>60.091350555399998</v>
      </c>
      <c r="W6282" s="9">
        <v>106.79652404799999</v>
      </c>
      <c r="X6282">
        <f t="shared" si="1283"/>
        <v>1.8790629881154915E-3</v>
      </c>
      <c r="Y6282">
        <f t="shared" si="1284"/>
        <v>49.795891836763502</v>
      </c>
      <c r="Z6282">
        <f t="shared" si="1277"/>
        <v>1.1809783178603164</v>
      </c>
      <c r="AA6282">
        <f t="shared" si="1278"/>
        <v>0.16752208742697119</v>
      </c>
      <c r="AB6282">
        <f>(1/(AA6282*k))*(LN((50-dTar)/(hTar-dTar)))</f>
        <v>26.08697822490301</v>
      </c>
      <c r="AC6282">
        <f t="shared" si="1279"/>
        <v>42.082135691235926</v>
      </c>
      <c r="AD6282" s="19">
        <v>81.810241699200006</v>
      </c>
      <c r="AE6282" s="19">
        <v>36.2481422424</v>
      </c>
      <c r="AF6282">
        <f t="shared" si="1285"/>
        <v>6.2445157683562015E-3</v>
      </c>
      <c r="AG6282" s="23">
        <f t="shared" si="1280"/>
        <v>36.710399907891841</v>
      </c>
      <c r="AH6282" s="25">
        <f t="shared" si="1286"/>
        <v>41.684113824467623</v>
      </c>
      <c r="AI6282" s="25">
        <f t="shared" si="1281"/>
        <v>0.4488824972453756</v>
      </c>
    </row>
    <row r="6283" spans="6:35" ht="15">
      <c r="F6283" s="5">
        <v>2006</v>
      </c>
      <c r="G6283" s="5">
        <v>9</v>
      </c>
      <c r="H6283" s="5">
        <v>0</v>
      </c>
      <c r="I6283" s="5">
        <v>262</v>
      </c>
      <c r="J6283" s="5">
        <v>14</v>
      </c>
      <c r="K6283" s="5">
        <v>20.260000228900001</v>
      </c>
      <c r="L6283" s="5">
        <v>0.91337412595699996</v>
      </c>
      <c r="M6283" s="5">
        <v>1.34800004959</v>
      </c>
      <c r="N6283" s="8">
        <f t="shared" si="1282"/>
        <v>1.34800004959</v>
      </c>
      <c r="O6283" s="5">
        <v>0</v>
      </c>
      <c r="P6283" s="5">
        <v>96.736587524399994</v>
      </c>
      <c r="Q6283" s="5">
        <v>37.648609161400003</v>
      </c>
      <c r="R6283" s="5">
        <v>1217.08496094</v>
      </c>
      <c r="S6283">
        <f t="shared" si="1274"/>
        <v>8.0090072666004014E-2</v>
      </c>
      <c r="T6283">
        <f t="shared" si="1275"/>
        <v>86.354589766875847</v>
      </c>
      <c r="U6283">
        <f t="shared" si="1276"/>
        <v>259.33582293372541</v>
      </c>
      <c r="V6283" s="9">
        <v>59.446739196800003</v>
      </c>
      <c r="W6283" s="9">
        <v>75.819183349599996</v>
      </c>
      <c r="X6283">
        <f t="shared" si="1283"/>
        <v>2.5342006502866981E-3</v>
      </c>
      <c r="Y6283">
        <f t="shared" si="1284"/>
        <v>48.195763090212054</v>
      </c>
      <c r="Z6283">
        <f t="shared" si="1277"/>
        <v>1.6634888218233772</v>
      </c>
      <c r="AA6283">
        <f t="shared" si="1278"/>
        <v>0.23596633031178624</v>
      </c>
      <c r="AB6283">
        <f>(1/(AA6283*k))*(LN((50-dTar)/(hTar-dTar)))</f>
        <v>18.520206001946761</v>
      </c>
      <c r="AC6283">
        <f t="shared" si="1279"/>
        <v>29.875818321478413</v>
      </c>
      <c r="AD6283" s="19">
        <v>85.437446594199997</v>
      </c>
      <c r="AE6283" s="19">
        <v>25.7340278625</v>
      </c>
      <c r="AF6283">
        <f t="shared" si="1285"/>
        <v>7.0898205864374526E-3</v>
      </c>
      <c r="AG6283" s="23">
        <f t="shared" si="1280"/>
        <v>37.987216484410368</v>
      </c>
      <c r="AH6283" s="25">
        <f t="shared" si="1286"/>
        <v>41.867421416504698</v>
      </c>
      <c r="AI6283" s="25">
        <f t="shared" si="1281"/>
        <v>0.63228173217669914</v>
      </c>
    </row>
    <row r="6284" spans="6:35" ht="15">
      <c r="F6284" s="5">
        <v>2006</v>
      </c>
      <c r="G6284" s="5">
        <v>9</v>
      </c>
      <c r="H6284" s="5">
        <v>0</v>
      </c>
      <c r="I6284" s="5">
        <v>262</v>
      </c>
      <c r="J6284" s="5">
        <v>15</v>
      </c>
      <c r="K6284" s="5">
        <v>20.135000228900001</v>
      </c>
      <c r="L6284" s="5">
        <v>0.84445190429700001</v>
      </c>
      <c r="M6284" s="5">
        <v>1.5089999437299999</v>
      </c>
      <c r="N6284" s="8">
        <f t="shared" si="1282"/>
        <v>1.5089999437299999</v>
      </c>
      <c r="O6284" s="5">
        <v>0</v>
      </c>
      <c r="P6284" s="5">
        <v>96.736587524399994</v>
      </c>
      <c r="Q6284" s="5">
        <v>37.120445251500001</v>
      </c>
      <c r="R6284" s="5">
        <v>1002.03997803</v>
      </c>
      <c r="S6284">
        <f t="shared" si="1274"/>
        <v>8.9655720104083458E-2</v>
      </c>
      <c r="T6284">
        <f t="shared" si="1275"/>
        <v>77.141150184761628</v>
      </c>
      <c r="U6284">
        <f t="shared" si="1276"/>
        <v>231.66647793969392</v>
      </c>
      <c r="V6284" s="9">
        <v>61.9751014709</v>
      </c>
      <c r="W6284" s="9">
        <v>67.729804992699997</v>
      </c>
      <c r="X6284">
        <f t="shared" si="1283"/>
        <v>2.7672362648504304E-3</v>
      </c>
      <c r="Y6284">
        <f t="shared" si="1284"/>
        <v>47.195073131761156</v>
      </c>
      <c r="Z6284">
        <f t="shared" si="1277"/>
        <v>1.8621694704614067</v>
      </c>
      <c r="AA6284">
        <f t="shared" si="1278"/>
        <v>0.26414923298479198</v>
      </c>
      <c r="AB6284">
        <f>(1/(AA6284*k))*(LN((50-dTar)/(hTar-dTar)))</f>
        <v>16.544227660692471</v>
      </c>
      <c r="AC6284">
        <f t="shared" si="1279"/>
        <v>26.688274407318705</v>
      </c>
      <c r="AD6284" s="19">
        <v>91.058670043899994</v>
      </c>
      <c r="AE6284" s="19">
        <v>22.988384246799999</v>
      </c>
      <c r="AF6284">
        <f t="shared" si="1285"/>
        <v>7.1055363941042778E-3</v>
      </c>
      <c r="AG6284" s="23">
        <f t="shared" si="1280"/>
        <v>38.245258795400794</v>
      </c>
      <c r="AH6284" s="25">
        <f t="shared" si="1286"/>
        <v>41.647027437916272</v>
      </c>
      <c r="AI6284" s="25">
        <f t="shared" si="1281"/>
        <v>0.70779900829109299</v>
      </c>
    </row>
    <row r="6285" spans="6:35" ht="15">
      <c r="F6285" s="5">
        <v>2006</v>
      </c>
      <c r="G6285" s="5">
        <v>9</v>
      </c>
      <c r="H6285" s="5">
        <v>0</v>
      </c>
      <c r="I6285" s="5">
        <v>262</v>
      </c>
      <c r="J6285" s="5">
        <v>16</v>
      </c>
      <c r="K6285" s="5">
        <v>20</v>
      </c>
      <c r="L6285" s="5">
        <v>0.81416285038000002</v>
      </c>
      <c r="M6285" s="5">
        <v>0.96799999475499998</v>
      </c>
      <c r="N6285" s="8">
        <f t="shared" si="1282"/>
        <v>0.96799999475499998</v>
      </c>
      <c r="O6285" s="5">
        <v>0</v>
      </c>
      <c r="P6285" s="5">
        <v>96.736587524399994</v>
      </c>
      <c r="Q6285" s="5">
        <v>39.064323425300003</v>
      </c>
      <c r="R6285" s="5">
        <v>794.78497314499998</v>
      </c>
      <c r="S6285">
        <f t="shared" si="1274"/>
        <v>5.7512750050862149E-2</v>
      </c>
      <c r="T6285">
        <f t="shared" si="1275"/>
        <v>120.25412388306367</v>
      </c>
      <c r="U6285">
        <f t="shared" si="1276"/>
        <v>361.14122321209817</v>
      </c>
      <c r="V6285" s="9">
        <v>68.390274047899993</v>
      </c>
      <c r="W6285" s="9">
        <v>105.58291626</v>
      </c>
      <c r="X6285">
        <f t="shared" si="1283"/>
        <v>1.8687592311744528E-3</v>
      </c>
      <c r="Y6285">
        <f t="shared" si="1284"/>
        <v>50.387764366599164</v>
      </c>
      <c r="Z6285">
        <f t="shared" si="1277"/>
        <v>1.1945527533843912</v>
      </c>
      <c r="AA6285">
        <f t="shared" si="1278"/>
        <v>0.16944762470419733</v>
      </c>
      <c r="AB6285">
        <f>(1/(AA6285*k))*(LN((50-dTar)/(hTar-dTar)))</f>
        <v>25.790535892884922</v>
      </c>
      <c r="AC6285">
        <f t="shared" si="1279"/>
        <v>41.60393057552411</v>
      </c>
      <c r="AD6285" s="19">
        <v>104.22949218799999</v>
      </c>
      <c r="AE6285" s="19">
        <v>35.836231231699998</v>
      </c>
      <c r="AF6285">
        <f t="shared" si="1285"/>
        <v>5.5044966399632649E-3</v>
      </c>
      <c r="AG6285" s="23">
        <f t="shared" si="1280"/>
        <v>38.848528151513023</v>
      </c>
      <c r="AH6285" s="25">
        <f t="shared" si="1286"/>
        <v>43.234519909530036</v>
      </c>
      <c r="AI6285" s="25">
        <f t="shared" si="1281"/>
        <v>0.45404205557476385</v>
      </c>
    </row>
    <row r="6286" spans="6:35" ht="15">
      <c r="F6286" s="5">
        <v>2006</v>
      </c>
      <c r="G6286" s="5">
        <v>9</v>
      </c>
      <c r="H6286" s="5">
        <v>0</v>
      </c>
      <c r="I6286" s="5">
        <v>262</v>
      </c>
      <c r="J6286" s="5">
        <v>17</v>
      </c>
      <c r="K6286" s="5">
        <v>19.969999313399999</v>
      </c>
      <c r="L6286" s="5">
        <v>0.85652881860700003</v>
      </c>
      <c r="M6286" s="5">
        <v>0.88249999284699998</v>
      </c>
      <c r="N6286" s="8">
        <f t="shared" si="1282"/>
        <v>0.88249999284699998</v>
      </c>
      <c r="O6286" s="5">
        <v>0</v>
      </c>
      <c r="P6286" s="5">
        <v>96.736587524399994</v>
      </c>
      <c r="Q6286" s="5">
        <v>36.751361846899997</v>
      </c>
      <c r="R6286" s="5">
        <v>551.34747314499998</v>
      </c>
      <c r="S6286">
        <f t="shared" si="1274"/>
        <v>5.2432853082135807E-2</v>
      </c>
      <c r="T6286">
        <f t="shared" si="1275"/>
        <v>131.90480706128935</v>
      </c>
      <c r="U6286">
        <f t="shared" si="1276"/>
        <v>396.12997734690435</v>
      </c>
      <c r="V6286" s="9">
        <v>85.6523895264</v>
      </c>
      <c r="W6286" s="9">
        <v>115.812202454</v>
      </c>
      <c r="X6286">
        <f t="shared" si="1283"/>
        <v>1.6733753138447563E-3</v>
      </c>
      <c r="Y6286">
        <f t="shared" si="1284"/>
        <v>47.161041608951201</v>
      </c>
      <c r="Z6286">
        <f t="shared" si="1277"/>
        <v>1.0890421508565242</v>
      </c>
      <c r="AA6286">
        <f t="shared" si="1278"/>
        <v>0.15448091776823109</v>
      </c>
      <c r="AB6286">
        <f>(1/(AA6286*k))*(LN((50-dTar)/(hTar-dTar)))</f>
        <v>28.289222449171728</v>
      </c>
      <c r="AC6286">
        <f t="shared" si="1279"/>
        <v>45.634679779398958</v>
      </c>
      <c r="AD6286" s="19">
        <v>134.97462463400001</v>
      </c>
      <c r="AE6286" s="19">
        <v>39.308181762700002</v>
      </c>
      <c r="AF6286">
        <f t="shared" si="1285"/>
        <v>4.54716001618557E-3</v>
      </c>
      <c r="AG6286" s="23">
        <f t="shared" si="1280"/>
        <v>37.374739167479852</v>
      </c>
      <c r="AH6286" s="25">
        <f t="shared" si="1286"/>
        <v>41.094451724680042</v>
      </c>
      <c r="AI6286" s="25">
        <f t="shared" si="1281"/>
        <v>0.4139381332314791</v>
      </c>
    </row>
    <row r="6287" spans="6:35" ht="15">
      <c r="F6287" s="5">
        <v>2006</v>
      </c>
      <c r="G6287" s="5">
        <v>9</v>
      </c>
      <c r="H6287" s="5">
        <v>0</v>
      </c>
      <c r="I6287" s="5">
        <v>262</v>
      </c>
      <c r="J6287" s="5">
        <v>18</v>
      </c>
      <c r="K6287" s="5">
        <v>19.454999923700001</v>
      </c>
      <c r="L6287" s="5">
        <v>0.74573051929500001</v>
      </c>
      <c r="M6287" s="5">
        <v>0.14900000393400001</v>
      </c>
      <c r="N6287" s="8">
        <f t="shared" si="1282"/>
        <v>0.14900000393400001</v>
      </c>
      <c r="O6287" s="5">
        <v>0.80000001192100001</v>
      </c>
      <c r="P6287" s="5">
        <v>96.736587524399994</v>
      </c>
      <c r="Q6287" s="5">
        <v>26.826320648199999</v>
      </c>
      <c r="R6287" s="5">
        <v>288.33248901399998</v>
      </c>
      <c r="S6287">
        <f t="shared" si="1274"/>
        <v>8.8526859816797088E-3</v>
      </c>
      <c r="T6287">
        <f t="shared" si="1275"/>
        <v>781.24824305128982</v>
      </c>
      <c r="U6287">
        <f t="shared" si="1276"/>
        <v>2346.2059929204765</v>
      </c>
      <c r="V6287" s="9">
        <v>103.1873703</v>
      </c>
      <c r="W6287" s="9">
        <v>685.93469238299997</v>
      </c>
      <c r="X6287">
        <f t="shared" si="1283"/>
        <v>3.18945890913327E-4</v>
      </c>
      <c r="Y6287">
        <f t="shared" si="1284"/>
        <v>35.729169125208543</v>
      </c>
      <c r="Z6287">
        <f t="shared" si="1277"/>
        <v>0.18387227884096585</v>
      </c>
      <c r="AA6287">
        <f t="shared" si="1278"/>
        <v>2.6082331492080772E-2</v>
      </c>
      <c r="AB6287">
        <f>(1/(AA6287*k))*(LN((50-dTar)/(hTar-dTar)))</f>
        <v>167.55193254961034</v>
      </c>
      <c r="AC6287">
        <f t="shared" si="1279"/>
        <v>270.28592963483135</v>
      </c>
      <c r="AD6287" s="19">
        <v>162.228591919</v>
      </c>
      <c r="AE6287" s="19">
        <v>232.81524658199999</v>
      </c>
      <c r="AF6287">
        <f t="shared" si="1285"/>
        <v>1.50301406594488E-3</v>
      </c>
      <c r="AG6287" s="23">
        <f t="shared" si="1280"/>
        <v>21.214424475882183</v>
      </c>
      <c r="AH6287" s="25">
        <f t="shared" si="1286"/>
        <v>26.73138844256459</v>
      </c>
      <c r="AI6287" s="25">
        <f t="shared" si="1281"/>
        <v>6.9888707059305305E-2</v>
      </c>
    </row>
    <row r="6288" spans="6:35" ht="15">
      <c r="F6288" s="5">
        <v>2006</v>
      </c>
      <c r="G6288" s="5">
        <v>9</v>
      </c>
      <c r="H6288" s="5">
        <v>0</v>
      </c>
      <c r="I6288" s="5">
        <v>262</v>
      </c>
      <c r="J6288" s="5">
        <v>19</v>
      </c>
      <c r="K6288" s="5">
        <v>17.899999618500001</v>
      </c>
      <c r="L6288" s="5">
        <v>0.50454109907199995</v>
      </c>
      <c r="M6288" s="5">
        <v>2.6499999687100002E-2</v>
      </c>
      <c r="N6288" s="8">
        <f t="shared" si="1282"/>
        <v>2.6499999687100002E-2</v>
      </c>
      <c r="O6288" s="5">
        <v>0</v>
      </c>
      <c r="P6288" s="5">
        <v>96.736587524399994</v>
      </c>
      <c r="Q6288" s="5">
        <v>16.004999160800001</v>
      </c>
      <c r="R6288" s="5">
        <v>48.962200164800002</v>
      </c>
      <c r="S6288">
        <f t="shared" si="1274"/>
        <v>1.5744709365807931E-3</v>
      </c>
      <c r="T6288">
        <f t="shared" si="1275"/>
        <v>4392.6789683978113</v>
      </c>
      <c r="U6288">
        <f t="shared" si="1276"/>
        <v>13191.87570954201</v>
      </c>
      <c r="V6288" s="9">
        <v>644.057128906</v>
      </c>
      <c r="W6288" s="9">
        <v>3856.7648925799999</v>
      </c>
      <c r="X6288">
        <f t="shared" si="1283"/>
        <v>5.6520493098476534E-5</v>
      </c>
      <c r="Y6288">
        <f t="shared" si="1284"/>
        <v>21.291068636161206</v>
      </c>
      <c r="Z6288">
        <f t="shared" si="1277"/>
        <v>3.2702115457059304E-2</v>
      </c>
      <c r="AA6288">
        <f t="shared" si="1278"/>
        <v>4.6388037458384226E-3</v>
      </c>
      <c r="AB6288">
        <f>(1/(AA6288*k))*(LN((50-dTar)/(hTar-dTar)))</f>
        <v>942.08448693658431</v>
      </c>
      <c r="AC6288">
        <f t="shared" si="1279"/>
        <v>1519.7209454496381</v>
      </c>
      <c r="AD6288" s="19">
        <v>407.70404052700002</v>
      </c>
      <c r="AE6288" s="19">
        <v>1309.03674316</v>
      </c>
      <c r="AF6288">
        <f t="shared" si="1285"/>
        <v>3.0897939901386104E-4</v>
      </c>
      <c r="AG6288" s="23">
        <f t="shared" si="1280"/>
        <v>11.293581977787683</v>
      </c>
      <c r="AH6288" s="25">
        <f t="shared" si="1286"/>
        <v>15.093564339461173</v>
      </c>
      <c r="AI6288" s="25">
        <f t="shared" si="1281"/>
        <v>1.242987024365305E-2</v>
      </c>
    </row>
    <row r="6289" spans="6:35" ht="15">
      <c r="F6289" s="5">
        <v>2006</v>
      </c>
      <c r="G6289" s="5">
        <v>9</v>
      </c>
      <c r="H6289" s="5">
        <v>0</v>
      </c>
      <c r="I6289" s="5">
        <v>262</v>
      </c>
      <c r="J6289" s="5">
        <v>20</v>
      </c>
      <c r="K6289" s="5">
        <v>16.114999771099999</v>
      </c>
      <c r="L6289" s="5">
        <v>0.21704766154300001</v>
      </c>
      <c r="M6289" s="5">
        <v>0.30000001192100001</v>
      </c>
      <c r="N6289" s="8">
        <f t="shared" si="1282"/>
        <v>0.30000001192100001</v>
      </c>
      <c r="O6289" s="5">
        <v>0</v>
      </c>
      <c r="P6289" s="5">
        <v>96.736587524399994</v>
      </c>
      <c r="Q6289" s="5">
        <v>18.2573394775</v>
      </c>
      <c r="R6289" s="5">
        <v>2.2519249916100001</v>
      </c>
      <c r="S6289">
        <f t="shared" si="1274"/>
        <v>1.7824200200781064E-2</v>
      </c>
      <c r="T6289">
        <f t="shared" si="1275"/>
        <v>388.01995554162289</v>
      </c>
      <c r="U6289">
        <f t="shared" si="1276"/>
        <v>1165.2822942793171</v>
      </c>
      <c r="V6289" s="9">
        <v>478.20355224600002</v>
      </c>
      <c r="W6289" s="9">
        <v>340.68087768599997</v>
      </c>
      <c r="X6289">
        <f t="shared" si="1283"/>
        <v>5.0398990558491916E-4</v>
      </c>
      <c r="Y6289">
        <f t="shared" si="1284"/>
        <v>22.695660684184638</v>
      </c>
      <c r="Z6289">
        <f t="shared" si="1277"/>
        <v>0.37021264689808481</v>
      </c>
      <c r="AA6289">
        <f t="shared" si="1278"/>
        <v>5.2514762093682089E-2</v>
      </c>
      <c r="AB6289">
        <f>(1/(AA6289*k))*(LN((50-dTar)/(hTar-dTar)))</f>
        <v>83.217458723353047</v>
      </c>
      <c r="AC6289">
        <f t="shared" si="1279"/>
        <v>134.24200992865238</v>
      </c>
      <c r="AD6289" s="19">
        <v>403.05279540999999</v>
      </c>
      <c r="AE6289" s="19">
        <v>115.63156890899999</v>
      </c>
      <c r="AF6289">
        <f t="shared" si="1285"/>
        <v>1.531566252247461E-3</v>
      </c>
      <c r="AG6289" s="23">
        <f t="shared" si="1280"/>
        <v>18.029420772503517</v>
      </c>
      <c r="AH6289" s="25">
        <f t="shared" si="1286"/>
        <v>19.803029476934622</v>
      </c>
      <c r="AI6289" s="25">
        <f t="shared" si="1281"/>
        <v>0.14071551944536922</v>
      </c>
    </row>
    <row r="6290" spans="6:35" ht="15">
      <c r="F6290" s="5">
        <v>2006</v>
      </c>
      <c r="G6290" s="5">
        <v>9</v>
      </c>
      <c r="H6290" s="5">
        <v>0</v>
      </c>
      <c r="I6290" s="5">
        <v>262</v>
      </c>
      <c r="J6290" s="5">
        <v>21</v>
      </c>
      <c r="K6290" s="5">
        <v>16.120000839199999</v>
      </c>
      <c r="L6290" s="5">
        <v>0.25559335947</v>
      </c>
      <c r="M6290" s="5">
        <v>0.577000021935</v>
      </c>
      <c r="N6290" s="8">
        <f t="shared" si="1282"/>
        <v>0.577000021935</v>
      </c>
      <c r="O6290" s="5">
        <v>0</v>
      </c>
      <c r="P6290" s="5">
        <v>96.736587524399994</v>
      </c>
      <c r="Q6290" s="5">
        <v>16.757234573400002</v>
      </c>
      <c r="R6290" s="5">
        <v>2.04590010643</v>
      </c>
      <c r="S6290">
        <f t="shared" si="1274"/>
        <v>3.4281878327167441E-2</v>
      </c>
      <c r="T6290">
        <f t="shared" si="1275"/>
        <v>201.74347809849149</v>
      </c>
      <c r="U6290">
        <f t="shared" si="1276"/>
        <v>605.86601193319655</v>
      </c>
      <c r="V6290" s="9">
        <v>459.68072509799998</v>
      </c>
      <c r="W6290" s="9">
        <v>177.13043212900001</v>
      </c>
      <c r="X6290">
        <f t="shared" si="1283"/>
        <v>8.0471422893831849E-4</v>
      </c>
      <c r="Y6290">
        <f t="shared" si="1284"/>
        <v>20.004956128748915</v>
      </c>
      <c r="Z6290">
        <f t="shared" si="1277"/>
        <v>0.71204232297517589</v>
      </c>
      <c r="AA6290">
        <f t="shared" si="1278"/>
        <v>0.10100339225301476</v>
      </c>
      <c r="AB6290">
        <f>(1/(AA6290*k))*(LN((50-dTar)/(hTar-dTar)))</f>
        <v>43.267309636001407</v>
      </c>
      <c r="AC6290">
        <f t="shared" si="1279"/>
        <v>69.796539077829536</v>
      </c>
      <c r="AD6290" s="19">
        <v>398.50054931599999</v>
      </c>
      <c r="AE6290" s="19">
        <v>60.120399475100001</v>
      </c>
      <c r="AF6290">
        <f t="shared" si="1285"/>
        <v>1.892443045427829E-3</v>
      </c>
      <c r="AG6290" s="23">
        <f t="shared" si="1280"/>
        <v>17.362581994195622</v>
      </c>
      <c r="AH6290" s="25">
        <f t="shared" si="1286"/>
        <v>18.366931932070738</v>
      </c>
      <c r="AI6290" s="25">
        <f t="shared" si="1281"/>
        <v>0.27064284860079851</v>
      </c>
    </row>
    <row r="6291" spans="6:35" ht="15">
      <c r="F6291" s="5">
        <v>2006</v>
      </c>
      <c r="G6291" s="5">
        <v>9</v>
      </c>
      <c r="H6291" s="5">
        <v>0</v>
      </c>
      <c r="I6291" s="5">
        <v>262</v>
      </c>
      <c r="J6291" s="5">
        <v>22</v>
      </c>
      <c r="K6291" s="5">
        <v>15.890000343300001</v>
      </c>
      <c r="L6291" s="5">
        <v>0.25457429885900001</v>
      </c>
      <c r="M6291" s="5">
        <v>0.33599999546999998</v>
      </c>
      <c r="N6291" s="8">
        <f t="shared" si="1282"/>
        <v>0.33599999546999998</v>
      </c>
      <c r="O6291" s="5">
        <v>0</v>
      </c>
      <c r="P6291" s="5">
        <v>96.736587524399994</v>
      </c>
      <c r="Q6291" s="5">
        <v>17.3571796417</v>
      </c>
      <c r="R6291" s="5">
        <v>2.3605749607100002</v>
      </c>
      <c r="S6291">
        <f t="shared" si="1274"/>
        <v>1.9963103162462189E-2</v>
      </c>
      <c r="T6291">
        <f t="shared" si="1275"/>
        <v>346.44640731391371</v>
      </c>
      <c r="U6291">
        <f t="shared" si="1276"/>
        <v>1040.4306752627274</v>
      </c>
      <c r="V6291" s="9">
        <v>474.26034545900001</v>
      </c>
      <c r="W6291" s="9">
        <v>304.17938232400002</v>
      </c>
      <c r="X6291">
        <f t="shared" si="1283"/>
        <v>5.4979178193536172E-4</v>
      </c>
      <c r="Y6291">
        <f t="shared" si="1284"/>
        <v>21.441147673598628</v>
      </c>
      <c r="Z6291">
        <f t="shared" si="1277"/>
        <v>0.41463814245930625</v>
      </c>
      <c r="AA6291">
        <f t="shared" si="1278"/>
        <v>5.8816530414778155E-2</v>
      </c>
      <c r="AB6291">
        <f>(1/(AA6291*k))*(LN((50-dTar)/(hTar-dTar)))</f>
        <v>74.301306385792174</v>
      </c>
      <c r="AC6291">
        <f t="shared" si="1279"/>
        <v>119.85894381504687</v>
      </c>
      <c r="AD6291" s="19">
        <v>402.45233154300001</v>
      </c>
      <c r="AE6291" s="19">
        <v>103.242477417</v>
      </c>
      <c r="AF6291">
        <f t="shared" si="1285"/>
        <v>1.5985836477902266E-3</v>
      </c>
      <c r="AG6291" s="23">
        <f t="shared" si="1280"/>
        <v>17.332926273056351</v>
      </c>
      <c r="AH6291" s="25">
        <f t="shared" si="1286"/>
        <v>18.894435619691475</v>
      </c>
      <c r="AI6291" s="25">
        <f t="shared" si="1281"/>
        <v>0.15760137339145591</v>
      </c>
    </row>
    <row r="6292" spans="6:35" ht="15">
      <c r="F6292" s="5">
        <v>2006</v>
      </c>
      <c r="G6292" s="5">
        <v>9</v>
      </c>
      <c r="H6292" s="5">
        <v>0</v>
      </c>
      <c r="I6292" s="5">
        <v>262</v>
      </c>
      <c r="J6292" s="5">
        <v>23</v>
      </c>
      <c r="K6292" s="5">
        <v>15.7150001526</v>
      </c>
      <c r="L6292" s="5">
        <v>0.25977441668500001</v>
      </c>
      <c r="M6292" s="5">
        <v>0.54000002145799997</v>
      </c>
      <c r="N6292" s="8">
        <f t="shared" si="1282"/>
        <v>0.54000002145799997</v>
      </c>
      <c r="O6292" s="5">
        <v>0</v>
      </c>
      <c r="P6292" s="5">
        <v>96.736587524399994</v>
      </c>
      <c r="Q6292" s="5">
        <v>20.1648445129</v>
      </c>
      <c r="R6292" s="5">
        <v>2.2898499965700001</v>
      </c>
      <c r="S6292">
        <f t="shared" si="1274"/>
        <v>3.2083560361417796E-2</v>
      </c>
      <c r="T6292">
        <f t="shared" si="1275"/>
        <v>215.56664196748841</v>
      </c>
      <c r="U6292">
        <f t="shared" si="1276"/>
        <v>647.37905237715859</v>
      </c>
      <c r="V6292" s="9">
        <v>461.13412475600001</v>
      </c>
      <c r="W6292" s="9">
        <v>189.26713562</v>
      </c>
      <c r="X6292">
        <f t="shared" si="1283"/>
        <v>7.7054644008165253E-4</v>
      </c>
      <c r="Y6292">
        <f t="shared" si="1284"/>
        <v>24.181489224370544</v>
      </c>
      <c r="Z6292">
        <f t="shared" si="1277"/>
        <v>0.66638276441679933</v>
      </c>
      <c r="AA6292">
        <f t="shared" si="1278"/>
        <v>9.4526571768662748E-2</v>
      </c>
      <c r="AB6292">
        <f>(1/(AA6292*k))*(LN((50-dTar)/(hTar-dTar)))</f>
        <v>46.231921512956809</v>
      </c>
      <c r="AC6292">
        <f t="shared" si="1279"/>
        <v>74.578894404779291</v>
      </c>
      <c r="AD6292" s="19">
        <v>399.09967040999999</v>
      </c>
      <c r="AE6292" s="19">
        <v>64.239761352499997</v>
      </c>
      <c r="AF6292">
        <f t="shared" si="1285"/>
        <v>1.8590182772263923E-3</v>
      </c>
      <c r="AG6292" s="23">
        <f t="shared" si="1280"/>
        <v>20.828882250995523</v>
      </c>
      <c r="AH6292" s="25">
        <f t="shared" si="1286"/>
        <v>22.103187263823742</v>
      </c>
      <c r="AI6292" s="25">
        <f t="shared" si="1281"/>
        <v>0.25328793500175834</v>
      </c>
    </row>
    <row r="6293" spans="6:35" ht="15">
      <c r="F6293" s="5">
        <v>2006</v>
      </c>
      <c r="G6293" s="5">
        <v>9</v>
      </c>
      <c r="H6293" s="5">
        <v>0</v>
      </c>
      <c r="I6293" s="5">
        <v>262</v>
      </c>
      <c r="J6293" s="5">
        <v>24</v>
      </c>
      <c r="K6293" s="5">
        <v>15.6199998856</v>
      </c>
      <c r="L6293" s="5">
        <v>0.272395253181</v>
      </c>
      <c r="M6293" s="5">
        <v>0.66449999809299998</v>
      </c>
      <c r="N6293" s="8">
        <f t="shared" si="1282"/>
        <v>0.66449999809299998</v>
      </c>
      <c r="O6293" s="5">
        <v>0</v>
      </c>
      <c r="P6293" s="5">
        <v>96.736587524399994</v>
      </c>
      <c r="Q6293" s="5">
        <v>22.936134338399999</v>
      </c>
      <c r="R6293" s="5">
        <v>2.1893999576600001</v>
      </c>
      <c r="S6293">
        <f t="shared" si="1274"/>
        <v>3.9480601762600043E-2</v>
      </c>
      <c r="T6293">
        <f t="shared" si="1275"/>
        <v>175.17831696333755</v>
      </c>
      <c r="U6293">
        <f t="shared" si="1276"/>
        <v>526.08683698776963</v>
      </c>
      <c r="V6293" s="9">
        <v>456.849517822</v>
      </c>
      <c r="W6293" s="9">
        <v>153.806274414</v>
      </c>
      <c r="X6293">
        <f t="shared" si="1283"/>
        <v>8.7970660578010962E-4</v>
      </c>
      <c r="Y6293">
        <f t="shared" si="1284"/>
        <v>27.114651947482923</v>
      </c>
      <c r="Z6293">
        <f t="shared" si="1277"/>
        <v>0.82002097794103923</v>
      </c>
      <c r="AA6293">
        <f t="shared" si="1278"/>
        <v>0.11632019308151025</v>
      </c>
      <c r="AB6293">
        <f>(1/(AA6293*k))*(LN((50-dTar)/(hTar-dTar)))</f>
        <v>37.569960392305731</v>
      </c>
      <c r="AC6293">
        <f t="shared" si="1279"/>
        <v>60.605876139157452</v>
      </c>
      <c r="AD6293" s="19">
        <v>397.09445190399998</v>
      </c>
      <c r="AE6293" s="19">
        <v>52.203868866000001</v>
      </c>
      <c r="AF6293">
        <f t="shared" si="1285"/>
        <v>1.9611527146895717E-3</v>
      </c>
      <c r="AG6293" s="23">
        <f t="shared" si="1280"/>
        <v>23.891875497619186</v>
      </c>
      <c r="AH6293" s="25">
        <f t="shared" si="1286"/>
        <v>25.116832737731301</v>
      </c>
      <c r="AI6293" s="25">
        <f t="shared" si="1281"/>
        <v>0.31168486229169362</v>
      </c>
    </row>
    <row r="6294" spans="6:35" ht="15">
      <c r="F6294" s="5">
        <v>2006</v>
      </c>
      <c r="G6294" s="5">
        <v>9</v>
      </c>
      <c r="H6294" s="5">
        <v>0</v>
      </c>
      <c r="I6294" s="5">
        <v>263</v>
      </c>
      <c r="J6294" s="5">
        <v>1</v>
      </c>
      <c r="K6294" s="5">
        <v>15.404999733</v>
      </c>
      <c r="L6294" s="5">
        <v>0.29229444265400001</v>
      </c>
      <c r="M6294" s="5">
        <v>1.1909999847399999</v>
      </c>
      <c r="N6294" s="8">
        <f t="shared" si="1282"/>
        <v>1.1909999847399999</v>
      </c>
      <c r="O6294" s="5">
        <v>0</v>
      </c>
      <c r="P6294" s="5">
        <v>96.736587524399994</v>
      </c>
      <c r="Q6294" s="5">
        <v>20.802135467500001</v>
      </c>
      <c r="R6294" s="5">
        <v>2.2693500518800001</v>
      </c>
      <c r="S6294">
        <f t="shared" si="1274"/>
        <v>7.0762071078594335E-2</v>
      </c>
      <c r="T6294">
        <f t="shared" si="1275"/>
        <v>97.738029201977412</v>
      </c>
      <c r="U6294">
        <f t="shared" si="1276"/>
        <v>293.52200390786834</v>
      </c>
      <c r="V6294" s="9">
        <v>449.17706298799999</v>
      </c>
      <c r="W6294" s="9">
        <v>85.813835143999995</v>
      </c>
      <c r="X6294">
        <f t="shared" si="1283"/>
        <v>1.2069818074503318E-3</v>
      </c>
      <c r="Y6294">
        <f t="shared" si="1284"/>
        <v>23.584332556311271</v>
      </c>
      <c r="Z6294">
        <f t="shared" si="1277"/>
        <v>1.4697441309511805</v>
      </c>
      <c r="AA6294">
        <f t="shared" si="1278"/>
        <v>0.20848359455622387</v>
      </c>
      <c r="AB6294">
        <f>(1/(AA6294*k))*(LN((50-dTar)/(hTar-dTar)))</f>
        <v>20.96157760614183</v>
      </c>
      <c r="AC6294">
        <f t="shared" si="1279"/>
        <v>33.81411007128299</v>
      </c>
      <c r="AD6294" s="19">
        <v>388.93981933600003</v>
      </c>
      <c r="AE6294" s="19">
        <v>29.126340866100001</v>
      </c>
      <c r="AF6294">
        <f t="shared" si="1285"/>
        <v>2.2129755729211414E-3</v>
      </c>
      <c r="AG6294" s="23">
        <f t="shared" si="1280"/>
        <v>21.819521677238409</v>
      </c>
      <c r="AH6294" s="25">
        <f t="shared" si="1286"/>
        <v>22.490315291806471</v>
      </c>
      <c r="AI6294" s="25">
        <f t="shared" si="1281"/>
        <v>0.55864058284187168</v>
      </c>
    </row>
    <row r="6295" spans="6:35" ht="15">
      <c r="F6295" s="5">
        <v>2006</v>
      </c>
      <c r="G6295" s="5">
        <v>9</v>
      </c>
      <c r="H6295" s="5">
        <v>0</v>
      </c>
      <c r="I6295" s="5">
        <v>263</v>
      </c>
      <c r="J6295" s="5">
        <v>2</v>
      </c>
      <c r="K6295" s="5">
        <v>14.279999733</v>
      </c>
      <c r="L6295" s="5">
        <v>0.20592066645599999</v>
      </c>
      <c r="M6295" s="5">
        <v>1.2015000581699999</v>
      </c>
      <c r="N6295" s="8">
        <f t="shared" si="1282"/>
        <v>1.2015000581699999</v>
      </c>
      <c r="O6295" s="5">
        <v>0</v>
      </c>
      <c r="P6295" s="5">
        <v>96.736587524399994</v>
      </c>
      <c r="Q6295" s="5">
        <v>21.1741294861</v>
      </c>
      <c r="R6295" s="5">
        <v>2.2139999866500002</v>
      </c>
      <c r="S6295">
        <f t="shared" si="1274"/>
        <v>7.1385922423601977E-2</v>
      </c>
      <c r="T6295">
        <f t="shared" si="1275"/>
        <v>96.883883189627355</v>
      </c>
      <c r="U6295">
        <f t="shared" si="1276"/>
        <v>290.95687494811813</v>
      </c>
      <c r="V6295" s="9">
        <v>449.08010864300002</v>
      </c>
      <c r="W6295" s="9">
        <v>85.0638961792</v>
      </c>
      <c r="X6295">
        <f t="shared" si="1283"/>
        <v>1.2119730138675504E-3</v>
      </c>
      <c r="Y6295">
        <f t="shared" si="1284"/>
        <v>23.99119074312333</v>
      </c>
      <c r="Z6295">
        <f t="shared" si="1277"/>
        <v>1.48270166369344</v>
      </c>
      <c r="AA6295">
        <f t="shared" si="1278"/>
        <v>0.21032162401032883</v>
      </c>
      <c r="AB6295">
        <f>(1/(AA6295*k))*(LN((50-dTar)/(hTar-dTar)))</f>
        <v>20.778391510913206</v>
      </c>
      <c r="AC6295">
        <f t="shared" si="1279"/>
        <v>33.518603936011267</v>
      </c>
      <c r="AD6295" s="19">
        <v>388.78231811500001</v>
      </c>
      <c r="AE6295" s="19">
        <v>28.8718032837</v>
      </c>
      <c r="AF6295">
        <f t="shared" si="1285"/>
        <v>2.2164460390599419E-3</v>
      </c>
      <c r="AG6295" s="23">
        <f t="shared" si="1280"/>
        <v>22.208832955702835</v>
      </c>
      <c r="AH6295" s="25">
        <f t="shared" si="1286"/>
        <v>22.886296040758968</v>
      </c>
      <c r="AI6295" s="25">
        <f t="shared" si="1281"/>
        <v>0.56356566026922206</v>
      </c>
    </row>
    <row r="6296" spans="6:35" ht="15">
      <c r="F6296" s="5">
        <v>2006</v>
      </c>
      <c r="G6296" s="5">
        <v>9</v>
      </c>
      <c r="H6296" s="5">
        <v>0</v>
      </c>
      <c r="I6296" s="5">
        <v>263</v>
      </c>
      <c r="J6296" s="5">
        <v>3</v>
      </c>
      <c r="K6296" s="5">
        <v>13.484999656699999</v>
      </c>
      <c r="L6296" s="5">
        <v>0.15613639354700001</v>
      </c>
      <c r="M6296" s="5">
        <v>1.4179999828300001</v>
      </c>
      <c r="N6296" s="8">
        <f t="shared" si="1282"/>
        <v>1.4179999828300001</v>
      </c>
      <c r="O6296" s="5">
        <v>0</v>
      </c>
      <c r="P6296" s="5">
        <v>96.736587524399994</v>
      </c>
      <c r="Q6296" s="5">
        <v>15.357040405299999</v>
      </c>
      <c r="R6296" s="5">
        <v>2.1596748828900001</v>
      </c>
      <c r="S6296">
        <f t="shared" si="1274"/>
        <v>8.4249048581110403E-2</v>
      </c>
      <c r="T6296">
        <f t="shared" si="1275"/>
        <v>82.091673270512544</v>
      </c>
      <c r="U6296">
        <f t="shared" si="1276"/>
        <v>246.53364344718477</v>
      </c>
      <c r="V6296" s="9">
        <v>447.39212036100002</v>
      </c>
      <c r="W6296" s="9">
        <v>72.0763549805</v>
      </c>
      <c r="X6296">
        <f t="shared" si="1283"/>
        <v>1.3054794177088532E-3</v>
      </c>
      <c r="Y6296">
        <f t="shared" si="1284"/>
        <v>17.200388685203482</v>
      </c>
      <c r="Z6296">
        <f t="shared" si="1277"/>
        <v>1.7498716869490423</v>
      </c>
      <c r="AA6296">
        <f t="shared" si="1278"/>
        <v>0.24821976262711648</v>
      </c>
      <c r="AB6296">
        <f>(1/(AA6296*k))*(LN((50-dTar)/(hTar-dTar)))</f>
        <v>17.605951277387469</v>
      </c>
      <c r="AC6296">
        <f t="shared" si="1279"/>
        <v>28.400990879083029</v>
      </c>
      <c r="AD6296" s="19">
        <v>385.57797241200001</v>
      </c>
      <c r="AE6296" s="19">
        <v>24.4636611938</v>
      </c>
      <c r="AF6296">
        <f t="shared" si="1285"/>
        <v>2.2808001415803923E-3</v>
      </c>
      <c r="AG6296" s="23">
        <f t="shared" si="1280"/>
        <v>16.08619938223805</v>
      </c>
      <c r="AH6296" s="25">
        <f t="shared" si="1286"/>
        <v>16.50969579123678</v>
      </c>
      <c r="AI6296" s="25">
        <f t="shared" si="1281"/>
        <v>0.66511532076202773</v>
      </c>
    </row>
    <row r="6297" spans="6:35" ht="15">
      <c r="F6297" s="5">
        <v>2006</v>
      </c>
      <c r="G6297" s="5">
        <v>9</v>
      </c>
      <c r="H6297" s="5">
        <v>0</v>
      </c>
      <c r="I6297" s="5">
        <v>263</v>
      </c>
      <c r="J6297" s="5">
        <v>4</v>
      </c>
      <c r="K6297" s="5">
        <v>12.9099998474</v>
      </c>
      <c r="L6297" s="5">
        <v>0.13028113544</v>
      </c>
      <c r="M6297" s="5">
        <v>0.28099998831700002</v>
      </c>
      <c r="N6297" s="8">
        <f t="shared" si="1282"/>
        <v>0.28099998831700002</v>
      </c>
      <c r="O6297" s="5">
        <v>0</v>
      </c>
      <c r="P6297" s="5">
        <v>96.736587524399994</v>
      </c>
      <c r="Q6297" s="5">
        <v>14.064515113800001</v>
      </c>
      <c r="R6297" s="5">
        <v>2.0141251087200001</v>
      </c>
      <c r="S6297">
        <f t="shared" si="1274"/>
        <v>1.6695332830514283E-2</v>
      </c>
      <c r="T6297">
        <f t="shared" si="1275"/>
        <v>414.25621397803604</v>
      </c>
      <c r="U6297">
        <f t="shared" si="1276"/>
        <v>1244.0737249453337</v>
      </c>
      <c r="V6297" s="9">
        <v>481.55862426800002</v>
      </c>
      <c r="W6297" s="9">
        <v>363.71624755900001</v>
      </c>
      <c r="X6297">
        <f t="shared" si="1283"/>
        <v>4.7861807337694606E-4</v>
      </c>
      <c r="Y6297">
        <f t="shared" si="1284"/>
        <v>17.542718968300562</v>
      </c>
      <c r="Z6297">
        <f t="shared" si="1277"/>
        <v>0.34676581773124049</v>
      </c>
      <c r="AA6297">
        <f t="shared" si="1278"/>
        <v>4.9188823161382463E-2</v>
      </c>
      <c r="AB6297">
        <f>(1/(AA6297*k))*(LN((50-dTar)/(hTar-dTar)))</f>
        <v>88.844269206437161</v>
      </c>
      <c r="AC6297">
        <f t="shared" si="1279"/>
        <v>143.31888346366276</v>
      </c>
      <c r="AD6297" s="19">
        <v>403.37078857400002</v>
      </c>
      <c r="AE6297" s="19">
        <v>123.450080872</v>
      </c>
      <c r="AF6297">
        <f t="shared" si="1285"/>
        <v>1.4922260553237223E-3</v>
      </c>
      <c r="AG6297" s="23">
        <f t="shared" si="1280"/>
        <v>13.790959899334275</v>
      </c>
      <c r="AH6297" s="25">
        <f t="shared" si="1286"/>
        <v>15.216980135668338</v>
      </c>
      <c r="AI6297" s="25">
        <f t="shared" si="1281"/>
        <v>0.13180352582979835</v>
      </c>
    </row>
    <row r="6298" spans="6:35" ht="15">
      <c r="F6298" s="5">
        <v>2006</v>
      </c>
      <c r="G6298" s="5">
        <v>9</v>
      </c>
      <c r="H6298" s="5">
        <v>0</v>
      </c>
      <c r="I6298" s="5">
        <v>263</v>
      </c>
      <c r="J6298" s="5">
        <v>5</v>
      </c>
      <c r="K6298" s="5">
        <v>12.010000228899999</v>
      </c>
      <c r="L6298" s="5">
        <v>5.9646330773800001E-2</v>
      </c>
      <c r="M6298" s="5">
        <v>0.23100000619899999</v>
      </c>
      <c r="N6298" s="8">
        <f t="shared" si="1282"/>
        <v>0.23100000619899999</v>
      </c>
      <c r="O6298" s="5">
        <v>0</v>
      </c>
      <c r="P6298" s="5">
        <v>96.736587524399994</v>
      </c>
      <c r="Q6298" s="5">
        <v>9.2398805618300006</v>
      </c>
      <c r="R6298" s="5">
        <v>1.9915750026700001</v>
      </c>
      <c r="S6298">
        <f t="shared" si="1274"/>
        <v>1.3724633977537603E-2</v>
      </c>
      <c r="T6298">
        <f t="shared" si="1275"/>
        <v>503.92202668510873</v>
      </c>
      <c r="U6298">
        <f t="shared" si="1276"/>
        <v>1513.3536484582082</v>
      </c>
      <c r="V6298" s="9">
        <v>489.60549926800002</v>
      </c>
      <c r="W6298" s="9">
        <v>442.44268798799999</v>
      </c>
      <c r="X6298">
        <f t="shared" si="1283"/>
        <v>4.0893074724790104E-4</v>
      </c>
      <c r="Y6298">
        <f t="shared" si="1284"/>
        <v>11.638143637959642</v>
      </c>
      <c r="Z6298">
        <f t="shared" si="1277"/>
        <v>0.28506373443387001</v>
      </c>
      <c r="AA6298">
        <f t="shared" si="1278"/>
        <v>4.0436366290458832E-2</v>
      </c>
      <c r="AB6298">
        <f>(1/(AA6298*k))*(LN((50-dTar)/(hTar-dTar)))</f>
        <v>108.07462311292925</v>
      </c>
      <c r="AC6298">
        <f t="shared" si="1279"/>
        <v>174.34027488380673</v>
      </c>
      <c r="AD6298" s="19">
        <v>404.21124267599998</v>
      </c>
      <c r="AE6298" s="19">
        <v>150.17086792000001</v>
      </c>
      <c r="AF6298">
        <f t="shared" si="1285"/>
        <v>1.3722646921866936E-3</v>
      </c>
      <c r="AG6298" s="23">
        <f t="shared" si="1280"/>
        <v>8.8538224734009674</v>
      </c>
      <c r="AH6298" s="25">
        <f t="shared" si="1286"/>
        <v>9.9121255925849709</v>
      </c>
      <c r="AI6298" s="25">
        <f t="shared" si="1281"/>
        <v>0.10835094857508044</v>
      </c>
    </row>
    <row r="6299" spans="6:35" ht="15">
      <c r="F6299" s="5">
        <v>2006</v>
      </c>
      <c r="G6299" s="5">
        <v>9</v>
      </c>
      <c r="H6299" s="5">
        <v>0</v>
      </c>
      <c r="I6299" s="5">
        <v>263</v>
      </c>
      <c r="J6299" s="5">
        <v>6</v>
      </c>
      <c r="K6299" s="5">
        <v>11.3350000381</v>
      </c>
      <c r="L6299" s="5">
        <v>1.6106272116299999E-2</v>
      </c>
      <c r="M6299" s="5">
        <v>3.3500000834499999E-2</v>
      </c>
      <c r="N6299" s="8">
        <f t="shared" si="1282"/>
        <v>3.3500000834499999E-2</v>
      </c>
      <c r="O6299" s="5">
        <v>0.44999998807899999</v>
      </c>
      <c r="P6299" s="5">
        <v>96.736587524399994</v>
      </c>
      <c r="Q6299" s="5">
        <v>8.0215606689500003</v>
      </c>
      <c r="R6299" s="5">
        <v>1.76915001869</v>
      </c>
      <c r="S6299">
        <f t="shared" si="1274"/>
        <v>1.9903689929109064E-3</v>
      </c>
      <c r="T6299">
        <f t="shared" si="1275"/>
        <v>3474.8056235327599</v>
      </c>
      <c r="U6299">
        <f t="shared" si="1276"/>
        <v>10435.363984084002</v>
      </c>
      <c r="V6299" s="9">
        <v>626.25964355500003</v>
      </c>
      <c r="W6299" s="9">
        <v>3050.8735351599998</v>
      </c>
      <c r="X6299">
        <f t="shared" si="1283"/>
        <v>7.0859181650433363E-5</v>
      </c>
      <c r="Y6299">
        <f t="shared" si="1284"/>
        <v>10.641806238121607</v>
      </c>
      <c r="Z6299">
        <f t="shared" si="1277"/>
        <v>4.1340411624030821E-2</v>
      </c>
      <c r="AA6299">
        <f t="shared" si="1278"/>
        <v>5.8641483468513545E-3</v>
      </c>
      <c r="AB6299">
        <f>(1/(AA6299*k))*(LN((50-dTar)/(hTar-dTar)))</f>
        <v>745.23098469092508</v>
      </c>
      <c r="AC6299">
        <f t="shared" si="1279"/>
        <v>1202.1672709160041</v>
      </c>
      <c r="AD6299" s="19">
        <v>407.58297729499998</v>
      </c>
      <c r="AE6299" s="19">
        <v>1035.5065918</v>
      </c>
      <c r="AF6299">
        <f t="shared" si="1285"/>
        <v>3.7803512493548268E-4</v>
      </c>
      <c r="AG6299" s="23">
        <f t="shared" si="1280"/>
        <v>5.8055154971263603</v>
      </c>
      <c r="AH6299" s="25">
        <f t="shared" si="1286"/>
        <v>7.6437594618046409</v>
      </c>
      <c r="AI6299" s="25">
        <f t="shared" si="1281"/>
        <v>1.5713232771765073E-2</v>
      </c>
    </row>
    <row r="6300" spans="6:35" ht="15">
      <c r="F6300" s="5">
        <v>2006</v>
      </c>
      <c r="G6300" s="5">
        <v>9</v>
      </c>
      <c r="H6300" s="5">
        <v>0</v>
      </c>
      <c r="I6300" s="5">
        <v>263</v>
      </c>
      <c r="J6300" s="5">
        <v>7</v>
      </c>
      <c r="K6300" s="5">
        <v>11.274999618500001</v>
      </c>
      <c r="L6300" s="5">
        <v>8.6895897984499999E-3</v>
      </c>
      <c r="M6300" s="5">
        <v>0.577000021935</v>
      </c>
      <c r="N6300" s="8">
        <f t="shared" si="1282"/>
        <v>0.577000021935</v>
      </c>
      <c r="O6300" s="5">
        <v>0</v>
      </c>
      <c r="P6300" s="5">
        <v>96.736587524399994</v>
      </c>
      <c r="Q6300" s="5">
        <v>8.9813270568799997</v>
      </c>
      <c r="R6300" s="5">
        <v>1.8450000286099999</v>
      </c>
      <c r="S6300">
        <f t="shared" si="1274"/>
        <v>3.4281878327167441E-2</v>
      </c>
      <c r="T6300">
        <f t="shared" si="1275"/>
        <v>201.74347809849149</v>
      </c>
      <c r="U6300">
        <f t="shared" si="1276"/>
        <v>605.86601193319655</v>
      </c>
      <c r="V6300" s="9">
        <v>467.09909057599998</v>
      </c>
      <c r="W6300" s="9">
        <v>177.13043212900001</v>
      </c>
      <c r="X6300">
        <f t="shared" si="1283"/>
        <v>7.9993886250415299E-4</v>
      </c>
      <c r="Y6300">
        <f t="shared" si="1284"/>
        <v>10.709681713211458</v>
      </c>
      <c r="Z6300">
        <f t="shared" si="1277"/>
        <v>0.71204232297517589</v>
      </c>
      <c r="AA6300">
        <f t="shared" si="1278"/>
        <v>0.10100339225301476</v>
      </c>
      <c r="AB6300">
        <f>(1/(AA6300*k))*(LN((50-dTar)/(hTar-dTar)))</f>
        <v>43.267309636001407</v>
      </c>
      <c r="AC6300">
        <f t="shared" si="1279"/>
        <v>69.796539077829536</v>
      </c>
      <c r="AD6300" s="19">
        <v>402.48809814499998</v>
      </c>
      <c r="AE6300" s="19">
        <v>60.120399475100001</v>
      </c>
      <c r="AF6300">
        <f t="shared" si="1285"/>
        <v>1.8782692331428294E-3</v>
      </c>
      <c r="AG6300" s="23">
        <f t="shared" si="1280"/>
        <v>9.3056778689890223</v>
      </c>
      <c r="AH6300" s="25">
        <f t="shared" si="1286"/>
        <v>9.8393309786231793</v>
      </c>
      <c r="AI6300" s="25">
        <f t="shared" si="1281"/>
        <v>0.27064284860079851</v>
      </c>
    </row>
    <row r="6301" spans="6:35" ht="15">
      <c r="F6301" s="5">
        <v>2006</v>
      </c>
      <c r="G6301" s="5">
        <v>9</v>
      </c>
      <c r="H6301" s="5">
        <v>0</v>
      </c>
      <c r="I6301" s="5">
        <v>263</v>
      </c>
      <c r="J6301" s="5">
        <v>8</v>
      </c>
      <c r="K6301" s="5">
        <v>11.6899995804</v>
      </c>
      <c r="L6301" s="5">
        <v>7.5575760565700003E-3</v>
      </c>
      <c r="M6301" s="5">
        <v>0.40400001406699998</v>
      </c>
      <c r="N6301" s="8">
        <f t="shared" si="1282"/>
        <v>0.40400001406699998</v>
      </c>
      <c r="O6301" s="5">
        <v>0</v>
      </c>
      <c r="P6301" s="5">
        <v>96.736587524399994</v>
      </c>
      <c r="Q6301" s="5">
        <v>9.9484167099</v>
      </c>
      <c r="R6301" s="5">
        <v>50.745700836200001</v>
      </c>
      <c r="S6301">
        <f t="shared" si="1274"/>
        <v>2.4003256152352524E-2</v>
      </c>
      <c r="T6301">
        <f t="shared" si="1275"/>
        <v>288.13363176954698</v>
      </c>
      <c r="U6301">
        <f t="shared" si="1276"/>
        <v>865.30863862086335</v>
      </c>
      <c r="V6301" s="9">
        <v>470.76388549799998</v>
      </c>
      <c r="W6301" s="9">
        <v>252.98085022000001</v>
      </c>
      <c r="X6301">
        <f t="shared" si="1283"/>
        <v>6.2930548221267694E-4</v>
      </c>
      <c r="Y6301">
        <f t="shared" si="1284"/>
        <v>12.151837369285989</v>
      </c>
      <c r="Z6301">
        <f t="shared" si="1277"/>
        <v>0.498553028704523</v>
      </c>
      <c r="AA6301">
        <f t="shared" si="1278"/>
        <v>7.0719879271736799E-2</v>
      </c>
      <c r="AB6301">
        <f>(1/(AA6301*k))*(LN((50-dTar)/(hTar-dTar)))</f>
        <v>61.795142920220222</v>
      </c>
      <c r="AC6301">
        <f t="shared" si="1279"/>
        <v>99.684661328293544</v>
      </c>
      <c r="AD6301" s="19">
        <v>318.41830444300001</v>
      </c>
      <c r="AE6301" s="19">
        <v>85.865020752000007</v>
      </c>
      <c r="AF6301">
        <f t="shared" si="1285"/>
        <v>1.9842530215037372E-3</v>
      </c>
      <c r="AG6301" s="23">
        <f t="shared" si="1280"/>
        <v>9.7482089145690818</v>
      </c>
      <c r="AH6301" s="25">
        <f t="shared" si="1286"/>
        <v>10.661813107708031</v>
      </c>
      <c r="AI6301" s="25">
        <f t="shared" si="1281"/>
        <v>0.18949689858793947</v>
      </c>
    </row>
    <row r="6302" spans="6:35" ht="15">
      <c r="F6302" s="5">
        <v>2006</v>
      </c>
      <c r="G6302" s="5">
        <v>9</v>
      </c>
      <c r="H6302" s="5">
        <v>0</v>
      </c>
      <c r="I6302" s="5">
        <v>263</v>
      </c>
      <c r="J6302" s="5">
        <v>9</v>
      </c>
      <c r="K6302" s="5">
        <v>13.140000343300001</v>
      </c>
      <c r="L6302" s="5">
        <v>2.6451129466299999E-2</v>
      </c>
      <c r="M6302" s="5">
        <v>2.80000008643E-2</v>
      </c>
      <c r="N6302" s="8">
        <f t="shared" si="1282"/>
        <v>2.80000008643E-2</v>
      </c>
      <c r="O6302" s="5">
        <v>0</v>
      </c>
      <c r="P6302" s="5">
        <v>96.736587524399994</v>
      </c>
      <c r="Q6302" s="5">
        <v>12.4421901703</v>
      </c>
      <c r="R6302" s="5">
        <v>207.97250366200001</v>
      </c>
      <c r="S6302">
        <f t="shared" si="1274"/>
        <v>1.6635920039854857E-3</v>
      </c>
      <c r="T6302">
        <f t="shared" si="1275"/>
        <v>4157.3567033881918</v>
      </c>
      <c r="U6302">
        <f t="shared" si="1276"/>
        <v>12485.167549435539</v>
      </c>
      <c r="V6302" s="9">
        <v>359.624908447</v>
      </c>
      <c r="W6302" s="9">
        <v>3650.1520996099998</v>
      </c>
      <c r="X6302">
        <f t="shared" si="1283"/>
        <v>6.0624635415689691E-5</v>
      </c>
      <c r="Y6302">
        <f t="shared" si="1284"/>
        <v>16.634794374704466</v>
      </c>
      <c r="Z6302">
        <f t="shared" si="1277"/>
        <v>3.4553180070709018E-2</v>
      </c>
      <c r="AA6302">
        <f t="shared" si="1278"/>
        <v>4.9013777519409437E-3</v>
      </c>
      <c r="AB6302">
        <f>(1/(AA6302*k))*(LN((50-dTar)/(hTar-dTar)))</f>
        <v>891.61563708635174</v>
      </c>
      <c r="AC6302">
        <f t="shared" si="1279"/>
        <v>1438.307261991634</v>
      </c>
      <c r="AD6302" s="19">
        <v>188.66255188</v>
      </c>
      <c r="AE6302" s="19">
        <v>1238.9096679700001</v>
      </c>
      <c r="AF6302">
        <f t="shared" si="1285"/>
        <v>3.4893302608712384E-4</v>
      </c>
      <c r="AG6302" s="23">
        <f t="shared" si="1280"/>
        <v>8.2862417916418885</v>
      </c>
      <c r="AH6302" s="25">
        <f t="shared" si="1286"/>
        <v>11.459474589564186</v>
      </c>
      <c r="AI6302" s="25">
        <f t="shared" si="1281"/>
        <v>1.3133448365089744E-2</v>
      </c>
    </row>
    <row r="6303" spans="6:35" ht="15">
      <c r="F6303" s="5">
        <v>2006</v>
      </c>
      <c r="G6303" s="5">
        <v>9</v>
      </c>
      <c r="H6303" s="5">
        <v>0</v>
      </c>
      <c r="I6303" s="5">
        <v>263</v>
      </c>
      <c r="J6303" s="5">
        <v>10</v>
      </c>
      <c r="K6303" s="5">
        <v>15.8050003052</v>
      </c>
      <c r="L6303" s="5">
        <v>0.27653837203999998</v>
      </c>
      <c r="M6303" s="5">
        <v>3.9500001817899998E-2</v>
      </c>
      <c r="N6303" s="8">
        <f t="shared" si="1282"/>
        <v>3.9500001817899998E-2</v>
      </c>
      <c r="O6303" s="5">
        <v>0</v>
      </c>
      <c r="P6303" s="5">
        <v>96.736587524399994</v>
      </c>
      <c r="Q6303" s="5">
        <v>13.805524825999999</v>
      </c>
      <c r="R6303" s="5">
        <v>579.125</v>
      </c>
      <c r="S6303">
        <f t="shared" si="1274"/>
        <v>2.3468530411887675E-3</v>
      </c>
      <c r="T6303">
        <f t="shared" si="1275"/>
        <v>2946.9869855884845</v>
      </c>
      <c r="U6303">
        <f t="shared" si="1276"/>
        <v>8850.2452173737893</v>
      </c>
      <c r="V6303" s="9">
        <v>117.027870178</v>
      </c>
      <c r="W6303" s="9">
        <v>2587.4497070299999</v>
      </c>
      <c r="X6303">
        <f t="shared" si="1283"/>
        <v>8.6544698456021579E-5</v>
      </c>
      <c r="Y6303">
        <f t="shared" si="1284"/>
        <v>18.532052555735106</v>
      </c>
      <c r="Z6303">
        <f t="shared" si="1277"/>
        <v>4.8744665481329198E-2</v>
      </c>
      <c r="AA6303">
        <f t="shared" si="1278"/>
        <v>6.9144437191331481E-3</v>
      </c>
      <c r="AB6303">
        <f>(1/(AA6303*k))*(LN((50-dTar)/(hTar-dTar)))</f>
        <v>632.03132810307591</v>
      </c>
      <c r="AC6303">
        <f t="shared" si="1279"/>
        <v>1019.5595626693014</v>
      </c>
      <c r="AD6303" s="19">
        <v>103.92239379900001</v>
      </c>
      <c r="AE6303" s="19">
        <v>878.21447753899997</v>
      </c>
      <c r="AF6303">
        <f t="shared" si="1285"/>
        <v>4.9957625092934171E-4</v>
      </c>
      <c r="AG6303" s="23">
        <f t="shared" si="1280"/>
        <v>9.0927933963110963</v>
      </c>
      <c r="AH6303" s="25">
        <f t="shared" si="1286"/>
        <v>12.680596965224453</v>
      </c>
      <c r="AI6303" s="25">
        <f t="shared" si="1281"/>
        <v>1.8527543510106596E-2</v>
      </c>
    </row>
    <row r="6304" spans="6:35" ht="15">
      <c r="F6304" s="5">
        <v>2006</v>
      </c>
      <c r="G6304" s="5">
        <v>9</v>
      </c>
      <c r="H6304" s="5">
        <v>0</v>
      </c>
      <c r="I6304" s="5">
        <v>263</v>
      </c>
      <c r="J6304" s="5">
        <v>11</v>
      </c>
      <c r="K6304" s="5">
        <v>17.885000228900001</v>
      </c>
      <c r="L6304" s="5">
        <v>0.487672716379</v>
      </c>
      <c r="M6304" s="5">
        <v>0.26800000667599999</v>
      </c>
      <c r="N6304" s="8">
        <f t="shared" si="1282"/>
        <v>0.26800000667599999</v>
      </c>
      <c r="O6304" s="5">
        <v>0</v>
      </c>
      <c r="P6304" s="5">
        <v>96.736587524399994</v>
      </c>
      <c r="Q6304" s="5">
        <v>21.837125778200001</v>
      </c>
      <c r="R6304" s="5">
        <v>987.28002929700006</v>
      </c>
      <c r="S6304">
        <f t="shared" si="1274"/>
        <v>1.5922951943287252E-2</v>
      </c>
      <c r="T6304">
        <f t="shared" si="1275"/>
        <v>434.35070294159499</v>
      </c>
      <c r="U6304">
        <f t="shared" si="1276"/>
        <v>1304.4204980105003</v>
      </c>
      <c r="V6304" s="9">
        <v>74.588546752900001</v>
      </c>
      <c r="W6304" s="9">
        <v>381.35919189499998</v>
      </c>
      <c r="X6304">
        <f t="shared" si="1283"/>
        <v>5.6806296499545977E-4</v>
      </c>
      <c r="Y6304">
        <f t="shared" si="1284"/>
        <v>28.990101278756903</v>
      </c>
      <c r="Z6304">
        <f t="shared" si="1277"/>
        <v>0.33072329299224656</v>
      </c>
      <c r="AA6304">
        <f t="shared" si="1278"/>
        <v>4.6913186774810836E-2</v>
      </c>
      <c r="AB6304">
        <f>(1/(AA6304*k))*(LN((50-dTar)/(hTar-dTar)))</f>
        <v>93.153873086365635</v>
      </c>
      <c r="AC6304">
        <f t="shared" si="1279"/>
        <v>150.27090886450051</v>
      </c>
      <c r="AD6304" s="19">
        <v>82.976287841800001</v>
      </c>
      <c r="AE6304" s="19">
        <v>129.438323975</v>
      </c>
      <c r="AF6304">
        <f t="shared" si="1285"/>
        <v>2.7572096016447302E-3</v>
      </c>
      <c r="AG6304" s="23">
        <f t="shared" si="1280"/>
        <v>16.978679209716674</v>
      </c>
      <c r="AH6304" s="25">
        <f t="shared" si="1286"/>
        <v>21.544145867553077</v>
      </c>
      <c r="AI6304" s="25">
        <f t="shared" si="1281"/>
        <v>0.12570586217412058</v>
      </c>
    </row>
    <row r="6305" spans="6:35" ht="15">
      <c r="F6305" s="5">
        <v>2006</v>
      </c>
      <c r="G6305" s="5">
        <v>9</v>
      </c>
      <c r="H6305" s="5">
        <v>0</v>
      </c>
      <c r="I6305" s="5">
        <v>263</v>
      </c>
      <c r="J6305" s="5">
        <v>12</v>
      </c>
      <c r="K6305" s="5">
        <v>19.5499992371</v>
      </c>
      <c r="L6305" s="5">
        <v>0.70353192091000005</v>
      </c>
      <c r="M6305" s="5">
        <v>0.58149999380100004</v>
      </c>
      <c r="N6305" s="8">
        <f t="shared" si="1282"/>
        <v>0.58149999380100004</v>
      </c>
      <c r="O6305" s="5">
        <v>0</v>
      </c>
      <c r="P6305" s="5">
        <v>96.736587524399994</v>
      </c>
      <c r="Q6305" s="5">
        <v>27.379705429099999</v>
      </c>
      <c r="R6305" s="5">
        <v>1248.14245605</v>
      </c>
      <c r="S6305">
        <f t="shared" si="1274"/>
        <v>3.454923964800162E-2</v>
      </c>
      <c r="T6305">
        <f t="shared" si="1275"/>
        <v>200.18227434050334</v>
      </c>
      <c r="U6305">
        <f t="shared" si="1276"/>
        <v>601.17748220434146</v>
      </c>
      <c r="V6305" s="9">
        <v>62.777023315400001</v>
      </c>
      <c r="W6305" s="9">
        <v>175.75970459000001</v>
      </c>
      <c r="X6305">
        <f t="shared" si="1283"/>
        <v>1.1908813593488087E-3</v>
      </c>
      <c r="Y6305">
        <f t="shared" si="1284"/>
        <v>35.949929052065322</v>
      </c>
      <c r="Z6305">
        <f t="shared" si="1277"/>
        <v>0.71759547773944143</v>
      </c>
      <c r="AA6305">
        <f t="shared" si="1278"/>
        <v>0.10179110872828438</v>
      </c>
      <c r="AB6305">
        <f>(1/(AA6305*k))*(LN((50-dTar)/(hTar-dTar)))</f>
        <v>42.932483018365794</v>
      </c>
      <c r="AC6305">
        <f t="shared" si="1279"/>
        <v>69.256414459527491</v>
      </c>
      <c r="AD6305" s="19">
        <v>81.850875854500003</v>
      </c>
      <c r="AE6305" s="19">
        <v>59.6551551819</v>
      </c>
      <c r="AF6305">
        <f t="shared" si="1285"/>
        <v>4.7446782924110776E-3</v>
      </c>
      <c r="AG6305" s="23">
        <f t="shared" si="1280"/>
        <v>24.13680370916094</v>
      </c>
      <c r="AH6305" s="25">
        <f t="shared" si="1286"/>
        <v>28.626899017432933</v>
      </c>
      <c r="AI6305" s="25">
        <f t="shared" si="1281"/>
        <v>0.27275356811230467</v>
      </c>
    </row>
    <row r="6306" spans="6:35" ht="15">
      <c r="F6306" s="5">
        <v>2006</v>
      </c>
      <c r="G6306" s="5">
        <v>9</v>
      </c>
      <c r="H6306" s="5">
        <v>0</v>
      </c>
      <c r="I6306" s="5">
        <v>263</v>
      </c>
      <c r="J6306" s="5">
        <v>13</v>
      </c>
      <c r="K6306" s="5">
        <v>21.0699996948</v>
      </c>
      <c r="L6306" s="5">
        <v>0.87354856729499997</v>
      </c>
      <c r="M6306" s="5">
        <v>0.66449999809299998</v>
      </c>
      <c r="N6306" s="8">
        <f t="shared" si="1282"/>
        <v>0.66449999809299998</v>
      </c>
      <c r="O6306" s="5">
        <v>0</v>
      </c>
      <c r="P6306" s="5">
        <v>96.736587524399994</v>
      </c>
      <c r="Q6306" s="5">
        <v>34.945220947300001</v>
      </c>
      <c r="R6306" s="5">
        <v>1341.93005371</v>
      </c>
      <c r="S6306">
        <f t="shared" si="1274"/>
        <v>3.9480601762600043E-2</v>
      </c>
      <c r="T6306">
        <f t="shared" si="1275"/>
        <v>175.17831696333755</v>
      </c>
      <c r="U6306">
        <f t="shared" si="1276"/>
        <v>526.08683698776963</v>
      </c>
      <c r="V6306" s="9">
        <v>57.555271148700001</v>
      </c>
      <c r="W6306" s="9">
        <v>153.806274414</v>
      </c>
      <c r="X6306">
        <f t="shared" si="1283"/>
        <v>1.356027111404725E-3</v>
      </c>
      <c r="Y6306">
        <f t="shared" si="1284"/>
        <v>45.832595833721626</v>
      </c>
      <c r="Z6306">
        <f t="shared" si="1277"/>
        <v>0.82002097794103923</v>
      </c>
      <c r="AA6306">
        <f t="shared" si="1278"/>
        <v>0.11632019308151025</v>
      </c>
      <c r="AB6306">
        <f>(1/(AA6306*k))*(LN((50-dTar)/(hTar-dTar)))</f>
        <v>37.569960392305731</v>
      </c>
      <c r="AC6306">
        <f t="shared" si="1279"/>
        <v>60.605876139157452</v>
      </c>
      <c r="AD6306" s="19">
        <v>87.958320617699997</v>
      </c>
      <c r="AE6306" s="19">
        <v>52.203868866000001</v>
      </c>
      <c r="AF6306">
        <f t="shared" si="1285"/>
        <v>4.980871817923966E-3</v>
      </c>
      <c r="AG6306" s="23">
        <f t="shared" si="1280"/>
        <v>31.997105524956346</v>
      </c>
      <c r="AH6306" s="25">
        <f t="shared" si="1286"/>
        <v>37.255889150776746</v>
      </c>
      <c r="AI6306" s="25">
        <f t="shared" si="1281"/>
        <v>0.31168486229169362</v>
      </c>
    </row>
    <row r="6307" spans="6:35" ht="15">
      <c r="F6307" s="5">
        <v>2006</v>
      </c>
      <c r="G6307" s="5">
        <v>9</v>
      </c>
      <c r="H6307" s="5">
        <v>0</v>
      </c>
      <c r="I6307" s="5">
        <v>263</v>
      </c>
      <c r="J6307" s="5">
        <v>14</v>
      </c>
      <c r="K6307" s="5">
        <v>22.125</v>
      </c>
      <c r="L6307" s="5">
        <v>1.0636240243899999</v>
      </c>
      <c r="M6307" s="5">
        <v>0.71299999952299997</v>
      </c>
      <c r="N6307" s="8">
        <f t="shared" si="1282"/>
        <v>0.71299999952299997</v>
      </c>
      <c r="O6307" s="5">
        <v>0</v>
      </c>
      <c r="P6307" s="5">
        <v>96.736587524399994</v>
      </c>
      <c r="Q6307" s="5">
        <v>39.9358711243</v>
      </c>
      <c r="R6307" s="5">
        <v>1306.2600097699999</v>
      </c>
      <c r="S6307">
        <f t="shared" si="1274"/>
        <v>4.2362180765517322E-2</v>
      </c>
      <c r="T6307">
        <f t="shared" si="1275"/>
        <v>163.26225998029292</v>
      </c>
      <c r="U6307">
        <f t="shared" si="1276"/>
        <v>490.30112539831555</v>
      </c>
      <c r="V6307" s="9">
        <v>56.122882842999999</v>
      </c>
      <c r="W6307" s="9">
        <v>143.343994141</v>
      </c>
      <c r="X6307">
        <f t="shared" si="1283"/>
        <v>1.4497628137956639E-3</v>
      </c>
      <c r="Y6307">
        <f t="shared" si="1284"/>
        <v>52.319440853832916</v>
      </c>
      <c r="Z6307">
        <f t="shared" si="1277"/>
        <v>0.87987202190929537</v>
      </c>
      <c r="AA6307">
        <f t="shared" si="1278"/>
        <v>0.12481007953294941</v>
      </c>
      <c r="AB6307">
        <f>(1/(AA6307*k))*(LN((50-dTar)/(hTar-dTar)))</f>
        <v>35.014359923903363</v>
      </c>
      <c r="AC6307">
        <f t="shared" si="1279"/>
        <v>56.483316417724076</v>
      </c>
      <c r="AD6307" s="19">
        <v>98.963989257799994</v>
      </c>
      <c r="AE6307" s="19">
        <v>48.6528358459</v>
      </c>
      <c r="AF6307">
        <f t="shared" si="1285"/>
        <v>4.8995556423709367E-3</v>
      </c>
      <c r="AG6307" s="23">
        <f t="shared" si="1280"/>
        <v>37.840393899153341</v>
      </c>
      <c r="AH6307" s="25">
        <f t="shared" si="1286"/>
        <v>43.343789394614383</v>
      </c>
      <c r="AI6307" s="25">
        <f t="shared" si="1281"/>
        <v>0.33443387103546923</v>
      </c>
    </row>
    <row r="6308" spans="6:35" ht="15">
      <c r="F6308" s="5">
        <v>2006</v>
      </c>
      <c r="G6308" s="5">
        <v>9</v>
      </c>
      <c r="H6308" s="5">
        <v>0</v>
      </c>
      <c r="I6308" s="5">
        <v>263</v>
      </c>
      <c r="J6308" s="5">
        <v>15</v>
      </c>
      <c r="K6308" s="5">
        <v>22.3899993896</v>
      </c>
      <c r="L6308" s="5">
        <v>1.1259860992399999</v>
      </c>
      <c r="M6308" s="5">
        <v>0.57899999618499998</v>
      </c>
      <c r="N6308" s="8">
        <f t="shared" si="1282"/>
        <v>0.57899999618499998</v>
      </c>
      <c r="O6308" s="5">
        <v>0</v>
      </c>
      <c r="P6308" s="5">
        <v>96.736587524399994</v>
      </c>
      <c r="Q6308" s="5">
        <v>42.260475158699997</v>
      </c>
      <c r="R6308" s="5">
        <v>1157.32751465</v>
      </c>
      <c r="S6308">
        <f t="shared" si="1274"/>
        <v>3.44007047938737E-2</v>
      </c>
      <c r="T6308">
        <f t="shared" si="1275"/>
        <v>201.04661840253127</v>
      </c>
      <c r="U6308">
        <f t="shared" si="1276"/>
        <v>603.77323744131297</v>
      </c>
      <c r="V6308" s="9">
        <v>58.362213134800001</v>
      </c>
      <c r="W6308" s="9">
        <v>176.518600464</v>
      </c>
      <c r="X6308">
        <f t="shared" si="1283"/>
        <v>1.1923867758818825E-3</v>
      </c>
      <c r="Y6308">
        <f t="shared" si="1284"/>
        <v>55.585799155621082</v>
      </c>
      <c r="Z6308">
        <f t="shared" si="1277"/>
        <v>0.71451037541317219</v>
      </c>
      <c r="AA6308">
        <f t="shared" si="1278"/>
        <v>0.101353486145544</v>
      </c>
      <c r="AB6308">
        <f>(1/(AA6308*k))*(LN((50-dTar)/(hTar-dTar)))</f>
        <v>43.117856258265753</v>
      </c>
      <c r="AC6308">
        <f t="shared" si="1279"/>
        <v>69.555448781085943</v>
      </c>
      <c r="AD6308" s="19">
        <v>110.910957336</v>
      </c>
      <c r="AE6308" s="19">
        <v>59.912731170699999</v>
      </c>
      <c r="AF6308">
        <f t="shared" si="1285"/>
        <v>4.160094803912967E-3</v>
      </c>
      <c r="AG6308" s="23">
        <f t="shared" si="1280"/>
        <v>39.501644558228797</v>
      </c>
      <c r="AH6308" s="25">
        <f t="shared" si="1286"/>
        <v>45.615131463593038</v>
      </c>
      <c r="AI6308" s="25">
        <f t="shared" si="1281"/>
        <v>0.27158093994840893</v>
      </c>
    </row>
    <row r="6309" spans="6:35" ht="15">
      <c r="F6309" s="5">
        <v>2006</v>
      </c>
      <c r="G6309" s="5">
        <v>9</v>
      </c>
      <c r="H6309" s="5">
        <v>0</v>
      </c>
      <c r="I6309" s="5">
        <v>263</v>
      </c>
      <c r="J6309" s="5">
        <v>16</v>
      </c>
      <c r="K6309" s="5">
        <v>22.704999923700001</v>
      </c>
      <c r="L6309" s="5">
        <v>1.1619328260399999</v>
      </c>
      <c r="M6309" s="5">
        <v>0.67100000381500002</v>
      </c>
      <c r="N6309" s="8">
        <f t="shared" si="1282"/>
        <v>0.67100000381500002</v>
      </c>
      <c r="O6309" s="5">
        <v>0</v>
      </c>
      <c r="P6309" s="5">
        <v>96.736587524399994</v>
      </c>
      <c r="Q6309" s="5">
        <v>43.113105773900003</v>
      </c>
      <c r="R6309" s="5">
        <v>917.47747802699996</v>
      </c>
      <c r="S6309">
        <f t="shared" si="1274"/>
        <v>3.9866793091571255E-2</v>
      </c>
      <c r="T6309">
        <f t="shared" si="1275"/>
        <v>173.48135711809445</v>
      </c>
      <c r="U6309">
        <f t="shared" si="1276"/>
        <v>520.99061130781843</v>
      </c>
      <c r="V6309" s="9">
        <v>66.027465820299994</v>
      </c>
      <c r="W6309" s="9">
        <v>152.31634521500001</v>
      </c>
      <c r="X6309">
        <f t="shared" si="1283"/>
        <v>1.3525678904963917E-3</v>
      </c>
      <c r="Y6309">
        <f t="shared" si="1284"/>
        <v>56.330883601537664</v>
      </c>
      <c r="Z6309">
        <f t="shared" si="1277"/>
        <v>0.82804225869961456</v>
      </c>
      <c r="AA6309">
        <f t="shared" si="1278"/>
        <v>0.11745801388329172</v>
      </c>
      <c r="AB6309">
        <f>(1/(AA6309*k))*(LN((50-dTar)/(hTar-dTar)))</f>
        <v>37.206018579881196</v>
      </c>
      <c r="AC6309">
        <f t="shared" si="1279"/>
        <v>60.018784426114834</v>
      </c>
      <c r="AD6309" s="19">
        <v>134.76399230999999</v>
      </c>
      <c r="AE6309" s="19">
        <v>51.6981697083</v>
      </c>
      <c r="AF6309">
        <f t="shared" si="1285"/>
        <v>4.0571087316297492E-3</v>
      </c>
      <c r="AG6309" s="23">
        <f t="shared" si="1280"/>
        <v>42.614159415817682</v>
      </c>
      <c r="AH6309" s="25">
        <f t="shared" si="1286"/>
        <v>47.827800778571543</v>
      </c>
      <c r="AI6309" s="25">
        <f t="shared" si="1281"/>
        <v>0.31473370110910664</v>
      </c>
    </row>
    <row r="6310" spans="6:35" ht="15">
      <c r="F6310" s="5">
        <v>2006</v>
      </c>
      <c r="G6310" s="5">
        <v>9</v>
      </c>
      <c r="H6310" s="5">
        <v>0</v>
      </c>
      <c r="I6310" s="5">
        <v>263</v>
      </c>
      <c r="J6310" s="5">
        <v>17</v>
      </c>
      <c r="K6310" s="5">
        <v>22.5</v>
      </c>
      <c r="L6310" s="5">
        <v>1.1106405258200001</v>
      </c>
      <c r="M6310" s="5">
        <v>0.72699999809299998</v>
      </c>
      <c r="N6310" s="8">
        <f t="shared" si="1282"/>
        <v>0.72699999809299998</v>
      </c>
      <c r="O6310" s="5">
        <v>0</v>
      </c>
      <c r="P6310" s="5">
        <v>96.736587524399994</v>
      </c>
      <c r="Q6310" s="5">
        <v>40.344238281300001</v>
      </c>
      <c r="R6310" s="5">
        <v>607.41497802699996</v>
      </c>
      <c r="S6310">
        <f t="shared" si="1274"/>
        <v>4.3193976656872295E-2</v>
      </c>
      <c r="T6310">
        <f t="shared" si="1275"/>
        <v>160.11828279699907</v>
      </c>
      <c r="U6310">
        <f t="shared" si="1276"/>
        <v>480.85928898503994</v>
      </c>
      <c r="V6310" s="9">
        <v>74.520378112800003</v>
      </c>
      <c r="W6310" s="9">
        <v>140.58358764600001</v>
      </c>
      <c r="X6310">
        <f t="shared" si="1283"/>
        <v>1.4368574679536283E-3</v>
      </c>
      <c r="Y6310">
        <f t="shared" si="1284"/>
        <v>52.399684338551737</v>
      </c>
      <c r="Z6310">
        <f t="shared" si="1277"/>
        <v>0.89714860964667864</v>
      </c>
      <c r="AA6310">
        <f t="shared" si="1278"/>
        <v>0.12726076808295206</v>
      </c>
      <c r="AB6310">
        <f>(1/(AA6310*k))*(LN((50-dTar)/(hTar-dTar)))</f>
        <v>34.340080707741095</v>
      </c>
      <c r="AC6310">
        <f t="shared" si="1279"/>
        <v>55.395604793031822</v>
      </c>
      <c r="AD6310" s="19">
        <v>151.28421020499999</v>
      </c>
      <c r="AE6310" s="19">
        <v>47.715919494600001</v>
      </c>
      <c r="AF6310">
        <f t="shared" si="1285"/>
        <v>3.9308835189175058E-3</v>
      </c>
      <c r="AG6310" s="23">
        <f t="shared" si="1280"/>
        <v>40.989460772157372</v>
      </c>
      <c r="AH6310" s="25">
        <f t="shared" si="1286"/>
        <v>45.326415626579127</v>
      </c>
      <c r="AI6310" s="25">
        <f t="shared" si="1281"/>
        <v>0.34100059434456947</v>
      </c>
    </row>
    <row r="6311" spans="6:35" ht="15">
      <c r="F6311" s="5">
        <v>2006</v>
      </c>
      <c r="G6311" s="5">
        <v>9</v>
      </c>
      <c r="H6311" s="5">
        <v>0</v>
      </c>
      <c r="I6311" s="5">
        <v>263</v>
      </c>
      <c r="J6311" s="5">
        <v>18</v>
      </c>
      <c r="K6311" s="5">
        <v>21.479999542200002</v>
      </c>
      <c r="L6311" s="5">
        <v>0.92126339674000002</v>
      </c>
      <c r="M6311" s="5">
        <v>0.651499986649</v>
      </c>
      <c r="N6311" s="8">
        <f t="shared" si="1282"/>
        <v>0.651499986649</v>
      </c>
      <c r="O6311" s="5">
        <v>0.44999998807899999</v>
      </c>
      <c r="P6311" s="5">
        <v>96.736587524399994</v>
      </c>
      <c r="Q6311" s="5">
        <v>34.381649017299999</v>
      </c>
      <c r="R6311" s="5">
        <v>192.33099365199999</v>
      </c>
      <c r="S6311">
        <f t="shared" si="1274"/>
        <v>3.8708219104657618E-2</v>
      </c>
      <c r="T6311">
        <f t="shared" si="1275"/>
        <v>178.67381991334909</v>
      </c>
      <c r="U6311">
        <f t="shared" si="1276"/>
        <v>536.58435815665871</v>
      </c>
      <c r="V6311" s="9">
        <v>114.10067749</v>
      </c>
      <c r="W6311" s="9">
        <v>156.87530517600001</v>
      </c>
      <c r="X6311">
        <f t="shared" si="1283"/>
        <v>1.2382975605034093E-3</v>
      </c>
      <c r="Y6311">
        <f t="shared" si="1284"/>
        <v>44.149866908118682</v>
      </c>
      <c r="Z6311">
        <f t="shared" si="1277"/>
        <v>0.80397841642388823</v>
      </c>
      <c r="AA6311">
        <f t="shared" si="1278"/>
        <v>0.1140445514779473</v>
      </c>
      <c r="AB6311">
        <f>(1/(AA6311*k))*(LN((50-dTar)/(hTar-dTar)))</f>
        <v>38.319630269603429</v>
      </c>
      <c r="AC6311">
        <f t="shared" si="1279"/>
        <v>61.815203997221055</v>
      </c>
      <c r="AD6311" s="19">
        <v>208.16728210400001</v>
      </c>
      <c r="AE6311" s="19">
        <v>53.245544433600003</v>
      </c>
      <c r="AF6311">
        <f t="shared" si="1285"/>
        <v>3.093791087194311E-3</v>
      </c>
      <c r="AG6311" s="23">
        <f t="shared" si="1280"/>
        <v>35.706499466069097</v>
      </c>
      <c r="AH6311" s="25">
        <f t="shared" si="1286"/>
        <v>38.91577080088441</v>
      </c>
      <c r="AI6311" s="25">
        <f t="shared" si="1281"/>
        <v>0.30558718465686768</v>
      </c>
    </row>
    <row r="6312" spans="6:35" ht="15">
      <c r="F6312" s="5">
        <v>2006</v>
      </c>
      <c r="G6312" s="5">
        <v>9</v>
      </c>
      <c r="H6312" s="5">
        <v>0</v>
      </c>
      <c r="I6312" s="5">
        <v>263</v>
      </c>
      <c r="J6312" s="5">
        <v>19</v>
      </c>
      <c r="K6312" s="5">
        <v>19.885000228900001</v>
      </c>
      <c r="L6312" s="5">
        <v>0.67361545562699998</v>
      </c>
      <c r="M6312" s="5">
        <v>0.29800000786800002</v>
      </c>
      <c r="N6312" s="8">
        <f t="shared" si="1282"/>
        <v>0.29800000786800002</v>
      </c>
      <c r="O6312" s="5">
        <v>0</v>
      </c>
      <c r="P6312" s="5">
        <v>96.736587524399994</v>
      </c>
      <c r="Q6312" s="5">
        <v>17.584644317599999</v>
      </c>
      <c r="R6312" s="5">
        <v>30.600349426299999</v>
      </c>
      <c r="S6312">
        <f t="shared" si="1274"/>
        <v>1.7705371963359418E-2</v>
      </c>
      <c r="T6312">
        <f t="shared" si="1275"/>
        <v>390.62412152564491</v>
      </c>
      <c r="U6312">
        <f t="shared" si="1276"/>
        <v>1173.1029964602383</v>
      </c>
      <c r="V6312" s="9">
        <v>479.36260986299999</v>
      </c>
      <c r="W6312" s="9">
        <v>342.96734619099999</v>
      </c>
      <c r="X6312">
        <f t="shared" si="1283"/>
        <v>5.011443750791043E-4</v>
      </c>
      <c r="Y6312">
        <f t="shared" si="1284"/>
        <v>21.864896336572247</v>
      </c>
      <c r="Z6312">
        <f t="shared" si="1277"/>
        <v>0.36774455768193171</v>
      </c>
      <c r="AA6312">
        <f t="shared" si="1278"/>
        <v>5.2164662984161544E-2</v>
      </c>
      <c r="AB6312">
        <f>(1/(AA6312*k))*(LN((50-dTar)/(hTar-dTar)))</f>
        <v>83.775966274805171</v>
      </c>
      <c r="AC6312">
        <f t="shared" si="1279"/>
        <v>135.14296481741567</v>
      </c>
      <c r="AD6312" s="19">
        <v>403.08624267599998</v>
      </c>
      <c r="AE6312" s="19">
        <v>116.40762329099999</v>
      </c>
      <c r="AF6312">
        <f t="shared" si="1285"/>
        <v>1.5275645258177033E-3</v>
      </c>
      <c r="AG6312" s="23">
        <f t="shared" si="1280"/>
        <v>17.351115905353392</v>
      </c>
      <c r="AH6312" s="25">
        <f t="shared" si="1286"/>
        <v>19.066775711584043</v>
      </c>
      <c r="AI6312" s="25">
        <f t="shared" si="1281"/>
        <v>0.13977741411861061</v>
      </c>
    </row>
    <row r="6313" spans="6:35" ht="15">
      <c r="F6313" s="5">
        <v>2006</v>
      </c>
      <c r="G6313" s="5">
        <v>9</v>
      </c>
      <c r="H6313" s="5">
        <v>0</v>
      </c>
      <c r="I6313" s="5">
        <v>263</v>
      </c>
      <c r="J6313" s="5">
        <v>20</v>
      </c>
      <c r="K6313" s="5">
        <v>16.75</v>
      </c>
      <c r="L6313" s="5">
        <v>0.238397449255</v>
      </c>
      <c r="M6313" s="5">
        <v>8.1500001251699997E-2</v>
      </c>
      <c r="N6313" s="8">
        <f t="shared" si="1282"/>
        <v>8.1500001251699997E-2</v>
      </c>
      <c r="O6313" s="5">
        <v>0</v>
      </c>
      <c r="P6313" s="5">
        <v>96.736587524399994</v>
      </c>
      <c r="Q6313" s="5">
        <v>13.7526597977</v>
      </c>
      <c r="R6313" s="5">
        <v>2.3062500953699998</v>
      </c>
      <c r="S6313">
        <f t="shared" si="1274"/>
        <v>4.8422409364995127E-3</v>
      </c>
      <c r="T6313">
        <f t="shared" si="1275"/>
        <v>1428.2943496966468</v>
      </c>
      <c r="U6313">
        <f t="shared" si="1276"/>
        <v>4289.3827828969934</v>
      </c>
      <c r="V6313" s="9">
        <v>552.685058594</v>
      </c>
      <c r="W6313" s="9">
        <v>1254.0401611299999</v>
      </c>
      <c r="X6313">
        <f t="shared" si="1283"/>
        <v>1.6403908847580366E-4</v>
      </c>
      <c r="Y6313">
        <f t="shared" si="1284"/>
        <v>17.960806853881014</v>
      </c>
      <c r="Z6313">
        <f t="shared" si="1277"/>
        <v>0.10057443328880421</v>
      </c>
      <c r="AA6313">
        <f t="shared" si="1278"/>
        <v>1.4266510020989172E-2</v>
      </c>
      <c r="AB6313">
        <f>(1/(AA6313*k))*(LN((50-dTar)/(hTar-dTar)))</f>
        <v>306.32194141862669</v>
      </c>
      <c r="AC6313">
        <f t="shared" si="1279"/>
        <v>494.14237988192281</v>
      </c>
      <c r="AD6313" s="19">
        <v>406.75579834000001</v>
      </c>
      <c r="AE6313" s="19">
        <v>425.63769531299999</v>
      </c>
      <c r="AF6313">
        <f t="shared" si="1285"/>
        <v>7.5384316395094735E-4</v>
      </c>
      <c r="AG6313" s="23">
        <f t="shared" si="1280"/>
        <v>11.270301138625916</v>
      </c>
      <c r="AH6313" s="25">
        <f t="shared" si="1286"/>
        <v>13.813320657171712</v>
      </c>
      <c r="AI6313" s="25">
        <f t="shared" si="1281"/>
        <v>3.8227715184062046E-2</v>
      </c>
    </row>
    <row r="6314" spans="6:35" ht="15">
      <c r="F6314" s="5">
        <v>2006</v>
      </c>
      <c r="G6314" s="5">
        <v>9</v>
      </c>
      <c r="H6314" s="5">
        <v>0</v>
      </c>
      <c r="I6314" s="5">
        <v>263</v>
      </c>
      <c r="J6314" s="5">
        <v>21</v>
      </c>
      <c r="K6314" s="5">
        <v>15.5550003052</v>
      </c>
      <c r="L6314" s="5">
        <v>0.12547017633900001</v>
      </c>
      <c r="M6314" s="5">
        <v>0.16799999773499999</v>
      </c>
      <c r="N6314" s="8">
        <f t="shared" si="1282"/>
        <v>0.16799999773499999</v>
      </c>
      <c r="O6314" s="5">
        <v>0</v>
      </c>
      <c r="P6314" s="5">
        <v>96.736587524399994</v>
      </c>
      <c r="Q6314" s="5">
        <v>14.1159248352</v>
      </c>
      <c r="R6314" s="5">
        <v>2.2150249481199999</v>
      </c>
      <c r="S6314">
        <f t="shared" si="1274"/>
        <v>9.9815515812310945E-3</v>
      </c>
      <c r="T6314">
        <f t="shared" si="1275"/>
        <v>692.89281462782742</v>
      </c>
      <c r="U6314">
        <f t="shared" si="1276"/>
        <v>2080.8613505254548</v>
      </c>
      <c r="V6314" s="9">
        <v>505.212982178</v>
      </c>
      <c r="W6314" s="9">
        <v>608.35876464800003</v>
      </c>
      <c r="X6314">
        <f t="shared" si="1283"/>
        <v>3.1304459023703227E-4</v>
      </c>
      <c r="Y6314">
        <f t="shared" si="1284"/>
        <v>18.025845038238831</v>
      </c>
      <c r="Z6314">
        <f t="shared" si="1277"/>
        <v>0.20731907122965312</v>
      </c>
      <c r="AA6314">
        <f t="shared" si="1278"/>
        <v>2.9408265207389078E-2</v>
      </c>
      <c r="AB6314">
        <f>(1/(AA6314*k))*(LN((50-dTar)/(hTar-dTar)))</f>
        <v>148.60261277158435</v>
      </c>
      <c r="AC6314">
        <f t="shared" si="1279"/>
        <v>239.71788763009374</v>
      </c>
      <c r="AD6314" s="19">
        <v>405.27770996100003</v>
      </c>
      <c r="AE6314" s="19">
        <v>206.48495483400001</v>
      </c>
      <c r="AF6314">
        <f t="shared" si="1285"/>
        <v>1.1744249438838145E-3</v>
      </c>
      <c r="AG6314" s="23">
        <f t="shared" si="1280"/>
        <v>12.951016866289295</v>
      </c>
      <c r="AH6314" s="25">
        <f t="shared" si="1286"/>
        <v>14.879927421601733</v>
      </c>
      <c r="AI6314" s="25">
        <f t="shared" si="1281"/>
        <v>7.8800686695727956E-2</v>
      </c>
    </row>
    <row r="6315" spans="6:35" ht="15">
      <c r="F6315" s="5">
        <v>2006</v>
      </c>
      <c r="G6315" s="5">
        <v>9</v>
      </c>
      <c r="H6315" s="5">
        <v>0</v>
      </c>
      <c r="I6315" s="5">
        <v>263</v>
      </c>
      <c r="J6315" s="5">
        <v>22</v>
      </c>
      <c r="K6315" s="5">
        <v>15.074999809299999</v>
      </c>
      <c r="L6315" s="5">
        <v>9.3388035893400001E-2</v>
      </c>
      <c r="M6315" s="5">
        <v>1.40000004321E-2</v>
      </c>
      <c r="N6315" s="8">
        <f t="shared" si="1282"/>
        <v>1.40000004321E-2</v>
      </c>
      <c r="O6315" s="5">
        <v>0</v>
      </c>
      <c r="P6315" s="5">
        <v>96.736587524399994</v>
      </c>
      <c r="Q6315" s="5">
        <v>11.9120845795</v>
      </c>
      <c r="R6315" s="5">
        <v>2.4815249443099998</v>
      </c>
      <c r="S6315">
        <f t="shared" si="1274"/>
        <v>8.3179600198977216E-4</v>
      </c>
      <c r="T6315">
        <f t="shared" si="1275"/>
        <v>8314.7134068060786</v>
      </c>
      <c r="U6315">
        <f t="shared" si="1276"/>
        <v>24970.335098960255</v>
      </c>
      <c r="V6315" s="9">
        <v>692.49127197300004</v>
      </c>
      <c r="W6315" s="9">
        <v>7300.3041992199996</v>
      </c>
      <c r="X6315">
        <f t="shared" si="1283"/>
        <v>3.0336924397146261E-5</v>
      </c>
      <c r="Y6315">
        <f t="shared" si="1284"/>
        <v>15.930418442473558</v>
      </c>
      <c r="Z6315">
        <f t="shared" si="1277"/>
        <v>1.7276590035292805E-2</v>
      </c>
      <c r="AA6315">
        <f t="shared" si="1278"/>
        <v>2.4506888759617193E-3</v>
      </c>
      <c r="AB6315">
        <f>(1/(AA6315*k))*(LN((50-dTar)/(hTar-dTar)))</f>
        <v>1783.2312741790727</v>
      </c>
      <c r="AC6315">
        <f t="shared" si="1279"/>
        <v>2876.6145239935422</v>
      </c>
      <c r="AD6315" s="19">
        <v>407.92047119099999</v>
      </c>
      <c r="AE6315" s="19">
        <v>2477.8193359400002</v>
      </c>
      <c r="AF6315">
        <f t="shared" si="1285"/>
        <v>1.735401786382072E-4</v>
      </c>
      <c r="AG6315" s="23">
        <f t="shared" si="1280"/>
        <v>7.9778229525722999</v>
      </c>
      <c r="AH6315" s="25">
        <f t="shared" si="1286"/>
        <v>11.000554927497019</v>
      </c>
      <c r="AI6315" s="25">
        <f t="shared" si="1281"/>
        <v>6.5667241825214193E-3</v>
      </c>
    </row>
    <row r="6316" spans="6:35" ht="15">
      <c r="F6316" s="5">
        <v>2006</v>
      </c>
      <c r="G6316" s="5">
        <v>9</v>
      </c>
      <c r="H6316" s="5">
        <v>0</v>
      </c>
      <c r="I6316" s="5">
        <v>263</v>
      </c>
      <c r="J6316" s="5">
        <v>23</v>
      </c>
      <c r="K6316" s="5">
        <v>14.2299995422</v>
      </c>
      <c r="L6316" s="5">
        <v>2.1904677152599999E-2</v>
      </c>
      <c r="M6316" s="5">
        <v>1.2000000104299999E-2</v>
      </c>
      <c r="N6316" s="8">
        <f t="shared" si="1282"/>
        <v>1.2000000104299999E-2</v>
      </c>
      <c r="O6316" s="5">
        <v>0</v>
      </c>
      <c r="P6316" s="5">
        <v>96.736587524399994</v>
      </c>
      <c r="Q6316" s="5">
        <v>6.6036629676800001</v>
      </c>
      <c r="R6316" s="5">
        <v>2.3452000618</v>
      </c>
      <c r="S6316">
        <f t="shared" si="1274"/>
        <v>7.1296798589715158E-4</v>
      </c>
      <c r="T6316">
        <f t="shared" si="1275"/>
        <v>9700.4991896925585</v>
      </c>
      <c r="U6316">
        <f t="shared" si="1276"/>
        <v>29132.058261387643</v>
      </c>
      <c r="V6316" s="9">
        <v>702.01330566399997</v>
      </c>
      <c r="W6316" s="9">
        <v>8517.0224609399993</v>
      </c>
      <c r="X6316">
        <f t="shared" si="1283"/>
        <v>2.6074875446059542E-5</v>
      </c>
      <c r="Y6316">
        <f t="shared" si="1284"/>
        <v>8.8395267474208339</v>
      </c>
      <c r="Z6316">
        <f t="shared" si="1277"/>
        <v>1.4808505416193345E-2</v>
      </c>
      <c r="AA6316">
        <f t="shared" si="1278"/>
        <v>2.1005904185344543E-3</v>
      </c>
      <c r="AB6316">
        <f>(1/(AA6316*k))*(LN((50-dTar)/(hTar-dTar)))</f>
        <v>2080.4365326709762</v>
      </c>
      <c r="AC6316">
        <f t="shared" si="1279"/>
        <v>3356.0503524048895</v>
      </c>
      <c r="AD6316" s="19">
        <v>407.95510864300002</v>
      </c>
      <c r="AE6316" s="19">
        <v>2890.7893066400002</v>
      </c>
      <c r="AF6316">
        <f t="shared" si="1285"/>
        <v>1.5026759425481654E-4</v>
      </c>
      <c r="AG6316" s="23">
        <f t="shared" si="1280"/>
        <v>4.3817037954921281</v>
      </c>
      <c r="AH6316" s="25">
        <f t="shared" si="1286"/>
        <v>6.076094512643456</v>
      </c>
      <c r="AI6316" s="25">
        <f t="shared" si="1281"/>
        <v>5.6286206030742433E-3</v>
      </c>
    </row>
    <row r="6317" spans="6:35" ht="15">
      <c r="F6317" s="5">
        <v>2006</v>
      </c>
      <c r="G6317" s="5">
        <v>9</v>
      </c>
      <c r="H6317" s="5">
        <v>0</v>
      </c>
      <c r="I6317" s="5">
        <v>263</v>
      </c>
      <c r="J6317" s="5">
        <v>24</v>
      </c>
      <c r="K6317" s="5">
        <v>13.4600000381</v>
      </c>
      <c r="L6317" s="5">
        <v>7.7169421128900004E-3</v>
      </c>
      <c r="M6317" s="5">
        <v>1.25000001863E-2</v>
      </c>
      <c r="N6317" s="8">
        <f t="shared" si="1282"/>
        <v>1.25000001863E-2</v>
      </c>
      <c r="O6317" s="5">
        <v>0</v>
      </c>
      <c r="P6317" s="5">
        <v>96.736587524399994</v>
      </c>
      <c r="Q6317" s="5">
        <v>4.3474431037899999</v>
      </c>
      <c r="R6317" s="5">
        <v>2.20477509499</v>
      </c>
      <c r="S6317">
        <f t="shared" si="1274"/>
        <v>7.4267498992327749E-4</v>
      </c>
      <c r="T6317">
        <f t="shared" si="1275"/>
        <v>9312.4791642526307</v>
      </c>
      <c r="U6317">
        <f t="shared" si="1276"/>
        <v>27966.775757193202</v>
      </c>
      <c r="V6317" s="9">
        <v>699.56671142599998</v>
      </c>
      <c r="W6317" s="9">
        <v>8176.3413085900002</v>
      </c>
      <c r="X6317">
        <f t="shared" si="1283"/>
        <v>2.7142430938177136E-5</v>
      </c>
      <c r="Y6317">
        <f t="shared" si="1284"/>
        <v>5.818026918585347</v>
      </c>
      <c r="Z6317">
        <f t="shared" si="1277"/>
        <v>1.5425526571029913E-2</v>
      </c>
      <c r="AA6317">
        <f t="shared" si="1278"/>
        <v>2.188115032900023E-3</v>
      </c>
      <c r="AB6317">
        <f>(1/(AA6317*k))*(LN((50-dTar)/(hTar-dTar)))</f>
        <v>1997.2190589567469</v>
      </c>
      <c r="AC6317">
        <f t="shared" si="1279"/>
        <v>3221.8083182937467</v>
      </c>
      <c r="AD6317" s="19">
        <v>407.94644165</v>
      </c>
      <c r="AE6317" s="19">
        <v>2775.1579589799999</v>
      </c>
      <c r="AF6317">
        <f t="shared" si="1285"/>
        <v>1.561301525695163E-4</v>
      </c>
      <c r="AG6317" s="23">
        <f t="shared" si="1280"/>
        <v>2.8914347314704281</v>
      </c>
      <c r="AH6317" s="25">
        <f t="shared" si="1286"/>
        <v>4.0038141795123616</v>
      </c>
      <c r="AI6317" s="25">
        <f t="shared" si="1281"/>
        <v>5.8631464979594901E-3</v>
      </c>
    </row>
    <row r="6318" spans="6:35" ht="15">
      <c r="F6318" s="5">
        <v>2006</v>
      </c>
      <c r="G6318" s="5">
        <v>9</v>
      </c>
      <c r="H6318" s="5">
        <v>0</v>
      </c>
      <c r="I6318" s="5">
        <v>264</v>
      </c>
      <c r="J6318" s="5">
        <v>1</v>
      </c>
      <c r="K6318" s="5">
        <v>12.890000343300001</v>
      </c>
      <c r="L6318" s="5">
        <v>6.6914050839800001E-3</v>
      </c>
      <c r="M6318" s="5">
        <v>1.25000001863E-2</v>
      </c>
      <c r="N6318" s="8">
        <f t="shared" si="1282"/>
        <v>1.25000001863E-2</v>
      </c>
      <c r="O6318" s="5">
        <v>0</v>
      </c>
      <c r="P6318" s="5">
        <v>96.736587524399994</v>
      </c>
      <c r="Q6318" s="5">
        <v>4.8796334266699999</v>
      </c>
      <c r="R6318" s="5">
        <v>2.4210500717199999</v>
      </c>
      <c r="S6318">
        <f t="shared" si="1274"/>
        <v>7.4267498992327749E-4</v>
      </c>
      <c r="T6318">
        <f t="shared" si="1275"/>
        <v>9312.4791642526307</v>
      </c>
      <c r="U6318">
        <f t="shared" si="1276"/>
        <v>27966.775757193202</v>
      </c>
      <c r="V6318" s="9">
        <v>701.58648681600005</v>
      </c>
      <c r="W6318" s="9">
        <v>8176.3413085900002</v>
      </c>
      <c r="X6318">
        <f t="shared" si="1283"/>
        <v>2.7140943027873954E-5</v>
      </c>
      <c r="Y6318">
        <f t="shared" si="1284"/>
        <v>6.5301170190632405</v>
      </c>
      <c r="Z6318">
        <f t="shared" si="1277"/>
        <v>1.5425526571029913E-2</v>
      </c>
      <c r="AA6318">
        <f t="shared" si="1278"/>
        <v>2.188115032900023E-3</v>
      </c>
      <c r="AB6318">
        <f>(1/(AA6318*k))*(LN((50-dTar)/(hTar-dTar)))</f>
        <v>1997.2190589567469</v>
      </c>
      <c r="AC6318">
        <f t="shared" si="1279"/>
        <v>3221.8083182937467</v>
      </c>
      <c r="AD6318" s="19">
        <v>407.94644165</v>
      </c>
      <c r="AE6318" s="19">
        <v>2775.1579589799999</v>
      </c>
      <c r="AF6318">
        <f t="shared" si="1285"/>
        <v>1.561301525695163E-4</v>
      </c>
      <c r="AG6318" s="23">
        <f t="shared" si="1280"/>
        <v>3.2453282553867262</v>
      </c>
      <c r="AH6318" s="25">
        <f t="shared" si="1286"/>
        <v>4.4938559894387087</v>
      </c>
      <c r="AI6318" s="25">
        <f t="shared" si="1281"/>
        <v>5.8631464979594901E-3</v>
      </c>
    </row>
    <row r="6319" spans="6:35" ht="15">
      <c r="F6319" s="5">
        <v>2006</v>
      </c>
      <c r="G6319" s="5">
        <v>9</v>
      </c>
      <c r="H6319" s="5">
        <v>0</v>
      </c>
      <c r="I6319" s="5">
        <v>264</v>
      </c>
      <c r="J6319" s="5">
        <v>2</v>
      </c>
      <c r="K6319" s="5">
        <v>12.649999618500001</v>
      </c>
      <c r="L6319" s="5">
        <v>5.1232110709000002E-3</v>
      </c>
      <c r="M6319" s="5">
        <v>1.30000002682E-2</v>
      </c>
      <c r="N6319" s="8">
        <f t="shared" si="1282"/>
        <v>1.30000002682E-2</v>
      </c>
      <c r="O6319" s="5">
        <v>0</v>
      </c>
      <c r="P6319" s="5">
        <v>96.736587524399994</v>
      </c>
      <c r="Q6319" s="5">
        <v>3.4376316070600001</v>
      </c>
      <c r="R6319" s="5">
        <v>2.3287999629999998</v>
      </c>
      <c r="S6319">
        <f t="shared" si="1274"/>
        <v>7.7238199394346176E-4</v>
      </c>
      <c r="T6319">
        <f t="shared" si="1275"/>
        <v>8954.306837425207</v>
      </c>
      <c r="U6319">
        <f t="shared" si="1276"/>
        <v>26891.130381763403</v>
      </c>
      <c r="V6319" s="9">
        <v>699.16479492200006</v>
      </c>
      <c r="W6319" s="9">
        <v>7861.8671875</v>
      </c>
      <c r="X6319">
        <f t="shared" si="1283"/>
        <v>2.8207024150668542E-5</v>
      </c>
      <c r="Y6319">
        <f t="shared" si="1284"/>
        <v>4.5992957339007559</v>
      </c>
      <c r="Z6319">
        <f t="shared" si="1277"/>
        <v>1.6042547725743074E-2</v>
      </c>
      <c r="AA6319">
        <f t="shared" si="1278"/>
        <v>2.2756396472480866E-3</v>
      </c>
      <c r="AB6319">
        <f>(1/(AA6319*k))*(LN((50-dTar)/(hTar-dTar)))</f>
        <v>1920.4029303068605</v>
      </c>
      <c r="AC6319">
        <f t="shared" si="1279"/>
        <v>3097.8925960030724</v>
      </c>
      <c r="AD6319" s="19">
        <v>407.93777465800002</v>
      </c>
      <c r="AE6319" s="19">
        <v>2668.4208984400002</v>
      </c>
      <c r="AF6319">
        <f t="shared" si="1285"/>
        <v>1.6196295816538623E-4</v>
      </c>
      <c r="AG6319" s="23">
        <f t="shared" si="1280"/>
        <v>2.2916273900184549</v>
      </c>
      <c r="AH6319" s="25">
        <f t="shared" si="1286"/>
        <v>3.1687577431758012</v>
      </c>
      <c r="AI6319" s="25">
        <f t="shared" si="1281"/>
        <v>6.09767239279783E-3</v>
      </c>
    </row>
    <row r="6320" spans="6:35" ht="15">
      <c r="F6320" s="5">
        <v>2006</v>
      </c>
      <c r="G6320" s="5">
        <v>9</v>
      </c>
      <c r="H6320" s="5">
        <v>0</v>
      </c>
      <c r="I6320" s="5">
        <v>264</v>
      </c>
      <c r="J6320" s="5">
        <v>3</v>
      </c>
      <c r="K6320" s="5">
        <v>12.1649999619</v>
      </c>
      <c r="L6320" s="5">
        <v>4.2535508982799999E-3</v>
      </c>
      <c r="M6320" s="5">
        <v>4.1499998420499999E-2</v>
      </c>
      <c r="N6320" s="8">
        <f t="shared" si="1282"/>
        <v>4.1499998420499999E-2</v>
      </c>
      <c r="O6320" s="5">
        <v>0</v>
      </c>
      <c r="P6320" s="5">
        <v>96.736587524399994</v>
      </c>
      <c r="Q6320" s="5">
        <v>3.9542050361599999</v>
      </c>
      <c r="R6320" s="5">
        <v>2.41797494888</v>
      </c>
      <c r="S6320">
        <f t="shared" si="1274"/>
        <v>2.4656808359523621E-3</v>
      </c>
      <c r="T6320">
        <f t="shared" si="1275"/>
        <v>2804.9637522533253</v>
      </c>
      <c r="U6320">
        <f t="shared" si="1276"/>
        <v>8423.7280838651532</v>
      </c>
      <c r="V6320" s="9">
        <v>609.47369384800004</v>
      </c>
      <c r="W6320" s="9">
        <v>2462.7534179700001</v>
      </c>
      <c r="X6320">
        <f t="shared" si="1283"/>
        <v>8.6987117031867879E-5</v>
      </c>
      <c r="Y6320">
        <f t="shared" si="1284"/>
        <v>5.2304002628612265</v>
      </c>
      <c r="Z6320">
        <f t="shared" si="1277"/>
        <v>5.1212745503375012E-2</v>
      </c>
      <c r="AA6320">
        <f t="shared" si="1278"/>
        <v>7.264541524467134E-3</v>
      </c>
      <c r="AB6320">
        <f>(1/(AA6320*k))*(LN((50-dTar)/(hTar-dTar)))</f>
        <v>601.5720375716694</v>
      </c>
      <c r="AC6320">
        <f t="shared" si="1279"/>
        <v>970.42424365493537</v>
      </c>
      <c r="AD6320" s="19">
        <v>407.44476318400001</v>
      </c>
      <c r="AE6320" s="19">
        <v>835.89093017599998</v>
      </c>
      <c r="AF6320">
        <f t="shared" si="1285"/>
        <v>4.517201631846378E-4</v>
      </c>
      <c r="AG6320" s="23">
        <f t="shared" si="1280"/>
        <v>2.9376009695720748</v>
      </c>
      <c r="AH6320" s="25">
        <f t="shared" si="1286"/>
        <v>3.80907968928198</v>
      </c>
      <c r="AI6320" s="25">
        <f t="shared" si="1281"/>
        <v>1.9465645342242339E-2</v>
      </c>
    </row>
    <row r="6321" spans="6:35" ht="15">
      <c r="F6321" s="5">
        <v>2006</v>
      </c>
      <c r="G6321" s="5">
        <v>9</v>
      </c>
      <c r="H6321" s="5">
        <v>0</v>
      </c>
      <c r="I6321" s="5">
        <v>264</v>
      </c>
      <c r="J6321" s="5">
        <v>4</v>
      </c>
      <c r="K6321" s="5">
        <v>11.904999733</v>
      </c>
      <c r="L6321" s="5">
        <v>3.48439090885E-3</v>
      </c>
      <c r="M6321" s="5">
        <v>9.0000003576300003E-2</v>
      </c>
      <c r="N6321" s="8">
        <f t="shared" si="1282"/>
        <v>9.0000003576300003E-2</v>
      </c>
      <c r="O6321" s="5">
        <v>0</v>
      </c>
      <c r="P6321" s="5">
        <v>96.736587524399994</v>
      </c>
      <c r="Q6321" s="5">
        <v>6.0748190879799999</v>
      </c>
      <c r="R6321" s="5">
        <v>2.3821001052900002</v>
      </c>
      <c r="S6321">
        <f t="shared" si="1274"/>
        <v>5.3472600602343196E-3</v>
      </c>
      <c r="T6321">
        <f t="shared" si="1275"/>
        <v>1293.3998518054093</v>
      </c>
      <c r="U6321">
        <f t="shared" si="1276"/>
        <v>3884.274314264389</v>
      </c>
      <c r="V6321" s="9">
        <v>546.34869384800004</v>
      </c>
      <c r="W6321" s="9">
        <v>1135.6030273399999</v>
      </c>
      <c r="X6321">
        <f t="shared" si="1283"/>
        <v>1.796549392049125E-4</v>
      </c>
      <c r="Y6321">
        <f t="shared" si="1284"/>
        <v>7.9136886722867699</v>
      </c>
      <c r="Z6321">
        <f t="shared" si="1277"/>
        <v>0.11106379406942546</v>
      </c>
      <c r="AA6321">
        <f t="shared" si="1278"/>
        <v>1.5754428628104628E-2</v>
      </c>
      <c r="AB6321">
        <f>(1/(AA6321*k))*(LN((50-dTar)/(hTar-dTar)))</f>
        <v>277.39152907784353</v>
      </c>
      <c r="AC6321">
        <f t="shared" si="1279"/>
        <v>447.4733664288413</v>
      </c>
      <c r="AD6321" s="19">
        <v>406.60983276399998</v>
      </c>
      <c r="AE6321" s="19">
        <v>385.43856811500001</v>
      </c>
      <c r="AF6321">
        <f t="shared" si="1285"/>
        <v>8.0676275832729694E-4</v>
      </c>
      <c r="AG6321" s="23">
        <f t="shared" si="1280"/>
        <v>5.0568087009498219</v>
      </c>
      <c r="AH6321" s="25">
        <f t="shared" si="1286"/>
        <v>6.1426909703105936</v>
      </c>
      <c r="AI6321" s="25">
        <f t="shared" si="1281"/>
        <v>4.2214655833610774E-2</v>
      </c>
    </row>
    <row r="6322" spans="6:35" ht="15">
      <c r="F6322" s="5">
        <v>2006</v>
      </c>
      <c r="G6322" s="5">
        <v>9</v>
      </c>
      <c r="H6322" s="5">
        <v>0</v>
      </c>
      <c r="I6322" s="5">
        <v>264</v>
      </c>
      <c r="J6322" s="5">
        <v>5</v>
      </c>
      <c r="K6322" s="5">
        <v>11.675000190700001</v>
      </c>
      <c r="L6322" s="5">
        <v>2.0591139327700001E-3</v>
      </c>
      <c r="M6322" s="5">
        <v>0.38499999046299999</v>
      </c>
      <c r="N6322" s="8">
        <f t="shared" si="1282"/>
        <v>0.38499999046299999</v>
      </c>
      <c r="O6322" s="5">
        <v>0</v>
      </c>
      <c r="P6322" s="5">
        <v>96.736587524399994</v>
      </c>
      <c r="Q6322" s="5">
        <v>4.0588192939800001</v>
      </c>
      <c r="R6322" s="5">
        <v>2.50407505035</v>
      </c>
      <c r="S6322">
        <f t="shared" si="1274"/>
        <v>2.2874388782085746E-2</v>
      </c>
      <c r="T6322">
        <f t="shared" si="1275"/>
        <v>302.35323161458575</v>
      </c>
      <c r="U6322">
        <f t="shared" si="1276"/>
        <v>908.0122359346442</v>
      </c>
      <c r="V6322" s="9">
        <v>471.770019531</v>
      </c>
      <c r="W6322" s="9">
        <v>265.46563720699999</v>
      </c>
      <c r="X6322">
        <f t="shared" si="1283"/>
        <v>6.0781114168487844E-4</v>
      </c>
      <c r="Y6322">
        <f t="shared" si="1284"/>
        <v>4.9726639652422895</v>
      </c>
      <c r="Z6322">
        <f t="shared" si="1277"/>
        <v>0.4751061995376788</v>
      </c>
      <c r="AA6322">
        <f t="shared" si="1278"/>
        <v>6.7393940339437186E-2</v>
      </c>
      <c r="AB6322">
        <f>(1/(AA6322*k))*(LN((50-dTar)/(hTar-dTar)))</f>
        <v>64.844777214197094</v>
      </c>
      <c r="AC6322">
        <f t="shared" si="1279"/>
        <v>104.60417032858361</v>
      </c>
      <c r="AD6322" s="19">
        <v>401.63931274399999</v>
      </c>
      <c r="AE6322" s="19">
        <v>90.102523803699995</v>
      </c>
      <c r="AF6322">
        <f t="shared" si="1285"/>
        <v>1.6768788395818963E-3</v>
      </c>
      <c r="AG6322" s="23">
        <f t="shared" si="1280"/>
        <v>4.1004163398550268</v>
      </c>
      <c r="AH6322" s="25">
        <f t="shared" si="1286"/>
        <v>4.4319522252975005</v>
      </c>
      <c r="AI6322" s="25">
        <f t="shared" si="1281"/>
        <v>0.18058490497236865</v>
      </c>
    </row>
    <row r="6323" spans="6:35" ht="15">
      <c r="F6323" s="5">
        <v>2006</v>
      </c>
      <c r="G6323" s="5">
        <v>9</v>
      </c>
      <c r="H6323" s="5">
        <v>0</v>
      </c>
      <c r="I6323" s="5">
        <v>264</v>
      </c>
      <c r="J6323" s="5">
        <v>6</v>
      </c>
      <c r="K6323" s="5">
        <v>11.095000267</v>
      </c>
      <c r="L6323" s="5">
        <v>0</v>
      </c>
      <c r="M6323" s="5">
        <v>0.208499997854</v>
      </c>
      <c r="N6323" s="8">
        <f t="shared" si="1282"/>
        <v>0.208499997854</v>
      </c>
      <c r="O6323" s="5">
        <v>0.44999998807899999</v>
      </c>
      <c r="P6323" s="5">
        <v>96.736587524399994</v>
      </c>
      <c r="Q6323" s="5">
        <v>3.7143723964699999</v>
      </c>
      <c r="R6323" s="5">
        <v>2.6762750148799999</v>
      </c>
      <c r="S6323">
        <f t="shared" si="1274"/>
        <v>1.2387818519789779E-2</v>
      </c>
      <c r="T6323">
        <f t="shared" si="1275"/>
        <v>558.30212223591889</v>
      </c>
      <c r="U6323">
        <f t="shared" si="1276"/>
        <v>1676.6652555071892</v>
      </c>
      <c r="V6323" s="9">
        <v>495.22399902299998</v>
      </c>
      <c r="W6323" s="9">
        <v>490.18835449199997</v>
      </c>
      <c r="X6323">
        <f t="shared" si="1283"/>
        <v>3.7564644870263986E-4</v>
      </c>
      <c r="Y6323">
        <f t="shared" si="1284"/>
        <v>4.7000963982700057</v>
      </c>
      <c r="Z6323">
        <f t="shared" si="1277"/>
        <v>0.25729777672175846</v>
      </c>
      <c r="AA6323">
        <f t="shared" si="1278"/>
        <v>3.6497757829154216E-2</v>
      </c>
      <c r="AB6323">
        <f>(1/(AA6323*k))*(LN((50-dTar)/(hTar-dTar)))</f>
        <v>119.73735667145138</v>
      </c>
      <c r="AC6323">
        <f t="shared" si="1279"/>
        <v>193.15398078370822</v>
      </c>
      <c r="AD6323" s="19">
        <v>404.59115600600001</v>
      </c>
      <c r="AE6323" s="19">
        <v>166.37637329099999</v>
      </c>
      <c r="AF6323">
        <f t="shared" si="1285"/>
        <v>1.3086923830928116E-3</v>
      </c>
      <c r="AG6323" s="23">
        <f t="shared" si="1280"/>
        <v>3.5120100567441237</v>
      </c>
      <c r="AH6323" s="25">
        <f t="shared" si="1286"/>
        <v>3.9635942694784503</v>
      </c>
      <c r="AI6323" s="25">
        <f t="shared" si="1281"/>
        <v>9.7797281121808632E-2</v>
      </c>
    </row>
    <row r="6324" spans="6:35" ht="15">
      <c r="F6324" s="5">
        <v>2006</v>
      </c>
      <c r="G6324" s="5">
        <v>9</v>
      </c>
      <c r="H6324" s="5">
        <v>0</v>
      </c>
      <c r="I6324" s="5">
        <v>264</v>
      </c>
      <c r="J6324" s="5">
        <v>7</v>
      </c>
      <c r="K6324" s="5">
        <v>10.239999771100001</v>
      </c>
      <c r="L6324" s="5">
        <v>0</v>
      </c>
      <c r="M6324" s="5">
        <v>5.9999998658900003E-2</v>
      </c>
      <c r="N6324" s="8">
        <f t="shared" si="1282"/>
        <v>5.9999998658900003E-2</v>
      </c>
      <c r="O6324" s="5">
        <v>0</v>
      </c>
      <c r="P6324" s="5">
        <v>96.736587524399994</v>
      </c>
      <c r="Q6324" s="5">
        <v>4.1543159484899999</v>
      </c>
      <c r="R6324" s="5">
        <v>2.5553250312800002</v>
      </c>
      <c r="S6324">
        <f t="shared" si="1274"/>
        <v>3.564839818821245E-3</v>
      </c>
      <c r="T6324">
        <f t="shared" si="1275"/>
        <v>1940.099898165679</v>
      </c>
      <c r="U6324">
        <f t="shared" si="1276"/>
        <v>5826.4118331487716</v>
      </c>
      <c r="V6324" s="9">
        <v>588.42565918000003</v>
      </c>
      <c r="W6324" s="9">
        <v>1703.4045410199999</v>
      </c>
      <c r="X6324">
        <f t="shared" si="1283"/>
        <v>1.2317937749233381E-4</v>
      </c>
      <c r="Y6324">
        <f t="shared" si="1284"/>
        <v>5.4588809410489878</v>
      </c>
      <c r="Z6324">
        <f t="shared" si="1277"/>
        <v>7.4042524782439903E-2</v>
      </c>
      <c r="AA6324">
        <f t="shared" si="1278"/>
        <v>1.0502951766625633E-2</v>
      </c>
      <c r="AB6324">
        <f>(1/(AA6324*k))*(LN((50-dTar)/(hTar-dTar)))</f>
        <v>416.08731945093245</v>
      </c>
      <c r="AC6324">
        <f t="shared" si="1279"/>
        <v>671.21009131757626</v>
      </c>
      <c r="AD6324" s="19">
        <v>410.39022827100001</v>
      </c>
      <c r="AE6324" s="19">
        <v>578.15789794900002</v>
      </c>
      <c r="AF6324">
        <f t="shared" si="1285"/>
        <v>6.024973935562758E-4</v>
      </c>
      <c r="AG6324" s="23">
        <f t="shared" si="1280"/>
        <v>3.2512967663073953</v>
      </c>
      <c r="AH6324" s="25">
        <f t="shared" si="1286"/>
        <v>4.0903857506274148</v>
      </c>
      <c r="AI6324" s="25">
        <f t="shared" si="1281"/>
        <v>2.8143102141715497E-2</v>
      </c>
    </row>
    <row r="6325" spans="6:35" ht="15">
      <c r="F6325" s="5">
        <v>2006</v>
      </c>
      <c r="G6325" s="5">
        <v>9</v>
      </c>
      <c r="H6325" s="5">
        <v>0</v>
      </c>
      <c r="I6325" s="5">
        <v>264</v>
      </c>
      <c r="J6325" s="5">
        <v>8</v>
      </c>
      <c r="K6325" s="5">
        <v>11.1599998474</v>
      </c>
      <c r="L6325" s="5">
        <v>0</v>
      </c>
      <c r="M6325" s="5">
        <v>0.11200000345699999</v>
      </c>
      <c r="N6325" s="8">
        <f t="shared" si="1282"/>
        <v>0.11200000345699999</v>
      </c>
      <c r="O6325" s="5">
        <v>0</v>
      </c>
      <c r="P6325" s="5">
        <v>96.736587524399994</v>
      </c>
      <c r="Q6325" s="5">
        <v>6.0844221115100003</v>
      </c>
      <c r="R6325" s="5">
        <v>61.638374328600001</v>
      </c>
      <c r="S6325">
        <f t="shared" si="1274"/>
        <v>6.6543680159300601E-3</v>
      </c>
      <c r="T6325">
        <f t="shared" si="1275"/>
        <v>1039.3391758489038</v>
      </c>
      <c r="U6325">
        <f t="shared" si="1276"/>
        <v>3121.291887364458</v>
      </c>
      <c r="V6325" s="9">
        <v>531.11199951200001</v>
      </c>
      <c r="W6325" s="9">
        <v>912.53802490199996</v>
      </c>
      <c r="X6325">
        <f t="shared" si="1283"/>
        <v>2.1906083786516563E-4</v>
      </c>
      <c r="Y6325">
        <f t="shared" si="1284"/>
        <v>7.8780950623639869</v>
      </c>
      <c r="Z6325">
        <f t="shared" si="1277"/>
        <v>0.13821272028258927</v>
      </c>
      <c r="AA6325">
        <f t="shared" si="1278"/>
        <v>1.9605511007728765E-2</v>
      </c>
      <c r="AB6325">
        <f>(1/(AA6325*k))*(LN((50-dTar)/(hTar-dTar)))</f>
        <v>222.90390927198598</v>
      </c>
      <c r="AC6325">
        <f t="shared" si="1279"/>
        <v>359.57681549855062</v>
      </c>
      <c r="AD6325" s="19">
        <v>312.57540893599997</v>
      </c>
      <c r="AE6325" s="19">
        <v>309.72741699199997</v>
      </c>
      <c r="AF6325">
        <f t="shared" si="1285"/>
        <v>1.018454765542468E-3</v>
      </c>
      <c r="AG6325" s="23">
        <f t="shared" si="1280"/>
        <v>4.9930364307337225</v>
      </c>
      <c r="AH6325" s="25">
        <f t="shared" si="1286"/>
        <v>6.0896292332263888</v>
      </c>
      <c r="AI6325" s="25">
        <f t="shared" si="1281"/>
        <v>5.2533793460265168E-2</v>
      </c>
    </row>
    <row r="6326" spans="6:35" ht="15">
      <c r="F6326" s="5">
        <v>2006</v>
      </c>
      <c r="G6326" s="5">
        <v>9</v>
      </c>
      <c r="H6326" s="5">
        <v>0</v>
      </c>
      <c r="I6326" s="5">
        <v>264</v>
      </c>
      <c r="J6326" s="5">
        <v>9</v>
      </c>
      <c r="K6326" s="5">
        <v>13.109999656699999</v>
      </c>
      <c r="L6326" s="5">
        <v>0</v>
      </c>
      <c r="M6326" s="5">
        <v>0.12649999558899999</v>
      </c>
      <c r="N6326" s="8">
        <f t="shared" si="1282"/>
        <v>0.12649999558899999</v>
      </c>
      <c r="O6326" s="5">
        <v>0</v>
      </c>
      <c r="P6326" s="5">
        <v>96.736587524399994</v>
      </c>
      <c r="Q6326" s="5">
        <v>8.8291339874299997</v>
      </c>
      <c r="R6326" s="5">
        <v>199.46499633799999</v>
      </c>
      <c r="S6326">
        <f t="shared" si="1274"/>
        <v>7.5158705239318823E-3</v>
      </c>
      <c r="T6326">
        <f t="shared" si="1275"/>
        <v>920.2054968150137</v>
      </c>
      <c r="U6326">
        <f t="shared" si="1276"/>
        <v>2763.5155285770152</v>
      </c>
      <c r="V6326" s="9">
        <v>331.24035644499997</v>
      </c>
      <c r="W6326" s="9">
        <v>807.93890380899995</v>
      </c>
      <c r="X6326">
        <f t="shared" si="1283"/>
        <v>2.5623320656841133E-4</v>
      </c>
      <c r="Y6326">
        <f t="shared" si="1284"/>
        <v>11.553240206050333</v>
      </c>
      <c r="Z6326">
        <f t="shared" si="1277"/>
        <v>0.15610632112885428</v>
      </c>
      <c r="AA6326">
        <f t="shared" si="1278"/>
        <v>2.214372303077615E-2</v>
      </c>
      <c r="AB6326">
        <f>(1/(AA6326*k))*(LN((50-dTar)/(hTar-dTar)))</f>
        <v>197.35367177524344</v>
      </c>
      <c r="AC6326">
        <f t="shared" si="1279"/>
        <v>318.36052160618965</v>
      </c>
      <c r="AD6326" s="19">
        <v>194.895874023</v>
      </c>
      <c r="AE6326" s="19">
        <v>274.22506713899998</v>
      </c>
      <c r="AF6326">
        <f t="shared" si="1285"/>
        <v>1.2698711617728192E-3</v>
      </c>
      <c r="AG6326" s="23">
        <f t="shared" si="1280"/>
        <v>6.8825327009995059</v>
      </c>
      <c r="AH6326" s="25">
        <f t="shared" si="1286"/>
        <v>8.6578395098226597</v>
      </c>
      <c r="AI6326" s="25">
        <f t="shared" si="1281"/>
        <v>5.9335039606033466E-2</v>
      </c>
    </row>
    <row r="6327" spans="6:35" ht="15">
      <c r="F6327" s="5">
        <v>2006</v>
      </c>
      <c r="G6327" s="5">
        <v>9</v>
      </c>
      <c r="H6327" s="5">
        <v>0</v>
      </c>
      <c r="I6327" s="5">
        <v>264</v>
      </c>
      <c r="J6327" s="5">
        <v>10</v>
      </c>
      <c r="K6327" s="5">
        <v>16.184999465899999</v>
      </c>
      <c r="L6327" s="5">
        <v>0.12878768146</v>
      </c>
      <c r="M6327" s="5">
        <v>0.38749998807899999</v>
      </c>
      <c r="N6327" s="8">
        <f t="shared" si="1282"/>
        <v>0.38749998807899999</v>
      </c>
      <c r="O6327" s="5">
        <v>0</v>
      </c>
      <c r="P6327" s="5">
        <v>96.736587524399994</v>
      </c>
      <c r="Q6327" s="5">
        <v>11.691894531299999</v>
      </c>
      <c r="R6327" s="5">
        <v>660.71502685500002</v>
      </c>
      <c r="S6327">
        <f t="shared" si="1274"/>
        <v>2.3022923636213659E-2</v>
      </c>
      <c r="T6327">
        <f t="shared" si="1275"/>
        <v>300.40256740431431</v>
      </c>
      <c r="U6327">
        <f t="shared" si="1276"/>
        <v>902.15409788310819</v>
      </c>
      <c r="V6327" s="9">
        <v>103.588485718</v>
      </c>
      <c r="W6327" s="9">
        <v>263.75296020500002</v>
      </c>
      <c r="X6327">
        <f t="shared" si="1283"/>
        <v>7.877144625509071E-4</v>
      </c>
      <c r="Y6327">
        <f t="shared" si="1284"/>
        <v>15.316185719606748</v>
      </c>
      <c r="Z6327">
        <f t="shared" si="1277"/>
        <v>0.47819130186394787</v>
      </c>
      <c r="AA6327">
        <f t="shared" si="1278"/>
        <v>6.7831562922177541E-2</v>
      </c>
      <c r="AB6327">
        <f>(1/(AA6327*k))*(LN((50-dTar)/(hTar-dTar)))</f>
        <v>64.426424198886863</v>
      </c>
      <c r="AC6327">
        <f t="shared" si="1279"/>
        <v>103.92930533635092</v>
      </c>
      <c r="AD6327" s="19">
        <v>98.739410400400004</v>
      </c>
      <c r="AE6327" s="19">
        <v>89.521224975600006</v>
      </c>
      <c r="AF6327">
        <f t="shared" si="1285"/>
        <v>3.4224313046576074E-3</v>
      </c>
      <c r="AG6327" s="23">
        <f t="shared" si="1280"/>
        <v>9.8683577130692797</v>
      </c>
      <c r="AH6327" s="25">
        <f t="shared" si="1286"/>
        <v>11.939043180494666</v>
      </c>
      <c r="AI6327" s="25">
        <f t="shared" si="1281"/>
        <v>0.1817575331362643</v>
      </c>
    </row>
    <row r="6328" spans="6:35" ht="15">
      <c r="F6328" s="5">
        <v>2006</v>
      </c>
      <c r="G6328" s="5">
        <v>9</v>
      </c>
      <c r="H6328" s="5">
        <v>0</v>
      </c>
      <c r="I6328" s="5">
        <v>264</v>
      </c>
      <c r="J6328" s="5">
        <v>11</v>
      </c>
      <c r="K6328" s="5">
        <v>19.280000686600001</v>
      </c>
      <c r="L6328" s="5">
        <v>0.52545988559699996</v>
      </c>
      <c r="M6328" s="5">
        <v>1.3214999437299999</v>
      </c>
      <c r="N6328" s="8">
        <f t="shared" si="1282"/>
        <v>1.3214999437299999</v>
      </c>
      <c r="O6328" s="5">
        <v>0</v>
      </c>
      <c r="P6328" s="5">
        <v>96.736587524399994</v>
      </c>
      <c r="Q6328" s="5">
        <v>16.7630558014</v>
      </c>
      <c r="R6328" s="5">
        <v>1080.8625488299999</v>
      </c>
      <c r="S6328">
        <f t="shared" si="1274"/>
        <v>7.851559542126671E-2</v>
      </c>
      <c r="T6328">
        <f t="shared" si="1275"/>
        <v>88.086262765559425</v>
      </c>
      <c r="U6328">
        <f t="shared" si="1276"/>
        <v>264.53629743517433</v>
      </c>
      <c r="V6328" s="9">
        <v>66.900352478000002</v>
      </c>
      <c r="W6328" s="9">
        <v>77.339591979999994</v>
      </c>
      <c r="X6328">
        <f t="shared" si="1283"/>
        <v>2.4463261254339982E-3</v>
      </c>
      <c r="Y6328">
        <f t="shared" si="1284"/>
        <v>21.367486978491012</v>
      </c>
      <c r="Z6328">
        <f t="shared" si="1277"/>
        <v>1.6307865753444888</v>
      </c>
      <c r="AA6328">
        <f t="shared" si="1278"/>
        <v>0.23132750798046661</v>
      </c>
      <c r="AB6328">
        <f>(1/(AA6328*k))*(LN((50-dTar)/(hTar-dTar)))</f>
        <v>18.891592638722031</v>
      </c>
      <c r="AC6328">
        <f t="shared" si="1279"/>
        <v>30.474919632023042</v>
      </c>
      <c r="AD6328" s="19">
        <v>85.199577331499995</v>
      </c>
      <c r="AE6328" s="19">
        <v>26.250074386600001</v>
      </c>
      <c r="AF6328">
        <f t="shared" si="1285"/>
        <v>7.0459962675034921E-3</v>
      </c>
      <c r="AG6328" s="23">
        <f t="shared" si="1280"/>
        <v>16.779328337508456</v>
      </c>
      <c r="AH6328" s="25">
        <f t="shared" si="1286"/>
        <v>18.523258837649777</v>
      </c>
      <c r="AI6328" s="25">
        <f t="shared" si="1281"/>
        <v>0.61985181213246554</v>
      </c>
    </row>
    <row r="6329" spans="6:35" ht="15">
      <c r="F6329" s="5">
        <v>2006</v>
      </c>
      <c r="G6329" s="5">
        <v>9</v>
      </c>
      <c r="H6329" s="5">
        <v>0</v>
      </c>
      <c r="I6329" s="5">
        <v>264</v>
      </c>
      <c r="J6329" s="5">
        <v>12</v>
      </c>
      <c r="K6329" s="5">
        <v>21.7999992371</v>
      </c>
      <c r="L6329" s="5">
        <v>0.79881489276899997</v>
      </c>
      <c r="M6329" s="5">
        <v>0.62000000476799999</v>
      </c>
      <c r="N6329" s="8">
        <f t="shared" si="1282"/>
        <v>0.62000000476799999</v>
      </c>
      <c r="O6329" s="5">
        <v>0</v>
      </c>
      <c r="P6329" s="5">
        <v>96.736587524399994</v>
      </c>
      <c r="Q6329" s="5">
        <v>20.989345550500001</v>
      </c>
      <c r="R6329" s="5">
        <v>1246.0925293</v>
      </c>
      <c r="S6329">
        <f t="shared" si="1274"/>
        <v>3.6836679234466638E-2</v>
      </c>
      <c r="T6329">
        <f t="shared" si="1275"/>
        <v>187.75159740785992</v>
      </c>
      <c r="U6329">
        <f t="shared" si="1276"/>
        <v>563.84628949468754</v>
      </c>
      <c r="V6329" s="9">
        <v>57.414463043200001</v>
      </c>
      <c r="W6329" s="9">
        <v>164.84559631299999</v>
      </c>
      <c r="X6329">
        <f t="shared" si="1283"/>
        <v>1.2720925119887117E-3</v>
      </c>
      <c r="Y6329">
        <f t="shared" si="1284"/>
        <v>27.575376907563861</v>
      </c>
      <c r="Z6329">
        <f t="shared" si="1277"/>
        <v>0.76510611240385495</v>
      </c>
      <c r="AA6329">
        <f t="shared" si="1278"/>
        <v>0.10853050484893709</v>
      </c>
      <c r="AB6329">
        <f>(1/(AA6329*k))*(LN((50-dTar)/(hTar-dTar)))</f>
        <v>40.26651357588792</v>
      </c>
      <c r="AC6329">
        <f t="shared" si="1279"/>
        <v>64.955813337395824</v>
      </c>
      <c r="AD6329" s="19">
        <v>93.275489807100001</v>
      </c>
      <c r="AE6329" s="19">
        <v>55.950759887700002</v>
      </c>
      <c r="AF6329">
        <f t="shared" si="1285"/>
        <v>4.6689250530268728E-3</v>
      </c>
      <c r="AG6329" s="23">
        <f t="shared" si="1280"/>
        <v>19.21248689820391</v>
      </c>
      <c r="AH6329" s="25">
        <f t="shared" si="1286"/>
        <v>22.391169262492593</v>
      </c>
      <c r="AI6329" s="25">
        <f t="shared" si="1281"/>
        <v>0.29081206420096622</v>
      </c>
    </row>
    <row r="6330" spans="6:35" ht="15">
      <c r="F6330" s="5">
        <v>2006</v>
      </c>
      <c r="G6330" s="5">
        <v>9</v>
      </c>
      <c r="H6330" s="5">
        <v>0</v>
      </c>
      <c r="I6330" s="5">
        <v>264</v>
      </c>
      <c r="J6330" s="5">
        <v>13</v>
      </c>
      <c r="K6330" s="5">
        <v>23.350000381499999</v>
      </c>
      <c r="L6330" s="5">
        <v>0.97673368453999998</v>
      </c>
      <c r="M6330" s="5">
        <v>0.78649997711200004</v>
      </c>
      <c r="N6330" s="8">
        <f t="shared" si="1282"/>
        <v>0.78649997711200004</v>
      </c>
      <c r="O6330" s="5">
        <v>0</v>
      </c>
      <c r="P6330" s="5">
        <v>96.736587524399994</v>
      </c>
      <c r="Q6330" s="5">
        <v>24.9610099792</v>
      </c>
      <c r="R6330" s="5">
        <v>1323.89001465</v>
      </c>
      <c r="S6330">
        <f t="shared" si="1274"/>
        <v>4.672910830965437E-2</v>
      </c>
      <c r="T6330">
        <f t="shared" si="1275"/>
        <v>148.00507905354485</v>
      </c>
      <c r="U6330">
        <f t="shared" si="1276"/>
        <v>444.48151601833229</v>
      </c>
      <c r="V6330" s="9">
        <v>54.824943542500002</v>
      </c>
      <c r="W6330" s="9">
        <v>129.94822692899999</v>
      </c>
      <c r="X6330">
        <f t="shared" si="1283"/>
        <v>1.5891816484964049E-3</v>
      </c>
      <c r="Y6330">
        <f t="shared" si="1284"/>
        <v>32.637600667571448</v>
      </c>
      <c r="Z6330">
        <f t="shared" si="1277"/>
        <v>0.97057408913900967</v>
      </c>
      <c r="AA6330">
        <f t="shared" si="1278"/>
        <v>0.13767619181161733</v>
      </c>
      <c r="AB6330">
        <f>(1/(AA6330*k))*(LN((50-dTar)/(hTar-dTar)))</f>
        <v>31.742198773752946</v>
      </c>
      <c r="AC6330">
        <f t="shared" si="1279"/>
        <v>51.204838844082737</v>
      </c>
      <c r="AD6330" s="19">
        <v>104.135025024</v>
      </c>
      <c r="AE6330" s="19">
        <v>44.106132507300003</v>
      </c>
      <c r="AF6330">
        <f t="shared" si="1285"/>
        <v>5.013888562184386E-3</v>
      </c>
      <c r="AG6330" s="23">
        <f t="shared" si="1280"/>
        <v>24.25837464743562</v>
      </c>
      <c r="AH6330" s="25">
        <f t="shared" si="1286"/>
        <v>27.443266227593217</v>
      </c>
      <c r="AI6330" s="25">
        <f t="shared" si="1281"/>
        <v>0.36890916141773317</v>
      </c>
    </row>
    <row r="6331" spans="6:35" ht="15">
      <c r="F6331" s="5">
        <v>2006</v>
      </c>
      <c r="G6331" s="5">
        <v>9</v>
      </c>
      <c r="H6331" s="5">
        <v>0</v>
      </c>
      <c r="I6331" s="5">
        <v>264</v>
      </c>
      <c r="J6331" s="5">
        <v>14</v>
      </c>
      <c r="K6331" s="5">
        <v>25.034999847400002</v>
      </c>
      <c r="L6331" s="5">
        <v>1.1982921361900001</v>
      </c>
      <c r="M6331" s="5">
        <v>0.72200000286099997</v>
      </c>
      <c r="N6331" s="8">
        <f t="shared" si="1282"/>
        <v>0.72200000286099997</v>
      </c>
      <c r="O6331" s="5">
        <v>0</v>
      </c>
      <c r="P6331" s="5">
        <v>96.736587524399994</v>
      </c>
      <c r="Q6331" s="5">
        <v>33.766185760500001</v>
      </c>
      <c r="R6331" s="5">
        <v>1288.5274658200001</v>
      </c>
      <c r="S6331">
        <f t="shared" si="1274"/>
        <v>4.2896906948616455E-2</v>
      </c>
      <c r="T6331">
        <f t="shared" si="1275"/>
        <v>161.22713410914395</v>
      </c>
      <c r="U6331">
        <f t="shared" si="1276"/>
        <v>484.18933627404385</v>
      </c>
      <c r="V6331" s="9">
        <v>54.488311767600003</v>
      </c>
      <c r="W6331" s="9">
        <v>141.55715942399999</v>
      </c>
      <c r="X6331">
        <f t="shared" si="1283"/>
        <v>1.4700806089675239E-3</v>
      </c>
      <c r="Y6331">
        <f t="shared" si="1284"/>
        <v>44.255482238055102</v>
      </c>
      <c r="Z6331">
        <f t="shared" si="1277"/>
        <v>0.89097840499414016</v>
      </c>
      <c r="AA6331">
        <f t="shared" si="1278"/>
        <v>0.12638552291747127</v>
      </c>
      <c r="AB6331">
        <f>(1/(AA6331*k))*(LN((50-dTar)/(hTar-dTar)))</f>
        <v>34.577892673287941</v>
      </c>
      <c r="AC6331">
        <f t="shared" si="1279"/>
        <v>55.779230497659753</v>
      </c>
      <c r="AD6331" s="19">
        <v>132.74986267099999</v>
      </c>
      <c r="AE6331" s="19">
        <v>48.046360015899999</v>
      </c>
      <c r="AF6331">
        <f t="shared" si="1285"/>
        <v>4.2269812296200889E-3</v>
      </c>
      <c r="AG6331" s="23">
        <f t="shared" si="1280"/>
        <v>33.821023754250433</v>
      </c>
      <c r="AH6331" s="25">
        <f t="shared" si="1286"/>
        <v>37.787096383000787</v>
      </c>
      <c r="AI6331" s="25">
        <f t="shared" si="1281"/>
        <v>0.33865533801677794</v>
      </c>
    </row>
    <row r="6332" spans="6:35" ht="15">
      <c r="F6332" s="5">
        <v>2006</v>
      </c>
      <c r="G6332" s="5">
        <v>9</v>
      </c>
      <c r="H6332" s="5">
        <v>0</v>
      </c>
      <c r="I6332" s="5">
        <v>264</v>
      </c>
      <c r="J6332" s="5">
        <v>15</v>
      </c>
      <c r="K6332" s="5">
        <v>26.149999618500001</v>
      </c>
      <c r="L6332" s="5">
        <v>1.4126253128099999</v>
      </c>
      <c r="M6332" s="5">
        <v>1.0325000286099999</v>
      </c>
      <c r="N6332" s="8">
        <f t="shared" si="1282"/>
        <v>1.0325000286099999</v>
      </c>
      <c r="O6332" s="5">
        <v>0</v>
      </c>
      <c r="P6332" s="5">
        <v>96.736587524399994</v>
      </c>
      <c r="Q6332" s="5">
        <v>40.558124542199998</v>
      </c>
      <c r="R6332" s="5">
        <v>1159.06994629</v>
      </c>
      <c r="S6332">
        <f t="shared" si="1274"/>
        <v>6.1344954953212023E-2</v>
      </c>
      <c r="T6332">
        <f t="shared" si="1275"/>
        <v>112.74187705813817</v>
      </c>
      <c r="U6332">
        <f t="shared" si="1276"/>
        <v>338.58081596932516</v>
      </c>
      <c r="V6332" s="9">
        <v>60.717182159399997</v>
      </c>
      <c r="W6332" s="9">
        <v>98.987190246599994</v>
      </c>
      <c r="X6332">
        <f t="shared" si="1283"/>
        <v>2.006882852088243E-3</v>
      </c>
      <c r="Y6332">
        <f t="shared" si="1284"/>
        <v>52.418268283828773</v>
      </c>
      <c r="Z6332">
        <f t="shared" si="1277"/>
        <v>1.2741485110831066</v>
      </c>
      <c r="AA6332">
        <f t="shared" si="1278"/>
        <v>0.18073830403197594</v>
      </c>
      <c r="AB6332">
        <f>(1/(AA6332*k))*(LN((50-dTar)/(hTar-dTar)))</f>
        <v>24.179407183795064</v>
      </c>
      <c r="AC6332">
        <f t="shared" si="1279"/>
        <v>39.00494282127196</v>
      </c>
      <c r="AD6332" s="19">
        <v>168.93934631299999</v>
      </c>
      <c r="AE6332" s="19">
        <v>33.597549438500003</v>
      </c>
      <c r="AF6332">
        <f t="shared" si="1285"/>
        <v>4.1400695047649856E-3</v>
      </c>
      <c r="AG6332" s="23">
        <f t="shared" si="1280"/>
        <v>43.953599929551736</v>
      </c>
      <c r="AH6332" s="25">
        <f t="shared" si="1286"/>
        <v>47.170967608330066</v>
      </c>
      <c r="AI6332" s="25">
        <f t="shared" si="1281"/>
        <v>0.48429590693307745</v>
      </c>
    </row>
    <row r="6333" spans="6:35" ht="15">
      <c r="F6333" s="5">
        <v>2006</v>
      </c>
      <c r="G6333" s="5">
        <v>9</v>
      </c>
      <c r="H6333" s="5">
        <v>0</v>
      </c>
      <c r="I6333" s="5">
        <v>264</v>
      </c>
      <c r="J6333" s="5">
        <v>16</v>
      </c>
      <c r="K6333" s="5">
        <v>26.2999992371</v>
      </c>
      <c r="L6333" s="5">
        <v>1.5835962295499999</v>
      </c>
      <c r="M6333" s="5">
        <v>1.1080000400500001</v>
      </c>
      <c r="N6333" s="8">
        <f t="shared" si="1282"/>
        <v>1.1080000400500001</v>
      </c>
      <c r="O6333" s="5">
        <v>0</v>
      </c>
      <c r="P6333" s="5">
        <v>96.736587524399994</v>
      </c>
      <c r="Q6333" s="5">
        <v>41.453918457</v>
      </c>
      <c r="R6333" s="5">
        <v>937.36248779300001</v>
      </c>
      <c r="S6333">
        <f t="shared" si="1274"/>
        <v>6.5830712505189043E-2</v>
      </c>
      <c r="T6333">
        <f t="shared" si="1275"/>
        <v>105.05955512674872</v>
      </c>
      <c r="U6333">
        <f t="shared" si="1276"/>
        <v>315.50964759834295</v>
      </c>
      <c r="V6333" s="9">
        <v>75.060188293500005</v>
      </c>
      <c r="W6333" s="9">
        <v>92.242111206100006</v>
      </c>
      <c r="X6333">
        <f t="shared" si="1283"/>
        <v>2.0711997828776608E-3</v>
      </c>
      <c r="Y6333">
        <f t="shared" si="1284"/>
        <v>52.98297909014893</v>
      </c>
      <c r="Z6333">
        <f t="shared" si="1277"/>
        <v>1.3673187043009607</v>
      </c>
      <c r="AA6333">
        <f t="shared" si="1278"/>
        <v>0.19395452063628046</v>
      </c>
      <c r="AB6333">
        <f>(1/(AA6333*k))*(LN((50-dTar)/(hTar-dTar)))</f>
        <v>22.531802984334419</v>
      </c>
      <c r="AC6333">
        <f t="shared" si="1279"/>
        <v>36.347114732123444</v>
      </c>
      <c r="AD6333" s="19">
        <v>201.03919982900001</v>
      </c>
      <c r="AE6333" s="19">
        <v>31.3081855774</v>
      </c>
      <c r="AF6333">
        <f t="shared" si="1285"/>
        <v>3.7216988047185837E-3</v>
      </c>
      <c r="AG6333" s="23">
        <f t="shared" si="1280"/>
        <v>45.81581184688001</v>
      </c>
      <c r="AH6333" s="25">
        <f t="shared" si="1286"/>
        <v>48.540007441057156</v>
      </c>
      <c r="AI6333" s="25">
        <f t="shared" si="1281"/>
        <v>0.51970931661890296</v>
      </c>
    </row>
    <row r="6334" spans="6:35" ht="15">
      <c r="F6334" s="5">
        <v>2006</v>
      </c>
      <c r="G6334" s="5">
        <v>9</v>
      </c>
      <c r="H6334" s="5">
        <v>0</v>
      </c>
      <c r="I6334" s="5">
        <v>264</v>
      </c>
      <c r="J6334" s="5">
        <v>17</v>
      </c>
      <c r="K6334" s="5">
        <v>26.584999084500001</v>
      </c>
      <c r="L6334" s="5">
        <v>1.60223436356</v>
      </c>
      <c r="M6334" s="5">
        <v>0.74900001287499995</v>
      </c>
      <c r="N6334" s="8">
        <f t="shared" si="1282"/>
        <v>0.74900001287499995</v>
      </c>
      <c r="O6334" s="5">
        <v>0</v>
      </c>
      <c r="P6334" s="5">
        <v>96.736587524399994</v>
      </c>
      <c r="Q6334" s="5">
        <v>42.075206756599997</v>
      </c>
      <c r="R6334" s="5">
        <v>635.19250488299997</v>
      </c>
      <c r="S6334">
        <f t="shared" si="1274"/>
        <v>4.4501085497913845E-2</v>
      </c>
      <c r="T6334">
        <f t="shared" si="1275"/>
        <v>155.41520599079038</v>
      </c>
      <c r="U6334">
        <f t="shared" si="1276"/>
        <v>466.73524187704828</v>
      </c>
      <c r="V6334" s="9">
        <v>84.057693481399994</v>
      </c>
      <c r="W6334" s="9">
        <v>136.45429992699999</v>
      </c>
      <c r="X6334">
        <f t="shared" si="1283"/>
        <v>1.455080426165192E-3</v>
      </c>
      <c r="Y6334">
        <f t="shared" si="1284"/>
        <v>54.370680825460795</v>
      </c>
      <c r="Z6334">
        <f t="shared" si="1277"/>
        <v>0.92429755424867388</v>
      </c>
      <c r="AA6334">
        <f t="shared" si="1278"/>
        <v>0.13111185307103682</v>
      </c>
      <c r="AB6334">
        <f>(1/(AA6334*k))*(LN((50-dTar)/(hTar-dTar)))</f>
        <v>33.331426141387361</v>
      </c>
      <c r="AC6334">
        <f t="shared" si="1279"/>
        <v>53.768496510848237</v>
      </c>
      <c r="AD6334" s="19">
        <v>229.279022217</v>
      </c>
      <c r="AE6334" s="19">
        <v>46.314376831099999</v>
      </c>
      <c r="AF6334">
        <f t="shared" si="1285"/>
        <v>3.0361739274755383E-3</v>
      </c>
      <c r="AG6334" s="23">
        <f t="shared" si="1280"/>
        <v>45.494639602492413</v>
      </c>
      <c r="AH6334" s="25">
        <f t="shared" si="1286"/>
        <v>48.868367544456369</v>
      </c>
      <c r="AI6334" s="25">
        <f t="shared" si="1281"/>
        <v>0.35131973896070418</v>
      </c>
    </row>
    <row r="6335" spans="6:35" ht="15">
      <c r="F6335" s="5">
        <v>2006</v>
      </c>
      <c r="G6335" s="5">
        <v>9</v>
      </c>
      <c r="H6335" s="5">
        <v>0</v>
      </c>
      <c r="I6335" s="5">
        <v>264</v>
      </c>
      <c r="J6335" s="5">
        <v>18</v>
      </c>
      <c r="K6335" s="5">
        <v>24.2000007629</v>
      </c>
      <c r="L6335" s="5">
        <v>1.2858422994600001</v>
      </c>
      <c r="M6335" s="5">
        <v>0.58350002765700004</v>
      </c>
      <c r="N6335" s="8">
        <f t="shared" si="1282"/>
        <v>0.58350002765700004</v>
      </c>
      <c r="O6335" s="5">
        <v>0.44999998807899999</v>
      </c>
      <c r="P6335" s="5">
        <v>96.736587524399994</v>
      </c>
      <c r="Q6335" s="5">
        <v>33.224925994899998</v>
      </c>
      <c r="R6335" s="5">
        <v>154.10874939000001</v>
      </c>
      <c r="S6335">
        <f t="shared" si="1274"/>
        <v>3.466806965613866E-2</v>
      </c>
      <c r="T6335">
        <f t="shared" si="1275"/>
        <v>199.49611957259395</v>
      </c>
      <c r="U6335">
        <f t="shared" si="1276"/>
        <v>599.11685622168022</v>
      </c>
      <c r="V6335" s="9">
        <v>123.94675445599999</v>
      </c>
      <c r="W6335" s="9">
        <v>175.157272339</v>
      </c>
      <c r="X6335">
        <f t="shared" si="1283"/>
        <v>1.1133119023479993E-3</v>
      </c>
      <c r="Y6335">
        <f t="shared" si="1284"/>
        <v>42.711127366092086</v>
      </c>
      <c r="Z6335">
        <f t="shared" si="1277"/>
        <v>0.72006360373375145</v>
      </c>
      <c r="AA6335">
        <f t="shared" si="1278"/>
        <v>0.10214121305479623</v>
      </c>
      <c r="AB6335">
        <f>(1/(AA6335*k))*(LN((50-dTar)/(hTar-dTar)))</f>
        <v>42.785325493963157</v>
      </c>
      <c r="AC6335">
        <f t="shared" si="1279"/>
        <v>69.019027712143071</v>
      </c>
      <c r="AD6335" s="19">
        <v>268.08224487299998</v>
      </c>
      <c r="AE6335" s="19">
        <v>59.450675964399998</v>
      </c>
      <c r="AF6335">
        <f t="shared" si="1285"/>
        <v>2.5217377033643941E-3</v>
      </c>
      <c r="AG6335" s="23">
        <f t="shared" si="1280"/>
        <v>35.277346006349525</v>
      </c>
      <c r="AH6335" s="25">
        <f t="shared" si="1286"/>
        <v>38.102879964316777</v>
      </c>
      <c r="AI6335" s="25">
        <f t="shared" si="1281"/>
        <v>0.27369168741821148</v>
      </c>
    </row>
    <row r="6336" spans="6:35" ht="15">
      <c r="F6336" s="5">
        <v>2006</v>
      </c>
      <c r="G6336" s="5">
        <v>9</v>
      </c>
      <c r="H6336" s="5">
        <v>0</v>
      </c>
      <c r="I6336" s="5">
        <v>264</v>
      </c>
      <c r="J6336" s="5">
        <v>19</v>
      </c>
      <c r="K6336" s="5">
        <v>21.280000686600001</v>
      </c>
      <c r="L6336" s="5">
        <v>0.87690460681899995</v>
      </c>
      <c r="M6336" s="5">
        <v>0.243000000715</v>
      </c>
      <c r="N6336" s="8">
        <f t="shared" si="1282"/>
        <v>0.243000000715</v>
      </c>
      <c r="O6336" s="5">
        <v>0</v>
      </c>
      <c r="P6336" s="5">
        <v>96.736587524399994</v>
      </c>
      <c r="Q6336" s="5">
        <v>24.174825668299999</v>
      </c>
      <c r="R6336" s="5">
        <v>11.2299003601</v>
      </c>
      <c r="S6336">
        <f t="shared" si="1274"/>
        <v>1.4437601631411508E-2</v>
      </c>
      <c r="T6336">
        <f t="shared" si="1275"/>
        <v>479.0369997759725</v>
      </c>
      <c r="U6336">
        <f t="shared" si="1276"/>
        <v>1438.6201693272099</v>
      </c>
      <c r="V6336" s="9">
        <v>488.349700928</v>
      </c>
      <c r="W6336" s="9">
        <v>420.59371948199998</v>
      </c>
      <c r="X6336">
        <f t="shared" si="1283"/>
        <v>4.2597355163100889E-4</v>
      </c>
      <c r="Y6336">
        <f t="shared" si="1284"/>
        <v>30.372562441470478</v>
      </c>
      <c r="Z6336">
        <f t="shared" si="1277"/>
        <v>0.29987223295386584</v>
      </c>
      <c r="AA6336">
        <f t="shared" si="1278"/>
        <v>4.2536955730765838E-2</v>
      </c>
      <c r="AB6336">
        <f>(1/(AA6336*k))*(LN((50-dTar)/(hTar-dTar)))</f>
        <v>102.73760714232041</v>
      </c>
      <c r="AC6336">
        <f t="shared" si="1279"/>
        <v>165.73088255307468</v>
      </c>
      <c r="AD6336" s="19">
        <v>404.00906372100002</v>
      </c>
      <c r="AE6336" s="19">
        <v>142.7550354</v>
      </c>
      <c r="AF6336">
        <f t="shared" si="1285"/>
        <v>1.4035186572828975E-3</v>
      </c>
      <c r="AG6336" s="23">
        <f t="shared" si="1280"/>
        <v>23.307710465957356</v>
      </c>
      <c r="AH6336" s="25">
        <f t="shared" si="1286"/>
        <v>25.993016664620651</v>
      </c>
      <c r="AI6336" s="25">
        <f t="shared" si="1281"/>
        <v>0.113979566556953</v>
      </c>
    </row>
    <row r="6337" spans="6:35" ht="15">
      <c r="F6337" s="5">
        <v>2006</v>
      </c>
      <c r="G6337" s="5">
        <v>9</v>
      </c>
      <c r="H6337" s="5">
        <v>0</v>
      </c>
      <c r="I6337" s="5">
        <v>264</v>
      </c>
      <c r="J6337" s="5">
        <v>20</v>
      </c>
      <c r="K6337" s="5">
        <v>18.534999847400002</v>
      </c>
      <c r="L6337" s="5">
        <v>0.60776484012599996</v>
      </c>
      <c r="M6337" s="5">
        <v>0.135000005364</v>
      </c>
      <c r="N6337" s="8">
        <f t="shared" si="1282"/>
        <v>0.135000005364</v>
      </c>
      <c r="O6337" s="5">
        <v>0</v>
      </c>
      <c r="P6337" s="5">
        <v>96.736587524399994</v>
      </c>
      <c r="Q6337" s="5">
        <v>21.348730087300002</v>
      </c>
      <c r="R6337" s="5">
        <v>2.28677511215</v>
      </c>
      <c r="S6337">
        <f t="shared" si="1274"/>
        <v>8.0208900903247417E-3</v>
      </c>
      <c r="T6337">
        <f t="shared" si="1275"/>
        <v>862.26656787314721</v>
      </c>
      <c r="U6337">
        <f t="shared" si="1276"/>
        <v>2589.516209518225</v>
      </c>
      <c r="V6337" s="9">
        <v>518.84051513700001</v>
      </c>
      <c r="W6337" s="9">
        <v>757.06854248000002</v>
      </c>
      <c r="X6337">
        <f t="shared" si="1283"/>
        <v>2.5870374690780865E-4</v>
      </c>
      <c r="Y6337">
        <f t="shared" si="1284"/>
        <v>27.478374926032487</v>
      </c>
      <c r="Z6337">
        <f t="shared" si="1277"/>
        <v>0.16659569110358283</v>
      </c>
      <c r="AA6337">
        <f t="shared" si="1278"/>
        <v>2.3631642942078163E-2</v>
      </c>
      <c r="AB6337">
        <f>(1/(AA6337*k))*(LN((50-dTar)/(hTar-dTar)))</f>
        <v>184.92768605251214</v>
      </c>
      <c r="AC6337">
        <f t="shared" si="1279"/>
        <v>298.31557762022197</v>
      </c>
      <c r="AD6337" s="19">
        <v>405.83972168000003</v>
      </c>
      <c r="AE6337" s="19">
        <v>256.95904540999999</v>
      </c>
      <c r="AF6337">
        <f t="shared" si="1285"/>
        <v>1.040458927185716E-3</v>
      </c>
      <c r="AG6337" s="23">
        <f t="shared" si="1280"/>
        <v>18.949496615933089</v>
      </c>
      <c r="AH6337" s="25">
        <f t="shared" si="1286"/>
        <v>22.191270098680601</v>
      </c>
      <c r="AI6337" s="25">
        <f t="shared" si="1281"/>
        <v>6.3321983750205063E-2</v>
      </c>
    </row>
    <row r="6338" spans="6:35" ht="15">
      <c r="F6338" s="5">
        <v>2006</v>
      </c>
      <c r="G6338" s="5">
        <v>9</v>
      </c>
      <c r="H6338" s="5">
        <v>0</v>
      </c>
      <c r="I6338" s="5">
        <v>264</v>
      </c>
      <c r="J6338" s="5">
        <v>21</v>
      </c>
      <c r="K6338" s="5">
        <v>17.270000457799998</v>
      </c>
      <c r="L6338" s="5">
        <v>0.43856301903700001</v>
      </c>
      <c r="M6338" s="5">
        <v>0.31850001215899998</v>
      </c>
      <c r="N6338" s="8">
        <f t="shared" si="1282"/>
        <v>0.31850001215899998</v>
      </c>
      <c r="O6338" s="5">
        <v>0</v>
      </c>
      <c r="P6338" s="5">
        <v>96.736587524399994</v>
      </c>
      <c r="Q6338" s="5">
        <v>19.7215557098</v>
      </c>
      <c r="R6338" s="5">
        <v>2.6311750412000001</v>
      </c>
      <c r="S6338">
        <f t="shared" si="1274"/>
        <v>1.8923359183626181E-2</v>
      </c>
      <c r="T6338">
        <f t="shared" si="1275"/>
        <v>365.48190531924104</v>
      </c>
      <c r="U6338">
        <f t="shared" si="1276"/>
        <v>1097.5971391819207</v>
      </c>
      <c r="V6338" s="9">
        <v>477.90518188499999</v>
      </c>
      <c r="W6338" s="9">
        <v>320.89251709000001</v>
      </c>
      <c r="X6338">
        <f t="shared" si="1283"/>
        <v>5.2731634777696706E-4</v>
      </c>
      <c r="Y6338">
        <f t="shared" si="1284"/>
        <v>24.429773663982964</v>
      </c>
      <c r="Z6338">
        <f t="shared" si="1277"/>
        <v>0.39304242617665608</v>
      </c>
      <c r="AA6338">
        <f t="shared" si="1278"/>
        <v>5.5753172335770568E-2</v>
      </c>
      <c r="AB6338">
        <f>(1/(AA6338*k))*(LN((50-dTar)/(hTar-dTar)))</f>
        <v>78.383791698501483</v>
      </c>
      <c r="AC6338">
        <f t="shared" si="1279"/>
        <v>126.44459353675011</v>
      </c>
      <c r="AD6338" s="19">
        <v>402.74386596699998</v>
      </c>
      <c r="AE6338" s="19">
        <v>108.91513824499999</v>
      </c>
      <c r="AF6338">
        <f t="shared" si="1285"/>
        <v>1.5671436480346327E-3</v>
      </c>
      <c r="AG6338" s="23">
        <f t="shared" si="1280"/>
        <v>19.588846873983243</v>
      </c>
      <c r="AH6338" s="25">
        <f t="shared" si="1286"/>
        <v>21.428852971990313</v>
      </c>
      <c r="AI6338" s="25">
        <f t="shared" si="1281"/>
        <v>0.14939297624465475</v>
      </c>
    </row>
    <row r="6339" spans="6:35" ht="15">
      <c r="F6339" s="5">
        <v>2006</v>
      </c>
      <c r="G6339" s="5">
        <v>9</v>
      </c>
      <c r="H6339" s="5">
        <v>0</v>
      </c>
      <c r="I6339" s="5">
        <v>264</v>
      </c>
      <c r="J6339" s="5">
        <v>22</v>
      </c>
      <c r="K6339" s="5">
        <v>16.8199996948</v>
      </c>
      <c r="L6339" s="5">
        <v>0.34194764494899998</v>
      </c>
      <c r="M6339" s="5">
        <v>0.166999995708</v>
      </c>
      <c r="N6339" s="8">
        <f t="shared" si="1282"/>
        <v>0.166999995708</v>
      </c>
      <c r="O6339" s="5">
        <v>0</v>
      </c>
      <c r="P6339" s="5">
        <v>96.736587524399994</v>
      </c>
      <c r="Q6339" s="5">
        <v>14.5373897552</v>
      </c>
      <c r="R6339" s="5">
        <v>2.2437250614200002</v>
      </c>
      <c r="S6339">
        <f t="shared" si="1274"/>
        <v>9.9221374624905642E-3</v>
      </c>
      <c r="T6339">
        <f t="shared" si="1275"/>
        <v>697.04188191482956</v>
      </c>
      <c r="U6339">
        <f t="shared" si="1276"/>
        <v>2093.3216237105498</v>
      </c>
      <c r="V6339" s="9">
        <v>506.510009766</v>
      </c>
      <c r="W6339" s="9">
        <v>612.00164794900002</v>
      </c>
      <c r="X6339">
        <f t="shared" si="1283"/>
        <v>3.1134866363803198E-4</v>
      </c>
      <c r="Y6339">
        <f t="shared" si="1284"/>
        <v>18.566817211912905</v>
      </c>
      <c r="Z6339">
        <f t="shared" si="1277"/>
        <v>0.20608502662095957</v>
      </c>
      <c r="AA6339">
        <f t="shared" si="1278"/>
        <v>2.9233215652541281E-2</v>
      </c>
      <c r="AB6339">
        <f>(1/(AA6339*k))*(LN((50-dTar)/(hTar-dTar)))</f>
        <v>149.49245060277156</v>
      </c>
      <c r="AC6339">
        <f t="shared" si="1279"/>
        <v>241.15332702948987</v>
      </c>
      <c r="AD6339" s="19">
        <v>405.29470825200002</v>
      </c>
      <c r="AE6339" s="19">
        <v>207.72138977099999</v>
      </c>
      <c r="AF6339">
        <f t="shared" si="1285"/>
        <v>1.1707279266505572E-3</v>
      </c>
      <c r="AG6339" s="23">
        <f t="shared" si="1280"/>
        <v>13.324941757607046</v>
      </c>
      <c r="AH6339" s="25">
        <f t="shared" si="1286"/>
        <v>15.317345943689959</v>
      </c>
      <c r="AI6339" s="25">
        <f t="shared" si="1281"/>
        <v>7.8331634032114128E-2</v>
      </c>
    </row>
    <row r="6340" spans="6:35" ht="15">
      <c r="F6340" s="5">
        <v>2006</v>
      </c>
      <c r="G6340" s="5">
        <v>9</v>
      </c>
      <c r="H6340" s="5">
        <v>0</v>
      </c>
      <c r="I6340" s="5">
        <v>264</v>
      </c>
      <c r="J6340" s="5">
        <v>23</v>
      </c>
      <c r="K6340" s="5">
        <v>15.079999923700001</v>
      </c>
      <c r="L6340" s="5">
        <v>0.14484088122800001</v>
      </c>
      <c r="M6340" s="5">
        <v>0.14699999988099999</v>
      </c>
      <c r="N6340" s="8">
        <f t="shared" si="1282"/>
        <v>0.14699999988099999</v>
      </c>
      <c r="O6340" s="5">
        <v>0</v>
      </c>
      <c r="P6340" s="5">
        <v>96.736587524399994</v>
      </c>
      <c r="Q6340" s="5">
        <v>12.7152452469</v>
      </c>
      <c r="R6340" s="5">
        <v>2.3995249271399999</v>
      </c>
      <c r="S6340">
        <f t="shared" si="1274"/>
        <v>8.7338577442580608E-3</v>
      </c>
      <c r="T6340">
        <f t="shared" si="1275"/>
        <v>791.8774923966406</v>
      </c>
      <c r="U6340">
        <f t="shared" si="1276"/>
        <v>2378.1272276062755</v>
      </c>
      <c r="V6340" s="9">
        <v>513.72546386700003</v>
      </c>
      <c r="W6340" s="9">
        <v>695.26715087900004</v>
      </c>
      <c r="X6340">
        <f t="shared" si="1283"/>
        <v>2.7877518564984547E-4</v>
      </c>
      <c r="Y6340">
        <f t="shared" si="1284"/>
        <v>16.317407514326753</v>
      </c>
      <c r="Z6340">
        <f t="shared" si="1277"/>
        <v>0.18140418962481272</v>
      </c>
      <c r="AA6340">
        <f t="shared" si="1278"/>
        <v>2.5732232382560227E-2</v>
      </c>
      <c r="AB6340">
        <f>(1/(AA6340*k))*(LN((50-dTar)/(hTar-dTar)))</f>
        <v>169.83155530102857</v>
      </c>
      <c r="AC6340">
        <f t="shared" si="1279"/>
        <v>273.96329667684591</v>
      </c>
      <c r="AD6340" s="19">
        <v>405.63507080099998</v>
      </c>
      <c r="AE6340" s="19">
        <v>235.98280334500001</v>
      </c>
      <c r="AF6340">
        <f t="shared" si="1285"/>
        <v>1.0922024522427493E-3</v>
      </c>
      <c r="AG6340" s="23">
        <f t="shared" si="1280"/>
        <v>11.434857612359123</v>
      </c>
      <c r="AH6340" s="25">
        <f t="shared" si="1286"/>
        <v>13.290684395776514</v>
      </c>
      <c r="AI6340" s="25">
        <f t="shared" si="1281"/>
        <v>6.8950601732546676E-2</v>
      </c>
    </row>
    <row r="6341" spans="6:35" ht="15">
      <c r="F6341" s="5">
        <v>2006</v>
      </c>
      <c r="G6341" s="5">
        <v>9</v>
      </c>
      <c r="H6341" s="5">
        <v>0</v>
      </c>
      <c r="I6341" s="5">
        <v>264</v>
      </c>
      <c r="J6341" s="5">
        <v>24</v>
      </c>
      <c r="K6341" s="5">
        <v>14.350000381499999</v>
      </c>
      <c r="L6341" s="5">
        <v>7.8490756452100005E-2</v>
      </c>
      <c r="M6341" s="5">
        <v>0.12999999523200001</v>
      </c>
      <c r="N6341" s="8">
        <f t="shared" si="1282"/>
        <v>0.12999999523200001</v>
      </c>
      <c r="O6341" s="5">
        <v>0</v>
      </c>
      <c r="P6341" s="5">
        <v>96.736587524399994</v>
      </c>
      <c r="Q6341" s="5">
        <v>10.9192895889</v>
      </c>
      <c r="R6341" s="5">
        <v>2.52662491798</v>
      </c>
      <c r="S6341">
        <f t="shared" si="1274"/>
        <v>7.7238194968003316E-3</v>
      </c>
      <c r="T6341">
        <f t="shared" si="1275"/>
        <v>895.43073505758844</v>
      </c>
      <c r="U6341">
        <f t="shared" si="1276"/>
        <v>2689.1131922832078</v>
      </c>
      <c r="V6341" s="9">
        <v>521.18328857400002</v>
      </c>
      <c r="W6341" s="9">
        <v>786.18670654300001</v>
      </c>
      <c r="X6341">
        <f t="shared" si="1283"/>
        <v>2.5021999420708687E-4</v>
      </c>
      <c r="Y6341">
        <f t="shared" si="1284"/>
        <v>14.072240934663029</v>
      </c>
      <c r="Z6341">
        <f t="shared" si="1277"/>
        <v>0.16042546806381705</v>
      </c>
      <c r="AA6341">
        <f t="shared" si="1278"/>
        <v>2.2756395168364332E-2</v>
      </c>
      <c r="AB6341">
        <f>(1/(AA6341*k))*(LN((50-dTar)/(hTar-dTar)))</f>
        <v>192.0403040360724</v>
      </c>
      <c r="AC6341">
        <f t="shared" si="1279"/>
        <v>309.78927735361532</v>
      </c>
      <c r="AD6341" s="19">
        <v>405.92507934600002</v>
      </c>
      <c r="AE6341" s="19">
        <v>266.84210205099998</v>
      </c>
      <c r="AF6341">
        <f t="shared" si="1285"/>
        <v>1.0177532202796421E-3</v>
      </c>
      <c r="AG6341" s="23">
        <f t="shared" si="1280"/>
        <v>9.6354176752255771</v>
      </c>
      <c r="AH6341" s="25">
        <f t="shared" si="1286"/>
        <v>11.321826540158026</v>
      </c>
      <c r="AI6341" s="25">
        <f t="shared" si="1281"/>
        <v>6.0976720433543061E-2</v>
      </c>
    </row>
    <row r="6342" spans="6:35" ht="15">
      <c r="F6342" s="5">
        <v>2006</v>
      </c>
      <c r="G6342" s="5">
        <v>9</v>
      </c>
      <c r="H6342" s="5">
        <v>0</v>
      </c>
      <c r="I6342" s="5">
        <v>265</v>
      </c>
      <c r="J6342" s="5">
        <v>1</v>
      </c>
      <c r="K6342" s="5">
        <v>14.114999771100001</v>
      </c>
      <c r="L6342" s="5">
        <v>6.2810331583000006E-2</v>
      </c>
      <c r="M6342" s="5">
        <v>2.4000000208599999E-2</v>
      </c>
      <c r="N6342" s="8">
        <f t="shared" si="1282"/>
        <v>2.4000000208599999E-2</v>
      </c>
      <c r="O6342" s="5">
        <v>0</v>
      </c>
      <c r="P6342" s="5">
        <v>96.736587524399994</v>
      </c>
      <c r="Q6342" s="5">
        <v>11.5410604477</v>
      </c>
      <c r="R6342" s="5">
        <v>2.6342499256099998</v>
      </c>
      <c r="S6342">
        <f t="shared" ref="S6342:S6405" si="1287">(N6342*k)/LN((uhzRef-dRef)/zoRef)</f>
        <v>1.4259359717943032E-3</v>
      </c>
      <c r="T6342">
        <f t="shared" ref="T6342:T6405" si="1288">(1/(S6342*k))*(LN((50-dRef)/(O3zRef-dRef)))</f>
        <v>4850.2495948462793</v>
      </c>
      <c r="U6342">
        <f t="shared" ref="U6342:U6405" si="1289">(1/(S6342*k))*(LN((50-dRef)/(uzoRef)))</f>
        <v>14566.029130693822</v>
      </c>
      <c r="V6342" s="9">
        <v>656.94665527300003</v>
      </c>
      <c r="W6342" s="9">
        <v>4258.5112304699996</v>
      </c>
      <c r="X6342">
        <f t="shared" si="1283"/>
        <v>5.1330783895309685E-5</v>
      </c>
      <c r="Y6342">
        <f t="shared" si="1284"/>
        <v>15.366917560643229</v>
      </c>
      <c r="Z6342">
        <f t="shared" ref="Z6342:Z6405" si="1290">(S6342/k)*LN((50-dRef)/(uzoRef))</f>
        <v>2.961701083238669E-2</v>
      </c>
      <c r="AA6342">
        <f t="shared" ref="AA6342:AA6405" si="1291">(Z6342*k)/LN((50-dTar)/zoTar)</f>
        <v>4.2011808370689087E-3</v>
      </c>
      <c r="AB6342">
        <f>(1/(AA6342*k))*(LN((50-dTar)/(hTar-dTar)))</f>
        <v>1040.2182663354881</v>
      </c>
      <c r="AC6342">
        <f t="shared" ref="AC6342:AC6405" si="1292">(1/(AA6342*k))*(LN((50-dTar)/(zoTar)))</f>
        <v>1678.0251762024448</v>
      </c>
      <c r="AD6342" s="19">
        <v>407.74728393599997</v>
      </c>
      <c r="AE6342" s="19">
        <v>1445.3946533200001</v>
      </c>
      <c r="AF6342">
        <f t="shared" si="1285"/>
        <v>2.8319248788556889E-4</v>
      </c>
      <c r="AG6342" s="23">
        <f t="shared" ref="AG6342:AG6405" si="1293" xml:space="preserve"> Y6342*(1-(AC6342*AF6342))</f>
        <v>8.0644949567660174</v>
      </c>
      <c r="AH6342" s="25">
        <f t="shared" si="1286"/>
        <v>10.840100270425287</v>
      </c>
      <c r="AI6342" s="25">
        <f t="shared" ref="AI6342:AI6405" si="1294">(AA6342/k)*LN((hTar-dTar)/(zoTar))</f>
        <v>1.1257241206148487E-2</v>
      </c>
    </row>
    <row r="6343" spans="6:35" ht="15">
      <c r="F6343" s="5">
        <v>2006</v>
      </c>
      <c r="G6343" s="5">
        <v>9</v>
      </c>
      <c r="H6343" s="5">
        <v>0</v>
      </c>
      <c r="I6343" s="5">
        <v>265</v>
      </c>
      <c r="J6343" s="5">
        <v>2</v>
      </c>
      <c r="K6343" s="5">
        <v>13.234999656699999</v>
      </c>
      <c r="L6343" s="5">
        <v>5.3231539204700003E-3</v>
      </c>
      <c r="M6343" s="5">
        <v>7.1500003337900006E-2</v>
      </c>
      <c r="N6343" s="8">
        <f t="shared" ref="N6343:N6406" si="1295">IF(M6343&lt;0, 0, IF(M6343=0, 0.0001, IF(M6343&gt;0, M6343)))</f>
        <v>7.1500003337900006E-2</v>
      </c>
      <c r="O6343" s="5">
        <v>0</v>
      </c>
      <c r="P6343" s="5">
        <v>96.736587524399994</v>
      </c>
      <c r="Q6343" s="5">
        <v>13.652750015300001</v>
      </c>
      <c r="R6343" s="5">
        <v>2.57684993744</v>
      </c>
      <c r="S6343">
        <f t="shared" si="1287"/>
        <v>4.2481010773654368E-3</v>
      </c>
      <c r="T6343">
        <f t="shared" si="1288"/>
        <v>1628.0557462067898</v>
      </c>
      <c r="U6343">
        <f t="shared" si="1289"/>
        <v>4889.2963056663384</v>
      </c>
      <c r="V6343" s="9">
        <v>565.19177246100003</v>
      </c>
      <c r="W6343" s="9">
        <v>1429.4301757799999</v>
      </c>
      <c r="X6343">
        <f t="shared" ref="X6343:X6406" si="1296" xml:space="preserve"> (1/(U6343 + W6343 + V6343))</f>
        <v>1.4526610617904943E-4</v>
      </c>
      <c r="Y6343">
        <f t="shared" ref="Y6343:Y6406" si="1297" xml:space="preserve"> Q6343/(1-(T6343*X6343))</f>
        <v>17.881825277707989</v>
      </c>
      <c r="Z6343">
        <f t="shared" si="1290"/>
        <v>8.8234014790360568E-2</v>
      </c>
      <c r="AA6343">
        <f t="shared" si="1291"/>
        <v>1.251601838594613E-2</v>
      </c>
      <c r="AB6343">
        <f>(1/(AA6343*k))*(LN((50-dTar)/(hTar-dTar)))</f>
        <v>349.16416004987684</v>
      </c>
      <c r="AC6343">
        <f t="shared" si="1292"/>
        <v>563.25318459876803</v>
      </c>
      <c r="AD6343" s="19">
        <v>406.92770385699998</v>
      </c>
      <c r="AE6343" s="19">
        <v>485.16741943400001</v>
      </c>
      <c r="AF6343">
        <f t="shared" ref="AF6343:AF6406" si="1298" xml:space="preserve"> (1/(AC6343 + AE6343 + AD6343))</f>
        <v>6.8712073568834124E-4</v>
      </c>
      <c r="AG6343" s="23">
        <f t="shared" si="1293"/>
        <v>10.961148640022536</v>
      </c>
      <c r="AH6343" s="25">
        <f t="shared" ref="AH6343:AH6406" si="1299">Y6343*(1-AB6343*AF6343)</f>
        <v>13.591654691463367</v>
      </c>
      <c r="AI6343" s="25">
        <f t="shared" si="1294"/>
        <v>3.3537199034137606E-2</v>
      </c>
    </row>
    <row r="6344" spans="6:35" ht="15">
      <c r="F6344" s="5">
        <v>2006</v>
      </c>
      <c r="G6344" s="5">
        <v>9</v>
      </c>
      <c r="H6344" s="5">
        <v>0</v>
      </c>
      <c r="I6344" s="5">
        <v>265</v>
      </c>
      <c r="J6344" s="5">
        <v>3</v>
      </c>
      <c r="K6344" s="5">
        <v>13.4949998856</v>
      </c>
      <c r="L6344" s="5">
        <v>1.7789494246200001E-2</v>
      </c>
      <c r="M6344" s="5">
        <v>0.22750000655700001</v>
      </c>
      <c r="N6344" s="8">
        <f t="shared" si="1295"/>
        <v>0.22750000655700001</v>
      </c>
      <c r="O6344" s="5">
        <v>0</v>
      </c>
      <c r="P6344" s="5">
        <v>96.736587524399994</v>
      </c>
      <c r="Q6344" s="5">
        <v>11.388770103500001</v>
      </c>
      <c r="R6344" s="5">
        <v>2.4528250694299998</v>
      </c>
      <c r="S6344">
        <f t="shared" si="1287"/>
        <v>1.3516685004728569E-2</v>
      </c>
      <c r="T6344">
        <f t="shared" si="1288"/>
        <v>511.67467223306346</v>
      </c>
      <c r="U6344">
        <f t="shared" si="1289"/>
        <v>1536.6360092281452</v>
      </c>
      <c r="V6344" s="9">
        <v>492.162200928</v>
      </c>
      <c r="W6344" s="9">
        <v>449.249511719</v>
      </c>
      <c r="X6344">
        <f t="shared" si="1296"/>
        <v>4.0354347947879604E-4</v>
      </c>
      <c r="Y6344">
        <f t="shared" si="1297"/>
        <v>14.352269430805553</v>
      </c>
      <c r="Z6344">
        <f t="shared" si="1290"/>
        <v>0.28074458750014131</v>
      </c>
      <c r="AA6344">
        <f t="shared" si="1291"/>
        <v>3.9823694153045708E-2</v>
      </c>
      <c r="AB6344">
        <f>(1/(AA6344*k))*(LN((50-dTar)/(hTar-dTar)))</f>
        <v>109.73730940436793</v>
      </c>
      <c r="AC6344">
        <f t="shared" si="1292"/>
        <v>177.02243260729068</v>
      </c>
      <c r="AD6344" s="19">
        <v>404.270263672</v>
      </c>
      <c r="AE6344" s="19">
        <v>152.481201172</v>
      </c>
      <c r="AF6344">
        <f t="shared" si="1298"/>
        <v>1.3628176247116803E-3</v>
      </c>
      <c r="AG6344" s="23">
        <f t="shared" si="1293"/>
        <v>10.88979460456644</v>
      </c>
      <c r="AH6344" s="25">
        <f t="shared" si="1299"/>
        <v>12.205859703430765</v>
      </c>
      <c r="AI6344" s="25">
        <f t="shared" si="1294"/>
        <v>0.10670926774803992</v>
      </c>
    </row>
    <row r="6345" spans="6:35" ht="15">
      <c r="F6345" s="5">
        <v>2006</v>
      </c>
      <c r="G6345" s="5">
        <v>9</v>
      </c>
      <c r="H6345" s="5">
        <v>0</v>
      </c>
      <c r="I6345" s="5">
        <v>265</v>
      </c>
      <c r="J6345" s="5">
        <v>4</v>
      </c>
      <c r="K6345" s="5">
        <v>12.5649995804</v>
      </c>
      <c r="L6345" s="5">
        <v>4.3668979778899997E-3</v>
      </c>
      <c r="M6345" s="5">
        <v>1.40000004321E-2</v>
      </c>
      <c r="N6345" s="8">
        <f t="shared" si="1295"/>
        <v>1.40000004321E-2</v>
      </c>
      <c r="O6345" s="5">
        <v>0</v>
      </c>
      <c r="P6345" s="5">
        <v>96.736587524399994</v>
      </c>
      <c r="Q6345" s="5">
        <v>10.0836353302</v>
      </c>
      <c r="R6345" s="5">
        <v>2.3615999221799999</v>
      </c>
      <c r="S6345">
        <f t="shared" si="1287"/>
        <v>8.3179600198977216E-4</v>
      </c>
      <c r="T6345">
        <f t="shared" si="1288"/>
        <v>8314.7134068060786</v>
      </c>
      <c r="U6345">
        <f t="shared" si="1289"/>
        <v>24970.335098960255</v>
      </c>
      <c r="V6345" s="9">
        <v>696.42425537099996</v>
      </c>
      <c r="W6345" s="9">
        <v>7300.3041992199996</v>
      </c>
      <c r="X6345">
        <f t="shared" si="1296"/>
        <v>3.0333305190364116E-5</v>
      </c>
      <c r="Y6345">
        <f t="shared" si="1297"/>
        <v>13.484631071793709</v>
      </c>
      <c r="Z6345">
        <f t="shared" si="1290"/>
        <v>1.7276590035292805E-2</v>
      </c>
      <c r="AA6345">
        <f t="shared" si="1291"/>
        <v>2.4506888759617193E-3</v>
      </c>
      <c r="AB6345">
        <f>(1/(AA6345*k))*(LN((50-dTar)/(hTar-dTar)))</f>
        <v>1783.2312741790727</v>
      </c>
      <c r="AC6345">
        <f t="shared" si="1292"/>
        <v>2876.6145239935422</v>
      </c>
      <c r="AD6345" s="19">
        <v>407.92047119099999</v>
      </c>
      <c r="AE6345" s="19">
        <v>2477.8193359400002</v>
      </c>
      <c r="AF6345">
        <f t="shared" si="1298"/>
        <v>1.735401786382072E-4</v>
      </c>
      <c r="AG6345" s="23">
        <f t="shared" si="1293"/>
        <v>6.7529926887985461</v>
      </c>
      <c r="AH6345" s="25">
        <f t="shared" si="1299"/>
        <v>9.3116464779607391</v>
      </c>
      <c r="AI6345" s="25">
        <f t="shared" si="1294"/>
        <v>6.5667241825214193E-3</v>
      </c>
    </row>
    <row r="6346" spans="6:35" ht="15">
      <c r="F6346" s="5">
        <v>2006</v>
      </c>
      <c r="G6346" s="5">
        <v>9</v>
      </c>
      <c r="H6346" s="5">
        <v>0</v>
      </c>
      <c r="I6346" s="5">
        <v>265</v>
      </c>
      <c r="J6346" s="5">
        <v>5</v>
      </c>
      <c r="K6346" s="5">
        <v>12.510000228899999</v>
      </c>
      <c r="L6346" s="5">
        <v>7.2519300738299998E-4</v>
      </c>
      <c r="M6346" s="5">
        <v>0.123999997973</v>
      </c>
      <c r="N6346" s="8">
        <f t="shared" si="1295"/>
        <v>0.123999997973</v>
      </c>
      <c r="O6346" s="5">
        <v>0</v>
      </c>
      <c r="P6346" s="5">
        <v>96.736587524399994</v>
      </c>
      <c r="Q6346" s="5">
        <v>8.0117149353000006</v>
      </c>
      <c r="R6346" s="5">
        <v>2.6537249088300001</v>
      </c>
      <c r="S6346">
        <f t="shared" si="1287"/>
        <v>7.3673356698039649E-3</v>
      </c>
      <c r="T6346">
        <f t="shared" si="1288"/>
        <v>938.7580096043165</v>
      </c>
      <c r="U6346">
        <f t="shared" si="1289"/>
        <v>2819.2315152395777</v>
      </c>
      <c r="V6346" s="9">
        <v>525.206542969</v>
      </c>
      <c r="W6346" s="9">
        <v>824.22796630899995</v>
      </c>
      <c r="X6346">
        <f t="shared" si="1296"/>
        <v>2.3988489222178118E-4</v>
      </c>
      <c r="Y6346">
        <f t="shared" si="1297"/>
        <v>10.340283281968963</v>
      </c>
      <c r="Z6346">
        <f t="shared" si="1290"/>
        <v>0.1530212188025851</v>
      </c>
      <c r="AA6346">
        <f t="shared" si="1291"/>
        <v>2.1706100448035774E-2</v>
      </c>
      <c r="AB6346">
        <f>(1/(AA6346*k))*(LN((50-dTar)/(hTar-dTar)))</f>
        <v>201.33257271889011</v>
      </c>
      <c r="AC6346">
        <f t="shared" si="1292"/>
        <v>324.77907449372509</v>
      </c>
      <c r="AD6346" s="19">
        <v>406.02755737299998</v>
      </c>
      <c r="AE6346" s="19">
        <v>279.753814697</v>
      </c>
      <c r="AF6346">
        <f t="shared" si="1298"/>
        <v>9.8954991104229905E-4</v>
      </c>
      <c r="AG6346" s="23">
        <f t="shared" si="1293"/>
        <v>7.0170702611741227</v>
      </c>
      <c r="AH6346" s="25">
        <f t="shared" si="1299"/>
        <v>8.2802028158474723</v>
      </c>
      <c r="AI6346" s="25">
        <f t="shared" si="1294"/>
        <v>5.8162411442137726E-2</v>
      </c>
    </row>
    <row r="6347" spans="6:35" ht="15">
      <c r="F6347" s="5">
        <v>2006</v>
      </c>
      <c r="G6347" s="5">
        <v>9</v>
      </c>
      <c r="H6347" s="5">
        <v>0</v>
      </c>
      <c r="I6347" s="5">
        <v>265</v>
      </c>
      <c r="J6347" s="5">
        <v>6</v>
      </c>
      <c r="K6347" s="5">
        <v>11.720000267</v>
      </c>
      <c r="L6347" s="5">
        <v>0</v>
      </c>
      <c r="M6347" s="5">
        <v>0.165999993682</v>
      </c>
      <c r="N6347" s="8">
        <f t="shared" si="1295"/>
        <v>0.165999993682</v>
      </c>
      <c r="O6347" s="5">
        <v>0.40000000596000002</v>
      </c>
      <c r="P6347" s="5">
        <v>96.736587524399994</v>
      </c>
      <c r="Q6347" s="5">
        <v>6.5263056755099997</v>
      </c>
      <c r="R6347" s="5">
        <v>2.4149000644699998</v>
      </c>
      <c r="S6347">
        <f t="shared" si="1287"/>
        <v>9.8627233438094482E-3</v>
      </c>
      <c r="T6347">
        <f t="shared" si="1288"/>
        <v>701.24093806333133</v>
      </c>
      <c r="U6347">
        <f t="shared" si="1289"/>
        <v>2105.9320209662883</v>
      </c>
      <c r="V6347" s="9">
        <v>507.81512451200001</v>
      </c>
      <c r="W6347" s="9">
        <v>615.68835449200003</v>
      </c>
      <c r="X6347">
        <f t="shared" si="1296"/>
        <v>3.0965164035918981E-4</v>
      </c>
      <c r="Y6347">
        <f t="shared" si="1297"/>
        <v>8.3364957546037228</v>
      </c>
      <c r="Z6347">
        <f t="shared" si="1290"/>
        <v>0.20485098201350005</v>
      </c>
      <c r="AA6347">
        <f t="shared" si="1291"/>
        <v>2.9058166097868536E-2</v>
      </c>
      <c r="AB6347">
        <f>(1/(AA6347*k))*(LN((50-dTar)/(hTar-dTar)))</f>
        <v>150.39300939291735</v>
      </c>
      <c r="AC6347">
        <f t="shared" si="1292"/>
        <v>242.60606091373384</v>
      </c>
      <c r="AD6347" s="19">
        <v>405.31170654300001</v>
      </c>
      <c r="AE6347" s="19">
        <v>208.972732544</v>
      </c>
      <c r="AF6347">
        <f t="shared" si="1298"/>
        <v>1.1670102539345969E-3</v>
      </c>
      <c r="AG6347" s="23">
        <f t="shared" si="1293"/>
        <v>5.9762357250588245</v>
      </c>
      <c r="AH6347" s="25">
        <f t="shared" si="1299"/>
        <v>6.8733558501176075</v>
      </c>
      <c r="AI6347" s="25">
        <f t="shared" si="1294"/>
        <v>7.7862581368969355E-2</v>
      </c>
    </row>
    <row r="6348" spans="6:35" ht="15">
      <c r="F6348" s="5">
        <v>2006</v>
      </c>
      <c r="G6348" s="5">
        <v>9</v>
      </c>
      <c r="H6348" s="5">
        <v>0</v>
      </c>
      <c r="I6348" s="5">
        <v>265</v>
      </c>
      <c r="J6348" s="5">
        <v>7</v>
      </c>
      <c r="K6348" s="5">
        <v>11.4149999619</v>
      </c>
      <c r="L6348" s="5">
        <v>0</v>
      </c>
      <c r="M6348" s="5">
        <v>3.5500001162300003E-2</v>
      </c>
      <c r="N6348" s="8">
        <f t="shared" si="1295"/>
        <v>3.5500001162300003E-2</v>
      </c>
      <c r="O6348" s="5">
        <v>0</v>
      </c>
      <c r="P6348" s="5">
        <v>96.736587524399994</v>
      </c>
      <c r="Q6348" s="5">
        <v>5.2085604667699998</v>
      </c>
      <c r="R6348" s="5">
        <v>2.35135006905</v>
      </c>
      <c r="S6348">
        <f t="shared" si="1287"/>
        <v>2.1091970090035272E-3</v>
      </c>
      <c r="T6348">
        <f t="shared" si="1288"/>
        <v>3279.0419007561218</v>
      </c>
      <c r="U6348">
        <f t="shared" si="1289"/>
        <v>9847.4560768852698</v>
      </c>
      <c r="V6348" s="9">
        <v>636.14971923799999</v>
      </c>
      <c r="W6348" s="9">
        <v>2878.9934082</v>
      </c>
      <c r="X6348">
        <f t="shared" si="1296"/>
        <v>7.4835740016542955E-5</v>
      </c>
      <c r="Y6348">
        <f t="shared" si="1297"/>
        <v>6.9023166977301607</v>
      </c>
      <c r="Z6348">
        <f t="shared" si="1290"/>
        <v>4.3808496243130289E-2</v>
      </c>
      <c r="AA6348">
        <f t="shared" si="1291"/>
        <v>6.2142468042786199E-3</v>
      </c>
      <c r="AB6348">
        <f>(1/(AA6348*k))*(LN((50-dTar)/(hTar-dTar)))</f>
        <v>703.24613497628911</v>
      </c>
      <c r="AC6348">
        <f t="shared" si="1292"/>
        <v>1134.4395284601594</v>
      </c>
      <c r="AD6348" s="19">
        <v>410.739105225</v>
      </c>
      <c r="AE6348" s="19">
        <v>977.16815185500002</v>
      </c>
      <c r="AF6348">
        <f t="shared" si="1298"/>
        <v>3.9645619140583416E-4</v>
      </c>
      <c r="AG6348" s="23">
        <f t="shared" si="1293"/>
        <v>3.7979612836593546</v>
      </c>
      <c r="AH6348" s="25">
        <f t="shared" si="1299"/>
        <v>4.9779074262185308</v>
      </c>
      <c r="AI6348" s="25">
        <f t="shared" si="1294"/>
        <v>1.6651336351212249E-2</v>
      </c>
    </row>
    <row r="6349" spans="6:35" ht="15">
      <c r="F6349" s="5">
        <v>2006</v>
      </c>
      <c r="G6349" s="5">
        <v>9</v>
      </c>
      <c r="H6349" s="5">
        <v>0</v>
      </c>
      <c r="I6349" s="5">
        <v>265</v>
      </c>
      <c r="J6349" s="5">
        <v>8</v>
      </c>
      <c r="K6349" s="5">
        <v>11.454999923700001</v>
      </c>
      <c r="L6349" s="5">
        <v>0</v>
      </c>
      <c r="M6349" s="5">
        <v>2.7499999851E-2</v>
      </c>
      <c r="N6349" s="8">
        <f t="shared" si="1295"/>
        <v>2.7499999851E-2</v>
      </c>
      <c r="O6349" s="5">
        <v>0</v>
      </c>
      <c r="P6349" s="5">
        <v>96.736587524399994</v>
      </c>
      <c r="Q6349" s="5">
        <v>7.0356526374800001</v>
      </c>
      <c r="R6349" s="5">
        <v>54.885673522899999</v>
      </c>
      <c r="S6349">
        <f t="shared" si="1287"/>
        <v>1.6338849446271033E-3</v>
      </c>
      <c r="T6349">
        <f t="shared" si="1288"/>
        <v>4232.9451606829671</v>
      </c>
      <c r="U6349">
        <f t="shared" si="1289"/>
        <v>12712.171057063231</v>
      </c>
      <c r="V6349" s="9">
        <v>647.44152831999997</v>
      </c>
      <c r="W6349" s="9">
        <v>3716.5187988299999</v>
      </c>
      <c r="X6349">
        <f t="shared" si="1296"/>
        <v>5.8561273481679425E-5</v>
      </c>
      <c r="Y6349">
        <f t="shared" si="1297"/>
        <v>9.3545111563656</v>
      </c>
      <c r="Z6349">
        <f t="shared" si="1290"/>
        <v>3.3936157766609035E-2</v>
      </c>
      <c r="AA6349">
        <f t="shared" si="1291"/>
        <v>4.8138529745520549E-3</v>
      </c>
      <c r="AB6349">
        <f>(1/(AA6349*k))*(LN((50-dTar)/(hTar-dTar)))</f>
        <v>907.82686342936177</v>
      </c>
      <c r="AC6349">
        <f t="shared" si="1292"/>
        <v>1464.4583562581461</v>
      </c>
      <c r="AD6349" s="19">
        <v>321.61462402299998</v>
      </c>
      <c r="AE6349" s="19">
        <v>1261.4354248</v>
      </c>
      <c r="AF6349">
        <f t="shared" si="1298"/>
        <v>3.281369128737064E-4</v>
      </c>
      <c r="AG6349" s="23">
        <f t="shared" si="1293"/>
        <v>4.8592677605447161</v>
      </c>
      <c r="AH6349" s="25">
        <f t="shared" si="1299"/>
        <v>6.5678817551672033</v>
      </c>
      <c r="AI6349" s="25">
        <f t="shared" si="1294"/>
        <v>1.2898922033376637E-2</v>
      </c>
    </row>
    <row r="6350" spans="6:35" ht="15">
      <c r="F6350" s="5">
        <v>2006</v>
      </c>
      <c r="G6350" s="5">
        <v>9</v>
      </c>
      <c r="H6350" s="5">
        <v>0</v>
      </c>
      <c r="I6350" s="5">
        <v>265</v>
      </c>
      <c r="J6350" s="5">
        <v>9</v>
      </c>
      <c r="K6350" s="5">
        <v>14.2899999619</v>
      </c>
      <c r="L6350" s="5">
        <v>2.1175514906599999E-2</v>
      </c>
      <c r="M6350" s="5">
        <v>0.16300000250300001</v>
      </c>
      <c r="N6350" s="8">
        <f t="shared" si="1295"/>
        <v>0.16300000250300001</v>
      </c>
      <c r="O6350" s="5">
        <v>0</v>
      </c>
      <c r="P6350" s="5">
        <v>96.736587524399994</v>
      </c>
      <c r="Q6350" s="5">
        <v>8.7199602127099993</v>
      </c>
      <c r="R6350" s="5">
        <v>217.44349670400001</v>
      </c>
      <c r="S6350">
        <f t="shared" si="1287"/>
        <v>9.6844818729752615E-3</v>
      </c>
      <c r="T6350">
        <f t="shared" si="1288"/>
        <v>714.14717485007588</v>
      </c>
      <c r="U6350">
        <f t="shared" si="1289"/>
        <v>2144.6913914537595</v>
      </c>
      <c r="V6350" s="9">
        <v>236.68614196799999</v>
      </c>
      <c r="W6350" s="9">
        <v>627.02008056600005</v>
      </c>
      <c r="X6350">
        <f t="shared" si="1296"/>
        <v>3.32402869670694E-4</v>
      </c>
      <c r="Y6350">
        <f t="shared" si="1297"/>
        <v>11.434282435114158</v>
      </c>
      <c r="Z6350">
        <f t="shared" si="1290"/>
        <v>0.20114886657711481</v>
      </c>
      <c r="AA6350">
        <f t="shared" si="1291"/>
        <v>2.8533020041908327E-2</v>
      </c>
      <c r="AB6350">
        <f>(1/(AA6350*k))*(LN((50-dTar)/(hTar-dTar)))</f>
        <v>153.16097070968917</v>
      </c>
      <c r="AC6350">
        <f t="shared" si="1292"/>
        <v>247.07118994156767</v>
      </c>
      <c r="AD6350" s="19">
        <v>184.751296997</v>
      </c>
      <c r="AE6350" s="19">
        <v>212.818847656</v>
      </c>
      <c r="AF6350">
        <f t="shared" si="1298"/>
        <v>1.5512502012129379E-3</v>
      </c>
      <c r="AG6350" s="23">
        <f t="shared" si="1293"/>
        <v>7.0518737750359293</v>
      </c>
      <c r="AH6350" s="25">
        <f t="shared" si="1299"/>
        <v>8.7175999899335928</v>
      </c>
      <c r="AI6350" s="25">
        <f t="shared" si="1294"/>
        <v>7.6455430367936464E-2</v>
      </c>
    </row>
    <row r="6351" spans="6:35" ht="15">
      <c r="F6351" s="5">
        <v>2006</v>
      </c>
      <c r="G6351" s="5">
        <v>9</v>
      </c>
      <c r="H6351" s="5">
        <v>0</v>
      </c>
      <c r="I6351" s="5">
        <v>265</v>
      </c>
      <c r="J6351" s="5">
        <v>10</v>
      </c>
      <c r="K6351" s="5">
        <v>17.975000381499999</v>
      </c>
      <c r="L6351" s="5">
        <v>0.33383008837700001</v>
      </c>
      <c r="M6351" s="5">
        <v>0.735499978065</v>
      </c>
      <c r="N6351" s="8">
        <f t="shared" si="1295"/>
        <v>0.735499978065</v>
      </c>
      <c r="O6351" s="5">
        <v>0</v>
      </c>
      <c r="P6351" s="5">
        <v>96.736587524399994</v>
      </c>
      <c r="Q6351" s="5">
        <v>14.346784591700001</v>
      </c>
      <c r="R6351" s="5">
        <v>693.51501464800003</v>
      </c>
      <c r="S6351">
        <f t="shared" si="1287"/>
        <v>4.369899445254976E-2</v>
      </c>
      <c r="T6351">
        <f t="shared" si="1288"/>
        <v>158.26783787855578</v>
      </c>
      <c r="U6351">
        <f t="shared" si="1289"/>
        <v>475.30212454232151</v>
      </c>
      <c r="V6351" s="9">
        <v>84.5360870361</v>
      </c>
      <c r="W6351" s="9">
        <v>138.958892822</v>
      </c>
      <c r="X6351">
        <f t="shared" si="1296"/>
        <v>1.4310305433477934E-3</v>
      </c>
      <c r="Y6351">
        <f t="shared" si="1297"/>
        <v>18.547546175709225</v>
      </c>
      <c r="Z6351">
        <f t="shared" si="1290"/>
        <v>0.90763794284325017</v>
      </c>
      <c r="AA6351">
        <f t="shared" si="1291"/>
        <v>0.12874868277726273</v>
      </c>
      <c r="AB6351">
        <f>(1/(AA6351*k))*(LN((50-dTar)/(hTar-dTar)))</f>
        <v>33.943221418879411</v>
      </c>
      <c r="AC6351">
        <f t="shared" si="1292"/>
        <v>54.755412345281705</v>
      </c>
      <c r="AD6351" s="19">
        <v>99.741226196300005</v>
      </c>
      <c r="AE6351" s="19">
        <v>47.164474487299998</v>
      </c>
      <c r="AF6351">
        <f t="shared" si="1298"/>
        <v>4.9588142452470793E-3</v>
      </c>
      <c r="AG6351" s="23">
        <f t="shared" si="1293"/>
        <v>13.511480850121831</v>
      </c>
      <c r="AH6351" s="25">
        <f t="shared" si="1299"/>
        <v>15.425657889151852</v>
      </c>
      <c r="AI6351" s="25">
        <f t="shared" si="1294"/>
        <v>0.34498752450959286</v>
      </c>
    </row>
    <row r="6352" spans="6:35" ht="15">
      <c r="F6352" s="5">
        <v>2006</v>
      </c>
      <c r="G6352" s="5">
        <v>9</v>
      </c>
      <c r="H6352" s="5">
        <v>0</v>
      </c>
      <c r="I6352" s="5">
        <v>265</v>
      </c>
      <c r="J6352" s="5">
        <v>11</v>
      </c>
      <c r="K6352" s="5">
        <v>20.840000152599998</v>
      </c>
      <c r="L6352" s="5">
        <v>0.64889180660199997</v>
      </c>
      <c r="M6352" s="5">
        <v>0.73900002241100005</v>
      </c>
      <c r="N6352" s="8">
        <f t="shared" si="1295"/>
        <v>0.73900002241100005</v>
      </c>
      <c r="O6352" s="5">
        <v>0</v>
      </c>
      <c r="P6352" s="5">
        <v>96.736587524399994</v>
      </c>
      <c r="Q6352" s="5">
        <v>22.1256999969</v>
      </c>
      <c r="R6352" s="5">
        <v>1058.41503906</v>
      </c>
      <c r="S6352">
        <f t="shared" si="1287"/>
        <v>4.3906946081402172E-2</v>
      </c>
      <c r="T6352">
        <f t="shared" si="1288"/>
        <v>157.51825136391236</v>
      </c>
      <c r="U6352">
        <f t="shared" si="1289"/>
        <v>473.05100348251602</v>
      </c>
      <c r="V6352" s="9">
        <v>63.333644866900002</v>
      </c>
      <c r="W6352" s="9">
        <v>138.30076599099999</v>
      </c>
      <c r="X6352">
        <f t="shared" si="1296"/>
        <v>1.4821722520526356E-3</v>
      </c>
      <c r="Y6352">
        <f t="shared" si="1297"/>
        <v>28.864723320916706</v>
      </c>
      <c r="Z6352">
        <f t="shared" si="1290"/>
        <v>0.91195714494359714</v>
      </c>
      <c r="AA6352">
        <f t="shared" si="1291"/>
        <v>0.12936136274007529</v>
      </c>
      <c r="AB6352">
        <f>(1/(AA6352*k))*(LN((50-dTar)/(hTar-dTar)))</f>
        <v>33.782459880842403</v>
      </c>
      <c r="AC6352">
        <f t="shared" si="1292"/>
        <v>54.496080321492649</v>
      </c>
      <c r="AD6352" s="19">
        <v>93.437187194800003</v>
      </c>
      <c r="AE6352" s="19">
        <v>46.941097259499998</v>
      </c>
      <c r="AF6352">
        <f t="shared" si="1298"/>
        <v>5.1315112747154943E-3</v>
      </c>
      <c r="AG6352" s="23">
        <f t="shared" si="1293"/>
        <v>20.792782804963636</v>
      </c>
      <c r="AH6352" s="25">
        <f t="shared" si="1299"/>
        <v>23.860877080379201</v>
      </c>
      <c r="AI6352" s="25">
        <f t="shared" si="1294"/>
        <v>0.34662922630512111</v>
      </c>
    </row>
    <row r="6353" spans="6:35" ht="15">
      <c r="F6353" s="5">
        <v>2006</v>
      </c>
      <c r="G6353" s="5">
        <v>9</v>
      </c>
      <c r="H6353" s="5">
        <v>0</v>
      </c>
      <c r="I6353" s="5">
        <v>265</v>
      </c>
      <c r="J6353" s="5">
        <v>12</v>
      </c>
      <c r="K6353" s="5">
        <v>22.524999618500001</v>
      </c>
      <c r="L6353" s="5">
        <v>0.86447644233700005</v>
      </c>
      <c r="M6353" s="5">
        <v>0.54299998283399997</v>
      </c>
      <c r="N6353" s="8">
        <f t="shared" si="1295"/>
        <v>0.54299998283399997</v>
      </c>
      <c r="O6353" s="5">
        <v>0</v>
      </c>
      <c r="P6353" s="5">
        <v>96.736587524399994</v>
      </c>
      <c r="Q6353" s="5">
        <v>31.081224441500002</v>
      </c>
      <c r="R6353" s="5">
        <v>1236.86755371</v>
      </c>
      <c r="S6353">
        <f t="shared" si="1287"/>
        <v>3.2261800061536589E-2</v>
      </c>
      <c r="T6353">
        <f t="shared" si="1288"/>
        <v>214.37568134078401</v>
      </c>
      <c r="U6353">
        <f t="shared" si="1289"/>
        <v>643.8024184652628</v>
      </c>
      <c r="V6353" s="9">
        <v>58.334373474099998</v>
      </c>
      <c r="W6353" s="9">
        <v>188.22149658199999</v>
      </c>
      <c r="X6353">
        <f t="shared" si="1296"/>
        <v>1.1231433602541306E-3</v>
      </c>
      <c r="Y6353">
        <f t="shared" si="1297"/>
        <v>40.938073709180131</v>
      </c>
      <c r="Z6353">
        <f t="shared" si="1290"/>
        <v>0.67008484307502758</v>
      </c>
      <c r="AA6353">
        <f t="shared" si="1291"/>
        <v>9.505171260763165E-2</v>
      </c>
      <c r="AB6353">
        <f>(1/(AA6353*k))*(LN((50-dTar)/(hTar-dTar)))</f>
        <v>45.976499812659021</v>
      </c>
      <c r="AC6353">
        <f t="shared" si="1292"/>
        <v>74.166861605972528</v>
      </c>
      <c r="AD6353" s="19">
        <v>99.702423095699999</v>
      </c>
      <c r="AE6353" s="19">
        <v>63.884849548299997</v>
      </c>
      <c r="AF6353">
        <f t="shared" si="1298"/>
        <v>4.2060257044725415E-3</v>
      </c>
      <c r="AG6353" s="23">
        <f t="shared" si="1293"/>
        <v>28.167534695075833</v>
      </c>
      <c r="AH6353" s="25">
        <f t="shared" si="1299"/>
        <v>33.021536971939533</v>
      </c>
      <c r="AI6353" s="25">
        <f t="shared" si="1294"/>
        <v>0.254695072023643</v>
      </c>
    </row>
    <row r="6354" spans="6:35" ht="15">
      <c r="F6354" s="5">
        <v>2006</v>
      </c>
      <c r="G6354" s="5">
        <v>9</v>
      </c>
      <c r="H6354" s="5">
        <v>0</v>
      </c>
      <c r="I6354" s="5">
        <v>265</v>
      </c>
      <c r="J6354" s="5">
        <v>13</v>
      </c>
      <c r="K6354" s="5">
        <v>24.5699996948</v>
      </c>
      <c r="L6354" s="5">
        <v>1.1795566082</v>
      </c>
      <c r="M6354" s="5">
        <v>0.51800000667599999</v>
      </c>
      <c r="N6354" s="8">
        <f t="shared" si="1295"/>
        <v>0.51800000667599999</v>
      </c>
      <c r="O6354" s="5">
        <v>0</v>
      </c>
      <c r="P6354" s="5">
        <v>96.736587524399994</v>
      </c>
      <c r="Q6354" s="5">
        <v>39.456691741900002</v>
      </c>
      <c r="R6354" s="5">
        <v>1313.02502441</v>
      </c>
      <c r="S6354">
        <f t="shared" si="1287"/>
        <v>3.0776451520376242E-2</v>
      </c>
      <c r="T6354">
        <f t="shared" si="1288"/>
        <v>224.72198800739145</v>
      </c>
      <c r="U6354">
        <f t="shared" si="1289"/>
        <v>674.87393372522581</v>
      </c>
      <c r="V6354" s="9">
        <v>56.015731811499997</v>
      </c>
      <c r="W6354" s="9">
        <v>197.30552673299999</v>
      </c>
      <c r="X6354">
        <f t="shared" si="1296"/>
        <v>1.0773595988519281E-3</v>
      </c>
      <c r="Y6354">
        <f t="shared" si="1297"/>
        <v>52.060990178160061</v>
      </c>
      <c r="Z6354">
        <f t="shared" si="1290"/>
        <v>0.63923381981480398</v>
      </c>
      <c r="AA6354">
        <f t="shared" si="1291"/>
        <v>9.0675486780577991E-2</v>
      </c>
      <c r="AB6354">
        <f>(1/(AA6354*k))*(LN((50-dTar)/(hTar-dTar)))</f>
        <v>48.195440709051127</v>
      </c>
      <c r="AC6354">
        <f t="shared" si="1292"/>
        <v>77.746339883899907</v>
      </c>
      <c r="AD6354" s="19">
        <v>124.736793518</v>
      </c>
      <c r="AE6354" s="19">
        <v>66.968093872099999</v>
      </c>
      <c r="AF6354">
        <f t="shared" si="1298"/>
        <v>3.71124678153022E-3</v>
      </c>
      <c r="AG6354" s="23">
        <f t="shared" si="1293"/>
        <v>37.039527934205509</v>
      </c>
      <c r="AH6354" s="25">
        <f t="shared" si="1299"/>
        <v>42.749092100091381</v>
      </c>
      <c r="AI6354" s="25">
        <f t="shared" si="1294"/>
        <v>0.24296879038562375</v>
      </c>
    </row>
    <row r="6355" spans="6:35" ht="15">
      <c r="F6355" s="5">
        <v>2006</v>
      </c>
      <c r="G6355" s="5">
        <v>9</v>
      </c>
      <c r="H6355" s="5">
        <v>0</v>
      </c>
      <c r="I6355" s="5">
        <v>265</v>
      </c>
      <c r="J6355" s="5">
        <v>14</v>
      </c>
      <c r="K6355" s="5">
        <v>26.145000457799998</v>
      </c>
      <c r="L6355" s="5">
        <v>1.40678393841</v>
      </c>
      <c r="M6355" s="5">
        <v>0.37549999356300001</v>
      </c>
      <c r="N6355" s="8">
        <f t="shared" si="1295"/>
        <v>0.37549999356300001</v>
      </c>
      <c r="O6355" s="5">
        <v>0</v>
      </c>
      <c r="P6355" s="5">
        <v>96.736587524399994</v>
      </c>
      <c r="Q6355" s="5">
        <v>47.585773467999999</v>
      </c>
      <c r="R6355" s="5">
        <v>1180.1850585899999</v>
      </c>
      <c r="S6355">
        <f t="shared" si="1287"/>
        <v>2.2309955982339758E-2</v>
      </c>
      <c r="T6355">
        <f t="shared" si="1288"/>
        <v>310.00264522918718</v>
      </c>
      <c r="U6355">
        <f t="shared" si="1289"/>
        <v>930.98457568008814</v>
      </c>
      <c r="V6355" s="9">
        <v>59.650661468499997</v>
      </c>
      <c r="W6355" s="9">
        <v>272.18179321299999</v>
      </c>
      <c r="X6355">
        <f t="shared" si="1296"/>
        <v>7.9188035634399512E-4</v>
      </c>
      <c r="Y6355">
        <f t="shared" si="1297"/>
        <v>63.068028858494557</v>
      </c>
      <c r="Z6355">
        <f t="shared" si="1290"/>
        <v>0.4633828033439521</v>
      </c>
      <c r="AA6355">
        <f t="shared" si="1291"/>
        <v>6.5730973481870542E-2</v>
      </c>
      <c r="AB6355">
        <f>(1/(AA6355*k))*(LN((50-dTar)/(hTar-dTar)))</f>
        <v>66.48532366712989</v>
      </c>
      <c r="AC6355">
        <f t="shared" si="1292"/>
        <v>107.25061323373349</v>
      </c>
      <c r="AD6355" s="19">
        <v>161.12762451200001</v>
      </c>
      <c r="AE6355" s="19">
        <v>92.382080078100003</v>
      </c>
      <c r="AF6355">
        <f t="shared" si="1298"/>
        <v>2.7719234921184436E-3</v>
      </c>
      <c r="AG6355" s="23">
        <f t="shared" si="1293"/>
        <v>44.31850338041972</v>
      </c>
      <c r="AH6355" s="25">
        <f t="shared" si="1299"/>
        <v>51.445081143517562</v>
      </c>
      <c r="AI6355" s="25">
        <f t="shared" si="1294"/>
        <v>0.17612891515439177</v>
      </c>
    </row>
    <row r="6356" spans="6:35" ht="15">
      <c r="F6356" s="5">
        <v>2006</v>
      </c>
      <c r="G6356" s="5">
        <v>9</v>
      </c>
      <c r="H6356" s="5">
        <v>0</v>
      </c>
      <c r="I6356" s="5">
        <v>265</v>
      </c>
      <c r="J6356" s="5">
        <v>15</v>
      </c>
      <c r="K6356" s="5">
        <v>26.170000076299999</v>
      </c>
      <c r="L6356" s="5">
        <v>1.4662418365500001</v>
      </c>
      <c r="M6356" s="5">
        <v>0.24899999797299999</v>
      </c>
      <c r="N6356" s="8">
        <f t="shared" si="1295"/>
        <v>0.24899999797299999</v>
      </c>
      <c r="O6356" s="5">
        <v>0</v>
      </c>
      <c r="P6356" s="5">
        <v>96.736587524399994</v>
      </c>
      <c r="Q6356" s="5">
        <v>52.733081817600002</v>
      </c>
      <c r="R6356" s="5">
        <v>1062.0024414100001</v>
      </c>
      <c r="S6356">
        <f t="shared" si="1287"/>
        <v>1.4794085458348458E-2</v>
      </c>
      <c r="T6356">
        <f t="shared" si="1288"/>
        <v>467.4939447216185</v>
      </c>
      <c r="U6356">
        <f t="shared" si="1289"/>
        <v>1403.9546386383192</v>
      </c>
      <c r="V6356" s="9">
        <v>64.657241821300005</v>
      </c>
      <c r="W6356" s="9">
        <v>410.458892822</v>
      </c>
      <c r="X6356">
        <f t="shared" si="1296"/>
        <v>5.3217793295437966E-4</v>
      </c>
      <c r="Y6356">
        <f t="shared" si="1297"/>
        <v>70.197520123367923</v>
      </c>
      <c r="Z6356">
        <f t="shared" si="1290"/>
        <v>0.30727648221386372</v>
      </c>
      <c r="AA6356">
        <f t="shared" si="1291"/>
        <v>4.3587250450919338E-2</v>
      </c>
      <c r="AB6356">
        <f>(1/(AA6356*k))*(LN((50-dTar)/(hTar-dTar)))</f>
        <v>100.2620032621379</v>
      </c>
      <c r="AC6356">
        <f t="shared" si="1292"/>
        <v>161.73736910335896</v>
      </c>
      <c r="AD6356" s="19">
        <v>174.51402282699999</v>
      </c>
      <c r="AE6356" s="19">
        <v>139.31513977099999</v>
      </c>
      <c r="AF6356">
        <f t="shared" si="1298"/>
        <v>2.1027552052968459E-3</v>
      </c>
      <c r="AG6356" s="23">
        <f t="shared" si="1293"/>
        <v>46.323758061694271</v>
      </c>
      <c r="AH6356" s="25">
        <f t="shared" si="1299"/>
        <v>55.398026209395773</v>
      </c>
      <c r="AI6356" s="25">
        <f t="shared" si="1294"/>
        <v>0.11679387554788925</v>
      </c>
    </row>
    <row r="6357" spans="6:35" ht="15">
      <c r="F6357" s="5">
        <v>2006</v>
      </c>
      <c r="G6357" s="5">
        <v>9</v>
      </c>
      <c r="H6357" s="5">
        <v>0</v>
      </c>
      <c r="I6357" s="5">
        <v>265</v>
      </c>
      <c r="J6357" s="5">
        <v>16</v>
      </c>
      <c r="K6357" s="5">
        <v>25.590000152599998</v>
      </c>
      <c r="L6357" s="5">
        <v>1.31458365917</v>
      </c>
      <c r="M6357" s="5">
        <v>0.67949998378800003</v>
      </c>
      <c r="N6357" s="8">
        <f t="shared" si="1295"/>
        <v>0.67949998378800003</v>
      </c>
      <c r="O6357" s="5">
        <v>0</v>
      </c>
      <c r="P6357" s="5">
        <v>96.736587524399994</v>
      </c>
      <c r="Q6357" s="5">
        <v>45.9222259521</v>
      </c>
      <c r="R6357" s="5">
        <v>814.66998291000004</v>
      </c>
      <c r="S6357">
        <f t="shared" si="1287"/>
        <v>4.0371810887308145E-2</v>
      </c>
      <c r="T6357">
        <f t="shared" si="1288"/>
        <v>171.31124954432775</v>
      </c>
      <c r="U6357">
        <f t="shared" si="1289"/>
        <v>514.47345182600282</v>
      </c>
      <c r="V6357" s="9">
        <v>65.751220703100003</v>
      </c>
      <c r="W6357" s="9">
        <v>150.410980225</v>
      </c>
      <c r="X6357">
        <f t="shared" si="1296"/>
        <v>1.3686712333712962E-3</v>
      </c>
      <c r="Y6357">
        <f t="shared" si="1297"/>
        <v>59.987397906989088</v>
      </c>
      <c r="Z6357">
        <f t="shared" si="1290"/>
        <v>0.83853159189742044</v>
      </c>
      <c r="AA6357">
        <f t="shared" si="1291"/>
        <v>0.11894592857777748</v>
      </c>
      <c r="AB6357">
        <f>(1/(AA6357*k))*(LN((50-dTar)/(hTar-dTar)))</f>
        <v>36.740602214392766</v>
      </c>
      <c r="AC6357">
        <f t="shared" si="1292"/>
        <v>59.267999322660067</v>
      </c>
      <c r="AD6357" s="19">
        <v>176.30117797899999</v>
      </c>
      <c r="AE6357" s="19">
        <v>51.051464080800002</v>
      </c>
      <c r="AF6357">
        <f t="shared" si="1298"/>
        <v>3.4889322526692095E-3</v>
      </c>
      <c r="AG6357" s="23">
        <f t="shared" si="1293"/>
        <v>47.583081730139099</v>
      </c>
      <c r="AH6357" s="25">
        <f t="shared" si="1299"/>
        <v>52.297884989333404</v>
      </c>
      <c r="AI6357" s="25">
        <f t="shared" si="1294"/>
        <v>0.31872063127459915</v>
      </c>
    </row>
    <row r="6358" spans="6:35" ht="15">
      <c r="F6358" s="5">
        <v>2006</v>
      </c>
      <c r="G6358" s="5">
        <v>9</v>
      </c>
      <c r="H6358" s="5">
        <v>0</v>
      </c>
      <c r="I6358" s="5">
        <v>265</v>
      </c>
      <c r="J6358" s="5">
        <v>17</v>
      </c>
      <c r="K6358" s="5">
        <v>24</v>
      </c>
      <c r="L6358" s="5">
        <v>0.90350061655000002</v>
      </c>
      <c r="M6358" s="5">
        <v>0.375</v>
      </c>
      <c r="N6358" s="8">
        <f t="shared" si="1295"/>
        <v>0.375</v>
      </c>
      <c r="O6358" s="5">
        <v>0</v>
      </c>
      <c r="P6358" s="5">
        <v>96.736587524399994</v>
      </c>
      <c r="Q6358" s="5">
        <v>29.096120834400001</v>
      </c>
      <c r="R6358" s="5">
        <v>329.64001464799998</v>
      </c>
      <c r="S6358">
        <f t="shared" si="1287"/>
        <v>2.2280249365633487E-2</v>
      </c>
      <c r="T6358">
        <f t="shared" si="1288"/>
        <v>310.41597676819401</v>
      </c>
      <c r="U6358">
        <f t="shared" si="1289"/>
        <v>932.22587246700095</v>
      </c>
      <c r="V6358" s="9">
        <v>88.639236450200002</v>
      </c>
      <c r="W6358" s="9">
        <v>272.54470825200002</v>
      </c>
      <c r="X6358">
        <f t="shared" si="1296"/>
        <v>7.7315015451841294E-4</v>
      </c>
      <c r="Y6358">
        <f t="shared" si="1297"/>
        <v>38.284276851014674</v>
      </c>
      <c r="Z6358">
        <f t="shared" si="1290"/>
        <v>0.46276579023383607</v>
      </c>
      <c r="AA6358">
        <f t="shared" si="1291"/>
        <v>6.5643450008650725E-2</v>
      </c>
      <c r="AB6358">
        <f>(1/(AA6358*k))*(LN((50-dTar)/(hTar-dTar)))</f>
        <v>66.573969624109978</v>
      </c>
      <c r="AC6358">
        <f t="shared" si="1292"/>
        <v>107.39361221038591</v>
      </c>
      <c r="AD6358" s="19">
        <v>194.12875366200001</v>
      </c>
      <c r="AE6358" s="19">
        <v>92.5052566528</v>
      </c>
      <c r="AF6358">
        <f t="shared" si="1298"/>
        <v>2.537893139550339E-3</v>
      </c>
      <c r="AG6358" s="23">
        <f t="shared" si="1293"/>
        <v>27.849762753896719</v>
      </c>
      <c r="AH6358" s="25">
        <f t="shared" si="1299"/>
        <v>31.815856520920796</v>
      </c>
      <c r="AI6358" s="25">
        <f t="shared" si="1294"/>
        <v>0.17589439231725471</v>
      </c>
    </row>
    <row r="6359" spans="6:35" ht="15">
      <c r="F6359" s="5">
        <v>2006</v>
      </c>
      <c r="G6359" s="5">
        <v>9</v>
      </c>
      <c r="H6359" s="5">
        <v>0</v>
      </c>
      <c r="I6359" s="5">
        <v>265</v>
      </c>
      <c r="J6359" s="5">
        <v>18</v>
      </c>
      <c r="K6359" s="5">
        <v>22.274999618500001</v>
      </c>
      <c r="L6359" s="5">
        <v>0.56323772668799998</v>
      </c>
      <c r="M6359" s="5">
        <v>1.7500000074500002E-2</v>
      </c>
      <c r="N6359" s="8">
        <f t="shared" si="1295"/>
        <v>1.7500000074500002E-2</v>
      </c>
      <c r="O6359" s="5">
        <v>0.40000000596000002</v>
      </c>
      <c r="P6359" s="5">
        <v>96.736587524399994</v>
      </c>
      <c r="Q6359" s="5">
        <v>24.6506099701</v>
      </c>
      <c r="R6359" s="5">
        <v>152.714752197</v>
      </c>
      <c r="S6359">
        <f t="shared" si="1287"/>
        <v>1.0397449748225723E-3</v>
      </c>
      <c r="T6359">
        <f t="shared" si="1288"/>
        <v>6651.7709024294754</v>
      </c>
      <c r="U6359">
        <f t="shared" si="1289"/>
        <v>19976.268610679617</v>
      </c>
      <c r="V6359" s="9">
        <v>147.227905273</v>
      </c>
      <c r="W6359" s="9">
        <v>5840.2441406300004</v>
      </c>
      <c r="X6359">
        <f t="shared" si="1296"/>
        <v>3.8515251451122043E-5</v>
      </c>
      <c r="Y6359">
        <f t="shared" si="1297"/>
        <v>33.141209956203774</v>
      </c>
      <c r="Z6359">
        <f t="shared" si="1290"/>
        <v>2.1595736969515153E-2</v>
      </c>
      <c r="AA6359">
        <f t="shared" si="1291"/>
        <v>3.0633610134448656E-3</v>
      </c>
      <c r="AB6359">
        <f>(1/(AA6359*k))*(LN((50-dTar)/(hTar-dTar)))</f>
        <v>1426.5850573006089</v>
      </c>
      <c r="AC6359">
        <f t="shared" si="1292"/>
        <v>2301.2916804256279</v>
      </c>
      <c r="AD6359" s="19">
        <v>243.15945434599999</v>
      </c>
      <c r="AE6359" s="19">
        <v>1982.2556152300001</v>
      </c>
      <c r="AF6359">
        <f t="shared" si="1298"/>
        <v>2.2091115135736161E-4</v>
      </c>
      <c r="AG6359" s="23">
        <f t="shared" si="1293"/>
        <v>16.292848672048731</v>
      </c>
      <c r="AH6359" s="25">
        <f t="shared" si="1299"/>
        <v>22.696805775534134</v>
      </c>
      <c r="AI6359" s="25">
        <f t="shared" si="1294"/>
        <v>8.2084050097495712E-3</v>
      </c>
    </row>
    <row r="6360" spans="6:35" ht="15">
      <c r="F6360" s="5">
        <v>2006</v>
      </c>
      <c r="G6360" s="5">
        <v>9</v>
      </c>
      <c r="H6360" s="5">
        <v>0</v>
      </c>
      <c r="I6360" s="5">
        <v>265</v>
      </c>
      <c r="J6360" s="5">
        <v>19</v>
      </c>
      <c r="K6360" s="5">
        <v>20.2350006104</v>
      </c>
      <c r="L6360" s="5">
        <v>0.41043144464499998</v>
      </c>
      <c r="M6360" s="5">
        <v>0.231499999762</v>
      </c>
      <c r="N6360" s="8">
        <f t="shared" si="1295"/>
        <v>0.231499999762</v>
      </c>
      <c r="O6360" s="5">
        <v>0</v>
      </c>
      <c r="P6360" s="5">
        <v>96.736587524399994</v>
      </c>
      <c r="Q6360" s="5">
        <v>28.950134277299998</v>
      </c>
      <c r="R6360" s="5">
        <v>27.501775741599999</v>
      </c>
      <c r="S6360">
        <f t="shared" si="1287"/>
        <v>1.3754340594243875E-2</v>
      </c>
      <c r="T6360">
        <f t="shared" si="1288"/>
        <v>502.83365618897261</v>
      </c>
      <c r="U6360">
        <f t="shared" si="1289"/>
        <v>1510.0851081404992</v>
      </c>
      <c r="V6360" s="9">
        <v>491.38873290999999</v>
      </c>
      <c r="W6360" s="9">
        <v>441.4871521</v>
      </c>
      <c r="X6360">
        <f t="shared" si="1296"/>
        <v>4.093393233882039E-4</v>
      </c>
      <c r="Y6360">
        <f t="shared" si="1297"/>
        <v>36.453302542850359</v>
      </c>
      <c r="Z6360">
        <f t="shared" si="1290"/>
        <v>0.28568074754398609</v>
      </c>
      <c r="AA6360">
        <f t="shared" si="1291"/>
        <v>4.0523889763678662E-2</v>
      </c>
      <c r="AB6360">
        <f>(1/(AA6360*k))*(LN((50-dTar)/(hTar-dTar)))</f>
        <v>107.84120360564775</v>
      </c>
      <c r="AC6360">
        <f t="shared" si="1292"/>
        <v>173.96373486089888</v>
      </c>
      <c r="AD6360" s="19">
        <v>404.20281982400002</v>
      </c>
      <c r="AE6360" s="19">
        <v>149.84654235799999</v>
      </c>
      <c r="AF6360">
        <f t="shared" si="1298"/>
        <v>1.3736016619232251E-3</v>
      </c>
      <c r="AG6360" s="23">
        <f t="shared" si="1293"/>
        <v>27.742535272141673</v>
      </c>
      <c r="AH6360" s="25">
        <f t="shared" si="1299"/>
        <v>31.053443615051211</v>
      </c>
      <c r="AI6360" s="25">
        <f t="shared" si="1294"/>
        <v>0.10858547141221757</v>
      </c>
    </row>
    <row r="6361" spans="6:35" ht="15">
      <c r="F6361" s="5">
        <v>2006</v>
      </c>
      <c r="G6361" s="5">
        <v>9</v>
      </c>
      <c r="H6361" s="5">
        <v>0</v>
      </c>
      <c r="I6361" s="5">
        <v>265</v>
      </c>
      <c r="J6361" s="5">
        <v>20</v>
      </c>
      <c r="K6361" s="5">
        <v>18.334999084500001</v>
      </c>
      <c r="L6361" s="5">
        <v>0.46687731146799999</v>
      </c>
      <c r="M6361" s="5">
        <v>0.81499999761599995</v>
      </c>
      <c r="N6361" s="8">
        <f t="shared" si="1295"/>
        <v>0.81499999761599995</v>
      </c>
      <c r="O6361" s="5">
        <v>0</v>
      </c>
      <c r="P6361" s="5">
        <v>96.736587524399994</v>
      </c>
      <c r="Q6361" s="5">
        <v>29.773180007899999</v>
      </c>
      <c r="R6361" s="5">
        <v>2.3257250785800001</v>
      </c>
      <c r="S6361">
        <f t="shared" si="1287"/>
        <v>4.8422408479667139E-2</v>
      </c>
      <c r="T6361">
        <f t="shared" si="1288"/>
        <v>142.82943758107749</v>
      </c>
      <c r="U6361">
        <f t="shared" si="1289"/>
        <v>428.93828613216471</v>
      </c>
      <c r="V6361" s="9">
        <v>455.99020385699998</v>
      </c>
      <c r="W6361" s="9">
        <v>125.404006958</v>
      </c>
      <c r="X6361">
        <f t="shared" si="1296"/>
        <v>9.897731717247683E-4</v>
      </c>
      <c r="Y6361">
        <f t="shared" si="1297"/>
        <v>34.675164513448564</v>
      </c>
      <c r="Z6361">
        <f t="shared" si="1290"/>
        <v>1.0057443144995806</v>
      </c>
      <c r="AA6361">
        <f t="shared" si="1291"/>
        <v>0.14266509760148358</v>
      </c>
      <c r="AB6361">
        <f>(1/(AA6361*k))*(LN((50-dTar)/(hTar-dTar)))</f>
        <v>30.632194701924416</v>
      </c>
      <c r="AC6361">
        <f t="shared" si="1292"/>
        <v>49.414238891654314</v>
      </c>
      <c r="AD6361" s="19">
        <v>394.71063232400002</v>
      </c>
      <c r="AE6361" s="19">
        <v>42.563766479500003</v>
      </c>
      <c r="AF6361">
        <f t="shared" si="1298"/>
        <v>2.0547017590872275E-3</v>
      </c>
      <c r="AG6361" s="23">
        <f t="shared" si="1293"/>
        <v>31.154542230196892</v>
      </c>
      <c r="AH6361" s="25">
        <f t="shared" si="1299"/>
        <v>32.49270881502207</v>
      </c>
      <c r="AI6361" s="25">
        <f t="shared" si="1294"/>
        <v>0.38227714485128084</v>
      </c>
    </row>
    <row r="6362" spans="6:35" ht="15">
      <c r="F6362" s="5">
        <v>2006</v>
      </c>
      <c r="G6362" s="5">
        <v>9</v>
      </c>
      <c r="H6362" s="5">
        <v>0</v>
      </c>
      <c r="I6362" s="5">
        <v>265</v>
      </c>
      <c r="J6362" s="5">
        <v>21</v>
      </c>
      <c r="K6362" s="5">
        <v>17.510000228900001</v>
      </c>
      <c r="L6362" s="5">
        <v>0.36821791529699999</v>
      </c>
      <c r="M6362" s="5">
        <v>0.77450001239800004</v>
      </c>
      <c r="N6362" s="8">
        <f t="shared" si="1295"/>
        <v>0.77450001239800004</v>
      </c>
      <c r="O6362" s="5">
        <v>0</v>
      </c>
      <c r="P6362" s="5">
        <v>96.736587524399994</v>
      </c>
      <c r="Q6362" s="5">
        <v>25.979509353600001</v>
      </c>
      <c r="R6362" s="5">
        <v>2.2529499530799999</v>
      </c>
      <c r="S6362">
        <f t="shared" si="1287"/>
        <v>4.6016142426436452E-2</v>
      </c>
      <c r="T6362">
        <f t="shared" si="1288"/>
        <v>150.29824328557149</v>
      </c>
      <c r="U6362">
        <f t="shared" si="1289"/>
        <v>451.36823315566426</v>
      </c>
      <c r="V6362" s="9">
        <v>456.81140136699997</v>
      </c>
      <c r="W6362" s="9">
        <v>131.96160888700001</v>
      </c>
      <c r="X6362">
        <f t="shared" si="1296"/>
        <v>9.6140789179931176E-4</v>
      </c>
      <c r="Y6362">
        <f t="shared" si="1297"/>
        <v>30.367558275401521</v>
      </c>
      <c r="Z6362">
        <f t="shared" si="1290"/>
        <v>0.95576562739593696</v>
      </c>
      <c r="AA6362">
        <f t="shared" si="1291"/>
        <v>0.13557560758812662</v>
      </c>
      <c r="AB6362">
        <f>(1/(AA6362*k))*(LN((50-dTar)/(hTar-dTar)))</f>
        <v>32.234006726151101</v>
      </c>
      <c r="AC6362">
        <f t="shared" si="1292"/>
        <v>51.998197461873545</v>
      </c>
      <c r="AD6362" s="19">
        <v>395.34786987299998</v>
      </c>
      <c r="AE6362" s="19">
        <v>44.789505004900001</v>
      </c>
      <c r="AF6362">
        <f t="shared" si="1298"/>
        <v>2.0319604113266448E-3</v>
      </c>
      <c r="AG6362" s="23">
        <f t="shared" si="1293"/>
        <v>27.158974339613419</v>
      </c>
      <c r="AH6362" s="25">
        <f t="shared" si="1299"/>
        <v>28.378537093591355</v>
      </c>
      <c r="AI6362" s="25">
        <f t="shared" si="1294"/>
        <v>0.36328055741453991</v>
      </c>
    </row>
    <row r="6363" spans="6:35" ht="15">
      <c r="F6363" s="5">
        <v>2006</v>
      </c>
      <c r="G6363" s="5">
        <v>9</v>
      </c>
      <c r="H6363" s="5">
        <v>0</v>
      </c>
      <c r="I6363" s="5">
        <v>265</v>
      </c>
      <c r="J6363" s="5">
        <v>22</v>
      </c>
      <c r="K6363" s="5">
        <v>17.594999313399999</v>
      </c>
      <c r="L6363" s="5">
        <v>0.36718013882599998</v>
      </c>
      <c r="M6363" s="5">
        <v>0.107500001788</v>
      </c>
      <c r="N6363" s="8">
        <f t="shared" si="1295"/>
        <v>0.107500001788</v>
      </c>
      <c r="O6363" s="5">
        <v>0</v>
      </c>
      <c r="P6363" s="5">
        <v>96.736587524399994</v>
      </c>
      <c r="Q6363" s="5">
        <v>19.834560394299999</v>
      </c>
      <c r="R6363" s="5">
        <v>2.3287999629999998</v>
      </c>
      <c r="S6363">
        <f t="shared" si="1287"/>
        <v>6.3870049243804948E-3</v>
      </c>
      <c r="T6363">
        <f t="shared" si="1288"/>
        <v>1082.8464125762175</v>
      </c>
      <c r="U6363">
        <f t="shared" si="1289"/>
        <v>3251.9506638198845</v>
      </c>
      <c r="V6363" s="9">
        <v>534.72875976600005</v>
      </c>
      <c r="W6363" s="9">
        <v>950.73742675799997</v>
      </c>
      <c r="X6363">
        <f t="shared" si="1296"/>
        <v>2.1108549903676115E-4</v>
      </c>
      <c r="Y6363">
        <f t="shared" si="1297"/>
        <v>25.71152539845885</v>
      </c>
      <c r="Z6363">
        <f t="shared" si="1290"/>
        <v>0.13265952874016695</v>
      </c>
      <c r="AA6363">
        <f t="shared" si="1291"/>
        <v>1.8817789315467841E-2</v>
      </c>
      <c r="AB6363">
        <f>(1/(AA6363*k))*(LN((50-dTar)/(hTar-dTar)))</f>
        <v>232.23477389586483</v>
      </c>
      <c r="AC6363">
        <f t="shared" si="1292"/>
        <v>374.62887357263531</v>
      </c>
      <c r="AD6363" s="19">
        <v>406.309814453</v>
      </c>
      <c r="AE6363" s="19">
        <v>322.69277954099999</v>
      </c>
      <c r="AF6363">
        <f t="shared" si="1298"/>
        <v>9.0609957163043803E-4</v>
      </c>
      <c r="AG6363" s="23">
        <f t="shared" si="1293"/>
        <v>16.983720799794433</v>
      </c>
      <c r="AH6363" s="25">
        <f t="shared" si="1299"/>
        <v>20.301104924861441</v>
      </c>
      <c r="AI6363" s="25">
        <f t="shared" si="1294"/>
        <v>5.0423059969610801E-2</v>
      </c>
    </row>
    <row r="6364" spans="6:35" ht="15">
      <c r="F6364" s="5">
        <v>2006</v>
      </c>
      <c r="G6364" s="5">
        <v>9</v>
      </c>
      <c r="H6364" s="5">
        <v>0</v>
      </c>
      <c r="I6364" s="5">
        <v>265</v>
      </c>
      <c r="J6364" s="5">
        <v>23</v>
      </c>
      <c r="K6364" s="5">
        <v>16.260000228900001</v>
      </c>
      <c r="L6364" s="5">
        <v>0.18948592245599999</v>
      </c>
      <c r="M6364" s="5">
        <v>0.23800000548399999</v>
      </c>
      <c r="N6364" s="8">
        <f t="shared" si="1295"/>
        <v>0.23800000548399999</v>
      </c>
      <c r="O6364" s="5">
        <v>0</v>
      </c>
      <c r="P6364" s="5">
        <v>96.736587524399994</v>
      </c>
      <c r="Q6364" s="5">
        <v>17.354755401599999</v>
      </c>
      <c r="R6364" s="5">
        <v>2.4907500743900002</v>
      </c>
      <c r="S6364">
        <f t="shared" si="1287"/>
        <v>1.4140531923215086E-2</v>
      </c>
      <c r="T6364">
        <f t="shared" si="1288"/>
        <v>489.10079246152947</v>
      </c>
      <c r="U6364">
        <f t="shared" si="1289"/>
        <v>1468.8432526049958</v>
      </c>
      <c r="V6364" s="9">
        <v>490.17916870099998</v>
      </c>
      <c r="W6364" s="9">
        <v>429.4296875</v>
      </c>
      <c r="X6364">
        <f t="shared" si="1296"/>
        <v>4.1868120206936332E-4</v>
      </c>
      <c r="Y6364">
        <f t="shared" si="1297"/>
        <v>21.823767820132023</v>
      </c>
      <c r="Z6364">
        <f t="shared" si="1290"/>
        <v>0.29370202830256148</v>
      </c>
      <c r="AA6364">
        <f t="shared" si="1291"/>
        <v>4.1661710565460128E-2</v>
      </c>
      <c r="AB6364">
        <f>(1/(AA6364*k))*(LN((50-dTar)/(hTar-dTar)))</f>
        <v>104.8959581251757</v>
      </c>
      <c r="AC6364">
        <f t="shared" si="1292"/>
        <v>169.21262038207024</v>
      </c>
      <c r="AD6364" s="19">
        <v>404.093261719</v>
      </c>
      <c r="AE6364" s="19">
        <v>145.75408935499999</v>
      </c>
      <c r="AF6364">
        <f t="shared" si="1298"/>
        <v>1.3907045861210109E-3</v>
      </c>
      <c r="AG6364" s="23">
        <f t="shared" si="1293"/>
        <v>16.688094738543931</v>
      </c>
      <c r="AH6364" s="25">
        <f t="shared" si="1299"/>
        <v>18.640132064746378</v>
      </c>
      <c r="AI6364" s="25">
        <f t="shared" si="1294"/>
        <v>0.11163431022963055</v>
      </c>
    </row>
    <row r="6365" spans="6:35" ht="15">
      <c r="F6365" s="5">
        <v>2006</v>
      </c>
      <c r="G6365" s="5">
        <v>9</v>
      </c>
      <c r="H6365" s="5">
        <v>0</v>
      </c>
      <c r="I6365" s="5">
        <v>265</v>
      </c>
      <c r="J6365" s="5">
        <v>24</v>
      </c>
      <c r="K6365" s="5">
        <v>16.004999160800001</v>
      </c>
      <c r="L6365" s="5">
        <v>8.2755759358400002E-2</v>
      </c>
      <c r="M6365" s="5">
        <v>0.13850000500699999</v>
      </c>
      <c r="N6365" s="8">
        <f t="shared" si="1295"/>
        <v>0.13850000500699999</v>
      </c>
      <c r="O6365" s="5">
        <v>0</v>
      </c>
      <c r="P6365" s="5">
        <v>96.736587524399994</v>
      </c>
      <c r="Q6365" s="5">
        <v>11.701109886199999</v>
      </c>
      <c r="R6365" s="5">
        <v>2.3605749607100002</v>
      </c>
      <c r="S6365">
        <f t="shared" si="1287"/>
        <v>8.2288390631931902E-3</v>
      </c>
      <c r="T6365">
        <f t="shared" si="1288"/>
        <v>840.47644100943842</v>
      </c>
      <c r="U6365">
        <f t="shared" si="1289"/>
        <v>2524.0771807730753</v>
      </c>
      <c r="V6365" s="9">
        <v>518.28295898399995</v>
      </c>
      <c r="W6365" s="9">
        <v>737.93688964800003</v>
      </c>
      <c r="X6365">
        <f t="shared" si="1296"/>
        <v>2.6452947803346953E-4</v>
      </c>
      <c r="Y6365">
        <f t="shared" si="1297"/>
        <v>15.04638450324075</v>
      </c>
      <c r="Z6365">
        <f t="shared" si="1290"/>
        <v>0.1709148380385456</v>
      </c>
      <c r="AA6365">
        <f t="shared" si="1291"/>
        <v>2.4244315079666342E-2</v>
      </c>
      <c r="AB6365">
        <f>(1/(AA6365*k))*(LN((50-dTar)/(hTar-dTar)))</f>
        <v>180.25442387369924</v>
      </c>
      <c r="AC6365">
        <f t="shared" si="1292"/>
        <v>290.77691785541293</v>
      </c>
      <c r="AD6365" s="19">
        <v>405.77999877899998</v>
      </c>
      <c r="AE6365" s="19">
        <v>250.46548461899999</v>
      </c>
      <c r="AF6365">
        <f t="shared" si="1298"/>
        <v>1.0559412308267151E-3</v>
      </c>
      <c r="AG6365" s="23">
        <f t="shared" si="1293"/>
        <v>10.426492402558484</v>
      </c>
      <c r="AH6365" s="25">
        <f t="shared" si="1299"/>
        <v>12.182484592927995</v>
      </c>
      <c r="AI6365" s="25">
        <f t="shared" si="1294"/>
        <v>6.4963664577714644E-2</v>
      </c>
    </row>
    <row r="6366" spans="6:35" ht="15">
      <c r="F6366" s="5">
        <v>2006</v>
      </c>
      <c r="G6366" s="5">
        <v>9</v>
      </c>
      <c r="H6366" s="5">
        <v>0</v>
      </c>
      <c r="I6366" s="5">
        <v>266</v>
      </c>
      <c r="J6366" s="5">
        <v>1</v>
      </c>
      <c r="K6366" s="5">
        <v>16.004999160800001</v>
      </c>
      <c r="L6366" s="5">
        <v>4.3651390820699999E-2</v>
      </c>
      <c r="M6366" s="5">
        <v>1.30000002682E-2</v>
      </c>
      <c r="N6366" s="8">
        <f t="shared" si="1295"/>
        <v>1.30000002682E-2</v>
      </c>
      <c r="O6366" s="5">
        <v>0</v>
      </c>
      <c r="P6366" s="5">
        <v>96.736587524399994</v>
      </c>
      <c r="Q6366" s="5">
        <v>8.0710306167599999</v>
      </c>
      <c r="R6366" s="5">
        <v>2.3124001026199998</v>
      </c>
      <c r="S6366">
        <f t="shared" si="1287"/>
        <v>7.7238199394346176E-4</v>
      </c>
      <c r="T6366">
        <f t="shared" si="1288"/>
        <v>8954.306837425207</v>
      </c>
      <c r="U6366">
        <f t="shared" si="1289"/>
        <v>26891.130381763403</v>
      </c>
      <c r="V6366" s="9">
        <v>703.19500732400002</v>
      </c>
      <c r="W6366" s="9">
        <v>7861.8671875</v>
      </c>
      <c r="X6366">
        <f t="shared" si="1296"/>
        <v>2.8203817932225599E-5</v>
      </c>
      <c r="Y6366">
        <f t="shared" si="1297"/>
        <v>10.798024663448805</v>
      </c>
      <c r="Z6366">
        <f t="shared" si="1290"/>
        <v>1.6042547725743074E-2</v>
      </c>
      <c r="AA6366">
        <f t="shared" si="1291"/>
        <v>2.2756396472480866E-3</v>
      </c>
      <c r="AB6366">
        <f>(1/(AA6366*k))*(LN((50-dTar)/(hTar-dTar)))</f>
        <v>1920.4029303068605</v>
      </c>
      <c r="AC6366">
        <f t="shared" si="1292"/>
        <v>3097.8925960030724</v>
      </c>
      <c r="AD6366" s="19">
        <v>407.93777465800002</v>
      </c>
      <c r="AE6366" s="19">
        <v>2668.4208984400002</v>
      </c>
      <c r="AF6366">
        <f t="shared" si="1298"/>
        <v>1.6196295816538623E-4</v>
      </c>
      <c r="AG6366" s="23">
        <f t="shared" si="1293"/>
        <v>5.3801822079980299</v>
      </c>
      <c r="AH6366" s="25">
        <f t="shared" si="1299"/>
        <v>7.4394703543638228</v>
      </c>
      <c r="AI6366" s="25">
        <f t="shared" si="1294"/>
        <v>6.09767239279783E-3</v>
      </c>
    </row>
    <row r="6367" spans="6:35" ht="15">
      <c r="F6367" s="5">
        <v>2006</v>
      </c>
      <c r="G6367" s="5">
        <v>9</v>
      </c>
      <c r="H6367" s="5">
        <v>0</v>
      </c>
      <c r="I6367" s="5">
        <v>266</v>
      </c>
      <c r="J6367" s="5">
        <v>2</v>
      </c>
      <c r="K6367" s="5">
        <v>15.8050003052</v>
      </c>
      <c r="L6367" s="5">
        <v>1.6161333769600002E-2</v>
      </c>
      <c r="M6367" s="5">
        <v>3.8499999791400001E-2</v>
      </c>
      <c r="N6367" s="8">
        <f t="shared" si="1295"/>
        <v>3.8499999791400001E-2</v>
      </c>
      <c r="O6367" s="5">
        <v>0</v>
      </c>
      <c r="P6367" s="5">
        <v>96.736587524399994</v>
      </c>
      <c r="Q6367" s="5">
        <v>7.4423251152000001</v>
      </c>
      <c r="R6367" s="5">
        <v>2.5235500335699999</v>
      </c>
      <c r="S6367">
        <f t="shared" si="1287"/>
        <v>2.2874389224779449E-3</v>
      </c>
      <c r="T6367">
        <f t="shared" si="1288"/>
        <v>3023.5322576306899</v>
      </c>
      <c r="U6367">
        <f t="shared" si="1289"/>
        <v>9080.1221836165914</v>
      </c>
      <c r="V6367" s="9">
        <v>618.75573730500003</v>
      </c>
      <c r="W6367" s="9">
        <v>2654.6564941400002</v>
      </c>
      <c r="X6367">
        <f t="shared" si="1296"/>
        <v>8.0948493475744627E-5</v>
      </c>
      <c r="Y6367">
        <f t="shared" si="1297"/>
        <v>9.8541262785749062</v>
      </c>
      <c r="Z6367">
        <f t="shared" si="1290"/>
        <v>4.7510620873252654E-2</v>
      </c>
      <c r="AA6367">
        <f t="shared" si="1291"/>
        <v>6.7393941643728774E-3</v>
      </c>
      <c r="AB6367">
        <f>(1/(AA6367*k))*(LN((50-dTar)/(hTar-dTar)))</f>
        <v>648.44775959240121</v>
      </c>
      <c r="AC6367">
        <f t="shared" si="1292"/>
        <v>1046.0416830415329</v>
      </c>
      <c r="AD6367" s="19">
        <v>407.496582031</v>
      </c>
      <c r="AE6367" s="19">
        <v>901.02526855500003</v>
      </c>
      <c r="AF6367">
        <f t="shared" si="1298"/>
        <v>4.2470716364971511E-4</v>
      </c>
      <c r="AG6367" s="23">
        <f t="shared" si="1293"/>
        <v>5.4763183790939989</v>
      </c>
      <c r="AH6367" s="25">
        <f t="shared" si="1299"/>
        <v>7.140295873566469</v>
      </c>
      <c r="AI6367" s="25">
        <f t="shared" si="1294"/>
        <v>1.8058490846727292E-2</v>
      </c>
    </row>
    <row r="6368" spans="6:35" ht="15">
      <c r="F6368" s="5">
        <v>2006</v>
      </c>
      <c r="G6368" s="5">
        <v>9</v>
      </c>
      <c r="H6368" s="5">
        <v>0</v>
      </c>
      <c r="I6368" s="5">
        <v>266</v>
      </c>
      <c r="J6368" s="5">
        <v>3</v>
      </c>
      <c r="K6368" s="5">
        <v>15.295000076299999</v>
      </c>
      <c r="L6368" s="5">
        <v>7.8207692131400004E-3</v>
      </c>
      <c r="M6368" s="5">
        <v>0.148000001907</v>
      </c>
      <c r="N6368" s="8">
        <f t="shared" si="1295"/>
        <v>0.148000001907</v>
      </c>
      <c r="O6368" s="5">
        <v>0</v>
      </c>
      <c r="P6368" s="5">
        <v>96.736587524399994</v>
      </c>
      <c r="Q6368" s="5">
        <v>6.4863901138299997</v>
      </c>
      <c r="R6368" s="5">
        <v>2.2016999721500001</v>
      </c>
      <c r="S6368">
        <f t="shared" si="1287"/>
        <v>8.7932718629391768E-3</v>
      </c>
      <c r="T6368">
        <f t="shared" si="1288"/>
        <v>786.52695802814765</v>
      </c>
      <c r="U6368">
        <f t="shared" si="1289"/>
        <v>2362.0587680451304</v>
      </c>
      <c r="V6368" s="9">
        <v>515.32006835899995</v>
      </c>
      <c r="W6368" s="9">
        <v>690.56945800799997</v>
      </c>
      <c r="X6368">
        <f t="shared" si="1296"/>
        <v>2.8027311986727213E-4</v>
      </c>
      <c r="Y6368">
        <f t="shared" si="1297"/>
        <v>8.3206036571283732</v>
      </c>
      <c r="Z6368">
        <f t="shared" si="1290"/>
        <v>0.18263823423227227</v>
      </c>
      <c r="AA6368">
        <f t="shared" si="1291"/>
        <v>2.5907281937232976E-2</v>
      </c>
      <c r="AB6368">
        <f>(1/(AA6368*k))*(LN((50-dTar)/(hTar-dTar)))</f>
        <v>168.6840424821674</v>
      </c>
      <c r="AC6368">
        <f t="shared" si="1292"/>
        <v>272.11218959443767</v>
      </c>
      <c r="AD6368" s="19">
        <v>405.61804199199997</v>
      </c>
      <c r="AE6368" s="19">
        <v>234.38833618199999</v>
      </c>
      <c r="AF6368">
        <f t="shared" si="1298"/>
        <v>1.0963486934013091E-3</v>
      </c>
      <c r="AG6368" s="23">
        <f t="shared" si="1293"/>
        <v>5.8383192701017395</v>
      </c>
      <c r="AH6368" s="25">
        <f t="shared" si="1299"/>
        <v>6.7818200928268473</v>
      </c>
      <c r="AI6368" s="25">
        <f t="shared" si="1294"/>
        <v>6.9419654395691477E-2</v>
      </c>
    </row>
    <row r="6369" spans="6:35" ht="15">
      <c r="F6369" s="5">
        <v>2006</v>
      </c>
      <c r="G6369" s="5">
        <v>9</v>
      </c>
      <c r="H6369" s="5">
        <v>0</v>
      </c>
      <c r="I6369" s="5">
        <v>266</v>
      </c>
      <c r="J6369" s="5">
        <v>4</v>
      </c>
      <c r="K6369" s="5">
        <v>15.045000076299999</v>
      </c>
      <c r="L6369" s="5">
        <v>5.1307110115900003E-3</v>
      </c>
      <c r="M6369" s="5">
        <v>2.5000000372500001E-2</v>
      </c>
      <c r="N6369" s="8">
        <f t="shared" si="1295"/>
        <v>2.5000000372500001E-2</v>
      </c>
      <c r="O6369" s="5">
        <v>0</v>
      </c>
      <c r="P6369" s="5">
        <v>96.736587524399994</v>
      </c>
      <c r="Q6369" s="5">
        <v>6.2725534439099997</v>
      </c>
      <c r="R6369" s="5">
        <v>2.3257250785800001</v>
      </c>
      <c r="S6369">
        <f t="shared" si="1287"/>
        <v>1.4853499798406136E-3</v>
      </c>
      <c r="T6369">
        <f t="shared" si="1288"/>
        <v>4656.23958214494</v>
      </c>
      <c r="U6369">
        <f t="shared" si="1289"/>
        <v>13983.387878652533</v>
      </c>
      <c r="V6369" s="9">
        <v>655.31640625</v>
      </c>
      <c r="W6369" s="9">
        <v>4088.1706543</v>
      </c>
      <c r="X6369">
        <f t="shared" si="1296"/>
        <v>5.3399192510578274E-5</v>
      </c>
      <c r="Y6369">
        <f t="shared" si="1297"/>
        <v>8.3482601114133832</v>
      </c>
      <c r="Z6369">
        <f t="shared" si="1290"/>
        <v>3.0851053141936424E-2</v>
      </c>
      <c r="AA6369">
        <f t="shared" si="1291"/>
        <v>4.3762300657825418E-3</v>
      </c>
      <c r="AB6369">
        <f>(1/(AA6369*k))*(LN((50-dTar)/(hTar-dTar)))</f>
        <v>998.60952948236775</v>
      </c>
      <c r="AC6369">
        <f t="shared" si="1292"/>
        <v>1610.9041591533169</v>
      </c>
      <c r="AD6369" s="19">
        <v>407.729980469</v>
      </c>
      <c r="AE6369" s="19">
        <v>1387.5789794899999</v>
      </c>
      <c r="AF6369">
        <f t="shared" si="1298"/>
        <v>2.9358116037689591E-4</v>
      </c>
      <c r="AG6369" s="23">
        <f t="shared" si="1293"/>
        <v>4.4001081711512722</v>
      </c>
      <c r="AH6369" s="25">
        <f t="shared" si="1299"/>
        <v>5.9007761136923227</v>
      </c>
      <c r="AI6369" s="25">
        <f t="shared" si="1294"/>
        <v>1.1726292995872077E-2</v>
      </c>
    </row>
    <row r="6370" spans="6:35" ht="15">
      <c r="F6370" s="5">
        <v>2006</v>
      </c>
      <c r="G6370" s="5">
        <v>9</v>
      </c>
      <c r="H6370" s="5">
        <v>0</v>
      </c>
      <c r="I6370" s="5">
        <v>266</v>
      </c>
      <c r="J6370" s="5">
        <v>5</v>
      </c>
      <c r="K6370" s="5">
        <v>14.975000381499999</v>
      </c>
      <c r="L6370" s="5">
        <v>3.40509507805E-3</v>
      </c>
      <c r="M6370" s="5">
        <v>0.11949999630499999</v>
      </c>
      <c r="N6370" s="8">
        <f t="shared" si="1295"/>
        <v>0.11949999630499999</v>
      </c>
      <c r="O6370" s="5">
        <v>0</v>
      </c>
      <c r="P6370" s="5">
        <v>96.736587524399994</v>
      </c>
      <c r="Q6370" s="5">
        <v>8.6950798034699996</v>
      </c>
      <c r="R6370" s="5">
        <v>2.1668500900300001</v>
      </c>
      <c r="S6370">
        <f t="shared" si="1287"/>
        <v>7.0999725783138139E-3</v>
      </c>
      <c r="T6370">
        <f t="shared" si="1288"/>
        <v>974.10874382765314</v>
      </c>
      <c r="U6370">
        <f t="shared" si="1289"/>
        <v>2925.3950877360685</v>
      </c>
      <c r="V6370" s="9">
        <v>528.645019531</v>
      </c>
      <c r="W6370" s="9">
        <v>855.26586914100005</v>
      </c>
      <c r="X6370">
        <f t="shared" si="1296"/>
        <v>2.3205592860535952E-4</v>
      </c>
      <c r="Y6370">
        <f t="shared" si="1297"/>
        <v>11.234645734413826</v>
      </c>
      <c r="Z6370">
        <f t="shared" si="1290"/>
        <v>0.14746802726139682</v>
      </c>
      <c r="AA6370">
        <f t="shared" si="1291"/>
        <v>2.0918378755949901E-2</v>
      </c>
      <c r="AB6370">
        <f>(1/(AA6370*k))*(LN((50-dTar)/(hTar-dTar)))</f>
        <v>208.91413707932202</v>
      </c>
      <c r="AC6370">
        <f t="shared" si="1292"/>
        <v>337.00925375852648</v>
      </c>
      <c r="AD6370" s="19">
        <v>406.10449218799999</v>
      </c>
      <c r="AE6370" s="19">
        <v>290.28848266599999</v>
      </c>
      <c r="AF6370">
        <f t="shared" si="1298"/>
        <v>9.6767741767174898E-4</v>
      </c>
      <c r="AG6370" s="23">
        <f t="shared" si="1293"/>
        <v>7.5708452602464309</v>
      </c>
      <c r="AH6370" s="25">
        <f t="shared" si="1299"/>
        <v>8.9634329829683441</v>
      </c>
      <c r="AI6370" s="25">
        <f t="shared" si="1294"/>
        <v>5.6051677951952414E-2</v>
      </c>
    </row>
    <row r="6371" spans="6:35" ht="15">
      <c r="F6371" s="5">
        <v>2006</v>
      </c>
      <c r="G6371" s="5">
        <v>9</v>
      </c>
      <c r="H6371" s="5">
        <v>0</v>
      </c>
      <c r="I6371" s="5">
        <v>266</v>
      </c>
      <c r="J6371" s="5">
        <v>6</v>
      </c>
      <c r="K6371" s="5">
        <v>14.989999771100001</v>
      </c>
      <c r="L6371" s="5">
        <v>5.11257816106E-3</v>
      </c>
      <c r="M6371" s="5">
        <v>0.34400001168299998</v>
      </c>
      <c r="N6371" s="8">
        <f t="shared" si="1295"/>
        <v>0.34400001168299998</v>
      </c>
      <c r="O6371" s="5">
        <v>0.44999998807899999</v>
      </c>
      <c r="P6371" s="5">
        <v>96.736587524399994</v>
      </c>
      <c r="Q6371" s="5">
        <v>6.8105640411400001</v>
      </c>
      <c r="R6371" s="5">
        <v>2.55430006981</v>
      </c>
      <c r="S6371">
        <f t="shared" si="1287"/>
        <v>2.0438416112208192E-2</v>
      </c>
      <c r="T6371">
        <f t="shared" si="1288"/>
        <v>338.38949806589608</v>
      </c>
      <c r="U6371">
        <f t="shared" si="1289"/>
        <v>1016.2345648327237</v>
      </c>
      <c r="V6371" s="9">
        <v>477.13394165</v>
      </c>
      <c r="W6371" s="9">
        <v>297.10543823199998</v>
      </c>
      <c r="X6371">
        <f t="shared" si="1296"/>
        <v>5.5851133882840731E-4</v>
      </c>
      <c r="Y6371">
        <f t="shared" si="1297"/>
        <v>8.3976778985645435</v>
      </c>
      <c r="Z6371">
        <f t="shared" si="1290"/>
        <v>0.42451049932515283</v>
      </c>
      <c r="AA6371">
        <f t="shared" si="1291"/>
        <v>6.0216926853035389E-2</v>
      </c>
      <c r="AB6371">
        <f>(1/(AA6371*k))*(LN((50-dTar)/(hTar-dTar)))</f>
        <v>72.573365584786686</v>
      </c>
      <c r="AC6371">
        <f t="shared" si="1292"/>
        <v>117.07152096263997</v>
      </c>
      <c r="AD6371" s="19">
        <v>402.31924438499999</v>
      </c>
      <c r="AE6371" s="19">
        <v>100.84148407000001</v>
      </c>
      <c r="AF6371">
        <f t="shared" si="1298"/>
        <v>1.6122992652170837E-3</v>
      </c>
      <c r="AG6371" s="23">
        <f t="shared" si="1293"/>
        <v>6.8125798565610918</v>
      </c>
      <c r="AH6371" s="25">
        <f t="shared" si="1299"/>
        <v>7.4150657419602357</v>
      </c>
      <c r="AI6371" s="25">
        <f t="shared" si="1294"/>
        <v>0.16135379469895944</v>
      </c>
    </row>
    <row r="6372" spans="6:35" ht="15">
      <c r="F6372" s="5">
        <v>2006</v>
      </c>
      <c r="G6372" s="5">
        <v>9</v>
      </c>
      <c r="H6372" s="5">
        <v>0</v>
      </c>
      <c r="I6372" s="5">
        <v>266</v>
      </c>
      <c r="J6372" s="5">
        <v>7</v>
      </c>
      <c r="K6372" s="5">
        <v>14.1450004578</v>
      </c>
      <c r="L6372" s="5">
        <v>8.0682797124600005E-4</v>
      </c>
      <c r="M6372" s="5">
        <v>0.22149999439699999</v>
      </c>
      <c r="N6372" s="8">
        <f t="shared" si="1295"/>
        <v>0.22149999439699999</v>
      </c>
      <c r="O6372" s="5">
        <v>0</v>
      </c>
      <c r="P6372" s="5">
        <v>96.736587524399994</v>
      </c>
      <c r="Q6372" s="5">
        <v>7.4839382171600004</v>
      </c>
      <c r="R6372" s="5">
        <v>2.27139997482</v>
      </c>
      <c r="S6372">
        <f t="shared" si="1287"/>
        <v>1.3160200292404212E-2</v>
      </c>
      <c r="T6372">
        <f t="shared" si="1288"/>
        <v>525.53496267559899</v>
      </c>
      <c r="U6372">
        <f t="shared" si="1289"/>
        <v>1578.2605463571974</v>
      </c>
      <c r="V6372" s="9">
        <v>494.98788452100001</v>
      </c>
      <c r="W6372" s="9">
        <v>461.41885375999999</v>
      </c>
      <c r="X6372">
        <f t="shared" si="1296"/>
        <v>3.9452909897116597E-4</v>
      </c>
      <c r="Y6372">
        <f t="shared" si="1297"/>
        <v>9.4415351104197196</v>
      </c>
      <c r="Z6372">
        <f t="shared" si="1290"/>
        <v>0.27334031985044788</v>
      </c>
      <c r="AA6372">
        <f t="shared" si="1291"/>
        <v>3.8773396824309019E-2</v>
      </c>
      <c r="AB6372">
        <f>(1/(AA6372*k))*(LN((50-dTar)/(hTar-dTar)))</f>
        <v>112.70988370453601</v>
      </c>
      <c r="AC6372">
        <f t="shared" si="1292"/>
        <v>181.81763249489353</v>
      </c>
      <c r="AD6372" s="19">
        <v>407.04473876999998</v>
      </c>
      <c r="AE6372" s="19">
        <v>156.611618042</v>
      </c>
      <c r="AF6372">
        <f t="shared" si="1298"/>
        <v>1.3414284258660089E-3</v>
      </c>
      <c r="AG6372" s="23">
        <f t="shared" si="1293"/>
        <v>7.1387886893273143</v>
      </c>
      <c r="AH6372" s="25">
        <f t="shared" si="1299"/>
        <v>8.0140482503119639</v>
      </c>
      <c r="AI6372" s="25">
        <f t="shared" si="1294"/>
        <v>0.10389495176729502</v>
      </c>
    </row>
    <row r="6373" spans="6:35" ht="15">
      <c r="F6373" s="5">
        <v>2006</v>
      </c>
      <c r="G6373" s="5">
        <v>9</v>
      </c>
      <c r="H6373" s="5">
        <v>0</v>
      </c>
      <c r="I6373" s="5">
        <v>266</v>
      </c>
      <c r="J6373" s="5">
        <v>8</v>
      </c>
      <c r="K6373" s="5">
        <v>14.6450004578</v>
      </c>
      <c r="L6373" s="5">
        <v>0</v>
      </c>
      <c r="M6373" s="5">
        <v>0.164499998093</v>
      </c>
      <c r="N6373" s="8">
        <f t="shared" si="1295"/>
        <v>0.164499998093</v>
      </c>
      <c r="O6373" s="5">
        <v>0</v>
      </c>
      <c r="P6373" s="5">
        <v>96.736587524399994</v>
      </c>
      <c r="Q6373" s="5">
        <v>9.2739763259900005</v>
      </c>
      <c r="R6373" s="5">
        <v>72.364997863799999</v>
      </c>
      <c r="S6373">
        <f t="shared" si="1287"/>
        <v>9.7736026084220603E-3</v>
      </c>
      <c r="T6373">
        <f t="shared" si="1288"/>
        <v>707.63521360202503</v>
      </c>
      <c r="U6373">
        <f t="shared" si="1289"/>
        <v>2125.1349922660047</v>
      </c>
      <c r="V6373" s="9">
        <v>341.65524291999998</v>
      </c>
      <c r="W6373" s="9">
        <v>621.30255126999998</v>
      </c>
      <c r="X6373">
        <f t="shared" si="1296"/>
        <v>3.2382446679901492E-4</v>
      </c>
      <c r="Y6373">
        <f t="shared" si="1297"/>
        <v>12.030837987050413</v>
      </c>
      <c r="Z6373">
        <f t="shared" si="1290"/>
        <v>0.20299992429592442</v>
      </c>
      <c r="AA6373">
        <f t="shared" si="1291"/>
        <v>2.879559306997595E-2</v>
      </c>
      <c r="AB6373">
        <f>(1/(AA6373*k))*(LN((50-dTar)/(hTar-dTar)))</f>
        <v>151.76437020337937</v>
      </c>
      <c r="AC6373">
        <f t="shared" si="1292"/>
        <v>244.81826775539918</v>
      </c>
      <c r="AD6373" s="19">
        <v>288.26531982400002</v>
      </c>
      <c r="AE6373" s="19">
        <v>210.878250122</v>
      </c>
      <c r="AF6373">
        <f t="shared" si="1298"/>
        <v>1.3441549678000631E-3</v>
      </c>
      <c r="AG6373" s="23">
        <f t="shared" si="1293"/>
        <v>8.0718057270950219</v>
      </c>
      <c r="AH6373" s="25">
        <f t="shared" si="1299"/>
        <v>9.5766092113313643</v>
      </c>
      <c r="AI6373" s="25">
        <f t="shared" si="1294"/>
        <v>7.7159005868687416E-2</v>
      </c>
    </row>
    <row r="6374" spans="6:35" ht="15">
      <c r="F6374" s="5">
        <v>2006</v>
      </c>
      <c r="G6374" s="5">
        <v>9</v>
      </c>
      <c r="H6374" s="5">
        <v>0</v>
      </c>
      <c r="I6374" s="5">
        <v>266</v>
      </c>
      <c r="J6374" s="5">
        <v>9</v>
      </c>
      <c r="K6374" s="5">
        <v>15.925000190700001</v>
      </c>
      <c r="L6374" s="5">
        <v>9.0476758778099999E-3</v>
      </c>
      <c r="M6374" s="5">
        <v>1.3500000350200001E-2</v>
      </c>
      <c r="N6374" s="8">
        <f t="shared" si="1295"/>
        <v>1.3500000350200001E-2</v>
      </c>
      <c r="O6374" s="5">
        <v>0</v>
      </c>
      <c r="P6374" s="5">
        <v>96.736587524399994</v>
      </c>
      <c r="Q6374" s="5">
        <v>10.592933654799999</v>
      </c>
      <c r="R6374" s="5">
        <v>229.90750122099999</v>
      </c>
      <c r="S6374">
        <f t="shared" si="1287"/>
        <v>8.0208899796958767E-4</v>
      </c>
      <c r="T6374">
        <f t="shared" si="1288"/>
        <v>8622.6657976603856</v>
      </c>
      <c r="U6374">
        <f t="shared" si="1289"/>
        <v>25895.162452343669</v>
      </c>
      <c r="V6374" s="9">
        <v>197.33551025400001</v>
      </c>
      <c r="W6374" s="9">
        <v>7570.6865234400002</v>
      </c>
      <c r="X6374">
        <f t="shared" si="1296"/>
        <v>2.9706042825947304E-5</v>
      </c>
      <c r="Y6374">
        <f t="shared" si="1297"/>
        <v>14.240594785898105</v>
      </c>
      <c r="Z6374">
        <f t="shared" si="1290"/>
        <v>1.665956888057964E-2</v>
      </c>
      <c r="AA6374">
        <f t="shared" si="1291"/>
        <v>2.3631642616136553E-3</v>
      </c>
      <c r="AB6374">
        <f>(1/(AA6374*k))*(LN((50-dTar)/(hTar-dTar)))</f>
        <v>1849.2768860314432</v>
      </c>
      <c r="AC6374">
        <f t="shared" si="1292"/>
        <v>2983.155817347671</v>
      </c>
      <c r="AD6374" s="19">
        <v>180.475662231</v>
      </c>
      <c r="AE6374" s="19">
        <v>2569.5905761700001</v>
      </c>
      <c r="AF6374">
        <f t="shared" si="1298"/>
        <v>1.7442198998681821E-4</v>
      </c>
      <c r="AG6374" s="23">
        <f t="shared" si="1293"/>
        <v>6.8308149509366363</v>
      </c>
      <c r="AH6374" s="25">
        <f t="shared" si="1299"/>
        <v>9.6472260789429161</v>
      </c>
      <c r="AI6374" s="25">
        <f t="shared" si="1294"/>
        <v>6.3321982876830768E-3</v>
      </c>
    </row>
    <row r="6375" spans="6:35" ht="15">
      <c r="F6375" s="5">
        <v>2006</v>
      </c>
      <c r="G6375" s="5">
        <v>9</v>
      </c>
      <c r="H6375" s="5">
        <v>0</v>
      </c>
      <c r="I6375" s="5">
        <v>266</v>
      </c>
      <c r="J6375" s="5">
        <v>10</v>
      </c>
      <c r="K6375" s="5">
        <v>18.729999542200002</v>
      </c>
      <c r="L6375" s="5">
        <v>0.29924038052599999</v>
      </c>
      <c r="M6375" s="5">
        <v>0.28049999475499998</v>
      </c>
      <c r="N6375" s="8">
        <f t="shared" si="1295"/>
        <v>0.28049999475499998</v>
      </c>
      <c r="O6375" s="5">
        <v>0</v>
      </c>
      <c r="P6375" s="5">
        <v>96.736587524399994</v>
      </c>
      <c r="Q6375" s="5">
        <v>17.6685504913</v>
      </c>
      <c r="R6375" s="5">
        <v>577.58752441399997</v>
      </c>
      <c r="S6375">
        <f t="shared" si="1287"/>
        <v>1.6665626213867427E-2</v>
      </c>
      <c r="T6375">
        <f t="shared" si="1288"/>
        <v>414.99462910773468</v>
      </c>
      <c r="U6375">
        <f t="shared" si="1289"/>
        <v>1246.2912966556976</v>
      </c>
      <c r="V6375" s="9">
        <v>86.932403564500007</v>
      </c>
      <c r="W6375" s="9">
        <v>364.36459350600001</v>
      </c>
      <c r="X6375">
        <f t="shared" si="1296"/>
        <v>5.8907098010496119E-4</v>
      </c>
      <c r="Y6375">
        <f t="shared" si="1297"/>
        <v>23.385367718983328</v>
      </c>
      <c r="Z6375">
        <f t="shared" si="1290"/>
        <v>0.34614880462235847</v>
      </c>
      <c r="AA6375">
        <f t="shared" si="1291"/>
        <v>4.9101299688337673E-2</v>
      </c>
      <c r="AB6375">
        <f>(1/(AA6375*k))*(LN((50-dTar)/(hTar-dTar)))</f>
        <v>89.002634851551051</v>
      </c>
      <c r="AC6375">
        <f t="shared" si="1292"/>
        <v>143.57435055950873</v>
      </c>
      <c r="AD6375" s="19">
        <v>113.36575317400001</v>
      </c>
      <c r="AE6375" s="19">
        <v>123.670127869</v>
      </c>
      <c r="AF6375">
        <f t="shared" si="1298"/>
        <v>2.6273597422476875E-3</v>
      </c>
      <c r="AG6375" s="23">
        <f t="shared" si="1293"/>
        <v>14.563904962420374</v>
      </c>
      <c r="AH6375" s="25">
        <f t="shared" si="1299"/>
        <v>17.916887969506718</v>
      </c>
      <c r="AI6375" s="25">
        <f t="shared" si="1294"/>
        <v>0.13156900299313024</v>
      </c>
    </row>
    <row r="6376" spans="6:35" ht="15">
      <c r="F6376" s="5">
        <v>2006</v>
      </c>
      <c r="G6376" s="5">
        <v>9</v>
      </c>
      <c r="H6376" s="5">
        <v>0</v>
      </c>
      <c r="I6376" s="5">
        <v>266</v>
      </c>
      <c r="J6376" s="5">
        <v>11</v>
      </c>
      <c r="K6376" s="5">
        <v>20.584999084500001</v>
      </c>
      <c r="L6376" s="5">
        <v>0.53333085775400002</v>
      </c>
      <c r="M6376" s="5">
        <v>0.11249999702000001</v>
      </c>
      <c r="N6376" s="8">
        <f t="shared" si="1295"/>
        <v>0.11249999702000001</v>
      </c>
      <c r="O6376" s="5">
        <v>0</v>
      </c>
      <c r="P6376" s="5">
        <v>96.736587524399994</v>
      </c>
      <c r="Q6376" s="5">
        <v>24.604049682599999</v>
      </c>
      <c r="R6376" s="5">
        <v>691.875</v>
      </c>
      <c r="S6376">
        <f t="shared" si="1287"/>
        <v>6.6840746326363313E-3</v>
      </c>
      <c r="T6376">
        <f t="shared" si="1288"/>
        <v>1034.7199499692285</v>
      </c>
      <c r="U6376">
        <f t="shared" si="1289"/>
        <v>3107.4196572020969</v>
      </c>
      <c r="V6376" s="9">
        <v>73.253379821799996</v>
      </c>
      <c r="W6376" s="9">
        <v>908.482421875</v>
      </c>
      <c r="X6376">
        <f t="shared" si="1296"/>
        <v>2.4454927430645395E-4</v>
      </c>
      <c r="Y6376">
        <f t="shared" si="1297"/>
        <v>32.938912534407713</v>
      </c>
      <c r="Z6376">
        <f t="shared" si="1290"/>
        <v>0.13882973339270535</v>
      </c>
      <c r="AA6376">
        <f t="shared" si="1291"/>
        <v>1.9693034480948602E-2</v>
      </c>
      <c r="AB6376">
        <f>(1/(AA6376*k))*(LN((50-dTar)/(hTar-dTar)))</f>
        <v>221.91323795860166</v>
      </c>
      <c r="AC6376">
        <f t="shared" si="1292"/>
        <v>357.97871685041144</v>
      </c>
      <c r="AD6376" s="19">
        <v>110.544059753</v>
      </c>
      <c r="AE6376" s="19">
        <v>308.35086059600002</v>
      </c>
      <c r="AF6376">
        <f t="shared" si="1298"/>
        <v>1.2872106248899722E-3</v>
      </c>
      <c r="AG6376" s="23">
        <f t="shared" si="1293"/>
        <v>17.760859014632359</v>
      </c>
      <c r="AH6376" s="25">
        <f t="shared" si="1299"/>
        <v>23.529942548379818</v>
      </c>
      <c r="AI6376" s="25">
        <f t="shared" si="1294"/>
        <v>5.2768316297402307E-2</v>
      </c>
    </row>
    <row r="6377" spans="6:35" ht="15">
      <c r="F6377" s="5">
        <v>2006</v>
      </c>
      <c r="G6377" s="5">
        <v>9</v>
      </c>
      <c r="H6377" s="5">
        <v>0</v>
      </c>
      <c r="I6377" s="5">
        <v>266</v>
      </c>
      <c r="J6377" s="5">
        <v>12</v>
      </c>
      <c r="K6377" s="5">
        <v>21.895000457799998</v>
      </c>
      <c r="L6377" s="5">
        <v>0.68563956022299999</v>
      </c>
      <c r="M6377" s="5">
        <v>0.29350000619900002</v>
      </c>
      <c r="N6377" s="8">
        <f t="shared" si="1295"/>
        <v>0.29350000619900002</v>
      </c>
      <c r="O6377" s="5">
        <v>0</v>
      </c>
      <c r="P6377" s="5">
        <v>96.736587524399994</v>
      </c>
      <c r="Q6377" s="5">
        <v>30.993925094600002</v>
      </c>
      <c r="R6377" s="5">
        <v>1049.80505371</v>
      </c>
      <c r="S6377">
        <f t="shared" si="1287"/>
        <v>1.7438008871809851E-2</v>
      </c>
      <c r="T6377">
        <f t="shared" si="1288"/>
        <v>396.61324984486276</v>
      </c>
      <c r="U6377">
        <f t="shared" si="1289"/>
        <v>1191.0892497157174</v>
      </c>
      <c r="V6377" s="9">
        <v>62.831512451199998</v>
      </c>
      <c r="W6377" s="9">
        <v>348.22576904300001</v>
      </c>
      <c r="X6377">
        <f t="shared" si="1296"/>
        <v>6.24162634640425E-4</v>
      </c>
      <c r="Y6377">
        <f t="shared" si="1297"/>
        <v>41.19074134781728</v>
      </c>
      <c r="Z6377">
        <f t="shared" si="1290"/>
        <v>0.36219136613950936</v>
      </c>
      <c r="AA6377">
        <f t="shared" si="1291"/>
        <v>5.1376941291900617E-2</v>
      </c>
      <c r="AB6377">
        <f>(1/(AA6377*k))*(LN((50-dTar)/(hTar-dTar)))</f>
        <v>85.060436394383657</v>
      </c>
      <c r="AC6377">
        <f t="shared" si="1292"/>
        <v>137.21500418500483</v>
      </c>
      <c r="AD6377" s="19">
        <v>100.597724915</v>
      </c>
      <c r="AE6377" s="19">
        <v>118.192405701</v>
      </c>
      <c r="AF6377">
        <f t="shared" si="1298"/>
        <v>2.8089482489036771E-3</v>
      </c>
      <c r="AG6377" s="23">
        <f t="shared" si="1293"/>
        <v>25.314600264673984</v>
      </c>
      <c r="AH6377" s="25">
        <f t="shared" si="1299"/>
        <v>31.349022529879512</v>
      </c>
      <c r="AI6377" s="25">
        <f t="shared" si="1294"/>
        <v>0.13766668062795623</v>
      </c>
    </row>
    <row r="6378" spans="6:35" ht="15">
      <c r="F6378" s="5">
        <v>2006</v>
      </c>
      <c r="G6378" s="5">
        <v>9</v>
      </c>
      <c r="H6378" s="5">
        <v>0</v>
      </c>
      <c r="I6378" s="5">
        <v>266</v>
      </c>
      <c r="J6378" s="5">
        <v>13</v>
      </c>
      <c r="K6378" s="5">
        <v>23.635000228900001</v>
      </c>
      <c r="L6378" s="5">
        <v>0.89498728513699999</v>
      </c>
      <c r="M6378" s="5">
        <v>0.26050001382799998</v>
      </c>
      <c r="N6378" s="8">
        <f t="shared" si="1295"/>
        <v>0.26050001382799998</v>
      </c>
      <c r="O6378" s="5">
        <v>0</v>
      </c>
      <c r="P6378" s="5">
        <v>96.736587524399994</v>
      </c>
      <c r="Q6378" s="5">
        <v>38.175319671600001</v>
      </c>
      <c r="R6378" s="5">
        <v>971.08502197300004</v>
      </c>
      <c r="S6378">
        <f t="shared" si="1287"/>
        <v>1.5477347380903495E-2</v>
      </c>
      <c r="T6378">
        <f t="shared" si="1288"/>
        <v>446.85598890191227</v>
      </c>
      <c r="U6378">
        <f t="shared" si="1289"/>
        <v>1341.9757528533</v>
      </c>
      <c r="V6378" s="9">
        <v>60.207538604699998</v>
      </c>
      <c r="W6378" s="9">
        <v>392.33880615200002</v>
      </c>
      <c r="X6378">
        <f t="shared" si="1296"/>
        <v>5.5725142718043483E-4</v>
      </c>
      <c r="Y6378">
        <f t="shared" si="1297"/>
        <v>50.833403237901578</v>
      </c>
      <c r="Z6378">
        <f t="shared" si="1290"/>
        <v>0.32146798601343896</v>
      </c>
      <c r="AA6378">
        <f t="shared" si="1291"/>
        <v>4.5600319026589689E-2</v>
      </c>
      <c r="AB6378">
        <f>(1/(AA6378*k))*(LN((50-dTar)/(hTar-dTar)))</f>
        <v>95.835843699897154</v>
      </c>
      <c r="AC6378">
        <f t="shared" si="1292"/>
        <v>154.59732223079834</v>
      </c>
      <c r="AD6378" s="19">
        <v>116.340408325</v>
      </c>
      <c r="AE6378" s="19">
        <v>133.16494750999999</v>
      </c>
      <c r="AF6378">
        <f t="shared" si="1298"/>
        <v>2.4746185914590107E-3</v>
      </c>
      <c r="AG6378" s="23">
        <f t="shared" si="1293"/>
        <v>31.386098265628224</v>
      </c>
      <c r="AH6378" s="25">
        <f t="shared" si="1299"/>
        <v>38.777897665013121</v>
      </c>
      <c r="AI6378" s="25">
        <f t="shared" si="1294"/>
        <v>0.12218797768243329</v>
      </c>
    </row>
    <row r="6379" spans="6:35" ht="15">
      <c r="F6379" s="5">
        <v>2006</v>
      </c>
      <c r="G6379" s="5">
        <v>9</v>
      </c>
      <c r="H6379" s="5">
        <v>0</v>
      </c>
      <c r="I6379" s="5">
        <v>266</v>
      </c>
      <c r="J6379" s="5">
        <v>14</v>
      </c>
      <c r="K6379" s="5">
        <v>24.6100006104</v>
      </c>
      <c r="L6379" s="5">
        <v>1.05146801472</v>
      </c>
      <c r="M6379" s="5">
        <v>0.197500005364</v>
      </c>
      <c r="N6379" s="8">
        <f t="shared" si="1295"/>
        <v>0.197500005364</v>
      </c>
      <c r="O6379" s="5">
        <v>0</v>
      </c>
      <c r="P6379" s="5">
        <v>96.736587524399994</v>
      </c>
      <c r="Q6379" s="5">
        <v>45.419765472400002</v>
      </c>
      <c r="R6379" s="5">
        <v>1092.1374511700001</v>
      </c>
      <c r="S6379">
        <f t="shared" si="1287"/>
        <v>1.1734264984596988E-2</v>
      </c>
      <c r="T6379">
        <f t="shared" si="1288"/>
        <v>589.39740823567126</v>
      </c>
      <c r="U6379">
        <f t="shared" si="1289"/>
        <v>1770.0490768637069</v>
      </c>
      <c r="V6379" s="9">
        <v>59.5491752625</v>
      </c>
      <c r="W6379" s="9">
        <v>517.48992919900002</v>
      </c>
      <c r="X6379">
        <f t="shared" si="1296"/>
        <v>4.2605983360854499E-4</v>
      </c>
      <c r="Y6379">
        <f t="shared" si="1297"/>
        <v>60.650141862810138</v>
      </c>
      <c r="Z6379">
        <f t="shared" si="1290"/>
        <v>0.24372332280922215</v>
      </c>
      <c r="AA6379">
        <f t="shared" si="1291"/>
        <v>3.4572217943519945E-2</v>
      </c>
      <c r="AB6379">
        <f>(1/(AA6379*k))*(LN((50-dTar)/(hTar-dTar)))</f>
        <v>126.40626800505332</v>
      </c>
      <c r="AC6379">
        <f t="shared" si="1292"/>
        <v>203.91191638030995</v>
      </c>
      <c r="AD6379" s="19">
        <v>127.42510223399999</v>
      </c>
      <c r="AE6379" s="19">
        <v>175.64289855999999</v>
      </c>
      <c r="AF6379">
        <f t="shared" si="1298"/>
        <v>1.9724647192606247E-3</v>
      </c>
      <c r="AG6379" s="23">
        <f t="shared" si="1293"/>
        <v>36.256105260900412</v>
      </c>
      <c r="AH6379" s="25">
        <f t="shared" si="1299"/>
        <v>45.528126518326651</v>
      </c>
      <c r="AI6379" s="25">
        <f t="shared" si="1294"/>
        <v>9.2637715803080833E-2</v>
      </c>
    </row>
    <row r="6380" spans="6:35" ht="15">
      <c r="F6380" s="5">
        <v>2006</v>
      </c>
      <c r="G6380" s="5">
        <v>9</v>
      </c>
      <c r="H6380" s="5">
        <v>0</v>
      </c>
      <c r="I6380" s="5">
        <v>266</v>
      </c>
      <c r="J6380" s="5">
        <v>15</v>
      </c>
      <c r="K6380" s="5">
        <v>25.270000457799998</v>
      </c>
      <c r="L6380" s="5">
        <v>1.1683278083799999</v>
      </c>
      <c r="M6380" s="5">
        <v>0.146500006318</v>
      </c>
      <c r="N6380" s="8">
        <f t="shared" si="1295"/>
        <v>0.146500006318</v>
      </c>
      <c r="O6380" s="5">
        <v>0</v>
      </c>
      <c r="P6380" s="5">
        <v>96.736587524399994</v>
      </c>
      <c r="Q6380" s="5">
        <v>48.228885650599999</v>
      </c>
      <c r="R6380" s="5">
        <v>829.94250488299997</v>
      </c>
      <c r="S6380">
        <f t="shared" si="1287"/>
        <v>8.7041511275517906E-3</v>
      </c>
      <c r="T6380">
        <f t="shared" si="1288"/>
        <v>794.58011104379261</v>
      </c>
      <c r="U6380">
        <f t="shared" si="1289"/>
        <v>2386.2435979442889</v>
      </c>
      <c r="V6380" s="9">
        <v>62.382225036599998</v>
      </c>
      <c r="W6380" s="9">
        <v>697.64001464800003</v>
      </c>
      <c r="X6380">
        <f t="shared" si="1296"/>
        <v>3.1783709692936407E-4</v>
      </c>
      <c r="Y6380">
        <f t="shared" si="1297"/>
        <v>64.524308496670258</v>
      </c>
      <c r="Z6380">
        <f t="shared" si="1290"/>
        <v>0.18078717651469664</v>
      </c>
      <c r="AA6380">
        <f t="shared" si="1291"/>
        <v>2.564470890934039E-2</v>
      </c>
      <c r="AB6380">
        <f>(1/(AA6380*k))*(LN((50-dTar)/(hTar-dTar)))</f>
        <v>170.41117769544999</v>
      </c>
      <c r="AC6380">
        <f t="shared" si="1292"/>
        <v>274.89831291527088</v>
      </c>
      <c r="AD6380" s="19">
        <v>152.87396240199999</v>
      </c>
      <c r="AE6380" s="19">
        <v>236.78819274899999</v>
      </c>
      <c r="AF6380">
        <f t="shared" si="1298"/>
        <v>1.5047539660458388E-3</v>
      </c>
      <c r="AG6380" s="23">
        <f t="shared" si="1293"/>
        <v>37.833549114951637</v>
      </c>
      <c r="AH6380" s="25">
        <f t="shared" si="1299"/>
        <v>47.97854038485773</v>
      </c>
      <c r="AI6380" s="25">
        <f t="shared" si="1294"/>
        <v>6.8716078895409538E-2</v>
      </c>
    </row>
    <row r="6381" spans="6:35" ht="15">
      <c r="F6381" s="5">
        <v>2006</v>
      </c>
      <c r="G6381" s="5">
        <v>9</v>
      </c>
      <c r="H6381" s="5">
        <v>0</v>
      </c>
      <c r="I6381" s="5">
        <v>266</v>
      </c>
      <c r="J6381" s="5">
        <v>16</v>
      </c>
      <c r="K6381" s="5">
        <v>24.395000457799998</v>
      </c>
      <c r="L6381" s="5">
        <v>1.05881357193</v>
      </c>
      <c r="M6381" s="5">
        <v>0.115000002086</v>
      </c>
      <c r="N6381" s="8">
        <f t="shared" si="1295"/>
        <v>0.115000002086</v>
      </c>
      <c r="O6381" s="5">
        <v>0</v>
      </c>
      <c r="P6381" s="5">
        <v>96.736587524399994</v>
      </c>
      <c r="Q6381" s="5">
        <v>53.409656524699997</v>
      </c>
      <c r="R6381" s="5">
        <v>510.96249389600001</v>
      </c>
      <c r="S6381">
        <f t="shared" si="1287"/>
        <v>6.8326099293985363E-3</v>
      </c>
      <c r="T6381">
        <f t="shared" si="1288"/>
        <v>1012.2259928397334</v>
      </c>
      <c r="U6381">
        <f t="shared" si="1289"/>
        <v>3039.8669202953301</v>
      </c>
      <c r="V6381" s="9">
        <v>73.219764709499998</v>
      </c>
      <c r="W6381" s="9">
        <v>888.73278808600003</v>
      </c>
      <c r="X6381">
        <f t="shared" si="1296"/>
        <v>2.4988633463459157E-4</v>
      </c>
      <c r="Y6381">
        <f t="shared" si="1297"/>
        <v>71.493266540601851</v>
      </c>
      <c r="Z6381">
        <f t="shared" si="1290"/>
        <v>0.14191484491258821</v>
      </c>
      <c r="AA6381">
        <f t="shared" si="1291"/>
        <v>2.0130658367805514E-2</v>
      </c>
      <c r="AB6381">
        <f>(1/(AA6381*k))*(LN((50-dTar)/(hTar-dTar)))</f>
        <v>217.08902744516121</v>
      </c>
      <c r="AC6381">
        <f t="shared" si="1292"/>
        <v>350.19655520334538</v>
      </c>
      <c r="AD6381" s="19">
        <v>166.37632751500001</v>
      </c>
      <c r="AE6381" s="19">
        <v>301.64758300800003</v>
      </c>
      <c r="AF6381">
        <f t="shared" si="1298"/>
        <v>1.2221644921974501E-3</v>
      </c>
      <c r="AG6381" s="23">
        <f t="shared" si="1293"/>
        <v>40.894306099630782</v>
      </c>
      <c r="AH6381" s="25">
        <f t="shared" si="1299"/>
        <v>52.524780231231347</v>
      </c>
      <c r="AI6381" s="25">
        <f t="shared" si="1294"/>
        <v>5.3940947955733301E-2</v>
      </c>
    </row>
    <row r="6382" spans="6:35" ht="15">
      <c r="F6382" s="5">
        <v>2006</v>
      </c>
      <c r="G6382" s="5">
        <v>9</v>
      </c>
      <c r="H6382" s="5">
        <v>0</v>
      </c>
      <c r="I6382" s="5">
        <v>266</v>
      </c>
      <c r="J6382" s="5">
        <v>17</v>
      </c>
      <c r="K6382" s="5">
        <v>24.4300003052</v>
      </c>
      <c r="L6382" s="5">
        <v>1.0581246614499999</v>
      </c>
      <c r="M6382" s="5">
        <v>0.56449997425099996</v>
      </c>
      <c r="N6382" s="8">
        <f t="shared" si="1295"/>
        <v>0.56449997425099996</v>
      </c>
      <c r="O6382" s="5">
        <v>0</v>
      </c>
      <c r="P6382" s="5">
        <v>96.736587524399994</v>
      </c>
      <c r="Q6382" s="5">
        <v>42.063079834</v>
      </c>
      <c r="R6382" s="5">
        <v>450.17999267599998</v>
      </c>
      <c r="S6382">
        <f t="shared" si="1287"/>
        <v>3.3539200515215896E-2</v>
      </c>
      <c r="T6382">
        <f t="shared" si="1288"/>
        <v>206.2107999960933</v>
      </c>
      <c r="U6382">
        <f t="shared" si="1289"/>
        <v>619.28205158727894</v>
      </c>
      <c r="V6382" s="9">
        <v>89.826423645000006</v>
      </c>
      <c r="W6382" s="9">
        <v>181.05274963400001</v>
      </c>
      <c r="X6382">
        <f t="shared" si="1296"/>
        <v>1.1233920014323486E-3</v>
      </c>
      <c r="Y6382">
        <f t="shared" si="1297"/>
        <v>54.745082838113902</v>
      </c>
      <c r="Z6382">
        <f t="shared" si="1290"/>
        <v>0.69661673778998423</v>
      </c>
      <c r="AA6382">
        <f t="shared" si="1291"/>
        <v>9.8815268905680348E-2</v>
      </c>
      <c r="AB6382">
        <f>(1/(AA6382*k))*(LN((50-dTar)/(hTar-dTar)))</f>
        <v>44.225402564749587</v>
      </c>
      <c r="AC6382">
        <f t="shared" si="1292"/>
        <v>71.342083996248093</v>
      </c>
      <c r="AD6382" s="19">
        <v>196.20272827100001</v>
      </c>
      <c r="AE6382" s="19">
        <v>61.451683044399999</v>
      </c>
      <c r="AF6382">
        <f t="shared" si="1298"/>
        <v>3.0395460567223709E-3</v>
      </c>
      <c r="AG6382" s="23">
        <f t="shared" si="1293"/>
        <v>42.873745745241223</v>
      </c>
      <c r="AH6382" s="25">
        <f t="shared" si="1299"/>
        <v>47.385966976825785</v>
      </c>
      <c r="AI6382" s="25">
        <f t="shared" si="1294"/>
        <v>0.26477967982396144</v>
      </c>
    </row>
    <row r="6383" spans="6:35" ht="15">
      <c r="F6383" s="5">
        <v>2006</v>
      </c>
      <c r="G6383" s="5">
        <v>9</v>
      </c>
      <c r="H6383" s="5">
        <v>0</v>
      </c>
      <c r="I6383" s="5">
        <v>266</v>
      </c>
      <c r="J6383" s="5">
        <v>18</v>
      </c>
      <c r="K6383" s="5">
        <v>22.665000915499999</v>
      </c>
      <c r="L6383" s="5">
        <v>0.70887768268600004</v>
      </c>
      <c r="M6383" s="5">
        <v>4.8999998718499999E-2</v>
      </c>
      <c r="N6383" s="8">
        <f t="shared" si="1295"/>
        <v>4.8999998718499999E-2</v>
      </c>
      <c r="O6383" s="5">
        <v>0.44999998807899999</v>
      </c>
      <c r="P6383" s="5">
        <v>96.736587524399994</v>
      </c>
      <c r="Q6383" s="5">
        <v>21.6722259521</v>
      </c>
      <c r="R6383" s="5">
        <v>127.991752625</v>
      </c>
      <c r="S6383">
        <f t="shared" si="1287"/>
        <v>2.9112858409704031E-3</v>
      </c>
      <c r="T6383">
        <f t="shared" si="1288"/>
        <v>2375.6325373968548</v>
      </c>
      <c r="U6383">
        <f t="shared" si="1289"/>
        <v>7134.3818636293017</v>
      </c>
      <c r="V6383" s="9">
        <v>162.32447814899999</v>
      </c>
      <c r="W6383" s="9">
        <v>2085.8012695299999</v>
      </c>
      <c r="X6383">
        <f t="shared" si="1296"/>
        <v>1.0658131508411955E-4</v>
      </c>
      <c r="Y6383">
        <f t="shared" si="1297"/>
        <v>29.020044285741943</v>
      </c>
      <c r="Z6383">
        <f t="shared" si="1290"/>
        <v>6.0468061675796277E-2</v>
      </c>
      <c r="AA6383">
        <f t="shared" si="1291"/>
        <v>8.5774105768048094E-3</v>
      </c>
      <c r="AB6383">
        <f>(1/(AA6383*k))*(LN((50-dTar)/(hTar-dTar)))</f>
        <v>509.49467881548327</v>
      </c>
      <c r="AC6383">
        <f t="shared" si="1292"/>
        <v>821.88991086013573</v>
      </c>
      <c r="AD6383" s="19">
        <v>265.00686645500002</v>
      </c>
      <c r="AE6383" s="19">
        <v>707.94836425799997</v>
      </c>
      <c r="AF6383">
        <f t="shared" si="1298"/>
        <v>5.5715113066719829E-4</v>
      </c>
      <c r="AG6383" s="23">
        <f t="shared" si="1293"/>
        <v>15.731275768219254</v>
      </c>
      <c r="AH6383" s="25">
        <f t="shared" si="1299"/>
        <v>20.782253849060574</v>
      </c>
      <c r="AI6383" s="25">
        <f t="shared" si="1294"/>
        <v>2.2983533328364839E-2</v>
      </c>
    </row>
    <row r="6384" spans="6:35" ht="15">
      <c r="F6384" s="5">
        <v>2006</v>
      </c>
      <c r="G6384" s="5">
        <v>9</v>
      </c>
      <c r="H6384" s="5">
        <v>0</v>
      </c>
      <c r="I6384" s="5">
        <v>266</v>
      </c>
      <c r="J6384" s="5">
        <v>19</v>
      </c>
      <c r="K6384" s="5">
        <v>21.024999618500001</v>
      </c>
      <c r="L6384" s="5">
        <v>0.39478316903100003</v>
      </c>
      <c r="M6384" s="5">
        <v>2.1500000730199999E-2</v>
      </c>
      <c r="N6384" s="8">
        <f t="shared" si="1295"/>
        <v>2.1500000730199999E-2</v>
      </c>
      <c r="O6384" s="5">
        <v>0</v>
      </c>
      <c r="P6384" s="5">
        <v>96.736587524399994</v>
      </c>
      <c r="Q6384" s="5">
        <v>18.797630310100001</v>
      </c>
      <c r="R6384" s="5">
        <v>32.304924011200001</v>
      </c>
      <c r="S6384">
        <f t="shared" si="1287"/>
        <v>1.2774010070137549E-3</v>
      </c>
      <c r="T6384">
        <f t="shared" si="1288"/>
        <v>5414.2319690511895</v>
      </c>
      <c r="U6384">
        <f t="shared" si="1289"/>
        <v>16259.753037314124</v>
      </c>
      <c r="V6384" s="9">
        <v>667.37823486299999</v>
      </c>
      <c r="W6384" s="9">
        <v>4753.6870117199996</v>
      </c>
      <c r="X6384">
        <f t="shared" si="1296"/>
        <v>4.6123720373724301E-5</v>
      </c>
      <c r="Y6384">
        <f t="shared" si="1297"/>
        <v>25.054304513123341</v>
      </c>
      <c r="Z6384">
        <f t="shared" si="1290"/>
        <v>2.6531906207837481E-2</v>
      </c>
      <c r="AA6384">
        <f t="shared" si="1291"/>
        <v>3.7635579283169006E-3</v>
      </c>
      <c r="AB6384">
        <f>(1/(AA6384*k))*(LN((50-dTar)/(hTar-dTar)))</f>
        <v>1161.1738493559117</v>
      </c>
      <c r="AC6384">
        <f t="shared" si="1292"/>
        <v>1873.1443354011501</v>
      </c>
      <c r="AD6384" s="19">
        <v>407.79055786100002</v>
      </c>
      <c r="AE6384" s="19">
        <v>1613.4637451200001</v>
      </c>
      <c r="AF6384">
        <f t="shared" si="1298"/>
        <v>2.5677905444611336E-4</v>
      </c>
      <c r="AG6384" s="23">
        <f t="shared" si="1293"/>
        <v>13.003579116488366</v>
      </c>
      <c r="AH6384" s="25">
        <f t="shared" si="1299"/>
        <v>17.583984724154721</v>
      </c>
      <c r="AI6384" s="25">
        <f t="shared" si="1294"/>
        <v>1.008461216869083E-2</v>
      </c>
    </row>
    <row r="6385" spans="6:35" ht="15">
      <c r="F6385" s="5">
        <v>2006</v>
      </c>
      <c r="G6385" s="5">
        <v>9</v>
      </c>
      <c r="H6385" s="5">
        <v>0</v>
      </c>
      <c r="I6385" s="5">
        <v>266</v>
      </c>
      <c r="J6385" s="5">
        <v>20</v>
      </c>
      <c r="K6385" s="5">
        <v>19.5750007629</v>
      </c>
      <c r="L6385" s="5">
        <v>0.26303884386999998</v>
      </c>
      <c r="M6385" s="5">
        <v>2.4000000208599999E-2</v>
      </c>
      <c r="N6385" s="8">
        <f t="shared" si="1295"/>
        <v>2.4000000208599999E-2</v>
      </c>
      <c r="O6385" s="5">
        <v>0</v>
      </c>
      <c r="P6385" s="5">
        <v>96.736587524399994</v>
      </c>
      <c r="Q6385" s="5">
        <v>18.0429706573</v>
      </c>
      <c r="R6385" s="5">
        <v>2.45180010796</v>
      </c>
      <c r="S6385">
        <f t="shared" si="1287"/>
        <v>1.4259359717943032E-3</v>
      </c>
      <c r="T6385">
        <f t="shared" si="1288"/>
        <v>4850.2495948462793</v>
      </c>
      <c r="U6385">
        <f t="shared" si="1289"/>
        <v>14566.029130693822</v>
      </c>
      <c r="V6385" s="9">
        <v>658.62988281299999</v>
      </c>
      <c r="W6385" s="9">
        <v>4258.5112304699996</v>
      </c>
      <c r="X6385">
        <f t="shared" si="1296"/>
        <v>5.1326349227438888E-5</v>
      </c>
      <c r="Y6385">
        <f t="shared" si="1297"/>
        <v>24.023520488655265</v>
      </c>
      <c r="Z6385">
        <f t="shared" si="1290"/>
        <v>2.961701083238669E-2</v>
      </c>
      <c r="AA6385">
        <f t="shared" si="1291"/>
        <v>4.2011808370689087E-3</v>
      </c>
      <c r="AB6385">
        <f>(1/(AA6385*k))*(LN((50-dTar)/(hTar-dTar)))</f>
        <v>1040.2182663354881</v>
      </c>
      <c r="AC6385">
        <f t="shared" si="1292"/>
        <v>1678.0251762024448</v>
      </c>
      <c r="AD6385" s="19">
        <v>407.74728393599997</v>
      </c>
      <c r="AE6385" s="19">
        <v>1445.3946533200001</v>
      </c>
      <c r="AF6385">
        <f t="shared" si="1298"/>
        <v>2.8319248788556889E-4</v>
      </c>
      <c r="AG6385" s="23">
        <f t="shared" si="1293"/>
        <v>12.6074444702374</v>
      </c>
      <c r="AH6385" s="25">
        <f t="shared" si="1299"/>
        <v>16.946623805193294</v>
      </c>
      <c r="AI6385" s="25">
        <f t="shared" si="1294"/>
        <v>1.1257241206148487E-2</v>
      </c>
    </row>
    <row r="6386" spans="6:35" ht="15">
      <c r="F6386" s="5">
        <v>2006</v>
      </c>
      <c r="G6386" s="5">
        <v>9</v>
      </c>
      <c r="H6386" s="5">
        <v>0</v>
      </c>
      <c r="I6386" s="5">
        <v>266</v>
      </c>
      <c r="J6386" s="5">
        <v>21</v>
      </c>
      <c r="K6386" s="5">
        <v>18.440000534100001</v>
      </c>
      <c r="L6386" s="5">
        <v>0.13685078918900001</v>
      </c>
      <c r="M6386" s="5">
        <v>1.30000002682E-2</v>
      </c>
      <c r="N6386" s="8">
        <f t="shared" si="1295"/>
        <v>1.30000002682E-2</v>
      </c>
      <c r="O6386" s="5">
        <v>0</v>
      </c>
      <c r="P6386" s="5">
        <v>96.736587524399994</v>
      </c>
      <c r="Q6386" s="5">
        <v>10.338066101100001</v>
      </c>
      <c r="R6386" s="5">
        <v>2.4907500743900002</v>
      </c>
      <c r="S6386">
        <f t="shared" si="1287"/>
        <v>7.7238199394346176E-4</v>
      </c>
      <c r="T6386">
        <f t="shared" si="1288"/>
        <v>8954.306837425207</v>
      </c>
      <c r="U6386">
        <f t="shared" si="1289"/>
        <v>26891.130381763403</v>
      </c>
      <c r="V6386" s="9">
        <v>703.19500732400002</v>
      </c>
      <c r="W6386" s="9">
        <v>7861.8671875</v>
      </c>
      <c r="X6386">
        <f t="shared" si="1296"/>
        <v>2.8203817932225599E-5</v>
      </c>
      <c r="Y6386">
        <f t="shared" si="1297"/>
        <v>13.83103323883244</v>
      </c>
      <c r="Z6386">
        <f t="shared" si="1290"/>
        <v>1.6042547725743074E-2</v>
      </c>
      <c r="AA6386">
        <f t="shared" si="1291"/>
        <v>2.2756396472480866E-3</v>
      </c>
      <c r="AB6386">
        <f>(1/(AA6386*k))*(LN((50-dTar)/(hTar-dTar)))</f>
        <v>1920.4029303068605</v>
      </c>
      <c r="AC6386">
        <f t="shared" si="1292"/>
        <v>3097.8925960030724</v>
      </c>
      <c r="AD6386" s="19">
        <v>407.93777465800002</v>
      </c>
      <c r="AE6386" s="19">
        <v>2668.4208984400002</v>
      </c>
      <c r="AF6386">
        <f t="shared" si="1298"/>
        <v>1.6196295816538623E-4</v>
      </c>
      <c r="AG6386" s="23">
        <f t="shared" si="1293"/>
        <v>6.8913973869391567</v>
      </c>
      <c r="AH6386" s="25">
        <f t="shared" si="1299"/>
        <v>9.5291097175222177</v>
      </c>
      <c r="AI6386" s="25">
        <f t="shared" si="1294"/>
        <v>6.09767239279783E-3</v>
      </c>
    </row>
    <row r="6387" spans="6:35" ht="15">
      <c r="F6387" s="5">
        <v>2006</v>
      </c>
      <c r="G6387" s="5">
        <v>9</v>
      </c>
      <c r="H6387" s="5">
        <v>0</v>
      </c>
      <c r="I6387" s="5">
        <v>266</v>
      </c>
      <c r="J6387" s="5">
        <v>22</v>
      </c>
      <c r="K6387" s="5">
        <v>17.745000839199999</v>
      </c>
      <c r="L6387" s="5">
        <v>3.7574630230699999E-2</v>
      </c>
      <c r="M6387" s="5">
        <v>6.0499999672200003E-2</v>
      </c>
      <c r="N6387" s="8">
        <f t="shared" si="1295"/>
        <v>6.0499999672200003E-2</v>
      </c>
      <c r="O6387" s="5">
        <v>0</v>
      </c>
      <c r="P6387" s="5">
        <v>96.736587524399994</v>
      </c>
      <c r="Q6387" s="5">
        <v>10.933839797999999</v>
      </c>
      <c r="R6387" s="5">
        <v>2.6373250484500002</v>
      </c>
      <c r="S6387">
        <f t="shared" si="1287"/>
        <v>3.5945468781796277E-3</v>
      </c>
      <c r="T6387">
        <f t="shared" si="1288"/>
        <v>1924.0659821286213</v>
      </c>
      <c r="U6387">
        <f t="shared" si="1289"/>
        <v>5778.2595713923774</v>
      </c>
      <c r="V6387" s="9">
        <v>580.03802490199996</v>
      </c>
      <c r="W6387" s="9">
        <v>1689.3266601600001</v>
      </c>
      <c r="X6387">
        <f t="shared" si="1296"/>
        <v>1.2426027460190841E-4</v>
      </c>
      <c r="Y6387">
        <f t="shared" si="1297"/>
        <v>14.369330776763034</v>
      </c>
      <c r="Z6387">
        <f t="shared" si="1290"/>
        <v>7.4659547086539879E-2</v>
      </c>
      <c r="AA6387">
        <f t="shared" si="1291"/>
        <v>1.0590476544014521E-2</v>
      </c>
      <c r="AB6387">
        <f>(1/(AA6387*k))*(LN((50-dTar)/(hTar-dTar)))</f>
        <v>412.64857428607354</v>
      </c>
      <c r="AC6387">
        <f t="shared" si="1292"/>
        <v>665.6628892082482</v>
      </c>
      <c r="AD6387" s="19">
        <v>407.11706543000003</v>
      </c>
      <c r="AE6387" s="19">
        <v>573.37969970699999</v>
      </c>
      <c r="AF6387">
        <f t="shared" si="1298"/>
        <v>6.0747449213712195E-4</v>
      </c>
      <c r="AG6387" s="23">
        <f t="shared" si="1293"/>
        <v>8.55875814147781</v>
      </c>
      <c r="AH6387" s="25">
        <f t="shared" si="1299"/>
        <v>10.767320581199904</v>
      </c>
      <c r="AI6387" s="25">
        <f t="shared" si="1294"/>
        <v>2.8377628473428604E-2</v>
      </c>
    </row>
    <row r="6388" spans="6:35" ht="15">
      <c r="F6388" s="5">
        <v>2006</v>
      </c>
      <c r="G6388" s="5">
        <v>9</v>
      </c>
      <c r="H6388" s="5">
        <v>0</v>
      </c>
      <c r="I6388" s="5">
        <v>266</v>
      </c>
      <c r="J6388" s="5">
        <v>23</v>
      </c>
      <c r="K6388" s="5">
        <v>17.045000076299999</v>
      </c>
      <c r="L6388" s="5">
        <v>7.7727939933500004E-3</v>
      </c>
      <c r="M6388" s="5">
        <v>9.6000000834499999E-2</v>
      </c>
      <c r="N6388" s="8">
        <f t="shared" si="1295"/>
        <v>9.6000000834499999E-2</v>
      </c>
      <c r="O6388" s="5">
        <v>0</v>
      </c>
      <c r="P6388" s="5">
        <v>96.736587524399994</v>
      </c>
      <c r="Q6388" s="5">
        <v>13.167750358599999</v>
      </c>
      <c r="R6388" s="5">
        <v>2.4589750766799998</v>
      </c>
      <c r="S6388">
        <f t="shared" si="1287"/>
        <v>5.703743887183154E-3</v>
      </c>
      <c r="T6388">
        <f t="shared" si="1288"/>
        <v>1212.5623987103068</v>
      </c>
      <c r="U6388">
        <f t="shared" si="1289"/>
        <v>3641.5072826696623</v>
      </c>
      <c r="V6388" s="9">
        <v>543.80627441399997</v>
      </c>
      <c r="W6388" s="9">
        <v>1064.6278076200001</v>
      </c>
      <c r="X6388">
        <f t="shared" si="1296"/>
        <v>1.9047831785764065E-4</v>
      </c>
      <c r="Y6388">
        <f t="shared" si="1297"/>
        <v>17.122474226468093</v>
      </c>
      <c r="Z6388">
        <f t="shared" si="1290"/>
        <v>0.11846804332967016</v>
      </c>
      <c r="AA6388">
        <f t="shared" si="1291"/>
        <v>1.6804723348293138E-2</v>
      </c>
      <c r="AB6388">
        <f>(1/(AA6388*k))*(LN((50-dTar)/(hTar-dTar)))</f>
        <v>260.05456658360117</v>
      </c>
      <c r="AC6388">
        <f t="shared" si="1292"/>
        <v>419.50629405017423</v>
      </c>
      <c r="AD6388" s="19">
        <v>406.50689697299998</v>
      </c>
      <c r="AE6388" s="19">
        <v>361.34866333000002</v>
      </c>
      <c r="AF6388">
        <f t="shared" si="1298"/>
        <v>8.4220323933579513E-4</v>
      </c>
      <c r="AG6388" s="23">
        <f t="shared" si="1293"/>
        <v>11.072940395327587</v>
      </c>
      <c r="AH6388" s="25">
        <f t="shared" si="1299"/>
        <v>13.372330496081259</v>
      </c>
      <c r="AI6388" s="25">
        <f t="shared" si="1294"/>
        <v>4.5028964824640846E-2</v>
      </c>
    </row>
    <row r="6389" spans="6:35" ht="15">
      <c r="F6389" s="5">
        <v>2006</v>
      </c>
      <c r="G6389" s="5">
        <v>9</v>
      </c>
      <c r="H6389" s="5">
        <v>0</v>
      </c>
      <c r="I6389" s="5">
        <v>266</v>
      </c>
      <c r="J6389" s="5">
        <v>24</v>
      </c>
      <c r="K6389" s="5">
        <v>16.8199996948</v>
      </c>
      <c r="L6389" s="5">
        <v>7.66269266605E-2</v>
      </c>
      <c r="M6389" s="5">
        <v>0.20949999988099999</v>
      </c>
      <c r="N6389" s="8">
        <f t="shared" si="1295"/>
        <v>0.20949999988099999</v>
      </c>
      <c r="O6389" s="5">
        <v>0</v>
      </c>
      <c r="P6389" s="5">
        <v>96.736587524399994</v>
      </c>
      <c r="Q6389" s="5">
        <v>10.9409694672</v>
      </c>
      <c r="R6389" s="5">
        <v>2.6691000461600001</v>
      </c>
      <c r="S6389">
        <f t="shared" si="1287"/>
        <v>1.2447232638530308E-2</v>
      </c>
      <c r="T6389">
        <f t="shared" si="1288"/>
        <v>555.63719023481428</v>
      </c>
      <c r="U6389">
        <f t="shared" si="1289"/>
        <v>1668.6620638362588</v>
      </c>
      <c r="V6389" s="9">
        <v>496.90176391599999</v>
      </c>
      <c r="W6389" s="9">
        <v>487.84854125999999</v>
      </c>
      <c r="X6389">
        <f t="shared" si="1296"/>
        <v>3.7687319606950244E-4</v>
      </c>
      <c r="Y6389">
        <f t="shared" si="1297"/>
        <v>13.83890133077691</v>
      </c>
      <c r="Z6389">
        <f t="shared" si="1290"/>
        <v>0.25853182133045205</v>
      </c>
      <c r="AA6389">
        <f t="shared" si="1291"/>
        <v>3.6672807384002012E-2</v>
      </c>
      <c r="AB6389">
        <f>(1/(AA6389*k))*(LN((50-dTar)/(hTar-dTar)))</f>
        <v>119.16581681728866</v>
      </c>
      <c r="AC6389">
        <f t="shared" si="1292"/>
        <v>192.23200287241204</v>
      </c>
      <c r="AD6389" s="19">
        <v>404.57424926800002</v>
      </c>
      <c r="AE6389" s="19">
        <v>165.58221435499999</v>
      </c>
      <c r="AF6389">
        <f t="shared" si="1298"/>
        <v>1.3116672719313989E-3</v>
      </c>
      <c r="AG6389" s="23">
        <f t="shared" si="1293"/>
        <v>10.349499487386167</v>
      </c>
      <c r="AH6389" s="25">
        <f t="shared" si="1299"/>
        <v>11.675799377626078</v>
      </c>
      <c r="AI6389" s="25">
        <f t="shared" si="1294"/>
        <v>9.8266333785422461E-2</v>
      </c>
    </row>
    <row r="6390" spans="6:35" ht="15">
      <c r="F6390" s="5">
        <v>2006</v>
      </c>
      <c r="G6390" s="5">
        <v>9</v>
      </c>
      <c r="H6390" s="5">
        <v>0</v>
      </c>
      <c r="I6390" s="5">
        <v>267</v>
      </c>
      <c r="J6390" s="5">
        <v>1</v>
      </c>
      <c r="K6390" s="5">
        <v>16.510000228900001</v>
      </c>
      <c r="L6390" s="5">
        <v>8.0767281353500003E-2</v>
      </c>
      <c r="M6390" s="5">
        <v>0.20250000059600001</v>
      </c>
      <c r="N6390" s="8">
        <f t="shared" si="1295"/>
        <v>0.20250000059600001</v>
      </c>
      <c r="O6390" s="5">
        <v>0</v>
      </c>
      <c r="P6390" s="5">
        <v>96.736587524399994</v>
      </c>
      <c r="Q6390" s="5">
        <v>10.847413062999999</v>
      </c>
      <c r="R6390" s="5">
        <v>2.3287999629999998</v>
      </c>
      <c r="S6390">
        <f t="shared" si="1287"/>
        <v>1.2031334692852827E-2</v>
      </c>
      <c r="T6390">
        <f t="shared" si="1288"/>
        <v>574.84439973069379</v>
      </c>
      <c r="U6390">
        <f t="shared" si="1289"/>
        <v>1726.3442031912305</v>
      </c>
      <c r="V6390" s="9">
        <v>499.48904418900003</v>
      </c>
      <c r="W6390" s="9">
        <v>504.71243286100002</v>
      </c>
      <c r="X6390">
        <f t="shared" si="1296"/>
        <v>3.6622716376297893E-4</v>
      </c>
      <c r="Y6390">
        <f t="shared" si="1297"/>
        <v>13.740009874629829</v>
      </c>
      <c r="Z6390">
        <f t="shared" si="1290"/>
        <v>0.24989352746176058</v>
      </c>
      <c r="AA6390">
        <f t="shared" si="1291"/>
        <v>3.544746310900071E-2</v>
      </c>
      <c r="AB6390">
        <f>(1/(AA6390*k))*(LN((50-dTar)/(hTar-dTar)))</f>
        <v>123.285128570683</v>
      </c>
      <c r="AC6390">
        <f t="shared" si="1292"/>
        <v>198.87705906352588</v>
      </c>
      <c r="AD6390" s="19">
        <v>404.69265747100002</v>
      </c>
      <c r="AE6390" s="19">
        <v>171.306030273</v>
      </c>
      <c r="AF6390">
        <f t="shared" si="1298"/>
        <v>1.2905294869790182E-3</v>
      </c>
      <c r="AG6390" s="23">
        <f t="shared" si="1293"/>
        <v>10.213544158509102</v>
      </c>
      <c r="AH6390" s="25">
        <f t="shared" si="1299"/>
        <v>11.553931795744033</v>
      </c>
      <c r="AI6390" s="25">
        <f t="shared" si="1294"/>
        <v>9.498297213087234E-2</v>
      </c>
    </row>
    <row r="6391" spans="6:35" ht="15">
      <c r="F6391" s="5">
        <v>2006</v>
      </c>
      <c r="G6391" s="5">
        <v>9</v>
      </c>
      <c r="H6391" s="5">
        <v>0</v>
      </c>
      <c r="I6391" s="5">
        <v>267</v>
      </c>
      <c r="J6391" s="5">
        <v>2</v>
      </c>
      <c r="K6391" s="5">
        <v>15.704999923700001</v>
      </c>
      <c r="L6391" s="5">
        <v>4.1929841041599997E-2</v>
      </c>
      <c r="M6391" s="5">
        <v>0.115999996662</v>
      </c>
      <c r="N6391" s="8">
        <f t="shared" si="1295"/>
        <v>0.115999996662</v>
      </c>
      <c r="O6391" s="5">
        <v>0</v>
      </c>
      <c r="P6391" s="5">
        <v>96.736587524399994</v>
      </c>
      <c r="Q6391" s="5">
        <v>9.6168708801299996</v>
      </c>
      <c r="R6391" s="5">
        <v>2.2970249652899999</v>
      </c>
      <c r="S6391">
        <f t="shared" si="1287"/>
        <v>6.8920236054453654E-3</v>
      </c>
      <c r="T6391">
        <f t="shared" si="1288"/>
        <v>1003.4999537737552</v>
      </c>
      <c r="U6391">
        <f t="shared" si="1289"/>
        <v>3013.6613123683346</v>
      </c>
      <c r="V6391" s="9">
        <v>531.66033935500002</v>
      </c>
      <c r="W6391" s="9">
        <v>881.07128906299999</v>
      </c>
      <c r="X6391">
        <f t="shared" si="1296"/>
        <v>2.2591758422205351E-4</v>
      </c>
      <c r="Y6391">
        <f t="shared" si="1297"/>
        <v>12.436278182746662</v>
      </c>
      <c r="Z6391">
        <f t="shared" si="1290"/>
        <v>0.14314888032643405</v>
      </c>
      <c r="AA6391">
        <f t="shared" si="1291"/>
        <v>2.0305706618361723E-2</v>
      </c>
      <c r="AB6391">
        <f>(1/(AA6391*k))*(LN((50-dTar)/(hTar-dTar)))</f>
        <v>215.21758040894426</v>
      </c>
      <c r="AC6391">
        <f t="shared" si="1292"/>
        <v>347.17763567046273</v>
      </c>
      <c r="AD6391" s="19">
        <v>406.16433715800002</v>
      </c>
      <c r="AE6391" s="19">
        <v>299.04718017599998</v>
      </c>
      <c r="AF6391">
        <f t="shared" si="1298"/>
        <v>9.5021883981329807E-4</v>
      </c>
      <c r="AG6391" s="23">
        <f t="shared" si="1293"/>
        <v>8.3336155472568834</v>
      </c>
      <c r="AH6391" s="25">
        <f t="shared" si="1299"/>
        <v>9.8930120419449157</v>
      </c>
      <c r="AI6391" s="25">
        <f t="shared" si="1294"/>
        <v>5.4409997124442826E-2</v>
      </c>
    </row>
    <row r="6392" spans="6:35" ht="15">
      <c r="F6392" s="5">
        <v>2006</v>
      </c>
      <c r="G6392" s="5">
        <v>9</v>
      </c>
      <c r="H6392" s="5">
        <v>0</v>
      </c>
      <c r="I6392" s="5">
        <v>267</v>
      </c>
      <c r="J6392" s="5">
        <v>3</v>
      </c>
      <c r="K6392" s="5">
        <v>15.420000076299999</v>
      </c>
      <c r="L6392" s="5">
        <v>1.7519516870400001E-2</v>
      </c>
      <c r="M6392" s="5">
        <v>4.6000000089400001E-2</v>
      </c>
      <c r="N6392" s="8">
        <f t="shared" si="1295"/>
        <v>4.6000000089400001E-2</v>
      </c>
      <c r="O6392" s="5">
        <v>0</v>
      </c>
      <c r="P6392" s="5">
        <v>96.736587524399994</v>
      </c>
      <c r="Q6392" s="5">
        <v>9.9594745636000006</v>
      </c>
      <c r="R6392" s="5">
        <v>2.3503251075699998</v>
      </c>
      <c r="S6392">
        <f t="shared" si="1287"/>
        <v>2.7330439274959855E-3</v>
      </c>
      <c r="T6392">
        <f t="shared" si="1288"/>
        <v>2530.5650230834835</v>
      </c>
      <c r="U6392">
        <f t="shared" si="1289"/>
        <v>7599.667423819893</v>
      </c>
      <c r="V6392" s="9">
        <v>604.70501708999996</v>
      </c>
      <c r="W6392" s="9">
        <v>2221.83203125</v>
      </c>
      <c r="X6392">
        <f t="shared" si="1296"/>
        <v>9.5912179995146391E-5</v>
      </c>
      <c r="Y6392">
        <f t="shared" si="1297"/>
        <v>13.151502029074495</v>
      </c>
      <c r="Z6392">
        <f t="shared" si="1290"/>
        <v>5.6765937045673912E-2</v>
      </c>
      <c r="AA6392">
        <f t="shared" si="1291"/>
        <v>8.052263216710551E-3</v>
      </c>
      <c r="AB6392">
        <f>(1/(AA6392*k))*(LN((50-dTar)/(hTar-dTar)))</f>
        <v>542.72257740264899</v>
      </c>
      <c r="AC6392">
        <f t="shared" si="1292"/>
        <v>875.49140218751734</v>
      </c>
      <c r="AD6392" s="19">
        <v>407.367095947</v>
      </c>
      <c r="AE6392" s="19">
        <v>754.11895751999998</v>
      </c>
      <c r="AF6392">
        <f t="shared" si="1298"/>
        <v>4.9092344994985818E-4</v>
      </c>
      <c r="AG6392" s="23">
        <f t="shared" si="1293"/>
        <v>7.4989961948325803</v>
      </c>
      <c r="AH6392" s="25">
        <f t="shared" si="1299"/>
        <v>9.6474784287533843</v>
      </c>
      <c r="AI6392" s="25">
        <f t="shared" si="1294"/>
        <v>2.1576378832849789E-2</v>
      </c>
    </row>
    <row r="6393" spans="6:35" ht="15">
      <c r="F6393" s="5">
        <v>2006</v>
      </c>
      <c r="G6393" s="5">
        <v>9</v>
      </c>
      <c r="H6393" s="5">
        <v>0</v>
      </c>
      <c r="I6393" s="5">
        <v>267</v>
      </c>
      <c r="J6393" s="5">
        <v>4</v>
      </c>
      <c r="K6393" s="5">
        <v>15.595000267</v>
      </c>
      <c r="L6393" s="5">
        <v>1.4173774048700001E-2</v>
      </c>
      <c r="M6393" s="5">
        <v>0.25</v>
      </c>
      <c r="N6393" s="8">
        <f t="shared" si="1295"/>
        <v>0.25</v>
      </c>
      <c r="O6393" s="5">
        <v>0.93333333730699997</v>
      </c>
      <c r="P6393" s="5">
        <v>96.736587524399994</v>
      </c>
      <c r="Q6393" s="5">
        <v>10.629114151</v>
      </c>
      <c r="R6393" s="5">
        <v>2.3861999511700001</v>
      </c>
      <c r="S6393">
        <f t="shared" si="1287"/>
        <v>1.485349957708899E-2</v>
      </c>
      <c r="T6393">
        <f t="shared" si="1288"/>
        <v>465.62396515229102</v>
      </c>
      <c r="U6393">
        <f t="shared" si="1289"/>
        <v>1398.3388087005014</v>
      </c>
      <c r="V6393" s="9">
        <v>489.96697998000002</v>
      </c>
      <c r="W6393" s="9">
        <v>408.81710815399998</v>
      </c>
      <c r="X6393">
        <f t="shared" si="1296"/>
        <v>4.3532716572457989E-4</v>
      </c>
      <c r="Y6393">
        <f t="shared" si="1297"/>
        <v>13.331365400745034</v>
      </c>
      <c r="Z6393">
        <f t="shared" si="1290"/>
        <v>0.30851052682255731</v>
      </c>
      <c r="AA6393">
        <f t="shared" si="1291"/>
        <v>4.3762300005767141E-2</v>
      </c>
      <c r="AB6393">
        <f>(1/(AA6393*k))*(LN((50-dTar)/(hTar-dTar)))</f>
        <v>99.860954436164988</v>
      </c>
      <c r="AC6393">
        <f t="shared" si="1292"/>
        <v>161.09041831557892</v>
      </c>
      <c r="AD6393" s="19">
        <v>403.89126586899999</v>
      </c>
      <c r="AE6393" s="19">
        <v>138.757904053</v>
      </c>
      <c r="AF6393">
        <f t="shared" si="1298"/>
        <v>1.4209801703842829E-3</v>
      </c>
      <c r="AG6393" s="23">
        <f t="shared" si="1293"/>
        <v>10.279732005354964</v>
      </c>
      <c r="AH6393" s="25">
        <f t="shared" si="1299"/>
        <v>11.439638837244912</v>
      </c>
      <c r="AI6393" s="25">
        <f t="shared" si="1294"/>
        <v>0.11726292821150311</v>
      </c>
    </row>
    <row r="6394" spans="6:35" ht="15">
      <c r="F6394" s="5">
        <v>2006</v>
      </c>
      <c r="G6394" s="5">
        <v>9</v>
      </c>
      <c r="H6394" s="5">
        <v>0</v>
      </c>
      <c r="I6394" s="5">
        <v>267</v>
      </c>
      <c r="J6394" s="5">
        <v>5</v>
      </c>
      <c r="K6394" s="5">
        <v>15.5550003052</v>
      </c>
      <c r="L6394" s="5">
        <v>1.6788264736500001E-2</v>
      </c>
      <c r="M6394" s="5">
        <v>0.40000000596000002</v>
      </c>
      <c r="N6394" s="8">
        <f t="shared" si="1295"/>
        <v>0.40000000596000002</v>
      </c>
      <c r="O6394" s="5">
        <v>0</v>
      </c>
      <c r="P6394" s="5">
        <v>96.736587524399994</v>
      </c>
      <c r="Q6394" s="5">
        <v>8.7751531601000003</v>
      </c>
      <c r="R6394" s="5">
        <v>2.2242500781999999</v>
      </c>
      <c r="S6394">
        <f t="shared" si="1287"/>
        <v>2.3765599677449817E-2</v>
      </c>
      <c r="T6394">
        <f t="shared" si="1288"/>
        <v>291.01497388405875</v>
      </c>
      <c r="U6394">
        <f t="shared" si="1289"/>
        <v>873.96174241578331</v>
      </c>
      <c r="V6394" s="9">
        <v>473.37387085</v>
      </c>
      <c r="W6394" s="9">
        <v>255.510665894</v>
      </c>
      <c r="X6394">
        <f t="shared" si="1296"/>
        <v>6.238901465486777E-4</v>
      </c>
      <c r="Y6394">
        <f t="shared" si="1297"/>
        <v>10.721821879961334</v>
      </c>
      <c r="Z6394">
        <f t="shared" si="1290"/>
        <v>0.49361685027098279</v>
      </c>
      <c r="AA6394">
        <f t="shared" si="1291"/>
        <v>7.0019681052520669E-2</v>
      </c>
      <c r="AB6394">
        <f>(1/(AA6394*k))*(LN((50-dTar)/(hTar-dTar)))</f>
        <v>62.413095592647984</v>
      </c>
      <c r="AC6394">
        <f t="shared" si="1292"/>
        <v>100.6815099470823</v>
      </c>
      <c r="AD6394" s="19">
        <v>401.39141845699999</v>
      </c>
      <c r="AE6394" s="19">
        <v>86.723686218300003</v>
      </c>
      <c r="AF6394">
        <f t="shared" si="1298"/>
        <v>1.6983793302570839E-3</v>
      </c>
      <c r="AG6394" s="23">
        <f t="shared" si="1293"/>
        <v>8.8884397078330366</v>
      </c>
      <c r="AH6394" s="25">
        <f t="shared" si="1299"/>
        <v>9.5852968434671233</v>
      </c>
      <c r="AI6394" s="25">
        <f t="shared" si="1294"/>
        <v>0.18762068793395323</v>
      </c>
    </row>
    <row r="6395" spans="6:35" ht="15">
      <c r="F6395" s="5">
        <v>2006</v>
      </c>
      <c r="G6395" s="5">
        <v>9</v>
      </c>
      <c r="H6395" s="5">
        <v>0</v>
      </c>
      <c r="I6395" s="5">
        <v>267</v>
      </c>
      <c r="J6395" s="5">
        <v>6</v>
      </c>
      <c r="K6395" s="5">
        <v>15.704999923700001</v>
      </c>
      <c r="L6395" s="5">
        <v>2.49794796109E-2</v>
      </c>
      <c r="M6395" s="5">
        <v>0.27250000834499999</v>
      </c>
      <c r="N6395" s="8">
        <f t="shared" si="1295"/>
        <v>0.27250000834499999</v>
      </c>
      <c r="O6395" s="5">
        <v>0</v>
      </c>
      <c r="P6395" s="5">
        <v>96.736587524399994</v>
      </c>
      <c r="Q6395" s="5">
        <v>5.8237342834500003</v>
      </c>
      <c r="R6395" s="5">
        <v>2.4149000644699998</v>
      </c>
      <c r="S6395">
        <f t="shared" si="1287"/>
        <v>1.6190315034836814E-2</v>
      </c>
      <c r="T6395">
        <f t="shared" si="1288"/>
        <v>427.17793659916657</v>
      </c>
      <c r="U6395">
        <f t="shared" si="1289"/>
        <v>1282.8796017229179</v>
      </c>
      <c r="V6395" s="9">
        <v>486.46469116200001</v>
      </c>
      <c r="W6395" s="9">
        <v>375.06152343799999</v>
      </c>
      <c r="X6395">
        <f t="shared" si="1296"/>
        <v>4.6632964357219123E-4</v>
      </c>
      <c r="Y6395">
        <f t="shared" si="1297"/>
        <v>7.2724475403685878</v>
      </c>
      <c r="Z6395">
        <f t="shared" si="1290"/>
        <v>0.33627648453466891</v>
      </c>
      <c r="AA6395">
        <f t="shared" si="1291"/>
        <v>4.7700908467071756E-2</v>
      </c>
      <c r="AB6395">
        <f>(1/(AA6395*k))*(LN((50-dTar)/(hTar-dTar)))</f>
        <v>91.615551722970523</v>
      </c>
      <c r="AC6395">
        <f t="shared" si="1292"/>
        <v>147.78937007556854</v>
      </c>
      <c r="AD6395" s="19">
        <v>403.51330566399997</v>
      </c>
      <c r="AE6395" s="19">
        <v>127.300811768</v>
      </c>
      <c r="AF6395">
        <f t="shared" si="1298"/>
        <v>1.4736145899763697E-3</v>
      </c>
      <c r="AG6395" s="23">
        <f t="shared" si="1293"/>
        <v>5.6886206654931408</v>
      </c>
      <c r="AH6395" s="25">
        <f t="shared" si="1299"/>
        <v>6.2906233881904763</v>
      </c>
      <c r="AI6395" s="25">
        <f t="shared" si="1294"/>
        <v>0.12781659566477493</v>
      </c>
    </row>
    <row r="6396" spans="6:35" ht="15">
      <c r="F6396" s="5">
        <v>2006</v>
      </c>
      <c r="G6396" s="5">
        <v>9</v>
      </c>
      <c r="H6396" s="5">
        <v>0</v>
      </c>
      <c r="I6396" s="5">
        <v>267</v>
      </c>
      <c r="J6396" s="5">
        <v>7</v>
      </c>
      <c r="K6396" s="5">
        <v>15.5</v>
      </c>
      <c r="L6396" s="5">
        <v>6.1633777804699997E-3</v>
      </c>
      <c r="M6396" s="5">
        <v>0.30700001120600001</v>
      </c>
      <c r="N6396" s="8">
        <f t="shared" si="1295"/>
        <v>0.30700001120600001</v>
      </c>
      <c r="O6396" s="5">
        <v>0</v>
      </c>
      <c r="P6396" s="5">
        <v>96.736587524399994</v>
      </c>
      <c r="Q6396" s="5">
        <v>5.3546423911999996</v>
      </c>
      <c r="R6396" s="5">
        <v>1.9946500062900001</v>
      </c>
      <c r="S6396">
        <f t="shared" si="1287"/>
        <v>1.8240098146458546E-2</v>
      </c>
      <c r="T6396">
        <f t="shared" si="1288"/>
        <v>379.17259621845159</v>
      </c>
      <c r="U6396">
        <f t="shared" si="1289"/>
        <v>1138.7123433704066</v>
      </c>
      <c r="V6396" s="9">
        <v>480.51312255900001</v>
      </c>
      <c r="W6396" s="9">
        <v>332.91293335</v>
      </c>
      <c r="X6396">
        <f t="shared" si="1296"/>
        <v>5.122587621703104E-4</v>
      </c>
      <c r="Y6396">
        <f t="shared" si="1297"/>
        <v>6.6454102218430435</v>
      </c>
      <c r="Z6396">
        <f t="shared" si="1290"/>
        <v>0.37885094076677633</v>
      </c>
      <c r="AA6396">
        <f t="shared" si="1291"/>
        <v>5.3740106368683392E-2</v>
      </c>
      <c r="AB6396">
        <f>(1/(AA6396*k))*(LN((50-dTar)/(hTar-dTar)))</f>
        <v>81.319992500877561</v>
      </c>
      <c r="AC6396">
        <f t="shared" si="1292"/>
        <v>131.18111761849875</v>
      </c>
      <c r="AD6396" s="19">
        <v>406.25564575200002</v>
      </c>
      <c r="AE6396" s="19">
        <v>112.99501800500001</v>
      </c>
      <c r="AF6396">
        <f t="shared" si="1298"/>
        <v>1.5374402491299746E-3</v>
      </c>
      <c r="AG6396" s="23">
        <f t="shared" si="1293"/>
        <v>5.3051430871540983</v>
      </c>
      <c r="AH6396" s="25">
        <f t="shared" si="1299"/>
        <v>5.8145702707835918</v>
      </c>
      <c r="AI6396" s="25">
        <f t="shared" si="1294"/>
        <v>0.14399888109991935</v>
      </c>
    </row>
    <row r="6397" spans="6:35" ht="15">
      <c r="F6397" s="5">
        <v>2006</v>
      </c>
      <c r="G6397" s="5">
        <v>9</v>
      </c>
      <c r="H6397" s="5">
        <v>0</v>
      </c>
      <c r="I6397" s="5">
        <v>267</v>
      </c>
      <c r="J6397" s="5">
        <v>8</v>
      </c>
      <c r="K6397" s="5">
        <v>15.779999733</v>
      </c>
      <c r="L6397" s="5">
        <v>2.68925097771E-3</v>
      </c>
      <c r="M6397" s="5">
        <v>0.12099999934400001</v>
      </c>
      <c r="N6397" s="8">
        <f t="shared" si="1295"/>
        <v>0.12099999934400001</v>
      </c>
      <c r="O6397" s="5">
        <v>0.93333333730699997</v>
      </c>
      <c r="P6397" s="5">
        <v>96.736587524399994</v>
      </c>
      <c r="Q6397" s="5">
        <v>5.4057130813600001</v>
      </c>
      <c r="R6397" s="5">
        <v>37.258750915500002</v>
      </c>
      <c r="S6397">
        <f t="shared" si="1287"/>
        <v>7.1890937563354896E-3</v>
      </c>
      <c r="T6397">
        <f t="shared" si="1288"/>
        <v>962.0329910674908</v>
      </c>
      <c r="U6397">
        <f t="shared" si="1289"/>
        <v>2889.1297857057393</v>
      </c>
      <c r="V6397" s="9">
        <v>389.32189941399997</v>
      </c>
      <c r="W6397" s="9">
        <v>844.66333007799994</v>
      </c>
      <c r="X6397">
        <f t="shared" si="1296"/>
        <v>2.4253507270935088E-4</v>
      </c>
      <c r="Y6397">
        <f t="shared" si="1297"/>
        <v>7.0508694818631792</v>
      </c>
      <c r="Z6397">
        <f t="shared" si="1290"/>
        <v>0.14931909417258615</v>
      </c>
      <c r="AA6397">
        <f t="shared" si="1291"/>
        <v>2.1180953087959024E-2</v>
      </c>
      <c r="AB6397">
        <f>(1/(AA6397*k))*(LN((50-dTar)/(hTar-dTar)))</f>
        <v>206.32428714371881</v>
      </c>
      <c r="AC6397">
        <f t="shared" si="1292"/>
        <v>332.83144460522431</v>
      </c>
      <c r="AD6397" s="19">
        <v>337.93426513700001</v>
      </c>
      <c r="AE6397" s="19">
        <v>286.68984985399999</v>
      </c>
      <c r="AF6397">
        <f t="shared" si="1298"/>
        <v>1.0444348982857413E-3</v>
      </c>
      <c r="AG6397" s="23">
        <f t="shared" si="1293"/>
        <v>4.5998407611556846</v>
      </c>
      <c r="AH6397" s="25">
        <f t="shared" si="1299"/>
        <v>5.5314614999383345</v>
      </c>
      <c r="AI6397" s="25">
        <f t="shared" si="1294"/>
        <v>5.6755256946669594E-2</v>
      </c>
    </row>
    <row r="6398" spans="6:35" ht="15">
      <c r="F6398" s="5">
        <v>2006</v>
      </c>
      <c r="G6398" s="5">
        <v>9</v>
      </c>
      <c r="H6398" s="5">
        <v>0</v>
      </c>
      <c r="I6398" s="5">
        <v>267</v>
      </c>
      <c r="J6398" s="5">
        <v>9</v>
      </c>
      <c r="K6398" s="5">
        <v>16.135000228900001</v>
      </c>
      <c r="L6398" s="5">
        <v>2.75094690733E-3</v>
      </c>
      <c r="M6398" s="5">
        <v>0.129500001669</v>
      </c>
      <c r="N6398" s="8">
        <f t="shared" si="1295"/>
        <v>0.129500001669</v>
      </c>
      <c r="O6398" s="5">
        <v>0</v>
      </c>
      <c r="P6398" s="5">
        <v>96.736587524399994</v>
      </c>
      <c r="Q6398" s="5">
        <v>6.6593894958500002</v>
      </c>
      <c r="R6398" s="5">
        <v>48.431251525900002</v>
      </c>
      <c r="S6398">
        <f t="shared" si="1287"/>
        <v>7.6941128800940605E-3</v>
      </c>
      <c r="T6398">
        <f t="shared" si="1288"/>
        <v>898.88795202956578</v>
      </c>
      <c r="U6398">
        <f t="shared" si="1289"/>
        <v>2699.4957349009032</v>
      </c>
      <c r="V6398" s="9">
        <v>350.36502075200002</v>
      </c>
      <c r="W6398" s="9">
        <v>789.22210693399995</v>
      </c>
      <c r="X6398">
        <f t="shared" si="1296"/>
        <v>2.6047887888675745E-4</v>
      </c>
      <c r="Y6398">
        <f t="shared" si="1297"/>
        <v>8.6953242443245848</v>
      </c>
      <c r="Z6398">
        <f t="shared" si="1290"/>
        <v>0.159808454953701</v>
      </c>
      <c r="AA6398">
        <f t="shared" si="1291"/>
        <v>2.2668871695144498E-2</v>
      </c>
      <c r="AB6398">
        <f>(1/(AA6398*k))*(LN((50-dTar)/(hTar-dTar)))</f>
        <v>192.78176283620451</v>
      </c>
      <c r="AC6398">
        <f t="shared" si="1292"/>
        <v>310.98535953559963</v>
      </c>
      <c r="AD6398" s="19">
        <v>320.49328613300003</v>
      </c>
      <c r="AE6398" s="19">
        <v>267.87237548799999</v>
      </c>
      <c r="AF6398">
        <f t="shared" si="1298"/>
        <v>1.1119128977181366E-3</v>
      </c>
      <c r="AG6398" s="23">
        <f t="shared" si="1293"/>
        <v>5.6885799667428483</v>
      </c>
      <c r="AH6398" s="25">
        <f t="shared" si="1299"/>
        <v>6.8314247247604714</v>
      </c>
      <c r="AI6398" s="25">
        <f t="shared" si="1294"/>
        <v>6.0742197596405936E-2</v>
      </c>
    </row>
    <row r="6399" spans="6:35" ht="15">
      <c r="F6399" s="5">
        <v>2006</v>
      </c>
      <c r="G6399" s="5">
        <v>9</v>
      </c>
      <c r="H6399" s="5">
        <v>0</v>
      </c>
      <c r="I6399" s="5">
        <v>267</v>
      </c>
      <c r="J6399" s="5">
        <v>10</v>
      </c>
      <c r="K6399" s="5">
        <v>16.495000839199999</v>
      </c>
      <c r="L6399" s="5">
        <v>9.3825900694400005E-4</v>
      </c>
      <c r="M6399" s="5">
        <v>0.44699999690100001</v>
      </c>
      <c r="N6399" s="8">
        <f t="shared" si="1295"/>
        <v>0.44699999690100001</v>
      </c>
      <c r="O6399" s="5">
        <v>0</v>
      </c>
      <c r="P6399" s="5">
        <v>96.736587524399994</v>
      </c>
      <c r="Q6399" s="5">
        <v>7.3608937263499996</v>
      </c>
      <c r="R6399" s="5">
        <v>132.39924621599999</v>
      </c>
      <c r="S6399">
        <f t="shared" si="1287"/>
        <v>2.6558057059711135E-2</v>
      </c>
      <c r="T6399">
        <f t="shared" si="1288"/>
        <v>260.41608969821527</v>
      </c>
      <c r="U6399">
        <f t="shared" si="1289"/>
        <v>782.06869037753074</v>
      </c>
      <c r="V6399" s="9">
        <v>214.08163452100001</v>
      </c>
      <c r="W6399" s="9">
        <v>228.64488220199999</v>
      </c>
      <c r="X6399">
        <f t="shared" si="1296"/>
        <v>8.1646302516753756E-4</v>
      </c>
      <c r="Y6399">
        <f t="shared" si="1297"/>
        <v>9.3485924708682404</v>
      </c>
      <c r="Z6399">
        <f t="shared" si="1290"/>
        <v>0.55161681813443608</v>
      </c>
      <c r="AA6399">
        <f t="shared" si="1291"/>
        <v>7.8246991867834181E-2</v>
      </c>
      <c r="AB6399">
        <f>(1/(AA6399*k))*(LN((50-dTar)/(hTar-dTar)))</f>
        <v>55.850646045016546</v>
      </c>
      <c r="AC6399">
        <f t="shared" si="1292"/>
        <v>90.095312881655701</v>
      </c>
      <c r="AD6399" s="19">
        <v>232.64927673299999</v>
      </c>
      <c r="AE6399" s="19">
        <v>77.605079650899995</v>
      </c>
      <c r="AF6399">
        <f t="shared" si="1298"/>
        <v>2.4978164758684756E-3</v>
      </c>
      <c r="AG6399" s="23">
        <f t="shared" si="1293"/>
        <v>7.2447706662665157</v>
      </c>
      <c r="AH6399" s="25">
        <f t="shared" si="1299"/>
        <v>8.0444202204767006</v>
      </c>
      <c r="AI6399" s="25">
        <f t="shared" si="1294"/>
        <v>0.20966611418857631</v>
      </c>
    </row>
    <row r="6400" spans="6:35" ht="15">
      <c r="F6400" s="5">
        <v>2006</v>
      </c>
      <c r="G6400" s="5">
        <v>9</v>
      </c>
      <c r="H6400" s="5">
        <v>0</v>
      </c>
      <c r="I6400" s="5">
        <v>267</v>
      </c>
      <c r="J6400" s="5">
        <v>11</v>
      </c>
      <c r="K6400" s="5">
        <v>17.520000457799998</v>
      </c>
      <c r="L6400" s="5">
        <v>3.0036719981599998E-3</v>
      </c>
      <c r="M6400" s="5">
        <v>0.39599999785399997</v>
      </c>
      <c r="N6400" s="8">
        <f t="shared" si="1295"/>
        <v>0.39599999785399997</v>
      </c>
      <c r="O6400" s="5">
        <v>0</v>
      </c>
      <c r="P6400" s="5">
        <v>96.736587524399994</v>
      </c>
      <c r="Q6400" s="5">
        <v>23.395429611200001</v>
      </c>
      <c r="R6400" s="5">
        <v>300.22250366200001</v>
      </c>
      <c r="S6400">
        <f t="shared" si="1287"/>
        <v>2.3527943202606521E-2</v>
      </c>
      <c r="T6400">
        <f t="shared" si="1288"/>
        <v>293.95452504772521</v>
      </c>
      <c r="U6400">
        <f t="shared" si="1289"/>
        <v>882.78965674139386</v>
      </c>
      <c r="V6400" s="9">
        <v>129.893630981</v>
      </c>
      <c r="W6400" s="9">
        <v>258.09158325200002</v>
      </c>
      <c r="X6400">
        <f t="shared" si="1296"/>
        <v>7.8692144678091467E-4</v>
      </c>
      <c r="Y6400">
        <f t="shared" si="1297"/>
        <v>30.435815725520417</v>
      </c>
      <c r="Z6400">
        <f t="shared" si="1290"/>
        <v>0.48868067183867647</v>
      </c>
      <c r="AA6400">
        <f t="shared" si="1291"/>
        <v>6.9319482833479565E-2</v>
      </c>
      <c r="AB6400">
        <f>(1/(AA6400*k))*(LN((50-dTar)/(hTar-dTar)))</f>
        <v>63.043532182658254</v>
      </c>
      <c r="AC6400">
        <f t="shared" si="1292"/>
        <v>101.69849696247398</v>
      </c>
      <c r="AD6400" s="19">
        <v>159.56111145</v>
      </c>
      <c r="AE6400" s="19">
        <v>87.599678039599993</v>
      </c>
      <c r="AF6400">
        <f t="shared" si="1298"/>
        <v>2.8664852530373422E-3</v>
      </c>
      <c r="AG6400" s="23">
        <f t="shared" si="1293"/>
        <v>21.56325067331424</v>
      </c>
      <c r="AH6400" s="25">
        <f t="shared" si="1299"/>
        <v>24.935657344439445</v>
      </c>
      <c r="AI6400" s="25">
        <f t="shared" si="1294"/>
        <v>0.18574447728043594</v>
      </c>
    </row>
    <row r="6401" spans="6:35" ht="15">
      <c r="F6401" s="5">
        <v>2006</v>
      </c>
      <c r="G6401" s="5">
        <v>9</v>
      </c>
      <c r="H6401" s="5">
        <v>0</v>
      </c>
      <c r="I6401" s="5">
        <v>267</v>
      </c>
      <c r="J6401" s="5">
        <v>12</v>
      </c>
      <c r="K6401" s="5">
        <v>18.670000076299999</v>
      </c>
      <c r="L6401" s="5">
        <v>0.126996859908</v>
      </c>
      <c r="M6401" s="5">
        <v>0.12099999934400001</v>
      </c>
      <c r="N6401" s="8">
        <f t="shared" si="1295"/>
        <v>0.12099999934400001</v>
      </c>
      <c r="O6401" s="5">
        <v>0.93333333730699997</v>
      </c>
      <c r="P6401" s="5">
        <v>96.736587524399994</v>
      </c>
      <c r="Q6401" s="5">
        <v>31.226240158100001</v>
      </c>
      <c r="R6401" s="5">
        <v>347.16751098600002</v>
      </c>
      <c r="S6401">
        <f t="shared" si="1287"/>
        <v>7.1890937563354896E-3</v>
      </c>
      <c r="T6401">
        <f t="shared" si="1288"/>
        <v>962.0329910674908</v>
      </c>
      <c r="U6401">
        <f t="shared" si="1289"/>
        <v>2889.1297857057393</v>
      </c>
      <c r="V6401" s="9">
        <v>112.056564331</v>
      </c>
      <c r="W6401" s="9">
        <v>844.66333007799994</v>
      </c>
      <c r="X6401">
        <f t="shared" si="1296"/>
        <v>2.6002056325045064E-4</v>
      </c>
      <c r="Y6401">
        <f t="shared" si="1297"/>
        <v>41.643224473775604</v>
      </c>
      <c r="Z6401">
        <f t="shared" si="1290"/>
        <v>0.14931909417258615</v>
      </c>
      <c r="AA6401">
        <f t="shared" si="1291"/>
        <v>2.1180953087959024E-2</v>
      </c>
      <c r="AB6401">
        <f>(1/(AA6401*k))*(LN((50-dTar)/(hTar-dTar)))</f>
        <v>206.32428714371881</v>
      </c>
      <c r="AC6401">
        <f t="shared" si="1292"/>
        <v>332.83144460522431</v>
      </c>
      <c r="AD6401" s="19">
        <v>151.34109497099999</v>
      </c>
      <c r="AE6401" s="19">
        <v>286.68984985399999</v>
      </c>
      <c r="AF6401">
        <f t="shared" si="1298"/>
        <v>1.2972483983025047E-3</v>
      </c>
      <c r="AG6401" s="23">
        <f t="shared" si="1293"/>
        <v>23.663135226107176</v>
      </c>
      <c r="AH6401" s="25">
        <f t="shared" si="1299"/>
        <v>30.497255074142139</v>
      </c>
      <c r="AI6401" s="25">
        <f t="shared" si="1294"/>
        <v>5.6755256946669594E-2</v>
      </c>
    </row>
    <row r="6402" spans="6:35" ht="15">
      <c r="F6402" s="5">
        <v>2006</v>
      </c>
      <c r="G6402" s="5">
        <v>9</v>
      </c>
      <c r="H6402" s="5">
        <v>0</v>
      </c>
      <c r="I6402" s="5">
        <v>267</v>
      </c>
      <c r="J6402" s="5">
        <v>13</v>
      </c>
      <c r="K6402" s="5">
        <v>19.784999847400002</v>
      </c>
      <c r="L6402" s="5">
        <v>0.318402677774</v>
      </c>
      <c r="M6402" s="5">
        <v>0.29899999499300001</v>
      </c>
      <c r="N6402" s="8">
        <f t="shared" si="1295"/>
        <v>0.29899999499300001</v>
      </c>
      <c r="O6402" s="5">
        <v>0</v>
      </c>
      <c r="P6402" s="5">
        <v>96.736587524399994</v>
      </c>
      <c r="Q6402" s="5">
        <v>34.196380615199999</v>
      </c>
      <c r="R6402" s="5">
        <v>812.21002197300004</v>
      </c>
      <c r="S6402">
        <f t="shared" si="1287"/>
        <v>1.7764785196712544E-2</v>
      </c>
      <c r="T6402">
        <f t="shared" si="1288"/>
        <v>389.31770313507189</v>
      </c>
      <c r="U6402">
        <f t="shared" si="1289"/>
        <v>1169.1796255157449</v>
      </c>
      <c r="V6402" s="9">
        <v>75.098945617699997</v>
      </c>
      <c r="W6402" s="9">
        <v>341.82028198199998</v>
      </c>
      <c r="X6402">
        <f t="shared" si="1296"/>
        <v>6.3047772718313332E-4</v>
      </c>
      <c r="Y6402">
        <f t="shared" si="1297"/>
        <v>45.320600241203216</v>
      </c>
      <c r="Z6402">
        <f t="shared" si="1290"/>
        <v>0.36897858390092975</v>
      </c>
      <c r="AA6402">
        <f t="shared" si="1291"/>
        <v>5.2339709930426158E-2</v>
      </c>
      <c r="AB6402">
        <f>(1/(AA6402*k))*(LN((50-dTar)/(hTar-dTar)))</f>
        <v>83.495782699346591</v>
      </c>
      <c r="AC6402">
        <f t="shared" si="1292"/>
        <v>134.69098746920568</v>
      </c>
      <c r="AD6402" s="19">
        <v>100.84575653100001</v>
      </c>
      <c r="AE6402" s="19">
        <v>116.018302917</v>
      </c>
      <c r="AF6402">
        <f t="shared" si="1298"/>
        <v>2.8445047476036061E-3</v>
      </c>
      <c r="AG6402" s="23">
        <f t="shared" si="1293"/>
        <v>27.956957043037455</v>
      </c>
      <c r="AH6402" s="25">
        <f t="shared" si="1299"/>
        <v>34.556769590139794</v>
      </c>
      <c r="AI6402" s="25">
        <f t="shared" si="1294"/>
        <v>0.14024645979241582</v>
      </c>
    </row>
    <row r="6403" spans="6:35" ht="15">
      <c r="F6403" s="5">
        <v>2006</v>
      </c>
      <c r="G6403" s="5">
        <v>9</v>
      </c>
      <c r="H6403" s="5">
        <v>0</v>
      </c>
      <c r="I6403" s="5">
        <v>267</v>
      </c>
      <c r="J6403" s="5">
        <v>14</v>
      </c>
      <c r="K6403" s="5">
        <v>21.8250007629</v>
      </c>
      <c r="L6403" s="5">
        <v>0.58200991153699999</v>
      </c>
      <c r="M6403" s="5">
        <v>0.17499999701999999</v>
      </c>
      <c r="N6403" s="8">
        <f t="shared" si="1295"/>
        <v>0.17499999701999999</v>
      </c>
      <c r="O6403" s="5">
        <v>0</v>
      </c>
      <c r="P6403" s="5">
        <v>96.736587524399994</v>
      </c>
      <c r="Q6403" s="5">
        <v>38.013328552200001</v>
      </c>
      <c r="R6403" s="5">
        <v>1166.75744629</v>
      </c>
      <c r="S6403">
        <f t="shared" si="1287"/>
        <v>1.0397449526908577E-2</v>
      </c>
      <c r="T6403">
        <f t="shared" si="1288"/>
        <v>665.17710440171743</v>
      </c>
      <c r="U6403">
        <f t="shared" si="1289"/>
        <v>1997.6269035888777</v>
      </c>
      <c r="V6403" s="9">
        <v>66.2972946167</v>
      </c>
      <c r="W6403" s="9">
        <v>584.02441406299999</v>
      </c>
      <c r="X6403">
        <f t="shared" si="1296"/>
        <v>3.7765083331555658E-4</v>
      </c>
      <c r="Y6403">
        <f t="shared" si="1297"/>
        <v>50.765980945428467</v>
      </c>
      <c r="Z6403">
        <f t="shared" si="1290"/>
        <v>0.21595736509834462</v>
      </c>
      <c r="AA6403">
        <f t="shared" si="1291"/>
        <v>3.0633609482390377E-2</v>
      </c>
      <c r="AB6403">
        <f>(1/(AA6403*k))*(LN((50-dTar)/(hTar-dTar)))</f>
        <v>142.65850876664916</v>
      </c>
      <c r="AC6403">
        <f t="shared" si="1292"/>
        <v>230.12917294102664</v>
      </c>
      <c r="AD6403" s="19">
        <v>103.197898865</v>
      </c>
      <c r="AE6403" s="19">
        <v>198.22557067899999</v>
      </c>
      <c r="AF6403">
        <f t="shared" si="1298"/>
        <v>1.8812812129481028E-3</v>
      </c>
      <c r="AG6403" s="23">
        <f t="shared" si="1293"/>
        <v>28.78747444437111</v>
      </c>
      <c r="AH6403" s="25">
        <f t="shared" si="1299"/>
        <v>37.141367767148658</v>
      </c>
      <c r="AI6403" s="25">
        <f t="shared" si="1294"/>
        <v>8.2084048350278063E-2</v>
      </c>
    </row>
    <row r="6404" spans="6:35" ht="15">
      <c r="F6404" s="5">
        <v>2006</v>
      </c>
      <c r="G6404" s="5">
        <v>9</v>
      </c>
      <c r="H6404" s="5">
        <v>0</v>
      </c>
      <c r="I6404" s="5">
        <v>267</v>
      </c>
      <c r="J6404" s="5">
        <v>15</v>
      </c>
      <c r="K6404" s="5">
        <v>22.5750007629</v>
      </c>
      <c r="L6404" s="5">
        <v>0.70364916324600002</v>
      </c>
      <c r="M6404" s="5">
        <v>0.49000000953700001</v>
      </c>
      <c r="N6404" s="8">
        <f t="shared" si="1295"/>
        <v>0.49000000953700001</v>
      </c>
      <c r="O6404" s="5">
        <v>0</v>
      </c>
      <c r="P6404" s="5">
        <v>96.736587524399994</v>
      </c>
      <c r="Q6404" s="5">
        <v>36.506435394299999</v>
      </c>
      <c r="R6404" s="5">
        <v>903.64001464800003</v>
      </c>
      <c r="S6404">
        <f t="shared" si="1287"/>
        <v>2.9112859737725726E-2</v>
      </c>
      <c r="T6404">
        <f t="shared" si="1288"/>
        <v>237.56324290292267</v>
      </c>
      <c r="U6404">
        <f t="shared" si="1289"/>
        <v>713.43815381850141</v>
      </c>
      <c r="V6404" s="9">
        <v>66.432556152299995</v>
      </c>
      <c r="W6404" s="9">
        <v>208.58012390100001</v>
      </c>
      <c r="X6404">
        <f t="shared" si="1296"/>
        <v>1.011684107830594E-3</v>
      </c>
      <c r="Y6404">
        <f t="shared" si="1297"/>
        <v>48.056216324766048</v>
      </c>
      <c r="Z6404">
        <f t="shared" si="1290"/>
        <v>0.604680644341272</v>
      </c>
      <c r="AA6404">
        <f t="shared" si="1291"/>
        <v>8.577410968074782E-2</v>
      </c>
      <c r="AB6404">
        <f>(1/(AA6404*k))*(LN((50-dTar)/(hTar-dTar)))</f>
        <v>50.949465557420801</v>
      </c>
      <c r="AC6404">
        <f t="shared" si="1292"/>
        <v>82.188987336853771</v>
      </c>
      <c r="AD6404" s="19">
        <v>116.79662322999999</v>
      </c>
      <c r="AE6404" s="19">
        <v>70.794837951700003</v>
      </c>
      <c r="AF6404">
        <f t="shared" si="1298"/>
        <v>3.7067178347849274E-3</v>
      </c>
      <c r="AG6404" s="23">
        <f t="shared" si="1293"/>
        <v>33.415823454703535</v>
      </c>
      <c r="AH6404" s="25">
        <f t="shared" si="1299"/>
        <v>38.980545526886701</v>
      </c>
      <c r="AI6404" s="25">
        <f t="shared" si="1294"/>
        <v>0.22983534376789228</v>
      </c>
    </row>
    <row r="6405" spans="6:35" ht="15">
      <c r="F6405" s="5">
        <v>2006</v>
      </c>
      <c r="G6405" s="5">
        <v>9</v>
      </c>
      <c r="H6405" s="5">
        <v>0</v>
      </c>
      <c r="I6405" s="5">
        <v>267</v>
      </c>
      <c r="J6405" s="5">
        <v>16</v>
      </c>
      <c r="K6405" s="5">
        <v>21.975000381499999</v>
      </c>
      <c r="L6405" s="5">
        <v>0.65731483697899995</v>
      </c>
      <c r="M6405" s="5">
        <v>0.52700001001399999</v>
      </c>
      <c r="N6405" s="8">
        <f t="shared" si="1295"/>
        <v>0.52700001001399999</v>
      </c>
      <c r="O6405" s="5">
        <v>0.93333333730699997</v>
      </c>
      <c r="P6405" s="5">
        <v>96.736587524399994</v>
      </c>
      <c r="Q6405" s="5">
        <v>36.186336517299999</v>
      </c>
      <c r="R6405" s="5">
        <v>459.20001220699999</v>
      </c>
      <c r="S6405">
        <f t="shared" si="1287"/>
        <v>3.1311177703475371E-2</v>
      </c>
      <c r="T6405">
        <f t="shared" si="1288"/>
        <v>220.8842297459926</v>
      </c>
      <c r="U6405">
        <f t="shared" si="1289"/>
        <v>663.34856837258599</v>
      </c>
      <c r="V6405" s="9">
        <v>81.359458923299997</v>
      </c>
      <c r="W6405" s="9">
        <v>193.93598938</v>
      </c>
      <c r="X6405">
        <f t="shared" si="1296"/>
        <v>1.0653666163466318E-3</v>
      </c>
      <c r="Y6405">
        <f t="shared" si="1297"/>
        <v>47.322361709156851</v>
      </c>
      <c r="Z6405">
        <f t="shared" si="1290"/>
        <v>0.65034020289964856</v>
      </c>
      <c r="AA6405">
        <f t="shared" si="1291"/>
        <v>9.2250930165099818E-2</v>
      </c>
      <c r="AB6405">
        <f>(1/(AA6405*k))*(LN((50-dTar)/(hTar-dTar)))</f>
        <v>47.372368376953233</v>
      </c>
      <c r="AC6405">
        <f t="shared" si="1292"/>
        <v>76.418603061933283</v>
      </c>
      <c r="AD6405" s="19">
        <v>147.68162536599999</v>
      </c>
      <c r="AE6405" s="19">
        <v>65.824424743700007</v>
      </c>
      <c r="AF6405">
        <f t="shared" si="1298"/>
        <v>3.4491720143854316E-3</v>
      </c>
      <c r="AG6405" s="23">
        <f t="shared" si="1293"/>
        <v>34.849090685652484</v>
      </c>
      <c r="AH6405" s="25">
        <f t="shared" si="1299"/>
        <v>39.590103252244973</v>
      </c>
      <c r="AI6405" s="25">
        <f t="shared" si="1294"/>
        <v>0.2471902573669324</v>
      </c>
    </row>
    <row r="6406" spans="6:35" ht="15">
      <c r="F6406" s="5">
        <v>2006</v>
      </c>
      <c r="G6406" s="5">
        <v>9</v>
      </c>
      <c r="H6406" s="5">
        <v>0</v>
      </c>
      <c r="I6406" s="5">
        <v>267</v>
      </c>
      <c r="J6406" s="5">
        <v>17</v>
      </c>
      <c r="K6406" s="5">
        <v>21.600000381499999</v>
      </c>
      <c r="L6406" s="5">
        <v>0.65533733367900004</v>
      </c>
      <c r="M6406" s="5">
        <v>0.9375</v>
      </c>
      <c r="N6406" s="8">
        <f t="shared" si="1295"/>
        <v>0.9375</v>
      </c>
      <c r="O6406" s="5">
        <v>0</v>
      </c>
      <c r="P6406" s="5">
        <v>96.736587524399994</v>
      </c>
      <c r="Q6406" s="5">
        <v>40.360244751000003</v>
      </c>
      <c r="R6406" s="5">
        <v>225.33599853499999</v>
      </c>
      <c r="S6406">
        <f t="shared" ref="S6406:S6469" si="1300">(N6406*k)/LN((uhzRef-dRef)/zoRef)</f>
        <v>5.5700623414083716E-2</v>
      </c>
      <c r="T6406">
        <f t="shared" ref="T6406:T6469" si="1301">(1/(S6406*k))*(LN((50-dRef)/(O3zRef-dRef)))</f>
        <v>124.16639070727761</v>
      </c>
      <c r="U6406">
        <f t="shared" ref="U6406:U6469" si="1302">(1/(S6406*k))*(LN((50-dRef)/(uzoRef)))</f>
        <v>372.8903489868004</v>
      </c>
      <c r="V6406" s="9">
        <v>116.709815979</v>
      </c>
      <c r="W6406" s="9">
        <v>109.01789092999999</v>
      </c>
      <c r="X6406">
        <f t="shared" si="1296"/>
        <v>1.6705142622261077E-3</v>
      </c>
      <c r="Y6406">
        <f t="shared" si="1297"/>
        <v>50.922724106621502</v>
      </c>
      <c r="Z6406">
        <f t="shared" ref="Z6406:Z6469" si="1303">(S6406/k)*LN((50-dRef)/(uzoRef))</f>
        <v>1.1569144755845902</v>
      </c>
      <c r="AA6406">
        <f t="shared" ref="AA6406:AA6469" si="1304">(Z6406*k)/LN((50-dTar)/zoTar)</f>
        <v>0.16410862502162679</v>
      </c>
      <c r="AB6406">
        <f>(1/(AA6406*k))*(LN((50-dTar)/(hTar-dTar)))</f>
        <v>26.629587849643997</v>
      </c>
      <c r="AC6406">
        <f t="shared" ref="AC6406:AC6469" si="1305">(1/(AA6406*k))*(LN((50-dTar)/(zoTar)))</f>
        <v>42.95744488415437</v>
      </c>
      <c r="AD6406" s="19">
        <v>201.765136719</v>
      </c>
      <c r="AE6406" s="19">
        <v>37.002105712899997</v>
      </c>
      <c r="AF6406">
        <f t="shared" si="1298"/>
        <v>3.549564681486875E-3</v>
      </c>
      <c r="AG6406" s="23">
        <f t="shared" ref="AG6406:AG6469" si="1306" xml:space="preserve"> Y6406*(1-(AC6406*AF6406))</f>
        <v>43.158015464999608</v>
      </c>
      <c r="AH6406" s="25">
        <f t="shared" si="1299"/>
        <v>46.109332820045438</v>
      </c>
      <c r="AI6406" s="25">
        <f t="shared" ref="AI6406:AI6469" si="1307">(AA6406/k)*LN((hTar-dTar)/(zoTar))</f>
        <v>0.43973598079313675</v>
      </c>
    </row>
    <row r="6407" spans="6:35" ht="15">
      <c r="F6407" s="5">
        <v>2006</v>
      </c>
      <c r="G6407" s="5">
        <v>9</v>
      </c>
      <c r="H6407" s="5">
        <v>0</v>
      </c>
      <c r="I6407" s="5">
        <v>267</v>
      </c>
      <c r="J6407" s="5">
        <v>18</v>
      </c>
      <c r="K6407" s="5">
        <v>20.524999618500001</v>
      </c>
      <c r="L6407" s="5">
        <v>0.62676578760099999</v>
      </c>
      <c r="M6407" s="5">
        <v>1.1160000562700001</v>
      </c>
      <c r="N6407" s="8">
        <f t="shared" ref="N6407:N6470" si="1308">IF(M6407&lt;0, 0, IF(M6407=0, 0.0001, IF(M6407&gt;0, M6407)))</f>
        <v>1.1160000562700001</v>
      </c>
      <c r="O6407" s="5">
        <v>0</v>
      </c>
      <c r="P6407" s="5">
        <v>96.736587524399994</v>
      </c>
      <c r="Q6407" s="5">
        <v>37.6330909729</v>
      </c>
      <c r="R6407" s="5">
        <v>33.425251007100002</v>
      </c>
      <c r="S6407">
        <f t="shared" si="1300"/>
        <v>6.6306025455350956E-2</v>
      </c>
      <c r="T6407">
        <f t="shared" si="1301"/>
        <v>104.30643854726652</v>
      </c>
      <c r="U6407">
        <f t="shared" si="1302"/>
        <v>313.24792522281768</v>
      </c>
      <c r="V6407" s="9">
        <v>300.00531005900001</v>
      </c>
      <c r="W6407" s="9">
        <v>91.580879211400003</v>
      </c>
      <c r="X6407">
        <f t="shared" ref="X6407:X6470" si="1309" xml:space="preserve"> (1/(U6407 + W6407 + V6407))</f>
        <v>1.4187735517299832E-3</v>
      </c>
      <c r="Y6407">
        <f t="shared" ref="Y6407:Y6470" si="1310" xml:space="preserve"> Q6407/(1-(T6407*X6407))</f>
        <v>44.169631832112252</v>
      </c>
      <c r="Z6407">
        <f t="shared" si="1303"/>
        <v>1.3771910611754457</v>
      </c>
      <c r="AA6407">
        <f t="shared" si="1304"/>
        <v>0.19535491707576305</v>
      </c>
      <c r="AB6407">
        <f>(1/(AA6407*k))*(LN((50-dTar)/(hTar-dTar)))</f>
        <v>22.37028436403704</v>
      </c>
      <c r="AC6407">
        <f t="shared" si="1305"/>
        <v>36.086561423211378</v>
      </c>
      <c r="AD6407" s="19">
        <v>339.67852783199999</v>
      </c>
      <c r="AE6407" s="19">
        <v>31.0837535858</v>
      </c>
      <c r="AF6407">
        <f t="shared" ref="AF6407:AF6470" si="1311" xml:space="preserve"> (1/(AC6407 + AE6407 + AD6407))</f>
        <v>2.457915310799546E-3</v>
      </c>
      <c r="AG6407" s="23">
        <f t="shared" si="1306"/>
        <v>40.25188655595565</v>
      </c>
      <c r="AH6407" s="25">
        <f t="shared" ref="AH6407:AH6470" si="1312">Y6407*(1-AB6407*AF6407)</f>
        <v>41.740997115003573</v>
      </c>
      <c r="AI6407" s="25">
        <f t="shared" si="1307"/>
        <v>0.52346173792968986</v>
      </c>
    </row>
    <row r="6408" spans="6:35" ht="15">
      <c r="F6408" s="5">
        <v>2006</v>
      </c>
      <c r="G6408" s="5">
        <v>9</v>
      </c>
      <c r="H6408" s="5">
        <v>0</v>
      </c>
      <c r="I6408" s="5">
        <v>267</v>
      </c>
      <c r="J6408" s="5">
        <v>19</v>
      </c>
      <c r="K6408" s="5">
        <v>19.75</v>
      </c>
      <c r="L6408" s="5">
        <v>0.55944997072199998</v>
      </c>
      <c r="M6408" s="5">
        <v>0.95649999380100004</v>
      </c>
      <c r="N6408" s="8">
        <f t="shared" si="1308"/>
        <v>0.95649999380100004</v>
      </c>
      <c r="O6408" s="5">
        <v>0</v>
      </c>
      <c r="P6408" s="5">
        <v>96.736587524399994</v>
      </c>
      <c r="Q6408" s="5">
        <v>31.320329666100001</v>
      </c>
      <c r="R6408" s="5">
        <v>2.3318750858300001</v>
      </c>
      <c r="S6408">
        <f t="shared" si="1300"/>
        <v>5.6829489013635104E-2</v>
      </c>
      <c r="T6408">
        <f t="shared" si="1301"/>
        <v>121.69993940668132</v>
      </c>
      <c r="U6408">
        <f t="shared" si="1302"/>
        <v>365.48322471589745</v>
      </c>
      <c r="V6408" s="9">
        <v>455.42932128899997</v>
      </c>
      <c r="W6408" s="9">
        <v>106.85234832800001</v>
      </c>
      <c r="X6408">
        <f t="shared" si="1309"/>
        <v>1.077859278906045E-3</v>
      </c>
      <c r="Y6408">
        <f t="shared" si="1310"/>
        <v>36.049082850650194</v>
      </c>
      <c r="Z6408">
        <f t="shared" si="1303"/>
        <v>1.1803612679732773</v>
      </c>
      <c r="AA6408">
        <f t="shared" si="1304"/>
        <v>0.16743455873693508</v>
      </c>
      <c r="AB6408">
        <f>(1/(AA6408*k))*(LN((50-dTar)/(hTar-dTar)))</f>
        <v>26.10061554713953</v>
      </c>
      <c r="AC6408">
        <f t="shared" si="1305"/>
        <v>42.104134699318614</v>
      </c>
      <c r="AD6408" s="19">
        <v>392.50848388700001</v>
      </c>
      <c r="AE6408" s="19">
        <v>36.267089843800001</v>
      </c>
      <c r="AF6408">
        <f t="shared" si="1311"/>
        <v>2.1236846313338344E-3</v>
      </c>
      <c r="AG6408" s="23">
        <f t="shared" si="1306"/>
        <v>32.825721527243488</v>
      </c>
      <c r="AH6408" s="25">
        <f t="shared" si="1312"/>
        <v>34.050901074143603</v>
      </c>
      <c r="AI6408" s="25">
        <f t="shared" si="1307"/>
        <v>0.44864796042955929</v>
      </c>
    </row>
    <row r="6409" spans="6:35" ht="15">
      <c r="F6409" s="5">
        <v>2006</v>
      </c>
      <c r="G6409" s="5">
        <v>9</v>
      </c>
      <c r="H6409" s="5">
        <v>0</v>
      </c>
      <c r="I6409" s="5">
        <v>267</v>
      </c>
      <c r="J6409" s="5">
        <v>20</v>
      </c>
      <c r="K6409" s="5">
        <v>18.870000839199999</v>
      </c>
      <c r="L6409" s="5">
        <v>0.390141874552</v>
      </c>
      <c r="M6409" s="5">
        <v>0.30000001192100001</v>
      </c>
      <c r="N6409" s="8">
        <f t="shared" si="1308"/>
        <v>0.30000001192100001</v>
      </c>
      <c r="O6409" s="5">
        <v>0.93333333730699997</v>
      </c>
      <c r="P6409" s="5">
        <v>96.736587524399994</v>
      </c>
      <c r="Q6409" s="5">
        <v>35.989425659200002</v>
      </c>
      <c r="R6409" s="5">
        <v>2.1063749790199999</v>
      </c>
      <c r="S6409">
        <f t="shared" si="1300"/>
        <v>1.7824200200781064E-2</v>
      </c>
      <c r="T6409">
        <f t="shared" si="1301"/>
        <v>388.01995554162289</v>
      </c>
      <c r="U6409">
        <f t="shared" si="1302"/>
        <v>1165.2822942793171</v>
      </c>
      <c r="V6409" s="9">
        <v>482.81237793000003</v>
      </c>
      <c r="W6409" s="9">
        <v>340.68087768599997</v>
      </c>
      <c r="X6409">
        <f t="shared" si="1309"/>
        <v>5.0282194994434484E-4</v>
      </c>
      <c r="Y6409">
        <f t="shared" si="1310"/>
        <v>44.713190482205071</v>
      </c>
      <c r="Z6409">
        <f t="shared" si="1303"/>
        <v>0.37021264689808481</v>
      </c>
      <c r="AA6409">
        <f t="shared" si="1304"/>
        <v>5.2514762093682089E-2</v>
      </c>
      <c r="AB6409">
        <f>(1/(AA6409*k))*(LN((50-dTar)/(hTar-dTar)))</f>
        <v>83.217458723353047</v>
      </c>
      <c r="AC6409">
        <f t="shared" si="1305"/>
        <v>134.24200992865238</v>
      </c>
      <c r="AD6409" s="19">
        <v>403.05279540999999</v>
      </c>
      <c r="AE6409" s="19">
        <v>115.63156890899999</v>
      </c>
      <c r="AF6409">
        <f t="shared" si="1311"/>
        <v>1.531566252247461E-3</v>
      </c>
      <c r="AG6409" s="23">
        <f t="shared" si="1306"/>
        <v>35.520134729831348</v>
      </c>
      <c r="AH6409" s="25">
        <f t="shared" si="1312"/>
        <v>39.014357918380661</v>
      </c>
      <c r="AI6409" s="25">
        <f t="shared" si="1307"/>
        <v>0.14071551944536922</v>
      </c>
    </row>
    <row r="6410" spans="6:35" ht="15">
      <c r="F6410" s="5">
        <v>2006</v>
      </c>
      <c r="G6410" s="5">
        <v>9</v>
      </c>
      <c r="H6410" s="5">
        <v>0</v>
      </c>
      <c r="I6410" s="5">
        <v>267</v>
      </c>
      <c r="J6410" s="5">
        <v>21</v>
      </c>
      <c r="K6410" s="5">
        <v>17.754999160800001</v>
      </c>
      <c r="L6410" s="5">
        <v>0.34041711687999998</v>
      </c>
      <c r="M6410" s="5">
        <v>0.54900002479599996</v>
      </c>
      <c r="N6410" s="8">
        <f t="shared" si="1308"/>
        <v>0.54900002479599996</v>
      </c>
      <c r="O6410" s="5">
        <v>0</v>
      </c>
      <c r="P6410" s="5">
        <v>96.736587524399994</v>
      </c>
      <c r="Q6410" s="5">
        <v>38.142826080299997</v>
      </c>
      <c r="R6410" s="5">
        <v>2.0048999786400001</v>
      </c>
      <c r="S6410">
        <f t="shared" si="1300"/>
        <v>3.2618286544516921E-2</v>
      </c>
      <c r="T6410">
        <f t="shared" si="1301"/>
        <v>212.03276143990607</v>
      </c>
      <c r="U6410">
        <f t="shared" si="1302"/>
        <v>636.76627756988853</v>
      </c>
      <c r="V6410" s="9">
        <v>465.24905395500002</v>
      </c>
      <c r="W6410" s="9">
        <v>186.16441345199999</v>
      </c>
      <c r="X6410">
        <f t="shared" si="1309"/>
        <v>7.7628918161412423E-4</v>
      </c>
      <c r="Y6410">
        <f t="shared" si="1310"/>
        <v>45.658090134980256</v>
      </c>
      <c r="Z6410">
        <f t="shared" si="1303"/>
        <v>0.67748914750164402</v>
      </c>
      <c r="AA6410">
        <f t="shared" si="1304"/>
        <v>9.6102015153184603E-2</v>
      </c>
      <c r="AB6410">
        <f>(1/(AA6410*k))*(LN((50-dTar)/(hTar-dTar)))</f>
        <v>45.474020913419714</v>
      </c>
      <c r="AC6410">
        <f t="shared" si="1305"/>
        <v>73.356289180240765</v>
      </c>
      <c r="AD6410" s="19">
        <v>398.95370483400001</v>
      </c>
      <c r="AE6410" s="19">
        <v>63.186649322500003</v>
      </c>
      <c r="AF6410">
        <f t="shared" si="1311"/>
        <v>1.8674253376620359E-3</v>
      </c>
      <c r="AG6410" s="23">
        <f t="shared" si="1306"/>
        <v>39.403507393827688</v>
      </c>
      <c r="AH6410" s="25">
        <f t="shared" si="1312"/>
        <v>41.780835307148841</v>
      </c>
      <c r="AI6410" s="25">
        <f t="shared" si="1307"/>
        <v>0.2575094019830671</v>
      </c>
    </row>
    <row r="6411" spans="6:35" ht="15">
      <c r="F6411" s="5">
        <v>2006</v>
      </c>
      <c r="G6411" s="5">
        <v>9</v>
      </c>
      <c r="H6411" s="5">
        <v>0</v>
      </c>
      <c r="I6411" s="5">
        <v>267</v>
      </c>
      <c r="J6411" s="5">
        <v>22</v>
      </c>
      <c r="K6411" s="5">
        <v>16.329999923700001</v>
      </c>
      <c r="L6411" s="5">
        <v>0.18104852735999999</v>
      </c>
      <c r="M6411" s="5">
        <v>0.64349997043600005</v>
      </c>
      <c r="N6411" s="8">
        <f t="shared" si="1308"/>
        <v>0.64349997043600005</v>
      </c>
      <c r="O6411" s="5">
        <v>0</v>
      </c>
      <c r="P6411" s="5">
        <v>96.736587524399994</v>
      </c>
      <c r="Q6411" s="5">
        <v>35.7255859375</v>
      </c>
      <c r="R6411" s="5">
        <v>1.9567250013399999</v>
      </c>
      <c r="S6411">
        <f t="shared" si="1300"/>
        <v>3.8232906154911622E-2</v>
      </c>
      <c r="T6411">
        <f t="shared" si="1301"/>
        <v>180.89509966752988</v>
      </c>
      <c r="U6411">
        <f t="shared" si="1302"/>
        <v>543.2551953938181</v>
      </c>
      <c r="V6411" s="9">
        <v>461.93005371100003</v>
      </c>
      <c r="W6411" s="9">
        <v>158.82559204099999</v>
      </c>
      <c r="X6411">
        <f t="shared" si="1309"/>
        <v>8.5909852782438802E-4</v>
      </c>
      <c r="Y6411">
        <f t="shared" si="1310"/>
        <v>42.29915927803804</v>
      </c>
      <c r="Z6411">
        <f t="shared" si="1303"/>
        <v>0.79410605955804192</v>
      </c>
      <c r="AA6411">
        <f t="shared" si="1304"/>
        <v>0.11264415503969009</v>
      </c>
      <c r="AB6411">
        <f>(1/(AA6411*k))*(LN((50-dTar)/(hTar-dTar)))</f>
        <v>38.796021376855975</v>
      </c>
      <c r="AC6411">
        <f t="shared" si="1305"/>
        <v>62.583692974543922</v>
      </c>
      <c r="AD6411" s="19">
        <v>397.43054199199997</v>
      </c>
      <c r="AE6411" s="19">
        <v>53.907493591300003</v>
      </c>
      <c r="AF6411">
        <f t="shared" si="1311"/>
        <v>1.9458215997330539E-3</v>
      </c>
      <c r="AG6411" s="23">
        <f t="shared" si="1306"/>
        <v>37.148107181512202</v>
      </c>
      <c r="AH6411" s="25">
        <f t="shared" si="1312"/>
        <v>39.105989975430717</v>
      </c>
      <c r="AI6411" s="25">
        <f t="shared" si="1307"/>
        <v>0.30183476334936421</v>
      </c>
    </row>
    <row r="6412" spans="6:35" ht="15">
      <c r="F6412" s="5">
        <v>2006</v>
      </c>
      <c r="G6412" s="5">
        <v>9</v>
      </c>
      <c r="H6412" s="5">
        <v>0</v>
      </c>
      <c r="I6412" s="5">
        <v>267</v>
      </c>
      <c r="J6412" s="5">
        <v>23</v>
      </c>
      <c r="K6412" s="5">
        <v>16.1749992371</v>
      </c>
      <c r="L6412" s="5">
        <v>0.13330218195900001</v>
      </c>
      <c r="M6412" s="5">
        <v>0.69900000095399994</v>
      </c>
      <c r="N6412" s="8">
        <f t="shared" si="1308"/>
        <v>0.69900000095399994</v>
      </c>
      <c r="O6412" s="5">
        <v>0</v>
      </c>
      <c r="P6412" s="5">
        <v>96.736587524399994</v>
      </c>
      <c r="Q6412" s="5">
        <v>33.761821746800003</v>
      </c>
      <c r="R6412" s="5">
        <v>2.02437496185</v>
      </c>
      <c r="S6412">
        <f t="shared" si="1300"/>
        <v>4.1530384874221768E-2</v>
      </c>
      <c r="T6412">
        <f t="shared" si="1301"/>
        <v>166.53217615050224</v>
      </c>
      <c r="U6412">
        <f t="shared" si="1302"/>
        <v>500.12117553363345</v>
      </c>
      <c r="V6412" s="9">
        <v>460.37609863300003</v>
      </c>
      <c r="W6412" s="9">
        <v>146.21498107900001</v>
      </c>
      <c r="X6412">
        <f t="shared" si="1309"/>
        <v>9.0357723541974438E-4</v>
      </c>
      <c r="Y6412">
        <f t="shared" si="1310"/>
        <v>39.741984240469534</v>
      </c>
      <c r="Z6412">
        <f t="shared" si="1303"/>
        <v>0.86259543417314644</v>
      </c>
      <c r="AA6412">
        <f t="shared" si="1304"/>
        <v>0.12235939098312185</v>
      </c>
      <c r="AB6412">
        <f>(1/(AA6412*k))*(LN((50-dTar)/(hTar-dTar)))</f>
        <v>35.715648891228213</v>
      </c>
      <c r="AC6412">
        <f t="shared" si="1305"/>
        <v>57.614598746681551</v>
      </c>
      <c r="AD6412" s="19">
        <v>396.54415893599997</v>
      </c>
      <c r="AE6412" s="19">
        <v>49.627285003700003</v>
      </c>
      <c r="AF6412">
        <f t="shared" si="1311"/>
        <v>1.9849696404203943E-3</v>
      </c>
      <c r="AG6412" s="23">
        <f t="shared" si="1306"/>
        <v>35.196962581667847</v>
      </c>
      <c r="AH6412" s="25">
        <f t="shared" si="1312"/>
        <v>36.924496983767284</v>
      </c>
      <c r="AI6412" s="25">
        <f t="shared" si="1307"/>
        <v>0.327867147726838</v>
      </c>
    </row>
    <row r="6413" spans="6:35" ht="15">
      <c r="F6413" s="5">
        <v>2006</v>
      </c>
      <c r="G6413" s="5">
        <v>9</v>
      </c>
      <c r="H6413" s="5">
        <v>0</v>
      </c>
      <c r="I6413" s="5">
        <v>267</v>
      </c>
      <c r="J6413" s="5">
        <v>24</v>
      </c>
      <c r="K6413" s="5">
        <v>15.399999618500001</v>
      </c>
      <c r="L6413" s="5">
        <v>1.39976358041E-2</v>
      </c>
      <c r="M6413" s="5">
        <v>0.55949997901899995</v>
      </c>
      <c r="N6413" s="8">
        <f t="shared" si="1308"/>
        <v>0.55949997901899995</v>
      </c>
      <c r="O6413" s="5">
        <v>0</v>
      </c>
      <c r="P6413" s="5">
        <v>96.736587524399994</v>
      </c>
      <c r="Q6413" s="5">
        <v>28.235244751</v>
      </c>
      <c r="R6413" s="5">
        <v>1.86755001545</v>
      </c>
      <c r="S6413">
        <f t="shared" si="1300"/>
        <v>3.3242130806960056E-2</v>
      </c>
      <c r="T6413">
        <f t="shared" si="1301"/>
        <v>208.05361153395103</v>
      </c>
      <c r="U6413">
        <f t="shared" si="1302"/>
        <v>624.8162918398499</v>
      </c>
      <c r="V6413" s="9">
        <v>464.82867431599999</v>
      </c>
      <c r="W6413" s="9">
        <v>182.67071533199999</v>
      </c>
      <c r="X6413">
        <f t="shared" si="1309"/>
        <v>7.8596846250499476E-4</v>
      </c>
      <c r="Y6413">
        <f t="shared" si="1310"/>
        <v>33.754979794498304</v>
      </c>
      <c r="Z6413">
        <f t="shared" si="1303"/>
        <v>0.69044653313744586</v>
      </c>
      <c r="AA6413">
        <f t="shared" si="1304"/>
        <v>9.7940023740199597E-2</v>
      </c>
      <c r="AB6413">
        <f>(1/(AA6413*k))*(LN((50-dTar)/(hTar-dTar)))</f>
        <v>44.620624745713272</v>
      </c>
      <c r="AC6413">
        <f t="shared" si="1305"/>
        <v>71.979635547988309</v>
      </c>
      <c r="AD6413" s="19">
        <v>398.78359985399999</v>
      </c>
      <c r="AE6413" s="19">
        <v>62.000843048100002</v>
      </c>
      <c r="AF6413">
        <f t="shared" si="1311"/>
        <v>1.8770034250604687E-3</v>
      </c>
      <c r="AG6413" s="23">
        <f t="shared" si="1306"/>
        <v>29.19447873630746</v>
      </c>
      <c r="AH6413" s="25">
        <f t="shared" si="1312"/>
        <v>30.927896761627224</v>
      </c>
      <c r="AI6413" s="25">
        <f t="shared" si="1307"/>
        <v>0.26243442349616997</v>
      </c>
    </row>
    <row r="6414" spans="6:35" ht="15">
      <c r="F6414" s="5">
        <v>2006</v>
      </c>
      <c r="G6414" s="5">
        <v>9</v>
      </c>
      <c r="H6414" s="5">
        <v>0</v>
      </c>
      <c r="I6414" s="5">
        <v>268</v>
      </c>
      <c r="J6414" s="5">
        <v>1</v>
      </c>
      <c r="K6414" s="5">
        <v>15.300000190700001</v>
      </c>
      <c r="L6414" s="5">
        <v>8.6925346404300007E-3</v>
      </c>
      <c r="M6414" s="5">
        <v>0.73900002241100005</v>
      </c>
      <c r="N6414" s="8">
        <f t="shared" si="1308"/>
        <v>0.73900002241100005</v>
      </c>
      <c r="O6414" s="5">
        <v>0</v>
      </c>
      <c r="P6414" s="5">
        <v>96.736587524399994</v>
      </c>
      <c r="Q6414" s="5">
        <v>29.1780853271</v>
      </c>
      <c r="R6414" s="5">
        <v>1.4319250583600001</v>
      </c>
      <c r="S6414">
        <f t="shared" si="1300"/>
        <v>4.3906946081402172E-2</v>
      </c>
      <c r="T6414">
        <f t="shared" si="1301"/>
        <v>157.51825136391236</v>
      </c>
      <c r="U6414">
        <f t="shared" si="1302"/>
        <v>473.05100348251602</v>
      </c>
      <c r="V6414" s="9">
        <v>460.29449462899998</v>
      </c>
      <c r="W6414" s="9">
        <v>138.30076599099999</v>
      </c>
      <c r="X6414">
        <f t="shared" si="1309"/>
        <v>9.3314373734833256E-4</v>
      </c>
      <c r="Y6414">
        <f t="shared" si="1310"/>
        <v>34.205916128502295</v>
      </c>
      <c r="Z6414">
        <f t="shared" si="1303"/>
        <v>0.91195714494359714</v>
      </c>
      <c r="AA6414">
        <f t="shared" si="1304"/>
        <v>0.12936136274007529</v>
      </c>
      <c r="AB6414">
        <f>(1/(AA6414*k))*(LN((50-dTar)/(hTar-dTar)))</f>
        <v>33.782459880842403</v>
      </c>
      <c r="AC6414">
        <f t="shared" si="1305"/>
        <v>54.496080321492649</v>
      </c>
      <c r="AD6414" s="19">
        <v>395.90899658199999</v>
      </c>
      <c r="AE6414" s="19">
        <v>46.941097259499998</v>
      </c>
      <c r="AF6414">
        <f t="shared" si="1311"/>
        <v>2.0106719463217895E-3</v>
      </c>
      <c r="AG6414" s="23">
        <f t="shared" si="1306"/>
        <v>30.457845972043838</v>
      </c>
      <c r="AH6414" s="25">
        <f t="shared" si="1312"/>
        <v>31.882464075727718</v>
      </c>
      <c r="AI6414" s="25">
        <f t="shared" si="1307"/>
        <v>0.34662922630512111</v>
      </c>
    </row>
    <row r="6415" spans="6:35" ht="15">
      <c r="F6415" s="5">
        <v>2006</v>
      </c>
      <c r="G6415" s="5">
        <v>9</v>
      </c>
      <c r="H6415" s="5">
        <v>0</v>
      </c>
      <c r="I6415" s="5">
        <v>268</v>
      </c>
      <c r="J6415" s="5">
        <v>2</v>
      </c>
      <c r="K6415" s="5">
        <v>15.420000076299999</v>
      </c>
      <c r="L6415" s="5">
        <v>8.7597584351899998E-3</v>
      </c>
      <c r="M6415" s="5">
        <v>0.50800001621199997</v>
      </c>
      <c r="N6415" s="8">
        <f t="shared" si="1308"/>
        <v>0.50800001621199997</v>
      </c>
      <c r="O6415" s="5">
        <v>1.4583333730700001</v>
      </c>
      <c r="P6415" s="5">
        <v>96.736587524399994</v>
      </c>
      <c r="Q6415" s="5">
        <v>17.737905502299999</v>
      </c>
      <c r="R6415" s="5">
        <v>1.85730004311</v>
      </c>
      <c r="S6415">
        <f t="shared" si="1300"/>
        <v>3.0182312103864569E-2</v>
      </c>
      <c r="T6415">
        <f t="shared" si="1301"/>
        <v>229.14564482906215</v>
      </c>
      <c r="U6415">
        <f t="shared" si="1302"/>
        <v>688.15884058798076</v>
      </c>
      <c r="V6415" s="9">
        <v>467.95410156299999</v>
      </c>
      <c r="W6415" s="9">
        <v>201.18949890100001</v>
      </c>
      <c r="X6415">
        <f t="shared" si="1309"/>
        <v>7.3675547155499662E-4</v>
      </c>
      <c r="Y6415">
        <f t="shared" si="1310"/>
        <v>21.340741391645974</v>
      </c>
      <c r="Z6415">
        <f t="shared" si="1303"/>
        <v>0.62689341050972724</v>
      </c>
      <c r="AA6415">
        <f t="shared" si="1304"/>
        <v>8.8924996449616475E-2</v>
      </c>
      <c r="AB6415">
        <f>(1/(AA6415*k))*(LN((50-dTar)/(hTar-dTar)))</f>
        <v>49.144168921881842</v>
      </c>
      <c r="AC6415">
        <f t="shared" si="1305"/>
        <v>79.276778137125177</v>
      </c>
      <c r="AD6415" s="19">
        <v>399.62002563499999</v>
      </c>
      <c r="AE6415" s="19">
        <v>68.286361694299998</v>
      </c>
      <c r="AF6415">
        <f t="shared" si="1311"/>
        <v>1.8275416041858461E-3</v>
      </c>
      <c r="AG6415" s="23">
        <f t="shared" si="1306"/>
        <v>18.248860414011819</v>
      </c>
      <c r="AH6415" s="25">
        <f t="shared" si="1312"/>
        <v>19.424065101038131</v>
      </c>
      <c r="AI6415" s="25">
        <f t="shared" si="1307"/>
        <v>0.23827827773004073</v>
      </c>
    </row>
    <row r="6416" spans="6:35" ht="15">
      <c r="F6416" s="5">
        <v>2006</v>
      </c>
      <c r="G6416" s="5">
        <v>9</v>
      </c>
      <c r="H6416" s="5">
        <v>0</v>
      </c>
      <c r="I6416" s="5">
        <v>268</v>
      </c>
      <c r="J6416" s="5">
        <v>3</v>
      </c>
      <c r="K6416" s="5">
        <v>15.475000381499999</v>
      </c>
      <c r="L6416" s="5">
        <v>8.7907211855099993E-3</v>
      </c>
      <c r="M6416" s="5">
        <v>0.32550001144399998</v>
      </c>
      <c r="N6416" s="8">
        <f t="shared" si="1308"/>
        <v>0.32550001144399998</v>
      </c>
      <c r="O6416" s="5">
        <v>0</v>
      </c>
      <c r="P6416" s="5">
        <v>96.736587524399994</v>
      </c>
      <c r="Q6416" s="5">
        <v>14.9486703873</v>
      </c>
      <c r="R6416" s="5">
        <v>1.76915001869</v>
      </c>
      <c r="S6416">
        <f t="shared" si="1300"/>
        <v>1.9339257129303664E-2</v>
      </c>
      <c r="T6416">
        <f t="shared" si="1301"/>
        <v>357.62208047755968</v>
      </c>
      <c r="U6416">
        <f t="shared" si="1302"/>
        <v>1073.9929028705087</v>
      </c>
      <c r="V6416" s="9">
        <v>480.84307861299999</v>
      </c>
      <c r="W6416" s="9">
        <v>313.99160766599999</v>
      </c>
      <c r="X6416">
        <f t="shared" si="1309"/>
        <v>5.3509484010512366E-4</v>
      </c>
      <c r="Y6416">
        <f t="shared" si="1310"/>
        <v>18.48622671144123</v>
      </c>
      <c r="Z6416">
        <f t="shared" si="1303"/>
        <v>0.40168072004534755</v>
      </c>
      <c r="AA6416">
        <f t="shared" si="1304"/>
        <v>5.6978516610771864E-2</v>
      </c>
      <c r="AB6416">
        <f>(1/(AA6416*k))*(LN((50-dTar)/(hTar-dTar)))</f>
        <v>76.698118990193464</v>
      </c>
      <c r="AC6416">
        <f t="shared" si="1305"/>
        <v>123.72535533942167</v>
      </c>
      <c r="AD6416" s="19">
        <v>402.62716674799998</v>
      </c>
      <c r="AE6416" s="19">
        <v>106.572883606</v>
      </c>
      <c r="AF6416">
        <f t="shared" si="1311"/>
        <v>1.5799650180014784E-3</v>
      </c>
      <c r="AG6416" s="23">
        <f t="shared" si="1306"/>
        <v>14.87250707215397</v>
      </c>
      <c r="AH6416" s="25">
        <f t="shared" si="1312"/>
        <v>16.246059381706011</v>
      </c>
      <c r="AI6416" s="25">
        <f t="shared" si="1307"/>
        <v>0.15267633789920487</v>
      </c>
    </row>
    <row r="6417" spans="6:35" ht="15">
      <c r="F6417" s="5">
        <v>2006</v>
      </c>
      <c r="G6417" s="5">
        <v>9</v>
      </c>
      <c r="H6417" s="5">
        <v>0</v>
      </c>
      <c r="I6417" s="5">
        <v>268</v>
      </c>
      <c r="J6417" s="5">
        <v>4</v>
      </c>
      <c r="K6417" s="5">
        <v>15.4449996948</v>
      </c>
      <c r="L6417" s="5">
        <v>7.0190560072699998E-3</v>
      </c>
      <c r="M6417" s="5">
        <v>2.3499999195299999E-2</v>
      </c>
      <c r="N6417" s="8">
        <f t="shared" si="1308"/>
        <v>2.3499999195299999E-2</v>
      </c>
      <c r="O6417" s="5">
        <v>1.4583333730700001</v>
      </c>
      <c r="P6417" s="5">
        <v>96.736587524399994</v>
      </c>
      <c r="Q6417" s="5">
        <v>12.6754751205</v>
      </c>
      <c r="R6417" s="5">
        <v>1.4093749523200001</v>
      </c>
      <c r="S6417">
        <f t="shared" si="1300"/>
        <v>1.3962289124359207E-3</v>
      </c>
      <c r="T6417">
        <f t="shared" si="1301"/>
        <v>4953.4466074089896</v>
      </c>
      <c r="U6417">
        <f t="shared" si="1302"/>
        <v>14875.945282799939</v>
      </c>
      <c r="V6417" s="9">
        <v>663.73663330099998</v>
      </c>
      <c r="W6417" s="9">
        <v>4349.1181640599998</v>
      </c>
      <c r="X6417">
        <f t="shared" si="1309"/>
        <v>5.0279554119380945E-5</v>
      </c>
      <c r="Y6417">
        <f t="shared" si="1310"/>
        <v>16.879412399084458</v>
      </c>
      <c r="Z6417">
        <f t="shared" si="1303"/>
        <v>2.8999988528286707E-2</v>
      </c>
      <c r="AA6417">
        <f t="shared" si="1304"/>
        <v>4.1136560596800199E-3</v>
      </c>
      <c r="AB6417">
        <f>(1/(AA6417*k))*(LN((50-dTar)/(hTar-dTar)))</f>
        <v>1062.3506154857357</v>
      </c>
      <c r="AC6417">
        <f t="shared" si="1305"/>
        <v>1713.7279131034713</v>
      </c>
      <c r="AD6417" s="19">
        <v>407.755950928</v>
      </c>
      <c r="AE6417" s="19">
        <v>1476.14782715</v>
      </c>
      <c r="AF6417">
        <f t="shared" si="1311"/>
        <v>2.7796063795279655E-4</v>
      </c>
      <c r="AG6417" s="23">
        <f t="shared" si="1306"/>
        <v>8.8389228025531725</v>
      </c>
      <c r="AH6417" s="25">
        <f t="shared" si="1312"/>
        <v>11.895062779539034</v>
      </c>
      <c r="AI6417" s="25">
        <f t="shared" si="1307"/>
        <v>1.1022714874435378E-2</v>
      </c>
    </row>
    <row r="6418" spans="6:35" ht="15">
      <c r="F6418" s="5">
        <v>2006</v>
      </c>
      <c r="G6418" s="5">
        <v>9</v>
      </c>
      <c r="H6418" s="5">
        <v>0</v>
      </c>
      <c r="I6418" s="5">
        <v>268</v>
      </c>
      <c r="J6418" s="5">
        <v>5</v>
      </c>
      <c r="K6418" s="5">
        <v>15.390000343300001</v>
      </c>
      <c r="L6418" s="5">
        <v>6.12003682181E-3</v>
      </c>
      <c r="M6418" s="5">
        <v>3.2000001519899998E-2</v>
      </c>
      <c r="N6418" s="8">
        <f t="shared" si="1308"/>
        <v>3.2000001519899998E-2</v>
      </c>
      <c r="O6418" s="5">
        <v>0</v>
      </c>
      <c r="P6418" s="5">
        <v>96.736587524399994</v>
      </c>
      <c r="Q6418" s="5">
        <v>10.457424163800001</v>
      </c>
      <c r="R6418" s="5">
        <v>1.67690002918</v>
      </c>
      <c r="S6418">
        <f t="shared" si="1300"/>
        <v>1.9012480361707267E-3</v>
      </c>
      <c r="T6418">
        <f t="shared" si="1301"/>
        <v>3637.6870549735067</v>
      </c>
      <c r="U6418">
        <f t="shared" si="1302"/>
        <v>10924.52142409204</v>
      </c>
      <c r="V6418" s="9">
        <v>637.73834228500004</v>
      </c>
      <c r="W6418" s="9">
        <v>3193.8833007799999</v>
      </c>
      <c r="X6418">
        <f t="shared" si="1309"/>
        <v>6.7768386051075526E-5</v>
      </c>
      <c r="Y6418">
        <f t="shared" si="1310"/>
        <v>13.878837754620299</v>
      </c>
      <c r="Z6418">
        <f t="shared" si="1303"/>
        <v>3.9489349308907934E-2</v>
      </c>
      <c r="AA6418">
        <f t="shared" si="1304"/>
        <v>5.6015746667954719E-3</v>
      </c>
      <c r="AB6418">
        <f>(1/(AA6418*k))*(LN((50-dTar)/(hTar-dTar)))</f>
        <v>780.1636694772028</v>
      </c>
      <c r="AC6418">
        <f t="shared" si="1305"/>
        <v>1258.5188333147487</v>
      </c>
      <c r="AD6418" s="19">
        <v>407.60891723600002</v>
      </c>
      <c r="AE6418" s="19">
        <v>1084.0460205100001</v>
      </c>
      <c r="AF6418">
        <f t="shared" si="1311"/>
        <v>3.6361338709673519E-4</v>
      </c>
      <c r="AG6418" s="23">
        <f t="shared" si="1306"/>
        <v>7.5276831903134607</v>
      </c>
      <c r="AH6418" s="25">
        <f t="shared" si="1312"/>
        <v>9.9417174516559452</v>
      </c>
      <c r="AI6418" s="25">
        <f t="shared" si="1307"/>
        <v>1.5009655523984094E-2</v>
      </c>
    </row>
    <row r="6419" spans="6:35" ht="15">
      <c r="F6419" s="5">
        <v>2006</v>
      </c>
      <c r="G6419" s="5">
        <v>9</v>
      </c>
      <c r="H6419" s="5">
        <v>0</v>
      </c>
      <c r="I6419" s="5">
        <v>268</v>
      </c>
      <c r="J6419" s="5">
        <v>6</v>
      </c>
      <c r="K6419" s="5">
        <v>15.074999809299999</v>
      </c>
      <c r="L6419" s="5">
        <v>5.9973970055600002E-3</v>
      </c>
      <c r="M6419" s="5">
        <v>1.6499999910599999E-2</v>
      </c>
      <c r="N6419" s="8">
        <f t="shared" si="1308"/>
        <v>1.6499999910599999E-2</v>
      </c>
      <c r="O6419" s="5">
        <v>1.4583333730700001</v>
      </c>
      <c r="P6419" s="5">
        <v>96.736587524399994</v>
      </c>
      <c r="Q6419" s="5">
        <v>11.038114547699999</v>
      </c>
      <c r="R6419" s="5">
        <v>1.7968250513099999</v>
      </c>
      <c r="S6419">
        <f t="shared" si="1300"/>
        <v>9.8033096677626187E-4</v>
      </c>
      <c r="T6419">
        <f t="shared" si="1301"/>
        <v>7054.9086011382788</v>
      </c>
      <c r="U6419">
        <f t="shared" si="1302"/>
        <v>21186.951761772052</v>
      </c>
      <c r="V6419" s="9">
        <v>690.97326660199997</v>
      </c>
      <c r="W6419" s="9">
        <v>6194.1982421900002</v>
      </c>
      <c r="X6419">
        <f t="shared" si="1309"/>
        <v>3.562252809884826E-5</v>
      </c>
      <c r="Y6419">
        <f t="shared" si="1310"/>
        <v>14.743310049947107</v>
      </c>
      <c r="Z6419">
        <f t="shared" si="1303"/>
        <v>2.0361694659965419E-2</v>
      </c>
      <c r="AA6419">
        <f t="shared" si="1304"/>
        <v>2.8883117847312329E-3</v>
      </c>
      <c r="AB6419">
        <f>(1/(AA6419*k))*(LN((50-dTar)/(hTar-dTar)))</f>
        <v>1513.0447723822697</v>
      </c>
      <c r="AC6419">
        <f t="shared" si="1305"/>
        <v>2440.7639270969103</v>
      </c>
      <c r="AD6419" s="19">
        <v>407.87713623000002</v>
      </c>
      <c r="AE6419" s="19">
        <v>2102.3920898400002</v>
      </c>
      <c r="AF6419">
        <f t="shared" si="1311"/>
        <v>2.0197804560455297E-4</v>
      </c>
      <c r="AG6419" s="23">
        <f t="shared" si="1306"/>
        <v>7.4751423316803436</v>
      </c>
      <c r="AH6419" s="25">
        <f t="shared" si="1312"/>
        <v>10.237727576839516</v>
      </c>
      <c r="AI6419" s="25">
        <f t="shared" si="1307"/>
        <v>7.7393532200259827E-3</v>
      </c>
    </row>
    <row r="6420" spans="6:35" ht="15">
      <c r="F6420" s="5">
        <v>2006</v>
      </c>
      <c r="G6420" s="5">
        <v>9</v>
      </c>
      <c r="H6420" s="5">
        <v>0</v>
      </c>
      <c r="I6420" s="5">
        <v>268</v>
      </c>
      <c r="J6420" s="5">
        <v>7</v>
      </c>
      <c r="K6420" s="5">
        <v>14.8199996948</v>
      </c>
      <c r="L6420" s="5">
        <v>5.05688600242E-3</v>
      </c>
      <c r="M6420" s="5">
        <v>1.3500000350200001E-2</v>
      </c>
      <c r="N6420" s="8">
        <f t="shared" si="1308"/>
        <v>1.3500000350200001E-2</v>
      </c>
      <c r="O6420" s="5">
        <v>0</v>
      </c>
      <c r="P6420" s="5">
        <v>96.736587524399994</v>
      </c>
      <c r="Q6420" s="5">
        <v>12.531914711000001</v>
      </c>
      <c r="R6420" s="5">
        <v>1.6512750387199999</v>
      </c>
      <c r="S6420">
        <f t="shared" si="1300"/>
        <v>8.0208899796958767E-4</v>
      </c>
      <c r="T6420">
        <f t="shared" si="1301"/>
        <v>8622.6657976603856</v>
      </c>
      <c r="U6420">
        <f t="shared" si="1302"/>
        <v>25895.162452343669</v>
      </c>
      <c r="V6420" s="9">
        <v>706.69256591800001</v>
      </c>
      <c r="W6420" s="9">
        <v>7570.6865234400002</v>
      </c>
      <c r="X6420">
        <f t="shared" si="1309"/>
        <v>2.9263260936552616E-5</v>
      </c>
      <c r="Y6420">
        <f t="shared" si="1310"/>
        <v>16.76123126190096</v>
      </c>
      <c r="Z6420">
        <f t="shared" si="1303"/>
        <v>1.665956888057964E-2</v>
      </c>
      <c r="AA6420">
        <f t="shared" si="1304"/>
        <v>2.3631642616136553E-3</v>
      </c>
      <c r="AB6420">
        <f>(1/(AA6420*k))*(LN((50-dTar)/(hTar-dTar)))</f>
        <v>1849.2768860314432</v>
      </c>
      <c r="AC6420">
        <f t="shared" si="1305"/>
        <v>2983.155817347671</v>
      </c>
      <c r="AD6420" s="19">
        <v>412.07901000999999</v>
      </c>
      <c r="AE6420" s="19">
        <v>2569.5905761700001</v>
      </c>
      <c r="AF6420">
        <f t="shared" si="1311"/>
        <v>1.6764950058866562E-4</v>
      </c>
      <c r="AG6420" s="23">
        <f t="shared" si="1306"/>
        <v>8.3785274672051315</v>
      </c>
      <c r="AH6420" s="25">
        <f t="shared" si="1312"/>
        <v>11.564740927795023</v>
      </c>
      <c r="AI6420" s="25">
        <f t="shared" si="1307"/>
        <v>6.3321982876830768E-3</v>
      </c>
    </row>
    <row r="6421" spans="6:35" ht="15">
      <c r="F6421" s="5">
        <v>2006</v>
      </c>
      <c r="G6421" s="5">
        <v>9</v>
      </c>
      <c r="H6421" s="5">
        <v>0</v>
      </c>
      <c r="I6421" s="5">
        <v>268</v>
      </c>
      <c r="J6421" s="5">
        <v>8</v>
      </c>
      <c r="K6421" s="5">
        <v>15.0649995804</v>
      </c>
      <c r="L6421" s="5">
        <v>5.1373192109199998E-3</v>
      </c>
      <c r="M6421" s="5">
        <v>0.13150000572199999</v>
      </c>
      <c r="N6421" s="8">
        <f t="shared" si="1308"/>
        <v>0.13150000572199999</v>
      </c>
      <c r="O6421" s="5">
        <v>1.4583333730700001</v>
      </c>
      <c r="P6421" s="5">
        <v>96.736587524399994</v>
      </c>
      <c r="Q6421" s="5">
        <v>14.092160224900001</v>
      </c>
      <c r="R6421" s="5">
        <v>1.82347500324</v>
      </c>
      <c r="S6421">
        <f t="shared" si="1300"/>
        <v>7.8129411175157076E-3</v>
      </c>
      <c r="T6421">
        <f t="shared" si="1301"/>
        <v>885.2166252689218</v>
      </c>
      <c r="U6421">
        <f t="shared" si="1302"/>
        <v>2658.438684133378</v>
      </c>
      <c r="V6421" s="9">
        <v>524.18457031299999</v>
      </c>
      <c r="W6421" s="9">
        <v>777.21868896499996</v>
      </c>
      <c r="X6421">
        <f t="shared" si="1309"/>
        <v>2.5253533203865869E-4</v>
      </c>
      <c r="Y6421">
        <f t="shared" si="1310"/>
        <v>18.14943980411438</v>
      </c>
      <c r="Z6421">
        <f t="shared" si="1303"/>
        <v>0.1622765441698541</v>
      </c>
      <c r="AA6421">
        <f t="shared" si="1304"/>
        <v>2.3018970804665039E-2</v>
      </c>
      <c r="AB6421">
        <f>(1/(AA6421*k))*(LN((50-dTar)/(hTar-dTar)))</f>
        <v>189.84971500168197</v>
      </c>
      <c r="AC6421">
        <f t="shared" si="1305"/>
        <v>306.25553480228558</v>
      </c>
      <c r="AD6421" s="19">
        <v>409.54623413100001</v>
      </c>
      <c r="AE6421" s="19">
        <v>263.79824829099999</v>
      </c>
      <c r="AF6421">
        <f t="shared" si="1311"/>
        <v>1.0208248085106389E-3</v>
      </c>
      <c r="AG6421" s="23">
        <f t="shared" si="1306"/>
        <v>12.475321494765355</v>
      </c>
      <c r="AH6421" s="25">
        <f t="shared" si="1312"/>
        <v>14.632018495757675</v>
      </c>
      <c r="AI6421" s="25">
        <f t="shared" si="1307"/>
        <v>6.1680302923164537E-2</v>
      </c>
    </row>
    <row r="6422" spans="6:35" ht="15">
      <c r="F6422" s="5">
        <v>2006</v>
      </c>
      <c r="G6422" s="5">
        <v>9</v>
      </c>
      <c r="H6422" s="5">
        <v>0</v>
      </c>
      <c r="I6422" s="5">
        <v>268</v>
      </c>
      <c r="J6422" s="5">
        <v>9</v>
      </c>
      <c r="K6422" s="5">
        <v>15.3149995804</v>
      </c>
      <c r="L6422" s="5">
        <v>5.2205477841199997E-3</v>
      </c>
      <c r="M6422" s="5">
        <v>8.4499999880799995E-2</v>
      </c>
      <c r="N6422" s="8">
        <f t="shared" si="1308"/>
        <v>8.4499999880799995E-2</v>
      </c>
      <c r="O6422" s="5">
        <v>0</v>
      </c>
      <c r="P6422" s="5">
        <v>96.736587524399994</v>
      </c>
      <c r="Q6422" s="5">
        <v>28.5631046295</v>
      </c>
      <c r="R6422" s="5">
        <v>1.7332750558900001</v>
      </c>
      <c r="S6422">
        <f t="shared" si="1300"/>
        <v>5.0204828499739304E-3</v>
      </c>
      <c r="T6422">
        <f t="shared" si="1301"/>
        <v>1377.5856976601299</v>
      </c>
      <c r="U6422">
        <f t="shared" si="1302"/>
        <v>4137.0970729972469</v>
      </c>
      <c r="V6422" s="9">
        <v>554.97186279300001</v>
      </c>
      <c r="W6422" s="9">
        <v>1209.51794434</v>
      </c>
      <c r="X6422">
        <f t="shared" si="1309"/>
        <v>1.6944595077755261E-4</v>
      </c>
      <c r="Y6422">
        <f t="shared" si="1310"/>
        <v>37.260742590081804</v>
      </c>
      <c r="Z6422">
        <f t="shared" si="1303"/>
        <v>0.10427655791892657</v>
      </c>
      <c r="AA6422">
        <f t="shared" si="1304"/>
        <v>1.4791657381083428E-2</v>
      </c>
      <c r="AB6422">
        <f>(1/(AA6422*k))*(LN((50-dTar)/(hTar-dTar)))</f>
        <v>295.44661117465665</v>
      </c>
      <c r="AC6422">
        <f t="shared" si="1305"/>
        <v>476.59887142846526</v>
      </c>
      <c r="AD6422" s="19">
        <v>410.58670043900003</v>
      </c>
      <c r="AE6422" s="19">
        <v>410.52630615200002</v>
      </c>
      <c r="AF6422">
        <f t="shared" si="1311"/>
        <v>7.705870747874901E-4</v>
      </c>
      <c r="AG6422" s="23">
        <f t="shared" si="1306"/>
        <v>23.576327607210573</v>
      </c>
      <c r="AH6422" s="25">
        <f t="shared" si="1312"/>
        <v>28.777688443354066</v>
      </c>
      <c r="AI6422" s="25">
        <f t="shared" si="1307"/>
        <v>3.9634869679577085E-2</v>
      </c>
    </row>
    <row r="6423" spans="6:35" ht="15">
      <c r="F6423" s="5">
        <v>2006</v>
      </c>
      <c r="G6423" s="5">
        <v>9</v>
      </c>
      <c r="H6423" s="5">
        <v>0</v>
      </c>
      <c r="I6423" s="5">
        <v>268</v>
      </c>
      <c r="J6423" s="5">
        <v>10</v>
      </c>
      <c r="K6423" s="5">
        <v>14.350000381499999</v>
      </c>
      <c r="L6423" s="5">
        <v>9.8113445565099992E-3</v>
      </c>
      <c r="M6423" s="5">
        <v>0.86250001192100001</v>
      </c>
      <c r="N6423" s="8">
        <f t="shared" si="1308"/>
        <v>0.86250001192100001</v>
      </c>
      <c r="O6423" s="5">
        <v>1.4583333730700001</v>
      </c>
      <c r="P6423" s="5">
        <v>96.736587524399994</v>
      </c>
      <c r="Q6423" s="5">
        <v>32.951385498</v>
      </c>
      <c r="R6423" s="5">
        <v>23.546300888099999</v>
      </c>
      <c r="S6423">
        <f t="shared" si="1300"/>
        <v>5.1244574249231296E-2</v>
      </c>
      <c r="T6423">
        <f t="shared" si="1301"/>
        <v>134.96346629469366</v>
      </c>
      <c r="U6423">
        <f t="shared" si="1302"/>
        <v>405.31559112273413</v>
      </c>
      <c r="V6423" s="9">
        <v>404.70703125</v>
      </c>
      <c r="W6423" s="9">
        <v>118.49769592299999</v>
      </c>
      <c r="X6423">
        <f t="shared" si="1309"/>
        <v>1.0769823560086054E-3</v>
      </c>
      <c r="Y6423">
        <f t="shared" si="1310"/>
        <v>38.555562684308192</v>
      </c>
      <c r="Z6423">
        <f t="shared" si="1303"/>
        <v>1.0643613322488388</v>
      </c>
      <c r="AA6423">
        <f t="shared" si="1304"/>
        <v>0.15097993710665816</v>
      </c>
      <c r="AB6423">
        <f>(1/(AA6423*k))*(LN((50-dTar)/(hTar-dTar)))</f>
        <v>28.945203784330982</v>
      </c>
      <c r="AC6423">
        <f t="shared" si="1305"/>
        <v>46.692874228717642</v>
      </c>
      <c r="AD6423" s="19">
        <v>351.861328125</v>
      </c>
      <c r="AE6423" s="19">
        <v>40.219676971399998</v>
      </c>
      <c r="AF6423">
        <f t="shared" si="1311"/>
        <v>2.2790782385180034E-3</v>
      </c>
      <c r="AG6423" s="23">
        <f t="shared" si="1306"/>
        <v>34.452606414429837</v>
      </c>
      <c r="AH6423" s="25">
        <f t="shared" si="1312"/>
        <v>36.012114517718658</v>
      </c>
      <c r="AI6423" s="25">
        <f t="shared" si="1307"/>
        <v>0.40455710792125121</v>
      </c>
    </row>
    <row r="6424" spans="6:35" ht="15">
      <c r="F6424" s="5">
        <v>2006</v>
      </c>
      <c r="G6424" s="5">
        <v>9</v>
      </c>
      <c r="H6424" s="5">
        <v>0</v>
      </c>
      <c r="I6424" s="5">
        <v>268</v>
      </c>
      <c r="J6424" s="5">
        <v>11</v>
      </c>
      <c r="K6424" s="5">
        <v>12.725000381499999</v>
      </c>
      <c r="L6424" s="5">
        <v>1.9122889265400001E-2</v>
      </c>
      <c r="M6424" s="5">
        <v>1.3704999685299999</v>
      </c>
      <c r="N6424" s="8">
        <f t="shared" si="1308"/>
        <v>1.3704999685299999</v>
      </c>
      <c r="O6424" s="5">
        <v>0</v>
      </c>
      <c r="P6424" s="5">
        <v>96.736587524399994</v>
      </c>
      <c r="Q6424" s="5">
        <v>30.101524352999999</v>
      </c>
      <c r="R6424" s="5">
        <v>70.192001342799998</v>
      </c>
      <c r="S6424">
        <f t="shared" si="1300"/>
        <v>8.1426882811843321E-2</v>
      </c>
      <c r="T6424">
        <f t="shared" si="1301"/>
        <v>84.936879942383342</v>
      </c>
      <c r="U6424">
        <f t="shared" si="1302"/>
        <v>255.07822707219057</v>
      </c>
      <c r="V6424" s="9">
        <v>404.35931396500001</v>
      </c>
      <c r="W6424" s="9">
        <v>74.574440002399996</v>
      </c>
      <c r="X6424">
        <f t="shared" si="1309"/>
        <v>1.3623755821855757E-3</v>
      </c>
      <c r="Y6424">
        <f t="shared" si="1310"/>
        <v>34.040559382585251</v>
      </c>
      <c r="Z6424">
        <f t="shared" si="1303"/>
        <v>1.6912546692059542</v>
      </c>
      <c r="AA6424">
        <f t="shared" si="1304"/>
        <v>0.23990492312281714</v>
      </c>
      <c r="AB6424">
        <f>(1/(AA6424*k))*(LN((50-dTar)/(hTar-dTar)))</f>
        <v>18.216154091429125</v>
      </c>
      <c r="AC6424">
        <f t="shared" si="1305"/>
        <v>29.385337835571914</v>
      </c>
      <c r="AD6424" s="19">
        <v>285.07833862299998</v>
      </c>
      <c r="AE6424" s="19">
        <v>25.3115463257</v>
      </c>
      <c r="AF6424">
        <f t="shared" si="1311"/>
        <v>2.9431221965084669E-3</v>
      </c>
      <c r="AG6424" s="23">
        <f t="shared" si="1306"/>
        <v>31.096573857766053</v>
      </c>
      <c r="AH6424" s="25">
        <f t="shared" si="1312"/>
        <v>32.215564405051772</v>
      </c>
      <c r="AI6424" s="25">
        <f t="shared" si="1307"/>
        <v>0.64283535769440259</v>
      </c>
    </row>
    <row r="6425" spans="6:35" ht="15">
      <c r="F6425" s="5">
        <v>2006</v>
      </c>
      <c r="G6425" s="5">
        <v>9</v>
      </c>
      <c r="H6425" s="5">
        <v>0</v>
      </c>
      <c r="I6425" s="5">
        <v>268</v>
      </c>
      <c r="J6425" s="5">
        <v>12</v>
      </c>
      <c r="K6425" s="5">
        <v>13.0900001526</v>
      </c>
      <c r="L6425" s="5">
        <v>5.2729673683600001E-2</v>
      </c>
      <c r="M6425" s="5">
        <v>1.0585000515</v>
      </c>
      <c r="N6425" s="8">
        <f t="shared" si="1308"/>
        <v>1.0585000515</v>
      </c>
      <c r="O6425" s="5">
        <v>1.4583333730700001</v>
      </c>
      <c r="P6425" s="5">
        <v>96.736587524399994</v>
      </c>
      <c r="Q6425" s="5">
        <v>28.430215835599999</v>
      </c>
      <c r="R6425" s="5">
        <v>202.642501831</v>
      </c>
      <c r="S6425">
        <f t="shared" si="1300"/>
        <v>6.2889720269215701E-2</v>
      </c>
      <c r="T6425">
        <f t="shared" si="1301"/>
        <v>109.97258915870043</v>
      </c>
      <c r="U6425">
        <f t="shared" si="1302"/>
        <v>330.26422783799489</v>
      </c>
      <c r="V6425" s="9">
        <v>309.69064331099997</v>
      </c>
      <c r="W6425" s="9">
        <v>96.555755615199999</v>
      </c>
      <c r="X6425">
        <f t="shared" si="1309"/>
        <v>1.3577536611975665E-3</v>
      </c>
      <c r="Y6425">
        <f t="shared" si="1310"/>
        <v>33.420406786704355</v>
      </c>
      <c r="Z6425">
        <f t="shared" si="1303"/>
        <v>1.3062336341198766</v>
      </c>
      <c r="AA6425">
        <f t="shared" si="1304"/>
        <v>0.18528958723945191</v>
      </c>
      <c r="AB6425">
        <f>(1/(AA6425*k))*(LN((50-dTar)/(hTar-dTar)))</f>
        <v>23.585486437778641</v>
      </c>
      <c r="AC6425">
        <f t="shared" si="1305"/>
        <v>38.046861237110406</v>
      </c>
      <c r="AD6425" s="19">
        <v>193.014404297</v>
      </c>
      <c r="AE6425" s="19">
        <v>32.772289276099997</v>
      </c>
      <c r="AF6425">
        <f t="shared" si="1311"/>
        <v>3.7902684543645467E-3</v>
      </c>
      <c r="AG6425" s="23">
        <f t="shared" si="1306"/>
        <v>28.600922849506858</v>
      </c>
      <c r="AH6425" s="25">
        <f t="shared" si="1312"/>
        <v>30.432778652823199</v>
      </c>
      <c r="AI6425" s="25">
        <f t="shared" si="1307"/>
        <v>0.49649126220366746</v>
      </c>
    </row>
    <row r="6426" spans="6:35" ht="15">
      <c r="F6426" s="5">
        <v>2006</v>
      </c>
      <c r="G6426" s="5">
        <v>9</v>
      </c>
      <c r="H6426" s="5">
        <v>0</v>
      </c>
      <c r="I6426" s="5">
        <v>268</v>
      </c>
      <c r="J6426" s="5">
        <v>13</v>
      </c>
      <c r="K6426" s="5">
        <v>13.1949996948</v>
      </c>
      <c r="L6426" s="5">
        <v>7.5088210403899999E-2</v>
      </c>
      <c r="M6426" s="5">
        <v>1.36849999428</v>
      </c>
      <c r="N6426" s="8">
        <f t="shared" si="1308"/>
        <v>1.36849999428</v>
      </c>
      <c r="O6426" s="5">
        <v>0</v>
      </c>
      <c r="P6426" s="5">
        <v>96.736587524399994</v>
      </c>
      <c r="Q6426" s="5">
        <v>29.629619598400001</v>
      </c>
      <c r="R6426" s="5">
        <v>150.23425293</v>
      </c>
      <c r="S6426">
        <f t="shared" si="1300"/>
        <v>8.1308056345137075E-2</v>
      </c>
      <c r="T6426">
        <f t="shared" si="1301"/>
        <v>85.061009700125481</v>
      </c>
      <c r="U6426">
        <f t="shared" si="1302"/>
        <v>255.45100740687255</v>
      </c>
      <c r="V6426" s="9">
        <v>322.87680053700001</v>
      </c>
      <c r="W6426" s="9">
        <v>74.683425903300005</v>
      </c>
      <c r="X6426">
        <f t="shared" si="1309"/>
        <v>1.5313672233608694E-3</v>
      </c>
      <c r="Y6426">
        <f t="shared" si="1310"/>
        <v>34.067201014721441</v>
      </c>
      <c r="Z6426">
        <f t="shared" si="1303"/>
        <v>1.6887866167679582</v>
      </c>
      <c r="AA6426">
        <f t="shared" si="1304"/>
        <v>0.2395548292302879</v>
      </c>
      <c r="AB6426">
        <f>(1/(AA6426*k))*(LN((50-dTar)/(hTar-dTar)))</f>
        <v>18.242775822718251</v>
      </c>
      <c r="AC6426">
        <f t="shared" si="1305"/>
        <v>29.428282606667523</v>
      </c>
      <c r="AD6426" s="19">
        <v>218.335174561</v>
      </c>
      <c r="AE6426" s="19">
        <v>25.3485374451</v>
      </c>
      <c r="AF6426">
        <f t="shared" si="1311"/>
        <v>3.6615015807630576E-3</v>
      </c>
      <c r="AG6426" s="23">
        <f t="shared" si="1306"/>
        <v>30.396402079285352</v>
      </c>
      <c r="AH6426" s="25">
        <f t="shared" si="1312"/>
        <v>31.791649873512096</v>
      </c>
      <c r="AI6426" s="25">
        <f t="shared" si="1307"/>
        <v>0.64189726634679212</v>
      </c>
    </row>
    <row r="6427" spans="6:35" ht="15">
      <c r="F6427" s="5">
        <v>2006</v>
      </c>
      <c r="G6427" s="5">
        <v>9</v>
      </c>
      <c r="H6427" s="5">
        <v>0</v>
      </c>
      <c r="I6427" s="5">
        <v>268</v>
      </c>
      <c r="J6427" s="5">
        <v>14</v>
      </c>
      <c r="K6427" s="5">
        <v>13.109999656699999</v>
      </c>
      <c r="L6427" s="5">
        <v>6.2604114413299994E-2</v>
      </c>
      <c r="M6427" s="5">
        <v>1.3899999856900001</v>
      </c>
      <c r="N6427" s="8">
        <f t="shared" si="1308"/>
        <v>1.3899999856900001</v>
      </c>
      <c r="O6427" s="5">
        <v>1.4583333730700001</v>
      </c>
      <c r="P6427" s="5">
        <v>96.736587524399994</v>
      </c>
      <c r="Q6427" s="5">
        <v>28.409845352200001</v>
      </c>
      <c r="R6427" s="5">
        <v>159.49000549300001</v>
      </c>
      <c r="S6427">
        <f t="shared" si="1300"/>
        <v>8.2585456798400472E-2</v>
      </c>
      <c r="T6427">
        <f t="shared" si="1301"/>
        <v>83.745318335588678</v>
      </c>
      <c r="U6427">
        <f t="shared" si="1302"/>
        <v>251.49978832668154</v>
      </c>
      <c r="V6427" s="9">
        <v>324.89465331999997</v>
      </c>
      <c r="W6427" s="9">
        <v>73.528244018600006</v>
      </c>
      <c r="X6427">
        <f t="shared" si="1309"/>
        <v>1.538644552738405E-3</v>
      </c>
      <c r="Y6427">
        <f t="shared" si="1310"/>
        <v>32.612047135902522</v>
      </c>
      <c r="Z6427">
        <f t="shared" si="1303"/>
        <v>1.7153185114742762</v>
      </c>
      <c r="AA6427">
        <f t="shared" si="1304"/>
        <v>0.24331838552711124</v>
      </c>
      <c r="AB6427">
        <f>(1/(AA6427*k))*(LN((50-dTar)/(hTar-dTar)))</f>
        <v>17.960603500760776</v>
      </c>
      <c r="AC6427">
        <f t="shared" si="1305"/>
        <v>28.973097117625713</v>
      </c>
      <c r="AD6427" s="19">
        <v>213.201370239</v>
      </c>
      <c r="AE6427" s="19">
        <v>24.956453323400002</v>
      </c>
      <c r="AF6427">
        <f t="shared" si="1311"/>
        <v>3.743482774118157E-3</v>
      </c>
      <c r="AG6427" s="23">
        <f t="shared" si="1306"/>
        <v>29.074935046939686</v>
      </c>
      <c r="AH6427" s="25">
        <f t="shared" si="1312"/>
        <v>30.419369304130036</v>
      </c>
      <c r="AI6427" s="25">
        <f t="shared" si="1307"/>
        <v>0.65198187414382736</v>
      </c>
    </row>
    <row r="6428" spans="6:35" ht="15">
      <c r="F6428" s="5">
        <v>2006</v>
      </c>
      <c r="G6428" s="5">
        <v>9</v>
      </c>
      <c r="H6428" s="5">
        <v>0</v>
      </c>
      <c r="I6428" s="5">
        <v>268</v>
      </c>
      <c r="J6428" s="5">
        <v>15</v>
      </c>
      <c r="K6428" s="5">
        <v>13.100000381499999</v>
      </c>
      <c r="L6428" s="5">
        <v>4.6733964234600002E-2</v>
      </c>
      <c r="M6428" s="5">
        <v>0.74699997901899995</v>
      </c>
      <c r="N6428" s="8">
        <f t="shared" si="1308"/>
        <v>0.74699997901899995</v>
      </c>
      <c r="O6428" s="5">
        <v>0</v>
      </c>
      <c r="P6428" s="5">
        <v>96.736587524399994</v>
      </c>
      <c r="Q6428" s="5">
        <v>27.331689834599999</v>
      </c>
      <c r="R6428" s="5">
        <v>115.517501831</v>
      </c>
      <c r="S6428">
        <f t="shared" si="1300"/>
        <v>4.4382255489776805E-2</v>
      </c>
      <c r="T6428">
        <f t="shared" si="1301"/>
        <v>155.83131801548816</v>
      </c>
      <c r="U6428">
        <f t="shared" si="1302"/>
        <v>467.98488888074479</v>
      </c>
      <c r="V6428" s="9">
        <v>354.30819702100001</v>
      </c>
      <c r="W6428" s="9">
        <v>136.81964111299999</v>
      </c>
      <c r="X6428">
        <f t="shared" si="1309"/>
        <v>1.0426303101122613E-3</v>
      </c>
      <c r="Y6428">
        <f t="shared" si="1310"/>
        <v>32.633858169134655</v>
      </c>
      <c r="Z6428">
        <f t="shared" si="1303"/>
        <v>0.92182942825436387</v>
      </c>
      <c r="AA6428">
        <f t="shared" si="1304"/>
        <v>0.13076174874452495</v>
      </c>
      <c r="AB6428">
        <f>(1/(AA6428*k))*(LN((50-dTar)/(hTar-dTar)))</f>
        <v>33.420668420669735</v>
      </c>
      <c r="AC6428">
        <f t="shared" si="1305"/>
        <v>53.91245744314859</v>
      </c>
      <c r="AD6428" s="19">
        <v>245.927734375</v>
      </c>
      <c r="AE6428" s="19">
        <v>46.438385009800001</v>
      </c>
      <c r="AF6428">
        <f t="shared" si="1311"/>
        <v>2.8878483016778088E-3</v>
      </c>
      <c r="AG6428" s="23">
        <f t="shared" si="1306"/>
        <v>27.553060200442015</v>
      </c>
      <c r="AH6428" s="25">
        <f t="shared" si="1312"/>
        <v>29.48423983828507</v>
      </c>
      <c r="AI6428" s="25">
        <f t="shared" si="1307"/>
        <v>0.3503816196547973</v>
      </c>
    </row>
    <row r="6429" spans="6:35" ht="15">
      <c r="F6429" s="5">
        <v>2006</v>
      </c>
      <c r="G6429" s="5">
        <v>9</v>
      </c>
      <c r="H6429" s="5">
        <v>0</v>
      </c>
      <c r="I6429" s="5">
        <v>268</v>
      </c>
      <c r="J6429" s="5">
        <v>16</v>
      </c>
      <c r="K6429" s="5">
        <v>12.8800001144</v>
      </c>
      <c r="L6429" s="5">
        <v>2.1547082811600001E-2</v>
      </c>
      <c r="M6429" s="5">
        <v>0.88749998807899999</v>
      </c>
      <c r="N6429" s="8">
        <f t="shared" si="1308"/>
        <v>0.88749998807899999</v>
      </c>
      <c r="O6429" s="5">
        <v>1.4583333730700001</v>
      </c>
      <c r="P6429" s="5">
        <v>96.736587524399994</v>
      </c>
      <c r="Q6429" s="5">
        <v>28.878355026200001</v>
      </c>
      <c r="R6429" s="5">
        <v>56.333999633799998</v>
      </c>
      <c r="S6429">
        <f t="shared" si="1300"/>
        <v>5.272992279039164E-2</v>
      </c>
      <c r="T6429">
        <f t="shared" si="1301"/>
        <v>131.16168208636751</v>
      </c>
      <c r="U6429">
        <f t="shared" si="1302"/>
        <v>393.89826126285806</v>
      </c>
      <c r="V6429" s="9">
        <v>409.19235229499998</v>
      </c>
      <c r="W6429" s="9">
        <v>115.15973663299999</v>
      </c>
      <c r="X6429">
        <f t="shared" si="1309"/>
        <v>1.0890276271521707E-3</v>
      </c>
      <c r="Y6429">
        <f t="shared" si="1310"/>
        <v>33.690689105720573</v>
      </c>
      <c r="Z6429">
        <f t="shared" si="1303"/>
        <v>1.0952123555090625</v>
      </c>
      <c r="AA6429">
        <f t="shared" si="1304"/>
        <v>0.15535616293371182</v>
      </c>
      <c r="AB6429">
        <f>(1/(AA6429*k))*(LN((50-dTar)/(hTar-dTar)))</f>
        <v>28.12984669788975</v>
      </c>
      <c r="AC6429">
        <f t="shared" si="1305"/>
        <v>45.377583233623554</v>
      </c>
      <c r="AD6429" s="19">
        <v>304.85952758799999</v>
      </c>
      <c r="AE6429" s="19">
        <v>39.086730957</v>
      </c>
      <c r="AF6429">
        <f t="shared" si="1311"/>
        <v>2.5685557694887277E-3</v>
      </c>
      <c r="AG6429" s="23">
        <f t="shared" si="1306"/>
        <v>29.763875782116635</v>
      </c>
      <c r="AH6429" s="25">
        <f t="shared" si="1312"/>
        <v>31.256433049475572</v>
      </c>
      <c r="AI6429" s="25">
        <f t="shared" si="1307"/>
        <v>0.41628338955927052</v>
      </c>
    </row>
    <row r="6430" spans="6:35" ht="15">
      <c r="F6430" s="5">
        <v>2006</v>
      </c>
      <c r="G6430" s="5">
        <v>9</v>
      </c>
      <c r="H6430" s="5">
        <v>0</v>
      </c>
      <c r="I6430" s="5">
        <v>268</v>
      </c>
      <c r="J6430" s="5">
        <v>17</v>
      </c>
      <c r="K6430" s="5">
        <v>12.6949996948</v>
      </c>
      <c r="L6430" s="5">
        <v>8.8086063042300006E-3</v>
      </c>
      <c r="M6430" s="5">
        <v>0.33149999380099998</v>
      </c>
      <c r="N6430" s="8">
        <f t="shared" si="1308"/>
        <v>0.33149999380099998</v>
      </c>
      <c r="O6430" s="5">
        <v>0</v>
      </c>
      <c r="P6430" s="5">
        <v>96.736587524399994</v>
      </c>
      <c r="Q6430" s="5">
        <v>27.544605255099999</v>
      </c>
      <c r="R6430" s="5">
        <v>41.737998962399999</v>
      </c>
      <c r="S6430">
        <f t="shared" si="1300"/>
        <v>1.9695740070912626E-2</v>
      </c>
      <c r="T6430">
        <f t="shared" si="1301"/>
        <v>351.14930155308377</v>
      </c>
      <c r="U6430">
        <f t="shared" si="1302"/>
        <v>1054.5541740944393</v>
      </c>
      <c r="V6430" s="9">
        <v>449.500823975</v>
      </c>
      <c r="W6430" s="9">
        <v>308.308502197</v>
      </c>
      <c r="X6430">
        <f t="shared" si="1309"/>
        <v>5.5176569151441633E-4</v>
      </c>
      <c r="Y6430">
        <f t="shared" si="1310"/>
        <v>34.163942040494298</v>
      </c>
      <c r="Z6430">
        <f t="shared" si="1303"/>
        <v>0.40908495091688402</v>
      </c>
      <c r="AA6430">
        <f t="shared" si="1304"/>
        <v>5.8028808722517242E-2</v>
      </c>
      <c r="AB6430">
        <f>(1/(AA6430*k))*(LN((50-dTar)/(hTar-dTar)))</f>
        <v>75.309921797548867</v>
      </c>
      <c r="AC6430">
        <f t="shared" si="1305"/>
        <v>121.48598893510216</v>
      </c>
      <c r="AD6430" s="19">
        <v>331.37948608400001</v>
      </c>
      <c r="AE6430" s="19">
        <v>104.643966675</v>
      </c>
      <c r="AF6430">
        <f t="shared" si="1311"/>
        <v>1.79369159553837E-3</v>
      </c>
      <c r="AG6430" s="23">
        <f t="shared" si="1306"/>
        <v>26.719332184024367</v>
      </c>
      <c r="AH6430" s="25">
        <f t="shared" si="1312"/>
        <v>29.548981986100593</v>
      </c>
      <c r="AI6430" s="25">
        <f t="shared" si="1307"/>
        <v>0.15549063990080156</v>
      </c>
    </row>
    <row r="6431" spans="6:35" ht="15">
      <c r="F6431" s="5">
        <v>2006</v>
      </c>
      <c r="G6431" s="5">
        <v>9</v>
      </c>
      <c r="H6431" s="5">
        <v>0</v>
      </c>
      <c r="I6431" s="5">
        <v>268</v>
      </c>
      <c r="J6431" s="5">
        <v>18</v>
      </c>
      <c r="K6431" s="5">
        <v>12.704999923700001</v>
      </c>
      <c r="L6431" s="5">
        <v>8.0798510461999994E-3</v>
      </c>
      <c r="M6431" s="5">
        <v>0.34099999070199999</v>
      </c>
      <c r="N6431" s="8">
        <f t="shared" si="1308"/>
        <v>0.34099999070199999</v>
      </c>
      <c r="O6431" s="5">
        <v>1.4583333730700001</v>
      </c>
      <c r="P6431" s="5">
        <v>96.736587524399994</v>
      </c>
      <c r="Q6431" s="5">
        <v>27.4238395691</v>
      </c>
      <c r="R6431" s="5">
        <v>18.4500007629</v>
      </c>
      <c r="S6431">
        <f t="shared" si="1300"/>
        <v>2.0260172870718025E-2</v>
      </c>
      <c r="T6431">
        <f t="shared" si="1301"/>
        <v>341.36655267477704</v>
      </c>
      <c r="U6431">
        <f t="shared" si="1302"/>
        <v>1025.1751076457581</v>
      </c>
      <c r="V6431" s="9">
        <v>468.23312377899998</v>
      </c>
      <c r="W6431" s="9">
        <v>299.71929931599999</v>
      </c>
      <c r="X6431">
        <f t="shared" si="1309"/>
        <v>5.5768481764757163E-4</v>
      </c>
      <c r="Y6431">
        <f t="shared" si="1310"/>
        <v>33.872271312513575</v>
      </c>
      <c r="Z6431">
        <f t="shared" si="1303"/>
        <v>0.42080834711184473</v>
      </c>
      <c r="AA6431">
        <f t="shared" si="1304"/>
        <v>5.9691775580258927E-2</v>
      </c>
      <c r="AB6431">
        <f>(1/(AA6431*k))*(LN((50-dTar)/(hTar-dTar)))</f>
        <v>73.211845424530736</v>
      </c>
      <c r="AC6431">
        <f t="shared" si="1305"/>
        <v>118.10148292376043</v>
      </c>
      <c r="AD6431" s="19">
        <v>370.90972900399998</v>
      </c>
      <c r="AE6431" s="19">
        <v>101.72866058300001</v>
      </c>
      <c r="AF6431">
        <f t="shared" si="1311"/>
        <v>1.6927924566015897E-3</v>
      </c>
      <c r="AG6431" s="23">
        <f t="shared" si="1306"/>
        <v>27.100482817856079</v>
      </c>
      <c r="AH6431" s="25">
        <f t="shared" si="1312"/>
        <v>29.674397414194072</v>
      </c>
      <c r="AI6431" s="25">
        <f t="shared" si="1307"/>
        <v>0.15994662971924745</v>
      </c>
    </row>
    <row r="6432" spans="6:35" ht="15">
      <c r="F6432" s="5">
        <v>2006</v>
      </c>
      <c r="G6432" s="5">
        <v>9</v>
      </c>
      <c r="H6432" s="5">
        <v>0</v>
      </c>
      <c r="I6432" s="5">
        <v>268</v>
      </c>
      <c r="J6432" s="5">
        <v>19</v>
      </c>
      <c r="K6432" s="5">
        <v>12.670000076299999</v>
      </c>
      <c r="L6432" s="5">
        <v>7.3284800164399996E-3</v>
      </c>
      <c r="M6432" s="5">
        <v>0.32249999046299999</v>
      </c>
      <c r="N6432" s="8">
        <f t="shared" si="1308"/>
        <v>0.32249999046299999</v>
      </c>
      <c r="O6432" s="5">
        <v>0</v>
      </c>
      <c r="P6432" s="5">
        <v>96.736587524399994</v>
      </c>
      <c r="Q6432" s="5">
        <v>27.117805481000001</v>
      </c>
      <c r="R6432" s="5">
        <v>3.6654000282300001</v>
      </c>
      <c r="S6432">
        <f t="shared" si="1300"/>
        <v>1.9161013887813497E-2</v>
      </c>
      <c r="T6432">
        <f t="shared" si="1301"/>
        <v>360.94882086958654</v>
      </c>
      <c r="U6432">
        <f t="shared" si="1302"/>
        <v>1083.9836046917117</v>
      </c>
      <c r="V6432" s="9">
        <v>481.163238525</v>
      </c>
      <c r="W6432" s="9">
        <v>316.91247558600003</v>
      </c>
      <c r="X6432">
        <f t="shared" si="1309"/>
        <v>5.3133288096156219E-4</v>
      </c>
      <c r="Y6432">
        <f t="shared" si="1310"/>
        <v>33.552669960758585</v>
      </c>
      <c r="Z6432">
        <f t="shared" si="1303"/>
        <v>0.39797856783203944</v>
      </c>
      <c r="AA6432">
        <f t="shared" si="1304"/>
        <v>5.6453365337995401E-2</v>
      </c>
      <c r="AB6432">
        <f>(1/(AA6432*k))*(LN((50-dTar)/(hTar-dTar)))</f>
        <v>77.41159487539727</v>
      </c>
      <c r="AC6432">
        <f t="shared" si="1305"/>
        <v>124.87629696074406</v>
      </c>
      <c r="AD6432" s="19">
        <v>402.67718505900001</v>
      </c>
      <c r="AE6432" s="19">
        <v>107.564254761</v>
      </c>
      <c r="AF6432">
        <f t="shared" si="1311"/>
        <v>1.5745112159341584E-3</v>
      </c>
      <c r="AG6432" s="23">
        <f t="shared" si="1306"/>
        <v>26.955573178226157</v>
      </c>
      <c r="AH6432" s="25">
        <f t="shared" si="1312"/>
        <v>29.463088543688478</v>
      </c>
      <c r="AI6432" s="25">
        <f t="shared" si="1307"/>
        <v>0.15126917291949285</v>
      </c>
    </row>
    <row r="6433" spans="6:35" ht="15">
      <c r="F6433" s="5">
        <v>2006</v>
      </c>
      <c r="G6433" s="5">
        <v>9</v>
      </c>
      <c r="H6433" s="5">
        <v>0</v>
      </c>
      <c r="I6433" s="5">
        <v>268</v>
      </c>
      <c r="J6433" s="5">
        <v>20</v>
      </c>
      <c r="K6433" s="5">
        <v>12.614999771100001</v>
      </c>
      <c r="L6433" s="5">
        <v>8.0322949215800004E-3</v>
      </c>
      <c r="M6433" s="5">
        <v>0.34099999070199999</v>
      </c>
      <c r="N6433" s="8">
        <f t="shared" si="1308"/>
        <v>0.34099999070199999</v>
      </c>
      <c r="O6433" s="5">
        <v>1.4583333730700001</v>
      </c>
      <c r="P6433" s="5">
        <v>96.736587524399994</v>
      </c>
      <c r="Q6433" s="5">
        <v>26.546474456799999</v>
      </c>
      <c r="R6433" s="5">
        <v>1.9782500267000001</v>
      </c>
      <c r="S6433">
        <f t="shared" si="1300"/>
        <v>2.0260172870718025E-2</v>
      </c>
      <c r="T6433">
        <f t="shared" si="1301"/>
        <v>341.36655267477704</v>
      </c>
      <c r="U6433">
        <f t="shared" si="1302"/>
        <v>1025.1751076457581</v>
      </c>
      <c r="V6433" s="9">
        <v>479.26916503899997</v>
      </c>
      <c r="W6433" s="9">
        <v>299.71929931599999</v>
      </c>
      <c r="X6433">
        <f t="shared" si="1309"/>
        <v>5.5427346805979067E-4</v>
      </c>
      <c r="Y6433">
        <f t="shared" si="1310"/>
        <v>32.741509277941766</v>
      </c>
      <c r="Z6433">
        <f t="shared" si="1303"/>
        <v>0.42080834711184473</v>
      </c>
      <c r="AA6433">
        <f t="shared" si="1304"/>
        <v>5.9691775580258927E-2</v>
      </c>
      <c r="AB6433">
        <f>(1/(AA6433*k))*(LN((50-dTar)/(hTar-dTar)))</f>
        <v>73.211845424530736</v>
      </c>
      <c r="AC6433">
        <f t="shared" si="1305"/>
        <v>118.10148292376043</v>
      </c>
      <c r="AD6433" s="19">
        <v>402.369140625</v>
      </c>
      <c r="AE6433" s="19">
        <v>101.72866058300001</v>
      </c>
      <c r="AF6433">
        <f t="shared" si="1311"/>
        <v>1.6072021063081685E-3</v>
      </c>
      <c r="AG6433" s="23">
        <f t="shared" si="1306"/>
        <v>26.526746745254371</v>
      </c>
      <c r="AH6433" s="25">
        <f t="shared" si="1312"/>
        <v>28.888939245548581</v>
      </c>
      <c r="AI6433" s="25">
        <f t="shared" si="1307"/>
        <v>0.15994662971924745</v>
      </c>
    </row>
    <row r="6434" spans="6:35" ht="15">
      <c r="F6434" s="5">
        <v>2006</v>
      </c>
      <c r="G6434" s="5">
        <v>9</v>
      </c>
      <c r="H6434" s="5">
        <v>0</v>
      </c>
      <c r="I6434" s="5">
        <v>268</v>
      </c>
      <c r="J6434" s="5">
        <v>21</v>
      </c>
      <c r="K6434" s="5">
        <v>12.614999771100001</v>
      </c>
      <c r="L6434" s="5">
        <v>8.0322949215800004E-3</v>
      </c>
      <c r="M6434" s="5">
        <v>0.34799998998600001</v>
      </c>
      <c r="N6434" s="8">
        <f t="shared" si="1308"/>
        <v>0.34799998998600001</v>
      </c>
      <c r="O6434" s="5">
        <v>0</v>
      </c>
      <c r="P6434" s="5">
        <v>96.736587524399994</v>
      </c>
      <c r="Q6434" s="5">
        <v>27.3598194122</v>
      </c>
      <c r="R6434" s="5">
        <v>1.96902501583</v>
      </c>
      <c r="S6434">
        <f t="shared" si="1300"/>
        <v>2.0676070816336097E-2</v>
      </c>
      <c r="T6434">
        <f t="shared" si="1301"/>
        <v>334.49998459125175</v>
      </c>
      <c r="U6434">
        <f t="shared" si="1302"/>
        <v>1004.5537707894448</v>
      </c>
      <c r="V6434" s="9">
        <v>478.599517822</v>
      </c>
      <c r="W6434" s="9">
        <v>293.69042968799999</v>
      </c>
      <c r="X6434">
        <f t="shared" si="1309"/>
        <v>5.6279569761884577E-4</v>
      </c>
      <c r="Y6434">
        <f t="shared" si="1310"/>
        <v>33.704949881392224</v>
      </c>
      <c r="Z6434">
        <f t="shared" si="1303"/>
        <v>0.42944664097930219</v>
      </c>
      <c r="AA6434">
        <f t="shared" si="1304"/>
        <v>6.0917119855085175E-2</v>
      </c>
      <c r="AB6434">
        <f>(1/(AA6434*k))*(LN((50-dTar)/(hTar-dTar)))</f>
        <v>71.739193469648072</v>
      </c>
      <c r="AC6434">
        <f t="shared" si="1305"/>
        <v>115.72587855682089</v>
      </c>
      <c r="AD6434" s="19">
        <v>402.25274658199999</v>
      </c>
      <c r="AE6434" s="19">
        <v>99.682388305700002</v>
      </c>
      <c r="AF6434">
        <f t="shared" si="1311"/>
        <v>1.6190110404140333E-3</v>
      </c>
      <c r="AG6434" s="23">
        <f t="shared" si="1306"/>
        <v>27.389940755293182</v>
      </c>
      <c r="AH6434" s="25">
        <f t="shared" si="1312"/>
        <v>29.790236360877667</v>
      </c>
      <c r="AI6434" s="25">
        <f t="shared" si="1307"/>
        <v>0.16322999137332847</v>
      </c>
    </row>
    <row r="6435" spans="6:35" ht="15">
      <c r="F6435" s="5">
        <v>2006</v>
      </c>
      <c r="G6435" s="5">
        <v>9</v>
      </c>
      <c r="H6435" s="5">
        <v>0</v>
      </c>
      <c r="I6435" s="5">
        <v>268</v>
      </c>
      <c r="J6435" s="5">
        <v>22</v>
      </c>
      <c r="K6435" s="5">
        <v>12.5399999619</v>
      </c>
      <c r="L6435" s="5">
        <v>8.7194750085500001E-3</v>
      </c>
      <c r="M6435" s="5">
        <v>0.36050000786800002</v>
      </c>
      <c r="N6435" s="8">
        <f t="shared" si="1308"/>
        <v>0.36050000786800002</v>
      </c>
      <c r="O6435" s="5">
        <v>1.4583333730700001</v>
      </c>
      <c r="P6435" s="5">
        <v>96.736587524399994</v>
      </c>
      <c r="Q6435" s="5">
        <v>30.096675872799999</v>
      </c>
      <c r="R6435" s="5">
        <v>2.2078499794000002</v>
      </c>
      <c r="S6435">
        <f t="shared" si="1300"/>
        <v>2.1418746857631666E-2</v>
      </c>
      <c r="T6435">
        <f t="shared" si="1301"/>
        <v>322.90149444517004</v>
      </c>
      <c r="U6435">
        <f t="shared" si="1302"/>
        <v>969.72176018128857</v>
      </c>
      <c r="V6435" s="9">
        <v>477.46188354499998</v>
      </c>
      <c r="W6435" s="9">
        <v>283.506988525</v>
      </c>
      <c r="X6435">
        <f t="shared" si="1309"/>
        <v>5.7780401728944268E-4</v>
      </c>
      <c r="Y6435">
        <f t="shared" si="1310"/>
        <v>36.999884141833689</v>
      </c>
      <c r="Z6435">
        <f t="shared" si="1303"/>
        <v>0.44487218938757106</v>
      </c>
      <c r="AA6435">
        <f t="shared" si="1304"/>
        <v>6.310523798560333E-2</v>
      </c>
      <c r="AB6435">
        <f>(1/(AA6435*k))*(LN((50-dTar)/(hTar-dTar)))</f>
        <v>69.251700594088391</v>
      </c>
      <c r="AC6435">
        <f t="shared" si="1305"/>
        <v>111.71318640758773</v>
      </c>
      <c r="AD6435" s="19">
        <v>402.04519653300002</v>
      </c>
      <c r="AE6435" s="19">
        <v>96.225990295399995</v>
      </c>
      <c r="AF6435">
        <f t="shared" si="1311"/>
        <v>1.6393862595118071E-3</v>
      </c>
      <c r="AG6435" s="23">
        <f t="shared" si="1306"/>
        <v>30.223686036514824</v>
      </c>
      <c r="AH6435" s="25">
        <f t="shared" si="1312"/>
        <v>32.799276698378847</v>
      </c>
      <c r="AI6435" s="25">
        <f t="shared" si="1307"/>
        <v>0.16909314617148638</v>
      </c>
    </row>
    <row r="6436" spans="6:35" ht="15">
      <c r="F6436" s="5">
        <v>2006</v>
      </c>
      <c r="G6436" s="5">
        <v>9</v>
      </c>
      <c r="H6436" s="5">
        <v>0</v>
      </c>
      <c r="I6436" s="5">
        <v>268</v>
      </c>
      <c r="J6436" s="5">
        <v>23</v>
      </c>
      <c r="K6436" s="5">
        <v>12.404999733</v>
      </c>
      <c r="L6436" s="5">
        <v>8.6424909532099997E-3</v>
      </c>
      <c r="M6436" s="5">
        <v>0.50300002098100005</v>
      </c>
      <c r="N6436" s="8">
        <f t="shared" si="1308"/>
        <v>0.50300002098100005</v>
      </c>
      <c r="O6436" s="5">
        <v>0</v>
      </c>
      <c r="P6436" s="5">
        <v>96.736587524399994</v>
      </c>
      <c r="Q6436" s="5">
        <v>31.562829971300001</v>
      </c>
      <c r="R6436" s="5">
        <v>1.8388500213600001</v>
      </c>
      <c r="S6436">
        <f t="shared" si="1300"/>
        <v>2.988524239566815E-2</v>
      </c>
      <c r="T6436">
        <f t="shared" si="1301"/>
        <v>231.42343227152631</v>
      </c>
      <c r="U6436">
        <f t="shared" si="1302"/>
        <v>694.99937891320758</v>
      </c>
      <c r="V6436" s="9">
        <v>468.191894531</v>
      </c>
      <c r="W6436" s="9">
        <v>203.18939209000001</v>
      </c>
      <c r="X6436">
        <f t="shared" si="1309"/>
        <v>7.3186047287125103E-4</v>
      </c>
      <c r="Y6436">
        <f t="shared" si="1310"/>
        <v>37.998648194302838</v>
      </c>
      <c r="Z6436">
        <f t="shared" si="1303"/>
        <v>0.62072320585842289</v>
      </c>
      <c r="AA6436">
        <f t="shared" si="1304"/>
        <v>8.8049751284310765E-2</v>
      </c>
      <c r="AB6436">
        <f>(1/(AA6436*k))*(LN((50-dTar)/(hTar-dTar)))</f>
        <v>49.632679061029826</v>
      </c>
      <c r="AC6436">
        <f t="shared" si="1305"/>
        <v>80.064816896729212</v>
      </c>
      <c r="AD6436" s="19">
        <v>399.70150756800001</v>
      </c>
      <c r="AE6436" s="19">
        <v>68.965156555199997</v>
      </c>
      <c r="AF6436">
        <f t="shared" si="1311"/>
        <v>1.8223849634821322E-3</v>
      </c>
      <c r="AG6436" s="23">
        <f t="shared" si="1306"/>
        <v>32.454306534981143</v>
      </c>
      <c r="AH6436" s="25">
        <f t="shared" si="1312"/>
        <v>34.561676240232799</v>
      </c>
      <c r="AI6436" s="25">
        <f t="shared" si="1307"/>
        <v>0.23593302140271827</v>
      </c>
    </row>
    <row r="6437" spans="6:35" ht="15">
      <c r="F6437" s="5">
        <v>2006</v>
      </c>
      <c r="G6437" s="5">
        <v>9</v>
      </c>
      <c r="H6437" s="5">
        <v>0</v>
      </c>
      <c r="I6437" s="5">
        <v>268</v>
      </c>
      <c r="J6437" s="5">
        <v>24</v>
      </c>
      <c r="K6437" s="5">
        <v>12.4149999619</v>
      </c>
      <c r="L6437" s="5">
        <v>8.6481729522300006E-3</v>
      </c>
      <c r="M6437" s="5">
        <v>0.38350000977499998</v>
      </c>
      <c r="N6437" s="8">
        <f t="shared" si="1308"/>
        <v>0.38350000977499998</v>
      </c>
      <c r="O6437" s="5">
        <v>0</v>
      </c>
      <c r="P6437" s="5">
        <v>96.736587524399994</v>
      </c>
      <c r="Q6437" s="5">
        <v>28.135820388799999</v>
      </c>
      <c r="R6437" s="5">
        <v>1.88394999504</v>
      </c>
      <c r="S6437">
        <f t="shared" si="1300"/>
        <v>2.2785268932026342E-2</v>
      </c>
      <c r="T6437">
        <f t="shared" si="1301"/>
        <v>303.53582352284252</v>
      </c>
      <c r="U6437">
        <f t="shared" si="1302"/>
        <v>911.56373732617965</v>
      </c>
      <c r="V6437" s="9">
        <v>475.54394531299999</v>
      </c>
      <c r="W6437" s="9">
        <v>266.50396728499999</v>
      </c>
      <c r="X6437">
        <f t="shared" si="1309"/>
        <v>6.0473691029320662E-4</v>
      </c>
      <c r="Y6437">
        <f t="shared" si="1310"/>
        <v>34.461560947365065</v>
      </c>
      <c r="Z6437">
        <f t="shared" si="1303"/>
        <v>0.47325516020856456</v>
      </c>
      <c r="AA6437">
        <f t="shared" si="1304"/>
        <v>6.7131369919952721E-2</v>
      </c>
      <c r="AB6437">
        <f>(1/(AA6437*k))*(LN((50-dTar)/(hTar-dTar)))</f>
        <v>65.098404100923986</v>
      </c>
      <c r="AC6437">
        <f t="shared" si="1305"/>
        <v>105.01330782891694</v>
      </c>
      <c r="AD6437" s="19">
        <v>401.66412353499999</v>
      </c>
      <c r="AE6437" s="19">
        <v>90.454940795900001</v>
      </c>
      <c r="AF6437">
        <f t="shared" si="1311"/>
        <v>1.6746705531690037E-3</v>
      </c>
      <c r="AG6437" s="23">
        <f t="shared" si="1306"/>
        <v>28.40105798896565</v>
      </c>
      <c r="AH6437" s="25">
        <f t="shared" si="1312"/>
        <v>30.70461738661675</v>
      </c>
      <c r="AI6437" s="25">
        <f t="shared" si="1307"/>
        <v>0.17988133646142623</v>
      </c>
    </row>
    <row r="6438" spans="6:35" ht="15">
      <c r="F6438" s="5">
        <v>2006</v>
      </c>
      <c r="G6438" s="5">
        <v>9</v>
      </c>
      <c r="H6438" s="5">
        <v>0</v>
      </c>
      <c r="I6438" s="5">
        <v>269</v>
      </c>
      <c r="J6438" s="5">
        <v>1</v>
      </c>
      <c r="K6438" s="5">
        <v>12.5649995804</v>
      </c>
      <c r="L6438" s="5">
        <v>8.7337968870999996E-3</v>
      </c>
      <c r="M6438" s="5">
        <v>0.375</v>
      </c>
      <c r="N6438" s="8">
        <f t="shared" si="1308"/>
        <v>0.375</v>
      </c>
      <c r="O6438" s="5">
        <v>0</v>
      </c>
      <c r="P6438" s="5">
        <v>96.736587524399994</v>
      </c>
      <c r="Q6438" s="5">
        <v>24.823755264300001</v>
      </c>
      <c r="R6438" s="5">
        <v>1.8583250045799999</v>
      </c>
      <c r="S6438">
        <f t="shared" si="1300"/>
        <v>2.2280249365633487E-2</v>
      </c>
      <c r="T6438">
        <f t="shared" si="1301"/>
        <v>310.41597676819401</v>
      </c>
      <c r="U6438">
        <f t="shared" si="1302"/>
        <v>932.22587246700095</v>
      </c>
      <c r="V6438" s="9">
        <v>477.15173339799998</v>
      </c>
      <c r="W6438" s="9">
        <v>272.54470825200002</v>
      </c>
      <c r="X6438">
        <f t="shared" si="1309"/>
        <v>5.9455778165651719E-4</v>
      </c>
      <c r="Y6438">
        <f t="shared" si="1310"/>
        <v>30.442169140766499</v>
      </c>
      <c r="Z6438">
        <f t="shared" si="1303"/>
        <v>0.46276579023383607</v>
      </c>
      <c r="AA6438">
        <f t="shared" si="1304"/>
        <v>6.5643450008650725E-2</v>
      </c>
      <c r="AB6438">
        <f>(1/(AA6438*k))*(LN((50-dTar)/(hTar-dTar)))</f>
        <v>66.573969624109978</v>
      </c>
      <c r="AC6438">
        <f t="shared" si="1305"/>
        <v>107.39361221038591</v>
      </c>
      <c r="AD6438" s="19">
        <v>401.80484008799999</v>
      </c>
      <c r="AE6438" s="19">
        <v>92.5052566528</v>
      </c>
      <c r="AF6438">
        <f t="shared" si="1311"/>
        <v>1.6619475418276446E-3</v>
      </c>
      <c r="AG6438" s="23">
        <f t="shared" si="1306"/>
        <v>25.008773170439049</v>
      </c>
      <c r="AH6438" s="25">
        <f t="shared" si="1312"/>
        <v>27.073973110859988</v>
      </c>
      <c r="AI6438" s="25">
        <f t="shared" si="1307"/>
        <v>0.17589439231725471</v>
      </c>
    </row>
    <row r="6439" spans="6:35" ht="15">
      <c r="F6439" s="5">
        <v>2006</v>
      </c>
      <c r="G6439" s="5">
        <v>9</v>
      </c>
      <c r="H6439" s="5">
        <v>0</v>
      </c>
      <c r="I6439" s="5">
        <v>269</v>
      </c>
      <c r="J6439" s="5">
        <v>2</v>
      </c>
      <c r="K6439" s="5">
        <v>12.6049995422</v>
      </c>
      <c r="L6439" s="5">
        <v>8.7567549198899995E-3</v>
      </c>
      <c r="M6439" s="5">
        <v>0.23950000107300001</v>
      </c>
      <c r="N6439" s="8">
        <f t="shared" si="1308"/>
        <v>0.23950000107300001</v>
      </c>
      <c r="O6439" s="5">
        <v>0</v>
      </c>
      <c r="P6439" s="5">
        <v>96.736587524399994</v>
      </c>
      <c r="Q6439" s="5">
        <v>23.610284805300001</v>
      </c>
      <c r="R6439" s="5">
        <v>1.9464750289899999</v>
      </c>
      <c r="S6439">
        <f t="shared" si="1300"/>
        <v>1.4229652658602474E-2</v>
      </c>
      <c r="T6439">
        <f t="shared" si="1301"/>
        <v>486.03753973509174</v>
      </c>
      <c r="U6439">
        <f t="shared" si="1302"/>
        <v>1459.6438438786117</v>
      </c>
      <c r="V6439" s="9">
        <v>493.693267822</v>
      </c>
      <c r="W6439" s="9">
        <v>426.74017334000001</v>
      </c>
      <c r="X6439">
        <f t="shared" si="1309"/>
        <v>4.2015442367575762E-4</v>
      </c>
      <c r="Y6439">
        <f t="shared" si="1310"/>
        <v>29.669019722376287</v>
      </c>
      <c r="Z6439">
        <f t="shared" si="1303"/>
        <v>0.29555308602013713</v>
      </c>
      <c r="AA6439">
        <f t="shared" si="1304"/>
        <v>4.1924283593352714E-2</v>
      </c>
      <c r="AB6439">
        <f>(1/(AA6439*k))*(LN((50-dTar)/(hTar-dTar)))</f>
        <v>104.23899163754825</v>
      </c>
      <c r="AC6439">
        <f t="shared" si="1305"/>
        <v>168.15283673681304</v>
      </c>
      <c r="AD6439" s="19">
        <v>404.06799316399997</v>
      </c>
      <c r="AE6439" s="19">
        <v>144.84121704099999</v>
      </c>
      <c r="AF6439">
        <f t="shared" si="1311"/>
        <v>1.394579456917131E-3</v>
      </c>
      <c r="AG6439" s="23">
        <f t="shared" si="1306"/>
        <v>22.711560670129362</v>
      </c>
      <c r="AH6439" s="25">
        <f t="shared" si="1312"/>
        <v>25.35604748806977</v>
      </c>
      <c r="AI6439" s="25">
        <f t="shared" si="1307"/>
        <v>0.11233788572991248</v>
      </c>
    </row>
    <row r="6440" spans="6:35" ht="15">
      <c r="F6440" s="5">
        <v>2006</v>
      </c>
      <c r="G6440" s="5">
        <v>9</v>
      </c>
      <c r="H6440" s="5">
        <v>0</v>
      </c>
      <c r="I6440" s="5">
        <v>269</v>
      </c>
      <c r="J6440" s="5">
        <v>3</v>
      </c>
      <c r="K6440" s="5">
        <v>12.640000343300001</v>
      </c>
      <c r="L6440" s="5">
        <v>8.7768873199799997E-3</v>
      </c>
      <c r="M6440" s="5">
        <v>0.32199999690100001</v>
      </c>
      <c r="N6440" s="8">
        <f t="shared" si="1308"/>
        <v>0.32199999690100001</v>
      </c>
      <c r="O6440" s="5">
        <v>0</v>
      </c>
      <c r="P6440" s="5">
        <v>96.736587524399994</v>
      </c>
      <c r="Q6440" s="5">
        <v>21.8531303406</v>
      </c>
      <c r="R6440" s="5">
        <v>1.9054750204099999</v>
      </c>
      <c r="S6440">
        <f t="shared" si="1300"/>
        <v>1.9131307271166641E-2</v>
      </c>
      <c r="T6440">
        <f t="shared" si="1301"/>
        <v>361.50929319375791</v>
      </c>
      <c r="U6440">
        <f t="shared" si="1302"/>
        <v>1085.6667873900828</v>
      </c>
      <c r="V6440" s="9">
        <v>482.148345947</v>
      </c>
      <c r="W6440" s="9">
        <v>317.40457153300002</v>
      </c>
      <c r="X6440">
        <f t="shared" si="1309"/>
        <v>5.3044215346184989E-4</v>
      </c>
      <c r="Y6440">
        <f t="shared" si="1310"/>
        <v>27.037914564007639</v>
      </c>
      <c r="Z6440">
        <f t="shared" si="1303"/>
        <v>0.39736155472315737</v>
      </c>
      <c r="AA6440">
        <f t="shared" si="1304"/>
        <v>5.6365841864950604E-2</v>
      </c>
      <c r="AB6440">
        <f>(1/(AA6440*k))*(LN((50-dTar)/(hTar-dTar)))</f>
        <v>77.5317976686717</v>
      </c>
      <c r="AC6440">
        <f t="shared" si="1305"/>
        <v>125.07020175927727</v>
      </c>
      <c r="AD6440" s="19">
        <v>402.68551635699998</v>
      </c>
      <c r="AE6440" s="19">
        <v>107.731285095</v>
      </c>
      <c r="AF6440">
        <f t="shared" si="1311"/>
        <v>1.573596304797338E-3</v>
      </c>
      <c r="AG6440" s="23">
        <f t="shared" si="1306"/>
        <v>21.716582400513715</v>
      </c>
      <c r="AH6440" s="25">
        <f t="shared" si="1312"/>
        <v>23.739187586482775</v>
      </c>
      <c r="AI6440" s="25">
        <f t="shared" si="1307"/>
        <v>0.15103465008282474</v>
      </c>
    </row>
    <row r="6441" spans="6:35" ht="15">
      <c r="F6441" s="5">
        <v>2006</v>
      </c>
      <c r="G6441" s="5">
        <v>9</v>
      </c>
      <c r="H6441" s="5">
        <v>0</v>
      </c>
      <c r="I6441" s="5">
        <v>269</v>
      </c>
      <c r="J6441" s="5">
        <v>4</v>
      </c>
      <c r="K6441" s="5">
        <v>12.6300001144</v>
      </c>
      <c r="L6441" s="5">
        <v>8.7711308151499998E-3</v>
      </c>
      <c r="M6441" s="5">
        <v>0.56150001287499995</v>
      </c>
      <c r="N6441" s="8">
        <f t="shared" si="1308"/>
        <v>0.56150001287499995</v>
      </c>
      <c r="O6441" s="5">
        <v>0.89999997615799998</v>
      </c>
      <c r="P6441" s="5">
        <v>96.736587524399994</v>
      </c>
      <c r="Q6441" s="5">
        <v>20.531990051299999</v>
      </c>
      <c r="R6441" s="5">
        <v>1.93110001087</v>
      </c>
      <c r="S6441">
        <f t="shared" si="1300"/>
        <v>3.3360960815097096E-2</v>
      </c>
      <c r="T6441">
        <f t="shared" si="1301"/>
        <v>207.31253538543882</v>
      </c>
      <c r="U6441">
        <f t="shared" si="1302"/>
        <v>622.59072868970588</v>
      </c>
      <c r="V6441" s="9">
        <v>466.56729125999999</v>
      </c>
      <c r="W6441" s="9">
        <v>182.020065308</v>
      </c>
      <c r="X6441">
        <f t="shared" si="1309"/>
        <v>7.8667183740606264E-4</v>
      </c>
      <c r="Y6441">
        <f t="shared" si="1310"/>
        <v>24.533002128958376</v>
      </c>
      <c r="Z6441">
        <f t="shared" si="1303"/>
        <v>0.69291465913175587</v>
      </c>
      <c r="AA6441">
        <f t="shared" si="1304"/>
        <v>9.8290128066711446E-2</v>
      </c>
      <c r="AB6441">
        <f>(1/(AA6441*k))*(LN((50-dTar)/(hTar-dTar)))</f>
        <v>44.461688399994678</v>
      </c>
      <c r="AC6441">
        <f t="shared" si="1305"/>
        <v>71.723247828063961</v>
      </c>
      <c r="AD6441" s="19">
        <v>398.751220703</v>
      </c>
      <c r="AE6441" s="19">
        <v>61.779998779300001</v>
      </c>
      <c r="AF6441">
        <f t="shared" si="1311"/>
        <v>1.878800576448498E-3</v>
      </c>
      <c r="AG6441" s="23">
        <f t="shared" si="1306"/>
        <v>21.227089826233321</v>
      </c>
      <c r="AH6441" s="25">
        <f t="shared" si="1312"/>
        <v>22.483646485808634</v>
      </c>
      <c r="AI6441" s="25">
        <f t="shared" si="1307"/>
        <v>0.26337254280207678</v>
      </c>
    </row>
    <row r="6442" spans="6:35" ht="15">
      <c r="F6442" s="5">
        <v>2006</v>
      </c>
      <c r="G6442" s="5">
        <v>9</v>
      </c>
      <c r="H6442" s="5">
        <v>0</v>
      </c>
      <c r="I6442" s="5">
        <v>269</v>
      </c>
      <c r="J6442" s="5">
        <v>5</v>
      </c>
      <c r="K6442" s="5">
        <v>12.5850000381</v>
      </c>
      <c r="L6442" s="5">
        <v>8.7452689185700001E-3</v>
      </c>
      <c r="M6442" s="5">
        <v>0.49349999427800001</v>
      </c>
      <c r="N6442" s="8">
        <f t="shared" si="1308"/>
        <v>0.49349999427800001</v>
      </c>
      <c r="O6442" s="5">
        <v>0</v>
      </c>
      <c r="P6442" s="5">
        <v>96.736587524399994</v>
      </c>
      <c r="Q6442" s="5">
        <v>21.029115676899998</v>
      </c>
      <c r="R6442" s="5">
        <v>2.0551249980900002</v>
      </c>
      <c r="S6442">
        <f t="shared" si="1300"/>
        <v>2.9320807825206772E-2</v>
      </c>
      <c r="T6442">
        <f t="shared" si="1301"/>
        <v>235.87840453448629</v>
      </c>
      <c r="U6442">
        <f t="shared" si="1302"/>
        <v>708.37833075677031</v>
      </c>
      <c r="V6442" s="9">
        <v>469.56970214799998</v>
      </c>
      <c r="W6442" s="9">
        <v>207.10084533700001</v>
      </c>
      <c r="X6442">
        <f t="shared" si="1309"/>
        <v>7.2199618057482205E-4</v>
      </c>
      <c r="Y6442">
        <f t="shared" si="1310"/>
        <v>25.345545978695078</v>
      </c>
      <c r="Z6442">
        <f t="shared" si="1303"/>
        <v>0.60899977288653928</v>
      </c>
      <c r="AA6442">
        <f t="shared" si="1304"/>
        <v>8.6386779209752809E-2</v>
      </c>
      <c r="AB6442">
        <f>(1/(AA6442*k))*(LN((50-dTar)/(hTar-dTar)))</f>
        <v>50.588123401228962</v>
      </c>
      <c r="AC6442">
        <f t="shared" si="1305"/>
        <v>81.606089251965088</v>
      </c>
      <c r="AD6442" s="19">
        <v>399.85647583000002</v>
      </c>
      <c r="AE6442" s="19">
        <v>70.292747497600004</v>
      </c>
      <c r="AF6442">
        <f t="shared" si="1311"/>
        <v>1.8123975921949941E-3</v>
      </c>
      <c r="AG6442" s="23">
        <f t="shared" si="1306"/>
        <v>21.596871810779547</v>
      </c>
      <c r="AH6442" s="25">
        <f t="shared" si="1312"/>
        <v>23.021719495453279</v>
      </c>
      <c r="AI6442" s="25">
        <f t="shared" si="1307"/>
        <v>0.23147701760559322</v>
      </c>
    </row>
    <row r="6443" spans="6:35" ht="15">
      <c r="F6443" s="5">
        <v>2006</v>
      </c>
      <c r="G6443" s="5">
        <v>9</v>
      </c>
      <c r="H6443" s="5">
        <v>0</v>
      </c>
      <c r="I6443" s="5">
        <v>269</v>
      </c>
      <c r="J6443" s="5">
        <v>6</v>
      </c>
      <c r="K6443" s="5">
        <v>12.595000267</v>
      </c>
      <c r="L6443" s="5">
        <v>8.7510114535700005E-3</v>
      </c>
      <c r="M6443" s="5">
        <v>0.48649999499300001</v>
      </c>
      <c r="N6443" s="8">
        <f t="shared" si="1308"/>
        <v>0.48649999499300001</v>
      </c>
      <c r="O6443" s="5">
        <v>0</v>
      </c>
      <c r="P6443" s="5">
        <v>96.736587524399994</v>
      </c>
      <c r="Q6443" s="5">
        <v>20.956850051899998</v>
      </c>
      <c r="R6443" s="5">
        <v>1.8962500095399999</v>
      </c>
      <c r="S6443">
        <f t="shared" si="1300"/>
        <v>2.8904909879529286E-2</v>
      </c>
      <c r="T6443">
        <f t="shared" si="1301"/>
        <v>239.27233810094421</v>
      </c>
      <c r="U6443">
        <f t="shared" si="1302"/>
        <v>718.57082378830307</v>
      </c>
      <c r="V6443" s="9">
        <v>469.92279052700002</v>
      </c>
      <c r="W6443" s="9">
        <v>210.08071899399999</v>
      </c>
      <c r="X6443">
        <f t="shared" si="1309"/>
        <v>7.1501383672171537E-4</v>
      </c>
      <c r="Y6443">
        <f t="shared" si="1310"/>
        <v>25.282206630146703</v>
      </c>
      <c r="Z6443">
        <f t="shared" si="1303"/>
        <v>0.60036147901784775</v>
      </c>
      <c r="AA6443">
        <f t="shared" si="1304"/>
        <v>8.516143493475152E-2</v>
      </c>
      <c r="AB6443">
        <f>(1/(AA6443*k))*(LN((50-dTar)/(hTar-dTar)))</f>
        <v>51.316010002015425</v>
      </c>
      <c r="AC6443">
        <f t="shared" si="1305"/>
        <v>82.780277478675373</v>
      </c>
      <c r="AD6443" s="19">
        <v>399.970794678</v>
      </c>
      <c r="AE6443" s="19">
        <v>71.304161071799996</v>
      </c>
      <c r="AF6443">
        <f t="shared" si="1311"/>
        <v>1.8048742075280259E-3</v>
      </c>
      <c r="AG6443" s="23">
        <f t="shared" si="1306"/>
        <v>21.50484301258528</v>
      </c>
      <c r="AH6443" s="25">
        <f t="shared" si="1312"/>
        <v>22.94059537823993</v>
      </c>
      <c r="AI6443" s="25">
        <f t="shared" si="1307"/>
        <v>0.22819365595104316</v>
      </c>
    </row>
    <row r="6444" spans="6:35" ht="15">
      <c r="F6444" s="5">
        <v>2006</v>
      </c>
      <c r="G6444" s="5">
        <v>9</v>
      </c>
      <c r="H6444" s="5">
        <v>0</v>
      </c>
      <c r="I6444" s="5">
        <v>269</v>
      </c>
      <c r="J6444" s="5">
        <v>7</v>
      </c>
      <c r="K6444" s="5">
        <v>12.720000267</v>
      </c>
      <c r="L6444" s="5">
        <v>8.8230557739700007E-3</v>
      </c>
      <c r="M6444" s="5">
        <v>0.61349999904600006</v>
      </c>
      <c r="N6444" s="8">
        <f t="shared" si="1308"/>
        <v>0.61349999904600006</v>
      </c>
      <c r="O6444" s="5">
        <v>0</v>
      </c>
      <c r="P6444" s="5">
        <v>96.736587524399994</v>
      </c>
      <c r="Q6444" s="5">
        <v>18.469284057599999</v>
      </c>
      <c r="R6444" s="5">
        <v>2.2016999721500001</v>
      </c>
      <c r="S6444">
        <f t="shared" si="1300"/>
        <v>3.6450487905495432E-2</v>
      </c>
      <c r="T6444">
        <f t="shared" si="1301"/>
        <v>189.74081739052238</v>
      </c>
      <c r="U6444">
        <f t="shared" si="1302"/>
        <v>569.8202163304544</v>
      </c>
      <c r="V6444" s="9">
        <v>468.81546020500002</v>
      </c>
      <c r="W6444" s="9">
        <v>166.59211730999999</v>
      </c>
      <c r="X6444">
        <f t="shared" si="1309"/>
        <v>8.297186682107244E-4</v>
      </c>
      <c r="Y6444">
        <f t="shared" si="1310"/>
        <v>21.920216600270866</v>
      </c>
      <c r="Z6444">
        <f t="shared" si="1303"/>
        <v>0.75708483164527962</v>
      </c>
      <c r="AA6444">
        <f t="shared" si="1304"/>
        <v>0.10739268404715564</v>
      </c>
      <c r="AB6444">
        <f>(1/(AA6444*k))*(LN((50-dTar)/(hTar-dTar)))</f>
        <v>40.693135530338218</v>
      </c>
      <c r="AC6444">
        <f t="shared" si="1305"/>
        <v>65.644017345589432</v>
      </c>
      <c r="AD6444" s="19">
        <v>400.08248901399998</v>
      </c>
      <c r="AE6444" s="19">
        <v>56.543556213400002</v>
      </c>
      <c r="AF6444">
        <f t="shared" si="1311"/>
        <v>1.9147182112515702E-3</v>
      </c>
      <c r="AG6444" s="23">
        <f t="shared" si="1306"/>
        <v>19.165069059095917</v>
      </c>
      <c r="AH6444" s="25">
        <f t="shared" si="1312"/>
        <v>20.212283465879249</v>
      </c>
      <c r="AI6444" s="25">
        <f t="shared" si="1307"/>
        <v>0.28776322538355337</v>
      </c>
    </row>
    <row r="6445" spans="6:35" ht="15">
      <c r="F6445" s="5">
        <v>2006</v>
      </c>
      <c r="G6445" s="5">
        <v>9</v>
      </c>
      <c r="H6445" s="5">
        <v>0</v>
      </c>
      <c r="I6445" s="5">
        <v>269</v>
      </c>
      <c r="J6445" s="5">
        <v>8</v>
      </c>
      <c r="K6445" s="5">
        <v>12.864999771100001</v>
      </c>
      <c r="L6445" s="5">
        <v>8.9072808623299991E-3</v>
      </c>
      <c r="M6445" s="5">
        <v>0.422500014305</v>
      </c>
      <c r="N6445" s="8">
        <f t="shared" si="1308"/>
        <v>0.422500014305</v>
      </c>
      <c r="O6445" s="5">
        <v>0.89999997615799998</v>
      </c>
      <c r="P6445" s="5">
        <v>96.736587524399994</v>
      </c>
      <c r="Q6445" s="5">
        <v>17.051145553600001</v>
      </c>
      <c r="R6445" s="5">
        <v>18.6785755157</v>
      </c>
      <c r="S6445">
        <f t="shared" si="1300"/>
        <v>2.5102415135197641E-2</v>
      </c>
      <c r="T6445">
        <f t="shared" si="1301"/>
        <v>275.51712981491175</v>
      </c>
      <c r="U6445">
        <f t="shared" si="1302"/>
        <v>827.41938541749357</v>
      </c>
      <c r="V6445" s="9">
        <v>455.14382934600002</v>
      </c>
      <c r="W6445" s="9">
        <v>241.90357971200001</v>
      </c>
      <c r="X6445">
        <f t="shared" si="1309"/>
        <v>6.5596705918678853E-4</v>
      </c>
      <c r="Y6445">
        <f t="shared" si="1310"/>
        <v>20.812612341183371</v>
      </c>
      <c r="Z6445">
        <f t="shared" si="1303"/>
        <v>0.52138280798309433</v>
      </c>
      <c r="AA6445">
        <f t="shared" si="1304"/>
        <v>7.3958289513825284E-2</v>
      </c>
      <c r="AB6445">
        <f>(1/(AA6445*k))*(LN((50-dTar)/(hTar-dTar)))</f>
        <v>59.089320150931407</v>
      </c>
      <c r="AC6445">
        <f t="shared" si="1305"/>
        <v>95.319770923894424</v>
      </c>
      <c r="AD6445" s="19">
        <v>363.357177734</v>
      </c>
      <c r="AE6445" s="19">
        <v>82.105255127000007</v>
      </c>
      <c r="AF6445">
        <f t="shared" si="1311"/>
        <v>1.8491732771549702E-3</v>
      </c>
      <c r="AG6445" s="23">
        <f t="shared" si="1306"/>
        <v>17.144123572868558</v>
      </c>
      <c r="AH6445" s="25">
        <f t="shared" si="1312"/>
        <v>18.538493286972432</v>
      </c>
      <c r="AI6445" s="25">
        <f t="shared" si="1307"/>
        <v>0.19817435538722503</v>
      </c>
    </row>
    <row r="6446" spans="6:35" ht="15">
      <c r="F6446" s="5">
        <v>2006</v>
      </c>
      <c r="G6446" s="5">
        <v>9</v>
      </c>
      <c r="H6446" s="5">
        <v>0</v>
      </c>
      <c r="I6446" s="5">
        <v>269</v>
      </c>
      <c r="J6446" s="5">
        <v>9</v>
      </c>
      <c r="K6446" s="5">
        <v>13.5</v>
      </c>
      <c r="L6446" s="5">
        <v>9.2844991013400005E-3</v>
      </c>
      <c r="M6446" s="5">
        <v>0.118000000715</v>
      </c>
      <c r="N6446" s="8">
        <f t="shared" si="1308"/>
        <v>0.118000000715</v>
      </c>
      <c r="O6446" s="5">
        <v>0</v>
      </c>
      <c r="P6446" s="5">
        <v>96.736587524399994</v>
      </c>
      <c r="Q6446" s="5">
        <v>18.263160705600001</v>
      </c>
      <c r="R6446" s="5">
        <v>187.892745972</v>
      </c>
      <c r="S6446">
        <f t="shared" si="1300"/>
        <v>7.0108518428670125E-3</v>
      </c>
      <c r="T6446">
        <f t="shared" si="1301"/>
        <v>986.49144561636751</v>
      </c>
      <c r="U6446">
        <f t="shared" si="1302"/>
        <v>2962.5822038718566</v>
      </c>
      <c r="V6446" s="9">
        <v>289.88690185500002</v>
      </c>
      <c r="W6446" s="9">
        <v>866.13787841800001</v>
      </c>
      <c r="X6446">
        <f t="shared" si="1309"/>
        <v>2.4280054004901106E-4</v>
      </c>
      <c r="Y6446">
        <f t="shared" si="1310"/>
        <v>24.015327758305776</v>
      </c>
      <c r="Z6446">
        <f t="shared" si="1303"/>
        <v>0.14561696954258718</v>
      </c>
      <c r="AA6446">
        <f t="shared" si="1304"/>
        <v>2.0655805727882271E-2</v>
      </c>
      <c r="AB6446">
        <f>(1/(AA6446*k))*(LN((50-dTar)/(hTar-dTar)))</f>
        <v>211.56981743871884</v>
      </c>
      <c r="AC6446">
        <f t="shared" si="1305"/>
        <v>341.29325707516983</v>
      </c>
      <c r="AD6446" s="19">
        <v>186.79238891599999</v>
      </c>
      <c r="AE6446" s="19">
        <v>293.97857665999999</v>
      </c>
      <c r="AF6446">
        <f t="shared" si="1311"/>
        <v>1.2164499712382381E-3</v>
      </c>
      <c r="AG6446" s="23">
        <f t="shared" si="1306"/>
        <v>14.044976045483605</v>
      </c>
      <c r="AH6446" s="25">
        <f t="shared" si="1312"/>
        <v>17.834644583492853</v>
      </c>
      <c r="AI6446" s="25">
        <f t="shared" si="1307"/>
        <v>5.5348102451201447E-2</v>
      </c>
    </row>
    <row r="6447" spans="6:35" ht="15">
      <c r="F6447" s="5">
        <v>2006</v>
      </c>
      <c r="G6447" s="5">
        <v>9</v>
      </c>
      <c r="H6447" s="5">
        <v>0</v>
      </c>
      <c r="I6447" s="5">
        <v>269</v>
      </c>
      <c r="J6447" s="5">
        <v>10</v>
      </c>
      <c r="K6447" s="5">
        <v>14.515000343300001</v>
      </c>
      <c r="L6447" s="5">
        <v>3.4708101302399999E-2</v>
      </c>
      <c r="M6447" s="5">
        <v>0.16949999332400001</v>
      </c>
      <c r="N6447" s="8">
        <f t="shared" si="1308"/>
        <v>0.16949999332400001</v>
      </c>
      <c r="O6447" s="5">
        <v>0</v>
      </c>
      <c r="P6447" s="5">
        <v>96.736587524399994</v>
      </c>
      <c r="Q6447" s="5">
        <v>21.8507041931</v>
      </c>
      <c r="R6447" s="5">
        <v>424.24749755900001</v>
      </c>
      <c r="S6447">
        <f t="shared" si="1300"/>
        <v>1.0070672316618484E-2</v>
      </c>
      <c r="T6447">
        <f t="shared" si="1301"/>
        <v>686.76103759816783</v>
      </c>
      <c r="U6447">
        <f t="shared" si="1302"/>
        <v>2062.4467017346287</v>
      </c>
      <c r="V6447" s="9">
        <v>157.210403442</v>
      </c>
      <c r="W6447" s="9">
        <v>602.97503662099996</v>
      </c>
      <c r="X6447">
        <f t="shared" si="1309"/>
        <v>3.5427925062992354E-4</v>
      </c>
      <c r="Y6447">
        <f t="shared" si="1310"/>
        <v>28.876508444301955</v>
      </c>
      <c r="Z6447">
        <f t="shared" si="1303"/>
        <v>0.20917012894722881</v>
      </c>
      <c r="AA6447">
        <f t="shared" si="1304"/>
        <v>2.9670838235281667E-2</v>
      </c>
      <c r="AB6447">
        <f>(1/(AA6447*k))*(LN((50-dTar)/(hTar-dTar)))</f>
        <v>147.28754921730336</v>
      </c>
      <c r="AC6447">
        <f t="shared" si="1305"/>
        <v>237.59649654919721</v>
      </c>
      <c r="AD6447" s="19">
        <v>116.70701599100001</v>
      </c>
      <c r="AE6447" s="19">
        <v>204.65765380900001</v>
      </c>
      <c r="AF6447">
        <f t="shared" si="1311"/>
        <v>1.789033049525438E-3</v>
      </c>
      <c r="AG6447" s="23">
        <f t="shared" si="1306"/>
        <v>16.602029192458474</v>
      </c>
      <c r="AH6447" s="25">
        <f t="shared" si="1312"/>
        <v>21.267482245768246</v>
      </c>
      <c r="AI6447" s="25">
        <f t="shared" si="1307"/>
        <v>7.9504262196009881E-2</v>
      </c>
    </row>
    <row r="6448" spans="6:35" ht="15">
      <c r="F6448" s="5">
        <v>2006</v>
      </c>
      <c r="G6448" s="5">
        <v>9</v>
      </c>
      <c r="H6448" s="5">
        <v>0</v>
      </c>
      <c r="I6448" s="5">
        <v>269</v>
      </c>
      <c r="J6448" s="5">
        <v>11</v>
      </c>
      <c r="K6448" s="5">
        <v>15.699999809299999</v>
      </c>
      <c r="L6448" s="5">
        <v>0.185502454638</v>
      </c>
      <c r="M6448" s="5">
        <v>0.24250000715299999</v>
      </c>
      <c r="N6448" s="8">
        <f t="shared" si="1308"/>
        <v>0.24250000715299999</v>
      </c>
      <c r="O6448" s="5">
        <v>0</v>
      </c>
      <c r="P6448" s="5">
        <v>96.736587524399994</v>
      </c>
      <c r="Q6448" s="5">
        <v>26.3291950226</v>
      </c>
      <c r="R6448" s="5">
        <v>557.292480469</v>
      </c>
      <c r="S6448">
        <f t="shared" si="1300"/>
        <v>1.440789501476465E-2</v>
      </c>
      <c r="T6448">
        <f t="shared" si="1301"/>
        <v>480.02469218332436</v>
      </c>
      <c r="U6448">
        <f t="shared" si="1302"/>
        <v>1441.5863581998276</v>
      </c>
      <c r="V6448" s="9">
        <v>110.15364837600001</v>
      </c>
      <c r="W6448" s="9">
        <v>421.46087646500001</v>
      </c>
      <c r="X6448">
        <f t="shared" si="1309"/>
        <v>5.0679077259429184E-4</v>
      </c>
      <c r="Y6448">
        <f t="shared" si="1310"/>
        <v>34.793476608083985</v>
      </c>
      <c r="Z6448">
        <f t="shared" si="1303"/>
        <v>0.29925521984498382</v>
      </c>
      <c r="AA6448">
        <f t="shared" si="1304"/>
        <v>4.2449432257721055E-2</v>
      </c>
      <c r="AB6448">
        <f>(1/(AA6448*k))*(LN((50-dTar)/(hTar-dTar)))</f>
        <v>102.94943452636676</v>
      </c>
      <c r="AC6448">
        <f t="shared" si="1305"/>
        <v>166.07259130299991</v>
      </c>
      <c r="AD6448" s="19">
        <v>98.711891174300007</v>
      </c>
      <c r="AE6448" s="19">
        <v>143.049362183</v>
      </c>
      <c r="AF6448">
        <f t="shared" si="1311"/>
        <v>2.4519789445943047E-3</v>
      </c>
      <c r="AG6448" s="23">
        <f t="shared" si="1306"/>
        <v>20.625346874864487</v>
      </c>
      <c r="AH6448" s="25">
        <f t="shared" si="1312"/>
        <v>26.010564672483909</v>
      </c>
      <c r="AI6448" s="25">
        <f t="shared" si="1307"/>
        <v>0.11374504372028492</v>
      </c>
    </row>
    <row r="6449" spans="6:35" ht="15">
      <c r="F6449" s="5">
        <v>2006</v>
      </c>
      <c r="G6449" s="5">
        <v>9</v>
      </c>
      <c r="H6449" s="5">
        <v>0</v>
      </c>
      <c r="I6449" s="5">
        <v>269</v>
      </c>
      <c r="J6449" s="5">
        <v>12</v>
      </c>
      <c r="K6449" s="5">
        <v>15.984999656699999</v>
      </c>
      <c r="L6449" s="5">
        <v>0.30698609352099998</v>
      </c>
      <c r="M6449" s="5">
        <v>0.565999984741</v>
      </c>
      <c r="N6449" s="8">
        <f t="shared" si="1308"/>
        <v>0.565999984741</v>
      </c>
      <c r="O6449" s="5">
        <v>0.89999997615799998</v>
      </c>
      <c r="P6449" s="5">
        <v>96.736587524399994</v>
      </c>
      <c r="Q6449" s="5">
        <v>25.009025573700001</v>
      </c>
      <c r="R6449" s="5">
        <v>490.76998901399998</v>
      </c>
      <c r="S6449">
        <f t="shared" si="1300"/>
        <v>3.3628322135931275E-2</v>
      </c>
      <c r="T6449">
        <f t="shared" si="1301"/>
        <v>205.66430110654477</v>
      </c>
      <c r="U6449">
        <f t="shared" si="1302"/>
        <v>617.64083321502983</v>
      </c>
      <c r="V6449" s="9">
        <v>108.15315246599999</v>
      </c>
      <c r="W6449" s="9">
        <v>180.572921753</v>
      </c>
      <c r="X6449">
        <f t="shared" si="1309"/>
        <v>1.1033059479532965E-3</v>
      </c>
      <c r="Y6449">
        <f t="shared" si="1310"/>
        <v>32.349463185211938</v>
      </c>
      <c r="Z6449">
        <f t="shared" si="1303"/>
        <v>0.69846781389602131</v>
      </c>
      <c r="AA6449">
        <f t="shared" si="1304"/>
        <v>9.9077844541981056E-2</v>
      </c>
      <c r="AB6449">
        <f>(1/(AA6449*k))*(LN((50-dTar)/(hTar-dTar)))</f>
        <v>44.108196611463292</v>
      </c>
      <c r="AC6449">
        <f t="shared" si="1305"/>
        <v>71.15301354172891</v>
      </c>
      <c r="AD6449" s="19">
        <v>105.70075225799999</v>
      </c>
      <c r="AE6449" s="19">
        <v>61.288822174099998</v>
      </c>
      <c r="AF6449">
        <f t="shared" si="1311"/>
        <v>4.1991649142147421E-3</v>
      </c>
      <c r="AG6449" s="23">
        <f t="shared" si="1306"/>
        <v>22.683985827008367</v>
      </c>
      <c r="AH6449" s="25">
        <f t="shared" si="1312"/>
        <v>26.35777352319554</v>
      </c>
      <c r="AI6449" s="25">
        <f t="shared" si="1307"/>
        <v>0.26548326231358294</v>
      </c>
    </row>
    <row r="6450" spans="6:35" ht="15">
      <c r="F6450" s="5">
        <v>2006</v>
      </c>
      <c r="G6450" s="5">
        <v>9</v>
      </c>
      <c r="H6450" s="5">
        <v>0</v>
      </c>
      <c r="I6450" s="5">
        <v>269</v>
      </c>
      <c r="J6450" s="5">
        <v>13</v>
      </c>
      <c r="K6450" s="5">
        <v>15.920000076299999</v>
      </c>
      <c r="L6450" s="5">
        <v>0.29124209284800001</v>
      </c>
      <c r="M6450" s="5">
        <v>0.45649999380099998</v>
      </c>
      <c r="N6450" s="8">
        <f t="shared" si="1308"/>
        <v>0.45649999380099998</v>
      </c>
      <c r="O6450" s="5">
        <v>0</v>
      </c>
      <c r="P6450" s="5">
        <v>96.736587524399994</v>
      </c>
      <c r="Q6450" s="5">
        <v>24.821329116800001</v>
      </c>
      <c r="R6450" s="5">
        <v>247.33250427199999</v>
      </c>
      <c r="S6450">
        <f t="shared" si="1300"/>
        <v>2.712248985945712E-2</v>
      </c>
      <c r="T6450">
        <f t="shared" si="1301"/>
        <v>254.99669850777065</v>
      </c>
      <c r="U6450">
        <f t="shared" si="1302"/>
        <v>765.79344342229774</v>
      </c>
      <c r="V6450" s="9">
        <v>148.051605225</v>
      </c>
      <c r="W6450" s="9">
        <v>223.88668823200001</v>
      </c>
      <c r="X6450">
        <f t="shared" si="1309"/>
        <v>8.7894181693737013E-4</v>
      </c>
      <c r="Y6450">
        <f t="shared" si="1310"/>
        <v>31.991495364007339</v>
      </c>
      <c r="Z6450">
        <f t="shared" si="1303"/>
        <v>0.56334021432816261</v>
      </c>
      <c r="AA6450">
        <f t="shared" si="1304"/>
        <v>7.9909958725400798E-2</v>
      </c>
      <c r="AB6450">
        <f>(1/(AA6450*k))*(LN((50-dTar)/(hTar-dTar)))</f>
        <v>54.688365713153189</v>
      </c>
      <c r="AC6450">
        <f t="shared" si="1305"/>
        <v>88.220383627103814</v>
      </c>
      <c r="AD6450" s="19">
        <v>156.57171630900001</v>
      </c>
      <c r="AE6450" s="19">
        <v>75.990089416499998</v>
      </c>
      <c r="AF6450">
        <f t="shared" si="1311"/>
        <v>3.1173800578460416E-3</v>
      </c>
      <c r="AG6450" s="23">
        <f t="shared" si="1306"/>
        <v>23.193307411261728</v>
      </c>
      <c r="AH6450" s="25">
        <f t="shared" si="1312"/>
        <v>26.53744381049556</v>
      </c>
      <c r="AI6450" s="25">
        <f t="shared" si="1307"/>
        <v>0.2141221040065531</v>
      </c>
    </row>
    <row r="6451" spans="6:35" ht="15">
      <c r="F6451" s="5">
        <v>2006</v>
      </c>
      <c r="G6451" s="5">
        <v>9</v>
      </c>
      <c r="H6451" s="5">
        <v>0</v>
      </c>
      <c r="I6451" s="5">
        <v>269</v>
      </c>
      <c r="J6451" s="5">
        <v>14</v>
      </c>
      <c r="K6451" s="5">
        <v>14.5699996948</v>
      </c>
      <c r="L6451" s="5">
        <v>0.13186272978800001</v>
      </c>
      <c r="M6451" s="5">
        <v>0.158000007272</v>
      </c>
      <c r="N6451" s="8">
        <f t="shared" si="1308"/>
        <v>0.158000007272</v>
      </c>
      <c r="O6451" s="5">
        <v>0</v>
      </c>
      <c r="P6451" s="5">
        <v>96.736587524399994</v>
      </c>
      <c r="Q6451" s="5">
        <v>24.431875228900001</v>
      </c>
      <c r="R6451" s="5">
        <v>234.31500244099999</v>
      </c>
      <c r="S6451">
        <f t="shared" si="1300"/>
        <v>9.3874121647788376E-3</v>
      </c>
      <c r="T6451">
        <f t="shared" si="1301"/>
        <v>736.74674639525597</v>
      </c>
      <c r="U6451">
        <f t="shared" si="1302"/>
        <v>2212.5613043378457</v>
      </c>
      <c r="V6451" s="9">
        <v>199.19619750999999</v>
      </c>
      <c r="W6451" s="9">
        <v>646.86242675799997</v>
      </c>
      <c r="X6451">
        <f t="shared" si="1309"/>
        <v>3.2694483896069152E-4</v>
      </c>
      <c r="Y6451">
        <f t="shared" si="1310"/>
        <v>32.184281657096712</v>
      </c>
      <c r="Z6451">
        <f t="shared" si="1303"/>
        <v>0.19497866192581045</v>
      </c>
      <c r="AA6451">
        <f t="shared" si="1304"/>
        <v>2.765777487660262E-2</v>
      </c>
      <c r="AB6451">
        <f>(1/(AA6451*k))*(LN((50-dTar)/(hTar-dTar)))</f>
        <v>158.00783202536891</v>
      </c>
      <c r="AC6451">
        <f t="shared" si="1305"/>
        <v>254.88989066667997</v>
      </c>
      <c r="AD6451" s="19">
        <v>163.443115234</v>
      </c>
      <c r="AE6451" s="19">
        <v>219.55360412600001</v>
      </c>
      <c r="AF6451">
        <f t="shared" si="1311"/>
        <v>1.5676767379678566E-3</v>
      </c>
      <c r="AG6451" s="23">
        <f t="shared" si="1306"/>
        <v>19.32392700500596</v>
      </c>
      <c r="AH6451" s="25">
        <f t="shared" si="1312"/>
        <v>24.212067646021922</v>
      </c>
      <c r="AI6451" s="25">
        <f t="shared" si="1307"/>
        <v>7.4110174040614027E-2</v>
      </c>
    </row>
    <row r="6452" spans="6:35" ht="15">
      <c r="F6452" s="5">
        <v>2006</v>
      </c>
      <c r="G6452" s="5">
        <v>9</v>
      </c>
      <c r="H6452" s="5">
        <v>0</v>
      </c>
      <c r="I6452" s="5">
        <v>269</v>
      </c>
      <c r="J6452" s="5">
        <v>15</v>
      </c>
      <c r="K6452" s="5">
        <v>16.094999313399999</v>
      </c>
      <c r="L6452" s="5">
        <v>0.27164947986600002</v>
      </c>
      <c r="M6452" s="5">
        <v>7.5000002980200001E-2</v>
      </c>
      <c r="N6452" s="8">
        <f t="shared" si="1308"/>
        <v>7.5000002980200001E-2</v>
      </c>
      <c r="O6452" s="5">
        <v>0</v>
      </c>
      <c r="P6452" s="5">
        <v>96.736587524399994</v>
      </c>
      <c r="Q6452" s="5">
        <v>27.624145507800002</v>
      </c>
      <c r="R6452" s="5">
        <v>531.87249755899995</v>
      </c>
      <c r="S6452">
        <f t="shared" si="1300"/>
        <v>4.4560500501922952E-3</v>
      </c>
      <c r="T6452">
        <f t="shared" si="1301"/>
        <v>1552.0798221675263</v>
      </c>
      <c r="U6452">
        <f t="shared" si="1302"/>
        <v>4661.129177120376</v>
      </c>
      <c r="V6452" s="9">
        <v>108.266716003</v>
      </c>
      <c r="W6452" s="9">
        <v>1362.7235107399999</v>
      </c>
      <c r="X6452">
        <f t="shared" si="1309"/>
        <v>1.6307575474965101E-4</v>
      </c>
      <c r="Y6452">
        <f t="shared" si="1310"/>
        <v>36.985391864409181</v>
      </c>
      <c r="Z6452">
        <f t="shared" si="1303"/>
        <v>9.2553161724459501E-2</v>
      </c>
      <c r="AA6452">
        <f t="shared" si="1304"/>
        <v>1.3128690523411771E-2</v>
      </c>
      <c r="AB6452">
        <f>(1/(AA6452*k))*(LN((50-dTar)/(hTar-dTar)))</f>
        <v>332.86983489363416</v>
      </c>
      <c r="AC6452">
        <f t="shared" si="1305"/>
        <v>536.96803971496752</v>
      </c>
      <c r="AD6452" s="19">
        <v>101.80013275100001</v>
      </c>
      <c r="AE6452" s="19">
        <v>462.52627563499999</v>
      </c>
      <c r="AF6452">
        <f t="shared" si="1311"/>
        <v>9.0802237469222134E-4</v>
      </c>
      <c r="AG6452" s="23">
        <f t="shared" si="1306"/>
        <v>18.952091685907853</v>
      </c>
      <c r="AH6452" s="25">
        <f t="shared" si="1312"/>
        <v>25.806436677073549</v>
      </c>
      <c r="AI6452" s="25">
        <f t="shared" si="1307"/>
        <v>3.5178879861318853E-2</v>
      </c>
    </row>
    <row r="6453" spans="6:35" ht="15">
      <c r="F6453" s="5">
        <v>2006</v>
      </c>
      <c r="G6453" s="5">
        <v>9</v>
      </c>
      <c r="H6453" s="5">
        <v>0</v>
      </c>
      <c r="I6453" s="5">
        <v>269</v>
      </c>
      <c r="J6453" s="5">
        <v>16</v>
      </c>
      <c r="K6453" s="5">
        <v>17.079999923700001</v>
      </c>
      <c r="L6453" s="5">
        <v>0.42066243290900002</v>
      </c>
      <c r="M6453" s="5">
        <v>0.19550000131100001</v>
      </c>
      <c r="N6453" s="8">
        <f t="shared" si="1308"/>
        <v>0.19550000131100001</v>
      </c>
      <c r="O6453" s="5">
        <v>0.89999997615799998</v>
      </c>
      <c r="P6453" s="5">
        <v>96.736587524399994</v>
      </c>
      <c r="Q6453" s="5">
        <v>25.061889648400001</v>
      </c>
      <c r="R6453" s="5">
        <v>483.697509766</v>
      </c>
      <c r="S6453">
        <f t="shared" si="1300"/>
        <v>1.1615436747175344E-2</v>
      </c>
      <c r="T6453">
        <f t="shared" si="1301"/>
        <v>595.42706141927306</v>
      </c>
      <c r="U6453">
        <f t="shared" si="1302"/>
        <v>1788.1570323828721</v>
      </c>
      <c r="V6453" s="9">
        <v>97.215339660599994</v>
      </c>
      <c r="W6453" s="9">
        <v>522.78393554700006</v>
      </c>
      <c r="X6453">
        <f t="shared" si="1309"/>
        <v>4.1525543705282547E-4</v>
      </c>
      <c r="Y6453">
        <f t="shared" si="1310"/>
        <v>33.293966964127044</v>
      </c>
      <c r="Z6453">
        <f t="shared" si="1303"/>
        <v>0.24125523359306908</v>
      </c>
      <c r="AA6453">
        <f t="shared" si="1304"/>
        <v>3.4222118833999407E-2</v>
      </c>
      <c r="AB6453">
        <f>(1/(AA6453*k))*(LN((50-dTar)/(hTar-dTar)))</f>
        <v>127.69942936893757</v>
      </c>
      <c r="AC6453">
        <f t="shared" si="1305"/>
        <v>205.99797600425256</v>
      </c>
      <c r="AD6453" s="19">
        <v>109.560821533</v>
      </c>
      <c r="AE6453" s="19">
        <v>177.43975830100001</v>
      </c>
      <c r="AF6453">
        <f t="shared" si="1311"/>
        <v>2.0284035077946338E-3</v>
      </c>
      <c r="AG6453" s="23">
        <f t="shared" si="1306"/>
        <v>19.3821821798876</v>
      </c>
      <c r="AH6453" s="25">
        <f t="shared" si="1312"/>
        <v>24.669964860270593</v>
      </c>
      <c r="AI6453" s="25">
        <f t="shared" si="1307"/>
        <v>9.1699610476322232E-2</v>
      </c>
    </row>
    <row r="6454" spans="6:35" ht="15">
      <c r="F6454" s="5">
        <v>2006</v>
      </c>
      <c r="G6454" s="5">
        <v>9</v>
      </c>
      <c r="H6454" s="5">
        <v>0</v>
      </c>
      <c r="I6454" s="5">
        <v>269</v>
      </c>
      <c r="J6454" s="5">
        <v>17</v>
      </c>
      <c r="K6454" s="5">
        <v>16.760000228900001</v>
      </c>
      <c r="L6454" s="5">
        <v>0.35209813713999999</v>
      </c>
      <c r="M6454" s="5">
        <v>0.55949997901899995</v>
      </c>
      <c r="N6454" s="8">
        <f t="shared" si="1308"/>
        <v>0.55949997901899995</v>
      </c>
      <c r="O6454" s="5">
        <v>0</v>
      </c>
      <c r="P6454" s="5">
        <v>96.736587524399994</v>
      </c>
      <c r="Q6454" s="5">
        <v>27.1231403351</v>
      </c>
      <c r="R6454" s="5">
        <v>289.04998779300001</v>
      </c>
      <c r="S6454">
        <f t="shared" si="1300"/>
        <v>3.3242130806960056E-2</v>
      </c>
      <c r="T6454">
        <f t="shared" si="1301"/>
        <v>208.05361153395103</v>
      </c>
      <c r="U6454">
        <f t="shared" si="1302"/>
        <v>624.8162918398499</v>
      </c>
      <c r="V6454" s="9">
        <v>129.57000732399999</v>
      </c>
      <c r="W6454" s="9">
        <v>182.67071533199999</v>
      </c>
      <c r="X6454">
        <f t="shared" si="1309"/>
        <v>1.0671709239997679E-3</v>
      </c>
      <c r="Y6454">
        <f t="shared" si="1310"/>
        <v>34.86393726407492</v>
      </c>
      <c r="Z6454">
        <f t="shared" si="1303"/>
        <v>0.69044653313744586</v>
      </c>
      <c r="AA6454">
        <f t="shared" si="1304"/>
        <v>9.7940023740199597E-2</v>
      </c>
      <c r="AB6454">
        <f>(1/(AA6454*k))*(LN((50-dTar)/(hTar-dTar)))</f>
        <v>44.620624745713272</v>
      </c>
      <c r="AC6454">
        <f t="shared" si="1305"/>
        <v>71.979635547988309</v>
      </c>
      <c r="AD6454" s="19">
        <v>148.13949585</v>
      </c>
      <c r="AE6454" s="19">
        <v>62.000843048100002</v>
      </c>
      <c r="AF6454">
        <f t="shared" si="1311"/>
        <v>3.5445912752664552E-3</v>
      </c>
      <c r="AG6454" s="23">
        <f t="shared" si="1306"/>
        <v>25.968808505598471</v>
      </c>
      <c r="AH6454" s="25">
        <f t="shared" si="1312"/>
        <v>29.349791500831017</v>
      </c>
      <c r="AI6454" s="25">
        <f t="shared" si="1307"/>
        <v>0.26243442349616997</v>
      </c>
    </row>
    <row r="6455" spans="6:35" ht="15">
      <c r="F6455" s="5">
        <v>2006</v>
      </c>
      <c r="G6455" s="5">
        <v>9</v>
      </c>
      <c r="H6455" s="5">
        <v>0</v>
      </c>
      <c r="I6455" s="5">
        <v>269</v>
      </c>
      <c r="J6455" s="5">
        <v>18</v>
      </c>
      <c r="K6455" s="5">
        <v>14.3149995804</v>
      </c>
      <c r="L6455" s="5">
        <v>0.14194259047499999</v>
      </c>
      <c r="M6455" s="5">
        <v>0.80049997568099995</v>
      </c>
      <c r="N6455" s="8">
        <f t="shared" si="1308"/>
        <v>0.80049997568099995</v>
      </c>
      <c r="O6455" s="5">
        <v>0</v>
      </c>
      <c r="P6455" s="5">
        <v>96.736587524399994</v>
      </c>
      <c r="Q6455" s="5">
        <v>19.056135177600002</v>
      </c>
      <c r="R6455" s="5">
        <v>45.069248199500002</v>
      </c>
      <c r="S6455">
        <f t="shared" si="1300"/>
        <v>4.7560904200949917E-2</v>
      </c>
      <c r="T6455">
        <f t="shared" si="1301"/>
        <v>145.41660815048002</v>
      </c>
      <c r="U6455">
        <f t="shared" si="1302"/>
        <v>436.70794852645344</v>
      </c>
      <c r="V6455" s="9">
        <v>353.13494873000002</v>
      </c>
      <c r="W6455" s="9">
        <v>127.675544739</v>
      </c>
      <c r="X6455">
        <f t="shared" si="1309"/>
        <v>1.0898963489226032E-3</v>
      </c>
      <c r="Y6455">
        <f t="shared" si="1310"/>
        <v>22.645141731546392</v>
      </c>
      <c r="Z6455">
        <f t="shared" si="1303"/>
        <v>0.98785067687515848</v>
      </c>
      <c r="AA6455">
        <f t="shared" si="1304"/>
        <v>0.14012688036144486</v>
      </c>
      <c r="AB6455">
        <f>(1/(AA6455*k))*(LN((50-dTar)/(hTar-dTar)))</f>
        <v>31.187057298537539</v>
      </c>
      <c r="AC6455">
        <f t="shared" si="1305"/>
        <v>50.309313931751333</v>
      </c>
      <c r="AD6455" s="19">
        <v>307.064453125</v>
      </c>
      <c r="AE6455" s="19">
        <v>43.3347549438</v>
      </c>
      <c r="AF6455">
        <f t="shared" si="1311"/>
        <v>2.4955795674308722E-3</v>
      </c>
      <c r="AG6455" s="23">
        <f t="shared" si="1306"/>
        <v>19.802023899378593</v>
      </c>
      <c r="AH6455" s="25">
        <f t="shared" si="1312"/>
        <v>20.882675265424492</v>
      </c>
      <c r="AI6455" s="25">
        <f t="shared" si="1307"/>
        <v>0.37547588472636428</v>
      </c>
    </row>
    <row r="6456" spans="6:35" ht="15">
      <c r="F6456" s="5">
        <v>2006</v>
      </c>
      <c r="G6456" s="5">
        <v>9</v>
      </c>
      <c r="H6456" s="5">
        <v>0</v>
      </c>
      <c r="I6456" s="5">
        <v>269</v>
      </c>
      <c r="J6456" s="5">
        <v>19</v>
      </c>
      <c r="K6456" s="5">
        <v>13.9300003052</v>
      </c>
      <c r="L6456" s="5">
        <v>8.8317446410699996E-2</v>
      </c>
      <c r="M6456" s="5">
        <v>4.0500000119199998E-2</v>
      </c>
      <c r="N6456" s="8">
        <f t="shared" si="1308"/>
        <v>4.0500000119199998E-2</v>
      </c>
      <c r="O6456" s="5">
        <v>0</v>
      </c>
      <c r="P6456" s="5">
        <v>96.736587524399994</v>
      </c>
      <c r="Q6456" s="5">
        <v>16.906614303600001</v>
      </c>
      <c r="R6456" s="5">
        <v>11.130475044300001</v>
      </c>
      <c r="S6456">
        <f t="shared" si="1300"/>
        <v>2.4062669385705652E-3</v>
      </c>
      <c r="T6456">
        <f t="shared" si="1301"/>
        <v>2874.2219986534692</v>
      </c>
      <c r="U6456">
        <f t="shared" si="1302"/>
        <v>8631.7210159561528</v>
      </c>
      <c r="V6456" s="9">
        <v>618.62084960899995</v>
      </c>
      <c r="W6456" s="9">
        <v>2523.5622558599998</v>
      </c>
      <c r="X6456">
        <f t="shared" si="1309"/>
        <v>8.493359464175395E-5</v>
      </c>
      <c r="Y6456">
        <f t="shared" si="1310"/>
        <v>22.366737719673516</v>
      </c>
      <c r="Z6456">
        <f t="shared" si="1303"/>
        <v>4.9978705492352116E-2</v>
      </c>
      <c r="AA6456">
        <f t="shared" si="1304"/>
        <v>7.0894926218001419E-3</v>
      </c>
      <c r="AB6456">
        <f>(1/(AA6456*k))*(LN((50-dTar)/(hTar-dTar)))</f>
        <v>616.42564285341507</v>
      </c>
      <c r="AC6456">
        <f t="shared" si="1305"/>
        <v>994.38529531762947</v>
      </c>
      <c r="AD6456" s="19">
        <v>407.46203613300003</v>
      </c>
      <c r="AE6456" s="19">
        <v>856.53021240199996</v>
      </c>
      <c r="AF6456">
        <f t="shared" si="1311"/>
        <v>4.4279575960274204E-4</v>
      </c>
      <c r="AG6456" s="23">
        <f t="shared" si="1306"/>
        <v>12.518448555972524</v>
      </c>
      <c r="AH6456" s="25">
        <f t="shared" si="1312"/>
        <v>16.261721879911352</v>
      </c>
      <c r="AI6456" s="25">
        <f t="shared" si="1307"/>
        <v>1.8996594426174469E-2</v>
      </c>
    </row>
    <row r="6457" spans="6:35" ht="15">
      <c r="F6457" s="5">
        <v>2006</v>
      </c>
      <c r="G6457" s="5">
        <v>9</v>
      </c>
      <c r="H6457" s="5">
        <v>0</v>
      </c>
      <c r="I6457" s="5">
        <v>269</v>
      </c>
      <c r="J6457" s="5">
        <v>20</v>
      </c>
      <c r="K6457" s="5">
        <v>13.4399995804</v>
      </c>
      <c r="L6457" s="5">
        <v>7.7839575707899997E-2</v>
      </c>
      <c r="M6457" s="5">
        <v>0.24199999868899999</v>
      </c>
      <c r="N6457" s="8">
        <f t="shared" si="1308"/>
        <v>0.24199999868899999</v>
      </c>
      <c r="O6457" s="5">
        <v>0.89999997615799998</v>
      </c>
      <c r="P6457" s="5">
        <v>96.736587524399994</v>
      </c>
      <c r="Q6457" s="5">
        <v>16.198514938399999</v>
      </c>
      <c r="R6457" s="5">
        <v>1.6953500509299999</v>
      </c>
      <c r="S6457">
        <f t="shared" si="1300"/>
        <v>1.4378187512730392E-2</v>
      </c>
      <c r="T6457">
        <f t="shared" si="1301"/>
        <v>481.01649553175781</v>
      </c>
      <c r="U6457">
        <f t="shared" si="1302"/>
        <v>1444.5648928469006</v>
      </c>
      <c r="V6457" s="9">
        <v>493.24426269499997</v>
      </c>
      <c r="W6457" s="9">
        <v>422.33166503899997</v>
      </c>
      <c r="X6457">
        <f t="shared" si="1309"/>
        <v>4.2370353128076075E-4</v>
      </c>
      <c r="Y6457">
        <f t="shared" si="1310"/>
        <v>20.344995713845353</v>
      </c>
      <c r="Z6457">
        <f t="shared" si="1303"/>
        <v>0.29863818834640632</v>
      </c>
      <c r="AA6457">
        <f t="shared" si="1304"/>
        <v>4.2361906176093096E-2</v>
      </c>
      <c r="AB6457">
        <f>(1/(AA6457*k))*(LN((50-dTar)/(hTar-dTar)))</f>
        <v>103.16214357143311</v>
      </c>
      <c r="AC6457">
        <f t="shared" si="1305"/>
        <v>166.41572230192449</v>
      </c>
      <c r="AD6457" s="19">
        <v>404.025878906</v>
      </c>
      <c r="AE6457" s="19">
        <v>143.34492492699999</v>
      </c>
      <c r="AF6457">
        <f t="shared" si="1311"/>
        <v>1.4009790930278412E-3</v>
      </c>
      <c r="AG6457" s="23">
        <f t="shared" si="1306"/>
        <v>15.601662752263026</v>
      </c>
      <c r="AH6457" s="25">
        <f t="shared" si="1312"/>
        <v>17.404574044418702</v>
      </c>
      <c r="AI6457" s="25">
        <f t="shared" si="1307"/>
        <v>0.11351051389380823</v>
      </c>
    </row>
    <row r="6458" spans="6:35" ht="15">
      <c r="F6458" s="5">
        <v>2006</v>
      </c>
      <c r="G6458" s="5">
        <v>9</v>
      </c>
      <c r="H6458" s="5">
        <v>0</v>
      </c>
      <c r="I6458" s="5">
        <v>269</v>
      </c>
      <c r="J6458" s="5">
        <v>21</v>
      </c>
      <c r="K6458" s="5">
        <v>12.625</v>
      </c>
      <c r="L6458" s="5">
        <v>3.7265080958599997E-2</v>
      </c>
      <c r="M6458" s="5">
        <v>0.17550000548399999</v>
      </c>
      <c r="N6458" s="8">
        <f t="shared" si="1308"/>
        <v>0.17550000548399999</v>
      </c>
      <c r="O6458" s="5">
        <v>0</v>
      </c>
      <c r="P6458" s="5">
        <v>96.736587524399994</v>
      </c>
      <c r="Q6458" s="5">
        <v>16.222764968900002</v>
      </c>
      <c r="R6458" s="5">
        <v>1.9495500326199999</v>
      </c>
      <c r="S6458">
        <f t="shared" si="1300"/>
        <v>1.0427157028942839E-2</v>
      </c>
      <c r="T6458">
        <f t="shared" si="1301"/>
        <v>663.28198091529555</v>
      </c>
      <c r="U6458">
        <f t="shared" si="1302"/>
        <v>1991.9355626857591</v>
      </c>
      <c r="V6458" s="9">
        <v>508.73074340800002</v>
      </c>
      <c r="W6458" s="9">
        <v>582.36047363299997</v>
      </c>
      <c r="X6458">
        <f t="shared" si="1309"/>
        <v>3.2435657276017158E-4</v>
      </c>
      <c r="Y6458">
        <f t="shared" si="1310"/>
        <v>20.669625517905214</v>
      </c>
      <c r="Z6458">
        <f t="shared" si="1303"/>
        <v>0.21657439659692218</v>
      </c>
      <c r="AA6458">
        <f t="shared" si="1304"/>
        <v>3.0721135564018349E-2</v>
      </c>
      <c r="AB6458">
        <f>(1/(AA6458*k))*(LN((50-dTar)/(hTar-dTar)))</f>
        <v>142.25206740131571</v>
      </c>
      <c r="AC6458">
        <f t="shared" si="1305"/>
        <v>229.47352319351521</v>
      </c>
      <c r="AD6458" s="19">
        <v>405.150299072</v>
      </c>
      <c r="AE6458" s="19">
        <v>197.66079711899999</v>
      </c>
      <c r="AF6458">
        <f t="shared" si="1311"/>
        <v>1.2015120509369886E-3</v>
      </c>
      <c r="AG6458" s="23">
        <f t="shared" si="1306"/>
        <v>14.970695512215695</v>
      </c>
      <c r="AH6458" s="25">
        <f t="shared" si="1312"/>
        <v>17.136823284328685</v>
      </c>
      <c r="AI6458" s="25">
        <f t="shared" si="1307"/>
        <v>8.2318578176754781E-2</v>
      </c>
    </row>
    <row r="6459" spans="6:35" ht="15">
      <c r="F6459" s="5">
        <v>2006</v>
      </c>
      <c r="G6459" s="5">
        <v>9</v>
      </c>
      <c r="H6459" s="5">
        <v>0</v>
      </c>
      <c r="I6459" s="5">
        <v>269</v>
      </c>
      <c r="J6459" s="5">
        <v>22</v>
      </c>
      <c r="K6459" s="5">
        <v>13.1599998474</v>
      </c>
      <c r="L6459" s="5">
        <v>5.7511840015600002E-2</v>
      </c>
      <c r="M6459" s="5">
        <v>0.35800001025200001</v>
      </c>
      <c r="N6459" s="8">
        <f t="shared" si="1308"/>
        <v>0.35800001025200001</v>
      </c>
      <c r="O6459" s="5">
        <v>0</v>
      </c>
      <c r="P6459" s="5">
        <v>96.736587524399994</v>
      </c>
      <c r="Q6459" s="5">
        <v>13.8079500198</v>
      </c>
      <c r="R6459" s="5">
        <v>1.7466000318499999</v>
      </c>
      <c r="S6459">
        <f t="shared" si="1300"/>
        <v>2.1270212003503746E-2</v>
      </c>
      <c r="T6459">
        <f t="shared" si="1301"/>
        <v>325.1563909345515</v>
      </c>
      <c r="U6459">
        <f t="shared" si="1302"/>
        <v>976.49355353104306</v>
      </c>
      <c r="V6459" s="9">
        <v>478.60955810500002</v>
      </c>
      <c r="W6459" s="9">
        <v>285.48678588899998</v>
      </c>
      <c r="X6459">
        <f t="shared" si="1309"/>
        <v>5.7451786973020298E-4</v>
      </c>
      <c r="Y6459">
        <f t="shared" si="1310"/>
        <v>16.979941620774436</v>
      </c>
      <c r="Z6459">
        <f t="shared" si="1303"/>
        <v>0.44178708706130182</v>
      </c>
      <c r="AA6459">
        <f t="shared" si="1304"/>
        <v>6.2667615402862947E-2</v>
      </c>
      <c r="AB6459">
        <f>(1/(AA6459*k))*(LN((50-dTar)/(hTar-dTar)))</f>
        <v>69.735301380209322</v>
      </c>
      <c r="AC6459">
        <f t="shared" si="1305"/>
        <v>112.49330565813787</v>
      </c>
      <c r="AD6459" s="19">
        <v>402.086669922</v>
      </c>
      <c r="AE6459" s="19">
        <v>96.897964477499997</v>
      </c>
      <c r="AF6459">
        <f t="shared" si="1311"/>
        <v>1.635381972906071E-3</v>
      </c>
      <c r="AG6459" s="23">
        <f t="shared" si="1306"/>
        <v>13.856149840774872</v>
      </c>
      <c r="AH6459" s="25">
        <f t="shared" si="1312"/>
        <v>15.043483624871179</v>
      </c>
      <c r="AI6459" s="25">
        <f t="shared" si="1307"/>
        <v>0.16792051800759061</v>
      </c>
    </row>
    <row r="6460" spans="6:35" ht="15">
      <c r="F6460" s="5">
        <v>2006</v>
      </c>
      <c r="G6460" s="5">
        <v>9</v>
      </c>
      <c r="H6460" s="5">
        <v>0</v>
      </c>
      <c r="I6460" s="5">
        <v>269</v>
      </c>
      <c r="J6460" s="5">
        <v>23</v>
      </c>
      <c r="K6460" s="5">
        <v>13.225000381499999</v>
      </c>
      <c r="L6460" s="5">
        <v>6.7635923624000005E-2</v>
      </c>
      <c r="M6460" s="5">
        <v>0.32199999690100001</v>
      </c>
      <c r="N6460" s="8">
        <f t="shared" si="1308"/>
        <v>0.32199999690100001</v>
      </c>
      <c r="O6460" s="5">
        <v>0</v>
      </c>
      <c r="P6460" s="5">
        <v>96.736587524399994</v>
      </c>
      <c r="Q6460" s="5">
        <v>12.4441299438</v>
      </c>
      <c r="R6460" s="5">
        <v>1.81937503815</v>
      </c>
      <c r="S6460">
        <f t="shared" si="1300"/>
        <v>1.9131307271166641E-2</v>
      </c>
      <c r="T6460">
        <f t="shared" si="1301"/>
        <v>361.50929319375791</v>
      </c>
      <c r="U6460">
        <f t="shared" si="1302"/>
        <v>1085.6667873900828</v>
      </c>
      <c r="V6460" s="9">
        <v>482.148345947</v>
      </c>
      <c r="W6460" s="9">
        <v>317.40457153300002</v>
      </c>
      <c r="X6460">
        <f t="shared" si="1309"/>
        <v>5.3044215346184989E-4</v>
      </c>
      <c r="Y6460">
        <f t="shared" si="1310"/>
        <v>15.39657325974818</v>
      </c>
      <c r="Z6460">
        <f t="shared" si="1303"/>
        <v>0.39736155472315737</v>
      </c>
      <c r="AA6460">
        <f t="shared" si="1304"/>
        <v>5.6365841864950604E-2</v>
      </c>
      <c r="AB6460">
        <f>(1/(AA6460*k))*(LN((50-dTar)/(hTar-dTar)))</f>
        <v>77.5317976686717</v>
      </c>
      <c r="AC6460">
        <f t="shared" si="1305"/>
        <v>125.07020175927727</v>
      </c>
      <c r="AD6460" s="19">
        <v>402.68551635699998</v>
      </c>
      <c r="AE6460" s="19">
        <v>107.731285095</v>
      </c>
      <c r="AF6460">
        <f t="shared" si="1311"/>
        <v>1.573596304797338E-3</v>
      </c>
      <c r="AG6460" s="23">
        <f t="shared" si="1306"/>
        <v>12.366373563660948</v>
      </c>
      <c r="AH6460" s="25">
        <f t="shared" si="1312"/>
        <v>13.518133580048223</v>
      </c>
      <c r="AI6460" s="25">
        <f t="shared" si="1307"/>
        <v>0.15103465008282474</v>
      </c>
    </row>
    <row r="6461" spans="6:35" ht="15">
      <c r="F6461" s="5">
        <v>2006</v>
      </c>
      <c r="G6461" s="5">
        <v>9</v>
      </c>
      <c r="H6461" s="5">
        <v>0</v>
      </c>
      <c r="I6461" s="5">
        <v>269</v>
      </c>
      <c r="J6461" s="5">
        <v>24</v>
      </c>
      <c r="K6461" s="5">
        <v>13.2899999619</v>
      </c>
      <c r="L6461" s="5">
        <v>8.2424044609099995E-2</v>
      </c>
      <c r="M6461" s="5">
        <v>7.5999997556200002E-2</v>
      </c>
      <c r="N6461" s="8">
        <f t="shared" si="1308"/>
        <v>7.5999997556200002E-2</v>
      </c>
      <c r="O6461" s="5">
        <v>0</v>
      </c>
      <c r="P6461" s="5">
        <v>96.736587524399994</v>
      </c>
      <c r="Q6461" s="5">
        <v>9.3116607665999993</v>
      </c>
      <c r="R6461" s="5">
        <v>1.9054750204099999</v>
      </c>
      <c r="S6461">
        <f t="shared" si="1300"/>
        <v>4.5154637262391243E-3</v>
      </c>
      <c r="T6461">
        <f t="shared" si="1301"/>
        <v>1531.657829357081</v>
      </c>
      <c r="U6461">
        <f t="shared" si="1302"/>
        <v>4599.7988607383395</v>
      </c>
      <c r="V6461" s="9">
        <v>564.99035644499997</v>
      </c>
      <c r="W6461" s="9">
        <v>1344.79296875</v>
      </c>
      <c r="X6461">
        <f t="shared" si="1309"/>
        <v>1.5361969039440291E-4</v>
      </c>
      <c r="Y6461">
        <f t="shared" si="1310"/>
        <v>12.176766199276647</v>
      </c>
      <c r="Z6461">
        <f t="shared" si="1303"/>
        <v>9.3787197138305342E-2</v>
      </c>
      <c r="AA6461">
        <f t="shared" si="1304"/>
        <v>1.3303738773967979E-2</v>
      </c>
      <c r="AB6461">
        <f>(1/(AA6461*k))*(LN((50-dTar)/(hTar-dTar)))</f>
        <v>328.48999226059323</v>
      </c>
      <c r="AC6461">
        <f t="shared" si="1305"/>
        <v>529.90270886672306</v>
      </c>
      <c r="AD6461" s="19">
        <v>406.85031127899998</v>
      </c>
      <c r="AE6461" s="19">
        <v>456.44046020500002</v>
      </c>
      <c r="AF6461">
        <f t="shared" si="1311"/>
        <v>7.1777539451897199E-4</v>
      </c>
      <c r="AG6461" s="23">
        <f t="shared" si="1306"/>
        <v>7.5453194653965179</v>
      </c>
      <c r="AH6461" s="25">
        <f t="shared" si="1312"/>
        <v>9.3057034998212274</v>
      </c>
      <c r="AI6461" s="25">
        <f t="shared" si="1307"/>
        <v>3.5647929030028377E-2</v>
      </c>
    </row>
    <row r="6462" spans="6:35" ht="15">
      <c r="F6462" s="5">
        <v>2006</v>
      </c>
      <c r="G6462" s="5">
        <v>9</v>
      </c>
      <c r="H6462" s="5">
        <v>0</v>
      </c>
      <c r="I6462" s="5">
        <v>270</v>
      </c>
      <c r="J6462" s="5">
        <v>1</v>
      </c>
      <c r="K6462" s="5">
        <v>12.8400001526</v>
      </c>
      <c r="L6462" s="5">
        <v>4.3722487986099998E-2</v>
      </c>
      <c r="M6462" s="5">
        <v>3.3500000834499999E-2</v>
      </c>
      <c r="N6462" s="8">
        <f t="shared" si="1308"/>
        <v>3.3500000834499999E-2</v>
      </c>
      <c r="O6462" s="5">
        <v>0</v>
      </c>
      <c r="P6462" s="5">
        <v>96.736587524399994</v>
      </c>
      <c r="Q6462" s="5">
        <v>9.7875423431400002</v>
      </c>
      <c r="R6462" s="5">
        <v>2.0295000076299998</v>
      </c>
      <c r="S6462">
        <f t="shared" si="1300"/>
        <v>1.9903689929109064E-3</v>
      </c>
      <c r="T6462">
        <f t="shared" si="1301"/>
        <v>3474.8056235327599</v>
      </c>
      <c r="U6462">
        <f t="shared" si="1302"/>
        <v>10435.363984084002</v>
      </c>
      <c r="V6462" s="9">
        <v>636.814941406</v>
      </c>
      <c r="W6462" s="9">
        <v>3050.8735351599998</v>
      </c>
      <c r="X6462">
        <f t="shared" si="1309"/>
        <v>7.0806222860548361E-5</v>
      </c>
      <c r="Y6462">
        <f t="shared" si="1310"/>
        <v>12.981477241038668</v>
      </c>
      <c r="Z6462">
        <f t="shared" si="1303"/>
        <v>4.1340411624030821E-2</v>
      </c>
      <c r="AA6462">
        <f t="shared" si="1304"/>
        <v>5.8641483468513545E-3</v>
      </c>
      <c r="AB6462">
        <f>(1/(AA6462*k))*(LN((50-dTar)/(hTar-dTar)))</f>
        <v>745.23098469092508</v>
      </c>
      <c r="AC6462">
        <f t="shared" si="1305"/>
        <v>1202.1672709160041</v>
      </c>
      <c r="AD6462" s="19">
        <v>407.58297729499998</v>
      </c>
      <c r="AE6462" s="19">
        <v>1035.5065918</v>
      </c>
      <c r="AF6462">
        <f t="shared" si="1311"/>
        <v>3.7803512493548268E-4</v>
      </c>
      <c r="AG6462" s="23">
        <f t="shared" si="1306"/>
        <v>7.0818962131136987</v>
      </c>
      <c r="AH6462" s="25">
        <f t="shared" si="1312"/>
        <v>9.3242901880635642</v>
      </c>
      <c r="AI6462" s="25">
        <f t="shared" si="1307"/>
        <v>1.5713232771765073E-2</v>
      </c>
    </row>
    <row r="6463" spans="6:35" ht="15">
      <c r="F6463" s="5">
        <v>2006</v>
      </c>
      <c r="G6463" s="5">
        <v>9</v>
      </c>
      <c r="H6463" s="5">
        <v>0</v>
      </c>
      <c r="I6463" s="5">
        <v>270</v>
      </c>
      <c r="J6463" s="5">
        <v>2</v>
      </c>
      <c r="K6463" s="5">
        <v>12.704999923700001</v>
      </c>
      <c r="L6463" s="5">
        <v>1.83632988483E-2</v>
      </c>
      <c r="M6463" s="5">
        <v>1.25000001863E-2</v>
      </c>
      <c r="N6463" s="8">
        <f t="shared" si="1308"/>
        <v>1.25000001863E-2</v>
      </c>
      <c r="O6463" s="5">
        <v>0</v>
      </c>
      <c r="P6463" s="5">
        <v>96.736587524399994</v>
      </c>
      <c r="Q6463" s="5">
        <v>7.3803420066800003</v>
      </c>
      <c r="R6463" s="5">
        <v>1.97210001945</v>
      </c>
      <c r="S6463">
        <f t="shared" si="1300"/>
        <v>7.4267498992327749E-4</v>
      </c>
      <c r="T6463">
        <f t="shared" si="1301"/>
        <v>9312.4791642526307</v>
      </c>
      <c r="U6463">
        <f t="shared" si="1302"/>
        <v>27966.775757193202</v>
      </c>
      <c r="V6463" s="9">
        <v>713.92486572300004</v>
      </c>
      <c r="W6463" s="9">
        <v>8176.3413085900002</v>
      </c>
      <c r="X6463">
        <f t="shared" si="1309"/>
        <v>2.7131857240696741E-5</v>
      </c>
      <c r="Y6463">
        <f t="shared" si="1310"/>
        <v>9.8755452067821601</v>
      </c>
      <c r="Z6463">
        <f t="shared" si="1303"/>
        <v>1.5425526571029913E-2</v>
      </c>
      <c r="AA6463">
        <f t="shared" si="1304"/>
        <v>2.188115032900023E-3</v>
      </c>
      <c r="AB6463">
        <f>(1/(AA6463*k))*(LN((50-dTar)/(hTar-dTar)))</f>
        <v>1997.2190589567469</v>
      </c>
      <c r="AC6463">
        <f t="shared" si="1305"/>
        <v>3221.8083182937467</v>
      </c>
      <c r="AD6463" s="19">
        <v>407.94644165</v>
      </c>
      <c r="AE6463" s="19">
        <v>2775.1579589799999</v>
      </c>
      <c r="AF6463">
        <f t="shared" si="1311"/>
        <v>1.561301525695163E-4</v>
      </c>
      <c r="AG6463" s="23">
        <f t="shared" si="1306"/>
        <v>4.9079343912762914</v>
      </c>
      <c r="AH6463" s="25">
        <f t="shared" si="1312"/>
        <v>6.7960922977207305</v>
      </c>
      <c r="AI6463" s="25">
        <f t="shared" si="1307"/>
        <v>5.8631464979594901E-3</v>
      </c>
    </row>
    <row r="6464" spans="6:35" ht="15">
      <c r="F6464" s="5">
        <v>2006</v>
      </c>
      <c r="G6464" s="5">
        <v>9</v>
      </c>
      <c r="H6464" s="5">
        <v>0</v>
      </c>
      <c r="I6464" s="5">
        <v>270</v>
      </c>
      <c r="J6464" s="5">
        <v>3</v>
      </c>
      <c r="K6464" s="5">
        <v>12.699999809299999</v>
      </c>
      <c r="L6464" s="5">
        <v>1.9825862720599999E-2</v>
      </c>
      <c r="M6464" s="5">
        <v>2.2500000894100002E-2</v>
      </c>
      <c r="N6464" s="8">
        <f t="shared" si="1308"/>
        <v>2.2500000894100002E-2</v>
      </c>
      <c r="O6464" s="5">
        <v>0</v>
      </c>
      <c r="P6464" s="5">
        <v>96.736587524399994</v>
      </c>
      <c r="Q6464" s="5">
        <v>6.5935750007599996</v>
      </c>
      <c r="R6464" s="5">
        <v>1.9177750349</v>
      </c>
      <c r="S6464">
        <f t="shared" si="1300"/>
        <v>1.3368150150600653E-3</v>
      </c>
      <c r="T6464">
        <f t="shared" si="1301"/>
        <v>5173.5994072158892</v>
      </c>
      <c r="U6464">
        <f t="shared" si="1302"/>
        <v>15537.097257040296</v>
      </c>
      <c r="V6464" s="9">
        <v>670.74737548799999</v>
      </c>
      <c r="W6464" s="9">
        <v>4542.4121093800004</v>
      </c>
      <c r="X6464">
        <f t="shared" si="1309"/>
        <v>4.8192174797545906E-5</v>
      </c>
      <c r="Y6464">
        <f t="shared" si="1310"/>
        <v>8.7835516422432711</v>
      </c>
      <c r="Z6464">
        <f t="shared" si="1303"/>
        <v>2.7765948517387215E-2</v>
      </c>
      <c r="AA6464">
        <f t="shared" si="1304"/>
        <v>3.9386071570305329E-3</v>
      </c>
      <c r="AB6464">
        <f>(1/(AA6464*k))*(LN((50-dTar)/(hTar-dTar)))</f>
        <v>1109.5661163101413</v>
      </c>
      <c r="AC6464">
        <f t="shared" si="1305"/>
        <v>1789.8934657133766</v>
      </c>
      <c r="AD6464" s="19">
        <v>407.77325439499998</v>
      </c>
      <c r="AE6464" s="19">
        <v>1541.75427246</v>
      </c>
      <c r="AF6464">
        <f t="shared" si="1311"/>
        <v>2.6742107989107742E-4</v>
      </c>
      <c r="AG6464" s="23">
        <f t="shared" si="1306"/>
        <v>4.5792585922090687</v>
      </c>
      <c r="AH6464" s="25">
        <f t="shared" si="1312"/>
        <v>6.1772841739741926</v>
      </c>
      <c r="AI6464" s="25">
        <f t="shared" si="1307"/>
        <v>1.0553663958414417E-2</v>
      </c>
    </row>
    <row r="6465" spans="6:35" ht="15">
      <c r="F6465" s="5">
        <v>2006</v>
      </c>
      <c r="G6465" s="5">
        <v>9</v>
      </c>
      <c r="H6465" s="5">
        <v>0</v>
      </c>
      <c r="I6465" s="5">
        <v>270</v>
      </c>
      <c r="J6465" s="5">
        <v>4</v>
      </c>
      <c r="K6465" s="5">
        <v>12.5850000381</v>
      </c>
      <c r="L6465" s="5">
        <v>8.7452689185700001E-3</v>
      </c>
      <c r="M6465" s="5">
        <v>0.101000003517</v>
      </c>
      <c r="N6465" s="8">
        <f t="shared" si="1308"/>
        <v>0.101000003517</v>
      </c>
      <c r="O6465" s="5">
        <v>0</v>
      </c>
      <c r="P6465" s="5">
        <v>96.736587524399994</v>
      </c>
      <c r="Q6465" s="5">
        <v>6.6204924583400002</v>
      </c>
      <c r="R6465" s="5">
        <v>1.96595001221</v>
      </c>
      <c r="S6465">
        <f t="shared" si="1300"/>
        <v>6.0008140381029845E-3</v>
      </c>
      <c r="T6465">
        <f t="shared" si="1301"/>
        <v>1152.5345270753348</v>
      </c>
      <c r="U6465">
        <f t="shared" si="1302"/>
        <v>3461.2345544748855</v>
      </c>
      <c r="V6465" s="9">
        <v>544.48602294900002</v>
      </c>
      <c r="W6465" s="9">
        <v>1011.92340088</v>
      </c>
      <c r="X6465">
        <f t="shared" si="1309"/>
        <v>1.9929672259011688E-4</v>
      </c>
      <c r="Y6465">
        <f t="shared" si="1310"/>
        <v>8.5946528904730037</v>
      </c>
      <c r="Z6465">
        <f t="shared" si="1303"/>
        <v>0.12463825717643927</v>
      </c>
      <c r="AA6465">
        <f t="shared" si="1304"/>
        <v>1.7679969817977963E-2</v>
      </c>
      <c r="AB6465">
        <f>(1/(AA6465*k))*(LN((50-dTar)/(hTar-dTar)))</f>
        <v>247.18057168026903</v>
      </c>
      <c r="AC6465">
        <f t="shared" si="1305"/>
        <v>398.73864531218715</v>
      </c>
      <c r="AD6465" s="19">
        <v>406.42117309600002</v>
      </c>
      <c r="AE6465" s="19">
        <v>343.46008300800003</v>
      </c>
      <c r="AF6465">
        <f t="shared" si="1311"/>
        <v>8.7061002405326E-4</v>
      </c>
      <c r="AG6465" s="23">
        <f t="shared" si="1306"/>
        <v>5.6110547077753639</v>
      </c>
      <c r="AH6465" s="25">
        <f t="shared" si="1312"/>
        <v>6.7451017794037265</v>
      </c>
      <c r="AI6465" s="25">
        <f t="shared" si="1307"/>
        <v>4.7374224647102135E-2</v>
      </c>
    </row>
    <row r="6466" spans="6:35" ht="15">
      <c r="F6466" s="5">
        <v>2006</v>
      </c>
      <c r="G6466" s="5">
        <v>9</v>
      </c>
      <c r="H6466" s="5">
        <v>0</v>
      </c>
      <c r="I6466" s="5">
        <v>270</v>
      </c>
      <c r="J6466" s="5">
        <v>5</v>
      </c>
      <c r="K6466" s="5">
        <v>12.2550001144</v>
      </c>
      <c r="L6466" s="5">
        <v>7.8445160761500005E-3</v>
      </c>
      <c r="M6466" s="5">
        <v>1.49999996647E-2</v>
      </c>
      <c r="N6466" s="8">
        <f t="shared" si="1308"/>
        <v>1.49999996647E-2</v>
      </c>
      <c r="O6466" s="5">
        <v>0</v>
      </c>
      <c r="P6466" s="5">
        <v>96.736587524399994</v>
      </c>
      <c r="Q6466" s="5">
        <v>4.77249717712</v>
      </c>
      <c r="R6466" s="5">
        <v>1.8009250163999999</v>
      </c>
      <c r="S6466">
        <f t="shared" si="1300"/>
        <v>8.9120995470382577E-4</v>
      </c>
      <c r="T6466">
        <f t="shared" si="1301"/>
        <v>7760.3995926756497</v>
      </c>
      <c r="U6466">
        <f t="shared" si="1302"/>
        <v>23305.647332633926</v>
      </c>
      <c r="V6466" s="9">
        <v>701.65954589800003</v>
      </c>
      <c r="W6466" s="9">
        <v>6813.6181640599998</v>
      </c>
      <c r="X6466">
        <f t="shared" si="1309"/>
        <v>3.2445489504876444E-5</v>
      </c>
      <c r="Y6466">
        <f t="shared" si="1310"/>
        <v>6.3785527385947365</v>
      </c>
      <c r="Z6466">
        <f t="shared" si="1303"/>
        <v>1.8510631195579122E-2</v>
      </c>
      <c r="AA6466">
        <f t="shared" si="1304"/>
        <v>2.6257379416520319E-3</v>
      </c>
      <c r="AB6466">
        <f>(1/(AA6466*k))*(LN((50-dTar)/(hTar-dTar)))</f>
        <v>1664.3492778065038</v>
      </c>
      <c r="AC6466">
        <f t="shared" si="1305"/>
        <v>2684.8403652747797</v>
      </c>
      <c r="AD6466" s="19">
        <v>407.90313720699999</v>
      </c>
      <c r="AE6466" s="19">
        <v>2312.6315918</v>
      </c>
      <c r="AF6466">
        <f t="shared" si="1311"/>
        <v>1.8500103740402336E-4</v>
      </c>
      <c r="AG6466" s="23">
        <f t="shared" si="1306"/>
        <v>3.2103367376867347</v>
      </c>
      <c r="AH6466" s="25">
        <f t="shared" si="1312"/>
        <v>4.4145558912415508</v>
      </c>
      <c r="AI6466" s="25">
        <f t="shared" si="1307"/>
        <v>7.0357755354171483E-3</v>
      </c>
    </row>
    <row r="6467" spans="6:35" ht="15">
      <c r="F6467" s="5">
        <v>2006</v>
      </c>
      <c r="G6467" s="5">
        <v>9</v>
      </c>
      <c r="H6467" s="5">
        <v>0</v>
      </c>
      <c r="I6467" s="5">
        <v>270</v>
      </c>
      <c r="J6467" s="5">
        <v>6</v>
      </c>
      <c r="K6467" s="5">
        <v>11.5850000381</v>
      </c>
      <c r="L6467" s="5">
        <v>4.7760871238999997E-3</v>
      </c>
      <c r="M6467" s="5">
        <v>2.1999999880800002E-2</v>
      </c>
      <c r="N6467" s="8">
        <f t="shared" si="1308"/>
        <v>2.1999999880800002E-2</v>
      </c>
      <c r="O6467" s="5">
        <v>0.44999998807899999</v>
      </c>
      <c r="P6467" s="5">
        <v>96.736587524399994</v>
      </c>
      <c r="Q6467" s="5">
        <v>2.9596154689800001</v>
      </c>
      <c r="R6467" s="5">
        <v>1.9884999990500001</v>
      </c>
      <c r="S6467">
        <f t="shared" si="1300"/>
        <v>1.3071079557016828E-3</v>
      </c>
      <c r="T6467">
        <f t="shared" si="1301"/>
        <v>5291.1814508537072</v>
      </c>
      <c r="U6467">
        <f t="shared" si="1302"/>
        <v>15890.213821329035</v>
      </c>
      <c r="V6467" s="9">
        <v>672.57562255899995</v>
      </c>
      <c r="W6467" s="9">
        <v>4645.6484375</v>
      </c>
      <c r="X6467">
        <f t="shared" si="1309"/>
        <v>4.7151044579175424E-5</v>
      </c>
      <c r="Y6467">
        <f t="shared" si="1310"/>
        <v>3.9434447199234044</v>
      </c>
      <c r="Z6467">
        <f t="shared" si="1303"/>
        <v>2.7148926213287232E-2</v>
      </c>
      <c r="AA6467">
        <f t="shared" si="1304"/>
        <v>3.8510823796416441E-3</v>
      </c>
      <c r="AB6467">
        <f>(1/(AA6467*k))*(LN((50-dTar)/(hTar-dTar)))</f>
        <v>1134.783579286702</v>
      </c>
      <c r="AC6467">
        <f t="shared" si="1305"/>
        <v>1830.5729453226825</v>
      </c>
      <c r="AD6467" s="19">
        <v>407.78189086899999</v>
      </c>
      <c r="AE6467" s="19">
        <v>1576.79418945</v>
      </c>
      <c r="AF6467">
        <f t="shared" si="1311"/>
        <v>2.6211295896411461E-4</v>
      </c>
      <c r="AG6467" s="23">
        <f t="shared" si="1306"/>
        <v>2.0513133334035243</v>
      </c>
      <c r="AH6467" s="25">
        <f t="shared" si="1312"/>
        <v>2.7705006792273084</v>
      </c>
      <c r="AI6467" s="25">
        <f t="shared" si="1307"/>
        <v>1.0319137626701311E-2</v>
      </c>
    </row>
    <row r="6468" spans="6:35" ht="15">
      <c r="F6468" s="5">
        <v>2006</v>
      </c>
      <c r="G6468" s="5">
        <v>9</v>
      </c>
      <c r="H6468" s="5">
        <v>0</v>
      </c>
      <c r="I6468" s="5">
        <v>270</v>
      </c>
      <c r="J6468" s="5">
        <v>7</v>
      </c>
      <c r="K6468" s="5">
        <v>11.0699996948</v>
      </c>
      <c r="L6468" s="5">
        <v>1.9781868904799999E-3</v>
      </c>
      <c r="M6468" s="5">
        <v>1.2000000104299999E-2</v>
      </c>
      <c r="N6468" s="8">
        <f t="shared" si="1308"/>
        <v>1.2000000104299999E-2</v>
      </c>
      <c r="O6468" s="5">
        <v>0</v>
      </c>
      <c r="P6468" s="5">
        <v>96.736587524399994</v>
      </c>
      <c r="Q6468" s="5">
        <v>4.0101737976100003</v>
      </c>
      <c r="R6468" s="5">
        <v>1.82552504539</v>
      </c>
      <c r="S6468">
        <f t="shared" si="1300"/>
        <v>7.1296798589715158E-4</v>
      </c>
      <c r="T6468">
        <f t="shared" si="1301"/>
        <v>9700.4991896925585</v>
      </c>
      <c r="U6468">
        <f t="shared" si="1302"/>
        <v>29132.058261387643</v>
      </c>
      <c r="V6468" s="9">
        <v>732.03643798799999</v>
      </c>
      <c r="W6468" s="9">
        <v>8517.0224609399993</v>
      </c>
      <c r="X6468">
        <f t="shared" si="1309"/>
        <v>2.605447871209844E-5</v>
      </c>
      <c r="Y6468">
        <f t="shared" si="1310"/>
        <v>5.3665144355309566</v>
      </c>
      <c r="Z6468">
        <f t="shared" si="1303"/>
        <v>1.4808505416193345E-2</v>
      </c>
      <c r="AA6468">
        <f t="shared" si="1304"/>
        <v>2.1005904185344543E-3</v>
      </c>
      <c r="AB6468">
        <f>(1/(AA6468*k))*(LN((50-dTar)/(hTar-dTar)))</f>
        <v>2080.4365326709762</v>
      </c>
      <c r="AC6468">
        <f t="shared" si="1305"/>
        <v>3356.0503524048895</v>
      </c>
      <c r="AD6468" s="19">
        <v>411.86001586899999</v>
      </c>
      <c r="AE6468" s="19">
        <v>2890.7893066400002</v>
      </c>
      <c r="AF6468">
        <f t="shared" si="1311"/>
        <v>1.5017947179198047E-4</v>
      </c>
      <c r="AG6468" s="23">
        <f t="shared" si="1306"/>
        <v>2.6617381966502771</v>
      </c>
      <c r="AH6468" s="25">
        <f t="shared" si="1312"/>
        <v>3.6898067854101924</v>
      </c>
      <c r="AI6468" s="25">
        <f t="shared" si="1307"/>
        <v>5.6286206030742433E-3</v>
      </c>
    </row>
    <row r="6469" spans="6:35" ht="15">
      <c r="F6469" s="5">
        <v>2006</v>
      </c>
      <c r="G6469" s="5">
        <v>9</v>
      </c>
      <c r="H6469" s="5">
        <v>0</v>
      </c>
      <c r="I6469" s="5">
        <v>270</v>
      </c>
      <c r="J6469" s="5">
        <v>8</v>
      </c>
      <c r="K6469" s="5">
        <v>11.5699996948</v>
      </c>
      <c r="L6469" s="5">
        <v>1.78000003399E-16</v>
      </c>
      <c r="M6469" s="5">
        <v>2.60000005364E-2</v>
      </c>
      <c r="N6469" s="8">
        <f t="shared" si="1308"/>
        <v>2.60000005364E-2</v>
      </c>
      <c r="O6469" s="5">
        <v>0</v>
      </c>
      <c r="P6469" s="5">
        <v>96.736587524399994</v>
      </c>
      <c r="Q6469" s="5">
        <v>7.4367475509599998</v>
      </c>
      <c r="R6469" s="5">
        <v>9.7303247451800008</v>
      </c>
      <c r="S6469">
        <f t="shared" si="1300"/>
        <v>1.5447639878869235E-3</v>
      </c>
      <c r="T6469">
        <f t="shared" si="1301"/>
        <v>4477.1534187126035</v>
      </c>
      <c r="U6469">
        <f t="shared" si="1302"/>
        <v>13445.565190881702</v>
      </c>
      <c r="V6469" s="9">
        <v>669.94647216800001</v>
      </c>
      <c r="W6469" s="9">
        <v>3930.93359375</v>
      </c>
      <c r="X6469">
        <f t="shared" si="1309"/>
        <v>5.5412574929304201E-5</v>
      </c>
      <c r="Y6469">
        <f t="shared" si="1310"/>
        <v>9.8904835394828083</v>
      </c>
      <c r="Z6469">
        <f t="shared" si="1303"/>
        <v>3.2085095451486148E-2</v>
      </c>
      <c r="AA6469">
        <f t="shared" si="1304"/>
        <v>4.5512792944961732E-3</v>
      </c>
      <c r="AB6469">
        <f>(1/(AA6469*k))*(LN((50-dTar)/(hTar-dTar)))</f>
        <v>960.20146515343026</v>
      </c>
      <c r="AC6469">
        <f t="shared" si="1305"/>
        <v>1548.9462980015362</v>
      </c>
      <c r="AD6469" s="19">
        <v>391.97750854499998</v>
      </c>
      <c r="AE6469" s="19">
        <v>1334.2104492200001</v>
      </c>
      <c r="AF6469">
        <f t="shared" si="1311"/>
        <v>3.0533099467275202E-4</v>
      </c>
      <c r="AG6469" s="23">
        <f t="shared" si="1306"/>
        <v>5.2128652595746274</v>
      </c>
      <c r="AH6469" s="25">
        <f t="shared" si="1312"/>
        <v>6.9907988108442378</v>
      </c>
      <c r="AI6469" s="25">
        <f t="shared" si="1307"/>
        <v>1.219534478559566E-2</v>
      </c>
    </row>
    <row r="6470" spans="6:35" ht="15">
      <c r="F6470" s="5">
        <v>2006</v>
      </c>
      <c r="G6470" s="5">
        <v>9</v>
      </c>
      <c r="H6470" s="5">
        <v>0</v>
      </c>
      <c r="I6470" s="5">
        <v>270</v>
      </c>
      <c r="J6470" s="5">
        <v>9</v>
      </c>
      <c r="K6470" s="5">
        <v>11.800000190700001</v>
      </c>
      <c r="L6470" s="5">
        <v>0</v>
      </c>
      <c r="M6470" s="5">
        <v>1.30000002682E-2</v>
      </c>
      <c r="N6470" s="8">
        <f t="shared" si="1308"/>
        <v>1.30000002682E-2</v>
      </c>
      <c r="O6470" s="5">
        <v>0</v>
      </c>
      <c r="P6470" s="5">
        <v>96.736587524399994</v>
      </c>
      <c r="Q6470" s="5">
        <v>11.799565315200001</v>
      </c>
      <c r="R6470" s="5">
        <v>154.057495117</v>
      </c>
      <c r="S6470">
        <f t="shared" ref="S6470:S6533" si="1313">(N6470*k)/LN((uhzRef-dRef)/zoRef)</f>
        <v>7.7238199394346176E-4</v>
      </c>
      <c r="T6470">
        <f t="shared" ref="T6470:T6533" si="1314">(1/(S6470*k))*(LN((50-dRef)/(O3zRef-dRef)))</f>
        <v>8954.306837425207</v>
      </c>
      <c r="U6470">
        <f t="shared" ref="U6470:U6533" si="1315">(1/(S6470*k))*(LN((50-dRef)/(uzoRef)))</f>
        <v>26891.130381763403</v>
      </c>
      <c r="V6470" s="9">
        <v>693.17022705099998</v>
      </c>
      <c r="W6470" s="9">
        <v>7861.8671875</v>
      </c>
      <c r="X6470">
        <f t="shared" si="1309"/>
        <v>2.8211794452543818E-5</v>
      </c>
      <c r="Y6470">
        <f t="shared" si="1310"/>
        <v>15.787844150896067</v>
      </c>
      <c r="Z6470">
        <f t="shared" ref="Z6470:Z6533" si="1316">(S6470/k)*LN((50-dRef)/(uzoRef))</f>
        <v>1.6042547725743074E-2</v>
      </c>
      <c r="AA6470">
        <f t="shared" ref="AA6470:AA6533" si="1317">(Z6470*k)/LN((50-dTar)/zoTar)</f>
        <v>2.2756396472480866E-3</v>
      </c>
      <c r="AB6470">
        <f>(1/(AA6470*k))*(LN((50-dTar)/(hTar-dTar)))</f>
        <v>1920.4029303068605</v>
      </c>
      <c r="AC6470">
        <f t="shared" ref="AC6470:AC6533" si="1318">(1/(AA6470*k))*(LN((50-dTar)/(zoTar)))</f>
        <v>3097.8925960030724</v>
      </c>
      <c r="AD6470" s="19">
        <v>215.87083435100001</v>
      </c>
      <c r="AE6470" s="19">
        <v>2668.4208984400002</v>
      </c>
      <c r="AF6470">
        <f t="shared" si="1311"/>
        <v>1.6716302023438091E-4</v>
      </c>
      <c r="AG6470" s="23">
        <f t="shared" ref="AG6470:AG6533" si="1319" xml:space="preserve"> Y6470*(1-(AC6470*AF6470))</f>
        <v>7.6120603880158049</v>
      </c>
      <c r="AH6470" s="25">
        <f t="shared" si="1312"/>
        <v>10.719624834303938</v>
      </c>
      <c r="AI6470" s="25">
        <f t="shared" ref="AI6470:AI6533" si="1320">(AA6470/k)*LN((hTar-dTar)/(zoTar))</f>
        <v>6.09767239279783E-3</v>
      </c>
    </row>
    <row r="6471" spans="6:35" ht="15">
      <c r="F6471" s="5">
        <v>2006</v>
      </c>
      <c r="G6471" s="5">
        <v>9</v>
      </c>
      <c r="H6471" s="5">
        <v>0</v>
      </c>
      <c r="I6471" s="5">
        <v>270</v>
      </c>
      <c r="J6471" s="5">
        <v>10</v>
      </c>
      <c r="K6471" s="5">
        <v>12.739999771100001</v>
      </c>
      <c r="L6471" s="5">
        <v>1.0307069867800001E-2</v>
      </c>
      <c r="M6471" s="5">
        <v>5.5500000715300001E-2</v>
      </c>
      <c r="N6471" s="8">
        <f t="shared" ref="N6471:N6534" si="1321">IF(M6471&lt;0, 0, IF(M6471=0, 0.0001, IF(M6471&gt;0, M6471)))</f>
        <v>5.5500000715300001E-2</v>
      </c>
      <c r="O6471" s="5">
        <v>0</v>
      </c>
      <c r="P6471" s="5">
        <v>96.736587524399994</v>
      </c>
      <c r="Q6471" s="5">
        <v>22.598575592</v>
      </c>
      <c r="R6471" s="5">
        <v>264.65499877899998</v>
      </c>
      <c r="S6471">
        <f t="shared" si="1313"/>
        <v>3.2974769486125892E-3</v>
      </c>
      <c r="T6471">
        <f t="shared" si="1314"/>
        <v>2097.4052214017802</v>
      </c>
      <c r="U6471">
        <f t="shared" si="1315"/>
        <v>6298.8233814338191</v>
      </c>
      <c r="V6471" s="9">
        <v>370.13775634799998</v>
      </c>
      <c r="W6471" s="9">
        <v>1841.5184326200001</v>
      </c>
      <c r="X6471">
        <f t="shared" ref="X6471:X6534" si="1322" xml:space="preserve"> (1/(U6471 + W6471 + V6471))</f>
        <v>1.1750219147201187E-4</v>
      </c>
      <c r="Y6471">
        <f t="shared" ref="Y6471:Y6534" si="1323" xml:space="preserve"> Q6471/(1-(T6471*X6471))</f>
        <v>29.989472354376414</v>
      </c>
      <c r="Z6471">
        <f t="shared" si="1316"/>
        <v>6.8489337837318059E-2</v>
      </c>
      <c r="AA6471">
        <f t="shared" si="1317"/>
        <v>9.7152307264929995E-3</v>
      </c>
      <c r="AB6471">
        <f>(1/(AA6471*k))*(LN((50-dTar)/(hTar-dTar)))</f>
        <v>449.82411328436132</v>
      </c>
      <c r="AC6471">
        <f t="shared" si="1318"/>
        <v>725.63250558287893</v>
      </c>
      <c r="AD6471" s="19">
        <v>159.616577148</v>
      </c>
      <c r="AE6471" s="19">
        <v>625.03552246100003</v>
      </c>
      <c r="AF6471">
        <f t="shared" ref="AF6471:AF6534" si="1324" xml:space="preserve"> (1/(AC6471 + AE6471 + AD6471))</f>
        <v>6.6212685778714651E-4</v>
      </c>
      <c r="AG6471" s="23">
        <f t="shared" si="1319"/>
        <v>15.580707350213576</v>
      </c>
      <c r="AH6471" s="25">
        <f t="shared" ref="AH6471:AH6534" si="1325">Y6471*(1-AB6471*AF6471)</f>
        <v>21.057389114370565</v>
      </c>
      <c r="AI6471" s="25">
        <f t="shared" si="1320"/>
        <v>2.6032370398466384E-2</v>
      </c>
    </row>
    <row r="6472" spans="6:35" ht="15">
      <c r="F6472" s="5">
        <v>2006</v>
      </c>
      <c r="G6472" s="5">
        <v>9</v>
      </c>
      <c r="H6472" s="5">
        <v>0</v>
      </c>
      <c r="I6472" s="5">
        <v>270</v>
      </c>
      <c r="J6472" s="5">
        <v>11</v>
      </c>
      <c r="K6472" s="5">
        <v>14.4149999619</v>
      </c>
      <c r="L6472" s="5">
        <v>0.201159119606</v>
      </c>
      <c r="M6472" s="5">
        <v>0.14300000667599999</v>
      </c>
      <c r="N6472" s="8">
        <f t="shared" si="1321"/>
        <v>0.14300000667599999</v>
      </c>
      <c r="O6472" s="5">
        <v>0</v>
      </c>
      <c r="P6472" s="5">
        <v>96.736587524399994</v>
      </c>
      <c r="Q6472" s="5">
        <v>23.505039215099998</v>
      </c>
      <c r="R6472" s="5">
        <v>598.49749755899995</v>
      </c>
      <c r="S6472">
        <f t="shared" si="1313"/>
        <v>8.4962021547427546E-3</v>
      </c>
      <c r="T6472">
        <f t="shared" si="1314"/>
        <v>814.02787310225665</v>
      </c>
      <c r="U6472">
        <f t="shared" si="1315"/>
        <v>2444.6481528297509</v>
      </c>
      <c r="V6472" s="9">
        <v>145.348587036</v>
      </c>
      <c r="W6472" s="9">
        <v>714.71508789100005</v>
      </c>
      <c r="X6472">
        <f t="shared" si="1322"/>
        <v>3.0259824520881241E-4</v>
      </c>
      <c r="Y6472">
        <f t="shared" si="1323"/>
        <v>31.18716887418282</v>
      </c>
      <c r="Z6472">
        <f t="shared" si="1316"/>
        <v>0.17646802958096788</v>
      </c>
      <c r="AA6472">
        <f t="shared" si="1317"/>
        <v>2.5032036771927262E-2</v>
      </c>
      <c r="AB6472">
        <f>(1/(AA6472*k))*(LN((50-dTar)/(hTar-dTar)))</f>
        <v>174.58208002469428</v>
      </c>
      <c r="AC6472">
        <f t="shared" si="1318"/>
        <v>281.62659229899015</v>
      </c>
      <c r="AD6472" s="19">
        <v>96.281570434599999</v>
      </c>
      <c r="AE6472" s="19">
        <v>242.583709717</v>
      </c>
      <c r="AF6472">
        <f t="shared" si="1324"/>
        <v>1.6116246552119508E-3</v>
      </c>
      <c r="AG6472" s="23">
        <f t="shared" si="1319"/>
        <v>17.032050195833584</v>
      </c>
      <c r="AH6472" s="25">
        <f t="shared" si="1325"/>
        <v>22.41232257259842</v>
      </c>
      <c r="AI6472" s="25">
        <f t="shared" si="1320"/>
        <v>6.7074398068369012E-2</v>
      </c>
    </row>
    <row r="6473" spans="6:35" ht="15">
      <c r="F6473" s="5">
        <v>2006</v>
      </c>
      <c r="G6473" s="5">
        <v>9</v>
      </c>
      <c r="H6473" s="5">
        <v>0</v>
      </c>
      <c r="I6473" s="5">
        <v>270</v>
      </c>
      <c r="J6473" s="5">
        <v>12</v>
      </c>
      <c r="K6473" s="5">
        <v>15.6649999619</v>
      </c>
      <c r="L6473" s="5">
        <v>0.313224434853</v>
      </c>
      <c r="M6473" s="5">
        <v>0.91799998283399997</v>
      </c>
      <c r="N6473" s="8">
        <f t="shared" si="1321"/>
        <v>0.91799998283399997</v>
      </c>
      <c r="O6473" s="5">
        <v>0</v>
      </c>
      <c r="P6473" s="5">
        <v>96.736587524399994</v>
      </c>
      <c r="Q6473" s="5">
        <v>23.8309593201</v>
      </c>
      <c r="R6473" s="5">
        <v>1019.1574707</v>
      </c>
      <c r="S6473">
        <f t="shared" si="1313"/>
        <v>5.4542049427170079E-2</v>
      </c>
      <c r="T6473">
        <f t="shared" si="1314"/>
        <v>126.80391444966095</v>
      </c>
      <c r="U6473">
        <f t="shared" si="1315"/>
        <v>380.81122953391167</v>
      </c>
      <c r="V6473" s="9">
        <v>96.440559387199997</v>
      </c>
      <c r="W6473" s="9">
        <v>111.333625793</v>
      </c>
      <c r="X6473">
        <f t="shared" si="1322"/>
        <v>1.6989887533752786E-3</v>
      </c>
      <c r="Y6473">
        <f t="shared" si="1323"/>
        <v>30.374874407968974</v>
      </c>
      <c r="Z6473">
        <f t="shared" si="1316"/>
        <v>1.1328506333088639</v>
      </c>
      <c r="AA6473">
        <f t="shared" si="1317"/>
        <v>0.16069516261628242</v>
      </c>
      <c r="AB6473">
        <f>(1/(AA6473*k))*(LN((50-dTar)/(hTar-dTar)))</f>
        <v>27.195249537990083</v>
      </c>
      <c r="AC6473">
        <f t="shared" si="1318"/>
        <v>43.869940448764829</v>
      </c>
      <c r="AD6473" s="19">
        <v>74.558959960899998</v>
      </c>
      <c r="AE6473" s="19">
        <v>37.788097381599997</v>
      </c>
      <c r="AF6473">
        <f t="shared" si="1324"/>
        <v>6.4013520560431423E-3</v>
      </c>
      <c r="AG6473" s="23">
        <f t="shared" si="1319"/>
        <v>21.844791572829369</v>
      </c>
      <c r="AH6473" s="25">
        <f t="shared" si="1325"/>
        <v>25.087022888036518</v>
      </c>
      <c r="AI6473" s="25">
        <f t="shared" si="1320"/>
        <v>0.43058946434089784</v>
      </c>
    </row>
    <row r="6474" spans="6:35" ht="15">
      <c r="F6474" s="5">
        <v>2006</v>
      </c>
      <c r="G6474" s="5">
        <v>9</v>
      </c>
      <c r="H6474" s="5">
        <v>0</v>
      </c>
      <c r="I6474" s="5">
        <v>270</v>
      </c>
      <c r="J6474" s="5">
        <v>13</v>
      </c>
      <c r="K6474" s="5">
        <v>16.040000915499999</v>
      </c>
      <c r="L6474" s="5">
        <v>0.35090398788499999</v>
      </c>
      <c r="M6474" s="5">
        <v>0.77149999141699999</v>
      </c>
      <c r="N6474" s="8">
        <f t="shared" si="1321"/>
        <v>0.77149999141699999</v>
      </c>
      <c r="O6474" s="5">
        <v>0</v>
      </c>
      <c r="P6474" s="5">
        <v>96.736587524399994</v>
      </c>
      <c r="Q6474" s="5">
        <v>26.8787002563</v>
      </c>
      <c r="R6474" s="5">
        <v>922.5</v>
      </c>
      <c r="S6474">
        <f t="shared" si="1313"/>
        <v>4.5837899184946282E-2</v>
      </c>
      <c r="T6474">
        <f t="shared" si="1314"/>
        <v>150.88268643305102</v>
      </c>
      <c r="U6474">
        <f t="shared" si="1315"/>
        <v>453.12340384223398</v>
      </c>
      <c r="V6474" s="9">
        <v>91.505012512199997</v>
      </c>
      <c r="W6474" s="9">
        <v>132.47474670400001</v>
      </c>
      <c r="X6474">
        <f t="shared" si="1322"/>
        <v>1.4768798235752739E-3</v>
      </c>
      <c r="Y6474">
        <f t="shared" si="1323"/>
        <v>34.585603888228448</v>
      </c>
      <c r="Z6474">
        <f t="shared" si="1316"/>
        <v>0.95206347518262868</v>
      </c>
      <c r="AA6474">
        <f t="shared" si="1317"/>
        <v>0.13505045631535012</v>
      </c>
      <c r="AB6474">
        <f>(1/(AA6474*k))*(LN((50-dTar)/(hTar-dTar)))</f>
        <v>32.359350468932668</v>
      </c>
      <c r="AC6474">
        <f t="shared" si="1318"/>
        <v>52.200395368672353</v>
      </c>
      <c r="AD6474" s="19">
        <v>77.168556213399995</v>
      </c>
      <c r="AE6474" s="19">
        <v>44.963668823200003</v>
      </c>
      <c r="AF6474">
        <f t="shared" si="1324"/>
        <v>5.7361611250682319E-3</v>
      </c>
      <c r="AG6474" s="23">
        <f t="shared" si="1319"/>
        <v>24.229640713735737</v>
      </c>
      <c r="AH6474" s="25">
        <f t="shared" si="1325"/>
        <v>28.165877764700177</v>
      </c>
      <c r="AI6474" s="25">
        <f t="shared" si="1320"/>
        <v>0.36187339243482775</v>
      </c>
    </row>
    <row r="6475" spans="6:35" ht="15">
      <c r="F6475" s="5">
        <v>2006</v>
      </c>
      <c r="G6475" s="5">
        <v>9</v>
      </c>
      <c r="H6475" s="5">
        <v>0</v>
      </c>
      <c r="I6475" s="5">
        <v>270</v>
      </c>
      <c r="J6475" s="5">
        <v>14</v>
      </c>
      <c r="K6475" s="5">
        <v>17.114999771099999</v>
      </c>
      <c r="L6475" s="5">
        <v>0.48015075922</v>
      </c>
      <c r="M6475" s="5">
        <v>0.53299999237100004</v>
      </c>
      <c r="N6475" s="8">
        <f t="shared" si="1321"/>
        <v>0.53299999237100004</v>
      </c>
      <c r="O6475" s="5">
        <v>0</v>
      </c>
      <c r="P6475" s="5">
        <v>96.736587524399994</v>
      </c>
      <c r="Q6475" s="5">
        <v>28.796875</v>
      </c>
      <c r="R6475" s="5">
        <v>781.66497802699996</v>
      </c>
      <c r="S6475">
        <f t="shared" si="1313"/>
        <v>3.166766064508434E-2</v>
      </c>
      <c r="T6475">
        <f t="shared" si="1314"/>
        <v>218.39773537378809</v>
      </c>
      <c r="U6475">
        <f t="shared" si="1315"/>
        <v>655.88125174267043</v>
      </c>
      <c r="V6475" s="9">
        <v>81.159790039100002</v>
      </c>
      <c r="W6475" s="9">
        <v>191.752853394</v>
      </c>
      <c r="X6475">
        <f t="shared" si="1322"/>
        <v>1.0766651301156046E-3</v>
      </c>
      <c r="Y6475">
        <f t="shared" si="1323"/>
        <v>37.649924385282588</v>
      </c>
      <c r="Z6475">
        <f t="shared" si="1316"/>
        <v>0.65774443377118519</v>
      </c>
      <c r="AA6475">
        <f t="shared" si="1317"/>
        <v>9.330122227684523E-2</v>
      </c>
      <c r="AB6475">
        <f>(1/(AA6475*k))*(LN((50-dTar)/(hTar-dTar)))</f>
        <v>46.839097497892524</v>
      </c>
      <c r="AC6475">
        <f t="shared" si="1318"/>
        <v>75.558358640392925</v>
      </c>
      <c r="AD6475" s="19">
        <v>83.806503295900001</v>
      </c>
      <c r="AE6475" s="19">
        <v>65.083442688000005</v>
      </c>
      <c r="AF6475">
        <f t="shared" si="1324"/>
        <v>4.4553689174614778E-3</v>
      </c>
      <c r="AG6475" s="23">
        <f t="shared" si="1319"/>
        <v>24.975440190586841</v>
      </c>
      <c r="AH6475" s="25">
        <f t="shared" si="1325"/>
        <v>29.792932629330323</v>
      </c>
      <c r="AI6475" s="25">
        <f t="shared" si="1320"/>
        <v>0.25000455936852922</v>
      </c>
    </row>
    <row r="6476" spans="6:35" ht="15">
      <c r="F6476" s="5">
        <v>2006</v>
      </c>
      <c r="G6476" s="5">
        <v>9</v>
      </c>
      <c r="H6476" s="5">
        <v>0</v>
      </c>
      <c r="I6476" s="5">
        <v>270</v>
      </c>
      <c r="J6476" s="5">
        <v>15</v>
      </c>
      <c r="K6476" s="5">
        <v>17.899999618500001</v>
      </c>
      <c r="L6476" s="5">
        <v>0.55479007959399995</v>
      </c>
      <c r="M6476" s="5">
        <v>0.63800001144399998</v>
      </c>
      <c r="N6476" s="8">
        <f t="shared" si="1321"/>
        <v>0.63800001144399998</v>
      </c>
      <c r="O6476" s="5">
        <v>0</v>
      </c>
      <c r="P6476" s="5">
        <v>96.736587524399994</v>
      </c>
      <c r="Q6476" s="5">
        <v>29.115034103399999</v>
      </c>
      <c r="R6476" s="5">
        <v>947.40747070299994</v>
      </c>
      <c r="S6476">
        <f t="shared" si="1313"/>
        <v>3.7906131600664895E-2</v>
      </c>
      <c r="T6476">
        <f t="shared" si="1314"/>
        <v>182.45452852674472</v>
      </c>
      <c r="U6476">
        <f t="shared" si="1315"/>
        <v>547.93839483466832</v>
      </c>
      <c r="V6476" s="9">
        <v>74.871261596699995</v>
      </c>
      <c r="W6476" s="9">
        <v>160.194778442</v>
      </c>
      <c r="X6476">
        <f t="shared" si="1322"/>
        <v>1.2771319745611982E-3</v>
      </c>
      <c r="Y6476">
        <f t="shared" si="1323"/>
        <v>37.960543467795567</v>
      </c>
      <c r="Z6476">
        <f t="shared" si="1316"/>
        <v>0.78731887857354421</v>
      </c>
      <c r="AA6476">
        <f t="shared" si="1317"/>
        <v>0.11168139161798078</v>
      </c>
      <c r="AB6476">
        <f>(1/(AA6476*k))*(LN((50-dTar)/(hTar-dTar)))</f>
        <v>39.130467337354517</v>
      </c>
      <c r="AC6476">
        <f t="shared" si="1318"/>
        <v>63.1232035368539</v>
      </c>
      <c r="AD6476" s="19">
        <v>83.911415100100001</v>
      </c>
      <c r="AE6476" s="19">
        <v>54.372211456300001</v>
      </c>
      <c r="AF6476">
        <f t="shared" si="1324"/>
        <v>4.965074915964803E-3</v>
      </c>
      <c r="AG6476" s="23">
        <f t="shared" si="1319"/>
        <v>26.063275085299388</v>
      </c>
      <c r="AH6476" s="25">
        <f t="shared" si="1325"/>
        <v>30.585352638432752</v>
      </c>
      <c r="AI6476" s="25">
        <f t="shared" si="1320"/>
        <v>0.2992549981635837</v>
      </c>
    </row>
    <row r="6477" spans="6:35" ht="15">
      <c r="F6477" s="5">
        <v>2006</v>
      </c>
      <c r="G6477" s="5">
        <v>9</v>
      </c>
      <c r="H6477" s="5">
        <v>0</v>
      </c>
      <c r="I6477" s="5">
        <v>270</v>
      </c>
      <c r="J6477" s="5">
        <v>16</v>
      </c>
      <c r="K6477" s="5">
        <v>17.840000152599998</v>
      </c>
      <c r="L6477" s="5">
        <v>0.545547544956</v>
      </c>
      <c r="M6477" s="5">
        <v>0.69900000095399994</v>
      </c>
      <c r="N6477" s="8">
        <f t="shared" si="1321"/>
        <v>0.69900000095399994</v>
      </c>
      <c r="O6477" s="5">
        <v>0</v>
      </c>
      <c r="P6477" s="5">
        <v>96.736587524399994</v>
      </c>
      <c r="Q6477" s="5">
        <v>29.548139572099998</v>
      </c>
      <c r="R6477" s="5">
        <v>588.76000976600005</v>
      </c>
      <c r="S6477">
        <f t="shared" si="1313"/>
        <v>4.1530384874221768E-2</v>
      </c>
      <c r="T6477">
        <f t="shared" si="1314"/>
        <v>166.53217615050224</v>
      </c>
      <c r="U6477">
        <f t="shared" si="1315"/>
        <v>500.12117553363345</v>
      </c>
      <c r="V6477" s="9">
        <v>84.490158081100006</v>
      </c>
      <c r="W6477" s="9">
        <v>146.21498107900001</v>
      </c>
      <c r="X6477">
        <f t="shared" si="1322"/>
        <v>1.3683141669838049E-3</v>
      </c>
      <c r="Y6477">
        <f t="shared" si="1323"/>
        <v>38.268265563207734</v>
      </c>
      <c r="Z6477">
        <f t="shared" si="1316"/>
        <v>0.86259543417314644</v>
      </c>
      <c r="AA6477">
        <f t="shared" si="1317"/>
        <v>0.12235939098312185</v>
      </c>
      <c r="AB6477">
        <f>(1/(AA6477*k))*(LN((50-dTar)/(hTar-dTar)))</f>
        <v>35.715648891228213</v>
      </c>
      <c r="AC6477">
        <f t="shared" si="1318"/>
        <v>57.614598746681551</v>
      </c>
      <c r="AD6477" s="19">
        <v>102.38345336899999</v>
      </c>
      <c r="AE6477" s="19">
        <v>49.627285003700003</v>
      </c>
      <c r="AF6477">
        <f t="shared" si="1324"/>
        <v>4.7704157032816144E-3</v>
      </c>
      <c r="AG6477" s="23">
        <f t="shared" si="1319"/>
        <v>27.750401666344796</v>
      </c>
      <c r="AH6477" s="25">
        <f t="shared" si="1325"/>
        <v>31.748176172708966</v>
      </c>
      <c r="AI6477" s="25">
        <f t="shared" si="1320"/>
        <v>0.327867147726838</v>
      </c>
    </row>
    <row r="6478" spans="6:35" ht="15">
      <c r="F6478" s="5">
        <v>2006</v>
      </c>
      <c r="G6478" s="5">
        <v>9</v>
      </c>
      <c r="H6478" s="5">
        <v>0</v>
      </c>
      <c r="I6478" s="5">
        <v>270</v>
      </c>
      <c r="J6478" s="5">
        <v>17</v>
      </c>
      <c r="K6478" s="5">
        <v>17.864999771099999</v>
      </c>
      <c r="L6478" s="5">
        <v>0.53208148479499995</v>
      </c>
      <c r="M6478" s="5">
        <v>0.74250000715300002</v>
      </c>
      <c r="N6478" s="8">
        <f t="shared" si="1321"/>
        <v>0.74250000715300002</v>
      </c>
      <c r="O6478" s="5">
        <v>0</v>
      </c>
      <c r="P6478" s="5">
        <v>96.736587524399994</v>
      </c>
      <c r="Q6478" s="5">
        <v>30.8639450073</v>
      </c>
      <c r="R6478" s="5">
        <v>424.45251464799998</v>
      </c>
      <c r="S6478">
        <f t="shared" si="1313"/>
        <v>4.4114894168942639E-2</v>
      </c>
      <c r="T6478">
        <f t="shared" si="1314"/>
        <v>156.77574433219644</v>
      </c>
      <c r="U6478">
        <f t="shared" si="1315"/>
        <v>470.821143174871</v>
      </c>
      <c r="V6478" s="9">
        <v>107.797050476</v>
      </c>
      <c r="W6478" s="9">
        <v>137.64884948700001</v>
      </c>
      <c r="X6478">
        <f t="shared" si="1322"/>
        <v>1.3961273376744134E-3</v>
      </c>
      <c r="Y6478">
        <f t="shared" si="1323"/>
        <v>39.512368962911943</v>
      </c>
      <c r="Z6478">
        <f t="shared" si="1316"/>
        <v>0.91627627349009866</v>
      </c>
      <c r="AA6478">
        <f t="shared" si="1317"/>
        <v>0.12997403226925536</v>
      </c>
      <c r="AB6478">
        <f>(1/(AA6478*k))*(LN((50-dTar)/(hTar-dTar)))</f>
        <v>33.62321665795875</v>
      </c>
      <c r="AC6478">
        <f t="shared" si="1318"/>
        <v>54.239197563530958</v>
      </c>
      <c r="AD6478" s="19">
        <v>135.36836242699999</v>
      </c>
      <c r="AE6478" s="19">
        <v>46.719825744600001</v>
      </c>
      <c r="AF6478">
        <f t="shared" si="1324"/>
        <v>4.2314181950997912E-3</v>
      </c>
      <c r="AG6478" s="23">
        <f t="shared" si="1319"/>
        <v>30.443935443385531</v>
      </c>
      <c r="AH6478" s="25">
        <f t="shared" si="1325"/>
        <v>33.890790498035358</v>
      </c>
      <c r="AI6478" s="25">
        <f t="shared" si="1320"/>
        <v>0.34827090014329121</v>
      </c>
    </row>
    <row r="6479" spans="6:35" ht="15">
      <c r="F6479" s="5">
        <v>2006</v>
      </c>
      <c r="G6479" s="5">
        <v>9</v>
      </c>
      <c r="H6479" s="5">
        <v>0</v>
      </c>
      <c r="I6479" s="5">
        <v>270</v>
      </c>
      <c r="J6479" s="5">
        <v>18</v>
      </c>
      <c r="K6479" s="5">
        <v>17.344999313399999</v>
      </c>
      <c r="L6479" s="5">
        <v>0.46144196391100001</v>
      </c>
      <c r="M6479" s="5">
        <v>0.11949999630499999</v>
      </c>
      <c r="N6479" s="8">
        <f t="shared" si="1321"/>
        <v>0.11949999630499999</v>
      </c>
      <c r="O6479" s="5">
        <v>0.44999998807899999</v>
      </c>
      <c r="P6479" s="5">
        <v>96.736587524399994</v>
      </c>
      <c r="Q6479" s="5">
        <v>19.455289840700001</v>
      </c>
      <c r="R6479" s="5">
        <v>183.80299377399999</v>
      </c>
      <c r="S6479">
        <f t="shared" si="1313"/>
        <v>7.0999725783138139E-3</v>
      </c>
      <c r="T6479">
        <f t="shared" si="1314"/>
        <v>974.10874382765314</v>
      </c>
      <c r="U6479">
        <f t="shared" si="1315"/>
        <v>2925.3950877360685</v>
      </c>
      <c r="V6479" s="9">
        <v>150.548065186</v>
      </c>
      <c r="W6479" s="9">
        <v>855.26586914100005</v>
      </c>
      <c r="X6479">
        <f t="shared" si="1322"/>
        <v>2.5437467058803391E-4</v>
      </c>
      <c r="Y6479">
        <f t="shared" si="1323"/>
        <v>25.864124903552895</v>
      </c>
      <c r="Z6479">
        <f t="shared" si="1316"/>
        <v>0.14746802726139682</v>
      </c>
      <c r="AA6479">
        <f t="shared" si="1317"/>
        <v>2.0918378755949901E-2</v>
      </c>
      <c r="AB6479">
        <f>(1/(AA6479*k))*(LN((50-dTar)/(hTar-dTar)))</f>
        <v>208.91413707932202</v>
      </c>
      <c r="AC6479">
        <f t="shared" si="1318"/>
        <v>337.00925375852648</v>
      </c>
      <c r="AD6479" s="19">
        <v>185.470092773</v>
      </c>
      <c r="AE6479" s="19">
        <v>290.28848266599999</v>
      </c>
      <c r="AF6479">
        <f t="shared" si="1324"/>
        <v>1.2303636586936939E-3</v>
      </c>
      <c r="AG6479" s="23">
        <f t="shared" si="1319"/>
        <v>15.139722288516163</v>
      </c>
      <c r="AH6479" s="25">
        <f t="shared" si="1325"/>
        <v>19.21600087424369</v>
      </c>
      <c r="AI6479" s="25">
        <f t="shared" si="1320"/>
        <v>5.6051677951952414E-2</v>
      </c>
    </row>
    <row r="6480" spans="6:35" ht="15">
      <c r="F6480" s="5">
        <v>2006</v>
      </c>
      <c r="G6480" s="5">
        <v>9</v>
      </c>
      <c r="H6480" s="5">
        <v>0</v>
      </c>
      <c r="I6480" s="5">
        <v>270</v>
      </c>
      <c r="J6480" s="5">
        <v>19</v>
      </c>
      <c r="K6480" s="5">
        <v>16.1749992371</v>
      </c>
      <c r="L6480" s="5">
        <v>0.32268321514100001</v>
      </c>
      <c r="M6480" s="5">
        <v>7.2999998927100004E-2</v>
      </c>
      <c r="N6480" s="8">
        <f t="shared" si="1321"/>
        <v>7.2999998927100004E-2</v>
      </c>
      <c r="O6480" s="5">
        <v>0</v>
      </c>
      <c r="P6480" s="5">
        <v>96.736587524399994</v>
      </c>
      <c r="Q6480" s="5">
        <v>13.489304542499999</v>
      </c>
      <c r="R6480" s="5">
        <v>18.9337997437</v>
      </c>
      <c r="S6480">
        <f t="shared" si="1313"/>
        <v>4.3372218127647067E-3</v>
      </c>
      <c r="T6480">
        <f t="shared" si="1314"/>
        <v>1594.6026438208482</v>
      </c>
      <c r="U6480">
        <f t="shared" si="1315"/>
        <v>4788.8316070282572</v>
      </c>
      <c r="V6480" s="9">
        <v>569.40222168000003</v>
      </c>
      <c r="W6480" s="9">
        <v>1400.0584716799999</v>
      </c>
      <c r="X6480">
        <f t="shared" si="1322"/>
        <v>1.4796637309436158E-4</v>
      </c>
      <c r="Y6480">
        <f t="shared" si="1323"/>
        <v>17.654946189731376</v>
      </c>
      <c r="Z6480">
        <f t="shared" si="1316"/>
        <v>9.0085072508182984E-2</v>
      </c>
      <c r="AA6480">
        <f t="shared" si="1317"/>
        <v>1.2778591413873721E-2</v>
      </c>
      <c r="AB6480">
        <f>(1/(AA6480*k))*(LN((50-dTar)/(hTar-dTar)))</f>
        <v>341.98957501317614</v>
      </c>
      <c r="AC6480">
        <f t="shared" si="1318"/>
        <v>551.67952288755725</v>
      </c>
      <c r="AD6480" s="19">
        <v>406.90191650399998</v>
      </c>
      <c r="AE6480" s="19">
        <v>475.19824218799999</v>
      </c>
      <c r="AF6480">
        <f t="shared" si="1324"/>
        <v>6.9745722641174988E-4</v>
      </c>
      <c r="AG6480" s="23">
        <f t="shared" si="1319"/>
        <v>10.861801876355182</v>
      </c>
      <c r="AH6480" s="25">
        <f t="shared" si="1325"/>
        <v>13.443833686271267</v>
      </c>
      <c r="AI6480" s="25">
        <f t="shared" si="1320"/>
        <v>3.4240774534513331E-2</v>
      </c>
    </row>
    <row r="6481" spans="6:35" ht="15">
      <c r="F6481" s="5">
        <v>2006</v>
      </c>
      <c r="G6481" s="5">
        <v>9</v>
      </c>
      <c r="H6481" s="5">
        <v>0</v>
      </c>
      <c r="I6481" s="5">
        <v>270</v>
      </c>
      <c r="J6481" s="5">
        <v>20</v>
      </c>
      <c r="K6481" s="5">
        <v>14.015000343300001</v>
      </c>
      <c r="L6481" s="5">
        <v>9.6006557345400007E-2</v>
      </c>
      <c r="M6481" s="5">
        <v>0.182999998331</v>
      </c>
      <c r="N6481" s="8">
        <f t="shared" si="1321"/>
        <v>0.182999998331</v>
      </c>
      <c r="O6481" s="5">
        <v>0</v>
      </c>
      <c r="P6481" s="5">
        <v>96.736587524399994</v>
      </c>
      <c r="Q6481" s="5">
        <v>11.763674736</v>
      </c>
      <c r="R6481" s="5">
        <v>1.9536499977099999</v>
      </c>
      <c r="S6481">
        <f t="shared" si="1313"/>
        <v>1.0872761591267179E-2</v>
      </c>
      <c r="T6481">
        <f t="shared" si="1314"/>
        <v>636.09831885093365</v>
      </c>
      <c r="U6481">
        <f t="shared" si="1315"/>
        <v>1910.2989364120999</v>
      </c>
      <c r="V6481" s="9">
        <v>507.504394531</v>
      </c>
      <c r="W6481" s="9">
        <v>558.49328613299997</v>
      </c>
      <c r="X6481">
        <f t="shared" si="1322"/>
        <v>3.3598801754591097E-4</v>
      </c>
      <c r="Y6481">
        <f t="shared" si="1323"/>
        <v>14.961204504632807</v>
      </c>
      <c r="Z6481">
        <f t="shared" si="1316"/>
        <v>0.22582970357449575</v>
      </c>
      <c r="AA6481">
        <f t="shared" si="1317"/>
        <v>3.2034003312064442E-2</v>
      </c>
      <c r="AB6481">
        <f>(1/(AA6481*k))*(LN((50-dTar)/(hTar-dTar)))</f>
        <v>136.42207014606379</v>
      </c>
      <c r="AC6481">
        <f t="shared" si="1318"/>
        <v>220.06887948737526</v>
      </c>
      <c r="AD6481" s="19">
        <v>405.02304077100001</v>
      </c>
      <c r="AE6481" s="19">
        <v>189.55996704099999</v>
      </c>
      <c r="AF6481">
        <f t="shared" si="1324"/>
        <v>1.2275181775065495E-3</v>
      </c>
      <c r="AG6481" s="23">
        <f t="shared" si="1319"/>
        <v>10.919606415379183</v>
      </c>
      <c r="AH6481" s="25">
        <f t="shared" si="1325"/>
        <v>12.455792656675516</v>
      </c>
      <c r="AI6481" s="25">
        <f t="shared" si="1320"/>
        <v>8.5836462667972999E-2</v>
      </c>
    </row>
    <row r="6482" spans="6:35" ht="15">
      <c r="F6482" s="5">
        <v>2006</v>
      </c>
      <c r="G6482" s="5">
        <v>9</v>
      </c>
      <c r="H6482" s="5">
        <v>0</v>
      </c>
      <c r="I6482" s="5">
        <v>270</v>
      </c>
      <c r="J6482" s="5">
        <v>21</v>
      </c>
      <c r="K6482" s="5">
        <v>13.050000190700001</v>
      </c>
      <c r="L6482" s="5">
        <v>1.72802153975E-2</v>
      </c>
      <c r="M6482" s="5">
        <v>0.159500002861</v>
      </c>
      <c r="N6482" s="8">
        <f t="shared" si="1321"/>
        <v>0.159500002861</v>
      </c>
      <c r="O6482" s="5">
        <v>0</v>
      </c>
      <c r="P6482" s="5">
        <v>96.736587524399994</v>
      </c>
      <c r="Q6482" s="5">
        <v>11.9644651413</v>
      </c>
      <c r="R6482" s="5">
        <v>1.8521749973299999</v>
      </c>
      <c r="S6482">
        <f t="shared" si="1313"/>
        <v>9.4765329001662239E-3</v>
      </c>
      <c r="T6482">
        <f t="shared" si="1314"/>
        <v>729.8181141069789</v>
      </c>
      <c r="U6482">
        <f t="shared" si="1315"/>
        <v>2191.7535793386733</v>
      </c>
      <c r="V6482" s="9">
        <v>514.995605469</v>
      </c>
      <c r="W6482" s="9">
        <v>640.77911376999998</v>
      </c>
      <c r="X6482">
        <f t="shared" si="1322"/>
        <v>2.9872787047831339E-4</v>
      </c>
      <c r="Y6482">
        <f t="shared" si="1323"/>
        <v>15.30016037506701</v>
      </c>
      <c r="Z6482">
        <f t="shared" si="1316"/>
        <v>0.19682971964338605</v>
      </c>
      <c r="AA6482">
        <f t="shared" si="1317"/>
        <v>2.7920347904495196E-2</v>
      </c>
      <c r="AB6482">
        <f>(1/(AA6482*k))*(LN((50-dTar)/(hTar-dTar)))</f>
        <v>156.52186934941807</v>
      </c>
      <c r="AC6482">
        <f t="shared" si="1318"/>
        <v>252.4928141474156</v>
      </c>
      <c r="AD6482" s="19">
        <v>405.42224121100003</v>
      </c>
      <c r="AE6482" s="19">
        <v>217.488845825</v>
      </c>
      <c r="AF6482">
        <f t="shared" si="1324"/>
        <v>1.1423298418571689E-3</v>
      </c>
      <c r="AG6482" s="23">
        <f t="shared" si="1319"/>
        <v>10.887133948311313</v>
      </c>
      <c r="AH6482" s="25">
        <f t="shared" si="1325"/>
        <v>12.564497785473847</v>
      </c>
      <c r="AI6482" s="25">
        <f t="shared" si="1320"/>
        <v>7.4813749540895924E-2</v>
      </c>
    </row>
    <row r="6483" spans="6:35" ht="15">
      <c r="F6483" s="5">
        <v>2006</v>
      </c>
      <c r="G6483" s="5">
        <v>9</v>
      </c>
      <c r="H6483" s="5">
        <v>0</v>
      </c>
      <c r="I6483" s="5">
        <v>270</v>
      </c>
      <c r="J6483" s="5">
        <v>22</v>
      </c>
      <c r="K6483" s="5">
        <v>13.8199996948</v>
      </c>
      <c r="L6483" s="5">
        <v>3.7919409573099999E-2</v>
      </c>
      <c r="M6483" s="5">
        <v>5.40000014007E-2</v>
      </c>
      <c r="N6483" s="8">
        <f t="shared" si="1321"/>
        <v>5.40000014007E-2</v>
      </c>
      <c r="O6483" s="5">
        <v>0</v>
      </c>
      <c r="P6483" s="5">
        <v>96.736587524399994</v>
      </c>
      <c r="Q6483" s="5">
        <v>10.106720924399999</v>
      </c>
      <c r="R6483" s="5">
        <v>2.0930500030500001</v>
      </c>
      <c r="S6483">
        <f t="shared" si="1313"/>
        <v>3.2083559918724097E-3</v>
      </c>
      <c r="T6483">
        <f t="shared" si="1314"/>
        <v>2155.6664494190882</v>
      </c>
      <c r="U6483">
        <f t="shared" si="1315"/>
        <v>6473.7906130979045</v>
      </c>
      <c r="V6483" s="9">
        <v>594.75982666000004</v>
      </c>
      <c r="W6483" s="9">
        <v>1892.6716308600001</v>
      </c>
      <c r="X6483">
        <f t="shared" si="1322"/>
        <v>1.1159192263282979E-4</v>
      </c>
      <c r="Y6483">
        <f t="shared" si="1323"/>
        <v>13.308034736678145</v>
      </c>
      <c r="Z6483">
        <f t="shared" si="1316"/>
        <v>6.6638275522195173E-2</v>
      </c>
      <c r="AA6483">
        <f t="shared" si="1317"/>
        <v>9.4526570464371178E-3</v>
      </c>
      <c r="AB6483">
        <f>(1/(AA6483*k))*(LN((50-dTar)/(hTar-dTar)))</f>
        <v>462.31922150871691</v>
      </c>
      <c r="AC6483">
        <f t="shared" si="1318"/>
        <v>745.78895433829882</v>
      </c>
      <c r="AD6483" s="19">
        <v>407.22909545900001</v>
      </c>
      <c r="AE6483" s="19">
        <v>642.39764404300001</v>
      </c>
      <c r="AF6483">
        <f t="shared" si="1324"/>
        <v>5.5697407760820731E-4</v>
      </c>
      <c r="AG6483" s="23">
        <f t="shared" si="1319"/>
        <v>7.7800751980512235</v>
      </c>
      <c r="AH6483" s="25">
        <f t="shared" si="1325"/>
        <v>9.8812181613412076</v>
      </c>
      <c r="AI6483" s="25">
        <f t="shared" si="1320"/>
        <v>2.5328793150685407E-2</v>
      </c>
    </row>
    <row r="6484" spans="6:35" ht="15">
      <c r="F6484" s="5">
        <v>2006</v>
      </c>
      <c r="G6484" s="5">
        <v>9</v>
      </c>
      <c r="H6484" s="5">
        <v>0</v>
      </c>
      <c r="I6484" s="5">
        <v>270</v>
      </c>
      <c r="J6484" s="5">
        <v>23</v>
      </c>
      <c r="K6484" s="5">
        <v>14.0600004196</v>
      </c>
      <c r="L6484" s="5">
        <v>4.4131651520699998E-2</v>
      </c>
      <c r="M6484" s="5">
        <v>1.25000001863E-2</v>
      </c>
      <c r="N6484" s="8">
        <f t="shared" si="1321"/>
        <v>1.25000001863E-2</v>
      </c>
      <c r="O6484" s="5">
        <v>0</v>
      </c>
      <c r="P6484" s="5">
        <v>96.736587524399994</v>
      </c>
      <c r="Q6484" s="5">
        <v>10.0183057785</v>
      </c>
      <c r="R6484" s="5">
        <v>2.00797510147</v>
      </c>
      <c r="S6484">
        <f t="shared" si="1313"/>
        <v>7.4267498992327749E-4</v>
      </c>
      <c r="T6484">
        <f t="shared" si="1314"/>
        <v>9312.4791642526307</v>
      </c>
      <c r="U6484">
        <f t="shared" si="1315"/>
        <v>27966.775757193202</v>
      </c>
      <c r="V6484" s="9">
        <v>713.92486572300004</v>
      </c>
      <c r="W6484" s="9">
        <v>8176.3413085900002</v>
      </c>
      <c r="X6484">
        <f t="shared" si="1322"/>
        <v>2.7131857240696741E-5</v>
      </c>
      <c r="Y6484">
        <f t="shared" si="1323"/>
        <v>13.405372206517775</v>
      </c>
      <c r="Z6484">
        <f t="shared" si="1316"/>
        <v>1.5425526571029913E-2</v>
      </c>
      <c r="AA6484">
        <f t="shared" si="1317"/>
        <v>2.188115032900023E-3</v>
      </c>
      <c r="AB6484">
        <f>(1/(AA6484*k))*(LN((50-dTar)/(hTar-dTar)))</f>
        <v>1997.2190589567469</v>
      </c>
      <c r="AC6484">
        <f t="shared" si="1318"/>
        <v>3221.8083182937467</v>
      </c>
      <c r="AD6484" s="19">
        <v>407.94644165</v>
      </c>
      <c r="AE6484" s="19">
        <v>2775.1579589799999</v>
      </c>
      <c r="AF6484">
        <f t="shared" si="1324"/>
        <v>1.561301525695163E-4</v>
      </c>
      <c r="AG6484" s="23">
        <f t="shared" si="1319"/>
        <v>6.6621827861254621</v>
      </c>
      <c r="AH6484" s="25">
        <f t="shared" si="1325"/>
        <v>9.2252270526014133</v>
      </c>
      <c r="AI6484" s="25">
        <f t="shared" si="1320"/>
        <v>5.8631464979594901E-3</v>
      </c>
    </row>
    <row r="6485" spans="6:35" ht="15">
      <c r="F6485" s="5">
        <v>2006</v>
      </c>
      <c r="G6485" s="5">
        <v>9</v>
      </c>
      <c r="H6485" s="5">
        <v>0</v>
      </c>
      <c r="I6485" s="5">
        <v>270</v>
      </c>
      <c r="J6485" s="5">
        <v>24</v>
      </c>
      <c r="K6485" s="5">
        <v>13.670000076299999</v>
      </c>
      <c r="L6485" s="5">
        <v>2.11226306856E-2</v>
      </c>
      <c r="M6485" s="5">
        <v>1.15000000224E-2</v>
      </c>
      <c r="N6485" s="8">
        <f t="shared" si="1321"/>
        <v>1.15000000224E-2</v>
      </c>
      <c r="O6485" s="5">
        <v>0</v>
      </c>
      <c r="P6485" s="5">
        <v>96.736587524399994</v>
      </c>
      <c r="Q6485" s="5">
        <v>5.5718255042999996</v>
      </c>
      <c r="R6485" s="5">
        <v>2.1863250732399999</v>
      </c>
      <c r="S6485">
        <f t="shared" si="1313"/>
        <v>6.8326098187696709E-4</v>
      </c>
      <c r="T6485">
        <f t="shared" si="1314"/>
        <v>10122.260092289924</v>
      </c>
      <c r="U6485">
        <f t="shared" si="1315"/>
        <v>30398.669695147404</v>
      </c>
      <c r="V6485" s="9">
        <v>719.16412353500004</v>
      </c>
      <c r="W6485" s="9">
        <v>8887.328125</v>
      </c>
      <c r="X6485">
        <f t="shared" si="1322"/>
        <v>2.4996774201483256E-5</v>
      </c>
      <c r="Y6485">
        <f t="shared" si="1323"/>
        <v>7.4591745717986431</v>
      </c>
      <c r="Z6485">
        <f t="shared" si="1316"/>
        <v>1.419148426148018E-2</v>
      </c>
      <c r="AA6485">
        <f t="shared" si="1317"/>
        <v>2.0130658041863903E-3</v>
      </c>
      <c r="AB6485">
        <f>(1/(AA6485*k))*(LN((50-dTar)/(hTar-dTar)))</f>
        <v>2170.8903096011572</v>
      </c>
      <c r="AC6485">
        <f t="shared" si="1318"/>
        <v>3501.9656087348435</v>
      </c>
      <c r="AD6485" s="19">
        <v>407.96377563499999</v>
      </c>
      <c r="AE6485" s="19">
        <v>3016.4758300799999</v>
      </c>
      <c r="AF6485">
        <f t="shared" si="1324"/>
        <v>1.44375035684283E-4</v>
      </c>
      <c r="AG6485" s="23">
        <f t="shared" si="1319"/>
        <v>3.6878426887760982</v>
      </c>
      <c r="AH6485" s="25">
        <f t="shared" si="1325"/>
        <v>5.1213024297300347</v>
      </c>
      <c r="AI6485" s="25">
        <f t="shared" si="1320"/>
        <v>5.3940947082359008E-3</v>
      </c>
    </row>
    <row r="6486" spans="6:35" ht="15">
      <c r="F6486" s="5">
        <v>2006</v>
      </c>
      <c r="G6486" s="5">
        <v>9</v>
      </c>
      <c r="H6486" s="5">
        <v>0</v>
      </c>
      <c r="I6486" s="5">
        <v>271</v>
      </c>
      <c r="J6486" s="5">
        <v>1</v>
      </c>
      <c r="K6486" s="5">
        <v>12.6300001144</v>
      </c>
      <c r="L6486" s="5">
        <v>8.0402037128800008E-3</v>
      </c>
      <c r="M6486" s="5">
        <v>1.2000000104299999E-2</v>
      </c>
      <c r="N6486" s="8">
        <f t="shared" si="1321"/>
        <v>1.2000000104299999E-2</v>
      </c>
      <c r="O6486" s="5">
        <v>0</v>
      </c>
      <c r="P6486" s="5">
        <v>96.736587524399994</v>
      </c>
      <c r="Q6486" s="5">
        <v>4.5258746147200002</v>
      </c>
      <c r="R6486" s="5">
        <v>1.9946500062900001</v>
      </c>
      <c r="S6486">
        <f t="shared" si="1313"/>
        <v>7.1296798589715158E-4</v>
      </c>
      <c r="T6486">
        <f t="shared" si="1314"/>
        <v>9700.4991896925585</v>
      </c>
      <c r="U6486">
        <f t="shared" si="1315"/>
        <v>29132.058261387643</v>
      </c>
      <c r="V6486" s="9">
        <v>718.63500976600005</v>
      </c>
      <c r="W6486" s="9">
        <v>8517.0224609399993</v>
      </c>
      <c r="X6486">
        <f t="shared" si="1322"/>
        <v>2.606357925977659E-5</v>
      </c>
      <c r="Y6486">
        <f t="shared" si="1323"/>
        <v>6.0573537162157844</v>
      </c>
      <c r="Z6486">
        <f t="shared" si="1316"/>
        <v>1.4808505416193345E-2</v>
      </c>
      <c r="AA6486">
        <f t="shared" si="1317"/>
        <v>2.1005904185344543E-3</v>
      </c>
      <c r="AB6486">
        <f>(1/(AA6486*k))*(LN((50-dTar)/(hTar-dTar)))</f>
        <v>2080.4365326709762</v>
      </c>
      <c r="AC6486">
        <f t="shared" si="1318"/>
        <v>3356.0503524048895</v>
      </c>
      <c r="AD6486" s="19">
        <v>407.95510864300002</v>
      </c>
      <c r="AE6486" s="19">
        <v>2890.7893066400002</v>
      </c>
      <c r="AF6486">
        <f t="shared" si="1324"/>
        <v>1.5026759425481654E-4</v>
      </c>
      <c r="AG6486" s="23">
        <f t="shared" si="1319"/>
        <v>3.0025962392981325</v>
      </c>
      <c r="AH6486" s="25">
        <f t="shared" si="1325"/>
        <v>4.1636905151034274</v>
      </c>
      <c r="AI6486" s="25">
        <f t="shared" si="1320"/>
        <v>5.6286206030742433E-3</v>
      </c>
    </row>
    <row r="6487" spans="6:35" ht="15">
      <c r="F6487" s="5">
        <v>2006</v>
      </c>
      <c r="G6487" s="5">
        <v>9</v>
      </c>
      <c r="H6487" s="5">
        <v>0</v>
      </c>
      <c r="I6487" s="5">
        <v>271</v>
      </c>
      <c r="J6487" s="5">
        <v>2</v>
      </c>
      <c r="K6487" s="5">
        <v>12.529999733</v>
      </c>
      <c r="L6487" s="5">
        <v>7.2614601813299996E-3</v>
      </c>
      <c r="M6487" s="5">
        <v>1.15000000224E-2</v>
      </c>
      <c r="N6487" s="8">
        <f t="shared" si="1321"/>
        <v>1.15000000224E-2</v>
      </c>
      <c r="O6487" s="5">
        <v>0</v>
      </c>
      <c r="P6487" s="5">
        <v>96.736587524399994</v>
      </c>
      <c r="Q6487" s="5">
        <v>4.2852172851599999</v>
      </c>
      <c r="R6487" s="5">
        <v>2.1473751068100002</v>
      </c>
      <c r="S6487">
        <f t="shared" si="1313"/>
        <v>6.8326098187696709E-4</v>
      </c>
      <c r="T6487">
        <f t="shared" si="1314"/>
        <v>10122.260092289924</v>
      </c>
      <c r="U6487">
        <f t="shared" si="1315"/>
        <v>30398.669695147404</v>
      </c>
      <c r="V6487" s="9">
        <v>721.30255126999998</v>
      </c>
      <c r="W6487" s="9">
        <v>8887.328125</v>
      </c>
      <c r="X6487">
        <f t="shared" si="1322"/>
        <v>2.4995438100453153E-5</v>
      </c>
      <c r="Y6487">
        <f t="shared" si="1323"/>
        <v>5.7366486202772249</v>
      </c>
      <c r="Z6487">
        <f t="shared" si="1316"/>
        <v>1.419148426148018E-2</v>
      </c>
      <c r="AA6487">
        <f t="shared" si="1317"/>
        <v>2.0130658041863903E-3</v>
      </c>
      <c r="AB6487">
        <f>(1/(AA6487*k))*(LN((50-dTar)/(hTar-dTar)))</f>
        <v>2170.8903096011572</v>
      </c>
      <c r="AC6487">
        <f t="shared" si="1318"/>
        <v>3501.9656087348435</v>
      </c>
      <c r="AD6487" s="19">
        <v>407.96377563499999</v>
      </c>
      <c r="AE6487" s="19">
        <v>3016.4758300799999</v>
      </c>
      <c r="AF6487">
        <f t="shared" si="1324"/>
        <v>1.44375035684283E-4</v>
      </c>
      <c r="AG6487" s="23">
        <f t="shared" si="1319"/>
        <v>2.8362196740041585</v>
      </c>
      <c r="AH6487" s="25">
        <f t="shared" si="1325"/>
        <v>3.9386546372850164</v>
      </c>
      <c r="AI6487" s="25">
        <f t="shared" si="1320"/>
        <v>5.3940947082359008E-3</v>
      </c>
    </row>
    <row r="6488" spans="6:35" ht="15">
      <c r="F6488" s="5">
        <v>2006</v>
      </c>
      <c r="G6488" s="5">
        <v>9</v>
      </c>
      <c r="H6488" s="5">
        <v>0</v>
      </c>
      <c r="I6488" s="5">
        <v>271</v>
      </c>
      <c r="J6488" s="5">
        <v>3</v>
      </c>
      <c r="K6488" s="5">
        <v>12.7150001526</v>
      </c>
      <c r="L6488" s="5">
        <v>5.1450962200800003E-3</v>
      </c>
      <c r="M6488" s="5">
        <v>1.2000000104299999E-2</v>
      </c>
      <c r="N6488" s="8">
        <f t="shared" si="1321"/>
        <v>1.2000000104299999E-2</v>
      </c>
      <c r="O6488" s="5">
        <v>0</v>
      </c>
      <c r="P6488" s="5">
        <v>96.736587524399994</v>
      </c>
      <c r="Q6488" s="5">
        <v>5.7988538742099998</v>
      </c>
      <c r="R6488" s="5">
        <v>2.1381499767299998</v>
      </c>
      <c r="S6488">
        <f t="shared" si="1313"/>
        <v>7.1296798589715158E-4</v>
      </c>
      <c r="T6488">
        <f t="shared" si="1314"/>
        <v>9700.4991896925585</v>
      </c>
      <c r="U6488">
        <f t="shared" si="1315"/>
        <v>29132.058261387643</v>
      </c>
      <c r="V6488" s="9">
        <v>718.63500976600005</v>
      </c>
      <c r="W6488" s="9">
        <v>8517.0224609399993</v>
      </c>
      <c r="X6488">
        <f t="shared" si="1322"/>
        <v>2.606357925977659E-5</v>
      </c>
      <c r="Y6488">
        <f t="shared" si="1323"/>
        <v>7.7610875366487244</v>
      </c>
      <c r="Z6488">
        <f t="shared" si="1316"/>
        <v>1.4808505416193345E-2</v>
      </c>
      <c r="AA6488">
        <f t="shared" si="1317"/>
        <v>2.1005904185344543E-3</v>
      </c>
      <c r="AB6488">
        <f>(1/(AA6488*k))*(LN((50-dTar)/(hTar-dTar)))</f>
        <v>2080.4365326709762</v>
      </c>
      <c r="AC6488">
        <f t="shared" si="1318"/>
        <v>3356.0503524048895</v>
      </c>
      <c r="AD6488" s="19">
        <v>407.95510864300002</v>
      </c>
      <c r="AE6488" s="19">
        <v>2890.7893066400002</v>
      </c>
      <c r="AF6488">
        <f t="shared" si="1324"/>
        <v>1.5026759425481654E-4</v>
      </c>
      <c r="AG6488" s="23">
        <f t="shared" si="1319"/>
        <v>3.8471275316184483</v>
      </c>
      <c r="AH6488" s="25">
        <f t="shared" si="1325"/>
        <v>5.3347993327059235</v>
      </c>
      <c r="AI6488" s="25">
        <f t="shared" si="1320"/>
        <v>5.6286206030742433E-3</v>
      </c>
    </row>
    <row r="6489" spans="6:35" ht="15">
      <c r="F6489" s="5">
        <v>2006</v>
      </c>
      <c r="G6489" s="5">
        <v>9</v>
      </c>
      <c r="H6489" s="5">
        <v>0</v>
      </c>
      <c r="I6489" s="5">
        <v>271</v>
      </c>
      <c r="J6489" s="5">
        <v>4</v>
      </c>
      <c r="K6489" s="5">
        <v>12.7449998856</v>
      </c>
      <c r="L6489" s="5">
        <v>4.4187637977300001E-3</v>
      </c>
      <c r="M6489" s="5">
        <v>1.2000000104299999E-2</v>
      </c>
      <c r="N6489" s="8">
        <f t="shared" si="1321"/>
        <v>1.2000000104299999E-2</v>
      </c>
      <c r="O6489" s="5">
        <v>0</v>
      </c>
      <c r="P6489" s="5">
        <v>96.736587524399994</v>
      </c>
      <c r="Q6489" s="5">
        <v>3.6989979744000001</v>
      </c>
      <c r="R6489" s="5">
        <v>2.2939500808700002</v>
      </c>
      <c r="S6489">
        <f t="shared" si="1313"/>
        <v>7.1296798589715158E-4</v>
      </c>
      <c r="T6489">
        <f t="shared" si="1314"/>
        <v>9700.4991896925585</v>
      </c>
      <c r="U6489">
        <f t="shared" si="1315"/>
        <v>29132.058261387643</v>
      </c>
      <c r="V6489" s="9">
        <v>718.63500976600005</v>
      </c>
      <c r="W6489" s="9">
        <v>8517.0224609399993</v>
      </c>
      <c r="X6489">
        <f t="shared" si="1322"/>
        <v>2.606357925977659E-5</v>
      </c>
      <c r="Y6489">
        <f t="shared" si="1323"/>
        <v>4.9506760646069479</v>
      </c>
      <c r="Z6489">
        <f t="shared" si="1316"/>
        <v>1.4808505416193345E-2</v>
      </c>
      <c r="AA6489">
        <f t="shared" si="1317"/>
        <v>2.1005904185344543E-3</v>
      </c>
      <c r="AB6489">
        <f>(1/(AA6489*k))*(LN((50-dTar)/(hTar-dTar)))</f>
        <v>2080.4365326709762</v>
      </c>
      <c r="AC6489">
        <f t="shared" si="1318"/>
        <v>3356.0503524048895</v>
      </c>
      <c r="AD6489" s="19">
        <v>407.95510864300002</v>
      </c>
      <c r="AE6489" s="19">
        <v>2890.7893066400002</v>
      </c>
      <c r="AF6489">
        <f t="shared" si="1324"/>
        <v>1.5026759425481654E-4</v>
      </c>
      <c r="AG6489" s="23">
        <f t="shared" si="1319"/>
        <v>2.4540223387942826</v>
      </c>
      <c r="AH6489" s="25">
        <f t="shared" si="1325"/>
        <v>3.4029848576237907</v>
      </c>
      <c r="AI6489" s="25">
        <f t="shared" si="1320"/>
        <v>5.6286206030742433E-3</v>
      </c>
    </row>
    <row r="6490" spans="6:35" ht="15">
      <c r="F6490" s="5">
        <v>2006</v>
      </c>
      <c r="G6490" s="5">
        <v>9</v>
      </c>
      <c r="H6490" s="5">
        <v>0</v>
      </c>
      <c r="I6490" s="5">
        <v>271</v>
      </c>
      <c r="J6490" s="5">
        <v>5</v>
      </c>
      <c r="K6490" s="5">
        <v>12.6949996948</v>
      </c>
      <c r="L6490" s="5">
        <v>3.6702519282700002E-3</v>
      </c>
      <c r="M6490" s="5">
        <v>1.49999996647E-2</v>
      </c>
      <c r="N6490" s="8">
        <f t="shared" si="1321"/>
        <v>1.49999996647E-2</v>
      </c>
      <c r="O6490" s="5">
        <v>0</v>
      </c>
      <c r="P6490" s="5">
        <v>96.736587524399994</v>
      </c>
      <c r="Q6490" s="5">
        <v>1.2508780956300001</v>
      </c>
      <c r="R6490" s="5">
        <v>2.0233500003799998</v>
      </c>
      <c r="S6490">
        <f t="shared" si="1313"/>
        <v>8.9120995470382577E-4</v>
      </c>
      <c r="T6490">
        <f t="shared" si="1314"/>
        <v>7760.3995926756497</v>
      </c>
      <c r="U6490">
        <f t="shared" si="1315"/>
        <v>23305.647332633926</v>
      </c>
      <c r="V6490" s="9">
        <v>703.65179443399995</v>
      </c>
      <c r="W6490" s="9">
        <v>6813.6181640599998</v>
      </c>
      <c r="X6490">
        <f t="shared" si="1322"/>
        <v>3.2443392380897055E-5</v>
      </c>
      <c r="Y6490">
        <f t="shared" si="1323"/>
        <v>1.6717911108844188</v>
      </c>
      <c r="Z6490">
        <f t="shared" si="1316"/>
        <v>1.8510631195579122E-2</v>
      </c>
      <c r="AA6490">
        <f t="shared" si="1317"/>
        <v>2.6257379416520319E-3</v>
      </c>
      <c r="AB6490">
        <f>(1/(AA6490*k))*(LN((50-dTar)/(hTar-dTar)))</f>
        <v>1664.3492778065038</v>
      </c>
      <c r="AC6490">
        <f t="shared" si="1318"/>
        <v>2684.8403652747797</v>
      </c>
      <c r="AD6490" s="19">
        <v>407.90313720699999</v>
      </c>
      <c r="AE6490" s="19">
        <v>2312.6315918</v>
      </c>
      <c r="AF6490">
        <f t="shared" si="1324"/>
        <v>1.8500103740402336E-4</v>
      </c>
      <c r="AG6490" s="23">
        <f t="shared" si="1319"/>
        <v>0.84141538699463303</v>
      </c>
      <c r="AH6490" s="25">
        <f t="shared" si="1325"/>
        <v>1.1570360236773722</v>
      </c>
      <c r="AI6490" s="25">
        <f t="shared" si="1320"/>
        <v>7.0357755354171483E-3</v>
      </c>
    </row>
    <row r="6491" spans="6:35" ht="15">
      <c r="F6491" s="5">
        <v>2006</v>
      </c>
      <c r="G6491" s="5">
        <v>9</v>
      </c>
      <c r="H6491" s="5">
        <v>0</v>
      </c>
      <c r="I6491" s="5">
        <v>271</v>
      </c>
      <c r="J6491" s="5">
        <v>6</v>
      </c>
      <c r="K6491" s="5">
        <v>12.375</v>
      </c>
      <c r="L6491" s="5">
        <v>2.8751550707999999E-3</v>
      </c>
      <c r="M6491" s="5">
        <v>2.60000005364E-2</v>
      </c>
      <c r="N6491" s="8">
        <f t="shared" si="1321"/>
        <v>2.60000005364E-2</v>
      </c>
      <c r="O6491" s="5">
        <v>0.44999998807899999</v>
      </c>
      <c r="P6491" s="5">
        <v>96.736587524399994</v>
      </c>
      <c r="Q6491" s="5">
        <v>1.2914094924899999</v>
      </c>
      <c r="R6491" s="5">
        <v>2.4405250549300002</v>
      </c>
      <c r="S6491">
        <f t="shared" si="1313"/>
        <v>1.5447639878869235E-3</v>
      </c>
      <c r="T6491">
        <f t="shared" si="1314"/>
        <v>4477.1534187126035</v>
      </c>
      <c r="U6491">
        <f t="shared" si="1315"/>
        <v>13445.565190881702</v>
      </c>
      <c r="V6491" s="9">
        <v>660.39709472699997</v>
      </c>
      <c r="W6491" s="9">
        <v>3930.93359375</v>
      </c>
      <c r="X6491">
        <f t="shared" si="1322"/>
        <v>5.5441912327297578E-5</v>
      </c>
      <c r="Y6491">
        <f t="shared" si="1323"/>
        <v>1.7178068552009742</v>
      </c>
      <c r="Z6491">
        <f t="shared" si="1316"/>
        <v>3.2085095451486148E-2</v>
      </c>
      <c r="AA6491">
        <f t="shared" si="1317"/>
        <v>4.5512792944961732E-3</v>
      </c>
      <c r="AB6491">
        <f>(1/(AA6491*k))*(LN((50-dTar)/(hTar-dTar)))</f>
        <v>960.20146515343026</v>
      </c>
      <c r="AC6491">
        <f t="shared" si="1318"/>
        <v>1548.9462980015362</v>
      </c>
      <c r="AD6491" s="19">
        <v>407.71267700200002</v>
      </c>
      <c r="AE6491" s="19">
        <v>1334.2104492200001</v>
      </c>
      <c r="AF6491">
        <f t="shared" si="1324"/>
        <v>3.038710659982946E-4</v>
      </c>
      <c r="AG6491" s="23">
        <f t="shared" si="1319"/>
        <v>0.90926958858699747</v>
      </c>
      <c r="AH6491" s="25">
        <f t="shared" si="1325"/>
        <v>1.2165895637845094</v>
      </c>
      <c r="AI6491" s="25">
        <f t="shared" si="1320"/>
        <v>1.219534478559566E-2</v>
      </c>
    </row>
    <row r="6492" spans="6:35" ht="15">
      <c r="F6492" s="5">
        <v>2006</v>
      </c>
      <c r="G6492" s="5">
        <v>9</v>
      </c>
      <c r="H6492" s="5">
        <v>0</v>
      </c>
      <c r="I6492" s="5">
        <v>271</v>
      </c>
      <c r="J6492" s="5">
        <v>7</v>
      </c>
      <c r="K6492" s="5">
        <v>12.175000190700001</v>
      </c>
      <c r="L6492" s="5">
        <v>2.83756898716E-3</v>
      </c>
      <c r="M6492" s="5">
        <v>1.40000004321E-2</v>
      </c>
      <c r="N6492" s="8">
        <f t="shared" si="1321"/>
        <v>1.40000004321E-2</v>
      </c>
      <c r="O6492" s="5">
        <v>0</v>
      </c>
      <c r="P6492" s="5">
        <v>96.736587524399994</v>
      </c>
      <c r="Q6492" s="5">
        <v>2.3204340934799998</v>
      </c>
      <c r="R6492" s="5">
        <v>2.2755000591300001</v>
      </c>
      <c r="S6492">
        <f t="shared" si="1313"/>
        <v>8.3179600198977216E-4</v>
      </c>
      <c r="T6492">
        <f t="shared" si="1314"/>
        <v>8314.7134068060786</v>
      </c>
      <c r="U6492">
        <f t="shared" si="1315"/>
        <v>24970.335098960255</v>
      </c>
      <c r="V6492" s="9">
        <v>722.50451660199997</v>
      </c>
      <c r="W6492" s="9">
        <v>7300.3041992199996</v>
      </c>
      <c r="X6492">
        <f t="shared" si="1322"/>
        <v>3.0309327465543303E-5</v>
      </c>
      <c r="Y6492">
        <f t="shared" si="1323"/>
        <v>3.1022400733462168</v>
      </c>
      <c r="Z6492">
        <f t="shared" si="1316"/>
        <v>1.7276590035292805E-2</v>
      </c>
      <c r="AA6492">
        <f t="shared" si="1317"/>
        <v>2.4506888759617193E-3</v>
      </c>
      <c r="AB6492">
        <f>(1/(AA6492*k))*(LN((50-dTar)/(hTar-dTar)))</f>
        <v>1783.2312741790727</v>
      </c>
      <c r="AC6492">
        <f t="shared" si="1318"/>
        <v>2876.6145239935422</v>
      </c>
      <c r="AD6492" s="19">
        <v>410.19763183600003</v>
      </c>
      <c r="AE6492" s="19">
        <v>2477.8193359400002</v>
      </c>
      <c r="AF6492">
        <f t="shared" si="1324"/>
        <v>1.7347162631778818E-4</v>
      </c>
      <c r="AG6492" s="23">
        <f t="shared" si="1319"/>
        <v>1.5541881528299282</v>
      </c>
      <c r="AH6492" s="25">
        <f t="shared" si="1325"/>
        <v>2.1425930383708001</v>
      </c>
      <c r="AI6492" s="25">
        <f t="shared" si="1320"/>
        <v>6.5667241825214193E-3</v>
      </c>
    </row>
    <row r="6493" spans="6:35" ht="15">
      <c r="F6493" s="5">
        <v>2006</v>
      </c>
      <c r="G6493" s="5">
        <v>9</v>
      </c>
      <c r="H6493" s="5">
        <v>0</v>
      </c>
      <c r="I6493" s="5">
        <v>271</v>
      </c>
      <c r="J6493" s="5">
        <v>8</v>
      </c>
      <c r="K6493" s="5">
        <v>11.890000343300001</v>
      </c>
      <c r="L6493" s="5">
        <v>1.39237695839E-3</v>
      </c>
      <c r="M6493" s="5">
        <v>0.212999999523</v>
      </c>
      <c r="N6493" s="8">
        <f t="shared" si="1321"/>
        <v>0.212999999523</v>
      </c>
      <c r="O6493" s="5">
        <v>0</v>
      </c>
      <c r="P6493" s="5">
        <v>96.736587524399994</v>
      </c>
      <c r="Q6493" s="5">
        <v>1.4158605337100001</v>
      </c>
      <c r="R6493" s="5">
        <v>2.58299994469</v>
      </c>
      <c r="S6493">
        <f t="shared" si="1313"/>
        <v>1.2655181611339343E-2</v>
      </c>
      <c r="T6493">
        <f t="shared" si="1314"/>
        <v>546.50700257632207</v>
      </c>
      <c r="U6493">
        <f t="shared" si="1315"/>
        <v>1641.24273689201</v>
      </c>
      <c r="V6493" s="9">
        <v>508.33453369099999</v>
      </c>
      <c r="W6493" s="9">
        <v>479.83224487299998</v>
      </c>
      <c r="X6493">
        <f t="shared" si="1322"/>
        <v>3.8031352443271781E-4</v>
      </c>
      <c r="Y6493">
        <f t="shared" si="1323"/>
        <v>1.787350649814468</v>
      </c>
      <c r="Z6493">
        <f t="shared" si="1316"/>
        <v>0.26285096826418081</v>
      </c>
      <c r="AA6493">
        <f t="shared" si="1317"/>
        <v>3.7285479521415144E-2</v>
      </c>
      <c r="AB6493">
        <f>(1/(AA6493*k))*(LN((50-dTar)/(hTar-dTar)))</f>
        <v>117.20769326267283</v>
      </c>
      <c r="AC6493">
        <f t="shared" si="1318"/>
        <v>189.07326135719561</v>
      </c>
      <c r="AD6493" s="19">
        <v>406.07208251999998</v>
      </c>
      <c r="AE6493" s="19">
        <v>162.86135864299999</v>
      </c>
      <c r="AF6493">
        <f t="shared" si="1324"/>
        <v>1.3192495484211856E-3</v>
      </c>
      <c r="AG6493" s="23">
        <f t="shared" si="1319"/>
        <v>1.3415231717384142</v>
      </c>
      <c r="AH6493" s="25">
        <f t="shared" si="1325"/>
        <v>1.5109794171858071</v>
      </c>
      <c r="AI6493" s="25">
        <f t="shared" si="1320"/>
        <v>9.9908014612463E-2</v>
      </c>
    </row>
    <row r="6494" spans="6:35" ht="15">
      <c r="F6494" s="5">
        <v>2006</v>
      </c>
      <c r="G6494" s="5">
        <v>9</v>
      </c>
      <c r="H6494" s="5">
        <v>0</v>
      </c>
      <c r="I6494" s="5">
        <v>271</v>
      </c>
      <c r="J6494" s="5">
        <v>9</v>
      </c>
      <c r="K6494" s="5">
        <v>12.3549995422</v>
      </c>
      <c r="L6494" s="5">
        <v>7.1784399915499997E-4</v>
      </c>
      <c r="M6494" s="5">
        <v>0.10249999910599999</v>
      </c>
      <c r="N6494" s="8">
        <f t="shared" si="1321"/>
        <v>0.10249999910599999</v>
      </c>
      <c r="O6494" s="5">
        <v>0</v>
      </c>
      <c r="P6494" s="5">
        <v>96.736587524399994</v>
      </c>
      <c r="Q6494" s="5">
        <v>9.3492965698199999</v>
      </c>
      <c r="R6494" s="5">
        <v>185.145751953</v>
      </c>
      <c r="S6494">
        <f t="shared" si="1313"/>
        <v>6.0899347734903716E-3</v>
      </c>
      <c r="T6494">
        <f t="shared" si="1314"/>
        <v>1135.6682175937576</v>
      </c>
      <c r="U6494">
        <f t="shared" si="1315"/>
        <v>3410.5824899920594</v>
      </c>
      <c r="V6494" s="9">
        <v>455.25067138700001</v>
      </c>
      <c r="W6494" s="9">
        <v>997.11486816399997</v>
      </c>
      <c r="X6494">
        <f t="shared" si="1322"/>
        <v>2.0563657968887726E-4</v>
      </c>
      <c r="Y6494">
        <f t="shared" si="1323"/>
        <v>12.197942098702374</v>
      </c>
      <c r="Z6494">
        <f t="shared" si="1316"/>
        <v>0.12648931489401485</v>
      </c>
      <c r="AA6494">
        <f t="shared" si="1317"/>
        <v>1.7942542845870543E-2</v>
      </c>
      <c r="AB6494">
        <f>(1/(AA6494*k))*(LN((50-dTar)/(hTar-dTar)))</f>
        <v>243.56330562718873</v>
      </c>
      <c r="AC6494">
        <f t="shared" si="1318"/>
        <v>392.90346273317488</v>
      </c>
      <c r="AD6494" s="19">
        <v>194.05044555699999</v>
      </c>
      <c r="AE6494" s="19">
        <v>338.43389892599998</v>
      </c>
      <c r="AF6494">
        <f t="shared" si="1324"/>
        <v>1.0806280266521769E-3</v>
      </c>
      <c r="AG6494" s="23">
        <f t="shared" si="1319"/>
        <v>7.0189094256693725</v>
      </c>
      <c r="AH6494" s="25">
        <f t="shared" si="1325"/>
        <v>8.9874274623073784</v>
      </c>
      <c r="AI6494" s="25">
        <f t="shared" si="1320"/>
        <v>4.8077800147384046E-2</v>
      </c>
    </row>
    <row r="6495" spans="6:35" ht="15">
      <c r="F6495" s="5">
        <v>2006</v>
      </c>
      <c r="G6495" s="5">
        <v>9</v>
      </c>
      <c r="H6495" s="5">
        <v>0</v>
      </c>
      <c r="I6495" s="5">
        <v>271</v>
      </c>
      <c r="J6495" s="5">
        <v>10</v>
      </c>
      <c r="K6495" s="5">
        <v>14.510000228899999</v>
      </c>
      <c r="L6495" s="5">
        <v>4.1305818595000002E-3</v>
      </c>
      <c r="M6495" s="5">
        <v>0.45550000667599999</v>
      </c>
      <c r="N6495" s="8">
        <f t="shared" si="1321"/>
        <v>0.45550000667599999</v>
      </c>
      <c r="O6495" s="5">
        <v>0</v>
      </c>
      <c r="P6495" s="5">
        <v>96.736587524399994</v>
      </c>
      <c r="Q6495" s="5">
        <v>14.071305275</v>
      </c>
      <c r="R6495" s="5">
        <v>592.03997802699996</v>
      </c>
      <c r="S6495">
        <f t="shared" si="1313"/>
        <v>2.7063076626103993E-2</v>
      </c>
      <c r="T6495">
        <f t="shared" si="1314"/>
        <v>255.55650841268391</v>
      </c>
      <c r="U6495">
        <f t="shared" si="1315"/>
        <v>767.47463677599285</v>
      </c>
      <c r="V6495" s="9">
        <v>139.08282470699999</v>
      </c>
      <c r="W6495" s="9">
        <v>224.37818908700001</v>
      </c>
      <c r="X6495">
        <f t="shared" si="1322"/>
        <v>8.8422360679495668E-4</v>
      </c>
      <c r="Y6495">
        <f t="shared" si="1323"/>
        <v>18.179255158322402</v>
      </c>
      <c r="Z6495">
        <f t="shared" si="1316"/>
        <v>0.56210618810916457</v>
      </c>
      <c r="AA6495">
        <f t="shared" si="1317"/>
        <v>7.9734911779136192E-2</v>
      </c>
      <c r="AB6495">
        <f>(1/(AA6495*k))*(LN((50-dTar)/(hTar-dTar)))</f>
        <v>54.808426439385713</v>
      </c>
      <c r="AC6495">
        <f t="shared" si="1318"/>
        <v>88.414059250587187</v>
      </c>
      <c r="AD6495" s="19">
        <v>96.713951110799997</v>
      </c>
      <c r="AE6495" s="19">
        <v>76.156906127900001</v>
      </c>
      <c r="AF6495">
        <f t="shared" si="1324"/>
        <v>3.8272396793367922E-3</v>
      </c>
      <c r="AG6495" s="23">
        <f t="shared" si="1319"/>
        <v>12.027726151995855</v>
      </c>
      <c r="AH6495" s="25">
        <f t="shared" si="1325"/>
        <v>14.365883983072841</v>
      </c>
      <c r="AI6495" s="25">
        <f t="shared" si="1320"/>
        <v>0.21365305833274792</v>
      </c>
    </row>
    <row r="6496" spans="6:35" ht="15">
      <c r="F6496" s="5">
        <v>2006</v>
      </c>
      <c r="G6496" s="5">
        <v>9</v>
      </c>
      <c r="H6496" s="5">
        <v>0</v>
      </c>
      <c r="I6496" s="5">
        <v>271</v>
      </c>
      <c r="J6496" s="5">
        <v>11</v>
      </c>
      <c r="K6496" s="5">
        <v>16.530000686600001</v>
      </c>
      <c r="L6496" s="5">
        <v>0.332883924246</v>
      </c>
      <c r="M6496" s="5">
        <v>0.58300000429200005</v>
      </c>
      <c r="N6496" s="8">
        <f t="shared" si="1321"/>
        <v>0.58300000429200005</v>
      </c>
      <c r="O6496" s="5">
        <v>0</v>
      </c>
      <c r="P6496" s="5">
        <v>96.736587524399994</v>
      </c>
      <c r="Q6496" s="5">
        <v>13.812800407399999</v>
      </c>
      <c r="R6496" s="5">
        <v>524.79998779300001</v>
      </c>
      <c r="S6496">
        <f t="shared" si="1313"/>
        <v>3.463836126877641E-2</v>
      </c>
      <c r="T6496">
        <f t="shared" si="1314"/>
        <v>199.66722200874963</v>
      </c>
      <c r="U6496">
        <f t="shared" si="1315"/>
        <v>599.63070257548952</v>
      </c>
      <c r="V6496" s="9">
        <v>97.694061279300001</v>
      </c>
      <c r="W6496" s="9">
        <v>175.307495117</v>
      </c>
      <c r="X6496">
        <f t="shared" si="1322"/>
        <v>1.1459580937086672E-3</v>
      </c>
      <c r="Y6496">
        <f t="shared" si="1323"/>
        <v>17.911027408839828</v>
      </c>
      <c r="Z6496">
        <f t="shared" si="1316"/>
        <v>0.71944655384671252</v>
      </c>
      <c r="AA6496">
        <f t="shared" si="1317"/>
        <v>0.10205368436476016</v>
      </c>
      <c r="AB6496">
        <f>(1/(AA6496*k))*(LN((50-dTar)/(hTar-dTar)))</f>
        <v>42.822021312605706</v>
      </c>
      <c r="AC6496">
        <f t="shared" si="1318"/>
        <v>69.078223468972524</v>
      </c>
      <c r="AD6496" s="19">
        <v>101.84055328399999</v>
      </c>
      <c r="AE6496" s="19">
        <v>59.501670837399999</v>
      </c>
      <c r="AF6496">
        <f t="shared" si="1324"/>
        <v>4.3398926200236328E-3</v>
      </c>
      <c r="AG6496" s="23">
        <f t="shared" si="1319"/>
        <v>12.541443386043992</v>
      </c>
      <c r="AH6496" s="25">
        <f t="shared" si="1325"/>
        <v>14.582388802966161</v>
      </c>
      <c r="AI6496" s="25">
        <f t="shared" si="1320"/>
        <v>0.27345715060239528</v>
      </c>
    </row>
    <row r="6497" spans="6:35" ht="15">
      <c r="F6497" s="5">
        <v>2006</v>
      </c>
      <c r="G6497" s="5">
        <v>9</v>
      </c>
      <c r="H6497" s="5">
        <v>0</v>
      </c>
      <c r="I6497" s="5">
        <v>271</v>
      </c>
      <c r="J6497" s="5">
        <v>12</v>
      </c>
      <c r="K6497" s="5">
        <v>17.034999847400002</v>
      </c>
      <c r="L6497" s="5">
        <v>0.39810341596600002</v>
      </c>
      <c r="M6497" s="5">
        <v>0.51300001144399998</v>
      </c>
      <c r="N6497" s="8">
        <f t="shared" si="1321"/>
        <v>0.51300001144399998</v>
      </c>
      <c r="O6497" s="5">
        <v>0</v>
      </c>
      <c r="P6497" s="5">
        <v>96.736587524399994</v>
      </c>
      <c r="Q6497" s="5">
        <v>18.5051746368</v>
      </c>
      <c r="R6497" s="5">
        <v>421.89001464799998</v>
      </c>
      <c r="S6497">
        <f t="shared" si="1313"/>
        <v>3.0479381812120402E-2</v>
      </c>
      <c r="T6497">
        <f t="shared" si="1314"/>
        <v>226.91225865748319</v>
      </c>
      <c r="U6497">
        <f t="shared" si="1315"/>
        <v>681.45164595827043</v>
      </c>
      <c r="V6497" s="9">
        <v>99.443611145000006</v>
      </c>
      <c r="W6497" s="9">
        <v>199.22857665999999</v>
      </c>
      <c r="X6497">
        <f t="shared" si="1322"/>
        <v>1.0202792397777057E-3</v>
      </c>
      <c r="Y6497">
        <f t="shared" si="1323"/>
        <v>24.080037148834165</v>
      </c>
      <c r="Z6497">
        <f t="shared" si="1316"/>
        <v>0.6330636151622655</v>
      </c>
      <c r="AA6497">
        <f t="shared" si="1317"/>
        <v>8.9800241615097198E-2</v>
      </c>
      <c r="AB6497">
        <f>(1/(AA6497*k))*(LN((50-dTar)/(hTar-dTar)))</f>
        <v>48.665181388142138</v>
      </c>
      <c r="AC6497">
        <f t="shared" si="1318"/>
        <v>78.504100741703326</v>
      </c>
      <c r="AD6497" s="19">
        <v>116.051124573</v>
      </c>
      <c r="AE6497" s="19">
        <v>67.620803832999997</v>
      </c>
      <c r="AF6497">
        <f t="shared" si="1324"/>
        <v>3.8142312371228469E-3</v>
      </c>
      <c r="AG6497" s="23">
        <f t="shared" si="1319"/>
        <v>16.869684362801834</v>
      </c>
      <c r="AH6497" s="25">
        <f t="shared" si="1325"/>
        <v>19.610294512595594</v>
      </c>
      <c r="AI6497" s="25">
        <f t="shared" si="1320"/>
        <v>0.24062353405783213</v>
      </c>
    </row>
    <row r="6498" spans="6:35" ht="15">
      <c r="F6498" s="5">
        <v>2006</v>
      </c>
      <c r="G6498" s="5">
        <v>9</v>
      </c>
      <c r="H6498" s="5">
        <v>0</v>
      </c>
      <c r="I6498" s="5">
        <v>271</v>
      </c>
      <c r="J6498" s="5">
        <v>13</v>
      </c>
      <c r="K6498" s="5">
        <v>17.614999771099999</v>
      </c>
      <c r="L6498" s="5">
        <v>0.47642582654999999</v>
      </c>
      <c r="M6498" s="5">
        <v>0.73449999093999996</v>
      </c>
      <c r="N6498" s="8">
        <f t="shared" si="1321"/>
        <v>0.73449999093999996</v>
      </c>
      <c r="O6498" s="5">
        <v>0</v>
      </c>
      <c r="P6498" s="5">
        <v>96.736587524399994</v>
      </c>
      <c r="Q6498" s="5">
        <v>21.713935852100001</v>
      </c>
      <c r="R6498" s="5">
        <v>535.15252685500002</v>
      </c>
      <c r="S6498">
        <f t="shared" si="1313"/>
        <v>4.363958121919663E-2</v>
      </c>
      <c r="T6498">
        <f t="shared" si="1314"/>
        <v>158.48331208159507</v>
      </c>
      <c r="U6498">
        <f t="shared" si="1315"/>
        <v>475.94922598669211</v>
      </c>
      <c r="V6498" s="9">
        <v>84.565925598099994</v>
      </c>
      <c r="W6498" s="9">
        <v>139.14808654800001</v>
      </c>
      <c r="X6498">
        <f t="shared" si="1322"/>
        <v>1.4292590284845088E-3</v>
      </c>
      <c r="Y6498">
        <f t="shared" si="1323"/>
        <v>28.072812644293776</v>
      </c>
      <c r="Z6498">
        <f t="shared" si="1316"/>
        <v>0.9064039166242519</v>
      </c>
      <c r="AA6498">
        <f t="shared" si="1317"/>
        <v>0.1285736358309981</v>
      </c>
      <c r="AB6498">
        <f>(1/(AA6498*k))*(LN((50-dTar)/(hTar-dTar)))</f>
        <v>33.989433515296824</v>
      </c>
      <c r="AC6498">
        <f t="shared" si="1318"/>
        <v>54.829959258889254</v>
      </c>
      <c r="AD6498" s="19">
        <v>101.733802795</v>
      </c>
      <c r="AE6498" s="19">
        <v>47.228691101099997</v>
      </c>
      <c r="AF6498">
        <f t="shared" si="1324"/>
        <v>4.9069530520812511E-3</v>
      </c>
      <c r="AG6498" s="23">
        <f t="shared" si="1319"/>
        <v>20.519877539290476</v>
      </c>
      <c r="AH6498" s="25">
        <f t="shared" si="1325"/>
        <v>23.390701093112192</v>
      </c>
      <c r="AI6498" s="25">
        <f t="shared" si="1320"/>
        <v>0.34451847883578757</v>
      </c>
    </row>
    <row r="6499" spans="6:35" ht="15">
      <c r="F6499" s="5">
        <v>2006</v>
      </c>
      <c r="G6499" s="5">
        <v>9</v>
      </c>
      <c r="H6499" s="5">
        <v>0</v>
      </c>
      <c r="I6499" s="5">
        <v>271</v>
      </c>
      <c r="J6499" s="5">
        <v>14</v>
      </c>
      <c r="K6499" s="5">
        <v>18.084999084500001</v>
      </c>
      <c r="L6499" s="5">
        <v>0.53845679759999998</v>
      </c>
      <c r="M6499" s="5">
        <v>0.62699997425099996</v>
      </c>
      <c r="N6499" s="8">
        <f t="shared" si="1321"/>
        <v>0.62699997425099996</v>
      </c>
      <c r="O6499" s="5">
        <v>0</v>
      </c>
      <c r="P6499" s="5">
        <v>96.736587524399994</v>
      </c>
      <c r="Q6499" s="5">
        <v>23.826595306400002</v>
      </c>
      <c r="R6499" s="5">
        <v>534.332519531</v>
      </c>
      <c r="S6499">
        <f t="shared" si="1313"/>
        <v>3.7252575409488148E-2</v>
      </c>
      <c r="T6499">
        <f t="shared" si="1314"/>
        <v>185.65549612203529</v>
      </c>
      <c r="U6499">
        <f t="shared" si="1315"/>
        <v>557.55138202793603</v>
      </c>
      <c r="V6499" s="9">
        <v>80.805458068799993</v>
      </c>
      <c r="W6499" s="9">
        <v>163.00521850600001</v>
      </c>
      <c r="X6499">
        <f t="shared" si="1322"/>
        <v>1.2478754007191348E-3</v>
      </c>
      <c r="Y6499">
        <f t="shared" si="1323"/>
        <v>31.011086494354988</v>
      </c>
      <c r="Z6499">
        <f t="shared" si="1316"/>
        <v>0.77374436949562375</v>
      </c>
      <c r="AA6499">
        <f t="shared" si="1317"/>
        <v>0.10975584390712216</v>
      </c>
      <c r="AB6499">
        <f>(1/(AA6499*k))*(LN((50-dTar)/(hTar-dTar)))</f>
        <v>39.816969113697567</v>
      </c>
      <c r="AC6499">
        <f t="shared" si="1318"/>
        <v>64.230631950190201</v>
      </c>
      <c r="AD6499" s="19">
        <v>102.83810424799999</v>
      </c>
      <c r="AE6499" s="19">
        <v>55.326118469199997</v>
      </c>
      <c r="AF6499">
        <f t="shared" si="1324"/>
        <v>4.4965069065810107E-3</v>
      </c>
      <c r="AG6499" s="23">
        <f t="shared" si="1319"/>
        <v>22.05466667981646</v>
      </c>
      <c r="AH6499" s="25">
        <f t="shared" si="1325"/>
        <v>25.458946023413638</v>
      </c>
      <c r="AI6499" s="25">
        <f t="shared" si="1320"/>
        <v>0.2940954118768373</v>
      </c>
    </row>
    <row r="6500" spans="6:35" ht="15">
      <c r="F6500" s="5">
        <v>2006</v>
      </c>
      <c r="G6500" s="5">
        <v>9</v>
      </c>
      <c r="H6500" s="5">
        <v>0</v>
      </c>
      <c r="I6500" s="5">
        <v>271</v>
      </c>
      <c r="J6500" s="5">
        <v>15</v>
      </c>
      <c r="K6500" s="5">
        <v>18.534999847400002</v>
      </c>
      <c r="L6500" s="5">
        <v>0.61683595180499995</v>
      </c>
      <c r="M6500" s="5">
        <v>0.68099999427799995</v>
      </c>
      <c r="N6500" s="8">
        <f t="shared" si="1321"/>
        <v>0.68099999427799995</v>
      </c>
      <c r="O6500" s="5">
        <v>0</v>
      </c>
      <c r="P6500" s="5">
        <v>96.736587524399994</v>
      </c>
      <c r="Q6500" s="5">
        <v>24.637029647799999</v>
      </c>
      <c r="R6500" s="5">
        <v>586.40252685500002</v>
      </c>
      <c r="S6500">
        <f t="shared" si="1313"/>
        <v>4.046093250802351E-2</v>
      </c>
      <c r="T6500">
        <f t="shared" si="1314"/>
        <v>170.9339093482476</v>
      </c>
      <c r="U6500">
        <f t="shared" si="1315"/>
        <v>513.34024245588591</v>
      </c>
      <c r="V6500" s="9">
        <v>75.743247985799997</v>
      </c>
      <c r="W6500" s="9">
        <v>150.07969665499999</v>
      </c>
      <c r="X6500">
        <f t="shared" si="1322"/>
        <v>1.3528812276594009E-3</v>
      </c>
      <c r="Y6500">
        <f t="shared" si="1323"/>
        <v>32.048305267236714</v>
      </c>
      <c r="Z6500">
        <f t="shared" si="1316"/>
        <v>0.84038266800345729</v>
      </c>
      <c r="AA6500">
        <f t="shared" si="1317"/>
        <v>0.11920850421407818</v>
      </c>
      <c r="AB6500">
        <f>(1/(AA6500*k))*(LN((50-dTar)/(hTar-dTar)))</f>
        <v>36.659675211171667</v>
      </c>
      <c r="AC6500">
        <f t="shared" si="1318"/>
        <v>59.137452154595039</v>
      </c>
      <c r="AD6500" s="19">
        <v>99.459548950200002</v>
      </c>
      <c r="AE6500" s="19">
        <v>50.939018249500002</v>
      </c>
      <c r="AF6500">
        <f t="shared" si="1324"/>
        <v>4.7724491621134839E-3</v>
      </c>
      <c r="AG6500" s="23">
        <f t="shared" si="1319"/>
        <v>23.003296560774338</v>
      </c>
      <c r="AH6500" s="25">
        <f t="shared" si="1325"/>
        <v>26.441247989992043</v>
      </c>
      <c r="AI6500" s="25">
        <f t="shared" si="1320"/>
        <v>0.31942421376422059</v>
      </c>
    </row>
    <row r="6501" spans="6:35" ht="15">
      <c r="F6501" s="5">
        <v>2006</v>
      </c>
      <c r="G6501" s="5">
        <v>9</v>
      </c>
      <c r="H6501" s="5">
        <v>0</v>
      </c>
      <c r="I6501" s="5">
        <v>271</v>
      </c>
      <c r="J6501" s="5">
        <v>16</v>
      </c>
      <c r="K6501" s="5">
        <v>18.815000534100001</v>
      </c>
      <c r="L6501" s="5">
        <v>0.64402425289200005</v>
      </c>
      <c r="M6501" s="5">
        <v>0.449000000954</v>
      </c>
      <c r="N6501" s="8">
        <f t="shared" si="1321"/>
        <v>0.449000000954</v>
      </c>
      <c r="O6501" s="5">
        <v>0</v>
      </c>
      <c r="P6501" s="5">
        <v>96.736587524399994</v>
      </c>
      <c r="Q6501" s="5">
        <v>21.679985046399999</v>
      </c>
      <c r="R6501" s="5">
        <v>521.82751464800003</v>
      </c>
      <c r="S6501">
        <f t="shared" si="1313"/>
        <v>2.6676885297132781E-2</v>
      </c>
      <c r="T6501">
        <f t="shared" si="1314"/>
        <v>259.25610476780054</v>
      </c>
      <c r="U6501">
        <f t="shared" si="1315"/>
        <v>778.58508114110293</v>
      </c>
      <c r="V6501" s="9">
        <v>79.677268981899999</v>
      </c>
      <c r="W6501" s="9">
        <v>227.62643432600001</v>
      </c>
      <c r="X6501">
        <f t="shared" si="1322"/>
        <v>9.2090462146859333E-4</v>
      </c>
      <c r="Y6501">
        <f t="shared" si="1323"/>
        <v>28.479460330538878</v>
      </c>
      <c r="Z6501">
        <f t="shared" si="1316"/>
        <v>0.55408490735058924</v>
      </c>
      <c r="AA6501">
        <f t="shared" si="1317"/>
        <v>7.8597090977354733E-2</v>
      </c>
      <c r="AB6501">
        <f>(1/(AA6501*k))*(LN((50-dTar)/(hTar-dTar)))</f>
        <v>55.601867608011275</v>
      </c>
      <c r="AC6501">
        <f t="shared" si="1318"/>
        <v>89.69399664438005</v>
      </c>
      <c r="AD6501" s="19">
        <v>109.795623779</v>
      </c>
      <c r="AE6501" s="19">
        <v>77.259399414100002</v>
      </c>
      <c r="AF6501">
        <f t="shared" si="1324"/>
        <v>3.6133822645053873E-3</v>
      </c>
      <c r="AG6501" s="23">
        <f t="shared" si="1319"/>
        <v>19.249304354480881</v>
      </c>
      <c r="AH6501" s="25">
        <f t="shared" si="1325"/>
        <v>22.757629106796358</v>
      </c>
      <c r="AI6501" s="25">
        <f t="shared" si="1320"/>
        <v>0.21060421951533495</v>
      </c>
    </row>
    <row r="6502" spans="6:35" ht="15">
      <c r="F6502" s="5">
        <v>2006</v>
      </c>
      <c r="G6502" s="5">
        <v>9</v>
      </c>
      <c r="H6502" s="5">
        <v>0</v>
      </c>
      <c r="I6502" s="5">
        <v>271</v>
      </c>
      <c r="J6502" s="5">
        <v>17</v>
      </c>
      <c r="K6502" s="5">
        <v>18.260000228900001</v>
      </c>
      <c r="L6502" s="5">
        <v>0.54335737228400005</v>
      </c>
      <c r="M6502" s="5">
        <v>0.296499997377</v>
      </c>
      <c r="N6502" s="8">
        <f t="shared" si="1321"/>
        <v>0.296499997377</v>
      </c>
      <c r="O6502" s="5">
        <v>0</v>
      </c>
      <c r="P6502" s="5">
        <v>96.736587524399994</v>
      </c>
      <c r="Q6502" s="5">
        <v>14.843910217299999</v>
      </c>
      <c r="R6502" s="5">
        <v>288.64001464799998</v>
      </c>
      <c r="S6502">
        <f t="shared" si="1313"/>
        <v>1.7616250342584627E-2</v>
      </c>
      <c r="T6502">
        <f t="shared" si="1314"/>
        <v>392.6003113587297</v>
      </c>
      <c r="U6502">
        <f t="shared" si="1315"/>
        <v>1179.0377917967671</v>
      </c>
      <c r="V6502" s="9">
        <v>114.8359375</v>
      </c>
      <c r="W6502" s="9">
        <v>344.70245361299999</v>
      </c>
      <c r="X6502">
        <f t="shared" si="1322"/>
        <v>6.1028593630856401E-4</v>
      </c>
      <c r="Y6502">
        <f t="shared" si="1323"/>
        <v>19.521146676011227</v>
      </c>
      <c r="Z6502">
        <f t="shared" si="1316"/>
        <v>0.36589348157466062</v>
      </c>
      <c r="AA6502">
        <f t="shared" si="1317"/>
        <v>5.1902087347685782E-2</v>
      </c>
      <c r="AB6502">
        <f>(1/(AA6502*k))*(LN((50-dTar)/(hTar-dTar)))</f>
        <v>84.199793692739647</v>
      </c>
      <c r="AC6502">
        <f t="shared" si="1318"/>
        <v>135.82666082687371</v>
      </c>
      <c r="AD6502" s="19">
        <v>153.94273376500001</v>
      </c>
      <c r="AE6502" s="19">
        <v>116.996536255</v>
      </c>
      <c r="AF6502">
        <f t="shared" si="1324"/>
        <v>2.4584163130821498E-3</v>
      </c>
      <c r="AG6502" s="23">
        <f t="shared" si="1319"/>
        <v>13.00267507492628</v>
      </c>
      <c r="AH6502" s="25">
        <f t="shared" si="1325"/>
        <v>15.480305499013504</v>
      </c>
      <c r="AI6502" s="25">
        <f t="shared" si="1320"/>
        <v>0.13907383162852005</v>
      </c>
    </row>
    <row r="6503" spans="6:35" ht="15">
      <c r="F6503" s="5">
        <v>2006</v>
      </c>
      <c r="G6503" s="5">
        <v>9</v>
      </c>
      <c r="H6503" s="5">
        <v>0</v>
      </c>
      <c r="I6503" s="5">
        <v>271</v>
      </c>
      <c r="J6503" s="5">
        <v>18</v>
      </c>
      <c r="K6503" s="5">
        <v>17.465000152599998</v>
      </c>
      <c r="L6503" s="5">
        <v>0.42005428671799999</v>
      </c>
      <c r="M6503" s="5">
        <v>0.327499985695</v>
      </c>
      <c r="N6503" s="8">
        <f t="shared" si="1321"/>
        <v>0.327499985695</v>
      </c>
      <c r="O6503" s="5">
        <v>0.44999998807899999</v>
      </c>
      <c r="P6503" s="5">
        <v>96.736587524399994</v>
      </c>
      <c r="Q6503" s="5">
        <v>12.2365503311</v>
      </c>
      <c r="R6503" s="5">
        <v>162.55474853499999</v>
      </c>
      <c r="S6503">
        <f t="shared" si="1313"/>
        <v>1.945808359606933E-2</v>
      </c>
      <c r="T6503">
        <f t="shared" si="1314"/>
        <v>355.4381568629484</v>
      </c>
      <c r="U6503">
        <f t="shared" si="1315"/>
        <v>1067.4342517397629</v>
      </c>
      <c r="V6503" s="9">
        <v>154.744674683</v>
      </c>
      <c r="W6503" s="9">
        <v>312.074127197</v>
      </c>
      <c r="X6503">
        <f t="shared" si="1322"/>
        <v>6.5178296216566111E-4</v>
      </c>
      <c r="Y6503">
        <f t="shared" si="1323"/>
        <v>15.926134597478795</v>
      </c>
      <c r="Z6503">
        <f t="shared" si="1316"/>
        <v>0.40414877248457776</v>
      </c>
      <c r="AA6503">
        <f t="shared" si="1317"/>
        <v>5.7328610503476145E-2</v>
      </c>
      <c r="AB6503">
        <f>(1/(AA6503*k))*(LN((50-dTar)/(hTar-dTar)))</f>
        <v>76.229739540481447</v>
      </c>
      <c r="AC6503">
        <f t="shared" si="1318"/>
        <v>122.96979034496971</v>
      </c>
      <c r="AD6503" s="19">
        <v>196.47695922899999</v>
      </c>
      <c r="AE6503" s="19">
        <v>105.922058105</v>
      </c>
      <c r="AF6503">
        <f t="shared" si="1324"/>
        <v>2.3509011049881929E-3</v>
      </c>
      <c r="AG6503" s="23">
        <f t="shared" si="1319"/>
        <v>11.322051277068082</v>
      </c>
      <c r="AH6503" s="25">
        <f t="shared" si="1325"/>
        <v>13.072034648596997</v>
      </c>
      <c r="AI6503" s="25">
        <f t="shared" si="1320"/>
        <v>0.1536144292472843</v>
      </c>
    </row>
    <row r="6504" spans="6:35" ht="15">
      <c r="F6504" s="5">
        <v>2006</v>
      </c>
      <c r="G6504" s="5">
        <v>9</v>
      </c>
      <c r="H6504" s="5">
        <v>0</v>
      </c>
      <c r="I6504" s="5">
        <v>271</v>
      </c>
      <c r="J6504" s="5">
        <v>19</v>
      </c>
      <c r="K6504" s="5">
        <v>15.725000381499999</v>
      </c>
      <c r="L6504" s="5">
        <v>0.27333977818499999</v>
      </c>
      <c r="M6504" s="5">
        <v>0.33349999785399997</v>
      </c>
      <c r="N6504" s="8">
        <f t="shared" si="1321"/>
        <v>0.33349999785399997</v>
      </c>
      <c r="O6504" s="5">
        <v>0</v>
      </c>
      <c r="P6504" s="5">
        <v>96.736587524399994</v>
      </c>
      <c r="Q6504" s="5">
        <v>11.736515045200001</v>
      </c>
      <c r="R6504" s="5">
        <v>20.118700027500001</v>
      </c>
      <c r="S6504">
        <f t="shared" si="1313"/>
        <v>1.9814568308334272E-2</v>
      </c>
      <c r="T6504">
        <f t="shared" si="1314"/>
        <v>349.043454384168</v>
      </c>
      <c r="U6504">
        <f t="shared" si="1315"/>
        <v>1048.2299982747436</v>
      </c>
      <c r="V6504" s="9">
        <v>482.81280517599998</v>
      </c>
      <c r="W6504" s="9">
        <v>306.45959472700002</v>
      </c>
      <c r="X6504">
        <f t="shared" si="1322"/>
        <v>5.4421697680052169E-4</v>
      </c>
      <c r="Y6504">
        <f t="shared" si="1323"/>
        <v>14.488726499126734</v>
      </c>
      <c r="Z6504">
        <f t="shared" si="1316"/>
        <v>0.41155304013303717</v>
      </c>
      <c r="AA6504">
        <f t="shared" si="1317"/>
        <v>5.8378907832037787E-2</v>
      </c>
      <c r="AB6504">
        <f>(1/(AA6504*k))*(LN((50-dTar)/(hTar-dTar)))</f>
        <v>74.858287165478643</v>
      </c>
      <c r="AC6504">
        <f t="shared" si="1318"/>
        <v>120.75743579622242</v>
      </c>
      <c r="AD6504" s="19">
        <v>402.49392700200002</v>
      </c>
      <c r="AE6504" s="19">
        <v>104.01641082800001</v>
      </c>
      <c r="AF6504">
        <f t="shared" si="1324"/>
        <v>1.5942154882579414E-3</v>
      </c>
      <c r="AG6504" s="23">
        <f t="shared" si="1319"/>
        <v>11.699452869026471</v>
      </c>
      <c r="AH6504" s="25">
        <f t="shared" si="1325"/>
        <v>12.759638389492709</v>
      </c>
      <c r="AI6504" s="25">
        <f t="shared" si="1320"/>
        <v>0.15642874522756017</v>
      </c>
    </row>
    <row r="6505" spans="6:35" ht="15">
      <c r="F6505" s="5">
        <v>2006</v>
      </c>
      <c r="G6505" s="5">
        <v>9</v>
      </c>
      <c r="H6505" s="5">
        <v>0</v>
      </c>
      <c r="I6505" s="5">
        <v>271</v>
      </c>
      <c r="J6505" s="5">
        <v>20</v>
      </c>
      <c r="K6505" s="5">
        <v>14.6300001144</v>
      </c>
      <c r="L6505" s="5">
        <v>0.19481560587899999</v>
      </c>
      <c r="M6505" s="5">
        <v>0.28049999475499998</v>
      </c>
      <c r="N6505" s="8">
        <f t="shared" si="1321"/>
        <v>0.28049999475499998</v>
      </c>
      <c r="O6505" s="5">
        <v>0</v>
      </c>
      <c r="P6505" s="5">
        <v>96.736587524399994</v>
      </c>
      <c r="Q6505" s="5">
        <v>10.6088895798</v>
      </c>
      <c r="R6505" s="5">
        <v>2.0551249980900002</v>
      </c>
      <c r="S6505">
        <f t="shared" si="1313"/>
        <v>1.6665626213867427E-2</v>
      </c>
      <c r="T6505">
        <f t="shared" si="1314"/>
        <v>414.99462910773468</v>
      </c>
      <c r="U6505">
        <f t="shared" si="1315"/>
        <v>1246.2912966556976</v>
      </c>
      <c r="V6505" s="9">
        <v>489.10290527299998</v>
      </c>
      <c r="W6505" s="9">
        <v>364.36459350600001</v>
      </c>
      <c r="X6505">
        <f t="shared" si="1322"/>
        <v>4.7624517738618509E-4</v>
      </c>
      <c r="Y6505">
        <f t="shared" si="1323"/>
        <v>13.222093424236224</v>
      </c>
      <c r="Z6505">
        <f t="shared" si="1316"/>
        <v>0.34614880462235847</v>
      </c>
      <c r="AA6505">
        <f t="shared" si="1317"/>
        <v>4.9101299688337673E-2</v>
      </c>
      <c r="AB6505">
        <f>(1/(AA6505*k))*(LN((50-dTar)/(hTar-dTar)))</f>
        <v>89.002634851551051</v>
      </c>
      <c r="AC6505">
        <f t="shared" si="1318"/>
        <v>143.57435055950873</v>
      </c>
      <c r="AD6505" s="19">
        <v>403.37918090800002</v>
      </c>
      <c r="AE6505" s="19">
        <v>123.670127869</v>
      </c>
      <c r="AF6505">
        <f t="shared" si="1324"/>
        <v>1.4911492997270099E-3</v>
      </c>
      <c r="AG6505" s="23">
        <f t="shared" si="1319"/>
        <v>10.391364967235422</v>
      </c>
      <c r="AH6505" s="25">
        <f t="shared" si="1325"/>
        <v>11.467307209006842</v>
      </c>
      <c r="AI6505" s="25">
        <f t="shared" si="1320"/>
        <v>0.13156900299313024</v>
      </c>
    </row>
    <row r="6506" spans="6:35" ht="15">
      <c r="F6506" s="5">
        <v>2006</v>
      </c>
      <c r="G6506" s="5">
        <v>9</v>
      </c>
      <c r="H6506" s="5">
        <v>0</v>
      </c>
      <c r="I6506" s="5">
        <v>271</v>
      </c>
      <c r="J6506" s="5">
        <v>21</v>
      </c>
      <c r="K6506" s="5">
        <v>14.175000190700001</v>
      </c>
      <c r="L6506" s="5">
        <v>0.160871312022</v>
      </c>
      <c r="M6506" s="5">
        <v>9.0000003576300003E-2</v>
      </c>
      <c r="N6506" s="8">
        <f t="shared" si="1321"/>
        <v>9.0000003576300003E-2</v>
      </c>
      <c r="O6506" s="5">
        <v>0</v>
      </c>
      <c r="P6506" s="5">
        <v>96.736587524399994</v>
      </c>
      <c r="Q6506" s="5">
        <v>7.01567029953</v>
      </c>
      <c r="R6506" s="5">
        <v>1.9024000167799999</v>
      </c>
      <c r="S6506">
        <f t="shared" si="1313"/>
        <v>5.3472600602343196E-3</v>
      </c>
      <c r="T6506">
        <f t="shared" si="1314"/>
        <v>1293.3998518054093</v>
      </c>
      <c r="U6506">
        <f t="shared" si="1315"/>
        <v>3884.274314264389</v>
      </c>
      <c r="V6506" s="9">
        <v>554.11517333999996</v>
      </c>
      <c r="W6506" s="9">
        <v>1135.6030273399999</v>
      </c>
      <c r="X6506">
        <f t="shared" si="1322"/>
        <v>1.7940461838061454E-4</v>
      </c>
      <c r="Y6506">
        <f t="shared" si="1323"/>
        <v>9.1354858577507745</v>
      </c>
      <c r="Z6506">
        <f t="shared" si="1316"/>
        <v>0.11106379406942546</v>
      </c>
      <c r="AA6506">
        <f t="shared" si="1317"/>
        <v>1.5754428628104628E-2</v>
      </c>
      <c r="AB6506">
        <f>(1/(AA6506*k))*(LN((50-dTar)/(hTar-dTar)))</f>
        <v>277.39152907784353</v>
      </c>
      <c r="AC6506">
        <f t="shared" si="1318"/>
        <v>447.4733664288413</v>
      </c>
      <c r="AD6506" s="19">
        <v>406.60983276399998</v>
      </c>
      <c r="AE6506" s="19">
        <v>385.43856811500001</v>
      </c>
      <c r="AF6506">
        <f t="shared" si="1324"/>
        <v>8.0676275832729694E-4</v>
      </c>
      <c r="AG6506" s="23">
        <f t="shared" si="1319"/>
        <v>5.8375311799483605</v>
      </c>
      <c r="AH6506" s="25">
        <f t="shared" si="1325"/>
        <v>7.0910631958927164</v>
      </c>
      <c r="AI6506" s="25">
        <f t="shared" si="1320"/>
        <v>4.2214655833610774E-2</v>
      </c>
    </row>
    <row r="6507" spans="6:35" ht="15">
      <c r="F6507" s="5">
        <v>2006</v>
      </c>
      <c r="G6507" s="5">
        <v>9</v>
      </c>
      <c r="H6507" s="5">
        <v>0</v>
      </c>
      <c r="I6507" s="5">
        <v>271</v>
      </c>
      <c r="J6507" s="5">
        <v>22</v>
      </c>
      <c r="K6507" s="5">
        <v>12.9650001526</v>
      </c>
      <c r="L6507" s="5">
        <v>7.5461961329000002E-2</v>
      </c>
      <c r="M6507" s="5">
        <v>2.6499999687100002E-2</v>
      </c>
      <c r="N6507" s="8">
        <f t="shared" si="1321"/>
        <v>2.6499999687100002E-2</v>
      </c>
      <c r="O6507" s="5">
        <v>0</v>
      </c>
      <c r="P6507" s="5">
        <v>96.736587524399994</v>
      </c>
      <c r="Q6507" s="5">
        <v>4.2621316909800004</v>
      </c>
      <c r="R6507" s="5">
        <v>1.9844000339500001</v>
      </c>
      <c r="S6507">
        <f t="shared" si="1313"/>
        <v>1.5744709365807931E-3</v>
      </c>
      <c r="T6507">
        <f t="shared" si="1314"/>
        <v>4392.6789683978113</v>
      </c>
      <c r="U6507">
        <f t="shared" si="1315"/>
        <v>13191.87570954201</v>
      </c>
      <c r="V6507" s="9">
        <v>658.77185058600003</v>
      </c>
      <c r="W6507" s="9">
        <v>3856.7648925799999</v>
      </c>
      <c r="X6507">
        <f t="shared" si="1322"/>
        <v>5.6473525009413174E-5</v>
      </c>
      <c r="Y6507">
        <f t="shared" si="1323"/>
        <v>5.6682564370420581</v>
      </c>
      <c r="Z6507">
        <f t="shared" si="1316"/>
        <v>3.2702115457059304E-2</v>
      </c>
      <c r="AA6507">
        <f t="shared" si="1317"/>
        <v>4.6388037458384226E-3</v>
      </c>
      <c r="AB6507">
        <f>(1/(AA6507*k))*(LN((50-dTar)/(hTar-dTar)))</f>
        <v>942.08448693658431</v>
      </c>
      <c r="AC6507">
        <f t="shared" si="1318"/>
        <v>1519.7209454496381</v>
      </c>
      <c r="AD6507" s="19">
        <v>407.70404052700002</v>
      </c>
      <c r="AE6507" s="19">
        <v>1309.03674316</v>
      </c>
      <c r="AF6507">
        <f t="shared" si="1324"/>
        <v>3.0897939901386104E-4</v>
      </c>
      <c r="AG6507" s="23">
        <f t="shared" si="1319"/>
        <v>3.0066559756485356</v>
      </c>
      <c r="AH6507" s="25">
        <f t="shared" si="1325"/>
        <v>4.0183137205124684</v>
      </c>
      <c r="AI6507" s="25">
        <f t="shared" si="1320"/>
        <v>1.242987024365305E-2</v>
      </c>
    </row>
    <row r="6508" spans="6:35" ht="15">
      <c r="F6508" s="5">
        <v>2006</v>
      </c>
      <c r="G6508" s="5">
        <v>9</v>
      </c>
      <c r="H6508" s="5">
        <v>0</v>
      </c>
      <c r="I6508" s="5">
        <v>271</v>
      </c>
      <c r="J6508" s="5">
        <v>23</v>
      </c>
      <c r="K6508" s="5">
        <v>11.970000267</v>
      </c>
      <c r="L6508" s="5">
        <v>7.6986029744100003E-3</v>
      </c>
      <c r="M6508" s="5">
        <v>1.30000002682E-2</v>
      </c>
      <c r="N6508" s="8">
        <f t="shared" si="1321"/>
        <v>1.30000002682E-2</v>
      </c>
      <c r="O6508" s="5">
        <v>0</v>
      </c>
      <c r="P6508" s="5">
        <v>96.736587524399994</v>
      </c>
      <c r="Q6508" s="5">
        <v>2.8040759563400002</v>
      </c>
      <c r="R6508" s="5">
        <v>1.91162502766</v>
      </c>
      <c r="S6508">
        <f t="shared" si="1313"/>
        <v>7.7238199394346176E-4</v>
      </c>
      <c r="T6508">
        <f t="shared" si="1314"/>
        <v>8954.306837425207</v>
      </c>
      <c r="U6508">
        <f t="shared" si="1315"/>
        <v>26891.130381763403</v>
      </c>
      <c r="V6508" s="9">
        <v>713.45153808600003</v>
      </c>
      <c r="W6508" s="9">
        <v>7861.8671875</v>
      </c>
      <c r="X6508">
        <f t="shared" si="1322"/>
        <v>2.8195661679386409E-5</v>
      </c>
      <c r="Y6508">
        <f t="shared" si="1323"/>
        <v>3.7511347135268323</v>
      </c>
      <c r="Z6508">
        <f t="shared" si="1316"/>
        <v>1.6042547725743074E-2</v>
      </c>
      <c r="AA6508">
        <f t="shared" si="1317"/>
        <v>2.2756396472480866E-3</v>
      </c>
      <c r="AB6508">
        <f>(1/(AA6508*k))*(LN((50-dTar)/(hTar-dTar)))</f>
        <v>1920.4029303068605</v>
      </c>
      <c r="AC6508">
        <f t="shared" si="1318"/>
        <v>3097.8925960030724</v>
      </c>
      <c r="AD6508" s="19">
        <v>407.93777465800002</v>
      </c>
      <c r="AE6508" s="19">
        <v>2668.4208984400002</v>
      </c>
      <c r="AF6508">
        <f t="shared" si="1324"/>
        <v>1.6196295816538623E-4</v>
      </c>
      <c r="AG6508" s="23">
        <f t="shared" si="1319"/>
        <v>1.8690259445170543</v>
      </c>
      <c r="AH6508" s="25">
        <f t="shared" si="1325"/>
        <v>2.5844037558990713</v>
      </c>
      <c r="AI6508" s="25">
        <f t="shared" si="1320"/>
        <v>6.09767239279783E-3</v>
      </c>
    </row>
    <row r="6509" spans="6:35" ht="15">
      <c r="F6509" s="5">
        <v>2006</v>
      </c>
      <c r="G6509" s="5">
        <v>9</v>
      </c>
      <c r="H6509" s="5">
        <v>0</v>
      </c>
      <c r="I6509" s="5">
        <v>271</v>
      </c>
      <c r="J6509" s="5">
        <v>24</v>
      </c>
      <c r="K6509" s="5">
        <v>11.515000343300001</v>
      </c>
      <c r="L6509" s="5">
        <v>6.1123031191500001E-3</v>
      </c>
      <c r="M6509" s="5">
        <v>1.30000002682E-2</v>
      </c>
      <c r="N6509" s="8">
        <f t="shared" si="1321"/>
        <v>1.30000002682E-2</v>
      </c>
      <c r="O6509" s="5">
        <v>0</v>
      </c>
      <c r="P6509" s="5">
        <v>96.736587524399994</v>
      </c>
      <c r="Q6509" s="5">
        <v>3.2242314815499999</v>
      </c>
      <c r="R6509" s="5">
        <v>2.2396249771100001</v>
      </c>
      <c r="S6509">
        <f t="shared" si="1313"/>
        <v>7.7238199394346176E-4</v>
      </c>
      <c r="T6509">
        <f t="shared" si="1314"/>
        <v>8954.306837425207</v>
      </c>
      <c r="U6509">
        <f t="shared" si="1315"/>
        <v>26891.130381763403</v>
      </c>
      <c r="V6509" s="9">
        <v>713.45153808600003</v>
      </c>
      <c r="W6509" s="9">
        <v>7861.8671875</v>
      </c>
      <c r="X6509">
        <f t="shared" si="1322"/>
        <v>2.8195661679386409E-5</v>
      </c>
      <c r="Y6509">
        <f t="shared" si="1323"/>
        <v>4.3131950857260462</v>
      </c>
      <c r="Z6509">
        <f t="shared" si="1316"/>
        <v>1.6042547725743074E-2</v>
      </c>
      <c r="AA6509">
        <f t="shared" si="1317"/>
        <v>2.2756396472480866E-3</v>
      </c>
      <c r="AB6509">
        <f>(1/(AA6509*k))*(LN((50-dTar)/(hTar-dTar)))</f>
        <v>1920.4029303068605</v>
      </c>
      <c r="AC6509">
        <f t="shared" si="1318"/>
        <v>3097.8925960030724</v>
      </c>
      <c r="AD6509" s="19">
        <v>407.93777465800002</v>
      </c>
      <c r="AE6509" s="19">
        <v>2668.4208984400002</v>
      </c>
      <c r="AF6509">
        <f t="shared" si="1324"/>
        <v>1.6196295816538623E-4</v>
      </c>
      <c r="AG6509" s="23">
        <f t="shared" si="1319"/>
        <v>2.1490759822395207</v>
      </c>
      <c r="AH6509" s="25">
        <f t="shared" si="1325"/>
        <v>2.9716441639056255</v>
      </c>
      <c r="AI6509" s="25">
        <f t="shared" si="1320"/>
        <v>6.09767239279783E-3</v>
      </c>
    </row>
    <row r="6510" spans="6:35" ht="15">
      <c r="F6510" s="5">
        <v>2006</v>
      </c>
      <c r="G6510" s="5">
        <v>9</v>
      </c>
      <c r="H6510" s="5">
        <v>0</v>
      </c>
      <c r="I6510" s="5">
        <v>272</v>
      </c>
      <c r="J6510" s="5">
        <v>1</v>
      </c>
      <c r="K6510" s="5">
        <v>11.6300001144</v>
      </c>
      <c r="L6510" s="5">
        <v>5.4746568203000003E-3</v>
      </c>
      <c r="M6510" s="5">
        <v>3.4499999135700003E-2</v>
      </c>
      <c r="N6510" s="8">
        <f t="shared" si="1321"/>
        <v>3.4499999135700003E-2</v>
      </c>
      <c r="O6510" s="5">
        <v>0</v>
      </c>
      <c r="P6510" s="5">
        <v>96.736587524399994</v>
      </c>
      <c r="Q6510" s="5">
        <v>2.5874264240299998</v>
      </c>
      <c r="R6510" s="5">
        <v>2.05205011368</v>
      </c>
      <c r="S6510">
        <f t="shared" si="1313"/>
        <v>2.0497828902867623E-3</v>
      </c>
      <c r="T6510">
        <f t="shared" si="1314"/>
        <v>3374.0867885303173</v>
      </c>
      <c r="U6510">
        <f t="shared" si="1315"/>
        <v>10132.890171970501</v>
      </c>
      <c r="V6510" s="9">
        <v>637.26232910199997</v>
      </c>
      <c r="W6510" s="9">
        <v>2962.4428710900002</v>
      </c>
      <c r="X6510">
        <f t="shared" si="1322"/>
        <v>7.281944693623693E-5</v>
      </c>
      <c r="Y6510">
        <f t="shared" si="1323"/>
        <v>3.4302312779458175</v>
      </c>
      <c r="Z6510">
        <f t="shared" si="1316"/>
        <v>4.2574451634930323E-2</v>
      </c>
      <c r="AA6510">
        <f t="shared" si="1317"/>
        <v>6.0391972495008415E-3</v>
      </c>
      <c r="AB6510">
        <f>(1/(AA6510*k))*(LN((50-dTar)/(hTar-dTar)))</f>
        <v>723.630122738399</v>
      </c>
      <c r="AC6510">
        <f t="shared" si="1318"/>
        <v>1167.3219010959724</v>
      </c>
      <c r="AD6510" s="19">
        <v>407.56570434600002</v>
      </c>
      <c r="AE6510" s="19">
        <v>1005.49200439</v>
      </c>
      <c r="AF6510">
        <f t="shared" si="1324"/>
        <v>3.8753987831469393E-4</v>
      </c>
      <c r="AG6510" s="23">
        <f t="shared" si="1319"/>
        <v>1.8784502604112228</v>
      </c>
      <c r="AH6510" s="25">
        <f t="shared" si="1325"/>
        <v>2.4682725524842319</v>
      </c>
      <c r="AI6510" s="25">
        <f t="shared" si="1320"/>
        <v>1.6182283687786032E-2</v>
      </c>
    </row>
    <row r="6511" spans="6:35" ht="15">
      <c r="F6511" s="5">
        <v>2006</v>
      </c>
      <c r="G6511" s="5">
        <v>9</v>
      </c>
      <c r="H6511" s="5">
        <v>0</v>
      </c>
      <c r="I6511" s="5">
        <v>272</v>
      </c>
      <c r="J6511" s="5">
        <v>2</v>
      </c>
      <c r="K6511" s="5">
        <v>11.6049995422</v>
      </c>
      <c r="L6511" s="5">
        <v>4.78240987286E-3</v>
      </c>
      <c r="M6511" s="5">
        <v>1.30000002682E-2</v>
      </c>
      <c r="N6511" s="8">
        <f t="shared" si="1321"/>
        <v>1.30000002682E-2</v>
      </c>
      <c r="O6511" s="5">
        <v>0</v>
      </c>
      <c r="P6511" s="5">
        <v>96.736587524399994</v>
      </c>
      <c r="Q6511" s="5">
        <v>1.9546469449999999</v>
      </c>
      <c r="R6511" s="5">
        <v>2.1217501163499999</v>
      </c>
      <c r="S6511">
        <f t="shared" si="1313"/>
        <v>7.7238199394346176E-4</v>
      </c>
      <c r="T6511">
        <f t="shared" si="1314"/>
        <v>8954.306837425207</v>
      </c>
      <c r="U6511">
        <f t="shared" si="1315"/>
        <v>26891.130381763403</v>
      </c>
      <c r="V6511" s="9">
        <v>715.53442382799994</v>
      </c>
      <c r="W6511" s="9">
        <v>7861.8671875</v>
      </c>
      <c r="X6511">
        <f t="shared" si="1322"/>
        <v>2.8194005892174533E-5</v>
      </c>
      <c r="Y6511">
        <f t="shared" si="1323"/>
        <v>2.6147646139723264</v>
      </c>
      <c r="Z6511">
        <f t="shared" si="1316"/>
        <v>1.6042547725743074E-2</v>
      </c>
      <c r="AA6511">
        <f t="shared" si="1317"/>
        <v>2.2756396472480866E-3</v>
      </c>
      <c r="AB6511">
        <f>(1/(AA6511*k))*(LN((50-dTar)/(hTar-dTar)))</f>
        <v>1920.4029303068605</v>
      </c>
      <c r="AC6511">
        <f t="shared" si="1318"/>
        <v>3097.8925960030724</v>
      </c>
      <c r="AD6511" s="19">
        <v>407.93777465800002</v>
      </c>
      <c r="AE6511" s="19">
        <v>2668.4208984400002</v>
      </c>
      <c r="AF6511">
        <f t="shared" si="1324"/>
        <v>1.6196295816538623E-4</v>
      </c>
      <c r="AG6511" s="23">
        <f t="shared" si="1319"/>
        <v>1.3028225525189314</v>
      </c>
      <c r="AH6511" s="25">
        <f t="shared" si="1325"/>
        <v>1.8014835523698203</v>
      </c>
      <c r="AI6511" s="25">
        <f t="shared" si="1320"/>
        <v>6.09767239279783E-3</v>
      </c>
    </row>
    <row r="6512" spans="6:35" ht="15">
      <c r="F6512" s="5">
        <v>2006</v>
      </c>
      <c r="G6512" s="5">
        <v>9</v>
      </c>
      <c r="H6512" s="5">
        <v>0</v>
      </c>
      <c r="I6512" s="5">
        <v>272</v>
      </c>
      <c r="J6512" s="5">
        <v>3</v>
      </c>
      <c r="K6512" s="5">
        <v>11.640000343300001</v>
      </c>
      <c r="L6512" s="5">
        <v>2.7391389012299998E-3</v>
      </c>
      <c r="M6512" s="5">
        <v>1.44999995828E-2</v>
      </c>
      <c r="N6512" s="8">
        <f t="shared" si="1321"/>
        <v>1.44999995828E-2</v>
      </c>
      <c r="O6512" s="5">
        <v>0</v>
      </c>
      <c r="P6512" s="5">
        <v>96.736587524399994</v>
      </c>
      <c r="Q6512" s="5">
        <v>1.16070199013</v>
      </c>
      <c r="R6512" s="5">
        <v>2.2878000736200002</v>
      </c>
      <c r="S6512">
        <f t="shared" si="1313"/>
        <v>8.6150295068364139E-4</v>
      </c>
      <c r="T6512">
        <f t="shared" si="1314"/>
        <v>8027.9996301623587</v>
      </c>
      <c r="U6512">
        <f t="shared" si="1315"/>
        <v>24109.290498863542</v>
      </c>
      <c r="V6512" s="9">
        <v>708.05548095699999</v>
      </c>
      <c r="W6512" s="9">
        <v>7048.5703125</v>
      </c>
      <c r="X6512">
        <f t="shared" si="1322"/>
        <v>3.1381492087864201E-5</v>
      </c>
      <c r="Y6512">
        <f t="shared" si="1323"/>
        <v>1.5515966844756899</v>
      </c>
      <c r="Z6512">
        <f t="shared" si="1316"/>
        <v>1.7893610040865957E-2</v>
      </c>
      <c r="AA6512">
        <f t="shared" si="1317"/>
        <v>2.5382133273039679E-3</v>
      </c>
      <c r="AB6512">
        <f>(1/(AA6512*k))*(LN((50-dTar)/(hTar-dTar)))</f>
        <v>1721.7406432656167</v>
      </c>
      <c r="AC6512">
        <f t="shared" si="1318"/>
        <v>2777.421085354124</v>
      </c>
      <c r="AD6512" s="19">
        <v>407.91180419900002</v>
      </c>
      <c r="AE6512" s="19">
        <v>2392.3774414099998</v>
      </c>
      <c r="AF6512">
        <f t="shared" si="1324"/>
        <v>1.7928503645102815E-4</v>
      </c>
      <c r="AG6512" s="23">
        <f t="shared" si="1319"/>
        <v>0.77897905255857947</v>
      </c>
      <c r="AH6512" s="25">
        <f t="shared" si="1325"/>
        <v>1.0726461985050992</v>
      </c>
      <c r="AI6512" s="25">
        <f t="shared" si="1320"/>
        <v>6.8012496405788058E-3</v>
      </c>
    </row>
    <row r="6513" spans="6:35" ht="15">
      <c r="F6513" s="5">
        <v>2006</v>
      </c>
      <c r="G6513" s="5">
        <v>9</v>
      </c>
      <c r="H6513" s="5">
        <v>0</v>
      </c>
      <c r="I6513" s="5">
        <v>272</v>
      </c>
      <c r="J6513" s="5">
        <v>4</v>
      </c>
      <c r="K6513" s="5">
        <v>11.4600000381</v>
      </c>
      <c r="L6513" s="5">
        <v>2.7067039627600002E-3</v>
      </c>
      <c r="M6513" s="5">
        <v>4.1999999433799999E-2</v>
      </c>
      <c r="N6513" s="8">
        <f t="shared" si="1321"/>
        <v>4.1999999433799999E-2</v>
      </c>
      <c r="O6513" s="5">
        <v>0</v>
      </c>
      <c r="P6513" s="5">
        <v>96.736587524399994</v>
      </c>
      <c r="Q6513" s="5">
        <v>1.1328630447400001</v>
      </c>
      <c r="R6513" s="5">
        <v>2.3257250785800001</v>
      </c>
      <c r="S6513">
        <f t="shared" si="1313"/>
        <v>2.4953878953107448E-3</v>
      </c>
      <c r="T6513">
        <f t="shared" si="1314"/>
        <v>2771.5712585080096</v>
      </c>
      <c r="U6513">
        <f t="shared" si="1315"/>
        <v>8323.4454020919075</v>
      </c>
      <c r="V6513" s="9">
        <v>619.65954589800003</v>
      </c>
      <c r="W6513" s="9">
        <v>2433.4350585900002</v>
      </c>
      <c r="X6513">
        <f t="shared" si="1322"/>
        <v>8.7900187528161018E-5</v>
      </c>
      <c r="Y6513">
        <f t="shared" si="1323"/>
        <v>1.497746491333666</v>
      </c>
      <c r="Z6513">
        <f t="shared" si="1316"/>
        <v>5.1829767807474995E-2</v>
      </c>
      <c r="AA6513">
        <f t="shared" si="1317"/>
        <v>7.3520663018560237E-3</v>
      </c>
      <c r="AB6513">
        <f>(1/(AA6513*k))*(LN((50-dTar)/(hTar-dTar)))</f>
        <v>594.41045108562957</v>
      </c>
      <c r="AC6513">
        <f t="shared" si="1318"/>
        <v>958.8715505192331</v>
      </c>
      <c r="AD6513" s="19">
        <v>407.43612670900001</v>
      </c>
      <c r="AE6513" s="19">
        <v>825.93981933600003</v>
      </c>
      <c r="AF6513">
        <f t="shared" si="1324"/>
        <v>4.5615287578945119E-4</v>
      </c>
      <c r="AG6513" s="23">
        <f t="shared" si="1319"/>
        <v>0.84264413510763203</v>
      </c>
      <c r="AH6513" s="25">
        <f t="shared" si="1325"/>
        <v>1.091644457270069</v>
      </c>
      <c r="AI6513" s="25">
        <f t="shared" si="1320"/>
        <v>1.9700171673955446E-2</v>
      </c>
    </row>
    <row r="6514" spans="6:35" ht="15">
      <c r="F6514" s="5">
        <v>2006</v>
      </c>
      <c r="G6514" s="5">
        <v>9</v>
      </c>
      <c r="H6514" s="5">
        <v>0</v>
      </c>
      <c r="I6514" s="5">
        <v>272</v>
      </c>
      <c r="J6514" s="5">
        <v>5</v>
      </c>
      <c r="K6514" s="5">
        <v>11.274999618500001</v>
      </c>
      <c r="L6514" s="5">
        <v>2.6737200096200002E-3</v>
      </c>
      <c r="M6514" s="5">
        <v>1.9500000402299999E-2</v>
      </c>
      <c r="N6514" s="8">
        <f t="shared" si="1321"/>
        <v>1.9500000402299999E-2</v>
      </c>
      <c r="O6514" s="5">
        <v>0</v>
      </c>
      <c r="P6514" s="5">
        <v>96.736587524399994</v>
      </c>
      <c r="Q6514" s="5">
        <v>2.3311524391199998</v>
      </c>
      <c r="R6514" s="5">
        <v>2.2304000854499999</v>
      </c>
      <c r="S6514">
        <f t="shared" si="1313"/>
        <v>1.1585729909151926E-3</v>
      </c>
      <c r="T6514">
        <f t="shared" si="1314"/>
        <v>5969.5378916168047</v>
      </c>
      <c r="U6514">
        <f t="shared" si="1315"/>
        <v>17927.420254508936</v>
      </c>
      <c r="V6514" s="9">
        <v>685.866699219</v>
      </c>
      <c r="W6514" s="9">
        <v>5241.2446289099998</v>
      </c>
      <c r="X6514">
        <f t="shared" si="1322"/>
        <v>4.192075608509667E-5</v>
      </c>
      <c r="Y6514">
        <f t="shared" si="1323"/>
        <v>3.1092294715680477</v>
      </c>
      <c r="Z6514">
        <f t="shared" si="1316"/>
        <v>2.4063821588614611E-2</v>
      </c>
      <c r="AA6514">
        <f t="shared" si="1317"/>
        <v>3.4134594708721301E-3</v>
      </c>
      <c r="AB6514">
        <f>(1/(AA6514*k))*(LN((50-dTar)/(hTar-dTar)))</f>
        <v>1280.2686202045734</v>
      </c>
      <c r="AC6514">
        <f t="shared" si="1318"/>
        <v>2065.2617306687143</v>
      </c>
      <c r="AD6514" s="19">
        <v>407.82519531299999</v>
      </c>
      <c r="AE6514" s="19">
        <v>1778.94714355</v>
      </c>
      <c r="AF6514">
        <f t="shared" si="1324"/>
        <v>2.3518155867225497E-4</v>
      </c>
      <c r="AG6514" s="23">
        <f t="shared" si="1319"/>
        <v>1.5990410453958186</v>
      </c>
      <c r="AH6514" s="25">
        <f t="shared" si="1325"/>
        <v>2.1730542527504295</v>
      </c>
      <c r="AI6514" s="25">
        <f t="shared" si="1320"/>
        <v>9.1465085891967463E-3</v>
      </c>
    </row>
    <row r="6515" spans="6:35" ht="15">
      <c r="F6515" s="5">
        <v>2006</v>
      </c>
      <c r="G6515" s="5">
        <v>9</v>
      </c>
      <c r="H6515" s="5">
        <v>0</v>
      </c>
      <c r="I6515" s="5">
        <v>272</v>
      </c>
      <c r="J6515" s="5">
        <v>6</v>
      </c>
      <c r="K6515" s="5">
        <v>11.364999771100001</v>
      </c>
      <c r="L6515" s="5">
        <v>1.3448609970500001E-3</v>
      </c>
      <c r="M6515" s="5">
        <v>0.76849997043600005</v>
      </c>
      <c r="N6515" s="8">
        <f t="shared" si="1321"/>
        <v>0.76849997043600005</v>
      </c>
      <c r="O6515" s="5">
        <v>0.44999998807899999</v>
      </c>
      <c r="P6515" s="5">
        <v>96.736587524399994</v>
      </c>
      <c r="Q6515" s="5">
        <v>3.2645835876499998</v>
      </c>
      <c r="R6515" s="5">
        <v>2.5389249324800001</v>
      </c>
      <c r="S6515">
        <f t="shared" si="1313"/>
        <v>4.5659655943456112E-2</v>
      </c>
      <c r="T6515">
        <f t="shared" si="1314"/>
        <v>151.47169260401026</v>
      </c>
      <c r="U6515">
        <f t="shared" si="1315"/>
        <v>454.89227797470483</v>
      </c>
      <c r="V6515" s="9">
        <v>463.26882934600002</v>
      </c>
      <c r="W6515" s="9">
        <v>132.991897583</v>
      </c>
      <c r="X6515">
        <f t="shared" si="1322"/>
        <v>9.5133629008805341E-4</v>
      </c>
      <c r="Y6515">
        <f t="shared" si="1323"/>
        <v>3.8142137677019075</v>
      </c>
      <c r="Z6515">
        <f t="shared" si="1316"/>
        <v>0.94836132296932041</v>
      </c>
      <c r="AA6515">
        <f t="shared" si="1317"/>
        <v>0.13452530504257365</v>
      </c>
      <c r="AB6515">
        <f>(1/(AA6515*k))*(LN((50-dTar)/(hTar-dTar)))</f>
        <v>32.485672829469976</v>
      </c>
      <c r="AC6515">
        <f t="shared" si="1318"/>
        <v>52.404171929956618</v>
      </c>
      <c r="AD6515" s="19">
        <v>395.4425354</v>
      </c>
      <c r="AE6515" s="19">
        <v>45.139198303199997</v>
      </c>
      <c r="AF6515">
        <f t="shared" si="1324"/>
        <v>2.0284555573970619E-3</v>
      </c>
      <c r="AG6515" s="23">
        <f t="shared" si="1319"/>
        <v>3.4087646224498833</v>
      </c>
      <c r="AH6515" s="25">
        <f t="shared" si="1325"/>
        <v>3.562873315280481</v>
      </c>
      <c r="AI6515" s="25">
        <f t="shared" si="1320"/>
        <v>0.36046622745511575</v>
      </c>
    </row>
    <row r="6516" spans="6:35" ht="15">
      <c r="F6516" s="5">
        <v>2006</v>
      </c>
      <c r="G6516" s="5">
        <v>9</v>
      </c>
      <c r="H6516" s="5">
        <v>0</v>
      </c>
      <c r="I6516" s="5">
        <v>272</v>
      </c>
      <c r="J6516" s="5">
        <v>7</v>
      </c>
      <c r="K6516" s="5">
        <v>11.5</v>
      </c>
      <c r="L6516" s="5">
        <v>0</v>
      </c>
      <c r="M6516" s="5">
        <v>0.76249998807899999</v>
      </c>
      <c r="N6516" s="8">
        <f t="shared" si="1321"/>
        <v>0.76249998807899999</v>
      </c>
      <c r="O6516" s="5">
        <v>0</v>
      </c>
      <c r="P6516" s="5">
        <v>96.736587524399994</v>
      </c>
      <c r="Q6516" s="5">
        <v>2.8315753936800001</v>
      </c>
      <c r="R6516" s="5">
        <v>2.15455007553</v>
      </c>
      <c r="S6516">
        <f t="shared" si="1313"/>
        <v>4.530317300184715E-2</v>
      </c>
      <c r="T6516">
        <f t="shared" si="1314"/>
        <v>152.66359751865639</v>
      </c>
      <c r="U6516">
        <f t="shared" si="1315"/>
        <v>458.47174772533384</v>
      </c>
      <c r="V6516" s="9">
        <v>469.75378418000003</v>
      </c>
      <c r="W6516" s="9">
        <v>134.03839111299999</v>
      </c>
      <c r="X6516">
        <f t="shared" si="1322"/>
        <v>9.4138563715746241E-4</v>
      </c>
      <c r="Y6516">
        <f t="shared" si="1323"/>
        <v>3.3068154239724561</v>
      </c>
      <c r="Z6516">
        <f t="shared" si="1316"/>
        <v>0.940957092097784</v>
      </c>
      <c r="AA6516">
        <f t="shared" si="1317"/>
        <v>0.13347501293082828</v>
      </c>
      <c r="AB6516">
        <f>(1/(AA6516*k))*(LN((50-dTar)/(hTar-dTar)))</f>
        <v>32.741297048328192</v>
      </c>
      <c r="AC6516">
        <f t="shared" si="1318"/>
        <v>52.816531421010616</v>
      </c>
      <c r="AD6516" s="19">
        <v>398.24758911100002</v>
      </c>
      <c r="AE6516" s="19">
        <v>45.494392394999998</v>
      </c>
      <c r="AF6516">
        <f t="shared" si="1324"/>
        <v>2.013861355644487E-3</v>
      </c>
      <c r="AG6516" s="23">
        <f t="shared" si="1319"/>
        <v>2.9550854340580623</v>
      </c>
      <c r="AH6516" s="25">
        <f t="shared" si="1325"/>
        <v>3.0887758107915819</v>
      </c>
      <c r="AI6516" s="25">
        <f t="shared" si="1320"/>
        <v>0.35765192545351904</v>
      </c>
    </row>
    <row r="6517" spans="6:35" ht="15">
      <c r="F6517" s="5">
        <v>2006</v>
      </c>
      <c r="G6517" s="5">
        <v>9</v>
      </c>
      <c r="H6517" s="5">
        <v>0</v>
      </c>
      <c r="I6517" s="5">
        <v>272</v>
      </c>
      <c r="J6517" s="5">
        <v>8</v>
      </c>
      <c r="K6517" s="5">
        <v>11.2299995422</v>
      </c>
      <c r="L6517" s="5">
        <v>1.78000003399E-16</v>
      </c>
      <c r="M6517" s="5">
        <v>0.83600002527200001</v>
      </c>
      <c r="N6517" s="8">
        <f t="shared" si="1321"/>
        <v>0.83600002527200001</v>
      </c>
      <c r="O6517" s="5">
        <v>0</v>
      </c>
      <c r="P6517" s="5">
        <v>96.736587524399994</v>
      </c>
      <c r="Q6517" s="5">
        <v>2.9633500576</v>
      </c>
      <c r="R6517" s="5">
        <v>35.6290016174</v>
      </c>
      <c r="S6517">
        <f t="shared" si="1313"/>
        <v>4.9670104087296149E-2</v>
      </c>
      <c r="T6517">
        <f t="shared" si="1314"/>
        <v>139.24161216406546</v>
      </c>
      <c r="U6517">
        <f t="shared" si="1315"/>
        <v>418.16350670729327</v>
      </c>
      <c r="V6517" s="9">
        <v>464.53170776399998</v>
      </c>
      <c r="W6517" s="9">
        <v>122.25390625</v>
      </c>
      <c r="X6517">
        <f t="shared" si="1322"/>
        <v>9.9507525244885934E-4</v>
      </c>
      <c r="Y6517">
        <f t="shared" si="1323"/>
        <v>3.4399794449485839</v>
      </c>
      <c r="Z6517">
        <f t="shared" si="1316"/>
        <v>1.0316592328813439</v>
      </c>
      <c r="AA6517">
        <f t="shared" si="1317"/>
        <v>0.1463411356431287</v>
      </c>
      <c r="AB6517">
        <f>(1/(AA6517*k))*(LN((50-dTar)/(hTar-dTar)))</f>
        <v>29.862724706160847</v>
      </c>
      <c r="AC6517">
        <f t="shared" si="1318"/>
        <v>48.172970528071069</v>
      </c>
      <c r="AD6517" s="19">
        <v>332.542144775</v>
      </c>
      <c r="AE6517" s="19">
        <v>41.494583129900001</v>
      </c>
      <c r="AF6517">
        <f t="shared" si="1324"/>
        <v>2.3684913058877955E-3</v>
      </c>
      <c r="AG6517" s="23">
        <f t="shared" si="1319"/>
        <v>3.0474872093753009</v>
      </c>
      <c r="AH6517" s="25">
        <f t="shared" si="1325"/>
        <v>3.196671061601108</v>
      </c>
      <c r="AI6517" s="25">
        <f t="shared" si="1320"/>
        <v>0.39212724379314129</v>
      </c>
    </row>
    <row r="6518" spans="6:35" ht="15">
      <c r="F6518" s="5">
        <v>2006</v>
      </c>
      <c r="G6518" s="5">
        <v>9</v>
      </c>
      <c r="H6518" s="5">
        <v>0</v>
      </c>
      <c r="I6518" s="5">
        <v>272</v>
      </c>
      <c r="J6518" s="5">
        <v>9</v>
      </c>
      <c r="K6518" s="5">
        <v>12.1199998856</v>
      </c>
      <c r="L6518" s="5">
        <v>0</v>
      </c>
      <c r="M6518" s="5">
        <v>0.15700000524499999</v>
      </c>
      <c r="N6518" s="8">
        <f t="shared" si="1321"/>
        <v>0.15700000524499999</v>
      </c>
      <c r="O6518" s="5">
        <v>0</v>
      </c>
      <c r="P6518" s="5">
        <v>96.736587524399994</v>
      </c>
      <c r="Q6518" s="5">
        <v>4.2813377380400004</v>
      </c>
      <c r="R6518" s="5">
        <v>177.909255981</v>
      </c>
      <c r="S6518">
        <f t="shared" si="1313"/>
        <v>9.3279980460383074E-3</v>
      </c>
      <c r="T6518">
        <f t="shared" si="1314"/>
        <v>741.43941018613407</v>
      </c>
      <c r="U6518">
        <f t="shared" si="1315"/>
        <v>2226.6540795944247</v>
      </c>
      <c r="V6518" s="9">
        <v>492.743652344</v>
      </c>
      <c r="W6518" s="9">
        <v>650.98254394499997</v>
      </c>
      <c r="X6518">
        <f t="shared" si="1322"/>
        <v>2.9670242469535151E-4</v>
      </c>
      <c r="Y6518">
        <f t="shared" si="1323"/>
        <v>5.4888021465093253</v>
      </c>
      <c r="Z6518">
        <f t="shared" si="1316"/>
        <v>0.1937446173171169</v>
      </c>
      <c r="AA6518">
        <f t="shared" si="1317"/>
        <v>2.7482725321754827E-2</v>
      </c>
      <c r="AB6518">
        <f>(1/(AA6518*k))*(LN((50-dTar)/(hTar-dTar)))</f>
        <v>159.01425334402217</v>
      </c>
      <c r="AC6518">
        <f t="shared" si="1318"/>
        <v>256.51339639160472</v>
      </c>
      <c r="AD6518" s="19">
        <v>199.142486572</v>
      </c>
      <c r="AE6518" s="19">
        <v>220.95205688499999</v>
      </c>
      <c r="AF6518">
        <f t="shared" si="1324"/>
        <v>1.4779607821684096E-3</v>
      </c>
      <c r="AG6518" s="23">
        <f t="shared" si="1319"/>
        <v>3.407905370397482</v>
      </c>
      <c r="AH6518" s="25">
        <f t="shared" si="1325"/>
        <v>4.1988412641768758</v>
      </c>
      <c r="AI6518" s="25">
        <f t="shared" si="1320"/>
        <v>7.3641121377000213E-2</v>
      </c>
    </row>
    <row r="6519" spans="6:35" ht="15">
      <c r="F6519" s="5">
        <v>2006</v>
      </c>
      <c r="G6519" s="5">
        <v>9</v>
      </c>
      <c r="H6519" s="5">
        <v>0</v>
      </c>
      <c r="I6519" s="5">
        <v>272</v>
      </c>
      <c r="J6519" s="5">
        <v>10</v>
      </c>
      <c r="K6519" s="5">
        <v>14.5550003052</v>
      </c>
      <c r="L6519" s="5">
        <v>8.2852207124199995E-2</v>
      </c>
      <c r="M6519" s="5">
        <v>0.15199999511199999</v>
      </c>
      <c r="N6519" s="8">
        <f t="shared" si="1321"/>
        <v>0.15199999511199999</v>
      </c>
      <c r="O6519" s="5">
        <v>0</v>
      </c>
      <c r="P6519" s="5">
        <v>96.736587524399994</v>
      </c>
      <c r="Q6519" s="5">
        <v>6.4362893104600003</v>
      </c>
      <c r="R6519" s="5">
        <v>442.90249633799999</v>
      </c>
      <c r="S6519">
        <f t="shared" si="1313"/>
        <v>9.030927452454483E-3</v>
      </c>
      <c r="T6519">
        <f t="shared" si="1314"/>
        <v>765.82891468055584</v>
      </c>
      <c r="U6519">
        <f t="shared" si="1315"/>
        <v>2299.899430375222</v>
      </c>
      <c r="V6519" s="9">
        <v>154.70631408700001</v>
      </c>
      <c r="W6519" s="9">
        <v>672.396484375</v>
      </c>
      <c r="X6519">
        <f t="shared" si="1322"/>
        <v>3.1979510304725643E-4</v>
      </c>
      <c r="Y6519">
        <f t="shared" si="1323"/>
        <v>8.5238516370570014</v>
      </c>
      <c r="Z6519">
        <f t="shared" si="1316"/>
        <v>0.18757439427611705</v>
      </c>
      <c r="AA6519">
        <f t="shared" si="1317"/>
        <v>2.6607477547865934E-2</v>
      </c>
      <c r="AB6519">
        <f>(1/(AA6519*k))*(LN((50-dTar)/(hTar-dTar)))</f>
        <v>164.24499613072885</v>
      </c>
      <c r="AC6519">
        <f t="shared" si="1318"/>
        <v>264.95135443405883</v>
      </c>
      <c r="AD6519" s="19">
        <v>113.788825989</v>
      </c>
      <c r="AE6519" s="19">
        <v>228.22023010300001</v>
      </c>
      <c r="AF6519">
        <f t="shared" si="1324"/>
        <v>1.6475539139913422E-3</v>
      </c>
      <c r="AG6519" s="23">
        <f t="shared" si="1319"/>
        <v>4.8030059326792838</v>
      </c>
      <c r="AH6519" s="25">
        <f t="shared" si="1325"/>
        <v>6.2172761918250146</v>
      </c>
      <c r="AI6519" s="25">
        <f t="shared" si="1320"/>
        <v>7.1295858059869113E-2</v>
      </c>
    </row>
    <row r="6520" spans="6:35" ht="15">
      <c r="F6520" s="5">
        <v>2006</v>
      </c>
      <c r="G6520" s="5">
        <v>9</v>
      </c>
      <c r="H6520" s="5">
        <v>0</v>
      </c>
      <c r="I6520" s="5">
        <v>272</v>
      </c>
      <c r="J6520" s="5">
        <v>11</v>
      </c>
      <c r="K6520" s="5">
        <v>17.040000915499999</v>
      </c>
      <c r="L6520" s="5">
        <v>0.35549271106699998</v>
      </c>
      <c r="M6520" s="5">
        <v>0.143500000238</v>
      </c>
      <c r="N6520" s="8">
        <f t="shared" si="1321"/>
        <v>0.143500000238</v>
      </c>
      <c r="O6520" s="5">
        <v>0</v>
      </c>
      <c r="P6520" s="5">
        <v>96.736587524399994</v>
      </c>
      <c r="Q6520" s="5">
        <v>9.5899534225499998</v>
      </c>
      <c r="R6520" s="5">
        <v>901.79498291000004</v>
      </c>
      <c r="S6520">
        <f t="shared" si="1313"/>
        <v>8.5259087713896124E-3</v>
      </c>
      <c r="T6520">
        <f t="shared" si="1314"/>
        <v>811.19157557497681</v>
      </c>
      <c r="U6520">
        <f t="shared" si="1315"/>
        <v>2436.1303247061069</v>
      </c>
      <c r="V6520" s="9">
        <v>81.690177917499994</v>
      </c>
      <c r="W6520" s="9">
        <v>712.22485351600005</v>
      </c>
      <c r="X6520">
        <f t="shared" si="1322"/>
        <v>3.0959317586646873E-4</v>
      </c>
      <c r="Y6520">
        <f t="shared" si="1323"/>
        <v>12.806059120643527</v>
      </c>
      <c r="Z6520">
        <f t="shared" si="1316"/>
        <v>0.17708504268984995</v>
      </c>
      <c r="AA6520">
        <f t="shared" si="1317"/>
        <v>2.5119560244972052E-2</v>
      </c>
      <c r="AB6520">
        <f>(1/(AA6520*k))*(LN((50-dTar)/(hTar-dTar)))</f>
        <v>173.9737879277734</v>
      </c>
      <c r="AC6520">
        <f t="shared" si="1318"/>
        <v>280.64532761046087</v>
      </c>
      <c r="AD6520" s="19">
        <v>79.187049865700004</v>
      </c>
      <c r="AE6520" s="19">
        <v>241.738479614</v>
      </c>
      <c r="AF6520">
        <f t="shared" si="1324"/>
        <v>1.6623145689554644E-3</v>
      </c>
      <c r="AG6520" s="23">
        <f t="shared" si="1319"/>
        <v>6.8317659597411433</v>
      </c>
      <c r="AH6520" s="25">
        <f t="shared" si="1325"/>
        <v>9.1025575507337759</v>
      </c>
      <c r="AI6520" s="25">
        <f t="shared" si="1320"/>
        <v>6.7308920905037109E-2</v>
      </c>
    </row>
    <row r="6521" spans="6:35" ht="15">
      <c r="F6521" s="5">
        <v>2006</v>
      </c>
      <c r="G6521" s="5">
        <v>9</v>
      </c>
      <c r="H6521" s="5">
        <v>0</v>
      </c>
      <c r="I6521" s="5">
        <v>272</v>
      </c>
      <c r="J6521" s="5">
        <v>12</v>
      </c>
      <c r="K6521" s="5">
        <v>19.2649993896</v>
      </c>
      <c r="L6521" s="5">
        <v>0.61097502708399998</v>
      </c>
      <c r="M6521" s="5">
        <v>0.44100001454400001</v>
      </c>
      <c r="N6521" s="8">
        <f t="shared" si="1321"/>
        <v>0.44100001454400001</v>
      </c>
      <c r="O6521" s="5">
        <v>0</v>
      </c>
      <c r="P6521" s="5">
        <v>96.736587524399994</v>
      </c>
      <c r="Q6521" s="5">
        <v>18.5517349243</v>
      </c>
      <c r="R6521" s="5">
        <v>847.16247558600003</v>
      </c>
      <c r="S6521">
        <f t="shared" si="1313"/>
        <v>2.6201574118102172E-2</v>
      </c>
      <c r="T6521">
        <f t="shared" si="1314"/>
        <v>263.95915521326714</v>
      </c>
      <c r="U6521">
        <f t="shared" si="1315"/>
        <v>792.70904908382067</v>
      </c>
      <c r="V6521" s="9">
        <v>64.589851379400002</v>
      </c>
      <c r="W6521" s="9">
        <v>231.75570678700001</v>
      </c>
      <c r="X6521">
        <f t="shared" si="1322"/>
        <v>9.1822760157539136E-4</v>
      </c>
      <c r="Y6521">
        <f t="shared" si="1323"/>
        <v>24.486684954953393</v>
      </c>
      <c r="Z6521">
        <f t="shared" si="1316"/>
        <v>0.54421258726289956</v>
      </c>
      <c r="AA6521">
        <f t="shared" si="1317"/>
        <v>7.7196699756088796E-2</v>
      </c>
      <c r="AB6521">
        <f>(1/(AA6521*k))*(LN((50-dTar)/(hTar-dTar)))</f>
        <v>56.610516520856912</v>
      </c>
      <c r="AC6521">
        <f t="shared" si="1318"/>
        <v>91.321095806622935</v>
      </c>
      <c r="AD6521" s="19">
        <v>84.480003356899999</v>
      </c>
      <c r="AE6521" s="19">
        <v>78.660934448199995</v>
      </c>
      <c r="AF6521">
        <f t="shared" si="1324"/>
        <v>3.9298593421047412E-3</v>
      </c>
      <c r="AG6521" s="23">
        <f t="shared" si="1319"/>
        <v>15.698926439394342</v>
      </c>
      <c r="AH6521" s="25">
        <f t="shared" si="1325"/>
        <v>19.03909867456321</v>
      </c>
      <c r="AI6521" s="25">
        <f t="shared" si="1320"/>
        <v>0.20685181218697959</v>
      </c>
    </row>
    <row r="6522" spans="6:35" ht="15">
      <c r="F6522" s="5">
        <v>2006</v>
      </c>
      <c r="G6522" s="5">
        <v>9</v>
      </c>
      <c r="H6522" s="5">
        <v>0</v>
      </c>
      <c r="I6522" s="5">
        <v>272</v>
      </c>
      <c r="J6522" s="5">
        <v>13</v>
      </c>
      <c r="K6522" s="5">
        <v>20.3600006104</v>
      </c>
      <c r="L6522" s="5">
        <v>0.76159638166400001</v>
      </c>
      <c r="M6522" s="5">
        <v>0.173500001431</v>
      </c>
      <c r="N6522" s="8">
        <f t="shared" si="1321"/>
        <v>0.173500001431</v>
      </c>
      <c r="O6522" s="5">
        <v>0</v>
      </c>
      <c r="P6522" s="5">
        <v>96.736587524399994</v>
      </c>
      <c r="Q6522" s="5">
        <v>33.437839508099998</v>
      </c>
      <c r="R6522" s="5">
        <v>904.76751708999996</v>
      </c>
      <c r="S6522">
        <f t="shared" si="1313"/>
        <v>1.0308328791521191E-2</v>
      </c>
      <c r="T6522">
        <f t="shared" si="1314"/>
        <v>670.92789814394791</v>
      </c>
      <c r="U6522">
        <f t="shared" si="1315"/>
        <v>2014.8974022582549</v>
      </c>
      <c r="V6522" s="9">
        <v>59.9349212646</v>
      </c>
      <c r="W6522" s="9">
        <v>589.07354736299999</v>
      </c>
      <c r="X6522">
        <f t="shared" si="1322"/>
        <v>3.753886392642921E-4</v>
      </c>
      <c r="Y6522">
        <f t="shared" si="1323"/>
        <v>44.694551667732824</v>
      </c>
      <c r="Z6522">
        <f t="shared" si="1316"/>
        <v>0.21410630738076905</v>
      </c>
      <c r="AA6522">
        <f t="shared" si="1317"/>
        <v>3.0371036454497801E-2</v>
      </c>
      <c r="AB6522">
        <f>(1/(AA6522*k))*(LN((50-dTar)/(hTar-dTar)))</f>
        <v>143.89186399499707</v>
      </c>
      <c r="AC6522">
        <f t="shared" si="1318"/>
        <v>232.11875646531865</v>
      </c>
      <c r="AD6522" s="19">
        <v>86.416473388699998</v>
      </c>
      <c r="AE6522" s="19">
        <v>199.93931579599999</v>
      </c>
      <c r="AF6522">
        <f t="shared" si="1324"/>
        <v>1.9287349945912703E-3</v>
      </c>
      <c r="AG6522" s="23">
        <f t="shared" si="1319"/>
        <v>24.684998950188138</v>
      </c>
      <c r="AH6522" s="25">
        <f t="shared" si="1325"/>
        <v>32.290505212900754</v>
      </c>
      <c r="AI6522" s="25">
        <f t="shared" si="1320"/>
        <v>8.1380472849996152E-2</v>
      </c>
    </row>
    <row r="6523" spans="6:35" ht="15">
      <c r="F6523" s="5">
        <v>2006</v>
      </c>
      <c r="G6523" s="5">
        <v>9</v>
      </c>
      <c r="H6523" s="5">
        <v>0</v>
      </c>
      <c r="I6523" s="5">
        <v>272</v>
      </c>
      <c r="J6523" s="5">
        <v>14</v>
      </c>
      <c r="K6523" s="5">
        <v>21.565000534100001</v>
      </c>
      <c r="L6523" s="5">
        <v>0.89195364713699998</v>
      </c>
      <c r="M6523" s="5">
        <v>0.21099999547000001</v>
      </c>
      <c r="N6523" s="8">
        <f t="shared" si="1321"/>
        <v>0.21099999547000001</v>
      </c>
      <c r="O6523" s="5">
        <v>0</v>
      </c>
      <c r="P6523" s="5">
        <v>96.736587524399994</v>
      </c>
      <c r="Q6523" s="5">
        <v>35.7362556458</v>
      </c>
      <c r="R6523" s="5">
        <v>1006.14001465</v>
      </c>
      <c r="S6523">
        <f t="shared" si="1313"/>
        <v>1.2536353373917695E-2</v>
      </c>
      <c r="T6523">
        <f t="shared" si="1314"/>
        <v>551.68717434699363</v>
      </c>
      <c r="U6523">
        <f t="shared" si="1315"/>
        <v>1656.7995719451535</v>
      </c>
      <c r="V6523" s="9">
        <v>56.2407188416</v>
      </c>
      <c r="W6523" s="9">
        <v>484.38040161100002</v>
      </c>
      <c r="X6523">
        <f t="shared" si="1322"/>
        <v>4.5507899486867614E-4</v>
      </c>
      <c r="Y6523">
        <f t="shared" si="1323"/>
        <v>47.715858468937682</v>
      </c>
      <c r="Z6523">
        <f t="shared" si="1316"/>
        <v>0.26038287904802765</v>
      </c>
      <c r="AA6523">
        <f t="shared" si="1317"/>
        <v>3.6935380411894592E-2</v>
      </c>
      <c r="AB6523">
        <f>(1/(AA6523*k))*(LN((50-dTar)/(hTar-dTar)))</f>
        <v>118.3186689337669</v>
      </c>
      <c r="AC6523">
        <f t="shared" si="1318"/>
        <v>190.86542864225171</v>
      </c>
      <c r="AD6523" s="19">
        <v>90.951972961400003</v>
      </c>
      <c r="AE6523" s="19">
        <v>164.40507507300001</v>
      </c>
      <c r="AF6523">
        <f t="shared" si="1324"/>
        <v>2.241034578642785E-3</v>
      </c>
      <c r="AG6523" s="23">
        <f t="shared" si="1319"/>
        <v>27.306066816272281</v>
      </c>
      <c r="AH6523" s="25">
        <f t="shared" si="1325"/>
        <v>35.063701403421305</v>
      </c>
      <c r="AI6523" s="25">
        <f t="shared" si="1320"/>
        <v>9.8969909285704372E-2</v>
      </c>
    </row>
    <row r="6524" spans="6:35" ht="15">
      <c r="F6524" s="5">
        <v>2006</v>
      </c>
      <c r="G6524" s="5">
        <v>9</v>
      </c>
      <c r="H6524" s="5">
        <v>0</v>
      </c>
      <c r="I6524" s="5">
        <v>272</v>
      </c>
      <c r="J6524" s="5">
        <v>15</v>
      </c>
      <c r="K6524" s="5">
        <v>21.969999313399999</v>
      </c>
      <c r="L6524" s="5">
        <v>0.885257303715</v>
      </c>
      <c r="M6524" s="5">
        <v>0.39250001311299998</v>
      </c>
      <c r="N6524" s="8">
        <f t="shared" si="1321"/>
        <v>0.39250001311299998</v>
      </c>
      <c r="O6524" s="5">
        <v>0</v>
      </c>
      <c r="P6524" s="5">
        <v>96.736587524399994</v>
      </c>
      <c r="Q6524" s="5">
        <v>38.549255371100003</v>
      </c>
      <c r="R6524" s="5">
        <v>843.26751708999996</v>
      </c>
      <c r="S6524">
        <f t="shared" si="1313"/>
        <v>2.3319995115125475E-2</v>
      </c>
      <c r="T6524">
        <f t="shared" si="1314"/>
        <v>296.57576407407583</v>
      </c>
      <c r="U6524">
        <f t="shared" si="1315"/>
        <v>890.66163183663537</v>
      </c>
      <c r="V6524" s="9">
        <v>57.683288574199999</v>
      </c>
      <c r="W6524" s="9">
        <v>260.39303588899998</v>
      </c>
      <c r="X6524">
        <f t="shared" si="1322"/>
        <v>8.2730917382720418E-4</v>
      </c>
      <c r="Y6524">
        <f t="shared" si="1323"/>
        <v>51.082963700178659</v>
      </c>
      <c r="Z6524">
        <f t="shared" si="1316"/>
        <v>0.48436154329340919</v>
      </c>
      <c r="AA6524">
        <f t="shared" si="1317"/>
        <v>6.8706813304474562E-2</v>
      </c>
      <c r="AB6524">
        <f>(1/(AA6524*k))*(LN((50-dTar)/(hTar-dTar)))</f>
        <v>63.605701337527869</v>
      </c>
      <c r="AC6524">
        <f t="shared" si="1318"/>
        <v>102.60535855651125</v>
      </c>
      <c r="AD6524" s="19">
        <v>101.359237671</v>
      </c>
      <c r="AE6524" s="19">
        <v>88.380821228000002</v>
      </c>
      <c r="AF6524">
        <f t="shared" si="1324"/>
        <v>3.4206111684722358E-3</v>
      </c>
      <c r="AG6524" s="23">
        <f t="shared" si="1319"/>
        <v>33.154220871898453</v>
      </c>
      <c r="AH6524" s="25">
        <f t="shared" si="1325"/>
        <v>39.968824265980771</v>
      </c>
      <c r="AI6524" s="25">
        <f t="shared" si="1320"/>
        <v>0.18410280344273497</v>
      </c>
    </row>
    <row r="6525" spans="6:35" ht="15">
      <c r="F6525" s="5">
        <v>2006</v>
      </c>
      <c r="G6525" s="5">
        <v>9</v>
      </c>
      <c r="H6525" s="5">
        <v>0</v>
      </c>
      <c r="I6525" s="5">
        <v>272</v>
      </c>
      <c r="J6525" s="5">
        <v>16</v>
      </c>
      <c r="K6525" s="5">
        <v>21.954999923700001</v>
      </c>
      <c r="L6525" s="5">
        <v>0.92122864723200004</v>
      </c>
      <c r="M6525" s="5">
        <v>0.28150001168299998</v>
      </c>
      <c r="N6525" s="8">
        <f t="shared" si="1321"/>
        <v>0.28150001168299998</v>
      </c>
      <c r="O6525" s="5">
        <v>0</v>
      </c>
      <c r="P6525" s="5">
        <v>96.736587524399994</v>
      </c>
      <c r="Q6525" s="5">
        <v>44.445400237999998</v>
      </c>
      <c r="R6525" s="5">
        <v>660.91998291000004</v>
      </c>
      <c r="S6525">
        <f t="shared" si="1313"/>
        <v>1.6725041217935947E-2</v>
      </c>
      <c r="T6525">
        <f t="shared" si="1314"/>
        <v>413.52037817731502</v>
      </c>
      <c r="U6525">
        <f t="shared" si="1315"/>
        <v>1241.8638993478842</v>
      </c>
      <c r="V6525" s="9">
        <v>65.250732421899997</v>
      </c>
      <c r="W6525" s="9">
        <v>363.070220947</v>
      </c>
      <c r="X6525">
        <f t="shared" si="1322"/>
        <v>5.9873612095892451E-4</v>
      </c>
      <c r="Y6525">
        <f t="shared" si="1323"/>
        <v>59.070687326978373</v>
      </c>
      <c r="Z6525">
        <f t="shared" si="1316"/>
        <v>0.34738286761951354</v>
      </c>
      <c r="AA6525">
        <f t="shared" si="1317"/>
        <v>4.9276351851593611E-2</v>
      </c>
      <c r="AB6525">
        <f>(1/(AA6525*k))*(LN((50-dTar)/(hTar-dTar)))</f>
        <v>88.686456742157631</v>
      </c>
      <c r="AC6525">
        <f t="shared" si="1318"/>
        <v>143.06430872992684</v>
      </c>
      <c r="AD6525" s="19">
        <v>119.097122192</v>
      </c>
      <c r="AE6525" s="19">
        <v>123.230796814</v>
      </c>
      <c r="AF6525">
        <f t="shared" si="1324"/>
        <v>2.5947591259811447E-3</v>
      </c>
      <c r="AG6525" s="23">
        <f t="shared" si="1319"/>
        <v>37.142619139712217</v>
      </c>
      <c r="AH6525" s="25">
        <f t="shared" si="1325"/>
        <v>45.477341173814061</v>
      </c>
      <c r="AI6525" s="25">
        <f t="shared" si="1320"/>
        <v>0.1320380626460837</v>
      </c>
    </row>
    <row r="6526" spans="6:35" ht="15">
      <c r="F6526" s="5">
        <v>2006</v>
      </c>
      <c r="G6526" s="5">
        <v>9</v>
      </c>
      <c r="H6526" s="5">
        <v>0</v>
      </c>
      <c r="I6526" s="5">
        <v>272</v>
      </c>
      <c r="J6526" s="5">
        <v>17</v>
      </c>
      <c r="K6526" s="5">
        <v>22.114999771099999</v>
      </c>
      <c r="L6526" s="5">
        <v>0.95488172769500002</v>
      </c>
      <c r="M6526" s="5">
        <v>0.122500002384</v>
      </c>
      <c r="N6526" s="8">
        <f t="shared" si="1321"/>
        <v>0.122500002384</v>
      </c>
      <c r="O6526" s="5">
        <v>0</v>
      </c>
      <c r="P6526" s="5">
        <v>96.736587524399994</v>
      </c>
      <c r="Q6526" s="5">
        <v>39.535743713400002</v>
      </c>
      <c r="R6526" s="5">
        <v>419.42999267599998</v>
      </c>
      <c r="S6526">
        <f t="shared" si="1313"/>
        <v>7.278214934416577E-3</v>
      </c>
      <c r="T6526">
        <f t="shared" si="1314"/>
        <v>950.25297161363005</v>
      </c>
      <c r="U6526">
        <f t="shared" si="1315"/>
        <v>2853.75261527983</v>
      </c>
      <c r="V6526" s="9">
        <v>84.807998657200002</v>
      </c>
      <c r="W6526" s="9">
        <v>834.32049560500002</v>
      </c>
      <c r="X6526">
        <f t="shared" si="1322"/>
        <v>2.6504943330201694E-4</v>
      </c>
      <c r="Y6526">
        <f t="shared" si="1323"/>
        <v>52.845664862342446</v>
      </c>
      <c r="Z6526">
        <f t="shared" si="1316"/>
        <v>0.15117016108500947</v>
      </c>
      <c r="AA6526">
        <f t="shared" si="1317"/>
        <v>2.1443527420143188E-2</v>
      </c>
      <c r="AB6526">
        <f>(1/(AA6526*k))*(LN((50-dTar)/(hTar-dTar)))</f>
        <v>203.79786223009916</v>
      </c>
      <c r="AC6526">
        <f t="shared" si="1318"/>
        <v>328.75594934808606</v>
      </c>
      <c r="AD6526" s="19">
        <v>158.027145386</v>
      </c>
      <c r="AE6526" s="19">
        <v>283.17935180699999</v>
      </c>
      <c r="AF6526">
        <f t="shared" si="1324"/>
        <v>1.298764640395535E-3</v>
      </c>
      <c r="AG6526" s="23">
        <f t="shared" si="1319"/>
        <v>30.281802431393192</v>
      </c>
      <c r="AH6526" s="25">
        <f t="shared" si="1325"/>
        <v>38.85818589443285</v>
      </c>
      <c r="AI6526" s="25">
        <f t="shared" si="1320"/>
        <v>5.7458835941855795E-2</v>
      </c>
    </row>
    <row r="6527" spans="6:35" ht="15">
      <c r="F6527" s="5">
        <v>2006</v>
      </c>
      <c r="G6527" s="5">
        <v>9</v>
      </c>
      <c r="H6527" s="5">
        <v>0</v>
      </c>
      <c r="I6527" s="5">
        <v>272</v>
      </c>
      <c r="J6527" s="5">
        <v>18</v>
      </c>
      <c r="K6527" s="5">
        <v>20.905000686600001</v>
      </c>
      <c r="L6527" s="5">
        <v>0.77573084831200001</v>
      </c>
      <c r="M6527" s="5">
        <v>1.0999999940400001E-2</v>
      </c>
      <c r="N6527" s="8">
        <f t="shared" si="1321"/>
        <v>1.0999999940400001E-2</v>
      </c>
      <c r="O6527" s="5">
        <v>0.44999998807899999</v>
      </c>
      <c r="P6527" s="5">
        <v>96.736587524399994</v>
      </c>
      <c r="Q6527" s="5">
        <v>19.725919723499999</v>
      </c>
      <c r="R6527" s="5">
        <v>163.64125060999999</v>
      </c>
      <c r="S6527">
        <f t="shared" si="1313"/>
        <v>6.5355397785084139E-4</v>
      </c>
      <c r="T6527">
        <f t="shared" si="1314"/>
        <v>10582.362901707414</v>
      </c>
      <c r="U6527">
        <f t="shared" si="1315"/>
        <v>31780.427642658069</v>
      </c>
      <c r="V6527" s="9">
        <v>133.63961792000001</v>
      </c>
      <c r="W6527" s="9">
        <v>9291.296875</v>
      </c>
      <c r="X6527">
        <f t="shared" si="1322"/>
        <v>2.4268684938924421E-5</v>
      </c>
      <c r="Y6527">
        <f t="shared" si="1323"/>
        <v>26.542588001367548</v>
      </c>
      <c r="Z6527">
        <f t="shared" si="1316"/>
        <v>1.3574463106643616E-2</v>
      </c>
      <c r="AA6527">
        <f t="shared" si="1317"/>
        <v>1.9255411898208221E-3</v>
      </c>
      <c r="AB6527">
        <f>(1/(AA6527*k))*(LN((50-dTar)/(hTar-dTar)))</f>
        <v>2269.567158573404</v>
      </c>
      <c r="AC6527">
        <f t="shared" si="1318"/>
        <v>3661.1458906453649</v>
      </c>
      <c r="AD6527" s="19">
        <v>212.00199890100001</v>
      </c>
      <c r="AE6527" s="19">
        <v>3153.5883789099998</v>
      </c>
      <c r="AF6527">
        <f t="shared" si="1324"/>
        <v>1.4231358084251542E-4</v>
      </c>
      <c r="AG6527" s="23">
        <f t="shared" si="1319"/>
        <v>12.71308262708267</v>
      </c>
      <c r="AH6527" s="25">
        <f t="shared" si="1325"/>
        <v>17.969591416612865</v>
      </c>
      <c r="AI6527" s="25">
        <f t="shared" si="1320"/>
        <v>5.1595688133506557E-3</v>
      </c>
    </row>
    <row r="6528" spans="6:35" ht="15">
      <c r="F6528" s="5">
        <v>2006</v>
      </c>
      <c r="G6528" s="5">
        <v>9</v>
      </c>
      <c r="H6528" s="5">
        <v>0</v>
      </c>
      <c r="I6528" s="5">
        <v>272</v>
      </c>
      <c r="J6528" s="5">
        <v>19</v>
      </c>
      <c r="K6528" s="5">
        <v>18.774999618500001</v>
      </c>
      <c r="L6528" s="5">
        <v>0.35858327150300001</v>
      </c>
      <c r="M6528" s="5">
        <v>3.75000014901E-2</v>
      </c>
      <c r="N6528" s="8">
        <f t="shared" si="1321"/>
        <v>3.75000014901E-2</v>
      </c>
      <c r="O6528" s="5">
        <v>0</v>
      </c>
      <c r="P6528" s="5">
        <v>96.736587524399994</v>
      </c>
      <c r="Q6528" s="5">
        <v>15.4123296738</v>
      </c>
      <c r="R6528" s="5">
        <v>16.5557994843</v>
      </c>
      <c r="S6528">
        <f t="shared" si="1313"/>
        <v>2.2280250250961476E-3</v>
      </c>
      <c r="T6528">
        <f t="shared" si="1314"/>
        <v>3104.1596443350527</v>
      </c>
      <c r="U6528">
        <f t="shared" si="1315"/>
        <v>9322.2583542407519</v>
      </c>
      <c r="V6528" s="9">
        <v>629.81036376999998</v>
      </c>
      <c r="W6528" s="9">
        <v>2725.4470214799999</v>
      </c>
      <c r="X6528">
        <f t="shared" si="1322"/>
        <v>7.8879807412502513E-5</v>
      </c>
      <c r="Y6528">
        <f t="shared" si="1323"/>
        <v>20.409775848690199</v>
      </c>
      <c r="Z6528">
        <f t="shared" si="1316"/>
        <v>4.6276580862229751E-2</v>
      </c>
      <c r="AA6528">
        <f t="shared" si="1317"/>
        <v>6.5643452617058853E-3</v>
      </c>
      <c r="AB6528">
        <f>(1/(AA6528*k))*(LN((50-dTar)/(hTar-dTar)))</f>
        <v>665.73966978726833</v>
      </c>
      <c r="AC6528">
        <f t="shared" si="1318"/>
        <v>1073.936079429935</v>
      </c>
      <c r="AD6528" s="19">
        <v>407.51385498000002</v>
      </c>
      <c r="AE6528" s="19">
        <v>925.05255126999998</v>
      </c>
      <c r="AF6528">
        <f t="shared" si="1324"/>
        <v>4.1554081325515825E-4</v>
      </c>
      <c r="AG6528" s="23">
        <f t="shared" si="1319"/>
        <v>11.301622091353366</v>
      </c>
      <c r="AH6528" s="25">
        <f t="shared" si="1325"/>
        <v>14.763574560807411</v>
      </c>
      <c r="AI6528" s="25">
        <f t="shared" si="1320"/>
        <v>1.7589439930659426E-2</v>
      </c>
    </row>
    <row r="6529" spans="6:35" ht="15">
      <c r="F6529" s="5">
        <v>2006</v>
      </c>
      <c r="G6529" s="5">
        <v>9</v>
      </c>
      <c r="H6529" s="5">
        <v>0</v>
      </c>
      <c r="I6529" s="5">
        <v>272</v>
      </c>
      <c r="J6529" s="5">
        <v>20</v>
      </c>
      <c r="K6529" s="5">
        <v>16.754999160800001</v>
      </c>
      <c r="L6529" s="5">
        <v>0.13163718581200001</v>
      </c>
      <c r="M6529" s="5">
        <v>7.1500003337900006E-2</v>
      </c>
      <c r="N6529" s="8">
        <f t="shared" si="1321"/>
        <v>7.1500003337900006E-2</v>
      </c>
      <c r="O6529" s="5">
        <v>0</v>
      </c>
      <c r="P6529" s="5">
        <v>96.736587524399994</v>
      </c>
      <c r="Q6529" s="5">
        <v>17.056480407700001</v>
      </c>
      <c r="R6529" s="5">
        <v>2.3001000881200002</v>
      </c>
      <c r="S6529">
        <f t="shared" si="1313"/>
        <v>4.2481010773654368E-3</v>
      </c>
      <c r="T6529">
        <f t="shared" si="1314"/>
        <v>1628.0557462067898</v>
      </c>
      <c r="U6529">
        <f t="shared" si="1315"/>
        <v>4889.2963056663384</v>
      </c>
      <c r="V6529" s="9">
        <v>573.47631835899995</v>
      </c>
      <c r="W6529" s="9">
        <v>1429.4301757799999</v>
      </c>
      <c r="X6529">
        <f t="shared" si="1322"/>
        <v>1.4509149382955532E-4</v>
      </c>
      <c r="Y6529">
        <f t="shared" si="1323"/>
        <v>22.331580182664837</v>
      </c>
      <c r="Z6529">
        <f t="shared" si="1316"/>
        <v>8.8234014790360568E-2</v>
      </c>
      <c r="AA6529">
        <f t="shared" si="1317"/>
        <v>1.251601838594613E-2</v>
      </c>
      <c r="AB6529">
        <f>(1/(AA6529*k))*(LN((50-dTar)/(hTar-dTar)))</f>
        <v>349.16416004987684</v>
      </c>
      <c r="AC6529">
        <f t="shared" si="1318"/>
        <v>563.25318459876803</v>
      </c>
      <c r="AD6529" s="19">
        <v>406.92770385699998</v>
      </c>
      <c r="AE6529" s="19">
        <v>485.16741943400001</v>
      </c>
      <c r="AF6529">
        <f t="shared" si="1324"/>
        <v>6.8712073568834124E-4</v>
      </c>
      <c r="AG6529" s="23">
        <f t="shared" si="1319"/>
        <v>13.688746307901832</v>
      </c>
      <c r="AH6529" s="25">
        <f t="shared" si="1325"/>
        <v>16.973833590460575</v>
      </c>
      <c r="AI6529" s="25">
        <f t="shared" si="1320"/>
        <v>3.3537199034137606E-2</v>
      </c>
    </row>
    <row r="6530" spans="6:35" ht="15">
      <c r="F6530" s="5">
        <v>2006</v>
      </c>
      <c r="G6530" s="5">
        <v>9</v>
      </c>
      <c r="H6530" s="5">
        <v>0</v>
      </c>
      <c r="I6530" s="5">
        <v>272</v>
      </c>
      <c r="J6530" s="5">
        <v>21</v>
      </c>
      <c r="K6530" s="5">
        <v>16.1749992371</v>
      </c>
      <c r="L6530" s="5">
        <v>8.0900639295599999E-2</v>
      </c>
      <c r="M6530" s="5">
        <v>0.22650000452999999</v>
      </c>
      <c r="N6530" s="8">
        <f t="shared" si="1321"/>
        <v>0.22650000452999999</v>
      </c>
      <c r="O6530" s="5">
        <v>0</v>
      </c>
      <c r="P6530" s="5">
        <v>96.736587524399994</v>
      </c>
      <c r="Q6530" s="5">
        <v>14.8012304306</v>
      </c>
      <c r="R6530" s="5">
        <v>2.0264248847999999</v>
      </c>
      <c r="S6530">
        <f t="shared" si="1313"/>
        <v>1.3457270885988038E-2</v>
      </c>
      <c r="T6530">
        <f t="shared" si="1314"/>
        <v>513.93372609250764</v>
      </c>
      <c r="U6530">
        <f t="shared" si="1315"/>
        <v>1543.4202877855694</v>
      </c>
      <c r="V6530" s="9">
        <v>499.05294799799998</v>
      </c>
      <c r="W6530" s="9">
        <v>451.23297119099999</v>
      </c>
      <c r="X6530">
        <f t="shared" si="1322"/>
        <v>4.0100954843964019E-4</v>
      </c>
      <c r="Y6530">
        <f t="shared" si="1323"/>
        <v>18.643516137371183</v>
      </c>
      <c r="Z6530">
        <f t="shared" si="1316"/>
        <v>0.27951054289144772</v>
      </c>
      <c r="AA6530">
        <f t="shared" si="1317"/>
        <v>3.9648644598197912E-2</v>
      </c>
      <c r="AB6530">
        <f>(1/(AA6530*k))*(LN((50-dTar)/(hTar-dTar)))</f>
        <v>110.22180180899109</v>
      </c>
      <c r="AC6530">
        <f t="shared" si="1318"/>
        <v>177.8039901697247</v>
      </c>
      <c r="AD6530" s="19">
        <v>404.28713989300002</v>
      </c>
      <c r="AE6530" s="19">
        <v>153.15440368700001</v>
      </c>
      <c r="AF6530">
        <f t="shared" si="1324"/>
        <v>1.3600898667143716E-3</v>
      </c>
      <c r="AG6530" s="23">
        <f t="shared" si="1319"/>
        <v>14.134965717333365</v>
      </c>
      <c r="AH6530" s="25">
        <f t="shared" si="1325"/>
        <v>15.848637628914247</v>
      </c>
      <c r="AI6530" s="25">
        <f t="shared" si="1320"/>
        <v>0.10624021508442609</v>
      </c>
    </row>
    <row r="6531" spans="6:35" ht="15">
      <c r="F6531" s="5">
        <v>2006</v>
      </c>
      <c r="G6531" s="5">
        <v>9</v>
      </c>
      <c r="H6531" s="5">
        <v>0</v>
      </c>
      <c r="I6531" s="5">
        <v>272</v>
      </c>
      <c r="J6531" s="5">
        <v>22</v>
      </c>
      <c r="K6531" s="5">
        <v>16.104999542200002</v>
      </c>
      <c r="L6531" s="5">
        <v>4.3930977582900002E-2</v>
      </c>
      <c r="M6531" s="5">
        <v>0.175999999046</v>
      </c>
      <c r="N6531" s="8">
        <f t="shared" si="1321"/>
        <v>0.175999999046</v>
      </c>
      <c r="O6531" s="5">
        <v>0</v>
      </c>
      <c r="P6531" s="5">
        <v>96.736587524399994</v>
      </c>
      <c r="Q6531" s="5">
        <v>13.4432296753</v>
      </c>
      <c r="R6531" s="5">
        <v>2.23347496986</v>
      </c>
      <c r="S6531">
        <f t="shared" si="1313"/>
        <v>1.0456863645589695E-2</v>
      </c>
      <c r="T6531">
        <f t="shared" si="1314"/>
        <v>661.39768135821669</v>
      </c>
      <c r="U6531">
        <f t="shared" si="1315"/>
        <v>1986.276727670644</v>
      </c>
      <c r="V6531" s="9">
        <v>511.54895019499997</v>
      </c>
      <c r="W6531" s="9">
        <v>580.70605468799999</v>
      </c>
      <c r="X6531">
        <f t="shared" si="1322"/>
        <v>3.2483017453599527E-4</v>
      </c>
      <c r="Y6531">
        <f t="shared" si="1323"/>
        <v>17.121685544477824</v>
      </c>
      <c r="Z6531">
        <f t="shared" si="1316"/>
        <v>0.21719140970580419</v>
      </c>
      <c r="AA6531">
        <f t="shared" si="1317"/>
        <v>3.0808659037063132E-2</v>
      </c>
      <c r="AB6531">
        <f>(1/(AA6531*k))*(LN((50-dTar)/(hTar-dTar)))</f>
        <v>141.84794741116016</v>
      </c>
      <c r="AC6531">
        <f t="shared" si="1318"/>
        <v>228.8216181658554</v>
      </c>
      <c r="AD6531" s="19">
        <v>405.14181518599997</v>
      </c>
      <c r="AE6531" s="19">
        <v>197.09927368199999</v>
      </c>
      <c r="AF6531">
        <f t="shared" si="1324"/>
        <v>1.2032786353379983E-3</v>
      </c>
      <c r="AG6531" s="23">
        <f t="shared" si="1319"/>
        <v>12.407466317871679</v>
      </c>
      <c r="AH6531" s="25">
        <f t="shared" si="1325"/>
        <v>14.199311660837086</v>
      </c>
      <c r="AI6531" s="25">
        <f t="shared" si="1320"/>
        <v>8.2553101013422864E-2</v>
      </c>
    </row>
    <row r="6532" spans="6:35" ht="15">
      <c r="F6532" s="5">
        <v>2006</v>
      </c>
      <c r="G6532" s="5">
        <v>9</v>
      </c>
      <c r="H6532" s="5">
        <v>0</v>
      </c>
      <c r="I6532" s="5">
        <v>272</v>
      </c>
      <c r="J6532" s="5">
        <v>23</v>
      </c>
      <c r="K6532" s="5">
        <v>15.989999771100001</v>
      </c>
      <c r="L6532" s="5">
        <v>3.5432789474700001E-2</v>
      </c>
      <c r="M6532" s="5">
        <v>0.259000003338</v>
      </c>
      <c r="N6532" s="8">
        <f t="shared" si="1321"/>
        <v>0.259000003338</v>
      </c>
      <c r="O6532" s="5">
        <v>0</v>
      </c>
      <c r="P6532" s="5">
        <v>96.736587524399994</v>
      </c>
      <c r="Q6532" s="5">
        <v>12.884995460500001</v>
      </c>
      <c r="R6532" s="5">
        <v>2.11252498627</v>
      </c>
      <c r="S6532">
        <f t="shared" si="1313"/>
        <v>1.5388225760188121E-2</v>
      </c>
      <c r="T6532">
        <f t="shared" si="1314"/>
        <v>449.44397601478289</v>
      </c>
      <c r="U6532">
        <f t="shared" si="1315"/>
        <v>1349.7478674504516</v>
      </c>
      <c r="V6532" s="9">
        <v>493.24621581999997</v>
      </c>
      <c r="W6532" s="9">
        <v>394.61105346699998</v>
      </c>
      <c r="X6532">
        <f t="shared" si="1322"/>
        <v>4.4690637484773283E-4</v>
      </c>
      <c r="Y6532">
        <f t="shared" si="1323"/>
        <v>16.123564621883158</v>
      </c>
      <c r="Z6532">
        <f t="shared" si="1316"/>
        <v>0.31961690990740199</v>
      </c>
      <c r="AA6532">
        <f t="shared" si="1317"/>
        <v>4.5337743390288995E-2</v>
      </c>
      <c r="AB6532">
        <f>(1/(AA6532*k))*(LN((50-dTar)/(hTar-dTar)))</f>
        <v>96.390881418102254</v>
      </c>
      <c r="AC6532">
        <f t="shared" si="1318"/>
        <v>155.49267976779981</v>
      </c>
      <c r="AD6532" s="19">
        <v>403.73992919900002</v>
      </c>
      <c r="AE6532" s="19">
        <v>133.93618774399999</v>
      </c>
      <c r="AF6532">
        <f t="shared" si="1324"/>
        <v>1.4426500511061156E-3</v>
      </c>
      <c r="AG6532" s="23">
        <f t="shared" si="1319"/>
        <v>12.506702059167571</v>
      </c>
      <c r="AH6532" s="25">
        <f t="shared" si="1325"/>
        <v>13.881448974323986</v>
      </c>
      <c r="AI6532" s="25">
        <f t="shared" si="1320"/>
        <v>0.12148439519281187</v>
      </c>
    </row>
    <row r="6533" spans="6:35" ht="15">
      <c r="F6533" s="5">
        <v>2006</v>
      </c>
      <c r="G6533" s="5">
        <v>9</v>
      </c>
      <c r="H6533" s="5">
        <v>0</v>
      </c>
      <c r="I6533" s="5">
        <v>272</v>
      </c>
      <c r="J6533" s="5">
        <v>24</v>
      </c>
      <c r="K6533" s="5">
        <v>15.5200004578</v>
      </c>
      <c r="L6533" s="5">
        <v>1.49874119088E-2</v>
      </c>
      <c r="M6533" s="5">
        <v>0.24950000643699999</v>
      </c>
      <c r="N6533" s="8">
        <f t="shared" si="1321"/>
        <v>0.24950000643699999</v>
      </c>
      <c r="O6533" s="5">
        <v>0</v>
      </c>
      <c r="P6533" s="5">
        <v>96.736587524399994</v>
      </c>
      <c r="Q6533" s="5">
        <v>11.916934967</v>
      </c>
      <c r="R6533" s="5">
        <v>2.3164999485000002</v>
      </c>
      <c r="S6533">
        <f t="shared" si="1313"/>
        <v>1.482379296038272E-2</v>
      </c>
      <c r="T6533">
        <f t="shared" si="1314"/>
        <v>466.55706727392749</v>
      </c>
      <c r="U6533">
        <f t="shared" si="1315"/>
        <v>1401.1410547333883</v>
      </c>
      <c r="V6533" s="9">
        <v>494.80853271500001</v>
      </c>
      <c r="W6533" s="9">
        <v>409.63632202100001</v>
      </c>
      <c r="X6533">
        <f t="shared" si="1322"/>
        <v>4.3372922947388319E-4</v>
      </c>
      <c r="Y6533">
        <f t="shared" si="1323"/>
        <v>14.940231884116377</v>
      </c>
      <c r="Z6533">
        <f t="shared" si="1316"/>
        <v>0.30789351371244128</v>
      </c>
      <c r="AA6533">
        <f t="shared" si="1317"/>
        <v>4.367477653254731E-2</v>
      </c>
      <c r="AB6533">
        <f>(1/(AA6533*k))*(LN((50-dTar)/(hTar-dTar)))</f>
        <v>100.06107400780807</v>
      </c>
      <c r="AC6533">
        <f t="shared" si="1318"/>
        <v>161.41324064079237</v>
      </c>
      <c r="AD6533" s="19">
        <v>403.899658203</v>
      </c>
      <c r="AE6533" s="19">
        <v>139.03596496599999</v>
      </c>
      <c r="AF6533">
        <f t="shared" si="1324"/>
        <v>1.4197509946861325E-3</v>
      </c>
      <c r="AG6533" s="23">
        <f t="shared" si="1319"/>
        <v>11.516429606227916</v>
      </c>
      <c r="AH6533" s="25">
        <f t="shared" si="1325"/>
        <v>12.817795510521139</v>
      </c>
      <c r="AI6533" s="25">
        <f t="shared" si="1320"/>
        <v>0.117028405374366</v>
      </c>
    </row>
    <row r="6534" spans="6:35" ht="15">
      <c r="F6534" s="5">
        <v>2006</v>
      </c>
      <c r="G6534" s="5">
        <v>9</v>
      </c>
      <c r="H6534" s="5">
        <v>0</v>
      </c>
      <c r="I6534" s="5">
        <v>273</v>
      </c>
      <c r="J6534" s="5">
        <v>1</v>
      </c>
      <c r="K6534" s="5">
        <v>15.720000267</v>
      </c>
      <c r="L6534" s="5">
        <v>1.42877018079E-2</v>
      </c>
      <c r="M6534" s="5">
        <v>0.87199997901899995</v>
      </c>
      <c r="N6534" s="8">
        <f t="shared" si="1321"/>
        <v>0.87199997901899995</v>
      </c>
      <c r="O6534" s="5">
        <v>0</v>
      </c>
      <c r="P6534" s="5">
        <v>96.736587524399994</v>
      </c>
      <c r="Q6534" s="5">
        <v>12.509605407700001</v>
      </c>
      <c r="R6534" s="5">
        <v>2.0868999958000001</v>
      </c>
      <c r="S6534">
        <f t="shared" ref="S6534:S6597" si="1326">(N6534*k)/LN((uhzRef-dRef)/zoRef)</f>
        <v>5.1809005278321295E-2</v>
      </c>
      <c r="T6534">
        <f t="shared" ref="T6534:T6597" si="1327">(1/(S6534*k))*(LN((50-dRef)/(O3zRef-dRef)))</f>
        <v>133.49311248726119</v>
      </c>
      <c r="U6534">
        <f t="shared" ref="U6534:U6597" si="1328">(1/(S6534*k))*(LN((50-dRef)/(uzoRef)))</f>
        <v>400.89989746147489</v>
      </c>
      <c r="V6534" s="9">
        <v>462.190582275</v>
      </c>
      <c r="W6534" s="9">
        <v>117.206726074</v>
      </c>
      <c r="X6534">
        <f t="shared" si="1322"/>
        <v>1.0200987966432441E-3</v>
      </c>
      <c r="Y6534">
        <f t="shared" si="1323"/>
        <v>14.481662669855854</v>
      </c>
      <c r="Z6534">
        <f t="shared" ref="Z6534:Z6597" si="1329">(S6534/k)*LN((50-dRef)/(uzoRef))</f>
        <v>1.0760846916656426</v>
      </c>
      <c r="AA6534">
        <f t="shared" ref="AA6534:AA6597" si="1330">(Z6534*k)/LN((50-dTar)/zoTar)</f>
        <v>0.15264289874740852</v>
      </c>
      <c r="AB6534">
        <f>(1/(AA6534*k))*(LN((50-dTar)/(hTar-dTar)))</f>
        <v>28.629861479041708</v>
      </c>
      <c r="AC6534">
        <f t="shared" ref="AC6534:AC6597" si="1331">(1/(AA6534*k))*(LN((50-dTar)/(zoTar)))</f>
        <v>46.184180674180062</v>
      </c>
      <c r="AD6534" s="19">
        <v>393.81906127899998</v>
      </c>
      <c r="AE6534" s="19">
        <v>39.781501769999998</v>
      </c>
      <c r="AF6534">
        <f t="shared" si="1324"/>
        <v>2.0842680245309487E-3</v>
      </c>
      <c r="AG6534" s="23">
        <f t="shared" ref="AG6534:AG6597" si="1332" xml:space="preserve"> Y6534*(1-(AC6534*AF6534))</f>
        <v>13.087654765358915</v>
      </c>
      <c r="AH6534" s="25">
        <f t="shared" si="1325"/>
        <v>13.617508480610942</v>
      </c>
      <c r="AI6534" s="25">
        <f t="shared" ref="AI6534:AI6597" si="1333">(AA6534/k)*LN((hTar-dTar)/(zoTar))</f>
        <v>0.40901308376054885</v>
      </c>
    </row>
    <row r="6535" spans="6:35" ht="15">
      <c r="F6535" s="5">
        <v>2006</v>
      </c>
      <c r="G6535" s="5">
        <v>9</v>
      </c>
      <c r="H6535" s="5">
        <v>0</v>
      </c>
      <c r="I6535" s="5">
        <v>273</v>
      </c>
      <c r="J6535" s="5">
        <v>2</v>
      </c>
      <c r="K6535" s="5">
        <v>14.9949998856</v>
      </c>
      <c r="L6535" s="5">
        <v>5.1142252050299999E-3</v>
      </c>
      <c r="M6535" s="5">
        <v>0.36899998784100002</v>
      </c>
      <c r="N6535" s="8">
        <f t="shared" ref="N6535:N6598" si="1334">IF(M6535&lt;0, 0, IF(M6535=0, 0.0001, IF(M6535&gt;0, M6535)))</f>
        <v>0.36899998784100002</v>
      </c>
      <c r="O6535" s="5">
        <v>1.39166665077</v>
      </c>
      <c r="P6535" s="5">
        <v>96.736587524399994</v>
      </c>
      <c r="Q6535" s="5">
        <v>8.7239856719999995</v>
      </c>
      <c r="R6535" s="5">
        <v>2.3636500835400001</v>
      </c>
      <c r="S6535">
        <f t="shared" si="1326"/>
        <v>2.1923764653368545E-2</v>
      </c>
      <c r="T6535">
        <f t="shared" si="1327"/>
        <v>315.46340141949122</v>
      </c>
      <c r="U6535">
        <f t="shared" si="1328"/>
        <v>947.38404795221686</v>
      </c>
      <c r="V6535" s="9">
        <v>481.38491821299999</v>
      </c>
      <c r="W6535" s="9">
        <v>276.97634887700002</v>
      </c>
      <c r="X6535">
        <f t="shared" ref="X6535:X6598" si="1335" xml:space="preserve"> (1/(U6535 + W6535 + V6535))</f>
        <v>5.8625399183655398E-4</v>
      </c>
      <c r="Y6535">
        <f t="shared" ref="Y6535:Y6598" si="1336" xml:space="preserve"> Q6535/(1-(T6535*X6535))</f>
        <v>10.703510951770596</v>
      </c>
      <c r="Z6535">
        <f t="shared" si="1329"/>
        <v>0.45536152258537665</v>
      </c>
      <c r="AA6535">
        <f t="shared" si="1330"/>
        <v>6.4593152680089083E-2</v>
      </c>
      <c r="AB6535">
        <f>(1/(AA6535*k))*(LN((50-dTar)/(hTar-dTar)))</f>
        <v>67.656475424597105</v>
      </c>
      <c r="AC6535">
        <f t="shared" si="1331"/>
        <v>109.13985340359405</v>
      </c>
      <c r="AD6535" s="19">
        <v>401.90423584000001</v>
      </c>
      <c r="AE6535" s="19">
        <v>94.009414672899993</v>
      </c>
      <c r="AF6535">
        <f t="shared" ref="AF6535:AF6598" si="1337" xml:space="preserve"> (1/(AC6535 + AE6535 + AD6535))</f>
        <v>1.6527463993300238E-3</v>
      </c>
      <c r="AG6535" s="23">
        <f t="shared" si="1332"/>
        <v>8.7728062973583629</v>
      </c>
      <c r="AH6535" s="25">
        <f t="shared" ref="AH6535:AH6598" si="1338">Y6535*(1-AB6535*AF6535)</f>
        <v>9.5066551018698942</v>
      </c>
      <c r="AI6535" s="25">
        <f t="shared" si="1333"/>
        <v>0.17308007633697883</v>
      </c>
    </row>
    <row r="6536" spans="6:35" ht="15">
      <c r="F6536" s="5">
        <v>2006</v>
      </c>
      <c r="G6536" s="5">
        <v>9</v>
      </c>
      <c r="H6536" s="5">
        <v>0</v>
      </c>
      <c r="I6536" s="5">
        <v>273</v>
      </c>
      <c r="J6536" s="5">
        <v>3</v>
      </c>
      <c r="K6536" s="5">
        <v>14.6199998856</v>
      </c>
      <c r="L6536" s="5">
        <v>2.4960238952200001E-3</v>
      </c>
      <c r="M6536" s="5">
        <v>0.15600000321900001</v>
      </c>
      <c r="N6536" s="8">
        <f t="shared" si="1334"/>
        <v>0.15600000321900001</v>
      </c>
      <c r="O6536" s="5">
        <v>0</v>
      </c>
      <c r="P6536" s="5">
        <v>96.736587524399994</v>
      </c>
      <c r="Q6536" s="5">
        <v>5.5068354606599996</v>
      </c>
      <c r="R6536" s="5">
        <v>2.1063749790199999</v>
      </c>
      <c r="S6536">
        <f t="shared" si="1326"/>
        <v>9.2685839273571914E-3</v>
      </c>
      <c r="T6536">
        <f t="shared" si="1327"/>
        <v>746.19223644923034</v>
      </c>
      <c r="U6536">
        <f t="shared" si="1328"/>
        <v>2240.9275318049972</v>
      </c>
      <c r="V6536" s="9">
        <v>519.29479980500003</v>
      </c>
      <c r="W6536" s="9">
        <v>655.15557861299999</v>
      </c>
      <c r="X6536">
        <f t="shared" si="1335"/>
        <v>2.9279336761146526E-4</v>
      </c>
      <c r="Y6536">
        <f t="shared" si="1336"/>
        <v>7.0463154258503469</v>
      </c>
      <c r="Z6536">
        <f t="shared" si="1329"/>
        <v>0.19251057270965735</v>
      </c>
      <c r="AA6536">
        <f t="shared" si="1330"/>
        <v>2.7307675767082075E-2</v>
      </c>
      <c r="AB6536">
        <f>(1/(AA6536*k))*(LN((50-dTar)/(hTar-dTar)))</f>
        <v>160.03357752495614</v>
      </c>
      <c r="AC6536">
        <f t="shared" si="1331"/>
        <v>258.15771633259635</v>
      </c>
      <c r="AD6536" s="19">
        <v>405.48181152299998</v>
      </c>
      <c r="AE6536" s="19">
        <v>222.36839294399999</v>
      </c>
      <c r="AF6536">
        <f t="shared" si="1337"/>
        <v>1.1286580814057836E-3</v>
      </c>
      <c r="AG6536" s="23">
        <f t="shared" si="1332"/>
        <v>4.993217867472965</v>
      </c>
      <c r="AH6536" s="25">
        <f t="shared" si="1338"/>
        <v>5.7735874518719115</v>
      </c>
      <c r="AI6536" s="25">
        <f t="shared" si="1333"/>
        <v>7.3172068713855426E-2</v>
      </c>
    </row>
    <row r="6537" spans="6:35" ht="15">
      <c r="F6537" s="5">
        <v>2006</v>
      </c>
      <c r="G6537" s="5">
        <v>9</v>
      </c>
      <c r="H6537" s="5">
        <v>0</v>
      </c>
      <c r="I6537" s="5">
        <v>273</v>
      </c>
      <c r="J6537" s="5">
        <v>4</v>
      </c>
      <c r="K6537" s="5">
        <v>13.7849998474</v>
      </c>
      <c r="L6537" s="5">
        <v>0</v>
      </c>
      <c r="M6537" s="5">
        <v>1.25000001863E-2</v>
      </c>
      <c r="N6537" s="8">
        <f t="shared" si="1334"/>
        <v>1.25000001863E-2</v>
      </c>
      <c r="O6537" s="5">
        <v>1.39166665077</v>
      </c>
      <c r="P6537" s="5">
        <v>96.736587524399994</v>
      </c>
      <c r="Q6537" s="5">
        <v>20.1760005951</v>
      </c>
      <c r="R6537" s="5">
        <v>1.9341750145000001</v>
      </c>
      <c r="S6537">
        <f t="shared" si="1326"/>
        <v>7.4267498992327749E-4</v>
      </c>
      <c r="T6537">
        <f t="shared" si="1327"/>
        <v>9312.4791642526307</v>
      </c>
      <c r="U6537">
        <f t="shared" si="1328"/>
        <v>27966.775757193202</v>
      </c>
      <c r="V6537" s="9">
        <v>720.23852539100005</v>
      </c>
      <c r="W6537" s="9">
        <v>8176.3413085900002</v>
      </c>
      <c r="X6537">
        <f t="shared" si="1335"/>
        <v>2.712721031395794E-5</v>
      </c>
      <c r="Y6537">
        <f t="shared" si="1336"/>
        <v>26.995695992384</v>
      </c>
      <c r="Z6537">
        <f t="shared" si="1329"/>
        <v>1.5425526571029913E-2</v>
      </c>
      <c r="AA6537">
        <f t="shared" si="1330"/>
        <v>2.188115032900023E-3</v>
      </c>
      <c r="AB6537">
        <f>(1/(AA6537*k))*(LN((50-dTar)/(hTar-dTar)))</f>
        <v>1997.2190589567469</v>
      </c>
      <c r="AC6537">
        <f t="shared" si="1331"/>
        <v>3221.8083182937467</v>
      </c>
      <c r="AD6537" s="19">
        <v>407.94644165</v>
      </c>
      <c r="AE6537" s="19">
        <v>2775.1579589799999</v>
      </c>
      <c r="AF6537">
        <f t="shared" si="1337"/>
        <v>1.561301525695163E-4</v>
      </c>
      <c r="AG6537" s="23">
        <f t="shared" si="1332"/>
        <v>13.416282544731768</v>
      </c>
      <c r="AH6537" s="25">
        <f t="shared" si="1338"/>
        <v>18.577732951842915</v>
      </c>
      <c r="AI6537" s="25">
        <f t="shared" si="1333"/>
        <v>5.8631464979594901E-3</v>
      </c>
    </row>
    <row r="6538" spans="6:35" ht="15">
      <c r="F6538" s="5">
        <v>2006</v>
      </c>
      <c r="G6538" s="5">
        <v>9</v>
      </c>
      <c r="H6538" s="5">
        <v>0</v>
      </c>
      <c r="I6538" s="5">
        <v>273</v>
      </c>
      <c r="J6538" s="5">
        <v>5</v>
      </c>
      <c r="K6538" s="5">
        <v>14.515000343300001</v>
      </c>
      <c r="L6538" s="5">
        <v>6.5284281969099994E-2</v>
      </c>
      <c r="M6538" s="5">
        <v>0.493000000715</v>
      </c>
      <c r="N6538" s="8">
        <f t="shared" si="1334"/>
        <v>0.493000000715</v>
      </c>
      <c r="O6538" s="5">
        <v>0</v>
      </c>
      <c r="P6538" s="5">
        <v>96.736587524399994</v>
      </c>
      <c r="Q6538" s="5">
        <v>22.7882099152</v>
      </c>
      <c r="R6538" s="5">
        <v>1.9884999990500001</v>
      </c>
      <c r="S6538">
        <f t="shared" si="1326"/>
        <v>2.9291101208500498E-2</v>
      </c>
      <c r="T6538">
        <f t="shared" si="1327"/>
        <v>236.11762904512912</v>
      </c>
      <c r="U6538">
        <f t="shared" si="1328"/>
        <v>709.09675794750751</v>
      </c>
      <c r="V6538" s="9">
        <v>473.28472900399998</v>
      </c>
      <c r="W6538" s="9">
        <v>207.31089782699999</v>
      </c>
      <c r="X6538">
        <f t="shared" si="1335"/>
        <v>7.1958370856251214E-4</v>
      </c>
      <c r="Y6538">
        <f t="shared" si="1336"/>
        <v>27.452578711948661</v>
      </c>
      <c r="Z6538">
        <f t="shared" si="1329"/>
        <v>0.6083827597764232</v>
      </c>
      <c r="AA6538">
        <f t="shared" si="1330"/>
        <v>8.6299255736532979E-2</v>
      </c>
      <c r="AB6538">
        <f>(1/(AA6538*k))*(LN((50-dTar)/(hTar-dTar)))</f>
        <v>50.639429153821617</v>
      </c>
      <c r="AC6538">
        <f t="shared" si="1331"/>
        <v>81.688852982732641</v>
      </c>
      <c r="AD6538" s="19">
        <v>399.86465454099999</v>
      </c>
      <c r="AE6538" s="19">
        <v>70.364036560100004</v>
      </c>
      <c r="AF6538">
        <f t="shared" si="1337"/>
        <v>1.8118648532181949E-3</v>
      </c>
      <c r="AG6538" s="23">
        <f t="shared" si="1332"/>
        <v>23.389345552510196</v>
      </c>
      <c r="AH6538" s="25">
        <f t="shared" si="1338"/>
        <v>24.933755149126245</v>
      </c>
      <c r="AI6538" s="25">
        <f t="shared" si="1333"/>
        <v>0.23124249476845612</v>
      </c>
    </row>
    <row r="6539" spans="6:35" ht="15">
      <c r="F6539" s="5">
        <v>2006</v>
      </c>
      <c r="G6539" s="5">
        <v>9</v>
      </c>
      <c r="H6539" s="5">
        <v>0</v>
      </c>
      <c r="I6539" s="5">
        <v>273</v>
      </c>
      <c r="J6539" s="5">
        <v>6</v>
      </c>
      <c r="K6539" s="5">
        <v>14.5</v>
      </c>
      <c r="L6539" s="5">
        <v>1.56860686839E-2</v>
      </c>
      <c r="M6539" s="5">
        <v>0.82249999046300004</v>
      </c>
      <c r="N6539" s="8">
        <f t="shared" si="1334"/>
        <v>0.82249999046300004</v>
      </c>
      <c r="O6539" s="5">
        <v>1.39166665077</v>
      </c>
      <c r="P6539" s="5">
        <v>96.736587524399994</v>
      </c>
      <c r="Q6539" s="5">
        <v>19.0643806458</v>
      </c>
      <c r="R6539" s="5">
        <v>1.7466000318499999</v>
      </c>
      <c r="S6539">
        <f t="shared" si="1326"/>
        <v>4.8868013041991475E-2</v>
      </c>
      <c r="T6539">
        <f t="shared" si="1327"/>
        <v>141.52704272074917</v>
      </c>
      <c r="U6539">
        <f t="shared" si="1328"/>
        <v>425.02699845423456</v>
      </c>
      <c r="V6539" s="9">
        <v>463.08563232400002</v>
      </c>
      <c r="W6539" s="9">
        <v>124.26051330600001</v>
      </c>
      <c r="X6539">
        <f t="shared" si="1335"/>
        <v>9.8777807949910904E-4</v>
      </c>
      <c r="Y6539">
        <f t="shared" si="1336"/>
        <v>22.162661053645081</v>
      </c>
      <c r="Z6539">
        <f t="shared" si="1329"/>
        <v>1.0149996214771539</v>
      </c>
      <c r="AA6539">
        <f t="shared" si="1330"/>
        <v>0.14397796534952967</v>
      </c>
      <c r="AB6539">
        <f>(1/(AA6539*k))*(LN((50-dTar)/(hTar-dTar)))</f>
        <v>30.352874040749672</v>
      </c>
      <c r="AC6539">
        <f t="shared" si="1331"/>
        <v>48.963653551198888</v>
      </c>
      <c r="AD6539" s="19">
        <v>394.59298706099997</v>
      </c>
      <c r="AE6539" s="19">
        <v>42.175647735600002</v>
      </c>
      <c r="AF6539">
        <f t="shared" si="1337"/>
        <v>2.0587472234993159E-3</v>
      </c>
      <c r="AG6539" s="23">
        <f t="shared" si="1332"/>
        <v>19.928580916015203</v>
      </c>
      <c r="AH6539" s="25">
        <f t="shared" si="1338"/>
        <v>20.777740850672195</v>
      </c>
      <c r="AI6539" s="25">
        <f t="shared" si="1333"/>
        <v>0.38579502934249904</v>
      </c>
    </row>
    <row r="6540" spans="6:35" ht="15">
      <c r="F6540" s="5">
        <v>2006</v>
      </c>
      <c r="G6540" s="5">
        <v>9</v>
      </c>
      <c r="H6540" s="5">
        <v>0</v>
      </c>
      <c r="I6540" s="5">
        <v>273</v>
      </c>
      <c r="J6540" s="5">
        <v>7</v>
      </c>
      <c r="K6540" s="5">
        <v>14.135000228899999</v>
      </c>
      <c r="L6540" s="5">
        <v>8.0630537122499991E-3</v>
      </c>
      <c r="M6540" s="5">
        <v>0.46000000834499999</v>
      </c>
      <c r="N6540" s="8">
        <f t="shared" si="1334"/>
        <v>0.46000000834499999</v>
      </c>
      <c r="O6540" s="5">
        <v>0</v>
      </c>
      <c r="P6540" s="5">
        <v>96.736587524399994</v>
      </c>
      <c r="Q6540" s="5">
        <v>10.4517498016</v>
      </c>
      <c r="R6540" s="5">
        <v>1.6933000087700001</v>
      </c>
      <c r="S6540">
        <f t="shared" si="1326"/>
        <v>2.7330439717653556E-2</v>
      </c>
      <c r="T6540">
        <f t="shared" si="1327"/>
        <v>253.05649820938322</v>
      </c>
      <c r="U6540">
        <f t="shared" si="1328"/>
        <v>759.96673007218044</v>
      </c>
      <c r="V6540" s="9">
        <v>476.13909912100002</v>
      </c>
      <c r="W6540" s="9">
        <v>222.18319702100001</v>
      </c>
      <c r="X6540">
        <f t="shared" si="1335"/>
        <v>6.8573511973553652E-4</v>
      </c>
      <c r="Y6540">
        <f t="shared" si="1336"/>
        <v>12.64625015194483</v>
      </c>
      <c r="Z6540">
        <f t="shared" si="1329"/>
        <v>0.56765937965158697</v>
      </c>
      <c r="AA6540">
        <f t="shared" si="1330"/>
        <v>8.0522633471397126E-2</v>
      </c>
      <c r="AB6540">
        <f>(1/(AA6540*k))*(LN((50-dTar)/(hTar-dTar)))</f>
        <v>54.272256861172309</v>
      </c>
      <c r="AC6540">
        <f t="shared" si="1331"/>
        <v>87.549138800646006</v>
      </c>
      <c r="AD6540" s="19">
        <v>403.701904297</v>
      </c>
      <c r="AE6540" s="19">
        <v>75.411895752000007</v>
      </c>
      <c r="AF6540">
        <f t="shared" si="1337"/>
        <v>1.7647174915480617E-3</v>
      </c>
      <c r="AG6540" s="23">
        <f t="shared" si="1332"/>
        <v>10.69241086944664</v>
      </c>
      <c r="AH6540" s="25">
        <f t="shared" si="1338"/>
        <v>11.435053001888935</v>
      </c>
      <c r="AI6540" s="25">
        <f t="shared" si="1333"/>
        <v>0.2157637918234023</v>
      </c>
    </row>
    <row r="6541" spans="6:35" ht="15">
      <c r="F6541" s="5">
        <v>2006</v>
      </c>
      <c r="G6541" s="5">
        <v>9</v>
      </c>
      <c r="H6541" s="5">
        <v>0</v>
      </c>
      <c r="I6541" s="5">
        <v>273</v>
      </c>
      <c r="J6541" s="5">
        <v>8</v>
      </c>
      <c r="K6541" s="5">
        <v>13.7150001526</v>
      </c>
      <c r="L6541" s="5">
        <v>2.35384004191E-3</v>
      </c>
      <c r="M6541" s="5">
        <v>4.1000001132499998E-2</v>
      </c>
      <c r="N6541" s="8">
        <f t="shared" si="1334"/>
        <v>4.1000001132499998E-2</v>
      </c>
      <c r="O6541" s="5">
        <v>1.39166665077</v>
      </c>
      <c r="P6541" s="5">
        <v>96.736587524399994</v>
      </c>
      <c r="Q6541" s="5">
        <v>11.9033546448</v>
      </c>
      <c r="R6541" s="5">
        <v>1.72405004501</v>
      </c>
      <c r="S6541">
        <f t="shared" si="1326"/>
        <v>2.4359739979289475E-3</v>
      </c>
      <c r="T6541">
        <f t="shared" si="1327"/>
        <v>2839.1704407978596</v>
      </c>
      <c r="U6541">
        <f t="shared" si="1328"/>
        <v>8526.4559150954647</v>
      </c>
      <c r="V6541" s="9">
        <v>626.81372070299994</v>
      </c>
      <c r="W6541" s="9">
        <v>2492.7871093799999</v>
      </c>
      <c r="X6541">
        <f t="shared" si="1335"/>
        <v>8.5865973511936204E-5</v>
      </c>
      <c r="Y6541">
        <f t="shared" si="1336"/>
        <v>15.740766811349703</v>
      </c>
      <c r="Z6541">
        <f t="shared" si="1329"/>
        <v>5.0595727796452092E-2</v>
      </c>
      <c r="AA6541">
        <f t="shared" si="1330"/>
        <v>7.1770173991890299E-3</v>
      </c>
      <c r="AB6541">
        <f>(1/(AA6541*k))*(LN((50-dTar)/(hTar-dTar)))</f>
        <v>608.90824193786989</v>
      </c>
      <c r="AC6541">
        <f t="shared" si="1331"/>
        <v>982.25862113382539</v>
      </c>
      <c r="AD6541" s="19">
        <v>410.84140014600001</v>
      </c>
      <c r="AE6541" s="19">
        <v>846.08465576200001</v>
      </c>
      <c r="AF6541">
        <f t="shared" si="1337"/>
        <v>4.4659112321235355E-4</v>
      </c>
      <c r="AG6541" s="23">
        <f t="shared" si="1332"/>
        <v>8.8357964164417009</v>
      </c>
      <c r="AH6541" s="25">
        <f t="shared" si="1338"/>
        <v>11.460332622904296</v>
      </c>
      <c r="AI6541" s="25">
        <f t="shared" si="1333"/>
        <v>1.9231120757887573E-2</v>
      </c>
    </row>
    <row r="6542" spans="6:35" ht="15">
      <c r="F6542" s="5">
        <v>2006</v>
      </c>
      <c r="G6542" s="5">
        <v>9</v>
      </c>
      <c r="H6542" s="5">
        <v>0</v>
      </c>
      <c r="I6542" s="5">
        <v>273</v>
      </c>
      <c r="J6542" s="5">
        <v>9</v>
      </c>
      <c r="K6542" s="5">
        <v>14.404999733</v>
      </c>
      <c r="L6542" s="5">
        <v>1.6410530079199999E-3</v>
      </c>
      <c r="M6542" s="5">
        <v>3.9999999105899998E-2</v>
      </c>
      <c r="N6542" s="8">
        <f t="shared" si="1334"/>
        <v>3.9999999105899998E-2</v>
      </c>
      <c r="O6542" s="5">
        <v>0</v>
      </c>
      <c r="P6542" s="5">
        <v>96.736587524399994</v>
      </c>
      <c r="Q6542" s="5">
        <v>11.4794645309</v>
      </c>
      <c r="R6542" s="5">
        <v>105.318748474</v>
      </c>
      <c r="S6542">
        <f t="shared" si="1326"/>
        <v>2.376559879212183E-3</v>
      </c>
      <c r="T6542">
        <f t="shared" si="1327"/>
        <v>2910.1498472509434</v>
      </c>
      <c r="U6542">
        <f t="shared" si="1328"/>
        <v>8739.6177497304398</v>
      </c>
      <c r="V6542" s="9">
        <v>321.97518920900001</v>
      </c>
      <c r="W6542" s="9">
        <v>2555.10668945</v>
      </c>
      <c r="X6542">
        <f t="shared" si="1335"/>
        <v>8.6082969517103867E-5</v>
      </c>
      <c r="Y6542">
        <f t="shared" si="1336"/>
        <v>15.316456541615047</v>
      </c>
      <c r="Z6542">
        <f t="shared" si="1329"/>
        <v>4.9361683188252133E-2</v>
      </c>
      <c r="AA6542">
        <f t="shared" si="1330"/>
        <v>7.0019678444112532E-3</v>
      </c>
      <c r="AB6542">
        <f>(1/(AA6542*k))*(LN((50-dTar)/(hTar-dTar)))</f>
        <v>624.1309791769188</v>
      </c>
      <c r="AC6542">
        <f t="shared" si="1331"/>
        <v>1006.8151369772033</v>
      </c>
      <c r="AD6542" s="19">
        <v>239.94830322300001</v>
      </c>
      <c r="AE6542" s="19">
        <v>867.236816406</v>
      </c>
      <c r="AF6542">
        <f t="shared" si="1337"/>
        <v>4.7303683945875709E-4</v>
      </c>
      <c r="AG6542" s="23">
        <f t="shared" si="1332"/>
        <v>8.0218309885850729</v>
      </c>
      <c r="AH6542" s="25">
        <f t="shared" si="1338"/>
        <v>10.794472691818541</v>
      </c>
      <c r="AI6542" s="25">
        <f t="shared" si="1333"/>
        <v>1.8762068094461362E-2</v>
      </c>
    </row>
    <row r="6543" spans="6:35" ht="15">
      <c r="F6543" s="5">
        <v>2006</v>
      </c>
      <c r="G6543" s="5">
        <v>9</v>
      </c>
      <c r="H6543" s="5">
        <v>0</v>
      </c>
      <c r="I6543" s="5">
        <v>273</v>
      </c>
      <c r="J6543" s="5">
        <v>10</v>
      </c>
      <c r="K6543" s="5">
        <v>14.975000381499999</v>
      </c>
      <c r="L6543" s="5">
        <v>1.70254800469E-3</v>
      </c>
      <c r="M6543" s="5">
        <v>4.3000001460300002E-2</v>
      </c>
      <c r="N6543" s="8">
        <f t="shared" si="1334"/>
        <v>4.3000001460300002E-2</v>
      </c>
      <c r="O6543" s="5">
        <v>1.39166665077</v>
      </c>
      <c r="P6543" s="5">
        <v>96.736587524399994</v>
      </c>
      <c r="Q6543" s="5">
        <v>11.194285392799999</v>
      </c>
      <c r="R6543" s="5">
        <v>160.84300231899999</v>
      </c>
      <c r="S6543">
        <f t="shared" si="1326"/>
        <v>2.5548020140215687E-3</v>
      </c>
      <c r="T6543">
        <f t="shared" si="1327"/>
        <v>2707.1159845318894</v>
      </c>
      <c r="U6543">
        <f t="shared" si="1328"/>
        <v>8129.8765186759665</v>
      </c>
      <c r="V6543" s="9">
        <v>236.280151367</v>
      </c>
      <c r="W6543" s="9">
        <v>2376.8435058599998</v>
      </c>
      <c r="X6543">
        <f t="shared" si="1335"/>
        <v>9.3083867041447607E-5</v>
      </c>
      <c r="Y6543">
        <f t="shared" si="1336"/>
        <v>14.965398589627968</v>
      </c>
      <c r="Z6543">
        <f t="shared" si="1329"/>
        <v>5.3063812415551567E-2</v>
      </c>
      <c r="AA6543">
        <f t="shared" si="1330"/>
        <v>7.5271158566162979E-3</v>
      </c>
      <c r="AB6543">
        <f>(1/(AA6543*k))*(LN((50-dTar)/(hTar-dTar)))</f>
        <v>580.58692467930598</v>
      </c>
      <c r="AC6543">
        <f t="shared" si="1331"/>
        <v>936.57216770275295</v>
      </c>
      <c r="AD6543" s="19">
        <v>197.832962036</v>
      </c>
      <c r="AE6543" s="19">
        <v>806.73187255899995</v>
      </c>
      <c r="AF6543">
        <f t="shared" si="1337"/>
        <v>5.1516198950217582E-4</v>
      </c>
      <c r="AG6543" s="23">
        <f t="shared" si="1332"/>
        <v>7.7447975805119551</v>
      </c>
      <c r="AH6543" s="25">
        <f t="shared" si="1338"/>
        <v>10.489303016019736</v>
      </c>
      <c r="AI6543" s="25">
        <f t="shared" si="1333"/>
        <v>2.0169224337334757E-2</v>
      </c>
    </row>
    <row r="6544" spans="6:35" ht="15">
      <c r="F6544" s="5">
        <v>2006</v>
      </c>
      <c r="G6544" s="5">
        <v>9</v>
      </c>
      <c r="H6544" s="5">
        <v>0</v>
      </c>
      <c r="I6544" s="5">
        <v>273</v>
      </c>
      <c r="J6544" s="5">
        <v>11</v>
      </c>
      <c r="K6544" s="5">
        <v>15.654999733</v>
      </c>
      <c r="L6544" s="5">
        <v>2.6678170543200002E-3</v>
      </c>
      <c r="M6544" s="5">
        <v>0.49450001120600001</v>
      </c>
      <c r="N6544" s="8">
        <f t="shared" si="1334"/>
        <v>0.49450001120600001</v>
      </c>
      <c r="O6544" s="5">
        <v>0</v>
      </c>
      <c r="P6544" s="5">
        <v>96.736587524399994</v>
      </c>
      <c r="Q6544" s="5">
        <v>14.771644592299999</v>
      </c>
      <c r="R6544" s="5">
        <v>174.76249694800001</v>
      </c>
      <c r="S6544">
        <f t="shared" si="1326"/>
        <v>2.9380222829275288E-2</v>
      </c>
      <c r="T6544">
        <f t="shared" si="1327"/>
        <v>235.40139261914004</v>
      </c>
      <c r="U6544">
        <f t="shared" si="1328"/>
        <v>706.94579222060827</v>
      </c>
      <c r="V6544" s="9">
        <v>183.12106323200001</v>
      </c>
      <c r="W6544" s="9">
        <v>206.68203735399999</v>
      </c>
      <c r="X6544">
        <f t="shared" si="1335"/>
        <v>9.117857392506451E-4</v>
      </c>
      <c r="Y6544">
        <f t="shared" si="1336"/>
        <v>18.808651384036899</v>
      </c>
      <c r="Z6544">
        <f t="shared" si="1329"/>
        <v>0.61023383588369429</v>
      </c>
      <c r="AA6544">
        <f t="shared" si="1330"/>
        <v>8.6561831373008741E-2</v>
      </c>
      <c r="AB6544">
        <f>(1/(AA6544*k))*(LN((50-dTar)/(hTar-dTar)))</f>
        <v>50.485820107779873</v>
      </c>
      <c r="AC6544">
        <f t="shared" si="1331"/>
        <v>81.441058981327032</v>
      </c>
      <c r="AD6544" s="19">
        <v>187.615890503</v>
      </c>
      <c r="AE6544" s="19">
        <v>70.150596618700007</v>
      </c>
      <c r="AF6544">
        <f t="shared" si="1337"/>
        <v>2.948047623021545E-3</v>
      </c>
      <c r="AG6544" s="23">
        <f t="shared" si="1332"/>
        <v>14.292842392389888</v>
      </c>
      <c r="AH6544" s="25">
        <f t="shared" si="1338"/>
        <v>16.009273241794688</v>
      </c>
      <c r="AI6544" s="25">
        <f t="shared" si="1333"/>
        <v>0.23194607725854663</v>
      </c>
    </row>
    <row r="6545" spans="6:35" ht="15">
      <c r="F6545" s="5">
        <v>2006</v>
      </c>
      <c r="G6545" s="5">
        <v>9</v>
      </c>
      <c r="H6545" s="5">
        <v>0</v>
      </c>
      <c r="I6545" s="5">
        <v>273</v>
      </c>
      <c r="J6545" s="5">
        <v>12</v>
      </c>
      <c r="K6545" s="5">
        <v>17.024999618500001</v>
      </c>
      <c r="L6545" s="5">
        <v>0.119355380535</v>
      </c>
      <c r="M6545" s="5">
        <v>0.202000007033</v>
      </c>
      <c r="N6545" s="8">
        <f t="shared" si="1334"/>
        <v>0.202000007033</v>
      </c>
      <c r="O6545" s="5">
        <v>1.39166665077</v>
      </c>
      <c r="P6545" s="5">
        <v>96.736587524399994</v>
      </c>
      <c r="Q6545" s="5">
        <v>25.656015396099999</v>
      </c>
      <c r="R6545" s="5">
        <v>825.73999023399995</v>
      </c>
      <c r="S6545">
        <f t="shared" si="1326"/>
        <v>1.2001628076146555E-2</v>
      </c>
      <c r="T6545">
        <f t="shared" si="1327"/>
        <v>576.26726354052028</v>
      </c>
      <c r="U6545">
        <f t="shared" si="1328"/>
        <v>1730.6172772460102</v>
      </c>
      <c r="V6545" s="9">
        <v>82.385864257799994</v>
      </c>
      <c r="W6545" s="9">
        <v>505.96170043900003</v>
      </c>
      <c r="X6545">
        <f t="shared" si="1335"/>
        <v>4.312268913754673E-4</v>
      </c>
      <c r="Y6545">
        <f t="shared" si="1336"/>
        <v>34.139829208028679</v>
      </c>
      <c r="Z6545">
        <f t="shared" si="1329"/>
        <v>0.24927651435164447</v>
      </c>
      <c r="AA6545">
        <f t="shared" si="1330"/>
        <v>3.5359939635780872E-2</v>
      </c>
      <c r="AB6545">
        <f>(1/(AA6545*k))*(LN((50-dTar)/(hTar-dTar)))</f>
        <v>123.59028584074638</v>
      </c>
      <c r="AC6545">
        <f t="shared" si="1331"/>
        <v>199.3693226570806</v>
      </c>
      <c r="AD6545" s="19">
        <v>81.432174682600007</v>
      </c>
      <c r="AE6545" s="19">
        <v>171.73004150400001</v>
      </c>
      <c r="AF6545">
        <f t="shared" si="1337"/>
        <v>2.2097907309515351E-3</v>
      </c>
      <c r="AG6545" s="23">
        <f t="shared" si="1332"/>
        <v>19.099033063244917</v>
      </c>
      <c r="AH6545" s="25">
        <f t="shared" si="1338"/>
        <v>24.815945924322282</v>
      </c>
      <c r="AI6545" s="25">
        <f t="shared" si="1333"/>
        <v>9.4748449293735201E-2</v>
      </c>
    </row>
    <row r="6546" spans="6:35" ht="15">
      <c r="F6546" s="5">
        <v>2006</v>
      </c>
      <c r="G6546" s="5">
        <v>9</v>
      </c>
      <c r="H6546" s="5">
        <v>0</v>
      </c>
      <c r="I6546" s="5">
        <v>273</v>
      </c>
      <c r="J6546" s="5">
        <v>13</v>
      </c>
      <c r="K6546" s="5">
        <v>20.270000457799998</v>
      </c>
      <c r="L6546" s="5">
        <v>0.64788830280300003</v>
      </c>
      <c r="M6546" s="5">
        <v>0.220500007272</v>
      </c>
      <c r="N6546" s="8">
        <f t="shared" si="1334"/>
        <v>0.220500007272</v>
      </c>
      <c r="O6546" s="5">
        <v>0</v>
      </c>
      <c r="P6546" s="5">
        <v>96.736587524399994</v>
      </c>
      <c r="Q6546" s="5">
        <v>28.540309906000001</v>
      </c>
      <c r="R6546" s="5">
        <v>1093.26501465</v>
      </c>
      <c r="S6546">
        <f t="shared" si="1326"/>
        <v>1.3100787059051086E-2</v>
      </c>
      <c r="T6546">
        <f t="shared" si="1327"/>
        <v>527.91831042653428</v>
      </c>
      <c r="U6546">
        <f t="shared" si="1328"/>
        <v>1585.4180981676413</v>
      </c>
      <c r="V6546" s="9">
        <v>59.328960418699999</v>
      </c>
      <c r="W6546" s="9">
        <v>463.51141357400002</v>
      </c>
      <c r="X6546">
        <f t="shared" si="1335"/>
        <v>4.7432514238887223E-4</v>
      </c>
      <c r="Y6546">
        <f t="shared" si="1336"/>
        <v>38.074302997775312</v>
      </c>
      <c r="Z6546">
        <f t="shared" si="1329"/>
        <v>0.27210629363144978</v>
      </c>
      <c r="AA6546">
        <f t="shared" si="1330"/>
        <v>3.8598349878044398E-2</v>
      </c>
      <c r="AB6546">
        <f>(1/(AA6546*k))*(LN((50-dTar)/(hTar-dTar)))</f>
        <v>113.22103304171382</v>
      </c>
      <c r="AC6546">
        <f t="shared" si="1331"/>
        <v>182.64219161324587</v>
      </c>
      <c r="AD6546" s="19">
        <v>81.988456726099997</v>
      </c>
      <c r="AE6546" s="19">
        <v>157.32186889600001</v>
      </c>
      <c r="AF6546">
        <f t="shared" si="1337"/>
        <v>2.3699349077285999E-3</v>
      </c>
      <c r="AG6546" s="23">
        <f t="shared" si="1332"/>
        <v>21.593836927272289</v>
      </c>
      <c r="AH6546" s="25">
        <f t="shared" si="1338"/>
        <v>27.857959353243935</v>
      </c>
      <c r="AI6546" s="25">
        <f t="shared" si="1333"/>
        <v>0.1034259060934898</v>
      </c>
    </row>
    <row r="6547" spans="6:35" ht="15">
      <c r="F6547" s="5">
        <v>2006</v>
      </c>
      <c r="G6547" s="5">
        <v>9</v>
      </c>
      <c r="H6547" s="5">
        <v>0</v>
      </c>
      <c r="I6547" s="5">
        <v>273</v>
      </c>
      <c r="J6547" s="5">
        <v>14</v>
      </c>
      <c r="K6547" s="5">
        <v>21.815000534100001</v>
      </c>
      <c r="L6547" s="5">
        <v>0.822420716286</v>
      </c>
      <c r="M6547" s="5">
        <v>0.35299998521800002</v>
      </c>
      <c r="N6547" s="8">
        <f t="shared" si="1334"/>
        <v>0.35299998521800002</v>
      </c>
      <c r="O6547" s="5">
        <v>1.39166665077</v>
      </c>
      <c r="P6547" s="5">
        <v>96.736587524399994</v>
      </c>
      <c r="Q6547" s="5">
        <v>33.36460495</v>
      </c>
      <c r="R6547" s="5">
        <v>937.46502685500002</v>
      </c>
      <c r="S6547">
        <f t="shared" si="1326"/>
        <v>2.0973140524591934E-2</v>
      </c>
      <c r="T6547">
        <f t="shared" si="1327"/>
        <v>329.76202878927779</v>
      </c>
      <c r="U6547">
        <f t="shared" si="1328"/>
        <v>990.32497681050756</v>
      </c>
      <c r="V6547" s="9">
        <v>55.859291076700003</v>
      </c>
      <c r="W6547" s="9">
        <v>289.530517578</v>
      </c>
      <c r="X6547">
        <f t="shared" si="1335"/>
        <v>7.4866282149577048E-4</v>
      </c>
      <c r="Y6547">
        <f t="shared" si="1336"/>
        <v>44.301877843829566</v>
      </c>
      <c r="Z6547">
        <f t="shared" si="1329"/>
        <v>0.43561684563184061</v>
      </c>
      <c r="AA6547">
        <f t="shared" si="1330"/>
        <v>6.1792365020565933E-2</v>
      </c>
      <c r="AB6547">
        <f>(1/(AA6547*k))*(LN((50-dTar)/(hTar-dTar)))</f>
        <v>70.723058511245043</v>
      </c>
      <c r="AC6547">
        <f t="shared" si="1331"/>
        <v>114.08670330120219</v>
      </c>
      <c r="AD6547" s="19">
        <v>93.797012329099999</v>
      </c>
      <c r="AE6547" s="19">
        <v>98.2704620361</v>
      </c>
      <c r="AF6547">
        <f t="shared" si="1337"/>
        <v>3.2663281214135179E-3</v>
      </c>
      <c r="AG6547" s="23">
        <f t="shared" si="1332"/>
        <v>27.79302197330016</v>
      </c>
      <c r="AH6547" s="25">
        <f t="shared" si="1338"/>
        <v>34.067935185300151</v>
      </c>
      <c r="AI6547" s="25">
        <f t="shared" si="1333"/>
        <v>0.16557524770111998</v>
      </c>
    </row>
    <row r="6548" spans="6:35" ht="15">
      <c r="F6548" s="5">
        <v>2006</v>
      </c>
      <c r="G6548" s="5">
        <v>9</v>
      </c>
      <c r="H6548" s="5">
        <v>0</v>
      </c>
      <c r="I6548" s="5">
        <v>273</v>
      </c>
      <c r="J6548" s="5">
        <v>15</v>
      </c>
      <c r="K6548" s="5">
        <v>22.625</v>
      </c>
      <c r="L6548" s="5">
        <v>0.96846598386799998</v>
      </c>
      <c r="M6548" s="5">
        <v>0.34900000691400002</v>
      </c>
      <c r="N6548" s="8">
        <f t="shared" si="1334"/>
        <v>0.34900000691400002</v>
      </c>
      <c r="O6548" s="5">
        <v>0</v>
      </c>
      <c r="P6548" s="5">
        <v>96.736587524399994</v>
      </c>
      <c r="Q6548" s="5">
        <v>31.564769744900001</v>
      </c>
      <c r="R6548" s="5">
        <v>1073.48254395</v>
      </c>
      <c r="S6548">
        <f t="shared" si="1326"/>
        <v>2.0735485820404617E-2</v>
      </c>
      <c r="T6548">
        <f t="shared" si="1327"/>
        <v>333.541515707641</v>
      </c>
      <c r="U6548">
        <f t="shared" si="1328"/>
        <v>1001.6753445545617</v>
      </c>
      <c r="V6548" s="9">
        <v>59.431533813500003</v>
      </c>
      <c r="W6548" s="9">
        <v>292.84890747100002</v>
      </c>
      <c r="X6548">
        <f t="shared" si="1335"/>
        <v>7.385765550536709E-4</v>
      </c>
      <c r="Y6548">
        <f t="shared" si="1336"/>
        <v>41.882305918047308</v>
      </c>
      <c r="Z6548">
        <f t="shared" si="1329"/>
        <v>0.43068070397645725</v>
      </c>
      <c r="AA6548">
        <f t="shared" si="1330"/>
        <v>6.1092172018341107E-2</v>
      </c>
      <c r="AB6548">
        <f>(1/(AA6548*k))*(LN((50-dTar)/(hTar-dTar)))</f>
        <v>71.533633565781372</v>
      </c>
      <c r="AC6548">
        <f t="shared" si="1331"/>
        <v>115.3942801749532</v>
      </c>
      <c r="AD6548" s="19">
        <v>109.809295654</v>
      </c>
      <c r="AE6548" s="19">
        <v>99.396774292000003</v>
      </c>
      <c r="AF6548">
        <f t="shared" si="1337"/>
        <v>3.0807114028909032E-3</v>
      </c>
      <c r="AG6548" s="23">
        <f t="shared" si="1332"/>
        <v>26.993293809220628</v>
      </c>
      <c r="AH6548" s="25">
        <f t="shared" si="1338"/>
        <v>32.652514504343721</v>
      </c>
      <c r="AI6548" s="25">
        <f t="shared" si="1333"/>
        <v>0.16369905102628191</v>
      </c>
    </row>
    <row r="6549" spans="6:35" ht="15">
      <c r="F6549" s="5">
        <v>2006</v>
      </c>
      <c r="G6549" s="5">
        <v>9</v>
      </c>
      <c r="H6549" s="5">
        <v>0</v>
      </c>
      <c r="I6549" s="5">
        <v>273</v>
      </c>
      <c r="J6549" s="5">
        <v>16</v>
      </c>
      <c r="K6549" s="5">
        <v>22.129999160800001</v>
      </c>
      <c r="L6549" s="5">
        <v>0.813183963299</v>
      </c>
      <c r="M6549" s="5">
        <v>0.53649997711200004</v>
      </c>
      <c r="N6549" s="8">
        <f t="shared" si="1334"/>
        <v>0.53649997711200004</v>
      </c>
      <c r="O6549" s="5">
        <v>1.39166665077</v>
      </c>
      <c r="P6549" s="5">
        <v>96.736587524399994</v>
      </c>
      <c r="Q6549" s="5">
        <v>28.3642559052</v>
      </c>
      <c r="R6549" s="5">
        <v>449.56500244099999</v>
      </c>
      <c r="S6549">
        <f t="shared" si="1326"/>
        <v>3.1875608732565383E-2</v>
      </c>
      <c r="T6549">
        <f t="shared" si="1327"/>
        <v>216.97296599095995</v>
      </c>
      <c r="U6549">
        <f t="shared" si="1328"/>
        <v>651.6024549655217</v>
      </c>
      <c r="V6549" s="9">
        <v>69.140693664599993</v>
      </c>
      <c r="W6549" s="9">
        <v>190.50192260700001</v>
      </c>
      <c r="X6549">
        <f t="shared" si="1335"/>
        <v>1.0973996255940052E-3</v>
      </c>
      <c r="Y6549">
        <f t="shared" si="1336"/>
        <v>37.228614253135895</v>
      </c>
      <c r="Z6549">
        <f t="shared" si="1329"/>
        <v>0.66206356231645236</v>
      </c>
      <c r="AA6549">
        <f t="shared" si="1330"/>
        <v>9.3913891805850205E-2</v>
      </c>
      <c r="AB6549">
        <f>(1/(AA6549*k))*(LN((50-dTar)/(hTar-dTar)))</f>
        <v>46.533531545388101</v>
      </c>
      <c r="AC6549">
        <f t="shared" si="1331"/>
        <v>75.06543578190572</v>
      </c>
      <c r="AD6549" s="19">
        <v>134.50819397000001</v>
      </c>
      <c r="AE6549" s="19">
        <v>64.658851623499999</v>
      </c>
      <c r="AF6549">
        <f t="shared" si="1337"/>
        <v>3.6465410478894638E-3</v>
      </c>
      <c r="AG6549" s="23">
        <f t="shared" si="1332"/>
        <v>27.038055722461632</v>
      </c>
      <c r="AH6549" s="25">
        <f t="shared" si="1338"/>
        <v>30.911423499324808</v>
      </c>
      <c r="AI6549" s="25">
        <f t="shared" si="1333"/>
        <v>0.25164623320623009</v>
      </c>
    </row>
    <row r="6550" spans="6:35" ht="15">
      <c r="F6550" s="5">
        <v>2006</v>
      </c>
      <c r="G6550" s="5">
        <v>9</v>
      </c>
      <c r="H6550" s="5">
        <v>0</v>
      </c>
      <c r="I6550" s="5">
        <v>273</v>
      </c>
      <c r="J6550" s="5">
        <v>17</v>
      </c>
      <c r="K6550" s="5">
        <v>20.4850006104</v>
      </c>
      <c r="L6550" s="5">
        <v>0.50836920738199998</v>
      </c>
      <c r="M6550" s="5">
        <v>0.233500003815</v>
      </c>
      <c r="N6550" s="8">
        <f t="shared" si="1334"/>
        <v>0.233500003815</v>
      </c>
      <c r="O6550" s="5">
        <v>0</v>
      </c>
      <c r="P6550" s="5">
        <v>96.736587524399994</v>
      </c>
      <c r="Q6550" s="5">
        <v>26.1575050354</v>
      </c>
      <c r="R6550" s="5">
        <v>161.304244995</v>
      </c>
      <c r="S6550">
        <f t="shared" si="1326"/>
        <v>1.3873168831665521E-2</v>
      </c>
      <c r="T6550">
        <f t="shared" si="1327"/>
        <v>498.52672114001422</v>
      </c>
      <c r="U6550">
        <f t="shared" si="1328"/>
        <v>1497.1507343190376</v>
      </c>
      <c r="V6550" s="9">
        <v>128.21061706500001</v>
      </c>
      <c r="W6550" s="9">
        <v>437.70562744099999</v>
      </c>
      <c r="X6550">
        <f t="shared" si="1335"/>
        <v>4.8471523719967747E-4</v>
      </c>
      <c r="Y6550">
        <f t="shared" si="1336"/>
        <v>34.492359414792176</v>
      </c>
      <c r="Z6550">
        <f t="shared" si="1329"/>
        <v>0.28814883676013919</v>
      </c>
      <c r="AA6550">
        <f t="shared" si="1330"/>
        <v>4.0873988873199207E-2</v>
      </c>
      <c r="AB6550">
        <f>(1/(AA6550*k))*(LN((50-dTar)/(hTar-dTar)))</f>
        <v>106.91750835610685</v>
      </c>
      <c r="AC6550">
        <f t="shared" si="1331"/>
        <v>172.4736784621312</v>
      </c>
      <c r="AD6550" s="19">
        <v>208.81199645999999</v>
      </c>
      <c r="AE6550" s="19">
        <v>148.56304931599999</v>
      </c>
      <c r="AF6550">
        <f t="shared" si="1337"/>
        <v>1.8873311461453433E-3</v>
      </c>
      <c r="AG6550" s="23">
        <f t="shared" si="1332"/>
        <v>23.264580928279397</v>
      </c>
      <c r="AH6550" s="25">
        <f t="shared" si="1338"/>
        <v>27.532189545070175</v>
      </c>
      <c r="AI6550" s="25">
        <f t="shared" si="1333"/>
        <v>0.1095235767389762</v>
      </c>
    </row>
    <row r="6551" spans="6:35" ht="15">
      <c r="F6551" s="5">
        <v>2006</v>
      </c>
      <c r="G6551" s="5">
        <v>9</v>
      </c>
      <c r="H6551" s="5">
        <v>0</v>
      </c>
      <c r="I6551" s="5">
        <v>273</v>
      </c>
      <c r="J6551" s="5">
        <v>18</v>
      </c>
      <c r="K6551" s="5">
        <v>19.475000381499999</v>
      </c>
      <c r="L6551" s="5">
        <v>0.39607515931100001</v>
      </c>
      <c r="M6551" s="5">
        <v>0.165999993682</v>
      </c>
      <c r="N6551" s="8">
        <f t="shared" si="1334"/>
        <v>0.165999993682</v>
      </c>
      <c r="O6551" s="5">
        <v>1.39166665077</v>
      </c>
      <c r="P6551" s="5">
        <v>96.736587524399994</v>
      </c>
      <c r="Q6551" s="5">
        <v>20.238565444900001</v>
      </c>
      <c r="R6551" s="5">
        <v>49.435749053999999</v>
      </c>
      <c r="S6551">
        <f t="shared" si="1326"/>
        <v>9.8627233438094482E-3</v>
      </c>
      <c r="T6551">
        <f t="shared" si="1327"/>
        <v>701.24093806333133</v>
      </c>
      <c r="U6551">
        <f t="shared" si="1328"/>
        <v>2105.9320209662883</v>
      </c>
      <c r="V6551" s="9">
        <v>515.75610351600005</v>
      </c>
      <c r="W6551" s="9">
        <v>615.68835449200003</v>
      </c>
      <c r="X6551">
        <f t="shared" si="1335"/>
        <v>3.0889209410603802E-4</v>
      </c>
      <c r="Y6551">
        <f t="shared" si="1336"/>
        <v>25.834524489163115</v>
      </c>
      <c r="Z6551">
        <f t="shared" si="1329"/>
        <v>0.20485098201350005</v>
      </c>
      <c r="AA6551">
        <f t="shared" si="1330"/>
        <v>2.9058166097868536E-2</v>
      </c>
      <c r="AB6551">
        <f>(1/(AA6551*k))*(LN((50-dTar)/(hTar-dTar)))</f>
        <v>150.39300939291735</v>
      </c>
      <c r="AC6551">
        <f t="shared" si="1331"/>
        <v>242.60606091373384</v>
      </c>
      <c r="AD6551" s="19">
        <v>405.31170654300001</v>
      </c>
      <c r="AE6551" s="19">
        <v>208.972732544</v>
      </c>
      <c r="AF6551">
        <f t="shared" si="1337"/>
        <v>1.1670102539345969E-3</v>
      </c>
      <c r="AG6551" s="23">
        <f t="shared" si="1332"/>
        <v>18.520156758525552</v>
      </c>
      <c r="AH6551" s="25">
        <f t="shared" si="1338"/>
        <v>21.300302340409065</v>
      </c>
      <c r="AI6551" s="25">
        <f t="shared" si="1333"/>
        <v>7.7862581368969355E-2</v>
      </c>
    </row>
    <row r="6552" spans="6:35" ht="15">
      <c r="F6552" s="5">
        <v>2006</v>
      </c>
      <c r="G6552" s="5">
        <v>9</v>
      </c>
      <c r="H6552" s="5">
        <v>0</v>
      </c>
      <c r="I6552" s="5">
        <v>273</v>
      </c>
      <c r="J6552" s="5">
        <v>19</v>
      </c>
      <c r="K6552" s="5">
        <v>18.7000007629</v>
      </c>
      <c r="L6552" s="5">
        <v>0.323479712009</v>
      </c>
      <c r="M6552" s="5">
        <v>0.48449999094000001</v>
      </c>
      <c r="N6552" s="8">
        <f t="shared" si="1334"/>
        <v>0.48449999094000001</v>
      </c>
      <c r="O6552" s="5">
        <v>0</v>
      </c>
      <c r="P6552" s="5">
        <v>96.736587524399994</v>
      </c>
      <c r="Q6552" s="5">
        <v>24.161729812600001</v>
      </c>
      <c r="R6552" s="5">
        <v>3.4993500709499998</v>
      </c>
      <c r="S6552">
        <f t="shared" si="1326"/>
        <v>2.8786081642107643E-2</v>
      </c>
      <c r="T6552">
        <f t="shared" si="1327"/>
        <v>240.26004843101916</v>
      </c>
      <c r="U6552">
        <f t="shared" si="1328"/>
        <v>721.53706648555453</v>
      </c>
      <c r="V6552" s="9">
        <v>473.71759033199999</v>
      </c>
      <c r="W6552" s="9">
        <v>210.94790649399999</v>
      </c>
      <c r="X6552">
        <f t="shared" si="1335"/>
        <v>7.1113509965807303E-4</v>
      </c>
      <c r="Y6552">
        <f t="shared" si="1336"/>
        <v>29.140618823733863</v>
      </c>
      <c r="Z6552">
        <f t="shared" si="1329"/>
        <v>0.59789338980169471</v>
      </c>
      <c r="AA6552">
        <f t="shared" si="1330"/>
        <v>8.4811335825230982E-2</v>
      </c>
      <c r="AB6552">
        <f>(1/(AA6552*k))*(LN((50-dTar)/(hTar-dTar)))</f>
        <v>51.527841229893681</v>
      </c>
      <c r="AC6552">
        <f t="shared" si="1331"/>
        <v>83.121992429267237</v>
      </c>
      <c r="AD6552" s="19">
        <v>400.00347900399998</v>
      </c>
      <c r="AE6552" s="19">
        <v>71.598495483400001</v>
      </c>
      <c r="AF6552">
        <f t="shared" si="1337"/>
        <v>1.8026983862952939E-3</v>
      </c>
      <c r="AG6552" s="23">
        <f t="shared" si="1332"/>
        <v>24.774075386438238</v>
      </c>
      <c r="AH6552" s="25">
        <f t="shared" si="1338"/>
        <v>26.433771329048678</v>
      </c>
      <c r="AI6552" s="25">
        <f t="shared" si="1333"/>
        <v>0.22725555062428454</v>
      </c>
    </row>
    <row r="6553" spans="6:35" ht="15">
      <c r="F6553" s="5">
        <v>2006</v>
      </c>
      <c r="G6553" s="5">
        <v>9</v>
      </c>
      <c r="H6553" s="5">
        <v>0</v>
      </c>
      <c r="I6553" s="5">
        <v>273</v>
      </c>
      <c r="J6553" s="5">
        <v>20</v>
      </c>
      <c r="K6553" s="5">
        <v>17.280000686600001</v>
      </c>
      <c r="L6553" s="5">
        <v>0.28204125165900001</v>
      </c>
      <c r="M6553" s="5">
        <v>0.35150000453000002</v>
      </c>
      <c r="N6553" s="8">
        <f t="shared" si="1334"/>
        <v>0.35150000453000002</v>
      </c>
      <c r="O6553" s="5">
        <v>1.39166665077</v>
      </c>
      <c r="P6553" s="5">
        <v>96.736587524399994</v>
      </c>
      <c r="Q6553" s="5">
        <v>17.141355514499999</v>
      </c>
      <c r="R6553" s="5">
        <v>1.54262495041</v>
      </c>
      <c r="S6553">
        <f t="shared" si="1326"/>
        <v>2.0884020674532534E-2</v>
      </c>
      <c r="T6553">
        <f t="shared" si="1327"/>
        <v>331.1692454847115</v>
      </c>
      <c r="U6553">
        <f t="shared" si="1328"/>
        <v>994.55106022705286</v>
      </c>
      <c r="V6553" s="9">
        <v>482.941894531</v>
      </c>
      <c r="W6553" s="9">
        <v>290.76605224600002</v>
      </c>
      <c r="X6553">
        <f t="shared" si="1335"/>
        <v>5.6552801147287358E-4</v>
      </c>
      <c r="Y6553">
        <f t="shared" si="1336"/>
        <v>21.091484396025514</v>
      </c>
      <c r="Z6553">
        <f t="shared" si="1329"/>
        <v>0.43376580630272643</v>
      </c>
      <c r="AA6553">
        <f t="shared" si="1330"/>
        <v>6.1529794601081482E-2</v>
      </c>
      <c r="AB6553">
        <f>(1/(AA6553*k))*(LN((50-dTar)/(hTar-dTar)))</f>
        <v>71.024859992314731</v>
      </c>
      <c r="AC6553">
        <f t="shared" si="1331"/>
        <v>114.57355351316222</v>
      </c>
      <c r="AD6553" s="19">
        <v>402.19461059600002</v>
      </c>
      <c r="AE6553" s="19">
        <v>98.689819335899998</v>
      </c>
      <c r="AF6553">
        <f t="shared" si="1337"/>
        <v>1.624806285560618E-3</v>
      </c>
      <c r="AG6553" s="23">
        <f t="shared" si="1332"/>
        <v>17.165097248371005</v>
      </c>
      <c r="AH6553" s="25">
        <f t="shared" si="1338"/>
        <v>18.65749252890804</v>
      </c>
      <c r="AI6553" s="25">
        <f t="shared" si="1333"/>
        <v>0.16487167919017767</v>
      </c>
    </row>
    <row r="6554" spans="6:35" ht="15">
      <c r="F6554" s="5">
        <v>2006</v>
      </c>
      <c r="G6554" s="5">
        <v>9</v>
      </c>
      <c r="H6554" s="5">
        <v>0</v>
      </c>
      <c r="I6554" s="5">
        <v>273</v>
      </c>
      <c r="J6554" s="5">
        <v>21</v>
      </c>
      <c r="K6554" s="5">
        <v>16.620000839199999</v>
      </c>
      <c r="L6554" s="5">
        <v>9.0791687369300003E-2</v>
      </c>
      <c r="M6554" s="5">
        <v>0.3125</v>
      </c>
      <c r="N6554" s="8">
        <f t="shared" si="1334"/>
        <v>0.3125</v>
      </c>
      <c r="O6554" s="5">
        <v>0</v>
      </c>
      <c r="P6554" s="5">
        <v>96.736587524399994</v>
      </c>
      <c r="Q6554" s="5">
        <v>21.107200622600001</v>
      </c>
      <c r="R6554" s="5">
        <v>1.5682499408699999</v>
      </c>
      <c r="S6554">
        <f t="shared" si="1326"/>
        <v>1.8566874471361239E-2</v>
      </c>
      <c r="T6554">
        <f t="shared" si="1327"/>
        <v>372.49917212183288</v>
      </c>
      <c r="U6554">
        <f t="shared" si="1328"/>
        <v>1118.6710469604013</v>
      </c>
      <c r="V6554" s="9">
        <v>486.96878051800002</v>
      </c>
      <c r="W6554" s="9">
        <v>327.05364990200002</v>
      </c>
      <c r="X6554">
        <f t="shared" si="1335"/>
        <v>5.1741262217918456E-4</v>
      </c>
      <c r="Y6554">
        <f t="shared" si="1336"/>
        <v>26.146582404233225</v>
      </c>
      <c r="Z6554">
        <f t="shared" si="1329"/>
        <v>0.38563815852819672</v>
      </c>
      <c r="AA6554">
        <f t="shared" si="1330"/>
        <v>5.4702875007208926E-2</v>
      </c>
      <c r="AB6554">
        <f>(1/(AA6554*k))*(LN((50-dTar)/(hTar-dTar)))</f>
        <v>79.888763548931976</v>
      </c>
      <c r="AC6554">
        <f t="shared" si="1331"/>
        <v>128.87233465246311</v>
      </c>
      <c r="AD6554" s="19">
        <v>402.843994141</v>
      </c>
      <c r="AE6554" s="19">
        <v>111.006309509</v>
      </c>
      <c r="AF6554">
        <f t="shared" si="1337"/>
        <v>1.5558810914785351E-3</v>
      </c>
      <c r="AG6554" s="23">
        <f t="shared" si="1332"/>
        <v>20.903930415941446</v>
      </c>
      <c r="AH6554" s="25">
        <f t="shared" si="1338"/>
        <v>22.896629757752049</v>
      </c>
      <c r="AI6554" s="25">
        <f t="shared" si="1333"/>
        <v>0.14657866026437888</v>
      </c>
    </row>
    <row r="6555" spans="6:35" ht="15">
      <c r="F6555" s="5">
        <v>2006</v>
      </c>
      <c r="G6555" s="5">
        <v>9</v>
      </c>
      <c r="H6555" s="5">
        <v>0</v>
      </c>
      <c r="I6555" s="5">
        <v>273</v>
      </c>
      <c r="J6555" s="5">
        <v>22</v>
      </c>
      <c r="K6555" s="5">
        <v>15.6199998856</v>
      </c>
      <c r="L6555" s="5">
        <v>7.9855285584899995E-3</v>
      </c>
      <c r="M6555" s="5">
        <v>0.65950000286099997</v>
      </c>
      <c r="N6555" s="8">
        <f t="shared" si="1334"/>
        <v>0.65950000286099997</v>
      </c>
      <c r="O6555" s="5">
        <v>1.39166665077</v>
      </c>
      <c r="P6555" s="5">
        <v>96.736587524399994</v>
      </c>
      <c r="Q6555" s="5">
        <v>17.497344970699999</v>
      </c>
      <c r="R6555" s="5">
        <v>1.67382502556</v>
      </c>
      <c r="S6555">
        <f t="shared" si="1326"/>
        <v>3.9183532054344203E-2</v>
      </c>
      <c r="T6555">
        <f t="shared" si="1327"/>
        <v>176.50643030036068</v>
      </c>
      <c r="U6555">
        <f t="shared" si="1328"/>
        <v>530.07536111990873</v>
      </c>
      <c r="V6555" s="9">
        <v>466.92904663100001</v>
      </c>
      <c r="W6555" s="9">
        <v>154.972366333</v>
      </c>
      <c r="X6555">
        <f t="shared" si="1335"/>
        <v>8.6807305711109853E-4</v>
      </c>
      <c r="Y6555">
        <f t="shared" si="1336"/>
        <v>20.663401140622398</v>
      </c>
      <c r="Z6555">
        <f t="shared" si="1329"/>
        <v>0.81385077328850075</v>
      </c>
      <c r="AA6555">
        <f t="shared" si="1330"/>
        <v>0.11544494791602948</v>
      </c>
      <c r="AB6555">
        <f>(1/(AA6555*k))*(LN((50-dTar)/(hTar-dTar)))</f>
        <v>37.854796816889575</v>
      </c>
      <c r="AC6555">
        <f t="shared" si="1331"/>
        <v>61.065359217872228</v>
      </c>
      <c r="AD6555" s="19">
        <v>397.17440795900001</v>
      </c>
      <c r="AE6555" s="19">
        <v>52.5996551514</v>
      </c>
      <c r="AF6555">
        <f t="shared" si="1337"/>
        <v>1.9575623107595378E-3</v>
      </c>
      <c r="AG6555" s="23">
        <f t="shared" si="1332"/>
        <v>18.193313754719288</v>
      </c>
      <c r="AH6555" s="25">
        <f t="shared" si="1338"/>
        <v>19.132178573344714</v>
      </c>
      <c r="AI6555" s="25">
        <f t="shared" si="1333"/>
        <v>0.3093396059639022</v>
      </c>
    </row>
    <row r="6556" spans="6:35" ht="15">
      <c r="F6556" s="5">
        <v>2006</v>
      </c>
      <c r="G6556" s="5">
        <v>9</v>
      </c>
      <c r="H6556" s="5">
        <v>0</v>
      </c>
      <c r="I6556" s="5">
        <v>273</v>
      </c>
      <c r="J6556" s="5">
        <v>23</v>
      </c>
      <c r="K6556" s="5">
        <v>15.2449998856</v>
      </c>
      <c r="L6556" s="5">
        <v>6.0633132234200002E-3</v>
      </c>
      <c r="M6556" s="5">
        <v>0.39449998736399999</v>
      </c>
      <c r="N6556" s="8">
        <f t="shared" si="1334"/>
        <v>0.39449998736399999</v>
      </c>
      <c r="O6556" s="5">
        <v>0</v>
      </c>
      <c r="P6556" s="5">
        <v>96.736587524399994</v>
      </c>
      <c r="Q6556" s="5">
        <v>21.318174362200001</v>
      </c>
      <c r="R6556" s="5">
        <v>1.8357750177400001</v>
      </c>
      <c r="S6556">
        <f t="shared" si="1326"/>
        <v>2.3438821581891145E-2</v>
      </c>
      <c r="T6556">
        <f t="shared" si="1327"/>
        <v>295.07223071382879</v>
      </c>
      <c r="U6556">
        <f t="shared" si="1328"/>
        <v>886.14629498724958</v>
      </c>
      <c r="V6556" s="9">
        <v>479.34100341800001</v>
      </c>
      <c r="W6556" s="9">
        <v>259.07293701200001</v>
      </c>
      <c r="X6556">
        <f t="shared" si="1335"/>
        <v>6.1555119853291341E-4</v>
      </c>
      <c r="Y6556">
        <f t="shared" si="1336"/>
        <v>26.049620784842947</v>
      </c>
      <c r="Z6556">
        <f t="shared" si="1329"/>
        <v>0.48682959573263945</v>
      </c>
      <c r="AA6556">
        <f t="shared" si="1330"/>
        <v>6.9056907197178871E-2</v>
      </c>
      <c r="AB6556">
        <f>(1/(AA6556*k))*(LN((50-dTar)/(hTar-dTar)))</f>
        <v>63.283243114545755</v>
      </c>
      <c r="AC6556">
        <f t="shared" si="1331"/>
        <v>102.08518597932351</v>
      </c>
      <c r="AD6556" s="19">
        <v>401.48223876999998</v>
      </c>
      <c r="AE6556" s="19">
        <v>87.932762146000002</v>
      </c>
      <c r="AF6556">
        <f t="shared" si="1337"/>
        <v>1.6906165410510137E-3</v>
      </c>
      <c r="AG6556" s="23">
        <f t="shared" si="1332"/>
        <v>21.553797382876464</v>
      </c>
      <c r="AH6556" s="25">
        <f t="shared" si="1338"/>
        <v>23.262631834219551</v>
      </c>
      <c r="AI6556" s="25">
        <f t="shared" si="1333"/>
        <v>0.18504089479081448</v>
      </c>
    </row>
    <row r="6557" spans="6:35" ht="15">
      <c r="F6557" s="5">
        <v>2006</v>
      </c>
      <c r="G6557" s="5">
        <v>9</v>
      </c>
      <c r="H6557" s="5">
        <v>0</v>
      </c>
      <c r="I6557" s="5">
        <v>273</v>
      </c>
      <c r="J6557" s="5">
        <v>24</v>
      </c>
      <c r="K6557" s="5">
        <v>15.399999618500001</v>
      </c>
      <c r="L6557" s="5">
        <v>5.2491137757899996E-3</v>
      </c>
      <c r="M6557" s="5">
        <v>0.66449999809299998</v>
      </c>
      <c r="N6557" s="8">
        <f t="shared" si="1334"/>
        <v>0.66449999809299998</v>
      </c>
      <c r="O6557" s="5">
        <v>0</v>
      </c>
      <c r="P6557" s="5">
        <v>96.736587524399994</v>
      </c>
      <c r="Q6557" s="5">
        <v>15.592265129099999</v>
      </c>
      <c r="R6557" s="5">
        <v>1.49137496948</v>
      </c>
      <c r="S6557">
        <f t="shared" si="1326"/>
        <v>3.9480601762600043E-2</v>
      </c>
      <c r="T6557">
        <f t="shared" si="1327"/>
        <v>175.17831696333755</v>
      </c>
      <c r="U6557">
        <f t="shared" si="1328"/>
        <v>526.08683698776963</v>
      </c>
      <c r="V6557" s="9">
        <v>466.78469848600002</v>
      </c>
      <c r="W6557" s="9">
        <v>153.806274414</v>
      </c>
      <c r="X6557">
        <f t="shared" si="1335"/>
        <v>8.7208454840324704E-4</v>
      </c>
      <c r="Y6557">
        <f t="shared" si="1336"/>
        <v>18.403822708754173</v>
      </c>
      <c r="Z6557">
        <f t="shared" si="1329"/>
        <v>0.82002097794103923</v>
      </c>
      <c r="AA6557">
        <f t="shared" si="1330"/>
        <v>0.11632019308151025</v>
      </c>
      <c r="AB6557">
        <f>(1/(AA6557*k))*(LN((50-dTar)/(hTar-dTar)))</f>
        <v>37.569960392305731</v>
      </c>
      <c r="AC6557">
        <f t="shared" si="1331"/>
        <v>60.605876139157452</v>
      </c>
      <c r="AD6557" s="19">
        <v>397.09445190399998</v>
      </c>
      <c r="AE6557" s="19">
        <v>52.203868866000001</v>
      </c>
      <c r="AF6557">
        <f t="shared" si="1337"/>
        <v>1.9611527146895717E-3</v>
      </c>
      <c r="AG6557" s="23">
        <f t="shared" si="1332"/>
        <v>16.216392586910167</v>
      </c>
      <c r="AH6557" s="25">
        <f t="shared" si="1338"/>
        <v>17.04782114134975</v>
      </c>
      <c r="AI6557" s="25">
        <f t="shared" si="1333"/>
        <v>0.31168486229169362</v>
      </c>
    </row>
    <row r="6558" spans="6:35" ht="15">
      <c r="F6558" s="5">
        <v>2006</v>
      </c>
      <c r="G6558" s="5">
        <v>10</v>
      </c>
      <c r="H6558" s="5">
        <v>0</v>
      </c>
      <c r="I6558" s="5">
        <v>274</v>
      </c>
      <c r="J6558" s="5">
        <v>1</v>
      </c>
      <c r="K6558" s="5">
        <v>15.300000190700001</v>
      </c>
      <c r="L6558" s="5">
        <v>4.3462668545499999E-3</v>
      </c>
      <c r="M6558" s="5">
        <v>0.19949999451600001</v>
      </c>
      <c r="N6558" s="8">
        <f t="shared" si="1334"/>
        <v>0.19949999451600001</v>
      </c>
      <c r="O6558" s="5">
        <v>0</v>
      </c>
      <c r="P6558" s="5">
        <v>96.736587524399994</v>
      </c>
      <c r="Q6558" s="5">
        <v>18.302930831899999</v>
      </c>
      <c r="R6558" s="5">
        <v>1.7968250513099999</v>
      </c>
      <c r="S6558">
        <f t="shared" si="1326"/>
        <v>1.1853092336690648E-2</v>
      </c>
      <c r="T6558">
        <f t="shared" si="1327"/>
        <v>583.48869417506148</v>
      </c>
      <c r="U6558">
        <f t="shared" si="1328"/>
        <v>1752.3043197231191</v>
      </c>
      <c r="V6558" s="9">
        <v>507.04568481400003</v>
      </c>
      <c r="W6558" s="9">
        <v>512.30212402300003</v>
      </c>
      <c r="X6558">
        <f t="shared" si="1335"/>
        <v>3.6079563870791486E-4</v>
      </c>
      <c r="Y6558">
        <f t="shared" si="1336"/>
        <v>23.183532089951406</v>
      </c>
      <c r="Z6558">
        <f t="shared" si="1329"/>
        <v>0.24619139363691386</v>
      </c>
      <c r="AA6558">
        <f t="shared" si="1330"/>
        <v>3.4922314444632369E-2</v>
      </c>
      <c r="AB6558">
        <f>(1/(AA6558*k))*(LN((50-dTar)/(hTar-dTar)))</f>
        <v>125.13904408673564</v>
      </c>
      <c r="AC6558">
        <f t="shared" si="1331"/>
        <v>201.86769767387054</v>
      </c>
      <c r="AD6558" s="19">
        <v>404.74343872100002</v>
      </c>
      <c r="AE6558" s="19">
        <v>173.882080078</v>
      </c>
      <c r="AF6558">
        <f t="shared" si="1337"/>
        <v>1.2812411163790807E-3</v>
      </c>
      <c r="AG6558" s="23">
        <f t="shared" si="1332"/>
        <v>17.187315661452232</v>
      </c>
      <c r="AH6558" s="25">
        <f t="shared" si="1338"/>
        <v>19.466440149804448</v>
      </c>
      <c r="AI6558" s="25">
        <f t="shared" si="1333"/>
        <v>9.3575814140499911E-2</v>
      </c>
    </row>
    <row r="6559" spans="6:35" ht="15">
      <c r="F6559" s="5">
        <v>2006</v>
      </c>
      <c r="G6559" s="5">
        <v>10</v>
      </c>
      <c r="H6559" s="5">
        <v>0</v>
      </c>
      <c r="I6559" s="5">
        <v>274</v>
      </c>
      <c r="J6559" s="5">
        <v>2</v>
      </c>
      <c r="K6559" s="5">
        <v>15.425000190700001</v>
      </c>
      <c r="L6559" s="5">
        <v>3.5050280857800002E-3</v>
      </c>
      <c r="M6559" s="5">
        <v>0.45300000905999999</v>
      </c>
      <c r="N6559" s="8">
        <f t="shared" si="1334"/>
        <v>0.45300000905999999</v>
      </c>
      <c r="O6559" s="5">
        <v>1.00833332539</v>
      </c>
      <c r="P6559" s="5">
        <v>96.736587524399994</v>
      </c>
      <c r="Q6559" s="5">
        <v>18.717605590800002</v>
      </c>
      <c r="R6559" s="5">
        <v>1.13569998741</v>
      </c>
      <c r="S6559">
        <f t="shared" si="1326"/>
        <v>2.6914541771976077E-2</v>
      </c>
      <c r="T6559">
        <f t="shared" si="1327"/>
        <v>256.96686304625382</v>
      </c>
      <c r="U6559">
        <f t="shared" si="1328"/>
        <v>771.71014389278469</v>
      </c>
      <c r="V6559" s="9">
        <v>476.385986328</v>
      </c>
      <c r="W6559" s="9">
        <v>225.61648559599999</v>
      </c>
      <c r="X6559">
        <f t="shared" si="1335"/>
        <v>6.7855834934666965E-4</v>
      </c>
      <c r="Y6559">
        <f t="shared" si="1336"/>
        <v>22.670612520516396</v>
      </c>
      <c r="Z6559">
        <f t="shared" si="1329"/>
        <v>0.55902108578289544</v>
      </c>
      <c r="AA6559">
        <f t="shared" si="1330"/>
        <v>7.9297289196395823E-2</v>
      </c>
      <c r="AB6559">
        <f>(1/(AA6559*k))*(LN((50-dTar)/(hTar-dTar)))</f>
        <v>55.110900904495544</v>
      </c>
      <c r="AC6559">
        <f t="shared" si="1331"/>
        <v>88.901995084862349</v>
      </c>
      <c r="AD6559" s="19">
        <v>400.51916503899997</v>
      </c>
      <c r="AE6559" s="19">
        <v>76.577201843300003</v>
      </c>
      <c r="AF6559">
        <f t="shared" si="1337"/>
        <v>1.7667895654758404E-3</v>
      </c>
      <c r="AG6559" s="23">
        <f t="shared" si="1332"/>
        <v>19.109714082816147</v>
      </c>
      <c r="AH6559" s="25">
        <f t="shared" si="1338"/>
        <v>20.463189382894523</v>
      </c>
      <c r="AI6559" s="25">
        <f t="shared" si="1333"/>
        <v>0.21248043016885218</v>
      </c>
    </row>
    <row r="6560" spans="6:35" ht="15">
      <c r="F6560" s="5">
        <v>2006</v>
      </c>
      <c r="G6560" s="5">
        <v>10</v>
      </c>
      <c r="H6560" s="5">
        <v>0</v>
      </c>
      <c r="I6560" s="5">
        <v>274</v>
      </c>
      <c r="J6560" s="5">
        <v>3</v>
      </c>
      <c r="K6560" s="5">
        <v>15.220000267</v>
      </c>
      <c r="L6560" s="5">
        <v>3.4591879230000001E-3</v>
      </c>
      <c r="M6560" s="5">
        <v>0.32449999451599998</v>
      </c>
      <c r="N6560" s="8">
        <f t="shared" si="1334"/>
        <v>0.32449999451599998</v>
      </c>
      <c r="O6560" s="5">
        <v>0</v>
      </c>
      <c r="P6560" s="5">
        <v>96.736587524399994</v>
      </c>
      <c r="Q6560" s="5">
        <v>20.207525253299998</v>
      </c>
      <c r="R6560" s="5">
        <v>1.4514000415799999</v>
      </c>
      <c r="S6560">
        <f t="shared" si="1326"/>
        <v>1.927984212523514E-2</v>
      </c>
      <c r="T6560">
        <f t="shared" si="1327"/>
        <v>358.72417027832398</v>
      </c>
      <c r="U6560">
        <f t="shared" si="1328"/>
        <v>1077.3026443237384</v>
      </c>
      <c r="V6560" s="9">
        <v>486.586029053</v>
      </c>
      <c r="W6560" s="9">
        <v>314.95925903300002</v>
      </c>
      <c r="X6560">
        <f t="shared" si="1335"/>
        <v>5.3224105195008424E-4</v>
      </c>
      <c r="Y6560">
        <f t="shared" si="1336"/>
        <v>24.976168379899352</v>
      </c>
      <c r="Z6560">
        <f t="shared" si="1329"/>
        <v>0.40044665704819249</v>
      </c>
      <c r="AA6560">
        <f t="shared" si="1330"/>
        <v>5.6803464447515932E-2</v>
      </c>
      <c r="AB6560">
        <f>(1/(AA6560*k))*(LN((50-dTar)/(hTar-dTar)))</f>
        <v>76.934480834976711</v>
      </c>
      <c r="AC6560">
        <f t="shared" si="1331"/>
        <v>124.10664178581064</v>
      </c>
      <c r="AD6560" s="19">
        <v>402.64382934600002</v>
      </c>
      <c r="AE6560" s="19">
        <v>106.90129852299999</v>
      </c>
      <c r="AF6560">
        <f t="shared" si="1337"/>
        <v>1.5781538818154992E-3</v>
      </c>
      <c r="AG6560" s="23">
        <f t="shared" si="1332"/>
        <v>20.08435156386669</v>
      </c>
      <c r="AH6560" s="25">
        <f t="shared" si="1338"/>
        <v>21.943700643556891</v>
      </c>
      <c r="AI6560" s="25">
        <f t="shared" si="1333"/>
        <v>0.15220727824625144</v>
      </c>
    </row>
    <row r="6561" spans="6:35" ht="15">
      <c r="F6561" s="5">
        <v>2006</v>
      </c>
      <c r="G6561" s="5">
        <v>10</v>
      </c>
      <c r="H6561" s="5">
        <v>0</v>
      </c>
      <c r="I6561" s="5">
        <v>274</v>
      </c>
      <c r="J6561" s="5">
        <v>4</v>
      </c>
      <c r="K6561" s="5">
        <v>14.984999656699999</v>
      </c>
      <c r="L6561" s="5">
        <v>2.5554660242100001E-3</v>
      </c>
      <c r="M6561" s="5">
        <v>0.49050000309899999</v>
      </c>
      <c r="N6561" s="8">
        <f t="shared" si="1334"/>
        <v>0.49050000309899999</v>
      </c>
      <c r="O6561" s="5">
        <v>1.00833332539</v>
      </c>
      <c r="P6561" s="5">
        <v>96.736587524399994</v>
      </c>
      <c r="Q6561" s="5">
        <v>25.091474533100001</v>
      </c>
      <c r="R6561" s="5">
        <v>1.87472498417</v>
      </c>
      <c r="S6561">
        <f t="shared" si="1326"/>
        <v>2.9142566354372578E-2</v>
      </c>
      <c r="T6561">
        <f t="shared" si="1327"/>
        <v>237.32108165670689</v>
      </c>
      <c r="U6561">
        <f t="shared" si="1328"/>
        <v>712.71090716908111</v>
      </c>
      <c r="V6561" s="9">
        <v>474.34216308600003</v>
      </c>
      <c r="W6561" s="9">
        <v>208.36750793499999</v>
      </c>
      <c r="X6561">
        <f t="shared" si="1335"/>
        <v>7.1662982159618267E-4</v>
      </c>
      <c r="Y6561">
        <f t="shared" si="1336"/>
        <v>30.233291703715967</v>
      </c>
      <c r="Z6561">
        <f t="shared" si="1329"/>
        <v>0.60529765745015396</v>
      </c>
      <c r="AA6561">
        <f t="shared" si="1330"/>
        <v>8.5861633153792596E-2</v>
      </c>
      <c r="AB6561">
        <f>(1/(AA6561*k))*(LN((50-dTar)/(hTar-dTar)))</f>
        <v>50.897529972089309</v>
      </c>
      <c r="AC6561">
        <f t="shared" si="1331"/>
        <v>82.105207593171642</v>
      </c>
      <c r="AD6561" s="19">
        <v>399.90545654300001</v>
      </c>
      <c r="AE6561" s="19">
        <v>70.722671508800005</v>
      </c>
      <c r="AF6561">
        <f t="shared" si="1337"/>
        <v>1.8091906811322012E-3</v>
      </c>
      <c r="AG6561" s="23">
        <f t="shared" si="1332"/>
        <v>25.742318332873474</v>
      </c>
      <c r="AH6561" s="25">
        <f t="shared" si="1338"/>
        <v>27.449309317617953</v>
      </c>
      <c r="AI6561" s="25">
        <f t="shared" si="1333"/>
        <v>0.23006986660456036</v>
      </c>
    </row>
    <row r="6562" spans="6:35" ht="15">
      <c r="F6562" s="5">
        <v>2006</v>
      </c>
      <c r="G6562" s="5">
        <v>10</v>
      </c>
      <c r="H6562" s="5">
        <v>0</v>
      </c>
      <c r="I6562" s="5">
        <v>274</v>
      </c>
      <c r="J6562" s="5">
        <v>5</v>
      </c>
      <c r="K6562" s="5">
        <v>14.954999923700001</v>
      </c>
      <c r="L6562" s="5">
        <v>3.4007120411800001E-3</v>
      </c>
      <c r="M6562" s="5">
        <v>0.77999997138999999</v>
      </c>
      <c r="N6562" s="8">
        <f t="shared" si="1334"/>
        <v>0.77999997138999999</v>
      </c>
      <c r="O6562" s="5">
        <v>0</v>
      </c>
      <c r="P6562" s="5">
        <v>96.736587524399994</v>
      </c>
      <c r="Q6562" s="5">
        <v>23.156810760500001</v>
      </c>
      <c r="R6562" s="5">
        <v>1.9915750026700001</v>
      </c>
      <c r="S6562">
        <f t="shared" si="1326"/>
        <v>4.6342916980683158E-2</v>
      </c>
      <c r="T6562">
        <f t="shared" si="1327"/>
        <v>149.23845584331409</v>
      </c>
      <c r="U6562">
        <f t="shared" si="1328"/>
        <v>448.18553204835052</v>
      </c>
      <c r="V6562" s="9">
        <v>464.862060547</v>
      </c>
      <c r="W6562" s="9">
        <v>131.03111267099999</v>
      </c>
      <c r="X6562">
        <f t="shared" si="1335"/>
        <v>9.577822006674241E-4</v>
      </c>
      <c r="Y6562">
        <f t="shared" si="1336"/>
        <v>27.018825999958779</v>
      </c>
      <c r="Z6562">
        <f t="shared" si="1329"/>
        <v>0.96255280838043422</v>
      </c>
      <c r="AA6562">
        <f t="shared" si="1330"/>
        <v>0.13653837100983587</v>
      </c>
      <c r="AB6562">
        <f>(1/(AA6562*k))*(LN((50-dTar)/(hTar-dTar)))</f>
        <v>32.006717339427475</v>
      </c>
      <c r="AC6562">
        <f t="shared" si="1331"/>
        <v>51.631546225734944</v>
      </c>
      <c r="AD6562" s="19">
        <v>395.26113891599999</v>
      </c>
      <c r="AE6562" s="19">
        <v>44.473682403600002</v>
      </c>
      <c r="AF6562">
        <f t="shared" si="1337"/>
        <v>2.035141324375924E-3</v>
      </c>
      <c r="AG6562" s="23">
        <f t="shared" si="1332"/>
        <v>24.179755490206702</v>
      </c>
      <c r="AH6562" s="25">
        <f t="shared" si="1338"/>
        <v>25.258868494230494</v>
      </c>
      <c r="AI6562" s="25">
        <f t="shared" si="1333"/>
        <v>0.3658603226003202</v>
      </c>
    </row>
    <row r="6563" spans="6:35" ht="15">
      <c r="F6563" s="5">
        <v>2006</v>
      </c>
      <c r="G6563" s="5">
        <v>10</v>
      </c>
      <c r="H6563" s="5">
        <v>0</v>
      </c>
      <c r="I6563" s="5">
        <v>274</v>
      </c>
      <c r="J6563" s="5">
        <v>6</v>
      </c>
      <c r="K6563" s="5">
        <v>14.8149995804</v>
      </c>
      <c r="L6563" s="5">
        <v>2.52762809396E-3</v>
      </c>
      <c r="M6563" s="5">
        <v>0.98799997568099995</v>
      </c>
      <c r="N6563" s="8">
        <f t="shared" si="1334"/>
        <v>0.98799997568099995</v>
      </c>
      <c r="O6563" s="5">
        <v>1.00833332539</v>
      </c>
      <c r="P6563" s="5">
        <v>96.736587524399994</v>
      </c>
      <c r="Q6563" s="5">
        <v>20.2283802032</v>
      </c>
      <c r="R6563" s="5">
        <v>2.2181000709499998</v>
      </c>
      <c r="S6563">
        <f t="shared" si="1326"/>
        <v>5.8701028883766666E-2</v>
      </c>
      <c r="T6563">
        <f t="shared" si="1327"/>
        <v>117.81983213900128</v>
      </c>
      <c r="U6563">
        <f t="shared" si="1328"/>
        <v>353.83067892705839</v>
      </c>
      <c r="V6563" s="9">
        <v>461.349700928</v>
      </c>
      <c r="W6563" s="9">
        <v>103.44562530499999</v>
      </c>
      <c r="X6563">
        <f t="shared" si="1335"/>
        <v>1.088582289618247E-3</v>
      </c>
      <c r="Y6563">
        <f t="shared" si="1336"/>
        <v>23.20451155717528</v>
      </c>
      <c r="Z6563">
        <f t="shared" si="1329"/>
        <v>1.2192335719920766</v>
      </c>
      <c r="AA6563">
        <f t="shared" si="1330"/>
        <v>0.17294860536577025</v>
      </c>
      <c r="AB6563">
        <f>(1/(AA6563*k))*(LN((50-dTar)/(hTar-dTar)))</f>
        <v>25.268460752575852</v>
      </c>
      <c r="AC6563">
        <f t="shared" si="1331"/>
        <v>40.761746528521897</v>
      </c>
      <c r="AD6563" s="19">
        <v>392.02328491200001</v>
      </c>
      <c r="AE6563" s="19">
        <v>35.110801696800003</v>
      </c>
      <c r="AF6563">
        <f t="shared" si="1337"/>
        <v>2.137227838287912E-3</v>
      </c>
      <c r="AG6563" s="23">
        <f t="shared" si="1332"/>
        <v>21.183000888722422</v>
      </c>
      <c r="AH6563" s="25">
        <f t="shared" si="1338"/>
        <v>21.951364493151114</v>
      </c>
      <c r="AI6563" s="25">
        <f t="shared" si="1333"/>
        <v>0.46342308088499173</v>
      </c>
    </row>
    <row r="6564" spans="6:35" ht="15">
      <c r="F6564" s="5">
        <v>2006</v>
      </c>
      <c r="G6564" s="5">
        <v>10</v>
      </c>
      <c r="H6564" s="5">
        <v>0</v>
      </c>
      <c r="I6564" s="5">
        <v>274</v>
      </c>
      <c r="J6564" s="5">
        <v>7</v>
      </c>
      <c r="K6564" s="5">
        <v>14.6949996948</v>
      </c>
      <c r="L6564" s="5">
        <v>8.3604600513400001E-4</v>
      </c>
      <c r="M6564" s="5">
        <v>0.41999998688700002</v>
      </c>
      <c r="N6564" s="8">
        <f t="shared" si="1334"/>
        <v>0.41999998688700002</v>
      </c>
      <c r="O6564" s="5">
        <v>0</v>
      </c>
      <c r="P6564" s="5">
        <v>96.736587524399994</v>
      </c>
      <c r="Q6564" s="5">
        <v>19.528524398799998</v>
      </c>
      <c r="R6564" s="5">
        <v>2.1156001090999998</v>
      </c>
      <c r="S6564">
        <f t="shared" si="1326"/>
        <v>2.4953878510413745E-2</v>
      </c>
      <c r="T6564">
        <f t="shared" si="1327"/>
        <v>277.15713076770049</v>
      </c>
      <c r="U6564">
        <f t="shared" si="1328"/>
        <v>832.34455497537976</v>
      </c>
      <c r="V6564" s="9">
        <v>476.39840698199998</v>
      </c>
      <c r="W6564" s="9">
        <v>243.34349060100001</v>
      </c>
      <c r="X6564">
        <f t="shared" si="1335"/>
        <v>6.4429400717444009E-4</v>
      </c>
      <c r="Y6564">
        <f t="shared" si="1336"/>
        <v>23.773834078317332</v>
      </c>
      <c r="Z6564">
        <f t="shared" si="1329"/>
        <v>0.51829766887990225</v>
      </c>
      <c r="AA6564">
        <f t="shared" si="1330"/>
        <v>7.3520661714268645E-2</v>
      </c>
      <c r="AB6564">
        <f>(1/(AA6564*k))*(LN((50-dTar)/(hTar-dTar)))</f>
        <v>59.441046163075427</v>
      </c>
      <c r="AC6564">
        <f t="shared" si="1331"/>
        <v>95.887156753007147</v>
      </c>
      <c r="AD6564" s="19">
        <v>403.08984375</v>
      </c>
      <c r="AE6564" s="19">
        <v>82.593986511200001</v>
      </c>
      <c r="AF6564">
        <f t="shared" si="1337"/>
        <v>1.7194805489421209E-3</v>
      </c>
      <c r="AG6564" s="23">
        <f t="shared" si="1332"/>
        <v>19.854097011323809</v>
      </c>
      <c r="AH6564" s="25">
        <f t="shared" si="1338"/>
        <v>21.343964637653446</v>
      </c>
      <c r="AI6564" s="25">
        <f t="shared" si="1333"/>
        <v>0.19700171324465016</v>
      </c>
    </row>
    <row r="6565" spans="6:35" ht="15">
      <c r="F6565" s="5">
        <v>2006</v>
      </c>
      <c r="G6565" s="5">
        <v>10</v>
      </c>
      <c r="H6565" s="5">
        <v>0</v>
      </c>
      <c r="I6565" s="5">
        <v>274</v>
      </c>
      <c r="J6565" s="5">
        <v>8</v>
      </c>
      <c r="K6565" s="5">
        <v>14.734999656699999</v>
      </c>
      <c r="L6565" s="5">
        <v>0</v>
      </c>
      <c r="M6565" s="5">
        <v>1.0169999599499999</v>
      </c>
      <c r="N6565" s="8">
        <f t="shared" si="1334"/>
        <v>1.0169999599499999</v>
      </c>
      <c r="O6565" s="5">
        <v>1.00833332539</v>
      </c>
      <c r="P6565" s="5">
        <v>96.736587524399994</v>
      </c>
      <c r="Q6565" s="5">
        <v>21.508295059200002</v>
      </c>
      <c r="R6565" s="5">
        <v>1.96902501583</v>
      </c>
      <c r="S6565">
        <f t="shared" si="1326"/>
        <v>6.0424033900067377E-2</v>
      </c>
      <c r="T6565">
        <f t="shared" si="1327"/>
        <v>114.46017293235272</v>
      </c>
      <c r="U6565">
        <f t="shared" si="1328"/>
        <v>343.74111695374353</v>
      </c>
      <c r="V6565" s="9">
        <v>459.52401733400001</v>
      </c>
      <c r="W6565" s="9">
        <v>100.49584197999999</v>
      </c>
      <c r="X6565">
        <f t="shared" si="1335"/>
        <v>1.1064872530010029E-3</v>
      </c>
      <c r="Y6565">
        <f t="shared" si="1336"/>
        <v>24.627312753788626</v>
      </c>
      <c r="Z6565">
        <f t="shared" si="1329"/>
        <v>1.2550207736907768</v>
      </c>
      <c r="AA6565">
        <f t="shared" si="1330"/>
        <v>0.17802502941274026</v>
      </c>
      <c r="AB6565">
        <f>(1/(AA6565*k))*(LN((50-dTar)/(hTar-dTar)))</f>
        <v>24.547924869405744</v>
      </c>
      <c r="AC6565">
        <f t="shared" si="1331"/>
        <v>39.599416091299254</v>
      </c>
      <c r="AD6565" s="19">
        <v>393.90646362299998</v>
      </c>
      <c r="AE6565" s="19">
        <v>34.109611511200001</v>
      </c>
      <c r="AF6565">
        <f t="shared" si="1337"/>
        <v>2.1385091357415441E-3</v>
      </c>
      <c r="AG6565" s="23">
        <f t="shared" si="1332"/>
        <v>22.541780466583987</v>
      </c>
      <c r="AH6565" s="25">
        <f t="shared" si="1338"/>
        <v>23.334478289235296</v>
      </c>
      <c r="AI6565" s="25">
        <f t="shared" si="1333"/>
        <v>0.47702557317887351</v>
      </c>
    </row>
    <row r="6566" spans="6:35" ht="15">
      <c r="F6566" s="5">
        <v>2006</v>
      </c>
      <c r="G6566" s="5">
        <v>10</v>
      </c>
      <c r="H6566" s="5">
        <v>0</v>
      </c>
      <c r="I6566" s="5">
        <v>274</v>
      </c>
      <c r="J6566" s="5">
        <v>9</v>
      </c>
      <c r="K6566" s="5">
        <v>14.9149999619</v>
      </c>
      <c r="L6566" s="5">
        <v>0</v>
      </c>
      <c r="M6566" s="5">
        <v>0.58799999952299997</v>
      </c>
      <c r="N6566" s="8">
        <f t="shared" si="1334"/>
        <v>0.58799999952299997</v>
      </c>
      <c r="O6566" s="5">
        <v>0</v>
      </c>
      <c r="P6566" s="5">
        <v>96.736587524399994</v>
      </c>
      <c r="Q6566" s="5">
        <v>18.7132396698</v>
      </c>
      <c r="R6566" s="5">
        <v>124.670753479</v>
      </c>
      <c r="S6566">
        <f t="shared" si="1326"/>
        <v>3.4935430976972832E-2</v>
      </c>
      <c r="T6566">
        <f t="shared" si="1327"/>
        <v>197.96937309949683</v>
      </c>
      <c r="U6566">
        <f t="shared" si="1328"/>
        <v>594.53180690257989</v>
      </c>
      <c r="V6566" s="9">
        <v>237.8412323</v>
      </c>
      <c r="W6566" s="9">
        <v>173.81678772000001</v>
      </c>
      <c r="X6566">
        <f t="shared" si="1335"/>
        <v>9.9384825133691577E-4</v>
      </c>
      <c r="Y6566">
        <f t="shared" si="1336"/>
        <v>23.296949855018696</v>
      </c>
      <c r="Z6566">
        <f t="shared" si="1329"/>
        <v>0.72561675849801688</v>
      </c>
      <c r="AA6566">
        <f t="shared" si="1330"/>
        <v>0.10292892953006587</v>
      </c>
      <c r="AB6566">
        <f>(1/(AA6566*k))*(LN((50-dTar)/(hTar-dTar)))</f>
        <v>42.457888825329348</v>
      </c>
      <c r="AC6566">
        <f t="shared" si="1331"/>
        <v>68.490824169327965</v>
      </c>
      <c r="AD6566" s="19">
        <v>219.82749939000001</v>
      </c>
      <c r="AE6566" s="19">
        <v>58.995700836200001</v>
      </c>
      <c r="AF6566">
        <f t="shared" si="1337"/>
        <v>2.8792387573188822E-3</v>
      </c>
      <c r="AG6566" s="23">
        <f t="shared" si="1332"/>
        <v>18.702757901558723</v>
      </c>
      <c r="AH6566" s="25">
        <f t="shared" si="1338"/>
        <v>20.448981626165359</v>
      </c>
      <c r="AI6566" s="25">
        <f t="shared" si="1333"/>
        <v>0.27580240692971769</v>
      </c>
    </row>
    <row r="6567" spans="6:35" ht="15">
      <c r="F6567" s="5">
        <v>2006</v>
      </c>
      <c r="G6567" s="5">
        <v>10</v>
      </c>
      <c r="H6567" s="5">
        <v>0</v>
      </c>
      <c r="I6567" s="5">
        <v>274</v>
      </c>
      <c r="J6567" s="5">
        <v>10</v>
      </c>
      <c r="K6567" s="5">
        <v>15.6599998474</v>
      </c>
      <c r="L6567" s="5">
        <v>3.5582289565400001E-3</v>
      </c>
      <c r="M6567" s="5">
        <v>0.36750000715300002</v>
      </c>
      <c r="N6567" s="8">
        <f t="shared" si="1334"/>
        <v>0.36750000715300002</v>
      </c>
      <c r="O6567" s="5">
        <v>1.00833332539</v>
      </c>
      <c r="P6567" s="5">
        <v>96.736587524399994</v>
      </c>
      <c r="Q6567" s="5">
        <v>17.9091091156</v>
      </c>
      <c r="R6567" s="5">
        <v>97.815750122099999</v>
      </c>
      <c r="S6567">
        <f t="shared" si="1326"/>
        <v>2.1834644803309149E-2</v>
      </c>
      <c r="T6567">
        <f t="shared" si="1327"/>
        <v>316.75099053701473</v>
      </c>
      <c r="U6567">
        <f t="shared" si="1328"/>
        <v>951.25087175735462</v>
      </c>
      <c r="V6567" s="9">
        <v>242.29998779300001</v>
      </c>
      <c r="W6567" s="9">
        <v>278.10684204099999</v>
      </c>
      <c r="X6567">
        <f t="shared" si="1335"/>
        <v>6.7950583815697455E-4</v>
      </c>
      <c r="Y6567">
        <f t="shared" si="1336"/>
        <v>22.820958702847634</v>
      </c>
      <c r="Z6567">
        <f t="shared" si="1329"/>
        <v>0.45351048325626253</v>
      </c>
      <c r="AA6567">
        <f t="shared" si="1330"/>
        <v>6.4330582260604632E-2</v>
      </c>
      <c r="AB6567">
        <f>(1/(AA6567*k))*(LN((50-dTar)/(hTar-dTar)))</f>
        <v>67.932620743181516</v>
      </c>
      <c r="AC6567">
        <f t="shared" si="1331"/>
        <v>109.58531644906381</v>
      </c>
      <c r="AD6567" s="19">
        <v>243.29768371599999</v>
      </c>
      <c r="AE6567" s="19">
        <v>94.393112182600007</v>
      </c>
      <c r="AF6567">
        <f t="shared" si="1337"/>
        <v>2.2357554369519042E-3</v>
      </c>
      <c r="AG6567" s="23">
        <f t="shared" si="1332"/>
        <v>17.229687646595266</v>
      </c>
      <c r="AH6567" s="25">
        <f t="shared" si="1338"/>
        <v>19.354894923096008</v>
      </c>
      <c r="AI6567" s="25">
        <f t="shared" si="1333"/>
        <v>0.17237650782603647</v>
      </c>
    </row>
    <row r="6568" spans="6:35" ht="15">
      <c r="F6568" s="5">
        <v>2006</v>
      </c>
      <c r="G6568" s="5">
        <v>10</v>
      </c>
      <c r="H6568" s="5">
        <v>0</v>
      </c>
      <c r="I6568" s="5">
        <v>274</v>
      </c>
      <c r="J6568" s="5">
        <v>11</v>
      </c>
      <c r="K6568" s="5">
        <v>15.574999809299999</v>
      </c>
      <c r="L6568" s="5">
        <v>8.8472600327800001E-4</v>
      </c>
      <c r="M6568" s="5">
        <v>0.619499981403</v>
      </c>
      <c r="N6568" s="8">
        <f t="shared" si="1334"/>
        <v>0.619499981403</v>
      </c>
      <c r="O6568" s="5">
        <v>0</v>
      </c>
      <c r="P6568" s="5">
        <v>96.736587524399994</v>
      </c>
      <c r="Q6568" s="5">
        <v>16.256715774500002</v>
      </c>
      <c r="R6568" s="5">
        <v>123.307502747</v>
      </c>
      <c r="S6568">
        <f t="shared" si="1326"/>
        <v>3.6806970847104395E-2</v>
      </c>
      <c r="T6568">
        <f t="shared" si="1327"/>
        <v>187.90313927765524</v>
      </c>
      <c r="U6568">
        <f t="shared" si="1328"/>
        <v>564.3013925253241</v>
      </c>
      <c r="V6568" s="9">
        <v>217.6615448</v>
      </c>
      <c r="W6568" s="9">
        <v>164.97865295400001</v>
      </c>
      <c r="X6568">
        <f t="shared" si="1335"/>
        <v>1.0560313437125777E-3</v>
      </c>
      <c r="Y6568">
        <f t="shared" si="1336"/>
        <v>20.28113367367493</v>
      </c>
      <c r="Z6568">
        <f t="shared" si="1329"/>
        <v>0.76448906251681614</v>
      </c>
      <c r="AA6568">
        <f t="shared" si="1330"/>
        <v>0.10844297615890103</v>
      </c>
      <c r="AB6568">
        <f>(1/(AA6568*k))*(LN((50-dTar)/(hTar-dTar)))</f>
        <v>40.299014299405989</v>
      </c>
      <c r="AC6568">
        <f t="shared" si="1331"/>
        <v>65.008241788301831</v>
      </c>
      <c r="AD6568" s="19">
        <v>220.02867126500001</v>
      </c>
      <c r="AE6568" s="19">
        <v>55.995918273900003</v>
      </c>
      <c r="AF6568">
        <f t="shared" si="1337"/>
        <v>2.9322690021024874E-3</v>
      </c>
      <c r="AG6568" s="23">
        <f t="shared" si="1332"/>
        <v>16.415110462747887</v>
      </c>
      <c r="AH6568" s="25">
        <f t="shared" si="1338"/>
        <v>17.884561787200376</v>
      </c>
      <c r="AI6568" s="25">
        <f t="shared" si="1333"/>
        <v>0.29057752738515008</v>
      </c>
    </row>
    <row r="6569" spans="6:35" ht="15">
      <c r="F6569" s="5">
        <v>2006</v>
      </c>
      <c r="G6569" s="5">
        <v>10</v>
      </c>
      <c r="H6569" s="5">
        <v>0</v>
      </c>
      <c r="I6569" s="5">
        <v>274</v>
      </c>
      <c r="J6569" s="5">
        <v>12</v>
      </c>
      <c r="K6569" s="5">
        <v>16.034999847400002</v>
      </c>
      <c r="L6569" s="5">
        <v>0</v>
      </c>
      <c r="M6569" s="5">
        <v>0.76399999856900003</v>
      </c>
      <c r="N6569" s="8">
        <f t="shared" si="1334"/>
        <v>0.76399999856900003</v>
      </c>
      <c r="O6569" s="5">
        <v>1.00833332539</v>
      </c>
      <c r="P6569" s="5">
        <v>96.736587524399994</v>
      </c>
      <c r="Q6569" s="5">
        <v>16.02003479</v>
      </c>
      <c r="R6569" s="5">
        <v>248.255004883</v>
      </c>
      <c r="S6569">
        <f t="shared" si="1326"/>
        <v>4.5392294622562529E-2</v>
      </c>
      <c r="T6569">
        <f t="shared" si="1327"/>
        <v>152.3638632278867</v>
      </c>
      <c r="U6569">
        <f t="shared" si="1328"/>
        <v>457.57160056270982</v>
      </c>
      <c r="V6569" s="9">
        <v>145.28379821799999</v>
      </c>
      <c r="W6569" s="9">
        <v>133.775222778</v>
      </c>
      <c r="X6569">
        <f t="shared" si="1335"/>
        <v>1.3575324874276892E-3</v>
      </c>
      <c r="Y6569">
        <f t="shared" si="1336"/>
        <v>20.197705956202952</v>
      </c>
      <c r="Z6569">
        <f t="shared" si="1329"/>
        <v>0.94280816820382107</v>
      </c>
      <c r="AA6569">
        <f t="shared" si="1330"/>
        <v>0.133737588567129</v>
      </c>
      <c r="AB6569">
        <f>(1/(AA6569*k))*(LN((50-dTar)/(hTar-dTar)))</f>
        <v>32.677013947384886</v>
      </c>
      <c r="AC6569">
        <f t="shared" si="1331"/>
        <v>52.712833317181655</v>
      </c>
      <c r="AD6569" s="19">
        <v>155.48985290499999</v>
      </c>
      <c r="AE6569" s="19">
        <v>45.405071258500001</v>
      </c>
      <c r="AF6569">
        <f t="shared" si="1337"/>
        <v>3.9430970485048126E-3</v>
      </c>
      <c r="AG6569" s="23">
        <f t="shared" si="1332"/>
        <v>15.999576064455164</v>
      </c>
      <c r="AH6569" s="25">
        <f t="shared" si="1338"/>
        <v>17.595259068172339</v>
      </c>
      <c r="AI6569" s="25">
        <f t="shared" si="1333"/>
        <v>0.35835550794314058</v>
      </c>
    </row>
    <row r="6570" spans="6:35" ht="15">
      <c r="F6570" s="5">
        <v>2006</v>
      </c>
      <c r="G6570" s="5">
        <v>10</v>
      </c>
      <c r="H6570" s="5">
        <v>0</v>
      </c>
      <c r="I6570" s="5">
        <v>274</v>
      </c>
      <c r="J6570" s="5">
        <v>13</v>
      </c>
      <c r="K6570" s="5">
        <v>16.260000228900001</v>
      </c>
      <c r="L6570" s="5">
        <v>0</v>
      </c>
      <c r="M6570" s="5">
        <v>0.871500015259</v>
      </c>
      <c r="N6570" s="8">
        <f t="shared" si="1334"/>
        <v>0.871500015259</v>
      </c>
      <c r="O6570" s="5">
        <v>0</v>
      </c>
      <c r="P6570" s="5">
        <v>96.736587524399994</v>
      </c>
      <c r="Q6570" s="5">
        <v>17.050174713099999</v>
      </c>
      <c r="R6570" s="5">
        <v>230.00999450699999</v>
      </c>
      <c r="S6570">
        <f t="shared" si="1326"/>
        <v>5.1779300432330429E-2</v>
      </c>
      <c r="T6570">
        <f t="shared" si="1327"/>
        <v>133.56969506590104</v>
      </c>
      <c r="U6570">
        <f t="shared" si="1328"/>
        <v>401.12988646504226</v>
      </c>
      <c r="V6570" s="9">
        <v>146.03970336899999</v>
      </c>
      <c r="W6570" s="9">
        <v>117.273971558</v>
      </c>
      <c r="X6570">
        <f t="shared" si="1335"/>
        <v>1.5050187225909004E-3</v>
      </c>
      <c r="Y6570">
        <f t="shared" si="1336"/>
        <v>21.340057454945111</v>
      </c>
      <c r="Z6570">
        <f t="shared" si="1329"/>
        <v>1.0754677153336836</v>
      </c>
      <c r="AA6570">
        <f t="shared" si="1330"/>
        <v>0.15255538049118</v>
      </c>
      <c r="AB6570">
        <f>(1/(AA6570*k))*(LN((50-dTar)/(hTar-dTar)))</f>
        <v>28.646285911563474</v>
      </c>
      <c r="AC6570">
        <f t="shared" si="1331"/>
        <v>46.210675701395317</v>
      </c>
      <c r="AD6570" s="19">
        <v>161.76956176799999</v>
      </c>
      <c r="AE6570" s="19">
        <v>39.804328918499998</v>
      </c>
      <c r="AF6570">
        <f t="shared" si="1337"/>
        <v>4.0357638676920106E-3</v>
      </c>
      <c r="AG6570" s="23">
        <f t="shared" si="1332"/>
        <v>17.360235431018658</v>
      </c>
      <c r="AH6570" s="25">
        <f t="shared" si="1338"/>
        <v>18.872940974951895</v>
      </c>
      <c r="AI6570" s="25">
        <f t="shared" si="1333"/>
        <v>0.40877857490255992</v>
      </c>
    </row>
    <row r="6571" spans="6:35" ht="15">
      <c r="F6571" s="5">
        <v>2006</v>
      </c>
      <c r="G6571" s="5">
        <v>10</v>
      </c>
      <c r="H6571" s="5">
        <v>0</v>
      </c>
      <c r="I6571" s="5">
        <v>274</v>
      </c>
      <c r="J6571" s="5">
        <v>14</v>
      </c>
      <c r="K6571" s="5">
        <v>16.7000007629</v>
      </c>
      <c r="L6571" s="5">
        <v>9.5056701684399997E-4</v>
      </c>
      <c r="M6571" s="5">
        <v>0.34499999880799997</v>
      </c>
      <c r="N6571" s="8">
        <f t="shared" si="1334"/>
        <v>0.34499999880799997</v>
      </c>
      <c r="O6571" s="5">
        <v>1.00833332539</v>
      </c>
      <c r="P6571" s="5">
        <v>96.736587524399994</v>
      </c>
      <c r="Q6571" s="5">
        <v>13.5484752655</v>
      </c>
      <c r="R6571" s="5">
        <v>166.94175720199999</v>
      </c>
      <c r="S6571">
        <f t="shared" si="1326"/>
        <v>2.0497829345561321E-2</v>
      </c>
      <c r="T6571">
        <f t="shared" si="1327"/>
        <v>337.40867156598233</v>
      </c>
      <c r="U6571">
        <f t="shared" si="1328"/>
        <v>1013.2889953129445</v>
      </c>
      <c r="V6571" s="9">
        <v>165.54661560100001</v>
      </c>
      <c r="W6571" s="9">
        <v>296.244232178</v>
      </c>
      <c r="X6571">
        <f t="shared" si="1335"/>
        <v>6.7792940475946029E-4</v>
      </c>
      <c r="Y6571">
        <f t="shared" si="1336"/>
        <v>17.566660093850118</v>
      </c>
      <c r="Z6571">
        <f t="shared" si="1329"/>
        <v>0.42574452554415093</v>
      </c>
      <c r="AA6571">
        <f t="shared" si="1330"/>
        <v>6.039197379930001E-2</v>
      </c>
      <c r="AB6571">
        <f>(1/(AA6571*k))*(LN((50-dTar)/(hTar-dTar)))</f>
        <v>72.36301071100857</v>
      </c>
      <c r="AC6571">
        <f t="shared" si="1331"/>
        <v>116.73218758852026</v>
      </c>
      <c r="AD6571" s="19">
        <v>192.697433472</v>
      </c>
      <c r="AE6571" s="19">
        <v>100.549194336</v>
      </c>
      <c r="AF6571">
        <f t="shared" si="1337"/>
        <v>2.4391504205719203E-3</v>
      </c>
      <c r="AG6571" s="23">
        <f t="shared" si="1332"/>
        <v>12.564951263124788</v>
      </c>
      <c r="AH6571" s="25">
        <f t="shared" si="1338"/>
        <v>14.466069612611529</v>
      </c>
      <c r="AI6571" s="25">
        <f t="shared" si="1333"/>
        <v>0.16182284037276465</v>
      </c>
    </row>
    <row r="6572" spans="6:35" ht="15">
      <c r="F6572" s="5">
        <v>2006</v>
      </c>
      <c r="G6572" s="5">
        <v>10</v>
      </c>
      <c r="H6572" s="5">
        <v>0</v>
      </c>
      <c r="I6572" s="5">
        <v>274</v>
      </c>
      <c r="J6572" s="5">
        <v>15</v>
      </c>
      <c r="K6572" s="5">
        <v>16.579999923700001</v>
      </c>
      <c r="L6572" s="5">
        <v>0</v>
      </c>
      <c r="M6572" s="5">
        <v>7.5999997556200002E-2</v>
      </c>
      <c r="N6572" s="8">
        <f t="shared" si="1334"/>
        <v>7.5999997556200002E-2</v>
      </c>
      <c r="O6572" s="5">
        <v>0</v>
      </c>
      <c r="P6572" s="5">
        <v>96.736587524399994</v>
      </c>
      <c r="Q6572" s="5">
        <v>15.7983903885</v>
      </c>
      <c r="R6572" s="5">
        <v>115.589248657</v>
      </c>
      <c r="S6572">
        <f t="shared" si="1326"/>
        <v>4.5154637262391243E-3</v>
      </c>
      <c r="T6572">
        <f t="shared" si="1327"/>
        <v>1531.657829357081</v>
      </c>
      <c r="U6572">
        <f t="shared" si="1328"/>
        <v>4599.7988607383395</v>
      </c>
      <c r="V6572" s="9">
        <v>216.39411926299999</v>
      </c>
      <c r="W6572" s="9">
        <v>1344.79296875</v>
      </c>
      <c r="X6572">
        <f t="shared" si="1335"/>
        <v>1.6231168327898431E-4</v>
      </c>
      <c r="Y6572">
        <f t="shared" si="1336"/>
        <v>21.025440125676965</v>
      </c>
      <c r="Z6572">
        <f t="shared" si="1329"/>
        <v>9.3787197138305342E-2</v>
      </c>
      <c r="AA6572">
        <f t="shared" si="1330"/>
        <v>1.3303738773967979E-2</v>
      </c>
      <c r="AB6572">
        <f>(1/(AA6572*k))*(LN((50-dTar)/(hTar-dTar)))</f>
        <v>328.48999226059323</v>
      </c>
      <c r="AC6572">
        <f t="shared" si="1331"/>
        <v>529.90270886672306</v>
      </c>
      <c r="AD6572" s="19">
        <v>229.13142395</v>
      </c>
      <c r="AE6572" s="19">
        <v>456.44046020500002</v>
      </c>
      <c r="AF6572">
        <f t="shared" si="1337"/>
        <v>8.2272390203891972E-4</v>
      </c>
      <c r="AG6572" s="23">
        <f t="shared" si="1332"/>
        <v>11.85911304514687</v>
      </c>
      <c r="AH6572" s="25">
        <f t="shared" si="1338"/>
        <v>15.343176832135827</v>
      </c>
      <c r="AI6572" s="25">
        <f t="shared" si="1333"/>
        <v>3.5647929030028377E-2</v>
      </c>
    </row>
    <row r="6573" spans="6:35" ht="15">
      <c r="F6573" s="5">
        <v>2006</v>
      </c>
      <c r="G6573" s="5">
        <v>10</v>
      </c>
      <c r="H6573" s="5">
        <v>0</v>
      </c>
      <c r="I6573" s="5">
        <v>274</v>
      </c>
      <c r="J6573" s="5">
        <v>16</v>
      </c>
      <c r="K6573" s="5">
        <v>16.7350006104</v>
      </c>
      <c r="L6573" s="5">
        <v>0</v>
      </c>
      <c r="M6573" s="5">
        <v>0.44299998879399999</v>
      </c>
      <c r="N6573" s="8">
        <f t="shared" si="1334"/>
        <v>0.44299998879399999</v>
      </c>
      <c r="O6573" s="5">
        <v>1.00833332539</v>
      </c>
      <c r="P6573" s="5">
        <v>96.736587524399994</v>
      </c>
      <c r="Q6573" s="5">
        <v>13.156595230100001</v>
      </c>
      <c r="R6573" s="5">
        <v>171.02125549300001</v>
      </c>
      <c r="S6573">
        <f t="shared" si="1326"/>
        <v>2.6320400584808425E-2</v>
      </c>
      <c r="T6573">
        <f t="shared" si="1327"/>
        <v>262.7674813377995</v>
      </c>
      <c r="U6573">
        <f t="shared" si="1328"/>
        <v>789.13027317859871</v>
      </c>
      <c r="V6573" s="9">
        <v>161.90901184099999</v>
      </c>
      <c r="W6573" s="9">
        <v>230.70942688</v>
      </c>
      <c r="X6573">
        <f t="shared" si="1335"/>
        <v>8.4620358789522416E-4</v>
      </c>
      <c r="Y6573">
        <f t="shared" si="1336"/>
        <v>16.918506003273077</v>
      </c>
      <c r="Z6573">
        <f t="shared" si="1329"/>
        <v>0.54668063970089575</v>
      </c>
      <c r="AA6573">
        <f t="shared" si="1330"/>
        <v>7.7546793648618037E-2</v>
      </c>
      <c r="AB6573">
        <f>(1/(AA6573*k))*(LN((50-dTar)/(hTar-dTar)))</f>
        <v>56.354941852268006</v>
      </c>
      <c r="AC6573">
        <f t="shared" si="1331"/>
        <v>90.908816247446765</v>
      </c>
      <c r="AD6573" s="19">
        <v>190.0493927</v>
      </c>
      <c r="AE6573" s="19">
        <v>78.305809021000002</v>
      </c>
      <c r="AF6573">
        <f t="shared" si="1337"/>
        <v>2.7834682851201301E-3</v>
      </c>
      <c r="AG6573" s="23">
        <f t="shared" si="1332"/>
        <v>12.637416674789423</v>
      </c>
      <c r="AH6573" s="25">
        <f t="shared" si="1338"/>
        <v>14.264632043300164</v>
      </c>
      <c r="AI6573" s="25">
        <f t="shared" si="1333"/>
        <v>0.20778990353459004</v>
      </c>
    </row>
    <row r="6574" spans="6:35" ht="15">
      <c r="F6574" s="5">
        <v>2006</v>
      </c>
      <c r="G6574" s="5">
        <v>10</v>
      </c>
      <c r="H6574" s="5">
        <v>0</v>
      </c>
      <c r="I6574" s="5">
        <v>274</v>
      </c>
      <c r="J6574" s="5">
        <v>17</v>
      </c>
      <c r="K6574" s="5">
        <v>16.915000915499999</v>
      </c>
      <c r="L6574" s="5">
        <v>0</v>
      </c>
      <c r="M6574" s="5">
        <v>0.38499999046299999</v>
      </c>
      <c r="N6574" s="8">
        <f t="shared" si="1334"/>
        <v>0.38499999046299999</v>
      </c>
      <c r="O6574" s="5">
        <v>0</v>
      </c>
      <c r="P6574" s="5">
        <v>96.736587524399994</v>
      </c>
      <c r="Q6574" s="5">
        <v>14.8012304306</v>
      </c>
      <c r="R6574" s="5">
        <v>110.413002014</v>
      </c>
      <c r="S6574">
        <f t="shared" si="1326"/>
        <v>2.2874388782085746E-2</v>
      </c>
      <c r="T6574">
        <f t="shared" si="1327"/>
        <v>302.35323161458575</v>
      </c>
      <c r="U6574">
        <f t="shared" si="1328"/>
        <v>908.0122359346442</v>
      </c>
      <c r="V6574" s="9">
        <v>200.160079956</v>
      </c>
      <c r="W6574" s="9">
        <v>265.46563720699999</v>
      </c>
      <c r="X6574">
        <f t="shared" si="1335"/>
        <v>7.2799386311723114E-4</v>
      </c>
      <c r="Y6574">
        <f t="shared" si="1336"/>
        <v>18.978644485725056</v>
      </c>
      <c r="Z6574">
        <f t="shared" si="1329"/>
        <v>0.4751061995376788</v>
      </c>
      <c r="AA6574">
        <f t="shared" si="1330"/>
        <v>6.7393940339437186E-2</v>
      </c>
      <c r="AB6574">
        <f>(1/(AA6574*k))*(LN((50-dTar)/(hTar-dTar)))</f>
        <v>64.844777214197094</v>
      </c>
      <c r="AC6574">
        <f t="shared" si="1331"/>
        <v>104.60417032858361</v>
      </c>
      <c r="AD6574" s="19">
        <v>231.31095886200001</v>
      </c>
      <c r="AE6574" s="19">
        <v>90.102523803699995</v>
      </c>
      <c r="AF6574">
        <f t="shared" si="1337"/>
        <v>2.3473205698671322E-3</v>
      </c>
      <c r="AG6574" s="23">
        <f t="shared" si="1332"/>
        <v>14.318637215047339</v>
      </c>
      <c r="AH6574" s="25">
        <f t="shared" si="1338"/>
        <v>16.089876931482873</v>
      </c>
      <c r="AI6574" s="25">
        <f t="shared" si="1333"/>
        <v>0.18058490497236865</v>
      </c>
    </row>
    <row r="6575" spans="6:35" ht="15">
      <c r="F6575" s="5">
        <v>2006</v>
      </c>
      <c r="G6575" s="5">
        <v>10</v>
      </c>
      <c r="H6575" s="5">
        <v>0</v>
      </c>
      <c r="I6575" s="5">
        <v>274</v>
      </c>
      <c r="J6575" s="5">
        <v>18</v>
      </c>
      <c r="K6575" s="5">
        <v>16.659999847400002</v>
      </c>
      <c r="L6575" s="5">
        <v>1.8963080365199999E-3</v>
      </c>
      <c r="M6575" s="5">
        <v>1.125</v>
      </c>
      <c r="N6575" s="8">
        <f t="shared" si="1334"/>
        <v>1.125</v>
      </c>
      <c r="O6575" s="5">
        <v>1.00833332539</v>
      </c>
      <c r="P6575" s="5">
        <v>96.736587524399994</v>
      </c>
      <c r="Q6575" s="5">
        <v>24.228174209599999</v>
      </c>
      <c r="R6575" s="5">
        <v>10.769675254799999</v>
      </c>
      <c r="S6575">
        <f t="shared" si="1326"/>
        <v>6.6840748096900465E-2</v>
      </c>
      <c r="T6575">
        <f t="shared" si="1327"/>
        <v>103.47199225606467</v>
      </c>
      <c r="U6575">
        <f t="shared" si="1328"/>
        <v>310.7419574890003</v>
      </c>
      <c r="V6575" s="9">
        <v>459.72180175800003</v>
      </c>
      <c r="W6575" s="9">
        <v>90.848243713399995</v>
      </c>
      <c r="X6575">
        <f t="shared" si="1335"/>
        <v>1.1610194639839193E-3</v>
      </c>
      <c r="Y6575">
        <f t="shared" si="1336"/>
        <v>27.536177770753195</v>
      </c>
      <c r="Z6575">
        <f t="shared" si="1329"/>
        <v>1.3882973707015083</v>
      </c>
      <c r="AA6575">
        <f t="shared" si="1330"/>
        <v>0.19693035002595216</v>
      </c>
      <c r="AB6575">
        <f>(1/(AA6575*k))*(LN((50-dTar)/(hTar-dTar)))</f>
        <v>22.191323208036657</v>
      </c>
      <c r="AC6575">
        <f t="shared" si="1331"/>
        <v>35.797870736795304</v>
      </c>
      <c r="AD6575" s="19">
        <v>389.93420410200002</v>
      </c>
      <c r="AE6575" s="19">
        <v>30.835088729900001</v>
      </c>
      <c r="AF6575">
        <f t="shared" si="1337"/>
        <v>2.1902582572597548E-3</v>
      </c>
      <c r="AG6575" s="23">
        <f t="shared" si="1332"/>
        <v>25.377160191131473</v>
      </c>
      <c r="AH6575" s="25">
        <f t="shared" si="1338"/>
        <v>26.197789315375811</v>
      </c>
      <c r="AI6575" s="25">
        <f t="shared" si="1333"/>
        <v>0.52768317695176403</v>
      </c>
    </row>
    <row r="6576" spans="6:35" ht="15">
      <c r="F6576" s="5">
        <v>2006</v>
      </c>
      <c r="G6576" s="5">
        <v>10</v>
      </c>
      <c r="H6576" s="5">
        <v>0</v>
      </c>
      <c r="I6576" s="5">
        <v>274</v>
      </c>
      <c r="J6576" s="5">
        <v>19</v>
      </c>
      <c r="K6576" s="5">
        <v>16.590000152599998</v>
      </c>
      <c r="L6576" s="5">
        <v>0.119880996644</v>
      </c>
      <c r="M6576" s="5">
        <v>2.2560000419600001</v>
      </c>
      <c r="N6576" s="8">
        <f t="shared" si="1334"/>
        <v>2.2560000419600001</v>
      </c>
      <c r="O6576" s="5">
        <v>0</v>
      </c>
      <c r="P6576" s="5">
        <v>96.736587524399994</v>
      </c>
      <c r="Q6576" s="5">
        <v>25.491600036600001</v>
      </c>
      <c r="R6576" s="5">
        <v>1.19002497196</v>
      </c>
      <c r="S6576">
        <f t="shared" si="1326"/>
        <v>0.13403798267666242</v>
      </c>
      <c r="T6576">
        <f t="shared" si="1327"/>
        <v>51.598399433955642</v>
      </c>
      <c r="U6576">
        <f t="shared" si="1328"/>
        <v>154.95775517424556</v>
      </c>
      <c r="V6576" s="9">
        <v>453.70733642599998</v>
      </c>
      <c r="W6576" s="9">
        <v>45.303310394299999</v>
      </c>
      <c r="X6576">
        <f t="shared" si="1335"/>
        <v>1.5291258674732431E-3</v>
      </c>
      <c r="Y6576">
        <f t="shared" si="1336"/>
        <v>27.675184470266789</v>
      </c>
      <c r="Z6576">
        <f t="shared" si="1329"/>
        <v>2.783999045827164</v>
      </c>
      <c r="AA6576">
        <f t="shared" si="1330"/>
        <v>0.3949110025971071</v>
      </c>
      <c r="AB6576">
        <f>(1/(AA6576*k))*(LN((50-dTar)/(hTar-dTar)))</f>
        <v>11.066151659887202</v>
      </c>
      <c r="AC6576">
        <f t="shared" si="1331"/>
        <v>17.851331484863856</v>
      </c>
      <c r="AD6576" s="19">
        <v>373.90011596699998</v>
      </c>
      <c r="AE6576" s="19">
        <v>15.376539230300001</v>
      </c>
      <c r="AF6576">
        <f t="shared" si="1337"/>
        <v>2.4562300620730323E-3</v>
      </c>
      <c r="AG6576" s="23">
        <f t="shared" si="1332"/>
        <v>26.461711292189317</v>
      </c>
      <c r="AH6576" s="25">
        <f t="shared" si="1338"/>
        <v>26.922944883253539</v>
      </c>
      <c r="AI6576" s="25">
        <f t="shared" si="1333"/>
        <v>1.0581806838620138</v>
      </c>
    </row>
    <row r="6577" spans="6:35" ht="15">
      <c r="F6577" s="5">
        <v>2006</v>
      </c>
      <c r="G6577" s="5">
        <v>10</v>
      </c>
      <c r="H6577" s="5">
        <v>0</v>
      </c>
      <c r="I6577" s="5">
        <v>274</v>
      </c>
      <c r="J6577" s="5">
        <v>20</v>
      </c>
      <c r="K6577" s="5">
        <v>16.2999992371</v>
      </c>
      <c r="L6577" s="5">
        <v>0.176996067166</v>
      </c>
      <c r="M6577" s="5">
        <v>1.5525000095399999</v>
      </c>
      <c r="N6577" s="8">
        <f t="shared" si="1334"/>
        <v>1.5525000095399999</v>
      </c>
      <c r="O6577" s="5">
        <v>1.00833332539</v>
      </c>
      <c r="P6577" s="5">
        <v>96.736587524399994</v>
      </c>
      <c r="Q6577" s="5">
        <v>19.473234176599998</v>
      </c>
      <c r="R6577" s="5">
        <v>1.0567749738700001</v>
      </c>
      <c r="S6577">
        <f t="shared" si="1326"/>
        <v>9.2240232940532171E-2</v>
      </c>
      <c r="T6577">
        <f t="shared" si="1327"/>
        <v>74.979704072635357</v>
      </c>
      <c r="U6577">
        <f t="shared" si="1328"/>
        <v>225.17533013008227</v>
      </c>
      <c r="V6577" s="9">
        <v>456.44363403300002</v>
      </c>
      <c r="W6577" s="9">
        <v>65.832054138199993</v>
      </c>
      <c r="X6577">
        <f t="shared" si="1335"/>
        <v>1.337880309900013E-3</v>
      </c>
      <c r="Y6577">
        <f t="shared" si="1336"/>
        <v>21.644475246672098</v>
      </c>
      <c r="Z6577">
        <f t="shared" si="1329"/>
        <v>1.9158503833408429</v>
      </c>
      <c r="AA6577">
        <f t="shared" si="1330"/>
        <v>0.27176388470578333</v>
      </c>
      <c r="AB6577">
        <f>(1/(AA6577*k))*(LN((50-dTar)/(hTar-dTar)))</f>
        <v>16.080668892516371</v>
      </c>
      <c r="AC6577">
        <f t="shared" si="1331"/>
        <v>25.940485881753613</v>
      </c>
      <c r="AD6577" s="19">
        <v>383.62759399399999</v>
      </c>
      <c r="AE6577" s="19">
        <v>22.344264984100001</v>
      </c>
      <c r="AF6577">
        <f t="shared" si="1337"/>
        <v>2.3152845986017809E-3</v>
      </c>
      <c r="AG6577" s="23">
        <f t="shared" si="1332"/>
        <v>20.344516560063017</v>
      </c>
      <c r="AH6577" s="25">
        <f t="shared" si="1338"/>
        <v>20.838622753831363</v>
      </c>
      <c r="AI6577" s="25">
        <f t="shared" si="1333"/>
        <v>0.72820278866818777</v>
      </c>
    </row>
    <row r="6578" spans="6:35" ht="15">
      <c r="F6578" s="5">
        <v>2006</v>
      </c>
      <c r="G6578" s="5">
        <v>10</v>
      </c>
      <c r="H6578" s="5">
        <v>0</v>
      </c>
      <c r="I6578" s="5">
        <v>274</v>
      </c>
      <c r="J6578" s="5">
        <v>21</v>
      </c>
      <c r="K6578" s="5">
        <v>15.725000381499999</v>
      </c>
      <c r="L6578" s="5">
        <v>4.1983559727700001E-2</v>
      </c>
      <c r="M6578" s="5">
        <v>0.53149998188000003</v>
      </c>
      <c r="N6578" s="8">
        <f t="shared" si="1334"/>
        <v>0.53149998188000003</v>
      </c>
      <c r="O6578" s="5">
        <v>0</v>
      </c>
      <c r="P6578" s="5">
        <v>96.736587524399994</v>
      </c>
      <c r="Q6578" s="5">
        <v>13.7604198456</v>
      </c>
      <c r="R6578" s="5">
        <v>1.13262498379</v>
      </c>
      <c r="S6578">
        <f t="shared" si="1326"/>
        <v>3.1578539024309543E-2</v>
      </c>
      <c r="T6578">
        <f t="shared" si="1327"/>
        <v>219.0141020820476</v>
      </c>
      <c r="U6578">
        <f t="shared" si="1328"/>
        <v>657.73229368435477</v>
      </c>
      <c r="V6578" s="9">
        <v>472.41494750999999</v>
      </c>
      <c r="W6578" s="9">
        <v>192.29400634800001</v>
      </c>
      <c r="X6578">
        <f t="shared" si="1335"/>
        <v>7.5617726069752847E-4</v>
      </c>
      <c r="Y6578">
        <f t="shared" si="1336"/>
        <v>16.491661331868549</v>
      </c>
      <c r="Z6578">
        <f t="shared" si="1329"/>
        <v>0.65589335766391388</v>
      </c>
      <c r="AA6578">
        <f t="shared" si="1330"/>
        <v>9.3038646640369441E-2</v>
      </c>
      <c r="AB6578">
        <f>(1/(AA6578*k))*(LN((50-dTar)/(hTar-dTar)))</f>
        <v>46.971287789578518</v>
      </c>
      <c r="AC6578">
        <f t="shared" si="1331"/>
        <v>75.771601038337039</v>
      </c>
      <c r="AD6578" s="19">
        <v>399.23770141599999</v>
      </c>
      <c r="AE6578" s="19">
        <v>65.267112731899999</v>
      </c>
      <c r="AF6578">
        <f t="shared" si="1337"/>
        <v>1.8509044109491491E-3</v>
      </c>
      <c r="AG6578" s="23">
        <f t="shared" si="1332"/>
        <v>14.178771951962954</v>
      </c>
      <c r="AH6578" s="25">
        <f t="shared" si="1338"/>
        <v>15.057886788368554</v>
      </c>
      <c r="AI6578" s="25">
        <f t="shared" si="1333"/>
        <v>0.24930097687843858</v>
      </c>
    </row>
    <row r="6579" spans="6:35" ht="15">
      <c r="F6579" s="5">
        <v>2006</v>
      </c>
      <c r="G6579" s="5">
        <v>10</v>
      </c>
      <c r="H6579" s="5">
        <v>0</v>
      </c>
      <c r="I6579" s="5">
        <v>274</v>
      </c>
      <c r="J6579" s="5">
        <v>22</v>
      </c>
      <c r="K6579" s="5">
        <v>15.75</v>
      </c>
      <c r="L6579" s="5">
        <v>2.5051536038500001E-2</v>
      </c>
      <c r="M6579" s="5">
        <v>4.7499999404000001E-2</v>
      </c>
      <c r="N6579" s="8">
        <f t="shared" si="1334"/>
        <v>4.7499999404000001E-2</v>
      </c>
      <c r="O6579" s="5">
        <v>1.00833332539</v>
      </c>
      <c r="P6579" s="5">
        <v>96.736587524399994</v>
      </c>
      <c r="Q6579" s="5">
        <v>10.668060302700001</v>
      </c>
      <c r="R6579" s="5">
        <v>1.02807497978</v>
      </c>
      <c r="S6579">
        <f t="shared" si="1326"/>
        <v>2.822164884236165E-3</v>
      </c>
      <c r="T6579">
        <f t="shared" si="1327"/>
        <v>2450.6524789191926</v>
      </c>
      <c r="U6579">
        <f t="shared" si="1328"/>
        <v>7359.6780328735476</v>
      </c>
      <c r="V6579" s="9">
        <v>611.41101074200003</v>
      </c>
      <c r="W6579" s="9">
        <v>2151.6689453099998</v>
      </c>
      <c r="X6579">
        <f t="shared" si="1335"/>
        <v>9.878730688751181E-5</v>
      </c>
      <c r="Y6579">
        <f t="shared" si="1336"/>
        <v>14.07569180515695</v>
      </c>
      <c r="Z6579">
        <f t="shared" si="1329"/>
        <v>5.8616999360796798E-2</v>
      </c>
      <c r="AA6579">
        <f t="shared" si="1330"/>
        <v>8.3148368967664345E-3</v>
      </c>
      <c r="AB6579">
        <f>(1/(AA6579*k))*(LN((50-dTar)/(hTar-dTar)))</f>
        <v>525.58397731135358</v>
      </c>
      <c r="AC6579">
        <f t="shared" si="1331"/>
        <v>847.84431756231436</v>
      </c>
      <c r="AD6579" s="19">
        <v>407.34118652299998</v>
      </c>
      <c r="AE6579" s="19">
        <v>730.3046875</v>
      </c>
      <c r="AF6579">
        <f t="shared" si="1337"/>
        <v>5.0365396124246286E-4</v>
      </c>
      <c r="AG6579" s="23">
        <f t="shared" si="1332"/>
        <v>8.065087792436012</v>
      </c>
      <c r="AH6579" s="25">
        <f t="shared" si="1338"/>
        <v>10.349680911869022</v>
      </c>
      <c r="AI6579" s="25">
        <f t="shared" si="1333"/>
        <v>2.2279956080630773E-2</v>
      </c>
    </row>
    <row r="6580" spans="6:35" ht="15">
      <c r="F6580" s="5">
        <v>2006</v>
      </c>
      <c r="G6580" s="5">
        <v>10</v>
      </c>
      <c r="H6580" s="5">
        <v>0</v>
      </c>
      <c r="I6580" s="5">
        <v>274</v>
      </c>
      <c r="J6580" s="5">
        <v>23</v>
      </c>
      <c r="K6580" s="5">
        <v>15.4799995422</v>
      </c>
      <c r="L6580" s="5">
        <v>2.6380619965500002E-3</v>
      </c>
      <c r="M6580" s="5">
        <v>3.8499999791400001E-2</v>
      </c>
      <c r="N6580" s="8">
        <f t="shared" si="1334"/>
        <v>3.8499999791400001E-2</v>
      </c>
      <c r="O6580" s="5">
        <v>0</v>
      </c>
      <c r="P6580" s="5">
        <v>96.736587524399994</v>
      </c>
      <c r="Q6580" s="5">
        <v>18.8883247375</v>
      </c>
      <c r="R6580" s="5">
        <v>1.1100749969499999</v>
      </c>
      <c r="S6580">
        <f t="shared" si="1326"/>
        <v>2.2874389224779449E-3</v>
      </c>
      <c r="T6580">
        <f t="shared" si="1327"/>
        <v>3023.5322576306899</v>
      </c>
      <c r="U6580">
        <f t="shared" si="1328"/>
        <v>9080.1221836165914</v>
      </c>
      <c r="V6580" s="9">
        <v>630.39495849599996</v>
      </c>
      <c r="W6580" s="9">
        <v>2654.6564941400002</v>
      </c>
      <c r="X6580">
        <f t="shared" si="1335"/>
        <v>8.0872297423157047E-5</v>
      </c>
      <c r="Y6580">
        <f t="shared" si="1336"/>
        <v>25.001753504646686</v>
      </c>
      <c r="Z6580">
        <f t="shared" si="1329"/>
        <v>4.7510620873252654E-2</v>
      </c>
      <c r="AA6580">
        <f t="shared" si="1330"/>
        <v>6.7393941643728774E-3</v>
      </c>
      <c r="AB6580">
        <f>(1/(AA6580*k))*(LN((50-dTar)/(hTar-dTar)))</f>
        <v>648.44775959240121</v>
      </c>
      <c r="AC6580">
        <f t="shared" si="1331"/>
        <v>1046.0416830415329</v>
      </c>
      <c r="AD6580" s="19">
        <v>407.496582031</v>
      </c>
      <c r="AE6580" s="19">
        <v>901.02526855500003</v>
      </c>
      <c r="AF6580">
        <f t="shared" si="1337"/>
        <v>4.2470716364971511E-4</v>
      </c>
      <c r="AG6580" s="23">
        <f t="shared" si="1332"/>
        <v>13.894439583625402</v>
      </c>
      <c r="AH6580" s="25">
        <f t="shared" si="1338"/>
        <v>18.116260369962713</v>
      </c>
      <c r="AI6580" s="25">
        <f t="shared" si="1333"/>
        <v>1.8058490846727292E-2</v>
      </c>
    </row>
    <row r="6581" spans="6:35" ht="15">
      <c r="F6581" s="5">
        <v>2006</v>
      </c>
      <c r="G6581" s="5">
        <v>10</v>
      </c>
      <c r="H6581" s="5">
        <v>0</v>
      </c>
      <c r="I6581" s="5">
        <v>274</v>
      </c>
      <c r="J6581" s="5">
        <v>24</v>
      </c>
      <c r="K6581" s="5">
        <v>15.795000076299999</v>
      </c>
      <c r="L6581" s="5">
        <v>6.0117606073599998E-2</v>
      </c>
      <c r="M6581" s="5">
        <v>0.40450000762900001</v>
      </c>
      <c r="N6581" s="8">
        <f t="shared" si="1334"/>
        <v>0.40450000762900001</v>
      </c>
      <c r="O6581" s="5">
        <v>0</v>
      </c>
      <c r="P6581" s="5">
        <v>96.736587524399994</v>
      </c>
      <c r="Q6581" s="5">
        <v>22.861444473300001</v>
      </c>
      <c r="R6581" s="5">
        <v>0.97990000247999998</v>
      </c>
      <c r="S6581">
        <f t="shared" si="1326"/>
        <v>2.403296276899938E-2</v>
      </c>
      <c r="T6581">
        <f t="shared" si="1327"/>
        <v>287.77747612513821</v>
      </c>
      <c r="U6581">
        <f t="shared" si="1328"/>
        <v>864.23904964609562</v>
      </c>
      <c r="V6581" s="9">
        <v>479.54168701200001</v>
      </c>
      <c r="W6581" s="9">
        <v>252.668136597</v>
      </c>
      <c r="X6581">
        <f t="shared" si="1335"/>
        <v>6.2639024446867501E-4</v>
      </c>
      <c r="Y6581">
        <f t="shared" si="1336"/>
        <v>27.888687221578646</v>
      </c>
      <c r="Z6581">
        <f t="shared" si="1329"/>
        <v>0.49917004181340502</v>
      </c>
      <c r="AA6581">
        <f t="shared" si="1330"/>
        <v>7.0807402744781575E-2</v>
      </c>
      <c r="AB6581">
        <f>(1/(AA6581*k))*(LN((50-dTar)/(hTar-dTar)))</f>
        <v>61.718759303309845</v>
      </c>
      <c r="AC6581">
        <f t="shared" si="1331"/>
        <v>99.5614433111013</v>
      </c>
      <c r="AD6581" s="19">
        <v>401.317138672</v>
      </c>
      <c r="AE6581" s="19">
        <v>85.758888244600001</v>
      </c>
      <c r="AF6581">
        <f t="shared" si="1337"/>
        <v>1.704630288296882E-3</v>
      </c>
      <c r="AG6581" s="23">
        <f t="shared" si="1332"/>
        <v>23.155546069250793</v>
      </c>
      <c r="AH6581" s="25">
        <f t="shared" si="1338"/>
        <v>24.954583518237285</v>
      </c>
      <c r="AI6581" s="25">
        <f t="shared" si="1333"/>
        <v>0.18973142142460753</v>
      </c>
    </row>
    <row r="6582" spans="6:35" ht="15">
      <c r="F6582" s="5">
        <v>2006</v>
      </c>
      <c r="G6582" s="5">
        <v>10</v>
      </c>
      <c r="H6582" s="5">
        <v>0</v>
      </c>
      <c r="I6582" s="5">
        <v>275</v>
      </c>
      <c r="J6582" s="5">
        <v>1</v>
      </c>
      <c r="K6582" s="5">
        <v>16.295000076299999</v>
      </c>
      <c r="L6582" s="5">
        <v>0.223258972168</v>
      </c>
      <c r="M6582" s="5">
        <v>1.25150001049</v>
      </c>
      <c r="N6582" s="8">
        <f t="shared" si="1334"/>
        <v>1.25150001049</v>
      </c>
      <c r="O6582" s="5">
        <v>0</v>
      </c>
      <c r="P6582" s="5">
        <v>96.736587524399994</v>
      </c>
      <c r="Q6582" s="5">
        <v>20.904470443699999</v>
      </c>
      <c r="R6582" s="5">
        <v>0.66727501153900004</v>
      </c>
      <c r="S6582">
        <f t="shared" si="1326"/>
        <v>7.4356619506160335E-2</v>
      </c>
      <c r="T6582">
        <f t="shared" si="1327"/>
        <v>93.013176438165829</v>
      </c>
      <c r="U6582">
        <f t="shared" si="1328"/>
        <v>279.3325603235532</v>
      </c>
      <c r="V6582" s="9">
        <v>459.44577026399998</v>
      </c>
      <c r="W6582" s="9">
        <v>81.665420532200002</v>
      </c>
      <c r="X6582">
        <f t="shared" si="1335"/>
        <v>1.2188526009676908E-3</v>
      </c>
      <c r="Y6582">
        <f t="shared" si="1336"/>
        <v>23.577428201321602</v>
      </c>
      <c r="Z6582">
        <f t="shared" si="1329"/>
        <v>1.5444037102188239</v>
      </c>
      <c r="AA6582">
        <f t="shared" si="1330"/>
        <v>0.21907407566513643</v>
      </c>
      <c r="AB6582">
        <f>(1/(AA6582*k))*(LN((50-dTar)/(hTar-dTar)))</f>
        <v>19.948252816447521</v>
      </c>
      <c r="AC6582">
        <f t="shared" si="1331"/>
        <v>32.179468031427966</v>
      </c>
      <c r="AD6582" s="19">
        <v>388.035064697</v>
      </c>
      <c r="AE6582" s="19">
        <v>27.718315124499998</v>
      </c>
      <c r="AF6582">
        <f t="shared" si="1337"/>
        <v>2.2324774903052765E-3</v>
      </c>
      <c r="AG6582" s="23">
        <f t="shared" si="1332"/>
        <v>21.883627220428082</v>
      </c>
      <c r="AH6582" s="25">
        <f t="shared" si="1338"/>
        <v>22.527430415323046</v>
      </c>
      <c r="AI6582" s="25">
        <f t="shared" si="1333"/>
        <v>0.58701822354713706</v>
      </c>
    </row>
    <row r="6583" spans="6:35" ht="15">
      <c r="F6583" s="5">
        <v>2006</v>
      </c>
      <c r="G6583" s="5">
        <v>10</v>
      </c>
      <c r="H6583" s="5">
        <v>0</v>
      </c>
      <c r="I6583" s="5">
        <v>275</v>
      </c>
      <c r="J6583" s="5">
        <v>2</v>
      </c>
      <c r="K6583" s="5">
        <v>16.0149993896</v>
      </c>
      <c r="L6583" s="5">
        <v>0.25024586916000002</v>
      </c>
      <c r="M6583" s="5">
        <v>1.1015000343300001</v>
      </c>
      <c r="N6583" s="8">
        <f t="shared" si="1334"/>
        <v>1.1015000343300001</v>
      </c>
      <c r="O6583" s="5">
        <v>0</v>
      </c>
      <c r="P6583" s="5">
        <v>96.736587524399994</v>
      </c>
      <c r="Q6583" s="5">
        <v>16.679149627699999</v>
      </c>
      <c r="R6583" s="5">
        <v>0.73185002803800003</v>
      </c>
      <c r="S6583">
        <f t="shared" si="1326"/>
        <v>6.5444521176336659E-2</v>
      </c>
      <c r="T6583">
        <f t="shared" si="1327"/>
        <v>105.6795167136586</v>
      </c>
      <c r="U6583">
        <f t="shared" si="1328"/>
        <v>317.37148550137289</v>
      </c>
      <c r="V6583" s="9">
        <v>460.89453125</v>
      </c>
      <c r="W6583" s="9">
        <v>92.786437988299994</v>
      </c>
      <c r="X6583">
        <f t="shared" si="1335"/>
        <v>1.1480364868483898E-3</v>
      </c>
      <c r="Y6583">
        <f t="shared" si="1336"/>
        <v>18.982137340325689</v>
      </c>
      <c r="Z6583">
        <f t="shared" si="1329"/>
        <v>1.3592974235448532</v>
      </c>
      <c r="AA6583">
        <f t="shared" si="1330"/>
        <v>0.19281669983484906</v>
      </c>
      <c r="AB6583">
        <f>(1/(AA6583*k))*(LN((50-dTar)/(hTar-dTar)))</f>
        <v>22.66476425870167</v>
      </c>
      <c r="AC6583">
        <f t="shared" si="1331"/>
        <v>36.561600838615497</v>
      </c>
      <c r="AD6583" s="19">
        <v>390.29013061500001</v>
      </c>
      <c r="AE6583" s="19">
        <v>31.492938995399999</v>
      </c>
      <c r="AF6583">
        <f t="shared" si="1337"/>
        <v>2.1817642147346321E-3</v>
      </c>
      <c r="AG6583" s="23">
        <f t="shared" si="1332"/>
        <v>17.467955168596987</v>
      </c>
      <c r="AH6583" s="25">
        <f t="shared" si="1338"/>
        <v>18.043486373743463</v>
      </c>
      <c r="AI6583" s="25">
        <f t="shared" si="1333"/>
        <v>0.51666047780242796</v>
      </c>
    </row>
    <row r="6584" spans="6:35" ht="15">
      <c r="F6584" s="5">
        <v>2006</v>
      </c>
      <c r="G6584" s="5">
        <v>10</v>
      </c>
      <c r="H6584" s="5">
        <v>0</v>
      </c>
      <c r="I6584" s="5">
        <v>275</v>
      </c>
      <c r="J6584" s="5">
        <v>3</v>
      </c>
      <c r="K6584" s="5">
        <v>15.489999771100001</v>
      </c>
      <c r="L6584" s="5">
        <v>0.203261092305</v>
      </c>
      <c r="M6584" s="5">
        <v>0.45750001072899998</v>
      </c>
      <c r="N6584" s="8">
        <f t="shared" si="1334"/>
        <v>0.45750001072899998</v>
      </c>
      <c r="O6584" s="5">
        <v>0</v>
      </c>
      <c r="P6584" s="5">
        <v>96.736587524399994</v>
      </c>
      <c r="Q6584" s="5">
        <v>15.9914197922</v>
      </c>
      <c r="R6584" s="5">
        <v>0.69392502307899995</v>
      </c>
      <c r="S6584">
        <f t="shared" si="1326"/>
        <v>2.7181904863525643E-2</v>
      </c>
      <c r="T6584">
        <f t="shared" si="1327"/>
        <v>254.43931925288152</v>
      </c>
      <c r="U6584">
        <f t="shared" si="1328"/>
        <v>764.11954967625502</v>
      </c>
      <c r="V6584" s="9">
        <v>477.06170654300001</v>
      </c>
      <c r="W6584" s="9">
        <v>223.39729309099999</v>
      </c>
      <c r="X6584">
        <f t="shared" si="1335"/>
        <v>6.8279028152566569E-4</v>
      </c>
      <c r="Y6584">
        <f t="shared" si="1336"/>
        <v>19.353715522106647</v>
      </c>
      <c r="Z6584">
        <f t="shared" si="1329"/>
        <v>0.56457427732531784</v>
      </c>
      <c r="AA6584">
        <f t="shared" si="1330"/>
        <v>8.0085010888656757E-2</v>
      </c>
      <c r="AB6584">
        <f>(1/(AA6584*k))*(LN((50-dTar)/(hTar-dTar)))</f>
        <v>54.568826281032351</v>
      </c>
      <c r="AC6584">
        <f t="shared" si="1331"/>
        <v>88.027548927753301</v>
      </c>
      <c r="AD6584" s="19">
        <v>400.44537353499999</v>
      </c>
      <c r="AE6584" s="19">
        <v>75.823974609399997</v>
      </c>
      <c r="AF6584">
        <f t="shared" si="1337"/>
        <v>1.7721167796393817E-3</v>
      </c>
      <c r="AG6584" s="23">
        <f t="shared" si="1332"/>
        <v>16.334630801110524</v>
      </c>
      <c r="AH6584" s="25">
        <f t="shared" si="1338"/>
        <v>17.482166084748464</v>
      </c>
      <c r="AI6584" s="25">
        <f t="shared" si="1333"/>
        <v>0.21459116365950656</v>
      </c>
    </row>
    <row r="6585" spans="6:35" ht="15">
      <c r="F6585" s="5">
        <v>2006</v>
      </c>
      <c r="G6585" s="5">
        <v>10</v>
      </c>
      <c r="H6585" s="5">
        <v>0</v>
      </c>
      <c r="I6585" s="5">
        <v>275</v>
      </c>
      <c r="J6585" s="5">
        <v>4</v>
      </c>
      <c r="K6585" s="5">
        <v>15.0850000381</v>
      </c>
      <c r="L6585" s="5">
        <v>0.13459961116300001</v>
      </c>
      <c r="M6585" s="5">
        <v>0.17700000107300001</v>
      </c>
      <c r="N6585" s="8">
        <f t="shared" si="1334"/>
        <v>0.17700000107300001</v>
      </c>
      <c r="O6585" s="5">
        <v>0</v>
      </c>
      <c r="P6585" s="5">
        <v>96.736587524399994</v>
      </c>
      <c r="Q6585" s="5">
        <v>11.9465198517</v>
      </c>
      <c r="R6585" s="5">
        <v>0.66522502899199998</v>
      </c>
      <c r="S6585">
        <f t="shared" si="1326"/>
        <v>1.0516277764330227E-2</v>
      </c>
      <c r="T6585">
        <f t="shared" si="1327"/>
        <v>657.66096374238714</v>
      </c>
      <c r="U6585">
        <f t="shared" si="1328"/>
        <v>1975.054802575658</v>
      </c>
      <c r="V6585" s="9">
        <v>514.244140625</v>
      </c>
      <c r="W6585" s="9">
        <v>577.42523193399995</v>
      </c>
      <c r="X6585">
        <f t="shared" si="1335"/>
        <v>3.2608084160555155E-4</v>
      </c>
      <c r="Y6585">
        <f t="shared" si="1336"/>
        <v>15.207853851523078</v>
      </c>
      <c r="Z6585">
        <f t="shared" si="1329"/>
        <v>0.21842545431449784</v>
      </c>
      <c r="AA6585">
        <f t="shared" si="1330"/>
        <v>3.0983708591910936E-2</v>
      </c>
      <c r="AB6585">
        <f>(1/(AA6585*k))*(LN((50-dTar)/(hTar-dTar)))</f>
        <v>141.04654495874746</v>
      </c>
      <c r="AC6585">
        <f t="shared" si="1331"/>
        <v>227.52883804947049</v>
      </c>
      <c r="AD6585" s="19">
        <v>405.12484741200001</v>
      </c>
      <c r="AE6585" s="19">
        <v>195.985717773</v>
      </c>
      <c r="AF6585">
        <f t="shared" si="1337"/>
        <v>1.2067975480005524E-3</v>
      </c>
      <c r="AG6585" s="23">
        <f t="shared" si="1332"/>
        <v>11.03206242456856</v>
      </c>
      <c r="AH6585" s="25">
        <f t="shared" si="1338"/>
        <v>12.619254717059809</v>
      </c>
      <c r="AI6585" s="25">
        <f t="shared" si="1333"/>
        <v>8.3022153677036706E-2</v>
      </c>
    </row>
    <row r="6586" spans="6:35" ht="15">
      <c r="F6586" s="5">
        <v>2006</v>
      </c>
      <c r="G6586" s="5">
        <v>10</v>
      </c>
      <c r="H6586" s="5">
        <v>0</v>
      </c>
      <c r="I6586" s="5">
        <v>275</v>
      </c>
      <c r="J6586" s="5">
        <v>5</v>
      </c>
      <c r="K6586" s="5">
        <v>14.390000343300001</v>
      </c>
      <c r="L6586" s="5">
        <v>2.78708506376E-2</v>
      </c>
      <c r="M6586" s="5">
        <v>0.13549999892699999</v>
      </c>
      <c r="N6586" s="8">
        <f t="shared" si="1334"/>
        <v>0.13549999892699999</v>
      </c>
      <c r="O6586" s="5">
        <v>0</v>
      </c>
      <c r="P6586" s="5">
        <v>96.736587524399994</v>
      </c>
      <c r="Q6586" s="5">
        <v>9.2606382370000002</v>
      </c>
      <c r="R6586" s="5">
        <v>0.58834999799700005</v>
      </c>
      <c r="S6586">
        <f t="shared" si="1326"/>
        <v>8.050596707031012E-3</v>
      </c>
      <c r="T6586">
        <f t="shared" si="1327"/>
        <v>859.08481335697979</v>
      </c>
      <c r="U6586">
        <f t="shared" si="1328"/>
        <v>2579.9609220916859</v>
      </c>
      <c r="V6586" s="9">
        <v>529.89691162099996</v>
      </c>
      <c r="W6586" s="9">
        <v>754.27502441399997</v>
      </c>
      <c r="X6586">
        <f t="shared" si="1335"/>
        <v>2.5879027370834121E-4</v>
      </c>
      <c r="Y6586">
        <f t="shared" si="1336"/>
        <v>11.908074668256573</v>
      </c>
      <c r="Z6586">
        <f t="shared" si="1329"/>
        <v>0.16721270421369891</v>
      </c>
      <c r="AA6586">
        <f t="shared" si="1330"/>
        <v>2.3719166415298001E-2</v>
      </c>
      <c r="AB6586">
        <f>(1/(AA6586*k))*(LN((50-dTar)/(hTar-dTar)))</f>
        <v>184.24530484676353</v>
      </c>
      <c r="AC6586">
        <f t="shared" si="1331"/>
        <v>297.21479629377268</v>
      </c>
      <c r="AD6586" s="19">
        <v>405.83117675800003</v>
      </c>
      <c r="AE6586" s="19">
        <v>256.01086425800003</v>
      </c>
      <c r="AF6586">
        <f t="shared" si="1337"/>
        <v>1.0426910701195518E-3</v>
      </c>
      <c r="AG6586" s="23">
        <f t="shared" si="1332"/>
        <v>8.2177240559771239</v>
      </c>
      <c r="AH6586" s="25">
        <f t="shared" si="1338"/>
        <v>9.6204033207008752</v>
      </c>
      <c r="AI6586" s="25">
        <f t="shared" si="1333"/>
        <v>6.3556506587342201E-2</v>
      </c>
    </row>
    <row r="6587" spans="6:35" ht="15">
      <c r="F6587" s="5">
        <v>2006</v>
      </c>
      <c r="G6587" s="5">
        <v>10</v>
      </c>
      <c r="H6587" s="5">
        <v>0</v>
      </c>
      <c r="I6587" s="5">
        <v>275</v>
      </c>
      <c r="J6587" s="5">
        <v>6</v>
      </c>
      <c r="K6587" s="5">
        <v>14.2550001144</v>
      </c>
      <c r="L6587" s="5">
        <v>8.1259906292000007E-3</v>
      </c>
      <c r="M6587" s="5">
        <v>0.229000002146</v>
      </c>
      <c r="N6587" s="8">
        <f t="shared" si="1334"/>
        <v>0.229000002146</v>
      </c>
      <c r="O6587" s="5">
        <v>0</v>
      </c>
      <c r="P6587" s="5">
        <v>96.736587524399994</v>
      </c>
      <c r="Q6587" s="5">
        <v>5.8278570175200004</v>
      </c>
      <c r="R6587" s="5">
        <v>0.62319999933199999</v>
      </c>
      <c r="S6587">
        <f t="shared" si="1326"/>
        <v>1.3605805740115955E-2</v>
      </c>
      <c r="T6587">
        <f t="shared" si="1327"/>
        <v>508.32310129786634</v>
      </c>
      <c r="U6587">
        <f t="shared" si="1328"/>
        <v>1526.5707375506749</v>
      </c>
      <c r="V6587" s="9">
        <v>501.473876953</v>
      </c>
      <c r="W6587" s="9">
        <v>446.30685424799998</v>
      </c>
      <c r="X6587">
        <f t="shared" si="1335"/>
        <v>4.0414630363911312E-4</v>
      </c>
      <c r="Y6587">
        <f t="shared" si="1336"/>
        <v>7.3346686190753383</v>
      </c>
      <c r="Z6587">
        <f t="shared" si="1329"/>
        <v>0.28259564521771691</v>
      </c>
      <c r="AA6587">
        <f t="shared" si="1330"/>
        <v>4.0086267180938287E-2</v>
      </c>
      <c r="AB6587">
        <f>(1/(AA6587*k))*(LN((50-dTar)/(hTar-dTar)))</f>
        <v>109.01850818815515</v>
      </c>
      <c r="AC6587">
        <f t="shared" si="1331"/>
        <v>175.86290044320063</v>
      </c>
      <c r="AD6587" s="19">
        <v>404.2449646</v>
      </c>
      <c r="AE6587" s="19">
        <v>151.48240661599999</v>
      </c>
      <c r="AF6587">
        <f t="shared" si="1337"/>
        <v>1.3668853164655443E-3</v>
      </c>
      <c r="AG6587" s="23">
        <f t="shared" si="1332"/>
        <v>5.5715285841280293</v>
      </c>
      <c r="AH6587" s="25">
        <f t="shared" si="1338"/>
        <v>6.2416871212588161</v>
      </c>
      <c r="AI6587" s="25">
        <f t="shared" si="1333"/>
        <v>0.10741284324832184</v>
      </c>
    </row>
    <row r="6588" spans="6:35" ht="15">
      <c r="F6588" s="5">
        <v>2006</v>
      </c>
      <c r="G6588" s="5">
        <v>10</v>
      </c>
      <c r="H6588" s="5">
        <v>0</v>
      </c>
      <c r="I6588" s="5">
        <v>275</v>
      </c>
      <c r="J6588" s="5">
        <v>7</v>
      </c>
      <c r="K6588" s="5">
        <v>13.1599998474</v>
      </c>
      <c r="L6588" s="5">
        <v>3.0269389972100002E-3</v>
      </c>
      <c r="M6588" s="5">
        <v>6.1000000685500003E-2</v>
      </c>
      <c r="N6588" s="8">
        <f t="shared" si="1334"/>
        <v>6.1000000685500003E-2</v>
      </c>
      <c r="O6588" s="5">
        <v>0</v>
      </c>
      <c r="P6588" s="5">
        <v>96.736587524399994</v>
      </c>
      <c r="Q6588" s="5">
        <v>5.4836039543200004</v>
      </c>
      <c r="R6588" s="5">
        <v>0.85895001888300004</v>
      </c>
      <c r="S6588">
        <f t="shared" si="1326"/>
        <v>3.6242539375380099E-3</v>
      </c>
      <c r="T6588">
        <f t="shared" si="1327"/>
        <v>1908.2949177038786</v>
      </c>
      <c r="U6588">
        <f t="shared" si="1328"/>
        <v>5730.8966925671421</v>
      </c>
      <c r="V6588" s="9">
        <v>598.631347656</v>
      </c>
      <c r="W6588" s="9">
        <v>1675.4798584</v>
      </c>
      <c r="X6588">
        <f t="shared" si="1335"/>
        <v>1.2492180053588699E-4</v>
      </c>
      <c r="Y6588">
        <f t="shared" si="1336"/>
        <v>7.1999933578362425</v>
      </c>
      <c r="Z6588">
        <f t="shared" si="1329"/>
        <v>7.5276569390639869E-2</v>
      </c>
      <c r="AA6588">
        <f t="shared" si="1330"/>
        <v>1.067800132140341E-2</v>
      </c>
      <c r="AB6588">
        <f>(1/(AA6588*k))*(LN((50-dTar)/(hTar-dTar)))</f>
        <v>409.26620210638134</v>
      </c>
      <c r="AC6588">
        <f t="shared" si="1331"/>
        <v>660.20662502168977</v>
      </c>
      <c r="AD6588" s="19">
        <v>413.07775878899997</v>
      </c>
      <c r="AE6588" s="19">
        <v>568.67987060500002</v>
      </c>
      <c r="AF6588">
        <f t="shared" si="1337"/>
        <v>6.0902665652478563E-4</v>
      </c>
      <c r="AG6588" s="23">
        <f t="shared" si="1332"/>
        <v>4.3049953076824492</v>
      </c>
      <c r="AH6588" s="25">
        <f t="shared" si="1338"/>
        <v>5.40536602120069</v>
      </c>
      <c r="AI6588" s="25">
        <f t="shared" si="1333"/>
        <v>2.8612154805141711E-2</v>
      </c>
    </row>
    <row r="6589" spans="6:35" ht="15">
      <c r="F6589" s="5">
        <v>2006</v>
      </c>
      <c r="G6589" s="5">
        <v>10</v>
      </c>
      <c r="H6589" s="5">
        <v>0</v>
      </c>
      <c r="I6589" s="5">
        <v>275</v>
      </c>
      <c r="J6589" s="5">
        <v>8</v>
      </c>
      <c r="K6589" s="5">
        <v>13.0699996948</v>
      </c>
      <c r="L6589" s="5">
        <v>0</v>
      </c>
      <c r="M6589" s="5">
        <v>0.118000000715</v>
      </c>
      <c r="N6589" s="8">
        <f t="shared" si="1334"/>
        <v>0.118000000715</v>
      </c>
      <c r="O6589" s="5">
        <v>0</v>
      </c>
      <c r="P6589" s="5">
        <v>96.736587524399994</v>
      </c>
      <c r="Q6589" s="5">
        <v>6.19398355484</v>
      </c>
      <c r="R6589" s="5">
        <v>28.0224742889</v>
      </c>
      <c r="S6589">
        <f t="shared" si="1326"/>
        <v>7.0108518428670125E-3</v>
      </c>
      <c r="T6589">
        <f t="shared" si="1327"/>
        <v>986.49144561636751</v>
      </c>
      <c r="U6589">
        <f t="shared" si="1328"/>
        <v>2962.5822038718566</v>
      </c>
      <c r="V6589" s="9">
        <v>490.9140625</v>
      </c>
      <c r="W6589" s="9">
        <v>866.13787841800001</v>
      </c>
      <c r="X6589">
        <f t="shared" si="1335"/>
        <v>2.3150108700898983E-4</v>
      </c>
      <c r="Y6589">
        <f t="shared" si="1336"/>
        <v>8.027181933251244</v>
      </c>
      <c r="Z6589">
        <f t="shared" si="1329"/>
        <v>0.14561696954258718</v>
      </c>
      <c r="AA6589">
        <f t="shared" si="1330"/>
        <v>2.0655805727882271E-2</v>
      </c>
      <c r="AB6589">
        <f>(1/(AA6589*k))*(LN((50-dTar)/(hTar-dTar)))</f>
        <v>211.56981743871884</v>
      </c>
      <c r="AC6589">
        <f t="shared" si="1331"/>
        <v>341.29325707516983</v>
      </c>
      <c r="AD6589" s="19">
        <v>347.52023315399998</v>
      </c>
      <c r="AE6589" s="19">
        <v>293.97857665999999</v>
      </c>
      <c r="AF6589">
        <f t="shared" si="1337"/>
        <v>1.0175092307829656E-3</v>
      </c>
      <c r="AG6589" s="23">
        <f t="shared" si="1332"/>
        <v>5.239590173576179</v>
      </c>
      <c r="AH6589" s="25">
        <f t="shared" si="1338"/>
        <v>6.2991364255773732</v>
      </c>
      <c r="AI6589" s="25">
        <f t="shared" si="1333"/>
        <v>5.5348102451201447E-2</v>
      </c>
    </row>
    <row r="6590" spans="6:35" ht="15">
      <c r="F6590" s="5">
        <v>2006</v>
      </c>
      <c r="G6590" s="5">
        <v>10</v>
      </c>
      <c r="H6590" s="5">
        <v>0</v>
      </c>
      <c r="I6590" s="5">
        <v>275</v>
      </c>
      <c r="J6590" s="5">
        <v>9</v>
      </c>
      <c r="K6590" s="5">
        <v>14.975000381499999</v>
      </c>
      <c r="L6590" s="5">
        <v>2.8943309560400001E-2</v>
      </c>
      <c r="M6590" s="5">
        <v>9.4999998807899999E-2</v>
      </c>
      <c r="N6590" s="8">
        <f t="shared" si="1334"/>
        <v>9.4999998807899999E-2</v>
      </c>
      <c r="O6590" s="5">
        <v>0</v>
      </c>
      <c r="P6590" s="5">
        <v>96.736587524399994</v>
      </c>
      <c r="Q6590" s="5">
        <v>7.5580945015000003</v>
      </c>
      <c r="R6590" s="5">
        <v>227.13999939000001</v>
      </c>
      <c r="S6590">
        <f t="shared" si="1326"/>
        <v>5.6443297684663886E-3</v>
      </c>
      <c r="T6590">
        <f t="shared" si="1327"/>
        <v>1225.3262394608862</v>
      </c>
      <c r="U6590">
        <f t="shared" si="1328"/>
        <v>3679.8390164406474</v>
      </c>
      <c r="V6590" s="9">
        <v>191.844482422</v>
      </c>
      <c r="W6590" s="9">
        <v>1075.8344726600001</v>
      </c>
      <c r="X6590">
        <f t="shared" si="1335"/>
        <v>2.0212154978635485E-4</v>
      </c>
      <c r="Y6590">
        <f t="shared" si="1336"/>
        <v>10.046180064970734</v>
      </c>
      <c r="Z6590">
        <f t="shared" si="1329"/>
        <v>0.11723399872147018</v>
      </c>
      <c r="AA6590">
        <f t="shared" si="1330"/>
        <v>1.6629673793515362E-2</v>
      </c>
      <c r="AB6590">
        <f>(1/(AA6590*k))*(LN((50-dTar)/(hTar-dTar)))</f>
        <v>262.79198865595345</v>
      </c>
      <c r="AC6590">
        <f t="shared" si="1331"/>
        <v>423.92215878160346</v>
      </c>
      <c r="AD6590" s="19">
        <v>165.53515625</v>
      </c>
      <c r="AE6590" s="19">
        <v>365.15234375</v>
      </c>
      <c r="AF6590">
        <f t="shared" si="1337"/>
        <v>1.0475485878451403E-3</v>
      </c>
      <c r="AG6590" s="23">
        <f t="shared" si="1332"/>
        <v>5.5848818773044444</v>
      </c>
      <c r="AH6590" s="25">
        <f t="shared" si="1338"/>
        <v>7.2805935098974954</v>
      </c>
      <c r="AI6590" s="25">
        <f t="shared" si="1333"/>
        <v>4.4559912161214632E-2</v>
      </c>
    </row>
    <row r="6591" spans="6:35" ht="15">
      <c r="F6591" s="5">
        <v>2006</v>
      </c>
      <c r="G6591" s="5">
        <v>10</v>
      </c>
      <c r="H6591" s="5">
        <v>0</v>
      </c>
      <c r="I6591" s="5">
        <v>275</v>
      </c>
      <c r="J6591" s="5">
        <v>10</v>
      </c>
      <c r="K6591" s="5">
        <v>16.834999084500001</v>
      </c>
      <c r="L6591" s="5">
        <v>0.169698521495</v>
      </c>
      <c r="M6591" s="5">
        <v>0.145500004292</v>
      </c>
      <c r="N6591" s="8">
        <f t="shared" si="1334"/>
        <v>0.145500004292</v>
      </c>
      <c r="O6591" s="5">
        <v>0</v>
      </c>
      <c r="P6591" s="5">
        <v>96.736587524399994</v>
      </c>
      <c r="Q6591" s="5">
        <v>7.9832453727699999</v>
      </c>
      <c r="R6591" s="5">
        <v>417.27749633799999</v>
      </c>
      <c r="S6591">
        <f t="shared" si="1326"/>
        <v>8.6447370088706729E-3</v>
      </c>
      <c r="T6591">
        <f t="shared" si="1327"/>
        <v>800.04115363777407</v>
      </c>
      <c r="U6591">
        <f t="shared" si="1328"/>
        <v>2402.6439303297429</v>
      </c>
      <c r="V6591" s="9">
        <v>105.632774353</v>
      </c>
      <c r="W6591" s="9">
        <v>702.43481445299994</v>
      </c>
      <c r="X6591">
        <f t="shared" si="1335"/>
        <v>3.1145744301225146E-4</v>
      </c>
      <c r="Y6591">
        <f t="shared" si="1336"/>
        <v>10.632684686089387</v>
      </c>
      <c r="Z6591">
        <f t="shared" si="1329"/>
        <v>0.1795531319072371</v>
      </c>
      <c r="AA6591">
        <f t="shared" si="1330"/>
        <v>2.5469659354667641E-2</v>
      </c>
      <c r="AB6591">
        <f>(1/(AA6591*k))*(LN((50-dTar)/(hTar-dTar)))</f>
        <v>171.58239087704212</v>
      </c>
      <c r="AC6591">
        <f t="shared" si="1331"/>
        <v>276.78765217128608</v>
      </c>
      <c r="AD6591" s="19">
        <v>116.917747498</v>
      </c>
      <c r="AE6591" s="19">
        <v>238.41560363799999</v>
      </c>
      <c r="AF6591">
        <f t="shared" si="1337"/>
        <v>1.5819755944952853E-3</v>
      </c>
      <c r="AG6591" s="23">
        <f t="shared" si="1332"/>
        <v>5.9769371074732991</v>
      </c>
      <c r="AH6591" s="25">
        <f t="shared" si="1338"/>
        <v>7.7465577415080773</v>
      </c>
      <c r="AI6591" s="25">
        <f t="shared" si="1333"/>
        <v>6.8247026232264751E-2</v>
      </c>
    </row>
    <row r="6592" spans="6:35" ht="15">
      <c r="F6592" s="5">
        <v>2006</v>
      </c>
      <c r="G6592" s="5">
        <v>10</v>
      </c>
      <c r="H6592" s="5">
        <v>0</v>
      </c>
      <c r="I6592" s="5">
        <v>275</v>
      </c>
      <c r="J6592" s="5">
        <v>11</v>
      </c>
      <c r="K6592" s="5">
        <v>18.915000915499999</v>
      </c>
      <c r="L6592" s="5">
        <v>0.35517564415899999</v>
      </c>
      <c r="M6592" s="5">
        <v>0.206000000238</v>
      </c>
      <c r="N6592" s="8">
        <f t="shared" si="1334"/>
        <v>0.206000000238</v>
      </c>
      <c r="O6592" s="5">
        <v>0</v>
      </c>
      <c r="P6592" s="5">
        <v>96.736587524399994</v>
      </c>
      <c r="Q6592" s="5">
        <v>8.8383970260600009</v>
      </c>
      <c r="R6592" s="5">
        <v>666.14752197300004</v>
      </c>
      <c r="S6592">
        <f t="shared" si="1326"/>
        <v>1.2239283665661859E-2</v>
      </c>
      <c r="T6592">
        <f t="shared" si="1327"/>
        <v>565.07762695914698</v>
      </c>
      <c r="U6592">
        <f t="shared" si="1328"/>
        <v>1697.0131153943507</v>
      </c>
      <c r="V6592" s="9">
        <v>71.397613525400004</v>
      </c>
      <c r="W6592" s="9">
        <v>496.137207031</v>
      </c>
      <c r="X6592">
        <f t="shared" si="1335"/>
        <v>4.4158923912562652E-4</v>
      </c>
      <c r="Y6592">
        <f t="shared" si="1336"/>
        <v>11.777183535706191</v>
      </c>
      <c r="Z6592">
        <f t="shared" si="1329"/>
        <v>0.25421267439548928</v>
      </c>
      <c r="AA6592">
        <f t="shared" si="1330"/>
        <v>3.6060135246413834E-2</v>
      </c>
      <c r="AB6592">
        <f>(1/(AA6592*k))*(LN((50-dTar)/(hTar-dTar)))</f>
        <v>121.19047854465008</v>
      </c>
      <c r="AC6592">
        <f t="shared" si="1331"/>
        <v>195.49808025420478</v>
      </c>
      <c r="AD6592" s="19">
        <v>93.808105468799994</v>
      </c>
      <c r="AE6592" s="19">
        <v>168.39549255399999</v>
      </c>
      <c r="AF6592">
        <f t="shared" si="1337"/>
        <v>2.1848292183774599E-3</v>
      </c>
      <c r="AG6592" s="23">
        <f t="shared" si="1332"/>
        <v>6.7467960992883889</v>
      </c>
      <c r="AH6592" s="25">
        <f t="shared" si="1338"/>
        <v>8.6588150080369424</v>
      </c>
      <c r="AI6592" s="25">
        <f t="shared" si="1333"/>
        <v>9.6624652957912865E-2</v>
      </c>
    </row>
    <row r="6593" spans="6:35" ht="15">
      <c r="F6593" s="5">
        <v>2006</v>
      </c>
      <c r="G6593" s="5">
        <v>10</v>
      </c>
      <c r="H6593" s="5">
        <v>0</v>
      </c>
      <c r="I6593" s="5">
        <v>275</v>
      </c>
      <c r="J6593" s="5">
        <v>12</v>
      </c>
      <c r="K6593" s="5">
        <v>19.295000076299999</v>
      </c>
      <c r="L6593" s="5">
        <v>0.42971292138099998</v>
      </c>
      <c r="M6593" s="5">
        <v>0.58249998092699995</v>
      </c>
      <c r="N6593" s="8">
        <f t="shared" si="1334"/>
        <v>0.58249998092699995</v>
      </c>
      <c r="O6593" s="5">
        <v>0</v>
      </c>
      <c r="P6593" s="5">
        <v>96.736587524399994</v>
      </c>
      <c r="Q6593" s="5">
        <v>16.086965560900001</v>
      </c>
      <c r="R6593" s="5">
        <v>682.54748535199997</v>
      </c>
      <c r="S6593">
        <f t="shared" si="1326"/>
        <v>3.4608652881414161E-2</v>
      </c>
      <c r="T6593">
        <f t="shared" si="1327"/>
        <v>199.83861819672913</v>
      </c>
      <c r="U6593">
        <f t="shared" si="1328"/>
        <v>600.14543111021305</v>
      </c>
      <c r="V6593" s="9">
        <v>67.973976135300006</v>
      </c>
      <c r="W6593" s="9">
        <v>175.457962036</v>
      </c>
      <c r="X6593">
        <f t="shared" si="1335"/>
        <v>1.185427722950551E-3</v>
      </c>
      <c r="Y6593">
        <f t="shared" si="1336"/>
        <v>21.080912194144112</v>
      </c>
      <c r="Z6593">
        <f t="shared" si="1329"/>
        <v>0.71882950395967349</v>
      </c>
      <c r="AA6593">
        <f t="shared" si="1330"/>
        <v>0.10196615567472404</v>
      </c>
      <c r="AB6593">
        <f>(1/(AA6593*k))*(LN((50-dTar)/(hTar-dTar)))</f>
        <v>42.858780131307739</v>
      </c>
      <c r="AC6593">
        <f t="shared" si="1331"/>
        <v>69.137520854171086</v>
      </c>
      <c r="AD6593" s="19">
        <v>93.268013000500005</v>
      </c>
      <c r="AE6593" s="19">
        <v>59.552742004400002</v>
      </c>
      <c r="AF6593">
        <f t="shared" si="1337"/>
        <v>4.5053512698708031E-3</v>
      </c>
      <c r="AG6593" s="23">
        <f t="shared" si="1332"/>
        <v>14.514443785581625</v>
      </c>
      <c r="AH6593" s="25">
        <f t="shared" si="1338"/>
        <v>17.010317497013325</v>
      </c>
      <c r="AI6593" s="25">
        <f t="shared" si="1333"/>
        <v>0.27322261378657892</v>
      </c>
    </row>
    <row r="6594" spans="6:35" ht="15">
      <c r="F6594" s="5">
        <v>2006</v>
      </c>
      <c r="G6594" s="5">
        <v>10</v>
      </c>
      <c r="H6594" s="5">
        <v>0</v>
      </c>
      <c r="I6594" s="5">
        <v>275</v>
      </c>
      <c r="J6594" s="5">
        <v>13</v>
      </c>
      <c r="K6594" s="5">
        <v>19.969999313399999</v>
      </c>
      <c r="L6594" s="5">
        <v>0.54729157686200003</v>
      </c>
      <c r="M6594" s="5">
        <v>1.0249999761599999</v>
      </c>
      <c r="N6594" s="8">
        <f t="shared" si="1334"/>
        <v>1.0249999761599999</v>
      </c>
      <c r="O6594" s="5">
        <v>0</v>
      </c>
      <c r="P6594" s="5">
        <v>96.736587524399994</v>
      </c>
      <c r="Q6594" s="5">
        <v>20.146415710399999</v>
      </c>
      <c r="R6594" s="5">
        <v>689.72247314499998</v>
      </c>
      <c r="S6594">
        <f t="shared" si="1326"/>
        <v>6.089934684963514E-2</v>
      </c>
      <c r="T6594">
        <f t="shared" si="1327"/>
        <v>113.5668234102496</v>
      </c>
      <c r="U6594">
        <f t="shared" si="1328"/>
        <v>341.0582539570284</v>
      </c>
      <c r="V6594" s="9">
        <v>64.503631591800001</v>
      </c>
      <c r="W6594" s="9">
        <v>99.711479186999995</v>
      </c>
      <c r="X6594">
        <f t="shared" si="1335"/>
        <v>1.9791266862499847E-3</v>
      </c>
      <c r="Y6594">
        <f t="shared" si="1336"/>
        <v>25.987432374532659</v>
      </c>
      <c r="Z6594">
        <f t="shared" si="1329"/>
        <v>1.2648931305529212</v>
      </c>
      <c r="AA6594">
        <f t="shared" si="1330"/>
        <v>0.17942542585047233</v>
      </c>
      <c r="AB6594">
        <f>(1/(AA6594*k))*(LN((50-dTar)/(hTar-dTar)))</f>
        <v>24.356330916776759</v>
      </c>
      <c r="AC6594">
        <f t="shared" si="1331"/>
        <v>39.29034684446497</v>
      </c>
      <c r="AD6594" s="19">
        <v>94.762145996100003</v>
      </c>
      <c r="AE6594" s="19">
        <v>33.843387603799997</v>
      </c>
      <c r="AF6594">
        <f t="shared" si="1337"/>
        <v>5.9560722833301811E-3</v>
      </c>
      <c r="AG6594" s="23">
        <f t="shared" si="1332"/>
        <v>19.905953609895494</v>
      </c>
      <c r="AH6594" s="25">
        <f t="shared" si="1338"/>
        <v>22.217485780749399</v>
      </c>
      <c r="AI6594" s="25">
        <f t="shared" si="1333"/>
        <v>0.48077799448496988</v>
      </c>
    </row>
    <row r="6595" spans="6:35" ht="15">
      <c r="F6595" s="5">
        <v>2006</v>
      </c>
      <c r="G6595" s="5">
        <v>10</v>
      </c>
      <c r="H6595" s="5">
        <v>0</v>
      </c>
      <c r="I6595" s="5">
        <v>275</v>
      </c>
      <c r="J6595" s="5">
        <v>14</v>
      </c>
      <c r="K6595" s="5">
        <v>19.159999847400002</v>
      </c>
      <c r="L6595" s="5">
        <v>0.46717333793600002</v>
      </c>
      <c r="M6595" s="5">
        <v>0.91149997711200004</v>
      </c>
      <c r="N6595" s="8">
        <f t="shared" si="1334"/>
        <v>0.91149997711200004</v>
      </c>
      <c r="O6595" s="5">
        <v>0</v>
      </c>
      <c r="P6595" s="5">
        <v>96.736587524399994</v>
      </c>
      <c r="Q6595" s="5">
        <v>20.554784774800002</v>
      </c>
      <c r="R6595" s="5">
        <v>582.40502929700006</v>
      </c>
      <c r="S6595">
        <f t="shared" si="1326"/>
        <v>5.4155858098198874E-2</v>
      </c>
      <c r="T6595">
        <f t="shared" si="1327"/>
        <v>127.70816698964045</v>
      </c>
      <c r="U6595">
        <f t="shared" si="1328"/>
        <v>383.52683593339276</v>
      </c>
      <c r="V6595" s="9">
        <v>71.998802185100004</v>
      </c>
      <c r="W6595" s="9">
        <v>112.127563477</v>
      </c>
      <c r="X6595">
        <f t="shared" si="1335"/>
        <v>1.7616389675761852E-3</v>
      </c>
      <c r="Y6595">
        <f t="shared" si="1336"/>
        <v>26.521470792311334</v>
      </c>
      <c r="Z6595">
        <f t="shared" si="1329"/>
        <v>1.1248293525502884</v>
      </c>
      <c r="AA6595">
        <f t="shared" si="1330"/>
        <v>0.15955734181450093</v>
      </c>
      <c r="AB6595">
        <f>(1/(AA6595*k))*(LN((50-dTar)/(hTar-dTar)))</f>
        <v>27.38918182767398</v>
      </c>
      <c r="AC6595">
        <f t="shared" si="1331"/>
        <v>44.182781777454991</v>
      </c>
      <c r="AD6595" s="19">
        <v>100.68804168699999</v>
      </c>
      <c r="AE6595" s="19">
        <v>38.057567596399998</v>
      </c>
      <c r="AF6595">
        <f t="shared" si="1337"/>
        <v>5.4666199937620881E-3</v>
      </c>
      <c r="AG6595" s="23">
        <f t="shared" si="1332"/>
        <v>20.115727268092524</v>
      </c>
      <c r="AH6595" s="25">
        <f t="shared" si="1338"/>
        <v>22.550510452829055</v>
      </c>
      <c r="AI6595" s="25">
        <f t="shared" si="1333"/>
        <v>0.42754062552348482</v>
      </c>
    </row>
    <row r="6596" spans="6:35" ht="15">
      <c r="F6596" s="5">
        <v>2006</v>
      </c>
      <c r="G6596" s="5">
        <v>10</v>
      </c>
      <c r="H6596" s="5">
        <v>0</v>
      </c>
      <c r="I6596" s="5">
        <v>275</v>
      </c>
      <c r="J6596" s="5">
        <v>15</v>
      </c>
      <c r="K6596" s="5">
        <v>19.454999923700001</v>
      </c>
      <c r="L6596" s="5">
        <v>0.47469964623499999</v>
      </c>
      <c r="M6596" s="5">
        <v>0.30000001192100001</v>
      </c>
      <c r="N6596" s="8">
        <f t="shared" si="1334"/>
        <v>0.30000001192100001</v>
      </c>
      <c r="O6596" s="5">
        <v>0</v>
      </c>
      <c r="P6596" s="5">
        <v>96.736587524399994</v>
      </c>
      <c r="Q6596" s="5">
        <v>16.5312252045</v>
      </c>
      <c r="R6596" s="5">
        <v>403.64498901399998</v>
      </c>
      <c r="S6596">
        <f t="shared" si="1326"/>
        <v>1.7824200200781064E-2</v>
      </c>
      <c r="T6596">
        <f t="shared" si="1327"/>
        <v>388.01995554162289</v>
      </c>
      <c r="U6596">
        <f t="shared" si="1328"/>
        <v>1165.2822942793171</v>
      </c>
      <c r="V6596" s="9">
        <v>82.041275024399994</v>
      </c>
      <c r="W6596" s="9">
        <v>340.68087768599997</v>
      </c>
      <c r="X6596">
        <f t="shared" si="1335"/>
        <v>6.2972115846126177E-4</v>
      </c>
      <c r="Y6596">
        <f t="shared" si="1336"/>
        <v>21.876665345278774</v>
      </c>
      <c r="Z6596">
        <f t="shared" si="1329"/>
        <v>0.37021264689808481</v>
      </c>
      <c r="AA6596">
        <f t="shared" si="1330"/>
        <v>5.2514762093682089E-2</v>
      </c>
      <c r="AB6596">
        <f>(1/(AA6596*k))*(LN((50-dTar)/(hTar-dTar)))</f>
        <v>83.217458723353047</v>
      </c>
      <c r="AC6596">
        <f t="shared" si="1331"/>
        <v>134.24200992865238</v>
      </c>
      <c r="AD6596" s="19">
        <v>125.23405456499999</v>
      </c>
      <c r="AE6596" s="19">
        <v>115.63156890899999</v>
      </c>
      <c r="AF6596">
        <f t="shared" si="1337"/>
        <v>2.6659014932030683E-3</v>
      </c>
      <c r="AG6596" s="23">
        <f t="shared" si="1332"/>
        <v>14.04753241122755</v>
      </c>
      <c r="AH6596" s="25">
        <f t="shared" si="1338"/>
        <v>17.023337038250855</v>
      </c>
      <c r="AI6596" s="25">
        <f t="shared" si="1333"/>
        <v>0.14071551944536922</v>
      </c>
    </row>
    <row r="6597" spans="6:35" ht="15">
      <c r="F6597" s="5">
        <v>2006</v>
      </c>
      <c r="G6597" s="5">
        <v>10</v>
      </c>
      <c r="H6597" s="5">
        <v>0</v>
      </c>
      <c r="I6597" s="5">
        <v>275</v>
      </c>
      <c r="J6597" s="5">
        <v>16</v>
      </c>
      <c r="K6597" s="5">
        <v>19.290000915499999</v>
      </c>
      <c r="L6597" s="5">
        <v>0.44859704375300002</v>
      </c>
      <c r="M6597" s="5">
        <v>0.44150000810599999</v>
      </c>
      <c r="N6597" s="8">
        <f t="shared" si="1334"/>
        <v>0.44150000810599999</v>
      </c>
      <c r="O6597" s="5">
        <v>0</v>
      </c>
      <c r="P6597" s="5">
        <v>96.736587524399994</v>
      </c>
      <c r="Q6597" s="5">
        <v>14.50440979</v>
      </c>
      <c r="R6597" s="5">
        <v>268.54998779300001</v>
      </c>
      <c r="S6597">
        <f t="shared" si="1326"/>
        <v>2.6231280734749028E-2</v>
      </c>
      <c r="T6597">
        <f t="shared" si="1327"/>
        <v>263.66022457722079</v>
      </c>
      <c r="U6597">
        <f t="shared" si="1328"/>
        <v>791.8113154172205</v>
      </c>
      <c r="V6597" s="9">
        <v>101.279464722</v>
      </c>
      <c r="W6597" s="9">
        <v>231.493240356</v>
      </c>
      <c r="X6597">
        <f t="shared" si="1335"/>
        <v>8.8921768562889695E-4</v>
      </c>
      <c r="Y6597">
        <f t="shared" si="1336"/>
        <v>18.946424240900004</v>
      </c>
      <c r="Z6597">
        <f t="shared" si="1329"/>
        <v>0.54482960037178163</v>
      </c>
      <c r="AA6597">
        <f t="shared" si="1330"/>
        <v>7.72842232291336E-2</v>
      </c>
      <c r="AB6597">
        <f>(1/(AA6597*k))*(LN((50-dTar)/(hTar-dTar)))</f>
        <v>56.54640577729576</v>
      </c>
      <c r="AC6597">
        <f t="shared" si="1331"/>
        <v>91.217675740621146</v>
      </c>
      <c r="AD6597" s="19">
        <v>155.81600952100001</v>
      </c>
      <c r="AE6597" s="19">
        <v>78.5718460083</v>
      </c>
      <c r="AF6597">
        <f t="shared" si="1337"/>
        <v>3.071200897908021E-3</v>
      </c>
      <c r="AG6597" s="23">
        <f t="shared" si="1332"/>
        <v>13.638625027200611</v>
      </c>
      <c r="AH6597" s="25">
        <f t="shared" si="1338"/>
        <v>15.656086423307487</v>
      </c>
      <c r="AI6597" s="25">
        <f t="shared" si="1333"/>
        <v>0.20708633502364771</v>
      </c>
    </row>
    <row r="6598" spans="6:35" ht="15">
      <c r="F6598" s="5">
        <v>2006</v>
      </c>
      <c r="G6598" s="5">
        <v>10</v>
      </c>
      <c r="H6598" s="5">
        <v>0</v>
      </c>
      <c r="I6598" s="5">
        <v>275</v>
      </c>
      <c r="J6598" s="5">
        <v>17</v>
      </c>
      <c r="K6598" s="5">
        <v>19.155000686600001</v>
      </c>
      <c r="L6598" s="5">
        <v>0.39935871958699998</v>
      </c>
      <c r="M6598" s="5">
        <v>0.72100001573600003</v>
      </c>
      <c r="N6598" s="8">
        <f t="shared" si="1334"/>
        <v>0.72100001573600003</v>
      </c>
      <c r="O6598" s="5">
        <v>0</v>
      </c>
      <c r="P6598" s="5">
        <v>96.736587524399994</v>
      </c>
      <c r="Q6598" s="5">
        <v>8.7411546707200003</v>
      </c>
      <c r="R6598" s="5">
        <v>237.69749450699999</v>
      </c>
      <c r="S6598">
        <f t="shared" ref="S6598:S6661" si="1339">(N6598*k)/LN((uhzRef-dRef)/zoRef)</f>
        <v>4.2837493715263332E-2</v>
      </c>
      <c r="T6598">
        <f t="shared" ref="T6598:T6661" si="1340">(1/(S6598*k))*(LN((50-dRef)/(O3zRef-dRef)))</f>
        <v>161.45074722258502</v>
      </c>
      <c r="U6598">
        <f t="shared" ref="U6598:U6661" si="1341">(1/(S6598*k))*(LN((50-dRef)/(uzoRef)))</f>
        <v>484.86088009064429</v>
      </c>
      <c r="V6598" s="9">
        <v>117.028793335</v>
      </c>
      <c r="W6598" s="9">
        <v>141.75349426299999</v>
      </c>
      <c r="X6598">
        <f t="shared" si="1335"/>
        <v>1.3447309723938587E-3</v>
      </c>
      <c r="Y6598">
        <f t="shared" si="1336"/>
        <v>11.165208821143636</v>
      </c>
      <c r="Z6598">
        <f t="shared" ref="Z6598:Z6661" si="1342">(S6598/k)*LN((50-dRef)/(uzoRef))</f>
        <v>0.88974437877514212</v>
      </c>
      <c r="AA6598">
        <f t="shared" ref="AA6598:AA6661" si="1343">(Z6598*k)/LN((50-dTar)/zoTar)</f>
        <v>0.12621047597120666</v>
      </c>
      <c r="AB6598">
        <f>(1/(AA6598*k))*(LN((50-dTar)/(hTar-dTar)))</f>
        <v>34.625850297044195</v>
      </c>
      <c r="AC6598">
        <f t="shared" ref="AC6598:AC6661" si="1344">(1/(AA6598*k))*(LN((50-dTar)/(zoTar)))</f>
        <v>55.856593203793864</v>
      </c>
      <c r="AD6598" s="19">
        <v>171.20393371599999</v>
      </c>
      <c r="AE6598" s="19">
        <v>48.112995147699998</v>
      </c>
      <c r="AF6598">
        <f t="shared" si="1337"/>
        <v>3.6340705765823011E-3</v>
      </c>
      <c r="AG6598" s="23">
        <f t="shared" ref="AG6598:AG6661" si="1345" xml:space="preserve"> Y6598*(1-(AC6598*AF6598))</f>
        <v>8.898818790328594</v>
      </c>
      <c r="AH6598" s="25">
        <f t="shared" si="1338"/>
        <v>9.760259513988526</v>
      </c>
      <c r="AI6598" s="25">
        <f t="shared" ref="AI6598:AI6661" si="1346">(AA6598/k)*LN((hTar-dTar)/(zoTar))</f>
        <v>0.33818629234297276</v>
      </c>
    </row>
    <row r="6599" spans="6:35" ht="15">
      <c r="F6599" s="5">
        <v>2006</v>
      </c>
      <c r="G6599" s="5">
        <v>10</v>
      </c>
      <c r="H6599" s="5">
        <v>0</v>
      </c>
      <c r="I6599" s="5">
        <v>275</v>
      </c>
      <c r="J6599" s="5">
        <v>18</v>
      </c>
      <c r="K6599" s="5">
        <v>18.704999923700001</v>
      </c>
      <c r="L6599" s="5">
        <v>0.28582975268400002</v>
      </c>
      <c r="M6599" s="5">
        <v>0.27200001478199998</v>
      </c>
      <c r="N6599" s="8">
        <f t="shared" ref="N6599:N6662" si="1347">IF(M6599&lt;0, 0, IF(M6599=0, 0.0001, IF(M6599&gt;0, M6599)))</f>
        <v>0.27200001478199998</v>
      </c>
      <c r="O6599" s="5">
        <v>0</v>
      </c>
      <c r="P6599" s="5">
        <v>96.736587524399994</v>
      </c>
      <c r="Q6599" s="5">
        <v>2.90859341621</v>
      </c>
      <c r="R6599" s="5">
        <v>77.059501647900007</v>
      </c>
      <c r="S6599">
        <f t="shared" si="1339"/>
        <v>1.6160608418130544E-2</v>
      </c>
      <c r="T6599">
        <f t="shared" si="1340"/>
        <v>427.96318000706259</v>
      </c>
      <c r="U6599">
        <f t="shared" si="1341"/>
        <v>1285.2378057968385</v>
      </c>
      <c r="V6599" s="9">
        <v>494.13967895500002</v>
      </c>
      <c r="W6599" s="9">
        <v>375.75094604499998</v>
      </c>
      <c r="X6599">
        <f t="shared" ref="X6599:X6662" si="1348" xml:space="preserve"> (1/(U6599 + W6599 + V6599))</f>
        <v>4.6400946955641961E-4</v>
      </c>
      <c r="Y6599">
        <f t="shared" ref="Y6599:Y6662" si="1349" xml:space="preserve"> Q6599/(1-(T6599*X6599))</f>
        <v>3.6292950903431755</v>
      </c>
      <c r="Z6599">
        <f t="shared" si="1342"/>
        <v>0.33565947142455282</v>
      </c>
      <c r="AA6599">
        <f t="shared" si="1343"/>
        <v>4.7613384993851926E-2</v>
      </c>
      <c r="AB6599">
        <f>(1/(AA6599*k))*(LN((50-dTar)/(hTar-dTar)))</f>
        <v>91.783960486363029</v>
      </c>
      <c r="AC6599">
        <f t="shared" si="1344"/>
        <v>148.06103819947228</v>
      </c>
      <c r="AD6599" s="19">
        <v>403.52169799799998</v>
      </c>
      <c r="AE6599" s="19">
        <v>127.534812927</v>
      </c>
      <c r="AF6599">
        <f t="shared" ref="AF6599:AF6662" si="1350" xml:space="preserve"> (1/(AC6599 + AE6599 + AD6599))</f>
        <v>1.4724991296266954E-3</v>
      </c>
      <c r="AG6599" s="23">
        <f t="shared" si="1345"/>
        <v>2.8380370825045822</v>
      </c>
      <c r="AH6599" s="25">
        <f t="shared" ref="AH6599:AH6662" si="1351">Y6599*(1-AB6599*AF6599)</f>
        <v>3.1387893191480996</v>
      </c>
      <c r="AI6599" s="25">
        <f t="shared" si="1346"/>
        <v>0.12758207282763781</v>
      </c>
    </row>
    <row r="6600" spans="6:35" ht="15">
      <c r="F6600" s="5">
        <v>2006</v>
      </c>
      <c r="G6600" s="5">
        <v>10</v>
      </c>
      <c r="H6600" s="5">
        <v>0</v>
      </c>
      <c r="I6600" s="5">
        <v>275</v>
      </c>
      <c r="J6600" s="5">
        <v>19</v>
      </c>
      <c r="K6600" s="5">
        <v>17.6949996948</v>
      </c>
      <c r="L6600" s="5">
        <v>9.9208913743499993E-2</v>
      </c>
      <c r="M6600" s="5">
        <v>7.5000002980200001E-2</v>
      </c>
      <c r="N6600" s="8">
        <f t="shared" si="1347"/>
        <v>7.5000002980200001E-2</v>
      </c>
      <c r="O6600" s="5">
        <v>0</v>
      </c>
      <c r="P6600" s="5">
        <v>96.736587524399994</v>
      </c>
      <c r="Q6600" s="5">
        <v>1.55180597305</v>
      </c>
      <c r="R6600" s="5">
        <v>1.5272500515</v>
      </c>
      <c r="S6600">
        <f t="shared" si="1339"/>
        <v>4.4560500501922952E-3</v>
      </c>
      <c r="T6600">
        <f t="shared" si="1340"/>
        <v>1552.0798221675263</v>
      </c>
      <c r="U6600">
        <f t="shared" si="1341"/>
        <v>4661.129177120376</v>
      </c>
      <c r="V6600" s="9">
        <v>573.134765625</v>
      </c>
      <c r="W6600" s="9">
        <v>1362.7235107399999</v>
      </c>
      <c r="X6600">
        <f t="shared" si="1348"/>
        <v>1.5158434164850071E-4</v>
      </c>
      <c r="Y6600">
        <f t="shared" si="1349"/>
        <v>2.0292233837748785</v>
      </c>
      <c r="Z6600">
        <f t="shared" si="1342"/>
        <v>9.2553161724459501E-2</v>
      </c>
      <c r="AA6600">
        <f t="shared" si="1343"/>
        <v>1.3128690523411771E-2</v>
      </c>
      <c r="AB6600">
        <f>(1/(AA6600*k))*(LN((50-dTar)/(hTar-dTar)))</f>
        <v>332.86983489363416</v>
      </c>
      <c r="AC6600">
        <f t="shared" si="1344"/>
        <v>536.96803971496752</v>
      </c>
      <c r="AD6600" s="19">
        <v>406.86752319300001</v>
      </c>
      <c r="AE6600" s="19">
        <v>462.52627563499999</v>
      </c>
      <c r="AF6600">
        <f t="shared" si="1350"/>
        <v>7.1105456120455421E-4</v>
      </c>
      <c r="AG6600" s="23">
        <f t="shared" si="1345"/>
        <v>1.2544383514547066</v>
      </c>
      <c r="AH6600" s="25">
        <f t="shared" si="1351"/>
        <v>1.5489293127844077</v>
      </c>
      <c r="AI6600" s="25">
        <f t="shared" si="1346"/>
        <v>3.5178879861318853E-2</v>
      </c>
    </row>
    <row r="6601" spans="6:35" ht="15">
      <c r="F6601" s="5">
        <v>2006</v>
      </c>
      <c r="G6601" s="5">
        <v>10</v>
      </c>
      <c r="H6601" s="5">
        <v>0</v>
      </c>
      <c r="I6601" s="5">
        <v>275</v>
      </c>
      <c r="J6601" s="5">
        <v>20</v>
      </c>
      <c r="K6601" s="5">
        <v>16.745000839199999</v>
      </c>
      <c r="L6601" s="5">
        <v>1.14394454286E-2</v>
      </c>
      <c r="M6601" s="5">
        <v>3.5000000149000003E-2</v>
      </c>
      <c r="N6601" s="8">
        <f t="shared" si="1347"/>
        <v>3.5000000149000003E-2</v>
      </c>
      <c r="O6601" s="5">
        <v>0</v>
      </c>
      <c r="P6601" s="5">
        <v>96.736587524399994</v>
      </c>
      <c r="Q6601" s="5">
        <v>1.4397225379900001</v>
      </c>
      <c r="R6601" s="5">
        <v>1.3140499591799999</v>
      </c>
      <c r="S6601">
        <f t="shared" si="1339"/>
        <v>2.0794899496451445E-3</v>
      </c>
      <c r="T6601">
        <f t="shared" si="1340"/>
        <v>3325.8854512147377</v>
      </c>
      <c r="U6601">
        <f t="shared" si="1341"/>
        <v>9988.1343053398086</v>
      </c>
      <c r="V6601" s="9">
        <v>640.55102539100005</v>
      </c>
      <c r="W6601" s="9">
        <v>2920.1220703099998</v>
      </c>
      <c r="X6601">
        <f t="shared" si="1348"/>
        <v>7.380723412771966E-5</v>
      </c>
      <c r="Y6601">
        <f t="shared" si="1349"/>
        <v>1.9081162385765886</v>
      </c>
      <c r="Z6601">
        <f t="shared" si="1342"/>
        <v>4.3191473939030306E-2</v>
      </c>
      <c r="AA6601">
        <f t="shared" si="1343"/>
        <v>6.1267220268897311E-3</v>
      </c>
      <c r="AB6601">
        <f>(1/(AA6601*k))*(LN((50-dTar)/(hTar-dTar)))</f>
        <v>713.29252865030446</v>
      </c>
      <c r="AC6601">
        <f t="shared" si="1344"/>
        <v>1150.6458402128139</v>
      </c>
      <c r="AD6601" s="19">
        <v>407.55706787100002</v>
      </c>
      <c r="AE6601" s="19">
        <v>991.12780761700003</v>
      </c>
      <c r="AF6601">
        <f t="shared" si="1350"/>
        <v>3.9225981699479067E-4</v>
      </c>
      <c r="AG6601" s="23">
        <f t="shared" si="1345"/>
        <v>1.0468839162895569</v>
      </c>
      <c r="AH6601" s="25">
        <f t="shared" si="1351"/>
        <v>1.3742329536851461</v>
      </c>
      <c r="AI6601" s="25">
        <f t="shared" si="1346"/>
        <v>1.6416810019499142E-2</v>
      </c>
    </row>
    <row r="6602" spans="6:35" ht="15">
      <c r="F6602" s="5">
        <v>2006</v>
      </c>
      <c r="G6602" s="5">
        <v>10</v>
      </c>
      <c r="H6602" s="5">
        <v>0</v>
      </c>
      <c r="I6602" s="5">
        <v>275</v>
      </c>
      <c r="J6602" s="5">
        <v>21</v>
      </c>
      <c r="K6602" s="5">
        <v>16.534999847400002</v>
      </c>
      <c r="L6602" s="5">
        <v>5.6438948959099998E-3</v>
      </c>
      <c r="M6602" s="5">
        <v>1.49999996647E-2</v>
      </c>
      <c r="N6602" s="8">
        <f t="shared" si="1347"/>
        <v>1.49999996647E-2</v>
      </c>
      <c r="O6602" s="5">
        <v>0</v>
      </c>
      <c r="P6602" s="5">
        <v>96.736587524399994</v>
      </c>
      <c r="Q6602" s="5">
        <v>1.0722768306699999</v>
      </c>
      <c r="R6602" s="5">
        <v>1.36530005932</v>
      </c>
      <c r="S6602">
        <f t="shared" si="1339"/>
        <v>8.9120995470382577E-4</v>
      </c>
      <c r="T6602">
        <f t="shared" si="1340"/>
        <v>7760.3995926756497</v>
      </c>
      <c r="U6602">
        <f t="shared" si="1341"/>
        <v>23305.647332633926</v>
      </c>
      <c r="V6602" s="9">
        <v>711.71905517599998</v>
      </c>
      <c r="W6602" s="9">
        <v>6813.6181640599998</v>
      </c>
      <c r="X6602">
        <f t="shared" si="1348"/>
        <v>3.2434903216198104E-5</v>
      </c>
      <c r="Y6602">
        <f t="shared" si="1349"/>
        <v>1.4329654172266546</v>
      </c>
      <c r="Z6602">
        <f t="shared" si="1342"/>
        <v>1.8510631195579122E-2</v>
      </c>
      <c r="AA6602">
        <f t="shared" si="1343"/>
        <v>2.6257379416520319E-3</v>
      </c>
      <c r="AB6602">
        <f>(1/(AA6602*k))*(LN((50-dTar)/(hTar-dTar)))</f>
        <v>1664.3492778065038</v>
      </c>
      <c r="AC6602">
        <f t="shared" si="1344"/>
        <v>2684.8403652747797</v>
      </c>
      <c r="AD6602" s="19">
        <v>407.90313720699999</v>
      </c>
      <c r="AE6602" s="19">
        <v>2312.6315918</v>
      </c>
      <c r="AF6602">
        <f t="shared" si="1350"/>
        <v>1.8500103740402336E-4</v>
      </c>
      <c r="AG6602" s="23">
        <f t="shared" si="1345"/>
        <v>0.72121399810998887</v>
      </c>
      <c r="AH6602" s="25">
        <f t="shared" si="1351"/>
        <v>0.99174627596745391</v>
      </c>
      <c r="AI6602" s="25">
        <f t="shared" si="1346"/>
        <v>7.0357755354171483E-3</v>
      </c>
    </row>
    <row r="6603" spans="6:35" ht="15">
      <c r="F6603" s="5">
        <v>2006</v>
      </c>
      <c r="G6603" s="5">
        <v>10</v>
      </c>
      <c r="H6603" s="5">
        <v>0</v>
      </c>
      <c r="I6603" s="5">
        <v>275</v>
      </c>
      <c r="J6603" s="5">
        <v>22</v>
      </c>
      <c r="K6603" s="5">
        <v>15.989999771100001</v>
      </c>
      <c r="L6603" s="5">
        <v>1.8170659895999999E-3</v>
      </c>
      <c r="M6603" s="5">
        <v>4.7499999404000001E-2</v>
      </c>
      <c r="N6603" s="8">
        <f t="shared" si="1347"/>
        <v>4.7499999404000001E-2</v>
      </c>
      <c r="O6603" s="5">
        <v>0</v>
      </c>
      <c r="P6603" s="5">
        <v>96.736587524399994</v>
      </c>
      <c r="Q6603" s="5">
        <v>3.0657334327700001</v>
      </c>
      <c r="R6603" s="5">
        <v>1.3683749437299999</v>
      </c>
      <c r="S6603">
        <f t="shared" si="1339"/>
        <v>2.822164884236165E-3</v>
      </c>
      <c r="T6603">
        <f t="shared" si="1340"/>
        <v>2450.6524789191926</v>
      </c>
      <c r="U6603">
        <f t="shared" si="1341"/>
        <v>7359.6780328735476</v>
      </c>
      <c r="V6603" s="9">
        <v>612.78497314499998</v>
      </c>
      <c r="W6603" s="9">
        <v>2151.6689453099998</v>
      </c>
      <c r="X6603">
        <f t="shared" si="1348"/>
        <v>9.877390030152403E-5</v>
      </c>
      <c r="Y6603">
        <f t="shared" si="1349"/>
        <v>4.0448260678304111</v>
      </c>
      <c r="Z6603">
        <f t="shared" si="1342"/>
        <v>5.8616999360796798E-2</v>
      </c>
      <c r="AA6603">
        <f t="shared" si="1343"/>
        <v>8.3148368967664345E-3</v>
      </c>
      <c r="AB6603">
        <f>(1/(AA6603*k))*(LN((50-dTar)/(hTar-dTar)))</f>
        <v>525.58397731135358</v>
      </c>
      <c r="AC6603">
        <f t="shared" si="1344"/>
        <v>847.84431756231436</v>
      </c>
      <c r="AD6603" s="19">
        <v>407.34118652299998</v>
      </c>
      <c r="AE6603" s="19">
        <v>730.3046875</v>
      </c>
      <c r="AF6603">
        <f t="shared" si="1350"/>
        <v>5.0365396124246286E-4</v>
      </c>
      <c r="AG6603" s="23">
        <f t="shared" si="1345"/>
        <v>2.3176038374351333</v>
      </c>
      <c r="AH6603" s="25">
        <f t="shared" si="1351"/>
        <v>2.9741102409415716</v>
      </c>
      <c r="AI6603" s="25">
        <f t="shared" si="1346"/>
        <v>2.2279956080630773E-2</v>
      </c>
    </row>
    <row r="6604" spans="6:35" ht="15">
      <c r="F6604" s="5">
        <v>2006</v>
      </c>
      <c r="G6604" s="5">
        <v>10</v>
      </c>
      <c r="H6604" s="5">
        <v>0</v>
      </c>
      <c r="I6604" s="5">
        <v>275</v>
      </c>
      <c r="J6604" s="5">
        <v>23</v>
      </c>
      <c r="K6604" s="5">
        <v>15.329999923700001</v>
      </c>
      <c r="L6604" s="5">
        <v>0</v>
      </c>
      <c r="M6604" s="5">
        <v>0.55800002813299998</v>
      </c>
      <c r="N6604" s="8">
        <f t="shared" si="1347"/>
        <v>0.55800002813299998</v>
      </c>
      <c r="O6604" s="5">
        <v>0</v>
      </c>
      <c r="P6604" s="5">
        <v>96.736587524399994</v>
      </c>
      <c r="Q6604" s="5">
        <v>2.6894218921699999</v>
      </c>
      <c r="R6604" s="5">
        <v>1.24127495289</v>
      </c>
      <c r="S6604">
        <f t="shared" si="1339"/>
        <v>3.3153012727556642E-2</v>
      </c>
      <c r="T6604">
        <f t="shared" si="1340"/>
        <v>208.61287709528077</v>
      </c>
      <c r="U6604">
        <f t="shared" si="1341"/>
        <v>626.49585044788091</v>
      </c>
      <c r="V6604" s="9">
        <v>472.24179077100001</v>
      </c>
      <c r="W6604" s="9">
        <v>183.16175842300001</v>
      </c>
      <c r="X6604">
        <f t="shared" si="1348"/>
        <v>7.8009241620626848E-4</v>
      </c>
      <c r="Y6604">
        <f t="shared" si="1349"/>
        <v>3.2121602540730376</v>
      </c>
      <c r="Z6604">
        <f t="shared" si="1342"/>
        <v>0.68859553058525469</v>
      </c>
      <c r="AA6604">
        <f t="shared" si="1343"/>
        <v>9.7677458537531431E-2</v>
      </c>
      <c r="AB6604">
        <f>(1/(AA6604*k))*(LN((50-dTar)/(hTar-dTar)))</f>
        <v>44.740568728234443</v>
      </c>
      <c r="AC6604">
        <f t="shared" si="1344"/>
        <v>72.173122846681451</v>
      </c>
      <c r="AD6604" s="19">
        <v>398.80789184600002</v>
      </c>
      <c r="AE6604" s="19">
        <v>62.167507171600001</v>
      </c>
      <c r="AF6604">
        <f t="shared" si="1350"/>
        <v>1.8756499530435918E-3</v>
      </c>
      <c r="AG6604" s="23">
        <f t="shared" si="1345"/>
        <v>2.7773252557318888</v>
      </c>
      <c r="AH6604" s="25">
        <f t="shared" si="1351"/>
        <v>2.9426033281512929</v>
      </c>
      <c r="AI6604" s="25">
        <f t="shared" si="1346"/>
        <v>0.26173086896390685</v>
      </c>
    </row>
    <row r="6605" spans="6:35" ht="15">
      <c r="F6605" s="5">
        <v>2006</v>
      </c>
      <c r="G6605" s="5">
        <v>10</v>
      </c>
      <c r="H6605" s="5">
        <v>0</v>
      </c>
      <c r="I6605" s="5">
        <v>275</v>
      </c>
      <c r="J6605" s="5">
        <v>24</v>
      </c>
      <c r="K6605" s="5">
        <v>14.5900001526</v>
      </c>
      <c r="L6605" s="5">
        <v>0</v>
      </c>
      <c r="M6605" s="5">
        <v>1.3500000350200001E-2</v>
      </c>
      <c r="N6605" s="8">
        <f t="shared" si="1347"/>
        <v>1.3500000350200001E-2</v>
      </c>
      <c r="O6605" s="5">
        <v>0</v>
      </c>
      <c r="P6605" s="5">
        <v>96.736587524399994</v>
      </c>
      <c r="Q6605" s="5">
        <v>5.4331154823299999</v>
      </c>
      <c r="R6605" s="5">
        <v>1.19617497921</v>
      </c>
      <c r="S6605">
        <f t="shared" si="1339"/>
        <v>8.0208899796958767E-4</v>
      </c>
      <c r="T6605">
        <f t="shared" si="1340"/>
        <v>8622.6657976603856</v>
      </c>
      <c r="U6605">
        <f t="shared" si="1341"/>
        <v>25895.162452343669</v>
      </c>
      <c r="V6605" s="9">
        <v>719.24291992200006</v>
      </c>
      <c r="W6605" s="9">
        <v>7570.6865234400002</v>
      </c>
      <c r="X6605">
        <f t="shared" si="1348"/>
        <v>2.9252517531644252E-5</v>
      </c>
      <c r="Y6605">
        <f t="shared" si="1349"/>
        <v>7.2658029926836578</v>
      </c>
      <c r="Z6605">
        <f t="shared" si="1342"/>
        <v>1.665956888057964E-2</v>
      </c>
      <c r="AA6605">
        <f t="shared" si="1343"/>
        <v>2.3631642616136553E-3</v>
      </c>
      <c r="AB6605">
        <f>(1/(AA6605*k))*(LN((50-dTar)/(hTar-dTar)))</f>
        <v>1849.2768860314432</v>
      </c>
      <c r="AC6605">
        <f t="shared" si="1344"/>
        <v>2983.155817347671</v>
      </c>
      <c r="AD6605" s="19">
        <v>407.92910766599999</v>
      </c>
      <c r="AE6605" s="19">
        <v>2569.5905761700001</v>
      </c>
      <c r="AF6605">
        <f t="shared" si="1350"/>
        <v>1.67766220422739E-4</v>
      </c>
      <c r="AG6605" s="23">
        <f t="shared" si="1345"/>
        <v>3.6294663960978939</v>
      </c>
      <c r="AH6605" s="25">
        <f t="shared" si="1351"/>
        <v>5.0116152701411778</v>
      </c>
      <c r="AI6605" s="25">
        <f t="shared" si="1346"/>
        <v>6.3321982876830768E-3</v>
      </c>
    </row>
    <row r="6606" spans="6:35" ht="15">
      <c r="F6606" s="5">
        <v>2006</v>
      </c>
      <c r="G6606" s="5">
        <v>10</v>
      </c>
      <c r="H6606" s="5">
        <v>0</v>
      </c>
      <c r="I6606" s="5">
        <v>276</v>
      </c>
      <c r="J6606" s="5">
        <v>1</v>
      </c>
      <c r="K6606" s="5">
        <v>13.8400001526</v>
      </c>
      <c r="L6606" s="5">
        <v>0</v>
      </c>
      <c r="M6606" s="5">
        <v>0.41999998688700002</v>
      </c>
      <c r="N6606" s="8">
        <f t="shared" si="1347"/>
        <v>0.41999998688700002</v>
      </c>
      <c r="O6606" s="5">
        <v>0</v>
      </c>
      <c r="P6606" s="5">
        <v>96.736587524399994</v>
      </c>
      <c r="Q6606" s="5">
        <v>5.6929783821099997</v>
      </c>
      <c r="R6606" s="5">
        <v>1.12954998016</v>
      </c>
      <c r="S6606">
        <f t="shared" si="1339"/>
        <v>2.4953878510413745E-2</v>
      </c>
      <c r="T6606">
        <f t="shared" si="1340"/>
        <v>277.15713076770049</v>
      </c>
      <c r="U6606">
        <f t="shared" si="1341"/>
        <v>832.34455497537976</v>
      </c>
      <c r="V6606" s="9">
        <v>480.34472656299999</v>
      </c>
      <c r="W6606" s="9">
        <v>243.34349060100001</v>
      </c>
      <c r="X6606">
        <f t="shared" si="1348"/>
        <v>6.4265998628364759E-4</v>
      </c>
      <c r="Y6606">
        <f t="shared" si="1349"/>
        <v>6.9267571037187752</v>
      </c>
      <c r="Z6606">
        <f t="shared" si="1342"/>
        <v>0.51829766887990225</v>
      </c>
      <c r="AA6606">
        <f t="shared" si="1343"/>
        <v>7.3520661714268645E-2</v>
      </c>
      <c r="AB6606">
        <f>(1/(AA6606*k))*(LN((50-dTar)/(hTar-dTar)))</f>
        <v>59.441046163075427</v>
      </c>
      <c r="AC6606">
        <f t="shared" si="1344"/>
        <v>95.887156753007147</v>
      </c>
      <c r="AD6606" s="19">
        <v>401.06158447299998</v>
      </c>
      <c r="AE6606" s="19">
        <v>82.593986511200001</v>
      </c>
      <c r="AF6606">
        <f t="shared" si="1350"/>
        <v>1.7254983146875907E-3</v>
      </c>
      <c r="AG6606" s="23">
        <f t="shared" si="1345"/>
        <v>5.7807034783241988</v>
      </c>
      <c r="AH6606" s="25">
        <f t="shared" si="1351"/>
        <v>6.2163113176588753</v>
      </c>
      <c r="AI6606" s="25">
        <f t="shared" si="1346"/>
        <v>0.19700171324465016</v>
      </c>
    </row>
    <row r="6607" spans="6:35" ht="15">
      <c r="F6607" s="5">
        <v>2006</v>
      </c>
      <c r="G6607" s="5">
        <v>10</v>
      </c>
      <c r="H6607" s="5">
        <v>0</v>
      </c>
      <c r="I6607" s="5">
        <v>276</v>
      </c>
      <c r="J6607" s="5">
        <v>2</v>
      </c>
      <c r="K6607" s="5">
        <v>13.0349998474</v>
      </c>
      <c r="L6607" s="5">
        <v>0</v>
      </c>
      <c r="M6607" s="5">
        <v>6.19999989867E-2</v>
      </c>
      <c r="N6607" s="8">
        <f t="shared" si="1347"/>
        <v>6.19999989867E-2</v>
      </c>
      <c r="O6607" s="5">
        <v>1.38333332539</v>
      </c>
      <c r="P6607" s="5">
        <v>96.736587524399994</v>
      </c>
      <c r="Q6607" s="5">
        <v>2.79849839211</v>
      </c>
      <c r="R6607" s="5">
        <v>1.17669999599</v>
      </c>
      <c r="S6607">
        <f t="shared" si="1339"/>
        <v>3.6836678349138653E-3</v>
      </c>
      <c r="T6607">
        <f t="shared" si="1340"/>
        <v>1877.5160192025767</v>
      </c>
      <c r="U6607">
        <f t="shared" si="1341"/>
        <v>5638.4630304609673</v>
      </c>
      <c r="V6607" s="9">
        <v>590.45074462900004</v>
      </c>
      <c r="W6607" s="9">
        <v>1648.4559326200001</v>
      </c>
      <c r="X6607">
        <f t="shared" si="1348"/>
        <v>1.2694592701688879E-4</v>
      </c>
      <c r="Y6607">
        <f t="shared" si="1349"/>
        <v>3.6742240070468362</v>
      </c>
      <c r="Z6607">
        <f t="shared" si="1342"/>
        <v>7.6510609401539365E-2</v>
      </c>
      <c r="AA6607">
        <f t="shared" si="1343"/>
        <v>1.0853050224052897E-2</v>
      </c>
      <c r="AB6607">
        <f>(1/(AA6607*k))*(LN((50-dTar)/(hTar-dTar)))</f>
        <v>402.66514543648123</v>
      </c>
      <c r="AC6607">
        <f t="shared" si="1344"/>
        <v>649.55814898535471</v>
      </c>
      <c r="AD6607" s="19">
        <v>407.09124755900001</v>
      </c>
      <c r="AE6607" s="19">
        <v>559.50762939499998</v>
      </c>
      <c r="AF6607">
        <f t="shared" si="1350"/>
        <v>6.1875175737875635E-4</v>
      </c>
      <c r="AG6607" s="23">
        <f t="shared" si="1345"/>
        <v>2.1974973606445625</v>
      </c>
      <c r="AH6607" s="25">
        <f t="shared" si="1351"/>
        <v>2.7587919540853925</v>
      </c>
      <c r="AI6607" s="25">
        <f t="shared" si="1346"/>
        <v>2.9081205721162674E-2</v>
      </c>
    </row>
    <row r="6608" spans="6:35" ht="15">
      <c r="F6608" s="5">
        <v>2006</v>
      </c>
      <c r="G6608" s="5">
        <v>10</v>
      </c>
      <c r="H6608" s="5">
        <v>0</v>
      </c>
      <c r="I6608" s="5">
        <v>276</v>
      </c>
      <c r="J6608" s="5">
        <v>3</v>
      </c>
      <c r="K6608" s="5">
        <v>13.045000076299999</v>
      </c>
      <c r="L6608" s="5">
        <v>0</v>
      </c>
      <c r="M6608" s="5">
        <v>0.22650000452999999</v>
      </c>
      <c r="N6608" s="8">
        <f t="shared" si="1347"/>
        <v>0.22650000452999999</v>
      </c>
      <c r="O6608" s="5">
        <v>0</v>
      </c>
      <c r="P6608" s="5">
        <v>96.736587524399994</v>
      </c>
      <c r="Q6608" s="5">
        <v>6.2750754356399998</v>
      </c>
      <c r="R6608" s="5">
        <v>1.2094999551800001</v>
      </c>
      <c r="S6608">
        <f t="shared" si="1339"/>
        <v>1.3457270885988038E-2</v>
      </c>
      <c r="T6608">
        <f t="shared" si="1340"/>
        <v>513.93372609250764</v>
      </c>
      <c r="U6608">
        <f t="shared" si="1341"/>
        <v>1543.4202877855694</v>
      </c>
      <c r="V6608" s="9">
        <v>502.95382690399998</v>
      </c>
      <c r="W6608" s="9">
        <v>451.23297119099999</v>
      </c>
      <c r="X6608">
        <f t="shared" si="1348"/>
        <v>4.0038323307664498E-4</v>
      </c>
      <c r="Y6608">
        <f t="shared" si="1349"/>
        <v>7.9008334689558231</v>
      </c>
      <c r="Z6608">
        <f t="shared" si="1342"/>
        <v>0.27951054289144772</v>
      </c>
      <c r="AA6608">
        <f t="shared" si="1343"/>
        <v>3.9648644598197912E-2</v>
      </c>
      <c r="AB6608">
        <f>(1/(AA6608*k))*(LN((50-dTar)/(hTar-dTar)))</f>
        <v>110.22180180899109</v>
      </c>
      <c r="AC6608">
        <f t="shared" si="1344"/>
        <v>177.8039901697247</v>
      </c>
      <c r="AD6608" s="19">
        <v>404.28713989300002</v>
      </c>
      <c r="AE6608" s="19">
        <v>153.15440368700001</v>
      </c>
      <c r="AF6608">
        <f t="shared" si="1350"/>
        <v>1.3600898667143716E-3</v>
      </c>
      <c r="AG6608" s="23">
        <f t="shared" si="1345"/>
        <v>5.9901796098532358</v>
      </c>
      <c r="AH6608" s="25">
        <f t="shared" si="1351"/>
        <v>6.7164072320498738</v>
      </c>
      <c r="AI6608" s="25">
        <f t="shared" si="1346"/>
        <v>0.10624021508442609</v>
      </c>
    </row>
    <row r="6609" spans="6:35" ht="15">
      <c r="F6609" s="5">
        <v>2006</v>
      </c>
      <c r="G6609" s="5">
        <v>10</v>
      </c>
      <c r="H6609" s="5">
        <v>0</v>
      </c>
      <c r="I6609" s="5">
        <v>276</v>
      </c>
      <c r="J6609" s="5">
        <v>4</v>
      </c>
      <c r="K6609" s="5">
        <v>12.8100004196</v>
      </c>
      <c r="L6609" s="5">
        <v>0</v>
      </c>
      <c r="M6609" s="5">
        <v>0.24899999797299999</v>
      </c>
      <c r="N6609" s="8">
        <f t="shared" si="1347"/>
        <v>0.24899999797299999</v>
      </c>
      <c r="O6609" s="5">
        <v>1.38333332539</v>
      </c>
      <c r="P6609" s="5">
        <v>96.736587524399994</v>
      </c>
      <c r="Q6609" s="5">
        <v>5.17965459824</v>
      </c>
      <c r="R6609" s="5">
        <v>1.2976499795900001</v>
      </c>
      <c r="S6609">
        <f t="shared" si="1339"/>
        <v>1.4794085458348458E-2</v>
      </c>
      <c r="T6609">
        <f t="shared" si="1340"/>
        <v>467.4939447216185</v>
      </c>
      <c r="U6609">
        <f t="shared" si="1341"/>
        <v>1403.9546386383192</v>
      </c>
      <c r="V6609" s="9">
        <v>498.76272583000002</v>
      </c>
      <c r="W6609" s="9">
        <v>410.458892822</v>
      </c>
      <c r="X6609">
        <f t="shared" si="1348"/>
        <v>4.323060107712722E-4</v>
      </c>
      <c r="Y6609">
        <f t="shared" si="1349"/>
        <v>6.4916123192069737</v>
      </c>
      <c r="Z6609">
        <f t="shared" si="1342"/>
        <v>0.30727648221386372</v>
      </c>
      <c r="AA6609">
        <f t="shared" si="1343"/>
        <v>4.3587250450919338E-2</v>
      </c>
      <c r="AB6609">
        <f>(1/(AA6609*k))*(LN((50-dTar)/(hTar-dTar)))</f>
        <v>100.2620032621379</v>
      </c>
      <c r="AC6609">
        <f t="shared" si="1344"/>
        <v>161.73736910335896</v>
      </c>
      <c r="AD6609" s="19">
        <v>403.90808105500003</v>
      </c>
      <c r="AE6609" s="19">
        <v>139.31513977099999</v>
      </c>
      <c r="AF6609">
        <f t="shared" si="1350"/>
        <v>1.4185190126730425E-3</v>
      </c>
      <c r="AG6609" s="23">
        <f t="shared" si="1345"/>
        <v>5.0022577187566144</v>
      </c>
      <c r="AH6609" s="25">
        <f t="shared" si="1351"/>
        <v>5.5683521188174963</v>
      </c>
      <c r="AI6609" s="25">
        <f t="shared" si="1346"/>
        <v>0.11679387554788925</v>
      </c>
    </row>
    <row r="6610" spans="6:35" ht="15">
      <c r="F6610" s="5">
        <v>2006</v>
      </c>
      <c r="G6610" s="5">
        <v>10</v>
      </c>
      <c r="H6610" s="5">
        <v>0</v>
      </c>
      <c r="I6610" s="5">
        <v>276</v>
      </c>
      <c r="J6610" s="5">
        <v>5</v>
      </c>
      <c r="K6610" s="5">
        <v>12.890000343300001</v>
      </c>
      <c r="L6610" s="5">
        <v>0</v>
      </c>
      <c r="M6610" s="5">
        <v>9.3999996781299999E-2</v>
      </c>
      <c r="N6610" s="8">
        <f t="shared" si="1347"/>
        <v>9.3999996781299999E-2</v>
      </c>
      <c r="O6610" s="5">
        <v>0</v>
      </c>
      <c r="P6610" s="5">
        <v>96.736587524399994</v>
      </c>
      <c r="Q6610" s="5">
        <v>2.5771930217699999</v>
      </c>
      <c r="R6610" s="5">
        <v>1.1613249778700001</v>
      </c>
      <c r="S6610">
        <f t="shared" si="1339"/>
        <v>5.5849156497496241E-3</v>
      </c>
      <c r="T6610">
        <f t="shared" si="1340"/>
        <v>1238.36165185093</v>
      </c>
      <c r="U6610">
        <f t="shared" si="1341"/>
        <v>3718.9863206960285</v>
      </c>
      <c r="V6610" s="9">
        <v>556.44549560500002</v>
      </c>
      <c r="W6610" s="9">
        <v>1087.2795410199999</v>
      </c>
      <c r="X6610">
        <f t="shared" si="1348"/>
        <v>1.8647283684862639E-4</v>
      </c>
      <c r="Y6610">
        <f t="shared" si="1349"/>
        <v>3.3510112562773515</v>
      </c>
      <c r="Z6610">
        <f t="shared" si="1342"/>
        <v>0.11599995411327023</v>
      </c>
      <c r="AA6610">
        <f t="shared" si="1343"/>
        <v>1.6454624238737583E-2</v>
      </c>
      <c r="AB6610">
        <f>(1/(AA6610*k))*(LN((50-dTar)/(hTar-dTar)))</f>
        <v>265.58765387115136</v>
      </c>
      <c r="AC6610">
        <f t="shared" si="1344"/>
        <v>428.43197827541206</v>
      </c>
      <c r="AD6610" s="19">
        <v>406.54119873000002</v>
      </c>
      <c r="AE6610" s="19">
        <v>369.03695678700001</v>
      </c>
      <c r="AF6610">
        <f t="shared" si="1350"/>
        <v>8.3055779343831819E-4</v>
      </c>
      <c r="AG6610" s="23">
        <f t="shared" si="1345"/>
        <v>2.1585957263283233</v>
      </c>
      <c r="AH6610" s="25">
        <f t="shared" si="1351"/>
        <v>2.6118254365972264</v>
      </c>
      <c r="AI6610" s="25">
        <f t="shared" si="1346"/>
        <v>4.4090859497788418E-2</v>
      </c>
    </row>
    <row r="6611" spans="6:35" ht="15">
      <c r="F6611" s="5">
        <v>2006</v>
      </c>
      <c r="G6611" s="5">
        <v>10</v>
      </c>
      <c r="H6611" s="5">
        <v>0</v>
      </c>
      <c r="I6611" s="5">
        <v>276</v>
      </c>
      <c r="J6611" s="5">
        <v>6</v>
      </c>
      <c r="K6611" s="5">
        <v>13.149999618500001</v>
      </c>
      <c r="L6611" s="5">
        <v>0</v>
      </c>
      <c r="M6611" s="5">
        <v>9.5499999821199999E-2</v>
      </c>
      <c r="N6611" s="8">
        <f t="shared" si="1347"/>
        <v>9.5499999821199999E-2</v>
      </c>
      <c r="O6611" s="5">
        <v>1.38333332539</v>
      </c>
      <c r="P6611" s="5">
        <v>96.736587524399994</v>
      </c>
      <c r="Q6611" s="5">
        <v>0.91250324249299997</v>
      </c>
      <c r="R6611" s="5">
        <v>1.2668999433499999</v>
      </c>
      <c r="S6611">
        <f t="shared" si="1339"/>
        <v>5.6740368278247718E-3</v>
      </c>
      <c r="T6611">
        <f t="shared" si="1340"/>
        <v>1218.9109058221366</v>
      </c>
      <c r="U6611">
        <f t="shared" si="1341"/>
        <v>3660.5728044988041</v>
      </c>
      <c r="V6611" s="9">
        <v>555.24914550799997</v>
      </c>
      <c r="W6611" s="9">
        <v>1070.2017822299999</v>
      </c>
      <c r="X6611">
        <f t="shared" si="1348"/>
        <v>1.8917811395766202E-4</v>
      </c>
      <c r="Y6611">
        <f t="shared" si="1349"/>
        <v>1.1859798342041976</v>
      </c>
      <c r="Z6611">
        <f t="shared" si="1342"/>
        <v>0.11785102102557019</v>
      </c>
      <c r="AA6611">
        <f t="shared" si="1343"/>
        <v>1.671719857090425E-2</v>
      </c>
      <c r="AB6611">
        <f>(1/(AA6611*k))*(LN((50-dTar)/(hTar-dTar)))</f>
        <v>261.41611157887382</v>
      </c>
      <c r="AC6611">
        <f t="shared" si="1344"/>
        <v>421.70266653712218</v>
      </c>
      <c r="AD6611" s="19">
        <v>406.51547241200001</v>
      </c>
      <c r="AE6611" s="19">
        <v>363.24057006800001</v>
      </c>
      <c r="AF6611">
        <f t="shared" si="1350"/>
        <v>8.3930730660816319E-4</v>
      </c>
      <c r="AG6611" s="23">
        <f t="shared" si="1345"/>
        <v>0.76621635036870617</v>
      </c>
      <c r="AH6611" s="25">
        <f t="shared" si="1351"/>
        <v>0.92576583406954138</v>
      </c>
      <c r="AI6611" s="25">
        <f t="shared" si="1346"/>
        <v>4.4794438492927739E-2</v>
      </c>
    </row>
    <row r="6612" spans="6:35" ht="15">
      <c r="F6612" s="5">
        <v>2006</v>
      </c>
      <c r="G6612" s="5">
        <v>10</v>
      </c>
      <c r="H6612" s="5">
        <v>0</v>
      </c>
      <c r="I6612" s="5">
        <v>276</v>
      </c>
      <c r="J6612" s="5">
        <v>7</v>
      </c>
      <c r="K6612" s="5">
        <v>13.3350000381</v>
      </c>
      <c r="L6612" s="5">
        <v>0</v>
      </c>
      <c r="M6612" s="5">
        <v>0.141499996185</v>
      </c>
      <c r="N6612" s="8">
        <f t="shared" si="1347"/>
        <v>0.141499996185</v>
      </c>
      <c r="O6612" s="5">
        <v>0</v>
      </c>
      <c r="P6612" s="5">
        <v>96.736587524399994</v>
      </c>
      <c r="Q6612" s="5">
        <v>0.22976875305200001</v>
      </c>
      <c r="R6612" s="5">
        <v>1.18694996834</v>
      </c>
      <c r="S6612">
        <f t="shared" si="1339"/>
        <v>8.4070805339679661E-3</v>
      </c>
      <c r="T6612">
        <f t="shared" si="1340"/>
        <v>822.65720442763234</v>
      </c>
      <c r="U6612">
        <f t="shared" si="1341"/>
        <v>2470.5633328644835</v>
      </c>
      <c r="V6612" s="9">
        <v>533.41522216800001</v>
      </c>
      <c r="W6612" s="9">
        <v>722.29168701200001</v>
      </c>
      <c r="X6612">
        <f t="shared" si="1348"/>
        <v>2.6836486219296123E-4</v>
      </c>
      <c r="Y6612">
        <f t="shared" si="1349"/>
        <v>0.29486727603070961</v>
      </c>
      <c r="Z6612">
        <f t="shared" si="1342"/>
        <v>0.17461695347369685</v>
      </c>
      <c r="AA6612">
        <f t="shared" si="1343"/>
        <v>2.4769461135451511E-2</v>
      </c>
      <c r="AB6612">
        <f>(1/(AA6612*k))*(LN((50-dTar)/(hTar-dTar)))</f>
        <v>176.43278644616478</v>
      </c>
      <c r="AC6612">
        <f t="shared" si="1344"/>
        <v>284.61205416741836</v>
      </c>
      <c r="AD6612" s="19">
        <v>410.69619750999999</v>
      </c>
      <c r="AE6612" s="19">
        <v>245.15528869600001</v>
      </c>
      <c r="AF6612">
        <f t="shared" si="1350"/>
        <v>1.0633054414878667E-3</v>
      </c>
      <c r="AG6612" s="23">
        <f t="shared" si="1345"/>
        <v>0.2056317261820369</v>
      </c>
      <c r="AH6612" s="25">
        <f t="shared" si="1351"/>
        <v>0.23954960244898643</v>
      </c>
      <c r="AI6612" s="25">
        <f t="shared" si="1346"/>
        <v>6.6370815578278494E-2</v>
      </c>
    </row>
    <row r="6613" spans="6:35" ht="15">
      <c r="F6613" s="5">
        <v>2006</v>
      </c>
      <c r="G6613" s="5">
        <v>10</v>
      </c>
      <c r="H6613" s="5">
        <v>0</v>
      </c>
      <c r="I6613" s="5">
        <v>276</v>
      </c>
      <c r="J6613" s="5">
        <v>8</v>
      </c>
      <c r="K6613" s="5">
        <v>13.654999733</v>
      </c>
      <c r="L6613" s="5">
        <v>1.78000003399E-16</v>
      </c>
      <c r="M6613" s="5">
        <v>0.32550001144399998</v>
      </c>
      <c r="N6613" s="8">
        <f t="shared" si="1347"/>
        <v>0.32550001144399998</v>
      </c>
      <c r="O6613" s="5">
        <v>1.38333332539</v>
      </c>
      <c r="P6613" s="5">
        <v>96.736587524399994</v>
      </c>
      <c r="Q6613" s="5">
        <v>0.54702180623999996</v>
      </c>
      <c r="R6613" s="5">
        <v>0.70724999904600006</v>
      </c>
      <c r="S6613">
        <f t="shared" si="1339"/>
        <v>1.9339257129303664E-2</v>
      </c>
      <c r="T6613">
        <f t="shared" si="1340"/>
        <v>357.62208047755968</v>
      </c>
      <c r="U6613">
        <f t="shared" si="1341"/>
        <v>1073.9929028705087</v>
      </c>
      <c r="V6613" s="9">
        <v>493.56951904300001</v>
      </c>
      <c r="W6613" s="9">
        <v>313.99160766599999</v>
      </c>
      <c r="X6613">
        <f t="shared" si="1348"/>
        <v>5.3147556981049382E-4</v>
      </c>
      <c r="Y6613">
        <f t="shared" si="1349"/>
        <v>0.67539176168940451</v>
      </c>
      <c r="Z6613">
        <f t="shared" si="1342"/>
        <v>0.40168072004534755</v>
      </c>
      <c r="AA6613">
        <f t="shared" si="1343"/>
        <v>5.6978516610771864E-2</v>
      </c>
      <c r="AB6613">
        <f>(1/(AA6613*k))*(LN((50-dTar)/(hTar-dTar)))</f>
        <v>76.698118990193464</v>
      </c>
      <c r="AC6613">
        <f t="shared" si="1344"/>
        <v>123.72535533942167</v>
      </c>
      <c r="AD6613" s="19">
        <v>408.851470947</v>
      </c>
      <c r="AE6613" s="19">
        <v>106.572883606</v>
      </c>
      <c r="AF6613">
        <f t="shared" si="1350"/>
        <v>1.5645786652524879E-3</v>
      </c>
      <c r="AG6613" s="23">
        <f t="shared" si="1345"/>
        <v>0.54465074058747132</v>
      </c>
      <c r="AH6613" s="25">
        <f t="shared" si="1351"/>
        <v>0.59434458776239252</v>
      </c>
      <c r="AI6613" s="25">
        <f t="shared" si="1346"/>
        <v>0.15267633789920487</v>
      </c>
    </row>
    <row r="6614" spans="6:35" ht="15">
      <c r="F6614" s="5">
        <v>2006</v>
      </c>
      <c r="G6614" s="5">
        <v>10</v>
      </c>
      <c r="H6614" s="5">
        <v>0</v>
      </c>
      <c r="I6614" s="5">
        <v>276</v>
      </c>
      <c r="J6614" s="5">
        <v>9</v>
      </c>
      <c r="K6614" s="5">
        <v>14.204999923700001</v>
      </c>
      <c r="L6614" s="5">
        <v>0</v>
      </c>
      <c r="M6614" s="5">
        <v>4.3499998748300003E-2</v>
      </c>
      <c r="N6614" s="8">
        <f t="shared" si="1347"/>
        <v>4.3499998748300003E-2</v>
      </c>
      <c r="O6614" s="5">
        <v>0</v>
      </c>
      <c r="P6614" s="5">
        <v>96.736587524399994</v>
      </c>
      <c r="Q6614" s="5">
        <v>10.1591005325</v>
      </c>
      <c r="R6614" s="5">
        <v>26.496250152599998</v>
      </c>
      <c r="S6614">
        <f t="shared" si="1339"/>
        <v>2.5845088520449833E-3</v>
      </c>
      <c r="T6614">
        <f t="shared" si="1340"/>
        <v>2675.9998767269371</v>
      </c>
      <c r="U6614">
        <f t="shared" si="1341"/>
        <v>8036.4301663063197</v>
      </c>
      <c r="V6614" s="9">
        <v>506.83685302700002</v>
      </c>
      <c r="W6614" s="9">
        <v>2349.5234375</v>
      </c>
      <c r="X6614">
        <f t="shared" si="1348"/>
        <v>9.1803840711236211E-5</v>
      </c>
      <c r="Y6614">
        <f t="shared" si="1349"/>
        <v>13.467661400346115</v>
      </c>
      <c r="Z6614">
        <f t="shared" si="1342"/>
        <v>5.3680830122474488E-2</v>
      </c>
      <c r="AA6614">
        <f t="shared" si="1343"/>
        <v>7.6146399818944012E-3</v>
      </c>
      <c r="AB6614">
        <f>(1/(AA6614*k))*(LN((50-dTar)/(hTar-dTar)))</f>
        <v>573.91354775652474</v>
      </c>
      <c r="AC6614">
        <f t="shared" si="1344"/>
        <v>925.80702845350277</v>
      </c>
      <c r="AD6614" s="19">
        <v>349.26095581099997</v>
      </c>
      <c r="AE6614" s="19">
        <v>797.45910644499997</v>
      </c>
      <c r="AF6614">
        <f t="shared" si="1350"/>
        <v>4.8250274000407055E-4</v>
      </c>
      <c r="AG6614" s="23">
        <f t="shared" si="1345"/>
        <v>7.4515974187631473</v>
      </c>
      <c r="AH6614" s="25">
        <f t="shared" si="1351"/>
        <v>9.738265838327079</v>
      </c>
      <c r="AI6614" s="25">
        <f t="shared" si="1346"/>
        <v>2.0403748921689516E-2</v>
      </c>
    </row>
    <row r="6615" spans="6:35" ht="15">
      <c r="F6615" s="5">
        <v>2006</v>
      </c>
      <c r="G6615" s="5">
        <v>10</v>
      </c>
      <c r="H6615" s="5">
        <v>0</v>
      </c>
      <c r="I6615" s="5">
        <v>276</v>
      </c>
      <c r="J6615" s="5">
        <v>10</v>
      </c>
      <c r="K6615" s="5">
        <v>15.524999618500001</v>
      </c>
      <c r="L6615" s="5">
        <v>0</v>
      </c>
      <c r="M6615" s="5">
        <v>0.46549999713899998</v>
      </c>
      <c r="N6615" s="8">
        <f t="shared" si="1347"/>
        <v>0.46549999713899998</v>
      </c>
      <c r="O6615" s="5">
        <v>1.38333332539</v>
      </c>
      <c r="P6615" s="5">
        <v>96.736587524399994</v>
      </c>
      <c r="Q6615" s="5">
        <v>18.2049598694</v>
      </c>
      <c r="R6615" s="5">
        <v>31.938999175999999</v>
      </c>
      <c r="S6615">
        <f t="shared" si="1339"/>
        <v>2.7657216042556249E-2</v>
      </c>
      <c r="T6615">
        <f t="shared" si="1340"/>
        <v>250.06657788080184</v>
      </c>
      <c r="U6615">
        <f t="shared" si="1341"/>
        <v>750.98754956756341</v>
      </c>
      <c r="V6615" s="9">
        <v>359.43975830099998</v>
      </c>
      <c r="W6615" s="9">
        <v>219.55804443400001</v>
      </c>
      <c r="X6615">
        <f t="shared" si="1348"/>
        <v>7.5188798002078015E-4</v>
      </c>
      <c r="Y6615">
        <f t="shared" si="1349"/>
        <v>22.420510263396789</v>
      </c>
      <c r="Z6615">
        <f t="shared" si="1342"/>
        <v>0.5744465974130073</v>
      </c>
      <c r="AA6615">
        <f t="shared" si="1343"/>
        <v>8.1485402109922653E-2</v>
      </c>
      <c r="AB6615">
        <f>(1/(AA6615*k))*(LN((50-dTar)/(hTar-dTar)))</f>
        <v>53.631017749687622</v>
      </c>
      <c r="AC6615">
        <f t="shared" si="1344"/>
        <v>86.514725728063055</v>
      </c>
      <c r="AD6615" s="19">
        <v>332.07586669900002</v>
      </c>
      <c r="AE6615" s="19">
        <v>74.5208816528</v>
      </c>
      <c r="AF6615">
        <f t="shared" si="1350"/>
        <v>2.0279390210215277E-3</v>
      </c>
      <c r="AG6615" s="23">
        <f t="shared" si="1345"/>
        <v>18.486908232049924</v>
      </c>
      <c r="AH6615" s="25">
        <f t="shared" si="1351"/>
        <v>19.982045844906008</v>
      </c>
      <c r="AI6615" s="25">
        <f t="shared" si="1346"/>
        <v>0.21834357098786183</v>
      </c>
    </row>
    <row r="6616" spans="6:35" ht="15">
      <c r="F6616" s="5">
        <v>2006</v>
      </c>
      <c r="G6616" s="5">
        <v>10</v>
      </c>
      <c r="H6616" s="5">
        <v>0</v>
      </c>
      <c r="I6616" s="5">
        <v>276</v>
      </c>
      <c r="J6616" s="5">
        <v>11</v>
      </c>
      <c r="K6616" s="5">
        <v>17.510000228900001</v>
      </c>
      <c r="L6616" s="5">
        <v>0.22613382339499999</v>
      </c>
      <c r="M6616" s="5">
        <v>1.32700002193</v>
      </c>
      <c r="N6616" s="8">
        <f t="shared" si="1347"/>
        <v>1.32700002193</v>
      </c>
      <c r="O6616" s="5">
        <v>0</v>
      </c>
      <c r="P6616" s="5">
        <v>96.736587524399994</v>
      </c>
      <c r="Q6616" s="5">
        <v>26.3621749878</v>
      </c>
      <c r="R6616" s="5">
        <v>80.749496460000003</v>
      </c>
      <c r="S6616">
        <f t="shared" si="1339"/>
        <v>7.8842377058137347E-2</v>
      </c>
      <c r="T6616">
        <f t="shared" si="1340"/>
        <v>87.72116756921443</v>
      </c>
      <c r="U6616">
        <f t="shared" si="1341"/>
        <v>263.43986164121264</v>
      </c>
      <c r="V6616" s="9">
        <v>217.90219116200001</v>
      </c>
      <c r="W6616" s="9">
        <v>77.019035339400006</v>
      </c>
      <c r="X6616">
        <f t="shared" si="1348"/>
        <v>1.7909557475190446E-3</v>
      </c>
      <c r="Y6616">
        <f t="shared" si="1349"/>
        <v>31.275741960139122</v>
      </c>
      <c r="Z6616">
        <f t="shared" si="1342"/>
        <v>1.6375739034366779</v>
      </c>
      <c r="AA6616">
        <f t="shared" si="1343"/>
        <v>0.23229029226944095</v>
      </c>
      <c r="AB6616">
        <f>(1/(AA6616*k))*(LN((50-dTar)/(hTar-dTar)))</f>
        <v>18.813291783320086</v>
      </c>
      <c r="AC6616">
        <f t="shared" si="1344"/>
        <v>30.348608826940264</v>
      </c>
      <c r="AD6616" s="19">
        <v>255.98313903799999</v>
      </c>
      <c r="AE6616" s="19">
        <v>26.141273498499999</v>
      </c>
      <c r="AF6616">
        <f t="shared" si="1350"/>
        <v>3.200276285090516E-3</v>
      </c>
      <c r="AG6616" s="23">
        <f t="shared" si="1345"/>
        <v>28.238118889901038</v>
      </c>
      <c r="AH6616" s="25">
        <f t="shared" si="1351"/>
        <v>29.392700484531051</v>
      </c>
      <c r="AI6616" s="25">
        <f t="shared" si="1346"/>
        <v>0.62243163323296258</v>
      </c>
    </row>
    <row r="6617" spans="6:35" ht="15">
      <c r="F6617" s="5">
        <v>2006</v>
      </c>
      <c r="G6617" s="5">
        <v>10</v>
      </c>
      <c r="H6617" s="5">
        <v>0</v>
      </c>
      <c r="I6617" s="5">
        <v>276</v>
      </c>
      <c r="J6617" s="5">
        <v>12</v>
      </c>
      <c r="K6617" s="5">
        <v>19.370000839199999</v>
      </c>
      <c r="L6617" s="5">
        <v>0.56213939189899997</v>
      </c>
      <c r="M6617" s="5">
        <v>1.8984999656699999</v>
      </c>
      <c r="N6617" s="8">
        <f t="shared" si="1347"/>
        <v>1.8984999656699999</v>
      </c>
      <c r="O6617" s="5">
        <v>1.38333332539</v>
      </c>
      <c r="P6617" s="5">
        <v>96.736587524399994</v>
      </c>
      <c r="Q6617" s="5">
        <v>25.457164764400002</v>
      </c>
      <c r="R6617" s="5">
        <v>82.164001464799995</v>
      </c>
      <c r="S6617">
        <f t="shared" si="1339"/>
        <v>0.11279747374873124</v>
      </c>
      <c r="T6617">
        <f t="shared" si="1340"/>
        <v>61.314718668952885</v>
      </c>
      <c r="U6617">
        <f t="shared" si="1341"/>
        <v>184.13732341140883</v>
      </c>
      <c r="V6617" s="9">
        <v>192.11846923799999</v>
      </c>
      <c r="W6617" s="9">
        <v>53.834220886200001</v>
      </c>
      <c r="X6617">
        <f t="shared" si="1348"/>
        <v>2.3250946744365784E-3</v>
      </c>
      <c r="Y6617">
        <f t="shared" si="1349"/>
        <v>29.689820577753135</v>
      </c>
      <c r="Z6617">
        <f t="shared" si="1342"/>
        <v>2.342828898325835</v>
      </c>
      <c r="AA6617">
        <f t="shared" si="1343"/>
        <v>0.33233090023435663</v>
      </c>
      <c r="AB6617">
        <f>(1/(AA6617*k))*(LN((50-dTar)/(hTar-dTar)))</f>
        <v>13.149981069518091</v>
      </c>
      <c r="AC6617">
        <f t="shared" si="1344"/>
        <v>21.212855047212027</v>
      </c>
      <c r="AD6617" s="19">
        <v>256.06677246100003</v>
      </c>
      <c r="AE6617" s="19">
        <v>18.2720413208</v>
      </c>
      <c r="AF6617">
        <f t="shared" si="1350"/>
        <v>3.3835031416403144E-3</v>
      </c>
      <c r="AG6617" s="23">
        <f t="shared" si="1345"/>
        <v>27.558870470826225</v>
      </c>
      <c r="AH6617" s="25">
        <f t="shared" si="1351"/>
        <v>28.368831323651797</v>
      </c>
      <c r="AI6617" s="25">
        <f t="shared" si="1346"/>
        <v>0.89049466073560934</v>
      </c>
    </row>
    <row r="6618" spans="6:35" ht="15">
      <c r="F6618" s="5">
        <v>2006</v>
      </c>
      <c r="G6618" s="5">
        <v>10</v>
      </c>
      <c r="H6618" s="5">
        <v>0</v>
      </c>
      <c r="I6618" s="5">
        <v>276</v>
      </c>
      <c r="J6618" s="5">
        <v>13</v>
      </c>
      <c r="K6618" s="5">
        <v>17.840000152599998</v>
      </c>
      <c r="L6618" s="5">
        <v>0.176741063595</v>
      </c>
      <c r="M6618" s="5">
        <v>0.86849999427799995</v>
      </c>
      <c r="N6618" s="8">
        <f t="shared" si="1347"/>
        <v>0.86849999427799995</v>
      </c>
      <c r="O6618" s="5">
        <v>0</v>
      </c>
      <c r="P6618" s="5">
        <v>96.736587524399994</v>
      </c>
      <c r="Q6618" s="5">
        <v>26.0270404816</v>
      </c>
      <c r="R6618" s="5">
        <v>80.8929977417</v>
      </c>
      <c r="S6618">
        <f t="shared" si="1339"/>
        <v>5.1601057190840252E-2</v>
      </c>
      <c r="T6618">
        <f t="shared" si="1340"/>
        <v>134.03107893494371</v>
      </c>
      <c r="U6618">
        <f t="shared" si="1341"/>
        <v>402.51549162731033</v>
      </c>
      <c r="V6618" s="9">
        <v>213.81791687</v>
      </c>
      <c r="W6618" s="9">
        <v>117.679069519</v>
      </c>
      <c r="X6618">
        <f t="shared" si="1348"/>
        <v>1.3623746597639982E-3</v>
      </c>
      <c r="Y6618">
        <f t="shared" si="1349"/>
        <v>31.841274593813235</v>
      </c>
      <c r="Z6618">
        <f t="shared" si="1342"/>
        <v>1.0717655631203751</v>
      </c>
      <c r="AA6618">
        <f t="shared" si="1343"/>
        <v>0.15203022921840351</v>
      </c>
      <c r="AB6618">
        <f>(1/(AA6618*k))*(LN((50-dTar)/(hTar-dTar)))</f>
        <v>28.745237505493957</v>
      </c>
      <c r="AC6618">
        <f t="shared" si="1344"/>
        <v>46.370299187363948</v>
      </c>
      <c r="AD6618" s="19">
        <v>259.52230835</v>
      </c>
      <c r="AE6618" s="19">
        <v>39.941822051999999</v>
      </c>
      <c r="AF6618">
        <f t="shared" si="1350"/>
        <v>2.8915570991221943E-3</v>
      </c>
      <c r="AG6618" s="23">
        <f t="shared" si="1345"/>
        <v>27.571921102388796</v>
      </c>
      <c r="AH6618" s="25">
        <f t="shared" si="1351"/>
        <v>29.194675752386136</v>
      </c>
      <c r="AI6618" s="25">
        <f t="shared" si="1346"/>
        <v>0.40737140992284787</v>
      </c>
    </row>
    <row r="6619" spans="6:35" ht="15">
      <c r="F6619" s="5">
        <v>2006</v>
      </c>
      <c r="G6619" s="5">
        <v>10</v>
      </c>
      <c r="H6619" s="5">
        <v>0</v>
      </c>
      <c r="I6619" s="5">
        <v>276</v>
      </c>
      <c r="J6619" s="5">
        <v>14</v>
      </c>
      <c r="K6619" s="5">
        <v>16.9500007629</v>
      </c>
      <c r="L6619" s="5">
        <v>9.1747902333700004E-2</v>
      </c>
      <c r="M6619" s="5">
        <v>0.59799998998600001</v>
      </c>
      <c r="N6619" s="8">
        <f t="shared" si="1347"/>
        <v>0.59799998998600001</v>
      </c>
      <c r="O6619" s="5">
        <v>1.38333332539</v>
      </c>
      <c r="P6619" s="5">
        <v>96.736587524399994</v>
      </c>
      <c r="Q6619" s="5">
        <v>28.605785369900001</v>
      </c>
      <c r="R6619" s="5">
        <v>118.75650024399999</v>
      </c>
      <c r="S6619">
        <f t="shared" si="1339"/>
        <v>3.5529570393425088E-2</v>
      </c>
      <c r="T6619">
        <f t="shared" si="1340"/>
        <v>194.65885156753595</v>
      </c>
      <c r="U6619">
        <f t="shared" si="1341"/>
        <v>584.58981275787244</v>
      </c>
      <c r="V6619" s="9">
        <v>190.79216003400001</v>
      </c>
      <c r="W6619" s="9">
        <v>170.91014099099999</v>
      </c>
      <c r="X6619">
        <f t="shared" si="1348"/>
        <v>1.0567561384427332E-3</v>
      </c>
      <c r="Y6619">
        <f t="shared" si="1349"/>
        <v>36.014144749686025</v>
      </c>
      <c r="Z6619">
        <f t="shared" si="1342"/>
        <v>0.73795716780185949</v>
      </c>
      <c r="AA6619">
        <f t="shared" si="1343"/>
        <v>0.10467941986085232</v>
      </c>
      <c r="AB6619">
        <f>(1/(AA6619*k))*(LN((50-dTar)/(hTar-dTar)))</f>
        <v>41.747891349673296</v>
      </c>
      <c r="AC6619">
        <f t="shared" si="1344"/>
        <v>67.34549373460284</v>
      </c>
      <c r="AD6619" s="19">
        <v>224.176605225</v>
      </c>
      <c r="AE6619" s="19">
        <v>58.009151458700003</v>
      </c>
      <c r="AF6619">
        <f t="shared" si="1350"/>
        <v>2.8609745160218039E-3</v>
      </c>
      <c r="AG6619" s="23">
        <f t="shared" si="1345"/>
        <v>29.075164739473877</v>
      </c>
      <c r="AH6619" s="25">
        <f t="shared" si="1351"/>
        <v>31.712627788721981</v>
      </c>
      <c r="AI6619" s="25">
        <f t="shared" si="1346"/>
        <v>0.28049291958483163</v>
      </c>
    </row>
    <row r="6620" spans="6:35" ht="15">
      <c r="F6620" s="5">
        <v>2006</v>
      </c>
      <c r="G6620" s="5">
        <v>10</v>
      </c>
      <c r="H6620" s="5">
        <v>0</v>
      </c>
      <c r="I6620" s="5">
        <v>276</v>
      </c>
      <c r="J6620" s="5">
        <v>15</v>
      </c>
      <c r="K6620" s="5">
        <v>15.949999809299999</v>
      </c>
      <c r="L6620" s="5">
        <v>3.5342354327400002E-2</v>
      </c>
      <c r="M6620" s="5">
        <v>1.8144999742500001</v>
      </c>
      <c r="N6620" s="8">
        <f t="shared" si="1347"/>
        <v>1.8144999742500001</v>
      </c>
      <c r="O6620" s="5">
        <v>0</v>
      </c>
      <c r="P6620" s="5">
        <v>96.736587524399994</v>
      </c>
      <c r="Q6620" s="5">
        <v>26.356355667100001</v>
      </c>
      <c r="R6620" s="5">
        <v>60.054748535199998</v>
      </c>
      <c r="S6620">
        <f t="shared" si="1339"/>
        <v>0.10780669840060145</v>
      </c>
      <c r="T6620">
        <f t="shared" si="1340"/>
        <v>64.153206359888571</v>
      </c>
      <c r="U6620">
        <f t="shared" si="1341"/>
        <v>192.66172892596575</v>
      </c>
      <c r="V6620" s="9">
        <v>278.51409912100002</v>
      </c>
      <c r="W6620" s="9">
        <v>56.326408386200001</v>
      </c>
      <c r="X6620">
        <f t="shared" si="1348"/>
        <v>1.8957265598753522E-3</v>
      </c>
      <c r="Y6620">
        <f t="shared" si="1349"/>
        <v>30.005537200378885</v>
      </c>
      <c r="Z6620">
        <f t="shared" si="1342"/>
        <v>2.2391693719015371</v>
      </c>
      <c r="AA6620">
        <f t="shared" si="1343"/>
        <v>0.317626768934341</v>
      </c>
      <c r="AB6620">
        <f>(1/(AA6620*k))*(LN((50-dTar)/(hTar-dTar)))</f>
        <v>13.75874288417133</v>
      </c>
      <c r="AC6620">
        <f t="shared" si="1344"/>
        <v>22.194877459582706</v>
      </c>
      <c r="AD6620" s="19">
        <v>275.58453369099999</v>
      </c>
      <c r="AE6620" s="19">
        <v>19.117923736600002</v>
      </c>
      <c r="AF6620">
        <f t="shared" si="1350"/>
        <v>3.1555961187114618E-3</v>
      </c>
      <c r="AG6620" s="23">
        <f t="shared" si="1345"/>
        <v>27.904007310553688</v>
      </c>
      <c r="AH6620" s="25">
        <f t="shared" si="1351"/>
        <v>28.702785722243469</v>
      </c>
      <c r="AI6620" s="25">
        <f t="shared" si="1346"/>
        <v>0.85109432088100789</v>
      </c>
    </row>
    <row r="6621" spans="6:35" ht="15">
      <c r="F6621" s="5">
        <v>2006</v>
      </c>
      <c r="G6621" s="5">
        <v>10</v>
      </c>
      <c r="H6621" s="5">
        <v>0</v>
      </c>
      <c r="I6621" s="5">
        <v>276</v>
      </c>
      <c r="J6621" s="5">
        <v>16</v>
      </c>
      <c r="K6621" s="5">
        <v>15.225000381499999</v>
      </c>
      <c r="L6621" s="5">
        <v>6.4015552401500003E-2</v>
      </c>
      <c r="M6621" s="5">
        <v>1.3385000228899999</v>
      </c>
      <c r="N6621" s="8">
        <f t="shared" si="1347"/>
        <v>1.3385000228899999</v>
      </c>
      <c r="O6621" s="5">
        <v>1.38333332539</v>
      </c>
      <c r="P6621" s="5">
        <v>96.736587524399994</v>
      </c>
      <c r="Q6621" s="5">
        <v>22.668415069600002</v>
      </c>
      <c r="R6621" s="5">
        <v>11.580450058</v>
      </c>
      <c r="S6621">
        <f t="shared" si="1339"/>
        <v>7.9525638095720871E-2</v>
      </c>
      <c r="T6621">
        <f t="shared" si="1340"/>
        <v>86.96749293790576</v>
      </c>
      <c r="U6621">
        <f t="shared" si="1341"/>
        <v>261.1764633521077</v>
      </c>
      <c r="V6621" s="9">
        <v>417.810638428</v>
      </c>
      <c r="W6621" s="9">
        <v>76.357322692899999</v>
      </c>
      <c r="X6621">
        <f t="shared" si="1348"/>
        <v>1.3238993598154707E-3</v>
      </c>
      <c r="Y6621">
        <f t="shared" si="1349"/>
        <v>25.617971127663058</v>
      </c>
      <c r="Z6621">
        <f t="shared" si="1342"/>
        <v>1.6517653888551957</v>
      </c>
      <c r="AA6621">
        <f t="shared" si="1343"/>
        <v>0.23430335823775345</v>
      </c>
      <c r="AB6621">
        <f>(1/(AA6621*k))*(LN((50-dTar)/(hTar-dTar)))</f>
        <v>18.651653479346209</v>
      </c>
      <c r="AC6621">
        <f t="shared" si="1344"/>
        <v>30.087862450641431</v>
      </c>
      <c r="AD6621" s="19">
        <v>364.76910400399998</v>
      </c>
      <c r="AE6621" s="19">
        <v>25.916675567599999</v>
      </c>
      <c r="AF6621">
        <f t="shared" si="1350"/>
        <v>2.3765747188773333E-3</v>
      </c>
      <c r="AG6621" s="23">
        <f t="shared" si="1345"/>
        <v>23.786131120173028</v>
      </c>
      <c r="AH6621" s="25">
        <f t="shared" si="1351"/>
        <v>24.482402088640857</v>
      </c>
      <c r="AI6621" s="25">
        <f t="shared" si="1346"/>
        <v>0.62782572838098138</v>
      </c>
    </row>
    <row r="6622" spans="6:35" ht="15">
      <c r="F6622" s="5">
        <v>2006</v>
      </c>
      <c r="G6622" s="5">
        <v>10</v>
      </c>
      <c r="H6622" s="5">
        <v>0</v>
      </c>
      <c r="I6622" s="5">
        <v>276</v>
      </c>
      <c r="J6622" s="5">
        <v>17</v>
      </c>
      <c r="K6622" s="5">
        <v>14.8950004578</v>
      </c>
      <c r="L6622" s="5">
        <v>2.37131547183E-2</v>
      </c>
      <c r="M6622" s="5">
        <v>0.68849998712500005</v>
      </c>
      <c r="N6622" s="8">
        <f t="shared" si="1347"/>
        <v>0.68849998712500005</v>
      </c>
      <c r="O6622" s="5">
        <v>0</v>
      </c>
      <c r="P6622" s="5">
        <v>96.736587524399994</v>
      </c>
      <c r="Q6622" s="5">
        <v>29.878425598100002</v>
      </c>
      <c r="R6622" s="5">
        <v>31.868274688700001</v>
      </c>
      <c r="S6622">
        <f t="shared" si="1339"/>
        <v>4.0906537070347859E-2</v>
      </c>
      <c r="T6622">
        <f t="shared" si="1340"/>
        <v>169.07188593300404</v>
      </c>
      <c r="U6622">
        <f t="shared" si="1341"/>
        <v>507.74830604558423</v>
      </c>
      <c r="V6622" s="9">
        <v>369.46701049799998</v>
      </c>
      <c r="W6622" s="9">
        <v>148.44483947800001</v>
      </c>
      <c r="X6622">
        <f t="shared" si="1348"/>
        <v>9.7498181452117922E-4</v>
      </c>
      <c r="Y6622">
        <f t="shared" si="1349"/>
        <v>35.775776683770744</v>
      </c>
      <c r="Z6622">
        <f t="shared" si="1342"/>
        <v>0.849637974981031</v>
      </c>
      <c r="AA6622">
        <f t="shared" si="1343"/>
        <v>0.12052137196212429</v>
      </c>
      <c r="AB6622">
        <f>(1/(AA6622*k))*(LN((50-dTar)/(hTar-dTar)))</f>
        <v>36.260332717346444</v>
      </c>
      <c r="AC6622">
        <f t="shared" si="1344"/>
        <v>58.493253931728916</v>
      </c>
      <c r="AD6622" s="19">
        <v>330.15444946299999</v>
      </c>
      <c r="AE6622" s="19">
        <v>50.384128570599998</v>
      </c>
      <c r="AF6622">
        <f t="shared" si="1350"/>
        <v>2.2777391687602544E-3</v>
      </c>
      <c r="AG6622" s="23">
        <f t="shared" si="1345"/>
        <v>31.009284967666915</v>
      </c>
      <c r="AH6622" s="25">
        <f t="shared" si="1351"/>
        <v>32.820998758061116</v>
      </c>
      <c r="AI6622" s="25">
        <f t="shared" si="1346"/>
        <v>0.32294209825543885</v>
      </c>
    </row>
    <row r="6623" spans="6:35" ht="15">
      <c r="F6623" s="5">
        <v>2006</v>
      </c>
      <c r="G6623" s="5">
        <v>10</v>
      </c>
      <c r="H6623" s="5">
        <v>0</v>
      </c>
      <c r="I6623" s="5">
        <v>276</v>
      </c>
      <c r="J6623" s="5">
        <v>18</v>
      </c>
      <c r="K6623" s="5">
        <v>15.9799995422</v>
      </c>
      <c r="L6623" s="5">
        <v>0.41221058368699998</v>
      </c>
      <c r="M6623" s="5">
        <v>4.2975001335099998</v>
      </c>
      <c r="N6623" s="8">
        <f t="shared" si="1347"/>
        <v>4.2975001335099998</v>
      </c>
      <c r="O6623" s="5">
        <v>1.38333332539</v>
      </c>
      <c r="P6623" s="5">
        <v>96.736587524399994</v>
      </c>
      <c r="Q6623" s="5">
        <v>30.3037700653</v>
      </c>
      <c r="R6623" s="5">
        <v>93.469749450699993</v>
      </c>
      <c r="S6623">
        <f t="shared" si="1339"/>
        <v>0.25533166566252263</v>
      </c>
      <c r="T6623">
        <f t="shared" si="1340"/>
        <v>27.086908126049952</v>
      </c>
      <c r="U6623">
        <f t="shared" si="1341"/>
        <v>81.346059642725535</v>
      </c>
      <c r="V6623" s="9">
        <v>452.62786865200002</v>
      </c>
      <c r="W6623" s="9">
        <v>23.7822608948</v>
      </c>
      <c r="X6623">
        <f t="shared" si="1348"/>
        <v>1.7928980787341833E-3</v>
      </c>
      <c r="Y6623">
        <f t="shared" si="1349"/>
        <v>31.850562888858107</v>
      </c>
      <c r="Z6623">
        <f t="shared" si="1342"/>
        <v>5.3032961208367215</v>
      </c>
      <c r="AA6623">
        <f t="shared" si="1343"/>
        <v>0.75227396046995565</v>
      </c>
      <c r="AB6623">
        <f>(1/(AA6623*k))*(LN((50-dTar)/(hTar-dTar)))</f>
        <v>5.809246732623321</v>
      </c>
      <c r="AC6623">
        <f t="shared" si="1344"/>
        <v>9.3711700588132221</v>
      </c>
      <c r="AD6623" s="19">
        <v>349.531005859</v>
      </c>
      <c r="AE6623" s="19">
        <v>8.0720119476299992</v>
      </c>
      <c r="AF6623">
        <f t="shared" si="1350"/>
        <v>2.7249872962908919E-3</v>
      </c>
      <c r="AG6623" s="23">
        <f t="shared" si="1345"/>
        <v>31.037216743079988</v>
      </c>
      <c r="AH6623" s="25">
        <f t="shared" si="1351"/>
        <v>31.346364543272678</v>
      </c>
      <c r="AI6623" s="25">
        <f t="shared" si="1346"/>
        <v>2.015749798578832</v>
      </c>
    </row>
    <row r="6624" spans="6:35" ht="15">
      <c r="F6624" s="5">
        <v>2006</v>
      </c>
      <c r="G6624" s="5">
        <v>10</v>
      </c>
      <c r="H6624" s="5">
        <v>0</v>
      </c>
      <c r="I6624" s="5">
        <v>276</v>
      </c>
      <c r="J6624" s="5">
        <v>19</v>
      </c>
      <c r="K6624" s="5">
        <v>15.875</v>
      </c>
      <c r="L6624" s="5">
        <v>0.60759681463199999</v>
      </c>
      <c r="M6624" s="5">
        <v>6.3579998016400001</v>
      </c>
      <c r="N6624" s="8">
        <f t="shared" si="1347"/>
        <v>6.3579998016400001</v>
      </c>
      <c r="O6624" s="5">
        <v>0</v>
      </c>
      <c r="P6624" s="5">
        <v>96.736587524399994</v>
      </c>
      <c r="Q6624" s="5">
        <v>29.284299850499998</v>
      </c>
      <c r="R6624" s="5">
        <v>5.0265998840300004</v>
      </c>
      <c r="S6624">
        <f t="shared" si="1339"/>
        <v>0.3777541894591665</v>
      </c>
      <c r="T6624">
        <f t="shared" si="1340"/>
        <v>18.308586807134951</v>
      </c>
      <c r="U6624">
        <f t="shared" si="1341"/>
        <v>54.983440245618205</v>
      </c>
      <c r="V6624" s="9">
        <v>451.57150268599997</v>
      </c>
      <c r="W6624" s="9">
        <v>16.074909210200001</v>
      </c>
      <c r="X6624">
        <f t="shared" si="1348"/>
        <v>1.9134000782807274E-3</v>
      </c>
      <c r="Y6624">
        <f t="shared" si="1349"/>
        <v>30.347420092997091</v>
      </c>
      <c r="Z6624">
        <f t="shared" si="1342"/>
        <v>7.8460394733666856</v>
      </c>
      <c r="AA6624">
        <f t="shared" si="1343"/>
        <v>1.1129627790239105</v>
      </c>
      <c r="AB6624">
        <f>(1/(AA6624*k))*(LN((50-dTar)/(hTar-dTar)))</f>
        <v>3.9265868807673834</v>
      </c>
      <c r="AC6624">
        <f t="shared" si="1344"/>
        <v>6.334162603859582</v>
      </c>
      <c r="AD6624" s="19">
        <v>329.49237060500002</v>
      </c>
      <c r="AE6624" s="19">
        <v>5.4560356140100001</v>
      </c>
      <c r="AF6624">
        <f t="shared" si="1350"/>
        <v>2.9301232800993532E-3</v>
      </c>
      <c r="AG6624" s="23">
        <f t="shared" si="1345"/>
        <v>29.784175699532486</v>
      </c>
      <c r="AH6624" s="25">
        <f t="shared" si="1351"/>
        <v>29.99826138262608</v>
      </c>
      <c r="AI6624" s="25">
        <f t="shared" si="1346"/>
        <v>2.9822306972338488</v>
      </c>
    </row>
    <row r="6625" spans="6:35" ht="15">
      <c r="F6625" s="5">
        <v>2006</v>
      </c>
      <c r="G6625" s="5">
        <v>10</v>
      </c>
      <c r="H6625" s="5">
        <v>0</v>
      </c>
      <c r="I6625" s="5">
        <v>276</v>
      </c>
      <c r="J6625" s="5">
        <v>20</v>
      </c>
      <c r="K6625" s="5">
        <v>14.1800003052</v>
      </c>
      <c r="L6625" s="5">
        <v>0.461259961128</v>
      </c>
      <c r="M6625" s="5">
        <v>6.95050001144</v>
      </c>
      <c r="N6625" s="8">
        <f t="shared" si="1347"/>
        <v>6.95050001144</v>
      </c>
      <c r="O6625" s="5">
        <v>1.38333332539</v>
      </c>
      <c r="P6625" s="5">
        <v>96.736587524399994</v>
      </c>
      <c r="Q6625" s="5">
        <v>29.1455898285</v>
      </c>
      <c r="R6625" s="5">
        <v>0.17117500305200001</v>
      </c>
      <c r="S6625">
        <f t="shared" si="1339"/>
        <v>0.41295699592192425</v>
      </c>
      <c r="T6625">
        <f t="shared" si="1340"/>
        <v>16.747858585206426</v>
      </c>
      <c r="U6625">
        <f t="shared" si="1341"/>
        <v>50.296338623082555</v>
      </c>
      <c r="V6625" s="9">
        <v>451.383056641</v>
      </c>
      <c r="W6625" s="9">
        <v>14.7045927048</v>
      </c>
      <c r="X6625">
        <f t="shared" si="1348"/>
        <v>1.9365433927053916E-3</v>
      </c>
      <c r="Y6625">
        <f t="shared" si="1349"/>
        <v>30.122553238716701</v>
      </c>
      <c r="Z6625">
        <f t="shared" si="1342"/>
        <v>8.5772096808381804</v>
      </c>
      <c r="AA6625">
        <f t="shared" si="1343"/>
        <v>1.2166794667629008</v>
      </c>
      <c r="AB6625">
        <f>(1/(AA6625*k))*(LN((50-dTar)/(hTar-dTar)))</f>
        <v>3.5918622499029342</v>
      </c>
      <c r="AC6625">
        <f t="shared" si="1344"/>
        <v>5.7942025052311417</v>
      </c>
      <c r="AD6625" s="19">
        <v>324.40274047899999</v>
      </c>
      <c r="AE6625" s="19">
        <v>4.9909319877599998</v>
      </c>
      <c r="AF6625">
        <f t="shared" si="1350"/>
        <v>2.9834014732291908E-3</v>
      </c>
      <c r="AG6625" s="23">
        <f t="shared" si="1345"/>
        <v>29.601841761744826</v>
      </c>
      <c r="AH6625" s="25">
        <f t="shared" si="1351"/>
        <v>29.799760948399282</v>
      </c>
      <c r="AI6625" s="25">
        <f t="shared" si="1346"/>
        <v>3.2601439355021609</v>
      </c>
    </row>
    <row r="6626" spans="6:35" ht="15">
      <c r="F6626" s="5">
        <v>2006</v>
      </c>
      <c r="G6626" s="5">
        <v>10</v>
      </c>
      <c r="H6626" s="5">
        <v>0</v>
      </c>
      <c r="I6626" s="5">
        <v>276</v>
      </c>
      <c r="J6626" s="5">
        <v>21</v>
      </c>
      <c r="K6626" s="5">
        <v>12.149999618500001</v>
      </c>
      <c r="L6626" s="5">
        <v>0.20963467657599999</v>
      </c>
      <c r="M6626" s="5">
        <v>3.0490000248000002</v>
      </c>
      <c r="N6626" s="8">
        <f t="shared" si="1347"/>
        <v>3.0490000248000002</v>
      </c>
      <c r="O6626" s="5">
        <v>0</v>
      </c>
      <c r="P6626" s="5">
        <v>96.736587524399994</v>
      </c>
      <c r="Q6626" s="5">
        <v>30.711170196499999</v>
      </c>
      <c r="R6626" s="5">
        <v>0.69700002670299999</v>
      </c>
      <c r="S6626">
        <f t="shared" si="1339"/>
        <v>0.18115328231564448</v>
      </c>
      <c r="T6626">
        <f t="shared" si="1340"/>
        <v>38.178415985978368</v>
      </c>
      <c r="U6626">
        <f t="shared" si="1341"/>
        <v>114.65552618290205</v>
      </c>
      <c r="V6626" s="9">
        <v>453.953857422</v>
      </c>
      <c r="W6626" s="9">
        <v>33.520587921100002</v>
      </c>
      <c r="X6626">
        <f t="shared" si="1348"/>
        <v>1.6607710084014919E-3</v>
      </c>
      <c r="Y6626">
        <f t="shared" si="1349"/>
        <v>32.790256280508409</v>
      </c>
      <c r="Z6626">
        <f t="shared" si="1342"/>
        <v>3.7625944157321536</v>
      </c>
      <c r="AA6626">
        <f t="shared" si="1343"/>
        <v>0.53372501521155613</v>
      </c>
      <c r="AB6626">
        <f>(1/(AA6626*k))*(LN((50-dTar)/(hTar-dTar)))</f>
        <v>8.1880086605374345</v>
      </c>
      <c r="AC6626">
        <f t="shared" si="1344"/>
        <v>13.208463185085222</v>
      </c>
      <c r="AD6626" s="19">
        <v>363.806549072</v>
      </c>
      <c r="AE6626" s="19">
        <v>11.3773269653</v>
      </c>
      <c r="AF6626">
        <f t="shared" si="1350"/>
        <v>2.5747160770527486E-3</v>
      </c>
      <c r="AG6626" s="23">
        <f t="shared" si="1345"/>
        <v>31.675123850816959</v>
      </c>
      <c r="AH6626" s="25">
        <f t="shared" si="1351"/>
        <v>32.098978736405471</v>
      </c>
      <c r="AI6626" s="25">
        <f t="shared" si="1346"/>
        <v>1.4301386840999741</v>
      </c>
    </row>
    <row r="6627" spans="6:35" ht="15">
      <c r="F6627" s="5">
        <v>2006</v>
      </c>
      <c r="G6627" s="5">
        <v>10</v>
      </c>
      <c r="H6627" s="5">
        <v>0</v>
      </c>
      <c r="I6627" s="5">
        <v>276</v>
      </c>
      <c r="J6627" s="5">
        <v>22</v>
      </c>
      <c r="K6627" s="5">
        <v>10.574999809299999</v>
      </c>
      <c r="L6627" s="5">
        <v>8.1666857004199997E-2</v>
      </c>
      <c r="M6627" s="5">
        <v>2.1695001125300002</v>
      </c>
      <c r="N6627" s="8">
        <f t="shared" si="1347"/>
        <v>2.1695001125300002</v>
      </c>
      <c r="O6627" s="5">
        <v>1.38333332539</v>
      </c>
      <c r="P6627" s="5">
        <v>96.736587524399994</v>
      </c>
      <c r="Q6627" s="5">
        <v>32.165683746299997</v>
      </c>
      <c r="R6627" s="5">
        <v>0.87842500209800001</v>
      </c>
      <c r="S6627">
        <f t="shared" si="1339"/>
        <v>0.12889867601583549</v>
      </c>
      <c r="T6627">
        <f t="shared" si="1340"/>
        <v>53.655674233786463</v>
      </c>
      <c r="U6627">
        <f t="shared" si="1341"/>
        <v>161.13606086309491</v>
      </c>
      <c r="V6627" s="9">
        <v>455.78805541999998</v>
      </c>
      <c r="W6627" s="9">
        <v>47.109592437700002</v>
      </c>
      <c r="X6627">
        <f t="shared" si="1348"/>
        <v>1.5059476452278543E-3</v>
      </c>
      <c r="Y6627">
        <f t="shared" si="1349"/>
        <v>34.993228892233994</v>
      </c>
      <c r="Z6627">
        <f t="shared" si="1342"/>
        <v>2.6772544906329112</v>
      </c>
      <c r="AA6627">
        <f t="shared" si="1343"/>
        <v>0.37976925914833376</v>
      </c>
      <c r="AB6627">
        <f>(1/(AA6627*k))*(LN((50-dTar)/(hTar-dTar)))</f>
        <v>11.507369123815163</v>
      </c>
      <c r="AC6627">
        <f t="shared" si="1344"/>
        <v>18.563080198198342</v>
      </c>
      <c r="AD6627" s="19">
        <v>375.05505371100003</v>
      </c>
      <c r="AE6627" s="19">
        <v>15.989616394</v>
      </c>
      <c r="AF6627">
        <f t="shared" si="1350"/>
        <v>2.4413600554671721E-3</v>
      </c>
      <c r="AG6627" s="23">
        <f t="shared" si="1345"/>
        <v>33.407365065586134</v>
      </c>
      <c r="AH6627" s="25">
        <f t="shared" si="1351"/>
        <v>34.010142020955264</v>
      </c>
      <c r="AI6627" s="25">
        <f t="shared" si="1346"/>
        <v>1.0176077438018134</v>
      </c>
    </row>
    <row r="6628" spans="6:35" ht="15">
      <c r="F6628" s="5">
        <v>2006</v>
      </c>
      <c r="G6628" s="5">
        <v>10</v>
      </c>
      <c r="H6628" s="5">
        <v>0</v>
      </c>
      <c r="I6628" s="5">
        <v>276</v>
      </c>
      <c r="J6628" s="5">
        <v>23</v>
      </c>
      <c r="K6628" s="5">
        <v>10.6199998856</v>
      </c>
      <c r="L6628" s="5">
        <v>0.19006215035900001</v>
      </c>
      <c r="M6628" s="5">
        <v>2.4509999751999998</v>
      </c>
      <c r="N6628" s="8">
        <f t="shared" si="1347"/>
        <v>2.4509999751999998</v>
      </c>
      <c r="O6628" s="5">
        <v>0</v>
      </c>
      <c r="P6628" s="5">
        <v>96.736587524399994</v>
      </c>
      <c r="Q6628" s="5">
        <v>29.497215271000002</v>
      </c>
      <c r="R6628" s="5">
        <v>0.49610000848800001</v>
      </c>
      <c r="S6628">
        <f t="shared" si="1339"/>
        <v>0.14562370838031327</v>
      </c>
      <c r="T6628">
        <f t="shared" si="1340"/>
        <v>47.493264979969716</v>
      </c>
      <c r="U6628">
        <f t="shared" si="1341"/>
        <v>142.62941889528153</v>
      </c>
      <c r="V6628" s="9">
        <v>455.05999755900001</v>
      </c>
      <c r="W6628" s="9">
        <v>41.699005127</v>
      </c>
      <c r="X6628">
        <f t="shared" si="1348"/>
        <v>1.5639945395427778E-3</v>
      </c>
      <c r="Y6628">
        <f t="shared" si="1349"/>
        <v>31.864051771371031</v>
      </c>
      <c r="Z6628">
        <f t="shared" si="1342"/>
        <v>3.024637174364107</v>
      </c>
      <c r="AA6628">
        <f t="shared" si="1343"/>
        <v>0.42904558491532074</v>
      </c>
      <c r="AB6628">
        <f>(1/(AA6628*k))*(LN((50-dTar)/(hTar-dTar)))</f>
        <v>10.185735969664426</v>
      </c>
      <c r="AC6628">
        <f t="shared" si="1344"/>
        <v>16.431091385714321</v>
      </c>
      <c r="AD6628" s="19">
        <v>371.336669922</v>
      </c>
      <c r="AE6628" s="19">
        <v>14.1531915665</v>
      </c>
      <c r="AF6628">
        <f t="shared" si="1350"/>
        <v>2.4880514261543395E-3</v>
      </c>
      <c r="AG6628" s="23">
        <f t="shared" si="1345"/>
        <v>30.56140471395727</v>
      </c>
      <c r="AH6628" s="25">
        <f t="shared" si="1351"/>
        <v>31.056532740711095</v>
      </c>
      <c r="AI6628" s="25">
        <f t="shared" si="1346"/>
        <v>1.1496457365530934</v>
      </c>
    </row>
    <row r="6629" spans="6:35" ht="15">
      <c r="F6629" s="5">
        <v>2006</v>
      </c>
      <c r="G6629" s="5">
        <v>10</v>
      </c>
      <c r="H6629" s="5">
        <v>0</v>
      </c>
      <c r="I6629" s="5">
        <v>276</v>
      </c>
      <c r="J6629" s="5">
        <v>24</v>
      </c>
      <c r="K6629" s="5">
        <v>10.704999923700001</v>
      </c>
      <c r="L6629" s="5">
        <v>0.19757775962400001</v>
      </c>
      <c r="M6629" s="5">
        <v>1.51849997044</v>
      </c>
      <c r="N6629" s="8">
        <f t="shared" si="1347"/>
        <v>1.51849997044</v>
      </c>
      <c r="O6629" s="5">
        <v>0</v>
      </c>
      <c r="P6629" s="5">
        <v>96.736587524399994</v>
      </c>
      <c r="Q6629" s="5">
        <v>26.189514160200002</v>
      </c>
      <c r="R6629" s="5">
        <v>0.59552502632100002</v>
      </c>
      <c r="S6629">
        <f t="shared" si="1339"/>
        <v>9.0220154674960737E-2</v>
      </c>
      <c r="T6629">
        <f t="shared" si="1340"/>
        <v>76.658540371484506</v>
      </c>
      <c r="U6629">
        <f t="shared" si="1341"/>
        <v>230.21712807398333</v>
      </c>
      <c r="V6629" s="9">
        <v>458.48007202100001</v>
      </c>
      <c r="W6629" s="9">
        <v>67.306076049799998</v>
      </c>
      <c r="X6629">
        <f t="shared" si="1348"/>
        <v>1.3227455906004416E-3</v>
      </c>
      <c r="Y6629">
        <f t="shared" si="1349"/>
        <v>29.144788298409004</v>
      </c>
      <c r="Z6629">
        <f t="shared" si="1342"/>
        <v>1.8738929034419285</v>
      </c>
      <c r="AA6629">
        <f t="shared" si="1343"/>
        <v>0.26581220506057524</v>
      </c>
      <c r="AB6629">
        <f>(1/(AA6629*k))*(LN((50-dTar)/(hTar-dTar)))</f>
        <v>16.440723803114288</v>
      </c>
      <c r="AC6629">
        <f t="shared" si="1344"/>
        <v>26.521307450026061</v>
      </c>
      <c r="AD6629" s="19">
        <v>384.11776733400001</v>
      </c>
      <c r="AE6629" s="19">
        <v>22.844566345200001</v>
      </c>
      <c r="AF6629">
        <f t="shared" si="1350"/>
        <v>2.3068921295276504E-3</v>
      </c>
      <c r="AG6629" s="23">
        <f t="shared" si="1345"/>
        <v>27.36165782314016</v>
      </c>
      <c r="AH6629" s="25">
        <f t="shared" si="1351"/>
        <v>28.039414602031069</v>
      </c>
      <c r="AI6629" s="25">
        <f t="shared" si="1346"/>
        <v>0.71225501209150122</v>
      </c>
    </row>
    <row r="6630" spans="6:35" ht="15">
      <c r="F6630" s="5">
        <v>2006</v>
      </c>
      <c r="G6630" s="5">
        <v>10</v>
      </c>
      <c r="H6630" s="5">
        <v>0</v>
      </c>
      <c r="I6630" s="5">
        <v>277</v>
      </c>
      <c r="J6630" s="5">
        <v>1</v>
      </c>
      <c r="K6630" s="5">
        <v>10.734999656699999</v>
      </c>
      <c r="L6630" s="5">
        <v>0.19539359211900001</v>
      </c>
      <c r="M6630" s="5">
        <v>0.78549998998600001</v>
      </c>
      <c r="N6630" s="8">
        <f t="shared" si="1347"/>
        <v>0.78549998998600001</v>
      </c>
      <c r="O6630" s="5">
        <v>0</v>
      </c>
      <c r="P6630" s="5">
        <v>96.736587524399994</v>
      </c>
      <c r="Q6630" s="5">
        <v>22.539890289300001</v>
      </c>
      <c r="R6630" s="5">
        <v>0.46125000715300002</v>
      </c>
      <c r="S6630">
        <f t="shared" si="1339"/>
        <v>4.6669695076241836E-2</v>
      </c>
      <c r="T6630">
        <f t="shared" si="1340"/>
        <v>148.19349811850088</v>
      </c>
      <c r="U6630">
        <f t="shared" si="1341"/>
        <v>445.04736681327773</v>
      </c>
      <c r="V6630" s="9">
        <v>467.53302001999998</v>
      </c>
      <c r="W6630" s="9">
        <v>130.113647461</v>
      </c>
      <c r="X6630">
        <f t="shared" si="1348"/>
        <v>9.5905411089920159E-4</v>
      </c>
      <c r="Y6630">
        <f t="shared" si="1349"/>
        <v>26.274114086928005</v>
      </c>
      <c r="Z6630">
        <f t="shared" si="1342"/>
        <v>0.96934006291877761</v>
      </c>
      <c r="AA6630">
        <f t="shared" si="1343"/>
        <v>0.1375011448651777</v>
      </c>
      <c r="AB6630">
        <f>(1/(AA6630*k))*(LN((50-dTar)/(hTar-dTar)))</f>
        <v>31.782608437062102</v>
      </c>
      <c r="AC6630">
        <f t="shared" si="1344"/>
        <v>51.2700255790105</v>
      </c>
      <c r="AD6630" s="19">
        <v>395.17449951200001</v>
      </c>
      <c r="AE6630" s="19">
        <v>44.162281036400003</v>
      </c>
      <c r="AF6630">
        <f t="shared" si="1350"/>
        <v>2.0382921466040567E-3</v>
      </c>
      <c r="AG6630" s="23">
        <f t="shared" si="1345"/>
        <v>23.528382710032261</v>
      </c>
      <c r="AH6630" s="25">
        <f t="shared" si="1351"/>
        <v>24.572018091466692</v>
      </c>
      <c r="AI6630" s="25">
        <f t="shared" si="1346"/>
        <v>0.36844011574345903</v>
      </c>
    </row>
    <row r="6631" spans="6:35" ht="15">
      <c r="F6631" s="5">
        <v>2006</v>
      </c>
      <c r="G6631" s="5">
        <v>10</v>
      </c>
      <c r="H6631" s="5">
        <v>0</v>
      </c>
      <c r="I6631" s="5">
        <v>277</v>
      </c>
      <c r="J6631" s="5">
        <v>2</v>
      </c>
      <c r="K6631" s="5">
        <v>10.454999923700001</v>
      </c>
      <c r="L6631" s="5">
        <v>0.13481484353500001</v>
      </c>
      <c r="M6631" s="5">
        <v>0.328500002623</v>
      </c>
      <c r="N6631" s="8">
        <f t="shared" si="1347"/>
        <v>0.328500002623</v>
      </c>
      <c r="O6631" s="5">
        <v>0</v>
      </c>
      <c r="P6631" s="5">
        <v>96.736587524399994</v>
      </c>
      <c r="Q6631" s="5">
        <v>26.9664840698</v>
      </c>
      <c r="R6631" s="5">
        <v>0.58527499437300001</v>
      </c>
      <c r="S6631">
        <f t="shared" si="1339"/>
        <v>1.951749860013785E-2</v>
      </c>
      <c r="T6631">
        <f t="shared" si="1340"/>
        <v>354.35613503377965</v>
      </c>
      <c r="U6631">
        <f t="shared" si="1341"/>
        <v>1064.1847774239534</v>
      </c>
      <c r="V6631" s="9">
        <v>489.02499389600001</v>
      </c>
      <c r="W6631" s="9">
        <v>311.12411499000001</v>
      </c>
      <c r="X6631">
        <f t="shared" si="1348"/>
        <v>5.3638460757653454E-4</v>
      </c>
      <c r="Y6631">
        <f t="shared" si="1349"/>
        <v>33.294881334162461</v>
      </c>
      <c r="Z6631">
        <f t="shared" si="1342"/>
        <v>0.40538283548173282</v>
      </c>
      <c r="AA6631">
        <f t="shared" si="1343"/>
        <v>5.7503662666732076E-2</v>
      </c>
      <c r="AB6631">
        <f>(1/(AA6631*k))*(LN((50-dTar)/(hTar-dTar)))</f>
        <v>75.997681612478928</v>
      </c>
      <c r="AC6631">
        <f t="shared" si="1344"/>
        <v>122.59544674985348</v>
      </c>
      <c r="AD6631" s="19">
        <v>402.57720947299998</v>
      </c>
      <c r="AE6631" s="19">
        <v>105.599609375</v>
      </c>
      <c r="AF6631">
        <f t="shared" si="1350"/>
        <v>1.5853582260028317E-3</v>
      </c>
      <c r="AG6631" s="23">
        <f t="shared" si="1345"/>
        <v>26.82376477710169</v>
      </c>
      <c r="AH6631" s="25">
        <f t="shared" si="1351"/>
        <v>29.28339584413277</v>
      </c>
      <c r="AI6631" s="25">
        <f t="shared" si="1346"/>
        <v>0.15408348890023774</v>
      </c>
    </row>
    <row r="6632" spans="6:35" ht="15">
      <c r="F6632" s="5">
        <v>2006</v>
      </c>
      <c r="G6632" s="5">
        <v>10</v>
      </c>
      <c r="H6632" s="5">
        <v>0</v>
      </c>
      <c r="I6632" s="5">
        <v>277</v>
      </c>
      <c r="J6632" s="5">
        <v>3</v>
      </c>
      <c r="K6632" s="5">
        <v>11.1599998474</v>
      </c>
      <c r="L6632" s="5">
        <v>0.229518651962</v>
      </c>
      <c r="M6632" s="5">
        <v>2.16350007057</v>
      </c>
      <c r="N6632" s="8">
        <f t="shared" si="1347"/>
        <v>2.16350007057</v>
      </c>
      <c r="O6632" s="5">
        <v>0</v>
      </c>
      <c r="P6632" s="5">
        <v>96.736587524399994</v>
      </c>
      <c r="Q6632" s="5">
        <v>25.176834106400001</v>
      </c>
      <c r="R6632" s="5">
        <v>0.52480000257500004</v>
      </c>
      <c r="S6632">
        <f t="shared" si="1339"/>
        <v>0.128542189532974</v>
      </c>
      <c r="T6632">
        <f t="shared" si="1340"/>
        <v>53.804477694056274</v>
      </c>
      <c r="U6632">
        <f t="shared" si="1341"/>
        <v>161.58294003800196</v>
      </c>
      <c r="V6632" s="9">
        <v>456.730377197</v>
      </c>
      <c r="W6632" s="9">
        <v>47.240245819099997</v>
      </c>
      <c r="X6632">
        <f t="shared" si="1348"/>
        <v>1.5025086717456448E-3</v>
      </c>
      <c r="Y6632">
        <f t="shared" si="1349"/>
        <v>27.391183815296561</v>
      </c>
      <c r="Z6632">
        <f t="shared" si="1342"/>
        <v>2.6698501862087634</v>
      </c>
      <c r="AA6632">
        <f t="shared" si="1343"/>
        <v>0.37871895660313093</v>
      </c>
      <c r="AB6632">
        <f>(1/(AA6632*k))*(LN((50-dTar)/(hTar-dTar)))</f>
        <v>11.539282548978079</v>
      </c>
      <c r="AC6632">
        <f t="shared" si="1344"/>
        <v>18.61456125041143</v>
      </c>
      <c r="AD6632" s="19">
        <v>375.1355896</v>
      </c>
      <c r="AE6632" s="19">
        <v>16.0339603424</v>
      </c>
      <c r="AF6632">
        <f t="shared" si="1350"/>
        <v>2.4403093548189827E-3</v>
      </c>
      <c r="AG6632" s="23">
        <f t="shared" si="1345"/>
        <v>26.146931403052079</v>
      </c>
      <c r="AH6632" s="25">
        <f t="shared" si="1351"/>
        <v>26.61986398916747</v>
      </c>
      <c r="AI6632" s="25">
        <f t="shared" si="1346"/>
        <v>1.0147934138433274</v>
      </c>
    </row>
    <row r="6633" spans="6:35" ht="15">
      <c r="F6633" s="5">
        <v>2006</v>
      </c>
      <c r="G6633" s="5">
        <v>10</v>
      </c>
      <c r="H6633" s="5">
        <v>0</v>
      </c>
      <c r="I6633" s="5">
        <v>277</v>
      </c>
      <c r="J6633" s="5">
        <v>4</v>
      </c>
      <c r="K6633" s="5">
        <v>10.8149995804</v>
      </c>
      <c r="L6633" s="5">
        <v>0.23014931380699999</v>
      </c>
      <c r="M6633" s="5">
        <v>1.2840000390999999</v>
      </c>
      <c r="N6633" s="8">
        <f t="shared" si="1347"/>
        <v>1.2840000390999999</v>
      </c>
      <c r="O6633" s="5">
        <v>0</v>
      </c>
      <c r="P6633" s="5">
        <v>96.736587524399994</v>
      </c>
      <c r="Q6633" s="5">
        <v>17.1549358368</v>
      </c>
      <c r="R6633" s="5">
        <v>0.63652497529999996</v>
      </c>
      <c r="S6633">
        <f t="shared" si="1339"/>
        <v>7.628757615101639E-2</v>
      </c>
      <c r="T6633">
        <f t="shared" si="1340"/>
        <v>90.658868958964959</v>
      </c>
      <c r="U6633">
        <f t="shared" si="1341"/>
        <v>272.262220817502</v>
      </c>
      <c r="V6633" s="9">
        <v>461.02636718799999</v>
      </c>
      <c r="W6633" s="9">
        <v>79.598335266099994</v>
      </c>
      <c r="X6633">
        <f t="shared" si="1348"/>
        <v>1.2301834011246356E-3</v>
      </c>
      <c r="Y6633">
        <f t="shared" si="1349"/>
        <v>19.308337481531275</v>
      </c>
      <c r="Z6633">
        <f t="shared" si="1342"/>
        <v>1.5845101140117011</v>
      </c>
      <c r="AA6633">
        <f t="shared" si="1343"/>
        <v>0.22476317967404377</v>
      </c>
      <c r="AB6633">
        <f>(1/(AA6633*k))*(LN((50-dTar)/(hTar-dTar)))</f>
        <v>19.443331657949361</v>
      </c>
      <c r="AC6633">
        <f t="shared" si="1344"/>
        <v>31.364955882028774</v>
      </c>
      <c r="AD6633" s="19">
        <v>387.55166625999999</v>
      </c>
      <c r="AE6633" s="19">
        <v>27.016723632800002</v>
      </c>
      <c r="AF6633">
        <f t="shared" si="1350"/>
        <v>2.2424876037526551E-3</v>
      </c>
      <c r="AG6633" s="23">
        <f t="shared" si="1345"/>
        <v>17.950275432569036</v>
      </c>
      <c r="AH6633" s="25">
        <f t="shared" si="1351"/>
        <v>18.466466352193052</v>
      </c>
      <c r="AI6633" s="25">
        <f t="shared" si="1346"/>
        <v>0.60226241763420207</v>
      </c>
    </row>
    <row r="6634" spans="6:35" ht="15">
      <c r="F6634" s="5">
        <v>2006</v>
      </c>
      <c r="G6634" s="5">
        <v>10</v>
      </c>
      <c r="H6634" s="5">
        <v>0</v>
      </c>
      <c r="I6634" s="5">
        <v>277</v>
      </c>
      <c r="J6634" s="5">
        <v>5</v>
      </c>
      <c r="K6634" s="5">
        <v>9.3950004577600001</v>
      </c>
      <c r="L6634" s="5">
        <v>0.14207182824600001</v>
      </c>
      <c r="M6634" s="5">
        <v>0.103500001132</v>
      </c>
      <c r="N6634" s="8">
        <f t="shared" si="1347"/>
        <v>0.103500001132</v>
      </c>
      <c r="O6634" s="5">
        <v>0</v>
      </c>
      <c r="P6634" s="5">
        <v>96.736587524399994</v>
      </c>
      <c r="Q6634" s="5">
        <v>14.6334199905</v>
      </c>
      <c r="R6634" s="5">
        <v>0.66522502899199998</v>
      </c>
      <c r="S6634">
        <f t="shared" si="1339"/>
        <v>6.1493488921714884E-3</v>
      </c>
      <c r="T6634">
        <f t="shared" si="1340"/>
        <v>1124.6955556996847</v>
      </c>
      <c r="U6634">
        <f t="shared" si="1341"/>
        <v>3377.6299357647172</v>
      </c>
      <c r="V6634" s="9">
        <v>550.40081787099996</v>
      </c>
      <c r="W6634" s="9">
        <v>987.48077392599998</v>
      </c>
      <c r="X6634">
        <f t="shared" si="1348"/>
        <v>2.0343762686607684E-4</v>
      </c>
      <c r="Y6634">
        <f t="shared" si="1349"/>
        <v>18.975003056036705</v>
      </c>
      <c r="Z6634">
        <f t="shared" si="1342"/>
        <v>0.12772335950147443</v>
      </c>
      <c r="AA6634">
        <f t="shared" si="1343"/>
        <v>1.8117592400543295E-2</v>
      </c>
      <c r="AB6634">
        <f>(1/(AA6634*k))*(LN((50-dTar)/(hTar-dTar)))</f>
        <v>241.21003223180176</v>
      </c>
      <c r="AC6634">
        <f t="shared" si="1344"/>
        <v>389.10728636159678</v>
      </c>
      <c r="AD6634" s="19">
        <v>406.37832641599999</v>
      </c>
      <c r="AE6634" s="19">
        <v>335.16394043000003</v>
      </c>
      <c r="AF6634">
        <f t="shared" si="1350"/>
        <v>8.8444734901548373E-4</v>
      </c>
      <c r="AG6634" s="23">
        <f t="shared" si="1345"/>
        <v>12.444852376817526</v>
      </c>
      <c r="AH6634" s="25">
        <f t="shared" si="1351"/>
        <v>14.92692194570456</v>
      </c>
      <c r="AI6634" s="25">
        <f t="shared" si="1346"/>
        <v>4.854685281052884E-2</v>
      </c>
    </row>
    <row r="6635" spans="6:35" ht="15">
      <c r="F6635" s="5">
        <v>2006</v>
      </c>
      <c r="G6635" s="5">
        <v>10</v>
      </c>
      <c r="H6635" s="5">
        <v>0</v>
      </c>
      <c r="I6635" s="5">
        <v>277</v>
      </c>
      <c r="J6635" s="5">
        <v>6</v>
      </c>
      <c r="K6635" s="5">
        <v>8.2700004577600001</v>
      </c>
      <c r="L6635" s="5">
        <v>8.7409652769599999E-2</v>
      </c>
      <c r="M6635" s="5">
        <v>0.23700000345700001</v>
      </c>
      <c r="N6635" s="8">
        <f t="shared" si="1347"/>
        <v>0.23700000345700001</v>
      </c>
      <c r="O6635" s="5">
        <v>0.34999999403999998</v>
      </c>
      <c r="P6635" s="5">
        <v>96.736587524399994</v>
      </c>
      <c r="Q6635" s="5">
        <v>19.683240890499999</v>
      </c>
      <c r="R6635" s="5">
        <v>0.86817502975500005</v>
      </c>
      <c r="S6635">
        <f t="shared" si="1339"/>
        <v>1.4081117804474555E-2</v>
      </c>
      <c r="T6635">
        <f t="shared" si="1340"/>
        <v>491.1645130384685</v>
      </c>
      <c r="U6635">
        <f t="shared" si="1341"/>
        <v>1475.0409159321052</v>
      </c>
      <c r="V6635" s="9">
        <v>501.89297485399999</v>
      </c>
      <c r="W6635" s="9">
        <v>431.24163818400001</v>
      </c>
      <c r="X6635">
        <f t="shared" si="1348"/>
        <v>4.1525212260074159E-4</v>
      </c>
      <c r="Y6635">
        <f t="shared" si="1349"/>
        <v>24.726357151521039</v>
      </c>
      <c r="Z6635">
        <f t="shared" si="1342"/>
        <v>0.29246798369386795</v>
      </c>
      <c r="AA6635">
        <f t="shared" si="1343"/>
        <v>4.1486661010612338E-2</v>
      </c>
      <c r="AB6635">
        <f>(1/(AA6635*k))*(LN((50-dTar)/(hTar-dTar)))</f>
        <v>105.33855799529896</v>
      </c>
      <c r="AC6635">
        <f t="shared" si="1344"/>
        <v>169.92659912007795</v>
      </c>
      <c r="AD6635" s="19">
        <v>404.110107422</v>
      </c>
      <c r="AE6635" s="19">
        <v>146.36907959000001</v>
      </c>
      <c r="AF6635">
        <f t="shared" si="1350"/>
        <v>1.388106563342707E-3</v>
      </c>
      <c r="AG6635" s="23">
        <f t="shared" si="1345"/>
        <v>18.893997306182346</v>
      </c>
      <c r="AH6635" s="25">
        <f t="shared" si="1351"/>
        <v>21.110840928639892</v>
      </c>
      <c r="AI6635" s="25">
        <f t="shared" si="1346"/>
        <v>0.11116525756601672</v>
      </c>
    </row>
    <row r="6636" spans="6:35" ht="15">
      <c r="F6636" s="5">
        <v>2006</v>
      </c>
      <c r="G6636" s="5">
        <v>10</v>
      </c>
      <c r="H6636" s="5">
        <v>0</v>
      </c>
      <c r="I6636" s="5">
        <v>277</v>
      </c>
      <c r="J6636" s="5">
        <v>7</v>
      </c>
      <c r="K6636" s="5">
        <v>9.5500001907299996</v>
      </c>
      <c r="L6636" s="5">
        <v>0.165006414056</v>
      </c>
      <c r="M6636" s="5">
        <v>0.92400002479599996</v>
      </c>
      <c r="N6636" s="8">
        <f t="shared" si="1347"/>
        <v>0.92400002479599996</v>
      </c>
      <c r="O6636" s="5">
        <v>0</v>
      </c>
      <c r="P6636" s="5">
        <v>96.736587524399994</v>
      </c>
      <c r="Q6636" s="5">
        <v>22.267320632899999</v>
      </c>
      <c r="R6636" s="5">
        <v>1.9474999979099999E-2</v>
      </c>
      <c r="S6636">
        <f t="shared" si="1339"/>
        <v>5.4898535910150412E-2</v>
      </c>
      <c r="T6636">
        <f t="shared" si="1340"/>
        <v>125.98050667127718</v>
      </c>
      <c r="U6636">
        <f t="shared" si="1341"/>
        <v>378.33841211455206</v>
      </c>
      <c r="V6636" s="9">
        <v>471.57733154300001</v>
      </c>
      <c r="W6636" s="9">
        <v>110.610671997</v>
      </c>
      <c r="X6636">
        <f t="shared" si="1348"/>
        <v>1.0410957821691438E-3</v>
      </c>
      <c r="Y6636">
        <f t="shared" si="1349"/>
        <v>25.628727483437622</v>
      </c>
      <c r="Z6636">
        <f t="shared" si="1342"/>
        <v>1.14025493773548</v>
      </c>
      <c r="AA6636">
        <f t="shared" si="1343"/>
        <v>0.16174546516183533</v>
      </c>
      <c r="AB6636">
        <f>(1/(AA6636*k))*(LN((50-dTar)/(hTar-dTar)))</f>
        <v>27.018655778232311</v>
      </c>
      <c r="AC6636">
        <f t="shared" si="1344"/>
        <v>43.585068720951682</v>
      </c>
      <c r="AD6636" s="19">
        <v>400.85046386699997</v>
      </c>
      <c r="AE6636" s="19">
        <v>37.542716980000002</v>
      </c>
      <c r="AF6636">
        <f t="shared" si="1350"/>
        <v>2.0747824220209237E-3</v>
      </c>
      <c r="AG6636" s="23">
        <f t="shared" si="1345"/>
        <v>23.31113358869759</v>
      </c>
      <c r="AH6636" s="25">
        <f t="shared" si="1351"/>
        <v>24.192036581867182</v>
      </c>
      <c r="AI6636" s="25">
        <f t="shared" si="1346"/>
        <v>0.43340379430032178</v>
      </c>
    </row>
    <row r="6637" spans="6:35" ht="15">
      <c r="F6637" s="5">
        <v>2006</v>
      </c>
      <c r="G6637" s="5">
        <v>10</v>
      </c>
      <c r="H6637" s="5">
        <v>0</v>
      </c>
      <c r="I6637" s="5">
        <v>277</v>
      </c>
      <c r="J6637" s="5">
        <v>8</v>
      </c>
      <c r="K6637" s="5">
        <v>10.1800003052</v>
      </c>
      <c r="L6637" s="5">
        <v>0.20133557915700001</v>
      </c>
      <c r="M6637" s="5">
        <v>1.1909999847399999</v>
      </c>
      <c r="N6637" s="8">
        <f t="shared" si="1347"/>
        <v>1.1909999847399999</v>
      </c>
      <c r="O6637" s="5">
        <v>0</v>
      </c>
      <c r="P6637" s="5">
        <v>96.736587524399994</v>
      </c>
      <c r="Q6637" s="5">
        <v>20.709499359100001</v>
      </c>
      <c r="R6637" s="5">
        <v>23.482749939000001</v>
      </c>
      <c r="S6637">
        <f t="shared" si="1339"/>
        <v>7.0762071078594335E-2</v>
      </c>
      <c r="T6637">
        <f t="shared" si="1340"/>
        <v>97.738029201977412</v>
      </c>
      <c r="U6637">
        <f t="shared" si="1341"/>
        <v>293.52200390786834</v>
      </c>
      <c r="V6637" s="9">
        <v>465.63473510699998</v>
      </c>
      <c r="W6637" s="9">
        <v>85.813835143999995</v>
      </c>
      <c r="X6637">
        <f t="shared" si="1348"/>
        <v>1.1834731653175695E-3</v>
      </c>
      <c r="Y6637">
        <f t="shared" si="1349"/>
        <v>23.418302216763038</v>
      </c>
      <c r="Z6637">
        <f t="shared" si="1342"/>
        <v>1.4697441309511805</v>
      </c>
      <c r="AA6637">
        <f t="shared" si="1343"/>
        <v>0.20848359455622387</v>
      </c>
      <c r="AB6637">
        <f>(1/(AA6637*k))*(LN((50-dTar)/(hTar-dTar)))</f>
        <v>20.96157760614183</v>
      </c>
      <c r="AC6637">
        <f t="shared" si="1344"/>
        <v>33.81411007128299</v>
      </c>
      <c r="AD6637" s="19">
        <v>353.31985473600002</v>
      </c>
      <c r="AE6637" s="19">
        <v>29.126340866100001</v>
      </c>
      <c r="AF6637">
        <f t="shared" si="1350"/>
        <v>2.4023429242966202E-3</v>
      </c>
      <c r="AG6637" s="23">
        <f t="shared" si="1345"/>
        <v>21.515961210312298</v>
      </c>
      <c r="AH6637" s="25">
        <f t="shared" si="1351"/>
        <v>22.239029169032342</v>
      </c>
      <c r="AI6637" s="25">
        <f t="shared" si="1346"/>
        <v>0.55864058284187168</v>
      </c>
    </row>
    <row r="6638" spans="6:35" ht="15">
      <c r="F6638" s="5">
        <v>2006</v>
      </c>
      <c r="G6638" s="5">
        <v>10</v>
      </c>
      <c r="H6638" s="5">
        <v>0</v>
      </c>
      <c r="I6638" s="5">
        <v>277</v>
      </c>
      <c r="J6638" s="5">
        <v>9</v>
      </c>
      <c r="K6638" s="5">
        <v>10.6800003052</v>
      </c>
      <c r="L6638" s="5">
        <v>0.224876582623</v>
      </c>
      <c r="M6638" s="5">
        <v>1.02649998665</v>
      </c>
      <c r="N6638" s="8">
        <f t="shared" si="1347"/>
        <v>1.02649998665</v>
      </c>
      <c r="O6638" s="5">
        <v>0</v>
      </c>
      <c r="P6638" s="5">
        <v>96.736587524399994</v>
      </c>
      <c r="Q6638" s="5">
        <v>24.379495620699998</v>
      </c>
      <c r="R6638" s="5">
        <v>182.16299438499999</v>
      </c>
      <c r="S6638">
        <f t="shared" si="1339"/>
        <v>6.0988468470350513E-2</v>
      </c>
      <c r="T6638">
        <f t="shared" si="1340"/>
        <v>113.40086975350646</v>
      </c>
      <c r="U6638">
        <f t="shared" si="1341"/>
        <v>340.55987016229875</v>
      </c>
      <c r="V6638" s="9">
        <v>453.77728271500001</v>
      </c>
      <c r="W6638" s="9">
        <v>99.565773010300006</v>
      </c>
      <c r="X6638">
        <f t="shared" si="1348"/>
        <v>1.1186897044855877E-3</v>
      </c>
      <c r="Y6638">
        <f t="shared" si="1349"/>
        <v>27.921646452733434</v>
      </c>
      <c r="Z6638">
        <f t="shared" si="1342"/>
        <v>1.266744206658958</v>
      </c>
      <c r="AA6638">
        <f t="shared" si="1343"/>
        <v>0.179688001486773</v>
      </c>
      <c r="AB6638">
        <f>(1/(AA6638*k))*(LN((50-dTar)/(hTar-dTar)))</f>
        <v>24.32073934118181</v>
      </c>
      <c r="AC6638">
        <f t="shared" si="1344"/>
        <v>39.232932394207879</v>
      </c>
      <c r="AD6638" s="19">
        <v>205.802734375</v>
      </c>
      <c r="AE6638" s="19">
        <v>33.793930053700002</v>
      </c>
      <c r="AF6638">
        <f t="shared" si="1350"/>
        <v>3.5864198470836172E-3</v>
      </c>
      <c r="AG6638" s="23">
        <f t="shared" si="1345"/>
        <v>23.99290976158937</v>
      </c>
      <c r="AH6638" s="25">
        <f t="shared" si="1351"/>
        <v>25.486198088961412</v>
      </c>
      <c r="AI6638" s="25">
        <f t="shared" si="1346"/>
        <v>0.48148157697459126</v>
      </c>
    </row>
    <row r="6639" spans="6:35" ht="15">
      <c r="F6639" s="5">
        <v>2006</v>
      </c>
      <c r="G6639" s="5">
        <v>10</v>
      </c>
      <c r="H6639" s="5">
        <v>0</v>
      </c>
      <c r="I6639" s="5">
        <v>277</v>
      </c>
      <c r="J6639" s="5">
        <v>10</v>
      </c>
      <c r="K6639" s="5">
        <v>12.475000381499999</v>
      </c>
      <c r="L6639" s="5">
        <v>0.366105049849</v>
      </c>
      <c r="M6639" s="5">
        <v>0.91549998521800002</v>
      </c>
      <c r="N6639" s="8">
        <f t="shared" si="1347"/>
        <v>0.91549998521800002</v>
      </c>
      <c r="O6639" s="5">
        <v>0</v>
      </c>
      <c r="P6639" s="5">
        <v>96.736587524399994</v>
      </c>
      <c r="Q6639" s="5">
        <v>26.0959091187</v>
      </c>
      <c r="R6639" s="5">
        <v>348.80749511699997</v>
      </c>
      <c r="S6639">
        <f t="shared" si="1339"/>
        <v>5.4393514573042166E-2</v>
      </c>
      <c r="T6639">
        <f t="shared" si="1340"/>
        <v>127.15018368935749</v>
      </c>
      <c r="U6639">
        <f t="shared" si="1341"/>
        <v>381.85112814816904</v>
      </c>
      <c r="V6639" s="9">
        <v>342.505859375</v>
      </c>
      <c r="W6639" s="9">
        <v>111.637649536</v>
      </c>
      <c r="X6639">
        <f t="shared" si="1348"/>
        <v>1.1961799222992182E-3</v>
      </c>
      <c r="Y6639">
        <f t="shared" si="1349"/>
        <v>30.776907357748641</v>
      </c>
      <c r="Z6639">
        <f t="shared" si="1342"/>
        <v>1.1297655309825947</v>
      </c>
      <c r="AA6639">
        <f t="shared" si="1343"/>
        <v>0.16025754003354203</v>
      </c>
      <c r="AB6639">
        <f>(1/(AA6639*k))*(LN((50-dTar)/(hTar-dTar)))</f>
        <v>27.269512847776273</v>
      </c>
      <c r="AC6639">
        <f t="shared" si="1344"/>
        <v>43.989738098471896</v>
      </c>
      <c r="AD6639" s="19">
        <v>136.46943664599999</v>
      </c>
      <c r="AE6639" s="19">
        <v>37.891288757300003</v>
      </c>
      <c r="AF6639">
        <f t="shared" si="1350"/>
        <v>4.5797933467262141E-3</v>
      </c>
      <c r="AG6639" s="23">
        <f t="shared" si="1345"/>
        <v>24.576471267823376</v>
      </c>
      <c r="AH6639" s="25">
        <f t="shared" si="1351"/>
        <v>26.93321837652449</v>
      </c>
      <c r="AI6639" s="25">
        <f t="shared" si="1346"/>
        <v>0.42941683617700205</v>
      </c>
    </row>
    <row r="6640" spans="6:35" ht="15">
      <c r="F6640" s="5">
        <v>2006</v>
      </c>
      <c r="G6640" s="5">
        <v>10</v>
      </c>
      <c r="H6640" s="5">
        <v>0</v>
      </c>
      <c r="I6640" s="5">
        <v>277</v>
      </c>
      <c r="J6640" s="5">
        <v>11</v>
      </c>
      <c r="K6640" s="5">
        <v>13.3400001526</v>
      </c>
      <c r="L6640" s="5">
        <v>0.41499832272499998</v>
      </c>
      <c r="M6640" s="5">
        <v>0.27599999308599998</v>
      </c>
      <c r="N6640" s="8">
        <f t="shared" si="1347"/>
        <v>0.27599999308599998</v>
      </c>
      <c r="O6640" s="5">
        <v>0</v>
      </c>
      <c r="P6640" s="5">
        <v>96.736587524399994</v>
      </c>
      <c r="Q6640" s="5">
        <v>27.0921001434</v>
      </c>
      <c r="R6640" s="5">
        <v>434.19000244099999</v>
      </c>
      <c r="S6640">
        <f t="shared" si="1339"/>
        <v>1.639826312231786E-2</v>
      </c>
      <c r="T6640">
        <f t="shared" si="1340"/>
        <v>421.76084856567854</v>
      </c>
      <c r="U6640">
        <f t="shared" si="1341"/>
        <v>1266.6112714944773</v>
      </c>
      <c r="V6640" s="9">
        <v>224.44303894000001</v>
      </c>
      <c r="W6640" s="9">
        <v>370.30535888700001</v>
      </c>
      <c r="X6640">
        <f t="shared" si="1348"/>
        <v>5.3724168224002125E-4</v>
      </c>
      <c r="Y6640">
        <f t="shared" si="1349"/>
        <v>35.029302495307874</v>
      </c>
      <c r="Z6640">
        <f t="shared" si="1342"/>
        <v>0.34059561307993619</v>
      </c>
      <c r="AA6640">
        <f t="shared" si="1343"/>
        <v>4.8313577996076759E-2</v>
      </c>
      <c r="AB6640">
        <f>(1/(AA6640*k))*(LN((50-dTar)/(hTar-dTar)))</f>
        <v>90.453765342168751</v>
      </c>
      <c r="AC6640">
        <f t="shared" si="1344"/>
        <v>145.91523763678504</v>
      </c>
      <c r="AD6640" s="19">
        <v>118.106590271</v>
      </c>
      <c r="AE6640" s="19">
        <v>125.686500549</v>
      </c>
      <c r="AF6640">
        <f t="shared" si="1350"/>
        <v>2.566021629457915E-3</v>
      </c>
      <c r="AG6640" s="23">
        <f t="shared" si="1345"/>
        <v>21.913573051972481</v>
      </c>
      <c r="AH6640" s="25">
        <f t="shared" si="1351"/>
        <v>26.898780059316916</v>
      </c>
      <c r="AI6640" s="25">
        <f t="shared" si="1346"/>
        <v>0.12945826950247591</v>
      </c>
    </row>
    <row r="6641" spans="6:35" ht="15">
      <c r="F6641" s="5">
        <v>2006</v>
      </c>
      <c r="G6641" s="5">
        <v>10</v>
      </c>
      <c r="H6641" s="5">
        <v>0</v>
      </c>
      <c r="I6641" s="5">
        <v>277</v>
      </c>
      <c r="J6641" s="5">
        <v>12</v>
      </c>
      <c r="K6641" s="5">
        <v>12.7150001526</v>
      </c>
      <c r="L6641" s="5">
        <v>0.29988560080499999</v>
      </c>
      <c r="M6641" s="5">
        <v>1.70200002193</v>
      </c>
      <c r="N6641" s="8">
        <f t="shared" si="1347"/>
        <v>1.70200002193</v>
      </c>
      <c r="O6641" s="5">
        <v>0</v>
      </c>
      <c r="P6641" s="5">
        <v>96.736587524399994</v>
      </c>
      <c r="Q6641" s="5">
        <v>27.794380188000002</v>
      </c>
      <c r="R6641" s="5">
        <v>565.90252685500002</v>
      </c>
      <c r="S6641">
        <f t="shared" si="1339"/>
        <v>0.10112262642377083</v>
      </c>
      <c r="T6641">
        <f t="shared" si="1340"/>
        <v>68.393648524206839</v>
      </c>
      <c r="U6641">
        <f t="shared" si="1341"/>
        <v>205.39641461268033</v>
      </c>
      <c r="V6641" s="9">
        <v>272.42776489300002</v>
      </c>
      <c r="W6641" s="9">
        <v>60.049510955800002</v>
      </c>
      <c r="X6641">
        <f t="shared" si="1348"/>
        <v>1.8591725487484402E-3</v>
      </c>
      <c r="Y6641">
        <f t="shared" si="1349"/>
        <v>31.843453417358354</v>
      </c>
      <c r="Z6641">
        <f t="shared" si="1342"/>
        <v>2.1003396936705139</v>
      </c>
      <c r="AA6641">
        <f t="shared" si="1343"/>
        <v>0.29793374227809166</v>
      </c>
      <c r="AB6641">
        <f>(1/(AA6641*k))*(LN((50-dTar)/(hTar-dTar)))</f>
        <v>14.668177607149303</v>
      </c>
      <c r="AC6641">
        <f t="shared" si="1344"/>
        <v>23.661929529958055</v>
      </c>
      <c r="AD6641" s="19">
        <v>102.503807068</v>
      </c>
      <c r="AE6641" s="19">
        <v>20.3815937042</v>
      </c>
      <c r="AF6641">
        <f t="shared" si="1350"/>
        <v>6.8237339973246441E-3</v>
      </c>
      <c r="AG6641" s="23">
        <f t="shared" si="1345"/>
        <v>26.701923038070785</v>
      </c>
      <c r="AH6641" s="25">
        <f t="shared" si="1351"/>
        <v>28.656186686618604</v>
      </c>
      <c r="AI6641" s="25">
        <f t="shared" si="1346"/>
        <v>0.79832602555021726</v>
      </c>
    </row>
    <row r="6642" spans="6:35" ht="15">
      <c r="F6642" s="5">
        <v>2006</v>
      </c>
      <c r="G6642" s="5">
        <v>10</v>
      </c>
      <c r="H6642" s="5">
        <v>0</v>
      </c>
      <c r="I6642" s="5">
        <v>277</v>
      </c>
      <c r="J6642" s="5">
        <v>13</v>
      </c>
      <c r="K6642" s="5">
        <v>12.074999809299999</v>
      </c>
      <c r="L6642" s="5">
        <v>0.21494403481499999</v>
      </c>
      <c r="M6642" s="5">
        <v>0.93049997091299996</v>
      </c>
      <c r="N6642" s="8">
        <f t="shared" si="1347"/>
        <v>0.93049997091299996</v>
      </c>
      <c r="O6642" s="5">
        <v>0</v>
      </c>
      <c r="P6642" s="5">
        <v>96.736587524399994</v>
      </c>
      <c r="Q6642" s="5">
        <v>26.118705749499998</v>
      </c>
      <c r="R6642" s="5">
        <v>360.90249633799999</v>
      </c>
      <c r="S6642">
        <f t="shared" si="1339"/>
        <v>5.5284723697750254E-2</v>
      </c>
      <c r="T6642">
        <f t="shared" si="1340"/>
        <v>125.10047815891495</v>
      </c>
      <c r="U6642">
        <f t="shared" si="1341"/>
        <v>375.6955541138978</v>
      </c>
      <c r="V6642" s="9">
        <v>444.08117675800003</v>
      </c>
      <c r="W6642" s="9">
        <v>109.838020325</v>
      </c>
      <c r="X6642">
        <f t="shared" si="1348"/>
        <v>1.0757144276298109E-3</v>
      </c>
      <c r="Y6642">
        <f t="shared" si="1349"/>
        <v>30.180116078263907</v>
      </c>
      <c r="Z6642">
        <f t="shared" si="1342"/>
        <v>1.1482761449389756</v>
      </c>
      <c r="AA6642">
        <f t="shared" si="1343"/>
        <v>0.16288327552980919</v>
      </c>
      <c r="AB6642">
        <f>(1/(AA6642*k))*(LN((50-dTar)/(hTar-dTar)))</f>
        <v>26.829918742013003</v>
      </c>
      <c r="AC6642">
        <f t="shared" si="1344"/>
        <v>43.280608100803633</v>
      </c>
      <c r="AD6642" s="19">
        <v>136.33395385700001</v>
      </c>
      <c r="AE6642" s="19">
        <v>37.280467987100003</v>
      </c>
      <c r="AF6642">
        <f t="shared" si="1350"/>
        <v>4.6105251939337804E-3</v>
      </c>
      <c r="AG6642" s="23">
        <f t="shared" si="1345"/>
        <v>24.157784553415635</v>
      </c>
      <c r="AH6642" s="25">
        <f t="shared" si="1351"/>
        <v>26.446835227107332</v>
      </c>
      <c r="AI6642" s="25">
        <f t="shared" si="1346"/>
        <v>0.43645260515990736</v>
      </c>
    </row>
    <row r="6643" spans="6:35" ht="15">
      <c r="F6643" s="5">
        <v>2006</v>
      </c>
      <c r="G6643" s="5">
        <v>10</v>
      </c>
      <c r="H6643" s="5">
        <v>0</v>
      </c>
      <c r="I6643" s="5">
        <v>277</v>
      </c>
      <c r="J6643" s="5">
        <v>14</v>
      </c>
      <c r="K6643" s="5">
        <v>13.2700004578</v>
      </c>
      <c r="L6643" s="5">
        <v>0.298778504133</v>
      </c>
      <c r="M6643" s="5">
        <v>0.70349997281999999</v>
      </c>
      <c r="N6643" s="8">
        <f t="shared" si="1347"/>
        <v>0.70349997281999999</v>
      </c>
      <c r="O6643" s="5">
        <v>0</v>
      </c>
      <c r="P6643" s="5">
        <v>96.736587524399994</v>
      </c>
      <c r="Q6643" s="5">
        <v>27.2642745972</v>
      </c>
      <c r="R6643" s="5">
        <v>570.61749267599998</v>
      </c>
      <c r="S6643">
        <f t="shared" si="1339"/>
        <v>4.1797746195055947E-2</v>
      </c>
      <c r="T6643">
        <f t="shared" si="1340"/>
        <v>165.46694496867707</v>
      </c>
      <c r="U6643">
        <f t="shared" si="1341"/>
        <v>496.92212605752485</v>
      </c>
      <c r="V6643" s="9">
        <v>210.88993835400001</v>
      </c>
      <c r="W6643" s="9">
        <v>145.27970886200001</v>
      </c>
      <c r="X6643">
        <f t="shared" si="1348"/>
        <v>1.1722068261926285E-3</v>
      </c>
      <c r="Y6643">
        <f t="shared" si="1349"/>
        <v>33.825026970710518</v>
      </c>
      <c r="Z6643">
        <f t="shared" si="1342"/>
        <v>0.86814858893741198</v>
      </c>
      <c r="AA6643">
        <f t="shared" si="1343"/>
        <v>0.12314710745839148</v>
      </c>
      <c r="AB6643">
        <f>(1/(AA6643*k))*(LN((50-dTar)/(hTar-dTar)))</f>
        <v>35.487192002250353</v>
      </c>
      <c r="AC6643">
        <f t="shared" si="1344"/>
        <v>57.246064157558983</v>
      </c>
      <c r="AD6643" s="19">
        <v>101.26234436</v>
      </c>
      <c r="AE6643" s="19">
        <v>49.309844970699999</v>
      </c>
      <c r="AF6643">
        <f t="shared" si="1350"/>
        <v>4.8118968532111965E-3</v>
      </c>
      <c r="AG6643" s="23">
        <f t="shared" si="1345"/>
        <v>24.507512115328218</v>
      </c>
      <c r="AH6643" s="25">
        <f t="shared" si="1351"/>
        <v>28.04904143314215</v>
      </c>
      <c r="AI6643" s="25">
        <f t="shared" si="1346"/>
        <v>0.32997786723834421</v>
      </c>
    </row>
    <row r="6644" spans="6:35" ht="15">
      <c r="F6644" s="5">
        <v>2006</v>
      </c>
      <c r="G6644" s="5">
        <v>10</v>
      </c>
      <c r="H6644" s="5">
        <v>0</v>
      </c>
      <c r="I6644" s="5">
        <v>277</v>
      </c>
      <c r="J6644" s="5">
        <v>15</v>
      </c>
      <c r="K6644" s="5">
        <v>14.0600004196</v>
      </c>
      <c r="L6644" s="5">
        <v>0.406011193991</v>
      </c>
      <c r="M6644" s="5">
        <v>0.53899997472799999</v>
      </c>
      <c r="N6644" s="8">
        <f t="shared" si="1347"/>
        <v>0.53899997472799999</v>
      </c>
      <c r="O6644" s="5">
        <v>0</v>
      </c>
      <c r="P6644" s="5">
        <v>96.736587524399994</v>
      </c>
      <c r="Q6644" s="5">
        <v>25.510515213000001</v>
      </c>
      <c r="R6644" s="5">
        <v>480.62249755900001</v>
      </c>
      <c r="S6644">
        <f t="shared" si="1339"/>
        <v>3.2024143586693296E-2</v>
      </c>
      <c r="T6644">
        <f t="shared" si="1340"/>
        <v>215.96659878660603</v>
      </c>
      <c r="U6644">
        <f t="shared" si="1341"/>
        <v>648.58018286835579</v>
      </c>
      <c r="V6644" s="9">
        <v>168.99987793</v>
      </c>
      <c r="W6644" s="9">
        <v>189.61831665</v>
      </c>
      <c r="X6644">
        <f t="shared" si="1348"/>
        <v>9.9285306885959026E-4</v>
      </c>
      <c r="Y6644">
        <f t="shared" si="1349"/>
        <v>32.473606626193664</v>
      </c>
      <c r="Z6644">
        <f t="shared" si="1342"/>
        <v>0.66514866464272138</v>
      </c>
      <c r="AA6644">
        <f t="shared" si="1343"/>
        <v>9.4351514388590546E-2</v>
      </c>
      <c r="AB6644">
        <f>(1/(AA6644*k))*(LN((50-dTar)/(hTar-dTar)))</f>
        <v>46.317699034475226</v>
      </c>
      <c r="AC6644">
        <f t="shared" si="1344"/>
        <v>74.71726617281908</v>
      </c>
      <c r="AD6644" s="19">
        <v>109.45155334499999</v>
      </c>
      <c r="AE6644" s="19">
        <v>64.358947753899997</v>
      </c>
      <c r="AF6644">
        <f t="shared" si="1350"/>
        <v>4.0236952634217539E-3</v>
      </c>
      <c r="AG6644" s="23">
        <f t="shared" si="1345"/>
        <v>22.710757442311603</v>
      </c>
      <c r="AH6644" s="25">
        <f t="shared" si="1351"/>
        <v>26.421555562492923</v>
      </c>
      <c r="AI6644" s="25">
        <f t="shared" si="1346"/>
        <v>0.25281886137012577</v>
      </c>
    </row>
    <row r="6645" spans="6:35" ht="15">
      <c r="F6645" s="5">
        <v>2006</v>
      </c>
      <c r="G6645" s="5">
        <v>10</v>
      </c>
      <c r="H6645" s="5">
        <v>0</v>
      </c>
      <c r="I6645" s="5">
        <v>277</v>
      </c>
      <c r="J6645" s="5">
        <v>16</v>
      </c>
      <c r="K6645" s="5">
        <v>13.739999771100001</v>
      </c>
      <c r="L6645" s="5">
        <v>0.362295240164</v>
      </c>
      <c r="M6645" s="5">
        <v>0.40400001406699998</v>
      </c>
      <c r="N6645" s="8">
        <f t="shared" si="1347"/>
        <v>0.40400001406699998</v>
      </c>
      <c r="O6645" s="5">
        <v>0</v>
      </c>
      <c r="P6645" s="5">
        <v>96.736587524399994</v>
      </c>
      <c r="Q6645" s="5">
        <v>20.938905715899999</v>
      </c>
      <c r="R6645" s="5">
        <v>315.29000854499998</v>
      </c>
      <c r="S6645">
        <f t="shared" si="1339"/>
        <v>2.4003256152352524E-2</v>
      </c>
      <c r="T6645">
        <f t="shared" si="1340"/>
        <v>288.13363176954698</v>
      </c>
      <c r="U6645">
        <f t="shared" si="1341"/>
        <v>865.30863862086335</v>
      </c>
      <c r="V6645" s="9">
        <v>215.52481079099999</v>
      </c>
      <c r="W6645" s="9">
        <v>252.98085022000001</v>
      </c>
      <c r="X6645">
        <f t="shared" si="1348"/>
        <v>7.4972955401363063E-4</v>
      </c>
      <c r="Y6645">
        <f t="shared" si="1349"/>
        <v>26.708547571798572</v>
      </c>
      <c r="Z6645">
        <f t="shared" si="1342"/>
        <v>0.498553028704523</v>
      </c>
      <c r="AA6645">
        <f t="shared" si="1343"/>
        <v>7.0719879271736799E-2</v>
      </c>
      <c r="AB6645">
        <f>(1/(AA6645*k))*(LN((50-dTar)/(hTar-dTar)))</f>
        <v>61.795142920220222</v>
      </c>
      <c r="AC6645">
        <f t="shared" si="1344"/>
        <v>99.684661328293544</v>
      </c>
      <c r="AD6645" s="19">
        <v>139.972045898</v>
      </c>
      <c r="AE6645" s="19">
        <v>85.865020752000007</v>
      </c>
      <c r="AF6645">
        <f t="shared" si="1350"/>
        <v>3.0719915570940992E-3</v>
      </c>
      <c r="AG6645" s="23">
        <f t="shared" si="1345"/>
        <v>18.529577351282622</v>
      </c>
      <c r="AH6645" s="25">
        <f t="shared" si="1351"/>
        <v>21.638352950255985</v>
      </c>
      <c r="AI6645" s="25">
        <f t="shared" si="1346"/>
        <v>0.18949689858793947</v>
      </c>
    </row>
    <row r="6646" spans="6:35" ht="15">
      <c r="F6646" s="5">
        <v>2006</v>
      </c>
      <c r="G6646" s="5">
        <v>10</v>
      </c>
      <c r="H6646" s="5">
        <v>0</v>
      </c>
      <c r="I6646" s="5">
        <v>277</v>
      </c>
      <c r="J6646" s="5">
        <v>17</v>
      </c>
      <c r="K6646" s="5">
        <v>13.329999923700001</v>
      </c>
      <c r="L6646" s="5">
        <v>0.29076847434000003</v>
      </c>
      <c r="M6646" s="5">
        <v>0.18950000405299999</v>
      </c>
      <c r="N6646" s="8">
        <f t="shared" si="1347"/>
        <v>0.18950000405299999</v>
      </c>
      <c r="O6646" s="5">
        <v>0</v>
      </c>
      <c r="P6646" s="5">
        <v>96.736587524399994</v>
      </c>
      <c r="Q6646" s="5">
        <v>17.588039398199999</v>
      </c>
      <c r="R6646" s="5">
        <v>230.932495117</v>
      </c>
      <c r="S6646">
        <f t="shared" si="1339"/>
        <v>1.125895292023839E-2</v>
      </c>
      <c r="T6646">
        <f t="shared" si="1340"/>
        <v>614.27962426594956</v>
      </c>
      <c r="U6646">
        <f t="shared" si="1341"/>
        <v>1844.7741145026694</v>
      </c>
      <c r="V6646" s="9">
        <v>296.92477416999998</v>
      </c>
      <c r="W6646" s="9">
        <v>539.33648681600005</v>
      </c>
      <c r="X6646">
        <f t="shared" si="1348"/>
        <v>3.7299022949957572E-4</v>
      </c>
      <c r="Y6646">
        <f t="shared" si="1349"/>
        <v>22.815543532014186</v>
      </c>
      <c r="Z6646">
        <f t="shared" si="1342"/>
        <v>0.23385098433307111</v>
      </c>
      <c r="AA6646">
        <f t="shared" si="1343"/>
        <v>3.3171824113845901E-2</v>
      </c>
      <c r="AB6646">
        <f>(1/(AA6646*k))*(LN((50-dTar)/(hTar-dTar)))</f>
        <v>131.74268113502987</v>
      </c>
      <c r="AC6646">
        <f t="shared" si="1344"/>
        <v>212.52033624036835</v>
      </c>
      <c r="AD6646" s="19">
        <v>176.78137207</v>
      </c>
      <c r="AE6646" s="19">
        <v>183.05789184599999</v>
      </c>
      <c r="AF6646">
        <f t="shared" si="1350"/>
        <v>1.747153362548301E-3</v>
      </c>
      <c r="AG6646" s="23">
        <f t="shared" si="1345"/>
        <v>14.344003993574129</v>
      </c>
      <c r="AH6646" s="25">
        <f t="shared" si="1351"/>
        <v>17.563983366622779</v>
      </c>
      <c r="AI6646" s="25">
        <f t="shared" si="1346"/>
        <v>8.888530148538594E-2</v>
      </c>
    </row>
    <row r="6647" spans="6:35" ht="15">
      <c r="F6647" s="5">
        <v>2006</v>
      </c>
      <c r="G6647" s="5">
        <v>10</v>
      </c>
      <c r="H6647" s="5">
        <v>0</v>
      </c>
      <c r="I6647" s="5">
        <v>277</v>
      </c>
      <c r="J6647" s="5">
        <v>18</v>
      </c>
      <c r="K6647" s="5">
        <v>13.385000228899999</v>
      </c>
      <c r="L6647" s="5">
        <v>0.242665946484</v>
      </c>
      <c r="M6647" s="5">
        <v>0.125</v>
      </c>
      <c r="N6647" s="8">
        <f t="shared" si="1347"/>
        <v>0.125</v>
      </c>
      <c r="O6647" s="5">
        <v>0.34999999403999998</v>
      </c>
      <c r="P6647" s="5">
        <v>96.736587524399994</v>
      </c>
      <c r="Q6647" s="5">
        <v>12.320018768300001</v>
      </c>
      <c r="R6647" s="5">
        <v>122.692497253</v>
      </c>
      <c r="S6647">
        <f t="shared" si="1339"/>
        <v>7.4267497885444952E-3</v>
      </c>
      <c r="T6647">
        <f t="shared" si="1340"/>
        <v>931.24793030458204</v>
      </c>
      <c r="U6647">
        <f t="shared" si="1341"/>
        <v>2796.6776174010029</v>
      </c>
      <c r="V6647" s="9">
        <v>537.23962402300003</v>
      </c>
      <c r="W6647" s="9">
        <v>817.63421630899995</v>
      </c>
      <c r="X6647">
        <f t="shared" si="1348"/>
        <v>2.4087380589666595E-4</v>
      </c>
      <c r="Y6647">
        <f t="shared" si="1349"/>
        <v>15.882723923753083</v>
      </c>
      <c r="Z6647">
        <f t="shared" si="1342"/>
        <v>0.15425526341127865</v>
      </c>
      <c r="AA6647">
        <f t="shared" si="1343"/>
        <v>2.188115000288357E-2</v>
      </c>
      <c r="AB6647">
        <f>(1/(AA6647*k))*(LN((50-dTar)/(hTar-dTar)))</f>
        <v>199.72190887232998</v>
      </c>
      <c r="AC6647">
        <f t="shared" si="1344"/>
        <v>322.18083663115783</v>
      </c>
      <c r="AD6647" s="19">
        <v>406.01046752899998</v>
      </c>
      <c r="AE6647" s="19">
        <v>277.51580810500002</v>
      </c>
      <c r="AF6647">
        <f t="shared" si="1350"/>
        <v>9.9432527403300994E-4</v>
      </c>
      <c r="AG6647" s="23">
        <f t="shared" si="1345"/>
        <v>10.794652834933604</v>
      </c>
      <c r="AH6647" s="25">
        <f t="shared" si="1351"/>
        <v>12.728596940401445</v>
      </c>
      <c r="AI6647" s="25">
        <f t="shared" si="1346"/>
        <v>5.8631464105751555E-2</v>
      </c>
    </row>
    <row r="6648" spans="6:35" ht="15">
      <c r="F6648" s="5">
        <v>2006</v>
      </c>
      <c r="G6648" s="5">
        <v>10</v>
      </c>
      <c r="H6648" s="5">
        <v>0</v>
      </c>
      <c r="I6648" s="5">
        <v>277</v>
      </c>
      <c r="J6648" s="5">
        <v>19</v>
      </c>
      <c r="K6648" s="5">
        <v>12.5050001144</v>
      </c>
      <c r="L6648" s="5">
        <v>0.152240514755</v>
      </c>
      <c r="M6648" s="5">
        <v>1.2000000104299999E-2</v>
      </c>
      <c r="N6648" s="8">
        <f t="shared" si="1347"/>
        <v>1.2000000104299999E-2</v>
      </c>
      <c r="O6648" s="5">
        <v>0</v>
      </c>
      <c r="P6648" s="5">
        <v>96.736587524399994</v>
      </c>
      <c r="Q6648" s="5">
        <v>10.1539115906</v>
      </c>
      <c r="R6648" s="5">
        <v>21.462474823000001</v>
      </c>
      <c r="S6648">
        <f t="shared" si="1339"/>
        <v>7.1296798589715158E-4</v>
      </c>
      <c r="T6648">
        <f t="shared" si="1340"/>
        <v>9700.4991896925585</v>
      </c>
      <c r="U6648">
        <f t="shared" si="1341"/>
        <v>29132.058261387643</v>
      </c>
      <c r="V6648" s="9">
        <v>731.56457519499997</v>
      </c>
      <c r="W6648" s="9">
        <v>8517.0224609399993</v>
      </c>
      <c r="X6648">
        <f t="shared" si="1348"/>
        <v>2.6054799033421854E-5</v>
      </c>
      <c r="Y6648">
        <f t="shared" si="1349"/>
        <v>13.588273841981064</v>
      </c>
      <c r="Z6648">
        <f t="shared" si="1342"/>
        <v>1.4808505416193345E-2</v>
      </c>
      <c r="AA6648">
        <f t="shared" si="1343"/>
        <v>2.1005904185344543E-3</v>
      </c>
      <c r="AB6648">
        <f>(1/(AA6648*k))*(LN((50-dTar)/(hTar-dTar)))</f>
        <v>2080.4365326709762</v>
      </c>
      <c r="AC6648">
        <f t="shared" si="1344"/>
        <v>3356.0503524048895</v>
      </c>
      <c r="AD6648" s="19">
        <v>407.95510864300002</v>
      </c>
      <c r="AE6648" s="19">
        <v>2890.7893066400002</v>
      </c>
      <c r="AF6648">
        <f t="shared" si="1350"/>
        <v>1.5026759425481654E-4</v>
      </c>
      <c r="AG6648" s="23">
        <f t="shared" si="1345"/>
        <v>6.7356310771916759</v>
      </c>
      <c r="AH6648" s="25">
        <f t="shared" si="1351"/>
        <v>9.3402778776191706</v>
      </c>
      <c r="AI6648" s="25">
        <f t="shared" si="1346"/>
        <v>5.6286206030742433E-3</v>
      </c>
    </row>
    <row r="6649" spans="6:35" ht="15">
      <c r="F6649" s="5">
        <v>2006</v>
      </c>
      <c r="G6649" s="5">
        <v>10</v>
      </c>
      <c r="H6649" s="5">
        <v>0</v>
      </c>
      <c r="I6649" s="5">
        <v>277</v>
      </c>
      <c r="J6649" s="5">
        <v>20</v>
      </c>
      <c r="K6649" s="5">
        <v>10.7700004578</v>
      </c>
      <c r="L6649" s="5">
        <v>6.2051363289400002E-2</v>
      </c>
      <c r="M6649" s="5">
        <v>0.51099997758899995</v>
      </c>
      <c r="N6649" s="8">
        <f t="shared" si="1347"/>
        <v>0.51099997758899995</v>
      </c>
      <c r="O6649" s="5">
        <v>0</v>
      </c>
      <c r="P6649" s="5">
        <v>96.736587524399994</v>
      </c>
      <c r="Q6649" s="5">
        <v>17.1888847351</v>
      </c>
      <c r="R6649" s="5">
        <v>0.74107497930499999</v>
      </c>
      <c r="S6649">
        <f t="shared" si="1339"/>
        <v>3.036055180404278E-2</v>
      </c>
      <c r="T6649">
        <f t="shared" si="1340"/>
        <v>227.8003843313252</v>
      </c>
      <c r="U6649">
        <f t="shared" si="1341"/>
        <v>684.1188209528616</v>
      </c>
      <c r="V6649" s="9">
        <v>476.155426025</v>
      </c>
      <c r="W6649" s="9">
        <v>200.008346558</v>
      </c>
      <c r="X6649">
        <f t="shared" si="1348"/>
        <v>7.3514136309032812E-4</v>
      </c>
      <c r="Y6649">
        <f t="shared" si="1349"/>
        <v>20.646453001565749</v>
      </c>
      <c r="Z6649">
        <f t="shared" si="1342"/>
        <v>0.6305954891691895</v>
      </c>
      <c r="AA6649">
        <f t="shared" si="1343"/>
        <v>8.9450137288760417E-2</v>
      </c>
      <c r="AB6649">
        <f>(1/(AA6649*k))*(LN((50-dTar)/(hTar-dTar)))</f>
        <v>48.855654997936071</v>
      </c>
      <c r="AC6649">
        <f t="shared" si="1344"/>
        <v>78.811362710638321</v>
      </c>
      <c r="AD6649" s="19">
        <v>399.57116699199997</v>
      </c>
      <c r="AE6649" s="19">
        <v>67.885467529300001</v>
      </c>
      <c r="AF6649">
        <f t="shared" si="1350"/>
        <v>1.8306033028975205E-3</v>
      </c>
      <c r="AG6649" s="23">
        <f t="shared" si="1345"/>
        <v>17.667740896079422</v>
      </c>
      <c r="AH6649" s="25">
        <f t="shared" si="1351"/>
        <v>18.799930800216075</v>
      </c>
      <c r="AI6649" s="25">
        <f t="shared" si="1346"/>
        <v>0.23968541475239441</v>
      </c>
    </row>
    <row r="6650" spans="6:35" ht="15">
      <c r="F6650" s="5">
        <v>2006</v>
      </c>
      <c r="G6650" s="5">
        <v>10</v>
      </c>
      <c r="H6650" s="5">
        <v>0</v>
      </c>
      <c r="I6650" s="5">
        <v>277</v>
      </c>
      <c r="J6650" s="5">
        <v>21</v>
      </c>
      <c r="K6650" s="5">
        <v>11.045000076299999</v>
      </c>
      <c r="L6650" s="5">
        <v>0.129685372114</v>
      </c>
      <c r="M6650" s="5">
        <v>0.67199999093999996</v>
      </c>
      <c r="N6650" s="8">
        <f t="shared" si="1347"/>
        <v>0.67199999093999996</v>
      </c>
      <c r="O6650" s="5">
        <v>0</v>
      </c>
      <c r="P6650" s="5">
        <v>96.736587524399994</v>
      </c>
      <c r="Q6650" s="5">
        <v>24.4454555511</v>
      </c>
      <c r="R6650" s="5">
        <v>0.51249998807899999</v>
      </c>
      <c r="S6650">
        <f t="shared" si="1339"/>
        <v>3.9926206324924378E-2</v>
      </c>
      <c r="T6650">
        <f t="shared" si="1340"/>
        <v>173.22320365695685</v>
      </c>
      <c r="U6650">
        <f t="shared" si="1341"/>
        <v>520.2153376313637</v>
      </c>
      <c r="V6650" s="9">
        <v>470.29040527299998</v>
      </c>
      <c r="W6650" s="9">
        <v>152.08969116200001</v>
      </c>
      <c r="X6650">
        <f t="shared" si="1348"/>
        <v>8.7520041668739815E-4</v>
      </c>
      <c r="Y6650">
        <f t="shared" si="1349"/>
        <v>28.813767322963802</v>
      </c>
      <c r="Z6650">
        <f t="shared" si="1342"/>
        <v>0.82927628491861249</v>
      </c>
      <c r="AA6650">
        <f t="shared" si="1343"/>
        <v>0.11763306082955631</v>
      </c>
      <c r="AB6650">
        <f>(1/(AA6650*k))*(LN((50-dTar)/(hTar-dTar)))</f>
        <v>37.150653192896087</v>
      </c>
      <c r="AC6650">
        <f t="shared" si="1344"/>
        <v>59.929471907523435</v>
      </c>
      <c r="AD6650" s="19">
        <v>396.97463989300002</v>
      </c>
      <c r="AE6650" s="19">
        <v>51.621238708500002</v>
      </c>
      <c r="AF6650">
        <f t="shared" si="1350"/>
        <v>1.966470302805987E-3</v>
      </c>
      <c r="AG6650" s="23">
        <f t="shared" si="1345"/>
        <v>25.418078479520716</v>
      </c>
      <c r="AH6650" s="25">
        <f t="shared" si="1351"/>
        <v>26.708758642620271</v>
      </c>
      <c r="AI6650" s="25">
        <f t="shared" si="1346"/>
        <v>0.31520274678291182</v>
      </c>
    </row>
    <row r="6651" spans="6:35" ht="15">
      <c r="F6651" s="5">
        <v>2006</v>
      </c>
      <c r="G6651" s="5">
        <v>10</v>
      </c>
      <c r="H6651" s="5">
        <v>0</v>
      </c>
      <c r="I6651" s="5">
        <v>277</v>
      </c>
      <c r="J6651" s="5">
        <v>22</v>
      </c>
      <c r="K6651" s="5">
        <v>10.6049995422</v>
      </c>
      <c r="L6651" s="5">
        <v>0.17964334785899999</v>
      </c>
      <c r="M6651" s="5">
        <v>1.6985000371900001</v>
      </c>
      <c r="N6651" s="8">
        <f t="shared" si="1347"/>
        <v>1.6985000371900001</v>
      </c>
      <c r="O6651" s="5">
        <v>0</v>
      </c>
      <c r="P6651" s="5">
        <v>96.736587524399994</v>
      </c>
      <c r="Q6651" s="5">
        <v>25.091474533100001</v>
      </c>
      <c r="R6651" s="5">
        <v>0.70929998159399998</v>
      </c>
      <c r="S6651">
        <f t="shared" si="1339"/>
        <v>0.10091467833634921</v>
      </c>
      <c r="T6651">
        <f t="shared" si="1340"/>
        <v>68.534582713730714</v>
      </c>
      <c r="U6651">
        <f t="shared" si="1341"/>
        <v>205.81966118380461</v>
      </c>
      <c r="V6651" s="9">
        <v>458.459716797</v>
      </c>
      <c r="W6651" s="9">
        <v>60.173255920400003</v>
      </c>
      <c r="X6651">
        <f t="shared" si="1348"/>
        <v>1.3803524940132561E-3</v>
      </c>
      <c r="Y6651">
        <f t="shared" si="1349"/>
        <v>27.71319493503891</v>
      </c>
      <c r="Z6651">
        <f t="shared" si="1342"/>
        <v>2.0960205651264809</v>
      </c>
      <c r="AA6651">
        <f t="shared" si="1343"/>
        <v>0.29732107274926178</v>
      </c>
      <c r="AB6651">
        <f>(1/(AA6651*k))*(LN((50-dTar)/(hTar-dTar)))</f>
        <v>14.698403333769571</v>
      </c>
      <c r="AC6651">
        <f t="shared" si="1344"/>
        <v>23.710688076004839</v>
      </c>
      <c r="AD6651" s="19">
        <v>381.544433594</v>
      </c>
      <c r="AE6651" s="19">
        <v>20.423593521099999</v>
      </c>
      <c r="AF6651">
        <f t="shared" si="1350"/>
        <v>2.3491895749381277E-3</v>
      </c>
      <c r="AG6651" s="23">
        <f t="shared" si="1345"/>
        <v>26.169545000840941</v>
      </c>
      <c r="AH6651" s="25">
        <f t="shared" si="1351"/>
        <v>26.756276718821049</v>
      </c>
      <c r="AI6651" s="25">
        <f t="shared" si="1346"/>
        <v>0.79668435171298557</v>
      </c>
    </row>
    <row r="6652" spans="6:35" ht="15">
      <c r="F6652" s="5">
        <v>2006</v>
      </c>
      <c r="G6652" s="5">
        <v>10</v>
      </c>
      <c r="H6652" s="5">
        <v>0</v>
      </c>
      <c r="I6652" s="5">
        <v>277</v>
      </c>
      <c r="J6652" s="5">
        <v>23</v>
      </c>
      <c r="K6652" s="5">
        <v>10.390000343300001</v>
      </c>
      <c r="L6652" s="5">
        <v>0.19598972797399999</v>
      </c>
      <c r="M6652" s="5">
        <v>0.66949999332400001</v>
      </c>
      <c r="N6652" s="8">
        <f t="shared" si="1347"/>
        <v>0.66949999332400001</v>
      </c>
      <c r="O6652" s="5">
        <v>0</v>
      </c>
      <c r="P6652" s="5">
        <v>96.736587524399994</v>
      </c>
      <c r="Q6652" s="5">
        <v>25.3805351257</v>
      </c>
      <c r="R6652" s="5">
        <v>0.78002500534100006</v>
      </c>
      <c r="S6652">
        <f t="shared" si="1339"/>
        <v>3.9777671470796465E-2</v>
      </c>
      <c r="T6652">
        <f t="shared" si="1340"/>
        <v>173.87004099899798</v>
      </c>
      <c r="U6652">
        <f t="shared" si="1341"/>
        <v>522.15788746983037</v>
      </c>
      <c r="V6652" s="9">
        <v>470.361083984</v>
      </c>
      <c r="W6652" s="9">
        <v>152.65760803200001</v>
      </c>
      <c r="X6652">
        <f t="shared" si="1348"/>
        <v>8.7322777806806632E-4</v>
      </c>
      <c r="Y6652">
        <f t="shared" si="1349"/>
        <v>29.923812153111662</v>
      </c>
      <c r="Z6652">
        <f t="shared" si="1342"/>
        <v>0.82619118259234359</v>
      </c>
      <c r="AA6652">
        <f t="shared" si="1343"/>
        <v>0.11719543824681596</v>
      </c>
      <c r="AB6652">
        <f>(1/(AA6652*k))*(LN((50-dTar)/(hTar-dTar)))</f>
        <v>37.289378428655908</v>
      </c>
      <c r="AC6652">
        <f t="shared" si="1344"/>
        <v>60.153256132155121</v>
      </c>
      <c r="AD6652" s="19">
        <v>397.01455688499999</v>
      </c>
      <c r="AE6652" s="19">
        <v>51.813999176000003</v>
      </c>
      <c r="AF6652">
        <f t="shared" si="1350"/>
        <v>1.96470674598586E-3</v>
      </c>
      <c r="AG6652" s="23">
        <f t="shared" si="1345"/>
        <v>26.387311056656905</v>
      </c>
      <c r="AH6652" s="25">
        <f t="shared" si="1351"/>
        <v>27.731513079403424</v>
      </c>
      <c r="AI6652" s="25">
        <f t="shared" si="1346"/>
        <v>0.31403011861901614</v>
      </c>
    </row>
    <row r="6653" spans="6:35" ht="15">
      <c r="F6653" s="5">
        <v>2006</v>
      </c>
      <c r="G6653" s="5">
        <v>10</v>
      </c>
      <c r="H6653" s="5">
        <v>0</v>
      </c>
      <c r="I6653" s="5">
        <v>277</v>
      </c>
      <c r="J6653" s="5">
        <v>24</v>
      </c>
      <c r="K6653" s="5">
        <v>10.6899995804</v>
      </c>
      <c r="L6653" s="5">
        <v>0.25331553816800001</v>
      </c>
      <c r="M6653" s="5">
        <v>0.97899997234299996</v>
      </c>
      <c r="N6653" s="8">
        <f t="shared" si="1347"/>
        <v>0.97899997234299996</v>
      </c>
      <c r="O6653" s="5">
        <v>0</v>
      </c>
      <c r="P6653" s="5">
        <v>96.736587524399994</v>
      </c>
      <c r="Q6653" s="5">
        <v>22.197479248</v>
      </c>
      <c r="R6653" s="5">
        <v>0.70929998159399998</v>
      </c>
      <c r="S6653">
        <f t="shared" si="1339"/>
        <v>5.8166302700667534E-2</v>
      </c>
      <c r="T6653">
        <f t="shared" si="1340"/>
        <v>118.90295666656979</v>
      </c>
      <c r="U6653">
        <f t="shared" si="1341"/>
        <v>357.08346481203546</v>
      </c>
      <c r="V6653" s="9">
        <v>464.25033569300001</v>
      </c>
      <c r="W6653" s="9">
        <v>104.396606445</v>
      </c>
      <c r="X6653">
        <f t="shared" si="1348"/>
        <v>1.080228101499504E-3</v>
      </c>
      <c r="Y6653">
        <f t="shared" si="1349"/>
        <v>25.468743645616538</v>
      </c>
      <c r="Z6653">
        <f t="shared" si="1342"/>
        <v>1.208127188907232</v>
      </c>
      <c r="AA6653">
        <f t="shared" si="1343"/>
        <v>0.17137316198124838</v>
      </c>
      <c r="AB6653">
        <f>(1/(AA6653*k))*(LN((50-dTar)/(hTar-dTar)))</f>
        <v>25.500755172947535</v>
      </c>
      <c r="AC6653">
        <f t="shared" si="1344"/>
        <v>41.136471620639554</v>
      </c>
      <c r="AD6653" s="19">
        <v>392.16174316399997</v>
      </c>
      <c r="AE6653" s="19">
        <v>35.433578491200002</v>
      </c>
      <c r="AF6653">
        <f t="shared" si="1350"/>
        <v>2.1334161973764801E-3</v>
      </c>
      <c r="AG6653" s="23">
        <f t="shared" si="1345"/>
        <v>23.233575762360321</v>
      </c>
      <c r="AH6653" s="25">
        <f t="shared" si="1351"/>
        <v>24.083149142349658</v>
      </c>
      <c r="AI6653" s="25">
        <f t="shared" si="1346"/>
        <v>0.45920161390368291</v>
      </c>
    </row>
    <row r="6654" spans="6:35" ht="15">
      <c r="F6654" s="5">
        <v>2006</v>
      </c>
      <c r="G6654" s="5">
        <v>10</v>
      </c>
      <c r="H6654" s="5">
        <v>0</v>
      </c>
      <c r="I6654" s="5">
        <v>278</v>
      </c>
      <c r="J6654" s="5">
        <v>1</v>
      </c>
      <c r="K6654" s="5">
        <v>9.9799995422399999</v>
      </c>
      <c r="L6654" s="5">
        <v>0.198043853045</v>
      </c>
      <c r="M6654" s="5">
        <v>0.64399999380100004</v>
      </c>
      <c r="N6654" s="8">
        <f t="shared" si="1347"/>
        <v>0.64399999380100004</v>
      </c>
      <c r="O6654" s="5">
        <v>0</v>
      </c>
      <c r="P6654" s="5">
        <v>96.736587524399994</v>
      </c>
      <c r="Q6654" s="5">
        <v>19.906339645399999</v>
      </c>
      <c r="R6654" s="5">
        <v>0.87534999847399997</v>
      </c>
      <c r="S6654">
        <f t="shared" si="1339"/>
        <v>3.8262614542273865E-2</v>
      </c>
      <c r="T6654">
        <f t="shared" si="1340"/>
        <v>180.75464659715965</v>
      </c>
      <c r="U6654">
        <f t="shared" si="1341"/>
        <v>542.83339369588441</v>
      </c>
      <c r="V6654" s="9">
        <v>472.05120849600002</v>
      </c>
      <c r="W6654" s="9">
        <v>158.70228576700001</v>
      </c>
      <c r="X6654">
        <f t="shared" si="1348"/>
        <v>8.5208859289422631E-4</v>
      </c>
      <c r="Y6654">
        <f t="shared" si="1349"/>
        <v>23.530479996354178</v>
      </c>
      <c r="Z6654">
        <f t="shared" si="1342"/>
        <v>0.79472310944508073</v>
      </c>
      <c r="AA6654">
        <f t="shared" si="1343"/>
        <v>0.11273168372972617</v>
      </c>
      <c r="AB6654">
        <f>(1/(AA6654*k))*(LN((50-dTar)/(hTar-dTar)))</f>
        <v>38.765898834396047</v>
      </c>
      <c r="AC6654">
        <f t="shared" si="1344"/>
        <v>62.535100879735737</v>
      </c>
      <c r="AD6654" s="19">
        <v>397.42254638700001</v>
      </c>
      <c r="AE6654" s="19">
        <v>53.865642547599997</v>
      </c>
      <c r="AF6654">
        <f t="shared" si="1350"/>
        <v>1.9461943820439486E-3</v>
      </c>
      <c r="AG6654" s="23">
        <f t="shared" si="1345"/>
        <v>20.666692057017457</v>
      </c>
      <c r="AH6654" s="25">
        <f t="shared" si="1351"/>
        <v>21.755200001955611</v>
      </c>
      <c r="AI6654" s="25">
        <f t="shared" si="1346"/>
        <v>0.30206930016518047</v>
      </c>
    </row>
    <row r="6655" spans="6:35" ht="15">
      <c r="F6655" s="5">
        <v>2006</v>
      </c>
      <c r="G6655" s="5">
        <v>10</v>
      </c>
      <c r="H6655" s="5">
        <v>0</v>
      </c>
      <c r="I6655" s="5">
        <v>278</v>
      </c>
      <c r="J6655" s="5">
        <v>2</v>
      </c>
      <c r="K6655" s="5">
        <v>9.57999992371</v>
      </c>
      <c r="L6655" s="5">
        <v>0.164145842195</v>
      </c>
      <c r="M6655" s="5">
        <v>0.36500000953700001</v>
      </c>
      <c r="N6655" s="8">
        <f t="shared" si="1347"/>
        <v>0.36500000953700001</v>
      </c>
      <c r="O6655" s="5">
        <v>0</v>
      </c>
      <c r="P6655" s="5">
        <v>96.736587524399994</v>
      </c>
      <c r="Q6655" s="5">
        <v>17.685525894200001</v>
      </c>
      <c r="R6655" s="5">
        <v>1.0567749738700001</v>
      </c>
      <c r="S6655">
        <f t="shared" si="1339"/>
        <v>2.1686109949181229E-2</v>
      </c>
      <c r="T6655">
        <f t="shared" si="1340"/>
        <v>318.92051574391172</v>
      </c>
      <c r="U6655">
        <f t="shared" si="1341"/>
        <v>957.76628230385836</v>
      </c>
      <c r="V6655" s="9">
        <v>486.476654053</v>
      </c>
      <c r="W6655" s="9">
        <v>280.01168823199998</v>
      </c>
      <c r="X6655">
        <f t="shared" si="1348"/>
        <v>5.799607469450436E-4</v>
      </c>
      <c r="Y6655">
        <f t="shared" si="1349"/>
        <v>21.699003546155911</v>
      </c>
      <c r="Z6655">
        <f t="shared" si="1342"/>
        <v>0.45042538092999329</v>
      </c>
      <c r="AA6655">
        <f t="shared" si="1343"/>
        <v>6.389295967786425E-2</v>
      </c>
      <c r="AB6655">
        <f>(1/(AA6655*k))*(LN((50-dTar)/(hTar-dTar)))</f>
        <v>68.397912210220156</v>
      </c>
      <c r="AC6655">
        <f t="shared" si="1344"/>
        <v>110.3359000729349</v>
      </c>
      <c r="AD6655" s="19">
        <v>401.97055053700001</v>
      </c>
      <c r="AE6655" s="19">
        <v>95.039642334000007</v>
      </c>
      <c r="AF6655">
        <f t="shared" si="1350"/>
        <v>1.6465076693797246E-3</v>
      </c>
      <c r="AG6655" s="23">
        <f t="shared" si="1345"/>
        <v>17.756969317622676</v>
      </c>
      <c r="AH6655" s="25">
        <f t="shared" si="1351"/>
        <v>19.255311956069015</v>
      </c>
      <c r="AI6655" s="25">
        <f t="shared" si="1346"/>
        <v>0.17120387966214073</v>
      </c>
    </row>
    <row r="6656" spans="6:35" ht="15">
      <c r="F6656" s="5">
        <v>2006</v>
      </c>
      <c r="G6656" s="5">
        <v>10</v>
      </c>
      <c r="H6656" s="5">
        <v>0</v>
      </c>
      <c r="I6656" s="5">
        <v>278</v>
      </c>
      <c r="J6656" s="5">
        <v>3</v>
      </c>
      <c r="K6656" s="5">
        <v>9.2899999618500004</v>
      </c>
      <c r="L6656" s="5">
        <v>0.128192603588</v>
      </c>
      <c r="M6656" s="5">
        <v>0.93500000238400005</v>
      </c>
      <c r="N6656" s="8">
        <f t="shared" si="1347"/>
        <v>0.93500000238400005</v>
      </c>
      <c r="O6656" s="5">
        <v>0</v>
      </c>
      <c r="P6656" s="5">
        <v>96.736587524399994</v>
      </c>
      <c r="Q6656" s="5">
        <v>18.004655838000001</v>
      </c>
      <c r="R6656" s="5">
        <v>0.955299973488</v>
      </c>
      <c r="S6656">
        <f t="shared" si="1339"/>
        <v>5.5552088559955796E-2</v>
      </c>
      <c r="T6656">
        <f t="shared" si="1340"/>
        <v>124.4983860869183</v>
      </c>
      <c r="U6656">
        <f t="shared" si="1341"/>
        <v>373.88738105216879</v>
      </c>
      <c r="V6656" s="9">
        <v>465.816162109</v>
      </c>
      <c r="W6656" s="9">
        <v>109.30937957800001</v>
      </c>
      <c r="X6656">
        <f t="shared" si="1348"/>
        <v>1.0537264309464463E-3</v>
      </c>
      <c r="Y6656">
        <f t="shared" si="1349"/>
        <v>20.723286613125818</v>
      </c>
      <c r="Z6656">
        <f t="shared" si="1342"/>
        <v>1.1538293732583207</v>
      </c>
      <c r="AA6656">
        <f t="shared" si="1343"/>
        <v>0.16367100243888638</v>
      </c>
      <c r="AB6656">
        <f>(1/(AA6656*k))*(LN((50-dTar)/(hTar-dTar)))</f>
        <v>26.700789888113974</v>
      </c>
      <c r="AC6656">
        <f t="shared" si="1344"/>
        <v>43.072304252631398</v>
      </c>
      <c r="AD6656" s="19">
        <v>392.840667725</v>
      </c>
      <c r="AE6656" s="19">
        <v>37.101039886499997</v>
      </c>
      <c r="AF6656">
        <f t="shared" si="1350"/>
        <v>2.1141022779833426E-3</v>
      </c>
      <c r="AG6656" s="23">
        <f t="shared" si="1345"/>
        <v>18.836239541100753</v>
      </c>
      <c r="AH6656" s="25">
        <f t="shared" si="1351"/>
        <v>19.553494370677036</v>
      </c>
      <c r="AI6656" s="25">
        <f t="shared" si="1346"/>
        <v>0.43856335262924084</v>
      </c>
    </row>
    <row r="6657" spans="6:35" ht="15">
      <c r="F6657" s="5">
        <v>2006</v>
      </c>
      <c r="G6657" s="5">
        <v>10</v>
      </c>
      <c r="H6657" s="5">
        <v>0</v>
      </c>
      <c r="I6657" s="5">
        <v>278</v>
      </c>
      <c r="J6657" s="5">
        <v>4</v>
      </c>
      <c r="K6657" s="5">
        <v>9.7749996185299999</v>
      </c>
      <c r="L6657" s="5">
        <v>0.13123409450099999</v>
      </c>
      <c r="M6657" s="5">
        <v>0.88300001621199997</v>
      </c>
      <c r="N6657" s="8">
        <f t="shared" si="1347"/>
        <v>0.88300001621199997</v>
      </c>
      <c r="O6657" s="5">
        <v>0</v>
      </c>
      <c r="P6657" s="5">
        <v>96.736587524399994</v>
      </c>
      <c r="Q6657" s="5">
        <v>18.366949081400001</v>
      </c>
      <c r="R6657" s="5">
        <v>0.72262501716600003</v>
      </c>
      <c r="S6657">
        <f t="shared" si="1339"/>
        <v>5.2462561469498056E-2</v>
      </c>
      <c r="T6657">
        <f t="shared" si="1340"/>
        <v>131.83011228861039</v>
      </c>
      <c r="U6657">
        <f t="shared" si="1341"/>
        <v>395.90565770861025</v>
      </c>
      <c r="V6657" s="9">
        <v>466.64132690399998</v>
      </c>
      <c r="W6657" s="9">
        <v>115.746620178</v>
      </c>
      <c r="X6657">
        <f t="shared" si="1348"/>
        <v>1.0221880170769753E-3</v>
      </c>
      <c r="Y6657">
        <f t="shared" si="1349"/>
        <v>21.22745869728805</v>
      </c>
      <c r="Z6657">
        <f t="shared" si="1342"/>
        <v>1.0896592007435633</v>
      </c>
      <c r="AA6657">
        <f t="shared" si="1343"/>
        <v>0.1545684464582672</v>
      </c>
      <c r="AB6657">
        <f>(1/(AA6657*k))*(LN((50-dTar)/(hTar-dTar)))</f>
        <v>28.27320288864788</v>
      </c>
      <c r="AC6657">
        <f t="shared" si="1344"/>
        <v>45.608837870310573</v>
      </c>
      <c r="AD6657" s="19">
        <v>393.64767456099997</v>
      </c>
      <c r="AE6657" s="19">
        <v>39.285923004200001</v>
      </c>
      <c r="AF6657">
        <f t="shared" si="1350"/>
        <v>2.0896788371336864E-3</v>
      </c>
      <c r="AG6657" s="23">
        <f t="shared" si="1345"/>
        <v>19.204315815001706</v>
      </c>
      <c r="AH6657" s="25">
        <f t="shared" si="1351"/>
        <v>19.973299813734453</v>
      </c>
      <c r="AI6657" s="25">
        <f t="shared" si="1346"/>
        <v>0.41417267004729541</v>
      </c>
    </row>
    <row r="6658" spans="6:35" ht="15">
      <c r="F6658" s="5">
        <v>2006</v>
      </c>
      <c r="G6658" s="5">
        <v>10</v>
      </c>
      <c r="H6658" s="5">
        <v>0</v>
      </c>
      <c r="I6658" s="5">
        <v>278</v>
      </c>
      <c r="J6658" s="5">
        <v>5</v>
      </c>
      <c r="K6658" s="5">
        <v>10.050000190700001</v>
      </c>
      <c r="L6658" s="5">
        <v>0.14907716214700001</v>
      </c>
      <c r="M6658" s="5">
        <v>0.51999998092699995</v>
      </c>
      <c r="N6658" s="8">
        <f t="shared" si="1347"/>
        <v>0.51999998092699995</v>
      </c>
      <c r="O6658" s="5">
        <v>0</v>
      </c>
      <c r="P6658" s="5">
        <v>96.736587524399994</v>
      </c>
      <c r="Q6658" s="5">
        <v>18.254430770900001</v>
      </c>
      <c r="R6658" s="5">
        <v>0.64267498254800004</v>
      </c>
      <c r="S6658">
        <f t="shared" si="1339"/>
        <v>3.0895277987141909E-2</v>
      </c>
      <c r="T6658">
        <f t="shared" si="1340"/>
        <v>223.85768376482764</v>
      </c>
      <c r="U6658">
        <f t="shared" si="1341"/>
        <v>672.27829807209491</v>
      </c>
      <c r="V6658" s="9">
        <v>476.682769775</v>
      </c>
      <c r="W6658" s="9">
        <v>196.546676636</v>
      </c>
      <c r="X6658">
        <f t="shared" si="1348"/>
        <v>7.4321385670223026E-4</v>
      </c>
      <c r="Y6658">
        <f t="shared" si="1349"/>
        <v>21.897629959247819</v>
      </c>
      <c r="Z6658">
        <f t="shared" si="1342"/>
        <v>0.64170187225403408</v>
      </c>
      <c r="AA6658">
        <f t="shared" si="1343"/>
        <v>9.1025580673282244E-2</v>
      </c>
      <c r="AB6658">
        <f>(1/(AA6658*k))*(LN((50-dTar)/(hTar-dTar)))</f>
        <v>48.010076009110449</v>
      </c>
      <c r="AC6658">
        <f t="shared" si="1344"/>
        <v>77.447319338552802</v>
      </c>
      <c r="AD6658" s="19">
        <v>399.4246521</v>
      </c>
      <c r="AE6658" s="19">
        <v>66.710525512700002</v>
      </c>
      <c r="AF6658">
        <f t="shared" si="1350"/>
        <v>1.8396471659934217E-3</v>
      </c>
      <c r="AG6658" s="23">
        <f t="shared" si="1345"/>
        <v>18.777748892945912</v>
      </c>
      <c r="AH6658" s="25">
        <f t="shared" si="1351"/>
        <v>19.96359623914233</v>
      </c>
      <c r="AI6658" s="25">
        <f t="shared" si="1346"/>
        <v>0.24390688173370309</v>
      </c>
    </row>
    <row r="6659" spans="6:35" ht="15">
      <c r="F6659" s="5">
        <v>2006</v>
      </c>
      <c r="G6659" s="5">
        <v>10</v>
      </c>
      <c r="H6659" s="5">
        <v>0</v>
      </c>
      <c r="I6659" s="5">
        <v>278</v>
      </c>
      <c r="J6659" s="5">
        <v>6</v>
      </c>
      <c r="K6659" s="5">
        <v>10.1450004578</v>
      </c>
      <c r="L6659" s="5">
        <v>0.15808783471599999</v>
      </c>
      <c r="M6659" s="5">
        <v>0.22800000011900001</v>
      </c>
      <c r="N6659" s="8">
        <f t="shared" si="1347"/>
        <v>0.22800000011900001</v>
      </c>
      <c r="O6659" s="5">
        <v>5.0000000745099998E-2</v>
      </c>
      <c r="P6659" s="5">
        <v>96.736587524399994</v>
      </c>
      <c r="Q6659" s="5">
        <v>16.692245483400001</v>
      </c>
      <c r="R6659" s="5">
        <v>0.29622501134899998</v>
      </c>
      <c r="S6659">
        <f t="shared" si="1339"/>
        <v>1.3546391621375425E-2</v>
      </c>
      <c r="T6659">
        <f t="shared" si="1340"/>
        <v>510.55259310226762</v>
      </c>
      <c r="U6659">
        <f t="shared" si="1341"/>
        <v>1533.2662368099418</v>
      </c>
      <c r="V6659" s="9">
        <v>504.62283325200002</v>
      </c>
      <c r="W6659" s="9">
        <v>448.26431274399999</v>
      </c>
      <c r="X6659">
        <f t="shared" si="1348"/>
        <v>4.022277977360239E-4</v>
      </c>
      <c r="Y6659">
        <f t="shared" si="1349"/>
        <v>21.006006269822731</v>
      </c>
      <c r="Z6659">
        <f t="shared" si="1342"/>
        <v>0.28136160060902332</v>
      </c>
      <c r="AA6659">
        <f t="shared" si="1343"/>
        <v>3.9911217626090491E-2</v>
      </c>
      <c r="AB6659">
        <f>(1/(AA6659*k))*(LN((50-dTar)/(hTar-dTar)))</f>
        <v>109.4966605088208</v>
      </c>
      <c r="AC6659">
        <f t="shared" si="1344"/>
        <v>176.63423051699669</v>
      </c>
      <c r="AD6659" s="19">
        <v>404.26184081999997</v>
      </c>
      <c r="AE6659" s="19">
        <v>152.14680480999999</v>
      </c>
      <c r="AF6659">
        <f t="shared" si="1350"/>
        <v>1.3641766839835854E-3</v>
      </c>
      <c r="AG6659" s="23">
        <f t="shared" si="1345"/>
        <v>15.94439272109314</v>
      </c>
      <c r="AH6659" s="25">
        <f t="shared" si="1351"/>
        <v>17.868280480490178</v>
      </c>
      <c r="AI6659" s="25">
        <f t="shared" si="1346"/>
        <v>0.106943790584708</v>
      </c>
    </row>
    <row r="6660" spans="6:35" ht="15">
      <c r="F6660" s="5">
        <v>2006</v>
      </c>
      <c r="G6660" s="5">
        <v>10</v>
      </c>
      <c r="H6660" s="5">
        <v>0</v>
      </c>
      <c r="I6660" s="5">
        <v>278</v>
      </c>
      <c r="J6660" s="5">
        <v>7</v>
      </c>
      <c r="K6660" s="5">
        <v>8.92000007629</v>
      </c>
      <c r="L6660" s="5">
        <v>9.5913991332100004E-2</v>
      </c>
      <c r="M6660" s="5">
        <v>0.764500021935</v>
      </c>
      <c r="N6660" s="8">
        <f t="shared" si="1347"/>
        <v>0.764500021935</v>
      </c>
      <c r="O6660" s="5">
        <v>0</v>
      </c>
      <c r="P6660" s="5">
        <v>96.736587524399994</v>
      </c>
      <c r="Q6660" s="5">
        <v>20.991769790599999</v>
      </c>
      <c r="R6660" s="5">
        <v>0.70314997434600002</v>
      </c>
      <c r="S6660">
        <f t="shared" si="1339"/>
        <v>4.542200300998419E-2</v>
      </c>
      <c r="T6660">
        <f t="shared" si="1340"/>
        <v>152.26420921930324</v>
      </c>
      <c r="U6660">
        <f t="shared" si="1341"/>
        <v>457.27232458450874</v>
      </c>
      <c r="V6660" s="9">
        <v>475.45172119099999</v>
      </c>
      <c r="W6660" s="9">
        <v>133.68772888199999</v>
      </c>
      <c r="X6660">
        <f t="shared" si="1348"/>
        <v>9.3772407972629742E-4</v>
      </c>
      <c r="Y6660">
        <f t="shared" si="1349"/>
        <v>24.488246014049977</v>
      </c>
      <c r="Z6660">
        <f t="shared" si="1342"/>
        <v>0.94342521809209412</v>
      </c>
      <c r="AA6660">
        <f t="shared" si="1343"/>
        <v>0.13382511725734014</v>
      </c>
      <c r="AB6660">
        <f>(1/(AA6660*k))*(LN((50-dTar)/(hTar-dTar)))</f>
        <v>32.655641455513077</v>
      </c>
      <c r="AC6660">
        <f t="shared" si="1344"/>
        <v>52.678356341916249</v>
      </c>
      <c r="AD6660" s="19">
        <v>402.23611450200002</v>
      </c>
      <c r="AE6660" s="19">
        <v>45.375370025599999</v>
      </c>
      <c r="AF6660">
        <f t="shared" si="1350"/>
        <v>1.9988413081944156E-3</v>
      </c>
      <c r="AG6660" s="23">
        <f t="shared" si="1345"/>
        <v>21.909739627682864</v>
      </c>
      <c r="AH6660" s="25">
        <f t="shared" si="1351"/>
        <v>22.889813832578234</v>
      </c>
      <c r="AI6660" s="25">
        <f t="shared" si="1346"/>
        <v>0.35859004475942591</v>
      </c>
    </row>
    <row r="6661" spans="6:35" ht="15">
      <c r="F6661" s="5">
        <v>2006</v>
      </c>
      <c r="G6661" s="5">
        <v>10</v>
      </c>
      <c r="H6661" s="5">
        <v>0</v>
      </c>
      <c r="I6661" s="5">
        <v>278</v>
      </c>
      <c r="J6661" s="5">
        <v>8</v>
      </c>
      <c r="K6661" s="5">
        <v>9.82999992371</v>
      </c>
      <c r="L6661" s="5">
        <v>0.12504242360600001</v>
      </c>
      <c r="M6661" s="5">
        <v>1.0260000228899999</v>
      </c>
      <c r="N6661" s="8">
        <f t="shared" si="1347"/>
        <v>1.0260000228899999</v>
      </c>
      <c r="O6661" s="5">
        <v>0</v>
      </c>
      <c r="P6661" s="5">
        <v>96.736587524399994</v>
      </c>
      <c r="Q6661" s="5">
        <v>20.099369049100002</v>
      </c>
      <c r="R6661" s="5">
        <v>32.7354240417</v>
      </c>
      <c r="S6661">
        <f t="shared" si="1339"/>
        <v>6.095876362435964E-2</v>
      </c>
      <c r="T6661">
        <f t="shared" si="1340"/>
        <v>113.45612932852043</v>
      </c>
      <c r="U6661">
        <f t="shared" si="1341"/>
        <v>340.725822978471</v>
      </c>
      <c r="V6661" s="9">
        <v>467.38220214799998</v>
      </c>
      <c r="W6661" s="9">
        <v>99.614288330099996</v>
      </c>
      <c r="X6661">
        <f t="shared" si="1348"/>
        <v>1.1016584975112478E-3</v>
      </c>
      <c r="Y6661">
        <f t="shared" si="1349"/>
        <v>22.970442575615273</v>
      </c>
      <c r="Z6661">
        <f t="shared" si="1342"/>
        <v>1.2661272303269993</v>
      </c>
      <c r="AA6661">
        <f t="shared" si="1343"/>
        <v>0.17960048323054456</v>
      </c>
      <c r="AB6661">
        <f>(1/(AA6661*k))*(LN((50-dTar)/(hTar-dTar)))</f>
        <v>24.332590694023626</v>
      </c>
      <c r="AC6661">
        <f t="shared" si="1344"/>
        <v>39.25205037077513</v>
      </c>
      <c r="AD6661" s="19">
        <v>343.13665771500001</v>
      </c>
      <c r="AE6661" s="19">
        <v>33.810401916499998</v>
      </c>
      <c r="AF6661">
        <f t="shared" si="1350"/>
        <v>2.4026961518359173E-3</v>
      </c>
      <c r="AG6661" s="23">
        <f t="shared" si="1345"/>
        <v>20.80408289980501</v>
      </c>
      <c r="AH6661" s="25">
        <f t="shared" si="1351"/>
        <v>21.627502709045245</v>
      </c>
      <c r="AI6661" s="25">
        <f t="shared" si="1346"/>
        <v>0.48124706811660256</v>
      </c>
    </row>
    <row r="6662" spans="6:35" ht="15">
      <c r="F6662" s="5">
        <v>2006</v>
      </c>
      <c r="G6662" s="5">
        <v>10</v>
      </c>
      <c r="H6662" s="5">
        <v>0</v>
      </c>
      <c r="I6662" s="5">
        <v>278</v>
      </c>
      <c r="J6662" s="5">
        <v>9</v>
      </c>
      <c r="K6662" s="5">
        <v>10.9949998856</v>
      </c>
      <c r="L6662" s="5">
        <v>0.185025125742</v>
      </c>
      <c r="M6662" s="5">
        <v>0.66750001907300005</v>
      </c>
      <c r="N6662" s="8">
        <f t="shared" si="1347"/>
        <v>0.66750001907300005</v>
      </c>
      <c r="O6662" s="5">
        <v>0</v>
      </c>
      <c r="P6662" s="5">
        <v>96.736587524399994</v>
      </c>
      <c r="Q6662" s="5">
        <v>25.886390685999999</v>
      </c>
      <c r="R6662" s="5">
        <v>236.057495117</v>
      </c>
      <c r="S6662">
        <f t="shared" ref="S6662:S6725" si="1352">(N6662*k)/LN((uhzRef-dRef)/zoRef)</f>
        <v>3.9658845004030795E-2</v>
      </c>
      <c r="T6662">
        <f t="shared" ref="T6662:T6725" si="1353">(1/(S6662*k))*(LN((50-dRef)/(O3zRef-dRef)))</f>
        <v>174.3909932013683</v>
      </c>
      <c r="U6662">
        <f t="shared" ref="U6662:U6725" si="1354">(1/(S6662*k))*(LN((50-dRef)/(uzoRef)))</f>
        <v>523.72238529763047</v>
      </c>
      <c r="V6662" s="9">
        <v>457.74884033199999</v>
      </c>
      <c r="W6662" s="9">
        <v>153.11500549300001</v>
      </c>
      <c r="X6662">
        <f t="shared" si="1348"/>
        <v>8.8137857887675712E-4</v>
      </c>
      <c r="Y6662">
        <f t="shared" si="1349"/>
        <v>30.587885969296099</v>
      </c>
      <c r="Z6662">
        <f t="shared" ref="Z6662:Z6725" si="1355">(S6662/k)*LN((50-dRef)/(uzoRef))</f>
        <v>0.82372313015311327</v>
      </c>
      <c r="AA6662">
        <f t="shared" ref="AA6662:AA6725" si="1356">(Z6662*k)/LN((50-dTar)/zoTar)</f>
        <v>0.11684534435411167</v>
      </c>
      <c r="AB6662">
        <f>(1/(AA6662*k))*(LN((50-dTar)/(hTar-dTar)))</f>
        <v>37.401105461707807</v>
      </c>
      <c r="AC6662">
        <f t="shared" ref="AC6662:AC6725" si="1357">(1/(AA6662*k))*(LN((50-dTar)/(zoTar)))</f>
        <v>60.3334882818788</v>
      </c>
      <c r="AD6662" s="19">
        <v>180.27934265100001</v>
      </c>
      <c r="AE6662" s="19">
        <v>51.9692420959</v>
      </c>
      <c r="AF6662">
        <f t="shared" si="1350"/>
        <v>3.4178444005406937E-3</v>
      </c>
      <c r="AG6662" s="23">
        <f t="shared" ref="AG6662:AG6725" si="1358" xml:space="preserve"> Y6662*(1-(AC6662*AF6662))</f>
        <v>24.280343471590001</v>
      </c>
      <c r="AH6662" s="25">
        <f t="shared" si="1351"/>
        <v>26.677801058263945</v>
      </c>
      <c r="AI6662" s="25">
        <f t="shared" ref="AI6662:AI6725" si="1359">(AA6662/k)*LN((hTar-dTar)/(zoTar))</f>
        <v>0.31309202727093666</v>
      </c>
    </row>
    <row r="6663" spans="6:35" ht="15">
      <c r="F6663" s="5">
        <v>2006</v>
      </c>
      <c r="G6663" s="5">
        <v>10</v>
      </c>
      <c r="H6663" s="5">
        <v>0</v>
      </c>
      <c r="I6663" s="5">
        <v>278</v>
      </c>
      <c r="J6663" s="5">
        <v>10</v>
      </c>
      <c r="K6663" s="5">
        <v>12.8950004578</v>
      </c>
      <c r="L6663" s="5">
        <v>0.36294165253600003</v>
      </c>
      <c r="M6663" s="5">
        <v>0.83300000429200005</v>
      </c>
      <c r="N6663" s="8">
        <f t="shared" ref="N6663:N6726" si="1360">IF(M6663&lt;0, 0, IF(M6663=0, 0.0001, IF(M6663&gt;0, M6663)))</f>
        <v>0.83300000429200005</v>
      </c>
      <c r="O6663" s="5">
        <v>0</v>
      </c>
      <c r="P6663" s="5">
        <v>96.736587524399994</v>
      </c>
      <c r="Q6663" s="5">
        <v>27.899139404300001</v>
      </c>
      <c r="R6663" s="5">
        <v>459.40499877899998</v>
      </c>
      <c r="S6663">
        <f t="shared" si="1352"/>
        <v>4.9491860845865397E-2</v>
      </c>
      <c r="T6663">
        <f t="shared" si="1353"/>
        <v>139.74308606037869</v>
      </c>
      <c r="U6663">
        <f t="shared" si="1354"/>
        <v>419.66950825198541</v>
      </c>
      <c r="V6663" s="9">
        <v>261.54830932599998</v>
      </c>
      <c r="W6663" s="9">
        <v>122.69419860799999</v>
      </c>
      <c r="X6663">
        <f t="shared" ref="X6663:X6726" si="1361" xml:space="preserve"> (1/(U6663 + W6663 + V6663))</f>
        <v>1.2439172196284842E-3</v>
      </c>
      <c r="Y6663">
        <f t="shared" ref="Y6663:Y6726" si="1362" xml:space="preserve"> Q6663/(1-(T6663*X6663))</f>
        <v>33.769199959599206</v>
      </c>
      <c r="Z6663">
        <f t="shared" si="1355"/>
        <v>1.0279570806692697</v>
      </c>
      <c r="AA6663">
        <f t="shared" si="1356"/>
        <v>0.14581598437052729</v>
      </c>
      <c r="AB6663">
        <f>(1/(AA6663*k))*(LN((50-dTar)/(hTar-dTar)))</f>
        <v>29.970274286205075</v>
      </c>
      <c r="AC6663">
        <f t="shared" si="1357"/>
        <v>48.34646383120252</v>
      </c>
      <c r="AD6663" s="19">
        <v>115.27973938</v>
      </c>
      <c r="AE6663" s="19">
        <v>41.644023895300002</v>
      </c>
      <c r="AF6663">
        <f t="shared" ref="AF6663:AF6726" si="1363" xml:space="preserve"> (1/(AC6663 + AE6663 + AD6663))</f>
        <v>4.8716270941774687E-3</v>
      </c>
      <c r="AG6663" s="23">
        <f t="shared" si="1358"/>
        <v>25.815677291120167</v>
      </c>
      <c r="AH6663" s="25">
        <f t="shared" ref="AH6663:AH6726" si="1364">Y6663*(1-AB6663*AF6663)</f>
        <v>28.838761680842932</v>
      </c>
      <c r="AI6663" s="25">
        <f t="shared" si="1359"/>
        <v>0.39072007881389831</v>
      </c>
    </row>
    <row r="6664" spans="6:35" ht="15">
      <c r="F6664" s="5">
        <v>2006</v>
      </c>
      <c r="G6664" s="5">
        <v>10</v>
      </c>
      <c r="H6664" s="5">
        <v>0</v>
      </c>
      <c r="I6664" s="5">
        <v>278</v>
      </c>
      <c r="J6664" s="5">
        <v>11</v>
      </c>
      <c r="K6664" s="5">
        <v>14.4300003052</v>
      </c>
      <c r="L6664" s="5">
        <v>0.51456314325300001</v>
      </c>
      <c r="M6664" s="5">
        <v>0.690999984741</v>
      </c>
      <c r="N6664" s="8">
        <f t="shared" si="1360"/>
        <v>0.690999984741</v>
      </c>
      <c r="O6664" s="5">
        <v>0</v>
      </c>
      <c r="P6664" s="5">
        <v>96.736587524399994</v>
      </c>
      <c r="Q6664" s="5">
        <v>30.125289917</v>
      </c>
      <c r="R6664" s="5">
        <v>1017.61999512</v>
      </c>
      <c r="S6664">
        <f t="shared" si="1352"/>
        <v>4.1055071924475772E-2</v>
      </c>
      <c r="T6664">
        <f t="shared" si="1353"/>
        <v>168.46019371723133</v>
      </c>
      <c r="U6664">
        <f t="shared" si="1354"/>
        <v>505.91130230799695</v>
      </c>
      <c r="V6664" s="9">
        <v>131.73838806200001</v>
      </c>
      <c r="W6664" s="9">
        <v>147.90777587900001</v>
      </c>
      <c r="X6664">
        <f t="shared" si="1361"/>
        <v>1.2729813450503588E-3</v>
      </c>
      <c r="Y6664">
        <f t="shared" si="1362"/>
        <v>38.349134683619582</v>
      </c>
      <c r="Z6664">
        <f t="shared" si="1355"/>
        <v>0.85272307730730013</v>
      </c>
      <c r="AA6664">
        <f t="shared" si="1356"/>
        <v>0.12095899454486465</v>
      </c>
      <c r="AB6664">
        <f>(1/(AA6664*k))*(LN((50-dTar)/(hTar-dTar)))</f>
        <v>36.129144949834831</v>
      </c>
      <c r="AC6664">
        <f t="shared" si="1357"/>
        <v>58.281628752842394</v>
      </c>
      <c r="AD6664" s="19">
        <v>77.815467834499998</v>
      </c>
      <c r="AE6664" s="19">
        <v>50.201843261699999</v>
      </c>
      <c r="AF6664">
        <f t="shared" si="1363"/>
        <v>5.3677170724122083E-3</v>
      </c>
      <c r="AG6664" s="23">
        <f t="shared" si="1358"/>
        <v>26.352018476546561</v>
      </c>
      <c r="AH6664" s="25">
        <f t="shared" si="1364"/>
        <v>30.912047565421727</v>
      </c>
      <c r="AI6664" s="25">
        <f t="shared" si="1359"/>
        <v>0.32411472641933453</v>
      </c>
    </row>
    <row r="6665" spans="6:35" ht="15">
      <c r="F6665" s="5">
        <v>2006</v>
      </c>
      <c r="G6665" s="5">
        <v>10</v>
      </c>
      <c r="H6665" s="5">
        <v>0</v>
      </c>
      <c r="I6665" s="5">
        <v>278</v>
      </c>
      <c r="J6665" s="5">
        <v>12</v>
      </c>
      <c r="K6665" s="5">
        <v>14.765000343300001</v>
      </c>
      <c r="L6665" s="5">
        <v>0.61853510141400003</v>
      </c>
      <c r="M6665" s="5">
        <v>0.52499997615799998</v>
      </c>
      <c r="N6665" s="8">
        <f t="shared" si="1360"/>
        <v>0.52499997615799998</v>
      </c>
      <c r="O6665" s="5">
        <v>0</v>
      </c>
      <c r="P6665" s="5">
        <v>96.736587524399994</v>
      </c>
      <c r="Q6665" s="5">
        <v>34.2890167236</v>
      </c>
      <c r="R6665" s="5">
        <v>883.75500488299997</v>
      </c>
      <c r="S6665">
        <f t="shared" si="1352"/>
        <v>3.1192347695338331E-2</v>
      </c>
      <c r="T6665">
        <f t="shared" si="1353"/>
        <v>221.72570776087068</v>
      </c>
      <c r="U6665">
        <f t="shared" si="1354"/>
        <v>665.87565343034805</v>
      </c>
      <c r="V6665" s="9">
        <v>121.961547852</v>
      </c>
      <c r="W6665" s="9">
        <v>194.67478942899999</v>
      </c>
      <c r="X6665">
        <f t="shared" si="1361"/>
        <v>1.0177992833206957E-3</v>
      </c>
      <c r="Y6665">
        <f t="shared" si="1362"/>
        <v>44.282304814940936</v>
      </c>
      <c r="Z6665">
        <f t="shared" si="1355"/>
        <v>0.64787207690533843</v>
      </c>
      <c r="AA6665">
        <f t="shared" si="1356"/>
        <v>9.1900825838587955E-2</v>
      </c>
      <c r="AB6665">
        <f>(1/(AA6665*k))*(LN((50-dTar)/(hTar-dTar)))</f>
        <v>47.55283760532572</v>
      </c>
      <c r="AC6665">
        <f t="shared" si="1357"/>
        <v>76.709726491062909</v>
      </c>
      <c r="AD6665" s="19">
        <v>79.681152343799994</v>
      </c>
      <c r="AE6665" s="19">
        <v>66.075187683099998</v>
      </c>
      <c r="AF6665">
        <f t="shared" si="1363"/>
        <v>4.4950675653684718E-3</v>
      </c>
      <c r="AG6665" s="23">
        <f t="shared" si="1358"/>
        <v>29.013084012343977</v>
      </c>
      <c r="AH6665" s="25">
        <f t="shared" si="1364"/>
        <v>34.816819662020357</v>
      </c>
      <c r="AI6665" s="25">
        <f t="shared" si="1359"/>
        <v>0.24625213806102556</v>
      </c>
    </row>
    <row r="6666" spans="6:35" ht="15">
      <c r="F6666" s="5">
        <v>2006</v>
      </c>
      <c r="G6666" s="5">
        <v>10</v>
      </c>
      <c r="H6666" s="5">
        <v>0</v>
      </c>
      <c r="I6666" s="5">
        <v>278</v>
      </c>
      <c r="J6666" s="5">
        <v>13</v>
      </c>
      <c r="K6666" s="5">
        <v>15.399999618500001</v>
      </c>
      <c r="L6666" s="5">
        <v>0.73365110158900004</v>
      </c>
      <c r="M6666" s="5">
        <v>0.78149998188000003</v>
      </c>
      <c r="N6666" s="8">
        <f t="shared" si="1360"/>
        <v>0.78149998188000003</v>
      </c>
      <c r="O6666" s="5">
        <v>0</v>
      </c>
      <c r="P6666" s="5">
        <v>96.736587524399994</v>
      </c>
      <c r="Q6666" s="5">
        <v>36.3095245361</v>
      </c>
      <c r="R6666" s="5">
        <v>1187.35998535</v>
      </c>
      <c r="S6666">
        <f t="shared" si="1352"/>
        <v>4.6432038601398537E-2</v>
      </c>
      <c r="T6666">
        <f t="shared" si="1353"/>
        <v>148.9520076610149</v>
      </c>
      <c r="U6666">
        <f t="shared" si="1354"/>
        <v>447.32528506802242</v>
      </c>
      <c r="V6666" s="9">
        <v>104.84491729699999</v>
      </c>
      <c r="W6666" s="9">
        <v>130.77961730999999</v>
      </c>
      <c r="X6666">
        <f t="shared" si="1361"/>
        <v>1.4642364214633575E-3</v>
      </c>
      <c r="Y6666">
        <f t="shared" si="1362"/>
        <v>46.437612058539344</v>
      </c>
      <c r="Z6666">
        <f t="shared" si="1355"/>
        <v>0.9644038844864713</v>
      </c>
      <c r="AA6666">
        <f t="shared" si="1356"/>
        <v>0.13680094664613657</v>
      </c>
      <c r="AB6666">
        <f>(1/(AA6666*k))*(LN((50-dTar)/(hTar-dTar)))</f>
        <v>31.945283669724613</v>
      </c>
      <c r="AC6666">
        <f t="shared" si="1357"/>
        <v>51.532444673912501</v>
      </c>
      <c r="AD6666" s="19">
        <v>75.072227478000002</v>
      </c>
      <c r="AE6666" s="19">
        <v>44.3883209229</v>
      </c>
      <c r="AF6666">
        <f t="shared" si="1363"/>
        <v>5.8481928529228221E-3</v>
      </c>
      <c r="AG6666" s="23">
        <f t="shared" si="1358"/>
        <v>32.442631146378275</v>
      </c>
      <c r="AH6666" s="25">
        <f t="shared" si="1364"/>
        <v>37.762036156399176</v>
      </c>
      <c r="AI6666" s="25">
        <f t="shared" si="1359"/>
        <v>0.36656390508994163</v>
      </c>
    </row>
    <row r="6667" spans="6:35" ht="15">
      <c r="F6667" s="5">
        <v>2006</v>
      </c>
      <c r="G6667" s="5">
        <v>10</v>
      </c>
      <c r="H6667" s="5">
        <v>0</v>
      </c>
      <c r="I6667" s="5">
        <v>278</v>
      </c>
      <c r="J6667" s="5">
        <v>14</v>
      </c>
      <c r="K6667" s="5">
        <v>16.239999771099999</v>
      </c>
      <c r="L6667" s="5">
        <v>0.84403043985399995</v>
      </c>
      <c r="M6667" s="5">
        <v>0.80549997091299996</v>
      </c>
      <c r="N6667" s="8">
        <f t="shared" si="1360"/>
        <v>0.80549997091299996</v>
      </c>
      <c r="O6667" s="5">
        <v>0</v>
      </c>
      <c r="P6667" s="5">
        <v>96.736587524399994</v>
      </c>
      <c r="Q6667" s="5">
        <v>37.655399322500003</v>
      </c>
      <c r="R6667" s="5">
        <v>1158.35253906</v>
      </c>
      <c r="S6667">
        <f t="shared" si="1352"/>
        <v>4.7857973909205757E-2</v>
      </c>
      <c r="T6667">
        <f t="shared" si="1353"/>
        <v>144.5139608833648</v>
      </c>
      <c r="U6667">
        <f t="shared" si="1354"/>
        <v>433.9971630028565</v>
      </c>
      <c r="V6667" s="9">
        <v>93.183731079099999</v>
      </c>
      <c r="W6667" s="9">
        <v>126.883018494</v>
      </c>
      <c r="X6667">
        <f t="shared" si="1361"/>
        <v>1.5289025747676761E-3</v>
      </c>
      <c r="Y6667">
        <f t="shared" si="1362"/>
        <v>48.334884006314105</v>
      </c>
      <c r="Z6667">
        <f t="shared" si="1355"/>
        <v>0.99402088152769696</v>
      </c>
      <c r="AA6667">
        <f t="shared" si="1356"/>
        <v>0.14100212552692565</v>
      </c>
      <c r="AB6667">
        <f>(1/(AA6667*k))*(LN((50-dTar)/(hTar-dTar)))</f>
        <v>30.993469286838348</v>
      </c>
      <c r="AC6667">
        <f t="shared" si="1357"/>
        <v>49.997027974125729</v>
      </c>
      <c r="AD6667" s="19">
        <v>79.218368530299998</v>
      </c>
      <c r="AE6667" s="19">
        <v>43.065765380899997</v>
      </c>
      <c r="AF6667">
        <f t="shared" si="1363"/>
        <v>5.8044651490429507E-3</v>
      </c>
      <c r="AG6667" s="23">
        <f t="shared" si="1358"/>
        <v>34.307810347510056</v>
      </c>
      <c r="AH6667" s="25">
        <f t="shared" si="1364"/>
        <v>39.639413610486748</v>
      </c>
      <c r="AI6667" s="25">
        <f t="shared" si="1359"/>
        <v>0.37782114105415587</v>
      </c>
    </row>
    <row r="6668" spans="6:35" ht="15">
      <c r="F6668" s="5">
        <v>2006</v>
      </c>
      <c r="G6668" s="5">
        <v>10</v>
      </c>
      <c r="H6668" s="5">
        <v>0</v>
      </c>
      <c r="I6668" s="5">
        <v>278</v>
      </c>
      <c r="J6668" s="5">
        <v>15</v>
      </c>
      <c r="K6668" s="5">
        <v>16.375</v>
      </c>
      <c r="L6668" s="5">
        <v>0.84359383583100001</v>
      </c>
      <c r="M6668" s="5">
        <v>0.76200002431900005</v>
      </c>
      <c r="N6668" s="8">
        <f t="shared" si="1360"/>
        <v>0.76200002431900005</v>
      </c>
      <c r="O6668" s="5">
        <v>0</v>
      </c>
      <c r="P6668" s="5">
        <v>96.736587524399994</v>
      </c>
      <c r="Q6668" s="5">
        <v>37.8731651306</v>
      </c>
      <c r="R6668" s="5">
        <v>1066.5124511700001</v>
      </c>
      <c r="S6668">
        <f t="shared" si="1352"/>
        <v>4.527346815585627E-2</v>
      </c>
      <c r="T6668">
        <f t="shared" si="1353"/>
        <v>152.76376321917428</v>
      </c>
      <c r="U6668">
        <f t="shared" si="1354"/>
        <v>458.77256039138513</v>
      </c>
      <c r="V6668" s="9">
        <v>100.146057129</v>
      </c>
      <c r="W6668" s="9">
        <v>134.12632751500001</v>
      </c>
      <c r="X6668">
        <f t="shared" si="1361"/>
        <v>1.4429078621285411E-3</v>
      </c>
      <c r="Y6668">
        <f t="shared" si="1362"/>
        <v>48.581750632176451</v>
      </c>
      <c r="Z6668">
        <f t="shared" si="1355"/>
        <v>0.94034011576582488</v>
      </c>
      <c r="AA6668">
        <f t="shared" si="1356"/>
        <v>0.13338749467459976</v>
      </c>
      <c r="AB6668">
        <f>(1/(AA6668*k))*(LN((50-dTar)/(hTar-dTar)))</f>
        <v>32.762779281211571</v>
      </c>
      <c r="AC6668">
        <f t="shared" si="1357"/>
        <v>52.851185424680764</v>
      </c>
      <c r="AD6668" s="19">
        <v>91.419158935499993</v>
      </c>
      <c r="AE6668" s="19">
        <v>45.524242401099997</v>
      </c>
      <c r="AF6668">
        <f t="shared" si="1363"/>
        <v>5.2688541705237192E-3</v>
      </c>
      <c r="AG6668" s="23">
        <f t="shared" si="1358"/>
        <v>35.053424272973011</v>
      </c>
      <c r="AH6668" s="25">
        <f t="shared" si="1364"/>
        <v>40.1954567962051</v>
      </c>
      <c r="AI6668" s="25">
        <f t="shared" si="1359"/>
        <v>0.35741741659553011</v>
      </c>
    </row>
    <row r="6669" spans="6:35" ht="15">
      <c r="F6669" s="5">
        <v>2006</v>
      </c>
      <c r="G6669" s="5">
        <v>10</v>
      </c>
      <c r="H6669" s="5">
        <v>0</v>
      </c>
      <c r="I6669" s="5">
        <v>278</v>
      </c>
      <c r="J6669" s="5">
        <v>16</v>
      </c>
      <c r="K6669" s="5">
        <v>16.090000152599998</v>
      </c>
      <c r="L6669" s="5">
        <v>0.79036664962799996</v>
      </c>
      <c r="M6669" s="5">
        <v>0.53549998998600001</v>
      </c>
      <c r="N6669" s="8">
        <f t="shared" si="1360"/>
        <v>0.53549998998600001</v>
      </c>
      <c r="O6669" s="5">
        <v>0</v>
      </c>
      <c r="P6669" s="5">
        <v>96.736587524399994</v>
      </c>
      <c r="Q6669" s="5">
        <v>38.119544982900003</v>
      </c>
      <c r="R6669" s="5">
        <v>718.52502441399997</v>
      </c>
      <c r="S6669">
        <f t="shared" si="1352"/>
        <v>3.1816195499152843E-2</v>
      </c>
      <c r="T6669">
        <f t="shared" si="1353"/>
        <v>217.37813905676455</v>
      </c>
      <c r="U6669">
        <f t="shared" si="1354"/>
        <v>652.81925063017229</v>
      </c>
      <c r="V6669" s="9">
        <v>115.43138885499999</v>
      </c>
      <c r="W6669" s="9">
        <v>190.85765075699999</v>
      </c>
      <c r="X6669">
        <f t="shared" si="1361"/>
        <v>1.0426351332522656E-3</v>
      </c>
      <c r="Y6669">
        <f t="shared" si="1362"/>
        <v>49.291203215790304</v>
      </c>
      <c r="Z6669">
        <f t="shared" si="1355"/>
        <v>0.66082953609622019</v>
      </c>
      <c r="AA6669">
        <f t="shared" si="1356"/>
        <v>9.3738844859410531E-2</v>
      </c>
      <c r="AB6669">
        <f>(1/(AA6669*k))*(LN((50-dTar)/(hTar-dTar)))</f>
        <v>46.620427779455099</v>
      </c>
      <c r="AC6669">
        <f t="shared" si="1357"/>
        <v>75.205612197952789</v>
      </c>
      <c r="AD6669" s="19">
        <v>107.069847107</v>
      </c>
      <c r="AE6669" s="19">
        <v>64.779594421400006</v>
      </c>
      <c r="AF6669">
        <f t="shared" si="1363"/>
        <v>4.0476808100741645E-3</v>
      </c>
      <c r="AG6669" s="23">
        <f t="shared" si="1358"/>
        <v>34.286551184169895</v>
      </c>
      <c r="AH6669" s="25">
        <f t="shared" si="1364"/>
        <v>39.989725893130391</v>
      </c>
      <c r="AI6669" s="25">
        <f t="shared" si="1359"/>
        <v>0.25117718753195584</v>
      </c>
    </row>
    <row r="6670" spans="6:35" ht="15">
      <c r="F6670" s="5">
        <v>2006</v>
      </c>
      <c r="G6670" s="5">
        <v>10</v>
      </c>
      <c r="H6670" s="5">
        <v>0</v>
      </c>
      <c r="I6670" s="5">
        <v>278</v>
      </c>
      <c r="J6670" s="5">
        <v>17</v>
      </c>
      <c r="K6670" s="5">
        <v>15.9949998856</v>
      </c>
      <c r="L6670" s="5">
        <v>0.77349948883099995</v>
      </c>
      <c r="M6670" s="5">
        <v>0.65700000524500002</v>
      </c>
      <c r="N6670" s="8">
        <f t="shared" si="1360"/>
        <v>0.65700000524500002</v>
      </c>
      <c r="O6670" s="5">
        <v>0</v>
      </c>
      <c r="P6670" s="5">
        <v>96.736587524399994</v>
      </c>
      <c r="Q6670" s="5">
        <v>32.129310607900003</v>
      </c>
      <c r="R6670" s="5">
        <v>483.59500122100002</v>
      </c>
      <c r="S6670">
        <f t="shared" si="1352"/>
        <v>3.903499720021629E-2</v>
      </c>
      <c r="T6670">
        <f t="shared" si="1353"/>
        <v>177.17806751715949</v>
      </c>
      <c r="U6670">
        <f t="shared" si="1354"/>
        <v>532.09238871278649</v>
      </c>
      <c r="V6670" s="9">
        <v>125.71321106000001</v>
      </c>
      <c r="W6670" s="9">
        <v>155.562057495</v>
      </c>
      <c r="X6670">
        <f t="shared" si="1361"/>
        <v>1.2294563117485359E-3</v>
      </c>
      <c r="Y6670">
        <f t="shared" si="1362"/>
        <v>41.077286582165286</v>
      </c>
      <c r="Z6670">
        <f t="shared" si="1355"/>
        <v>0.81076567096223162</v>
      </c>
      <c r="AA6670">
        <f t="shared" si="1356"/>
        <v>0.11500732533328911</v>
      </c>
      <c r="AB6670">
        <f>(1/(AA6670*k))*(LN((50-dTar)/(hTar-dTar)))</f>
        <v>37.998840806297302</v>
      </c>
      <c r="AC6670">
        <f t="shared" si="1357"/>
        <v>61.297723375020041</v>
      </c>
      <c r="AD6670" s="19">
        <v>122.287445068</v>
      </c>
      <c r="AE6670" s="19">
        <v>52.7998046875</v>
      </c>
      <c r="AF6670">
        <f t="shared" si="1363"/>
        <v>4.2303873497400767E-3</v>
      </c>
      <c r="AG6670" s="23">
        <f t="shared" si="1358"/>
        <v>30.425407503034034</v>
      </c>
      <c r="AH6670" s="25">
        <f t="shared" si="1364"/>
        <v>34.474120344823689</v>
      </c>
      <c r="AI6670" s="25">
        <f t="shared" si="1359"/>
        <v>0.3081669778000064</v>
      </c>
    </row>
    <row r="6671" spans="6:35" ht="15">
      <c r="F6671" s="5">
        <v>2006</v>
      </c>
      <c r="G6671" s="5">
        <v>10</v>
      </c>
      <c r="H6671" s="5">
        <v>0</v>
      </c>
      <c r="I6671" s="5">
        <v>278</v>
      </c>
      <c r="J6671" s="5">
        <v>18</v>
      </c>
      <c r="K6671" s="5">
        <v>13.989999771100001</v>
      </c>
      <c r="L6671" s="5">
        <v>0.51352131366700005</v>
      </c>
      <c r="M6671" s="5">
        <v>0.17499999701999999</v>
      </c>
      <c r="N6671" s="8">
        <f t="shared" si="1360"/>
        <v>0.17499999701999999</v>
      </c>
      <c r="O6671" s="5">
        <v>5.0000000745099998E-2</v>
      </c>
      <c r="P6671" s="5">
        <v>96.736587524399994</v>
      </c>
      <c r="Q6671" s="5">
        <v>22.005420684800001</v>
      </c>
      <c r="R6671" s="5">
        <v>46.032749176000003</v>
      </c>
      <c r="S6671">
        <f t="shared" si="1352"/>
        <v>1.0397449526908577E-2</v>
      </c>
      <c r="T6671">
        <f t="shared" si="1353"/>
        <v>665.17710440171743</v>
      </c>
      <c r="U6671">
        <f t="shared" si="1354"/>
        <v>1997.6269035888777</v>
      </c>
      <c r="V6671" s="9">
        <v>517.89422607400002</v>
      </c>
      <c r="W6671" s="9">
        <v>584.02441406299999</v>
      </c>
      <c r="X6671">
        <f t="shared" si="1361"/>
        <v>3.2262794202982668E-4</v>
      </c>
      <c r="Y6671">
        <f t="shared" si="1362"/>
        <v>28.018274686604531</v>
      </c>
      <c r="Z6671">
        <f t="shared" si="1355"/>
        <v>0.21595736509834462</v>
      </c>
      <c r="AA6671">
        <f t="shared" si="1356"/>
        <v>3.0633609482390377E-2</v>
      </c>
      <c r="AB6671">
        <f>(1/(AA6671*k))*(LN((50-dTar)/(hTar-dTar)))</f>
        <v>142.65850876664916</v>
      </c>
      <c r="AC6671">
        <f t="shared" si="1357"/>
        <v>230.12917294102664</v>
      </c>
      <c r="AD6671" s="19">
        <v>405.15881347700002</v>
      </c>
      <c r="AE6671" s="19">
        <v>198.22557067899999</v>
      </c>
      <c r="AF6671">
        <f t="shared" si="1363"/>
        <v>1.1997405338946311E-3</v>
      </c>
      <c r="AG6671" s="23">
        <f t="shared" si="1358"/>
        <v>20.282560820930442</v>
      </c>
      <c r="AH6671" s="25">
        <f t="shared" si="1364"/>
        <v>23.222857442371186</v>
      </c>
      <c r="AI6671" s="25">
        <f t="shared" si="1359"/>
        <v>8.2084048350278063E-2</v>
      </c>
    </row>
    <row r="6672" spans="6:35" ht="15">
      <c r="F6672" s="5">
        <v>2006</v>
      </c>
      <c r="G6672" s="5">
        <v>10</v>
      </c>
      <c r="H6672" s="5">
        <v>0</v>
      </c>
      <c r="I6672" s="5">
        <v>278</v>
      </c>
      <c r="J6672" s="5">
        <v>19</v>
      </c>
      <c r="K6672" s="5">
        <v>11.529999733</v>
      </c>
      <c r="L6672" s="5">
        <v>0.27464702725399998</v>
      </c>
      <c r="M6672" s="5">
        <v>0.51099997758899995</v>
      </c>
      <c r="N6672" s="8">
        <f t="shared" si="1360"/>
        <v>0.51099997758899995</v>
      </c>
      <c r="O6672" s="5">
        <v>0</v>
      </c>
      <c r="P6672" s="5">
        <v>96.736587524399994</v>
      </c>
      <c r="Q6672" s="5">
        <v>18.993570327800001</v>
      </c>
      <c r="R6672" s="5">
        <v>1.92802500725</v>
      </c>
      <c r="S6672">
        <f t="shared" si="1352"/>
        <v>3.036055180404278E-2</v>
      </c>
      <c r="T6672">
        <f t="shared" si="1353"/>
        <v>227.8003843313252</v>
      </c>
      <c r="U6672">
        <f t="shared" si="1354"/>
        <v>684.1188209528616</v>
      </c>
      <c r="V6672" s="9">
        <v>477.10031127899998</v>
      </c>
      <c r="W6672" s="9">
        <v>200.008346558</v>
      </c>
      <c r="X6672">
        <f t="shared" si="1361"/>
        <v>7.3463107054597902E-4</v>
      </c>
      <c r="Y6672">
        <f t="shared" si="1362"/>
        <v>22.810968589806322</v>
      </c>
      <c r="Z6672">
        <f t="shared" si="1355"/>
        <v>0.6305954891691895</v>
      </c>
      <c r="AA6672">
        <f t="shared" si="1356"/>
        <v>8.9450137288760417E-2</v>
      </c>
      <c r="AB6672">
        <f>(1/(AA6672*k))*(LN((50-dTar)/(hTar-dTar)))</f>
        <v>48.855654997936071</v>
      </c>
      <c r="AC6672">
        <f t="shared" si="1357"/>
        <v>78.811362710638321</v>
      </c>
      <c r="AD6672" s="19">
        <v>399.57116699199997</v>
      </c>
      <c r="AE6672" s="19">
        <v>67.885467529300001</v>
      </c>
      <c r="AF6672">
        <f t="shared" si="1363"/>
        <v>1.8306033028975205E-3</v>
      </c>
      <c r="AG6672" s="23">
        <f t="shared" si="1358"/>
        <v>19.51997675352473</v>
      </c>
      <c r="AH6672" s="25">
        <f t="shared" si="1364"/>
        <v>20.770862236808391</v>
      </c>
      <c r="AI6672" s="25">
        <f t="shared" si="1359"/>
        <v>0.23968541475239441</v>
      </c>
    </row>
    <row r="6673" spans="6:35" ht="15">
      <c r="F6673" s="5">
        <v>2006</v>
      </c>
      <c r="G6673" s="5">
        <v>10</v>
      </c>
      <c r="H6673" s="5">
        <v>0</v>
      </c>
      <c r="I6673" s="5">
        <v>278</v>
      </c>
      <c r="J6673" s="5">
        <v>20</v>
      </c>
      <c r="K6673" s="5">
        <v>10.295000076299999</v>
      </c>
      <c r="L6673" s="5">
        <v>0.17721574008499999</v>
      </c>
      <c r="M6673" s="5">
        <v>1.02799999714</v>
      </c>
      <c r="N6673" s="8">
        <f t="shared" si="1360"/>
        <v>1.02799999714</v>
      </c>
      <c r="O6673" s="5">
        <v>0</v>
      </c>
      <c r="P6673" s="5">
        <v>96.736587524399994</v>
      </c>
      <c r="Q6673" s="5">
        <v>19.8355293274</v>
      </c>
      <c r="R6673" s="5">
        <v>1.0690749883699999</v>
      </c>
      <c r="S6673">
        <f t="shared" si="1352"/>
        <v>6.1077590091065899E-2</v>
      </c>
      <c r="T6673">
        <f t="shared" si="1353"/>
        <v>113.23540040070623</v>
      </c>
      <c r="U6673">
        <f t="shared" si="1354"/>
        <v>340.06294080516085</v>
      </c>
      <c r="V6673" s="9">
        <v>464.54107665999999</v>
      </c>
      <c r="W6673" s="9">
        <v>99.420486450200002</v>
      </c>
      <c r="X6673">
        <f t="shared" si="1361"/>
        <v>1.1061647064531614E-3</v>
      </c>
      <c r="Y6673">
        <f t="shared" si="1362"/>
        <v>22.675836680606299</v>
      </c>
      <c r="Z6673">
        <f t="shared" si="1355"/>
        <v>1.2685952827649956</v>
      </c>
      <c r="AA6673">
        <f t="shared" si="1356"/>
        <v>0.1799505771230738</v>
      </c>
      <c r="AB6673">
        <f>(1/(AA6673*k))*(LN((50-dTar)/(hTar-dTar)))</f>
        <v>24.285251632779246</v>
      </c>
      <c r="AC6673">
        <f t="shared" si="1357"/>
        <v>39.175685497020602</v>
      </c>
      <c r="AD6673" s="19">
        <v>391.40982055699999</v>
      </c>
      <c r="AE6673" s="19">
        <v>33.744621276899998</v>
      </c>
      <c r="AF6673">
        <f t="shared" si="1363"/>
        <v>2.1536401390713899E-3</v>
      </c>
      <c r="AG6673" s="23">
        <f t="shared" si="1358"/>
        <v>20.762668884909662</v>
      </c>
      <c r="AH6673" s="25">
        <f t="shared" si="1364"/>
        <v>21.48985203873562</v>
      </c>
      <c r="AI6673" s="25">
        <f t="shared" si="1359"/>
        <v>0.48218515946421298</v>
      </c>
    </row>
    <row r="6674" spans="6:35" ht="15">
      <c r="F6674" s="5">
        <v>2006</v>
      </c>
      <c r="G6674" s="5">
        <v>10</v>
      </c>
      <c r="H6674" s="5">
        <v>0</v>
      </c>
      <c r="I6674" s="5">
        <v>278</v>
      </c>
      <c r="J6674" s="5">
        <v>21</v>
      </c>
      <c r="K6674" s="5">
        <v>10.8350000381</v>
      </c>
      <c r="L6674" s="5">
        <v>0.20059402287</v>
      </c>
      <c r="M6674" s="5">
        <v>0.80250000953699996</v>
      </c>
      <c r="N6674" s="8">
        <f t="shared" si="1360"/>
        <v>0.80250000953699996</v>
      </c>
      <c r="O6674" s="5">
        <v>0</v>
      </c>
      <c r="P6674" s="5">
        <v>96.736587524399994</v>
      </c>
      <c r="Q6674" s="5">
        <v>18.013870239300001</v>
      </c>
      <c r="R6674" s="5">
        <v>0.95120000839200003</v>
      </c>
      <c r="S6674">
        <f t="shared" si="1352"/>
        <v>4.7679734209086964E-2</v>
      </c>
      <c r="T6674">
        <f t="shared" si="1353"/>
        <v>145.05419302765225</v>
      </c>
      <c r="U6674">
        <f t="shared" si="1354"/>
        <v>435.61956139641325</v>
      </c>
      <c r="V6674" s="9">
        <v>468.12002563499999</v>
      </c>
      <c r="W6674" s="9">
        <v>127.357345581</v>
      </c>
      <c r="X6674">
        <f t="shared" si="1361"/>
        <v>9.6984092219765876E-4</v>
      </c>
      <c r="Y6674">
        <f t="shared" si="1362"/>
        <v>20.962923703798864</v>
      </c>
      <c r="Z6674">
        <f t="shared" si="1355"/>
        <v>0.99031880286946872</v>
      </c>
      <c r="AA6674">
        <f t="shared" si="1356"/>
        <v>0.14047698468795675</v>
      </c>
      <c r="AB6674">
        <f>(1/(AA6674*k))*(LN((50-dTar)/(hTar-dTar)))</f>
        <v>31.109331230344619</v>
      </c>
      <c r="AC6674">
        <f t="shared" si="1357"/>
        <v>50.183930343041226</v>
      </c>
      <c r="AD6674" s="19">
        <v>394.906982422</v>
      </c>
      <c r="AE6674" s="19">
        <v>43.226753234900002</v>
      </c>
      <c r="AF6674">
        <f t="shared" si="1363"/>
        <v>2.0478472716162605E-3</v>
      </c>
      <c r="AG6674" s="23">
        <f t="shared" si="1358"/>
        <v>18.80858447713231</v>
      </c>
      <c r="AH6674" s="25">
        <f t="shared" si="1364"/>
        <v>19.627435388579894</v>
      </c>
      <c r="AI6674" s="25">
        <f t="shared" si="1359"/>
        <v>0.37641400403227121</v>
      </c>
    </row>
    <row r="6675" spans="6:35" ht="15">
      <c r="F6675" s="5">
        <v>2006</v>
      </c>
      <c r="G6675" s="5">
        <v>10</v>
      </c>
      <c r="H6675" s="5">
        <v>0</v>
      </c>
      <c r="I6675" s="5">
        <v>278</v>
      </c>
      <c r="J6675" s="5">
        <v>22</v>
      </c>
      <c r="K6675" s="5">
        <v>10.595000267</v>
      </c>
      <c r="L6675" s="5">
        <v>0.19102331995999999</v>
      </c>
      <c r="M6675" s="5">
        <v>0.52499997615799998</v>
      </c>
      <c r="N6675" s="8">
        <f t="shared" si="1360"/>
        <v>0.52499997615799998</v>
      </c>
      <c r="O6675" s="5">
        <v>0</v>
      </c>
      <c r="P6675" s="5">
        <v>96.736587524399994</v>
      </c>
      <c r="Q6675" s="5">
        <v>14.8046245575</v>
      </c>
      <c r="R6675" s="5">
        <v>1.0188499689099999</v>
      </c>
      <c r="S6675">
        <f t="shared" si="1352"/>
        <v>3.1192347695338331E-2</v>
      </c>
      <c r="T6675">
        <f t="shared" si="1353"/>
        <v>221.72570776087068</v>
      </c>
      <c r="U6675">
        <f t="shared" si="1354"/>
        <v>665.87565343034805</v>
      </c>
      <c r="V6675" s="9">
        <v>476.456542969</v>
      </c>
      <c r="W6675" s="9">
        <v>194.67478942899999</v>
      </c>
      <c r="X6675">
        <f t="shared" si="1361"/>
        <v>7.4793924833567406E-4</v>
      </c>
      <c r="Y6675">
        <f t="shared" si="1362"/>
        <v>17.747887322417544</v>
      </c>
      <c r="Z6675">
        <f t="shared" si="1355"/>
        <v>0.64787207690533843</v>
      </c>
      <c r="AA6675">
        <f t="shared" si="1356"/>
        <v>9.1900825838587955E-2</v>
      </c>
      <c r="AB6675">
        <f>(1/(AA6675*k))*(LN((50-dTar)/(hTar-dTar)))</f>
        <v>47.55283760532572</v>
      </c>
      <c r="AC6675">
        <f t="shared" si="1357"/>
        <v>76.709726491062909</v>
      </c>
      <c r="AD6675" s="19">
        <v>399.34335327100001</v>
      </c>
      <c r="AE6675" s="19">
        <v>66.075187683099998</v>
      </c>
      <c r="AF6675">
        <f t="shared" si="1363"/>
        <v>1.8445819191694362E-3</v>
      </c>
      <c r="AG6675" s="23">
        <f t="shared" si="1358"/>
        <v>15.236607863198858</v>
      </c>
      <c r="AH6675" s="25">
        <f t="shared" si="1364"/>
        <v>16.19112953212964</v>
      </c>
      <c r="AI6675" s="25">
        <f t="shared" si="1359"/>
        <v>0.24625213806102556</v>
      </c>
    </row>
    <row r="6676" spans="6:35" ht="15">
      <c r="F6676" s="5">
        <v>2006</v>
      </c>
      <c r="G6676" s="5">
        <v>10</v>
      </c>
      <c r="H6676" s="5">
        <v>0</v>
      </c>
      <c r="I6676" s="5">
        <v>278</v>
      </c>
      <c r="J6676" s="5">
        <v>23</v>
      </c>
      <c r="K6676" s="5">
        <v>8.8549995422399999</v>
      </c>
      <c r="L6676" s="5">
        <v>0.104587964714</v>
      </c>
      <c r="M6676" s="5">
        <v>0.34900000691400002</v>
      </c>
      <c r="N6676" s="8">
        <f t="shared" si="1360"/>
        <v>0.34900000691400002</v>
      </c>
      <c r="O6676" s="5">
        <v>0</v>
      </c>
      <c r="P6676" s="5">
        <v>96.736587524399994</v>
      </c>
      <c r="Q6676" s="5">
        <v>16.702915191700001</v>
      </c>
      <c r="R6676" s="5">
        <v>1.3530000448199999</v>
      </c>
      <c r="S6676">
        <f t="shared" si="1352"/>
        <v>2.0735485820404617E-2</v>
      </c>
      <c r="T6676">
        <f t="shared" si="1353"/>
        <v>333.541515707641</v>
      </c>
      <c r="U6676">
        <f t="shared" si="1354"/>
        <v>1001.6753445545617</v>
      </c>
      <c r="V6676" s="9">
        <v>487.93389892599998</v>
      </c>
      <c r="W6676" s="9">
        <v>292.84890747100002</v>
      </c>
      <c r="X6676">
        <f t="shared" si="1361"/>
        <v>5.6102298921640995E-4</v>
      </c>
      <c r="Y6676">
        <f t="shared" si="1362"/>
        <v>20.547936716239207</v>
      </c>
      <c r="Z6676">
        <f t="shared" si="1355"/>
        <v>0.43068070397645725</v>
      </c>
      <c r="AA6676">
        <f t="shared" si="1356"/>
        <v>6.1092172018341107E-2</v>
      </c>
      <c r="AB6676">
        <f>(1/(AA6676*k))*(LN((50-dTar)/(hTar-dTar)))</f>
        <v>71.533633565781372</v>
      </c>
      <c r="AC6676">
        <f t="shared" si="1357"/>
        <v>115.3942801749532</v>
      </c>
      <c r="AD6676" s="19">
        <v>402.23614501999998</v>
      </c>
      <c r="AE6676" s="19">
        <v>99.396774292000003</v>
      </c>
      <c r="AF6676">
        <f t="shared" si="1363"/>
        <v>1.6206740980486464E-3</v>
      </c>
      <c r="AG6676" s="23">
        <f t="shared" si="1358"/>
        <v>16.705133079021181</v>
      </c>
      <c r="AH6676" s="25">
        <f t="shared" si="1364"/>
        <v>18.165758788241074</v>
      </c>
      <c r="AI6676" s="25">
        <f t="shared" si="1359"/>
        <v>0.16369905102628191</v>
      </c>
    </row>
    <row r="6677" spans="6:35" ht="15">
      <c r="F6677" s="5">
        <v>2006</v>
      </c>
      <c r="G6677" s="5">
        <v>10</v>
      </c>
      <c r="H6677" s="5">
        <v>0</v>
      </c>
      <c r="I6677" s="5">
        <v>278</v>
      </c>
      <c r="J6677" s="5">
        <v>24</v>
      </c>
      <c r="K6677" s="5">
        <v>9.0249996185299999</v>
      </c>
      <c r="L6677" s="5">
        <v>0.151795148849</v>
      </c>
      <c r="M6677" s="5">
        <v>0.713999986649</v>
      </c>
      <c r="N6677" s="8">
        <f t="shared" si="1360"/>
        <v>0.713999986649</v>
      </c>
      <c r="O6677" s="5">
        <v>0</v>
      </c>
      <c r="P6677" s="5">
        <v>96.736587524399994</v>
      </c>
      <c r="Q6677" s="5">
        <v>18.762224197399998</v>
      </c>
      <c r="R6677" s="5">
        <v>1.1172499656699999</v>
      </c>
      <c r="S6677">
        <f t="shared" si="1352"/>
        <v>4.242159399892987E-2</v>
      </c>
      <c r="T6677">
        <f t="shared" si="1353"/>
        <v>163.0336042923451</v>
      </c>
      <c r="U6677">
        <f t="shared" si="1354"/>
        <v>489.61443797194352</v>
      </c>
      <c r="V6677" s="9">
        <v>470.11080932599998</v>
      </c>
      <c r="W6677" s="9">
        <v>143.143234253</v>
      </c>
      <c r="X6677">
        <f t="shared" si="1361"/>
        <v>9.0672642906044294E-4</v>
      </c>
      <c r="Y6677">
        <f t="shared" si="1362"/>
        <v>22.016916175171236</v>
      </c>
      <c r="Z6677">
        <f t="shared" si="1355"/>
        <v>0.88110604812952764</v>
      </c>
      <c r="AA6677">
        <f t="shared" si="1356"/>
        <v>0.12498512647938909</v>
      </c>
      <c r="AB6677">
        <f>(1/(AA6677*k))*(LN((50-dTar)/(hTar-dTar)))</f>
        <v>34.965320834542361</v>
      </c>
      <c r="AC6677">
        <f t="shared" si="1357"/>
        <v>56.404209148385604</v>
      </c>
      <c r="AD6677" s="19">
        <v>396.30560302700002</v>
      </c>
      <c r="AE6677" s="19">
        <v>48.584697723399998</v>
      </c>
      <c r="AF6677">
        <f t="shared" si="1363"/>
        <v>1.9948353318329898E-3</v>
      </c>
      <c r="AG6677" s="23">
        <f t="shared" si="1358"/>
        <v>19.539636412028472</v>
      </c>
      <c r="AH6677" s="25">
        <f t="shared" si="1364"/>
        <v>20.481235008410561</v>
      </c>
      <c r="AI6677" s="25">
        <f t="shared" si="1359"/>
        <v>0.33490291670974348</v>
      </c>
    </row>
    <row r="6678" spans="6:35" ht="15">
      <c r="F6678" s="5">
        <v>2006</v>
      </c>
      <c r="G6678" s="5">
        <v>10</v>
      </c>
      <c r="H6678" s="5">
        <v>0</v>
      </c>
      <c r="I6678" s="5">
        <v>279</v>
      </c>
      <c r="J6678" s="5">
        <v>1</v>
      </c>
      <c r="K6678" s="5">
        <v>9.6400003433200006</v>
      </c>
      <c r="L6678" s="5">
        <v>0.22294194996399999</v>
      </c>
      <c r="M6678" s="5">
        <v>0.92500001192100001</v>
      </c>
      <c r="N6678" s="8">
        <f t="shared" si="1360"/>
        <v>0.92500001192100001</v>
      </c>
      <c r="O6678" s="5">
        <v>0</v>
      </c>
      <c r="P6678" s="5">
        <v>96.736587524399994</v>
      </c>
      <c r="Q6678" s="5">
        <v>21.692110061600001</v>
      </c>
      <c r="R6678" s="5">
        <v>0.59757500886899995</v>
      </c>
      <c r="S6678">
        <f t="shared" si="1352"/>
        <v>5.4957949143503534E-2</v>
      </c>
      <c r="T6678">
        <f t="shared" si="1353"/>
        <v>125.84431328419753</v>
      </c>
      <c r="U6678">
        <f t="shared" si="1354"/>
        <v>377.9294028863016</v>
      </c>
      <c r="V6678" s="9">
        <v>466.90582275399998</v>
      </c>
      <c r="W6678" s="9">
        <v>110.49111175500001</v>
      </c>
      <c r="X6678">
        <f t="shared" si="1361"/>
        <v>1.0467627247946511E-3</v>
      </c>
      <c r="Y6678">
        <f t="shared" si="1362"/>
        <v>24.983114103927072</v>
      </c>
      <c r="Z6678">
        <f t="shared" si="1355"/>
        <v>1.1414889639544781</v>
      </c>
      <c r="AA6678">
        <f t="shared" si="1356"/>
        <v>0.16192051210809993</v>
      </c>
      <c r="AB6678">
        <f>(1/(AA6678*k))*(LN((50-dTar)/(hTar-dTar)))</f>
        <v>26.98944679708114</v>
      </c>
      <c r="AC6678">
        <f t="shared" si="1357"/>
        <v>43.537950335004126</v>
      </c>
      <c r="AD6678" s="19">
        <v>392.99548339799998</v>
      </c>
      <c r="AE6678" s="19">
        <v>37.502132415799998</v>
      </c>
      <c r="AF6678">
        <f t="shared" si="1363"/>
        <v>2.1095463535031268E-3</v>
      </c>
      <c r="AG6678" s="23">
        <f t="shared" si="1358"/>
        <v>22.688531885323933</v>
      </c>
      <c r="AH6678" s="25">
        <f t="shared" si="1364"/>
        <v>23.560688283832206</v>
      </c>
      <c r="AI6678" s="25">
        <f t="shared" si="1359"/>
        <v>0.43387283997412696</v>
      </c>
    </row>
    <row r="6679" spans="6:35" ht="15">
      <c r="F6679" s="5">
        <v>2006</v>
      </c>
      <c r="G6679" s="5">
        <v>10</v>
      </c>
      <c r="H6679" s="5">
        <v>0</v>
      </c>
      <c r="I6679" s="5">
        <v>279</v>
      </c>
      <c r="J6679" s="5">
        <v>2</v>
      </c>
      <c r="K6679" s="5">
        <v>9.8500003814700001</v>
      </c>
      <c r="L6679" s="5">
        <v>0.27594897150999997</v>
      </c>
      <c r="M6679" s="5">
        <v>0.92500001192100001</v>
      </c>
      <c r="N6679" s="8">
        <f t="shared" si="1360"/>
        <v>0.92500001192100001</v>
      </c>
      <c r="O6679" s="5">
        <v>0</v>
      </c>
      <c r="P6679" s="5">
        <v>96.736587524399994</v>
      </c>
      <c r="Q6679" s="5">
        <v>22.916250228900001</v>
      </c>
      <c r="R6679" s="5">
        <v>0.16195000708099999</v>
      </c>
      <c r="S6679">
        <f t="shared" si="1352"/>
        <v>5.4957949143503534E-2</v>
      </c>
      <c r="T6679">
        <f t="shared" si="1353"/>
        <v>125.84431328419753</v>
      </c>
      <c r="U6679">
        <f t="shared" si="1354"/>
        <v>377.9294028863016</v>
      </c>
      <c r="V6679" s="9">
        <v>466.90582275399998</v>
      </c>
      <c r="W6679" s="9">
        <v>110.49111175500001</v>
      </c>
      <c r="X6679">
        <f t="shared" si="1361"/>
        <v>1.0467627247946511E-3</v>
      </c>
      <c r="Y6679">
        <f t="shared" si="1362"/>
        <v>26.392973882068013</v>
      </c>
      <c r="Z6679">
        <f t="shared" si="1355"/>
        <v>1.1414889639544781</v>
      </c>
      <c r="AA6679">
        <f t="shared" si="1356"/>
        <v>0.16192051210809993</v>
      </c>
      <c r="AB6679">
        <f>(1/(AA6679*k))*(LN((50-dTar)/(hTar-dTar)))</f>
        <v>26.98944679708114</v>
      </c>
      <c r="AC6679">
        <f t="shared" si="1357"/>
        <v>43.537950335004126</v>
      </c>
      <c r="AD6679" s="19">
        <v>392.99548339799998</v>
      </c>
      <c r="AE6679" s="19">
        <v>37.502132415799998</v>
      </c>
      <c r="AF6679">
        <f t="shared" si="1363"/>
        <v>2.1095463535031268E-3</v>
      </c>
      <c r="AG6679" s="23">
        <f t="shared" si="1358"/>
        <v>23.968902634827828</v>
      </c>
      <c r="AH6679" s="25">
        <f t="shared" si="1364"/>
        <v>24.890277005979144</v>
      </c>
      <c r="AI6679" s="25">
        <f t="shared" si="1359"/>
        <v>0.43387283997412696</v>
      </c>
    </row>
    <row r="6680" spans="6:35" ht="15">
      <c r="F6680" s="5">
        <v>2006</v>
      </c>
      <c r="G6680" s="5">
        <v>10</v>
      </c>
      <c r="H6680" s="5">
        <v>0</v>
      </c>
      <c r="I6680" s="5">
        <v>279</v>
      </c>
      <c r="J6680" s="5">
        <v>3</v>
      </c>
      <c r="K6680" s="5">
        <v>11.015000343300001</v>
      </c>
      <c r="L6680" s="5">
        <v>0.35759982466700002</v>
      </c>
      <c r="M6680" s="5">
        <v>1.0644999742500001</v>
      </c>
      <c r="N6680" s="8">
        <f t="shared" si="1360"/>
        <v>1.0644999742500001</v>
      </c>
      <c r="O6680" s="5">
        <v>0</v>
      </c>
      <c r="P6680" s="5">
        <v>96.736587524399994</v>
      </c>
      <c r="Q6680" s="5">
        <v>22.709640502900001</v>
      </c>
      <c r="R6680" s="5">
        <v>0</v>
      </c>
      <c r="S6680">
        <f t="shared" si="1352"/>
        <v>6.3246199669334466E-2</v>
      </c>
      <c r="T6680">
        <f t="shared" si="1353"/>
        <v>109.35274223006658</v>
      </c>
      <c r="U6680">
        <f t="shared" si="1354"/>
        <v>328.40273427101533</v>
      </c>
      <c r="V6680" s="9">
        <v>465.03585815399998</v>
      </c>
      <c r="W6680" s="9">
        <v>96.011528015099998</v>
      </c>
      <c r="X6680">
        <f t="shared" si="1361"/>
        <v>1.1242901395135936E-3</v>
      </c>
      <c r="Y6680">
        <f t="shared" si="1362"/>
        <v>25.893039823827387</v>
      </c>
      <c r="Z6680">
        <f t="shared" si="1355"/>
        <v>1.3136377914338648</v>
      </c>
      <c r="AA6680">
        <f t="shared" si="1356"/>
        <v>0.18633986891703958</v>
      </c>
      <c r="AB6680">
        <f>(1/(AA6680*k))*(LN((50-dTar)/(hTar-dTar)))</f>
        <v>23.452549753822829</v>
      </c>
      <c r="AC6680">
        <f t="shared" si="1357"/>
        <v>37.832414798571541</v>
      </c>
      <c r="AD6680" s="19">
        <v>390.85256958000002</v>
      </c>
      <c r="AE6680" s="19">
        <v>32.587577819800003</v>
      </c>
      <c r="AF6680">
        <f t="shared" si="1363"/>
        <v>2.167915635896737E-3</v>
      </c>
      <c r="AG6680" s="23">
        <f t="shared" si="1358"/>
        <v>23.769357855096519</v>
      </c>
      <c r="AH6680" s="25">
        <f t="shared" si="1364"/>
        <v>24.576556133898148</v>
      </c>
      <c r="AI6680" s="25">
        <f t="shared" si="1359"/>
        <v>0.49930553624649859</v>
      </c>
    </row>
    <row r="6681" spans="6:35" ht="15">
      <c r="F6681" s="5">
        <v>2006</v>
      </c>
      <c r="G6681" s="5">
        <v>10</v>
      </c>
      <c r="H6681" s="5">
        <v>0</v>
      </c>
      <c r="I6681" s="5">
        <v>279</v>
      </c>
      <c r="J6681" s="5">
        <v>4</v>
      </c>
      <c r="K6681" s="5">
        <v>11.345000267</v>
      </c>
      <c r="L6681" s="5">
        <v>0.35390141606300002</v>
      </c>
      <c r="M6681" s="5">
        <v>1.0859999656699999</v>
      </c>
      <c r="N6681" s="8">
        <f t="shared" si="1360"/>
        <v>1.0859999656699999</v>
      </c>
      <c r="O6681" s="5">
        <v>0</v>
      </c>
      <c r="P6681" s="5">
        <v>96.736587524399994</v>
      </c>
      <c r="Q6681" s="5">
        <v>19.547925949100001</v>
      </c>
      <c r="R6681" s="5">
        <v>0</v>
      </c>
      <c r="S6681">
        <f t="shared" si="1352"/>
        <v>6.4523600123192013E-2</v>
      </c>
      <c r="T6681">
        <f t="shared" si="1353"/>
        <v>107.18784067019462</v>
      </c>
      <c r="U6681">
        <f t="shared" si="1354"/>
        <v>321.90120923203858</v>
      </c>
      <c r="V6681" s="9">
        <v>464.78894043000003</v>
      </c>
      <c r="W6681" s="9">
        <v>94.110748290999993</v>
      </c>
      <c r="X6681">
        <f t="shared" si="1361"/>
        <v>1.135330359362686E-3</v>
      </c>
      <c r="Y6681">
        <f t="shared" si="1362"/>
        <v>22.256385885678892</v>
      </c>
      <c r="Z6681">
        <f t="shared" si="1355"/>
        <v>1.3401696861525236</v>
      </c>
      <c r="AA6681">
        <f t="shared" si="1356"/>
        <v>0.19010342521561346</v>
      </c>
      <c r="AB6681">
        <f>(1/(AA6681*k))*(LN((50-dTar)/(hTar-dTar)))</f>
        <v>22.988249906287162</v>
      </c>
      <c r="AC6681">
        <f t="shared" si="1357"/>
        <v>37.083430802917952</v>
      </c>
      <c r="AD6681" s="19">
        <v>390.52545165999999</v>
      </c>
      <c r="AE6681" s="19">
        <v>31.942424774199999</v>
      </c>
      <c r="AF6681">
        <f t="shared" si="1363"/>
        <v>2.1760355900457113E-3</v>
      </c>
      <c r="AG6681" s="23">
        <f t="shared" si="1358"/>
        <v>20.460409826168405</v>
      </c>
      <c r="AH6681" s="25">
        <f t="shared" si="1364"/>
        <v>21.143049131559387</v>
      </c>
      <c r="AI6681" s="25">
        <f t="shared" si="1359"/>
        <v>0.50939014404822436</v>
      </c>
    </row>
    <row r="6682" spans="6:35" ht="15">
      <c r="F6682" s="5">
        <v>2006</v>
      </c>
      <c r="G6682" s="5">
        <v>10</v>
      </c>
      <c r="H6682" s="5">
        <v>0</v>
      </c>
      <c r="I6682" s="5">
        <v>279</v>
      </c>
      <c r="J6682" s="5">
        <v>5</v>
      </c>
      <c r="K6682" s="5">
        <v>11.3350000381</v>
      </c>
      <c r="L6682" s="5">
        <v>0.29997932910899999</v>
      </c>
      <c r="M6682" s="5">
        <v>0.384000003338</v>
      </c>
      <c r="N6682" s="8">
        <f t="shared" si="1360"/>
        <v>0.384000003338</v>
      </c>
      <c r="O6682" s="5">
        <v>0</v>
      </c>
      <c r="P6682" s="5">
        <v>96.736587524399994</v>
      </c>
      <c r="Q6682" s="5">
        <v>15.854165077199999</v>
      </c>
      <c r="R6682" s="5">
        <v>0</v>
      </c>
      <c r="S6682">
        <f t="shared" si="1352"/>
        <v>2.2814975548732616E-2</v>
      </c>
      <c r="T6682">
        <f t="shared" si="1353"/>
        <v>303.14059967757669</v>
      </c>
      <c r="U6682">
        <f t="shared" si="1354"/>
        <v>910.37682066741559</v>
      </c>
      <c r="V6682" s="9">
        <v>485.84771728499999</v>
      </c>
      <c r="W6682" s="9">
        <v>266.15695190399998</v>
      </c>
      <c r="X6682">
        <f t="shared" si="1361"/>
        <v>6.015466402277932E-4</v>
      </c>
      <c r="Y6682">
        <f t="shared" si="1362"/>
        <v>19.38999242290129</v>
      </c>
      <c r="Z6682">
        <f t="shared" si="1355"/>
        <v>0.47387217331868065</v>
      </c>
      <c r="AA6682">
        <f t="shared" si="1356"/>
        <v>6.7218893393172552E-2</v>
      </c>
      <c r="AB6682">
        <f>(1/(AA6682*k))*(LN((50-dTar)/(hTar-dTar)))</f>
        <v>65.013641645900293</v>
      </c>
      <c r="AC6682">
        <f t="shared" si="1357"/>
        <v>104.87657351254356</v>
      </c>
      <c r="AD6682" s="19">
        <v>401.65585327100001</v>
      </c>
      <c r="AE6682" s="19">
        <v>90.337165832500006</v>
      </c>
      <c r="AF6682">
        <f t="shared" si="1363"/>
        <v>1.6754078485001391E-3</v>
      </c>
      <c r="AG6682" s="23">
        <f t="shared" si="1358"/>
        <v>15.982956797522693</v>
      </c>
      <c r="AH6682" s="25">
        <f t="shared" si="1364"/>
        <v>17.277949801708221</v>
      </c>
      <c r="AI6682" s="25">
        <f t="shared" si="1359"/>
        <v>0.18011585929856339</v>
      </c>
    </row>
    <row r="6683" spans="6:35" ht="15">
      <c r="F6683" s="5">
        <v>2006</v>
      </c>
      <c r="G6683" s="5">
        <v>10</v>
      </c>
      <c r="H6683" s="5">
        <v>0</v>
      </c>
      <c r="I6683" s="5">
        <v>279</v>
      </c>
      <c r="J6683" s="5">
        <v>6</v>
      </c>
      <c r="K6683" s="5">
        <v>11.015000343300001</v>
      </c>
      <c r="L6683" s="5">
        <v>0.21220785379400001</v>
      </c>
      <c r="M6683" s="5">
        <v>0.37900000810599999</v>
      </c>
      <c r="N6683" s="8">
        <f t="shared" si="1360"/>
        <v>0.37900000810599999</v>
      </c>
      <c r="O6683" s="5">
        <v>0</v>
      </c>
      <c r="P6683" s="5">
        <v>96.736587524399994</v>
      </c>
      <c r="Q6683" s="5">
        <v>14.4670648575</v>
      </c>
      <c r="R6683" s="5">
        <v>0</v>
      </c>
      <c r="S6683">
        <f t="shared" si="1352"/>
        <v>2.251790584047678E-2</v>
      </c>
      <c r="T6683">
        <f t="shared" si="1353"/>
        <v>307.13981213297478</v>
      </c>
      <c r="U6683">
        <f t="shared" si="1354"/>
        <v>922.38705725133468</v>
      </c>
      <c r="V6683" s="9">
        <v>486.25192260699998</v>
      </c>
      <c r="W6683" s="9">
        <v>269.66824340800002</v>
      </c>
      <c r="X6683">
        <f t="shared" si="1361"/>
        <v>5.9583846517313559E-4</v>
      </c>
      <c r="Y6683">
        <f t="shared" si="1362"/>
        <v>17.707669576055366</v>
      </c>
      <c r="Z6683">
        <f t="shared" si="1355"/>
        <v>0.46770196866614222</v>
      </c>
      <c r="AA6683">
        <f t="shared" si="1356"/>
        <v>6.6343648227691801E-2</v>
      </c>
      <c r="AB6683">
        <f>(1/(AA6683*k))*(LN((50-dTar)/(hTar-dTar)))</f>
        <v>65.871340567514935</v>
      </c>
      <c r="AC6683">
        <f t="shared" si="1357"/>
        <v>106.26016812018418</v>
      </c>
      <c r="AD6683" s="19">
        <v>401.73858642599998</v>
      </c>
      <c r="AE6683" s="19">
        <v>91.528945922899993</v>
      </c>
      <c r="AF6683">
        <f t="shared" si="1363"/>
        <v>1.6679796433385432E-3</v>
      </c>
      <c r="AG6683" s="23">
        <f t="shared" si="1358"/>
        <v>14.569165809346854</v>
      </c>
      <c r="AH6683" s="25">
        <f t="shared" si="1364"/>
        <v>15.76209152788724</v>
      </c>
      <c r="AI6683" s="25">
        <f t="shared" si="1359"/>
        <v>0.17777060297077188</v>
      </c>
    </row>
    <row r="6684" spans="6:35" ht="15">
      <c r="F6684" s="5">
        <v>2006</v>
      </c>
      <c r="G6684" s="5">
        <v>10</v>
      </c>
      <c r="H6684" s="5">
        <v>0</v>
      </c>
      <c r="I6684" s="5">
        <v>279</v>
      </c>
      <c r="J6684" s="5">
        <v>7</v>
      </c>
      <c r="K6684" s="5">
        <v>10.6850004196</v>
      </c>
      <c r="L6684" s="5">
        <v>0.16389325261099999</v>
      </c>
      <c r="M6684" s="5">
        <v>0.37000000476799999</v>
      </c>
      <c r="N6684" s="8">
        <f t="shared" si="1360"/>
        <v>0.37000000476799999</v>
      </c>
      <c r="O6684" s="5">
        <v>0</v>
      </c>
      <c r="P6684" s="5">
        <v>96.736587524399994</v>
      </c>
      <c r="Q6684" s="5">
        <v>3.5530614852900002</v>
      </c>
      <c r="R6684" s="5">
        <v>0.155799999833</v>
      </c>
      <c r="S6684">
        <f t="shared" si="1352"/>
        <v>2.1983179657377651E-2</v>
      </c>
      <c r="T6684">
        <f t="shared" si="1353"/>
        <v>314.61078321083392</v>
      </c>
      <c r="U6684">
        <f t="shared" si="1354"/>
        <v>944.8235072167754</v>
      </c>
      <c r="V6684" s="9">
        <v>494.09631347700002</v>
      </c>
      <c r="W6684" s="9">
        <v>276.22775268599997</v>
      </c>
      <c r="X6684">
        <f t="shared" si="1361"/>
        <v>5.8304020920453808E-4</v>
      </c>
      <c r="Y6684">
        <f t="shared" si="1362"/>
        <v>4.3512064997801208</v>
      </c>
      <c r="Z6684">
        <f t="shared" si="1355"/>
        <v>0.45659558558129765</v>
      </c>
      <c r="AA6684">
        <f t="shared" si="1356"/>
        <v>6.476820484316996E-2</v>
      </c>
      <c r="AB6684">
        <f>(1/(AA6684*k))*(LN((50-dTar)/(hTar-dTar)))</f>
        <v>67.473616992775789</v>
      </c>
      <c r="AC6684">
        <f t="shared" si="1357"/>
        <v>108.84487583762798</v>
      </c>
      <c r="AD6684" s="19">
        <v>409.759521484</v>
      </c>
      <c r="AE6684" s="19">
        <v>93.755332946799996</v>
      </c>
      <c r="AF6684">
        <f t="shared" si="1363"/>
        <v>1.6330270436980725E-3</v>
      </c>
      <c r="AG6684" s="23">
        <f t="shared" si="1358"/>
        <v>3.5777942262381597</v>
      </c>
      <c r="AH6684" s="25">
        <f t="shared" si="1364"/>
        <v>3.8717634105130578</v>
      </c>
      <c r="AI6684" s="25">
        <f t="shared" si="1359"/>
        <v>0.17354913598946317</v>
      </c>
    </row>
    <row r="6685" spans="6:35" ht="15">
      <c r="F6685" s="5">
        <v>2006</v>
      </c>
      <c r="G6685" s="5">
        <v>10</v>
      </c>
      <c r="H6685" s="5">
        <v>0</v>
      </c>
      <c r="I6685" s="5">
        <v>279</v>
      </c>
      <c r="J6685" s="5">
        <v>8</v>
      </c>
      <c r="K6685" s="5">
        <v>9.7449998855600004</v>
      </c>
      <c r="L6685" s="5">
        <v>3.2591622322800003E-2</v>
      </c>
      <c r="M6685" s="5">
        <v>1.85000002384E-2</v>
      </c>
      <c r="N6685" s="8">
        <f t="shared" si="1360"/>
        <v>1.85000002384E-2</v>
      </c>
      <c r="O6685" s="5">
        <v>0</v>
      </c>
      <c r="P6685" s="5">
        <v>96.736587524399994</v>
      </c>
      <c r="Q6685" s="5">
        <v>2.9369175434099999</v>
      </c>
      <c r="R6685" s="5">
        <v>11.6634750366</v>
      </c>
      <c r="S6685">
        <f t="shared" si="1352"/>
        <v>1.0991589828688825E-3</v>
      </c>
      <c r="T6685">
        <f t="shared" si="1353"/>
        <v>6292.2156642166783</v>
      </c>
      <c r="U6685">
        <f t="shared" si="1354"/>
        <v>18896.470144335508</v>
      </c>
      <c r="V6685" s="9">
        <v>715.19116210899995</v>
      </c>
      <c r="W6685" s="9">
        <v>5524.5556640599998</v>
      </c>
      <c r="X6685">
        <f t="shared" si="1361"/>
        <v>3.9783233935855423E-5</v>
      </c>
      <c r="Y6685">
        <f t="shared" si="1362"/>
        <v>3.9175860474495798</v>
      </c>
      <c r="Z6685">
        <f t="shared" si="1355"/>
        <v>2.282977927906488E-2</v>
      </c>
      <c r="AA6685">
        <f t="shared" si="1356"/>
        <v>3.2384102421584974E-3</v>
      </c>
      <c r="AB6685">
        <f>(1/(AA6685*k))*(LN((50-dTar)/(hTar-dTar)))</f>
        <v>1349.4723398555159</v>
      </c>
      <c r="AC6685">
        <f t="shared" si="1357"/>
        <v>2176.89751675256</v>
      </c>
      <c r="AD6685" s="19">
        <v>392.52456665</v>
      </c>
      <c r="AE6685" s="19">
        <v>1875.10668945</v>
      </c>
      <c r="AF6685">
        <f t="shared" si="1363"/>
        <v>2.2499573095533955E-4</v>
      </c>
      <c r="AG6685" s="23">
        <f t="shared" si="1358"/>
        <v>1.9987812035146939</v>
      </c>
      <c r="AH6685" s="25">
        <f t="shared" si="1364"/>
        <v>2.7281069642386848</v>
      </c>
      <c r="AI6685" s="25">
        <f t="shared" si="1359"/>
        <v>8.6774567994731579E-3</v>
      </c>
    </row>
    <row r="6686" spans="6:35" ht="15">
      <c r="F6686" s="5">
        <v>2006</v>
      </c>
      <c r="G6686" s="5">
        <v>10</v>
      </c>
      <c r="H6686" s="5">
        <v>0</v>
      </c>
      <c r="I6686" s="5">
        <v>279</v>
      </c>
      <c r="J6686" s="5">
        <v>9</v>
      </c>
      <c r="K6686" s="5">
        <v>10.470000267</v>
      </c>
      <c r="L6686" s="5">
        <v>3.9281196892300002E-2</v>
      </c>
      <c r="M6686" s="5">
        <v>7.4999998323599998E-3</v>
      </c>
      <c r="N6686" s="8">
        <f t="shared" si="1360"/>
        <v>7.4999998323599998E-3</v>
      </c>
      <c r="O6686" s="5">
        <v>0</v>
      </c>
      <c r="P6686" s="5">
        <v>96.736587524399994</v>
      </c>
      <c r="Q6686" s="5">
        <v>5.1229095458999998</v>
      </c>
      <c r="R6686" s="5">
        <v>210.668243408</v>
      </c>
      <c r="S6686">
        <f t="shared" si="1352"/>
        <v>4.4560497735250703E-4</v>
      </c>
      <c r="T6686">
        <f t="shared" si="1353"/>
        <v>15520.799185330605</v>
      </c>
      <c r="U6686">
        <f t="shared" si="1354"/>
        <v>46611.294665205707</v>
      </c>
      <c r="V6686" s="9">
        <v>732.73034668000003</v>
      </c>
      <c r="W6686" s="9">
        <v>13627.2363281</v>
      </c>
      <c r="X6686">
        <f t="shared" si="1361"/>
        <v>1.640116963340871E-5</v>
      </c>
      <c r="Y6686">
        <f t="shared" si="1362"/>
        <v>6.8723230069990606</v>
      </c>
      <c r="Z6686">
        <f t="shared" si="1355"/>
        <v>9.2553155978019018E-3</v>
      </c>
      <c r="AA6686">
        <f t="shared" si="1356"/>
        <v>1.3128689708277665E-3</v>
      </c>
      <c r="AB6686">
        <f>(1/(AA6686*k))*(LN((50-dTar)/(hTar-dTar)))</f>
        <v>3328.6985556085697</v>
      </c>
      <c r="AC6686">
        <f t="shared" si="1357"/>
        <v>5369.6807305423999</v>
      </c>
      <c r="AD6686" s="19">
        <v>198.90985107399999</v>
      </c>
      <c r="AE6686" s="19">
        <v>4625.2626953099998</v>
      </c>
      <c r="AF6686">
        <f t="shared" si="1363"/>
        <v>9.809833169401032E-5</v>
      </c>
      <c r="AG6686" s="23">
        <f t="shared" si="1358"/>
        <v>3.2522806714601074</v>
      </c>
      <c r="AH6686" s="25">
        <f t="shared" si="1364"/>
        <v>4.6282361984462552</v>
      </c>
      <c r="AI6686" s="25">
        <f t="shared" si="1359"/>
        <v>3.5178877677132648E-3</v>
      </c>
    </row>
    <row r="6687" spans="6:35" ht="15">
      <c r="F6687" s="5">
        <v>2006</v>
      </c>
      <c r="G6687" s="5">
        <v>10</v>
      </c>
      <c r="H6687" s="5">
        <v>0</v>
      </c>
      <c r="I6687" s="5">
        <v>279</v>
      </c>
      <c r="J6687" s="5">
        <v>10</v>
      </c>
      <c r="K6687" s="5">
        <v>13.234999656699999</v>
      </c>
      <c r="L6687" s="5">
        <v>0.28440850973100001</v>
      </c>
      <c r="M6687" s="5">
        <v>0.31200000643699999</v>
      </c>
      <c r="N6687" s="8">
        <f t="shared" si="1360"/>
        <v>0.31200000643699999</v>
      </c>
      <c r="O6687" s="5">
        <v>0</v>
      </c>
      <c r="P6687" s="5">
        <v>96.736587524399994</v>
      </c>
      <c r="Q6687" s="5">
        <v>6.8324375152599996</v>
      </c>
      <c r="R6687" s="5">
        <v>329.53750610399999</v>
      </c>
      <c r="S6687">
        <f t="shared" si="1352"/>
        <v>1.8537167854654969E-2</v>
      </c>
      <c r="T6687">
        <f t="shared" si="1353"/>
        <v>373.09611822581098</v>
      </c>
      <c r="U6687">
        <f t="shared" si="1354"/>
        <v>1120.46376590609</v>
      </c>
      <c r="V6687" s="9">
        <v>253.308029175</v>
      </c>
      <c r="W6687" s="9">
        <v>327.57778930699999</v>
      </c>
      <c r="X6687">
        <f t="shared" si="1361"/>
        <v>5.8776868033247949E-4</v>
      </c>
      <c r="Y6687">
        <f t="shared" si="1362"/>
        <v>8.7516163315812427</v>
      </c>
      <c r="Z6687">
        <f t="shared" si="1355"/>
        <v>0.38502114541808063</v>
      </c>
      <c r="AA6687">
        <f t="shared" si="1356"/>
        <v>5.4615351533989095E-2</v>
      </c>
      <c r="AB6687">
        <f>(1/(AA6687*k))*(LN((50-dTar)/(hTar-dTar)))</f>
        <v>80.016788762734535</v>
      </c>
      <c r="AC6687">
        <f t="shared" si="1357"/>
        <v>129.07885816671188</v>
      </c>
      <c r="AD6687" s="19">
        <v>138.51023864699999</v>
      </c>
      <c r="AE6687" s="19">
        <v>111.184196472</v>
      </c>
      <c r="AF6687">
        <f t="shared" si="1363"/>
        <v>2.6401016590303574E-3</v>
      </c>
      <c r="AG6687" s="23">
        <f t="shared" si="1358"/>
        <v>5.7692290745642829</v>
      </c>
      <c r="AH6687" s="25">
        <f t="shared" si="1364"/>
        <v>6.9028158808894622</v>
      </c>
      <c r="AI6687" s="25">
        <f t="shared" si="1359"/>
        <v>0.14634413742724178</v>
      </c>
    </row>
    <row r="6688" spans="6:35" ht="15">
      <c r="F6688" s="5">
        <v>2006</v>
      </c>
      <c r="G6688" s="5">
        <v>10</v>
      </c>
      <c r="H6688" s="5">
        <v>0</v>
      </c>
      <c r="I6688" s="5">
        <v>279</v>
      </c>
      <c r="J6688" s="5">
        <v>11</v>
      </c>
      <c r="K6688" s="5">
        <v>14.359999656699999</v>
      </c>
      <c r="L6688" s="5">
        <v>0.37716314196599998</v>
      </c>
      <c r="M6688" s="5">
        <v>0.13600000739099999</v>
      </c>
      <c r="N6688" s="8">
        <f t="shared" si="1360"/>
        <v>0.13600000739099999</v>
      </c>
      <c r="O6688" s="5">
        <v>0</v>
      </c>
      <c r="P6688" s="5">
        <v>96.736587524399994</v>
      </c>
      <c r="Q6688" s="5">
        <v>17.741300582899999</v>
      </c>
      <c r="R6688" s="5">
        <v>515.67749023399995</v>
      </c>
      <c r="S6688">
        <f t="shared" si="1352"/>
        <v>8.080304209065272E-3</v>
      </c>
      <c r="T6688">
        <f t="shared" si="1353"/>
        <v>855.92636001412518</v>
      </c>
      <c r="U6688">
        <f t="shared" si="1354"/>
        <v>2570.4756115936771</v>
      </c>
      <c r="V6688" s="9">
        <v>157.417877197</v>
      </c>
      <c r="W6688" s="9">
        <v>751.50189208999996</v>
      </c>
      <c r="X6688">
        <f t="shared" si="1361"/>
        <v>2.8740625612570878E-4</v>
      </c>
      <c r="Y6688">
        <f t="shared" si="1362"/>
        <v>23.529532389358408</v>
      </c>
      <c r="Z6688">
        <f t="shared" si="1355"/>
        <v>0.16782973571227641</v>
      </c>
      <c r="AA6688">
        <f t="shared" si="1356"/>
        <v>2.3806692496925963E-2</v>
      </c>
      <c r="AB6688">
        <f>(1/(AA6688*k))*(LN((50-dTar)/(hTar-dTar)))</f>
        <v>183.56792097272606</v>
      </c>
      <c r="AC6688">
        <f t="shared" si="1357"/>
        <v>296.12207639894456</v>
      </c>
      <c r="AD6688" s="19">
        <v>104.701080322</v>
      </c>
      <c r="AE6688" s="19">
        <v>255.06962585400001</v>
      </c>
      <c r="AF6688">
        <f t="shared" si="1363"/>
        <v>1.5246394327959184E-3</v>
      </c>
      <c r="AG6688" s="23">
        <f t="shared" si="1358"/>
        <v>12.906433351007749</v>
      </c>
      <c r="AH6688" s="25">
        <f t="shared" si="1364"/>
        <v>16.944207078690869</v>
      </c>
      <c r="AI6688" s="25">
        <f t="shared" si="1359"/>
        <v>6.3791036413818905E-2</v>
      </c>
    </row>
    <row r="6689" spans="6:35" ht="15">
      <c r="F6689" s="5">
        <v>2006</v>
      </c>
      <c r="G6689" s="5">
        <v>10</v>
      </c>
      <c r="H6689" s="5">
        <v>0</v>
      </c>
      <c r="I6689" s="5">
        <v>279</v>
      </c>
      <c r="J6689" s="5">
        <v>12</v>
      </c>
      <c r="K6689" s="5">
        <v>16.725000381499999</v>
      </c>
      <c r="L6689" s="5">
        <v>0.62361049652099998</v>
      </c>
      <c r="M6689" s="5">
        <v>0.158000007272</v>
      </c>
      <c r="N6689" s="8">
        <f t="shared" si="1360"/>
        <v>0.158000007272</v>
      </c>
      <c r="O6689" s="5">
        <v>0</v>
      </c>
      <c r="P6689" s="5">
        <v>96.736587524399994</v>
      </c>
      <c r="Q6689" s="5">
        <v>24.840244293200001</v>
      </c>
      <c r="R6689" s="5">
        <v>803.80499267599998</v>
      </c>
      <c r="S6689">
        <f t="shared" si="1352"/>
        <v>9.3874121647788376E-3</v>
      </c>
      <c r="T6689">
        <f t="shared" si="1353"/>
        <v>736.74674639525597</v>
      </c>
      <c r="U6689">
        <f t="shared" si="1354"/>
        <v>2212.5613043378457</v>
      </c>
      <c r="V6689" s="9">
        <v>88.185005188000005</v>
      </c>
      <c r="W6689" s="9">
        <v>646.86242675799997</v>
      </c>
      <c r="X6689">
        <f t="shared" si="1361"/>
        <v>3.3925805270231874E-4</v>
      </c>
      <c r="Y6689">
        <f t="shared" si="1362"/>
        <v>33.117997154472292</v>
      </c>
      <c r="Z6689">
        <f t="shared" si="1355"/>
        <v>0.19497866192581045</v>
      </c>
      <c r="AA6689">
        <f t="shared" si="1356"/>
        <v>2.765777487660262E-2</v>
      </c>
      <c r="AB6689">
        <f>(1/(AA6689*k))*(LN((50-dTar)/(hTar-dTar)))</f>
        <v>158.00783202536891</v>
      </c>
      <c r="AC6689">
        <f t="shared" si="1357"/>
        <v>254.88989066667997</v>
      </c>
      <c r="AD6689" s="19">
        <v>82.520843505900004</v>
      </c>
      <c r="AE6689" s="19">
        <v>219.55360412600001</v>
      </c>
      <c r="AF6689">
        <f t="shared" si="1363"/>
        <v>1.795447089224437E-3</v>
      </c>
      <c r="AG6689" s="23">
        <f t="shared" si="1358"/>
        <v>17.961833476937997</v>
      </c>
      <c r="AH6689" s="25">
        <f t="shared" si="1364"/>
        <v>23.722596818095237</v>
      </c>
      <c r="AI6689" s="25">
        <f t="shared" si="1359"/>
        <v>7.4110174040614027E-2</v>
      </c>
    </row>
    <row r="6690" spans="6:35" ht="15">
      <c r="F6690" s="5">
        <v>2006</v>
      </c>
      <c r="G6690" s="5">
        <v>10</v>
      </c>
      <c r="H6690" s="5">
        <v>0</v>
      </c>
      <c r="I6690" s="5">
        <v>279</v>
      </c>
      <c r="J6690" s="5">
        <v>13</v>
      </c>
      <c r="K6690" s="5">
        <v>17.559999465899999</v>
      </c>
      <c r="L6690" s="5">
        <v>0.70814865827600004</v>
      </c>
      <c r="M6690" s="5">
        <v>0.41899999976199997</v>
      </c>
      <c r="N6690" s="8">
        <f t="shared" si="1360"/>
        <v>0.41899999976199997</v>
      </c>
      <c r="O6690" s="5">
        <v>0</v>
      </c>
      <c r="P6690" s="5">
        <v>96.736587524399994</v>
      </c>
      <c r="Q6690" s="5">
        <v>23.933294296300001</v>
      </c>
      <c r="R6690" s="5">
        <v>695.15502929700006</v>
      </c>
      <c r="S6690">
        <f t="shared" si="1352"/>
        <v>2.4894465277060615E-2</v>
      </c>
      <c r="T6690">
        <f t="shared" si="1353"/>
        <v>277.81859511740714</v>
      </c>
      <c r="U6690">
        <f t="shared" si="1354"/>
        <v>834.33103191812938</v>
      </c>
      <c r="V6690" s="9">
        <v>80.726699829099999</v>
      </c>
      <c r="W6690" s="9">
        <v>243.92427063</v>
      </c>
      <c r="X6690">
        <f t="shared" si="1361"/>
        <v>8.6282616809308895E-4</v>
      </c>
      <c r="Y6690">
        <f t="shared" si="1362"/>
        <v>31.479129884963918</v>
      </c>
      <c r="Z6690">
        <f t="shared" si="1355"/>
        <v>0.5170636426609041</v>
      </c>
      <c r="AA6690">
        <f t="shared" si="1356"/>
        <v>7.3345614768004025E-2</v>
      </c>
      <c r="AB6690">
        <f>(1/(AA6690*k))*(LN((50-dTar)/(hTar-dTar)))</f>
        <v>59.582908408644329</v>
      </c>
      <c r="AC6690">
        <f t="shared" si="1357"/>
        <v>96.11600143620602</v>
      </c>
      <c r="AD6690" s="19">
        <v>88.927925109900002</v>
      </c>
      <c r="AE6690" s="19">
        <v>82.791107177699999</v>
      </c>
      <c r="AF6690">
        <f t="shared" si="1363"/>
        <v>3.7336415109578583E-3</v>
      </c>
      <c r="AG6690" s="23">
        <f t="shared" si="1358"/>
        <v>20.182444566516054</v>
      </c>
      <c r="AH6690" s="25">
        <f t="shared" si="1364"/>
        <v>24.476244240609496</v>
      </c>
      <c r="AI6690" s="25">
        <f t="shared" si="1359"/>
        <v>0.19653266757084492</v>
      </c>
    </row>
    <row r="6691" spans="6:35" ht="15">
      <c r="F6691" s="5">
        <v>2006</v>
      </c>
      <c r="G6691" s="5">
        <v>10</v>
      </c>
      <c r="H6691" s="5">
        <v>0</v>
      </c>
      <c r="I6691" s="5">
        <v>279</v>
      </c>
      <c r="J6691" s="5">
        <v>14</v>
      </c>
      <c r="K6691" s="5">
        <v>18.520000457799998</v>
      </c>
      <c r="L6691" s="5">
        <v>0.77938371896699998</v>
      </c>
      <c r="M6691" s="5">
        <v>0.35649999976199997</v>
      </c>
      <c r="N6691" s="8">
        <f t="shared" si="1360"/>
        <v>0.35649999976199997</v>
      </c>
      <c r="O6691" s="5">
        <v>0</v>
      </c>
      <c r="P6691" s="5">
        <v>96.736587524399994</v>
      </c>
      <c r="Q6691" s="5">
        <v>22.811975479099999</v>
      </c>
      <c r="R6691" s="5">
        <v>692.90002441399997</v>
      </c>
      <c r="S6691">
        <f t="shared" si="1352"/>
        <v>2.118109038278837E-2</v>
      </c>
      <c r="T6691">
        <f t="shared" si="1353"/>
        <v>326.52451996012792</v>
      </c>
      <c r="U6691">
        <f t="shared" si="1354"/>
        <v>980.60225079525583</v>
      </c>
      <c r="V6691" s="9">
        <v>73.867584228499993</v>
      </c>
      <c r="W6691" s="9">
        <v>286.687988281</v>
      </c>
      <c r="X6691">
        <f t="shared" si="1361"/>
        <v>7.4562440200803023E-4</v>
      </c>
      <c r="Y6691">
        <f t="shared" si="1362"/>
        <v>30.153218190236732</v>
      </c>
      <c r="Z6691">
        <f t="shared" si="1355"/>
        <v>0.4399360109552648</v>
      </c>
      <c r="AA6691">
        <f t="shared" si="1356"/>
        <v>6.2405039766562247E-2</v>
      </c>
      <c r="AB6691">
        <f>(1/(AA6691*k))*(LN((50-dTar)/(hTar-dTar)))</f>
        <v>70.028719847708487</v>
      </c>
      <c r="AC6691">
        <f t="shared" si="1357"/>
        <v>112.96663283528969</v>
      </c>
      <c r="AD6691" s="19">
        <v>91.543922424300007</v>
      </c>
      <c r="AE6691" s="19">
        <v>97.305671691900002</v>
      </c>
      <c r="AF6691">
        <f t="shared" si="1363"/>
        <v>3.3132744720207764E-3</v>
      </c>
      <c r="AG6691" s="23">
        <f t="shared" si="1358"/>
        <v>18.867186413534615</v>
      </c>
      <c r="AH6691" s="25">
        <f t="shared" si="1364"/>
        <v>23.156936742817052</v>
      </c>
      <c r="AI6691" s="25">
        <f t="shared" si="1359"/>
        <v>0.16721693551796915</v>
      </c>
    </row>
    <row r="6692" spans="6:35" ht="15">
      <c r="F6692" s="5">
        <v>2006</v>
      </c>
      <c r="G6692" s="5">
        <v>10</v>
      </c>
      <c r="H6692" s="5">
        <v>0</v>
      </c>
      <c r="I6692" s="5">
        <v>279</v>
      </c>
      <c r="J6692" s="5">
        <v>15</v>
      </c>
      <c r="K6692" s="5">
        <v>18.215000152599998</v>
      </c>
      <c r="L6692" s="5">
        <v>0.70698744058600005</v>
      </c>
      <c r="M6692" s="5">
        <v>9.3500003218700001E-2</v>
      </c>
      <c r="N6692" s="8">
        <f t="shared" si="1360"/>
        <v>9.3500003218700001E-2</v>
      </c>
      <c r="O6692" s="5">
        <v>0</v>
      </c>
      <c r="P6692" s="5">
        <v>96.736587524399994</v>
      </c>
      <c r="Q6692" s="5">
        <v>23.6180458069</v>
      </c>
      <c r="R6692" s="5">
        <v>365.10501098600002</v>
      </c>
      <c r="S6692">
        <f t="shared" si="1352"/>
        <v>5.5552090330671187E-3</v>
      </c>
      <c r="T6692">
        <f t="shared" si="1353"/>
        <v>1244.9838211854903</v>
      </c>
      <c r="U6692">
        <f t="shared" si="1354"/>
        <v>3738.87369134559</v>
      </c>
      <c r="V6692" s="9">
        <v>97.941505432100001</v>
      </c>
      <c r="W6692" s="9">
        <v>1093.09375</v>
      </c>
      <c r="X6692">
        <f t="shared" si="1361"/>
        <v>2.0284350295224511E-4</v>
      </c>
      <c r="Y6692">
        <f t="shared" si="1362"/>
        <v>31.597606833362597</v>
      </c>
      <c r="Z6692">
        <f t="shared" si="1355"/>
        <v>0.11538294100364777</v>
      </c>
      <c r="AA6692">
        <f t="shared" si="1356"/>
        <v>1.6367100765587769E-2</v>
      </c>
      <c r="AB6692">
        <f>(1/(AA6692*k))*(LN((50-dTar)/(hTar-dTar)))</f>
        <v>267.00789037029892</v>
      </c>
      <c r="AC6692">
        <f t="shared" si="1357"/>
        <v>430.72302879707502</v>
      </c>
      <c r="AD6692" s="19">
        <v>128.76437377900001</v>
      </c>
      <c r="AE6692" s="19">
        <v>371.01040649399999</v>
      </c>
      <c r="AF6692">
        <f t="shared" si="1363"/>
        <v>1.0746935567740718E-3</v>
      </c>
      <c r="AG6692" s="23">
        <f t="shared" si="1358"/>
        <v>16.97122428270777</v>
      </c>
      <c r="AH6692" s="25">
        <f t="shared" si="1364"/>
        <v>22.530621119814377</v>
      </c>
      <c r="AI6692" s="25">
        <f t="shared" si="1359"/>
        <v>4.3856336660838907E-2</v>
      </c>
    </row>
    <row r="6693" spans="6:35" ht="15">
      <c r="F6693" s="5">
        <v>2006</v>
      </c>
      <c r="G6693" s="5">
        <v>10</v>
      </c>
      <c r="H6693" s="5">
        <v>0</v>
      </c>
      <c r="I6693" s="5">
        <v>279</v>
      </c>
      <c r="J6693" s="5">
        <v>16</v>
      </c>
      <c r="K6693" s="5">
        <v>17.415000915499999</v>
      </c>
      <c r="L6693" s="5">
        <v>0.59487509727499999</v>
      </c>
      <c r="M6693" s="5">
        <v>7.1000002324600006E-2</v>
      </c>
      <c r="N6693" s="8">
        <f t="shared" si="1360"/>
        <v>7.1000002324600006E-2</v>
      </c>
      <c r="O6693" s="5">
        <v>0</v>
      </c>
      <c r="P6693" s="5">
        <v>96.736587524399994</v>
      </c>
      <c r="Q6693" s="5">
        <v>26.0149154663</v>
      </c>
      <c r="R6693" s="5">
        <v>198.85000610399999</v>
      </c>
      <c r="S6693">
        <f t="shared" si="1352"/>
        <v>4.2183940180070545E-3</v>
      </c>
      <c r="T6693">
        <f t="shared" si="1353"/>
        <v>1639.5209503780609</v>
      </c>
      <c r="U6693">
        <f t="shared" si="1354"/>
        <v>4923.7280384426349</v>
      </c>
      <c r="V6693" s="9">
        <v>147.428924561</v>
      </c>
      <c r="W6693" s="9">
        <v>1439.4967041</v>
      </c>
      <c r="X6693">
        <f t="shared" si="1361"/>
        <v>1.5359440866171361E-4</v>
      </c>
      <c r="Y6693">
        <f t="shared" si="1362"/>
        <v>34.770989547973599</v>
      </c>
      <c r="Z6693">
        <f t="shared" si="1355"/>
        <v>8.7616992486260578E-2</v>
      </c>
      <c r="AA6693">
        <f t="shared" si="1356"/>
        <v>1.242849360855724E-2</v>
      </c>
      <c r="AB6693">
        <f>(1/(AA6693*k))*(LN((50-dTar)/(hTar-dTar)))</f>
        <v>351.62306748814456</v>
      </c>
      <c r="AC6693">
        <f t="shared" si="1357"/>
        <v>567.2197642300797</v>
      </c>
      <c r="AD6693" s="19">
        <v>177.844284058</v>
      </c>
      <c r="AE6693" s="19">
        <v>488.584075928</v>
      </c>
      <c r="AF6693">
        <f t="shared" si="1363"/>
        <v>8.1060391563068175E-4</v>
      </c>
      <c r="AG6693" s="23">
        <f t="shared" si="1358"/>
        <v>18.783616725613111</v>
      </c>
      <c r="AH6693" s="25">
        <f t="shared" si="1364"/>
        <v>24.860317481556063</v>
      </c>
      <c r="AI6693" s="25">
        <f t="shared" si="1359"/>
        <v>3.3302672702424499E-2</v>
      </c>
    </row>
    <row r="6694" spans="6:35" ht="15">
      <c r="F6694" s="5">
        <v>2006</v>
      </c>
      <c r="G6694" s="5">
        <v>10</v>
      </c>
      <c r="H6694" s="5">
        <v>0</v>
      </c>
      <c r="I6694" s="5">
        <v>279</v>
      </c>
      <c r="J6694" s="5">
        <v>17</v>
      </c>
      <c r="K6694" s="5">
        <v>17.659999847400002</v>
      </c>
      <c r="L6694" s="5">
        <v>0.61070942878699996</v>
      </c>
      <c r="M6694" s="5">
        <v>0.26550000905999999</v>
      </c>
      <c r="N6694" s="8">
        <f t="shared" si="1360"/>
        <v>0.26550000905999999</v>
      </c>
      <c r="O6694" s="5">
        <v>0</v>
      </c>
      <c r="P6694" s="5">
        <v>96.736587524399994</v>
      </c>
      <c r="Q6694" s="5">
        <v>25.663290023799998</v>
      </c>
      <c r="R6694" s="5">
        <v>237.15425109899999</v>
      </c>
      <c r="S6694">
        <f t="shared" si="1352"/>
        <v>1.5774417089159332E-2</v>
      </c>
      <c r="T6694">
        <f t="shared" si="1353"/>
        <v>438.44063019133961</v>
      </c>
      <c r="U6694">
        <f t="shared" si="1354"/>
        <v>1316.7031647675885</v>
      </c>
      <c r="V6694" s="9">
        <v>142.28993225100001</v>
      </c>
      <c r="W6694" s="9">
        <v>384.95019531299999</v>
      </c>
      <c r="X6694">
        <f t="shared" si="1361"/>
        <v>5.4231602683157477E-4</v>
      </c>
      <c r="Y6694">
        <f t="shared" si="1362"/>
        <v>33.668845156427146</v>
      </c>
      <c r="Z6694">
        <f t="shared" si="1355"/>
        <v>0.32763819066597738</v>
      </c>
      <c r="AA6694">
        <f t="shared" si="1356"/>
        <v>4.6475564192070454E-2</v>
      </c>
      <c r="AB6694">
        <f>(1/(AA6694*k))*(LN((50-dTar)/(hTar-dTar)))</f>
        <v>94.031027333785843</v>
      </c>
      <c r="AC6694">
        <f t="shared" si="1357"/>
        <v>151.68588777634872</v>
      </c>
      <c r="AD6694" s="19">
        <v>174.165893555</v>
      </c>
      <c r="AE6694" s="19">
        <v>130.65713500999999</v>
      </c>
      <c r="AF6694">
        <f t="shared" si="1363"/>
        <v>2.1905377183307033E-3</v>
      </c>
      <c r="AG6694" s="23">
        <f t="shared" si="1358"/>
        <v>22.481574798407873</v>
      </c>
      <c r="AH6694" s="25">
        <f t="shared" si="1364"/>
        <v>26.733786528056935</v>
      </c>
      <c r="AI6694" s="25">
        <f t="shared" si="1359"/>
        <v>0.12453323401022481</v>
      </c>
    </row>
    <row r="6695" spans="6:35" ht="15">
      <c r="F6695" s="5">
        <v>2006</v>
      </c>
      <c r="G6695" s="5">
        <v>10</v>
      </c>
      <c r="H6695" s="5">
        <v>0</v>
      </c>
      <c r="I6695" s="5">
        <v>279</v>
      </c>
      <c r="J6695" s="5">
        <v>18</v>
      </c>
      <c r="K6695" s="5">
        <v>16.540000915499999</v>
      </c>
      <c r="L6695" s="5">
        <v>0.47329702973400001</v>
      </c>
      <c r="M6695" s="5">
        <v>0.11550000309900001</v>
      </c>
      <c r="N6695" s="8">
        <f t="shared" si="1360"/>
        <v>0.11550000309900001</v>
      </c>
      <c r="O6695" s="5">
        <v>0</v>
      </c>
      <c r="P6695" s="5">
        <v>96.736587524399994</v>
      </c>
      <c r="Q6695" s="5">
        <v>18.7772598267</v>
      </c>
      <c r="R6695" s="5">
        <v>49.292251586900001</v>
      </c>
      <c r="S6695">
        <f t="shared" si="1352"/>
        <v>6.8623169887390952E-3</v>
      </c>
      <c r="T6695">
        <f t="shared" si="1353"/>
        <v>1007.8440533745803</v>
      </c>
      <c r="U6695">
        <f t="shared" si="1354"/>
        <v>3026.7072969295186</v>
      </c>
      <c r="V6695" s="9">
        <v>544.77526855500003</v>
      </c>
      <c r="W6695" s="9">
        <v>884.88537597699997</v>
      </c>
      <c r="X6695">
        <f t="shared" si="1361"/>
        <v>2.2439798803328571E-4</v>
      </c>
      <c r="Y6695">
        <f t="shared" si="1362"/>
        <v>24.26498450808748</v>
      </c>
      <c r="Z6695">
        <f t="shared" si="1355"/>
        <v>0.142531867216318</v>
      </c>
      <c r="AA6695">
        <f t="shared" si="1356"/>
        <v>2.0218183145141892E-2</v>
      </c>
      <c r="AB6695">
        <f>(1/(AA6695*k))*(LN((50-dTar)/(hTar-dTar)))</f>
        <v>216.14924622679422</v>
      </c>
      <c r="AC6695">
        <f t="shared" si="1357"/>
        <v>348.68054976912293</v>
      </c>
      <c r="AD6695" s="19">
        <v>406.17288208000002</v>
      </c>
      <c r="AE6695" s="19">
        <v>300.34173584000001</v>
      </c>
      <c r="AF6695">
        <f t="shared" si="1363"/>
        <v>9.4769198212876532E-4</v>
      </c>
      <c r="AG6695" s="23">
        <f t="shared" si="1358"/>
        <v>16.246820288336373</v>
      </c>
      <c r="AH6695" s="25">
        <f t="shared" si="1364"/>
        <v>19.294474528768504</v>
      </c>
      <c r="AI6695" s="25">
        <f t="shared" si="1359"/>
        <v>5.4175474287305701E-2</v>
      </c>
    </row>
    <row r="6696" spans="6:35" ht="15">
      <c r="F6696" s="5">
        <v>2006</v>
      </c>
      <c r="G6696" s="5">
        <v>10</v>
      </c>
      <c r="H6696" s="5">
        <v>0</v>
      </c>
      <c r="I6696" s="5">
        <v>279</v>
      </c>
      <c r="J6696" s="5">
        <v>19</v>
      </c>
      <c r="K6696" s="5">
        <v>15.6599998474</v>
      </c>
      <c r="L6696" s="5">
        <v>0.385178297758</v>
      </c>
      <c r="M6696" s="5">
        <v>0.13750000298000001</v>
      </c>
      <c r="N6696" s="8">
        <f t="shared" si="1360"/>
        <v>0.13750000298000001</v>
      </c>
      <c r="O6696" s="5">
        <v>0</v>
      </c>
      <c r="P6696" s="5">
        <v>96.736587524399994</v>
      </c>
      <c r="Q6696" s="5">
        <v>16.417249679600001</v>
      </c>
      <c r="R6696" s="5">
        <v>3.1682751178699999</v>
      </c>
      <c r="S6696">
        <f t="shared" si="1352"/>
        <v>8.1694249444526617E-3</v>
      </c>
      <c r="T6696">
        <f t="shared" si="1353"/>
        <v>846.58900920172721</v>
      </c>
      <c r="U6696">
        <f t="shared" si="1354"/>
        <v>2542.4341425357929</v>
      </c>
      <c r="V6696" s="9">
        <v>533.17126464800003</v>
      </c>
      <c r="W6696" s="9">
        <v>743.30377197300004</v>
      </c>
      <c r="X6696">
        <f t="shared" si="1361"/>
        <v>2.618548787328841E-4</v>
      </c>
      <c r="Y6696">
        <f t="shared" si="1362"/>
        <v>21.093281313258114</v>
      </c>
      <c r="Z6696">
        <f t="shared" si="1355"/>
        <v>0.16968079342985207</v>
      </c>
      <c r="AA6696">
        <f t="shared" si="1356"/>
        <v>2.4069265524818553E-2</v>
      </c>
      <c r="AB6696">
        <f>(1/(AA6696*k))*(LN((50-dTar)/(hTar-dTar)))</f>
        <v>181.56536776710141</v>
      </c>
      <c r="AC6696">
        <f t="shared" si="1357"/>
        <v>292.89166331692769</v>
      </c>
      <c r="AD6696" s="19">
        <v>405.79705810500002</v>
      </c>
      <c r="AE6696" s="19">
        <v>252.28707885700001</v>
      </c>
      <c r="AF6696">
        <f t="shared" si="1363"/>
        <v>1.051551469245267E-3</v>
      </c>
      <c r="AG6696" s="23">
        <f t="shared" si="1358"/>
        <v>14.596747703422853</v>
      </c>
      <c r="AH6696" s="25">
        <f t="shared" si="1364"/>
        <v>17.066039633781802</v>
      </c>
      <c r="AI6696" s="25">
        <f t="shared" si="1359"/>
        <v>6.4494611914100844E-2</v>
      </c>
    </row>
    <row r="6697" spans="6:35" ht="15">
      <c r="F6697" s="5">
        <v>2006</v>
      </c>
      <c r="G6697" s="5">
        <v>10</v>
      </c>
      <c r="H6697" s="5">
        <v>0</v>
      </c>
      <c r="I6697" s="5">
        <v>279</v>
      </c>
      <c r="J6697" s="5">
        <v>20</v>
      </c>
      <c r="K6697" s="5">
        <v>14.5399999619</v>
      </c>
      <c r="L6697" s="5">
        <v>0.27645829319999998</v>
      </c>
      <c r="M6697" s="5">
        <v>0.76849997043600005</v>
      </c>
      <c r="N6697" s="8">
        <f t="shared" si="1360"/>
        <v>0.76849997043600005</v>
      </c>
      <c r="O6697" s="5">
        <v>0</v>
      </c>
      <c r="P6697" s="5">
        <v>96.736587524399994</v>
      </c>
      <c r="Q6697" s="5">
        <v>12.5726547241</v>
      </c>
      <c r="R6697" s="5">
        <v>0.27982500195499999</v>
      </c>
      <c r="S6697">
        <f t="shared" si="1352"/>
        <v>4.5659655943456112E-2</v>
      </c>
      <c r="T6697">
        <f t="shared" si="1353"/>
        <v>151.47169260401026</v>
      </c>
      <c r="U6697">
        <f t="shared" si="1354"/>
        <v>454.89227797470483</v>
      </c>
      <c r="V6697" s="9">
        <v>469.77346801800002</v>
      </c>
      <c r="W6697" s="9">
        <v>132.991897583</v>
      </c>
      <c r="X6697">
        <f t="shared" si="1361"/>
        <v>9.4548553217960294E-4</v>
      </c>
      <c r="Y6697">
        <f t="shared" si="1362"/>
        <v>14.674211572937882</v>
      </c>
      <c r="Z6697">
        <f t="shared" si="1355"/>
        <v>0.94836132296932041</v>
      </c>
      <c r="AA6697">
        <f t="shared" si="1356"/>
        <v>0.13452530504257365</v>
      </c>
      <c r="AB6697">
        <f>(1/(AA6697*k))*(LN((50-dTar)/(hTar-dTar)))</f>
        <v>32.485672829469976</v>
      </c>
      <c r="AC6697">
        <f t="shared" si="1357"/>
        <v>52.404171929956618</v>
      </c>
      <c r="AD6697" s="19">
        <v>395.4425354</v>
      </c>
      <c r="AE6697" s="19">
        <v>45.139198303199997</v>
      </c>
      <c r="AF6697">
        <f t="shared" si="1363"/>
        <v>2.0284555573970619E-3</v>
      </c>
      <c r="AG6697" s="23">
        <f t="shared" si="1358"/>
        <v>13.114349724114518</v>
      </c>
      <c r="AH6697" s="25">
        <f t="shared" si="1364"/>
        <v>13.707243489790271</v>
      </c>
      <c r="AI6697" s="25">
        <f t="shared" si="1359"/>
        <v>0.36046622745511575</v>
      </c>
    </row>
    <row r="6698" spans="6:35" ht="15">
      <c r="F6698" s="5">
        <v>2006</v>
      </c>
      <c r="G6698" s="5">
        <v>10</v>
      </c>
      <c r="H6698" s="5">
        <v>0</v>
      </c>
      <c r="I6698" s="5">
        <v>279</v>
      </c>
      <c r="J6698" s="5">
        <v>21</v>
      </c>
      <c r="K6698" s="5">
        <v>13.029999733</v>
      </c>
      <c r="L6698" s="5">
        <v>0.150066360831</v>
      </c>
      <c r="M6698" s="5">
        <v>0.34599998593300002</v>
      </c>
      <c r="N6698" s="8">
        <f t="shared" si="1360"/>
        <v>0.34599998593300002</v>
      </c>
      <c r="O6698" s="5">
        <v>0</v>
      </c>
      <c r="P6698" s="5">
        <v>96.736587524399994</v>
      </c>
      <c r="Q6698" s="5">
        <v>21.094104766800001</v>
      </c>
      <c r="R6698" s="5">
        <v>0.51557499170300003</v>
      </c>
      <c r="S6698">
        <f t="shared" si="1352"/>
        <v>2.0557242578914451E-2</v>
      </c>
      <c r="T6698">
        <f t="shared" si="1353"/>
        <v>336.4335145106445</v>
      </c>
      <c r="U6698">
        <f t="shared" si="1354"/>
        <v>1010.3604519880515</v>
      </c>
      <c r="V6698" s="9">
        <v>489.18353271500001</v>
      </c>
      <c r="W6698" s="9">
        <v>295.38806152299998</v>
      </c>
      <c r="X6698">
        <f t="shared" si="1361"/>
        <v>5.5712415525844443E-4</v>
      </c>
      <c r="Y6698">
        <f t="shared" si="1362"/>
        <v>25.959905895720876</v>
      </c>
      <c r="Z6698">
        <f t="shared" si="1355"/>
        <v>0.42697855176314908</v>
      </c>
      <c r="AA6698">
        <f t="shared" si="1356"/>
        <v>6.0567020745564637E-2</v>
      </c>
      <c r="AB6698">
        <f>(1/(AA6698*k))*(LN((50-dTar)/(hTar-dTar)))</f>
        <v>72.153871745750749</v>
      </c>
      <c r="AC6698">
        <f t="shared" si="1357"/>
        <v>116.39481565381674</v>
      </c>
      <c r="AD6698" s="19">
        <v>402.28601074199997</v>
      </c>
      <c r="AE6698" s="19">
        <v>100.25859069800001</v>
      </c>
      <c r="AF6698">
        <f t="shared" si="1363"/>
        <v>1.6156670142215607E-3</v>
      </c>
      <c r="AG6698" s="23">
        <f t="shared" si="1358"/>
        <v>21.07800893186204</v>
      </c>
      <c r="AH6698" s="25">
        <f t="shared" si="1364"/>
        <v>22.93358753757423</v>
      </c>
      <c r="AI6698" s="25">
        <f t="shared" si="1359"/>
        <v>0.16229188604656988</v>
      </c>
    </row>
    <row r="6699" spans="6:35" ht="15">
      <c r="F6699" s="5">
        <v>2006</v>
      </c>
      <c r="G6699" s="5">
        <v>10</v>
      </c>
      <c r="H6699" s="5">
        <v>0</v>
      </c>
      <c r="I6699" s="5">
        <v>279</v>
      </c>
      <c r="J6699" s="5">
        <v>22</v>
      </c>
      <c r="K6699" s="5">
        <v>14.1049995422</v>
      </c>
      <c r="L6699" s="5">
        <v>0.40236937999700001</v>
      </c>
      <c r="M6699" s="5">
        <v>1.3014999628099999</v>
      </c>
      <c r="N6699" s="8">
        <f t="shared" si="1360"/>
        <v>1.3014999628099999</v>
      </c>
      <c r="O6699" s="5">
        <v>0</v>
      </c>
      <c r="P6699" s="5">
        <v>96.736587524399994</v>
      </c>
      <c r="Q6699" s="5">
        <v>23.0627193451</v>
      </c>
      <c r="R6699" s="5">
        <v>0.40077498555199997</v>
      </c>
      <c r="S6699">
        <f t="shared" si="1352"/>
        <v>7.7327316588718678E-2</v>
      </c>
      <c r="T6699">
        <f t="shared" si="1353"/>
        <v>89.439872926885627</v>
      </c>
      <c r="U6699">
        <f t="shared" si="1354"/>
        <v>268.60139236604778</v>
      </c>
      <c r="V6699" s="9">
        <v>462.75180053700001</v>
      </c>
      <c r="W6699" s="9">
        <v>78.528060913100006</v>
      </c>
      <c r="X6699">
        <f t="shared" si="1361"/>
        <v>1.2347489157058713E-3</v>
      </c>
      <c r="Y6699">
        <f t="shared" si="1362"/>
        <v>25.925862332567053</v>
      </c>
      <c r="Z6699">
        <f t="shared" si="1355"/>
        <v>1.6061057567442074</v>
      </c>
      <c r="AA6699">
        <f t="shared" si="1356"/>
        <v>0.22782652731994396</v>
      </c>
      <c r="AB6699">
        <f>(1/(AA6699*k))*(LN((50-dTar)/(hTar-dTar)))</f>
        <v>19.181897289601238</v>
      </c>
      <c r="AC6699">
        <f t="shared" si="1357"/>
        <v>30.94322376463559</v>
      </c>
      <c r="AD6699" s="19">
        <v>387.292144775</v>
      </c>
      <c r="AE6699" s="19">
        <v>26.653453826900002</v>
      </c>
      <c r="AF6699">
        <f t="shared" si="1363"/>
        <v>2.2477525838491817E-3</v>
      </c>
      <c r="AG6699" s="23">
        <f t="shared" si="1358"/>
        <v>24.122648317927645</v>
      </c>
      <c r="AH6699" s="25">
        <f t="shared" si="1364"/>
        <v>24.808038724946901</v>
      </c>
      <c r="AI6699" s="25">
        <f t="shared" si="1359"/>
        <v>0.61047078682505196</v>
      </c>
    </row>
    <row r="6700" spans="6:35" ht="15">
      <c r="F6700" s="5">
        <v>2006</v>
      </c>
      <c r="G6700" s="5">
        <v>10</v>
      </c>
      <c r="H6700" s="5">
        <v>0</v>
      </c>
      <c r="I6700" s="5">
        <v>279</v>
      </c>
      <c r="J6700" s="5">
        <v>23</v>
      </c>
      <c r="K6700" s="5">
        <v>14.300000190700001</v>
      </c>
      <c r="L6700" s="5">
        <v>0.45882827043500002</v>
      </c>
      <c r="M6700" s="5">
        <v>0.86100000143099997</v>
      </c>
      <c r="N6700" s="8">
        <f t="shared" si="1360"/>
        <v>0.86100000143099997</v>
      </c>
      <c r="O6700" s="5">
        <v>0</v>
      </c>
      <c r="P6700" s="5">
        <v>96.736587524399994</v>
      </c>
      <c r="Q6700" s="5">
        <v>20.1119804382</v>
      </c>
      <c r="R6700" s="5">
        <v>0.45202499628100001</v>
      </c>
      <c r="S6700">
        <f t="shared" si="1352"/>
        <v>5.115545262851591E-2</v>
      </c>
      <c r="T6700">
        <f t="shared" si="1353"/>
        <v>135.19859592869173</v>
      </c>
      <c r="U6700">
        <f t="shared" si="1354"/>
        <v>406.02172078293648</v>
      </c>
      <c r="V6700" s="9">
        <v>467.95788574199997</v>
      </c>
      <c r="W6700" s="9">
        <v>118.704147339</v>
      </c>
      <c r="X6700">
        <f t="shared" si="1361"/>
        <v>1.0073701680999468E-3</v>
      </c>
      <c r="Y6700">
        <f t="shared" si="1362"/>
        <v>23.283010853627079</v>
      </c>
      <c r="Z6700">
        <f t="shared" si="1355"/>
        <v>1.0625102561428017</v>
      </c>
      <c r="AA6700">
        <f t="shared" si="1356"/>
        <v>0.15071736147035744</v>
      </c>
      <c r="AB6700">
        <f>(1/(AA6700*k))*(LN((50-dTar)/(hTar-dTar)))</f>
        <v>28.995631321194541</v>
      </c>
      <c r="AC6700">
        <f t="shared" si="1357"/>
        <v>46.774221268247175</v>
      </c>
      <c r="AD6700" s="19">
        <v>393.99063110399999</v>
      </c>
      <c r="AE6700" s="19">
        <v>40.289745330800002</v>
      </c>
      <c r="AF6700">
        <f t="shared" si="1363"/>
        <v>2.0787661208828013E-3</v>
      </c>
      <c r="AG6700" s="23">
        <f t="shared" si="1358"/>
        <v>21.019141624108112</v>
      </c>
      <c r="AH6700" s="25">
        <f t="shared" si="1364"/>
        <v>21.879624206908279</v>
      </c>
      <c r="AI6700" s="25">
        <f t="shared" si="1359"/>
        <v>0.40385352543162972</v>
      </c>
    </row>
    <row r="6701" spans="6:35" ht="15">
      <c r="F6701" s="5">
        <v>2006</v>
      </c>
      <c r="G6701" s="5">
        <v>10</v>
      </c>
      <c r="H6701" s="5">
        <v>0</v>
      </c>
      <c r="I6701" s="5">
        <v>279</v>
      </c>
      <c r="J6701" s="5">
        <v>24</v>
      </c>
      <c r="K6701" s="5">
        <v>14.1800003052</v>
      </c>
      <c r="L6701" s="5">
        <v>0.447027534246</v>
      </c>
      <c r="M6701" s="5">
        <v>0.95999997854200003</v>
      </c>
      <c r="N6701" s="8">
        <f t="shared" si="1360"/>
        <v>0.95999997854200003</v>
      </c>
      <c r="O6701" s="5">
        <v>0</v>
      </c>
      <c r="P6701" s="5">
        <v>96.736587524399994</v>
      </c>
      <c r="Q6701" s="5">
        <v>13.9359903336</v>
      </c>
      <c r="R6701" s="5">
        <v>0.49917501211199999</v>
      </c>
      <c r="S6701">
        <f t="shared" si="1352"/>
        <v>5.7037437101116154E-2</v>
      </c>
      <c r="T6701">
        <f t="shared" si="1353"/>
        <v>121.25624363540545</v>
      </c>
      <c r="U6701">
        <f t="shared" si="1354"/>
        <v>364.15073957194988</v>
      </c>
      <c r="V6701" s="9">
        <v>466.387542725</v>
      </c>
      <c r="W6701" s="9">
        <v>106.462783813</v>
      </c>
      <c r="X6701">
        <f t="shared" si="1361"/>
        <v>1.0672346448351402E-3</v>
      </c>
      <c r="Y6701">
        <f t="shared" si="1362"/>
        <v>16.007503131028006</v>
      </c>
      <c r="Z6701">
        <f t="shared" si="1355"/>
        <v>1.1846803965185448</v>
      </c>
      <c r="AA6701">
        <f t="shared" si="1356"/>
        <v>0.1680472282659401</v>
      </c>
      <c r="AB6701">
        <f>(1/(AA6701*k))*(LN((50-dTar)/(hTar-dTar)))</f>
        <v>26.005457465694118</v>
      </c>
      <c r="AC6701">
        <f t="shared" si="1357"/>
        <v>41.950630707365995</v>
      </c>
      <c r="AD6701" s="19">
        <v>392.45446777299998</v>
      </c>
      <c r="AE6701" s="19">
        <v>36.134868621800003</v>
      </c>
      <c r="AF6701">
        <f t="shared" si="1363"/>
        <v>2.1252179834128204E-3</v>
      </c>
      <c r="AG6701" s="23">
        <f t="shared" si="1358"/>
        <v>14.58036643840577</v>
      </c>
      <c r="AH6701" s="25">
        <f t="shared" si="1364"/>
        <v>15.122812199523075</v>
      </c>
      <c r="AI6701" s="25">
        <f t="shared" si="1359"/>
        <v>0.45028963426726032</v>
      </c>
    </row>
    <row r="6702" spans="6:35" ht="15">
      <c r="F6702" s="5">
        <v>2006</v>
      </c>
      <c r="G6702" s="5">
        <v>10</v>
      </c>
      <c r="H6702" s="5">
        <v>0</v>
      </c>
      <c r="I6702" s="5">
        <v>280</v>
      </c>
      <c r="J6702" s="5">
        <v>1</v>
      </c>
      <c r="K6702" s="5">
        <v>13.050000190700001</v>
      </c>
      <c r="L6702" s="5">
        <v>0.24868485331500001</v>
      </c>
      <c r="M6702" s="5">
        <v>0.77700001001399999</v>
      </c>
      <c r="N6702" s="8">
        <f t="shared" si="1360"/>
        <v>0.77700001001399999</v>
      </c>
      <c r="O6702" s="5">
        <v>0</v>
      </c>
      <c r="P6702" s="5">
        <v>96.736587524399994</v>
      </c>
      <c r="Q6702" s="5">
        <v>23.2479896545</v>
      </c>
      <c r="R6702" s="5">
        <v>0.40999999642399998</v>
      </c>
      <c r="S6702">
        <f t="shared" si="1352"/>
        <v>4.6164677280564365E-2</v>
      </c>
      <c r="T6702">
        <f t="shared" si="1353"/>
        <v>149.81465867159429</v>
      </c>
      <c r="U6702">
        <f t="shared" si="1354"/>
        <v>449.91595581681719</v>
      </c>
      <c r="V6702" s="9">
        <v>470.533294678</v>
      </c>
      <c r="W6702" s="9">
        <v>131.537033081</v>
      </c>
      <c r="X6702">
        <f t="shared" si="1361"/>
        <v>9.5058273630801526E-4</v>
      </c>
      <c r="Y6702">
        <f t="shared" si="1362"/>
        <v>27.108551812237366</v>
      </c>
      <c r="Z6702">
        <f t="shared" si="1355"/>
        <v>0.95885072972220597</v>
      </c>
      <c r="AA6702">
        <f t="shared" si="1356"/>
        <v>0.13601323017086697</v>
      </c>
      <c r="AB6702">
        <f>(1/(AA6702*k))*(LN((50-dTar)/(hTar-dTar)))</f>
        <v>32.130293806034082</v>
      </c>
      <c r="AC6702">
        <f t="shared" si="1357"/>
        <v>51.830893255933276</v>
      </c>
      <c r="AD6702" s="19">
        <v>395.30844116200001</v>
      </c>
      <c r="AE6702" s="19">
        <v>44.645397186300002</v>
      </c>
      <c r="AF6702">
        <f t="shared" si="1363"/>
        <v>2.0334100181149096E-3</v>
      </c>
      <c r="AG6702" s="23">
        <f t="shared" si="1358"/>
        <v>24.251487806367123</v>
      </c>
      <c r="AH6702" s="25">
        <f t="shared" si="1364"/>
        <v>25.337440026106862</v>
      </c>
      <c r="AI6702" s="25">
        <f t="shared" si="1359"/>
        <v>0.36445318557843553</v>
      </c>
    </row>
    <row r="6703" spans="6:35" ht="15">
      <c r="F6703" s="5">
        <v>2006</v>
      </c>
      <c r="G6703" s="5">
        <v>10</v>
      </c>
      <c r="H6703" s="5">
        <v>0</v>
      </c>
      <c r="I6703" s="5">
        <v>280</v>
      </c>
      <c r="J6703" s="5">
        <v>2</v>
      </c>
      <c r="K6703" s="5">
        <v>14.029999733</v>
      </c>
      <c r="L6703" s="5">
        <v>0.35877346992499998</v>
      </c>
      <c r="M6703" s="5">
        <v>0.985499978065</v>
      </c>
      <c r="N6703" s="8">
        <f t="shared" si="1360"/>
        <v>0.985499978065</v>
      </c>
      <c r="O6703" s="5">
        <v>0</v>
      </c>
      <c r="P6703" s="5">
        <v>96.736587524399994</v>
      </c>
      <c r="Q6703" s="5">
        <v>17.0084648132</v>
      </c>
      <c r="R6703" s="5">
        <v>0.58219999074899997</v>
      </c>
      <c r="S6703">
        <f t="shared" si="1352"/>
        <v>5.8552494029638753E-2</v>
      </c>
      <c r="T6703">
        <f t="shared" si="1353"/>
        <v>118.1187152501337</v>
      </c>
      <c r="U6703">
        <f t="shared" si="1354"/>
        <v>354.72826986919324</v>
      </c>
      <c r="V6703" s="9">
        <v>466.97320556599999</v>
      </c>
      <c r="W6703" s="9">
        <v>103.708030701</v>
      </c>
      <c r="X6703">
        <f t="shared" si="1361"/>
        <v>1.0806026881820569E-3</v>
      </c>
      <c r="Y6703">
        <f t="shared" si="1362"/>
        <v>19.497057566633057</v>
      </c>
      <c r="Z6703">
        <f t="shared" si="1355"/>
        <v>1.2161484696658076</v>
      </c>
      <c r="AA6703">
        <f t="shared" si="1356"/>
        <v>0.1725109827830299</v>
      </c>
      <c r="AB6703">
        <f>(1/(AA6703*k))*(LN((50-dTar)/(hTar-dTar)))</f>
        <v>25.332561303613367</v>
      </c>
      <c r="AC6703">
        <f t="shared" si="1357"/>
        <v>40.865150152482784</v>
      </c>
      <c r="AD6703" s="19">
        <v>392.06173706099997</v>
      </c>
      <c r="AE6703" s="19">
        <v>35.1998710632</v>
      </c>
      <c r="AF6703">
        <f t="shared" si="1363"/>
        <v>2.1361735519697801E-3</v>
      </c>
      <c r="AG6703" s="23">
        <f t="shared" si="1358"/>
        <v>17.795060893925989</v>
      </c>
      <c r="AH6703" s="25">
        <f t="shared" si="1364"/>
        <v>18.441979220193204</v>
      </c>
      <c r="AI6703" s="25">
        <f t="shared" si="1359"/>
        <v>0.46225045272109605</v>
      </c>
    </row>
    <row r="6704" spans="6:35" ht="15">
      <c r="F6704" s="5">
        <v>2006</v>
      </c>
      <c r="G6704" s="5">
        <v>10</v>
      </c>
      <c r="H6704" s="5">
        <v>0</v>
      </c>
      <c r="I6704" s="5">
        <v>280</v>
      </c>
      <c r="J6704" s="5">
        <v>3</v>
      </c>
      <c r="K6704" s="5">
        <v>13.425000190700001</v>
      </c>
      <c r="L6704" s="5">
        <v>0.21558198332799999</v>
      </c>
      <c r="M6704" s="5">
        <v>0.69849997758899995</v>
      </c>
      <c r="N6704" s="8">
        <f t="shared" si="1360"/>
        <v>0.69849997758899995</v>
      </c>
      <c r="O6704" s="5">
        <v>0</v>
      </c>
      <c r="P6704" s="5">
        <v>96.736587524399994</v>
      </c>
      <c r="Q6704" s="5">
        <v>11.800535202000001</v>
      </c>
      <c r="R6704" s="5">
        <v>0.70622497796999995</v>
      </c>
      <c r="S6704">
        <f t="shared" si="1352"/>
        <v>4.1500676486859518E-2</v>
      </c>
      <c r="T6704">
        <f t="shared" si="1353"/>
        <v>166.65138872283043</v>
      </c>
      <c r="U6704">
        <f t="shared" si="1354"/>
        <v>500.47918882085111</v>
      </c>
      <c r="V6704" s="9">
        <v>472.39602661100002</v>
      </c>
      <c r="W6704" s="9">
        <v>146.31964111299999</v>
      </c>
      <c r="X6704">
        <f t="shared" si="1361"/>
        <v>8.9349946003788264E-4</v>
      </c>
      <c r="Y6704">
        <f t="shared" si="1362"/>
        <v>13.865087262372109</v>
      </c>
      <c r="Z6704">
        <f t="shared" si="1355"/>
        <v>0.86197838428610751</v>
      </c>
      <c r="AA6704">
        <f t="shared" si="1356"/>
        <v>0.12227186229308577</v>
      </c>
      <c r="AB6704">
        <f>(1/(AA6704*k))*(LN((50-dTar)/(hTar-dTar)))</f>
        <v>35.741216048729619</v>
      </c>
      <c r="AC6704">
        <f t="shared" si="1357"/>
        <v>57.655842335031934</v>
      </c>
      <c r="AD6704" s="19">
        <v>396.55212402299998</v>
      </c>
      <c r="AE6704" s="19">
        <v>49.6628074646</v>
      </c>
      <c r="AF6704">
        <f t="shared" si="1363"/>
        <v>1.9846358470317054E-3</v>
      </c>
      <c r="AG6704" s="23">
        <f t="shared" si="1358"/>
        <v>12.278562846407103</v>
      </c>
      <c r="AH6704" s="25">
        <f t="shared" si="1364"/>
        <v>12.881590887658042</v>
      </c>
      <c r="AI6704" s="25">
        <f t="shared" si="1359"/>
        <v>0.32763261091102175</v>
      </c>
    </row>
    <row r="6705" spans="6:35" ht="15">
      <c r="F6705" s="5">
        <v>2006</v>
      </c>
      <c r="G6705" s="5">
        <v>10</v>
      </c>
      <c r="H6705" s="5">
        <v>0</v>
      </c>
      <c r="I6705" s="5">
        <v>280</v>
      </c>
      <c r="J6705" s="5">
        <v>4</v>
      </c>
      <c r="K6705" s="5">
        <v>12.7899999619</v>
      </c>
      <c r="L6705" s="5">
        <v>9.8238550126600002E-2</v>
      </c>
      <c r="M6705" s="5">
        <v>0.59149998426399997</v>
      </c>
      <c r="N6705" s="8">
        <f t="shared" si="1360"/>
        <v>0.59149998426399997</v>
      </c>
      <c r="O6705" s="5">
        <v>0.86666667461400004</v>
      </c>
      <c r="P6705" s="5">
        <v>96.736587524399994</v>
      </c>
      <c r="Q6705" s="5">
        <v>21.5844402313</v>
      </c>
      <c r="R6705" s="5">
        <v>0.84254997968699996</v>
      </c>
      <c r="S6705">
        <f t="shared" si="1352"/>
        <v>3.5143379064453875E-2</v>
      </c>
      <c r="T6705">
        <f t="shared" si="1353"/>
        <v>196.79796176650126</v>
      </c>
      <c r="U6705">
        <f t="shared" si="1354"/>
        <v>591.01388246038857</v>
      </c>
      <c r="V6705" s="9">
        <v>475.68325805699999</v>
      </c>
      <c r="W6705" s="9">
        <v>172.78828430199999</v>
      </c>
      <c r="X6705">
        <f t="shared" si="1361"/>
        <v>8.0678641311632596E-4</v>
      </c>
      <c r="Y6705">
        <f t="shared" si="1362"/>
        <v>25.658310872224021</v>
      </c>
      <c r="Z6705">
        <f t="shared" si="1355"/>
        <v>0.72993588704328405</v>
      </c>
      <c r="AA6705">
        <f t="shared" si="1356"/>
        <v>0.10354159905907084</v>
      </c>
      <c r="AB6705">
        <f>(1/(AA6705*k))*(LN((50-dTar)/(hTar-dTar)))</f>
        <v>42.206659802544792</v>
      </c>
      <c r="AC6705">
        <f t="shared" si="1357"/>
        <v>68.085554776481843</v>
      </c>
      <c r="AD6705" s="19">
        <v>398.26651000999999</v>
      </c>
      <c r="AE6705" s="19">
        <v>58.646614074699997</v>
      </c>
      <c r="AF6705">
        <f t="shared" si="1363"/>
        <v>1.9047666980213796E-3</v>
      </c>
      <c r="AG6705" s="23">
        <f t="shared" si="1358"/>
        <v>22.330759012184515</v>
      </c>
      <c r="AH6705" s="25">
        <f t="shared" si="1364"/>
        <v>23.595540732609546</v>
      </c>
      <c r="AI6705" s="25">
        <f t="shared" si="1359"/>
        <v>0.27744408076741861</v>
      </c>
    </row>
    <row r="6706" spans="6:35" ht="15">
      <c r="F6706" s="5">
        <v>2006</v>
      </c>
      <c r="G6706" s="5">
        <v>10</v>
      </c>
      <c r="H6706" s="5">
        <v>0</v>
      </c>
      <c r="I6706" s="5">
        <v>280</v>
      </c>
      <c r="J6706" s="5">
        <v>5</v>
      </c>
      <c r="K6706" s="5">
        <v>12.529999733</v>
      </c>
      <c r="L6706" s="5">
        <v>2.7593545615699999E-2</v>
      </c>
      <c r="M6706" s="5">
        <v>1.0314999818799999</v>
      </c>
      <c r="N6706" s="8">
        <f t="shared" si="1360"/>
        <v>1.0314999818799999</v>
      </c>
      <c r="O6706" s="5">
        <v>0</v>
      </c>
      <c r="P6706" s="5">
        <v>96.736587524399994</v>
      </c>
      <c r="Q6706" s="5">
        <v>34.702720642099997</v>
      </c>
      <c r="R6706" s="5">
        <v>0.62319999933199999</v>
      </c>
      <c r="S6706">
        <f t="shared" si="1352"/>
        <v>6.1285538178487524E-2</v>
      </c>
      <c r="T6706">
        <f t="shared" si="1353"/>
        <v>112.85118112742235</v>
      </c>
      <c r="U6706">
        <f t="shared" si="1354"/>
        <v>338.90907253141808</v>
      </c>
      <c r="V6706" s="9">
        <v>466.37466430699999</v>
      </c>
      <c r="W6706" s="9">
        <v>99.083152771000002</v>
      </c>
      <c r="X6706">
        <f t="shared" si="1361"/>
        <v>1.1057459218037984E-3</v>
      </c>
      <c r="Y6706">
        <f t="shared" si="1362"/>
        <v>39.650497383393876</v>
      </c>
      <c r="Z6706">
        <f t="shared" si="1355"/>
        <v>1.2729144113090285</v>
      </c>
      <c r="AA6706">
        <f t="shared" si="1356"/>
        <v>0.18056324665190371</v>
      </c>
      <c r="AB6706">
        <f>(1/(AA6706*k))*(LN((50-dTar)/(hTar-dTar)))</f>
        <v>24.202849294810353</v>
      </c>
      <c r="AC6706">
        <f t="shared" si="1357"/>
        <v>39.042758396848775</v>
      </c>
      <c r="AD6706" s="19">
        <v>391.356292725</v>
      </c>
      <c r="AE6706" s="19">
        <v>33.630123138400002</v>
      </c>
      <c r="AF6706">
        <f t="shared" si="1363"/>
        <v>2.1550369146383763E-3</v>
      </c>
      <c r="AG6706" s="23">
        <f t="shared" si="1358"/>
        <v>36.314360615436037</v>
      </c>
      <c r="AH6706" s="25">
        <f t="shared" si="1364"/>
        <v>37.582405405848654</v>
      </c>
      <c r="AI6706" s="25">
        <f t="shared" si="1359"/>
        <v>0.48382683330144477</v>
      </c>
    </row>
    <row r="6707" spans="6:35" ht="15">
      <c r="F6707" s="5">
        <v>2006</v>
      </c>
      <c r="G6707" s="5">
        <v>10</v>
      </c>
      <c r="H6707" s="5">
        <v>0</v>
      </c>
      <c r="I6707" s="5">
        <v>280</v>
      </c>
      <c r="J6707" s="5">
        <v>6</v>
      </c>
      <c r="K6707" s="5">
        <v>11.9099998474</v>
      </c>
      <c r="L6707" s="5">
        <v>0.112931519747</v>
      </c>
      <c r="M6707" s="5">
        <v>2.88800001144</v>
      </c>
      <c r="N6707" s="8">
        <f t="shared" si="1360"/>
        <v>2.88800001144</v>
      </c>
      <c r="O6707" s="5">
        <v>0</v>
      </c>
      <c r="P6707" s="5">
        <v>96.736587524399994</v>
      </c>
      <c r="Q6707" s="5">
        <v>30.473520278900001</v>
      </c>
      <c r="R6707" s="5">
        <v>1.05062496662</v>
      </c>
      <c r="S6707">
        <f t="shared" si="1352"/>
        <v>0.17158762779422815</v>
      </c>
      <c r="T6707">
        <f t="shared" si="1353"/>
        <v>40.306783527341814</v>
      </c>
      <c r="U6707">
        <f t="shared" si="1354"/>
        <v>121.04733406867864</v>
      </c>
      <c r="V6707" s="9">
        <v>457.92538452100001</v>
      </c>
      <c r="W6707" s="9">
        <v>35.389289855999998</v>
      </c>
      <c r="X6707">
        <f t="shared" si="1361"/>
        <v>1.6277048161392278E-3</v>
      </c>
      <c r="Y6707">
        <f t="shared" si="1362"/>
        <v>32.613191745826228</v>
      </c>
      <c r="Z6707">
        <f t="shared" si="1355"/>
        <v>3.5639136199716237</v>
      </c>
      <c r="AA6707">
        <f t="shared" si="1356"/>
        <v>0.50554209166918485</v>
      </c>
      <c r="AB6707">
        <f>(1/(AA6707*k))*(LN((50-dTar)/(hTar-dTar)))</f>
        <v>8.6444731683339597</v>
      </c>
      <c r="AC6707">
        <f t="shared" si="1357"/>
        <v>13.944807624434256</v>
      </c>
      <c r="AD6707" s="19">
        <v>365.78643798799999</v>
      </c>
      <c r="AE6707" s="19">
        <v>12.011590004</v>
      </c>
      <c r="AF6707">
        <f t="shared" si="1363"/>
        <v>2.5526950567619985E-3</v>
      </c>
      <c r="AG6707" s="23">
        <f t="shared" si="1358"/>
        <v>31.452265128754345</v>
      </c>
      <c r="AH6707" s="25">
        <f t="shared" si="1364"/>
        <v>31.893526099517985</v>
      </c>
      <c r="AI6707" s="25">
        <f t="shared" si="1359"/>
        <v>1.3546213520652355</v>
      </c>
    </row>
    <row r="6708" spans="6:35" ht="15">
      <c r="F6708" s="5">
        <v>2006</v>
      </c>
      <c r="G6708" s="5">
        <v>10</v>
      </c>
      <c r="H6708" s="5">
        <v>0</v>
      </c>
      <c r="I6708" s="5">
        <v>280</v>
      </c>
      <c r="J6708" s="5">
        <v>7</v>
      </c>
      <c r="K6708" s="5">
        <v>11.4600000381</v>
      </c>
      <c r="L6708" s="5">
        <v>7.2404339909600005E-2</v>
      </c>
      <c r="M6708" s="5">
        <v>0.47749999165500001</v>
      </c>
      <c r="N6708" s="8">
        <f t="shared" si="1360"/>
        <v>0.47749999165500001</v>
      </c>
      <c r="O6708" s="5">
        <v>0</v>
      </c>
      <c r="P6708" s="5">
        <v>96.736587524399994</v>
      </c>
      <c r="Q6708" s="5">
        <v>31.5793209076</v>
      </c>
      <c r="R6708" s="5">
        <v>0.61397498846099996</v>
      </c>
      <c r="S6708">
        <f t="shared" si="1352"/>
        <v>2.8370183696430157E-2</v>
      </c>
      <c r="T6708">
        <f t="shared" si="1353"/>
        <v>243.78218496845048</v>
      </c>
      <c r="U6708">
        <f t="shared" si="1354"/>
        <v>732.11457232381463</v>
      </c>
      <c r="V6708" s="9">
        <v>487.5105896</v>
      </c>
      <c r="W6708" s="9">
        <v>214.040359497</v>
      </c>
      <c r="X6708">
        <f t="shared" si="1361"/>
        <v>6.9751276365282442E-4</v>
      </c>
      <c r="Y6708">
        <f t="shared" si="1362"/>
        <v>38.049262636196346</v>
      </c>
      <c r="Z6708">
        <f t="shared" si="1355"/>
        <v>0.58925509593300318</v>
      </c>
      <c r="AA6708">
        <f t="shared" si="1356"/>
        <v>8.3585991550229666E-2</v>
      </c>
      <c r="AB6708">
        <f>(1/(AA6708*k))*(LN((50-dTar)/(hTar-dTar)))</f>
        <v>52.283223131612033</v>
      </c>
      <c r="AC6708">
        <f t="shared" si="1357"/>
        <v>84.340534623490029</v>
      </c>
      <c r="AD6708" s="19">
        <v>406.73855590800002</v>
      </c>
      <c r="AE6708" s="19">
        <v>72.648109435999999</v>
      </c>
      <c r="AF6708">
        <f t="shared" si="1363"/>
        <v>1.7739076632414929E-3</v>
      </c>
      <c r="AG6708" s="23">
        <f t="shared" si="1358"/>
        <v>32.356624152632925</v>
      </c>
      <c r="AH6708" s="25">
        <f t="shared" si="1364"/>
        <v>34.520360556402636</v>
      </c>
      <c r="AI6708" s="25">
        <f t="shared" si="1359"/>
        <v>0.22397218896973439</v>
      </c>
    </row>
    <row r="6709" spans="6:35" ht="15">
      <c r="F6709" s="5">
        <v>2006</v>
      </c>
      <c r="G6709" s="5">
        <v>10</v>
      </c>
      <c r="H6709" s="5">
        <v>0</v>
      </c>
      <c r="I6709" s="5">
        <v>280</v>
      </c>
      <c r="J6709" s="5">
        <v>8</v>
      </c>
      <c r="K6709" s="5">
        <v>11.9099998474</v>
      </c>
      <c r="L6709" s="5">
        <v>0.15336379408799999</v>
      </c>
      <c r="M6709" s="5">
        <v>1.61800003052</v>
      </c>
      <c r="N6709" s="8">
        <f t="shared" si="1360"/>
        <v>1.61800003052</v>
      </c>
      <c r="O6709" s="5">
        <v>0.86666667461400004</v>
      </c>
      <c r="P6709" s="5">
        <v>96.736587524399994</v>
      </c>
      <c r="Q6709" s="5">
        <v>32.7840614319</v>
      </c>
      <c r="R6709" s="5">
        <v>0.51557499170300003</v>
      </c>
      <c r="S6709">
        <f t="shared" si="1352"/>
        <v>9.6131851076235189E-2</v>
      </c>
      <c r="T6709">
        <f t="shared" si="1353"/>
        <v>71.944369031106689</v>
      </c>
      <c r="U6709">
        <f t="shared" si="1354"/>
        <v>216.05976241098975</v>
      </c>
      <c r="V6709" s="9">
        <v>467.96002197299998</v>
      </c>
      <c r="W6709" s="9">
        <v>63.167034149199999</v>
      </c>
      <c r="X6709">
        <f t="shared" si="1361"/>
        <v>1.3383533745457534E-3</v>
      </c>
      <c r="Y6709">
        <f t="shared" si="1362"/>
        <v>36.277071410366723</v>
      </c>
      <c r="Z6709">
        <f t="shared" si="1355"/>
        <v>1.9966801672585566</v>
      </c>
      <c r="AA6709">
        <f t="shared" si="1356"/>
        <v>0.28322961097982657</v>
      </c>
      <c r="AB6709">
        <f>(1/(AA6709*k))*(LN((50-dTar)/(hTar-dTar)))</f>
        <v>15.429689825789312</v>
      </c>
      <c r="AC6709">
        <f t="shared" si="1357"/>
        <v>24.890360827713785</v>
      </c>
      <c r="AD6709" s="19">
        <v>388.92376709000001</v>
      </c>
      <c r="AE6709" s="19">
        <v>21.439722061200001</v>
      </c>
      <c r="AF6709">
        <f t="shared" si="1363"/>
        <v>2.2975098325918211E-3</v>
      </c>
      <c r="AG6709" s="23">
        <f t="shared" si="1358"/>
        <v>34.202536292020241</v>
      </c>
      <c r="AH6709" s="25">
        <f t="shared" si="1364"/>
        <v>34.99105415933704</v>
      </c>
      <c r="AI6709" s="25">
        <f t="shared" si="1359"/>
        <v>0.75892568570030661</v>
      </c>
    </row>
    <row r="6710" spans="6:35" ht="15">
      <c r="F6710" s="5">
        <v>2006</v>
      </c>
      <c r="G6710" s="5">
        <v>10</v>
      </c>
      <c r="H6710" s="5">
        <v>0</v>
      </c>
      <c r="I6710" s="5">
        <v>280</v>
      </c>
      <c r="J6710" s="5">
        <v>9</v>
      </c>
      <c r="K6710" s="5">
        <v>11.640000343300001</v>
      </c>
      <c r="L6710" s="5">
        <v>7.0532843470600001E-2</v>
      </c>
      <c r="M6710" s="5">
        <v>1.2615000009499999</v>
      </c>
      <c r="N6710" s="8">
        <f t="shared" si="1360"/>
        <v>1.2615000009499999</v>
      </c>
      <c r="O6710" s="5">
        <v>0</v>
      </c>
      <c r="P6710" s="5">
        <v>96.736587524399994</v>
      </c>
      <c r="Q6710" s="5">
        <v>27.6813755035</v>
      </c>
      <c r="R6710" s="5">
        <v>49.300449371299997</v>
      </c>
      <c r="S6710">
        <f t="shared" si="1352"/>
        <v>7.4950758922434343E-2</v>
      </c>
      <c r="T6710">
        <f t="shared" si="1353"/>
        <v>92.27585509346865</v>
      </c>
      <c r="U6710">
        <f t="shared" si="1354"/>
        <v>277.11827341408087</v>
      </c>
      <c r="V6710" s="9">
        <v>465.06954956099997</v>
      </c>
      <c r="W6710" s="9">
        <v>81.018051147500003</v>
      </c>
      <c r="X6710">
        <f t="shared" si="1361"/>
        <v>1.2147629547297101E-3</v>
      </c>
      <c r="Y6710">
        <f t="shared" si="1362"/>
        <v>31.175995409988097</v>
      </c>
      <c r="Z6710">
        <f t="shared" si="1355"/>
        <v>1.5567441195189644</v>
      </c>
      <c r="AA6710">
        <f t="shared" si="1356"/>
        <v>0.22082456599539774</v>
      </c>
      <c r="AB6710">
        <f>(1/(AA6710*k))*(LN((50-dTar)/(hTar-dTar)))</f>
        <v>19.790121752073428</v>
      </c>
      <c r="AC6710">
        <f t="shared" si="1357"/>
        <v>31.924379348843885</v>
      </c>
      <c r="AD6710" s="19">
        <v>305.81338500999999</v>
      </c>
      <c r="AE6710" s="19">
        <v>27.4985923767</v>
      </c>
      <c r="AF6710">
        <f t="shared" si="1363"/>
        <v>2.7379530585014251E-3</v>
      </c>
      <c r="AG6710" s="23">
        <f t="shared" si="1358"/>
        <v>28.450981085176718</v>
      </c>
      <c r="AH6710" s="25">
        <f t="shared" si="1364"/>
        <v>29.486742044249155</v>
      </c>
      <c r="AI6710" s="25">
        <f t="shared" si="1359"/>
        <v>0.59170873620084385</v>
      </c>
    </row>
    <row r="6711" spans="6:35" ht="15">
      <c r="F6711" s="5">
        <v>2006</v>
      </c>
      <c r="G6711" s="5">
        <v>10</v>
      </c>
      <c r="H6711" s="5">
        <v>0</v>
      </c>
      <c r="I6711" s="5">
        <v>280</v>
      </c>
      <c r="J6711" s="5">
        <v>10</v>
      </c>
      <c r="K6711" s="5">
        <v>12.0399999619</v>
      </c>
      <c r="L6711" s="5">
        <v>0.12374749034599999</v>
      </c>
      <c r="M6711" s="5">
        <v>0.76899999380100004</v>
      </c>
      <c r="N6711" s="8">
        <f t="shared" si="1360"/>
        <v>0.76899999380100004</v>
      </c>
      <c r="O6711" s="5">
        <v>0</v>
      </c>
      <c r="P6711" s="5">
        <v>96.736587524399994</v>
      </c>
      <c r="Q6711" s="5">
        <v>27.196374893200002</v>
      </c>
      <c r="R6711" s="5">
        <v>309.54998779300001</v>
      </c>
      <c r="S6711">
        <f t="shared" si="1352"/>
        <v>4.5689364330818369E-2</v>
      </c>
      <c r="T6711">
        <f t="shared" si="1353"/>
        <v>151.37320185492229</v>
      </c>
      <c r="U6711">
        <f t="shared" si="1354"/>
        <v>454.59649543975166</v>
      </c>
      <c r="V6711" s="9">
        <v>453.31185913100001</v>
      </c>
      <c r="W6711" s="9">
        <v>132.905426025</v>
      </c>
      <c r="X6711">
        <f t="shared" si="1361"/>
        <v>9.607866639002509E-4</v>
      </c>
      <c r="Y6711">
        <f t="shared" si="1362"/>
        <v>31.824904830813836</v>
      </c>
      <c r="Z6711">
        <f t="shared" si="1355"/>
        <v>0.94897837285635955</v>
      </c>
      <c r="AA6711">
        <f t="shared" si="1356"/>
        <v>0.13461283373260977</v>
      </c>
      <c r="AB6711">
        <f>(1/(AA6711*k))*(LN((50-dTar)/(hTar-dTar)))</f>
        <v>32.464549818321174</v>
      </c>
      <c r="AC6711">
        <f t="shared" si="1357"/>
        <v>52.37009740381918</v>
      </c>
      <c r="AD6711" s="19">
        <v>148.69784545900001</v>
      </c>
      <c r="AE6711" s="19">
        <v>45.109848022500003</v>
      </c>
      <c r="AF6711">
        <f t="shared" si="1363"/>
        <v>4.0621048568343253E-3</v>
      </c>
      <c r="AG6711" s="23">
        <f t="shared" si="1358"/>
        <v>25.054702856609719</v>
      </c>
      <c r="AH6711" s="25">
        <f t="shared" si="1364"/>
        <v>27.628014426412619</v>
      </c>
      <c r="AI6711" s="25">
        <f t="shared" si="1359"/>
        <v>0.36070076427093206</v>
      </c>
    </row>
    <row r="6712" spans="6:35" ht="15">
      <c r="F6712" s="5">
        <v>2006</v>
      </c>
      <c r="G6712" s="5">
        <v>10</v>
      </c>
      <c r="H6712" s="5">
        <v>0</v>
      </c>
      <c r="I6712" s="5">
        <v>280</v>
      </c>
      <c r="J6712" s="5">
        <v>11</v>
      </c>
      <c r="K6712" s="5">
        <v>13.375</v>
      </c>
      <c r="L6712" s="5">
        <v>0.28394892811799999</v>
      </c>
      <c r="M6712" s="5">
        <v>0.934000015259</v>
      </c>
      <c r="N6712" s="8">
        <f t="shared" si="1360"/>
        <v>0.934000015259</v>
      </c>
      <c r="O6712" s="5">
        <v>0</v>
      </c>
      <c r="P6712" s="5">
        <v>96.736587524399994</v>
      </c>
      <c r="Q6712" s="5">
        <v>27.7812843323</v>
      </c>
      <c r="R6712" s="5">
        <v>682.957519531</v>
      </c>
      <c r="S6712">
        <f t="shared" si="1352"/>
        <v>5.5492675326602667E-2</v>
      </c>
      <c r="T6712">
        <f t="shared" si="1353"/>
        <v>124.63168028513699</v>
      </c>
      <c r="U6712">
        <f t="shared" si="1354"/>
        <v>374.28768358016015</v>
      </c>
      <c r="V6712" s="9">
        <v>195.50877380399999</v>
      </c>
      <c r="W6712" s="9">
        <v>109.42640686</v>
      </c>
      <c r="X6712">
        <f t="shared" si="1361"/>
        <v>1.4722708151363559E-3</v>
      </c>
      <c r="Y6712">
        <f t="shared" si="1362"/>
        <v>34.024492387099386</v>
      </c>
      <c r="Z6712">
        <f t="shared" si="1355"/>
        <v>1.1525953470393229</v>
      </c>
      <c r="AA6712">
        <f t="shared" si="1356"/>
        <v>0.1634959554926218</v>
      </c>
      <c r="AB6712">
        <f>(1/(AA6712*k))*(LN((50-dTar)/(hTar-dTar)))</f>
        <v>26.72937708905533</v>
      </c>
      <c r="AC6712">
        <f t="shared" si="1357"/>
        <v>43.118419615578965</v>
      </c>
      <c r="AD6712" s="19">
        <v>91.893867492699997</v>
      </c>
      <c r="AE6712" s="19">
        <v>37.140762329099999</v>
      </c>
      <c r="AF6712">
        <f t="shared" si="1363"/>
        <v>5.8087847021481434E-3</v>
      </c>
      <c r="AG6712" s="23">
        <f t="shared" si="1358"/>
        <v>25.502526933982754</v>
      </c>
      <c r="AH6712" s="25">
        <f t="shared" si="1364"/>
        <v>28.741672882880916</v>
      </c>
      <c r="AI6712" s="25">
        <f t="shared" si="1359"/>
        <v>0.43809430695543577</v>
      </c>
    </row>
    <row r="6713" spans="6:35" ht="15">
      <c r="F6713" s="5">
        <v>2006</v>
      </c>
      <c r="G6713" s="5">
        <v>10</v>
      </c>
      <c r="H6713" s="5">
        <v>0</v>
      </c>
      <c r="I6713" s="5">
        <v>280</v>
      </c>
      <c r="J6713" s="5">
        <v>12</v>
      </c>
      <c r="K6713" s="5">
        <v>14.25</v>
      </c>
      <c r="L6713" s="5">
        <v>0.39479529857599999</v>
      </c>
      <c r="M6713" s="5">
        <v>1.1404999494600001</v>
      </c>
      <c r="N6713" s="8">
        <f t="shared" si="1360"/>
        <v>1.1404999494600001</v>
      </c>
      <c r="O6713" s="5">
        <v>0.86666667461400004</v>
      </c>
      <c r="P6713" s="5">
        <v>96.736587524399994</v>
      </c>
      <c r="Q6713" s="5">
        <v>29.0825405121</v>
      </c>
      <c r="R6713" s="5">
        <v>888.98248291000004</v>
      </c>
      <c r="S6713">
        <f t="shared" si="1352"/>
        <v>6.7761662067896508E-2</v>
      </c>
      <c r="T6713">
        <f t="shared" si="1353"/>
        <v>102.06575751554242</v>
      </c>
      <c r="U6713">
        <f t="shared" si="1354"/>
        <v>306.51882303076422</v>
      </c>
      <c r="V6713" s="9">
        <v>139.321731567</v>
      </c>
      <c r="W6713" s="9">
        <v>89.613571167000003</v>
      </c>
      <c r="X6713">
        <f t="shared" si="1361"/>
        <v>1.8675736200029207E-3</v>
      </c>
      <c r="Y6713">
        <f t="shared" si="1362"/>
        <v>35.931666481574531</v>
      </c>
      <c r="Z6713">
        <f t="shared" si="1355"/>
        <v>1.4074249609960185</v>
      </c>
      <c r="AA6713">
        <f t="shared" si="1356"/>
        <v>0.19964360377932314</v>
      </c>
      <c r="AB6713">
        <f>(1/(AA6713*k))*(LN((50-dTar)/(hTar-dTar)))</f>
        <v>21.889732323847714</v>
      </c>
      <c r="AC6713">
        <f t="shared" si="1357"/>
        <v>35.311360248602256</v>
      </c>
      <c r="AD6713" s="19">
        <v>80.028160095199993</v>
      </c>
      <c r="AE6713" s="19">
        <v>30.416023254399999</v>
      </c>
      <c r="AF6713">
        <f t="shared" si="1363"/>
        <v>6.8608025143568809E-3</v>
      </c>
      <c r="AG6713" s="23">
        <f t="shared" si="1358"/>
        <v>27.226707561033312</v>
      </c>
      <c r="AH6713" s="25">
        <f t="shared" si="1364"/>
        <v>30.535408186249303</v>
      </c>
      <c r="AI6713" s="25">
        <f t="shared" si="1359"/>
        <v>0.53495345479500367</v>
      </c>
    </row>
    <row r="6714" spans="6:35" ht="15">
      <c r="F6714" s="5">
        <v>2006</v>
      </c>
      <c r="G6714" s="5">
        <v>10</v>
      </c>
      <c r="H6714" s="5">
        <v>0</v>
      </c>
      <c r="I6714" s="5">
        <v>280</v>
      </c>
      <c r="J6714" s="5">
        <v>13</v>
      </c>
      <c r="K6714" s="5">
        <v>15.1649999619</v>
      </c>
      <c r="L6714" s="5">
        <v>0.55720430612600003</v>
      </c>
      <c r="M6714" s="5">
        <v>1.7745000124000001</v>
      </c>
      <c r="N6714" s="8">
        <f t="shared" si="1360"/>
        <v>1.7745000124000001</v>
      </c>
      <c r="O6714" s="5">
        <v>0</v>
      </c>
      <c r="P6714" s="5">
        <v>96.736587524399994</v>
      </c>
      <c r="Q6714" s="5">
        <v>29.268779754600001</v>
      </c>
      <c r="R6714" s="5">
        <v>761.88250732400002</v>
      </c>
      <c r="S6714">
        <f t="shared" si="1352"/>
        <v>0.10543014073491125</v>
      </c>
      <c r="T6714">
        <f t="shared" si="1353"/>
        <v>65.599318385258485</v>
      </c>
      <c r="U6714">
        <f t="shared" si="1354"/>
        <v>197.00462086912819</v>
      </c>
      <c r="V6714" s="9">
        <v>113.74798584</v>
      </c>
      <c r="W6714" s="9">
        <v>57.596096038799999</v>
      </c>
      <c r="X6714">
        <f t="shared" si="1361"/>
        <v>2.7148188456749618E-3</v>
      </c>
      <c r="Y6714">
        <f t="shared" si="1362"/>
        <v>35.610698519891329</v>
      </c>
      <c r="Z6714">
        <f t="shared" si="1355"/>
        <v>2.1898077346886344</v>
      </c>
      <c r="AA6714">
        <f t="shared" si="1356"/>
        <v>0.31062480761154532</v>
      </c>
      <c r="AB6714">
        <f>(1/(AA6714*k))*(LN((50-dTar)/(hTar-dTar)))</f>
        <v>14.068886128254185</v>
      </c>
      <c r="AC6714">
        <f t="shared" si="1357"/>
        <v>22.695184163130136</v>
      </c>
      <c r="AD6714" s="19">
        <v>83.607536315900006</v>
      </c>
      <c r="AE6714" s="19">
        <v>19.548870086699999</v>
      </c>
      <c r="AF6714">
        <f t="shared" si="1363"/>
        <v>7.9458669970302615E-3</v>
      </c>
      <c r="AG6714" s="23">
        <f t="shared" si="1358"/>
        <v>29.188917456548033</v>
      </c>
      <c r="AH6714" s="25">
        <f t="shared" si="1364"/>
        <v>31.629796409939246</v>
      </c>
      <c r="AI6714" s="25">
        <f t="shared" si="1359"/>
        <v>0.83233227026149048</v>
      </c>
    </row>
    <row r="6715" spans="6:35" ht="15">
      <c r="F6715" s="5">
        <v>2006</v>
      </c>
      <c r="G6715" s="5">
        <v>10</v>
      </c>
      <c r="H6715" s="5">
        <v>0</v>
      </c>
      <c r="I6715" s="5">
        <v>280</v>
      </c>
      <c r="J6715" s="5">
        <v>14</v>
      </c>
      <c r="K6715" s="5">
        <v>14.550000190700001</v>
      </c>
      <c r="L6715" s="5">
        <v>0.52561026811599998</v>
      </c>
      <c r="M6715" s="5">
        <v>1.1534999609000001</v>
      </c>
      <c r="N6715" s="8">
        <f t="shared" si="1360"/>
        <v>1.1534999609000001</v>
      </c>
      <c r="O6715" s="5">
        <v>0</v>
      </c>
      <c r="P6715" s="5">
        <v>96.736587524399994</v>
      </c>
      <c r="Q6715" s="5">
        <v>30.309589385999999</v>
      </c>
      <c r="R6715" s="5">
        <v>787.09747314499998</v>
      </c>
      <c r="S6715">
        <f t="shared" si="1352"/>
        <v>6.8534044725601276E-2</v>
      </c>
      <c r="T6715">
        <f t="shared" si="1353"/>
        <v>100.91547051050512</v>
      </c>
      <c r="U6715">
        <f t="shared" si="1354"/>
        <v>303.06433812305238</v>
      </c>
      <c r="V6715" s="9">
        <v>131.771942139</v>
      </c>
      <c r="W6715" s="9">
        <v>88.603614807100001</v>
      </c>
      <c r="X6715">
        <f t="shared" si="1361"/>
        <v>1.9104390196851323E-3</v>
      </c>
      <c r="Y6715">
        <f t="shared" si="1362"/>
        <v>37.548712845107502</v>
      </c>
      <c r="Z6715">
        <f t="shared" si="1355"/>
        <v>1.4234675225082334</v>
      </c>
      <c r="AA6715">
        <f t="shared" si="1356"/>
        <v>0.20191924538218592</v>
      </c>
      <c r="AB6715">
        <f>(1/(AA6715*k))*(LN((50-dTar)/(hTar-dTar)))</f>
        <v>21.643033771377429</v>
      </c>
      <c r="AC6715">
        <f t="shared" si="1357"/>
        <v>34.913399171225507</v>
      </c>
      <c r="AD6715" s="19">
        <v>84.636062622099999</v>
      </c>
      <c r="AE6715" s="19">
        <v>30.073232650800001</v>
      </c>
      <c r="AF6715">
        <f t="shared" si="1363"/>
        <v>6.6834780894380694E-3</v>
      </c>
      <c r="AG6715" s="23">
        <f t="shared" si="1358"/>
        <v>28.786985857116935</v>
      </c>
      <c r="AH6715" s="25">
        <f t="shared" si="1364"/>
        <v>32.117263670918931</v>
      </c>
      <c r="AI6715" s="25">
        <f t="shared" si="1359"/>
        <v>0.54105113242795355</v>
      </c>
    </row>
    <row r="6716" spans="6:35" ht="15">
      <c r="F6716" s="5">
        <v>2006</v>
      </c>
      <c r="G6716" s="5">
        <v>10</v>
      </c>
      <c r="H6716" s="5">
        <v>0</v>
      </c>
      <c r="I6716" s="5">
        <v>280</v>
      </c>
      <c r="J6716" s="5">
        <v>15</v>
      </c>
      <c r="K6716" s="5">
        <v>14.8549995422</v>
      </c>
      <c r="L6716" s="5">
        <v>0.52972269058200006</v>
      </c>
      <c r="M6716" s="5">
        <v>1.3220000267000001</v>
      </c>
      <c r="N6716" s="8">
        <f t="shared" si="1360"/>
        <v>1.3220000267000001</v>
      </c>
      <c r="O6716" s="5">
        <v>0</v>
      </c>
      <c r="P6716" s="5">
        <v>96.736587524399994</v>
      </c>
      <c r="Q6716" s="5">
        <v>28.3773498535</v>
      </c>
      <c r="R6716" s="5">
        <v>505.94000244099999</v>
      </c>
      <c r="S6716">
        <f t="shared" si="1352"/>
        <v>7.8545307350000343E-2</v>
      </c>
      <c r="T6716">
        <f t="shared" si="1353"/>
        <v>88.052941707306516</v>
      </c>
      <c r="U6716">
        <f t="shared" si="1354"/>
        <v>264.43622928493045</v>
      </c>
      <c r="V6716" s="9">
        <v>136.056030273</v>
      </c>
      <c r="W6716" s="9">
        <v>77.310333252000007</v>
      </c>
      <c r="X6716">
        <f t="shared" si="1361"/>
        <v>2.0929145530982902E-3</v>
      </c>
      <c r="Y6716">
        <f t="shared" si="1362"/>
        <v>34.788411737427509</v>
      </c>
      <c r="Z6716">
        <f t="shared" si="1355"/>
        <v>1.6314036987866076</v>
      </c>
      <c r="AA6716">
        <f t="shared" si="1356"/>
        <v>0.2314150471043103</v>
      </c>
      <c r="AB6716">
        <f>(1/(AA6716*k))*(LN((50-dTar)/(hTar-dTar)))</f>
        <v>18.884446372788599</v>
      </c>
      <c r="AC6716">
        <f t="shared" si="1357"/>
        <v>30.463391653193771</v>
      </c>
      <c r="AD6716" s="19">
        <v>104.487411499</v>
      </c>
      <c r="AE6716" s="19">
        <v>26.240144729600001</v>
      </c>
      <c r="AF6716">
        <f t="shared" si="1363"/>
        <v>6.2038223184426615E-3</v>
      </c>
      <c r="AG6716" s="23">
        <f t="shared" si="1358"/>
        <v>28.213768274650796</v>
      </c>
      <c r="AH6716" s="25">
        <f t="shared" si="1364"/>
        <v>30.712749273231889</v>
      </c>
      <c r="AI6716" s="25">
        <f t="shared" si="1359"/>
        <v>0.62008637690610924</v>
      </c>
    </row>
    <row r="6717" spans="6:35" ht="15">
      <c r="F6717" s="5">
        <v>2006</v>
      </c>
      <c r="G6717" s="5">
        <v>10</v>
      </c>
      <c r="H6717" s="5">
        <v>0</v>
      </c>
      <c r="I6717" s="5">
        <v>280</v>
      </c>
      <c r="J6717" s="5">
        <v>16</v>
      </c>
      <c r="K6717" s="5">
        <v>14.345000267</v>
      </c>
      <c r="L6717" s="5">
        <v>0.45281055569599998</v>
      </c>
      <c r="M6717" s="5">
        <v>0.94150000810599999</v>
      </c>
      <c r="N6717" s="8">
        <f t="shared" si="1360"/>
        <v>0.94150000810599999</v>
      </c>
      <c r="O6717" s="5">
        <v>0.86666667461400004</v>
      </c>
      <c r="P6717" s="5">
        <v>96.736587524399994</v>
      </c>
      <c r="Q6717" s="5">
        <v>24.941610336299998</v>
      </c>
      <c r="R6717" s="5">
        <v>439.51998901399998</v>
      </c>
      <c r="S6717">
        <f t="shared" si="1352"/>
        <v>5.5938279888927009E-2</v>
      </c>
      <c r="T6717">
        <f t="shared" si="1353"/>
        <v>123.63886381928425</v>
      </c>
      <c r="U6717">
        <f t="shared" si="1354"/>
        <v>371.30610638907916</v>
      </c>
      <c r="V6717" s="9">
        <v>166.09452819800001</v>
      </c>
      <c r="W6717" s="9">
        <v>108.554718018</v>
      </c>
      <c r="X6717">
        <f t="shared" si="1361"/>
        <v>1.5480946105130811E-3</v>
      </c>
      <c r="Y6717">
        <f t="shared" si="1362"/>
        <v>30.845602322025176</v>
      </c>
      <c r="Z6717">
        <f t="shared" si="1355"/>
        <v>1.1618506540168962</v>
      </c>
      <c r="AA6717">
        <f t="shared" si="1356"/>
        <v>0.16480882324066787</v>
      </c>
      <c r="AB6717">
        <f>(1/(AA6717*k))*(LN((50-dTar)/(hTar-dTar)))</f>
        <v>26.516450763780028</v>
      </c>
      <c r="AC6717">
        <f t="shared" si="1357"/>
        <v>42.774938111695249</v>
      </c>
      <c r="AD6717" s="19">
        <v>117.67414856000001</v>
      </c>
      <c r="AE6717" s="19">
        <v>36.844898223900003</v>
      </c>
      <c r="AF6717">
        <f t="shared" si="1363"/>
        <v>5.0685782464639437E-3</v>
      </c>
      <c r="AG6717" s="23">
        <f t="shared" si="1358"/>
        <v>24.158025247433645</v>
      </c>
      <c r="AH6717" s="25">
        <f t="shared" si="1364"/>
        <v>26.69993160791827</v>
      </c>
      <c r="AI6717" s="25">
        <f t="shared" si="1359"/>
        <v>0.44161219144665392</v>
      </c>
    </row>
    <row r="6718" spans="6:35" ht="15">
      <c r="F6718" s="5">
        <v>2006</v>
      </c>
      <c r="G6718" s="5">
        <v>10</v>
      </c>
      <c r="H6718" s="5">
        <v>0</v>
      </c>
      <c r="I6718" s="5">
        <v>280</v>
      </c>
      <c r="J6718" s="5">
        <v>17</v>
      </c>
      <c r="K6718" s="5">
        <v>13.885000228899999</v>
      </c>
      <c r="L6718" s="5">
        <v>0.37841883301700002</v>
      </c>
      <c r="M6718" s="5">
        <v>0.651499986649</v>
      </c>
      <c r="N6718" s="8">
        <f t="shared" si="1360"/>
        <v>0.651499986649</v>
      </c>
      <c r="O6718" s="5">
        <v>0</v>
      </c>
      <c r="P6718" s="5">
        <v>96.736587524399994</v>
      </c>
      <c r="Q6718" s="5">
        <v>21.1566696167</v>
      </c>
      <c r="R6718" s="5">
        <v>192.085006714</v>
      </c>
      <c r="S6718">
        <f t="shared" si="1352"/>
        <v>3.8708219104657618E-2</v>
      </c>
      <c r="T6718">
        <f t="shared" si="1353"/>
        <v>178.67381991334909</v>
      </c>
      <c r="U6718">
        <f t="shared" si="1354"/>
        <v>536.58435815665871</v>
      </c>
      <c r="V6718" s="9">
        <v>259.272705078</v>
      </c>
      <c r="W6718" s="9">
        <v>156.87530517600001</v>
      </c>
      <c r="X6718">
        <f t="shared" si="1361"/>
        <v>1.049612706733364E-3</v>
      </c>
      <c r="Y6718">
        <f t="shared" si="1362"/>
        <v>26.040205861340571</v>
      </c>
      <c r="Z6718">
        <f t="shared" si="1355"/>
        <v>0.80397841642388823</v>
      </c>
      <c r="AA6718">
        <f t="shared" si="1356"/>
        <v>0.1140445514779473</v>
      </c>
      <c r="AB6718">
        <f>(1/(AA6718*k))*(LN((50-dTar)/(hTar-dTar)))</f>
        <v>38.319630269603429</v>
      </c>
      <c r="AC6718">
        <f t="shared" si="1357"/>
        <v>61.815203997221055</v>
      </c>
      <c r="AD6718" s="19">
        <v>188.046966553</v>
      </c>
      <c r="AE6718" s="19">
        <v>53.245544433600003</v>
      </c>
      <c r="AF6718">
        <f t="shared" si="1363"/>
        <v>3.2991571991276328E-3</v>
      </c>
      <c r="AG6718" s="23">
        <f t="shared" si="1358"/>
        <v>20.729616398006328</v>
      </c>
      <c r="AH6718" s="25">
        <f t="shared" si="1364"/>
        <v>22.748138350606993</v>
      </c>
      <c r="AI6718" s="25">
        <f t="shared" si="1359"/>
        <v>0.30558718465686768</v>
      </c>
    </row>
    <row r="6719" spans="6:35" ht="15">
      <c r="F6719" s="5">
        <v>2006</v>
      </c>
      <c r="G6719" s="5">
        <v>10</v>
      </c>
      <c r="H6719" s="5">
        <v>0</v>
      </c>
      <c r="I6719" s="5">
        <v>280</v>
      </c>
      <c r="J6719" s="5">
        <v>18</v>
      </c>
      <c r="K6719" s="5">
        <v>13.274999618500001</v>
      </c>
      <c r="L6719" s="5">
        <v>0.32479894161200001</v>
      </c>
      <c r="M6719" s="5">
        <v>0.333000004292</v>
      </c>
      <c r="N6719" s="8">
        <f t="shared" si="1360"/>
        <v>0.333000004292</v>
      </c>
      <c r="O6719" s="5">
        <v>0</v>
      </c>
      <c r="P6719" s="5">
        <v>96.736587524399994</v>
      </c>
      <c r="Q6719" s="5">
        <v>20.6226844788</v>
      </c>
      <c r="R6719" s="5">
        <v>87.412002563499996</v>
      </c>
      <c r="S6719">
        <f t="shared" si="1352"/>
        <v>1.9784861691687416E-2</v>
      </c>
      <c r="T6719">
        <f t="shared" si="1353"/>
        <v>349.56753690008674</v>
      </c>
      <c r="U6719">
        <f t="shared" si="1354"/>
        <v>1049.803896905006</v>
      </c>
      <c r="V6719" s="9">
        <v>491.44989013700001</v>
      </c>
      <c r="W6719" s="9">
        <v>306.91970825200002</v>
      </c>
      <c r="X6719">
        <f t="shared" si="1361"/>
        <v>5.4107474354885758E-4</v>
      </c>
      <c r="Y6719">
        <f t="shared" si="1362"/>
        <v>25.433169167682319</v>
      </c>
      <c r="Z6719">
        <f t="shared" si="1355"/>
        <v>0.4109360270241551</v>
      </c>
      <c r="AA6719">
        <f t="shared" si="1356"/>
        <v>5.8291384358993004E-2</v>
      </c>
      <c r="AB6719">
        <f>(1/(AA6719*k))*(LN((50-dTar)/(hTar-dTar)))</f>
        <v>74.970685547348538</v>
      </c>
      <c r="AC6719">
        <f t="shared" si="1357"/>
        <v>120.93875093040721</v>
      </c>
      <c r="AD6719" s="19">
        <v>402.50225830099998</v>
      </c>
      <c r="AE6719" s="19">
        <v>104.172592163</v>
      </c>
      <c r="AF6719">
        <f t="shared" si="1363"/>
        <v>1.5933370433308639E-3</v>
      </c>
      <c r="AG6719" s="23">
        <f t="shared" si="1358"/>
        <v>20.53229432286151</v>
      </c>
      <c r="AH6719" s="25">
        <f t="shared" si="1364"/>
        <v>22.395086302832819</v>
      </c>
      <c r="AI6719" s="25">
        <f t="shared" si="1359"/>
        <v>0.15619422239089212</v>
      </c>
    </row>
    <row r="6720" spans="6:35" ht="15">
      <c r="F6720" s="5">
        <v>2006</v>
      </c>
      <c r="G6720" s="5">
        <v>10</v>
      </c>
      <c r="H6720" s="5">
        <v>0</v>
      </c>
      <c r="I6720" s="5">
        <v>280</v>
      </c>
      <c r="J6720" s="5">
        <v>19</v>
      </c>
      <c r="K6720" s="5">
        <v>12.5349998474</v>
      </c>
      <c r="L6720" s="5">
        <v>0.26803582906700002</v>
      </c>
      <c r="M6720" s="5">
        <v>1.2610000371900001</v>
      </c>
      <c r="N6720" s="8">
        <f t="shared" si="1360"/>
        <v>1.2610000371900001</v>
      </c>
      <c r="O6720" s="5">
        <v>0</v>
      </c>
      <c r="P6720" s="5">
        <v>96.736587524399994</v>
      </c>
      <c r="Q6720" s="5">
        <v>20.389884948700001</v>
      </c>
      <c r="R6720" s="5">
        <v>3.4040250778200001</v>
      </c>
      <c r="S6720">
        <f t="shared" si="1352"/>
        <v>7.4921054076443477E-2</v>
      </c>
      <c r="T6720">
        <f t="shared" si="1353"/>
        <v>92.312440804895374</v>
      </c>
      <c r="U6720">
        <f t="shared" si="1354"/>
        <v>277.22814580889019</v>
      </c>
      <c r="V6720" s="9">
        <v>464.02188110399999</v>
      </c>
      <c r="W6720" s="9">
        <v>81.050170898399998</v>
      </c>
      <c r="X6720">
        <f t="shared" si="1361"/>
        <v>1.2161008870746862E-3</v>
      </c>
      <c r="Y6720">
        <f t="shared" si="1362"/>
        <v>22.968339216295352</v>
      </c>
      <c r="Z6720">
        <f t="shared" si="1355"/>
        <v>1.5561271431870054</v>
      </c>
      <c r="AA6720">
        <f t="shared" si="1356"/>
        <v>0.22073704773916922</v>
      </c>
      <c r="AB6720">
        <f>(1/(AA6720*k))*(LN((50-dTar)/(hTar-dTar)))</f>
        <v>19.797968178235376</v>
      </c>
      <c r="AC6720">
        <f t="shared" si="1357"/>
        <v>31.937036789180272</v>
      </c>
      <c r="AD6720" s="19">
        <v>387.89355468799999</v>
      </c>
      <c r="AE6720" s="19">
        <v>27.509492874100001</v>
      </c>
      <c r="AF6720">
        <f t="shared" si="1363"/>
        <v>2.2354357120716586E-3</v>
      </c>
      <c r="AG6720" s="23">
        <f t="shared" si="1358"/>
        <v>21.328556151469055</v>
      </c>
      <c r="AH6720" s="25">
        <f t="shared" si="1364"/>
        <v>21.951827473175882</v>
      </c>
      <c r="AI6720" s="25">
        <f t="shared" si="1359"/>
        <v>0.59147422734285493</v>
      </c>
    </row>
    <row r="6721" spans="6:35" ht="15">
      <c r="F6721" s="5">
        <v>2006</v>
      </c>
      <c r="G6721" s="5">
        <v>10</v>
      </c>
      <c r="H6721" s="5">
        <v>0</v>
      </c>
      <c r="I6721" s="5">
        <v>280</v>
      </c>
      <c r="J6721" s="5">
        <v>20</v>
      </c>
      <c r="K6721" s="5">
        <v>12.154999733</v>
      </c>
      <c r="L6721" s="5">
        <v>0.262129664421</v>
      </c>
      <c r="M6721" s="5">
        <v>0.71249997615799998</v>
      </c>
      <c r="N6721" s="8">
        <f t="shared" si="1360"/>
        <v>0.71249997615799998</v>
      </c>
      <c r="O6721" s="5">
        <v>0.86666667461400004</v>
      </c>
      <c r="P6721" s="5">
        <v>96.736587524399994</v>
      </c>
      <c r="Q6721" s="5">
        <v>19.134704589799998</v>
      </c>
      <c r="R6721" s="5">
        <v>0.58527499437300001</v>
      </c>
      <c r="S6721">
        <f t="shared" si="1352"/>
        <v>4.233247237815508E-2</v>
      </c>
      <c r="T6721">
        <f t="shared" si="1353"/>
        <v>163.37683534498703</v>
      </c>
      <c r="U6721">
        <f t="shared" si="1354"/>
        <v>490.64521245345748</v>
      </c>
      <c r="V6721" s="9">
        <v>472.035247803</v>
      </c>
      <c r="W6721" s="9">
        <v>143.444580078</v>
      </c>
      <c r="X6721">
        <f t="shared" si="1361"/>
        <v>9.040569226220857E-4</v>
      </c>
      <c r="Y6721">
        <f t="shared" si="1362"/>
        <v>22.450719899717917</v>
      </c>
      <c r="Z6721">
        <f t="shared" si="1355"/>
        <v>0.87925497202225666</v>
      </c>
      <c r="AA6721">
        <f t="shared" si="1356"/>
        <v>0.12472255084291335</v>
      </c>
      <c r="AB6721">
        <f>(1/(AA6721*k))*(LN((50-dTar)/(hTar-dTar)))</f>
        <v>35.03893255359926</v>
      </c>
      <c r="AC6721">
        <f t="shared" si="1357"/>
        <v>56.522955686336879</v>
      </c>
      <c r="AD6721" s="19">
        <v>396.32943725600001</v>
      </c>
      <c r="AE6721" s="19">
        <v>48.686977386499997</v>
      </c>
      <c r="AF6721">
        <f t="shared" si="1363"/>
        <v>1.9938614177872913E-3</v>
      </c>
      <c r="AG6721" s="23">
        <f t="shared" si="1358"/>
        <v>19.920547552159032</v>
      </c>
      <c r="AH6721" s="25">
        <f t="shared" si="1364"/>
        <v>20.882250290183187</v>
      </c>
      <c r="AI6721" s="25">
        <f t="shared" si="1359"/>
        <v>0.33419933421965303</v>
      </c>
    </row>
    <row r="6722" spans="6:35" ht="15">
      <c r="F6722" s="5">
        <v>2006</v>
      </c>
      <c r="G6722" s="5">
        <v>10</v>
      </c>
      <c r="H6722" s="5">
        <v>0</v>
      </c>
      <c r="I6722" s="5">
        <v>280</v>
      </c>
      <c r="J6722" s="5">
        <v>21</v>
      </c>
      <c r="K6722" s="5">
        <v>11.1649999619</v>
      </c>
      <c r="L6722" s="5">
        <v>0.22096845507599999</v>
      </c>
      <c r="M6722" s="5">
        <v>1.0514999628099999</v>
      </c>
      <c r="N6722" s="8">
        <f t="shared" si="1360"/>
        <v>1.0514999628099999</v>
      </c>
      <c r="O6722" s="5">
        <v>0</v>
      </c>
      <c r="P6722" s="5">
        <v>96.736587524399994</v>
      </c>
      <c r="Q6722" s="5">
        <v>18.2510356903</v>
      </c>
      <c r="R6722" s="5">
        <v>0.81384998559999999</v>
      </c>
      <c r="S6722">
        <f t="shared" si="1352"/>
        <v>6.2473817011629691E-2</v>
      </c>
      <c r="T6722">
        <f t="shared" si="1353"/>
        <v>110.7047031908518</v>
      </c>
      <c r="U6722">
        <f t="shared" si="1354"/>
        <v>332.46287640458365</v>
      </c>
      <c r="V6722" s="9">
        <v>466.13021850600001</v>
      </c>
      <c r="W6722" s="9">
        <v>97.198547363299994</v>
      </c>
      <c r="X6722">
        <f t="shared" si="1361"/>
        <v>1.1163310225373315E-3</v>
      </c>
      <c r="Y6722">
        <f t="shared" si="1362"/>
        <v>20.824604792570618</v>
      </c>
      <c r="Z6722">
        <f t="shared" si="1355"/>
        <v>1.2975952299216502</v>
      </c>
      <c r="AA6722">
        <f t="shared" si="1356"/>
        <v>0.18406422731417685</v>
      </c>
      <c r="AB6722">
        <f>(1/(AA6722*k))*(LN((50-dTar)/(hTar-dTar)))</f>
        <v>23.742500705682215</v>
      </c>
      <c r="AC6722">
        <f t="shared" si="1357"/>
        <v>38.300148362603181</v>
      </c>
      <c r="AD6722" s="19">
        <v>391.05075073199998</v>
      </c>
      <c r="AE6722" s="19">
        <v>32.990463256799998</v>
      </c>
      <c r="AF6722">
        <f t="shared" si="1363"/>
        <v>2.1629040389424398E-3</v>
      </c>
      <c r="AG6722" s="23">
        <f t="shared" si="1358"/>
        <v>19.099503994555004</v>
      </c>
      <c r="AH6722" s="25">
        <f t="shared" si="1364"/>
        <v>19.755204054837421</v>
      </c>
      <c r="AI6722" s="25">
        <f t="shared" si="1359"/>
        <v>0.49320785861354893</v>
      </c>
    </row>
    <row r="6723" spans="6:35" ht="15">
      <c r="F6723" s="5">
        <v>2006</v>
      </c>
      <c r="G6723" s="5">
        <v>10</v>
      </c>
      <c r="H6723" s="5">
        <v>0</v>
      </c>
      <c r="I6723" s="5">
        <v>280</v>
      </c>
      <c r="J6723" s="5">
        <v>22</v>
      </c>
      <c r="K6723" s="5">
        <v>10.5649995804</v>
      </c>
      <c r="L6723" s="5">
        <v>0.193191871047</v>
      </c>
      <c r="M6723" s="5">
        <v>1.1210000515</v>
      </c>
      <c r="N6723" s="8">
        <f t="shared" si="1360"/>
        <v>1.1210000515</v>
      </c>
      <c r="O6723" s="5">
        <v>0</v>
      </c>
      <c r="P6723" s="5">
        <v>96.736587524399994</v>
      </c>
      <c r="Q6723" s="5">
        <v>13.456809997600001</v>
      </c>
      <c r="R6723" s="5">
        <v>1.03012502193</v>
      </c>
      <c r="S6723">
        <f t="shared" si="1352"/>
        <v>6.6603095163487946E-2</v>
      </c>
      <c r="T6723">
        <f t="shared" si="1353"/>
        <v>103.84120066034873</v>
      </c>
      <c r="U6723">
        <f t="shared" si="1354"/>
        <v>311.8507458651311</v>
      </c>
      <c r="V6723" s="9">
        <v>465.34631347700002</v>
      </c>
      <c r="W6723" s="9">
        <v>91.172401428200004</v>
      </c>
      <c r="X6723">
        <f t="shared" si="1361"/>
        <v>1.1515835657243164E-3</v>
      </c>
      <c r="Y6723">
        <f t="shared" si="1362"/>
        <v>15.284566249550645</v>
      </c>
      <c r="Z6723">
        <f t="shared" si="1355"/>
        <v>1.3833612658255157</v>
      </c>
      <c r="AA6723">
        <f t="shared" si="1356"/>
        <v>0.19623016224089365</v>
      </c>
      <c r="AB6723">
        <f>(1/(AA6723*k))*(LN((50-dTar)/(hTar-dTar)))</f>
        <v>22.2705062106246</v>
      </c>
      <c r="AC6723">
        <f t="shared" si="1357"/>
        <v>35.925604575134777</v>
      </c>
      <c r="AD6723" s="19">
        <v>389.99472045900001</v>
      </c>
      <c r="AE6723" s="19">
        <v>30.945112228399999</v>
      </c>
      <c r="AF6723">
        <f t="shared" si="1363"/>
        <v>2.1888283035631701E-3</v>
      </c>
      <c r="AG6723" s="23">
        <f t="shared" si="1358"/>
        <v>14.082664686425252</v>
      </c>
      <c r="AH6723" s="25">
        <f t="shared" si="1364"/>
        <v>14.53949997877535</v>
      </c>
      <c r="AI6723" s="25">
        <f t="shared" si="1359"/>
        <v>0.5258069942565432</v>
      </c>
    </row>
    <row r="6724" spans="6:35" ht="15">
      <c r="F6724" s="5">
        <v>2006</v>
      </c>
      <c r="G6724" s="5">
        <v>10</v>
      </c>
      <c r="H6724" s="5">
        <v>0</v>
      </c>
      <c r="I6724" s="5">
        <v>280</v>
      </c>
      <c r="J6724" s="5">
        <v>23</v>
      </c>
      <c r="K6724" s="5">
        <v>8.7849998474100008</v>
      </c>
      <c r="L6724" s="5">
        <v>8.7687730789200002E-2</v>
      </c>
      <c r="M6724" s="5">
        <v>0.79250001907300005</v>
      </c>
      <c r="N6724" s="8">
        <f t="shared" si="1360"/>
        <v>0.79250001907300005</v>
      </c>
      <c r="O6724" s="5">
        <v>0</v>
      </c>
      <c r="P6724" s="5">
        <v>96.736587524399994</v>
      </c>
      <c r="Q6724" s="5">
        <v>13.991765022299999</v>
      </c>
      <c r="R6724" s="5">
        <v>1.2217999696699999</v>
      </c>
      <c r="S6724">
        <f t="shared" si="1352"/>
        <v>4.7085594792575292E-2</v>
      </c>
      <c r="T6724">
        <f t="shared" si="1353"/>
        <v>146.88452805873078</v>
      </c>
      <c r="U6724">
        <f t="shared" si="1354"/>
        <v>441.11633282235147</v>
      </c>
      <c r="V6724" s="9">
        <v>470.207122803</v>
      </c>
      <c r="W6724" s="9">
        <v>128.96437072800001</v>
      </c>
      <c r="X6724">
        <f t="shared" si="1361"/>
        <v>9.6127242352284624E-4</v>
      </c>
      <c r="Y6724">
        <f t="shared" si="1362"/>
        <v>16.292152547096723</v>
      </c>
      <c r="Z6724">
        <f t="shared" si="1355"/>
        <v>0.97797839356439198</v>
      </c>
      <c r="AA6724">
        <f t="shared" si="1356"/>
        <v>0.13872649435699524</v>
      </c>
      <c r="AB6724">
        <f>(1/(AA6724*k))*(LN((50-dTar)/(hTar-dTar)))</f>
        <v>31.50187761287815</v>
      </c>
      <c r="AC6724">
        <f t="shared" si="1357"/>
        <v>50.817165438055426</v>
      </c>
      <c r="AD6724" s="19">
        <v>395.06427001999998</v>
      </c>
      <c r="AE6724" s="19">
        <v>43.772201538099999</v>
      </c>
      <c r="AF6724">
        <f t="shared" si="1363"/>
        <v>2.0422599250658718E-3</v>
      </c>
      <c r="AG6724" s="23">
        <f t="shared" si="1358"/>
        <v>14.601322644541847</v>
      </c>
      <c r="AH6724" s="25">
        <f t="shared" si="1364"/>
        <v>15.243996551079865</v>
      </c>
      <c r="AI6724" s="25">
        <f t="shared" si="1359"/>
        <v>0.3717234913766882</v>
      </c>
    </row>
    <row r="6725" spans="6:35" ht="15">
      <c r="F6725" s="5">
        <v>2006</v>
      </c>
      <c r="G6725" s="5">
        <v>10</v>
      </c>
      <c r="H6725" s="5">
        <v>0</v>
      </c>
      <c r="I6725" s="5">
        <v>280</v>
      </c>
      <c r="J6725" s="5">
        <v>24</v>
      </c>
      <c r="K6725" s="5">
        <v>8.5</v>
      </c>
      <c r="L6725" s="5">
        <v>6.7143902182599996E-2</v>
      </c>
      <c r="M6725" s="5">
        <v>0.24699999391999999</v>
      </c>
      <c r="N6725" s="8">
        <f t="shared" si="1360"/>
        <v>0.24699999391999999</v>
      </c>
      <c r="O6725" s="5">
        <v>0</v>
      </c>
      <c r="P6725" s="5">
        <v>96.736587524399994</v>
      </c>
      <c r="Q6725" s="5">
        <v>11.0938901901</v>
      </c>
      <c r="R6725" s="5">
        <v>1.5108499527000001</v>
      </c>
      <c r="S6725">
        <f t="shared" si="1352"/>
        <v>1.4675257220926812E-2</v>
      </c>
      <c r="T6725">
        <f t="shared" si="1353"/>
        <v>471.27932855648214</v>
      </c>
      <c r="U6725">
        <f t="shared" si="1354"/>
        <v>1415.322715709666</v>
      </c>
      <c r="V6725" s="9">
        <v>503.03692626999998</v>
      </c>
      <c r="W6725" s="9">
        <v>413.78250122100002</v>
      </c>
      <c r="X6725">
        <f t="shared" si="1361"/>
        <v>4.2879033034735415E-4</v>
      </c>
      <c r="Y6725">
        <f t="shared" si="1362"/>
        <v>13.903512199162169</v>
      </c>
      <c r="Z6725">
        <f t="shared" si="1355"/>
        <v>0.30480839299771062</v>
      </c>
      <c r="AA6725">
        <f t="shared" si="1356"/>
        <v>4.32371513413988E-2</v>
      </c>
      <c r="AB6725">
        <f>(1/(AA6725*k))*(LN((50-dTar)/(hTar-dTar)))</f>
        <v>101.07384301040572</v>
      </c>
      <c r="AC6725">
        <f t="shared" si="1357"/>
        <v>163.04698611425263</v>
      </c>
      <c r="AD6725" s="19">
        <v>403.94174194300001</v>
      </c>
      <c r="AE6725" s="19">
        <v>140.44320678700001</v>
      </c>
      <c r="AF6725">
        <f t="shared" si="1363"/>
        <v>1.4135635539554187E-3</v>
      </c>
      <c r="AG6725" s="23">
        <f t="shared" si="1358"/>
        <v>10.699068564630432</v>
      </c>
      <c r="AH6725" s="25">
        <f t="shared" si="1364"/>
        <v>11.917057615908499</v>
      </c>
      <c r="AI6725" s="25">
        <f t="shared" si="1359"/>
        <v>0.11585577022113065</v>
      </c>
    </row>
    <row r="6726" spans="6:35" ht="15">
      <c r="F6726" s="5">
        <v>2006</v>
      </c>
      <c r="G6726" s="5">
        <v>10</v>
      </c>
      <c r="H6726" s="5">
        <v>0</v>
      </c>
      <c r="I6726" s="5">
        <v>281</v>
      </c>
      <c r="J6726" s="5">
        <v>1</v>
      </c>
      <c r="K6726" s="5">
        <v>8.0550003051800001</v>
      </c>
      <c r="L6726" s="5">
        <v>5.0069279968700003E-2</v>
      </c>
      <c r="M6726" s="5">
        <v>0.20499999821199999</v>
      </c>
      <c r="N6726" s="8">
        <f t="shared" si="1360"/>
        <v>0.20499999821199999</v>
      </c>
      <c r="O6726" s="5">
        <v>0</v>
      </c>
      <c r="P6726" s="5">
        <v>96.736587524399994</v>
      </c>
      <c r="Q6726" s="5">
        <v>7.4697761535599998</v>
      </c>
      <c r="R6726" s="5">
        <v>1.3909250497800001</v>
      </c>
      <c r="S6726">
        <f t="shared" ref="S6726:S6789" si="1365">(N6726*k)/LN((uhzRef-dRef)/zoRef)</f>
        <v>1.2179869546980743E-2</v>
      </c>
      <c r="T6726">
        <f t="shared" ref="T6726:T6789" si="1366">(1/(S6726*k))*(LN((50-dRef)/(O3zRef-dRef)))</f>
        <v>567.83410879687881</v>
      </c>
      <c r="U6726">
        <f t="shared" ref="U6726:U6789" si="1367">(1/(S6726*k))*(LN((50-dRef)/(uzoRef)))</f>
        <v>1705.2912449960297</v>
      </c>
      <c r="V6726" s="9">
        <v>512.68493652300003</v>
      </c>
      <c r="W6726" s="9">
        <v>498.55743408199999</v>
      </c>
      <c r="X6726">
        <f t="shared" si="1361"/>
        <v>3.6811618831330059E-4</v>
      </c>
      <c r="Y6726">
        <f t="shared" si="1362"/>
        <v>9.4438044770353535</v>
      </c>
      <c r="Z6726">
        <f t="shared" ref="Z6726:Z6789" si="1368">(S6726/k)*LN((50-dRef)/(uzoRef))</f>
        <v>0.25297862978802971</v>
      </c>
      <c r="AA6726">
        <f t="shared" ref="AA6726:AA6789" si="1369">(Z6726*k)/LN((50-dTar)/zoTar)</f>
        <v>3.5885085691741085E-2</v>
      </c>
      <c r="AB6726">
        <f>(1/(AA6726*k))*(LN((50-dTar)/(hTar-dTar)))</f>
        <v>121.78165281359436</v>
      </c>
      <c r="AC6726">
        <f t="shared" ref="AC6726:AC6789" si="1370">(1/(AA6726*k))*(LN((50-dTar)/(zoTar)))</f>
        <v>196.45173136658744</v>
      </c>
      <c r="AD6726" s="19">
        <v>404.65036010699998</v>
      </c>
      <c r="AE6726" s="19">
        <v>169.21694946299999</v>
      </c>
      <c r="AF6726">
        <f t="shared" si="1363"/>
        <v>1.2981634191258683E-3</v>
      </c>
      <c r="AG6726" s="23">
        <f t="shared" ref="AG6726:AG6789" si="1371" xml:space="preserve"> Y6726*(1-(AC6726*AF6726))</f>
        <v>7.0353845346366448</v>
      </c>
      <c r="AH6726" s="25">
        <f t="shared" si="1364"/>
        <v>7.9508099423767424</v>
      </c>
      <c r="AI6726" s="25">
        <f t="shared" ref="AI6726:AI6789" si="1372">(AA6726/k)*LN((hTar-dTar)/(zoTar))</f>
        <v>9.6155600294768093E-2</v>
      </c>
    </row>
    <row r="6727" spans="6:35" ht="15">
      <c r="F6727" s="5">
        <v>2006</v>
      </c>
      <c r="G6727" s="5">
        <v>10</v>
      </c>
      <c r="H6727" s="5">
        <v>0</v>
      </c>
      <c r="I6727" s="5">
        <v>281</v>
      </c>
      <c r="J6727" s="5">
        <v>2</v>
      </c>
      <c r="K6727" s="5">
        <v>7.1199998855600004</v>
      </c>
      <c r="L6727" s="5">
        <v>8.0808848142599997E-3</v>
      </c>
      <c r="M6727" s="5">
        <v>0.171000003815</v>
      </c>
      <c r="N6727" s="8">
        <f t="shared" ref="N6727:N6790" si="1373">IF(M6727&lt;0, 0, IF(M6727=0, 0.0001, IF(M6727&gt;0, M6727)))</f>
        <v>0.171000003815</v>
      </c>
      <c r="O6727" s="5">
        <v>0</v>
      </c>
      <c r="P6727" s="5">
        <v>96.736587524399994</v>
      </c>
      <c r="Q6727" s="5">
        <v>9.5366516113300008</v>
      </c>
      <c r="R6727" s="5">
        <v>0.26445001363800003</v>
      </c>
      <c r="S6727">
        <f t="shared" si="1365"/>
        <v>1.0159793937393273E-2</v>
      </c>
      <c r="T6727">
        <f t="shared" si="1366"/>
        <v>680.7367759711226</v>
      </c>
      <c r="U6727">
        <f t="shared" si="1367"/>
        <v>2044.3549378708262</v>
      </c>
      <c r="V6727" s="9">
        <v>522.24444580099998</v>
      </c>
      <c r="W6727" s="9">
        <v>597.68579101600005</v>
      </c>
      <c r="X6727">
        <f t="shared" ref="X6727:X6790" si="1374" xml:space="preserve"> (1/(U6727 + W6727 + V6727))</f>
        <v>3.1602714192745137E-4</v>
      </c>
      <c r="Y6727">
        <f t="shared" ref="Y6727:Y6790" si="1375" xml:space="preserve"> Q6727/(1-(T6727*X6727))</f>
        <v>12.150633072215204</v>
      </c>
      <c r="Z6727">
        <f t="shared" si="1368"/>
        <v>0.21102120505449987</v>
      </c>
      <c r="AA6727">
        <f t="shared" si="1369"/>
        <v>2.9933413871757426E-2</v>
      </c>
      <c r="AB6727">
        <f>(1/(AA6727*k))*(LN((50-dTar)/(hTar-dTar)))</f>
        <v>145.99554416414176</v>
      </c>
      <c r="AC6727">
        <f t="shared" si="1370"/>
        <v>235.5123022246508</v>
      </c>
      <c r="AD6727" s="19">
        <v>405.22674560500002</v>
      </c>
      <c r="AE6727" s="19">
        <v>202.86241149899999</v>
      </c>
      <c r="AF6727">
        <f t="shared" ref="AF6727:AF6790" si="1376" xml:space="preserve"> (1/(AC6727 + AE6727 + AD6727))</f>
        <v>1.1853938716462312E-3</v>
      </c>
      <c r="AG6727" s="23">
        <f t="shared" si="1371"/>
        <v>8.7584820313650589</v>
      </c>
      <c r="AH6727" s="25">
        <f t="shared" ref="AH6727:AH6790" si="1377">Y6727*(1-AB6727*AF6727)</f>
        <v>10.047817497751167</v>
      </c>
      <c r="AI6727" s="25">
        <f t="shared" si="1372"/>
        <v>8.0207844686100427E-2</v>
      </c>
    </row>
    <row r="6728" spans="6:35" ht="15">
      <c r="F6728" s="5">
        <v>2006</v>
      </c>
      <c r="G6728" s="5">
        <v>10</v>
      </c>
      <c r="H6728" s="5">
        <v>0</v>
      </c>
      <c r="I6728" s="5">
        <v>281</v>
      </c>
      <c r="J6728" s="5">
        <v>3</v>
      </c>
      <c r="K6728" s="5">
        <v>6.8280000686599998</v>
      </c>
      <c r="L6728" s="5">
        <v>7.9204393550799997E-3</v>
      </c>
      <c r="M6728" s="5">
        <v>3.75000014901E-2</v>
      </c>
      <c r="N6728" s="8">
        <f t="shared" si="1373"/>
        <v>3.75000014901E-2</v>
      </c>
      <c r="O6728" s="5">
        <v>0</v>
      </c>
      <c r="P6728" s="5">
        <v>96.736587524399994</v>
      </c>
      <c r="Q6728" s="5">
        <v>6.6504168510400001</v>
      </c>
      <c r="R6728" s="5">
        <v>0</v>
      </c>
      <c r="S6728">
        <f t="shared" si="1365"/>
        <v>2.2280250250961476E-3</v>
      </c>
      <c r="T6728">
        <f t="shared" si="1366"/>
        <v>3104.1596443350527</v>
      </c>
      <c r="U6728">
        <f t="shared" si="1367"/>
        <v>9322.2583542407519</v>
      </c>
      <c r="V6728" s="9">
        <v>643.34136962900004</v>
      </c>
      <c r="W6728" s="9">
        <v>2725.4470214799999</v>
      </c>
      <c r="X6728">
        <f t="shared" si="1374"/>
        <v>7.879570693145697E-5</v>
      </c>
      <c r="Y6728">
        <f t="shared" si="1375"/>
        <v>8.8037702168910652</v>
      </c>
      <c r="Z6728">
        <f t="shared" si="1368"/>
        <v>4.6276580862229751E-2</v>
      </c>
      <c r="AA6728">
        <f t="shared" si="1369"/>
        <v>6.5643452617058853E-3</v>
      </c>
      <c r="AB6728">
        <f>(1/(AA6728*k))*(LN((50-dTar)/(hTar-dTar)))</f>
        <v>665.73966978726833</v>
      </c>
      <c r="AC6728">
        <f t="shared" si="1370"/>
        <v>1073.936079429935</v>
      </c>
      <c r="AD6728" s="19">
        <v>407.51385498000002</v>
      </c>
      <c r="AE6728" s="19">
        <v>925.05255126999998</v>
      </c>
      <c r="AF6728">
        <f t="shared" si="1376"/>
        <v>4.1554081325515825E-4</v>
      </c>
      <c r="AG6728" s="23">
        <f t="shared" si="1371"/>
        <v>4.8749621116882631</v>
      </c>
      <c r="AH6728" s="25">
        <f t="shared" si="1377"/>
        <v>6.3682775830988883</v>
      </c>
      <c r="AI6728" s="25">
        <f t="shared" si="1372"/>
        <v>1.7589439930659426E-2</v>
      </c>
    </row>
    <row r="6729" spans="6:35" ht="15">
      <c r="F6729" s="5">
        <v>2006</v>
      </c>
      <c r="G6729" s="5">
        <v>10</v>
      </c>
      <c r="H6729" s="5">
        <v>0</v>
      </c>
      <c r="I6729" s="5">
        <v>281</v>
      </c>
      <c r="J6729" s="5">
        <v>4</v>
      </c>
      <c r="K6729" s="5">
        <v>6.36600017548</v>
      </c>
      <c r="L6729" s="5">
        <v>6.2337517738300001E-3</v>
      </c>
      <c r="M6729" s="5">
        <v>0.34049999713899998</v>
      </c>
      <c r="N6729" s="8">
        <f t="shared" si="1373"/>
        <v>0.34049999713899998</v>
      </c>
      <c r="O6729" s="5">
        <v>0</v>
      </c>
      <c r="P6729" s="5">
        <v>96.736587524399994</v>
      </c>
      <c r="Q6729" s="5">
        <v>5.0845460891699998</v>
      </c>
      <c r="R6729" s="5">
        <v>0</v>
      </c>
      <c r="S6729">
        <f t="shared" si="1365"/>
        <v>2.0230466254011755E-2</v>
      </c>
      <c r="T6729">
        <f t="shared" si="1366"/>
        <v>341.86781869649519</v>
      </c>
      <c r="U6729">
        <f t="shared" si="1367"/>
        <v>1026.6804849117718</v>
      </c>
      <c r="V6729" s="9">
        <v>491.66000366200001</v>
      </c>
      <c r="W6729" s="9">
        <v>300.15939331099997</v>
      </c>
      <c r="X6729">
        <f t="shared" si="1374"/>
        <v>5.4990380255815949E-4</v>
      </c>
      <c r="Y6729">
        <f t="shared" si="1375"/>
        <v>6.2617131871220844</v>
      </c>
      <c r="Z6729">
        <f t="shared" si="1368"/>
        <v>0.42019133400172864</v>
      </c>
      <c r="AA6729">
        <f t="shared" si="1369"/>
        <v>5.9604252107039089E-2</v>
      </c>
      <c r="AB6729">
        <f>(1/(AA6729*k))*(LN((50-dTar)/(hTar-dTar)))</f>
        <v>73.319350422343334</v>
      </c>
      <c r="AC6729">
        <f t="shared" si="1370"/>
        <v>118.27490430919008</v>
      </c>
      <c r="AD6729" s="19">
        <v>402.377441406</v>
      </c>
      <c r="AE6729" s="19">
        <v>101.878036499</v>
      </c>
      <c r="AF6729">
        <f t="shared" si="1376"/>
        <v>1.6063473021882752E-3</v>
      </c>
      <c r="AG6729" s="23">
        <f t="shared" si="1371"/>
        <v>5.0720467078985152</v>
      </c>
      <c r="AH6729" s="25">
        <f t="shared" si="1377"/>
        <v>5.5242315211222852</v>
      </c>
      <c r="AI6729" s="25">
        <f t="shared" si="1372"/>
        <v>0.15971210688211029</v>
      </c>
    </row>
    <row r="6730" spans="6:35" ht="15">
      <c r="F6730" s="5">
        <v>2006</v>
      </c>
      <c r="G6730" s="5">
        <v>10</v>
      </c>
      <c r="H6730" s="5">
        <v>0</v>
      </c>
      <c r="I6730" s="5">
        <v>281</v>
      </c>
      <c r="J6730" s="5">
        <v>5</v>
      </c>
      <c r="K6730" s="5">
        <v>5.6234998702999999</v>
      </c>
      <c r="L6730" s="5">
        <v>5.4659000597900003E-3</v>
      </c>
      <c r="M6730" s="5">
        <v>0</v>
      </c>
      <c r="N6730" s="8">
        <f t="shared" si="1373"/>
        <v>1E-4</v>
      </c>
      <c r="O6730" s="5">
        <v>0</v>
      </c>
      <c r="P6730" s="5">
        <v>96.736587524399994</v>
      </c>
      <c r="Q6730" s="5">
        <v>2.3623864650700002</v>
      </c>
      <c r="R6730" s="5">
        <v>0</v>
      </c>
      <c r="S6730">
        <f t="shared" si="1365"/>
        <v>5.9413998308355972E-6</v>
      </c>
      <c r="T6730">
        <f t="shared" si="1366"/>
        <v>1164059.9128807276</v>
      </c>
      <c r="U6730">
        <f t="shared" si="1367"/>
        <v>3495847.0217512534</v>
      </c>
      <c r="V6730" s="9">
        <v>815.36907958999996</v>
      </c>
      <c r="W6730" s="9">
        <v>60723.6445313</v>
      </c>
      <c r="X6730">
        <f t="shared" si="1374"/>
        <v>2.8110528069192235E-7</v>
      </c>
      <c r="Y6730">
        <f t="shared" si="1375"/>
        <v>3.5113980255458537</v>
      </c>
      <c r="Z6730">
        <f t="shared" si="1368"/>
        <v>1.2340421072902296E-4</v>
      </c>
      <c r="AA6730">
        <f t="shared" si="1369"/>
        <v>1.7504920002306861E-5</v>
      </c>
      <c r="AB6730">
        <f>(1/(AA6730*k))*(LN((50-dTar)/(hTar-dTar)))</f>
        <v>249652.38609041239</v>
      </c>
      <c r="AC6730">
        <f t="shared" si="1370"/>
        <v>402726.04578894714</v>
      </c>
      <c r="AD6730" s="19">
        <v>408.15335083000002</v>
      </c>
      <c r="AE6730" s="19">
        <v>60723.6445313</v>
      </c>
      <c r="AF6730">
        <f t="shared" si="1376"/>
        <v>2.1558328993334919E-6</v>
      </c>
      <c r="AG6730" s="23">
        <f t="shared" si="1371"/>
        <v>0.46276693885895404</v>
      </c>
      <c r="AH6730" s="25">
        <f t="shared" si="1377"/>
        <v>1.6215326119250697</v>
      </c>
      <c r="AI6730" s="25">
        <f t="shared" si="1372"/>
        <v>4.6905171284601254E-5</v>
      </c>
    </row>
    <row r="6731" spans="6:35" ht="15">
      <c r="F6731" s="5">
        <v>2006</v>
      </c>
      <c r="G6731" s="5">
        <v>10</v>
      </c>
      <c r="H6731" s="5">
        <v>0</v>
      </c>
      <c r="I6731" s="5">
        <v>281</v>
      </c>
      <c r="J6731" s="5">
        <v>6</v>
      </c>
      <c r="K6731" s="5">
        <v>4.90250015259</v>
      </c>
      <c r="L6731" s="5">
        <v>5.1981811411699998E-3</v>
      </c>
      <c r="M6731" s="5">
        <v>0</v>
      </c>
      <c r="N6731" s="8">
        <f t="shared" si="1373"/>
        <v>1E-4</v>
      </c>
      <c r="O6731" s="5">
        <v>0</v>
      </c>
      <c r="P6731" s="5">
        <v>96.736587524399994</v>
      </c>
      <c r="Q6731" s="5">
        <v>2.1260945797000002</v>
      </c>
      <c r="R6731" s="5">
        <v>6.6624999046299996E-2</v>
      </c>
      <c r="S6731">
        <f t="shared" si="1365"/>
        <v>5.9413998308355972E-6</v>
      </c>
      <c r="T6731">
        <f t="shared" si="1366"/>
        <v>1164059.9128807276</v>
      </c>
      <c r="U6731">
        <f t="shared" si="1367"/>
        <v>3495847.0217512534</v>
      </c>
      <c r="V6731" s="9">
        <v>815.36907958999996</v>
      </c>
      <c r="W6731" s="9">
        <v>60723.6445313</v>
      </c>
      <c r="X6731">
        <f t="shared" si="1374"/>
        <v>2.8110528069192235E-7</v>
      </c>
      <c r="Y6731">
        <f t="shared" si="1375"/>
        <v>3.1601790899445867</v>
      </c>
      <c r="Z6731">
        <f t="shared" si="1368"/>
        <v>1.2340421072902296E-4</v>
      </c>
      <c r="AA6731">
        <f t="shared" si="1369"/>
        <v>1.7504920002306861E-5</v>
      </c>
      <c r="AB6731">
        <f>(1/(AA6731*k))*(LN((50-dTar)/(hTar-dTar)))</f>
        <v>249652.38609041239</v>
      </c>
      <c r="AC6731">
        <f t="shared" si="1370"/>
        <v>402726.04578894714</v>
      </c>
      <c r="AD6731" s="19">
        <v>408.15335083000002</v>
      </c>
      <c r="AE6731" s="19">
        <v>60723.6445313</v>
      </c>
      <c r="AF6731">
        <f t="shared" si="1376"/>
        <v>2.1558328993334919E-6</v>
      </c>
      <c r="AG6731" s="23">
        <f t="shared" si="1371"/>
        <v>0.41647981603349982</v>
      </c>
      <c r="AH6731" s="25">
        <f t="shared" si="1377"/>
        <v>1.4593428077901387</v>
      </c>
      <c r="AI6731" s="25">
        <f t="shared" si="1372"/>
        <v>4.6905171284601254E-5</v>
      </c>
    </row>
    <row r="6732" spans="6:35" ht="15">
      <c r="F6732" s="5">
        <v>2006</v>
      </c>
      <c r="G6732" s="5">
        <v>10</v>
      </c>
      <c r="H6732" s="5">
        <v>0</v>
      </c>
      <c r="I6732" s="5">
        <v>281</v>
      </c>
      <c r="J6732" s="5">
        <v>7</v>
      </c>
      <c r="K6732" s="5">
        <v>4.6805000305200002</v>
      </c>
      <c r="L6732" s="5">
        <v>4.2650927789499998E-3</v>
      </c>
      <c r="M6732" s="5">
        <v>0</v>
      </c>
      <c r="N6732" s="8">
        <f t="shared" si="1373"/>
        <v>1E-4</v>
      </c>
      <c r="O6732" s="5">
        <v>0</v>
      </c>
      <c r="P6732" s="5">
        <v>96.736587524399994</v>
      </c>
      <c r="Q6732" s="5">
        <v>2.2919158935500001</v>
      </c>
      <c r="R6732" s="5">
        <v>0</v>
      </c>
      <c r="S6732">
        <f t="shared" si="1365"/>
        <v>5.9413998308355972E-6</v>
      </c>
      <c r="T6732">
        <f t="shared" si="1366"/>
        <v>1164059.9128807276</v>
      </c>
      <c r="U6732">
        <f t="shared" si="1367"/>
        <v>3495847.0217512534</v>
      </c>
      <c r="V6732" s="9">
        <v>815.36907958999996</v>
      </c>
      <c r="W6732" s="9">
        <v>60723.6445313</v>
      </c>
      <c r="X6732">
        <f t="shared" si="1374"/>
        <v>2.8110528069192235E-7</v>
      </c>
      <c r="Y6732">
        <f t="shared" si="1375"/>
        <v>3.4066521554889473</v>
      </c>
      <c r="Z6732">
        <f t="shared" si="1368"/>
        <v>1.2340421072902296E-4</v>
      </c>
      <c r="AA6732">
        <f t="shared" si="1369"/>
        <v>1.7504920002306861E-5</v>
      </c>
      <c r="AB6732">
        <f>(1/(AA6732*k))*(LN((50-dTar)/(hTar-dTar)))</f>
        <v>249652.38609041239</v>
      </c>
      <c r="AC6732">
        <f t="shared" si="1370"/>
        <v>402726.04578894714</v>
      </c>
      <c r="AD6732" s="19">
        <v>408.15335083000002</v>
      </c>
      <c r="AE6732" s="19">
        <v>60723.6445313</v>
      </c>
      <c r="AF6732">
        <f t="shared" si="1376"/>
        <v>2.1558328993334919E-6</v>
      </c>
      <c r="AG6732" s="23">
        <f t="shared" si="1371"/>
        <v>0.44896248681685974</v>
      </c>
      <c r="AH6732" s="25">
        <f t="shared" si="1377"/>
        <v>1.5731618937592371</v>
      </c>
      <c r="AI6732" s="25">
        <f t="shared" si="1372"/>
        <v>4.6905171284601254E-5</v>
      </c>
    </row>
    <row r="6733" spans="6:35" ht="15">
      <c r="F6733" s="5">
        <v>2006</v>
      </c>
      <c r="G6733" s="5">
        <v>10</v>
      </c>
      <c r="H6733" s="5">
        <v>0</v>
      </c>
      <c r="I6733" s="5">
        <v>281</v>
      </c>
      <c r="J6733" s="5">
        <v>8</v>
      </c>
      <c r="K6733" s="5">
        <v>4.7109999656700001</v>
      </c>
      <c r="L6733" s="5">
        <v>4.2742057703399998E-3</v>
      </c>
      <c r="M6733" s="5">
        <v>4.0000001899900004E-3</v>
      </c>
      <c r="N6733" s="8">
        <f t="shared" si="1373"/>
        <v>4.0000001899900004E-3</v>
      </c>
      <c r="O6733" s="5">
        <v>0</v>
      </c>
      <c r="P6733" s="5">
        <v>96.736587524399994</v>
      </c>
      <c r="Q6733" s="5">
        <v>4.6147751808199997</v>
      </c>
      <c r="R6733" s="5">
        <v>16.430749893200002</v>
      </c>
      <c r="S6733">
        <f t="shared" si="1365"/>
        <v>2.376560045214894E-4</v>
      </c>
      <c r="T6733">
        <f t="shared" si="1366"/>
        <v>29101.49643976986</v>
      </c>
      <c r="U6733">
        <f t="shared" si="1367"/>
        <v>87396.171392681688</v>
      </c>
      <c r="V6733" s="9">
        <v>808.66973876999998</v>
      </c>
      <c r="W6733" s="9">
        <v>25551.0664063</v>
      </c>
      <c r="X6733">
        <f t="shared" si="1374"/>
        <v>8.7907522487843925E-6</v>
      </c>
      <c r="Y6733">
        <f t="shared" si="1375"/>
        <v>6.2011882425036013</v>
      </c>
      <c r="Z6733">
        <f t="shared" si="1368"/>
        <v>4.9361686636165778E-3</v>
      </c>
      <c r="AA6733">
        <f t="shared" si="1369"/>
        <v>7.001968333498719E-4</v>
      </c>
      <c r="AB6733">
        <f>(1/(AA6733*k))*(LN((50-dTar)/(hTar-dTar)))</f>
        <v>6241.3093558137198</v>
      </c>
      <c r="AC6733">
        <f t="shared" si="1370"/>
        <v>10068.150666511692</v>
      </c>
      <c r="AD6733" s="19">
        <v>410.098388672</v>
      </c>
      <c r="AE6733" s="19">
        <v>8672.3671875</v>
      </c>
      <c r="AF6733">
        <f t="shared" si="1376"/>
        <v>5.2217640796913807E-5</v>
      </c>
      <c r="AG6733" s="23">
        <f t="shared" si="1371"/>
        <v>2.9410060767845421</v>
      </c>
      <c r="AH6733" s="25">
        <f t="shared" si="1377"/>
        <v>4.1801809963328118</v>
      </c>
      <c r="AI6733" s="25">
        <f t="shared" si="1372"/>
        <v>1.8762069404991849E-3</v>
      </c>
    </row>
    <row r="6734" spans="6:35" ht="15">
      <c r="F6734" s="5">
        <v>2006</v>
      </c>
      <c r="G6734" s="5">
        <v>10</v>
      </c>
      <c r="H6734" s="5">
        <v>0</v>
      </c>
      <c r="I6734" s="5">
        <v>281</v>
      </c>
      <c r="J6734" s="5">
        <v>9</v>
      </c>
      <c r="K6734" s="5">
        <v>5.7435002326999998</v>
      </c>
      <c r="L6734" s="5">
        <v>3.6744119133799999E-3</v>
      </c>
      <c r="M6734" s="5">
        <v>0</v>
      </c>
      <c r="N6734" s="8">
        <f t="shared" si="1373"/>
        <v>1E-4</v>
      </c>
      <c r="O6734" s="5">
        <v>0</v>
      </c>
      <c r="P6734" s="5">
        <v>96.736587524399994</v>
      </c>
      <c r="Q6734" s="5">
        <v>7.3521633148200003</v>
      </c>
      <c r="R6734" s="5">
        <v>192.16700744600001</v>
      </c>
      <c r="S6734">
        <f t="shared" si="1365"/>
        <v>5.9413998308355972E-6</v>
      </c>
      <c r="T6734">
        <f t="shared" si="1366"/>
        <v>1164059.9128807276</v>
      </c>
      <c r="U6734">
        <f t="shared" si="1367"/>
        <v>3495847.0217512534</v>
      </c>
      <c r="V6734" s="9">
        <v>783.34490966800001</v>
      </c>
      <c r="W6734" s="9">
        <v>60723.6445313</v>
      </c>
      <c r="X6734">
        <f t="shared" si="1374"/>
        <v>2.8110781127033724E-7</v>
      </c>
      <c r="Y6734">
        <f t="shared" si="1375"/>
        <v>10.928137781882912</v>
      </c>
      <c r="Z6734">
        <f t="shared" si="1368"/>
        <v>1.2340421072902296E-4</v>
      </c>
      <c r="AA6734">
        <f t="shared" si="1369"/>
        <v>1.7504920002306861E-5</v>
      </c>
      <c r="AB6734">
        <f>(1/(AA6734*k))*(LN((50-dTar)/(hTar-dTar)))</f>
        <v>249652.38609041239</v>
      </c>
      <c r="AC6734">
        <f t="shared" si="1370"/>
        <v>402726.04578894714</v>
      </c>
      <c r="AD6734" s="19">
        <v>352.02908325200002</v>
      </c>
      <c r="AE6734" s="19">
        <v>60723.6445313</v>
      </c>
      <c r="AF6734">
        <f t="shared" si="1376"/>
        <v>2.1560937749133654E-6</v>
      </c>
      <c r="AG6734" s="23">
        <f t="shared" si="1371"/>
        <v>1.4390705089225244</v>
      </c>
      <c r="AH6734" s="25">
        <f t="shared" si="1377"/>
        <v>5.0458058313229364</v>
      </c>
      <c r="AI6734" s="25">
        <f t="shared" si="1372"/>
        <v>4.6905171284601254E-5</v>
      </c>
    </row>
    <row r="6735" spans="6:35" ht="15">
      <c r="F6735" s="5">
        <v>2006</v>
      </c>
      <c r="G6735" s="5">
        <v>10</v>
      </c>
      <c r="H6735" s="5">
        <v>0</v>
      </c>
      <c r="I6735" s="5">
        <v>281</v>
      </c>
      <c r="J6735" s="5">
        <v>10</v>
      </c>
      <c r="K6735" s="5">
        <v>7.37949991226</v>
      </c>
      <c r="L6735" s="5">
        <v>3.0847010202700001E-3</v>
      </c>
      <c r="M6735" s="5">
        <v>4.8000000417199998E-2</v>
      </c>
      <c r="N6735" s="8">
        <f t="shared" si="1373"/>
        <v>4.8000000417199998E-2</v>
      </c>
      <c r="O6735" s="5">
        <v>0</v>
      </c>
      <c r="P6735" s="5">
        <v>96.736587524399994</v>
      </c>
      <c r="Q6735" s="5">
        <v>13.839960098300001</v>
      </c>
      <c r="R6735" s="5">
        <v>414.30499267599998</v>
      </c>
      <c r="S6735">
        <f t="shared" si="1365"/>
        <v>2.8518719435886063E-3</v>
      </c>
      <c r="T6735">
        <f t="shared" si="1366"/>
        <v>2425.1247974231396</v>
      </c>
      <c r="U6735">
        <f t="shared" si="1367"/>
        <v>7283.0145653469108</v>
      </c>
      <c r="V6735" s="9">
        <v>583.43737793000003</v>
      </c>
      <c r="W6735" s="9">
        <v>2129.2556152299999</v>
      </c>
      <c r="X6735">
        <f t="shared" si="1374"/>
        <v>1.000429428478971E-4</v>
      </c>
      <c r="Y6735">
        <f t="shared" si="1375"/>
        <v>18.273387680951419</v>
      </c>
      <c r="Z6735">
        <f t="shared" si="1368"/>
        <v>5.923402166477338E-2</v>
      </c>
      <c r="AA6735">
        <f t="shared" si="1369"/>
        <v>8.4023616741378173E-3</v>
      </c>
      <c r="AB6735">
        <f>(1/(AA6735*k))*(LN((50-dTar)/(hTar-dTar)))</f>
        <v>520.10913316774406</v>
      </c>
      <c r="AC6735">
        <f t="shared" si="1370"/>
        <v>839.01258810122238</v>
      </c>
      <c r="AD6735" s="19">
        <v>203.85557556200001</v>
      </c>
      <c r="AE6735" s="19">
        <v>722.69732666000004</v>
      </c>
      <c r="AF6735">
        <f t="shared" si="1376"/>
        <v>5.6639077138788537E-4</v>
      </c>
      <c r="AG6735" s="23">
        <f t="shared" si="1371"/>
        <v>9.5897096324156585</v>
      </c>
      <c r="AH6735" s="25">
        <f t="shared" si="1377"/>
        <v>12.890321530832088</v>
      </c>
      <c r="AI6735" s="25">
        <f t="shared" si="1372"/>
        <v>2.2514482412296973E-2</v>
      </c>
    </row>
    <row r="6736" spans="6:35" ht="15">
      <c r="F6736" s="5">
        <v>2006</v>
      </c>
      <c r="G6736" s="5">
        <v>10</v>
      </c>
      <c r="H6736" s="5">
        <v>0</v>
      </c>
      <c r="I6736" s="5">
        <v>281</v>
      </c>
      <c r="J6736" s="5">
        <v>11</v>
      </c>
      <c r="K6736" s="5">
        <v>11.1899995804</v>
      </c>
      <c r="L6736" s="5">
        <v>0.107676699758</v>
      </c>
      <c r="M6736" s="5">
        <v>0.85650002956399995</v>
      </c>
      <c r="N6736" s="8">
        <f t="shared" si="1373"/>
        <v>0.85650002956399995</v>
      </c>
      <c r="O6736" s="5">
        <v>0</v>
      </c>
      <c r="P6736" s="5">
        <v>96.736587524399994</v>
      </c>
      <c r="Q6736" s="5">
        <v>23.862970352200001</v>
      </c>
      <c r="R6736" s="5">
        <v>929.05999755899995</v>
      </c>
      <c r="S6736">
        <f t="shared" si="1365"/>
        <v>5.0888091307622327E-2</v>
      </c>
      <c r="T6736">
        <f t="shared" si="1366"/>
        <v>135.90891683603218</v>
      </c>
      <c r="U6736">
        <f t="shared" si="1367"/>
        <v>408.15492131749369</v>
      </c>
      <c r="V6736" s="9">
        <v>440.77990722700002</v>
      </c>
      <c r="W6736" s="9">
        <v>119.32780456499999</v>
      </c>
      <c r="X6736">
        <f t="shared" si="1374"/>
        <v>1.0327776429712922E-3</v>
      </c>
      <c r="Y6736">
        <f t="shared" si="1375"/>
        <v>27.759379282261573</v>
      </c>
      <c r="Z6736">
        <f t="shared" si="1368"/>
        <v>1.0569571013773023</v>
      </c>
      <c r="AA6736">
        <f t="shared" si="1369"/>
        <v>0.14992964499491276</v>
      </c>
      <c r="AB6736">
        <f>(1/(AA6736*k))*(LN((50-dTar)/(hTar-dTar)))</f>
        <v>29.147971683958684</v>
      </c>
      <c r="AC6736">
        <f t="shared" si="1370"/>
        <v>47.019968696785021</v>
      </c>
      <c r="AD6736" s="19">
        <v>91.395614624000004</v>
      </c>
      <c r="AE6736" s="19">
        <v>40.501426696800003</v>
      </c>
      <c r="AF6736">
        <f t="shared" si="1376"/>
        <v>5.5891834985489306E-3</v>
      </c>
      <c r="AG6736" s="23">
        <f t="shared" si="1371"/>
        <v>20.464124656858239</v>
      </c>
      <c r="AH6736" s="25">
        <f t="shared" si="1377"/>
        <v>23.237005466579635</v>
      </c>
      <c r="AI6736" s="25">
        <f t="shared" si="1372"/>
        <v>0.40174280591965444</v>
      </c>
    </row>
    <row r="6737" spans="6:35" ht="15">
      <c r="F6737" s="5">
        <v>2006</v>
      </c>
      <c r="G6737" s="5">
        <v>10</v>
      </c>
      <c r="H6737" s="5">
        <v>0</v>
      </c>
      <c r="I6737" s="5">
        <v>281</v>
      </c>
      <c r="J6737" s="5">
        <v>12</v>
      </c>
      <c r="K6737" s="5">
        <v>15.015000343300001</v>
      </c>
      <c r="L6737" s="5">
        <v>0.54878056049299995</v>
      </c>
      <c r="M6737" s="5">
        <v>1.90950000286</v>
      </c>
      <c r="N6737" s="8">
        <f t="shared" si="1373"/>
        <v>1.90950000286</v>
      </c>
      <c r="O6737" s="5">
        <v>0</v>
      </c>
      <c r="P6737" s="5">
        <v>96.736587524399994</v>
      </c>
      <c r="Q6737" s="5">
        <v>27.259910583500002</v>
      </c>
      <c r="R6737" s="5">
        <v>1108.53747559</v>
      </c>
      <c r="S6737">
        <f t="shared" si="1365"/>
        <v>0.11345102993972975</v>
      </c>
      <c r="T6737">
        <f t="shared" si="1366"/>
        <v>60.961503594513154</v>
      </c>
      <c r="U6737">
        <f t="shared" si="1367"/>
        <v>183.07656541059251</v>
      </c>
      <c r="V6737" s="9">
        <v>113.734397888</v>
      </c>
      <c r="W6737" s="9">
        <v>53.524101257300003</v>
      </c>
      <c r="X6737">
        <f t="shared" si="1374"/>
        <v>2.8544102522756747E-3</v>
      </c>
      <c r="Y6737">
        <f t="shared" si="1375"/>
        <v>33.002678276240019</v>
      </c>
      <c r="Z6737">
        <f t="shared" si="1368"/>
        <v>2.3564034074000535</v>
      </c>
      <c r="AA6737">
        <f t="shared" si="1369"/>
        <v>0.33425644794469017</v>
      </c>
      <c r="AB6737">
        <f>(1/(AA6737*k))*(LN((50-dTar)/(hTar-dTar)))</f>
        <v>13.074228107697802</v>
      </c>
      <c r="AC6737">
        <f t="shared" si="1370"/>
        <v>21.090654369507963</v>
      </c>
      <c r="AD6737" s="19">
        <v>74.937942504899993</v>
      </c>
      <c r="AE6737" s="19">
        <v>18.166782379200001</v>
      </c>
      <c r="AF6737">
        <f t="shared" si="1376"/>
        <v>8.7569217470627684E-3</v>
      </c>
      <c r="AG6737" s="23">
        <f t="shared" si="1371"/>
        <v>26.907439700549087</v>
      </c>
      <c r="AH6737" s="25">
        <f t="shared" si="1377"/>
        <v>29.224201889815721</v>
      </c>
      <c r="AI6737" s="25">
        <f t="shared" si="1372"/>
        <v>0.89565424702094876</v>
      </c>
    </row>
    <row r="6738" spans="6:35" ht="15">
      <c r="F6738" s="5">
        <v>2006</v>
      </c>
      <c r="G6738" s="5">
        <v>10</v>
      </c>
      <c r="H6738" s="5">
        <v>0</v>
      </c>
      <c r="I6738" s="5">
        <v>281</v>
      </c>
      <c r="J6738" s="5">
        <v>13</v>
      </c>
      <c r="K6738" s="5">
        <v>15.8950004578</v>
      </c>
      <c r="L6738" s="5">
        <v>0.64259922504400002</v>
      </c>
      <c r="M6738" s="5">
        <v>1.11800003052</v>
      </c>
      <c r="N6738" s="8">
        <f t="shared" si="1373"/>
        <v>1.11800003052</v>
      </c>
      <c r="O6738" s="5">
        <v>0</v>
      </c>
      <c r="P6738" s="5">
        <v>96.736587524399994</v>
      </c>
      <c r="Q6738" s="5">
        <v>28.646524429300001</v>
      </c>
      <c r="R6738" s="5">
        <v>1079.9399414100001</v>
      </c>
      <c r="S6738">
        <f t="shared" si="1365"/>
        <v>6.6424851922057201E-2</v>
      </c>
      <c r="T6738">
        <f t="shared" si="1366"/>
        <v>104.11984625253582</v>
      </c>
      <c r="U6738">
        <f t="shared" si="1367"/>
        <v>312.68756049365027</v>
      </c>
      <c r="V6738" s="9">
        <v>96.472885131799998</v>
      </c>
      <c r="W6738" s="9">
        <v>91.417060852099993</v>
      </c>
      <c r="X6738">
        <f t="shared" si="1374"/>
        <v>1.9976926391215054E-3</v>
      </c>
      <c r="Y6738">
        <f t="shared" si="1375"/>
        <v>36.169828979791909</v>
      </c>
      <c r="Z6738">
        <f t="shared" si="1368"/>
        <v>1.3796591136134417</v>
      </c>
      <c r="AA6738">
        <f t="shared" si="1369"/>
        <v>0.19570501096829226</v>
      </c>
      <c r="AB6738">
        <f>(1/(AA6738*k))*(LN((50-dTar)/(hTar-dTar)))</f>
        <v>22.330266482577379</v>
      </c>
      <c r="AC6738">
        <f t="shared" si="1370"/>
        <v>36.022006690074306</v>
      </c>
      <c r="AD6738" s="19">
        <v>75.766845703100003</v>
      </c>
      <c r="AE6738" s="19">
        <v>31.028150558499998</v>
      </c>
      <c r="AF6738">
        <f t="shared" si="1376"/>
        <v>7.0019674081690042E-3</v>
      </c>
      <c r="AG6738" s="23">
        <f t="shared" si="1371"/>
        <v>27.046896873943282</v>
      </c>
      <c r="AH6738" s="25">
        <f t="shared" si="1377"/>
        <v>30.514466501549016</v>
      </c>
      <c r="AI6738" s="25">
        <f t="shared" si="1372"/>
        <v>0.52439982927730022</v>
      </c>
    </row>
    <row r="6739" spans="6:35" ht="15">
      <c r="F6739" s="5">
        <v>2006</v>
      </c>
      <c r="G6739" s="5">
        <v>10</v>
      </c>
      <c r="H6739" s="5">
        <v>0</v>
      </c>
      <c r="I6739" s="5">
        <v>281</v>
      </c>
      <c r="J6739" s="5">
        <v>14</v>
      </c>
      <c r="K6739" s="5">
        <v>17.4249992371</v>
      </c>
      <c r="L6739" s="5">
        <v>0.81111770868300004</v>
      </c>
      <c r="M6739" s="5">
        <v>1.1115000248</v>
      </c>
      <c r="N6739" s="8">
        <f t="shared" si="1373"/>
        <v>1.1115000248</v>
      </c>
      <c r="O6739" s="5">
        <v>0</v>
      </c>
      <c r="P6739" s="5">
        <v>96.736587524399994</v>
      </c>
      <c r="Q6739" s="5">
        <v>29.894430160500001</v>
      </c>
      <c r="R6739" s="5">
        <v>1134.4699707</v>
      </c>
      <c r="S6739">
        <f t="shared" si="1365"/>
        <v>6.6038660593204818E-2</v>
      </c>
      <c r="T6739">
        <f t="shared" si="1366"/>
        <v>104.72873476455253</v>
      </c>
      <c r="U6739">
        <f t="shared" si="1367"/>
        <v>314.51614428711196</v>
      </c>
      <c r="V6739" s="9">
        <v>80.712684631299993</v>
      </c>
      <c r="W6739" s="9">
        <v>91.951660156299994</v>
      </c>
      <c r="X6739">
        <f t="shared" si="1374"/>
        <v>2.0526273576745068E-3</v>
      </c>
      <c r="Y6739">
        <f t="shared" si="1375"/>
        <v>38.080576025783273</v>
      </c>
      <c r="Z6739">
        <f t="shared" si="1368"/>
        <v>1.3716378328573344</v>
      </c>
      <c r="AA6739">
        <f t="shared" si="1369"/>
        <v>0.19456719016686091</v>
      </c>
      <c r="AB6739">
        <f>(1/(AA6739*k))*(LN((50-dTar)/(hTar-dTar)))</f>
        <v>22.46085294827898</v>
      </c>
      <c r="AC6739">
        <f t="shared" si="1370"/>
        <v>36.232661880634005</v>
      </c>
      <c r="AD6739" s="19">
        <v>81.315284728999998</v>
      </c>
      <c r="AE6739" s="19">
        <v>31.2096004486</v>
      </c>
      <c r="AF6739">
        <f t="shared" si="1376"/>
        <v>6.7223480070461947E-3</v>
      </c>
      <c r="AG6739" s="23">
        <f t="shared" si="1371"/>
        <v>28.805344868456856</v>
      </c>
      <c r="AH6739" s="25">
        <f t="shared" si="1377"/>
        <v>32.330802416206048</v>
      </c>
      <c r="AI6739" s="25">
        <f t="shared" si="1372"/>
        <v>0.52135099046082545</v>
      </c>
    </row>
    <row r="6740" spans="6:35" ht="15">
      <c r="F6740" s="5">
        <v>2006</v>
      </c>
      <c r="G6740" s="5">
        <v>10</v>
      </c>
      <c r="H6740" s="5">
        <v>0</v>
      </c>
      <c r="I6740" s="5">
        <v>281</v>
      </c>
      <c r="J6740" s="5">
        <v>15</v>
      </c>
      <c r="K6740" s="5">
        <v>18.094999313399999</v>
      </c>
      <c r="L6740" s="5">
        <v>0.90172940492599996</v>
      </c>
      <c r="M6740" s="5">
        <v>1.41649997234</v>
      </c>
      <c r="N6740" s="8">
        <f t="shared" si="1373"/>
        <v>1.41649997234</v>
      </c>
      <c r="O6740" s="5">
        <v>0</v>
      </c>
      <c r="P6740" s="5">
        <v>96.736587524399994</v>
      </c>
      <c r="Q6740" s="5">
        <v>28.867685317999999</v>
      </c>
      <c r="R6740" s="5">
        <v>1015.36499023</v>
      </c>
      <c r="S6740">
        <f t="shared" si="1365"/>
        <v>8.4159926960395023E-2</v>
      </c>
      <c r="T6740">
        <f t="shared" si="1366"/>
        <v>82.178604702529455</v>
      </c>
      <c r="U6740">
        <f t="shared" si="1367"/>
        <v>246.79471161416666</v>
      </c>
      <c r="V6740" s="9">
        <v>82.619667053200004</v>
      </c>
      <c r="W6740" s="9">
        <v>72.152679443400004</v>
      </c>
      <c r="X6740">
        <f t="shared" si="1374"/>
        <v>2.4902441069360923E-3</v>
      </c>
      <c r="Y6740">
        <f t="shared" si="1375"/>
        <v>36.295336740929471</v>
      </c>
      <c r="Z6740">
        <f t="shared" si="1368"/>
        <v>1.7480206108430052</v>
      </c>
      <c r="AA6740">
        <f t="shared" si="1369"/>
        <v>0.24795718699081576</v>
      </c>
      <c r="AB6740">
        <f>(1/(AA6740*k))*(LN((50-dTar)/(hTar-dTar)))</f>
        <v>17.624595196990857</v>
      </c>
      <c r="AC6740">
        <f t="shared" si="1370"/>
        <v>28.431066265653381</v>
      </c>
      <c r="AD6740" s="19">
        <v>94.558197021500007</v>
      </c>
      <c r="AE6740" s="19">
        <v>24.489566802999999</v>
      </c>
      <c r="AF6740">
        <f t="shared" si="1376"/>
        <v>6.7806342062023597E-3</v>
      </c>
      <c r="AG6740" s="23">
        <f t="shared" si="1371"/>
        <v>29.298297753131948</v>
      </c>
      <c r="AH6740" s="25">
        <f t="shared" si="1377"/>
        <v>31.957828657862159</v>
      </c>
      <c r="AI6740" s="25">
        <f t="shared" si="1372"/>
        <v>0.66441173827240629</v>
      </c>
    </row>
    <row r="6741" spans="6:35" ht="15">
      <c r="F6741" s="5">
        <v>2006</v>
      </c>
      <c r="G6741" s="5">
        <v>10</v>
      </c>
      <c r="H6741" s="5">
        <v>0</v>
      </c>
      <c r="I6741" s="5">
        <v>281</v>
      </c>
      <c r="J6741" s="5">
        <v>16</v>
      </c>
      <c r="K6741" s="5">
        <v>17.9850006104</v>
      </c>
      <c r="L6741" s="5">
        <v>0.88273185491600004</v>
      </c>
      <c r="M6741" s="5">
        <v>1.2669999599499999</v>
      </c>
      <c r="N6741" s="8">
        <f t="shared" si="1373"/>
        <v>1.2669999599499999</v>
      </c>
      <c r="O6741" s="5">
        <v>0</v>
      </c>
      <c r="P6741" s="5">
        <v>96.736587524399994</v>
      </c>
      <c r="Q6741" s="5">
        <v>28.211965560900001</v>
      </c>
      <c r="R6741" s="5">
        <v>720.88250732400002</v>
      </c>
      <c r="S6741">
        <f t="shared" si="1365"/>
        <v>7.5277533477156364E-2</v>
      </c>
      <c r="T6741">
        <f t="shared" si="1366"/>
        <v>91.875292002903095</v>
      </c>
      <c r="U6741">
        <f t="shared" si="1367"/>
        <v>275.91532219852729</v>
      </c>
      <c r="V6741" s="9">
        <v>90.820526122999993</v>
      </c>
      <c r="W6741" s="9">
        <v>80.666358947800006</v>
      </c>
      <c r="X6741">
        <f t="shared" si="1374"/>
        <v>2.2351253162191482E-3</v>
      </c>
      <c r="Y6741">
        <f t="shared" si="1375"/>
        <v>35.502503808731838</v>
      </c>
      <c r="Z6741">
        <f t="shared" si="1368"/>
        <v>1.563531300513334</v>
      </c>
      <c r="AA6741">
        <f t="shared" si="1369"/>
        <v>0.22178732941850737</v>
      </c>
      <c r="AB6741">
        <f>(1/(AA6741*k))*(LN((50-dTar)/(hTar-dTar)))</f>
        <v>19.704214205363083</v>
      </c>
      <c r="AC6741">
        <f t="shared" si="1370"/>
        <v>31.785797831030727</v>
      </c>
      <c r="AD6741" s="19">
        <v>107.88639831499999</v>
      </c>
      <c r="AE6741" s="19">
        <v>27.379222869900001</v>
      </c>
      <c r="AF6741">
        <f t="shared" si="1376"/>
        <v>5.9861808172047663E-3</v>
      </c>
      <c r="AG6741" s="23">
        <f t="shared" si="1371"/>
        <v>28.747245965324158</v>
      </c>
      <c r="AH6741" s="25">
        <f t="shared" si="1377"/>
        <v>31.314877364162342</v>
      </c>
      <c r="AI6741" s="25">
        <f t="shared" si="1372"/>
        <v>0.59428850139037659</v>
      </c>
    </row>
    <row r="6742" spans="6:35" ht="15">
      <c r="F6742" s="5">
        <v>2006</v>
      </c>
      <c r="G6742" s="5">
        <v>10</v>
      </c>
      <c r="H6742" s="5">
        <v>0</v>
      </c>
      <c r="I6742" s="5">
        <v>281</v>
      </c>
      <c r="J6742" s="5">
        <v>17</v>
      </c>
      <c r="K6742" s="5">
        <v>17.469999313399999</v>
      </c>
      <c r="L6742" s="5">
        <v>0.78947234153699997</v>
      </c>
      <c r="M6742" s="5">
        <v>0.98150002956399995</v>
      </c>
      <c r="N6742" s="8">
        <f t="shared" si="1373"/>
        <v>0.98150002956399995</v>
      </c>
      <c r="O6742" s="5">
        <v>0</v>
      </c>
      <c r="P6742" s="5">
        <v>96.736587524399994</v>
      </c>
      <c r="Q6742" s="5">
        <v>26.908285141</v>
      </c>
      <c r="R6742" s="5">
        <v>376.17498779300001</v>
      </c>
      <c r="S6742">
        <f t="shared" si="1365"/>
        <v>5.8314841096166824E-2</v>
      </c>
      <c r="T6742">
        <f t="shared" si="1366"/>
        <v>118.60008943635223</v>
      </c>
      <c r="U6742">
        <f t="shared" si="1367"/>
        <v>356.173908960978</v>
      </c>
      <c r="V6742" s="9">
        <v>113.89328765899999</v>
      </c>
      <c r="W6742" s="9">
        <v>104.130683899</v>
      </c>
      <c r="X6742">
        <f t="shared" si="1374"/>
        <v>1.7415598941190253E-3</v>
      </c>
      <c r="Y6742">
        <f t="shared" si="1375"/>
        <v>33.912983334812573</v>
      </c>
      <c r="Z6742">
        <f t="shared" si="1368"/>
        <v>1.2112123647885811</v>
      </c>
      <c r="AA6742">
        <f t="shared" si="1369"/>
        <v>0.17181079499779636</v>
      </c>
      <c r="AB6742">
        <f>(1/(AA6742*k))*(LN((50-dTar)/(hTar-dTar)))</f>
        <v>25.435800160017575</v>
      </c>
      <c r="AC6742">
        <f t="shared" si="1370"/>
        <v>41.03168962387555</v>
      </c>
      <c r="AD6742" s="19">
        <v>137.218017578</v>
      </c>
      <c r="AE6742" s="19">
        <v>35.343322753899997</v>
      </c>
      <c r="AF6742">
        <f t="shared" si="1376"/>
        <v>4.6818007132866189E-3</v>
      </c>
      <c r="AG6742" s="23">
        <f t="shared" si="1371"/>
        <v>27.398224839641614</v>
      </c>
      <c r="AH6742" s="25">
        <f t="shared" si="1377"/>
        <v>29.874443935315774</v>
      </c>
      <c r="AI6742" s="25">
        <f t="shared" si="1372"/>
        <v>0.4603742700254061</v>
      </c>
    </row>
    <row r="6743" spans="6:35" ht="15">
      <c r="F6743" s="5">
        <v>2006</v>
      </c>
      <c r="G6743" s="5">
        <v>10</v>
      </c>
      <c r="H6743" s="5">
        <v>0</v>
      </c>
      <c r="I6743" s="5">
        <v>281</v>
      </c>
      <c r="J6743" s="5">
        <v>18</v>
      </c>
      <c r="K6743" s="5">
        <v>15.2550001144</v>
      </c>
      <c r="L6743" s="5">
        <v>0.55592978000600002</v>
      </c>
      <c r="M6743" s="5">
        <v>0.57649999856900003</v>
      </c>
      <c r="N6743" s="8">
        <f t="shared" si="1373"/>
        <v>0.57649999856900003</v>
      </c>
      <c r="O6743" s="5">
        <v>0</v>
      </c>
      <c r="P6743" s="5">
        <v>96.736587524399994</v>
      </c>
      <c r="Q6743" s="5">
        <v>18.7564048767</v>
      </c>
      <c r="R6743" s="5">
        <v>38.150501251199998</v>
      </c>
      <c r="S6743">
        <f t="shared" si="1365"/>
        <v>3.4252169939745787E-2</v>
      </c>
      <c r="T6743">
        <f t="shared" si="1366"/>
        <v>201.9184589367182</v>
      </c>
      <c r="U6743">
        <f t="shared" si="1367"/>
        <v>606.39150571183268</v>
      </c>
      <c r="V6743" s="9">
        <v>477.18859863300003</v>
      </c>
      <c r="W6743" s="9">
        <v>177.28407287600001</v>
      </c>
      <c r="X6743">
        <f t="shared" si="1374"/>
        <v>7.9310683741065321E-4</v>
      </c>
      <c r="Y6743">
        <f t="shared" si="1375"/>
        <v>22.33285294434334</v>
      </c>
      <c r="Z6743">
        <f t="shared" si="1368"/>
        <v>0.71142527308690306</v>
      </c>
      <c r="AA6743">
        <f t="shared" si="1369"/>
        <v>0.10091586356280363</v>
      </c>
      <c r="AB6743">
        <f>(1/(AA6743*k))*(LN((50-dTar)/(hTar-dTar)))</f>
        <v>43.304837243730212</v>
      </c>
      <c r="AC6743">
        <f t="shared" si="1370"/>
        <v>69.857076632888464</v>
      </c>
      <c r="AD6743" s="19">
        <v>398.508636475</v>
      </c>
      <c r="AE6743" s="19">
        <v>60.172546386699999</v>
      </c>
      <c r="AF6743">
        <f t="shared" si="1376"/>
        <v>1.8920106199241734E-3</v>
      </c>
      <c r="AG6743" s="23">
        <f t="shared" si="1371"/>
        <v>19.381112381501463</v>
      </c>
      <c r="AH6743" s="25">
        <f t="shared" si="1377"/>
        <v>20.503050570400244</v>
      </c>
      <c r="AI6743" s="25">
        <f t="shared" si="1372"/>
        <v>0.27040831178451319</v>
      </c>
    </row>
    <row r="6744" spans="6:35" ht="15">
      <c r="F6744" s="5">
        <v>2006</v>
      </c>
      <c r="G6744" s="5">
        <v>10</v>
      </c>
      <c r="H6744" s="5">
        <v>0</v>
      </c>
      <c r="I6744" s="5">
        <v>281</v>
      </c>
      <c r="J6744" s="5">
        <v>19</v>
      </c>
      <c r="K6744" s="5">
        <v>12.8800001144</v>
      </c>
      <c r="L6744" s="5">
        <v>0.30834618210800002</v>
      </c>
      <c r="M6744" s="5">
        <v>0.150499999523</v>
      </c>
      <c r="N6744" s="8">
        <f t="shared" si="1373"/>
        <v>0.150499999523</v>
      </c>
      <c r="O6744" s="5">
        <v>0</v>
      </c>
      <c r="P6744" s="5">
        <v>96.736587524399994</v>
      </c>
      <c r="Q6744" s="5">
        <v>11.4126806259</v>
      </c>
      <c r="R6744" s="5">
        <v>0.92250001430499995</v>
      </c>
      <c r="S6744">
        <f t="shared" si="1365"/>
        <v>8.941806717067095E-3</v>
      </c>
      <c r="T6744">
        <f t="shared" si="1366"/>
        <v>773.46173858481075</v>
      </c>
      <c r="U6744">
        <f t="shared" si="1367"/>
        <v>2322.821948724993</v>
      </c>
      <c r="V6744" s="9">
        <v>529.67706298799999</v>
      </c>
      <c r="W6744" s="9">
        <v>679.098144531</v>
      </c>
      <c r="X6744">
        <f t="shared" si="1374"/>
        <v>2.8315800352029494E-4</v>
      </c>
      <c r="Y6744">
        <f t="shared" si="1375"/>
        <v>14.61312964747613</v>
      </c>
      <c r="Z6744">
        <f t="shared" si="1368"/>
        <v>0.18572333655854145</v>
      </c>
      <c r="AA6744">
        <f t="shared" si="1369"/>
        <v>2.6344904519973351E-2</v>
      </c>
      <c r="AB6744">
        <f>(1/(AA6744*k))*(LN((50-dTar)/(hTar-dTar)))</f>
        <v>165.88198463898306</v>
      </c>
      <c r="AC6744">
        <f t="shared" si="1370"/>
        <v>267.5920578507384</v>
      </c>
      <c r="AD6744" s="19">
        <v>405.575439453</v>
      </c>
      <c r="AE6744" s="19">
        <v>230.49482727099999</v>
      </c>
      <c r="AF6744">
        <f t="shared" si="1376"/>
        <v>1.1066080468393963E-3</v>
      </c>
      <c r="AG6744" s="23">
        <f t="shared" si="1371"/>
        <v>10.285896644984874</v>
      </c>
      <c r="AH6744" s="25">
        <f t="shared" si="1377"/>
        <v>11.930650936359278</v>
      </c>
      <c r="AI6744" s="25">
        <f t="shared" si="1372"/>
        <v>7.0592282559587202E-2</v>
      </c>
    </row>
    <row r="6745" spans="6:35" ht="15">
      <c r="F6745" s="5">
        <v>2006</v>
      </c>
      <c r="G6745" s="5">
        <v>10</v>
      </c>
      <c r="H6745" s="5">
        <v>0</v>
      </c>
      <c r="I6745" s="5">
        <v>281</v>
      </c>
      <c r="J6745" s="5">
        <v>20</v>
      </c>
      <c r="K6745" s="5">
        <v>11.234999656699999</v>
      </c>
      <c r="L6745" s="5">
        <v>0.18466447293800001</v>
      </c>
      <c r="M6745" s="5">
        <v>8.5500001907300005E-2</v>
      </c>
      <c r="N6745" s="8">
        <f t="shared" si="1373"/>
        <v>8.5500001907300005E-2</v>
      </c>
      <c r="O6745" s="5">
        <v>0</v>
      </c>
      <c r="P6745" s="5">
        <v>96.736587524399994</v>
      </c>
      <c r="Q6745" s="5">
        <v>11.319899559</v>
      </c>
      <c r="R6745" s="5">
        <v>1.1613249778700001</v>
      </c>
      <c r="S6745">
        <f t="shared" si="1365"/>
        <v>5.0798969686847543E-3</v>
      </c>
      <c r="T6745">
        <f t="shared" si="1366"/>
        <v>1361.4735519454298</v>
      </c>
      <c r="U6745">
        <f t="shared" si="1367"/>
        <v>4088.7098757512163</v>
      </c>
      <c r="V6745" s="9">
        <v>569.59381103500004</v>
      </c>
      <c r="W6745" s="9">
        <v>1195.3715820299999</v>
      </c>
      <c r="X6745">
        <f t="shared" si="1374"/>
        <v>1.7083284502083921E-4</v>
      </c>
      <c r="Y6745">
        <f t="shared" si="1375"/>
        <v>14.750676899736352</v>
      </c>
      <c r="Z6745">
        <f t="shared" si="1368"/>
        <v>0.10551060252700314</v>
      </c>
      <c r="AA6745">
        <f t="shared" si="1369"/>
        <v>1.4966706935843706E-2</v>
      </c>
      <c r="AB6745">
        <f>(1/(AA6745*k))*(LN((50-dTar)/(hTar-dTar)))</f>
        <v>291.99108832896655</v>
      </c>
      <c r="AC6745">
        <f t="shared" si="1370"/>
        <v>471.02460445040333</v>
      </c>
      <c r="AD6745" s="19">
        <v>406.68710327100001</v>
      </c>
      <c r="AE6745" s="19">
        <v>405.72482299799998</v>
      </c>
      <c r="AF6745">
        <f t="shared" si="1376"/>
        <v>7.7915812435186882E-4</v>
      </c>
      <c r="AG6745" s="23">
        <f t="shared" si="1371"/>
        <v>9.3371394276655657</v>
      </c>
      <c r="AH6745" s="25">
        <f t="shared" si="1377"/>
        <v>11.394791276682808</v>
      </c>
      <c r="AI6745" s="25">
        <f t="shared" si="1372"/>
        <v>4.0103922342956413E-2</v>
      </c>
    </row>
    <row r="6746" spans="6:35" ht="15">
      <c r="F6746" s="5">
        <v>2006</v>
      </c>
      <c r="G6746" s="5">
        <v>10</v>
      </c>
      <c r="H6746" s="5">
        <v>0</v>
      </c>
      <c r="I6746" s="5">
        <v>281</v>
      </c>
      <c r="J6746" s="5">
        <v>21</v>
      </c>
      <c r="K6746" s="5">
        <v>10.2849998474</v>
      </c>
      <c r="L6746" s="5">
        <v>0.108886681497</v>
      </c>
      <c r="M6746" s="5">
        <v>6.1000000685500003E-2</v>
      </c>
      <c r="N6746" s="8">
        <f t="shared" si="1373"/>
        <v>6.1000000685500003E-2</v>
      </c>
      <c r="O6746" s="5">
        <v>0</v>
      </c>
      <c r="P6746" s="5">
        <v>96.736587524399994</v>
      </c>
      <c r="Q6746" s="5">
        <v>9.4165658950799997</v>
      </c>
      <c r="R6746" s="5">
        <v>1.3171249628099999</v>
      </c>
      <c r="S6746">
        <f t="shared" si="1365"/>
        <v>3.6242539375380099E-3</v>
      </c>
      <c r="T6746">
        <f t="shared" si="1366"/>
        <v>1908.2949177038786</v>
      </c>
      <c r="U6746">
        <f t="shared" si="1367"/>
        <v>5730.8966925671421</v>
      </c>
      <c r="V6746" s="9">
        <v>598.27703857400002</v>
      </c>
      <c r="W6746" s="9">
        <v>1675.4798584</v>
      </c>
      <c r="X6746">
        <f t="shared" si="1374"/>
        <v>1.2492732993550117E-4</v>
      </c>
      <c r="Y6746">
        <f t="shared" si="1375"/>
        <v>12.364159008788537</v>
      </c>
      <c r="Z6746">
        <f t="shared" si="1368"/>
        <v>7.5276569390639869E-2</v>
      </c>
      <c r="AA6746">
        <f t="shared" si="1369"/>
        <v>1.067800132140341E-2</v>
      </c>
      <c r="AB6746">
        <f>(1/(AA6746*k))*(LN((50-dTar)/(hTar-dTar)))</f>
        <v>409.26620210638134</v>
      </c>
      <c r="AC6746">
        <f t="shared" si="1370"/>
        <v>660.20662502168977</v>
      </c>
      <c r="AD6746" s="19">
        <v>407.10845947299998</v>
      </c>
      <c r="AE6746" s="19">
        <v>568.67987060500002</v>
      </c>
      <c r="AF6746">
        <f t="shared" si="1376"/>
        <v>6.112488286610057E-4</v>
      </c>
      <c r="AG6746" s="23">
        <f t="shared" si="1371"/>
        <v>7.3745961345397015</v>
      </c>
      <c r="AH6746" s="25">
        <f t="shared" si="1377"/>
        <v>9.2710978816789265</v>
      </c>
      <c r="AI6746" s="25">
        <f t="shared" si="1372"/>
        <v>2.8612154805141711E-2</v>
      </c>
    </row>
    <row r="6747" spans="6:35" ht="15">
      <c r="F6747" s="5">
        <v>2006</v>
      </c>
      <c r="G6747" s="5">
        <v>10</v>
      </c>
      <c r="H6747" s="5">
        <v>0</v>
      </c>
      <c r="I6747" s="5">
        <v>281</v>
      </c>
      <c r="J6747" s="5">
        <v>22</v>
      </c>
      <c r="K6747" s="5">
        <v>8.9899997711200008</v>
      </c>
      <c r="L6747" s="5">
        <v>2.00768318027E-2</v>
      </c>
      <c r="M6747" s="5">
        <v>4.6000000089400001E-2</v>
      </c>
      <c r="N6747" s="8">
        <f t="shared" si="1373"/>
        <v>4.6000000089400001E-2</v>
      </c>
      <c r="O6747" s="5">
        <v>0</v>
      </c>
      <c r="P6747" s="5">
        <v>96.736587524399994</v>
      </c>
      <c r="Q6747" s="5">
        <v>9.1197462081899996</v>
      </c>
      <c r="R6747" s="5">
        <v>1.8521749973299999</v>
      </c>
      <c r="S6747">
        <f t="shared" si="1365"/>
        <v>2.7330439274959855E-3</v>
      </c>
      <c r="T6747">
        <f t="shared" si="1366"/>
        <v>2530.5650230834835</v>
      </c>
      <c r="U6747">
        <f t="shared" si="1367"/>
        <v>7599.667423819893</v>
      </c>
      <c r="V6747" s="9">
        <v>624.12176513700001</v>
      </c>
      <c r="W6747" s="9">
        <v>2221.83203125</v>
      </c>
      <c r="X6747">
        <f t="shared" si="1374"/>
        <v>9.5733894511272846E-5</v>
      </c>
      <c r="Y6747">
        <f t="shared" si="1375"/>
        <v>12.03546912904951</v>
      </c>
      <c r="Z6747">
        <f t="shared" si="1368"/>
        <v>5.6765937045673912E-2</v>
      </c>
      <c r="AA6747">
        <f t="shared" si="1369"/>
        <v>8.052263216710551E-3</v>
      </c>
      <c r="AB6747">
        <f>(1/(AA6747*k))*(LN((50-dTar)/(hTar-dTar)))</f>
        <v>542.72257740264899</v>
      </c>
      <c r="AC6747">
        <f t="shared" si="1370"/>
        <v>875.49140218751734</v>
      </c>
      <c r="AD6747" s="19">
        <v>407.367095947</v>
      </c>
      <c r="AE6747" s="19">
        <v>754.11895751999998</v>
      </c>
      <c r="AF6747">
        <f t="shared" si="1376"/>
        <v>4.9092344994985818E-4</v>
      </c>
      <c r="AG6747" s="23">
        <f t="shared" si="1371"/>
        <v>6.8626334088866559</v>
      </c>
      <c r="AH6747" s="25">
        <f t="shared" si="1377"/>
        <v>8.8287960223660864</v>
      </c>
      <c r="AI6747" s="25">
        <f t="shared" si="1372"/>
        <v>2.1576378832849789E-2</v>
      </c>
    </row>
    <row r="6748" spans="6:35" ht="15">
      <c r="F6748" s="5">
        <v>2006</v>
      </c>
      <c r="G6748" s="5">
        <v>10</v>
      </c>
      <c r="H6748" s="5">
        <v>0</v>
      </c>
      <c r="I6748" s="5">
        <v>281</v>
      </c>
      <c r="J6748" s="5">
        <v>23</v>
      </c>
      <c r="K6748" s="5">
        <v>8.7250003814700001</v>
      </c>
      <c r="L6748" s="5">
        <v>6.7612119018999996E-3</v>
      </c>
      <c r="M6748" s="5">
        <v>0.116999998689</v>
      </c>
      <c r="N6748" s="8">
        <f t="shared" si="1373"/>
        <v>0.116999998689</v>
      </c>
      <c r="O6748" s="5">
        <v>0</v>
      </c>
      <c r="P6748" s="5">
        <v>96.736587524399994</v>
      </c>
      <c r="Q6748" s="5">
        <v>5.8019580841099998</v>
      </c>
      <c r="R6748" s="5">
        <v>1.67997503281</v>
      </c>
      <c r="S6748">
        <f t="shared" si="1365"/>
        <v>6.9514377241858957E-3</v>
      </c>
      <c r="T6748">
        <f t="shared" si="1366"/>
        <v>994.92301361040018</v>
      </c>
      <c r="U6748">
        <f t="shared" si="1367"/>
        <v>2987.9034708740751</v>
      </c>
      <c r="V6748" s="9">
        <v>546.06164550799997</v>
      </c>
      <c r="W6748" s="9">
        <v>873.54077148399995</v>
      </c>
      <c r="X6748">
        <f t="shared" si="1374"/>
        <v>2.2688568669936753E-4</v>
      </c>
      <c r="Y6748">
        <f t="shared" si="1375"/>
        <v>7.4934925712081322</v>
      </c>
      <c r="Z6748">
        <f t="shared" si="1368"/>
        <v>0.14438292493512764</v>
      </c>
      <c r="AA6748">
        <f t="shared" si="1369"/>
        <v>2.0480756173209519E-2</v>
      </c>
      <c r="AB6748">
        <f>(1/(AA6748*k))*(LN((50-dTar)/(hTar-dTar)))</f>
        <v>213.37811016051242</v>
      </c>
      <c r="AC6748">
        <f t="shared" si="1370"/>
        <v>344.2102994030293</v>
      </c>
      <c r="AD6748" s="19">
        <v>406.14724731400003</v>
      </c>
      <c r="AE6748" s="19">
        <v>296.49121093799999</v>
      </c>
      <c r="AF6748">
        <f t="shared" si="1376"/>
        <v>9.5524782609479164E-4</v>
      </c>
      <c r="AG6748" s="23">
        <f t="shared" si="1371"/>
        <v>5.0295862020706119</v>
      </c>
      <c r="AH6748" s="25">
        <f t="shared" si="1377"/>
        <v>5.9661016547514736</v>
      </c>
      <c r="AI6748" s="25">
        <f t="shared" si="1372"/>
        <v>5.4879049788056654E-2</v>
      </c>
    </row>
    <row r="6749" spans="6:35" ht="15">
      <c r="F6749" s="5">
        <v>2006</v>
      </c>
      <c r="G6749" s="5">
        <v>10</v>
      </c>
      <c r="H6749" s="5">
        <v>0</v>
      </c>
      <c r="I6749" s="5">
        <v>281</v>
      </c>
      <c r="J6749" s="5">
        <v>24</v>
      </c>
      <c r="K6749" s="5">
        <v>8.1750001907299996</v>
      </c>
      <c r="L6749" s="5">
        <v>5.4279328323899997E-3</v>
      </c>
      <c r="M6749" s="5">
        <v>0.10700000077500001</v>
      </c>
      <c r="N6749" s="8">
        <f t="shared" si="1373"/>
        <v>0.10700000077500001</v>
      </c>
      <c r="O6749" s="5">
        <v>0</v>
      </c>
      <c r="P6749" s="5">
        <v>96.736587524399994</v>
      </c>
      <c r="Q6749" s="5">
        <v>4.7004261016799997</v>
      </c>
      <c r="R6749" s="5">
        <v>0.96759998798400004</v>
      </c>
      <c r="S6749">
        <f t="shared" si="1365"/>
        <v>6.3572978650399369E-3</v>
      </c>
      <c r="T6749">
        <f t="shared" si="1366"/>
        <v>1087.9064527564979</v>
      </c>
      <c r="U6749">
        <f t="shared" si="1367"/>
        <v>3267.1467256363244</v>
      </c>
      <c r="V6749" s="9">
        <v>552.42248535199997</v>
      </c>
      <c r="W6749" s="9">
        <v>955.17999267599998</v>
      </c>
      <c r="X6749">
        <f t="shared" si="1374"/>
        <v>2.0943508388515189E-4</v>
      </c>
      <c r="Y6749">
        <f t="shared" si="1375"/>
        <v>6.0874187759576301</v>
      </c>
      <c r="Z6749">
        <f t="shared" si="1368"/>
        <v>0.13204250643643717</v>
      </c>
      <c r="AA6749">
        <f t="shared" si="1369"/>
        <v>1.8730264538131466E-2</v>
      </c>
      <c r="AB6749">
        <f>(1/(AA6749*k))*(LN((50-dTar)/(hTar-dTar)))</f>
        <v>233.31998531045105</v>
      </c>
      <c r="AC6749">
        <f t="shared" si="1370"/>
        <v>376.37947931963208</v>
      </c>
      <c r="AD6749" s="19">
        <v>406.31838989300002</v>
      </c>
      <c r="AE6749" s="19">
        <v>324.20065307599998</v>
      </c>
      <c r="AF6749">
        <f t="shared" si="1376"/>
        <v>9.0342518294485752E-4</v>
      </c>
      <c r="AG6749" s="23">
        <f t="shared" si="1371"/>
        <v>4.0175095086128474</v>
      </c>
      <c r="AH6749" s="25">
        <f t="shared" si="1377"/>
        <v>4.8042691187981461</v>
      </c>
      <c r="AI6749" s="25">
        <f t="shared" si="1372"/>
        <v>5.0188533638038407E-2</v>
      </c>
    </row>
    <row r="6750" spans="6:35" ht="15">
      <c r="F6750" s="5">
        <v>2006</v>
      </c>
      <c r="G6750" s="5">
        <v>10</v>
      </c>
      <c r="H6750" s="5">
        <v>0</v>
      </c>
      <c r="I6750" s="5">
        <v>282</v>
      </c>
      <c r="J6750" s="5">
        <v>1</v>
      </c>
      <c r="K6750" s="5">
        <v>7.4749999046299997</v>
      </c>
      <c r="L6750" s="5">
        <v>3.6224119830899999E-3</v>
      </c>
      <c r="M6750" s="5">
        <v>1.0999999940400001E-2</v>
      </c>
      <c r="N6750" s="8">
        <f t="shared" si="1373"/>
        <v>1.0999999940400001E-2</v>
      </c>
      <c r="O6750" s="5">
        <v>0</v>
      </c>
      <c r="P6750" s="5">
        <v>96.736587524399994</v>
      </c>
      <c r="Q6750" s="5">
        <v>5.2807769775400004</v>
      </c>
      <c r="R6750" s="5">
        <v>0.30237498879399999</v>
      </c>
      <c r="S6750">
        <f t="shared" si="1365"/>
        <v>6.5355397785084139E-4</v>
      </c>
      <c r="T6750">
        <f t="shared" si="1366"/>
        <v>10582.362901707414</v>
      </c>
      <c r="U6750">
        <f t="shared" si="1367"/>
        <v>31780.427642658069</v>
      </c>
      <c r="V6750" s="9">
        <v>748.58361816399997</v>
      </c>
      <c r="W6750" s="9">
        <v>9291.296875</v>
      </c>
      <c r="X6750">
        <f t="shared" si="1374"/>
        <v>2.3911827640108393E-5</v>
      </c>
      <c r="Y6750">
        <f t="shared" si="1375"/>
        <v>7.0697262173344457</v>
      </c>
      <c r="Z6750">
        <f t="shared" si="1368"/>
        <v>1.3574463106643616E-2</v>
      </c>
      <c r="AA6750">
        <f t="shared" si="1369"/>
        <v>1.9255411898208221E-3</v>
      </c>
      <c r="AB6750">
        <f>(1/(AA6750*k))*(LN((50-dTar)/(hTar-dTar)))</f>
        <v>2269.567158573404</v>
      </c>
      <c r="AC6750">
        <f t="shared" si="1370"/>
        <v>3661.1458906453649</v>
      </c>
      <c r="AD6750" s="19">
        <v>407.97244262700002</v>
      </c>
      <c r="AE6750" s="19">
        <v>3153.5883789099998</v>
      </c>
      <c r="AF6750">
        <f t="shared" si="1376"/>
        <v>1.3845225063802244E-4</v>
      </c>
      <c r="AG6750" s="23">
        <f t="shared" si="1371"/>
        <v>3.4861252045832196</v>
      </c>
      <c r="AH6750" s="25">
        <f t="shared" si="1377"/>
        <v>4.84822961192687</v>
      </c>
      <c r="AI6750" s="25">
        <f t="shared" si="1372"/>
        <v>5.1595688133506557E-3</v>
      </c>
    </row>
    <row r="6751" spans="6:35" ht="15">
      <c r="F6751" s="5">
        <v>2006</v>
      </c>
      <c r="G6751" s="5">
        <v>10</v>
      </c>
      <c r="H6751" s="5">
        <v>0</v>
      </c>
      <c r="I6751" s="5">
        <v>282</v>
      </c>
      <c r="J6751" s="5">
        <v>2</v>
      </c>
      <c r="K6751" s="5">
        <v>7.125</v>
      </c>
      <c r="L6751" s="5">
        <v>3.03137092851E-3</v>
      </c>
      <c r="M6751" s="5">
        <v>0.11550000309900001</v>
      </c>
      <c r="N6751" s="8">
        <f t="shared" si="1373"/>
        <v>0.11550000309900001</v>
      </c>
      <c r="O6751" s="5">
        <v>0</v>
      </c>
      <c r="P6751" s="5">
        <v>96.736587524399994</v>
      </c>
      <c r="Q6751" s="5">
        <v>5.8296999931300002</v>
      </c>
      <c r="R6751" s="5">
        <v>0</v>
      </c>
      <c r="S6751">
        <f t="shared" si="1365"/>
        <v>6.8623169887390952E-3</v>
      </c>
      <c r="T6751">
        <f t="shared" si="1366"/>
        <v>1007.8440533745803</v>
      </c>
      <c r="U6751">
        <f t="shared" si="1367"/>
        <v>3026.7072969295186</v>
      </c>
      <c r="V6751" s="9">
        <v>548.06213378899997</v>
      </c>
      <c r="W6751" s="9">
        <v>884.88537597699997</v>
      </c>
      <c r="X6751">
        <f t="shared" si="1374"/>
        <v>2.2423260170241125E-4</v>
      </c>
      <c r="Y6751">
        <f t="shared" si="1375"/>
        <v>7.531829365483695</v>
      </c>
      <c r="Z6751">
        <f t="shared" si="1368"/>
        <v>0.142531867216318</v>
      </c>
      <c r="AA6751">
        <f t="shared" si="1369"/>
        <v>2.0218183145141892E-2</v>
      </c>
      <c r="AB6751">
        <f>(1/(AA6751*k))*(LN((50-dTar)/(hTar-dTar)))</f>
        <v>216.14924622679422</v>
      </c>
      <c r="AC6751">
        <f t="shared" si="1370"/>
        <v>348.68054976912293</v>
      </c>
      <c r="AD6751" s="19">
        <v>406.17288208000002</v>
      </c>
      <c r="AE6751" s="19">
        <v>300.34173584000001</v>
      </c>
      <c r="AF6751">
        <f t="shared" si="1376"/>
        <v>9.4769198212876532E-4</v>
      </c>
      <c r="AG6751" s="23">
        <f t="shared" si="1371"/>
        <v>5.0429984038375553</v>
      </c>
      <c r="AH6751" s="25">
        <f t="shared" si="1377"/>
        <v>5.9889875387688782</v>
      </c>
      <c r="AI6751" s="25">
        <f t="shared" si="1372"/>
        <v>5.4175474287305701E-2</v>
      </c>
    </row>
    <row r="6752" spans="6:35" ht="15">
      <c r="F6752" s="5">
        <v>2006</v>
      </c>
      <c r="G6752" s="5">
        <v>10</v>
      </c>
      <c r="H6752" s="5">
        <v>0</v>
      </c>
      <c r="I6752" s="5">
        <v>282</v>
      </c>
      <c r="J6752" s="5">
        <v>3</v>
      </c>
      <c r="K6752" s="5">
        <v>6.9590001106299999</v>
      </c>
      <c r="L6752" s="5">
        <v>3.9960350841300001E-3</v>
      </c>
      <c r="M6752" s="5">
        <v>0</v>
      </c>
      <c r="N6752" s="8">
        <f t="shared" si="1373"/>
        <v>1E-4</v>
      </c>
      <c r="O6752" s="5">
        <v>0</v>
      </c>
      <c r="P6752" s="5">
        <v>96.736587524399994</v>
      </c>
      <c r="Q6752" s="5">
        <v>4.9620833396900004</v>
      </c>
      <c r="R6752" s="5">
        <v>0</v>
      </c>
      <c r="S6752">
        <f t="shared" si="1365"/>
        <v>5.9413998308355972E-6</v>
      </c>
      <c r="T6752">
        <f t="shared" si="1366"/>
        <v>1164059.9128807276</v>
      </c>
      <c r="U6752">
        <f t="shared" si="1367"/>
        <v>3495847.0217512534</v>
      </c>
      <c r="V6752" s="9">
        <v>818.34997558600003</v>
      </c>
      <c r="W6752" s="9">
        <v>60723.6445313</v>
      </c>
      <c r="X6752">
        <f t="shared" si="1374"/>
        <v>2.8110504514118502E-7</v>
      </c>
      <c r="Y6752">
        <f t="shared" si="1375"/>
        <v>7.3755258921393327</v>
      </c>
      <c r="Z6752">
        <f t="shared" si="1368"/>
        <v>1.2340421072902296E-4</v>
      </c>
      <c r="AA6752">
        <f t="shared" si="1369"/>
        <v>1.7504920002306861E-5</v>
      </c>
      <c r="AB6752">
        <f>(1/(AA6752*k))*(LN((50-dTar)/(hTar-dTar)))</f>
        <v>249652.38609041239</v>
      </c>
      <c r="AC6752">
        <f t="shared" si="1370"/>
        <v>402726.04578894714</v>
      </c>
      <c r="AD6752" s="19">
        <v>408.15335083000002</v>
      </c>
      <c r="AE6752" s="19">
        <v>60723.6445313</v>
      </c>
      <c r="AF6752">
        <f t="shared" si="1376"/>
        <v>2.1558328993334919E-6</v>
      </c>
      <c r="AG6752" s="23">
        <f t="shared" si="1371"/>
        <v>0.97202012268309979</v>
      </c>
      <c r="AH6752" s="25">
        <f t="shared" si="1377"/>
        <v>3.4059527507829364</v>
      </c>
      <c r="AI6752" s="25">
        <f t="shared" si="1372"/>
        <v>4.6905171284601254E-5</v>
      </c>
    </row>
    <row r="6753" spans="6:35" ht="15">
      <c r="F6753" s="5">
        <v>2006</v>
      </c>
      <c r="G6753" s="5">
        <v>10</v>
      </c>
      <c r="H6753" s="5">
        <v>0</v>
      </c>
      <c r="I6753" s="5">
        <v>282</v>
      </c>
      <c r="J6753" s="5">
        <v>4</v>
      </c>
      <c r="K6753" s="5">
        <v>6.6475000381499996</v>
      </c>
      <c r="L6753" s="5">
        <v>3.42241697945E-3</v>
      </c>
      <c r="M6753" s="5">
        <v>1.5000000130400001E-3</v>
      </c>
      <c r="N6753" s="8">
        <f t="shared" si="1373"/>
        <v>1.5000000130400001E-3</v>
      </c>
      <c r="O6753" s="5">
        <v>0</v>
      </c>
      <c r="P6753" s="5">
        <v>96.736587524399994</v>
      </c>
      <c r="Q6753" s="5">
        <v>4.2888550758399999</v>
      </c>
      <c r="R6753" s="5">
        <v>0</v>
      </c>
      <c r="S6753">
        <f t="shared" si="1365"/>
        <v>8.9120998237292483E-5</v>
      </c>
      <c r="T6753">
        <f t="shared" si="1366"/>
        <v>77603.993517411131</v>
      </c>
      <c r="U6753">
        <f t="shared" si="1367"/>
        <v>233056.4660907127</v>
      </c>
      <c r="V6753" s="9">
        <v>818.34997558600003</v>
      </c>
      <c r="W6753" s="9">
        <v>60723.6445313</v>
      </c>
      <c r="X6753">
        <f t="shared" si="1374"/>
        <v>3.3944508670258515E-6</v>
      </c>
      <c r="Y6753">
        <f t="shared" si="1375"/>
        <v>5.8226835000440564</v>
      </c>
      <c r="Z6753">
        <f t="shared" si="1368"/>
        <v>1.8510631770272533E-3</v>
      </c>
      <c r="AA6753">
        <f t="shared" si="1369"/>
        <v>2.6257380231724443E-4</v>
      </c>
      <c r="AB6753">
        <f>(1/(AA6753*k))*(LN((50-dTar)/(hTar-dTar)))</f>
        <v>16643.492261340074</v>
      </c>
      <c r="AC6753">
        <f t="shared" si="1370"/>
        <v>26848.402819194369</v>
      </c>
      <c r="AD6753" s="19">
        <v>408.13723754900002</v>
      </c>
      <c r="AE6753" s="19">
        <v>23126.3164063</v>
      </c>
      <c r="AF6753">
        <f t="shared" si="1376"/>
        <v>1.9848021136584742E-5</v>
      </c>
      <c r="AG6753" s="23">
        <f t="shared" si="1371"/>
        <v>2.7198472761286907</v>
      </c>
      <c r="AH6753" s="25">
        <f t="shared" si="1377"/>
        <v>3.8992159839793281</v>
      </c>
      <c r="AI6753" s="25">
        <f t="shared" si="1372"/>
        <v>7.0357757538545309E-4</v>
      </c>
    </row>
    <row r="6754" spans="6:35" ht="15">
      <c r="F6754" s="5">
        <v>2006</v>
      </c>
      <c r="G6754" s="5">
        <v>10</v>
      </c>
      <c r="H6754" s="5">
        <v>0</v>
      </c>
      <c r="I6754" s="5">
        <v>282</v>
      </c>
      <c r="J6754" s="5">
        <v>5</v>
      </c>
      <c r="K6754" s="5">
        <v>6.4895000457799998</v>
      </c>
      <c r="L6754" s="5">
        <v>2.9017350170800001E-3</v>
      </c>
      <c r="M6754" s="5">
        <v>1.0999999940400001E-2</v>
      </c>
      <c r="N6754" s="8">
        <f t="shared" si="1373"/>
        <v>1.0999999940400001E-2</v>
      </c>
      <c r="O6754" s="5">
        <v>0</v>
      </c>
      <c r="P6754" s="5">
        <v>96.736587524399994</v>
      </c>
      <c r="Q6754" s="5">
        <v>4.3751850128200003</v>
      </c>
      <c r="R6754" s="5">
        <v>2.86999996752E-2</v>
      </c>
      <c r="S6754">
        <f t="shared" si="1365"/>
        <v>6.5355397785084139E-4</v>
      </c>
      <c r="T6754">
        <f t="shared" si="1366"/>
        <v>10582.362901707414</v>
      </c>
      <c r="U6754">
        <f t="shared" si="1367"/>
        <v>31780.427642658069</v>
      </c>
      <c r="V6754" s="9">
        <v>748.58361816399997</v>
      </c>
      <c r="W6754" s="9">
        <v>9291.296875</v>
      </c>
      <c r="X6754">
        <f t="shared" si="1374"/>
        <v>2.3911827640108393E-5</v>
      </c>
      <c r="Y6754">
        <f t="shared" si="1375"/>
        <v>5.8573502199351308</v>
      </c>
      <c r="Z6754">
        <f t="shared" si="1368"/>
        <v>1.3574463106643616E-2</v>
      </c>
      <c r="AA6754">
        <f t="shared" si="1369"/>
        <v>1.9255411898208221E-3</v>
      </c>
      <c r="AB6754">
        <f>(1/(AA6754*k))*(LN((50-dTar)/(hTar-dTar)))</f>
        <v>2269.567158573404</v>
      </c>
      <c r="AC6754">
        <f t="shared" si="1370"/>
        <v>3661.1458906453649</v>
      </c>
      <c r="AD6754" s="19">
        <v>407.97244262700002</v>
      </c>
      <c r="AE6754" s="19">
        <v>3153.5883789099998</v>
      </c>
      <c r="AF6754">
        <f t="shared" si="1376"/>
        <v>1.3845225063802244E-4</v>
      </c>
      <c r="AG6754" s="23">
        <f t="shared" si="1371"/>
        <v>2.8882951907981851</v>
      </c>
      <c r="AH6754" s="25">
        <f t="shared" si="1377"/>
        <v>4.0168145004097351</v>
      </c>
      <c r="AI6754" s="25">
        <f t="shared" si="1372"/>
        <v>5.1595688133506557E-3</v>
      </c>
    </row>
    <row r="6755" spans="6:35" ht="15">
      <c r="F6755" s="5">
        <v>2006</v>
      </c>
      <c r="G6755" s="5">
        <v>10</v>
      </c>
      <c r="H6755" s="5">
        <v>0</v>
      </c>
      <c r="I6755" s="5">
        <v>282</v>
      </c>
      <c r="J6755" s="5">
        <v>6</v>
      </c>
      <c r="K6755" s="5">
        <v>6.0159997940099998</v>
      </c>
      <c r="L6755" s="5">
        <v>2.8083450160899998E-3</v>
      </c>
      <c r="M6755" s="5">
        <v>0</v>
      </c>
      <c r="N6755" s="8">
        <f t="shared" si="1373"/>
        <v>1E-4</v>
      </c>
      <c r="O6755" s="5">
        <v>0</v>
      </c>
      <c r="P6755" s="5">
        <v>96.736587524399994</v>
      </c>
      <c r="Q6755" s="5">
        <v>2.6868515014600001</v>
      </c>
      <c r="R6755" s="5">
        <v>3.0749998986700001E-3</v>
      </c>
      <c r="S6755">
        <f t="shared" si="1365"/>
        <v>5.9413998308355972E-6</v>
      </c>
      <c r="T6755">
        <f t="shared" si="1366"/>
        <v>1164059.9128807276</v>
      </c>
      <c r="U6755">
        <f t="shared" si="1367"/>
        <v>3495847.0217512534</v>
      </c>
      <c r="V6755" s="9">
        <v>818.34997558600003</v>
      </c>
      <c r="W6755" s="9">
        <v>60723.6445313</v>
      </c>
      <c r="X6755">
        <f t="shared" si="1374"/>
        <v>2.8110504514118502E-7</v>
      </c>
      <c r="Y6755">
        <f t="shared" si="1375"/>
        <v>3.993673918945043</v>
      </c>
      <c r="Z6755">
        <f t="shared" si="1368"/>
        <v>1.2340421072902296E-4</v>
      </c>
      <c r="AA6755">
        <f t="shared" si="1369"/>
        <v>1.7504920002306861E-5</v>
      </c>
      <c r="AB6755">
        <f>(1/(AA6755*k))*(LN((50-dTar)/(hTar-dTar)))</f>
        <v>249652.38609041239</v>
      </c>
      <c r="AC6755">
        <f t="shared" si="1370"/>
        <v>402726.04578894714</v>
      </c>
      <c r="AD6755" s="19">
        <v>408.15335083000002</v>
      </c>
      <c r="AE6755" s="19">
        <v>60723.6445313</v>
      </c>
      <c r="AF6755">
        <f t="shared" si="1376"/>
        <v>2.1558328993334919E-6</v>
      </c>
      <c r="AG6755" s="23">
        <f t="shared" si="1371"/>
        <v>0.52632605042937075</v>
      </c>
      <c r="AH6755" s="25">
        <f t="shared" si="1377"/>
        <v>1.8442433622879588</v>
      </c>
      <c r="AI6755" s="25">
        <f t="shared" si="1372"/>
        <v>4.6905171284601254E-5</v>
      </c>
    </row>
    <row r="6756" spans="6:35" ht="15">
      <c r="F6756" s="5">
        <v>2006</v>
      </c>
      <c r="G6756" s="5">
        <v>10</v>
      </c>
      <c r="H6756" s="5">
        <v>0</v>
      </c>
      <c r="I6756" s="5">
        <v>282</v>
      </c>
      <c r="J6756" s="5">
        <v>7</v>
      </c>
      <c r="K6756" s="5">
        <v>5.8744997978200004</v>
      </c>
      <c r="L6756" s="5">
        <v>2.3174630478000001E-3</v>
      </c>
      <c r="M6756" s="5">
        <v>0</v>
      </c>
      <c r="N6756" s="8">
        <f t="shared" si="1373"/>
        <v>1E-4</v>
      </c>
      <c r="O6756" s="5">
        <v>0</v>
      </c>
      <c r="P6756" s="5">
        <v>96.736587524399994</v>
      </c>
      <c r="Q6756" s="5">
        <v>1.72131347656</v>
      </c>
      <c r="R6756" s="5">
        <v>0.13017499446899999</v>
      </c>
      <c r="S6756">
        <f t="shared" si="1365"/>
        <v>5.9413998308355972E-6</v>
      </c>
      <c r="T6756">
        <f t="shared" si="1366"/>
        <v>1164059.9128807276</v>
      </c>
      <c r="U6756">
        <f t="shared" si="1367"/>
        <v>3495847.0217512534</v>
      </c>
      <c r="V6756" s="9">
        <v>838.35070800799997</v>
      </c>
      <c r="W6756" s="9">
        <v>60723.6445313</v>
      </c>
      <c r="X6756">
        <f t="shared" si="1374"/>
        <v>2.8110346469126673E-7</v>
      </c>
      <c r="Y6756">
        <f t="shared" si="1375"/>
        <v>2.5585135373969683</v>
      </c>
      <c r="Z6756">
        <f t="shared" si="1368"/>
        <v>1.2340421072902296E-4</v>
      </c>
      <c r="AA6756">
        <f t="shared" si="1369"/>
        <v>1.7504920002306861E-5</v>
      </c>
      <c r="AB6756">
        <f>(1/(AA6756*k))*(LN((50-dTar)/(hTar-dTar)))</f>
        <v>249652.38609041239</v>
      </c>
      <c r="AC6756">
        <f t="shared" si="1370"/>
        <v>402726.04578894714</v>
      </c>
      <c r="AD6756" s="19">
        <v>416.59002685500002</v>
      </c>
      <c r="AE6756" s="19">
        <v>60723.6445313</v>
      </c>
      <c r="AF6756">
        <f t="shared" si="1376"/>
        <v>2.1557936896204644E-6</v>
      </c>
      <c r="AG6756" s="23">
        <f t="shared" si="1371"/>
        <v>0.33722674922525803</v>
      </c>
      <c r="AH6756" s="25">
        <f t="shared" si="1377"/>
        <v>1.1815240114977832</v>
      </c>
      <c r="AI6756" s="25">
        <f t="shared" si="1372"/>
        <v>4.6905171284601254E-5</v>
      </c>
    </row>
    <row r="6757" spans="6:35" ht="15">
      <c r="F6757" s="5">
        <v>2006</v>
      </c>
      <c r="G6757" s="5">
        <v>10</v>
      </c>
      <c r="H6757" s="5">
        <v>0</v>
      </c>
      <c r="I6757" s="5">
        <v>282</v>
      </c>
      <c r="J6757" s="5">
        <v>8</v>
      </c>
      <c r="K6757" s="5">
        <v>5.8284997940099998</v>
      </c>
      <c r="L6757" s="5">
        <v>1.84806901962E-3</v>
      </c>
      <c r="M6757" s="5">
        <v>4.1000001132499998E-2</v>
      </c>
      <c r="N6757" s="8">
        <f t="shared" si="1373"/>
        <v>4.1000001132499998E-2</v>
      </c>
      <c r="O6757" s="5">
        <v>0</v>
      </c>
      <c r="P6757" s="5">
        <v>96.736587524399994</v>
      </c>
      <c r="Q6757" s="5">
        <v>2.3488550186200001</v>
      </c>
      <c r="R6757" s="5">
        <v>3.4890999794000002</v>
      </c>
      <c r="S6757">
        <f t="shared" si="1365"/>
        <v>2.4359739979289475E-3</v>
      </c>
      <c r="T6757">
        <f t="shared" si="1366"/>
        <v>2839.1704407978596</v>
      </c>
      <c r="U6757">
        <f t="shared" si="1367"/>
        <v>8526.4559150954647</v>
      </c>
      <c r="V6757" s="9">
        <v>647.68981933600003</v>
      </c>
      <c r="W6757" s="9">
        <v>2492.7871093799999</v>
      </c>
      <c r="X6757">
        <f t="shared" si="1374"/>
        <v>8.5712330171715511E-5</v>
      </c>
      <c r="Y6757">
        <f t="shared" si="1375"/>
        <v>3.1042899107404573</v>
      </c>
      <c r="Z6757">
        <f t="shared" si="1368"/>
        <v>5.0595727796452092E-2</v>
      </c>
      <c r="AA6757">
        <f t="shared" si="1369"/>
        <v>7.1770173991890299E-3</v>
      </c>
      <c r="AB6757">
        <f>(1/(AA6757*k))*(LN((50-dTar)/(hTar-dTar)))</f>
        <v>608.90824193786989</v>
      </c>
      <c r="AC6757">
        <f t="shared" si="1370"/>
        <v>982.25862113382539</v>
      </c>
      <c r="AD6757" s="19">
        <v>414.25262451200001</v>
      </c>
      <c r="AE6757" s="19">
        <v>846.08465576200001</v>
      </c>
      <c r="AF6757">
        <f t="shared" si="1376"/>
        <v>4.4591181111685527E-4</v>
      </c>
      <c r="AG6757" s="23">
        <f t="shared" si="1371"/>
        <v>1.7446086924659685</v>
      </c>
      <c r="AH6757" s="25">
        <f t="shared" si="1377"/>
        <v>2.2614150482528292</v>
      </c>
      <c r="AI6757" s="25">
        <f t="shared" si="1372"/>
        <v>1.9231120757887573E-2</v>
      </c>
    </row>
    <row r="6758" spans="6:35" ht="15">
      <c r="F6758" s="5">
        <v>2006</v>
      </c>
      <c r="G6758" s="5">
        <v>10</v>
      </c>
      <c r="H6758" s="5">
        <v>0</v>
      </c>
      <c r="I6758" s="5">
        <v>282</v>
      </c>
      <c r="J6758" s="5">
        <v>9</v>
      </c>
      <c r="K6758" s="5">
        <v>7.8049998283399997</v>
      </c>
      <c r="L6758" s="5">
        <v>1.0585699928899999E-3</v>
      </c>
      <c r="M6758" s="5">
        <v>6.8000003695499994E-2</v>
      </c>
      <c r="N6758" s="8">
        <f t="shared" si="1373"/>
        <v>6.8000003695499994E-2</v>
      </c>
      <c r="O6758" s="5">
        <v>0</v>
      </c>
      <c r="P6758" s="5">
        <v>96.736587524399994</v>
      </c>
      <c r="Q6758" s="5">
        <v>4.2937049865699999</v>
      </c>
      <c r="R6758" s="5">
        <v>107.563499451</v>
      </c>
      <c r="S6758">
        <f t="shared" si="1365"/>
        <v>4.040152104532636E-3</v>
      </c>
      <c r="T6758">
        <f t="shared" si="1366"/>
        <v>1711.8527200282504</v>
      </c>
      <c r="U6758">
        <f t="shared" si="1367"/>
        <v>5140.9512231873541</v>
      </c>
      <c r="V6758" s="9">
        <v>582.98498535199997</v>
      </c>
      <c r="W6758" s="9">
        <v>1503.0037841799999</v>
      </c>
      <c r="X6758">
        <f t="shared" si="1374"/>
        <v>1.3837115030807386E-4</v>
      </c>
      <c r="Y6758">
        <f t="shared" si="1375"/>
        <v>5.6264473706578162</v>
      </c>
      <c r="Z6758">
        <f t="shared" si="1368"/>
        <v>8.3914867856138206E-2</v>
      </c>
      <c r="AA6758">
        <f t="shared" si="1369"/>
        <v>1.1903346248462982E-2</v>
      </c>
      <c r="AB6758">
        <f>(1/(AA6758*k))*(LN((50-dTar)/(hTar-dTar)))</f>
        <v>367.13584194545211</v>
      </c>
      <c r="AC6758">
        <f t="shared" si="1370"/>
        <v>592.24415279788911</v>
      </c>
      <c r="AD6758" s="19">
        <v>306.27005004900002</v>
      </c>
      <c r="AE6758" s="19">
        <v>510.13925170900001</v>
      </c>
      <c r="AF6758">
        <f t="shared" si="1376"/>
        <v>7.0989780826915541E-4</v>
      </c>
      <c r="AG6758" s="23">
        <f t="shared" si="1371"/>
        <v>3.2609042020949617</v>
      </c>
      <c r="AH6758" s="25">
        <f t="shared" si="1377"/>
        <v>4.1600324153631627</v>
      </c>
      <c r="AI6758" s="25">
        <f t="shared" si="1372"/>
        <v>3.1895518206909453E-2</v>
      </c>
    </row>
    <row r="6759" spans="6:35" ht="15">
      <c r="F6759" s="5">
        <v>2006</v>
      </c>
      <c r="G6759" s="5">
        <v>10</v>
      </c>
      <c r="H6759" s="5">
        <v>0</v>
      </c>
      <c r="I6759" s="5">
        <v>282</v>
      </c>
      <c r="J6759" s="5">
        <v>10</v>
      </c>
      <c r="K6759" s="5">
        <v>10.550000190700001</v>
      </c>
      <c r="L6759" s="5">
        <v>7.7709026634700001E-2</v>
      </c>
      <c r="M6759" s="5">
        <v>0.37850001454400001</v>
      </c>
      <c r="N6759" s="8">
        <f t="shared" si="1373"/>
        <v>0.37850001454400001</v>
      </c>
      <c r="O6759" s="5">
        <v>0</v>
      </c>
      <c r="P6759" s="5">
        <v>96.736587524399994</v>
      </c>
      <c r="Q6759" s="5">
        <v>5.4607119560199999</v>
      </c>
      <c r="R6759" s="5">
        <v>356.70001220699999</v>
      </c>
      <c r="S6759">
        <f t="shared" si="1365"/>
        <v>2.2488199223829924E-2</v>
      </c>
      <c r="T6759">
        <f t="shared" si="1366"/>
        <v>307.54553980219401</v>
      </c>
      <c r="U6759">
        <f t="shared" si="1367"/>
        <v>923.60551847346562</v>
      </c>
      <c r="V6759" s="9">
        <v>468.30453491200001</v>
      </c>
      <c r="W6759" s="9">
        <v>270.02447509799998</v>
      </c>
      <c r="X6759">
        <f t="shared" si="1374"/>
        <v>6.0170842043489616E-4</v>
      </c>
      <c r="Y6759">
        <f t="shared" si="1375"/>
        <v>6.7006936896677791</v>
      </c>
      <c r="Z6759">
        <f t="shared" si="1368"/>
        <v>0.46708495555726026</v>
      </c>
      <c r="AA6759">
        <f t="shared" si="1369"/>
        <v>6.6256124754647025E-2</v>
      </c>
      <c r="AB6759">
        <f>(1/(AA6759*k))*(LN((50-dTar)/(hTar-dTar)))</f>
        <v>65.958355745688024</v>
      </c>
      <c r="AC6759">
        <f t="shared" si="1370"/>
        <v>106.40053641058208</v>
      </c>
      <c r="AD6759" s="19">
        <v>150.53411865199999</v>
      </c>
      <c r="AE6759" s="19">
        <v>91.649864196799996</v>
      </c>
      <c r="AF6759">
        <f t="shared" si="1376"/>
        <v>2.8687447225844787E-3</v>
      </c>
      <c r="AG6759" s="23">
        <f t="shared" si="1371"/>
        <v>4.6554009026603858</v>
      </c>
      <c r="AH6759" s="25">
        <f t="shared" si="1377"/>
        <v>5.4328039421109571</v>
      </c>
      <c r="AI6759" s="25">
        <f t="shared" si="1372"/>
        <v>0.17753608013410385</v>
      </c>
    </row>
    <row r="6760" spans="6:35" ht="15">
      <c r="F6760" s="5">
        <v>2006</v>
      </c>
      <c r="G6760" s="5">
        <v>10</v>
      </c>
      <c r="H6760" s="5">
        <v>0</v>
      </c>
      <c r="I6760" s="5">
        <v>282</v>
      </c>
      <c r="J6760" s="5">
        <v>11</v>
      </c>
      <c r="K6760" s="5">
        <v>14.1300001144</v>
      </c>
      <c r="L6760" s="5">
        <v>0.35707756876899999</v>
      </c>
      <c r="M6760" s="5">
        <v>0.31450000405299999</v>
      </c>
      <c r="N6760" s="8">
        <f t="shared" si="1373"/>
        <v>0.31450000405299999</v>
      </c>
      <c r="O6760" s="5">
        <v>0</v>
      </c>
      <c r="P6760" s="5">
        <v>96.736587524399994</v>
      </c>
      <c r="Q6760" s="5">
        <v>7.0968594551099997</v>
      </c>
      <c r="R6760" s="5">
        <v>872.479980469</v>
      </c>
      <c r="S6760">
        <f t="shared" si="1365"/>
        <v>1.8685702708782885E-2</v>
      </c>
      <c r="T6760">
        <f t="shared" si="1366"/>
        <v>370.13033318898101</v>
      </c>
      <c r="U6760">
        <f t="shared" si="1367"/>
        <v>1111.5570673131467</v>
      </c>
      <c r="V6760" s="9">
        <v>148.88299560499999</v>
      </c>
      <c r="W6760" s="9">
        <v>324.9737854</v>
      </c>
      <c r="X6760">
        <f t="shared" si="1374"/>
        <v>6.3075013572060643E-4</v>
      </c>
      <c r="Y6760">
        <f t="shared" si="1375"/>
        <v>9.2582999107851105</v>
      </c>
      <c r="Z6760">
        <f t="shared" si="1368"/>
        <v>0.38810624774434976</v>
      </c>
      <c r="AA6760">
        <f t="shared" si="1369"/>
        <v>5.5052974116729471E-2</v>
      </c>
      <c r="AB6760">
        <f>(1/(AA6760*k))*(LN((50-dTar)/(hTar-dTar)))</f>
        <v>79.380725873803385</v>
      </c>
      <c r="AC6760">
        <f t="shared" si="1370"/>
        <v>128.05279510301031</v>
      </c>
      <c r="AD6760" s="19">
        <v>82.240371704099999</v>
      </c>
      <c r="AE6760" s="19">
        <v>110.300384521</v>
      </c>
      <c r="AF6760">
        <f t="shared" si="1376"/>
        <v>3.1192143318458511E-3</v>
      </c>
      <c r="AG6760" s="23">
        <f t="shared" si="1371"/>
        <v>5.5603116743822003</v>
      </c>
      <c r="AH6760" s="25">
        <f t="shared" si="1377"/>
        <v>6.9658939524277965</v>
      </c>
      <c r="AI6760" s="25">
        <f t="shared" si="1372"/>
        <v>0.14751676559113749</v>
      </c>
    </row>
    <row r="6761" spans="6:35" ht="15">
      <c r="F6761" s="5">
        <v>2006</v>
      </c>
      <c r="G6761" s="5">
        <v>10</v>
      </c>
      <c r="H6761" s="5">
        <v>0</v>
      </c>
      <c r="I6761" s="5">
        <v>282</v>
      </c>
      <c r="J6761" s="5">
        <v>12</v>
      </c>
      <c r="K6761" s="5">
        <v>17.415000915499999</v>
      </c>
      <c r="L6761" s="5">
        <v>0.629487454891</v>
      </c>
      <c r="M6761" s="5">
        <v>0.24650000035799999</v>
      </c>
      <c r="N6761" s="8">
        <f t="shared" si="1373"/>
        <v>0.24650000035799999</v>
      </c>
      <c r="O6761" s="5">
        <v>0</v>
      </c>
      <c r="P6761" s="5">
        <v>96.736587524399994</v>
      </c>
      <c r="Q6761" s="5">
        <v>9.6101779937699998</v>
      </c>
      <c r="R6761" s="5">
        <v>1072.4575195299999</v>
      </c>
      <c r="S6761">
        <f t="shared" si="1365"/>
        <v>1.4645550604279956E-2</v>
      </c>
      <c r="T6761">
        <f t="shared" si="1366"/>
        <v>472.23525808930032</v>
      </c>
      <c r="U6761">
        <f t="shared" si="1367"/>
        <v>1418.1935158921381</v>
      </c>
      <c r="V6761" s="9">
        <v>78.728225707999997</v>
      </c>
      <c r="W6761" s="9">
        <v>414.62179565399998</v>
      </c>
      <c r="X6761">
        <f t="shared" si="1374"/>
        <v>5.231374439090533E-4</v>
      </c>
      <c r="Y6761">
        <f t="shared" si="1375"/>
        <v>12.763265453119175</v>
      </c>
      <c r="Z6761">
        <f t="shared" si="1368"/>
        <v>0.30419137988882861</v>
      </c>
      <c r="AA6761">
        <f t="shared" si="1369"/>
        <v>4.3149627868354017E-2</v>
      </c>
      <c r="AB6761">
        <f>(1/(AA6761*k))*(LN((50-dTar)/(hTar-dTar)))</f>
        <v>101.2788583074378</v>
      </c>
      <c r="AC6761">
        <f t="shared" si="1370"/>
        <v>163.37770596513391</v>
      </c>
      <c r="AD6761" s="19">
        <v>76.776939392100005</v>
      </c>
      <c r="AE6761" s="19">
        <v>140.72807312</v>
      </c>
      <c r="AF6761">
        <f t="shared" si="1376"/>
        <v>2.6254801057868731E-3</v>
      </c>
      <c r="AG6761" s="23">
        <f t="shared" si="1371"/>
        <v>7.2885276159933499</v>
      </c>
      <c r="AH6761" s="25">
        <f t="shared" si="1377"/>
        <v>9.3694413422887521</v>
      </c>
      <c r="AI6761" s="25">
        <f t="shared" si="1372"/>
        <v>0.1156212473844626</v>
      </c>
    </row>
    <row r="6762" spans="6:35" ht="15">
      <c r="F6762" s="5">
        <v>2006</v>
      </c>
      <c r="G6762" s="5">
        <v>10</v>
      </c>
      <c r="H6762" s="5">
        <v>0</v>
      </c>
      <c r="I6762" s="5">
        <v>282</v>
      </c>
      <c r="J6762" s="5">
        <v>13</v>
      </c>
      <c r="K6762" s="5">
        <v>19.524999618500001</v>
      </c>
      <c r="L6762" s="5">
        <v>0.85160076618199998</v>
      </c>
      <c r="M6762" s="5">
        <v>0.53049999475499998</v>
      </c>
      <c r="N6762" s="8">
        <f t="shared" si="1373"/>
        <v>0.53049999475499998</v>
      </c>
      <c r="O6762" s="5">
        <v>0</v>
      </c>
      <c r="P6762" s="5">
        <v>96.736587524399994</v>
      </c>
      <c r="Q6762" s="5">
        <v>17.273759841899999</v>
      </c>
      <c r="R6762" s="5">
        <v>1028.48498535</v>
      </c>
      <c r="S6762">
        <f t="shared" si="1365"/>
        <v>3.151912579095642E-2</v>
      </c>
      <c r="T6762">
        <f t="shared" si="1366"/>
        <v>219.42694144951375</v>
      </c>
      <c r="U6762">
        <f t="shared" si="1367"/>
        <v>658.97211240609613</v>
      </c>
      <c r="V6762" s="9">
        <v>64.432678222700005</v>
      </c>
      <c r="W6762" s="9">
        <v>192.656494141</v>
      </c>
      <c r="X6762">
        <f t="shared" si="1374"/>
        <v>1.0916300215124772E-3</v>
      </c>
      <c r="Y6762">
        <f t="shared" si="1375"/>
        <v>22.714674901264111</v>
      </c>
      <c r="Z6762">
        <f t="shared" si="1368"/>
        <v>0.65465933144491595</v>
      </c>
      <c r="AA6762">
        <f t="shared" si="1369"/>
        <v>9.2863599694104848E-2</v>
      </c>
      <c r="AB6762">
        <f>(1/(AA6762*k))*(LN((50-dTar)/(hTar-dTar)))</f>
        <v>47.059828192026458</v>
      </c>
      <c r="AC6762">
        <f t="shared" si="1370"/>
        <v>75.914429739992258</v>
      </c>
      <c r="AD6762" s="19">
        <v>81.990211486800007</v>
      </c>
      <c r="AE6762" s="19">
        <v>65.390144348099994</v>
      </c>
      <c r="AF6762">
        <f t="shared" si="1376"/>
        <v>4.4783849180598254E-3</v>
      </c>
      <c r="AG6762" s="23">
        <f t="shared" si="1371"/>
        <v>14.992275171152937</v>
      </c>
      <c r="AH6762" s="25">
        <f t="shared" si="1377"/>
        <v>17.927511172657006</v>
      </c>
      <c r="AI6762" s="25">
        <f t="shared" si="1372"/>
        <v>0.24883193120463346</v>
      </c>
    </row>
    <row r="6763" spans="6:35" ht="15">
      <c r="F6763" s="5">
        <v>2006</v>
      </c>
      <c r="G6763" s="5">
        <v>10</v>
      </c>
      <c r="H6763" s="5">
        <v>0</v>
      </c>
      <c r="I6763" s="5">
        <v>282</v>
      </c>
      <c r="J6763" s="5">
        <v>14</v>
      </c>
      <c r="K6763" s="5">
        <v>19.6100006104</v>
      </c>
      <c r="L6763" s="5">
        <v>0.8682051301</v>
      </c>
      <c r="M6763" s="5">
        <v>0.45449998974799999</v>
      </c>
      <c r="N6763" s="8">
        <f t="shared" si="1373"/>
        <v>0.45449998974799999</v>
      </c>
      <c r="O6763" s="5">
        <v>0</v>
      </c>
      <c r="P6763" s="5">
        <v>96.736587524399994</v>
      </c>
      <c r="Q6763" s="5">
        <v>21.4612503052</v>
      </c>
      <c r="R6763" s="5">
        <v>850.44250488299997</v>
      </c>
      <c r="S6763">
        <f t="shared" si="1365"/>
        <v>2.7003661622035473E-2</v>
      </c>
      <c r="T6763">
        <f t="shared" si="1366"/>
        <v>256.11879849021494</v>
      </c>
      <c r="U6763">
        <f t="shared" si="1367"/>
        <v>769.16327846113825</v>
      </c>
      <c r="V6763" s="9">
        <v>66.037704467799998</v>
      </c>
      <c r="W6763" s="9">
        <v>224.87187194800001</v>
      </c>
      <c r="X6763">
        <f t="shared" si="1374"/>
        <v>9.4333139029023443E-4</v>
      </c>
      <c r="Y6763">
        <f t="shared" si="1375"/>
        <v>28.298245029711417</v>
      </c>
      <c r="Z6763">
        <f t="shared" si="1368"/>
        <v>0.56087212511200957</v>
      </c>
      <c r="AA6763">
        <f t="shared" si="1369"/>
        <v>7.955985961588026E-2</v>
      </c>
      <c r="AB6763">
        <f>(1/(AA6763*k))*(LN((50-dTar)/(hTar-dTar)))</f>
        <v>54.929019080689883</v>
      </c>
      <c r="AC6763">
        <f t="shared" si="1370"/>
        <v>88.608592931375185</v>
      </c>
      <c r="AD6763" s="19">
        <v>88.167053222700005</v>
      </c>
      <c r="AE6763" s="19">
        <v>76.324470520000006</v>
      </c>
      <c r="AF6763">
        <f t="shared" si="1376"/>
        <v>3.9510056855790818E-3</v>
      </c>
      <c r="AG6763" s="23">
        <f t="shared" si="1371"/>
        <v>18.391225991316606</v>
      </c>
      <c r="AH6763" s="25">
        <f t="shared" si="1377"/>
        <v>22.156822174546562</v>
      </c>
      <c r="AI6763" s="25">
        <f t="shared" si="1372"/>
        <v>0.21318399867979448</v>
      </c>
    </row>
    <row r="6764" spans="6:35" ht="15">
      <c r="F6764" s="5">
        <v>2006</v>
      </c>
      <c r="G6764" s="5">
        <v>10</v>
      </c>
      <c r="H6764" s="5">
        <v>0</v>
      </c>
      <c r="I6764" s="5">
        <v>282</v>
      </c>
      <c r="J6764" s="5">
        <v>15</v>
      </c>
      <c r="K6764" s="5">
        <v>20.479999542200002</v>
      </c>
      <c r="L6764" s="5">
        <v>0.99595189094500003</v>
      </c>
      <c r="M6764" s="5">
        <v>0.78850001096699995</v>
      </c>
      <c r="N6764" s="8">
        <f t="shared" si="1373"/>
        <v>0.78850001096699995</v>
      </c>
      <c r="O6764" s="5">
        <v>0</v>
      </c>
      <c r="P6764" s="5">
        <v>96.736587524399994</v>
      </c>
      <c r="Q6764" s="5">
        <v>29.309520721399998</v>
      </c>
      <c r="R6764" s="5">
        <v>888.16247558600003</v>
      </c>
      <c r="S6764">
        <f t="shared" si="1365"/>
        <v>4.6847938317731992E-2</v>
      </c>
      <c r="T6764">
        <f t="shared" si="1366"/>
        <v>147.62966349907197</v>
      </c>
      <c r="U6764">
        <f t="shared" si="1367"/>
        <v>443.35408663647576</v>
      </c>
      <c r="V6764" s="9">
        <v>66.709831237800003</v>
      </c>
      <c r="W6764" s="9">
        <v>129.618606567</v>
      </c>
      <c r="X6764">
        <f t="shared" si="1374"/>
        <v>1.5632754714902364E-3</v>
      </c>
      <c r="Y6764">
        <f t="shared" si="1375"/>
        <v>38.103199256535277</v>
      </c>
      <c r="Z6764">
        <f t="shared" si="1368"/>
        <v>0.97304221513208566</v>
      </c>
      <c r="AA6764">
        <f t="shared" si="1369"/>
        <v>0.13802629613795414</v>
      </c>
      <c r="AB6764">
        <f>(1/(AA6764*k))*(LN((50-dTar)/(hTar-dTar)))</f>
        <v>31.661684542558724</v>
      </c>
      <c r="AC6764">
        <f t="shared" si="1370"/>
        <v>51.074957538054107</v>
      </c>
      <c r="AD6764" s="19">
        <v>99.416633606000005</v>
      </c>
      <c r="AE6764" s="19">
        <v>43.994255065899999</v>
      </c>
      <c r="AF6764">
        <f t="shared" si="1376"/>
        <v>5.1417623415148982E-3</v>
      </c>
      <c r="AG6764" s="23">
        <f t="shared" si="1371"/>
        <v>28.09671640949739</v>
      </c>
      <c r="AH6764" s="25">
        <f t="shared" si="1377"/>
        <v>31.900118166406404</v>
      </c>
      <c r="AI6764" s="25">
        <f t="shared" si="1372"/>
        <v>0.36984728072317097</v>
      </c>
    </row>
    <row r="6765" spans="6:35" ht="15">
      <c r="F6765" s="5">
        <v>2006</v>
      </c>
      <c r="G6765" s="5">
        <v>10</v>
      </c>
      <c r="H6765" s="5">
        <v>0</v>
      </c>
      <c r="I6765" s="5">
        <v>282</v>
      </c>
      <c r="J6765" s="5">
        <v>16</v>
      </c>
      <c r="K6765" s="5">
        <v>20.754999160800001</v>
      </c>
      <c r="L6765" s="5">
        <v>1.0849913358700001</v>
      </c>
      <c r="M6765" s="5">
        <v>0.38800001144399998</v>
      </c>
      <c r="N6765" s="8">
        <f t="shared" si="1373"/>
        <v>0.38800001144399998</v>
      </c>
      <c r="O6765" s="5">
        <v>0</v>
      </c>
      <c r="P6765" s="5">
        <v>96.736587524399994</v>
      </c>
      <c r="Q6765" s="5">
        <v>27.8777999878</v>
      </c>
      <c r="R6765" s="5">
        <v>688.39001464800003</v>
      </c>
      <c r="S6765">
        <f t="shared" si="1365"/>
        <v>2.3052632023575909E-2</v>
      </c>
      <c r="T6765">
        <f t="shared" si="1366"/>
        <v>300.01543261519629</v>
      </c>
      <c r="U6765">
        <f t="shared" si="1367"/>
        <v>900.99147387674986</v>
      </c>
      <c r="V6765" s="9">
        <v>76.014701843300003</v>
      </c>
      <c r="W6765" s="9">
        <v>263.41305541999998</v>
      </c>
      <c r="X6765">
        <f t="shared" si="1374"/>
        <v>8.0617905212652637E-4</v>
      </c>
      <c r="Y6765">
        <f t="shared" si="1375"/>
        <v>36.771607346744531</v>
      </c>
      <c r="Z6765">
        <f t="shared" si="1368"/>
        <v>0.47880835175098685</v>
      </c>
      <c r="AA6765">
        <f t="shared" si="1369"/>
        <v>6.7919091612213642E-2</v>
      </c>
      <c r="AB6765">
        <f>(1/(AA6765*k))*(LN((50-dTar)/(hTar-dTar)))</f>
        <v>64.343396579111896</v>
      </c>
      <c r="AC6765">
        <f t="shared" si="1370"/>
        <v>103.79536956458895</v>
      </c>
      <c r="AD6765" s="19">
        <v>124.32519531299999</v>
      </c>
      <c r="AE6765" s="19">
        <v>89.405853271500007</v>
      </c>
      <c r="AF6765">
        <f t="shared" si="1376"/>
        <v>3.1493442524535629E-3</v>
      </c>
      <c r="AG6765" s="23">
        <f t="shared" si="1371"/>
        <v>24.751434044984087</v>
      </c>
      <c r="AH6765" s="25">
        <f t="shared" si="1377"/>
        <v>29.32022699182852</v>
      </c>
      <c r="AI6765" s="25">
        <f t="shared" si="1372"/>
        <v>0.18199206995208062</v>
      </c>
    </row>
    <row r="6766" spans="6:35" ht="15">
      <c r="F6766" s="5">
        <v>2006</v>
      </c>
      <c r="G6766" s="5">
        <v>10</v>
      </c>
      <c r="H6766" s="5">
        <v>0</v>
      </c>
      <c r="I6766" s="5">
        <v>282</v>
      </c>
      <c r="J6766" s="5">
        <v>17</v>
      </c>
      <c r="K6766" s="5">
        <v>20.020000457799998</v>
      </c>
      <c r="L6766" s="5">
        <v>1.0306698083900001</v>
      </c>
      <c r="M6766" s="5">
        <v>0.52050000429200005</v>
      </c>
      <c r="N6766" s="8">
        <f t="shared" si="1373"/>
        <v>0.52050000429200005</v>
      </c>
      <c r="O6766" s="5">
        <v>0</v>
      </c>
      <c r="P6766" s="5">
        <v>96.736587524399994</v>
      </c>
      <c r="Q6766" s="5">
        <v>13.364320755</v>
      </c>
      <c r="R6766" s="5">
        <v>323.59249877899998</v>
      </c>
      <c r="S6766">
        <f t="shared" si="1365"/>
        <v>3.0924986374504165E-2</v>
      </c>
      <c r="T6766">
        <f t="shared" si="1366"/>
        <v>223.64263271507892</v>
      </c>
      <c r="U6766">
        <f t="shared" si="1367"/>
        <v>671.63246742070851</v>
      </c>
      <c r="V6766" s="9">
        <v>99.629531860399993</v>
      </c>
      <c r="W6766" s="9">
        <v>196.35786438</v>
      </c>
      <c r="X6766">
        <f t="shared" si="1374"/>
        <v>1.0334636953569527E-3</v>
      </c>
      <c r="Y6766">
        <f t="shared" si="1375"/>
        <v>17.381690848835291</v>
      </c>
      <c r="Z6766">
        <f t="shared" si="1368"/>
        <v>0.64231892214107322</v>
      </c>
      <c r="AA6766">
        <f t="shared" si="1369"/>
        <v>9.1113109363318373E-2</v>
      </c>
      <c r="AB6766">
        <f>(1/(AA6766*k))*(LN((50-dTar)/(hTar-dTar)))</f>
        <v>47.963954665091158</v>
      </c>
      <c r="AC6766">
        <f t="shared" si="1370"/>
        <v>77.372918821921516</v>
      </c>
      <c r="AD6766" s="19">
        <v>157.89056396500001</v>
      </c>
      <c r="AE6766" s="19">
        <v>66.6464385986</v>
      </c>
      <c r="AF6766">
        <f t="shared" si="1376"/>
        <v>3.3122462336143558E-3</v>
      </c>
      <c r="AG6766" s="23">
        <f t="shared" si="1371"/>
        <v>12.927143118628885</v>
      </c>
      <c r="AH6766" s="25">
        <f t="shared" si="1377"/>
        <v>14.620288944418954</v>
      </c>
      <c r="AI6766" s="25">
        <f t="shared" si="1372"/>
        <v>0.24414141854951946</v>
      </c>
    </row>
    <row r="6767" spans="6:35" ht="15">
      <c r="F6767" s="5">
        <v>2006</v>
      </c>
      <c r="G6767" s="5">
        <v>10</v>
      </c>
      <c r="H6767" s="5">
        <v>0</v>
      </c>
      <c r="I6767" s="5">
        <v>282</v>
      </c>
      <c r="J6767" s="5">
        <v>18</v>
      </c>
      <c r="K6767" s="5">
        <v>17.979999542200002</v>
      </c>
      <c r="L6767" s="5">
        <v>0.65261632204099995</v>
      </c>
      <c r="M6767" s="5">
        <v>6.35000020266E-2</v>
      </c>
      <c r="N6767" s="8">
        <f t="shared" si="1373"/>
        <v>6.35000020266E-2</v>
      </c>
      <c r="O6767" s="5">
        <v>0</v>
      </c>
      <c r="P6767" s="5">
        <v>96.736587524399994</v>
      </c>
      <c r="Q6767" s="5">
        <v>10.942085266099999</v>
      </c>
      <c r="R6767" s="5">
        <v>74.425247192399993</v>
      </c>
      <c r="S6767">
        <f t="shared" si="1365"/>
        <v>3.772789012989013E-3</v>
      </c>
      <c r="T6767">
        <f t="shared" si="1366"/>
        <v>1833.16515862961</v>
      </c>
      <c r="U6767">
        <f t="shared" si="1367"/>
        <v>5505.2707246951759</v>
      </c>
      <c r="V6767" s="9">
        <v>595.99316406299999</v>
      </c>
      <c r="W6767" s="9">
        <v>1609.51599121</v>
      </c>
      <c r="X6767">
        <f t="shared" si="1374"/>
        <v>1.2968856789673098E-4</v>
      </c>
      <c r="Y6767">
        <f t="shared" si="1375"/>
        <v>14.354804612903454</v>
      </c>
      <c r="Z6767">
        <f t="shared" si="1368"/>
        <v>7.8361676313839307E-2</v>
      </c>
      <c r="AA6767">
        <f t="shared" si="1369"/>
        <v>1.1115624556219563E-2</v>
      </c>
      <c r="AB6767">
        <f>(1/(AA6767*k))*(LN((50-dTar)/(hTar-dTar)))</f>
        <v>393.15335137443566</v>
      </c>
      <c r="AC6767">
        <f t="shared" si="1370"/>
        <v>634.21422509600279</v>
      </c>
      <c r="AD6767" s="19">
        <v>407.06539916999998</v>
      </c>
      <c r="AE6767" s="19">
        <v>546.29089355500003</v>
      </c>
      <c r="AF6767">
        <f t="shared" si="1376"/>
        <v>6.2989327955808585E-4</v>
      </c>
      <c r="AG6767" s="23">
        <f t="shared" si="1371"/>
        <v>8.6202427891725097</v>
      </c>
      <c r="AH6767" s="25">
        <f t="shared" si="1377"/>
        <v>10.7999139932198</v>
      </c>
      <c r="AI6767" s="25">
        <f t="shared" si="1372"/>
        <v>2.9784784716301992E-2</v>
      </c>
    </row>
    <row r="6768" spans="6:35" ht="15">
      <c r="F6768" s="5">
        <v>2006</v>
      </c>
      <c r="G6768" s="5">
        <v>10</v>
      </c>
      <c r="H6768" s="5">
        <v>0</v>
      </c>
      <c r="I6768" s="5">
        <v>282</v>
      </c>
      <c r="J6768" s="5">
        <v>19</v>
      </c>
      <c r="K6768" s="5">
        <v>14.864999771100001</v>
      </c>
      <c r="L6768" s="5">
        <v>0.25695985555599998</v>
      </c>
      <c r="M6768" s="5">
        <v>0.209000006318</v>
      </c>
      <c r="N6768" s="8">
        <f t="shared" si="1373"/>
        <v>0.209000006318</v>
      </c>
      <c r="O6768" s="5">
        <v>0</v>
      </c>
      <c r="P6768" s="5">
        <v>96.736587524399994</v>
      </c>
      <c r="Q6768" s="5">
        <v>11.4416351318</v>
      </c>
      <c r="R6768" s="5">
        <v>2.92637491226</v>
      </c>
      <c r="S6768">
        <f t="shared" si="1365"/>
        <v>1.2417526021824037E-2</v>
      </c>
      <c r="T6768">
        <f t="shared" si="1366"/>
        <v>556.96644865626183</v>
      </c>
      <c r="U6768">
        <f t="shared" si="1367"/>
        <v>1672.6540268291731</v>
      </c>
      <c r="V6768" s="9">
        <v>512.74304199200003</v>
      </c>
      <c r="W6768" s="9">
        <v>489.015625</v>
      </c>
      <c r="X6768">
        <f t="shared" si="1374"/>
        <v>3.7391386987892673E-4</v>
      </c>
      <c r="Y6768">
        <f t="shared" si="1375"/>
        <v>14.451207110654677</v>
      </c>
      <c r="Z6768">
        <f t="shared" si="1368"/>
        <v>0.25791480822033597</v>
      </c>
      <c r="AA6768">
        <f t="shared" si="1369"/>
        <v>3.6585283910782175E-2</v>
      </c>
      <c r="AB6768">
        <f>(1/(AA6768*k))*(LN((50-dTar)/(hTar-dTar)))</f>
        <v>119.45089882464339</v>
      </c>
      <c r="AC6768">
        <f t="shared" si="1370"/>
        <v>192.69188211228428</v>
      </c>
      <c r="AD6768" s="19">
        <v>404.58270263700001</v>
      </c>
      <c r="AE6768" s="19">
        <v>165.97833252000001</v>
      </c>
      <c r="AF6768">
        <f t="shared" si="1376"/>
        <v>1.3101816938711924E-3</v>
      </c>
      <c r="AG6768" s="23">
        <f t="shared" si="1371"/>
        <v>10.802835471396302</v>
      </c>
      <c r="AH6768" s="25">
        <f t="shared" si="1377"/>
        <v>12.189558790141605</v>
      </c>
      <c r="AI6768" s="25">
        <f t="shared" si="1372"/>
        <v>9.8031810948285322E-2</v>
      </c>
    </row>
    <row r="6769" spans="6:35" ht="15">
      <c r="F6769" s="5">
        <v>2006</v>
      </c>
      <c r="G6769" s="5">
        <v>10</v>
      </c>
      <c r="H6769" s="5">
        <v>0</v>
      </c>
      <c r="I6769" s="5">
        <v>282</v>
      </c>
      <c r="J6769" s="5">
        <v>20</v>
      </c>
      <c r="K6769" s="5">
        <v>13.239999771100001</v>
      </c>
      <c r="L6769" s="5">
        <v>0.156703963876</v>
      </c>
      <c r="M6769" s="5">
        <v>8.2000002264999997E-2</v>
      </c>
      <c r="N6769" s="8">
        <f t="shared" si="1373"/>
        <v>8.2000002264999997E-2</v>
      </c>
      <c r="O6769" s="5">
        <v>0</v>
      </c>
      <c r="P6769" s="5">
        <v>96.736587524399994</v>
      </c>
      <c r="Q6769" s="5">
        <v>12.4460697174</v>
      </c>
      <c r="R6769" s="5">
        <v>1.5272500515</v>
      </c>
      <c r="S6769">
        <f t="shared" si="1365"/>
        <v>4.871947995857895E-3</v>
      </c>
      <c r="T6769">
        <f t="shared" si="1366"/>
        <v>1419.5852203989298</v>
      </c>
      <c r="U6769">
        <f t="shared" si="1367"/>
        <v>4263.2279575477323</v>
      </c>
      <c r="V6769" s="9">
        <v>574.16168212900004</v>
      </c>
      <c r="W6769" s="9">
        <v>1246.39355469</v>
      </c>
      <c r="X6769">
        <f t="shared" si="1374"/>
        <v>1.6437140641795849E-4</v>
      </c>
      <c r="Y6769">
        <f t="shared" si="1375"/>
        <v>16.234128612302666</v>
      </c>
      <c r="Z6769">
        <f t="shared" si="1368"/>
        <v>0.10119145559290418</v>
      </c>
      <c r="AA6769">
        <f t="shared" si="1369"/>
        <v>1.435403479837806E-2</v>
      </c>
      <c r="AB6769">
        <f>(1/(AA6769*k))*(LN((50-dTar)/(hTar-dTar)))</f>
        <v>304.45412096893494</v>
      </c>
      <c r="AC6769">
        <f t="shared" si="1370"/>
        <v>491.12931056691269</v>
      </c>
      <c r="AD6769" s="19">
        <v>406.74719238300003</v>
      </c>
      <c r="AE6769" s="19">
        <v>423.04232788100001</v>
      </c>
      <c r="AF6769">
        <f t="shared" si="1376"/>
        <v>7.5704878805532539E-4</v>
      </c>
      <c r="AG6769" s="23">
        <f t="shared" si="1371"/>
        <v>10.198135932874049</v>
      </c>
      <c r="AH6769" s="25">
        <f t="shared" si="1377"/>
        <v>12.492379126267876</v>
      </c>
      <c r="AI6769" s="25">
        <f t="shared" si="1372"/>
        <v>3.8462241515775146E-2</v>
      </c>
    </row>
    <row r="6770" spans="6:35" ht="15">
      <c r="F6770" s="5">
        <v>2006</v>
      </c>
      <c r="G6770" s="5">
        <v>10</v>
      </c>
      <c r="H6770" s="5">
        <v>0</v>
      </c>
      <c r="I6770" s="5">
        <v>282</v>
      </c>
      <c r="J6770" s="5">
        <v>21</v>
      </c>
      <c r="K6770" s="5">
        <v>12.8400001526</v>
      </c>
      <c r="L6770" s="5">
        <v>6.9659560918800004E-2</v>
      </c>
      <c r="M6770" s="5">
        <v>0.13349999487399999</v>
      </c>
      <c r="N6770" s="8">
        <f t="shared" si="1373"/>
        <v>0.13349999487399999</v>
      </c>
      <c r="O6770" s="5">
        <v>0</v>
      </c>
      <c r="P6770" s="5">
        <v>96.736587524399994</v>
      </c>
      <c r="Q6770" s="5">
        <v>10.9351005554</v>
      </c>
      <c r="R6770" s="5">
        <v>1.5518499612800001</v>
      </c>
      <c r="S6770">
        <f t="shared" si="1365"/>
        <v>7.9317684696093658E-3</v>
      </c>
      <c r="T6770">
        <f t="shared" si="1366"/>
        <v>871.95502440235362</v>
      </c>
      <c r="U6770">
        <f t="shared" si="1367"/>
        <v>2618.6121018586591</v>
      </c>
      <c r="V6770" s="9">
        <v>538.261230469</v>
      </c>
      <c r="W6770" s="9">
        <v>765.57501220699999</v>
      </c>
      <c r="X6770">
        <f t="shared" si="1374"/>
        <v>2.5494280922611751E-4</v>
      </c>
      <c r="Y6770">
        <f t="shared" si="1375"/>
        <v>14.060796916935534</v>
      </c>
      <c r="Z6770">
        <f t="shared" si="1368"/>
        <v>0.16474461499754578</v>
      </c>
      <c r="AA6770">
        <f t="shared" si="1369"/>
        <v>2.3369067305777456E-2</v>
      </c>
      <c r="AB6770">
        <f>(1/(AA6770*k))*(LN((50-dTar)/(hTar-dTar)))</f>
        <v>187.00553983244674</v>
      </c>
      <c r="AC6770">
        <f t="shared" si="1370"/>
        <v>301.6674616123006</v>
      </c>
      <c r="AD6770" s="19">
        <v>405.865325928</v>
      </c>
      <c r="AE6770" s="19">
        <v>259.84625244099999</v>
      </c>
      <c r="AF6770">
        <f t="shared" si="1376"/>
        <v>1.0337209704474578E-3</v>
      </c>
      <c r="AG6770" s="23">
        <f t="shared" si="1371"/>
        <v>9.6760782711191062</v>
      </c>
      <c r="AH6770" s="25">
        <f t="shared" si="1377"/>
        <v>11.342682497197062</v>
      </c>
      <c r="AI6770" s="25">
        <f t="shared" si="1372"/>
        <v>6.2618401260583587E-2</v>
      </c>
    </row>
    <row r="6771" spans="6:35" ht="15">
      <c r="F6771" s="5">
        <v>2006</v>
      </c>
      <c r="G6771" s="5">
        <v>10</v>
      </c>
      <c r="H6771" s="5">
        <v>0</v>
      </c>
      <c r="I6771" s="5">
        <v>282</v>
      </c>
      <c r="J6771" s="5">
        <v>22</v>
      </c>
      <c r="K6771" s="5">
        <v>12.385000228899999</v>
      </c>
      <c r="L6771" s="5">
        <v>9.3503976240799994E-3</v>
      </c>
      <c r="M6771" s="5">
        <v>0.21799999475500001</v>
      </c>
      <c r="N6771" s="8">
        <f t="shared" si="1373"/>
        <v>0.21799999475500001</v>
      </c>
      <c r="O6771" s="5">
        <v>0</v>
      </c>
      <c r="P6771" s="5">
        <v>96.736587524399994</v>
      </c>
      <c r="Q6771" s="5">
        <v>8.7224826812699998</v>
      </c>
      <c r="R6771" s="5">
        <v>1.6030999422100001</v>
      </c>
      <c r="S6771">
        <f t="shared" si="1365"/>
        <v>1.295225131959518E-2</v>
      </c>
      <c r="T6771">
        <f t="shared" si="1366"/>
        <v>533.97244994843231</v>
      </c>
      <c r="U6771">
        <f t="shared" si="1367"/>
        <v>1603.5995898440603</v>
      </c>
      <c r="V6771" s="9">
        <v>510.70703125</v>
      </c>
      <c r="W6771" s="9">
        <v>468.826904297</v>
      </c>
      <c r="X6771">
        <f t="shared" si="1374"/>
        <v>3.8712671651327439E-4</v>
      </c>
      <c r="Y6771">
        <f t="shared" si="1375"/>
        <v>10.995395973820443</v>
      </c>
      <c r="Z6771">
        <f t="shared" si="1368"/>
        <v>0.26902117291671918</v>
      </c>
      <c r="AA6771">
        <f t="shared" si="1369"/>
        <v>3.8160724686895901E-2</v>
      </c>
      <c r="AB6771">
        <f>(1/(AA6771*k))*(LN((50-dTar)/(hTar-dTar)))</f>
        <v>114.51944591603548</v>
      </c>
      <c r="AC6771">
        <f t="shared" si="1370"/>
        <v>184.73672269650837</v>
      </c>
      <c r="AD6771" s="19">
        <v>404.43063354499998</v>
      </c>
      <c r="AE6771" s="19">
        <v>159.12600707999999</v>
      </c>
      <c r="AF6771">
        <f t="shared" si="1376"/>
        <v>1.3363742738024854E-3</v>
      </c>
      <c r="AG6771" s="23">
        <f t="shared" si="1371"/>
        <v>8.2808811638297612</v>
      </c>
      <c r="AH6771" s="25">
        <f t="shared" si="1377"/>
        <v>9.3126513227653085</v>
      </c>
      <c r="AI6771" s="25">
        <f t="shared" si="1372"/>
        <v>0.10225327094025451</v>
      </c>
    </row>
    <row r="6772" spans="6:35" ht="15">
      <c r="F6772" s="5">
        <v>2006</v>
      </c>
      <c r="G6772" s="5">
        <v>10</v>
      </c>
      <c r="H6772" s="5">
        <v>0</v>
      </c>
      <c r="I6772" s="5">
        <v>282</v>
      </c>
      <c r="J6772" s="5">
        <v>23</v>
      </c>
      <c r="K6772" s="5">
        <v>11.1949996948</v>
      </c>
      <c r="L6772" s="5">
        <v>1.9946750253400001E-3</v>
      </c>
      <c r="M6772" s="5">
        <v>3.6499999463599997E-2</v>
      </c>
      <c r="N6772" s="8">
        <f t="shared" si="1373"/>
        <v>3.6499999463599997E-2</v>
      </c>
      <c r="O6772" s="5">
        <v>0</v>
      </c>
      <c r="P6772" s="5">
        <v>96.736587524399994</v>
      </c>
      <c r="Q6772" s="5">
        <v>9.3629245758100001</v>
      </c>
      <c r="R6772" s="5">
        <v>1.5169999599499999</v>
      </c>
      <c r="S6772">
        <f t="shared" si="1365"/>
        <v>2.1686109063853241E-3</v>
      </c>
      <c r="T6772">
        <f t="shared" si="1366"/>
        <v>3189.2052876373277</v>
      </c>
      <c r="U6772">
        <f t="shared" si="1367"/>
        <v>9577.663214043394</v>
      </c>
      <c r="V6772" s="9">
        <v>647.43780517599998</v>
      </c>
      <c r="W6772" s="9">
        <v>2800.1169433599998</v>
      </c>
      <c r="X6772">
        <f t="shared" si="1374"/>
        <v>7.6774147110085609E-5</v>
      </c>
      <c r="Y6772">
        <f t="shared" si="1375"/>
        <v>12.398736906653566</v>
      </c>
      <c r="Z6772">
        <f t="shared" si="1368"/>
        <v>4.5042536254153186E-2</v>
      </c>
      <c r="AA6772">
        <f t="shared" si="1369"/>
        <v>6.389295706945612E-3</v>
      </c>
      <c r="AB6772">
        <f>(1/(AA6772*k))*(LN((50-dTar)/(hTar-dTar)))</f>
        <v>683.97915002541538</v>
      </c>
      <c r="AC6772">
        <f t="shared" si="1370"/>
        <v>1103.3590457736032</v>
      </c>
      <c r="AD6772" s="19">
        <v>407.53112793000003</v>
      </c>
      <c r="AE6772" s="19">
        <v>950.396484375</v>
      </c>
      <c r="AF6772">
        <f t="shared" si="1376"/>
        <v>4.062915616585056E-4</v>
      </c>
      <c r="AG6772" s="23">
        <f t="shared" si="1371"/>
        <v>6.8405633078080372</v>
      </c>
      <c r="AH6772" s="25">
        <f t="shared" si="1377"/>
        <v>8.9531904470542951</v>
      </c>
      <c r="AI6772" s="25">
        <f t="shared" si="1372"/>
        <v>1.7120387267280116E-2</v>
      </c>
    </row>
    <row r="6773" spans="6:35" ht="15">
      <c r="F6773" s="5">
        <v>2006</v>
      </c>
      <c r="G6773" s="5">
        <v>10</v>
      </c>
      <c r="H6773" s="5">
        <v>0</v>
      </c>
      <c r="I6773" s="5">
        <v>282</v>
      </c>
      <c r="J6773" s="5">
        <v>24</v>
      </c>
      <c r="K6773" s="5">
        <v>11.654999733</v>
      </c>
      <c r="L6773" s="5">
        <v>6.8546400871100002E-4</v>
      </c>
      <c r="M6773" s="5">
        <v>0.231499999762</v>
      </c>
      <c r="N6773" s="8">
        <f t="shared" si="1373"/>
        <v>0.231499999762</v>
      </c>
      <c r="O6773" s="5">
        <v>0</v>
      </c>
      <c r="P6773" s="5">
        <v>96.736587524399994</v>
      </c>
      <c r="Q6773" s="5">
        <v>7.4390754699699997</v>
      </c>
      <c r="R6773" s="5">
        <v>1.36530005932</v>
      </c>
      <c r="S6773">
        <f t="shared" si="1365"/>
        <v>1.3754340594243875E-2</v>
      </c>
      <c r="T6773">
        <f t="shared" si="1366"/>
        <v>502.83365618897261</v>
      </c>
      <c r="U6773">
        <f t="shared" si="1367"/>
        <v>1510.0851081404992</v>
      </c>
      <c r="V6773" s="9">
        <v>507.908447266</v>
      </c>
      <c r="W6773" s="9">
        <v>441.4871521</v>
      </c>
      <c r="X6773">
        <f t="shared" si="1374"/>
        <v>4.0658989393489991E-4</v>
      </c>
      <c r="Y6773">
        <f t="shared" si="1375"/>
        <v>9.3508242008982148</v>
      </c>
      <c r="Z6773">
        <f t="shared" si="1368"/>
        <v>0.28568074754398609</v>
      </c>
      <c r="AA6773">
        <f t="shared" si="1369"/>
        <v>4.0523889763678662E-2</v>
      </c>
      <c r="AB6773">
        <f>(1/(AA6773*k))*(LN((50-dTar)/(hTar-dTar)))</f>
        <v>107.84120360564775</v>
      </c>
      <c r="AC6773">
        <f t="shared" si="1370"/>
        <v>173.96373486089888</v>
      </c>
      <c r="AD6773" s="19">
        <v>404.20281982400002</v>
      </c>
      <c r="AE6773" s="19">
        <v>149.84654235799999</v>
      </c>
      <c r="AF6773">
        <f t="shared" si="1376"/>
        <v>1.3736016619232251E-3</v>
      </c>
      <c r="AG6773" s="23">
        <f t="shared" si="1371"/>
        <v>7.1163804681914682</v>
      </c>
      <c r="AH6773" s="25">
        <f t="shared" si="1377"/>
        <v>7.9656786030707876</v>
      </c>
      <c r="AI6773" s="25">
        <f t="shared" si="1372"/>
        <v>0.10858547141221757</v>
      </c>
    </row>
    <row r="6774" spans="6:35" ht="15">
      <c r="F6774" s="5">
        <v>2006</v>
      </c>
      <c r="G6774" s="5">
        <v>10</v>
      </c>
      <c r="H6774" s="5">
        <v>0</v>
      </c>
      <c r="I6774" s="5">
        <v>283</v>
      </c>
      <c r="J6774" s="5">
        <v>1</v>
      </c>
      <c r="K6774" s="5">
        <v>11.329999923700001</v>
      </c>
      <c r="L6774" s="5">
        <v>2.0126169547399998E-3</v>
      </c>
      <c r="M6774" s="5">
        <v>0.13600000739099999</v>
      </c>
      <c r="N6774" s="8">
        <f t="shared" si="1373"/>
        <v>0.13600000739099999</v>
      </c>
      <c r="O6774" s="5">
        <v>0</v>
      </c>
      <c r="P6774" s="5">
        <v>96.736587524399994</v>
      </c>
      <c r="Q6774" s="5">
        <v>4.0235600471500002</v>
      </c>
      <c r="R6774" s="5">
        <v>1.1233999729199999</v>
      </c>
      <c r="S6774">
        <f t="shared" si="1365"/>
        <v>8.080304209065272E-3</v>
      </c>
      <c r="T6774">
        <f t="shared" si="1366"/>
        <v>855.92636001412518</v>
      </c>
      <c r="U6774">
        <f t="shared" si="1367"/>
        <v>2570.4756115936771</v>
      </c>
      <c r="V6774" s="9">
        <v>538.13183593799999</v>
      </c>
      <c r="W6774" s="9">
        <v>751.50189208999996</v>
      </c>
      <c r="X6774">
        <f t="shared" si="1374"/>
        <v>2.5906001929417062E-4</v>
      </c>
      <c r="Y6774">
        <f t="shared" si="1375"/>
        <v>5.1699186840347773</v>
      </c>
      <c r="Z6774">
        <f t="shared" si="1368"/>
        <v>0.16782973571227641</v>
      </c>
      <c r="AA6774">
        <f t="shared" si="1369"/>
        <v>2.3806692496925963E-2</v>
      </c>
      <c r="AB6774">
        <f>(1/(AA6774*k))*(LN((50-dTar)/(hTar-dTar)))</f>
        <v>183.56792097272606</v>
      </c>
      <c r="AC6774">
        <f t="shared" si="1370"/>
        <v>296.12207639894456</v>
      </c>
      <c r="AD6774" s="19">
        <v>405.82263183600003</v>
      </c>
      <c r="AE6774" s="19">
        <v>255.06962585400001</v>
      </c>
      <c r="AF6774">
        <f t="shared" si="1376"/>
        <v>1.0449164285004956E-3</v>
      </c>
      <c r="AG6774" s="23">
        <f t="shared" si="1371"/>
        <v>3.5702278528755089</v>
      </c>
      <c r="AH6774" s="25">
        <f t="shared" si="1377"/>
        <v>4.178260366471779</v>
      </c>
      <c r="AI6774" s="25">
        <f t="shared" si="1372"/>
        <v>6.3791036413818905E-2</v>
      </c>
    </row>
    <row r="6775" spans="6:35" ht="15">
      <c r="F6775" s="5">
        <v>2006</v>
      </c>
      <c r="G6775" s="5">
        <v>10</v>
      </c>
      <c r="H6775" s="5">
        <v>0</v>
      </c>
      <c r="I6775" s="5">
        <v>283</v>
      </c>
      <c r="J6775" s="5">
        <v>2</v>
      </c>
      <c r="K6775" s="5">
        <v>10.614999771100001</v>
      </c>
      <c r="L6775" s="5">
        <v>0</v>
      </c>
      <c r="M6775" s="5">
        <v>1.9999999553000001E-2</v>
      </c>
      <c r="N6775" s="8">
        <f t="shared" si="1373"/>
        <v>1.9999999553000001E-2</v>
      </c>
      <c r="O6775" s="5">
        <v>0</v>
      </c>
      <c r="P6775" s="5">
        <v>96.736587524399994</v>
      </c>
      <c r="Q6775" s="5">
        <v>2.9851748943300001</v>
      </c>
      <c r="R6775" s="5">
        <v>1.1582499742500001</v>
      </c>
      <c r="S6775">
        <f t="shared" si="1365"/>
        <v>1.188279939609062E-3</v>
      </c>
      <c r="T6775">
        <f t="shared" si="1366"/>
        <v>5820.2996944873357</v>
      </c>
      <c r="U6775">
        <f t="shared" si="1367"/>
        <v>17479.23549941718</v>
      </c>
      <c r="V6775" s="9">
        <v>704.57281494100005</v>
      </c>
      <c r="W6775" s="9">
        <v>5110.2133789099998</v>
      </c>
      <c r="X6775">
        <f t="shared" si="1374"/>
        <v>4.2929469765583396E-5</v>
      </c>
      <c r="Y6775">
        <f t="shared" si="1375"/>
        <v>3.9795029789059368</v>
      </c>
      <c r="Z6775">
        <f t="shared" si="1368"/>
        <v>2.4680841594187763E-2</v>
      </c>
      <c r="AA6775">
        <f t="shared" si="1369"/>
        <v>3.5009839222143783E-3</v>
      </c>
      <c r="AB6775">
        <f>(1/(AA6775*k))*(LN((50-dTar)/(hTar-dTar)))</f>
        <v>1248.2619583507174</v>
      </c>
      <c r="AC6775">
        <f t="shared" si="1370"/>
        <v>2013.6302739493733</v>
      </c>
      <c r="AD6775" s="19">
        <v>407.81652831999997</v>
      </c>
      <c r="AE6775" s="19">
        <v>1734.47363281</v>
      </c>
      <c r="AF6775">
        <f t="shared" si="1376"/>
        <v>2.4062058348354811E-4</v>
      </c>
      <c r="AG6775" s="23">
        <f t="shared" si="1371"/>
        <v>2.0513506480869124</v>
      </c>
      <c r="AH6775" s="25">
        <f t="shared" si="1377"/>
        <v>2.7842293303100236</v>
      </c>
      <c r="AI6775" s="25">
        <f t="shared" si="1372"/>
        <v>9.3810340472541311E-3</v>
      </c>
    </row>
    <row r="6776" spans="6:35" ht="15">
      <c r="F6776" s="5">
        <v>2006</v>
      </c>
      <c r="G6776" s="5">
        <v>10</v>
      </c>
      <c r="H6776" s="5">
        <v>0</v>
      </c>
      <c r="I6776" s="5">
        <v>283</v>
      </c>
      <c r="J6776" s="5">
        <v>3</v>
      </c>
      <c r="K6776" s="5">
        <v>9.92000007629</v>
      </c>
      <c r="L6776" s="5">
        <v>0</v>
      </c>
      <c r="M6776" s="5">
        <v>1.49999996647E-2</v>
      </c>
      <c r="N6776" s="8">
        <f t="shared" si="1373"/>
        <v>1.49999996647E-2</v>
      </c>
      <c r="O6776" s="5">
        <v>0</v>
      </c>
      <c r="P6776" s="5">
        <v>96.736587524399994</v>
      </c>
      <c r="Q6776" s="5">
        <v>2.51962351799</v>
      </c>
      <c r="R6776" s="5">
        <v>1.33249998093</v>
      </c>
      <c r="S6776">
        <f t="shared" si="1365"/>
        <v>8.9120995470382577E-4</v>
      </c>
      <c r="T6776">
        <f t="shared" si="1366"/>
        <v>7760.3995926756497</v>
      </c>
      <c r="U6776">
        <f t="shared" si="1367"/>
        <v>23305.647332633926</v>
      </c>
      <c r="V6776" s="9">
        <v>728.33728027300003</v>
      </c>
      <c r="W6776" s="9">
        <v>6813.6181640599998</v>
      </c>
      <c r="X6776">
        <f t="shared" si="1374"/>
        <v>3.2417429880375435E-5</v>
      </c>
      <c r="Y6776">
        <f t="shared" si="1375"/>
        <v>3.3665552648379595</v>
      </c>
      <c r="Z6776">
        <f t="shared" si="1368"/>
        <v>1.8510631195579122E-2</v>
      </c>
      <c r="AA6776">
        <f t="shared" si="1369"/>
        <v>2.6257379416520319E-3</v>
      </c>
      <c r="AB6776">
        <f>(1/(AA6776*k))*(LN((50-dTar)/(hTar-dTar)))</f>
        <v>1664.3492778065038</v>
      </c>
      <c r="AC6776">
        <f t="shared" si="1370"/>
        <v>2684.8403652747797</v>
      </c>
      <c r="AD6776" s="19">
        <v>407.90313720699999</v>
      </c>
      <c r="AE6776" s="19">
        <v>2312.6315918</v>
      </c>
      <c r="AF6776">
        <f t="shared" si="1376"/>
        <v>1.8500103740402336E-4</v>
      </c>
      <c r="AG6776" s="23">
        <f t="shared" si="1371"/>
        <v>1.6943931467035365</v>
      </c>
      <c r="AH6776" s="25">
        <f t="shared" si="1377"/>
        <v>2.3299715447449443</v>
      </c>
      <c r="AI6776" s="25">
        <f t="shared" si="1372"/>
        <v>7.0357755354171483E-3</v>
      </c>
    </row>
    <row r="6777" spans="6:35" ht="15">
      <c r="F6777" s="5">
        <v>2006</v>
      </c>
      <c r="G6777" s="5">
        <v>10</v>
      </c>
      <c r="H6777" s="5">
        <v>0</v>
      </c>
      <c r="I6777" s="5">
        <v>283</v>
      </c>
      <c r="J6777" s="5">
        <v>4</v>
      </c>
      <c r="K6777" s="5">
        <v>9.6999998092700004</v>
      </c>
      <c r="L6777" s="5">
        <v>0</v>
      </c>
      <c r="M6777" s="5">
        <v>3.2999999821199999E-2</v>
      </c>
      <c r="N6777" s="8">
        <f t="shared" si="1373"/>
        <v>3.2999999821199999E-2</v>
      </c>
      <c r="O6777" s="5">
        <v>0</v>
      </c>
      <c r="P6777" s="5">
        <v>96.736587524399994</v>
      </c>
      <c r="Q6777" s="5">
        <v>1.8589080572100001</v>
      </c>
      <c r="R6777" s="5">
        <v>1.23819994926</v>
      </c>
      <c r="S6777">
        <f t="shared" si="1365"/>
        <v>1.9606619335525237E-3</v>
      </c>
      <c r="T6777">
        <f t="shared" si="1366"/>
        <v>3527.4543005691394</v>
      </c>
      <c r="U6777">
        <f t="shared" si="1367"/>
        <v>10593.475880886026</v>
      </c>
      <c r="V6777" s="9">
        <v>658.60015869100005</v>
      </c>
      <c r="W6777" s="9">
        <v>3097.0991210900002</v>
      </c>
      <c r="X6777">
        <f t="shared" si="1374"/>
        <v>6.9690416961466282E-5</v>
      </c>
      <c r="Y6777">
        <f t="shared" si="1375"/>
        <v>2.4648387872241106</v>
      </c>
      <c r="Z6777">
        <f t="shared" si="1368"/>
        <v>4.0723389319930837E-2</v>
      </c>
      <c r="AA6777">
        <f t="shared" si="1369"/>
        <v>5.7766235694624657E-3</v>
      </c>
      <c r="AB6777">
        <f>(1/(AA6777*k))*(LN((50-dTar)/(hTar-dTar)))</f>
        <v>756.52238619113484</v>
      </c>
      <c r="AC6777">
        <f t="shared" si="1370"/>
        <v>1220.3819635484551</v>
      </c>
      <c r="AD6777" s="19">
        <v>407.59161376999998</v>
      </c>
      <c r="AE6777" s="19">
        <v>1051.1961669899999</v>
      </c>
      <c r="AF6777">
        <f t="shared" si="1376"/>
        <v>3.7324996003869067E-4</v>
      </c>
      <c r="AG6777" s="23">
        <f t="shared" si="1371"/>
        <v>1.342086186209132</v>
      </c>
      <c r="AH6777" s="25">
        <f t="shared" si="1377"/>
        <v>1.7688374514190279</v>
      </c>
      <c r="AI6777" s="25">
        <f t="shared" si="1372"/>
        <v>1.5478706440051965E-2</v>
      </c>
    </row>
    <row r="6778" spans="6:35" ht="15">
      <c r="F6778" s="5">
        <v>2006</v>
      </c>
      <c r="G6778" s="5">
        <v>10</v>
      </c>
      <c r="H6778" s="5">
        <v>0</v>
      </c>
      <c r="I6778" s="5">
        <v>283</v>
      </c>
      <c r="J6778" s="5">
        <v>5</v>
      </c>
      <c r="K6778" s="5">
        <v>9.0649995803800003</v>
      </c>
      <c r="L6778" s="5">
        <v>0</v>
      </c>
      <c r="M6778" s="5">
        <v>8.9999996125699998E-3</v>
      </c>
      <c r="N6778" s="8">
        <f t="shared" si="1373"/>
        <v>8.9999996125699998E-3</v>
      </c>
      <c r="O6778" s="5">
        <v>0</v>
      </c>
      <c r="P6778" s="5">
        <v>96.736587524399994</v>
      </c>
      <c r="Q6778" s="5">
        <v>1.7993500232699999</v>
      </c>
      <c r="R6778" s="5">
        <v>0.60782498121299999</v>
      </c>
      <c r="S6778">
        <f t="shared" si="1365"/>
        <v>5.3472596175643827E-4</v>
      </c>
      <c r="T6778">
        <f t="shared" si="1366"/>
        <v>12933.999588788027</v>
      </c>
      <c r="U6778">
        <f t="shared" si="1367"/>
        <v>38842.746358218959</v>
      </c>
      <c r="V6778" s="9">
        <v>763.62628173799999</v>
      </c>
      <c r="W6778" s="9">
        <v>11356.0302734</v>
      </c>
      <c r="X6778">
        <f t="shared" si="1374"/>
        <v>1.9622308659584528E-5</v>
      </c>
      <c r="Y6778">
        <f t="shared" si="1375"/>
        <v>2.4113344987271668</v>
      </c>
      <c r="Z6778">
        <f t="shared" si="1368"/>
        <v>1.110637848750713E-2</v>
      </c>
      <c r="AA6778">
        <f t="shared" si="1369"/>
        <v>1.5754427323883054E-3</v>
      </c>
      <c r="AB6778">
        <f>(1/(AA6778*k))*(LN((50-dTar)/(hTar-dTar)))</f>
        <v>2773.9155204154822</v>
      </c>
      <c r="AC6778">
        <f t="shared" si="1370"/>
        <v>4474.73403472677</v>
      </c>
      <c r="AD6778" s="19">
        <v>408.00711059600002</v>
      </c>
      <c r="AE6778" s="19">
        <v>3854.3859863299999</v>
      </c>
      <c r="AF6778">
        <f t="shared" si="1376"/>
        <v>1.1445409743177604E-4</v>
      </c>
      <c r="AG6778" s="23">
        <f t="shared" si="1371"/>
        <v>1.1763655680960579</v>
      </c>
      <c r="AH6778" s="25">
        <f t="shared" si="1377"/>
        <v>1.6457695607167853</v>
      </c>
      <c r="AI6778" s="25">
        <f t="shared" si="1372"/>
        <v>4.2214652338894067E-3</v>
      </c>
    </row>
    <row r="6779" spans="6:35" ht="15">
      <c r="F6779" s="5">
        <v>2006</v>
      </c>
      <c r="G6779" s="5">
        <v>10</v>
      </c>
      <c r="H6779" s="5">
        <v>0</v>
      </c>
      <c r="I6779" s="5">
        <v>283</v>
      </c>
      <c r="J6779" s="5">
        <v>6</v>
      </c>
      <c r="K6779" s="5">
        <v>8.4700002670300005</v>
      </c>
      <c r="L6779" s="5">
        <v>0</v>
      </c>
      <c r="M6779" s="5">
        <v>1.5000000130400001E-3</v>
      </c>
      <c r="N6779" s="8">
        <f t="shared" si="1373"/>
        <v>1.5000000130400001E-3</v>
      </c>
      <c r="O6779" s="5">
        <v>0</v>
      </c>
      <c r="P6779" s="5">
        <v>96.736587524399994</v>
      </c>
      <c r="Q6779" s="5">
        <v>0.51199024915699998</v>
      </c>
      <c r="R6779" s="5">
        <v>0.17835000157399999</v>
      </c>
      <c r="S6779">
        <f t="shared" si="1365"/>
        <v>8.9120998237292483E-5</v>
      </c>
      <c r="T6779">
        <f t="shared" si="1366"/>
        <v>77603.993517411131</v>
      </c>
      <c r="U6779">
        <f t="shared" si="1367"/>
        <v>233056.4660907127</v>
      </c>
      <c r="V6779" s="9">
        <v>821.35223388700001</v>
      </c>
      <c r="W6779" s="9">
        <v>60723.6445313</v>
      </c>
      <c r="X6779">
        <f t="shared" si="1374"/>
        <v>3.3944162744675046E-6</v>
      </c>
      <c r="Y6779">
        <f t="shared" si="1375"/>
        <v>0.69509140742249054</v>
      </c>
      <c r="Z6779">
        <f t="shared" si="1368"/>
        <v>1.8510631770272533E-3</v>
      </c>
      <c r="AA6779">
        <f t="shared" si="1369"/>
        <v>2.6257380231724443E-4</v>
      </c>
      <c r="AB6779">
        <f>(1/(AA6779*k))*(LN((50-dTar)/(hTar-dTar)))</f>
        <v>16643.492261340074</v>
      </c>
      <c r="AC6779">
        <f t="shared" si="1370"/>
        <v>26848.402819194369</v>
      </c>
      <c r="AD6779" s="19">
        <v>408.13723754900002</v>
      </c>
      <c r="AE6779" s="19">
        <v>23126.3164063</v>
      </c>
      <c r="AF6779">
        <f t="shared" si="1376"/>
        <v>1.9848021136584742E-5</v>
      </c>
      <c r="AG6779" s="23">
        <f t="shared" si="1371"/>
        <v>0.3246857692203628</v>
      </c>
      <c r="AH6779" s="25">
        <f t="shared" si="1377"/>
        <v>0.46547464345742912</v>
      </c>
      <c r="AI6779" s="25">
        <f t="shared" si="1372"/>
        <v>7.0357757538545309E-4</v>
      </c>
    </row>
    <row r="6780" spans="6:35" ht="15">
      <c r="F6780" s="5">
        <v>2006</v>
      </c>
      <c r="G6780" s="5">
        <v>10</v>
      </c>
      <c r="H6780" s="5">
        <v>0</v>
      </c>
      <c r="I6780" s="5">
        <v>283</v>
      </c>
      <c r="J6780" s="5">
        <v>7</v>
      </c>
      <c r="K6780" s="5">
        <v>8.1400003433200006</v>
      </c>
      <c r="L6780" s="5">
        <v>0</v>
      </c>
      <c r="M6780" s="5">
        <v>0</v>
      </c>
      <c r="N6780" s="8">
        <f t="shared" si="1373"/>
        <v>1E-4</v>
      </c>
      <c r="O6780" s="5">
        <v>0</v>
      </c>
      <c r="P6780" s="5">
        <v>96.736587524399994</v>
      </c>
      <c r="Q6780" s="5">
        <v>0.64731007814399999</v>
      </c>
      <c r="R6780" s="5">
        <v>0</v>
      </c>
      <c r="S6780">
        <f t="shared" si="1365"/>
        <v>5.9413998308355972E-6</v>
      </c>
      <c r="T6780">
        <f t="shared" si="1366"/>
        <v>1164059.9128807276</v>
      </c>
      <c r="U6780">
        <f t="shared" si="1367"/>
        <v>3495847.0217512534</v>
      </c>
      <c r="V6780" s="9">
        <v>821.35223388700001</v>
      </c>
      <c r="W6780" s="9">
        <v>60723.6445313</v>
      </c>
      <c r="X6780">
        <f t="shared" si="1374"/>
        <v>2.8110480790279494E-7</v>
      </c>
      <c r="Y6780">
        <f t="shared" si="1375"/>
        <v>0.96214633149839024</v>
      </c>
      <c r="Z6780">
        <f t="shared" si="1368"/>
        <v>1.2340421072902296E-4</v>
      </c>
      <c r="AA6780">
        <f t="shared" si="1369"/>
        <v>1.7504920002306861E-5</v>
      </c>
      <c r="AB6780">
        <f>(1/(AA6780*k))*(LN((50-dTar)/(hTar-dTar)))</f>
        <v>249652.38609041239</v>
      </c>
      <c r="AC6780">
        <f t="shared" si="1370"/>
        <v>402726.04578894714</v>
      </c>
      <c r="AD6780" s="19">
        <v>408.15335083000002</v>
      </c>
      <c r="AE6780" s="19">
        <v>60723.6445313</v>
      </c>
      <c r="AF6780">
        <f t="shared" si="1376"/>
        <v>2.1558328993334919E-6</v>
      </c>
      <c r="AG6780" s="23">
        <f t="shared" si="1371"/>
        <v>0.12680120832860228</v>
      </c>
      <c r="AH6780" s="25">
        <f t="shared" si="1377"/>
        <v>0.44431068270199303</v>
      </c>
      <c r="AI6780" s="25">
        <f t="shared" si="1372"/>
        <v>4.6905171284601254E-5</v>
      </c>
    </row>
    <row r="6781" spans="6:35" ht="15">
      <c r="F6781" s="5">
        <v>2006</v>
      </c>
      <c r="G6781" s="5">
        <v>10</v>
      </c>
      <c r="H6781" s="5">
        <v>0</v>
      </c>
      <c r="I6781" s="5">
        <v>283</v>
      </c>
      <c r="J6781" s="5">
        <v>8</v>
      </c>
      <c r="K6781" s="5">
        <v>8.07999992371</v>
      </c>
      <c r="L6781" s="5">
        <v>0</v>
      </c>
      <c r="M6781" s="5">
        <v>0</v>
      </c>
      <c r="N6781" s="8">
        <f t="shared" si="1373"/>
        <v>1E-4</v>
      </c>
      <c r="O6781" s="5">
        <v>0</v>
      </c>
      <c r="P6781" s="5">
        <v>96.736587524399994</v>
      </c>
      <c r="Q6781" s="5">
        <v>2.22071790695</v>
      </c>
      <c r="R6781" s="5">
        <v>4.3603501319899998</v>
      </c>
      <c r="S6781">
        <f t="shared" si="1365"/>
        <v>5.9413998308355972E-6</v>
      </c>
      <c r="T6781">
        <f t="shared" si="1366"/>
        <v>1164059.9128807276</v>
      </c>
      <c r="U6781">
        <f t="shared" si="1367"/>
        <v>3495847.0217512534</v>
      </c>
      <c r="V6781" s="9">
        <v>839.84069824200003</v>
      </c>
      <c r="W6781" s="9">
        <v>60723.6445313</v>
      </c>
      <c r="X6781">
        <f t="shared" si="1374"/>
        <v>2.8110334695354248E-7</v>
      </c>
      <c r="Y6781">
        <f t="shared" si="1375"/>
        <v>3.3008140281239657</v>
      </c>
      <c r="Z6781">
        <f t="shared" si="1368"/>
        <v>1.2340421072902296E-4</v>
      </c>
      <c r="AA6781">
        <f t="shared" si="1369"/>
        <v>1.7504920002306861E-5</v>
      </c>
      <c r="AB6781">
        <f>(1/(AA6781*k))*(LN((50-dTar)/(hTar-dTar)))</f>
        <v>249652.38609041239</v>
      </c>
      <c r="AC6781">
        <f t="shared" si="1370"/>
        <v>402726.04578894714</v>
      </c>
      <c r="AD6781" s="19">
        <v>409.91336059600002</v>
      </c>
      <c r="AE6781" s="19">
        <v>60723.6445313</v>
      </c>
      <c r="AF6781">
        <f t="shared" si="1376"/>
        <v>2.155824719515878E-6</v>
      </c>
      <c r="AG6781" s="23">
        <f t="shared" si="1371"/>
        <v>0.43502495987458334</v>
      </c>
      <c r="AH6781" s="25">
        <f t="shared" si="1377"/>
        <v>1.5242935214388387</v>
      </c>
      <c r="AI6781" s="25">
        <f t="shared" si="1372"/>
        <v>4.6905171284601254E-5</v>
      </c>
    </row>
    <row r="6782" spans="6:35" ht="15">
      <c r="F6782" s="5">
        <v>2006</v>
      </c>
      <c r="G6782" s="5">
        <v>10</v>
      </c>
      <c r="H6782" s="5">
        <v>0</v>
      </c>
      <c r="I6782" s="5">
        <v>283</v>
      </c>
      <c r="J6782" s="5">
        <v>9</v>
      </c>
      <c r="K6782" s="5">
        <v>9.3450002670300005</v>
      </c>
      <c r="L6782" s="5">
        <v>0</v>
      </c>
      <c r="M6782" s="5">
        <v>0</v>
      </c>
      <c r="N6782" s="8">
        <f t="shared" si="1373"/>
        <v>1E-4</v>
      </c>
      <c r="O6782" s="5">
        <v>0</v>
      </c>
      <c r="P6782" s="5">
        <v>96.736587524399994</v>
      </c>
      <c r="Q6782" s="5">
        <v>3.5152316093399998</v>
      </c>
      <c r="R6782" s="5">
        <v>146.03175354000001</v>
      </c>
      <c r="S6782">
        <f t="shared" si="1365"/>
        <v>5.9413998308355972E-6</v>
      </c>
      <c r="T6782">
        <f t="shared" si="1366"/>
        <v>1164059.9128807276</v>
      </c>
      <c r="U6782">
        <f t="shared" si="1367"/>
        <v>3495847.0217512534</v>
      </c>
      <c r="V6782" s="9">
        <v>798.51580810500002</v>
      </c>
      <c r="W6782" s="9">
        <v>60723.6445313</v>
      </c>
      <c r="X6782">
        <f t="shared" si="1374"/>
        <v>2.8110661244675826E-7</v>
      </c>
      <c r="Y6782">
        <f t="shared" si="1375"/>
        <v>5.2249731181232404</v>
      </c>
      <c r="Z6782">
        <f t="shared" si="1368"/>
        <v>1.2340421072902296E-4</v>
      </c>
      <c r="AA6782">
        <f t="shared" si="1369"/>
        <v>1.7504920002306861E-5</v>
      </c>
      <c r="AB6782">
        <f>(1/(AA6782*k))*(LN((50-dTar)/(hTar-dTar)))</f>
        <v>249652.38609041239</v>
      </c>
      <c r="AC6782">
        <f t="shared" si="1370"/>
        <v>402726.04578894714</v>
      </c>
      <c r="AD6782" s="19">
        <v>249.56842040999999</v>
      </c>
      <c r="AE6782" s="19">
        <v>60723.6445313</v>
      </c>
      <c r="AF6782">
        <f t="shared" si="1376"/>
        <v>2.1565701931805137E-6</v>
      </c>
      <c r="AG6782" s="23">
        <f t="shared" si="1371"/>
        <v>0.68704746145921558</v>
      </c>
      <c r="AH6782" s="25">
        <f t="shared" si="1377"/>
        <v>2.4118847173775246</v>
      </c>
      <c r="AI6782" s="25">
        <f t="shared" si="1372"/>
        <v>4.6905171284601254E-5</v>
      </c>
    </row>
    <row r="6783" spans="6:35" ht="15">
      <c r="F6783" s="5">
        <v>2006</v>
      </c>
      <c r="G6783" s="5">
        <v>10</v>
      </c>
      <c r="H6783" s="5">
        <v>0</v>
      </c>
      <c r="I6783" s="5">
        <v>283</v>
      </c>
      <c r="J6783" s="5">
        <v>10</v>
      </c>
      <c r="K6783" s="5">
        <v>10.1199998856</v>
      </c>
      <c r="L6783" s="5">
        <v>0</v>
      </c>
      <c r="M6783" s="5">
        <v>0</v>
      </c>
      <c r="N6783" s="8">
        <f t="shared" si="1373"/>
        <v>1E-4</v>
      </c>
      <c r="O6783" s="5">
        <v>0</v>
      </c>
      <c r="P6783" s="5">
        <v>96.736587524399994</v>
      </c>
      <c r="Q6783" s="5">
        <v>4.7411174774199996</v>
      </c>
      <c r="R6783" s="5">
        <v>327.58999633799999</v>
      </c>
      <c r="S6783">
        <f t="shared" si="1365"/>
        <v>5.9413998308355972E-6</v>
      </c>
      <c r="T6783">
        <f t="shared" si="1366"/>
        <v>1164059.9128807276</v>
      </c>
      <c r="U6783">
        <f t="shared" si="1367"/>
        <v>3495847.0217512534</v>
      </c>
      <c r="V6783" s="9">
        <v>767.62316894499997</v>
      </c>
      <c r="W6783" s="9">
        <v>60723.6445313</v>
      </c>
      <c r="X6783">
        <f t="shared" si="1374"/>
        <v>2.8110905363295904E-7</v>
      </c>
      <c r="Y6783">
        <f t="shared" si="1375"/>
        <v>7.0471362221473415</v>
      </c>
      <c r="Z6783">
        <f t="shared" si="1368"/>
        <v>1.2340421072902296E-4</v>
      </c>
      <c r="AA6783">
        <f t="shared" si="1369"/>
        <v>1.7504920002306861E-5</v>
      </c>
      <c r="AB6783">
        <f>(1/(AA6783*k))*(LN((50-dTar)/(hTar-dTar)))</f>
        <v>249652.38609041239</v>
      </c>
      <c r="AC6783">
        <f t="shared" si="1370"/>
        <v>402726.04578894714</v>
      </c>
      <c r="AD6783" s="19">
        <v>163.523880005</v>
      </c>
      <c r="AE6783" s="19">
        <v>60723.6445313</v>
      </c>
      <c r="AF6783">
        <f t="shared" si="1376"/>
        <v>2.1569704429694317E-6</v>
      </c>
      <c r="AG6783" s="23">
        <f t="shared" si="1371"/>
        <v>0.9255132443010069</v>
      </c>
      <c r="AH6783" s="25">
        <f t="shared" si="1377"/>
        <v>3.252303980365435</v>
      </c>
      <c r="AI6783" s="25">
        <f t="shared" si="1372"/>
        <v>4.6905171284601254E-5</v>
      </c>
    </row>
    <row r="6784" spans="6:35" ht="15">
      <c r="F6784" s="5">
        <v>2006</v>
      </c>
      <c r="G6784" s="5">
        <v>10</v>
      </c>
      <c r="H6784" s="5">
        <v>0</v>
      </c>
      <c r="I6784" s="5">
        <v>283</v>
      </c>
      <c r="J6784" s="5">
        <v>11</v>
      </c>
      <c r="K6784" s="5">
        <v>13.140000343300001</v>
      </c>
      <c r="L6784" s="5">
        <v>2.6451129466299999E-2</v>
      </c>
      <c r="M6784" s="5">
        <v>0.15700000524499999</v>
      </c>
      <c r="N6784" s="8">
        <f t="shared" si="1373"/>
        <v>0.15700000524499999</v>
      </c>
      <c r="O6784" s="5">
        <v>0</v>
      </c>
      <c r="P6784" s="5">
        <v>96.736587524399994</v>
      </c>
      <c r="Q6784" s="5">
        <v>6.0654582977300002</v>
      </c>
      <c r="R6784" s="5">
        <v>839.167480469</v>
      </c>
      <c r="S6784">
        <f t="shared" si="1365"/>
        <v>9.3279980460383074E-3</v>
      </c>
      <c r="T6784">
        <f t="shared" si="1366"/>
        <v>741.43941018613407</v>
      </c>
      <c r="U6784">
        <f t="shared" si="1367"/>
        <v>2226.6540795944247</v>
      </c>
      <c r="V6784" s="9">
        <v>224.08531189000001</v>
      </c>
      <c r="W6784" s="9">
        <v>650.98254394499997</v>
      </c>
      <c r="X6784">
        <f t="shared" si="1374"/>
        <v>3.2240156300843674E-4</v>
      </c>
      <c r="Y6784">
        <f t="shared" si="1375"/>
        <v>7.9708106335966438</v>
      </c>
      <c r="Z6784">
        <f t="shared" si="1368"/>
        <v>0.1937446173171169</v>
      </c>
      <c r="AA6784">
        <f t="shared" si="1369"/>
        <v>2.7482725321754827E-2</v>
      </c>
      <c r="AB6784">
        <f>(1/(AA6784*k))*(LN((50-dTar)/(hTar-dTar)))</f>
        <v>159.01425334402217</v>
      </c>
      <c r="AC6784">
        <f t="shared" si="1370"/>
        <v>256.51339639160472</v>
      </c>
      <c r="AD6784" s="19">
        <v>85.9408035278</v>
      </c>
      <c r="AE6784" s="19">
        <v>220.95205688499999</v>
      </c>
      <c r="AF6784">
        <f t="shared" si="1376"/>
        <v>1.7749181659286498E-3</v>
      </c>
      <c r="AG6784" s="23">
        <f t="shared" si="1371"/>
        <v>4.3417779721293872</v>
      </c>
      <c r="AH6784" s="25">
        <f t="shared" si="1377"/>
        <v>5.7211506659616287</v>
      </c>
      <c r="AI6784" s="25">
        <f t="shared" si="1372"/>
        <v>7.3641121377000213E-2</v>
      </c>
    </row>
    <row r="6785" spans="6:35" ht="15">
      <c r="F6785" s="5">
        <v>2006</v>
      </c>
      <c r="G6785" s="5">
        <v>10</v>
      </c>
      <c r="H6785" s="5">
        <v>0</v>
      </c>
      <c r="I6785" s="5">
        <v>283</v>
      </c>
      <c r="J6785" s="5">
        <v>12</v>
      </c>
      <c r="K6785" s="5">
        <v>17.6949996948</v>
      </c>
      <c r="L6785" s="5">
        <v>0.53653800487500003</v>
      </c>
      <c r="M6785" s="5">
        <v>0.43149998784100002</v>
      </c>
      <c r="N6785" s="8">
        <f t="shared" si="1373"/>
        <v>0.43149998784100002</v>
      </c>
      <c r="O6785" s="5">
        <v>0</v>
      </c>
      <c r="P6785" s="5">
        <v>96.736587524399994</v>
      </c>
      <c r="Q6785" s="5">
        <v>9.8129081726099994</v>
      </c>
      <c r="R6785" s="5">
        <v>996.40252685500002</v>
      </c>
      <c r="S6785">
        <f t="shared" si="1365"/>
        <v>2.5637139547640797E-2</v>
      </c>
      <c r="T6785">
        <f t="shared" si="1366"/>
        <v>269.77055519863944</v>
      </c>
      <c r="U6785">
        <f t="shared" si="1367"/>
        <v>810.16155741802936</v>
      </c>
      <c r="V6785" s="9">
        <v>76.257690429700006</v>
      </c>
      <c r="W6785" s="9">
        <v>236.85809326200001</v>
      </c>
      <c r="X6785">
        <f t="shared" si="1374"/>
        <v>8.9025208949025994E-4</v>
      </c>
      <c r="Y6785">
        <f t="shared" si="1375"/>
        <v>12.914504702990753</v>
      </c>
      <c r="Z6785">
        <f t="shared" si="1368"/>
        <v>0.53248915429101618</v>
      </c>
      <c r="AA6785">
        <f t="shared" si="1369"/>
        <v>7.5533727681530896E-2</v>
      </c>
      <c r="AB6785">
        <f>(1/(AA6785*k))*(LN((50-dTar)/(hTar-dTar)))</f>
        <v>57.856869785684623</v>
      </c>
      <c r="AC6785">
        <f t="shared" si="1370"/>
        <v>93.331647076973823</v>
      </c>
      <c r="AD6785" s="19">
        <v>78.182334899899999</v>
      </c>
      <c r="AE6785" s="19">
        <v>80.392745971699995</v>
      </c>
      <c r="AF6785">
        <f t="shared" si="1376"/>
        <v>3.9697232707661062E-3</v>
      </c>
      <c r="AG6785" s="23">
        <f t="shared" si="1371"/>
        <v>8.1296702329899446</v>
      </c>
      <c r="AH6785" s="25">
        <f t="shared" si="1377"/>
        <v>9.948355989804794</v>
      </c>
      <c r="AI6785" s="25">
        <f t="shared" si="1372"/>
        <v>0.20239580838985469</v>
      </c>
    </row>
    <row r="6786" spans="6:35" ht="15">
      <c r="F6786" s="5">
        <v>2006</v>
      </c>
      <c r="G6786" s="5">
        <v>10</v>
      </c>
      <c r="H6786" s="5">
        <v>0</v>
      </c>
      <c r="I6786" s="5">
        <v>283</v>
      </c>
      <c r="J6786" s="5">
        <v>13</v>
      </c>
      <c r="K6786" s="5">
        <v>19.120000839199999</v>
      </c>
      <c r="L6786" s="5">
        <v>0.71119141578699996</v>
      </c>
      <c r="M6786" s="5">
        <v>0.208000004292</v>
      </c>
      <c r="N6786" s="8">
        <f t="shared" si="1373"/>
        <v>0.208000004292</v>
      </c>
      <c r="O6786" s="5">
        <v>0</v>
      </c>
      <c r="P6786" s="5">
        <v>96.736587524399994</v>
      </c>
      <c r="Q6786" s="5">
        <v>16.116550445600001</v>
      </c>
      <c r="R6786" s="5">
        <v>821.229980469</v>
      </c>
      <c r="S6786">
        <f t="shared" si="1365"/>
        <v>1.235811190314292E-2</v>
      </c>
      <c r="T6786">
        <f t="shared" si="1366"/>
        <v>559.64417733692289</v>
      </c>
      <c r="U6786">
        <f t="shared" si="1367"/>
        <v>1680.6956488537485</v>
      </c>
      <c r="V6786" s="9">
        <v>68.722145080600001</v>
      </c>
      <c r="W6786" s="9">
        <v>491.366699219</v>
      </c>
      <c r="X6786">
        <f t="shared" si="1374"/>
        <v>4.4627227788101475E-4</v>
      </c>
      <c r="Y6786">
        <f t="shared" si="1375"/>
        <v>21.481678823510922</v>
      </c>
      <c r="Z6786">
        <f t="shared" si="1368"/>
        <v>0.25668076361287639</v>
      </c>
      <c r="AA6786">
        <f t="shared" si="1369"/>
        <v>3.6410234356109419E-2</v>
      </c>
      <c r="AB6786">
        <f>(1/(AA6786*k))*(LN((50-dTar)/(hTar-dTar)))</f>
        <v>120.02518314371714</v>
      </c>
      <c r="AC6786">
        <f t="shared" si="1370"/>
        <v>193.61828724944732</v>
      </c>
      <c r="AD6786" s="19">
        <v>86.377052307100001</v>
      </c>
      <c r="AE6786" s="19">
        <v>166.77630615199999</v>
      </c>
      <c r="AF6786">
        <f t="shared" si="1376"/>
        <v>2.2382799123567315E-3</v>
      </c>
      <c r="AG6786" s="23">
        <f t="shared" si="1371"/>
        <v>12.172122362167798</v>
      </c>
      <c r="AH6786" s="25">
        <f t="shared" si="1377"/>
        <v>15.71062674401437</v>
      </c>
      <c r="AI6786" s="25">
        <f t="shared" si="1372"/>
        <v>9.7562758285140508E-2</v>
      </c>
    </row>
    <row r="6787" spans="6:35" ht="15">
      <c r="F6787" s="5">
        <v>2006</v>
      </c>
      <c r="G6787" s="5">
        <v>10</v>
      </c>
      <c r="H6787" s="5">
        <v>0</v>
      </c>
      <c r="I6787" s="5">
        <v>283</v>
      </c>
      <c r="J6787" s="5">
        <v>14</v>
      </c>
      <c r="K6787" s="5">
        <v>19.370000839199999</v>
      </c>
      <c r="L6787" s="5">
        <v>0.75596505403500003</v>
      </c>
      <c r="M6787" s="5">
        <v>0.15999999642400001</v>
      </c>
      <c r="N6787" s="8">
        <f t="shared" si="1373"/>
        <v>0.15999999642400001</v>
      </c>
      <c r="O6787" s="5">
        <v>0</v>
      </c>
      <c r="P6787" s="5">
        <v>96.736587524399994</v>
      </c>
      <c r="Q6787" s="5">
        <v>20.579034805300001</v>
      </c>
      <c r="R6787" s="5">
        <v>643.28997802699996</v>
      </c>
      <c r="S6787">
        <f t="shared" si="1365"/>
        <v>9.5062395168724959E-3</v>
      </c>
      <c r="T6787">
        <f t="shared" si="1366"/>
        <v>727.53746181091697</v>
      </c>
      <c r="U6787">
        <f t="shared" si="1367"/>
        <v>2184.9044374271475</v>
      </c>
      <c r="V6787" s="9">
        <v>71.670166015600003</v>
      </c>
      <c r="W6787" s="9">
        <v>638.77667236299999</v>
      </c>
      <c r="X6787">
        <f t="shared" si="1374"/>
        <v>3.4538123520839797E-4</v>
      </c>
      <c r="Y6787">
        <f t="shared" si="1375"/>
        <v>27.485540637171308</v>
      </c>
      <c r="Z6787">
        <f t="shared" si="1368"/>
        <v>0.19744673275350211</v>
      </c>
      <c r="AA6787">
        <f t="shared" si="1369"/>
        <v>2.8007871377715026E-2</v>
      </c>
      <c r="AB6787">
        <f>(1/(AA6787*k))*(LN((50-dTar)/(hTar-dTar)))</f>
        <v>156.03274479383967</v>
      </c>
      <c r="AC6787">
        <f t="shared" si="1370"/>
        <v>251.70378424367166</v>
      </c>
      <c r="AD6787" s="19">
        <v>97.626388549799998</v>
      </c>
      <c r="AE6787" s="19">
        <v>216.809204102</v>
      </c>
      <c r="AF6787">
        <f t="shared" si="1376"/>
        <v>1.7663494906213415E-3</v>
      </c>
      <c r="AG6787" s="23">
        <f t="shared" si="1371"/>
        <v>15.265555819481138</v>
      </c>
      <c r="AH6787" s="25">
        <f t="shared" si="1377"/>
        <v>19.910295878048526</v>
      </c>
      <c r="AI6787" s="25">
        <f t="shared" si="1372"/>
        <v>7.5048272378033049E-2</v>
      </c>
    </row>
    <row r="6788" spans="6:35" ht="15">
      <c r="F6788" s="5">
        <v>2006</v>
      </c>
      <c r="G6788" s="5">
        <v>10</v>
      </c>
      <c r="H6788" s="5">
        <v>0</v>
      </c>
      <c r="I6788" s="5">
        <v>283</v>
      </c>
      <c r="J6788" s="5">
        <v>15</v>
      </c>
      <c r="K6788" s="5">
        <v>19.635000228900001</v>
      </c>
      <c r="L6788" s="5">
        <v>0.789776027203</v>
      </c>
      <c r="M6788" s="5">
        <v>0.11949999630499999</v>
      </c>
      <c r="N6788" s="8">
        <f t="shared" si="1373"/>
        <v>0.11949999630499999</v>
      </c>
      <c r="O6788" s="5">
        <v>0</v>
      </c>
      <c r="P6788" s="5">
        <v>96.736587524399994</v>
      </c>
      <c r="Q6788" s="5">
        <v>18.6637706757</v>
      </c>
      <c r="R6788" s="5">
        <v>528.90002441399997</v>
      </c>
      <c r="S6788">
        <f t="shared" si="1365"/>
        <v>7.0999725783138139E-3</v>
      </c>
      <c r="T6788">
        <f t="shared" si="1366"/>
        <v>974.10874382765314</v>
      </c>
      <c r="U6788">
        <f t="shared" si="1367"/>
        <v>2925.3950877360685</v>
      </c>
      <c r="V6788" s="9">
        <v>75.916847228999998</v>
      </c>
      <c r="W6788" s="9">
        <v>855.26586914100005</v>
      </c>
      <c r="X6788">
        <f t="shared" si="1374"/>
        <v>2.592972450692704E-4</v>
      </c>
      <c r="Y6788">
        <f t="shared" si="1375"/>
        <v>24.971051630950729</v>
      </c>
      <c r="Z6788">
        <f t="shared" si="1368"/>
        <v>0.14746802726139682</v>
      </c>
      <c r="AA6788">
        <f t="shared" si="1369"/>
        <v>2.0918378755949901E-2</v>
      </c>
      <c r="AB6788">
        <f>(1/(AA6788*k))*(LN((50-dTar)/(hTar-dTar)))</f>
        <v>208.91413707932202</v>
      </c>
      <c r="AC6788">
        <f t="shared" si="1370"/>
        <v>337.00925375852648</v>
      </c>
      <c r="AD6788" s="19">
        <v>109.954147339</v>
      </c>
      <c r="AE6788" s="19">
        <v>290.28848266599999</v>
      </c>
      <c r="AF6788">
        <f t="shared" si="1376"/>
        <v>1.3563885315493478E-3</v>
      </c>
      <c r="AG6788" s="23">
        <f t="shared" si="1371"/>
        <v>13.556397208159719</v>
      </c>
      <c r="AH6788" s="25">
        <f t="shared" si="1377"/>
        <v>17.895036203479052</v>
      </c>
      <c r="AI6788" s="25">
        <f t="shared" si="1372"/>
        <v>5.6051677951952414E-2</v>
      </c>
    </row>
    <row r="6789" spans="6:35" ht="15">
      <c r="F6789" s="5">
        <v>2006</v>
      </c>
      <c r="G6789" s="5">
        <v>10</v>
      </c>
      <c r="H6789" s="5">
        <v>0</v>
      </c>
      <c r="I6789" s="5">
        <v>283</v>
      </c>
      <c r="J6789" s="5">
        <v>16</v>
      </c>
      <c r="K6789" s="5">
        <v>19.3600006104</v>
      </c>
      <c r="L6789" s="5">
        <v>0.73785471916199996</v>
      </c>
      <c r="M6789" s="5">
        <v>0.25200000405299999</v>
      </c>
      <c r="N6789" s="8">
        <f t="shared" si="1373"/>
        <v>0.25200000405299999</v>
      </c>
      <c r="O6789" s="5">
        <v>0</v>
      </c>
      <c r="P6789" s="5">
        <v>96.736587524399994</v>
      </c>
      <c r="Q6789" s="5">
        <v>14.6067447662</v>
      </c>
      <c r="R6789" s="5">
        <v>426.70748901399998</v>
      </c>
      <c r="S6789">
        <f t="shared" si="1365"/>
        <v>1.4972327814510637E-2</v>
      </c>
      <c r="T6789">
        <f t="shared" si="1366"/>
        <v>461.92852942808116</v>
      </c>
      <c r="U6789">
        <f t="shared" si="1367"/>
        <v>1387.2408593358659</v>
      </c>
      <c r="V6789" s="9">
        <v>86.876243591299996</v>
      </c>
      <c r="W6789" s="9">
        <v>405.57247924799998</v>
      </c>
      <c r="X6789">
        <f t="shared" si="1374"/>
        <v>5.3200273570852368E-4</v>
      </c>
      <c r="Y6789">
        <f t="shared" si="1375"/>
        <v>19.365848647991946</v>
      </c>
      <c r="Z6789">
        <f t="shared" si="1368"/>
        <v>0.31097861603871041</v>
      </c>
      <c r="AA6789">
        <f t="shared" si="1369"/>
        <v>4.4112399115287679E-2</v>
      </c>
      <c r="AB6789">
        <f>(1/(AA6789*k))*(LN((50-dTar)/(hTar-dTar)))</f>
        <v>99.068405585384937</v>
      </c>
      <c r="AC6789">
        <f t="shared" si="1370"/>
        <v>159.81192036181355</v>
      </c>
      <c r="AD6789" s="19">
        <v>126.27141571</v>
      </c>
      <c r="AE6789" s="19">
        <v>137.65663147000001</v>
      </c>
      <c r="AF6789">
        <f t="shared" si="1376"/>
        <v>2.3599378784143667E-3</v>
      </c>
      <c r="AG6789" s="23">
        <f t="shared" si="1371"/>
        <v>12.062092337663662</v>
      </c>
      <c r="AH6789" s="25">
        <f t="shared" si="1377"/>
        <v>14.838204584831612</v>
      </c>
      <c r="AI6789" s="25">
        <f t="shared" si="1372"/>
        <v>0.11820103353826171</v>
      </c>
    </row>
    <row r="6790" spans="6:35" ht="15">
      <c r="F6790" s="5">
        <v>2006</v>
      </c>
      <c r="G6790" s="5">
        <v>10</v>
      </c>
      <c r="H6790" s="5">
        <v>0</v>
      </c>
      <c r="I6790" s="5">
        <v>283</v>
      </c>
      <c r="J6790" s="5">
        <v>17</v>
      </c>
      <c r="K6790" s="5">
        <v>18.729999542200002</v>
      </c>
      <c r="L6790" s="5">
        <v>0.60409826040299996</v>
      </c>
      <c r="M6790" s="5">
        <v>0.64600002765700004</v>
      </c>
      <c r="N6790" s="8">
        <f t="shared" si="1373"/>
        <v>0.64600002765700004</v>
      </c>
      <c r="O6790" s="5">
        <v>0</v>
      </c>
      <c r="P6790" s="5">
        <v>96.736587524399994</v>
      </c>
      <c r="Q6790" s="5">
        <v>5.3059968948399998</v>
      </c>
      <c r="R6790" s="5">
        <v>285.56500244099999</v>
      </c>
      <c r="S6790">
        <f t="shared" ref="S6790:S6853" si="1378">(N6790*k)/LN((uhzRef-dRef)/zoRef)</f>
        <v>3.8381444550410905E-2</v>
      </c>
      <c r="T6790">
        <f t="shared" ref="T6790:T6853" si="1379">(1/(S6790*k))*(LN((50-dRef)/(O3zRef-dRef)))</f>
        <v>180.19502523903859</v>
      </c>
      <c r="U6790">
        <f t="shared" ref="U6790:U6853" si="1380">(1/(S6790*k))*(LN((50-dRef)/(uzoRef)))</f>
        <v>541.15276657656852</v>
      </c>
      <c r="V6790" s="9">
        <v>114.70586395300001</v>
      </c>
      <c r="W6790" s="9">
        <v>158.21092224099999</v>
      </c>
      <c r="X6790">
        <f t="shared" si="1374"/>
        <v>1.2283962673663986E-3</v>
      </c>
      <c r="Y6790">
        <f t="shared" si="1375"/>
        <v>6.8143620410264356</v>
      </c>
      <c r="Z6790">
        <f t="shared" ref="Z6790:Z6853" si="1381">(S6790/k)*LN((50-dRef)/(uzoRef))</f>
        <v>0.79719123543939074</v>
      </c>
      <c r="AA6790">
        <f t="shared" ref="AA6790:AA6853" si="1382">(Z6790*k)/LN((50-dTar)/zoTar)</f>
        <v>0.11308178805623802</v>
      </c>
      <c r="AB6790">
        <f>(1/(AA6790*k))*(LN((50-dTar)/(hTar-dTar)))</f>
        <v>38.6458785452201</v>
      </c>
      <c r="AC6790">
        <f t="shared" ref="AC6790:AC6853" si="1383">(1/(AA6790*k))*(LN((50-dTar)/(zoTar)))</f>
        <v>62.341490487176657</v>
      </c>
      <c r="AD6790" s="19">
        <v>159.46731567399999</v>
      </c>
      <c r="AE6790" s="19">
        <v>53.6988677979</v>
      </c>
      <c r="AF6790">
        <f t="shared" si="1376"/>
        <v>3.6296629623047737E-3</v>
      </c>
      <c r="AG6790" s="23">
        <f t="shared" ref="AG6790:AG6853" si="1384" xml:space="preserve"> Y6790*(1-(AC6790*AF6790))</f>
        <v>5.2724177450576457</v>
      </c>
      <c r="AH6790" s="25">
        <f t="shared" si="1377"/>
        <v>5.8585011605785722</v>
      </c>
      <c r="AI6790" s="25">
        <f t="shared" ref="AI6790:AI6853" si="1385">(AA6790/k)*LN((hTar-dTar)/(zoTar))</f>
        <v>0.30300741947108722</v>
      </c>
    </row>
    <row r="6791" spans="6:35" ht="15">
      <c r="F6791" s="5">
        <v>2006</v>
      </c>
      <c r="G6791" s="5">
        <v>10</v>
      </c>
      <c r="H6791" s="5">
        <v>0</v>
      </c>
      <c r="I6791" s="5">
        <v>283</v>
      </c>
      <c r="J6791" s="5">
        <v>18</v>
      </c>
      <c r="K6791" s="5">
        <v>17.170000076299999</v>
      </c>
      <c r="L6791" s="5">
        <v>0.358431041241</v>
      </c>
      <c r="M6791" s="5">
        <v>0.113499999046</v>
      </c>
      <c r="N6791" s="8">
        <f t="shared" ref="N6791:N6854" si="1386">IF(M6791&lt;0, 0, IF(M6791=0, 0.0001, IF(M6791&gt;0, M6791)))</f>
        <v>0.113499999046</v>
      </c>
      <c r="O6791" s="5">
        <v>0</v>
      </c>
      <c r="P6791" s="5">
        <v>96.736587524399994</v>
      </c>
      <c r="Q6791" s="5">
        <v>2.8569893837000002</v>
      </c>
      <c r="R6791" s="5">
        <v>50.911750793499998</v>
      </c>
      <c r="S6791">
        <f t="shared" si="1378"/>
        <v>6.7434887513174472E-3</v>
      </c>
      <c r="T6791">
        <f t="shared" si="1379"/>
        <v>1025.6034560924975</v>
      </c>
      <c r="U6791">
        <f t="shared" si="1380"/>
        <v>3080.0414547443606</v>
      </c>
      <c r="V6791" s="9">
        <v>550.40209960899995</v>
      </c>
      <c r="W6791" s="9">
        <v>900.47814941399997</v>
      </c>
      <c r="X6791">
        <f t="shared" ref="X6791:X6854" si="1387" xml:space="preserve"> (1/(U6791 + W6791 + V6791))</f>
        <v>2.2070564564568004E-4</v>
      </c>
      <c r="Y6791">
        <f t="shared" ref="Y6791:Y6854" si="1388" xml:space="preserve"> Q6791/(1-(T6791*X6791))</f>
        <v>3.6929015545523627</v>
      </c>
      <c r="Z6791">
        <f t="shared" si="1381"/>
        <v>0.14006377800016487</v>
      </c>
      <c r="AA6791">
        <f t="shared" si="1382"/>
        <v>1.9868084035621347E-2</v>
      </c>
      <c r="AB6791">
        <f>(1/(AA6791*k))*(LN((50-dTar)/(hTar-dTar)))</f>
        <v>219.95805126767598</v>
      </c>
      <c r="AC6791">
        <f t="shared" si="1383"/>
        <v>354.82471292861231</v>
      </c>
      <c r="AD6791" s="19">
        <v>406.207122803</v>
      </c>
      <c r="AE6791" s="19">
        <v>305.63412475600001</v>
      </c>
      <c r="AF6791">
        <f t="shared" ref="AF6791:AF6854" si="1389" xml:space="preserve"> (1/(AC6791 + AE6791 + AD6791))</f>
        <v>9.3750062066559549E-4</v>
      </c>
      <c r="AG6791" s="23">
        <f t="shared" si="1384"/>
        <v>2.464463803179227</v>
      </c>
      <c r="AH6791" s="25">
        <f t="shared" ref="AH6791:AH6854" si="1390">Y6791*(1-AB6791*AF6791)</f>
        <v>2.9313853352746948</v>
      </c>
      <c r="AI6791" s="25">
        <f t="shared" si="1385"/>
        <v>5.3237368960547087E-2</v>
      </c>
    </row>
    <row r="6792" spans="6:35" ht="15">
      <c r="F6792" s="5">
        <v>2006</v>
      </c>
      <c r="G6792" s="5">
        <v>10</v>
      </c>
      <c r="H6792" s="5">
        <v>0</v>
      </c>
      <c r="I6792" s="5">
        <v>283</v>
      </c>
      <c r="J6792" s="5">
        <v>19</v>
      </c>
      <c r="K6792" s="5">
        <v>15.140000343300001</v>
      </c>
      <c r="L6792" s="5">
        <v>0.15744602680200001</v>
      </c>
      <c r="M6792" s="5">
        <v>5.40000014007E-2</v>
      </c>
      <c r="N6792" s="8">
        <f t="shared" si="1386"/>
        <v>5.40000014007E-2</v>
      </c>
      <c r="O6792" s="5">
        <v>0</v>
      </c>
      <c r="P6792" s="5">
        <v>96.736587524399994</v>
      </c>
      <c r="Q6792" s="5">
        <v>2.7746849060100001</v>
      </c>
      <c r="R6792" s="5">
        <v>1.4062999486900001</v>
      </c>
      <c r="S6792">
        <f t="shared" si="1378"/>
        <v>3.2083559918724097E-3</v>
      </c>
      <c r="T6792">
        <f t="shared" si="1379"/>
        <v>2155.6664494190882</v>
      </c>
      <c r="U6792">
        <f t="shared" si="1380"/>
        <v>6473.7906130979045</v>
      </c>
      <c r="V6792" s="9">
        <v>611.98492431600005</v>
      </c>
      <c r="W6792" s="9">
        <v>1892.6716308600001</v>
      </c>
      <c r="X6792">
        <f t="shared" si="1387"/>
        <v>1.1137783419092599E-4</v>
      </c>
      <c r="Y6792">
        <f t="shared" si="1388"/>
        <v>3.6513502139050562</v>
      </c>
      <c r="Z6792">
        <f t="shared" si="1381"/>
        <v>6.6638275522195173E-2</v>
      </c>
      <c r="AA6792">
        <f t="shared" si="1382"/>
        <v>9.4526570464371178E-3</v>
      </c>
      <c r="AB6792">
        <f>(1/(AA6792*k))*(LN((50-dTar)/(hTar-dTar)))</f>
        <v>462.31922150871691</v>
      </c>
      <c r="AC6792">
        <f t="shared" si="1383"/>
        <v>745.78895433829882</v>
      </c>
      <c r="AD6792" s="19">
        <v>407.22909545900001</v>
      </c>
      <c r="AE6792" s="19">
        <v>642.39764404300001</v>
      </c>
      <c r="AF6792">
        <f t="shared" si="1389"/>
        <v>5.5697407760820731E-4</v>
      </c>
      <c r="AG6792" s="23">
        <f t="shared" si="1384"/>
        <v>2.1346336856416035</v>
      </c>
      <c r="AH6792" s="25">
        <f t="shared" si="1390"/>
        <v>2.7111281839095742</v>
      </c>
      <c r="AI6792" s="25">
        <f t="shared" si="1385"/>
        <v>2.5328793150685407E-2</v>
      </c>
    </row>
    <row r="6793" spans="6:35" ht="15">
      <c r="F6793" s="5">
        <v>2006</v>
      </c>
      <c r="G6793" s="5">
        <v>10</v>
      </c>
      <c r="H6793" s="5">
        <v>0</v>
      </c>
      <c r="I6793" s="5">
        <v>283</v>
      </c>
      <c r="J6793" s="5">
        <v>20</v>
      </c>
      <c r="K6793" s="5">
        <v>13.800000190700001</v>
      </c>
      <c r="L6793" s="5">
        <v>3.0769497156100001E-2</v>
      </c>
      <c r="M6793" s="5">
        <v>0.11400000006</v>
      </c>
      <c r="N6793" s="8">
        <f t="shared" si="1386"/>
        <v>0.11400000006</v>
      </c>
      <c r="O6793" s="5">
        <v>0</v>
      </c>
      <c r="P6793" s="5">
        <v>96.736587524399994</v>
      </c>
      <c r="Q6793" s="5">
        <v>2.4368824958799999</v>
      </c>
      <c r="R6793" s="5">
        <v>0.79232501983600001</v>
      </c>
      <c r="S6793">
        <f t="shared" si="1378"/>
        <v>6.7731958107174195E-3</v>
      </c>
      <c r="T6793">
        <f t="shared" si="1379"/>
        <v>1021.1051862000567</v>
      </c>
      <c r="U6793">
        <f t="shared" si="1380"/>
        <v>3066.5324736064335</v>
      </c>
      <c r="V6793" s="9">
        <v>550.08978271499996</v>
      </c>
      <c r="W6793" s="9">
        <v>896.52862548799999</v>
      </c>
      <c r="X6793">
        <f t="shared" si="1387"/>
        <v>2.215746883248617E-4</v>
      </c>
      <c r="Y6793">
        <f t="shared" si="1388"/>
        <v>3.1494485879651681</v>
      </c>
      <c r="Z6793">
        <f t="shared" si="1381"/>
        <v>0.14068080030512869</v>
      </c>
      <c r="AA6793">
        <f t="shared" si="1382"/>
        <v>1.9955608813132773E-2</v>
      </c>
      <c r="AB6793">
        <f>(1/(AA6793*k))*(LN((50-dTar)/(hTar-dTar)))</f>
        <v>218.99332101668105</v>
      </c>
      <c r="AC6793">
        <f t="shared" si="1383"/>
        <v>353.26846103244389</v>
      </c>
      <c r="AD6793" s="19">
        <v>406.19854736299999</v>
      </c>
      <c r="AE6793" s="19">
        <v>304.29360961899999</v>
      </c>
      <c r="AF6793">
        <f t="shared" si="1389"/>
        <v>9.4006112189652603E-4</v>
      </c>
      <c r="AG6793" s="23">
        <f t="shared" si="1384"/>
        <v>2.1035357792658043</v>
      </c>
      <c r="AH6793" s="25">
        <f t="shared" si="1390"/>
        <v>2.5010807183807873</v>
      </c>
      <c r="AI6793" s="25">
        <f t="shared" si="1385"/>
        <v>5.3471895292588528E-2</v>
      </c>
    </row>
    <row r="6794" spans="6:35" ht="15">
      <c r="F6794" s="5">
        <v>2006</v>
      </c>
      <c r="G6794" s="5">
        <v>10</v>
      </c>
      <c r="H6794" s="5">
        <v>0</v>
      </c>
      <c r="I6794" s="5">
        <v>283</v>
      </c>
      <c r="J6794" s="5">
        <v>21</v>
      </c>
      <c r="K6794" s="5">
        <v>13.175000190700001</v>
      </c>
      <c r="L6794" s="5">
        <v>2.12093461305E-2</v>
      </c>
      <c r="M6794" s="5">
        <v>2.09999997169E-2</v>
      </c>
      <c r="N6794" s="8">
        <f t="shared" si="1386"/>
        <v>2.09999997169E-2</v>
      </c>
      <c r="O6794" s="5">
        <v>0</v>
      </c>
      <c r="P6794" s="5">
        <v>96.736587524399994</v>
      </c>
      <c r="Q6794" s="5">
        <v>2.5645344257399998</v>
      </c>
      <c r="R6794" s="5">
        <v>1.1100749969499999</v>
      </c>
      <c r="S6794">
        <f t="shared" si="1378"/>
        <v>1.2476939476553724E-3</v>
      </c>
      <c r="T6794">
        <f t="shared" si="1379"/>
        <v>5543.1425170160192</v>
      </c>
      <c r="U6794">
        <f t="shared" si="1380"/>
        <v>16646.890804183815</v>
      </c>
      <c r="V6794" s="9">
        <v>700.30889892599998</v>
      </c>
      <c r="W6794" s="9">
        <v>4866.8701171900002</v>
      </c>
      <c r="X6794">
        <f t="shared" si="1387"/>
        <v>4.5016514672434009E-5</v>
      </c>
      <c r="Y6794">
        <f t="shared" si="1388"/>
        <v>3.4172512274544733</v>
      </c>
      <c r="Z6794">
        <f t="shared" si="1381"/>
        <v>2.5914883903737498E-2</v>
      </c>
      <c r="AA6794">
        <f t="shared" si="1382"/>
        <v>3.6760331509280118E-3</v>
      </c>
      <c r="AB6794">
        <f>(1/(AA6794*k))*(LN((50-dTar)/(hTar-dTar)))</f>
        <v>1188.8209021712591</v>
      </c>
      <c r="AC6794">
        <f t="shared" si="1383"/>
        <v>1917.7431010384662</v>
      </c>
      <c r="AD6794" s="19">
        <v>407.79922485399999</v>
      </c>
      <c r="AE6794" s="19">
        <v>1651.8796386700001</v>
      </c>
      <c r="AF6794">
        <f t="shared" si="1389"/>
        <v>2.5141913754931565E-4</v>
      </c>
      <c r="AG6794" s="23">
        <f t="shared" si="1384"/>
        <v>1.7695985458042001</v>
      </c>
      <c r="AH6794" s="25">
        <f t="shared" si="1390"/>
        <v>2.3958610598122623</v>
      </c>
      <c r="AI6794" s="25">
        <f t="shared" si="1385"/>
        <v>9.850085836977723E-3</v>
      </c>
    </row>
    <row r="6795" spans="6:35" ht="15">
      <c r="F6795" s="5">
        <v>2006</v>
      </c>
      <c r="G6795" s="5">
        <v>10</v>
      </c>
      <c r="H6795" s="5">
        <v>0</v>
      </c>
      <c r="I6795" s="5">
        <v>283</v>
      </c>
      <c r="J6795" s="5">
        <v>22</v>
      </c>
      <c r="K6795" s="5">
        <v>12.329999923700001</v>
      </c>
      <c r="L6795" s="5">
        <v>5.0166551954999999E-3</v>
      </c>
      <c r="M6795" s="5">
        <v>1.30000002682E-2</v>
      </c>
      <c r="N6795" s="8">
        <f t="shared" si="1386"/>
        <v>1.30000002682E-2</v>
      </c>
      <c r="O6795" s="5">
        <v>0</v>
      </c>
      <c r="P6795" s="5">
        <v>96.736587524399994</v>
      </c>
      <c r="Q6795" s="5">
        <v>0.78959453105900002</v>
      </c>
      <c r="R6795" s="5">
        <v>1.2156499624299999</v>
      </c>
      <c r="S6795">
        <f t="shared" si="1378"/>
        <v>7.7238199394346176E-4</v>
      </c>
      <c r="T6795">
        <f t="shared" si="1379"/>
        <v>8954.306837425207</v>
      </c>
      <c r="U6795">
        <f t="shared" si="1380"/>
        <v>26891.130381763403</v>
      </c>
      <c r="V6795" s="9">
        <v>739.16534423799999</v>
      </c>
      <c r="W6795" s="9">
        <v>7861.8671875</v>
      </c>
      <c r="X6795">
        <f t="shared" si="1387"/>
        <v>2.8175234133718991E-5</v>
      </c>
      <c r="Y6795">
        <f t="shared" si="1388"/>
        <v>1.0560166447364112</v>
      </c>
      <c r="Z6795">
        <f t="shared" si="1381"/>
        <v>1.6042547725743074E-2</v>
      </c>
      <c r="AA6795">
        <f t="shared" si="1382"/>
        <v>2.2756396472480866E-3</v>
      </c>
      <c r="AB6795">
        <f>(1/(AA6795*k))*(LN((50-dTar)/(hTar-dTar)))</f>
        <v>1920.4029303068605</v>
      </c>
      <c r="AC6795">
        <f t="shared" si="1383"/>
        <v>3097.8925960030724</v>
      </c>
      <c r="AD6795" s="19">
        <v>407.93777465800002</v>
      </c>
      <c r="AE6795" s="19">
        <v>2668.4208984400002</v>
      </c>
      <c r="AF6795">
        <f t="shared" si="1389"/>
        <v>1.6196295816538623E-4</v>
      </c>
      <c r="AG6795" s="23">
        <f t="shared" si="1384"/>
        <v>0.52616678887506541</v>
      </c>
      <c r="AH6795" s="25">
        <f t="shared" si="1390"/>
        <v>0.72755941638329924</v>
      </c>
      <c r="AI6795" s="25">
        <f t="shared" si="1385"/>
        <v>6.09767239279783E-3</v>
      </c>
    </row>
    <row r="6796" spans="6:35" ht="15">
      <c r="F6796" s="5">
        <v>2006</v>
      </c>
      <c r="G6796" s="5">
        <v>10</v>
      </c>
      <c r="H6796" s="5">
        <v>0</v>
      </c>
      <c r="I6796" s="5">
        <v>283</v>
      </c>
      <c r="J6796" s="5">
        <v>23</v>
      </c>
      <c r="K6796" s="5">
        <v>12.2100000381</v>
      </c>
      <c r="L6796" s="5">
        <v>2.84411502071E-3</v>
      </c>
      <c r="M6796" s="5">
        <v>0.13249999284700001</v>
      </c>
      <c r="N6796" s="8">
        <f t="shared" si="1386"/>
        <v>0.13249999284700001</v>
      </c>
      <c r="O6796" s="5">
        <v>0</v>
      </c>
      <c r="P6796" s="5">
        <v>96.736587524399994</v>
      </c>
      <c r="Q6796" s="5">
        <v>0.19220550358300001</v>
      </c>
      <c r="R6796" s="5">
        <v>0.88765001297000001</v>
      </c>
      <c r="S6796">
        <f t="shared" si="1378"/>
        <v>7.8723543508688355E-3</v>
      </c>
      <c r="T6796">
        <f t="shared" si="1379"/>
        <v>878.53583073388347</v>
      </c>
      <c r="U6796">
        <f t="shared" si="1380"/>
        <v>2638.3752531881023</v>
      </c>
      <c r="V6796" s="9">
        <v>539.82702636700003</v>
      </c>
      <c r="W6796" s="9">
        <v>771.353027344</v>
      </c>
      <c r="X6796">
        <f t="shared" si="1387"/>
        <v>2.5319306157156352E-4</v>
      </c>
      <c r="Y6796">
        <f t="shared" si="1388"/>
        <v>0.24719031337416747</v>
      </c>
      <c r="Z6796">
        <f t="shared" si="1381"/>
        <v>0.16351057038885222</v>
      </c>
      <c r="AA6796">
        <f t="shared" si="1382"/>
        <v>2.3194017750929663E-2</v>
      </c>
      <c r="AB6796">
        <f>(1/(AA6796*k))*(LN((50-dTar)/(hTar-dTar)))</f>
        <v>188.41690533424426</v>
      </c>
      <c r="AC6796">
        <f t="shared" si="1383"/>
        <v>303.94420190949126</v>
      </c>
      <c r="AD6796" s="19">
        <v>405.88238525399998</v>
      </c>
      <c r="AE6796" s="19">
        <v>261.80734252899998</v>
      </c>
      <c r="AF6796">
        <f t="shared" si="1389"/>
        <v>1.0291941948923978E-3</v>
      </c>
      <c r="AG6796" s="23">
        <f t="shared" si="1384"/>
        <v>0.16986483078007295</v>
      </c>
      <c r="AH6796" s="25">
        <f t="shared" si="1390"/>
        <v>0.19925576472238973</v>
      </c>
      <c r="AI6796" s="25">
        <f t="shared" si="1385"/>
        <v>6.2149348596969765E-2</v>
      </c>
    </row>
    <row r="6797" spans="6:35" ht="15">
      <c r="F6797" s="5">
        <v>2006</v>
      </c>
      <c r="G6797" s="5">
        <v>10</v>
      </c>
      <c r="H6797" s="5">
        <v>0</v>
      </c>
      <c r="I6797" s="5">
        <v>283</v>
      </c>
      <c r="J6797" s="5">
        <v>24</v>
      </c>
      <c r="K6797" s="5">
        <v>11.0050001144</v>
      </c>
      <c r="L6797" s="5">
        <v>6.5655400976499995E-4</v>
      </c>
      <c r="M6797" s="5">
        <v>1.40000004321E-2</v>
      </c>
      <c r="N6797" s="8">
        <f t="shared" si="1386"/>
        <v>1.40000004321E-2</v>
      </c>
      <c r="O6797" s="5">
        <v>0</v>
      </c>
      <c r="P6797" s="5">
        <v>96.736587524399994</v>
      </c>
      <c r="Q6797" s="5">
        <v>0.39792793989199998</v>
      </c>
      <c r="R6797" s="5">
        <v>1.17669999599</v>
      </c>
      <c r="S6797">
        <f t="shared" si="1378"/>
        <v>8.3179600198977216E-4</v>
      </c>
      <c r="T6797">
        <f t="shared" si="1379"/>
        <v>8314.7134068060786</v>
      </c>
      <c r="U6797">
        <f t="shared" si="1380"/>
        <v>24970.335098960255</v>
      </c>
      <c r="V6797" s="9">
        <v>733.64581298799999</v>
      </c>
      <c r="W6797" s="9">
        <v>7300.3041992199996</v>
      </c>
      <c r="X6797">
        <f t="shared" si="1387"/>
        <v>3.0299095909264582E-5</v>
      </c>
      <c r="Y6797">
        <f t="shared" si="1388"/>
        <v>0.53193823445608757</v>
      </c>
      <c r="Z6797">
        <f t="shared" si="1381"/>
        <v>1.7276590035292805E-2</v>
      </c>
      <c r="AA6797">
        <f t="shared" si="1382"/>
        <v>2.4506888759617193E-3</v>
      </c>
      <c r="AB6797">
        <f>(1/(AA6797*k))*(LN((50-dTar)/(hTar-dTar)))</f>
        <v>1783.2312741790727</v>
      </c>
      <c r="AC6797">
        <f t="shared" si="1383"/>
        <v>2876.6145239935422</v>
      </c>
      <c r="AD6797" s="19">
        <v>407.92047119099999</v>
      </c>
      <c r="AE6797" s="19">
        <v>2477.8193359400002</v>
      </c>
      <c r="AF6797">
        <f t="shared" si="1389"/>
        <v>1.735401786382072E-4</v>
      </c>
      <c r="AG6797" s="23">
        <f t="shared" si="1384"/>
        <v>0.2663903067906877</v>
      </c>
      <c r="AH6797" s="25">
        <f t="shared" si="1390"/>
        <v>0.36732341886064002</v>
      </c>
      <c r="AI6797" s="25">
        <f t="shared" si="1385"/>
        <v>6.5667241825214193E-3</v>
      </c>
    </row>
    <row r="6798" spans="6:35" ht="15">
      <c r="F6798" s="5">
        <v>2006</v>
      </c>
      <c r="G6798" s="5">
        <v>10</v>
      </c>
      <c r="H6798" s="5">
        <v>0</v>
      </c>
      <c r="I6798" s="5">
        <v>284</v>
      </c>
      <c r="J6798" s="5">
        <v>1</v>
      </c>
      <c r="K6798" s="5">
        <v>10.6800003052</v>
      </c>
      <c r="L6798" s="5">
        <v>0</v>
      </c>
      <c r="M6798" s="5">
        <v>3.7999998778100001E-2</v>
      </c>
      <c r="N6798" s="8">
        <f t="shared" si="1386"/>
        <v>3.7999998778100001E-2</v>
      </c>
      <c r="O6798" s="5">
        <v>0</v>
      </c>
      <c r="P6798" s="5">
        <v>96.736587524399994</v>
      </c>
      <c r="Q6798" s="5">
        <v>0.71532166004200004</v>
      </c>
      <c r="R6798" s="5">
        <v>1.2535749673800001</v>
      </c>
      <c r="S6798">
        <f t="shared" si="1378"/>
        <v>2.2577318631195622E-3</v>
      </c>
      <c r="T6798">
        <f t="shared" si="1379"/>
        <v>3063.3156587141621</v>
      </c>
      <c r="U6798">
        <f t="shared" si="1380"/>
        <v>9199.597721476679</v>
      </c>
      <c r="V6798" s="9">
        <v>646.67810058600003</v>
      </c>
      <c r="W6798" s="9">
        <v>2689.5859375</v>
      </c>
      <c r="X6798">
        <f t="shared" si="1387"/>
        <v>7.9771141320793059E-5</v>
      </c>
      <c r="Y6798">
        <f t="shared" si="1388"/>
        <v>0.94664869913952232</v>
      </c>
      <c r="Z6798">
        <f t="shared" si="1381"/>
        <v>4.6893598569152671E-2</v>
      </c>
      <c r="AA6798">
        <f t="shared" si="1382"/>
        <v>6.6518693869839895E-3</v>
      </c>
      <c r="AB6798">
        <f>(1/(AA6798*k))*(LN((50-dTar)/(hTar-dTar)))</f>
        <v>656.97998452118645</v>
      </c>
      <c r="AC6798">
        <f t="shared" si="1383"/>
        <v>1059.8054177334461</v>
      </c>
      <c r="AD6798" s="19">
        <v>425.23730468799999</v>
      </c>
      <c r="AE6798" s="19">
        <v>912.880859375</v>
      </c>
      <c r="AF6798">
        <f t="shared" si="1389"/>
        <v>4.1702746809422196E-4</v>
      </c>
      <c r="AG6798" s="23">
        <f t="shared" si="1384"/>
        <v>0.5282602952493648</v>
      </c>
      <c r="AH6798" s="25">
        <f t="shared" si="1390"/>
        <v>0.68728711963424249</v>
      </c>
      <c r="AI6798" s="25">
        <f t="shared" si="1385"/>
        <v>1.7823964515014189E-2</v>
      </c>
    </row>
    <row r="6799" spans="6:35" ht="15">
      <c r="F6799" s="5">
        <v>2006</v>
      </c>
      <c r="G6799" s="5">
        <v>10</v>
      </c>
      <c r="H6799" s="5">
        <v>0</v>
      </c>
      <c r="I6799" s="5">
        <v>284</v>
      </c>
      <c r="J6799" s="5">
        <v>2</v>
      </c>
      <c r="K6799" s="5">
        <v>10.1949996948</v>
      </c>
      <c r="L6799" s="5">
        <v>1.78000003399E-16</v>
      </c>
      <c r="M6799" s="5">
        <v>1.5499999746700001E-2</v>
      </c>
      <c r="N6799" s="8">
        <f t="shared" si="1386"/>
        <v>1.5499999746700001E-2</v>
      </c>
      <c r="O6799" s="5">
        <v>0</v>
      </c>
      <c r="P6799" s="5">
        <v>96.736587524399994</v>
      </c>
      <c r="Q6799" s="5">
        <v>0.87636107206299996</v>
      </c>
      <c r="R6799" s="5">
        <v>1.19617497921</v>
      </c>
      <c r="S6799">
        <f t="shared" si="1378"/>
        <v>9.2091695872995169E-4</v>
      </c>
      <c r="T6799">
        <f t="shared" si="1379"/>
        <v>7510.0640767981931</v>
      </c>
      <c r="U6799">
        <f t="shared" si="1380"/>
        <v>22553.852121807493</v>
      </c>
      <c r="V6799" s="9">
        <v>727.86077880899995</v>
      </c>
      <c r="W6799" s="9">
        <v>6593.8237304699996</v>
      </c>
      <c r="X6799">
        <f t="shared" si="1387"/>
        <v>3.347220210128265E-5</v>
      </c>
      <c r="Y6799">
        <f t="shared" si="1388"/>
        <v>1.1706328693446881</v>
      </c>
      <c r="Z6799">
        <f t="shared" si="1381"/>
        <v>1.9127652350415688E-2</v>
      </c>
      <c r="AA6799">
        <f t="shared" si="1382"/>
        <v>2.7132625560176002E-3</v>
      </c>
      <c r="AB6799">
        <f>(1/(AA6799*k))*(LN((50-dTar)/(hTar-dTar)))</f>
        <v>1610.6605817433272</v>
      </c>
      <c r="AC6799">
        <f t="shared" si="1383"/>
        <v>2598.2325959372283</v>
      </c>
      <c r="AD6799" s="19">
        <v>425.679595947</v>
      </c>
      <c r="AE6799" s="19">
        <v>2238.0305175799999</v>
      </c>
      <c r="AF6799">
        <f t="shared" si="1389"/>
        <v>1.9004387831919592E-4</v>
      </c>
      <c r="AG6799" s="23">
        <f t="shared" si="1384"/>
        <v>0.59259987906977329</v>
      </c>
      <c r="AH6799" s="25">
        <f t="shared" si="1390"/>
        <v>0.81230661562944073</v>
      </c>
      <c r="AI6799" s="25">
        <f t="shared" si="1385"/>
        <v>7.2703014303023934E-3</v>
      </c>
    </row>
    <row r="6800" spans="6:35" ht="15">
      <c r="F6800" s="5">
        <v>2006</v>
      </c>
      <c r="G6800" s="5">
        <v>10</v>
      </c>
      <c r="H6800" s="5">
        <v>0</v>
      </c>
      <c r="I6800" s="5">
        <v>284</v>
      </c>
      <c r="J6800" s="5">
        <v>3</v>
      </c>
      <c r="K6800" s="5">
        <v>9.32999992371</v>
      </c>
      <c r="L6800" s="5">
        <v>0</v>
      </c>
      <c r="M6800" s="5">
        <v>1.40000004321E-2</v>
      </c>
      <c r="N6800" s="8">
        <f t="shared" si="1386"/>
        <v>1.40000004321E-2</v>
      </c>
      <c r="O6800" s="5">
        <v>0</v>
      </c>
      <c r="P6800" s="5">
        <v>96.736587524399994</v>
      </c>
      <c r="Q6800" s="5">
        <v>1.0084120035199999</v>
      </c>
      <c r="R6800" s="5">
        <v>1.1008499860800001</v>
      </c>
      <c r="S6800">
        <f t="shared" si="1378"/>
        <v>8.3179600198977216E-4</v>
      </c>
      <c r="T6800">
        <f t="shared" si="1379"/>
        <v>8314.7134068060786</v>
      </c>
      <c r="U6800">
        <f t="shared" si="1380"/>
        <v>24970.335098960255</v>
      </c>
      <c r="V6800" s="9">
        <v>735.81402587900004</v>
      </c>
      <c r="W6800" s="9">
        <v>7300.3041992199996</v>
      </c>
      <c r="X6800">
        <f t="shared" si="1387"/>
        <v>3.0297105544238349E-5</v>
      </c>
      <c r="Y6800">
        <f t="shared" si="1388"/>
        <v>1.3479853520709948</v>
      </c>
      <c r="Z6800">
        <f t="shared" si="1381"/>
        <v>1.7276590035292805E-2</v>
      </c>
      <c r="AA6800">
        <f t="shared" si="1382"/>
        <v>2.4506888759617193E-3</v>
      </c>
      <c r="AB6800">
        <f>(1/(AA6800*k))*(LN((50-dTar)/(hTar-dTar)))</f>
        <v>1783.2312741790727</v>
      </c>
      <c r="AC6800">
        <f t="shared" si="1383"/>
        <v>2876.6145239935422</v>
      </c>
      <c r="AD6800" s="19">
        <v>425.70913696299999</v>
      </c>
      <c r="AE6800" s="19">
        <v>2477.8193359400002</v>
      </c>
      <c r="AF6800">
        <f t="shared" si="1389"/>
        <v>1.7300610046099501E-4</v>
      </c>
      <c r="AG6800" s="23">
        <f t="shared" si="1384"/>
        <v>0.67713097286619994</v>
      </c>
      <c r="AH6800" s="25">
        <f t="shared" si="1390"/>
        <v>0.93211854077603018</v>
      </c>
      <c r="AI6800" s="25">
        <f t="shared" si="1385"/>
        <v>6.5667241825214193E-3</v>
      </c>
    </row>
    <row r="6801" spans="6:35" ht="15">
      <c r="F6801" s="5">
        <v>2006</v>
      </c>
      <c r="G6801" s="5">
        <v>10</v>
      </c>
      <c r="H6801" s="5">
        <v>0</v>
      </c>
      <c r="I6801" s="5">
        <v>284</v>
      </c>
      <c r="J6801" s="5">
        <v>4</v>
      </c>
      <c r="K6801" s="5">
        <v>8.9099998474100008</v>
      </c>
      <c r="L6801" s="5">
        <v>0</v>
      </c>
      <c r="M6801" s="5">
        <v>8.0000003799800008E-3</v>
      </c>
      <c r="N6801" s="8">
        <f t="shared" si="1386"/>
        <v>8.0000003799800008E-3</v>
      </c>
      <c r="O6801" s="5">
        <v>0</v>
      </c>
      <c r="P6801" s="5">
        <v>96.736587524399994</v>
      </c>
      <c r="Q6801" s="5">
        <v>0.81092971563299998</v>
      </c>
      <c r="R6801" s="5">
        <v>0.37617498636199997</v>
      </c>
      <c r="S6801">
        <f t="shared" si="1378"/>
        <v>4.753120090429788E-4</v>
      </c>
      <c r="T6801">
        <f t="shared" si="1379"/>
        <v>14550.74821988493</v>
      </c>
      <c r="U6801">
        <f t="shared" si="1380"/>
        <v>43698.085696340844</v>
      </c>
      <c r="V6801" s="9">
        <v>772.91546630899995</v>
      </c>
      <c r="W6801" s="9">
        <v>12775.5332031</v>
      </c>
      <c r="X6801">
        <f t="shared" si="1387"/>
        <v>1.7468306353900303E-5</v>
      </c>
      <c r="Y6801">
        <f t="shared" si="1388"/>
        <v>1.0872950242816488</v>
      </c>
      <c r="Z6801">
        <f t="shared" si="1381"/>
        <v>9.8723373272331556E-3</v>
      </c>
      <c r="AA6801">
        <f t="shared" si="1382"/>
        <v>1.4003936666997438E-3</v>
      </c>
      <c r="AB6801">
        <f>(1/(AA6801*k))*(LN((50-dTar)/(hTar-dTar)))</f>
        <v>3120.6546779068599</v>
      </c>
      <c r="AC6801">
        <f t="shared" si="1383"/>
        <v>5034.0753332558461</v>
      </c>
      <c r="AD6801" s="19">
        <v>425.82733154300001</v>
      </c>
      <c r="AE6801" s="19">
        <v>4336.1840820300004</v>
      </c>
      <c r="AF6801">
        <f t="shared" si="1389"/>
        <v>1.0208157867974335E-4</v>
      </c>
      <c r="AG6801" s="23">
        <f t="shared" si="1384"/>
        <v>0.5285489450393499</v>
      </c>
      <c r="AH6801" s="25">
        <f t="shared" si="1390"/>
        <v>0.74092484693631522</v>
      </c>
      <c r="AI6801" s="25">
        <f t="shared" si="1385"/>
        <v>3.7524138809983698E-3</v>
      </c>
    </row>
    <row r="6802" spans="6:35" ht="15">
      <c r="F6802" s="5">
        <v>2006</v>
      </c>
      <c r="G6802" s="5">
        <v>10</v>
      </c>
      <c r="H6802" s="5">
        <v>0</v>
      </c>
      <c r="I6802" s="5">
        <v>284</v>
      </c>
      <c r="J6802" s="5">
        <v>5</v>
      </c>
      <c r="K6802" s="5">
        <v>8.5249996185299999</v>
      </c>
      <c r="L6802" s="5">
        <v>0</v>
      </c>
      <c r="M6802" s="5">
        <v>3.1500000506599998E-2</v>
      </c>
      <c r="N6802" s="8">
        <f t="shared" si="1386"/>
        <v>3.1500000506599998E-2</v>
      </c>
      <c r="O6802" s="5">
        <v>0</v>
      </c>
      <c r="P6802" s="5">
        <v>96.736587524399994</v>
      </c>
      <c r="Q6802" s="5">
        <v>0.86112236976599998</v>
      </c>
      <c r="R6802" s="5">
        <v>2.25499998778E-2</v>
      </c>
      <c r="S6802">
        <f t="shared" si="1378"/>
        <v>1.8715409768123444E-3</v>
      </c>
      <c r="T6802">
        <f t="shared" si="1379"/>
        <v>3695.4282354275815</v>
      </c>
      <c r="U6802">
        <f t="shared" si="1380"/>
        <v>11097.926874695733</v>
      </c>
      <c r="V6802" s="9">
        <v>664.66223144499997</v>
      </c>
      <c r="W6802" s="9">
        <v>3244.5798339799999</v>
      </c>
      <c r="X6802">
        <f t="shared" si="1387"/>
        <v>6.6634819931063894E-5</v>
      </c>
      <c r="Y6802">
        <f t="shared" si="1388"/>
        <v>1.1424421067072215</v>
      </c>
      <c r="Z6802">
        <f t="shared" si="1381"/>
        <v>3.8872327004807958E-2</v>
      </c>
      <c r="AA6802">
        <f t="shared" si="1382"/>
        <v>5.5140498894065849E-3</v>
      </c>
      <c r="AB6802">
        <f>(1/(AA6802*k))*(LN((50-dTar)/(hTar-dTar)))</f>
        <v>792.5472446837083</v>
      </c>
      <c r="AC6802">
        <f t="shared" si="1383"/>
        <v>1278.4953628955229</v>
      </c>
      <c r="AD6802" s="19">
        <v>425.36492919900002</v>
      </c>
      <c r="AE6802" s="19">
        <v>1101.2530517600001</v>
      </c>
      <c r="AF6802">
        <f t="shared" si="1389"/>
        <v>3.5649183381156858E-4</v>
      </c>
      <c r="AG6802" s="23">
        <f t="shared" si="1384"/>
        <v>0.62174766168535078</v>
      </c>
      <c r="AH6802" s="25">
        <f t="shared" si="1390"/>
        <v>0.81966037460177643</v>
      </c>
      <c r="AI6802" s="25">
        <f t="shared" si="1385"/>
        <v>1.477512919227099E-2</v>
      </c>
    </row>
    <row r="6803" spans="6:35" ht="15">
      <c r="F6803" s="5">
        <v>2006</v>
      </c>
      <c r="G6803" s="5">
        <v>10</v>
      </c>
      <c r="H6803" s="5">
        <v>0</v>
      </c>
      <c r="I6803" s="5">
        <v>284</v>
      </c>
      <c r="J6803" s="5">
        <v>6</v>
      </c>
      <c r="K6803" s="5">
        <v>8.3199996948199999</v>
      </c>
      <c r="L6803" s="5">
        <v>0</v>
      </c>
      <c r="M6803" s="5">
        <v>0.229000002146</v>
      </c>
      <c r="N6803" s="8">
        <f t="shared" si="1386"/>
        <v>0.229000002146</v>
      </c>
      <c r="O6803" s="5">
        <v>0</v>
      </c>
      <c r="P6803" s="5">
        <v>96.736587524399994</v>
      </c>
      <c r="Q6803" s="5">
        <v>1.9236069917700001</v>
      </c>
      <c r="R6803" s="5">
        <v>0</v>
      </c>
      <c r="S6803">
        <f t="shared" si="1378"/>
        <v>1.3605805740115955E-2</v>
      </c>
      <c r="T6803">
        <f t="shared" si="1379"/>
        <v>508.32310129786634</v>
      </c>
      <c r="U6803">
        <f t="shared" si="1380"/>
        <v>1526.5707375506749</v>
      </c>
      <c r="V6803" s="9">
        <v>510.41827392599998</v>
      </c>
      <c r="W6803" s="9">
        <v>446.30685424799998</v>
      </c>
      <c r="X6803">
        <f t="shared" si="1387"/>
        <v>4.026906394048138E-4</v>
      </c>
      <c r="Y6803">
        <f t="shared" si="1388"/>
        <v>2.4187094505720452</v>
      </c>
      <c r="Z6803">
        <f t="shared" si="1381"/>
        <v>0.28259564521771691</v>
      </c>
      <c r="AA6803">
        <f t="shared" si="1382"/>
        <v>4.0086267180938287E-2</v>
      </c>
      <c r="AB6803">
        <f>(1/(AA6803*k))*(LN((50-dTar)/(hTar-dTar)))</f>
        <v>109.01850818815515</v>
      </c>
      <c r="AC6803">
        <f t="shared" si="1383"/>
        <v>175.86290044320063</v>
      </c>
      <c r="AD6803" s="19">
        <v>421.53631591800001</v>
      </c>
      <c r="AE6803" s="19">
        <v>151.48240661599999</v>
      </c>
      <c r="AF6803">
        <f t="shared" si="1389"/>
        <v>1.3353245283606653E-3</v>
      </c>
      <c r="AG6803" s="23">
        <f t="shared" si="1384"/>
        <v>1.8507141276050534</v>
      </c>
      <c r="AH6803" s="25">
        <f t="shared" si="1390"/>
        <v>2.0666056093886112</v>
      </c>
      <c r="AI6803" s="25">
        <f t="shared" si="1385"/>
        <v>0.10741284324832184</v>
      </c>
    </row>
    <row r="6804" spans="6:35" ht="15">
      <c r="F6804" s="5">
        <v>2006</v>
      </c>
      <c r="G6804" s="5">
        <v>10</v>
      </c>
      <c r="H6804" s="5">
        <v>0</v>
      </c>
      <c r="I6804" s="5">
        <v>284</v>
      </c>
      <c r="J6804" s="5">
        <v>7</v>
      </c>
      <c r="K6804" s="5">
        <v>8.1549997329699995</v>
      </c>
      <c r="L6804" s="5">
        <v>0</v>
      </c>
      <c r="M6804" s="5">
        <v>0.36849999427800001</v>
      </c>
      <c r="N6804" s="8">
        <f t="shared" si="1386"/>
        <v>0.36849999427800001</v>
      </c>
      <c r="O6804" s="5">
        <v>0</v>
      </c>
      <c r="P6804" s="5">
        <v>96.736587524399994</v>
      </c>
      <c r="Q6804" s="5">
        <v>1.3564480543099999</v>
      </c>
      <c r="R6804" s="5">
        <v>0</v>
      </c>
      <c r="S6804">
        <f t="shared" si="1378"/>
        <v>2.1894058036662278E-2</v>
      </c>
      <c r="T6804">
        <f t="shared" si="1379"/>
        <v>315.8914330952606</v>
      </c>
      <c r="U6804">
        <f t="shared" si="1380"/>
        <v>948.6694914610913</v>
      </c>
      <c r="V6804" s="9">
        <v>491.988037109</v>
      </c>
      <c r="W6804" s="9">
        <v>277.35214233400001</v>
      </c>
      <c r="X6804">
        <f t="shared" si="1387"/>
        <v>5.8206890038852723E-4</v>
      </c>
      <c r="Y6804">
        <f t="shared" si="1388"/>
        <v>1.6620501841738049</v>
      </c>
      <c r="Z6804">
        <f t="shared" si="1381"/>
        <v>0.45474450947526074</v>
      </c>
      <c r="AA6804">
        <f t="shared" si="1382"/>
        <v>6.4505629206869267E-2</v>
      </c>
      <c r="AB6804">
        <f>(1/(AA6804*k))*(LN((50-dTar)/(hTar-dTar)))</f>
        <v>67.748274075161092</v>
      </c>
      <c r="AC6804">
        <f t="shared" si="1383"/>
        <v>109.28793813905099</v>
      </c>
      <c r="AD6804" s="19">
        <v>418.89254760699998</v>
      </c>
      <c r="AE6804" s="19">
        <v>94.136962890600003</v>
      </c>
      <c r="AF6804">
        <f t="shared" si="1389"/>
        <v>1.6068969336963978E-3</v>
      </c>
      <c r="AG6804" s="23">
        <f t="shared" si="1384"/>
        <v>1.3701701507440505</v>
      </c>
      <c r="AH6804" s="25">
        <f t="shared" si="1390"/>
        <v>1.4811119320795387</v>
      </c>
      <c r="AI6804" s="25">
        <f t="shared" si="1385"/>
        <v>0.17284555349984176</v>
      </c>
    </row>
    <row r="6805" spans="6:35" ht="15">
      <c r="F6805" s="5">
        <v>2006</v>
      </c>
      <c r="G6805" s="5">
        <v>10</v>
      </c>
      <c r="H6805" s="5">
        <v>0</v>
      </c>
      <c r="I6805" s="5">
        <v>284</v>
      </c>
      <c r="J6805" s="5">
        <v>8</v>
      </c>
      <c r="K6805" s="5">
        <v>8.2299995422399999</v>
      </c>
      <c r="L6805" s="5">
        <v>0</v>
      </c>
      <c r="M6805" s="5">
        <v>0.20700000226500001</v>
      </c>
      <c r="N6805" s="8">
        <f t="shared" si="1386"/>
        <v>0.20700000226500001</v>
      </c>
      <c r="O6805" s="5">
        <v>0</v>
      </c>
      <c r="P6805" s="5">
        <v>96.736587524399994</v>
      </c>
      <c r="Q6805" s="5">
        <v>2.1769709587100001</v>
      </c>
      <c r="R6805" s="5">
        <v>0</v>
      </c>
      <c r="S6805">
        <f t="shared" si="1378"/>
        <v>1.2298697784402393E-2</v>
      </c>
      <c r="T6805">
        <f t="shared" si="1379"/>
        <v>562.34777784712583</v>
      </c>
      <c r="U6805">
        <f t="shared" si="1380"/>
        <v>1688.8149678742002</v>
      </c>
      <c r="V6805" s="9">
        <v>515.24774169900002</v>
      </c>
      <c r="W6805" s="9">
        <v>493.74038696299999</v>
      </c>
      <c r="X6805">
        <f t="shared" si="1387"/>
        <v>3.7067197427563694E-4</v>
      </c>
      <c r="Y6805">
        <f t="shared" si="1388"/>
        <v>2.7502514063757579</v>
      </c>
      <c r="Z6805">
        <f t="shared" si="1381"/>
        <v>0.25544671900418292</v>
      </c>
      <c r="AA6805">
        <f t="shared" si="1382"/>
        <v>3.6235184801261644E-2</v>
      </c>
      <c r="AB6805">
        <f>(1/(AA6805*k))*(LN((50-dTar)/(hTar-dTar)))</f>
        <v>120.60501611531824</v>
      </c>
      <c r="AC6805">
        <f t="shared" si="1383"/>
        <v>194.55364317985845</v>
      </c>
      <c r="AD6805" s="19">
        <v>421.957763672</v>
      </c>
      <c r="AE6805" s="19">
        <v>167.58197021500001</v>
      </c>
      <c r="AF6805">
        <f t="shared" si="1389"/>
        <v>1.2753583045692931E-3</v>
      </c>
      <c r="AG6805" s="23">
        <f t="shared" si="1384"/>
        <v>2.0678436136042748</v>
      </c>
      <c r="AH6805" s="25">
        <f t="shared" si="1390"/>
        <v>2.3272225619950944</v>
      </c>
      <c r="AI6805" s="25">
        <f t="shared" si="1385"/>
        <v>9.7093705621526749E-2</v>
      </c>
    </row>
    <row r="6806" spans="6:35" ht="15">
      <c r="F6806" s="5">
        <v>2006</v>
      </c>
      <c r="G6806" s="5">
        <v>10</v>
      </c>
      <c r="H6806" s="5">
        <v>0</v>
      </c>
      <c r="I6806" s="5">
        <v>284</v>
      </c>
      <c r="J6806" s="5">
        <v>9</v>
      </c>
      <c r="K6806" s="5">
        <v>8.7700004577600001</v>
      </c>
      <c r="L6806" s="5">
        <v>0</v>
      </c>
      <c r="M6806" s="5">
        <v>3.4499999135700003E-2</v>
      </c>
      <c r="N6806" s="8">
        <f t="shared" si="1386"/>
        <v>3.4499999135700003E-2</v>
      </c>
      <c r="O6806" s="5">
        <v>0</v>
      </c>
      <c r="P6806" s="5">
        <v>96.736587524399994</v>
      </c>
      <c r="Q6806" s="5">
        <v>4.8339948654200002</v>
      </c>
      <c r="R6806" s="5">
        <v>155.779495239</v>
      </c>
      <c r="S6806">
        <f t="shared" si="1378"/>
        <v>2.0497828902867623E-3</v>
      </c>
      <c r="T6806">
        <f t="shared" si="1379"/>
        <v>3374.0867885303173</v>
      </c>
      <c r="U6806">
        <f t="shared" si="1380"/>
        <v>10132.890171970501</v>
      </c>
      <c r="V6806" s="9">
        <v>639.88879394499997</v>
      </c>
      <c r="W6806" s="9">
        <v>2962.4428710900002</v>
      </c>
      <c r="X6806">
        <f t="shared" si="1387"/>
        <v>7.2805522318234066E-5</v>
      </c>
      <c r="Y6806">
        <f t="shared" si="1388"/>
        <v>6.4081774366275202</v>
      </c>
      <c r="Z6806">
        <f t="shared" si="1381"/>
        <v>4.2574451634930323E-2</v>
      </c>
      <c r="AA6806">
        <f t="shared" si="1382"/>
        <v>6.0391972495008415E-3</v>
      </c>
      <c r="AB6806">
        <f>(1/(AA6806*k))*(LN((50-dTar)/(hTar-dTar)))</f>
        <v>723.630122738399</v>
      </c>
      <c r="AC6806">
        <f t="shared" si="1383"/>
        <v>1167.3219010959724</v>
      </c>
      <c r="AD6806" s="19">
        <v>261.93807983400001</v>
      </c>
      <c r="AE6806" s="19">
        <v>1005.49200439</v>
      </c>
      <c r="AF6806">
        <f t="shared" si="1389"/>
        <v>4.10719451520883E-4</v>
      </c>
      <c r="AG6806" s="23">
        <f t="shared" si="1384"/>
        <v>3.3358292414164641</v>
      </c>
      <c r="AH6806" s="25">
        <f t="shared" si="1390"/>
        <v>4.503609639597137</v>
      </c>
      <c r="AI6806" s="25">
        <f t="shared" si="1385"/>
        <v>1.6182283687786032E-2</v>
      </c>
    </row>
    <row r="6807" spans="6:35" ht="15">
      <c r="F6807" s="5">
        <v>2006</v>
      </c>
      <c r="G6807" s="5">
        <v>10</v>
      </c>
      <c r="H6807" s="5">
        <v>0</v>
      </c>
      <c r="I6807" s="5">
        <v>284</v>
      </c>
      <c r="J6807" s="5">
        <v>10</v>
      </c>
      <c r="K6807" s="5">
        <v>11.0850000381</v>
      </c>
      <c r="L6807" s="5">
        <v>1.78000003399E-16</v>
      </c>
      <c r="M6807" s="5">
        <v>9.7499996423699997E-2</v>
      </c>
      <c r="N6807" s="8">
        <f t="shared" si="1386"/>
        <v>9.7499996423699997E-2</v>
      </c>
      <c r="O6807" s="5">
        <v>0</v>
      </c>
      <c r="P6807" s="5">
        <v>96.736587524399994</v>
      </c>
      <c r="Q6807" s="5">
        <v>6.4177141189600002</v>
      </c>
      <c r="R6807" s="5">
        <v>439.92999267599998</v>
      </c>
      <c r="S6807">
        <f t="shared" si="1378"/>
        <v>5.7928646225824248E-3</v>
      </c>
      <c r="T6807">
        <f t="shared" si="1379"/>
        <v>1193.9076467471248</v>
      </c>
      <c r="U6807">
        <f t="shared" si="1380"/>
        <v>3585.4842563886427</v>
      </c>
      <c r="V6807" s="9">
        <v>531.41058349599996</v>
      </c>
      <c r="W6807" s="9">
        <v>1048.2489013700001</v>
      </c>
      <c r="X6807">
        <f t="shared" si="1387"/>
        <v>1.9360545419343824E-4</v>
      </c>
      <c r="Y6807">
        <f t="shared" si="1388"/>
        <v>8.3471279787555943</v>
      </c>
      <c r="Z6807">
        <f t="shared" si="1381"/>
        <v>0.12031910104749259</v>
      </c>
      <c r="AA6807">
        <f t="shared" si="1382"/>
        <v>1.7067296376220731E-2</v>
      </c>
      <c r="AB6807">
        <f>(1/(AA6807*k))*(LN((50-dTar)/(hTar-dTar)))</f>
        <v>256.05373871555111</v>
      </c>
      <c r="AC6807">
        <f t="shared" si="1383"/>
        <v>413.05236980609146</v>
      </c>
      <c r="AD6807" s="19">
        <v>134.39213562</v>
      </c>
      <c r="AE6807" s="19">
        <v>355.78945922899999</v>
      </c>
      <c r="AF6807">
        <f t="shared" si="1389"/>
        <v>1.1071328571903955E-3</v>
      </c>
      <c r="AG6807" s="23">
        <f t="shared" si="1384"/>
        <v>4.5299542146840626</v>
      </c>
      <c r="AH6807" s="25">
        <f t="shared" si="1390"/>
        <v>5.9808381688792522</v>
      </c>
      <c r="AI6807" s="25">
        <f t="shared" si="1385"/>
        <v>4.5732540325016571E-2</v>
      </c>
    </row>
    <row r="6808" spans="6:35" ht="15">
      <c r="F6808" s="5">
        <v>2006</v>
      </c>
      <c r="G6808" s="5">
        <v>10</v>
      </c>
      <c r="H6808" s="5">
        <v>0</v>
      </c>
      <c r="I6808" s="5">
        <v>284</v>
      </c>
      <c r="J6808" s="5">
        <v>11</v>
      </c>
      <c r="K6808" s="5">
        <v>14.3199996948</v>
      </c>
      <c r="L6808" s="5">
        <v>9.0578898787500001E-2</v>
      </c>
      <c r="M6808" s="5">
        <v>0.26199999451599998</v>
      </c>
      <c r="N6808" s="8">
        <f t="shared" si="1386"/>
        <v>0.26199999451599998</v>
      </c>
      <c r="O6808" s="5">
        <v>0</v>
      </c>
      <c r="P6808" s="5">
        <v>96.736587524399994</v>
      </c>
      <c r="Q6808" s="5">
        <v>12.465470313999999</v>
      </c>
      <c r="R6808" s="5">
        <v>809.13500976600005</v>
      </c>
      <c r="S6808">
        <f t="shared" si="1378"/>
        <v>1.5566467230962895E-2</v>
      </c>
      <c r="T6808">
        <f t="shared" si="1379"/>
        <v>444.29768597176059</v>
      </c>
      <c r="U6808">
        <f t="shared" si="1380"/>
        <v>1334.2927843220878</v>
      </c>
      <c r="V6808" s="9">
        <v>143.53150939899999</v>
      </c>
      <c r="W6808" s="9">
        <v>390.09262085</v>
      </c>
      <c r="X6808">
        <f t="shared" si="1387"/>
        <v>5.3535571748362302E-4</v>
      </c>
      <c r="Y6808">
        <f t="shared" si="1388"/>
        <v>16.355822104561994</v>
      </c>
      <c r="Z6808">
        <f t="shared" si="1381"/>
        <v>0.32331902534255319</v>
      </c>
      <c r="AA6808">
        <f t="shared" si="1382"/>
        <v>4.5862889446074147E-2</v>
      </c>
      <c r="AB6808">
        <f>(1/(AA6808*k))*(LN((50-dTar)/(hTar-dTar)))</f>
        <v>95.287172258000382</v>
      </c>
      <c r="AC6808">
        <f t="shared" si="1383"/>
        <v>153.71223443455199</v>
      </c>
      <c r="AD6808" s="19">
        <v>87.5819854736</v>
      </c>
      <c r="AE6808" s="19">
        <v>132.40257263199999</v>
      </c>
      <c r="AF6808">
        <f t="shared" si="1389"/>
        <v>2.6759662377689652E-3</v>
      </c>
      <c r="AG6808" s="23">
        <f t="shared" si="1384"/>
        <v>9.6282022483221699</v>
      </c>
      <c r="AH6808" s="25">
        <f t="shared" si="1390"/>
        <v>12.185328620513276</v>
      </c>
      <c r="AI6808" s="25">
        <f t="shared" si="1385"/>
        <v>0.12289154619337565</v>
      </c>
    </row>
    <row r="6809" spans="6:35" ht="15">
      <c r="F6809" s="5">
        <v>2006</v>
      </c>
      <c r="G6809" s="5">
        <v>10</v>
      </c>
      <c r="H6809" s="5">
        <v>0</v>
      </c>
      <c r="I6809" s="5">
        <v>284</v>
      </c>
      <c r="J6809" s="5">
        <v>12</v>
      </c>
      <c r="K6809" s="5">
        <v>17.104999542200002</v>
      </c>
      <c r="L6809" s="5">
        <v>0.47984683513600002</v>
      </c>
      <c r="M6809" s="5">
        <v>5.40000014007E-2</v>
      </c>
      <c r="N6809" s="8">
        <f t="shared" si="1386"/>
        <v>5.40000014007E-2</v>
      </c>
      <c r="O6809" s="5">
        <v>0</v>
      </c>
      <c r="P6809" s="5">
        <v>96.736587524399994</v>
      </c>
      <c r="Q6809" s="5">
        <v>15.553950309799999</v>
      </c>
      <c r="R6809" s="5">
        <v>1012.80249023</v>
      </c>
      <c r="S6809">
        <f t="shared" si="1378"/>
        <v>3.2083559918724097E-3</v>
      </c>
      <c r="T6809">
        <f t="shared" si="1379"/>
        <v>2155.6664494190882</v>
      </c>
      <c r="U6809">
        <f t="shared" si="1380"/>
        <v>6473.7906130979045</v>
      </c>
      <c r="V6809" s="9">
        <v>85.000793457</v>
      </c>
      <c r="W6809" s="9">
        <v>1892.6716308600001</v>
      </c>
      <c r="X6809">
        <f t="shared" si="1387"/>
        <v>1.1832270881064817E-4</v>
      </c>
      <c r="Y6809">
        <f t="shared" si="1388"/>
        <v>20.879587561597081</v>
      </c>
      <c r="Z6809">
        <f t="shared" si="1381"/>
        <v>6.6638275522195173E-2</v>
      </c>
      <c r="AA6809">
        <f t="shared" si="1382"/>
        <v>9.4526570464371178E-3</v>
      </c>
      <c r="AB6809">
        <f>(1/(AA6809*k))*(LN((50-dTar)/(hTar-dTar)))</f>
        <v>462.31922150871691</v>
      </c>
      <c r="AC6809">
        <f t="shared" si="1383"/>
        <v>745.78895433829882</v>
      </c>
      <c r="AD6809" s="19">
        <v>80.920356750500005</v>
      </c>
      <c r="AE6809" s="19">
        <v>642.39764404300001</v>
      </c>
      <c r="AF6809">
        <f t="shared" si="1389"/>
        <v>6.8068563456653592E-4</v>
      </c>
      <c r="AG6809" s="23">
        <f t="shared" si="1384"/>
        <v>10.280110294006692</v>
      </c>
      <c r="AH6809" s="25">
        <f t="shared" si="1390"/>
        <v>14.30890553386504</v>
      </c>
      <c r="AI6809" s="25">
        <f t="shared" si="1385"/>
        <v>2.5328793150685407E-2</v>
      </c>
    </row>
    <row r="6810" spans="6:35" ht="15">
      <c r="F6810" s="5">
        <v>2006</v>
      </c>
      <c r="G6810" s="5">
        <v>10</v>
      </c>
      <c r="H6810" s="5">
        <v>0</v>
      </c>
      <c r="I6810" s="5">
        <v>284</v>
      </c>
      <c r="J6810" s="5">
        <v>13</v>
      </c>
      <c r="K6810" s="5">
        <v>18.655000686600001</v>
      </c>
      <c r="L6810" s="5">
        <v>0.59998124837900002</v>
      </c>
      <c r="M6810" s="5">
        <v>4.6000000089400001E-2</v>
      </c>
      <c r="N6810" s="8">
        <f t="shared" si="1386"/>
        <v>4.6000000089400001E-2</v>
      </c>
      <c r="O6810" s="5">
        <v>0</v>
      </c>
      <c r="P6810" s="5">
        <v>96.736587524399994</v>
      </c>
      <c r="Q6810" s="5">
        <v>15.1809854507</v>
      </c>
      <c r="R6810" s="5">
        <v>740.04998779300001</v>
      </c>
      <c r="S6810">
        <f t="shared" si="1378"/>
        <v>2.7330439274959855E-3</v>
      </c>
      <c r="T6810">
        <f t="shared" si="1379"/>
        <v>2530.5650230834835</v>
      </c>
      <c r="U6810">
        <f t="shared" si="1380"/>
        <v>7599.667423819893</v>
      </c>
      <c r="V6810" s="9">
        <v>74.959640502900001</v>
      </c>
      <c r="W6810" s="9">
        <v>2221.83203125</v>
      </c>
      <c r="X6810">
        <f t="shared" si="1387"/>
        <v>1.0104624192781764E-4</v>
      </c>
      <c r="Y6810">
        <f t="shared" si="1388"/>
        <v>20.39643797002978</v>
      </c>
      <c r="Z6810">
        <f t="shared" si="1381"/>
        <v>5.6765937045673912E-2</v>
      </c>
      <c r="AA6810">
        <f t="shared" si="1382"/>
        <v>8.052263216710551E-3</v>
      </c>
      <c r="AB6810">
        <f>(1/(AA6810*k))*(LN((50-dTar)/(hTar-dTar)))</f>
        <v>542.72257740264899</v>
      </c>
      <c r="AC6810">
        <f t="shared" si="1383"/>
        <v>875.49140218751734</v>
      </c>
      <c r="AD6810" s="19">
        <v>92.4267578125</v>
      </c>
      <c r="AE6810" s="19">
        <v>754.11895751999998</v>
      </c>
      <c r="AF6810">
        <f t="shared" si="1389"/>
        <v>5.8070757582748549E-4</v>
      </c>
      <c r="AG6810" s="23">
        <f t="shared" si="1384"/>
        <v>10.026797329688288</v>
      </c>
      <c r="AH6810" s="25">
        <f t="shared" si="1390"/>
        <v>13.968233100166318</v>
      </c>
      <c r="AI6810" s="25">
        <f t="shared" si="1385"/>
        <v>2.1576378832849789E-2</v>
      </c>
    </row>
    <row r="6811" spans="6:35" ht="15">
      <c r="F6811" s="5">
        <v>2006</v>
      </c>
      <c r="G6811" s="5">
        <v>10</v>
      </c>
      <c r="H6811" s="5">
        <v>0</v>
      </c>
      <c r="I6811" s="5">
        <v>284</v>
      </c>
      <c r="J6811" s="5">
        <v>14</v>
      </c>
      <c r="K6811" s="5">
        <v>19.1949996948</v>
      </c>
      <c r="L6811" s="5">
        <v>0.63723200559600002</v>
      </c>
      <c r="M6811" s="5">
        <v>0.23700000345700001</v>
      </c>
      <c r="N6811" s="8">
        <f t="shared" si="1386"/>
        <v>0.23700000345700001</v>
      </c>
      <c r="O6811" s="5">
        <v>0</v>
      </c>
      <c r="P6811" s="5">
        <v>96.736587524399994</v>
      </c>
      <c r="Q6811" s="5">
        <v>21.3419399261</v>
      </c>
      <c r="R6811" s="5">
        <v>639.70251464800003</v>
      </c>
      <c r="S6811">
        <f t="shared" si="1378"/>
        <v>1.4081117804474555E-2</v>
      </c>
      <c r="T6811">
        <f t="shared" si="1379"/>
        <v>491.1645130384685</v>
      </c>
      <c r="U6811">
        <f t="shared" si="1380"/>
        <v>1475.0409159321052</v>
      </c>
      <c r="V6811" s="9">
        <v>72.578514099100005</v>
      </c>
      <c r="W6811" s="9">
        <v>431.24163818400001</v>
      </c>
      <c r="X6811">
        <f t="shared" si="1387"/>
        <v>5.0534118643403821E-4</v>
      </c>
      <c r="Y6811">
        <f t="shared" si="1388"/>
        <v>28.388002844390389</v>
      </c>
      <c r="Z6811">
        <f t="shared" si="1381"/>
        <v>0.29246798369386795</v>
      </c>
      <c r="AA6811">
        <f t="shared" si="1382"/>
        <v>4.1486661010612338E-2</v>
      </c>
      <c r="AB6811">
        <f>(1/(AA6811*k))*(LN((50-dTar)/(hTar-dTar)))</f>
        <v>105.33855799529896</v>
      </c>
      <c r="AC6811">
        <f t="shared" si="1383"/>
        <v>169.92659912007795</v>
      </c>
      <c r="AD6811" s="19">
        <v>100.78746032700001</v>
      </c>
      <c r="AE6811" s="19">
        <v>146.36907959000001</v>
      </c>
      <c r="AF6811">
        <f t="shared" si="1389"/>
        <v>2.3976035145144088E-3</v>
      </c>
      <c r="AG6811" s="23">
        <f t="shared" si="1384"/>
        <v>16.822258925095863</v>
      </c>
      <c r="AH6811" s="25">
        <f t="shared" si="1390"/>
        <v>21.218326096252433</v>
      </c>
      <c r="AI6811" s="25">
        <f t="shared" si="1385"/>
        <v>0.11116525756601672</v>
      </c>
    </row>
    <row r="6812" spans="6:35" ht="15">
      <c r="F6812" s="5">
        <v>2006</v>
      </c>
      <c r="G6812" s="5">
        <v>10</v>
      </c>
      <c r="H6812" s="5">
        <v>0</v>
      </c>
      <c r="I6812" s="5">
        <v>284</v>
      </c>
      <c r="J6812" s="5">
        <v>15</v>
      </c>
      <c r="K6812" s="5">
        <v>20.155000686600001</v>
      </c>
      <c r="L6812" s="5">
        <v>0.77585524320599997</v>
      </c>
      <c r="M6812" s="5">
        <v>0.194499999285</v>
      </c>
      <c r="N6812" s="8">
        <f t="shared" si="1386"/>
        <v>0.194499999285</v>
      </c>
      <c r="O6812" s="5">
        <v>0</v>
      </c>
      <c r="P6812" s="5">
        <v>96.736587524399994</v>
      </c>
      <c r="Q6812" s="5">
        <v>11.387800216700001</v>
      </c>
      <c r="R6812" s="5">
        <v>757.98748779300001</v>
      </c>
      <c r="S6812">
        <f t="shared" si="1378"/>
        <v>1.1556022628494226E-2</v>
      </c>
      <c r="T6812">
        <f t="shared" si="1379"/>
        <v>598.48838928530563</v>
      </c>
      <c r="U6812">
        <f t="shared" si="1380"/>
        <v>1797.3506604639128</v>
      </c>
      <c r="V6812" s="9">
        <v>68.830825805700002</v>
      </c>
      <c r="W6812" s="9">
        <v>525.47180175799997</v>
      </c>
      <c r="X6812">
        <f t="shared" si="1387"/>
        <v>4.1812080580655409E-4</v>
      </c>
      <c r="Y6812">
        <f t="shared" si="1388"/>
        <v>15.188603039672881</v>
      </c>
      <c r="Z6812">
        <f t="shared" si="1381"/>
        <v>0.24002118898560953</v>
      </c>
      <c r="AA6812">
        <f t="shared" si="1382"/>
        <v>3.4047069279326665E-2</v>
      </c>
      <c r="AB6812">
        <f>(1/(AA6812*k))*(LN((50-dTar)/(hTar-dTar)))</f>
        <v>128.35598303761321</v>
      </c>
      <c r="AC6812">
        <f t="shared" si="1383"/>
        <v>207.05709371177653</v>
      </c>
      <c r="AD6812" s="19">
        <v>103.383850098</v>
      </c>
      <c r="AE6812" s="19">
        <v>178.352050781</v>
      </c>
      <c r="AF6812">
        <f t="shared" si="1389"/>
        <v>2.0458558348145153E-3</v>
      </c>
      <c r="AG6812" s="23">
        <f t="shared" si="1384"/>
        <v>8.7545746519103336</v>
      </c>
      <c r="AH6812" s="25">
        <f t="shared" si="1390"/>
        <v>11.200108736972251</v>
      </c>
      <c r="AI6812" s="25">
        <f t="shared" si="1385"/>
        <v>9.123055781317746E-2</v>
      </c>
    </row>
    <row r="6813" spans="6:35" ht="15">
      <c r="F6813" s="5">
        <v>2006</v>
      </c>
      <c r="G6813" s="5">
        <v>10</v>
      </c>
      <c r="H6813" s="5">
        <v>0</v>
      </c>
      <c r="I6813" s="5">
        <v>284</v>
      </c>
      <c r="J6813" s="5">
        <v>16</v>
      </c>
      <c r="K6813" s="5">
        <v>19.229999542200002</v>
      </c>
      <c r="L6813" s="5">
        <v>0.643080711365</v>
      </c>
      <c r="M6813" s="5">
        <v>0.40749999880799997</v>
      </c>
      <c r="N6813" s="8">
        <f t="shared" si="1386"/>
        <v>0.40749999880799997</v>
      </c>
      <c r="O6813" s="5">
        <v>0</v>
      </c>
      <c r="P6813" s="5">
        <v>96.736587524399994</v>
      </c>
      <c r="Q6813" s="5">
        <v>9.6769142150899992</v>
      </c>
      <c r="R6813" s="5">
        <v>304.83499145500002</v>
      </c>
      <c r="S6813">
        <f t="shared" si="1378"/>
        <v>2.421120423983357E-2</v>
      </c>
      <c r="T6813">
        <f t="shared" si="1379"/>
        <v>285.65887516215497</v>
      </c>
      <c r="U6813">
        <f t="shared" si="1380"/>
        <v>857.87657226432941</v>
      </c>
      <c r="V6813" s="9">
        <v>98.0884933472</v>
      </c>
      <c r="W6813" s="9">
        <v>250.80801391599999</v>
      </c>
      <c r="X6813">
        <f t="shared" si="1387"/>
        <v>8.2865620468722723E-4</v>
      </c>
      <c r="Y6813">
        <f t="shared" si="1388"/>
        <v>12.677949718204198</v>
      </c>
      <c r="Z6813">
        <f t="shared" si="1381"/>
        <v>0.50287215724979029</v>
      </c>
      <c r="AA6813">
        <f t="shared" si="1382"/>
        <v>7.1332548800741788E-2</v>
      </c>
      <c r="AB6813">
        <f>(1/(AA6813*k))*(LN((50-dTar)/(hTar-dTar)))</f>
        <v>61.264389403848831</v>
      </c>
      <c r="AC6813">
        <f t="shared" si="1383"/>
        <v>98.828477783308628</v>
      </c>
      <c r="AD6813" s="19">
        <v>150.46934509299999</v>
      </c>
      <c r="AE6813" s="19">
        <v>85.127532959000007</v>
      </c>
      <c r="AF6813">
        <f t="shared" si="1389"/>
        <v>2.990203890199225E-3</v>
      </c>
      <c r="AG6813" s="23">
        <f t="shared" si="1384"/>
        <v>8.9313962640442437</v>
      </c>
      <c r="AH6813" s="25">
        <f t="shared" si="1390"/>
        <v>10.355437878638496</v>
      </c>
      <c r="AI6813" s="25">
        <f t="shared" si="1385"/>
        <v>0.19113857242564042</v>
      </c>
    </row>
    <row r="6814" spans="6:35" ht="15">
      <c r="F6814" s="5">
        <v>2006</v>
      </c>
      <c r="G6814" s="5">
        <v>10</v>
      </c>
      <c r="H6814" s="5">
        <v>0</v>
      </c>
      <c r="I6814" s="5">
        <v>284</v>
      </c>
      <c r="J6814" s="5">
        <v>17</v>
      </c>
      <c r="K6814" s="5">
        <v>18.590000152599998</v>
      </c>
      <c r="L6814" s="5">
        <v>0.488317161798</v>
      </c>
      <c r="M6814" s="5">
        <v>7.3499999940400004E-2</v>
      </c>
      <c r="N6814" s="8">
        <f t="shared" si="1386"/>
        <v>7.3499999940400004E-2</v>
      </c>
      <c r="O6814" s="5">
        <v>0</v>
      </c>
      <c r="P6814" s="5">
        <v>96.736587524399994</v>
      </c>
      <c r="Q6814" s="5">
        <v>2.93201899529</v>
      </c>
      <c r="R6814" s="5">
        <v>185.42250060999999</v>
      </c>
      <c r="S6814">
        <f t="shared" si="1378"/>
        <v>4.366928872123089E-3</v>
      </c>
      <c r="T6814">
        <f t="shared" si="1379"/>
        <v>1583.754984795436</v>
      </c>
      <c r="U6814">
        <f t="shared" si="1380"/>
        <v>4756.254455219022</v>
      </c>
      <c r="V6814" s="9">
        <v>151.30668640100001</v>
      </c>
      <c r="W6814" s="9">
        <v>1390.5343017600001</v>
      </c>
      <c r="X6814">
        <f t="shared" si="1387"/>
        <v>1.5877815904665401E-4</v>
      </c>
      <c r="Y6814">
        <f t="shared" si="1388"/>
        <v>3.9170135539349267</v>
      </c>
      <c r="Z6814">
        <f t="shared" si="1381"/>
        <v>9.0702094812282946E-2</v>
      </c>
      <c r="AA6814">
        <f t="shared" si="1382"/>
        <v>1.2866116191262609E-2</v>
      </c>
      <c r="AB6814">
        <f>(1/(AA6814*k))*(LN((50-dTar)/(hTar-dTar)))</f>
        <v>339.66311060251928</v>
      </c>
      <c r="AC6814">
        <f t="shared" si="1383"/>
        <v>547.92659335443739</v>
      </c>
      <c r="AD6814" s="19">
        <v>201.201004028</v>
      </c>
      <c r="AE6814" s="19">
        <v>471.96560668900003</v>
      </c>
      <c r="AF6814">
        <f t="shared" si="1389"/>
        <v>8.1893830599150325E-4</v>
      </c>
      <c r="AG6814" s="23">
        <f t="shared" si="1384"/>
        <v>2.1593787676838674</v>
      </c>
      <c r="AH6814" s="25">
        <f t="shared" si="1390"/>
        <v>2.8274447941009884</v>
      </c>
      <c r="AI6814" s="25">
        <f t="shared" si="1385"/>
        <v>3.4475300866226438E-2</v>
      </c>
    </row>
    <row r="6815" spans="6:35" ht="15">
      <c r="F6815" s="5">
        <v>2006</v>
      </c>
      <c r="G6815" s="5">
        <v>10</v>
      </c>
      <c r="H6815" s="5">
        <v>0</v>
      </c>
      <c r="I6815" s="5">
        <v>284</v>
      </c>
      <c r="J6815" s="5">
        <v>18</v>
      </c>
      <c r="K6815" s="5">
        <v>17.6100006104</v>
      </c>
      <c r="L6815" s="5">
        <v>0.29905679821999998</v>
      </c>
      <c r="M6815" s="5">
        <v>3.0999999493400002E-2</v>
      </c>
      <c r="N6815" s="8">
        <f t="shared" si="1386"/>
        <v>3.0999999493400002E-2</v>
      </c>
      <c r="O6815" s="5">
        <v>0</v>
      </c>
      <c r="P6815" s="5">
        <v>96.736587524399994</v>
      </c>
      <c r="Q6815" s="5">
        <v>4.8297753333999998</v>
      </c>
      <c r="R6815" s="5">
        <v>74.117752075200002</v>
      </c>
      <c r="S6815">
        <f t="shared" si="1378"/>
        <v>1.8418339174599034E-3</v>
      </c>
      <c r="T6815">
        <f t="shared" si="1379"/>
        <v>3755.0320383990966</v>
      </c>
      <c r="U6815">
        <f t="shared" si="1380"/>
        <v>11276.926060903746</v>
      </c>
      <c r="V6815" s="9">
        <v>666.18780517599998</v>
      </c>
      <c r="W6815" s="9">
        <v>3296.9118652299999</v>
      </c>
      <c r="X6815">
        <f t="shared" si="1387"/>
        <v>6.5616687112644319E-5</v>
      </c>
      <c r="Y6815">
        <f t="shared" si="1388"/>
        <v>6.4088759929311818</v>
      </c>
      <c r="Z6815">
        <f t="shared" si="1381"/>
        <v>3.8255304700831376E-2</v>
      </c>
      <c r="AA6815">
        <f t="shared" si="1382"/>
        <v>5.4265251120352003E-3</v>
      </c>
      <c r="AB6815">
        <f>(1/(AA6815*k))*(LN((50-dTar)/(hTar-dTar)))</f>
        <v>805.33029087166358</v>
      </c>
      <c r="AC6815">
        <f t="shared" si="1383"/>
        <v>1299.1162979686142</v>
      </c>
      <c r="AD6815" s="19">
        <v>425.374755859</v>
      </c>
      <c r="AE6815" s="19">
        <v>1119.01525879</v>
      </c>
      <c r="AF6815">
        <f t="shared" si="1389"/>
        <v>3.516784877749898E-4</v>
      </c>
      <c r="AG6815" s="23">
        <f t="shared" si="1384"/>
        <v>3.480844774174285</v>
      </c>
      <c r="AH6815" s="25">
        <f t="shared" si="1390"/>
        <v>4.5937711891734416</v>
      </c>
      <c r="AI6815" s="25">
        <f t="shared" si="1385"/>
        <v>1.4540602860604787E-2</v>
      </c>
    </row>
    <row r="6816" spans="6:35" ht="15">
      <c r="F6816" s="5">
        <v>2006</v>
      </c>
      <c r="G6816" s="5">
        <v>10</v>
      </c>
      <c r="H6816" s="5">
        <v>0</v>
      </c>
      <c r="I6816" s="5">
        <v>284</v>
      </c>
      <c r="J6816" s="5">
        <v>19</v>
      </c>
      <c r="K6816" s="5">
        <v>15.8400001526</v>
      </c>
      <c r="L6816" s="5">
        <v>0.26456007361400002</v>
      </c>
      <c r="M6816" s="5">
        <v>2.0500000566200001E-2</v>
      </c>
      <c r="N6816" s="8">
        <f t="shared" si="1386"/>
        <v>2.0500000566200001E-2</v>
      </c>
      <c r="O6816" s="5">
        <v>0</v>
      </c>
      <c r="P6816" s="5">
        <v>96.736587524399994</v>
      </c>
      <c r="Q6816" s="5">
        <v>4.76299095154</v>
      </c>
      <c r="R6816" s="5">
        <v>1.5713249444999999</v>
      </c>
      <c r="S6816">
        <f t="shared" si="1378"/>
        <v>1.217986998961503E-3</v>
      </c>
      <c r="T6816">
        <f t="shared" si="1379"/>
        <v>5678.3408816095689</v>
      </c>
      <c r="U6816">
        <f t="shared" si="1380"/>
        <v>17052.911830232522</v>
      </c>
      <c r="V6816" s="9">
        <v>704.34075927699996</v>
      </c>
      <c r="W6816" s="9">
        <v>4985.57421875</v>
      </c>
      <c r="X6816">
        <f t="shared" si="1387"/>
        <v>4.396990789363218E-5</v>
      </c>
      <c r="Y6816">
        <f t="shared" si="1388"/>
        <v>6.3479133661454075</v>
      </c>
      <c r="Z6816">
        <f t="shared" si="1381"/>
        <v>2.5297863898164345E-2</v>
      </c>
      <c r="AA6816">
        <f t="shared" si="1382"/>
        <v>3.5885086995857628E-3</v>
      </c>
      <c r="AB6816">
        <f>(1/(AA6816*k))*(LN((50-dTar)/(hTar-dTar)))</f>
        <v>1217.8164838787097</v>
      </c>
      <c r="AC6816">
        <f t="shared" si="1383"/>
        <v>1964.5172422724418</v>
      </c>
      <c r="AD6816" s="19">
        <v>425.581207275</v>
      </c>
      <c r="AE6816" s="19">
        <v>1692.1693115200001</v>
      </c>
      <c r="AF6816">
        <f t="shared" si="1389"/>
        <v>2.4496188357289858E-4</v>
      </c>
      <c r="AG6816" s="23">
        <f t="shared" si="1384"/>
        <v>3.2930953115395258</v>
      </c>
      <c r="AH6816" s="25">
        <f t="shared" si="1390"/>
        <v>4.4542126125465185</v>
      </c>
      <c r="AI6816" s="25">
        <f t="shared" si="1385"/>
        <v>9.6155603789203348E-3</v>
      </c>
    </row>
    <row r="6817" spans="6:35" ht="15">
      <c r="F6817" s="5">
        <v>2006</v>
      </c>
      <c r="G6817" s="5">
        <v>10</v>
      </c>
      <c r="H6817" s="5">
        <v>0</v>
      </c>
      <c r="I6817" s="5">
        <v>284</v>
      </c>
      <c r="J6817" s="5">
        <v>20</v>
      </c>
      <c r="K6817" s="5">
        <v>14.7700004578</v>
      </c>
      <c r="L6817" s="5">
        <v>0.10669285804</v>
      </c>
      <c r="M6817" s="5">
        <v>1.49999996647E-2</v>
      </c>
      <c r="N6817" s="8">
        <f t="shared" si="1386"/>
        <v>1.49999996647E-2</v>
      </c>
      <c r="O6817" s="5">
        <v>0</v>
      </c>
      <c r="P6817" s="5">
        <v>96.736587524399994</v>
      </c>
      <c r="Q6817" s="5">
        <v>1.91727769375</v>
      </c>
      <c r="R6817" s="5">
        <v>0.30544999241800003</v>
      </c>
      <c r="S6817">
        <f t="shared" si="1378"/>
        <v>8.9120995470382577E-4</v>
      </c>
      <c r="T6817">
        <f t="shared" si="1379"/>
        <v>7760.3995926756497</v>
      </c>
      <c r="U6817">
        <f t="shared" si="1380"/>
        <v>23305.647332633926</v>
      </c>
      <c r="V6817" s="9">
        <v>730.46099853500004</v>
      </c>
      <c r="W6817" s="9">
        <v>6813.6181640599998</v>
      </c>
      <c r="X6817">
        <f t="shared" si="1387"/>
        <v>3.2415198240239031E-5</v>
      </c>
      <c r="Y6817">
        <f t="shared" si="1388"/>
        <v>2.5616811056129185</v>
      </c>
      <c r="Z6817">
        <f t="shared" si="1381"/>
        <v>1.8510631195579122E-2</v>
      </c>
      <c r="AA6817">
        <f t="shared" si="1382"/>
        <v>2.6257379416520319E-3</v>
      </c>
      <c r="AB6817">
        <f>(1/(AA6817*k))*(LN((50-dTar)/(hTar-dTar)))</f>
        <v>1664.3492778065038</v>
      </c>
      <c r="AC6817">
        <f t="shared" si="1383"/>
        <v>2684.8403652747797</v>
      </c>
      <c r="AD6817" s="19">
        <v>425.689453125</v>
      </c>
      <c r="AE6817" s="19">
        <v>2312.6315918</v>
      </c>
      <c r="AF6817">
        <f t="shared" si="1389"/>
        <v>1.8439429040766124E-4</v>
      </c>
      <c r="AG6817" s="23">
        <f t="shared" si="1384"/>
        <v>1.2934716028723527</v>
      </c>
      <c r="AH6817" s="25">
        <f t="shared" si="1390"/>
        <v>1.7755101297539564</v>
      </c>
      <c r="AI6817" s="25">
        <f t="shared" si="1385"/>
        <v>7.0357755354171483E-3</v>
      </c>
    </row>
    <row r="6818" spans="6:35" ht="15">
      <c r="F6818" s="5">
        <v>2006</v>
      </c>
      <c r="G6818" s="5">
        <v>10</v>
      </c>
      <c r="H6818" s="5">
        <v>0</v>
      </c>
      <c r="I6818" s="5">
        <v>284</v>
      </c>
      <c r="J6818" s="5">
        <v>21</v>
      </c>
      <c r="K6818" s="5">
        <v>14.234999656699999</v>
      </c>
      <c r="L6818" s="5">
        <v>1.46078485996E-2</v>
      </c>
      <c r="M6818" s="5">
        <v>4.9499999731799998E-2</v>
      </c>
      <c r="N6818" s="8">
        <f t="shared" si="1386"/>
        <v>4.9499999731799998E-2</v>
      </c>
      <c r="O6818" s="5">
        <v>0</v>
      </c>
      <c r="P6818" s="5">
        <v>96.736587524399994</v>
      </c>
      <c r="Q6818" s="5">
        <v>0.768400073051</v>
      </c>
      <c r="R6818" s="5">
        <v>0.411024987698</v>
      </c>
      <c r="S6818">
        <f t="shared" si="1378"/>
        <v>2.9409929003287858E-3</v>
      </c>
      <c r="T6818">
        <f t="shared" si="1379"/>
        <v>2351.6362003794261</v>
      </c>
      <c r="U6818">
        <f t="shared" si="1380"/>
        <v>7062.3172539240168</v>
      </c>
      <c r="V6818" s="9">
        <v>621.47222900400004</v>
      </c>
      <c r="W6818" s="9">
        <v>2064.7326660200001</v>
      </c>
      <c r="X6818">
        <f t="shared" si="1387"/>
        <v>1.0257965102001763E-4</v>
      </c>
      <c r="Y6818">
        <f t="shared" si="1388"/>
        <v>1.0126917169569882</v>
      </c>
      <c r="Z6818">
        <f t="shared" si="1381"/>
        <v>6.1085083979896267E-2</v>
      </c>
      <c r="AA6818">
        <f t="shared" si="1382"/>
        <v>8.664935354193699E-3</v>
      </c>
      <c r="AB6818">
        <f>(1/(AA6818*k))*(LN((50-dTar)/(hTar-dTar)))</f>
        <v>504.34825746075654</v>
      </c>
      <c r="AC6818">
        <f t="shared" si="1383"/>
        <v>813.58797569897013</v>
      </c>
      <c r="AD6818" s="19">
        <v>425.01174926800002</v>
      </c>
      <c r="AE6818" s="19">
        <v>700.79742431600005</v>
      </c>
      <c r="AF6818">
        <f t="shared" si="1389"/>
        <v>5.1562414659097439E-4</v>
      </c>
      <c r="AG6818" s="23">
        <f t="shared" si="1384"/>
        <v>0.5878618649017936</v>
      </c>
      <c r="AH6818" s="25">
        <f t="shared" si="1390"/>
        <v>0.7493370435828256</v>
      </c>
      <c r="AI6818" s="25">
        <f t="shared" si="1385"/>
        <v>2.321805966007795E-2</v>
      </c>
    </row>
    <row r="6819" spans="6:35" ht="15">
      <c r="F6819" s="5">
        <v>2006</v>
      </c>
      <c r="G6819" s="5">
        <v>10</v>
      </c>
      <c r="H6819" s="5">
        <v>0</v>
      </c>
      <c r="I6819" s="5">
        <v>284</v>
      </c>
      <c r="J6819" s="5">
        <v>22</v>
      </c>
      <c r="K6819" s="5">
        <v>13.725000381499999</v>
      </c>
      <c r="L6819" s="5">
        <v>3.92561778426E-3</v>
      </c>
      <c r="M6819" s="5">
        <v>5.2999999374200003E-2</v>
      </c>
      <c r="N6819" s="8">
        <f t="shared" si="1386"/>
        <v>5.2999999374200003E-2</v>
      </c>
      <c r="O6819" s="5">
        <v>0</v>
      </c>
      <c r="P6819" s="5">
        <v>96.736587524399994</v>
      </c>
      <c r="Q6819" s="5">
        <v>1.28423154354</v>
      </c>
      <c r="R6819" s="5">
        <v>0.51864999532699996</v>
      </c>
      <c r="S6819">
        <f t="shared" si="1378"/>
        <v>3.1489418731615862E-3</v>
      </c>
      <c r="T6819">
        <f t="shared" si="1379"/>
        <v>2196.3394841989057</v>
      </c>
      <c r="U6819">
        <f t="shared" si="1380"/>
        <v>6595.9378547710048</v>
      </c>
      <c r="V6819" s="9">
        <v>615.07781982400002</v>
      </c>
      <c r="W6819" s="9">
        <v>1928.38244629</v>
      </c>
      <c r="X6819">
        <f t="shared" si="1387"/>
        <v>1.0941639556272726E-4</v>
      </c>
      <c r="Y6819">
        <f t="shared" si="1388"/>
        <v>1.6904802292455949</v>
      </c>
      <c r="Z6819">
        <f t="shared" si="1381"/>
        <v>6.5404230914118608E-2</v>
      </c>
      <c r="AA6819">
        <f t="shared" si="1382"/>
        <v>9.2776074916768453E-3</v>
      </c>
      <c r="AB6819">
        <f>(1/(AA6819*k))*(LN((50-dTar)/(hTar-dTar)))</f>
        <v>471.04224346829216</v>
      </c>
      <c r="AC6819">
        <f t="shared" si="1383"/>
        <v>759.86047272481903</v>
      </c>
      <c r="AD6819" s="19">
        <v>424.94317626999998</v>
      </c>
      <c r="AE6819" s="19">
        <v>654.51837158199999</v>
      </c>
      <c r="AF6819">
        <f t="shared" si="1389"/>
        <v>5.4367858853035208E-4</v>
      </c>
      <c r="AG6819" s="23">
        <f t="shared" si="1384"/>
        <v>0.99210925790057469</v>
      </c>
      <c r="AH6819" s="25">
        <f t="shared" si="1390"/>
        <v>1.2575557109641691</v>
      </c>
      <c r="AI6819" s="25">
        <f t="shared" si="1385"/>
        <v>2.48597404873061E-2</v>
      </c>
    </row>
    <row r="6820" spans="6:35" ht="15">
      <c r="F6820" s="5">
        <v>2006</v>
      </c>
      <c r="G6820" s="5">
        <v>10</v>
      </c>
      <c r="H6820" s="5">
        <v>0</v>
      </c>
      <c r="I6820" s="5">
        <v>284</v>
      </c>
      <c r="J6820" s="5">
        <v>23</v>
      </c>
      <c r="K6820" s="5">
        <v>13.079999923700001</v>
      </c>
      <c r="L6820" s="5">
        <v>0</v>
      </c>
      <c r="M6820" s="5">
        <v>0.10599999874799999</v>
      </c>
      <c r="N6820" s="8">
        <f t="shared" si="1386"/>
        <v>0.10599999874799999</v>
      </c>
      <c r="O6820" s="5">
        <v>0</v>
      </c>
      <c r="P6820" s="5">
        <v>96.736587524399994</v>
      </c>
      <c r="Q6820" s="5">
        <v>1.1269023418399999</v>
      </c>
      <c r="R6820" s="5">
        <v>0.57912498712500005</v>
      </c>
      <c r="S6820">
        <f t="shared" si="1378"/>
        <v>6.2978837462994057E-3</v>
      </c>
      <c r="T6820">
        <f t="shared" si="1379"/>
        <v>1098.1697421035969</v>
      </c>
      <c r="U6820">
        <f t="shared" si="1380"/>
        <v>3297.9689273979479</v>
      </c>
      <c r="V6820" s="9">
        <v>556.47436523399995</v>
      </c>
      <c r="W6820" s="9">
        <v>964.19122314499998</v>
      </c>
      <c r="X6820">
        <f t="shared" si="1387"/>
        <v>2.0752767131971655E-4</v>
      </c>
      <c r="Y6820">
        <f t="shared" si="1388"/>
        <v>1.459530152986432</v>
      </c>
      <c r="Z6820">
        <f t="shared" si="1381"/>
        <v>0.13080846182774358</v>
      </c>
      <c r="AA6820">
        <f t="shared" si="1382"/>
        <v>1.8555214983283667E-2</v>
      </c>
      <c r="AB6820">
        <f>(1/(AA6820*k))*(LN((50-dTar)/(hTar-dTar)))</f>
        <v>235.52112173503485</v>
      </c>
      <c r="AC6820">
        <f t="shared" si="1383"/>
        <v>379.93023636384328</v>
      </c>
      <c r="AD6820" s="19">
        <v>423.90872192400002</v>
      </c>
      <c r="AE6820" s="19">
        <v>327.25918579099999</v>
      </c>
      <c r="AF6820">
        <f t="shared" si="1389"/>
        <v>8.840965792711043E-4</v>
      </c>
      <c r="AG6820" s="23">
        <f t="shared" si="1384"/>
        <v>0.96928123965637991</v>
      </c>
      <c r="AH6820" s="25">
        <f t="shared" si="1390"/>
        <v>1.1556217957523931</v>
      </c>
      <c r="AI6820" s="25">
        <f t="shared" si="1385"/>
        <v>4.9719480974424565E-2</v>
      </c>
    </row>
    <row r="6821" spans="6:35" ht="15">
      <c r="F6821" s="5">
        <v>2006</v>
      </c>
      <c r="G6821" s="5">
        <v>10</v>
      </c>
      <c r="H6821" s="5">
        <v>0</v>
      </c>
      <c r="I6821" s="5">
        <v>284</v>
      </c>
      <c r="J6821" s="5">
        <v>24</v>
      </c>
      <c r="K6821" s="5">
        <v>13.204999923700001</v>
      </c>
      <c r="L6821" s="5">
        <v>0</v>
      </c>
      <c r="M6821" s="5">
        <v>0.27300000190700002</v>
      </c>
      <c r="N6821" s="8">
        <f t="shared" si="1386"/>
        <v>0.27300000190700002</v>
      </c>
      <c r="O6821" s="5">
        <v>0</v>
      </c>
      <c r="P6821" s="5">
        <v>96.736587524399994</v>
      </c>
      <c r="Q6821" s="5">
        <v>1.3503079414400001</v>
      </c>
      <c r="R6821" s="5">
        <v>0.63037502765700004</v>
      </c>
      <c r="S6821">
        <f t="shared" si="1378"/>
        <v>1.6220021651483674E-2</v>
      </c>
      <c r="T6821">
        <f t="shared" si="1379"/>
        <v>426.39556950526151</v>
      </c>
      <c r="U6821">
        <f t="shared" si="1380"/>
        <v>1280.5300356525809</v>
      </c>
      <c r="V6821" s="9">
        <v>502.81500244099999</v>
      </c>
      <c r="W6821" s="9">
        <v>374.37460327100001</v>
      </c>
      <c r="X6821">
        <f t="shared" si="1387"/>
        <v>4.6345223949835387E-4</v>
      </c>
      <c r="Y6821">
        <f t="shared" si="1388"/>
        <v>1.682865741020211</v>
      </c>
      <c r="Z6821">
        <f t="shared" si="1381"/>
        <v>0.33689349764355098</v>
      </c>
      <c r="AA6821">
        <f t="shared" si="1382"/>
        <v>4.7788431940116546E-2</v>
      </c>
      <c r="AB6821">
        <f>(1/(AA6821*k))*(LN((50-dTar)/(hTar-dTar)))</f>
        <v>91.44775983388412</v>
      </c>
      <c r="AC6821">
        <f t="shared" si="1383"/>
        <v>147.51869706072</v>
      </c>
      <c r="AD6821" s="19">
        <v>420.69711303700001</v>
      </c>
      <c r="AE6821" s="19">
        <v>127.0676651</v>
      </c>
      <c r="AF6821">
        <f t="shared" si="1389"/>
        <v>1.4382622853443003E-3</v>
      </c>
      <c r="AG6821" s="23">
        <f t="shared" si="1384"/>
        <v>1.3258111434363584</v>
      </c>
      <c r="AH6821" s="25">
        <f t="shared" si="1390"/>
        <v>1.4615253703552469</v>
      </c>
      <c r="AI6821" s="25">
        <f t="shared" si="1385"/>
        <v>0.12805111850144302</v>
      </c>
    </row>
    <row r="6822" spans="6:35" ht="15">
      <c r="F6822" s="5">
        <v>2006</v>
      </c>
      <c r="G6822" s="5">
        <v>10</v>
      </c>
      <c r="H6822" s="5">
        <v>0</v>
      </c>
      <c r="I6822" s="5">
        <v>285</v>
      </c>
      <c r="J6822" s="5">
        <v>1</v>
      </c>
      <c r="K6822" s="5">
        <v>13.0850000381</v>
      </c>
      <c r="L6822" s="5">
        <v>0</v>
      </c>
      <c r="M6822" s="5">
        <v>0.17900000512600001</v>
      </c>
      <c r="N6822" s="8">
        <f t="shared" si="1386"/>
        <v>0.17900000512600001</v>
      </c>
      <c r="O6822" s="5">
        <v>0</v>
      </c>
      <c r="P6822" s="5">
        <v>96.736587524399994</v>
      </c>
      <c r="Q6822" s="5">
        <v>0.185085698962</v>
      </c>
      <c r="R6822" s="5">
        <v>0.373100012541</v>
      </c>
      <c r="S6822">
        <f t="shared" si="1378"/>
        <v>1.0635106001751873E-2</v>
      </c>
      <c r="T6822">
        <f t="shared" si="1379"/>
        <v>650.31278186910299</v>
      </c>
      <c r="U6822">
        <f t="shared" si="1380"/>
        <v>1952.9871070620861</v>
      </c>
      <c r="V6822" s="9">
        <v>523.854003906</v>
      </c>
      <c r="W6822" s="9">
        <v>570.97357177699996</v>
      </c>
      <c r="X6822">
        <f t="shared" si="1387"/>
        <v>3.2810393809748516E-4</v>
      </c>
      <c r="Y6822">
        <f t="shared" si="1388"/>
        <v>0.23528945301624621</v>
      </c>
      <c r="Z6822">
        <f t="shared" si="1381"/>
        <v>0.22089354353065091</v>
      </c>
      <c r="AA6822">
        <f t="shared" si="1382"/>
        <v>3.1333807701431474E-2</v>
      </c>
      <c r="AB6822">
        <f>(1/(AA6822*k))*(LN((50-dTar)/(hTar-dTar)))</f>
        <v>139.47060276041864</v>
      </c>
      <c r="AC6822">
        <f t="shared" si="1383"/>
        <v>224.98661131627574</v>
      </c>
      <c r="AD6822" s="19">
        <v>441.44961547899999</v>
      </c>
      <c r="AE6822" s="19">
        <v>193.79592895499999</v>
      </c>
      <c r="AF6822">
        <f t="shared" si="1389"/>
        <v>1.1624768887275804E-3</v>
      </c>
      <c r="AG6822" s="23">
        <f t="shared" si="1384"/>
        <v>0.17375144102875567</v>
      </c>
      <c r="AH6822" s="25">
        <f t="shared" si="1390"/>
        <v>0.19714165580129128</v>
      </c>
      <c r="AI6822" s="25">
        <f t="shared" si="1385"/>
        <v>8.3960259003795307E-2</v>
      </c>
    </row>
    <row r="6823" spans="6:35" ht="15">
      <c r="F6823" s="5">
        <v>2006</v>
      </c>
      <c r="G6823" s="5">
        <v>10</v>
      </c>
      <c r="H6823" s="5">
        <v>0</v>
      </c>
      <c r="I6823" s="5">
        <v>285</v>
      </c>
      <c r="J6823" s="5">
        <v>2</v>
      </c>
      <c r="K6823" s="5">
        <v>12.574999809299999</v>
      </c>
      <c r="L6823" s="5">
        <v>0</v>
      </c>
      <c r="M6823" s="5">
        <v>0.171000003815</v>
      </c>
      <c r="N6823" s="8">
        <f t="shared" si="1386"/>
        <v>0.171000003815</v>
      </c>
      <c r="O6823" s="5">
        <v>0</v>
      </c>
      <c r="P6823" s="5">
        <v>96.736587524399994</v>
      </c>
      <c r="Q6823" s="5">
        <v>0.1799980551</v>
      </c>
      <c r="R6823" s="5">
        <v>0.36592501401900002</v>
      </c>
      <c r="S6823">
        <f t="shared" si="1378"/>
        <v>1.0159793937393273E-2</v>
      </c>
      <c r="T6823">
        <f t="shared" si="1379"/>
        <v>680.7367759711226</v>
      </c>
      <c r="U6823">
        <f t="shared" si="1380"/>
        <v>2044.3549378708262</v>
      </c>
      <c r="V6823" s="9">
        <v>526.39630126999998</v>
      </c>
      <c r="W6823" s="9">
        <v>597.68579101600005</v>
      </c>
      <c r="X6823">
        <f t="shared" si="1387"/>
        <v>3.1561302638560043E-4</v>
      </c>
      <c r="Y6823">
        <f t="shared" si="1388"/>
        <v>0.22925290222383668</v>
      </c>
      <c r="Z6823">
        <f t="shared" si="1381"/>
        <v>0.21102120505449987</v>
      </c>
      <c r="AA6823">
        <f t="shared" si="1382"/>
        <v>2.9933413871757426E-2</v>
      </c>
      <c r="AB6823">
        <f>(1/(AA6823*k))*(LN((50-dTar)/(hTar-dTar)))</f>
        <v>145.99554416414176</v>
      </c>
      <c r="AC6823">
        <f t="shared" si="1383"/>
        <v>235.5123022246508</v>
      </c>
      <c r="AD6823" s="19">
        <v>441.625488281</v>
      </c>
      <c r="AE6823" s="19">
        <v>202.86241149899999</v>
      </c>
      <c r="AF6823">
        <f t="shared" si="1389"/>
        <v>1.1363633755105832E-3</v>
      </c>
      <c r="AG6823" s="23">
        <f t="shared" si="1384"/>
        <v>0.16789850858685293</v>
      </c>
      <c r="AH6823" s="25">
        <f t="shared" si="1390"/>
        <v>0.19121893116890623</v>
      </c>
      <c r="AI6823" s="25">
        <f t="shared" si="1385"/>
        <v>8.0207844686100427E-2</v>
      </c>
    </row>
    <row r="6824" spans="6:35" ht="15">
      <c r="F6824" s="5">
        <v>2006</v>
      </c>
      <c r="G6824" s="5">
        <v>10</v>
      </c>
      <c r="H6824" s="5">
        <v>0</v>
      </c>
      <c r="I6824" s="5">
        <v>285</v>
      </c>
      <c r="J6824" s="5">
        <v>3</v>
      </c>
      <c r="K6824" s="5">
        <v>12</v>
      </c>
      <c r="L6824" s="5">
        <v>0</v>
      </c>
      <c r="M6824" s="5">
        <v>4.3999999761600003E-2</v>
      </c>
      <c r="N6824" s="8">
        <f t="shared" si="1386"/>
        <v>4.3999999761600003E-2</v>
      </c>
      <c r="O6824" s="5">
        <v>0</v>
      </c>
      <c r="P6824" s="5">
        <v>96.736587524399994</v>
      </c>
      <c r="Q6824" s="5">
        <v>1.5161730051</v>
      </c>
      <c r="R6824" s="5">
        <v>0.70007497072199998</v>
      </c>
      <c r="S6824">
        <f t="shared" si="1378"/>
        <v>2.6142159114033656E-3</v>
      </c>
      <c r="T6824">
        <f t="shared" si="1379"/>
        <v>2645.5907254268536</v>
      </c>
      <c r="U6824">
        <f t="shared" si="1380"/>
        <v>7945.1069106645173</v>
      </c>
      <c r="V6824" s="9">
        <v>634.09600830099998</v>
      </c>
      <c r="W6824" s="9">
        <v>2322.82421875</v>
      </c>
      <c r="X6824">
        <f t="shared" si="1387"/>
        <v>9.1726060426001343E-5</v>
      </c>
      <c r="Y6824">
        <f t="shared" si="1388"/>
        <v>2.0019967963987493</v>
      </c>
      <c r="Z6824">
        <f t="shared" si="1381"/>
        <v>5.4297852426574464E-2</v>
      </c>
      <c r="AA6824">
        <f t="shared" si="1382"/>
        <v>7.7021647592832882E-3</v>
      </c>
      <c r="AB6824">
        <f>(1/(AA6824*k))*(LN((50-dTar)/(hTar-dTar)))</f>
        <v>567.39178964335099</v>
      </c>
      <c r="AC6824">
        <f t="shared" si="1383"/>
        <v>915.28647266134124</v>
      </c>
      <c r="AD6824" s="19">
        <v>444.44515991200001</v>
      </c>
      <c r="AE6824" s="19">
        <v>788.39709472699997</v>
      </c>
      <c r="AF6824">
        <f t="shared" si="1389"/>
        <v>4.6552145003747017E-4</v>
      </c>
      <c r="AG6824" s="23">
        <f t="shared" si="1384"/>
        <v>1.1489750185288612</v>
      </c>
      <c r="AH6824" s="25">
        <f t="shared" si="1390"/>
        <v>1.4732032791701499</v>
      </c>
      <c r="AI6824" s="25">
        <f t="shared" si="1385"/>
        <v>2.0638275253402623E-2</v>
      </c>
    </row>
    <row r="6825" spans="6:35" ht="15">
      <c r="F6825" s="5">
        <v>2006</v>
      </c>
      <c r="G6825" s="5">
        <v>10</v>
      </c>
      <c r="H6825" s="5">
        <v>0</v>
      </c>
      <c r="I6825" s="5">
        <v>285</v>
      </c>
      <c r="J6825" s="5">
        <v>4</v>
      </c>
      <c r="K6825" s="5">
        <v>11.3950004578</v>
      </c>
      <c r="L6825" s="5">
        <v>0</v>
      </c>
      <c r="M6825" s="5">
        <v>4.2500000447000003E-2</v>
      </c>
      <c r="N6825" s="8">
        <f t="shared" si="1386"/>
        <v>4.2500000447000003E-2</v>
      </c>
      <c r="O6825" s="5">
        <v>0</v>
      </c>
      <c r="P6825" s="5">
        <v>96.736587524399994</v>
      </c>
      <c r="Q6825" s="5">
        <v>5.3086643219000003</v>
      </c>
      <c r="R6825" s="5">
        <v>0.57604998350100001</v>
      </c>
      <c r="S6825">
        <f t="shared" si="1378"/>
        <v>2.5250949546631856E-3</v>
      </c>
      <c r="T6825">
        <f t="shared" si="1379"/>
        <v>2738.964472088368</v>
      </c>
      <c r="U6825">
        <f t="shared" si="1380"/>
        <v>8225.522317607456</v>
      </c>
      <c r="V6825" s="9">
        <v>637.42645263700001</v>
      </c>
      <c r="W6825" s="9">
        <v>2404.8063964799999</v>
      </c>
      <c r="X6825">
        <f t="shared" si="1387"/>
        <v>8.8748822210227391E-5</v>
      </c>
      <c r="Y6825">
        <f t="shared" si="1388"/>
        <v>7.0135066017172099</v>
      </c>
      <c r="Z6825">
        <f t="shared" si="1381"/>
        <v>5.244679011145157E-2</v>
      </c>
      <c r="AA6825">
        <f t="shared" si="1382"/>
        <v>7.4395910792274065E-3</v>
      </c>
      <c r="AB6825">
        <f>(1/(AA6825*k))*(LN((50-dTar)/(hTar-dTar)))</f>
        <v>587.41737285801605</v>
      </c>
      <c r="AC6825">
        <f t="shared" si="1383"/>
        <v>947.59068600756905</v>
      </c>
      <c r="AD6825" s="19">
        <v>444.478759766</v>
      </c>
      <c r="AE6825" s="19">
        <v>816.22283935500002</v>
      </c>
      <c r="AF6825">
        <f t="shared" si="1389"/>
        <v>4.5283860598271247E-4</v>
      </c>
      <c r="AG6825" s="23">
        <f t="shared" si="1384"/>
        <v>4.0039713256145308</v>
      </c>
      <c r="AH6825" s="25">
        <f t="shared" si="1390"/>
        <v>5.1478769247728771</v>
      </c>
      <c r="AI6825" s="25">
        <f t="shared" si="1385"/>
        <v>1.9934698005621646E-2</v>
      </c>
    </row>
    <row r="6826" spans="6:35" ht="15">
      <c r="F6826" s="5">
        <v>2006</v>
      </c>
      <c r="G6826" s="5">
        <v>10</v>
      </c>
      <c r="H6826" s="5">
        <v>0</v>
      </c>
      <c r="I6826" s="5">
        <v>285</v>
      </c>
      <c r="J6826" s="5">
        <v>5</v>
      </c>
      <c r="K6826" s="5">
        <v>10.7849998474</v>
      </c>
      <c r="L6826" s="5">
        <v>1.78000003399E-16</v>
      </c>
      <c r="M6826" s="5">
        <v>0.108999997377</v>
      </c>
      <c r="N6826" s="8">
        <f t="shared" si="1386"/>
        <v>0.108999997377</v>
      </c>
      <c r="O6826" s="5">
        <v>0</v>
      </c>
      <c r="P6826" s="5">
        <v>96.736587524399994</v>
      </c>
      <c r="Q6826" s="5">
        <v>8.9269104003899997</v>
      </c>
      <c r="R6826" s="5">
        <v>0.79232501983600001</v>
      </c>
      <c r="S6826">
        <f t="shared" si="1378"/>
        <v>6.4761256597678828E-3</v>
      </c>
      <c r="T6826">
        <f t="shared" si="1379"/>
        <v>1067.9448999017636</v>
      </c>
      <c r="U6826">
        <f t="shared" si="1380"/>
        <v>3207.1991797028331</v>
      </c>
      <c r="V6826" s="9">
        <v>555.55175781299999</v>
      </c>
      <c r="W6826" s="9">
        <v>937.653808594</v>
      </c>
      <c r="X6826">
        <f t="shared" si="1387"/>
        <v>2.1274763643016568E-4</v>
      </c>
      <c r="Y6826">
        <f t="shared" si="1388"/>
        <v>11.551426248494554</v>
      </c>
      <c r="Z6826">
        <f t="shared" si="1381"/>
        <v>0.13451058645774258</v>
      </c>
      <c r="AA6826">
        <f t="shared" si="1382"/>
        <v>1.9080362343360427E-2</v>
      </c>
      <c r="AB6826">
        <f>(1/(AA6826*k))*(LN((50-dTar)/(hTar-dTar)))</f>
        <v>229.0388918331216</v>
      </c>
      <c r="AC6826">
        <f t="shared" si="1383"/>
        <v>369.47344539471158</v>
      </c>
      <c r="AD6826" s="19">
        <v>442.99551391599999</v>
      </c>
      <c r="AE6826" s="19">
        <v>318.25201415999999</v>
      </c>
      <c r="AF6826">
        <f t="shared" si="1389"/>
        <v>8.8439148424967508E-4</v>
      </c>
      <c r="AG6826" s="23">
        <f t="shared" si="1384"/>
        <v>7.7768918095039421</v>
      </c>
      <c r="AH6826" s="25">
        <f t="shared" si="1390"/>
        <v>9.2115688220189007</v>
      </c>
      <c r="AI6826" s="25">
        <f t="shared" si="1385"/>
        <v>5.1126635469892726E-2</v>
      </c>
    </row>
    <row r="6827" spans="6:35" ht="15">
      <c r="F6827" s="5">
        <v>2006</v>
      </c>
      <c r="G6827" s="5">
        <v>10</v>
      </c>
      <c r="H6827" s="5">
        <v>0</v>
      </c>
      <c r="I6827" s="5">
        <v>285</v>
      </c>
      <c r="J6827" s="5">
        <v>6</v>
      </c>
      <c r="K6827" s="5">
        <v>10.8050003052</v>
      </c>
      <c r="L6827" s="5">
        <v>0</v>
      </c>
      <c r="M6827" s="5">
        <v>0.21250000595999999</v>
      </c>
      <c r="N6827" s="8">
        <f t="shared" si="1386"/>
        <v>0.21250000595999999</v>
      </c>
      <c r="O6827" s="5">
        <v>0</v>
      </c>
      <c r="P6827" s="5">
        <v>96.736587524399994</v>
      </c>
      <c r="Q6827" s="5">
        <v>9.5663824081400008</v>
      </c>
      <c r="R6827" s="5">
        <v>0.64267498254800004</v>
      </c>
      <c r="S6827">
        <f t="shared" si="1378"/>
        <v>1.262547499463307E-2</v>
      </c>
      <c r="T6827">
        <f t="shared" si="1379"/>
        <v>547.79288481518677</v>
      </c>
      <c r="U6827">
        <f t="shared" si="1380"/>
        <v>1645.1044346837789</v>
      </c>
      <c r="V6827" s="9">
        <v>514.97943115199996</v>
      </c>
      <c r="W6827" s="9">
        <v>480.96127319300001</v>
      </c>
      <c r="X6827">
        <f t="shared" si="1387"/>
        <v>3.7863798131361785E-4</v>
      </c>
      <c r="Y6827">
        <f t="shared" si="1388"/>
        <v>12.069853361557898</v>
      </c>
      <c r="Z6827">
        <f t="shared" si="1381"/>
        <v>0.26223395515406467</v>
      </c>
      <c r="AA6827">
        <f t="shared" si="1382"/>
        <v>3.7197956048195299E-2</v>
      </c>
      <c r="AB6827">
        <f>(1/(AA6827*k))*(LN((50-dTar)/(hTar-dTar)))</f>
        <v>117.48347251218706</v>
      </c>
      <c r="AC6827">
        <f t="shared" si="1383"/>
        <v>189.51813387937244</v>
      </c>
      <c r="AD6827" s="19">
        <v>440.715332031</v>
      </c>
      <c r="AE6827" s="19">
        <v>163.24456787099999</v>
      </c>
      <c r="AF6827">
        <f t="shared" si="1389"/>
        <v>1.2602743332848589E-3</v>
      </c>
      <c r="AG6827" s="23">
        <f t="shared" si="1384"/>
        <v>9.187031168763097</v>
      </c>
      <c r="AH6827" s="25">
        <f t="shared" si="1390"/>
        <v>10.282773914794763</v>
      </c>
      <c r="AI6827" s="25">
        <f t="shared" si="1385"/>
        <v>9.9673491775325848E-2</v>
      </c>
    </row>
    <row r="6828" spans="6:35" ht="15">
      <c r="F6828" s="5">
        <v>2006</v>
      </c>
      <c r="G6828" s="5">
        <v>10</v>
      </c>
      <c r="H6828" s="5">
        <v>0</v>
      </c>
      <c r="I6828" s="5">
        <v>285</v>
      </c>
      <c r="J6828" s="5">
        <v>7</v>
      </c>
      <c r="K6828" s="5">
        <v>10.864999771100001</v>
      </c>
      <c r="L6828" s="5">
        <v>0</v>
      </c>
      <c r="M6828" s="5">
        <v>0.70450001954999997</v>
      </c>
      <c r="N6828" s="8">
        <f t="shared" si="1386"/>
        <v>0.70450001954999997</v>
      </c>
      <c r="O6828" s="5">
        <v>0</v>
      </c>
      <c r="P6828" s="5">
        <v>96.736587524399994</v>
      </c>
      <c r="Q6828" s="5">
        <v>4.17066049576</v>
      </c>
      <c r="R6828" s="5">
        <v>1.2125749588000001</v>
      </c>
      <c r="S6828">
        <f t="shared" si="1378"/>
        <v>4.185716296978044E-2</v>
      </c>
      <c r="T6828">
        <f t="shared" si="1379"/>
        <v>165.23206253766637</v>
      </c>
      <c r="U6828">
        <f t="shared" si="1380"/>
        <v>496.21673878507897</v>
      </c>
      <c r="V6828" s="9">
        <v>483.538238525</v>
      </c>
      <c r="W6828" s="9">
        <v>145.07347106899999</v>
      </c>
      <c r="X6828">
        <f t="shared" si="1387"/>
        <v>8.8902445652138198E-4</v>
      </c>
      <c r="Y6828">
        <f t="shared" si="1388"/>
        <v>4.8888028793982388</v>
      </c>
      <c r="Z6828">
        <f t="shared" si="1381"/>
        <v>0.86938268871148983</v>
      </c>
      <c r="AA6828">
        <f t="shared" si="1382"/>
        <v>0.12332216483846366</v>
      </c>
      <c r="AB6828">
        <f>(1/(AA6828*k))*(LN((50-dTar)/(hTar-dTar)))</f>
        <v>35.436817482259002</v>
      </c>
      <c r="AC6828">
        <f t="shared" si="1383"/>
        <v>57.164802642048031</v>
      </c>
      <c r="AD6828" s="19">
        <v>435.56365966800001</v>
      </c>
      <c r="AE6828" s="19">
        <v>49.239845275900002</v>
      </c>
      <c r="AF6828">
        <f t="shared" si="1389"/>
        <v>1.8451263404205881E-3</v>
      </c>
      <c r="AG6828" s="23">
        <f t="shared" si="1384"/>
        <v>4.3731501228717748</v>
      </c>
      <c r="AH6828" s="25">
        <f t="shared" si="1390"/>
        <v>4.5691465214173732</v>
      </c>
      <c r="AI6828" s="25">
        <f t="shared" si="1385"/>
        <v>0.33044694086997678</v>
      </c>
    </row>
    <row r="6829" spans="6:35" ht="15">
      <c r="F6829" s="5">
        <v>2006</v>
      </c>
      <c r="G6829" s="5">
        <v>10</v>
      </c>
      <c r="H6829" s="5">
        <v>0</v>
      </c>
      <c r="I6829" s="5">
        <v>285</v>
      </c>
      <c r="J6829" s="5">
        <v>8</v>
      </c>
      <c r="K6829" s="5">
        <v>10.175000190700001</v>
      </c>
      <c r="L6829" s="5">
        <v>0</v>
      </c>
      <c r="M6829" s="5">
        <v>0.27250000834499999</v>
      </c>
      <c r="N6829" s="8">
        <f t="shared" si="1386"/>
        <v>0.27250000834499999</v>
      </c>
      <c r="O6829" s="5">
        <v>0</v>
      </c>
      <c r="P6829" s="5">
        <v>96.736587524399994</v>
      </c>
      <c r="Q6829" s="5">
        <v>2.5576474666600002</v>
      </c>
      <c r="R6829" s="5">
        <v>0.760550022125</v>
      </c>
      <c r="S6829">
        <f t="shared" si="1378"/>
        <v>1.6190315034836814E-2</v>
      </c>
      <c r="T6829">
        <f t="shared" si="1379"/>
        <v>427.17793659916657</v>
      </c>
      <c r="U6829">
        <f t="shared" si="1380"/>
        <v>1282.8796017229179</v>
      </c>
      <c r="V6829" s="9">
        <v>511.22549438499999</v>
      </c>
      <c r="W6829" s="9">
        <v>375.06152343799999</v>
      </c>
      <c r="X6829">
        <f t="shared" si="1387"/>
        <v>4.6100654094028738E-4</v>
      </c>
      <c r="Y6829">
        <f t="shared" si="1388"/>
        <v>3.1848447487386129</v>
      </c>
      <c r="Z6829">
        <f t="shared" si="1381"/>
        <v>0.33627648453466891</v>
      </c>
      <c r="AA6829">
        <f t="shared" si="1382"/>
        <v>4.7700908467071756E-2</v>
      </c>
      <c r="AB6829">
        <f>(1/(AA6829*k))*(LN((50-dTar)/(hTar-dTar)))</f>
        <v>91.615551722970523</v>
      </c>
      <c r="AC6829">
        <f t="shared" si="1383"/>
        <v>147.78937007556854</v>
      </c>
      <c r="AD6829" s="19">
        <v>446.29058837899998</v>
      </c>
      <c r="AE6829" s="19">
        <v>127.300811768</v>
      </c>
      <c r="AF6829">
        <f t="shared" si="1389"/>
        <v>1.3862304642407763E-3</v>
      </c>
      <c r="AG6829" s="23">
        <f t="shared" si="1384"/>
        <v>2.5323652003035462</v>
      </c>
      <c r="AH6829" s="25">
        <f t="shared" si="1390"/>
        <v>2.7803686095733426</v>
      </c>
      <c r="AI6829" s="25">
        <f t="shared" si="1385"/>
        <v>0.12781659566477493</v>
      </c>
    </row>
    <row r="6830" spans="6:35" ht="15">
      <c r="F6830" s="5">
        <v>2006</v>
      </c>
      <c r="G6830" s="5">
        <v>10</v>
      </c>
      <c r="H6830" s="5">
        <v>0</v>
      </c>
      <c r="I6830" s="5">
        <v>285</v>
      </c>
      <c r="J6830" s="5">
        <v>9</v>
      </c>
      <c r="K6830" s="5">
        <v>11.125</v>
      </c>
      <c r="L6830" s="5">
        <v>0</v>
      </c>
      <c r="M6830" s="5">
        <v>2.3499999195299999E-2</v>
      </c>
      <c r="N6830" s="8">
        <f t="shared" si="1386"/>
        <v>2.3499999195299999E-2</v>
      </c>
      <c r="O6830" s="5">
        <v>0</v>
      </c>
      <c r="P6830" s="5">
        <v>96.736587524399994</v>
      </c>
      <c r="Q6830" s="5">
        <v>4.3960399627699998</v>
      </c>
      <c r="R6830" s="5">
        <v>139.471755981</v>
      </c>
      <c r="S6830">
        <f t="shared" si="1378"/>
        <v>1.3962289124359207E-3</v>
      </c>
      <c r="T6830">
        <f t="shared" si="1379"/>
        <v>4953.4466074089896</v>
      </c>
      <c r="U6830">
        <f t="shared" si="1380"/>
        <v>14875.945282799939</v>
      </c>
      <c r="V6830" s="9">
        <v>678.58514404300001</v>
      </c>
      <c r="W6830" s="9">
        <v>4349.1181640599998</v>
      </c>
      <c r="X6830">
        <f t="shared" si="1387"/>
        <v>5.0242044589606297E-5</v>
      </c>
      <c r="Y6830">
        <f t="shared" si="1388"/>
        <v>5.8525787616209515</v>
      </c>
      <c r="Z6830">
        <f t="shared" si="1381"/>
        <v>2.8999988528286707E-2</v>
      </c>
      <c r="AA6830">
        <f t="shared" si="1382"/>
        <v>4.1136560596800199E-3</v>
      </c>
      <c r="AB6830">
        <f>(1/(AA6830*k))*(LN((50-dTar)/(hTar-dTar)))</f>
        <v>1062.3506154857357</v>
      </c>
      <c r="AC6830">
        <f t="shared" si="1383"/>
        <v>1713.7279131034713</v>
      </c>
      <c r="AD6830" s="19">
        <v>245.946609497</v>
      </c>
      <c r="AE6830" s="19">
        <v>1476.14782715</v>
      </c>
      <c r="AF6830">
        <f t="shared" si="1389"/>
        <v>2.9105113658528525E-4</v>
      </c>
      <c r="AG6830" s="23">
        <f t="shared" si="1384"/>
        <v>2.9334151476597148</v>
      </c>
      <c r="AH6830" s="25">
        <f t="shared" si="1390"/>
        <v>4.0429710413503406</v>
      </c>
      <c r="AI6830" s="25">
        <f t="shared" si="1385"/>
        <v>1.1022714874435378E-2</v>
      </c>
    </row>
    <row r="6831" spans="6:35" ht="15">
      <c r="F6831" s="5">
        <v>2006</v>
      </c>
      <c r="G6831" s="5">
        <v>10</v>
      </c>
      <c r="H6831" s="5">
        <v>0</v>
      </c>
      <c r="I6831" s="5">
        <v>285</v>
      </c>
      <c r="J6831" s="5">
        <v>10</v>
      </c>
      <c r="K6831" s="5">
        <v>13.4350004196</v>
      </c>
      <c r="L6831" s="5">
        <v>7.4732460081600005E-2</v>
      </c>
      <c r="M6831" s="5">
        <v>1.8999999389099999E-2</v>
      </c>
      <c r="N6831" s="8">
        <f t="shared" si="1386"/>
        <v>1.8999999389099999E-2</v>
      </c>
      <c r="O6831" s="5">
        <v>0</v>
      </c>
      <c r="P6831" s="5">
        <v>96.736587524399994</v>
      </c>
      <c r="Q6831" s="5">
        <v>11.2192621231</v>
      </c>
      <c r="R6831" s="5">
        <v>332.71499633799999</v>
      </c>
      <c r="S6831">
        <f t="shared" si="1378"/>
        <v>1.1288659315627518E-3</v>
      </c>
      <c r="T6831">
        <f t="shared" si="1379"/>
        <v>6126.6313174122015</v>
      </c>
      <c r="U6831">
        <f t="shared" si="1380"/>
        <v>18399.19544290494</v>
      </c>
      <c r="V6831" s="9">
        <v>276.98602294900002</v>
      </c>
      <c r="W6831" s="9">
        <v>5379.171875</v>
      </c>
      <c r="X6831">
        <f t="shared" si="1387"/>
        <v>4.1570788249519059E-5</v>
      </c>
      <c r="Y6831">
        <f t="shared" si="1388"/>
        <v>15.053126164930115</v>
      </c>
      <c r="Z6831">
        <f t="shared" si="1381"/>
        <v>2.3446799284638036E-2</v>
      </c>
      <c r="AA6831">
        <f t="shared" si="1382"/>
        <v>3.3259346935007464E-3</v>
      </c>
      <c r="AB6831">
        <f>(1/(AA6831*k))*(LN((50-dTar)/(hTar-dTar)))</f>
        <v>1313.9599690389155</v>
      </c>
      <c r="AC6831">
        <f t="shared" si="1383"/>
        <v>2119.6108354613152</v>
      </c>
      <c r="AD6831" s="19">
        <v>146.01133727999999</v>
      </c>
      <c r="AE6831" s="19">
        <v>1825.7618408200001</v>
      </c>
      <c r="AF6831">
        <f t="shared" si="1389"/>
        <v>2.4441606964425647E-4</v>
      </c>
      <c r="AG6831" s="23">
        <f t="shared" si="1384"/>
        <v>7.2545990110394456</v>
      </c>
      <c r="AH6831" s="25">
        <f t="shared" si="1390"/>
        <v>10.218770571798245</v>
      </c>
      <c r="AI6831" s="25">
        <f t="shared" si="1385"/>
        <v>8.9119822575305443E-3</v>
      </c>
    </row>
    <row r="6832" spans="6:35" ht="15">
      <c r="F6832" s="5">
        <v>2006</v>
      </c>
      <c r="G6832" s="5">
        <v>10</v>
      </c>
      <c r="H6832" s="5">
        <v>0</v>
      </c>
      <c r="I6832" s="5">
        <v>285</v>
      </c>
      <c r="J6832" s="5">
        <v>11</v>
      </c>
      <c r="K6832" s="5">
        <v>16.709999084500001</v>
      </c>
      <c r="L6832" s="5">
        <v>0.44800132513000002</v>
      </c>
      <c r="M6832" s="5">
        <v>1.79999992251E-2</v>
      </c>
      <c r="N6832" s="8">
        <f t="shared" si="1386"/>
        <v>1.79999992251E-2</v>
      </c>
      <c r="O6832" s="5">
        <v>0</v>
      </c>
      <c r="P6832" s="5">
        <v>96.736587524399994</v>
      </c>
      <c r="Q6832" s="5">
        <v>21.080039977999999</v>
      </c>
      <c r="R6832" s="5">
        <v>797.34747314499998</v>
      </c>
      <c r="S6832">
        <f t="shared" si="1378"/>
        <v>1.0694519235105E-3</v>
      </c>
      <c r="T6832">
        <f t="shared" si="1379"/>
        <v>6466.9997944083834</v>
      </c>
      <c r="U6832">
        <f t="shared" si="1380"/>
        <v>19421.373179152637</v>
      </c>
      <c r="V6832" s="9">
        <v>94.896713256799998</v>
      </c>
      <c r="W6832" s="9">
        <v>5678.0151367199996</v>
      </c>
      <c r="X6832">
        <f t="shared" si="1387"/>
        <v>3.9691541111161029E-5</v>
      </c>
      <c r="Y6832">
        <f t="shared" si="1388"/>
        <v>28.359504806735334</v>
      </c>
      <c r="Z6832">
        <f t="shared" si="1381"/>
        <v>2.2212756974964897E-2</v>
      </c>
      <c r="AA6832">
        <f t="shared" si="1382"/>
        <v>3.1508854647696086E-3</v>
      </c>
      <c r="AB6832">
        <f>(1/(AA6832*k))*(LN((50-dTar)/(hTar-dTar)))</f>
        <v>1386.9577602108232</v>
      </c>
      <c r="AC6832">
        <f t="shared" si="1383"/>
        <v>2237.3670173683572</v>
      </c>
      <c r="AD6832" s="19">
        <v>90.9121551514</v>
      </c>
      <c r="AE6832" s="19">
        <v>1927.19299316</v>
      </c>
      <c r="AF6832">
        <f t="shared" si="1389"/>
        <v>2.3499154995419006E-4</v>
      </c>
      <c r="AG6832" s="23">
        <f t="shared" si="1384"/>
        <v>13.44914510676686</v>
      </c>
      <c r="AH6832" s="25">
        <f t="shared" si="1390"/>
        <v>19.116479888217345</v>
      </c>
      <c r="AI6832" s="25">
        <f t="shared" si="1385"/>
        <v>8.4429304677600507E-3</v>
      </c>
    </row>
    <row r="6833" spans="6:35" ht="15">
      <c r="F6833" s="5">
        <v>2006</v>
      </c>
      <c r="G6833" s="5">
        <v>10</v>
      </c>
      <c r="H6833" s="5">
        <v>0</v>
      </c>
      <c r="I6833" s="5">
        <v>285</v>
      </c>
      <c r="J6833" s="5">
        <v>12</v>
      </c>
      <c r="K6833" s="5">
        <v>18.850000381499999</v>
      </c>
      <c r="L6833" s="5">
        <v>0.68733811378499998</v>
      </c>
      <c r="M6833" s="5">
        <v>6.1500001698699999E-2</v>
      </c>
      <c r="N6833" s="8">
        <f t="shared" si="1386"/>
        <v>6.1500001698699999E-2</v>
      </c>
      <c r="O6833" s="5">
        <v>0</v>
      </c>
      <c r="P6833" s="5">
        <v>96.736587524399994</v>
      </c>
      <c r="Q6833" s="5">
        <v>28.098960876500001</v>
      </c>
      <c r="R6833" s="5">
        <v>969.854980469</v>
      </c>
      <c r="S6833">
        <f t="shared" si="1378"/>
        <v>3.6539609968904503E-3</v>
      </c>
      <c r="T6833">
        <f t="shared" si="1379"/>
        <v>1892.7802938667787</v>
      </c>
      <c r="U6833">
        <f t="shared" si="1380"/>
        <v>5684.3039434015982</v>
      </c>
      <c r="V6833" s="9">
        <v>70.722259521500007</v>
      </c>
      <c r="W6833" s="9">
        <v>1661.8580322299999</v>
      </c>
      <c r="X6833">
        <f t="shared" si="1387"/>
        <v>1.3482750549892575E-4</v>
      </c>
      <c r="Y6833">
        <f t="shared" si="1388"/>
        <v>37.726795542621133</v>
      </c>
      <c r="Z6833">
        <f t="shared" si="1381"/>
        <v>7.589359169461643E-2</v>
      </c>
      <c r="AA6833">
        <f t="shared" si="1382"/>
        <v>1.0765526098774793E-2</v>
      </c>
      <c r="AB6833">
        <f>(1/(AA6833*k))*(LN((50-dTar)/(hTar-dTar)))</f>
        <v>405.93882795890994</v>
      </c>
      <c r="AC6833">
        <f t="shared" si="1383"/>
        <v>654.83908075641591</v>
      </c>
      <c r="AD6833" s="19">
        <v>88.680999755900004</v>
      </c>
      <c r="AE6833" s="19">
        <v>564.05645751999998</v>
      </c>
      <c r="AF6833">
        <f t="shared" si="1389"/>
        <v>7.6477358755980187E-4</v>
      </c>
      <c r="AG6833" s="23">
        <f t="shared" si="1384"/>
        <v>18.833079270996887</v>
      </c>
      <c r="AH6833" s="25">
        <f t="shared" si="1390"/>
        <v>26.014463055940681</v>
      </c>
      <c r="AI6833" s="25">
        <f t="shared" si="1385"/>
        <v>2.8846681136807911E-2</v>
      </c>
    </row>
    <row r="6834" spans="6:35" ht="15">
      <c r="F6834" s="5">
        <v>2006</v>
      </c>
      <c r="G6834" s="5">
        <v>10</v>
      </c>
      <c r="H6834" s="5">
        <v>0</v>
      </c>
      <c r="I6834" s="5">
        <v>285</v>
      </c>
      <c r="J6834" s="5">
        <v>13</v>
      </c>
      <c r="K6834" s="5">
        <v>19.9249992371</v>
      </c>
      <c r="L6834" s="5">
        <v>0.79945194721199997</v>
      </c>
      <c r="M6834" s="5">
        <v>0.14949999749699999</v>
      </c>
      <c r="N6834" s="8">
        <f t="shared" si="1386"/>
        <v>0.14949999749699999</v>
      </c>
      <c r="O6834" s="5">
        <v>0</v>
      </c>
      <c r="P6834" s="5">
        <v>96.736587524399994</v>
      </c>
      <c r="Q6834" s="5">
        <v>32.870876312299998</v>
      </c>
      <c r="R6834" s="5">
        <v>1046.8325195299999</v>
      </c>
      <c r="S6834">
        <f t="shared" si="1378"/>
        <v>8.8823925983859773E-3</v>
      </c>
      <c r="T6834">
        <f t="shared" si="1379"/>
        <v>778.63540626753979</v>
      </c>
      <c r="U6834">
        <f t="shared" si="1380"/>
        <v>2338.3592510236699</v>
      </c>
      <c r="V6834" s="9">
        <v>64.351234435999999</v>
      </c>
      <c r="W6834" s="9">
        <v>683.64056396499996</v>
      </c>
      <c r="X6834">
        <f t="shared" si="1387"/>
        <v>3.2400721239614371E-4</v>
      </c>
      <c r="Y6834">
        <f t="shared" si="1388"/>
        <v>43.961683018789472</v>
      </c>
      <c r="Z6834">
        <f t="shared" si="1381"/>
        <v>0.18448929195108188</v>
      </c>
      <c r="AA6834">
        <f t="shared" si="1382"/>
        <v>2.6169854965300603E-2</v>
      </c>
      <c r="AB6834">
        <f>(1/(AA6834*k))*(LN((50-dTar)/(hTar-dTar)))</f>
        <v>166.99156539813467</v>
      </c>
      <c r="AC6834">
        <f t="shared" si="1383"/>
        <v>269.38197493751039</v>
      </c>
      <c r="AD6834" s="19">
        <v>91.709770202599998</v>
      </c>
      <c r="AE6834" s="19">
        <v>232.03660583499999</v>
      </c>
      <c r="AF6834">
        <f t="shared" si="1389"/>
        <v>1.6859757223811466E-3</v>
      </c>
      <c r="AG6834" s="23">
        <f t="shared" si="1384"/>
        <v>23.995540827627767</v>
      </c>
      <c r="AH6834" s="25">
        <f t="shared" si="1390"/>
        <v>31.584547019852355</v>
      </c>
      <c r="AI6834" s="25">
        <f t="shared" si="1385"/>
        <v>7.0123229896442429E-2</v>
      </c>
    </row>
    <row r="6835" spans="6:35" ht="15">
      <c r="F6835" s="5">
        <v>2006</v>
      </c>
      <c r="G6835" s="5">
        <v>10</v>
      </c>
      <c r="H6835" s="5">
        <v>0</v>
      </c>
      <c r="I6835" s="5">
        <v>285</v>
      </c>
      <c r="J6835" s="5">
        <v>14</v>
      </c>
      <c r="K6835" s="5">
        <v>21.030000686600001</v>
      </c>
      <c r="L6835" s="5">
        <v>0.95262897014600001</v>
      </c>
      <c r="M6835" s="5">
        <v>7.5999997556200002E-2</v>
      </c>
      <c r="N6835" s="8">
        <f t="shared" si="1386"/>
        <v>7.5999997556200002E-2</v>
      </c>
      <c r="O6835" s="5">
        <v>0</v>
      </c>
      <c r="P6835" s="5">
        <v>96.736587524399994</v>
      </c>
      <c r="Q6835" s="5">
        <v>37.128688812299998</v>
      </c>
      <c r="R6835" s="5">
        <v>1007.26751709</v>
      </c>
      <c r="S6835">
        <f t="shared" si="1378"/>
        <v>4.5154637262391243E-3</v>
      </c>
      <c r="T6835">
        <f t="shared" si="1379"/>
        <v>1531.657829357081</v>
      </c>
      <c r="U6835">
        <f t="shared" si="1380"/>
        <v>4599.7988607383395</v>
      </c>
      <c r="V6835" s="9">
        <v>62.705791473399998</v>
      </c>
      <c r="W6835" s="9">
        <v>1344.79296875</v>
      </c>
      <c r="X6835">
        <f t="shared" si="1387"/>
        <v>1.6646420122595906E-4</v>
      </c>
      <c r="Y6835">
        <f t="shared" si="1388"/>
        <v>49.834905031888312</v>
      </c>
      <c r="Z6835">
        <f t="shared" si="1381"/>
        <v>9.3787197138305342E-2</v>
      </c>
      <c r="AA6835">
        <f t="shared" si="1382"/>
        <v>1.3303738773967979E-2</v>
      </c>
      <c r="AB6835">
        <f>(1/(AA6835*k))*(LN((50-dTar)/(hTar-dTar)))</f>
        <v>328.48999226059323</v>
      </c>
      <c r="AC6835">
        <f t="shared" si="1383"/>
        <v>529.90270886672306</v>
      </c>
      <c r="AD6835" s="19">
        <v>101.259757996</v>
      </c>
      <c r="AE6835" s="19">
        <v>456.44046020500002</v>
      </c>
      <c r="AF6835">
        <f t="shared" si="1389"/>
        <v>9.1945320770337694E-4</v>
      </c>
      <c r="AG6835" s="23">
        <f t="shared" si="1384"/>
        <v>25.554305453408929</v>
      </c>
      <c r="AH6835" s="25">
        <f t="shared" si="1390"/>
        <v>34.78321000531448</v>
      </c>
      <c r="AI6835" s="25">
        <f t="shared" si="1385"/>
        <v>3.5647929030028377E-2</v>
      </c>
    </row>
    <row r="6836" spans="6:35" ht="15">
      <c r="F6836" s="5">
        <v>2006</v>
      </c>
      <c r="G6836" s="5">
        <v>10</v>
      </c>
      <c r="H6836" s="5">
        <v>0</v>
      </c>
      <c r="I6836" s="5">
        <v>285</v>
      </c>
      <c r="J6836" s="5">
        <v>15</v>
      </c>
      <c r="K6836" s="5">
        <v>21.1800003052</v>
      </c>
      <c r="L6836" s="5">
        <v>0.98972827196099999</v>
      </c>
      <c r="M6836" s="5">
        <v>0.11649999767499999</v>
      </c>
      <c r="N6836" s="8">
        <f t="shared" si="1386"/>
        <v>0.11649999767499999</v>
      </c>
      <c r="O6836" s="5">
        <v>0</v>
      </c>
      <c r="P6836" s="5">
        <v>96.736587524399994</v>
      </c>
      <c r="Q6836" s="5">
        <v>38.508514404300001</v>
      </c>
      <c r="R6836" s="5">
        <v>846.854980469</v>
      </c>
      <c r="S6836">
        <f t="shared" si="1378"/>
        <v>6.9217306647859234E-3</v>
      </c>
      <c r="T6836">
        <f t="shared" si="1379"/>
        <v>999.19307820769677</v>
      </c>
      <c r="U6836">
        <f t="shared" si="1380"/>
        <v>3000.7271171829693</v>
      </c>
      <c r="V6836" s="9">
        <v>66.931892395000006</v>
      </c>
      <c r="W6836" s="9">
        <v>877.28991699200003</v>
      </c>
      <c r="X6836">
        <f t="shared" si="1387"/>
        <v>2.5348870634669382E-4</v>
      </c>
      <c r="Y6836">
        <f t="shared" si="1388"/>
        <v>51.5705069880472</v>
      </c>
      <c r="Z6836">
        <f t="shared" si="1381"/>
        <v>0.14376590263016384</v>
      </c>
      <c r="AA6836">
        <f t="shared" si="1382"/>
        <v>2.0393231395698101E-2</v>
      </c>
      <c r="AB6836">
        <f>(1/(AA6836*k))*(LN((50-dTar)/(hTar-dTar)))</f>
        <v>214.2938979165198</v>
      </c>
      <c r="AC6836">
        <f t="shared" si="1383"/>
        <v>345.68759985080158</v>
      </c>
      <c r="AD6836" s="19">
        <v>114.41348266599999</v>
      </c>
      <c r="AE6836" s="19">
        <v>297.76373290999999</v>
      </c>
      <c r="AF6836">
        <f t="shared" si="1389"/>
        <v>1.3194965376995857E-3</v>
      </c>
      <c r="AG6836" s="23">
        <f t="shared" si="1384"/>
        <v>28.047466439255711</v>
      </c>
      <c r="AH6836" s="25">
        <f t="shared" si="1390"/>
        <v>36.988427526057521</v>
      </c>
      <c r="AI6836" s="25">
        <f t="shared" si="1385"/>
        <v>5.4644523456015219E-2</v>
      </c>
    </row>
    <row r="6837" spans="6:35" ht="15">
      <c r="F6837" s="5">
        <v>2006</v>
      </c>
      <c r="G6837" s="5">
        <v>10</v>
      </c>
      <c r="H6837" s="5">
        <v>0</v>
      </c>
      <c r="I6837" s="5">
        <v>285</v>
      </c>
      <c r="J6837" s="5">
        <v>16</v>
      </c>
      <c r="K6837" s="5">
        <v>21.149999618500001</v>
      </c>
      <c r="L6837" s="5">
        <v>1.0017131566999999</v>
      </c>
      <c r="M6837" s="5">
        <v>0.177499994636</v>
      </c>
      <c r="N6837" s="8">
        <f t="shared" si="1386"/>
        <v>0.177499994636</v>
      </c>
      <c r="O6837" s="5">
        <v>0</v>
      </c>
      <c r="P6837" s="5">
        <v>96.736587524399994</v>
      </c>
      <c r="Q6837" s="5">
        <v>35.348739623999997</v>
      </c>
      <c r="R6837" s="5">
        <v>635.19250488299997</v>
      </c>
      <c r="S6837">
        <f t="shared" si="1378"/>
        <v>1.0545984381036497E-2</v>
      </c>
      <c r="T6837">
        <f t="shared" si="1379"/>
        <v>655.80842144129088</v>
      </c>
      <c r="U6837">
        <f t="shared" si="1380"/>
        <v>1969.4913393773345</v>
      </c>
      <c r="V6837" s="9">
        <v>77.688171386700006</v>
      </c>
      <c r="W6837" s="9">
        <v>575.79876708999996</v>
      </c>
      <c r="X6837">
        <f t="shared" si="1387"/>
        <v>3.8124600895213695E-4</v>
      </c>
      <c r="Y6837">
        <f t="shared" si="1388"/>
        <v>47.133182669009067</v>
      </c>
      <c r="Z6837">
        <f t="shared" si="1381"/>
        <v>0.21904246742461386</v>
      </c>
      <c r="AA6837">
        <f t="shared" si="1382"/>
        <v>3.1071232065130763E-2</v>
      </c>
      <c r="AB6837">
        <f>(1/(AA6837*k))*(LN((50-dTar)/(hTar-dTar)))</f>
        <v>140.64923585061263</v>
      </c>
      <c r="AC6837">
        <f t="shared" si="1383"/>
        <v>226.88791997702265</v>
      </c>
      <c r="AD6837" s="19">
        <v>137.61306762699999</v>
      </c>
      <c r="AE6837" s="19">
        <v>195.43365478499999</v>
      </c>
      <c r="AF6837">
        <f t="shared" si="1389"/>
        <v>1.7859227207900376E-3</v>
      </c>
      <c r="AG6837" s="23">
        <f t="shared" si="1384"/>
        <v>28.034614786083285</v>
      </c>
      <c r="AH6837" s="25">
        <f t="shared" si="1390"/>
        <v>35.293861391584514</v>
      </c>
      <c r="AI6837" s="25">
        <f t="shared" si="1385"/>
        <v>8.3256676514173816E-2</v>
      </c>
    </row>
    <row r="6838" spans="6:35" ht="15">
      <c r="F6838" s="5">
        <v>2006</v>
      </c>
      <c r="G6838" s="5">
        <v>10</v>
      </c>
      <c r="H6838" s="5">
        <v>0</v>
      </c>
      <c r="I6838" s="5">
        <v>285</v>
      </c>
      <c r="J6838" s="5">
        <v>17</v>
      </c>
      <c r="K6838" s="5">
        <v>20.350000381499999</v>
      </c>
      <c r="L6838" s="5">
        <v>0.84547030925800004</v>
      </c>
      <c r="M6838" s="5">
        <v>0.91750001907300005</v>
      </c>
      <c r="N6838" s="8">
        <f t="shared" si="1386"/>
        <v>0.91750001907300005</v>
      </c>
      <c r="O6838" s="5">
        <v>0</v>
      </c>
      <c r="P6838" s="5">
        <v>96.736587524399994</v>
      </c>
      <c r="Q6838" s="5">
        <v>33.1783638</v>
      </c>
      <c r="R6838" s="5">
        <v>330.15249633799999</v>
      </c>
      <c r="S6838">
        <f t="shared" si="1378"/>
        <v>5.4512344581119795E-2</v>
      </c>
      <c r="T6838">
        <f t="shared" si="1379"/>
        <v>126.87301239043462</v>
      </c>
      <c r="U6838">
        <f t="shared" si="1380"/>
        <v>381.01874104409245</v>
      </c>
      <c r="V6838" s="9">
        <v>94.396942138699998</v>
      </c>
      <c r="W6838" s="9">
        <v>111.394294739</v>
      </c>
      <c r="X6838">
        <f t="shared" si="1387"/>
        <v>1.704129168937335E-3</v>
      </c>
      <c r="Y6838">
        <f t="shared" si="1388"/>
        <v>42.330572204533546</v>
      </c>
      <c r="Z6838">
        <f t="shared" si="1381"/>
        <v>1.1322336569756708</v>
      </c>
      <c r="AA6838">
        <f t="shared" si="1382"/>
        <v>0.16060764435987884</v>
      </c>
      <c r="AB6838">
        <f>(1/(AA6838*k))*(LN((50-dTar)/(hTar-dTar)))</f>
        <v>27.210068763012096</v>
      </c>
      <c r="AC6838">
        <f t="shared" si="1383"/>
        <v>43.89384604000805</v>
      </c>
      <c r="AD6838" s="19">
        <v>163.13494872999999</v>
      </c>
      <c r="AE6838" s="19">
        <v>37.8086891174</v>
      </c>
      <c r="AF6838">
        <f t="shared" si="1389"/>
        <v>4.084341923967263E-3</v>
      </c>
      <c r="AG6838" s="23">
        <f t="shared" si="1384"/>
        <v>34.741654079620567</v>
      </c>
      <c r="AH6838" s="25">
        <f t="shared" si="1390"/>
        <v>37.626154555017571</v>
      </c>
      <c r="AI6838" s="25">
        <f t="shared" si="1385"/>
        <v>0.43035495548243985</v>
      </c>
    </row>
    <row r="6839" spans="6:35" ht="15">
      <c r="F6839" s="5">
        <v>2006</v>
      </c>
      <c r="G6839" s="5">
        <v>10</v>
      </c>
      <c r="H6839" s="5">
        <v>0</v>
      </c>
      <c r="I6839" s="5">
        <v>285</v>
      </c>
      <c r="J6839" s="5">
        <v>18</v>
      </c>
      <c r="K6839" s="5">
        <v>18.540000915499999</v>
      </c>
      <c r="L6839" s="5">
        <v>0.55297762155499997</v>
      </c>
      <c r="M6839" s="5">
        <v>0.50950002670299999</v>
      </c>
      <c r="N6839" s="8">
        <f t="shared" si="1386"/>
        <v>0.50950002670299999</v>
      </c>
      <c r="O6839" s="5">
        <v>0</v>
      </c>
      <c r="P6839" s="5">
        <v>96.736587524399994</v>
      </c>
      <c r="Q6839" s="5">
        <v>18.580350875899999</v>
      </c>
      <c r="R6839" s="5">
        <v>56.262248992899998</v>
      </c>
      <c r="S6839">
        <f t="shared" si="1378"/>
        <v>3.0271433724639359E-2</v>
      </c>
      <c r="T6839">
        <f t="shared" si="1379"/>
        <v>228.47102097588046</v>
      </c>
      <c r="U6839">
        <f t="shared" si="1380"/>
        <v>686.13284367678125</v>
      </c>
      <c r="V6839" s="9">
        <v>483.89004516599999</v>
      </c>
      <c r="W6839" s="9">
        <v>200.59718322800001</v>
      </c>
      <c r="X6839">
        <f t="shared" si="1387"/>
        <v>7.2959678643051294E-4</v>
      </c>
      <c r="Y6839">
        <f t="shared" si="1388"/>
        <v>22.297091462986689</v>
      </c>
      <c r="Z6839">
        <f t="shared" si="1381"/>
        <v>0.62874448661699822</v>
      </c>
      <c r="AA6839">
        <f t="shared" si="1382"/>
        <v>8.9187572086092223E-2</v>
      </c>
      <c r="AB6839">
        <f>(1/(AA6839*k))*(LN((50-dTar)/(hTar-dTar)))</f>
        <v>48.999484397660474</v>
      </c>
      <c r="AC6839">
        <f t="shared" si="1383"/>
        <v>79.043380703040867</v>
      </c>
      <c r="AD6839" s="19">
        <v>434.357513428</v>
      </c>
      <c r="AE6839" s="19">
        <v>68.085319518999995</v>
      </c>
      <c r="AF6839">
        <f t="shared" si="1389"/>
        <v>1.7197312275434883E-3</v>
      </c>
      <c r="AG6839" s="23">
        <f t="shared" si="1384"/>
        <v>19.266172676423544</v>
      </c>
      <c r="AH6839" s="25">
        <f t="shared" si="1390"/>
        <v>20.41820601461842</v>
      </c>
      <c r="AI6839" s="25">
        <f t="shared" si="1385"/>
        <v>0.23898186022013121</v>
      </c>
    </row>
    <row r="6840" spans="6:35" ht="15">
      <c r="F6840" s="5">
        <v>2006</v>
      </c>
      <c r="G6840" s="5">
        <v>10</v>
      </c>
      <c r="H6840" s="5">
        <v>0</v>
      </c>
      <c r="I6840" s="5">
        <v>285</v>
      </c>
      <c r="J6840" s="5">
        <v>19</v>
      </c>
      <c r="K6840" s="5">
        <v>15.7899999619</v>
      </c>
      <c r="L6840" s="5">
        <v>0.176707163453</v>
      </c>
      <c r="M6840" s="5">
        <v>4.1000001132499998E-2</v>
      </c>
      <c r="N6840" s="8">
        <f t="shared" si="1386"/>
        <v>4.1000001132499998E-2</v>
      </c>
      <c r="O6840" s="5">
        <v>0</v>
      </c>
      <c r="P6840" s="5">
        <v>96.736587524399994</v>
      </c>
      <c r="Q6840" s="5">
        <v>19.354894638099999</v>
      </c>
      <c r="R6840" s="5">
        <v>0.28597500920300001</v>
      </c>
      <c r="S6840">
        <f t="shared" si="1378"/>
        <v>2.4359739979289475E-3</v>
      </c>
      <c r="T6840">
        <f t="shared" si="1379"/>
        <v>2839.1704407978596</v>
      </c>
      <c r="U6840">
        <f t="shared" si="1380"/>
        <v>8526.4559150954647</v>
      </c>
      <c r="V6840" s="9">
        <v>640.88513183600003</v>
      </c>
      <c r="W6840" s="9">
        <v>2492.7871093799999</v>
      </c>
      <c r="X6840">
        <f t="shared" si="1387"/>
        <v>8.5762350687261873E-5</v>
      </c>
      <c r="Y6840">
        <f t="shared" si="1388"/>
        <v>25.584586074507811</v>
      </c>
      <c r="Z6840">
        <f t="shared" si="1381"/>
        <v>5.0595727796452092E-2</v>
      </c>
      <c r="AA6840">
        <f t="shared" si="1382"/>
        <v>7.1770173991890299E-3</v>
      </c>
      <c r="AB6840">
        <f>(1/(AA6840*k))*(LN((50-dTar)/(hTar-dTar)))</f>
        <v>608.90824193786989</v>
      </c>
      <c r="AC6840">
        <f t="shared" si="1383"/>
        <v>982.25862113382539</v>
      </c>
      <c r="AD6840" s="19">
        <v>444.51239013700001</v>
      </c>
      <c r="AE6840" s="19">
        <v>846.08465576200001</v>
      </c>
      <c r="AF6840">
        <f t="shared" si="1389"/>
        <v>4.3997514426663228E-4</v>
      </c>
      <c r="AG6840" s="23">
        <f t="shared" si="1384"/>
        <v>14.527711410471889</v>
      </c>
      <c r="AH6840" s="25">
        <f t="shared" si="1390"/>
        <v>18.730360549631285</v>
      </c>
      <c r="AI6840" s="25">
        <f t="shared" si="1385"/>
        <v>1.9231120757887573E-2</v>
      </c>
    </row>
    <row r="6841" spans="6:35" ht="15">
      <c r="F6841" s="5">
        <v>2006</v>
      </c>
      <c r="G6841" s="5">
        <v>10</v>
      </c>
      <c r="H6841" s="5">
        <v>0</v>
      </c>
      <c r="I6841" s="5">
        <v>285</v>
      </c>
      <c r="J6841" s="5">
        <v>20</v>
      </c>
      <c r="K6841" s="5">
        <v>15.234999656699999</v>
      </c>
      <c r="L6841" s="5">
        <v>0.10041321069</v>
      </c>
      <c r="M6841" s="5">
        <v>0.34000000357600002</v>
      </c>
      <c r="N6841" s="8">
        <f t="shared" si="1386"/>
        <v>0.34000000357600002</v>
      </c>
      <c r="O6841" s="5">
        <v>0</v>
      </c>
      <c r="P6841" s="5">
        <v>96.736587524399994</v>
      </c>
      <c r="Q6841" s="5">
        <v>18.4474601746</v>
      </c>
      <c r="R6841" s="5">
        <v>0.54427498579</v>
      </c>
      <c r="S6841">
        <f t="shared" si="1378"/>
        <v>2.0200759637305485E-2</v>
      </c>
      <c r="T6841">
        <f t="shared" si="1379"/>
        <v>342.370559011046</v>
      </c>
      <c r="U6841">
        <f t="shared" si="1380"/>
        <v>1028.190289700932</v>
      </c>
      <c r="V6841" s="9">
        <v>495.630950928</v>
      </c>
      <c r="W6841" s="9">
        <v>300.60079956099997</v>
      </c>
      <c r="X6841">
        <f t="shared" si="1387"/>
        <v>5.4811878938707339E-4</v>
      </c>
      <c r="Y6841">
        <f t="shared" si="1388"/>
        <v>22.709030931432217</v>
      </c>
      <c r="Z6841">
        <f t="shared" si="1381"/>
        <v>0.41957432089161256</v>
      </c>
      <c r="AA6841">
        <f t="shared" si="1382"/>
        <v>5.9516728633819252E-2</v>
      </c>
      <c r="AB6841">
        <f>(1/(AA6841*k))*(LN((50-dTar)/(hTar-dTar)))</f>
        <v>73.427171607252006</v>
      </c>
      <c r="AC6841">
        <f t="shared" si="1383"/>
        <v>118.44883575094613</v>
      </c>
      <c r="AD6841" s="19">
        <v>437.95285034199998</v>
      </c>
      <c r="AE6841" s="19">
        <v>102.02785491900001</v>
      </c>
      <c r="AF6841">
        <f t="shared" si="1389"/>
        <v>1.5187653920616794E-3</v>
      </c>
      <c r="AG6841" s="23">
        <f t="shared" si="1384"/>
        <v>18.623767274023553</v>
      </c>
      <c r="AH6841" s="25">
        <f t="shared" si="1390"/>
        <v>20.176550525595726</v>
      </c>
      <c r="AI6841" s="25">
        <f t="shared" si="1385"/>
        <v>0.15947758404497317</v>
      </c>
    </row>
    <row r="6842" spans="6:35" ht="15">
      <c r="F6842" s="5">
        <v>2006</v>
      </c>
      <c r="G6842" s="5">
        <v>10</v>
      </c>
      <c r="H6842" s="5">
        <v>0</v>
      </c>
      <c r="I6842" s="5">
        <v>285</v>
      </c>
      <c r="J6842" s="5">
        <v>21</v>
      </c>
      <c r="K6842" s="5">
        <v>15.324999809299999</v>
      </c>
      <c r="L6842" s="5">
        <v>0.168906137347</v>
      </c>
      <c r="M6842" s="5">
        <v>1.3144999742500001</v>
      </c>
      <c r="N6842" s="8">
        <f t="shared" si="1386"/>
        <v>1.3144999742500001</v>
      </c>
      <c r="O6842" s="5">
        <v>0</v>
      </c>
      <c r="P6842" s="5">
        <v>96.736587524399994</v>
      </c>
      <c r="Q6842" s="5">
        <v>17.6001644135</v>
      </c>
      <c r="R6842" s="5">
        <v>0.343374997377</v>
      </c>
      <c r="S6842">
        <f t="shared" si="1378"/>
        <v>7.809969924642346E-2</v>
      </c>
      <c r="T6842">
        <f t="shared" si="1379"/>
        <v>88.555339344520917</v>
      </c>
      <c r="U6842">
        <f t="shared" si="1380"/>
        <v>265.94500496250225</v>
      </c>
      <c r="V6842" s="9">
        <v>468.33834838899998</v>
      </c>
      <c r="W6842" s="9">
        <v>77.751441955600001</v>
      </c>
      <c r="X6842">
        <f t="shared" si="1387"/>
        <v>1.2314743232422834E-3</v>
      </c>
      <c r="Y6842">
        <f t="shared" si="1388"/>
        <v>19.754459907742017</v>
      </c>
      <c r="Z6842">
        <f t="shared" si="1381"/>
        <v>1.6221483182564223</v>
      </c>
      <c r="AA6842">
        <f t="shared" si="1382"/>
        <v>0.23010216892280674</v>
      </c>
      <c r="AB6842">
        <f>(1/(AA6842*k))*(LN((50-dTar)/(hTar-dTar)))</f>
        <v>18.992194064732022</v>
      </c>
      <c r="AC6842">
        <f t="shared" si="1383"/>
        <v>30.637204539979262</v>
      </c>
      <c r="AD6842" s="19">
        <v>418.39578247100002</v>
      </c>
      <c r="AE6842" s="19">
        <v>26.3898620605</v>
      </c>
      <c r="AF6842">
        <f t="shared" si="1389"/>
        <v>2.1033907014630067E-3</v>
      </c>
      <c r="AG6842" s="23">
        <f t="shared" si="1384"/>
        <v>18.481442782140387</v>
      </c>
      <c r="AH6842" s="25">
        <f t="shared" si="1390"/>
        <v>18.965308656504202</v>
      </c>
      <c r="AI6842" s="25">
        <f t="shared" si="1385"/>
        <v>0.61656846445800184</v>
      </c>
    </row>
    <row r="6843" spans="6:35" ht="15">
      <c r="F6843" s="5">
        <v>2006</v>
      </c>
      <c r="G6843" s="5">
        <v>10</v>
      </c>
      <c r="H6843" s="5">
        <v>0</v>
      </c>
      <c r="I6843" s="5">
        <v>285</v>
      </c>
      <c r="J6843" s="5">
        <v>22</v>
      </c>
      <c r="K6843" s="5">
        <v>14.324999809299999</v>
      </c>
      <c r="L6843" s="5">
        <v>6.3670642673999994E-2</v>
      </c>
      <c r="M6843" s="5">
        <v>0.871500015259</v>
      </c>
      <c r="N6843" s="8">
        <f t="shared" si="1386"/>
        <v>0.871500015259</v>
      </c>
      <c r="O6843" s="5">
        <v>0</v>
      </c>
      <c r="P6843" s="5">
        <v>96.736587524399994</v>
      </c>
      <c r="Q6843" s="5">
        <v>11.785015106199999</v>
      </c>
      <c r="R6843" s="5">
        <v>0.51864999532699996</v>
      </c>
      <c r="S6843">
        <f t="shared" si="1378"/>
        <v>5.1779300432330429E-2</v>
      </c>
      <c r="T6843">
        <f t="shared" si="1379"/>
        <v>133.56969506590104</v>
      </c>
      <c r="U6843">
        <f t="shared" si="1380"/>
        <v>401.12988646504226</v>
      </c>
      <c r="V6843" s="9">
        <v>473.48614501999998</v>
      </c>
      <c r="W6843" s="9">
        <v>117.273971558</v>
      </c>
      <c r="X6843">
        <f t="shared" si="1387"/>
        <v>1.0081763067800631E-3</v>
      </c>
      <c r="Y6843">
        <f t="shared" si="1388"/>
        <v>13.618970168724388</v>
      </c>
      <c r="Z6843">
        <f t="shared" si="1381"/>
        <v>1.0754677153336836</v>
      </c>
      <c r="AA6843">
        <f t="shared" si="1382"/>
        <v>0.15255538049118</v>
      </c>
      <c r="AB6843">
        <f>(1/(AA6843*k))*(LN((50-dTar)/(hTar-dTar)))</f>
        <v>28.646285911563474</v>
      </c>
      <c r="AC6843">
        <f t="shared" si="1383"/>
        <v>46.210675701395317</v>
      </c>
      <c r="AD6843" s="19">
        <v>426.96041870099998</v>
      </c>
      <c r="AE6843" s="19">
        <v>39.804328918499998</v>
      </c>
      <c r="AF6843">
        <f t="shared" si="1389"/>
        <v>1.9494111307052681E-3</v>
      </c>
      <c r="AG6843" s="23">
        <f t="shared" si="1384"/>
        <v>12.392124231779354</v>
      </c>
      <c r="AH6843" s="25">
        <f t="shared" si="1390"/>
        <v>12.858440725132931</v>
      </c>
      <c r="AI6843" s="25">
        <f t="shared" si="1385"/>
        <v>0.40877857490255992</v>
      </c>
    </row>
    <row r="6844" spans="6:35" ht="15">
      <c r="F6844" s="5">
        <v>2006</v>
      </c>
      <c r="G6844" s="5">
        <v>10</v>
      </c>
      <c r="H6844" s="5">
        <v>0</v>
      </c>
      <c r="I6844" s="5">
        <v>285</v>
      </c>
      <c r="J6844" s="5">
        <v>23</v>
      </c>
      <c r="K6844" s="5">
        <v>13.4650001526</v>
      </c>
      <c r="L6844" s="5">
        <v>1.0807240381800001E-2</v>
      </c>
      <c r="M6844" s="5">
        <v>0.150499999523</v>
      </c>
      <c r="N6844" s="8">
        <f t="shared" si="1386"/>
        <v>0.150499999523</v>
      </c>
      <c r="O6844" s="5">
        <v>0</v>
      </c>
      <c r="P6844" s="5">
        <v>96.736587524399994</v>
      </c>
      <c r="Q6844" s="5">
        <v>10.6181049347</v>
      </c>
      <c r="R6844" s="5">
        <v>0.53504997491799999</v>
      </c>
      <c r="S6844">
        <f t="shared" si="1378"/>
        <v>8.941806717067095E-3</v>
      </c>
      <c r="T6844">
        <f t="shared" si="1379"/>
        <v>773.46173858481075</v>
      </c>
      <c r="U6844">
        <f t="shared" si="1380"/>
        <v>2322.821948724993</v>
      </c>
      <c r="V6844" s="9">
        <v>533.90173339800003</v>
      </c>
      <c r="W6844" s="9">
        <v>679.098144531</v>
      </c>
      <c r="X6844">
        <f t="shared" si="1387"/>
        <v>2.828196806925412E-4</v>
      </c>
      <c r="Y6844">
        <f t="shared" si="1388"/>
        <v>13.591177829410654</v>
      </c>
      <c r="Z6844">
        <f t="shared" si="1381"/>
        <v>0.18572333655854145</v>
      </c>
      <c r="AA6844">
        <f t="shared" si="1382"/>
        <v>2.6344904519973351E-2</v>
      </c>
      <c r="AB6844">
        <f>(1/(AA6844*k))*(LN((50-dTar)/(hTar-dTar)))</f>
        <v>165.88198463898306</v>
      </c>
      <c r="AC6844">
        <f t="shared" si="1383"/>
        <v>267.5920578507384</v>
      </c>
      <c r="AD6844" s="19">
        <v>442.07711791999998</v>
      </c>
      <c r="AE6844" s="19">
        <v>230.49482727099999</v>
      </c>
      <c r="AF6844">
        <f t="shared" si="1389"/>
        <v>1.0636442118233335E-3</v>
      </c>
      <c r="AG6844" s="23">
        <f t="shared" si="1384"/>
        <v>9.7228195087125684</v>
      </c>
      <c r="AH6844" s="25">
        <f t="shared" si="1390"/>
        <v>11.193158393833629</v>
      </c>
      <c r="AI6844" s="25">
        <f t="shared" si="1385"/>
        <v>7.0592282559587202E-2</v>
      </c>
    </row>
    <row r="6845" spans="6:35" ht="15">
      <c r="F6845" s="5">
        <v>2006</v>
      </c>
      <c r="G6845" s="5">
        <v>10</v>
      </c>
      <c r="H6845" s="5">
        <v>0</v>
      </c>
      <c r="I6845" s="5">
        <v>285</v>
      </c>
      <c r="J6845" s="5">
        <v>24</v>
      </c>
      <c r="K6845" s="5">
        <v>13.4449996948</v>
      </c>
      <c r="L6845" s="5">
        <v>6.1675207689400003E-3</v>
      </c>
      <c r="M6845" s="5">
        <v>9.4499997794599999E-2</v>
      </c>
      <c r="N6845" s="8">
        <f t="shared" si="1386"/>
        <v>9.4499997794599999E-2</v>
      </c>
      <c r="O6845" s="5">
        <v>0</v>
      </c>
      <c r="P6845" s="5">
        <v>96.736587524399994</v>
      </c>
      <c r="Q6845" s="5">
        <v>6.5477423667899997</v>
      </c>
      <c r="R6845" s="5">
        <v>0.553499996662</v>
      </c>
      <c r="S6845">
        <f t="shared" si="1378"/>
        <v>5.6146227091080072E-3</v>
      </c>
      <c r="T6845">
        <f t="shared" si="1379"/>
        <v>1231.8094603672523</v>
      </c>
      <c r="U6845">
        <f t="shared" si="1380"/>
        <v>3699.3091040590652</v>
      </c>
      <c r="V6845" s="9">
        <v>566.33978271499996</v>
      </c>
      <c r="W6845" s="9">
        <v>1081.5266113299999</v>
      </c>
      <c r="X6845">
        <f t="shared" si="1387"/>
        <v>1.8701462114990757E-4</v>
      </c>
      <c r="Y6845">
        <f t="shared" si="1388"/>
        <v>8.5076095857688809</v>
      </c>
      <c r="Z6845">
        <f t="shared" si="1381"/>
        <v>0.11661697641737023</v>
      </c>
      <c r="AA6845">
        <f t="shared" si="1382"/>
        <v>1.6542149016126478E-2</v>
      </c>
      <c r="AB6845">
        <f>(1/(AA6845*k))*(LN((50-dTar)/(hTar-dTar)))</f>
        <v>264.18242530866837</v>
      </c>
      <c r="AC6845">
        <f t="shared" si="1383"/>
        <v>426.16513776464882</v>
      </c>
      <c r="AD6845" s="19">
        <v>443.31768798799999</v>
      </c>
      <c r="AE6845" s="19">
        <v>367.08435058600003</v>
      </c>
      <c r="AF6845">
        <f t="shared" si="1389"/>
        <v>8.0869039639310143E-4</v>
      </c>
      <c r="AG6845" s="23">
        <f t="shared" si="1384"/>
        <v>5.5755839906029001</v>
      </c>
      <c r="AH6845" s="25">
        <f t="shared" si="1390"/>
        <v>6.6900286431770679</v>
      </c>
      <c r="AI6845" s="25">
        <f t="shared" si="1385"/>
        <v>4.4325385829501539E-2</v>
      </c>
    </row>
    <row r="6846" spans="6:35" ht="15">
      <c r="F6846" s="5">
        <v>2006</v>
      </c>
      <c r="G6846" s="5">
        <v>10</v>
      </c>
      <c r="H6846" s="5">
        <v>0</v>
      </c>
      <c r="I6846" s="5">
        <v>286</v>
      </c>
      <c r="J6846" s="5">
        <v>1</v>
      </c>
      <c r="K6846" s="5">
        <v>13.0850000381</v>
      </c>
      <c r="L6846" s="5">
        <v>4.5182090252600003E-3</v>
      </c>
      <c r="M6846" s="5">
        <v>3.75000014901E-2</v>
      </c>
      <c r="N6846" s="8">
        <f t="shared" si="1386"/>
        <v>3.75000014901E-2</v>
      </c>
      <c r="O6846" s="5">
        <v>0</v>
      </c>
      <c r="P6846" s="5">
        <v>96.736587524399994</v>
      </c>
      <c r="Q6846" s="5">
        <v>7.0899724960299997</v>
      </c>
      <c r="R6846" s="5">
        <v>0.81692498922300005</v>
      </c>
      <c r="S6846">
        <f t="shared" si="1378"/>
        <v>2.2280250250961476E-3</v>
      </c>
      <c r="T6846">
        <f t="shared" si="1379"/>
        <v>3104.1596443350527</v>
      </c>
      <c r="U6846">
        <f t="shared" si="1380"/>
        <v>9322.2583542407519</v>
      </c>
      <c r="V6846" s="9">
        <v>651.05059814499998</v>
      </c>
      <c r="W6846" s="9">
        <v>2725.4470214799999</v>
      </c>
      <c r="X6846">
        <f t="shared" si="1387"/>
        <v>7.8747871213370526E-5</v>
      </c>
      <c r="Y6846">
        <f t="shared" si="1388"/>
        <v>9.3838059983195414</v>
      </c>
      <c r="Z6846">
        <f t="shared" si="1381"/>
        <v>4.6276580862229751E-2</v>
      </c>
      <c r="AA6846">
        <f t="shared" si="1382"/>
        <v>6.5643452617058853E-3</v>
      </c>
      <c r="AB6846">
        <f>(1/(AA6846*k))*(LN((50-dTar)/(hTar-dTar)))</f>
        <v>665.73966978726833</v>
      </c>
      <c r="AC6846">
        <f t="shared" si="1383"/>
        <v>1073.936079429935</v>
      </c>
      <c r="AD6846" s="19">
        <v>465.77453613300003</v>
      </c>
      <c r="AE6846" s="19">
        <v>925.05255126999998</v>
      </c>
      <c r="AF6846">
        <f t="shared" si="1389"/>
        <v>4.0571849395369572E-4</v>
      </c>
      <c r="AG6846" s="23">
        <f t="shared" si="1384"/>
        <v>5.2951341293239143</v>
      </c>
      <c r="AH6846" s="25">
        <f t="shared" si="1390"/>
        <v>6.8492128208759411</v>
      </c>
      <c r="AI6846" s="25">
        <f t="shared" si="1385"/>
        <v>1.7589439930659426E-2</v>
      </c>
    </row>
    <row r="6847" spans="6:35" ht="15">
      <c r="F6847" s="5">
        <v>2006</v>
      </c>
      <c r="G6847" s="5">
        <v>10</v>
      </c>
      <c r="H6847" s="5">
        <v>0</v>
      </c>
      <c r="I6847" s="5">
        <v>286</v>
      </c>
      <c r="J6847" s="5">
        <v>2</v>
      </c>
      <c r="K6847" s="5">
        <v>12.760000228899999</v>
      </c>
      <c r="L6847" s="5">
        <v>2.9487400315700001E-3</v>
      </c>
      <c r="M6847" s="5">
        <v>7.2499997913800004E-2</v>
      </c>
      <c r="N6847" s="8">
        <f t="shared" si="1386"/>
        <v>7.2499997913800004E-2</v>
      </c>
      <c r="O6847" s="5">
        <v>0</v>
      </c>
      <c r="P6847" s="5">
        <v>96.736587524399994</v>
      </c>
      <c r="Q6847" s="5">
        <v>6.2317166328400004</v>
      </c>
      <c r="R6847" s="5">
        <v>0.60167497396500003</v>
      </c>
      <c r="S6847">
        <f t="shared" si="1378"/>
        <v>4.3075147534063244E-3</v>
      </c>
      <c r="T6847">
        <f t="shared" si="1379"/>
        <v>1605.5999260369008</v>
      </c>
      <c r="U6847">
        <f t="shared" si="1380"/>
        <v>4821.8580997860099</v>
      </c>
      <c r="V6847" s="9">
        <v>589.41400146499996</v>
      </c>
      <c r="W6847" s="9">
        <v>1409.7141113299999</v>
      </c>
      <c r="X6847">
        <f t="shared" si="1387"/>
        <v>1.4660636582955464E-4</v>
      </c>
      <c r="Y6847">
        <f t="shared" si="1388"/>
        <v>8.1502022856833509</v>
      </c>
      <c r="Z6847">
        <f t="shared" si="1381"/>
        <v>8.9468050204082994E-2</v>
      </c>
      <c r="AA6847">
        <f t="shared" si="1382"/>
        <v>1.2691066636484829E-2</v>
      </c>
      <c r="AB6847">
        <f>(1/(AA6847*k))*(LN((50-dTar)/(hTar-dTar)))</f>
        <v>344.34812865407326</v>
      </c>
      <c r="AC6847">
        <f t="shared" si="1383"/>
        <v>555.48421707235718</v>
      </c>
      <c r="AD6847" s="19">
        <v>464.87445068400001</v>
      </c>
      <c r="AE6847" s="19">
        <v>478.47552490200002</v>
      </c>
      <c r="AF6847">
        <f t="shared" si="1389"/>
        <v>6.6718520627447346E-4</v>
      </c>
      <c r="AG6847" s="23">
        <f t="shared" si="1384"/>
        <v>5.1296488730243821</v>
      </c>
      <c r="AH6847" s="25">
        <f t="shared" si="1390"/>
        <v>6.2777423972085993</v>
      </c>
      <c r="AI6847" s="25">
        <f t="shared" si="1385"/>
        <v>3.4006248202800217E-2</v>
      </c>
    </row>
    <row r="6848" spans="6:35" ht="15">
      <c r="F6848" s="5">
        <v>2006</v>
      </c>
      <c r="G6848" s="5">
        <v>10</v>
      </c>
      <c r="H6848" s="5">
        <v>0</v>
      </c>
      <c r="I6848" s="5">
        <v>286</v>
      </c>
      <c r="J6848" s="5">
        <v>3</v>
      </c>
      <c r="K6848" s="5">
        <v>12.6800003052</v>
      </c>
      <c r="L6848" s="5">
        <v>2.9333150014299999E-3</v>
      </c>
      <c r="M6848" s="5">
        <v>0.136500000954</v>
      </c>
      <c r="N6848" s="8">
        <f t="shared" si="1386"/>
        <v>0.136500000954</v>
      </c>
      <c r="O6848" s="5">
        <v>0</v>
      </c>
      <c r="P6848" s="5">
        <v>96.736587524399994</v>
      </c>
      <c r="Q6848" s="5">
        <v>7.6376342773400001</v>
      </c>
      <c r="R6848" s="5">
        <v>0.76670002937299997</v>
      </c>
      <c r="S6848">
        <f t="shared" si="1378"/>
        <v>8.110010825771544E-3</v>
      </c>
      <c r="T6848">
        <f t="shared" si="1379"/>
        <v>852.79113900739924</v>
      </c>
      <c r="U6848">
        <f t="shared" si="1380"/>
        <v>2561.0600712957803</v>
      </c>
      <c r="V6848" s="9">
        <v>541.12847900400004</v>
      </c>
      <c r="W6848" s="9">
        <v>748.74920654300001</v>
      </c>
      <c r="X6848">
        <f t="shared" si="1387"/>
        <v>2.5967700937858248E-4</v>
      </c>
      <c r="Y6848">
        <f t="shared" si="1388"/>
        <v>9.8100786788073471</v>
      </c>
      <c r="Z6848">
        <f t="shared" si="1381"/>
        <v>0.16844674882239249</v>
      </c>
      <c r="AA6848">
        <f t="shared" si="1382"/>
        <v>2.3894215970145797E-2</v>
      </c>
      <c r="AB6848">
        <f>(1/(AA6848*k))*(LN((50-dTar)/(hTar-dTar)))</f>
        <v>182.89551966709831</v>
      </c>
      <c r="AC6848">
        <f t="shared" si="1383"/>
        <v>295.03739412035929</v>
      </c>
      <c r="AD6848" s="19">
        <v>463.241363525</v>
      </c>
      <c r="AE6848" s="19">
        <v>254.1353302</v>
      </c>
      <c r="AF6848">
        <f t="shared" si="1389"/>
        <v>9.8773813206039121E-4</v>
      </c>
      <c r="AG6848" s="23">
        <f t="shared" si="1384"/>
        <v>6.9512286447557541</v>
      </c>
      <c r="AH6848" s="25">
        <f t="shared" si="1390"/>
        <v>8.0378597226744013</v>
      </c>
      <c r="AI6848" s="25">
        <f t="shared" si="1385"/>
        <v>6.402555925095603E-2</v>
      </c>
    </row>
    <row r="6849" spans="6:35" ht="15">
      <c r="F6849" s="5">
        <v>2006</v>
      </c>
      <c r="G6849" s="5">
        <v>10</v>
      </c>
      <c r="H6849" s="5">
        <v>0</v>
      </c>
      <c r="I6849" s="5">
        <v>286</v>
      </c>
      <c r="J6849" s="5">
        <v>4</v>
      </c>
      <c r="K6849" s="5">
        <v>12.3699998856</v>
      </c>
      <c r="L6849" s="5">
        <v>1.43710500561E-3</v>
      </c>
      <c r="M6849" s="5">
        <v>6.25E-2</v>
      </c>
      <c r="N6849" s="8">
        <f t="shared" si="1386"/>
        <v>6.25E-2</v>
      </c>
      <c r="O6849" s="5">
        <v>0</v>
      </c>
      <c r="P6849" s="5">
        <v>96.736587524399994</v>
      </c>
      <c r="Q6849" s="5">
        <v>7.6737670898400001</v>
      </c>
      <c r="R6849" s="5">
        <v>0.50532501935999996</v>
      </c>
      <c r="S6849">
        <f t="shared" si="1378"/>
        <v>3.7133748942722476E-3</v>
      </c>
      <c r="T6849">
        <f t="shared" si="1379"/>
        <v>1862.4958606091641</v>
      </c>
      <c r="U6849">
        <f t="shared" si="1380"/>
        <v>5593.3552348020057</v>
      </c>
      <c r="V6849" s="9">
        <v>602.58648681600005</v>
      </c>
      <c r="W6849" s="9">
        <v>1635.2684326200001</v>
      </c>
      <c r="X6849">
        <f t="shared" si="1387"/>
        <v>1.276941852286816E-4</v>
      </c>
      <c r="Y6849">
        <f t="shared" si="1388"/>
        <v>10.068312839058029</v>
      </c>
      <c r="Z6849">
        <f t="shared" si="1381"/>
        <v>7.7127631705639327E-2</v>
      </c>
      <c r="AA6849">
        <f t="shared" si="1382"/>
        <v>1.0940575001441785E-2</v>
      </c>
      <c r="AB6849">
        <f>(1/(AA6849*k))*(LN((50-dTar)/(hTar-dTar)))</f>
        <v>399.44381774465995</v>
      </c>
      <c r="AC6849">
        <f t="shared" si="1383"/>
        <v>644.36167326231566</v>
      </c>
      <c r="AD6849" s="19">
        <v>465.131103516</v>
      </c>
      <c r="AE6849" s="19">
        <v>555.03155517599998</v>
      </c>
      <c r="AF6849">
        <f t="shared" si="1389"/>
        <v>6.0077223312554487E-4</v>
      </c>
      <c r="AG6849" s="23">
        <f t="shared" si="1384"/>
        <v>6.1707219277333722</v>
      </c>
      <c r="AH6849" s="25">
        <f t="shared" si="1390"/>
        <v>7.6521719383365516</v>
      </c>
      <c r="AI6849" s="25">
        <f t="shared" si="1385"/>
        <v>2.9315732052875777E-2</v>
      </c>
    </row>
    <row r="6850" spans="6:35" ht="15">
      <c r="F6850" s="5">
        <v>2006</v>
      </c>
      <c r="G6850" s="5">
        <v>10</v>
      </c>
      <c r="H6850" s="5">
        <v>0</v>
      </c>
      <c r="I6850" s="5">
        <v>286</v>
      </c>
      <c r="J6850" s="5">
        <v>5</v>
      </c>
      <c r="K6850" s="5">
        <v>12.420000076299999</v>
      </c>
      <c r="L6850" s="5">
        <v>0</v>
      </c>
      <c r="M6850" s="5">
        <v>1.30000002682E-2</v>
      </c>
      <c r="N6850" s="8">
        <f t="shared" si="1386"/>
        <v>1.30000002682E-2</v>
      </c>
      <c r="O6850" s="5">
        <v>0</v>
      </c>
      <c r="P6850" s="5">
        <v>96.736587524399994</v>
      </c>
      <c r="Q6850" s="5">
        <v>5.7854681015000002</v>
      </c>
      <c r="R6850" s="5">
        <v>0.416150003672</v>
      </c>
      <c r="S6850">
        <f t="shared" si="1378"/>
        <v>7.7238199394346176E-4</v>
      </c>
      <c r="T6850">
        <f t="shared" si="1379"/>
        <v>8954.306837425207</v>
      </c>
      <c r="U6850">
        <f t="shared" si="1380"/>
        <v>26891.130381763403</v>
      </c>
      <c r="V6850" s="9">
        <v>745.84606933600003</v>
      </c>
      <c r="W6850" s="9">
        <v>7861.8671875</v>
      </c>
      <c r="X6850">
        <f t="shared" si="1387"/>
        <v>2.816993167948314E-5</v>
      </c>
      <c r="Y6850">
        <f t="shared" si="1388"/>
        <v>7.7370883903375622</v>
      </c>
      <c r="Z6850">
        <f t="shared" si="1381"/>
        <v>1.6042547725743074E-2</v>
      </c>
      <c r="AA6850">
        <f t="shared" si="1382"/>
        <v>2.2756396472480866E-3</v>
      </c>
      <c r="AB6850">
        <f>(1/(AA6850*k))*(LN((50-dTar)/(hTar-dTar)))</f>
        <v>1920.4029303068605</v>
      </c>
      <c r="AC6850">
        <f t="shared" si="1383"/>
        <v>3097.8925960030724</v>
      </c>
      <c r="AD6850" s="19">
        <v>466.40756225600001</v>
      </c>
      <c r="AE6850" s="19">
        <v>2668.4208984400002</v>
      </c>
      <c r="AF6850">
        <f t="shared" si="1389"/>
        <v>1.604435672482369E-4</v>
      </c>
      <c r="AG6850" s="23">
        <f t="shared" si="1384"/>
        <v>3.8914696596090343</v>
      </c>
      <c r="AH6850" s="25">
        <f t="shared" si="1390"/>
        <v>5.3531653683249898</v>
      </c>
      <c r="AI6850" s="25">
        <f t="shared" si="1385"/>
        <v>6.09767239279783E-3</v>
      </c>
    </row>
    <row r="6851" spans="6:35" ht="15">
      <c r="F6851" s="5">
        <v>2006</v>
      </c>
      <c r="G6851" s="5">
        <v>10</v>
      </c>
      <c r="H6851" s="5">
        <v>0</v>
      </c>
      <c r="I6851" s="5">
        <v>286</v>
      </c>
      <c r="J6851" s="5">
        <v>6</v>
      </c>
      <c r="K6851" s="5">
        <v>12.4350004196</v>
      </c>
      <c r="L6851" s="5">
        <v>0</v>
      </c>
      <c r="M6851" s="5">
        <v>1.40000004321E-2</v>
      </c>
      <c r="N6851" s="8">
        <f t="shared" si="1386"/>
        <v>1.40000004321E-2</v>
      </c>
      <c r="O6851" s="5">
        <v>0</v>
      </c>
      <c r="P6851" s="5">
        <v>96.736587524399994</v>
      </c>
      <c r="Q6851" s="5">
        <v>5.6281824111900001</v>
      </c>
      <c r="R6851" s="5">
        <v>0.27059999108299998</v>
      </c>
      <c r="S6851">
        <f t="shared" si="1378"/>
        <v>8.3179600198977216E-4</v>
      </c>
      <c r="T6851">
        <f t="shared" si="1379"/>
        <v>8314.7134068060786</v>
      </c>
      <c r="U6851">
        <f t="shared" si="1380"/>
        <v>24970.335098960255</v>
      </c>
      <c r="V6851" s="9">
        <v>740.18353271499996</v>
      </c>
      <c r="W6851" s="9">
        <v>7300.3041992199996</v>
      </c>
      <c r="X6851">
        <f t="shared" si="1387"/>
        <v>3.0293095240997359E-5</v>
      </c>
      <c r="Y6851">
        <f t="shared" si="1388"/>
        <v>7.5230850837795948</v>
      </c>
      <c r="Z6851">
        <f t="shared" si="1381"/>
        <v>1.7276590035292805E-2</v>
      </c>
      <c r="AA6851">
        <f t="shared" si="1382"/>
        <v>2.4506888759617193E-3</v>
      </c>
      <c r="AB6851">
        <f>(1/(AA6851*k))*(LN((50-dTar)/(hTar-dTar)))</f>
        <v>1783.2312741790727</v>
      </c>
      <c r="AC6851">
        <f t="shared" si="1383"/>
        <v>2876.6145239935422</v>
      </c>
      <c r="AD6851" s="19">
        <v>466.38168335</v>
      </c>
      <c r="AE6851" s="19">
        <v>2477.8193359400002</v>
      </c>
      <c r="AF6851">
        <f t="shared" si="1389"/>
        <v>1.7179723228884461E-4</v>
      </c>
      <c r="AG6851" s="23">
        <f t="shared" si="1384"/>
        <v>3.8052184624587304</v>
      </c>
      <c r="AH6851" s="25">
        <f t="shared" si="1390"/>
        <v>5.218356390704022</v>
      </c>
      <c r="AI6851" s="25">
        <f t="shared" si="1385"/>
        <v>6.5667241825214193E-3</v>
      </c>
    </row>
    <row r="6852" spans="6:35" ht="15">
      <c r="F6852" s="5">
        <v>2006</v>
      </c>
      <c r="G6852" s="5">
        <v>10</v>
      </c>
      <c r="H6852" s="5">
        <v>0</v>
      </c>
      <c r="I6852" s="5">
        <v>286</v>
      </c>
      <c r="J6852" s="5">
        <v>7</v>
      </c>
      <c r="K6852" s="5">
        <v>12.5649995804</v>
      </c>
      <c r="L6852" s="5">
        <v>0</v>
      </c>
      <c r="M6852" s="5">
        <v>1.30000002682E-2</v>
      </c>
      <c r="N6852" s="8">
        <f t="shared" si="1386"/>
        <v>1.30000002682E-2</v>
      </c>
      <c r="O6852" s="5">
        <v>0</v>
      </c>
      <c r="P6852" s="5">
        <v>96.736587524399994</v>
      </c>
      <c r="Q6852" s="5">
        <v>7.3649673461900003</v>
      </c>
      <c r="R6852" s="5">
        <v>0.29622501134899998</v>
      </c>
      <c r="S6852">
        <f t="shared" si="1378"/>
        <v>7.7238199394346176E-4</v>
      </c>
      <c r="T6852">
        <f t="shared" si="1379"/>
        <v>8954.306837425207</v>
      </c>
      <c r="U6852">
        <f t="shared" si="1380"/>
        <v>26891.130381763403</v>
      </c>
      <c r="V6852" s="9">
        <v>761.48260498000002</v>
      </c>
      <c r="W6852" s="9">
        <v>7861.8671875</v>
      </c>
      <c r="X6852">
        <f t="shared" si="1387"/>
        <v>2.8157528847212074E-5</v>
      </c>
      <c r="Y6852">
        <f t="shared" si="1388"/>
        <v>9.84793975111719</v>
      </c>
      <c r="Z6852">
        <f t="shared" si="1381"/>
        <v>1.6042547725743074E-2</v>
      </c>
      <c r="AA6852">
        <f t="shared" si="1382"/>
        <v>2.2756396472480866E-3</v>
      </c>
      <c r="AB6852">
        <f>(1/(AA6852*k))*(LN((50-dTar)/(hTar-dTar)))</f>
        <v>1920.4029303068605</v>
      </c>
      <c r="AC6852">
        <f t="shared" si="1383"/>
        <v>3097.8925960030724</v>
      </c>
      <c r="AD6852" s="19">
        <v>474.78210449199997</v>
      </c>
      <c r="AE6852" s="19">
        <v>2668.4208984400002</v>
      </c>
      <c r="AF6852">
        <f t="shared" si="1389"/>
        <v>1.6022827789573219E-4</v>
      </c>
      <c r="AG6852" s="23">
        <f t="shared" si="1384"/>
        <v>4.9597179385758343</v>
      </c>
      <c r="AH6852" s="25">
        <f t="shared" si="1390"/>
        <v>6.8177005798476689</v>
      </c>
      <c r="AI6852" s="25">
        <f t="shared" si="1385"/>
        <v>6.09767239279783E-3</v>
      </c>
    </row>
    <row r="6853" spans="6:35" ht="15">
      <c r="F6853" s="5">
        <v>2006</v>
      </c>
      <c r="G6853" s="5">
        <v>10</v>
      </c>
      <c r="H6853" s="5">
        <v>0</v>
      </c>
      <c r="I6853" s="5">
        <v>286</v>
      </c>
      <c r="J6853" s="5">
        <v>8</v>
      </c>
      <c r="K6853" s="5">
        <v>12.6649999619</v>
      </c>
      <c r="L6853" s="5">
        <v>0</v>
      </c>
      <c r="M6853" s="5">
        <v>1.30000002682E-2</v>
      </c>
      <c r="N6853" s="8">
        <f t="shared" si="1386"/>
        <v>1.30000002682E-2</v>
      </c>
      <c r="O6853" s="5">
        <v>0</v>
      </c>
      <c r="P6853" s="5">
        <v>96.736587524399994</v>
      </c>
      <c r="Q6853" s="5">
        <v>8.6079254150400004</v>
      </c>
      <c r="R6853" s="5">
        <v>4.7150000929799998E-2</v>
      </c>
      <c r="S6853">
        <f t="shared" si="1378"/>
        <v>7.7238199394346176E-4</v>
      </c>
      <c r="T6853">
        <f t="shared" si="1379"/>
        <v>8954.306837425207</v>
      </c>
      <c r="U6853">
        <f t="shared" si="1380"/>
        <v>26891.130381763403</v>
      </c>
      <c r="V6853" s="9">
        <v>762.07067871100003</v>
      </c>
      <c r="W6853" s="9">
        <v>7861.8671875</v>
      </c>
      <c r="X6853">
        <f t="shared" si="1387"/>
        <v>2.8157062602773817E-5</v>
      </c>
      <c r="Y6853">
        <f t="shared" si="1388"/>
        <v>11.509875559034203</v>
      </c>
      <c r="Z6853">
        <f t="shared" si="1381"/>
        <v>1.6042547725743074E-2</v>
      </c>
      <c r="AA6853">
        <f t="shared" si="1382"/>
        <v>2.2756396472480866E-3</v>
      </c>
      <c r="AB6853">
        <f>(1/(AA6853*k))*(LN((50-dTar)/(hTar-dTar)))</f>
        <v>1920.4029303068605</v>
      </c>
      <c r="AC6853">
        <f t="shared" si="1383"/>
        <v>3097.8925960030724</v>
      </c>
      <c r="AD6853" s="19">
        <v>475.67007446299999</v>
      </c>
      <c r="AE6853" s="19">
        <v>2668.4208984400002</v>
      </c>
      <c r="AF6853">
        <f t="shared" si="1389"/>
        <v>1.6020548419598822E-4</v>
      </c>
      <c r="AG6853" s="23">
        <f t="shared" si="1384"/>
        <v>5.7975314168823404</v>
      </c>
      <c r="AH6853" s="25">
        <f t="shared" si="1390"/>
        <v>7.9687578186505439</v>
      </c>
      <c r="AI6853" s="25">
        <f t="shared" si="1385"/>
        <v>6.09767239279783E-3</v>
      </c>
    </row>
    <row r="6854" spans="6:35" ht="15">
      <c r="F6854" s="5">
        <v>2006</v>
      </c>
      <c r="G6854" s="5">
        <v>10</v>
      </c>
      <c r="H6854" s="5">
        <v>0</v>
      </c>
      <c r="I6854" s="5">
        <v>286</v>
      </c>
      <c r="J6854" s="5">
        <v>9</v>
      </c>
      <c r="K6854" s="5">
        <v>12.7899999619</v>
      </c>
      <c r="L6854" s="5">
        <v>0</v>
      </c>
      <c r="M6854" s="5">
        <v>5.7999998331099999E-2</v>
      </c>
      <c r="N6854" s="8">
        <f t="shared" si="1386"/>
        <v>5.7999998331099999E-2</v>
      </c>
      <c r="O6854" s="5">
        <v>0</v>
      </c>
      <c r="P6854" s="5">
        <v>96.736587524399994</v>
      </c>
      <c r="Q6854" s="5">
        <v>6.0498414039600004</v>
      </c>
      <c r="R6854" s="5">
        <v>24.721975326500001</v>
      </c>
      <c r="S6854">
        <f t="shared" ref="S6854:S6917" si="1391">(N6854*k)/LN((uhzRef-dRef)/zoRef)</f>
        <v>3.4460118027286241E-3</v>
      </c>
      <c r="T6854">
        <f t="shared" ref="T6854:T6917" si="1392">(1/(S6854*k))*(LN((50-dRef)/(O3zRef-dRef)))</f>
        <v>2006.9999075440501</v>
      </c>
      <c r="U6854">
        <f t="shared" ref="U6854:U6917" si="1393">(1/(S6854*k))*(LN((50-dRef)/(uzoRef)))</f>
        <v>6027.3226247262774</v>
      </c>
      <c r="V6854" s="9">
        <v>570.931640625</v>
      </c>
      <c r="W6854" s="9">
        <v>1762.1425781299999</v>
      </c>
      <c r="X6854">
        <f t="shared" si="1387"/>
        <v>1.1961154700206779E-4</v>
      </c>
      <c r="Y6854">
        <f t="shared" si="1388"/>
        <v>7.9609499433499984</v>
      </c>
      <c r="Z6854">
        <f t="shared" ref="Z6854:Z6917" si="1394">(S6854/k)*LN((50-dRef)/(uzoRef))</f>
        <v>7.1574440163340441E-2</v>
      </c>
      <c r="AA6854">
        <f t="shared" ref="AA6854:AA6917" si="1395">(Z6854*k)/LN((50-dTar)/zoTar)</f>
        <v>1.0152853309198368E-2</v>
      </c>
      <c r="AB6854">
        <f>(1/(AA6854*k))*(LN((50-dTar)/(hTar-dTar)))</f>
        <v>430.43516081714625</v>
      </c>
      <c r="AC6854">
        <f t="shared" ref="AC6854:AC6917" si="1396">(1/(AA6854*k))*(LN((50-dTar)/(zoTar)))</f>
        <v>694.35527133972812</v>
      </c>
      <c r="AD6854" s="19">
        <v>400.519042969</v>
      </c>
      <c r="AE6854" s="19">
        <v>598.09436035199997</v>
      </c>
      <c r="AF6854">
        <f t="shared" si="1389"/>
        <v>5.9067838346176166E-4</v>
      </c>
      <c r="AG6854" s="23">
        <f t="shared" ref="AG6854:AG6917" si="1397" xml:space="preserve"> Y6854*(1-(AC6854*AF6854))</f>
        <v>4.695840765151801</v>
      </c>
      <c r="AH6854" s="25">
        <f t="shared" si="1390"/>
        <v>5.9368884114319229</v>
      </c>
      <c r="AI6854" s="25">
        <f t="shared" ref="AI6854:AI6917" si="1398">(AA6854/k)*LN((hTar-dTar)/(zoTar))</f>
        <v>2.7204998562268323E-2</v>
      </c>
    </row>
    <row r="6855" spans="6:35" ht="15">
      <c r="F6855" s="5">
        <v>2006</v>
      </c>
      <c r="G6855" s="5">
        <v>10</v>
      </c>
      <c r="H6855" s="5">
        <v>0</v>
      </c>
      <c r="I6855" s="5">
        <v>286</v>
      </c>
      <c r="J6855" s="5">
        <v>10</v>
      </c>
      <c r="K6855" s="5">
        <v>13.1049995422</v>
      </c>
      <c r="L6855" s="5">
        <v>0</v>
      </c>
      <c r="M6855" s="5">
        <v>0.31850001215899998</v>
      </c>
      <c r="N6855" s="8">
        <f t="shared" ref="N6855:N6918" si="1399">IF(M6855&lt;0, 0, IF(M6855=0, 0.0001, IF(M6855&gt;0, M6855)))</f>
        <v>0.31850001215899998</v>
      </c>
      <c r="O6855" s="5">
        <v>0</v>
      </c>
      <c r="P6855" s="5">
        <v>96.736587524399994</v>
      </c>
      <c r="Q6855" s="5">
        <v>7.8858089446999999</v>
      </c>
      <c r="R6855" s="5">
        <v>131.91749572800001</v>
      </c>
      <c r="S6855">
        <f t="shared" si="1391"/>
        <v>1.8923359183626181E-2</v>
      </c>
      <c r="T6855">
        <f t="shared" si="1392"/>
        <v>365.48190531924104</v>
      </c>
      <c r="U6855">
        <f t="shared" si="1393"/>
        <v>1097.5971391819207</v>
      </c>
      <c r="V6855" s="9">
        <v>349.0440979</v>
      </c>
      <c r="W6855" s="9">
        <v>320.89251709000001</v>
      </c>
      <c r="X6855">
        <f t="shared" ref="X6855:X6918" si="1400" xml:space="preserve"> (1/(U6855 + W6855 + V6855))</f>
        <v>5.6576005840889535E-4</v>
      </c>
      <c r="Y6855">
        <f t="shared" ref="Y6855:Y6918" si="1401" xml:space="preserve"> Q6855/(1-(T6855*X6855))</f>
        <v>9.941453663153851</v>
      </c>
      <c r="Z6855">
        <f t="shared" si="1394"/>
        <v>0.39304242617665608</v>
      </c>
      <c r="AA6855">
        <f t="shared" si="1395"/>
        <v>5.5753172335770568E-2</v>
      </c>
      <c r="AB6855">
        <f>(1/(AA6855*k))*(LN((50-dTar)/(hTar-dTar)))</f>
        <v>78.383791698501483</v>
      </c>
      <c r="AC6855">
        <f t="shared" si="1396"/>
        <v>126.44459353675011</v>
      </c>
      <c r="AD6855" s="19">
        <v>242.83729553200001</v>
      </c>
      <c r="AE6855" s="19">
        <v>108.91513824499999</v>
      </c>
      <c r="AF6855">
        <f t="shared" ref="AF6855:AF6918" si="1402" xml:space="preserve"> (1/(AC6855 + AE6855 + AD6855))</f>
        <v>2.0911882401642144E-3</v>
      </c>
      <c r="AG6855" s="23">
        <f t="shared" si="1397"/>
        <v>7.3127399828047581</v>
      </c>
      <c r="AH6855" s="25">
        <f t="shared" ref="AH6855:AH6918" si="1403">Y6855*(1-AB6855*AF6855)</f>
        <v>8.3118976671863507</v>
      </c>
      <c r="AI6855" s="25">
        <f t="shared" si="1398"/>
        <v>0.14939297624465475</v>
      </c>
    </row>
    <row r="6856" spans="6:35" ht="15">
      <c r="F6856" s="5">
        <v>2006</v>
      </c>
      <c r="G6856" s="5">
        <v>10</v>
      </c>
      <c r="H6856" s="5">
        <v>0</v>
      </c>
      <c r="I6856" s="5">
        <v>286</v>
      </c>
      <c r="J6856" s="5">
        <v>11</v>
      </c>
      <c r="K6856" s="5">
        <v>13.899999618500001</v>
      </c>
      <c r="L6856" s="5">
        <v>1.27056669444E-2</v>
      </c>
      <c r="M6856" s="5">
        <v>0.27149999141699999</v>
      </c>
      <c r="N6856" s="8">
        <f t="shared" si="1399"/>
        <v>0.27149999141699999</v>
      </c>
      <c r="O6856" s="5">
        <v>0</v>
      </c>
      <c r="P6856" s="5">
        <v>96.736587524399994</v>
      </c>
      <c r="Q6856" s="5">
        <v>13.1561098099</v>
      </c>
      <c r="R6856" s="5">
        <v>376.072509766</v>
      </c>
      <c r="S6856">
        <f t="shared" si="1391"/>
        <v>1.6130900030768294E-2</v>
      </c>
      <c r="T6856">
        <f t="shared" si="1392"/>
        <v>428.75136268156803</v>
      </c>
      <c r="U6856">
        <f t="shared" si="1393"/>
        <v>1287.6048369305256</v>
      </c>
      <c r="V6856" s="9">
        <v>197.22975158700001</v>
      </c>
      <c r="W6856" s="9">
        <v>376.44299316399997</v>
      </c>
      <c r="X6856">
        <f t="shared" si="1400"/>
        <v>5.372653761276029E-4</v>
      </c>
      <c r="Y6856">
        <f t="shared" si="1401"/>
        <v>17.093699177388665</v>
      </c>
      <c r="Z6856">
        <f t="shared" si="1394"/>
        <v>0.33504242153751379</v>
      </c>
      <c r="AA6856">
        <f t="shared" si="1395"/>
        <v>4.7525856303815825E-2</v>
      </c>
      <c r="AB6856">
        <f>(1/(AA6856*k))*(LN((50-dTar)/(hTar-dTar)))</f>
        <v>91.952999625318043</v>
      </c>
      <c r="AC6856">
        <f t="shared" si="1396"/>
        <v>148.33372321194506</v>
      </c>
      <c r="AD6856" s="19">
        <v>139.161911011</v>
      </c>
      <c r="AE6856" s="19">
        <v>127.769699097</v>
      </c>
      <c r="AF6856">
        <f t="shared" si="1402"/>
        <v>2.4080989183596037E-3</v>
      </c>
      <c r="AG6856" s="23">
        <f t="shared" si="1397"/>
        <v>10.987790884549137</v>
      </c>
      <c r="AH6856" s="25">
        <f t="shared" si="1403"/>
        <v>13.308608566796572</v>
      </c>
      <c r="AI6856" s="25">
        <f t="shared" si="1398"/>
        <v>0.1273475360118215</v>
      </c>
    </row>
    <row r="6857" spans="6:35" ht="15">
      <c r="F6857" s="5">
        <v>2006</v>
      </c>
      <c r="G6857" s="5">
        <v>10</v>
      </c>
      <c r="H6857" s="5">
        <v>0</v>
      </c>
      <c r="I6857" s="5">
        <v>286</v>
      </c>
      <c r="J6857" s="5">
        <v>12</v>
      </c>
      <c r="K6857" s="5">
        <v>15.6949996948</v>
      </c>
      <c r="L6857" s="5">
        <v>0.22556297481099999</v>
      </c>
      <c r="M6857" s="5">
        <v>0.49950000643699999</v>
      </c>
      <c r="N6857" s="8">
        <f t="shared" si="1399"/>
        <v>0.49950000643699999</v>
      </c>
      <c r="O6857" s="5">
        <v>0</v>
      </c>
      <c r="P6857" s="5">
        <v>96.736587524399994</v>
      </c>
      <c r="Q6857" s="5">
        <v>17.542449951199998</v>
      </c>
      <c r="R6857" s="5">
        <v>630.88751220699999</v>
      </c>
      <c r="S6857">
        <f t="shared" si="1391"/>
        <v>2.9677292537471707E-2</v>
      </c>
      <c r="T6857">
        <f t="shared" si="1392"/>
        <v>233.04502460052444</v>
      </c>
      <c r="U6857">
        <f t="shared" si="1393"/>
        <v>699.86926460473865</v>
      </c>
      <c r="V6857" s="9">
        <v>109.576721191</v>
      </c>
      <c r="W6857" s="9">
        <v>204.61314392099999</v>
      </c>
      <c r="X6857">
        <f t="shared" si="1400"/>
        <v>9.8613578902379613E-4</v>
      </c>
      <c r="Y6857">
        <f t="shared" si="1401"/>
        <v>22.776901741059227</v>
      </c>
      <c r="Z6857">
        <f t="shared" si="1394"/>
        <v>0.61640404053499853</v>
      </c>
      <c r="AA6857">
        <f t="shared" si="1395"/>
        <v>8.7437076538314437E-2</v>
      </c>
      <c r="AB6857">
        <f>(1/(AA6857*k))*(LN((50-dTar)/(hTar-dTar)))</f>
        <v>49.980457031665757</v>
      </c>
      <c r="AC6857">
        <f t="shared" si="1396"/>
        <v>80.625833953766232</v>
      </c>
      <c r="AD6857" s="19">
        <v>103.455413818</v>
      </c>
      <c r="AE6857" s="19">
        <v>69.448387146000002</v>
      </c>
      <c r="AF6857">
        <f t="shared" si="1402"/>
        <v>3.9443120735150172E-3</v>
      </c>
      <c r="AG6857" s="23">
        <f t="shared" si="1397"/>
        <v>15.533540631216825</v>
      </c>
      <c r="AH6857" s="25">
        <f t="shared" si="1403"/>
        <v>18.286697039140535</v>
      </c>
      <c r="AI6857" s="25">
        <f t="shared" si="1398"/>
        <v>0.23429133358586907</v>
      </c>
    </row>
    <row r="6858" spans="6:35" ht="15">
      <c r="F6858" s="5">
        <v>2006</v>
      </c>
      <c r="G6858" s="5">
        <v>10</v>
      </c>
      <c r="H6858" s="5">
        <v>0</v>
      </c>
      <c r="I6858" s="5">
        <v>286</v>
      </c>
      <c r="J6858" s="5">
        <v>13</v>
      </c>
      <c r="K6858" s="5">
        <v>16.290000915499999</v>
      </c>
      <c r="L6858" s="5">
        <v>0.31487080454799998</v>
      </c>
      <c r="M6858" s="5">
        <v>0.83550000190700002</v>
      </c>
      <c r="N6858" s="8">
        <f t="shared" si="1399"/>
        <v>0.83550000190700002</v>
      </c>
      <c r="O6858" s="5">
        <v>0</v>
      </c>
      <c r="P6858" s="5">
        <v>96.736587524399994</v>
      </c>
      <c r="Q6858" s="5">
        <v>19.1754455566</v>
      </c>
      <c r="R6858" s="5">
        <v>594.5</v>
      </c>
      <c r="S6858">
        <f t="shared" si="1391"/>
        <v>4.9640395699933906E-2</v>
      </c>
      <c r="T6858">
        <f t="shared" si="1392"/>
        <v>139.32494437149023</v>
      </c>
      <c r="U6858">
        <f t="shared" si="1393"/>
        <v>418.41376586141268</v>
      </c>
      <c r="V6858" s="9">
        <v>100.54447937</v>
      </c>
      <c r="W6858" s="9">
        <v>122.327064514</v>
      </c>
      <c r="X6858">
        <f t="shared" si="1400"/>
        <v>1.5593683260840569E-3</v>
      </c>
      <c r="Y6858">
        <f t="shared" si="1401"/>
        <v>24.497813754897255</v>
      </c>
      <c r="Z6858">
        <f t="shared" si="1394"/>
        <v>1.0310421829943051</v>
      </c>
      <c r="AA6858">
        <f t="shared" si="1395"/>
        <v>0.14625360695309261</v>
      </c>
      <c r="AB6858">
        <f>(1/(AA6858*k))*(LN((50-dTar)/(hTar-dTar)))</f>
        <v>29.880596711022079</v>
      </c>
      <c r="AC6858">
        <f t="shared" si="1396"/>
        <v>48.201800702542059</v>
      </c>
      <c r="AD6858" s="19">
        <v>106.059776306</v>
      </c>
      <c r="AE6858" s="19">
        <v>41.5194129944</v>
      </c>
      <c r="AF6858">
        <f t="shared" si="1402"/>
        <v>5.107748203668664E-3</v>
      </c>
      <c r="AG6858" s="23">
        <f t="shared" si="1397"/>
        <v>18.466386820934943</v>
      </c>
      <c r="AH6858" s="25">
        <f t="shared" si="1403"/>
        <v>20.758894602936618</v>
      </c>
      <c r="AI6858" s="25">
        <f t="shared" si="1398"/>
        <v>0.39189270697732503</v>
      </c>
    </row>
    <row r="6859" spans="6:35" ht="15">
      <c r="F6859" s="5">
        <v>2006</v>
      </c>
      <c r="G6859" s="5">
        <v>10</v>
      </c>
      <c r="H6859" s="5">
        <v>0</v>
      </c>
      <c r="I6859" s="5">
        <v>286</v>
      </c>
      <c r="J6859" s="5">
        <v>14</v>
      </c>
      <c r="K6859" s="5">
        <v>16.3600006104</v>
      </c>
      <c r="L6859" s="5">
        <v>0.31720840930900002</v>
      </c>
      <c r="M6859" s="5">
        <v>1.4809999465899999</v>
      </c>
      <c r="N6859" s="8">
        <f t="shared" si="1399"/>
        <v>1.4809999465899999</v>
      </c>
      <c r="O6859" s="5">
        <v>0</v>
      </c>
      <c r="P6859" s="5">
        <v>96.736587524399994</v>
      </c>
      <c r="Q6859" s="5">
        <v>20.5829143524</v>
      </c>
      <c r="R6859" s="5">
        <v>664.20001220699999</v>
      </c>
      <c r="S6859">
        <f t="shared" si="1391"/>
        <v>8.7992128321373528E-2</v>
      </c>
      <c r="T6859">
        <f t="shared" si="1392"/>
        <v>78.599591820443578</v>
      </c>
      <c r="U6859">
        <f t="shared" si="1393"/>
        <v>236.04639755730145</v>
      </c>
      <c r="V6859" s="9">
        <v>97.223617553699995</v>
      </c>
      <c r="W6859" s="9">
        <v>69.010307311999995</v>
      </c>
      <c r="X6859">
        <f t="shared" si="1400"/>
        <v>2.4858287722770863E-3</v>
      </c>
      <c r="Y6859">
        <f t="shared" si="1401"/>
        <v>25.581076163151316</v>
      </c>
      <c r="Z6859">
        <f t="shared" si="1394"/>
        <v>1.8276162949866408</v>
      </c>
      <c r="AA6859">
        <f t="shared" si="1395"/>
        <v>0.25924785588478677</v>
      </c>
      <c r="AB6859">
        <f>(1/(AA6859*k))*(LN((50-dTar)/(hTar-dTar)))</f>
        <v>16.857015198767343</v>
      </c>
      <c r="AC6859">
        <f t="shared" si="1396"/>
        <v>27.192846746296201</v>
      </c>
      <c r="AD6859" s="19">
        <v>101.00084686300001</v>
      </c>
      <c r="AE6859" s="19">
        <v>23.4230060577</v>
      </c>
      <c r="AF6859">
        <f t="shared" si="1402"/>
        <v>6.5955795251865582E-3</v>
      </c>
      <c r="AG6859" s="23">
        <f t="shared" si="1397"/>
        <v>20.993044071450754</v>
      </c>
      <c r="AH6859" s="25">
        <f t="shared" si="1403"/>
        <v>22.736926470998807</v>
      </c>
      <c r="AI6859" s="25">
        <f t="shared" si="1398"/>
        <v>0.69466556167289251</v>
      </c>
    </row>
    <row r="6860" spans="6:35" ht="15">
      <c r="F6860" s="5">
        <v>2006</v>
      </c>
      <c r="G6860" s="5">
        <v>10</v>
      </c>
      <c r="H6860" s="5">
        <v>0</v>
      </c>
      <c r="I6860" s="5">
        <v>286</v>
      </c>
      <c r="J6860" s="5">
        <v>15</v>
      </c>
      <c r="K6860" s="5">
        <v>16.079999923700001</v>
      </c>
      <c r="L6860" s="5">
        <v>0.29057869315099999</v>
      </c>
      <c r="M6860" s="5">
        <v>1.0805000066799999</v>
      </c>
      <c r="N6860" s="8">
        <f t="shared" si="1399"/>
        <v>1.0805000066799999</v>
      </c>
      <c r="O6860" s="5">
        <v>0</v>
      </c>
      <c r="P6860" s="5">
        <v>96.736587524399994</v>
      </c>
      <c r="Q6860" s="5">
        <v>19.8350448608</v>
      </c>
      <c r="R6860" s="5">
        <v>519.67498779300001</v>
      </c>
      <c r="S6860">
        <f t="shared" si="1391"/>
        <v>6.4196825569064128E-2</v>
      </c>
      <c r="T6860">
        <f t="shared" si="1392"/>
        <v>107.73344800408454</v>
      </c>
      <c r="U6860">
        <f t="shared" si="1393"/>
        <v>323.53975012853294</v>
      </c>
      <c r="V6860" s="9">
        <v>109.842529297</v>
      </c>
      <c r="W6860" s="9">
        <v>94.589790344199997</v>
      </c>
      <c r="X6860">
        <f t="shared" si="1400"/>
        <v>1.894039585154826E-3</v>
      </c>
      <c r="Y6860">
        <f t="shared" si="1401"/>
        <v>24.920007697369908</v>
      </c>
      <c r="Z6860">
        <f t="shared" si="1394"/>
        <v>1.3333825051704944</v>
      </c>
      <c r="AA6860">
        <f t="shared" si="1395"/>
        <v>0.18914066179425429</v>
      </c>
      <c r="AB6860">
        <f>(1/(AA6860*k))*(LN((50-dTar)/(hTar-dTar)))</f>
        <v>23.10526465034528</v>
      </c>
      <c r="AC6860">
        <f t="shared" si="1396"/>
        <v>37.272192808807468</v>
      </c>
      <c r="AD6860" s="19">
        <v>114.931396484</v>
      </c>
      <c r="AE6860" s="19">
        <v>32.105018615699997</v>
      </c>
      <c r="AF6860">
        <f t="shared" si="1402"/>
        <v>5.4256825622404428E-3</v>
      </c>
      <c r="AG6860" s="23">
        <f t="shared" si="1397"/>
        <v>19.880507143199296</v>
      </c>
      <c r="AH6860" s="25">
        <f t="shared" si="1403"/>
        <v>21.795989891201042</v>
      </c>
      <c r="AI6860" s="25">
        <f t="shared" si="1398"/>
        <v>0.50681037886338198</v>
      </c>
    </row>
    <row r="6861" spans="6:35" ht="15">
      <c r="F6861" s="5">
        <v>2006</v>
      </c>
      <c r="G6861" s="5">
        <v>10</v>
      </c>
      <c r="H6861" s="5">
        <v>0</v>
      </c>
      <c r="I6861" s="5">
        <v>286</v>
      </c>
      <c r="J6861" s="5">
        <v>16</v>
      </c>
      <c r="K6861" s="5">
        <v>16.5699996948</v>
      </c>
      <c r="L6861" s="5">
        <v>0.27999535202999998</v>
      </c>
      <c r="M6861" s="5">
        <v>0.68000000715300002</v>
      </c>
      <c r="N6861" s="8">
        <f t="shared" si="1399"/>
        <v>0.68000000715300002</v>
      </c>
      <c r="O6861" s="5">
        <v>0</v>
      </c>
      <c r="P6861" s="5">
        <v>96.736587524399994</v>
      </c>
      <c r="Q6861" s="5">
        <v>15.411359787</v>
      </c>
      <c r="R6861" s="5">
        <v>315.59750366200001</v>
      </c>
      <c r="S6861">
        <f t="shared" si="1391"/>
        <v>4.0401519274670387E-2</v>
      </c>
      <c r="T6861">
        <f t="shared" si="1392"/>
        <v>171.18527950527124</v>
      </c>
      <c r="U6861">
        <f t="shared" si="1393"/>
        <v>514.09514484970987</v>
      </c>
      <c r="V6861" s="9">
        <v>125.91921234100001</v>
      </c>
      <c r="W6861" s="9">
        <v>150.30039977999999</v>
      </c>
      <c r="X6861">
        <f t="shared" si="1400"/>
        <v>1.2653186482725152E-3</v>
      </c>
      <c r="Y6861">
        <f t="shared" si="1401"/>
        <v>19.67250067709946</v>
      </c>
      <c r="Z6861">
        <f t="shared" si="1394"/>
        <v>0.83914864178445925</v>
      </c>
      <c r="AA6861">
        <f t="shared" si="1395"/>
        <v>0.11903345726781356</v>
      </c>
      <c r="AB6861">
        <f>(1/(AA6861*k))*(LN((50-dTar)/(hTar-dTar)))</f>
        <v>36.713585803572016</v>
      </c>
      <c r="AC6861">
        <f t="shared" si="1396"/>
        <v>59.224417875385974</v>
      </c>
      <c r="AD6861" s="19">
        <v>151.31758117699999</v>
      </c>
      <c r="AE6861" s="19">
        <v>51.0139274597</v>
      </c>
      <c r="AF6861">
        <f t="shared" si="1402"/>
        <v>3.8232741017772041E-3</v>
      </c>
      <c r="AG6861" s="23">
        <f t="shared" si="1397"/>
        <v>15.218033075117919</v>
      </c>
      <c r="AH6861" s="25">
        <f t="shared" si="1403"/>
        <v>16.911148444669177</v>
      </c>
      <c r="AI6861" s="25">
        <f t="shared" si="1398"/>
        <v>0.31895516809041535</v>
      </c>
    </row>
    <row r="6862" spans="6:35" ht="15">
      <c r="F6862" s="5">
        <v>2006</v>
      </c>
      <c r="G6862" s="5">
        <v>10</v>
      </c>
      <c r="H6862" s="5">
        <v>0</v>
      </c>
      <c r="I6862" s="5">
        <v>286</v>
      </c>
      <c r="J6862" s="5">
        <v>17</v>
      </c>
      <c r="K6862" s="5">
        <v>16.784999847400002</v>
      </c>
      <c r="L6862" s="5">
        <v>0.26090914010999999</v>
      </c>
      <c r="M6862" s="5">
        <v>0.27250000834499999</v>
      </c>
      <c r="N6862" s="8">
        <f t="shared" si="1399"/>
        <v>0.27250000834499999</v>
      </c>
      <c r="O6862" s="5">
        <v>0</v>
      </c>
      <c r="P6862" s="5">
        <v>96.736587524399994</v>
      </c>
      <c r="Q6862" s="5">
        <v>7.8187336921700004</v>
      </c>
      <c r="R6862" s="5">
        <v>189.48150634800001</v>
      </c>
      <c r="S6862">
        <f t="shared" si="1391"/>
        <v>1.6190315034836814E-2</v>
      </c>
      <c r="T6862">
        <f t="shared" si="1392"/>
        <v>427.17793659916657</v>
      </c>
      <c r="U6862">
        <f t="shared" si="1393"/>
        <v>1282.8796017229179</v>
      </c>
      <c r="V6862" s="9">
        <v>167.57566833499999</v>
      </c>
      <c r="W6862" s="9">
        <v>375.06152343799999</v>
      </c>
      <c r="X6862">
        <f t="shared" si="1400"/>
        <v>5.4779008528591552E-4</v>
      </c>
      <c r="Y6862">
        <f t="shared" si="1401"/>
        <v>10.207275288483645</v>
      </c>
      <c r="Z6862">
        <f t="shared" si="1394"/>
        <v>0.33627648453466891</v>
      </c>
      <c r="AA6862">
        <f t="shared" si="1395"/>
        <v>4.7700908467071756E-2</v>
      </c>
      <c r="AB6862">
        <f>(1/(AA6862*k))*(LN((50-dTar)/(hTar-dTar)))</f>
        <v>91.615551722970523</v>
      </c>
      <c r="AC6862">
        <f t="shared" si="1396"/>
        <v>147.78937007556854</v>
      </c>
      <c r="AD6862" s="19">
        <v>206.12203979500001</v>
      </c>
      <c r="AE6862" s="19">
        <v>127.300811768</v>
      </c>
      <c r="AF6862">
        <f t="shared" si="1402"/>
        <v>2.0780852086318903E-3</v>
      </c>
      <c r="AG6862" s="23">
        <f t="shared" si="1397"/>
        <v>7.0724280895986027</v>
      </c>
      <c r="AH6862" s="25">
        <f t="shared" si="1403"/>
        <v>8.2639639695017131</v>
      </c>
      <c r="AI6862" s="25">
        <f t="shared" si="1398"/>
        <v>0.12781659566477493</v>
      </c>
    </row>
    <row r="6863" spans="6:35" ht="15">
      <c r="F6863" s="5">
        <v>2006</v>
      </c>
      <c r="G6863" s="5">
        <v>10</v>
      </c>
      <c r="H6863" s="5">
        <v>0</v>
      </c>
      <c r="I6863" s="5">
        <v>286</v>
      </c>
      <c r="J6863" s="5">
        <v>18</v>
      </c>
      <c r="K6863" s="5">
        <v>16.340000152599998</v>
      </c>
      <c r="L6863" s="5">
        <v>0.17187343537800001</v>
      </c>
      <c r="M6863" s="5">
        <v>2.6499999687100002E-2</v>
      </c>
      <c r="N6863" s="8">
        <f t="shared" si="1399"/>
        <v>2.6499999687100002E-2</v>
      </c>
      <c r="O6863" s="5">
        <v>0</v>
      </c>
      <c r="P6863" s="5">
        <v>96.736587524399994</v>
      </c>
      <c r="Q6863" s="5">
        <v>3.2966904640200001</v>
      </c>
      <c r="R6863" s="5">
        <v>55.288501739499999</v>
      </c>
      <c r="S6863">
        <f t="shared" si="1391"/>
        <v>1.5744709365807931E-3</v>
      </c>
      <c r="T6863">
        <f t="shared" si="1392"/>
        <v>4392.6789683978113</v>
      </c>
      <c r="U6863">
        <f t="shared" si="1393"/>
        <v>13191.87570954201</v>
      </c>
      <c r="V6863" s="9">
        <v>684.52087402300003</v>
      </c>
      <c r="W6863" s="9">
        <v>3856.7648925799999</v>
      </c>
      <c r="X6863">
        <f t="shared" si="1400"/>
        <v>5.6391523944854343E-5</v>
      </c>
      <c r="Y6863">
        <f t="shared" si="1401"/>
        <v>4.3822061384499591</v>
      </c>
      <c r="Z6863">
        <f t="shared" si="1394"/>
        <v>3.2702115457059304E-2</v>
      </c>
      <c r="AA6863">
        <f t="shared" si="1395"/>
        <v>4.6388037458384226E-3</v>
      </c>
      <c r="AB6863">
        <f>(1/(AA6863*k))*(LN((50-dTar)/(hTar-dTar)))</f>
        <v>942.08448693658431</v>
      </c>
      <c r="AC6863">
        <f t="shared" si="1396"/>
        <v>1519.7209454496381</v>
      </c>
      <c r="AD6863" s="19">
        <v>466.05844116200001</v>
      </c>
      <c r="AE6863" s="19">
        <v>1309.03674316</v>
      </c>
      <c r="AF6863">
        <f t="shared" si="1402"/>
        <v>3.0350707311527865E-4</v>
      </c>
      <c r="AG6863" s="23">
        <f t="shared" si="1397"/>
        <v>2.3609308400490248</v>
      </c>
      <c r="AH6863" s="25">
        <f t="shared" si="1403"/>
        <v>3.12920498178811</v>
      </c>
      <c r="AI6863" s="25">
        <f t="shared" si="1398"/>
        <v>1.242987024365305E-2</v>
      </c>
    </row>
    <row r="6864" spans="6:35" ht="15">
      <c r="F6864" s="5">
        <v>2006</v>
      </c>
      <c r="G6864" s="5">
        <v>10</v>
      </c>
      <c r="H6864" s="5">
        <v>0</v>
      </c>
      <c r="I6864" s="5">
        <v>286</v>
      </c>
      <c r="J6864" s="5">
        <v>19</v>
      </c>
      <c r="K6864" s="5">
        <v>14.925000190700001</v>
      </c>
      <c r="L6864" s="5">
        <v>3.30929383636E-2</v>
      </c>
      <c r="M6864" s="5">
        <v>1.7000000923899999E-2</v>
      </c>
      <c r="N6864" s="8">
        <f t="shared" si="1399"/>
        <v>1.7000000923899999E-2</v>
      </c>
      <c r="O6864" s="5">
        <v>0</v>
      </c>
      <c r="P6864" s="5">
        <v>96.736587524399994</v>
      </c>
      <c r="Q6864" s="5">
        <v>5.1622915267899998</v>
      </c>
      <c r="R6864" s="5">
        <v>0.23575000464900001</v>
      </c>
      <c r="S6864">
        <f t="shared" si="1391"/>
        <v>1.0100380261346444E-3</v>
      </c>
      <c r="T6864">
        <f t="shared" si="1392"/>
        <v>6847.4108801029315</v>
      </c>
      <c r="U6864">
        <f t="shared" si="1393"/>
        <v>20563.804892719178</v>
      </c>
      <c r="V6864" s="9">
        <v>724.46130371100003</v>
      </c>
      <c r="W6864" s="9">
        <v>6012.0151367199996</v>
      </c>
      <c r="X6864">
        <f t="shared" si="1400"/>
        <v>3.6629659152476217E-5</v>
      </c>
      <c r="Y6864">
        <f t="shared" si="1401"/>
        <v>6.8905736888441051</v>
      </c>
      <c r="Z6864">
        <f t="shared" si="1394"/>
        <v>2.0978716964065402E-2</v>
      </c>
      <c r="AA6864">
        <f t="shared" si="1395"/>
        <v>2.9758365621201216E-3</v>
      </c>
      <c r="AB6864">
        <f>(1/(AA6864*k))*(LN((50-dTar)/(hTar-dTar)))</f>
        <v>1468.5433677796486</v>
      </c>
      <c r="AC6864">
        <f t="shared" si="1396"/>
        <v>2368.9766111880722</v>
      </c>
      <c r="AD6864" s="19">
        <v>466.30404663100001</v>
      </c>
      <c r="AE6864" s="19">
        <v>2040.55700684</v>
      </c>
      <c r="AF6864">
        <f t="shared" si="1402"/>
        <v>2.0509296428143531E-4</v>
      </c>
      <c r="AG6864" s="23">
        <f t="shared" si="1397"/>
        <v>3.5427165555240241</v>
      </c>
      <c r="AH6864" s="25">
        <f t="shared" si="1403"/>
        <v>4.8152161837544627</v>
      </c>
      <c r="AI6864" s="25">
        <f t="shared" si="1398"/>
        <v>7.9738795517390899E-3</v>
      </c>
    </row>
    <row r="6865" spans="6:35" ht="15">
      <c r="F6865" s="5">
        <v>2006</v>
      </c>
      <c r="G6865" s="5">
        <v>10</v>
      </c>
      <c r="H6865" s="5">
        <v>0</v>
      </c>
      <c r="I6865" s="5">
        <v>286</v>
      </c>
      <c r="J6865" s="5">
        <v>20</v>
      </c>
      <c r="K6865" s="5">
        <v>14.3800001144</v>
      </c>
      <c r="L6865" s="5">
        <v>4.0960041806100004E-3</v>
      </c>
      <c r="M6865" s="5">
        <v>1.30000002682E-2</v>
      </c>
      <c r="N6865" s="8">
        <f t="shared" si="1399"/>
        <v>1.30000002682E-2</v>
      </c>
      <c r="O6865" s="5">
        <v>0</v>
      </c>
      <c r="P6865" s="5">
        <v>96.736587524399994</v>
      </c>
      <c r="Q6865" s="5">
        <v>3.8876144886000001</v>
      </c>
      <c r="R6865" s="5">
        <v>0.35260000824900001</v>
      </c>
      <c r="S6865">
        <f t="shared" si="1391"/>
        <v>7.7238199394346176E-4</v>
      </c>
      <c r="T6865">
        <f t="shared" si="1392"/>
        <v>8954.306837425207</v>
      </c>
      <c r="U6865">
        <f t="shared" si="1393"/>
        <v>26891.130381763403</v>
      </c>
      <c r="V6865" s="9">
        <v>745.84606933600003</v>
      </c>
      <c r="W6865" s="9">
        <v>7861.8671875</v>
      </c>
      <c r="X6865">
        <f t="shared" si="1400"/>
        <v>2.816993167948314E-5</v>
      </c>
      <c r="Y6865">
        <f t="shared" si="1401"/>
        <v>5.1990290842769689</v>
      </c>
      <c r="Z6865">
        <f t="shared" si="1394"/>
        <v>1.6042547725743074E-2</v>
      </c>
      <c r="AA6865">
        <f t="shared" si="1395"/>
        <v>2.2756396472480866E-3</v>
      </c>
      <c r="AB6865">
        <f>(1/(AA6865*k))*(LN((50-dTar)/(hTar-dTar)))</f>
        <v>1920.4029303068605</v>
      </c>
      <c r="AC6865">
        <f t="shared" si="1396"/>
        <v>3097.8925960030724</v>
      </c>
      <c r="AD6865" s="19">
        <v>466.40756225600001</v>
      </c>
      <c r="AE6865" s="19">
        <v>2668.4208984400002</v>
      </c>
      <c r="AF6865">
        <f t="shared" si="1402"/>
        <v>1.604435672482369E-4</v>
      </c>
      <c r="AG6865" s="23">
        <f t="shared" si="1397"/>
        <v>2.6149195821719271</v>
      </c>
      <c r="AH6865" s="25">
        <f t="shared" si="1403"/>
        <v>3.5971234964334693</v>
      </c>
      <c r="AI6865" s="25">
        <f t="shared" si="1398"/>
        <v>6.09767239279783E-3</v>
      </c>
    </row>
    <row r="6866" spans="6:35" ht="15">
      <c r="F6866" s="5">
        <v>2006</v>
      </c>
      <c r="G6866" s="5">
        <v>10</v>
      </c>
      <c r="H6866" s="5">
        <v>0</v>
      </c>
      <c r="I6866" s="5">
        <v>286</v>
      </c>
      <c r="J6866" s="5">
        <v>21</v>
      </c>
      <c r="K6866" s="5">
        <v>14.545000076299999</v>
      </c>
      <c r="L6866" s="5">
        <v>0</v>
      </c>
      <c r="M6866" s="5">
        <v>1.3500000350200001E-2</v>
      </c>
      <c r="N6866" s="8">
        <f t="shared" si="1399"/>
        <v>1.3500000350200001E-2</v>
      </c>
      <c r="O6866" s="5">
        <v>0</v>
      </c>
      <c r="P6866" s="5">
        <v>96.736587524399994</v>
      </c>
      <c r="Q6866" s="5">
        <v>2.2187778949700001</v>
      </c>
      <c r="R6866" s="5">
        <v>0.17527499795000001</v>
      </c>
      <c r="S6866">
        <f t="shared" si="1391"/>
        <v>8.0208899796958767E-4</v>
      </c>
      <c r="T6866">
        <f t="shared" si="1392"/>
        <v>8622.6657976603856</v>
      </c>
      <c r="U6866">
        <f t="shared" si="1393"/>
        <v>25895.162452343669</v>
      </c>
      <c r="V6866" s="9">
        <v>742.98663330099998</v>
      </c>
      <c r="W6866" s="9">
        <v>7570.6865234400002</v>
      </c>
      <c r="X6866">
        <f t="shared" si="1400"/>
        <v>2.9232213906001375E-5</v>
      </c>
      <c r="Y6866">
        <f t="shared" si="1401"/>
        <v>2.9665170215594099</v>
      </c>
      <c r="Z6866">
        <f t="shared" si="1394"/>
        <v>1.665956888057964E-2</v>
      </c>
      <c r="AA6866">
        <f t="shared" si="1395"/>
        <v>2.3631642616136553E-3</v>
      </c>
      <c r="AB6866">
        <f>(1/(AA6866*k))*(LN((50-dTar)/(hTar-dTar)))</f>
        <v>1849.2768860314432</v>
      </c>
      <c r="AC6866">
        <f t="shared" si="1396"/>
        <v>2983.155817347671</v>
      </c>
      <c r="AD6866" s="19">
        <v>466.394622803</v>
      </c>
      <c r="AE6866" s="19">
        <v>2569.5905761700001</v>
      </c>
      <c r="AF6866">
        <f t="shared" si="1402"/>
        <v>1.6613666257170884E-4</v>
      </c>
      <c r="AG6866" s="23">
        <f t="shared" si="1397"/>
        <v>1.4962769181741369</v>
      </c>
      <c r="AH6866" s="25">
        <f t="shared" si="1403"/>
        <v>2.0551060170466702</v>
      </c>
      <c r="AI6866" s="25">
        <f t="shared" si="1398"/>
        <v>6.3321982876830768E-3</v>
      </c>
    </row>
    <row r="6867" spans="6:35" ht="15">
      <c r="F6867" s="5">
        <v>2006</v>
      </c>
      <c r="G6867" s="5">
        <v>10</v>
      </c>
      <c r="H6867" s="5">
        <v>0</v>
      </c>
      <c r="I6867" s="5">
        <v>286</v>
      </c>
      <c r="J6867" s="5">
        <v>22</v>
      </c>
      <c r="K6867" s="5">
        <v>14.420000076299999</v>
      </c>
      <c r="L6867" s="5">
        <v>0</v>
      </c>
      <c r="M6867" s="5">
        <v>1.30000002682E-2</v>
      </c>
      <c r="N6867" s="8">
        <f t="shared" si="1399"/>
        <v>1.30000002682E-2</v>
      </c>
      <c r="O6867" s="5">
        <v>0</v>
      </c>
      <c r="P6867" s="5">
        <v>96.736587524399994</v>
      </c>
      <c r="Q6867" s="5">
        <v>0.52943569421799996</v>
      </c>
      <c r="R6867" s="5">
        <v>0.254200011492</v>
      </c>
      <c r="S6867">
        <f t="shared" si="1391"/>
        <v>7.7238199394346176E-4</v>
      </c>
      <c r="T6867">
        <f t="shared" si="1392"/>
        <v>8954.306837425207</v>
      </c>
      <c r="U6867">
        <f t="shared" si="1393"/>
        <v>26891.130381763403</v>
      </c>
      <c r="V6867" s="9">
        <v>745.84606933600003</v>
      </c>
      <c r="W6867" s="9">
        <v>7861.8671875</v>
      </c>
      <c r="X6867">
        <f t="shared" si="1400"/>
        <v>2.816993167948314E-5</v>
      </c>
      <c r="Y6867">
        <f t="shared" si="1401"/>
        <v>0.70803099961822424</v>
      </c>
      <c r="Z6867">
        <f t="shared" si="1394"/>
        <v>1.6042547725743074E-2</v>
      </c>
      <c r="AA6867">
        <f t="shared" si="1395"/>
        <v>2.2756396472480866E-3</v>
      </c>
      <c r="AB6867">
        <f>(1/(AA6867*k))*(LN((50-dTar)/(hTar-dTar)))</f>
        <v>1920.4029303068605</v>
      </c>
      <c r="AC6867">
        <f t="shared" si="1396"/>
        <v>3097.8925960030724</v>
      </c>
      <c r="AD6867" s="19">
        <v>466.40756225600001</v>
      </c>
      <c r="AE6867" s="19">
        <v>2668.4208984400002</v>
      </c>
      <c r="AF6867">
        <f t="shared" si="1402"/>
        <v>1.604435672482369E-4</v>
      </c>
      <c r="AG6867" s="23">
        <f t="shared" si="1397"/>
        <v>0.35611343881218926</v>
      </c>
      <c r="AH6867" s="25">
        <f t="shared" si="1403"/>
        <v>0.48987511007243889</v>
      </c>
      <c r="AI6867" s="25">
        <f t="shared" si="1398"/>
        <v>6.09767239279783E-3</v>
      </c>
    </row>
    <row r="6868" spans="6:35" ht="15">
      <c r="F6868" s="5">
        <v>2006</v>
      </c>
      <c r="G6868" s="5">
        <v>10</v>
      </c>
      <c r="H6868" s="5">
        <v>0</v>
      </c>
      <c r="I6868" s="5">
        <v>286</v>
      </c>
      <c r="J6868" s="5">
        <v>23</v>
      </c>
      <c r="K6868" s="5">
        <v>14.1850004196</v>
      </c>
      <c r="L6868" s="5">
        <v>0</v>
      </c>
      <c r="M6868" s="5">
        <v>2.4000000208599999E-2</v>
      </c>
      <c r="N6868" s="8">
        <f t="shared" si="1399"/>
        <v>2.4000000208599999E-2</v>
      </c>
      <c r="O6868" s="5">
        <v>0</v>
      </c>
      <c r="P6868" s="5">
        <v>96.736587524399994</v>
      </c>
      <c r="Q6868" s="5">
        <v>0.106352739036</v>
      </c>
      <c r="R6868" s="5">
        <v>0.372074991465</v>
      </c>
      <c r="S6868">
        <f t="shared" si="1391"/>
        <v>1.4259359717943032E-3</v>
      </c>
      <c r="T6868">
        <f t="shared" si="1392"/>
        <v>4850.2495948462793</v>
      </c>
      <c r="U6868">
        <f t="shared" si="1393"/>
        <v>14566.029130693822</v>
      </c>
      <c r="V6868" s="9">
        <v>693.81945800799997</v>
      </c>
      <c r="W6868" s="9">
        <v>4258.5112304699996</v>
      </c>
      <c r="X6868">
        <f t="shared" si="1400"/>
        <v>5.1233813151541268E-5</v>
      </c>
      <c r="Y6868">
        <f t="shared" si="1401"/>
        <v>0.1415200047253925</v>
      </c>
      <c r="Z6868">
        <f t="shared" si="1394"/>
        <v>2.961701083238669E-2</v>
      </c>
      <c r="AA6868">
        <f t="shared" si="1395"/>
        <v>4.2011808370689087E-3</v>
      </c>
      <c r="AB6868">
        <f>(1/(AA6868*k))*(LN((50-dTar)/(hTar-dTar)))</f>
        <v>1040.2182663354881</v>
      </c>
      <c r="AC6868">
        <f t="shared" si="1396"/>
        <v>1678.0251762024448</v>
      </c>
      <c r="AD6868" s="19">
        <v>466.123046875</v>
      </c>
      <c r="AE6868" s="19">
        <v>1445.3946533200001</v>
      </c>
      <c r="AF6868">
        <f t="shared" si="1402"/>
        <v>2.7858700520764498E-4</v>
      </c>
      <c r="AG6868" s="23">
        <f t="shared" si="1397"/>
        <v>7.5362797793285155E-2</v>
      </c>
      <c r="AH6868" s="25">
        <f t="shared" si="1403"/>
        <v>0.10050873977151537</v>
      </c>
      <c r="AI6868" s="25">
        <f t="shared" si="1398"/>
        <v>1.1257241206148487E-2</v>
      </c>
    </row>
    <row r="6869" spans="6:35" ht="15">
      <c r="F6869" s="5">
        <v>2006</v>
      </c>
      <c r="G6869" s="5">
        <v>10</v>
      </c>
      <c r="H6869" s="5">
        <v>0</v>
      </c>
      <c r="I6869" s="5">
        <v>286</v>
      </c>
      <c r="J6869" s="5">
        <v>24</v>
      </c>
      <c r="K6869" s="5">
        <v>14.204999923700001</v>
      </c>
      <c r="L6869" s="5">
        <v>0</v>
      </c>
      <c r="M6869" s="5">
        <v>1.30000002682E-2</v>
      </c>
      <c r="N6869" s="8">
        <f t="shared" si="1399"/>
        <v>1.30000002682E-2</v>
      </c>
      <c r="O6869" s="5">
        <v>0</v>
      </c>
      <c r="P6869" s="5">
        <v>96.736587524399994</v>
      </c>
      <c r="Q6869" s="5">
        <v>7.5492188334499999E-2</v>
      </c>
      <c r="R6869" s="5">
        <v>0.44792500138300001</v>
      </c>
      <c r="S6869">
        <f t="shared" si="1391"/>
        <v>7.7238199394346176E-4</v>
      </c>
      <c r="T6869">
        <f t="shared" si="1392"/>
        <v>8954.306837425207</v>
      </c>
      <c r="U6869">
        <f t="shared" si="1393"/>
        <v>26891.130381763403</v>
      </c>
      <c r="V6869" s="9">
        <v>745.84606933600003</v>
      </c>
      <c r="W6869" s="9">
        <v>7861.8671875</v>
      </c>
      <c r="X6869">
        <f t="shared" si="1400"/>
        <v>2.816993167948314E-5</v>
      </c>
      <c r="Y6869">
        <f t="shared" si="1401"/>
        <v>0.10095807697437646</v>
      </c>
      <c r="Z6869">
        <f t="shared" si="1394"/>
        <v>1.6042547725743074E-2</v>
      </c>
      <c r="AA6869">
        <f t="shared" si="1395"/>
        <v>2.2756396472480866E-3</v>
      </c>
      <c r="AB6869">
        <f>(1/(AA6869*k))*(LN((50-dTar)/(hTar-dTar)))</f>
        <v>1920.4029303068605</v>
      </c>
      <c r="AC6869">
        <f t="shared" si="1396"/>
        <v>3097.8925960030724</v>
      </c>
      <c r="AD6869" s="19">
        <v>466.40756225600001</v>
      </c>
      <c r="AE6869" s="19">
        <v>2668.4208984400002</v>
      </c>
      <c r="AF6869">
        <f t="shared" si="1402"/>
        <v>1.604435672482369E-4</v>
      </c>
      <c r="AG6869" s="23">
        <f t="shared" si="1397"/>
        <v>5.0778183422190253E-2</v>
      </c>
      <c r="AH6869" s="25">
        <f t="shared" si="1403"/>
        <v>6.9851248175845329E-2</v>
      </c>
      <c r="AI6869" s="25">
        <f t="shared" si="1398"/>
        <v>6.09767239279783E-3</v>
      </c>
    </row>
    <row r="6870" spans="6:35" ht="15">
      <c r="F6870" s="5">
        <v>2006</v>
      </c>
      <c r="G6870" s="5">
        <v>10</v>
      </c>
      <c r="H6870" s="5">
        <v>0</v>
      </c>
      <c r="I6870" s="5">
        <v>287</v>
      </c>
      <c r="J6870" s="5">
        <v>1</v>
      </c>
      <c r="K6870" s="5">
        <v>14.0649995804</v>
      </c>
      <c r="L6870" s="5">
        <v>0</v>
      </c>
      <c r="M6870" s="5">
        <v>1.7500000074500002E-2</v>
      </c>
      <c r="N6870" s="8">
        <f t="shared" si="1399"/>
        <v>1.7500000074500002E-2</v>
      </c>
      <c r="O6870" s="5">
        <v>0</v>
      </c>
      <c r="P6870" s="5">
        <v>96.736587524399994</v>
      </c>
      <c r="Q6870" s="5">
        <v>7.4044950306400001E-2</v>
      </c>
      <c r="R6870" s="5">
        <v>0.53197497129399995</v>
      </c>
      <c r="S6870">
        <f t="shared" si="1391"/>
        <v>1.0397449748225723E-3</v>
      </c>
      <c r="T6870">
        <f t="shared" si="1392"/>
        <v>6651.7709024294754</v>
      </c>
      <c r="U6870">
        <f t="shared" si="1393"/>
        <v>19976.268610679617</v>
      </c>
      <c r="V6870" s="9">
        <v>724.06158447300004</v>
      </c>
      <c r="W6870" s="9">
        <v>5840.2441406300004</v>
      </c>
      <c r="X6870">
        <f t="shared" si="1400"/>
        <v>3.7678159762043168E-5</v>
      </c>
      <c r="Y6870">
        <f t="shared" si="1401"/>
        <v>9.8809137230485372E-2</v>
      </c>
      <c r="Z6870">
        <f t="shared" si="1394"/>
        <v>2.1595736969515153E-2</v>
      </c>
      <c r="AA6870">
        <f t="shared" si="1395"/>
        <v>3.0633610134448656E-3</v>
      </c>
      <c r="AB6870">
        <f>(1/(AA6870*k))*(LN((50-dTar)/(hTar-dTar)))</f>
        <v>1426.5850573006089</v>
      </c>
      <c r="AC6870">
        <f t="shared" si="1396"/>
        <v>2301.2916804256279</v>
      </c>
      <c r="AD6870" s="19">
        <v>489.67108154300001</v>
      </c>
      <c r="AE6870" s="19">
        <v>1982.2556152300001</v>
      </c>
      <c r="AF6870">
        <f t="shared" si="1402"/>
        <v>2.0950225214436846E-4</v>
      </c>
      <c r="AG6870" s="23">
        <f t="shared" si="1397"/>
        <v>5.1170703894861794E-2</v>
      </c>
      <c r="AH6870" s="25">
        <f t="shared" si="1403"/>
        <v>6.9277775461844895E-2</v>
      </c>
      <c r="AI6870" s="25">
        <f t="shared" si="1398"/>
        <v>8.2084050097495712E-3</v>
      </c>
    </row>
    <row r="6871" spans="6:35" ht="15">
      <c r="F6871" s="5">
        <v>2006</v>
      </c>
      <c r="G6871" s="5">
        <v>10</v>
      </c>
      <c r="H6871" s="5">
        <v>0</v>
      </c>
      <c r="I6871" s="5">
        <v>287</v>
      </c>
      <c r="J6871" s="5">
        <v>2</v>
      </c>
      <c r="K6871" s="5">
        <v>13.6850004196</v>
      </c>
      <c r="L6871" s="5">
        <v>0</v>
      </c>
      <c r="M6871" s="5">
        <v>1.30000002682E-2</v>
      </c>
      <c r="N6871" s="8">
        <f t="shared" si="1399"/>
        <v>1.30000002682E-2</v>
      </c>
      <c r="O6871" s="5">
        <v>0</v>
      </c>
      <c r="P6871" s="5">
        <v>96.736587524399994</v>
      </c>
      <c r="Q6871" s="5">
        <v>0.52156412601500002</v>
      </c>
      <c r="R6871" s="5">
        <v>0.42947500944099998</v>
      </c>
      <c r="S6871">
        <f t="shared" si="1391"/>
        <v>7.7238199394346176E-4</v>
      </c>
      <c r="T6871">
        <f t="shared" si="1392"/>
        <v>8954.306837425207</v>
      </c>
      <c r="U6871">
        <f t="shared" si="1393"/>
        <v>26891.130381763403</v>
      </c>
      <c r="V6871" s="9">
        <v>748.096191406</v>
      </c>
      <c r="W6871" s="9">
        <v>7861.8671875</v>
      </c>
      <c r="X6871">
        <f t="shared" si="1400"/>
        <v>2.8168146219423524E-5</v>
      </c>
      <c r="Y6871">
        <f t="shared" si="1401"/>
        <v>0.69748919119275909</v>
      </c>
      <c r="Z6871">
        <f t="shared" si="1394"/>
        <v>1.6042547725743074E-2</v>
      </c>
      <c r="AA6871">
        <f t="shared" si="1395"/>
        <v>2.2756396472480866E-3</v>
      </c>
      <c r="AB6871">
        <f>(1/(AA6871*k))*(LN((50-dTar)/(hTar-dTar)))</f>
        <v>1920.4029303068605</v>
      </c>
      <c r="AC6871">
        <f t="shared" si="1396"/>
        <v>3097.8925960030724</v>
      </c>
      <c r="AD6871" s="19">
        <v>489.80593872100002</v>
      </c>
      <c r="AE6871" s="19">
        <v>2668.4208984400002</v>
      </c>
      <c r="AF6871">
        <f t="shared" si="1402"/>
        <v>1.5984349574577154E-4</v>
      </c>
      <c r="AG6871" s="23">
        <f t="shared" si="1397"/>
        <v>0.35210790103803957</v>
      </c>
      <c r="AH6871" s="25">
        <f t="shared" si="1403"/>
        <v>0.48338517656615593</v>
      </c>
      <c r="AI6871" s="25">
        <f t="shared" si="1398"/>
        <v>6.09767239279783E-3</v>
      </c>
    </row>
    <row r="6872" spans="6:35" ht="15">
      <c r="F6872" s="5">
        <v>2006</v>
      </c>
      <c r="G6872" s="5">
        <v>10</v>
      </c>
      <c r="H6872" s="5">
        <v>0</v>
      </c>
      <c r="I6872" s="5">
        <v>287</v>
      </c>
      <c r="J6872" s="5">
        <v>3</v>
      </c>
      <c r="K6872" s="5">
        <v>13.470000267</v>
      </c>
      <c r="L6872" s="5">
        <v>0</v>
      </c>
      <c r="M6872" s="5">
        <v>5.0500001758300002E-2</v>
      </c>
      <c r="N6872" s="8">
        <f t="shared" si="1399"/>
        <v>5.0500001758300002E-2</v>
      </c>
      <c r="O6872" s="5">
        <v>0</v>
      </c>
      <c r="P6872" s="5">
        <v>96.736587524399994</v>
      </c>
      <c r="Q6872" s="5">
        <v>0.18881049752199999</v>
      </c>
      <c r="R6872" s="5">
        <v>0.59142500162099998</v>
      </c>
      <c r="S6872">
        <f t="shared" si="1391"/>
        <v>3.0004070190396094E-3</v>
      </c>
      <c r="T6872">
        <f t="shared" si="1392"/>
        <v>2305.0690541597987</v>
      </c>
      <c r="U6872">
        <f t="shared" si="1393"/>
        <v>6922.4691089771859</v>
      </c>
      <c r="V6872" s="9">
        <v>623.78240966800001</v>
      </c>
      <c r="W6872" s="9">
        <v>2023.8468017600001</v>
      </c>
      <c r="X6872">
        <f t="shared" si="1400"/>
        <v>1.0449213440867358E-4</v>
      </c>
      <c r="Y6872">
        <f t="shared" si="1401"/>
        <v>0.24871682673124246</v>
      </c>
      <c r="Z6872">
        <f t="shared" si="1394"/>
        <v>6.2319128587972825E-2</v>
      </c>
      <c r="AA6872">
        <f t="shared" si="1395"/>
        <v>8.8399849089539715E-3</v>
      </c>
      <c r="AB6872">
        <f>(1/(AA6872*k))*(LN((50-dTar)/(hTar-dTar)))</f>
        <v>494.36114336249602</v>
      </c>
      <c r="AC6872">
        <f t="shared" si="1396"/>
        <v>797.47729062753274</v>
      </c>
      <c r="AD6872" s="19">
        <v>488.68539428700001</v>
      </c>
      <c r="AE6872" s="19">
        <v>686.92016601600005</v>
      </c>
      <c r="AF6872">
        <f t="shared" si="1402"/>
        <v>5.068210894075666E-4</v>
      </c>
      <c r="AG6872" s="23">
        <f t="shared" si="1397"/>
        <v>0.14819088023002683</v>
      </c>
      <c r="AH6872" s="25">
        <f t="shared" si="1403"/>
        <v>0.18640016588835839</v>
      </c>
      <c r="AI6872" s="25">
        <f t="shared" si="1398"/>
        <v>2.3687112323457257E-2</v>
      </c>
    </row>
    <row r="6873" spans="6:35" ht="15">
      <c r="F6873" s="5">
        <v>2006</v>
      </c>
      <c r="G6873" s="5">
        <v>10</v>
      </c>
      <c r="H6873" s="5">
        <v>0</v>
      </c>
      <c r="I6873" s="5">
        <v>287</v>
      </c>
      <c r="J6873" s="5">
        <v>4</v>
      </c>
      <c r="K6873" s="5">
        <v>12.984999656699999</v>
      </c>
      <c r="L6873" s="5">
        <v>0</v>
      </c>
      <c r="M6873" s="5">
        <v>0.16300000250300001</v>
      </c>
      <c r="N6873" s="8">
        <f t="shared" si="1399"/>
        <v>0.16300000250300001</v>
      </c>
      <c r="O6873" s="5">
        <v>0</v>
      </c>
      <c r="P6873" s="5">
        <v>96.736587524399994</v>
      </c>
      <c r="Q6873" s="5">
        <v>0.109839886427</v>
      </c>
      <c r="R6873" s="5">
        <v>0.68059998750700001</v>
      </c>
      <c r="S6873">
        <f t="shared" si="1391"/>
        <v>9.6844818729752615E-3</v>
      </c>
      <c r="T6873">
        <f t="shared" si="1392"/>
        <v>714.14717485007588</v>
      </c>
      <c r="U6873">
        <f t="shared" si="1393"/>
        <v>2144.6913914537595</v>
      </c>
      <c r="V6873" s="9">
        <v>531.25292968799999</v>
      </c>
      <c r="W6873" s="9">
        <v>627.02008056600005</v>
      </c>
      <c r="X6873">
        <f t="shared" si="1400"/>
        <v>3.0275833414461311E-4</v>
      </c>
      <c r="Y6873">
        <f t="shared" si="1401"/>
        <v>0.14014015010104403</v>
      </c>
      <c r="Z6873">
        <f t="shared" si="1394"/>
        <v>0.20114886657711481</v>
      </c>
      <c r="AA6873">
        <f t="shared" si="1395"/>
        <v>2.8533020041908327E-2</v>
      </c>
      <c r="AB6873">
        <f>(1/(AA6873*k))*(LN((50-dTar)/(hTar-dTar)))</f>
        <v>153.16097070968917</v>
      </c>
      <c r="AC6873">
        <f t="shared" si="1396"/>
        <v>247.07118994156767</v>
      </c>
      <c r="AD6873" s="19">
        <v>485.36666870099998</v>
      </c>
      <c r="AE6873" s="19">
        <v>212.818847656</v>
      </c>
      <c r="AF6873">
        <f t="shared" si="1402"/>
        <v>1.0579136792541741E-3</v>
      </c>
      <c r="AG6873" s="23">
        <f t="shared" si="1397"/>
        <v>0.10351031884638126</v>
      </c>
      <c r="AH6873" s="25">
        <f t="shared" si="1403"/>
        <v>0.11743308938213509</v>
      </c>
      <c r="AI6873" s="25">
        <f t="shared" si="1398"/>
        <v>7.6455430367936464E-2</v>
      </c>
    </row>
    <row r="6874" spans="6:35" ht="15">
      <c r="F6874" s="5">
        <v>2006</v>
      </c>
      <c r="G6874" s="5">
        <v>10</v>
      </c>
      <c r="H6874" s="5">
        <v>0</v>
      </c>
      <c r="I6874" s="5">
        <v>287</v>
      </c>
      <c r="J6874" s="5">
        <v>5</v>
      </c>
      <c r="K6874" s="5">
        <v>12.6300001144</v>
      </c>
      <c r="L6874" s="5">
        <v>0</v>
      </c>
      <c r="M6874" s="5">
        <v>0.47900000214600003</v>
      </c>
      <c r="N6874" s="8">
        <f t="shared" si="1399"/>
        <v>0.47900000214600003</v>
      </c>
      <c r="O6874" s="5">
        <v>0</v>
      </c>
      <c r="P6874" s="5">
        <v>96.736587524399994</v>
      </c>
      <c r="Q6874" s="5">
        <v>0.95868980884599997</v>
      </c>
      <c r="R6874" s="5">
        <v>0.88765001297000001</v>
      </c>
      <c r="S6874">
        <f t="shared" si="1391"/>
        <v>2.8459305317204947E-2</v>
      </c>
      <c r="T6874">
        <f t="shared" si="1392"/>
        <v>243.01876986754587</v>
      </c>
      <c r="U6874">
        <f t="shared" si="1393"/>
        <v>729.82192193930587</v>
      </c>
      <c r="V6874" s="9">
        <v>487.39068603499999</v>
      </c>
      <c r="W6874" s="9">
        <v>213.37008667000001</v>
      </c>
      <c r="X6874">
        <f t="shared" si="1400"/>
        <v>6.9901586517418055E-4</v>
      </c>
      <c r="Y6874">
        <f t="shared" si="1401"/>
        <v>1.1548726106047376</v>
      </c>
      <c r="Z6874">
        <f t="shared" si="1394"/>
        <v>0.59110617204027427</v>
      </c>
      <c r="AA6874">
        <f t="shared" si="1395"/>
        <v>8.3848567186705428E-2</v>
      </c>
      <c r="AB6874">
        <f>(1/(AA6874*k))*(LN((50-dTar)/(hTar-dTar)))</f>
        <v>52.119495818774126</v>
      </c>
      <c r="AC6874">
        <f t="shared" si="1396"/>
        <v>84.076418368406522</v>
      </c>
      <c r="AD6874" s="19">
        <v>476.375823975</v>
      </c>
      <c r="AE6874" s="19">
        <v>72.420608520499997</v>
      </c>
      <c r="AF6874">
        <f t="shared" si="1402"/>
        <v>1.5800962209627804E-3</v>
      </c>
      <c r="AG6874" s="23">
        <f t="shared" si="1397"/>
        <v>1.0014491344058862</v>
      </c>
      <c r="AH6874" s="25">
        <f t="shared" si="1403"/>
        <v>1.0597644413769602</v>
      </c>
      <c r="AI6874" s="25">
        <f t="shared" si="1398"/>
        <v>0.22467577145982495</v>
      </c>
    </row>
    <row r="6875" spans="6:35" ht="15">
      <c r="F6875" s="5">
        <v>2006</v>
      </c>
      <c r="G6875" s="5">
        <v>10</v>
      </c>
      <c r="H6875" s="5">
        <v>0</v>
      </c>
      <c r="I6875" s="5">
        <v>287</v>
      </c>
      <c r="J6875" s="5">
        <v>6</v>
      </c>
      <c r="K6875" s="5">
        <v>12.364999771100001</v>
      </c>
      <c r="L6875" s="5">
        <v>0</v>
      </c>
      <c r="M6875" s="5">
        <v>0.28650000691400002</v>
      </c>
      <c r="N6875" s="8">
        <f t="shared" si="1399"/>
        <v>0.28650000691400002</v>
      </c>
      <c r="O6875" s="5">
        <v>0</v>
      </c>
      <c r="P6875" s="5">
        <v>96.736587524399994</v>
      </c>
      <c r="Q6875" s="5">
        <v>1.3287156820299999</v>
      </c>
      <c r="R6875" s="5">
        <v>0.53402501344700004</v>
      </c>
      <c r="S6875">
        <f t="shared" si="1391"/>
        <v>1.7022110926132369E-2</v>
      </c>
      <c r="T6875">
        <f t="shared" si="1392"/>
        <v>406.30362470816578</v>
      </c>
      <c r="U6875">
        <f t="shared" si="1393"/>
        <v>1220.1909031020086</v>
      </c>
      <c r="V6875" s="9">
        <v>503.894042969</v>
      </c>
      <c r="W6875" s="9">
        <v>356.733886719</v>
      </c>
      <c r="X6875">
        <f t="shared" si="1400"/>
        <v>4.8058004101163266E-4</v>
      </c>
      <c r="Y6875">
        <f t="shared" si="1401"/>
        <v>1.6511146636634861</v>
      </c>
      <c r="Z6875">
        <f t="shared" si="1394"/>
        <v>0.35355307227081789</v>
      </c>
      <c r="AA6875">
        <f t="shared" si="1395"/>
        <v>5.0151597016899321E-2</v>
      </c>
      <c r="AB6875">
        <f>(1/(AA6875*k))*(LN((50-dTar)/(hTar-dTar)))</f>
        <v>87.138701593592529</v>
      </c>
      <c r="AC6875">
        <f t="shared" si="1396"/>
        <v>140.56755185693075</v>
      </c>
      <c r="AD6875" s="19">
        <v>481.79589843799999</v>
      </c>
      <c r="AE6875" s="19">
        <v>121.080177307</v>
      </c>
      <c r="AF6875">
        <f t="shared" si="1402"/>
        <v>1.3450918978559592E-3</v>
      </c>
      <c r="AG6875" s="23">
        <f t="shared" si="1397"/>
        <v>1.3389280532880619</v>
      </c>
      <c r="AH6875" s="25">
        <f t="shared" si="1403"/>
        <v>1.4575882379439367</v>
      </c>
      <c r="AI6875" s="25">
        <f t="shared" si="1398"/>
        <v>0.13438331897340614</v>
      </c>
    </row>
    <row r="6876" spans="6:35" ht="15">
      <c r="F6876" s="5">
        <v>2006</v>
      </c>
      <c r="G6876" s="5">
        <v>10</v>
      </c>
      <c r="H6876" s="5">
        <v>0</v>
      </c>
      <c r="I6876" s="5">
        <v>287</v>
      </c>
      <c r="J6876" s="5">
        <v>7</v>
      </c>
      <c r="K6876" s="5">
        <v>12.274999618500001</v>
      </c>
      <c r="L6876" s="5">
        <v>0</v>
      </c>
      <c r="M6876" s="5">
        <v>0.71450001001399999</v>
      </c>
      <c r="N6876" s="8">
        <f t="shared" si="1399"/>
        <v>0.71450001001399999</v>
      </c>
      <c r="O6876" s="5">
        <v>0</v>
      </c>
      <c r="P6876" s="5">
        <v>96.736587524399994</v>
      </c>
      <c r="Q6876" s="5">
        <v>2.7967040538800001</v>
      </c>
      <c r="R6876" s="5">
        <v>0.82717502117200004</v>
      </c>
      <c r="S6876">
        <f t="shared" si="1391"/>
        <v>4.2451302386292113E-2</v>
      </c>
      <c r="T6876">
        <f t="shared" si="1392"/>
        <v>162.91950966633561</v>
      </c>
      <c r="U6876">
        <f t="shared" si="1393"/>
        <v>489.27179464738646</v>
      </c>
      <c r="V6876" s="9">
        <v>484.96545410200002</v>
      </c>
      <c r="W6876" s="9">
        <v>143.043060303</v>
      </c>
      <c r="X6876">
        <f t="shared" si="1400"/>
        <v>8.950305414834914E-4</v>
      </c>
      <c r="Y6876">
        <f t="shared" si="1401"/>
        <v>3.2741310955534413</v>
      </c>
      <c r="Z6876">
        <f t="shared" si="1394"/>
        <v>0.88172309801656656</v>
      </c>
      <c r="AA6876">
        <f t="shared" si="1395"/>
        <v>0.12507265516942517</v>
      </c>
      <c r="AB6876">
        <f>(1/(AA6876*k))*(LN((50-dTar)/(hTar-dTar)))</f>
        <v>34.940851307408764</v>
      </c>
      <c r="AC6876">
        <f t="shared" si="1396"/>
        <v>56.364736199381738</v>
      </c>
      <c r="AD6876" s="19">
        <v>476.105712891</v>
      </c>
      <c r="AE6876" s="19">
        <v>48.550693512000002</v>
      </c>
      <c r="AF6876">
        <f t="shared" si="1402"/>
        <v>1.7211077647209542E-3</v>
      </c>
      <c r="AG6876" s="23">
        <f t="shared" si="1397"/>
        <v>2.9565083414889561</v>
      </c>
      <c r="AH6876" s="25">
        <f t="shared" si="1403"/>
        <v>3.0772347704760152</v>
      </c>
      <c r="AI6876" s="25">
        <f t="shared" si="1398"/>
        <v>0.33513745352555974</v>
      </c>
    </row>
    <row r="6877" spans="6:35" ht="15">
      <c r="F6877" s="5">
        <v>2006</v>
      </c>
      <c r="G6877" s="5">
        <v>10</v>
      </c>
      <c r="H6877" s="5">
        <v>0</v>
      </c>
      <c r="I6877" s="5">
        <v>287</v>
      </c>
      <c r="J6877" s="5">
        <v>8</v>
      </c>
      <c r="K6877" s="5">
        <v>12.2700004578</v>
      </c>
      <c r="L6877" s="5">
        <v>0</v>
      </c>
      <c r="M6877" s="5">
        <v>0.84600001573600003</v>
      </c>
      <c r="N6877" s="8">
        <f t="shared" si="1399"/>
        <v>0.84600001573600003</v>
      </c>
      <c r="O6877" s="5">
        <v>0</v>
      </c>
      <c r="P6877" s="5">
        <v>96.736587524399994</v>
      </c>
      <c r="Q6877" s="5">
        <v>5.3333024978600001</v>
      </c>
      <c r="R6877" s="5">
        <v>0.91019999980900002</v>
      </c>
      <c r="S6877">
        <f t="shared" si="1391"/>
        <v>5.0264243503807829E-2</v>
      </c>
      <c r="T6877">
        <f t="shared" si="1392"/>
        <v>137.59573182371903</v>
      </c>
      <c r="U6877">
        <f t="shared" si="1393"/>
        <v>413.22068046416632</v>
      </c>
      <c r="V6877" s="9">
        <v>482.02676391599999</v>
      </c>
      <c r="W6877" s="9">
        <v>120.808815002</v>
      </c>
      <c r="X6877">
        <f t="shared" si="1400"/>
        <v>9.8419747013622099E-4</v>
      </c>
      <c r="Y6877">
        <f t="shared" si="1401"/>
        <v>6.1686725995422185</v>
      </c>
      <c r="Z6877">
        <f t="shared" si="1394"/>
        <v>1.0439996421864208</v>
      </c>
      <c r="AA6877">
        <f t="shared" si="1395"/>
        <v>0.14809162597409026</v>
      </c>
      <c r="AB6877">
        <f>(1/(AA6877*k))*(LN((50-dTar)/(hTar-dTar)))</f>
        <v>29.509737759664308</v>
      </c>
      <c r="AC6877">
        <f t="shared" si="1396"/>
        <v>47.603550626247326</v>
      </c>
      <c r="AD6877" s="19">
        <v>472.26422119099999</v>
      </c>
      <c r="AE6877" s="19">
        <v>41.004100799600003</v>
      </c>
      <c r="AF6877">
        <f t="shared" si="1402"/>
        <v>1.782938401482539E-3</v>
      </c>
      <c r="AG6877" s="23">
        <f t="shared" si="1397"/>
        <v>5.6451114571034413</v>
      </c>
      <c r="AH6877" s="25">
        <f t="shared" si="1403"/>
        <v>5.8441137838390942</v>
      </c>
      <c r="AI6877" s="25">
        <f t="shared" si="1398"/>
        <v>0.39681775644872441</v>
      </c>
    </row>
    <row r="6878" spans="6:35" ht="15">
      <c r="F6878" s="5">
        <v>2006</v>
      </c>
      <c r="G6878" s="5">
        <v>10</v>
      </c>
      <c r="H6878" s="5">
        <v>0</v>
      </c>
      <c r="I6878" s="5">
        <v>287</v>
      </c>
      <c r="J6878" s="5">
        <v>9</v>
      </c>
      <c r="K6878" s="5">
        <v>12.0349998474</v>
      </c>
      <c r="L6878" s="5">
        <v>0</v>
      </c>
      <c r="M6878" s="5">
        <v>1.16050004959</v>
      </c>
      <c r="N6878" s="8">
        <f t="shared" si="1399"/>
        <v>1.16050004959</v>
      </c>
      <c r="O6878" s="5">
        <v>0</v>
      </c>
      <c r="P6878" s="5">
        <v>96.736587524399994</v>
      </c>
      <c r="Q6878" s="5">
        <v>5.3530421257</v>
      </c>
      <c r="R6878" s="5">
        <v>0.94197499752000002</v>
      </c>
      <c r="S6878">
        <f t="shared" si="1391"/>
        <v>6.8949947983187279E-2</v>
      </c>
      <c r="T6878">
        <f t="shared" si="1392"/>
        <v>100.30675253240921</v>
      </c>
      <c r="U6878">
        <f t="shared" si="1393"/>
        <v>301.23626646860737</v>
      </c>
      <c r="V6878" s="9">
        <v>477.97439575200002</v>
      </c>
      <c r="W6878" s="9">
        <v>88.069168090800005</v>
      </c>
      <c r="X6878">
        <f t="shared" si="1400"/>
        <v>1.1530303888664605E-3</v>
      </c>
      <c r="Y6878">
        <f t="shared" si="1401"/>
        <v>6.0531270274452362</v>
      </c>
      <c r="Z6878">
        <f t="shared" si="1394"/>
        <v>1.4321059267064595</v>
      </c>
      <c r="AA6878">
        <f t="shared" si="1395"/>
        <v>0.20314460530746092</v>
      </c>
      <c r="AB6878">
        <f>(1/(AA6878*k))*(LN((50-dTar)/(hTar-dTar)))</f>
        <v>21.512483879566712</v>
      </c>
      <c r="AC6878">
        <f t="shared" si="1396"/>
        <v>34.702802979735218</v>
      </c>
      <c r="AD6878" s="19">
        <v>464.005950928</v>
      </c>
      <c r="AE6878" s="19">
        <v>29.8918323517</v>
      </c>
      <c r="AF6878">
        <f t="shared" si="1402"/>
        <v>1.8917875348499968E-3</v>
      </c>
      <c r="AG6878" s="23">
        <f t="shared" si="1397"/>
        <v>5.6557372399476389</v>
      </c>
      <c r="AH6878" s="25">
        <f t="shared" si="1403"/>
        <v>5.8067826211320455</v>
      </c>
      <c r="AI6878" s="25">
        <f t="shared" si="1398"/>
        <v>0.54433453601807191</v>
      </c>
    </row>
    <row r="6879" spans="6:35" ht="15">
      <c r="F6879" s="5">
        <v>2006</v>
      </c>
      <c r="G6879" s="5">
        <v>10</v>
      </c>
      <c r="H6879" s="5">
        <v>0</v>
      </c>
      <c r="I6879" s="5">
        <v>287</v>
      </c>
      <c r="J6879" s="5">
        <v>10</v>
      </c>
      <c r="K6879" s="5">
        <v>11.7449998856</v>
      </c>
      <c r="L6879" s="5">
        <v>0</v>
      </c>
      <c r="M6879" s="5">
        <v>0.97500002384200002</v>
      </c>
      <c r="N6879" s="8">
        <f t="shared" si="1399"/>
        <v>0.97500002384200002</v>
      </c>
      <c r="O6879" s="5">
        <v>0</v>
      </c>
      <c r="P6879" s="5">
        <v>96.736587524399994</v>
      </c>
      <c r="Q6879" s="5">
        <v>6.42382478714</v>
      </c>
      <c r="R6879" s="5">
        <v>1.04037499428</v>
      </c>
      <c r="S6879">
        <f t="shared" si="1391"/>
        <v>5.7928649767195611E-2</v>
      </c>
      <c r="T6879">
        <f t="shared" si="1392"/>
        <v>119.39075737595726</v>
      </c>
      <c r="U6879">
        <f t="shared" si="1393"/>
        <v>358.54840371960444</v>
      </c>
      <c r="V6879" s="9">
        <v>480.20883178700001</v>
      </c>
      <c r="W6879" s="9">
        <v>104.824890137</v>
      </c>
      <c r="X6879">
        <f t="shared" si="1400"/>
        <v>1.059791164778491E-3</v>
      </c>
      <c r="Y6879">
        <f t="shared" si="1401"/>
        <v>7.3543675422760071</v>
      </c>
      <c r="Z6879">
        <f t="shared" si="1394"/>
        <v>1.2031910840300055</v>
      </c>
      <c r="AA6879">
        <f t="shared" si="1395"/>
        <v>0.17067297419601488</v>
      </c>
      <c r="AB6879">
        <f>(1/(AA6879*k))*(LN((50-dTar)/(hTar-dTar)))</f>
        <v>25.60537230621329</v>
      </c>
      <c r="AC6879">
        <f t="shared" si="1396"/>
        <v>41.305234455482378</v>
      </c>
      <c r="AD6879" s="19">
        <v>468.53933715800002</v>
      </c>
      <c r="AE6879" s="19">
        <v>35.578945159900002</v>
      </c>
      <c r="AF6879">
        <f t="shared" si="1402"/>
        <v>1.8334376301113713E-3</v>
      </c>
      <c r="AG6879" s="23">
        <f t="shared" si="1397"/>
        <v>6.7974170876961129</v>
      </c>
      <c r="AH6879" s="25">
        <f t="shared" si="1403"/>
        <v>7.0091104838515363</v>
      </c>
      <c r="AI6879" s="25">
        <f t="shared" si="1398"/>
        <v>0.45732543120799307</v>
      </c>
    </row>
    <row r="6880" spans="6:35" ht="15">
      <c r="F6880" s="5">
        <v>2006</v>
      </c>
      <c r="G6880" s="5">
        <v>10</v>
      </c>
      <c r="H6880" s="5">
        <v>0</v>
      </c>
      <c r="I6880" s="5">
        <v>287</v>
      </c>
      <c r="J6880" s="5">
        <v>11</v>
      </c>
      <c r="K6880" s="5">
        <v>11.704999923700001</v>
      </c>
      <c r="L6880" s="5">
        <v>0</v>
      </c>
      <c r="M6880" s="5">
        <v>0.764500021935</v>
      </c>
      <c r="N6880" s="8">
        <f t="shared" si="1399"/>
        <v>0.764500021935</v>
      </c>
      <c r="O6880" s="5">
        <v>0</v>
      </c>
      <c r="P6880" s="5">
        <v>96.736587524399994</v>
      </c>
      <c r="Q6880" s="5">
        <v>7.3267979621899997</v>
      </c>
      <c r="R6880" s="5">
        <v>68.347000122099999</v>
      </c>
      <c r="S6880">
        <f t="shared" si="1391"/>
        <v>4.542200300998419E-2</v>
      </c>
      <c r="T6880">
        <f t="shared" si="1392"/>
        <v>152.26420921930324</v>
      </c>
      <c r="U6880">
        <f t="shared" si="1393"/>
        <v>457.27232458450874</v>
      </c>
      <c r="V6880" s="9">
        <v>476.52053833000002</v>
      </c>
      <c r="W6880" s="9">
        <v>133.68772888199999</v>
      </c>
      <c r="X6880">
        <f t="shared" si="1400"/>
        <v>9.3678518156199665E-4</v>
      </c>
      <c r="Y6880">
        <f t="shared" si="1401"/>
        <v>8.5457546144747418</v>
      </c>
      <c r="Z6880">
        <f t="shared" si="1394"/>
        <v>0.94342521809209412</v>
      </c>
      <c r="AA6880">
        <f t="shared" si="1395"/>
        <v>0.13382511725734014</v>
      </c>
      <c r="AB6880">
        <f>(1/(AA6880*k))*(LN((50-dTar)/(hTar-dTar)))</f>
        <v>32.655641455513077</v>
      </c>
      <c r="AC6880">
        <f t="shared" si="1396"/>
        <v>52.678356341916249</v>
      </c>
      <c r="AD6880" s="19">
        <v>327.69161987299998</v>
      </c>
      <c r="AE6880" s="19">
        <v>45.375370025599999</v>
      </c>
      <c r="AF6880">
        <f t="shared" si="1402"/>
        <v>2.3488219162707421E-3</v>
      </c>
      <c r="AG6880" s="23">
        <f t="shared" si="1397"/>
        <v>7.4883706388961633</v>
      </c>
      <c r="AH6880" s="25">
        <f t="shared" si="1403"/>
        <v>7.890275697038895</v>
      </c>
      <c r="AI6880" s="25">
        <f t="shared" si="1398"/>
        <v>0.35859004475942591</v>
      </c>
    </row>
    <row r="6881" spans="6:35" ht="15">
      <c r="F6881" s="5">
        <v>2006</v>
      </c>
      <c r="G6881" s="5">
        <v>10</v>
      </c>
      <c r="H6881" s="5">
        <v>0</v>
      </c>
      <c r="I6881" s="5">
        <v>287</v>
      </c>
      <c r="J6881" s="5">
        <v>12</v>
      </c>
      <c r="K6881" s="5">
        <v>11.5550003052</v>
      </c>
      <c r="L6881" s="5">
        <v>0</v>
      </c>
      <c r="M6881" s="5">
        <v>1.16100001335</v>
      </c>
      <c r="N6881" s="8">
        <f t="shared" si="1399"/>
        <v>1.16100001335</v>
      </c>
      <c r="O6881" s="5">
        <v>0</v>
      </c>
      <c r="P6881" s="5">
        <v>96.736587524399994</v>
      </c>
      <c r="Q6881" s="5">
        <v>8.2468919754000005</v>
      </c>
      <c r="R6881" s="5">
        <v>94.843246460000003</v>
      </c>
      <c r="S6881">
        <f t="shared" si="1391"/>
        <v>6.8979652829178145E-2</v>
      </c>
      <c r="T6881">
        <f t="shared" si="1392"/>
        <v>100.26355723475821</v>
      </c>
      <c r="U6881">
        <f t="shared" si="1393"/>
        <v>301.10654449212149</v>
      </c>
      <c r="V6881" s="9">
        <v>468.17742919900002</v>
      </c>
      <c r="W6881" s="9">
        <v>88.031242370599998</v>
      </c>
      <c r="X6881">
        <f t="shared" si="1400"/>
        <v>1.1664321141921807E-3</v>
      </c>
      <c r="Y6881">
        <f t="shared" si="1401"/>
        <v>9.3391063783980659</v>
      </c>
      <c r="Z6881">
        <f t="shared" si="1394"/>
        <v>1.4327229030384183</v>
      </c>
      <c r="AA6881">
        <f t="shared" si="1395"/>
        <v>0.20323212356368939</v>
      </c>
      <c r="AB6881">
        <f>(1/(AA6881*k))*(LN((50-dTar)/(hTar-dTar)))</f>
        <v>21.503219915566984</v>
      </c>
      <c r="AC6881">
        <f t="shared" si="1396"/>
        <v>34.687858842215178</v>
      </c>
      <c r="AD6881" s="19">
        <v>291.35119628899997</v>
      </c>
      <c r="AE6881" s="19">
        <v>29.878959655799999</v>
      </c>
      <c r="AF6881">
        <f t="shared" si="1402"/>
        <v>2.8096358106470382E-3</v>
      </c>
      <c r="AG6881" s="23">
        <f t="shared" si="1397"/>
        <v>8.4289147322680975</v>
      </c>
      <c r="AH6881" s="25">
        <f t="shared" si="1403"/>
        <v>8.7748729034790145</v>
      </c>
      <c r="AI6881" s="25">
        <f t="shared" si="1398"/>
        <v>0.54456904487606073</v>
      </c>
    </row>
    <row r="6882" spans="6:35" ht="15">
      <c r="F6882" s="5">
        <v>2006</v>
      </c>
      <c r="G6882" s="5">
        <v>10</v>
      </c>
      <c r="H6882" s="5">
        <v>0</v>
      </c>
      <c r="I6882" s="5">
        <v>287</v>
      </c>
      <c r="J6882" s="5">
        <v>13</v>
      </c>
      <c r="K6882" s="5">
        <v>11.5649995804</v>
      </c>
      <c r="L6882" s="5">
        <v>0</v>
      </c>
      <c r="M6882" s="5">
        <v>0.78350001573600003</v>
      </c>
      <c r="N6882" s="8">
        <f t="shared" si="1399"/>
        <v>0.78350001573600003</v>
      </c>
      <c r="O6882" s="5">
        <v>0</v>
      </c>
      <c r="P6882" s="5">
        <v>96.736587524399994</v>
      </c>
      <c r="Q6882" s="5">
        <v>9.2972078323399998</v>
      </c>
      <c r="R6882" s="5">
        <v>137.411499023</v>
      </c>
      <c r="S6882">
        <f t="shared" si="1391"/>
        <v>4.6550868609535577E-2</v>
      </c>
      <c r="T6882">
        <f t="shared" si="1392"/>
        <v>148.57177913228747</v>
      </c>
      <c r="U6882">
        <f t="shared" si="1393"/>
        <v>446.18340160048922</v>
      </c>
      <c r="V6882" s="9">
        <v>469.94992065399998</v>
      </c>
      <c r="W6882" s="9">
        <v>130.445770264</v>
      </c>
      <c r="X6882">
        <f t="shared" si="1400"/>
        <v>9.5549395850589637E-4</v>
      </c>
      <c r="Y6882">
        <f t="shared" si="1401"/>
        <v>10.835394312586782</v>
      </c>
      <c r="Z6882">
        <f t="shared" si="1394"/>
        <v>0.96687201048078142</v>
      </c>
      <c r="AA6882">
        <f t="shared" si="1395"/>
        <v>0.13715105097264846</v>
      </c>
      <c r="AB6882">
        <f>(1/(AA6882*k))*(LN((50-dTar)/(hTar-dTar)))</f>
        <v>31.863737214592817</v>
      </c>
      <c r="AC6882">
        <f t="shared" si="1396"/>
        <v>51.400898238736666</v>
      </c>
      <c r="AD6882" s="19">
        <v>255.23959350600001</v>
      </c>
      <c r="AE6882" s="19">
        <v>44.275012969999999</v>
      </c>
      <c r="AF6882">
        <f t="shared" si="1402"/>
        <v>2.8496888469288686E-3</v>
      </c>
      <c r="AG6882" s="23">
        <f t="shared" si="1397"/>
        <v>9.2482629577308337</v>
      </c>
      <c r="AH6882" s="25">
        <f t="shared" si="1403"/>
        <v>9.8515216926709943</v>
      </c>
      <c r="AI6882" s="25">
        <f t="shared" si="1398"/>
        <v>0.36750202439584861</v>
      </c>
    </row>
    <row r="6883" spans="6:35" ht="15">
      <c r="F6883" s="5">
        <v>2006</v>
      </c>
      <c r="G6883" s="5">
        <v>10</v>
      </c>
      <c r="H6883" s="5">
        <v>0</v>
      </c>
      <c r="I6883" s="5">
        <v>287</v>
      </c>
      <c r="J6883" s="5">
        <v>14</v>
      </c>
      <c r="K6883" s="5">
        <v>11.9099998474</v>
      </c>
      <c r="L6883" s="5">
        <v>1.78000003399E-16</v>
      </c>
      <c r="M6883" s="5">
        <v>1.0140000581699999</v>
      </c>
      <c r="N6883" s="8">
        <f t="shared" si="1399"/>
        <v>1.0140000581699999</v>
      </c>
      <c r="O6883" s="5">
        <v>0</v>
      </c>
      <c r="P6883" s="5">
        <v>96.736587524399994</v>
      </c>
      <c r="Q6883" s="5">
        <v>9.0907430648799998</v>
      </c>
      <c r="R6883" s="5">
        <v>223.244995117</v>
      </c>
      <c r="S6883">
        <f t="shared" si="1391"/>
        <v>6.0245797740785222E-2</v>
      </c>
      <c r="T6883">
        <f t="shared" si="1392"/>
        <v>114.79880139075593</v>
      </c>
      <c r="U6883">
        <f t="shared" si="1393"/>
        <v>344.75806915241475</v>
      </c>
      <c r="V6883" s="9">
        <v>460.33209228499999</v>
      </c>
      <c r="W6883" s="9">
        <v>100.793151855</v>
      </c>
      <c r="X6883">
        <f t="shared" si="1400"/>
        <v>1.1038949336261864E-3</v>
      </c>
      <c r="Y6883">
        <f t="shared" si="1401"/>
        <v>10.409952823001625</v>
      </c>
      <c r="Z6883">
        <f t="shared" si="1394"/>
        <v>1.2513187685765219</v>
      </c>
      <c r="AA6883">
        <f t="shared" si="1395"/>
        <v>0.17749989900600349</v>
      </c>
      <c r="AB6883">
        <f>(1/(AA6883*k))*(LN((50-dTar)/(hTar-dTar)))</f>
        <v>24.62054948408667</v>
      </c>
      <c r="AC6883">
        <f t="shared" si="1396"/>
        <v>39.716570284597466</v>
      </c>
      <c r="AD6883" s="19">
        <v>199.943115234</v>
      </c>
      <c r="AE6883" s="19">
        <v>34.210521698000001</v>
      </c>
      <c r="AF6883">
        <f t="shared" si="1402"/>
        <v>3.6513646743952825E-3</v>
      </c>
      <c r="AG6883" s="23">
        <f t="shared" si="1397"/>
        <v>8.9003047778343678</v>
      </c>
      <c r="AH6883" s="25">
        <f t="shared" si="1403"/>
        <v>9.4741125897373379</v>
      </c>
      <c r="AI6883" s="25">
        <f t="shared" si="1398"/>
        <v>0.47561846411059477</v>
      </c>
    </row>
    <row r="6884" spans="6:35" ht="15">
      <c r="F6884" s="5">
        <v>2006</v>
      </c>
      <c r="G6884" s="5">
        <v>10</v>
      </c>
      <c r="H6884" s="5">
        <v>0</v>
      </c>
      <c r="I6884" s="5">
        <v>287</v>
      </c>
      <c r="J6884" s="5">
        <v>15</v>
      </c>
      <c r="K6884" s="5">
        <v>12.4650001526</v>
      </c>
      <c r="L6884" s="5">
        <v>0</v>
      </c>
      <c r="M6884" s="5">
        <v>0.52300000190700002</v>
      </c>
      <c r="N6884" s="8">
        <f t="shared" si="1399"/>
        <v>0.52300000190700002</v>
      </c>
      <c r="O6884" s="5">
        <v>0</v>
      </c>
      <c r="P6884" s="5">
        <v>96.736587524399994</v>
      </c>
      <c r="Q6884" s="5">
        <v>6.4297904968299999</v>
      </c>
      <c r="R6884" s="5">
        <v>156.89674377399999</v>
      </c>
      <c r="S6884">
        <f t="shared" si="1391"/>
        <v>3.1073521228572664E-2</v>
      </c>
      <c r="T6884">
        <f t="shared" si="1392"/>
        <v>222.57359629756195</v>
      </c>
      <c r="U6884">
        <f t="shared" si="1393"/>
        <v>668.42199024941601</v>
      </c>
      <c r="V6884" s="9">
        <v>404.37188720699999</v>
      </c>
      <c r="W6884" s="9">
        <v>195.41925048799999</v>
      </c>
      <c r="X6884">
        <f t="shared" si="1400"/>
        <v>7.8851099863699609E-4</v>
      </c>
      <c r="Y6884">
        <f t="shared" si="1401"/>
        <v>7.7984281114249585</v>
      </c>
      <c r="Z6884">
        <f t="shared" si="1394"/>
        <v>0.64540402446610834</v>
      </c>
      <c r="AA6884">
        <f t="shared" si="1395"/>
        <v>9.1550731945883687E-2</v>
      </c>
      <c r="AB6884">
        <f>(1/(AA6884*k))*(LN((50-dTar)/(hTar-dTar)))</f>
        <v>47.73468167879772</v>
      </c>
      <c r="AC6884">
        <f t="shared" si="1396"/>
        <v>77.003067747705302</v>
      </c>
      <c r="AD6884" s="19">
        <v>235.22299194300001</v>
      </c>
      <c r="AE6884" s="19">
        <v>66.327865600600006</v>
      </c>
      <c r="AF6884">
        <f t="shared" si="1402"/>
        <v>2.6416315700081004E-3</v>
      </c>
      <c r="AG6884" s="23">
        <f t="shared" si="1397"/>
        <v>6.2121207241020935</v>
      </c>
      <c r="AH6884" s="25">
        <f t="shared" si="1403"/>
        <v>6.8150662741189532</v>
      </c>
      <c r="AI6884" s="25">
        <f t="shared" si="1398"/>
        <v>0.24531404671294613</v>
      </c>
    </row>
    <row r="6885" spans="6:35" ht="15">
      <c r="F6885" s="5">
        <v>2006</v>
      </c>
      <c r="G6885" s="5">
        <v>10</v>
      </c>
      <c r="H6885" s="5">
        <v>0</v>
      </c>
      <c r="I6885" s="5">
        <v>287</v>
      </c>
      <c r="J6885" s="5">
        <v>16</v>
      </c>
      <c r="K6885" s="5">
        <v>12.9149999619</v>
      </c>
      <c r="L6885" s="5">
        <v>0</v>
      </c>
      <c r="M6885" s="5">
        <v>0.485000014305</v>
      </c>
      <c r="N6885" s="8">
        <f t="shared" si="1399"/>
        <v>0.485000014305</v>
      </c>
      <c r="O6885" s="5">
        <v>0</v>
      </c>
      <c r="P6885" s="5">
        <v>96.736587524399994</v>
      </c>
      <c r="Q6885" s="5">
        <v>4.1834645271299999</v>
      </c>
      <c r="R6885" s="5">
        <v>53.033500671399999</v>
      </c>
      <c r="S6885">
        <f t="shared" si="1391"/>
        <v>2.8815790029469889E-2</v>
      </c>
      <c r="T6885">
        <f t="shared" si="1392"/>
        <v>240.012346092157</v>
      </c>
      <c r="U6885">
        <f t="shared" si="1393"/>
        <v>720.79317910139991</v>
      </c>
      <c r="V6885" s="9">
        <v>424.47512817400002</v>
      </c>
      <c r="W6885" s="9">
        <v>210.73043823200001</v>
      </c>
      <c r="X6885">
        <f t="shared" si="1400"/>
        <v>7.3746380910242725E-4</v>
      </c>
      <c r="Y6885">
        <f t="shared" si="1401"/>
        <v>5.0831915636565288</v>
      </c>
      <c r="Z6885">
        <f t="shared" si="1394"/>
        <v>0.59851043968873363</v>
      </c>
      <c r="AA6885">
        <f t="shared" si="1395"/>
        <v>8.489886451526707E-2</v>
      </c>
      <c r="AB6885">
        <f>(1/(AA6885*k))*(LN((50-dTar)/(hTar-dTar)))</f>
        <v>51.474717263289513</v>
      </c>
      <c r="AC6885">
        <f t="shared" si="1396"/>
        <v>83.036295651671153</v>
      </c>
      <c r="AD6885" s="19">
        <v>348.46740722700002</v>
      </c>
      <c r="AE6885" s="19">
        <v>71.524681091299996</v>
      </c>
      <c r="AF6885">
        <f t="shared" si="1402"/>
        <v>1.9879593912929096E-3</v>
      </c>
      <c r="AG6885" s="23">
        <f t="shared" si="1397"/>
        <v>4.2440949818639169</v>
      </c>
      <c r="AH6885" s="25">
        <f t="shared" si="1403"/>
        <v>4.5630303622759358</v>
      </c>
      <c r="AI6885" s="25">
        <f t="shared" si="1398"/>
        <v>0.22749008744010082</v>
      </c>
    </row>
    <row r="6886" spans="6:35" ht="15">
      <c r="F6886" s="5">
        <v>2006</v>
      </c>
      <c r="G6886" s="5">
        <v>10</v>
      </c>
      <c r="H6886" s="5">
        <v>0</v>
      </c>
      <c r="I6886" s="5">
        <v>287</v>
      </c>
      <c r="J6886" s="5">
        <v>17</v>
      </c>
      <c r="K6886" s="5">
        <v>12.925000190700001</v>
      </c>
      <c r="L6886" s="5">
        <v>2.98078008927E-3</v>
      </c>
      <c r="M6886" s="5">
        <v>9.8999999463599997E-2</v>
      </c>
      <c r="N6886" s="8">
        <f t="shared" si="1399"/>
        <v>9.8999999463599997E-2</v>
      </c>
      <c r="O6886" s="5">
        <v>0</v>
      </c>
      <c r="P6886" s="5">
        <v>96.736587524399994</v>
      </c>
      <c r="Q6886" s="5">
        <v>2.70770645142</v>
      </c>
      <c r="R6886" s="5">
        <v>37.269001007100002</v>
      </c>
      <c r="S6886">
        <f t="shared" si="1391"/>
        <v>5.8819858006575717E-3</v>
      </c>
      <c r="T6886">
        <f t="shared" si="1392"/>
        <v>1175.818100189713</v>
      </c>
      <c r="U6886">
        <f t="shared" si="1393"/>
        <v>3531.1586269620084</v>
      </c>
      <c r="V6886" s="9">
        <v>504.58502197299998</v>
      </c>
      <c r="W6886" s="9">
        <v>1032.3663330100001</v>
      </c>
      <c r="X6886">
        <f t="shared" si="1400"/>
        <v>1.9731221373696909E-4</v>
      </c>
      <c r="Y6886">
        <f t="shared" si="1401"/>
        <v>3.5256744641745623</v>
      </c>
      <c r="Z6886">
        <f t="shared" si="1394"/>
        <v>0.12217016795979253</v>
      </c>
      <c r="AA6886">
        <f t="shared" si="1395"/>
        <v>1.7329870708387398E-2</v>
      </c>
      <c r="AB6886">
        <f>(1/(AA6886*k))*(LN((50-dTar)/(hTar-dTar)))</f>
        <v>252.17412873037827</v>
      </c>
      <c r="AC6886">
        <f t="shared" si="1396"/>
        <v>406.79398784948506</v>
      </c>
      <c r="AD6886" s="19">
        <v>386.29208374000001</v>
      </c>
      <c r="AE6886" s="19">
        <v>350.39871215800002</v>
      </c>
      <c r="AF6886">
        <f t="shared" si="1402"/>
        <v>8.7451972620287109E-4</v>
      </c>
      <c r="AG6886" s="23">
        <f t="shared" si="1397"/>
        <v>2.2714180057367344</v>
      </c>
      <c r="AH6886" s="25">
        <f t="shared" si="1403"/>
        <v>2.7481530674521557</v>
      </c>
      <c r="AI6886" s="25">
        <f t="shared" si="1398"/>
        <v>4.64361193201559E-2</v>
      </c>
    </row>
    <row r="6887" spans="6:35" ht="15">
      <c r="F6887" s="5">
        <v>2006</v>
      </c>
      <c r="G6887" s="5">
        <v>10</v>
      </c>
      <c r="H6887" s="5">
        <v>0</v>
      </c>
      <c r="I6887" s="5">
        <v>287</v>
      </c>
      <c r="J6887" s="5">
        <v>18</v>
      </c>
      <c r="K6887" s="5">
        <v>13.1949996948</v>
      </c>
      <c r="L6887" s="5">
        <v>4.5508011244199996E-3</v>
      </c>
      <c r="M6887" s="5">
        <v>1.30000002682E-2</v>
      </c>
      <c r="N6887" s="8">
        <f t="shared" si="1399"/>
        <v>1.30000002682E-2</v>
      </c>
      <c r="O6887" s="5">
        <v>0</v>
      </c>
      <c r="P6887" s="5">
        <v>96.736587524399994</v>
      </c>
      <c r="Q6887" s="5">
        <v>0.898108422756</v>
      </c>
      <c r="R6887" s="5">
        <v>35.822723388699998</v>
      </c>
      <c r="S6887">
        <f t="shared" si="1391"/>
        <v>7.7238199394346176E-4</v>
      </c>
      <c r="T6887">
        <f t="shared" si="1392"/>
        <v>8954.306837425207</v>
      </c>
      <c r="U6887">
        <f t="shared" si="1393"/>
        <v>26891.130381763403</v>
      </c>
      <c r="V6887" s="9">
        <v>748.096191406</v>
      </c>
      <c r="W6887" s="9">
        <v>7861.8671875</v>
      </c>
      <c r="X6887">
        <f t="shared" si="1400"/>
        <v>2.8168146219423524E-5</v>
      </c>
      <c r="Y6887">
        <f t="shared" si="1401"/>
        <v>1.2010429516647225</v>
      </c>
      <c r="Z6887">
        <f t="shared" si="1394"/>
        <v>1.6042547725743074E-2</v>
      </c>
      <c r="AA6887">
        <f t="shared" si="1395"/>
        <v>2.2756396472480866E-3</v>
      </c>
      <c r="AB6887">
        <f>(1/(AA6887*k))*(LN((50-dTar)/(hTar-dTar)))</f>
        <v>1920.4029303068605</v>
      </c>
      <c r="AC6887">
        <f t="shared" si="1396"/>
        <v>3097.8925960030724</v>
      </c>
      <c r="AD6887" s="19">
        <v>489.80593872100002</v>
      </c>
      <c r="AE6887" s="19">
        <v>2668.4208984400002</v>
      </c>
      <c r="AF6887">
        <f t="shared" si="1402"/>
        <v>1.5984349574577154E-4</v>
      </c>
      <c r="AG6887" s="23">
        <f t="shared" si="1397"/>
        <v>0.6063129265759829</v>
      </c>
      <c r="AH6887" s="25">
        <f t="shared" si="1403"/>
        <v>0.83236610199102401</v>
      </c>
      <c r="AI6887" s="25">
        <f t="shared" si="1398"/>
        <v>6.09767239279783E-3</v>
      </c>
    </row>
    <row r="6888" spans="6:35" ht="15">
      <c r="F6888" s="5">
        <v>2006</v>
      </c>
      <c r="G6888" s="5">
        <v>10</v>
      </c>
      <c r="H6888" s="5">
        <v>0</v>
      </c>
      <c r="I6888" s="5">
        <v>287</v>
      </c>
      <c r="J6888" s="5">
        <v>19</v>
      </c>
      <c r="K6888" s="5">
        <v>12.8800001144</v>
      </c>
      <c r="L6888" s="5">
        <v>2.22900905646E-3</v>
      </c>
      <c r="M6888" s="5">
        <v>1.25000001863E-2</v>
      </c>
      <c r="N6888" s="8">
        <f t="shared" si="1399"/>
        <v>1.25000001863E-2</v>
      </c>
      <c r="O6888" s="5">
        <v>0</v>
      </c>
      <c r="P6888" s="5">
        <v>96.736587524399994</v>
      </c>
      <c r="Q6888" s="5">
        <v>0.59184062480900002</v>
      </c>
      <c r="R6888" s="5">
        <v>0.48379999399200002</v>
      </c>
      <c r="S6888">
        <f t="shared" si="1391"/>
        <v>7.4267498992327749E-4</v>
      </c>
      <c r="T6888">
        <f t="shared" si="1392"/>
        <v>9312.4791642526307</v>
      </c>
      <c r="U6888">
        <f t="shared" si="1393"/>
        <v>27966.775757193202</v>
      </c>
      <c r="V6888" s="9">
        <v>751.03924560500002</v>
      </c>
      <c r="W6888" s="9">
        <v>8176.3413085900002</v>
      </c>
      <c r="X6888">
        <f t="shared" si="1400"/>
        <v>2.7104563431670819E-5</v>
      </c>
      <c r="Y6888">
        <f t="shared" si="1401"/>
        <v>0.79166543813310397</v>
      </c>
      <c r="Z6888">
        <f t="shared" si="1394"/>
        <v>1.5425526571029913E-2</v>
      </c>
      <c r="AA6888">
        <f t="shared" si="1395"/>
        <v>2.188115032900023E-3</v>
      </c>
      <c r="AB6888">
        <f>(1/(AA6888*k))*(LN((50-dTar)/(hTar-dTar)))</f>
        <v>1997.2190589567469</v>
      </c>
      <c r="AC6888">
        <f t="shared" si="1396"/>
        <v>3221.8083182937467</v>
      </c>
      <c r="AD6888" s="19">
        <v>489.82092285200002</v>
      </c>
      <c r="AE6888" s="19">
        <v>2775.1579589799999</v>
      </c>
      <c r="AF6888">
        <f t="shared" si="1402"/>
        <v>1.5415951982833889E-4</v>
      </c>
      <c r="AG6888" s="23">
        <f t="shared" si="1397"/>
        <v>0.39846704651121534</v>
      </c>
      <c r="AH6888" s="25">
        <f t="shared" si="1403"/>
        <v>0.54791930424942603</v>
      </c>
      <c r="AI6888" s="25">
        <f t="shared" si="1398"/>
        <v>5.8631464979594901E-3</v>
      </c>
    </row>
    <row r="6889" spans="6:35" ht="15">
      <c r="F6889" s="5">
        <v>2006</v>
      </c>
      <c r="G6889" s="5">
        <v>10</v>
      </c>
      <c r="H6889" s="5">
        <v>0</v>
      </c>
      <c r="I6889" s="5">
        <v>287</v>
      </c>
      <c r="J6889" s="5">
        <v>20</v>
      </c>
      <c r="K6889" s="5">
        <v>12.899999618500001</v>
      </c>
      <c r="L6889" s="5">
        <v>1.48795300629E-3</v>
      </c>
      <c r="M6889" s="5">
        <v>1.30000002682E-2</v>
      </c>
      <c r="N6889" s="8">
        <f t="shared" si="1399"/>
        <v>1.30000002682E-2</v>
      </c>
      <c r="O6889" s="5">
        <v>0</v>
      </c>
      <c r="P6889" s="5">
        <v>96.736587524399994</v>
      </c>
      <c r="Q6889" s="5">
        <v>0.16292120516299999</v>
      </c>
      <c r="R6889" s="5">
        <v>0.44484999775900003</v>
      </c>
      <c r="S6889">
        <f t="shared" si="1391"/>
        <v>7.7238199394346176E-4</v>
      </c>
      <c r="T6889">
        <f t="shared" si="1392"/>
        <v>8954.306837425207</v>
      </c>
      <c r="U6889">
        <f t="shared" si="1393"/>
        <v>26891.130381763403</v>
      </c>
      <c r="V6889" s="9">
        <v>748.096191406</v>
      </c>
      <c r="W6889" s="9">
        <v>7861.8671875</v>
      </c>
      <c r="X6889">
        <f t="shared" si="1400"/>
        <v>2.8168146219423524E-5</v>
      </c>
      <c r="Y6889">
        <f t="shared" si="1401"/>
        <v>0.21787499168227359</v>
      </c>
      <c r="Z6889">
        <f t="shared" si="1394"/>
        <v>1.6042547725743074E-2</v>
      </c>
      <c r="AA6889">
        <f t="shared" si="1395"/>
        <v>2.2756396472480866E-3</v>
      </c>
      <c r="AB6889">
        <f>(1/(AA6889*k))*(LN((50-dTar)/(hTar-dTar)))</f>
        <v>1920.4029303068605</v>
      </c>
      <c r="AC6889">
        <f t="shared" si="1396"/>
        <v>3097.8925960030724</v>
      </c>
      <c r="AD6889" s="19">
        <v>489.80593872100002</v>
      </c>
      <c r="AE6889" s="19">
        <v>2668.4208984400002</v>
      </c>
      <c r="AF6889">
        <f t="shared" si="1402"/>
        <v>1.5984349574577154E-4</v>
      </c>
      <c r="AG6889" s="23">
        <f t="shared" si="1397"/>
        <v>0.10998809297494114</v>
      </c>
      <c r="AH6889" s="25">
        <f t="shared" si="1403"/>
        <v>0.1509952306839116</v>
      </c>
      <c r="AI6889" s="25">
        <f t="shared" si="1398"/>
        <v>6.09767239279783E-3</v>
      </c>
    </row>
    <row r="6890" spans="6:35" ht="15">
      <c r="F6890" s="5">
        <v>2006</v>
      </c>
      <c r="G6890" s="5">
        <v>10</v>
      </c>
      <c r="H6890" s="5">
        <v>0</v>
      </c>
      <c r="I6890" s="5">
        <v>287</v>
      </c>
      <c r="J6890" s="5">
        <v>21</v>
      </c>
      <c r="K6890" s="5">
        <v>12.800000190700001</v>
      </c>
      <c r="L6890" s="5">
        <v>1.4782400103299999E-3</v>
      </c>
      <c r="M6890" s="5">
        <v>0.212999999523</v>
      </c>
      <c r="N6890" s="8">
        <f t="shared" si="1399"/>
        <v>0.212999999523</v>
      </c>
      <c r="O6890" s="5">
        <v>0</v>
      </c>
      <c r="P6890" s="5">
        <v>96.736587524399994</v>
      </c>
      <c r="Q6890" s="5">
        <v>1.1503036022199999</v>
      </c>
      <c r="R6890" s="5">
        <v>0.372074991465</v>
      </c>
      <c r="S6890">
        <f t="shared" si="1391"/>
        <v>1.2655181611339343E-2</v>
      </c>
      <c r="T6890">
        <f t="shared" si="1392"/>
        <v>546.50700257632207</v>
      </c>
      <c r="U6890">
        <f t="shared" si="1393"/>
        <v>1641.24273689201</v>
      </c>
      <c r="V6890" s="9">
        <v>516.91339111299999</v>
      </c>
      <c r="W6890" s="9">
        <v>479.83224487299998</v>
      </c>
      <c r="X6890">
        <f t="shared" si="1400"/>
        <v>3.7907672766162101E-4</v>
      </c>
      <c r="Y6890">
        <f t="shared" si="1401"/>
        <v>1.4508795397485841</v>
      </c>
      <c r="Z6890">
        <f t="shared" si="1394"/>
        <v>0.26285096826418081</v>
      </c>
      <c r="AA6890">
        <f t="shared" si="1395"/>
        <v>3.7285479521415144E-2</v>
      </c>
      <c r="AB6890">
        <f>(1/(AA6890*k))*(LN((50-dTar)/(hTar-dTar)))</f>
        <v>117.20769326267283</v>
      </c>
      <c r="AC6890">
        <f t="shared" si="1396"/>
        <v>189.07326135719561</v>
      </c>
      <c r="AD6890" s="19">
        <v>483.912017822</v>
      </c>
      <c r="AE6890" s="19">
        <v>162.86135864299999</v>
      </c>
      <c r="AF6890">
        <f t="shared" si="1402"/>
        <v>1.1963917239716452E-3</v>
      </c>
      <c r="AG6890" s="23">
        <f t="shared" si="1397"/>
        <v>1.122682339444661</v>
      </c>
      <c r="AH6890" s="25">
        <f t="shared" si="1403"/>
        <v>1.2474280495338033</v>
      </c>
      <c r="AI6890" s="25">
        <f t="shared" si="1398"/>
        <v>9.9908014612463E-2</v>
      </c>
    </row>
    <row r="6891" spans="6:35" ht="15">
      <c r="F6891" s="5">
        <v>2006</v>
      </c>
      <c r="G6891" s="5">
        <v>10</v>
      </c>
      <c r="H6891" s="5">
        <v>0</v>
      </c>
      <c r="I6891" s="5">
        <v>287</v>
      </c>
      <c r="J6891" s="5">
        <v>22</v>
      </c>
      <c r="K6891" s="5">
        <v>12.4600000381</v>
      </c>
      <c r="L6891" s="5">
        <v>0</v>
      </c>
      <c r="M6891" s="5">
        <v>0.52850002050400002</v>
      </c>
      <c r="N6891" s="8">
        <f t="shared" si="1399"/>
        <v>0.52850002050400002</v>
      </c>
      <c r="O6891" s="5">
        <v>0</v>
      </c>
      <c r="P6891" s="5">
        <v>96.736587524399994</v>
      </c>
      <c r="Q6891" s="5">
        <v>1.5581109523800001</v>
      </c>
      <c r="R6891" s="5">
        <v>0.18142500519800001</v>
      </c>
      <c r="S6891">
        <f t="shared" si="1391"/>
        <v>3.140029932419075E-2</v>
      </c>
      <c r="T6891">
        <f t="shared" si="1392"/>
        <v>220.25730704241616</v>
      </c>
      <c r="U6891">
        <f t="shared" si="1393"/>
        <v>661.46582518908247</v>
      </c>
      <c r="V6891" s="9">
        <v>484.96466064499998</v>
      </c>
      <c r="W6891" s="9">
        <v>193.38554382300001</v>
      </c>
      <c r="X6891">
        <f t="shared" si="1400"/>
        <v>7.4637112697923443E-4</v>
      </c>
      <c r="Y6891">
        <f t="shared" si="1401"/>
        <v>1.8646471934116657</v>
      </c>
      <c r="Z6891">
        <f t="shared" si="1394"/>
        <v>0.65219127900568563</v>
      </c>
      <c r="AA6891">
        <f t="shared" si="1395"/>
        <v>9.2513505801400539E-2</v>
      </c>
      <c r="AB6891">
        <f>(1/(AA6891*k))*(LN((50-dTar)/(hTar-dTar)))</f>
        <v>47.237914173084299</v>
      </c>
      <c r="AC6891">
        <f t="shared" si="1396"/>
        <v>76.201708640406594</v>
      </c>
      <c r="AD6891" s="19">
        <v>475.00994873000002</v>
      </c>
      <c r="AE6891" s="19">
        <v>65.637603759800001</v>
      </c>
      <c r="AF6891">
        <f t="shared" si="1402"/>
        <v>1.6211416030032606E-3</v>
      </c>
      <c r="AG6891" s="23">
        <f t="shared" si="1397"/>
        <v>1.6343003143553982</v>
      </c>
      <c r="AH6891" s="25">
        <f t="shared" si="1403"/>
        <v>1.7218537272671546</v>
      </c>
      <c r="AI6891" s="25">
        <f t="shared" si="1398"/>
        <v>0.24789383985655392</v>
      </c>
    </row>
    <row r="6892" spans="6:35" ht="15">
      <c r="F6892" s="5">
        <v>2006</v>
      </c>
      <c r="G6892" s="5">
        <v>10</v>
      </c>
      <c r="H6892" s="5">
        <v>0</v>
      </c>
      <c r="I6892" s="5">
        <v>287</v>
      </c>
      <c r="J6892" s="5">
        <v>23</v>
      </c>
      <c r="K6892" s="5">
        <v>12.010000228899999</v>
      </c>
      <c r="L6892" s="5">
        <v>0</v>
      </c>
      <c r="M6892" s="5">
        <v>2.99999993294E-2</v>
      </c>
      <c r="N6892" s="8">
        <f t="shared" si="1399"/>
        <v>2.99999993294E-2</v>
      </c>
      <c r="O6892" s="5">
        <v>0</v>
      </c>
      <c r="P6892" s="5">
        <v>96.736587524399994</v>
      </c>
      <c r="Q6892" s="5">
        <v>2.0398614406600002</v>
      </c>
      <c r="R6892" s="5">
        <v>0.416150003672</v>
      </c>
      <c r="S6892">
        <f t="shared" si="1391"/>
        <v>1.7824199094076515E-3</v>
      </c>
      <c r="T6892">
        <f t="shared" si="1392"/>
        <v>3880.1997963378249</v>
      </c>
      <c r="U6892">
        <f t="shared" si="1393"/>
        <v>11652.823666316963</v>
      </c>
      <c r="V6892" s="9">
        <v>674.36694335899995</v>
      </c>
      <c r="W6892" s="9">
        <v>3406.8090820299999</v>
      </c>
      <c r="X6892">
        <f t="shared" si="1400"/>
        <v>6.3556630201737013E-5</v>
      </c>
      <c r="Y6892">
        <f t="shared" si="1401"/>
        <v>2.7075857161220078</v>
      </c>
      <c r="Z6892">
        <f t="shared" si="1394"/>
        <v>3.7021262391158244E-2</v>
      </c>
      <c r="AA6892">
        <f t="shared" si="1395"/>
        <v>5.2514758833040638E-3</v>
      </c>
      <c r="AB6892">
        <f>(1/(AA6892*k))*(LN((50-dTar)/(hTar-dTar)))</f>
        <v>832.17463890325189</v>
      </c>
      <c r="AC6892">
        <f t="shared" si="1396"/>
        <v>1342.4201826373899</v>
      </c>
      <c r="AD6892" s="19">
        <v>489.29705810500002</v>
      </c>
      <c r="AE6892" s="19">
        <v>1156.3157959</v>
      </c>
      <c r="AF6892">
        <f t="shared" si="1402"/>
        <v>3.346683211788333E-4</v>
      </c>
      <c r="AG6892" s="23">
        <f t="shared" si="1397"/>
        <v>1.4911608416409767</v>
      </c>
      <c r="AH6892" s="25">
        <f t="shared" si="1403"/>
        <v>1.9535163541094296</v>
      </c>
      <c r="AI6892" s="25">
        <f t="shared" si="1398"/>
        <v>1.4071551070834297E-2</v>
      </c>
    </row>
    <row r="6893" spans="6:35" ht="15">
      <c r="F6893" s="5">
        <v>2006</v>
      </c>
      <c r="G6893" s="5">
        <v>10</v>
      </c>
      <c r="H6893" s="5">
        <v>0</v>
      </c>
      <c r="I6893" s="5">
        <v>287</v>
      </c>
      <c r="J6893" s="5">
        <v>24</v>
      </c>
      <c r="K6893" s="5">
        <v>11.3199996948</v>
      </c>
      <c r="L6893" s="5">
        <v>0</v>
      </c>
      <c r="M6893" s="5">
        <v>1.2000000104299999E-2</v>
      </c>
      <c r="N6893" s="8">
        <f t="shared" si="1399"/>
        <v>1.2000000104299999E-2</v>
      </c>
      <c r="O6893" s="5">
        <v>0</v>
      </c>
      <c r="P6893" s="5">
        <v>96.736587524399994</v>
      </c>
      <c r="Q6893" s="5">
        <v>6.8146381378200003</v>
      </c>
      <c r="R6893" s="5">
        <v>0.438699990511</v>
      </c>
      <c r="S6893">
        <f t="shared" si="1391"/>
        <v>7.1296798589715158E-4</v>
      </c>
      <c r="T6893">
        <f t="shared" si="1392"/>
        <v>9700.4991896925585</v>
      </c>
      <c r="U6893">
        <f t="shared" si="1393"/>
        <v>29132.058261387643</v>
      </c>
      <c r="V6893" s="9">
        <v>754.04290771499996</v>
      </c>
      <c r="W6893" s="9">
        <v>8517.0224609399993</v>
      </c>
      <c r="X6893">
        <f t="shared" si="1400"/>
        <v>2.6039548491771728E-5</v>
      </c>
      <c r="Y6893">
        <f t="shared" si="1401"/>
        <v>9.1177512859347818</v>
      </c>
      <c r="Z6893">
        <f t="shared" si="1394"/>
        <v>1.4808505416193345E-2</v>
      </c>
      <c r="AA6893">
        <f t="shared" si="1395"/>
        <v>2.1005904185344543E-3</v>
      </c>
      <c r="AB6893">
        <f>(1/(AA6893*k))*(LN((50-dTar)/(hTar-dTar)))</f>
        <v>2080.4365326709762</v>
      </c>
      <c r="AC6893">
        <f t="shared" si="1396"/>
        <v>3356.0503524048895</v>
      </c>
      <c r="AD6893" s="19">
        <v>489.83590698199998</v>
      </c>
      <c r="AE6893" s="19">
        <v>2890.7893066400002</v>
      </c>
      <c r="AF6893">
        <f t="shared" si="1402"/>
        <v>1.4844116956485304E-4</v>
      </c>
      <c r="AG6893" s="23">
        <f t="shared" si="1397"/>
        <v>4.575506061804389</v>
      </c>
      <c r="AH6893" s="25">
        <f t="shared" si="1403"/>
        <v>6.301985158391572</v>
      </c>
      <c r="AI6893" s="25">
        <f t="shared" si="1398"/>
        <v>5.6286206030742433E-3</v>
      </c>
    </row>
    <row r="6894" spans="6:35" ht="15">
      <c r="F6894" s="5">
        <v>2006</v>
      </c>
      <c r="G6894" s="5">
        <v>10</v>
      </c>
      <c r="H6894" s="5">
        <v>0</v>
      </c>
      <c r="I6894" s="5">
        <v>288</v>
      </c>
      <c r="J6894" s="5">
        <v>1</v>
      </c>
      <c r="K6894" s="5">
        <v>11.225000381499999</v>
      </c>
      <c r="L6894" s="5">
        <v>0</v>
      </c>
      <c r="M6894" s="5">
        <v>0.119000002742</v>
      </c>
      <c r="N6894" s="8">
        <f t="shared" si="1399"/>
        <v>0.119000002742</v>
      </c>
      <c r="O6894" s="5">
        <v>0</v>
      </c>
      <c r="P6894" s="5">
        <v>96.736587524399994</v>
      </c>
      <c r="Q6894" s="5">
        <v>9.2606382370000002</v>
      </c>
      <c r="R6894" s="5">
        <v>0.58527499437300001</v>
      </c>
      <c r="S6894">
        <f t="shared" si="1391"/>
        <v>7.0702659616075428E-3</v>
      </c>
      <c r="T6894">
        <f t="shared" si="1392"/>
        <v>978.20158492305893</v>
      </c>
      <c r="U6894">
        <f t="shared" si="1393"/>
        <v>2937.6865052099915</v>
      </c>
      <c r="V6894" s="9">
        <v>552.61511230500003</v>
      </c>
      <c r="W6894" s="9">
        <v>858.859375</v>
      </c>
      <c r="X6894">
        <f t="shared" si="1400"/>
        <v>2.2992940517056591E-4</v>
      </c>
      <c r="Y6894">
        <f t="shared" si="1401"/>
        <v>11.947935799952168</v>
      </c>
      <c r="Z6894">
        <f t="shared" si="1394"/>
        <v>0.14685101415128074</v>
      </c>
      <c r="AA6894">
        <f t="shared" si="1395"/>
        <v>2.0830855282730064E-2</v>
      </c>
      <c r="AB6894">
        <f>(1/(AA6894*k))*(LN((50-dTar)/(hTar-dTar)))</f>
        <v>209.79191625035139</v>
      </c>
      <c r="AC6894">
        <f t="shared" si="1396"/>
        <v>338.42524076414048</v>
      </c>
      <c r="AD6894" s="19">
        <v>512.00305175799997</v>
      </c>
      <c r="AE6894" s="19">
        <v>291.50817871100003</v>
      </c>
      <c r="AF6894">
        <f t="shared" si="1402"/>
        <v>8.7570545752000751E-4</v>
      </c>
      <c r="AG6894" s="23">
        <f t="shared" si="1397"/>
        <v>8.4070356259110692</v>
      </c>
      <c r="AH6894" s="25">
        <f t="shared" si="1403"/>
        <v>9.7529097106274563</v>
      </c>
      <c r="AI6894" s="25">
        <f t="shared" si="1398"/>
        <v>5.5817155114815276E-2</v>
      </c>
    </row>
    <row r="6895" spans="6:35" ht="15">
      <c r="F6895" s="5">
        <v>2006</v>
      </c>
      <c r="G6895" s="5">
        <v>10</v>
      </c>
      <c r="H6895" s="5">
        <v>0</v>
      </c>
      <c r="I6895" s="5">
        <v>288</v>
      </c>
      <c r="J6895" s="5">
        <v>2</v>
      </c>
      <c r="K6895" s="5">
        <v>11.109999656699999</v>
      </c>
      <c r="L6895" s="5">
        <v>0</v>
      </c>
      <c r="M6895" s="5">
        <v>1.30000002682E-2</v>
      </c>
      <c r="N6895" s="8">
        <f t="shared" si="1399"/>
        <v>1.30000002682E-2</v>
      </c>
      <c r="O6895" s="5">
        <v>0</v>
      </c>
      <c r="P6895" s="5">
        <v>96.736587524399994</v>
      </c>
      <c r="Q6895" s="5">
        <v>9.9289197921800003</v>
      </c>
      <c r="R6895" s="5">
        <v>0.58219999074899997</v>
      </c>
      <c r="S6895">
        <f t="shared" si="1391"/>
        <v>7.7238199394346176E-4</v>
      </c>
      <c r="T6895">
        <f t="shared" si="1392"/>
        <v>8954.306837425207</v>
      </c>
      <c r="U6895">
        <f t="shared" si="1393"/>
        <v>26891.130381763403</v>
      </c>
      <c r="V6895" s="9">
        <v>750.35797119100005</v>
      </c>
      <c r="W6895" s="9">
        <v>7861.8671875</v>
      </c>
      <c r="X6895">
        <f t="shared" si="1400"/>
        <v>2.8166351737106852E-5</v>
      </c>
      <c r="Y6895">
        <f t="shared" si="1401"/>
        <v>13.277687402569738</v>
      </c>
      <c r="Z6895">
        <f t="shared" si="1394"/>
        <v>1.6042547725743074E-2</v>
      </c>
      <c r="AA6895">
        <f t="shared" si="1395"/>
        <v>2.2756396472480866E-3</v>
      </c>
      <c r="AB6895">
        <f>(1/(AA6895*k))*(LN((50-dTar)/(hTar-dTar)))</f>
        <v>1920.4029303068605</v>
      </c>
      <c r="AC6895">
        <f t="shared" si="1396"/>
        <v>3097.8925960030724</v>
      </c>
      <c r="AD6895" s="19">
        <v>515.67376708999996</v>
      </c>
      <c r="AE6895" s="19">
        <v>2668.4208984400002</v>
      </c>
      <c r="AF6895">
        <f t="shared" si="1402"/>
        <v>1.5918529573012176E-4</v>
      </c>
      <c r="AG6895" s="23">
        <f t="shared" si="1397"/>
        <v>6.7299425912525175</v>
      </c>
      <c r="AH6895" s="25">
        <f t="shared" si="1403"/>
        <v>9.2186995800807949</v>
      </c>
      <c r="AI6895" s="25">
        <f t="shared" si="1398"/>
        <v>6.09767239279783E-3</v>
      </c>
    </row>
    <row r="6896" spans="6:35" ht="15">
      <c r="F6896" s="5">
        <v>2006</v>
      </c>
      <c r="G6896" s="5">
        <v>10</v>
      </c>
      <c r="H6896" s="5">
        <v>0</v>
      </c>
      <c r="I6896" s="5">
        <v>288</v>
      </c>
      <c r="J6896" s="5">
        <v>3</v>
      </c>
      <c r="K6896" s="5">
        <v>11.0550003052</v>
      </c>
      <c r="L6896" s="5">
        <v>1.78000003399E-16</v>
      </c>
      <c r="M6896" s="5">
        <v>1.30000002682E-2</v>
      </c>
      <c r="N6896" s="8">
        <f t="shared" si="1399"/>
        <v>1.30000002682E-2</v>
      </c>
      <c r="O6896" s="5">
        <v>0</v>
      </c>
      <c r="P6896" s="5">
        <v>96.736587524399994</v>
      </c>
      <c r="Q6896" s="5">
        <v>10.699584960899999</v>
      </c>
      <c r="R6896" s="5">
        <v>0.45817500352899998</v>
      </c>
      <c r="S6896">
        <f t="shared" si="1391"/>
        <v>7.7238199394346176E-4</v>
      </c>
      <c r="T6896">
        <f t="shared" si="1392"/>
        <v>8954.306837425207</v>
      </c>
      <c r="U6896">
        <f t="shared" si="1393"/>
        <v>26891.130381763403</v>
      </c>
      <c r="V6896" s="9">
        <v>750.35797119100005</v>
      </c>
      <c r="W6896" s="9">
        <v>7861.8671875</v>
      </c>
      <c r="X6896">
        <f t="shared" si="1400"/>
        <v>2.8166351737106852E-5</v>
      </c>
      <c r="Y6896">
        <f t="shared" si="1401"/>
        <v>14.308277982057755</v>
      </c>
      <c r="Z6896">
        <f t="shared" si="1394"/>
        <v>1.6042547725743074E-2</v>
      </c>
      <c r="AA6896">
        <f t="shared" si="1395"/>
        <v>2.2756396472480866E-3</v>
      </c>
      <c r="AB6896">
        <f>(1/(AA6896*k))*(LN((50-dTar)/(hTar-dTar)))</f>
        <v>1920.4029303068605</v>
      </c>
      <c r="AC6896">
        <f t="shared" si="1396"/>
        <v>3097.8925960030724</v>
      </c>
      <c r="AD6896" s="19">
        <v>515.67376708999996</v>
      </c>
      <c r="AE6896" s="19">
        <v>2668.4208984400002</v>
      </c>
      <c r="AF6896">
        <f t="shared" si="1402"/>
        <v>1.5918529573012176E-4</v>
      </c>
      <c r="AG6896" s="23">
        <f t="shared" si="1397"/>
        <v>7.2523088154865416</v>
      </c>
      <c r="AH6896" s="25">
        <f t="shared" si="1403"/>
        <v>9.9342387138400845</v>
      </c>
      <c r="AI6896" s="25">
        <f t="shared" si="1398"/>
        <v>6.09767239279783E-3</v>
      </c>
    </row>
    <row r="6897" spans="6:35" ht="15">
      <c r="F6897" s="5">
        <v>2006</v>
      </c>
      <c r="G6897" s="5">
        <v>10</v>
      </c>
      <c r="H6897" s="5">
        <v>0</v>
      </c>
      <c r="I6897" s="5">
        <v>288</v>
      </c>
      <c r="J6897" s="5">
        <v>4</v>
      </c>
      <c r="K6897" s="5">
        <v>10.8950004578</v>
      </c>
      <c r="L6897" s="5">
        <v>0</v>
      </c>
      <c r="M6897" s="5">
        <v>0.11850000172900001</v>
      </c>
      <c r="N6897" s="8">
        <f t="shared" si="1399"/>
        <v>0.11850000172900001</v>
      </c>
      <c r="O6897" s="5">
        <v>0</v>
      </c>
      <c r="P6897" s="5">
        <v>96.736587524399994</v>
      </c>
      <c r="Q6897" s="5">
        <v>11.268005371099999</v>
      </c>
      <c r="R6897" s="5">
        <v>0.62012499570799995</v>
      </c>
      <c r="S6897">
        <f t="shared" si="1391"/>
        <v>7.0405589022669848E-3</v>
      </c>
      <c r="T6897">
        <f t="shared" si="1392"/>
        <v>982.32902607279209</v>
      </c>
      <c r="U6897">
        <f t="shared" si="1393"/>
        <v>2950.0818318517627</v>
      </c>
      <c r="V6897" s="9">
        <v>552.912109375</v>
      </c>
      <c r="W6897" s="9">
        <v>862.48327636700003</v>
      </c>
      <c r="X6897">
        <f t="shared" si="1400"/>
        <v>2.2907003064173514E-4</v>
      </c>
      <c r="Y6897">
        <f t="shared" si="1401"/>
        <v>14.539777139690303</v>
      </c>
      <c r="Z6897">
        <f t="shared" si="1394"/>
        <v>0.14623399184755098</v>
      </c>
      <c r="AA6897">
        <f t="shared" si="1395"/>
        <v>2.0743330505393693E-2</v>
      </c>
      <c r="AB6897">
        <f>(1/(AA6897*k))*(LN((50-dTar)/(hTar-dTar)))</f>
        <v>210.67711598970894</v>
      </c>
      <c r="AC6897">
        <f t="shared" si="1396"/>
        <v>339.85319823872186</v>
      </c>
      <c r="AD6897" s="19">
        <v>512.02020263700001</v>
      </c>
      <c r="AE6897" s="19">
        <v>292.73815918000003</v>
      </c>
      <c r="AF6897">
        <f t="shared" si="1402"/>
        <v>8.736588331777098E-4</v>
      </c>
      <c r="AG6897" s="23">
        <f t="shared" si="1397"/>
        <v>10.222688325419155</v>
      </c>
      <c r="AH6897" s="25">
        <f t="shared" si="1403"/>
        <v>11.863586874082701</v>
      </c>
      <c r="AI6897" s="25">
        <f t="shared" si="1398"/>
        <v>5.5582628783242889E-2</v>
      </c>
    </row>
    <row r="6898" spans="6:35" ht="15">
      <c r="F6898" s="5">
        <v>2006</v>
      </c>
      <c r="G6898" s="5">
        <v>10</v>
      </c>
      <c r="H6898" s="5">
        <v>0</v>
      </c>
      <c r="I6898" s="5">
        <v>288</v>
      </c>
      <c r="J6898" s="5">
        <v>5</v>
      </c>
      <c r="K6898" s="5">
        <v>10.760000228899999</v>
      </c>
      <c r="L6898" s="5">
        <v>0</v>
      </c>
      <c r="M6898" s="5">
        <v>2.80000008643E-2</v>
      </c>
      <c r="N6898" s="8">
        <f t="shared" si="1399"/>
        <v>2.80000008643E-2</v>
      </c>
      <c r="O6898" s="5">
        <v>0</v>
      </c>
      <c r="P6898" s="5">
        <v>96.736587524399994</v>
      </c>
      <c r="Q6898" s="5">
        <v>10.087563514699999</v>
      </c>
      <c r="R6898" s="5">
        <v>0.66829997301099997</v>
      </c>
      <c r="S6898">
        <f t="shared" si="1391"/>
        <v>1.6635920039854857E-3</v>
      </c>
      <c r="T6898">
        <f t="shared" si="1392"/>
        <v>4157.3567033881918</v>
      </c>
      <c r="U6898">
        <f t="shared" si="1393"/>
        <v>12485.167549435539</v>
      </c>
      <c r="V6898" s="9">
        <v>682.76745605500003</v>
      </c>
      <c r="W6898" s="9">
        <v>3650.1520996099998</v>
      </c>
      <c r="X6898">
        <f t="shared" si="1400"/>
        <v>5.945979431256026E-5</v>
      </c>
      <c r="Y6898">
        <f t="shared" si="1401"/>
        <v>13.399979028501651</v>
      </c>
      <c r="Z6898">
        <f t="shared" si="1394"/>
        <v>3.4553180070709018E-2</v>
      </c>
      <c r="AA6898">
        <f t="shared" si="1395"/>
        <v>4.9013777519409437E-3</v>
      </c>
      <c r="AB6898">
        <f>(1/(AA6898*k))*(LN((50-dTar)/(hTar-dTar)))</f>
        <v>891.61563708635174</v>
      </c>
      <c r="AC6898">
        <f t="shared" si="1396"/>
        <v>1438.307261991634</v>
      </c>
      <c r="AD6898" s="19">
        <v>515.149902344</v>
      </c>
      <c r="AE6898" s="19">
        <v>1238.9096679700001</v>
      </c>
      <c r="AF6898">
        <f t="shared" si="1402"/>
        <v>3.1324720889853579E-4</v>
      </c>
      <c r="AG6898" s="23">
        <f t="shared" si="1397"/>
        <v>7.3626756233319792</v>
      </c>
      <c r="AH6898" s="25">
        <f t="shared" si="1403"/>
        <v>9.6574170154098571</v>
      </c>
      <c r="AI6898" s="25">
        <f t="shared" si="1398"/>
        <v>1.3133448365089744E-2</v>
      </c>
    </row>
    <row r="6899" spans="6:35" ht="15">
      <c r="F6899" s="5">
        <v>2006</v>
      </c>
      <c r="G6899" s="5">
        <v>10</v>
      </c>
      <c r="H6899" s="5">
        <v>0</v>
      </c>
      <c r="I6899" s="5">
        <v>288</v>
      </c>
      <c r="J6899" s="5">
        <v>6</v>
      </c>
      <c r="K6899" s="5">
        <v>10.75</v>
      </c>
      <c r="L6899" s="5">
        <v>1.78000003399E-16</v>
      </c>
      <c r="M6899" s="5">
        <v>0.245499998331</v>
      </c>
      <c r="N6899" s="8">
        <f t="shared" si="1399"/>
        <v>0.245499998331</v>
      </c>
      <c r="O6899" s="5">
        <v>0</v>
      </c>
      <c r="P6899" s="5">
        <v>96.736587524399994</v>
      </c>
      <c r="Q6899" s="5">
        <v>9.5470790863000001</v>
      </c>
      <c r="R6899" s="5">
        <v>0.65189999342000005</v>
      </c>
      <c r="S6899">
        <f t="shared" si="1391"/>
        <v>1.4586136485539426E-2</v>
      </c>
      <c r="T6899">
        <f t="shared" si="1392"/>
        <v>474.15882720751057</v>
      </c>
      <c r="U6899">
        <f t="shared" si="1393"/>
        <v>1423.970283306443</v>
      </c>
      <c r="V6899" s="9">
        <v>511.33700561500001</v>
      </c>
      <c r="W6899" s="9">
        <v>416.31069946299999</v>
      </c>
      <c r="X6899">
        <f t="shared" si="1400"/>
        <v>4.2523913532699164E-4</v>
      </c>
      <c r="Y6899">
        <f t="shared" si="1401"/>
        <v>11.958227044362429</v>
      </c>
      <c r="Z6899">
        <f t="shared" si="1394"/>
        <v>0.30295733528013502</v>
      </c>
      <c r="AA6899">
        <f t="shared" si="1395"/>
        <v>4.2974578313506213E-2</v>
      </c>
      <c r="AB6899">
        <f>(1/(AA6899*k))*(LN((50-dTar)/(hTar-dTar)))</f>
        <v>101.69140032083175</v>
      </c>
      <c r="AC6899">
        <f t="shared" si="1396"/>
        <v>164.04319695593819</v>
      </c>
      <c r="AD6899" s="19">
        <v>507.71621704099999</v>
      </c>
      <c r="AE6899" s="19">
        <v>141.301315308</v>
      </c>
      <c r="AF6899">
        <f t="shared" si="1402"/>
        <v>1.2299204277826463E-3</v>
      </c>
      <c r="AG6899" s="23">
        <f t="shared" si="1397"/>
        <v>9.5455342114923152</v>
      </c>
      <c r="AH6899" s="25">
        <f t="shared" si="1403"/>
        <v>10.462583718266455</v>
      </c>
      <c r="AI6899" s="25">
        <f t="shared" si="1398"/>
        <v>0.11515219472084873</v>
      </c>
    </row>
    <row r="6900" spans="6:35" ht="15">
      <c r="F6900" s="5">
        <v>2006</v>
      </c>
      <c r="G6900" s="5">
        <v>10</v>
      </c>
      <c r="H6900" s="5">
        <v>0</v>
      </c>
      <c r="I6900" s="5">
        <v>288</v>
      </c>
      <c r="J6900" s="5">
        <v>7</v>
      </c>
      <c r="K6900" s="5">
        <v>10.5900001526</v>
      </c>
      <c r="L6900" s="5">
        <v>0</v>
      </c>
      <c r="M6900" s="5">
        <v>0.27549999952300003</v>
      </c>
      <c r="N6900" s="8">
        <f t="shared" si="1399"/>
        <v>0.27549999952300003</v>
      </c>
      <c r="O6900" s="5">
        <v>0</v>
      </c>
      <c r="P6900" s="5">
        <v>96.736587524399994</v>
      </c>
      <c r="Q6900" s="5">
        <v>7.0099472999600003</v>
      </c>
      <c r="R6900" s="5">
        <v>0.64985001087200001</v>
      </c>
      <c r="S6900">
        <f t="shared" si="1391"/>
        <v>1.6368556505611594E-2</v>
      </c>
      <c r="T6900">
        <f t="shared" si="1392"/>
        <v>422.52628489879413</v>
      </c>
      <c r="U6900">
        <f t="shared" si="1393"/>
        <v>1268.9099919433588</v>
      </c>
      <c r="V6900" s="9">
        <v>513.802246094</v>
      </c>
      <c r="W6900" s="9">
        <v>370.977386475</v>
      </c>
      <c r="X6900">
        <f t="shared" si="1400"/>
        <v>4.6431945839290619E-4</v>
      </c>
      <c r="Y6900">
        <f t="shared" si="1401"/>
        <v>8.7208701933766282</v>
      </c>
      <c r="Z6900">
        <f t="shared" si="1394"/>
        <v>0.33997859996982016</v>
      </c>
      <c r="AA6900">
        <f t="shared" si="1395"/>
        <v>4.8226054522856929E-2</v>
      </c>
      <c r="AB6900">
        <f>(1/(AA6900*k))*(LN((50-dTar)/(hTar-dTar)))</f>
        <v>90.617926142526287</v>
      </c>
      <c r="AC6900">
        <f t="shared" si="1396"/>
        <v>146.18005317104391</v>
      </c>
      <c r="AD6900" s="19">
        <v>514.29992675799997</v>
      </c>
      <c r="AE6900" s="19">
        <v>125.914596558</v>
      </c>
      <c r="AF6900">
        <f t="shared" si="1402"/>
        <v>1.2716262673976813E-3</v>
      </c>
      <c r="AG6900" s="23">
        <f t="shared" si="1397"/>
        <v>7.0997790685364874</v>
      </c>
      <c r="AH6900" s="25">
        <f t="shared" si="1403"/>
        <v>7.7159457003667473</v>
      </c>
      <c r="AI6900" s="25">
        <f t="shared" si="1398"/>
        <v>0.12922374666533878</v>
      </c>
    </row>
    <row r="6901" spans="6:35" ht="15">
      <c r="F6901" s="5">
        <v>2006</v>
      </c>
      <c r="G6901" s="5">
        <v>10</v>
      </c>
      <c r="H6901" s="5">
        <v>0</v>
      </c>
      <c r="I6901" s="5">
        <v>288</v>
      </c>
      <c r="J6901" s="5">
        <v>8</v>
      </c>
      <c r="K6901" s="5">
        <v>10.4650001526</v>
      </c>
      <c r="L6901" s="5">
        <v>0</v>
      </c>
      <c r="M6901" s="5">
        <v>3.9999999105899998E-2</v>
      </c>
      <c r="N6901" s="8">
        <f t="shared" si="1399"/>
        <v>3.9999999105899998E-2</v>
      </c>
      <c r="O6901" s="5">
        <v>0</v>
      </c>
      <c r="P6901" s="5">
        <v>96.736587524399994</v>
      </c>
      <c r="Q6901" s="5">
        <v>7.5168695449799996</v>
      </c>
      <c r="R6901" s="5">
        <v>0.66215002536800005</v>
      </c>
      <c r="S6901">
        <f t="shared" si="1391"/>
        <v>2.376559879212183E-3</v>
      </c>
      <c r="T6901">
        <f t="shared" si="1392"/>
        <v>2910.1498472509434</v>
      </c>
      <c r="U6901">
        <f t="shared" si="1393"/>
        <v>8739.6177497304398</v>
      </c>
      <c r="V6901" s="9">
        <v>659.88891601600005</v>
      </c>
      <c r="W6901" s="9">
        <v>2555.10668945</v>
      </c>
      <c r="X6901">
        <f t="shared" si="1400"/>
        <v>8.3649714991854525E-5</v>
      </c>
      <c r="Y6901">
        <f t="shared" si="1401"/>
        <v>9.9355002065898983</v>
      </c>
      <c r="Z6901">
        <f t="shared" si="1394"/>
        <v>4.9361683188252133E-2</v>
      </c>
      <c r="AA6901">
        <f t="shared" si="1395"/>
        <v>7.0019678444112532E-3</v>
      </c>
      <c r="AB6901">
        <f>(1/(AA6901*k))*(LN((50-dTar)/(hTar-dTar)))</f>
        <v>624.1309791769188</v>
      </c>
      <c r="AC6901">
        <f t="shared" si="1396"/>
        <v>1006.8151369772033</v>
      </c>
      <c r="AD6901" s="19">
        <v>522.54974365199996</v>
      </c>
      <c r="AE6901" s="19">
        <v>867.236816406</v>
      </c>
      <c r="AF6901">
        <f t="shared" si="1402"/>
        <v>4.172574863971279E-4</v>
      </c>
      <c r="AG6901" s="23">
        <f t="shared" si="1397"/>
        <v>5.7615851109736145</v>
      </c>
      <c r="AH6901" s="25">
        <f t="shared" si="1403"/>
        <v>7.3480642216189072</v>
      </c>
      <c r="AI6901" s="25">
        <f t="shared" si="1398"/>
        <v>1.8762068094461362E-2</v>
      </c>
    </row>
    <row r="6902" spans="6:35" ht="15">
      <c r="F6902" s="5">
        <v>2006</v>
      </c>
      <c r="G6902" s="5">
        <v>10</v>
      </c>
      <c r="H6902" s="5">
        <v>0</v>
      </c>
      <c r="I6902" s="5">
        <v>288</v>
      </c>
      <c r="J6902" s="5">
        <v>9</v>
      </c>
      <c r="K6902" s="5">
        <v>10.3950004578</v>
      </c>
      <c r="L6902" s="5">
        <v>0</v>
      </c>
      <c r="M6902" s="5">
        <v>0.40400001406699998</v>
      </c>
      <c r="N6902" s="8">
        <f t="shared" si="1399"/>
        <v>0.40400001406699998</v>
      </c>
      <c r="O6902" s="5">
        <v>0</v>
      </c>
      <c r="P6902" s="5">
        <v>96.736587524399994</v>
      </c>
      <c r="Q6902" s="5">
        <v>5.0973014831499999</v>
      </c>
      <c r="R6902" s="5">
        <v>0.84357500076299996</v>
      </c>
      <c r="S6902">
        <f t="shared" si="1391"/>
        <v>2.4003256152352524E-2</v>
      </c>
      <c r="T6902">
        <f t="shared" si="1392"/>
        <v>288.13363176954698</v>
      </c>
      <c r="U6902">
        <f t="shared" si="1393"/>
        <v>865.30863862086335</v>
      </c>
      <c r="V6902" s="9">
        <v>500.02554321299999</v>
      </c>
      <c r="W6902" s="9">
        <v>252.98085022000001</v>
      </c>
      <c r="X6902">
        <f t="shared" si="1400"/>
        <v>6.1792665840276046E-4</v>
      </c>
      <c r="Y6902">
        <f t="shared" si="1401"/>
        <v>6.2014396016429991</v>
      </c>
      <c r="Z6902">
        <f t="shared" si="1394"/>
        <v>0.498553028704523</v>
      </c>
      <c r="AA6902">
        <f t="shared" si="1395"/>
        <v>7.0719879271736799E-2</v>
      </c>
      <c r="AB6902">
        <f>(1/(AA6902*k))*(LN((50-dTar)/(hTar-dTar)))</f>
        <v>61.795142920220222</v>
      </c>
      <c r="AC6902">
        <f t="shared" si="1396"/>
        <v>99.684661328293544</v>
      </c>
      <c r="AD6902" s="19">
        <v>509.35430908199999</v>
      </c>
      <c r="AE6902" s="19">
        <v>85.865020752000007</v>
      </c>
      <c r="AF6902">
        <f t="shared" si="1402"/>
        <v>1.4390477140984671E-3</v>
      </c>
      <c r="AG6902" s="23">
        <f t="shared" si="1397"/>
        <v>5.3118369884767249</v>
      </c>
      <c r="AH6902" s="25">
        <f t="shared" si="1403"/>
        <v>5.6499693965954325</v>
      </c>
      <c r="AI6902" s="25">
        <f t="shared" si="1398"/>
        <v>0.18949689858793947</v>
      </c>
    </row>
    <row r="6903" spans="6:35" ht="15">
      <c r="F6903" s="5">
        <v>2006</v>
      </c>
      <c r="G6903" s="5">
        <v>10</v>
      </c>
      <c r="H6903" s="5">
        <v>0</v>
      </c>
      <c r="I6903" s="5">
        <v>288</v>
      </c>
      <c r="J6903" s="5">
        <v>10</v>
      </c>
      <c r="K6903" s="5">
        <v>10.324999809299999</v>
      </c>
      <c r="L6903" s="5">
        <v>0</v>
      </c>
      <c r="M6903" s="5">
        <v>0.45899999141699999</v>
      </c>
      <c r="N6903" s="8">
        <f t="shared" si="1399"/>
        <v>0.45899999141699999</v>
      </c>
      <c r="O6903" s="5">
        <v>0</v>
      </c>
      <c r="P6903" s="5">
        <v>96.736587524399994</v>
      </c>
      <c r="Q6903" s="5">
        <v>5.27010679245</v>
      </c>
      <c r="R6903" s="5">
        <v>51.301250457800002</v>
      </c>
      <c r="S6903">
        <f t="shared" si="1391"/>
        <v>2.727102471358504E-2</v>
      </c>
      <c r="T6903">
        <f t="shared" si="1392"/>
        <v>253.6078288993219</v>
      </c>
      <c r="U6903">
        <f t="shared" si="1393"/>
        <v>761.62245906782334</v>
      </c>
      <c r="V6903" s="9">
        <v>490.252685547</v>
      </c>
      <c r="W6903" s="9">
        <v>222.66725158700001</v>
      </c>
      <c r="X6903">
        <f t="shared" si="1400"/>
        <v>6.7817649907919513E-4</v>
      </c>
      <c r="Y6903">
        <f t="shared" si="1401"/>
        <v>6.3647930905484538</v>
      </c>
      <c r="Z6903">
        <f t="shared" si="1394"/>
        <v>0.56642531665443197</v>
      </c>
      <c r="AA6903">
        <f t="shared" si="1395"/>
        <v>8.0347581308141208E-2</v>
      </c>
      <c r="AB6903">
        <f>(1/(AA6903*k))*(LN((50-dTar)/(hTar-dTar)))</f>
        <v>54.390499075980166</v>
      </c>
      <c r="AC6903">
        <f t="shared" si="1396"/>
        <v>87.739880897529659</v>
      </c>
      <c r="AD6903" s="19">
        <v>387.62658691399997</v>
      </c>
      <c r="AE6903" s="19">
        <v>75.576194763199993</v>
      </c>
      <c r="AF6903">
        <f t="shared" si="1402"/>
        <v>1.8150709101500385E-3</v>
      </c>
      <c r="AG6903" s="23">
        <f t="shared" si="1397"/>
        <v>5.3511736603661095</v>
      </c>
      <c r="AH6903" s="25">
        <f t="shared" si="1403"/>
        <v>5.7364440876005753</v>
      </c>
      <c r="AI6903" s="25">
        <f t="shared" si="1398"/>
        <v>0.21529473217044892</v>
      </c>
    </row>
    <row r="6904" spans="6:35" ht="15">
      <c r="F6904" s="5">
        <v>2006</v>
      </c>
      <c r="G6904" s="5">
        <v>10</v>
      </c>
      <c r="H6904" s="5">
        <v>0</v>
      </c>
      <c r="I6904" s="5">
        <v>288</v>
      </c>
      <c r="J6904" s="5">
        <v>11</v>
      </c>
      <c r="K6904" s="5">
        <v>10.890000343300001</v>
      </c>
      <c r="L6904" s="5">
        <v>1.78000003399E-16</v>
      </c>
      <c r="M6904" s="5">
        <v>0.35699999332400001</v>
      </c>
      <c r="N6904" s="8">
        <f t="shared" si="1399"/>
        <v>0.35699999332400001</v>
      </c>
      <c r="O6904" s="5">
        <v>0</v>
      </c>
      <c r="P6904" s="5">
        <v>96.736587524399994</v>
      </c>
      <c r="Q6904" s="5">
        <v>7.7368168830900004</v>
      </c>
      <c r="R6904" s="5">
        <v>282.489990234</v>
      </c>
      <c r="S6904">
        <f t="shared" si="1391"/>
        <v>2.121079699943523E-2</v>
      </c>
      <c r="T6904">
        <f t="shared" si="1392"/>
        <v>326.06720858514689</v>
      </c>
      <c r="U6904">
        <f t="shared" si="1393"/>
        <v>979.22887594525855</v>
      </c>
      <c r="V6904" s="9">
        <v>479.13986206099997</v>
      </c>
      <c r="W6904" s="9">
        <v>286.28646850600001</v>
      </c>
      <c r="X6904">
        <f t="shared" si="1400"/>
        <v>5.7317915669944936E-4</v>
      </c>
      <c r="Y6904">
        <f t="shared" si="1401"/>
        <v>9.5151501892295407</v>
      </c>
      <c r="Z6904">
        <f t="shared" si="1394"/>
        <v>0.44055302406414687</v>
      </c>
      <c r="AA6904">
        <f t="shared" si="1395"/>
        <v>6.249256323960703E-2</v>
      </c>
      <c r="AB6904">
        <f>(1/(AA6904*k))*(LN((50-dTar)/(hTar-dTar)))</f>
        <v>69.930641669182648</v>
      </c>
      <c r="AC6904">
        <f t="shared" si="1396"/>
        <v>112.80841829692918</v>
      </c>
      <c r="AD6904" s="19">
        <v>198.100799561</v>
      </c>
      <c r="AE6904" s="19">
        <v>97.169395446799996</v>
      </c>
      <c r="AF6904">
        <f t="shared" si="1402"/>
        <v>2.4505082290437472E-3</v>
      </c>
      <c r="AG6904" s="23">
        <f t="shared" si="1397"/>
        <v>6.8848015071162569</v>
      </c>
      <c r="AH6904" s="25">
        <f t="shared" si="1403"/>
        <v>7.8845806454769889</v>
      </c>
      <c r="AI6904" s="25">
        <f t="shared" si="1398"/>
        <v>0.16745145835463726</v>
      </c>
    </row>
    <row r="6905" spans="6:35" ht="15">
      <c r="F6905" s="5">
        <v>2006</v>
      </c>
      <c r="G6905" s="5">
        <v>10</v>
      </c>
      <c r="H6905" s="5">
        <v>0</v>
      </c>
      <c r="I6905" s="5">
        <v>288</v>
      </c>
      <c r="J6905" s="5">
        <v>12</v>
      </c>
      <c r="K6905" s="5">
        <v>11.8350000381</v>
      </c>
      <c r="L6905" s="5">
        <v>0</v>
      </c>
      <c r="M6905" s="5">
        <v>0.85149997472799999</v>
      </c>
      <c r="N6905" s="8">
        <f t="shared" si="1399"/>
        <v>0.85149997472799999</v>
      </c>
      <c r="O6905" s="5">
        <v>0</v>
      </c>
      <c r="P6905" s="5">
        <v>96.736587524399994</v>
      </c>
      <c r="Q6905" s="5">
        <v>8.3698387146000002</v>
      </c>
      <c r="R6905" s="5">
        <v>581.27752685500002</v>
      </c>
      <c r="S6905">
        <f t="shared" si="1391"/>
        <v>5.0591018058054535E-2</v>
      </c>
      <c r="T6905">
        <f t="shared" si="1392"/>
        <v>136.70698149492847</v>
      </c>
      <c r="U6905">
        <f t="shared" si="1393"/>
        <v>410.5516295368011</v>
      </c>
      <c r="V6905" s="9">
        <v>450.70071411100002</v>
      </c>
      <c r="W6905" s="9">
        <v>120.028503418</v>
      </c>
      <c r="X6905">
        <f t="shared" si="1400"/>
        <v>1.0190762440642476E-3</v>
      </c>
      <c r="Y6905">
        <f t="shared" si="1401"/>
        <v>9.7246229826390653</v>
      </c>
      <c r="Z6905">
        <f t="shared" si="1394"/>
        <v>1.0507868231709181</v>
      </c>
      <c r="AA6905">
        <f t="shared" si="1395"/>
        <v>0.14905438939579949</v>
      </c>
      <c r="AB6905">
        <f>(1/(AA6905*k))*(LN((50-dTar)/(hTar-dTar)))</f>
        <v>29.319130182025024</v>
      </c>
      <c r="AC6905">
        <f t="shared" si="1396"/>
        <v>47.296072547458692</v>
      </c>
      <c r="AD6905" s="19">
        <v>130.485565186</v>
      </c>
      <c r="AE6905" s="19">
        <v>40.739250183099998</v>
      </c>
      <c r="AF6905">
        <f t="shared" si="1402"/>
        <v>4.5762215664337125E-3</v>
      </c>
      <c r="AG6905" s="23">
        <f t="shared" si="1397"/>
        <v>7.6198517707482996</v>
      </c>
      <c r="AH6905" s="25">
        <f t="shared" si="1403"/>
        <v>8.4198621887511234</v>
      </c>
      <c r="AI6905" s="25">
        <f t="shared" si="1398"/>
        <v>0.39939752163450465</v>
      </c>
    </row>
    <row r="6906" spans="6:35" ht="15">
      <c r="F6906" s="5">
        <v>2006</v>
      </c>
      <c r="G6906" s="5">
        <v>10</v>
      </c>
      <c r="H6906" s="5">
        <v>0</v>
      </c>
      <c r="I6906" s="5">
        <v>288</v>
      </c>
      <c r="J6906" s="5">
        <v>13</v>
      </c>
      <c r="K6906" s="5">
        <v>12.510000228899999</v>
      </c>
      <c r="L6906" s="5">
        <v>1.45038601477E-3</v>
      </c>
      <c r="M6906" s="5">
        <v>1.47850000858</v>
      </c>
      <c r="N6906" s="8">
        <f t="shared" si="1399"/>
        <v>1.47850000858</v>
      </c>
      <c r="O6906" s="5">
        <v>0</v>
      </c>
      <c r="P6906" s="5">
        <v>96.736587524399994</v>
      </c>
      <c r="Q6906" s="5">
        <v>9.1701860427900002</v>
      </c>
      <c r="R6906" s="5">
        <v>642.36749267599998</v>
      </c>
      <c r="S6906">
        <f t="shared" si="1391"/>
        <v>8.7843597008676388E-2</v>
      </c>
      <c r="T6906">
        <f t="shared" si="1392"/>
        <v>78.73249280524044</v>
      </c>
      <c r="U6906">
        <f t="shared" si="1393"/>
        <v>236.44551920623798</v>
      </c>
      <c r="V6906" s="9">
        <v>312.12518310500002</v>
      </c>
      <c r="W6906" s="9">
        <v>69.1269989014</v>
      </c>
      <c r="X6906">
        <f t="shared" si="1400"/>
        <v>1.6189148802672284E-3</v>
      </c>
      <c r="Y6906">
        <f t="shared" si="1401"/>
        <v>10.509774564227428</v>
      </c>
      <c r="Z6906">
        <f t="shared" si="1394"/>
        <v>1.8245312662166855</v>
      </c>
      <c r="AA6906">
        <f t="shared" si="1395"/>
        <v>0.25881024373602901</v>
      </c>
      <c r="AB6906">
        <f>(1/(AA6906*k))*(LN((50-dTar)/(hTar-dTar)))</f>
        <v>16.885518068423064</v>
      </c>
      <c r="AC6906">
        <f t="shared" si="1396"/>
        <v>27.238826070467091</v>
      </c>
      <c r="AD6906" s="19">
        <v>120.072402954</v>
      </c>
      <c r="AE6906" s="19">
        <v>23.4626102448</v>
      </c>
      <c r="AF6906">
        <f t="shared" si="1402"/>
        <v>5.8556978298254063E-3</v>
      </c>
      <c r="AG6906" s="23">
        <f t="shared" si="1397"/>
        <v>8.8334409839802301</v>
      </c>
      <c r="AH6906" s="25">
        <f t="shared" si="1403"/>
        <v>9.470604928768795</v>
      </c>
      <c r="AI6906" s="25">
        <f t="shared" si="1398"/>
        <v>0.69349296146729311</v>
      </c>
    </row>
    <row r="6907" spans="6:35" ht="15">
      <c r="F6907" s="5">
        <v>2006</v>
      </c>
      <c r="G6907" s="5">
        <v>10</v>
      </c>
      <c r="H6907" s="5">
        <v>0</v>
      </c>
      <c r="I6907" s="5">
        <v>288</v>
      </c>
      <c r="J6907" s="5">
        <v>14</v>
      </c>
      <c r="K6907" s="5">
        <v>12.7449998856</v>
      </c>
      <c r="L6907" s="5">
        <v>3.6086570471499997E-2</v>
      </c>
      <c r="M6907" s="5">
        <v>1.28450000286</v>
      </c>
      <c r="N6907" s="8">
        <f t="shared" si="1399"/>
        <v>1.28450000286</v>
      </c>
      <c r="O6907" s="5">
        <v>0</v>
      </c>
      <c r="P6907" s="5">
        <v>96.736587524399994</v>
      </c>
      <c r="Q6907" s="5">
        <v>10.7684545517</v>
      </c>
      <c r="R6907" s="5">
        <v>678.85748291000004</v>
      </c>
      <c r="S6907">
        <f t="shared" si="1391"/>
        <v>7.631728099700727E-2</v>
      </c>
      <c r="T6907">
        <f t="shared" si="1392"/>
        <v>90.623581960988176</v>
      </c>
      <c r="U6907">
        <f t="shared" si="1393"/>
        <v>272.1562486545414</v>
      </c>
      <c r="V6907" s="9">
        <v>270.29571533199999</v>
      </c>
      <c r="W6907" s="9">
        <v>79.567359924300007</v>
      </c>
      <c r="X6907">
        <f t="shared" si="1400"/>
        <v>1.6076670957948201E-3</v>
      </c>
      <c r="Y6907">
        <f t="shared" si="1401"/>
        <v>12.604893662179835</v>
      </c>
      <c r="Z6907">
        <f t="shared" si="1394"/>
        <v>1.5851270903436601</v>
      </c>
      <c r="AA6907">
        <f t="shared" si="1395"/>
        <v>0.22485069793027229</v>
      </c>
      <c r="AB6907">
        <f>(1/(AA6907*k))*(LN((50-dTar)/(hTar-dTar)))</f>
        <v>19.435763762907719</v>
      </c>
      <c r="AC6907">
        <f t="shared" si="1396"/>
        <v>31.352747753387206</v>
      </c>
      <c r="AD6907" s="19">
        <v>117.927070618</v>
      </c>
      <c r="AE6907" s="19">
        <v>27.0062065125</v>
      </c>
      <c r="AF6907">
        <f t="shared" si="1402"/>
        <v>5.6725994057592564E-3</v>
      </c>
      <c r="AG6907" s="23">
        <f t="shared" si="1397"/>
        <v>10.363093430375327</v>
      </c>
      <c r="AH6907" s="25">
        <f t="shared" si="1403"/>
        <v>11.215187724706556</v>
      </c>
      <c r="AI6907" s="25">
        <f t="shared" si="1398"/>
        <v>0.60249692649219089</v>
      </c>
    </row>
    <row r="6908" spans="6:35" ht="15">
      <c r="F6908" s="5">
        <v>2006</v>
      </c>
      <c r="G6908" s="5">
        <v>10</v>
      </c>
      <c r="H6908" s="5">
        <v>0</v>
      </c>
      <c r="I6908" s="5">
        <v>288</v>
      </c>
      <c r="J6908" s="5">
        <v>15</v>
      </c>
      <c r="K6908" s="5">
        <v>13.4799995422</v>
      </c>
      <c r="L6908" s="5">
        <v>0.119768604636</v>
      </c>
      <c r="M6908" s="5">
        <v>1.05449998379</v>
      </c>
      <c r="N6908" s="8">
        <f t="shared" si="1399"/>
        <v>1.05449998379</v>
      </c>
      <c r="O6908" s="5">
        <v>0</v>
      </c>
      <c r="P6908" s="5">
        <v>96.736587524399994</v>
      </c>
      <c r="Q6908" s="5">
        <v>15.131030082700001</v>
      </c>
      <c r="R6908" s="5">
        <v>613.87249755899995</v>
      </c>
      <c r="S6908">
        <f t="shared" si="1391"/>
        <v>6.2652060253060457E-2</v>
      </c>
      <c r="T6908">
        <f t="shared" si="1392"/>
        <v>110.38975161450036</v>
      </c>
      <c r="U6908">
        <f t="shared" si="1393"/>
        <v>331.5170294443019</v>
      </c>
      <c r="V6908" s="9">
        <v>200.05067443799999</v>
      </c>
      <c r="W6908" s="9">
        <v>96.922019958500002</v>
      </c>
      <c r="X6908">
        <f t="shared" si="1400"/>
        <v>1.5911159117906321E-3</v>
      </c>
      <c r="Y6908">
        <f t="shared" si="1401"/>
        <v>18.354945817193052</v>
      </c>
      <c r="Z6908">
        <f t="shared" si="1394"/>
        <v>1.3012973821337246</v>
      </c>
      <c r="AA6908">
        <f t="shared" si="1395"/>
        <v>0.18458937858677832</v>
      </c>
      <c r="AB6908">
        <f>(1/(AA6908*k))*(LN((50-dTar)/(hTar-dTar)))</f>
        <v>23.674953999821948</v>
      </c>
      <c r="AC6908">
        <f t="shared" si="1396"/>
        <v>38.191185583664137</v>
      </c>
      <c r="AD6908" s="19">
        <v>123.57268524200001</v>
      </c>
      <c r="AE6908" s="19">
        <v>32.896606445300002</v>
      </c>
      <c r="AF6908">
        <f t="shared" si="1402"/>
        <v>5.1371496362254193E-3</v>
      </c>
      <c r="AG6908" s="23">
        <f t="shared" si="1397"/>
        <v>14.753818603748778</v>
      </c>
      <c r="AH6908" s="25">
        <f t="shared" si="1403"/>
        <v>16.122584610730069</v>
      </c>
      <c r="AI6908" s="25">
        <f t="shared" si="1398"/>
        <v>0.49461502359279202</v>
      </c>
    </row>
    <row r="6909" spans="6:35" ht="15">
      <c r="F6909" s="5">
        <v>2006</v>
      </c>
      <c r="G6909" s="5">
        <v>10</v>
      </c>
      <c r="H6909" s="5">
        <v>0</v>
      </c>
      <c r="I6909" s="5">
        <v>288</v>
      </c>
      <c r="J6909" s="5">
        <v>16</v>
      </c>
      <c r="K6909" s="5">
        <v>14.6899995804</v>
      </c>
      <c r="L6909" s="5">
        <v>0.30840143561400002</v>
      </c>
      <c r="M6909" s="5">
        <v>1.08500003815</v>
      </c>
      <c r="N6909" s="8">
        <f t="shared" si="1399"/>
        <v>1.08500003815</v>
      </c>
      <c r="O6909" s="5">
        <v>0</v>
      </c>
      <c r="P6909" s="5">
        <v>96.736587524399994</v>
      </c>
      <c r="Q6909" s="5">
        <v>17.0128307343</v>
      </c>
      <c r="R6909" s="5">
        <v>580.96997070299994</v>
      </c>
      <c r="S6909">
        <f t="shared" si="1391"/>
        <v>6.4464190431210253E-2</v>
      </c>
      <c r="T6909">
        <f t="shared" si="1392"/>
        <v>107.28662414293829</v>
      </c>
      <c r="U6909">
        <f t="shared" si="1393"/>
        <v>322.19787086016277</v>
      </c>
      <c r="V6909" s="9">
        <v>160.04173278799999</v>
      </c>
      <c r="W6909" s="9">
        <v>94.197479247999993</v>
      </c>
      <c r="X6909">
        <f t="shared" si="1400"/>
        <v>1.7347947064330978E-3</v>
      </c>
      <c r="Y6909">
        <f t="shared" si="1401"/>
        <v>20.903371908338077</v>
      </c>
      <c r="Z6909">
        <f t="shared" si="1394"/>
        <v>1.3389357334886054</v>
      </c>
      <c r="AA6909">
        <f t="shared" si="1395"/>
        <v>0.1899283887031564</v>
      </c>
      <c r="AB6909">
        <f>(1/(AA6909*k))*(LN((50-dTar)/(hTar-dTar)))</f>
        <v>23.009435696987346</v>
      </c>
      <c r="AC6909">
        <f t="shared" si="1396"/>
        <v>37.117606601712467</v>
      </c>
      <c r="AD6909" s="19">
        <v>142.91036987300001</v>
      </c>
      <c r="AE6909" s="19">
        <v>31.971862793</v>
      </c>
      <c r="AF6909">
        <f t="shared" si="1402"/>
        <v>4.7169847083572752E-3</v>
      </c>
      <c r="AG6909" s="23">
        <f t="shared" si="1397"/>
        <v>17.243543024396338</v>
      </c>
      <c r="AH6909" s="25">
        <f t="shared" si="1403"/>
        <v>18.634621170429526</v>
      </c>
      <c r="AI6909" s="25">
        <f t="shared" si="1398"/>
        <v>0.5089211263322464</v>
      </c>
    </row>
    <row r="6910" spans="6:35" ht="15">
      <c r="F6910" s="5">
        <v>2006</v>
      </c>
      <c r="G6910" s="5">
        <v>10</v>
      </c>
      <c r="H6910" s="5">
        <v>0</v>
      </c>
      <c r="I6910" s="5">
        <v>288</v>
      </c>
      <c r="J6910" s="5">
        <v>17</v>
      </c>
      <c r="K6910" s="5">
        <v>14.5699996948</v>
      </c>
      <c r="L6910" s="5">
        <v>0.34251138567900002</v>
      </c>
      <c r="M6910" s="5">
        <v>1.1080000400500001</v>
      </c>
      <c r="N6910" s="8">
        <f t="shared" si="1399"/>
        <v>1.1080000400500001</v>
      </c>
      <c r="O6910" s="5">
        <v>0</v>
      </c>
      <c r="P6910" s="5">
        <v>96.736587524399994</v>
      </c>
      <c r="Q6910" s="5">
        <v>14.9651603699</v>
      </c>
      <c r="R6910" s="5">
        <v>300.94000244099999</v>
      </c>
      <c r="S6910">
        <f t="shared" si="1391"/>
        <v>6.5830712505189043E-2</v>
      </c>
      <c r="T6910">
        <f t="shared" si="1392"/>
        <v>105.05955512674872</v>
      </c>
      <c r="U6910">
        <f t="shared" si="1393"/>
        <v>315.50964759834295</v>
      </c>
      <c r="V6910" s="9">
        <v>185.60472106899999</v>
      </c>
      <c r="W6910" s="9">
        <v>92.242111206100006</v>
      </c>
      <c r="X6910">
        <f t="shared" si="1400"/>
        <v>1.6853275120772089E-3</v>
      </c>
      <c r="Y6910">
        <f t="shared" si="1401"/>
        <v>18.184990377385191</v>
      </c>
      <c r="Z6910">
        <f t="shared" si="1394"/>
        <v>1.3673187043009607</v>
      </c>
      <c r="AA6910">
        <f t="shared" si="1395"/>
        <v>0.19395452063628046</v>
      </c>
      <c r="AB6910">
        <f>(1/(AA6910*k))*(LN((50-dTar)/(hTar-dTar)))</f>
        <v>22.531802984334419</v>
      </c>
      <c r="AC6910">
        <f t="shared" si="1396"/>
        <v>36.347114732123444</v>
      </c>
      <c r="AD6910" s="19">
        <v>173.966262817</v>
      </c>
      <c r="AE6910" s="19">
        <v>31.3081855774</v>
      </c>
      <c r="AF6910">
        <f t="shared" si="1402"/>
        <v>4.1387034628045886E-3</v>
      </c>
      <c r="AG6910" s="23">
        <f t="shared" si="1397"/>
        <v>15.449423555051263</v>
      </c>
      <c r="AH6910" s="25">
        <f t="shared" si="1403"/>
        <v>16.489195452655302</v>
      </c>
      <c r="AI6910" s="25">
        <f t="shared" si="1398"/>
        <v>0.51970931661890296</v>
      </c>
    </row>
    <row r="6911" spans="6:35" ht="15">
      <c r="F6911" s="5">
        <v>2006</v>
      </c>
      <c r="G6911" s="5">
        <v>10</v>
      </c>
      <c r="H6911" s="5">
        <v>0</v>
      </c>
      <c r="I6911" s="5">
        <v>288</v>
      </c>
      <c r="J6911" s="5">
        <v>18</v>
      </c>
      <c r="K6911" s="5">
        <v>13.385000228899999</v>
      </c>
      <c r="L6911" s="5">
        <v>0.21502046287099999</v>
      </c>
      <c r="M6911" s="5">
        <v>0.651499986649</v>
      </c>
      <c r="N6911" s="8">
        <f t="shared" si="1399"/>
        <v>0.651499986649</v>
      </c>
      <c r="O6911" s="5">
        <v>0</v>
      </c>
      <c r="P6911" s="5">
        <v>96.736587524399994</v>
      </c>
      <c r="Q6911" s="5">
        <v>12.111419677700001</v>
      </c>
      <c r="R6911" s="5">
        <v>48.759250640899999</v>
      </c>
      <c r="S6911">
        <f t="shared" si="1391"/>
        <v>3.8708219104657618E-2</v>
      </c>
      <c r="T6911">
        <f t="shared" si="1392"/>
        <v>178.67381991334909</v>
      </c>
      <c r="U6911">
        <f t="shared" si="1393"/>
        <v>536.58435815665871</v>
      </c>
      <c r="V6911" s="9">
        <v>481.42514038100001</v>
      </c>
      <c r="W6911" s="9">
        <v>156.87530517600001</v>
      </c>
      <c r="X6911">
        <f t="shared" si="1400"/>
        <v>8.5114727574918804E-4</v>
      </c>
      <c r="Y6911">
        <f t="shared" si="1401"/>
        <v>14.283643888813632</v>
      </c>
      <c r="Z6911">
        <f t="shared" si="1394"/>
        <v>0.80397841642388823</v>
      </c>
      <c r="AA6911">
        <f t="shared" si="1395"/>
        <v>0.1140445514779473</v>
      </c>
      <c r="AB6911">
        <f>(1/(AA6911*k))*(LN((50-dTar)/(hTar-dTar)))</f>
        <v>38.319630269603429</v>
      </c>
      <c r="AC6911">
        <f t="shared" si="1396"/>
        <v>61.815203997221055</v>
      </c>
      <c r="AD6911" s="19">
        <v>494.60827636699997</v>
      </c>
      <c r="AE6911" s="19">
        <v>53.245544433600003</v>
      </c>
      <c r="AF6911">
        <f t="shared" si="1402"/>
        <v>1.6402342243508612E-3</v>
      </c>
      <c r="AG6911" s="23">
        <f t="shared" si="1397"/>
        <v>12.835405049545919</v>
      </c>
      <c r="AH6911" s="25">
        <f t="shared" si="1403"/>
        <v>13.385871605067496</v>
      </c>
      <c r="AI6911" s="25">
        <f t="shared" si="1398"/>
        <v>0.30558718465686768</v>
      </c>
    </row>
    <row r="6912" spans="6:35" ht="15">
      <c r="F6912" s="5">
        <v>2006</v>
      </c>
      <c r="G6912" s="5">
        <v>10</v>
      </c>
      <c r="H6912" s="5">
        <v>0</v>
      </c>
      <c r="I6912" s="5">
        <v>288</v>
      </c>
      <c r="J6912" s="5">
        <v>19</v>
      </c>
      <c r="K6912" s="5">
        <v>11.9300003052</v>
      </c>
      <c r="L6912" s="5">
        <v>8.7253585457800001E-2</v>
      </c>
      <c r="M6912" s="5">
        <v>9.3500003218700001E-2</v>
      </c>
      <c r="N6912" s="8">
        <f t="shared" si="1399"/>
        <v>9.3500003218700001E-2</v>
      </c>
      <c r="O6912" s="5">
        <v>0</v>
      </c>
      <c r="P6912" s="5">
        <v>96.736587524399994</v>
      </c>
      <c r="Q6912" s="5">
        <v>9.0003385543800007</v>
      </c>
      <c r="R6912" s="5">
        <v>0.83127498626700003</v>
      </c>
      <c r="S6912">
        <f t="shared" si="1391"/>
        <v>5.5552090330671187E-3</v>
      </c>
      <c r="T6912">
        <f t="shared" si="1392"/>
        <v>1244.9838211854903</v>
      </c>
      <c r="U6912">
        <f t="shared" si="1393"/>
        <v>3738.87369134559</v>
      </c>
      <c r="V6912" s="9">
        <v>570.68078613299997</v>
      </c>
      <c r="W6912" s="9">
        <v>1093.09375</v>
      </c>
      <c r="X6912">
        <f t="shared" si="1400"/>
        <v>1.8509441257231343E-4</v>
      </c>
      <c r="Y6912">
        <f t="shared" si="1401"/>
        <v>11.695427621317352</v>
      </c>
      <c r="Z6912">
        <f t="shared" si="1394"/>
        <v>0.11538294100364777</v>
      </c>
      <c r="AA6912">
        <f t="shared" si="1395"/>
        <v>1.6367100765587769E-2</v>
      </c>
      <c r="AB6912">
        <f>(1/(AA6912*k))*(LN((50-dTar)/(hTar-dTar)))</f>
        <v>267.00789037029892</v>
      </c>
      <c r="AC6912">
        <f t="shared" si="1396"/>
        <v>430.72302879707502</v>
      </c>
      <c r="AD6912" s="19">
        <v>512.87945556600005</v>
      </c>
      <c r="AE6912" s="19">
        <v>371.01040649399999</v>
      </c>
      <c r="AF6912">
        <f t="shared" si="1402"/>
        <v>7.6068020248001682E-4</v>
      </c>
      <c r="AG6912" s="23">
        <f t="shared" si="1397"/>
        <v>7.8635087019413685</v>
      </c>
      <c r="AH6912" s="25">
        <f t="shared" si="1403"/>
        <v>9.3199971977570382</v>
      </c>
      <c r="AI6912" s="25">
        <f t="shared" si="1398"/>
        <v>4.3856336660838907E-2</v>
      </c>
    </row>
    <row r="6913" spans="6:35" ht="15">
      <c r="F6913" s="5">
        <v>2006</v>
      </c>
      <c r="G6913" s="5">
        <v>10</v>
      </c>
      <c r="H6913" s="5">
        <v>0</v>
      </c>
      <c r="I6913" s="5">
        <v>288</v>
      </c>
      <c r="J6913" s="5">
        <v>20</v>
      </c>
      <c r="K6913" s="5">
        <v>10.524999618500001</v>
      </c>
      <c r="L6913" s="5">
        <v>2.16205213219E-2</v>
      </c>
      <c r="M6913" s="5">
        <v>3.2499998807899999E-2</v>
      </c>
      <c r="N6913" s="8">
        <f t="shared" si="1399"/>
        <v>3.2499998807899999E-2</v>
      </c>
      <c r="O6913" s="5">
        <v>0</v>
      </c>
      <c r="P6913" s="5">
        <v>96.736587524399994</v>
      </c>
      <c r="Q6913" s="5">
        <v>6.1478114128100003</v>
      </c>
      <c r="R6913" s="5">
        <v>0.99220001697500004</v>
      </c>
      <c r="S6913">
        <f t="shared" si="1391"/>
        <v>1.9309548741941415E-3</v>
      </c>
      <c r="T6913">
        <f t="shared" si="1392"/>
        <v>3581.7229402413741</v>
      </c>
      <c r="U6913">
        <f t="shared" si="1393"/>
        <v>10756.452769165928</v>
      </c>
      <c r="V6913" s="9">
        <v>668.23828125</v>
      </c>
      <c r="W6913" s="9">
        <v>3144.7468261700001</v>
      </c>
      <c r="X6913">
        <f t="shared" si="1400"/>
        <v>6.8636827890736107E-5</v>
      </c>
      <c r="Y6913">
        <f t="shared" si="1401"/>
        <v>8.1518456726271697</v>
      </c>
      <c r="Z6913">
        <f t="shared" si="1394"/>
        <v>4.0106367015830861E-2</v>
      </c>
      <c r="AA6913">
        <f t="shared" si="1395"/>
        <v>5.6890987920735778E-3</v>
      </c>
      <c r="AB6913">
        <f>(1/(AA6913*k))*(LN((50-dTar)/(hTar-dTar)))</f>
        <v>768.16121614665326</v>
      </c>
      <c r="AC6913">
        <f t="shared" si="1396"/>
        <v>1239.1571094182741</v>
      </c>
      <c r="AD6913" s="19">
        <v>514.99304199200003</v>
      </c>
      <c r="AE6913" s="19">
        <v>1067.3684082</v>
      </c>
      <c r="AF6913">
        <f t="shared" si="1402"/>
        <v>3.5441907571152968E-4</v>
      </c>
      <c r="AG6913" s="23">
        <f t="shared" si="1397"/>
        <v>4.5717106117712101</v>
      </c>
      <c r="AH6913" s="25">
        <f t="shared" si="1403"/>
        <v>5.9324976324037317</v>
      </c>
      <c r="AI6913" s="25">
        <f t="shared" si="1398"/>
        <v>1.524418010833886E-2</v>
      </c>
    </row>
    <row r="6914" spans="6:35" ht="15">
      <c r="F6914" s="5">
        <v>2006</v>
      </c>
      <c r="G6914" s="5">
        <v>10</v>
      </c>
      <c r="H6914" s="5">
        <v>0</v>
      </c>
      <c r="I6914" s="5">
        <v>288</v>
      </c>
      <c r="J6914" s="5">
        <v>21</v>
      </c>
      <c r="K6914" s="5">
        <v>9.5200004577600001</v>
      </c>
      <c r="L6914" s="5">
        <v>4.1614309884600003E-3</v>
      </c>
      <c r="M6914" s="5">
        <v>1.9999999553000001E-2</v>
      </c>
      <c r="N6914" s="8">
        <f t="shared" si="1399"/>
        <v>1.9999999553000001E-2</v>
      </c>
      <c r="O6914" s="5">
        <v>0</v>
      </c>
      <c r="P6914" s="5">
        <v>96.736587524399994</v>
      </c>
      <c r="Q6914" s="5">
        <v>12.758894920299999</v>
      </c>
      <c r="R6914" s="5">
        <v>0.91019999980900002</v>
      </c>
      <c r="S6914">
        <f t="shared" si="1391"/>
        <v>1.188279939609062E-3</v>
      </c>
      <c r="T6914">
        <f t="shared" si="1392"/>
        <v>5820.2996944873357</v>
      </c>
      <c r="U6914">
        <f t="shared" si="1393"/>
        <v>17479.23549941718</v>
      </c>
      <c r="V6914" s="9">
        <v>714.33294677699996</v>
      </c>
      <c r="W6914" s="9">
        <v>5110.2133789099998</v>
      </c>
      <c r="X6914">
        <f t="shared" si="1400"/>
        <v>4.291148996781038E-5</v>
      </c>
      <c r="Y6914">
        <f t="shared" si="1401"/>
        <v>17.006366428082419</v>
      </c>
      <c r="Z6914">
        <f t="shared" si="1394"/>
        <v>2.4680841594187763E-2</v>
      </c>
      <c r="AA6914">
        <f t="shared" si="1395"/>
        <v>3.5009839222143783E-3</v>
      </c>
      <c r="AB6914">
        <f>(1/(AA6914*k))*(LN((50-dTar)/(hTar-dTar)))</f>
        <v>1248.2619583507174</v>
      </c>
      <c r="AC6914">
        <f t="shared" si="1396"/>
        <v>2013.6302739493733</v>
      </c>
      <c r="AD6914" s="19">
        <v>515.42913818399995</v>
      </c>
      <c r="AE6914" s="19">
        <v>1734.47363281</v>
      </c>
      <c r="AF6914">
        <f t="shared" si="1402"/>
        <v>2.3454726149854004E-4</v>
      </c>
      <c r="AG6914" s="23">
        <f t="shared" si="1397"/>
        <v>8.9744046891960121</v>
      </c>
      <c r="AH6914" s="25">
        <f t="shared" si="1403"/>
        <v>12.027303280647613</v>
      </c>
      <c r="AI6914" s="25">
        <f t="shared" si="1398"/>
        <v>9.3810340472541311E-3</v>
      </c>
    </row>
    <row r="6915" spans="6:35" ht="15">
      <c r="F6915" s="5">
        <v>2006</v>
      </c>
      <c r="G6915" s="5">
        <v>10</v>
      </c>
      <c r="H6915" s="5">
        <v>0</v>
      </c>
      <c r="I6915" s="5">
        <v>288</v>
      </c>
      <c r="J6915" s="5">
        <v>22</v>
      </c>
      <c r="K6915" s="5">
        <v>10.2449998856</v>
      </c>
      <c r="L6915" s="5">
        <v>5.4922029375999999E-2</v>
      </c>
      <c r="M6915" s="5">
        <v>0.32449999451599998</v>
      </c>
      <c r="N6915" s="8">
        <f t="shared" si="1399"/>
        <v>0.32449999451599998</v>
      </c>
      <c r="O6915" s="5">
        <v>0</v>
      </c>
      <c r="P6915" s="5">
        <v>96.736587524399994</v>
      </c>
      <c r="Q6915" s="5">
        <v>12.7365846634</v>
      </c>
      <c r="R6915" s="5">
        <v>0.88765001297000001</v>
      </c>
      <c r="S6915">
        <f t="shared" si="1391"/>
        <v>1.927984212523514E-2</v>
      </c>
      <c r="T6915">
        <f t="shared" si="1392"/>
        <v>358.72417027832398</v>
      </c>
      <c r="U6915">
        <f t="shared" si="1393"/>
        <v>1077.3026443237384</v>
      </c>
      <c r="V6915" s="9">
        <v>500.24151611299999</v>
      </c>
      <c r="W6915" s="9">
        <v>314.95925903300002</v>
      </c>
      <c r="X6915">
        <f t="shared" si="1400"/>
        <v>5.2840063046236954E-4</v>
      </c>
      <c r="Y6915">
        <f t="shared" si="1401"/>
        <v>15.715449299863467</v>
      </c>
      <c r="Z6915">
        <f t="shared" si="1394"/>
        <v>0.40044665704819249</v>
      </c>
      <c r="AA6915">
        <f t="shared" si="1395"/>
        <v>5.6803464447515932E-2</v>
      </c>
      <c r="AB6915">
        <f>(1/(AA6915*k))*(LN((50-dTar)/(hTar-dTar)))</f>
        <v>76.934480834976711</v>
      </c>
      <c r="AC6915">
        <f t="shared" si="1396"/>
        <v>124.10664178581064</v>
      </c>
      <c r="AD6915" s="19">
        <v>505.089355469</v>
      </c>
      <c r="AE6915" s="19">
        <v>106.90129852299999</v>
      </c>
      <c r="AF6915">
        <f t="shared" si="1402"/>
        <v>1.3585160626671394E-3</v>
      </c>
      <c r="AG6915" s="23">
        <f t="shared" si="1397"/>
        <v>13.065810932831692</v>
      </c>
      <c r="AH6915" s="25">
        <f t="shared" si="1403"/>
        <v>14.072921960191856</v>
      </c>
      <c r="AI6915" s="25">
        <f t="shared" si="1398"/>
        <v>0.15220727824625144</v>
      </c>
    </row>
    <row r="6916" spans="6:35" ht="15">
      <c r="F6916" s="5">
        <v>2006</v>
      </c>
      <c r="G6916" s="5">
        <v>10</v>
      </c>
      <c r="H6916" s="5">
        <v>0</v>
      </c>
      <c r="I6916" s="5">
        <v>288</v>
      </c>
      <c r="J6916" s="5">
        <v>23</v>
      </c>
      <c r="K6916" s="5">
        <v>9.7150001525899992</v>
      </c>
      <c r="L6916" s="5">
        <v>3.7947028875400003E-2</v>
      </c>
      <c r="M6916" s="5">
        <v>0.53250002861000001</v>
      </c>
      <c r="N6916" s="8">
        <f t="shared" si="1399"/>
        <v>0.53250002861000001</v>
      </c>
      <c r="O6916" s="5">
        <v>0</v>
      </c>
      <c r="P6916" s="5">
        <v>96.736587524399994</v>
      </c>
      <c r="Q6916" s="5">
        <v>16.542379379300002</v>
      </c>
      <c r="R6916" s="5">
        <v>0.81077498197599995</v>
      </c>
      <c r="S6916">
        <f t="shared" si="1391"/>
        <v>3.1637955799034043E-2</v>
      </c>
      <c r="T6916">
        <f t="shared" si="1392"/>
        <v>218.60278879595677</v>
      </c>
      <c r="U6916">
        <f t="shared" si="1393"/>
        <v>656.49705801454377</v>
      </c>
      <c r="V6916" s="9">
        <v>485.76861572299998</v>
      </c>
      <c r="W6916" s="9">
        <v>191.93289184599999</v>
      </c>
      <c r="X6916">
        <f t="shared" si="1400"/>
        <v>7.4951362248139276E-4</v>
      </c>
      <c r="Y6916">
        <f t="shared" si="1401"/>
        <v>19.783885255244392</v>
      </c>
      <c r="Z6916">
        <f t="shared" si="1394"/>
        <v>0.65712745743799184</v>
      </c>
      <c r="AA6916">
        <f t="shared" si="1395"/>
        <v>9.3213704020441629E-2</v>
      </c>
      <c r="AB6916">
        <f>(1/(AA6916*k))*(LN((50-dTar)/(hTar-dTar)))</f>
        <v>46.883074681157709</v>
      </c>
      <c r="AC6916">
        <f t="shared" si="1396"/>
        <v>75.629300310122886</v>
      </c>
      <c r="AD6916" s="19">
        <v>498.35128784199998</v>
      </c>
      <c r="AE6916" s="19">
        <v>65.144546508800005</v>
      </c>
      <c r="AF6916">
        <f t="shared" si="1402"/>
        <v>1.5646388254321015E-3</v>
      </c>
      <c r="AG6916" s="23">
        <f t="shared" si="1397"/>
        <v>17.442807869727865</v>
      </c>
      <c r="AH6916" s="25">
        <f t="shared" si="1403"/>
        <v>18.332636791362336</v>
      </c>
      <c r="AI6916" s="25">
        <f t="shared" si="1398"/>
        <v>0.24977005051007115</v>
      </c>
    </row>
    <row r="6917" spans="6:35" ht="15">
      <c r="F6917" s="5">
        <v>2006</v>
      </c>
      <c r="G6917" s="5">
        <v>10</v>
      </c>
      <c r="H6917" s="5">
        <v>0</v>
      </c>
      <c r="I6917" s="5">
        <v>288</v>
      </c>
      <c r="J6917" s="5">
        <v>24</v>
      </c>
      <c r="K6917" s="5">
        <v>10.364999771100001</v>
      </c>
      <c r="L6917" s="5">
        <v>0.12016581744</v>
      </c>
      <c r="M6917" s="5">
        <v>1.4090000390999999</v>
      </c>
      <c r="N6917" s="8">
        <f t="shared" si="1399"/>
        <v>1.4090000390999999</v>
      </c>
      <c r="O6917" s="5">
        <v>0</v>
      </c>
      <c r="P6917" s="5">
        <v>96.736587524399994</v>
      </c>
      <c r="Q6917" s="5">
        <v>13.663905143699999</v>
      </c>
      <c r="R6917" s="5">
        <v>2.86999996752E-2</v>
      </c>
      <c r="S6917">
        <f t="shared" si="1391"/>
        <v>8.371432593956088E-2</v>
      </c>
      <c r="T6917">
        <f t="shared" si="1392"/>
        <v>82.616031268833183</v>
      </c>
      <c r="U6917">
        <f t="shared" si="1393"/>
        <v>248.10836939253949</v>
      </c>
      <c r="V6917" s="9">
        <v>470.5440979</v>
      </c>
      <c r="W6917" s="9">
        <v>72.5367355347</v>
      </c>
      <c r="X6917">
        <f t="shared" si="1400"/>
        <v>1.2639201804405256E-3</v>
      </c>
      <c r="Y6917">
        <f t="shared" si="1401"/>
        <v>15.257047051858232</v>
      </c>
      <c r="Z6917">
        <f t="shared" si="1394"/>
        <v>1.7387653774229797</v>
      </c>
      <c r="AA6917">
        <f t="shared" si="1395"/>
        <v>0.24664432967692732</v>
      </c>
      <c r="AB6917">
        <f>(1/(AA6917*k))*(LN((50-dTar)/(hTar-dTar)))</f>
        <v>17.718408741129501</v>
      </c>
      <c r="AC6917">
        <f t="shared" si="1396"/>
        <v>28.582401321024015</v>
      </c>
      <c r="AD6917" s="19">
        <v>472.51950073199998</v>
      </c>
      <c r="AE6917" s="19">
        <v>24.6199226379</v>
      </c>
      <c r="AF6917">
        <f t="shared" si="1402"/>
        <v>1.9021466354148563E-3</v>
      </c>
      <c r="AG6917" s="23">
        <f t="shared" si="1397"/>
        <v>14.427553161117944</v>
      </c>
      <c r="AH6917" s="25">
        <f t="shared" si="1403"/>
        <v>14.742838618517276</v>
      </c>
      <c r="AI6917" s="25">
        <f t="shared" si="1398"/>
        <v>0.66089388173995356</v>
      </c>
    </row>
    <row r="6918" spans="6:35" ht="15">
      <c r="F6918" s="5">
        <v>2006</v>
      </c>
      <c r="G6918" s="5">
        <v>10</v>
      </c>
      <c r="H6918" s="5">
        <v>0</v>
      </c>
      <c r="I6918" s="5">
        <v>289</v>
      </c>
      <c r="J6918" s="5">
        <v>1</v>
      </c>
      <c r="K6918" s="5">
        <v>9.82999992371</v>
      </c>
      <c r="L6918" s="5">
        <v>8.0731272697400006E-2</v>
      </c>
      <c r="M6918" s="5">
        <v>0.556999981403</v>
      </c>
      <c r="N6918" s="8">
        <f t="shared" si="1399"/>
        <v>0.556999981403</v>
      </c>
      <c r="O6918" s="5">
        <v>0</v>
      </c>
      <c r="P6918" s="5">
        <v>96.736587524399994</v>
      </c>
      <c r="Q6918" s="5">
        <v>9.8668403625500005</v>
      </c>
      <c r="R6918" s="5">
        <v>0</v>
      </c>
      <c r="S6918">
        <f t="shared" ref="S6918:S6981" si="1404">(N6918*k)/LN((uhzRef-dRef)/zoRef)</f>
        <v>3.3093595952832143E-2</v>
      </c>
      <c r="T6918">
        <f t="shared" ref="T6918:T6981" si="1405">(1/(S6918*k))*(LN((50-dRef)/(O3zRef-dRef)))</f>
        <v>208.98742401187056</v>
      </c>
      <c r="U6918">
        <f t="shared" ref="U6918:U6981" si="1406">(1/(S6918*k))*(LN((50-dRef)/(uzoRef)))</f>
        <v>627.62067117950994</v>
      </c>
      <c r="V6918" s="9">
        <v>485.71636962899998</v>
      </c>
      <c r="W6918" s="9">
        <v>183.49063110399999</v>
      </c>
      <c r="X6918">
        <f t="shared" si="1400"/>
        <v>7.7111247828729607E-4</v>
      </c>
      <c r="Y6918">
        <f t="shared" si="1401"/>
        <v>11.762381141157061</v>
      </c>
      <c r="Z6918">
        <f t="shared" ref="Z6918:Z6981" si="1407">(S6918/k)*LN((50-dRef)/(uzoRef))</f>
        <v>0.68736143081117673</v>
      </c>
      <c r="AA6918">
        <f t="shared" ref="AA6918:AA6981" si="1408">(Z6918*k)/LN((50-dTar)/zoTar)</f>
        <v>9.7502401157459229E-2</v>
      </c>
      <c r="AB6918">
        <f>(1/(AA6918*k))*(LN((50-dTar)/(hTar-dTar)))</f>
        <v>44.82089666530603</v>
      </c>
      <c r="AC6918">
        <f t="shared" ref="AC6918:AC6981" si="1409">(1/(AA6918*k))*(LN((50-dTar)/(zoTar)))</f>
        <v>72.302703632869125</v>
      </c>
      <c r="AD6918" s="19">
        <v>523.23052978500004</v>
      </c>
      <c r="AE6918" s="19">
        <v>62.279129028299998</v>
      </c>
      <c r="AF6918">
        <f t="shared" si="1402"/>
        <v>1.5201903416368725E-3</v>
      </c>
      <c r="AG6918" s="23">
        <f t="shared" ref="AG6918:AG6981" si="1410" xml:space="preserve"> Y6918*(1-(AC6918*AF6918))</f>
        <v>10.469532289087148</v>
      </c>
      <c r="AH6918" s="25">
        <f t="shared" si="1403"/>
        <v>10.960936079064773</v>
      </c>
      <c r="AI6918" s="25">
        <f t="shared" ref="AI6918:AI6981" si="1411">(AA6918/k)*LN((hTar-dTar)/(zoTar))</f>
        <v>0.26126179533227423</v>
      </c>
    </row>
    <row r="6919" spans="6:35" ht="15">
      <c r="F6919" s="5">
        <v>2006</v>
      </c>
      <c r="G6919" s="5">
        <v>10</v>
      </c>
      <c r="H6919" s="5">
        <v>0</v>
      </c>
      <c r="I6919" s="5">
        <v>289</v>
      </c>
      <c r="J6919" s="5">
        <v>2</v>
      </c>
      <c r="K6919" s="5">
        <v>8.42000007629</v>
      </c>
      <c r="L6919" s="5">
        <v>4.41523408517E-3</v>
      </c>
      <c r="M6919" s="5">
        <v>0</v>
      </c>
      <c r="N6919" s="8">
        <f t="shared" ref="N6919:N6982" si="1412">IF(M6919&lt;0, 0, IF(M6919=0, 0.0001, IF(M6919&gt;0, M6919)))</f>
        <v>1E-4</v>
      </c>
      <c r="O6919" s="5">
        <v>0</v>
      </c>
      <c r="P6919" s="5">
        <v>96.736587524399994</v>
      </c>
      <c r="Q6919" s="5">
        <v>4.59372615814</v>
      </c>
      <c r="R6919" s="5">
        <v>0</v>
      </c>
      <c r="S6919">
        <f t="shared" si="1404"/>
        <v>5.9413998308355972E-6</v>
      </c>
      <c r="T6919">
        <f t="shared" si="1405"/>
        <v>1164059.9128807276</v>
      </c>
      <c r="U6919">
        <f t="shared" si="1406"/>
        <v>3495847.0217512534</v>
      </c>
      <c r="V6919" s="9">
        <v>839.82891845699999</v>
      </c>
      <c r="W6919" s="9">
        <v>60723.6445313</v>
      </c>
      <c r="X6919">
        <f t="shared" ref="X6919:X6982" si="1413" xml:space="preserve"> (1/(U6919 + W6919 + V6919))</f>
        <v>2.8110334788437039E-7</v>
      </c>
      <c r="Y6919">
        <f t="shared" ref="Y6919:Y6982" si="1414" xml:space="preserve"> Q6919/(1-(T6919*X6919))</f>
        <v>6.8279882470054973</v>
      </c>
      <c r="Z6919">
        <f t="shared" si="1407"/>
        <v>1.2340421072902296E-4</v>
      </c>
      <c r="AA6919">
        <f t="shared" si="1408"/>
        <v>1.7504920002306861E-5</v>
      </c>
      <c r="AB6919">
        <f>(1/(AA6919*k))*(LN((50-dTar)/(hTar-dTar)))</f>
        <v>249652.38609041239</v>
      </c>
      <c r="AC6919">
        <f t="shared" si="1409"/>
        <v>402726.04578894714</v>
      </c>
      <c r="AD6919" s="19">
        <v>544.935546875</v>
      </c>
      <c r="AE6919" s="19">
        <v>60723.6445313</v>
      </c>
      <c r="AF6919">
        <f t="shared" ref="AF6919:AF6982" si="1415" xml:space="preserve"> (1/(AC6919 + AE6919 + AD6919))</f>
        <v>2.1551973756833511E-6</v>
      </c>
      <c r="AG6919" s="23">
        <f t="shared" si="1410"/>
        <v>0.9016077371643908</v>
      </c>
      <c r="AH6919" s="25">
        <f t="shared" ref="AH6919:AH6982" si="1416">Y6919*(1-AB6919*AF6919)</f>
        <v>3.154188028141796</v>
      </c>
      <c r="AI6919" s="25">
        <f t="shared" si="1411"/>
        <v>4.6905171284601254E-5</v>
      </c>
    </row>
    <row r="6920" spans="6:35" ht="15">
      <c r="F6920" s="5">
        <v>2006</v>
      </c>
      <c r="G6920" s="5">
        <v>10</v>
      </c>
      <c r="H6920" s="5">
        <v>0</v>
      </c>
      <c r="I6920" s="5">
        <v>289</v>
      </c>
      <c r="J6920" s="5">
        <v>3</v>
      </c>
      <c r="K6920" s="5">
        <v>7.6999998092700004</v>
      </c>
      <c r="L6920" s="5">
        <v>1.78000003399E-16</v>
      </c>
      <c r="M6920" s="5">
        <v>0</v>
      </c>
      <c r="N6920" s="8">
        <f t="shared" si="1412"/>
        <v>1E-4</v>
      </c>
      <c r="O6920" s="5">
        <v>0</v>
      </c>
      <c r="P6920" s="5">
        <v>96.736587524399994</v>
      </c>
      <c r="Q6920" s="5">
        <v>3.01975560188</v>
      </c>
      <c r="R6920" s="5">
        <v>0</v>
      </c>
      <c r="S6920">
        <f t="shared" si="1404"/>
        <v>5.9413998308355972E-6</v>
      </c>
      <c r="T6920">
        <f t="shared" si="1405"/>
        <v>1164059.9128807276</v>
      </c>
      <c r="U6920">
        <f t="shared" si="1406"/>
        <v>3495847.0217512534</v>
      </c>
      <c r="V6920" s="9">
        <v>839.82891845699999</v>
      </c>
      <c r="W6920" s="9">
        <v>60723.6445313</v>
      </c>
      <c r="X6920">
        <f t="shared" si="1413"/>
        <v>2.8110334788437039E-7</v>
      </c>
      <c r="Y6920">
        <f t="shared" si="1414"/>
        <v>4.4884816919113497</v>
      </c>
      <c r="Z6920">
        <f t="shared" si="1407"/>
        <v>1.2340421072902296E-4</v>
      </c>
      <c r="AA6920">
        <f t="shared" si="1408"/>
        <v>1.7504920002306861E-5</v>
      </c>
      <c r="AB6920">
        <f>(1/(AA6920*k))*(LN((50-dTar)/(hTar-dTar)))</f>
        <v>249652.38609041239</v>
      </c>
      <c r="AC6920">
        <f t="shared" si="1409"/>
        <v>402726.04578894714</v>
      </c>
      <c r="AD6920" s="19">
        <v>544.935546875</v>
      </c>
      <c r="AE6920" s="19">
        <v>60723.6445313</v>
      </c>
      <c r="AF6920">
        <f t="shared" si="1415"/>
        <v>2.1551973756833511E-6</v>
      </c>
      <c r="AG6920" s="23">
        <f t="shared" si="1410"/>
        <v>0.59268552832128651</v>
      </c>
      <c r="AH6920" s="25">
        <f t="shared" si="1416"/>
        <v>2.0734533664977199</v>
      </c>
      <c r="AI6920" s="25">
        <f t="shared" si="1411"/>
        <v>4.6905171284601254E-5</v>
      </c>
    </row>
    <row r="6921" spans="6:35" ht="15">
      <c r="F6921" s="5">
        <v>2006</v>
      </c>
      <c r="G6921" s="5">
        <v>10</v>
      </c>
      <c r="H6921" s="5">
        <v>0</v>
      </c>
      <c r="I6921" s="5">
        <v>289</v>
      </c>
      <c r="J6921" s="5">
        <v>4</v>
      </c>
      <c r="K6921" s="5">
        <v>7.1385002136200004</v>
      </c>
      <c r="L6921" s="5">
        <v>0</v>
      </c>
      <c r="M6921" s="5">
        <v>0</v>
      </c>
      <c r="N6921" s="8">
        <f t="shared" si="1412"/>
        <v>1E-4</v>
      </c>
      <c r="O6921" s="5">
        <v>0</v>
      </c>
      <c r="P6921" s="5">
        <v>96.736587524399994</v>
      </c>
      <c r="Q6921" s="5">
        <v>3.2977089881900001</v>
      </c>
      <c r="R6921" s="5">
        <v>0</v>
      </c>
      <c r="S6921">
        <f t="shared" si="1404"/>
        <v>5.9413998308355972E-6</v>
      </c>
      <c r="T6921">
        <f t="shared" si="1405"/>
        <v>1164059.9128807276</v>
      </c>
      <c r="U6921">
        <f t="shared" si="1406"/>
        <v>3495847.0217512534</v>
      </c>
      <c r="V6921" s="9">
        <v>839.82891845699999</v>
      </c>
      <c r="W6921" s="9">
        <v>60723.6445313</v>
      </c>
      <c r="X6921">
        <f t="shared" si="1413"/>
        <v>2.8110334788437039E-7</v>
      </c>
      <c r="Y6921">
        <f t="shared" si="1414"/>
        <v>4.9016239623919446</v>
      </c>
      <c r="Z6921">
        <f t="shared" si="1407"/>
        <v>1.2340421072902296E-4</v>
      </c>
      <c r="AA6921">
        <f t="shared" si="1408"/>
        <v>1.7504920002306861E-5</v>
      </c>
      <c r="AB6921">
        <f>(1/(AA6921*k))*(LN((50-dTar)/(hTar-dTar)))</f>
        <v>249652.38609041239</v>
      </c>
      <c r="AC6921">
        <f t="shared" si="1409"/>
        <v>402726.04578894714</v>
      </c>
      <c r="AD6921" s="19">
        <v>544.935546875</v>
      </c>
      <c r="AE6921" s="19">
        <v>60723.6445313</v>
      </c>
      <c r="AF6921">
        <f t="shared" si="1415"/>
        <v>2.1551973756833511E-6</v>
      </c>
      <c r="AG6921" s="23">
        <f t="shared" si="1410"/>
        <v>0.64723926423000444</v>
      </c>
      <c r="AH6921" s="25">
        <f t="shared" si="1416"/>
        <v>2.2643043692130096</v>
      </c>
      <c r="AI6921" s="25">
        <f t="shared" si="1411"/>
        <v>4.6905171284601254E-5</v>
      </c>
    </row>
    <row r="6922" spans="6:35" ht="15">
      <c r="F6922" s="5">
        <v>2006</v>
      </c>
      <c r="G6922" s="5">
        <v>10</v>
      </c>
      <c r="H6922" s="5">
        <v>0</v>
      </c>
      <c r="I6922" s="5">
        <v>289</v>
      </c>
      <c r="J6922" s="5">
        <v>5</v>
      </c>
      <c r="K6922" s="5">
        <v>7.6300001144399996</v>
      </c>
      <c r="L6922" s="5">
        <v>1.78000003399E-16</v>
      </c>
      <c r="M6922" s="5">
        <v>0</v>
      </c>
      <c r="N6922" s="8">
        <f t="shared" si="1412"/>
        <v>1E-4</v>
      </c>
      <c r="O6922" s="5">
        <v>0</v>
      </c>
      <c r="P6922" s="5">
        <v>96.736587524399994</v>
      </c>
      <c r="Q6922" s="5">
        <v>2.7408320903800001</v>
      </c>
      <c r="R6922" s="5">
        <v>0</v>
      </c>
      <c r="S6922">
        <f t="shared" si="1404"/>
        <v>5.9413998308355972E-6</v>
      </c>
      <c r="T6922">
        <f t="shared" si="1405"/>
        <v>1164059.9128807276</v>
      </c>
      <c r="U6922">
        <f t="shared" si="1406"/>
        <v>3495847.0217512534</v>
      </c>
      <c r="V6922" s="9">
        <v>839.82891845699999</v>
      </c>
      <c r="W6922" s="9">
        <v>60723.6445313</v>
      </c>
      <c r="X6922">
        <f t="shared" si="1413"/>
        <v>2.8110334788437039E-7</v>
      </c>
      <c r="Y6922">
        <f t="shared" si="1414"/>
        <v>4.0738974540240331</v>
      </c>
      <c r="Z6922">
        <f t="shared" si="1407"/>
        <v>1.2340421072902296E-4</v>
      </c>
      <c r="AA6922">
        <f t="shared" si="1408"/>
        <v>1.7504920002306861E-5</v>
      </c>
      <c r="AB6922">
        <f>(1/(AA6922*k))*(LN((50-dTar)/(hTar-dTar)))</f>
        <v>249652.38609041239</v>
      </c>
      <c r="AC6922">
        <f t="shared" si="1409"/>
        <v>402726.04578894714</v>
      </c>
      <c r="AD6922" s="19">
        <v>544.935546875</v>
      </c>
      <c r="AE6922" s="19">
        <v>60723.6445313</v>
      </c>
      <c r="AF6922">
        <f t="shared" si="1415"/>
        <v>2.1551973756833511E-6</v>
      </c>
      <c r="AG6922" s="23">
        <f t="shared" si="1410"/>
        <v>0.53794138655309609</v>
      </c>
      <c r="AH6922" s="25">
        <f t="shared" si="1416"/>
        <v>1.8819362471801868</v>
      </c>
      <c r="AI6922" s="25">
        <f t="shared" si="1411"/>
        <v>4.6905171284601254E-5</v>
      </c>
    </row>
    <row r="6923" spans="6:35" ht="15">
      <c r="F6923" s="5">
        <v>2006</v>
      </c>
      <c r="G6923" s="5">
        <v>10</v>
      </c>
      <c r="H6923" s="5">
        <v>0</v>
      </c>
      <c r="I6923" s="5">
        <v>289</v>
      </c>
      <c r="J6923" s="5">
        <v>6</v>
      </c>
      <c r="K6923" s="5">
        <v>7.6300001144399996</v>
      </c>
      <c r="L6923" s="5">
        <v>1.78000003399E-16</v>
      </c>
      <c r="M6923" s="5">
        <v>0</v>
      </c>
      <c r="N6923" s="8">
        <f t="shared" si="1412"/>
        <v>1E-4</v>
      </c>
      <c r="O6923" s="5">
        <v>0</v>
      </c>
      <c r="P6923" s="5">
        <v>96.736587524399994</v>
      </c>
      <c r="Q6923" s="5">
        <v>1.27747058868</v>
      </c>
      <c r="R6923" s="5">
        <v>0</v>
      </c>
      <c r="S6923">
        <f t="shared" si="1404"/>
        <v>5.9413998308355972E-6</v>
      </c>
      <c r="T6923">
        <f t="shared" si="1405"/>
        <v>1164059.9128807276</v>
      </c>
      <c r="U6923">
        <f t="shared" si="1406"/>
        <v>3495847.0217512534</v>
      </c>
      <c r="V6923" s="9">
        <v>839.82891845699999</v>
      </c>
      <c r="W6923" s="9">
        <v>60723.6445313</v>
      </c>
      <c r="X6923">
        <f t="shared" si="1413"/>
        <v>2.8110334788437039E-7</v>
      </c>
      <c r="Y6923">
        <f t="shared" si="1414"/>
        <v>1.8987971561922612</v>
      </c>
      <c r="Z6923">
        <f t="shared" si="1407"/>
        <v>1.2340421072902296E-4</v>
      </c>
      <c r="AA6923">
        <f t="shared" si="1408"/>
        <v>1.7504920002306861E-5</v>
      </c>
      <c r="AB6923">
        <f>(1/(AA6923*k))*(LN((50-dTar)/(hTar-dTar)))</f>
        <v>249652.38609041239</v>
      </c>
      <c r="AC6923">
        <f t="shared" si="1409"/>
        <v>402726.04578894714</v>
      </c>
      <c r="AD6923" s="19">
        <v>544.935546875</v>
      </c>
      <c r="AE6923" s="19">
        <v>60723.6445313</v>
      </c>
      <c r="AF6923">
        <f t="shared" si="1415"/>
        <v>2.1551973756833511E-6</v>
      </c>
      <c r="AG6923" s="23">
        <f t="shared" si="1410"/>
        <v>0.25072834712032371</v>
      </c>
      <c r="AH6923" s="25">
        <f t="shared" si="1416"/>
        <v>0.87714902856752031</v>
      </c>
      <c r="AI6923" s="25">
        <f t="shared" si="1411"/>
        <v>4.6905171284601254E-5</v>
      </c>
    </row>
    <row r="6924" spans="6:35" ht="15">
      <c r="F6924" s="5">
        <v>2006</v>
      </c>
      <c r="G6924" s="5">
        <v>10</v>
      </c>
      <c r="H6924" s="5">
        <v>0</v>
      </c>
      <c r="I6924" s="5">
        <v>289</v>
      </c>
      <c r="J6924" s="5">
        <v>7</v>
      </c>
      <c r="K6924" s="5">
        <v>7.9899997711199999</v>
      </c>
      <c r="L6924" s="5">
        <v>0</v>
      </c>
      <c r="M6924" s="5">
        <v>7.99999982119E-2</v>
      </c>
      <c r="N6924" s="8">
        <f t="shared" si="1412"/>
        <v>7.99999982119E-2</v>
      </c>
      <c r="O6924" s="5">
        <v>0</v>
      </c>
      <c r="P6924" s="5">
        <v>96.736587524399994</v>
      </c>
      <c r="Q6924" s="5">
        <v>0.77945804595900003</v>
      </c>
      <c r="R6924" s="5">
        <v>0</v>
      </c>
      <c r="S6924">
        <f t="shared" si="1404"/>
        <v>4.7531197584303074E-3</v>
      </c>
      <c r="T6924">
        <f t="shared" si="1405"/>
        <v>1455.0749236236529</v>
      </c>
      <c r="U6924">
        <f t="shared" si="1406"/>
        <v>4369.8088748597575</v>
      </c>
      <c r="V6924" s="9">
        <v>584.67651367200006</v>
      </c>
      <c r="W6924" s="9">
        <v>1277.5533447299999</v>
      </c>
      <c r="X6924">
        <f t="shared" si="1413"/>
        <v>1.6046113363557589E-4</v>
      </c>
      <c r="Y6924">
        <f t="shared" si="1414"/>
        <v>1.0168828835521397</v>
      </c>
      <c r="Z6924">
        <f t="shared" si="1407"/>
        <v>9.872336637662768E-2</v>
      </c>
      <c r="AA6924">
        <f t="shared" si="1408"/>
        <v>1.4003935688840013E-2</v>
      </c>
      <c r="AB6924">
        <f>(1/(AA6924*k))*(LN((50-dTar)/(hTar-dTar)))</f>
        <v>312.06548958806928</v>
      </c>
      <c r="AC6924">
        <f t="shared" si="1409"/>
        <v>503.40756848797236</v>
      </c>
      <c r="AD6924" s="19">
        <v>541.685546875</v>
      </c>
      <c r="AE6924" s="19">
        <v>433.618408203</v>
      </c>
      <c r="AF6924">
        <f t="shared" si="1415"/>
        <v>6.7626442620022311E-4</v>
      </c>
      <c r="AG6924" s="23">
        <f t="shared" si="1410"/>
        <v>0.67069870111502894</v>
      </c>
      <c r="AH6924" s="25">
        <f t="shared" si="1416"/>
        <v>0.80228115099502662</v>
      </c>
      <c r="AI6924" s="25">
        <f t="shared" si="1411"/>
        <v>3.7524136188969631E-2</v>
      </c>
    </row>
    <row r="6925" spans="6:35" ht="15">
      <c r="F6925" s="5">
        <v>2006</v>
      </c>
      <c r="G6925" s="5">
        <v>10</v>
      </c>
      <c r="H6925" s="5">
        <v>0</v>
      </c>
      <c r="I6925" s="5">
        <v>289</v>
      </c>
      <c r="J6925" s="5">
        <v>8</v>
      </c>
      <c r="K6925" s="5">
        <v>8.3450002670300005</v>
      </c>
      <c r="L6925" s="5">
        <v>0</v>
      </c>
      <c r="M6925" s="5">
        <v>5.2499998360900003E-2</v>
      </c>
      <c r="N6925" s="8">
        <f t="shared" si="1412"/>
        <v>5.2499998360900003E-2</v>
      </c>
      <c r="O6925" s="5">
        <v>0</v>
      </c>
      <c r="P6925" s="5">
        <v>96.736587524399994</v>
      </c>
      <c r="Q6925" s="5">
        <v>0.70960348844499999</v>
      </c>
      <c r="R6925" s="5">
        <v>0</v>
      </c>
      <c r="S6925">
        <f t="shared" si="1404"/>
        <v>3.1192348138032035E-3</v>
      </c>
      <c r="T6925">
        <f t="shared" si="1405"/>
        <v>2217.257046140548</v>
      </c>
      <c r="U6925">
        <f t="shared" si="1406"/>
        <v>6658.7564397998667</v>
      </c>
      <c r="V6925" s="9">
        <v>622.87408447300004</v>
      </c>
      <c r="W6925" s="9">
        <v>1946.7479248</v>
      </c>
      <c r="X6925">
        <f t="shared" si="1413"/>
        <v>1.0836139908203108E-4</v>
      </c>
      <c r="Y6925">
        <f t="shared" si="1414"/>
        <v>0.93401456968266683</v>
      </c>
      <c r="Z6925">
        <f t="shared" si="1407"/>
        <v>6.4787208610018618E-2</v>
      </c>
      <c r="AA6925">
        <f t="shared" si="1408"/>
        <v>9.1900827142879556E-3</v>
      </c>
      <c r="AB6925">
        <f>(1/(AA6925*k))*(LN((50-dTar)/(hTar-dTar)))</f>
        <v>475.52836930437712</v>
      </c>
      <c r="AC6925">
        <f t="shared" si="1409"/>
        <v>767.09725402369213</v>
      </c>
      <c r="AD6925" s="19">
        <v>542.80474853500004</v>
      </c>
      <c r="AE6925" s="19">
        <v>660.75189208999996</v>
      </c>
      <c r="AF6925">
        <f t="shared" si="1415"/>
        <v>5.0744577864002326E-4</v>
      </c>
      <c r="AG6925" s="23">
        <f t="shared" si="1410"/>
        <v>0.5704398123052834</v>
      </c>
      <c r="AH6925" s="25">
        <f t="shared" si="1416"/>
        <v>0.70863231131968496</v>
      </c>
      <c r="AI6925" s="25">
        <f t="shared" si="1411"/>
        <v>2.4625214155592989E-2</v>
      </c>
    </row>
    <row r="6926" spans="6:35" ht="15">
      <c r="F6926" s="5">
        <v>2006</v>
      </c>
      <c r="G6926" s="5">
        <v>10</v>
      </c>
      <c r="H6926" s="5">
        <v>0</v>
      </c>
      <c r="I6926" s="5">
        <v>289</v>
      </c>
      <c r="J6926" s="5">
        <v>9</v>
      </c>
      <c r="K6926" s="5">
        <v>8.7749996185299999</v>
      </c>
      <c r="L6926" s="5">
        <v>0</v>
      </c>
      <c r="M6926" s="5">
        <v>0.13300000131100001</v>
      </c>
      <c r="N6926" s="8">
        <f t="shared" si="1412"/>
        <v>0.13300000131100001</v>
      </c>
      <c r="O6926" s="5">
        <v>0</v>
      </c>
      <c r="P6926" s="5">
        <v>96.736587524399994</v>
      </c>
      <c r="Q6926" s="5">
        <v>1.1628359556200001</v>
      </c>
      <c r="R6926" s="5">
        <v>17.373750686600001</v>
      </c>
      <c r="S6926">
        <f t="shared" si="1404"/>
        <v>7.9020618529030955E-3</v>
      </c>
      <c r="T6926">
        <f t="shared" si="1405"/>
        <v>875.23300857625782</v>
      </c>
      <c r="U6926">
        <f t="shared" si="1406"/>
        <v>2628.4563814226999</v>
      </c>
      <c r="V6926" s="9">
        <v>551.96496581999997</v>
      </c>
      <c r="W6926" s="9">
        <v>768.45318603500004</v>
      </c>
      <c r="X6926">
        <f t="shared" si="1413"/>
        <v>2.5323671126364352E-4</v>
      </c>
      <c r="Y6926">
        <f t="shared" si="1414"/>
        <v>1.493958633309878</v>
      </c>
      <c r="Z6926">
        <f t="shared" si="1407"/>
        <v>0.16412760188742972</v>
      </c>
      <c r="AA6926">
        <f t="shared" si="1408"/>
        <v>2.3281543832557625E-2</v>
      </c>
      <c r="AB6926">
        <f>(1/(AA6926*k))*(LN((50-dTar)/(hTar-dTar)))</f>
        <v>187.7085591199648</v>
      </c>
      <c r="AC6926">
        <f t="shared" si="1409"/>
        <v>302.80153520242027</v>
      </c>
      <c r="AD6926" s="19">
        <v>504.40173339799998</v>
      </c>
      <c r="AE6926" s="19">
        <v>260.8230896</v>
      </c>
      <c r="AF6926">
        <f t="shared" si="1415"/>
        <v>9.3630648000575403E-4</v>
      </c>
      <c r="AG6926" s="23">
        <f t="shared" si="1410"/>
        <v>1.0703988922774841</v>
      </c>
      <c r="AH6926" s="25">
        <f t="shared" si="1416"/>
        <v>1.2313913096757123</v>
      </c>
      <c r="AI6926" s="25">
        <f t="shared" si="1411"/>
        <v>6.2383878423446462E-2</v>
      </c>
    </row>
    <row r="6927" spans="6:35" ht="15">
      <c r="F6927" s="5">
        <v>2006</v>
      </c>
      <c r="G6927" s="5">
        <v>10</v>
      </c>
      <c r="H6927" s="5">
        <v>0</v>
      </c>
      <c r="I6927" s="5">
        <v>289</v>
      </c>
      <c r="J6927" s="5">
        <v>10</v>
      </c>
      <c r="K6927" s="5">
        <v>8.6549997329699995</v>
      </c>
      <c r="L6927" s="5">
        <v>1.78000003399E-16</v>
      </c>
      <c r="M6927" s="5">
        <v>0.101000003517</v>
      </c>
      <c r="N6927" s="8">
        <f t="shared" si="1412"/>
        <v>0.101000003517</v>
      </c>
      <c r="O6927" s="5">
        <v>0</v>
      </c>
      <c r="P6927" s="5">
        <v>96.736587524399994</v>
      </c>
      <c r="Q6927" s="5">
        <v>1.84416401386</v>
      </c>
      <c r="R6927" s="5">
        <v>128.93475341800001</v>
      </c>
      <c r="S6927">
        <f t="shared" si="1404"/>
        <v>6.0008140381029845E-3</v>
      </c>
      <c r="T6927">
        <f t="shared" si="1405"/>
        <v>1152.5345270753348</v>
      </c>
      <c r="U6927">
        <f t="shared" si="1406"/>
        <v>3461.2345544748855</v>
      </c>
      <c r="V6927" s="9">
        <v>556.70562744100005</v>
      </c>
      <c r="W6927" s="9">
        <v>1011.92340088</v>
      </c>
      <c r="X6927">
        <f t="shared" si="1413"/>
        <v>1.9881254899643678E-4</v>
      </c>
      <c r="Y6927">
        <f t="shared" si="1414"/>
        <v>2.3923410370166009</v>
      </c>
      <c r="Z6927">
        <f t="shared" si="1407"/>
        <v>0.12463825717643927</v>
      </c>
      <c r="AA6927">
        <f t="shared" si="1408"/>
        <v>1.7679969817977963E-2</v>
      </c>
      <c r="AB6927">
        <f>(1/(AA6927*k))*(LN((50-dTar)/(hTar-dTar)))</f>
        <v>247.18057168026903</v>
      </c>
      <c r="AC6927">
        <f t="shared" si="1409"/>
        <v>398.73864531218715</v>
      </c>
      <c r="AD6927" s="19">
        <v>344.074462891</v>
      </c>
      <c r="AE6927" s="19">
        <v>343.46008300800003</v>
      </c>
      <c r="AF6927">
        <f t="shared" si="1415"/>
        <v>9.2057873478862797E-4</v>
      </c>
      <c r="AG6927" s="23">
        <f t="shared" si="1410"/>
        <v>1.5141836527207229</v>
      </c>
      <c r="AH6927" s="25">
        <f t="shared" si="1416"/>
        <v>1.8479658006871555</v>
      </c>
      <c r="AI6927" s="25">
        <f t="shared" si="1411"/>
        <v>4.7374224647102135E-2</v>
      </c>
    </row>
    <row r="6928" spans="6:35" ht="15">
      <c r="F6928" s="5">
        <v>2006</v>
      </c>
      <c r="G6928" s="5">
        <v>10</v>
      </c>
      <c r="H6928" s="5">
        <v>0</v>
      </c>
      <c r="I6928" s="5">
        <v>289</v>
      </c>
      <c r="J6928" s="5">
        <v>11</v>
      </c>
      <c r="K6928" s="5">
        <v>9.0150003433200006</v>
      </c>
      <c r="L6928" s="5">
        <v>5.7459302479399995E-4</v>
      </c>
      <c r="M6928" s="5">
        <v>0.37000000476799999</v>
      </c>
      <c r="N6928" s="8">
        <f t="shared" si="1412"/>
        <v>0.37000000476799999</v>
      </c>
      <c r="O6928" s="5">
        <v>0</v>
      </c>
      <c r="P6928" s="5">
        <v>96.736587524399994</v>
      </c>
      <c r="Q6928" s="5">
        <v>2.68879151344</v>
      </c>
      <c r="R6928" s="5">
        <v>225.807495117</v>
      </c>
      <c r="S6928">
        <f t="shared" si="1404"/>
        <v>2.1983179657377651E-2</v>
      </c>
      <c r="T6928">
        <f t="shared" si="1405"/>
        <v>314.61078321083392</v>
      </c>
      <c r="U6928">
        <f t="shared" si="1406"/>
        <v>944.8235072167754</v>
      </c>
      <c r="V6928" s="9">
        <v>482.38610839799998</v>
      </c>
      <c r="W6928" s="9">
        <v>276.22775268599997</v>
      </c>
      <c r="X6928">
        <f t="shared" si="1413"/>
        <v>5.8704829341481855E-4</v>
      </c>
      <c r="Y6928">
        <f t="shared" si="1414"/>
        <v>3.2978832553576698</v>
      </c>
      <c r="Z6928">
        <f t="shared" si="1407"/>
        <v>0.45659558558129765</v>
      </c>
      <c r="AA6928">
        <f t="shared" si="1408"/>
        <v>6.476820484316996E-2</v>
      </c>
      <c r="AB6928">
        <f>(1/(AA6928*k))*(LN((50-dTar)/(hTar-dTar)))</f>
        <v>67.473616992775789</v>
      </c>
      <c r="AC6928">
        <f t="shared" si="1409"/>
        <v>108.84487583762798</v>
      </c>
      <c r="AD6928" s="19">
        <v>265.71478271500001</v>
      </c>
      <c r="AE6928" s="19">
        <v>93.755332946799996</v>
      </c>
      <c r="AF6928">
        <f t="shared" si="1415"/>
        <v>2.1353149443246499E-3</v>
      </c>
      <c r="AG6928" s="23">
        <f t="shared" si="1410"/>
        <v>2.5313955281399165</v>
      </c>
      <c r="AH6928" s="25">
        <f t="shared" si="1416"/>
        <v>2.8227327355196477</v>
      </c>
      <c r="AI6928" s="25">
        <f t="shared" si="1411"/>
        <v>0.17354913598946317</v>
      </c>
    </row>
    <row r="6929" spans="6:35" ht="15">
      <c r="F6929" s="5">
        <v>2006</v>
      </c>
      <c r="G6929" s="5">
        <v>10</v>
      </c>
      <c r="H6929" s="5">
        <v>0</v>
      </c>
      <c r="I6929" s="5">
        <v>289</v>
      </c>
      <c r="J6929" s="5">
        <v>12</v>
      </c>
      <c r="K6929" s="5">
        <v>10.725000381499999</v>
      </c>
      <c r="L6929" s="5">
        <v>2.19107512385E-2</v>
      </c>
      <c r="M6929" s="5">
        <v>0.58600002527200001</v>
      </c>
      <c r="N6929" s="8">
        <f t="shared" si="1412"/>
        <v>0.58600002527200001</v>
      </c>
      <c r="O6929" s="5">
        <v>0</v>
      </c>
      <c r="P6929" s="5">
        <v>96.736587524399994</v>
      </c>
      <c r="Q6929" s="5">
        <v>9.4326190948500006</v>
      </c>
      <c r="R6929" s="5">
        <v>359.87750244099999</v>
      </c>
      <c r="S6929">
        <f t="shared" si="1404"/>
        <v>3.4816604510207162E-2</v>
      </c>
      <c r="T6929">
        <f t="shared" si="1405"/>
        <v>198.64502776094815</v>
      </c>
      <c r="U6929">
        <f t="shared" si="1406"/>
        <v>596.56089948607223</v>
      </c>
      <c r="V6929" s="9">
        <v>464.08145141599999</v>
      </c>
      <c r="W6929" s="9">
        <v>174.41000366200001</v>
      </c>
      <c r="X6929">
        <f t="shared" si="1413"/>
        <v>8.0968227484814852E-4</v>
      </c>
      <c r="Y6929">
        <f t="shared" si="1414"/>
        <v>11.240540395189152</v>
      </c>
      <c r="Z6929">
        <f t="shared" si="1407"/>
        <v>0.72314870605878656</v>
      </c>
      <c r="AA6929">
        <f t="shared" si="1408"/>
        <v>0.10257883563736156</v>
      </c>
      <c r="AB6929">
        <f>(1/(AA6929*k))*(LN((50-dTar)/(hTar-dTar)))</f>
        <v>42.602794423862498</v>
      </c>
      <c r="AC6929">
        <f t="shared" si="1409"/>
        <v>68.72457822881772</v>
      </c>
      <c r="AD6929" s="19">
        <v>185.15176391599999</v>
      </c>
      <c r="AE6929" s="19">
        <v>59.197048187299998</v>
      </c>
      <c r="AF6929">
        <f t="shared" si="1415"/>
        <v>3.1941392366153184E-3</v>
      </c>
      <c r="AG6929" s="23">
        <f t="shared" si="1410"/>
        <v>8.7730633703807843</v>
      </c>
      <c r="AH6929" s="25">
        <f t="shared" si="1416"/>
        <v>9.7109360070252233</v>
      </c>
      <c r="AI6929" s="25">
        <f t="shared" si="1411"/>
        <v>0.27486431558163815</v>
      </c>
    </row>
    <row r="6930" spans="6:35" ht="15">
      <c r="F6930" s="5">
        <v>2006</v>
      </c>
      <c r="G6930" s="5">
        <v>10</v>
      </c>
      <c r="H6930" s="5">
        <v>0</v>
      </c>
      <c r="I6930" s="5">
        <v>289</v>
      </c>
      <c r="J6930" s="5">
        <v>13</v>
      </c>
      <c r="K6930" s="5">
        <v>12.3800001144</v>
      </c>
      <c r="L6930" s="5">
        <v>0.20779822766799999</v>
      </c>
      <c r="M6930" s="5">
        <v>1.40149998665</v>
      </c>
      <c r="N6930" s="8">
        <f t="shared" si="1412"/>
        <v>1.40149998665</v>
      </c>
      <c r="O6930" s="5">
        <v>0</v>
      </c>
      <c r="P6930" s="5">
        <v>96.736587524399994</v>
      </c>
      <c r="Q6930" s="5">
        <v>14.104769706700001</v>
      </c>
      <c r="R6930" s="5">
        <v>465.65750122100002</v>
      </c>
      <c r="S6930">
        <f t="shared" si="1404"/>
        <v>8.326871783598401E-2</v>
      </c>
      <c r="T6930">
        <f t="shared" si="1405"/>
        <v>83.058146555047458</v>
      </c>
      <c r="U6930">
        <f t="shared" si="1406"/>
        <v>249.43610810210302</v>
      </c>
      <c r="V6930" s="9">
        <v>354.254730225</v>
      </c>
      <c r="W6930" s="9">
        <v>72.924919128400006</v>
      </c>
      <c r="X6930">
        <f t="shared" si="1413"/>
        <v>1.4779437058347906E-3</v>
      </c>
      <c r="Y6930">
        <f t="shared" si="1414"/>
        <v>16.078488867081141</v>
      </c>
      <c r="Z6930">
        <f t="shared" si="1407"/>
        <v>1.7295099968927945</v>
      </c>
      <c r="AA6930">
        <f t="shared" si="1408"/>
        <v>0.24533145149542379</v>
      </c>
      <c r="AB6930">
        <f>(1/(AA6930*k))*(LN((50-dTar)/(hTar-dTar)))</f>
        <v>17.81322786075479</v>
      </c>
      <c r="AC6930">
        <f t="shared" si="1409"/>
        <v>28.73535851766804</v>
      </c>
      <c r="AD6930" s="19">
        <v>146.764328003</v>
      </c>
      <c r="AE6930" s="19">
        <v>24.7516765594</v>
      </c>
      <c r="AF6930">
        <f t="shared" si="1415"/>
        <v>4.9937238110092782E-3</v>
      </c>
      <c r="AG6930" s="23">
        <f t="shared" si="1410"/>
        <v>13.7712828889966</v>
      </c>
      <c r="AH6930" s="25">
        <f t="shared" si="1416"/>
        <v>14.648237499796275</v>
      </c>
      <c r="AI6930" s="25">
        <f t="shared" si="1411"/>
        <v>0.65737596929184605</v>
      </c>
    </row>
    <row r="6931" spans="6:35" ht="15">
      <c r="F6931" s="5">
        <v>2006</v>
      </c>
      <c r="G6931" s="5">
        <v>10</v>
      </c>
      <c r="H6931" s="5">
        <v>0</v>
      </c>
      <c r="I6931" s="5">
        <v>289</v>
      </c>
      <c r="J6931" s="5">
        <v>14</v>
      </c>
      <c r="K6931" s="5">
        <v>14.100000381499999</v>
      </c>
      <c r="L6931" s="5">
        <v>0.421546399593</v>
      </c>
      <c r="M6931" s="5">
        <v>1.9754999875999999</v>
      </c>
      <c r="N6931" s="8">
        <f t="shared" si="1412"/>
        <v>1.9754999875999999</v>
      </c>
      <c r="O6931" s="5">
        <v>0</v>
      </c>
      <c r="P6931" s="5">
        <v>96.736587524399994</v>
      </c>
      <c r="Q6931" s="5">
        <v>14.2551202774</v>
      </c>
      <c r="R6931" s="5">
        <v>835.78497314499998</v>
      </c>
      <c r="S6931">
        <f t="shared" si="1404"/>
        <v>0.11737235292142362</v>
      </c>
      <c r="T6931">
        <f t="shared" si="1405"/>
        <v>58.924825117054212</v>
      </c>
      <c r="U6931">
        <f t="shared" si="1406"/>
        <v>176.96011357602166</v>
      </c>
      <c r="V6931" s="9">
        <v>153.11842346200001</v>
      </c>
      <c r="W6931" s="9">
        <v>51.735897064200003</v>
      </c>
      <c r="X6931">
        <f t="shared" si="1413"/>
        <v>2.6190733264218973E-3</v>
      </c>
      <c r="Y6931">
        <f t="shared" si="1414"/>
        <v>16.856568097317162</v>
      </c>
      <c r="Z6931">
        <f t="shared" si="1407"/>
        <v>2.4378501676497257</v>
      </c>
      <c r="AA6931">
        <f t="shared" si="1408"/>
        <v>0.34580969247496179</v>
      </c>
      <c r="AB6931">
        <f>(1/(AA6931*k))*(LN((50-dTar)/(hTar-dTar)))</f>
        <v>12.637427874333261</v>
      </c>
      <c r="AC6931">
        <f t="shared" si="1409"/>
        <v>20.386031299256654</v>
      </c>
      <c r="AD6931" s="19">
        <v>112.835746765</v>
      </c>
      <c r="AE6931" s="19">
        <v>17.559843063399999</v>
      </c>
      <c r="AF6931">
        <f t="shared" si="1415"/>
        <v>6.6321080282945579E-3</v>
      </c>
      <c r="AG6931" s="23">
        <f t="shared" si="1410"/>
        <v>14.577520277961092</v>
      </c>
      <c r="AH6931" s="25">
        <f t="shared" si="1416"/>
        <v>15.443772148145877</v>
      </c>
      <c r="AI6931" s="25">
        <f t="shared" si="1411"/>
        <v>0.92661165291105618</v>
      </c>
    </row>
    <row r="6932" spans="6:35" ht="15">
      <c r="F6932" s="5">
        <v>2006</v>
      </c>
      <c r="G6932" s="5">
        <v>10</v>
      </c>
      <c r="H6932" s="5">
        <v>0</v>
      </c>
      <c r="I6932" s="5">
        <v>289</v>
      </c>
      <c r="J6932" s="5">
        <v>15</v>
      </c>
      <c r="K6932" s="5">
        <v>14.1199998856</v>
      </c>
      <c r="L6932" s="5">
        <v>0.45189771056200001</v>
      </c>
      <c r="M6932" s="5">
        <v>1.95799994469</v>
      </c>
      <c r="N6932" s="8">
        <f t="shared" si="1412"/>
        <v>1.95799994469</v>
      </c>
      <c r="O6932" s="5">
        <v>0</v>
      </c>
      <c r="P6932" s="5">
        <v>96.736587524399994</v>
      </c>
      <c r="Q6932" s="5">
        <v>13.094514846799999</v>
      </c>
      <c r="R6932" s="5">
        <v>842.34497070299994</v>
      </c>
      <c r="S6932">
        <f t="shared" si="1404"/>
        <v>0.11633260540157274</v>
      </c>
      <c r="T6932">
        <f t="shared" si="1405"/>
        <v>59.451478333163443</v>
      </c>
      <c r="U6932">
        <f t="shared" si="1406"/>
        <v>178.54173240565299</v>
      </c>
      <c r="V6932" s="9">
        <v>167.522674561</v>
      </c>
      <c r="W6932" s="9">
        <v>52.198303222699998</v>
      </c>
      <c r="X6932">
        <f t="shared" si="1413"/>
        <v>2.510905426030352E-3</v>
      </c>
      <c r="Y6932">
        <f t="shared" si="1414"/>
        <v>15.39221985921308</v>
      </c>
      <c r="Z6932">
        <f t="shared" si="1407"/>
        <v>2.4162543778194001</v>
      </c>
      <c r="AA6932">
        <f t="shared" si="1408"/>
        <v>0.34274632396319699</v>
      </c>
      <c r="AB6932">
        <f>(1/(AA6932*k))*(LN((50-dTar)/(hTar-dTar)))</f>
        <v>12.750377586447717</v>
      </c>
      <c r="AC6932">
        <f t="shared" si="1409"/>
        <v>20.568235810277756</v>
      </c>
      <c r="AD6932" s="19">
        <v>129.47816467300001</v>
      </c>
      <c r="AE6932" s="19">
        <v>17.716789245600001</v>
      </c>
      <c r="AF6932">
        <f t="shared" si="1415"/>
        <v>5.960783182628447E-3</v>
      </c>
      <c r="AG6932" s="23">
        <f t="shared" si="1410"/>
        <v>13.505090696852866</v>
      </c>
      <c r="AH6932" s="25">
        <f t="shared" si="1416"/>
        <v>14.222376728453845</v>
      </c>
      <c r="AI6932" s="25">
        <f t="shared" si="1411"/>
        <v>0.91840322780924211</v>
      </c>
    </row>
    <row r="6933" spans="6:35" ht="15">
      <c r="F6933" s="5">
        <v>2006</v>
      </c>
      <c r="G6933" s="5">
        <v>10</v>
      </c>
      <c r="H6933" s="5">
        <v>0</v>
      </c>
      <c r="I6933" s="5">
        <v>289</v>
      </c>
      <c r="J6933" s="5">
        <v>16</v>
      </c>
      <c r="K6933" s="5">
        <v>13.954999923700001</v>
      </c>
      <c r="L6933" s="5">
        <v>0.41759926080699999</v>
      </c>
      <c r="M6933" s="5">
        <v>1.31500005722</v>
      </c>
      <c r="N6933" s="8">
        <f t="shared" si="1412"/>
        <v>1.31500005722</v>
      </c>
      <c r="O6933" s="5">
        <v>0</v>
      </c>
      <c r="P6933" s="5">
        <v>96.736587524399994</v>
      </c>
      <c r="Q6933" s="5">
        <v>13.301609993</v>
      </c>
      <c r="R6933" s="5">
        <v>563.95501708999996</v>
      </c>
      <c r="S6933">
        <f t="shared" si="1404"/>
        <v>7.8129411175157079E-2</v>
      </c>
      <c r="T6933">
        <f t="shared" si="1405"/>
        <v>88.521662526892186</v>
      </c>
      <c r="U6933">
        <f t="shared" si="1406"/>
        <v>265.84386841333782</v>
      </c>
      <c r="V6933" s="9">
        <v>193.76747131299999</v>
      </c>
      <c r="W6933" s="9">
        <v>77.721878051800005</v>
      </c>
      <c r="X6933">
        <f t="shared" si="1413"/>
        <v>1.8610425838457934E-3</v>
      </c>
      <c r="Y6933">
        <f t="shared" si="1414"/>
        <v>15.925162388404628</v>
      </c>
      <c r="Z6933">
        <f t="shared" si="1407"/>
        <v>1.6227654416985411</v>
      </c>
      <c r="AA6933">
        <f t="shared" si="1408"/>
        <v>0.2301897080466504</v>
      </c>
      <c r="AB6933">
        <f>(1/(AA6933*k))*(LN((50-dTar)/(hTar-dTar)))</f>
        <v>18.984971500168196</v>
      </c>
      <c r="AC6933">
        <f t="shared" si="1409"/>
        <v>30.625553480228557</v>
      </c>
      <c r="AD6933" s="19">
        <v>153.32324218799999</v>
      </c>
      <c r="AE6933" s="19">
        <v>26.379827499400001</v>
      </c>
      <c r="AF6933">
        <f t="shared" si="1415"/>
        <v>4.754464632248441E-3</v>
      </c>
      <c r="AG6933" s="23">
        <f t="shared" si="1410"/>
        <v>13.606329577814185</v>
      </c>
      <c r="AH6933" s="25">
        <f t="shared" si="1416"/>
        <v>14.487703475176003</v>
      </c>
      <c r="AI6933" s="25">
        <f t="shared" si="1411"/>
        <v>0.61680302923164532</v>
      </c>
    </row>
    <row r="6934" spans="6:35" ht="15">
      <c r="F6934" s="5">
        <v>2006</v>
      </c>
      <c r="G6934" s="5">
        <v>10</v>
      </c>
      <c r="H6934" s="5">
        <v>0</v>
      </c>
      <c r="I6934" s="5">
        <v>289</v>
      </c>
      <c r="J6934" s="5">
        <v>17</v>
      </c>
      <c r="K6934" s="5">
        <v>12.6450004578</v>
      </c>
      <c r="L6934" s="5">
        <v>0.33802101016000002</v>
      </c>
      <c r="M6934" s="5">
        <v>1.6770000457800001</v>
      </c>
      <c r="N6934" s="8">
        <f t="shared" si="1412"/>
        <v>1.6770000457800001</v>
      </c>
      <c r="O6934" s="5">
        <v>0</v>
      </c>
      <c r="P6934" s="5">
        <v>96.736587524399994</v>
      </c>
      <c r="Q6934" s="5">
        <v>10.9750652313</v>
      </c>
      <c r="R6934" s="5">
        <v>284.74499511699997</v>
      </c>
      <c r="S6934">
        <f t="shared" si="1404"/>
        <v>9.9637277883085795E-2</v>
      </c>
      <c r="T6934">
        <f t="shared" si="1405"/>
        <v>69.413230835023882</v>
      </c>
      <c r="U6934">
        <f t="shared" si="1406"/>
        <v>208.45837366243353</v>
      </c>
      <c r="V6934" s="9">
        <v>336.70812988300003</v>
      </c>
      <c r="W6934" s="9">
        <v>60.944698333700003</v>
      </c>
      <c r="X6934">
        <f t="shared" si="1413"/>
        <v>1.6498622643826553E-3</v>
      </c>
      <c r="Y6934">
        <f t="shared" si="1414"/>
        <v>12.394512997885762</v>
      </c>
      <c r="Z6934">
        <f t="shared" si="1407"/>
        <v>2.0694886704201627</v>
      </c>
      <c r="AA6934">
        <f t="shared" si="1408"/>
        <v>0.29355751645243844</v>
      </c>
      <c r="AB6934">
        <f>(1/(AA6934*k))*(LN((50-dTar)/(hTar-dTar)))</f>
        <v>14.88684432171825</v>
      </c>
      <c r="AC6934">
        <f t="shared" si="1409"/>
        <v>24.014671126716202</v>
      </c>
      <c r="AD6934" s="19">
        <v>191.28242492699999</v>
      </c>
      <c r="AE6934" s="19">
        <v>20.685432434100001</v>
      </c>
      <c r="AF6934">
        <f t="shared" si="1415"/>
        <v>4.2376018530186658E-3</v>
      </c>
      <c r="AG6934" s="23">
        <f t="shared" si="1410"/>
        <v>11.133190156201728</v>
      </c>
      <c r="AH6934" s="25">
        <f t="shared" si="1416"/>
        <v>11.612611106142259</v>
      </c>
      <c r="AI6934" s="25">
        <f t="shared" si="1411"/>
        <v>0.78659974391595044</v>
      </c>
    </row>
    <row r="6935" spans="6:35" ht="15">
      <c r="F6935" s="5">
        <v>2006</v>
      </c>
      <c r="G6935" s="5">
        <v>10</v>
      </c>
      <c r="H6935" s="5">
        <v>0</v>
      </c>
      <c r="I6935" s="5">
        <v>289</v>
      </c>
      <c r="J6935" s="5">
        <v>18</v>
      </c>
      <c r="K6935" s="5">
        <v>10.4399995804</v>
      </c>
      <c r="L6935" s="5">
        <v>0.19664528966</v>
      </c>
      <c r="M6935" s="5">
        <v>0.71549999713900003</v>
      </c>
      <c r="N6935" s="8">
        <f t="shared" si="1412"/>
        <v>0.71549999713900003</v>
      </c>
      <c r="O6935" s="5">
        <v>0</v>
      </c>
      <c r="P6935" s="5">
        <v>96.736587524399994</v>
      </c>
      <c r="Q6935" s="5">
        <v>9.1228504180899996</v>
      </c>
      <c r="R6935" s="5">
        <v>39.585498809800001</v>
      </c>
      <c r="S6935">
        <f t="shared" si="1404"/>
        <v>4.2510715619645249E-2</v>
      </c>
      <c r="T6935">
        <f t="shared" si="1405"/>
        <v>162.69181237391197</v>
      </c>
      <c r="U6935">
        <f t="shared" si="1406"/>
        <v>488.58798542693995</v>
      </c>
      <c r="V6935" s="9">
        <v>480.63751220699999</v>
      </c>
      <c r="W6935" s="9">
        <v>142.84315490700001</v>
      </c>
      <c r="X6935">
        <f t="shared" si="1413"/>
        <v>8.9922505927590257E-4</v>
      </c>
      <c r="Y6935">
        <f t="shared" si="1414"/>
        <v>10.686205458722798</v>
      </c>
      <c r="Z6935">
        <f t="shared" si="1407"/>
        <v>0.88295712423556472</v>
      </c>
      <c r="AA6935">
        <f t="shared" si="1408"/>
        <v>0.12524770211568981</v>
      </c>
      <c r="AB6935">
        <f>(1/(AA6935*k))*(LN((50-dTar)/(hTar-dTar)))</f>
        <v>34.892017762218458</v>
      </c>
      <c r="AC6935">
        <f t="shared" si="1409"/>
        <v>56.285960503045217</v>
      </c>
      <c r="AD6935" s="19">
        <v>517.47369384800004</v>
      </c>
      <c r="AE6935" s="19">
        <v>48.4828414917</v>
      </c>
      <c r="AF6935">
        <f t="shared" si="1415"/>
        <v>1.6070904939490384E-3</v>
      </c>
      <c r="AG6935" s="23">
        <f t="shared" si="1410"/>
        <v>9.7195673033482315</v>
      </c>
      <c r="AH6935" s="25">
        <f t="shared" si="1416"/>
        <v>10.086980440875893</v>
      </c>
      <c r="AI6935" s="25">
        <f t="shared" si="1411"/>
        <v>0.33560649919936497</v>
      </c>
    </row>
    <row r="6936" spans="6:35" ht="15">
      <c r="F6936" s="5">
        <v>2006</v>
      </c>
      <c r="G6936" s="5">
        <v>10</v>
      </c>
      <c r="H6936" s="5">
        <v>0</v>
      </c>
      <c r="I6936" s="5">
        <v>289</v>
      </c>
      <c r="J6936" s="5">
        <v>19</v>
      </c>
      <c r="K6936" s="5">
        <v>9.1099996566799994</v>
      </c>
      <c r="L6936" s="5">
        <v>0.117971353233</v>
      </c>
      <c r="M6936" s="5">
        <v>0.70300000906000004</v>
      </c>
      <c r="N6936" s="8">
        <f t="shared" si="1412"/>
        <v>0.70300000906000004</v>
      </c>
      <c r="O6936" s="5">
        <v>0</v>
      </c>
      <c r="P6936" s="5">
        <v>96.736587524399994</v>
      </c>
      <c r="Q6936" s="5">
        <v>10.079754829400001</v>
      </c>
      <c r="R6936" s="5">
        <v>1.0629249811199999</v>
      </c>
      <c r="S6936">
        <f t="shared" si="1404"/>
        <v>4.1768041349065067E-2</v>
      </c>
      <c r="T6936">
        <f t="shared" si="1405"/>
        <v>165.58462274235575</v>
      </c>
      <c r="U6936">
        <f t="shared" si="1406"/>
        <v>497.27553011352643</v>
      </c>
      <c r="V6936" s="9">
        <v>480.95892334000001</v>
      </c>
      <c r="W6936" s="9">
        <v>145.38302612300001</v>
      </c>
      <c r="X6936">
        <f t="shared" si="1413"/>
        <v>8.899825947678245E-4</v>
      </c>
      <c r="Y6936">
        <f t="shared" si="1414"/>
        <v>11.821920965827761</v>
      </c>
      <c r="Z6936">
        <f t="shared" si="1407"/>
        <v>0.86753161260545286</v>
      </c>
      <c r="AA6936">
        <f t="shared" si="1408"/>
        <v>0.12305958920216296</v>
      </c>
      <c r="AB6936">
        <f>(1/(AA6936*k))*(LN((50-dTar)/(hTar-dTar)))</f>
        <v>35.512429996157366</v>
      </c>
      <c r="AC6936">
        <f t="shared" si="1409"/>
        <v>57.286776756581112</v>
      </c>
      <c r="AD6936" s="19">
        <v>517.92132568399995</v>
      </c>
      <c r="AE6936" s="19">
        <v>49.344909668</v>
      </c>
      <c r="AF6936">
        <f t="shared" si="1415"/>
        <v>1.6011451079610613E-3</v>
      </c>
      <c r="AG6936" s="23">
        <f t="shared" si="1410"/>
        <v>10.737561857676379</v>
      </c>
      <c r="AH6936" s="25">
        <f t="shared" si="1416"/>
        <v>11.149719995566368</v>
      </c>
      <c r="AI6936" s="25">
        <f t="shared" si="1411"/>
        <v>0.32974335838035534</v>
      </c>
    </row>
    <row r="6937" spans="6:35" ht="15">
      <c r="F6937" s="5">
        <v>2006</v>
      </c>
      <c r="G6937" s="5">
        <v>10</v>
      </c>
      <c r="H6937" s="5">
        <v>0</v>
      </c>
      <c r="I6937" s="5">
        <v>289</v>
      </c>
      <c r="J6937" s="5">
        <v>20</v>
      </c>
      <c r="K6937" s="5">
        <v>8.7349996566799994</v>
      </c>
      <c r="L6937" s="5">
        <v>0.102050684392</v>
      </c>
      <c r="M6937" s="5">
        <v>0.690999984741</v>
      </c>
      <c r="N6937" s="8">
        <f t="shared" si="1412"/>
        <v>0.690999984741</v>
      </c>
      <c r="O6937" s="5">
        <v>0</v>
      </c>
      <c r="P6937" s="5">
        <v>96.736587524399994</v>
      </c>
      <c r="Q6937" s="5">
        <v>3.98313045502</v>
      </c>
      <c r="R6937" s="5">
        <v>1.07522499561</v>
      </c>
      <c r="S6937">
        <f t="shared" si="1404"/>
        <v>4.1055071924475772E-2</v>
      </c>
      <c r="T6937">
        <f t="shared" si="1405"/>
        <v>168.46019371723133</v>
      </c>
      <c r="U6937">
        <f t="shared" si="1406"/>
        <v>505.91130230799695</v>
      </c>
      <c r="V6937" s="9">
        <v>481.27789306599999</v>
      </c>
      <c r="W6937" s="9">
        <v>147.90777587900001</v>
      </c>
      <c r="X6937">
        <f t="shared" si="1413"/>
        <v>8.8098200006307139E-4</v>
      </c>
      <c r="Y6937">
        <f t="shared" si="1414"/>
        <v>4.6772887403733066</v>
      </c>
      <c r="Z6937">
        <f t="shared" si="1407"/>
        <v>0.85272307730730013</v>
      </c>
      <c r="AA6937">
        <f t="shared" si="1408"/>
        <v>0.12095899454486465</v>
      </c>
      <c r="AB6937">
        <f>(1/(AA6937*k))*(LN((50-dTar)/(hTar-dTar)))</f>
        <v>36.129144949834831</v>
      </c>
      <c r="AC6937">
        <f t="shared" si="1409"/>
        <v>58.281628752842394</v>
      </c>
      <c r="AD6937" s="19">
        <v>518.352050781</v>
      </c>
      <c r="AE6937" s="19">
        <v>50.201843261699999</v>
      </c>
      <c r="AF6937">
        <f t="shared" si="1415"/>
        <v>1.5953148212472545E-3</v>
      </c>
      <c r="AG6937" s="23">
        <f t="shared" si="1410"/>
        <v>4.2424059106310583</v>
      </c>
      <c r="AH6937" s="25">
        <f t="shared" si="1416"/>
        <v>4.4077021634678735</v>
      </c>
      <c r="AI6937" s="25">
        <f t="shared" si="1411"/>
        <v>0.32411472641933453</v>
      </c>
    </row>
    <row r="6938" spans="6:35" ht="15">
      <c r="F6938" s="5">
        <v>2006</v>
      </c>
      <c r="G6938" s="5">
        <v>10</v>
      </c>
      <c r="H6938" s="5">
        <v>0</v>
      </c>
      <c r="I6938" s="5">
        <v>289</v>
      </c>
      <c r="J6938" s="5">
        <v>21</v>
      </c>
      <c r="K6938" s="5">
        <v>7.6300001144399996</v>
      </c>
      <c r="L6938" s="5">
        <v>2.0919980481300001E-2</v>
      </c>
      <c r="M6938" s="5">
        <v>0.22349999844999999</v>
      </c>
      <c r="N6938" s="8">
        <f t="shared" si="1412"/>
        <v>0.22349999844999999</v>
      </c>
      <c r="O6938" s="5">
        <v>0</v>
      </c>
      <c r="P6938" s="5">
        <v>96.736587524399994</v>
      </c>
      <c r="Q6938" s="5">
        <v>1.2339515686</v>
      </c>
      <c r="R6938" s="5">
        <v>1.32122504711</v>
      </c>
      <c r="S6938">
        <f t="shared" si="1404"/>
        <v>1.327902852982586E-2</v>
      </c>
      <c r="T6938">
        <f t="shared" si="1405"/>
        <v>520.83217939759572</v>
      </c>
      <c r="U6938">
        <f t="shared" si="1406"/>
        <v>1564.1373807585605</v>
      </c>
      <c r="V6938" s="9">
        <v>516.65722656299999</v>
      </c>
      <c r="W6938" s="9">
        <v>457.28976440399998</v>
      </c>
      <c r="X6938">
        <f t="shared" si="1413"/>
        <v>3.939979344816393E-4</v>
      </c>
      <c r="Y6938">
        <f t="shared" si="1414"/>
        <v>1.5525442002943779</v>
      </c>
      <c r="Z6938">
        <f t="shared" si="1407"/>
        <v>0.27580840906660103</v>
      </c>
      <c r="AA6938">
        <f t="shared" si="1408"/>
        <v>3.912349593382957E-2</v>
      </c>
      <c r="AB6938">
        <f>(1/(AA6938*k))*(LN((50-dTar)/(hTar-dTar)))</f>
        <v>111.70129209028299</v>
      </c>
      <c r="AC6938">
        <f t="shared" si="1409"/>
        <v>180.19062576371451</v>
      </c>
      <c r="AD6938" s="19">
        <v>535.94622802699996</v>
      </c>
      <c r="AE6938" s="19">
        <v>155.21015930199999</v>
      </c>
      <c r="AF6938">
        <f t="shared" si="1415"/>
        <v>1.1476483937790196E-3</v>
      </c>
      <c r="AG6938" s="23">
        <f t="shared" si="1410"/>
        <v>1.2314850737083747</v>
      </c>
      <c r="AH6938" s="25">
        <f t="shared" si="1416"/>
        <v>1.3535176464709766</v>
      </c>
      <c r="AI6938" s="25">
        <f t="shared" si="1411"/>
        <v>0.10483305709405363</v>
      </c>
    </row>
    <row r="6939" spans="6:35" ht="15">
      <c r="F6939" s="5">
        <v>2006</v>
      </c>
      <c r="G6939" s="5">
        <v>10</v>
      </c>
      <c r="H6939" s="5">
        <v>0</v>
      </c>
      <c r="I6939" s="5">
        <v>289</v>
      </c>
      <c r="J6939" s="5">
        <v>22</v>
      </c>
      <c r="K6939" s="5">
        <v>6.8709998130800001</v>
      </c>
      <c r="L6939" s="5">
        <v>4.9649300053699998E-3</v>
      </c>
      <c r="M6939" s="5">
        <v>4.9499999731799998E-2</v>
      </c>
      <c r="N6939" s="8">
        <f t="shared" si="1412"/>
        <v>4.9499999731799998E-2</v>
      </c>
      <c r="O6939" s="5">
        <v>0</v>
      </c>
      <c r="P6939" s="5">
        <v>96.736587524399994</v>
      </c>
      <c r="Q6939" s="5">
        <v>2.2234048843399998</v>
      </c>
      <c r="R6939" s="5">
        <v>0.30852499604200001</v>
      </c>
      <c r="S6939">
        <f t="shared" si="1404"/>
        <v>2.9409929003287858E-3</v>
      </c>
      <c r="T6939">
        <f t="shared" si="1405"/>
        <v>2351.6362003794261</v>
      </c>
      <c r="U6939">
        <f t="shared" si="1406"/>
        <v>7062.3172539240168</v>
      </c>
      <c r="V6939" s="9">
        <v>628.52612304700006</v>
      </c>
      <c r="W6939" s="9">
        <v>2064.7326660200001</v>
      </c>
      <c r="X6939">
        <f t="shared" si="1413"/>
        <v>1.0250547949123508E-4</v>
      </c>
      <c r="Y6939">
        <f t="shared" si="1414"/>
        <v>2.9296017910223311</v>
      </c>
      <c r="Z6939">
        <f t="shared" si="1407"/>
        <v>6.1085083979896267E-2</v>
      </c>
      <c r="AA6939">
        <f t="shared" si="1408"/>
        <v>8.664935354193699E-3</v>
      </c>
      <c r="AB6939">
        <f>(1/(AA6939*k))*(LN((50-dTar)/(hTar-dTar)))</f>
        <v>504.34825746075654</v>
      </c>
      <c r="AC6939">
        <f t="shared" si="1409"/>
        <v>813.58797569897013</v>
      </c>
      <c r="AD6939" s="19">
        <v>542.927246094</v>
      </c>
      <c r="AE6939" s="19">
        <v>700.79742431600005</v>
      </c>
      <c r="AF6939">
        <f t="shared" si="1415"/>
        <v>4.8607099260839951E-4</v>
      </c>
      <c r="AG6939" s="23">
        <f t="shared" si="1410"/>
        <v>1.771057028625683</v>
      </c>
      <c r="AH6939" s="25">
        <f t="shared" si="1416"/>
        <v>2.2114126712740423</v>
      </c>
      <c r="AI6939" s="25">
        <f t="shared" si="1411"/>
        <v>2.321805966007795E-2</v>
      </c>
    </row>
    <row r="6940" spans="6:35" ht="15">
      <c r="F6940" s="5">
        <v>2006</v>
      </c>
      <c r="G6940" s="5">
        <v>10</v>
      </c>
      <c r="H6940" s="5">
        <v>0</v>
      </c>
      <c r="I6940" s="5">
        <v>289</v>
      </c>
      <c r="J6940" s="5">
        <v>23</v>
      </c>
      <c r="K6940" s="5">
        <v>7.0139999389599996</v>
      </c>
      <c r="L6940" s="5">
        <v>5.0139459781300003E-3</v>
      </c>
      <c r="M6940" s="5">
        <v>7.5000002980200001E-2</v>
      </c>
      <c r="N6940" s="8">
        <f t="shared" si="1412"/>
        <v>7.5000002980200001E-2</v>
      </c>
      <c r="O6940" s="5">
        <v>0</v>
      </c>
      <c r="P6940" s="5">
        <v>96.736587524399994</v>
      </c>
      <c r="Q6940" s="5">
        <v>0.223090305924</v>
      </c>
      <c r="R6940" s="5">
        <v>0</v>
      </c>
      <c r="S6940">
        <f t="shared" si="1404"/>
        <v>4.4560500501922952E-3</v>
      </c>
      <c r="T6940">
        <f t="shared" si="1405"/>
        <v>1552.0798221675263</v>
      </c>
      <c r="U6940">
        <f t="shared" si="1406"/>
        <v>4661.129177120376</v>
      </c>
      <c r="V6940" s="9">
        <v>590.21484375</v>
      </c>
      <c r="W6940" s="9">
        <v>1362.7235107399999</v>
      </c>
      <c r="X6940">
        <f t="shared" si="1413"/>
        <v>1.5119289230427959E-4</v>
      </c>
      <c r="Y6940">
        <f t="shared" si="1414"/>
        <v>0.29149307223255977</v>
      </c>
      <c r="Z6940">
        <f t="shared" si="1407"/>
        <v>9.2553161724459501E-2</v>
      </c>
      <c r="AA6940">
        <f t="shared" si="1408"/>
        <v>1.3128690523411771E-2</v>
      </c>
      <c r="AB6940">
        <f>(1/(AA6940*k))*(LN((50-dTar)/(hTar-dTar)))</f>
        <v>332.86983489363416</v>
      </c>
      <c r="AC6940">
        <f t="shared" si="1409"/>
        <v>536.96803971496752</v>
      </c>
      <c r="AD6940" s="19">
        <v>541.88854980500003</v>
      </c>
      <c r="AE6940" s="19">
        <v>462.52627563499999</v>
      </c>
      <c r="AF6940">
        <f t="shared" si="1415"/>
        <v>6.4876807872096202E-4</v>
      </c>
      <c r="AG6940" s="23">
        <f t="shared" si="1410"/>
        <v>0.18994629425441312</v>
      </c>
      <c r="AH6940" s="25">
        <f t="shared" si="1416"/>
        <v>0.22854359159399357</v>
      </c>
      <c r="AI6940" s="25">
        <f t="shared" si="1411"/>
        <v>3.5178879861318853E-2</v>
      </c>
    </row>
    <row r="6941" spans="6:35" ht="15">
      <c r="F6941" s="5">
        <v>2006</v>
      </c>
      <c r="G6941" s="5">
        <v>10</v>
      </c>
      <c r="H6941" s="5">
        <v>0</v>
      </c>
      <c r="I6941" s="5">
        <v>289</v>
      </c>
      <c r="J6941" s="5">
        <v>24</v>
      </c>
      <c r="K6941" s="5">
        <v>5.9029998779300001</v>
      </c>
      <c r="L6941" s="5">
        <v>3.2508620061E-3</v>
      </c>
      <c r="M6941" s="5">
        <v>2.1999999880800002E-2</v>
      </c>
      <c r="N6941" s="8">
        <f t="shared" si="1412"/>
        <v>2.1999999880800002E-2</v>
      </c>
      <c r="O6941" s="5">
        <v>0</v>
      </c>
      <c r="P6941" s="5">
        <v>96.736587524399994</v>
      </c>
      <c r="Q6941" s="5">
        <v>8.57557579875E-2</v>
      </c>
      <c r="R6941" s="5">
        <v>0</v>
      </c>
      <c r="S6941">
        <f t="shared" si="1404"/>
        <v>1.3071079557016828E-3</v>
      </c>
      <c r="T6941">
        <f t="shared" si="1405"/>
        <v>5291.1814508537072</v>
      </c>
      <c r="U6941">
        <f t="shared" si="1406"/>
        <v>15890.213821329035</v>
      </c>
      <c r="V6941" s="9">
        <v>707.54187011700003</v>
      </c>
      <c r="W6941" s="9">
        <v>4645.6484375</v>
      </c>
      <c r="X6941">
        <f t="shared" si="1413"/>
        <v>4.7073434837941568E-5</v>
      </c>
      <c r="Y6941">
        <f t="shared" si="1414"/>
        <v>0.1142000246658048</v>
      </c>
      <c r="Z6941">
        <f t="shared" si="1407"/>
        <v>2.7148926213287232E-2</v>
      </c>
      <c r="AA6941">
        <f t="shared" si="1408"/>
        <v>3.8510823796416441E-3</v>
      </c>
      <c r="AB6941">
        <f>(1/(AA6941*k))*(LN((50-dTar)/(hTar-dTar)))</f>
        <v>1134.783579286702</v>
      </c>
      <c r="AC6941">
        <f t="shared" si="1409"/>
        <v>1830.5729453226825</v>
      </c>
      <c r="AD6941" s="19">
        <v>544.05346679700006</v>
      </c>
      <c r="AE6941" s="19">
        <v>1576.79418945</v>
      </c>
      <c r="AF6941">
        <f t="shared" si="1415"/>
        <v>2.5307354008397763E-4</v>
      </c>
      <c r="AG6941" s="23">
        <f t="shared" si="1410"/>
        <v>6.1294627699113723E-2</v>
      </c>
      <c r="AH6941" s="25">
        <f t="shared" si="1416"/>
        <v>8.1403639311785098E-2</v>
      </c>
      <c r="AI6941" s="25">
        <f t="shared" si="1411"/>
        <v>1.0319137626701311E-2</v>
      </c>
    </row>
    <row r="6942" spans="6:35" ht="15">
      <c r="F6942" s="5">
        <v>2006</v>
      </c>
      <c r="G6942" s="5">
        <v>10</v>
      </c>
      <c r="H6942" s="5">
        <v>0</v>
      </c>
      <c r="I6942" s="5">
        <v>290</v>
      </c>
      <c r="J6942" s="5">
        <v>1</v>
      </c>
      <c r="K6942" s="5">
        <v>5.2144999504099996</v>
      </c>
      <c r="L6942" s="5">
        <v>1.32814503741E-3</v>
      </c>
      <c r="M6942" s="5">
        <v>6.0000000521499997E-3</v>
      </c>
      <c r="N6942" s="8">
        <f t="shared" si="1412"/>
        <v>6.0000000521499997E-3</v>
      </c>
      <c r="O6942" s="5">
        <v>0</v>
      </c>
      <c r="P6942" s="5">
        <v>96.736587524399994</v>
      </c>
      <c r="Q6942" s="5">
        <v>7.6382651925100006E-2</v>
      </c>
      <c r="R6942" s="5">
        <v>0</v>
      </c>
      <c r="S6942">
        <f t="shared" si="1404"/>
        <v>3.5648399294857579E-4</v>
      </c>
      <c r="T6942">
        <f t="shared" si="1405"/>
        <v>19400.998379385117</v>
      </c>
      <c r="U6942">
        <f t="shared" si="1406"/>
        <v>58264.116522775286</v>
      </c>
      <c r="V6942" s="9">
        <v>803.77716064499998</v>
      </c>
      <c r="W6942" s="9">
        <v>17034.0449219</v>
      </c>
      <c r="X6942">
        <f t="shared" si="1413"/>
        <v>1.3140269726717447E-5</v>
      </c>
      <c r="Y6942">
        <f t="shared" si="1414"/>
        <v>0.10251801582395433</v>
      </c>
      <c r="Z6942">
        <f t="shared" si="1407"/>
        <v>7.4042527080966725E-3</v>
      </c>
      <c r="AA6942">
        <f t="shared" si="1408"/>
        <v>1.0502952092672272E-3</v>
      </c>
      <c r="AB6942">
        <f>(1/(AA6942*k))*(LN((50-dTar)/(hTar-dTar)))</f>
        <v>4160.8730653419525</v>
      </c>
      <c r="AC6942">
        <f t="shared" si="1409"/>
        <v>6712.100704809779</v>
      </c>
      <c r="AD6942" s="19">
        <v>576.906738281</v>
      </c>
      <c r="AE6942" s="19">
        <v>5781.5786132800004</v>
      </c>
      <c r="AF6942">
        <f t="shared" si="1415"/>
        <v>7.6507663519233431E-5</v>
      </c>
      <c r="AG6942" s="23">
        <f t="shared" si="1410"/>
        <v>4.9872232130707531E-2</v>
      </c>
      <c r="AH6942" s="25">
        <f t="shared" si="1416"/>
        <v>6.9882566356386011E-2</v>
      </c>
      <c r="AI6942" s="25">
        <f t="shared" si="1411"/>
        <v>2.8143103015371216E-3</v>
      </c>
    </row>
    <row r="6943" spans="6:35" ht="15">
      <c r="F6943" s="5">
        <v>2006</v>
      </c>
      <c r="G6943" s="5">
        <v>10</v>
      </c>
      <c r="H6943" s="5">
        <v>0</v>
      </c>
      <c r="I6943" s="5">
        <v>290</v>
      </c>
      <c r="J6943" s="5">
        <v>2</v>
      </c>
      <c r="K6943" s="5">
        <v>5.3189997673000002</v>
      </c>
      <c r="L6943" s="5">
        <v>4.4594900100500002E-4</v>
      </c>
      <c r="M6943" s="5">
        <v>4.1999999433799999E-2</v>
      </c>
      <c r="N6943" s="8">
        <f t="shared" si="1412"/>
        <v>4.1999999433799999E-2</v>
      </c>
      <c r="O6943" s="5">
        <v>0</v>
      </c>
      <c r="P6943" s="5">
        <v>96.736587524399994</v>
      </c>
      <c r="Q6943" s="5">
        <v>0.13552160561099999</v>
      </c>
      <c r="R6943" s="5">
        <v>0</v>
      </c>
      <c r="S6943">
        <f t="shared" si="1404"/>
        <v>2.4953878953107448E-3</v>
      </c>
      <c r="T6943">
        <f t="shared" si="1405"/>
        <v>2771.5712585080096</v>
      </c>
      <c r="U6943">
        <f t="shared" si="1406"/>
        <v>8323.4454020919075</v>
      </c>
      <c r="V6943" s="9">
        <v>646.06713867200006</v>
      </c>
      <c r="W6943" s="9">
        <v>2433.4350585900002</v>
      </c>
      <c r="X6943">
        <f t="shared" si="1413"/>
        <v>8.7696623288583745E-5</v>
      </c>
      <c r="Y6943">
        <f t="shared" si="1414"/>
        <v>0.17903816336330566</v>
      </c>
      <c r="Z6943">
        <f t="shared" si="1407"/>
        <v>5.1829767807474995E-2</v>
      </c>
      <c r="AA6943">
        <f t="shared" si="1408"/>
        <v>7.3520663018560237E-3</v>
      </c>
      <c r="AB6943">
        <f>(1/(AA6943*k))*(LN((50-dTar)/(hTar-dTar)))</f>
        <v>594.41045108562957</v>
      </c>
      <c r="AC6943">
        <f t="shared" si="1409"/>
        <v>958.8715505192331</v>
      </c>
      <c r="AD6943" s="19">
        <v>575.15209960899995</v>
      </c>
      <c r="AE6943" s="19">
        <v>825.93981933600003</v>
      </c>
      <c r="AF6943">
        <f t="shared" si="1415"/>
        <v>4.2373537257634896E-4</v>
      </c>
      <c r="AG6943" s="23">
        <f t="shared" si="1410"/>
        <v>0.10629356221688928</v>
      </c>
      <c r="AH6943" s="25">
        <f t="shared" si="1416"/>
        <v>0.13394333167487893</v>
      </c>
      <c r="AI6943" s="25">
        <f t="shared" si="1411"/>
        <v>1.9700171673955446E-2</v>
      </c>
    </row>
    <row r="6944" spans="6:35" ht="15">
      <c r="F6944" s="5">
        <v>2006</v>
      </c>
      <c r="G6944" s="5">
        <v>10</v>
      </c>
      <c r="H6944" s="5">
        <v>0</v>
      </c>
      <c r="I6944" s="5">
        <v>290</v>
      </c>
      <c r="J6944" s="5">
        <v>3</v>
      </c>
      <c r="K6944" s="5">
        <v>5.3049998283399997</v>
      </c>
      <c r="L6944" s="5">
        <v>0</v>
      </c>
      <c r="M6944" s="5">
        <v>0</v>
      </c>
      <c r="N6944" s="8">
        <f t="shared" si="1412"/>
        <v>1E-4</v>
      </c>
      <c r="O6944" s="5">
        <v>0</v>
      </c>
      <c r="P6944" s="5">
        <v>96.736587524399994</v>
      </c>
      <c r="Q6944" s="5">
        <v>0.84114521741899995</v>
      </c>
      <c r="R6944" s="5">
        <v>0</v>
      </c>
      <c r="S6944">
        <f t="shared" si="1404"/>
        <v>5.9413998308355972E-6</v>
      </c>
      <c r="T6944">
        <f t="shared" si="1405"/>
        <v>1164059.9128807276</v>
      </c>
      <c r="U6944">
        <f t="shared" si="1406"/>
        <v>3495847.0217512534</v>
      </c>
      <c r="V6944" s="9">
        <v>842.987792969</v>
      </c>
      <c r="W6944" s="9">
        <v>60723.6445313</v>
      </c>
      <c r="X6944">
        <f t="shared" si="1413"/>
        <v>2.8110309827319577E-7</v>
      </c>
      <c r="Y6944">
        <f t="shared" si="1414"/>
        <v>1.2502545820965338</v>
      </c>
      <c r="Z6944">
        <f t="shared" si="1407"/>
        <v>1.2340421072902296E-4</v>
      </c>
      <c r="AA6944">
        <f t="shared" si="1408"/>
        <v>1.7504920002306861E-5</v>
      </c>
      <c r="AB6944">
        <f>(1/(AA6944*k))*(LN((50-dTar)/(hTar-dTar)))</f>
        <v>249652.38609041239</v>
      </c>
      <c r="AC6944">
        <f t="shared" si="1409"/>
        <v>402726.04578894714</v>
      </c>
      <c r="AD6944" s="19">
        <v>577.17260742200006</v>
      </c>
      <c r="AE6944" s="19">
        <v>60723.6445313</v>
      </c>
      <c r="AF6944">
        <f t="shared" si="1415"/>
        <v>2.1550476489458683E-6</v>
      </c>
      <c r="AG6944" s="23">
        <f t="shared" si="1410"/>
        <v>0.16516635918532052</v>
      </c>
      <c r="AH6944" s="25">
        <f t="shared" si="1416"/>
        <v>0.57760162905074297</v>
      </c>
      <c r="AI6944" s="25">
        <f t="shared" si="1411"/>
        <v>4.6905171284601254E-5</v>
      </c>
    </row>
    <row r="6945" spans="6:35" ht="15">
      <c r="F6945" s="5">
        <v>2006</v>
      </c>
      <c r="G6945" s="5">
        <v>10</v>
      </c>
      <c r="H6945" s="5">
        <v>0</v>
      </c>
      <c r="I6945" s="5">
        <v>290</v>
      </c>
      <c r="J6945" s="5">
        <v>4</v>
      </c>
      <c r="K6945" s="5">
        <v>5.2375001907299996</v>
      </c>
      <c r="L6945" s="5">
        <v>0</v>
      </c>
      <c r="M6945" s="5">
        <v>0</v>
      </c>
      <c r="N6945" s="8">
        <f t="shared" si="1412"/>
        <v>1E-4</v>
      </c>
      <c r="O6945" s="5">
        <v>0</v>
      </c>
      <c r="P6945" s="5">
        <v>96.736587524399994</v>
      </c>
      <c r="Q6945" s="5">
        <v>1.28418302536</v>
      </c>
      <c r="R6945" s="5">
        <v>0</v>
      </c>
      <c r="S6945">
        <f t="shared" si="1404"/>
        <v>5.9413998308355972E-6</v>
      </c>
      <c r="T6945">
        <f t="shared" si="1405"/>
        <v>1164059.9128807276</v>
      </c>
      <c r="U6945">
        <f t="shared" si="1406"/>
        <v>3495847.0217512534</v>
      </c>
      <c r="V6945" s="9">
        <v>842.987792969</v>
      </c>
      <c r="W6945" s="9">
        <v>60723.6445313</v>
      </c>
      <c r="X6945">
        <f t="shared" si="1413"/>
        <v>2.8110309827319577E-7</v>
      </c>
      <c r="Y6945">
        <f t="shared" si="1414"/>
        <v>1.9087735131318633</v>
      </c>
      <c r="Z6945">
        <f t="shared" si="1407"/>
        <v>1.2340421072902296E-4</v>
      </c>
      <c r="AA6945">
        <f t="shared" si="1408"/>
        <v>1.7504920002306861E-5</v>
      </c>
      <c r="AB6945">
        <f>(1/(AA6945*k))*(LN((50-dTar)/(hTar-dTar)))</f>
        <v>249652.38609041239</v>
      </c>
      <c r="AC6945">
        <f t="shared" si="1409"/>
        <v>402726.04578894714</v>
      </c>
      <c r="AD6945" s="19">
        <v>577.17260742200006</v>
      </c>
      <c r="AE6945" s="19">
        <v>60723.6445313</v>
      </c>
      <c r="AF6945">
        <f t="shared" si="1415"/>
        <v>2.1550476489458683E-6</v>
      </c>
      <c r="AG6945" s="23">
        <f t="shared" si="1410"/>
        <v>0.25216078084249038</v>
      </c>
      <c r="AH6945" s="25">
        <f t="shared" si="1416"/>
        <v>0.88182895424793373</v>
      </c>
      <c r="AI6945" s="25">
        <f t="shared" si="1411"/>
        <v>4.6905171284601254E-5</v>
      </c>
    </row>
    <row r="6946" spans="6:35" ht="15">
      <c r="F6946" s="5">
        <v>2006</v>
      </c>
      <c r="G6946" s="5">
        <v>10</v>
      </c>
      <c r="H6946" s="5">
        <v>0</v>
      </c>
      <c r="I6946" s="5">
        <v>290</v>
      </c>
      <c r="J6946" s="5">
        <v>5</v>
      </c>
      <c r="K6946" s="5">
        <v>5.0399999618500004</v>
      </c>
      <c r="L6946" s="5">
        <v>0</v>
      </c>
      <c r="M6946" s="5">
        <v>3.2999999821199999E-2</v>
      </c>
      <c r="N6946" s="8">
        <f t="shared" si="1412"/>
        <v>3.2999999821199999E-2</v>
      </c>
      <c r="O6946" s="5">
        <v>0</v>
      </c>
      <c r="P6946" s="5">
        <v>96.736587524399994</v>
      </c>
      <c r="Q6946" s="5">
        <v>1.1911599636100001</v>
      </c>
      <c r="R6946" s="5">
        <v>0</v>
      </c>
      <c r="S6946">
        <f t="shared" si="1404"/>
        <v>1.9606619335525237E-3</v>
      </c>
      <c r="T6946">
        <f t="shared" si="1405"/>
        <v>3527.4543005691394</v>
      </c>
      <c r="U6946">
        <f t="shared" si="1406"/>
        <v>10593.475880886026</v>
      </c>
      <c r="V6946" s="9">
        <v>670.03918456999997</v>
      </c>
      <c r="W6946" s="9">
        <v>3097.0991210900002</v>
      </c>
      <c r="X6946">
        <f t="shared" si="1413"/>
        <v>6.9634904678162452E-5</v>
      </c>
      <c r="Y6946">
        <f t="shared" si="1414"/>
        <v>1.5790211583608407</v>
      </c>
      <c r="Z6946">
        <f t="shared" si="1407"/>
        <v>4.0723389319930837E-2</v>
      </c>
      <c r="AA6946">
        <f t="shared" si="1408"/>
        <v>5.7766235694624657E-3</v>
      </c>
      <c r="AB6946">
        <f>(1/(AA6946*k))*(LN((50-dTar)/(hTar-dTar)))</f>
        <v>756.52238619113484</v>
      </c>
      <c r="AC6946">
        <f t="shared" si="1409"/>
        <v>1220.3819635484551</v>
      </c>
      <c r="AD6946" s="19">
        <v>575.58941650400004</v>
      </c>
      <c r="AE6946" s="19">
        <v>1051.1961669899999</v>
      </c>
      <c r="AF6946">
        <f t="shared" si="1415"/>
        <v>3.5122625678940723E-4</v>
      </c>
      <c r="AG6946" s="23">
        <f t="shared" si="1410"/>
        <v>0.90220502095906641</v>
      </c>
      <c r="AH6946" s="25">
        <f t="shared" si="1416"/>
        <v>1.1594586159982361</v>
      </c>
      <c r="AI6946" s="25">
        <f t="shared" si="1411"/>
        <v>1.5478706440051965E-2</v>
      </c>
    </row>
    <row r="6947" spans="6:35" ht="15">
      <c r="F6947" s="5">
        <v>2006</v>
      </c>
      <c r="G6947" s="5">
        <v>10</v>
      </c>
      <c r="H6947" s="5">
        <v>0</v>
      </c>
      <c r="I6947" s="5">
        <v>290</v>
      </c>
      <c r="J6947" s="5">
        <v>6</v>
      </c>
      <c r="K6947" s="5">
        <v>4.2664999961900003</v>
      </c>
      <c r="L6947" s="5">
        <v>0</v>
      </c>
      <c r="M6947" s="5">
        <v>2.7000000700400002E-2</v>
      </c>
      <c r="N6947" s="8">
        <f t="shared" si="1412"/>
        <v>2.7000000700400002E-2</v>
      </c>
      <c r="O6947" s="5">
        <v>0</v>
      </c>
      <c r="P6947" s="5">
        <v>96.736587524399994</v>
      </c>
      <c r="Q6947" s="5">
        <v>0.67086654901499998</v>
      </c>
      <c r="R6947" s="5">
        <v>0.10147500038100001</v>
      </c>
      <c r="S6947">
        <f t="shared" si="1404"/>
        <v>1.6041779959391753E-3</v>
      </c>
      <c r="T6947">
        <f t="shared" si="1405"/>
        <v>4311.3328988301928</v>
      </c>
      <c r="U6947">
        <f t="shared" si="1406"/>
        <v>12947.581226171835</v>
      </c>
      <c r="V6947" s="9">
        <v>689.83300781299999</v>
      </c>
      <c r="W6947" s="9">
        <v>3785.3432617200001</v>
      </c>
      <c r="X6947">
        <f t="shared" si="1413"/>
        <v>5.7396195765597157E-5</v>
      </c>
      <c r="Y6947">
        <f t="shared" si="1414"/>
        <v>0.89146264077626358</v>
      </c>
      <c r="Z6947">
        <f t="shared" si="1407"/>
        <v>3.331913776115928E-2</v>
      </c>
      <c r="AA6947">
        <f t="shared" si="1408"/>
        <v>4.7263285232273106E-3</v>
      </c>
      <c r="AB6947">
        <f>(1/(AA6947*k))*(LN((50-dTar)/(hTar-dTar)))</f>
        <v>924.63844301572158</v>
      </c>
      <c r="AC6947">
        <f t="shared" si="1409"/>
        <v>1491.5779086738355</v>
      </c>
      <c r="AD6947" s="19">
        <v>575.88140869100005</v>
      </c>
      <c r="AE6947" s="19">
        <v>1284.79528809</v>
      </c>
      <c r="AF6947">
        <f t="shared" si="1415"/>
        <v>2.9830669734118228E-4</v>
      </c>
      <c r="AG6947" s="23">
        <f t="shared" si="1410"/>
        <v>0.49480840716696967</v>
      </c>
      <c r="AH6947" s="25">
        <f t="shared" si="1416"/>
        <v>0.64557420890334827</v>
      </c>
      <c r="AI6947" s="25">
        <f t="shared" si="1411"/>
        <v>1.2664396575366154E-2</v>
      </c>
    </row>
    <row r="6948" spans="6:35" ht="15">
      <c r="F6948" s="5">
        <v>2006</v>
      </c>
      <c r="G6948" s="5">
        <v>10</v>
      </c>
      <c r="H6948" s="5">
        <v>0</v>
      </c>
      <c r="I6948" s="5">
        <v>290</v>
      </c>
      <c r="J6948" s="5">
        <v>7</v>
      </c>
      <c r="K6948" s="5">
        <v>3.8940000534100001</v>
      </c>
      <c r="L6948" s="5">
        <v>0</v>
      </c>
      <c r="M6948" s="5">
        <v>0.24250000715299999</v>
      </c>
      <c r="N6948" s="8">
        <f t="shared" si="1412"/>
        <v>0.24250000715299999</v>
      </c>
      <c r="O6948" s="5">
        <v>0</v>
      </c>
      <c r="P6948" s="5">
        <v>96.736587524399994</v>
      </c>
      <c r="Q6948" s="5">
        <v>0.73157399892800001</v>
      </c>
      <c r="R6948" s="5">
        <v>0</v>
      </c>
      <c r="S6948">
        <f t="shared" si="1404"/>
        <v>1.440789501476465E-2</v>
      </c>
      <c r="T6948">
        <f t="shared" si="1405"/>
        <v>480.02469218332436</v>
      </c>
      <c r="U6948">
        <f t="shared" si="1406"/>
        <v>1441.5863581998276</v>
      </c>
      <c r="V6948" s="9">
        <v>513.93048095699999</v>
      </c>
      <c r="W6948" s="9">
        <v>421.46087646500001</v>
      </c>
      <c r="X6948">
        <f t="shared" si="1413"/>
        <v>4.2070230336105433E-4</v>
      </c>
      <c r="Y6948">
        <f t="shared" si="1414"/>
        <v>0.91669908073323292</v>
      </c>
      <c r="Z6948">
        <f t="shared" si="1407"/>
        <v>0.29925521984498382</v>
      </c>
      <c r="AA6948">
        <f t="shared" si="1408"/>
        <v>4.2449432257721055E-2</v>
      </c>
      <c r="AB6948">
        <f>(1/(AA6948*k))*(LN((50-dTar)/(hTar-dTar)))</f>
        <v>102.94943452636676</v>
      </c>
      <c r="AC6948">
        <f t="shared" si="1409"/>
        <v>166.07259130299991</v>
      </c>
      <c r="AD6948" s="19">
        <v>565.63671875</v>
      </c>
      <c r="AE6948" s="19">
        <v>143.049362183</v>
      </c>
      <c r="AF6948">
        <f t="shared" si="1415"/>
        <v>1.1431724334254E-3</v>
      </c>
      <c r="AG6948" s="23">
        <f t="shared" si="1410"/>
        <v>0.74266411930403808</v>
      </c>
      <c r="AH6948" s="25">
        <f t="shared" si="1416"/>
        <v>0.8088137233339231</v>
      </c>
      <c r="AI6948" s="25">
        <f t="shared" si="1411"/>
        <v>0.11374504372028492</v>
      </c>
    </row>
    <row r="6949" spans="6:35" ht="15">
      <c r="F6949" s="5">
        <v>2006</v>
      </c>
      <c r="G6949" s="5">
        <v>10</v>
      </c>
      <c r="H6949" s="5">
        <v>0</v>
      </c>
      <c r="I6949" s="5">
        <v>290</v>
      </c>
      <c r="J6949" s="5">
        <v>8</v>
      </c>
      <c r="K6949" s="5">
        <v>3.62949991226</v>
      </c>
      <c r="L6949" s="5">
        <v>0</v>
      </c>
      <c r="M6949" s="5">
        <v>0.124499998987</v>
      </c>
      <c r="N6949" s="8">
        <f t="shared" si="1412"/>
        <v>0.124499998987</v>
      </c>
      <c r="O6949" s="5">
        <v>0</v>
      </c>
      <c r="P6949" s="5">
        <v>96.736587524399994</v>
      </c>
      <c r="Q6949" s="5">
        <v>0.88727355003399999</v>
      </c>
      <c r="R6949" s="5">
        <v>1.22999995947E-2</v>
      </c>
      <c r="S6949">
        <f t="shared" si="1404"/>
        <v>7.3970427292039363E-3</v>
      </c>
      <c r="T6949">
        <f t="shared" si="1405"/>
        <v>934.98788943948193</v>
      </c>
      <c r="U6949">
        <f t="shared" si="1406"/>
        <v>2807.9092772653617</v>
      </c>
      <c r="V6949" s="9">
        <v>560.45159912099996</v>
      </c>
      <c r="W6949" s="9">
        <v>820.91778564499998</v>
      </c>
      <c r="X6949">
        <f t="shared" si="1413"/>
        <v>2.38704579159006E-4</v>
      </c>
      <c r="Y6949">
        <f t="shared" si="1414"/>
        <v>1.1421954614036589</v>
      </c>
      <c r="Z6949">
        <f t="shared" si="1407"/>
        <v>0.1536382411075489</v>
      </c>
      <c r="AA6949">
        <f t="shared" si="1408"/>
        <v>2.1793625225547196E-2</v>
      </c>
      <c r="AB6949">
        <f>(1/(AA6949*k))*(LN((50-dTar)/(hTar-dTar)))</f>
        <v>200.52400652347043</v>
      </c>
      <c r="AC6949">
        <f t="shared" si="1409"/>
        <v>323.47473820541876</v>
      </c>
      <c r="AD6949" s="19">
        <v>581.979980469</v>
      </c>
      <c r="AE6949" s="19">
        <v>278.63027954099999</v>
      </c>
      <c r="AF6949">
        <f t="shared" si="1415"/>
        <v>8.4453396631756976E-4</v>
      </c>
      <c r="AG6949" s="23">
        <f t="shared" si="1410"/>
        <v>0.8301643332212979</v>
      </c>
      <c r="AH6949" s="25">
        <f t="shared" si="1416"/>
        <v>0.94876542006475395</v>
      </c>
      <c r="AI6949" s="25">
        <f t="shared" si="1411"/>
        <v>5.8396937774179161E-2</v>
      </c>
    </row>
    <row r="6950" spans="6:35" ht="15">
      <c r="F6950" s="5">
        <v>2006</v>
      </c>
      <c r="G6950" s="5">
        <v>10</v>
      </c>
      <c r="H6950" s="5">
        <v>0</v>
      </c>
      <c r="I6950" s="5">
        <v>290</v>
      </c>
      <c r="J6950" s="5">
        <v>9</v>
      </c>
      <c r="K6950" s="5">
        <v>4.5034999847400004</v>
      </c>
      <c r="L6950" s="5">
        <v>0</v>
      </c>
      <c r="M6950" s="5">
        <v>3.7999998778100001E-2</v>
      </c>
      <c r="N6950" s="8">
        <f t="shared" si="1412"/>
        <v>3.7999998778100001E-2</v>
      </c>
      <c r="O6950" s="5">
        <v>0</v>
      </c>
      <c r="P6950" s="5">
        <v>96.736587524399994</v>
      </c>
      <c r="Q6950" s="5">
        <v>2.7506775856000001</v>
      </c>
      <c r="R6950" s="5">
        <v>107.58399963399999</v>
      </c>
      <c r="S6950">
        <f t="shared" si="1404"/>
        <v>2.2577318631195622E-3</v>
      </c>
      <c r="T6950">
        <f t="shared" si="1405"/>
        <v>3063.3156587141621</v>
      </c>
      <c r="U6950">
        <f t="shared" si="1406"/>
        <v>9199.597721476679</v>
      </c>
      <c r="V6950" s="9">
        <v>647.11810302699996</v>
      </c>
      <c r="W6950" s="9">
        <v>2689.5859375</v>
      </c>
      <c r="X6950">
        <f t="shared" si="1413"/>
        <v>7.9768341492137939E-5</v>
      </c>
      <c r="Y6950">
        <f t="shared" si="1414"/>
        <v>3.640174691176512</v>
      </c>
      <c r="Z6950">
        <f t="shared" si="1407"/>
        <v>4.6893598569152671E-2</v>
      </c>
      <c r="AA6950">
        <f t="shared" si="1408"/>
        <v>6.6518693869839895E-3</v>
      </c>
      <c r="AB6950">
        <f>(1/(AA6950*k))*(LN((50-dTar)/(hTar-dTar)))</f>
        <v>656.97998452118645</v>
      </c>
      <c r="AC6950">
        <f t="shared" si="1409"/>
        <v>1059.8054177334461</v>
      </c>
      <c r="AD6950" s="19">
        <v>524.78436279300001</v>
      </c>
      <c r="AE6950" s="19">
        <v>912.880859375</v>
      </c>
      <c r="AF6950">
        <f t="shared" si="1415"/>
        <v>4.0040510748084768E-4</v>
      </c>
      <c r="AG6950" s="23">
        <f t="shared" si="1410"/>
        <v>2.0954610927186423</v>
      </c>
      <c r="AH6950" s="25">
        <f t="shared" si="1416"/>
        <v>2.6825971028538191</v>
      </c>
      <c r="AI6950" s="25">
        <f t="shared" si="1411"/>
        <v>1.7823964515014189E-2</v>
      </c>
    </row>
    <row r="6951" spans="6:35" ht="15">
      <c r="F6951" s="5">
        <v>2006</v>
      </c>
      <c r="G6951" s="5">
        <v>10</v>
      </c>
      <c r="H6951" s="5">
        <v>0</v>
      </c>
      <c r="I6951" s="5">
        <v>290</v>
      </c>
      <c r="J6951" s="5">
        <v>10</v>
      </c>
      <c r="K6951" s="5">
        <v>6.6515002250700004</v>
      </c>
      <c r="L6951" s="5">
        <v>0</v>
      </c>
      <c r="M6951" s="5">
        <v>0.23049999773499999</v>
      </c>
      <c r="N6951" s="8">
        <f t="shared" si="1412"/>
        <v>0.23049999773499999</v>
      </c>
      <c r="O6951" s="5">
        <v>0</v>
      </c>
      <c r="P6951" s="5">
        <v>96.736587524399994</v>
      </c>
      <c r="Q6951" s="5">
        <v>5.2901859283399997</v>
      </c>
      <c r="R6951" s="5">
        <v>314.77749633799999</v>
      </c>
      <c r="S6951">
        <f t="shared" si="1404"/>
        <v>1.3694926475503343E-2</v>
      </c>
      <c r="T6951">
        <f t="shared" si="1405"/>
        <v>505.01515154851228</v>
      </c>
      <c r="U6951">
        <f t="shared" si="1406"/>
        <v>1516.6364668559956</v>
      </c>
      <c r="V6951" s="9">
        <v>495.29812622100002</v>
      </c>
      <c r="W6951" s="9">
        <v>443.40246581999997</v>
      </c>
      <c r="X6951">
        <f t="shared" si="1413"/>
        <v>4.0727605864802419E-4</v>
      </c>
      <c r="Y6951">
        <f t="shared" si="1414"/>
        <v>6.6600234091446833</v>
      </c>
      <c r="Z6951">
        <f t="shared" si="1407"/>
        <v>0.28444670293529251</v>
      </c>
      <c r="AA6951">
        <f t="shared" si="1408"/>
        <v>4.0348840208830866E-2</v>
      </c>
      <c r="AB6951">
        <f>(1/(AA6951*k))*(LN((50-dTar)/(hTar-dTar)))</f>
        <v>108.3090622748862</v>
      </c>
      <c r="AC6951">
        <f t="shared" si="1409"/>
        <v>174.7184597597919</v>
      </c>
      <c r="AD6951" s="19">
        <v>349.29238891599999</v>
      </c>
      <c r="AE6951" s="19">
        <v>150.49661254899999</v>
      </c>
      <c r="AF6951">
        <f t="shared" si="1415"/>
        <v>1.4825632887502363E-3</v>
      </c>
      <c r="AG6951" s="23">
        <f t="shared" si="1410"/>
        <v>4.9348697245628061</v>
      </c>
      <c r="AH6951" s="25">
        <f t="shared" si="1416"/>
        <v>5.5905898866994042</v>
      </c>
      <c r="AI6951" s="25">
        <f t="shared" si="1411"/>
        <v>0.10811641874860374</v>
      </c>
    </row>
    <row r="6952" spans="6:35" ht="15">
      <c r="F6952" s="5">
        <v>2006</v>
      </c>
      <c r="G6952" s="5">
        <v>10</v>
      </c>
      <c r="H6952" s="5">
        <v>0</v>
      </c>
      <c r="I6952" s="5">
        <v>290</v>
      </c>
      <c r="J6952" s="5">
        <v>11</v>
      </c>
      <c r="K6952" s="5">
        <v>10.345000267</v>
      </c>
      <c r="L6952" s="5">
        <v>0.11246573925</v>
      </c>
      <c r="M6952" s="5">
        <v>0.61400002241100005</v>
      </c>
      <c r="N6952" s="8">
        <f t="shared" si="1412"/>
        <v>0.61400002241100005</v>
      </c>
      <c r="O6952" s="5">
        <v>0</v>
      </c>
      <c r="P6952" s="5">
        <v>96.736587524399994</v>
      </c>
      <c r="Q6952" s="5">
        <v>7.7122759819000004</v>
      </c>
      <c r="R6952" s="5">
        <v>845.31750488299997</v>
      </c>
      <c r="S6952">
        <f t="shared" si="1404"/>
        <v>3.6480196292857682E-2</v>
      </c>
      <c r="T6952">
        <f t="shared" si="1405"/>
        <v>189.5862981095346</v>
      </c>
      <c r="U6952">
        <f t="shared" si="1406"/>
        <v>569.35617168613066</v>
      </c>
      <c r="V6952" s="9">
        <v>455.13778686500001</v>
      </c>
      <c r="W6952" s="9">
        <v>166.456466675</v>
      </c>
      <c r="X6952">
        <f t="shared" si="1413"/>
        <v>8.3966551320566174E-4</v>
      </c>
      <c r="Y6952">
        <f t="shared" si="1414"/>
        <v>9.1724260050665976</v>
      </c>
      <c r="Z6952">
        <f t="shared" si="1407"/>
        <v>0.75770188153231854</v>
      </c>
      <c r="AA6952">
        <f t="shared" si="1408"/>
        <v>0.10748021273719173</v>
      </c>
      <c r="AB6952">
        <f>(1/(AA6952*k))*(LN((50-dTar)/(hTar-dTar)))</f>
        <v>40.659996250504996</v>
      </c>
      <c r="AC6952">
        <f t="shared" si="1409"/>
        <v>65.590558809356196</v>
      </c>
      <c r="AD6952" s="19">
        <v>146.37188720699999</v>
      </c>
      <c r="AE6952" s="19">
        <v>56.497509002699999</v>
      </c>
      <c r="AF6952">
        <f t="shared" si="1415"/>
        <v>3.7249503373008338E-3</v>
      </c>
      <c r="AG6952" s="23">
        <f t="shared" si="1410"/>
        <v>6.9314044446365379</v>
      </c>
      <c r="AH6952" s="25">
        <f t="shared" si="1416"/>
        <v>7.7832027708320206</v>
      </c>
      <c r="AI6952" s="25">
        <f t="shared" si="1411"/>
        <v>0.28799776219936962</v>
      </c>
    </row>
    <row r="6953" spans="6:35" ht="15">
      <c r="F6953" s="5">
        <v>2006</v>
      </c>
      <c r="G6953" s="5">
        <v>10</v>
      </c>
      <c r="H6953" s="5">
        <v>0</v>
      </c>
      <c r="I6953" s="5">
        <v>290</v>
      </c>
      <c r="J6953" s="5">
        <v>12</v>
      </c>
      <c r="K6953" s="5">
        <v>14.1649999619</v>
      </c>
      <c r="L6953" s="5">
        <v>0.45806503295899997</v>
      </c>
      <c r="M6953" s="5">
        <v>0.49849998951000002</v>
      </c>
      <c r="N6953" s="8">
        <f t="shared" si="1412"/>
        <v>0.49849998951000002</v>
      </c>
      <c r="O6953" s="5">
        <v>0</v>
      </c>
      <c r="P6953" s="5">
        <v>96.736587524399994</v>
      </c>
      <c r="Q6953" s="5">
        <v>9.12464427948</v>
      </c>
      <c r="R6953" s="5">
        <v>1000.1950073199999</v>
      </c>
      <c r="S6953">
        <f t="shared" si="1404"/>
        <v>2.9617877533462605E-2</v>
      </c>
      <c r="T6953">
        <f t="shared" si="1405"/>
        <v>233.51252505038946</v>
      </c>
      <c r="U6953">
        <f t="shared" si="1406"/>
        <v>701.27323877930121</v>
      </c>
      <c r="V6953" s="9">
        <v>148.430740356</v>
      </c>
      <c r="W6953" s="9">
        <v>205.023605347</v>
      </c>
      <c r="X6953">
        <f t="shared" si="1413"/>
        <v>9.4811211417290895E-4</v>
      </c>
      <c r="Y6953">
        <f t="shared" si="1414"/>
        <v>11.71923713480577</v>
      </c>
      <c r="Z6953">
        <f t="shared" si="1407"/>
        <v>0.61516997753907765</v>
      </c>
      <c r="AA6953">
        <f t="shared" si="1408"/>
        <v>8.726202437523356E-2</v>
      </c>
      <c r="AB6953">
        <f>(1/(AA6953*k))*(LN((50-dTar)/(hTar-dTar)))</f>
        <v>50.080720430066222</v>
      </c>
      <c r="AC6953">
        <f t="shared" si="1409"/>
        <v>80.787573573433065</v>
      </c>
      <c r="AD6953" s="19">
        <v>116.664634705</v>
      </c>
      <c r="AE6953" s="19">
        <v>69.5877075195</v>
      </c>
      <c r="AF6953">
        <f t="shared" si="1415"/>
        <v>3.7447585205078173E-3</v>
      </c>
      <c r="AG6953" s="23">
        <f t="shared" si="1410"/>
        <v>8.1738168577523496</v>
      </c>
      <c r="AH6953" s="25">
        <f t="shared" si="1416"/>
        <v>9.5214090054486356</v>
      </c>
      <c r="AI6953" s="25">
        <f t="shared" si="1411"/>
        <v>0.2338222739333847</v>
      </c>
    </row>
    <row r="6954" spans="6:35" ht="15">
      <c r="F6954" s="5">
        <v>2006</v>
      </c>
      <c r="G6954" s="5">
        <v>10</v>
      </c>
      <c r="H6954" s="5">
        <v>0</v>
      </c>
      <c r="I6954" s="5">
        <v>290</v>
      </c>
      <c r="J6954" s="5">
        <v>13</v>
      </c>
      <c r="K6954" s="5">
        <v>16.989999771099999</v>
      </c>
      <c r="L6954" s="5">
        <v>0.66468244790999997</v>
      </c>
      <c r="M6954" s="5">
        <v>0.463999986649</v>
      </c>
      <c r="N6954" s="8">
        <f t="shared" si="1412"/>
        <v>0.463999986649</v>
      </c>
      <c r="O6954" s="5">
        <v>0</v>
      </c>
      <c r="P6954" s="5">
        <v>96.736587524399994</v>
      </c>
      <c r="Q6954" s="5">
        <v>12.601269722</v>
      </c>
      <c r="R6954" s="5">
        <v>1050.82995605</v>
      </c>
      <c r="S6954">
        <f t="shared" si="1404"/>
        <v>2.7568094421840876E-2</v>
      </c>
      <c r="T6954">
        <f t="shared" si="1405"/>
        <v>250.87498844289814</v>
      </c>
      <c r="U6954">
        <f t="shared" si="1406"/>
        <v>753.41532809045998</v>
      </c>
      <c r="V6954" s="9">
        <v>86.121337890600003</v>
      </c>
      <c r="W6954" s="9">
        <v>220.267822266</v>
      </c>
      <c r="X6954">
        <f t="shared" si="1413"/>
        <v>9.4357026327943007E-4</v>
      </c>
      <c r="Y6954">
        <f t="shared" si="1414"/>
        <v>16.509327713009029</v>
      </c>
      <c r="Z6954">
        <f t="shared" si="1407"/>
        <v>0.57259552130697033</v>
      </c>
      <c r="AA6954">
        <f t="shared" si="1408"/>
        <v>8.1222826473621959E-2</v>
      </c>
      <c r="AB6954">
        <f>(1/(AA6954*k))*(LN((50-dTar)/(hTar-dTar)))</f>
        <v>53.80439510212009</v>
      </c>
      <c r="AC6954">
        <f t="shared" si="1409"/>
        <v>86.794408917428598</v>
      </c>
      <c r="AD6954" s="19">
        <v>115.99166870099999</v>
      </c>
      <c r="AE6954" s="19">
        <v>74.761795043899994</v>
      </c>
      <c r="AF6954">
        <f t="shared" si="1415"/>
        <v>3.6029820384054037E-3</v>
      </c>
      <c r="AG6954" s="23">
        <f t="shared" si="1410"/>
        <v>11.346552272758894</v>
      </c>
      <c r="AH6954" s="25">
        <f t="shared" si="1416"/>
        <v>13.308891036552083</v>
      </c>
      <c r="AI6954" s="25">
        <f t="shared" si="1411"/>
        <v>0.2176399884982404</v>
      </c>
    </row>
    <row r="6955" spans="6:35" ht="15">
      <c r="F6955" s="5">
        <v>2006</v>
      </c>
      <c r="G6955" s="5">
        <v>10</v>
      </c>
      <c r="H6955" s="5">
        <v>0</v>
      </c>
      <c r="I6955" s="5">
        <v>290</v>
      </c>
      <c r="J6955" s="5">
        <v>14</v>
      </c>
      <c r="K6955" s="5">
        <v>18.9850006104</v>
      </c>
      <c r="L6955" s="5">
        <v>0.84386020898799996</v>
      </c>
      <c r="M6955" s="5">
        <v>0.43200001120600001</v>
      </c>
      <c r="N6955" s="8">
        <f t="shared" si="1412"/>
        <v>0.43200001120600001</v>
      </c>
      <c r="O6955" s="5">
        <v>0</v>
      </c>
      <c r="P6955" s="5">
        <v>96.736587524399994</v>
      </c>
      <c r="Q6955" s="5">
        <v>27.160970687900001</v>
      </c>
      <c r="R6955" s="5">
        <v>1000.5025024399999</v>
      </c>
      <c r="S6955">
        <f t="shared" si="1404"/>
        <v>2.5666847935003043E-2</v>
      </c>
      <c r="T6955">
        <f t="shared" si="1405"/>
        <v>269.45830617713654</v>
      </c>
      <c r="U6955">
        <f t="shared" si="1406"/>
        <v>809.22382663648875</v>
      </c>
      <c r="V6955" s="9">
        <v>72.7494430542</v>
      </c>
      <c r="W6955" s="9">
        <v>236.58395385700001</v>
      </c>
      <c r="X6955">
        <f t="shared" si="1413"/>
        <v>8.940087989672403E-4</v>
      </c>
      <c r="Y6955">
        <f t="shared" si="1414"/>
        <v>35.780401246535895</v>
      </c>
      <c r="Z6955">
        <f t="shared" si="1407"/>
        <v>0.53310620417805499</v>
      </c>
      <c r="AA6955">
        <f t="shared" si="1408"/>
        <v>7.5621256371566956E-2</v>
      </c>
      <c r="AB6955">
        <f>(1/(AA6955*k))*(LN((50-dTar)/(hTar-dTar)))</f>
        <v>57.789902688536102</v>
      </c>
      <c r="AC6955">
        <f t="shared" si="1409"/>
        <v>93.223619292201036</v>
      </c>
      <c r="AD6955" s="19">
        <v>127.113975525</v>
      </c>
      <c r="AE6955" s="19">
        <v>80.299705505399999</v>
      </c>
      <c r="AF6955">
        <f t="shared" si="1415"/>
        <v>3.3262672294054755E-3</v>
      </c>
      <c r="AG6955" s="23">
        <f t="shared" si="1410"/>
        <v>24.685375777806666</v>
      </c>
      <c r="AH6955" s="25">
        <f t="shared" si="1416"/>
        <v>28.902525800025181</v>
      </c>
      <c r="AI6955" s="25">
        <f t="shared" si="1411"/>
        <v>0.20263034520567089</v>
      </c>
    </row>
    <row r="6956" spans="6:35" ht="15">
      <c r="F6956" s="5">
        <v>2006</v>
      </c>
      <c r="G6956" s="5">
        <v>10</v>
      </c>
      <c r="H6956" s="5">
        <v>0</v>
      </c>
      <c r="I6956" s="5">
        <v>290</v>
      </c>
      <c r="J6956" s="5">
        <v>15</v>
      </c>
      <c r="K6956" s="5">
        <v>19.315000534100001</v>
      </c>
      <c r="L6956" s="5">
        <v>0.92335289716699998</v>
      </c>
      <c r="M6956" s="5">
        <v>0.59500002861000001</v>
      </c>
      <c r="N6956" s="8">
        <f t="shared" si="1412"/>
        <v>0.59500002861000001</v>
      </c>
      <c r="O6956" s="5">
        <v>0</v>
      </c>
      <c r="P6956" s="5">
        <v>96.736587524399994</v>
      </c>
      <c r="Q6956" s="5">
        <v>24.618600845300001</v>
      </c>
      <c r="R6956" s="5">
        <v>852.90252685500002</v>
      </c>
      <c r="S6956">
        <f t="shared" si="1404"/>
        <v>3.5351330693306295E-2</v>
      </c>
      <c r="T6956">
        <f t="shared" si="1405"/>
        <v>195.64031208538387</v>
      </c>
      <c r="U6956">
        <f t="shared" si="1406"/>
        <v>587.53728632887987</v>
      </c>
      <c r="V6956" s="9">
        <v>79.782020568799993</v>
      </c>
      <c r="W6956" s="9">
        <v>171.77188110399999</v>
      </c>
      <c r="X6956">
        <f t="shared" si="1413"/>
        <v>1.1917655843598229E-3</v>
      </c>
      <c r="Y6956">
        <f t="shared" si="1414"/>
        <v>32.103850975111826</v>
      </c>
      <c r="Z6956">
        <f t="shared" si="1407"/>
        <v>0.73425508914363125</v>
      </c>
      <c r="AA6956">
        <f t="shared" si="1408"/>
        <v>0.10415427902188341</v>
      </c>
      <c r="AB6956">
        <f>(1/(AA6956*k))*(LN((50-dTar)/(hTar-dTar)))</f>
        <v>41.958382199347781</v>
      </c>
      <c r="AC6956">
        <f t="shared" si="1409"/>
        <v>67.68504645785805</v>
      </c>
      <c r="AD6956" s="19">
        <v>147.485794067</v>
      </c>
      <c r="AE6956" s="19">
        <v>58.301631927499997</v>
      </c>
      <c r="AF6956">
        <f t="shared" si="1415"/>
        <v>3.6566751711151154E-3</v>
      </c>
      <c r="AG6956" s="23">
        <f t="shared" si="1410"/>
        <v>24.158076304481504</v>
      </c>
      <c r="AH6956" s="25">
        <f t="shared" si="1416"/>
        <v>27.17821572851744</v>
      </c>
      <c r="AI6956" s="25">
        <f t="shared" si="1411"/>
        <v>0.27908578256294697</v>
      </c>
    </row>
    <row r="6957" spans="6:35" ht="15">
      <c r="F6957" s="5">
        <v>2006</v>
      </c>
      <c r="G6957" s="5">
        <v>10</v>
      </c>
      <c r="H6957" s="5">
        <v>0</v>
      </c>
      <c r="I6957" s="5">
        <v>290</v>
      </c>
      <c r="J6957" s="5">
        <v>16</v>
      </c>
      <c r="K6957" s="5">
        <v>19.340000152599998</v>
      </c>
      <c r="L6957" s="5">
        <v>0.89583814144100005</v>
      </c>
      <c r="M6957" s="5">
        <v>0.43149998784100002</v>
      </c>
      <c r="N6957" s="8">
        <f t="shared" si="1412"/>
        <v>0.43149998784100002</v>
      </c>
      <c r="O6957" s="5">
        <v>0</v>
      </c>
      <c r="P6957" s="5">
        <v>96.736587524399994</v>
      </c>
      <c r="Q6957" s="5">
        <v>20.4185009003</v>
      </c>
      <c r="R6957" s="5">
        <v>616.229980469</v>
      </c>
      <c r="S6957">
        <f t="shared" si="1404"/>
        <v>2.5637139547640797E-2</v>
      </c>
      <c r="T6957">
        <f t="shared" si="1405"/>
        <v>269.77055519863944</v>
      </c>
      <c r="U6957">
        <f t="shared" si="1406"/>
        <v>810.16155741802936</v>
      </c>
      <c r="V6957" s="9">
        <v>86.619293212900004</v>
      </c>
      <c r="W6957" s="9">
        <v>236.85809326200001</v>
      </c>
      <c r="X6957">
        <f t="shared" si="1413"/>
        <v>8.8211507322250981E-4</v>
      </c>
      <c r="Y6957">
        <f t="shared" si="1414"/>
        <v>26.794831364855472</v>
      </c>
      <c r="Z6957">
        <f t="shared" si="1407"/>
        <v>0.53248915429101618</v>
      </c>
      <c r="AA6957">
        <f t="shared" si="1408"/>
        <v>7.5533727681530896E-2</v>
      </c>
      <c r="AB6957">
        <f>(1/(AA6957*k))*(LN((50-dTar)/(hTar-dTar)))</f>
        <v>57.856869785684623</v>
      </c>
      <c r="AC6957">
        <f t="shared" si="1409"/>
        <v>93.331647076973823</v>
      </c>
      <c r="AD6957" s="19">
        <v>164.24322509800001</v>
      </c>
      <c r="AE6957" s="19">
        <v>80.392745971699995</v>
      </c>
      <c r="AF6957">
        <f t="shared" si="1415"/>
        <v>2.9588633534885353E-3</v>
      </c>
      <c r="AG6957" s="23">
        <f t="shared" si="1410"/>
        <v>19.395288893462844</v>
      </c>
      <c r="AH6957" s="25">
        <f t="shared" si="1416"/>
        <v>22.207808863388998</v>
      </c>
      <c r="AI6957" s="25">
        <f t="shared" si="1411"/>
        <v>0.20239580838985469</v>
      </c>
    </row>
    <row r="6958" spans="6:35" ht="15">
      <c r="F6958" s="5">
        <v>2006</v>
      </c>
      <c r="G6958" s="5">
        <v>10</v>
      </c>
      <c r="H6958" s="5">
        <v>0</v>
      </c>
      <c r="I6958" s="5">
        <v>290</v>
      </c>
      <c r="J6958" s="5">
        <v>17</v>
      </c>
      <c r="K6958" s="5">
        <v>18.229999542200002</v>
      </c>
      <c r="L6958" s="5">
        <v>0.70702517032599999</v>
      </c>
      <c r="M6958" s="5">
        <v>0.19349999725799999</v>
      </c>
      <c r="N6958" s="8">
        <f t="shared" si="1412"/>
        <v>0.19349999725799999</v>
      </c>
      <c r="O6958" s="5">
        <v>0</v>
      </c>
      <c r="P6958" s="5">
        <v>96.736587524399994</v>
      </c>
      <c r="Q6958" s="5">
        <v>6.6615233421299997</v>
      </c>
      <c r="R6958" s="5">
        <v>222.01499939000001</v>
      </c>
      <c r="S6958">
        <f t="shared" si="1404"/>
        <v>1.1496608509753696E-2</v>
      </c>
      <c r="T6958">
        <f t="shared" si="1405"/>
        <v>601.58135885069157</v>
      </c>
      <c r="U6958">
        <f t="shared" si="1406"/>
        <v>1806.6393133278052</v>
      </c>
      <c r="V6958" s="9">
        <v>131.513961792</v>
      </c>
      <c r="W6958" s="9">
        <v>528.18743896499996</v>
      </c>
      <c r="X6958">
        <f t="shared" si="1413"/>
        <v>4.0545898394702285E-4</v>
      </c>
      <c r="Y6958">
        <f t="shared" si="1414"/>
        <v>8.8105664628553786</v>
      </c>
      <c r="Z6958">
        <f t="shared" si="1407"/>
        <v>0.23878714437691595</v>
      </c>
      <c r="AA6958">
        <f t="shared" si="1408"/>
        <v>3.3872019724478862E-2</v>
      </c>
      <c r="AB6958">
        <f>(1/(AA6958*k))*(LN((50-dTar)/(hTar-dTar)))</f>
        <v>129.01932280523116</v>
      </c>
      <c r="AC6958">
        <f t="shared" si="1409"/>
        <v>208.12715839575912</v>
      </c>
      <c r="AD6958" s="19">
        <v>226.78890991200001</v>
      </c>
      <c r="AE6958" s="19">
        <v>179.27375793499999</v>
      </c>
      <c r="AF6958">
        <f t="shared" si="1415"/>
        <v>1.6281611275090527E-3</v>
      </c>
      <c r="AG6958" s="23">
        <f t="shared" si="1410"/>
        <v>5.8249778330523743</v>
      </c>
      <c r="AH6958" s="25">
        <f t="shared" si="1416"/>
        <v>6.959781461218463</v>
      </c>
      <c r="AI6958" s="25">
        <f t="shared" si="1411"/>
        <v>9.0761505149563618E-2</v>
      </c>
    </row>
    <row r="6959" spans="6:35" ht="15">
      <c r="F6959" s="5">
        <v>2006</v>
      </c>
      <c r="G6959" s="5">
        <v>10</v>
      </c>
      <c r="H6959" s="5">
        <v>0</v>
      </c>
      <c r="I6959" s="5">
        <v>290</v>
      </c>
      <c r="J6959" s="5">
        <v>18</v>
      </c>
      <c r="K6959" s="5">
        <v>15.5550003052</v>
      </c>
      <c r="L6959" s="5">
        <v>0.36315664649000001</v>
      </c>
      <c r="M6959" s="5">
        <v>6.8999998271499996E-2</v>
      </c>
      <c r="N6959" s="8">
        <f t="shared" si="1412"/>
        <v>6.8999998271499996E-2</v>
      </c>
      <c r="O6959" s="5">
        <v>0</v>
      </c>
      <c r="P6959" s="5">
        <v>96.736587524399994</v>
      </c>
      <c r="Q6959" s="5">
        <v>0.51442009210600004</v>
      </c>
      <c r="R6959" s="5">
        <v>34.9494247437</v>
      </c>
      <c r="S6959">
        <f t="shared" si="1404"/>
        <v>4.0995657805794651E-3</v>
      </c>
      <c r="T6959">
        <f t="shared" si="1405"/>
        <v>1687.0433942627142</v>
      </c>
      <c r="U6959">
        <f t="shared" si="1406"/>
        <v>5066.445085977909</v>
      </c>
      <c r="V6959" s="9">
        <v>598.83660888700001</v>
      </c>
      <c r="W6959" s="9">
        <v>1481.22143555</v>
      </c>
      <c r="X6959">
        <f t="shared" si="1413"/>
        <v>1.3992857510186838E-4</v>
      </c>
      <c r="Y6959">
        <f t="shared" si="1414"/>
        <v>0.67338252798891418</v>
      </c>
      <c r="Z6959">
        <f t="shared" si="1407"/>
        <v>8.5148903269984047E-2</v>
      </c>
      <c r="AA6959">
        <f t="shared" si="1408"/>
        <v>1.207839449901919E-2</v>
      </c>
      <c r="AB6959">
        <f>(1/(AA6959*k))*(LN((50-dTar)/(hTar-dTar)))</f>
        <v>361.815061368675</v>
      </c>
      <c r="AC6959">
        <f t="shared" si="1409"/>
        <v>583.66095054714015</v>
      </c>
      <c r="AD6959" s="19">
        <v>573.84552001999998</v>
      </c>
      <c r="AE6959" s="19">
        <v>502.746002197</v>
      </c>
      <c r="AF6959">
        <f t="shared" si="1415"/>
        <v>6.0231803078426285E-4</v>
      </c>
      <c r="AG6959" s="23">
        <f t="shared" si="1410"/>
        <v>0.43665522728295691</v>
      </c>
      <c r="AH6959" s="25">
        <f t="shared" si="1416"/>
        <v>0.52663379869277982</v>
      </c>
      <c r="AI6959" s="25">
        <f t="shared" si="1411"/>
        <v>3.2364567375618977E-2</v>
      </c>
    </row>
    <row r="6960" spans="6:35" ht="15">
      <c r="F6960" s="5">
        <v>2006</v>
      </c>
      <c r="G6960" s="5">
        <v>10</v>
      </c>
      <c r="H6960" s="5">
        <v>0</v>
      </c>
      <c r="I6960" s="5">
        <v>290</v>
      </c>
      <c r="J6960" s="5">
        <v>19</v>
      </c>
      <c r="K6960" s="5">
        <v>12.609999656699999</v>
      </c>
      <c r="L6960" s="5">
        <v>7.7376723289500002E-2</v>
      </c>
      <c r="M6960" s="5">
        <v>2.3499999195299999E-2</v>
      </c>
      <c r="N6960" s="8">
        <f t="shared" si="1412"/>
        <v>2.3499999195299999E-2</v>
      </c>
      <c r="O6960" s="5">
        <v>0</v>
      </c>
      <c r="P6960" s="5">
        <v>96.736587524399994</v>
      </c>
      <c r="Q6960" s="5">
        <v>0.15342004597200001</v>
      </c>
      <c r="R6960" s="5">
        <v>0.639599978924</v>
      </c>
      <c r="S6960">
        <f t="shared" si="1404"/>
        <v>1.3962289124359207E-3</v>
      </c>
      <c r="T6960">
        <f t="shared" si="1405"/>
        <v>4953.4466074089896</v>
      </c>
      <c r="U6960">
        <f t="shared" si="1406"/>
        <v>14875.945282799939</v>
      </c>
      <c r="V6960" s="9">
        <v>703.22674560500002</v>
      </c>
      <c r="W6960" s="9">
        <v>4349.1181640599998</v>
      </c>
      <c r="X6960">
        <f t="shared" si="1413"/>
        <v>5.0179919618899811E-5</v>
      </c>
      <c r="Y6960">
        <f t="shared" si="1414"/>
        <v>0.20416902387697994</v>
      </c>
      <c r="Z6960">
        <f t="shared" si="1407"/>
        <v>2.8999988528286707E-2</v>
      </c>
      <c r="AA6960">
        <f t="shared" si="1408"/>
        <v>4.1136560596800199E-3</v>
      </c>
      <c r="AB6960">
        <f>(1/(AA6960*k))*(LN((50-dTar)/(hTar-dTar)))</f>
        <v>1062.3506154857357</v>
      </c>
      <c r="AC6960">
        <f t="shared" si="1409"/>
        <v>1713.7279131034713</v>
      </c>
      <c r="AD6960" s="19">
        <v>576.05200195299994</v>
      </c>
      <c r="AE6960" s="19">
        <v>1476.14782715</v>
      </c>
      <c r="AF6960">
        <f t="shared" si="1415"/>
        <v>2.6553881764446608E-4</v>
      </c>
      <c r="AG6960" s="23">
        <f t="shared" si="1410"/>
        <v>0.11125960575732487</v>
      </c>
      <c r="AH6960" s="25">
        <f t="shared" si="1416"/>
        <v>0.14657389645381025</v>
      </c>
      <c r="AI6960" s="25">
        <f t="shared" si="1411"/>
        <v>1.1022714874435378E-2</v>
      </c>
    </row>
    <row r="6961" spans="6:35" ht="15">
      <c r="F6961" s="5">
        <v>2006</v>
      </c>
      <c r="G6961" s="5">
        <v>10</v>
      </c>
      <c r="H6961" s="5">
        <v>0</v>
      </c>
      <c r="I6961" s="5">
        <v>290</v>
      </c>
      <c r="J6961" s="5">
        <v>20</v>
      </c>
      <c r="K6961" s="5">
        <v>10.850000381499999</v>
      </c>
      <c r="L6961" s="5">
        <v>5.8483798056800001E-3</v>
      </c>
      <c r="M6961" s="5">
        <v>1.85000002384E-2</v>
      </c>
      <c r="N6961" s="8">
        <f t="shared" si="1412"/>
        <v>1.85000002384E-2</v>
      </c>
      <c r="O6961" s="5">
        <v>0</v>
      </c>
      <c r="P6961" s="5">
        <v>96.736587524399994</v>
      </c>
      <c r="Q6961" s="5">
        <v>0.15043729543699999</v>
      </c>
      <c r="R6961" s="5">
        <v>1.0178250074399999</v>
      </c>
      <c r="S6961">
        <f t="shared" si="1404"/>
        <v>1.0991589828688825E-3</v>
      </c>
      <c r="T6961">
        <f t="shared" si="1405"/>
        <v>6292.2156642166783</v>
      </c>
      <c r="U6961">
        <f t="shared" si="1406"/>
        <v>18896.470144335508</v>
      </c>
      <c r="V6961" s="9">
        <v>725.35150146499996</v>
      </c>
      <c r="W6961" s="9">
        <v>5524.5556640599998</v>
      </c>
      <c r="X6961">
        <f t="shared" si="1413"/>
        <v>3.9767159606241791E-5</v>
      </c>
      <c r="Y6961">
        <f t="shared" si="1414"/>
        <v>0.20064286408660303</v>
      </c>
      <c r="Z6961">
        <f t="shared" si="1407"/>
        <v>2.282977927906488E-2</v>
      </c>
      <c r="AA6961">
        <f t="shared" si="1408"/>
        <v>3.2384102421584974E-3</v>
      </c>
      <c r="AB6961">
        <f>(1/(AA6961*k))*(LN((50-dTar)/(hTar-dTar)))</f>
        <v>1349.4723398555159</v>
      </c>
      <c r="AC6961">
        <f t="shared" si="1409"/>
        <v>2176.89751675256</v>
      </c>
      <c r="AD6961" s="19">
        <v>576.29583740199996</v>
      </c>
      <c r="AE6961" s="19">
        <v>1875.10668945</v>
      </c>
      <c r="AF6961">
        <f t="shared" si="1415"/>
        <v>2.160620509860444E-4</v>
      </c>
      <c r="AG6961" s="23">
        <f t="shared" si="1410"/>
        <v>0.10627150776371426</v>
      </c>
      <c r="AH6961" s="25">
        <f t="shared" si="1416"/>
        <v>0.14214147205857267</v>
      </c>
      <c r="AI6961" s="25">
        <f t="shared" si="1411"/>
        <v>8.6774567994731579E-3</v>
      </c>
    </row>
    <row r="6962" spans="6:35" ht="15">
      <c r="F6962" s="5">
        <v>2006</v>
      </c>
      <c r="G6962" s="5">
        <v>10</v>
      </c>
      <c r="H6962" s="5">
        <v>0</v>
      </c>
      <c r="I6962" s="5">
        <v>290</v>
      </c>
      <c r="J6962" s="5">
        <v>21</v>
      </c>
      <c r="K6962" s="5">
        <v>10.425000190700001</v>
      </c>
      <c r="L6962" s="5">
        <v>5.0533358007699997E-3</v>
      </c>
      <c r="M6962" s="5">
        <v>1.7500000074500002E-2</v>
      </c>
      <c r="N6962" s="8">
        <f t="shared" si="1412"/>
        <v>1.7500000074500002E-2</v>
      </c>
      <c r="O6962" s="5">
        <v>0</v>
      </c>
      <c r="P6962" s="5">
        <v>96.736587524399994</v>
      </c>
      <c r="Q6962" s="5">
        <v>0.23388494551200001</v>
      </c>
      <c r="R6962" s="5">
        <v>1.1674749851199999</v>
      </c>
      <c r="S6962">
        <f t="shared" si="1404"/>
        <v>1.0397449748225723E-3</v>
      </c>
      <c r="T6962">
        <f t="shared" si="1405"/>
        <v>6651.7709024294754</v>
      </c>
      <c r="U6962">
        <f t="shared" si="1406"/>
        <v>19976.268610679617</v>
      </c>
      <c r="V6962" s="9">
        <v>730.27386474599996</v>
      </c>
      <c r="W6962" s="9">
        <v>5840.2441406300004</v>
      </c>
      <c r="X6962">
        <f t="shared" si="1413"/>
        <v>3.7669342601156688E-5</v>
      </c>
      <c r="Y6962">
        <f t="shared" si="1414"/>
        <v>0.31208287696713771</v>
      </c>
      <c r="Z6962">
        <f t="shared" si="1407"/>
        <v>2.1595736969515153E-2</v>
      </c>
      <c r="AA6962">
        <f t="shared" si="1408"/>
        <v>3.0633610134448656E-3</v>
      </c>
      <c r="AB6962">
        <f>(1/(AA6962*k))*(LN((50-dTar)/(hTar-dTar)))</f>
        <v>1426.5850573006089</v>
      </c>
      <c r="AC6962">
        <f t="shared" si="1409"/>
        <v>2301.2916804256279</v>
      </c>
      <c r="AD6962" s="19">
        <v>576.34466552699996</v>
      </c>
      <c r="AE6962" s="19">
        <v>1982.2556152300001</v>
      </c>
      <c r="AF6962">
        <f t="shared" si="1415"/>
        <v>2.0576589109126112E-4</v>
      </c>
      <c r="AG6962" s="23">
        <f t="shared" si="1410"/>
        <v>0.16430310447338864</v>
      </c>
      <c r="AH6962" s="25">
        <f t="shared" si="1416"/>
        <v>0.22047327484496154</v>
      </c>
      <c r="AI6962" s="25">
        <f t="shared" si="1411"/>
        <v>8.2084050097495712E-3</v>
      </c>
    </row>
    <row r="6963" spans="6:35" ht="15">
      <c r="F6963" s="5">
        <v>2006</v>
      </c>
      <c r="G6963" s="5">
        <v>10</v>
      </c>
      <c r="H6963" s="5">
        <v>0</v>
      </c>
      <c r="I6963" s="5">
        <v>290</v>
      </c>
      <c r="J6963" s="5">
        <v>22</v>
      </c>
      <c r="K6963" s="5">
        <v>9.8199996948199999</v>
      </c>
      <c r="L6963" s="5">
        <v>1.81978498586E-3</v>
      </c>
      <c r="M6963" s="5">
        <v>5.9999998658900003E-2</v>
      </c>
      <c r="N6963" s="8">
        <f t="shared" si="1412"/>
        <v>5.9999998658900003E-2</v>
      </c>
      <c r="O6963" s="5">
        <v>0</v>
      </c>
      <c r="P6963" s="5">
        <v>96.736587524399994</v>
      </c>
      <c r="Q6963" s="5">
        <v>0.98965221643400003</v>
      </c>
      <c r="R6963" s="5">
        <v>1.38067495823</v>
      </c>
      <c r="S6963">
        <f t="shared" si="1404"/>
        <v>3.564839818821245E-3</v>
      </c>
      <c r="T6963">
        <f t="shared" si="1405"/>
        <v>1940.099898165679</v>
      </c>
      <c r="U6963">
        <f t="shared" si="1406"/>
        <v>5826.4118331487716</v>
      </c>
      <c r="V6963" s="9">
        <v>611.62445068399995</v>
      </c>
      <c r="W6963" s="9">
        <v>1703.4045410199999</v>
      </c>
      <c r="X6963">
        <f t="shared" si="1413"/>
        <v>1.2282838154978345E-4</v>
      </c>
      <c r="Y6963">
        <f t="shared" si="1414"/>
        <v>1.2992665703329018</v>
      </c>
      <c r="Z6963">
        <f t="shared" si="1407"/>
        <v>7.4042524782439903E-2</v>
      </c>
      <c r="AA6963">
        <f t="shared" si="1408"/>
        <v>1.0502951766625633E-2</v>
      </c>
      <c r="AB6963">
        <f>(1/(AA6963*k))*(LN((50-dTar)/(hTar-dTar)))</f>
        <v>416.08731945093245</v>
      </c>
      <c r="AC6963">
        <f t="shared" si="1409"/>
        <v>671.21009131757626</v>
      </c>
      <c r="AD6963" s="19">
        <v>574.28015136700003</v>
      </c>
      <c r="AE6963" s="19">
        <v>578.15789794900002</v>
      </c>
      <c r="AF6963">
        <f t="shared" si="1415"/>
        <v>5.4835139395507373E-4</v>
      </c>
      <c r="AG6963" s="23">
        <f t="shared" si="1410"/>
        <v>0.82105982974091418</v>
      </c>
      <c r="AH6963" s="25">
        <f t="shared" si="1416"/>
        <v>1.0028232310414724</v>
      </c>
      <c r="AI6963" s="25">
        <f t="shared" si="1411"/>
        <v>2.8143102141715497E-2</v>
      </c>
    </row>
    <row r="6964" spans="6:35" ht="15">
      <c r="F6964" s="5">
        <v>2006</v>
      </c>
      <c r="G6964" s="5">
        <v>10</v>
      </c>
      <c r="H6964" s="5">
        <v>0</v>
      </c>
      <c r="I6964" s="5">
        <v>290</v>
      </c>
      <c r="J6964" s="5">
        <v>23</v>
      </c>
      <c r="K6964" s="5">
        <v>9.3549995422399999</v>
      </c>
      <c r="L6964" s="5">
        <v>0</v>
      </c>
      <c r="M6964" s="5">
        <v>4.3499998748300003E-2</v>
      </c>
      <c r="N6964" s="8">
        <f t="shared" si="1412"/>
        <v>4.3499998748300003E-2</v>
      </c>
      <c r="O6964" s="5">
        <v>0</v>
      </c>
      <c r="P6964" s="5">
        <v>96.736587524399994</v>
      </c>
      <c r="Q6964" s="5">
        <v>0.88351482152899996</v>
      </c>
      <c r="R6964" s="5">
        <v>1.03729999065</v>
      </c>
      <c r="S6964">
        <f t="shared" si="1404"/>
        <v>2.5845088520449833E-3</v>
      </c>
      <c r="T6964">
        <f t="shared" si="1405"/>
        <v>2675.9998767269371</v>
      </c>
      <c r="U6964">
        <f t="shared" si="1406"/>
        <v>8036.4301663063197</v>
      </c>
      <c r="V6964" s="9">
        <v>642.60028076200001</v>
      </c>
      <c r="W6964" s="9">
        <v>2349.5234375</v>
      </c>
      <c r="X6964">
        <f t="shared" si="1413"/>
        <v>9.0673719371244841E-5</v>
      </c>
      <c r="Y6964">
        <f t="shared" si="1414"/>
        <v>1.1665762122459511</v>
      </c>
      <c r="Z6964">
        <f t="shared" si="1407"/>
        <v>5.3680830122474488E-2</v>
      </c>
      <c r="AA6964">
        <f t="shared" si="1408"/>
        <v>7.6146399818944012E-3</v>
      </c>
      <c r="AB6964">
        <f>(1/(AA6964*k))*(LN((50-dTar)/(hTar-dTar)))</f>
        <v>573.91354775652474</v>
      </c>
      <c r="AC6964">
        <f t="shared" si="1409"/>
        <v>925.80702845350277</v>
      </c>
      <c r="AD6964" s="19">
        <v>575.07928466800001</v>
      </c>
      <c r="AE6964" s="19">
        <v>797.45910644499997</v>
      </c>
      <c r="AF6964">
        <f t="shared" si="1415"/>
        <v>4.3509560899188636E-4</v>
      </c>
      <c r="AG6964" s="23">
        <f t="shared" si="1410"/>
        <v>0.69666231360852471</v>
      </c>
      <c r="AH6964" s="25">
        <f t="shared" si="1416"/>
        <v>0.87527365737379381</v>
      </c>
      <c r="AI6964" s="25">
        <f t="shared" si="1411"/>
        <v>2.0403748921689516E-2</v>
      </c>
    </row>
    <row r="6965" spans="6:35" ht="15">
      <c r="F6965" s="5">
        <v>2006</v>
      </c>
      <c r="G6965" s="5">
        <v>10</v>
      </c>
      <c r="H6965" s="5">
        <v>0</v>
      </c>
      <c r="I6965" s="5">
        <v>290</v>
      </c>
      <c r="J6965" s="5">
        <v>24</v>
      </c>
      <c r="K6965" s="5">
        <v>9.1750001907299996</v>
      </c>
      <c r="L6965" s="5">
        <v>0</v>
      </c>
      <c r="M6965" s="5">
        <v>1.85000002384E-2</v>
      </c>
      <c r="N6965" s="8">
        <f t="shared" si="1412"/>
        <v>1.85000002384E-2</v>
      </c>
      <c r="O6965" s="5">
        <v>0</v>
      </c>
      <c r="P6965" s="5">
        <v>96.736587524399994</v>
      </c>
      <c r="Q6965" s="5">
        <v>0.20860819518599999</v>
      </c>
      <c r="R6965" s="5">
        <v>0.22550000250300001</v>
      </c>
      <c r="S6965">
        <f t="shared" si="1404"/>
        <v>1.0991589828688825E-3</v>
      </c>
      <c r="T6965">
        <f t="shared" si="1405"/>
        <v>6292.2156642166783</v>
      </c>
      <c r="U6965">
        <f t="shared" si="1406"/>
        <v>18896.470144335508</v>
      </c>
      <c r="V6965" s="9">
        <v>725.35150146499996</v>
      </c>
      <c r="W6965" s="9">
        <v>5524.5556640599998</v>
      </c>
      <c r="X6965">
        <f t="shared" si="1413"/>
        <v>3.9767159606241791E-5</v>
      </c>
      <c r="Y6965">
        <f t="shared" si="1414"/>
        <v>0.27822718849385636</v>
      </c>
      <c r="Z6965">
        <f t="shared" si="1407"/>
        <v>2.282977927906488E-2</v>
      </c>
      <c r="AA6965">
        <f t="shared" si="1408"/>
        <v>3.2384102421584974E-3</v>
      </c>
      <c r="AB6965">
        <f>(1/(AA6965*k))*(LN((50-dTar)/(hTar-dTar)))</f>
        <v>1349.4723398555159</v>
      </c>
      <c r="AC6965">
        <f t="shared" si="1409"/>
        <v>2176.89751675256</v>
      </c>
      <c r="AD6965" s="19">
        <v>576.29583740199996</v>
      </c>
      <c r="AE6965" s="19">
        <v>1875.10668945</v>
      </c>
      <c r="AF6965">
        <f t="shared" si="1415"/>
        <v>2.160620509860444E-4</v>
      </c>
      <c r="AG6965" s="23">
        <f t="shared" si="1410"/>
        <v>0.1473644375876684</v>
      </c>
      <c r="AH6965" s="25">
        <f t="shared" si="1416"/>
        <v>0.19710455350241043</v>
      </c>
      <c r="AI6965" s="25">
        <f t="shared" si="1411"/>
        <v>8.6774567994731579E-3</v>
      </c>
    </row>
    <row r="6966" spans="6:35" ht="15">
      <c r="F6966" s="5">
        <v>2006</v>
      </c>
      <c r="G6966" s="5">
        <v>10</v>
      </c>
      <c r="H6966" s="5">
        <v>0</v>
      </c>
      <c r="I6966" s="5">
        <v>291</v>
      </c>
      <c r="J6966" s="5">
        <v>1</v>
      </c>
      <c r="K6966" s="5">
        <v>8.79500007629</v>
      </c>
      <c r="L6966" s="5">
        <v>1.78000003399E-16</v>
      </c>
      <c r="M6966" s="5">
        <v>7.2999998927100004E-2</v>
      </c>
      <c r="N6966" s="8">
        <f t="shared" si="1412"/>
        <v>7.2999998927100004E-2</v>
      </c>
      <c r="O6966" s="5">
        <v>0</v>
      </c>
      <c r="P6966" s="5">
        <v>96.736587524399994</v>
      </c>
      <c r="Q6966" s="5">
        <v>0.54390323162099996</v>
      </c>
      <c r="R6966" s="5">
        <v>1.22999995947E-2</v>
      </c>
      <c r="S6966">
        <f t="shared" si="1404"/>
        <v>4.3372218127647067E-3</v>
      </c>
      <c r="T6966">
        <f t="shared" si="1405"/>
        <v>1594.6026438208482</v>
      </c>
      <c r="U6966">
        <f t="shared" si="1406"/>
        <v>4788.8316070282572</v>
      </c>
      <c r="V6966" s="9">
        <v>595.09515380899995</v>
      </c>
      <c r="W6966" s="9">
        <v>1400.0584716799999</v>
      </c>
      <c r="X6966">
        <f t="shared" si="1413"/>
        <v>1.4740598125225301E-4</v>
      </c>
      <c r="Y6966">
        <f t="shared" si="1414"/>
        <v>0.71103477690631711</v>
      </c>
      <c r="Z6966">
        <f t="shared" si="1407"/>
        <v>9.0085072508182984E-2</v>
      </c>
      <c r="AA6966">
        <f t="shared" si="1408"/>
        <v>1.2778591413873721E-2</v>
      </c>
      <c r="AB6966">
        <f>(1/(AA6966*k))*(LN((50-dTar)/(hTar-dTar)))</f>
        <v>341.98957501317614</v>
      </c>
      <c r="AC6966">
        <f t="shared" si="1409"/>
        <v>551.67952288755725</v>
      </c>
      <c r="AD6966" s="19">
        <v>609.24212646499996</v>
      </c>
      <c r="AE6966" s="19">
        <v>475.19824218799999</v>
      </c>
      <c r="AF6966">
        <f t="shared" si="1415"/>
        <v>6.1120215283148231E-4</v>
      </c>
      <c r="AG6966" s="23">
        <f t="shared" si="1410"/>
        <v>0.47128258728481831</v>
      </c>
      <c r="AH6966" s="25">
        <f t="shared" si="1416"/>
        <v>0.56241090011644668</v>
      </c>
      <c r="AI6966" s="25">
        <f t="shared" si="1411"/>
        <v>3.4240774534513331E-2</v>
      </c>
    </row>
    <row r="6967" spans="6:35" ht="15">
      <c r="F6967" s="5">
        <v>2006</v>
      </c>
      <c r="G6967" s="5">
        <v>10</v>
      </c>
      <c r="H6967" s="5">
        <v>0</v>
      </c>
      <c r="I6967" s="5">
        <v>291</v>
      </c>
      <c r="J6967" s="5">
        <v>2</v>
      </c>
      <c r="K6967" s="5">
        <v>8.9350004196199997</v>
      </c>
      <c r="L6967" s="5">
        <v>0</v>
      </c>
      <c r="M6967" s="5">
        <v>0.140499994159</v>
      </c>
      <c r="N6967" s="8">
        <f t="shared" si="1412"/>
        <v>0.140499994159</v>
      </c>
      <c r="O6967" s="5">
        <v>0</v>
      </c>
      <c r="P6967" s="5">
        <v>96.736587524399994</v>
      </c>
      <c r="Q6967" s="5">
        <v>0.34280285239199998</v>
      </c>
      <c r="R6967" s="5">
        <v>0</v>
      </c>
      <c r="S6967">
        <f t="shared" si="1404"/>
        <v>8.3476664152868484E-3</v>
      </c>
      <c r="T6967">
        <f t="shared" si="1405"/>
        <v>828.51242795312351</v>
      </c>
      <c r="U6967">
        <f t="shared" si="1406"/>
        <v>2488.147449881812</v>
      </c>
      <c r="V6967" s="9">
        <v>544.70660400400004</v>
      </c>
      <c r="W6967" s="9">
        <v>727.43249511700003</v>
      </c>
      <c r="X6967">
        <f t="shared" si="1413"/>
        <v>2.659371797782776E-4</v>
      </c>
      <c r="Y6967">
        <f t="shared" si="1414"/>
        <v>0.43967812716346266</v>
      </c>
      <c r="Z6967">
        <f t="shared" si="1407"/>
        <v>0.17338290886623728</v>
      </c>
      <c r="AA6967">
        <f t="shared" si="1408"/>
        <v>2.4594411580778755E-2</v>
      </c>
      <c r="AB6967">
        <f>(1/(AA6967*k))*(LN((50-dTar)/(hTar-dTar)))</f>
        <v>177.688538412242</v>
      </c>
      <c r="AC6967">
        <f t="shared" si="1409"/>
        <v>286.63776692630552</v>
      </c>
      <c r="AD6967" s="19">
        <v>605.376953125</v>
      </c>
      <c r="AE6967" s="19">
        <v>246.90016174300001</v>
      </c>
      <c r="AF6967">
        <f t="shared" si="1415"/>
        <v>8.7802874120368696E-4</v>
      </c>
      <c r="AG6967" s="23">
        <f t="shared" si="1410"/>
        <v>0.32902160791777196</v>
      </c>
      <c r="AH6967" s="25">
        <f t="shared" si="1416"/>
        <v>0.37108146112954082</v>
      </c>
      <c r="AI6967" s="25">
        <f t="shared" si="1411"/>
        <v>6.5901762915133694E-2</v>
      </c>
    </row>
    <row r="6968" spans="6:35" ht="15">
      <c r="F6968" s="5">
        <v>2006</v>
      </c>
      <c r="G6968" s="5">
        <v>10</v>
      </c>
      <c r="H6968" s="5">
        <v>0</v>
      </c>
      <c r="I6968" s="5">
        <v>291</v>
      </c>
      <c r="J6968" s="5">
        <v>3</v>
      </c>
      <c r="K6968" s="5">
        <v>7.8850002288800001</v>
      </c>
      <c r="L6968" s="5">
        <v>0</v>
      </c>
      <c r="M6968" s="5">
        <v>2.2500000894100002E-2</v>
      </c>
      <c r="N6968" s="8">
        <f t="shared" si="1412"/>
        <v>2.2500000894100002E-2</v>
      </c>
      <c r="O6968" s="5">
        <v>0</v>
      </c>
      <c r="P6968" s="5">
        <v>96.736587524399994</v>
      </c>
      <c r="Q6968" s="5">
        <v>0.34221601486199998</v>
      </c>
      <c r="R6968" s="5">
        <v>0</v>
      </c>
      <c r="S6968">
        <f t="shared" si="1404"/>
        <v>1.3368150150600653E-3</v>
      </c>
      <c r="T6968">
        <f t="shared" si="1405"/>
        <v>5173.5994072158892</v>
      </c>
      <c r="U6968">
        <f t="shared" si="1406"/>
        <v>15537.097257040296</v>
      </c>
      <c r="V6968" s="9">
        <v>709.26196289100005</v>
      </c>
      <c r="W6968" s="9">
        <v>4542.4121093800004</v>
      </c>
      <c r="X6968">
        <f t="shared" si="1413"/>
        <v>4.8102890938534788E-5</v>
      </c>
      <c r="Y6968">
        <f t="shared" si="1414"/>
        <v>0.45559860075108599</v>
      </c>
      <c r="Z6968">
        <f t="shared" si="1407"/>
        <v>2.7765948517387215E-2</v>
      </c>
      <c r="AA6968">
        <f t="shared" si="1408"/>
        <v>3.9386071570305329E-3</v>
      </c>
      <c r="AB6968">
        <f>(1/(AA6968*k))*(LN((50-dTar)/(hTar-dTar)))</f>
        <v>1109.5661163101413</v>
      </c>
      <c r="AC6968">
        <f t="shared" si="1409"/>
        <v>1789.8934657133766</v>
      </c>
      <c r="AD6968" s="19">
        <v>612.17712402300003</v>
      </c>
      <c r="AE6968" s="19">
        <v>1541.75427246</v>
      </c>
      <c r="AF6968">
        <f t="shared" si="1415"/>
        <v>2.5356095540284327E-4</v>
      </c>
      <c r="AG6968" s="23">
        <f t="shared" si="1410"/>
        <v>0.24882649829560907</v>
      </c>
      <c r="AH6968" s="25">
        <f t="shared" si="1416"/>
        <v>0.32741928556968442</v>
      </c>
      <c r="AI6968" s="25">
        <f t="shared" si="1411"/>
        <v>1.0553663958414417E-2</v>
      </c>
    </row>
    <row r="6969" spans="6:35" ht="15">
      <c r="F6969" s="5">
        <v>2006</v>
      </c>
      <c r="G6969" s="5">
        <v>10</v>
      </c>
      <c r="H6969" s="5">
        <v>0</v>
      </c>
      <c r="I6969" s="5">
        <v>291</v>
      </c>
      <c r="J6969" s="5">
        <v>4</v>
      </c>
      <c r="K6969" s="5">
        <v>7.3249998092700004</v>
      </c>
      <c r="L6969" s="5">
        <v>0</v>
      </c>
      <c r="M6969" s="5">
        <v>7.7500000595999999E-2</v>
      </c>
      <c r="N6969" s="8">
        <f t="shared" si="1412"/>
        <v>7.7500000595999999E-2</v>
      </c>
      <c r="O6969" s="5">
        <v>0</v>
      </c>
      <c r="P6969" s="5">
        <v>96.736587524399994</v>
      </c>
      <c r="Q6969" s="5">
        <v>0.76551431417500004</v>
      </c>
      <c r="R6969" s="5">
        <v>0</v>
      </c>
      <c r="S6969">
        <f t="shared" si="1404"/>
        <v>4.6045849043083297E-3</v>
      </c>
      <c r="T6969">
        <f t="shared" si="1405"/>
        <v>1502.0127792628793</v>
      </c>
      <c r="U6969">
        <f t="shared" si="1406"/>
        <v>4510.7703159575003</v>
      </c>
      <c r="V6969" s="9">
        <v>589.86590576200001</v>
      </c>
      <c r="W6969" s="9">
        <v>1318.7647705100001</v>
      </c>
      <c r="X6969">
        <f t="shared" si="1413"/>
        <v>1.5577777446999669E-4</v>
      </c>
      <c r="Y6969">
        <f t="shared" si="1414"/>
        <v>0.99934012430070418</v>
      </c>
      <c r="Z6969">
        <f t="shared" si="1407"/>
        <v>9.5638264050481869E-2</v>
      </c>
      <c r="AA6969">
        <f t="shared" si="1408"/>
        <v>1.3566313106117136E-2</v>
      </c>
      <c r="AB6969">
        <f>(1/(AA6969*k))*(LN((50-dTar)/(hTar-dTar)))</f>
        <v>322.13210860710336</v>
      </c>
      <c r="AC6969">
        <f t="shared" si="1409"/>
        <v>519.64650669916659</v>
      </c>
      <c r="AD6969" s="19">
        <v>608.982421875</v>
      </c>
      <c r="AE6969" s="19">
        <v>447.60607910200002</v>
      </c>
      <c r="AF6969">
        <f t="shared" si="1415"/>
        <v>6.3442316350674998E-4</v>
      </c>
      <c r="AG6969" s="23">
        <f t="shared" si="1410"/>
        <v>0.66988188865170806</v>
      </c>
      <c r="AH6969" s="25">
        <f t="shared" si="1416"/>
        <v>0.79510691041512083</v>
      </c>
      <c r="AI6969" s="25">
        <f t="shared" si="1411"/>
        <v>3.6351508025120778E-2</v>
      </c>
    </row>
    <row r="6970" spans="6:35" ht="15">
      <c r="F6970" s="5">
        <v>2006</v>
      </c>
      <c r="G6970" s="5">
        <v>10</v>
      </c>
      <c r="H6970" s="5">
        <v>0</v>
      </c>
      <c r="I6970" s="5">
        <v>291</v>
      </c>
      <c r="J6970" s="5">
        <v>5</v>
      </c>
      <c r="K6970" s="5">
        <v>7.3049998283399997</v>
      </c>
      <c r="L6970" s="5">
        <v>0</v>
      </c>
      <c r="M6970" s="5">
        <v>0.19050000608000001</v>
      </c>
      <c r="N6970" s="8">
        <f t="shared" si="1412"/>
        <v>0.19050000608000001</v>
      </c>
      <c r="O6970" s="5">
        <v>0</v>
      </c>
      <c r="P6970" s="5">
        <v>96.736587524399994</v>
      </c>
      <c r="Q6970" s="5">
        <v>1.1227071285200001</v>
      </c>
      <c r="R6970" s="5">
        <v>0</v>
      </c>
      <c r="S6970">
        <f t="shared" si="1404"/>
        <v>1.1318367038978922E-2</v>
      </c>
      <c r="T6970">
        <f t="shared" si="1405"/>
        <v>611.05505287589506</v>
      </c>
      <c r="U6970">
        <f t="shared" si="1406"/>
        <v>1835.0902415631319</v>
      </c>
      <c r="V6970" s="9">
        <v>526.77258300799997</v>
      </c>
      <c r="W6970" s="9">
        <v>536.50531005899995</v>
      </c>
      <c r="X6970">
        <f t="shared" si="1413"/>
        <v>3.4502173414475957E-4</v>
      </c>
      <c r="Y6970">
        <f t="shared" si="1414"/>
        <v>1.4226380252802211</v>
      </c>
      <c r="Z6970">
        <f t="shared" si="1407"/>
        <v>0.23508502894176472</v>
      </c>
      <c r="AA6970">
        <f t="shared" si="1408"/>
        <v>3.3346873668693704E-2</v>
      </c>
      <c r="AB6970">
        <f>(1/(AA6970*k))*(LN((50-dTar)/(hTar-dTar)))</f>
        <v>131.05111712467428</v>
      </c>
      <c r="AC6970">
        <f t="shared" si="1409"/>
        <v>211.4047416984456</v>
      </c>
      <c r="AD6970" s="19">
        <v>602.55566406299999</v>
      </c>
      <c r="AE6970" s="19">
        <v>182.09696960400001</v>
      </c>
      <c r="AF6970">
        <f t="shared" si="1415"/>
        <v>1.0039582304514415E-3</v>
      </c>
      <c r="AG6970" s="23">
        <f t="shared" si="1410"/>
        <v>1.1206951536113998</v>
      </c>
      <c r="AH6970" s="25">
        <f t="shared" si="1416"/>
        <v>1.2354617570370279</v>
      </c>
      <c r="AI6970" s="25">
        <f t="shared" si="1411"/>
        <v>8.9354354148999809E-2</v>
      </c>
    </row>
    <row r="6971" spans="6:35" ht="15">
      <c r="F6971" s="5">
        <v>2006</v>
      </c>
      <c r="G6971" s="5">
        <v>10</v>
      </c>
      <c r="H6971" s="5">
        <v>0</v>
      </c>
      <c r="I6971" s="5">
        <v>291</v>
      </c>
      <c r="J6971" s="5">
        <v>6</v>
      </c>
      <c r="K6971" s="5">
        <v>7.6550002098099998</v>
      </c>
      <c r="L6971" s="5">
        <v>0</v>
      </c>
      <c r="M6971" s="5">
        <v>0.73500001430499995</v>
      </c>
      <c r="N6971" s="8">
        <f t="shared" si="1412"/>
        <v>0.73500001430499995</v>
      </c>
      <c r="O6971" s="5">
        <v>0</v>
      </c>
      <c r="P6971" s="5">
        <v>96.736587524399994</v>
      </c>
      <c r="Q6971" s="5">
        <v>0.68553781509400002</v>
      </c>
      <c r="R6971" s="5">
        <v>0</v>
      </c>
      <c r="S6971">
        <f t="shared" si="1404"/>
        <v>4.3669289606558873E-2</v>
      </c>
      <c r="T6971">
        <f t="shared" si="1405"/>
        <v>158.37549526872286</v>
      </c>
      <c r="U6971">
        <f t="shared" si="1406"/>
        <v>475.62543587932453</v>
      </c>
      <c r="V6971" s="9">
        <v>482.12750244099999</v>
      </c>
      <c r="W6971" s="9">
        <v>139.05342102099999</v>
      </c>
      <c r="X6971">
        <f t="shared" si="1413"/>
        <v>9.1173796676428779E-4</v>
      </c>
      <c r="Y6971">
        <f t="shared" si="1414"/>
        <v>0.80123348874199574</v>
      </c>
      <c r="Z6971">
        <f t="shared" si="1407"/>
        <v>0.90702096651129083</v>
      </c>
      <c r="AA6971">
        <f t="shared" si="1408"/>
        <v>0.12866116452103418</v>
      </c>
      <c r="AB6971">
        <f>(1/(AA6971*k))*(LN((50-dTar)/(hTar-dTar)))</f>
        <v>33.966310371636979</v>
      </c>
      <c r="AC6971">
        <f t="shared" si="1409"/>
        <v>54.792658224606463</v>
      </c>
      <c r="AD6971" s="19">
        <v>573.95526123000002</v>
      </c>
      <c r="AE6971" s="19">
        <v>47.196556091300003</v>
      </c>
      <c r="AF6971">
        <f t="shared" si="1415"/>
        <v>1.4794114549014988E-3</v>
      </c>
      <c r="AG6971" s="23">
        <f t="shared" si="1410"/>
        <v>0.73628479207383624</v>
      </c>
      <c r="AH6971" s="25">
        <f t="shared" si="1416"/>
        <v>0.76097138683372756</v>
      </c>
      <c r="AI6971" s="25">
        <f t="shared" si="1411"/>
        <v>0.34475301565160388</v>
      </c>
    </row>
    <row r="6972" spans="6:35" ht="15">
      <c r="F6972" s="5">
        <v>2006</v>
      </c>
      <c r="G6972" s="5">
        <v>10</v>
      </c>
      <c r="H6972" s="5">
        <v>0</v>
      </c>
      <c r="I6972" s="5">
        <v>291</v>
      </c>
      <c r="J6972" s="5">
        <v>7</v>
      </c>
      <c r="K6972" s="5">
        <v>6.8959999084500003</v>
      </c>
      <c r="L6972" s="5">
        <v>0</v>
      </c>
      <c r="M6972" s="5">
        <v>0.32550001144399998</v>
      </c>
      <c r="N6972" s="8">
        <f t="shared" si="1412"/>
        <v>0.32550001144399998</v>
      </c>
      <c r="O6972" s="5">
        <v>0</v>
      </c>
      <c r="P6972" s="5">
        <v>96.736587524399994</v>
      </c>
      <c r="Q6972" s="5">
        <v>0.68308854103100003</v>
      </c>
      <c r="R6972" s="5">
        <v>0</v>
      </c>
      <c r="S6972">
        <f t="shared" si="1404"/>
        <v>1.9339257129303664E-2</v>
      </c>
      <c r="T6972">
        <f t="shared" si="1405"/>
        <v>357.62208047755968</v>
      </c>
      <c r="U6972">
        <f t="shared" si="1406"/>
        <v>1073.9929028705087</v>
      </c>
      <c r="V6972" s="9">
        <v>503.15341186500001</v>
      </c>
      <c r="W6972" s="9">
        <v>313.99160766599999</v>
      </c>
      <c r="X6972">
        <f t="shared" si="1413"/>
        <v>5.2878216239782511E-4</v>
      </c>
      <c r="Y6972">
        <f t="shared" si="1414"/>
        <v>0.8423875443509814</v>
      </c>
      <c r="Z6972">
        <f t="shared" si="1407"/>
        <v>0.40168072004534755</v>
      </c>
      <c r="AA6972">
        <f t="shared" si="1408"/>
        <v>5.6978516610771864E-2</v>
      </c>
      <c r="AB6972">
        <f>(1/(AA6972*k))*(LN((50-dTar)/(hTar-dTar)))</f>
        <v>76.698118990193464</v>
      </c>
      <c r="AC6972">
        <f t="shared" si="1409"/>
        <v>123.72535533942167</v>
      </c>
      <c r="AD6972" s="19">
        <v>595.11010742200006</v>
      </c>
      <c r="AE6972" s="19">
        <v>106.572883606</v>
      </c>
      <c r="AF6972">
        <f t="shared" si="1415"/>
        <v>1.2115215510007222E-3</v>
      </c>
      <c r="AG6972" s="23">
        <f t="shared" si="1410"/>
        <v>0.71611707626446952</v>
      </c>
      <c r="AH6972" s="25">
        <f t="shared" si="1416"/>
        <v>0.76411169410445601</v>
      </c>
      <c r="AI6972" s="25">
        <f t="shared" si="1411"/>
        <v>0.15267633789920487</v>
      </c>
    </row>
    <row r="6973" spans="6:35" ht="15">
      <c r="F6973" s="5">
        <v>2006</v>
      </c>
      <c r="G6973" s="5">
        <v>10</v>
      </c>
      <c r="H6973" s="5">
        <v>0</v>
      </c>
      <c r="I6973" s="5">
        <v>291</v>
      </c>
      <c r="J6973" s="5">
        <v>8</v>
      </c>
      <c r="K6973" s="5">
        <v>6.5634999275199997</v>
      </c>
      <c r="L6973" s="5">
        <v>0</v>
      </c>
      <c r="M6973" s="5">
        <v>0.26750001311299998</v>
      </c>
      <c r="N6973" s="8">
        <f t="shared" si="1412"/>
        <v>0.26750001311299998</v>
      </c>
      <c r="O6973" s="5">
        <v>0</v>
      </c>
      <c r="P6973" s="5">
        <v>96.736587524399994</v>
      </c>
      <c r="Q6973" s="5">
        <v>1.94043648243</v>
      </c>
      <c r="R6973" s="5">
        <v>0.23267500102499999</v>
      </c>
      <c r="S6973">
        <f t="shared" si="1404"/>
        <v>1.5893245326580978E-2</v>
      </c>
      <c r="T6973">
        <f t="shared" si="1405"/>
        <v>435.16256292256486</v>
      </c>
      <c r="U6973">
        <f t="shared" si="1406"/>
        <v>1306.8586356571518</v>
      </c>
      <c r="V6973" s="9">
        <v>518.15954589800003</v>
      </c>
      <c r="W6973" s="9">
        <v>382.072021484</v>
      </c>
      <c r="X6973">
        <f t="shared" si="1413"/>
        <v>4.5308524256190583E-4</v>
      </c>
      <c r="Y6973">
        <f t="shared" si="1414"/>
        <v>2.4169826425356837</v>
      </c>
      <c r="Z6973">
        <f t="shared" si="1407"/>
        <v>0.33010627988213043</v>
      </c>
      <c r="AA6973">
        <f t="shared" si="1408"/>
        <v>4.6825663301590992E-2</v>
      </c>
      <c r="AB6973">
        <f>(1/(AA6973*k))*(LN((50-dTar)/(hTar-dTar)))</f>
        <v>93.327990225163788</v>
      </c>
      <c r="AC6973">
        <f t="shared" si="1409"/>
        <v>150.5517854381651</v>
      </c>
      <c r="AD6973" s="19">
        <v>608.84863281299999</v>
      </c>
      <c r="AE6973" s="19">
        <v>129.68026733400001</v>
      </c>
      <c r="AF6973">
        <f t="shared" si="1415"/>
        <v>1.124757309671879E-3</v>
      </c>
      <c r="AG6973" s="23">
        <f t="shared" si="1410"/>
        <v>2.0077047692149894</v>
      </c>
      <c r="AH6973" s="25">
        <f t="shared" si="1416"/>
        <v>2.1632687377189388</v>
      </c>
      <c r="AI6973" s="25">
        <f t="shared" si="1411"/>
        <v>0.1254713393369834</v>
      </c>
    </row>
    <row r="6974" spans="6:35" ht="15">
      <c r="F6974" s="5">
        <v>2006</v>
      </c>
      <c r="G6974" s="5">
        <v>10</v>
      </c>
      <c r="H6974" s="5">
        <v>0</v>
      </c>
      <c r="I6974" s="5">
        <v>291</v>
      </c>
      <c r="J6974" s="5">
        <v>9</v>
      </c>
      <c r="K6974" s="5">
        <v>7.59000015259</v>
      </c>
      <c r="L6974" s="5">
        <v>0</v>
      </c>
      <c r="M6974" s="5">
        <v>7.8000001609299999E-2</v>
      </c>
      <c r="N6974" s="8">
        <f t="shared" si="1412"/>
        <v>7.8000001609299999E-2</v>
      </c>
      <c r="O6974" s="5">
        <v>0</v>
      </c>
      <c r="P6974" s="5">
        <v>96.736587524399994</v>
      </c>
      <c r="Q6974" s="5">
        <v>2.0699799060799999</v>
      </c>
      <c r="R6974" s="5">
        <v>172.333251953</v>
      </c>
      <c r="S6974">
        <f t="shared" si="1404"/>
        <v>4.6342919636667129E-3</v>
      </c>
      <c r="T6974">
        <f t="shared" si="1405"/>
        <v>1492.3844729022876</v>
      </c>
      <c r="U6974">
        <f t="shared" si="1406"/>
        <v>4481.8550636214877</v>
      </c>
      <c r="V6974" s="9">
        <v>574.38745117200006</v>
      </c>
      <c r="W6974" s="9">
        <v>1310.3111572299999</v>
      </c>
      <c r="X6974">
        <f t="shared" si="1413"/>
        <v>1.5707085049707417E-4</v>
      </c>
      <c r="Y6974">
        <f t="shared" si="1414"/>
        <v>2.703771172827675</v>
      </c>
      <c r="Z6974">
        <f t="shared" si="1407"/>
        <v>9.6255286354581873E-2</v>
      </c>
      <c r="AA6974">
        <f t="shared" si="1408"/>
        <v>1.3653837883506029E-2</v>
      </c>
      <c r="AB6974">
        <f>(1/(AA6974*k))*(LN((50-dTar)/(hTar-dTar)))</f>
        <v>320.06715505073294</v>
      </c>
      <c r="AC6974">
        <f t="shared" si="1409"/>
        <v>516.31543266651647</v>
      </c>
      <c r="AD6974" s="19">
        <v>386.54782104499998</v>
      </c>
      <c r="AE6974" s="19">
        <v>444.73678588899998</v>
      </c>
      <c r="AF6974">
        <f t="shared" si="1415"/>
        <v>7.4205993663850047E-4</v>
      </c>
      <c r="AG6974" s="23">
        <f t="shared" si="1410"/>
        <v>1.6678564044193818</v>
      </c>
      <c r="AH6974" s="25">
        <f t="shared" si="1416"/>
        <v>2.0616011507403544</v>
      </c>
      <c r="AI6974" s="25">
        <f t="shared" si="1411"/>
        <v>3.6586034356833899E-2</v>
      </c>
    </row>
    <row r="6975" spans="6:35" ht="15">
      <c r="F6975" s="5">
        <v>2006</v>
      </c>
      <c r="G6975" s="5">
        <v>10</v>
      </c>
      <c r="H6975" s="5">
        <v>0</v>
      </c>
      <c r="I6975" s="5">
        <v>291</v>
      </c>
      <c r="J6975" s="5">
        <v>10</v>
      </c>
      <c r="K6975" s="5">
        <v>9.3900003433200006</v>
      </c>
      <c r="L6975" s="5">
        <v>0</v>
      </c>
      <c r="M6975" s="5">
        <v>8.3999998867499995E-2</v>
      </c>
      <c r="N6975" s="8">
        <f t="shared" si="1412"/>
        <v>8.3999998867499995E-2</v>
      </c>
      <c r="O6975" s="5">
        <v>0</v>
      </c>
      <c r="P6975" s="5">
        <v>96.736587524399994</v>
      </c>
      <c r="Q6975" s="5">
        <v>3.4378740787500002</v>
      </c>
      <c r="R6975" s="5">
        <v>348.295013428</v>
      </c>
      <c r="S6975">
        <f t="shared" si="1404"/>
        <v>4.9907757906155472E-3</v>
      </c>
      <c r="T6975">
        <f t="shared" si="1405"/>
        <v>1385.7856292556548</v>
      </c>
      <c r="U6975">
        <f t="shared" si="1406"/>
        <v>4161.7227010509096</v>
      </c>
      <c r="V6975" s="9">
        <v>554.395996094</v>
      </c>
      <c r="W6975" s="9">
        <v>1216.7175293</v>
      </c>
      <c r="X6975">
        <f t="shared" si="1413"/>
        <v>1.6855344759773063E-4</v>
      </c>
      <c r="Y6975">
        <f t="shared" si="1414"/>
        <v>4.4856206106375547</v>
      </c>
      <c r="Z6975">
        <f t="shared" si="1407"/>
        <v>0.10365953561482656</v>
      </c>
      <c r="AA6975">
        <f t="shared" si="1408"/>
        <v>1.4704132603694539E-2</v>
      </c>
      <c r="AB6975">
        <f>(1/(AA6975*k))*(LN((50-dTar)/(hTar-dTar)))</f>
        <v>297.20522554316869</v>
      </c>
      <c r="AC6975">
        <f t="shared" si="1409"/>
        <v>479.43577526018748</v>
      </c>
      <c r="AD6975" s="19">
        <v>239.21969604500001</v>
      </c>
      <c r="AE6975" s="19">
        <v>412.96990966800001</v>
      </c>
      <c r="AF6975">
        <f t="shared" si="1415"/>
        <v>8.8368466880798407E-4</v>
      </c>
      <c r="AG6975" s="23">
        <f t="shared" si="1410"/>
        <v>2.585197527925656</v>
      </c>
      <c r="AH6975" s="25">
        <f t="shared" si="1416"/>
        <v>3.3075364957875291</v>
      </c>
      <c r="AI6975" s="25">
        <f t="shared" si="1411"/>
        <v>3.9400343347863978E-2</v>
      </c>
    </row>
    <row r="6976" spans="6:35" ht="15">
      <c r="F6976" s="5">
        <v>2006</v>
      </c>
      <c r="G6976" s="5">
        <v>10</v>
      </c>
      <c r="H6976" s="5">
        <v>0</v>
      </c>
      <c r="I6976" s="5">
        <v>291</v>
      </c>
      <c r="J6976" s="5">
        <v>11</v>
      </c>
      <c r="K6976" s="5">
        <v>11.3400001526</v>
      </c>
      <c r="L6976" s="5">
        <v>3.4908492118100001E-2</v>
      </c>
      <c r="M6976" s="5">
        <v>9.5499999821199999E-2</v>
      </c>
      <c r="N6976" s="8">
        <f t="shared" si="1412"/>
        <v>9.5499999821199999E-2</v>
      </c>
      <c r="O6976" s="5">
        <v>0</v>
      </c>
      <c r="P6976" s="5">
        <v>96.736587524399994</v>
      </c>
      <c r="Q6976" s="5">
        <v>3.6958456039400001</v>
      </c>
      <c r="R6976" s="5">
        <v>526.645019531</v>
      </c>
      <c r="S6976">
        <f t="shared" si="1404"/>
        <v>5.6740368278247718E-3</v>
      </c>
      <c r="T6976">
        <f t="shared" si="1405"/>
        <v>1218.9109058221366</v>
      </c>
      <c r="U6976">
        <f t="shared" si="1406"/>
        <v>3660.5728044988041</v>
      </c>
      <c r="V6976" s="9">
        <v>537.26934814499998</v>
      </c>
      <c r="W6976" s="9">
        <v>1070.2017822299999</v>
      </c>
      <c r="X6976">
        <f t="shared" si="1413"/>
        <v>1.898237775467518E-4</v>
      </c>
      <c r="Y6976">
        <f t="shared" si="1414"/>
        <v>4.808406362145651</v>
      </c>
      <c r="Z6976">
        <f t="shared" si="1407"/>
        <v>0.11785102102557019</v>
      </c>
      <c r="AA6976">
        <f t="shared" si="1408"/>
        <v>1.671719857090425E-2</v>
      </c>
      <c r="AB6976">
        <f>(1/(AA6976*k))*(LN((50-dTar)/(hTar-dTar)))</f>
        <v>261.41611157887382</v>
      </c>
      <c r="AC6976">
        <f t="shared" si="1409"/>
        <v>421.70266653712218</v>
      </c>
      <c r="AD6976" s="19">
        <v>171.12640380900001</v>
      </c>
      <c r="AE6976" s="19">
        <v>363.24057006800001</v>
      </c>
      <c r="AF6976">
        <f t="shared" si="1415"/>
        <v>1.0459489118040076E-3</v>
      </c>
      <c r="AG6976" s="23">
        <f t="shared" si="1410"/>
        <v>2.6875171517816687</v>
      </c>
      <c r="AH6976" s="25">
        <f t="shared" si="1416"/>
        <v>3.4936539205360981</v>
      </c>
      <c r="AI6976" s="25">
        <f t="shared" si="1411"/>
        <v>4.4794438492927739E-2</v>
      </c>
    </row>
    <row r="6977" spans="6:35" ht="15">
      <c r="F6977" s="5">
        <v>2006</v>
      </c>
      <c r="G6977" s="5">
        <v>10</v>
      </c>
      <c r="H6977" s="5">
        <v>0</v>
      </c>
      <c r="I6977" s="5">
        <v>291</v>
      </c>
      <c r="J6977" s="5">
        <v>12</v>
      </c>
      <c r="K6977" s="5">
        <v>13.204999923700001</v>
      </c>
      <c r="L6977" s="5">
        <v>0.193535387516</v>
      </c>
      <c r="M6977" s="5">
        <v>0.31349998712499999</v>
      </c>
      <c r="N6977" s="8">
        <f t="shared" si="1412"/>
        <v>0.31349998712499999</v>
      </c>
      <c r="O6977" s="5">
        <v>0</v>
      </c>
      <c r="P6977" s="5">
        <v>96.736587524399994</v>
      </c>
      <c r="Q6977" s="5">
        <v>4.5436253547699996</v>
      </c>
      <c r="R6977" s="5">
        <v>633.65502929700006</v>
      </c>
      <c r="S6977">
        <f t="shared" si="1404"/>
        <v>1.8626287704714365E-2</v>
      </c>
      <c r="T6977">
        <f t="shared" si="1405"/>
        <v>371.31099224466283</v>
      </c>
      <c r="U6977">
        <f t="shared" si="1406"/>
        <v>1115.1027640576506</v>
      </c>
      <c r="V6977" s="9">
        <v>223.763793945</v>
      </c>
      <c r="W6977" s="9">
        <v>326.01043701200001</v>
      </c>
      <c r="X6977">
        <f t="shared" si="1413"/>
        <v>6.0064497437013363E-4</v>
      </c>
      <c r="Y6977">
        <f t="shared" si="1414"/>
        <v>5.8478479729085215</v>
      </c>
      <c r="Z6977">
        <f t="shared" si="1407"/>
        <v>0.38687218474719476</v>
      </c>
      <c r="AA6977">
        <f t="shared" si="1408"/>
        <v>5.4877921953473546E-2</v>
      </c>
      <c r="AB6977">
        <f>(1/(AA6977*k))*(LN((50-dTar)/(hTar-dTar)))</f>
        <v>79.633938227522165</v>
      </c>
      <c r="AC6977">
        <f t="shared" si="1409"/>
        <v>128.46126390058532</v>
      </c>
      <c r="AD6977" s="19">
        <v>144.98385620100001</v>
      </c>
      <c r="AE6977" s="19">
        <v>110.652236938</v>
      </c>
      <c r="AF6977">
        <f t="shared" si="1415"/>
        <v>2.6035065893383366E-3</v>
      </c>
      <c r="AG6977" s="23">
        <f t="shared" si="1410"/>
        <v>3.8920366976414464</v>
      </c>
      <c r="AH6977" s="25">
        <f t="shared" si="1416"/>
        <v>4.6354283722432044</v>
      </c>
      <c r="AI6977" s="25">
        <f t="shared" si="1411"/>
        <v>0.14704770593818411</v>
      </c>
    </row>
    <row r="6978" spans="6:35" ht="15">
      <c r="F6978" s="5">
        <v>2006</v>
      </c>
      <c r="G6978" s="5">
        <v>10</v>
      </c>
      <c r="H6978" s="5">
        <v>0</v>
      </c>
      <c r="I6978" s="5">
        <v>291</v>
      </c>
      <c r="J6978" s="5">
        <v>13</v>
      </c>
      <c r="K6978" s="5">
        <v>14.6450004578</v>
      </c>
      <c r="L6978" s="5">
        <v>0.32500728964800002</v>
      </c>
      <c r="M6978" s="5">
        <v>5.9000000357600002E-2</v>
      </c>
      <c r="N6978" s="8">
        <f t="shared" si="1412"/>
        <v>5.9000000357600002E-2</v>
      </c>
      <c r="O6978" s="5">
        <v>0</v>
      </c>
      <c r="P6978" s="5">
        <v>96.736587524399994</v>
      </c>
      <c r="Q6978" s="5">
        <v>5.9554605483999996</v>
      </c>
      <c r="R6978" s="5">
        <v>406.10501098600002</v>
      </c>
      <c r="S6978">
        <f t="shared" si="1404"/>
        <v>3.5054259214394481E-3</v>
      </c>
      <c r="T6978">
        <f t="shared" si="1405"/>
        <v>1972.982891229391</v>
      </c>
      <c r="U6978">
        <f t="shared" si="1406"/>
        <v>5925.1644077336705</v>
      </c>
      <c r="V6978" s="9">
        <v>168.09184265100001</v>
      </c>
      <c r="W6978" s="9">
        <v>1732.27575684</v>
      </c>
      <c r="X6978">
        <f t="shared" si="1413"/>
        <v>1.2778683916656175E-4</v>
      </c>
      <c r="Y6978">
        <f t="shared" si="1414"/>
        <v>7.963136441161236</v>
      </c>
      <c r="Z6978">
        <f t="shared" si="1407"/>
        <v>7.2808484771416992E-2</v>
      </c>
      <c r="AA6978">
        <f t="shared" si="1408"/>
        <v>1.0327902863958639E-2</v>
      </c>
      <c r="AB6978">
        <f>(1/(AA6978*k))*(LN((50-dTar)/(hTar-dTar)))</f>
        <v>423.13963487672061</v>
      </c>
      <c r="AC6978">
        <f t="shared" si="1409"/>
        <v>682.5865141491829</v>
      </c>
      <c r="AD6978" s="19">
        <v>170.59873962399999</v>
      </c>
      <c r="AE6978" s="19">
        <v>587.95715331999997</v>
      </c>
      <c r="AF6978">
        <f t="shared" si="1415"/>
        <v>6.9389395182466586E-4</v>
      </c>
      <c r="AG6978" s="23">
        <f t="shared" si="1410"/>
        <v>4.1914553648752602</v>
      </c>
      <c r="AH6978" s="25">
        <f t="shared" si="1416"/>
        <v>5.6250478320120054</v>
      </c>
      <c r="AI6978" s="25">
        <f t="shared" si="1411"/>
        <v>2.7674051225647627E-2</v>
      </c>
    </row>
    <row r="6979" spans="6:35" ht="15">
      <c r="F6979" s="5">
        <v>2006</v>
      </c>
      <c r="G6979" s="5">
        <v>10</v>
      </c>
      <c r="H6979" s="5">
        <v>0</v>
      </c>
      <c r="I6979" s="5">
        <v>291</v>
      </c>
      <c r="J6979" s="5">
        <v>14</v>
      </c>
      <c r="K6979" s="5">
        <v>15.75</v>
      </c>
      <c r="L6979" s="5">
        <v>0.42229732871100001</v>
      </c>
      <c r="M6979" s="5">
        <v>0.13600000739099999</v>
      </c>
      <c r="N6979" s="8">
        <f t="shared" si="1412"/>
        <v>0.13600000739099999</v>
      </c>
      <c r="O6979" s="5">
        <v>0</v>
      </c>
      <c r="P6979" s="5">
        <v>96.736587524399994</v>
      </c>
      <c r="Q6979" s="5">
        <v>5.6772160530100004</v>
      </c>
      <c r="R6979" s="5">
        <v>622.38000488299997</v>
      </c>
      <c r="S6979">
        <f t="shared" si="1404"/>
        <v>8.080304209065272E-3</v>
      </c>
      <c r="T6979">
        <f t="shared" si="1405"/>
        <v>855.92636001412518</v>
      </c>
      <c r="U6979">
        <f t="shared" si="1406"/>
        <v>2570.4756115936771</v>
      </c>
      <c r="V6979" s="9">
        <v>114.142250061</v>
      </c>
      <c r="W6979" s="9">
        <v>751.50189208999996</v>
      </c>
      <c r="X6979">
        <f t="shared" si="1413"/>
        <v>2.9102594544622656E-4</v>
      </c>
      <c r="Y6979">
        <f t="shared" si="1414"/>
        <v>7.560516306035165</v>
      </c>
      <c r="Z6979">
        <f t="shared" si="1407"/>
        <v>0.16782973571227641</v>
      </c>
      <c r="AA6979">
        <f t="shared" si="1408"/>
        <v>2.3806692496925963E-2</v>
      </c>
      <c r="AB6979">
        <f>(1/(AA6979*k))*(LN((50-dTar)/(hTar-dTar)))</f>
        <v>183.56792097272606</v>
      </c>
      <c r="AC6979">
        <f t="shared" si="1409"/>
        <v>296.12207639894456</v>
      </c>
      <c r="AD6979" s="19">
        <v>141.50541687</v>
      </c>
      <c r="AE6979" s="19">
        <v>255.06962585400001</v>
      </c>
      <c r="AF6979">
        <f t="shared" si="1415"/>
        <v>1.4436323934278025E-3</v>
      </c>
      <c r="AG6979" s="23">
        <f t="shared" si="1410"/>
        <v>4.328460440080498</v>
      </c>
      <c r="AH6979" s="25">
        <f t="shared" si="1416"/>
        <v>5.5569447284075384</v>
      </c>
      <c r="AI6979" s="25">
        <f t="shared" si="1411"/>
        <v>6.3791036413818905E-2</v>
      </c>
    </row>
    <row r="6980" spans="6:35" ht="15">
      <c r="F6980" s="5">
        <v>2006</v>
      </c>
      <c r="G6980" s="5">
        <v>10</v>
      </c>
      <c r="H6980" s="5">
        <v>0</v>
      </c>
      <c r="I6980" s="5">
        <v>291</v>
      </c>
      <c r="J6980" s="5">
        <v>15</v>
      </c>
      <c r="K6980" s="5">
        <v>16.344999313399999</v>
      </c>
      <c r="L6980" s="5">
        <v>0.45723605155899999</v>
      </c>
      <c r="M6980" s="5">
        <v>0.220500007272</v>
      </c>
      <c r="N6980" s="8">
        <f t="shared" si="1412"/>
        <v>0.220500007272</v>
      </c>
      <c r="O6980" s="5">
        <v>0</v>
      </c>
      <c r="P6980" s="5">
        <v>96.736587524399994</v>
      </c>
      <c r="Q6980" s="5">
        <v>5.68885612488</v>
      </c>
      <c r="R6980" s="5">
        <v>491.385009766</v>
      </c>
      <c r="S6980">
        <f t="shared" si="1404"/>
        <v>1.3100787059051086E-2</v>
      </c>
      <c r="T6980">
        <f t="shared" si="1405"/>
        <v>527.91831042653428</v>
      </c>
      <c r="U6980">
        <f t="shared" si="1406"/>
        <v>1585.4180981676413</v>
      </c>
      <c r="V6980" s="9">
        <v>111.217681885</v>
      </c>
      <c r="W6980" s="9">
        <v>463.51141357400002</v>
      </c>
      <c r="X6980">
        <f t="shared" si="1413"/>
        <v>4.6293141641015389E-4</v>
      </c>
      <c r="Y6980">
        <f t="shared" si="1414"/>
        <v>7.528825595226702</v>
      </c>
      <c r="Z6980">
        <f t="shared" si="1407"/>
        <v>0.27210629363144978</v>
      </c>
      <c r="AA6980">
        <f t="shared" si="1408"/>
        <v>3.8598349878044398E-2</v>
      </c>
      <c r="AB6980">
        <f>(1/(AA6980*k))*(LN((50-dTar)/(hTar-dTar)))</f>
        <v>113.22103304171382</v>
      </c>
      <c r="AC6980">
        <f t="shared" si="1409"/>
        <v>182.64219161324587</v>
      </c>
      <c r="AD6980" s="19">
        <v>157.13722229000001</v>
      </c>
      <c r="AE6980" s="19">
        <v>157.32186889600001</v>
      </c>
      <c r="AF6980">
        <f t="shared" si="1415"/>
        <v>2.0116624812731563E-3</v>
      </c>
      <c r="AG6980" s="23">
        <f t="shared" si="1410"/>
        <v>4.7626263224289467</v>
      </c>
      <c r="AH6980" s="25">
        <f t="shared" si="1416"/>
        <v>5.8140414235135234</v>
      </c>
      <c r="AI6980" s="25">
        <f t="shared" si="1411"/>
        <v>0.1034259060934898</v>
      </c>
    </row>
    <row r="6981" spans="6:35" ht="15">
      <c r="F6981" s="5">
        <v>2006</v>
      </c>
      <c r="G6981" s="5">
        <v>10</v>
      </c>
      <c r="H6981" s="5">
        <v>0</v>
      </c>
      <c r="I6981" s="5">
        <v>291</v>
      </c>
      <c r="J6981" s="5">
        <v>16</v>
      </c>
      <c r="K6981" s="5">
        <v>16.2649993896</v>
      </c>
      <c r="L6981" s="5">
        <v>0.452137351036</v>
      </c>
      <c r="M6981" s="5">
        <v>0.50599998235700006</v>
      </c>
      <c r="N6981" s="8">
        <f t="shared" si="1412"/>
        <v>0.50599998235700006</v>
      </c>
      <c r="O6981" s="5">
        <v>0</v>
      </c>
      <c r="P6981" s="5">
        <v>96.736587524399994</v>
      </c>
      <c r="Q6981" s="5">
        <v>3.2913069725000001</v>
      </c>
      <c r="R6981" s="5">
        <v>445.05499267599998</v>
      </c>
      <c r="S6981">
        <f t="shared" si="1404"/>
        <v>3.0063482095786947E-2</v>
      </c>
      <c r="T6981">
        <f t="shared" si="1405"/>
        <v>230.05137420329874</v>
      </c>
      <c r="U6981">
        <f t="shared" si="1406"/>
        <v>690.87888214288841</v>
      </c>
      <c r="V6981" s="9">
        <v>131.84957885700001</v>
      </c>
      <c r="W6981" s="9">
        <v>201.98472595199999</v>
      </c>
      <c r="X6981">
        <f t="shared" si="1413"/>
        <v>9.7588282529533919E-4</v>
      </c>
      <c r="Y6981">
        <f t="shared" si="1414"/>
        <v>4.2441270021043076</v>
      </c>
      <c r="Z6981">
        <f t="shared" si="1407"/>
        <v>0.62442528451665125</v>
      </c>
      <c r="AA6981">
        <f t="shared" si="1408"/>
        <v>8.8574892123279667E-2</v>
      </c>
      <c r="AB6981">
        <f>(1/(AA6981*k))*(LN((50-dTar)/(hTar-dTar)))</f>
        <v>49.338417943713345</v>
      </c>
      <c r="AC6981">
        <f t="shared" si="1409"/>
        <v>79.590130401390098</v>
      </c>
      <c r="AD6981" s="19">
        <v>185.340698242</v>
      </c>
      <c r="AE6981" s="19">
        <v>68.5562667847</v>
      </c>
      <c r="AF6981">
        <f t="shared" si="1415"/>
        <v>2.9986167792079685E-3</v>
      </c>
      <c r="AG6981" s="23">
        <f t="shared" si="1410"/>
        <v>3.2312223765027435</v>
      </c>
      <c r="AH6981" s="25">
        <f t="shared" si="1416"/>
        <v>3.6162211109716353</v>
      </c>
      <c r="AI6981" s="25">
        <f t="shared" si="1411"/>
        <v>0.23734015842460296</v>
      </c>
    </row>
    <row r="6982" spans="6:35" ht="15">
      <c r="F6982" s="5">
        <v>2006</v>
      </c>
      <c r="G6982" s="5">
        <v>10</v>
      </c>
      <c r="H6982" s="5">
        <v>0</v>
      </c>
      <c r="I6982" s="5">
        <v>291</v>
      </c>
      <c r="J6982" s="5">
        <v>17</v>
      </c>
      <c r="K6982" s="5">
        <v>15.5600004196</v>
      </c>
      <c r="L6982" s="5">
        <v>0.32349863648400001</v>
      </c>
      <c r="M6982" s="5">
        <v>0.158000007272</v>
      </c>
      <c r="N6982" s="8">
        <f t="shared" si="1412"/>
        <v>0.158000007272</v>
      </c>
      <c r="O6982" s="5">
        <v>0</v>
      </c>
      <c r="P6982" s="5">
        <v>96.736587524399994</v>
      </c>
      <c r="Q6982" s="5">
        <v>0.90677541494400005</v>
      </c>
      <c r="R6982" s="5">
        <v>169.41200256299999</v>
      </c>
      <c r="S6982">
        <f t="shared" ref="S6982:S7045" si="1417">(N6982*k)/LN((uhzRef-dRef)/zoRef)</f>
        <v>9.3874121647788376E-3</v>
      </c>
      <c r="T6982">
        <f t="shared" ref="T6982:T7045" si="1418">(1/(S6982*k))*(LN((50-dRef)/(O3zRef-dRef)))</f>
        <v>736.74674639525597</v>
      </c>
      <c r="U6982">
        <f t="shared" ref="U6982:U7045" si="1419">(1/(S6982*k))*(LN((50-dRef)/(uzoRef)))</f>
        <v>2212.5613043378457</v>
      </c>
      <c r="V6982" s="9">
        <v>204.85182189899999</v>
      </c>
      <c r="W6982" s="9">
        <v>646.86242675799997</v>
      </c>
      <c r="X6982">
        <f t="shared" si="1413"/>
        <v>3.2634140850115712E-4</v>
      </c>
      <c r="Y6982">
        <f t="shared" si="1414"/>
        <v>1.1938025119994431</v>
      </c>
      <c r="Z6982">
        <f t="shared" ref="Z6982:Z7045" si="1420">(S6982/k)*LN((50-dRef)/(uzoRef))</f>
        <v>0.19497866192581045</v>
      </c>
      <c r="AA6982">
        <f t="shared" ref="AA6982:AA7045" si="1421">(Z6982*k)/LN((50-dTar)/zoTar)</f>
        <v>2.765777487660262E-2</v>
      </c>
      <c r="AB6982">
        <f>(1/(AA6982*k))*(LN((50-dTar)/(hTar-dTar)))</f>
        <v>158.00783202536891</v>
      </c>
      <c r="AC6982">
        <f t="shared" ref="AC6982:AC7045" si="1422">(1/(AA6982*k))*(LN((50-dTar)/(zoTar)))</f>
        <v>254.88989066667997</v>
      </c>
      <c r="AD6982" s="19">
        <v>266.54653930699999</v>
      </c>
      <c r="AE6982" s="19">
        <v>219.55360412600001</v>
      </c>
      <c r="AF6982">
        <f t="shared" si="1415"/>
        <v>1.349545815707256E-3</v>
      </c>
      <c r="AG6982" s="23">
        <f t="shared" ref="AG6982:AG7045" si="1423" xml:space="preserve"> Y6982*(1-(AC6982*AF6982))</f>
        <v>0.78315165603906134</v>
      </c>
      <c r="AH6982" s="25">
        <f t="shared" si="1416"/>
        <v>0.93923748668616547</v>
      </c>
      <c r="AI6982" s="25">
        <f t="shared" ref="AI6982:AI7045" si="1424">(AA6982/k)*LN((hTar-dTar)/(zoTar))</f>
        <v>7.4110174040614027E-2</v>
      </c>
    </row>
    <row r="6983" spans="6:35" ht="15">
      <c r="F6983" s="5">
        <v>2006</v>
      </c>
      <c r="G6983" s="5">
        <v>10</v>
      </c>
      <c r="H6983" s="5">
        <v>0</v>
      </c>
      <c r="I6983" s="5">
        <v>291</v>
      </c>
      <c r="J6983" s="5">
        <v>18</v>
      </c>
      <c r="K6983" s="5">
        <v>13.9149999619</v>
      </c>
      <c r="L6983" s="5">
        <v>0.17089879512799999</v>
      </c>
      <c r="M6983" s="5">
        <v>7.0000000298000006E-2</v>
      </c>
      <c r="N6983" s="8">
        <f t="shared" ref="N6983:N7046" si="1425">IF(M6983&lt;0, 0, IF(M6983=0, 0.0001, IF(M6983&gt;0, M6983)))</f>
        <v>7.0000000298000006E-2</v>
      </c>
      <c r="O6983" s="5">
        <v>0</v>
      </c>
      <c r="P6983" s="5">
        <v>96.736587524399994</v>
      </c>
      <c r="Q6983" s="5">
        <v>0.26900523901000001</v>
      </c>
      <c r="R6983" s="5">
        <v>36.490001678500001</v>
      </c>
      <c r="S6983">
        <f t="shared" si="1417"/>
        <v>4.1589798992902891E-3</v>
      </c>
      <c r="T6983">
        <f t="shared" si="1418"/>
        <v>1662.9427256073689</v>
      </c>
      <c r="U6983">
        <f t="shared" si="1419"/>
        <v>4994.0671526699043</v>
      </c>
      <c r="V6983" s="9">
        <v>598.82873535199997</v>
      </c>
      <c r="W6983" s="9">
        <v>1460.0610351600001</v>
      </c>
      <c r="X6983">
        <f t="shared" ref="X6983:X7046" si="1426" xml:space="preserve"> (1/(U6983 + W6983 + V6983))</f>
        <v>1.4178450412949002E-4</v>
      </c>
      <c r="Y6983">
        <f t="shared" ref="Y6983:Y7046" si="1427" xml:space="preserve"> Q6983/(1-(T6983*X6983))</f>
        <v>0.35199951118895839</v>
      </c>
      <c r="Z6983">
        <f t="shared" si="1420"/>
        <v>8.6382947878060612E-2</v>
      </c>
      <c r="AA6983">
        <f t="shared" si="1421"/>
        <v>1.2253444053779462E-2</v>
      </c>
      <c r="AB6983">
        <f>(1/(AA6983*k))*(LN((50-dTar)/(hTar-dTar)))</f>
        <v>356.64626432515223</v>
      </c>
      <c r="AC6983">
        <f t="shared" si="1422"/>
        <v>575.32292010640697</v>
      </c>
      <c r="AD6983" s="19">
        <v>609.41546630899995</v>
      </c>
      <c r="AE6983" s="19">
        <v>495.56390380900001</v>
      </c>
      <c r="AF6983">
        <f t="shared" ref="AF6983:AF7046" si="1428" xml:space="preserve"> (1/(AC6983 + AE6983 + AD6983))</f>
        <v>5.9513101054361377E-4</v>
      </c>
      <c r="AG6983" s="23">
        <f t="shared" si="1423"/>
        <v>0.23147751474139452</v>
      </c>
      <c r="AH6983" s="25">
        <f t="shared" ref="AH6983:AH7046" si="1429">Y6983*(1-AB6983*AF6983)</f>
        <v>0.27728717434327355</v>
      </c>
      <c r="AI6983" s="25">
        <f t="shared" si="1424"/>
        <v>3.2833620038998285E-2</v>
      </c>
    </row>
    <row r="6984" spans="6:35" ht="15">
      <c r="F6984" s="5">
        <v>2006</v>
      </c>
      <c r="G6984" s="5">
        <v>10</v>
      </c>
      <c r="H6984" s="5">
        <v>0</v>
      </c>
      <c r="I6984" s="5">
        <v>291</v>
      </c>
      <c r="J6984" s="5">
        <v>19</v>
      </c>
      <c r="K6984" s="5">
        <v>12.845000267</v>
      </c>
      <c r="L6984" s="5">
        <v>8.3767108619200004E-2</v>
      </c>
      <c r="M6984" s="5">
        <v>0.101000003517</v>
      </c>
      <c r="N6984" s="8">
        <f t="shared" si="1425"/>
        <v>0.101000003517</v>
      </c>
      <c r="O6984" s="5">
        <v>0</v>
      </c>
      <c r="P6984" s="5">
        <v>96.736587524399994</v>
      </c>
      <c r="Q6984" s="5">
        <v>0.332816690207</v>
      </c>
      <c r="R6984" s="5">
        <v>0.51557499170300003</v>
      </c>
      <c r="S6984">
        <f t="shared" si="1417"/>
        <v>6.0008140381029845E-3</v>
      </c>
      <c r="T6984">
        <f t="shared" si="1418"/>
        <v>1152.5345270753348</v>
      </c>
      <c r="U6984">
        <f t="shared" si="1419"/>
        <v>3461.2345544748855</v>
      </c>
      <c r="V6984" s="9">
        <v>568.15234375</v>
      </c>
      <c r="W6984" s="9">
        <v>1011.92340088</v>
      </c>
      <c r="X6984">
        <f t="shared" si="1426"/>
        <v>1.9836112849025699E-4</v>
      </c>
      <c r="Y6984">
        <f t="shared" si="1427"/>
        <v>0.43145511760347371</v>
      </c>
      <c r="Z6984">
        <f t="shared" si="1420"/>
        <v>0.12463825717643927</v>
      </c>
      <c r="AA6984">
        <f t="shared" si="1421"/>
        <v>1.7679969817977963E-2</v>
      </c>
      <c r="AB6984">
        <f>(1/(AA6984*k))*(LN((50-dTar)/(hTar-dTar)))</f>
        <v>247.18057168026903</v>
      </c>
      <c r="AC6984">
        <f t="shared" si="1422"/>
        <v>398.73864531218715</v>
      </c>
      <c r="AD6984" s="19">
        <v>607.630859375</v>
      </c>
      <c r="AE6984" s="19">
        <v>343.46008300800003</v>
      </c>
      <c r="AF6984">
        <f t="shared" si="1428"/>
        <v>7.4083425723945218E-4</v>
      </c>
      <c r="AG6984" s="23">
        <f t="shared" si="1423"/>
        <v>0.30400360026047973</v>
      </c>
      <c r="AH6984" s="25">
        <f t="shared" si="1429"/>
        <v>0.35244712756103957</v>
      </c>
      <c r="AI6984" s="25">
        <f t="shared" si="1424"/>
        <v>4.7374224647102135E-2</v>
      </c>
    </row>
    <row r="6985" spans="6:35" ht="15">
      <c r="F6985" s="5">
        <v>2006</v>
      </c>
      <c r="G6985" s="5">
        <v>10</v>
      </c>
      <c r="H6985" s="5">
        <v>0</v>
      </c>
      <c r="I6985" s="5">
        <v>291</v>
      </c>
      <c r="J6985" s="5">
        <v>20</v>
      </c>
      <c r="K6985" s="5">
        <v>12.484999656699999</v>
      </c>
      <c r="L6985" s="5">
        <v>9.9912442266900006E-2</v>
      </c>
      <c r="M6985" s="5">
        <v>0.13249999284700001</v>
      </c>
      <c r="N6985" s="8">
        <f t="shared" si="1425"/>
        <v>0.13249999284700001</v>
      </c>
      <c r="O6985" s="5">
        <v>0</v>
      </c>
      <c r="P6985" s="5">
        <v>96.736587524399994</v>
      </c>
      <c r="Q6985" s="5">
        <v>0.26008608937299998</v>
      </c>
      <c r="R6985" s="5">
        <v>0.61397498846099996</v>
      </c>
      <c r="S6985">
        <f t="shared" si="1417"/>
        <v>7.8723543508688355E-3</v>
      </c>
      <c r="T6985">
        <f t="shared" si="1418"/>
        <v>878.53583073388347</v>
      </c>
      <c r="U6985">
        <f t="shared" si="1419"/>
        <v>2638.3752531881023</v>
      </c>
      <c r="V6985" s="9">
        <v>548.56567382799994</v>
      </c>
      <c r="W6985" s="9">
        <v>771.353027344</v>
      </c>
      <c r="X6985">
        <f t="shared" si="1426"/>
        <v>2.5263409224534462E-4</v>
      </c>
      <c r="Y6985">
        <f t="shared" si="1427"/>
        <v>0.33427858742560596</v>
      </c>
      <c r="Z6985">
        <f t="shared" si="1420"/>
        <v>0.16351057038885222</v>
      </c>
      <c r="AA6985">
        <f t="shared" si="1421"/>
        <v>2.3194017750929663E-2</v>
      </c>
      <c r="AB6985">
        <f>(1/(AA6985*k))*(LN((50-dTar)/(hTar-dTar)))</f>
        <v>188.41690533424426</v>
      </c>
      <c r="AC6985">
        <f t="shared" si="1422"/>
        <v>303.94420190949126</v>
      </c>
      <c r="AD6985" s="19">
        <v>605.83166503899997</v>
      </c>
      <c r="AE6985" s="19">
        <v>261.80734252899998</v>
      </c>
      <c r="AF6985">
        <f t="shared" si="1428"/>
        <v>8.5354586162598317E-4</v>
      </c>
      <c r="AG6985" s="23">
        <f t="shared" si="1423"/>
        <v>0.24755658795633997</v>
      </c>
      <c r="AH6985" s="25">
        <f t="shared" si="1429"/>
        <v>0.28051907939175053</v>
      </c>
      <c r="AI6985" s="25">
        <f t="shared" si="1424"/>
        <v>6.2149348596969765E-2</v>
      </c>
    </row>
    <row r="6986" spans="6:35" ht="15">
      <c r="F6986" s="5">
        <v>2006</v>
      </c>
      <c r="G6986" s="5">
        <v>10</v>
      </c>
      <c r="H6986" s="5">
        <v>0</v>
      </c>
      <c r="I6986" s="5">
        <v>291</v>
      </c>
      <c r="J6986" s="5">
        <v>21</v>
      </c>
      <c r="K6986" s="5">
        <v>11.579999923700001</v>
      </c>
      <c r="L6986" s="5">
        <v>6.8207248114000004E-3</v>
      </c>
      <c r="M6986" s="5">
        <v>3.3500000834499999E-2</v>
      </c>
      <c r="N6986" s="8">
        <f t="shared" si="1425"/>
        <v>3.3500000834499999E-2</v>
      </c>
      <c r="O6986" s="5">
        <v>0</v>
      </c>
      <c r="P6986" s="5">
        <v>96.736587524399994</v>
      </c>
      <c r="Q6986" s="5">
        <v>0.15206737816300001</v>
      </c>
      <c r="R6986" s="5">
        <v>0.73799997568099995</v>
      </c>
      <c r="S6986">
        <f t="shared" si="1417"/>
        <v>1.9903689929109064E-3</v>
      </c>
      <c r="T6986">
        <f t="shared" si="1418"/>
        <v>3474.8056235327599</v>
      </c>
      <c r="U6986">
        <f t="shared" si="1419"/>
        <v>10435.363984084002</v>
      </c>
      <c r="V6986" s="9">
        <v>670.19342041000004</v>
      </c>
      <c r="W6986" s="9">
        <v>3050.8735351599998</v>
      </c>
      <c r="X6986">
        <f t="shared" si="1426"/>
        <v>7.0639273716856851E-5</v>
      </c>
      <c r="Y6986">
        <f t="shared" si="1427"/>
        <v>0.20153593422620328</v>
      </c>
      <c r="Z6986">
        <f t="shared" si="1420"/>
        <v>4.1340411624030821E-2</v>
      </c>
      <c r="AA6986">
        <f t="shared" si="1421"/>
        <v>5.8641483468513545E-3</v>
      </c>
      <c r="AB6986">
        <f>(1/(AA6986*k))*(LN((50-dTar)/(hTar-dTar)))</f>
        <v>745.23098469092508</v>
      </c>
      <c r="AC6986">
        <f t="shared" si="1422"/>
        <v>1202.1672709160041</v>
      </c>
      <c r="AD6986" s="19">
        <v>611.53460693399995</v>
      </c>
      <c r="AE6986" s="19">
        <v>1035.5065918</v>
      </c>
      <c r="AF6986">
        <f t="shared" si="1428"/>
        <v>3.5097466915884882E-4</v>
      </c>
      <c r="AG6986" s="23">
        <f t="shared" si="1423"/>
        <v>0.11650182506184867</v>
      </c>
      <c r="AH6986" s="25">
        <f t="shared" si="1429"/>
        <v>0.14882275991346217</v>
      </c>
      <c r="AI6986" s="25">
        <f t="shared" si="1424"/>
        <v>1.5713232771765073E-2</v>
      </c>
    </row>
    <row r="6987" spans="6:35" ht="15">
      <c r="F6987" s="5">
        <v>2006</v>
      </c>
      <c r="G6987" s="5">
        <v>10</v>
      </c>
      <c r="H6987" s="5">
        <v>0</v>
      </c>
      <c r="I6987" s="5">
        <v>291</v>
      </c>
      <c r="J6987" s="5">
        <v>22</v>
      </c>
      <c r="K6987" s="5">
        <v>11.1300001144</v>
      </c>
      <c r="L6987" s="5">
        <v>6.6202902235100003E-4</v>
      </c>
      <c r="M6987" s="5">
        <v>1.30000002682E-2</v>
      </c>
      <c r="N6987" s="8">
        <f t="shared" si="1425"/>
        <v>1.30000002682E-2</v>
      </c>
      <c r="O6987" s="5">
        <v>0</v>
      </c>
      <c r="P6987" s="5">
        <v>96.736587524399994</v>
      </c>
      <c r="Q6987" s="5">
        <v>0.13405981659899999</v>
      </c>
      <c r="R6987" s="5">
        <v>0.94402498006799995</v>
      </c>
      <c r="S6987">
        <f t="shared" si="1417"/>
        <v>7.7238199394346176E-4</v>
      </c>
      <c r="T6987">
        <f t="shared" si="1418"/>
        <v>8954.306837425207</v>
      </c>
      <c r="U6987">
        <f t="shared" si="1419"/>
        <v>26891.130381763403</v>
      </c>
      <c r="V6987" s="9">
        <v>757.21417236299999</v>
      </c>
      <c r="W6987" s="9">
        <v>7861.8671875</v>
      </c>
      <c r="X6987">
        <f t="shared" si="1426"/>
        <v>2.8160913465569751E-5</v>
      </c>
      <c r="Y6987">
        <f t="shared" si="1427"/>
        <v>0.17926304867588874</v>
      </c>
      <c r="Z6987">
        <f t="shared" si="1420"/>
        <v>1.6042547725743074E-2</v>
      </c>
      <c r="AA6987">
        <f t="shared" si="1421"/>
        <v>2.2756396472480866E-3</v>
      </c>
      <c r="AB6987">
        <f>(1/(AA6987*k))*(LN((50-dTar)/(hTar-dTar)))</f>
        <v>1920.4029303068605</v>
      </c>
      <c r="AC6987">
        <f t="shared" si="1422"/>
        <v>3097.8925960030724</v>
      </c>
      <c r="AD6987" s="19">
        <v>612.73345947300004</v>
      </c>
      <c r="AE6987" s="19">
        <v>2668.4208984400002</v>
      </c>
      <c r="AF6987">
        <f t="shared" si="1428"/>
        <v>1.5676322924478613E-4</v>
      </c>
      <c r="AG6987" s="23">
        <f t="shared" si="1423"/>
        <v>9.2206522012598643E-2</v>
      </c>
      <c r="AH6987" s="25">
        <f t="shared" si="1429"/>
        <v>0.12529616514925473</v>
      </c>
      <c r="AI6987" s="25">
        <f t="shared" si="1424"/>
        <v>6.09767239279783E-3</v>
      </c>
    </row>
    <row r="6988" spans="6:35" ht="15">
      <c r="F6988" s="5">
        <v>2006</v>
      </c>
      <c r="G6988" s="5">
        <v>10</v>
      </c>
      <c r="H6988" s="5">
        <v>0</v>
      </c>
      <c r="I6988" s="5">
        <v>291</v>
      </c>
      <c r="J6988" s="5">
        <v>23</v>
      </c>
      <c r="K6988" s="5">
        <v>11.140000343300001</v>
      </c>
      <c r="L6988" s="5">
        <v>1.78000003399E-16</v>
      </c>
      <c r="M6988" s="5">
        <v>4.1499998420499999E-2</v>
      </c>
      <c r="N6988" s="8">
        <f t="shared" si="1425"/>
        <v>4.1499998420499999E-2</v>
      </c>
      <c r="O6988" s="5">
        <v>0</v>
      </c>
      <c r="P6988" s="5">
        <v>96.736587524399994</v>
      </c>
      <c r="Q6988" s="5">
        <v>0.88015377521500004</v>
      </c>
      <c r="R6988" s="5">
        <v>0.68777501583099998</v>
      </c>
      <c r="S6988">
        <f t="shared" si="1417"/>
        <v>2.4656808359523621E-3</v>
      </c>
      <c r="T6988">
        <f t="shared" si="1418"/>
        <v>2804.9637522533253</v>
      </c>
      <c r="U6988">
        <f t="shared" si="1419"/>
        <v>8423.7280838651532</v>
      </c>
      <c r="V6988" s="9">
        <v>648.77532958999996</v>
      </c>
      <c r="W6988" s="9">
        <v>2462.7534179700001</v>
      </c>
      <c r="X6988">
        <f t="shared" si="1426"/>
        <v>8.6690744264638307E-5</v>
      </c>
      <c r="Y6988">
        <f t="shared" si="1427"/>
        <v>1.1629391769762421</v>
      </c>
      <c r="Z6988">
        <f t="shared" si="1420"/>
        <v>5.1212745503375012E-2</v>
      </c>
      <c r="AA6988">
        <f t="shared" si="1421"/>
        <v>7.264541524467134E-3</v>
      </c>
      <c r="AB6988">
        <f>(1/(AA6988*k))*(LN((50-dTar)/(hTar-dTar)))</f>
        <v>601.5720375716694</v>
      </c>
      <c r="AC6988">
        <f t="shared" si="1422"/>
        <v>970.42424365493537</v>
      </c>
      <c r="AD6988" s="19">
        <v>611.06848144499997</v>
      </c>
      <c r="AE6988" s="19">
        <v>835.89093017599998</v>
      </c>
      <c r="AF6988">
        <f t="shared" si="1428"/>
        <v>4.1367037367755086E-4</v>
      </c>
      <c r="AG6988" s="23">
        <f t="shared" si="1423"/>
        <v>0.69609380521623343</v>
      </c>
      <c r="AH6988" s="25">
        <f t="shared" si="1429"/>
        <v>0.87353882104239566</v>
      </c>
      <c r="AI6988" s="25">
        <f t="shared" si="1424"/>
        <v>1.9465645342242339E-2</v>
      </c>
    </row>
    <row r="6989" spans="6:35" ht="15">
      <c r="F6989" s="5">
        <v>2006</v>
      </c>
      <c r="G6989" s="5">
        <v>10</v>
      </c>
      <c r="H6989" s="5">
        <v>0</v>
      </c>
      <c r="I6989" s="5">
        <v>291</v>
      </c>
      <c r="J6989" s="5">
        <v>24</v>
      </c>
      <c r="K6989" s="5">
        <v>11.375</v>
      </c>
      <c r="L6989" s="5">
        <v>1.81676596403E-2</v>
      </c>
      <c r="M6989" s="5">
        <v>0.64800000190700002</v>
      </c>
      <c r="N6989" s="8">
        <f t="shared" si="1425"/>
        <v>0.64800000190700002</v>
      </c>
      <c r="O6989" s="5">
        <v>0</v>
      </c>
      <c r="P6989" s="5">
        <v>96.736587524399994</v>
      </c>
      <c r="Q6989" s="5">
        <v>0.45662748813600001</v>
      </c>
      <c r="R6989" s="5">
        <v>0.71237498521800002</v>
      </c>
      <c r="S6989">
        <f t="shared" si="1417"/>
        <v>3.8500271017117157E-2</v>
      </c>
      <c r="T6989">
        <f t="shared" si="1418"/>
        <v>179.63887491589725</v>
      </c>
      <c r="U6989">
        <f t="shared" si="1419"/>
        <v>539.4825634974261</v>
      </c>
      <c r="V6989" s="9">
        <v>484.48736572299998</v>
      </c>
      <c r="W6989" s="9">
        <v>157.72264099099999</v>
      </c>
      <c r="X6989">
        <f t="shared" si="1426"/>
        <v>8.4624379065113527E-4</v>
      </c>
      <c r="Y6989">
        <f t="shared" si="1427"/>
        <v>0.53848742100140523</v>
      </c>
      <c r="Z6989">
        <f t="shared" si="1420"/>
        <v>0.79965928787738694</v>
      </c>
      <c r="AA6989">
        <f t="shared" si="1421"/>
        <v>0.11343188194876724</v>
      </c>
      <c r="AB6989">
        <f>(1/(AA6989*k))*(LN((50-dTar)/(hTar-dTar)))</f>
        <v>38.526602678350336</v>
      </c>
      <c r="AC6989">
        <f t="shared" si="1422"/>
        <v>62.149080957371034</v>
      </c>
      <c r="AD6989" s="19">
        <v>578.27947998000002</v>
      </c>
      <c r="AE6989" s="19">
        <v>53.533134460399999</v>
      </c>
      <c r="AF6989">
        <f t="shared" si="1428"/>
        <v>1.4410017247808054E-3</v>
      </c>
      <c r="AG6989" s="23">
        <f t="shared" si="1423"/>
        <v>0.49026213919653605</v>
      </c>
      <c r="AH6989" s="25">
        <f t="shared" si="1429"/>
        <v>0.50859226820868619</v>
      </c>
      <c r="AI6989" s="25">
        <f t="shared" si="1424"/>
        <v>0.30394551081869764</v>
      </c>
    </row>
    <row r="6990" spans="6:35" ht="15">
      <c r="F6990" s="5">
        <v>2006</v>
      </c>
      <c r="G6990" s="5">
        <v>10</v>
      </c>
      <c r="H6990" s="5">
        <v>0</v>
      </c>
      <c r="I6990" s="5">
        <v>292</v>
      </c>
      <c r="J6990" s="5">
        <v>1</v>
      </c>
      <c r="K6990" s="5">
        <v>11.1649999619</v>
      </c>
      <c r="L6990" s="5">
        <v>6.63568917662E-3</v>
      </c>
      <c r="M6990" s="5">
        <v>8.7999999523200007E-2</v>
      </c>
      <c r="N6990" s="8">
        <f t="shared" si="1425"/>
        <v>8.7999999523200007E-2</v>
      </c>
      <c r="O6990" s="5">
        <v>0</v>
      </c>
      <c r="P6990" s="5">
        <v>96.736587524399994</v>
      </c>
      <c r="Q6990" s="5">
        <v>0.14984560012799999</v>
      </c>
      <c r="R6990" s="5">
        <v>0.77695000171700002</v>
      </c>
      <c r="S6990">
        <f t="shared" si="1417"/>
        <v>5.2284318228067311E-3</v>
      </c>
      <c r="T6990">
        <f t="shared" si="1418"/>
        <v>1322.7953627134268</v>
      </c>
      <c r="U6990">
        <f t="shared" si="1419"/>
        <v>3972.5534553322586</v>
      </c>
      <c r="V6990" s="9">
        <v>580.35046386700003</v>
      </c>
      <c r="W6990" s="9">
        <v>1161.4121093799999</v>
      </c>
      <c r="X6990">
        <f t="shared" si="1426"/>
        <v>1.7499907162968521E-4</v>
      </c>
      <c r="Y6990">
        <f t="shared" si="1427"/>
        <v>0.19498146081357159</v>
      </c>
      <c r="Z6990">
        <f t="shared" si="1420"/>
        <v>0.10859570485314893</v>
      </c>
      <c r="AA6990">
        <f t="shared" si="1421"/>
        <v>1.5404329518566576E-2</v>
      </c>
      <c r="AB6990">
        <f>(1/(AA6990*k))*(LN((50-dTar)/(hTar-dTar)))</f>
        <v>283.69589482167549</v>
      </c>
      <c r="AC6990">
        <f t="shared" si="1422"/>
        <v>457.64323633067062</v>
      </c>
      <c r="AD6990" s="19">
        <v>648.45465087900004</v>
      </c>
      <c r="AE6990" s="19">
        <v>394.19854736299999</v>
      </c>
      <c r="AF6990">
        <f t="shared" si="1428"/>
        <v>6.6653494399913709E-4</v>
      </c>
      <c r="AG6990" s="23">
        <f t="shared" si="1423"/>
        <v>0.13550525018282336</v>
      </c>
      <c r="AH6990" s="25">
        <f t="shared" si="1429"/>
        <v>0.15811178711145474</v>
      </c>
      <c r="AI6990" s="25">
        <f t="shared" si="1424"/>
        <v>4.1276550506805246E-2</v>
      </c>
    </row>
    <row r="6991" spans="6:35" ht="15">
      <c r="F6991" s="5">
        <v>2006</v>
      </c>
      <c r="G6991" s="5">
        <v>10</v>
      </c>
      <c r="H6991" s="5">
        <v>0</v>
      </c>
      <c r="I6991" s="5">
        <v>292</v>
      </c>
      <c r="J6991" s="5">
        <v>2</v>
      </c>
      <c r="K6991" s="5">
        <v>10.350000381499999</v>
      </c>
      <c r="L6991" s="5">
        <v>0</v>
      </c>
      <c r="M6991" s="5">
        <v>1.5499999746700001E-2</v>
      </c>
      <c r="N6991" s="8">
        <f t="shared" si="1425"/>
        <v>1.5499999746700001E-2</v>
      </c>
      <c r="O6991" s="5">
        <v>0</v>
      </c>
      <c r="P6991" s="5">
        <v>96.736587524399994</v>
      </c>
      <c r="Q6991" s="5">
        <v>0.36624288559000001</v>
      </c>
      <c r="R6991" s="5">
        <v>0.65292501449600004</v>
      </c>
      <c r="S6991">
        <f t="shared" si="1417"/>
        <v>9.2091695872995169E-4</v>
      </c>
      <c r="T6991">
        <f t="shared" si="1418"/>
        <v>7510.0640767981931</v>
      </c>
      <c r="U6991">
        <f t="shared" si="1419"/>
        <v>22553.852121807493</v>
      </c>
      <c r="V6991" s="9">
        <v>745.05523681600005</v>
      </c>
      <c r="W6991" s="9">
        <v>6593.8237304699996</v>
      </c>
      <c r="X6991">
        <f t="shared" si="1426"/>
        <v>3.3452948712500043E-5</v>
      </c>
      <c r="Y6991">
        <f t="shared" si="1427"/>
        <v>0.48912848885351889</v>
      </c>
      <c r="Z6991">
        <f t="shared" si="1420"/>
        <v>1.9127652350415688E-2</v>
      </c>
      <c r="AA6991">
        <f t="shared" si="1421"/>
        <v>2.7132625560176002E-3</v>
      </c>
      <c r="AB6991">
        <f>(1/(AA6991*k))*(LN((50-dTar)/(hTar-dTar)))</f>
        <v>1610.6605817433272</v>
      </c>
      <c r="AC6991">
        <f t="shared" si="1422"/>
        <v>2598.2325959372283</v>
      </c>
      <c r="AD6991" s="19">
        <v>653.55944824200003</v>
      </c>
      <c r="AE6991" s="19">
        <v>2238.0305175799999</v>
      </c>
      <c r="AF6991">
        <f t="shared" si="1428"/>
        <v>1.8215524978270833E-4</v>
      </c>
      <c r="AG6991" s="23">
        <f t="shared" si="1423"/>
        <v>0.2576329224588414</v>
      </c>
      <c r="AH6991" s="25">
        <f t="shared" si="1429"/>
        <v>0.34562294426783302</v>
      </c>
      <c r="AI6991" s="25">
        <f t="shared" si="1424"/>
        <v>7.2703014303023934E-3</v>
      </c>
    </row>
    <row r="6992" spans="6:35" ht="15">
      <c r="F6992" s="5">
        <v>2006</v>
      </c>
      <c r="G6992" s="5">
        <v>10</v>
      </c>
      <c r="H6992" s="5">
        <v>0</v>
      </c>
      <c r="I6992" s="5">
        <v>292</v>
      </c>
      <c r="J6992" s="5">
        <v>3</v>
      </c>
      <c r="K6992" s="5">
        <v>10.4399995804</v>
      </c>
      <c r="L6992" s="5">
        <v>1.78000003399E-16</v>
      </c>
      <c r="M6992" s="5">
        <v>1.5499999746700001E-2</v>
      </c>
      <c r="N6992" s="8">
        <f t="shared" si="1425"/>
        <v>1.5499999746700001E-2</v>
      </c>
      <c r="O6992" s="5">
        <v>0</v>
      </c>
      <c r="P6992" s="5">
        <v>96.736587524399994</v>
      </c>
      <c r="Q6992" s="5">
        <v>0.44947859644900001</v>
      </c>
      <c r="R6992" s="5">
        <v>0.81077498197599995</v>
      </c>
      <c r="S6992">
        <f t="shared" si="1417"/>
        <v>9.2091695872995169E-4</v>
      </c>
      <c r="T6992">
        <f t="shared" si="1418"/>
        <v>7510.0640767981931</v>
      </c>
      <c r="U6992">
        <f t="shared" si="1419"/>
        <v>22553.852121807493</v>
      </c>
      <c r="V6992" s="9">
        <v>745.05523681600005</v>
      </c>
      <c r="W6992" s="9">
        <v>6593.8237304699996</v>
      </c>
      <c r="X6992">
        <f t="shared" si="1426"/>
        <v>3.3452948712500043E-5</v>
      </c>
      <c r="Y6992">
        <f t="shared" si="1427"/>
        <v>0.60029230683601553</v>
      </c>
      <c r="Z6992">
        <f t="shared" si="1420"/>
        <v>1.9127652350415688E-2</v>
      </c>
      <c r="AA6992">
        <f t="shared" si="1421"/>
        <v>2.7132625560176002E-3</v>
      </c>
      <c r="AB6992">
        <f>(1/(AA6992*k))*(LN((50-dTar)/(hTar-dTar)))</f>
        <v>1610.6605817433272</v>
      </c>
      <c r="AC6992">
        <f t="shared" si="1422"/>
        <v>2598.2325959372283</v>
      </c>
      <c r="AD6992" s="19">
        <v>653.55944824200003</v>
      </c>
      <c r="AE6992" s="19">
        <v>2238.0305175799999</v>
      </c>
      <c r="AF6992">
        <f t="shared" si="1428"/>
        <v>1.8215524978270833E-4</v>
      </c>
      <c r="AG6992" s="23">
        <f t="shared" si="1423"/>
        <v>0.31618493885363796</v>
      </c>
      <c r="AH6992" s="25">
        <f t="shared" si="1429"/>
        <v>0.42417237850180989</v>
      </c>
      <c r="AI6992" s="25">
        <f t="shared" si="1424"/>
        <v>7.2703014303023934E-3</v>
      </c>
    </row>
    <row r="6993" spans="6:35" ht="15">
      <c r="F6993" s="5">
        <v>2006</v>
      </c>
      <c r="G6993" s="5">
        <v>10</v>
      </c>
      <c r="H6993" s="5">
        <v>0</v>
      </c>
      <c r="I6993" s="5">
        <v>292</v>
      </c>
      <c r="J6993" s="5">
        <v>4</v>
      </c>
      <c r="K6993" s="5">
        <v>10.515000343300001</v>
      </c>
      <c r="L6993" s="5">
        <v>0</v>
      </c>
      <c r="M6993" s="5">
        <v>0.36199998855600002</v>
      </c>
      <c r="N6993" s="8">
        <f t="shared" si="1425"/>
        <v>0.36199998855600002</v>
      </c>
      <c r="O6993" s="5">
        <v>0</v>
      </c>
      <c r="P6993" s="5">
        <v>96.736587524399994</v>
      </c>
      <c r="Q6993" s="5">
        <v>0.72712653875400002</v>
      </c>
      <c r="R6993" s="5">
        <v>0.78925001621199997</v>
      </c>
      <c r="S6993">
        <f t="shared" si="1417"/>
        <v>2.1507866707691062E-2</v>
      </c>
      <c r="T6993">
        <f t="shared" si="1418"/>
        <v>321.56352201117596</v>
      </c>
      <c r="U6993">
        <f t="shared" si="1419"/>
        <v>965.70362769789404</v>
      </c>
      <c r="V6993" s="9">
        <v>500.531341553</v>
      </c>
      <c r="W6993" s="9">
        <v>282.33224487299998</v>
      </c>
      <c r="X6993">
        <f t="shared" si="1426"/>
        <v>5.718968032355806E-4</v>
      </c>
      <c r="Y6993">
        <f t="shared" si="1427"/>
        <v>0.89097851197725009</v>
      </c>
      <c r="Z6993">
        <f t="shared" si="1420"/>
        <v>0.44672322871668518</v>
      </c>
      <c r="AA6993">
        <f t="shared" si="1421"/>
        <v>6.336780840508778E-2</v>
      </c>
      <c r="AB6993">
        <f>(1/(AA6993*k))*(LN((50-dTar)/(hTar-dTar)))</f>
        <v>68.9647497189885</v>
      </c>
      <c r="AC6993">
        <f t="shared" si="1422"/>
        <v>111.25029240895874</v>
      </c>
      <c r="AD6993" s="19">
        <v>630.067871094</v>
      </c>
      <c r="AE6993" s="19">
        <v>95.827278137199997</v>
      </c>
      <c r="AF6993">
        <f t="shared" si="1428"/>
        <v>1.1945355612768696E-3</v>
      </c>
      <c r="AG6993" s="23">
        <f t="shared" si="1423"/>
        <v>0.77257421201072796</v>
      </c>
      <c r="AH6993" s="25">
        <f t="shared" si="1429"/>
        <v>0.81757894838036671</v>
      </c>
      <c r="AI6993" s="25">
        <f t="shared" si="1424"/>
        <v>0.16979671468242871</v>
      </c>
    </row>
    <row r="6994" spans="6:35" ht="15">
      <c r="F6994" s="5">
        <v>2006</v>
      </c>
      <c r="G6994" s="5">
        <v>10</v>
      </c>
      <c r="H6994" s="5">
        <v>0</v>
      </c>
      <c r="I6994" s="5">
        <v>292</v>
      </c>
      <c r="J6994" s="5">
        <v>5</v>
      </c>
      <c r="K6994" s="5">
        <v>10.5399999619</v>
      </c>
      <c r="L6994" s="5">
        <v>0</v>
      </c>
      <c r="M6994" s="5">
        <v>0.10249999910599999</v>
      </c>
      <c r="N6994" s="8">
        <f t="shared" si="1425"/>
        <v>0.10249999910599999</v>
      </c>
      <c r="O6994" s="5">
        <v>0</v>
      </c>
      <c r="P6994" s="5">
        <v>96.736587524399994</v>
      </c>
      <c r="Q6994" s="5">
        <v>1.5064681768399999</v>
      </c>
      <c r="R6994" s="5">
        <v>0.73492497205700003</v>
      </c>
      <c r="S6994">
        <f t="shared" si="1417"/>
        <v>6.0899347734903716E-3</v>
      </c>
      <c r="T6994">
        <f t="shared" si="1418"/>
        <v>1135.6682175937576</v>
      </c>
      <c r="U6994">
        <f t="shared" si="1419"/>
        <v>3410.5824899920594</v>
      </c>
      <c r="V6994" s="9">
        <v>568.18157958999996</v>
      </c>
      <c r="W6994" s="9">
        <v>997.11486816399997</v>
      </c>
      <c r="X6994">
        <f t="shared" si="1426"/>
        <v>2.0096951965896769E-4</v>
      </c>
      <c r="Y6994">
        <f t="shared" si="1427"/>
        <v>1.9519770704732504</v>
      </c>
      <c r="Z6994">
        <f t="shared" si="1420"/>
        <v>0.12648931489401485</v>
      </c>
      <c r="AA6994">
        <f t="shared" si="1421"/>
        <v>1.7942542845870543E-2</v>
      </c>
      <c r="AB6994">
        <f>(1/(AA6994*k))*(LN((50-dTar)/(hTar-dTar)))</f>
        <v>243.56330562718873</v>
      </c>
      <c r="AC6994">
        <f t="shared" si="1422"/>
        <v>392.90346273317488</v>
      </c>
      <c r="AD6994" s="19">
        <v>647.44616699200003</v>
      </c>
      <c r="AE6994" s="19">
        <v>338.43389892599998</v>
      </c>
      <c r="AF6994">
        <f t="shared" si="1428"/>
        <v>7.2527701355576228E-4</v>
      </c>
      <c r="AG6994" s="23">
        <f t="shared" si="1423"/>
        <v>1.3957341692290117</v>
      </c>
      <c r="AH6994" s="25">
        <f t="shared" si="1429"/>
        <v>1.6071586287719339</v>
      </c>
      <c r="AI6994" s="25">
        <f t="shared" si="1424"/>
        <v>4.8077800147384046E-2</v>
      </c>
    </row>
    <row r="6995" spans="6:35" ht="15">
      <c r="F6995" s="5">
        <v>2006</v>
      </c>
      <c r="G6995" s="5">
        <v>10</v>
      </c>
      <c r="H6995" s="5">
        <v>0</v>
      </c>
      <c r="I6995" s="5">
        <v>292</v>
      </c>
      <c r="J6995" s="5">
        <v>6</v>
      </c>
      <c r="K6995" s="5">
        <v>10.4350004196</v>
      </c>
      <c r="L6995" s="5">
        <v>0</v>
      </c>
      <c r="M6995" s="5">
        <v>0.30700001120600001</v>
      </c>
      <c r="N6995" s="8">
        <f t="shared" si="1425"/>
        <v>0.30700001120600001</v>
      </c>
      <c r="O6995" s="5">
        <v>0</v>
      </c>
      <c r="P6995" s="5">
        <v>96.736587524399994</v>
      </c>
      <c r="Q6995" s="5">
        <v>1.2926219701799999</v>
      </c>
      <c r="R6995" s="5">
        <v>0.89789998531299997</v>
      </c>
      <c r="S6995">
        <f t="shared" si="1417"/>
        <v>1.8240098146458546E-2</v>
      </c>
      <c r="T6995">
        <f t="shared" si="1418"/>
        <v>379.17259621845159</v>
      </c>
      <c r="U6995">
        <f t="shared" si="1419"/>
        <v>1138.7123433704066</v>
      </c>
      <c r="V6995" s="9">
        <v>506.30764770500002</v>
      </c>
      <c r="W6995" s="9">
        <v>332.91293335</v>
      </c>
      <c r="X6995">
        <f t="shared" si="1426"/>
        <v>5.0557831747024575E-4</v>
      </c>
      <c r="Y6995">
        <f t="shared" si="1427"/>
        <v>1.5991887642859359</v>
      </c>
      <c r="Z6995">
        <f t="shared" si="1420"/>
        <v>0.37885094076677633</v>
      </c>
      <c r="AA6995">
        <f t="shared" si="1421"/>
        <v>5.3740106368683392E-2</v>
      </c>
      <c r="AB6995">
        <f>(1/(AA6995*k))*(LN((50-dTar)/(hTar-dTar)))</f>
        <v>81.319992500877561</v>
      </c>
      <c r="AC6995">
        <f t="shared" si="1422"/>
        <v>131.18111761849875</v>
      </c>
      <c r="AD6995" s="19">
        <v>633.64831543000003</v>
      </c>
      <c r="AE6995" s="19">
        <v>112.99501800500001</v>
      </c>
      <c r="AF6995">
        <f t="shared" si="1428"/>
        <v>1.1391799337554056E-3</v>
      </c>
      <c r="AG6995" s="23">
        <f t="shared" si="1423"/>
        <v>1.3602077594503919</v>
      </c>
      <c r="AH6995" s="25">
        <f t="shared" si="1429"/>
        <v>1.4510429497518926</v>
      </c>
      <c r="AI6995" s="25">
        <f t="shared" si="1424"/>
        <v>0.14399888109991935</v>
      </c>
    </row>
    <row r="6996" spans="6:35" ht="15">
      <c r="F6996" s="5">
        <v>2006</v>
      </c>
      <c r="G6996" s="5">
        <v>10</v>
      </c>
      <c r="H6996" s="5">
        <v>0</v>
      </c>
      <c r="I6996" s="5">
        <v>292</v>
      </c>
      <c r="J6996" s="5">
        <v>7</v>
      </c>
      <c r="K6996" s="5">
        <v>10.5050001144</v>
      </c>
      <c r="L6996" s="5">
        <v>0</v>
      </c>
      <c r="M6996" s="5">
        <v>0.16349999606599999</v>
      </c>
      <c r="N6996" s="8">
        <f t="shared" si="1425"/>
        <v>0.16349999606599999</v>
      </c>
      <c r="O6996" s="5">
        <v>0</v>
      </c>
      <c r="P6996" s="5">
        <v>96.736587524399994</v>
      </c>
      <c r="Q6996" s="5">
        <v>0.96938890218700002</v>
      </c>
      <c r="R6996" s="5">
        <v>0.79847502708399998</v>
      </c>
      <c r="S6996">
        <f t="shared" si="1417"/>
        <v>9.71418848968153E-3</v>
      </c>
      <c r="T6996">
        <f t="shared" si="1418"/>
        <v>711.96326659899853</v>
      </c>
      <c r="U6996">
        <f t="shared" si="1419"/>
        <v>2138.1327864620166</v>
      </c>
      <c r="V6996" s="9">
        <v>544.50109863299997</v>
      </c>
      <c r="W6996" s="9">
        <v>625.10253906299999</v>
      </c>
      <c r="X6996">
        <f t="shared" si="1426"/>
        <v>3.0232154917075952E-4</v>
      </c>
      <c r="Y6996">
        <f t="shared" si="1427"/>
        <v>1.2352708755004489</v>
      </c>
      <c r="Z6996">
        <f t="shared" si="1420"/>
        <v>0.20176587968723084</v>
      </c>
      <c r="AA6996">
        <f t="shared" si="1421"/>
        <v>2.8620543515128157E-2</v>
      </c>
      <c r="AB6996">
        <f>(1/(AA6996*k))*(LN((50-dTar)/(hTar-dTar)))</f>
        <v>152.6925945549475</v>
      </c>
      <c r="AC6996">
        <f t="shared" si="1422"/>
        <v>246.31563026238788</v>
      </c>
      <c r="AD6996" s="19">
        <v>651.07012939499998</v>
      </c>
      <c r="AE6996" s="19">
        <v>212.16802978499999</v>
      </c>
      <c r="AF6996">
        <f t="shared" si="1428"/>
        <v>9.0126320104098369E-4</v>
      </c>
      <c r="AG6996" s="23">
        <f t="shared" si="1423"/>
        <v>0.96104665389098953</v>
      </c>
      <c r="AH6996" s="25">
        <f t="shared" si="1429"/>
        <v>1.0652775712072742</v>
      </c>
      <c r="AI6996" s="25">
        <f t="shared" si="1424"/>
        <v>7.6689953205073602E-2</v>
      </c>
    </row>
    <row r="6997" spans="6:35" ht="15">
      <c r="F6997" s="5">
        <v>2006</v>
      </c>
      <c r="G6997" s="5">
        <v>10</v>
      </c>
      <c r="H6997" s="5">
        <v>0</v>
      </c>
      <c r="I6997" s="5">
        <v>292</v>
      </c>
      <c r="J6997" s="5">
        <v>8</v>
      </c>
      <c r="K6997" s="5">
        <v>10.4300003052</v>
      </c>
      <c r="L6997" s="5">
        <v>0</v>
      </c>
      <c r="M6997" s="5">
        <v>0.47549998760200002</v>
      </c>
      <c r="N6997" s="8">
        <f t="shared" si="1425"/>
        <v>0.47549998760200002</v>
      </c>
      <c r="O6997" s="5">
        <v>0</v>
      </c>
      <c r="P6997" s="5">
        <v>96.736587524399994</v>
      </c>
      <c r="Q6997" s="5">
        <v>1.91696250439</v>
      </c>
      <c r="R6997" s="5">
        <v>0.81795001030000003</v>
      </c>
      <c r="S6997">
        <f t="shared" si="1417"/>
        <v>2.8251355459008511E-2</v>
      </c>
      <c r="T6997">
        <f t="shared" si="1418"/>
        <v>244.80755903932047</v>
      </c>
      <c r="U6997">
        <f t="shared" si="1419"/>
        <v>735.19392490023063</v>
      </c>
      <c r="V6997" s="9">
        <v>499.34918212899998</v>
      </c>
      <c r="W6997" s="9">
        <v>214.940643311</v>
      </c>
      <c r="X6997">
        <f t="shared" si="1426"/>
        <v>6.8990080072665492E-4</v>
      </c>
      <c r="Y6997">
        <f t="shared" si="1427"/>
        <v>2.3065169048657355</v>
      </c>
      <c r="Z6997">
        <f t="shared" si="1420"/>
        <v>0.58678700671685013</v>
      </c>
      <c r="AA6997">
        <f t="shared" si="1421"/>
        <v>8.3235892440709142E-2</v>
      </c>
      <c r="AB6997">
        <f>(1/(AA6997*k))*(LN((50-dTar)/(hTar-dTar)))</f>
        <v>52.503131987329276</v>
      </c>
      <c r="AC6997">
        <f t="shared" si="1422"/>
        <v>84.695279976754563</v>
      </c>
      <c r="AD6997" s="19">
        <v>630.12066650400004</v>
      </c>
      <c r="AE6997" s="19">
        <v>72.953674316399997</v>
      </c>
      <c r="AF6997">
        <f t="shared" si="1428"/>
        <v>1.2694066559562002E-3</v>
      </c>
      <c r="AG6997" s="23">
        <f t="shared" si="1423"/>
        <v>2.058536924587945</v>
      </c>
      <c r="AH6997" s="25">
        <f t="shared" si="1429"/>
        <v>2.1527925693618735</v>
      </c>
      <c r="AI6997" s="25">
        <f t="shared" si="1424"/>
        <v>0.22303408364297583</v>
      </c>
    </row>
    <row r="6998" spans="6:35" ht="15">
      <c r="F6998" s="5">
        <v>2006</v>
      </c>
      <c r="G6998" s="5">
        <v>10</v>
      </c>
      <c r="H6998" s="5">
        <v>0</v>
      </c>
      <c r="I6998" s="5">
        <v>292</v>
      </c>
      <c r="J6998" s="5">
        <v>9</v>
      </c>
      <c r="K6998" s="5">
        <v>10.734999656699999</v>
      </c>
      <c r="L6998" s="5">
        <v>0</v>
      </c>
      <c r="M6998" s="5">
        <v>0.328500002623</v>
      </c>
      <c r="N6998" s="8">
        <f t="shared" si="1425"/>
        <v>0.328500002623</v>
      </c>
      <c r="O6998" s="5">
        <v>0</v>
      </c>
      <c r="P6998" s="5">
        <v>96.736587524399994</v>
      </c>
      <c r="Q6998" s="5">
        <v>4.2334680557300004</v>
      </c>
      <c r="R6998" s="5">
        <v>47.057750701899998</v>
      </c>
      <c r="S6998">
        <f t="shared" si="1417"/>
        <v>1.951749860013785E-2</v>
      </c>
      <c r="T6998">
        <f t="shared" si="1418"/>
        <v>354.35613503377965</v>
      </c>
      <c r="U6998">
        <f t="shared" si="1419"/>
        <v>1064.1847774239534</v>
      </c>
      <c r="V6998" s="9">
        <v>505.04440307599998</v>
      </c>
      <c r="W6998" s="9">
        <v>311.12411499000001</v>
      </c>
      <c r="X6998">
        <f t="shared" si="1426"/>
        <v>5.3181495328484822E-4</v>
      </c>
      <c r="Y6998">
        <f t="shared" si="1427"/>
        <v>5.2165336975880781</v>
      </c>
      <c r="Z6998">
        <f t="shared" si="1420"/>
        <v>0.40538283548173282</v>
      </c>
      <c r="AA6998">
        <f t="shared" si="1421"/>
        <v>5.7503662666732076E-2</v>
      </c>
      <c r="AB6998">
        <f>(1/(AA6998*k))*(LN((50-dTar)/(hTar-dTar)))</f>
        <v>75.997681612478928</v>
      </c>
      <c r="AC6998">
        <f t="shared" si="1422"/>
        <v>122.59544674985348</v>
      </c>
      <c r="AD6998" s="19">
        <v>484.492431641</v>
      </c>
      <c r="AE6998" s="19">
        <v>105.599609375</v>
      </c>
      <c r="AF6998">
        <f t="shared" si="1428"/>
        <v>1.4031395487730807E-3</v>
      </c>
      <c r="AG6998" s="23">
        <f t="shared" si="1423"/>
        <v>4.3191932922636269</v>
      </c>
      <c r="AH6998" s="25">
        <f t="shared" si="1429"/>
        <v>4.6602667869498013</v>
      </c>
      <c r="AI6998" s="25">
        <f t="shared" si="1424"/>
        <v>0.15408348890023774</v>
      </c>
    </row>
    <row r="6999" spans="6:35" ht="15">
      <c r="F6999" s="5">
        <v>2006</v>
      </c>
      <c r="G6999" s="5">
        <v>10</v>
      </c>
      <c r="H6999" s="5">
        <v>0</v>
      </c>
      <c r="I6999" s="5">
        <v>292</v>
      </c>
      <c r="J6999" s="5">
        <v>10</v>
      </c>
      <c r="K6999" s="5">
        <v>11.1199998856</v>
      </c>
      <c r="L6999" s="5">
        <v>0</v>
      </c>
      <c r="M6999" s="5">
        <v>0.22800000011900001</v>
      </c>
      <c r="N6999" s="8">
        <f t="shared" si="1425"/>
        <v>0.22800000011900001</v>
      </c>
      <c r="O6999" s="5">
        <v>0</v>
      </c>
      <c r="P6999" s="5">
        <v>96.736587524399994</v>
      </c>
      <c r="Q6999" s="5">
        <v>4.1257982253999996</v>
      </c>
      <c r="R6999" s="5">
        <v>109.275253296</v>
      </c>
      <c r="S6999">
        <f t="shared" si="1417"/>
        <v>1.3546391621375425E-2</v>
      </c>
      <c r="T6999">
        <f t="shared" si="1418"/>
        <v>510.55259310226762</v>
      </c>
      <c r="U6999">
        <f t="shared" si="1419"/>
        <v>1533.2662368099418</v>
      </c>
      <c r="V6999" s="9">
        <v>513.04547119100005</v>
      </c>
      <c r="W6999" s="9">
        <v>448.26431274399999</v>
      </c>
      <c r="X6999">
        <f t="shared" si="1426"/>
        <v>4.0086972362597125E-4</v>
      </c>
      <c r="Y6999">
        <f t="shared" si="1427"/>
        <v>5.1874978773529383</v>
      </c>
      <c r="Z6999">
        <f t="shared" si="1420"/>
        <v>0.28136160060902332</v>
      </c>
      <c r="AA6999">
        <f t="shared" si="1421"/>
        <v>3.9911217626090491E-2</v>
      </c>
      <c r="AB6999">
        <f>(1/(AA6999*k))*(LN((50-dTar)/(hTar-dTar)))</f>
        <v>109.4966605088208</v>
      </c>
      <c r="AC6999">
        <f t="shared" si="1422"/>
        <v>176.63423051699669</v>
      </c>
      <c r="AD6999" s="19">
        <v>370.83499145500002</v>
      </c>
      <c r="AE6999" s="19">
        <v>152.14680480999999</v>
      </c>
      <c r="AF6999">
        <f t="shared" si="1428"/>
        <v>1.4293554774605017E-3</v>
      </c>
      <c r="AG6999" s="23">
        <f t="shared" si="1423"/>
        <v>3.87779418161369</v>
      </c>
      <c r="AH6999" s="25">
        <f t="shared" si="1429"/>
        <v>4.3756043926090014</v>
      </c>
      <c r="AI6999" s="25">
        <f t="shared" si="1424"/>
        <v>0.106943790584708</v>
      </c>
    </row>
    <row r="7000" spans="6:35" ht="15">
      <c r="F7000" s="5">
        <v>2006</v>
      </c>
      <c r="G7000" s="5">
        <v>10</v>
      </c>
      <c r="H7000" s="5">
        <v>0</v>
      </c>
      <c r="I7000" s="5">
        <v>292</v>
      </c>
      <c r="J7000" s="5">
        <v>11</v>
      </c>
      <c r="K7000" s="5">
        <v>11.704999923700001</v>
      </c>
      <c r="L7000" s="5">
        <v>0</v>
      </c>
      <c r="M7000" s="5">
        <v>0.18950000405299999</v>
      </c>
      <c r="N7000" s="8">
        <f t="shared" si="1425"/>
        <v>0.18950000405299999</v>
      </c>
      <c r="O7000" s="5">
        <v>0</v>
      </c>
      <c r="P7000" s="5">
        <v>96.736587524399994</v>
      </c>
      <c r="Q7000" s="5">
        <v>1.3957815170300001</v>
      </c>
      <c r="R7000" s="5">
        <v>144.688995361</v>
      </c>
      <c r="S7000">
        <f t="shared" si="1417"/>
        <v>1.125895292023839E-2</v>
      </c>
      <c r="T7000">
        <f t="shared" si="1418"/>
        <v>614.27962426594956</v>
      </c>
      <c r="U7000">
        <f t="shared" si="1419"/>
        <v>1844.7741145026694</v>
      </c>
      <c r="V7000" s="9">
        <v>518.58734130899995</v>
      </c>
      <c r="W7000" s="9">
        <v>539.33648681600005</v>
      </c>
      <c r="X7000">
        <f t="shared" si="1426"/>
        <v>3.4450708264007287E-4</v>
      </c>
      <c r="Y7000">
        <f t="shared" si="1427"/>
        <v>1.7704508416718161</v>
      </c>
      <c r="Z7000">
        <f t="shared" si="1420"/>
        <v>0.23385098433307111</v>
      </c>
      <c r="AA7000">
        <f t="shared" si="1421"/>
        <v>3.3171824113845901E-2</v>
      </c>
      <c r="AB7000">
        <f>(1/(AA7000*k))*(LN((50-dTar)/(hTar-dTar)))</f>
        <v>131.74268113502987</v>
      </c>
      <c r="AC7000">
        <f t="shared" si="1422"/>
        <v>212.52033624036835</v>
      </c>
      <c r="AD7000" s="19">
        <v>323.54510498000002</v>
      </c>
      <c r="AE7000" s="19">
        <v>183.05789184599999</v>
      </c>
      <c r="AF7000">
        <f t="shared" si="1428"/>
        <v>1.3905820518101718E-3</v>
      </c>
      <c r="AG7000" s="23">
        <f t="shared" si="1423"/>
        <v>1.2472348773604307</v>
      </c>
      <c r="AH7000" s="25">
        <f t="shared" si="1429"/>
        <v>1.4461060040414548</v>
      </c>
      <c r="AI7000" s="25">
        <f t="shared" si="1424"/>
        <v>8.888530148538594E-2</v>
      </c>
    </row>
    <row r="7001" spans="6:35" ht="15">
      <c r="F7001" s="5">
        <v>2006</v>
      </c>
      <c r="G7001" s="5">
        <v>10</v>
      </c>
      <c r="H7001" s="5">
        <v>0</v>
      </c>
      <c r="I7001" s="5">
        <v>292</v>
      </c>
      <c r="J7001" s="5">
        <v>12</v>
      </c>
      <c r="K7001" s="5">
        <v>12.3800001144</v>
      </c>
      <c r="L7001" s="5">
        <v>0</v>
      </c>
      <c r="M7001" s="5">
        <v>0.20049999654299999</v>
      </c>
      <c r="N7001" s="8">
        <f t="shared" si="1425"/>
        <v>0.20049999654299999</v>
      </c>
      <c r="O7001" s="5">
        <v>0</v>
      </c>
      <c r="P7001" s="5">
        <v>96.736587524399994</v>
      </c>
      <c r="Q7001" s="5">
        <v>2.15553402901</v>
      </c>
      <c r="R7001" s="5">
        <v>246.61500549300001</v>
      </c>
      <c r="S7001">
        <f t="shared" si="1417"/>
        <v>1.1912506455431177E-2</v>
      </c>
      <c r="T7001">
        <f t="shared" si="1418"/>
        <v>580.57852017522555</v>
      </c>
      <c r="U7001">
        <f t="shared" si="1419"/>
        <v>1743.5646294395428</v>
      </c>
      <c r="V7001" s="9">
        <v>420.38873290999999</v>
      </c>
      <c r="W7001" s="9">
        <v>509.74700927700002</v>
      </c>
      <c r="X7001">
        <f t="shared" si="1426"/>
        <v>3.7401348730473159E-4</v>
      </c>
      <c r="Y7001">
        <f t="shared" si="1427"/>
        <v>2.753424092544638</v>
      </c>
      <c r="Z7001">
        <f t="shared" si="1420"/>
        <v>0.24742543824560739</v>
      </c>
      <c r="AA7001">
        <f t="shared" si="1421"/>
        <v>3.5097363999480158E-2</v>
      </c>
      <c r="AB7001">
        <f>(1/(AA7001*k))*(LN((50-dTar)/(hTar-dTar)))</f>
        <v>124.51490792762736</v>
      </c>
      <c r="AC7001">
        <f t="shared" si="1422"/>
        <v>200.86087418090159</v>
      </c>
      <c r="AD7001" s="19">
        <v>245.76600647000001</v>
      </c>
      <c r="AE7001" s="19">
        <v>173.01481628400001</v>
      </c>
      <c r="AF7001">
        <f t="shared" si="1428"/>
        <v>1.6138358747427195E-3</v>
      </c>
      <c r="AG7001" s="23">
        <f t="shared" si="1423"/>
        <v>1.860883818132836</v>
      </c>
      <c r="AH7001" s="25">
        <f t="shared" si="1429"/>
        <v>2.2001328129796915</v>
      </c>
      <c r="AI7001" s="25">
        <f t="shared" si="1424"/>
        <v>9.4044866804113711E-2</v>
      </c>
    </row>
    <row r="7002" spans="6:35" ht="15">
      <c r="F7002" s="5">
        <v>2006</v>
      </c>
      <c r="G7002" s="5">
        <v>10</v>
      </c>
      <c r="H7002" s="5">
        <v>0</v>
      </c>
      <c r="I7002" s="5">
        <v>292</v>
      </c>
      <c r="J7002" s="5">
        <v>13</v>
      </c>
      <c r="K7002" s="5">
        <v>13.3050003052</v>
      </c>
      <c r="L7002" s="5">
        <v>0</v>
      </c>
      <c r="M7002" s="5">
        <v>0.39300000667599999</v>
      </c>
      <c r="N7002" s="8">
        <f t="shared" si="1425"/>
        <v>0.39300000667599999</v>
      </c>
      <c r="O7002" s="5">
        <v>0</v>
      </c>
      <c r="P7002" s="5">
        <v>96.736587524399994</v>
      </c>
      <c r="Q7002" s="5">
        <v>7.8469605445899999</v>
      </c>
      <c r="R7002" s="5">
        <v>391.03750610399999</v>
      </c>
      <c r="S7002">
        <f t="shared" si="1417"/>
        <v>2.3349701731831748E-2</v>
      </c>
      <c r="T7002">
        <f t="shared" si="1418"/>
        <v>296.19844608308381</v>
      </c>
      <c r="U7002">
        <f t="shared" si="1419"/>
        <v>889.52848915173831</v>
      </c>
      <c r="V7002" s="9">
        <v>238.58857727099999</v>
      </c>
      <c r="W7002" s="9">
        <v>260.06173706099997</v>
      </c>
      <c r="X7002">
        <f t="shared" si="1426"/>
        <v>7.2036829656988376E-4</v>
      </c>
      <c r="Y7002">
        <f t="shared" si="1427"/>
        <v>9.9754397832783948</v>
      </c>
      <c r="Z7002">
        <f t="shared" si="1420"/>
        <v>0.48497855640352533</v>
      </c>
      <c r="AA7002">
        <f t="shared" si="1421"/>
        <v>6.879433677769442E-2</v>
      </c>
      <c r="AB7002">
        <f>(1/(AA7002*k))*(LN((50-dTar)/(hTar-dTar)))</f>
        <v>63.524779096564423</v>
      </c>
      <c r="AC7002">
        <f t="shared" si="1422"/>
        <v>102.47481907066876</v>
      </c>
      <c r="AD7002" s="19">
        <v>189.895187378</v>
      </c>
      <c r="AE7002" s="19">
        <v>88.268371582</v>
      </c>
      <c r="AF7002">
        <f t="shared" si="1428"/>
        <v>2.6271654612804916E-3</v>
      </c>
      <c r="AG7002" s="23">
        <f t="shared" si="1423"/>
        <v>7.2898687900680317</v>
      </c>
      <c r="AH7002" s="25">
        <f t="shared" si="1429"/>
        <v>8.3106375846604106</v>
      </c>
      <c r="AI7002" s="25">
        <f t="shared" si="1424"/>
        <v>0.18433732627987218</v>
      </c>
    </row>
    <row r="7003" spans="6:35" ht="15">
      <c r="F7003" s="5">
        <v>2006</v>
      </c>
      <c r="G7003" s="5">
        <v>10</v>
      </c>
      <c r="H7003" s="5">
        <v>0</v>
      </c>
      <c r="I7003" s="5">
        <v>292</v>
      </c>
      <c r="J7003" s="5">
        <v>14</v>
      </c>
      <c r="K7003" s="5">
        <v>15.2550001144</v>
      </c>
      <c r="L7003" s="5">
        <v>0.19848445057899999</v>
      </c>
      <c r="M7003" s="5">
        <v>0.83050000667599999</v>
      </c>
      <c r="N7003" s="8">
        <f t="shared" si="1425"/>
        <v>0.83050000667599999</v>
      </c>
      <c r="O7003" s="5">
        <v>0</v>
      </c>
      <c r="P7003" s="5">
        <v>96.736587524399994</v>
      </c>
      <c r="Q7003" s="5">
        <v>8.0110845565800002</v>
      </c>
      <c r="R7003" s="5">
        <v>533.10247802699996</v>
      </c>
      <c r="S7003">
        <f t="shared" si="1417"/>
        <v>4.9343325991737484E-2</v>
      </c>
      <c r="T7003">
        <f t="shared" si="1418"/>
        <v>140.16374515633905</v>
      </c>
      <c r="U7003">
        <f t="shared" si="1419"/>
        <v>420.93281079467533</v>
      </c>
      <c r="V7003" s="9">
        <v>126.57215118400001</v>
      </c>
      <c r="W7003" s="9">
        <v>123.063537598</v>
      </c>
      <c r="X7003">
        <f t="shared" si="1426"/>
        <v>1.4912719589889657E-3</v>
      </c>
      <c r="Y7003">
        <f t="shared" si="1427"/>
        <v>10.128078427499402</v>
      </c>
      <c r="Z7003">
        <f t="shared" si="1420"/>
        <v>1.0248719783430007</v>
      </c>
      <c r="AA7003">
        <f t="shared" si="1421"/>
        <v>0.1453783617877869</v>
      </c>
      <c r="AB7003">
        <f>(1/(AA7003*k))*(LN((50-dTar)/(hTar-dTar)))</f>
        <v>30.060491762019751</v>
      </c>
      <c r="AC7003">
        <f t="shared" si="1422"/>
        <v>48.491997899051348</v>
      </c>
      <c r="AD7003" s="19">
        <v>159.22866821299999</v>
      </c>
      <c r="AE7003" s="19">
        <v>41.769386291499998</v>
      </c>
      <c r="AF7003">
        <f t="shared" si="1428"/>
        <v>4.0081758385400283E-3</v>
      </c>
      <c r="AG7003" s="23">
        <f t="shared" si="1423"/>
        <v>8.1595399904104475</v>
      </c>
      <c r="AH7003" s="25">
        <f t="shared" si="1429"/>
        <v>8.9077691798886871</v>
      </c>
      <c r="AI7003" s="25">
        <f t="shared" si="1424"/>
        <v>0.38954745065000257</v>
      </c>
    </row>
    <row r="7004" spans="6:35" ht="15">
      <c r="F7004" s="5">
        <v>2006</v>
      </c>
      <c r="G7004" s="5">
        <v>10</v>
      </c>
      <c r="H7004" s="5">
        <v>0</v>
      </c>
      <c r="I7004" s="5">
        <v>292</v>
      </c>
      <c r="J7004" s="5">
        <v>15</v>
      </c>
      <c r="K7004" s="5">
        <v>15.7899999619</v>
      </c>
      <c r="L7004" s="5">
        <v>0.28703701496099998</v>
      </c>
      <c r="M7004" s="5">
        <v>0.46250000596000002</v>
      </c>
      <c r="N7004" s="8">
        <f t="shared" si="1425"/>
        <v>0.46250000596000002</v>
      </c>
      <c r="O7004" s="5">
        <v>0</v>
      </c>
      <c r="P7004" s="5">
        <v>96.736587524399994</v>
      </c>
      <c r="Q7004" s="5">
        <v>13.2666902542</v>
      </c>
      <c r="R7004" s="5">
        <v>308.42248535200002</v>
      </c>
      <c r="S7004">
        <f t="shared" si="1417"/>
        <v>2.7478974571722065E-2</v>
      </c>
      <c r="T7004">
        <f t="shared" si="1418"/>
        <v>251.6886265686671</v>
      </c>
      <c r="U7004">
        <f t="shared" si="1419"/>
        <v>755.85880577342016</v>
      </c>
      <c r="V7004" s="9">
        <v>141.61723327600001</v>
      </c>
      <c r="W7004" s="9">
        <v>220.982223511</v>
      </c>
      <c r="X7004">
        <f t="shared" si="1426"/>
        <v>8.9408790070606584E-4</v>
      </c>
      <c r="Y7004">
        <f t="shared" si="1427"/>
        <v>17.119011459904176</v>
      </c>
      <c r="Z7004">
        <f t="shared" si="1420"/>
        <v>0.57074448197662209</v>
      </c>
      <c r="AA7004">
        <f t="shared" si="1421"/>
        <v>8.096025605396244E-2</v>
      </c>
      <c r="AB7004">
        <f>(1/(AA7004*k))*(LN((50-dTar)/(hTar-dTar)))</f>
        <v>53.978893594220629</v>
      </c>
      <c r="AC7004">
        <f t="shared" si="1422"/>
        <v>87.075900670102385</v>
      </c>
      <c r="AD7004" s="19">
        <v>204.83526611299999</v>
      </c>
      <c r="AE7004" s="19">
        <v>75.004264831499995</v>
      </c>
      <c r="AF7004">
        <f t="shared" si="1428"/>
        <v>2.7254236639748962E-3</v>
      </c>
      <c r="AG7004" s="23">
        <f t="shared" si="1423"/>
        <v>13.056349568325027</v>
      </c>
      <c r="AH7004" s="25">
        <f t="shared" si="1429"/>
        <v>14.600542029588627</v>
      </c>
      <c r="AI7004" s="25">
        <f t="shared" si="1424"/>
        <v>0.21693641998682897</v>
      </c>
    </row>
    <row r="7005" spans="6:35" ht="15">
      <c r="F7005" s="5">
        <v>2006</v>
      </c>
      <c r="G7005" s="5">
        <v>10</v>
      </c>
      <c r="H7005" s="5">
        <v>0</v>
      </c>
      <c r="I7005" s="5">
        <v>292</v>
      </c>
      <c r="J7005" s="5">
        <v>16</v>
      </c>
      <c r="K7005" s="5">
        <v>16.604999542200002</v>
      </c>
      <c r="L7005" s="5">
        <v>0.357151567936</v>
      </c>
      <c r="M7005" s="5">
        <v>1.49999996647E-2</v>
      </c>
      <c r="N7005" s="8">
        <f t="shared" si="1425"/>
        <v>1.49999996647E-2</v>
      </c>
      <c r="O7005" s="5">
        <v>0</v>
      </c>
      <c r="P7005" s="5">
        <v>96.736587524399994</v>
      </c>
      <c r="Q7005" s="5">
        <v>7.7192115783700004</v>
      </c>
      <c r="R7005" s="5">
        <v>296.22500610399999</v>
      </c>
      <c r="S7005">
        <f t="shared" si="1417"/>
        <v>8.9120995470382577E-4</v>
      </c>
      <c r="T7005">
        <f t="shared" si="1418"/>
        <v>7760.3995926756497</v>
      </c>
      <c r="U7005">
        <f t="shared" si="1419"/>
        <v>23305.647332633926</v>
      </c>
      <c r="V7005" s="9">
        <v>146.07290649399999</v>
      </c>
      <c r="W7005" s="9">
        <v>6813.6181640599998</v>
      </c>
      <c r="X7005">
        <f t="shared" si="1426"/>
        <v>3.3041097597463752E-5</v>
      </c>
      <c r="Y7005">
        <f t="shared" si="1427"/>
        <v>10.381034696083962</v>
      </c>
      <c r="Z7005">
        <f t="shared" si="1420"/>
        <v>1.8510631195579122E-2</v>
      </c>
      <c r="AA7005">
        <f t="shared" si="1421"/>
        <v>2.6257379416520319E-3</v>
      </c>
      <c r="AB7005">
        <f>(1/(AA7005*k))*(LN((50-dTar)/(hTar-dTar)))</f>
        <v>1664.3492778065038</v>
      </c>
      <c r="AC7005">
        <f t="shared" si="1422"/>
        <v>2684.8403652747797</v>
      </c>
      <c r="AD7005" s="19">
        <v>217.821502686</v>
      </c>
      <c r="AE7005" s="19">
        <v>2312.6315918</v>
      </c>
      <c r="AF7005">
        <f t="shared" si="1428"/>
        <v>1.9174376431846445E-4</v>
      </c>
      <c r="AG7005" s="23">
        <f t="shared" si="1423"/>
        <v>5.0368635194455793</v>
      </c>
      <c r="AH7005" s="25">
        <f t="shared" si="1429"/>
        <v>7.0681496719487891</v>
      </c>
      <c r="AI7005" s="25">
        <f t="shared" si="1424"/>
        <v>7.0357755354171483E-3</v>
      </c>
    </row>
    <row r="7006" spans="6:35" ht="15">
      <c r="F7006" s="5">
        <v>2006</v>
      </c>
      <c r="G7006" s="5">
        <v>10</v>
      </c>
      <c r="H7006" s="5">
        <v>0</v>
      </c>
      <c r="I7006" s="5">
        <v>292</v>
      </c>
      <c r="J7006" s="5">
        <v>17</v>
      </c>
      <c r="K7006" s="5">
        <v>16.284999847400002</v>
      </c>
      <c r="L7006" s="5">
        <v>0.24811321497</v>
      </c>
      <c r="M7006" s="5">
        <v>4.65000011027E-2</v>
      </c>
      <c r="N7006" s="8">
        <f t="shared" si="1425"/>
        <v>4.65000011027E-2</v>
      </c>
      <c r="O7006" s="5">
        <v>0</v>
      </c>
      <c r="P7006" s="5">
        <v>96.736587524399994</v>
      </c>
      <c r="Q7006" s="5">
        <v>3.4241485595699999</v>
      </c>
      <c r="R7006" s="5">
        <v>123.39974975600001</v>
      </c>
      <c r="S7006">
        <f t="shared" si="1417"/>
        <v>2.7627509868543682E-3</v>
      </c>
      <c r="T7006">
        <f t="shared" si="1418"/>
        <v>2503.354591991907</v>
      </c>
      <c r="U7006">
        <f t="shared" si="1419"/>
        <v>7517.9504061307853</v>
      </c>
      <c r="V7006" s="9">
        <v>230.63157653799999</v>
      </c>
      <c r="W7006" s="9">
        <v>2197.9411621099998</v>
      </c>
      <c r="X7006">
        <f t="shared" si="1426"/>
        <v>1.0053764370165151E-4</v>
      </c>
      <c r="Y7006">
        <f t="shared" si="1427"/>
        <v>4.5757895521755678</v>
      </c>
      <c r="Z7006">
        <f t="shared" si="1420"/>
        <v>5.7382959349773902E-2</v>
      </c>
      <c r="AA7006">
        <f t="shared" si="1421"/>
        <v>8.1397879940994424E-3</v>
      </c>
      <c r="AB7006">
        <f>(1/(AA7006*k))*(LN((50-dTar)/(hTar-dTar)))</f>
        <v>536.88683907561551</v>
      </c>
      <c r="AC7006">
        <f t="shared" si="1422"/>
        <v>866.07749728754959</v>
      </c>
      <c r="AD7006" s="19">
        <v>327.33682250999999</v>
      </c>
      <c r="AE7006" s="19">
        <v>746.01013183600003</v>
      </c>
      <c r="AF7006">
        <f t="shared" si="1428"/>
        <v>5.1561688786470352E-4</v>
      </c>
      <c r="AG7006" s="23">
        <f t="shared" si="1423"/>
        <v>2.5324058255628792</v>
      </c>
      <c r="AH7006" s="25">
        <f t="shared" si="1429"/>
        <v>3.3090832430571386</v>
      </c>
      <c r="AI7006" s="25">
        <f t="shared" si="1424"/>
        <v>2.1810905164562907E-2</v>
      </c>
    </row>
    <row r="7007" spans="6:35" ht="15">
      <c r="F7007" s="5">
        <v>2006</v>
      </c>
      <c r="G7007" s="5">
        <v>10</v>
      </c>
      <c r="H7007" s="5">
        <v>0</v>
      </c>
      <c r="I7007" s="5">
        <v>292</v>
      </c>
      <c r="J7007" s="5">
        <v>18</v>
      </c>
      <c r="K7007" s="5">
        <v>14.920000076299999</v>
      </c>
      <c r="L7007" s="5">
        <v>3.8171861320700003E-2</v>
      </c>
      <c r="M7007" s="5">
        <v>9.0499997139000005E-2</v>
      </c>
      <c r="N7007" s="8">
        <f t="shared" si="1425"/>
        <v>9.0499997139000005E-2</v>
      </c>
      <c r="O7007" s="5">
        <v>0</v>
      </c>
      <c r="P7007" s="5">
        <v>96.736587524399994</v>
      </c>
      <c r="Q7007" s="5">
        <v>2.9714980125400001</v>
      </c>
      <c r="R7007" s="5">
        <v>37.062976837199997</v>
      </c>
      <c r="S7007">
        <f t="shared" si="1417"/>
        <v>5.3769666769227656E-3</v>
      </c>
      <c r="T7007">
        <f t="shared" si="1418"/>
        <v>1286.2540880447038</v>
      </c>
      <c r="U7007">
        <f t="shared" si="1419"/>
        <v>3862.8145107915761</v>
      </c>
      <c r="V7007" s="9">
        <v>578.05255126999998</v>
      </c>
      <c r="W7007" s="9">
        <v>1129.3289794899999</v>
      </c>
      <c r="X7007">
        <f t="shared" si="1426"/>
        <v>1.7952689502135556E-4</v>
      </c>
      <c r="Y7007">
        <f t="shared" si="1427"/>
        <v>3.863690649071287</v>
      </c>
      <c r="Z7007">
        <f t="shared" si="1420"/>
        <v>0.1116808071791713</v>
      </c>
      <c r="AA7007">
        <f t="shared" si="1421"/>
        <v>1.5841952101271945E-2</v>
      </c>
      <c r="AB7007">
        <f>(1/(AA7007*k))*(LN((50-dTar)/(hTar-dTar)))</f>
        <v>275.858998875954</v>
      </c>
      <c r="AC7007">
        <f t="shared" si="1422"/>
        <v>445.00116963583497</v>
      </c>
      <c r="AD7007" s="19">
        <v>648.28051757799994</v>
      </c>
      <c r="AE7007" s="19">
        <v>383.30911254900002</v>
      </c>
      <c r="AF7007">
        <f t="shared" si="1428"/>
        <v>6.7723569736491429E-4</v>
      </c>
      <c r="AG7007" s="23">
        <f t="shared" si="1423"/>
        <v>2.6992875807168608</v>
      </c>
      <c r="AH7007" s="25">
        <f t="shared" si="1429"/>
        <v>3.1418699289432861</v>
      </c>
      <c r="AI7007" s="25">
        <f t="shared" si="1424"/>
        <v>4.2449178670607178E-2</v>
      </c>
    </row>
    <row r="7008" spans="6:35" ht="15">
      <c r="F7008" s="5">
        <v>2006</v>
      </c>
      <c r="G7008" s="5">
        <v>10</v>
      </c>
      <c r="H7008" s="5">
        <v>0</v>
      </c>
      <c r="I7008" s="5">
        <v>292</v>
      </c>
      <c r="J7008" s="5">
        <v>19</v>
      </c>
      <c r="K7008" s="5">
        <v>13.399999618500001</v>
      </c>
      <c r="L7008" s="5">
        <v>3.8434090092799998E-3</v>
      </c>
      <c r="M7008" s="5">
        <v>0.182999998331</v>
      </c>
      <c r="N7008" s="8">
        <f t="shared" si="1425"/>
        <v>0.182999998331</v>
      </c>
      <c r="O7008" s="5">
        <v>0</v>
      </c>
      <c r="P7008" s="5">
        <v>96.736587524399994</v>
      </c>
      <c r="Q7008" s="5">
        <v>2.1681439876600002</v>
      </c>
      <c r="R7008" s="5">
        <v>0.38130000233700001</v>
      </c>
      <c r="S7008">
        <f t="shared" si="1417"/>
        <v>1.0872761591267179E-2</v>
      </c>
      <c r="T7008">
        <f t="shared" si="1418"/>
        <v>636.09831885093365</v>
      </c>
      <c r="U7008">
        <f t="shared" si="1419"/>
        <v>1910.2989364120999</v>
      </c>
      <c r="V7008" s="9">
        <v>530.00097656299999</v>
      </c>
      <c r="W7008" s="9">
        <v>558.49328613299997</v>
      </c>
      <c r="X7008">
        <f t="shared" si="1426"/>
        <v>3.3346747628259919E-4</v>
      </c>
      <c r="Y7008">
        <f t="shared" si="1427"/>
        <v>2.7518641950814398</v>
      </c>
      <c r="Z7008">
        <f t="shared" si="1420"/>
        <v>0.22582970357449575</v>
      </c>
      <c r="AA7008">
        <f t="shared" si="1421"/>
        <v>3.2034003312064442E-2</v>
      </c>
      <c r="AB7008">
        <f>(1/(AA7008*k))*(LN((50-dTar)/(hTar-dTar)))</f>
        <v>136.42207014606379</v>
      </c>
      <c r="AC7008">
        <f t="shared" si="1422"/>
        <v>220.06887948737526</v>
      </c>
      <c r="AD7008" s="19">
        <v>641.92120361299999</v>
      </c>
      <c r="AE7008" s="19">
        <v>189.55996704099999</v>
      </c>
      <c r="AF7008">
        <f t="shared" si="1428"/>
        <v>9.5097708365432087E-4</v>
      </c>
      <c r="AG7008" s="23">
        <f t="shared" si="1423"/>
        <v>2.1759527871255555</v>
      </c>
      <c r="AH7008" s="25">
        <f t="shared" si="1429"/>
        <v>2.3948531234701846</v>
      </c>
      <c r="AI7008" s="25">
        <f t="shared" si="1424"/>
        <v>8.5836462667972999E-2</v>
      </c>
    </row>
    <row r="7009" spans="6:35" ht="15">
      <c r="F7009" s="5">
        <v>2006</v>
      </c>
      <c r="G7009" s="5">
        <v>10</v>
      </c>
      <c r="H7009" s="5">
        <v>0</v>
      </c>
      <c r="I7009" s="5">
        <v>292</v>
      </c>
      <c r="J7009" s="5">
        <v>20</v>
      </c>
      <c r="K7009" s="5">
        <v>13.239999771100001</v>
      </c>
      <c r="L7009" s="5">
        <v>0</v>
      </c>
      <c r="M7009" s="5">
        <v>0.19949999451600001</v>
      </c>
      <c r="N7009" s="8">
        <f t="shared" si="1425"/>
        <v>0.19949999451600001</v>
      </c>
      <c r="O7009" s="5">
        <v>0</v>
      </c>
      <c r="P7009" s="5">
        <v>96.736587524399994</v>
      </c>
      <c r="Q7009" s="5">
        <v>0.96018362045299999</v>
      </c>
      <c r="R7009" s="5">
        <v>0.391550004482</v>
      </c>
      <c r="S7009">
        <f t="shared" si="1417"/>
        <v>1.1853092336690648E-2</v>
      </c>
      <c r="T7009">
        <f t="shared" si="1418"/>
        <v>583.48869417506148</v>
      </c>
      <c r="U7009">
        <f t="shared" si="1419"/>
        <v>1752.3043197231191</v>
      </c>
      <c r="V7009" s="9">
        <v>525.40582275400004</v>
      </c>
      <c r="W7009" s="9">
        <v>512.30212402300003</v>
      </c>
      <c r="X7009">
        <f t="shared" si="1426"/>
        <v>3.5842136323451797E-4</v>
      </c>
      <c r="Y7009">
        <f t="shared" si="1427"/>
        <v>1.2140926626646138</v>
      </c>
      <c r="Z7009">
        <f t="shared" si="1420"/>
        <v>0.24619139363691386</v>
      </c>
      <c r="AA7009">
        <f t="shared" si="1421"/>
        <v>3.4922314444632369E-2</v>
      </c>
      <c r="AB7009">
        <f>(1/(AA7009*k))*(LN((50-dTar)/(hTar-dTar)))</f>
        <v>125.13904408673564</v>
      </c>
      <c r="AC7009">
        <f t="shared" si="1422"/>
        <v>201.86769767387054</v>
      </c>
      <c r="AD7009" s="19">
        <v>640.80401611299999</v>
      </c>
      <c r="AE7009" s="19">
        <v>173.882080078</v>
      </c>
      <c r="AF7009">
        <f t="shared" si="1428"/>
        <v>9.8371577189050271E-4</v>
      </c>
      <c r="AG7009" s="23">
        <f t="shared" si="1423"/>
        <v>0.97299760989515471</v>
      </c>
      <c r="AH7009" s="25">
        <f t="shared" si="1429"/>
        <v>1.0646363366388754</v>
      </c>
      <c r="AI7009" s="25">
        <f t="shared" si="1424"/>
        <v>9.3575814140499911E-2</v>
      </c>
    </row>
    <row r="7010" spans="6:35" ht="15">
      <c r="F7010" s="5">
        <v>2006</v>
      </c>
      <c r="G7010" s="5">
        <v>10</v>
      </c>
      <c r="H7010" s="5">
        <v>0</v>
      </c>
      <c r="I7010" s="5">
        <v>292</v>
      </c>
      <c r="J7010" s="5">
        <v>21</v>
      </c>
      <c r="K7010" s="5">
        <v>12.8050003052</v>
      </c>
      <c r="L7010" s="5">
        <v>0</v>
      </c>
      <c r="M7010" s="5">
        <v>0.10599999874799999</v>
      </c>
      <c r="N7010" s="8">
        <f t="shared" si="1425"/>
        <v>0.10599999874799999</v>
      </c>
      <c r="O7010" s="5">
        <v>0</v>
      </c>
      <c r="P7010" s="5">
        <v>96.736587524399994</v>
      </c>
      <c r="Q7010" s="5">
        <v>0.68353474140199999</v>
      </c>
      <c r="R7010" s="5">
        <v>0.24805000424400001</v>
      </c>
      <c r="S7010">
        <f t="shared" si="1417"/>
        <v>6.2978837462994057E-3</v>
      </c>
      <c r="T7010">
        <f t="shared" si="1418"/>
        <v>1098.1697421035969</v>
      </c>
      <c r="U7010">
        <f t="shared" si="1419"/>
        <v>3297.9689273979479</v>
      </c>
      <c r="V7010" s="9">
        <v>565.61804199200003</v>
      </c>
      <c r="W7010" s="9">
        <v>964.19122314499998</v>
      </c>
      <c r="X7010">
        <f t="shared" si="1426"/>
        <v>2.0713461971932982E-4</v>
      </c>
      <c r="Y7010">
        <f t="shared" si="1427"/>
        <v>0.88479907803698044</v>
      </c>
      <c r="Z7010">
        <f t="shared" si="1420"/>
        <v>0.13080846182774358</v>
      </c>
      <c r="AA7010">
        <f t="shared" si="1421"/>
        <v>1.8555214983283667E-2</v>
      </c>
      <c r="AB7010">
        <f>(1/(AA7010*k))*(LN((50-dTar)/(hTar-dTar)))</f>
        <v>235.52112173503485</v>
      </c>
      <c r="AC7010">
        <f t="shared" si="1422"/>
        <v>379.93023636384328</v>
      </c>
      <c r="AD7010" s="19">
        <v>647.20336914100005</v>
      </c>
      <c r="AE7010" s="19">
        <v>327.25918579099999</v>
      </c>
      <c r="AF7010">
        <f t="shared" si="1428"/>
        <v>7.3833824753543557E-4</v>
      </c>
      <c r="AG7010" s="23">
        <f t="shared" si="1423"/>
        <v>0.63659787302947979</v>
      </c>
      <c r="AH7010" s="25">
        <f t="shared" si="1429"/>
        <v>0.73093760394421459</v>
      </c>
      <c r="AI7010" s="25">
        <f t="shared" si="1424"/>
        <v>4.9719480974424565E-2</v>
      </c>
    </row>
    <row r="7011" spans="6:35" ht="15">
      <c r="F7011" s="5">
        <v>2006</v>
      </c>
      <c r="G7011" s="5">
        <v>10</v>
      </c>
      <c r="H7011" s="5">
        <v>0</v>
      </c>
      <c r="I7011" s="5">
        <v>292</v>
      </c>
      <c r="J7011" s="5">
        <v>22</v>
      </c>
      <c r="K7011" s="5">
        <v>12.1800003052</v>
      </c>
      <c r="L7011" s="5">
        <v>0</v>
      </c>
      <c r="M7011" s="5">
        <v>0.27300000190700002</v>
      </c>
      <c r="N7011" s="8">
        <f t="shared" si="1425"/>
        <v>0.27300000190700002</v>
      </c>
      <c r="O7011" s="5">
        <v>0</v>
      </c>
      <c r="P7011" s="5">
        <v>96.736587524399994</v>
      </c>
      <c r="Q7011" s="5">
        <v>0.51321244239800001</v>
      </c>
      <c r="R7011" s="5">
        <v>0.639599978924</v>
      </c>
      <c r="S7011">
        <f t="shared" si="1417"/>
        <v>1.6220021651483674E-2</v>
      </c>
      <c r="T7011">
        <f t="shared" si="1418"/>
        <v>426.39556950526151</v>
      </c>
      <c r="U7011">
        <f t="shared" si="1419"/>
        <v>1280.5300356525809</v>
      </c>
      <c r="V7011" s="9">
        <v>510.90875244099999</v>
      </c>
      <c r="W7011" s="9">
        <v>374.37460327100001</v>
      </c>
      <c r="X7011">
        <f t="shared" si="1426"/>
        <v>4.6172029593461198E-4</v>
      </c>
      <c r="Y7011">
        <f t="shared" si="1427"/>
        <v>0.63901977224331885</v>
      </c>
      <c r="Z7011">
        <f t="shared" si="1420"/>
        <v>0.33689349764355098</v>
      </c>
      <c r="AA7011">
        <f t="shared" si="1421"/>
        <v>4.7788431940116546E-2</v>
      </c>
      <c r="AB7011">
        <f>(1/(AA7011*k))*(LN((50-dTar)/(hTar-dTar)))</f>
        <v>91.44775983388412</v>
      </c>
      <c r="AC7011">
        <f t="shared" si="1422"/>
        <v>147.51869706072</v>
      </c>
      <c r="AD7011" s="19">
        <v>635.888671875</v>
      </c>
      <c r="AE7011" s="19">
        <v>127.0676651</v>
      </c>
      <c r="AF7011">
        <f t="shared" si="1428"/>
        <v>1.0983277548725929E-3</v>
      </c>
      <c r="AG7011" s="23">
        <f t="shared" si="1423"/>
        <v>0.5354833097666617</v>
      </c>
      <c r="AH7011" s="25">
        <f t="shared" si="1429"/>
        <v>0.57483687378185733</v>
      </c>
      <c r="AI7011" s="25">
        <f t="shared" si="1424"/>
        <v>0.12805111850144302</v>
      </c>
    </row>
    <row r="7012" spans="6:35" ht="15">
      <c r="F7012" s="5">
        <v>2006</v>
      </c>
      <c r="G7012" s="5">
        <v>10</v>
      </c>
      <c r="H7012" s="5">
        <v>0</v>
      </c>
      <c r="I7012" s="5">
        <v>292</v>
      </c>
      <c r="J7012" s="5">
        <v>23</v>
      </c>
      <c r="K7012" s="5">
        <v>11.824999809299999</v>
      </c>
      <c r="L7012" s="5">
        <v>0</v>
      </c>
      <c r="M7012" s="5">
        <v>1.6000000760000001E-2</v>
      </c>
      <c r="N7012" s="8">
        <f t="shared" si="1425"/>
        <v>1.6000000760000001E-2</v>
      </c>
      <c r="O7012" s="5">
        <v>0</v>
      </c>
      <c r="P7012" s="5">
        <v>96.736587524399994</v>
      </c>
      <c r="Q7012" s="5">
        <v>0.248300597072</v>
      </c>
      <c r="R7012" s="5">
        <v>0.59245002269699998</v>
      </c>
      <c r="S7012">
        <f t="shared" si="1417"/>
        <v>9.5062401808833417E-4</v>
      </c>
      <c r="T7012">
        <f t="shared" si="1418"/>
        <v>7275.374109924277</v>
      </c>
      <c r="U7012">
        <f t="shared" si="1419"/>
        <v>21849.042848115801</v>
      </c>
      <c r="V7012" s="9">
        <v>742.33032226600005</v>
      </c>
      <c r="W7012" s="9">
        <v>6387.7666015599998</v>
      </c>
      <c r="X7012">
        <f t="shared" si="1426"/>
        <v>3.4507580551725712E-5</v>
      </c>
      <c r="Y7012">
        <f t="shared" si="1427"/>
        <v>0.33153406740833807</v>
      </c>
      <c r="Z7012">
        <f t="shared" si="1420"/>
        <v>1.9744674654515671E-2</v>
      </c>
      <c r="AA7012">
        <f t="shared" si="1421"/>
        <v>2.8007873334064889E-3</v>
      </c>
      <c r="AB7012">
        <f>(1/(AA7012*k))*(LN((50-dTar)/(hTar-dTar)))</f>
        <v>1560.3273389495293</v>
      </c>
      <c r="AC7012">
        <f t="shared" si="1422"/>
        <v>2517.0376666216307</v>
      </c>
      <c r="AD7012" s="19">
        <v>653.52386474599996</v>
      </c>
      <c r="AE7012" s="19">
        <v>2168.0917968799999</v>
      </c>
      <c r="AF7012">
        <f t="shared" si="1428"/>
        <v>1.8731315530619812E-4</v>
      </c>
      <c r="AG7012" s="23">
        <f t="shared" si="1423"/>
        <v>0.17522428587229399</v>
      </c>
      <c r="AH7012" s="25">
        <f t="shared" si="1429"/>
        <v>0.23463665951087376</v>
      </c>
      <c r="AI7012" s="25">
        <f t="shared" si="1424"/>
        <v>7.5048277620155006E-3</v>
      </c>
    </row>
    <row r="7013" spans="6:35" ht="15">
      <c r="F7013" s="5">
        <v>2006</v>
      </c>
      <c r="G7013" s="5">
        <v>10</v>
      </c>
      <c r="H7013" s="5">
        <v>0</v>
      </c>
      <c r="I7013" s="5">
        <v>292</v>
      </c>
      <c r="J7013" s="5">
        <v>24</v>
      </c>
      <c r="K7013" s="5">
        <v>11.5699996948</v>
      </c>
      <c r="L7013" s="5">
        <v>1.78000003399E-16</v>
      </c>
      <c r="M7013" s="5">
        <v>6.4000003039799996E-2</v>
      </c>
      <c r="N7013" s="8">
        <f t="shared" si="1425"/>
        <v>6.4000003039799996E-2</v>
      </c>
      <c r="O7013" s="5">
        <v>0</v>
      </c>
      <c r="P7013" s="5">
        <v>96.736587524399994</v>
      </c>
      <c r="Q7013" s="5">
        <v>0.17417804896799999</v>
      </c>
      <c r="R7013" s="5">
        <v>0.43255001306500002</v>
      </c>
      <c r="S7013">
        <f t="shared" si="1417"/>
        <v>3.8024960723414534E-3</v>
      </c>
      <c r="T7013">
        <f t="shared" si="1418"/>
        <v>1818.8435274867534</v>
      </c>
      <c r="U7013">
        <f t="shared" si="1419"/>
        <v>5462.2607120460198</v>
      </c>
      <c r="V7013" s="9">
        <v>608.28808593799999</v>
      </c>
      <c r="W7013" s="9">
        <v>1596.9416503899999</v>
      </c>
      <c r="X7013">
        <f t="shared" si="1426"/>
        <v>1.3042076892473488E-4</v>
      </c>
      <c r="Y7013">
        <f t="shared" si="1427"/>
        <v>0.22834487101778397</v>
      </c>
      <c r="Z7013">
        <f t="shared" si="1420"/>
        <v>7.8978698617815868E-2</v>
      </c>
      <c r="AA7013">
        <f t="shared" si="1421"/>
        <v>1.1203149333590944E-2</v>
      </c>
      <c r="AB7013">
        <f>(1/(AA7013*k))*(LN((50-dTar)/(hTar-dTar)))</f>
        <v>390.0818347386014</v>
      </c>
      <c r="AC7013">
        <f t="shared" si="1422"/>
        <v>629.25941665737435</v>
      </c>
      <c r="AD7013" s="19">
        <v>650.13293456999997</v>
      </c>
      <c r="AE7013" s="19">
        <v>542.022949219</v>
      </c>
      <c r="AF7013">
        <f t="shared" si="1428"/>
        <v>5.4902360804530957E-4</v>
      </c>
      <c r="AG7013" s="23">
        <f t="shared" si="1423"/>
        <v>0.14945667879817295</v>
      </c>
      <c r="AH7013" s="25">
        <f t="shared" si="1429"/>
        <v>0.17944158892833559</v>
      </c>
      <c r="AI7013" s="25">
        <f t="shared" si="1424"/>
        <v>3.0019311047968188E-2</v>
      </c>
    </row>
    <row r="7014" spans="6:35" ht="15">
      <c r="F7014" s="5">
        <v>2006</v>
      </c>
      <c r="G7014" s="5">
        <v>10</v>
      </c>
      <c r="H7014" s="5">
        <v>0</v>
      </c>
      <c r="I7014" s="5">
        <v>293</v>
      </c>
      <c r="J7014" s="5">
        <v>1</v>
      </c>
      <c r="K7014" s="5">
        <v>11</v>
      </c>
      <c r="L7014" s="5">
        <v>0</v>
      </c>
      <c r="M7014" s="5">
        <v>9.9500000476799993E-2</v>
      </c>
      <c r="N7014" s="8">
        <f t="shared" si="1425"/>
        <v>9.9500000476799993E-2</v>
      </c>
      <c r="O7014" s="5">
        <v>0</v>
      </c>
      <c r="P7014" s="5">
        <v>96.736587524399994</v>
      </c>
      <c r="Q7014" s="5">
        <v>0.17048719525299999</v>
      </c>
      <c r="R7014" s="5">
        <v>0.44279998540900001</v>
      </c>
      <c r="S7014">
        <f t="shared" si="1417"/>
        <v>5.9116928600100116E-3</v>
      </c>
      <c r="T7014">
        <f t="shared" si="1418"/>
        <v>1169.909454575477</v>
      </c>
      <c r="U7014">
        <f t="shared" si="1419"/>
        <v>3513.4140753761772</v>
      </c>
      <c r="V7014" s="9">
        <v>571.66070556600005</v>
      </c>
      <c r="W7014" s="9">
        <v>1027.1785888700001</v>
      </c>
      <c r="X7014">
        <f t="shared" si="1426"/>
        <v>1.9560845827888609E-4</v>
      </c>
      <c r="Y7014">
        <f t="shared" si="1427"/>
        <v>0.22108008767917098</v>
      </c>
      <c r="Z7014">
        <f t="shared" si="1420"/>
        <v>0.12278719026376908</v>
      </c>
      <c r="AA7014">
        <f t="shared" si="1421"/>
        <v>1.7417395485758776E-2</v>
      </c>
      <c r="AB7014">
        <f>(1/(AA7014*k))*(LN((50-dTar)/(hTar-dTar)))</f>
        <v>250.90691949154609</v>
      </c>
      <c r="AC7014">
        <f t="shared" si="1422"/>
        <v>404.74979282321647</v>
      </c>
      <c r="AD7014" s="19">
        <v>693.14001464800003</v>
      </c>
      <c r="AE7014" s="19">
        <v>348.63790893599997</v>
      </c>
      <c r="AF7014">
        <f t="shared" si="1428"/>
        <v>6.913106390271798E-4</v>
      </c>
      <c r="AG7014" s="23">
        <f t="shared" si="1423"/>
        <v>0.15922014633789314</v>
      </c>
      <c r="AH7014" s="25">
        <f t="shared" si="1429"/>
        <v>0.18273272445112618</v>
      </c>
      <c r="AI7014" s="25">
        <f t="shared" si="1424"/>
        <v>4.6670645651822086E-2</v>
      </c>
    </row>
    <row r="7015" spans="6:35" ht="15">
      <c r="F7015" s="5">
        <v>2006</v>
      </c>
      <c r="G7015" s="5">
        <v>10</v>
      </c>
      <c r="H7015" s="5">
        <v>0</v>
      </c>
      <c r="I7015" s="5">
        <v>293</v>
      </c>
      <c r="J7015" s="5">
        <v>2</v>
      </c>
      <c r="K7015" s="5">
        <v>10.8350000381</v>
      </c>
      <c r="L7015" s="5">
        <v>0</v>
      </c>
      <c r="M7015" s="5">
        <v>4.7499999404000001E-2</v>
      </c>
      <c r="N7015" s="8">
        <f t="shared" si="1425"/>
        <v>4.7499999404000001E-2</v>
      </c>
      <c r="O7015" s="5">
        <v>0</v>
      </c>
      <c r="P7015" s="5">
        <v>96.736587524399994</v>
      </c>
      <c r="Q7015" s="5">
        <v>0.57051521539700001</v>
      </c>
      <c r="R7015" s="5">
        <v>0.42947500944099998</v>
      </c>
      <c r="S7015">
        <f t="shared" si="1417"/>
        <v>2.822164884236165E-3</v>
      </c>
      <c r="T7015">
        <f t="shared" si="1418"/>
        <v>2450.6524789191926</v>
      </c>
      <c r="U7015">
        <f t="shared" si="1419"/>
        <v>7359.6780328735476</v>
      </c>
      <c r="V7015" s="9">
        <v>638.33142089800003</v>
      </c>
      <c r="W7015" s="9">
        <v>2151.6689453099998</v>
      </c>
      <c r="X7015">
        <f t="shared" si="1426"/>
        <v>9.8525289243695709E-5</v>
      </c>
      <c r="Y7015">
        <f t="shared" si="1427"/>
        <v>0.75211410094073017</v>
      </c>
      <c r="Z7015">
        <f t="shared" si="1420"/>
        <v>5.8616999360796798E-2</v>
      </c>
      <c r="AA7015">
        <f t="shared" si="1421"/>
        <v>8.3148368967664345E-3</v>
      </c>
      <c r="AB7015">
        <f>(1/(AA7015*k))*(LN((50-dTar)/(hTar-dTar)))</f>
        <v>525.58397731135358</v>
      </c>
      <c r="AC7015">
        <f t="shared" si="1422"/>
        <v>847.84431756231436</v>
      </c>
      <c r="AD7015" s="19">
        <v>697.60784912099996</v>
      </c>
      <c r="AE7015" s="19">
        <v>730.3046875</v>
      </c>
      <c r="AF7015">
        <f t="shared" si="1428"/>
        <v>4.3941425383902153E-4</v>
      </c>
      <c r="AG7015" s="23">
        <f t="shared" si="1423"/>
        <v>0.47191032369233626</v>
      </c>
      <c r="AH7015" s="25">
        <f t="shared" si="1429"/>
        <v>0.57841403283471093</v>
      </c>
      <c r="AI7015" s="25">
        <f t="shared" si="1424"/>
        <v>2.2279956080630773E-2</v>
      </c>
    </row>
    <row r="7016" spans="6:35" ht="15">
      <c r="F7016" s="5">
        <v>2006</v>
      </c>
      <c r="G7016" s="5">
        <v>10</v>
      </c>
      <c r="H7016" s="5">
        <v>0</v>
      </c>
      <c r="I7016" s="5">
        <v>293</v>
      </c>
      <c r="J7016" s="5">
        <v>3</v>
      </c>
      <c r="K7016" s="5">
        <v>10.9449996948</v>
      </c>
      <c r="L7016" s="5">
        <v>0</v>
      </c>
      <c r="M7016" s="5">
        <v>4.8999998718499999E-2</v>
      </c>
      <c r="N7016" s="8">
        <f t="shared" si="1425"/>
        <v>4.8999998718499999E-2</v>
      </c>
      <c r="O7016" s="5">
        <v>0</v>
      </c>
      <c r="P7016" s="5">
        <v>96.736587524399994</v>
      </c>
      <c r="Q7016" s="5">
        <v>1.7878264188799999</v>
      </c>
      <c r="R7016" s="5">
        <v>0.18449999391999999</v>
      </c>
      <c r="S7016">
        <f t="shared" si="1417"/>
        <v>2.9112858409704031E-3</v>
      </c>
      <c r="T7016">
        <f t="shared" si="1418"/>
        <v>2375.6325373968548</v>
      </c>
      <c r="U7016">
        <f t="shared" si="1419"/>
        <v>7134.3818636293017</v>
      </c>
      <c r="V7016" s="9">
        <v>635.25561523399995</v>
      </c>
      <c r="W7016" s="9">
        <v>2085.8012695299999</v>
      </c>
      <c r="X7016">
        <f t="shared" si="1426"/>
        <v>1.0146681700629781E-4</v>
      </c>
      <c r="Y7016">
        <f t="shared" si="1427"/>
        <v>2.3556511047207871</v>
      </c>
      <c r="Z7016">
        <f t="shared" si="1420"/>
        <v>6.0468061675796277E-2</v>
      </c>
      <c r="AA7016">
        <f t="shared" si="1421"/>
        <v>8.5774105768048094E-3</v>
      </c>
      <c r="AB7016">
        <f>(1/(AA7016*k))*(LN((50-dTar)/(hTar-dTar)))</f>
        <v>509.49467881548327</v>
      </c>
      <c r="AC7016">
        <f t="shared" si="1422"/>
        <v>821.88991086013573</v>
      </c>
      <c r="AD7016" s="19">
        <v>697.47790527300003</v>
      </c>
      <c r="AE7016" s="19">
        <v>707.94836425799997</v>
      </c>
      <c r="AF7016">
        <f t="shared" si="1428"/>
        <v>4.4897083261182587E-4</v>
      </c>
      <c r="AG7016" s="23">
        <f t="shared" si="1423"/>
        <v>1.4864050167511147</v>
      </c>
      <c r="AH7016" s="25">
        <f t="shared" si="1429"/>
        <v>1.8168000365305979</v>
      </c>
      <c r="AI7016" s="25">
        <f t="shared" si="1424"/>
        <v>2.2983533328364839E-2</v>
      </c>
    </row>
    <row r="7017" spans="6:35" ht="15">
      <c r="F7017" s="5">
        <v>2006</v>
      </c>
      <c r="G7017" s="5">
        <v>10</v>
      </c>
      <c r="H7017" s="5">
        <v>0</v>
      </c>
      <c r="I7017" s="5">
        <v>293</v>
      </c>
      <c r="J7017" s="5">
        <v>4</v>
      </c>
      <c r="K7017" s="5">
        <v>11.015000343300001</v>
      </c>
      <c r="L7017" s="5">
        <v>0</v>
      </c>
      <c r="M7017" s="5">
        <v>6.30000010133E-2</v>
      </c>
      <c r="N7017" s="8">
        <f t="shared" si="1425"/>
        <v>6.30000010133E-2</v>
      </c>
      <c r="O7017" s="5">
        <v>0</v>
      </c>
      <c r="P7017" s="5">
        <v>96.736587524399994</v>
      </c>
      <c r="Q7017" s="5">
        <v>11.140789032000001</v>
      </c>
      <c r="R7017" s="5">
        <v>0.22550000250300001</v>
      </c>
      <c r="S7017">
        <f t="shared" si="1417"/>
        <v>3.7430819536306299E-3</v>
      </c>
      <c r="T7017">
        <f t="shared" si="1418"/>
        <v>1847.7141177108581</v>
      </c>
      <c r="U7017">
        <f t="shared" si="1419"/>
        <v>5548.96343733906</v>
      </c>
      <c r="V7017" s="9">
        <v>611.07641601600005</v>
      </c>
      <c r="W7017" s="9">
        <v>1622.2899169899999</v>
      </c>
      <c r="X7017">
        <f t="shared" si="1426"/>
        <v>1.2849622536050166E-4</v>
      </c>
      <c r="Y7017">
        <f t="shared" si="1427"/>
        <v>14.60942025965627</v>
      </c>
      <c r="Z7017">
        <f t="shared" si="1420"/>
        <v>7.7744654009739317E-2</v>
      </c>
      <c r="AA7017">
        <f t="shared" si="1421"/>
        <v>1.1028099778830675E-2</v>
      </c>
      <c r="AB7017">
        <f>(1/(AA7017*k))*(LN((50-dTar)/(hTar-dTar)))</f>
        <v>396.27362234122512</v>
      </c>
      <c r="AC7017">
        <f t="shared" si="1422"/>
        <v>639.2476814467467</v>
      </c>
      <c r="AD7017" s="19">
        <v>696.26831054700006</v>
      </c>
      <c r="AE7017" s="19">
        <v>550.62652587900004</v>
      </c>
      <c r="AF7017">
        <f t="shared" si="1428"/>
        <v>5.3018262963916039E-4</v>
      </c>
      <c r="AG7017" s="23">
        <f t="shared" si="1423"/>
        <v>9.6580245195298726</v>
      </c>
      <c r="AH7017" s="25">
        <f t="shared" si="1429"/>
        <v>11.540019176895745</v>
      </c>
      <c r="AI7017" s="25">
        <f t="shared" si="1424"/>
        <v>2.9550258384588888E-2</v>
      </c>
    </row>
    <row r="7018" spans="6:35" ht="15">
      <c r="F7018" s="5">
        <v>2006</v>
      </c>
      <c r="G7018" s="5">
        <v>10</v>
      </c>
      <c r="H7018" s="5">
        <v>0</v>
      </c>
      <c r="I7018" s="5">
        <v>293</v>
      </c>
      <c r="J7018" s="5">
        <v>5</v>
      </c>
      <c r="K7018" s="5">
        <v>12.050000190700001</v>
      </c>
      <c r="L7018" s="5">
        <v>0</v>
      </c>
      <c r="M7018" s="5">
        <v>0.72100001573600003</v>
      </c>
      <c r="N7018" s="8">
        <f t="shared" si="1425"/>
        <v>0.72100001573600003</v>
      </c>
      <c r="O7018" s="5">
        <v>0</v>
      </c>
      <c r="P7018" s="5">
        <v>96.736587524399994</v>
      </c>
      <c r="Q7018" s="5">
        <v>6.1804518699599997</v>
      </c>
      <c r="R7018" s="5">
        <v>0.17527499795000001</v>
      </c>
      <c r="S7018">
        <f t="shared" si="1417"/>
        <v>4.2837493715263332E-2</v>
      </c>
      <c r="T7018">
        <f t="shared" si="1418"/>
        <v>161.45074722258502</v>
      </c>
      <c r="U7018">
        <f t="shared" si="1419"/>
        <v>484.86088009064429</v>
      </c>
      <c r="V7018" s="9">
        <v>484.45782470699999</v>
      </c>
      <c r="W7018" s="9">
        <v>141.75349426299999</v>
      </c>
      <c r="X7018">
        <f t="shared" si="1426"/>
        <v>9.000315198647304E-4</v>
      </c>
      <c r="Y7018">
        <f t="shared" si="1427"/>
        <v>7.2312269663385385</v>
      </c>
      <c r="Z7018">
        <f t="shared" si="1420"/>
        <v>0.88974437877514212</v>
      </c>
      <c r="AA7018">
        <f t="shared" si="1421"/>
        <v>0.12621047597120666</v>
      </c>
      <c r="AB7018">
        <f>(1/(AA7018*k))*(LN((50-dTar)/(hTar-dTar)))</f>
        <v>34.625850297044195</v>
      </c>
      <c r="AC7018">
        <f t="shared" si="1422"/>
        <v>55.856593203793864</v>
      </c>
      <c r="AD7018" s="19">
        <v>644.93145751999998</v>
      </c>
      <c r="AE7018" s="19">
        <v>48.112995147699998</v>
      </c>
      <c r="AF7018">
        <f t="shared" si="1428"/>
        <v>1.3352898964592887E-3</v>
      </c>
      <c r="AG7018" s="23">
        <f t="shared" si="1423"/>
        <v>6.6918877502301601</v>
      </c>
      <c r="AH7018" s="25">
        <f t="shared" si="1429"/>
        <v>6.8968872244184132</v>
      </c>
      <c r="AI7018" s="25">
        <f t="shared" si="1424"/>
        <v>0.33818629234297276</v>
      </c>
    </row>
    <row r="7019" spans="6:35" ht="15">
      <c r="F7019" s="5">
        <v>2006</v>
      </c>
      <c r="G7019" s="5">
        <v>10</v>
      </c>
      <c r="H7019" s="5">
        <v>0</v>
      </c>
      <c r="I7019" s="5">
        <v>293</v>
      </c>
      <c r="J7019" s="5">
        <v>6</v>
      </c>
      <c r="K7019" s="5">
        <v>11.6949996948</v>
      </c>
      <c r="L7019" s="5">
        <v>0</v>
      </c>
      <c r="M7019" s="5">
        <v>0.619499981403</v>
      </c>
      <c r="N7019" s="8">
        <f t="shared" si="1425"/>
        <v>0.619499981403</v>
      </c>
      <c r="O7019" s="5">
        <v>0</v>
      </c>
      <c r="P7019" s="5">
        <v>96.736587524399994</v>
      </c>
      <c r="Q7019" s="5">
        <v>2.1143090724900002</v>
      </c>
      <c r="R7019" s="5">
        <v>0</v>
      </c>
      <c r="S7019">
        <f t="shared" si="1417"/>
        <v>3.6806970847104395E-2</v>
      </c>
      <c r="T7019">
        <f t="shared" si="1418"/>
        <v>187.90313927765524</v>
      </c>
      <c r="U7019">
        <f t="shared" si="1419"/>
        <v>564.3013925253241</v>
      </c>
      <c r="V7019" s="9">
        <v>487.38897705099998</v>
      </c>
      <c r="W7019" s="9">
        <v>164.97865295400001</v>
      </c>
      <c r="X7019">
        <f t="shared" si="1426"/>
        <v>8.2191621672119634E-4</v>
      </c>
      <c r="Y7019">
        <f t="shared" si="1427"/>
        <v>2.5004856735918892</v>
      </c>
      <c r="Z7019">
        <f t="shared" si="1420"/>
        <v>0.76448906251681614</v>
      </c>
      <c r="AA7019">
        <f t="shared" si="1421"/>
        <v>0.10844297615890103</v>
      </c>
      <c r="AB7019">
        <f>(1/(AA7019*k))*(LN((50-dTar)/(hTar-dTar)))</f>
        <v>40.299014299405989</v>
      </c>
      <c r="AC7019">
        <f t="shared" si="1422"/>
        <v>65.008241788301831</v>
      </c>
      <c r="AD7019" s="19">
        <v>652.20501708999996</v>
      </c>
      <c r="AE7019" s="19">
        <v>55.995918273900003</v>
      </c>
      <c r="AF7019">
        <f t="shared" si="1428"/>
        <v>1.2933110852138214E-3</v>
      </c>
      <c r="AG7019" s="23">
        <f t="shared" si="1423"/>
        <v>2.2902551408197094</v>
      </c>
      <c r="AH7019" s="25">
        <f t="shared" si="1429"/>
        <v>2.3701624558997847</v>
      </c>
      <c r="AI7019" s="25">
        <f t="shared" si="1424"/>
        <v>0.29057752738515008</v>
      </c>
    </row>
    <row r="7020" spans="6:35" ht="15">
      <c r="F7020" s="5">
        <v>2006</v>
      </c>
      <c r="G7020" s="5">
        <v>10</v>
      </c>
      <c r="H7020" s="5">
        <v>0</v>
      </c>
      <c r="I7020" s="5">
        <v>293</v>
      </c>
      <c r="J7020" s="5">
        <v>7</v>
      </c>
      <c r="K7020" s="5">
        <v>11.3149995804</v>
      </c>
      <c r="L7020" s="5">
        <v>0</v>
      </c>
      <c r="M7020" s="5">
        <v>9.6500001847699995E-2</v>
      </c>
      <c r="N7020" s="8">
        <f t="shared" si="1425"/>
        <v>9.6500001847699995E-2</v>
      </c>
      <c r="O7020" s="5">
        <v>0</v>
      </c>
      <c r="P7020" s="5">
        <v>96.736587524399994</v>
      </c>
      <c r="Q7020" s="5">
        <v>0.229657202959</v>
      </c>
      <c r="R7020" s="5">
        <v>0.28290000557900002</v>
      </c>
      <c r="S7020">
        <f t="shared" si="1417"/>
        <v>5.7334509465355957E-3</v>
      </c>
      <c r="T7020">
        <f t="shared" si="1418"/>
        <v>1206.2796793702569</v>
      </c>
      <c r="U7020">
        <f t="shared" si="1419"/>
        <v>3622.6393314152815</v>
      </c>
      <c r="V7020" s="9">
        <v>583.40411376999998</v>
      </c>
      <c r="W7020" s="9">
        <v>1059.1115722699999</v>
      </c>
      <c r="X7020">
        <f t="shared" si="1426"/>
        <v>1.8992793121660323E-4</v>
      </c>
      <c r="Y7020">
        <f t="shared" si="1427"/>
        <v>0.29791030118821427</v>
      </c>
      <c r="Z7020">
        <f t="shared" si="1420"/>
        <v>0.11908506563364675</v>
      </c>
      <c r="AA7020">
        <f t="shared" si="1421"/>
        <v>1.6892248125664526E-2</v>
      </c>
      <c r="AB7020">
        <f>(1/(AA7020*k))*(LN((50-dTar)/(hTar-dTar)))</f>
        <v>258.70713089148268</v>
      </c>
      <c r="AC7020">
        <f t="shared" si="1422"/>
        <v>417.33268194600129</v>
      </c>
      <c r="AD7020" s="19">
        <v>704.03344726600005</v>
      </c>
      <c r="AE7020" s="19">
        <v>359.47637939499998</v>
      </c>
      <c r="AF7020">
        <f t="shared" si="1428"/>
        <v>6.7529125763730251E-4</v>
      </c>
      <c r="AG7020" s="23">
        <f t="shared" si="1423"/>
        <v>0.21395288893701478</v>
      </c>
      <c r="AH7020" s="25">
        <f t="shared" si="1429"/>
        <v>0.24586457800329573</v>
      </c>
      <c r="AI7020" s="25">
        <f t="shared" si="1424"/>
        <v>4.526349115630706E-2</v>
      </c>
    </row>
    <row r="7021" spans="6:35" ht="15">
      <c r="F7021" s="5">
        <v>2006</v>
      </c>
      <c r="G7021" s="5">
        <v>10</v>
      </c>
      <c r="H7021" s="5">
        <v>0</v>
      </c>
      <c r="I7021" s="5">
        <v>293</v>
      </c>
      <c r="J7021" s="5">
        <v>8</v>
      </c>
      <c r="K7021" s="5">
        <v>11.3350000381</v>
      </c>
      <c r="L7021" s="5">
        <v>0</v>
      </c>
      <c r="M7021" s="5">
        <v>0.29150000214600003</v>
      </c>
      <c r="N7021" s="8">
        <f t="shared" si="1425"/>
        <v>0.29150000214600003</v>
      </c>
      <c r="O7021" s="5">
        <v>0</v>
      </c>
      <c r="P7021" s="5">
        <v>96.736587524399994</v>
      </c>
      <c r="Q7021" s="5">
        <v>0.36399734020199997</v>
      </c>
      <c r="R7021" s="5">
        <v>0.21934999525500001</v>
      </c>
      <c r="S7021">
        <f t="shared" si="1417"/>
        <v>1.7319180634388205E-2</v>
      </c>
      <c r="T7021">
        <f t="shared" si="1418"/>
        <v>399.33444401749927</v>
      </c>
      <c r="U7021">
        <f t="shared" si="1419"/>
        <v>1199.261405150979</v>
      </c>
      <c r="V7021" s="9">
        <v>516.64849853500004</v>
      </c>
      <c r="W7021" s="9">
        <v>350.614990234</v>
      </c>
      <c r="X7021">
        <f t="shared" si="1426"/>
        <v>4.8390416343018535E-4</v>
      </c>
      <c r="Y7021">
        <f t="shared" si="1427"/>
        <v>0.451183945356748</v>
      </c>
      <c r="Z7021">
        <f t="shared" si="1420"/>
        <v>0.35972327692335626</v>
      </c>
      <c r="AA7021">
        <f t="shared" si="1421"/>
        <v>5.1026842182380079E-2</v>
      </c>
      <c r="AB7021">
        <f>(1/(AA7021*k))*(LN((50-dTar)/(hTar-dTar)))</f>
        <v>85.644042625211412</v>
      </c>
      <c r="AC7021">
        <f t="shared" si="1422"/>
        <v>138.15644693794505</v>
      </c>
      <c r="AD7021" s="19">
        <v>687.74621581999997</v>
      </c>
      <c r="AE7021" s="19">
        <v>119.003341675</v>
      </c>
      <c r="AF7021">
        <f t="shared" si="1428"/>
        <v>1.0583063239185551E-3</v>
      </c>
      <c r="AG7021" s="23">
        <f t="shared" si="1423"/>
        <v>0.38521550985787528</v>
      </c>
      <c r="AH7021" s="25">
        <f t="shared" si="1429"/>
        <v>0.41028970099099898</v>
      </c>
      <c r="AI7021" s="25">
        <f t="shared" si="1424"/>
        <v>0.13672857530119764</v>
      </c>
    </row>
    <row r="7022" spans="6:35" ht="15">
      <c r="F7022" s="5">
        <v>2006</v>
      </c>
      <c r="G7022" s="5">
        <v>10</v>
      </c>
      <c r="H7022" s="5">
        <v>0</v>
      </c>
      <c r="I7022" s="5">
        <v>293</v>
      </c>
      <c r="J7022" s="5">
        <v>9</v>
      </c>
      <c r="K7022" s="5">
        <v>11.3699998856</v>
      </c>
      <c r="L7022" s="5">
        <v>0</v>
      </c>
      <c r="M7022" s="5">
        <v>1.49999996647E-2</v>
      </c>
      <c r="N7022" s="8">
        <f t="shared" si="1425"/>
        <v>1.49999996647E-2</v>
      </c>
      <c r="O7022" s="5">
        <v>0</v>
      </c>
      <c r="P7022" s="5">
        <v>96.736587524399994</v>
      </c>
      <c r="Q7022" s="5">
        <v>1.9955810308499999</v>
      </c>
      <c r="R7022" s="5">
        <v>20.852600097700002</v>
      </c>
      <c r="S7022">
        <f t="shared" si="1417"/>
        <v>8.9120995470382577E-4</v>
      </c>
      <c r="T7022">
        <f t="shared" si="1418"/>
        <v>7760.3995926756497</v>
      </c>
      <c r="U7022">
        <f t="shared" si="1419"/>
        <v>23305.647332633926</v>
      </c>
      <c r="V7022" s="9">
        <v>759.88739013700001</v>
      </c>
      <c r="W7022" s="9">
        <v>6813.6181640599998</v>
      </c>
      <c r="X7022">
        <f t="shared" si="1426"/>
        <v>3.238430806910093E-5</v>
      </c>
      <c r="Y7022">
        <f t="shared" si="1427"/>
        <v>2.6654487361676038</v>
      </c>
      <c r="Z7022">
        <f t="shared" si="1420"/>
        <v>1.8510631195579122E-2</v>
      </c>
      <c r="AA7022">
        <f t="shared" si="1421"/>
        <v>2.6257379416520319E-3</v>
      </c>
      <c r="AB7022">
        <f>(1/(AA7022*k))*(LN((50-dTar)/(hTar-dTar)))</f>
        <v>1664.3492778065038</v>
      </c>
      <c r="AC7022">
        <f t="shared" si="1422"/>
        <v>2684.8403652747797</v>
      </c>
      <c r="AD7022" s="19">
        <v>611.52374267599998</v>
      </c>
      <c r="AE7022" s="19">
        <v>2312.6315918</v>
      </c>
      <c r="AF7022">
        <f t="shared" si="1428"/>
        <v>1.7828503595473111E-4</v>
      </c>
      <c r="AG7022" s="23">
        <f t="shared" si="1423"/>
        <v>1.3895867563213009</v>
      </c>
      <c r="AH7022" s="25">
        <f t="shared" si="1429"/>
        <v>1.8745339420507316</v>
      </c>
      <c r="AI7022" s="25">
        <f t="shared" si="1424"/>
        <v>7.0357755354171483E-3</v>
      </c>
    </row>
    <row r="7023" spans="6:35" ht="15">
      <c r="F7023" s="5">
        <v>2006</v>
      </c>
      <c r="G7023" s="5">
        <v>10</v>
      </c>
      <c r="H7023" s="5">
        <v>0</v>
      </c>
      <c r="I7023" s="5">
        <v>293</v>
      </c>
      <c r="J7023" s="5">
        <v>10</v>
      </c>
      <c r="K7023" s="5">
        <v>12.670000076299999</v>
      </c>
      <c r="L7023" s="5">
        <v>8.7941763922599996E-3</v>
      </c>
      <c r="M7023" s="5">
        <v>0.40999999642399998</v>
      </c>
      <c r="N7023" s="8">
        <f t="shared" si="1425"/>
        <v>0.40999999642399998</v>
      </c>
      <c r="O7023" s="5">
        <v>0</v>
      </c>
      <c r="P7023" s="5">
        <v>96.736587524399994</v>
      </c>
      <c r="Q7023" s="5">
        <v>7.2188854217499996</v>
      </c>
      <c r="R7023" s="5">
        <v>240.567504883</v>
      </c>
      <c r="S7023">
        <f t="shared" si="1417"/>
        <v>2.4359739093961486E-2</v>
      </c>
      <c r="T7023">
        <f t="shared" si="1418"/>
        <v>283.9170543984394</v>
      </c>
      <c r="U7023">
        <f t="shared" si="1419"/>
        <v>852.64562249801486</v>
      </c>
      <c r="V7023" s="9">
        <v>351.84027099600002</v>
      </c>
      <c r="W7023" s="9">
        <v>249.27871704099999</v>
      </c>
      <c r="X7023">
        <f t="shared" si="1426"/>
        <v>6.8786926903660118E-4</v>
      </c>
      <c r="Y7023">
        <f t="shared" si="1427"/>
        <v>8.9708783837661699</v>
      </c>
      <c r="Z7023">
        <f t="shared" si="1420"/>
        <v>0.50595725957605941</v>
      </c>
      <c r="AA7023">
        <f t="shared" si="1421"/>
        <v>7.177017138348217E-2</v>
      </c>
      <c r="AB7023">
        <f>(1/(AA7023*k))*(LN((50-dTar)/(hTar-dTar)))</f>
        <v>60.890826406797181</v>
      </c>
      <c r="AC7023">
        <f t="shared" si="1422"/>
        <v>98.225865683293719</v>
      </c>
      <c r="AD7023" s="19">
        <v>261.63098144499997</v>
      </c>
      <c r="AE7023" s="19">
        <v>84.608474731399994</v>
      </c>
      <c r="AF7023">
        <f t="shared" si="1428"/>
        <v>2.2498943130498592E-3</v>
      </c>
      <c r="AG7023" s="23">
        <f t="shared" si="1423"/>
        <v>6.9883338480123944</v>
      </c>
      <c r="AH7023" s="25">
        <f t="shared" si="1429"/>
        <v>7.7418866682891405</v>
      </c>
      <c r="AI7023" s="25">
        <f t="shared" si="1424"/>
        <v>0.19231120058953619</v>
      </c>
    </row>
    <row r="7024" spans="6:35" ht="15">
      <c r="F7024" s="5">
        <v>2006</v>
      </c>
      <c r="G7024" s="5">
        <v>10</v>
      </c>
      <c r="H7024" s="5">
        <v>0</v>
      </c>
      <c r="I7024" s="5">
        <v>293</v>
      </c>
      <c r="J7024" s="5">
        <v>11</v>
      </c>
      <c r="K7024" s="5">
        <v>16.659999847400002</v>
      </c>
      <c r="L7024" s="5">
        <v>0.40201726555799999</v>
      </c>
      <c r="M7024" s="5">
        <v>0.252499997616</v>
      </c>
      <c r="N7024" s="8">
        <f t="shared" si="1425"/>
        <v>0.252499997616</v>
      </c>
      <c r="O7024" s="5">
        <v>0</v>
      </c>
      <c r="P7024" s="5">
        <v>96.736587524399994</v>
      </c>
      <c r="Q7024" s="5">
        <v>13.376299858099999</v>
      </c>
      <c r="R7024" s="5">
        <v>816.207519531</v>
      </c>
      <c r="S7024">
        <f t="shared" si="1417"/>
        <v>1.500203443121691E-2</v>
      </c>
      <c r="T7024">
        <f t="shared" si="1418"/>
        <v>461.01383123615739</v>
      </c>
      <c r="U7024">
        <f t="shared" si="1419"/>
        <v>1384.493883072312</v>
      </c>
      <c r="V7024" s="9">
        <v>93.1295089722</v>
      </c>
      <c r="W7024" s="9">
        <v>404.76940918000003</v>
      </c>
      <c r="X7024">
        <f t="shared" si="1426"/>
        <v>5.3123875067387198E-4</v>
      </c>
      <c r="Y7024">
        <f t="shared" si="1427"/>
        <v>17.714804490257933</v>
      </c>
      <c r="Z7024">
        <f t="shared" si="1420"/>
        <v>0.31159562914882655</v>
      </c>
      <c r="AA7024">
        <f t="shared" si="1421"/>
        <v>4.4199922588507523E-2</v>
      </c>
      <c r="AB7024">
        <f>(1/(AA7024*k))*(LN((50-dTar)/(hTar-dTar)))</f>
        <v>98.872233048525345</v>
      </c>
      <c r="AC7024">
        <f t="shared" si="1422"/>
        <v>159.49546518468082</v>
      </c>
      <c r="AD7024" s="19">
        <v>155.507614136</v>
      </c>
      <c r="AE7024" s="19">
        <v>137.38404846200001</v>
      </c>
      <c r="AF7024">
        <f t="shared" si="1428"/>
        <v>2.2104961405541653E-3</v>
      </c>
      <c r="AG7024" s="23">
        <f t="shared" si="1423"/>
        <v>11.469200207311468</v>
      </c>
      <c r="AH7024" s="25">
        <f t="shared" si="1429"/>
        <v>13.843115464633762</v>
      </c>
      <c r="AI7024" s="25">
        <f t="shared" si="1424"/>
        <v>0.11843555637539888</v>
      </c>
    </row>
    <row r="7025" spans="6:35" ht="15">
      <c r="F7025" s="5">
        <v>2006</v>
      </c>
      <c r="G7025" s="5">
        <v>10</v>
      </c>
      <c r="H7025" s="5">
        <v>0</v>
      </c>
      <c r="I7025" s="5">
        <v>293</v>
      </c>
      <c r="J7025" s="5">
        <v>12</v>
      </c>
      <c r="K7025" s="5">
        <v>18.795000076299999</v>
      </c>
      <c r="L7025" s="5">
        <v>0.68758368492099997</v>
      </c>
      <c r="M7025" s="5">
        <v>0.625</v>
      </c>
      <c r="N7025" s="8">
        <f t="shared" si="1425"/>
        <v>0.625</v>
      </c>
      <c r="O7025" s="5">
        <v>0</v>
      </c>
      <c r="P7025" s="5">
        <v>96.736587524399994</v>
      </c>
      <c r="Q7025" s="5">
        <v>15.673745155300001</v>
      </c>
      <c r="R7025" s="5">
        <v>952.32751464800003</v>
      </c>
      <c r="S7025">
        <f t="shared" si="1417"/>
        <v>3.7133748942722478E-2</v>
      </c>
      <c r="T7025">
        <f t="shared" si="1418"/>
        <v>186.24958606091644</v>
      </c>
      <c r="U7025">
        <f t="shared" si="1419"/>
        <v>559.33552348020066</v>
      </c>
      <c r="V7025" s="9">
        <v>71.483154296899997</v>
      </c>
      <c r="W7025" s="9">
        <v>163.52682495100001</v>
      </c>
      <c r="X7025">
        <f t="shared" si="1426"/>
        <v>1.2588980444474091E-3</v>
      </c>
      <c r="Y7025">
        <f t="shared" si="1427"/>
        <v>20.47435056504926</v>
      </c>
      <c r="Z7025">
        <f t="shared" si="1420"/>
        <v>0.77127631705639343</v>
      </c>
      <c r="AA7025">
        <f t="shared" si="1421"/>
        <v>0.10940575001441785</v>
      </c>
      <c r="AB7025">
        <f>(1/(AA7025*k))*(LN((50-dTar)/(hTar-dTar)))</f>
        <v>39.944381774465988</v>
      </c>
      <c r="AC7025">
        <f t="shared" si="1422"/>
        <v>64.436167326231555</v>
      </c>
      <c r="AD7025" s="19">
        <v>155.31536865199999</v>
      </c>
      <c r="AE7025" s="19">
        <v>55.503154754599997</v>
      </c>
      <c r="AF7025">
        <f t="shared" si="1428"/>
        <v>3.6329989412264832E-3</v>
      </c>
      <c r="AG7025" s="23">
        <f t="shared" si="1423"/>
        <v>15.681376191413721</v>
      </c>
      <c r="AH7025" s="25">
        <f t="shared" si="1429"/>
        <v>17.503155874861797</v>
      </c>
      <c r="AI7025" s="25">
        <f t="shared" si="1424"/>
        <v>0.29315732052875776</v>
      </c>
    </row>
    <row r="7026" spans="6:35" ht="15">
      <c r="F7026" s="5">
        <v>2006</v>
      </c>
      <c r="G7026" s="5">
        <v>10</v>
      </c>
      <c r="H7026" s="5">
        <v>0</v>
      </c>
      <c r="I7026" s="5">
        <v>293</v>
      </c>
      <c r="J7026" s="5">
        <v>13</v>
      </c>
      <c r="K7026" s="5">
        <v>18.459999084500001</v>
      </c>
      <c r="L7026" s="5">
        <v>0.67842012643799998</v>
      </c>
      <c r="M7026" s="5">
        <v>0.45199999213199998</v>
      </c>
      <c r="N7026" s="8">
        <f t="shared" si="1425"/>
        <v>0.45199999213199998</v>
      </c>
      <c r="O7026" s="5">
        <v>0</v>
      </c>
      <c r="P7026" s="5">
        <v>96.736587524399994</v>
      </c>
      <c r="Q7026" s="5">
        <v>26.2191009521</v>
      </c>
      <c r="R7026" s="5">
        <v>662.55999755899995</v>
      </c>
      <c r="S7026">
        <f t="shared" si="1417"/>
        <v>2.6855126767907557E-2</v>
      </c>
      <c r="T7026">
        <f t="shared" si="1418"/>
        <v>257.53538343885214</v>
      </c>
      <c r="U7026">
        <f t="shared" si="1419"/>
        <v>773.41749615127037</v>
      </c>
      <c r="V7026" s="9">
        <v>77.691001892100005</v>
      </c>
      <c r="W7026" s="9">
        <v>226.11564636200001</v>
      </c>
      <c r="X7026">
        <f t="shared" si="1426"/>
        <v>9.2831190722335853E-4</v>
      </c>
      <c r="Y7026">
        <f t="shared" si="1427"/>
        <v>34.45679620750299</v>
      </c>
      <c r="Z7026">
        <f t="shared" si="1420"/>
        <v>0.55778702278574044</v>
      </c>
      <c r="AA7026">
        <f t="shared" si="1421"/>
        <v>7.9122237033139892E-2</v>
      </c>
      <c r="AB7026">
        <f>(1/(AA7026*k))*(LN((50-dTar)/(hTar-dTar)))</f>
        <v>55.232829742506972</v>
      </c>
      <c r="AC7026">
        <f t="shared" si="1422"/>
        <v>89.098684247617641</v>
      </c>
      <c r="AD7026" s="19">
        <v>166.54006957999999</v>
      </c>
      <c r="AE7026" s="19">
        <v>76.746627807600007</v>
      </c>
      <c r="AF7026">
        <f t="shared" si="1428"/>
        <v>3.0085558970143521E-3</v>
      </c>
      <c r="AG7026" s="23">
        <f t="shared" si="1423"/>
        <v>25.220363514906101</v>
      </c>
      <c r="AH7026" s="25">
        <f t="shared" si="1429"/>
        <v>28.731074008053451</v>
      </c>
      <c r="AI7026" s="25">
        <f t="shared" si="1424"/>
        <v>0.21201137051589877</v>
      </c>
    </row>
    <row r="7027" spans="6:35" ht="15">
      <c r="F7027" s="5">
        <v>2006</v>
      </c>
      <c r="G7027" s="5">
        <v>10</v>
      </c>
      <c r="H7027" s="5">
        <v>0</v>
      </c>
      <c r="I7027" s="5">
        <v>293</v>
      </c>
      <c r="J7027" s="5">
        <v>14</v>
      </c>
      <c r="K7027" s="5">
        <v>20.340000152599998</v>
      </c>
      <c r="L7027" s="5">
        <v>1.01138317585</v>
      </c>
      <c r="M7027" s="5">
        <v>0.88999998569500005</v>
      </c>
      <c r="N7027" s="8">
        <f t="shared" si="1425"/>
        <v>0.88999998569500005</v>
      </c>
      <c r="O7027" s="5">
        <v>0</v>
      </c>
      <c r="P7027" s="5">
        <v>96.736587524399994</v>
      </c>
      <c r="Q7027" s="5">
        <v>32.655048370400003</v>
      </c>
      <c r="R7027" s="5">
        <v>907.43249511700003</v>
      </c>
      <c r="S7027">
        <f t="shared" si="1417"/>
        <v>5.2878457644519566E-2</v>
      </c>
      <c r="T7027">
        <f t="shared" si="1418"/>
        <v>130.79325074052832</v>
      </c>
      <c r="U7027">
        <f t="shared" si="1419"/>
        <v>392.79180651012598</v>
      </c>
      <c r="V7027" s="9">
        <v>66.428253173800002</v>
      </c>
      <c r="W7027" s="9">
        <v>114.83625793500001</v>
      </c>
      <c r="X7027">
        <f t="shared" si="1426"/>
        <v>1.7419893646459736E-3</v>
      </c>
      <c r="Y7027">
        <f t="shared" si="1427"/>
        <v>42.290545321526565</v>
      </c>
      <c r="Z7027">
        <f t="shared" si="1420"/>
        <v>1.0982974578353319</v>
      </c>
      <c r="AA7027">
        <f t="shared" si="1421"/>
        <v>0.15579378551645223</v>
      </c>
      <c r="AB7027">
        <f>(1/(AA7027*k))*(LN((50-dTar)/(hTar-dTar)))</f>
        <v>28.050830348661094</v>
      </c>
      <c r="AC7027">
        <f t="shared" si="1422"/>
        <v>45.250118231682769</v>
      </c>
      <c r="AD7027" s="19">
        <v>170.090087891</v>
      </c>
      <c r="AE7027" s="19">
        <v>38.9769363403</v>
      </c>
      <c r="AF7027">
        <f t="shared" si="1428"/>
        <v>3.9320982860821321E-3</v>
      </c>
      <c r="AG7027" s="23">
        <f t="shared" si="1423"/>
        <v>34.765876880585907</v>
      </c>
      <c r="AH7027" s="25">
        <f t="shared" si="1429"/>
        <v>37.625956451591563</v>
      </c>
      <c r="AI7027" s="25">
        <f t="shared" si="1424"/>
        <v>0.41745601772316637</v>
      </c>
    </row>
    <row r="7028" spans="6:35" ht="15">
      <c r="F7028" s="5">
        <v>2006</v>
      </c>
      <c r="G7028" s="5">
        <v>10</v>
      </c>
      <c r="H7028" s="5">
        <v>0</v>
      </c>
      <c r="I7028" s="5">
        <v>293</v>
      </c>
      <c r="J7028" s="5">
        <v>15</v>
      </c>
      <c r="K7028" s="5">
        <v>19.8899993896</v>
      </c>
      <c r="L7028" s="5">
        <v>1.0736134052299999</v>
      </c>
      <c r="M7028" s="5">
        <v>1.38300001621</v>
      </c>
      <c r="N7028" s="8">
        <f t="shared" si="1425"/>
        <v>1.38300001621</v>
      </c>
      <c r="O7028" s="5">
        <v>0</v>
      </c>
      <c r="P7028" s="5">
        <v>96.736587524399994</v>
      </c>
      <c r="Q7028" s="5">
        <v>30.669460296600001</v>
      </c>
      <c r="R7028" s="5">
        <v>324.61749267599998</v>
      </c>
      <c r="S7028">
        <f t="shared" si="1417"/>
        <v>8.2169560623557208E-2</v>
      </c>
      <c r="T7028">
        <f t="shared" si="1418"/>
        <v>84.169190111128117</v>
      </c>
      <c r="U7028">
        <f t="shared" si="1419"/>
        <v>252.77273902941377</v>
      </c>
      <c r="V7028" s="9">
        <v>90.323265075699993</v>
      </c>
      <c r="W7028" s="9">
        <v>73.900405883800005</v>
      </c>
      <c r="X7028">
        <f t="shared" si="1426"/>
        <v>2.3981021803678977E-3</v>
      </c>
      <c r="Y7028">
        <f t="shared" si="1427"/>
        <v>38.425507519114198</v>
      </c>
      <c r="Z7028">
        <f t="shared" si="1420"/>
        <v>1.7066802543862098</v>
      </c>
      <c r="AA7028">
        <f t="shared" si="1421"/>
        <v>0.24209304646945135</v>
      </c>
      <c r="AB7028">
        <f>(1/(AA7028*k))*(LN((50-dTar)/(hTar-dTar)))</f>
        <v>18.051509990185302</v>
      </c>
      <c r="AC7028">
        <f t="shared" si="1422"/>
        <v>29.119742665845045</v>
      </c>
      <c r="AD7028" s="19">
        <v>226.46656799300001</v>
      </c>
      <c r="AE7028" s="19">
        <v>25.082769393900001</v>
      </c>
      <c r="AF7028">
        <f t="shared" si="1428"/>
        <v>3.5629147315125479E-3</v>
      </c>
      <c r="AG7028" s="23">
        <f t="shared" si="1423"/>
        <v>34.438816535729707</v>
      </c>
      <c r="AH7028" s="25">
        <f t="shared" si="1429"/>
        <v>35.954132928336769</v>
      </c>
      <c r="AI7028" s="25">
        <f t="shared" si="1424"/>
        <v>0.64869852646936343</v>
      </c>
    </row>
    <row r="7029" spans="6:35" ht="15">
      <c r="F7029" s="5">
        <v>2006</v>
      </c>
      <c r="G7029" s="5">
        <v>10</v>
      </c>
      <c r="H7029" s="5">
        <v>0</v>
      </c>
      <c r="I7029" s="5">
        <v>293</v>
      </c>
      <c r="J7029" s="5">
        <v>16</v>
      </c>
      <c r="K7029" s="5">
        <v>18.090000152599998</v>
      </c>
      <c r="L7029" s="5">
        <v>0.75397264957400001</v>
      </c>
      <c r="M7029" s="5">
        <v>0.24449999630499999</v>
      </c>
      <c r="N7029" s="8">
        <f t="shared" si="1425"/>
        <v>0.24449999630499999</v>
      </c>
      <c r="O7029" s="5">
        <v>0</v>
      </c>
      <c r="P7029" s="5">
        <v>96.736587524399994</v>
      </c>
      <c r="Q7029" s="5">
        <v>25.859714508100001</v>
      </c>
      <c r="R7029" s="5">
        <v>185.83250427199999</v>
      </c>
      <c r="S7029">
        <f t="shared" si="1417"/>
        <v>1.4526722366858308E-2</v>
      </c>
      <c r="T7029">
        <f t="shared" si="1418"/>
        <v>476.09813107261908</v>
      </c>
      <c r="U7029">
        <f t="shared" si="1419"/>
        <v>1429.7943045325781</v>
      </c>
      <c r="V7029" s="9">
        <v>141.342697144</v>
      </c>
      <c r="W7029" s="9">
        <v>418.01336669900002</v>
      </c>
      <c r="X7029">
        <f t="shared" si="1426"/>
        <v>5.0272720247722706E-4</v>
      </c>
      <c r="Y7029">
        <f t="shared" si="1427"/>
        <v>33.996751316111222</v>
      </c>
      <c r="Z7029">
        <f t="shared" si="1420"/>
        <v>0.3017232906726755</v>
      </c>
      <c r="AA7029">
        <f t="shared" si="1421"/>
        <v>4.2799528758833472E-2</v>
      </c>
      <c r="AB7029">
        <f>(1/(AA7029*k))*(LN((50-dTar)/(hTar-dTar)))</f>
        <v>102.10731691749604</v>
      </c>
      <c r="AC7029">
        <f t="shared" si="1422"/>
        <v>164.71413164627174</v>
      </c>
      <c r="AD7029" s="19">
        <v>288.93371581999997</v>
      </c>
      <c r="AE7029" s="19">
        <v>141.87922668499999</v>
      </c>
      <c r="AF7029">
        <f t="shared" si="1428"/>
        <v>1.6791847816913642E-3</v>
      </c>
      <c r="AG7029" s="23">
        <f t="shared" si="1423"/>
        <v>24.593744106391828</v>
      </c>
      <c r="AH7029" s="25">
        <f t="shared" si="1429"/>
        <v>28.167768535191154</v>
      </c>
      <c r="AI7029" s="25">
        <f t="shared" si="1424"/>
        <v>0.11468314205770397</v>
      </c>
    </row>
    <row r="7030" spans="6:35" ht="15">
      <c r="F7030" s="5">
        <v>2006</v>
      </c>
      <c r="G7030" s="5">
        <v>10</v>
      </c>
      <c r="H7030" s="5">
        <v>0</v>
      </c>
      <c r="I7030" s="5">
        <v>293</v>
      </c>
      <c r="J7030" s="5">
        <v>17</v>
      </c>
      <c r="K7030" s="5">
        <v>16.8250007629</v>
      </c>
      <c r="L7030" s="5">
        <v>0.50206565856899998</v>
      </c>
      <c r="M7030" s="5">
        <v>8.9000001549700003E-2</v>
      </c>
      <c r="N7030" s="8">
        <f t="shared" si="1425"/>
        <v>8.9000001549700003E-2</v>
      </c>
      <c r="O7030" s="5">
        <v>0</v>
      </c>
      <c r="P7030" s="5">
        <v>96.736587524399994</v>
      </c>
      <c r="Q7030" s="5">
        <v>16.0564098358</v>
      </c>
      <c r="R7030" s="5">
        <v>90.374252319299998</v>
      </c>
      <c r="S7030">
        <f t="shared" si="1417"/>
        <v>5.2878459415175534E-3</v>
      </c>
      <c r="T7030">
        <f t="shared" si="1418"/>
        <v>1307.9324636086499</v>
      </c>
      <c r="U7030">
        <f t="shared" si="1419"/>
        <v>3927.9179335733816</v>
      </c>
      <c r="V7030" s="9">
        <v>245.147094727</v>
      </c>
      <c r="W7030" s="9">
        <v>1148.3626709</v>
      </c>
      <c r="X7030">
        <f t="shared" si="1426"/>
        <v>1.8791949388887946E-4</v>
      </c>
      <c r="Y7030">
        <f t="shared" si="1427"/>
        <v>21.288931226884149</v>
      </c>
      <c r="Z7030">
        <f t="shared" si="1420"/>
        <v>0.10982974946122545</v>
      </c>
      <c r="AA7030">
        <f t="shared" si="1421"/>
        <v>1.5579379073326844E-2</v>
      </c>
      <c r="AB7030">
        <f>(1/(AA7030*k))*(LN((50-dTar)/(hTar-dTar)))</f>
        <v>280.50829409368032</v>
      </c>
      <c r="AC7030">
        <f t="shared" si="1422"/>
        <v>452.50116716464805</v>
      </c>
      <c r="AD7030" s="19">
        <v>396.83712768599997</v>
      </c>
      <c r="AE7030" s="19">
        <v>389.76934814499998</v>
      </c>
      <c r="AF7030">
        <f t="shared" si="1428"/>
        <v>8.0703238790652196E-4</v>
      </c>
      <c r="AG7030" s="23">
        <f t="shared" si="1423"/>
        <v>13.514573379680689</v>
      </c>
      <c r="AH7030" s="25">
        <f t="shared" si="1429"/>
        <v>16.469558337621834</v>
      </c>
      <c r="AI7030" s="25">
        <f t="shared" si="1424"/>
        <v>4.1745603170184539E-2</v>
      </c>
    </row>
    <row r="7031" spans="6:35" ht="15">
      <c r="F7031" s="5">
        <v>2006</v>
      </c>
      <c r="G7031" s="5">
        <v>10</v>
      </c>
      <c r="H7031" s="5">
        <v>0</v>
      </c>
      <c r="I7031" s="5">
        <v>293</v>
      </c>
      <c r="J7031" s="5">
        <v>18</v>
      </c>
      <c r="K7031" s="5">
        <v>15.675000190700001</v>
      </c>
      <c r="L7031" s="5">
        <v>0.30719220638299999</v>
      </c>
      <c r="M7031" s="5">
        <v>7.99999982119E-2</v>
      </c>
      <c r="N7031" s="8">
        <f t="shared" si="1425"/>
        <v>7.99999982119E-2</v>
      </c>
      <c r="O7031" s="5">
        <v>0</v>
      </c>
      <c r="P7031" s="5">
        <v>96.736587524399994</v>
      </c>
      <c r="Q7031" s="5">
        <v>7.95433950424</v>
      </c>
      <c r="R7031" s="5">
        <v>15.126950264</v>
      </c>
      <c r="S7031">
        <f t="shared" si="1417"/>
        <v>4.7531197584303074E-3</v>
      </c>
      <c r="T7031">
        <f t="shared" si="1418"/>
        <v>1455.0749236236529</v>
      </c>
      <c r="U7031">
        <f t="shared" si="1419"/>
        <v>4369.8088748597575</v>
      </c>
      <c r="V7031" s="9">
        <v>589.61260986299999</v>
      </c>
      <c r="W7031" s="9">
        <v>1277.5533447299999</v>
      </c>
      <c r="X7031">
        <f t="shared" si="1426"/>
        <v>1.6033414072439694E-4</v>
      </c>
      <c r="Y7031">
        <f t="shared" si="1427"/>
        <v>10.374749837902526</v>
      </c>
      <c r="Z7031">
        <f t="shared" si="1420"/>
        <v>9.872336637662768E-2</v>
      </c>
      <c r="AA7031">
        <f t="shared" si="1421"/>
        <v>1.4003935688840013E-2</v>
      </c>
      <c r="AB7031">
        <f>(1/(AA7031*k))*(LN((50-dTar)/(hTar-dTar)))</f>
        <v>312.06548958806928</v>
      </c>
      <c r="AC7031">
        <f t="shared" si="1422"/>
        <v>503.40756848797236</v>
      </c>
      <c r="AD7031" s="19">
        <v>694.80682373000002</v>
      </c>
      <c r="AE7031" s="19">
        <v>433.618408203</v>
      </c>
      <c r="AF7031">
        <f t="shared" si="1428"/>
        <v>6.1280788064930721E-4</v>
      </c>
      <c r="AG7031" s="23">
        <f t="shared" si="1423"/>
        <v>7.174221212529778</v>
      </c>
      <c r="AH7031" s="25">
        <f t="shared" si="1429"/>
        <v>8.3907221932298768</v>
      </c>
      <c r="AI7031" s="25">
        <f t="shared" si="1424"/>
        <v>3.7524136188969631E-2</v>
      </c>
    </row>
    <row r="7032" spans="6:35" ht="15">
      <c r="F7032" s="5">
        <v>2006</v>
      </c>
      <c r="G7032" s="5">
        <v>10</v>
      </c>
      <c r="H7032" s="5">
        <v>0</v>
      </c>
      <c r="I7032" s="5">
        <v>293</v>
      </c>
      <c r="J7032" s="5">
        <v>19</v>
      </c>
      <c r="K7032" s="5">
        <v>14.4600000381</v>
      </c>
      <c r="L7032" s="5">
        <v>5.4347731173E-2</v>
      </c>
      <c r="M7032" s="5">
        <v>1.40000004321E-2</v>
      </c>
      <c r="N7032" s="8">
        <f t="shared" si="1425"/>
        <v>1.40000004321E-2</v>
      </c>
      <c r="O7032" s="5">
        <v>0</v>
      </c>
      <c r="P7032" s="5">
        <v>96.736587524399994</v>
      </c>
      <c r="Q7032" s="5">
        <v>9.58985614777</v>
      </c>
      <c r="R7032" s="5">
        <v>0.35567501187299999</v>
      </c>
      <c r="S7032">
        <f t="shared" si="1417"/>
        <v>8.3179600198977216E-4</v>
      </c>
      <c r="T7032">
        <f t="shared" si="1418"/>
        <v>8314.7134068060786</v>
      </c>
      <c r="U7032">
        <f t="shared" si="1419"/>
        <v>24970.335098960255</v>
      </c>
      <c r="V7032" s="9">
        <v>755.830078125</v>
      </c>
      <c r="W7032" s="9">
        <v>7300.3041992199996</v>
      </c>
      <c r="X7032">
        <f t="shared" si="1426"/>
        <v>3.0278743652733496E-5</v>
      </c>
      <c r="Y7032">
        <f t="shared" si="1427"/>
        <v>12.816535206094356</v>
      </c>
      <c r="Z7032">
        <f t="shared" si="1420"/>
        <v>1.7276590035292805E-2</v>
      </c>
      <c r="AA7032">
        <f t="shared" si="1421"/>
        <v>2.4506888759617193E-3</v>
      </c>
      <c r="AB7032">
        <f>(1/(AA7032*k))*(LN((50-dTar)/(hTar-dTar)))</f>
        <v>1783.2312741790727</v>
      </c>
      <c r="AC7032">
        <f t="shared" si="1422"/>
        <v>2876.6145239935422</v>
      </c>
      <c r="AD7032" s="19">
        <v>700.52563476600005</v>
      </c>
      <c r="AE7032" s="19">
        <v>2477.8193359400002</v>
      </c>
      <c r="AF7032">
        <f t="shared" si="1428"/>
        <v>1.6515387111596554E-4</v>
      </c>
      <c r="AG7032" s="23">
        <f t="shared" si="1423"/>
        <v>6.7276040822115766</v>
      </c>
      <c r="AH7032" s="25">
        <f t="shared" si="1429"/>
        <v>9.0419688483620693</v>
      </c>
      <c r="AI7032" s="25">
        <f t="shared" si="1424"/>
        <v>6.5667241825214193E-3</v>
      </c>
    </row>
    <row r="7033" spans="6:35" ht="15">
      <c r="F7033" s="5">
        <v>2006</v>
      </c>
      <c r="G7033" s="5">
        <v>10</v>
      </c>
      <c r="H7033" s="5">
        <v>0</v>
      </c>
      <c r="I7033" s="5">
        <v>293</v>
      </c>
      <c r="J7033" s="5">
        <v>20</v>
      </c>
      <c r="K7033" s="5">
        <v>14.329999923700001</v>
      </c>
      <c r="L7033" s="5">
        <v>6.3691243529300001E-2</v>
      </c>
      <c r="M7033" s="5">
        <v>0.53949999809299998</v>
      </c>
      <c r="N7033" s="8">
        <f t="shared" si="1425"/>
        <v>0.53949999809299998</v>
      </c>
      <c r="O7033" s="5">
        <v>0</v>
      </c>
      <c r="P7033" s="5">
        <v>96.736587524399994</v>
      </c>
      <c r="Q7033" s="5">
        <v>5.8596243858300001</v>
      </c>
      <c r="R7033" s="5">
        <v>9.5325000584099998E-2</v>
      </c>
      <c r="S7033">
        <f t="shared" si="1417"/>
        <v>3.2053851974055546E-2</v>
      </c>
      <c r="T7033">
        <f t="shared" si="1418"/>
        <v>215.7664350315836</v>
      </c>
      <c r="U7033">
        <f t="shared" si="1419"/>
        <v>647.97906100244938</v>
      </c>
      <c r="V7033" s="9">
        <v>490.42880249000001</v>
      </c>
      <c r="W7033" s="9">
        <v>189.44258117699999</v>
      </c>
      <c r="X7033">
        <f t="shared" si="1426"/>
        <v>7.5309685967604322E-4</v>
      </c>
      <c r="Y7033">
        <f t="shared" si="1427"/>
        <v>6.9965081584564732</v>
      </c>
      <c r="Z7033">
        <f t="shared" si="1420"/>
        <v>0.66576571452976041</v>
      </c>
      <c r="AA7033">
        <f t="shared" si="1421"/>
        <v>9.4439043078626675E-2</v>
      </c>
      <c r="AB7033">
        <f>(1/(AA7033*k))*(LN((50-dTar)/(hTar-dTar)))</f>
        <v>46.274770523238615</v>
      </c>
      <c r="AC7033">
        <f t="shared" si="1422"/>
        <v>74.64801616542816</v>
      </c>
      <c r="AD7033" s="19">
        <v>658.09210205099998</v>
      </c>
      <c r="AE7033" s="19">
        <v>64.299301147500003</v>
      </c>
      <c r="AF7033">
        <f t="shared" si="1428"/>
        <v>1.2546430900469681E-3</v>
      </c>
      <c r="AG7033" s="23">
        <f t="shared" si="1423"/>
        <v>6.3412388688511898</v>
      </c>
      <c r="AH7033" s="25">
        <f t="shared" si="1429"/>
        <v>6.5903026413505366</v>
      </c>
      <c r="AI7033" s="25">
        <f t="shared" si="1424"/>
        <v>0.25305339818594214</v>
      </c>
    </row>
    <row r="7034" spans="6:35" ht="15">
      <c r="F7034" s="5">
        <v>2006</v>
      </c>
      <c r="G7034" s="5">
        <v>10</v>
      </c>
      <c r="H7034" s="5">
        <v>0</v>
      </c>
      <c r="I7034" s="5">
        <v>293</v>
      </c>
      <c r="J7034" s="5">
        <v>21</v>
      </c>
      <c r="K7034" s="5">
        <v>14.609999656699999</v>
      </c>
      <c r="L7034" s="5">
        <v>0.159642398357</v>
      </c>
      <c r="M7034" s="5">
        <v>0.15999999642400001</v>
      </c>
      <c r="N7034" s="8">
        <f t="shared" si="1425"/>
        <v>0.15999999642400001</v>
      </c>
      <c r="O7034" s="5">
        <v>0</v>
      </c>
      <c r="P7034" s="5">
        <v>96.736587524399994</v>
      </c>
      <c r="Q7034" s="5">
        <v>4.9682912826500001</v>
      </c>
      <c r="R7034" s="5">
        <v>0.24805000424400001</v>
      </c>
      <c r="S7034">
        <f t="shared" si="1417"/>
        <v>9.5062395168724959E-3</v>
      </c>
      <c r="T7034">
        <f t="shared" si="1418"/>
        <v>727.53746181091697</v>
      </c>
      <c r="U7034">
        <f t="shared" si="1419"/>
        <v>2184.9044374271475</v>
      </c>
      <c r="V7034" s="9">
        <v>538.78314208999996</v>
      </c>
      <c r="W7034" s="9">
        <v>638.77667236299999</v>
      </c>
      <c r="X7034">
        <f t="shared" si="1426"/>
        <v>2.9740093130829341E-4</v>
      </c>
      <c r="Y7034">
        <f t="shared" si="1427"/>
        <v>6.3401009446639938</v>
      </c>
      <c r="Z7034">
        <f t="shared" si="1420"/>
        <v>0.19744673275350211</v>
      </c>
      <c r="AA7034">
        <f t="shared" si="1421"/>
        <v>2.8007871377715026E-2</v>
      </c>
      <c r="AB7034">
        <f>(1/(AA7034*k))*(LN((50-dTar)/(hTar-dTar)))</f>
        <v>156.03274479383967</v>
      </c>
      <c r="AC7034">
        <f t="shared" si="1422"/>
        <v>251.70378424367166</v>
      </c>
      <c r="AD7034" s="19">
        <v>688.03375244100005</v>
      </c>
      <c r="AE7034" s="19">
        <v>216.809204102</v>
      </c>
      <c r="AF7034">
        <f t="shared" si="1428"/>
        <v>8.6464296230674589E-4</v>
      </c>
      <c r="AG7034" s="23">
        <f t="shared" si="1423"/>
        <v>4.9602800139739482</v>
      </c>
      <c r="AH7034" s="25">
        <f t="shared" si="1429"/>
        <v>5.4847413489134134</v>
      </c>
      <c r="AI7034" s="25">
        <f t="shared" si="1424"/>
        <v>7.5048272378033049E-2</v>
      </c>
    </row>
    <row r="7035" spans="6:35" ht="15">
      <c r="F7035" s="5">
        <v>2006</v>
      </c>
      <c r="G7035" s="5">
        <v>10</v>
      </c>
      <c r="H7035" s="5">
        <v>0</v>
      </c>
      <c r="I7035" s="5">
        <v>293</v>
      </c>
      <c r="J7035" s="5">
        <v>22</v>
      </c>
      <c r="K7035" s="5">
        <v>13.8050003052</v>
      </c>
      <c r="L7035" s="5">
        <v>4.3406985700100001E-2</v>
      </c>
      <c r="M7035" s="5">
        <v>2.7499999851E-2</v>
      </c>
      <c r="N7035" s="8">
        <f t="shared" si="1425"/>
        <v>2.7499999851E-2</v>
      </c>
      <c r="O7035" s="5">
        <v>0</v>
      </c>
      <c r="P7035" s="5">
        <v>96.736587524399994</v>
      </c>
      <c r="Q7035" s="5">
        <v>5.5631442069999997</v>
      </c>
      <c r="R7035" s="5">
        <v>6.3550002872899997E-2</v>
      </c>
      <c r="S7035">
        <f t="shared" si="1417"/>
        <v>1.6338849446271033E-3</v>
      </c>
      <c r="T7035">
        <f t="shared" si="1418"/>
        <v>4232.9451606829671</v>
      </c>
      <c r="U7035">
        <f t="shared" si="1419"/>
        <v>12712.171057063231</v>
      </c>
      <c r="V7035" s="9">
        <v>693.39099121100003</v>
      </c>
      <c r="W7035" s="9">
        <v>3716.5187988299999</v>
      </c>
      <c r="X7035">
        <f t="shared" si="1426"/>
        <v>5.8404116236206477E-5</v>
      </c>
      <c r="Y7035">
        <f t="shared" si="1427"/>
        <v>7.3901468022174992</v>
      </c>
      <c r="Z7035">
        <f t="shared" si="1420"/>
        <v>3.3936157766609035E-2</v>
      </c>
      <c r="AA7035">
        <f t="shared" si="1421"/>
        <v>4.8138529745520549E-3</v>
      </c>
      <c r="AB7035">
        <f>(1/(AA7035*k))*(LN((50-dTar)/(hTar-dTar)))</f>
        <v>907.82686342936177</v>
      </c>
      <c r="AC7035">
        <f t="shared" si="1422"/>
        <v>1464.4583562581461</v>
      </c>
      <c r="AD7035" s="19">
        <v>699.34606933600003</v>
      </c>
      <c r="AE7035" s="19">
        <v>1261.4354248</v>
      </c>
      <c r="AF7035">
        <f t="shared" si="1428"/>
        <v>2.9195035783696402E-4</v>
      </c>
      <c r="AG7035" s="23">
        <f t="shared" si="1423"/>
        <v>4.2304958839799136</v>
      </c>
      <c r="AH7035" s="25">
        <f t="shared" si="1429"/>
        <v>5.4314595030002986</v>
      </c>
      <c r="AI7035" s="25">
        <f t="shared" si="1424"/>
        <v>1.2898922033376637E-2</v>
      </c>
    </row>
    <row r="7036" spans="6:35" ht="15">
      <c r="F7036" s="5">
        <v>2006</v>
      </c>
      <c r="G7036" s="5">
        <v>10</v>
      </c>
      <c r="H7036" s="5">
        <v>0</v>
      </c>
      <c r="I7036" s="5">
        <v>293</v>
      </c>
      <c r="J7036" s="5">
        <v>23</v>
      </c>
      <c r="K7036" s="5">
        <v>13.4799995422</v>
      </c>
      <c r="L7036" s="5">
        <v>8.4997070953200006E-3</v>
      </c>
      <c r="M7036" s="5">
        <v>9.7000002860999995E-2</v>
      </c>
      <c r="N7036" s="8">
        <f t="shared" si="1425"/>
        <v>9.7000002860999995E-2</v>
      </c>
      <c r="O7036" s="5">
        <v>0</v>
      </c>
      <c r="P7036" s="5">
        <v>96.736587524399994</v>
      </c>
      <c r="Q7036" s="5">
        <v>7.0479717254600001</v>
      </c>
      <c r="R7036" s="5">
        <v>0.26445001363800003</v>
      </c>
      <c r="S7036">
        <f t="shared" si="1417"/>
        <v>5.7631580058939771E-3</v>
      </c>
      <c r="T7036">
        <f t="shared" si="1418"/>
        <v>1200.0617304607852</v>
      </c>
      <c r="U7036">
        <f t="shared" si="1419"/>
        <v>3603.9658955069995</v>
      </c>
      <c r="V7036" s="9">
        <v>573.66638183600003</v>
      </c>
      <c r="W7036" s="9">
        <v>1053.6522216799999</v>
      </c>
      <c r="X7036">
        <f t="shared" si="1426"/>
        <v>1.9115764019080994E-4</v>
      </c>
      <c r="Y7036">
        <f t="shared" si="1427"/>
        <v>9.1460947096459773</v>
      </c>
      <c r="Z7036">
        <f t="shared" si="1420"/>
        <v>0.11970208793774671</v>
      </c>
      <c r="AA7036">
        <f t="shared" si="1421"/>
        <v>1.697977290305341E-2</v>
      </c>
      <c r="AB7036">
        <f>(1/(AA7036*k))*(LN((50-dTar)/(hTar-dTar)))</f>
        <v>257.37358631644759</v>
      </c>
      <c r="AC7036">
        <f t="shared" si="1422"/>
        <v>415.18147825835581</v>
      </c>
      <c r="AD7036" s="19">
        <v>693.35314941399997</v>
      </c>
      <c r="AE7036" s="19">
        <v>357.62341308600003</v>
      </c>
      <c r="AF7036">
        <f t="shared" si="1428"/>
        <v>6.8205471183908645E-4</v>
      </c>
      <c r="AG7036" s="23">
        <f t="shared" si="1423"/>
        <v>6.5561357718785089</v>
      </c>
      <c r="AH7036" s="25">
        <f t="shared" si="1429"/>
        <v>7.5405630201741456</v>
      </c>
      <c r="AI7036" s="25">
        <f t="shared" si="1424"/>
        <v>4.5498017488020154E-2</v>
      </c>
    </row>
    <row r="7037" spans="6:35" ht="15">
      <c r="F7037" s="5">
        <v>2006</v>
      </c>
      <c r="G7037" s="5">
        <v>10</v>
      </c>
      <c r="H7037" s="5">
        <v>0</v>
      </c>
      <c r="I7037" s="5">
        <v>293</v>
      </c>
      <c r="J7037" s="5">
        <v>24</v>
      </c>
      <c r="K7037" s="5">
        <v>13.850000381499999</v>
      </c>
      <c r="L7037" s="5">
        <v>6.4905390143399994E-2</v>
      </c>
      <c r="M7037" s="5">
        <v>0.16750000417200001</v>
      </c>
      <c r="N7037" s="8">
        <f t="shared" si="1425"/>
        <v>0.16750000417200001</v>
      </c>
      <c r="O7037" s="5">
        <v>0</v>
      </c>
      <c r="P7037" s="5">
        <v>96.736587524399994</v>
      </c>
      <c r="Q7037" s="5">
        <v>5.2029342651399997</v>
      </c>
      <c r="R7037" s="5">
        <v>0.387450009584</v>
      </c>
      <c r="S7037">
        <f t="shared" si="1417"/>
        <v>9.9518449645248259E-3</v>
      </c>
      <c r="T7037">
        <f t="shared" si="1418"/>
        <v>694.96112470862658</v>
      </c>
      <c r="U7037">
        <f t="shared" si="1419"/>
        <v>2087.0727968230308</v>
      </c>
      <c r="V7037" s="9">
        <v>536.07427978500004</v>
      </c>
      <c r="W7037" s="9">
        <v>610.17474365199996</v>
      </c>
      <c r="X7037">
        <f t="shared" si="1426"/>
        <v>3.0927945178051521E-4</v>
      </c>
      <c r="Y7037">
        <f t="shared" si="1427"/>
        <v>6.6274115094590078</v>
      </c>
      <c r="Z7037">
        <f t="shared" si="1420"/>
        <v>0.20670205811953712</v>
      </c>
      <c r="AA7037">
        <f t="shared" si="1421"/>
        <v>2.9320741734169251E-2</v>
      </c>
      <c r="AB7037">
        <f>(1/(AA7037*k))*(LN((50-dTar)/(hTar-dTar)))</f>
        <v>149.04619693862992</v>
      </c>
      <c r="AC7037">
        <f t="shared" si="1422"/>
        <v>240.43345418391851</v>
      </c>
      <c r="AD7037" s="19">
        <v>687.40753173799999</v>
      </c>
      <c r="AE7037" s="19">
        <v>207.101318359</v>
      </c>
      <c r="AF7037">
        <f t="shared" si="1428"/>
        <v>8.8110205798838746E-4</v>
      </c>
      <c r="AG7037" s="23">
        <f t="shared" si="1423"/>
        <v>5.2234181650333875</v>
      </c>
      <c r="AH7037" s="25">
        <f t="shared" si="1429"/>
        <v>5.7570672837602244</v>
      </c>
      <c r="AI7037" s="25">
        <f t="shared" si="1424"/>
        <v>7.8566163858590832E-2</v>
      </c>
    </row>
    <row r="7038" spans="6:35" ht="15">
      <c r="F7038" s="5">
        <v>2006</v>
      </c>
      <c r="G7038" s="5">
        <v>10</v>
      </c>
      <c r="H7038" s="5">
        <v>0</v>
      </c>
      <c r="I7038" s="5">
        <v>294</v>
      </c>
      <c r="J7038" s="5">
        <v>1</v>
      </c>
      <c r="K7038" s="5">
        <v>13.8050003052</v>
      </c>
      <c r="L7038" s="5">
        <v>2.92010623962E-2</v>
      </c>
      <c r="M7038" s="5">
        <v>0.202999994159</v>
      </c>
      <c r="N7038" s="8">
        <f t="shared" si="1425"/>
        <v>0.202999994159</v>
      </c>
      <c r="O7038" s="5">
        <v>0</v>
      </c>
      <c r="P7038" s="5">
        <v>96.736587524399994</v>
      </c>
      <c r="Q7038" s="5">
        <v>4.1779356002799997</v>
      </c>
      <c r="R7038" s="5">
        <v>0.391550004482</v>
      </c>
      <c r="S7038">
        <f t="shared" si="1417"/>
        <v>1.2061041309559097E-2</v>
      </c>
      <c r="T7038">
        <f t="shared" si="1418"/>
        <v>573.42854501216198</v>
      </c>
      <c r="U7038">
        <f t="shared" si="1419"/>
        <v>1722.0921784919494</v>
      </c>
      <c r="V7038" s="9">
        <v>526.62365722699997</v>
      </c>
      <c r="W7038" s="9">
        <v>503.46929931599999</v>
      </c>
      <c r="X7038">
        <f t="shared" si="1426"/>
        <v>3.6334764957129283E-4</v>
      </c>
      <c r="Y7038">
        <f t="shared" si="1427"/>
        <v>5.277529535368461</v>
      </c>
      <c r="Z7038">
        <f t="shared" si="1420"/>
        <v>0.25051054057187661</v>
      </c>
      <c r="AA7038">
        <f t="shared" si="1421"/>
        <v>3.553498658222054E-2</v>
      </c>
      <c r="AB7038">
        <f>(1/(AA7038*k))*(LN((50-dTar)/(hTar-dTar)))</f>
        <v>122.98147451909379</v>
      </c>
      <c r="AC7038">
        <f t="shared" si="1422"/>
        <v>198.3872203826329</v>
      </c>
      <c r="AD7038" s="19">
        <v>734.620605469</v>
      </c>
      <c r="AE7038" s="19">
        <v>170.884109497</v>
      </c>
      <c r="AF7038">
        <f t="shared" si="1428"/>
        <v>9.0588577375934766E-4</v>
      </c>
      <c r="AG7038" s="23">
        <f t="shared" si="1423"/>
        <v>4.32907218960632</v>
      </c>
      <c r="AH7038" s="25">
        <f t="shared" si="1429"/>
        <v>4.6895749147264496</v>
      </c>
      <c r="AI7038" s="25">
        <f t="shared" si="1424"/>
        <v>9.5217494968009464E-2</v>
      </c>
    </row>
    <row r="7039" spans="6:35" ht="15">
      <c r="F7039" s="5">
        <v>2006</v>
      </c>
      <c r="G7039" s="5">
        <v>10</v>
      </c>
      <c r="H7039" s="5">
        <v>0</v>
      </c>
      <c r="I7039" s="5">
        <v>294</v>
      </c>
      <c r="J7039" s="5">
        <v>2</v>
      </c>
      <c r="K7039" s="5">
        <v>13.614999771100001</v>
      </c>
      <c r="L7039" s="5">
        <v>2.7283357456299999E-2</v>
      </c>
      <c r="M7039" s="5">
        <v>0.109499998391</v>
      </c>
      <c r="N7039" s="8">
        <f t="shared" si="1425"/>
        <v>0.109499998391</v>
      </c>
      <c r="O7039" s="5">
        <v>0</v>
      </c>
      <c r="P7039" s="5">
        <v>96.736587524399994</v>
      </c>
      <c r="Q7039" s="5">
        <v>9.4769973754900008</v>
      </c>
      <c r="R7039" s="5">
        <v>0.46740001440000001</v>
      </c>
      <c r="S7039">
        <f t="shared" si="1417"/>
        <v>6.5058327191678542E-3</v>
      </c>
      <c r="T7039">
        <f t="shared" si="1418"/>
        <v>1063.0684292105011</v>
      </c>
      <c r="U7039">
        <f t="shared" si="1419"/>
        <v>3192.5544046753007</v>
      </c>
      <c r="V7039" s="9">
        <v>565.48687744100005</v>
      </c>
      <c r="W7039" s="9">
        <v>933.37237548799999</v>
      </c>
      <c r="X7039">
        <f t="shared" si="1426"/>
        <v>2.1315536701375771E-4</v>
      </c>
      <c r="Y7039">
        <f t="shared" si="1427"/>
        <v>12.25366168922568</v>
      </c>
      <c r="Z7039">
        <f t="shared" si="1420"/>
        <v>0.13512760876270635</v>
      </c>
      <c r="AA7039">
        <f t="shared" si="1421"/>
        <v>1.9167887120871842E-2</v>
      </c>
      <c r="AB7039">
        <f>(1/(AA7039*k))*(LN((50-dTar)/(hTar-dTar)))</f>
        <v>227.99305000805543</v>
      </c>
      <c r="AC7039">
        <f t="shared" si="1422"/>
        <v>367.78634859052937</v>
      </c>
      <c r="AD7039" s="19">
        <v>744.33825683600003</v>
      </c>
      <c r="AE7039" s="19">
        <v>316.798828125</v>
      </c>
      <c r="AF7039">
        <f t="shared" si="1428"/>
        <v>6.9982756004955554E-4</v>
      </c>
      <c r="AG7039" s="23">
        <f t="shared" si="1423"/>
        <v>9.0997281867547439</v>
      </c>
      <c r="AH7039" s="25">
        <f t="shared" si="1429"/>
        <v>10.298518651680501</v>
      </c>
      <c r="AI7039" s="25">
        <f t="shared" si="1424"/>
        <v>5.1361161801934153E-2</v>
      </c>
    </row>
    <row r="7040" spans="6:35" ht="15">
      <c r="F7040" s="5">
        <v>2006</v>
      </c>
      <c r="G7040" s="5">
        <v>10</v>
      </c>
      <c r="H7040" s="5">
        <v>0</v>
      </c>
      <c r="I7040" s="5">
        <v>294</v>
      </c>
      <c r="J7040" s="5">
        <v>3</v>
      </c>
      <c r="K7040" s="5">
        <v>13.4949998856</v>
      </c>
      <c r="L7040" s="5">
        <v>1.5469124540699999E-2</v>
      </c>
      <c r="M7040" s="5">
        <v>0.22499999404000001</v>
      </c>
      <c r="N7040" s="8">
        <f t="shared" si="1425"/>
        <v>0.22499999404000001</v>
      </c>
      <c r="O7040" s="5">
        <v>0</v>
      </c>
      <c r="P7040" s="5">
        <v>96.736587524399994</v>
      </c>
      <c r="Q7040" s="5">
        <v>5.8424553871200002</v>
      </c>
      <c r="R7040" s="5">
        <v>0.32185000181200002</v>
      </c>
      <c r="S7040">
        <f t="shared" si="1417"/>
        <v>1.3368149265272663E-2</v>
      </c>
      <c r="T7040">
        <f t="shared" si="1418"/>
        <v>517.35997498461427</v>
      </c>
      <c r="U7040">
        <f t="shared" si="1419"/>
        <v>1553.7098286010485</v>
      </c>
      <c r="V7040" s="9">
        <v>521.54071044900002</v>
      </c>
      <c r="W7040" s="9">
        <v>454.24121093799999</v>
      </c>
      <c r="X7040">
        <f t="shared" si="1426"/>
        <v>3.9533633584878263E-4</v>
      </c>
      <c r="Y7040">
        <f t="shared" si="1427"/>
        <v>7.3446694123042944</v>
      </c>
      <c r="Z7040">
        <f t="shared" si="1420"/>
        <v>0.2776594667854107</v>
      </c>
      <c r="AA7040">
        <f t="shared" si="1421"/>
        <v>3.9386068961897204E-2</v>
      </c>
      <c r="AB7040">
        <f>(1/(AA7040*k))*(LN((50-dTar)/(hTar-dTar)))</f>
        <v>110.95661897930083</v>
      </c>
      <c r="AC7040">
        <f t="shared" si="1422"/>
        <v>178.98935842520572</v>
      </c>
      <c r="AD7040" s="19">
        <v>732.38079833999996</v>
      </c>
      <c r="AE7040" s="19">
        <v>154.17543029800001</v>
      </c>
      <c r="AF7040">
        <f t="shared" si="1428"/>
        <v>9.384863605471273E-4</v>
      </c>
      <c r="AG7040" s="23">
        <f t="shared" si="1423"/>
        <v>6.1109186634725621</v>
      </c>
      <c r="AH7040" s="25">
        <f t="shared" si="1429"/>
        <v>6.5798596327846193</v>
      </c>
      <c r="AI7040" s="25">
        <f t="shared" si="1424"/>
        <v>0.10553663259480461</v>
      </c>
    </row>
    <row r="7041" spans="6:35" ht="15">
      <c r="F7041" s="5">
        <v>2006</v>
      </c>
      <c r="G7041" s="5">
        <v>10</v>
      </c>
      <c r="H7041" s="5">
        <v>0</v>
      </c>
      <c r="I7041" s="5">
        <v>294</v>
      </c>
      <c r="J7041" s="5">
        <v>4</v>
      </c>
      <c r="K7041" s="5">
        <v>13</v>
      </c>
      <c r="L7041" s="5">
        <v>1.78000003399E-16</v>
      </c>
      <c r="M7041" s="5">
        <v>0.59049999713900003</v>
      </c>
      <c r="N7041" s="8">
        <f t="shared" si="1425"/>
        <v>0.59049999713900003</v>
      </c>
      <c r="O7041" s="5">
        <v>0</v>
      </c>
      <c r="P7041" s="5">
        <v>96.736587524399994</v>
      </c>
      <c r="Q7041" s="5">
        <v>5.6573309898400002</v>
      </c>
      <c r="R7041" s="5">
        <v>0.71955001354199999</v>
      </c>
      <c r="S7041">
        <f t="shared" si="1417"/>
        <v>3.5083965831100745E-2</v>
      </c>
      <c r="T7041">
        <f t="shared" si="1418"/>
        <v>197.13123090950924</v>
      </c>
      <c r="U7041">
        <f t="shared" si="1419"/>
        <v>592.0147398287545</v>
      </c>
      <c r="V7041" s="9">
        <v>489.404205322</v>
      </c>
      <c r="W7041" s="9">
        <v>173.08088684099999</v>
      </c>
      <c r="X7041">
        <f t="shared" si="1426"/>
        <v>7.9713043756435731E-4</v>
      </c>
      <c r="Y7041">
        <f t="shared" si="1427"/>
        <v>6.7120593225597318</v>
      </c>
      <c r="Z7041">
        <f t="shared" si="1420"/>
        <v>0.72870186082428601</v>
      </c>
      <c r="AA7041">
        <f t="shared" si="1421"/>
        <v>0.10336655211280624</v>
      </c>
      <c r="AB7041">
        <f>(1/(AA7041*k))*(LN((50-dTar)/(hTar-dTar)))</f>
        <v>42.27813502116679</v>
      </c>
      <c r="AC7041">
        <f t="shared" si="1422"/>
        <v>68.200854824754217</v>
      </c>
      <c r="AD7041" s="19">
        <v>697.56097412099996</v>
      </c>
      <c r="AE7041" s="19">
        <v>58.745929717999999</v>
      </c>
      <c r="AF7041">
        <f t="shared" si="1428"/>
        <v>1.2128448634863775E-3</v>
      </c>
      <c r="AG7041" s="23">
        <f t="shared" si="1423"/>
        <v>6.1568575326154864</v>
      </c>
      <c r="AH7041" s="25">
        <f t="shared" si="1429"/>
        <v>6.3678862722428233</v>
      </c>
      <c r="AI7041" s="25">
        <f t="shared" si="1424"/>
        <v>0.27697503509361343</v>
      </c>
    </row>
    <row r="7042" spans="6:35" ht="15">
      <c r="F7042" s="5">
        <v>2006</v>
      </c>
      <c r="G7042" s="5">
        <v>10</v>
      </c>
      <c r="H7042" s="5">
        <v>0</v>
      </c>
      <c r="I7042" s="5">
        <v>294</v>
      </c>
      <c r="J7042" s="5">
        <v>5</v>
      </c>
      <c r="K7042" s="5">
        <v>12.899999618500001</v>
      </c>
      <c r="L7042" s="5">
        <v>0</v>
      </c>
      <c r="M7042" s="5">
        <v>0.25150001048999998</v>
      </c>
      <c r="N7042" s="8">
        <f t="shared" si="1425"/>
        <v>0.25150001048999998</v>
      </c>
      <c r="O7042" s="5">
        <v>0</v>
      </c>
      <c r="P7042" s="5">
        <v>96.736587524399994</v>
      </c>
      <c r="Q7042" s="5">
        <v>9.1788187026999992</v>
      </c>
      <c r="R7042" s="5">
        <v>0.64882498979600001</v>
      </c>
      <c r="S7042">
        <f t="shared" si="1417"/>
        <v>1.4942621197804365E-2</v>
      </c>
      <c r="T7042">
        <f t="shared" si="1418"/>
        <v>462.8468645439728</v>
      </c>
      <c r="U7042">
        <f t="shared" si="1419"/>
        <v>1389.9987578291787</v>
      </c>
      <c r="V7042" s="9">
        <v>516.45428466800001</v>
      </c>
      <c r="W7042" s="9">
        <v>406.37878418000003</v>
      </c>
      <c r="X7042">
        <f t="shared" si="1426"/>
        <v>4.3237039047352158E-4</v>
      </c>
      <c r="Y7042">
        <f t="shared" si="1427"/>
        <v>11.475263021827589</v>
      </c>
      <c r="Z7042">
        <f t="shared" si="1420"/>
        <v>0.31036160292859438</v>
      </c>
      <c r="AA7042">
        <f t="shared" si="1421"/>
        <v>4.4024875642067848E-2</v>
      </c>
      <c r="AB7042">
        <f>(1/(AA7042*k))*(LN((50-dTar)/(hTar-dTar)))</f>
        <v>99.265358122257041</v>
      </c>
      <c r="AC7042">
        <f t="shared" si="1422"/>
        <v>160.12963379377683</v>
      </c>
      <c r="AD7042" s="19">
        <v>729.70574951200001</v>
      </c>
      <c r="AE7042" s="19">
        <v>137.93031310999999</v>
      </c>
      <c r="AF7042">
        <f t="shared" si="1428"/>
        <v>9.7298441024777659E-4</v>
      </c>
      <c r="AG7042" s="23">
        <f t="shared" si="1423"/>
        <v>9.6873753040523116</v>
      </c>
      <c r="AH7042" s="25">
        <f t="shared" si="1429"/>
        <v>10.366940281166672</v>
      </c>
      <c r="AI7042" s="25">
        <f t="shared" si="1424"/>
        <v>0.11796651070112459</v>
      </c>
    </row>
    <row r="7043" spans="6:35" ht="15">
      <c r="F7043" s="5">
        <v>2006</v>
      </c>
      <c r="G7043" s="5">
        <v>10</v>
      </c>
      <c r="H7043" s="5">
        <v>0</v>
      </c>
      <c r="I7043" s="5">
        <v>294</v>
      </c>
      <c r="J7043" s="5">
        <v>6</v>
      </c>
      <c r="K7043" s="5">
        <v>12.8950004578</v>
      </c>
      <c r="L7043" s="5">
        <v>0</v>
      </c>
      <c r="M7043" s="5">
        <v>0.52300000190700002</v>
      </c>
      <c r="N7043" s="8">
        <f t="shared" si="1425"/>
        <v>0.52300000190700002</v>
      </c>
      <c r="O7043" s="5">
        <v>0</v>
      </c>
      <c r="P7043" s="5">
        <v>96.736587524399994</v>
      </c>
      <c r="Q7043" s="5">
        <v>7.3506598472600002</v>
      </c>
      <c r="R7043" s="5">
        <v>0.47969999909400002</v>
      </c>
      <c r="S7043">
        <f t="shared" si="1417"/>
        <v>3.1073521228572664E-2</v>
      </c>
      <c r="T7043">
        <f t="shared" si="1418"/>
        <v>222.57359629756195</v>
      </c>
      <c r="U7043">
        <f t="shared" si="1419"/>
        <v>668.42199024941601</v>
      </c>
      <c r="V7043" s="9">
        <v>492.169921875</v>
      </c>
      <c r="W7043" s="9">
        <v>195.41925048799999</v>
      </c>
      <c r="X7043">
        <f t="shared" si="1426"/>
        <v>7.3745705608606891E-4</v>
      </c>
      <c r="Y7043">
        <f t="shared" si="1427"/>
        <v>8.7941119137766215</v>
      </c>
      <c r="Z7043">
        <f t="shared" si="1420"/>
        <v>0.64540402446610834</v>
      </c>
      <c r="AA7043">
        <f t="shared" si="1421"/>
        <v>9.1550731945883687E-2</v>
      </c>
      <c r="AB7043">
        <f>(1/(AA7043*k))*(LN((50-dTar)/(hTar-dTar)))</f>
        <v>47.73468167879772</v>
      </c>
      <c r="AC7043">
        <f t="shared" si="1422"/>
        <v>77.003067747705302</v>
      </c>
      <c r="AD7043" s="19">
        <v>703.669921875</v>
      </c>
      <c r="AE7043" s="19">
        <v>66.327865600600006</v>
      </c>
      <c r="AF7043">
        <f t="shared" si="1428"/>
        <v>1.1806363521750609E-3</v>
      </c>
      <c r="AG7043" s="23">
        <f t="shared" si="1423"/>
        <v>7.9946161502228623</v>
      </c>
      <c r="AH7043" s="25">
        <f t="shared" si="1429"/>
        <v>8.2984995064654417</v>
      </c>
      <c r="AI7043" s="25">
        <f t="shared" si="1424"/>
        <v>0.24531404671294613</v>
      </c>
    </row>
    <row r="7044" spans="6:35" ht="15">
      <c r="F7044" s="5">
        <v>2006</v>
      </c>
      <c r="G7044" s="5">
        <v>10</v>
      </c>
      <c r="H7044" s="5">
        <v>0</v>
      </c>
      <c r="I7044" s="5">
        <v>294</v>
      </c>
      <c r="J7044" s="5">
        <v>7</v>
      </c>
      <c r="K7044" s="5">
        <v>12.824999809299999</v>
      </c>
      <c r="L7044" s="5">
        <v>0</v>
      </c>
      <c r="M7044" s="5">
        <v>0.47900000214600003</v>
      </c>
      <c r="N7044" s="8">
        <f t="shared" si="1425"/>
        <v>0.47900000214600003</v>
      </c>
      <c r="O7044" s="5">
        <v>0</v>
      </c>
      <c r="P7044" s="5">
        <v>96.736587524399994</v>
      </c>
      <c r="Q7044" s="5">
        <v>5.6973433494599997</v>
      </c>
      <c r="R7044" s="5">
        <v>0.37514999508899999</v>
      </c>
      <c r="S7044">
        <f t="shared" si="1417"/>
        <v>2.8459305317204947E-2</v>
      </c>
      <c r="T7044">
        <f t="shared" si="1418"/>
        <v>243.01876986754587</v>
      </c>
      <c r="U7044">
        <f t="shared" si="1419"/>
        <v>729.82192193930587</v>
      </c>
      <c r="V7044" s="9">
        <v>500.70355224600002</v>
      </c>
      <c r="W7044" s="9">
        <v>213.37008667000001</v>
      </c>
      <c r="X7044">
        <f t="shared" si="1426"/>
        <v>6.9257086669595415E-4</v>
      </c>
      <c r="Y7044">
        <f t="shared" si="1427"/>
        <v>6.8503020731938191</v>
      </c>
      <c r="Z7044">
        <f t="shared" si="1420"/>
        <v>0.59110617204027427</v>
      </c>
      <c r="AA7044">
        <f t="shared" si="1421"/>
        <v>8.3848567186705428E-2</v>
      </c>
      <c r="AB7044">
        <f>(1/(AA7044*k))*(LN((50-dTar)/(hTar-dTar)))</f>
        <v>52.119495818774126</v>
      </c>
      <c r="AC7044">
        <f t="shared" si="1422"/>
        <v>84.076418368406522</v>
      </c>
      <c r="AD7044" s="19">
        <v>716.900878906</v>
      </c>
      <c r="AE7044" s="19">
        <v>72.420608520499997</v>
      </c>
      <c r="AF7044">
        <f t="shared" si="1428"/>
        <v>1.1449535124427267E-3</v>
      </c>
      <c r="AG7044" s="23">
        <f t="shared" si="1423"/>
        <v>6.1908673994506787</v>
      </c>
      <c r="AH7044" s="25">
        <f t="shared" si="1429"/>
        <v>6.4415144084968023</v>
      </c>
      <c r="AI7044" s="25">
        <f t="shared" si="1424"/>
        <v>0.22467577145982495</v>
      </c>
    </row>
    <row r="7045" spans="6:35" ht="15">
      <c r="F7045" s="5">
        <v>2006</v>
      </c>
      <c r="G7045" s="5">
        <v>10</v>
      </c>
      <c r="H7045" s="5">
        <v>0</v>
      </c>
      <c r="I7045" s="5">
        <v>294</v>
      </c>
      <c r="J7045" s="5">
        <v>8</v>
      </c>
      <c r="K7045" s="5">
        <v>12.600000381499999</v>
      </c>
      <c r="L7045" s="5">
        <v>0</v>
      </c>
      <c r="M7045" s="5">
        <v>0.36250001192100001</v>
      </c>
      <c r="N7045" s="8">
        <f t="shared" si="1425"/>
        <v>0.36250001192100001</v>
      </c>
      <c r="O7045" s="5">
        <v>0</v>
      </c>
      <c r="P7045" s="5">
        <v>96.736587524399994</v>
      </c>
      <c r="Q7045" s="5">
        <v>3.8600180149100001</v>
      </c>
      <c r="R7045" s="5">
        <v>0.30544999241800003</v>
      </c>
      <c r="S7045">
        <f t="shared" si="1417"/>
        <v>2.1537575095053312E-2</v>
      </c>
      <c r="T7045">
        <f t="shared" si="1418"/>
        <v>321.11996540690109</v>
      </c>
      <c r="U7045">
        <f t="shared" si="1419"/>
        <v>964.37156049338466</v>
      </c>
      <c r="V7045" s="9">
        <v>509.307373047</v>
      </c>
      <c r="W7045" s="9">
        <v>281.94277954099999</v>
      </c>
      <c r="X7045">
        <f t="shared" si="1426"/>
        <v>5.6959878802412788E-4</v>
      </c>
      <c r="Y7045">
        <f t="shared" si="1427"/>
        <v>4.7241012085536145</v>
      </c>
      <c r="Z7045">
        <f t="shared" si="1420"/>
        <v>0.44734027860372416</v>
      </c>
      <c r="AA7045">
        <f t="shared" si="1421"/>
        <v>6.3455337095123868E-2</v>
      </c>
      <c r="AB7045">
        <f>(1/(AA7045*k))*(LN((50-dTar)/(hTar-dTar)))</f>
        <v>68.869621484266176</v>
      </c>
      <c r="AC7045">
        <f t="shared" si="1422"/>
        <v>111.09683656416368</v>
      </c>
      <c r="AD7045" s="19">
        <v>728.68872070299994</v>
      </c>
      <c r="AE7045" s="19">
        <v>95.695091247600004</v>
      </c>
      <c r="AF7045">
        <f t="shared" si="1428"/>
        <v>1.0689691995100828E-3</v>
      </c>
      <c r="AG7045" s="23">
        <f t="shared" si="1423"/>
        <v>4.1630712174869782</v>
      </c>
      <c r="AH7045" s="25">
        <f t="shared" si="1429"/>
        <v>4.3763152200321027</v>
      </c>
      <c r="AI7045" s="25">
        <f t="shared" si="1424"/>
        <v>0.17003125149824497</v>
      </c>
    </row>
    <row r="7046" spans="6:35" ht="15">
      <c r="F7046" s="5">
        <v>2006</v>
      </c>
      <c r="G7046" s="5">
        <v>10</v>
      </c>
      <c r="H7046" s="5">
        <v>0</v>
      </c>
      <c r="I7046" s="5">
        <v>294</v>
      </c>
      <c r="J7046" s="5">
        <v>9</v>
      </c>
      <c r="K7046" s="5">
        <v>12.864999771100001</v>
      </c>
      <c r="L7046" s="5">
        <v>0</v>
      </c>
      <c r="M7046" s="5">
        <v>7.6499998569500002E-2</v>
      </c>
      <c r="N7046" s="8">
        <f t="shared" si="1425"/>
        <v>7.6499998569500002E-2</v>
      </c>
      <c r="O7046" s="5">
        <v>0</v>
      </c>
      <c r="P7046" s="5">
        <v>96.736587524399994</v>
      </c>
      <c r="Q7046" s="5">
        <v>6.2224044799799998</v>
      </c>
      <c r="R7046" s="5">
        <v>9.8389749526999992</v>
      </c>
      <c r="S7046">
        <f t="shared" ref="S7046:S7109" si="1430">(N7046*k)/LN((uhzRef-dRef)/zoRef)</f>
        <v>4.5451707855975066E-3</v>
      </c>
      <c r="T7046">
        <f t="shared" ref="T7046:T7109" si="1431">(1/(S7046*k))*(LN((50-dRef)/(O3zRef-dRef)))</f>
        <v>1521.6469733959314</v>
      </c>
      <c r="U7046">
        <f t="shared" ref="U7046:U7109" si="1432">(1/(S7046*k))*(LN((50-dRef)/(uzoRef)))</f>
        <v>4569.7347544069398</v>
      </c>
      <c r="V7046" s="9">
        <v>583.04223632799994</v>
      </c>
      <c r="W7046" s="9">
        <v>1336.00354004</v>
      </c>
      <c r="X7046">
        <f t="shared" si="1426"/>
        <v>1.5411216256386041E-4</v>
      </c>
      <c r="Y7046">
        <f t="shared" si="1427"/>
        <v>8.1285950091517094</v>
      </c>
      <c r="Z7046">
        <f t="shared" ref="Z7046:Z7109" si="1433">(S7046/k)*LN((50-dRef)/(uzoRef))</f>
        <v>9.4404219442405318E-2</v>
      </c>
      <c r="AA7046">
        <f t="shared" ref="AA7046:AA7109" si="1434">(Z7046*k)/LN((50-dTar)/zoTar)</f>
        <v>1.3391263551356867E-2</v>
      </c>
      <c r="AB7046">
        <f>(1/(AA7046*k))*(LN((50-dTar)/(hTar-dTar)))</f>
        <v>326.34299445588096</v>
      </c>
      <c r="AC7046">
        <f t="shared" ref="AC7046:AC7109" si="1435">(1/(AA7046*k))*(LN((50-dTar)/(zoTar)))</f>
        <v>526.43928538517798</v>
      </c>
      <c r="AD7046" s="19">
        <v>699.51660156299999</v>
      </c>
      <c r="AE7046" s="19">
        <v>453.45715331999997</v>
      </c>
      <c r="AF7046">
        <f t="shared" si="1428"/>
        <v>5.9544613267997163E-4</v>
      </c>
      <c r="AG7046" s="23">
        <f t="shared" ref="AG7046:AG7109" si="1436" xml:space="preserve"> Y7046*(1-(AC7046*AF7046))</f>
        <v>5.5805549230035014</v>
      </c>
      <c r="AH7046" s="25">
        <f t="shared" si="1429"/>
        <v>6.5490490770907686</v>
      </c>
      <c r="AI7046" s="25">
        <f t="shared" ref="AI7046:AI7109" si="1437">(AA7046/k)*LN((hTar-dTar)/(zoTar))</f>
        <v>3.5882455361741485E-2</v>
      </c>
    </row>
    <row r="7047" spans="6:35" ht="15">
      <c r="F7047" s="5">
        <v>2006</v>
      </c>
      <c r="G7047" s="5">
        <v>10</v>
      </c>
      <c r="H7047" s="5">
        <v>0</v>
      </c>
      <c r="I7047" s="5">
        <v>294</v>
      </c>
      <c r="J7047" s="5">
        <v>10</v>
      </c>
      <c r="K7047" s="5">
        <v>13.704999923700001</v>
      </c>
      <c r="L7047" s="5">
        <v>0</v>
      </c>
      <c r="M7047" s="5">
        <v>3.5000000149000003E-2</v>
      </c>
      <c r="N7047" s="8">
        <f t="shared" ref="N7047:N7110" si="1438">IF(M7047&lt;0, 0, IF(M7047=0, 0.0001, IF(M7047&gt;0, M7047)))</f>
        <v>3.5000000149000003E-2</v>
      </c>
      <c r="O7047" s="5">
        <v>0</v>
      </c>
      <c r="P7047" s="5">
        <v>96.736587524399994</v>
      </c>
      <c r="Q7047" s="5">
        <v>11.8040752411</v>
      </c>
      <c r="R7047" s="5">
        <v>136.888748169</v>
      </c>
      <c r="S7047">
        <f t="shared" si="1430"/>
        <v>2.0794899496451445E-3</v>
      </c>
      <c r="T7047">
        <f t="shared" si="1431"/>
        <v>3325.8854512147377</v>
      </c>
      <c r="U7047">
        <f t="shared" si="1432"/>
        <v>9988.1343053398086</v>
      </c>
      <c r="V7047" s="9">
        <v>352.65432739300002</v>
      </c>
      <c r="W7047" s="9">
        <v>2920.1220703099998</v>
      </c>
      <c r="X7047">
        <f t="shared" ref="X7047:X7110" si="1439" xml:space="preserve"> (1/(U7047 + W7047 + V7047))</f>
        <v>7.5409602130157091E-5</v>
      </c>
      <c r="Y7047">
        <f t="shared" ref="Y7047:Y7110" si="1440" xml:space="preserve"> Q7047/(1-(T7047*X7047))</f>
        <v>15.755650714166343</v>
      </c>
      <c r="Z7047">
        <f t="shared" si="1433"/>
        <v>4.3191473939030306E-2</v>
      </c>
      <c r="AA7047">
        <f t="shared" si="1434"/>
        <v>6.1267220268897311E-3</v>
      </c>
      <c r="AB7047">
        <f>(1/(AA7047*k))*(LN((50-dTar)/(hTar-dTar)))</f>
        <v>713.29252865030446</v>
      </c>
      <c r="AC7047">
        <f t="shared" si="1435"/>
        <v>1150.6458402128139</v>
      </c>
      <c r="AD7047" s="19">
        <v>364.57427978499999</v>
      </c>
      <c r="AE7047" s="19">
        <v>991.12780761700003</v>
      </c>
      <c r="AF7047">
        <f t="shared" ref="AF7047:AF7110" si="1441" xml:space="preserve"> (1/(AC7047 + AE7047 + AD7047))</f>
        <v>3.989869040056454E-4</v>
      </c>
      <c r="AG7047" s="23">
        <f t="shared" si="1436"/>
        <v>8.5223477260395804</v>
      </c>
      <c r="AH7047" s="25">
        <f t="shared" ref="AH7047:AH7110" si="1442">Y7047*(1-AB7047*AF7047)</f>
        <v>11.271681104594302</v>
      </c>
      <c r="AI7047" s="25">
        <f t="shared" si="1437"/>
        <v>1.6416810019499142E-2</v>
      </c>
    </row>
    <row r="7048" spans="6:35" ht="15">
      <c r="F7048" s="5">
        <v>2006</v>
      </c>
      <c r="G7048" s="5">
        <v>10</v>
      </c>
      <c r="H7048" s="5">
        <v>0</v>
      </c>
      <c r="I7048" s="5">
        <v>294</v>
      </c>
      <c r="J7048" s="5">
        <v>11</v>
      </c>
      <c r="K7048" s="5">
        <v>13.7849998474</v>
      </c>
      <c r="L7048" s="5">
        <v>0</v>
      </c>
      <c r="M7048" s="5">
        <v>0.17399999499300001</v>
      </c>
      <c r="N7048" s="8">
        <f t="shared" si="1438"/>
        <v>0.17399999499300001</v>
      </c>
      <c r="O7048" s="5">
        <v>0</v>
      </c>
      <c r="P7048" s="5">
        <v>96.736587524399994</v>
      </c>
      <c r="Q7048" s="5">
        <v>23.018585205099999</v>
      </c>
      <c r="R7048" s="5">
        <v>60.772251129200001</v>
      </c>
      <c r="S7048">
        <f t="shared" si="1430"/>
        <v>1.0338035408168049E-2</v>
      </c>
      <c r="T7048">
        <f t="shared" si="1431"/>
        <v>668.99996918250349</v>
      </c>
      <c r="U7048">
        <f t="shared" si="1432"/>
        <v>2009.1075415788896</v>
      </c>
      <c r="V7048" s="9">
        <v>392.535644531</v>
      </c>
      <c r="W7048" s="9">
        <v>587.380859375</v>
      </c>
      <c r="X7048">
        <f t="shared" si="1439"/>
        <v>3.3455736212981071E-4</v>
      </c>
      <c r="Y7048">
        <f t="shared" si="1440"/>
        <v>29.656202870421851</v>
      </c>
      <c r="Z7048">
        <f t="shared" si="1433"/>
        <v>0.21472332048965109</v>
      </c>
      <c r="AA7048">
        <f t="shared" si="1434"/>
        <v>3.0458559927542588E-2</v>
      </c>
      <c r="AB7048">
        <f>(1/(AA7048*k))*(LN((50-dTar)/(hTar-dTar)))</f>
        <v>143.47838693929614</v>
      </c>
      <c r="AC7048">
        <f t="shared" si="1435"/>
        <v>231.45175711364178</v>
      </c>
      <c r="AD7048" s="19">
        <v>492.92230224600002</v>
      </c>
      <c r="AE7048" s="19">
        <v>199.364776611</v>
      </c>
      <c r="AF7048">
        <f t="shared" si="1441"/>
        <v>1.0825570616496002E-3</v>
      </c>
      <c r="AG7048" s="23">
        <f t="shared" si="1436"/>
        <v>22.225552564954004</v>
      </c>
      <c r="AH7048" s="25">
        <f t="shared" si="1442"/>
        <v>25.049896428708184</v>
      </c>
      <c r="AI7048" s="25">
        <f t="shared" si="1437"/>
        <v>8.1614995686664235E-2</v>
      </c>
    </row>
    <row r="7049" spans="6:35" ht="15">
      <c r="F7049" s="5">
        <v>2006</v>
      </c>
      <c r="G7049" s="5">
        <v>10</v>
      </c>
      <c r="H7049" s="5">
        <v>0</v>
      </c>
      <c r="I7049" s="5">
        <v>294</v>
      </c>
      <c r="J7049" s="5">
        <v>12</v>
      </c>
      <c r="K7049" s="5">
        <v>13.6949996948</v>
      </c>
      <c r="L7049" s="5">
        <v>4.7015589661900002E-3</v>
      </c>
      <c r="M7049" s="5">
        <v>5.4999999702000001E-2</v>
      </c>
      <c r="N7049" s="8">
        <f t="shared" si="1438"/>
        <v>5.4999999702000001E-2</v>
      </c>
      <c r="O7049" s="5">
        <v>0</v>
      </c>
      <c r="P7049" s="5">
        <v>96.736587524399994</v>
      </c>
      <c r="Q7049" s="5">
        <v>18.7404003143</v>
      </c>
      <c r="R7049" s="5">
        <v>307.19250488300003</v>
      </c>
      <c r="S7049">
        <f t="shared" si="1430"/>
        <v>3.2677698892542065E-3</v>
      </c>
      <c r="T7049">
        <f t="shared" si="1431"/>
        <v>2116.4725803414835</v>
      </c>
      <c r="U7049">
        <f t="shared" si="1432"/>
        <v>6356.0855285316156</v>
      </c>
      <c r="V7049" s="9">
        <v>248.26138305699999</v>
      </c>
      <c r="W7049" s="9">
        <v>1858.25939941</v>
      </c>
      <c r="X7049">
        <f t="shared" si="1439"/>
        <v>1.1816690547217439E-4</v>
      </c>
      <c r="Y7049">
        <f t="shared" si="1440"/>
        <v>24.990433026064455</v>
      </c>
      <c r="Z7049">
        <f t="shared" si="1433"/>
        <v>6.7872315533218069E-2</v>
      </c>
      <c r="AA7049">
        <f t="shared" si="1434"/>
        <v>9.6277059491041098E-3</v>
      </c>
      <c r="AB7049">
        <f>(1/(AA7049*k))*(LN((50-dTar)/(hTar-dTar)))</f>
        <v>453.91343171468088</v>
      </c>
      <c r="AC7049">
        <f t="shared" si="1435"/>
        <v>732.22917812907303</v>
      </c>
      <c r="AD7049" s="19">
        <v>249.97840881299999</v>
      </c>
      <c r="AE7049" s="19">
        <v>630.71771240199996</v>
      </c>
      <c r="AF7049">
        <f t="shared" si="1441"/>
        <v>6.1999151504825998E-4</v>
      </c>
      <c r="AG7049" s="23">
        <f t="shared" si="1436"/>
        <v>13.64537926368231</v>
      </c>
      <c r="AH7049" s="25">
        <f t="shared" si="1442"/>
        <v>17.957563481820923</v>
      </c>
      <c r="AI7049" s="25">
        <f t="shared" si="1437"/>
        <v>2.5797844066753273E-2</v>
      </c>
    </row>
    <row r="7050" spans="6:35" ht="15">
      <c r="F7050" s="5">
        <v>2006</v>
      </c>
      <c r="G7050" s="5">
        <v>10</v>
      </c>
      <c r="H7050" s="5">
        <v>0</v>
      </c>
      <c r="I7050" s="5">
        <v>294</v>
      </c>
      <c r="J7050" s="5">
        <v>13</v>
      </c>
      <c r="K7050" s="5">
        <v>15.175000190700001</v>
      </c>
      <c r="L7050" s="5">
        <v>1.8108282238200001E-2</v>
      </c>
      <c r="M7050" s="5">
        <v>0.171499997377</v>
      </c>
      <c r="N7050" s="8">
        <f t="shared" si="1438"/>
        <v>0.171499997377</v>
      </c>
      <c r="O7050" s="5">
        <v>0</v>
      </c>
      <c r="P7050" s="5">
        <v>96.736587524399994</v>
      </c>
      <c r="Q7050" s="5">
        <v>18.501295089700001</v>
      </c>
      <c r="R7050" s="5">
        <v>384.06750488300003</v>
      </c>
      <c r="S7050">
        <f t="shared" si="1430"/>
        <v>1.018950055404013E-2</v>
      </c>
      <c r="T7050">
        <f t="shared" si="1431"/>
        <v>678.75214617165966</v>
      </c>
      <c r="U7050">
        <f t="shared" si="1432"/>
        <v>2038.3947960456846</v>
      </c>
      <c r="V7050" s="9">
        <v>147.647415161</v>
      </c>
      <c r="W7050" s="9">
        <v>595.94323730500003</v>
      </c>
      <c r="X7050">
        <f t="shared" si="1439"/>
        <v>3.5945551064437922E-4</v>
      </c>
      <c r="Y7050">
        <f t="shared" si="1440"/>
        <v>24.472003966892775</v>
      </c>
      <c r="Z7050">
        <f t="shared" si="1433"/>
        <v>0.21163821816338188</v>
      </c>
      <c r="AA7050">
        <f t="shared" si="1434"/>
        <v>3.0020937344802209E-2</v>
      </c>
      <c r="AB7050">
        <f>(1/(AA7050*k))*(LN((50-dTar)/(hTar-dTar)))</f>
        <v>145.56990665230967</v>
      </c>
      <c r="AC7050">
        <f t="shared" si="1435"/>
        <v>234.82568626730315</v>
      </c>
      <c r="AD7050" s="19">
        <v>220.07656860399999</v>
      </c>
      <c r="AE7050" s="19">
        <v>202.27098083499999</v>
      </c>
      <c r="AF7050">
        <f t="shared" si="1441"/>
        <v>1.5216687863516545E-3</v>
      </c>
      <c r="AG7050" s="23">
        <f t="shared" si="1436"/>
        <v>15.727498235941194</v>
      </c>
      <c r="AH7050" s="25">
        <f t="shared" si="1442"/>
        <v>19.051230357287654</v>
      </c>
      <c r="AI7050" s="25">
        <f t="shared" si="1437"/>
        <v>8.0442367522768496E-2</v>
      </c>
    </row>
    <row r="7051" spans="6:35" ht="15">
      <c r="F7051" s="5">
        <v>2006</v>
      </c>
      <c r="G7051" s="5">
        <v>10</v>
      </c>
      <c r="H7051" s="5">
        <v>0</v>
      </c>
      <c r="I7051" s="5">
        <v>294</v>
      </c>
      <c r="J7051" s="5">
        <v>14</v>
      </c>
      <c r="K7051" s="5">
        <v>16.114999771099999</v>
      </c>
      <c r="L7051" s="5">
        <v>0.16942539811099999</v>
      </c>
      <c r="M7051" s="5">
        <v>9.6000000834499999E-2</v>
      </c>
      <c r="N7051" s="8">
        <f t="shared" si="1438"/>
        <v>9.6000000834499999E-2</v>
      </c>
      <c r="O7051" s="5">
        <v>0</v>
      </c>
      <c r="P7051" s="5">
        <v>96.736587524399994</v>
      </c>
      <c r="Q7051" s="5">
        <v>19.134704589799998</v>
      </c>
      <c r="R7051" s="5">
        <v>427.63000488300003</v>
      </c>
      <c r="S7051">
        <f t="shared" si="1430"/>
        <v>5.703743887183154E-3</v>
      </c>
      <c r="T7051">
        <f t="shared" si="1431"/>
        <v>1212.5623987103068</v>
      </c>
      <c r="U7051">
        <f t="shared" si="1432"/>
        <v>3641.5072826696623</v>
      </c>
      <c r="V7051" s="9">
        <v>122.17464447</v>
      </c>
      <c r="W7051" s="9">
        <v>1064.6278076200001</v>
      </c>
      <c r="X7051">
        <f t="shared" si="1439"/>
        <v>2.0711181654334705E-4</v>
      </c>
      <c r="Y7051">
        <f t="shared" si="1440"/>
        <v>25.551641709463905</v>
      </c>
      <c r="Z7051">
        <f t="shared" si="1433"/>
        <v>0.11846804332967016</v>
      </c>
      <c r="AA7051">
        <f t="shared" si="1434"/>
        <v>1.6804723348293138E-2</v>
      </c>
      <c r="AB7051">
        <f>(1/(AA7051*k))*(LN((50-dTar)/(hTar-dTar)))</f>
        <v>260.05456658360117</v>
      </c>
      <c r="AC7051">
        <f t="shared" si="1435"/>
        <v>419.50629405017423</v>
      </c>
      <c r="AD7051" s="19">
        <v>210.674591064</v>
      </c>
      <c r="AE7051" s="19">
        <v>361.34866333000002</v>
      </c>
      <c r="AF7051">
        <f t="shared" si="1441"/>
        <v>1.0085428130398302E-3</v>
      </c>
      <c r="AG7051" s="23">
        <f t="shared" si="1436"/>
        <v>14.740996139440758</v>
      </c>
      <c r="AH7051" s="25">
        <f t="shared" si="1442"/>
        <v>18.850055134781787</v>
      </c>
      <c r="AI7051" s="25">
        <f t="shared" si="1437"/>
        <v>4.5028964824640846E-2</v>
      </c>
    </row>
    <row r="7052" spans="6:35" ht="15">
      <c r="F7052" s="5">
        <v>2006</v>
      </c>
      <c r="G7052" s="5">
        <v>10</v>
      </c>
      <c r="H7052" s="5">
        <v>0</v>
      </c>
      <c r="I7052" s="5">
        <v>294</v>
      </c>
      <c r="J7052" s="5">
        <v>15</v>
      </c>
      <c r="K7052" s="5">
        <v>16.940000534100001</v>
      </c>
      <c r="L7052" s="5">
        <v>0.33683919906600002</v>
      </c>
      <c r="M7052" s="5">
        <v>0.13549999892699999</v>
      </c>
      <c r="N7052" s="8">
        <f t="shared" si="1438"/>
        <v>0.13549999892699999</v>
      </c>
      <c r="O7052" s="5">
        <v>0</v>
      </c>
      <c r="P7052" s="5">
        <v>96.736587524399994</v>
      </c>
      <c r="Q7052" s="5">
        <v>17.397434234599999</v>
      </c>
      <c r="R7052" s="5">
        <v>438.90499877899998</v>
      </c>
      <c r="S7052">
        <f t="shared" si="1430"/>
        <v>8.050596707031012E-3</v>
      </c>
      <c r="T7052">
        <f t="shared" si="1431"/>
        <v>859.08481335697979</v>
      </c>
      <c r="U7052">
        <f t="shared" si="1432"/>
        <v>2579.9609220916859</v>
      </c>
      <c r="V7052" s="9">
        <v>108.22197723399999</v>
      </c>
      <c r="W7052" s="9">
        <v>754.27502441399997</v>
      </c>
      <c r="X7052">
        <f t="shared" si="1439"/>
        <v>2.9049011553746406E-4</v>
      </c>
      <c r="Y7052">
        <f t="shared" si="1440"/>
        <v>23.182843814909347</v>
      </c>
      <c r="Z7052">
        <f t="shared" si="1433"/>
        <v>0.16721270421369891</v>
      </c>
      <c r="AA7052">
        <f t="shared" si="1434"/>
        <v>2.3719166415298001E-2</v>
      </c>
      <c r="AB7052">
        <f>(1/(AA7052*k))*(LN((50-dTar)/(hTar-dTar)))</f>
        <v>184.24530484676353</v>
      </c>
      <c r="AC7052">
        <f t="shared" si="1435"/>
        <v>297.21479629377268</v>
      </c>
      <c r="AD7052" s="19">
        <v>211.12149047899999</v>
      </c>
      <c r="AE7052" s="19">
        <v>256.01086425800003</v>
      </c>
      <c r="AF7052">
        <f t="shared" si="1441"/>
        <v>1.3083060473914685E-3</v>
      </c>
      <c r="AG7052" s="23">
        <f t="shared" si="1436"/>
        <v>14.168243325240974</v>
      </c>
      <c r="AH7052" s="25">
        <f t="shared" si="1442"/>
        <v>17.594636780798332</v>
      </c>
      <c r="AI7052" s="25">
        <f t="shared" si="1437"/>
        <v>6.3556506587342201E-2</v>
      </c>
    </row>
    <row r="7053" spans="6:35" ht="15">
      <c r="F7053" s="5">
        <v>2006</v>
      </c>
      <c r="G7053" s="5">
        <v>10</v>
      </c>
      <c r="H7053" s="5">
        <v>0</v>
      </c>
      <c r="I7053" s="5">
        <v>294</v>
      </c>
      <c r="J7053" s="5">
        <v>16</v>
      </c>
      <c r="K7053" s="5">
        <v>16.715000152599998</v>
      </c>
      <c r="L7053" s="5">
        <v>0.306374192238</v>
      </c>
      <c r="M7053" s="5">
        <v>0.18799999356300001</v>
      </c>
      <c r="N7053" s="8">
        <f t="shared" si="1438"/>
        <v>0.18799999356300001</v>
      </c>
      <c r="O7053" s="5">
        <v>0</v>
      </c>
      <c r="P7053" s="5">
        <v>96.736587524399994</v>
      </c>
      <c r="Q7053" s="5">
        <v>15.5975999832</v>
      </c>
      <c r="R7053" s="5">
        <v>331.69000244099999</v>
      </c>
      <c r="S7053">
        <f t="shared" si="1430"/>
        <v>1.1169831299523016E-2</v>
      </c>
      <c r="T7053">
        <f t="shared" si="1431"/>
        <v>619.18082592414748</v>
      </c>
      <c r="U7053">
        <f t="shared" si="1432"/>
        <v>1859.4931603440575</v>
      </c>
      <c r="V7053" s="9">
        <v>131.20829772900001</v>
      </c>
      <c r="W7053" s="9">
        <v>543.63977050799997</v>
      </c>
      <c r="X7053">
        <f t="shared" si="1439"/>
        <v>3.9457985717254263E-4</v>
      </c>
      <c r="Y7053">
        <f t="shared" si="1440"/>
        <v>20.640381165723419</v>
      </c>
      <c r="Z7053">
        <f t="shared" si="1433"/>
        <v>0.23199990822703412</v>
      </c>
      <c r="AA7053">
        <f t="shared" si="1434"/>
        <v>3.2909248477545193E-2</v>
      </c>
      <c r="AB7053">
        <f>(1/(AA7053*k))*(LN((50-dTar)/(hTar-dTar)))</f>
        <v>132.79382693529314</v>
      </c>
      <c r="AC7053">
        <f t="shared" si="1435"/>
        <v>214.21598913725023</v>
      </c>
      <c r="AD7053" s="19">
        <v>246.146392822</v>
      </c>
      <c r="AE7053" s="19">
        <v>184.518478394</v>
      </c>
      <c r="AF7053">
        <f t="shared" si="1441"/>
        <v>1.5506740259777969E-3</v>
      </c>
      <c r="AG7053" s="23">
        <f t="shared" si="1436"/>
        <v>13.784076475329412</v>
      </c>
      <c r="AH7053" s="25">
        <f t="shared" si="1442"/>
        <v>16.390115150853397</v>
      </c>
      <c r="AI7053" s="25">
        <f t="shared" si="1437"/>
        <v>8.8181718995764477E-2</v>
      </c>
    </row>
    <row r="7054" spans="6:35" ht="15">
      <c r="F7054" s="5">
        <v>2006</v>
      </c>
      <c r="G7054" s="5">
        <v>10</v>
      </c>
      <c r="H7054" s="5">
        <v>0</v>
      </c>
      <c r="I7054" s="5">
        <v>294</v>
      </c>
      <c r="J7054" s="5">
        <v>17</v>
      </c>
      <c r="K7054" s="5">
        <v>16.479999542200002</v>
      </c>
      <c r="L7054" s="5">
        <v>0.23527826368800001</v>
      </c>
      <c r="M7054" s="5">
        <v>0.36399999260900001</v>
      </c>
      <c r="N7054" s="8">
        <f t="shared" si="1438"/>
        <v>0.36399999260900001</v>
      </c>
      <c r="O7054" s="5">
        <v>0</v>
      </c>
      <c r="P7054" s="5">
        <v>96.736587524399994</v>
      </c>
      <c r="Q7054" s="5">
        <v>12.2360649109</v>
      </c>
      <c r="R7054" s="5">
        <v>211.45750427199999</v>
      </c>
      <c r="S7054">
        <f t="shared" si="1430"/>
        <v>2.1626694945112712E-2</v>
      </c>
      <c r="T7054">
        <f t="shared" si="1431"/>
        <v>319.79668585629133</v>
      </c>
      <c r="U7054">
        <f t="shared" si="1432"/>
        <v>960.39755294896599</v>
      </c>
      <c r="V7054" s="9">
        <v>155.77079772900001</v>
      </c>
      <c r="W7054" s="9">
        <v>280.78094482400002</v>
      </c>
      <c r="X7054">
        <f t="shared" si="1439"/>
        <v>7.1584559526956194E-4</v>
      </c>
      <c r="Y7054">
        <f t="shared" si="1440"/>
        <v>15.868839850483967</v>
      </c>
      <c r="Z7054">
        <f t="shared" si="1433"/>
        <v>0.44919131793283834</v>
      </c>
      <c r="AA7054">
        <f t="shared" si="1434"/>
        <v>6.3717907514608332E-2</v>
      </c>
      <c r="AB7054">
        <f>(1/(AA7054*k))*(LN((50-dTar)/(hTar-dTar)))</f>
        <v>68.585821747140244</v>
      </c>
      <c r="AC7054">
        <f t="shared" si="1435"/>
        <v>110.63902581491141</v>
      </c>
      <c r="AD7054" s="19">
        <v>287.781738281</v>
      </c>
      <c r="AE7054" s="19">
        <v>95.300743103000002</v>
      </c>
      <c r="AF7054">
        <f t="shared" si="1441"/>
        <v>2.025433337254069E-3</v>
      </c>
      <c r="AG7054" s="23">
        <f t="shared" si="1436"/>
        <v>12.31276024635393</v>
      </c>
      <c r="AH7054" s="25">
        <f t="shared" si="1442"/>
        <v>13.664403937829425</v>
      </c>
      <c r="AI7054" s="25">
        <f t="shared" si="1437"/>
        <v>0.17073482000918735</v>
      </c>
    </row>
    <row r="7055" spans="6:35" ht="15">
      <c r="F7055" s="5">
        <v>2006</v>
      </c>
      <c r="G7055" s="5">
        <v>10</v>
      </c>
      <c r="H7055" s="5">
        <v>0</v>
      </c>
      <c r="I7055" s="5">
        <v>294</v>
      </c>
      <c r="J7055" s="5">
        <v>18</v>
      </c>
      <c r="K7055" s="5">
        <v>15.359999656699999</v>
      </c>
      <c r="L7055" s="5">
        <v>0.150088742375</v>
      </c>
      <c r="M7055" s="5">
        <v>5.6000001728499997E-2</v>
      </c>
      <c r="N7055" s="8">
        <f t="shared" si="1438"/>
        <v>5.6000001728499997E-2</v>
      </c>
      <c r="O7055" s="5">
        <v>0</v>
      </c>
      <c r="P7055" s="5">
        <v>96.736587524399994</v>
      </c>
      <c r="Q7055" s="5">
        <v>11.2345399857</v>
      </c>
      <c r="R7055" s="5">
        <v>42.874725341800001</v>
      </c>
      <c r="S7055">
        <f t="shared" si="1430"/>
        <v>3.3271840079650301E-3</v>
      </c>
      <c r="T7055">
        <f t="shared" si="1431"/>
        <v>2078.6783516978076</v>
      </c>
      <c r="U7055">
        <f t="shared" si="1432"/>
        <v>6242.5837747289161</v>
      </c>
      <c r="V7055" s="9">
        <v>623.62322998000002</v>
      </c>
      <c r="W7055" s="9">
        <v>1825.0760498</v>
      </c>
      <c r="X7055">
        <f t="shared" si="1439"/>
        <v>1.1505781065100785E-4</v>
      </c>
      <c r="Y7055">
        <f t="shared" si="1440"/>
        <v>14.766127931616426</v>
      </c>
      <c r="Z7055">
        <f t="shared" si="1433"/>
        <v>6.9106360141294634E-2</v>
      </c>
      <c r="AA7055">
        <f t="shared" si="1434"/>
        <v>9.8027555038643823E-3</v>
      </c>
      <c r="AB7055">
        <f>(1/(AA7055*k))*(LN((50-dTar)/(hTar-dTar)))</f>
        <v>445.80781854397196</v>
      </c>
      <c r="AC7055">
        <f t="shared" si="1435"/>
        <v>719.15363099710123</v>
      </c>
      <c r="AD7055" s="19">
        <v>750.047363281</v>
      </c>
      <c r="AE7055" s="19">
        <v>619.45483398399995</v>
      </c>
      <c r="AF7055">
        <f t="shared" si="1441"/>
        <v>4.7877682214023055E-4</v>
      </c>
      <c r="AG7055" s="23">
        <f t="shared" si="1436"/>
        <v>9.681942028845901</v>
      </c>
      <c r="AH7055" s="25">
        <f t="shared" si="1442"/>
        <v>11.614409399314003</v>
      </c>
      <c r="AI7055" s="25">
        <f t="shared" si="1437"/>
        <v>2.6266896730132584E-2</v>
      </c>
    </row>
    <row r="7056" spans="6:35" ht="15">
      <c r="F7056" s="5">
        <v>2006</v>
      </c>
      <c r="G7056" s="5">
        <v>10</v>
      </c>
      <c r="H7056" s="5">
        <v>0</v>
      </c>
      <c r="I7056" s="5">
        <v>294</v>
      </c>
      <c r="J7056" s="5">
        <v>19</v>
      </c>
      <c r="K7056" s="5">
        <v>14.045000076299999</v>
      </c>
      <c r="L7056" s="5">
        <v>5.2906479686500002E-2</v>
      </c>
      <c r="M7056" s="5">
        <v>0.28900000453000002</v>
      </c>
      <c r="N7056" s="8">
        <f t="shared" si="1438"/>
        <v>0.28900000453000002</v>
      </c>
      <c r="O7056" s="5">
        <v>0</v>
      </c>
      <c r="P7056" s="5">
        <v>96.736587524399994</v>
      </c>
      <c r="Q7056" s="5">
        <v>9.16407489777</v>
      </c>
      <c r="R7056" s="5">
        <v>0.40795001387599999</v>
      </c>
      <c r="S7056">
        <f t="shared" si="1430"/>
        <v>1.7170645780260289E-2</v>
      </c>
      <c r="T7056">
        <f t="shared" si="1431"/>
        <v>402.78889087695177</v>
      </c>
      <c r="U7056">
        <f t="shared" si="1432"/>
        <v>1209.6356287040689</v>
      </c>
      <c r="V7056" s="9">
        <v>510.67803955099998</v>
      </c>
      <c r="W7056" s="9">
        <v>353.64797973600002</v>
      </c>
      <c r="X7056">
        <f t="shared" si="1439"/>
        <v>4.821689933218602E-4</v>
      </c>
      <c r="Y7056">
        <f t="shared" si="1440"/>
        <v>11.372815764489404</v>
      </c>
      <c r="Z7056">
        <f t="shared" si="1433"/>
        <v>0.35663817459708713</v>
      </c>
      <c r="AA7056">
        <f t="shared" si="1434"/>
        <v>5.0589219599639704E-2</v>
      </c>
      <c r="AB7056">
        <f>(1/(AA7056*k))*(LN((50-dTar)/(hTar-dTar)))</f>
        <v>86.384907327742596</v>
      </c>
      <c r="AC7056">
        <f t="shared" si="1435"/>
        <v>139.35157075305224</v>
      </c>
      <c r="AD7056" s="19">
        <v>725.96270751999998</v>
      </c>
      <c r="AE7056" s="19">
        <v>120.032775879</v>
      </c>
      <c r="AF7056">
        <f t="shared" si="1441"/>
        <v>1.0148708475721353E-3</v>
      </c>
      <c r="AG7056" s="23">
        <f t="shared" si="1436"/>
        <v>9.7644284110299662</v>
      </c>
      <c r="AH7056" s="25">
        <f t="shared" si="1442"/>
        <v>10.375766418544638</v>
      </c>
      <c r="AI7056" s="25">
        <f t="shared" si="1437"/>
        <v>0.13555594713730187</v>
      </c>
    </row>
    <row r="7057" spans="6:35" ht="15">
      <c r="F7057" s="5">
        <v>2006</v>
      </c>
      <c r="G7057" s="5">
        <v>10</v>
      </c>
      <c r="H7057" s="5">
        <v>0</v>
      </c>
      <c r="I7057" s="5">
        <v>294</v>
      </c>
      <c r="J7057" s="5">
        <v>20</v>
      </c>
      <c r="K7057" s="5">
        <v>13.425000190700001</v>
      </c>
      <c r="L7057" s="5">
        <v>3.8496779743599999E-3</v>
      </c>
      <c r="M7057" s="5">
        <v>0.39599999785399997</v>
      </c>
      <c r="N7057" s="8">
        <f t="shared" si="1438"/>
        <v>0.39599999785399997</v>
      </c>
      <c r="O7057" s="5">
        <v>0</v>
      </c>
      <c r="P7057" s="5">
        <v>96.736587524399994</v>
      </c>
      <c r="Q7057" s="5">
        <v>8.4180965423600007</v>
      </c>
      <c r="R7057" s="5">
        <v>0.439725011587</v>
      </c>
      <c r="S7057">
        <f t="shared" si="1430"/>
        <v>2.3527943202606521E-2</v>
      </c>
      <c r="T7057">
        <f t="shared" si="1431"/>
        <v>293.95452504772521</v>
      </c>
      <c r="U7057">
        <f t="shared" si="1432"/>
        <v>882.78965674139386</v>
      </c>
      <c r="V7057" s="9">
        <v>499.72146606400003</v>
      </c>
      <c r="W7057" s="9">
        <v>258.09158325200002</v>
      </c>
      <c r="X7057">
        <f t="shared" si="1439"/>
        <v>6.0953209226574114E-4</v>
      </c>
      <c r="Y7057">
        <f t="shared" si="1440"/>
        <v>10.255649665596696</v>
      </c>
      <c r="Z7057">
        <f t="shared" si="1433"/>
        <v>0.48868067183867647</v>
      </c>
      <c r="AA7057">
        <f t="shared" si="1434"/>
        <v>6.9319482833479565E-2</v>
      </c>
      <c r="AB7057">
        <f>(1/(AA7057*k))*(LN((50-dTar)/(hTar-dTar)))</f>
        <v>63.043532182658254</v>
      </c>
      <c r="AC7057">
        <f t="shared" si="1435"/>
        <v>101.69849696247398</v>
      </c>
      <c r="AD7057" s="19">
        <v>715.54705810500002</v>
      </c>
      <c r="AE7057" s="19">
        <v>87.599678039599993</v>
      </c>
      <c r="AF7057">
        <f t="shared" si="1441"/>
        <v>1.1051613728086755E-3</v>
      </c>
      <c r="AG7057" s="23">
        <f t="shared" si="1436"/>
        <v>9.1029838635307847</v>
      </c>
      <c r="AH7057" s="25">
        <f t="shared" si="1442"/>
        <v>9.5411049500026603</v>
      </c>
      <c r="AI7057" s="25">
        <f t="shared" si="1437"/>
        <v>0.18574447728043594</v>
      </c>
    </row>
    <row r="7058" spans="6:35" ht="15">
      <c r="F7058" s="5">
        <v>2006</v>
      </c>
      <c r="G7058" s="5">
        <v>10</v>
      </c>
      <c r="H7058" s="5">
        <v>0</v>
      </c>
      <c r="I7058" s="5">
        <v>294</v>
      </c>
      <c r="J7058" s="5">
        <v>21</v>
      </c>
      <c r="K7058" s="5">
        <v>13.1199998856</v>
      </c>
      <c r="L7058" s="5">
        <v>3.01903788932E-3</v>
      </c>
      <c r="M7058" s="5">
        <v>0.49000000953700001</v>
      </c>
      <c r="N7058" s="8">
        <f t="shared" si="1438"/>
        <v>0.49000000953700001</v>
      </c>
      <c r="O7058" s="5">
        <v>0</v>
      </c>
      <c r="P7058" s="5">
        <v>96.736587524399994</v>
      </c>
      <c r="Q7058" s="5">
        <v>6.1143465042100003</v>
      </c>
      <c r="R7058" s="5">
        <v>0.31467500328999998</v>
      </c>
      <c r="S7058">
        <f t="shared" si="1430"/>
        <v>2.9112859737725726E-2</v>
      </c>
      <c r="T7058">
        <f t="shared" si="1431"/>
        <v>237.56324290292267</v>
      </c>
      <c r="U7058">
        <f t="shared" si="1432"/>
        <v>713.43815381850141</v>
      </c>
      <c r="V7058" s="9">
        <v>493.78082275399998</v>
      </c>
      <c r="W7058" s="9">
        <v>208.58012390100001</v>
      </c>
      <c r="X7058">
        <f t="shared" si="1439"/>
        <v>7.0631489994982971E-4</v>
      </c>
      <c r="Y7058">
        <f t="shared" si="1440"/>
        <v>7.3471590811139968</v>
      </c>
      <c r="Z7058">
        <f t="shared" si="1433"/>
        <v>0.604680644341272</v>
      </c>
      <c r="AA7058">
        <f t="shared" si="1434"/>
        <v>8.577410968074782E-2</v>
      </c>
      <c r="AB7058">
        <f>(1/(AA7058*k))*(LN((50-dTar)/(hTar-dTar)))</f>
        <v>50.949465557420801</v>
      </c>
      <c r="AC7058">
        <f t="shared" si="1435"/>
        <v>82.188987336853771</v>
      </c>
      <c r="AD7058" s="19">
        <v>706.70715331999997</v>
      </c>
      <c r="AE7058" s="19">
        <v>70.794837951700003</v>
      </c>
      <c r="AF7058">
        <f t="shared" si="1441"/>
        <v>1.1632086701881441E-3</v>
      </c>
      <c r="AG7058" s="23">
        <f t="shared" si="1436"/>
        <v>6.6447490527374118</v>
      </c>
      <c r="AH7058" s="25">
        <f t="shared" si="1442"/>
        <v>6.9117307262021139</v>
      </c>
      <c r="AI7058" s="25">
        <f t="shared" si="1437"/>
        <v>0.22983534376789228</v>
      </c>
    </row>
    <row r="7059" spans="6:35" ht="15">
      <c r="F7059" s="5">
        <v>2006</v>
      </c>
      <c r="G7059" s="5">
        <v>10</v>
      </c>
      <c r="H7059" s="5">
        <v>0</v>
      </c>
      <c r="I7059" s="5">
        <v>294</v>
      </c>
      <c r="J7059" s="5">
        <v>22</v>
      </c>
      <c r="K7059" s="5">
        <v>12.3400001526</v>
      </c>
      <c r="L7059" s="5">
        <v>0</v>
      </c>
      <c r="M7059" s="5">
        <v>0.157499998808</v>
      </c>
      <c r="N7059" s="8">
        <f t="shared" si="1438"/>
        <v>0.157499998808</v>
      </c>
      <c r="O7059" s="5">
        <v>0</v>
      </c>
      <c r="P7059" s="5">
        <v>96.736587524399994</v>
      </c>
      <c r="Q7059" s="5">
        <v>2.49134802818</v>
      </c>
      <c r="R7059" s="5">
        <v>0.276749998331</v>
      </c>
      <c r="S7059">
        <f t="shared" si="1430"/>
        <v>9.3577046627445794E-3</v>
      </c>
      <c r="T7059">
        <f t="shared" si="1431"/>
        <v>739.0856645654784</v>
      </c>
      <c r="U7059">
        <f t="shared" si="1432"/>
        <v>2219.5854274341023</v>
      </c>
      <c r="V7059" s="9">
        <v>540.82135009800004</v>
      </c>
      <c r="W7059" s="9">
        <v>648.916015625</v>
      </c>
      <c r="X7059">
        <f t="shared" si="1439"/>
        <v>2.9331338235473432E-4</v>
      </c>
      <c r="Y7059">
        <f t="shared" si="1440"/>
        <v>3.1809195996915105</v>
      </c>
      <c r="Z7059">
        <f t="shared" si="1433"/>
        <v>0.19436163042723295</v>
      </c>
      <c r="AA7059">
        <f t="shared" si="1434"/>
        <v>2.7570248794974658E-2</v>
      </c>
      <c r="AB7059">
        <f>(1/(AA7059*k))*(LN((50-dTar)/(hTar-dTar)))</f>
        <v>158.50945268561594</v>
      </c>
      <c r="AC7059">
        <f t="shared" si="1435"/>
        <v>255.69907862659062</v>
      </c>
      <c r="AD7059" s="19">
        <v>739.30895996100003</v>
      </c>
      <c r="AE7059" s="19">
        <v>220.25062560999999</v>
      </c>
      <c r="AF7059">
        <f t="shared" si="1441"/>
        <v>8.2287008474881242E-4</v>
      </c>
      <c r="AG7059" s="23">
        <f t="shared" si="1436"/>
        <v>2.5116314598176626</v>
      </c>
      <c r="AH7059" s="25">
        <f t="shared" si="1442"/>
        <v>2.7660237099206149</v>
      </c>
      <c r="AI7059" s="25">
        <f t="shared" si="1437"/>
        <v>7.3875644214137337E-2</v>
      </c>
    </row>
    <row r="7060" spans="6:35" ht="15">
      <c r="F7060" s="5">
        <v>2006</v>
      </c>
      <c r="G7060" s="5">
        <v>10</v>
      </c>
      <c r="H7060" s="5">
        <v>0</v>
      </c>
      <c r="I7060" s="5">
        <v>294</v>
      </c>
      <c r="J7060" s="5">
        <v>23</v>
      </c>
      <c r="K7060" s="5">
        <v>11.7299995422</v>
      </c>
      <c r="L7060" s="5">
        <v>0</v>
      </c>
      <c r="M7060" s="5">
        <v>1.3500000350200001E-2</v>
      </c>
      <c r="N7060" s="8">
        <f t="shared" si="1438"/>
        <v>1.3500000350200001E-2</v>
      </c>
      <c r="O7060" s="5">
        <v>0</v>
      </c>
      <c r="P7060" s="5">
        <v>96.736587524399994</v>
      </c>
      <c r="Q7060" s="5">
        <v>12.886352539100001</v>
      </c>
      <c r="R7060" s="5">
        <v>0.41717499494600002</v>
      </c>
      <c r="S7060">
        <f t="shared" si="1430"/>
        <v>8.0208899796958767E-4</v>
      </c>
      <c r="T7060">
        <f t="shared" si="1431"/>
        <v>8622.6657976603856</v>
      </c>
      <c r="U7060">
        <f t="shared" si="1432"/>
        <v>25895.162452343669</v>
      </c>
      <c r="V7060" s="9">
        <v>761.11334228500004</v>
      </c>
      <c r="W7060" s="9">
        <v>7570.6865234400002</v>
      </c>
      <c r="X7060">
        <f t="shared" si="1439"/>
        <v>2.9216732431790839E-5</v>
      </c>
      <c r="Y7060">
        <f t="shared" si="1440"/>
        <v>17.226042606621519</v>
      </c>
      <c r="Z7060">
        <f t="shared" si="1433"/>
        <v>1.665956888057964E-2</v>
      </c>
      <c r="AA7060">
        <f t="shared" si="1434"/>
        <v>2.3631642616136553E-3</v>
      </c>
      <c r="AB7060">
        <f>(1/(AA7060*k))*(LN((50-dTar)/(hTar-dTar)))</f>
        <v>1849.2768860314432</v>
      </c>
      <c r="AC7060">
        <f t="shared" si="1435"/>
        <v>2983.155817347671</v>
      </c>
      <c r="AD7060" s="19">
        <v>754.662597656</v>
      </c>
      <c r="AE7060" s="19">
        <v>2569.5905761700001</v>
      </c>
      <c r="AF7060">
        <f t="shared" si="1441"/>
        <v>1.5854370652027781E-4</v>
      </c>
      <c r="AG7060" s="23">
        <f t="shared" si="1436"/>
        <v>9.0788034972293676</v>
      </c>
      <c r="AH7060" s="25">
        <f t="shared" si="1442"/>
        <v>12.175518298653605</v>
      </c>
      <c r="AI7060" s="25">
        <f t="shared" si="1437"/>
        <v>6.3321982876830768E-3</v>
      </c>
    </row>
    <row r="7061" spans="6:35" ht="15">
      <c r="F7061" s="5">
        <v>2006</v>
      </c>
      <c r="G7061" s="5">
        <v>10</v>
      </c>
      <c r="H7061" s="5">
        <v>0</v>
      </c>
      <c r="I7061" s="5">
        <v>294</v>
      </c>
      <c r="J7061" s="5">
        <v>24</v>
      </c>
      <c r="K7061" s="5">
        <v>12.6850004196</v>
      </c>
      <c r="L7061" s="5">
        <v>8.8028311729399997E-3</v>
      </c>
      <c r="M7061" s="5">
        <v>0.37650001048999998</v>
      </c>
      <c r="N7061" s="8">
        <f t="shared" si="1438"/>
        <v>0.37650001048999998</v>
      </c>
      <c r="O7061" s="5">
        <v>0</v>
      </c>
      <c r="P7061" s="5">
        <v>96.736587524399994</v>
      </c>
      <c r="Q7061" s="5">
        <v>13.6401395798</v>
      </c>
      <c r="R7061" s="5">
        <v>0.521724998951</v>
      </c>
      <c r="S7061">
        <f t="shared" si="1430"/>
        <v>2.236937098634886E-2</v>
      </c>
      <c r="T7061">
        <f t="shared" si="1431"/>
        <v>309.17925111495998</v>
      </c>
      <c r="U7061">
        <f t="shared" si="1432"/>
        <v>928.51179929624618</v>
      </c>
      <c r="V7061" s="9">
        <v>501.293701172</v>
      </c>
      <c r="W7061" s="9">
        <v>271.45886230500003</v>
      </c>
      <c r="X7061">
        <f t="shared" si="1439"/>
        <v>5.8779812349086711E-4</v>
      </c>
      <c r="Y7061">
        <f t="shared" si="1440"/>
        <v>16.669586633768127</v>
      </c>
      <c r="Z7061">
        <f t="shared" si="1433"/>
        <v>0.46461686633987304</v>
      </c>
      <c r="AA7061">
        <f t="shared" si="1434"/>
        <v>6.5906025644951419E-2</v>
      </c>
      <c r="AB7061">
        <f>(1/(AA7061*k))*(LN((50-dTar)/(hTar-dTar)))</f>
        <v>66.308732837882175</v>
      </c>
      <c r="AC7061">
        <f t="shared" si="1435"/>
        <v>106.9657462332644</v>
      </c>
      <c r="AD7061" s="19">
        <v>717.41668701200001</v>
      </c>
      <c r="AE7061" s="19">
        <v>92.136711120599998</v>
      </c>
      <c r="AF7061">
        <f t="shared" si="1441"/>
        <v>1.0910846828975905E-3</v>
      </c>
      <c r="AG7061" s="23">
        <f t="shared" si="1436"/>
        <v>14.724101059743637</v>
      </c>
      <c r="AH7061" s="25">
        <f t="shared" si="1442"/>
        <v>15.463567999666116</v>
      </c>
      <c r="AI7061" s="25">
        <f t="shared" si="1437"/>
        <v>0.17659797480687614</v>
      </c>
    </row>
    <row r="7062" spans="6:35" ht="15">
      <c r="F7062" s="5">
        <v>2006</v>
      </c>
      <c r="G7062" s="5">
        <v>10</v>
      </c>
      <c r="H7062" s="5">
        <v>0</v>
      </c>
      <c r="I7062" s="5">
        <v>295</v>
      </c>
      <c r="J7062" s="5">
        <v>1</v>
      </c>
      <c r="K7062" s="5">
        <v>12.954999923700001</v>
      </c>
      <c r="L7062" s="5">
        <v>3.5092994570699997E-2</v>
      </c>
      <c r="M7062" s="5">
        <v>0.50400000810599999</v>
      </c>
      <c r="N7062" s="8">
        <f t="shared" si="1438"/>
        <v>0.50400000810599999</v>
      </c>
      <c r="O7062" s="5">
        <v>0</v>
      </c>
      <c r="P7062" s="5">
        <v>96.736587524399994</v>
      </c>
      <c r="Q7062" s="5">
        <v>12.9562902451</v>
      </c>
      <c r="R7062" s="5">
        <v>0.292124986649</v>
      </c>
      <c r="S7062">
        <f t="shared" si="1430"/>
        <v>2.9944655629021273E-2</v>
      </c>
      <c r="T7062">
        <f t="shared" si="1431"/>
        <v>230.96426471404058</v>
      </c>
      <c r="U7062">
        <f t="shared" si="1432"/>
        <v>693.62042966793297</v>
      </c>
      <c r="V7062" s="9">
        <v>494.084075928</v>
      </c>
      <c r="W7062" s="9">
        <v>202.78623962399999</v>
      </c>
      <c r="X7062">
        <f t="shared" si="1439"/>
        <v>7.1917055430802644E-4</v>
      </c>
      <c r="Y7062">
        <f t="shared" si="1440"/>
        <v>15.537033419309907</v>
      </c>
      <c r="Z7062">
        <f t="shared" si="1433"/>
        <v>0.62195723207742082</v>
      </c>
      <c r="AA7062">
        <f t="shared" si="1434"/>
        <v>8.8224798230575358E-2</v>
      </c>
      <c r="AB7062">
        <f>(1/(AA7062*k))*(LN((50-dTar)/(hTar-dTar)))</f>
        <v>49.534202792692469</v>
      </c>
      <c r="AC7062">
        <f t="shared" si="1435"/>
        <v>79.905960180906774</v>
      </c>
      <c r="AD7062" s="19">
        <v>755.93292236299999</v>
      </c>
      <c r="AE7062" s="19">
        <v>68.828315734900002</v>
      </c>
      <c r="AF7062">
        <f t="shared" si="1441"/>
        <v>1.1053788640757293E-3</v>
      </c>
      <c r="AG7062" s="23">
        <f t="shared" si="1436"/>
        <v>14.164703819988919</v>
      </c>
      <c r="AH7062" s="25">
        <f t="shared" si="1442"/>
        <v>14.686317746570603</v>
      </c>
      <c r="AI7062" s="25">
        <f t="shared" si="1437"/>
        <v>0.23640206707652342</v>
      </c>
    </row>
    <row r="7063" spans="6:35" ht="15">
      <c r="F7063" s="5">
        <v>2006</v>
      </c>
      <c r="G7063" s="5">
        <v>10</v>
      </c>
      <c r="H7063" s="5">
        <v>0</v>
      </c>
      <c r="I7063" s="5">
        <v>295</v>
      </c>
      <c r="J7063" s="5">
        <v>2</v>
      </c>
      <c r="K7063" s="5">
        <v>12.734999656699999</v>
      </c>
      <c r="L7063" s="5">
        <v>7.3597808368499997E-3</v>
      </c>
      <c r="M7063" s="5">
        <v>1.0994999408699999</v>
      </c>
      <c r="N7063" s="8">
        <f t="shared" si="1438"/>
        <v>1.0994999408699999</v>
      </c>
      <c r="O7063" s="5">
        <v>0</v>
      </c>
      <c r="P7063" s="5">
        <v>96.736587524399994</v>
      </c>
      <c r="Q7063" s="5">
        <v>21.752250671399999</v>
      </c>
      <c r="R7063" s="5">
        <v>0.36592501401900002</v>
      </c>
      <c r="S7063">
        <f t="shared" si="1430"/>
        <v>6.532568762688766E-2</v>
      </c>
      <c r="T7063">
        <f t="shared" si="1431"/>
        <v>105.87175766100027</v>
      </c>
      <c r="U7063">
        <f t="shared" si="1432"/>
        <v>317.94881398402799</v>
      </c>
      <c r="V7063" s="9">
        <v>480.14529418900003</v>
      </c>
      <c r="W7063" s="9">
        <v>92.955230712900004</v>
      </c>
      <c r="X7063">
        <f t="shared" si="1439"/>
        <v>1.1222723101397417E-3</v>
      </c>
      <c r="Y7063">
        <f t="shared" si="1440"/>
        <v>24.685280175465873</v>
      </c>
      <c r="Z7063">
        <f t="shared" si="1433"/>
        <v>1.3568292239966975</v>
      </c>
      <c r="AA7063">
        <f t="shared" si="1434"/>
        <v>0.19246658507470471</v>
      </c>
      <c r="AB7063">
        <f>(1/(AA7063*k))*(LN((50-dTar)/(hTar-dTar)))</f>
        <v>22.705993589492177</v>
      </c>
      <c r="AC7063">
        <f t="shared" si="1435"/>
        <v>36.6281098178398</v>
      </c>
      <c r="AD7063" s="19">
        <v>694.88494873000002</v>
      </c>
      <c r="AE7063" s="19">
        <v>31.550228118900002</v>
      </c>
      <c r="AF7063">
        <f t="shared" si="1441"/>
        <v>1.3105072901204062E-3</v>
      </c>
      <c r="AG7063" s="23">
        <f t="shared" si="1436"/>
        <v>23.500352045715612</v>
      </c>
      <c r="AH7063" s="25">
        <f t="shared" si="1442"/>
        <v>23.950735841840057</v>
      </c>
      <c r="AI7063" s="25">
        <f t="shared" si="1437"/>
        <v>0.51572233053916294</v>
      </c>
    </row>
    <row r="7064" spans="6:35" ht="15">
      <c r="F7064" s="5">
        <v>2006</v>
      </c>
      <c r="G7064" s="5">
        <v>10</v>
      </c>
      <c r="H7064" s="5">
        <v>0</v>
      </c>
      <c r="I7064" s="5">
        <v>295</v>
      </c>
      <c r="J7064" s="5">
        <v>3</v>
      </c>
      <c r="K7064" s="5">
        <v>13.234999656699999</v>
      </c>
      <c r="L7064" s="5">
        <v>6.9961450994000002E-2</v>
      </c>
      <c r="M7064" s="5">
        <v>1.2389999628099999</v>
      </c>
      <c r="N7064" s="8">
        <f t="shared" si="1438"/>
        <v>1.2389999628099999</v>
      </c>
      <c r="O7064" s="5">
        <v>0</v>
      </c>
      <c r="P7064" s="5">
        <v>96.736587524399994</v>
      </c>
      <c r="Q7064" s="5">
        <v>23.727655410800001</v>
      </c>
      <c r="R7064" s="5">
        <v>0.25522500276600002</v>
      </c>
      <c r="S7064">
        <f t="shared" si="1430"/>
        <v>7.3613941694446433E-2</v>
      </c>
      <c r="T7064">
        <f t="shared" si="1431"/>
        <v>93.951569638524333</v>
      </c>
      <c r="U7064">
        <f t="shared" si="1432"/>
        <v>282.15069626175125</v>
      </c>
      <c r="V7064" s="9">
        <v>478.76406860399999</v>
      </c>
      <c r="W7064" s="9">
        <v>82.489326477099993</v>
      </c>
      <c r="X7064">
        <f t="shared" si="1439"/>
        <v>1.185671269874705E-3</v>
      </c>
      <c r="Y7064">
        <f t="shared" si="1440"/>
        <v>26.702160673144245</v>
      </c>
      <c r="Z7064">
        <f t="shared" si="1433"/>
        <v>1.5289781250385681</v>
      </c>
      <c r="AA7064">
        <f t="shared" si="1434"/>
        <v>0.21688595231850216</v>
      </c>
      <c r="AB7064">
        <f>(1/(AA7064*k))*(LN((50-dTar)/(hTar-dTar)))</f>
        <v>20.149507149637955</v>
      </c>
      <c r="AC7064">
        <f t="shared" si="1435"/>
        <v>32.504120894045997</v>
      </c>
      <c r="AD7064" s="19">
        <v>682.35211181600005</v>
      </c>
      <c r="AE7064" s="19">
        <v>27.997959136999999</v>
      </c>
      <c r="AF7064">
        <f t="shared" si="1441"/>
        <v>1.3461591937895402E-3</v>
      </c>
      <c r="AG7064" s="23">
        <f t="shared" si="1436"/>
        <v>25.533788375891557</v>
      </c>
      <c r="AH7064" s="25">
        <f t="shared" si="1442"/>
        <v>25.97787940328088</v>
      </c>
      <c r="AI7064" s="25">
        <f t="shared" si="1437"/>
        <v>0.58115505477217611</v>
      </c>
    </row>
    <row r="7065" spans="6:35" ht="15">
      <c r="F7065" s="5">
        <v>2006</v>
      </c>
      <c r="G7065" s="5">
        <v>10</v>
      </c>
      <c r="H7065" s="5">
        <v>0</v>
      </c>
      <c r="I7065" s="5">
        <v>295</v>
      </c>
      <c r="J7065" s="5">
        <v>4</v>
      </c>
      <c r="K7065" s="5">
        <v>13.1649999619</v>
      </c>
      <c r="L7065" s="5">
        <v>0.115818239748</v>
      </c>
      <c r="M7065" s="5">
        <v>1.92149996758</v>
      </c>
      <c r="N7065" s="8">
        <f t="shared" si="1438"/>
        <v>1.92149996758</v>
      </c>
      <c r="O7065" s="5">
        <v>0</v>
      </c>
      <c r="P7065" s="5">
        <v>96.736587524399994</v>
      </c>
      <c r="Q7065" s="5">
        <v>22.529220581099999</v>
      </c>
      <c r="R7065" s="5">
        <v>0.44894999265699997</v>
      </c>
      <c r="S7065">
        <f t="shared" si="1430"/>
        <v>0.11416399582330415</v>
      </c>
      <c r="T7065">
        <f t="shared" si="1431"/>
        <v>60.580792741140819</v>
      </c>
      <c r="U7065">
        <f t="shared" si="1432"/>
        <v>181.93323344959711</v>
      </c>
      <c r="V7065" s="9">
        <v>474.84576415999999</v>
      </c>
      <c r="W7065" s="9">
        <v>53.189838409399997</v>
      </c>
      <c r="X7065">
        <f t="shared" si="1439"/>
        <v>1.4085125279685409E-3</v>
      </c>
      <c r="Y7065">
        <f t="shared" si="1440"/>
        <v>24.630950135210504</v>
      </c>
      <c r="Z7065">
        <f t="shared" si="1433"/>
        <v>2.3712118691505304</v>
      </c>
      <c r="AA7065">
        <f t="shared" si="1434"/>
        <v>0.33635703216923118</v>
      </c>
      <c r="AB7065">
        <f>(1/(AA7065*k))*(LN((50-dTar)/(hTar-dTar)))</f>
        <v>12.99257820986762</v>
      </c>
      <c r="AC7065">
        <f t="shared" si="1435"/>
        <v>20.958941066033617</v>
      </c>
      <c r="AD7065" s="19">
        <v>628.64031982400002</v>
      </c>
      <c r="AE7065" s="19">
        <v>18.053329467800001</v>
      </c>
      <c r="AF7065">
        <f t="shared" si="1441"/>
        <v>1.4977849475039738E-3</v>
      </c>
      <c r="AG7065" s="23">
        <f t="shared" si="1436"/>
        <v>23.857735682455058</v>
      </c>
      <c r="AH7065" s="25">
        <f t="shared" si="1442"/>
        <v>24.151629676282074</v>
      </c>
      <c r="AI7065" s="25">
        <f t="shared" si="1437"/>
        <v>0.90128285102695638</v>
      </c>
    </row>
    <row r="7066" spans="6:35" ht="15">
      <c r="F7066" s="5">
        <v>2006</v>
      </c>
      <c r="G7066" s="5">
        <v>10</v>
      </c>
      <c r="H7066" s="5">
        <v>0</v>
      </c>
      <c r="I7066" s="5">
        <v>295</v>
      </c>
      <c r="J7066" s="5">
        <v>5</v>
      </c>
      <c r="K7066" s="5">
        <v>12.9949998856</v>
      </c>
      <c r="L7066" s="5">
        <v>9.0582542121400003E-2</v>
      </c>
      <c r="M7066" s="5">
        <v>1.4129999875999999</v>
      </c>
      <c r="N7066" s="8">
        <f t="shared" si="1438"/>
        <v>1.4129999875999999</v>
      </c>
      <c r="O7066" s="5">
        <v>0</v>
      </c>
      <c r="P7066" s="5">
        <v>96.736587524399994</v>
      </c>
      <c r="Q7066" s="5">
        <v>13.7468395233</v>
      </c>
      <c r="R7066" s="5">
        <v>0.27367499470700002</v>
      </c>
      <c r="S7066">
        <f t="shared" si="1430"/>
        <v>8.3951978872973385E-2</v>
      </c>
      <c r="T7066">
        <f t="shared" si="1431"/>
        <v>82.382160162499346</v>
      </c>
      <c r="U7066">
        <f t="shared" si="1432"/>
        <v>247.40601928022653</v>
      </c>
      <c r="V7066" s="9">
        <v>477.41427612299998</v>
      </c>
      <c r="W7066" s="9">
        <v>72.331398010300006</v>
      </c>
      <c r="X7066">
        <f t="shared" si="1439"/>
        <v>1.2544663810696377E-3</v>
      </c>
      <c r="Y7066">
        <f t="shared" si="1440"/>
        <v>15.331258392114524</v>
      </c>
      <c r="Z7066">
        <f t="shared" si="1433"/>
        <v>1.7437014822989718</v>
      </c>
      <c r="AA7066">
        <f t="shared" si="1434"/>
        <v>0.24734451746198577</v>
      </c>
      <c r="AB7066">
        <f>(1/(AA7066*k))*(LN((50-dTar)/(hTar-dTar)))</f>
        <v>17.6682511168631</v>
      </c>
      <c r="AC7066">
        <f t="shared" si="1435"/>
        <v>28.501489690242888</v>
      </c>
      <c r="AD7066" s="19">
        <v>667.52056884800004</v>
      </c>
      <c r="AE7066" s="19">
        <v>24.550228118900002</v>
      </c>
      <c r="AF7066">
        <f t="shared" si="1441"/>
        <v>1.3877858176299974E-3</v>
      </c>
      <c r="AG7066" s="23">
        <f t="shared" si="1436"/>
        <v>14.724846362270229</v>
      </c>
      <c r="AH7066" s="25">
        <f t="shared" si="1442"/>
        <v>14.955339794875604</v>
      </c>
      <c r="AI7066" s="25">
        <f t="shared" si="1437"/>
        <v>0.66277006443517417</v>
      </c>
    </row>
    <row r="7067" spans="6:35" ht="15">
      <c r="F7067" s="5">
        <v>2006</v>
      </c>
      <c r="G7067" s="5">
        <v>10</v>
      </c>
      <c r="H7067" s="5">
        <v>0</v>
      </c>
      <c r="I7067" s="5">
        <v>295</v>
      </c>
      <c r="J7067" s="5">
        <v>6</v>
      </c>
      <c r="K7067" s="5">
        <v>12.1850004196</v>
      </c>
      <c r="L7067" s="5">
        <v>1.2067611329299999E-2</v>
      </c>
      <c r="M7067" s="5">
        <v>5.6000001728499997E-2</v>
      </c>
      <c r="N7067" s="8">
        <f t="shared" si="1438"/>
        <v>5.6000001728499997E-2</v>
      </c>
      <c r="O7067" s="5">
        <v>0</v>
      </c>
      <c r="P7067" s="5">
        <v>96.736587524399994</v>
      </c>
      <c r="Q7067" s="5">
        <v>9.9710178375199998</v>
      </c>
      <c r="R7067" s="5">
        <v>0.34645000100099999</v>
      </c>
      <c r="S7067">
        <f t="shared" si="1430"/>
        <v>3.3271840079650301E-3</v>
      </c>
      <c r="T7067">
        <f t="shared" si="1431"/>
        <v>2078.6783516978076</v>
      </c>
      <c r="U7067">
        <f t="shared" si="1432"/>
        <v>6242.5837747289161</v>
      </c>
      <c r="V7067" s="9">
        <v>625.01232910199997</v>
      </c>
      <c r="W7067" s="9">
        <v>1825.0760498</v>
      </c>
      <c r="X7067">
        <f t="shared" si="1439"/>
        <v>1.1503942427902352E-4</v>
      </c>
      <c r="Y7067">
        <f t="shared" si="1440"/>
        <v>13.104758137849227</v>
      </c>
      <c r="Z7067">
        <f t="shared" si="1433"/>
        <v>6.9106360141294634E-2</v>
      </c>
      <c r="AA7067">
        <f t="shared" si="1434"/>
        <v>9.8027555038643823E-3</v>
      </c>
      <c r="AB7067">
        <f>(1/(AA7067*k))*(LN((50-dTar)/(hTar-dTar)))</f>
        <v>445.80781854397196</v>
      </c>
      <c r="AC7067">
        <f t="shared" si="1435"/>
        <v>719.15363099710123</v>
      </c>
      <c r="AD7067" s="19">
        <v>811.92370605500003</v>
      </c>
      <c r="AE7067" s="19">
        <v>619.45483398399995</v>
      </c>
      <c r="AF7067">
        <f t="shared" si="1441"/>
        <v>4.6500118132072009E-4</v>
      </c>
      <c r="AG7067" s="23">
        <f t="shared" si="1436"/>
        <v>8.7224315095372464</v>
      </c>
      <c r="AH7067" s="25">
        <f t="shared" si="1442"/>
        <v>10.388126544671888</v>
      </c>
      <c r="AI7067" s="25">
        <f t="shared" si="1437"/>
        <v>2.6266896730132584E-2</v>
      </c>
    </row>
    <row r="7068" spans="6:35" ht="15">
      <c r="F7068" s="5">
        <v>2006</v>
      </c>
      <c r="G7068" s="5">
        <v>10</v>
      </c>
      <c r="H7068" s="5">
        <v>0</v>
      </c>
      <c r="I7068" s="5">
        <v>295</v>
      </c>
      <c r="J7068" s="5">
        <v>7</v>
      </c>
      <c r="K7068" s="5">
        <v>11.9799995422</v>
      </c>
      <c r="L7068" s="5">
        <v>0</v>
      </c>
      <c r="M7068" s="5">
        <v>0.51349997520400004</v>
      </c>
      <c r="N7068" s="8">
        <f t="shared" si="1438"/>
        <v>0.51349997520400004</v>
      </c>
      <c r="O7068" s="5">
        <v>0</v>
      </c>
      <c r="P7068" s="5">
        <v>96.736587524399994</v>
      </c>
      <c r="Q7068" s="5">
        <v>8.8138084411600008</v>
      </c>
      <c r="R7068" s="5">
        <v>0.67752498388299998</v>
      </c>
      <c r="S7068">
        <f t="shared" si="1430"/>
        <v>3.0509086658111285E-2</v>
      </c>
      <c r="T7068">
        <f t="shared" si="1431"/>
        <v>226.69132796321506</v>
      </c>
      <c r="U7068">
        <f t="shared" si="1432"/>
        <v>680.78815784994845</v>
      </c>
      <c r="V7068" s="9">
        <v>493.62408447299998</v>
      </c>
      <c r="W7068" s="9">
        <v>199.034622192</v>
      </c>
      <c r="X7068">
        <f t="shared" si="1439"/>
        <v>7.2809514939128255E-4</v>
      </c>
      <c r="Y7068">
        <f t="shared" si="1440"/>
        <v>10.556127423938086</v>
      </c>
      <c r="Z7068">
        <f t="shared" si="1433"/>
        <v>0.63368059149422473</v>
      </c>
      <c r="AA7068">
        <f t="shared" si="1434"/>
        <v>8.9887759871325759E-2</v>
      </c>
      <c r="AB7068">
        <f>(1/(AA7068*k))*(LN((50-dTar)/(hTar-dTar)))</f>
        <v>48.617799054660544</v>
      </c>
      <c r="AC7068">
        <f t="shared" si="1435"/>
        <v>78.427666063460805</v>
      </c>
      <c r="AD7068" s="19">
        <v>754.84973144499997</v>
      </c>
      <c r="AE7068" s="19">
        <v>67.554962158199999</v>
      </c>
      <c r="AF7068">
        <f t="shared" si="1441"/>
        <v>1.1100844560801909E-3</v>
      </c>
      <c r="AG7068" s="23">
        <f t="shared" si="1436"/>
        <v>9.637096898842044</v>
      </c>
      <c r="AH7068" s="25">
        <f t="shared" si="1442"/>
        <v>9.9864146728527228</v>
      </c>
      <c r="AI7068" s="25">
        <f t="shared" si="1437"/>
        <v>0.24085804291582116</v>
      </c>
    </row>
    <row r="7069" spans="6:35" ht="15">
      <c r="F7069" s="5">
        <v>2006</v>
      </c>
      <c r="G7069" s="5">
        <v>10</v>
      </c>
      <c r="H7069" s="5">
        <v>0</v>
      </c>
      <c r="I7069" s="5">
        <v>295</v>
      </c>
      <c r="J7069" s="5">
        <v>8</v>
      </c>
      <c r="K7069" s="5">
        <v>11.390000343300001</v>
      </c>
      <c r="L7069" s="5">
        <v>0</v>
      </c>
      <c r="M7069" s="5">
        <v>0.50650000572200005</v>
      </c>
      <c r="N7069" s="8">
        <f t="shared" si="1438"/>
        <v>0.50650000572200005</v>
      </c>
      <c r="O7069" s="5">
        <v>0</v>
      </c>
      <c r="P7069" s="5">
        <v>96.736587524399994</v>
      </c>
      <c r="Q7069" s="5">
        <v>7.6851644516000004</v>
      </c>
      <c r="R7069" s="5">
        <v>0.70929998159399998</v>
      </c>
      <c r="S7069">
        <f t="shared" si="1430"/>
        <v>3.0093190483149197E-2</v>
      </c>
      <c r="T7069">
        <f t="shared" si="1431"/>
        <v>229.82426450743986</v>
      </c>
      <c r="U7069">
        <f t="shared" si="1432"/>
        <v>690.19683756331494</v>
      </c>
      <c r="V7069" s="9">
        <v>500.73916625999999</v>
      </c>
      <c r="W7069" s="9">
        <v>201.78533935499999</v>
      </c>
      <c r="X7069">
        <f t="shared" si="1439"/>
        <v>7.1801872276754965E-4</v>
      </c>
      <c r="Y7069">
        <f t="shared" si="1440"/>
        <v>9.2039895480792175</v>
      </c>
      <c r="Z7069">
        <f t="shared" si="1433"/>
        <v>0.62504233440369028</v>
      </c>
      <c r="AA7069">
        <f t="shared" si="1434"/>
        <v>8.8662420813315782E-2</v>
      </c>
      <c r="AB7069">
        <f>(1/(AA7069*k))*(LN((50-dTar)/(hTar-dTar)))</f>
        <v>49.289710418569626</v>
      </c>
      <c r="AC7069">
        <f t="shared" si="1435"/>
        <v>79.511557993937956</v>
      </c>
      <c r="AD7069" s="19">
        <v>763.13244628899997</v>
      </c>
      <c r="AE7069" s="19">
        <v>68.488594055199997</v>
      </c>
      <c r="AF7069">
        <f t="shared" si="1441"/>
        <v>1.097535091844976E-3</v>
      </c>
      <c r="AG7069" s="23">
        <f t="shared" si="1436"/>
        <v>8.4007875223120454</v>
      </c>
      <c r="AH7069" s="25">
        <f t="shared" si="1442"/>
        <v>8.7060796057197596</v>
      </c>
      <c r="AI7069" s="25">
        <f t="shared" si="1437"/>
        <v>0.2375746952404193</v>
      </c>
    </row>
    <row r="7070" spans="6:35" ht="15">
      <c r="F7070" s="5">
        <v>2006</v>
      </c>
      <c r="G7070" s="5">
        <v>10</v>
      </c>
      <c r="H7070" s="5">
        <v>0</v>
      </c>
      <c r="I7070" s="5">
        <v>295</v>
      </c>
      <c r="J7070" s="5">
        <v>9</v>
      </c>
      <c r="K7070" s="5">
        <v>11.3050003052</v>
      </c>
      <c r="L7070" s="5">
        <v>0</v>
      </c>
      <c r="M7070" s="5">
        <v>1.5499999746700001E-2</v>
      </c>
      <c r="N7070" s="8">
        <f t="shared" si="1438"/>
        <v>1.5499999746700001E-2</v>
      </c>
      <c r="O7070" s="5">
        <v>0</v>
      </c>
      <c r="P7070" s="5">
        <v>96.736587524399994</v>
      </c>
      <c r="Q7070" s="5">
        <v>9.4651145935100001</v>
      </c>
      <c r="R7070" s="5">
        <v>41.837425231899999</v>
      </c>
      <c r="S7070">
        <f t="shared" si="1430"/>
        <v>9.2091695872995169E-4</v>
      </c>
      <c r="T7070">
        <f t="shared" si="1431"/>
        <v>7510.0640767981931</v>
      </c>
      <c r="U7070">
        <f t="shared" si="1432"/>
        <v>22553.852121807493</v>
      </c>
      <c r="V7070" s="9">
        <v>755.58032226600005</v>
      </c>
      <c r="W7070" s="9">
        <v>6593.8237304699996</v>
      </c>
      <c r="X7070">
        <f t="shared" si="1439"/>
        <v>3.3441174237449617E-5</v>
      </c>
      <c r="Y7070">
        <f t="shared" si="1440"/>
        <v>12.63945511545171</v>
      </c>
      <c r="Z7070">
        <f t="shared" si="1433"/>
        <v>1.9127652350415688E-2</v>
      </c>
      <c r="AA7070">
        <f t="shared" si="1434"/>
        <v>2.7132625560176002E-3</v>
      </c>
      <c r="AB7070">
        <f>(1/(AA7070*k))*(LN((50-dTar)/(hTar-dTar)))</f>
        <v>1610.6605817433272</v>
      </c>
      <c r="AC7070">
        <f t="shared" si="1435"/>
        <v>2598.2325959372283</v>
      </c>
      <c r="AD7070" s="19">
        <v>627.47308349599996</v>
      </c>
      <c r="AE7070" s="19">
        <v>2238.0305175799999</v>
      </c>
      <c r="AF7070">
        <f t="shared" si="1441"/>
        <v>1.8302494189720463E-4</v>
      </c>
      <c r="AG7070" s="23">
        <f t="shared" si="1436"/>
        <v>6.6288713149738587</v>
      </c>
      <c r="AH7070" s="25">
        <f t="shared" si="1442"/>
        <v>8.9134567518592611</v>
      </c>
      <c r="AI7070" s="25">
        <f t="shared" si="1437"/>
        <v>7.2703014303023934E-3</v>
      </c>
    </row>
    <row r="7071" spans="6:35" ht="15">
      <c r="F7071" s="5">
        <v>2006</v>
      </c>
      <c r="G7071" s="5">
        <v>10</v>
      </c>
      <c r="H7071" s="5">
        <v>0</v>
      </c>
      <c r="I7071" s="5">
        <v>295</v>
      </c>
      <c r="J7071" s="5">
        <v>10</v>
      </c>
      <c r="K7071" s="5">
        <v>13.8400001526</v>
      </c>
      <c r="L7071" s="5">
        <v>2.84765418619E-2</v>
      </c>
      <c r="M7071" s="5">
        <v>0.17949999868899999</v>
      </c>
      <c r="N7071" s="8">
        <f t="shared" si="1438"/>
        <v>0.17949999868899999</v>
      </c>
      <c r="O7071" s="5">
        <v>0</v>
      </c>
      <c r="P7071" s="5">
        <v>96.736587524399994</v>
      </c>
      <c r="Q7071" s="5">
        <v>11.390612602199999</v>
      </c>
      <c r="R7071" s="5">
        <v>304.63000488300003</v>
      </c>
      <c r="S7071">
        <f t="shared" si="1430"/>
        <v>1.0664812618458142E-2</v>
      </c>
      <c r="T7071">
        <f t="shared" si="1431"/>
        <v>648.50134895965493</v>
      </c>
      <c r="U7071">
        <f t="shared" si="1432"/>
        <v>1947.5471015507503</v>
      </c>
      <c r="V7071" s="9">
        <v>223.527587891</v>
      </c>
      <c r="W7071" s="9">
        <v>569.38305664100005</v>
      </c>
      <c r="X7071">
        <f t="shared" si="1439"/>
        <v>3.6490254280673159E-4</v>
      </c>
      <c r="Y7071">
        <f t="shared" si="1440"/>
        <v>14.921674553664225</v>
      </c>
      <c r="Z7071">
        <f t="shared" si="1433"/>
        <v>0.22151055664076694</v>
      </c>
      <c r="AA7071">
        <f t="shared" si="1434"/>
        <v>3.1421331174651297E-2</v>
      </c>
      <c r="AB7071">
        <f>(1/(AA7071*k))*(LN((50-dTar)/(hTar-dTar)))</f>
        <v>139.08211025837272</v>
      </c>
      <c r="AC7071">
        <f t="shared" si="1435"/>
        <v>224.3599157271899</v>
      </c>
      <c r="AD7071" s="19">
        <v>273.727783203</v>
      </c>
      <c r="AE7071" s="19">
        <v>193.25611877399999</v>
      </c>
      <c r="AF7071">
        <f t="shared" si="1441"/>
        <v>1.4464582952673152E-3</v>
      </c>
      <c r="AG7071" s="23">
        <f t="shared" si="1436"/>
        <v>10.079184377812075</v>
      </c>
      <c r="AH7071" s="25">
        <f t="shared" si="1442"/>
        <v>11.919784709036625</v>
      </c>
      <c r="AI7071" s="25">
        <f t="shared" si="1437"/>
        <v>8.4194781840932417E-2</v>
      </c>
    </row>
    <row r="7072" spans="6:35" ht="15">
      <c r="F7072" s="5">
        <v>2006</v>
      </c>
      <c r="G7072" s="5">
        <v>10</v>
      </c>
      <c r="H7072" s="5">
        <v>0</v>
      </c>
      <c r="I7072" s="5">
        <v>295</v>
      </c>
      <c r="J7072" s="5">
        <v>11</v>
      </c>
      <c r="K7072" s="5">
        <v>16.604999542200002</v>
      </c>
      <c r="L7072" s="5">
        <v>0.28061908483499998</v>
      </c>
      <c r="M7072" s="5">
        <v>5.0999999046300003E-2</v>
      </c>
      <c r="N7072" s="8">
        <f t="shared" si="1438"/>
        <v>5.0999999046300003E-2</v>
      </c>
      <c r="O7072" s="5">
        <v>0</v>
      </c>
      <c r="P7072" s="5">
        <v>96.736587524399994</v>
      </c>
      <c r="Q7072" s="5">
        <v>14.923450470000001</v>
      </c>
      <c r="R7072" s="5">
        <v>765.16247558600003</v>
      </c>
      <c r="S7072">
        <f t="shared" si="1430"/>
        <v>3.0301138570630244E-3</v>
      </c>
      <c r="T7072">
        <f t="shared" si="1431"/>
        <v>2282.4704600953883</v>
      </c>
      <c r="U7072">
        <f t="shared" si="1432"/>
        <v>6854.602131614889</v>
      </c>
      <c r="V7072" s="9">
        <v>98.662185668899994</v>
      </c>
      <c r="W7072" s="9">
        <v>2004.00512695</v>
      </c>
      <c r="X7072">
        <f t="shared" si="1439"/>
        <v>1.116411654495608E-4</v>
      </c>
      <c r="Y7072">
        <f t="shared" si="1440"/>
        <v>20.026575663944474</v>
      </c>
      <c r="Z7072">
        <f t="shared" si="1433"/>
        <v>6.2936146294895745E-2</v>
      </c>
      <c r="AA7072">
        <f t="shared" si="1434"/>
        <v>8.9275090342320756E-3</v>
      </c>
      <c r="AB7072">
        <f>(1/(AA7072*k))*(LN((50-dTar)/(hTar-dTar)))</f>
        <v>489.51449168414155</v>
      </c>
      <c r="AC7072">
        <f t="shared" si="1435"/>
        <v>789.65892807828322</v>
      </c>
      <c r="AD7072" s="19">
        <v>197.986938477</v>
      </c>
      <c r="AE7072" s="19">
        <v>680.18572998000002</v>
      </c>
      <c r="AF7072">
        <f t="shared" si="1441"/>
        <v>5.9958091816786428E-4</v>
      </c>
      <c r="AG7072" s="23">
        <f t="shared" si="1436"/>
        <v>10.544704529759809</v>
      </c>
      <c r="AH7072" s="25">
        <f t="shared" si="1442"/>
        <v>14.148704644667147</v>
      </c>
      <c r="AI7072" s="25">
        <f t="shared" si="1437"/>
        <v>2.3921636907812016E-2</v>
      </c>
    </row>
    <row r="7073" spans="6:35" ht="15">
      <c r="F7073" s="5">
        <v>2006</v>
      </c>
      <c r="G7073" s="5">
        <v>10</v>
      </c>
      <c r="H7073" s="5">
        <v>0</v>
      </c>
      <c r="I7073" s="5">
        <v>295</v>
      </c>
      <c r="J7073" s="5">
        <v>12</v>
      </c>
      <c r="K7073" s="5">
        <v>19.125</v>
      </c>
      <c r="L7073" s="5">
        <v>0.60124093294100001</v>
      </c>
      <c r="M7073" s="5">
        <v>0.123999997973</v>
      </c>
      <c r="N7073" s="8">
        <f t="shared" si="1438"/>
        <v>0.123999997973</v>
      </c>
      <c r="O7073" s="5">
        <v>0</v>
      </c>
      <c r="P7073" s="5">
        <v>96.736587524399994</v>
      </c>
      <c r="Q7073" s="5">
        <v>16.516675949100001</v>
      </c>
      <c r="R7073" s="5">
        <v>864.28002929700006</v>
      </c>
      <c r="S7073">
        <f t="shared" si="1430"/>
        <v>7.3673356698039649E-3</v>
      </c>
      <c r="T7073">
        <f t="shared" si="1431"/>
        <v>938.7580096043165</v>
      </c>
      <c r="U7073">
        <f t="shared" si="1432"/>
        <v>2819.2315152395777</v>
      </c>
      <c r="V7073" s="9">
        <v>71.852676391599999</v>
      </c>
      <c r="W7073" s="9">
        <v>824.22796630899995</v>
      </c>
      <c r="X7073">
        <f t="shared" si="1439"/>
        <v>2.6915638780522125E-4</v>
      </c>
      <c r="Y7073">
        <f t="shared" si="1440"/>
        <v>22.100994140246996</v>
      </c>
      <c r="Z7073">
        <f t="shared" si="1433"/>
        <v>0.1530212188025851</v>
      </c>
      <c r="AA7073">
        <f t="shared" si="1434"/>
        <v>2.1706100448035774E-2</v>
      </c>
      <c r="AB7073">
        <f>(1/(AA7073*k))*(LN((50-dTar)/(hTar-dTar)))</f>
        <v>201.33257271889011</v>
      </c>
      <c r="AC7073">
        <f t="shared" si="1435"/>
        <v>324.77907449372509</v>
      </c>
      <c r="AD7073" s="19">
        <v>201.99649047899999</v>
      </c>
      <c r="AE7073" s="19">
        <v>279.753814697</v>
      </c>
      <c r="AF7073">
        <f t="shared" si="1441"/>
        <v>1.2398804373493515E-3</v>
      </c>
      <c r="AG7073" s="23">
        <f t="shared" si="1436"/>
        <v>13.201206230226859</v>
      </c>
      <c r="AH7073" s="25">
        <f t="shared" si="1442"/>
        <v>16.583960139919345</v>
      </c>
      <c r="AI7073" s="25">
        <f t="shared" si="1437"/>
        <v>5.8162411442137726E-2</v>
      </c>
    </row>
    <row r="7074" spans="6:35" ht="15">
      <c r="F7074" s="5">
        <v>2006</v>
      </c>
      <c r="G7074" s="5">
        <v>10</v>
      </c>
      <c r="H7074" s="5">
        <v>0</v>
      </c>
      <c r="I7074" s="5">
        <v>295</v>
      </c>
      <c r="J7074" s="5">
        <v>13</v>
      </c>
      <c r="K7074" s="5">
        <v>19.364999771099999</v>
      </c>
      <c r="L7074" s="5">
        <v>0.64176350831999995</v>
      </c>
      <c r="M7074" s="5">
        <v>0.64950001239800004</v>
      </c>
      <c r="N7074" s="8">
        <f t="shared" si="1438"/>
        <v>0.64950001239800004</v>
      </c>
      <c r="O7074" s="5">
        <v>0</v>
      </c>
      <c r="P7074" s="5">
        <v>96.736587524399994</v>
      </c>
      <c r="Q7074" s="5">
        <v>23.984704971300001</v>
      </c>
      <c r="R7074" s="5">
        <v>603.00750732400002</v>
      </c>
      <c r="S7074">
        <f t="shared" si="1430"/>
        <v>3.8589392637891948E-2</v>
      </c>
      <c r="T7074">
        <f t="shared" si="1431"/>
        <v>179.22400164134504</v>
      </c>
      <c r="U7074">
        <f t="shared" si="1432"/>
        <v>538.2366366467553</v>
      </c>
      <c r="V7074" s="9">
        <v>74.028396606399994</v>
      </c>
      <c r="W7074" s="9">
        <v>157.35838317899999</v>
      </c>
      <c r="X7074">
        <f t="shared" si="1439"/>
        <v>1.2993367647723504E-3</v>
      </c>
      <c r="Y7074">
        <f t="shared" si="1440"/>
        <v>31.265597694858233</v>
      </c>
      <c r="Z7074">
        <f t="shared" si="1433"/>
        <v>0.80151036398465803</v>
      </c>
      <c r="AA7074">
        <f t="shared" si="1434"/>
        <v>0.11369445758524302</v>
      </c>
      <c r="AB7074">
        <f>(1/(AA7074*k))*(LN((50-dTar)/(hTar-dTar)))</f>
        <v>38.437626070040892</v>
      </c>
      <c r="AC7074">
        <f t="shared" si="1435"/>
        <v>62.005548591454861</v>
      </c>
      <c r="AD7074" s="19">
        <v>214.38414001500001</v>
      </c>
      <c r="AE7074" s="19">
        <v>53.409500122099999</v>
      </c>
      <c r="AF7074">
        <f t="shared" si="1441"/>
        <v>3.0321481500764449E-3</v>
      </c>
      <c r="AG7074" s="23">
        <f t="shared" si="1436"/>
        <v>25.387352376598727</v>
      </c>
      <c r="AH7074" s="25">
        <f t="shared" si="1442"/>
        <v>27.621636781296289</v>
      </c>
      <c r="AI7074" s="25">
        <f t="shared" si="1437"/>
        <v>0.30464909330878825</v>
      </c>
    </row>
    <row r="7075" spans="6:35" ht="15">
      <c r="F7075" s="5">
        <v>2006</v>
      </c>
      <c r="G7075" s="5">
        <v>10</v>
      </c>
      <c r="H7075" s="5">
        <v>0</v>
      </c>
      <c r="I7075" s="5">
        <v>295</v>
      </c>
      <c r="J7075" s="5">
        <v>14</v>
      </c>
      <c r="K7075" s="5">
        <v>20.790000915499999</v>
      </c>
      <c r="L7075" s="5">
        <v>0.91940689086899996</v>
      </c>
      <c r="M7075" s="5">
        <v>0.86349999904600006</v>
      </c>
      <c r="N7075" s="8">
        <f t="shared" si="1438"/>
        <v>0.86349999904600006</v>
      </c>
      <c r="O7075" s="5">
        <v>0</v>
      </c>
      <c r="P7075" s="5">
        <v>96.736587524399994</v>
      </c>
      <c r="Q7075" s="5">
        <v>25.2738342285</v>
      </c>
      <c r="R7075" s="5">
        <v>912.14752197300004</v>
      </c>
      <c r="S7075">
        <f t="shared" si="1430"/>
        <v>5.1303987482584419E-2</v>
      </c>
      <c r="T7075">
        <f t="shared" si="1431"/>
        <v>134.80717014091348</v>
      </c>
      <c r="U7075">
        <f t="shared" si="1432"/>
        <v>404.84621026212932</v>
      </c>
      <c r="V7075" s="9">
        <v>65.760574340800005</v>
      </c>
      <c r="W7075" s="9">
        <v>118.360466003</v>
      </c>
      <c r="X7075">
        <f t="shared" si="1439"/>
        <v>1.6978872746679894E-3</v>
      </c>
      <c r="Y7075">
        <f t="shared" si="1440"/>
        <v>32.7758015248465</v>
      </c>
      <c r="Z7075">
        <f t="shared" si="1433"/>
        <v>1.0655953584678368</v>
      </c>
      <c r="AA7075">
        <f t="shared" si="1434"/>
        <v>0.15115498405292277</v>
      </c>
      <c r="AB7075">
        <f>(1/(AA7075*k))*(LN((50-dTar)/(hTar-dTar)))</f>
        <v>28.911683423998834</v>
      </c>
      <c r="AC7075">
        <f t="shared" si="1435"/>
        <v>46.638800953547353</v>
      </c>
      <c r="AD7075" s="19">
        <v>214.618484497</v>
      </c>
      <c r="AE7075" s="19">
        <v>40.173099517799997</v>
      </c>
      <c r="AF7075">
        <f t="shared" si="1441"/>
        <v>3.3175155852486747E-3</v>
      </c>
      <c r="AG7075" s="23">
        <f t="shared" si="1436"/>
        <v>27.704567304146394</v>
      </c>
      <c r="AH7075" s="25">
        <f t="shared" si="1442"/>
        <v>29.632111820991042</v>
      </c>
      <c r="AI7075" s="25">
        <f t="shared" si="1437"/>
        <v>0.40502615359505639</v>
      </c>
    </row>
    <row r="7076" spans="6:35" ht="15">
      <c r="F7076" s="5">
        <v>2006</v>
      </c>
      <c r="G7076" s="5">
        <v>10</v>
      </c>
      <c r="H7076" s="5">
        <v>0</v>
      </c>
      <c r="I7076" s="5">
        <v>295</v>
      </c>
      <c r="J7076" s="5">
        <v>15</v>
      </c>
      <c r="K7076" s="5">
        <v>21.254999160800001</v>
      </c>
      <c r="L7076" s="5">
        <v>0.917495846748</v>
      </c>
      <c r="M7076" s="5">
        <v>0.77549999952299997</v>
      </c>
      <c r="N7076" s="8">
        <f t="shared" si="1438"/>
        <v>0.77549999952299997</v>
      </c>
      <c r="O7076" s="5">
        <v>0</v>
      </c>
      <c r="P7076" s="5">
        <v>96.736587524399994</v>
      </c>
      <c r="Q7076" s="5">
        <v>25.075954437299998</v>
      </c>
      <c r="R7076" s="5">
        <v>736.15502929700006</v>
      </c>
      <c r="S7076">
        <f t="shared" si="1430"/>
        <v>4.6075555659789574E-2</v>
      </c>
      <c r="T7076">
        <f t="shared" si="1431"/>
        <v>150.1044376011252</v>
      </c>
      <c r="U7076">
        <f t="shared" si="1432"/>
        <v>450.78620553210885</v>
      </c>
      <c r="V7076" s="9">
        <v>71.652435302699999</v>
      </c>
      <c r="W7076" s="9">
        <v>131.79144287099999</v>
      </c>
      <c r="X7076">
        <f t="shared" si="1439"/>
        <v>1.52851424125228E-3</v>
      </c>
      <c r="Y7076">
        <f t="shared" si="1440"/>
        <v>32.542370929312277</v>
      </c>
      <c r="Z7076">
        <f t="shared" si="1433"/>
        <v>0.95699965361493489</v>
      </c>
      <c r="AA7076">
        <f t="shared" si="1434"/>
        <v>0.13575065453439122</v>
      </c>
      <c r="AB7076">
        <f>(1/(AA7076*k))*(LN((50-dTar)/(hTar-dTar)))</f>
        <v>32.192441810956851</v>
      </c>
      <c r="AC7076">
        <f t="shared" si="1435"/>
        <v>51.931147135610409</v>
      </c>
      <c r="AD7076" s="19">
        <v>240.46995544399999</v>
      </c>
      <c r="AE7076" s="19">
        <v>44.731750488300001</v>
      </c>
      <c r="AF7076">
        <f t="shared" si="1441"/>
        <v>2.96618971097001E-3</v>
      </c>
      <c r="AG7076" s="23">
        <f t="shared" si="1436"/>
        <v>27.529621096440579</v>
      </c>
      <c r="AH7076" s="25">
        <f t="shared" si="1442"/>
        <v>29.434936062021453</v>
      </c>
      <c r="AI7076" s="25">
        <f t="shared" si="1437"/>
        <v>0.36374960308834509</v>
      </c>
    </row>
    <row r="7077" spans="6:35" ht="15">
      <c r="F7077" s="5">
        <v>2006</v>
      </c>
      <c r="G7077" s="5">
        <v>10</v>
      </c>
      <c r="H7077" s="5">
        <v>0</v>
      </c>
      <c r="I7077" s="5">
        <v>295</v>
      </c>
      <c r="J7077" s="5">
        <v>16</v>
      </c>
      <c r="K7077" s="5">
        <v>21.065000534100001</v>
      </c>
      <c r="L7077" s="5">
        <v>0.90012186765699997</v>
      </c>
      <c r="M7077" s="5">
        <v>0.554000020027</v>
      </c>
      <c r="N7077" s="8">
        <f t="shared" si="1438"/>
        <v>0.554000020027</v>
      </c>
      <c r="O7077" s="5">
        <v>0</v>
      </c>
      <c r="P7077" s="5">
        <v>96.736587524399994</v>
      </c>
      <c r="Q7077" s="5">
        <v>22.506910324100001</v>
      </c>
      <c r="R7077" s="5">
        <v>527.77252197300004</v>
      </c>
      <c r="S7077">
        <f t="shared" si="1430"/>
        <v>3.2915356252713343E-2</v>
      </c>
      <c r="T7077">
        <f t="shared" si="1431"/>
        <v>210.11911025273892</v>
      </c>
      <c r="U7077">
        <f t="shared" si="1432"/>
        <v>631.01929519440796</v>
      </c>
      <c r="V7077" s="9">
        <v>82.844230651900006</v>
      </c>
      <c r="W7077" s="9">
        <v>184.48422241200001</v>
      </c>
      <c r="X7077">
        <f t="shared" si="1439"/>
        <v>1.1131546797315099E-3</v>
      </c>
      <c r="Y7077">
        <f t="shared" si="1440"/>
        <v>29.378365114971125</v>
      </c>
      <c r="Z7077">
        <f t="shared" si="1433"/>
        <v>0.68365935215294837</v>
      </c>
      <c r="AA7077">
        <f t="shared" si="1434"/>
        <v>9.6977260318490313E-2</v>
      </c>
      <c r="AB7077">
        <f>(1/(AA7077*k))*(LN((50-dTar)/(hTar-dTar)))</f>
        <v>45.063605968506153</v>
      </c>
      <c r="AC7077">
        <f t="shared" si="1435"/>
        <v>72.694229463984456</v>
      </c>
      <c r="AD7077" s="19">
        <v>270.55703735399999</v>
      </c>
      <c r="AE7077" s="19">
        <v>62.616371154799999</v>
      </c>
      <c r="AF7077">
        <f t="shared" si="1441"/>
        <v>2.4638574412948274E-3</v>
      </c>
      <c r="AG7077" s="23">
        <f t="shared" si="1436"/>
        <v>24.116458485481161</v>
      </c>
      <c r="AH7077" s="25">
        <f t="shared" si="1442"/>
        <v>26.116476396391548</v>
      </c>
      <c r="AI7077" s="25">
        <f t="shared" si="1437"/>
        <v>0.25985465831038951</v>
      </c>
    </row>
    <row r="7078" spans="6:35" ht="15">
      <c r="F7078" s="5">
        <v>2006</v>
      </c>
      <c r="G7078" s="5">
        <v>10</v>
      </c>
      <c r="H7078" s="5">
        <v>0</v>
      </c>
      <c r="I7078" s="5">
        <v>295</v>
      </c>
      <c r="J7078" s="5">
        <v>17</v>
      </c>
      <c r="K7078" s="5">
        <v>20.100000381499999</v>
      </c>
      <c r="L7078" s="5">
        <v>0.74887019395800003</v>
      </c>
      <c r="M7078" s="5">
        <v>0.44400000572199999</v>
      </c>
      <c r="N7078" s="8">
        <f t="shared" si="1438"/>
        <v>0.44400000572199999</v>
      </c>
      <c r="O7078" s="5">
        <v>0</v>
      </c>
      <c r="P7078" s="5">
        <v>96.736587524399994</v>
      </c>
      <c r="Q7078" s="5">
        <v>20.420925140400001</v>
      </c>
      <c r="R7078" s="5">
        <v>227.25274658199999</v>
      </c>
      <c r="S7078">
        <f t="shared" si="1430"/>
        <v>2.6379815588876948E-2</v>
      </c>
      <c r="T7078">
        <f t="shared" si="1431"/>
        <v>262.17565267545871</v>
      </c>
      <c r="U7078">
        <f t="shared" si="1432"/>
        <v>787.3529226799368</v>
      </c>
      <c r="V7078" s="9">
        <v>108.76940918</v>
      </c>
      <c r="W7078" s="9">
        <v>230.18980407699999</v>
      </c>
      <c r="X7078">
        <f t="shared" si="1439"/>
        <v>8.8785334730335434E-4</v>
      </c>
      <c r="Y7078">
        <f t="shared" si="1440"/>
        <v>26.616554512179498</v>
      </c>
      <c r="Z7078">
        <f t="shared" si="1433"/>
        <v>0.54791470269805087</v>
      </c>
      <c r="AA7078">
        <f t="shared" si="1434"/>
        <v>7.7721845811873982E-2</v>
      </c>
      <c r="AB7078">
        <f>(1/(AA7078*k))*(LN((50-dTar)/(hTar-dTar)))</f>
        <v>56.228014160595812</v>
      </c>
      <c r="AC7078">
        <f t="shared" si="1435"/>
        <v>90.704063197941579</v>
      </c>
      <c r="AD7078" s="19">
        <v>321.64694213899998</v>
      </c>
      <c r="AE7078" s="19">
        <v>78.129440307600007</v>
      </c>
      <c r="AF7078">
        <f t="shared" si="1441"/>
        <v>2.0388172635218875E-3</v>
      </c>
      <c r="AG7078" s="23">
        <f t="shared" si="1436"/>
        <v>21.694381438772584</v>
      </c>
      <c r="AH7078" s="25">
        <f t="shared" si="1442"/>
        <v>23.565268742671563</v>
      </c>
      <c r="AI7078" s="25">
        <f t="shared" si="1437"/>
        <v>0.20825896318754347</v>
      </c>
    </row>
    <row r="7079" spans="6:35" ht="15">
      <c r="F7079" s="5">
        <v>2006</v>
      </c>
      <c r="G7079" s="5">
        <v>10</v>
      </c>
      <c r="H7079" s="5">
        <v>0</v>
      </c>
      <c r="I7079" s="5">
        <v>295</v>
      </c>
      <c r="J7079" s="5">
        <v>18</v>
      </c>
      <c r="K7079" s="5">
        <v>17.870000839199999</v>
      </c>
      <c r="L7079" s="5">
        <v>0.79745227098500004</v>
      </c>
      <c r="M7079" s="5">
        <v>1.29799997807</v>
      </c>
      <c r="N7079" s="8">
        <f t="shared" si="1438"/>
        <v>1.29799997807</v>
      </c>
      <c r="O7079" s="5">
        <v>0</v>
      </c>
      <c r="P7079" s="5">
        <v>96.736587524399994</v>
      </c>
      <c r="Q7079" s="5">
        <v>25.270439147899999</v>
      </c>
      <c r="R7079" s="5">
        <v>28.498075485200001</v>
      </c>
      <c r="S7079">
        <f t="shared" si="1430"/>
        <v>7.7119368501297053E-2</v>
      </c>
      <c r="T7079">
        <f t="shared" si="1431"/>
        <v>89.681042569166436</v>
      </c>
      <c r="U7079">
        <f t="shared" si="1432"/>
        <v>269.32566107968961</v>
      </c>
      <c r="V7079" s="9">
        <v>478.26687622100002</v>
      </c>
      <c r="W7079" s="9">
        <v>78.7398147583</v>
      </c>
      <c r="X7079">
        <f t="shared" si="1439"/>
        <v>1.2101668263481142E-3</v>
      </c>
      <c r="Y7079">
        <f t="shared" si="1440"/>
        <v>28.346900561555653</v>
      </c>
      <c r="Z7079">
        <f t="shared" si="1433"/>
        <v>1.6017866282001743</v>
      </c>
      <c r="AA7079">
        <f t="shared" si="1434"/>
        <v>0.22721385779111403</v>
      </c>
      <c r="AB7079">
        <f>(1/(AA7079*k))*(LN((50-dTar)/(hTar-dTar)))</f>
        <v>19.233620208655271</v>
      </c>
      <c r="AC7079">
        <f t="shared" si="1435"/>
        <v>31.026660446309236</v>
      </c>
      <c r="AD7079" s="19">
        <v>677.22668456999997</v>
      </c>
      <c r="AE7079" s="19">
        <v>26.725324630700001</v>
      </c>
      <c r="AF7079">
        <f t="shared" si="1441"/>
        <v>1.3605837030349107E-3</v>
      </c>
      <c r="AG7079" s="23">
        <f t="shared" si="1436"/>
        <v>27.150254053635791</v>
      </c>
      <c r="AH7079" s="25">
        <f t="shared" si="1442"/>
        <v>27.605091932258521</v>
      </c>
      <c r="AI7079" s="25">
        <f t="shared" si="1437"/>
        <v>0.60882911298782005</v>
      </c>
    </row>
    <row r="7080" spans="6:35" ht="15">
      <c r="F7080" s="5">
        <v>2006</v>
      </c>
      <c r="G7080" s="5">
        <v>10</v>
      </c>
      <c r="H7080" s="5">
        <v>0</v>
      </c>
      <c r="I7080" s="5">
        <v>295</v>
      </c>
      <c r="J7080" s="5">
        <v>19</v>
      </c>
      <c r="K7080" s="5">
        <v>16.614999771099999</v>
      </c>
      <c r="L7080" s="5">
        <v>0.73394989967299995</v>
      </c>
      <c r="M7080" s="5">
        <v>2.22749996185</v>
      </c>
      <c r="N7080" s="8">
        <f t="shared" si="1438"/>
        <v>2.22749996185</v>
      </c>
      <c r="O7080" s="5">
        <v>0</v>
      </c>
      <c r="P7080" s="5">
        <v>96.736587524399994</v>
      </c>
      <c r="Q7080" s="5">
        <v>26.339864730799999</v>
      </c>
      <c r="R7080" s="5">
        <v>0.391550004482</v>
      </c>
      <c r="S7080">
        <f t="shared" si="1430"/>
        <v>0.13234467896521887</v>
      </c>
      <c r="T7080">
        <f t="shared" si="1431"/>
        <v>52.258582842530949</v>
      </c>
      <c r="U7080">
        <f t="shared" si="1432"/>
        <v>156.9403852580925</v>
      </c>
      <c r="V7080" s="9">
        <v>473.8565979</v>
      </c>
      <c r="W7080" s="9">
        <v>45.882949829099999</v>
      </c>
      <c r="X7080">
        <f t="shared" si="1439"/>
        <v>1.4778035393860675E-3</v>
      </c>
      <c r="Y7080">
        <f t="shared" si="1440"/>
        <v>28.544280071141383</v>
      </c>
      <c r="Z7080">
        <f t="shared" si="1433"/>
        <v>2.7488287469102795</v>
      </c>
      <c r="AA7080">
        <f t="shared" si="1434"/>
        <v>0.38992208637325826</v>
      </c>
      <c r="AB7080">
        <f>(1/(AA7080*k))*(LN((50-dTar)/(hTar-dTar)))</f>
        <v>11.207739185910885</v>
      </c>
      <c r="AC7080">
        <f t="shared" si="1435"/>
        <v>18.079733004999568</v>
      </c>
      <c r="AD7080" s="19">
        <v>607.99182128899997</v>
      </c>
      <c r="AE7080" s="19">
        <v>15.5732765198</v>
      </c>
      <c r="AF7080">
        <f t="shared" si="1441"/>
        <v>1.5584945938576296E-3</v>
      </c>
      <c r="AG7080" s="23">
        <f t="shared" si="1436"/>
        <v>27.739983149039432</v>
      </c>
      <c r="AH7080" s="25">
        <f t="shared" si="1442"/>
        <v>28.045691395719196</v>
      </c>
      <c r="AI7080" s="25">
        <f t="shared" si="1437"/>
        <v>1.0448126724701698</v>
      </c>
    </row>
    <row r="7081" spans="6:35" ht="15">
      <c r="F7081" s="5">
        <v>2006</v>
      </c>
      <c r="G7081" s="5">
        <v>10</v>
      </c>
      <c r="H7081" s="5">
        <v>0</v>
      </c>
      <c r="I7081" s="5">
        <v>295</v>
      </c>
      <c r="J7081" s="5">
        <v>20</v>
      </c>
      <c r="K7081" s="5">
        <v>15.9350004196</v>
      </c>
      <c r="L7081" s="5">
        <v>0.62079572677600003</v>
      </c>
      <c r="M7081" s="5">
        <v>2.2655000686600002</v>
      </c>
      <c r="N7081" s="8">
        <f t="shared" si="1438"/>
        <v>2.2655000686600002</v>
      </c>
      <c r="O7081" s="5">
        <v>0</v>
      </c>
      <c r="P7081" s="5">
        <v>96.736587524399994</v>
      </c>
      <c r="Q7081" s="5">
        <v>23.828535080000002</v>
      </c>
      <c r="R7081" s="5">
        <v>0.486874997616</v>
      </c>
      <c r="S7081">
        <f t="shared" si="1430"/>
        <v>0.13460241724694558</v>
      </c>
      <c r="T7081">
        <f t="shared" si="1431"/>
        <v>51.382029468189188</v>
      </c>
      <c r="U7081">
        <f t="shared" si="1432"/>
        <v>154.30796361966034</v>
      </c>
      <c r="V7081" s="9">
        <v>473.75213623000002</v>
      </c>
      <c r="W7081" s="9">
        <v>45.113338470499997</v>
      </c>
      <c r="X7081">
        <f t="shared" si="1439"/>
        <v>1.4855012736322514E-3</v>
      </c>
      <c r="Y7081">
        <f t="shared" si="1440"/>
        <v>25.79761743500536</v>
      </c>
      <c r="Z7081">
        <f t="shared" si="1433"/>
        <v>2.7957224787953465</v>
      </c>
      <c r="AA7081">
        <f t="shared" si="1434"/>
        <v>0.39657397467114003</v>
      </c>
      <c r="AB7081">
        <f>(1/(AA7081*k))*(LN((50-dTar)/(hTar-dTar)))</f>
        <v>11.019747451964415</v>
      </c>
      <c r="AC7081">
        <f t="shared" si="1435"/>
        <v>17.776474667120709</v>
      </c>
      <c r="AD7081" s="19">
        <v>605.55413818399995</v>
      </c>
      <c r="AE7081" s="19">
        <v>15.3120603561</v>
      </c>
      <c r="AF7081">
        <f t="shared" si="1441"/>
        <v>1.5658208290060967E-3</v>
      </c>
      <c r="AG7081" s="23">
        <f t="shared" si="1436"/>
        <v>25.07954657622226</v>
      </c>
      <c r="AH7081" s="25">
        <f t="shared" si="1442"/>
        <v>25.352480833706071</v>
      </c>
      <c r="AI7081" s="25">
        <f t="shared" si="1437"/>
        <v>1.062636687657732</v>
      </c>
    </row>
    <row r="7082" spans="6:35" ht="15">
      <c r="F7082" s="5">
        <v>2006</v>
      </c>
      <c r="G7082" s="5">
        <v>10</v>
      </c>
      <c r="H7082" s="5">
        <v>0</v>
      </c>
      <c r="I7082" s="5">
        <v>295</v>
      </c>
      <c r="J7082" s="5">
        <v>21</v>
      </c>
      <c r="K7082" s="5">
        <v>15.5900001526</v>
      </c>
      <c r="L7082" s="5">
        <v>0.54126471281099997</v>
      </c>
      <c r="M7082" s="5">
        <v>1.60249996185</v>
      </c>
      <c r="N7082" s="8">
        <f t="shared" si="1438"/>
        <v>1.60249996185</v>
      </c>
      <c r="O7082" s="5">
        <v>0</v>
      </c>
      <c r="P7082" s="5">
        <v>96.736587524399994</v>
      </c>
      <c r="Q7082" s="5">
        <v>17.6724300385</v>
      </c>
      <c r="R7082" s="5">
        <v>0.54734998941400004</v>
      </c>
      <c r="S7082">
        <f t="shared" si="1430"/>
        <v>9.5210930022496407E-2</v>
      </c>
      <c r="T7082">
        <f t="shared" si="1431"/>
        <v>72.640245902838146</v>
      </c>
      <c r="U7082">
        <f t="shared" si="1432"/>
        <v>218.14958533387332</v>
      </c>
      <c r="V7082" s="9">
        <v>476.27059936500001</v>
      </c>
      <c r="W7082" s="9">
        <v>63.778015136699999</v>
      </c>
      <c r="X7082">
        <f t="shared" si="1439"/>
        <v>1.3189163469616058E-3</v>
      </c>
      <c r="Y7082">
        <f t="shared" si="1440"/>
        <v>19.544962705261678</v>
      </c>
      <c r="Z7082">
        <f t="shared" si="1433"/>
        <v>1.9775524298538865</v>
      </c>
      <c r="AA7082">
        <f t="shared" si="1434"/>
        <v>0.28051633635884043</v>
      </c>
      <c r="AB7082">
        <f>(1/(AA7082*k))*(LN((50-dTar)/(hTar-dTar)))</f>
        <v>15.578932420204376</v>
      </c>
      <c r="AC7082">
        <f t="shared" si="1435"/>
        <v>25.131111099935477</v>
      </c>
      <c r="AD7082" s="19">
        <v>652.29864501999998</v>
      </c>
      <c r="AE7082" s="19">
        <v>21.647096633899999</v>
      </c>
      <c r="AF7082">
        <f t="shared" si="1441"/>
        <v>1.4304578903746481E-3</v>
      </c>
      <c r="AG7082" s="23">
        <f t="shared" si="1436"/>
        <v>18.842340915890279</v>
      </c>
      <c r="AH7082" s="25">
        <f t="shared" si="1442"/>
        <v>19.109403078389143</v>
      </c>
      <c r="AI7082" s="25">
        <f t="shared" si="1437"/>
        <v>0.7516553519414122</v>
      </c>
    </row>
    <row r="7083" spans="6:35" ht="15">
      <c r="F7083" s="5">
        <v>2006</v>
      </c>
      <c r="G7083" s="5">
        <v>10</v>
      </c>
      <c r="H7083" s="5">
        <v>0</v>
      </c>
      <c r="I7083" s="5">
        <v>295</v>
      </c>
      <c r="J7083" s="5">
        <v>22</v>
      </c>
      <c r="K7083" s="5">
        <v>13.8800001144</v>
      </c>
      <c r="L7083" s="5">
        <v>0.33864229917499999</v>
      </c>
      <c r="M7083" s="5">
        <v>0.29899999499300001</v>
      </c>
      <c r="N7083" s="8">
        <f t="shared" si="1438"/>
        <v>0.29899999499300001</v>
      </c>
      <c r="O7083" s="5">
        <v>0</v>
      </c>
      <c r="P7083" s="5">
        <v>96.736587524399994</v>
      </c>
      <c r="Q7083" s="5">
        <v>13.4524450302</v>
      </c>
      <c r="R7083" s="5">
        <v>0.65189999342000005</v>
      </c>
      <c r="S7083">
        <f t="shared" si="1430"/>
        <v>1.7764785196712544E-2</v>
      </c>
      <c r="T7083">
        <f t="shared" si="1431"/>
        <v>389.31770313507189</v>
      </c>
      <c r="U7083">
        <f t="shared" si="1432"/>
        <v>1169.1796255157449</v>
      </c>
      <c r="V7083" s="9">
        <v>510.387939453</v>
      </c>
      <c r="W7083" s="9">
        <v>341.82028198199998</v>
      </c>
      <c r="X7083">
        <f t="shared" si="1439"/>
        <v>4.9470961325333773E-4</v>
      </c>
      <c r="Y7083">
        <f t="shared" si="1440"/>
        <v>16.66142169125445</v>
      </c>
      <c r="Z7083">
        <f t="shared" si="1433"/>
        <v>0.36897858390092975</v>
      </c>
      <c r="AA7083">
        <f t="shared" si="1434"/>
        <v>5.2339709930426158E-2</v>
      </c>
      <c r="AB7083">
        <f>(1/(AA7083*k))*(LN((50-dTar)/(hTar-dTar)))</f>
        <v>83.495782699346591</v>
      </c>
      <c r="AC7083">
        <f t="shared" si="1435"/>
        <v>134.69098746920568</v>
      </c>
      <c r="AD7083" s="19">
        <v>780.30981445299994</v>
      </c>
      <c r="AE7083" s="19">
        <v>116.018302917</v>
      </c>
      <c r="AF7083">
        <f t="shared" si="1441"/>
        <v>9.6991413185884329E-4</v>
      </c>
      <c r="AG7083" s="23">
        <f t="shared" si="1436"/>
        <v>14.484795351642736</v>
      </c>
      <c r="AH7083" s="25">
        <f t="shared" si="1442"/>
        <v>15.31211745579887</v>
      </c>
      <c r="AI7083" s="25">
        <f t="shared" si="1437"/>
        <v>0.14024645979241582</v>
      </c>
    </row>
    <row r="7084" spans="6:35" ht="15">
      <c r="F7084" s="5">
        <v>2006</v>
      </c>
      <c r="G7084" s="5">
        <v>10</v>
      </c>
      <c r="H7084" s="5">
        <v>0</v>
      </c>
      <c r="I7084" s="5">
        <v>295</v>
      </c>
      <c r="J7084" s="5">
        <v>23</v>
      </c>
      <c r="K7084" s="5">
        <v>12.8950004578</v>
      </c>
      <c r="L7084" s="5">
        <v>0.174777239561</v>
      </c>
      <c r="M7084" s="5">
        <v>6.35000020266E-2</v>
      </c>
      <c r="N7084" s="8">
        <f t="shared" si="1438"/>
        <v>6.35000020266E-2</v>
      </c>
      <c r="O7084" s="5">
        <v>0</v>
      </c>
      <c r="P7084" s="5">
        <v>96.736587524399994</v>
      </c>
      <c r="Q7084" s="5">
        <v>17.2131347656</v>
      </c>
      <c r="R7084" s="5">
        <v>0.73185002803800003</v>
      </c>
      <c r="S7084">
        <f t="shared" si="1430"/>
        <v>3.772789012989013E-3</v>
      </c>
      <c r="T7084">
        <f t="shared" si="1431"/>
        <v>1833.16515862961</v>
      </c>
      <c r="U7084">
        <f t="shared" si="1432"/>
        <v>5505.2707246951759</v>
      </c>
      <c r="V7084" s="9">
        <v>613.00347900400004</v>
      </c>
      <c r="W7084" s="9">
        <v>1609.51599121</v>
      </c>
      <c r="X7084">
        <f t="shared" si="1439"/>
        <v>1.2940309904618897E-4</v>
      </c>
      <c r="Y7084">
        <f t="shared" si="1440"/>
        <v>22.566235044054665</v>
      </c>
      <c r="Z7084">
        <f t="shared" si="1433"/>
        <v>7.8361676313839307E-2</v>
      </c>
      <c r="AA7084">
        <f t="shared" si="1434"/>
        <v>1.1115624556219563E-2</v>
      </c>
      <c r="AB7084">
        <f>(1/(AA7084*k))*(LN((50-dTar)/(hTar-dTar)))</f>
        <v>393.15335137443566</v>
      </c>
      <c r="AC7084">
        <f t="shared" si="1435"/>
        <v>634.21422509600279</v>
      </c>
      <c r="AD7084" s="19">
        <v>810.89984130899995</v>
      </c>
      <c r="AE7084" s="19">
        <v>546.29089355500003</v>
      </c>
      <c r="AF7084">
        <f t="shared" si="1441"/>
        <v>5.0215803420520003E-4</v>
      </c>
      <c r="AG7084" s="23">
        <f t="shared" si="1436"/>
        <v>15.37943599536351</v>
      </c>
      <c r="AH7084" s="25">
        <f t="shared" si="1442"/>
        <v>18.111093516411024</v>
      </c>
      <c r="AI7084" s="25">
        <f t="shared" si="1437"/>
        <v>2.9784784716301992E-2</v>
      </c>
    </row>
    <row r="7085" spans="6:35" ht="15">
      <c r="F7085" s="5">
        <v>2006</v>
      </c>
      <c r="G7085" s="5">
        <v>10</v>
      </c>
      <c r="H7085" s="5">
        <v>0</v>
      </c>
      <c r="I7085" s="5">
        <v>295</v>
      </c>
      <c r="J7085" s="5">
        <v>24</v>
      </c>
      <c r="K7085" s="5">
        <v>14.470000267</v>
      </c>
      <c r="L7085" s="5">
        <v>0.3334659338</v>
      </c>
      <c r="M7085" s="5">
        <v>1.10099995136</v>
      </c>
      <c r="N7085" s="8">
        <f t="shared" si="1438"/>
        <v>1.10099995136</v>
      </c>
      <c r="O7085" s="5">
        <v>0</v>
      </c>
      <c r="P7085" s="5">
        <v>96.736587524399994</v>
      </c>
      <c r="Q7085" s="5">
        <v>30.1272296906</v>
      </c>
      <c r="R7085" s="5">
        <v>0.69392502307899995</v>
      </c>
      <c r="S7085">
        <f t="shared" si="1430"/>
        <v>6.541480924760304E-2</v>
      </c>
      <c r="T7085">
        <f t="shared" si="1431"/>
        <v>105.7275171940592</v>
      </c>
      <c r="U7085">
        <f t="shared" si="1432"/>
        <v>317.51563816447407</v>
      </c>
      <c r="V7085" s="9">
        <v>480.128662109</v>
      </c>
      <c r="W7085" s="9">
        <v>92.828590393100001</v>
      </c>
      <c r="X7085">
        <f t="shared" si="1439"/>
        <v>1.1229988138678068E-3</v>
      </c>
      <c r="Y7085">
        <f t="shared" si="1440"/>
        <v>34.186224241950285</v>
      </c>
      <c r="Z7085">
        <f t="shared" si="1433"/>
        <v>1.3586803001027346</v>
      </c>
      <c r="AA7085">
        <f t="shared" si="1434"/>
        <v>0.1927291607110054</v>
      </c>
      <c r="AB7085">
        <f>(1/(AA7085*k))*(LN((50-dTar)/(hTar-dTar)))</f>
        <v>22.675058775618623</v>
      </c>
      <c r="AC7085">
        <f t="shared" si="1435"/>
        <v>36.578207409680957</v>
      </c>
      <c r="AD7085" s="19">
        <v>694.74700927699996</v>
      </c>
      <c r="AE7085" s="19">
        <v>31.5072441101</v>
      </c>
      <c r="AF7085">
        <f t="shared" si="1441"/>
        <v>1.3109038372010244E-3</v>
      </c>
      <c r="AG7085" s="23">
        <f t="shared" si="1436"/>
        <v>32.546977270774207</v>
      </c>
      <c r="AH7085" s="25">
        <f t="shared" si="1442"/>
        <v>33.17004482662621</v>
      </c>
      <c r="AI7085" s="25">
        <f t="shared" si="1437"/>
        <v>0.51642591302878438</v>
      </c>
    </row>
    <row r="7086" spans="6:35" ht="15">
      <c r="F7086" s="5">
        <v>2006</v>
      </c>
      <c r="G7086" s="5">
        <v>10</v>
      </c>
      <c r="H7086" s="5">
        <v>0</v>
      </c>
      <c r="I7086" s="5">
        <v>296</v>
      </c>
      <c r="J7086" s="5">
        <v>1</v>
      </c>
      <c r="K7086" s="5">
        <v>18.0699996948</v>
      </c>
      <c r="L7086" s="5">
        <v>0.89523506164599997</v>
      </c>
      <c r="M7086" s="5">
        <v>2.3554999828300001</v>
      </c>
      <c r="N7086" s="8">
        <f t="shared" si="1438"/>
        <v>2.3554999828300001</v>
      </c>
      <c r="O7086" s="5">
        <v>0</v>
      </c>
      <c r="P7086" s="5">
        <v>96.736587524399994</v>
      </c>
      <c r="Q7086" s="5">
        <v>28.332244873</v>
      </c>
      <c r="R7086" s="5">
        <v>1.22999995947E-2</v>
      </c>
      <c r="S7086">
        <f t="shared" si="1430"/>
        <v>0.13994967199519412</v>
      </c>
      <c r="T7086">
        <f t="shared" si="1431"/>
        <v>49.418803709018732</v>
      </c>
      <c r="U7086">
        <f t="shared" si="1432"/>
        <v>148.41210134721339</v>
      </c>
      <c r="V7086" s="9">
        <v>474.51788330099998</v>
      </c>
      <c r="W7086" s="9">
        <v>43.3896255493</v>
      </c>
      <c r="X7086">
        <f t="shared" si="1439"/>
        <v>1.5007812837799801E-3</v>
      </c>
      <c r="Y7086">
        <f t="shared" si="1440"/>
        <v>30.601889576472686</v>
      </c>
      <c r="Z7086">
        <f t="shared" si="1433"/>
        <v>2.9067861625336326</v>
      </c>
      <c r="AA7086">
        <f t="shared" si="1434"/>
        <v>0.41232838764874324</v>
      </c>
      <c r="AB7086">
        <f>(1/(AA7086*k))*(LN((50-dTar)/(hTar-dTar)))</f>
        <v>10.598700399499442</v>
      </c>
      <c r="AC7086">
        <f t="shared" si="1435"/>
        <v>17.097263796414666</v>
      </c>
      <c r="AD7086" s="19">
        <v>624.53582763700001</v>
      </c>
      <c r="AE7086" s="19">
        <v>14.727009773300001</v>
      </c>
      <c r="AF7086">
        <f t="shared" si="1441"/>
        <v>1.5235539121916538E-3</v>
      </c>
      <c r="AG7086" s="23">
        <f t="shared" si="1436"/>
        <v>29.80475309941415</v>
      </c>
      <c r="AH7086" s="25">
        <f t="shared" si="1442"/>
        <v>30.107739705566001</v>
      </c>
      <c r="AI7086" s="25">
        <f t="shared" si="1437"/>
        <v>1.1048513015551644</v>
      </c>
    </row>
    <row r="7087" spans="6:35" ht="15">
      <c r="F7087" s="5">
        <v>2006</v>
      </c>
      <c r="G7087" s="5">
        <v>10</v>
      </c>
      <c r="H7087" s="5">
        <v>0</v>
      </c>
      <c r="I7087" s="5">
        <v>296</v>
      </c>
      <c r="J7087" s="5">
        <v>2</v>
      </c>
      <c r="K7087" s="5">
        <v>16.7350006104</v>
      </c>
      <c r="L7087" s="5">
        <v>0.60723948478699996</v>
      </c>
      <c r="M7087" s="5">
        <v>0.72699999809299998</v>
      </c>
      <c r="N7087" s="8">
        <f t="shared" si="1438"/>
        <v>0.72699999809299998</v>
      </c>
      <c r="O7087" s="5">
        <v>0</v>
      </c>
      <c r="P7087" s="5">
        <v>96.736587524399994</v>
      </c>
      <c r="Q7087" s="5">
        <v>17.6700057983</v>
      </c>
      <c r="R7087" s="5">
        <v>0.35977500677099999</v>
      </c>
      <c r="S7087">
        <f t="shared" si="1430"/>
        <v>4.3193976656872295E-2</v>
      </c>
      <c r="T7087">
        <f t="shared" si="1431"/>
        <v>160.11828279699907</v>
      </c>
      <c r="U7087">
        <f t="shared" si="1432"/>
        <v>480.85928898503994</v>
      </c>
      <c r="V7087" s="9">
        <v>487.31997680699999</v>
      </c>
      <c r="W7087" s="9">
        <v>140.58358764600001</v>
      </c>
      <c r="X7087">
        <f t="shared" si="1439"/>
        <v>9.0190611716401802E-4</v>
      </c>
      <c r="Y7087">
        <f t="shared" si="1440"/>
        <v>20.652462108069354</v>
      </c>
      <c r="Z7087">
        <f t="shared" si="1433"/>
        <v>0.89714860964667864</v>
      </c>
      <c r="AA7087">
        <f t="shared" si="1434"/>
        <v>0.12726076808295206</v>
      </c>
      <c r="AB7087">
        <f>(1/(AA7087*k))*(LN((50-dTar)/(hTar-dTar)))</f>
        <v>34.340080707741095</v>
      </c>
      <c r="AC7087">
        <f t="shared" si="1435"/>
        <v>55.395604793031822</v>
      </c>
      <c r="AD7087" s="19">
        <v>782.78778076200001</v>
      </c>
      <c r="AE7087" s="19">
        <v>47.715919494600001</v>
      </c>
      <c r="AF7087">
        <f t="shared" si="1441"/>
        <v>1.1287964606135183E-3</v>
      </c>
      <c r="AG7087" s="23">
        <f t="shared" si="1436"/>
        <v>19.361056163375022</v>
      </c>
      <c r="AH7087" s="25">
        <f t="shared" si="1442"/>
        <v>19.851911513253238</v>
      </c>
      <c r="AI7087" s="25">
        <f t="shared" si="1437"/>
        <v>0.34100059434456947</v>
      </c>
    </row>
    <row r="7088" spans="6:35" ht="15">
      <c r="F7088" s="5">
        <v>2006</v>
      </c>
      <c r="G7088" s="5">
        <v>10</v>
      </c>
      <c r="H7088" s="5">
        <v>0</v>
      </c>
      <c r="I7088" s="5">
        <v>296</v>
      </c>
      <c r="J7088" s="5">
        <v>3</v>
      </c>
      <c r="K7088" s="5">
        <v>14.470000267</v>
      </c>
      <c r="L7088" s="5">
        <v>0.202699825168</v>
      </c>
      <c r="M7088" s="5">
        <v>0.66350001096699995</v>
      </c>
      <c r="N7088" s="8">
        <f t="shared" si="1438"/>
        <v>0.66350001096699995</v>
      </c>
      <c r="O7088" s="5">
        <v>0</v>
      </c>
      <c r="P7088" s="5">
        <v>96.736587524399994</v>
      </c>
      <c r="Q7088" s="5">
        <v>9.2121868133499998</v>
      </c>
      <c r="R7088" s="5">
        <v>0.59552502632100002</v>
      </c>
      <c r="S7088">
        <f t="shared" si="1430"/>
        <v>3.9421188529187495E-2</v>
      </c>
      <c r="T7088">
        <f t="shared" si="1431"/>
        <v>175.44233513790005</v>
      </c>
      <c r="U7088">
        <f t="shared" si="1432"/>
        <v>526.8797232808372</v>
      </c>
      <c r="V7088" s="9">
        <v>489.02899169900002</v>
      </c>
      <c r="W7088" s="9">
        <v>154.03807067899999</v>
      </c>
      <c r="X7088">
        <f t="shared" si="1439"/>
        <v>8.547397302663349E-4</v>
      </c>
      <c r="Y7088">
        <f t="shared" si="1440"/>
        <v>10.837325409174381</v>
      </c>
      <c r="Z7088">
        <f t="shared" si="1433"/>
        <v>0.81878695172080695</v>
      </c>
      <c r="AA7088">
        <f t="shared" si="1434"/>
        <v>0.11614514613507056</v>
      </c>
      <c r="AB7088">
        <f>(1/(AA7088*k))*(LN((50-dTar)/(hTar-dTar)))</f>
        <v>37.626583566526762</v>
      </c>
      <c r="AC7088">
        <f t="shared" si="1435"/>
        <v>60.697217653697578</v>
      </c>
      <c r="AD7088" s="19">
        <v>791.18890380899995</v>
      </c>
      <c r="AE7088" s="19">
        <v>52.282546997099999</v>
      </c>
      <c r="AF7088">
        <f t="shared" si="1441"/>
        <v>1.1059883347909478E-3</v>
      </c>
      <c r="AG7088" s="23">
        <f t="shared" si="1436"/>
        <v>10.109811260442459</v>
      </c>
      <c r="AH7088" s="25">
        <f t="shared" si="1442"/>
        <v>10.386334853573112</v>
      </c>
      <c r="AI7088" s="25">
        <f t="shared" si="1437"/>
        <v>0.31121581661741937</v>
      </c>
    </row>
    <row r="7089" spans="6:35" ht="15">
      <c r="F7089" s="5">
        <v>2006</v>
      </c>
      <c r="G7089" s="5">
        <v>10</v>
      </c>
      <c r="H7089" s="5">
        <v>0</v>
      </c>
      <c r="I7089" s="5">
        <v>296</v>
      </c>
      <c r="J7089" s="5">
        <v>4</v>
      </c>
      <c r="K7089" s="5">
        <v>12.899999618500001</v>
      </c>
      <c r="L7089" s="5">
        <v>2.9759060125799999E-3</v>
      </c>
      <c r="M7089" s="5">
        <v>0.216999992728</v>
      </c>
      <c r="N7089" s="8">
        <f t="shared" si="1438"/>
        <v>0.216999992728</v>
      </c>
      <c r="O7089" s="5">
        <v>0</v>
      </c>
      <c r="P7089" s="5">
        <v>96.736587524399994</v>
      </c>
      <c r="Q7089" s="5">
        <v>6.4941015243500004</v>
      </c>
      <c r="R7089" s="5">
        <v>0.83639997243899999</v>
      </c>
      <c r="S7089">
        <f t="shared" si="1430"/>
        <v>1.2892837200854648E-2</v>
      </c>
      <c r="T7089">
        <f t="shared" si="1431"/>
        <v>536.4331575530631</v>
      </c>
      <c r="U7089">
        <f t="shared" si="1432"/>
        <v>1610.9894649319851</v>
      </c>
      <c r="V7089" s="9">
        <v>525.39978027300003</v>
      </c>
      <c r="W7089" s="9">
        <v>470.98742675800003</v>
      </c>
      <c r="X7089">
        <f t="shared" si="1439"/>
        <v>3.8352724819277519E-4</v>
      </c>
      <c r="Y7089">
        <f t="shared" si="1440"/>
        <v>8.1762581654836115</v>
      </c>
      <c r="Z7089">
        <f t="shared" si="1433"/>
        <v>0.26778712830802553</v>
      </c>
      <c r="AA7089">
        <f t="shared" si="1434"/>
        <v>3.7985675132048091E-2</v>
      </c>
      <c r="AB7089">
        <f>(1/(AA7089*k))*(LN((50-dTar)/(hTar-dTar)))</f>
        <v>115.04718638555018</v>
      </c>
      <c r="AC7089">
        <f t="shared" si="1435"/>
        <v>185.58804575341472</v>
      </c>
      <c r="AD7089" s="19">
        <v>857.37554931600005</v>
      </c>
      <c r="AE7089" s="19">
        <v>159.85932922399999</v>
      </c>
      <c r="AF7089">
        <f t="shared" si="1441"/>
        <v>8.3137757005042039E-4</v>
      </c>
      <c r="AG7089" s="23">
        <f t="shared" si="1436"/>
        <v>6.9147127261173864</v>
      </c>
      <c r="AH7089" s="25">
        <f t="shared" si="1442"/>
        <v>7.3942182840494031</v>
      </c>
      <c r="AI7089" s="25">
        <f t="shared" si="1437"/>
        <v>0.10178421827664062</v>
      </c>
    </row>
    <row r="7090" spans="6:35" ht="15">
      <c r="F7090" s="5">
        <v>2006</v>
      </c>
      <c r="G7090" s="5">
        <v>10</v>
      </c>
      <c r="H7090" s="5">
        <v>0</v>
      </c>
      <c r="I7090" s="5">
        <v>296</v>
      </c>
      <c r="J7090" s="5">
        <v>5</v>
      </c>
      <c r="K7090" s="5">
        <v>12.75</v>
      </c>
      <c r="L7090" s="5">
        <v>1.47340400144E-3</v>
      </c>
      <c r="M7090" s="5">
        <v>1.44999995828E-2</v>
      </c>
      <c r="N7090" s="8">
        <f t="shared" si="1438"/>
        <v>1.44999995828E-2</v>
      </c>
      <c r="O7090" s="5">
        <v>0</v>
      </c>
      <c r="P7090" s="5">
        <v>96.736587524399994</v>
      </c>
      <c r="Q7090" s="5">
        <v>7.1821227073699996</v>
      </c>
      <c r="R7090" s="5">
        <v>0.95222502946900001</v>
      </c>
      <c r="S7090">
        <f t="shared" si="1430"/>
        <v>8.6150295068364139E-4</v>
      </c>
      <c r="T7090">
        <f t="shared" si="1431"/>
        <v>8027.9996301623587</v>
      </c>
      <c r="U7090">
        <f t="shared" si="1432"/>
        <v>24109.290498863542</v>
      </c>
      <c r="V7090" s="9">
        <v>759.71490478500004</v>
      </c>
      <c r="W7090" s="9">
        <v>7048.5703125</v>
      </c>
      <c r="X7090">
        <f t="shared" si="1439"/>
        <v>3.1330700329287692E-5</v>
      </c>
      <c r="Y7090">
        <f t="shared" si="1440"/>
        <v>9.595647260129633</v>
      </c>
      <c r="Z7090">
        <f t="shared" si="1433"/>
        <v>1.7893610040865957E-2</v>
      </c>
      <c r="AA7090">
        <f t="shared" si="1434"/>
        <v>2.5382133273039679E-3</v>
      </c>
      <c r="AB7090">
        <f>(1/(AA7090*k))*(LN((50-dTar)/(hTar-dTar)))</f>
        <v>1721.7406432656167</v>
      </c>
      <c r="AC7090">
        <f t="shared" si="1435"/>
        <v>2777.421085354124</v>
      </c>
      <c r="AD7090" s="19">
        <v>892.22442626999998</v>
      </c>
      <c r="AE7090" s="19">
        <v>2392.3774414099998</v>
      </c>
      <c r="AF7090">
        <f t="shared" si="1441"/>
        <v>1.649614341198571E-4</v>
      </c>
      <c r="AG7090" s="23">
        <f t="shared" si="1436"/>
        <v>5.1992348356987232</v>
      </c>
      <c r="AH7090" s="25">
        <f t="shared" si="1442"/>
        <v>6.8702837941374009</v>
      </c>
      <c r="AI7090" s="25">
        <f t="shared" si="1437"/>
        <v>6.8012496405788058E-3</v>
      </c>
    </row>
    <row r="7091" spans="6:35" ht="15">
      <c r="F7091" s="5">
        <v>2006</v>
      </c>
      <c r="G7091" s="5">
        <v>10</v>
      </c>
      <c r="H7091" s="5">
        <v>0</v>
      </c>
      <c r="I7091" s="5">
        <v>296</v>
      </c>
      <c r="J7091" s="5">
        <v>6</v>
      </c>
      <c r="K7091" s="5">
        <v>12.8950004578</v>
      </c>
      <c r="L7091" s="5">
        <v>1.4874660410000001E-3</v>
      </c>
      <c r="M7091" s="5">
        <v>0.15150000155000001</v>
      </c>
      <c r="N7091" s="8">
        <f t="shared" si="1438"/>
        <v>0.15150000155000001</v>
      </c>
      <c r="O7091" s="5">
        <v>0</v>
      </c>
      <c r="P7091" s="5">
        <v>96.736587524399994</v>
      </c>
      <c r="Q7091" s="5">
        <v>5.4623608589200003</v>
      </c>
      <c r="R7091" s="5">
        <v>1.0147500038099999</v>
      </c>
      <c r="S7091">
        <f t="shared" si="1430"/>
        <v>9.001220835807627E-3</v>
      </c>
      <c r="T7091">
        <f t="shared" si="1431"/>
        <v>768.35637027802227</v>
      </c>
      <c r="U7091">
        <f t="shared" si="1432"/>
        <v>2307.4897597261793</v>
      </c>
      <c r="V7091" s="9">
        <v>545.41046142599998</v>
      </c>
      <c r="W7091" s="9">
        <v>674.61566162099996</v>
      </c>
      <c r="X7091">
        <f t="shared" si="1439"/>
        <v>2.8348561232099782E-4</v>
      </c>
      <c r="Y7091">
        <f t="shared" si="1440"/>
        <v>6.9834906608403875</v>
      </c>
      <c r="Z7091">
        <f t="shared" si="1433"/>
        <v>0.18695738116723504</v>
      </c>
      <c r="AA7091">
        <f t="shared" si="1434"/>
        <v>2.6519954074821151E-2</v>
      </c>
      <c r="AB7091">
        <f>(1/(AA7091*k))*(LN((50-dTar)/(hTar-dTar)))</f>
        <v>164.78705183908457</v>
      </c>
      <c r="AC7091">
        <f t="shared" si="1435"/>
        <v>265.82577007831532</v>
      </c>
      <c r="AD7091" s="19">
        <v>868.27722168000003</v>
      </c>
      <c r="AE7091" s="19">
        <v>228.973419189</v>
      </c>
      <c r="AF7091">
        <f t="shared" si="1441"/>
        <v>7.3363458715055944E-4</v>
      </c>
      <c r="AG7091" s="23">
        <f t="shared" si="1436"/>
        <v>5.6215774417109783</v>
      </c>
      <c r="AH7091" s="25">
        <f t="shared" si="1442"/>
        <v>6.1392321671100989</v>
      </c>
      <c r="AI7091" s="25">
        <f t="shared" si="1437"/>
        <v>7.1061335223201044E-2</v>
      </c>
    </row>
    <row r="7092" spans="6:35" ht="15">
      <c r="F7092" s="5">
        <v>2006</v>
      </c>
      <c r="G7092" s="5">
        <v>10</v>
      </c>
      <c r="H7092" s="5">
        <v>0</v>
      </c>
      <c r="I7092" s="5">
        <v>296</v>
      </c>
      <c r="J7092" s="5">
        <v>7</v>
      </c>
      <c r="K7092" s="5">
        <v>12.7899999619</v>
      </c>
      <c r="L7092" s="5">
        <v>0</v>
      </c>
      <c r="M7092" s="5">
        <v>0.24899999797299999</v>
      </c>
      <c r="N7092" s="8">
        <f t="shared" si="1438"/>
        <v>0.24899999797299999</v>
      </c>
      <c r="O7092" s="5">
        <v>0</v>
      </c>
      <c r="P7092" s="5">
        <v>96.736587524399994</v>
      </c>
      <c r="Q7092" s="5">
        <v>1.65294790268</v>
      </c>
      <c r="R7092" s="5">
        <v>0.80154997110399995</v>
      </c>
      <c r="S7092">
        <f t="shared" si="1430"/>
        <v>1.4794085458348458E-2</v>
      </c>
      <c r="T7092">
        <f t="shared" si="1431"/>
        <v>467.4939447216185</v>
      </c>
      <c r="U7092">
        <f t="shared" si="1432"/>
        <v>1403.9546386383192</v>
      </c>
      <c r="V7092" s="9">
        <v>518.98400878899997</v>
      </c>
      <c r="W7092" s="9">
        <v>410.458892822</v>
      </c>
      <c r="X7092">
        <f t="shared" si="1439"/>
        <v>4.2855963578891567E-4</v>
      </c>
      <c r="Y7092">
        <f t="shared" si="1440"/>
        <v>2.067086734554997</v>
      </c>
      <c r="Z7092">
        <f t="shared" si="1433"/>
        <v>0.30727648221386372</v>
      </c>
      <c r="AA7092">
        <f t="shared" si="1434"/>
        <v>4.3587250450919338E-2</v>
      </c>
      <c r="AB7092">
        <f>(1/(AA7092*k))*(LN((50-dTar)/(hTar-dTar)))</f>
        <v>100.2620032621379</v>
      </c>
      <c r="AC7092">
        <f t="shared" si="1435"/>
        <v>161.73736910335896</v>
      </c>
      <c r="AD7092" s="19">
        <v>852.17120361299999</v>
      </c>
      <c r="AE7092" s="19">
        <v>139.31513977099999</v>
      </c>
      <c r="AF7092">
        <f t="shared" si="1441"/>
        <v>8.6713444162809074E-4</v>
      </c>
      <c r="AG7092" s="23">
        <f t="shared" si="1436"/>
        <v>1.7771818648100965</v>
      </c>
      <c r="AH7092" s="25">
        <f t="shared" si="1442"/>
        <v>1.8873728987407281</v>
      </c>
      <c r="AI7092" s="25">
        <f t="shared" si="1437"/>
        <v>0.11679387554788925</v>
      </c>
    </row>
    <row r="7093" spans="6:35" ht="15">
      <c r="F7093" s="5">
        <v>2006</v>
      </c>
      <c r="G7093" s="5">
        <v>10</v>
      </c>
      <c r="H7093" s="5">
        <v>0</v>
      </c>
      <c r="I7093" s="5">
        <v>296</v>
      </c>
      <c r="J7093" s="5">
        <v>8</v>
      </c>
      <c r="K7093" s="5">
        <v>12.8050003052</v>
      </c>
      <c r="L7093" s="5">
        <v>0</v>
      </c>
      <c r="M7093" s="5">
        <v>0.52499997615799998</v>
      </c>
      <c r="N7093" s="8">
        <f t="shared" si="1438"/>
        <v>0.52499997615799998</v>
      </c>
      <c r="O7093" s="5">
        <v>0</v>
      </c>
      <c r="P7093" s="5">
        <v>96.736587524399994</v>
      </c>
      <c r="Q7093" s="5">
        <v>0.89982050657299995</v>
      </c>
      <c r="R7093" s="5">
        <v>1.0526750087700001</v>
      </c>
      <c r="S7093">
        <f t="shared" si="1430"/>
        <v>3.1192347695338331E-2</v>
      </c>
      <c r="T7093">
        <f t="shared" si="1431"/>
        <v>221.72570776087068</v>
      </c>
      <c r="U7093">
        <f t="shared" si="1432"/>
        <v>665.87565343034805</v>
      </c>
      <c r="V7093" s="9">
        <v>499.39178466800001</v>
      </c>
      <c r="W7093" s="9">
        <v>194.67478942899999</v>
      </c>
      <c r="X7093">
        <f t="shared" si="1439"/>
        <v>7.3532535409110984E-4</v>
      </c>
      <c r="Y7093">
        <f t="shared" si="1440"/>
        <v>1.0751064343493573</v>
      </c>
      <c r="Z7093">
        <f t="shared" si="1433"/>
        <v>0.64787207690533843</v>
      </c>
      <c r="AA7093">
        <f t="shared" si="1434"/>
        <v>9.1900825838587955E-2</v>
      </c>
      <c r="AB7093">
        <f>(1/(AA7093*k))*(LN((50-dTar)/(hTar-dTar)))</f>
        <v>47.55283760532572</v>
      </c>
      <c r="AC7093">
        <f t="shared" si="1435"/>
        <v>76.709726491062909</v>
      </c>
      <c r="AD7093" s="19">
        <v>814.992675781</v>
      </c>
      <c r="AE7093" s="19">
        <v>66.075187683099998</v>
      </c>
      <c r="AF7093">
        <f t="shared" si="1441"/>
        <v>1.0440837314295624E-3</v>
      </c>
      <c r="AG7093" s="23">
        <f t="shared" si="1436"/>
        <v>0.98899967909359709</v>
      </c>
      <c r="AH7093" s="25">
        <f t="shared" si="1442"/>
        <v>1.0217283200384462</v>
      </c>
      <c r="AI7093" s="25">
        <f t="shared" si="1437"/>
        <v>0.24625213806102556</v>
      </c>
    </row>
    <row r="7094" spans="6:35" ht="15">
      <c r="F7094" s="5">
        <v>2006</v>
      </c>
      <c r="G7094" s="5">
        <v>10</v>
      </c>
      <c r="H7094" s="5">
        <v>0</v>
      </c>
      <c r="I7094" s="5">
        <v>296</v>
      </c>
      <c r="J7094" s="5">
        <v>9</v>
      </c>
      <c r="K7094" s="5">
        <v>12.920000076299999</v>
      </c>
      <c r="L7094" s="5">
        <v>0</v>
      </c>
      <c r="M7094" s="5">
        <v>0.215499997139</v>
      </c>
      <c r="N7094" s="8">
        <f t="shared" si="1438"/>
        <v>0.215499997139</v>
      </c>
      <c r="O7094" s="5">
        <v>0</v>
      </c>
      <c r="P7094" s="5">
        <v>96.736587524399994</v>
      </c>
      <c r="Q7094" s="5">
        <v>1.4100890159599999</v>
      </c>
      <c r="R7094" s="5">
        <v>0.85280001163499997</v>
      </c>
      <c r="S7094">
        <f t="shared" si="1430"/>
        <v>1.2803716465467262E-2</v>
      </c>
      <c r="T7094">
        <f t="shared" si="1431"/>
        <v>540.16702010900508</v>
      </c>
      <c r="U7094">
        <f t="shared" si="1432"/>
        <v>1622.2028158526568</v>
      </c>
      <c r="V7094" s="9">
        <v>531.87109375</v>
      </c>
      <c r="W7094" s="9">
        <v>474.26574706999997</v>
      </c>
      <c r="X7094">
        <f t="shared" si="1439"/>
        <v>3.8046833005820436E-4</v>
      </c>
      <c r="Y7094">
        <f t="shared" si="1440"/>
        <v>1.7748498448792973</v>
      </c>
      <c r="Z7094">
        <f t="shared" si="1433"/>
        <v>0.26593607059044999</v>
      </c>
      <c r="AA7094">
        <f t="shared" si="1434"/>
        <v>3.7723102104155519E-2</v>
      </c>
      <c r="AB7094">
        <f>(1/(AA7094*k))*(LN((50-dTar)/(hTar-dTar)))</f>
        <v>115.84797652195965</v>
      </c>
      <c r="AC7094">
        <f t="shared" si="1435"/>
        <v>186.87983811395793</v>
      </c>
      <c r="AD7094" s="19">
        <v>864.28948974599996</v>
      </c>
      <c r="AE7094" s="19">
        <v>160.97203064000001</v>
      </c>
      <c r="AF7094">
        <f t="shared" si="1441"/>
        <v>8.2498628809886832E-4</v>
      </c>
      <c r="AG7094" s="23">
        <f t="shared" si="1436"/>
        <v>1.5012153802504444</v>
      </c>
      <c r="AH7094" s="25">
        <f t="shared" si="1442"/>
        <v>1.6052221346145232</v>
      </c>
      <c r="AI7094" s="25">
        <f t="shared" si="1437"/>
        <v>0.10108064277635874</v>
      </c>
    </row>
    <row r="7095" spans="6:35" ht="15">
      <c r="F7095" s="5">
        <v>2006</v>
      </c>
      <c r="G7095" s="5">
        <v>10</v>
      </c>
      <c r="H7095" s="5">
        <v>0</v>
      </c>
      <c r="I7095" s="5">
        <v>296</v>
      </c>
      <c r="J7095" s="5">
        <v>10</v>
      </c>
      <c r="K7095" s="5">
        <v>13.3100004196</v>
      </c>
      <c r="L7095" s="5">
        <v>0</v>
      </c>
      <c r="M7095" s="5">
        <v>0.11200000345699999</v>
      </c>
      <c r="N7095" s="8">
        <f t="shared" si="1438"/>
        <v>0.11200000345699999</v>
      </c>
      <c r="O7095" s="5">
        <v>0</v>
      </c>
      <c r="P7095" s="5">
        <v>96.736587524399994</v>
      </c>
      <c r="Q7095" s="5">
        <v>3.90187358856</v>
      </c>
      <c r="R7095" s="5">
        <v>45.909751892099997</v>
      </c>
      <c r="S7095">
        <f t="shared" si="1430"/>
        <v>6.6543680159300601E-3</v>
      </c>
      <c r="T7095">
        <f t="shared" si="1431"/>
        <v>1039.3391758489038</v>
      </c>
      <c r="U7095">
        <f t="shared" si="1432"/>
        <v>3121.291887364458</v>
      </c>
      <c r="V7095" s="9">
        <v>466.126708984</v>
      </c>
      <c r="W7095" s="9">
        <v>912.53802490199996</v>
      </c>
      <c r="X7095">
        <f t="shared" si="1439"/>
        <v>2.2222436440334347E-4</v>
      </c>
      <c r="Y7095">
        <f t="shared" si="1440"/>
        <v>5.07373674413338</v>
      </c>
      <c r="Z7095">
        <f t="shared" si="1433"/>
        <v>0.13821272028258927</v>
      </c>
      <c r="AA7095">
        <f t="shared" si="1434"/>
        <v>1.9605511007728765E-2</v>
      </c>
      <c r="AB7095">
        <f>(1/(AA7095*k))*(LN((50-dTar)/(hTar-dTar)))</f>
        <v>222.90390927198598</v>
      </c>
      <c r="AC7095">
        <f t="shared" si="1435"/>
        <v>359.57681549855062</v>
      </c>
      <c r="AD7095" s="19">
        <v>639.59356689499998</v>
      </c>
      <c r="AE7095" s="19">
        <v>309.72741699199997</v>
      </c>
      <c r="AF7095">
        <f t="shared" si="1441"/>
        <v>7.6400159009316112E-4</v>
      </c>
      <c r="AG7095" s="23">
        <f t="shared" si="1436"/>
        <v>3.6798936939044689</v>
      </c>
      <c r="AH7095" s="25">
        <f t="shared" si="1442"/>
        <v>4.2096847490768026</v>
      </c>
      <c r="AI7095" s="25">
        <f t="shared" si="1437"/>
        <v>5.2533793460265168E-2</v>
      </c>
    </row>
    <row r="7096" spans="6:35" ht="15">
      <c r="F7096" s="5">
        <v>2006</v>
      </c>
      <c r="G7096" s="5">
        <v>10</v>
      </c>
      <c r="H7096" s="5">
        <v>0</v>
      </c>
      <c r="I7096" s="5">
        <v>296</v>
      </c>
      <c r="J7096" s="5">
        <v>11</v>
      </c>
      <c r="K7096" s="5">
        <v>13.954999923700001</v>
      </c>
      <c r="L7096" s="5">
        <v>0</v>
      </c>
      <c r="M7096" s="5">
        <v>0.49799999594700001</v>
      </c>
      <c r="N7096" s="8">
        <f t="shared" si="1438"/>
        <v>0.49799999594700001</v>
      </c>
      <c r="O7096" s="5">
        <v>0</v>
      </c>
      <c r="P7096" s="5">
        <v>96.736587524399994</v>
      </c>
      <c r="Q7096" s="5">
        <v>4.3274126052900002</v>
      </c>
      <c r="R7096" s="5">
        <v>157.64500427199999</v>
      </c>
      <c r="S7096">
        <f t="shared" si="1430"/>
        <v>2.9588170916756334E-2</v>
      </c>
      <c r="T7096">
        <f t="shared" si="1431"/>
        <v>233.74697236033984</v>
      </c>
      <c r="U7096">
        <f t="shared" si="1432"/>
        <v>701.9773193177499</v>
      </c>
      <c r="V7096" s="9">
        <v>267.91223144499997</v>
      </c>
      <c r="W7096" s="9">
        <v>205.229446411</v>
      </c>
      <c r="X7096">
        <f t="shared" si="1439"/>
        <v>8.5097764771489154E-4</v>
      </c>
      <c r="Y7096">
        <f t="shared" si="1440"/>
        <v>5.4019289155032784</v>
      </c>
      <c r="Z7096">
        <f t="shared" si="1433"/>
        <v>0.61455296442896157</v>
      </c>
      <c r="AA7096">
        <f t="shared" si="1434"/>
        <v>8.7174500902013743E-2</v>
      </c>
      <c r="AB7096">
        <f>(1/(AA7096*k))*(LN((50-dTar)/(hTar-dTar)))</f>
        <v>50.131001630968257</v>
      </c>
      <c r="AC7096">
        <f t="shared" si="1435"/>
        <v>80.868684551517063</v>
      </c>
      <c r="AD7096" s="19">
        <v>393.56027221699998</v>
      </c>
      <c r="AE7096" s="19">
        <v>69.657569885300006</v>
      </c>
      <c r="AF7096">
        <f t="shared" si="1441"/>
        <v>1.8379429576212691E-3</v>
      </c>
      <c r="AG7096" s="23">
        <f t="shared" si="1436"/>
        <v>4.5990292588545421</v>
      </c>
      <c r="AH7096" s="25">
        <f t="shared" si="1442"/>
        <v>4.9042064136450909</v>
      </c>
      <c r="AI7096" s="25">
        <f t="shared" si="1437"/>
        <v>0.23358775109624763</v>
      </c>
    </row>
    <row r="7097" spans="6:35" ht="15">
      <c r="F7097" s="5">
        <v>2006</v>
      </c>
      <c r="G7097" s="5">
        <v>10</v>
      </c>
      <c r="H7097" s="5">
        <v>0</v>
      </c>
      <c r="I7097" s="5">
        <v>296</v>
      </c>
      <c r="J7097" s="5">
        <v>12</v>
      </c>
      <c r="K7097" s="5">
        <v>14.6599998474</v>
      </c>
      <c r="L7097" s="5">
        <v>0</v>
      </c>
      <c r="M7097" s="5">
        <v>0.28200000524500002</v>
      </c>
      <c r="N7097" s="8">
        <f t="shared" si="1438"/>
        <v>0.28200000524500002</v>
      </c>
      <c r="O7097" s="5">
        <v>0</v>
      </c>
      <c r="P7097" s="5">
        <v>96.736587524399994</v>
      </c>
      <c r="Q7097" s="5">
        <v>7.5446600913999999</v>
      </c>
      <c r="R7097" s="5">
        <v>220.272506714</v>
      </c>
      <c r="S7097">
        <f t="shared" si="1430"/>
        <v>1.6754747834582803E-2</v>
      </c>
      <c r="T7097">
        <f t="shared" si="1431"/>
        <v>412.78719547164513</v>
      </c>
      <c r="U7097">
        <f t="shared" si="1432"/>
        <v>1239.6620413939645</v>
      </c>
      <c r="V7097" s="9">
        <v>204.74482727099999</v>
      </c>
      <c r="W7097" s="9">
        <v>362.42648315399998</v>
      </c>
      <c r="X7097">
        <f t="shared" si="1439"/>
        <v>5.5345447270678614E-4</v>
      </c>
      <c r="Y7097">
        <f t="shared" si="1440"/>
        <v>9.7786887609212769</v>
      </c>
      <c r="Z7097">
        <f t="shared" si="1433"/>
        <v>0.34799988072839549</v>
      </c>
      <c r="AA7097">
        <f t="shared" si="1434"/>
        <v>4.9363875324638387E-2</v>
      </c>
      <c r="AB7097">
        <f>(1/(AA7097*k))*(LN((50-dTar)/(hTar-dTar)))</f>
        <v>88.529213279097618</v>
      </c>
      <c r="AC7097">
        <f t="shared" si="1435"/>
        <v>142.81065187891085</v>
      </c>
      <c r="AD7097" s="19">
        <v>343.43658447299998</v>
      </c>
      <c r="AE7097" s="19">
        <v>123.012313843</v>
      </c>
      <c r="AF7097">
        <f t="shared" si="1441"/>
        <v>1.6413366022413366E-3</v>
      </c>
      <c r="AG7097" s="23">
        <f t="shared" si="1436"/>
        <v>7.4865606916585365</v>
      </c>
      <c r="AH7097" s="25">
        <f t="shared" si="1442"/>
        <v>8.3577842832999334</v>
      </c>
      <c r="AI7097" s="25">
        <f t="shared" si="1437"/>
        <v>0.13227258548275173</v>
      </c>
    </row>
    <row r="7098" spans="6:35" ht="15">
      <c r="F7098" s="5">
        <v>2006</v>
      </c>
      <c r="G7098" s="5">
        <v>10</v>
      </c>
      <c r="H7098" s="5">
        <v>0</v>
      </c>
      <c r="I7098" s="5">
        <v>296</v>
      </c>
      <c r="J7098" s="5">
        <v>13</v>
      </c>
      <c r="K7098" s="5">
        <v>15.3800001144</v>
      </c>
      <c r="L7098" s="5">
        <v>0</v>
      </c>
      <c r="M7098" s="5">
        <v>0.38499999046299999</v>
      </c>
      <c r="N7098" s="8">
        <f t="shared" si="1438"/>
        <v>0.38499999046299999</v>
      </c>
      <c r="O7098" s="5">
        <v>0</v>
      </c>
      <c r="P7098" s="5">
        <v>96.736587524399994</v>
      </c>
      <c r="Q7098" s="5">
        <v>9.1831350326500001</v>
      </c>
      <c r="R7098" s="5">
        <v>211.04750060999999</v>
      </c>
      <c r="S7098">
        <f t="shared" si="1430"/>
        <v>2.2874388782085746E-2</v>
      </c>
      <c r="T7098">
        <f t="shared" si="1431"/>
        <v>302.35323161458575</v>
      </c>
      <c r="U7098">
        <f t="shared" si="1432"/>
        <v>908.0122359346442</v>
      </c>
      <c r="V7098" s="9">
        <v>181.425247192</v>
      </c>
      <c r="W7098" s="9">
        <v>265.46563720699999</v>
      </c>
      <c r="X7098">
        <f t="shared" si="1439"/>
        <v>7.3806014983104527E-4</v>
      </c>
      <c r="Y7098">
        <f t="shared" si="1440"/>
        <v>11.821062776724796</v>
      </c>
      <c r="Z7098">
        <f t="shared" si="1433"/>
        <v>0.4751061995376788</v>
      </c>
      <c r="AA7098">
        <f t="shared" si="1434"/>
        <v>6.7393940339437186E-2</v>
      </c>
      <c r="AB7098">
        <f>(1/(AA7098*k))*(LN((50-dTar)/(hTar-dTar)))</f>
        <v>64.844777214197094</v>
      </c>
      <c r="AC7098">
        <f t="shared" si="1435"/>
        <v>104.60417032858361</v>
      </c>
      <c r="AD7098" s="19">
        <v>345.114746094</v>
      </c>
      <c r="AE7098" s="19">
        <v>90.102523803699995</v>
      </c>
      <c r="AF7098">
        <f t="shared" si="1441"/>
        <v>1.8524643993036247E-3</v>
      </c>
      <c r="AG7098" s="23">
        <f t="shared" si="1436"/>
        <v>9.5304304082826174</v>
      </c>
      <c r="AH7098" s="25">
        <f t="shared" si="1442"/>
        <v>10.401085493365247</v>
      </c>
      <c r="AI7098" s="25">
        <f t="shared" si="1437"/>
        <v>0.18058490497236865</v>
      </c>
    </row>
    <row r="7099" spans="6:35" ht="15">
      <c r="F7099" s="5">
        <v>2006</v>
      </c>
      <c r="G7099" s="5">
        <v>10</v>
      </c>
      <c r="H7099" s="5">
        <v>0</v>
      </c>
      <c r="I7099" s="5">
        <v>296</v>
      </c>
      <c r="J7099" s="5">
        <v>14</v>
      </c>
      <c r="K7099" s="5">
        <v>15.779999733</v>
      </c>
      <c r="L7099" s="5">
        <v>6.2749190255999999E-3</v>
      </c>
      <c r="M7099" s="5">
        <v>0.98750001192100001</v>
      </c>
      <c r="N7099" s="8">
        <f t="shared" si="1438"/>
        <v>0.98750001192100001</v>
      </c>
      <c r="O7099" s="5">
        <v>0</v>
      </c>
      <c r="P7099" s="5">
        <v>96.736587524399994</v>
      </c>
      <c r="Q7099" s="5">
        <v>7.3272342681899998</v>
      </c>
      <c r="R7099" s="5">
        <v>294.59524536100002</v>
      </c>
      <c r="S7099">
        <f t="shared" si="1430"/>
        <v>5.8671324037775786E-2</v>
      </c>
      <c r="T7099">
        <f t="shared" si="1431"/>
        <v>117.8794834256521</v>
      </c>
      <c r="U7099">
        <f t="shared" si="1432"/>
        <v>354.00982071389802</v>
      </c>
      <c r="V7099" s="9">
        <v>144.13180542000001</v>
      </c>
      <c r="W7099" s="9">
        <v>103.49799346899999</v>
      </c>
      <c r="X7099">
        <f t="shared" si="1439"/>
        <v>1.6621245799271545E-3</v>
      </c>
      <c r="Y7099">
        <f t="shared" si="1440"/>
        <v>9.1126864497159872</v>
      </c>
      <c r="Z7099">
        <f t="shared" si="1433"/>
        <v>1.2186165956601174</v>
      </c>
      <c r="AA7099">
        <f t="shared" si="1434"/>
        <v>0.17286108710954171</v>
      </c>
      <c r="AB7099">
        <f>(1/(AA7099*k))*(LN((50-dTar)/(hTar-dTar)))</f>
        <v>25.281253982443967</v>
      </c>
      <c r="AC7099">
        <f t="shared" si="1435"/>
        <v>40.782383891370053</v>
      </c>
      <c r="AD7099" s="19">
        <v>287.685791016</v>
      </c>
      <c r="AE7099" s="19">
        <v>35.128578185999999</v>
      </c>
      <c r="AF7099">
        <f t="shared" si="1441"/>
        <v>2.7502995873651395E-3</v>
      </c>
      <c r="AG7099" s="23">
        <f t="shared" si="1436"/>
        <v>8.0905731499897691</v>
      </c>
      <c r="AH7099" s="25">
        <f t="shared" si="1442"/>
        <v>8.4790720440931597</v>
      </c>
      <c r="AI7099" s="25">
        <f t="shared" si="1437"/>
        <v>0.4631885720270027</v>
      </c>
    </row>
    <row r="7100" spans="6:35" ht="15">
      <c r="F7100" s="5">
        <v>2006</v>
      </c>
      <c r="G7100" s="5">
        <v>10</v>
      </c>
      <c r="H7100" s="5">
        <v>0</v>
      </c>
      <c r="I7100" s="5">
        <v>296</v>
      </c>
      <c r="J7100" s="5">
        <v>15</v>
      </c>
      <c r="K7100" s="5">
        <v>15.0200004578</v>
      </c>
      <c r="L7100" s="5">
        <v>8.5374368354699994E-3</v>
      </c>
      <c r="M7100" s="5">
        <v>0.12700000405299999</v>
      </c>
      <c r="N7100" s="8">
        <f t="shared" si="1438"/>
        <v>0.12700000405299999</v>
      </c>
      <c r="O7100" s="5">
        <v>0</v>
      </c>
      <c r="P7100" s="5">
        <v>96.736587524399994</v>
      </c>
      <c r="Q7100" s="5">
        <v>5.3202075958300004</v>
      </c>
      <c r="R7100" s="5">
        <v>97.210998535200005</v>
      </c>
      <c r="S7100">
        <f t="shared" si="1430"/>
        <v>7.5455780259661423E-3</v>
      </c>
      <c r="T7100">
        <f t="shared" si="1431"/>
        <v>916.5825793162486</v>
      </c>
      <c r="U7100">
        <f t="shared" si="1432"/>
        <v>2752.635362351923</v>
      </c>
      <c r="V7100" s="9">
        <v>286.03326415999999</v>
      </c>
      <c r="W7100" s="9">
        <v>804.75799560500002</v>
      </c>
      <c r="X7100">
        <f t="shared" si="1439"/>
        <v>2.6018449116356734E-4</v>
      </c>
      <c r="Y7100">
        <f t="shared" si="1440"/>
        <v>6.9863057990050361</v>
      </c>
      <c r="Z7100">
        <f t="shared" si="1433"/>
        <v>0.15672335262743181</v>
      </c>
      <c r="AA7100">
        <f t="shared" si="1434"/>
        <v>2.2231249112404119E-2</v>
      </c>
      <c r="AB7100">
        <f>(1/(AA7100*k))*(LN((50-dTar)/(hTar-dTar)))</f>
        <v>196.57667568752737</v>
      </c>
      <c r="AC7100">
        <f t="shared" si="1435"/>
        <v>317.10711254850071</v>
      </c>
      <c r="AD7100" s="19">
        <v>490.883636475</v>
      </c>
      <c r="AE7100" s="19">
        <v>273.14544677700002</v>
      </c>
      <c r="AF7100">
        <f t="shared" si="1441"/>
        <v>9.2495284487221759E-4</v>
      </c>
      <c r="AG7100" s="23">
        <f t="shared" si="1436"/>
        <v>4.9371585519618559</v>
      </c>
      <c r="AH7100" s="25">
        <f t="shared" si="1442"/>
        <v>5.7160266476460855</v>
      </c>
      <c r="AI7100" s="25">
        <f t="shared" si="1437"/>
        <v>5.9569569432510183E-2</v>
      </c>
    </row>
    <row r="7101" spans="6:35" ht="15">
      <c r="F7101" s="5">
        <v>2006</v>
      </c>
      <c r="G7101" s="5">
        <v>10</v>
      </c>
      <c r="H7101" s="5">
        <v>0</v>
      </c>
      <c r="I7101" s="5">
        <v>296</v>
      </c>
      <c r="J7101" s="5">
        <v>16</v>
      </c>
      <c r="K7101" s="5">
        <v>14.6450004578</v>
      </c>
      <c r="L7101" s="5">
        <v>4.1667600162300002E-3</v>
      </c>
      <c r="M7101" s="5">
        <v>0.233999997377</v>
      </c>
      <c r="N7101" s="8">
        <f t="shared" si="1438"/>
        <v>0.233999997377</v>
      </c>
      <c r="O7101" s="5">
        <v>0</v>
      </c>
      <c r="P7101" s="5">
        <v>96.736587524399994</v>
      </c>
      <c r="Q7101" s="5">
        <v>3.6226589679700001</v>
      </c>
      <c r="R7101" s="5">
        <v>56.057250976600002</v>
      </c>
      <c r="S7101">
        <f t="shared" si="1430"/>
        <v>1.3902875448312377E-2</v>
      </c>
      <c r="T7101">
        <f t="shared" si="1431"/>
        <v>497.46150680732609</v>
      </c>
      <c r="U7101">
        <f t="shared" si="1432"/>
        <v>1493.9517354434222</v>
      </c>
      <c r="V7101" s="9">
        <v>353.64706420900001</v>
      </c>
      <c r="W7101" s="9">
        <v>436.77038574199997</v>
      </c>
      <c r="X7101">
        <f t="shared" si="1439"/>
        <v>4.3775761220808923E-4</v>
      </c>
      <c r="Y7101">
        <f t="shared" si="1440"/>
        <v>4.6311796713341336</v>
      </c>
      <c r="Z7101">
        <f t="shared" si="1433"/>
        <v>0.28876584986902126</v>
      </c>
      <c r="AA7101">
        <f t="shared" si="1434"/>
        <v>4.0961512346243997E-2</v>
      </c>
      <c r="AB7101">
        <f>(1/(AA7101*k))*(LN((50-dTar)/(hTar-dTar)))</f>
        <v>106.68905508071212</v>
      </c>
      <c r="AC7101">
        <f t="shared" si="1435"/>
        <v>172.10514970225012</v>
      </c>
      <c r="AD7101" s="19">
        <v>587.350097656</v>
      </c>
      <c r="AE7101" s="19">
        <v>148.245605469</v>
      </c>
      <c r="AF7101">
        <f t="shared" si="1441"/>
        <v>1.1016845438508317E-3</v>
      </c>
      <c r="AG7101" s="23">
        <f t="shared" si="1436"/>
        <v>3.7530821481794763</v>
      </c>
      <c r="AH7101" s="25">
        <f t="shared" si="1442"/>
        <v>4.0868415432992622</v>
      </c>
      <c r="AI7101" s="25">
        <f t="shared" si="1437"/>
        <v>0.10975809957564429</v>
      </c>
    </row>
    <row r="7102" spans="6:35" ht="15">
      <c r="F7102" s="5">
        <v>2006</v>
      </c>
      <c r="G7102" s="5">
        <v>10</v>
      </c>
      <c r="H7102" s="5">
        <v>0</v>
      </c>
      <c r="I7102" s="5">
        <v>296</v>
      </c>
      <c r="J7102" s="5">
        <v>17</v>
      </c>
      <c r="K7102" s="5">
        <v>14.0900001526</v>
      </c>
      <c r="L7102" s="5">
        <v>4.0197819471400002E-3</v>
      </c>
      <c r="M7102" s="5">
        <v>0.56999999284699998</v>
      </c>
      <c r="N7102" s="8">
        <f t="shared" si="1438"/>
        <v>0.56999999284699998</v>
      </c>
      <c r="O7102" s="5">
        <v>0</v>
      </c>
      <c r="P7102" s="5">
        <v>96.736587524399994</v>
      </c>
      <c r="Q7102" s="5">
        <v>1.4084399938600001</v>
      </c>
      <c r="R7102" s="5">
        <v>7.3174748420700002</v>
      </c>
      <c r="S7102">
        <f t="shared" si="1430"/>
        <v>3.3865978610774568E-2</v>
      </c>
      <c r="T7102">
        <f t="shared" si="1431"/>
        <v>204.22103991029101</v>
      </c>
      <c r="U7102">
        <f t="shared" si="1432"/>
        <v>613.30650274053835</v>
      </c>
      <c r="V7102" s="9">
        <v>473.90206909199998</v>
      </c>
      <c r="W7102" s="9">
        <v>179.30572509800001</v>
      </c>
      <c r="X7102">
        <f t="shared" si="1439"/>
        <v>7.8956866292275633E-4</v>
      </c>
      <c r="Y7102">
        <f t="shared" si="1440"/>
        <v>1.6792061672273708</v>
      </c>
      <c r="Z7102">
        <f t="shared" si="1433"/>
        <v>0.70340399232832751</v>
      </c>
      <c r="AA7102">
        <f t="shared" si="1434"/>
        <v>9.9778042761022159E-2</v>
      </c>
      <c r="AB7102">
        <f>(1/(AA7102*k))*(LN((50-dTar)/(hTar-dTar)))</f>
        <v>43.798664776022974</v>
      </c>
      <c r="AC7102">
        <f t="shared" si="1435"/>
        <v>70.653693130316825</v>
      </c>
      <c r="AD7102" s="19">
        <v>768.08300781299999</v>
      </c>
      <c r="AE7102" s="19">
        <v>60.8587226868</v>
      </c>
      <c r="AF7102">
        <f t="shared" si="1441"/>
        <v>1.1116108127414909E-3</v>
      </c>
      <c r="AG7102" s="23">
        <f t="shared" si="1436"/>
        <v>1.5473223068548221</v>
      </c>
      <c r="AH7102" s="25">
        <f t="shared" si="1442"/>
        <v>1.5974505401128625</v>
      </c>
      <c r="AI7102" s="25">
        <f t="shared" si="1437"/>
        <v>0.26735947296710022</v>
      </c>
    </row>
    <row r="7103" spans="6:35" ht="15">
      <c r="F7103" s="5">
        <v>2006</v>
      </c>
      <c r="G7103" s="5">
        <v>10</v>
      </c>
      <c r="H7103" s="5">
        <v>0</v>
      </c>
      <c r="I7103" s="5">
        <v>296</v>
      </c>
      <c r="J7103" s="5">
        <v>18</v>
      </c>
      <c r="K7103" s="5">
        <v>13.8699998856</v>
      </c>
      <c r="L7103" s="5">
        <v>7.9255801392700003E-4</v>
      </c>
      <c r="M7103" s="5">
        <v>0.40650001168299998</v>
      </c>
      <c r="N7103" s="8">
        <f t="shared" si="1438"/>
        <v>0.40650001168299998</v>
      </c>
      <c r="O7103" s="5">
        <v>0</v>
      </c>
      <c r="P7103" s="5">
        <v>96.736587524399994</v>
      </c>
      <c r="Q7103" s="5">
        <v>0.170506596565</v>
      </c>
      <c r="R7103" s="5">
        <v>0.51864999532699996</v>
      </c>
      <c r="S7103">
        <f t="shared" si="1430"/>
        <v>2.415179100648044E-2</v>
      </c>
      <c r="T7103">
        <f t="shared" si="1431"/>
        <v>286.36159395451477</v>
      </c>
      <c r="U7103">
        <f t="shared" si="1432"/>
        <v>859.9869425040539</v>
      </c>
      <c r="V7103" s="9">
        <v>500.97088623000002</v>
      </c>
      <c r="W7103" s="9">
        <v>251.42500305199999</v>
      </c>
      <c r="X7103">
        <f t="shared" si="1439"/>
        <v>6.2020010402386212E-4</v>
      </c>
      <c r="Y7103">
        <f t="shared" si="1440"/>
        <v>0.20732843574757562</v>
      </c>
      <c r="Z7103">
        <f t="shared" si="1433"/>
        <v>0.50163813103079213</v>
      </c>
      <c r="AA7103">
        <f t="shared" si="1434"/>
        <v>7.1157501854477168E-2</v>
      </c>
      <c r="AB7103">
        <f>(1/(AA7103*k))*(LN((50-dTar)/(hTar-dTar)))</f>
        <v>61.415099364154109</v>
      </c>
      <c r="AC7103">
        <f t="shared" si="1435"/>
        <v>99.071595132696885</v>
      </c>
      <c r="AD7103" s="19">
        <v>827.65332031299999</v>
      </c>
      <c r="AE7103" s="19">
        <v>85.336952209499998</v>
      </c>
      <c r="AF7103">
        <f t="shared" si="1441"/>
        <v>9.8808188704595451E-4</v>
      </c>
      <c r="AG7103" s="23">
        <f t="shared" si="1436"/>
        <v>0.18703287921853828</v>
      </c>
      <c r="AH7103" s="25">
        <f t="shared" si="1442"/>
        <v>0.19474709374725624</v>
      </c>
      <c r="AI7103" s="25">
        <f t="shared" si="1437"/>
        <v>0.19066952675183521</v>
      </c>
    </row>
    <row r="7104" spans="6:35" ht="15">
      <c r="F7104" s="5">
        <v>2006</v>
      </c>
      <c r="G7104" s="5">
        <v>10</v>
      </c>
      <c r="H7104" s="5">
        <v>0</v>
      </c>
      <c r="I7104" s="5">
        <v>296</v>
      </c>
      <c r="J7104" s="5">
        <v>19</v>
      </c>
      <c r="K7104" s="5">
        <v>13.6800003052</v>
      </c>
      <c r="L7104" s="5">
        <v>1.78000003399E-16</v>
      </c>
      <c r="M7104" s="5">
        <v>5.40000014007E-2</v>
      </c>
      <c r="N7104" s="8">
        <f t="shared" si="1438"/>
        <v>5.40000014007E-2</v>
      </c>
      <c r="O7104" s="5">
        <v>0</v>
      </c>
      <c r="P7104" s="5">
        <v>96.736587524399994</v>
      </c>
      <c r="Q7104" s="5">
        <v>5.14691695571E-2</v>
      </c>
      <c r="R7104" s="5">
        <v>0.60372501611700002</v>
      </c>
      <c r="S7104">
        <f t="shared" si="1430"/>
        <v>3.2083559918724097E-3</v>
      </c>
      <c r="T7104">
        <f t="shared" si="1431"/>
        <v>2155.6664494190882</v>
      </c>
      <c r="U7104">
        <f t="shared" si="1432"/>
        <v>6473.7906130979045</v>
      </c>
      <c r="V7104" s="9">
        <v>629.96777343799999</v>
      </c>
      <c r="W7104" s="9">
        <v>1892.6716308600001</v>
      </c>
      <c r="X7104">
        <f t="shared" si="1439"/>
        <v>1.1115520245990405E-4</v>
      </c>
      <c r="Y7104">
        <f t="shared" si="1440"/>
        <v>6.7688172142291933E-2</v>
      </c>
      <c r="Z7104">
        <f t="shared" si="1433"/>
        <v>6.6638275522195173E-2</v>
      </c>
      <c r="AA7104">
        <f t="shared" si="1434"/>
        <v>9.4526570464371178E-3</v>
      </c>
      <c r="AB7104">
        <f>(1/(AA7104*k))*(LN((50-dTar)/(hTar-dTar)))</f>
        <v>462.31922150871691</v>
      </c>
      <c r="AC7104">
        <f t="shared" si="1435"/>
        <v>745.78895433829882</v>
      </c>
      <c r="AD7104" s="19">
        <v>885.15460205099998</v>
      </c>
      <c r="AE7104" s="19">
        <v>642.39764404300001</v>
      </c>
      <c r="AF7104">
        <f t="shared" si="1441"/>
        <v>4.3988117569410161E-4</v>
      </c>
      <c r="AG7104" s="23">
        <f t="shared" si="1436"/>
        <v>4.5482490428754532E-2</v>
      </c>
      <c r="AH7104" s="25">
        <f t="shared" si="1442"/>
        <v>5.3922731633748104E-2</v>
      </c>
      <c r="AI7104" s="25">
        <f t="shared" si="1437"/>
        <v>2.5328793150685407E-2</v>
      </c>
    </row>
    <row r="7105" spans="6:35" ht="15">
      <c r="F7105" s="5">
        <v>2006</v>
      </c>
      <c r="G7105" s="5">
        <v>10</v>
      </c>
      <c r="H7105" s="5">
        <v>0</v>
      </c>
      <c r="I7105" s="5">
        <v>296</v>
      </c>
      <c r="J7105" s="5">
        <v>20</v>
      </c>
      <c r="K7105" s="5">
        <v>13.640000343300001</v>
      </c>
      <c r="L7105" s="5">
        <v>0</v>
      </c>
      <c r="M7105" s="5">
        <v>4.65000011027E-2</v>
      </c>
      <c r="N7105" s="8">
        <f t="shared" si="1438"/>
        <v>4.65000011027E-2</v>
      </c>
      <c r="O7105" s="5">
        <v>0</v>
      </c>
      <c r="P7105" s="5">
        <v>96.736587524399994</v>
      </c>
      <c r="Q7105" s="5">
        <v>1.5137238502499999</v>
      </c>
      <c r="R7105" s="5">
        <v>0.68162500858300001</v>
      </c>
      <c r="S7105">
        <f t="shared" si="1430"/>
        <v>2.7627509868543682E-3</v>
      </c>
      <c r="T7105">
        <f t="shared" si="1431"/>
        <v>2503.354591991907</v>
      </c>
      <c r="U7105">
        <f t="shared" si="1432"/>
        <v>7517.9504061307853</v>
      </c>
      <c r="V7105" s="9">
        <v>644.88842773399995</v>
      </c>
      <c r="W7105" s="9">
        <v>2197.9411621099998</v>
      </c>
      <c r="X7105">
        <f t="shared" si="1439"/>
        <v>9.6517829776185274E-5</v>
      </c>
      <c r="Y7105">
        <f t="shared" si="1440"/>
        <v>1.9959921960124922</v>
      </c>
      <c r="Z7105">
        <f t="shared" si="1433"/>
        <v>5.7382959349773902E-2</v>
      </c>
      <c r="AA7105">
        <f t="shared" si="1434"/>
        <v>8.1397879940994424E-3</v>
      </c>
      <c r="AB7105">
        <f>(1/(AA7105*k))*(LN((50-dTar)/(hTar-dTar)))</f>
        <v>536.88683907561551</v>
      </c>
      <c r="AC7105">
        <f t="shared" si="1435"/>
        <v>866.07749728754959</v>
      </c>
      <c r="AD7105" s="19">
        <v>886.48645019499997</v>
      </c>
      <c r="AE7105" s="19">
        <v>746.01013183600003</v>
      </c>
      <c r="AF7105">
        <f t="shared" si="1441"/>
        <v>4.0022827751128183E-4</v>
      </c>
      <c r="AG7105" s="23">
        <f t="shared" si="1436"/>
        <v>1.3041240060569426</v>
      </c>
      <c r="AH7105" s="25">
        <f t="shared" si="1442"/>
        <v>1.5670987924480828</v>
      </c>
      <c r="AI7105" s="25">
        <f t="shared" si="1437"/>
        <v>2.1810905164562907E-2</v>
      </c>
    </row>
    <row r="7106" spans="6:35" ht="15">
      <c r="F7106" s="5">
        <v>2006</v>
      </c>
      <c r="G7106" s="5">
        <v>10</v>
      </c>
      <c r="H7106" s="5">
        <v>0</v>
      </c>
      <c r="I7106" s="5">
        <v>296</v>
      </c>
      <c r="J7106" s="5">
        <v>21</v>
      </c>
      <c r="K7106" s="5">
        <v>13.649999618500001</v>
      </c>
      <c r="L7106" s="5">
        <v>0</v>
      </c>
      <c r="M7106" s="5">
        <v>1.1069999933200001</v>
      </c>
      <c r="N7106" s="8">
        <f t="shared" si="1438"/>
        <v>1.1069999933200001</v>
      </c>
      <c r="O7106" s="5">
        <v>0</v>
      </c>
      <c r="P7106" s="5">
        <v>96.736587524399994</v>
      </c>
      <c r="Q7106" s="5">
        <v>6.41800498962</v>
      </c>
      <c r="R7106" s="5">
        <v>0.19065000116799999</v>
      </c>
      <c r="S7106">
        <f t="shared" si="1430"/>
        <v>6.5771295730464557E-2</v>
      </c>
      <c r="T7106">
        <f t="shared" si="1431"/>
        <v>105.15446430939888</v>
      </c>
      <c r="U7106">
        <f t="shared" si="1432"/>
        <v>315.79467415052727</v>
      </c>
      <c r="V7106" s="9">
        <v>481.06582641599999</v>
      </c>
      <c r="W7106" s="9">
        <v>92.325447082500006</v>
      </c>
      <c r="X7106">
        <f t="shared" si="1439"/>
        <v>1.1246241606088815E-3</v>
      </c>
      <c r="Y7106">
        <f t="shared" si="1440"/>
        <v>7.2787891430111893</v>
      </c>
      <c r="Z7106">
        <f t="shared" si="1433"/>
        <v>1.3660846045268831</v>
      </c>
      <c r="AA7106">
        <f t="shared" si="1434"/>
        <v>0.19377946325620829</v>
      </c>
      <c r="AB7106">
        <f>(1/(AA7106*k))*(LN((50-dTar)/(hTar-dTar)))</f>
        <v>22.552157867831667</v>
      </c>
      <c r="AC7106">
        <f t="shared" si="1435"/>
        <v>36.3799501552961</v>
      </c>
      <c r="AD7106" s="19">
        <v>736.86431884800004</v>
      </c>
      <c r="AE7106" s="19">
        <v>31.336471557599999</v>
      </c>
      <c r="AF7106">
        <f t="shared" si="1441"/>
        <v>1.2428833423266774E-3</v>
      </c>
      <c r="AG7106" s="23">
        <f t="shared" si="1436"/>
        <v>6.9496711653312158</v>
      </c>
      <c r="AH7106" s="25">
        <f t="shared" si="1442"/>
        <v>7.0747668571615279</v>
      </c>
      <c r="AI7106" s="25">
        <f t="shared" si="1437"/>
        <v>0.51924024298727045</v>
      </c>
    </row>
    <row r="7107" spans="6:35" ht="15">
      <c r="F7107" s="5">
        <v>2006</v>
      </c>
      <c r="G7107" s="5">
        <v>10</v>
      </c>
      <c r="H7107" s="5">
        <v>0</v>
      </c>
      <c r="I7107" s="5">
        <v>296</v>
      </c>
      <c r="J7107" s="5">
        <v>22</v>
      </c>
      <c r="K7107" s="5">
        <v>13.904999733</v>
      </c>
      <c r="L7107" s="5">
        <v>0</v>
      </c>
      <c r="M7107" s="5">
        <v>1.6019999980899999</v>
      </c>
      <c r="N7107" s="8">
        <f t="shared" si="1438"/>
        <v>1.6019999980899999</v>
      </c>
      <c r="O7107" s="5">
        <v>0</v>
      </c>
      <c r="P7107" s="5">
        <v>96.736587524399994</v>
      </c>
      <c r="Q7107" s="5">
        <v>19.186599731400001</v>
      </c>
      <c r="R7107" s="5">
        <v>0.38130000233700001</v>
      </c>
      <c r="S7107">
        <f t="shared" si="1430"/>
        <v>9.5181225176505513E-2</v>
      </c>
      <c r="T7107">
        <f t="shared" si="1431"/>
        <v>72.662915996790858</v>
      </c>
      <c r="U7107">
        <f t="shared" si="1432"/>
        <v>218.21766703615552</v>
      </c>
      <c r="V7107" s="9">
        <v>477.27450561500001</v>
      </c>
      <c r="W7107" s="9">
        <v>63.797920227100001</v>
      </c>
      <c r="X7107">
        <f t="shared" si="1439"/>
        <v>1.3170196863879532E-3</v>
      </c>
      <c r="Y7107">
        <f t="shared" si="1440"/>
        <v>21.217038274305864</v>
      </c>
      <c r="Z7107">
        <f t="shared" si="1433"/>
        <v>1.976935453521927</v>
      </c>
      <c r="AA7107">
        <f t="shared" si="1434"/>
        <v>0.28042881810261183</v>
      </c>
      <c r="AB7107">
        <f>(1/(AA7107*k))*(LN((50-dTar)/(hTar-dTar)))</f>
        <v>15.583794406246128</v>
      </c>
      <c r="AC7107">
        <f t="shared" si="1435"/>
        <v>25.138954199069993</v>
      </c>
      <c r="AD7107" s="19">
        <v>686.35736083999996</v>
      </c>
      <c r="AE7107" s="19">
        <v>21.6538524628</v>
      </c>
      <c r="AF7107">
        <f t="shared" si="1441"/>
        <v>1.3639770463497157E-3</v>
      </c>
      <c r="AG7107" s="23">
        <f t="shared" si="1436"/>
        <v>20.489528171927923</v>
      </c>
      <c r="AH7107" s="25">
        <f t="shared" si="1442"/>
        <v>20.76605022706465</v>
      </c>
      <c r="AI7107" s="25">
        <f t="shared" si="1437"/>
        <v>0.75142084308342305</v>
      </c>
    </row>
    <row r="7108" spans="6:35" ht="15">
      <c r="F7108" s="5">
        <v>2006</v>
      </c>
      <c r="G7108" s="5">
        <v>10</v>
      </c>
      <c r="H7108" s="5">
        <v>0</v>
      </c>
      <c r="I7108" s="5">
        <v>296</v>
      </c>
      <c r="J7108" s="5">
        <v>23</v>
      </c>
      <c r="K7108" s="5">
        <v>17.254999160800001</v>
      </c>
      <c r="L7108" s="5">
        <v>0.41195681691199998</v>
      </c>
      <c r="M7108" s="5">
        <v>2.2409999370599998</v>
      </c>
      <c r="N7108" s="8">
        <f t="shared" si="1438"/>
        <v>2.2409999370599998</v>
      </c>
      <c r="O7108" s="5">
        <v>0</v>
      </c>
      <c r="P7108" s="5">
        <v>96.736587524399994</v>
      </c>
      <c r="Q7108" s="5">
        <v>24.050664901699999</v>
      </c>
      <c r="R7108" s="5">
        <v>6.0474999249000003E-2</v>
      </c>
      <c r="S7108">
        <f t="shared" si="1430"/>
        <v>0.13314676646950865</v>
      </c>
      <c r="T7108">
        <f t="shared" si="1431"/>
        <v>51.943772671759838</v>
      </c>
      <c r="U7108">
        <f t="shared" si="1432"/>
        <v>155.9949629600394</v>
      </c>
      <c r="V7108" s="9">
        <v>474.81915283199999</v>
      </c>
      <c r="W7108" s="9">
        <v>45.606544494600001</v>
      </c>
      <c r="X7108">
        <f t="shared" si="1439"/>
        <v>1.4783699829278439E-3</v>
      </c>
      <c r="Y7108">
        <f t="shared" si="1440"/>
        <v>26.051190934024547</v>
      </c>
      <c r="Z7108">
        <f t="shared" si="1433"/>
        <v>2.7654882847667936</v>
      </c>
      <c r="AA7108">
        <f t="shared" si="1434"/>
        <v>0.39228524623409994</v>
      </c>
      <c r="AB7108">
        <f>(1/(AA7108*k))*(LN((50-dTar)/(hTar-dTar)))</f>
        <v>11.140222806875</v>
      </c>
      <c r="AC7108">
        <f t="shared" si="1435"/>
        <v>17.970819147692144</v>
      </c>
      <c r="AD7108" s="19">
        <v>632.97094726600005</v>
      </c>
      <c r="AE7108" s="19">
        <v>15.4794607162</v>
      </c>
      <c r="AF7108">
        <f t="shared" si="1441"/>
        <v>1.5005524423445324E-3</v>
      </c>
      <c r="AG7108" s="23">
        <f t="shared" si="1436"/>
        <v>25.348690440644997</v>
      </c>
      <c r="AH7108" s="25">
        <f t="shared" si="1442"/>
        <v>25.615706499293434</v>
      </c>
      <c r="AI7108" s="25">
        <f t="shared" si="1437"/>
        <v>1.051144858965799</v>
      </c>
    </row>
    <row r="7109" spans="6:35" ht="15">
      <c r="F7109" s="5">
        <v>2006</v>
      </c>
      <c r="G7109" s="5">
        <v>10</v>
      </c>
      <c r="H7109" s="5">
        <v>0</v>
      </c>
      <c r="I7109" s="5">
        <v>296</v>
      </c>
      <c r="J7109" s="5">
        <v>24</v>
      </c>
      <c r="K7109" s="5">
        <v>19.149999618500001</v>
      </c>
      <c r="L7109" s="5">
        <v>0.758434295654</v>
      </c>
      <c r="M7109" s="5">
        <v>4.3784999847400004</v>
      </c>
      <c r="N7109" s="8">
        <f t="shared" si="1438"/>
        <v>4.3784999847400004</v>
      </c>
      <c r="O7109" s="5">
        <v>0</v>
      </c>
      <c r="P7109" s="5">
        <v>96.736587524399994</v>
      </c>
      <c r="Q7109" s="5">
        <v>24.0817050934</v>
      </c>
      <c r="R7109" s="5">
        <v>0</v>
      </c>
      <c r="S7109">
        <f t="shared" si="1430"/>
        <v>0.26014419068647898</v>
      </c>
      <c r="T7109">
        <f t="shared" si="1431"/>
        <v>26.58581516358851</v>
      </c>
      <c r="U7109">
        <f t="shared" si="1432"/>
        <v>79.84120209969214</v>
      </c>
      <c r="V7109" s="9">
        <v>471.773193359</v>
      </c>
      <c r="W7109" s="9">
        <v>23.342300415</v>
      </c>
      <c r="X7109">
        <f t="shared" si="1439"/>
        <v>1.7392614212108982E-3</v>
      </c>
      <c r="Y7109">
        <f t="shared" si="1440"/>
        <v>25.249221062898823</v>
      </c>
      <c r="Z7109">
        <f t="shared" si="1433"/>
        <v>5.4032533479387874</v>
      </c>
      <c r="AA7109">
        <f t="shared" si="1434"/>
        <v>0.76645291962975504</v>
      </c>
      <c r="AB7109">
        <f>(1/(AA7109*k))*(LN((50-dTar)/(hTar-dTar)))</f>
        <v>5.7017788503027038</v>
      </c>
      <c r="AC7109">
        <f t="shared" si="1435"/>
        <v>9.1978085461352688</v>
      </c>
      <c r="AD7109" s="19">
        <v>513.44403076200001</v>
      </c>
      <c r="AE7109" s="19">
        <v>7.9226832389800004</v>
      </c>
      <c r="AF7109">
        <f t="shared" si="1441"/>
        <v>1.8847848989209371E-3</v>
      </c>
      <c r="AG7109" s="23">
        <f t="shared" si="1436"/>
        <v>24.811503327531462</v>
      </c>
      <c r="AH7109" s="25">
        <f t="shared" si="1442"/>
        <v>24.977877110325608</v>
      </c>
      <c r="AI7109" s="25">
        <f t="shared" si="1437"/>
        <v>2.0537429175385369</v>
      </c>
    </row>
    <row r="7110" spans="6:35" ht="15">
      <c r="F7110" s="5">
        <v>2006</v>
      </c>
      <c r="G7110" s="5">
        <v>10</v>
      </c>
      <c r="H7110" s="5">
        <v>0</v>
      </c>
      <c r="I7110" s="5">
        <v>297</v>
      </c>
      <c r="J7110" s="5">
        <v>1</v>
      </c>
      <c r="K7110" s="5">
        <v>18.7999992371</v>
      </c>
      <c r="L7110" s="5">
        <v>0.68193942308400002</v>
      </c>
      <c r="M7110" s="5">
        <v>4.5324997901900002</v>
      </c>
      <c r="N7110" s="8">
        <f t="shared" si="1438"/>
        <v>4.5324997901900002</v>
      </c>
      <c r="O7110" s="5">
        <v>0</v>
      </c>
      <c r="P7110" s="5">
        <v>96.736587524399994</v>
      </c>
      <c r="Q7110" s="5">
        <v>23.264480590800002</v>
      </c>
      <c r="R7110" s="5">
        <v>0</v>
      </c>
      <c r="S7110">
        <f t="shared" ref="S7110:S7173" si="1443">(N7110*k)/LN((uhzRef-dRef)/zoRef)</f>
        <v>0.2692939348669724</v>
      </c>
      <c r="T7110">
        <f t="shared" ref="T7110:T7173" si="1444">(1/(S7110*k))*(LN((50-dRef)/(O3zRef-dRef)))</f>
        <v>25.682514434974323</v>
      </c>
      <c r="U7110">
        <f t="shared" ref="U7110:U7173" si="1445">(1/(S7110*k))*(LN((50-dRef)/(uzoRef)))</f>
        <v>77.128454132917014</v>
      </c>
      <c r="V7110" s="9">
        <v>472.66693115200002</v>
      </c>
      <c r="W7110" s="9">
        <v>22.549205780000001</v>
      </c>
      <c r="X7110">
        <f t="shared" si="1439"/>
        <v>1.7471991796749189E-3</v>
      </c>
      <c r="Y7110">
        <f t="shared" si="1440"/>
        <v>24.357459936063538</v>
      </c>
      <c r="Z7110">
        <f t="shared" ref="Z7110:Z7173" si="1446">(S7110/k)*LN((50-dRef)/(uzoRef))</f>
        <v>5.5932955923785901</v>
      </c>
      <c r="AA7110">
        <f t="shared" ref="AA7110:AA7173" si="1447">(Z7110*k)/LN((50-dTar)/zoTar)</f>
        <v>0.79341046237748558</v>
      </c>
      <c r="AB7110">
        <f>(1/(AA7110*k))*(LN((50-dTar)/(hTar-dTar)))</f>
        <v>5.5080506927049884</v>
      </c>
      <c r="AC7110">
        <f t="shared" ref="AC7110:AC7173" si="1448">(1/(AA7110*k))*(LN((50-dTar)/(zoTar)))</f>
        <v>8.8852965125468906</v>
      </c>
      <c r="AD7110" s="19">
        <v>515.73339843799999</v>
      </c>
      <c r="AE7110" s="19">
        <v>7.6534962654100003</v>
      </c>
      <c r="AF7110">
        <f t="shared" si="1441"/>
        <v>1.8787380150661929E-3</v>
      </c>
      <c r="AG7110" s="23">
        <f t="shared" ref="AG7110:AG7173" si="1449" xml:space="preserve"> Y7110*(1-(AC7110*AF7110))</f>
        <v>23.95085734175931</v>
      </c>
      <c r="AH7110" s="25">
        <f t="shared" si="1442"/>
        <v>24.105404453384875</v>
      </c>
      <c r="AI7110" s="25">
        <f t="shared" ref="AI7110:AI7173" si="1450">(AA7110/k)*LN((hTar-dTar)/(zoTar))</f>
        <v>2.1259767900628117</v>
      </c>
    </row>
    <row r="7111" spans="6:35" ht="15">
      <c r="F7111" s="5">
        <v>2006</v>
      </c>
      <c r="G7111" s="5">
        <v>10</v>
      </c>
      <c r="H7111" s="5">
        <v>0</v>
      </c>
      <c r="I7111" s="5">
        <v>297</v>
      </c>
      <c r="J7111" s="5">
        <v>2</v>
      </c>
      <c r="K7111" s="5">
        <v>16.329999923700001</v>
      </c>
      <c r="L7111" s="5">
        <v>0.30174753069900001</v>
      </c>
      <c r="M7111" s="5">
        <v>3.2170000076299998</v>
      </c>
      <c r="N7111" s="8">
        <f t="shared" ref="N7111:N7174" si="1451">IF(M7111&lt;0, 0, IF(M7111=0, 0.0001, IF(M7111&gt;0, M7111)))</f>
        <v>3.2170000076299998</v>
      </c>
      <c r="O7111" s="5">
        <v>0</v>
      </c>
      <c r="P7111" s="5">
        <v>96.736587524399994</v>
      </c>
      <c r="Q7111" s="5">
        <v>20.501920700100001</v>
      </c>
      <c r="R7111" s="5">
        <v>0.416150003672</v>
      </c>
      <c r="S7111">
        <f t="shared" si="1443"/>
        <v>0.19113483301130993</v>
      </c>
      <c r="T7111">
        <f t="shared" si="1444"/>
        <v>36.184641284421495</v>
      </c>
      <c r="U7111">
        <f t="shared" si="1445"/>
        <v>108.66792084115299</v>
      </c>
      <c r="V7111" s="9">
        <v>473.93508911100002</v>
      </c>
      <c r="W7111" s="9">
        <v>31.770053863499999</v>
      </c>
      <c r="X7111">
        <f t="shared" ref="X7111:X7174" si="1452" xml:space="preserve"> (1/(U7111 + W7111 + V7111))</f>
        <v>1.6276755263151593E-3</v>
      </c>
      <c r="Y7111">
        <f t="shared" ref="Y7111:Y7174" si="1453" xml:space="preserve"> Q7111/(1-(T7111*X7111))</f>
        <v>21.784987979321944</v>
      </c>
      <c r="Z7111">
        <f t="shared" si="1446"/>
        <v>3.969913468568409</v>
      </c>
      <c r="AA7111">
        <f t="shared" si="1447"/>
        <v>0.56313327780983702</v>
      </c>
      <c r="AB7111">
        <f>(1/(AA7111*k))*(LN((50-dTar)/(hTar-dTar)))</f>
        <v>7.7604098693905241</v>
      </c>
      <c r="AC7111">
        <f t="shared" si="1448"/>
        <v>12.51868339551668</v>
      </c>
      <c r="AD7111" s="19">
        <v>585.48724365199996</v>
      </c>
      <c r="AE7111" s="19">
        <v>10.7831735611</v>
      </c>
      <c r="AF7111">
        <f t="shared" ref="AF7111:AF7174" si="1454" xml:space="preserve"> (1/(AC7111 + AE7111 + AD7111))</f>
        <v>1.6426049661537687E-3</v>
      </c>
      <c r="AG7111" s="23">
        <f t="shared" si="1449"/>
        <v>21.33701779224792</v>
      </c>
      <c r="AH7111" s="25">
        <f t="shared" ref="AH7111:AH7174" si="1455">Y7111*(1-AB7111*AF7111)</f>
        <v>21.50728846802933</v>
      </c>
      <c r="AI7111" s="25">
        <f t="shared" si="1450"/>
        <v>1.5089393638044866</v>
      </c>
    </row>
    <row r="7112" spans="6:35" ht="15">
      <c r="F7112" s="5">
        <v>2006</v>
      </c>
      <c r="G7112" s="5">
        <v>10</v>
      </c>
      <c r="H7112" s="5">
        <v>0</v>
      </c>
      <c r="I7112" s="5">
        <v>297</v>
      </c>
      <c r="J7112" s="5">
        <v>3</v>
      </c>
      <c r="K7112" s="5">
        <v>16.879999160800001</v>
      </c>
      <c r="L7112" s="5">
        <v>0.43074744939800003</v>
      </c>
      <c r="M7112" s="5">
        <v>2.5780000686600002</v>
      </c>
      <c r="N7112" s="8">
        <f t="shared" si="1451"/>
        <v>2.5780000686600002</v>
      </c>
      <c r="O7112" s="5">
        <v>0</v>
      </c>
      <c r="P7112" s="5">
        <v>96.736587524399994</v>
      </c>
      <c r="Q7112" s="5">
        <v>22.123760223400001</v>
      </c>
      <c r="R7112" s="5">
        <v>0.38437500596000002</v>
      </c>
      <c r="S7112">
        <f t="shared" si="1443"/>
        <v>0.15316929171830682</v>
      </c>
      <c r="T7112">
        <f t="shared" si="1444"/>
        <v>45.153602865720082</v>
      </c>
      <c r="U7112">
        <f t="shared" si="1445"/>
        <v>135.6030616232037</v>
      </c>
      <c r="V7112" s="9">
        <v>475.01193237299998</v>
      </c>
      <c r="W7112" s="9">
        <v>39.644790649400001</v>
      </c>
      <c r="X7112">
        <f t="shared" si="1452"/>
        <v>1.5378469092087669E-3</v>
      </c>
      <c r="Y7112">
        <f t="shared" si="1453"/>
        <v>23.774656401795362</v>
      </c>
      <c r="Z7112">
        <f t="shared" si="1446"/>
        <v>3.181360637323543</v>
      </c>
      <c r="AA7112">
        <f t="shared" si="1447"/>
        <v>0.45127684967834891</v>
      </c>
      <c r="AB7112">
        <f>(1/(AA7112*k))*(LN((50-dTar)/(hTar-dTar)))</f>
        <v>9.6839557580065314</v>
      </c>
      <c r="AC7112">
        <f t="shared" si="1448"/>
        <v>15.621646045893133</v>
      </c>
      <c r="AD7112" s="19">
        <v>630.49639892599998</v>
      </c>
      <c r="AE7112" s="19">
        <v>13.4559612274</v>
      </c>
      <c r="AF7112">
        <f t="shared" si="1454"/>
        <v>1.516130093971359E-3</v>
      </c>
      <c r="AG7112" s="23">
        <f t="shared" si="1449"/>
        <v>23.211566795957626</v>
      </c>
      <c r="AH7112" s="25">
        <f t="shared" si="1455"/>
        <v>23.425593645239083</v>
      </c>
      <c r="AI7112" s="25">
        <f t="shared" si="1450"/>
        <v>1.2092153479221111</v>
      </c>
    </row>
    <row r="7113" spans="6:35" ht="15">
      <c r="F7113" s="5">
        <v>2006</v>
      </c>
      <c r="G7113" s="5">
        <v>10</v>
      </c>
      <c r="H7113" s="5">
        <v>0</v>
      </c>
      <c r="I7113" s="5">
        <v>297</v>
      </c>
      <c r="J7113" s="5">
        <v>4</v>
      </c>
      <c r="K7113" s="5">
        <v>16.620000839199999</v>
      </c>
      <c r="L7113" s="5">
        <v>0.425586044788</v>
      </c>
      <c r="M7113" s="5">
        <v>2.2539999485000002</v>
      </c>
      <c r="N7113" s="8">
        <f t="shared" si="1451"/>
        <v>2.2539999485000002</v>
      </c>
      <c r="O7113" s="5">
        <v>0</v>
      </c>
      <c r="P7113" s="5">
        <v>96.736587524399994</v>
      </c>
      <c r="Q7113" s="5">
        <v>29.577239990199999</v>
      </c>
      <c r="R7113" s="5">
        <v>0.46125000715300002</v>
      </c>
      <c r="S7113">
        <f t="shared" si="1443"/>
        <v>0.13391914912721345</v>
      </c>
      <c r="T7113">
        <f t="shared" si="1444"/>
        <v>51.644185424910518</v>
      </c>
      <c r="U7113">
        <f t="shared" si="1445"/>
        <v>155.09525739242727</v>
      </c>
      <c r="V7113" s="9">
        <v>475.78771972700002</v>
      </c>
      <c r="W7113" s="9">
        <v>45.343509674099998</v>
      </c>
      <c r="X7113">
        <f t="shared" si="1452"/>
        <v>1.4787944860629671E-3</v>
      </c>
      <c r="Y7113">
        <f t="shared" si="1453"/>
        <v>32.022862389464031</v>
      </c>
      <c r="Z7113">
        <f t="shared" si="1446"/>
        <v>2.7815308462790092</v>
      </c>
      <c r="AA7113">
        <f t="shared" si="1447"/>
        <v>0.39456088783696286</v>
      </c>
      <c r="AB7113">
        <f>(1/(AA7113*k))*(LN((50-dTar)/(hTar-dTar)))</f>
        <v>11.075971241993681</v>
      </c>
      <c r="AC7113">
        <f t="shared" si="1448"/>
        <v>17.867171916173053</v>
      </c>
      <c r="AD7113" s="19">
        <v>657.22296142599998</v>
      </c>
      <c r="AE7113" s="19">
        <v>15.3901834488</v>
      </c>
      <c r="AF7113">
        <f t="shared" si="1454"/>
        <v>1.4482672071631651E-3</v>
      </c>
      <c r="AG7113" s="23">
        <f t="shared" si="1449"/>
        <v>31.19422473876368</v>
      </c>
      <c r="AH7113" s="25">
        <f t="shared" si="1455"/>
        <v>31.50918474466102</v>
      </c>
      <c r="AI7113" s="25">
        <f t="shared" si="1450"/>
        <v>1.0572425365987492</v>
      </c>
    </row>
    <row r="7114" spans="6:35" ht="15">
      <c r="F7114" s="5">
        <v>2006</v>
      </c>
      <c r="G7114" s="5">
        <v>10</v>
      </c>
      <c r="H7114" s="5">
        <v>0</v>
      </c>
      <c r="I7114" s="5">
        <v>297</v>
      </c>
      <c r="J7114" s="5">
        <v>5</v>
      </c>
      <c r="K7114" s="5">
        <v>13.300000190700001</v>
      </c>
      <c r="L7114" s="5">
        <v>7.1022599935500003E-2</v>
      </c>
      <c r="M7114" s="5">
        <v>1.53050005436</v>
      </c>
      <c r="N7114" s="8">
        <f t="shared" si="1451"/>
        <v>1.53050005436</v>
      </c>
      <c r="O7114" s="5">
        <v>0</v>
      </c>
      <c r="P7114" s="5">
        <v>96.736587524399994</v>
      </c>
      <c r="Q7114" s="5">
        <v>25.047824859599999</v>
      </c>
      <c r="R7114" s="5">
        <v>1.12647497654</v>
      </c>
      <c r="S7114">
        <f t="shared" si="1443"/>
        <v>9.0933127640683745E-2</v>
      </c>
      <c r="T7114">
        <f t="shared" si="1444"/>
        <v>76.057489156215382</v>
      </c>
      <c r="U7114">
        <f t="shared" si="1445"/>
        <v>228.41208086157766</v>
      </c>
      <c r="V7114" s="9">
        <v>478.679595947</v>
      </c>
      <c r="W7114" s="9">
        <v>66.778350830099996</v>
      </c>
      <c r="X7114">
        <f t="shared" si="1452"/>
        <v>1.2922066552329421E-3</v>
      </c>
      <c r="Y7114">
        <f t="shared" si="1453"/>
        <v>27.777891406969282</v>
      </c>
      <c r="Z7114">
        <f t="shared" si="1446"/>
        <v>1.8887015122902251</v>
      </c>
      <c r="AA7114">
        <f t="shared" si="1447"/>
        <v>0.26791281015098101</v>
      </c>
      <c r="AB7114">
        <f>(1/(AA7114*k))*(LN((50-dTar)/(hTar-dTar)))</f>
        <v>16.311818178589224</v>
      </c>
      <c r="AC7114">
        <f t="shared" si="1448"/>
        <v>26.313363703691781</v>
      </c>
      <c r="AD7114" s="19">
        <v>729.65069580099998</v>
      </c>
      <c r="AE7114" s="19">
        <v>22.665449142500002</v>
      </c>
      <c r="AF7114">
        <f t="shared" si="1454"/>
        <v>1.284307862589773E-3</v>
      </c>
      <c r="AG7114" s="23">
        <f t="shared" si="1449"/>
        <v>26.839152569825579</v>
      </c>
      <c r="AH7114" s="25">
        <f t="shared" si="1455"/>
        <v>27.195961350398065</v>
      </c>
      <c r="AI7114" s="25">
        <f t="shared" si="1450"/>
        <v>0.71788367200847325</v>
      </c>
    </row>
    <row r="7115" spans="6:35" ht="15">
      <c r="F7115" s="5">
        <v>2006</v>
      </c>
      <c r="G7115" s="5">
        <v>10</v>
      </c>
      <c r="H7115" s="5">
        <v>0</v>
      </c>
      <c r="I7115" s="5">
        <v>297</v>
      </c>
      <c r="J7115" s="5">
        <v>6</v>
      </c>
      <c r="K7115" s="5">
        <v>12.875</v>
      </c>
      <c r="L7115" s="5">
        <v>0.116613261402</v>
      </c>
      <c r="M7115" s="5">
        <v>1.45200002193</v>
      </c>
      <c r="N7115" s="8">
        <f t="shared" si="1451"/>
        <v>1.45200002193</v>
      </c>
      <c r="O7115" s="5">
        <v>0</v>
      </c>
      <c r="P7115" s="5">
        <v>96.736587524399994</v>
      </c>
      <c r="Q7115" s="5">
        <v>22.874540328999998</v>
      </c>
      <c r="R7115" s="5">
        <v>0.36899998784100002</v>
      </c>
      <c r="S7115">
        <f t="shared" si="1443"/>
        <v>8.6269126846681851E-2</v>
      </c>
      <c r="T7115">
        <f t="shared" si="1444"/>
        <v>80.169414276830224</v>
      </c>
      <c r="U7115">
        <f t="shared" si="1445"/>
        <v>240.76081053391235</v>
      </c>
      <c r="V7115" s="9">
        <v>479.16265869099999</v>
      </c>
      <c r="W7115" s="9">
        <v>70.388618469199997</v>
      </c>
      <c r="X7115">
        <f t="shared" si="1452"/>
        <v>1.2653229218822814E-3</v>
      </c>
      <c r="Y7115">
        <f t="shared" si="1453"/>
        <v>25.456892536061481</v>
      </c>
      <c r="Z7115">
        <f t="shared" si="1446"/>
        <v>1.7918291668479567</v>
      </c>
      <c r="AA7115">
        <f t="shared" si="1447"/>
        <v>0.25417144227232458</v>
      </c>
      <c r="AB7115">
        <f>(1/(AA7115*k))*(LN((50-dTar)/(hTar-dTar)))</f>
        <v>17.193690242412956</v>
      </c>
      <c r="AC7115">
        <f t="shared" si="1448"/>
        <v>27.735953147827313</v>
      </c>
      <c r="AD7115" s="19">
        <v>738.81506347699997</v>
      </c>
      <c r="AE7115" s="19">
        <v>23.890821456899999</v>
      </c>
      <c r="AF7115">
        <f t="shared" si="1454"/>
        <v>1.2651152201493231E-3</v>
      </c>
      <c r="AG7115" s="23">
        <f t="shared" si="1449"/>
        <v>24.563631141417954</v>
      </c>
      <c r="AH7115" s="25">
        <f t="shared" si="1455"/>
        <v>24.903154229569942</v>
      </c>
      <c r="AI7115" s="25">
        <f t="shared" si="1450"/>
        <v>0.68106309733871429</v>
      </c>
    </row>
    <row r="7116" spans="6:35" ht="15">
      <c r="F7116" s="5">
        <v>2006</v>
      </c>
      <c r="G7116" s="5">
        <v>10</v>
      </c>
      <c r="H7116" s="5">
        <v>0</v>
      </c>
      <c r="I7116" s="5">
        <v>297</v>
      </c>
      <c r="J7116" s="5">
        <v>7</v>
      </c>
      <c r="K7116" s="5">
        <v>12.7550001144</v>
      </c>
      <c r="L7116" s="5">
        <v>0.19381614029399999</v>
      </c>
      <c r="M7116" s="5">
        <v>0.84200000762899996</v>
      </c>
      <c r="N7116" s="8">
        <f t="shared" si="1451"/>
        <v>0.84200000762899996</v>
      </c>
      <c r="O7116" s="5">
        <v>0</v>
      </c>
      <c r="P7116" s="5">
        <v>96.736587524399994</v>
      </c>
      <c r="Q7116" s="5">
        <v>25.584720611600002</v>
      </c>
      <c r="R7116" s="5">
        <v>2.86999996752E-2</v>
      </c>
      <c r="S7116">
        <f t="shared" si="1443"/>
        <v>5.0026587028905112E-2</v>
      </c>
      <c r="T7116">
        <f t="shared" si="1444"/>
        <v>138.24939457644672</v>
      </c>
      <c r="U7116">
        <f t="shared" si="1445"/>
        <v>415.18372803763509</v>
      </c>
      <c r="V7116" s="9">
        <v>485.86517334000001</v>
      </c>
      <c r="W7116" s="9">
        <v>121.382736206</v>
      </c>
      <c r="X7116">
        <f t="shared" si="1452"/>
        <v>9.780605012999705E-4</v>
      </c>
      <c r="Y7116">
        <f t="shared" si="1453"/>
        <v>29.58510872495016</v>
      </c>
      <c r="Z7116">
        <f t="shared" si="1446"/>
        <v>1.0390634637528804</v>
      </c>
      <c r="AA7116">
        <f t="shared" si="1447"/>
        <v>0.1473914277548741</v>
      </c>
      <c r="AB7116">
        <f>(1/(AA7116*k))*(LN((50-dTar)/(hTar-dTar)))</f>
        <v>29.649926820477379</v>
      </c>
      <c r="AC7116">
        <f t="shared" si="1448"/>
        <v>47.829696216154353</v>
      </c>
      <c r="AD7116" s="19">
        <v>821.65863037099996</v>
      </c>
      <c r="AE7116" s="19">
        <v>41.198898315400001</v>
      </c>
      <c r="AF7116">
        <f t="shared" si="1454"/>
        <v>1.0980718436090968E-3</v>
      </c>
      <c r="AG7116" s="23">
        <f t="shared" si="1449"/>
        <v>28.03128571728946</v>
      </c>
      <c r="AH7116" s="25">
        <f t="shared" si="1455"/>
        <v>28.621884157081098</v>
      </c>
      <c r="AI7116" s="25">
        <f t="shared" si="1450"/>
        <v>0.39494154579473806</v>
      </c>
    </row>
    <row r="7117" spans="6:35" ht="15">
      <c r="F7117" s="5">
        <v>2006</v>
      </c>
      <c r="G7117" s="5">
        <v>10</v>
      </c>
      <c r="H7117" s="5">
        <v>0</v>
      </c>
      <c r="I7117" s="5">
        <v>297</v>
      </c>
      <c r="J7117" s="5">
        <v>8</v>
      </c>
      <c r="K7117" s="5">
        <v>13.1450004578</v>
      </c>
      <c r="L7117" s="5">
        <v>0.232090011239</v>
      </c>
      <c r="M7117" s="5">
        <v>2.27699995041</v>
      </c>
      <c r="N7117" s="8">
        <f t="shared" si="1451"/>
        <v>2.27699995041</v>
      </c>
      <c r="O7117" s="5">
        <v>0</v>
      </c>
      <c r="P7117" s="5">
        <v>96.736587524399994</v>
      </c>
      <c r="Q7117" s="5">
        <v>23.7174701691</v>
      </c>
      <c r="R7117" s="5">
        <v>3.0749998986700001E-3</v>
      </c>
      <c r="S7117">
        <f t="shared" si="1443"/>
        <v>0.13528567120178636</v>
      </c>
      <c r="T7117">
        <f t="shared" si="1444"/>
        <v>51.122526931593704</v>
      </c>
      <c r="U7117">
        <f t="shared" si="1445"/>
        <v>153.52863846667128</v>
      </c>
      <c r="V7117" s="9">
        <v>482.03860473600002</v>
      </c>
      <c r="W7117" s="9">
        <v>44.885494232200003</v>
      </c>
      <c r="X7117">
        <f t="shared" si="1452"/>
        <v>1.4696097832889001E-3</v>
      </c>
      <c r="Y7117">
        <f t="shared" si="1453"/>
        <v>25.644116923431795</v>
      </c>
      <c r="Z7117">
        <f t="shared" si="1446"/>
        <v>2.8099138171037046</v>
      </c>
      <c r="AA7117">
        <f t="shared" si="1447"/>
        <v>0.39858701977183736</v>
      </c>
      <c r="AB7117">
        <f>(1/(AA7117*k))*(LN((50-dTar)/(hTar-dTar)))</f>
        <v>10.964092732872466</v>
      </c>
      <c r="AC7117">
        <f t="shared" si="1448"/>
        <v>17.686695413253378</v>
      </c>
      <c r="AD7117" s="19">
        <v>661.71624755899995</v>
      </c>
      <c r="AE7117" s="19">
        <v>15.234726905800001</v>
      </c>
      <c r="AF7117">
        <f t="shared" si="1454"/>
        <v>1.4395994391947595E-3</v>
      </c>
      <c r="AG7117" s="23">
        <f t="shared" si="1449"/>
        <v>24.991172655024613</v>
      </c>
      <c r="AH7117" s="25">
        <f t="shared" si="1455"/>
        <v>25.239352701459079</v>
      </c>
      <c r="AI7117" s="25">
        <f t="shared" si="1450"/>
        <v>1.0680307268900961</v>
      </c>
    </row>
    <row r="7118" spans="6:35" ht="15">
      <c r="F7118" s="5">
        <v>2006</v>
      </c>
      <c r="G7118" s="5">
        <v>10</v>
      </c>
      <c r="H7118" s="5">
        <v>0</v>
      </c>
      <c r="I7118" s="5">
        <v>297</v>
      </c>
      <c r="J7118" s="5">
        <v>9</v>
      </c>
      <c r="K7118" s="5">
        <v>14.024999618500001</v>
      </c>
      <c r="L7118" s="5">
        <v>0.33463987708100001</v>
      </c>
      <c r="M7118" s="5">
        <v>1.5909999609000001</v>
      </c>
      <c r="N7118" s="8">
        <f t="shared" si="1451"/>
        <v>1.5909999609000001</v>
      </c>
      <c r="O7118" s="5">
        <v>0</v>
      </c>
      <c r="P7118" s="5">
        <v>96.736587524399994</v>
      </c>
      <c r="Q7118" s="5">
        <v>27.046995162999998</v>
      </c>
      <c r="R7118" s="5">
        <v>88.344749450699993</v>
      </c>
      <c r="S7118">
        <f t="shared" si="1443"/>
        <v>9.4527668985507005E-2</v>
      </c>
      <c r="T7118">
        <f t="shared" si="1444"/>
        <v>73.165301162059095</v>
      </c>
      <c r="U7118">
        <f t="shared" si="1445"/>
        <v>219.72640525859697</v>
      </c>
      <c r="V7118" s="9">
        <v>315.351654053</v>
      </c>
      <c r="W7118" s="9">
        <v>64.239013671899997</v>
      </c>
      <c r="X7118">
        <f t="shared" si="1452"/>
        <v>1.6685658478271593E-3</v>
      </c>
      <c r="Y7118">
        <f t="shared" si="1453"/>
        <v>30.808080181832242</v>
      </c>
      <c r="Z7118">
        <f t="shared" si="1446"/>
        <v>1.9633609444477085</v>
      </c>
      <c r="AA7118">
        <f t="shared" si="1447"/>
        <v>0.27850327039227835</v>
      </c>
      <c r="AB7118">
        <f>(1/(AA7118*k))*(LN((50-dTar)/(hTar-dTar)))</f>
        <v>15.691539423369226</v>
      </c>
      <c r="AC7118">
        <f t="shared" si="1448"/>
        <v>25.312762770976587</v>
      </c>
      <c r="AD7118" s="19">
        <v>478.38098144499997</v>
      </c>
      <c r="AE7118" s="19">
        <v>21.803565978999998</v>
      </c>
      <c r="AF7118">
        <f t="shared" si="1454"/>
        <v>1.9029593122540773E-3</v>
      </c>
      <c r="AG7118" s="23">
        <f t="shared" si="1449"/>
        <v>29.324080911155484</v>
      </c>
      <c r="AH7118" s="25">
        <f t="shared" si="1455"/>
        <v>29.888139783750709</v>
      </c>
      <c r="AI7118" s="25">
        <f t="shared" si="1450"/>
        <v>0.74626125679808375</v>
      </c>
    </row>
    <row r="7119" spans="6:35" ht="15">
      <c r="F7119" s="5">
        <v>2006</v>
      </c>
      <c r="G7119" s="5">
        <v>10</v>
      </c>
      <c r="H7119" s="5">
        <v>0</v>
      </c>
      <c r="I7119" s="5">
        <v>297</v>
      </c>
      <c r="J7119" s="5">
        <v>10</v>
      </c>
      <c r="K7119" s="5">
        <v>16.2999992371</v>
      </c>
      <c r="L7119" s="5">
        <v>0.67388242483100003</v>
      </c>
      <c r="M7119" s="5">
        <v>2.0929999351499999</v>
      </c>
      <c r="N7119" s="8">
        <f t="shared" si="1451"/>
        <v>2.0929999351499999</v>
      </c>
      <c r="O7119" s="5">
        <v>0</v>
      </c>
      <c r="P7119" s="5">
        <v>96.736587524399994</v>
      </c>
      <c r="Q7119" s="5">
        <v>31.4178142548</v>
      </c>
      <c r="R7119" s="5">
        <v>416.45748901399998</v>
      </c>
      <c r="S7119">
        <f t="shared" si="1443"/>
        <v>0.12435349460639124</v>
      </c>
      <c r="T7119">
        <f t="shared" si="1444"/>
        <v>55.616815525476945</v>
      </c>
      <c r="U7119">
        <f t="shared" si="1445"/>
        <v>167.02566316614411</v>
      </c>
      <c r="V7119" s="9">
        <v>115.797798157</v>
      </c>
      <c r="W7119" s="9">
        <v>48.8314743042</v>
      </c>
      <c r="X7119">
        <f t="shared" si="1452"/>
        <v>3.0151820237755344E-3</v>
      </c>
      <c r="Y7119">
        <f t="shared" si="1453"/>
        <v>37.747950030895268</v>
      </c>
      <c r="Z7119">
        <f t="shared" si="1446"/>
        <v>2.5828500505308196</v>
      </c>
      <c r="AA7119">
        <f t="shared" si="1447"/>
        <v>0.36637796429634195</v>
      </c>
      <c r="AB7119">
        <f>(1/(AA7119*k))*(LN((50-dTar)/(hTar-dTar)))</f>
        <v>11.927969126884873</v>
      </c>
      <c r="AC7119">
        <f t="shared" si="1448"/>
        <v>19.241569912427387</v>
      </c>
      <c r="AD7119" s="19">
        <v>268.12179565399998</v>
      </c>
      <c r="AE7119" s="19">
        <v>16.574043273899999</v>
      </c>
      <c r="AF7119">
        <f t="shared" si="1454"/>
        <v>3.2901510999106633E-3</v>
      </c>
      <c r="AG7119" s="23">
        <f t="shared" si="1449"/>
        <v>35.358215176138174</v>
      </c>
      <c r="AH7119" s="25">
        <f t="shared" si="1455"/>
        <v>36.266538498535155</v>
      </c>
      <c r="AI7119" s="25">
        <f t="shared" si="1450"/>
        <v>0.98172520456870072</v>
      </c>
    </row>
    <row r="7120" spans="6:35" ht="15">
      <c r="F7120" s="5">
        <v>2006</v>
      </c>
      <c r="G7120" s="5">
        <v>10</v>
      </c>
      <c r="H7120" s="5">
        <v>0</v>
      </c>
      <c r="I7120" s="5">
        <v>297</v>
      </c>
      <c r="J7120" s="5">
        <v>11</v>
      </c>
      <c r="K7120" s="5">
        <v>17.084999084500001</v>
      </c>
      <c r="L7120" s="5">
        <v>0.91191869974100004</v>
      </c>
      <c r="M7120" s="5">
        <v>4.2595000266999996</v>
      </c>
      <c r="N7120" s="8">
        <f t="shared" si="1451"/>
        <v>4.2595000266999996</v>
      </c>
      <c r="O7120" s="5">
        <v>0</v>
      </c>
      <c r="P7120" s="5">
        <v>96.736587524399994</v>
      </c>
      <c r="Q7120" s="5">
        <v>32.297119140600003</v>
      </c>
      <c r="R7120" s="5">
        <v>560.98248291000004</v>
      </c>
      <c r="S7120">
        <f t="shared" si="1443"/>
        <v>0.25307392738079593</v>
      </c>
      <c r="T7120">
        <f t="shared" si="1444"/>
        <v>27.328557473506351</v>
      </c>
      <c r="U7120">
        <f t="shared" si="1445"/>
        <v>82.071768983169193</v>
      </c>
      <c r="V7120" s="9">
        <v>94.136276245100007</v>
      </c>
      <c r="W7120" s="9">
        <v>23.994428634599998</v>
      </c>
      <c r="X7120">
        <f t="shared" si="1452"/>
        <v>4.9949432727038161E-3</v>
      </c>
      <c r="Y7120">
        <f t="shared" si="1453"/>
        <v>37.402768940738845</v>
      </c>
      <c r="Z7120">
        <f t="shared" si="1446"/>
        <v>5.2564023889516553</v>
      </c>
      <c r="AA7120">
        <f t="shared" si="1447"/>
        <v>0.7456220721720741</v>
      </c>
      <c r="AB7120">
        <f>(1/(AA7120*k))*(LN((50-dTar)/(hTar-dTar)))</f>
        <v>5.861072532586129</v>
      </c>
      <c r="AC7120">
        <f t="shared" si="1448"/>
        <v>9.4547727025360491</v>
      </c>
      <c r="AD7120" s="19">
        <v>226.37223815900001</v>
      </c>
      <c r="AE7120" s="19">
        <v>8.1440238952600001</v>
      </c>
      <c r="AF7120">
        <f t="shared" si="1454"/>
        <v>4.0988472299461932E-3</v>
      </c>
      <c r="AG7120" s="23">
        <f t="shared" si="1449"/>
        <v>35.953274417207872</v>
      </c>
      <c r="AH7120" s="25">
        <f t="shared" si="1455"/>
        <v>36.504218250490879</v>
      </c>
      <c r="AI7120" s="25">
        <f t="shared" si="1450"/>
        <v>1.9979257833912705</v>
      </c>
    </row>
    <row r="7121" spans="6:35" ht="15">
      <c r="F7121" s="5">
        <v>2006</v>
      </c>
      <c r="G7121" s="5">
        <v>10</v>
      </c>
      <c r="H7121" s="5">
        <v>0</v>
      </c>
      <c r="I7121" s="5">
        <v>297</v>
      </c>
      <c r="J7121" s="5">
        <v>12</v>
      </c>
      <c r="K7121" s="5">
        <v>16.879999160800001</v>
      </c>
      <c r="L7121" s="5">
        <v>0.92812609672500002</v>
      </c>
      <c r="M7121" s="5">
        <v>4.27199983597</v>
      </c>
      <c r="N7121" s="8">
        <f t="shared" si="1451"/>
        <v>4.27199983597</v>
      </c>
      <c r="O7121" s="5">
        <v>0</v>
      </c>
      <c r="P7121" s="5">
        <v>96.736587524399994</v>
      </c>
      <c r="Q7121" s="5">
        <v>33.303009033199999</v>
      </c>
      <c r="R7121" s="5">
        <v>418.91751098600002</v>
      </c>
      <c r="S7121">
        <f t="shared" si="1443"/>
        <v>0.2538165910276185</v>
      </c>
      <c r="T7121">
        <f t="shared" si="1444"/>
        <v>27.2485945125608</v>
      </c>
      <c r="U7121">
        <f t="shared" si="1445"/>
        <v>81.831628183044799</v>
      </c>
      <c r="V7121" s="9">
        <v>106.11756896999999</v>
      </c>
      <c r="W7121" s="9">
        <v>23.924219131499999</v>
      </c>
      <c r="X7121">
        <f t="shared" si="1452"/>
        <v>4.7197992911815123E-3</v>
      </c>
      <c r="Y7121">
        <f t="shared" si="1453"/>
        <v>38.218167138617432</v>
      </c>
      <c r="Z7121">
        <f t="shared" si="1446"/>
        <v>5.2718276799239332</v>
      </c>
      <c r="AA7121">
        <f t="shared" si="1447"/>
        <v>0.74781015378522875</v>
      </c>
      <c r="AB7121">
        <f>(1/(AA7121*k))*(LN((50-dTar)/(hTar-dTar)))</f>
        <v>5.8439231197612242</v>
      </c>
      <c r="AC7121">
        <f t="shared" si="1448"/>
        <v>9.4271081753799795</v>
      </c>
      <c r="AD7121" s="19">
        <v>241.817169189</v>
      </c>
      <c r="AE7121" s="19">
        <v>8.12019538879</v>
      </c>
      <c r="AF7121">
        <f t="shared" si="1454"/>
        <v>3.8555781730047214E-3</v>
      </c>
      <c r="AG7121" s="23">
        <f t="shared" si="1449"/>
        <v>36.82905323239877</v>
      </c>
      <c r="AH7121" s="25">
        <f t="shared" si="1455"/>
        <v>37.357046769410907</v>
      </c>
      <c r="AI7121" s="25">
        <f t="shared" si="1450"/>
        <v>2.0037888403396131</v>
      </c>
    </row>
    <row r="7122" spans="6:35" ht="15">
      <c r="F7122" s="5">
        <v>2006</v>
      </c>
      <c r="G7122" s="5">
        <v>10</v>
      </c>
      <c r="H7122" s="5">
        <v>0</v>
      </c>
      <c r="I7122" s="5">
        <v>297</v>
      </c>
      <c r="J7122" s="5">
        <v>13</v>
      </c>
      <c r="K7122" s="5">
        <v>17.344999313399999</v>
      </c>
      <c r="L7122" s="5">
        <v>1.0070525407799999</v>
      </c>
      <c r="M7122" s="5">
        <v>4.1185002326999998</v>
      </c>
      <c r="N7122" s="8">
        <f t="shared" si="1451"/>
        <v>4.1185002326999998</v>
      </c>
      <c r="O7122" s="5">
        <v>0</v>
      </c>
      <c r="P7122" s="5">
        <v>96.736587524399994</v>
      </c>
      <c r="Q7122" s="5">
        <v>33.822444915799998</v>
      </c>
      <c r="R7122" s="5">
        <v>691.66998291000004</v>
      </c>
      <c r="S7122">
        <f t="shared" si="1443"/>
        <v>0.24469656585860144</v>
      </c>
      <c r="T7122">
        <f t="shared" si="1444"/>
        <v>28.264170137428763</v>
      </c>
      <c r="U7122">
        <f t="shared" si="1445"/>
        <v>84.881554552188319</v>
      </c>
      <c r="V7122" s="9">
        <v>86.881309509299996</v>
      </c>
      <c r="W7122" s="9">
        <v>24.815895080600001</v>
      </c>
      <c r="X7122">
        <f t="shared" si="1452"/>
        <v>5.0870195964417197E-3</v>
      </c>
      <c r="Y7122">
        <f t="shared" si="1453"/>
        <v>39.502067479816233</v>
      </c>
      <c r="Z7122">
        <f t="shared" si="1446"/>
        <v>5.0824027060364081</v>
      </c>
      <c r="AA7122">
        <f t="shared" si="1447"/>
        <v>0.72094017102895669</v>
      </c>
      <c r="AB7122">
        <f>(1/(AA7122*k))*(LN((50-dTar)/(hTar-dTar)))</f>
        <v>6.0617305325911257</v>
      </c>
      <c r="AC7122">
        <f t="shared" si="1448"/>
        <v>9.7784635919500413</v>
      </c>
      <c r="AD7122" s="19">
        <v>220.30667114299999</v>
      </c>
      <c r="AE7122" s="19">
        <v>8.4228410720800007</v>
      </c>
      <c r="AF7122">
        <f t="shared" si="1454"/>
        <v>4.1927319059932465E-3</v>
      </c>
      <c r="AG7122" s="23">
        <f t="shared" si="1449"/>
        <v>37.88254290269829</v>
      </c>
      <c r="AH7122" s="25">
        <f t="shared" si="1455"/>
        <v>38.498114099504079</v>
      </c>
      <c r="AI7122" s="25">
        <f t="shared" si="1450"/>
        <v>1.9317895885046357</v>
      </c>
    </row>
    <row r="7123" spans="6:35" ht="15">
      <c r="F7123" s="5">
        <v>2006</v>
      </c>
      <c r="G7123" s="5">
        <v>10</v>
      </c>
      <c r="H7123" s="5">
        <v>0</v>
      </c>
      <c r="I7123" s="5">
        <v>297</v>
      </c>
      <c r="J7123" s="5">
        <v>14</v>
      </c>
      <c r="K7123" s="5">
        <v>18.034999847400002</v>
      </c>
      <c r="L7123" s="5">
        <v>1.0873936414700001</v>
      </c>
      <c r="M7123" s="5">
        <v>3.87050008774</v>
      </c>
      <c r="N7123" s="8">
        <f t="shared" si="1451"/>
        <v>3.87050008774</v>
      </c>
      <c r="O7123" s="5">
        <v>0</v>
      </c>
      <c r="P7123" s="5">
        <v>96.736587524399994</v>
      </c>
      <c r="Q7123" s="5">
        <v>34.726970672599997</v>
      </c>
      <c r="R7123" s="5">
        <v>907.02252197300004</v>
      </c>
      <c r="S7123">
        <f t="shared" si="1443"/>
        <v>0.22996188566547596</v>
      </c>
      <c r="T7123">
        <f t="shared" si="1444"/>
        <v>30.075181152118944</v>
      </c>
      <c r="U7123">
        <f t="shared" si="1445"/>
        <v>90.320293050102791</v>
      </c>
      <c r="V7123" s="9">
        <v>81.659873962399999</v>
      </c>
      <c r="W7123" s="9">
        <v>26.405960083</v>
      </c>
      <c r="X7123">
        <f t="shared" si="1452"/>
        <v>5.0406750443724403E-3</v>
      </c>
      <c r="Y7123">
        <f t="shared" si="1453"/>
        <v>40.932270797251945</v>
      </c>
      <c r="Z7123">
        <f t="shared" si="1446"/>
        <v>4.7763600845416869</v>
      </c>
      <c r="AA7123">
        <f t="shared" si="1447"/>
        <v>0.67752794404810368</v>
      </c>
      <c r="AB7123">
        <f>(1/(AA7123*k))*(LN((50-dTar)/(hTar-dTar)))</f>
        <v>6.4501325521525947</v>
      </c>
      <c r="AC7123">
        <f t="shared" si="1448"/>
        <v>10.40501321947006</v>
      </c>
      <c r="AD7123" s="19">
        <v>227.90354919399999</v>
      </c>
      <c r="AE7123" s="19">
        <v>8.9625301361100007</v>
      </c>
      <c r="AF7123">
        <f t="shared" si="1454"/>
        <v>4.0441443829488119E-3</v>
      </c>
      <c r="AG7123" s="23">
        <f t="shared" si="1449"/>
        <v>39.20986639341757</v>
      </c>
      <c r="AH7123" s="25">
        <f t="shared" si="1455"/>
        <v>39.864541571079087</v>
      </c>
      <c r="AI7123" s="25">
        <f t="shared" si="1450"/>
        <v>1.8154646957250884</v>
      </c>
    </row>
    <row r="7124" spans="6:35" ht="15">
      <c r="F7124" s="5">
        <v>2006</v>
      </c>
      <c r="G7124" s="5">
        <v>10</v>
      </c>
      <c r="H7124" s="5">
        <v>0</v>
      </c>
      <c r="I7124" s="5">
        <v>297</v>
      </c>
      <c r="J7124" s="5">
        <v>15</v>
      </c>
      <c r="K7124" s="5">
        <v>18.149999618500001</v>
      </c>
      <c r="L7124" s="5">
        <v>1.1150720119499999</v>
      </c>
      <c r="M7124" s="5">
        <v>3.83949995041</v>
      </c>
      <c r="N7124" s="8">
        <f t="shared" si="1451"/>
        <v>3.83949995041</v>
      </c>
      <c r="O7124" s="5">
        <v>0</v>
      </c>
      <c r="P7124" s="5">
        <v>96.736587524399994</v>
      </c>
      <c r="Q7124" s="5">
        <v>35.733829498299997</v>
      </c>
      <c r="R7124" s="5">
        <v>759.01251220699999</v>
      </c>
      <c r="S7124">
        <f t="shared" si="1443"/>
        <v>0.22812004355859253</v>
      </c>
      <c r="T7124">
        <f t="shared" si="1444"/>
        <v>30.318008280125746</v>
      </c>
      <c r="U7124">
        <f t="shared" si="1445"/>
        <v>91.049539442706617</v>
      </c>
      <c r="V7124" s="9">
        <v>91.519523620599998</v>
      </c>
      <c r="W7124" s="9">
        <v>26.619159698499999</v>
      </c>
      <c r="X7124">
        <f t="shared" si="1452"/>
        <v>4.780383841869797E-3</v>
      </c>
      <c r="Y7124">
        <f t="shared" si="1453"/>
        <v>41.790615094210466</v>
      </c>
      <c r="Z7124">
        <f t="shared" si="1446"/>
        <v>4.7381046097446875</v>
      </c>
      <c r="AA7124">
        <f t="shared" si="1447"/>
        <v>0.67210139480788189</v>
      </c>
      <c r="AB7124">
        <f>(1/(AA7124*k))*(LN((50-dTar)/(hTar-dTar)))</f>
        <v>6.5022109471248584</v>
      </c>
      <c r="AC7124">
        <f t="shared" si="1448"/>
        <v>10.489023336123298</v>
      </c>
      <c r="AD7124" s="19">
        <v>247.18539428700001</v>
      </c>
      <c r="AE7124" s="19">
        <v>9.0348920822099998</v>
      </c>
      <c r="AF7124">
        <f t="shared" si="1454"/>
        <v>3.7494004281471223E-3</v>
      </c>
      <c r="AG7124" s="23">
        <f t="shared" si="1449"/>
        <v>40.147092648599511</v>
      </c>
      <c r="AH7124" s="25">
        <f t="shared" si="1455"/>
        <v>40.77178528563396</v>
      </c>
      <c r="AI7124" s="25">
        <f t="shared" si="1450"/>
        <v>1.8009240282119903</v>
      </c>
    </row>
    <row r="7125" spans="6:35" ht="15">
      <c r="F7125" s="5">
        <v>2006</v>
      </c>
      <c r="G7125" s="5">
        <v>10</v>
      </c>
      <c r="H7125" s="5">
        <v>0</v>
      </c>
      <c r="I7125" s="5">
        <v>297</v>
      </c>
      <c r="J7125" s="5">
        <v>16</v>
      </c>
      <c r="K7125" s="5">
        <v>18.274999618500001</v>
      </c>
      <c r="L7125" s="5">
        <v>1.17036819458</v>
      </c>
      <c r="M7125" s="5">
        <v>2.8940000534100001</v>
      </c>
      <c r="N7125" s="8">
        <f t="shared" si="1451"/>
        <v>2.8940000534100001</v>
      </c>
      <c r="O7125" s="5">
        <v>0</v>
      </c>
      <c r="P7125" s="5">
        <v>96.736587524399994</v>
      </c>
      <c r="Q7125" s="5">
        <v>35.502971649199999</v>
      </c>
      <c r="R7125" s="5">
        <v>571.13000488299997</v>
      </c>
      <c r="S7125">
        <f t="shared" si="1443"/>
        <v>0.1719441142776838</v>
      </c>
      <c r="T7125">
        <f t="shared" si="1444"/>
        <v>40.22321670343841</v>
      </c>
      <c r="U7125">
        <f t="shared" si="1445"/>
        <v>120.79637032598177</v>
      </c>
      <c r="V7125" s="9">
        <v>96.084922790500002</v>
      </c>
      <c r="W7125" s="9">
        <v>35.315917968800001</v>
      </c>
      <c r="X7125">
        <f t="shared" si="1452"/>
        <v>3.9651509058989754E-3</v>
      </c>
      <c r="Y7125">
        <f t="shared" si="1453"/>
        <v>42.239853342759865</v>
      </c>
      <c r="Z7125">
        <f t="shared" si="1446"/>
        <v>3.5713179244081128</v>
      </c>
      <c r="AA7125">
        <f t="shared" si="1447"/>
        <v>0.50659239421613822</v>
      </c>
      <c r="AB7125">
        <f>(1/(AA7125*k))*(LN((50-dTar)/(hTar-dTar)))</f>
        <v>8.6265508459907281</v>
      </c>
      <c r="AC7125">
        <f t="shared" si="1448"/>
        <v>13.915896280458432</v>
      </c>
      <c r="AD7125" s="19">
        <v>275.26022338899998</v>
      </c>
      <c r="AE7125" s="19">
        <v>11.9866867065</v>
      </c>
      <c r="AF7125">
        <f t="shared" si="1454"/>
        <v>3.3204631476027755E-3</v>
      </c>
      <c r="AG7125" s="23">
        <f t="shared" si="1449"/>
        <v>40.288067114264464</v>
      </c>
      <c r="AH7125" s="25">
        <f t="shared" si="1455"/>
        <v>41.029928893677571</v>
      </c>
      <c r="AI7125" s="25">
        <f t="shared" si="1450"/>
        <v>1.3574356820284119</v>
      </c>
    </row>
    <row r="7126" spans="6:35" ht="15">
      <c r="F7126" s="5">
        <v>2006</v>
      </c>
      <c r="G7126" s="5">
        <v>10</v>
      </c>
      <c r="H7126" s="5">
        <v>0</v>
      </c>
      <c r="I7126" s="5">
        <v>297</v>
      </c>
      <c r="J7126" s="5">
        <v>17</v>
      </c>
      <c r="K7126" s="5">
        <v>17.4249992371</v>
      </c>
      <c r="L7126" s="5">
        <v>1.11585915089</v>
      </c>
      <c r="M7126" s="5">
        <v>3.0104999542200002</v>
      </c>
      <c r="N7126" s="8">
        <f t="shared" si="1451"/>
        <v>3.0104999542200002</v>
      </c>
      <c r="O7126" s="5">
        <v>0</v>
      </c>
      <c r="P7126" s="5">
        <v>96.736587524399994</v>
      </c>
      <c r="Q7126" s="5">
        <v>34.404445648200003</v>
      </c>
      <c r="R7126" s="5">
        <v>265.37249755900001</v>
      </c>
      <c r="S7126">
        <f t="shared" si="1443"/>
        <v>0.17886583918733281</v>
      </c>
      <c r="T7126">
        <f t="shared" si="1444"/>
        <v>38.666664360814693</v>
      </c>
      <c r="U7126">
        <f t="shared" si="1445"/>
        <v>116.12180949715388</v>
      </c>
      <c r="V7126" s="9">
        <v>122.067024231</v>
      </c>
      <c r="W7126" s="9">
        <v>33.949268341100002</v>
      </c>
      <c r="X7126">
        <f t="shared" si="1452"/>
        <v>3.6746048877254215E-3</v>
      </c>
      <c r="Y7126">
        <f t="shared" si="1453"/>
        <v>40.102380973634268</v>
      </c>
      <c r="Z7126">
        <f t="shared" si="1446"/>
        <v>3.7150837075027887</v>
      </c>
      <c r="AA7126">
        <f t="shared" si="1447"/>
        <v>0.52698560865569566</v>
      </c>
      <c r="AB7126">
        <f>(1/(AA7126*k))*(LN((50-dTar)/(hTar-dTar)))</f>
        <v>8.2927218032493091</v>
      </c>
      <c r="AC7126">
        <f t="shared" si="1448"/>
        <v>13.377380897296533</v>
      </c>
      <c r="AD7126" s="19">
        <v>303.20822143599997</v>
      </c>
      <c r="AE7126" s="19">
        <v>11.5228281021</v>
      </c>
      <c r="AF7126">
        <f t="shared" si="1454"/>
        <v>3.0477729532063847E-3</v>
      </c>
      <c r="AG7126" s="23">
        <f t="shared" si="1449"/>
        <v>38.467357989126008</v>
      </c>
      <c r="AH7126" s="25">
        <f t="shared" si="1455"/>
        <v>39.088820033974876</v>
      </c>
      <c r="AI7126" s="25">
        <f t="shared" si="1450"/>
        <v>1.4120801600497335</v>
      </c>
    </row>
    <row r="7127" spans="6:35" ht="15">
      <c r="F7127" s="5">
        <v>2006</v>
      </c>
      <c r="G7127" s="5">
        <v>10</v>
      </c>
      <c r="H7127" s="5">
        <v>0</v>
      </c>
      <c r="I7127" s="5">
        <v>297</v>
      </c>
      <c r="J7127" s="5">
        <v>18</v>
      </c>
      <c r="K7127" s="5">
        <v>15.859999656699999</v>
      </c>
      <c r="L7127" s="5">
        <v>0.88452720642100002</v>
      </c>
      <c r="M7127" s="5">
        <v>1.5049999952299999</v>
      </c>
      <c r="N7127" s="8">
        <f t="shared" si="1451"/>
        <v>1.5049999952299999</v>
      </c>
      <c r="O7127" s="5">
        <v>0</v>
      </c>
      <c r="P7127" s="5">
        <v>96.736587524399994</v>
      </c>
      <c r="Q7127" s="5">
        <v>32.5774497986</v>
      </c>
      <c r="R7127" s="5">
        <v>17.0016746521</v>
      </c>
      <c r="S7127">
        <f t="shared" si="1443"/>
        <v>8.9418067170670953E-2</v>
      </c>
      <c r="T7127">
        <f t="shared" si="1444"/>
        <v>77.34617385848108</v>
      </c>
      <c r="U7127">
        <f t="shared" si="1445"/>
        <v>232.2821948724993</v>
      </c>
      <c r="V7127" s="9">
        <v>478.83111572299998</v>
      </c>
      <c r="W7127" s="9">
        <v>67.909812927199994</v>
      </c>
      <c r="X7127">
        <f t="shared" si="1452"/>
        <v>1.2836589438809667E-3</v>
      </c>
      <c r="Y7127">
        <f t="shared" si="1453"/>
        <v>36.168477118500213</v>
      </c>
      <c r="Z7127">
        <f t="shared" si="1446"/>
        <v>1.8572333655854145</v>
      </c>
      <c r="AA7127">
        <f t="shared" si="1447"/>
        <v>0.2634490451997335</v>
      </c>
      <c r="AB7127">
        <f>(1/(AA7127*k))*(LN((50-dTar)/(hTar-dTar)))</f>
        <v>16.588198463898308</v>
      </c>
      <c r="AC7127">
        <f t="shared" si="1448"/>
        <v>26.759205785073846</v>
      </c>
      <c r="AD7127" s="19">
        <v>732.59527587900004</v>
      </c>
      <c r="AE7127" s="19">
        <v>23.049482345600001</v>
      </c>
      <c r="AF7127">
        <f t="shared" si="1454"/>
        <v>1.2781121338843774E-3</v>
      </c>
      <c r="AG7127" s="23">
        <f t="shared" si="1449"/>
        <v>34.931469425969254</v>
      </c>
      <c r="AH7127" s="25">
        <f t="shared" si="1455"/>
        <v>35.40164833927993</v>
      </c>
      <c r="AI7127" s="25">
        <f t="shared" si="1450"/>
        <v>0.70592282559587205</v>
      </c>
    </row>
    <row r="7128" spans="6:35" ht="15">
      <c r="F7128" s="5">
        <v>2006</v>
      </c>
      <c r="G7128" s="5">
        <v>10</v>
      </c>
      <c r="H7128" s="5">
        <v>0</v>
      </c>
      <c r="I7128" s="5">
        <v>297</v>
      </c>
      <c r="J7128" s="5">
        <v>19</v>
      </c>
      <c r="K7128" s="5">
        <v>14.170000076299999</v>
      </c>
      <c r="L7128" s="5">
        <v>0.613052487373</v>
      </c>
      <c r="M7128" s="5">
        <v>1.0714999437299999</v>
      </c>
      <c r="N7128" s="8">
        <f t="shared" si="1451"/>
        <v>1.0714999437299999</v>
      </c>
      <c r="O7128" s="5">
        <v>0</v>
      </c>
      <c r="P7128" s="5">
        <v>96.736587524399994</v>
      </c>
      <c r="Q7128" s="5">
        <v>27.366125106799998</v>
      </c>
      <c r="R7128" s="5">
        <v>0.56989997625400002</v>
      </c>
      <c r="S7128">
        <f t="shared" si="1443"/>
        <v>6.366209584417773E-2</v>
      </c>
      <c r="T7128">
        <f t="shared" si="1444"/>
        <v>108.63835501740832</v>
      </c>
      <c r="U7128">
        <f t="shared" si="1445"/>
        <v>326.25732200991592</v>
      </c>
      <c r="V7128" s="9">
        <v>482.47589111299999</v>
      </c>
      <c r="W7128" s="9">
        <v>95.384292602499997</v>
      </c>
      <c r="X7128">
        <f t="shared" si="1452"/>
        <v>1.1060509211108054E-3</v>
      </c>
      <c r="Y7128">
        <f t="shared" si="1453"/>
        <v>31.103508810894887</v>
      </c>
      <c r="Z7128">
        <f t="shared" si="1446"/>
        <v>1.3222760485219316</v>
      </c>
      <c r="AA7128">
        <f t="shared" si="1447"/>
        <v>0.1875652079746995</v>
      </c>
      <c r="AB7128">
        <f>(1/(AA7128*k))*(LN((50-dTar)/(hTar-dTar)))</f>
        <v>23.299337302935093</v>
      </c>
      <c r="AC7128">
        <f t="shared" si="1448"/>
        <v>37.585260563525274</v>
      </c>
      <c r="AD7128" s="19">
        <v>787.82263183600003</v>
      </c>
      <c r="AE7128" s="19">
        <v>32.374687194800003</v>
      </c>
      <c r="AF7128">
        <f t="shared" si="1454"/>
        <v>1.1657965827108943E-3</v>
      </c>
      <c r="AG7128" s="23">
        <f t="shared" si="1449"/>
        <v>29.740653571225337</v>
      </c>
      <c r="AH7128" s="25">
        <f t="shared" si="1455"/>
        <v>30.258666352759885</v>
      </c>
      <c r="AI7128" s="25">
        <f t="shared" si="1450"/>
        <v>0.50258888392096257</v>
      </c>
    </row>
    <row r="7129" spans="6:35" ht="15">
      <c r="F7129" s="5">
        <v>2006</v>
      </c>
      <c r="G7129" s="5">
        <v>10</v>
      </c>
      <c r="H7129" s="5">
        <v>0</v>
      </c>
      <c r="I7129" s="5">
        <v>297</v>
      </c>
      <c r="J7129" s="5">
        <v>20</v>
      </c>
      <c r="K7129" s="5">
        <v>13.5600004196</v>
      </c>
      <c r="L7129" s="5">
        <v>0.544104993343</v>
      </c>
      <c r="M7129" s="5">
        <v>0.296499997377</v>
      </c>
      <c r="N7129" s="8">
        <f t="shared" si="1451"/>
        <v>0.296499997377</v>
      </c>
      <c r="O7129" s="5">
        <v>0</v>
      </c>
      <c r="P7129" s="5">
        <v>96.736587524399994</v>
      </c>
      <c r="Q7129" s="5">
        <v>28.607240676899998</v>
      </c>
      <c r="R7129" s="5">
        <v>0.38847500085800002</v>
      </c>
      <c r="S7129">
        <f t="shared" si="1443"/>
        <v>1.7616250342584627E-2</v>
      </c>
      <c r="T7129">
        <f t="shared" si="1444"/>
        <v>392.6003113587297</v>
      </c>
      <c r="U7129">
        <f t="shared" si="1445"/>
        <v>1179.0377917967671</v>
      </c>
      <c r="V7129" s="9">
        <v>512.78649902300003</v>
      </c>
      <c r="W7129" s="9">
        <v>344.70245361299999</v>
      </c>
      <c r="X7129">
        <f t="shared" si="1452"/>
        <v>4.910320980236032E-4</v>
      </c>
      <c r="Y7129">
        <f t="shared" si="1453"/>
        <v>35.439183622098227</v>
      </c>
      <c r="Z7129">
        <f t="shared" si="1446"/>
        <v>0.36589348157466062</v>
      </c>
      <c r="AA7129">
        <f t="shared" si="1447"/>
        <v>5.1902087347685782E-2</v>
      </c>
      <c r="AB7129">
        <f>(1/(AA7129*k))*(LN((50-dTar)/(hTar-dTar)))</f>
        <v>84.199793692739647</v>
      </c>
      <c r="AC7129">
        <f t="shared" si="1448"/>
        <v>135.82666082687371</v>
      </c>
      <c r="AD7129" s="19">
        <v>919.064941406</v>
      </c>
      <c r="AE7129" s="19">
        <v>116.996536255</v>
      </c>
      <c r="AF7129">
        <f t="shared" si="1454"/>
        <v>8.5332376628569117E-4</v>
      </c>
      <c r="AG7129" s="23">
        <f t="shared" si="1449"/>
        <v>31.331636309578137</v>
      </c>
      <c r="AH7129" s="25">
        <f t="shared" si="1455"/>
        <v>32.892889439557813</v>
      </c>
      <c r="AI7129" s="25">
        <f t="shared" si="1450"/>
        <v>0.13907383162852005</v>
      </c>
    </row>
    <row r="7130" spans="6:35" ht="15">
      <c r="F7130" s="5">
        <v>2006</v>
      </c>
      <c r="G7130" s="5">
        <v>10</v>
      </c>
      <c r="H7130" s="5">
        <v>0</v>
      </c>
      <c r="I7130" s="5">
        <v>297</v>
      </c>
      <c r="J7130" s="5">
        <v>21</v>
      </c>
      <c r="K7130" s="5">
        <v>12.7899999619</v>
      </c>
      <c r="L7130" s="5">
        <v>0.52923250198399996</v>
      </c>
      <c r="M7130" s="5">
        <v>0.31400001048999998</v>
      </c>
      <c r="N7130" s="8">
        <f t="shared" si="1451"/>
        <v>0.31400001048999998</v>
      </c>
      <c r="O7130" s="5">
        <v>0</v>
      </c>
      <c r="P7130" s="5">
        <v>96.736587524399994</v>
      </c>
      <c r="Q7130" s="5">
        <v>30.808654785200002</v>
      </c>
      <c r="R7130" s="5">
        <v>0.66829997301099997</v>
      </c>
      <c r="S7130">
        <f t="shared" si="1443"/>
        <v>1.8655996092076615E-2</v>
      </c>
      <c r="T7130">
        <f t="shared" si="1444"/>
        <v>370.71970509306703</v>
      </c>
      <c r="U7130">
        <f t="shared" si="1445"/>
        <v>1113.3270397972124</v>
      </c>
      <c r="V7130" s="9">
        <v>510.61416625999999</v>
      </c>
      <c r="W7130" s="9">
        <v>325.49127197299998</v>
      </c>
      <c r="X7130">
        <f t="shared" si="1452"/>
        <v>5.1296980596652491E-4</v>
      </c>
      <c r="Y7130">
        <f t="shared" si="1453"/>
        <v>38.04326744690308</v>
      </c>
      <c r="Z7130">
        <f t="shared" si="1446"/>
        <v>0.38748923463423379</v>
      </c>
      <c r="AA7130">
        <f t="shared" si="1447"/>
        <v>5.4965450643509654E-2</v>
      </c>
      <c r="AB7130">
        <f>(1/(AA7130*k))*(LN((50-dTar)/(hTar-dTar)))</f>
        <v>79.507126672011083</v>
      </c>
      <c r="AC7130">
        <f t="shared" si="1448"/>
        <v>128.25669819580236</v>
      </c>
      <c r="AD7130" s="19">
        <v>915.49273681600005</v>
      </c>
      <c r="AE7130" s="19">
        <v>110.476028442</v>
      </c>
      <c r="AF7130">
        <f t="shared" si="1454"/>
        <v>8.6638185663283525E-4</v>
      </c>
      <c r="AG7130" s="23">
        <f t="shared" si="1449"/>
        <v>33.815927099793385</v>
      </c>
      <c r="AH7130" s="25">
        <f t="shared" si="1455"/>
        <v>35.422712815516554</v>
      </c>
      <c r="AI7130" s="25">
        <f t="shared" si="1450"/>
        <v>0.14728224275400043</v>
      </c>
    </row>
    <row r="7131" spans="6:35" ht="15">
      <c r="F7131" s="5">
        <v>2006</v>
      </c>
      <c r="G7131" s="5">
        <v>10</v>
      </c>
      <c r="H7131" s="5">
        <v>0</v>
      </c>
      <c r="I7131" s="5">
        <v>297</v>
      </c>
      <c r="J7131" s="5">
        <v>22</v>
      </c>
      <c r="K7131" s="5">
        <v>12.609999656699999</v>
      </c>
      <c r="L7131" s="5">
        <v>0.53871715068799997</v>
      </c>
      <c r="M7131" s="5">
        <v>0.35150000453000002</v>
      </c>
      <c r="N7131" s="8">
        <f t="shared" si="1451"/>
        <v>0.35150000453000002</v>
      </c>
      <c r="O7131" s="5">
        <v>0</v>
      </c>
      <c r="P7131" s="5">
        <v>96.736587524399994</v>
      </c>
      <c r="Q7131" s="5">
        <v>26.886459350599999</v>
      </c>
      <c r="R7131" s="5">
        <v>0.66522502899199998</v>
      </c>
      <c r="S7131">
        <f t="shared" si="1443"/>
        <v>2.0884020674532534E-2</v>
      </c>
      <c r="T7131">
        <f t="shared" si="1444"/>
        <v>331.1692454847115</v>
      </c>
      <c r="U7131">
        <f t="shared" si="1445"/>
        <v>994.55106022705286</v>
      </c>
      <c r="V7131" s="9">
        <v>506.62249755900001</v>
      </c>
      <c r="W7131" s="9">
        <v>290.76605224600002</v>
      </c>
      <c r="X7131">
        <f t="shared" si="1452"/>
        <v>5.5805452058851066E-4</v>
      </c>
      <c r="Y7131">
        <f t="shared" si="1453"/>
        <v>32.981851667552363</v>
      </c>
      <c r="Z7131">
        <f t="shared" si="1446"/>
        <v>0.43376580630272643</v>
      </c>
      <c r="AA7131">
        <f t="shared" si="1447"/>
        <v>6.1529794601081482E-2</v>
      </c>
      <c r="AB7131">
        <f>(1/(AA7131*k))*(LN((50-dTar)/(hTar-dTar)))</f>
        <v>71.024859992314731</v>
      </c>
      <c r="AC7131">
        <f t="shared" si="1448"/>
        <v>114.57355351316222</v>
      </c>
      <c r="AD7131" s="19">
        <v>907.95092773399995</v>
      </c>
      <c r="AE7131" s="19">
        <v>98.689819335899998</v>
      </c>
      <c r="AF7131">
        <f t="shared" si="1454"/>
        <v>8.9189015826855993E-4</v>
      </c>
      <c r="AG7131" s="23">
        <f t="shared" si="1449"/>
        <v>29.611534374033734</v>
      </c>
      <c r="AH7131" s="25">
        <f t="shared" si="1455"/>
        <v>30.892570969155084</v>
      </c>
      <c r="AI7131" s="25">
        <f t="shared" si="1450"/>
        <v>0.16487167919017767</v>
      </c>
    </row>
    <row r="7132" spans="6:35" ht="15">
      <c r="F7132" s="5">
        <v>2006</v>
      </c>
      <c r="G7132" s="5">
        <v>10</v>
      </c>
      <c r="H7132" s="5">
        <v>0</v>
      </c>
      <c r="I7132" s="5">
        <v>297</v>
      </c>
      <c r="J7132" s="5">
        <v>23</v>
      </c>
      <c r="K7132" s="5">
        <v>12.109999656699999</v>
      </c>
      <c r="L7132" s="5">
        <v>0.474533766508</v>
      </c>
      <c r="M7132" s="5">
        <v>1.4140000343300001</v>
      </c>
      <c r="N7132" s="8">
        <f t="shared" si="1451"/>
        <v>1.4140000343300001</v>
      </c>
      <c r="O7132" s="5">
        <v>0</v>
      </c>
      <c r="P7132" s="5">
        <v>96.736587524399994</v>
      </c>
      <c r="Q7132" s="5">
        <v>22.643680572499999</v>
      </c>
      <c r="R7132" s="5">
        <v>0.64267498254800004</v>
      </c>
      <c r="S7132">
        <f t="shared" si="1443"/>
        <v>8.4011395647697898E-2</v>
      </c>
      <c r="T7132">
        <f t="shared" si="1444"/>
        <v>82.323895659047679</v>
      </c>
      <c r="U7132">
        <f t="shared" si="1445"/>
        <v>247.23104221194035</v>
      </c>
      <c r="V7132" s="9">
        <v>479.41531372100002</v>
      </c>
      <c r="W7132" s="9">
        <v>72.280242919900004</v>
      </c>
      <c r="X7132">
        <f t="shared" si="1452"/>
        <v>1.2516794426870705E-3</v>
      </c>
      <c r="Y7132">
        <f t="shared" si="1453"/>
        <v>25.245004832761932</v>
      </c>
      <c r="Z7132">
        <f t="shared" si="1446"/>
        <v>1.7449355820730501</v>
      </c>
      <c r="AA7132">
        <f t="shared" si="1447"/>
        <v>0.24751957484205803</v>
      </c>
      <c r="AB7132">
        <f>(1/(AA7132*k))*(LN((50-dTar)/(hTar-dTar)))</f>
        <v>17.655755306166309</v>
      </c>
      <c r="AC7132">
        <f t="shared" si="1448"/>
        <v>28.48133210829603</v>
      </c>
      <c r="AD7132" s="19">
        <v>743.35925293000003</v>
      </c>
      <c r="AE7132" s="19">
        <v>24.532863616899999</v>
      </c>
      <c r="AF7132">
        <f t="shared" si="1454"/>
        <v>1.2556922907069037E-3</v>
      </c>
      <c r="AG7132" s="23">
        <f t="shared" si="1449"/>
        <v>24.34214780264422</v>
      </c>
      <c r="AH7132" s="25">
        <f t="shared" si="1455"/>
        <v>24.685318132027621</v>
      </c>
      <c r="AI7132" s="25">
        <f t="shared" si="1450"/>
        <v>0.6632391380668069</v>
      </c>
    </row>
    <row r="7133" spans="6:35" ht="15">
      <c r="F7133" s="5">
        <v>2006</v>
      </c>
      <c r="G7133" s="5">
        <v>10</v>
      </c>
      <c r="H7133" s="5">
        <v>0</v>
      </c>
      <c r="I7133" s="5">
        <v>297</v>
      </c>
      <c r="J7133" s="5">
        <v>24</v>
      </c>
      <c r="K7133" s="5">
        <v>10.545000076299999</v>
      </c>
      <c r="L7133" s="5">
        <v>0.31009569764099998</v>
      </c>
      <c r="M7133" s="5">
        <v>1.1564999818799999</v>
      </c>
      <c r="N7133" s="8">
        <f t="shared" si="1451"/>
        <v>1.1564999818799999</v>
      </c>
      <c r="O7133" s="5">
        <v>0</v>
      </c>
      <c r="P7133" s="5">
        <v>96.736587524399994</v>
      </c>
      <c r="Q7133" s="5">
        <v>20.154174804699998</v>
      </c>
      <c r="R7133" s="5">
        <v>0.84357500076299996</v>
      </c>
      <c r="S7133">
        <f t="shared" si="1443"/>
        <v>6.8712287967032021E-2</v>
      </c>
      <c r="T7133">
        <f t="shared" si="1444"/>
        <v>100.65369054208183</v>
      </c>
      <c r="U7133">
        <f t="shared" si="1445"/>
        <v>302.27817349970246</v>
      </c>
      <c r="V7133" s="9">
        <v>481.55212402299998</v>
      </c>
      <c r="W7133" s="9">
        <v>88.373779296899997</v>
      </c>
      <c r="X7133">
        <f t="shared" si="1452"/>
        <v>1.146520667097076E-3</v>
      </c>
      <c r="Y7133">
        <f t="shared" si="1453"/>
        <v>22.783416018239652</v>
      </c>
      <c r="Z7133">
        <f t="shared" si="1446"/>
        <v>1.4271696747203073</v>
      </c>
      <c r="AA7133">
        <f t="shared" si="1447"/>
        <v>0.20244439665478731</v>
      </c>
      <c r="AB7133">
        <f>(1/(AA7133*k))*(LN((50-dTar)/(hTar-dTar)))</f>
        <v>21.586890618413921</v>
      </c>
      <c r="AC7133">
        <f t="shared" si="1448"/>
        <v>34.822832001629429</v>
      </c>
      <c r="AD7133" s="19">
        <v>776.16076660199997</v>
      </c>
      <c r="AE7133" s="19">
        <v>29.995222091700001</v>
      </c>
      <c r="AF7133">
        <f t="shared" si="1454"/>
        <v>1.1890905875289349E-3</v>
      </c>
      <c r="AG7133" s="23">
        <f t="shared" si="1449"/>
        <v>21.840011679269004</v>
      </c>
      <c r="AH7133" s="25">
        <f t="shared" si="1455"/>
        <v>22.198593788004516</v>
      </c>
      <c r="AI7133" s="25">
        <f t="shared" si="1450"/>
        <v>0.54245829740719642</v>
      </c>
    </row>
    <row r="7134" spans="6:35" ht="15">
      <c r="F7134" s="5">
        <v>2006</v>
      </c>
      <c r="G7134" s="5">
        <v>10</v>
      </c>
      <c r="H7134" s="5">
        <v>0</v>
      </c>
      <c r="I7134" s="5">
        <v>298</v>
      </c>
      <c r="J7134" s="5">
        <v>1</v>
      </c>
      <c r="K7134" s="5">
        <v>9.1149997711200008</v>
      </c>
      <c r="L7134" s="5">
        <v>0.204205617309</v>
      </c>
      <c r="M7134" s="5">
        <v>0.27450001239799998</v>
      </c>
      <c r="N7134" s="8">
        <f t="shared" si="1451"/>
        <v>0.27450001239799998</v>
      </c>
      <c r="O7134" s="5">
        <v>0</v>
      </c>
      <c r="P7134" s="5">
        <v>96.736587524399994</v>
      </c>
      <c r="Q7134" s="5">
        <v>21.888050079300001</v>
      </c>
      <c r="R7134" s="5">
        <v>1.08854997158</v>
      </c>
      <c r="S7134">
        <f t="shared" si="1443"/>
        <v>1.630914327225846E-2</v>
      </c>
      <c r="T7134">
        <f t="shared" si="1444"/>
        <v>424.06552287981214</v>
      </c>
      <c r="U7134">
        <f t="shared" si="1445"/>
        <v>1273.5325551397771</v>
      </c>
      <c r="V7134" s="9">
        <v>516.91497802699996</v>
      </c>
      <c r="W7134" s="9">
        <v>372.32882690399998</v>
      </c>
      <c r="X7134">
        <f t="shared" si="1452"/>
        <v>4.6236865653889199E-4</v>
      </c>
      <c r="Y7134">
        <f t="shared" si="1453"/>
        <v>27.226469328295813</v>
      </c>
      <c r="Z7134">
        <f t="shared" si="1446"/>
        <v>0.33874457375082201</v>
      </c>
      <c r="AA7134">
        <f t="shared" si="1447"/>
        <v>4.8051007576592301E-2</v>
      </c>
      <c r="AB7134">
        <f>(1/(AA7134*k))*(LN((50-dTar)/(hTar-dTar)))</f>
        <v>90.948041826839429</v>
      </c>
      <c r="AC7134">
        <f t="shared" si="1448"/>
        <v>146.71257836048153</v>
      </c>
      <c r="AD7134" s="19">
        <v>1012.52960205</v>
      </c>
      <c r="AE7134" s="19">
        <v>126.37329864500001</v>
      </c>
      <c r="AF7134">
        <f t="shared" si="1454"/>
        <v>7.7783755430098117E-4</v>
      </c>
      <c r="AG7134" s="23">
        <f t="shared" si="1449"/>
        <v>24.119424041518844</v>
      </c>
      <c r="AH7134" s="25">
        <f t="shared" si="1455"/>
        <v>25.300392587926893</v>
      </c>
      <c r="AI7134" s="25">
        <f t="shared" si="1450"/>
        <v>0.12875470099153355</v>
      </c>
    </row>
    <row r="7135" spans="6:35" ht="15">
      <c r="F7135" s="5">
        <v>2006</v>
      </c>
      <c r="G7135" s="5">
        <v>10</v>
      </c>
      <c r="H7135" s="5">
        <v>0</v>
      </c>
      <c r="I7135" s="5">
        <v>298</v>
      </c>
      <c r="J7135" s="5">
        <v>2</v>
      </c>
      <c r="K7135" s="5">
        <v>9.4499998092700004</v>
      </c>
      <c r="L7135" s="5">
        <v>0.226028084755</v>
      </c>
      <c r="M7135" s="5">
        <v>0.821500003338</v>
      </c>
      <c r="N7135" s="8">
        <f t="shared" si="1451"/>
        <v>0.821500003338</v>
      </c>
      <c r="O7135" s="5">
        <v>0</v>
      </c>
      <c r="P7135" s="5">
        <v>96.736587524399994</v>
      </c>
      <c r="Q7135" s="5">
        <v>15.215905189500001</v>
      </c>
      <c r="R7135" s="5">
        <v>0.28290000557900002</v>
      </c>
      <c r="S7135">
        <f t="shared" si="1443"/>
        <v>4.8808599808638352E-2</v>
      </c>
      <c r="T7135">
        <f t="shared" si="1444"/>
        <v>141.69931931233162</v>
      </c>
      <c r="U7135">
        <f t="shared" si="1445"/>
        <v>425.54437097341236</v>
      </c>
      <c r="V7135" s="9">
        <v>487.27087402299998</v>
      </c>
      <c r="W7135" s="9">
        <v>124.411766052</v>
      </c>
      <c r="X7135">
        <f t="shared" si="1452"/>
        <v>9.6410909988664496E-4</v>
      </c>
      <c r="Y7135">
        <f t="shared" si="1453"/>
        <v>17.623517402912761</v>
      </c>
      <c r="Z7135">
        <f t="shared" si="1446"/>
        <v>1.0137655952581561</v>
      </c>
      <c r="AA7135">
        <f t="shared" si="1447"/>
        <v>0.14380291840326509</v>
      </c>
      <c r="AB7135">
        <f>(1/(AA7135*k))*(LN((50-dTar)/(hTar-dTar)))</f>
        <v>30.38982167693246</v>
      </c>
      <c r="AC7135">
        <f t="shared" si="1448"/>
        <v>49.023255526786471</v>
      </c>
      <c r="AD7135" s="19">
        <v>884.33502197300004</v>
      </c>
      <c r="AE7135" s="19">
        <v>42.226989746100003</v>
      </c>
      <c r="AF7135">
        <f t="shared" si="1454"/>
        <v>1.0250257292456222E-3</v>
      </c>
      <c r="AG7135" s="23">
        <f t="shared" si="1449"/>
        <v>16.737933921970335</v>
      </c>
      <c r="AH7135" s="25">
        <f t="shared" si="1455"/>
        <v>17.07453868298315</v>
      </c>
      <c r="AI7135" s="25">
        <f t="shared" si="1450"/>
        <v>0.38532598366869392</v>
      </c>
    </row>
    <row r="7136" spans="6:35" ht="15">
      <c r="F7136" s="5">
        <v>2006</v>
      </c>
      <c r="G7136" s="5">
        <v>10</v>
      </c>
      <c r="H7136" s="5">
        <v>0</v>
      </c>
      <c r="I7136" s="5">
        <v>298</v>
      </c>
      <c r="J7136" s="5">
        <v>3</v>
      </c>
      <c r="K7136" s="5">
        <v>7.6950001716600003</v>
      </c>
      <c r="L7136" s="5">
        <v>8.6153522133799995E-2</v>
      </c>
      <c r="M7136" s="5">
        <v>0.14300000667599999</v>
      </c>
      <c r="N7136" s="8">
        <f t="shared" si="1451"/>
        <v>0.14300000667599999</v>
      </c>
      <c r="O7136" s="5">
        <v>0</v>
      </c>
      <c r="P7136" s="5">
        <v>96.736587524399994</v>
      </c>
      <c r="Q7136" s="5">
        <v>11.5643396378</v>
      </c>
      <c r="R7136" s="5">
        <v>0</v>
      </c>
      <c r="S7136">
        <f t="shared" si="1443"/>
        <v>8.4962021547427546E-3</v>
      </c>
      <c r="T7136">
        <f t="shared" si="1444"/>
        <v>814.02787310225665</v>
      </c>
      <c r="U7136">
        <f t="shared" si="1445"/>
        <v>2444.6481528297509</v>
      </c>
      <c r="V7136" s="9">
        <v>551.32287597699997</v>
      </c>
      <c r="W7136" s="9">
        <v>714.71508789100005</v>
      </c>
      <c r="X7136">
        <f t="shared" si="1452"/>
        <v>2.6949193991377784E-4</v>
      </c>
      <c r="Y7136">
        <f t="shared" si="1453"/>
        <v>14.814186187700775</v>
      </c>
      <c r="Z7136">
        <f t="shared" si="1446"/>
        <v>0.17646802958096788</v>
      </c>
      <c r="AA7136">
        <f t="shared" si="1447"/>
        <v>2.5032036771927262E-2</v>
      </c>
      <c r="AB7136">
        <f>(1/(AA7136*k))*(LN((50-dTar)/(hTar-dTar)))</f>
        <v>174.58208002469428</v>
      </c>
      <c r="AC7136">
        <f t="shared" si="1448"/>
        <v>281.62659229899015</v>
      </c>
      <c r="AD7136" s="19">
        <v>1050.5083007799999</v>
      </c>
      <c r="AE7136" s="19">
        <v>242.583709717</v>
      </c>
      <c r="AF7136">
        <f t="shared" si="1454"/>
        <v>6.3503409321795715E-4</v>
      </c>
      <c r="AG7136" s="23">
        <f t="shared" si="1449"/>
        <v>12.164780277135405</v>
      </c>
      <c r="AH7136" s="25">
        <f t="shared" si="1455"/>
        <v>13.171802949241657</v>
      </c>
      <c r="AI7136" s="25">
        <f t="shared" si="1450"/>
        <v>6.7074398068369012E-2</v>
      </c>
    </row>
    <row r="7137" spans="6:35" ht="15">
      <c r="F7137" s="5">
        <v>2006</v>
      </c>
      <c r="G7137" s="5">
        <v>10</v>
      </c>
      <c r="H7137" s="5">
        <v>0</v>
      </c>
      <c r="I7137" s="5">
        <v>298</v>
      </c>
      <c r="J7137" s="5">
        <v>4</v>
      </c>
      <c r="K7137" s="5">
        <v>6.9914999008200001</v>
      </c>
      <c r="L7137" s="5">
        <v>2.90359891951E-2</v>
      </c>
      <c r="M7137" s="5">
        <v>0</v>
      </c>
      <c r="N7137" s="8">
        <f t="shared" si="1451"/>
        <v>1E-4</v>
      </c>
      <c r="O7137" s="5">
        <v>0</v>
      </c>
      <c r="P7137" s="5">
        <v>96.736587524399994</v>
      </c>
      <c r="Q7137" s="5">
        <v>9.5601749420199997</v>
      </c>
      <c r="R7137" s="5">
        <v>0</v>
      </c>
      <c r="S7137">
        <f t="shared" si="1443"/>
        <v>5.9413998308355972E-6</v>
      </c>
      <c r="T7137">
        <f t="shared" si="1444"/>
        <v>1164059.9128807276</v>
      </c>
      <c r="U7137">
        <f t="shared" si="1445"/>
        <v>3495847.0217512534</v>
      </c>
      <c r="V7137" s="9">
        <v>869.12036132799994</v>
      </c>
      <c r="W7137" s="9">
        <v>60723.6445313</v>
      </c>
      <c r="X7137">
        <f t="shared" si="1452"/>
        <v>2.8110103332020369E-7</v>
      </c>
      <c r="Y7137">
        <f t="shared" si="1453"/>
        <v>14.209924249318465</v>
      </c>
      <c r="Z7137">
        <f t="shared" si="1446"/>
        <v>1.2340421072902296E-4</v>
      </c>
      <c r="AA7137">
        <f t="shared" si="1447"/>
        <v>1.7504920002306861E-5</v>
      </c>
      <c r="AB7137">
        <f>(1/(AA7137*k))*(LN((50-dTar)/(hTar-dTar)))</f>
        <v>249652.38609041239</v>
      </c>
      <c r="AC7137">
        <f t="shared" si="1448"/>
        <v>402726.04578894714</v>
      </c>
      <c r="AD7137" s="19">
        <v>1095.6998291</v>
      </c>
      <c r="AE7137" s="19">
        <v>60723.6445313</v>
      </c>
      <c r="AF7137">
        <f t="shared" si="1454"/>
        <v>2.1526421770723179E-6</v>
      </c>
      <c r="AG7137" s="23">
        <f t="shared" si="1449"/>
        <v>1.8909846467777975</v>
      </c>
      <c r="AH7137" s="25">
        <f t="shared" si="1455"/>
        <v>6.5733368022535741</v>
      </c>
      <c r="AI7137" s="25">
        <f t="shared" si="1450"/>
        <v>4.6905171284601254E-5</v>
      </c>
    </row>
    <row r="7138" spans="6:35" ht="15">
      <c r="F7138" s="5">
        <v>2006</v>
      </c>
      <c r="G7138" s="5">
        <v>10</v>
      </c>
      <c r="H7138" s="5">
        <v>0</v>
      </c>
      <c r="I7138" s="5">
        <v>298</v>
      </c>
      <c r="J7138" s="5">
        <v>5</v>
      </c>
      <c r="K7138" s="5">
        <v>6.7274999618500004</v>
      </c>
      <c r="L7138" s="5">
        <v>1.62233542651E-2</v>
      </c>
      <c r="M7138" s="5">
        <v>2.0500000566200001E-2</v>
      </c>
      <c r="N7138" s="8">
        <f t="shared" si="1451"/>
        <v>2.0500000566200001E-2</v>
      </c>
      <c r="O7138" s="5">
        <v>0</v>
      </c>
      <c r="P7138" s="5">
        <v>96.736587524399994</v>
      </c>
      <c r="Q7138" s="5">
        <v>8.9027080535900005</v>
      </c>
      <c r="R7138" s="5">
        <v>0</v>
      </c>
      <c r="S7138">
        <f t="shared" si="1443"/>
        <v>1.217986998961503E-3</v>
      </c>
      <c r="T7138">
        <f t="shared" si="1444"/>
        <v>5678.3408816095689</v>
      </c>
      <c r="U7138">
        <f t="shared" si="1445"/>
        <v>17052.911830232522</v>
      </c>
      <c r="V7138" s="9">
        <v>732.10668945299994</v>
      </c>
      <c r="W7138" s="9">
        <v>4985.57421875</v>
      </c>
      <c r="X7138">
        <f t="shared" si="1452"/>
        <v>4.391629201255066E-5</v>
      </c>
      <c r="Y7138">
        <f t="shared" si="1453"/>
        <v>11.86034122686589</v>
      </c>
      <c r="Z7138">
        <f t="shared" si="1446"/>
        <v>2.5297863898164345E-2</v>
      </c>
      <c r="AA7138">
        <f t="shared" si="1447"/>
        <v>3.5885086995857628E-3</v>
      </c>
      <c r="AB7138">
        <f>(1/(AA7138*k))*(LN((50-dTar)/(hTar-dTar)))</f>
        <v>1217.8164838787097</v>
      </c>
      <c r="AC7138">
        <f t="shared" si="1448"/>
        <v>1964.5172422724418</v>
      </c>
      <c r="AD7138" s="19">
        <v>1089.09973145</v>
      </c>
      <c r="AE7138" s="19">
        <v>1692.1693115200001</v>
      </c>
      <c r="AF7138">
        <f t="shared" si="1454"/>
        <v>2.1071323904947275E-4</v>
      </c>
      <c r="AG7138" s="23">
        <f t="shared" si="1449"/>
        <v>6.9507554514030918</v>
      </c>
      <c r="AH7138" s="25">
        <f t="shared" si="1455"/>
        <v>8.8168584018137164</v>
      </c>
      <c r="AI7138" s="25">
        <f t="shared" si="1450"/>
        <v>9.6155603789203348E-3</v>
      </c>
    </row>
    <row r="7139" spans="6:35" ht="15">
      <c r="F7139" s="5">
        <v>2006</v>
      </c>
      <c r="G7139" s="5">
        <v>10</v>
      </c>
      <c r="H7139" s="5">
        <v>0</v>
      </c>
      <c r="I7139" s="5">
        <v>298</v>
      </c>
      <c r="J7139" s="5">
        <v>6</v>
      </c>
      <c r="K7139" s="5">
        <v>7.04050016403</v>
      </c>
      <c r="L7139" s="5">
        <v>2.26038396358E-2</v>
      </c>
      <c r="M7139" s="5">
        <v>0.27399998903299999</v>
      </c>
      <c r="N7139" s="8">
        <f t="shared" si="1451"/>
        <v>0.27399998903299999</v>
      </c>
      <c r="O7139" s="5">
        <v>0</v>
      </c>
      <c r="P7139" s="5">
        <v>96.736587524399994</v>
      </c>
      <c r="Q7139" s="5">
        <v>6.9792957305899996</v>
      </c>
      <c r="R7139" s="5">
        <v>0</v>
      </c>
      <c r="S7139">
        <f t="shared" si="1443"/>
        <v>1.6279434884896214E-2</v>
      </c>
      <c r="T7139">
        <f t="shared" si="1444"/>
        <v>424.83940126746893</v>
      </c>
      <c r="U7139">
        <f t="shared" si="1445"/>
        <v>1275.8566283483397</v>
      </c>
      <c r="V7139" s="9">
        <v>516.990234375</v>
      </c>
      <c r="W7139" s="9">
        <v>373.008300781</v>
      </c>
      <c r="X7139">
        <f t="shared" si="1452"/>
        <v>4.6171139088636311E-4</v>
      </c>
      <c r="Y7139">
        <f t="shared" si="1453"/>
        <v>8.6823703860675003</v>
      </c>
      <c r="Z7139">
        <f t="shared" si="1446"/>
        <v>0.33812752386378309</v>
      </c>
      <c r="AA7139">
        <f t="shared" si="1447"/>
        <v>4.7963478886556207E-2</v>
      </c>
      <c r="AB7139">
        <f>(1/(AA7139*k))*(LN((50-dTar)/(hTar-dTar)))</f>
        <v>91.114013168936623</v>
      </c>
      <c r="AC7139">
        <f t="shared" si="1448"/>
        <v>146.9803145650651</v>
      </c>
      <c r="AD7139" s="19">
        <v>1012.66778564</v>
      </c>
      <c r="AE7139" s="19">
        <v>126.603919983</v>
      </c>
      <c r="AF7139">
        <f t="shared" si="1454"/>
        <v>7.7745261760894119E-4</v>
      </c>
      <c r="AG7139" s="23">
        <f t="shared" si="1449"/>
        <v>7.6902339225399086</v>
      </c>
      <c r="AH7139" s="25">
        <f t="shared" si="1455"/>
        <v>8.0673388080583379</v>
      </c>
      <c r="AI7139" s="25">
        <f t="shared" si="1450"/>
        <v>0.12852016417571727</v>
      </c>
    </row>
    <row r="7140" spans="6:35" ht="15">
      <c r="F7140" s="5">
        <v>2006</v>
      </c>
      <c r="G7140" s="5">
        <v>10</v>
      </c>
      <c r="H7140" s="5">
        <v>0</v>
      </c>
      <c r="I7140" s="5">
        <v>298</v>
      </c>
      <c r="J7140" s="5">
        <v>7</v>
      </c>
      <c r="K7140" s="5">
        <v>7.4749999046299997</v>
      </c>
      <c r="L7140" s="5">
        <v>1.2937185354499999E-2</v>
      </c>
      <c r="M7140" s="5">
        <v>9.6000000834499999E-2</v>
      </c>
      <c r="N7140" s="8">
        <f t="shared" si="1451"/>
        <v>9.6000000834499999E-2</v>
      </c>
      <c r="O7140" s="5">
        <v>0</v>
      </c>
      <c r="P7140" s="5">
        <v>96.736587524399994</v>
      </c>
      <c r="Q7140" s="5">
        <v>1.97216999531</v>
      </c>
      <c r="R7140" s="5">
        <v>0</v>
      </c>
      <c r="S7140">
        <f t="shared" si="1443"/>
        <v>5.703743887183154E-3</v>
      </c>
      <c r="T7140">
        <f t="shared" si="1444"/>
        <v>1212.5623987103068</v>
      </c>
      <c r="U7140">
        <f t="shared" si="1445"/>
        <v>3641.5072826696623</v>
      </c>
      <c r="V7140" s="9">
        <v>580.47558593799999</v>
      </c>
      <c r="W7140" s="9">
        <v>1064.6278076200001</v>
      </c>
      <c r="X7140">
        <f t="shared" si="1452"/>
        <v>1.8915711052767826E-4</v>
      </c>
      <c r="Y7140">
        <f t="shared" si="1453"/>
        <v>2.5591486016692859</v>
      </c>
      <c r="Z7140">
        <f t="shared" si="1446"/>
        <v>0.11846804332967016</v>
      </c>
      <c r="AA7140">
        <f t="shared" si="1447"/>
        <v>1.6804723348293138E-2</v>
      </c>
      <c r="AB7140">
        <f>(1/(AA7140*k))*(LN((50-dTar)/(hTar-dTar)))</f>
        <v>260.05456658360117</v>
      </c>
      <c r="AC7140">
        <f t="shared" si="1448"/>
        <v>419.50629405017423</v>
      </c>
      <c r="AD7140" s="19">
        <v>1064.92578125</v>
      </c>
      <c r="AE7140" s="19">
        <v>361.34866333000002</v>
      </c>
      <c r="AF7140">
        <f t="shared" si="1454"/>
        <v>5.4177615957902935E-4</v>
      </c>
      <c r="AG7140" s="23">
        <f t="shared" si="1449"/>
        <v>1.9775091234034587</v>
      </c>
      <c r="AH7140" s="25">
        <f t="shared" si="1455"/>
        <v>2.1985866635682076</v>
      </c>
      <c r="AI7140" s="25">
        <f t="shared" si="1450"/>
        <v>4.5028964824640846E-2</v>
      </c>
    </row>
    <row r="7141" spans="6:35" ht="15">
      <c r="F7141" s="5">
        <v>2006</v>
      </c>
      <c r="G7141" s="5">
        <v>10</v>
      </c>
      <c r="H7141" s="5">
        <v>0</v>
      </c>
      <c r="I7141" s="5">
        <v>298</v>
      </c>
      <c r="J7141" s="5">
        <v>8</v>
      </c>
      <c r="K7141" s="5">
        <v>8.3900003433200006</v>
      </c>
      <c r="L7141" s="5">
        <v>4.7367207706000003E-2</v>
      </c>
      <c r="M7141" s="5">
        <v>0.32249999046299999</v>
      </c>
      <c r="N7141" s="8">
        <f t="shared" si="1451"/>
        <v>0.32249999046299999</v>
      </c>
      <c r="O7141" s="5">
        <v>0</v>
      </c>
      <c r="P7141" s="5">
        <v>96.736587524399994</v>
      </c>
      <c r="Q7141" s="5">
        <v>3.21487092972</v>
      </c>
      <c r="R7141" s="5">
        <v>0</v>
      </c>
      <c r="S7141">
        <f t="shared" si="1443"/>
        <v>1.9161013887813497E-2</v>
      </c>
      <c r="T7141">
        <f t="shared" si="1444"/>
        <v>360.94882086958654</v>
      </c>
      <c r="U7141">
        <f t="shared" si="1445"/>
        <v>1083.9836046917117</v>
      </c>
      <c r="V7141" s="9">
        <v>510.67501831099997</v>
      </c>
      <c r="W7141" s="9">
        <v>316.91247558600003</v>
      </c>
      <c r="X7141">
        <f t="shared" si="1452"/>
        <v>5.2312990123060924E-4</v>
      </c>
      <c r="Y7141">
        <f t="shared" si="1453"/>
        <v>3.9632181500612629</v>
      </c>
      <c r="Z7141">
        <f t="shared" si="1446"/>
        <v>0.39797856783203944</v>
      </c>
      <c r="AA7141">
        <f t="shared" si="1447"/>
        <v>5.6453365337995401E-2</v>
      </c>
      <c r="AB7141">
        <f>(1/(AA7141*k))*(LN((50-dTar)/(hTar-dTar)))</f>
        <v>77.41159487539727</v>
      </c>
      <c r="AC7141">
        <f t="shared" si="1448"/>
        <v>124.87629696074406</v>
      </c>
      <c r="AD7141" s="19">
        <v>999.46942138700001</v>
      </c>
      <c r="AE7141" s="19">
        <v>107.564254761</v>
      </c>
      <c r="AF7141">
        <f t="shared" si="1454"/>
        <v>8.1174762915222156E-4</v>
      </c>
      <c r="AG7141" s="23">
        <f t="shared" si="1449"/>
        <v>3.5614745020426151</v>
      </c>
      <c r="AH7141" s="25">
        <f t="shared" si="1455"/>
        <v>3.7141747584722231</v>
      </c>
      <c r="AI7141" s="25">
        <f t="shared" si="1450"/>
        <v>0.15126917291949285</v>
      </c>
    </row>
    <row r="7142" spans="6:35" ht="15">
      <c r="F7142" s="5">
        <v>2006</v>
      </c>
      <c r="G7142" s="5">
        <v>10</v>
      </c>
      <c r="H7142" s="5">
        <v>0</v>
      </c>
      <c r="I7142" s="5">
        <v>298</v>
      </c>
      <c r="J7142" s="5">
        <v>9</v>
      </c>
      <c r="K7142" s="5">
        <v>9.2449998855600004</v>
      </c>
      <c r="L7142" s="5">
        <v>0.10271032899599999</v>
      </c>
      <c r="M7142" s="5">
        <v>0.34049999713899998</v>
      </c>
      <c r="N7142" s="8">
        <f t="shared" si="1451"/>
        <v>0.34049999713899998</v>
      </c>
      <c r="O7142" s="5">
        <v>0</v>
      </c>
      <c r="P7142" s="5">
        <v>96.736587524399994</v>
      </c>
      <c r="Q7142" s="5">
        <v>9.1155748367299996</v>
      </c>
      <c r="R7142" s="5">
        <v>33.978748321499999</v>
      </c>
      <c r="S7142">
        <f t="shared" si="1443"/>
        <v>2.0230466254011755E-2</v>
      </c>
      <c r="T7142">
        <f t="shared" si="1444"/>
        <v>341.86781869649519</v>
      </c>
      <c r="U7142">
        <f t="shared" si="1445"/>
        <v>1026.6804849117718</v>
      </c>
      <c r="V7142" s="9">
        <v>511.42745971699998</v>
      </c>
      <c r="W7142" s="9">
        <v>300.15939331099997</v>
      </c>
      <c r="X7142">
        <f t="shared" si="1452"/>
        <v>5.4399051724475761E-4</v>
      </c>
      <c r="Y7142">
        <f t="shared" si="1453"/>
        <v>11.198121406360988</v>
      </c>
      <c r="Z7142">
        <f t="shared" si="1446"/>
        <v>0.42019133400172864</v>
      </c>
      <c r="AA7142">
        <f t="shared" si="1447"/>
        <v>5.9604252107039089E-2</v>
      </c>
      <c r="AB7142">
        <f>(1/(AA7142*k))*(LN((50-dTar)/(hTar-dTar)))</f>
        <v>73.319350422343334</v>
      </c>
      <c r="AC7142">
        <f t="shared" si="1448"/>
        <v>118.27490430919008</v>
      </c>
      <c r="AD7142" s="19">
        <v>857.87951660199997</v>
      </c>
      <c r="AE7142" s="19">
        <v>101.878036499</v>
      </c>
      <c r="AF7142">
        <f t="shared" si="1454"/>
        <v>9.2761585527985748E-4</v>
      </c>
      <c r="AG7142" s="23">
        <f t="shared" si="1449"/>
        <v>9.9695343367639868</v>
      </c>
      <c r="AH7142" s="25">
        <f t="shared" si="1455"/>
        <v>10.436512623785603</v>
      </c>
      <c r="AI7142" s="25">
        <f t="shared" si="1450"/>
        <v>0.15971210688211029</v>
      </c>
    </row>
    <row r="7143" spans="6:35" ht="15">
      <c r="F7143" s="5">
        <v>2006</v>
      </c>
      <c r="G7143" s="5">
        <v>10</v>
      </c>
      <c r="H7143" s="5">
        <v>0</v>
      </c>
      <c r="I7143" s="5">
        <v>298</v>
      </c>
      <c r="J7143" s="5">
        <v>10</v>
      </c>
      <c r="K7143" s="5">
        <v>11.234999656699999</v>
      </c>
      <c r="L7143" s="5">
        <v>0.277996689081</v>
      </c>
      <c r="M7143" s="5">
        <v>0.98949998617199997</v>
      </c>
      <c r="N7143" s="8">
        <f t="shared" si="1451"/>
        <v>0.98949998617199997</v>
      </c>
      <c r="O7143" s="5">
        <v>0</v>
      </c>
      <c r="P7143" s="5">
        <v>96.736587524399994</v>
      </c>
      <c r="Q7143" s="5">
        <v>17.825204849199999</v>
      </c>
      <c r="R7143" s="5">
        <v>216.07000732399999</v>
      </c>
      <c r="S7143">
        <f t="shared" si="1443"/>
        <v>5.8790150504541457E-2</v>
      </c>
      <c r="T7143">
        <f t="shared" si="1444"/>
        <v>117.64122578556406</v>
      </c>
      <c r="U7143">
        <f t="shared" si="1445"/>
        <v>353.29429718087817</v>
      </c>
      <c r="V7143" s="9">
        <v>471.42004394499997</v>
      </c>
      <c r="W7143" s="9">
        <v>103.28881072999999</v>
      </c>
      <c r="X7143">
        <f t="shared" si="1452"/>
        <v>1.0775825469990464E-3</v>
      </c>
      <c r="Y7143">
        <f t="shared" si="1453"/>
        <v>20.412911503321254</v>
      </c>
      <c r="Z7143">
        <f t="shared" si="1446"/>
        <v>1.2210846480993478</v>
      </c>
      <c r="AA7143">
        <f t="shared" si="1447"/>
        <v>0.17321118100224603</v>
      </c>
      <c r="AB7143">
        <f>(1/(AA7143*k))*(LN((50-dTar)/(hTar-dTar)))</f>
        <v>25.230155591636013</v>
      </c>
      <c r="AC7143">
        <f t="shared" si="1448"/>
        <v>40.699954665683364</v>
      </c>
      <c r="AD7143" s="19">
        <v>449.31896972700002</v>
      </c>
      <c r="AE7143" s="19">
        <v>35.057579040500002</v>
      </c>
      <c r="AF7143">
        <f t="shared" si="1454"/>
        <v>1.9044843817263883E-3</v>
      </c>
      <c r="AG7143" s="23">
        <f t="shared" si="1449"/>
        <v>18.830657170195295</v>
      </c>
      <c r="AH7143" s="25">
        <f t="shared" si="1455"/>
        <v>19.432062179575752</v>
      </c>
      <c r="AI7143" s="25">
        <f t="shared" si="1450"/>
        <v>0.46412666337508224</v>
      </c>
    </row>
    <row r="7144" spans="6:35" ht="15">
      <c r="F7144" s="5">
        <v>2006</v>
      </c>
      <c r="G7144" s="5">
        <v>10</v>
      </c>
      <c r="H7144" s="5">
        <v>0</v>
      </c>
      <c r="I7144" s="5">
        <v>298</v>
      </c>
      <c r="J7144" s="5">
        <v>11</v>
      </c>
      <c r="K7144" s="5">
        <v>13.6049995422</v>
      </c>
      <c r="L7144" s="5">
        <v>0.48345807194700002</v>
      </c>
      <c r="M7144" s="5">
        <v>1.52250003815</v>
      </c>
      <c r="N7144" s="8">
        <f t="shared" si="1451"/>
        <v>1.52250003815</v>
      </c>
      <c r="O7144" s="5">
        <v>0</v>
      </c>
      <c r="P7144" s="5">
        <v>96.736587524399994</v>
      </c>
      <c r="Q7144" s="5">
        <v>19.568780899</v>
      </c>
      <c r="R7144" s="5">
        <v>505.94000244099999</v>
      </c>
      <c r="S7144">
        <f t="shared" si="1443"/>
        <v>9.0457814691115995E-2</v>
      </c>
      <c r="T7144">
        <f t="shared" si="1444"/>
        <v>76.45713521920068</v>
      </c>
      <c r="U7144">
        <f t="shared" si="1445"/>
        <v>229.61227810536414</v>
      </c>
      <c r="V7144" s="9">
        <v>198.52041625999999</v>
      </c>
      <c r="W7144" s="9">
        <v>67.129241943400004</v>
      </c>
      <c r="X7144">
        <f t="shared" si="1452"/>
        <v>2.0191335668819986E-3</v>
      </c>
      <c r="Y7144">
        <f t="shared" si="1453"/>
        <v>23.141263648427199</v>
      </c>
      <c r="Z7144">
        <f t="shared" si="1446"/>
        <v>1.8788291554280807</v>
      </c>
      <c r="AA7144">
        <f t="shared" si="1447"/>
        <v>0.26651241371324891</v>
      </c>
      <c r="AB7144">
        <f>(1/(AA7144*k))*(LN((50-dTar)/(hTar-dTar)))</f>
        <v>16.397529053185885</v>
      </c>
      <c r="AC7144">
        <f t="shared" si="1448"/>
        <v>26.451627960436852</v>
      </c>
      <c r="AD7144" s="19">
        <v>309.46749877899998</v>
      </c>
      <c r="AE7144" s="19">
        <v>22.784547805799999</v>
      </c>
      <c r="AF7144">
        <f t="shared" si="1454"/>
        <v>2.7878164372522702E-3</v>
      </c>
      <c r="AG7144" s="23">
        <f t="shared" si="1449"/>
        <v>21.434774030391846</v>
      </c>
      <c r="AH7144" s="25">
        <f t="shared" si="1455"/>
        <v>22.083400097172543</v>
      </c>
      <c r="AI7144" s="25">
        <f t="shared" si="1450"/>
        <v>0.71413125070237682</v>
      </c>
    </row>
    <row r="7145" spans="6:35" ht="15">
      <c r="F7145" s="5">
        <v>2006</v>
      </c>
      <c r="G7145" s="5">
        <v>10</v>
      </c>
      <c r="H7145" s="5">
        <v>0</v>
      </c>
      <c r="I7145" s="5">
        <v>298</v>
      </c>
      <c r="J7145" s="5">
        <v>12</v>
      </c>
      <c r="K7145" s="5">
        <v>15.5050001144</v>
      </c>
      <c r="L7145" s="5">
        <v>0.63978767395000002</v>
      </c>
      <c r="M7145" s="5">
        <v>1.2975000143099999</v>
      </c>
      <c r="N7145" s="8">
        <f t="shared" si="1451"/>
        <v>1.2975000143099999</v>
      </c>
      <c r="O7145" s="5">
        <v>0</v>
      </c>
      <c r="P7145" s="5">
        <v>96.736587524399994</v>
      </c>
      <c r="Q7145" s="5">
        <v>20.860820770299998</v>
      </c>
      <c r="R7145" s="5">
        <v>654.25750732400002</v>
      </c>
      <c r="S7145">
        <f t="shared" si="1443"/>
        <v>7.7089663655306173E-2</v>
      </c>
      <c r="T7145">
        <f t="shared" si="1444"/>
        <v>89.715599232556869</v>
      </c>
      <c r="U7145">
        <f t="shared" si="1445"/>
        <v>269.42943993802703</v>
      </c>
      <c r="V7145" s="9">
        <v>115.743804932</v>
      </c>
      <c r="W7145" s="9">
        <v>78.770141601600002</v>
      </c>
      <c r="X7145">
        <f t="shared" si="1452"/>
        <v>2.1554354025933638E-3</v>
      </c>
      <c r="Y7145">
        <f t="shared" si="1453"/>
        <v>25.861895248756152</v>
      </c>
      <c r="Z7145">
        <f t="shared" si="1446"/>
        <v>1.601169651868215</v>
      </c>
      <c r="AA7145">
        <f t="shared" si="1447"/>
        <v>0.22712633953488548</v>
      </c>
      <c r="AB7145">
        <f>(1/(AA7145*k))*(LN((50-dTar)/(hTar-dTar)))</f>
        <v>19.241031471061344</v>
      </c>
      <c r="AC7145">
        <f t="shared" si="1448"/>
        <v>31.038615903454442</v>
      </c>
      <c r="AD7145" s="19">
        <v>292.00320434600002</v>
      </c>
      <c r="AE7145" s="19">
        <v>26.735622406000001</v>
      </c>
      <c r="AF7145">
        <f t="shared" si="1454"/>
        <v>2.8589608077872596E-3</v>
      </c>
      <c r="AG7145" s="23">
        <f t="shared" si="1449"/>
        <v>23.566957567619792</v>
      </c>
      <c r="AH7145" s="25">
        <f t="shared" si="1455"/>
        <v>24.439249075221241</v>
      </c>
      <c r="AI7145" s="25">
        <f t="shared" si="1450"/>
        <v>0.60859460412983102</v>
      </c>
    </row>
    <row r="7146" spans="6:35" ht="15">
      <c r="F7146" s="5">
        <v>2006</v>
      </c>
      <c r="G7146" s="5">
        <v>10</v>
      </c>
      <c r="H7146" s="5">
        <v>0</v>
      </c>
      <c r="I7146" s="5">
        <v>298</v>
      </c>
      <c r="J7146" s="5">
        <v>13</v>
      </c>
      <c r="K7146" s="5">
        <v>16.030000686600001</v>
      </c>
      <c r="L7146" s="5">
        <v>0.68232303857800003</v>
      </c>
      <c r="M7146" s="5">
        <v>1.2814999818799999</v>
      </c>
      <c r="N7146" s="8">
        <f t="shared" si="1451"/>
        <v>1.2814999818799999</v>
      </c>
      <c r="O7146" s="5">
        <v>0</v>
      </c>
      <c r="P7146" s="5">
        <v>96.736587524399994</v>
      </c>
      <c r="Q7146" s="5">
        <v>17.7272357941</v>
      </c>
      <c r="R7146" s="5">
        <v>553.70501708999996</v>
      </c>
      <c r="S7146">
        <f t="shared" si="1443"/>
        <v>7.6139037755576511E-2</v>
      </c>
      <c r="T7146">
        <f t="shared" si="1444"/>
        <v>90.835733854089966</v>
      </c>
      <c r="U7146">
        <f t="shared" si="1445"/>
        <v>272.79337270241228</v>
      </c>
      <c r="V7146" s="9">
        <v>110.09333038299999</v>
      </c>
      <c r="W7146" s="9">
        <v>79.753623962399999</v>
      </c>
      <c r="X7146">
        <f t="shared" si="1452"/>
        <v>2.1615063398843165E-3</v>
      </c>
      <c r="Y7146">
        <f t="shared" si="1453"/>
        <v>22.058184098771864</v>
      </c>
      <c r="Z7146">
        <f t="shared" si="1446"/>
        <v>1.5814249381315859</v>
      </c>
      <c r="AA7146">
        <f t="shared" si="1447"/>
        <v>0.22432554665767085</v>
      </c>
      <c r="AB7146">
        <f>(1/(AA7146*k))*(LN((50-dTar)/(hTar-dTar)))</f>
        <v>19.481263333626018</v>
      </c>
      <c r="AC7146">
        <f t="shared" si="1448"/>
        <v>31.426145258163462</v>
      </c>
      <c r="AD7146" s="19">
        <v>301.11163330099998</v>
      </c>
      <c r="AE7146" s="19">
        <v>27.069427490199999</v>
      </c>
      <c r="AF7146">
        <f t="shared" si="1454"/>
        <v>2.7808119058179543E-3</v>
      </c>
      <c r="AG7146" s="23">
        <f t="shared" si="1449"/>
        <v>20.130515003275043</v>
      </c>
      <c r="AH7146" s="25">
        <f t="shared" si="1455"/>
        <v>20.863210010764327</v>
      </c>
      <c r="AI7146" s="25">
        <f t="shared" si="1450"/>
        <v>0.60108976151294791</v>
      </c>
    </row>
    <row r="7147" spans="6:35" ht="15">
      <c r="F7147" s="5">
        <v>2006</v>
      </c>
      <c r="G7147" s="5">
        <v>10</v>
      </c>
      <c r="H7147" s="5">
        <v>0</v>
      </c>
      <c r="I7147" s="5">
        <v>298</v>
      </c>
      <c r="J7147" s="5">
        <v>14</v>
      </c>
      <c r="K7147" s="5">
        <v>16.0750007629</v>
      </c>
      <c r="L7147" s="5">
        <v>0.63961720466600003</v>
      </c>
      <c r="M7147" s="5">
        <v>1.02750003338</v>
      </c>
      <c r="N7147" s="8">
        <f t="shared" si="1451"/>
        <v>1.02750003338</v>
      </c>
      <c r="O7147" s="5">
        <v>0</v>
      </c>
      <c r="P7147" s="5">
        <v>96.736587524399994</v>
      </c>
      <c r="Q7147" s="5">
        <v>16.915344238300001</v>
      </c>
      <c r="R7147" s="5">
        <v>461.66000366200001</v>
      </c>
      <c r="S7147">
        <f t="shared" si="1443"/>
        <v>6.1047885245075012E-2</v>
      </c>
      <c r="T7147">
        <f t="shared" si="1444"/>
        <v>113.29049878971865</v>
      </c>
      <c r="U7147">
        <f t="shared" si="1445"/>
        <v>340.22840955552414</v>
      </c>
      <c r="V7147" s="9">
        <v>116.13037872300001</v>
      </c>
      <c r="W7147" s="9">
        <v>99.468872070299994</v>
      </c>
      <c r="X7147">
        <f t="shared" si="1452"/>
        <v>1.7991188120656391E-3</v>
      </c>
      <c r="Y7147">
        <f t="shared" si="1453"/>
        <v>21.245710029966634</v>
      </c>
      <c r="Z7147">
        <f t="shared" si="1446"/>
        <v>1.2679783064330361</v>
      </c>
      <c r="AA7147">
        <f t="shared" si="1447"/>
        <v>0.17986305886684523</v>
      </c>
      <c r="AB7147">
        <f>(1/(AA7147*k))*(LN((50-dTar)/(hTar-dTar)))</f>
        <v>24.29706841654998</v>
      </c>
      <c r="AC7147">
        <f t="shared" si="1448"/>
        <v>39.194747708587876</v>
      </c>
      <c r="AD7147" s="19">
        <v>320.20327758799999</v>
      </c>
      <c r="AE7147" s="19">
        <v>33.7610435486</v>
      </c>
      <c r="AF7147">
        <f t="shared" si="1454"/>
        <v>2.5434997669957463E-3</v>
      </c>
      <c r="AG7147" s="23">
        <f t="shared" si="1449"/>
        <v>19.127686282071725</v>
      </c>
      <c r="AH7147" s="25">
        <f t="shared" si="1455"/>
        <v>19.932733906402902</v>
      </c>
      <c r="AI7147" s="25">
        <f t="shared" si="1450"/>
        <v>0.48195065060622394</v>
      </c>
    </row>
    <row r="7148" spans="6:35" ht="15">
      <c r="F7148" s="5">
        <v>2006</v>
      </c>
      <c r="G7148" s="5">
        <v>10</v>
      </c>
      <c r="H7148" s="5">
        <v>0</v>
      </c>
      <c r="I7148" s="5">
        <v>298</v>
      </c>
      <c r="J7148" s="5">
        <v>15</v>
      </c>
      <c r="K7148" s="5">
        <v>16.540000915499999</v>
      </c>
      <c r="L7148" s="5">
        <v>0.66637963056600003</v>
      </c>
      <c r="M7148" s="5">
        <v>1.0909999609000001</v>
      </c>
      <c r="N7148" s="8">
        <f t="shared" si="1451"/>
        <v>1.0909999609000001</v>
      </c>
      <c r="O7148" s="5">
        <v>0</v>
      </c>
      <c r="P7148" s="5">
        <v>96.736587524399994</v>
      </c>
      <c r="Q7148" s="5">
        <v>13.019339561500001</v>
      </c>
      <c r="R7148" s="5">
        <v>386.83499145500002</v>
      </c>
      <c r="S7148">
        <f t="shared" si="1443"/>
        <v>6.4820669831329031E-2</v>
      </c>
      <c r="T7148">
        <f t="shared" si="1444"/>
        <v>106.69660445454629</v>
      </c>
      <c r="U7148">
        <f t="shared" si="1445"/>
        <v>320.42595298238325</v>
      </c>
      <c r="V7148" s="9">
        <v>116.9897995</v>
      </c>
      <c r="W7148" s="9">
        <v>93.679443359399997</v>
      </c>
      <c r="X7148">
        <f t="shared" si="1452"/>
        <v>1.8829016112921243E-3</v>
      </c>
      <c r="Y7148">
        <f t="shared" si="1453"/>
        <v>16.292487379715325</v>
      </c>
      <c r="Z7148">
        <f t="shared" si="1446"/>
        <v>1.3463398908025941</v>
      </c>
      <c r="AA7148">
        <f t="shared" si="1447"/>
        <v>0.19097867038074412</v>
      </c>
      <c r="AB7148">
        <f>(1/(AA7148*k))*(LN((50-dTar)/(hTar-dTar)))</f>
        <v>22.882895970451397</v>
      </c>
      <c r="AC7148">
        <f t="shared" si="1448"/>
        <v>36.913479397077687</v>
      </c>
      <c r="AD7148" s="19">
        <v>334.93490600600001</v>
      </c>
      <c r="AE7148" s="19">
        <v>31.796031951900002</v>
      </c>
      <c r="AF7148">
        <f t="shared" si="1454"/>
        <v>2.4774280455873822E-3</v>
      </c>
      <c r="AG7148" s="23">
        <f t="shared" si="1449"/>
        <v>14.802531439882845</v>
      </c>
      <c r="AH7148" s="25">
        <f t="shared" si="1455"/>
        <v>15.368854405294551</v>
      </c>
      <c r="AI7148" s="25">
        <f t="shared" si="1450"/>
        <v>0.5117354003750777</v>
      </c>
    </row>
    <row r="7149" spans="6:35" ht="15">
      <c r="F7149" s="5">
        <v>2006</v>
      </c>
      <c r="G7149" s="5">
        <v>10</v>
      </c>
      <c r="H7149" s="5">
        <v>0</v>
      </c>
      <c r="I7149" s="5">
        <v>298</v>
      </c>
      <c r="J7149" s="5">
        <v>16</v>
      </c>
      <c r="K7149" s="5">
        <v>16.209999084500001</v>
      </c>
      <c r="L7149" s="5">
        <v>0.59576416015599998</v>
      </c>
      <c r="M7149" s="5">
        <v>0.76649999618499998</v>
      </c>
      <c r="N7149" s="8">
        <f t="shared" si="1451"/>
        <v>0.76649999618499998</v>
      </c>
      <c r="O7149" s="5">
        <v>0</v>
      </c>
      <c r="P7149" s="5">
        <v>96.736587524399994</v>
      </c>
      <c r="Q7149" s="5">
        <v>11.249090194700001</v>
      </c>
      <c r="R7149" s="5">
        <v>249.79249572800001</v>
      </c>
      <c r="S7149">
        <f t="shared" si="1443"/>
        <v>4.5540829476690442E-2</v>
      </c>
      <c r="T7149">
        <f t="shared" si="1444"/>
        <v>151.86691698296812</v>
      </c>
      <c r="U7149">
        <f t="shared" si="1445"/>
        <v>456.07919623622638</v>
      </c>
      <c r="V7149" s="9">
        <v>152.25038147000001</v>
      </c>
      <c r="W7149" s="9">
        <v>133.33889770499999</v>
      </c>
      <c r="X7149">
        <f t="shared" si="1452"/>
        <v>1.3483113185382982E-3</v>
      </c>
      <c r="Y7149">
        <f t="shared" si="1453"/>
        <v>14.145597710354906</v>
      </c>
      <c r="Z7149">
        <f t="shared" si="1446"/>
        <v>0.9458932705300902</v>
      </c>
      <c r="AA7149">
        <f t="shared" si="1447"/>
        <v>0.13417521114986936</v>
      </c>
      <c r="AB7149">
        <f>(1/(AA7149*k))*(LN((50-dTar)/(hTar-dTar)))</f>
        <v>32.570435398952981</v>
      </c>
      <c r="AC7149">
        <f t="shared" si="1448"/>
        <v>52.540906430969706</v>
      </c>
      <c r="AD7149" s="19">
        <v>399.27203369099999</v>
      </c>
      <c r="AE7149" s="19">
        <v>45.256977081300001</v>
      </c>
      <c r="AF7149">
        <f t="shared" si="1454"/>
        <v>2.011789419135305E-3</v>
      </c>
      <c r="AG7149" s="23">
        <f t="shared" si="1449"/>
        <v>12.650390497068718</v>
      </c>
      <c r="AH7149" s="25">
        <f t="shared" si="1455"/>
        <v>13.218709438787501</v>
      </c>
      <c r="AI7149" s="25">
        <f t="shared" si="1450"/>
        <v>0.35952813610703621</v>
      </c>
    </row>
    <row r="7150" spans="6:35" ht="15">
      <c r="F7150" s="5">
        <v>2006</v>
      </c>
      <c r="G7150" s="5">
        <v>10</v>
      </c>
      <c r="H7150" s="5">
        <v>0</v>
      </c>
      <c r="I7150" s="5">
        <v>298</v>
      </c>
      <c r="J7150" s="5">
        <v>17</v>
      </c>
      <c r="K7150" s="5">
        <v>15.6300001144</v>
      </c>
      <c r="L7150" s="5">
        <v>0.54123312234900001</v>
      </c>
      <c r="M7150" s="5">
        <v>0.80849999189400001</v>
      </c>
      <c r="N7150" s="8">
        <f t="shared" si="1451"/>
        <v>0.80849999189400001</v>
      </c>
      <c r="O7150" s="5">
        <v>0</v>
      </c>
      <c r="P7150" s="5">
        <v>96.736587524399994</v>
      </c>
      <c r="Q7150" s="5">
        <v>11.4518203735</v>
      </c>
      <c r="R7150" s="5">
        <v>92.793251037600001</v>
      </c>
      <c r="S7150">
        <f t="shared" si="1443"/>
        <v>4.8036217150695927E-2</v>
      </c>
      <c r="T7150">
        <f t="shared" si="1444"/>
        <v>143.97772721726187</v>
      </c>
      <c r="U7150">
        <f t="shared" si="1445"/>
        <v>432.38677264075767</v>
      </c>
      <c r="V7150" s="9">
        <v>252.04798889200001</v>
      </c>
      <c r="W7150" s="9">
        <v>126.412208557</v>
      </c>
      <c r="X7150">
        <f t="shared" si="1452"/>
        <v>1.2332783335051542E-3</v>
      </c>
      <c r="Y7150">
        <f t="shared" si="1453"/>
        <v>13.924279686175355</v>
      </c>
      <c r="Z7150">
        <f t="shared" si="1446"/>
        <v>0.99772303374100524</v>
      </c>
      <c r="AA7150">
        <f t="shared" si="1447"/>
        <v>0.14152727679970215</v>
      </c>
      <c r="AB7150">
        <f>(1/(AA7150*k))*(LN((50-dTar)/(hTar-dTar)))</f>
        <v>30.878464884776843</v>
      </c>
      <c r="AC7150">
        <f t="shared" si="1448"/>
        <v>49.811508945784553</v>
      </c>
      <c r="AD7150" s="19">
        <v>562.15136718799999</v>
      </c>
      <c r="AE7150" s="19">
        <v>42.905963897699998</v>
      </c>
      <c r="AF7150">
        <f t="shared" si="1454"/>
        <v>1.527023334858813E-3</v>
      </c>
      <c r="AG7150" s="23">
        <f t="shared" si="1449"/>
        <v>12.865152514819663</v>
      </c>
      <c r="AH7150" s="25">
        <f t="shared" si="1455"/>
        <v>13.26772015081144</v>
      </c>
      <c r="AI7150" s="25">
        <f t="shared" si="1450"/>
        <v>0.37922830603386792</v>
      </c>
    </row>
    <row r="7151" spans="6:35" ht="15">
      <c r="F7151" s="5">
        <v>2006</v>
      </c>
      <c r="G7151" s="5">
        <v>10</v>
      </c>
      <c r="H7151" s="5">
        <v>0</v>
      </c>
      <c r="I7151" s="5">
        <v>298</v>
      </c>
      <c r="J7151" s="5">
        <v>18</v>
      </c>
      <c r="K7151" s="5">
        <v>15.2299995422</v>
      </c>
      <c r="L7151" s="5">
        <v>0.55624896287900005</v>
      </c>
      <c r="M7151" s="5">
        <v>0.97899997234299996</v>
      </c>
      <c r="N7151" s="8">
        <f t="shared" si="1451"/>
        <v>0.97899997234299996</v>
      </c>
      <c r="O7151" s="5">
        <v>0</v>
      </c>
      <c r="P7151" s="5">
        <v>96.736587524399994</v>
      </c>
      <c r="Q7151" s="5">
        <v>13.896220207200001</v>
      </c>
      <c r="R7151" s="5">
        <v>39.453273773200003</v>
      </c>
      <c r="S7151">
        <f t="shared" si="1443"/>
        <v>5.8166302700667534E-2</v>
      </c>
      <c r="T7151">
        <f t="shared" si="1444"/>
        <v>118.90295666656979</v>
      </c>
      <c r="U7151">
        <f t="shared" si="1445"/>
        <v>357.08346481203546</v>
      </c>
      <c r="V7151" s="9">
        <v>484.67004394499997</v>
      </c>
      <c r="W7151" s="9">
        <v>104.396606445</v>
      </c>
      <c r="X7151">
        <f t="shared" si="1452"/>
        <v>1.0569147368189727E-3</v>
      </c>
      <c r="Y7151">
        <f t="shared" si="1453"/>
        <v>15.893569671719167</v>
      </c>
      <c r="Z7151">
        <f t="shared" si="1446"/>
        <v>1.208127188907232</v>
      </c>
      <c r="AA7151">
        <f t="shared" si="1447"/>
        <v>0.17137316198124838</v>
      </c>
      <c r="AB7151">
        <f>(1/(AA7151*k))*(LN((50-dTar)/(hTar-dTar)))</f>
        <v>25.500755172947535</v>
      </c>
      <c r="AC7151">
        <f t="shared" si="1448"/>
        <v>41.136471620639554</v>
      </c>
      <c r="AD7151" s="19">
        <v>854.34643554700006</v>
      </c>
      <c r="AE7151" s="19">
        <v>35.433578491200002</v>
      </c>
      <c r="AF7151">
        <f t="shared" si="1454"/>
        <v>1.07421021692646E-3</v>
      </c>
      <c r="AG7151" s="23">
        <f t="shared" si="1449"/>
        <v>15.19124525505722</v>
      </c>
      <c r="AH7151" s="25">
        <f t="shared" si="1455"/>
        <v>15.458194388042831</v>
      </c>
      <c r="AI7151" s="25">
        <f t="shared" si="1450"/>
        <v>0.45920161390368291</v>
      </c>
    </row>
    <row r="7152" spans="6:35" ht="15">
      <c r="F7152" s="5">
        <v>2006</v>
      </c>
      <c r="G7152" s="5">
        <v>10</v>
      </c>
      <c r="H7152" s="5">
        <v>0</v>
      </c>
      <c r="I7152" s="5">
        <v>298</v>
      </c>
      <c r="J7152" s="5">
        <v>19</v>
      </c>
      <c r="K7152" s="5">
        <v>14.510000228899999</v>
      </c>
      <c r="L7152" s="5">
        <v>0.55738067626999999</v>
      </c>
      <c r="M7152" s="5">
        <v>1.1909999847399999</v>
      </c>
      <c r="N7152" s="8">
        <f t="shared" si="1451"/>
        <v>1.1909999847399999</v>
      </c>
      <c r="O7152" s="5">
        <v>0</v>
      </c>
      <c r="P7152" s="5">
        <v>96.736587524399994</v>
      </c>
      <c r="Q7152" s="5">
        <v>14.3036203384</v>
      </c>
      <c r="R7152" s="5">
        <v>6.0474999249000003E-2</v>
      </c>
      <c r="S7152">
        <f t="shared" si="1443"/>
        <v>7.0762071078594335E-2</v>
      </c>
      <c r="T7152">
        <f t="shared" si="1444"/>
        <v>97.738029201977412</v>
      </c>
      <c r="U7152">
        <f t="shared" si="1445"/>
        <v>293.52200390786834</v>
      </c>
      <c r="V7152" s="9">
        <v>482.22497558600003</v>
      </c>
      <c r="W7152" s="9">
        <v>85.813835143999995</v>
      </c>
      <c r="X7152">
        <f t="shared" si="1452"/>
        <v>1.1606841711113804E-3</v>
      </c>
      <c r="Y7152">
        <f t="shared" si="1453"/>
        <v>16.133897843843538</v>
      </c>
      <c r="Z7152">
        <f t="shared" si="1446"/>
        <v>1.4697441309511805</v>
      </c>
      <c r="AA7152">
        <f t="shared" si="1447"/>
        <v>0.20848359455622387</v>
      </c>
      <c r="AB7152">
        <f>(1/(AA7152*k))*(LN((50-dTar)/(hTar-dTar)))</f>
        <v>20.96157760614183</v>
      </c>
      <c r="AC7152">
        <f t="shared" si="1448"/>
        <v>33.81411007128299</v>
      </c>
      <c r="AD7152" s="19">
        <v>817.73937988299997</v>
      </c>
      <c r="AE7152" s="19">
        <v>29.126340866100001</v>
      </c>
      <c r="AF7152">
        <f t="shared" si="1454"/>
        <v>1.1354864333255666E-3</v>
      </c>
      <c r="AG7152" s="23">
        <f t="shared" si="1449"/>
        <v>15.514429362247498</v>
      </c>
      <c r="AH7152" s="25">
        <f t="shared" si="1455"/>
        <v>15.749885470779137</v>
      </c>
      <c r="AI7152" s="25">
        <f t="shared" si="1450"/>
        <v>0.55864058284187168</v>
      </c>
    </row>
    <row r="7153" spans="6:35" ht="15">
      <c r="F7153" s="5">
        <v>2006</v>
      </c>
      <c r="G7153" s="5">
        <v>10</v>
      </c>
      <c r="H7153" s="5">
        <v>0</v>
      </c>
      <c r="I7153" s="5">
        <v>298</v>
      </c>
      <c r="J7153" s="5">
        <v>20</v>
      </c>
      <c r="K7153" s="5">
        <v>13.5200004578</v>
      </c>
      <c r="L7153" s="5">
        <v>0.46281597018199999</v>
      </c>
      <c r="M7153" s="5">
        <v>0.87050002813299998</v>
      </c>
      <c r="N7153" s="8">
        <f t="shared" si="1451"/>
        <v>0.87050002813299998</v>
      </c>
      <c r="O7153" s="5">
        <v>0</v>
      </c>
      <c r="P7153" s="5">
        <v>96.736587524399994</v>
      </c>
      <c r="Q7153" s="5">
        <v>10.922684669500001</v>
      </c>
      <c r="R7153" s="5">
        <v>0.15272499620900001</v>
      </c>
      <c r="S7153">
        <f t="shared" si="1443"/>
        <v>5.1719887198917881E-2</v>
      </c>
      <c r="T7153">
        <f t="shared" si="1444"/>
        <v>133.72313328666266</v>
      </c>
      <c r="U7153">
        <f t="shared" si="1445"/>
        <v>401.59068452288875</v>
      </c>
      <c r="V7153" s="9">
        <v>486.36468505900001</v>
      </c>
      <c r="W7153" s="9">
        <v>117.408699036</v>
      </c>
      <c r="X7153">
        <f t="shared" si="1452"/>
        <v>9.9466455109613891E-4</v>
      </c>
      <c r="Y7153">
        <f t="shared" si="1453"/>
        <v>12.598392588555795</v>
      </c>
      <c r="Z7153">
        <f t="shared" si="1446"/>
        <v>1.0742336891134514</v>
      </c>
      <c r="AA7153">
        <f t="shared" si="1447"/>
        <v>0.15238033354474034</v>
      </c>
      <c r="AB7153">
        <f>(1/(AA7153*k))*(LN((50-dTar)/(hTar-dTar)))</f>
        <v>28.679193339700742</v>
      </c>
      <c r="AC7153">
        <f t="shared" si="1448"/>
        <v>46.263760226716087</v>
      </c>
      <c r="AD7153" s="19">
        <v>874.72772216800001</v>
      </c>
      <c r="AE7153" s="19">
        <v>39.850051879900001</v>
      </c>
      <c r="AF7153">
        <f t="shared" si="1454"/>
        <v>1.0407543432798692E-3</v>
      </c>
      <c r="AG7153" s="23">
        <f t="shared" si="1449"/>
        <v>11.991789945801596</v>
      </c>
      <c r="AH7153" s="25">
        <f t="shared" si="1455"/>
        <v>12.222355829185879</v>
      </c>
      <c r="AI7153" s="25">
        <f t="shared" si="1450"/>
        <v>0.40830952922828573</v>
      </c>
    </row>
    <row r="7154" spans="6:35" ht="15">
      <c r="F7154" s="5">
        <v>2006</v>
      </c>
      <c r="G7154" s="5">
        <v>10</v>
      </c>
      <c r="H7154" s="5">
        <v>0</v>
      </c>
      <c r="I7154" s="5">
        <v>298</v>
      </c>
      <c r="J7154" s="5">
        <v>21</v>
      </c>
      <c r="K7154" s="5">
        <v>12.970000267</v>
      </c>
      <c r="L7154" s="5">
        <v>0.40060245990799997</v>
      </c>
      <c r="M7154" s="5">
        <v>0.36449998617200002</v>
      </c>
      <c r="N7154" s="8">
        <f t="shared" si="1451"/>
        <v>0.36449998617200002</v>
      </c>
      <c r="O7154" s="5">
        <v>0</v>
      </c>
      <c r="P7154" s="5">
        <v>96.736587524399994</v>
      </c>
      <c r="Q7154" s="5">
        <v>6.7264165878300002</v>
      </c>
      <c r="R7154" s="5">
        <v>0.41922500729599999</v>
      </c>
      <c r="S7154">
        <f t="shared" si="1443"/>
        <v>2.1656401561818982E-2</v>
      </c>
      <c r="T7154">
        <f t="shared" si="1444"/>
        <v>319.35801290577598</v>
      </c>
      <c r="U7154">
        <f t="shared" si="1445"/>
        <v>959.08015209131872</v>
      </c>
      <c r="V7154" s="9">
        <v>506.44741821299999</v>
      </c>
      <c r="W7154" s="9">
        <v>280.39581298799999</v>
      </c>
      <c r="X7154">
        <f t="shared" si="1452"/>
        <v>5.7276281970305152E-4</v>
      </c>
      <c r="Y7154">
        <f t="shared" si="1453"/>
        <v>8.2322256310452993</v>
      </c>
      <c r="Z7154">
        <f t="shared" si="1446"/>
        <v>0.44980833104295442</v>
      </c>
      <c r="AA7154">
        <f t="shared" si="1447"/>
        <v>6.3805430987828163E-2</v>
      </c>
      <c r="AB7154">
        <f>(1/(AA7154*k))*(LN((50-dTar)/(hTar-dTar)))</f>
        <v>68.49174089477377</v>
      </c>
      <c r="AC7154">
        <f t="shared" si="1448"/>
        <v>110.48725955202345</v>
      </c>
      <c r="AD7154" s="19">
        <v>988.369140625</v>
      </c>
      <c r="AE7154" s="19">
        <v>95.170021057100001</v>
      </c>
      <c r="AF7154">
        <f t="shared" si="1454"/>
        <v>8.375024054881621E-4</v>
      </c>
      <c r="AG7154" s="23">
        <f t="shared" si="1449"/>
        <v>7.4704702512539365</v>
      </c>
      <c r="AH7154" s="25">
        <f t="shared" si="1455"/>
        <v>7.7600087228749626</v>
      </c>
      <c r="AI7154" s="25">
        <f t="shared" si="1450"/>
        <v>0.17096934284632448</v>
      </c>
    </row>
    <row r="7155" spans="6:35" ht="15">
      <c r="F7155" s="5">
        <v>2006</v>
      </c>
      <c r="G7155" s="5">
        <v>10</v>
      </c>
      <c r="H7155" s="5">
        <v>0</v>
      </c>
      <c r="I7155" s="5">
        <v>298</v>
      </c>
      <c r="J7155" s="5">
        <v>22</v>
      </c>
      <c r="K7155" s="5">
        <v>11.760000228899999</v>
      </c>
      <c r="L7155" s="5">
        <v>0.27954640984500001</v>
      </c>
      <c r="M7155" s="5">
        <v>0.18649999797299999</v>
      </c>
      <c r="N7155" s="8">
        <f t="shared" si="1451"/>
        <v>0.18649999797299999</v>
      </c>
      <c r="O7155" s="5">
        <v>0</v>
      </c>
      <c r="P7155" s="5">
        <v>96.736587524399994</v>
      </c>
      <c r="Q7155" s="5">
        <v>7.04438257217</v>
      </c>
      <c r="R7155" s="5">
        <v>0.627300024033</v>
      </c>
      <c r="S7155">
        <f t="shared" si="1443"/>
        <v>1.1080710564076212E-2</v>
      </c>
      <c r="T7155">
        <f t="shared" si="1444"/>
        <v>624.16081797987533</v>
      </c>
      <c r="U7155">
        <f t="shared" si="1445"/>
        <v>1874.4488256012501</v>
      </c>
      <c r="V7155" s="9">
        <v>535.40319824200003</v>
      </c>
      <c r="W7155" s="9">
        <v>548.012207031</v>
      </c>
      <c r="X7155">
        <f t="shared" si="1452"/>
        <v>3.3808177858942227E-4</v>
      </c>
      <c r="Y7155">
        <f t="shared" si="1453"/>
        <v>8.9284384312457856</v>
      </c>
      <c r="Z7155">
        <f t="shared" si="1446"/>
        <v>0.23014885050822442</v>
      </c>
      <c r="AA7155">
        <f t="shared" si="1447"/>
        <v>3.2646675449477559E-2</v>
      </c>
      <c r="AB7155">
        <f>(1/(AA7155*k))*(LN((50-dTar)/(hTar-dTar)))</f>
        <v>133.86187067227485</v>
      </c>
      <c r="AC7155">
        <f t="shared" si="1448"/>
        <v>215.93890089331299</v>
      </c>
      <c r="AD7155" s="19">
        <v>1037.5720214800001</v>
      </c>
      <c r="AE7155" s="19">
        <v>186.00253295900001</v>
      </c>
      <c r="AF7155">
        <f t="shared" si="1454"/>
        <v>6.9467916141787572E-4</v>
      </c>
      <c r="AG7155" s="23">
        <f t="shared" si="1449"/>
        <v>7.5890989659597521</v>
      </c>
      <c r="AH7155" s="25">
        <f t="shared" si="1455"/>
        <v>8.0981735482316264</v>
      </c>
      <c r="AI7155" s="25">
        <f t="shared" si="1450"/>
        <v>8.7478143495013511E-2</v>
      </c>
    </row>
    <row r="7156" spans="6:35" ht="15">
      <c r="F7156" s="5">
        <v>2006</v>
      </c>
      <c r="G7156" s="5">
        <v>10</v>
      </c>
      <c r="H7156" s="5">
        <v>0</v>
      </c>
      <c r="I7156" s="5">
        <v>298</v>
      </c>
      <c r="J7156" s="5">
        <v>23</v>
      </c>
      <c r="K7156" s="5">
        <v>12.204999923700001</v>
      </c>
      <c r="L7156" s="5">
        <v>0.30777412653000003</v>
      </c>
      <c r="M7156" s="5">
        <v>0.39500001072899998</v>
      </c>
      <c r="N7156" s="8">
        <f t="shared" si="1451"/>
        <v>0.39500001072899998</v>
      </c>
      <c r="O7156" s="5">
        <v>0</v>
      </c>
      <c r="P7156" s="5">
        <v>96.736587524399994</v>
      </c>
      <c r="Q7156" s="5">
        <v>5.2694764137299996</v>
      </c>
      <c r="R7156" s="5">
        <v>0.486874997616</v>
      </c>
      <c r="S7156">
        <f t="shared" si="1443"/>
        <v>2.3468529969253391E-2</v>
      </c>
      <c r="T7156">
        <f t="shared" si="1444"/>
        <v>294.69870411708956</v>
      </c>
      <c r="U7156">
        <f t="shared" si="1445"/>
        <v>885.0245384296129</v>
      </c>
      <c r="V7156" s="9">
        <v>503.89590454099999</v>
      </c>
      <c r="W7156" s="9">
        <v>258.7449646</v>
      </c>
      <c r="X7156">
        <f t="shared" si="1452"/>
        <v>6.069193389660599E-4</v>
      </c>
      <c r="Y7156">
        <f t="shared" si="1453"/>
        <v>6.4172562271858045</v>
      </c>
      <c r="Z7156">
        <f t="shared" si="1446"/>
        <v>0.48744664561967832</v>
      </c>
      <c r="AA7156">
        <f t="shared" si="1447"/>
        <v>6.9144435887214944E-2</v>
      </c>
      <c r="AB7156">
        <f>(1/(AA7156*k))*(LN((50-dTar)/(hTar-dTar)))</f>
        <v>63.203134002366653</v>
      </c>
      <c r="AC7156">
        <f t="shared" si="1448"/>
        <v>101.95595818989685</v>
      </c>
      <c r="AD7156" s="19">
        <v>980.49243164100005</v>
      </c>
      <c r="AE7156" s="19">
        <v>87.821449279800007</v>
      </c>
      <c r="AF7156">
        <f t="shared" si="1454"/>
        <v>8.5450377902579532E-4</v>
      </c>
      <c r="AG7156" s="23">
        <f t="shared" si="1449"/>
        <v>5.8581736244161693</v>
      </c>
      <c r="AH7156" s="25">
        <f t="shared" si="1455"/>
        <v>6.0706774368082286</v>
      </c>
      <c r="AI7156" s="25">
        <f t="shared" si="1450"/>
        <v>0.18527543160663074</v>
      </c>
    </row>
    <row r="7157" spans="6:35" ht="15">
      <c r="F7157" s="5">
        <v>2006</v>
      </c>
      <c r="G7157" s="5">
        <v>10</v>
      </c>
      <c r="H7157" s="5">
        <v>0</v>
      </c>
      <c r="I7157" s="5">
        <v>298</v>
      </c>
      <c r="J7157" s="5">
        <v>24</v>
      </c>
      <c r="K7157" s="5">
        <v>10.6199998856</v>
      </c>
      <c r="L7157" s="5">
        <v>0.13758707046499999</v>
      </c>
      <c r="M7157" s="5">
        <v>5.2499998360900003E-2</v>
      </c>
      <c r="N7157" s="8">
        <f t="shared" si="1451"/>
        <v>5.2499998360900003E-2</v>
      </c>
      <c r="O7157" s="5">
        <v>0</v>
      </c>
      <c r="P7157" s="5">
        <v>96.736587524399994</v>
      </c>
      <c r="Q7157" s="5">
        <v>4.1130909919700001</v>
      </c>
      <c r="R7157" s="5">
        <v>0.73799997568099995</v>
      </c>
      <c r="S7157">
        <f t="shared" si="1443"/>
        <v>3.1192348138032035E-3</v>
      </c>
      <c r="T7157">
        <f t="shared" si="1444"/>
        <v>2217.257046140548</v>
      </c>
      <c r="U7157">
        <f t="shared" si="1445"/>
        <v>6658.7564397998667</v>
      </c>
      <c r="V7157" s="9">
        <v>635.60900878899997</v>
      </c>
      <c r="W7157" s="9">
        <v>1946.7479248</v>
      </c>
      <c r="X7157">
        <f t="shared" si="1452"/>
        <v>1.0821206921664285E-4</v>
      </c>
      <c r="Y7157">
        <f t="shared" si="1453"/>
        <v>5.411491693587922</v>
      </c>
      <c r="Z7157">
        <f t="shared" si="1446"/>
        <v>6.4787208610018618E-2</v>
      </c>
      <c r="AA7157">
        <f t="shared" si="1447"/>
        <v>9.1900827142879556E-3</v>
      </c>
      <c r="AB7157">
        <f>(1/(AA7157*k))*(LN((50-dTar)/(hTar-dTar)))</f>
        <v>475.52836930437712</v>
      </c>
      <c r="AC7157">
        <f t="shared" si="1448"/>
        <v>767.09725402369213</v>
      </c>
      <c r="AD7157" s="19">
        <v>1078.69628906</v>
      </c>
      <c r="AE7157" s="19">
        <v>660.75189208999996</v>
      </c>
      <c r="AF7157">
        <f t="shared" si="1454"/>
        <v>3.9895546514627793E-4</v>
      </c>
      <c r="AG7157" s="23">
        <f t="shared" si="1449"/>
        <v>3.7553715371082297</v>
      </c>
      <c r="AH7157" s="25">
        <f t="shared" si="1455"/>
        <v>4.3848524855187785</v>
      </c>
      <c r="AI7157" s="25">
        <f t="shared" si="1450"/>
        <v>2.4625214155592989E-2</v>
      </c>
    </row>
    <row r="7158" spans="6:35" ht="15">
      <c r="F7158" s="5">
        <v>2006</v>
      </c>
      <c r="G7158" s="5">
        <v>10</v>
      </c>
      <c r="H7158" s="5">
        <v>0</v>
      </c>
      <c r="I7158" s="5">
        <v>299</v>
      </c>
      <c r="J7158" s="5">
        <v>1</v>
      </c>
      <c r="K7158" s="5">
        <v>10.510000228899999</v>
      </c>
      <c r="L7158" s="5">
        <v>0.117523372173</v>
      </c>
      <c r="M7158" s="5">
        <v>0.29399999976199997</v>
      </c>
      <c r="N7158" s="8">
        <f t="shared" si="1451"/>
        <v>0.29399999976199997</v>
      </c>
      <c r="O7158" s="5">
        <v>0</v>
      </c>
      <c r="P7158" s="5">
        <v>96.736587524399994</v>
      </c>
      <c r="Q7158" s="5">
        <v>2.8654770851100002</v>
      </c>
      <c r="R7158" s="5">
        <v>0.79540002346000005</v>
      </c>
      <c r="S7158">
        <f t="shared" si="1443"/>
        <v>1.7467715488516122E-2</v>
      </c>
      <c r="T7158">
        <f t="shared" si="1444"/>
        <v>395.9387461983203</v>
      </c>
      <c r="U7158">
        <f t="shared" si="1445"/>
        <v>1189.0636138031377</v>
      </c>
      <c r="V7158" s="9">
        <v>515.20800781299999</v>
      </c>
      <c r="W7158" s="9">
        <v>347.63357543900003</v>
      </c>
      <c r="X7158">
        <f t="shared" si="1452"/>
        <v>4.8735195048737356E-4</v>
      </c>
      <c r="Y7158">
        <f t="shared" si="1453"/>
        <v>3.5506077553306676</v>
      </c>
      <c r="Z7158">
        <f t="shared" si="1446"/>
        <v>0.36280837924962545</v>
      </c>
      <c r="AA7158">
        <f t="shared" si="1447"/>
        <v>5.1464464765120455E-2</v>
      </c>
      <c r="AB7158">
        <f>(1/(AA7158*k))*(LN((50-dTar)/(hTar-dTar)))</f>
        <v>84.915777650514286</v>
      </c>
      <c r="AC7158">
        <f t="shared" si="1448"/>
        <v>136.98164833842296</v>
      </c>
      <c r="AD7158" s="19">
        <v>1110.8122558600001</v>
      </c>
      <c r="AE7158" s="19">
        <v>117.99140167199999</v>
      </c>
      <c r="AF7158">
        <f t="shared" si="1454"/>
        <v>7.3217949827238343E-4</v>
      </c>
      <c r="AG7158" s="23">
        <f t="shared" si="1449"/>
        <v>3.1944990017528734</v>
      </c>
      <c r="AH7158" s="25">
        <f t="shared" si="1455"/>
        <v>3.3298537192607736</v>
      </c>
      <c r="AI7158" s="25">
        <f t="shared" si="1450"/>
        <v>0.13790120346509335</v>
      </c>
    </row>
    <row r="7159" spans="6:35" ht="15">
      <c r="F7159" s="5">
        <v>2006</v>
      </c>
      <c r="G7159" s="5">
        <v>10</v>
      </c>
      <c r="H7159" s="5">
        <v>0</v>
      </c>
      <c r="I7159" s="5">
        <v>299</v>
      </c>
      <c r="J7159" s="5">
        <v>2</v>
      </c>
      <c r="K7159" s="5">
        <v>10.324999809299999</v>
      </c>
      <c r="L7159" s="5">
        <v>8.8472001254600002E-2</v>
      </c>
      <c r="M7159" s="5">
        <v>0.36199998855600002</v>
      </c>
      <c r="N7159" s="8">
        <f t="shared" si="1451"/>
        <v>0.36199998855600002</v>
      </c>
      <c r="O7159" s="5">
        <v>0</v>
      </c>
      <c r="P7159" s="5">
        <v>96.736587524399994</v>
      </c>
      <c r="Q7159" s="5">
        <v>3.76587939262</v>
      </c>
      <c r="R7159" s="5">
        <v>0.464325010777</v>
      </c>
      <c r="S7159">
        <f t="shared" si="1443"/>
        <v>2.1507866707691062E-2</v>
      </c>
      <c r="T7159">
        <f t="shared" si="1444"/>
        <v>321.56352201117596</v>
      </c>
      <c r="U7159">
        <f t="shared" si="1445"/>
        <v>965.70362769789404</v>
      </c>
      <c r="V7159" s="9">
        <v>507.71185302700002</v>
      </c>
      <c r="W7159" s="9">
        <v>282.33224487299998</v>
      </c>
      <c r="X7159">
        <f t="shared" si="1452"/>
        <v>5.6955790710733493E-4</v>
      </c>
      <c r="Y7159">
        <f t="shared" si="1453"/>
        <v>4.6102405548275538</v>
      </c>
      <c r="Z7159">
        <f t="shared" si="1446"/>
        <v>0.44672322871668518</v>
      </c>
      <c r="AA7159">
        <f t="shared" si="1447"/>
        <v>6.336780840508778E-2</v>
      </c>
      <c r="AB7159">
        <f>(1/(AA7159*k))*(LN((50-dTar)/(hTar-dTar)))</f>
        <v>68.9647497189885</v>
      </c>
      <c r="AC7159">
        <f t="shared" si="1448"/>
        <v>111.25029240895874</v>
      </c>
      <c r="AD7159" s="19">
        <v>1086.1860351600001</v>
      </c>
      <c r="AE7159" s="19">
        <v>95.827278137199997</v>
      </c>
      <c r="AF7159">
        <f t="shared" si="1454"/>
        <v>7.7323756393343453E-4</v>
      </c>
      <c r="AG7159" s="23">
        <f t="shared" si="1449"/>
        <v>4.2136542691413092</v>
      </c>
      <c r="AH7159" s="25">
        <f t="shared" si="1455"/>
        <v>4.3643942442956751</v>
      </c>
      <c r="AI7159" s="25">
        <f t="shared" si="1450"/>
        <v>0.16979671468242871</v>
      </c>
    </row>
    <row r="7160" spans="6:35" ht="15">
      <c r="F7160" s="5">
        <v>2006</v>
      </c>
      <c r="G7160" s="5">
        <v>10</v>
      </c>
      <c r="H7160" s="5">
        <v>0</v>
      </c>
      <c r="I7160" s="5">
        <v>299</v>
      </c>
      <c r="J7160" s="5">
        <v>3</v>
      </c>
      <c r="K7160" s="5">
        <v>10.824999809299999</v>
      </c>
      <c r="L7160" s="5">
        <v>0.13818153739</v>
      </c>
      <c r="M7160" s="5">
        <v>0.92699998617199997</v>
      </c>
      <c r="N7160" s="8">
        <f t="shared" si="1451"/>
        <v>0.92699998617199997</v>
      </c>
      <c r="O7160" s="5">
        <v>0</v>
      </c>
      <c r="P7160" s="5">
        <v>96.736587524399994</v>
      </c>
      <c r="Q7160" s="5">
        <v>2.7730844020799998</v>
      </c>
      <c r="R7160" s="5">
        <v>0.10864999890300001</v>
      </c>
      <c r="S7160">
        <f t="shared" si="1443"/>
        <v>5.5076775610269212E-2</v>
      </c>
      <c r="T7160">
        <f t="shared" si="1444"/>
        <v>125.5728080091624</v>
      </c>
      <c r="U7160">
        <f t="shared" si="1445"/>
        <v>377.11403170426991</v>
      </c>
      <c r="V7160" s="9">
        <v>486.45193481400003</v>
      </c>
      <c r="W7160" s="9">
        <v>110.252723694</v>
      </c>
      <c r="X7160">
        <f t="shared" si="1452"/>
        <v>1.0268851995252043E-3</v>
      </c>
      <c r="Y7160">
        <f t="shared" si="1453"/>
        <v>3.1836068726532369</v>
      </c>
      <c r="Z7160">
        <f t="shared" si="1446"/>
        <v>1.1439570163937085</v>
      </c>
      <c r="AA7160">
        <f t="shared" si="1447"/>
        <v>0.16227060600080423</v>
      </c>
      <c r="AB7160">
        <f>(1/(AA7160*k))*(LN((50-dTar)/(hTar-dTar)))</f>
        <v>26.93121788721265</v>
      </c>
      <c r="AC7160">
        <f t="shared" si="1448"/>
        <v>43.44401853251199</v>
      </c>
      <c r="AD7160" s="19">
        <v>922.59802246100003</v>
      </c>
      <c r="AE7160" s="19">
        <v>37.4212226868</v>
      </c>
      <c r="AF7160">
        <f t="shared" si="1454"/>
        <v>9.9654868911931054E-4</v>
      </c>
      <c r="AG7160" s="23">
        <f t="shared" si="1449"/>
        <v>3.045775542915746</v>
      </c>
      <c r="AH7160" s="25">
        <f t="shared" si="1455"/>
        <v>3.098164372207135</v>
      </c>
      <c r="AI7160" s="25">
        <f t="shared" si="1450"/>
        <v>0.43481093132220644</v>
      </c>
    </row>
    <row r="7161" spans="6:35" ht="15">
      <c r="F7161" s="5">
        <v>2006</v>
      </c>
      <c r="G7161" s="5">
        <v>10</v>
      </c>
      <c r="H7161" s="5">
        <v>0</v>
      </c>
      <c r="I7161" s="5">
        <v>299</v>
      </c>
      <c r="J7161" s="5">
        <v>4</v>
      </c>
      <c r="K7161" s="5">
        <v>10.199999809299999</v>
      </c>
      <c r="L7161" s="5">
        <v>8.96022990346E-2</v>
      </c>
      <c r="M7161" s="5">
        <v>0.18449999391999999</v>
      </c>
      <c r="N7161" s="8">
        <f t="shared" si="1451"/>
        <v>0.18449999391999999</v>
      </c>
      <c r="O7161" s="5">
        <v>0</v>
      </c>
      <c r="P7161" s="5">
        <v>96.736587524399994</v>
      </c>
      <c r="Q7161" s="5">
        <v>1.88718354702</v>
      </c>
      <c r="R7161" s="5">
        <v>0</v>
      </c>
      <c r="S7161">
        <f t="shared" si="1443"/>
        <v>1.0961882326654565E-2</v>
      </c>
      <c r="T7161">
        <f t="shared" si="1444"/>
        <v>630.92680284069218</v>
      </c>
      <c r="U7161">
        <f t="shared" si="1445"/>
        <v>1894.7680959095683</v>
      </c>
      <c r="V7161" s="9">
        <v>537.083496094</v>
      </c>
      <c r="W7161" s="9">
        <v>553.95269775400004</v>
      </c>
      <c r="X7161">
        <f t="shared" si="1452"/>
        <v>3.349181335931414E-4</v>
      </c>
      <c r="Y7161">
        <f t="shared" si="1453"/>
        <v>2.3928041953594499</v>
      </c>
      <c r="Z7161">
        <f t="shared" si="1446"/>
        <v>0.22768076129207132</v>
      </c>
      <c r="AA7161">
        <f t="shared" si="1447"/>
        <v>3.2296576339957014E-2</v>
      </c>
      <c r="AB7161">
        <f>(1/(AA7161*k))*(LN((50-dTar)/(hTar-dTar)))</f>
        <v>135.31295084956091</v>
      </c>
      <c r="AC7161">
        <f t="shared" si="1448"/>
        <v>218.27970680777963</v>
      </c>
      <c r="AD7161" s="19">
        <v>1153.3828125</v>
      </c>
      <c r="AE7161" s="19">
        <v>188.01882934599999</v>
      </c>
      <c r="AF7161">
        <f t="shared" si="1454"/>
        <v>6.4115660603567394E-4</v>
      </c>
      <c r="AG7161" s="23">
        <f t="shared" si="1449"/>
        <v>2.0579277164797714</v>
      </c>
      <c r="AH7161" s="25">
        <f t="shared" si="1455"/>
        <v>2.1852121787217174</v>
      </c>
      <c r="AI7161" s="25">
        <f t="shared" si="1450"/>
        <v>8.6540038168254882E-2</v>
      </c>
    </row>
    <row r="7162" spans="6:35" ht="15">
      <c r="F7162" s="5">
        <v>2006</v>
      </c>
      <c r="G7162" s="5">
        <v>10</v>
      </c>
      <c r="H7162" s="5">
        <v>0</v>
      </c>
      <c r="I7162" s="5">
        <v>299</v>
      </c>
      <c r="J7162" s="5">
        <v>5</v>
      </c>
      <c r="K7162" s="5">
        <v>9.8900003433200006</v>
      </c>
      <c r="L7162" s="5">
        <v>7.1305677294699998E-2</v>
      </c>
      <c r="M7162" s="5">
        <v>0.27399998903299999</v>
      </c>
      <c r="N7162" s="8">
        <f t="shared" si="1451"/>
        <v>0.27399998903299999</v>
      </c>
      <c r="O7162" s="5">
        <v>0</v>
      </c>
      <c r="P7162" s="5">
        <v>96.736587524399994</v>
      </c>
      <c r="Q7162" s="5">
        <v>1.86215746403</v>
      </c>
      <c r="R7162" s="5">
        <v>0</v>
      </c>
      <c r="S7162">
        <f t="shared" si="1443"/>
        <v>1.6279434884896214E-2</v>
      </c>
      <c r="T7162">
        <f t="shared" si="1444"/>
        <v>424.83940126746893</v>
      </c>
      <c r="U7162">
        <f t="shared" si="1445"/>
        <v>1275.8566283483397</v>
      </c>
      <c r="V7162" s="9">
        <v>518.04266357400002</v>
      </c>
      <c r="W7162" s="9">
        <v>373.008300781</v>
      </c>
      <c r="X7162">
        <f t="shared" si="1452"/>
        <v>4.6148714572200262E-4</v>
      </c>
      <c r="Y7162">
        <f t="shared" si="1453"/>
        <v>2.3162831210929347</v>
      </c>
      <c r="Z7162">
        <f t="shared" si="1446"/>
        <v>0.33812752386378309</v>
      </c>
      <c r="AA7162">
        <f t="shared" si="1447"/>
        <v>4.7963478886556207E-2</v>
      </c>
      <c r="AB7162">
        <f>(1/(AA7162*k))*(LN((50-dTar)/(hTar-dTar)))</f>
        <v>91.114013168936623</v>
      </c>
      <c r="AC7162">
        <f t="shared" si="1448"/>
        <v>146.9803145650651</v>
      </c>
      <c r="AD7162" s="19">
        <v>1118.30981445</v>
      </c>
      <c r="AE7162" s="19">
        <v>126.603919983</v>
      </c>
      <c r="AF7162">
        <f t="shared" si="1454"/>
        <v>7.1844548851964386E-4</v>
      </c>
      <c r="AG7162" s="23">
        <f t="shared" si="1449"/>
        <v>2.0716897757840318</v>
      </c>
      <c r="AH7162" s="25">
        <f t="shared" si="1455"/>
        <v>2.1646581817161441</v>
      </c>
      <c r="AI7162" s="25">
        <f t="shared" si="1450"/>
        <v>0.12852016417571727</v>
      </c>
    </row>
    <row r="7163" spans="6:35" ht="15">
      <c r="F7163" s="5">
        <v>2006</v>
      </c>
      <c r="G7163" s="5">
        <v>10</v>
      </c>
      <c r="H7163" s="5">
        <v>0</v>
      </c>
      <c r="I7163" s="5">
        <v>299</v>
      </c>
      <c r="J7163" s="5">
        <v>6</v>
      </c>
      <c r="K7163" s="5">
        <v>8.6499996185299999</v>
      </c>
      <c r="L7163" s="5">
        <v>6.7269550636400001E-3</v>
      </c>
      <c r="M7163" s="5">
        <v>1.85000002384E-2</v>
      </c>
      <c r="N7163" s="8">
        <f t="shared" si="1451"/>
        <v>1.85000002384E-2</v>
      </c>
      <c r="O7163" s="5">
        <v>0</v>
      </c>
      <c r="P7163" s="5">
        <v>96.736587524399994</v>
      </c>
      <c r="Q7163" s="5">
        <v>1.2921030521400001</v>
      </c>
      <c r="R7163" s="5">
        <v>0</v>
      </c>
      <c r="S7163">
        <f t="shared" si="1443"/>
        <v>1.0991589828688825E-3</v>
      </c>
      <c r="T7163">
        <f t="shared" si="1444"/>
        <v>6292.2156642166783</v>
      </c>
      <c r="U7163">
        <f t="shared" si="1445"/>
        <v>18896.470144335508</v>
      </c>
      <c r="V7163" s="9">
        <v>744.15350341800001</v>
      </c>
      <c r="W7163" s="9">
        <v>5524.5556640599998</v>
      </c>
      <c r="X7163">
        <f t="shared" si="1452"/>
        <v>3.9737447828578009E-5</v>
      </c>
      <c r="Y7163">
        <f t="shared" si="1453"/>
        <v>1.7228881273548693</v>
      </c>
      <c r="Z7163">
        <f t="shared" si="1446"/>
        <v>2.282977927906488E-2</v>
      </c>
      <c r="AA7163">
        <f t="shared" si="1447"/>
        <v>3.2384102421584974E-3</v>
      </c>
      <c r="AB7163">
        <f>(1/(AA7163*k))*(LN((50-dTar)/(hTar-dTar)))</f>
        <v>1349.4723398555159</v>
      </c>
      <c r="AC7163">
        <f t="shared" si="1448"/>
        <v>2176.89751675256</v>
      </c>
      <c r="AD7163" s="19">
        <v>1225.8264160199999</v>
      </c>
      <c r="AE7163" s="19">
        <v>1875.10668945</v>
      </c>
      <c r="AF7163">
        <f t="shared" si="1454"/>
        <v>1.8947178709931536E-4</v>
      </c>
      <c r="AG7163" s="23">
        <f t="shared" si="1449"/>
        <v>1.0122645483621278</v>
      </c>
      <c r="AH7163" s="25">
        <f t="shared" si="1455"/>
        <v>1.2823681412186372</v>
      </c>
      <c r="AI7163" s="25">
        <f t="shared" si="1450"/>
        <v>8.6774567994731579E-3</v>
      </c>
    </row>
    <row r="7164" spans="6:35" ht="15">
      <c r="F7164" s="5">
        <v>2006</v>
      </c>
      <c r="G7164" s="5">
        <v>10</v>
      </c>
      <c r="H7164" s="5">
        <v>0</v>
      </c>
      <c r="I7164" s="5">
        <v>299</v>
      </c>
      <c r="J7164" s="5">
        <v>7</v>
      </c>
      <c r="K7164" s="5">
        <v>8.5150003433200006</v>
      </c>
      <c r="L7164" s="5">
        <v>7.2211511433099996E-3</v>
      </c>
      <c r="M7164" s="5">
        <v>0.25</v>
      </c>
      <c r="N7164" s="8">
        <f t="shared" si="1451"/>
        <v>0.25</v>
      </c>
      <c r="O7164" s="5">
        <v>0</v>
      </c>
      <c r="P7164" s="5">
        <v>96.736587524399994</v>
      </c>
      <c r="Q7164" s="5">
        <v>1.70239853859</v>
      </c>
      <c r="R7164" s="5">
        <v>0</v>
      </c>
      <c r="S7164">
        <f t="shared" si="1443"/>
        <v>1.485349957708899E-2</v>
      </c>
      <c r="T7164">
        <f t="shared" si="1444"/>
        <v>465.62396515229102</v>
      </c>
      <c r="U7164">
        <f t="shared" si="1445"/>
        <v>1398.3388087005014</v>
      </c>
      <c r="V7164" s="9">
        <v>521.97113037099996</v>
      </c>
      <c r="W7164" s="9">
        <v>408.81710815399998</v>
      </c>
      <c r="X7164">
        <f t="shared" si="1452"/>
        <v>4.2934540698036128E-4</v>
      </c>
      <c r="Y7164">
        <f t="shared" si="1453"/>
        <v>2.1277681370807415</v>
      </c>
      <c r="Z7164">
        <f t="shared" si="1446"/>
        <v>0.30851052682255731</v>
      </c>
      <c r="AA7164">
        <f t="shared" si="1447"/>
        <v>4.3762300005767141E-2</v>
      </c>
      <c r="AB7164">
        <f>(1/(AA7164*k))*(LN((50-dTar)/(hTar-dTar)))</f>
        <v>99.860954436164988</v>
      </c>
      <c r="AC7164">
        <f t="shared" si="1448"/>
        <v>161.09041831557892</v>
      </c>
      <c r="AD7164" s="19">
        <v>1127.46643066</v>
      </c>
      <c r="AE7164" s="19">
        <v>138.757904053</v>
      </c>
      <c r="AF7164">
        <f t="shared" si="1454"/>
        <v>7.0061631316997751E-4</v>
      </c>
      <c r="AG7164" s="23">
        <f t="shared" si="1449"/>
        <v>1.8876227461964974</v>
      </c>
      <c r="AH7164" s="25">
        <f t="shared" si="1455"/>
        <v>1.9789005123771601</v>
      </c>
      <c r="AI7164" s="25">
        <f t="shared" si="1450"/>
        <v>0.11726292821150311</v>
      </c>
    </row>
    <row r="7165" spans="6:35" ht="15">
      <c r="F7165" s="5">
        <v>2006</v>
      </c>
      <c r="G7165" s="5">
        <v>10</v>
      </c>
      <c r="H7165" s="5">
        <v>0</v>
      </c>
      <c r="I7165" s="5">
        <v>299</v>
      </c>
      <c r="J7165" s="5">
        <v>8</v>
      </c>
      <c r="K7165" s="5">
        <v>8.7100000381499996</v>
      </c>
      <c r="L7165" s="5">
        <v>3.3771742135300001E-2</v>
      </c>
      <c r="M7165" s="5">
        <v>0.178499996662</v>
      </c>
      <c r="N7165" s="8">
        <f t="shared" si="1451"/>
        <v>0.178499996662</v>
      </c>
      <c r="O7165" s="5">
        <v>0</v>
      </c>
      <c r="P7165" s="5">
        <v>96.736587524399994</v>
      </c>
      <c r="Q7165" s="5">
        <v>2.99749398232</v>
      </c>
      <c r="R7165" s="5">
        <v>0</v>
      </c>
      <c r="S7165">
        <f t="shared" si="1443"/>
        <v>1.0605398499717615E-2</v>
      </c>
      <c r="T7165">
        <f t="shared" si="1444"/>
        <v>652.13441717029377</v>
      </c>
      <c r="U7165">
        <f t="shared" si="1445"/>
        <v>1958.4577518905171</v>
      </c>
      <c r="V7165" s="9">
        <v>538.93353271499996</v>
      </c>
      <c r="W7165" s="9">
        <v>572.57293701200001</v>
      </c>
      <c r="X7165">
        <f t="shared" si="1452"/>
        <v>3.2573669522217277E-4</v>
      </c>
      <c r="Y7165">
        <f t="shared" si="1453"/>
        <v>3.8059747891725841</v>
      </c>
      <c r="Z7165">
        <f t="shared" si="1446"/>
        <v>0.22027651203207343</v>
      </c>
      <c r="AA7165">
        <f t="shared" si="1447"/>
        <v>3.1246281619803515E-2</v>
      </c>
      <c r="AB7165">
        <f>(1/(AA7165*k))*(LN((50-dTar)/(hTar-dTar)))</f>
        <v>139.8612833383653</v>
      </c>
      <c r="AC7165">
        <f t="shared" si="1448"/>
        <v>225.61683659385835</v>
      </c>
      <c r="AD7165" s="19">
        <v>1155.8272705100001</v>
      </c>
      <c r="AE7165" s="19">
        <v>194.338790894</v>
      </c>
      <c r="AF7165">
        <f t="shared" si="1454"/>
        <v>6.3460518658412228E-4</v>
      </c>
      <c r="AG7165" s="23">
        <f t="shared" si="1449"/>
        <v>3.2610443973145919</v>
      </c>
      <c r="AH7165" s="25">
        <f t="shared" si="1455"/>
        <v>3.4681690425538862</v>
      </c>
      <c r="AI7165" s="25">
        <f t="shared" si="1450"/>
        <v>8.3725729177318631E-2</v>
      </c>
    </row>
    <row r="7166" spans="6:35" ht="15">
      <c r="F7166" s="5">
        <v>2006</v>
      </c>
      <c r="G7166" s="5">
        <v>10</v>
      </c>
      <c r="H7166" s="5">
        <v>0</v>
      </c>
      <c r="I7166" s="5">
        <v>299</v>
      </c>
      <c r="J7166" s="5">
        <v>9</v>
      </c>
      <c r="K7166" s="5">
        <v>9.79500007629</v>
      </c>
      <c r="L7166" s="5">
        <v>8.2358598709100006E-2</v>
      </c>
      <c r="M7166" s="5">
        <v>0.18950000405299999</v>
      </c>
      <c r="N7166" s="8">
        <f t="shared" si="1451"/>
        <v>0.18950000405299999</v>
      </c>
      <c r="O7166" s="5">
        <v>0</v>
      </c>
      <c r="P7166" s="5">
        <v>96.736587524399994</v>
      </c>
      <c r="Q7166" s="5">
        <v>4.4522514343299999</v>
      </c>
      <c r="R7166" s="5">
        <v>27.285499572799999</v>
      </c>
      <c r="S7166">
        <f t="shared" si="1443"/>
        <v>1.125895292023839E-2</v>
      </c>
      <c r="T7166">
        <f t="shared" si="1444"/>
        <v>614.27962426594956</v>
      </c>
      <c r="U7166">
        <f t="shared" si="1445"/>
        <v>1844.7741145026694</v>
      </c>
      <c r="V7166" s="9">
        <v>539.50177001999998</v>
      </c>
      <c r="W7166" s="9">
        <v>539.33648681600005</v>
      </c>
      <c r="X7166">
        <f t="shared" si="1452"/>
        <v>3.4204260790636823E-4</v>
      </c>
      <c r="Y7166">
        <f t="shared" si="1453"/>
        <v>5.6365447509533952</v>
      </c>
      <c r="Z7166">
        <f t="shared" si="1446"/>
        <v>0.23385098433307111</v>
      </c>
      <c r="AA7166">
        <f t="shared" si="1447"/>
        <v>3.3171824113845901E-2</v>
      </c>
      <c r="AB7166">
        <f>(1/(AA7166*k))*(LN((50-dTar)/(hTar-dTar)))</f>
        <v>131.74268113502987</v>
      </c>
      <c r="AC7166">
        <f t="shared" si="1448"/>
        <v>212.52033624036835</v>
      </c>
      <c r="AD7166" s="19">
        <v>1014.75183105</v>
      </c>
      <c r="AE7166" s="19">
        <v>183.05789184599999</v>
      </c>
      <c r="AF7166">
        <f t="shared" si="1454"/>
        <v>7.0905387963748109E-4</v>
      </c>
      <c r="AG7166" s="23">
        <f t="shared" si="1449"/>
        <v>4.7871830161265603</v>
      </c>
      <c r="AH7166" s="25">
        <f t="shared" si="1455"/>
        <v>5.1100201172212723</v>
      </c>
      <c r="AI7166" s="25">
        <f t="shared" si="1450"/>
        <v>8.888530148538594E-2</v>
      </c>
    </row>
    <row r="7167" spans="6:35" ht="15">
      <c r="F7167" s="5">
        <v>2006</v>
      </c>
      <c r="G7167" s="5">
        <v>10</v>
      </c>
      <c r="H7167" s="5">
        <v>0</v>
      </c>
      <c r="I7167" s="5">
        <v>299</v>
      </c>
      <c r="J7167" s="5">
        <v>10</v>
      </c>
      <c r="K7167" s="5">
        <v>12.295000076299999</v>
      </c>
      <c r="L7167" s="5">
        <v>0.27528157830200001</v>
      </c>
      <c r="M7167" s="5">
        <v>0.764500021935</v>
      </c>
      <c r="N7167" s="8">
        <f t="shared" si="1451"/>
        <v>0.764500021935</v>
      </c>
      <c r="O7167" s="5">
        <v>0</v>
      </c>
      <c r="P7167" s="5">
        <v>96.736587524399994</v>
      </c>
      <c r="Q7167" s="5">
        <v>5.5514068603500002</v>
      </c>
      <c r="R7167" s="5">
        <v>342.01174926800002</v>
      </c>
      <c r="S7167">
        <f t="shared" si="1443"/>
        <v>4.542200300998419E-2</v>
      </c>
      <c r="T7167">
        <f t="shared" si="1444"/>
        <v>152.26420921930324</v>
      </c>
      <c r="U7167">
        <f t="shared" si="1445"/>
        <v>457.27232458450874</v>
      </c>
      <c r="V7167" s="9">
        <v>401.71017456099997</v>
      </c>
      <c r="W7167" s="9">
        <v>133.68772888199999</v>
      </c>
      <c r="X7167">
        <f t="shared" si="1452"/>
        <v>1.0073838942334917E-3</v>
      </c>
      <c r="Y7167">
        <f t="shared" si="1453"/>
        <v>6.5572071006249502</v>
      </c>
      <c r="Z7167">
        <f t="shared" si="1446"/>
        <v>0.94342521809209412</v>
      </c>
      <c r="AA7167">
        <f t="shared" si="1447"/>
        <v>0.13382511725734014</v>
      </c>
      <c r="AB7167">
        <f>(1/(AA7167*k))*(LN((50-dTar)/(hTar-dTar)))</f>
        <v>32.655641455513077</v>
      </c>
      <c r="AC7167">
        <f t="shared" si="1448"/>
        <v>52.678356341916249</v>
      </c>
      <c r="AD7167" s="19">
        <v>445.33105468799999</v>
      </c>
      <c r="AE7167" s="19">
        <v>45.375370025599999</v>
      </c>
      <c r="AF7167">
        <f t="shared" si="1454"/>
        <v>1.8403165397041781E-3</v>
      </c>
      <c r="AG7167" s="23">
        <f t="shared" si="1449"/>
        <v>5.9215196388166049</v>
      </c>
      <c r="AH7167" s="25">
        <f t="shared" si="1455"/>
        <v>6.1631404806294308</v>
      </c>
      <c r="AI7167" s="25">
        <f t="shared" si="1450"/>
        <v>0.35859004475942591</v>
      </c>
    </row>
    <row r="7168" spans="6:35" ht="15">
      <c r="F7168" s="5">
        <v>2006</v>
      </c>
      <c r="G7168" s="5">
        <v>10</v>
      </c>
      <c r="H7168" s="5">
        <v>0</v>
      </c>
      <c r="I7168" s="5">
        <v>299</v>
      </c>
      <c r="J7168" s="5">
        <v>11</v>
      </c>
      <c r="K7168" s="5">
        <v>15.6450004578</v>
      </c>
      <c r="L7168" s="5">
        <v>0.52673429250699999</v>
      </c>
      <c r="M7168" s="5">
        <v>0.48699998855600002</v>
      </c>
      <c r="N7168" s="8">
        <f t="shared" si="1451"/>
        <v>0.48699998855600002</v>
      </c>
      <c r="O7168" s="5">
        <v>0</v>
      </c>
      <c r="P7168" s="5">
        <v>96.736587524399994</v>
      </c>
      <c r="Q7168" s="5">
        <v>6.0125932693499999</v>
      </c>
      <c r="R7168" s="5">
        <v>727.54498291000004</v>
      </c>
      <c r="S7168">
        <f t="shared" si="1443"/>
        <v>2.8934616496235559E-2</v>
      </c>
      <c r="T7168">
        <f t="shared" si="1444"/>
        <v>239.02668177308851</v>
      </c>
      <c r="U7168">
        <f t="shared" si="1445"/>
        <v>717.83308088297156</v>
      </c>
      <c r="V7168" s="9">
        <v>112.721260071</v>
      </c>
      <c r="W7168" s="9">
        <v>209.865036011</v>
      </c>
      <c r="X7168">
        <f t="shared" si="1452"/>
        <v>9.6115088025092361E-4</v>
      </c>
      <c r="Y7168">
        <f t="shared" si="1453"/>
        <v>7.8059340704909745</v>
      </c>
      <c r="Z7168">
        <f t="shared" si="1446"/>
        <v>0.60097849212796395</v>
      </c>
      <c r="AA7168">
        <f t="shared" si="1447"/>
        <v>8.5248958407971365E-2</v>
      </c>
      <c r="AB7168">
        <f>(1/(AA7168*k))*(LN((50-dTar)/(hTar-dTar)))</f>
        <v>51.263324837163715</v>
      </c>
      <c r="AC7168">
        <f t="shared" si="1448"/>
        <v>82.695288552894453</v>
      </c>
      <c r="AD7168" s="19">
        <v>372.73596191399997</v>
      </c>
      <c r="AE7168" s="19">
        <v>71.230949401900006</v>
      </c>
      <c r="AF7168">
        <f t="shared" si="1454"/>
        <v>1.898750281013383E-3</v>
      </c>
      <c r="AG7168" s="23">
        <f t="shared" si="1449"/>
        <v>6.5802642378260598</v>
      </c>
      <c r="AH7168" s="25">
        <f t="shared" si="1455"/>
        <v>7.0461337012737566</v>
      </c>
      <c r="AI7168" s="25">
        <f t="shared" si="1450"/>
        <v>0.22842817878818031</v>
      </c>
    </row>
    <row r="7169" spans="6:35" ht="15">
      <c r="F7169" s="5">
        <v>2006</v>
      </c>
      <c r="G7169" s="5">
        <v>10</v>
      </c>
      <c r="H7169" s="5">
        <v>0</v>
      </c>
      <c r="I7169" s="5">
        <v>299</v>
      </c>
      <c r="J7169" s="5">
        <v>12</v>
      </c>
      <c r="K7169" s="5">
        <v>19.120000839199999</v>
      </c>
      <c r="L7169" s="5">
        <v>0.83494424819900004</v>
      </c>
      <c r="M7169" s="5">
        <v>0.51599997281999999</v>
      </c>
      <c r="N7169" s="8">
        <f t="shared" si="1451"/>
        <v>0.51599997281999999</v>
      </c>
      <c r="O7169" s="5">
        <v>0</v>
      </c>
      <c r="P7169" s="5">
        <v>96.736587524399994</v>
      </c>
      <c r="Q7169" s="5">
        <v>9.4738445282000008</v>
      </c>
      <c r="R7169" s="5">
        <v>876.16998291000004</v>
      </c>
      <c r="S7169">
        <f t="shared" si="1443"/>
        <v>3.0657621512239202E-2</v>
      </c>
      <c r="T7169">
        <f t="shared" si="1444"/>
        <v>225.59301825521513</v>
      </c>
      <c r="U7169">
        <f t="shared" si="1445"/>
        <v>677.48976858390949</v>
      </c>
      <c r="V7169" s="9">
        <v>71.906455993700007</v>
      </c>
      <c r="W7169" s="9">
        <v>198.07028198200001</v>
      </c>
      <c r="X7169">
        <f t="shared" si="1452"/>
        <v>1.0554462802396544E-3</v>
      </c>
      <c r="Y7169">
        <f t="shared" si="1453"/>
        <v>12.434520070693509</v>
      </c>
      <c r="Z7169">
        <f t="shared" si="1446"/>
        <v>0.63676569382049386</v>
      </c>
      <c r="AA7169">
        <f t="shared" si="1447"/>
        <v>9.0325382454066128E-2</v>
      </c>
      <c r="AB7169">
        <f>(1/(AA7169*k))*(LN((50-dTar)/(hTar-dTar)))</f>
        <v>48.382247914865786</v>
      </c>
      <c r="AC7169">
        <f t="shared" si="1448"/>
        <v>78.047687403548196</v>
      </c>
      <c r="AD7169" s="19">
        <v>380.51736450200002</v>
      </c>
      <c r="AE7169" s="19">
        <v>67.227661132799994</v>
      </c>
      <c r="AF7169">
        <f t="shared" si="1454"/>
        <v>1.9018901844823893E-3</v>
      </c>
      <c r="AG7169" s="23">
        <f t="shared" si="1449"/>
        <v>10.58876315656174</v>
      </c>
      <c r="AH7169" s="25">
        <f t="shared" si="1455"/>
        <v>11.290323854496062</v>
      </c>
      <c r="AI7169" s="25">
        <f t="shared" si="1450"/>
        <v>0.24203067107971687</v>
      </c>
    </row>
    <row r="7170" spans="6:35" ht="15">
      <c r="F7170" s="5">
        <v>2006</v>
      </c>
      <c r="G7170" s="5">
        <v>10</v>
      </c>
      <c r="H7170" s="5">
        <v>0</v>
      </c>
      <c r="I7170" s="5">
        <v>299</v>
      </c>
      <c r="J7170" s="5">
        <v>13</v>
      </c>
      <c r="K7170" s="5">
        <v>21.665000915499999</v>
      </c>
      <c r="L7170" s="5">
        <v>1.13508677483</v>
      </c>
      <c r="M7170" s="5">
        <v>0.679000020027</v>
      </c>
      <c r="N7170" s="8">
        <f t="shared" si="1451"/>
        <v>0.679000020027</v>
      </c>
      <c r="O7170" s="5">
        <v>0</v>
      </c>
      <c r="P7170" s="5">
        <v>96.736587524399994</v>
      </c>
      <c r="Q7170" s="5">
        <v>10.831990242</v>
      </c>
      <c r="R7170" s="5">
        <v>934.28747558600003</v>
      </c>
      <c r="S7170">
        <f t="shared" si="1443"/>
        <v>4.034210604125784E-2</v>
      </c>
      <c r="T7170">
        <f t="shared" si="1444"/>
        <v>171.43739006582643</v>
      </c>
      <c r="U7170">
        <f t="shared" si="1445"/>
        <v>514.85227078671426</v>
      </c>
      <c r="V7170" s="9">
        <v>62.066581726099997</v>
      </c>
      <c r="W7170" s="9">
        <v>150.521759033</v>
      </c>
      <c r="X7170">
        <f t="shared" si="1452"/>
        <v>1.374682667049611E-3</v>
      </c>
      <c r="Y7170">
        <f t="shared" si="1453"/>
        <v>14.171913581587734</v>
      </c>
      <c r="Z7170">
        <f t="shared" si="1446"/>
        <v>0.83791461556422697</v>
      </c>
      <c r="AA7170">
        <f t="shared" si="1447"/>
        <v>0.11885841032137387</v>
      </c>
      <c r="AB7170">
        <f>(1/(AA7170*k))*(LN((50-dTar)/(hTar-dTar)))</f>
        <v>36.767655188063941</v>
      </c>
      <c r="AC7170">
        <f t="shared" si="1448"/>
        <v>59.311639751193688</v>
      </c>
      <c r="AD7170" s="19">
        <v>422.76745605500003</v>
      </c>
      <c r="AE7170" s="19">
        <v>51.089057922400002</v>
      </c>
      <c r="AF7170">
        <f t="shared" si="1454"/>
        <v>1.8755808894562076E-3</v>
      </c>
      <c r="AG7170" s="23">
        <f t="shared" si="1449"/>
        <v>12.595376372720487</v>
      </c>
      <c r="AH7170" s="25">
        <f t="shared" si="1455"/>
        <v>13.194608338806665</v>
      </c>
      <c r="AI7170" s="25">
        <f t="shared" si="1450"/>
        <v>0.3184861224161411</v>
      </c>
    </row>
    <row r="7171" spans="6:35" ht="15">
      <c r="F7171" s="5">
        <v>2006</v>
      </c>
      <c r="G7171" s="5">
        <v>10</v>
      </c>
      <c r="H7171" s="5">
        <v>0</v>
      </c>
      <c r="I7171" s="5">
        <v>299</v>
      </c>
      <c r="J7171" s="5">
        <v>14</v>
      </c>
      <c r="K7171" s="5">
        <v>23.489999771099999</v>
      </c>
      <c r="L7171" s="5">
        <v>1.34976255894</v>
      </c>
      <c r="M7171" s="5">
        <v>0.83649998903300005</v>
      </c>
      <c r="N7171" s="8">
        <f t="shared" si="1451"/>
        <v>0.83649998903300005</v>
      </c>
      <c r="O7171" s="5">
        <v>0</v>
      </c>
      <c r="P7171" s="5">
        <v>96.736587524399994</v>
      </c>
      <c r="Q7171" s="5">
        <v>10.632655143699999</v>
      </c>
      <c r="R7171" s="5">
        <v>881.60247802699996</v>
      </c>
      <c r="S7171">
        <f t="shared" si="1443"/>
        <v>4.9699808933346447E-2</v>
      </c>
      <c r="T7171">
        <f t="shared" si="1444"/>
        <v>139.15838949697886</v>
      </c>
      <c r="U7171">
        <f t="shared" si="1445"/>
        <v>417.91357651928695</v>
      </c>
      <c r="V7171" s="9">
        <v>62.665874481199999</v>
      </c>
      <c r="W7171" s="9">
        <v>122.180847168</v>
      </c>
      <c r="X7171">
        <f t="shared" si="1452"/>
        <v>1.6590342845050393E-3</v>
      </c>
      <c r="Y7171">
        <f t="shared" si="1453"/>
        <v>13.824236408138814</v>
      </c>
      <c r="Z7171">
        <f t="shared" si="1446"/>
        <v>1.0322762092145372</v>
      </c>
      <c r="AA7171">
        <f t="shared" si="1447"/>
        <v>0.1464286538995323</v>
      </c>
      <c r="AB7171">
        <f>(1/(AA7171*k))*(LN((50-dTar)/(hTar-dTar)))</f>
        <v>29.844876194082484</v>
      </c>
      <c r="AC7171">
        <f t="shared" si="1448"/>
        <v>48.144178250916816</v>
      </c>
      <c r="AD7171" s="19">
        <v>484.14712524399999</v>
      </c>
      <c r="AE7171" s="19">
        <v>41.469783782999997</v>
      </c>
      <c r="AF7171">
        <f t="shared" si="1454"/>
        <v>1.74288571005099E-3</v>
      </c>
      <c r="AG7171" s="23">
        <f t="shared" si="1449"/>
        <v>12.664247491891746</v>
      </c>
      <c r="AH7171" s="25">
        <f t="shared" si="1455"/>
        <v>13.10515204841683</v>
      </c>
      <c r="AI7171" s="25">
        <f t="shared" si="1450"/>
        <v>0.39236175265159939</v>
      </c>
    </row>
    <row r="7172" spans="6:35" ht="15">
      <c r="F7172" s="5">
        <v>2006</v>
      </c>
      <c r="G7172" s="5">
        <v>10</v>
      </c>
      <c r="H7172" s="5">
        <v>0</v>
      </c>
      <c r="I7172" s="5">
        <v>299</v>
      </c>
      <c r="J7172" s="5">
        <v>15</v>
      </c>
      <c r="K7172" s="5">
        <v>23.329999923700001</v>
      </c>
      <c r="L7172" s="5">
        <v>1.30112338066</v>
      </c>
      <c r="M7172" s="5">
        <v>0.93300002813299998</v>
      </c>
      <c r="N7172" s="8">
        <f t="shared" si="1451"/>
        <v>0.93300002813299998</v>
      </c>
      <c r="O7172" s="5">
        <v>0</v>
      </c>
      <c r="P7172" s="5">
        <v>96.736587524399994</v>
      </c>
      <c r="Q7172" s="5">
        <v>8.0614757537799999</v>
      </c>
      <c r="R7172" s="5">
        <v>736.97497558600003</v>
      </c>
      <c r="S7172">
        <f t="shared" si="1443"/>
        <v>5.5433262093190126E-2</v>
      </c>
      <c r="T7172">
        <f t="shared" si="1444"/>
        <v>124.76526021227407</v>
      </c>
      <c r="U7172">
        <f t="shared" si="1445"/>
        <v>374.68884419507413</v>
      </c>
      <c r="V7172" s="9">
        <v>70.063903808600003</v>
      </c>
      <c r="W7172" s="9">
        <v>109.543693542</v>
      </c>
      <c r="X7172">
        <f t="shared" si="1452"/>
        <v>1.8040887962611967E-3</v>
      </c>
      <c r="Y7172">
        <f t="shared" si="1453"/>
        <v>10.403080190954977</v>
      </c>
      <c r="Z7172">
        <f t="shared" si="1446"/>
        <v>1.1513613208190905</v>
      </c>
      <c r="AA7172">
        <f t="shared" si="1447"/>
        <v>0.16332090854618211</v>
      </c>
      <c r="AB7172">
        <f>(1/(AA7172*k))*(LN((50-dTar)/(hTar-dTar)))</f>
        <v>26.758025569408051</v>
      </c>
      <c r="AC7172">
        <f t="shared" si="1448"/>
        <v>43.164633831236948</v>
      </c>
      <c r="AD7172" s="19">
        <v>489.71905517599998</v>
      </c>
      <c r="AE7172" s="19">
        <v>37.1805686951</v>
      </c>
      <c r="AF7172">
        <f t="shared" si="1454"/>
        <v>1.7541882103440996E-3</v>
      </c>
      <c r="AG7172" s="23">
        <f t="shared" si="1449"/>
        <v>9.6153704878954347</v>
      </c>
      <c r="AH7172" s="25">
        <f t="shared" si="1455"/>
        <v>9.9147740360100265</v>
      </c>
      <c r="AI7172" s="25">
        <f t="shared" si="1450"/>
        <v>0.43762526128116147</v>
      </c>
    </row>
    <row r="7173" spans="6:35" ht="15">
      <c r="F7173" s="5">
        <v>2006</v>
      </c>
      <c r="G7173" s="5">
        <v>10</v>
      </c>
      <c r="H7173" s="5">
        <v>0</v>
      </c>
      <c r="I7173" s="5">
        <v>299</v>
      </c>
      <c r="J7173" s="5">
        <v>16</v>
      </c>
      <c r="K7173" s="5">
        <v>22.739999771099999</v>
      </c>
      <c r="L7173" s="5">
        <v>1.1490520238899999</v>
      </c>
      <c r="M7173" s="5">
        <v>0.61250001192100001</v>
      </c>
      <c r="N7173" s="8">
        <f t="shared" si="1451"/>
        <v>0.61250001192100001</v>
      </c>
      <c r="O7173" s="5">
        <v>0</v>
      </c>
      <c r="P7173" s="5">
        <v>96.736587524399994</v>
      </c>
      <c r="Q7173" s="5">
        <v>5.33078050613</v>
      </c>
      <c r="R7173" s="5">
        <v>503.07000732400002</v>
      </c>
      <c r="S7173">
        <f t="shared" si="1443"/>
        <v>3.6391074672142303E-2</v>
      </c>
      <c r="T7173">
        <f t="shared" si="1444"/>
        <v>190.05059432241572</v>
      </c>
      <c r="U7173">
        <f t="shared" si="1445"/>
        <v>570.75052305503402</v>
      </c>
      <c r="V7173" s="9">
        <v>78.9664230347</v>
      </c>
      <c r="W7173" s="9">
        <v>166.864105225</v>
      </c>
      <c r="X7173">
        <f t="shared" si="1452"/>
        <v>1.2246181789180054E-3</v>
      </c>
      <c r="Y7173">
        <f t="shared" si="1453"/>
        <v>6.9478096418816166</v>
      </c>
      <c r="Z7173">
        <f t="shared" si="1446"/>
        <v>0.75585080542628147</v>
      </c>
      <c r="AA7173">
        <f t="shared" si="1447"/>
        <v>0.10721763710089101</v>
      </c>
      <c r="AB7173">
        <f>(1/(AA7173*k))*(LN((50-dTar)/(hTar-dTar)))</f>
        <v>40.759572445953282</v>
      </c>
      <c r="AC7173">
        <f t="shared" si="1448"/>
        <v>65.751189869509858</v>
      </c>
      <c r="AD7173" s="19">
        <v>505.99029540999999</v>
      </c>
      <c r="AE7173" s="19">
        <v>56.635871887199997</v>
      </c>
      <c r="AF7173">
        <f t="shared" si="1454"/>
        <v>1.5914004357332338E-3</v>
      </c>
      <c r="AG7173" s="23">
        <f t="shared" si="1449"/>
        <v>6.2208153513801969</v>
      </c>
      <c r="AH7173" s="25">
        <f t="shared" si="1455"/>
        <v>6.4971413496378601</v>
      </c>
      <c r="AI7173" s="25">
        <f t="shared" si="1450"/>
        <v>0.28729417970974813</v>
      </c>
    </row>
    <row r="7174" spans="6:35" ht="15">
      <c r="F7174" s="5">
        <v>2006</v>
      </c>
      <c r="G7174" s="5">
        <v>10</v>
      </c>
      <c r="H7174" s="5">
        <v>0</v>
      </c>
      <c r="I7174" s="5">
        <v>299</v>
      </c>
      <c r="J7174" s="5">
        <v>17</v>
      </c>
      <c r="K7174" s="5">
        <v>21.395000457799998</v>
      </c>
      <c r="L7174" s="5">
        <v>0.952662408352</v>
      </c>
      <c r="M7174" s="5">
        <v>0.20100000500699999</v>
      </c>
      <c r="N7174" s="8">
        <f t="shared" si="1451"/>
        <v>0.20100000500699999</v>
      </c>
      <c r="O7174" s="5">
        <v>0</v>
      </c>
      <c r="P7174" s="5">
        <v>96.736587524399994</v>
      </c>
      <c r="Q7174" s="5">
        <v>1.6572935581199999</v>
      </c>
      <c r="R7174" s="5">
        <v>206.36325073200001</v>
      </c>
      <c r="S7174">
        <f t="shared" ref="S7174:S7237" si="1456">(N7174*k)/LN((uhzRef-dRef)/zoRef)</f>
        <v>1.1942213957465439E-2</v>
      </c>
      <c r="T7174">
        <f t="shared" ref="T7174:T7237" si="1457">(1/(S7174*k))*(LN((50-dRef)/(O3zRef-dRef)))</f>
        <v>579.13427058879336</v>
      </c>
      <c r="U7174">
        <f t="shared" ref="U7174:U7237" si="1458">(1/(S7174*k))*(LN((50-dRef)/(uzoRef)))</f>
        <v>1739.2273306806671</v>
      </c>
      <c r="V7174" s="9">
        <v>109.186157227</v>
      </c>
      <c r="W7174" s="9">
        <v>508.47897338899998</v>
      </c>
      <c r="X7174">
        <f t="shared" si="1452"/>
        <v>4.2428749568397376E-4</v>
      </c>
      <c r="Y7174">
        <f t="shared" si="1453"/>
        <v>2.1971844729531118</v>
      </c>
      <c r="Z7174">
        <f t="shared" ref="Z7174:Z7237" si="1459">(S7174/k)*LN((50-dRef)/(uzoRef))</f>
        <v>0.24804246974418498</v>
      </c>
      <c r="AA7174">
        <f t="shared" ref="AA7174:AA7237" si="1460">(Z7174*k)/LN((50-dTar)/zoTar)</f>
        <v>3.5184890081108131E-2</v>
      </c>
      <c r="AB7174">
        <f>(1/(AA7174*k))*(LN((50-dTar)/(hTar-dTar)))</f>
        <v>124.20516411515416</v>
      </c>
      <c r="AC7174">
        <f t="shared" ref="AC7174:AC7237" si="1461">(1/(AA7174*k))*(LN((50-dTar)/(zoTar)))</f>
        <v>200.36121181933399</v>
      </c>
      <c r="AD7174" s="19">
        <v>590.80078125</v>
      </c>
      <c r="AE7174" s="19">
        <v>172.58442688</v>
      </c>
      <c r="AF7174">
        <f t="shared" si="1454"/>
        <v>1.0376173434216978E-3</v>
      </c>
      <c r="AG7174" s="23">
        <f t="shared" ref="AG7174:AG7237" si="1462" xml:space="preserve"> Y7174*(1-(AC7174*AF7174))</f>
        <v>1.7403936258185992</v>
      </c>
      <c r="AH7174" s="25">
        <f t="shared" si="1455"/>
        <v>1.9140169795073185</v>
      </c>
      <c r="AI7174" s="25">
        <f t="shared" ref="AI7174:AI7237" si="1463">(AA7174/k)*LN((hTar-dTar)/(zoTar))</f>
        <v>9.4279396630590442E-2</v>
      </c>
    </row>
    <row r="7175" spans="6:35" ht="15">
      <c r="F7175" s="5">
        <v>2006</v>
      </c>
      <c r="G7175" s="5">
        <v>10</v>
      </c>
      <c r="H7175" s="5">
        <v>0</v>
      </c>
      <c r="I7175" s="5">
        <v>299</v>
      </c>
      <c r="J7175" s="5">
        <v>18</v>
      </c>
      <c r="K7175" s="5">
        <v>18.2999992371</v>
      </c>
      <c r="L7175" s="5">
        <v>0.60129809379599997</v>
      </c>
      <c r="M7175" s="5">
        <v>0.38550001382799998</v>
      </c>
      <c r="N7175" s="8">
        <f t="shared" ref="N7175:N7238" si="1464">IF(M7175&lt;0, 0, IF(M7175=0, 0.0001, IF(M7175&gt;0, M7175)))</f>
        <v>0.38550001382799998</v>
      </c>
      <c r="O7175" s="5">
        <v>0</v>
      </c>
      <c r="P7175" s="5">
        <v>96.736587524399994</v>
      </c>
      <c r="Q7175" s="5">
        <v>0.36380821466399998</v>
      </c>
      <c r="R7175" s="5">
        <v>8.0052499771099992</v>
      </c>
      <c r="S7175">
        <f t="shared" si="1456"/>
        <v>2.2904097169447989E-2</v>
      </c>
      <c r="T7175">
        <f t="shared" si="1457"/>
        <v>301.96105606369724</v>
      </c>
      <c r="U7175">
        <f t="shared" si="1458"/>
        <v>906.83447376243396</v>
      </c>
      <c r="V7175" s="9">
        <v>505.68624877899998</v>
      </c>
      <c r="W7175" s="9">
        <v>265.12130737299998</v>
      </c>
      <c r="X7175">
        <f t="shared" ref="X7175:X7238" si="1465" xml:space="preserve"> (1/(U7175 + W7175 + V7175))</f>
        <v>5.9607471806783711E-4</v>
      </c>
      <c r="Y7175">
        <f t="shared" ref="Y7175:Y7238" si="1466" xml:space="preserve"> Q7175/(1-(T7175*X7175))</f>
        <v>0.44366387509164013</v>
      </c>
      <c r="Z7175">
        <f t="shared" si="1459"/>
        <v>0.47572324942471761</v>
      </c>
      <c r="AA7175">
        <f t="shared" si="1460"/>
        <v>6.7481469029473259E-2</v>
      </c>
      <c r="AB7175">
        <f>(1/(AA7175*k))*(LN((50-dTar)/(hTar-dTar)))</f>
        <v>64.760668517589437</v>
      </c>
      <c r="AC7175">
        <f t="shared" si="1461"/>
        <v>104.46849062076379</v>
      </c>
      <c r="AD7175" s="19">
        <v>1077.9732666</v>
      </c>
      <c r="AE7175" s="19">
        <v>89.985656738299994</v>
      </c>
      <c r="AF7175">
        <f t="shared" ref="AF7175:AF7238" si="1467" xml:space="preserve"> (1/(AC7175 + AE7175 + AD7175))</f>
        <v>7.8589944623133655E-4</v>
      </c>
      <c r="AG7175" s="23">
        <f t="shared" si="1462"/>
        <v>0.40723830388395016</v>
      </c>
      <c r="AH7175" s="25">
        <f t="shared" ref="AH7175:AH7238" si="1468">Y7175*(1-AB7175*AF7175)</f>
        <v>0.42108343644906049</v>
      </c>
      <c r="AI7175" s="25">
        <f t="shared" si="1463"/>
        <v>0.18081944178818488</v>
      </c>
    </row>
    <row r="7176" spans="6:35" ht="15">
      <c r="F7176" s="5">
        <v>2006</v>
      </c>
      <c r="G7176" s="5">
        <v>10</v>
      </c>
      <c r="H7176" s="5">
        <v>0</v>
      </c>
      <c r="I7176" s="5">
        <v>299</v>
      </c>
      <c r="J7176" s="5">
        <v>19</v>
      </c>
      <c r="K7176" s="5">
        <v>15.649999618500001</v>
      </c>
      <c r="L7176" s="5">
        <v>0.34403824806200001</v>
      </c>
      <c r="M7176" s="5">
        <v>0.220500007272</v>
      </c>
      <c r="N7176" s="8">
        <f t="shared" si="1464"/>
        <v>0.220500007272</v>
      </c>
      <c r="O7176" s="5">
        <v>0</v>
      </c>
      <c r="P7176" s="5">
        <v>96.736587524399994</v>
      </c>
      <c r="Q7176" s="5">
        <v>0.24002650380099999</v>
      </c>
      <c r="R7176" s="5">
        <v>0</v>
      </c>
      <c r="S7176">
        <f t="shared" si="1456"/>
        <v>1.3100787059051086E-2</v>
      </c>
      <c r="T7176">
        <f t="shared" si="1457"/>
        <v>527.91831042653428</v>
      </c>
      <c r="U7176">
        <f t="shared" si="1458"/>
        <v>1585.4180981676413</v>
      </c>
      <c r="V7176" s="9">
        <v>527.81481933600003</v>
      </c>
      <c r="W7176" s="9">
        <v>463.51141357400002</v>
      </c>
      <c r="X7176">
        <f t="shared" si="1465"/>
        <v>3.8808662075596057E-4</v>
      </c>
      <c r="Y7176">
        <f t="shared" si="1466"/>
        <v>0.30187381785646222</v>
      </c>
      <c r="Z7176">
        <f t="shared" si="1459"/>
        <v>0.27210629363144978</v>
      </c>
      <c r="AA7176">
        <f t="shared" si="1460"/>
        <v>3.8598349878044398E-2</v>
      </c>
      <c r="AB7176">
        <f>(1/(AA7176*k))*(LN((50-dTar)/(hTar-dTar)))</f>
        <v>113.22103304171382</v>
      </c>
      <c r="AC7176">
        <f t="shared" si="1461"/>
        <v>182.64219161324587</v>
      </c>
      <c r="AD7176" s="19">
        <v>1138.9672851600001</v>
      </c>
      <c r="AE7176" s="19">
        <v>157.32186889600001</v>
      </c>
      <c r="AF7176">
        <f t="shared" si="1467"/>
        <v>6.761639091147129E-4</v>
      </c>
      <c r="AG7176" s="23">
        <f t="shared" si="1462"/>
        <v>0.26459359126216253</v>
      </c>
      <c r="AH7176" s="25">
        <f t="shared" si="1468"/>
        <v>0.27876357301241345</v>
      </c>
      <c r="AI7176" s="25">
        <f t="shared" si="1463"/>
        <v>0.1034259060934898</v>
      </c>
    </row>
    <row r="7177" spans="6:35" ht="15">
      <c r="F7177" s="5">
        <v>2006</v>
      </c>
      <c r="G7177" s="5">
        <v>10</v>
      </c>
      <c r="H7177" s="5">
        <v>0</v>
      </c>
      <c r="I7177" s="5">
        <v>299</v>
      </c>
      <c r="J7177" s="5">
        <v>20</v>
      </c>
      <c r="K7177" s="5">
        <v>14.2700004578</v>
      </c>
      <c r="L7177" s="5">
        <v>0.20253381133100001</v>
      </c>
      <c r="M7177" s="5">
        <v>9.4499997794599999E-2</v>
      </c>
      <c r="N7177" s="8">
        <f t="shared" si="1464"/>
        <v>9.4499997794599999E-2</v>
      </c>
      <c r="O7177" s="5">
        <v>0</v>
      </c>
      <c r="P7177" s="5">
        <v>96.736587524399994</v>
      </c>
      <c r="Q7177" s="5">
        <v>0.21473374962799999</v>
      </c>
      <c r="R7177" s="5">
        <v>6.0474999249000003E-2</v>
      </c>
      <c r="S7177">
        <f t="shared" si="1456"/>
        <v>5.6146227091080072E-3</v>
      </c>
      <c r="T7177">
        <f t="shared" si="1457"/>
        <v>1231.8094603672523</v>
      </c>
      <c r="U7177">
        <f t="shared" si="1458"/>
        <v>3699.3091040590652</v>
      </c>
      <c r="V7177" s="9">
        <v>582.96978759800004</v>
      </c>
      <c r="W7177" s="9">
        <v>1081.5266113299999</v>
      </c>
      <c r="X7177">
        <f t="shared" si="1465"/>
        <v>1.8643479884628686E-4</v>
      </c>
      <c r="Y7177">
        <f t="shared" si="1466"/>
        <v>0.27874907334166821</v>
      </c>
      <c r="Z7177">
        <f t="shared" si="1459"/>
        <v>0.11661697641737023</v>
      </c>
      <c r="AA7177">
        <f t="shared" si="1460"/>
        <v>1.6542149016126478E-2</v>
      </c>
      <c r="AB7177">
        <f>(1/(AA7177*k))*(LN((50-dTar)/(hTar-dTar)))</f>
        <v>264.18242530866837</v>
      </c>
      <c r="AC7177">
        <f t="shared" si="1461"/>
        <v>426.16513776464882</v>
      </c>
      <c r="AD7177" s="19">
        <v>1191.37536621</v>
      </c>
      <c r="AE7177" s="19">
        <v>367.08435058600003</v>
      </c>
      <c r="AF7177">
        <f t="shared" si="1467"/>
        <v>5.0387356466992221E-4</v>
      </c>
      <c r="AG7177" s="23">
        <f t="shared" si="1462"/>
        <v>0.21889235182100664</v>
      </c>
      <c r="AH7177" s="25">
        <f t="shared" si="1468"/>
        <v>0.24164351856706162</v>
      </c>
      <c r="AI7177" s="25">
        <f t="shared" si="1463"/>
        <v>4.4325385829501539E-2</v>
      </c>
    </row>
    <row r="7178" spans="6:35" ht="15">
      <c r="F7178" s="5">
        <v>2006</v>
      </c>
      <c r="G7178" s="5">
        <v>10</v>
      </c>
      <c r="H7178" s="5">
        <v>0</v>
      </c>
      <c r="I7178" s="5">
        <v>299</v>
      </c>
      <c r="J7178" s="5">
        <v>21</v>
      </c>
      <c r="K7178" s="5">
        <v>13.5200004578</v>
      </c>
      <c r="L7178" s="5">
        <v>8.9092463254900001E-2</v>
      </c>
      <c r="M7178" s="5">
        <v>0.29850000143099997</v>
      </c>
      <c r="N7178" s="8">
        <f t="shared" si="1464"/>
        <v>0.29850000143099997</v>
      </c>
      <c r="O7178" s="5">
        <v>0</v>
      </c>
      <c r="P7178" s="5">
        <v>96.736587524399994</v>
      </c>
      <c r="Q7178" s="5">
        <v>0.94887340068799997</v>
      </c>
      <c r="R7178" s="5">
        <v>0.210124999285</v>
      </c>
      <c r="S7178">
        <f t="shared" si="1456"/>
        <v>1.7735078580065684E-2</v>
      </c>
      <c r="T7178">
        <f t="shared" si="1457"/>
        <v>389.96981819104178</v>
      </c>
      <c r="U7178">
        <f t="shared" si="1458"/>
        <v>1171.1380251230382</v>
      </c>
      <c r="V7178" s="9">
        <v>514.61724853500004</v>
      </c>
      <c r="W7178" s="9">
        <v>342.39285278300002</v>
      </c>
      <c r="X7178">
        <f t="shared" si="1465"/>
        <v>4.930606334729524E-4</v>
      </c>
      <c r="Y7178">
        <f t="shared" si="1466"/>
        <v>1.1747535662896957</v>
      </c>
      <c r="Z7178">
        <f t="shared" si="1459"/>
        <v>0.36836157079204768</v>
      </c>
      <c r="AA7178">
        <f t="shared" si="1460"/>
        <v>5.2252186457381368E-2</v>
      </c>
      <c r="AB7178">
        <f>(1/(AA7178*k))*(LN((50-dTar)/(hTar-dTar)))</f>
        <v>83.63563983034723</v>
      </c>
      <c r="AC7178">
        <f t="shared" si="1461"/>
        <v>134.91659760746759</v>
      </c>
      <c r="AD7178" s="19">
        <v>1109.14160156</v>
      </c>
      <c r="AE7178" s="19">
        <v>116.21263885499999</v>
      </c>
      <c r="AF7178">
        <f t="shared" si="1467"/>
        <v>7.3514771621052937E-4</v>
      </c>
      <c r="AG7178" s="23">
        <f t="shared" si="1462"/>
        <v>1.0582372448625166</v>
      </c>
      <c r="AH7178" s="25">
        <f t="shared" si="1468"/>
        <v>1.1025243723576574</v>
      </c>
      <c r="AI7178" s="25">
        <f t="shared" si="1463"/>
        <v>0.14001193695574771</v>
      </c>
    </row>
    <row r="7179" spans="6:35" ht="15">
      <c r="F7179" s="5">
        <v>2006</v>
      </c>
      <c r="G7179" s="5">
        <v>10</v>
      </c>
      <c r="H7179" s="5">
        <v>0</v>
      </c>
      <c r="I7179" s="5">
        <v>299</v>
      </c>
      <c r="J7179" s="5">
        <v>22</v>
      </c>
      <c r="K7179" s="5">
        <v>13.654999733</v>
      </c>
      <c r="L7179" s="5">
        <v>0.16100063919999999</v>
      </c>
      <c r="M7179" s="5">
        <v>0.51700001954999997</v>
      </c>
      <c r="N7179" s="8">
        <f t="shared" si="1464"/>
        <v>0.51700001954999997</v>
      </c>
      <c r="O7179" s="5">
        <v>0</v>
      </c>
      <c r="P7179" s="5">
        <v>96.736587524399994</v>
      </c>
      <c r="Q7179" s="5">
        <v>9.2173280715899999</v>
      </c>
      <c r="R7179" s="5">
        <v>0.26445001363800003</v>
      </c>
      <c r="S7179">
        <f t="shared" si="1456"/>
        <v>3.0717038286963698E-2</v>
      </c>
      <c r="T7179">
        <f t="shared" si="1457"/>
        <v>225.15664774905278</v>
      </c>
      <c r="U7179">
        <f t="shared" si="1458"/>
        <v>676.17928231299879</v>
      </c>
      <c r="V7179" s="9">
        <v>497.539886475</v>
      </c>
      <c r="W7179" s="9">
        <v>197.68716430699999</v>
      </c>
      <c r="X7179">
        <f t="shared" si="1465"/>
        <v>7.2917849062516238E-4</v>
      </c>
      <c r="Y7179">
        <f t="shared" si="1466"/>
        <v>11.027878352505533</v>
      </c>
      <c r="Z7179">
        <f t="shared" si="1459"/>
        <v>0.63799979359457182</v>
      </c>
      <c r="AA7179">
        <f t="shared" si="1460"/>
        <v>9.0500439834138316E-2</v>
      </c>
      <c r="AB7179">
        <f>(1/(AA7179*k))*(LN((50-dTar)/(hTar-dTar)))</f>
        <v>48.288660860730992</v>
      </c>
      <c r="AC7179">
        <f t="shared" si="1461"/>
        <v>77.896717709891462</v>
      </c>
      <c r="AD7179" s="19">
        <v>1034.60974121</v>
      </c>
      <c r="AE7179" s="19">
        <v>67.097625732400004</v>
      </c>
      <c r="AF7179">
        <f t="shared" si="1467"/>
        <v>8.4774206279115006E-4</v>
      </c>
      <c r="AG7179" s="23">
        <f t="shared" si="1462"/>
        <v>10.299637802866066</v>
      </c>
      <c r="AH7179" s="25">
        <f t="shared" si="1468"/>
        <v>10.576437496453813</v>
      </c>
      <c r="AI7179" s="25">
        <f t="shared" si="1463"/>
        <v>0.24249974471134944</v>
      </c>
    </row>
    <row r="7180" spans="6:35" ht="15">
      <c r="F7180" s="5">
        <v>2006</v>
      </c>
      <c r="G7180" s="5">
        <v>10</v>
      </c>
      <c r="H7180" s="5">
        <v>0</v>
      </c>
      <c r="I7180" s="5">
        <v>299</v>
      </c>
      <c r="J7180" s="5">
        <v>23</v>
      </c>
      <c r="K7180" s="5">
        <v>15.0649995804</v>
      </c>
      <c r="L7180" s="5">
        <v>0.39814221858999999</v>
      </c>
      <c r="M7180" s="5">
        <v>0.66399997472799999</v>
      </c>
      <c r="N7180" s="8">
        <f t="shared" si="1464"/>
        <v>0.66399997472799999</v>
      </c>
      <c r="O7180" s="5">
        <v>0</v>
      </c>
      <c r="P7180" s="5">
        <v>96.736587524399994</v>
      </c>
      <c r="Q7180" s="5">
        <v>8.1011009216299996</v>
      </c>
      <c r="R7180" s="5">
        <v>0</v>
      </c>
      <c r="S7180">
        <f t="shared" si="1456"/>
        <v>3.9450893375237793E-2</v>
      </c>
      <c r="T7180">
        <f t="shared" si="1457"/>
        <v>175.31023451583283</v>
      </c>
      <c r="U7180">
        <f t="shared" si="1458"/>
        <v>526.48300524157207</v>
      </c>
      <c r="V7180" s="9">
        <v>492.06661987299998</v>
      </c>
      <c r="W7180" s="9">
        <v>153.92208862300001</v>
      </c>
      <c r="X7180">
        <f t="shared" si="1465"/>
        <v>8.5289904078984411E-4</v>
      </c>
      <c r="Y7180">
        <f t="shared" si="1466"/>
        <v>9.5253495834573911</v>
      </c>
      <c r="Z7180">
        <f t="shared" si="1459"/>
        <v>0.8194039280540002</v>
      </c>
      <c r="AA7180">
        <f t="shared" si="1460"/>
        <v>0.11623266439147414</v>
      </c>
      <c r="AB7180">
        <f>(1/(AA7180*k))*(LN((50-dTar)/(hTar-dTar)))</f>
        <v>37.598252348229337</v>
      </c>
      <c r="AC7180">
        <f t="shared" si="1461"/>
        <v>60.65151522843346</v>
      </c>
      <c r="AD7180" s="19">
        <v>990.79980468799999</v>
      </c>
      <c r="AE7180" s="19">
        <v>52.243183135999999</v>
      </c>
      <c r="AF7180">
        <f t="shared" si="1467"/>
        <v>9.0604782141647834E-4</v>
      </c>
      <c r="AG7180" s="23">
        <f t="shared" si="1462"/>
        <v>9.0019013976419977</v>
      </c>
      <c r="AH7180" s="25">
        <f t="shared" si="1468"/>
        <v>9.2008607902691928</v>
      </c>
      <c r="AI7180" s="25">
        <f t="shared" si="1463"/>
        <v>0.31145032547587742</v>
      </c>
    </row>
    <row r="7181" spans="6:35" ht="15">
      <c r="F7181" s="5">
        <v>2006</v>
      </c>
      <c r="G7181" s="5">
        <v>10</v>
      </c>
      <c r="H7181" s="5">
        <v>0</v>
      </c>
      <c r="I7181" s="5">
        <v>299</v>
      </c>
      <c r="J7181" s="5">
        <v>24</v>
      </c>
      <c r="K7181" s="5">
        <v>15.029999733</v>
      </c>
      <c r="L7181" s="5">
        <v>0.37247192859599998</v>
      </c>
      <c r="M7181" s="5">
        <v>1.25250005722</v>
      </c>
      <c r="N7181" s="8">
        <f t="shared" si="1464"/>
        <v>1.25250005722</v>
      </c>
      <c r="O7181" s="5">
        <v>0</v>
      </c>
      <c r="P7181" s="5">
        <v>96.736587524399994</v>
      </c>
      <c r="Q7181" s="5">
        <v>10.1448421478</v>
      </c>
      <c r="R7181" s="5">
        <v>0</v>
      </c>
      <c r="S7181">
        <f t="shared" si="1456"/>
        <v>7.4416036280884834E-2</v>
      </c>
      <c r="T7181">
        <f t="shared" si="1457"/>
        <v>92.938910954178255</v>
      </c>
      <c r="U7181">
        <f t="shared" si="1458"/>
        <v>279.10952990377484</v>
      </c>
      <c r="V7181" s="9">
        <v>482.68161010699998</v>
      </c>
      <c r="W7181" s="9">
        <v>81.600204467799998</v>
      </c>
      <c r="X7181">
        <f t="shared" si="1465"/>
        <v>1.1856891898958818E-3</v>
      </c>
      <c r="Y7181">
        <f t="shared" si="1466"/>
        <v>11.401218353538464</v>
      </c>
      <c r="Z7181">
        <f t="shared" si="1459"/>
        <v>1.5456378099929018</v>
      </c>
      <c r="AA7181">
        <f t="shared" si="1460"/>
        <v>0.21924913304520863</v>
      </c>
      <c r="AB7181">
        <f>(1/(AA7181*k))*(LN((50-dTar)/(hTar-dTar)))</f>
        <v>19.932325324162544</v>
      </c>
      <c r="AC7181">
        <f t="shared" si="1461"/>
        <v>32.153774641960666</v>
      </c>
      <c r="AD7181" s="19">
        <v>852.45275878899997</v>
      </c>
      <c r="AE7181" s="19">
        <v>27.696184158299999</v>
      </c>
      <c r="AF7181">
        <f t="shared" si="1467"/>
        <v>1.096127393594176E-3</v>
      </c>
      <c r="AG7181" s="23">
        <f t="shared" si="1462"/>
        <v>10.999386594720324</v>
      </c>
      <c r="AH7181" s="25">
        <f t="shared" si="1468"/>
        <v>11.1521203415156</v>
      </c>
      <c r="AI7181" s="25">
        <f t="shared" si="1463"/>
        <v>0.58748729717876957</v>
      </c>
    </row>
    <row r="7182" spans="6:35" ht="15">
      <c r="F7182" s="5">
        <v>2006</v>
      </c>
      <c r="G7182" s="5">
        <v>10</v>
      </c>
      <c r="H7182" s="5">
        <v>0</v>
      </c>
      <c r="I7182" s="5">
        <v>300</v>
      </c>
      <c r="J7182" s="5">
        <v>1</v>
      </c>
      <c r="K7182" s="5">
        <v>15.2700004578</v>
      </c>
      <c r="L7182" s="5">
        <v>0.39301374554599999</v>
      </c>
      <c r="M7182" s="5">
        <v>1.7519999742500001</v>
      </c>
      <c r="N7182" s="8">
        <f t="shared" si="1464"/>
        <v>1.7519999742500001</v>
      </c>
      <c r="O7182" s="5">
        <v>0</v>
      </c>
      <c r="P7182" s="5">
        <v>96.736587524399994</v>
      </c>
      <c r="Q7182" s="5">
        <v>14.4268102646</v>
      </c>
      <c r="R7182" s="5">
        <v>0</v>
      </c>
      <c r="S7182">
        <f t="shared" si="1456"/>
        <v>0.10409332350632919</v>
      </c>
      <c r="T7182">
        <f t="shared" si="1457"/>
        <v>66.441776825883863</v>
      </c>
      <c r="U7182">
        <f t="shared" si="1458"/>
        <v>199.53465029288964</v>
      </c>
      <c r="V7182" s="9">
        <v>480.58627319300001</v>
      </c>
      <c r="W7182" s="9">
        <v>58.335773467999999</v>
      </c>
      <c r="X7182">
        <f t="shared" si="1465"/>
        <v>1.3541755449235793E-3</v>
      </c>
      <c r="Y7182">
        <f t="shared" si="1466"/>
        <v>15.853181732256314</v>
      </c>
      <c r="Z7182">
        <f t="shared" si="1459"/>
        <v>2.1620417401958973</v>
      </c>
      <c r="AA7182">
        <f t="shared" si="1460"/>
        <v>0.3066861939328992</v>
      </c>
      <c r="AB7182">
        <f>(1/(AA7182*k))*(LN((50-dTar)/(hTar-dTar)))</f>
        <v>14.249565625552263</v>
      </c>
      <c r="AC7182">
        <f t="shared" si="1461"/>
        <v>22.986646786986803</v>
      </c>
      <c r="AD7182" s="19">
        <v>791.29022216800001</v>
      </c>
      <c r="AE7182" s="19">
        <v>19.799926757800002</v>
      </c>
      <c r="AF7182">
        <f t="shared" si="1467"/>
        <v>1.1989303684505671E-3</v>
      </c>
      <c r="AG7182" s="23">
        <f t="shared" si="1462"/>
        <v>15.416277731566703</v>
      </c>
      <c r="AH7182" s="25">
        <f t="shared" si="1468"/>
        <v>15.582342218882077</v>
      </c>
      <c r="AI7182" s="25">
        <f t="shared" si="1463"/>
        <v>0.82177858882813204</v>
      </c>
    </row>
    <row r="7183" spans="6:35" ht="15">
      <c r="F7183" s="5">
        <v>2006</v>
      </c>
      <c r="G7183" s="5">
        <v>10</v>
      </c>
      <c r="H7183" s="5">
        <v>0</v>
      </c>
      <c r="I7183" s="5">
        <v>300</v>
      </c>
      <c r="J7183" s="5">
        <v>2</v>
      </c>
      <c r="K7183" s="5">
        <v>15.675000190700001</v>
      </c>
      <c r="L7183" s="5">
        <v>0.44609650969499998</v>
      </c>
      <c r="M7183" s="5">
        <v>1.6835000515</v>
      </c>
      <c r="N7183" s="8">
        <f t="shared" si="1464"/>
        <v>1.6835000515</v>
      </c>
      <c r="O7183" s="5">
        <v>0</v>
      </c>
      <c r="P7183" s="5">
        <v>96.736587524399994</v>
      </c>
      <c r="Q7183" s="5">
        <v>19.968420028699999</v>
      </c>
      <c r="R7183" s="5">
        <v>0.17835000157399999</v>
      </c>
      <c r="S7183">
        <f t="shared" si="1456"/>
        <v>0.10002346921193818</v>
      </c>
      <c r="T7183">
        <f t="shared" si="1457"/>
        <v>69.145225855119477</v>
      </c>
      <c r="U7183">
        <f t="shared" si="1458"/>
        <v>207.6535143932102</v>
      </c>
      <c r="V7183" s="9">
        <v>480.90621948199998</v>
      </c>
      <c r="W7183" s="9">
        <v>60.709396362299998</v>
      </c>
      <c r="X7183">
        <f t="shared" si="1465"/>
        <v>1.3346339247728128E-3</v>
      </c>
      <c r="Y7183">
        <f t="shared" si="1466"/>
        <v>21.998522049754769</v>
      </c>
      <c r="Z7183">
        <f t="shared" si="1459"/>
        <v>2.0775099511762698</v>
      </c>
      <c r="AA7183">
        <f t="shared" si="1460"/>
        <v>0.29469533725386976</v>
      </c>
      <c r="AB7183">
        <f>(1/(AA7183*k))*(LN((50-dTar)/(hTar-dTar)))</f>
        <v>14.82936610949147</v>
      </c>
      <c r="AC7183">
        <f t="shared" si="1461"/>
        <v>23.92195031001739</v>
      </c>
      <c r="AD7183" s="19">
        <v>803.63549804700006</v>
      </c>
      <c r="AE7183" s="19">
        <v>20.605567932100001</v>
      </c>
      <c r="AF7183">
        <f t="shared" si="1467"/>
        <v>1.1790186329689305E-3</v>
      </c>
      <c r="AG7183" s="23">
        <f t="shared" si="1462"/>
        <v>21.378066381137558</v>
      </c>
      <c r="AH7183" s="25">
        <f t="shared" si="1468"/>
        <v>21.613897713302524</v>
      </c>
      <c r="AI7183" s="25">
        <f t="shared" si="1463"/>
        <v>0.78964858273242533</v>
      </c>
    </row>
    <row r="7184" spans="6:35" ht="15">
      <c r="F7184" s="5">
        <v>2006</v>
      </c>
      <c r="G7184" s="5">
        <v>10</v>
      </c>
      <c r="H7184" s="5">
        <v>0</v>
      </c>
      <c r="I7184" s="5">
        <v>300</v>
      </c>
      <c r="J7184" s="5">
        <v>3</v>
      </c>
      <c r="K7184" s="5">
        <v>16.715000152599998</v>
      </c>
      <c r="L7184" s="5">
        <v>0.571359336376</v>
      </c>
      <c r="M7184" s="5">
        <v>2.0794999599500001</v>
      </c>
      <c r="N7184" s="8">
        <f t="shared" si="1464"/>
        <v>2.0794999599500001</v>
      </c>
      <c r="O7184" s="5">
        <v>0</v>
      </c>
      <c r="P7184" s="5">
        <v>96.736587524399994</v>
      </c>
      <c r="Q7184" s="5">
        <v>23.550630569500001</v>
      </c>
      <c r="R7184" s="5">
        <v>0</v>
      </c>
      <c r="S7184">
        <f t="shared" si="1456"/>
        <v>0.1235514071026956</v>
      </c>
      <c r="T7184">
        <f t="shared" si="1457"/>
        <v>55.977876186576914</v>
      </c>
      <c r="U7184">
        <f t="shared" si="1458"/>
        <v>168.10998264387121</v>
      </c>
      <c r="V7184" s="9">
        <v>479.34323120099998</v>
      </c>
      <c r="W7184" s="9">
        <v>49.1484832764</v>
      </c>
      <c r="X7184">
        <f t="shared" si="1465"/>
        <v>1.4355405738064263E-3</v>
      </c>
      <c r="Y7184">
        <f t="shared" si="1466"/>
        <v>25.608490797381965</v>
      </c>
      <c r="Z7184">
        <f t="shared" si="1459"/>
        <v>2.5661905126866458</v>
      </c>
      <c r="AA7184">
        <f t="shared" si="1460"/>
        <v>0.36401480443725071</v>
      </c>
      <c r="AB7184">
        <f>(1/(AA7184*k))*(LN((50-dTar)/(hTar-dTar)))</f>
        <v>12.005404707794037</v>
      </c>
      <c r="AC7184">
        <f t="shared" si="1461"/>
        <v>19.366484902391168</v>
      </c>
      <c r="AD7184" s="19">
        <v>738.39477539100005</v>
      </c>
      <c r="AE7184" s="19">
        <v>16.681640625</v>
      </c>
      <c r="AF7184">
        <f t="shared" si="1467"/>
        <v>1.2912507801596822E-3</v>
      </c>
      <c r="AG7184" s="23">
        <f t="shared" si="1462"/>
        <v>24.968099556384868</v>
      </c>
      <c r="AH7184" s="25">
        <f t="shared" si="1468"/>
        <v>25.211508275347345</v>
      </c>
      <c r="AI7184" s="25">
        <f t="shared" si="1463"/>
        <v>0.97539301807776202</v>
      </c>
    </row>
    <row r="7185" spans="6:35" ht="15">
      <c r="F7185" s="5">
        <v>2006</v>
      </c>
      <c r="G7185" s="5">
        <v>10</v>
      </c>
      <c r="H7185" s="5">
        <v>0</v>
      </c>
      <c r="I7185" s="5">
        <v>300</v>
      </c>
      <c r="J7185" s="5">
        <v>4</v>
      </c>
      <c r="K7185" s="5">
        <v>16.7999992371</v>
      </c>
      <c r="L7185" s="5">
        <v>0.56918978691099997</v>
      </c>
      <c r="M7185" s="5">
        <v>1.94000005722</v>
      </c>
      <c r="N7185" s="8">
        <f t="shared" si="1464"/>
        <v>1.94000005722</v>
      </c>
      <c r="O7185" s="5">
        <v>0</v>
      </c>
      <c r="P7185" s="5">
        <v>96.736587524399994</v>
      </c>
      <c r="Q7185" s="5">
        <v>20.713380813600001</v>
      </c>
      <c r="R7185" s="5">
        <v>0</v>
      </c>
      <c r="S7185">
        <f t="shared" si="1456"/>
        <v>0.11526316011787956</v>
      </c>
      <c r="T7185">
        <f t="shared" si="1457"/>
        <v>60.003086523039251</v>
      </c>
      <c r="U7185">
        <f t="shared" si="1458"/>
        <v>180.19829477534998</v>
      </c>
      <c r="V7185" s="9">
        <v>479.822265625</v>
      </c>
      <c r="W7185" s="9">
        <v>52.682609558099998</v>
      </c>
      <c r="X7185">
        <f t="shared" si="1465"/>
        <v>1.4031086743423622E-3</v>
      </c>
      <c r="Y7185">
        <f t="shared" si="1466"/>
        <v>22.617573585571805</v>
      </c>
      <c r="Z7185">
        <f t="shared" si="1459"/>
        <v>2.3940417587549345</v>
      </c>
      <c r="AA7185">
        <f t="shared" si="1460"/>
        <v>0.33959545806106828</v>
      </c>
      <c r="AB7185">
        <f>(1/(AA7185*k))*(LN((50-dTar)/(hTar-dTar)))</f>
        <v>12.868679315822378</v>
      </c>
      <c r="AC7185">
        <f t="shared" si="1461"/>
        <v>20.759073912917788</v>
      </c>
      <c r="AD7185" s="19">
        <v>759.77319335899995</v>
      </c>
      <c r="AE7185" s="19">
        <v>17.881170272799999</v>
      </c>
      <c r="AF7185">
        <f t="shared" si="1467"/>
        <v>1.2524839299739264E-3</v>
      </c>
      <c r="AG7185" s="23">
        <f t="shared" si="1462"/>
        <v>22.029507478821884</v>
      </c>
      <c r="AH7185" s="25">
        <f t="shared" si="1468"/>
        <v>22.253027740414439</v>
      </c>
      <c r="AI7185" s="25">
        <f t="shared" si="1463"/>
        <v>0.9099603497604033</v>
      </c>
    </row>
    <row r="7186" spans="6:35" ht="15">
      <c r="F7186" s="5">
        <v>2006</v>
      </c>
      <c r="G7186" s="5">
        <v>10</v>
      </c>
      <c r="H7186" s="5">
        <v>0</v>
      </c>
      <c r="I7186" s="5">
        <v>300</v>
      </c>
      <c r="J7186" s="5">
        <v>5</v>
      </c>
      <c r="K7186" s="5">
        <v>16.284999847400002</v>
      </c>
      <c r="L7186" s="5">
        <v>0.51474237442000004</v>
      </c>
      <c r="M7186" s="5">
        <v>1.50800001621</v>
      </c>
      <c r="N7186" s="8">
        <f t="shared" si="1464"/>
        <v>1.50800001621</v>
      </c>
      <c r="O7186" s="5">
        <v>0</v>
      </c>
      <c r="P7186" s="5">
        <v>96.736587524399994</v>
      </c>
      <c r="Q7186" s="5">
        <v>11.3489999771</v>
      </c>
      <c r="R7186" s="5">
        <v>0</v>
      </c>
      <c r="S7186">
        <f t="shared" si="1456"/>
        <v>8.9596310412101698E-2</v>
      </c>
      <c r="T7186">
        <f t="shared" si="1457"/>
        <v>77.192301085401567</v>
      </c>
      <c r="U7186">
        <f t="shared" si="1458"/>
        <v>231.82009178867486</v>
      </c>
      <c r="V7186" s="9">
        <v>481.85568237299998</v>
      </c>
      <c r="W7186" s="9">
        <v>67.774711608900006</v>
      </c>
      <c r="X7186">
        <f t="shared" si="1465"/>
        <v>1.2796716083859326E-3</v>
      </c>
      <c r="Y7186">
        <f t="shared" si="1466"/>
        <v>12.592940682797506</v>
      </c>
      <c r="Z7186">
        <f t="shared" si="1459"/>
        <v>1.8609355177974884</v>
      </c>
      <c r="AA7186">
        <f t="shared" si="1460"/>
        <v>0.26397419647233489</v>
      </c>
      <c r="AB7186">
        <f>(1/(AA7186*k))*(LN((50-dTar)/(hTar-dTar)))</f>
        <v>16.555197838648205</v>
      </c>
      <c r="AC7186">
        <f t="shared" si="1461"/>
        <v>26.705970919092138</v>
      </c>
      <c r="AD7186" s="19">
        <v>837.64434814499998</v>
      </c>
      <c r="AE7186" s="19">
        <v>23.0036277771</v>
      </c>
      <c r="AF7186">
        <f t="shared" si="1467"/>
        <v>1.1269460214380135E-3</v>
      </c>
      <c r="AG7186" s="23">
        <f t="shared" si="1462"/>
        <v>12.213941176616428</v>
      </c>
      <c r="AH7186" s="25">
        <f t="shared" si="1468"/>
        <v>12.357996526504273</v>
      </c>
      <c r="AI7186" s="25">
        <f t="shared" si="1463"/>
        <v>0.70732999057511503</v>
      </c>
    </row>
    <row r="7187" spans="6:35" ht="15">
      <c r="F7187" s="5">
        <v>2006</v>
      </c>
      <c r="G7187" s="5">
        <v>10</v>
      </c>
      <c r="H7187" s="5">
        <v>0</v>
      </c>
      <c r="I7187" s="5">
        <v>300</v>
      </c>
      <c r="J7187" s="5">
        <v>6</v>
      </c>
      <c r="K7187" s="5">
        <v>13.675000190700001</v>
      </c>
      <c r="L7187" s="5">
        <v>0.24729345738899999</v>
      </c>
      <c r="M7187" s="5">
        <v>0.55949997901899995</v>
      </c>
      <c r="N7187" s="8">
        <f t="shared" si="1464"/>
        <v>0.55949997901899995</v>
      </c>
      <c r="O7187" s="5">
        <v>0</v>
      </c>
      <c r="P7187" s="5">
        <v>96.736587524399994</v>
      </c>
      <c r="Q7187" s="5">
        <v>15.592749595600001</v>
      </c>
      <c r="R7187" s="5">
        <v>0.60474997758899995</v>
      </c>
      <c r="S7187">
        <f t="shared" si="1456"/>
        <v>3.3242130806960056E-2</v>
      </c>
      <c r="T7187">
        <f t="shared" si="1457"/>
        <v>208.05361153395103</v>
      </c>
      <c r="U7187">
        <f t="shared" si="1458"/>
        <v>624.8162918398499</v>
      </c>
      <c r="V7187" s="9">
        <v>496.70779418900003</v>
      </c>
      <c r="W7187" s="9">
        <v>182.67071533199999</v>
      </c>
      <c r="X7187">
        <f t="shared" si="1465"/>
        <v>7.6675662175355961E-4</v>
      </c>
      <c r="Y7187">
        <f t="shared" si="1466"/>
        <v>18.552339014570236</v>
      </c>
      <c r="Z7187">
        <f t="shared" si="1459"/>
        <v>0.69044653313744586</v>
      </c>
      <c r="AA7187">
        <f t="shared" si="1460"/>
        <v>9.7940023740199597E-2</v>
      </c>
      <c r="AB7187">
        <f>(1/(AA7187*k))*(LN((50-dTar)/(hTar-dTar)))</f>
        <v>44.620624745713272</v>
      </c>
      <c r="AC7187">
        <f t="shared" si="1461"/>
        <v>71.979635547988309</v>
      </c>
      <c r="AD7187" s="19">
        <v>1111.4884033200001</v>
      </c>
      <c r="AE7187" s="19">
        <v>62.000843048100002</v>
      </c>
      <c r="AF7187">
        <f t="shared" si="1467"/>
        <v>8.0291046570473334E-4</v>
      </c>
      <c r="AG7187" s="23">
        <f t="shared" si="1462"/>
        <v>17.480139925358902</v>
      </c>
      <c r="AH7187" s="25">
        <f t="shared" si="1468"/>
        <v>17.887676115846631</v>
      </c>
      <c r="AI7187" s="25">
        <f t="shared" si="1463"/>
        <v>0.26243442349616997</v>
      </c>
    </row>
    <row r="7188" spans="6:35" ht="15">
      <c r="F7188" s="5">
        <v>2006</v>
      </c>
      <c r="G7188" s="5">
        <v>10</v>
      </c>
      <c r="H7188" s="5">
        <v>0</v>
      </c>
      <c r="I7188" s="5">
        <v>300</v>
      </c>
      <c r="J7188" s="5">
        <v>7</v>
      </c>
      <c r="K7188" s="5">
        <v>14.375</v>
      </c>
      <c r="L7188" s="5">
        <v>0.332487910986</v>
      </c>
      <c r="M7188" s="5">
        <v>0.86799997091299996</v>
      </c>
      <c r="N7188" s="8">
        <f t="shared" si="1464"/>
        <v>0.86799997091299996</v>
      </c>
      <c r="O7188" s="5">
        <v>0</v>
      </c>
      <c r="P7188" s="5">
        <v>96.736587524399994</v>
      </c>
      <c r="Q7188" s="5">
        <v>18.770469665499999</v>
      </c>
      <c r="R7188" s="5">
        <v>0.29007500410100001</v>
      </c>
      <c r="S7188">
        <f t="shared" si="1456"/>
        <v>5.1571348803478009E-2</v>
      </c>
      <c r="T7188">
        <f t="shared" si="1457"/>
        <v>134.10828938811127</v>
      </c>
      <c r="U7188">
        <f t="shared" si="1458"/>
        <v>402.74736623253227</v>
      </c>
      <c r="V7188" s="9">
        <v>488.448974609</v>
      </c>
      <c r="W7188" s="9">
        <v>117.746856689</v>
      </c>
      <c r="X7188">
        <f t="shared" si="1465"/>
        <v>9.9113607430782887E-4</v>
      </c>
      <c r="Y7188">
        <f t="shared" si="1466"/>
        <v>21.647898943209881</v>
      </c>
      <c r="Z7188">
        <f t="shared" si="1459"/>
        <v>1.0711485132333365</v>
      </c>
      <c r="AA7188">
        <f t="shared" si="1460"/>
        <v>0.15194270052836745</v>
      </c>
      <c r="AB7188">
        <f>(1/(AA7188*k))*(LN((50-dTar)/(hTar-dTar)))</f>
        <v>28.761796596354404</v>
      </c>
      <c r="AC7188">
        <f t="shared" si="1461"/>
        <v>46.397011438300225</v>
      </c>
      <c r="AD7188" s="19">
        <v>1000.5209350600001</v>
      </c>
      <c r="AE7188" s="19">
        <v>39.964832305900003</v>
      </c>
      <c r="AF7188">
        <f t="shared" si="1467"/>
        <v>9.2006242025493342E-4</v>
      </c>
      <c r="AG7188" s="23">
        <f t="shared" si="1462"/>
        <v>20.723790258749609</v>
      </c>
      <c r="AH7188" s="25">
        <f t="shared" si="1468"/>
        <v>21.075038209481022</v>
      </c>
      <c r="AI7188" s="25">
        <f t="shared" si="1463"/>
        <v>0.40713687310703167</v>
      </c>
    </row>
    <row r="7189" spans="6:35" ht="15">
      <c r="F7189" s="5">
        <v>2006</v>
      </c>
      <c r="G7189" s="5">
        <v>10</v>
      </c>
      <c r="H7189" s="5">
        <v>0</v>
      </c>
      <c r="I7189" s="5">
        <v>300</v>
      </c>
      <c r="J7189" s="5">
        <v>8</v>
      </c>
      <c r="K7189" s="5">
        <v>15.364999771100001</v>
      </c>
      <c r="L7189" s="5">
        <v>0.43819034099600002</v>
      </c>
      <c r="M7189" s="5">
        <v>1.36749994755</v>
      </c>
      <c r="N7189" s="8">
        <f t="shared" si="1464"/>
        <v>1.36749994755</v>
      </c>
      <c r="O7189" s="5">
        <v>0</v>
      </c>
      <c r="P7189" s="5">
        <v>96.736587524399994</v>
      </c>
      <c r="Q7189" s="5">
        <v>2.3805739879600001</v>
      </c>
      <c r="R7189" s="5">
        <v>5.1249999552999997E-2</v>
      </c>
      <c r="S7189">
        <f t="shared" si="1456"/>
        <v>8.1248639570412576E-2</v>
      </c>
      <c r="T7189">
        <f t="shared" si="1457"/>
        <v>85.123214444449971</v>
      </c>
      <c r="U7189">
        <f t="shared" si="1458"/>
        <v>255.63781761120939</v>
      </c>
      <c r="V7189" s="9">
        <v>488.942138672</v>
      </c>
      <c r="W7189" s="9">
        <v>74.738037109399997</v>
      </c>
      <c r="X7189">
        <f t="shared" si="1465"/>
        <v>1.2205273264648169E-3</v>
      </c>
      <c r="Y7189">
        <f t="shared" si="1466"/>
        <v>2.6565799143005728</v>
      </c>
      <c r="Z7189">
        <f t="shared" si="1459"/>
        <v>1.6875525169938805</v>
      </c>
      <c r="AA7189">
        <f t="shared" si="1460"/>
        <v>0.23937977185021578</v>
      </c>
      <c r="AB7189">
        <f>(1/(AA7189*k))*(LN((50-dTar)/(hTar-dTar)))</f>
        <v>18.256116684880851</v>
      </c>
      <c r="AC7189">
        <f t="shared" si="1461"/>
        <v>29.449803381014192</v>
      </c>
      <c r="AD7189" s="19">
        <v>873.115234375</v>
      </c>
      <c r="AE7189" s="19">
        <v>25.367073059100001</v>
      </c>
      <c r="AF7189">
        <f t="shared" si="1467"/>
        <v>1.0776650450447069E-3</v>
      </c>
      <c r="AG7189" s="23">
        <f t="shared" si="1462"/>
        <v>2.5722679746335859</v>
      </c>
      <c r="AH7189" s="25">
        <f t="shared" si="1468"/>
        <v>2.6043144173607375</v>
      </c>
      <c r="AI7189" s="25">
        <f t="shared" si="1463"/>
        <v>0.64142819271515983</v>
      </c>
    </row>
    <row r="7190" spans="6:35" ht="15">
      <c r="F7190" s="5">
        <v>2006</v>
      </c>
      <c r="G7190" s="5">
        <v>10</v>
      </c>
      <c r="H7190" s="5">
        <v>0</v>
      </c>
      <c r="I7190" s="5">
        <v>300</v>
      </c>
      <c r="J7190" s="5">
        <v>9</v>
      </c>
      <c r="K7190" s="5">
        <v>12.925000190700001</v>
      </c>
      <c r="L7190" s="5">
        <v>0.148293793201</v>
      </c>
      <c r="M7190" s="5">
        <v>0.191499993205</v>
      </c>
      <c r="N7190" s="8">
        <f t="shared" si="1464"/>
        <v>0.191499993205</v>
      </c>
      <c r="O7190" s="5">
        <v>0</v>
      </c>
      <c r="P7190" s="5">
        <v>96.736587524399994</v>
      </c>
      <c r="Q7190" s="5">
        <v>3.5938985347700001</v>
      </c>
      <c r="R7190" s="5">
        <v>77.418251037600001</v>
      </c>
      <c r="S7190">
        <f t="shared" si="1456"/>
        <v>1.1377780272332048E-2</v>
      </c>
      <c r="T7190">
        <f t="shared" si="1457"/>
        <v>607.86420584078348</v>
      </c>
      <c r="U7190">
        <f t="shared" si="1458"/>
        <v>1825.5076479344636</v>
      </c>
      <c r="V7190" s="9">
        <v>433.59576415999999</v>
      </c>
      <c r="W7190" s="9">
        <v>533.70379638700001</v>
      </c>
      <c r="X7190">
        <f t="shared" si="1465"/>
        <v>3.5806266790027776E-4</v>
      </c>
      <c r="Y7190">
        <f t="shared" si="1466"/>
        <v>4.5937425929765778</v>
      </c>
      <c r="Z7190">
        <f t="shared" si="1459"/>
        <v>0.23631905516076279</v>
      </c>
      <c r="AA7190">
        <f t="shared" si="1460"/>
        <v>3.3521920614958317E-2</v>
      </c>
      <c r="AB7190">
        <f>(1/(AA7190*k))*(LN((50-dTar)/(hTar-dTar)))</f>
        <v>130.36678587406558</v>
      </c>
      <c r="AC7190">
        <f t="shared" si="1461"/>
        <v>210.30081466260449</v>
      </c>
      <c r="AD7190" s="19">
        <v>905.95233154300001</v>
      </c>
      <c r="AE7190" s="19">
        <v>181.14607238799999</v>
      </c>
      <c r="AF7190">
        <f t="shared" si="1467"/>
        <v>7.707727780844599E-4</v>
      </c>
      <c r="AG7190" s="23">
        <f t="shared" si="1462"/>
        <v>3.8491238235121505</v>
      </c>
      <c r="AH7190" s="25">
        <f t="shared" si="1468"/>
        <v>4.1321487763652689</v>
      </c>
      <c r="AI7190" s="25">
        <f t="shared" si="1463"/>
        <v>8.9823399822804989E-2</v>
      </c>
    </row>
    <row r="7191" spans="6:35" ht="15">
      <c r="F7191" s="5">
        <v>2006</v>
      </c>
      <c r="G7191" s="5">
        <v>10</v>
      </c>
      <c r="H7191" s="5">
        <v>0</v>
      </c>
      <c r="I7191" s="5">
        <v>300</v>
      </c>
      <c r="J7191" s="5">
        <v>10</v>
      </c>
      <c r="K7191" s="5">
        <v>14.404999733</v>
      </c>
      <c r="L7191" s="5">
        <v>0.232209056616</v>
      </c>
      <c r="M7191" s="5">
        <v>0.31850001215899998</v>
      </c>
      <c r="N7191" s="8">
        <f t="shared" si="1464"/>
        <v>0.31850001215899998</v>
      </c>
      <c r="O7191" s="5">
        <v>0</v>
      </c>
      <c r="P7191" s="5">
        <v>96.736587524399994</v>
      </c>
      <c r="Q7191" s="5">
        <v>1.7086064815499999</v>
      </c>
      <c r="R7191" s="5">
        <v>234.46875</v>
      </c>
      <c r="S7191">
        <f t="shared" si="1456"/>
        <v>1.8923359183626181E-2</v>
      </c>
      <c r="T7191">
        <f t="shared" si="1457"/>
        <v>365.48190531924104</v>
      </c>
      <c r="U7191">
        <f t="shared" si="1458"/>
        <v>1097.5971391819207</v>
      </c>
      <c r="V7191" s="9">
        <v>211.25428772000001</v>
      </c>
      <c r="W7191" s="9">
        <v>320.89251709000001</v>
      </c>
      <c r="X7191">
        <f t="shared" si="1465"/>
        <v>6.1359332162976726E-4</v>
      </c>
      <c r="Y7191">
        <f t="shared" si="1466"/>
        <v>2.2025426539698492</v>
      </c>
      <c r="Z7191">
        <f t="shared" si="1459"/>
        <v>0.39304242617665608</v>
      </c>
      <c r="AA7191">
        <f t="shared" si="1460"/>
        <v>5.5753172335770568E-2</v>
      </c>
      <c r="AB7191">
        <f>(1/(AA7191*k))*(LN((50-dTar)/(hTar-dTar)))</f>
        <v>78.383791698501483</v>
      </c>
      <c r="AC7191">
        <f t="shared" si="1461"/>
        <v>126.44459353675011</v>
      </c>
      <c r="AD7191" s="19">
        <v>617.54089355500003</v>
      </c>
      <c r="AE7191" s="19">
        <v>108.91513824499999</v>
      </c>
      <c r="AF7191">
        <f t="shared" si="1467"/>
        <v>1.1724695354809603E-3</v>
      </c>
      <c r="AG7191" s="23">
        <f t="shared" si="1462"/>
        <v>1.8760103448645384</v>
      </c>
      <c r="AH7191" s="25">
        <f t="shared" si="1468"/>
        <v>2.0001232401868281</v>
      </c>
      <c r="AI7191" s="25">
        <f t="shared" si="1463"/>
        <v>0.14939297624465475</v>
      </c>
    </row>
    <row r="7192" spans="6:35" ht="15">
      <c r="F7192" s="5">
        <v>2006</v>
      </c>
      <c r="G7192" s="5">
        <v>10</v>
      </c>
      <c r="H7192" s="5">
        <v>0</v>
      </c>
      <c r="I7192" s="5">
        <v>300</v>
      </c>
      <c r="J7192" s="5">
        <v>11</v>
      </c>
      <c r="K7192" s="5">
        <v>15.4399995804</v>
      </c>
      <c r="L7192" s="5">
        <v>0.29382869601200001</v>
      </c>
      <c r="M7192" s="5">
        <v>0.16550000011900001</v>
      </c>
      <c r="N7192" s="8">
        <f t="shared" si="1464"/>
        <v>0.16550000011900001</v>
      </c>
      <c r="O7192" s="5">
        <v>0</v>
      </c>
      <c r="P7192" s="5">
        <v>96.736587524399994</v>
      </c>
      <c r="Q7192" s="5">
        <v>1.5870170593299999</v>
      </c>
      <c r="R7192" s="5">
        <v>314.05999755900001</v>
      </c>
      <c r="S7192">
        <f t="shared" si="1456"/>
        <v>9.833016727103178E-3</v>
      </c>
      <c r="T7192">
        <f t="shared" si="1457"/>
        <v>703.35946347053152</v>
      </c>
      <c r="U7192">
        <f t="shared" si="1458"/>
        <v>2112.2942714426727</v>
      </c>
      <c r="V7192" s="9">
        <v>154.485031128</v>
      </c>
      <c r="W7192" s="9">
        <v>617.54840087900004</v>
      </c>
      <c r="X7192">
        <f t="shared" si="1465"/>
        <v>3.4670124299814969E-4</v>
      </c>
      <c r="Y7192">
        <f t="shared" si="1466"/>
        <v>2.0988280279205398</v>
      </c>
      <c r="Z7192">
        <f t="shared" si="1459"/>
        <v>0.20423396890338397</v>
      </c>
      <c r="AA7192">
        <f t="shared" si="1460"/>
        <v>2.8970642624648702E-2</v>
      </c>
      <c r="AB7192">
        <f>(1/(AA7192*k))*(LN((50-dTar)/(hTar-dTar)))</f>
        <v>150.8473630881596</v>
      </c>
      <c r="AC7192">
        <f t="shared" si="1461"/>
        <v>243.33900030173646</v>
      </c>
      <c r="AD7192" s="19">
        <v>581.10833740199996</v>
      </c>
      <c r="AE7192" s="19">
        <v>209.604049683</v>
      </c>
      <c r="AF7192">
        <f t="shared" si="1467"/>
        <v>9.6706992727625327E-4</v>
      </c>
      <c r="AG7192" s="23">
        <f t="shared" si="1462"/>
        <v>1.6049195816390043</v>
      </c>
      <c r="AH7192" s="25">
        <f t="shared" si="1468"/>
        <v>1.7926511033989676</v>
      </c>
      <c r="AI7192" s="25">
        <f t="shared" si="1463"/>
        <v>7.7628058531832217E-2</v>
      </c>
    </row>
    <row r="7193" spans="6:35" ht="15">
      <c r="F7193" s="5">
        <v>2006</v>
      </c>
      <c r="G7193" s="5">
        <v>10</v>
      </c>
      <c r="H7193" s="5">
        <v>0</v>
      </c>
      <c r="I7193" s="5">
        <v>300</v>
      </c>
      <c r="J7193" s="5">
        <v>12</v>
      </c>
      <c r="K7193" s="5">
        <v>16.995000839199999</v>
      </c>
      <c r="L7193" s="5">
        <v>0.39806419610999999</v>
      </c>
      <c r="M7193" s="5">
        <v>0.110500000417</v>
      </c>
      <c r="N7193" s="8">
        <f t="shared" si="1464"/>
        <v>0.110500000417</v>
      </c>
      <c r="O7193" s="5">
        <v>0</v>
      </c>
      <c r="P7193" s="5">
        <v>96.736587524399994</v>
      </c>
      <c r="Q7193" s="5">
        <v>3.0104434490199998</v>
      </c>
      <c r="R7193" s="5">
        <v>253.07249450699999</v>
      </c>
      <c r="S7193">
        <f t="shared" si="1456"/>
        <v>6.5652468378489719E-3</v>
      </c>
      <c r="T7193">
        <f t="shared" si="1457"/>
        <v>1053.4478809844795</v>
      </c>
      <c r="U7193">
        <f t="shared" si="1458"/>
        <v>3163.662451184417</v>
      </c>
      <c r="V7193" s="9">
        <v>137.862670898</v>
      </c>
      <c r="W7193" s="9">
        <v>924.92547607400002</v>
      </c>
      <c r="X7193">
        <f t="shared" si="1465"/>
        <v>2.3660515526579236E-4</v>
      </c>
      <c r="Y7193">
        <f t="shared" si="1466"/>
        <v>4.0099210905079063</v>
      </c>
      <c r="Z7193">
        <f t="shared" si="1459"/>
        <v>0.13636165337016593</v>
      </c>
      <c r="AA7193">
        <f t="shared" si="1460"/>
        <v>1.9342936675544598E-2</v>
      </c>
      <c r="AB7193">
        <f>(1/(AA7193*k))*(LN((50-dTar)/(hTar-dTar)))</f>
        <v>225.92976031519032</v>
      </c>
      <c r="AC7193">
        <f t="shared" si="1461"/>
        <v>364.4579586146221</v>
      </c>
      <c r="AD7193" s="19">
        <v>627.65948486299999</v>
      </c>
      <c r="AE7193" s="19">
        <v>313.931884766</v>
      </c>
      <c r="AF7193">
        <f t="shared" si="1467"/>
        <v>7.6566786443265668E-4</v>
      </c>
      <c r="AG7193" s="23">
        <f t="shared" si="1462"/>
        <v>2.8909375856370843</v>
      </c>
      <c r="AH7193" s="25">
        <f t="shared" si="1468"/>
        <v>3.3162562408964327</v>
      </c>
      <c r="AI7193" s="25">
        <f t="shared" si="1463"/>
        <v>5.1830214465078954E-2</v>
      </c>
    </row>
    <row r="7194" spans="6:35" ht="15">
      <c r="F7194" s="5">
        <v>2006</v>
      </c>
      <c r="G7194" s="5">
        <v>10</v>
      </c>
      <c r="H7194" s="5">
        <v>0</v>
      </c>
      <c r="I7194" s="5">
        <v>300</v>
      </c>
      <c r="J7194" s="5">
        <v>13</v>
      </c>
      <c r="K7194" s="5">
        <v>18.0750007629</v>
      </c>
      <c r="L7194" s="5">
        <v>0.46553996205300002</v>
      </c>
      <c r="M7194" s="5">
        <v>0.23499999940399999</v>
      </c>
      <c r="N7194" s="8">
        <f t="shared" si="1464"/>
        <v>0.23499999940399999</v>
      </c>
      <c r="O7194" s="5">
        <v>0</v>
      </c>
      <c r="P7194" s="5">
        <v>96.736587524399994</v>
      </c>
      <c r="Q7194" s="5">
        <v>3.8777205944099999</v>
      </c>
      <c r="R7194" s="5">
        <v>276.75</v>
      </c>
      <c r="S7194">
        <f t="shared" si="1456"/>
        <v>1.3962289567052907E-2</v>
      </c>
      <c r="T7194">
        <f t="shared" si="1457"/>
        <v>495.34464503531137</v>
      </c>
      <c r="U7194">
        <f t="shared" si="1458"/>
        <v>1487.5944811137517</v>
      </c>
      <c r="V7194" s="9">
        <v>115.28314971899999</v>
      </c>
      <c r="W7194" s="9">
        <v>434.91177368199999</v>
      </c>
      <c r="X7194">
        <f t="shared" si="1465"/>
        <v>4.9072784350752126E-4</v>
      </c>
      <c r="Y7194">
        <f t="shared" si="1466"/>
        <v>5.1230216786656149</v>
      </c>
      <c r="Z7194">
        <f t="shared" si="1459"/>
        <v>0.28999989447771479</v>
      </c>
      <c r="AA7194">
        <f t="shared" si="1460"/>
        <v>4.1136561901091787E-2</v>
      </c>
      <c r="AB7194">
        <f>(1/(AA7194*k))*(LN((50-dTar)/(hTar-dTar)))</f>
        <v>106.23505818024402</v>
      </c>
      <c r="AC7194">
        <f t="shared" si="1461"/>
        <v>171.37278587673578</v>
      </c>
      <c r="AD7194" s="19">
        <v>602.07934570299994</v>
      </c>
      <c r="AE7194" s="19">
        <v>147.614776611</v>
      </c>
      <c r="AF7194">
        <f t="shared" si="1467"/>
        <v>1.0856974570547906E-3</v>
      </c>
      <c r="AG7194" s="23">
        <f t="shared" si="1462"/>
        <v>4.1698373992473048</v>
      </c>
      <c r="AH7194" s="25">
        <f t="shared" si="1468"/>
        <v>4.5321368023858231</v>
      </c>
      <c r="AI7194" s="25">
        <f t="shared" si="1463"/>
        <v>0.11022715223925809</v>
      </c>
    </row>
    <row r="7195" spans="6:35" ht="15">
      <c r="F7195" s="5">
        <v>2006</v>
      </c>
      <c r="G7195" s="5">
        <v>10</v>
      </c>
      <c r="H7195" s="5">
        <v>0</v>
      </c>
      <c r="I7195" s="5">
        <v>300</v>
      </c>
      <c r="J7195" s="5">
        <v>14</v>
      </c>
      <c r="K7195" s="5">
        <v>17.899999618500001</v>
      </c>
      <c r="L7195" s="5">
        <v>0.465572476387</v>
      </c>
      <c r="M7195" s="5">
        <v>0.228499993682</v>
      </c>
      <c r="N7195" s="8">
        <f t="shared" si="1464"/>
        <v>0.228499993682</v>
      </c>
      <c r="O7195" s="5">
        <v>0</v>
      </c>
      <c r="P7195" s="5">
        <v>96.736587524399994</v>
      </c>
      <c r="Q7195" s="5">
        <v>3.74172639847</v>
      </c>
      <c r="R7195" s="5">
        <v>161.84750366200001</v>
      </c>
      <c r="S7195">
        <f t="shared" si="1456"/>
        <v>1.3576098238081697E-2</v>
      </c>
      <c r="T7195">
        <f t="shared" si="1457"/>
        <v>509.43542453691805</v>
      </c>
      <c r="U7195">
        <f t="shared" si="1458"/>
        <v>1529.9112115584437</v>
      </c>
      <c r="V7195" s="9">
        <v>156.21417236299999</v>
      </c>
      <c r="W7195" s="9">
        <v>447.28347778300002</v>
      </c>
      <c r="X7195">
        <f t="shared" si="1465"/>
        <v>4.687334049981729E-4</v>
      </c>
      <c r="Y7195">
        <f t="shared" si="1466"/>
        <v>4.9154943509989684</v>
      </c>
      <c r="Z7195">
        <f t="shared" si="1459"/>
        <v>0.2819786137191394</v>
      </c>
      <c r="AA7195">
        <f t="shared" si="1460"/>
        <v>3.9998741099310328E-2</v>
      </c>
      <c r="AB7195">
        <f>(1/(AA7195*k))*(LN((50-dTar)/(hTar-dTar)))</f>
        <v>109.25706476729707</v>
      </c>
      <c r="AC7195">
        <f t="shared" si="1461"/>
        <v>176.24772731915914</v>
      </c>
      <c r="AD7195" s="19">
        <v>709.35119628899997</v>
      </c>
      <c r="AE7195" s="19">
        <v>151.81388855</v>
      </c>
      <c r="AF7195">
        <f t="shared" si="1467"/>
        <v>9.6393642750533591E-4</v>
      </c>
      <c r="AG7195" s="23">
        <f t="shared" si="1462"/>
        <v>4.0803931281680574</v>
      </c>
      <c r="AH7195" s="25">
        <f t="shared" si="1468"/>
        <v>4.3978098975429409</v>
      </c>
      <c r="AI7195" s="25">
        <f t="shared" si="1463"/>
        <v>0.10717831342184514</v>
      </c>
    </row>
    <row r="7196" spans="6:35" ht="15">
      <c r="F7196" s="5">
        <v>2006</v>
      </c>
      <c r="G7196" s="5">
        <v>10</v>
      </c>
      <c r="H7196" s="5">
        <v>0</v>
      </c>
      <c r="I7196" s="5">
        <v>300</v>
      </c>
      <c r="J7196" s="5">
        <v>15</v>
      </c>
      <c r="K7196" s="5">
        <v>18.094999313399999</v>
      </c>
      <c r="L7196" s="5">
        <v>0.43082857132000002</v>
      </c>
      <c r="M7196" s="5">
        <v>0.36199998855600002</v>
      </c>
      <c r="N7196" s="8">
        <f t="shared" si="1464"/>
        <v>0.36199998855600002</v>
      </c>
      <c r="O7196" s="5">
        <v>0</v>
      </c>
      <c r="P7196" s="5">
        <v>96.736587524399994</v>
      </c>
      <c r="Q7196" s="5">
        <v>7.1798915863000001</v>
      </c>
      <c r="R7196" s="5">
        <v>262.39999389600001</v>
      </c>
      <c r="S7196">
        <f t="shared" si="1456"/>
        <v>2.1507866707691062E-2</v>
      </c>
      <c r="T7196">
        <f t="shared" si="1457"/>
        <v>321.56352201117596</v>
      </c>
      <c r="U7196">
        <f t="shared" si="1458"/>
        <v>965.70362769789404</v>
      </c>
      <c r="V7196" s="9">
        <v>117.70781707800001</v>
      </c>
      <c r="W7196" s="9">
        <v>282.33224487299998</v>
      </c>
      <c r="X7196">
        <f t="shared" si="1465"/>
        <v>7.3220180885996287E-4</v>
      </c>
      <c r="Y7196">
        <f t="shared" si="1466"/>
        <v>9.3909958551852153</v>
      </c>
      <c r="Z7196">
        <f t="shared" si="1459"/>
        <v>0.44672322871668518</v>
      </c>
      <c r="AA7196">
        <f t="shared" si="1460"/>
        <v>6.336780840508778E-2</v>
      </c>
      <c r="AB7196">
        <f>(1/(AA7196*k))*(LN((50-dTar)/(hTar-dTar)))</f>
        <v>68.9647497189885</v>
      </c>
      <c r="AC7196">
        <f t="shared" si="1461"/>
        <v>111.25029240895874</v>
      </c>
      <c r="AD7196" s="19">
        <v>593.41381835899995</v>
      </c>
      <c r="AE7196" s="19">
        <v>95.827278137199997</v>
      </c>
      <c r="AF7196">
        <f t="shared" si="1467"/>
        <v>1.2492326761537203E-3</v>
      </c>
      <c r="AG7196" s="23">
        <f t="shared" si="1462"/>
        <v>8.0858587239418771</v>
      </c>
      <c r="AH7196" s="25">
        <f t="shared" si="1468"/>
        <v>8.5819332122369865</v>
      </c>
      <c r="AI7196" s="25">
        <f t="shared" si="1463"/>
        <v>0.16979671468242871</v>
      </c>
    </row>
    <row r="7197" spans="6:35" ht="15">
      <c r="F7197" s="5">
        <v>2006</v>
      </c>
      <c r="G7197" s="5">
        <v>10</v>
      </c>
      <c r="H7197" s="5">
        <v>0</v>
      </c>
      <c r="I7197" s="5">
        <v>300</v>
      </c>
      <c r="J7197" s="5">
        <v>16</v>
      </c>
      <c r="K7197" s="5">
        <v>19.030000686600001</v>
      </c>
      <c r="L7197" s="5">
        <v>0.51953917741800004</v>
      </c>
      <c r="M7197" s="5">
        <v>0.20700000226500001</v>
      </c>
      <c r="N7197" s="8">
        <f t="shared" si="1464"/>
        <v>0.20700000226500001</v>
      </c>
      <c r="O7197" s="5">
        <v>0</v>
      </c>
      <c r="P7197" s="5">
        <v>96.736587524399994</v>
      </c>
      <c r="Q7197" s="5">
        <v>8.7795667648299993</v>
      </c>
      <c r="R7197" s="5">
        <v>286.69250488300003</v>
      </c>
      <c r="S7197">
        <f t="shared" si="1456"/>
        <v>1.2298697784402393E-2</v>
      </c>
      <c r="T7197">
        <f t="shared" si="1457"/>
        <v>562.34777784712583</v>
      </c>
      <c r="U7197">
        <f t="shared" si="1458"/>
        <v>1688.8149678742002</v>
      </c>
      <c r="V7197" s="9">
        <v>114.540046692</v>
      </c>
      <c r="W7197" s="9">
        <v>493.74038696299999</v>
      </c>
      <c r="X7197">
        <f t="shared" si="1465"/>
        <v>4.3533237641514138E-4</v>
      </c>
      <c r="Y7197">
        <f t="shared" si="1466"/>
        <v>11.625611799428912</v>
      </c>
      <c r="Z7197">
        <f t="shared" si="1459"/>
        <v>0.25544671900418292</v>
      </c>
      <c r="AA7197">
        <f t="shared" si="1460"/>
        <v>3.6235184801261644E-2</v>
      </c>
      <c r="AB7197">
        <f>(1/(AA7197*k))*(LN((50-dTar)/(hTar-dTar)))</f>
        <v>120.60501611531824</v>
      </c>
      <c r="AC7197">
        <f t="shared" si="1461"/>
        <v>194.55364317985845</v>
      </c>
      <c r="AD7197" s="19">
        <v>609.46655273399995</v>
      </c>
      <c r="AE7197" s="19">
        <v>167.58197021500001</v>
      </c>
      <c r="AF7197">
        <f t="shared" si="1467"/>
        <v>1.0292278412514112E-3</v>
      </c>
      <c r="AG7197" s="23">
        <f t="shared" si="1462"/>
        <v>9.2976989883806151</v>
      </c>
      <c r="AH7197" s="25">
        <f t="shared" si="1468"/>
        <v>10.182524137318241</v>
      </c>
      <c r="AI7197" s="25">
        <f t="shared" si="1463"/>
        <v>9.7093705621526749E-2</v>
      </c>
    </row>
    <row r="7198" spans="6:35" ht="15">
      <c r="F7198" s="5">
        <v>2006</v>
      </c>
      <c r="G7198" s="5">
        <v>10</v>
      </c>
      <c r="H7198" s="5">
        <v>0</v>
      </c>
      <c r="I7198" s="5">
        <v>300</v>
      </c>
      <c r="J7198" s="5">
        <v>17</v>
      </c>
      <c r="K7198" s="5">
        <v>19.379999160800001</v>
      </c>
      <c r="L7198" s="5">
        <v>0.47361588478099997</v>
      </c>
      <c r="M7198" s="5">
        <v>1.85000002384E-2</v>
      </c>
      <c r="N7198" s="8">
        <f t="shared" si="1464"/>
        <v>1.85000002384E-2</v>
      </c>
      <c r="O7198" s="5">
        <v>0</v>
      </c>
      <c r="P7198" s="5">
        <v>96.736587524399994</v>
      </c>
      <c r="Q7198" s="5">
        <v>2.7593588829</v>
      </c>
      <c r="R7198" s="5">
        <v>125.818748474</v>
      </c>
      <c r="S7198">
        <f t="shared" si="1456"/>
        <v>1.0991589828688825E-3</v>
      </c>
      <c r="T7198">
        <f t="shared" si="1457"/>
        <v>6292.2156642166783</v>
      </c>
      <c r="U7198">
        <f t="shared" si="1458"/>
        <v>18896.470144335508</v>
      </c>
      <c r="V7198" s="9">
        <v>177.512649536</v>
      </c>
      <c r="W7198" s="9">
        <v>5524.5556640599998</v>
      </c>
      <c r="X7198">
        <f t="shared" si="1465"/>
        <v>4.0652821780863237E-5</v>
      </c>
      <c r="Y7198">
        <f t="shared" si="1466"/>
        <v>3.7078006525458367</v>
      </c>
      <c r="Z7198">
        <f t="shared" si="1459"/>
        <v>2.282977927906488E-2</v>
      </c>
      <c r="AA7198">
        <f t="shared" si="1460"/>
        <v>3.2384102421584974E-3</v>
      </c>
      <c r="AB7198">
        <f>(1/(AA7198*k))*(LN((50-dTar)/(hTar-dTar)))</f>
        <v>1349.4723398555159</v>
      </c>
      <c r="AC7198">
        <f t="shared" si="1461"/>
        <v>2176.89751675256</v>
      </c>
      <c r="AD7198" s="19">
        <v>831.03826904300001</v>
      </c>
      <c r="AE7198" s="19">
        <v>1875.10668945</v>
      </c>
      <c r="AF7198">
        <f t="shared" si="1467"/>
        <v>2.0479035459336479E-4</v>
      </c>
      <c r="AG7198" s="23">
        <f t="shared" si="1462"/>
        <v>2.054834889077918</v>
      </c>
      <c r="AH7198" s="25">
        <f t="shared" si="1468"/>
        <v>2.6831168723669192</v>
      </c>
      <c r="AI7198" s="25">
        <f t="shared" si="1463"/>
        <v>8.6774567994731579E-3</v>
      </c>
    </row>
    <row r="7199" spans="6:35" ht="15">
      <c r="F7199" s="5">
        <v>2006</v>
      </c>
      <c r="G7199" s="5">
        <v>10</v>
      </c>
      <c r="H7199" s="5">
        <v>0</v>
      </c>
      <c r="I7199" s="5">
        <v>300</v>
      </c>
      <c r="J7199" s="5">
        <v>18</v>
      </c>
      <c r="K7199" s="5">
        <v>17.854999542200002</v>
      </c>
      <c r="L7199" s="5">
        <v>0.24235378205800001</v>
      </c>
      <c r="M7199" s="5">
        <v>5.2999999374200003E-2</v>
      </c>
      <c r="N7199" s="8">
        <f t="shared" si="1464"/>
        <v>5.2999999374200003E-2</v>
      </c>
      <c r="O7199" s="5">
        <v>0</v>
      </c>
      <c r="P7199" s="5">
        <v>96.736587524399994</v>
      </c>
      <c r="Q7199" s="5">
        <v>0.10694977641099999</v>
      </c>
      <c r="R7199" s="5">
        <v>20.546125411999999</v>
      </c>
      <c r="S7199">
        <f t="shared" si="1456"/>
        <v>3.1489418731615862E-3</v>
      </c>
      <c r="T7199">
        <f t="shared" si="1457"/>
        <v>2196.3394841989057</v>
      </c>
      <c r="U7199">
        <f t="shared" si="1458"/>
        <v>6595.9378547710048</v>
      </c>
      <c r="V7199" s="9">
        <v>637.53479003899997</v>
      </c>
      <c r="W7199" s="9">
        <v>1928.38244629</v>
      </c>
      <c r="X7199">
        <f t="shared" si="1465"/>
        <v>1.0914820088907741E-4</v>
      </c>
      <c r="Y7199">
        <f t="shared" si="1466"/>
        <v>0.14067276692802622</v>
      </c>
      <c r="Z7199">
        <f t="shared" si="1459"/>
        <v>6.5404230914118608E-2</v>
      </c>
      <c r="AA7199">
        <f t="shared" si="1460"/>
        <v>9.2776074916768453E-3</v>
      </c>
      <c r="AB7199">
        <f>(1/(AA7199*k))*(LN((50-dTar)/(hTar-dTar)))</f>
        <v>471.04224346829216</v>
      </c>
      <c r="AC7199">
        <f t="shared" si="1461"/>
        <v>759.86047272481903</v>
      </c>
      <c r="AD7199" s="19">
        <v>1376.7231445299999</v>
      </c>
      <c r="AE7199" s="19">
        <v>654.51837158199999</v>
      </c>
      <c r="AF7199">
        <f t="shared" si="1467"/>
        <v>3.5828142575927371E-4</v>
      </c>
      <c r="AG7199" s="23">
        <f t="shared" si="1462"/>
        <v>0.10237546514365646</v>
      </c>
      <c r="AH7199" s="25">
        <f t="shared" si="1468"/>
        <v>0.11693203083393443</v>
      </c>
      <c r="AI7199" s="25">
        <f t="shared" si="1463"/>
        <v>2.48597404873061E-2</v>
      </c>
    </row>
    <row r="7200" spans="6:35" ht="15">
      <c r="F7200" s="5">
        <v>2006</v>
      </c>
      <c r="G7200" s="5">
        <v>10</v>
      </c>
      <c r="H7200" s="5">
        <v>0</v>
      </c>
      <c r="I7200" s="5">
        <v>300</v>
      </c>
      <c r="J7200" s="5">
        <v>19</v>
      </c>
      <c r="K7200" s="5">
        <v>16.0750007629</v>
      </c>
      <c r="L7200" s="5">
        <v>7.3991708457499999E-2</v>
      </c>
      <c r="M7200" s="5">
        <v>0.17450000345700001</v>
      </c>
      <c r="N7200" s="8">
        <f t="shared" si="1464"/>
        <v>0.17450000345700001</v>
      </c>
      <c r="O7200" s="5">
        <v>0</v>
      </c>
      <c r="P7200" s="5">
        <v>96.736587524399994</v>
      </c>
      <c r="Q7200" s="5">
        <v>1.4167431592899999</v>
      </c>
      <c r="R7200" s="5">
        <v>0</v>
      </c>
      <c r="S7200">
        <f t="shared" si="1456"/>
        <v>1.0367742910202309E-2</v>
      </c>
      <c r="T7200">
        <f t="shared" si="1457"/>
        <v>667.08303141528199</v>
      </c>
      <c r="U7200">
        <f t="shared" si="1458"/>
        <v>2003.3506891091233</v>
      </c>
      <c r="V7200" s="9">
        <v>541.32391357400002</v>
      </c>
      <c r="W7200" s="9">
        <v>585.69781494100005</v>
      </c>
      <c r="X7200">
        <f t="shared" si="1465"/>
        <v>3.1945080859068382E-4</v>
      </c>
      <c r="Y7200">
        <f t="shared" si="1466"/>
        <v>1.8004111630281165</v>
      </c>
      <c r="Z7200">
        <f t="shared" si="1459"/>
        <v>0.21534035198822862</v>
      </c>
      <c r="AA7200">
        <f t="shared" si="1460"/>
        <v>3.0546086009170553E-2</v>
      </c>
      <c r="AB7200">
        <f>(1/(AA7200*k))*(LN((50-dTar)/(hTar-dTar)))</f>
        <v>143.06726713156274</v>
      </c>
      <c r="AC7200">
        <f t="shared" si="1461"/>
        <v>230.78856034990639</v>
      </c>
      <c r="AD7200" s="19">
        <v>1300.26953125</v>
      </c>
      <c r="AE7200" s="19">
        <v>198.79354858400001</v>
      </c>
      <c r="AF7200">
        <f t="shared" si="1467"/>
        <v>5.780842569214124E-4</v>
      </c>
      <c r="AG7200" s="23">
        <f t="shared" si="1462"/>
        <v>1.5602088874682398</v>
      </c>
      <c r="AH7200" s="25">
        <f t="shared" si="1468"/>
        <v>1.651508275159532</v>
      </c>
      <c r="AI7200" s="25">
        <f t="shared" si="1463"/>
        <v>8.1849525513140953E-2</v>
      </c>
    </row>
    <row r="7201" spans="6:35" ht="15">
      <c r="F7201" s="5">
        <v>2006</v>
      </c>
      <c r="G7201" s="5">
        <v>10</v>
      </c>
      <c r="H7201" s="5">
        <v>0</v>
      </c>
      <c r="I7201" s="5">
        <v>300</v>
      </c>
      <c r="J7201" s="5">
        <v>20</v>
      </c>
      <c r="K7201" s="5">
        <v>14.8800001144</v>
      </c>
      <c r="L7201" s="5">
        <v>3.3843209967E-3</v>
      </c>
      <c r="M7201" s="5">
        <v>0.125</v>
      </c>
      <c r="N7201" s="8">
        <f t="shared" si="1464"/>
        <v>0.125</v>
      </c>
      <c r="O7201" s="5">
        <v>0</v>
      </c>
      <c r="P7201" s="5">
        <v>96.736587524399994</v>
      </c>
      <c r="Q7201" s="5">
        <v>1.5288654565799999</v>
      </c>
      <c r="R7201" s="5">
        <v>0.222424998879</v>
      </c>
      <c r="S7201">
        <f t="shared" si="1456"/>
        <v>7.4267497885444952E-3</v>
      </c>
      <c r="T7201">
        <f t="shared" si="1457"/>
        <v>931.24793030458204</v>
      </c>
      <c r="U7201">
        <f t="shared" si="1458"/>
        <v>2796.6776174010029</v>
      </c>
      <c r="V7201" s="9">
        <v>562.75262451200001</v>
      </c>
      <c r="W7201" s="9">
        <v>817.63421630899995</v>
      </c>
      <c r="X7201">
        <f t="shared" si="1465"/>
        <v>2.3940257805493792E-4</v>
      </c>
      <c r="Y7201">
        <f t="shared" si="1466"/>
        <v>1.9675078690233807</v>
      </c>
      <c r="Z7201">
        <f t="shared" si="1459"/>
        <v>0.15425526341127865</v>
      </c>
      <c r="AA7201">
        <f t="shared" si="1460"/>
        <v>2.188115000288357E-2</v>
      </c>
      <c r="AB7201">
        <f>(1/(AA7201*k))*(LN((50-dTar)/(hTar-dTar)))</f>
        <v>199.72190887232998</v>
      </c>
      <c r="AC7201">
        <f t="shared" si="1461"/>
        <v>322.18083663115783</v>
      </c>
      <c r="AD7201" s="19">
        <v>1330.21154785</v>
      </c>
      <c r="AE7201" s="19">
        <v>277.51580810500002</v>
      </c>
      <c r="AF7201">
        <f t="shared" si="1467"/>
        <v>5.1815936314564173E-4</v>
      </c>
      <c r="AG7201" s="23">
        <f t="shared" si="1462"/>
        <v>1.6390501041641645</v>
      </c>
      <c r="AH7201" s="25">
        <f t="shared" si="1468"/>
        <v>1.7638948532166006</v>
      </c>
      <c r="AI7201" s="25">
        <f t="shared" si="1463"/>
        <v>5.8631464105751555E-2</v>
      </c>
    </row>
    <row r="7202" spans="6:35" ht="15">
      <c r="F7202" s="5">
        <v>2006</v>
      </c>
      <c r="G7202" s="5">
        <v>10</v>
      </c>
      <c r="H7202" s="5">
        <v>0</v>
      </c>
      <c r="I7202" s="5">
        <v>300</v>
      </c>
      <c r="J7202" s="5">
        <v>21</v>
      </c>
      <c r="K7202" s="5">
        <v>14.2899999619</v>
      </c>
      <c r="L7202" s="5">
        <v>3.2577710226200001E-3</v>
      </c>
      <c r="M7202" s="5">
        <v>0.29800000786800002</v>
      </c>
      <c r="N7202" s="8">
        <f t="shared" si="1464"/>
        <v>0.29800000786800002</v>
      </c>
      <c r="O7202" s="5">
        <v>0</v>
      </c>
      <c r="P7202" s="5">
        <v>96.736587524399994</v>
      </c>
      <c r="Q7202" s="5">
        <v>6.3986535072299997</v>
      </c>
      <c r="R7202" s="5">
        <v>0.26445001363800003</v>
      </c>
      <c r="S7202">
        <f t="shared" si="1456"/>
        <v>1.7705371963359418E-2</v>
      </c>
      <c r="T7202">
        <f t="shared" si="1457"/>
        <v>390.62412152564491</v>
      </c>
      <c r="U7202">
        <f t="shared" si="1458"/>
        <v>1173.1029964602383</v>
      </c>
      <c r="V7202" s="9">
        <v>515.73352050799997</v>
      </c>
      <c r="W7202" s="9">
        <v>342.96734619099999</v>
      </c>
      <c r="X7202">
        <f t="shared" si="1465"/>
        <v>4.9217349082362051E-4</v>
      </c>
      <c r="Y7202">
        <f t="shared" si="1466"/>
        <v>7.9216240520167576</v>
      </c>
      <c r="Z7202">
        <f t="shared" si="1459"/>
        <v>0.36774455768193171</v>
      </c>
      <c r="AA7202">
        <f t="shared" si="1460"/>
        <v>5.2164662984161544E-2</v>
      </c>
      <c r="AB7202">
        <f>(1/(AA7202*k))*(LN((50-dTar)/(hTar-dTar)))</f>
        <v>83.775966274805171</v>
      </c>
      <c r="AC7202">
        <f t="shared" si="1461"/>
        <v>135.14296481741567</v>
      </c>
      <c r="AD7202" s="19">
        <v>1231.9229736299999</v>
      </c>
      <c r="AE7202" s="19">
        <v>116.40762329099999</v>
      </c>
      <c r="AF7202">
        <f t="shared" si="1467"/>
        <v>6.7409357725805728E-4</v>
      </c>
      <c r="AG7202" s="23">
        <f t="shared" si="1462"/>
        <v>7.1999719861019704</v>
      </c>
      <c r="AH7202" s="25">
        <f t="shared" si="1468"/>
        <v>7.4742674380938574</v>
      </c>
      <c r="AI7202" s="25">
        <f t="shared" si="1463"/>
        <v>0.13977741411861061</v>
      </c>
    </row>
    <row r="7203" spans="6:35" ht="15">
      <c r="F7203" s="5">
        <v>2006</v>
      </c>
      <c r="G7203" s="5">
        <v>10</v>
      </c>
      <c r="H7203" s="5">
        <v>0</v>
      </c>
      <c r="I7203" s="5">
        <v>300</v>
      </c>
      <c r="J7203" s="5">
        <v>22</v>
      </c>
      <c r="K7203" s="5">
        <v>14.225000381499999</v>
      </c>
      <c r="L7203" s="5">
        <v>1.62204296794E-3</v>
      </c>
      <c r="M7203" s="5">
        <v>0.67750000953699996</v>
      </c>
      <c r="N7203" s="8">
        <f t="shared" si="1464"/>
        <v>0.67750000953699996</v>
      </c>
      <c r="O7203" s="5">
        <v>0</v>
      </c>
      <c r="P7203" s="5">
        <v>96.736587524399994</v>
      </c>
      <c r="Q7203" s="5">
        <v>9.0496635436999995</v>
      </c>
      <c r="R7203" s="5">
        <v>0.12094999849800001</v>
      </c>
      <c r="S7203">
        <f t="shared" si="1456"/>
        <v>4.0252984420542461E-2</v>
      </c>
      <c r="T7203">
        <f t="shared" si="1457"/>
        <v>171.81695889218366</v>
      </c>
      <c r="U7203">
        <f t="shared" si="1458"/>
        <v>515.99217306879416</v>
      </c>
      <c r="V7203" s="9">
        <v>492.70281982400002</v>
      </c>
      <c r="W7203" s="9">
        <v>150.85499572800001</v>
      </c>
      <c r="X7203">
        <f t="shared" si="1465"/>
        <v>8.624035270695245E-4</v>
      </c>
      <c r="Y7203">
        <f t="shared" si="1466"/>
        <v>10.623859831843989</v>
      </c>
      <c r="Z7203">
        <f t="shared" si="1459"/>
        <v>0.8360635394581899</v>
      </c>
      <c r="AA7203">
        <f t="shared" si="1460"/>
        <v>0.11859583468507316</v>
      </c>
      <c r="AB7203">
        <f>(1/(AA7203*k))*(LN((50-dTar)/(hTar-dTar)))</f>
        <v>36.849060158836551</v>
      </c>
      <c r="AC7203">
        <f t="shared" si="1461"/>
        <v>59.442957951272675</v>
      </c>
      <c r="AD7203" s="19">
        <v>1065.6921386700001</v>
      </c>
      <c r="AE7203" s="19">
        <v>51.2021713257</v>
      </c>
      <c r="AF7203">
        <f t="shared" si="1467"/>
        <v>8.5009633482519085E-4</v>
      </c>
      <c r="AG7203" s="23">
        <f t="shared" si="1462"/>
        <v>10.087012389811756</v>
      </c>
      <c r="AH7203" s="25">
        <f t="shared" si="1468"/>
        <v>10.291064756205602</v>
      </c>
      <c r="AI7203" s="25">
        <f t="shared" si="1463"/>
        <v>0.31778253992651961</v>
      </c>
    </row>
    <row r="7204" spans="6:35" ht="15">
      <c r="F7204" s="5">
        <v>2006</v>
      </c>
      <c r="G7204" s="5">
        <v>10</v>
      </c>
      <c r="H7204" s="5">
        <v>0</v>
      </c>
      <c r="I7204" s="5">
        <v>300</v>
      </c>
      <c r="J7204" s="5">
        <v>23</v>
      </c>
      <c r="K7204" s="5">
        <v>13.760000228899999</v>
      </c>
      <c r="L7204" s="5">
        <v>3.9345631375899996E-3</v>
      </c>
      <c r="M7204" s="5">
        <v>0.30000001192100001</v>
      </c>
      <c r="N7204" s="8">
        <f t="shared" si="1464"/>
        <v>0.30000001192100001</v>
      </c>
      <c r="O7204" s="5">
        <v>0</v>
      </c>
      <c r="P7204" s="5">
        <v>96.736587524399994</v>
      </c>
      <c r="Q7204" s="5">
        <v>15.2115402222</v>
      </c>
      <c r="R7204" s="5">
        <v>8.3025000989399994E-2</v>
      </c>
      <c r="S7204">
        <f t="shared" si="1456"/>
        <v>1.7824200200781064E-2</v>
      </c>
      <c r="T7204">
        <f t="shared" si="1457"/>
        <v>388.01995554162289</v>
      </c>
      <c r="U7204">
        <f t="shared" si="1458"/>
        <v>1165.2822942793171</v>
      </c>
      <c r="V7204" s="9">
        <v>515.47485351600005</v>
      </c>
      <c r="W7204" s="9">
        <v>340.68087768599997</v>
      </c>
      <c r="X7204">
        <f t="shared" si="1465"/>
        <v>4.9469733298496436E-4</v>
      </c>
      <c r="Y7204">
        <f t="shared" si="1466"/>
        <v>18.825055506107425</v>
      </c>
      <c r="Z7204">
        <f t="shared" si="1459"/>
        <v>0.37021264689808481</v>
      </c>
      <c r="AA7204">
        <f t="shared" si="1460"/>
        <v>5.2514762093682089E-2</v>
      </c>
      <c r="AB7204">
        <f>(1/(AA7204*k))*(LN((50-dTar)/(hTar-dTar)))</f>
        <v>83.217458723353047</v>
      </c>
      <c r="AC7204">
        <f t="shared" si="1461"/>
        <v>134.24200992865238</v>
      </c>
      <c r="AD7204" s="19">
        <v>1230.88439941</v>
      </c>
      <c r="AE7204" s="19">
        <v>115.63156890899999</v>
      </c>
      <c r="AF7204">
        <f t="shared" si="1467"/>
        <v>6.7532980722711524E-4</v>
      </c>
      <c r="AG7204" s="23">
        <f t="shared" si="1462"/>
        <v>17.118420576374394</v>
      </c>
      <c r="AH7204" s="25">
        <f t="shared" si="1468"/>
        <v>17.767101875225606</v>
      </c>
      <c r="AI7204" s="25">
        <f t="shared" si="1463"/>
        <v>0.14071551944536922</v>
      </c>
    </row>
    <row r="7205" spans="6:35" ht="15">
      <c r="F7205" s="5">
        <v>2006</v>
      </c>
      <c r="G7205" s="5">
        <v>10</v>
      </c>
      <c r="H7205" s="5">
        <v>0</v>
      </c>
      <c r="I7205" s="5">
        <v>300</v>
      </c>
      <c r="J7205" s="5">
        <v>24</v>
      </c>
      <c r="K7205" s="5">
        <v>14.3699998856</v>
      </c>
      <c r="L7205" s="5">
        <v>3.2746836543099997E-2</v>
      </c>
      <c r="M7205" s="5">
        <v>0.22599999606599999</v>
      </c>
      <c r="N7205" s="8">
        <f t="shared" si="1464"/>
        <v>0.22599999606599999</v>
      </c>
      <c r="O7205" s="5">
        <v>0</v>
      </c>
      <c r="P7205" s="5">
        <v>96.736587524399994</v>
      </c>
      <c r="Q7205" s="5">
        <v>13.3986101151</v>
      </c>
      <c r="R7205" s="5">
        <v>5.1249999552999997E-2</v>
      </c>
      <c r="S7205">
        <f t="shared" si="1456"/>
        <v>1.3427563383953778E-2</v>
      </c>
      <c r="T7205">
        <f t="shared" si="1457"/>
        <v>515.07076687770427</v>
      </c>
      <c r="U7205">
        <f t="shared" si="1458"/>
        <v>1546.8349923025407</v>
      </c>
      <c r="V7205" s="9">
        <v>527.69555664100005</v>
      </c>
      <c r="W7205" s="9">
        <v>452.231292725</v>
      </c>
      <c r="X7205">
        <f t="shared" si="1465"/>
        <v>3.9576345641647513E-4</v>
      </c>
      <c r="Y7205">
        <f t="shared" si="1466"/>
        <v>16.829172826025918</v>
      </c>
      <c r="Z7205">
        <f t="shared" si="1459"/>
        <v>0.27889351139287022</v>
      </c>
      <c r="AA7205">
        <f t="shared" si="1460"/>
        <v>3.9561118516569946E-2</v>
      </c>
      <c r="AB7205">
        <f>(1/(AA7205*k))*(LN((50-dTar)/(hTar-dTar)))</f>
        <v>110.46565948501394</v>
      </c>
      <c r="AC7205">
        <f t="shared" si="1461"/>
        <v>178.19736849523528</v>
      </c>
      <c r="AD7205" s="19">
        <v>1270.72229004</v>
      </c>
      <c r="AE7205" s="19">
        <v>153.49325561500001</v>
      </c>
      <c r="AF7205">
        <f t="shared" si="1467"/>
        <v>6.2405887469416902E-4</v>
      </c>
      <c r="AG7205" s="23">
        <f t="shared" si="1462"/>
        <v>14.957673735456197</v>
      </c>
      <c r="AH7205" s="25">
        <f t="shared" si="1468"/>
        <v>15.669018874196288</v>
      </c>
      <c r="AI7205" s="25">
        <f t="shared" si="1463"/>
        <v>0.10600568525794939</v>
      </c>
    </row>
    <row r="7206" spans="6:35" ht="15">
      <c r="F7206" s="5">
        <v>2006</v>
      </c>
      <c r="G7206" s="5">
        <v>10</v>
      </c>
      <c r="H7206" s="5">
        <v>0</v>
      </c>
      <c r="I7206" s="5">
        <v>301</v>
      </c>
      <c r="J7206" s="5">
        <v>1</v>
      </c>
      <c r="K7206" s="5">
        <v>13.920000076299999</v>
      </c>
      <c r="L7206" s="5">
        <v>5.72498105466E-2</v>
      </c>
      <c r="M7206" s="5">
        <v>0.54549998045000003</v>
      </c>
      <c r="N7206" s="8">
        <f t="shared" si="1464"/>
        <v>0.54549998045000003</v>
      </c>
      <c r="O7206" s="5">
        <v>0</v>
      </c>
      <c r="P7206" s="5">
        <v>96.736587524399994</v>
      </c>
      <c r="Q7206" s="5">
        <v>18.8815345764</v>
      </c>
      <c r="R7206" s="5">
        <v>0</v>
      </c>
      <c r="S7206">
        <f t="shared" si="1456"/>
        <v>3.2410334915664515E-2</v>
      </c>
      <c r="T7206">
        <f t="shared" si="1457"/>
        <v>213.39320890909258</v>
      </c>
      <c r="U7206">
        <f t="shared" si="1458"/>
        <v>640.8519059647665</v>
      </c>
      <c r="V7206" s="9">
        <v>498.32489013700001</v>
      </c>
      <c r="W7206" s="9">
        <v>187.358886719</v>
      </c>
      <c r="X7206">
        <f t="shared" si="1465"/>
        <v>7.5384327232991147E-4</v>
      </c>
      <c r="Y7206">
        <f t="shared" si="1466"/>
        <v>22.50118915505162</v>
      </c>
      <c r="Z7206">
        <f t="shared" si="1459"/>
        <v>0.67316994540129704</v>
      </c>
      <c r="AA7206">
        <f t="shared" si="1460"/>
        <v>9.548933519037206E-2</v>
      </c>
      <c r="AB7206">
        <f>(1/(AA7206*k))*(LN((50-dTar)/(hTar-dTar)))</f>
        <v>45.765791940902794</v>
      </c>
      <c r="AC7206">
        <f t="shared" si="1461"/>
        <v>73.826958794155374</v>
      </c>
      <c r="AD7206" s="19">
        <v>1215.8541259799999</v>
      </c>
      <c r="AE7206" s="19">
        <v>63.592063903800003</v>
      </c>
      <c r="AF7206">
        <f t="shared" si="1467"/>
        <v>7.3894911827440289E-4</v>
      </c>
      <c r="AG7206" s="23">
        <f t="shared" si="1462"/>
        <v>21.273651044070586</v>
      </c>
      <c r="AH7206" s="25">
        <f t="shared" si="1468"/>
        <v>21.740230628460733</v>
      </c>
      <c r="AI7206" s="25">
        <f t="shared" si="1463"/>
        <v>0.25586770018753885</v>
      </c>
    </row>
    <row r="7207" spans="6:35" ht="15">
      <c r="F7207" s="5">
        <v>2006</v>
      </c>
      <c r="G7207" s="5">
        <v>10</v>
      </c>
      <c r="H7207" s="5">
        <v>0</v>
      </c>
      <c r="I7207" s="5">
        <v>301</v>
      </c>
      <c r="J7207" s="5">
        <v>2</v>
      </c>
      <c r="K7207" s="5">
        <v>14.1300001144</v>
      </c>
      <c r="L7207" s="5">
        <v>0.11607035994500001</v>
      </c>
      <c r="M7207" s="5">
        <v>0.49700000882099998</v>
      </c>
      <c r="N7207" s="8">
        <f t="shared" si="1464"/>
        <v>0.49700000882099998</v>
      </c>
      <c r="O7207" s="5">
        <v>0</v>
      </c>
      <c r="P7207" s="5">
        <v>96.736587524399994</v>
      </c>
      <c r="Q7207" s="5">
        <v>20.606679916400001</v>
      </c>
      <c r="R7207" s="5">
        <v>0</v>
      </c>
      <c r="S7207">
        <f t="shared" si="1456"/>
        <v>2.9528757683343794E-2</v>
      </c>
      <c r="T7207">
        <f t="shared" si="1457"/>
        <v>234.21728213690568</v>
      </c>
      <c r="U7207">
        <f t="shared" si="1458"/>
        <v>703.38973032298702</v>
      </c>
      <c r="V7207" s="9">
        <v>500.586181641</v>
      </c>
      <c r="W7207" s="9">
        <v>205.64239502000001</v>
      </c>
      <c r="X7207">
        <f t="shared" si="1465"/>
        <v>7.0941189898391396E-4</v>
      </c>
      <c r="Y7207">
        <f t="shared" si="1466"/>
        <v>24.71288746757368</v>
      </c>
      <c r="Z7207">
        <f t="shared" si="1459"/>
        <v>0.61331893820872951</v>
      </c>
      <c r="AA7207">
        <f t="shared" si="1460"/>
        <v>8.6999453955574083E-2</v>
      </c>
      <c r="AB7207">
        <f>(1/(AA7207*k))*(LN((50-dTar)/(hTar-dTar)))</f>
        <v>50.231867537114567</v>
      </c>
      <c r="AC7207">
        <f t="shared" si="1461"/>
        <v>81.031396104862722</v>
      </c>
      <c r="AD7207" s="19">
        <v>1243.93359375</v>
      </c>
      <c r="AE7207" s="19">
        <v>69.797729492200006</v>
      </c>
      <c r="AF7207">
        <f t="shared" si="1467"/>
        <v>7.1696782981705664E-4</v>
      </c>
      <c r="AG7207" s="23">
        <f t="shared" si="1462"/>
        <v>23.277145211559475</v>
      </c>
      <c r="AH7207" s="25">
        <f t="shared" si="1468"/>
        <v>23.822861893681146</v>
      </c>
      <c r="AI7207" s="25">
        <f t="shared" si="1463"/>
        <v>0.23311870542197338</v>
      </c>
    </row>
    <row r="7208" spans="6:35" ht="15">
      <c r="F7208" s="5">
        <v>2006</v>
      </c>
      <c r="G7208" s="5">
        <v>10</v>
      </c>
      <c r="H7208" s="5">
        <v>0</v>
      </c>
      <c r="I7208" s="5">
        <v>301</v>
      </c>
      <c r="J7208" s="5">
        <v>3</v>
      </c>
      <c r="K7208" s="5">
        <v>14.2899999619</v>
      </c>
      <c r="L7208" s="5">
        <v>0.15800191461999999</v>
      </c>
      <c r="M7208" s="5">
        <v>0.56000000238400005</v>
      </c>
      <c r="N7208" s="8">
        <f t="shared" si="1464"/>
        <v>0.56000000238400005</v>
      </c>
      <c r="O7208" s="5">
        <v>0</v>
      </c>
      <c r="P7208" s="5">
        <v>96.736587524399994</v>
      </c>
      <c r="Q7208" s="5">
        <v>18.867469787600001</v>
      </c>
      <c r="R7208" s="5">
        <v>0</v>
      </c>
      <c r="S7208">
        <f t="shared" si="1456"/>
        <v>3.3271839194322313E-2</v>
      </c>
      <c r="T7208">
        <f t="shared" si="1457"/>
        <v>207.86784070092111</v>
      </c>
      <c r="U7208">
        <f t="shared" si="1458"/>
        <v>624.25839408373804</v>
      </c>
      <c r="V7208" s="9">
        <v>497.72058105500003</v>
      </c>
      <c r="W7208" s="9">
        <v>182.50762939500001</v>
      </c>
      <c r="X7208">
        <f t="shared" si="1465"/>
        <v>7.6658510445757277E-4</v>
      </c>
      <c r="Y7208">
        <f t="shared" si="1466"/>
        <v>22.443863274184725</v>
      </c>
      <c r="Z7208">
        <f t="shared" si="1459"/>
        <v>0.6910635830244849</v>
      </c>
      <c r="AA7208">
        <f t="shared" si="1460"/>
        <v>9.8027552430235698E-2</v>
      </c>
      <c r="AB7208">
        <f>(1/(AA7208*k))*(LN((50-dTar)/(hTar-dTar)))</f>
        <v>44.580783040644029</v>
      </c>
      <c r="AC7208">
        <f t="shared" si="1461"/>
        <v>71.915365013300871</v>
      </c>
      <c r="AD7208" s="19">
        <v>1207.7443847699999</v>
      </c>
      <c r="AE7208" s="19">
        <v>61.945487976099997</v>
      </c>
      <c r="AF7208">
        <f t="shared" si="1467"/>
        <v>7.453757423234932E-4</v>
      </c>
      <c r="AG7208" s="23">
        <f t="shared" si="1462"/>
        <v>21.240783132393364</v>
      </c>
      <c r="AH7208" s="25">
        <f t="shared" si="1468"/>
        <v>21.698066395147983</v>
      </c>
      <c r="AI7208" s="25">
        <f t="shared" si="1463"/>
        <v>0.26266896031198628</v>
      </c>
    </row>
    <row r="7209" spans="6:35" ht="15">
      <c r="F7209" s="5">
        <v>2006</v>
      </c>
      <c r="G7209" s="5">
        <v>10</v>
      </c>
      <c r="H7209" s="5">
        <v>0</v>
      </c>
      <c r="I7209" s="5">
        <v>301</v>
      </c>
      <c r="J7209" s="5">
        <v>4</v>
      </c>
      <c r="K7209" s="5">
        <v>13.885000228899999</v>
      </c>
      <c r="L7209" s="5">
        <v>0.165806159377</v>
      </c>
      <c r="M7209" s="5">
        <v>0.67100000381500002</v>
      </c>
      <c r="N7209" s="8">
        <f t="shared" si="1464"/>
        <v>0.67100000381500002</v>
      </c>
      <c r="O7209" s="5">
        <v>0</v>
      </c>
      <c r="P7209" s="5">
        <v>96.736587524399994</v>
      </c>
      <c r="Q7209" s="5">
        <v>18.161310195900001</v>
      </c>
      <c r="R7209" s="5">
        <v>0</v>
      </c>
      <c r="S7209">
        <f t="shared" si="1456"/>
        <v>3.9866793091571255E-2</v>
      </c>
      <c r="T7209">
        <f t="shared" si="1457"/>
        <v>173.48135711809445</v>
      </c>
      <c r="U7209">
        <f t="shared" si="1458"/>
        <v>520.99061130781843</v>
      </c>
      <c r="V7209" s="9">
        <v>493.91842651399998</v>
      </c>
      <c r="W7209" s="9">
        <v>152.31634521500001</v>
      </c>
      <c r="X7209">
        <f t="shared" si="1465"/>
        <v>8.5673256813372141E-4</v>
      </c>
      <c r="Y7209">
        <f t="shared" si="1466"/>
        <v>21.331793396455215</v>
      </c>
      <c r="Z7209">
        <f t="shared" si="1459"/>
        <v>0.82804225869961456</v>
      </c>
      <c r="AA7209">
        <f t="shared" si="1460"/>
        <v>0.11745801388329172</v>
      </c>
      <c r="AB7209">
        <f>(1/(AA7209*k))*(LN((50-dTar)/(hTar-dTar)))</f>
        <v>37.206018579881196</v>
      </c>
      <c r="AC7209">
        <f t="shared" si="1461"/>
        <v>60.018784426114834</v>
      </c>
      <c r="AD7209" s="19">
        <v>1149.6257324200001</v>
      </c>
      <c r="AE7209" s="19">
        <v>51.6981697083</v>
      </c>
      <c r="AF7209">
        <f t="shared" si="1467"/>
        <v>7.9280596039422112E-4</v>
      </c>
      <c r="AG7209" s="23">
        <f t="shared" si="1462"/>
        <v>20.316757337712399</v>
      </c>
      <c r="AH7209" s="25">
        <f t="shared" si="1468"/>
        <v>20.702566216632452</v>
      </c>
      <c r="AI7209" s="25">
        <f t="shared" si="1463"/>
        <v>0.31473370110910664</v>
      </c>
    </row>
    <row r="7210" spans="6:35" ht="15">
      <c r="F7210" s="5">
        <v>2006</v>
      </c>
      <c r="G7210" s="5">
        <v>10</v>
      </c>
      <c r="H7210" s="5">
        <v>0</v>
      </c>
      <c r="I7210" s="5">
        <v>301</v>
      </c>
      <c r="J7210" s="5">
        <v>5</v>
      </c>
      <c r="K7210" s="5">
        <v>13.9650001526</v>
      </c>
      <c r="L7210" s="5">
        <v>0.14832805097099999</v>
      </c>
      <c r="M7210" s="5">
        <v>1.09700000286</v>
      </c>
      <c r="N7210" s="8">
        <f t="shared" si="1464"/>
        <v>1.09700000286</v>
      </c>
      <c r="O7210" s="5">
        <v>0</v>
      </c>
      <c r="P7210" s="5">
        <v>96.736587524399994</v>
      </c>
      <c r="Q7210" s="5">
        <v>18.352884292599999</v>
      </c>
      <c r="R7210" s="5">
        <v>9.2249996960199997E-3</v>
      </c>
      <c r="S7210">
        <f t="shared" si="1456"/>
        <v>6.5177156314190521E-2</v>
      </c>
      <c r="T7210">
        <f t="shared" si="1457"/>
        <v>106.11302733326301</v>
      </c>
      <c r="U7210">
        <f t="shared" si="1458"/>
        <v>318.67338310275255</v>
      </c>
      <c r="V7210" s="9">
        <v>486.256988525</v>
      </c>
      <c r="W7210" s="9">
        <v>93.167060852099993</v>
      </c>
      <c r="X7210">
        <f t="shared" si="1465"/>
        <v>1.1134649358018663E-3</v>
      </c>
      <c r="Y7210">
        <f t="shared" si="1466"/>
        <v>20.811872247324203</v>
      </c>
      <c r="Z7210">
        <f t="shared" si="1459"/>
        <v>1.3537441952267419</v>
      </c>
      <c r="AA7210">
        <f t="shared" si="1460"/>
        <v>0.19202897292594692</v>
      </c>
      <c r="AB7210">
        <f>(1/(AA7210*k))*(LN((50-dTar)/(hTar-dTar)))</f>
        <v>22.757737961671943</v>
      </c>
      <c r="AC7210">
        <f t="shared" si="1461"/>
        <v>36.711581106562996</v>
      </c>
      <c r="AD7210" s="19">
        <v>976.65209960899995</v>
      </c>
      <c r="AE7210" s="19">
        <v>31.622125625599999</v>
      </c>
      <c r="AF7210">
        <f t="shared" si="1467"/>
        <v>9.5695079677811802E-4</v>
      </c>
      <c r="AG7210" s="23">
        <f t="shared" si="1462"/>
        <v>20.080726684053623</v>
      </c>
      <c r="AH7210" s="25">
        <f t="shared" si="1468"/>
        <v>20.358630555214781</v>
      </c>
      <c r="AI7210" s="25">
        <f t="shared" si="1463"/>
        <v>0.51454973033356355</v>
      </c>
    </row>
    <row r="7211" spans="6:35" ht="15">
      <c r="F7211" s="5">
        <v>2006</v>
      </c>
      <c r="G7211" s="5">
        <v>10</v>
      </c>
      <c r="H7211" s="5">
        <v>0</v>
      </c>
      <c r="I7211" s="5">
        <v>301</v>
      </c>
      <c r="J7211" s="5">
        <v>6</v>
      </c>
      <c r="K7211" s="5">
        <v>14.3149995804</v>
      </c>
      <c r="L7211" s="5">
        <v>0.181914925575</v>
      </c>
      <c r="M7211" s="5">
        <v>1.0149999856900001</v>
      </c>
      <c r="N7211" s="8">
        <f t="shared" si="1464"/>
        <v>1.0149999856900001</v>
      </c>
      <c r="O7211" s="5">
        <v>0</v>
      </c>
      <c r="P7211" s="5">
        <v>96.736587524399994</v>
      </c>
      <c r="Q7211" s="5">
        <v>11.756884574900001</v>
      </c>
      <c r="R7211" s="5">
        <v>0</v>
      </c>
      <c r="S7211">
        <f t="shared" si="1456"/>
        <v>6.0305207432766988E-2</v>
      </c>
      <c r="T7211">
        <f t="shared" si="1457"/>
        <v>114.68570731943373</v>
      </c>
      <c r="U7211">
        <f t="shared" si="1458"/>
        <v>344.4184306440917</v>
      </c>
      <c r="V7211" s="9">
        <v>487.247955322</v>
      </c>
      <c r="W7211" s="9">
        <v>100.693862915</v>
      </c>
      <c r="X7211">
        <f t="shared" si="1465"/>
        <v>1.0725467985149319E-3</v>
      </c>
      <c r="Y7211">
        <f t="shared" si="1466"/>
        <v>13.405886170045877</v>
      </c>
      <c r="Z7211">
        <f t="shared" si="1459"/>
        <v>1.2525527212404404</v>
      </c>
      <c r="AA7211">
        <f t="shared" si="1460"/>
        <v>0.17767493551846056</v>
      </c>
      <c r="AB7211">
        <f>(1/(AA7211*k))*(LN((50-dTar)/(hTar-dTar)))</f>
        <v>24.596294542871149</v>
      </c>
      <c r="AC7211">
        <f t="shared" si="1461"/>
        <v>39.677443494264956</v>
      </c>
      <c r="AD7211" s="19">
        <v>1004.98901367</v>
      </c>
      <c r="AE7211" s="19">
        <v>34.176818847699998</v>
      </c>
      <c r="AF7211">
        <f t="shared" si="1467"/>
        <v>9.2691869359985658E-4</v>
      </c>
      <c r="AG7211" s="23">
        <f t="shared" si="1462"/>
        <v>12.912847651078787</v>
      </c>
      <c r="AH7211" s="25">
        <f t="shared" si="1468"/>
        <v>13.100248518889034</v>
      </c>
      <c r="AI7211" s="25">
        <f t="shared" si="1463"/>
        <v>0.47608748182657268</v>
      </c>
    </row>
    <row r="7212" spans="6:35" ht="15">
      <c r="F7212" s="5">
        <v>2006</v>
      </c>
      <c r="G7212" s="5">
        <v>10</v>
      </c>
      <c r="H7212" s="5">
        <v>0</v>
      </c>
      <c r="I7212" s="5">
        <v>301</v>
      </c>
      <c r="J7212" s="5">
        <v>7</v>
      </c>
      <c r="K7212" s="5">
        <v>12.845000267</v>
      </c>
      <c r="L7212" s="5">
        <v>2.0015150308599999E-2</v>
      </c>
      <c r="M7212" s="5">
        <v>0.41800001263600001</v>
      </c>
      <c r="N7212" s="8">
        <f t="shared" si="1464"/>
        <v>0.41800001263600001</v>
      </c>
      <c r="O7212" s="5">
        <v>0</v>
      </c>
      <c r="P7212" s="5">
        <v>96.736587524399994</v>
      </c>
      <c r="Q7212" s="5">
        <v>8.6230087280299994</v>
      </c>
      <c r="R7212" s="5">
        <v>0.254200011492</v>
      </c>
      <c r="S7212">
        <f t="shared" si="1456"/>
        <v>2.4835052043648075E-2</v>
      </c>
      <c r="T7212">
        <f t="shared" si="1457"/>
        <v>278.48322432813092</v>
      </c>
      <c r="U7212">
        <f t="shared" si="1458"/>
        <v>836.32701341458653</v>
      </c>
      <c r="V7212" s="9">
        <v>505.30935668900003</v>
      </c>
      <c r="W7212" s="9">
        <v>244.5078125</v>
      </c>
      <c r="X7212">
        <f t="shared" si="1465"/>
        <v>6.304597091284247E-4</v>
      </c>
      <c r="Y7212">
        <f t="shared" si="1466"/>
        <v>10.459389373024042</v>
      </c>
      <c r="Z7212">
        <f t="shared" si="1459"/>
        <v>0.51582961644067193</v>
      </c>
      <c r="AA7212">
        <f t="shared" si="1460"/>
        <v>7.317056782156435E-2</v>
      </c>
      <c r="AB7212">
        <f>(1/(AA7212*k))*(LN((50-dTar)/(hTar-dTar)))</f>
        <v>59.725449412321694</v>
      </c>
      <c r="AC7212">
        <f t="shared" si="1461"/>
        <v>96.345941056142138</v>
      </c>
      <c r="AD7212" s="19">
        <v>1293.0759277300001</v>
      </c>
      <c r="AE7212" s="19">
        <v>82.989166259800001</v>
      </c>
      <c r="AF7212">
        <f t="shared" si="1467"/>
        <v>6.7915818083283917E-4</v>
      </c>
      <c r="AG7212" s="23">
        <f t="shared" si="1462"/>
        <v>9.7749882866214453</v>
      </c>
      <c r="AH7212" s="25">
        <f t="shared" si="1468"/>
        <v>10.035124873496686</v>
      </c>
      <c r="AI7212" s="25">
        <f t="shared" si="1463"/>
        <v>0.19606362189657064</v>
      </c>
    </row>
    <row r="7213" spans="6:35" ht="15">
      <c r="F7213" s="5">
        <v>2006</v>
      </c>
      <c r="G7213" s="5">
        <v>10</v>
      </c>
      <c r="H7213" s="5">
        <v>0</v>
      </c>
      <c r="I7213" s="5">
        <v>301</v>
      </c>
      <c r="J7213" s="5">
        <v>8</v>
      </c>
      <c r="K7213" s="5">
        <v>12.154999733</v>
      </c>
      <c r="L7213" s="5">
        <v>4.9592098221199997E-3</v>
      </c>
      <c r="M7213" s="5">
        <v>0.27000001072899998</v>
      </c>
      <c r="N7213" s="8">
        <f t="shared" si="1464"/>
        <v>0.27000001072899998</v>
      </c>
      <c r="O7213" s="5">
        <v>0</v>
      </c>
      <c r="P7213" s="5">
        <v>96.736587524399994</v>
      </c>
      <c r="Q7213" s="5">
        <v>8.0682172775299996</v>
      </c>
      <c r="R7213" s="5">
        <v>5.4324999451599999E-2</v>
      </c>
      <c r="S7213">
        <f t="shared" si="1456"/>
        <v>1.6041780180708898E-2</v>
      </c>
      <c r="T7213">
        <f t="shared" si="1457"/>
        <v>431.13328393497682</v>
      </c>
      <c r="U7213">
        <f t="shared" si="1458"/>
        <v>1294.7581047543172</v>
      </c>
      <c r="V7213" s="9">
        <v>528.21350097699997</v>
      </c>
      <c r="W7213" s="9">
        <v>378.53427124000001</v>
      </c>
      <c r="X7213">
        <f t="shared" si="1465"/>
        <v>4.5423453576046434E-4</v>
      </c>
      <c r="Y7213">
        <f t="shared" si="1466"/>
        <v>10.033044921182425</v>
      </c>
      <c r="Z7213">
        <f t="shared" si="1459"/>
        <v>0.33319138220839967</v>
      </c>
      <c r="AA7213">
        <f t="shared" si="1460"/>
        <v>4.7263285884331374E-2</v>
      </c>
      <c r="AB7213">
        <f>(1/(AA7213*k))*(LN((50-dTar)/(hTar-dTar)))</f>
        <v>92.463843025913619</v>
      </c>
      <c r="AC7213">
        <f t="shared" si="1461"/>
        <v>149.15778880955858</v>
      </c>
      <c r="AD7213" s="19">
        <v>1407.97717285</v>
      </c>
      <c r="AE7213" s="19">
        <v>128.47952270499999</v>
      </c>
      <c r="AF7213">
        <f t="shared" si="1467"/>
        <v>5.9325546219245922E-4</v>
      </c>
      <c r="AG7213" s="23">
        <f t="shared" si="1462"/>
        <v>9.1452340905613916</v>
      </c>
      <c r="AH7213" s="25">
        <f t="shared" si="1468"/>
        <v>9.4826854533033433</v>
      </c>
      <c r="AI7213" s="25">
        <f t="shared" si="1463"/>
        <v>0.12664396750087917</v>
      </c>
    </row>
    <row r="7214" spans="6:35" ht="15">
      <c r="F7214" s="5">
        <v>2006</v>
      </c>
      <c r="G7214" s="5">
        <v>10</v>
      </c>
      <c r="H7214" s="5">
        <v>0</v>
      </c>
      <c r="I7214" s="5">
        <v>301</v>
      </c>
      <c r="J7214" s="5">
        <v>9</v>
      </c>
      <c r="K7214" s="5">
        <v>12.800000190700001</v>
      </c>
      <c r="L7214" s="5">
        <v>5.9129591099900004E-3</v>
      </c>
      <c r="M7214" s="5">
        <v>0.158000007272</v>
      </c>
      <c r="N7214" s="8">
        <f t="shared" si="1464"/>
        <v>0.158000007272</v>
      </c>
      <c r="O7214" s="5">
        <v>0</v>
      </c>
      <c r="P7214" s="5">
        <v>96.736587524399994</v>
      </c>
      <c r="Q7214" s="5">
        <v>5.6725115776099999</v>
      </c>
      <c r="R7214" s="5">
        <v>76.710998535200005</v>
      </c>
      <c r="S7214">
        <f t="shared" si="1456"/>
        <v>9.3874121647788376E-3</v>
      </c>
      <c r="T7214">
        <f t="shared" si="1457"/>
        <v>736.74674639525597</v>
      </c>
      <c r="U7214">
        <f t="shared" si="1458"/>
        <v>2212.5613043378457</v>
      </c>
      <c r="V7214" s="9">
        <v>454.59027099600002</v>
      </c>
      <c r="W7214" s="9">
        <v>646.86242675799997</v>
      </c>
      <c r="X7214">
        <f t="shared" si="1465"/>
        <v>3.0174887594584327E-4</v>
      </c>
      <c r="Y7214">
        <f t="shared" si="1466"/>
        <v>7.2940758292242638</v>
      </c>
      <c r="Z7214">
        <f t="shared" si="1459"/>
        <v>0.19497866192581045</v>
      </c>
      <c r="AA7214">
        <f t="shared" si="1460"/>
        <v>2.765777487660262E-2</v>
      </c>
      <c r="AB7214">
        <f>(1/(AA7214*k))*(LN((50-dTar)/(hTar-dTar)))</f>
        <v>158.00783202536891</v>
      </c>
      <c r="AC7214">
        <f t="shared" si="1461"/>
        <v>254.88989066667997</v>
      </c>
      <c r="AD7214" s="19">
        <v>1119.99731445</v>
      </c>
      <c r="AE7214" s="19">
        <v>219.55360412600001</v>
      </c>
      <c r="AF7214">
        <f t="shared" si="1467"/>
        <v>6.2717913026509608E-4</v>
      </c>
      <c r="AG7214" s="23">
        <f t="shared" si="1462"/>
        <v>6.1280330511869199</v>
      </c>
      <c r="AH7214" s="25">
        <f t="shared" si="1468"/>
        <v>6.5712386428430465</v>
      </c>
      <c r="AI7214" s="25">
        <f t="shared" si="1463"/>
        <v>7.4110174040614027E-2</v>
      </c>
    </row>
    <row r="7215" spans="6:35" ht="15">
      <c r="F7215" s="5">
        <v>2006</v>
      </c>
      <c r="G7215" s="5">
        <v>10</v>
      </c>
      <c r="H7215" s="5">
        <v>0</v>
      </c>
      <c r="I7215" s="5">
        <v>301</v>
      </c>
      <c r="J7215" s="5">
        <v>10</v>
      </c>
      <c r="K7215" s="5">
        <v>13.885000228899999</v>
      </c>
      <c r="L7215" s="5">
        <v>1.4279955998100001E-2</v>
      </c>
      <c r="M7215" s="5">
        <v>0.23700000345700001</v>
      </c>
      <c r="N7215" s="8">
        <f t="shared" si="1464"/>
        <v>0.23700000345700001</v>
      </c>
      <c r="O7215" s="5">
        <v>0</v>
      </c>
      <c r="P7215" s="5">
        <v>96.736587524399994</v>
      </c>
      <c r="Q7215" s="5">
        <v>8.7530860900899992</v>
      </c>
      <c r="R7215" s="5">
        <v>267.01251220699999</v>
      </c>
      <c r="S7215">
        <f t="shared" si="1456"/>
        <v>1.4081117804474555E-2</v>
      </c>
      <c r="T7215">
        <f t="shared" si="1457"/>
        <v>491.1645130384685</v>
      </c>
      <c r="U7215">
        <f t="shared" si="1458"/>
        <v>1475.0409159321052</v>
      </c>
      <c r="V7215" s="9">
        <v>231.43037414599999</v>
      </c>
      <c r="W7215" s="9">
        <v>431.24163818400001</v>
      </c>
      <c r="X7215">
        <f t="shared" si="1465"/>
        <v>4.6778965818060949E-4</v>
      </c>
      <c r="Y7215">
        <f t="shared" si="1466"/>
        <v>11.364126996797211</v>
      </c>
      <c r="Z7215">
        <f t="shared" si="1459"/>
        <v>0.29246798369386795</v>
      </c>
      <c r="AA7215">
        <f t="shared" si="1460"/>
        <v>4.1486661010612338E-2</v>
      </c>
      <c r="AB7215">
        <f>(1/(AA7215*k))*(LN((50-dTar)/(hTar-dTar)))</f>
        <v>105.33855799529896</v>
      </c>
      <c r="AC7215">
        <f t="shared" si="1461"/>
        <v>169.92659912007795</v>
      </c>
      <c r="AD7215" s="19">
        <v>788.80090331999997</v>
      </c>
      <c r="AE7215" s="19">
        <v>146.36907959000001</v>
      </c>
      <c r="AF7215">
        <f t="shared" si="1467"/>
        <v>9.0489828333645359E-4</v>
      </c>
      <c r="AG7215" s="23">
        <f t="shared" si="1462"/>
        <v>9.61670737399192</v>
      </c>
      <c r="AH7215" s="25">
        <f t="shared" si="1468"/>
        <v>10.28089068045732</v>
      </c>
      <c r="AI7215" s="25">
        <f t="shared" si="1463"/>
        <v>0.11116525756601672</v>
      </c>
    </row>
    <row r="7216" spans="6:35" ht="15">
      <c r="F7216" s="5">
        <v>2006</v>
      </c>
      <c r="G7216" s="5">
        <v>10</v>
      </c>
      <c r="H7216" s="5">
        <v>0</v>
      </c>
      <c r="I7216" s="5">
        <v>301</v>
      </c>
      <c r="J7216" s="5">
        <v>11</v>
      </c>
      <c r="K7216" s="5">
        <v>16.059999465899999</v>
      </c>
      <c r="L7216" s="5">
        <v>0.17613248527100001</v>
      </c>
      <c r="M7216" s="5">
        <v>5.7999998331099999E-2</v>
      </c>
      <c r="N7216" s="8">
        <f t="shared" si="1464"/>
        <v>5.7999998331099999E-2</v>
      </c>
      <c r="O7216" s="5">
        <v>0</v>
      </c>
      <c r="P7216" s="5">
        <v>96.736587524399994</v>
      </c>
      <c r="Q7216" s="5">
        <v>9.3486661910999995</v>
      </c>
      <c r="R7216" s="5">
        <v>427.42498779300001</v>
      </c>
      <c r="S7216">
        <f t="shared" si="1456"/>
        <v>3.4460118027286241E-3</v>
      </c>
      <c r="T7216">
        <f t="shared" si="1457"/>
        <v>2006.9999075440501</v>
      </c>
      <c r="U7216">
        <f t="shared" si="1458"/>
        <v>6027.3226247262774</v>
      </c>
      <c r="V7216" s="9">
        <v>127.061378479</v>
      </c>
      <c r="W7216" s="9">
        <v>1762.1425781299999</v>
      </c>
      <c r="X7216">
        <f t="shared" si="1465"/>
        <v>1.2631802466977004E-4</v>
      </c>
      <c r="Y7216">
        <f t="shared" si="1466"/>
        <v>12.523670420188406</v>
      </c>
      <c r="Z7216">
        <f t="shared" si="1459"/>
        <v>7.1574440163340441E-2</v>
      </c>
      <c r="AA7216">
        <f t="shared" si="1460"/>
        <v>1.0152853309198368E-2</v>
      </c>
      <c r="AB7216">
        <f>(1/(AA7216*k))*(LN((50-dTar)/(hTar-dTar)))</f>
        <v>430.43516081714625</v>
      </c>
      <c r="AC7216">
        <f t="shared" si="1461"/>
        <v>694.35527133972812</v>
      </c>
      <c r="AD7216" s="19">
        <v>745.74029541000004</v>
      </c>
      <c r="AE7216" s="19">
        <v>598.09436035199997</v>
      </c>
      <c r="AF7216">
        <f t="shared" si="1467"/>
        <v>4.9063141108835883E-4</v>
      </c>
      <c r="AG7216" s="23">
        <f t="shared" si="1462"/>
        <v>8.2572002266355238</v>
      </c>
      <c r="AH7216" s="25">
        <f t="shared" si="1468"/>
        <v>9.8788589530842987</v>
      </c>
      <c r="AI7216" s="25">
        <f t="shared" si="1463"/>
        <v>2.7204998562268323E-2</v>
      </c>
    </row>
    <row r="7217" spans="6:35" ht="15">
      <c r="F7217" s="5">
        <v>2006</v>
      </c>
      <c r="G7217" s="5">
        <v>10</v>
      </c>
      <c r="H7217" s="5">
        <v>0</v>
      </c>
      <c r="I7217" s="5">
        <v>301</v>
      </c>
      <c r="J7217" s="5">
        <v>12</v>
      </c>
      <c r="K7217" s="5">
        <v>17.329999923700001</v>
      </c>
      <c r="L7217" s="5">
        <v>0.31162333488499999</v>
      </c>
      <c r="M7217" s="5">
        <v>6.1500001698699999E-2</v>
      </c>
      <c r="N7217" s="8">
        <f t="shared" si="1464"/>
        <v>6.1500001698699999E-2</v>
      </c>
      <c r="O7217" s="5">
        <v>0</v>
      </c>
      <c r="P7217" s="5">
        <v>96.736587524399994</v>
      </c>
      <c r="Q7217" s="5">
        <v>23.963850021399999</v>
      </c>
      <c r="R7217" s="5">
        <v>524.28747558600003</v>
      </c>
      <c r="S7217">
        <f t="shared" si="1456"/>
        <v>3.6539609968904503E-3</v>
      </c>
      <c r="T7217">
        <f t="shared" si="1457"/>
        <v>1892.7802938667787</v>
      </c>
      <c r="U7217">
        <f t="shared" si="1458"/>
        <v>5684.3039434015982</v>
      </c>
      <c r="V7217" s="9">
        <v>98.636276245100007</v>
      </c>
      <c r="W7217" s="9">
        <v>1661.8580322299999</v>
      </c>
      <c r="X7217">
        <f t="shared" si="1465"/>
        <v>1.3432197437290101E-4</v>
      </c>
      <c r="Y7217">
        <f t="shared" si="1466"/>
        <v>32.133546774676219</v>
      </c>
      <c r="Z7217">
        <f t="shared" si="1459"/>
        <v>7.589359169461643E-2</v>
      </c>
      <c r="AA7217">
        <f t="shared" si="1460"/>
        <v>1.0765526098774793E-2</v>
      </c>
      <c r="AB7217">
        <f>(1/(AA7217*k))*(LN((50-dTar)/(hTar-dTar)))</f>
        <v>405.93882795890994</v>
      </c>
      <c r="AC7217">
        <f t="shared" si="1461"/>
        <v>654.83908075641591</v>
      </c>
      <c r="AD7217" s="19">
        <v>727.205078125</v>
      </c>
      <c r="AE7217" s="19">
        <v>564.05645751999998</v>
      </c>
      <c r="AF7217">
        <f t="shared" si="1467"/>
        <v>5.1384804648442353E-4</v>
      </c>
      <c r="AG7217" s="23">
        <f t="shared" si="1462"/>
        <v>21.321000879550752</v>
      </c>
      <c r="AH7217" s="25">
        <f t="shared" si="1468"/>
        <v>25.430782176617903</v>
      </c>
      <c r="AI7217" s="25">
        <f t="shared" si="1463"/>
        <v>2.8846681136807911E-2</v>
      </c>
    </row>
    <row r="7218" spans="6:35" ht="15">
      <c r="F7218" s="5">
        <v>2006</v>
      </c>
      <c r="G7218" s="5">
        <v>10</v>
      </c>
      <c r="H7218" s="5">
        <v>0</v>
      </c>
      <c r="I7218" s="5">
        <v>301</v>
      </c>
      <c r="J7218" s="5">
        <v>13</v>
      </c>
      <c r="K7218" s="5">
        <v>19.405000686600001</v>
      </c>
      <c r="L7218" s="5">
        <v>0.69530439376800002</v>
      </c>
      <c r="M7218" s="5">
        <v>0.36849999427800001</v>
      </c>
      <c r="N7218" s="8">
        <f t="shared" si="1464"/>
        <v>0.36849999427800001</v>
      </c>
      <c r="O7218" s="5">
        <v>0</v>
      </c>
      <c r="P7218" s="5">
        <v>96.736587524399994</v>
      </c>
      <c r="Q7218" s="5">
        <v>31.007989883400001</v>
      </c>
      <c r="R7218" s="5">
        <v>788.12249755899995</v>
      </c>
      <c r="S7218">
        <f t="shared" si="1456"/>
        <v>2.1894058036662278E-2</v>
      </c>
      <c r="T7218">
        <f t="shared" si="1457"/>
        <v>315.8914330952606</v>
      </c>
      <c r="U7218">
        <f t="shared" si="1458"/>
        <v>948.6694914610913</v>
      </c>
      <c r="V7218" s="9">
        <v>72.181259155299998</v>
      </c>
      <c r="W7218" s="9">
        <v>277.35214233400001</v>
      </c>
      <c r="X7218">
        <f t="shared" si="1465"/>
        <v>7.7029561821983508E-4</v>
      </c>
      <c r="Y7218">
        <f t="shared" si="1466"/>
        <v>40.979530236919992</v>
      </c>
      <c r="Z7218">
        <f t="shared" si="1459"/>
        <v>0.45474450947526074</v>
      </c>
      <c r="AA7218">
        <f t="shared" si="1460"/>
        <v>6.4505629206869267E-2</v>
      </c>
      <c r="AB7218">
        <f>(1/(AA7218*k))*(LN((50-dTar)/(hTar-dTar)))</f>
        <v>67.748274075161092</v>
      </c>
      <c r="AC7218">
        <f t="shared" si="1461"/>
        <v>109.28793813905099</v>
      </c>
      <c r="AD7218" s="19">
        <v>666.93066406299999</v>
      </c>
      <c r="AE7218" s="19">
        <v>94.136962890600003</v>
      </c>
      <c r="AF7218">
        <f t="shared" si="1467"/>
        <v>1.1489557143160773E-3</v>
      </c>
      <c r="AG7218" s="23">
        <f t="shared" si="1462"/>
        <v>35.833853521423684</v>
      </c>
      <c r="AH7218" s="25">
        <f t="shared" si="1468"/>
        <v>37.789693166519157</v>
      </c>
      <c r="AI7218" s="25">
        <f t="shared" si="1463"/>
        <v>0.17284555349984176</v>
      </c>
    </row>
    <row r="7219" spans="6:35" ht="15">
      <c r="F7219" s="5">
        <v>2006</v>
      </c>
      <c r="G7219" s="5">
        <v>10</v>
      </c>
      <c r="H7219" s="5">
        <v>0</v>
      </c>
      <c r="I7219" s="5">
        <v>301</v>
      </c>
      <c r="J7219" s="5">
        <v>14</v>
      </c>
      <c r="K7219" s="5">
        <v>19.045000076299999</v>
      </c>
      <c r="L7219" s="5">
        <v>0.73079001903499996</v>
      </c>
      <c r="M7219" s="5">
        <v>0.70950001478199998</v>
      </c>
      <c r="N7219" s="8">
        <f t="shared" si="1464"/>
        <v>0.70950001478199998</v>
      </c>
      <c r="O7219" s="5">
        <v>0</v>
      </c>
      <c r="P7219" s="5">
        <v>96.736587524399994</v>
      </c>
      <c r="Q7219" s="5">
        <v>33.146839141800001</v>
      </c>
      <c r="R7219" s="5">
        <v>394.420013428</v>
      </c>
      <c r="S7219">
        <f t="shared" si="1456"/>
        <v>4.215423267803628E-2</v>
      </c>
      <c r="T7219">
        <f t="shared" si="1457"/>
        <v>164.06763757973917</v>
      </c>
      <c r="U7219">
        <f t="shared" si="1458"/>
        <v>492.71979547814141</v>
      </c>
      <c r="V7219" s="9">
        <v>89.361259460400007</v>
      </c>
      <c r="W7219" s="9">
        <v>144.05111694300001</v>
      </c>
      <c r="X7219">
        <f t="shared" si="1465"/>
        <v>1.3771597495932687E-3</v>
      </c>
      <c r="Y7219">
        <f t="shared" si="1466"/>
        <v>42.822460461665436</v>
      </c>
      <c r="Z7219">
        <f t="shared" si="1459"/>
        <v>0.8755528933640282</v>
      </c>
      <c r="AA7219">
        <f t="shared" si="1460"/>
        <v>0.12419741000394444</v>
      </c>
      <c r="AB7219">
        <f>(1/(AA7219*k))*(LN((50-dTar)/(hTar-dTar)))</f>
        <v>35.187086806068685</v>
      </c>
      <c r="AC7219">
        <f t="shared" si="1461"/>
        <v>56.761950302804195</v>
      </c>
      <c r="AD7219" s="19">
        <v>650.51989746100003</v>
      </c>
      <c r="AE7219" s="19">
        <v>48.892841339100002</v>
      </c>
      <c r="AF7219">
        <f t="shared" si="1467"/>
        <v>1.3224457448931018E-3</v>
      </c>
      <c r="AG7219" s="23">
        <f t="shared" si="1462"/>
        <v>39.608009611092115</v>
      </c>
      <c r="AH7219" s="25">
        <f t="shared" si="1468"/>
        <v>40.829802342809764</v>
      </c>
      <c r="AI7219" s="25">
        <f t="shared" si="1463"/>
        <v>0.33279219719776826</v>
      </c>
    </row>
    <row r="7220" spans="6:35" ht="15">
      <c r="F7220" s="5">
        <v>2006</v>
      </c>
      <c r="G7220" s="5">
        <v>10</v>
      </c>
      <c r="H7220" s="5">
        <v>0</v>
      </c>
      <c r="I7220" s="5">
        <v>301</v>
      </c>
      <c r="J7220" s="5">
        <v>15</v>
      </c>
      <c r="K7220" s="5">
        <v>18.6749992371</v>
      </c>
      <c r="L7220" s="5">
        <v>0.81335705518699997</v>
      </c>
      <c r="M7220" s="5">
        <v>0.568000018597</v>
      </c>
      <c r="N7220" s="8">
        <f t="shared" si="1464"/>
        <v>0.568000018597</v>
      </c>
      <c r="O7220" s="5">
        <v>0</v>
      </c>
      <c r="P7220" s="5">
        <v>96.736587524399994</v>
      </c>
      <c r="Q7220" s="5">
        <v>29.7872447968</v>
      </c>
      <c r="R7220" s="5">
        <v>319.697509766</v>
      </c>
      <c r="S7220">
        <f t="shared" si="1456"/>
        <v>3.3747152144068315E-2</v>
      </c>
      <c r="T7220">
        <f t="shared" si="1457"/>
        <v>204.94011879718553</v>
      </c>
      <c r="U7220">
        <f t="shared" si="1458"/>
        <v>615.4660048051129</v>
      </c>
      <c r="V7220" s="9">
        <v>101.84728241000001</v>
      </c>
      <c r="W7220" s="9">
        <v>179.93708801299999</v>
      </c>
      <c r="X7220">
        <f t="shared" si="1465"/>
        <v>1.114516112345748E-3</v>
      </c>
      <c r="Y7220">
        <f t="shared" si="1466"/>
        <v>38.604969842169311</v>
      </c>
      <c r="Z7220">
        <f t="shared" si="1459"/>
        <v>0.70093593989033143</v>
      </c>
      <c r="AA7220">
        <f t="shared" si="1460"/>
        <v>9.9427948868492932E-2</v>
      </c>
      <c r="AB7220">
        <f>(1/(AA7220*k))*(LN((50-dTar)/(hTar-dTar)))</f>
        <v>43.952883436002587</v>
      </c>
      <c r="AC7220">
        <f t="shared" si="1461"/>
        <v>70.902470528734995</v>
      </c>
      <c r="AD7220" s="19">
        <v>691.59729003899997</v>
      </c>
      <c r="AE7220" s="19">
        <v>61.073009491000001</v>
      </c>
      <c r="AF7220">
        <f t="shared" si="1467"/>
        <v>1.214221786289368E-3</v>
      </c>
      <c r="AG7220" s="23">
        <f t="shared" si="1462"/>
        <v>35.281416859350429</v>
      </c>
      <c r="AH7220" s="25">
        <f t="shared" si="1468"/>
        <v>36.544678631470042</v>
      </c>
      <c r="AI7220" s="25">
        <f t="shared" si="1463"/>
        <v>0.26642138161948981</v>
      </c>
    </row>
    <row r="7221" spans="6:35" ht="15">
      <c r="F7221" s="5">
        <v>2006</v>
      </c>
      <c r="G7221" s="5">
        <v>10</v>
      </c>
      <c r="H7221" s="5">
        <v>0</v>
      </c>
      <c r="I7221" s="5">
        <v>301</v>
      </c>
      <c r="J7221" s="5">
        <v>16</v>
      </c>
      <c r="K7221" s="5">
        <v>18.184999465899999</v>
      </c>
      <c r="L7221" s="5">
        <v>0.74919307231900001</v>
      </c>
      <c r="M7221" s="5">
        <v>0.30050000548400002</v>
      </c>
      <c r="N7221" s="8">
        <f t="shared" si="1464"/>
        <v>0.30050000548400002</v>
      </c>
      <c r="O7221" s="5">
        <v>0</v>
      </c>
      <c r="P7221" s="5">
        <v>96.736587524399994</v>
      </c>
      <c r="Q7221" s="5">
        <v>26.331134796099999</v>
      </c>
      <c r="R7221" s="5">
        <v>138.918243408</v>
      </c>
      <c r="S7221">
        <f t="shared" si="1456"/>
        <v>1.7853906817487334E-2</v>
      </c>
      <c r="T7221">
        <f t="shared" si="1457"/>
        <v>387.37433997907448</v>
      </c>
      <c r="U7221">
        <f t="shared" si="1458"/>
        <v>1163.3434136284529</v>
      </c>
      <c r="V7221" s="9">
        <v>165.58750915499999</v>
      </c>
      <c r="W7221" s="9">
        <v>340.114013672</v>
      </c>
      <c r="X7221">
        <f t="shared" si="1465"/>
        <v>5.9914504286726869E-4</v>
      </c>
      <c r="Y7221">
        <f t="shared" si="1466"/>
        <v>34.289502562811322</v>
      </c>
      <c r="Z7221">
        <f t="shared" si="1459"/>
        <v>0.37082966000820083</v>
      </c>
      <c r="AA7221">
        <f t="shared" si="1460"/>
        <v>5.260228556690192E-2</v>
      </c>
      <c r="AB7221">
        <f>(1/(AA7221*k))*(LN((50-dTar)/(hTar-dTar)))</f>
        <v>83.078995518921914</v>
      </c>
      <c r="AC7221">
        <f t="shared" si="1461"/>
        <v>134.01864839912298</v>
      </c>
      <c r="AD7221" s="19">
        <v>894.501464844</v>
      </c>
      <c r="AE7221" s="19">
        <v>115.43917083700001</v>
      </c>
      <c r="AF7221">
        <f t="shared" si="1467"/>
        <v>8.741569861064741E-4</v>
      </c>
      <c r="AG7221" s="23">
        <f t="shared" si="1462"/>
        <v>30.272372887220197</v>
      </c>
      <c r="AH7221" s="25">
        <f t="shared" si="1468"/>
        <v>31.799258837001986</v>
      </c>
      <c r="AI7221" s="25">
        <f t="shared" si="1463"/>
        <v>0.14095004228250635</v>
      </c>
    </row>
    <row r="7222" spans="6:35" ht="15">
      <c r="F7222" s="5">
        <v>2006</v>
      </c>
      <c r="G7222" s="5">
        <v>10</v>
      </c>
      <c r="H7222" s="5">
        <v>0</v>
      </c>
      <c r="I7222" s="5">
        <v>301</v>
      </c>
      <c r="J7222" s="5">
        <v>17</v>
      </c>
      <c r="K7222" s="5">
        <v>17.364999771099999</v>
      </c>
      <c r="L7222" s="5">
        <v>0.60380589961999998</v>
      </c>
      <c r="M7222" s="5">
        <v>4.4500000774900003E-2</v>
      </c>
      <c r="N7222" s="8">
        <f t="shared" si="1464"/>
        <v>4.4500000774900003E-2</v>
      </c>
      <c r="O7222" s="5">
        <v>0</v>
      </c>
      <c r="P7222" s="5">
        <v>96.736587524399994</v>
      </c>
      <c r="Q7222" s="5">
        <v>23.8857650757</v>
      </c>
      <c r="R7222" s="5">
        <v>73.871749877900001</v>
      </c>
      <c r="S7222">
        <f t="shared" si="1456"/>
        <v>2.6439229707617478E-3</v>
      </c>
      <c r="T7222">
        <f t="shared" si="1457"/>
        <v>2615.8649272143598</v>
      </c>
      <c r="U7222">
        <f t="shared" si="1458"/>
        <v>7855.8358671379347</v>
      </c>
      <c r="V7222" s="9">
        <v>272.424316406</v>
      </c>
      <c r="W7222" s="9">
        <v>2296.7253418</v>
      </c>
      <c r="X7222">
        <f t="shared" si="1465"/>
        <v>9.5923394576320859E-5</v>
      </c>
      <c r="Y7222">
        <f t="shared" si="1466"/>
        <v>31.886913775615177</v>
      </c>
      <c r="Z7222">
        <f t="shared" si="1459"/>
        <v>5.491487473067444E-2</v>
      </c>
      <c r="AA7222">
        <f t="shared" si="1460"/>
        <v>7.7896895366721761E-3</v>
      </c>
      <c r="AB7222">
        <f>(1/(AA7222*k))*(LN((50-dTar)/(hTar-dTar)))</f>
        <v>561.01658818673025</v>
      </c>
      <c r="AC7222">
        <f t="shared" si="1461"/>
        <v>905.00233432827906</v>
      </c>
      <c r="AD7222" s="19">
        <v>1171.4539794899999</v>
      </c>
      <c r="AE7222" s="19">
        <v>779.53869628899997</v>
      </c>
      <c r="AF7222">
        <f t="shared" si="1467"/>
        <v>3.5014066777463917E-4</v>
      </c>
      <c r="AG7222" s="23">
        <f t="shared" si="1462"/>
        <v>21.782648432248099</v>
      </c>
      <c r="AH7222" s="25">
        <f t="shared" si="1468"/>
        <v>25.623216706505762</v>
      </c>
      <c r="AI7222" s="25">
        <f t="shared" si="1463"/>
        <v>2.0872801585115727E-2</v>
      </c>
    </row>
    <row r="7223" spans="6:35" ht="15">
      <c r="F7223" s="5">
        <v>2006</v>
      </c>
      <c r="G7223" s="5">
        <v>10</v>
      </c>
      <c r="H7223" s="5">
        <v>0</v>
      </c>
      <c r="I7223" s="5">
        <v>301</v>
      </c>
      <c r="J7223" s="5">
        <v>18</v>
      </c>
      <c r="K7223" s="5">
        <v>16.625</v>
      </c>
      <c r="L7223" s="5">
        <v>0.480592042208</v>
      </c>
      <c r="M7223" s="5">
        <v>0.37599998712499999</v>
      </c>
      <c r="N7223" s="8">
        <f t="shared" si="1464"/>
        <v>0.37599998712499999</v>
      </c>
      <c r="O7223" s="5">
        <v>0</v>
      </c>
      <c r="P7223" s="5">
        <v>96.736587524399994</v>
      </c>
      <c r="Q7223" s="5">
        <v>23.541900634800001</v>
      </c>
      <c r="R7223" s="5">
        <v>5.2879748344399999</v>
      </c>
      <c r="S7223">
        <f t="shared" si="1456"/>
        <v>2.2339662598986617E-2</v>
      </c>
      <c r="T7223">
        <f t="shared" si="1457"/>
        <v>309.59041296289706</v>
      </c>
      <c r="U7223">
        <f t="shared" si="1458"/>
        <v>929.74658017450133</v>
      </c>
      <c r="V7223" s="9">
        <v>508.56216430699999</v>
      </c>
      <c r="W7223" s="9">
        <v>271.81988525399998</v>
      </c>
      <c r="X7223">
        <f t="shared" si="1465"/>
        <v>5.847513354329761E-4</v>
      </c>
      <c r="Y7223">
        <f t="shared" si="1466"/>
        <v>28.745861977786028</v>
      </c>
      <c r="Z7223">
        <f t="shared" si="1459"/>
        <v>0.46399981645283417</v>
      </c>
      <c r="AA7223">
        <f t="shared" si="1460"/>
        <v>6.5818496954915345E-2</v>
      </c>
      <c r="AB7223">
        <f>(1/(AA7223*k))*(LN((50-dTar)/(hTar-dTar)))</f>
        <v>66.39691346782314</v>
      </c>
      <c r="AC7223">
        <f t="shared" si="1461"/>
        <v>107.10799456890994</v>
      </c>
      <c r="AD7223" s="19">
        <v>1321.09411621</v>
      </c>
      <c r="AE7223" s="19">
        <v>92.259239196799996</v>
      </c>
      <c r="AF7223">
        <f t="shared" si="1467"/>
        <v>6.5769511340487243E-4</v>
      </c>
      <c r="AG7223" s="23">
        <f t="shared" si="1462"/>
        <v>26.720876845053436</v>
      </c>
      <c r="AH7223" s="25">
        <f t="shared" si="1468"/>
        <v>27.490561071697531</v>
      </c>
      <c r="AI7223" s="25">
        <f t="shared" si="1463"/>
        <v>0.17636343799105991</v>
      </c>
    </row>
    <row r="7224" spans="6:35" ht="15">
      <c r="F7224" s="5">
        <v>2006</v>
      </c>
      <c r="G7224" s="5">
        <v>10</v>
      </c>
      <c r="H7224" s="5">
        <v>0</v>
      </c>
      <c r="I7224" s="5">
        <v>301</v>
      </c>
      <c r="J7224" s="5">
        <v>19</v>
      </c>
      <c r="K7224" s="5">
        <v>16.1800003052</v>
      </c>
      <c r="L7224" s="5">
        <v>0.435899227858</v>
      </c>
      <c r="M7224" s="5">
        <v>0.74349999427799995</v>
      </c>
      <c r="N7224" s="8">
        <f t="shared" si="1464"/>
        <v>0.74349999427799995</v>
      </c>
      <c r="O7224" s="5">
        <v>0</v>
      </c>
      <c r="P7224" s="5">
        <v>96.736587524399994</v>
      </c>
      <c r="Q7224" s="5">
        <v>24.541000366199999</v>
      </c>
      <c r="R7224" s="5">
        <v>0</v>
      </c>
      <c r="S7224">
        <f t="shared" si="1456"/>
        <v>4.4174307402295762E-2</v>
      </c>
      <c r="T7224">
        <f t="shared" si="1457"/>
        <v>156.56488525075594</v>
      </c>
      <c r="U7224">
        <f t="shared" si="1458"/>
        <v>470.18790163488973</v>
      </c>
      <c r="V7224" s="9">
        <v>492.02142334000001</v>
      </c>
      <c r="W7224" s="9">
        <v>137.4637146</v>
      </c>
      <c r="X7224">
        <f t="shared" si="1465"/>
        <v>9.0936120466004946E-4</v>
      </c>
      <c r="Y7224">
        <f t="shared" si="1466"/>
        <v>28.615038840638139</v>
      </c>
      <c r="Z7224">
        <f t="shared" si="1459"/>
        <v>0.9175102997090967</v>
      </c>
      <c r="AA7224">
        <f t="shared" si="1460"/>
        <v>0.13014907921551996</v>
      </c>
      <c r="AB7224">
        <f>(1/(AA7224*k))*(LN((50-dTar)/(hTar-dTar)))</f>
        <v>33.577994352622099</v>
      </c>
      <c r="AC7224">
        <f t="shared" si="1461"/>
        <v>54.166247328626753</v>
      </c>
      <c r="AD7224" s="19">
        <v>1115.0825195299999</v>
      </c>
      <c r="AE7224" s="19">
        <v>46.656990051299999</v>
      </c>
      <c r="AF7224">
        <f t="shared" si="1467"/>
        <v>8.2243216163510548E-4</v>
      </c>
      <c r="AG7224" s="23">
        <f t="shared" si="1462"/>
        <v>27.340294262489813</v>
      </c>
      <c r="AH7224" s="25">
        <f t="shared" si="1468"/>
        <v>27.824816730798926</v>
      </c>
      <c r="AI7224" s="25">
        <f t="shared" si="1463"/>
        <v>0.34873994581709639</v>
      </c>
    </row>
    <row r="7225" spans="6:35" ht="15">
      <c r="F7225" s="5">
        <v>2006</v>
      </c>
      <c r="G7225" s="5">
        <v>10</v>
      </c>
      <c r="H7225" s="5">
        <v>0</v>
      </c>
      <c r="I7225" s="5">
        <v>301</v>
      </c>
      <c r="J7225" s="5">
        <v>20</v>
      </c>
      <c r="K7225" s="5">
        <v>16.129999160800001</v>
      </c>
      <c r="L7225" s="5">
        <v>0.48676237464</v>
      </c>
      <c r="M7225" s="5">
        <v>1.4355000257499999</v>
      </c>
      <c r="N7225" s="8">
        <f t="shared" si="1464"/>
        <v>1.4355000257499999</v>
      </c>
      <c r="O7225" s="5">
        <v>0</v>
      </c>
      <c r="P7225" s="5">
        <v>96.736587524399994</v>
      </c>
      <c r="Q7225" s="5">
        <v>19.4092159271</v>
      </c>
      <c r="R7225" s="5">
        <v>0</v>
      </c>
      <c r="S7225">
        <f t="shared" si="1456"/>
        <v>8.5288796101555431E-2</v>
      </c>
      <c r="T7225">
        <f t="shared" si="1457"/>
        <v>81.090901567385629</v>
      </c>
      <c r="U7225">
        <f t="shared" si="1458"/>
        <v>243.52817548190518</v>
      </c>
      <c r="V7225" s="9">
        <v>483.33712768599997</v>
      </c>
      <c r="W7225" s="9">
        <v>71.197677612299998</v>
      </c>
      <c r="X7225">
        <f t="shared" si="1465"/>
        <v>1.2530339385274786E-3</v>
      </c>
      <c r="Y7225">
        <f t="shared" si="1466"/>
        <v>21.60443504912304</v>
      </c>
      <c r="Z7225">
        <f t="shared" si="1459"/>
        <v>1.7714674767917085</v>
      </c>
      <c r="AA7225">
        <f t="shared" si="1460"/>
        <v>0.25128313114063183</v>
      </c>
      <c r="AB7225">
        <f>(1/(AA7225*k))*(LN((50-dTar)/(hTar-dTar)))</f>
        <v>17.391318816589887</v>
      </c>
      <c r="AC7225">
        <f t="shared" si="1461"/>
        <v>28.054757127471071</v>
      </c>
      <c r="AD7225" s="19">
        <v>877.69097900400004</v>
      </c>
      <c r="AE7225" s="19">
        <v>24.165426254300002</v>
      </c>
      <c r="AF7225">
        <f t="shared" si="1467"/>
        <v>1.0753715413356364E-3</v>
      </c>
      <c r="AG7225" s="23">
        <f t="shared" si="1462"/>
        <v>20.952644638709696</v>
      </c>
      <c r="AH7225" s="25">
        <f t="shared" si="1468"/>
        <v>21.20038611091303</v>
      </c>
      <c r="AI7225" s="25">
        <f t="shared" si="1463"/>
        <v>0.6733237458685325</v>
      </c>
    </row>
    <row r="7226" spans="6:35" ht="15">
      <c r="F7226" s="5">
        <v>2006</v>
      </c>
      <c r="G7226" s="5">
        <v>10</v>
      </c>
      <c r="H7226" s="5">
        <v>0</v>
      </c>
      <c r="I7226" s="5">
        <v>301</v>
      </c>
      <c r="J7226" s="5">
        <v>21</v>
      </c>
      <c r="K7226" s="5">
        <v>15.045000076299999</v>
      </c>
      <c r="L7226" s="5">
        <v>0.33264112472500001</v>
      </c>
      <c r="M7226" s="5">
        <v>2.54999995232E-2</v>
      </c>
      <c r="N7226" s="8">
        <f t="shared" si="1464"/>
        <v>2.54999995232E-2</v>
      </c>
      <c r="O7226" s="5">
        <v>0</v>
      </c>
      <c r="P7226" s="5">
        <v>96.736587524399994</v>
      </c>
      <c r="Q7226" s="5">
        <v>16.7460803986</v>
      </c>
      <c r="R7226" s="5">
        <v>5.4324999451599999E-2</v>
      </c>
      <c r="S7226">
        <f t="shared" si="1456"/>
        <v>1.5150569285344827E-3</v>
      </c>
      <c r="T7226">
        <f t="shared" si="1457"/>
        <v>4564.9409201818262</v>
      </c>
      <c r="U7226">
        <f t="shared" si="1458"/>
        <v>13709.204263202899</v>
      </c>
      <c r="V7226" s="9">
        <v>715.89947509800004</v>
      </c>
      <c r="W7226" s="9">
        <v>4008.0102539099998</v>
      </c>
      <c r="X7226">
        <f t="shared" si="1465"/>
        <v>5.4250193451988644E-5</v>
      </c>
      <c r="Y7226">
        <f t="shared" si="1466"/>
        <v>22.258332608547303</v>
      </c>
      <c r="Z7226">
        <f t="shared" si="1459"/>
        <v>3.1468073147509573E-2</v>
      </c>
      <c r="AA7226">
        <f t="shared" si="1460"/>
        <v>4.4637545171247904E-3</v>
      </c>
      <c r="AB7226">
        <f>(1/(AA7226*k))*(LN((50-dTar)/(hTar-dTar)))</f>
        <v>979.02898336636338</v>
      </c>
      <c r="AC7226">
        <f t="shared" si="1461"/>
        <v>1579.3178561534696</v>
      </c>
      <c r="AD7226" s="19">
        <v>1624.4171142600001</v>
      </c>
      <c r="AE7226" s="19">
        <v>1360.37145996</v>
      </c>
      <c r="AF7226">
        <f t="shared" si="1467"/>
        <v>2.1910093799415903E-4</v>
      </c>
      <c r="AG7226" s="23">
        <f t="shared" si="1462"/>
        <v>14.556281249064584</v>
      </c>
      <c r="AH7226" s="25">
        <f t="shared" si="1468"/>
        <v>17.483782961729954</v>
      </c>
      <c r="AI7226" s="25">
        <f t="shared" si="1463"/>
        <v>1.1960818453929462E-2</v>
      </c>
    </row>
    <row r="7227" spans="6:35" ht="15">
      <c r="F7227" s="5">
        <v>2006</v>
      </c>
      <c r="G7227" s="5">
        <v>10</v>
      </c>
      <c r="H7227" s="5">
        <v>0</v>
      </c>
      <c r="I7227" s="5">
        <v>301</v>
      </c>
      <c r="J7227" s="5">
        <v>22</v>
      </c>
      <c r="K7227" s="5">
        <v>14.890000343300001</v>
      </c>
      <c r="L7227" s="5">
        <v>0.33103060722400002</v>
      </c>
      <c r="M7227" s="5">
        <v>0.30750000476799999</v>
      </c>
      <c r="N7227" s="8">
        <f t="shared" si="1464"/>
        <v>0.30750000476799999</v>
      </c>
      <c r="O7227" s="5">
        <v>0</v>
      </c>
      <c r="P7227" s="5">
        <v>96.736587524399994</v>
      </c>
      <c r="Q7227" s="5">
        <v>14.2425098419</v>
      </c>
      <c r="R7227" s="5">
        <v>2.25499998778E-2</v>
      </c>
      <c r="S7227">
        <f t="shared" si="1456"/>
        <v>1.8269804763105402E-2</v>
      </c>
      <c r="T7227">
        <f t="shared" si="1457"/>
        <v>378.55606335973152</v>
      </c>
      <c r="U7227">
        <f t="shared" si="1458"/>
        <v>1136.860802453896</v>
      </c>
      <c r="V7227" s="9">
        <v>515.58581543000003</v>
      </c>
      <c r="W7227" s="9">
        <v>332.371582031</v>
      </c>
      <c r="X7227">
        <f t="shared" si="1465"/>
        <v>5.0382448127635942E-4</v>
      </c>
      <c r="Y7227">
        <f t="shared" si="1466"/>
        <v>17.59911542663653</v>
      </c>
      <c r="Z7227">
        <f t="shared" si="1459"/>
        <v>0.37946795387565829</v>
      </c>
      <c r="AA7227">
        <f t="shared" si="1460"/>
        <v>5.3827629841728168E-2</v>
      </c>
      <c r="AB7227">
        <f>(1/(AA7227*k))*(LN((50-dTar)/(hTar-dTar)))</f>
        <v>81.187766575408048</v>
      </c>
      <c r="AC7227">
        <f t="shared" si="1461"/>
        <v>130.96781773801681</v>
      </c>
      <c r="AD7227" s="19">
        <v>1369.9416503899999</v>
      </c>
      <c r="AE7227" s="19">
        <v>112.811279297</v>
      </c>
      <c r="AF7227">
        <f t="shared" si="1467"/>
        <v>6.1968590389364507E-4</v>
      </c>
      <c r="AG7227" s="23">
        <f t="shared" si="1462"/>
        <v>16.170790392566065</v>
      </c>
      <c r="AH7227" s="25">
        <f t="shared" si="1468"/>
        <v>16.713687834860572</v>
      </c>
      <c r="AI7227" s="25">
        <f t="shared" si="1463"/>
        <v>0.14423340393658737</v>
      </c>
    </row>
    <row r="7228" spans="6:35" ht="15">
      <c r="F7228" s="5">
        <v>2006</v>
      </c>
      <c r="G7228" s="5">
        <v>10</v>
      </c>
      <c r="H7228" s="5">
        <v>0</v>
      </c>
      <c r="I7228" s="5">
        <v>301</v>
      </c>
      <c r="J7228" s="5">
        <v>23</v>
      </c>
      <c r="K7228" s="5">
        <v>14.239999771100001</v>
      </c>
      <c r="L7228" s="5">
        <v>0.25003749132199998</v>
      </c>
      <c r="M7228" s="5">
        <v>9.0000003576300003E-2</v>
      </c>
      <c r="N7228" s="8">
        <f t="shared" si="1464"/>
        <v>9.0000003576300003E-2</v>
      </c>
      <c r="O7228" s="5">
        <v>0</v>
      </c>
      <c r="P7228" s="5">
        <v>96.736587524399994</v>
      </c>
      <c r="Q7228" s="5">
        <v>14.4287500381</v>
      </c>
      <c r="R7228" s="5">
        <v>8.9175000786800004E-2</v>
      </c>
      <c r="S7228">
        <f t="shared" si="1456"/>
        <v>5.3472600602343196E-3</v>
      </c>
      <c r="T7228">
        <f t="shared" si="1457"/>
        <v>1293.3998518054093</v>
      </c>
      <c r="U7228">
        <f t="shared" si="1458"/>
        <v>3884.274314264389</v>
      </c>
      <c r="V7228" s="9">
        <v>589.47845458999996</v>
      </c>
      <c r="W7228" s="9">
        <v>1135.6030273399999</v>
      </c>
      <c r="X7228">
        <f t="shared" si="1465"/>
        <v>1.7827359082453638E-4</v>
      </c>
      <c r="Y7228">
        <f t="shared" si="1466"/>
        <v>18.752738373819188</v>
      </c>
      <c r="Z7228">
        <f t="shared" si="1459"/>
        <v>0.11106379406942546</v>
      </c>
      <c r="AA7228">
        <f t="shared" si="1460"/>
        <v>1.5754428628104628E-2</v>
      </c>
      <c r="AB7228">
        <f>(1/(AA7228*k))*(LN((50-dTar)/(hTar-dTar)))</f>
        <v>277.39152907784353</v>
      </c>
      <c r="AC7228">
        <f t="shared" si="1461"/>
        <v>447.4733664288413</v>
      </c>
      <c r="AD7228" s="19">
        <v>1557.0715332</v>
      </c>
      <c r="AE7228" s="19">
        <v>385.43856811500001</v>
      </c>
      <c r="AF7228">
        <f t="shared" si="1467"/>
        <v>4.1841293611290378E-4</v>
      </c>
      <c r="AG7228" s="23">
        <f t="shared" si="1462"/>
        <v>15.241688576552736</v>
      </c>
      <c r="AH7228" s="25">
        <f t="shared" si="1468"/>
        <v>16.576216719122961</v>
      </c>
      <c r="AI7228" s="25">
        <f t="shared" si="1463"/>
        <v>4.2214655833610774E-2</v>
      </c>
    </row>
    <row r="7229" spans="6:35" ht="15">
      <c r="F7229" s="5">
        <v>2006</v>
      </c>
      <c r="G7229" s="5">
        <v>10</v>
      </c>
      <c r="H7229" s="5">
        <v>0</v>
      </c>
      <c r="I7229" s="5">
        <v>301</v>
      </c>
      <c r="J7229" s="5">
        <v>24</v>
      </c>
      <c r="K7229" s="5">
        <v>14.3050003052</v>
      </c>
      <c r="L7229" s="5">
        <v>0.25598350167299999</v>
      </c>
      <c r="M7229" s="5">
        <v>0.34400001168299998</v>
      </c>
      <c r="N7229" s="8">
        <f t="shared" si="1464"/>
        <v>0.34400001168299998</v>
      </c>
      <c r="O7229" s="5">
        <v>0</v>
      </c>
      <c r="P7229" s="5">
        <v>96.736587524399994</v>
      </c>
      <c r="Q7229" s="5">
        <v>16.225189209</v>
      </c>
      <c r="R7229" s="5">
        <v>9.2249996960200004E-2</v>
      </c>
      <c r="S7229">
        <f t="shared" si="1456"/>
        <v>2.0438416112208192E-2</v>
      </c>
      <c r="T7229">
        <f t="shared" si="1457"/>
        <v>338.38949806589608</v>
      </c>
      <c r="U7229">
        <f t="shared" si="1458"/>
        <v>1016.2345648327237</v>
      </c>
      <c r="V7229" s="9">
        <v>511.52615356400003</v>
      </c>
      <c r="W7229" s="9">
        <v>297.10543823199998</v>
      </c>
      <c r="X7229">
        <f t="shared" si="1465"/>
        <v>5.4798539408907135E-4</v>
      </c>
      <c r="Y7229">
        <f t="shared" si="1466"/>
        <v>19.918778072861492</v>
      </c>
      <c r="Z7229">
        <f t="shared" si="1459"/>
        <v>0.42451049932515283</v>
      </c>
      <c r="AA7229">
        <f t="shared" si="1460"/>
        <v>6.0216926853035389E-2</v>
      </c>
      <c r="AB7229">
        <f>(1/(AA7229*k))*(LN((50-dTar)/(hTar-dTar)))</f>
        <v>72.573365584786686</v>
      </c>
      <c r="AC7229">
        <f t="shared" si="1461"/>
        <v>117.07152096263997</v>
      </c>
      <c r="AD7229" s="19">
        <v>1343.40527344</v>
      </c>
      <c r="AE7229" s="19">
        <v>100.84148407000001</v>
      </c>
      <c r="AF7229">
        <f t="shared" si="1467"/>
        <v>6.4048439948980178E-4</v>
      </c>
      <c r="AG7229" s="23">
        <f t="shared" si="1462"/>
        <v>18.425218638593947</v>
      </c>
      <c r="AH7229" s="25">
        <f t="shared" si="1468"/>
        <v>18.992911269778819</v>
      </c>
      <c r="AI7229" s="25">
        <f t="shared" si="1463"/>
        <v>0.16135379469895944</v>
      </c>
    </row>
    <row r="7230" spans="6:35" ht="15">
      <c r="F7230" s="5">
        <v>2006</v>
      </c>
      <c r="G7230" s="5">
        <v>10</v>
      </c>
      <c r="H7230" s="5">
        <v>0</v>
      </c>
      <c r="I7230" s="5">
        <v>302</v>
      </c>
      <c r="J7230" s="5">
        <v>1</v>
      </c>
      <c r="K7230" s="5">
        <v>14.135000228899999</v>
      </c>
      <c r="L7230" s="5">
        <v>0.31445911526699999</v>
      </c>
      <c r="M7230" s="5">
        <v>0.32800000905999999</v>
      </c>
      <c r="N7230" s="8">
        <f t="shared" si="1464"/>
        <v>0.32800000905999999</v>
      </c>
      <c r="O7230" s="5">
        <v>0</v>
      </c>
      <c r="P7230" s="5">
        <v>96.736587524399994</v>
      </c>
      <c r="Q7230" s="5">
        <v>26.024614334100001</v>
      </c>
      <c r="R7230" s="5">
        <v>0.33722499012899998</v>
      </c>
      <c r="S7230">
        <f t="shared" si="1456"/>
        <v>1.948779198343158E-2</v>
      </c>
      <c r="T7230">
        <f t="shared" si="1457"/>
        <v>354.89630509973244</v>
      </c>
      <c r="U7230">
        <f t="shared" si="1458"/>
        <v>1065.8069893869331</v>
      </c>
      <c r="V7230" s="9">
        <v>514.25946044900002</v>
      </c>
      <c r="W7230" s="9">
        <v>311.598388672</v>
      </c>
      <c r="X7230">
        <f t="shared" si="1465"/>
        <v>5.2863487212077094E-4</v>
      </c>
      <c r="Y7230">
        <f t="shared" si="1466"/>
        <v>32.03465375645478</v>
      </c>
      <c r="Z7230">
        <f t="shared" si="1459"/>
        <v>0.40476582237161673</v>
      </c>
      <c r="AA7230">
        <f t="shared" si="1460"/>
        <v>5.7416139193512239E-2</v>
      </c>
      <c r="AB7230">
        <f>(1/(AA7230*k))*(LN((50-dTar)/(hTar-dTar)))</f>
        <v>76.113530242233736</v>
      </c>
      <c r="AC7230">
        <f t="shared" si="1461"/>
        <v>122.78232764172817</v>
      </c>
      <c r="AD7230" s="19">
        <v>1512.0932617200001</v>
      </c>
      <c r="AE7230" s="19">
        <v>105.76058197</v>
      </c>
      <c r="AF7230">
        <f t="shared" si="1467"/>
        <v>5.745025965046553E-4</v>
      </c>
      <c r="AG7230" s="23">
        <f t="shared" si="1462"/>
        <v>29.774968810114121</v>
      </c>
      <c r="AH7230" s="25">
        <f t="shared" si="1468"/>
        <v>30.633860972960033</v>
      </c>
      <c r="AI7230" s="25">
        <f t="shared" si="1463"/>
        <v>0.15384896606310058</v>
      </c>
    </row>
    <row r="7231" spans="6:35" ht="15">
      <c r="F7231" s="5">
        <v>2006</v>
      </c>
      <c r="G7231" s="5">
        <v>10</v>
      </c>
      <c r="H7231" s="5">
        <v>0</v>
      </c>
      <c r="I7231" s="5">
        <v>302</v>
      </c>
      <c r="J7231" s="5">
        <v>2</v>
      </c>
      <c r="K7231" s="5">
        <v>15.175000190700001</v>
      </c>
      <c r="L7231" s="5">
        <v>0.56928992271400003</v>
      </c>
      <c r="M7231" s="5">
        <v>1.0994999408699999</v>
      </c>
      <c r="N7231" s="8">
        <f t="shared" si="1464"/>
        <v>1.0994999408699999</v>
      </c>
      <c r="O7231" s="5">
        <v>0</v>
      </c>
      <c r="P7231" s="5">
        <v>96.736587524399994</v>
      </c>
      <c r="Q7231" s="5">
        <v>26.668695449800001</v>
      </c>
      <c r="R7231" s="5">
        <v>5.4324999451599999E-2</v>
      </c>
      <c r="S7231">
        <f t="shared" si="1456"/>
        <v>6.532568762688766E-2</v>
      </c>
      <c r="T7231">
        <f t="shared" si="1457"/>
        <v>105.87175766100027</v>
      </c>
      <c r="U7231">
        <f t="shared" si="1458"/>
        <v>317.94881398402799</v>
      </c>
      <c r="V7231" s="9">
        <v>487.257904053</v>
      </c>
      <c r="W7231" s="9">
        <v>92.955230712900004</v>
      </c>
      <c r="X7231">
        <f t="shared" si="1465"/>
        <v>1.1133849540072493E-3</v>
      </c>
      <c r="Y7231">
        <f t="shared" si="1466"/>
        <v>30.232366556109756</v>
      </c>
      <c r="Z7231">
        <f t="shared" si="1459"/>
        <v>1.3568292239966975</v>
      </c>
      <c r="AA7231">
        <f t="shared" si="1460"/>
        <v>0.19246658507470471</v>
      </c>
      <c r="AB7231">
        <f>(1/(AA7231*k))*(LN((50-dTar)/(hTar-dTar)))</f>
        <v>22.705993589492177</v>
      </c>
      <c r="AC7231">
        <f t="shared" si="1461"/>
        <v>36.6281098178398</v>
      </c>
      <c r="AD7231" s="19">
        <v>1002.08636475</v>
      </c>
      <c r="AE7231" s="19">
        <v>31.550228118900002</v>
      </c>
      <c r="AF7231">
        <f t="shared" si="1467"/>
        <v>9.3434829485607553E-4</v>
      </c>
      <c r="AG7231" s="23">
        <f t="shared" si="1462"/>
        <v>29.197711821173133</v>
      </c>
      <c r="AH7231" s="25">
        <f t="shared" si="1468"/>
        <v>29.59097763662567</v>
      </c>
      <c r="AI7231" s="25">
        <f t="shared" si="1463"/>
        <v>0.51572233053916294</v>
      </c>
    </row>
    <row r="7232" spans="6:35" ht="15">
      <c r="F7232" s="5">
        <v>2006</v>
      </c>
      <c r="G7232" s="5">
        <v>10</v>
      </c>
      <c r="H7232" s="5">
        <v>0</v>
      </c>
      <c r="I7232" s="5">
        <v>302</v>
      </c>
      <c r="J7232" s="5">
        <v>3</v>
      </c>
      <c r="K7232" s="5">
        <v>14.864999771100001</v>
      </c>
      <c r="L7232" s="5">
        <v>0.56539624929400001</v>
      </c>
      <c r="M7232" s="5">
        <v>0.99299997091299996</v>
      </c>
      <c r="N7232" s="8">
        <f t="shared" si="1464"/>
        <v>0.99299997091299996</v>
      </c>
      <c r="O7232" s="5">
        <v>0</v>
      </c>
      <c r="P7232" s="5">
        <v>96.736587524399994</v>
      </c>
      <c r="Q7232" s="5">
        <v>27.339935302699999</v>
      </c>
      <c r="R7232" s="5">
        <v>0</v>
      </c>
      <c r="S7232">
        <f t="shared" si="1456"/>
        <v>5.8998098592022506E-2</v>
      </c>
      <c r="T7232">
        <f t="shared" si="1457"/>
        <v>117.2265807631846</v>
      </c>
      <c r="U7232">
        <f t="shared" si="1458"/>
        <v>352.04905580581692</v>
      </c>
      <c r="V7232" s="9">
        <v>488.570404053</v>
      </c>
      <c r="W7232" s="9">
        <v>102.924743652</v>
      </c>
      <c r="X7232">
        <f t="shared" si="1465"/>
        <v>1.0598337590110964E-3</v>
      </c>
      <c r="Y7232">
        <f t="shared" si="1466"/>
        <v>31.218549343588052</v>
      </c>
      <c r="Z7232">
        <f t="shared" si="1459"/>
        <v>1.2254037766446151</v>
      </c>
      <c r="AA7232">
        <f t="shared" si="1460"/>
        <v>0.17382385053125102</v>
      </c>
      <c r="AB7232">
        <f>(1/(AA7232*k))*(LN((50-dTar)/(hTar-dTar)))</f>
        <v>25.141227935875271</v>
      </c>
      <c r="AC7232">
        <f t="shared" si="1461"/>
        <v>40.55650126743371</v>
      </c>
      <c r="AD7232" s="19">
        <v>1047.9252929700001</v>
      </c>
      <c r="AE7232" s="19">
        <v>34.934009551999999</v>
      </c>
      <c r="AF7232">
        <f t="shared" si="1467"/>
        <v>8.9014236458741681E-4</v>
      </c>
      <c r="AG7232" s="23">
        <f t="shared" si="1462"/>
        <v>30.09152662257069</v>
      </c>
      <c r="AH7232" s="25">
        <f t="shared" si="1468"/>
        <v>30.519900933776622</v>
      </c>
      <c r="AI7232" s="25">
        <f t="shared" si="1463"/>
        <v>0.46576833721278321</v>
      </c>
    </row>
    <row r="7233" spans="6:35" ht="15">
      <c r="F7233" s="5">
        <v>2006</v>
      </c>
      <c r="G7233" s="5">
        <v>10</v>
      </c>
      <c r="H7233" s="5">
        <v>0</v>
      </c>
      <c r="I7233" s="5">
        <v>302</v>
      </c>
      <c r="J7233" s="5">
        <v>4</v>
      </c>
      <c r="K7233" s="5">
        <v>15.1049995422</v>
      </c>
      <c r="L7233" s="5">
        <v>0.59840887784999997</v>
      </c>
      <c r="M7233" s="5">
        <v>0.85699999332400001</v>
      </c>
      <c r="N7233" s="8">
        <f t="shared" si="1464"/>
        <v>0.85699999332400001</v>
      </c>
      <c r="O7233" s="5">
        <v>0</v>
      </c>
      <c r="P7233" s="5">
        <v>96.736587524399994</v>
      </c>
      <c r="Q7233" s="5">
        <v>28.998149871799999</v>
      </c>
      <c r="R7233" s="5">
        <v>0</v>
      </c>
      <c r="S7233">
        <f t="shared" si="1456"/>
        <v>5.0917796153613207E-2</v>
      </c>
      <c r="T7233">
        <f t="shared" si="1457"/>
        <v>135.82962916554419</v>
      </c>
      <c r="U7233">
        <f t="shared" si="1458"/>
        <v>407.91680851619373</v>
      </c>
      <c r="V7233" s="9">
        <v>490.702880859</v>
      </c>
      <c r="W7233" s="9">
        <v>119.258201599</v>
      </c>
      <c r="X7233">
        <f t="shared" si="1465"/>
        <v>9.8243611426014664E-4</v>
      </c>
      <c r="Y7233">
        <f t="shared" si="1466"/>
        <v>33.463674168052115</v>
      </c>
      <c r="Z7233">
        <f t="shared" si="1459"/>
        <v>1.0575740777092615</v>
      </c>
      <c r="AA7233">
        <f t="shared" si="1460"/>
        <v>0.15001716325114131</v>
      </c>
      <c r="AB7233">
        <f>(1/(AA7233*k))*(LN((50-dTar)/(hTar-dTar)))</f>
        <v>29.130967098622616</v>
      </c>
      <c r="AC7233">
        <f t="shared" si="1461"/>
        <v>46.992537797685998</v>
      </c>
      <c r="AD7233" s="19">
        <v>1114.4812011700001</v>
      </c>
      <c r="AE7233" s="19">
        <v>40.477798461900001</v>
      </c>
      <c r="AF7233">
        <f t="shared" si="1467"/>
        <v>8.3198029942083498E-4</v>
      </c>
      <c r="AG7233" s="23">
        <f t="shared" si="1462"/>
        <v>32.155349394364009</v>
      </c>
      <c r="AH7233" s="25">
        <f t="shared" si="1468"/>
        <v>32.652635485682893</v>
      </c>
      <c r="AI7233" s="25">
        <f t="shared" si="1463"/>
        <v>0.40197731477764342</v>
      </c>
    </row>
    <row r="7234" spans="6:35" ht="15">
      <c r="F7234" s="5">
        <v>2006</v>
      </c>
      <c r="G7234" s="5">
        <v>10</v>
      </c>
      <c r="H7234" s="5">
        <v>0</v>
      </c>
      <c r="I7234" s="5">
        <v>302</v>
      </c>
      <c r="J7234" s="5">
        <v>5</v>
      </c>
      <c r="K7234" s="5">
        <v>15.329999923700001</v>
      </c>
      <c r="L7234" s="5">
        <v>0.61818599700900001</v>
      </c>
      <c r="M7234" s="5">
        <v>0.12800000608000001</v>
      </c>
      <c r="N7234" s="8">
        <f t="shared" si="1464"/>
        <v>0.12800000608000001</v>
      </c>
      <c r="O7234" s="5">
        <v>0</v>
      </c>
      <c r="P7234" s="5">
        <v>96.736587524399994</v>
      </c>
      <c r="Q7234" s="5">
        <v>28.900180816700001</v>
      </c>
      <c r="R7234" s="5">
        <v>0</v>
      </c>
      <c r="S7234">
        <f t="shared" si="1456"/>
        <v>7.6049921447066734E-3</v>
      </c>
      <c r="T7234">
        <f t="shared" si="1457"/>
        <v>909.42176374053463</v>
      </c>
      <c r="U7234">
        <f t="shared" si="1458"/>
        <v>2731.1303560144752</v>
      </c>
      <c r="V7234" s="9">
        <v>563.38537597699997</v>
      </c>
      <c r="W7234" s="9">
        <v>798.47082519499997</v>
      </c>
      <c r="X7234">
        <f t="shared" si="1465"/>
        <v>2.4432037242932004E-4</v>
      </c>
      <c r="Y7234">
        <f t="shared" si="1466"/>
        <v>37.155848634377783</v>
      </c>
      <c r="Z7234">
        <f t="shared" si="1459"/>
        <v>0.15795739723612537</v>
      </c>
      <c r="AA7234">
        <f t="shared" si="1460"/>
        <v>2.2406298667251912E-2</v>
      </c>
      <c r="AB7234">
        <f>(1/(AA7234*k))*(LN((50-dTar)/(hTar-dTar)))</f>
        <v>195.04091736869117</v>
      </c>
      <c r="AC7234">
        <f t="shared" si="1461"/>
        <v>314.62970832770384</v>
      </c>
      <c r="AD7234" s="19">
        <v>1767.6942138700001</v>
      </c>
      <c r="AE7234" s="19">
        <v>271.01150512700002</v>
      </c>
      <c r="AF7234">
        <f t="shared" si="1467"/>
        <v>4.2492880036944426E-4</v>
      </c>
      <c r="AG7234" s="23">
        <f t="shared" si="1462"/>
        <v>32.188289108963133</v>
      </c>
      <c r="AH7234" s="25">
        <f t="shared" si="1468"/>
        <v>34.076427520363602</v>
      </c>
      <c r="AI7234" s="25">
        <f t="shared" si="1463"/>
        <v>6.0038622096124004E-2</v>
      </c>
    </row>
    <row r="7235" spans="6:35" ht="15">
      <c r="F7235" s="5">
        <v>2006</v>
      </c>
      <c r="G7235" s="5">
        <v>10</v>
      </c>
      <c r="H7235" s="5">
        <v>0</v>
      </c>
      <c r="I7235" s="5">
        <v>302</v>
      </c>
      <c r="J7235" s="5">
        <v>6</v>
      </c>
      <c r="K7235" s="5">
        <v>15.7849998474</v>
      </c>
      <c r="L7235" s="5">
        <v>0.61639416217800003</v>
      </c>
      <c r="M7235" s="5">
        <v>0.44600000977499998</v>
      </c>
      <c r="N7235" s="8">
        <f t="shared" si="1464"/>
        <v>0.44600000977499998</v>
      </c>
      <c r="O7235" s="5">
        <v>0</v>
      </c>
      <c r="P7235" s="5">
        <v>96.736587524399994</v>
      </c>
      <c r="Q7235" s="5">
        <v>31.637519836399999</v>
      </c>
      <c r="R7235" s="5">
        <v>0</v>
      </c>
      <c r="S7235">
        <f t="shared" si="1456"/>
        <v>2.6498643826298594E-2</v>
      </c>
      <c r="T7235">
        <f t="shared" si="1457"/>
        <v>260.99997474618385</v>
      </c>
      <c r="U7235">
        <f t="shared" si="1458"/>
        <v>783.8221850073171</v>
      </c>
      <c r="V7235" s="9">
        <v>504.500244141</v>
      </c>
      <c r="W7235" s="9">
        <v>229.157546997</v>
      </c>
      <c r="X7235">
        <f t="shared" si="1465"/>
        <v>6.5898727872521065E-4</v>
      </c>
      <c r="Y7235">
        <f t="shared" si="1466"/>
        <v>38.209364886967784</v>
      </c>
      <c r="Z7235">
        <f t="shared" si="1459"/>
        <v>0.55038279191420392</v>
      </c>
      <c r="AA7235">
        <f t="shared" si="1460"/>
        <v>7.8071944921394507E-2</v>
      </c>
      <c r="AB7235">
        <f>(1/(AA7235*k))*(LN((50-dTar)/(hTar-dTar)))</f>
        <v>55.975870093894883</v>
      </c>
      <c r="AC7235">
        <f t="shared" si="1461"/>
        <v>90.297317704570503</v>
      </c>
      <c r="AD7235" s="19">
        <v>1396.5772705100001</v>
      </c>
      <c r="AE7235" s="19">
        <v>77.779083252000007</v>
      </c>
      <c r="AF7235">
        <f t="shared" si="1467"/>
        <v>6.391190703963816E-4</v>
      </c>
      <c r="AG7235" s="23">
        <f t="shared" si="1462"/>
        <v>36.004274250357788</v>
      </c>
      <c r="AH7235" s="25">
        <f t="shared" si="1468"/>
        <v>36.842415456376919</v>
      </c>
      <c r="AI7235" s="25">
        <f t="shared" si="1463"/>
        <v>0.20919706851430203</v>
      </c>
    </row>
    <row r="7236" spans="6:35" ht="15">
      <c r="F7236" s="5">
        <v>2006</v>
      </c>
      <c r="G7236" s="5">
        <v>10</v>
      </c>
      <c r="H7236" s="5">
        <v>0</v>
      </c>
      <c r="I7236" s="5">
        <v>302</v>
      </c>
      <c r="J7236" s="5">
        <v>7</v>
      </c>
      <c r="K7236" s="5">
        <v>15.984999656699999</v>
      </c>
      <c r="L7236" s="5">
        <v>0.58045804500599996</v>
      </c>
      <c r="M7236" s="5">
        <v>1.54200005531</v>
      </c>
      <c r="N7236" s="8">
        <f t="shared" si="1464"/>
        <v>1.54200005531</v>
      </c>
      <c r="O7236" s="5">
        <v>0</v>
      </c>
      <c r="P7236" s="5">
        <v>96.736587524399994</v>
      </c>
      <c r="Q7236" s="5">
        <v>31.933855056799999</v>
      </c>
      <c r="R7236" s="5">
        <v>0</v>
      </c>
      <c r="S7236">
        <f t="shared" si="1456"/>
        <v>9.1616388677673147E-2</v>
      </c>
      <c r="T7236">
        <f t="shared" si="1457"/>
        <v>75.490264016022209</v>
      </c>
      <c r="U7236">
        <f t="shared" si="1458"/>
        <v>226.70861844090248</v>
      </c>
      <c r="V7236" s="9">
        <v>483.704986572</v>
      </c>
      <c r="W7236" s="9">
        <v>66.280326843300003</v>
      </c>
      <c r="X7236">
        <f t="shared" si="1465"/>
        <v>1.2875084495769444E-3</v>
      </c>
      <c r="Y7236">
        <f t="shared" si="1466"/>
        <v>35.371793647042324</v>
      </c>
      <c r="Z7236">
        <f t="shared" si="1459"/>
        <v>1.9028929976964029</v>
      </c>
      <c r="AA7236">
        <f t="shared" si="1460"/>
        <v>0.26992587611754298</v>
      </c>
      <c r="AB7236">
        <f>(1/(AA7236*k))*(LN((50-dTar)/(hTar-dTar)))</f>
        <v>16.190167129418356</v>
      </c>
      <c r="AC7236">
        <f t="shared" si="1461"/>
        <v>26.117122655224819</v>
      </c>
      <c r="AD7236" s="19">
        <v>854.22058105500003</v>
      </c>
      <c r="AE7236" s="19">
        <v>22.496414184599999</v>
      </c>
      <c r="AF7236">
        <f t="shared" si="1467"/>
        <v>1.107623183682669E-3</v>
      </c>
      <c r="AG7236" s="23">
        <f t="shared" si="1462"/>
        <v>34.348560857203601</v>
      </c>
      <c r="AH7236" s="25">
        <f t="shared" si="1468"/>
        <v>34.737485262520657</v>
      </c>
      <c r="AI7236" s="25">
        <f t="shared" si="1463"/>
        <v>0.72327776715180137</v>
      </c>
    </row>
    <row r="7237" spans="6:35" ht="15">
      <c r="F7237" s="5">
        <v>2006</v>
      </c>
      <c r="G7237" s="5">
        <v>10</v>
      </c>
      <c r="H7237" s="5">
        <v>0</v>
      </c>
      <c r="I7237" s="5">
        <v>302</v>
      </c>
      <c r="J7237" s="5">
        <v>8</v>
      </c>
      <c r="K7237" s="5">
        <v>15.8400001526</v>
      </c>
      <c r="L7237" s="5">
        <v>0.54693746566799994</v>
      </c>
      <c r="M7237" s="5">
        <v>1.7530000209800001</v>
      </c>
      <c r="N7237" s="8">
        <f t="shared" si="1464"/>
        <v>1.7530000209800001</v>
      </c>
      <c r="O7237" s="5">
        <v>0</v>
      </c>
      <c r="P7237" s="5">
        <v>96.736587524399994</v>
      </c>
      <c r="Q7237" s="5">
        <v>32.8180084229</v>
      </c>
      <c r="R7237" s="5">
        <v>0</v>
      </c>
      <c r="S7237">
        <f t="shared" si="1456"/>
        <v>0.1041527402810537</v>
      </c>
      <c r="T7237">
        <f t="shared" si="1457"/>
        <v>66.403873300011128</v>
      </c>
      <c r="U7237">
        <f t="shared" si="1458"/>
        <v>199.42082030306705</v>
      </c>
      <c r="V7237" s="9">
        <v>482.63055419900002</v>
      </c>
      <c r="W7237" s="9">
        <v>58.302486419700003</v>
      </c>
      <c r="X7237">
        <f t="shared" si="1465"/>
        <v>1.3507054569215917E-3</v>
      </c>
      <c r="Y7237">
        <f t="shared" si="1466"/>
        <v>36.051546390551117</v>
      </c>
      <c r="Z7237">
        <f t="shared" si="1459"/>
        <v>2.1632758399699754</v>
      </c>
      <c r="AA7237">
        <f t="shared" si="1460"/>
        <v>0.30686125131297137</v>
      </c>
      <c r="AB7237">
        <f>(1/(AA7237*k))*(LN((50-dTar)/(hTar-dTar)))</f>
        <v>14.241436571737543</v>
      </c>
      <c r="AC7237">
        <f t="shared" si="1461"/>
        <v>22.973533426645751</v>
      </c>
      <c r="AD7237" s="19">
        <v>800.99615478500004</v>
      </c>
      <c r="AE7237" s="19">
        <v>19.7886314392</v>
      </c>
      <c r="AF7237">
        <f t="shared" si="1467"/>
        <v>1.1851734989870182E-3</v>
      </c>
      <c r="AG7237" s="23">
        <f t="shared" si="1462"/>
        <v>35.069948477029712</v>
      </c>
      <c r="AH7237" s="25">
        <f t="shared" si="1468"/>
        <v>35.443047725380566</v>
      </c>
      <c r="AI7237" s="25">
        <f t="shared" si="1463"/>
        <v>0.82224766245976466</v>
      </c>
    </row>
    <row r="7238" spans="6:35" ht="15">
      <c r="F7238" s="5">
        <v>2006</v>
      </c>
      <c r="G7238" s="5">
        <v>10</v>
      </c>
      <c r="H7238" s="5">
        <v>0</v>
      </c>
      <c r="I7238" s="5">
        <v>302</v>
      </c>
      <c r="J7238" s="5">
        <v>9</v>
      </c>
      <c r="K7238" s="5">
        <v>15.449999809299999</v>
      </c>
      <c r="L7238" s="5">
        <v>0.40372520685199997</v>
      </c>
      <c r="M7238" s="5">
        <v>0.61000001430499995</v>
      </c>
      <c r="N7238" s="8">
        <f t="shared" si="1464"/>
        <v>0.61000001430499995</v>
      </c>
      <c r="O7238" s="5">
        <v>0</v>
      </c>
      <c r="P7238" s="5">
        <v>96.736587524399994</v>
      </c>
      <c r="Q7238" s="5">
        <v>26.884519576999999</v>
      </c>
      <c r="R7238" s="5">
        <v>0</v>
      </c>
      <c r="S7238">
        <f t="shared" ref="S7238:S7301" si="1469">(N7238*k)/LN((uhzRef-dRef)/zoRef)</f>
        <v>3.6242539818014383E-2</v>
      </c>
      <c r="T7238">
        <f t="shared" ref="T7238:T7301" si="1470">(1/(S7238*k))*(LN((50-dRef)/(O3zRef-dRef)))</f>
        <v>190.82948943976541</v>
      </c>
      <c r="U7238">
        <f t="shared" ref="U7238:U7301" si="1471">(1/(S7238*k))*(LN((50-dRef)/(uzoRef)))</f>
        <v>573.08966225750441</v>
      </c>
      <c r="V7238" s="9">
        <v>496.88125610399999</v>
      </c>
      <c r="W7238" s="9">
        <v>167.547973633</v>
      </c>
      <c r="X7238">
        <f t="shared" si="1465"/>
        <v>8.0806847189888455E-4</v>
      </c>
      <c r="Y7238">
        <f t="shared" si="1466"/>
        <v>31.786030122717005</v>
      </c>
      <c r="Z7238">
        <f t="shared" ref="Z7238:Z7301" si="1472">(S7238/k)*LN((50-dRef)/(uzoRef))</f>
        <v>0.75276570310001223</v>
      </c>
      <c r="AA7238">
        <f t="shared" ref="AA7238:AA7301" si="1473">(Z7238*k)/LN((50-dTar)/zoTar)</f>
        <v>0.10678001451815063</v>
      </c>
      <c r="AB7238">
        <f>(1/(AA7238*k))*(LN((50-dTar)/(hTar-dTar)))</f>
        <v>40.926619710796643</v>
      </c>
      <c r="AC7238">
        <f t="shared" ref="AC7238:AC7301" si="1474">(1/(AA7238*k))*(LN((50-dTar)/(zoTar)))</f>
        <v>66.020661695851075</v>
      </c>
      <c r="AD7238" s="19">
        <v>1265.7573242200001</v>
      </c>
      <c r="AE7238" s="19">
        <v>56.867984771700002</v>
      </c>
      <c r="AF7238">
        <f t="shared" si="1467"/>
        <v>7.2012595082451185E-4</v>
      </c>
      <c r="AG7238" s="23">
        <f t="shared" ref="AG7238:AG7301" si="1475" xml:space="preserve"> Y7238*(1-(AC7238*AF7238))</f>
        <v>30.274820796738119</v>
      </c>
      <c r="AH7238" s="25">
        <f t="shared" si="1468"/>
        <v>30.84922204174568</v>
      </c>
      <c r="AI7238" s="25">
        <f t="shared" ref="AI7238:AI7301" si="1476">(AA7238/k)*LN((hTar-dTar)/(zoTar))</f>
        <v>0.28612155154585234</v>
      </c>
    </row>
    <row r="7239" spans="6:35" ht="15">
      <c r="F7239" s="5">
        <v>2006</v>
      </c>
      <c r="G7239" s="5">
        <v>10</v>
      </c>
      <c r="H7239" s="5">
        <v>0</v>
      </c>
      <c r="I7239" s="5">
        <v>302</v>
      </c>
      <c r="J7239" s="5">
        <v>10</v>
      </c>
      <c r="K7239" s="5">
        <v>14.050000190700001</v>
      </c>
      <c r="L7239" s="5">
        <v>8.1791080534500002E-2</v>
      </c>
      <c r="M7239" s="5">
        <v>0.36950001120600001</v>
      </c>
      <c r="N7239" s="8">
        <f t="shared" ref="N7239:N7302" si="1477">IF(M7239&lt;0, 0, IF(M7239=0, 0.0001, IF(M7239&gt;0, M7239)))</f>
        <v>0.36950001120600001</v>
      </c>
      <c r="O7239" s="5">
        <v>0</v>
      </c>
      <c r="P7239" s="5">
        <v>96.736587524399994</v>
      </c>
      <c r="Q7239" s="5">
        <v>23.050594329799999</v>
      </c>
      <c r="R7239" s="5">
        <v>12.6187753677</v>
      </c>
      <c r="S7239">
        <f t="shared" si="1469"/>
        <v>2.1953473040730795E-2</v>
      </c>
      <c r="T7239">
        <f t="shared" si="1470"/>
        <v>315.03650272739839</v>
      </c>
      <c r="U7239">
        <f t="shared" si="1471"/>
        <v>946.10200696375171</v>
      </c>
      <c r="V7239" s="9">
        <v>473.72164916999998</v>
      </c>
      <c r="W7239" s="9">
        <v>276.60153198199998</v>
      </c>
      <c r="X7239">
        <f t="shared" ref="X7239:X7302" si="1478" xml:space="preserve"> (1/(U7239 + W7239 + V7239))</f>
        <v>5.8947485984378546E-4</v>
      </c>
      <c r="Y7239">
        <f t="shared" ref="Y7239:Y7302" si="1479" xml:space="preserve"> Q7239/(1-(T7239*X7239))</f>
        <v>28.307462798652899</v>
      </c>
      <c r="Z7239">
        <f t="shared" si="1472"/>
        <v>0.45597857247241569</v>
      </c>
      <c r="AA7239">
        <f t="shared" si="1473"/>
        <v>6.4680681370125184E-2</v>
      </c>
      <c r="AB7239">
        <f>(1/(AA7239*k))*(LN((50-dTar)/(hTar-dTar)))</f>
        <v>67.564919761593373</v>
      </c>
      <c r="AC7239">
        <f t="shared" si="1474"/>
        <v>108.99216064283779</v>
      </c>
      <c r="AD7239" s="19">
        <v>1424.4407959</v>
      </c>
      <c r="AE7239" s="19">
        <v>93.882194518999995</v>
      </c>
      <c r="AF7239">
        <f t="shared" ref="AF7239:AF7302" si="1480" xml:space="preserve"> (1/(AC7239 + AE7239 + AD7239))</f>
        <v>6.1450911911407641E-4</v>
      </c>
      <c r="AG7239" s="23">
        <f t="shared" si="1475"/>
        <v>26.411523016657537</v>
      </c>
      <c r="AH7239" s="25">
        <f t="shared" ref="AH7239:AH7302" si="1481">Y7239*(1-AB7239*AF7239)</f>
        <v>27.132157909862741</v>
      </c>
      <c r="AI7239" s="25">
        <f t="shared" si="1476"/>
        <v>0.17331461315279514</v>
      </c>
    </row>
    <row r="7240" spans="6:35" ht="15">
      <c r="F7240" s="5">
        <v>2006</v>
      </c>
      <c r="G7240" s="5">
        <v>10</v>
      </c>
      <c r="H7240" s="5">
        <v>0</v>
      </c>
      <c r="I7240" s="5">
        <v>302</v>
      </c>
      <c r="J7240" s="5">
        <v>11</v>
      </c>
      <c r="K7240" s="5">
        <v>13.984999656699999</v>
      </c>
      <c r="L7240" s="5">
        <v>1.03804813698E-2</v>
      </c>
      <c r="M7240" s="5">
        <v>0.80650001764299994</v>
      </c>
      <c r="N7240" s="8">
        <f t="shared" si="1477"/>
        <v>0.80650001764299994</v>
      </c>
      <c r="O7240" s="5">
        <v>0</v>
      </c>
      <c r="P7240" s="5">
        <v>96.736587524399994</v>
      </c>
      <c r="Q7240" s="5">
        <v>23.721349716199999</v>
      </c>
      <c r="R7240" s="5">
        <v>69.658996582</v>
      </c>
      <c r="S7240">
        <f t="shared" si="1469"/>
        <v>4.7917390683930257E-2</v>
      </c>
      <c r="T7240">
        <f t="shared" si="1470"/>
        <v>144.33476595359514</v>
      </c>
      <c r="U7240">
        <f t="shared" si="1471"/>
        <v>433.45901367341344</v>
      </c>
      <c r="V7240" s="9">
        <v>346.78131103499999</v>
      </c>
      <c r="W7240" s="9">
        <v>126.72568511999999</v>
      </c>
      <c r="X7240">
        <f t="shared" si="1478"/>
        <v>1.1025771519146427E-3</v>
      </c>
      <c r="Y7240">
        <f t="shared" si="1479"/>
        <v>28.210826756237331</v>
      </c>
      <c r="Z7240">
        <f t="shared" si="1472"/>
        <v>0.99525498130177492</v>
      </c>
      <c r="AA7240">
        <f t="shared" si="1473"/>
        <v>0.14117718290699782</v>
      </c>
      <c r="AB7240">
        <f>(1/(AA7240*k))*(LN((50-dTar)/(hTar-dTar)))</f>
        <v>30.955037895724136</v>
      </c>
      <c r="AC7240">
        <f t="shared" si="1474"/>
        <v>49.935032483435769</v>
      </c>
      <c r="AD7240" s="19">
        <v>1012.95196533</v>
      </c>
      <c r="AE7240" s="19">
        <v>43.012363433799997</v>
      </c>
      <c r="AF7240">
        <f t="shared" si="1480"/>
        <v>9.0424141205054849E-4</v>
      </c>
      <c r="AG7240" s="23">
        <f t="shared" si="1475"/>
        <v>26.937014147404149</v>
      </c>
      <c r="AH7240" s="25">
        <f t="shared" si="1481"/>
        <v>27.421182379985805</v>
      </c>
      <c r="AI7240" s="25">
        <f t="shared" si="1476"/>
        <v>0.37829021468578838</v>
      </c>
    </row>
    <row r="7241" spans="6:35" ht="15">
      <c r="F7241" s="5">
        <v>2006</v>
      </c>
      <c r="G7241" s="5">
        <v>10</v>
      </c>
      <c r="H7241" s="5">
        <v>0</v>
      </c>
      <c r="I7241" s="5">
        <v>302</v>
      </c>
      <c r="J7241" s="5">
        <v>12</v>
      </c>
      <c r="K7241" s="5">
        <v>14.550000190700001</v>
      </c>
      <c r="L7241" s="5">
        <v>4.7210503369599997E-2</v>
      </c>
      <c r="M7241" s="5">
        <v>0.68849998712500005</v>
      </c>
      <c r="N7241" s="8">
        <f t="shared" si="1477"/>
        <v>0.68849998712500005</v>
      </c>
      <c r="O7241" s="5">
        <v>0</v>
      </c>
      <c r="P7241" s="5">
        <v>96.736587524399994</v>
      </c>
      <c r="Q7241" s="5">
        <v>23.743659973100002</v>
      </c>
      <c r="R7241" s="5">
        <v>124.004501343</v>
      </c>
      <c r="S7241">
        <f t="shared" si="1469"/>
        <v>4.0906537070347859E-2</v>
      </c>
      <c r="T7241">
        <f t="shared" si="1470"/>
        <v>169.07188593300404</v>
      </c>
      <c r="U7241">
        <f t="shared" si="1471"/>
        <v>507.74830604558423</v>
      </c>
      <c r="V7241" s="9">
        <v>262.36343383799999</v>
      </c>
      <c r="W7241" s="9">
        <v>148.44483947800001</v>
      </c>
      <c r="X7241">
        <f t="shared" si="1478"/>
        <v>1.0886645661990909E-3</v>
      </c>
      <c r="Y7241">
        <f t="shared" si="1479"/>
        <v>29.099853909816517</v>
      </c>
      <c r="Z7241">
        <f t="shared" si="1472"/>
        <v>0.849637974981031</v>
      </c>
      <c r="AA7241">
        <f t="shared" si="1473"/>
        <v>0.12052137196212429</v>
      </c>
      <c r="AB7241">
        <f>(1/(AA7241*k))*(LN((50-dTar)/(hTar-dTar)))</f>
        <v>36.260332717346444</v>
      </c>
      <c r="AC7241">
        <f t="shared" si="1474"/>
        <v>58.493253931728916</v>
      </c>
      <c r="AD7241" s="19">
        <v>996.62097168000003</v>
      </c>
      <c r="AE7241" s="19">
        <v>50.384128570599998</v>
      </c>
      <c r="AF7241">
        <f t="shared" si="1480"/>
        <v>9.0456941542861016E-4</v>
      </c>
      <c r="AG7241" s="23">
        <f t="shared" si="1475"/>
        <v>27.560145471822423</v>
      </c>
      <c r="AH7241" s="25">
        <f t="shared" si="1481"/>
        <v>28.145379051663905</v>
      </c>
      <c r="AI7241" s="25">
        <f t="shared" si="1476"/>
        <v>0.32294209825543885</v>
      </c>
    </row>
    <row r="7242" spans="6:35" ht="15">
      <c r="F7242" s="5">
        <v>2006</v>
      </c>
      <c r="G7242" s="5">
        <v>10</v>
      </c>
      <c r="H7242" s="5">
        <v>0</v>
      </c>
      <c r="I7242" s="5">
        <v>302</v>
      </c>
      <c r="J7242" s="5">
        <v>13</v>
      </c>
      <c r="K7242" s="5">
        <v>14.8699998856</v>
      </c>
      <c r="L7242" s="5">
        <v>0.12936687469499999</v>
      </c>
      <c r="M7242" s="5">
        <v>0.62199997901899995</v>
      </c>
      <c r="N7242" s="8">
        <f t="shared" si="1477"/>
        <v>0.62199997901899995</v>
      </c>
      <c r="O7242" s="5">
        <v>0</v>
      </c>
      <c r="P7242" s="5">
        <v>96.736587524399994</v>
      </c>
      <c r="Q7242" s="5">
        <v>26.1744804382</v>
      </c>
      <c r="R7242" s="5">
        <v>112.955001831</v>
      </c>
      <c r="S7242">
        <f t="shared" si="1469"/>
        <v>3.6955505701232308E-2</v>
      </c>
      <c r="T7242">
        <f t="shared" si="1470"/>
        <v>187.14790227431334</v>
      </c>
      <c r="U7242">
        <f t="shared" si="1471"/>
        <v>562.03330219798409</v>
      </c>
      <c r="V7242" s="9">
        <v>259.44329834000001</v>
      </c>
      <c r="W7242" s="9">
        <v>164.315551758</v>
      </c>
      <c r="X7242">
        <f t="shared" si="1478"/>
        <v>1.0144126200141933E-3</v>
      </c>
      <c r="Y7242">
        <f t="shared" si="1479"/>
        <v>32.307998718706322</v>
      </c>
      <c r="Z7242">
        <f t="shared" si="1472"/>
        <v>0.76757416484308516</v>
      </c>
      <c r="AA7242">
        <f t="shared" si="1473"/>
        <v>0.10888059874164137</v>
      </c>
      <c r="AB7242">
        <f>(1/(AA7242*k))*(LN((50-dTar)/(hTar-dTar)))</f>
        <v>40.137040918258045</v>
      </c>
      <c r="AC7242">
        <f t="shared" si="1474"/>
        <v>64.746954883200303</v>
      </c>
      <c r="AD7242" s="19">
        <v>1038.1993408200001</v>
      </c>
      <c r="AE7242" s="19">
        <v>55.77085495</v>
      </c>
      <c r="AF7242">
        <f t="shared" si="1480"/>
        <v>8.6302338705893219E-4</v>
      </c>
      <c r="AG7242" s="23">
        <f t="shared" si="1475"/>
        <v>30.502687962559026</v>
      </c>
      <c r="AH7242" s="25">
        <f t="shared" si="1481"/>
        <v>31.188875327955841</v>
      </c>
      <c r="AI7242" s="25">
        <f t="shared" si="1476"/>
        <v>0.29175015554904576</v>
      </c>
    </row>
    <row r="7243" spans="6:35" ht="15">
      <c r="F7243" s="5">
        <v>2006</v>
      </c>
      <c r="G7243" s="5">
        <v>10</v>
      </c>
      <c r="H7243" s="5">
        <v>0</v>
      </c>
      <c r="I7243" s="5">
        <v>302</v>
      </c>
      <c r="J7243" s="5">
        <v>14</v>
      </c>
      <c r="K7243" s="5">
        <v>15.4300003052</v>
      </c>
      <c r="L7243" s="5">
        <v>0.22789989411799999</v>
      </c>
      <c r="M7243" s="5">
        <v>1.29200005531</v>
      </c>
      <c r="N7243" s="8">
        <f t="shared" si="1477"/>
        <v>1.29200005531</v>
      </c>
      <c r="O7243" s="5">
        <v>0</v>
      </c>
      <c r="P7243" s="5">
        <v>96.736587524399994</v>
      </c>
      <c r="Q7243" s="5">
        <v>27.492225647000001</v>
      </c>
      <c r="R7243" s="5">
        <v>255.12249755900001</v>
      </c>
      <c r="S7243">
        <f t="shared" si="1469"/>
        <v>7.6762889100584153E-2</v>
      </c>
      <c r="T7243">
        <f t="shared" si="1470"/>
        <v>90.097512619798252</v>
      </c>
      <c r="U7243">
        <f t="shared" si="1471"/>
        <v>270.57638328912202</v>
      </c>
      <c r="V7243" s="9">
        <v>164.02571105999999</v>
      </c>
      <c r="W7243" s="9">
        <v>79.105461120599998</v>
      </c>
      <c r="X7243">
        <f t="shared" si="1478"/>
        <v>1.9466328446067407E-3</v>
      </c>
      <c r="Y7243">
        <f t="shared" si="1479"/>
        <v>33.339540150009711</v>
      </c>
      <c r="Z7243">
        <f t="shared" si="1472"/>
        <v>1.5943824708738454</v>
      </c>
      <c r="AA7243">
        <f t="shared" si="1473"/>
        <v>0.22616357611177584</v>
      </c>
      <c r="AB7243">
        <f>(1/(AA7243*k))*(LN((50-dTar)/(hTar-dTar)))</f>
        <v>19.322939272669874</v>
      </c>
      <c r="AC7243">
        <f t="shared" si="1474"/>
        <v>31.170745243684834</v>
      </c>
      <c r="AD7243" s="19">
        <v>736.51287841800001</v>
      </c>
      <c r="AE7243" s="19">
        <v>26.849433898899999</v>
      </c>
      <c r="AF7243">
        <f t="shared" si="1480"/>
        <v>1.258600873159702E-3</v>
      </c>
      <c r="AG7243" s="23">
        <f t="shared" si="1475"/>
        <v>32.031579074421217</v>
      </c>
      <c r="AH7243" s="25">
        <f t="shared" si="1481"/>
        <v>32.528726926359475</v>
      </c>
      <c r="AI7243" s="25">
        <f t="shared" si="1476"/>
        <v>0.60601483894029839</v>
      </c>
    </row>
    <row r="7244" spans="6:35" ht="15">
      <c r="F7244" s="5">
        <v>2006</v>
      </c>
      <c r="G7244" s="5">
        <v>10</v>
      </c>
      <c r="H7244" s="5">
        <v>0</v>
      </c>
      <c r="I7244" s="5">
        <v>302</v>
      </c>
      <c r="J7244" s="5">
        <v>15</v>
      </c>
      <c r="K7244" s="5">
        <v>16.375</v>
      </c>
      <c r="L7244" s="5">
        <v>0.33427172899199997</v>
      </c>
      <c r="M7244" s="5">
        <v>0.30300000309899999</v>
      </c>
      <c r="N7244" s="8">
        <f t="shared" si="1477"/>
        <v>0.30300000309899999</v>
      </c>
      <c r="O7244" s="5">
        <v>0</v>
      </c>
      <c r="P7244" s="5">
        <v>96.736587524399994</v>
      </c>
      <c r="Q7244" s="5">
        <v>27.258455276500001</v>
      </c>
      <c r="R7244" s="5">
        <v>189.522506714</v>
      </c>
      <c r="S7244">
        <f t="shared" si="1469"/>
        <v>1.8002441671555836E-2</v>
      </c>
      <c r="T7244">
        <f t="shared" si="1470"/>
        <v>384.17818514027914</v>
      </c>
      <c r="U7244">
        <f t="shared" si="1471"/>
        <v>1153.7448798668979</v>
      </c>
      <c r="V7244" s="9">
        <v>168.153442383</v>
      </c>
      <c r="W7244" s="9">
        <v>337.30783081099997</v>
      </c>
      <c r="X7244">
        <f t="shared" si="1478"/>
        <v>6.0269786135689241E-4</v>
      </c>
      <c r="Y7244">
        <f t="shared" si="1479"/>
        <v>35.471689920232315</v>
      </c>
      <c r="Z7244">
        <f t="shared" si="1472"/>
        <v>0.37391476233323601</v>
      </c>
      <c r="AA7244">
        <f t="shared" si="1473"/>
        <v>5.3039908149467248E-2</v>
      </c>
      <c r="AB7244">
        <f>(1/(AA7244*k))*(LN((50-dTar)/(hTar-dTar)))</f>
        <v>82.393525919814223</v>
      </c>
      <c r="AC7244">
        <f t="shared" si="1474"/>
        <v>132.91288503959635</v>
      </c>
      <c r="AD7244" s="19">
        <v>1121.22814941</v>
      </c>
      <c r="AE7244" s="19">
        <v>114.48670959499999</v>
      </c>
      <c r="AF7244">
        <f t="shared" si="1480"/>
        <v>7.3065886933197763E-4</v>
      </c>
      <c r="AG7244" s="23">
        <f t="shared" si="1475"/>
        <v>32.02689299495939</v>
      </c>
      <c r="AH7244" s="25">
        <f t="shared" si="1481"/>
        <v>33.336238833857848</v>
      </c>
      <c r="AI7244" s="25">
        <f t="shared" si="1476"/>
        <v>0.14212267044593302</v>
      </c>
    </row>
    <row r="7245" spans="6:35" ht="15">
      <c r="F7245" s="5">
        <v>2006</v>
      </c>
      <c r="G7245" s="5">
        <v>10</v>
      </c>
      <c r="H7245" s="5">
        <v>0</v>
      </c>
      <c r="I7245" s="5">
        <v>302</v>
      </c>
      <c r="J7245" s="5">
        <v>16</v>
      </c>
      <c r="K7245" s="5">
        <v>15.9300003052</v>
      </c>
      <c r="L7245" s="5">
        <v>0.30771929025700001</v>
      </c>
      <c r="M7245" s="5">
        <v>0.75800001621199997</v>
      </c>
      <c r="N7245" s="8">
        <f t="shared" si="1477"/>
        <v>0.75800001621199997</v>
      </c>
      <c r="O7245" s="5">
        <v>0</v>
      </c>
      <c r="P7245" s="5">
        <v>96.736587524399994</v>
      </c>
      <c r="Q7245" s="5">
        <v>26.923320770299998</v>
      </c>
      <c r="R7245" s="5">
        <v>136.19175720199999</v>
      </c>
      <c r="S7245">
        <f t="shared" si="1469"/>
        <v>4.5035811680953559E-2</v>
      </c>
      <c r="T7245">
        <f t="shared" si="1470"/>
        <v>153.56990606648739</v>
      </c>
      <c r="U7245">
        <f t="shared" si="1471"/>
        <v>461.19352862566734</v>
      </c>
      <c r="V7245" s="9">
        <v>206.28390502900001</v>
      </c>
      <c r="W7245" s="9">
        <v>134.83412170400001</v>
      </c>
      <c r="X7245">
        <f t="shared" si="1478"/>
        <v>1.2463986007941236E-3</v>
      </c>
      <c r="Y7245">
        <f t="shared" si="1479"/>
        <v>33.296600250974649</v>
      </c>
      <c r="Z7245">
        <f t="shared" si="1472"/>
        <v>0.93540393733228444</v>
      </c>
      <c r="AA7245">
        <f t="shared" si="1473"/>
        <v>0.1326872964553836</v>
      </c>
      <c r="AB7245">
        <f>(1/(AA7245*k))*(LN((50-dTar)/(hTar-dTar)))</f>
        <v>32.935670283757467</v>
      </c>
      <c r="AC7245">
        <f t="shared" si="1474"/>
        <v>53.130084060092088</v>
      </c>
      <c r="AD7245" s="19">
        <v>941.62896728500004</v>
      </c>
      <c r="AE7245" s="19">
        <v>45.764472961400003</v>
      </c>
      <c r="AF7245">
        <f t="shared" si="1480"/>
        <v>9.6105467741971421E-4</v>
      </c>
      <c r="AG7245" s="23">
        <f t="shared" si="1475"/>
        <v>31.596445349211482</v>
      </c>
      <c r="AH7245" s="25">
        <f t="shared" si="1481"/>
        <v>32.242663629823205</v>
      </c>
      <c r="AI7245" s="25">
        <f t="shared" si="1476"/>
        <v>0.35554120594154376</v>
      </c>
    </row>
    <row r="7246" spans="6:35" ht="15">
      <c r="F7246" s="5">
        <v>2006</v>
      </c>
      <c r="G7246" s="5">
        <v>10</v>
      </c>
      <c r="H7246" s="5">
        <v>0</v>
      </c>
      <c r="I7246" s="5">
        <v>302</v>
      </c>
      <c r="J7246" s="5">
        <v>17</v>
      </c>
      <c r="K7246" s="5">
        <v>15.6649999619</v>
      </c>
      <c r="L7246" s="5">
        <v>0.27763074636500001</v>
      </c>
      <c r="M7246" s="5">
        <v>0.92350000143099997</v>
      </c>
      <c r="N7246" s="8">
        <f t="shared" si="1477"/>
        <v>0.92350000143099997</v>
      </c>
      <c r="O7246" s="5">
        <v>0</v>
      </c>
      <c r="P7246" s="5">
        <v>96.736587524399994</v>
      </c>
      <c r="Q7246" s="5">
        <v>25.2849903107</v>
      </c>
      <c r="R7246" s="5">
        <v>79.642501831100006</v>
      </c>
      <c r="S7246">
        <f t="shared" si="1469"/>
        <v>5.4868827522788162E-2</v>
      </c>
      <c r="T7246">
        <f t="shared" si="1470"/>
        <v>126.04871803757125</v>
      </c>
      <c r="U7246">
        <f t="shared" si="1471"/>
        <v>378.54326110820784</v>
      </c>
      <c r="V7246" s="9">
        <v>268.62350463899998</v>
      </c>
      <c r="W7246" s="9">
        <v>110.67057037399999</v>
      </c>
      <c r="X7246">
        <f t="shared" si="1478"/>
        <v>1.3195443828595704E-3</v>
      </c>
      <c r="Y7246">
        <f t="shared" si="1479"/>
        <v>30.329621573484523</v>
      </c>
      <c r="Z7246">
        <f t="shared" si="1472"/>
        <v>1.1396378878484412</v>
      </c>
      <c r="AA7246">
        <f t="shared" si="1473"/>
        <v>0.16165793647179924</v>
      </c>
      <c r="AB7246">
        <f>(1/(AA7246*k))*(LN((50-dTar)/(hTar-dTar)))</f>
        <v>27.033284862324432</v>
      </c>
      <c r="AC7246">
        <f t="shared" si="1474"/>
        <v>43.60866758688762</v>
      </c>
      <c r="AD7246" s="19">
        <v>948.99395751999998</v>
      </c>
      <c r="AE7246" s="19">
        <v>37.563041687000002</v>
      </c>
      <c r="AF7246">
        <f t="shared" si="1480"/>
        <v>9.707176546780383E-4</v>
      </c>
      <c r="AG7246" s="23">
        <f t="shared" si="1475"/>
        <v>29.04571702505347</v>
      </c>
      <c r="AH7246" s="25">
        <f t="shared" si="1481"/>
        <v>29.53372114097035</v>
      </c>
      <c r="AI7246" s="25">
        <f t="shared" si="1476"/>
        <v>0.43316925748450552</v>
      </c>
    </row>
    <row r="7247" spans="6:35" ht="15">
      <c r="F7247" s="5">
        <v>2006</v>
      </c>
      <c r="G7247" s="5">
        <v>10</v>
      </c>
      <c r="H7247" s="5">
        <v>0</v>
      </c>
      <c r="I7247" s="5">
        <v>302</v>
      </c>
      <c r="J7247" s="5">
        <v>18</v>
      </c>
      <c r="K7247" s="5">
        <v>15.234999656699999</v>
      </c>
      <c r="L7247" s="5">
        <v>0.229392260313</v>
      </c>
      <c r="M7247" s="5">
        <v>0.60500001907300005</v>
      </c>
      <c r="N7247" s="8">
        <f t="shared" si="1477"/>
        <v>0.60500001907300005</v>
      </c>
      <c r="O7247" s="5">
        <v>0</v>
      </c>
      <c r="P7247" s="5">
        <v>96.736587524399994</v>
      </c>
      <c r="Q7247" s="5">
        <v>24.043390274</v>
      </c>
      <c r="R7247" s="5">
        <v>9.0917501449600007</v>
      </c>
      <c r="S7247">
        <f t="shared" si="1469"/>
        <v>3.594547010975855E-2</v>
      </c>
      <c r="T7247">
        <f t="shared" si="1470"/>
        <v>192.40659110463116</v>
      </c>
      <c r="U7247">
        <f t="shared" si="1471"/>
        <v>577.82593579215097</v>
      </c>
      <c r="V7247" s="9">
        <v>497.05569458000002</v>
      </c>
      <c r="W7247" s="9">
        <v>168.932662964</v>
      </c>
      <c r="X7247">
        <f t="shared" si="1478"/>
        <v>8.039785403316167E-4</v>
      </c>
      <c r="Y7247">
        <f t="shared" si="1479"/>
        <v>28.443307405480091</v>
      </c>
      <c r="Z7247">
        <f t="shared" si="1472"/>
        <v>0.74659549844747397</v>
      </c>
      <c r="AA7247">
        <f t="shared" si="1473"/>
        <v>0.10590476935266989</v>
      </c>
      <c r="AB7247">
        <f>(1/(AA7247*k))*(LN((50-dTar)/(hTar-dTar)))</f>
        <v>41.264855904126698</v>
      </c>
      <c r="AC7247">
        <f t="shared" si="1474"/>
        <v>66.566286461613132</v>
      </c>
      <c r="AD7247" s="19">
        <v>1269.3280029299999</v>
      </c>
      <c r="AE7247" s="19">
        <v>57.337970733600002</v>
      </c>
      <c r="AF7247">
        <f t="shared" si="1480"/>
        <v>7.1775541567644123E-4</v>
      </c>
      <c r="AG7247" s="23">
        <f t="shared" si="1475"/>
        <v>27.084334172618867</v>
      </c>
      <c r="AH7247" s="25">
        <f t="shared" si="1481"/>
        <v>27.60087142756322</v>
      </c>
      <c r="AI7247" s="25">
        <f t="shared" si="1476"/>
        <v>0.28377629521806091</v>
      </c>
    </row>
    <row r="7248" spans="6:35" ht="15">
      <c r="F7248" s="5">
        <v>2006</v>
      </c>
      <c r="G7248" s="5">
        <v>10</v>
      </c>
      <c r="H7248" s="5">
        <v>0</v>
      </c>
      <c r="I7248" s="5">
        <v>302</v>
      </c>
      <c r="J7248" s="5">
        <v>19</v>
      </c>
      <c r="K7248" s="5">
        <v>15.1049995422</v>
      </c>
      <c r="L7248" s="5">
        <v>0.20516385138000001</v>
      </c>
      <c r="M7248" s="5">
        <v>1.1289999485</v>
      </c>
      <c r="N7248" s="8">
        <f t="shared" si="1477"/>
        <v>1.1289999485</v>
      </c>
      <c r="O7248" s="5">
        <v>0</v>
      </c>
      <c r="P7248" s="5">
        <v>96.736587524399994</v>
      </c>
      <c r="Q7248" s="5">
        <v>23.247505188000002</v>
      </c>
      <c r="R7248" s="5">
        <v>0</v>
      </c>
      <c r="S7248">
        <f t="shared" si="1469"/>
        <v>6.707840103031297E-2</v>
      </c>
      <c r="T7248">
        <f t="shared" si="1470"/>
        <v>103.10539999822927</v>
      </c>
      <c r="U7248">
        <f t="shared" si="1471"/>
        <v>309.6410257941879</v>
      </c>
      <c r="V7248" s="9">
        <v>486.93688964799998</v>
      </c>
      <c r="W7248" s="9">
        <v>90.526374816900002</v>
      </c>
      <c r="X7248">
        <f t="shared" si="1478"/>
        <v>1.1272631763599517E-3</v>
      </c>
      <c r="Y7248">
        <f t="shared" si="1479"/>
        <v>26.30483518061277</v>
      </c>
      <c r="Z7248">
        <f t="shared" si="1472"/>
        <v>1.3932334755775004</v>
      </c>
      <c r="AA7248">
        <f t="shared" si="1473"/>
        <v>0.19763053781101061</v>
      </c>
      <c r="AB7248">
        <f>(1/(AA7248*k))*(LN((50-dTar)/(hTar-dTar)))</f>
        <v>22.112701282413962</v>
      </c>
      <c r="AC7248">
        <f t="shared" si="1474"/>
        <v>35.671041998187235</v>
      </c>
      <c r="AD7248" s="19">
        <v>990.234863281</v>
      </c>
      <c r="AE7248" s="19">
        <v>30.7258415222</v>
      </c>
      <c r="AF7248">
        <f t="shared" si="1480"/>
        <v>9.4640351572549135E-4</v>
      </c>
      <c r="AG7248" s="23">
        <f t="shared" si="1475"/>
        <v>25.416805000444992</v>
      </c>
      <c r="AH7248" s="25">
        <f t="shared" si="1481"/>
        <v>25.754339736582391</v>
      </c>
      <c r="AI7248" s="25">
        <f t="shared" si="1476"/>
        <v>0.52955935964698486</v>
      </c>
    </row>
    <row r="7249" spans="6:35" ht="15">
      <c r="F7249" s="5">
        <v>2006</v>
      </c>
      <c r="G7249" s="5">
        <v>10</v>
      </c>
      <c r="H7249" s="5">
        <v>0</v>
      </c>
      <c r="I7249" s="5">
        <v>302</v>
      </c>
      <c r="J7249" s="5">
        <v>20</v>
      </c>
      <c r="K7249" s="5">
        <v>14.625</v>
      </c>
      <c r="L7249" s="5">
        <v>0.14481613039999999</v>
      </c>
      <c r="M7249" s="5">
        <v>1.02699995041</v>
      </c>
      <c r="N7249" s="8">
        <f t="shared" si="1477"/>
        <v>1.02699995041</v>
      </c>
      <c r="O7249" s="5">
        <v>0</v>
      </c>
      <c r="P7249" s="5">
        <v>96.736587524399994</v>
      </c>
      <c r="Q7249" s="5">
        <v>19.563444137600001</v>
      </c>
      <c r="R7249" s="5">
        <v>4.8174999654299999E-2</v>
      </c>
      <c r="S7249">
        <f t="shared" si="1469"/>
        <v>6.1018173316341399E-2</v>
      </c>
      <c r="T7249">
        <f t="shared" si="1470"/>
        <v>113.34566398138678</v>
      </c>
      <c r="U7249">
        <f t="shared" si="1471"/>
        <v>340.39407892431132</v>
      </c>
      <c r="V7249" s="9">
        <v>488.12274169900002</v>
      </c>
      <c r="W7249" s="9">
        <v>99.517311096200004</v>
      </c>
      <c r="X7249">
        <f t="shared" si="1478"/>
        <v>1.0775465748734331E-3</v>
      </c>
      <c r="Y7249">
        <f t="shared" si="1479"/>
        <v>22.285259473584134</v>
      </c>
      <c r="Z7249">
        <f t="shared" si="1472"/>
        <v>1.2673611829909175</v>
      </c>
      <c r="AA7249">
        <f t="shared" si="1473"/>
        <v>0.1797755197430016</v>
      </c>
      <c r="AB7249">
        <f>(1/(AA7249*k))*(LN((50-dTar)/(hTar-dTar)))</f>
        <v>24.308899527282936</v>
      </c>
      <c r="AC7249">
        <f t="shared" si="1474"/>
        <v>39.21383303165404</v>
      </c>
      <c r="AD7249" s="19">
        <v>1032.7443847699999</v>
      </c>
      <c r="AE7249" s="19">
        <v>33.777481079099999</v>
      </c>
      <c r="AF7249">
        <f t="shared" si="1480"/>
        <v>9.0437525080561154E-4</v>
      </c>
      <c r="AG7249" s="23">
        <f t="shared" si="1475"/>
        <v>21.494934584056931</v>
      </c>
      <c r="AH7249" s="25">
        <f t="shared" si="1481"/>
        <v>21.795332148246679</v>
      </c>
      <c r="AI7249" s="25">
        <f t="shared" si="1476"/>
        <v>0.48171608583258035</v>
      </c>
    </row>
    <row r="7250" spans="6:35" ht="15">
      <c r="F7250" s="5">
        <v>2006</v>
      </c>
      <c r="G7250" s="5">
        <v>10</v>
      </c>
      <c r="H7250" s="5">
        <v>0</v>
      </c>
      <c r="I7250" s="5">
        <v>302</v>
      </c>
      <c r="J7250" s="5">
        <v>21</v>
      </c>
      <c r="K7250" s="5">
        <v>14.329999923700001</v>
      </c>
      <c r="L7250" s="5">
        <v>9.4720318913499996E-2</v>
      </c>
      <c r="M7250" s="5">
        <v>0.56000000238400005</v>
      </c>
      <c r="N7250" s="8">
        <f t="shared" si="1477"/>
        <v>0.56000000238400005</v>
      </c>
      <c r="O7250" s="5">
        <v>0</v>
      </c>
      <c r="P7250" s="5">
        <v>96.736587524399994</v>
      </c>
      <c r="Q7250" s="5">
        <v>16.794094085699999</v>
      </c>
      <c r="R7250" s="5">
        <v>0</v>
      </c>
      <c r="S7250">
        <f t="shared" si="1469"/>
        <v>3.3271839194322313E-2</v>
      </c>
      <c r="T7250">
        <f t="shared" si="1470"/>
        <v>207.86784070092111</v>
      </c>
      <c r="U7250">
        <f t="shared" si="1471"/>
        <v>624.25839408373804</v>
      </c>
      <c r="V7250" s="9">
        <v>498.757904053</v>
      </c>
      <c r="W7250" s="9">
        <v>182.50762939500001</v>
      </c>
      <c r="X7250">
        <f t="shared" si="1478"/>
        <v>7.6597600312897324E-4</v>
      </c>
      <c r="Y7250">
        <f t="shared" si="1479"/>
        <v>19.974463707847988</v>
      </c>
      <c r="Z7250">
        <f t="shared" si="1472"/>
        <v>0.6910635830244849</v>
      </c>
      <c r="AA7250">
        <f t="shared" si="1473"/>
        <v>9.8027552430235698E-2</v>
      </c>
      <c r="AB7250">
        <f>(1/(AA7250*k))*(LN((50-dTar)/(hTar-dTar)))</f>
        <v>44.580783040644029</v>
      </c>
      <c r="AC7250">
        <f t="shared" si="1474"/>
        <v>71.915365013300871</v>
      </c>
      <c r="AD7250" s="19">
        <v>1302.5546875</v>
      </c>
      <c r="AE7250" s="19">
        <v>61.945487976099997</v>
      </c>
      <c r="AF7250">
        <f t="shared" si="1480"/>
        <v>6.9617737473049769E-4</v>
      </c>
      <c r="AG7250" s="23">
        <f t="shared" si="1475"/>
        <v>18.974425203665973</v>
      </c>
      <c r="AH7250" s="25">
        <f t="shared" si="1481"/>
        <v>19.354533605581484</v>
      </c>
      <c r="AI7250" s="25">
        <f t="shared" si="1476"/>
        <v>0.26266896031198628</v>
      </c>
    </row>
    <row r="7251" spans="6:35" ht="15">
      <c r="F7251" s="5">
        <v>2006</v>
      </c>
      <c r="G7251" s="5">
        <v>10</v>
      </c>
      <c r="H7251" s="5">
        <v>0</v>
      </c>
      <c r="I7251" s="5">
        <v>302</v>
      </c>
      <c r="J7251" s="5">
        <v>22</v>
      </c>
      <c r="K7251" s="5">
        <v>13.885000228899999</v>
      </c>
      <c r="L7251" s="5">
        <v>3.33198979497E-2</v>
      </c>
      <c r="M7251" s="5">
        <v>0.12800000608000001</v>
      </c>
      <c r="N7251" s="8">
        <f t="shared" si="1477"/>
        <v>0.12800000608000001</v>
      </c>
      <c r="O7251" s="5">
        <v>0</v>
      </c>
      <c r="P7251" s="5">
        <v>96.736587524399994</v>
      </c>
      <c r="Q7251" s="5">
        <v>16.0467090607</v>
      </c>
      <c r="R7251" s="5">
        <v>3.0749998986700001E-3</v>
      </c>
      <c r="S7251">
        <f t="shared" si="1469"/>
        <v>7.6049921447066734E-3</v>
      </c>
      <c r="T7251">
        <f t="shared" si="1470"/>
        <v>909.42176374053463</v>
      </c>
      <c r="U7251">
        <f t="shared" si="1471"/>
        <v>2731.1303560144752</v>
      </c>
      <c r="V7251" s="9">
        <v>563.38537597699997</v>
      </c>
      <c r="W7251" s="9">
        <v>798.47082519499997</v>
      </c>
      <c r="X7251">
        <f t="shared" si="1478"/>
        <v>2.4432037242932004E-4</v>
      </c>
      <c r="Y7251">
        <f t="shared" si="1479"/>
        <v>20.630635383247711</v>
      </c>
      <c r="Z7251">
        <f t="shared" si="1472"/>
        <v>0.15795739723612537</v>
      </c>
      <c r="AA7251">
        <f t="shared" si="1473"/>
        <v>2.2406298667251912E-2</v>
      </c>
      <c r="AB7251">
        <f>(1/(AA7251*k))*(LN((50-dTar)/(hTar-dTar)))</f>
        <v>195.04091736869117</v>
      </c>
      <c r="AC7251">
        <f t="shared" si="1474"/>
        <v>314.62970832770384</v>
      </c>
      <c r="AD7251" s="19">
        <v>1767.6942138700001</v>
      </c>
      <c r="AE7251" s="19">
        <v>271.01150512700002</v>
      </c>
      <c r="AF7251">
        <f t="shared" si="1480"/>
        <v>4.2492880036944426E-4</v>
      </c>
      <c r="AG7251" s="23">
        <f t="shared" si="1475"/>
        <v>17.872417953688387</v>
      </c>
      <c r="AH7251" s="25">
        <f t="shared" si="1481"/>
        <v>18.920799205911134</v>
      </c>
      <c r="AI7251" s="25">
        <f t="shared" si="1476"/>
        <v>6.0038622096124004E-2</v>
      </c>
    </row>
    <row r="7252" spans="6:35" ht="15">
      <c r="F7252" s="5">
        <v>2006</v>
      </c>
      <c r="G7252" s="5">
        <v>10</v>
      </c>
      <c r="H7252" s="5">
        <v>0</v>
      </c>
      <c r="I7252" s="5">
        <v>302</v>
      </c>
      <c r="J7252" s="5">
        <v>23</v>
      </c>
      <c r="K7252" s="5">
        <v>13.635000228899999</v>
      </c>
      <c r="L7252" s="5">
        <v>8.5859391838300006E-3</v>
      </c>
      <c r="M7252" s="5">
        <v>0.25</v>
      </c>
      <c r="N7252" s="8">
        <f t="shared" si="1477"/>
        <v>0.25</v>
      </c>
      <c r="O7252" s="5">
        <v>0</v>
      </c>
      <c r="P7252" s="5">
        <v>96.736587524399994</v>
      </c>
      <c r="Q7252" s="5">
        <v>12.634735107399999</v>
      </c>
      <c r="R7252" s="5">
        <v>0.18449999391999999</v>
      </c>
      <c r="S7252">
        <f t="shared" si="1469"/>
        <v>1.485349957708899E-2</v>
      </c>
      <c r="T7252">
        <f t="shared" si="1470"/>
        <v>465.62396515229102</v>
      </c>
      <c r="U7252">
        <f t="shared" si="1471"/>
        <v>1398.3388087005014</v>
      </c>
      <c r="V7252" s="9">
        <v>525.17156982400002</v>
      </c>
      <c r="W7252" s="9">
        <v>408.81710815399998</v>
      </c>
      <c r="X7252">
        <f t="shared" si="1478"/>
        <v>4.2875625559089618E-4</v>
      </c>
      <c r="Y7252">
        <f t="shared" si="1479"/>
        <v>15.786299022888034</v>
      </c>
      <c r="Z7252">
        <f t="shared" si="1472"/>
        <v>0.30851052682255731</v>
      </c>
      <c r="AA7252">
        <f t="shared" si="1473"/>
        <v>4.3762300005767141E-2</v>
      </c>
      <c r="AB7252">
        <f>(1/(AA7252*k))*(LN((50-dTar)/(hTar-dTar)))</f>
        <v>99.860954436164988</v>
      </c>
      <c r="AC7252">
        <f t="shared" si="1474"/>
        <v>161.09041831557892</v>
      </c>
      <c r="AD7252" s="19">
        <v>1601.3203125</v>
      </c>
      <c r="AE7252" s="19">
        <v>138.757904053</v>
      </c>
      <c r="AF7252">
        <f t="shared" si="1480"/>
        <v>5.2599226689279278E-4</v>
      </c>
      <c r="AG7252" s="23">
        <f t="shared" si="1475"/>
        <v>14.448689372375554</v>
      </c>
      <c r="AH7252" s="25">
        <f t="shared" si="1481"/>
        <v>14.957106462834428</v>
      </c>
      <c r="AI7252" s="25">
        <f t="shared" si="1476"/>
        <v>0.11726292821150311</v>
      </c>
    </row>
    <row r="7253" spans="6:35" ht="15">
      <c r="F7253" s="5">
        <v>2006</v>
      </c>
      <c r="G7253" s="5">
        <v>10</v>
      </c>
      <c r="H7253" s="5">
        <v>0</v>
      </c>
      <c r="I7253" s="5">
        <v>302</v>
      </c>
      <c r="J7253" s="5">
        <v>24</v>
      </c>
      <c r="K7253" s="5">
        <v>12.600000381499999</v>
      </c>
      <c r="L7253" s="5">
        <v>5.8359219692600004E-3</v>
      </c>
      <c r="M7253" s="5">
        <v>1.40000004321E-2</v>
      </c>
      <c r="N7253" s="8">
        <f t="shared" si="1477"/>
        <v>1.40000004321E-2</v>
      </c>
      <c r="O7253" s="5">
        <v>0</v>
      </c>
      <c r="P7253" s="5">
        <v>96.736587524399994</v>
      </c>
      <c r="Q7253" s="5">
        <v>10.9464502335</v>
      </c>
      <c r="R7253" s="5">
        <v>0.18142500519800001</v>
      </c>
      <c r="S7253">
        <f t="shared" si="1469"/>
        <v>8.3179600198977216E-4</v>
      </c>
      <c r="T7253">
        <f t="shared" si="1470"/>
        <v>8314.7134068060786</v>
      </c>
      <c r="U7253">
        <f t="shared" si="1471"/>
        <v>24970.335098960255</v>
      </c>
      <c r="V7253" s="9">
        <v>776.78186035199997</v>
      </c>
      <c r="W7253" s="9">
        <v>7300.3041992199996</v>
      </c>
      <c r="X7253">
        <f t="shared" si="1478"/>
        <v>3.025954718835354E-5</v>
      </c>
      <c r="Y7253">
        <f t="shared" si="1479"/>
        <v>14.626459613268199</v>
      </c>
      <c r="Z7253">
        <f t="shared" si="1472"/>
        <v>1.7276590035292805E-2</v>
      </c>
      <c r="AA7253">
        <f t="shared" si="1473"/>
        <v>2.4506888759617193E-3</v>
      </c>
      <c r="AB7253">
        <f>(1/(AA7253*k))*(LN((50-dTar)/(hTar-dTar)))</f>
        <v>1783.2312741790727</v>
      </c>
      <c r="AC7253">
        <f t="shared" si="1474"/>
        <v>2876.6145239935422</v>
      </c>
      <c r="AD7253" s="19">
        <v>1962.73864746</v>
      </c>
      <c r="AE7253" s="19">
        <v>2477.8193359400002</v>
      </c>
      <c r="AF7253">
        <f t="shared" si="1480"/>
        <v>1.3666481130376017E-4</v>
      </c>
      <c r="AG7253" s="23">
        <f t="shared" si="1475"/>
        <v>8.8763305688021212</v>
      </c>
      <c r="AH7253" s="25">
        <f t="shared" si="1481"/>
        <v>11.061918776415929</v>
      </c>
      <c r="AI7253" s="25">
        <f t="shared" si="1476"/>
        <v>6.5667241825214193E-3</v>
      </c>
    </row>
    <row r="7254" spans="6:35" ht="15">
      <c r="F7254" s="5">
        <v>2006</v>
      </c>
      <c r="G7254" s="5">
        <v>10</v>
      </c>
      <c r="H7254" s="5">
        <v>0</v>
      </c>
      <c r="I7254" s="5">
        <v>303</v>
      </c>
      <c r="J7254" s="5">
        <v>1</v>
      </c>
      <c r="K7254" s="5">
        <v>11.9350004196</v>
      </c>
      <c r="L7254" s="5">
        <v>4.8878127709000001E-3</v>
      </c>
      <c r="M7254" s="5">
        <v>3.6499999463599997E-2</v>
      </c>
      <c r="N7254" s="8">
        <f t="shared" si="1477"/>
        <v>3.6499999463599997E-2</v>
      </c>
      <c r="O7254" s="5">
        <v>0</v>
      </c>
      <c r="P7254" s="5">
        <v>96.736587524399994</v>
      </c>
      <c r="Q7254" s="5">
        <v>11.0022249222</v>
      </c>
      <c r="R7254" s="5">
        <v>0.276749998331</v>
      </c>
      <c r="S7254">
        <f t="shared" si="1469"/>
        <v>2.1686109063853241E-3</v>
      </c>
      <c r="T7254">
        <f t="shared" si="1470"/>
        <v>3189.2052876373277</v>
      </c>
      <c r="U7254">
        <f t="shared" si="1471"/>
        <v>9577.663214043394</v>
      </c>
      <c r="V7254" s="9">
        <v>681.21850585899995</v>
      </c>
      <c r="W7254" s="9">
        <v>2800.1169433599998</v>
      </c>
      <c r="X7254">
        <f t="shared" si="1478"/>
        <v>7.6575549610338988E-5</v>
      </c>
      <c r="Y7254">
        <f t="shared" si="1479"/>
        <v>14.557350400744603</v>
      </c>
      <c r="Z7254">
        <f t="shared" si="1472"/>
        <v>4.5042536254153186E-2</v>
      </c>
      <c r="AA7254">
        <f t="shared" si="1473"/>
        <v>6.389295706945612E-3</v>
      </c>
      <c r="AB7254">
        <f>(1/(AA7254*k))*(LN((50-dTar)/(hTar-dTar)))</f>
        <v>683.97915002541538</v>
      </c>
      <c r="AC7254">
        <f t="shared" si="1474"/>
        <v>1103.3590457736032</v>
      </c>
      <c r="AD7254" s="19">
        <v>2365.6586914099998</v>
      </c>
      <c r="AE7254" s="19">
        <v>950.396484375</v>
      </c>
      <c r="AF7254">
        <f t="shared" si="1480"/>
        <v>2.2627433181570566E-4</v>
      </c>
      <c r="AG7254" s="23">
        <f t="shared" si="1475"/>
        <v>10.922935647584639</v>
      </c>
      <c r="AH7254" s="25">
        <f t="shared" si="1481"/>
        <v>12.304354040921172</v>
      </c>
      <c r="AI7254" s="25">
        <f t="shared" si="1476"/>
        <v>1.7120387267280116E-2</v>
      </c>
    </row>
    <row r="7255" spans="6:35" ht="15">
      <c r="F7255" s="5">
        <v>2006</v>
      </c>
      <c r="G7255" s="5">
        <v>10</v>
      </c>
      <c r="H7255" s="5">
        <v>0</v>
      </c>
      <c r="I7255" s="5">
        <v>303</v>
      </c>
      <c r="J7255" s="5">
        <v>2</v>
      </c>
      <c r="K7255" s="5">
        <v>11.385000228899999</v>
      </c>
      <c r="L7255" s="5">
        <v>3.3666118979500002E-3</v>
      </c>
      <c r="M7255" s="5">
        <v>0.40200001001399999</v>
      </c>
      <c r="N7255" s="8">
        <f t="shared" si="1477"/>
        <v>0.40200001001399999</v>
      </c>
      <c r="O7255" s="5">
        <v>0</v>
      </c>
      <c r="P7255" s="5">
        <v>96.736587524399994</v>
      </c>
      <c r="Q7255" s="5">
        <v>11.868434905999999</v>
      </c>
      <c r="R7255" s="5">
        <v>0.47457501292199999</v>
      </c>
      <c r="S7255">
        <f t="shared" si="1469"/>
        <v>2.3884427914930877E-2</v>
      </c>
      <c r="T7255">
        <f t="shared" si="1470"/>
        <v>289.56713529439668</v>
      </c>
      <c r="U7255">
        <f t="shared" si="1471"/>
        <v>869.61366534033357</v>
      </c>
      <c r="V7255" s="9">
        <v>508.57131958000002</v>
      </c>
      <c r="W7255" s="9">
        <v>254.23948669399999</v>
      </c>
      <c r="X7255">
        <f t="shared" si="1478"/>
        <v>6.1258576882952654E-4</v>
      </c>
      <c r="Y7255">
        <f t="shared" si="1479"/>
        <v>14.427685694007492</v>
      </c>
      <c r="Z7255">
        <f t="shared" si="1472"/>
        <v>0.49608493948836996</v>
      </c>
      <c r="AA7255">
        <f t="shared" si="1473"/>
        <v>7.0369780162216261E-2</v>
      </c>
      <c r="AB7255">
        <f>(1/(AA7255*k))*(LN((50-dTar)/(hTar-dTar)))</f>
        <v>62.102582057577081</v>
      </c>
      <c r="AC7255">
        <f t="shared" si="1474"/>
        <v>100.18060590966699</v>
      </c>
      <c r="AD7255" s="19">
        <v>1564.2285156299999</v>
      </c>
      <c r="AE7255" s="19">
        <v>86.292213439899996</v>
      </c>
      <c r="AF7255">
        <f t="shared" si="1480"/>
        <v>5.7119965582917167E-4</v>
      </c>
      <c r="AG7255" s="23">
        <f t="shared" si="1475"/>
        <v>13.602088394330574</v>
      </c>
      <c r="AH7255" s="25">
        <f t="shared" si="1481"/>
        <v>13.915892781755279</v>
      </c>
      <c r="AI7255" s="25">
        <f t="shared" si="1476"/>
        <v>0.18855879326118088</v>
      </c>
    </row>
    <row r="7256" spans="6:35" ht="15">
      <c r="F7256" s="5">
        <v>2006</v>
      </c>
      <c r="G7256" s="5">
        <v>10</v>
      </c>
      <c r="H7256" s="5">
        <v>0</v>
      </c>
      <c r="I7256" s="5">
        <v>303</v>
      </c>
      <c r="J7256" s="5">
        <v>3</v>
      </c>
      <c r="K7256" s="5">
        <v>10.420000076299999</v>
      </c>
      <c r="L7256" s="5">
        <v>5.6831049732900003E-3</v>
      </c>
      <c r="M7256" s="5">
        <v>0.58450001478199998</v>
      </c>
      <c r="N7256" s="8">
        <f t="shared" si="1477"/>
        <v>0.58450001478199998</v>
      </c>
      <c r="O7256" s="5">
        <v>0</v>
      </c>
      <c r="P7256" s="5">
        <v>96.736587524399994</v>
      </c>
      <c r="Q7256" s="5">
        <v>9.3906183242800001</v>
      </c>
      <c r="R7256" s="5">
        <v>0.79232501983600001</v>
      </c>
      <c r="S7256">
        <f t="shared" si="1469"/>
        <v>3.4727482889491783E-2</v>
      </c>
      <c r="T7256">
        <f t="shared" si="1470"/>
        <v>199.15481324921524</v>
      </c>
      <c r="U7256">
        <f t="shared" si="1471"/>
        <v>598.09186199167061</v>
      </c>
      <c r="V7256" s="9">
        <v>498.84115600600001</v>
      </c>
      <c r="W7256" s="9">
        <v>174.857589722</v>
      </c>
      <c r="X7256">
        <f t="shared" si="1478"/>
        <v>7.8629295886451531E-4</v>
      </c>
      <c r="Y7256">
        <f t="shared" si="1479"/>
        <v>11.134161517885547</v>
      </c>
      <c r="Z7256">
        <f t="shared" si="1472"/>
        <v>0.72129762995274949</v>
      </c>
      <c r="AA7256">
        <f t="shared" si="1473"/>
        <v>0.10231626000106085</v>
      </c>
      <c r="AB7256">
        <f>(1/(AA7256*k))*(LN((50-dTar)/(hTar-dTar)))</f>
        <v>42.712126565732405</v>
      </c>
      <c r="AC7256">
        <f t="shared" si="1474"/>
        <v>68.900947066554181</v>
      </c>
      <c r="AD7256" s="19">
        <v>1350.3872070299999</v>
      </c>
      <c r="AE7256" s="19">
        <v>59.348964691200003</v>
      </c>
      <c r="AF7256">
        <f t="shared" si="1480"/>
        <v>6.7629845571565248E-4</v>
      </c>
      <c r="AG7256" s="23">
        <f t="shared" si="1475"/>
        <v>10.615336267506846</v>
      </c>
      <c r="AH7256" s="25">
        <f t="shared" si="1481"/>
        <v>10.812538511190624</v>
      </c>
      <c r="AI7256" s="25">
        <f t="shared" si="1476"/>
        <v>0.27416073309201666</v>
      </c>
    </row>
    <row r="7257" spans="6:35" ht="15">
      <c r="F7257" s="5">
        <v>2006</v>
      </c>
      <c r="G7257" s="5">
        <v>10</v>
      </c>
      <c r="H7257" s="5">
        <v>0</v>
      </c>
      <c r="I7257" s="5">
        <v>303</v>
      </c>
      <c r="J7257" s="5">
        <v>4</v>
      </c>
      <c r="K7257" s="5">
        <v>9.7349996566799994</v>
      </c>
      <c r="L7257" s="5">
        <v>6.03143405169E-3</v>
      </c>
      <c r="M7257" s="5">
        <v>0.1875</v>
      </c>
      <c r="N7257" s="8">
        <f t="shared" si="1477"/>
        <v>0.1875</v>
      </c>
      <c r="O7257" s="5">
        <v>0</v>
      </c>
      <c r="P7257" s="5">
        <v>96.736587524399994</v>
      </c>
      <c r="Q7257" s="5">
        <v>6.4426913261400003</v>
      </c>
      <c r="R7257" s="5">
        <v>0.84357500076299996</v>
      </c>
      <c r="S7257">
        <f t="shared" si="1469"/>
        <v>1.1140124682816744E-2</v>
      </c>
      <c r="T7257">
        <f t="shared" si="1470"/>
        <v>620.83195353638803</v>
      </c>
      <c r="U7257">
        <f t="shared" si="1471"/>
        <v>1864.4517449340019</v>
      </c>
      <c r="V7257" s="9">
        <v>540.57720947300004</v>
      </c>
      <c r="W7257" s="9">
        <v>545.08941650400004</v>
      </c>
      <c r="X7257">
        <f t="shared" si="1478"/>
        <v>3.3896944944998873E-4</v>
      </c>
      <c r="Y7257">
        <f t="shared" si="1479"/>
        <v>8.1598818838163414</v>
      </c>
      <c r="Z7257">
        <f t="shared" si="1472"/>
        <v>0.23138289511691804</v>
      </c>
      <c r="AA7257">
        <f t="shared" si="1473"/>
        <v>3.2821725004325362E-2</v>
      </c>
      <c r="AB7257">
        <f>(1/(AA7257*k))*(LN((50-dTar)/(hTar-dTar)))</f>
        <v>133.14793924821996</v>
      </c>
      <c r="AC7257">
        <f t="shared" si="1474"/>
        <v>214.78722442077182</v>
      </c>
      <c r="AD7257" s="19">
        <v>1943.5013427700001</v>
      </c>
      <c r="AE7257" s="19">
        <v>185.01051330600001</v>
      </c>
      <c r="AF7257">
        <f t="shared" si="1480"/>
        <v>4.267487698531436E-4</v>
      </c>
      <c r="AG7257" s="23">
        <f t="shared" si="1475"/>
        <v>7.4119456105452839</v>
      </c>
      <c r="AH7257" s="25">
        <f t="shared" si="1481"/>
        <v>7.6962315259163585</v>
      </c>
      <c r="AI7257" s="25">
        <f t="shared" si="1476"/>
        <v>8.7947196158627353E-2</v>
      </c>
    </row>
    <row r="7258" spans="6:35" ht="15">
      <c r="F7258" s="5">
        <v>2006</v>
      </c>
      <c r="G7258" s="5">
        <v>10</v>
      </c>
      <c r="H7258" s="5">
        <v>0</v>
      </c>
      <c r="I7258" s="5">
        <v>303</v>
      </c>
      <c r="J7258" s="5">
        <v>5</v>
      </c>
      <c r="K7258" s="5">
        <v>9.79500007629</v>
      </c>
      <c r="L7258" s="5">
        <v>5.4502012208099996E-3</v>
      </c>
      <c r="M7258" s="5">
        <v>0.45600000023800003</v>
      </c>
      <c r="N7258" s="8">
        <f t="shared" si="1477"/>
        <v>0.45600000023800003</v>
      </c>
      <c r="O7258" s="5">
        <v>0</v>
      </c>
      <c r="P7258" s="5">
        <v>96.736587524399994</v>
      </c>
      <c r="Q7258" s="5">
        <v>8.6977472305300001</v>
      </c>
      <c r="R7258" s="5">
        <v>0.42332500219300001</v>
      </c>
      <c r="S7258">
        <f t="shared" si="1469"/>
        <v>2.7092783242750849E-2</v>
      </c>
      <c r="T7258">
        <f t="shared" si="1470"/>
        <v>255.27629655113381</v>
      </c>
      <c r="U7258">
        <f t="shared" si="1471"/>
        <v>766.6331184049709</v>
      </c>
      <c r="V7258" s="9">
        <v>504.936035156</v>
      </c>
      <c r="W7258" s="9">
        <v>224.132156372</v>
      </c>
      <c r="X7258">
        <f t="shared" si="1478"/>
        <v>6.6858268650230328E-4</v>
      </c>
      <c r="Y7258">
        <f t="shared" si="1479"/>
        <v>10.487721374387498</v>
      </c>
      <c r="Z7258">
        <f t="shared" si="1472"/>
        <v>0.56272320121804664</v>
      </c>
      <c r="AA7258">
        <f t="shared" si="1473"/>
        <v>7.9822435252180982E-2</v>
      </c>
      <c r="AB7258">
        <f>(1/(AA7258*k))*(LN((50-dTar)/(hTar-dTar)))</f>
        <v>54.748330254410398</v>
      </c>
      <c r="AC7258">
        <f t="shared" si="1474"/>
        <v>88.317115258498347</v>
      </c>
      <c r="AD7258" s="19">
        <v>1493.1998291</v>
      </c>
      <c r="AE7258" s="19">
        <v>76.073402404800007</v>
      </c>
      <c r="AF7258">
        <f t="shared" si="1480"/>
        <v>6.0328536658810466E-4</v>
      </c>
      <c r="AG7258" s="23">
        <f t="shared" si="1475"/>
        <v>9.9289311405824847</v>
      </c>
      <c r="AH7258" s="25">
        <f t="shared" si="1481"/>
        <v>10.14132382535351</v>
      </c>
      <c r="AI7258" s="25">
        <f t="shared" si="1476"/>
        <v>0.213887581169416</v>
      </c>
    </row>
    <row r="7259" spans="6:35" ht="15">
      <c r="F7259" s="5">
        <v>2006</v>
      </c>
      <c r="G7259" s="5">
        <v>10</v>
      </c>
      <c r="H7259" s="5">
        <v>0</v>
      </c>
      <c r="I7259" s="5">
        <v>303</v>
      </c>
      <c r="J7259" s="5">
        <v>6</v>
      </c>
      <c r="K7259" s="5">
        <v>9.4099998474100008</v>
      </c>
      <c r="L7259" s="5">
        <v>5.3109480068099998E-3</v>
      </c>
      <c r="M7259" s="5">
        <v>0.29249998927100002</v>
      </c>
      <c r="N7259" s="8">
        <f t="shared" si="1477"/>
        <v>0.29249998927100002</v>
      </c>
      <c r="O7259" s="5">
        <v>0</v>
      </c>
      <c r="P7259" s="5">
        <v>96.736587524399994</v>
      </c>
      <c r="Q7259" s="5">
        <v>6.9245877265900004</v>
      </c>
      <c r="R7259" s="5">
        <v>0.23575000464900001</v>
      </c>
      <c r="S7259">
        <f t="shared" si="1469"/>
        <v>1.7378593867741331E-2</v>
      </c>
      <c r="T7259">
        <f t="shared" si="1470"/>
        <v>397.96921558251097</v>
      </c>
      <c r="U7259">
        <f t="shared" si="1471"/>
        <v>1195.1614187966229</v>
      </c>
      <c r="V7259" s="9">
        <v>519.643066406</v>
      </c>
      <c r="W7259" s="9">
        <v>349.41635131800001</v>
      </c>
      <c r="X7259">
        <f t="shared" si="1478"/>
        <v>4.8444429118619126E-4</v>
      </c>
      <c r="Y7259">
        <f t="shared" si="1479"/>
        <v>8.5784632344390399</v>
      </c>
      <c r="Z7259">
        <f t="shared" si="1472"/>
        <v>0.36095730314235436</v>
      </c>
      <c r="AA7259">
        <f t="shared" si="1473"/>
        <v>5.1201889128644693E-2</v>
      </c>
      <c r="AB7259">
        <f>(1/(AA7259*k))*(LN((50-dTar)/(hTar-dTar)))</f>
        <v>85.351246238546196</v>
      </c>
      <c r="AC7259">
        <f t="shared" si="1474"/>
        <v>137.6841232687442</v>
      </c>
      <c r="AD7259" s="19">
        <v>1734.87011719</v>
      </c>
      <c r="AE7259" s="19">
        <v>118.59648895300001</v>
      </c>
      <c r="AF7259">
        <f t="shared" si="1480"/>
        <v>5.022221498497179E-4</v>
      </c>
      <c r="AG7259" s="23">
        <f t="shared" si="1475"/>
        <v>7.9852795181184577</v>
      </c>
      <c r="AH7259" s="25">
        <f t="shared" si="1481"/>
        <v>8.2107449512093034</v>
      </c>
      <c r="AI7259" s="25">
        <f t="shared" si="1476"/>
        <v>0.13719762097500282</v>
      </c>
    </row>
    <row r="7260" spans="6:35" ht="15">
      <c r="F7260" s="5">
        <v>2006</v>
      </c>
      <c r="G7260" s="5">
        <v>10</v>
      </c>
      <c r="H7260" s="5">
        <v>0</v>
      </c>
      <c r="I7260" s="5">
        <v>303</v>
      </c>
      <c r="J7260" s="5">
        <v>7</v>
      </c>
      <c r="K7260" s="5">
        <v>9.3100004196199997</v>
      </c>
      <c r="L7260" s="5">
        <v>2.9307189397500002E-3</v>
      </c>
      <c r="M7260" s="5">
        <v>1.0999999940400001E-2</v>
      </c>
      <c r="N7260" s="8">
        <f t="shared" si="1477"/>
        <v>1.0999999940400001E-2</v>
      </c>
      <c r="O7260" s="5">
        <v>0</v>
      </c>
      <c r="P7260" s="5">
        <v>96.736587524399994</v>
      </c>
      <c r="Q7260" s="5">
        <v>5.6922993660000003</v>
      </c>
      <c r="R7260" s="5">
        <v>6.0474999249000003E-2</v>
      </c>
      <c r="S7260">
        <f t="shared" si="1469"/>
        <v>6.5355397785084139E-4</v>
      </c>
      <c r="T7260">
        <f t="shared" si="1470"/>
        <v>10582.362901707414</v>
      </c>
      <c r="U7260">
        <f t="shared" si="1471"/>
        <v>31780.427642658069</v>
      </c>
      <c r="V7260" s="9">
        <v>799.76055908199999</v>
      </c>
      <c r="W7260" s="9">
        <v>9291.296875</v>
      </c>
      <c r="X7260">
        <f t="shared" si="1478"/>
        <v>2.3882601683872626E-5</v>
      </c>
      <c r="Y7260">
        <f t="shared" si="1479"/>
        <v>7.6175044676067909</v>
      </c>
      <c r="Z7260">
        <f t="shared" si="1472"/>
        <v>1.3574463106643616E-2</v>
      </c>
      <c r="AA7260">
        <f t="shared" si="1473"/>
        <v>1.9255411898208221E-3</v>
      </c>
      <c r="AB7260">
        <f>(1/(AA7260*k))*(LN((50-dTar)/(hTar-dTar)))</f>
        <v>2269.567158573404</v>
      </c>
      <c r="AC7260">
        <f t="shared" si="1474"/>
        <v>3661.1458906453649</v>
      </c>
      <c r="AD7260" s="19">
        <v>2457.8027343799999</v>
      </c>
      <c r="AE7260" s="19">
        <v>3153.5883789099998</v>
      </c>
      <c r="AF7260">
        <f t="shared" si="1480"/>
        <v>1.0784535015342501E-4</v>
      </c>
      <c r="AG7260" s="23">
        <f t="shared" si="1475"/>
        <v>4.6098275862187741</v>
      </c>
      <c r="AH7260" s="25">
        <f t="shared" si="1481"/>
        <v>5.7530268211299793</v>
      </c>
      <c r="AI7260" s="25">
        <f t="shared" si="1476"/>
        <v>5.1595688133506557E-3</v>
      </c>
    </row>
    <row r="7261" spans="6:35" ht="15">
      <c r="F7261" s="5">
        <v>2006</v>
      </c>
      <c r="G7261" s="5">
        <v>10</v>
      </c>
      <c r="H7261" s="5">
        <v>0</v>
      </c>
      <c r="I7261" s="5">
        <v>303</v>
      </c>
      <c r="J7261" s="5">
        <v>8</v>
      </c>
      <c r="K7261" s="5">
        <v>9.3400001525899992</v>
      </c>
      <c r="L7261" s="5">
        <v>1.76199001726E-3</v>
      </c>
      <c r="M7261" s="5">
        <v>0.10700000077500001</v>
      </c>
      <c r="N7261" s="8">
        <f t="shared" si="1477"/>
        <v>0.10700000077500001</v>
      </c>
      <c r="O7261" s="5">
        <v>0</v>
      </c>
      <c r="P7261" s="5">
        <v>96.736587524399994</v>
      </c>
      <c r="Q7261" s="5">
        <v>4.4875111579900002</v>
      </c>
      <c r="R7261" s="5">
        <v>3.0749998986700001E-3</v>
      </c>
      <c r="S7261">
        <f t="shared" si="1469"/>
        <v>6.3572978650399369E-3</v>
      </c>
      <c r="T7261">
        <f t="shared" si="1470"/>
        <v>1087.9064527564979</v>
      </c>
      <c r="U7261">
        <f t="shared" si="1471"/>
        <v>3267.1467256363244</v>
      </c>
      <c r="V7261" s="9">
        <v>586.97827148399995</v>
      </c>
      <c r="W7261" s="9">
        <v>955.17999267599998</v>
      </c>
      <c r="X7261">
        <f t="shared" si="1478"/>
        <v>2.079302523174664E-4</v>
      </c>
      <c r="Y7261">
        <f t="shared" si="1479"/>
        <v>5.7993814930273944</v>
      </c>
      <c r="Z7261">
        <f t="shared" si="1472"/>
        <v>0.13204250643643717</v>
      </c>
      <c r="AA7261">
        <f t="shared" si="1473"/>
        <v>1.8730264538131466E-2</v>
      </c>
      <c r="AB7261">
        <f>(1/(AA7261*k))*(LN((50-dTar)/(hTar-dTar)))</f>
        <v>233.31998531045105</v>
      </c>
      <c r="AC7261">
        <f t="shared" si="1474"/>
        <v>376.37947931963208</v>
      </c>
      <c r="AD7261" s="19">
        <v>2145.8735351599998</v>
      </c>
      <c r="AE7261" s="19">
        <v>324.20065307599998</v>
      </c>
      <c r="AF7261">
        <f t="shared" si="1480"/>
        <v>3.5131434296583567E-4</v>
      </c>
      <c r="AG7261" s="23">
        <f t="shared" si="1475"/>
        <v>5.0325437216625808</v>
      </c>
      <c r="AH7261" s="25">
        <f t="shared" si="1481"/>
        <v>5.3240139786406848</v>
      </c>
      <c r="AI7261" s="25">
        <f t="shared" si="1476"/>
        <v>5.0188533638038407E-2</v>
      </c>
    </row>
    <row r="7262" spans="6:35" ht="15">
      <c r="F7262" s="5">
        <v>2006</v>
      </c>
      <c r="G7262" s="5">
        <v>10</v>
      </c>
      <c r="H7262" s="5">
        <v>0</v>
      </c>
      <c r="I7262" s="5">
        <v>303</v>
      </c>
      <c r="J7262" s="5">
        <v>9</v>
      </c>
      <c r="K7262" s="5">
        <v>9.2250003814700001</v>
      </c>
      <c r="L7262" s="5">
        <v>1.16559001617E-3</v>
      </c>
      <c r="M7262" s="5">
        <v>0.25850000977499998</v>
      </c>
      <c r="N7262" s="8">
        <f t="shared" si="1477"/>
        <v>0.25850000977499998</v>
      </c>
      <c r="O7262" s="5">
        <v>0</v>
      </c>
      <c r="P7262" s="5">
        <v>96.736587524399994</v>
      </c>
      <c r="Q7262" s="5">
        <v>5.3322839736900001</v>
      </c>
      <c r="R7262" s="5">
        <v>29.663499832199999</v>
      </c>
      <c r="S7262">
        <f t="shared" si="1469"/>
        <v>1.5358519143481849E-2</v>
      </c>
      <c r="T7262">
        <f t="shared" si="1470"/>
        <v>450.31329549810556</v>
      </c>
      <c r="U7262">
        <f t="shared" si="1471"/>
        <v>1352.3585646259976</v>
      </c>
      <c r="V7262" s="9">
        <v>528.06262206999997</v>
      </c>
      <c r="W7262" s="9">
        <v>395.37432861299999</v>
      </c>
      <c r="X7262">
        <f t="shared" si="1478"/>
        <v>4.3940678908677101E-4</v>
      </c>
      <c r="Y7262">
        <f t="shared" si="1479"/>
        <v>6.6476615449778906</v>
      </c>
      <c r="Z7262">
        <f t="shared" si="1472"/>
        <v>0.31899989679728591</v>
      </c>
      <c r="AA7262">
        <f t="shared" si="1473"/>
        <v>4.5250219917069158E-2</v>
      </c>
      <c r="AB7262">
        <f>(1/(AA7262*k))*(LN((50-dTar)/(hTar-dTar)))</f>
        <v>96.577321721461985</v>
      </c>
      <c r="AC7262">
        <f t="shared" si="1474"/>
        <v>155.79343541978292</v>
      </c>
      <c r="AD7262" s="19">
        <v>1796.79003906</v>
      </c>
      <c r="AE7262" s="19">
        <v>134.19525146500001</v>
      </c>
      <c r="AF7262">
        <f t="shared" si="1480"/>
        <v>4.7920749218259968E-4</v>
      </c>
      <c r="AG7262" s="23">
        <f t="shared" si="1475"/>
        <v>6.1513645410244919</v>
      </c>
      <c r="AH7262" s="25">
        <f t="shared" si="1481"/>
        <v>6.340003938666972</v>
      </c>
      <c r="AI7262" s="25">
        <f t="shared" si="1476"/>
        <v>0.12124987235567472</v>
      </c>
    </row>
    <row r="7263" spans="6:35" ht="15">
      <c r="F7263" s="5">
        <v>2006</v>
      </c>
      <c r="G7263" s="5">
        <v>10</v>
      </c>
      <c r="H7263" s="5">
        <v>0</v>
      </c>
      <c r="I7263" s="5">
        <v>303</v>
      </c>
      <c r="J7263" s="5">
        <v>10</v>
      </c>
      <c r="K7263" s="5">
        <v>9.6750001907299996</v>
      </c>
      <c r="L7263" s="5">
        <v>3.0035870149699999E-3</v>
      </c>
      <c r="M7263" s="5">
        <v>0.54850000143099997</v>
      </c>
      <c r="N7263" s="8">
        <f t="shared" si="1477"/>
        <v>0.54850000143099997</v>
      </c>
      <c r="O7263" s="5">
        <v>0</v>
      </c>
      <c r="P7263" s="5">
        <v>96.736587524399994</v>
      </c>
      <c r="Q7263" s="5">
        <v>9.3515758514399998</v>
      </c>
      <c r="R7263" s="5">
        <v>311.39498901399998</v>
      </c>
      <c r="S7263">
        <f t="shared" si="1469"/>
        <v>3.2588578157154678E-2</v>
      </c>
      <c r="T7263">
        <f t="shared" si="1470"/>
        <v>212.22605466613905</v>
      </c>
      <c r="U7263">
        <f t="shared" si="1471"/>
        <v>637.346766204343</v>
      </c>
      <c r="V7263" s="9">
        <v>481.055511475</v>
      </c>
      <c r="W7263" s="9">
        <v>186.33412170400001</v>
      </c>
      <c r="X7263">
        <f t="shared" si="1478"/>
        <v>7.6643833993795955E-4</v>
      </c>
      <c r="Y7263">
        <f t="shared" si="1479"/>
        <v>11.168170135841011</v>
      </c>
      <c r="Z7263">
        <f t="shared" si="1472"/>
        <v>0.67687209761460509</v>
      </c>
      <c r="AA7263">
        <f t="shared" si="1473"/>
        <v>9.6014486463148516E-2</v>
      </c>
      <c r="AB7263">
        <f>(1/(AA7263*k))*(LN((50-dTar)/(hTar-dTar)))</f>
        <v>45.515475923260894</v>
      </c>
      <c r="AC7263">
        <f t="shared" si="1474"/>
        <v>73.423162212992125</v>
      </c>
      <c r="AD7263" s="19">
        <v>1387.1531982399999</v>
      </c>
      <c r="AE7263" s="19">
        <v>63.244251251199998</v>
      </c>
      <c r="AF7263">
        <f t="shared" si="1480"/>
        <v>6.5624522487698342E-4</v>
      </c>
      <c r="AG7263" s="23">
        <f t="shared" si="1475"/>
        <v>10.63004749777728</v>
      </c>
      <c r="AH7263" s="25">
        <f t="shared" si="1481"/>
        <v>10.83458455823404</v>
      </c>
      <c r="AI7263" s="25">
        <f t="shared" si="1476"/>
        <v>0.25727486516725084</v>
      </c>
    </row>
    <row r="7264" spans="6:35" ht="15">
      <c r="F7264" s="5">
        <v>2006</v>
      </c>
      <c r="G7264" s="5">
        <v>10</v>
      </c>
      <c r="H7264" s="5">
        <v>0</v>
      </c>
      <c r="I7264" s="5">
        <v>303</v>
      </c>
      <c r="J7264" s="5">
        <v>11</v>
      </c>
      <c r="K7264" s="5">
        <v>11.1800003052</v>
      </c>
      <c r="L7264" s="5">
        <v>0.14280945062600001</v>
      </c>
      <c r="M7264" s="5">
        <v>0.41999998688700002</v>
      </c>
      <c r="N7264" s="8">
        <f t="shared" si="1477"/>
        <v>0.41999998688700002</v>
      </c>
      <c r="O7264" s="5">
        <v>0</v>
      </c>
      <c r="P7264" s="5">
        <v>96.736587524399994</v>
      </c>
      <c r="Q7264" s="5">
        <v>13.351565361</v>
      </c>
      <c r="R7264" s="5">
        <v>687.57000732400002</v>
      </c>
      <c r="S7264">
        <f t="shared" si="1469"/>
        <v>2.4953878510413745E-2</v>
      </c>
      <c r="T7264">
        <f t="shared" si="1470"/>
        <v>277.15713076770049</v>
      </c>
      <c r="U7264">
        <f t="shared" si="1471"/>
        <v>832.34455497537976</v>
      </c>
      <c r="V7264" s="9">
        <v>477.89166259799998</v>
      </c>
      <c r="W7264" s="9">
        <v>243.34349060100001</v>
      </c>
      <c r="X7264">
        <f t="shared" si="1478"/>
        <v>6.4367473051968836E-4</v>
      </c>
      <c r="Y7264">
        <f t="shared" si="1479"/>
        <v>16.250669162681795</v>
      </c>
      <c r="Z7264">
        <f t="shared" si="1472"/>
        <v>0.51829766887990225</v>
      </c>
      <c r="AA7264">
        <f t="shared" si="1473"/>
        <v>7.3520661714268645E-2</v>
      </c>
      <c r="AB7264">
        <f>(1/(AA7264*k))*(LN((50-dTar)/(hTar-dTar)))</f>
        <v>59.441046163075427</v>
      </c>
      <c r="AC7264">
        <f t="shared" si="1474"/>
        <v>95.887156753007147</v>
      </c>
      <c r="AD7264" s="19">
        <v>1539.7104492200001</v>
      </c>
      <c r="AE7264" s="19">
        <v>82.593986511200001</v>
      </c>
      <c r="AF7264">
        <f t="shared" si="1480"/>
        <v>5.8200727111821864E-4</v>
      </c>
      <c r="AG7264" s="23">
        <f t="shared" si="1475"/>
        <v>15.343767704102081</v>
      </c>
      <c r="AH7264" s="25">
        <f t="shared" si="1481"/>
        <v>15.68847529553382</v>
      </c>
      <c r="AI7264" s="25">
        <f t="shared" si="1476"/>
        <v>0.19700171324465016</v>
      </c>
    </row>
    <row r="7265" spans="6:35" ht="15">
      <c r="F7265" s="5">
        <v>2006</v>
      </c>
      <c r="G7265" s="5">
        <v>10</v>
      </c>
      <c r="H7265" s="5">
        <v>0</v>
      </c>
      <c r="I7265" s="5">
        <v>303</v>
      </c>
      <c r="J7265" s="5">
        <v>12</v>
      </c>
      <c r="K7265" s="5">
        <v>11.8950004578</v>
      </c>
      <c r="L7265" s="5">
        <v>0.24305003881500001</v>
      </c>
      <c r="M7265" s="5">
        <v>0.746500015259</v>
      </c>
      <c r="N7265" s="8">
        <f t="shared" si="1477"/>
        <v>0.746500015259</v>
      </c>
      <c r="O7265" s="5">
        <v>0</v>
      </c>
      <c r="P7265" s="5">
        <v>96.736587524399994</v>
      </c>
      <c r="Q7265" s="5">
        <v>15.105810165399999</v>
      </c>
      <c r="R7265" s="5">
        <v>671.47747802699996</v>
      </c>
      <c r="S7265">
        <f t="shared" si="1469"/>
        <v>4.4352550643785925E-2</v>
      </c>
      <c r="T7265">
        <f t="shared" si="1470"/>
        <v>155.93568507521789</v>
      </c>
      <c r="U7265">
        <f t="shared" si="1471"/>
        <v>468.29831886049743</v>
      </c>
      <c r="V7265" s="9">
        <v>466.01614379900002</v>
      </c>
      <c r="W7265" s="9">
        <v>136.91127014200001</v>
      </c>
      <c r="X7265">
        <f t="shared" si="1478"/>
        <v>9.3351006177267034E-4</v>
      </c>
      <c r="Y7265">
        <f t="shared" si="1479"/>
        <v>17.679349408626063</v>
      </c>
      <c r="Z7265">
        <f t="shared" si="1472"/>
        <v>0.92121245192240475</v>
      </c>
      <c r="AA7265">
        <f t="shared" si="1473"/>
        <v>0.13067423048829643</v>
      </c>
      <c r="AB7265">
        <f>(1/(AA7265*k))*(LN((50-dTar)/(hTar-dTar)))</f>
        <v>33.44305170627424</v>
      </c>
      <c r="AC7265">
        <f t="shared" si="1474"/>
        <v>53.94856497748637</v>
      </c>
      <c r="AD7265" s="19">
        <v>1209.4064941399999</v>
      </c>
      <c r="AE7265" s="19">
        <v>46.469486236599998</v>
      </c>
      <c r="AF7265">
        <f t="shared" si="1480"/>
        <v>7.6346103266042319E-4</v>
      </c>
      <c r="AG7265" s="23">
        <f t="shared" si="1475"/>
        <v>16.951178957313356</v>
      </c>
      <c r="AH7265" s="25">
        <f t="shared" si="1481"/>
        <v>17.227952006964042</v>
      </c>
      <c r="AI7265" s="25">
        <f t="shared" si="1476"/>
        <v>0.35014711079680838</v>
      </c>
    </row>
    <row r="7266" spans="6:35" ht="15">
      <c r="F7266" s="5">
        <v>2006</v>
      </c>
      <c r="G7266" s="5">
        <v>10</v>
      </c>
      <c r="H7266" s="5">
        <v>0</v>
      </c>
      <c r="I7266" s="5">
        <v>303</v>
      </c>
      <c r="J7266" s="5">
        <v>13</v>
      </c>
      <c r="K7266" s="5">
        <v>13.8400001526</v>
      </c>
      <c r="L7266" s="5">
        <v>0.40579071640999997</v>
      </c>
      <c r="M7266" s="5">
        <v>0.453500002623</v>
      </c>
      <c r="N7266" s="8">
        <f t="shared" si="1477"/>
        <v>0.453500002623</v>
      </c>
      <c r="O7266" s="5">
        <v>0</v>
      </c>
      <c r="P7266" s="5">
        <v>96.736587524399994</v>
      </c>
      <c r="Q7266" s="5">
        <v>17.870794296300001</v>
      </c>
      <c r="R7266" s="5">
        <v>893.39001464800003</v>
      </c>
      <c r="S7266">
        <f t="shared" si="1469"/>
        <v>2.6944248388682347E-2</v>
      </c>
      <c r="T7266">
        <f t="shared" si="1470"/>
        <v>256.68355152104033</v>
      </c>
      <c r="U7266">
        <f t="shared" si="1471"/>
        <v>770.8593167655157</v>
      </c>
      <c r="V7266" s="9">
        <v>175.62112426799999</v>
      </c>
      <c r="W7266" s="9">
        <v>225.36773681599999</v>
      </c>
      <c r="X7266">
        <f t="shared" si="1478"/>
        <v>8.5335286507431528E-4</v>
      </c>
      <c r="Y7266">
        <f t="shared" si="1479"/>
        <v>22.883159084566845</v>
      </c>
      <c r="Z7266">
        <f t="shared" si="1472"/>
        <v>0.55963809889301142</v>
      </c>
      <c r="AA7266">
        <f t="shared" si="1473"/>
        <v>7.938481266961564E-2</v>
      </c>
      <c r="AB7266">
        <f>(1/(AA7266*k))*(LN((50-dTar)/(hTar-dTar)))</f>
        <v>55.050139944089814</v>
      </c>
      <c r="AC7266">
        <f t="shared" si="1474"/>
        <v>88.803978712154105</v>
      </c>
      <c r="AD7266" s="19">
        <v>1496.32629395</v>
      </c>
      <c r="AE7266" s="19">
        <v>76.492774963399995</v>
      </c>
      <c r="AF7266">
        <f t="shared" si="1480"/>
        <v>6.0182121416105293E-4</v>
      </c>
      <c r="AG7266" s="23">
        <f t="shared" si="1475"/>
        <v>21.660188823582207</v>
      </c>
      <c r="AH7266" s="25">
        <f t="shared" si="1481"/>
        <v>22.125032196661429</v>
      </c>
      <c r="AI7266" s="25">
        <f t="shared" si="1476"/>
        <v>0.21271495300598925</v>
      </c>
    </row>
    <row r="7267" spans="6:35" ht="15">
      <c r="F7267" s="5">
        <v>2006</v>
      </c>
      <c r="G7267" s="5">
        <v>10</v>
      </c>
      <c r="H7267" s="5">
        <v>0</v>
      </c>
      <c r="I7267" s="5">
        <v>303</v>
      </c>
      <c r="J7267" s="5">
        <v>14</v>
      </c>
      <c r="K7267" s="5">
        <v>15.350000381499999</v>
      </c>
      <c r="L7267" s="5">
        <v>0.56290757656099999</v>
      </c>
      <c r="M7267" s="5">
        <v>0.46999999880799997</v>
      </c>
      <c r="N7267" s="8">
        <f t="shared" si="1477"/>
        <v>0.46999999880799997</v>
      </c>
      <c r="O7267" s="5">
        <v>0</v>
      </c>
      <c r="P7267" s="5">
        <v>96.736587524399994</v>
      </c>
      <c r="Q7267" s="5">
        <v>22.382749557499999</v>
      </c>
      <c r="R7267" s="5">
        <v>849.82751464800003</v>
      </c>
      <c r="S7267">
        <f t="shared" si="1469"/>
        <v>2.7924579134105815E-2</v>
      </c>
      <c r="T7267">
        <f t="shared" si="1470"/>
        <v>247.67232251765569</v>
      </c>
      <c r="U7267">
        <f t="shared" si="1471"/>
        <v>743.79724055687586</v>
      </c>
      <c r="V7267" s="9">
        <v>124.85102081300001</v>
      </c>
      <c r="W7267" s="9">
        <v>217.45588684099999</v>
      </c>
      <c r="X7267">
        <f t="shared" si="1478"/>
        <v>9.2072201514678477E-4</v>
      </c>
      <c r="Y7267">
        <f t="shared" si="1479"/>
        <v>28.994602062804866</v>
      </c>
      <c r="Z7267">
        <f t="shared" si="1472"/>
        <v>0.57999978895542958</v>
      </c>
      <c r="AA7267">
        <f t="shared" si="1473"/>
        <v>8.2273123802183573E-2</v>
      </c>
      <c r="AB7267">
        <f>(1/(AA7267*k))*(LN((50-dTar)/(hTar-dTar)))</f>
        <v>53.117529090122012</v>
      </c>
      <c r="AC7267">
        <f t="shared" si="1474"/>
        <v>85.686392938367888</v>
      </c>
      <c r="AD7267" s="19">
        <v>1475.9635009799999</v>
      </c>
      <c r="AE7267" s="19">
        <v>73.807388305700002</v>
      </c>
      <c r="AF7267">
        <f t="shared" si="1480"/>
        <v>6.1144978280331134E-4</v>
      </c>
      <c r="AG7267" s="23">
        <f t="shared" si="1475"/>
        <v>27.475490012341215</v>
      </c>
      <c r="AH7267" s="25">
        <f t="shared" si="1481"/>
        <v>28.052895033665511</v>
      </c>
      <c r="AI7267" s="25">
        <f t="shared" si="1476"/>
        <v>0.22045430447851619</v>
      </c>
    </row>
    <row r="7268" spans="6:35" ht="15">
      <c r="F7268" s="5">
        <v>2006</v>
      </c>
      <c r="G7268" s="5">
        <v>10</v>
      </c>
      <c r="H7268" s="5">
        <v>0</v>
      </c>
      <c r="I7268" s="5">
        <v>303</v>
      </c>
      <c r="J7268" s="5">
        <v>15</v>
      </c>
      <c r="K7268" s="5">
        <v>16.0499992371</v>
      </c>
      <c r="L7268" s="5">
        <v>0.663130521774</v>
      </c>
      <c r="M7268" s="5">
        <v>0.97450000047700003</v>
      </c>
      <c r="N7268" s="8">
        <f t="shared" si="1477"/>
        <v>0.97450000047700003</v>
      </c>
      <c r="O7268" s="5">
        <v>0</v>
      </c>
      <c r="P7268" s="5">
        <v>96.736587524399994</v>
      </c>
      <c r="Q7268" s="5">
        <v>18.956710815400001</v>
      </c>
      <c r="R7268" s="5">
        <v>718.11499023399995</v>
      </c>
      <c r="S7268">
        <f t="shared" si="1469"/>
        <v>5.7898941379833369E-2</v>
      </c>
      <c r="T7268">
        <f t="shared" si="1470"/>
        <v>119.45201768198476</v>
      </c>
      <c r="U7268">
        <f t="shared" si="1471"/>
        <v>358.73237763366859</v>
      </c>
      <c r="V7268" s="9">
        <v>121.765563965</v>
      </c>
      <c r="W7268" s="9">
        <v>104.878669739</v>
      </c>
      <c r="X7268">
        <f t="shared" si="1478"/>
        <v>1.708301938669634E-3</v>
      </c>
      <c r="Y7268">
        <f t="shared" si="1479"/>
        <v>23.816761961759592</v>
      </c>
      <c r="Z7268">
        <f t="shared" si="1472"/>
        <v>1.2025740341429667</v>
      </c>
      <c r="AA7268">
        <f t="shared" si="1473"/>
        <v>0.17058544550597882</v>
      </c>
      <c r="AB7268">
        <f>(1/(AA7268*k))*(LN((50-dTar)/(hTar-dTar)))</f>
        <v>25.618510617569225</v>
      </c>
      <c r="AC7268">
        <f t="shared" si="1474"/>
        <v>41.326428485563888</v>
      </c>
      <c r="AD7268" s="19">
        <v>1060.3742675799999</v>
      </c>
      <c r="AE7268" s="19">
        <v>35.597202301000003</v>
      </c>
      <c r="AF7268">
        <f t="shared" si="1480"/>
        <v>8.7927710183606511E-4</v>
      </c>
      <c r="AG7268" s="23">
        <f t="shared" si="1475"/>
        <v>22.95132317796865</v>
      </c>
      <c r="AH7268" s="25">
        <f t="shared" si="1481"/>
        <v>23.280271065161806</v>
      </c>
      <c r="AI7268" s="25">
        <f t="shared" si="1476"/>
        <v>0.45709089439217687</v>
      </c>
    </row>
    <row r="7269" spans="6:35" ht="15">
      <c r="F7269" s="5">
        <v>2006</v>
      </c>
      <c r="G7269" s="5">
        <v>10</v>
      </c>
      <c r="H7269" s="5">
        <v>0</v>
      </c>
      <c r="I7269" s="5">
        <v>303</v>
      </c>
      <c r="J7269" s="5">
        <v>16</v>
      </c>
      <c r="K7269" s="5">
        <v>14.9149999619</v>
      </c>
      <c r="L7269" s="5">
        <v>0.498448759317</v>
      </c>
      <c r="M7269" s="5">
        <v>1.4394999742500001</v>
      </c>
      <c r="N7269" s="8">
        <f t="shared" si="1477"/>
        <v>1.4394999742500001</v>
      </c>
      <c r="O7269" s="5">
        <v>0</v>
      </c>
      <c r="P7269" s="5">
        <v>96.736587524399994</v>
      </c>
      <c r="Q7269" s="5">
        <v>10.0471630096</v>
      </c>
      <c r="R7269" s="5">
        <v>485.95251464799998</v>
      </c>
      <c r="S7269">
        <f t="shared" si="1469"/>
        <v>8.5526449034967963E-2</v>
      </c>
      <c r="T7269">
        <f t="shared" si="1470"/>
        <v>80.865573720292645</v>
      </c>
      <c r="U7269">
        <f t="shared" si="1471"/>
        <v>242.85148206220978</v>
      </c>
      <c r="V7269" s="9">
        <v>161.399536133</v>
      </c>
      <c r="W7269" s="9">
        <v>70.999847412099996</v>
      </c>
      <c r="X7269">
        <f t="shared" si="1478"/>
        <v>2.1041518750778668E-3</v>
      </c>
      <c r="Y7269">
        <f t="shared" si="1479"/>
        <v>12.107254036689726</v>
      </c>
      <c r="Z7269">
        <f t="shared" si="1472"/>
        <v>1.7764035816677011</v>
      </c>
      <c r="AA7269">
        <f t="shared" si="1473"/>
        <v>0.25198331892569031</v>
      </c>
      <c r="AB7269">
        <f>(1/(AA7269*k))*(LN((50-dTar)/(hTar-dTar)))</f>
        <v>17.342993439127007</v>
      </c>
      <c r="AC7269">
        <f t="shared" si="1474"/>
        <v>27.976801180477494</v>
      </c>
      <c r="AD7269" s="19">
        <v>860.08996581999997</v>
      </c>
      <c r="AE7269" s="19">
        <v>24.098279952999999</v>
      </c>
      <c r="AF7269">
        <f t="shared" si="1480"/>
        <v>1.096292829175905E-3</v>
      </c>
      <c r="AG7269" s="23">
        <f t="shared" si="1475"/>
        <v>11.735915274963112</v>
      </c>
      <c r="AH7269" s="25">
        <f t="shared" si="1481"/>
        <v>11.877058823635412</v>
      </c>
      <c r="AI7269" s="25">
        <f t="shared" si="1476"/>
        <v>0.67519992856375333</v>
      </c>
    </row>
    <row r="7270" spans="6:35" ht="15">
      <c r="F7270" s="5">
        <v>2006</v>
      </c>
      <c r="G7270" s="5">
        <v>10</v>
      </c>
      <c r="H7270" s="5">
        <v>0</v>
      </c>
      <c r="I7270" s="5">
        <v>303</v>
      </c>
      <c r="J7270" s="5">
        <v>17</v>
      </c>
      <c r="K7270" s="5">
        <v>13.7299995422</v>
      </c>
      <c r="L7270" s="5">
        <v>0.35656204819699999</v>
      </c>
      <c r="M7270" s="5">
        <v>1.2680000066799999</v>
      </c>
      <c r="N7270" s="8">
        <f t="shared" si="1477"/>
        <v>1.2680000066799999</v>
      </c>
      <c r="O7270" s="5">
        <v>0</v>
      </c>
      <c r="P7270" s="5">
        <v>96.736587524399994</v>
      </c>
      <c r="Q7270" s="5">
        <v>6.3390955924999997</v>
      </c>
      <c r="R7270" s="5">
        <v>195.02674865700001</v>
      </c>
      <c r="S7270">
        <f t="shared" si="1469"/>
        <v>7.5336950251880877E-2</v>
      </c>
      <c r="T7270">
        <f t="shared" si="1470"/>
        <v>91.802831762484089</v>
      </c>
      <c r="U7270">
        <f t="shared" si="1471"/>
        <v>275.69771319673862</v>
      </c>
      <c r="V7270" s="9">
        <v>260.37875366200001</v>
      </c>
      <c r="W7270" s="9">
        <v>80.602729797400002</v>
      </c>
      <c r="X7270">
        <f t="shared" si="1478"/>
        <v>1.6215886727205453E-3</v>
      </c>
      <c r="Y7270">
        <f t="shared" si="1479"/>
        <v>7.4478270293260609</v>
      </c>
      <c r="Z7270">
        <f t="shared" si="1472"/>
        <v>1.5647654002874123</v>
      </c>
      <c r="AA7270">
        <f t="shared" si="1473"/>
        <v>0.2219623867985796</v>
      </c>
      <c r="AB7270">
        <f>(1/(AA7270*k))*(LN((50-dTar)/(hTar-dTar)))</f>
        <v>19.688673878171063</v>
      </c>
      <c r="AC7270">
        <f t="shared" si="1474"/>
        <v>31.760728995846257</v>
      </c>
      <c r="AD7270" s="19">
        <v>922.30480956999997</v>
      </c>
      <c r="AE7270" s="19">
        <v>27.357625961299998</v>
      </c>
      <c r="AF7270">
        <f t="shared" si="1480"/>
        <v>1.0189284664804139E-3</v>
      </c>
      <c r="AG7270" s="23">
        <f t="shared" si="1475"/>
        <v>7.2068011146785977</v>
      </c>
      <c r="AH7270" s="25">
        <f t="shared" si="1481"/>
        <v>7.2984135624531046</v>
      </c>
      <c r="AI7270" s="25">
        <f t="shared" si="1476"/>
        <v>0.59475757502200921</v>
      </c>
    </row>
    <row r="7271" spans="6:35" ht="15">
      <c r="F7271" s="5">
        <v>2006</v>
      </c>
      <c r="G7271" s="5">
        <v>10</v>
      </c>
      <c r="H7271" s="5">
        <v>0</v>
      </c>
      <c r="I7271" s="5">
        <v>303</v>
      </c>
      <c r="J7271" s="5">
        <v>18</v>
      </c>
      <c r="K7271" s="5">
        <v>11.7899999619</v>
      </c>
      <c r="L7271" s="5">
        <v>0.20679058134600001</v>
      </c>
      <c r="M7271" s="5">
        <v>0.40549999475499998</v>
      </c>
      <c r="N7271" s="8">
        <f t="shared" si="1477"/>
        <v>0.40549999475499998</v>
      </c>
      <c r="O7271" s="5">
        <v>0</v>
      </c>
      <c r="P7271" s="5">
        <v>96.736587524399994</v>
      </c>
      <c r="Q7271" s="5">
        <v>4.5119066238399999</v>
      </c>
      <c r="R7271" s="5">
        <v>8.7965497970600008</v>
      </c>
      <c r="S7271">
        <f t="shared" si="1469"/>
        <v>2.409237600241192E-2</v>
      </c>
      <c r="T7271">
        <f t="shared" si="1470"/>
        <v>287.06779973796148</v>
      </c>
      <c r="U7271">
        <f t="shared" si="1471"/>
        <v>862.10778470254184</v>
      </c>
      <c r="V7271" s="9">
        <v>508.30856323199998</v>
      </c>
      <c r="W7271" s="9">
        <v>252.04505920400001</v>
      </c>
      <c r="X7271">
        <f t="shared" si="1478"/>
        <v>6.1634748019285873E-4</v>
      </c>
      <c r="Y7271">
        <f t="shared" si="1479"/>
        <v>5.4818252305720687</v>
      </c>
      <c r="Z7271">
        <f t="shared" si="1472"/>
        <v>0.50040406803363713</v>
      </c>
      <c r="AA7271">
        <f t="shared" si="1473"/>
        <v>7.0982449691221236E-2</v>
      </c>
      <c r="AB7271">
        <f>(1/(AA7271*k))*(LN((50-dTar)/(hTar-dTar)))</f>
        <v>61.566557168823287</v>
      </c>
      <c r="AC7271">
        <f t="shared" si="1474"/>
        <v>99.31591886512139</v>
      </c>
      <c r="AD7271" s="19">
        <v>1559.3918457</v>
      </c>
      <c r="AE7271" s="19">
        <v>85.547401428200004</v>
      </c>
      <c r="AF7271">
        <f t="shared" si="1480"/>
        <v>5.7331061389204381E-4</v>
      </c>
      <c r="AG7271" s="23">
        <f t="shared" si="1475"/>
        <v>5.169696294137343</v>
      </c>
      <c r="AH7271" s="25">
        <f t="shared" si="1481"/>
        <v>5.2883345572878566</v>
      </c>
      <c r="AI7271" s="25">
        <f t="shared" si="1476"/>
        <v>0.1902004670988818</v>
      </c>
    </row>
    <row r="7272" spans="6:35" ht="15">
      <c r="F7272" s="5">
        <v>2006</v>
      </c>
      <c r="G7272" s="5">
        <v>10</v>
      </c>
      <c r="H7272" s="5">
        <v>0</v>
      </c>
      <c r="I7272" s="5">
        <v>303</v>
      </c>
      <c r="J7272" s="5">
        <v>19</v>
      </c>
      <c r="K7272" s="5">
        <v>9.6800003051800001</v>
      </c>
      <c r="L7272" s="5">
        <v>0.108766391873</v>
      </c>
      <c r="M7272" s="5">
        <v>0.27099999785399997</v>
      </c>
      <c r="N7272" s="8">
        <f t="shared" si="1477"/>
        <v>0.27099999785399997</v>
      </c>
      <c r="O7272" s="5">
        <v>0</v>
      </c>
      <c r="P7272" s="5">
        <v>96.736587524399994</v>
      </c>
      <c r="Q7272" s="5">
        <v>5.3266577720599999</v>
      </c>
      <c r="R7272" s="5">
        <v>0.81487500667599999</v>
      </c>
      <c r="S7272">
        <f t="shared" si="1469"/>
        <v>1.6101193414062024E-2</v>
      </c>
      <c r="T7272">
        <f t="shared" si="1470"/>
        <v>429.5424066784899</v>
      </c>
      <c r="U7272">
        <f t="shared" si="1471"/>
        <v>1289.980461045843</v>
      </c>
      <c r="V7272" s="9">
        <v>522.75305175799997</v>
      </c>
      <c r="W7272" s="9">
        <v>377.13751220699999</v>
      </c>
      <c r="X7272">
        <f t="shared" si="1478"/>
        <v>4.5664789778888855E-4</v>
      </c>
      <c r="Y7272">
        <f t="shared" si="1479"/>
        <v>6.6264295164578702</v>
      </c>
      <c r="Z7272">
        <f t="shared" si="1472"/>
        <v>0.33442540842739782</v>
      </c>
      <c r="AA7272">
        <f t="shared" si="1473"/>
        <v>4.7438332830596001E-2</v>
      </c>
      <c r="AB7272">
        <f>(1/(AA7272*k))*(LN((50-dTar)/(hTar-dTar)))</f>
        <v>92.122652423381766</v>
      </c>
      <c r="AC7272">
        <f t="shared" si="1474"/>
        <v>148.60739814688634</v>
      </c>
      <c r="AD7272" s="19">
        <v>1773.4584960899999</v>
      </c>
      <c r="AE7272" s="19">
        <v>128.00543212900001</v>
      </c>
      <c r="AF7272">
        <f t="shared" si="1480"/>
        <v>4.877879062738157E-4</v>
      </c>
      <c r="AG7272" s="23">
        <f t="shared" si="1475"/>
        <v>6.1460869855518094</v>
      </c>
      <c r="AH7272" s="25">
        <f t="shared" si="1481"/>
        <v>6.3286621874377591</v>
      </c>
      <c r="AI7272" s="25">
        <f t="shared" si="1476"/>
        <v>0.1271130131746844</v>
      </c>
    </row>
    <row r="7273" spans="6:35" ht="15">
      <c r="F7273" s="5">
        <v>2006</v>
      </c>
      <c r="G7273" s="5">
        <v>10</v>
      </c>
      <c r="H7273" s="5">
        <v>0</v>
      </c>
      <c r="I7273" s="5">
        <v>303</v>
      </c>
      <c r="J7273" s="5">
        <v>20</v>
      </c>
      <c r="K7273" s="5">
        <v>8.7600002288799992</v>
      </c>
      <c r="L7273" s="5">
        <v>3.3321484923400001E-2</v>
      </c>
      <c r="M7273" s="5">
        <v>0.234500005841</v>
      </c>
      <c r="N7273" s="8">
        <f t="shared" si="1477"/>
        <v>0.234500005841</v>
      </c>
      <c r="O7273" s="5">
        <v>0</v>
      </c>
      <c r="P7273" s="5">
        <v>96.736587524399994</v>
      </c>
      <c r="Q7273" s="5">
        <v>9.1404066085799993</v>
      </c>
      <c r="R7273" s="5">
        <v>1.38682496548</v>
      </c>
      <c r="S7273">
        <f t="shared" si="1469"/>
        <v>1.3932582950346639E-2</v>
      </c>
      <c r="T7273">
        <f t="shared" si="1470"/>
        <v>496.40080336288122</v>
      </c>
      <c r="U7273">
        <f t="shared" si="1471"/>
        <v>1490.7662834437504</v>
      </c>
      <c r="V7273" s="9">
        <v>529.17663574200003</v>
      </c>
      <c r="W7273" s="9">
        <v>435.83908081099997</v>
      </c>
      <c r="X7273">
        <f t="shared" si="1478"/>
        <v>4.0720226795429038E-4</v>
      </c>
      <c r="Y7273">
        <f t="shared" si="1479"/>
        <v>11.456089330940197</v>
      </c>
      <c r="Z7273">
        <f t="shared" si="1472"/>
        <v>0.28938288136759882</v>
      </c>
      <c r="AA7273">
        <f t="shared" si="1473"/>
        <v>4.104903842787197E-2</v>
      </c>
      <c r="AB7273">
        <f>(1/(AA7273*k))*(LN((50-dTar)/(hTar-dTar)))</f>
        <v>106.46156924178769</v>
      </c>
      <c r="AC7273">
        <f t="shared" si="1474"/>
        <v>171.73818155979527</v>
      </c>
      <c r="AD7273" s="19">
        <v>1843.5639648399999</v>
      </c>
      <c r="AE7273" s="19">
        <v>147.929519653</v>
      </c>
      <c r="AF7273">
        <f t="shared" si="1480"/>
        <v>4.6227133953927353E-4</v>
      </c>
      <c r="AG7273" s="23">
        <f t="shared" si="1475"/>
        <v>10.546594531859244</v>
      </c>
      <c r="AH7273" s="25">
        <f t="shared" si="1481"/>
        <v>10.892287835850475</v>
      </c>
      <c r="AI7273" s="25">
        <f t="shared" si="1476"/>
        <v>0.10999262940212101</v>
      </c>
    </row>
    <row r="7274" spans="6:35" ht="15">
      <c r="F7274" s="5">
        <v>2006</v>
      </c>
      <c r="G7274" s="5">
        <v>10</v>
      </c>
      <c r="H7274" s="5">
        <v>0</v>
      </c>
      <c r="I7274" s="5">
        <v>303</v>
      </c>
      <c r="J7274" s="5">
        <v>21</v>
      </c>
      <c r="K7274" s="5">
        <v>8.1049995422399999</v>
      </c>
      <c r="L7274" s="5">
        <v>2.5390088558199998E-2</v>
      </c>
      <c r="M7274" s="5">
        <v>0.104500003159</v>
      </c>
      <c r="N7274" s="8">
        <f t="shared" si="1477"/>
        <v>0.104500003159</v>
      </c>
      <c r="O7274" s="5">
        <v>0</v>
      </c>
      <c r="P7274" s="5">
        <v>96.736587524399994</v>
      </c>
      <c r="Q7274" s="5">
        <v>7.8023891449000002</v>
      </c>
      <c r="R7274" s="5">
        <v>0.92659997940100003</v>
      </c>
      <c r="S7274">
        <f t="shared" si="1469"/>
        <v>6.2087630109120186E-3</v>
      </c>
      <c r="T7274">
        <f t="shared" si="1470"/>
        <v>1113.9328973125237</v>
      </c>
      <c r="U7274">
        <f t="shared" si="1471"/>
        <v>3345.3080536583461</v>
      </c>
      <c r="V7274" s="9">
        <v>579.71398925799997</v>
      </c>
      <c r="W7274" s="9">
        <v>978.03125</v>
      </c>
      <c r="X7274">
        <f t="shared" si="1478"/>
        <v>2.039545442927866E-4</v>
      </c>
      <c r="Y7274">
        <f t="shared" si="1479"/>
        <v>10.096150503399462</v>
      </c>
      <c r="Z7274">
        <f t="shared" si="1472"/>
        <v>0.12895740411016798</v>
      </c>
      <c r="AA7274">
        <f t="shared" si="1473"/>
        <v>1.8292641955391088E-2</v>
      </c>
      <c r="AB7274">
        <f>(1/(AA7274*k))*(LN((50-dTar)/(hTar-dTar)))</f>
        <v>238.90179764928678</v>
      </c>
      <c r="AC7274">
        <f t="shared" si="1474"/>
        <v>385.38376422456855</v>
      </c>
      <c r="AD7274" s="19">
        <v>2152.9069824200001</v>
      </c>
      <c r="AE7274" s="19">
        <v>331.95666503899997</v>
      </c>
      <c r="AF7274">
        <f t="shared" si="1480"/>
        <v>3.4840202134820195E-4</v>
      </c>
      <c r="AG7274" s="23">
        <f t="shared" si="1475"/>
        <v>8.7405556967149671</v>
      </c>
      <c r="AH7274" s="25">
        <f t="shared" si="1481"/>
        <v>9.2558088329282366</v>
      </c>
      <c r="AI7274" s="25">
        <f t="shared" si="1476"/>
        <v>4.9015905474142661E-2</v>
      </c>
    </row>
    <row r="7275" spans="6:35" ht="15">
      <c r="F7275" s="5">
        <v>2006</v>
      </c>
      <c r="G7275" s="5">
        <v>10</v>
      </c>
      <c r="H7275" s="5">
        <v>0</v>
      </c>
      <c r="I7275" s="5">
        <v>303</v>
      </c>
      <c r="J7275" s="5">
        <v>22</v>
      </c>
      <c r="K7275" s="5">
        <v>7.96500015259</v>
      </c>
      <c r="L7275" s="5">
        <v>1.6052689403299999E-2</v>
      </c>
      <c r="M7275" s="5">
        <v>2.0000000949899998E-3</v>
      </c>
      <c r="N7275" s="8">
        <f t="shared" si="1477"/>
        <v>2.0000000949899998E-3</v>
      </c>
      <c r="O7275" s="5">
        <v>0</v>
      </c>
      <c r="P7275" s="5">
        <v>96.736587524399994</v>
      </c>
      <c r="Q7275" s="5">
        <v>2.8341460228000002</v>
      </c>
      <c r="R7275" s="5">
        <v>0.18449999391999999</v>
      </c>
      <c r="S7275">
        <f t="shared" si="1469"/>
        <v>1.1882800226044762E-4</v>
      </c>
      <c r="T7275">
        <f t="shared" si="1470"/>
        <v>58202.99287968524</v>
      </c>
      <c r="U7275">
        <f t="shared" si="1471"/>
        <v>174792.34278580037</v>
      </c>
      <c r="V7275" s="9">
        <v>882.57794189499998</v>
      </c>
      <c r="W7275" s="9">
        <v>51102.1328125</v>
      </c>
      <c r="X7275">
        <f t="shared" si="1478"/>
        <v>4.4096172182727197E-6</v>
      </c>
      <c r="Y7275">
        <f t="shared" si="1479"/>
        <v>3.8126819857986001</v>
      </c>
      <c r="Z7275">
        <f t="shared" si="1472"/>
        <v>2.4680843318021185E-3</v>
      </c>
      <c r="AA7275">
        <f t="shared" si="1473"/>
        <v>3.5009841667406067E-4</v>
      </c>
      <c r="AB7275">
        <f>(1/(AA7275*k))*(LN((50-dTar)/(hTar-dTar)))</f>
        <v>12482.618711658646</v>
      </c>
      <c r="AC7275">
        <f t="shared" si="1474"/>
        <v>20136.301333073727</v>
      </c>
      <c r="AD7275" s="19">
        <v>2492.2116699200001</v>
      </c>
      <c r="AE7275" s="19">
        <v>17344.7382813</v>
      </c>
      <c r="AF7275">
        <f t="shared" si="1480"/>
        <v>2.5016729134387913E-5</v>
      </c>
      <c r="AG7275" s="23">
        <f t="shared" si="1475"/>
        <v>1.8920648008915453</v>
      </c>
      <c r="AH7275" s="25">
        <f t="shared" si="1481"/>
        <v>2.6220794211222218</v>
      </c>
      <c r="AI7275" s="25">
        <f t="shared" si="1476"/>
        <v>9.381034702472472E-4</v>
      </c>
    </row>
    <row r="7276" spans="6:35" ht="15">
      <c r="F7276" s="5">
        <v>2006</v>
      </c>
      <c r="G7276" s="5">
        <v>10</v>
      </c>
      <c r="H7276" s="5">
        <v>0</v>
      </c>
      <c r="I7276" s="5">
        <v>303</v>
      </c>
      <c r="J7276" s="5">
        <v>23</v>
      </c>
      <c r="K7276" s="5">
        <v>6.9974999427800002</v>
      </c>
      <c r="L7276" s="5">
        <v>4.0066149085799998E-3</v>
      </c>
      <c r="M7276" s="5">
        <v>0.165999993682</v>
      </c>
      <c r="N7276" s="8">
        <f t="shared" si="1477"/>
        <v>0.165999993682</v>
      </c>
      <c r="O7276" s="5">
        <v>0</v>
      </c>
      <c r="P7276" s="5">
        <v>96.736587524399994</v>
      </c>
      <c r="Q7276" s="5">
        <v>0.70388537645299998</v>
      </c>
      <c r="R7276" s="5">
        <v>0</v>
      </c>
      <c r="S7276">
        <f t="shared" si="1469"/>
        <v>9.8627233438094482E-3</v>
      </c>
      <c r="T7276">
        <f t="shared" si="1470"/>
        <v>701.24093806333133</v>
      </c>
      <c r="U7276">
        <f t="shared" si="1471"/>
        <v>2105.9320209662883</v>
      </c>
      <c r="V7276" s="9">
        <v>547.58551025400004</v>
      </c>
      <c r="W7276" s="9">
        <v>615.68835449200003</v>
      </c>
      <c r="X7276">
        <f t="shared" si="1478"/>
        <v>3.0588468116076508E-4</v>
      </c>
      <c r="Y7276">
        <f t="shared" si="1479"/>
        <v>0.89609720633987633</v>
      </c>
      <c r="Z7276">
        <f t="shared" si="1472"/>
        <v>0.20485098201350005</v>
      </c>
      <c r="AA7276">
        <f t="shared" si="1473"/>
        <v>2.9058166097868536E-2</v>
      </c>
      <c r="AB7276">
        <f>(1/(AA7276*k))*(LN((50-dTar)/(hTar-dTar)))</f>
        <v>150.39300939291735</v>
      </c>
      <c r="AC7276">
        <f t="shared" si="1474"/>
        <v>242.60606091373384</v>
      </c>
      <c r="AD7276" s="19">
        <v>1993.34643555</v>
      </c>
      <c r="AE7276" s="19">
        <v>208.972732544</v>
      </c>
      <c r="AF7276">
        <f t="shared" si="1480"/>
        <v>4.0901046303401566E-4</v>
      </c>
      <c r="AG7276" s="23">
        <f t="shared" si="1475"/>
        <v>0.80717889879958837</v>
      </c>
      <c r="AH7276" s="25">
        <f t="shared" si="1481"/>
        <v>0.84097619324258233</v>
      </c>
      <c r="AI7276" s="25">
        <f t="shared" si="1476"/>
        <v>7.7862581368969355E-2</v>
      </c>
    </row>
    <row r="7277" spans="6:35" ht="15">
      <c r="F7277" s="5">
        <v>2006</v>
      </c>
      <c r="G7277" s="5">
        <v>10</v>
      </c>
      <c r="H7277" s="5">
        <v>0</v>
      </c>
      <c r="I7277" s="5">
        <v>303</v>
      </c>
      <c r="J7277" s="5">
        <v>24</v>
      </c>
      <c r="K7277" s="5">
        <v>7.5250000953700003</v>
      </c>
      <c r="L7277" s="5">
        <v>2.0770400296900001E-3</v>
      </c>
      <c r="M7277" s="5">
        <v>3.5000000149000003E-2</v>
      </c>
      <c r="N7277" s="8">
        <f t="shared" si="1477"/>
        <v>3.5000000149000003E-2</v>
      </c>
      <c r="O7277" s="5">
        <v>0</v>
      </c>
      <c r="P7277" s="5">
        <v>96.736587524399994</v>
      </c>
      <c r="Q7277" s="5">
        <v>0.12593655288200001</v>
      </c>
      <c r="R7277" s="5">
        <v>0</v>
      </c>
      <c r="S7277">
        <f t="shared" si="1469"/>
        <v>2.0794899496451445E-3</v>
      </c>
      <c r="T7277">
        <f t="shared" si="1470"/>
        <v>3325.8854512147377</v>
      </c>
      <c r="U7277">
        <f t="shared" si="1471"/>
        <v>9988.1343053398086</v>
      </c>
      <c r="V7277" s="9">
        <v>685.73852539100005</v>
      </c>
      <c r="W7277" s="9">
        <v>2920.1220703099998</v>
      </c>
      <c r="X7277">
        <f t="shared" si="1478"/>
        <v>7.3561893121163095E-5</v>
      </c>
      <c r="Y7277">
        <f t="shared" si="1479"/>
        <v>0.16672795182968789</v>
      </c>
      <c r="Z7277">
        <f t="shared" si="1472"/>
        <v>4.3191473939030306E-2</v>
      </c>
      <c r="AA7277">
        <f t="shared" si="1473"/>
        <v>6.1267220268897311E-3</v>
      </c>
      <c r="AB7277">
        <f>(1/(AA7277*k))*(LN((50-dTar)/(hTar-dTar)))</f>
        <v>713.29252865030446</v>
      </c>
      <c r="AC7277">
        <f t="shared" si="1474"/>
        <v>1150.6458402128139</v>
      </c>
      <c r="AD7277" s="19">
        <v>2370.8715820299999</v>
      </c>
      <c r="AE7277" s="19">
        <v>991.12780761700003</v>
      </c>
      <c r="AF7277">
        <f t="shared" si="1480"/>
        <v>2.2159951626223121E-4</v>
      </c>
      <c r="AG7277" s="23">
        <f t="shared" si="1475"/>
        <v>0.12421523158511585</v>
      </c>
      <c r="AH7277" s="25">
        <f t="shared" si="1481"/>
        <v>0.14037405155621599</v>
      </c>
      <c r="AI7277" s="25">
        <f t="shared" si="1476"/>
        <v>1.6416810019499142E-2</v>
      </c>
    </row>
    <row r="7278" spans="6:35" ht="15">
      <c r="F7278" s="5">
        <v>2006</v>
      </c>
      <c r="G7278" s="5">
        <v>10</v>
      </c>
      <c r="H7278" s="5">
        <v>0</v>
      </c>
      <c r="I7278" s="5">
        <v>304</v>
      </c>
      <c r="J7278" s="5">
        <v>1</v>
      </c>
      <c r="K7278" s="5">
        <v>6.8095002174400001</v>
      </c>
      <c r="L7278" s="5">
        <v>4.94398002047E-4</v>
      </c>
      <c r="M7278" s="5">
        <v>0</v>
      </c>
      <c r="N7278" s="8">
        <f t="shared" si="1477"/>
        <v>1E-4</v>
      </c>
      <c r="O7278" s="5">
        <v>0</v>
      </c>
      <c r="P7278" s="5">
        <v>96.736587524399994</v>
      </c>
      <c r="Q7278" s="5">
        <v>0.65070414543199995</v>
      </c>
      <c r="R7278" s="5">
        <v>0</v>
      </c>
      <c r="S7278">
        <f t="shared" si="1469"/>
        <v>5.9413998308355972E-6</v>
      </c>
      <c r="T7278">
        <f t="shared" si="1470"/>
        <v>1164059.9128807276</v>
      </c>
      <c r="U7278">
        <f t="shared" si="1471"/>
        <v>3495847.0217512534</v>
      </c>
      <c r="V7278" s="9">
        <v>889.78228759800004</v>
      </c>
      <c r="W7278" s="9">
        <v>60723.6445313</v>
      </c>
      <c r="X7278">
        <f t="shared" si="1478"/>
        <v>2.8109940066991597E-7</v>
      </c>
      <c r="Y7278">
        <f t="shared" si="1479"/>
        <v>0.9671821438061895</v>
      </c>
      <c r="Z7278">
        <f t="shared" si="1472"/>
        <v>1.2340421072902296E-4</v>
      </c>
      <c r="AA7278">
        <f t="shared" si="1473"/>
        <v>1.7504920002306861E-5</v>
      </c>
      <c r="AB7278">
        <f>(1/(AA7278*k))*(LN((50-dTar)/(hTar-dTar)))</f>
        <v>249652.38609041239</v>
      </c>
      <c r="AC7278">
        <f t="shared" si="1474"/>
        <v>402726.04578894714</v>
      </c>
      <c r="AD7278" s="19">
        <v>2497.7700195299999</v>
      </c>
      <c r="AE7278" s="19">
        <v>60723.6445313</v>
      </c>
      <c r="AF7278">
        <f t="shared" si="1480"/>
        <v>2.1461647183800129E-6</v>
      </c>
      <c r="AG7278" s="23">
        <f t="shared" si="1475"/>
        <v>0.13123072548811054</v>
      </c>
      <c r="AH7278" s="25">
        <f t="shared" si="1481"/>
        <v>0.44897064886815691</v>
      </c>
      <c r="AI7278" s="25">
        <f t="shared" si="1476"/>
        <v>4.6905171284601254E-5</v>
      </c>
    </row>
    <row r="7279" spans="6:35" ht="15">
      <c r="F7279" s="5">
        <v>2006</v>
      </c>
      <c r="G7279" s="5">
        <v>10</v>
      </c>
      <c r="H7279" s="5">
        <v>0</v>
      </c>
      <c r="I7279" s="5">
        <v>304</v>
      </c>
      <c r="J7279" s="5">
        <v>2</v>
      </c>
      <c r="K7279" s="5">
        <v>6.8629999160799997</v>
      </c>
      <c r="L7279" s="5">
        <v>0</v>
      </c>
      <c r="M7279" s="5">
        <v>0.113499999046</v>
      </c>
      <c r="N7279" s="8">
        <f t="shared" si="1477"/>
        <v>0.113499999046</v>
      </c>
      <c r="O7279" s="5">
        <v>0</v>
      </c>
      <c r="P7279" s="5">
        <v>96.736587524399994</v>
      </c>
      <c r="Q7279" s="5">
        <v>1.93651771545</v>
      </c>
      <c r="R7279" s="5">
        <v>0</v>
      </c>
      <c r="S7279">
        <f t="shared" si="1469"/>
        <v>6.7434887513174472E-3</v>
      </c>
      <c r="T7279">
        <f t="shared" si="1470"/>
        <v>1025.6034560924975</v>
      </c>
      <c r="U7279">
        <f t="shared" si="1471"/>
        <v>3080.0414547443606</v>
      </c>
      <c r="V7279" s="9">
        <v>574.51702880899995</v>
      </c>
      <c r="W7279" s="9">
        <v>900.47814941399997</v>
      </c>
      <c r="X7279">
        <f t="shared" si="1478"/>
        <v>2.1953720256878679E-4</v>
      </c>
      <c r="Y7279">
        <f t="shared" si="1479"/>
        <v>2.4992424256847632</v>
      </c>
      <c r="Z7279">
        <f t="shared" si="1472"/>
        <v>0.14006377800016487</v>
      </c>
      <c r="AA7279">
        <f t="shared" si="1473"/>
        <v>1.9868084035621347E-2</v>
      </c>
      <c r="AB7279">
        <f>(1/(AA7279*k))*(LN((50-dTar)/(hTar-dTar)))</f>
        <v>219.95805126767598</v>
      </c>
      <c r="AC7279">
        <f t="shared" si="1474"/>
        <v>354.82471292861231</v>
      </c>
      <c r="AD7279" s="19">
        <v>2127.8200683599998</v>
      </c>
      <c r="AE7279" s="19">
        <v>305.63412475600001</v>
      </c>
      <c r="AF7279">
        <f t="shared" si="1480"/>
        <v>3.5864417932945485E-4</v>
      </c>
      <c r="AG7279" s="23">
        <f t="shared" si="1475"/>
        <v>2.1811992864886958</v>
      </c>
      <c r="AH7279" s="25">
        <f t="shared" si="1481"/>
        <v>2.302085501243889</v>
      </c>
      <c r="AI7279" s="25">
        <f t="shared" si="1476"/>
        <v>5.3237368960547087E-2</v>
      </c>
    </row>
    <row r="7280" spans="6:35" ht="15">
      <c r="F7280" s="5">
        <v>2006</v>
      </c>
      <c r="G7280" s="5">
        <v>10</v>
      </c>
      <c r="H7280" s="5">
        <v>0</v>
      </c>
      <c r="I7280" s="5">
        <v>304</v>
      </c>
      <c r="J7280" s="5">
        <v>3</v>
      </c>
      <c r="K7280" s="5">
        <v>6.3130002021799996</v>
      </c>
      <c r="L7280" s="5">
        <v>0</v>
      </c>
      <c r="M7280" s="5">
        <v>0.36700001359000001</v>
      </c>
      <c r="N7280" s="8">
        <f t="shared" si="1477"/>
        <v>0.36700001359000001</v>
      </c>
      <c r="O7280" s="5">
        <v>0</v>
      </c>
      <c r="P7280" s="5">
        <v>96.736587524399994</v>
      </c>
      <c r="Q7280" s="5">
        <v>3.3317074775700002</v>
      </c>
      <c r="R7280" s="5">
        <v>0</v>
      </c>
      <c r="S7280">
        <f t="shared" si="1469"/>
        <v>2.1804938186602875E-2</v>
      </c>
      <c r="T7280">
        <f t="shared" si="1470"/>
        <v>317.18252582442028</v>
      </c>
      <c r="U7280">
        <f t="shared" si="1471"/>
        <v>952.54683713900238</v>
      </c>
      <c r="V7280" s="9">
        <v>512.50952148399995</v>
      </c>
      <c r="W7280" s="9">
        <v>278.48574829099999</v>
      </c>
      <c r="X7280">
        <f t="shared" si="1478"/>
        <v>5.7354508160973455E-4</v>
      </c>
      <c r="Y7280">
        <f t="shared" si="1479"/>
        <v>4.0725861501390259</v>
      </c>
      <c r="Z7280">
        <f t="shared" si="1472"/>
        <v>0.45289347014614639</v>
      </c>
      <c r="AA7280">
        <f t="shared" si="1473"/>
        <v>6.4243058787384788E-2</v>
      </c>
      <c r="AB7280">
        <f>(1/(AA7280*k))*(LN((50-dTar)/(hTar-dTar)))</f>
        <v>68.025170802668057</v>
      </c>
      <c r="AC7280">
        <f t="shared" si="1474"/>
        <v>109.7346133177148</v>
      </c>
      <c r="AD7280" s="19">
        <v>1614.5362548799999</v>
      </c>
      <c r="AE7280" s="19">
        <v>94.521720886200001</v>
      </c>
      <c r="AF7280">
        <f t="shared" si="1480"/>
        <v>5.4981530384598596E-4</v>
      </c>
      <c r="AG7280" s="23">
        <f t="shared" si="1475"/>
        <v>3.8268716750136997</v>
      </c>
      <c r="AH7280" s="25">
        <f t="shared" si="1481"/>
        <v>3.9202662154007135</v>
      </c>
      <c r="AI7280" s="25">
        <f t="shared" si="1476"/>
        <v>0.17214198498889935</v>
      </c>
    </row>
    <row r="7281" spans="6:35" ht="15">
      <c r="F7281" s="5">
        <v>2006</v>
      </c>
      <c r="G7281" s="5">
        <v>10</v>
      </c>
      <c r="H7281" s="5">
        <v>0</v>
      </c>
      <c r="I7281" s="5">
        <v>304</v>
      </c>
      <c r="J7281" s="5">
        <v>4</v>
      </c>
      <c r="K7281" s="5">
        <v>6.6329998970000004</v>
      </c>
      <c r="L7281" s="5">
        <v>0</v>
      </c>
      <c r="M7281" s="5">
        <v>0.12549999356300001</v>
      </c>
      <c r="N7281" s="8">
        <f t="shared" si="1477"/>
        <v>0.12549999356300001</v>
      </c>
      <c r="O7281" s="5">
        <v>0</v>
      </c>
      <c r="P7281" s="5">
        <v>96.736587524399994</v>
      </c>
      <c r="Q7281" s="5">
        <v>2.2639799117999999</v>
      </c>
      <c r="R7281" s="5">
        <v>0</v>
      </c>
      <c r="S7281">
        <f t="shared" si="1469"/>
        <v>7.4564564052507672E-3</v>
      </c>
      <c r="T7281">
        <f t="shared" si="1470"/>
        <v>927.53782676202172</v>
      </c>
      <c r="U7281">
        <f t="shared" si="1471"/>
        <v>2785.5356183714589</v>
      </c>
      <c r="V7281" s="9">
        <v>567.10998535199997</v>
      </c>
      <c r="W7281" s="9">
        <v>814.37664794900002</v>
      </c>
      <c r="X7281">
        <f t="shared" si="1478"/>
        <v>2.399795200514334E-4</v>
      </c>
      <c r="Y7281">
        <f t="shared" si="1479"/>
        <v>2.9122086827353324</v>
      </c>
      <c r="Z7281">
        <f t="shared" si="1472"/>
        <v>0.15487227652139476</v>
      </c>
      <c r="AA7281">
        <f t="shared" si="1473"/>
        <v>2.1968673476103404E-2</v>
      </c>
      <c r="AB7281">
        <f>(1/(AA7281*k))*(LN((50-dTar)/(hTar-dTar)))</f>
        <v>198.92621425919751</v>
      </c>
      <c r="AC7281">
        <f t="shared" si="1474"/>
        <v>320.89726409968455</v>
      </c>
      <c r="AD7281" s="19">
        <v>2095.3493652299999</v>
      </c>
      <c r="AE7281" s="19">
        <v>276.41015625</v>
      </c>
      <c r="AF7281">
        <f t="shared" si="1480"/>
        <v>3.7138041704959314E-4</v>
      </c>
      <c r="AG7281" s="23">
        <f t="shared" si="1475"/>
        <v>2.565146330124386</v>
      </c>
      <c r="AH7281" s="25">
        <f t="shared" si="1481"/>
        <v>2.6970625670135742</v>
      </c>
      <c r="AI7281" s="25">
        <f t="shared" si="1476"/>
        <v>5.8865986942888686E-2</v>
      </c>
    </row>
    <row r="7282" spans="6:35" ht="15">
      <c r="F7282" s="5">
        <v>2006</v>
      </c>
      <c r="G7282" s="5">
        <v>10</v>
      </c>
      <c r="H7282" s="5">
        <v>0</v>
      </c>
      <c r="I7282" s="5">
        <v>304</v>
      </c>
      <c r="J7282" s="5">
        <v>5</v>
      </c>
      <c r="K7282" s="5">
        <v>6.0225000381499996</v>
      </c>
      <c r="L7282" s="5">
        <v>0</v>
      </c>
      <c r="M7282" s="5">
        <v>0.46500000357600002</v>
      </c>
      <c r="N7282" s="8">
        <f t="shared" si="1477"/>
        <v>0.46500000357600002</v>
      </c>
      <c r="O7282" s="5">
        <v>0</v>
      </c>
      <c r="P7282" s="5">
        <v>96.736587524399994</v>
      </c>
      <c r="Q7282" s="5">
        <v>1.995677948</v>
      </c>
      <c r="R7282" s="5">
        <v>0</v>
      </c>
      <c r="S7282">
        <f t="shared" si="1469"/>
        <v>2.7627509425849982E-2</v>
      </c>
      <c r="T7282">
        <f t="shared" si="1470"/>
        <v>250.3354632104799</v>
      </c>
      <c r="U7282">
        <f t="shared" si="1471"/>
        <v>751.79505265958335</v>
      </c>
      <c r="V7282" s="9">
        <v>505.45700073199998</v>
      </c>
      <c r="W7282" s="9">
        <v>219.79412841800001</v>
      </c>
      <c r="X7282">
        <f t="shared" si="1478"/>
        <v>6.7702690160632861E-4</v>
      </c>
      <c r="Y7282">
        <f t="shared" si="1479"/>
        <v>2.4029369341300373</v>
      </c>
      <c r="Z7282">
        <f t="shared" si="1472"/>
        <v>0.57382958430289122</v>
      </c>
      <c r="AA7282">
        <f t="shared" si="1473"/>
        <v>8.1397878636702822E-2</v>
      </c>
      <c r="AB7282">
        <f>(1/(AA7282*k))*(LN((50-dTar)/(hTar-dTar)))</f>
        <v>53.68868476785056</v>
      </c>
      <c r="AC7282">
        <f t="shared" si="1474"/>
        <v>86.607751116527751</v>
      </c>
      <c r="AD7282" s="19">
        <v>1482.0670166</v>
      </c>
      <c r="AE7282" s="19">
        <v>74.601013183600003</v>
      </c>
      <c r="AF7282">
        <f t="shared" si="1480"/>
        <v>6.0854058194190371E-4</v>
      </c>
      <c r="AG7282" s="23">
        <f t="shared" si="1475"/>
        <v>2.2762917499444284</v>
      </c>
      <c r="AH7282" s="25">
        <f t="shared" si="1481"/>
        <v>2.3244287950379698</v>
      </c>
      <c r="AI7282" s="25">
        <f t="shared" si="1476"/>
        <v>0.21810904815072471</v>
      </c>
    </row>
    <row r="7283" spans="6:35" ht="15">
      <c r="F7283" s="5">
        <v>2006</v>
      </c>
      <c r="G7283" s="5">
        <v>10</v>
      </c>
      <c r="H7283" s="5">
        <v>0</v>
      </c>
      <c r="I7283" s="5">
        <v>304</v>
      </c>
      <c r="J7283" s="5">
        <v>6</v>
      </c>
      <c r="K7283" s="5">
        <v>5.8930001258900004</v>
      </c>
      <c r="L7283" s="5">
        <v>0</v>
      </c>
      <c r="M7283" s="5">
        <v>0.29800000786800002</v>
      </c>
      <c r="N7283" s="8">
        <f t="shared" si="1477"/>
        <v>0.29800000786800002</v>
      </c>
      <c r="O7283" s="5">
        <v>0</v>
      </c>
      <c r="P7283" s="5">
        <v>96.736587524399994</v>
      </c>
      <c r="Q7283" s="5">
        <v>4.5239343643199996</v>
      </c>
      <c r="R7283" s="5">
        <v>0</v>
      </c>
      <c r="S7283">
        <f t="shared" si="1469"/>
        <v>1.7705371963359418E-2</v>
      </c>
      <c r="T7283">
        <f t="shared" si="1470"/>
        <v>390.62412152564491</v>
      </c>
      <c r="U7283">
        <f t="shared" si="1471"/>
        <v>1173.1029964602383</v>
      </c>
      <c r="V7283" s="9">
        <v>519.98016357400002</v>
      </c>
      <c r="W7283" s="9">
        <v>342.96734619099999</v>
      </c>
      <c r="X7283">
        <f t="shared" si="1478"/>
        <v>4.9114695187692703E-4</v>
      </c>
      <c r="Y7283">
        <f t="shared" si="1479"/>
        <v>5.5979161014153416</v>
      </c>
      <c r="Z7283">
        <f t="shared" si="1472"/>
        <v>0.36774455768193171</v>
      </c>
      <c r="AA7283">
        <f t="shared" si="1473"/>
        <v>5.2164662984161544E-2</v>
      </c>
      <c r="AB7283">
        <f>(1/(AA7283*k))*(LN((50-dTar)/(hTar-dTar)))</f>
        <v>83.775966274805171</v>
      </c>
      <c r="AC7283">
        <f t="shared" si="1474"/>
        <v>135.14296481741567</v>
      </c>
      <c r="AD7283" s="19">
        <v>1725.2979736299999</v>
      </c>
      <c r="AE7283" s="19">
        <v>116.40762329099999</v>
      </c>
      <c r="AF7283">
        <f t="shared" si="1480"/>
        <v>5.0585564284226839E-4</v>
      </c>
      <c r="AG7283" s="23">
        <f t="shared" si="1475"/>
        <v>5.2152267071002072</v>
      </c>
      <c r="AH7283" s="25">
        <f t="shared" si="1481"/>
        <v>5.3606845604676865</v>
      </c>
      <c r="AI7283" s="25">
        <f t="shared" si="1476"/>
        <v>0.13977741411861061</v>
      </c>
    </row>
    <row r="7284" spans="6:35" ht="15">
      <c r="F7284" s="5">
        <v>2006</v>
      </c>
      <c r="G7284" s="5">
        <v>10</v>
      </c>
      <c r="H7284" s="5">
        <v>0</v>
      </c>
      <c r="I7284" s="5">
        <v>304</v>
      </c>
      <c r="J7284" s="5">
        <v>7</v>
      </c>
      <c r="K7284" s="5">
        <v>5.93300008774</v>
      </c>
      <c r="L7284" s="5">
        <v>0</v>
      </c>
      <c r="M7284" s="5">
        <v>0.19499999284700001</v>
      </c>
      <c r="N7284" s="8">
        <f t="shared" si="1477"/>
        <v>0.19499999284700001</v>
      </c>
      <c r="O7284" s="5">
        <v>0</v>
      </c>
      <c r="P7284" s="5">
        <v>96.736587524399994</v>
      </c>
      <c r="Q7284" s="5">
        <v>5.2141866684</v>
      </c>
      <c r="R7284" s="5">
        <v>0</v>
      </c>
      <c r="S7284">
        <f t="shared" si="1469"/>
        <v>1.1585729245141084E-2</v>
      </c>
      <c r="T7284">
        <f t="shared" si="1470"/>
        <v>596.95382337478691</v>
      </c>
      <c r="U7284">
        <f t="shared" si="1471"/>
        <v>1792.7421281979989</v>
      </c>
      <c r="V7284" s="9">
        <v>539.54412841800001</v>
      </c>
      <c r="W7284" s="9">
        <v>524.12445068399995</v>
      </c>
      <c r="X7284">
        <f t="shared" si="1478"/>
        <v>3.5008971134450147E-4</v>
      </c>
      <c r="Y7284">
        <f t="shared" si="1479"/>
        <v>6.5917870508794607</v>
      </c>
      <c r="Z7284">
        <f t="shared" si="1472"/>
        <v>0.24063820209449155</v>
      </c>
      <c r="AA7284">
        <f t="shared" si="1473"/>
        <v>3.4134592752371448E-2</v>
      </c>
      <c r="AB7284">
        <f>(1/(AA7284*k))*(LN((50-dTar)/(hTar-dTar)))</f>
        <v>128.02686935803814</v>
      </c>
      <c r="AC7284">
        <f t="shared" si="1474"/>
        <v>206.52618490346933</v>
      </c>
      <c r="AD7284" s="19">
        <v>1926.75390625</v>
      </c>
      <c r="AE7284" s="19">
        <v>177.894729614</v>
      </c>
      <c r="AF7284">
        <f t="shared" si="1480"/>
        <v>4.326803801314914E-4</v>
      </c>
      <c r="AG7284" s="23">
        <f t="shared" si="1475"/>
        <v>6.002746092540292</v>
      </c>
      <c r="AH7284" s="25">
        <f t="shared" si="1481"/>
        <v>6.2266368891453903</v>
      </c>
      <c r="AI7284" s="25">
        <f t="shared" si="1476"/>
        <v>9.1465080649845529E-2</v>
      </c>
    </row>
    <row r="7285" spans="6:35" ht="15">
      <c r="F7285" s="5">
        <v>2006</v>
      </c>
      <c r="G7285" s="5">
        <v>10</v>
      </c>
      <c r="H7285" s="5">
        <v>0</v>
      </c>
      <c r="I7285" s="5">
        <v>304</v>
      </c>
      <c r="J7285" s="5">
        <v>8</v>
      </c>
      <c r="K7285" s="5">
        <v>5.9794998168899998</v>
      </c>
      <c r="L7285" s="5">
        <v>0</v>
      </c>
      <c r="M7285" s="5">
        <v>1.42949998379</v>
      </c>
      <c r="N7285" s="8">
        <f t="shared" si="1477"/>
        <v>1.42949998379</v>
      </c>
      <c r="O7285" s="5">
        <v>0</v>
      </c>
      <c r="P7285" s="5">
        <v>96.736587524399994</v>
      </c>
      <c r="Q7285" s="5">
        <v>4.9410343170199997</v>
      </c>
      <c r="R7285" s="5">
        <v>0</v>
      </c>
      <c r="S7285">
        <f t="shared" si="1469"/>
        <v>8.4932309618693927E-2</v>
      </c>
      <c r="T7285">
        <f t="shared" si="1470"/>
        <v>81.43126450372408</v>
      </c>
      <c r="U7285">
        <f t="shared" si="1471"/>
        <v>244.55033657872428</v>
      </c>
      <c r="V7285" s="9">
        <v>486.47238159199998</v>
      </c>
      <c r="W7285" s="9">
        <v>71.496520996100003</v>
      </c>
      <c r="X7285">
        <f t="shared" si="1478"/>
        <v>1.2460760455265849E-3</v>
      </c>
      <c r="Y7285">
        <f t="shared" si="1479"/>
        <v>5.4990170965542413</v>
      </c>
      <c r="Z7285">
        <f t="shared" si="1472"/>
        <v>1.7640631723675602</v>
      </c>
      <c r="AA7285">
        <f t="shared" si="1473"/>
        <v>0.25023282859542895</v>
      </c>
      <c r="AB7285">
        <f>(1/(AA7285*k))*(LN((50-dTar)/(hTar-dTar)))</f>
        <v>17.464315419473806</v>
      </c>
      <c r="AC7285">
        <f t="shared" si="1474"/>
        <v>28.17251139249468</v>
      </c>
      <c r="AD7285" s="19">
        <v>863.42791748000002</v>
      </c>
      <c r="AE7285" s="19">
        <v>24.266859054600001</v>
      </c>
      <c r="AF7285">
        <f t="shared" si="1480"/>
        <v>1.0918612480016892E-3</v>
      </c>
      <c r="AG7285" s="23">
        <f t="shared" si="1475"/>
        <v>5.3298647271636561</v>
      </c>
      <c r="AH7285" s="25">
        <f t="shared" si="1481"/>
        <v>5.3941584883942486</v>
      </c>
      <c r="AI7285" s="25">
        <f t="shared" si="1476"/>
        <v>0.67050941591004642</v>
      </c>
    </row>
    <row r="7286" spans="6:35" ht="15">
      <c r="F7286" s="5">
        <v>2006</v>
      </c>
      <c r="G7286" s="5">
        <v>10</v>
      </c>
      <c r="H7286" s="5">
        <v>0</v>
      </c>
      <c r="I7286" s="5">
        <v>304</v>
      </c>
      <c r="J7286" s="5">
        <v>9</v>
      </c>
      <c r="K7286" s="5">
        <v>6.6865000724800003</v>
      </c>
      <c r="L7286" s="5">
        <v>0</v>
      </c>
      <c r="M7286" s="5">
        <v>0.89550000429200005</v>
      </c>
      <c r="N7286" s="8">
        <f t="shared" si="1477"/>
        <v>0.89550000429200005</v>
      </c>
      <c r="O7286" s="5">
        <v>0</v>
      </c>
      <c r="P7286" s="5">
        <v>96.736587524399994</v>
      </c>
      <c r="Q7286" s="5">
        <v>3.33723640442</v>
      </c>
      <c r="R7286" s="5">
        <v>70.960746765099998</v>
      </c>
      <c r="S7286">
        <f t="shared" si="1469"/>
        <v>5.3205235740137649E-2</v>
      </c>
      <c r="T7286">
        <f t="shared" si="1470"/>
        <v>129.98993939715905</v>
      </c>
      <c r="U7286">
        <f t="shared" si="1471"/>
        <v>390.37934170811525</v>
      </c>
      <c r="V7286" s="9">
        <v>490.417480469</v>
      </c>
      <c r="W7286" s="9">
        <v>114.130958557</v>
      </c>
      <c r="X7286">
        <f t="shared" si="1478"/>
        <v>1.0050980778344959E-3</v>
      </c>
      <c r="Y7286">
        <f t="shared" si="1479"/>
        <v>3.838783610741789</v>
      </c>
      <c r="Z7286">
        <f t="shared" si="1472"/>
        <v>1.1050847123749092</v>
      </c>
      <c r="AA7286">
        <f t="shared" si="1473"/>
        <v>0.15675655937196908</v>
      </c>
      <c r="AB7286">
        <f>(1/(AA7286*k))*(LN((50-dTar)/(hTar-dTar)))</f>
        <v>27.87854661014687</v>
      </c>
      <c r="AC7286">
        <f t="shared" si="1474"/>
        <v>44.972199202539414</v>
      </c>
      <c r="AD7286" s="19">
        <v>1106.8416748</v>
      </c>
      <c r="AE7286" s="19">
        <v>38.737548828100003</v>
      </c>
      <c r="AF7286">
        <f t="shared" si="1480"/>
        <v>8.3994691940513845E-4</v>
      </c>
      <c r="AG7286" s="23">
        <f t="shared" si="1475"/>
        <v>3.6937763998585664</v>
      </c>
      <c r="AH7286" s="25">
        <f t="shared" si="1481"/>
        <v>3.7488927368441423</v>
      </c>
      <c r="AI7286" s="25">
        <f t="shared" si="1476"/>
        <v>0.42003581086677416</v>
      </c>
    </row>
    <row r="7287" spans="6:35" ht="15">
      <c r="F7287" s="5">
        <v>2006</v>
      </c>
      <c r="G7287" s="5">
        <v>10</v>
      </c>
      <c r="H7287" s="5">
        <v>0</v>
      </c>
      <c r="I7287" s="5">
        <v>304</v>
      </c>
      <c r="J7287" s="5">
        <v>10</v>
      </c>
      <c r="K7287" s="5">
        <v>7.9800000190700002</v>
      </c>
      <c r="L7287" s="5">
        <v>3.2138200476800002E-3</v>
      </c>
      <c r="M7287" s="5">
        <v>2.2500000894100002E-2</v>
      </c>
      <c r="N7287" s="8">
        <f t="shared" si="1477"/>
        <v>2.2500000894100002E-2</v>
      </c>
      <c r="O7287" s="5">
        <v>0</v>
      </c>
      <c r="P7287" s="5">
        <v>96.736587524399994</v>
      </c>
      <c r="Q7287" s="5">
        <v>3.6849329471600001</v>
      </c>
      <c r="R7287" s="5">
        <v>248.15249633799999</v>
      </c>
      <c r="S7287">
        <f t="shared" si="1469"/>
        <v>1.3368150150600653E-3</v>
      </c>
      <c r="T7287">
        <f t="shared" si="1470"/>
        <v>5173.5994072158892</v>
      </c>
      <c r="U7287">
        <f t="shared" si="1471"/>
        <v>15537.097257040296</v>
      </c>
      <c r="V7287" s="9">
        <v>701.06530761700003</v>
      </c>
      <c r="W7287" s="9">
        <v>4542.4121093800004</v>
      </c>
      <c r="X7287">
        <f t="shared" si="1478"/>
        <v>4.8121864562743488E-5</v>
      </c>
      <c r="Y7287">
        <f t="shared" si="1479"/>
        <v>4.9064615640205576</v>
      </c>
      <c r="Z7287">
        <f t="shared" si="1472"/>
        <v>2.7765948517387215E-2</v>
      </c>
      <c r="AA7287">
        <f t="shared" si="1473"/>
        <v>3.9386071570305329E-3</v>
      </c>
      <c r="AB7287">
        <f>(1/(AA7287*k))*(LN((50-dTar)/(hTar-dTar)))</f>
        <v>1109.5661163101413</v>
      </c>
      <c r="AC7287">
        <f t="shared" si="1474"/>
        <v>1789.8934657133766</v>
      </c>
      <c r="AD7287" s="19">
        <v>2415.3015136700001</v>
      </c>
      <c r="AE7287" s="19">
        <v>1541.75427246</v>
      </c>
      <c r="AF7287">
        <f t="shared" si="1480"/>
        <v>1.7400536461658204E-4</v>
      </c>
      <c r="AG7287" s="23">
        <f t="shared" si="1475"/>
        <v>3.3783388839051334</v>
      </c>
      <c r="AH7287" s="25">
        <f t="shared" si="1481"/>
        <v>3.959168789394254</v>
      </c>
      <c r="AI7287" s="25">
        <f t="shared" si="1476"/>
        <v>1.0553663958414417E-2</v>
      </c>
    </row>
    <row r="7288" spans="6:35" ht="15">
      <c r="F7288" s="5">
        <v>2006</v>
      </c>
      <c r="G7288" s="5">
        <v>10</v>
      </c>
      <c r="H7288" s="5">
        <v>0</v>
      </c>
      <c r="I7288" s="5">
        <v>304</v>
      </c>
      <c r="J7288" s="5">
        <v>11</v>
      </c>
      <c r="K7288" s="5">
        <v>9.6300001144399996</v>
      </c>
      <c r="L7288" s="5">
        <v>4.25221584737E-2</v>
      </c>
      <c r="M7288" s="5">
        <v>0.17700000107300001</v>
      </c>
      <c r="N7288" s="8">
        <f t="shared" si="1477"/>
        <v>0.17700000107300001</v>
      </c>
      <c r="O7288" s="5">
        <v>0</v>
      </c>
      <c r="P7288" s="5">
        <v>96.736587524399994</v>
      </c>
      <c r="Q7288" s="5">
        <v>2.9440469741799999</v>
      </c>
      <c r="R7288" s="5">
        <v>420.25</v>
      </c>
      <c r="S7288">
        <f t="shared" si="1469"/>
        <v>1.0516277764330227E-2</v>
      </c>
      <c r="T7288">
        <f t="shared" si="1470"/>
        <v>657.66096374238714</v>
      </c>
      <c r="U7288">
        <f t="shared" si="1471"/>
        <v>1975.054802575658</v>
      </c>
      <c r="V7288" s="9">
        <v>517.17944335899995</v>
      </c>
      <c r="W7288" s="9">
        <v>577.42523193399995</v>
      </c>
      <c r="X7288">
        <f t="shared" si="1478"/>
        <v>3.2576903308321526E-4</v>
      </c>
      <c r="Y7288">
        <f t="shared" si="1479"/>
        <v>3.7467774729769472</v>
      </c>
      <c r="Z7288">
        <f t="shared" si="1472"/>
        <v>0.21842545431449784</v>
      </c>
      <c r="AA7288">
        <f t="shared" si="1473"/>
        <v>3.0983708591910936E-2</v>
      </c>
      <c r="AB7288">
        <f>(1/(AA7288*k))*(LN((50-dTar)/(hTar-dTar)))</f>
        <v>141.04654495874746</v>
      </c>
      <c r="AC7288">
        <f t="shared" si="1474"/>
        <v>227.52883804947049</v>
      </c>
      <c r="AD7288" s="19">
        <v>1967.4962158200001</v>
      </c>
      <c r="AE7288" s="19">
        <v>195.985717773</v>
      </c>
      <c r="AF7288">
        <f t="shared" si="1480"/>
        <v>4.1823316392383474E-4</v>
      </c>
      <c r="AG7288" s="23">
        <f t="shared" si="1475"/>
        <v>3.3902337321594338</v>
      </c>
      <c r="AH7288" s="25">
        <f t="shared" si="1481"/>
        <v>3.5257537856057519</v>
      </c>
      <c r="AI7288" s="25">
        <f t="shared" si="1476"/>
        <v>8.3022153677036706E-2</v>
      </c>
    </row>
    <row r="7289" spans="6:35" ht="15">
      <c r="F7289" s="5">
        <v>2006</v>
      </c>
      <c r="G7289" s="5">
        <v>10</v>
      </c>
      <c r="H7289" s="5">
        <v>0</v>
      </c>
      <c r="I7289" s="5">
        <v>304</v>
      </c>
      <c r="J7289" s="5">
        <v>12</v>
      </c>
      <c r="K7289" s="5">
        <v>11.5600004196</v>
      </c>
      <c r="L7289" s="5">
        <v>0.15326336026199999</v>
      </c>
      <c r="M7289" s="5">
        <v>0.17550000548399999</v>
      </c>
      <c r="N7289" s="8">
        <f t="shared" si="1477"/>
        <v>0.17550000548399999</v>
      </c>
      <c r="O7289" s="5">
        <v>0</v>
      </c>
      <c r="P7289" s="5">
        <v>96.736587524399994</v>
      </c>
      <c r="Q7289" s="5">
        <v>2.8398203849799999</v>
      </c>
      <c r="R7289" s="5">
        <v>518.65002441399997</v>
      </c>
      <c r="S7289">
        <f t="shared" si="1469"/>
        <v>1.0427157028942839E-2</v>
      </c>
      <c r="T7289">
        <f t="shared" si="1470"/>
        <v>663.28198091529555</v>
      </c>
      <c r="U7289">
        <f t="shared" si="1471"/>
        <v>1991.9355626857591</v>
      </c>
      <c r="V7289" s="9">
        <v>514.47131347699997</v>
      </c>
      <c r="W7289" s="9">
        <v>582.36047363299997</v>
      </c>
      <c r="X7289">
        <f t="shared" si="1478"/>
        <v>3.2375374599389098E-4</v>
      </c>
      <c r="Y7289">
        <f t="shared" si="1479"/>
        <v>3.6164079144535708</v>
      </c>
      <c r="Z7289">
        <f t="shared" si="1472"/>
        <v>0.21657439659692218</v>
      </c>
      <c r="AA7289">
        <f t="shared" si="1473"/>
        <v>3.0721135564018349E-2</v>
      </c>
      <c r="AB7289">
        <f>(1/(AA7289*k))*(LN((50-dTar)/(hTar-dTar)))</f>
        <v>142.25206740131571</v>
      </c>
      <c r="AC7289">
        <f t="shared" si="1474"/>
        <v>229.47352319351521</v>
      </c>
      <c r="AD7289" s="19">
        <v>1970.9776611299999</v>
      </c>
      <c r="AE7289" s="19">
        <v>197.66079711899999</v>
      </c>
      <c r="AF7289">
        <f t="shared" si="1480"/>
        <v>4.1699470572615998E-4</v>
      </c>
      <c r="AG7289" s="23">
        <f t="shared" si="1475"/>
        <v>3.2703565741256728</v>
      </c>
      <c r="AH7289" s="25">
        <f t="shared" si="1481"/>
        <v>3.4018885315480012</v>
      </c>
      <c r="AI7289" s="25">
        <f t="shared" si="1476"/>
        <v>8.2318578176754781E-2</v>
      </c>
    </row>
    <row r="7290" spans="6:35" ht="15">
      <c r="F7290" s="5">
        <v>2006</v>
      </c>
      <c r="G7290" s="5">
        <v>10</v>
      </c>
      <c r="H7290" s="5">
        <v>0</v>
      </c>
      <c r="I7290" s="5">
        <v>304</v>
      </c>
      <c r="J7290" s="5">
        <v>13</v>
      </c>
      <c r="K7290" s="5">
        <v>13.149999618500001</v>
      </c>
      <c r="L7290" s="5">
        <v>0.26165920496</v>
      </c>
      <c r="M7290" s="5">
        <v>0.15199999511199999</v>
      </c>
      <c r="N7290" s="8">
        <f t="shared" si="1477"/>
        <v>0.15199999511199999</v>
      </c>
      <c r="O7290" s="5">
        <v>0</v>
      </c>
      <c r="P7290" s="5">
        <v>96.736587524399994</v>
      </c>
      <c r="Q7290" s="5">
        <v>3.8606970310199999</v>
      </c>
      <c r="R7290" s="5">
        <v>448.232513428</v>
      </c>
      <c r="S7290">
        <f t="shared" si="1469"/>
        <v>9.030927452454483E-3</v>
      </c>
      <c r="T7290">
        <f t="shared" si="1470"/>
        <v>765.82891468055584</v>
      </c>
      <c r="U7290">
        <f t="shared" si="1471"/>
        <v>2299.899430375222</v>
      </c>
      <c r="V7290" s="9">
        <v>262.39974975600001</v>
      </c>
      <c r="W7290" s="9">
        <v>672.396484375</v>
      </c>
      <c r="X7290">
        <f t="shared" si="1478"/>
        <v>3.0914809420027792E-4</v>
      </c>
      <c r="Y7290">
        <f t="shared" si="1479"/>
        <v>5.058264059449245</v>
      </c>
      <c r="Z7290">
        <f t="shared" si="1472"/>
        <v>0.18757439427611705</v>
      </c>
      <c r="AA7290">
        <f t="shared" si="1473"/>
        <v>2.6607477547865934E-2</v>
      </c>
      <c r="AB7290">
        <f>(1/(AA7290*k))*(LN((50-dTar)/(hTar-dTar)))</f>
        <v>164.24499613072885</v>
      </c>
      <c r="AC7290">
        <f t="shared" si="1474"/>
        <v>264.95135443405883</v>
      </c>
      <c r="AD7290" s="19">
        <v>2027.3515625</v>
      </c>
      <c r="AE7290" s="19">
        <v>228.22023010300001</v>
      </c>
      <c r="AF7290">
        <f t="shared" si="1480"/>
        <v>3.9674303375294376E-4</v>
      </c>
      <c r="AG7290" s="23">
        <f t="shared" si="1475"/>
        <v>4.5265514603359893</v>
      </c>
      <c r="AH7290" s="25">
        <f t="shared" si="1481"/>
        <v>4.7286521049432659</v>
      </c>
      <c r="AI7290" s="25">
        <f t="shared" si="1476"/>
        <v>7.1295858059869113E-2</v>
      </c>
    </row>
    <row r="7291" spans="6:35" ht="15">
      <c r="F7291" s="5">
        <v>2006</v>
      </c>
      <c r="G7291" s="5">
        <v>10</v>
      </c>
      <c r="H7291" s="5">
        <v>0</v>
      </c>
      <c r="I7291" s="5">
        <v>304</v>
      </c>
      <c r="J7291" s="5">
        <v>14</v>
      </c>
      <c r="K7291" s="5">
        <v>14.920000076299999</v>
      </c>
      <c r="L7291" s="5">
        <v>0.39953213930100001</v>
      </c>
      <c r="M7291" s="5">
        <v>0.222000002861</v>
      </c>
      <c r="N7291" s="8">
        <f t="shared" si="1477"/>
        <v>0.222000002861</v>
      </c>
      <c r="O7291" s="5">
        <v>0</v>
      </c>
      <c r="P7291" s="5">
        <v>96.736587524399994</v>
      </c>
      <c r="Q7291" s="5">
        <v>7.1106820106499997</v>
      </c>
      <c r="R7291" s="5">
        <v>480.51998901399998</v>
      </c>
      <c r="S7291">
        <f t="shared" si="1469"/>
        <v>1.3189907794438474E-2</v>
      </c>
      <c r="T7291">
        <f t="shared" si="1470"/>
        <v>524.35130535091741</v>
      </c>
      <c r="U7291">
        <f t="shared" si="1471"/>
        <v>1574.7058453598736</v>
      </c>
      <c r="V7291" s="9">
        <v>147.753005981</v>
      </c>
      <c r="W7291" s="9">
        <v>460.37960815399998</v>
      </c>
      <c r="X7291">
        <f t="shared" si="1478"/>
        <v>4.5811910434792694E-4</v>
      </c>
      <c r="Y7291">
        <f t="shared" si="1479"/>
        <v>9.3588124136521937</v>
      </c>
      <c r="Z7291">
        <f t="shared" si="1472"/>
        <v>0.27395735134902544</v>
      </c>
      <c r="AA7291">
        <f t="shared" si="1473"/>
        <v>3.8860922905936991E-2</v>
      </c>
      <c r="AB7291">
        <f>(1/(AA7291*k))*(LN((50-dTar)/(hTar-dTar)))</f>
        <v>112.45602832119162</v>
      </c>
      <c r="AC7291">
        <f t="shared" si="1474"/>
        <v>181.40812639588316</v>
      </c>
      <c r="AD7291" s="19">
        <v>1869.0170898399999</v>
      </c>
      <c r="AE7291" s="19">
        <v>156.25888061500001</v>
      </c>
      <c r="AF7291">
        <f t="shared" si="1480"/>
        <v>4.531686259157262E-4</v>
      </c>
      <c r="AG7291" s="23">
        <f t="shared" si="1475"/>
        <v>8.5894387512987898</v>
      </c>
      <c r="AH7291" s="25">
        <f t="shared" si="1481"/>
        <v>8.8818728846347277</v>
      </c>
      <c r="AI7291" s="25">
        <f t="shared" si="1476"/>
        <v>0.10412948159377174</v>
      </c>
    </row>
    <row r="7292" spans="6:35" ht="15">
      <c r="F7292" s="5">
        <v>2006</v>
      </c>
      <c r="G7292" s="5">
        <v>10</v>
      </c>
      <c r="H7292" s="5">
        <v>0</v>
      </c>
      <c r="I7292" s="5">
        <v>304</v>
      </c>
      <c r="J7292" s="5">
        <v>15</v>
      </c>
      <c r="K7292" s="5">
        <v>16.25</v>
      </c>
      <c r="L7292" s="5">
        <v>0.55507093667999996</v>
      </c>
      <c r="M7292" s="5">
        <v>5.40000014007E-2</v>
      </c>
      <c r="N7292" s="8">
        <f t="shared" si="1477"/>
        <v>5.40000014007E-2</v>
      </c>
      <c r="O7292" s="5">
        <v>0</v>
      </c>
      <c r="P7292" s="5">
        <v>96.736587524399994</v>
      </c>
      <c r="Q7292" s="5">
        <v>4.0050816535899996</v>
      </c>
      <c r="R7292" s="5">
        <v>430.91000366200001</v>
      </c>
      <c r="S7292">
        <f t="shared" si="1469"/>
        <v>3.2083559918724097E-3</v>
      </c>
      <c r="T7292">
        <f t="shared" si="1470"/>
        <v>2155.6664494190882</v>
      </c>
      <c r="U7292">
        <f t="shared" si="1471"/>
        <v>6473.7906130979045</v>
      </c>
      <c r="V7292" s="9">
        <v>128.51789855999999</v>
      </c>
      <c r="W7292" s="9">
        <v>1892.6716308600001</v>
      </c>
      <c r="X7292">
        <f t="shared" si="1478"/>
        <v>1.1771657887638108E-4</v>
      </c>
      <c r="Y7292">
        <f t="shared" si="1479"/>
        <v>5.3669988209367938</v>
      </c>
      <c r="Z7292">
        <f t="shared" si="1472"/>
        <v>6.6638275522195173E-2</v>
      </c>
      <c r="AA7292">
        <f t="shared" si="1473"/>
        <v>9.4526570464371178E-3</v>
      </c>
      <c r="AB7292">
        <f>(1/(AA7292*k))*(LN((50-dTar)/(hTar-dTar)))</f>
        <v>462.31922150871691</v>
      </c>
      <c r="AC7292">
        <f t="shared" si="1474"/>
        <v>745.78895433829882</v>
      </c>
      <c r="AD7292" s="19">
        <v>2306.6291503900002</v>
      </c>
      <c r="AE7292" s="19">
        <v>642.39764404300001</v>
      </c>
      <c r="AF7292">
        <f t="shared" si="1480"/>
        <v>2.7064949052805879E-4</v>
      </c>
      <c r="AG7292" s="23">
        <f t="shared" si="1475"/>
        <v>4.2836840602664124</v>
      </c>
      <c r="AH7292" s="25">
        <f t="shared" si="1481"/>
        <v>4.6954452481885891</v>
      </c>
      <c r="AI7292" s="25">
        <f t="shared" si="1476"/>
        <v>2.5328793150685407E-2</v>
      </c>
    </row>
    <row r="7293" spans="6:35" ht="15">
      <c r="F7293" s="5">
        <v>2006</v>
      </c>
      <c r="G7293" s="5">
        <v>10</v>
      </c>
      <c r="H7293" s="5">
        <v>0</v>
      </c>
      <c r="I7293" s="5">
        <v>304</v>
      </c>
      <c r="J7293" s="5">
        <v>16</v>
      </c>
      <c r="K7293" s="5">
        <v>15.654999733</v>
      </c>
      <c r="L7293" s="5">
        <v>0.41795805096600003</v>
      </c>
      <c r="M7293" s="5">
        <v>0.22800000011900001</v>
      </c>
      <c r="N7293" s="8">
        <f t="shared" si="1477"/>
        <v>0.22800000011900001</v>
      </c>
      <c r="O7293" s="5">
        <v>0</v>
      </c>
      <c r="P7293" s="5">
        <v>96.736587524399994</v>
      </c>
      <c r="Q7293" s="5">
        <v>1.57891750336</v>
      </c>
      <c r="R7293" s="5">
        <v>157.61424255399999</v>
      </c>
      <c r="S7293">
        <f t="shared" si="1469"/>
        <v>1.3546391621375425E-2</v>
      </c>
      <c r="T7293">
        <f t="shared" si="1470"/>
        <v>510.55259310226762</v>
      </c>
      <c r="U7293">
        <f t="shared" si="1471"/>
        <v>1533.2662368099418</v>
      </c>
      <c r="V7293" s="9">
        <v>207.46319580100001</v>
      </c>
      <c r="W7293" s="9">
        <v>448.26431274399999</v>
      </c>
      <c r="X7293">
        <f t="shared" si="1478"/>
        <v>4.5683090786440396E-4</v>
      </c>
      <c r="Y7293">
        <f t="shared" si="1479"/>
        <v>2.0591967342124451</v>
      </c>
      <c r="Z7293">
        <f t="shared" si="1472"/>
        <v>0.28136160060902332</v>
      </c>
      <c r="AA7293">
        <f t="shared" si="1473"/>
        <v>3.9911217626090491E-2</v>
      </c>
      <c r="AB7293">
        <f>(1/(AA7293*k))*(LN((50-dTar)/(hTar-dTar)))</f>
        <v>109.4966605088208</v>
      </c>
      <c r="AC7293">
        <f t="shared" si="1474"/>
        <v>176.63423051699669</v>
      </c>
      <c r="AD7293" s="19">
        <v>1856.70275879</v>
      </c>
      <c r="AE7293" s="19">
        <v>152.14680480999999</v>
      </c>
      <c r="AF7293">
        <f t="shared" si="1480"/>
        <v>4.5756459173563948E-4</v>
      </c>
      <c r="AG7293" s="23">
        <f t="shared" si="1475"/>
        <v>1.8927692220936998</v>
      </c>
      <c r="AH7293" s="25">
        <f t="shared" si="1481"/>
        <v>1.9560272820600755</v>
      </c>
      <c r="AI7293" s="25">
        <f t="shared" si="1476"/>
        <v>0.106943790584708</v>
      </c>
    </row>
    <row r="7294" spans="6:35" ht="15">
      <c r="F7294" s="5">
        <v>2006</v>
      </c>
      <c r="G7294" s="5">
        <v>10</v>
      </c>
      <c r="H7294" s="5">
        <v>0</v>
      </c>
      <c r="I7294" s="5">
        <v>304</v>
      </c>
      <c r="J7294" s="5">
        <v>17</v>
      </c>
      <c r="K7294" s="5">
        <v>14.899999618500001</v>
      </c>
      <c r="L7294" s="5">
        <v>0.28126087784800002</v>
      </c>
      <c r="M7294" s="5">
        <v>0.20250000059600001</v>
      </c>
      <c r="N7294" s="8">
        <f t="shared" si="1477"/>
        <v>0.20250000059600001</v>
      </c>
      <c r="O7294" s="5">
        <v>0</v>
      </c>
      <c r="P7294" s="5">
        <v>96.736587524399994</v>
      </c>
      <c r="Q7294" s="5">
        <v>18.286342620799999</v>
      </c>
      <c r="R7294" s="5">
        <v>51.065498352100001</v>
      </c>
      <c r="S7294">
        <f t="shared" si="1469"/>
        <v>1.2031334692852827E-2</v>
      </c>
      <c r="T7294">
        <f t="shared" si="1470"/>
        <v>574.84439973069379</v>
      </c>
      <c r="U7294">
        <f t="shared" si="1471"/>
        <v>1726.3442031912305</v>
      </c>
      <c r="V7294" s="9">
        <v>361.92642211899999</v>
      </c>
      <c r="W7294" s="9">
        <v>504.71243286100002</v>
      </c>
      <c r="X7294">
        <f t="shared" si="1478"/>
        <v>3.8565620274637514E-4</v>
      </c>
      <c r="Y7294">
        <f t="shared" si="1479"/>
        <v>23.495004376105896</v>
      </c>
      <c r="Z7294">
        <f t="shared" si="1472"/>
        <v>0.24989352746176058</v>
      </c>
      <c r="AA7294">
        <f t="shared" si="1473"/>
        <v>3.544746310900071E-2</v>
      </c>
      <c r="AB7294">
        <f>(1/(AA7294*k))*(LN((50-dTar)/(hTar-dTar)))</f>
        <v>123.285128570683</v>
      </c>
      <c r="AC7294">
        <f t="shared" si="1474"/>
        <v>198.87705906352588</v>
      </c>
      <c r="AD7294" s="19">
        <v>1910.3225097699999</v>
      </c>
      <c r="AE7294" s="19">
        <v>171.306030273</v>
      </c>
      <c r="AF7294">
        <f t="shared" si="1480"/>
        <v>4.3849925226747434E-4</v>
      </c>
      <c r="AG7294" s="23">
        <f t="shared" si="1475"/>
        <v>21.446065151911366</v>
      </c>
      <c r="AH7294" s="25">
        <f t="shared" si="1481"/>
        <v>22.22485417940749</v>
      </c>
      <c r="AI7294" s="25">
        <f t="shared" si="1476"/>
        <v>9.498297213087234E-2</v>
      </c>
    </row>
    <row r="7295" spans="6:35" ht="15">
      <c r="F7295" s="5">
        <v>2006</v>
      </c>
      <c r="G7295" s="5">
        <v>10</v>
      </c>
      <c r="H7295" s="5">
        <v>0</v>
      </c>
      <c r="I7295" s="5">
        <v>304</v>
      </c>
      <c r="J7295" s="5">
        <v>18</v>
      </c>
      <c r="K7295" s="5">
        <v>15.6899995804</v>
      </c>
      <c r="L7295" s="5">
        <v>0.57112443447100003</v>
      </c>
      <c r="M7295" s="5">
        <v>2.3464999198899998</v>
      </c>
      <c r="N7295" s="8">
        <f t="shared" si="1477"/>
        <v>2.3464999198899998</v>
      </c>
      <c r="O7295" s="5">
        <v>0</v>
      </c>
      <c r="P7295" s="5">
        <v>96.736587524399994</v>
      </c>
      <c r="Q7295" s="5">
        <v>33.702163696299998</v>
      </c>
      <c r="R7295" s="5">
        <v>3.97392511368</v>
      </c>
      <c r="S7295">
        <f t="shared" si="1469"/>
        <v>0.13941494227090184</v>
      </c>
      <c r="T7295">
        <f t="shared" si="1470"/>
        <v>49.608350846877372</v>
      </c>
      <c r="U7295">
        <f t="shared" si="1471"/>
        <v>148.98133991477542</v>
      </c>
      <c r="V7295" s="9">
        <v>482.69470214799998</v>
      </c>
      <c r="W7295" s="9">
        <v>43.556053161599998</v>
      </c>
      <c r="X7295">
        <f t="shared" si="1478"/>
        <v>1.4809722569062809E-3</v>
      </c>
      <c r="Y7295">
        <f t="shared" si="1479"/>
        <v>36.374550695627377</v>
      </c>
      <c r="Z7295">
        <f t="shared" si="1472"/>
        <v>2.8956797058974093</v>
      </c>
      <c r="AA7295">
        <f t="shared" si="1473"/>
        <v>0.41075293383093886</v>
      </c>
      <c r="AB7295">
        <f>(1/(AA7295*k))*(LN((50-dTar)/(hTar-dTar)))</f>
        <v>10.639351997170143</v>
      </c>
      <c r="AC7295">
        <f t="shared" si="1474"/>
        <v>17.162840807078588</v>
      </c>
      <c r="AD7295" s="19">
        <v>651.80346679700006</v>
      </c>
      <c r="AE7295" s="19">
        <v>14.783495903</v>
      </c>
      <c r="AF7295">
        <f t="shared" si="1480"/>
        <v>1.4625232722127535E-3</v>
      </c>
      <c r="AG7295" s="23">
        <f t="shared" si="1475"/>
        <v>35.461511130839263</v>
      </c>
      <c r="AH7295" s="25">
        <f t="shared" si="1481"/>
        <v>35.808551778180252</v>
      </c>
      <c r="AI7295" s="25">
        <f t="shared" si="1476"/>
        <v>1.1006298066174351</v>
      </c>
    </row>
    <row r="7296" spans="6:35" ht="15">
      <c r="F7296" s="5">
        <v>2006</v>
      </c>
      <c r="G7296" s="5">
        <v>10</v>
      </c>
      <c r="H7296" s="5">
        <v>0</v>
      </c>
      <c r="I7296" s="5">
        <v>304</v>
      </c>
      <c r="J7296" s="5">
        <v>19</v>
      </c>
      <c r="K7296" s="5">
        <v>16.584999084500001</v>
      </c>
      <c r="L7296" s="5">
        <v>0.78945326805100002</v>
      </c>
      <c r="M7296" s="5">
        <v>2.1805000305200002</v>
      </c>
      <c r="N7296" s="8">
        <f t="shared" si="1477"/>
        <v>2.1805000305200002</v>
      </c>
      <c r="O7296" s="5">
        <v>0</v>
      </c>
      <c r="P7296" s="5">
        <v>96.736587524399994</v>
      </c>
      <c r="Q7296" s="5">
        <v>34.004318237299998</v>
      </c>
      <c r="R7296" s="5">
        <v>0</v>
      </c>
      <c r="S7296">
        <f t="shared" si="1469"/>
        <v>0.12955222512468542</v>
      </c>
      <c r="T7296">
        <f t="shared" si="1470"/>
        <v>53.38499869697894</v>
      </c>
      <c r="U7296">
        <f t="shared" si="1471"/>
        <v>160.32318150977383</v>
      </c>
      <c r="V7296" s="9">
        <v>483.14654540999999</v>
      </c>
      <c r="W7296" s="9">
        <v>46.871940612800003</v>
      </c>
      <c r="X7296">
        <f t="shared" si="1478"/>
        <v>1.4485580793264442E-3</v>
      </c>
      <c r="Y7296">
        <f t="shared" si="1479"/>
        <v>36.854308783922988</v>
      </c>
      <c r="Z7296">
        <f t="shared" si="1472"/>
        <v>2.6908288526093105</v>
      </c>
      <c r="AA7296">
        <f t="shared" si="1473"/>
        <v>0.3816947859928026</v>
      </c>
      <c r="AB7296">
        <f>(1/(AA7296*k))*(LN((50-dTar)/(hTar-dTar)))</f>
        <v>11.449318165378608</v>
      </c>
      <c r="AC7296">
        <f t="shared" si="1474"/>
        <v>18.469435457559072</v>
      </c>
      <c r="AD7296" s="19">
        <v>679.73736572300004</v>
      </c>
      <c r="AE7296" s="19">
        <v>15.9089536667</v>
      </c>
      <c r="AF7296">
        <f t="shared" si="1480"/>
        <v>1.400333199781999E-3</v>
      </c>
      <c r="AG7296" s="23">
        <f t="shared" si="1475"/>
        <v>35.901132393684676</v>
      </c>
      <c r="AH7296" s="25">
        <f t="shared" si="1481"/>
        <v>36.263428798195051</v>
      </c>
      <c r="AI7296" s="25">
        <f t="shared" si="1476"/>
        <v>1.0227672741761884</v>
      </c>
    </row>
    <row r="7297" spans="6:35" ht="15">
      <c r="F7297" s="5">
        <v>2006</v>
      </c>
      <c r="G7297" s="5">
        <v>10</v>
      </c>
      <c r="H7297" s="5">
        <v>0</v>
      </c>
      <c r="I7297" s="5">
        <v>304</v>
      </c>
      <c r="J7297" s="5">
        <v>20</v>
      </c>
      <c r="K7297" s="5">
        <v>16.104999542200002</v>
      </c>
      <c r="L7297" s="5">
        <v>0.74618595838500001</v>
      </c>
      <c r="M7297" s="5">
        <v>2.0780000686600002</v>
      </c>
      <c r="N7297" s="8">
        <f t="shared" si="1477"/>
        <v>2.0780000686600002</v>
      </c>
      <c r="O7297" s="5">
        <v>0</v>
      </c>
      <c r="P7297" s="5">
        <v>96.736587524399994</v>
      </c>
      <c r="Q7297" s="5">
        <v>33.408256530800003</v>
      </c>
      <c r="R7297" s="5">
        <v>0</v>
      </c>
      <c r="S7297">
        <f t="shared" si="1469"/>
        <v>0.12346229256412883</v>
      </c>
      <c r="T7297">
        <f t="shared" si="1470"/>
        <v>56.018280770865061</v>
      </c>
      <c r="U7297">
        <f t="shared" si="1471"/>
        <v>168.2313236883362</v>
      </c>
      <c r="V7297" s="9">
        <v>483.461029053</v>
      </c>
      <c r="W7297" s="9">
        <v>49.183956146200003</v>
      </c>
      <c r="X7297">
        <f t="shared" si="1478"/>
        <v>1.4267852791132959E-3</v>
      </c>
      <c r="Y7297">
        <f t="shared" si="1479"/>
        <v>36.310404000178863</v>
      </c>
      <c r="Z7297">
        <f t="shared" si="1472"/>
        <v>2.5643395836784282</v>
      </c>
      <c r="AA7297">
        <f t="shared" si="1473"/>
        <v>0.36375224966681458</v>
      </c>
      <c r="AB7297">
        <f>(1/(AA7297*k))*(LN((50-dTar)/(hTar-dTar)))</f>
        <v>12.014070155993835</v>
      </c>
      <c r="AC7297">
        <f t="shared" si="1474"/>
        <v>19.380463545828725</v>
      </c>
      <c r="AD7297" s="19">
        <v>698.71990966800001</v>
      </c>
      <c r="AE7297" s="19">
        <v>16.693681716899999</v>
      </c>
      <c r="AF7297">
        <f t="shared" si="1480"/>
        <v>1.3609255454499738E-3</v>
      </c>
      <c r="AG7297" s="23">
        <f t="shared" si="1475"/>
        <v>35.352703735271135</v>
      </c>
      <c r="AH7297" s="25">
        <f t="shared" si="1481"/>
        <v>35.716719636344763</v>
      </c>
      <c r="AI7297" s="25">
        <f t="shared" si="1476"/>
        <v>0.97468949149910455</v>
      </c>
    </row>
    <row r="7298" spans="6:35" ht="15">
      <c r="F7298" s="5">
        <v>2006</v>
      </c>
      <c r="G7298" s="5">
        <v>10</v>
      </c>
      <c r="H7298" s="5">
        <v>0</v>
      </c>
      <c r="I7298" s="5">
        <v>304</v>
      </c>
      <c r="J7298" s="5">
        <v>21</v>
      </c>
      <c r="K7298" s="5">
        <v>14.765000343300001</v>
      </c>
      <c r="L7298" s="5">
        <v>0.56722146272700003</v>
      </c>
      <c r="M7298" s="5">
        <v>0.62550002336499999</v>
      </c>
      <c r="N7298" s="8">
        <f t="shared" si="1477"/>
        <v>0.62550002336499999</v>
      </c>
      <c r="O7298" s="5">
        <v>0</v>
      </c>
      <c r="P7298" s="5">
        <v>96.736587524399994</v>
      </c>
      <c r="Q7298" s="5">
        <v>27.897199630700001</v>
      </c>
      <c r="R7298" s="5">
        <v>0</v>
      </c>
      <c r="S7298">
        <f t="shared" si="1469"/>
        <v>3.7163457330084727E-2</v>
      </c>
      <c r="T7298">
        <f t="shared" si="1470"/>
        <v>186.10069854489197</v>
      </c>
      <c r="U7298">
        <f t="shared" si="1471"/>
        <v>558.88839187321832</v>
      </c>
      <c r="V7298" s="9">
        <v>498.44070434600002</v>
      </c>
      <c r="W7298" s="9">
        <v>163.39610290499999</v>
      </c>
      <c r="X7298">
        <f t="shared" si="1478"/>
        <v>8.1918518657387218E-4</v>
      </c>
      <c r="Y7298">
        <f t="shared" si="1479"/>
        <v>32.915144146621039</v>
      </c>
      <c r="Z7298">
        <f t="shared" si="1472"/>
        <v>0.77189336694343236</v>
      </c>
      <c r="AA7298">
        <f t="shared" si="1473"/>
        <v>0.10949327870445395</v>
      </c>
      <c r="AB7298">
        <f>(1/(AA7298*k))*(LN((50-dTar)/(hTar-dTar)))</f>
        <v>39.912450322121252</v>
      </c>
      <c r="AC7298">
        <f t="shared" si="1474"/>
        <v>64.384657193520709</v>
      </c>
      <c r="AD7298" s="19">
        <v>1311.1621093799999</v>
      </c>
      <c r="AE7298" s="19">
        <v>55.458786010700003</v>
      </c>
      <c r="AF7298">
        <f t="shared" si="1480"/>
        <v>6.9880930803805936E-4</v>
      </c>
      <c r="AG7298" s="23">
        <f t="shared" si="1475"/>
        <v>31.434206306422972</v>
      </c>
      <c r="AH7298" s="25">
        <f t="shared" si="1481"/>
        <v>31.997101548376016</v>
      </c>
      <c r="AI7298" s="25">
        <f t="shared" si="1476"/>
        <v>0.29339185734457407</v>
      </c>
    </row>
    <row r="7299" spans="6:35" ht="15">
      <c r="F7299" s="5">
        <v>2006</v>
      </c>
      <c r="G7299" s="5">
        <v>10</v>
      </c>
      <c r="H7299" s="5">
        <v>0</v>
      </c>
      <c r="I7299" s="5">
        <v>304</v>
      </c>
      <c r="J7299" s="5">
        <v>22</v>
      </c>
      <c r="K7299" s="5">
        <v>13.829999923700001</v>
      </c>
      <c r="L7299" s="5">
        <v>0.387345582247</v>
      </c>
      <c r="M7299" s="5">
        <v>0.672999978065</v>
      </c>
      <c r="N7299" s="8">
        <f t="shared" si="1477"/>
        <v>0.672999978065</v>
      </c>
      <c r="O7299" s="5">
        <v>0</v>
      </c>
      <c r="P7299" s="5">
        <v>96.736587524399994</v>
      </c>
      <c r="Q7299" s="5">
        <v>26.145864486699999</v>
      </c>
      <c r="R7299" s="5">
        <v>0.193725004792</v>
      </c>
      <c r="S7299">
        <f t="shared" si="1469"/>
        <v>3.9985619558277515E-2</v>
      </c>
      <c r="T7299">
        <f t="shared" si="1470"/>
        <v>172.96581735821391</v>
      </c>
      <c r="U7299">
        <f t="shared" si="1471"/>
        <v>519.44236785898022</v>
      </c>
      <c r="V7299" s="9">
        <v>496.97598266599999</v>
      </c>
      <c r="W7299" s="9">
        <v>151.86370849599999</v>
      </c>
      <c r="X7299">
        <f t="shared" si="1478"/>
        <v>8.559576792936456E-4</v>
      </c>
      <c r="Y7299">
        <f t="shared" si="1479"/>
        <v>30.68948653583303</v>
      </c>
      <c r="Z7299">
        <f t="shared" si="1472"/>
        <v>0.83051031113761087</v>
      </c>
      <c r="AA7299">
        <f t="shared" si="1473"/>
        <v>0.11780810777582096</v>
      </c>
      <c r="AB7299">
        <f>(1/(AA7299*k))*(LN((50-dTar)/(hTar-dTar)))</f>
        <v>37.095452336894489</v>
      </c>
      <c r="AC7299">
        <f t="shared" si="1474"/>
        <v>59.840424801626206</v>
      </c>
      <c r="AD7299" s="19">
        <v>1268.8964843799999</v>
      </c>
      <c r="AE7299" s="19">
        <v>51.544532775900002</v>
      </c>
      <c r="AF7299">
        <f t="shared" si="1480"/>
        <v>7.2448992618620741E-4</v>
      </c>
      <c r="AG7299" s="23">
        <f t="shared" si="1475"/>
        <v>29.358981136409898</v>
      </c>
      <c r="AH7299" s="25">
        <f t="shared" si="1481"/>
        <v>29.864697945312525</v>
      </c>
      <c r="AI7299" s="25">
        <f t="shared" si="1476"/>
        <v>0.31567179245671712</v>
      </c>
    </row>
    <row r="7300" spans="6:35" ht="15">
      <c r="F7300" s="5">
        <v>2006</v>
      </c>
      <c r="G7300" s="5">
        <v>10</v>
      </c>
      <c r="H7300" s="5">
        <v>0</v>
      </c>
      <c r="I7300" s="5">
        <v>304</v>
      </c>
      <c r="J7300" s="5">
        <v>23</v>
      </c>
      <c r="K7300" s="5">
        <v>14.154999733</v>
      </c>
      <c r="L7300" s="5">
        <v>0.35523462295500002</v>
      </c>
      <c r="M7300" s="5">
        <v>1.7070000171699999</v>
      </c>
      <c r="N7300" s="8">
        <f t="shared" si="1477"/>
        <v>1.7070000171699999</v>
      </c>
      <c r="O7300" s="5">
        <v>0</v>
      </c>
      <c r="P7300" s="5">
        <v>96.736587524399994</v>
      </c>
      <c r="Q7300" s="5">
        <v>21.511205673199999</v>
      </c>
      <c r="R7300" s="5">
        <v>0.222424998879</v>
      </c>
      <c r="S7300">
        <f t="shared" si="1469"/>
        <v>0.10141969613250197</v>
      </c>
      <c r="T7300">
        <f t="shared" si="1470"/>
        <v>68.193315827295578</v>
      </c>
      <c r="U7300">
        <f t="shared" si="1471"/>
        <v>204.79478538886875</v>
      </c>
      <c r="V7300" s="9">
        <v>484.90905761699997</v>
      </c>
      <c r="W7300" s="9">
        <v>59.873619079599997</v>
      </c>
      <c r="X7300">
        <f t="shared" si="1478"/>
        <v>1.3340849352884859E-3</v>
      </c>
      <c r="Y7300">
        <f t="shared" si="1479"/>
        <v>23.664059464052116</v>
      </c>
      <c r="Z7300">
        <f t="shared" si="1472"/>
        <v>2.1065098983329245</v>
      </c>
      <c r="AA7300">
        <f t="shared" si="1473"/>
        <v>0.29880898744497281</v>
      </c>
      <c r="AB7300">
        <f>(1/(AA7300*k))*(LN((50-dTar)/(hTar-dTar)))</f>
        <v>14.625212863460071</v>
      </c>
      <c r="AC7300">
        <f t="shared" si="1474"/>
        <v>23.592621074287884</v>
      </c>
      <c r="AD7300" s="19">
        <v>781.57598876999998</v>
      </c>
      <c r="AE7300" s="19">
        <v>20.3218917847</v>
      </c>
      <c r="AF7300">
        <f t="shared" si="1480"/>
        <v>1.2114009767848842E-3</v>
      </c>
      <c r="AG7300" s="23">
        <f t="shared" si="1475"/>
        <v>22.987737705154736</v>
      </c>
      <c r="AH7300" s="25">
        <f t="shared" si="1481"/>
        <v>23.244803390005988</v>
      </c>
      <c r="AI7300" s="25">
        <f t="shared" si="1476"/>
        <v>0.80067128188176118</v>
      </c>
    </row>
    <row r="7301" spans="6:35" ht="15">
      <c r="F7301" s="5">
        <v>2006</v>
      </c>
      <c r="G7301" s="5">
        <v>10</v>
      </c>
      <c r="H7301" s="5">
        <v>0</v>
      </c>
      <c r="I7301" s="5">
        <v>304</v>
      </c>
      <c r="J7301" s="5">
        <v>24</v>
      </c>
      <c r="K7301" s="5">
        <v>13.4300003052</v>
      </c>
      <c r="L7301" s="5">
        <v>0.30653429031399998</v>
      </c>
      <c r="M7301" s="5">
        <v>1.60249996185</v>
      </c>
      <c r="N7301" s="8">
        <f t="shared" si="1477"/>
        <v>1.60249996185</v>
      </c>
      <c r="O7301" s="5">
        <v>0</v>
      </c>
      <c r="P7301" s="5">
        <v>96.736587524399994</v>
      </c>
      <c r="Q7301" s="5">
        <v>25.2224254608</v>
      </c>
      <c r="R7301" s="5">
        <v>0.10864999890300001</v>
      </c>
      <c r="S7301">
        <f t="shared" si="1469"/>
        <v>9.5210930022496407E-2</v>
      </c>
      <c r="T7301">
        <f t="shared" si="1470"/>
        <v>72.640245902838146</v>
      </c>
      <c r="U7301">
        <f t="shared" si="1471"/>
        <v>218.14958533387332</v>
      </c>
      <c r="V7301" s="9">
        <v>485.43548584000001</v>
      </c>
      <c r="W7301" s="9">
        <v>63.778015136699999</v>
      </c>
      <c r="X7301">
        <f t="shared" si="1478"/>
        <v>1.3031640664498577E-3</v>
      </c>
      <c r="Y7301">
        <f t="shared" si="1479"/>
        <v>27.859683200394706</v>
      </c>
      <c r="Z7301">
        <f t="shared" si="1472"/>
        <v>1.9775524298538865</v>
      </c>
      <c r="AA7301">
        <f t="shared" si="1473"/>
        <v>0.28051633635884043</v>
      </c>
      <c r="AB7301">
        <f>(1/(AA7301*k))*(LN((50-dTar)/(hTar-dTar)))</f>
        <v>15.578932420204376</v>
      </c>
      <c r="AC7301">
        <f t="shared" si="1474"/>
        <v>25.131111099935477</v>
      </c>
      <c r="AD7301" s="19">
        <v>809.97009277300003</v>
      </c>
      <c r="AE7301" s="19">
        <v>21.647096633899999</v>
      </c>
      <c r="AF7301">
        <f t="shared" si="1480"/>
        <v>1.1672039494078012E-3</v>
      </c>
      <c r="AG7301" s="23">
        <f t="shared" si="1475"/>
        <v>27.042471432009599</v>
      </c>
      <c r="AH7301" s="25">
        <f t="shared" si="1481"/>
        <v>27.353088531259687</v>
      </c>
      <c r="AI7301" s="25">
        <f t="shared" si="1476"/>
        <v>0.7516553519414122</v>
      </c>
    </row>
    <row r="7302" spans="6:35" ht="15">
      <c r="F7302" s="5">
        <v>2006</v>
      </c>
      <c r="G7302" s="5">
        <v>11</v>
      </c>
      <c r="H7302" s="5">
        <v>0</v>
      </c>
      <c r="I7302" s="5">
        <v>305</v>
      </c>
      <c r="J7302" s="5">
        <v>1</v>
      </c>
      <c r="K7302" s="5">
        <v>12.170000076299999</v>
      </c>
      <c r="L7302" s="5">
        <v>0.26806199550600002</v>
      </c>
      <c r="M7302" s="5">
        <v>1.65950000286</v>
      </c>
      <c r="N7302" s="8">
        <f t="shared" si="1477"/>
        <v>1.65950000286</v>
      </c>
      <c r="O7302" s="5">
        <v>0</v>
      </c>
      <c r="P7302" s="5">
        <v>96.736587524399994</v>
      </c>
      <c r="Q7302" s="5">
        <v>26.481485366800001</v>
      </c>
      <c r="R7302" s="5">
        <v>0.38539999723399998</v>
      </c>
      <c r="S7302">
        <f t="shared" ref="S7302:S7365" si="1482">(N7302*k)/LN((uhzRef-dRef)/zoRef)</f>
        <v>9.8597530362640767E-2</v>
      </c>
      <c r="T7302">
        <f t="shared" ref="T7302:T7365" si="1483">(1/(S7302*k))*(LN((50-dRef)/(O3zRef-dRef)))</f>
        <v>70.145219094581151</v>
      </c>
      <c r="U7302">
        <f t="shared" ref="U7302:U7365" si="1484">(1/(S7302*k))*(LN((50-dRef)/(uzoRef)))</f>
        <v>210.65664451500288</v>
      </c>
      <c r="V7302" s="9">
        <v>486.18023681599999</v>
      </c>
      <c r="W7302" s="9">
        <v>61.587390899699997</v>
      </c>
      <c r="X7302">
        <f t="shared" si="1478"/>
        <v>1.318523202136934E-3</v>
      </c>
      <c r="Y7302">
        <f t="shared" si="1479"/>
        <v>29.180317453204875</v>
      </c>
      <c r="Z7302">
        <f t="shared" ref="Z7302:Z7365" si="1485">(S7302/k)*LN((50-dRef)/(uzoRef))</f>
        <v>2.0478928805774963</v>
      </c>
      <c r="AA7302">
        <f t="shared" ref="AA7302:AA7365" si="1486">(Z7302*k)/LN((50-dTar)/zoTar)</f>
        <v>0.29049414793892303</v>
      </c>
      <c r="AB7302">
        <f>(1/(AA7302*k))*(LN((50-dTar)/(hTar-dTar)))</f>
        <v>15.043831615556423</v>
      </c>
      <c r="AC7302">
        <f t="shared" ref="AC7302:AC7365" si="1487">(1/(AA7302*k))*(LN((50-dTar)/(zoTar)))</f>
        <v>24.267914739071092</v>
      </c>
      <c r="AD7302" s="19">
        <v>794.15570068399995</v>
      </c>
      <c r="AE7302" s="19">
        <v>20.903568267800001</v>
      </c>
      <c r="AF7302">
        <f t="shared" si="1480"/>
        <v>1.1914304926984298E-3</v>
      </c>
      <c r="AG7302" s="23">
        <f t="shared" ref="AG7302:AG7365" si="1488" xml:space="preserve"> Y7302*(1-(AC7302*AF7302))</f>
        <v>28.336611363644671</v>
      </c>
      <c r="AH7302" s="25">
        <f t="shared" si="1481"/>
        <v>28.657298789226779</v>
      </c>
      <c r="AI7302" s="25">
        <f t="shared" ref="AI7302:AI7365" si="1489">(AA7302/k)*LN((hTar-dTar)/(zoTar))</f>
        <v>0.77839131880944568</v>
      </c>
    </row>
    <row r="7303" spans="6:35" ht="15">
      <c r="F7303" s="5">
        <v>2006</v>
      </c>
      <c r="G7303" s="5">
        <v>11</v>
      </c>
      <c r="H7303" s="5">
        <v>0</v>
      </c>
      <c r="I7303" s="5">
        <v>305</v>
      </c>
      <c r="J7303" s="5">
        <v>2</v>
      </c>
      <c r="K7303" s="5">
        <v>11.6450004578</v>
      </c>
      <c r="L7303" s="5">
        <v>0.26509937643999998</v>
      </c>
      <c r="M7303" s="5">
        <v>0.85850000381500002</v>
      </c>
      <c r="N7303" s="8">
        <f t="shared" ref="N7303:N7366" si="1490">IF(M7303&lt;0, 0, IF(M7303=0, 0.0001, IF(M7303&gt;0, M7303)))</f>
        <v>0.85850000381500002</v>
      </c>
      <c r="O7303" s="5">
        <v>0</v>
      </c>
      <c r="P7303" s="5">
        <v>96.736587524399994</v>
      </c>
      <c r="Q7303" s="5">
        <v>24.8547954559</v>
      </c>
      <c r="R7303" s="5">
        <v>0.37514999508899999</v>
      </c>
      <c r="S7303">
        <f t="shared" si="1482"/>
        <v>5.1006917774387997E-2</v>
      </c>
      <c r="T7303">
        <f t="shared" si="1483"/>
        <v>135.59230142200133</v>
      </c>
      <c r="U7303">
        <f t="shared" si="1484"/>
        <v>407.20407760237839</v>
      </c>
      <c r="V7303" s="9">
        <v>493.79486084000001</v>
      </c>
      <c r="W7303" s="9">
        <v>119.049819946</v>
      </c>
      <c r="X7303">
        <f t="shared" ref="X7303:X7366" si="1491" xml:space="preserve"> (1/(U7303 + W7303 + V7303))</f>
        <v>9.8034529406216381E-4</v>
      </c>
      <c r="Y7303">
        <f t="shared" ref="Y7303:Y7366" si="1492" xml:space="preserve"> Q7303/(1-(T7303*X7303))</f>
        <v>28.665179664974406</v>
      </c>
      <c r="Z7303">
        <f t="shared" si="1485"/>
        <v>1.0594251538165325</v>
      </c>
      <c r="AA7303">
        <f t="shared" si="1486"/>
        <v>0.15027973888761706</v>
      </c>
      <c r="AB7303">
        <f>(1/(AA7303*k))*(LN((50-dTar)/(hTar-dTar)))</f>
        <v>29.080068139896081</v>
      </c>
      <c r="AC7303">
        <f t="shared" si="1487"/>
        <v>46.910430285301608</v>
      </c>
      <c r="AD7303" s="19">
        <v>1130.34472656</v>
      </c>
      <c r="AE7303" s="19">
        <v>40.407073974600003</v>
      </c>
      <c r="AF7303">
        <f t="shared" ref="AF7303:AF7366" si="1493" xml:space="preserve"> (1/(AC7303 + AE7303 + AD7303))</f>
        <v>8.2124580584770146E-4</v>
      </c>
      <c r="AG7303" s="23">
        <f t="shared" si="1488"/>
        <v>27.560853786866165</v>
      </c>
      <c r="AH7303" s="25">
        <f t="shared" ref="AH7303:AH7366" si="1494">Y7303*(1-AB7303*AF7303)</f>
        <v>27.980601169558209</v>
      </c>
      <c r="AI7303" s="25">
        <f t="shared" si="1489"/>
        <v>0.40268089726773398</v>
      </c>
    </row>
    <row r="7304" spans="6:35" ht="15">
      <c r="F7304" s="5">
        <v>2006</v>
      </c>
      <c r="G7304" s="5">
        <v>11</v>
      </c>
      <c r="H7304" s="5">
        <v>0</v>
      </c>
      <c r="I7304" s="5">
        <v>305</v>
      </c>
      <c r="J7304" s="5">
        <v>3</v>
      </c>
      <c r="K7304" s="5">
        <v>11.795000076299999</v>
      </c>
      <c r="L7304" s="5">
        <v>0.25736290216399998</v>
      </c>
      <c r="M7304" s="5">
        <v>0.90950000286099997</v>
      </c>
      <c r="N7304" s="8">
        <f t="shared" si="1490"/>
        <v>0.90950000286099997</v>
      </c>
      <c r="O7304" s="5">
        <v>0</v>
      </c>
      <c r="P7304" s="5">
        <v>96.736587524399994</v>
      </c>
      <c r="Q7304" s="5">
        <v>25.156465530399998</v>
      </c>
      <c r="R7304" s="5">
        <v>0.64574998617199997</v>
      </c>
      <c r="S7304">
        <f t="shared" si="1482"/>
        <v>5.4037031631433197E-2</v>
      </c>
      <c r="T7304">
        <f t="shared" si="1483"/>
        <v>127.98899496635103</v>
      </c>
      <c r="U7304">
        <f t="shared" si="1484"/>
        <v>384.37020459092059</v>
      </c>
      <c r="V7304" s="9">
        <v>492.92416381800001</v>
      </c>
      <c r="W7304" s="9">
        <v>112.374130249</v>
      </c>
      <c r="X7304">
        <f t="shared" si="1491"/>
        <v>1.0104393555580378E-3</v>
      </c>
      <c r="Y7304">
        <f t="shared" si="1492"/>
        <v>28.893064493642868</v>
      </c>
      <c r="Z7304">
        <f t="shared" si="1485"/>
        <v>1.1223613001110582</v>
      </c>
      <c r="AA7304">
        <f t="shared" si="1486"/>
        <v>0.15920724792179664</v>
      </c>
      <c r="AB7304">
        <f>(1/(AA7304*k))*(LN((50-dTar)/(hTar-dTar)))</f>
        <v>27.449410148992282</v>
      </c>
      <c r="AC7304">
        <f t="shared" si="1487"/>
        <v>44.279938924914582</v>
      </c>
      <c r="AD7304" s="19">
        <v>1098.2504882799999</v>
      </c>
      <c r="AE7304" s="19">
        <v>38.141258239700001</v>
      </c>
      <c r="AF7304">
        <f t="shared" si="1493"/>
        <v>8.4697550752512742E-4</v>
      </c>
      <c r="AG7304" s="23">
        <f t="shared" si="1488"/>
        <v>27.809458316833148</v>
      </c>
      <c r="AH7304" s="25">
        <f t="shared" si="1494"/>
        <v>28.221330270213407</v>
      </c>
      <c r="AI7304" s="25">
        <f t="shared" si="1489"/>
        <v>0.42660253417540528</v>
      </c>
    </row>
    <row r="7305" spans="6:35" ht="15">
      <c r="F7305" s="5">
        <v>2006</v>
      </c>
      <c r="G7305" s="5">
        <v>11</v>
      </c>
      <c r="H7305" s="5">
        <v>0</v>
      </c>
      <c r="I7305" s="5">
        <v>305</v>
      </c>
      <c r="J7305" s="5">
        <v>4</v>
      </c>
      <c r="K7305" s="5">
        <v>11.3350000381</v>
      </c>
      <c r="L7305" s="5">
        <v>0.26776677370099999</v>
      </c>
      <c r="M7305" s="5">
        <v>1.31799995899</v>
      </c>
      <c r="N7305" s="8">
        <f t="shared" si="1490"/>
        <v>1.31799995899</v>
      </c>
      <c r="O7305" s="5">
        <v>0</v>
      </c>
      <c r="P7305" s="5">
        <v>96.736587524399994</v>
      </c>
      <c r="Q7305" s="5">
        <v>26.0488643646</v>
      </c>
      <c r="R7305" s="5">
        <v>0.36899998784100002</v>
      </c>
      <c r="S7305">
        <f t="shared" si="1482"/>
        <v>7.8307647333845085E-2</v>
      </c>
      <c r="T7305">
        <f t="shared" si="1483"/>
        <v>88.320178232233133</v>
      </c>
      <c r="U7305">
        <f t="shared" si="1484"/>
        <v>265.23878076826082</v>
      </c>
      <c r="V7305" s="9">
        <v>488.322357178</v>
      </c>
      <c r="W7305" s="9">
        <v>77.5449676514</v>
      </c>
      <c r="X7305">
        <f t="shared" si="1491"/>
        <v>1.2032158027294061E-3</v>
      </c>
      <c r="Y7305">
        <f t="shared" si="1492"/>
        <v>29.146177141632318</v>
      </c>
      <c r="Z7305">
        <f t="shared" si="1485"/>
        <v>1.6264674468004554</v>
      </c>
      <c r="AA7305">
        <f t="shared" si="1486"/>
        <v>0.23071483845163668</v>
      </c>
      <c r="AB7305">
        <f>(1/(AA7305*k))*(LN((50-dTar)/(hTar-dTar)))</f>
        <v>18.941759776815491</v>
      </c>
      <c r="AC7305">
        <f t="shared" si="1487"/>
        <v>30.555846610007581</v>
      </c>
      <c r="AD7305" s="19">
        <v>903.01281738299997</v>
      </c>
      <c r="AE7305" s="19">
        <v>26.319782257100002</v>
      </c>
      <c r="AF7305">
        <f t="shared" si="1493"/>
        <v>1.0417877242992056E-3</v>
      </c>
      <c r="AG7305" s="23">
        <f t="shared" si="1488"/>
        <v>28.218375456460478</v>
      </c>
      <c r="AH7305" s="25">
        <f t="shared" si="1494"/>
        <v>28.571027093742835</v>
      </c>
      <c r="AI7305" s="25">
        <f t="shared" si="1489"/>
        <v>0.61821013829523364</v>
      </c>
    </row>
    <row r="7306" spans="6:35" ht="15">
      <c r="F7306" s="5">
        <v>2006</v>
      </c>
      <c r="G7306" s="5">
        <v>11</v>
      </c>
      <c r="H7306" s="5">
        <v>0</v>
      </c>
      <c r="I7306" s="5">
        <v>305</v>
      </c>
      <c r="J7306" s="5">
        <v>5</v>
      </c>
      <c r="K7306" s="5">
        <v>10.654999733</v>
      </c>
      <c r="L7306" s="5">
        <v>0.25336676835999999</v>
      </c>
      <c r="M7306" s="5">
        <v>0.91750001907300005</v>
      </c>
      <c r="N7306" s="8">
        <f t="shared" si="1490"/>
        <v>0.91750001907300005</v>
      </c>
      <c r="O7306" s="5">
        <v>0</v>
      </c>
      <c r="P7306" s="5">
        <v>96.736587524399994</v>
      </c>
      <c r="Q7306" s="5">
        <v>26.366540908800001</v>
      </c>
      <c r="R7306" s="5">
        <v>0.486874997616</v>
      </c>
      <c r="S7306">
        <f t="shared" si="1482"/>
        <v>5.4512344581119795E-2</v>
      </c>
      <c r="T7306">
        <f t="shared" si="1483"/>
        <v>126.87301239043462</v>
      </c>
      <c r="U7306">
        <f t="shared" si="1484"/>
        <v>381.01874104409245</v>
      </c>
      <c r="V7306" s="9">
        <v>492.796051025</v>
      </c>
      <c r="W7306" s="9">
        <v>111.394294739</v>
      </c>
      <c r="X7306">
        <f t="shared" si="1491"/>
        <v>1.0150129687088326E-3</v>
      </c>
      <c r="Y7306">
        <f t="shared" si="1492"/>
        <v>30.26385173042037</v>
      </c>
      <c r="Z7306">
        <f t="shared" si="1485"/>
        <v>1.1322336569756708</v>
      </c>
      <c r="AA7306">
        <f t="shared" si="1486"/>
        <v>0.16060764435987884</v>
      </c>
      <c r="AB7306">
        <f>(1/(AA7306*k))*(LN((50-dTar)/(hTar-dTar)))</f>
        <v>27.210068763012096</v>
      </c>
      <c r="AC7306">
        <f t="shared" si="1487"/>
        <v>43.89384604000805</v>
      </c>
      <c r="AD7306" s="19">
        <v>1093.4128418</v>
      </c>
      <c r="AE7306" s="19">
        <v>37.8086891174</v>
      </c>
      <c r="AF7306">
        <f t="shared" si="1493"/>
        <v>8.5098026934953886E-4</v>
      </c>
      <c r="AG7306" s="23">
        <f t="shared" si="1488"/>
        <v>29.133412222538031</v>
      </c>
      <c r="AH7306" s="25">
        <f t="shared" si="1494"/>
        <v>29.563085233133538</v>
      </c>
      <c r="AI7306" s="25">
        <f t="shared" si="1489"/>
        <v>0.43035495548243985</v>
      </c>
    </row>
    <row r="7307" spans="6:35" ht="15">
      <c r="F7307" s="5">
        <v>2006</v>
      </c>
      <c r="G7307" s="5">
        <v>11</v>
      </c>
      <c r="H7307" s="5">
        <v>0</v>
      </c>
      <c r="I7307" s="5">
        <v>305</v>
      </c>
      <c r="J7307" s="5">
        <v>6</v>
      </c>
      <c r="K7307" s="5">
        <v>10.2299995422</v>
      </c>
      <c r="L7307" s="5">
        <v>0.25375968217799999</v>
      </c>
      <c r="M7307" s="5">
        <v>1.27699995041</v>
      </c>
      <c r="N7307" s="8">
        <f t="shared" si="1490"/>
        <v>1.27699995041</v>
      </c>
      <c r="O7307" s="5">
        <v>5.0000000745099998E-2</v>
      </c>
      <c r="P7307" s="5">
        <v>96.736587524399994</v>
      </c>
      <c r="Q7307" s="5">
        <v>25.793754577600001</v>
      </c>
      <c r="R7307" s="5">
        <v>0.51557499170300003</v>
      </c>
      <c r="S7307">
        <f t="shared" si="1482"/>
        <v>7.5871672893430386E-2</v>
      </c>
      <c r="T7307">
        <f t="shared" si="1483"/>
        <v>91.155830703594688</v>
      </c>
      <c r="U7307">
        <f t="shared" si="1484"/>
        <v>273.75467169194951</v>
      </c>
      <c r="V7307" s="9">
        <v>488.65463256800001</v>
      </c>
      <c r="W7307" s="9">
        <v>80.034667968799994</v>
      </c>
      <c r="X7307">
        <f t="shared" si="1491"/>
        <v>1.18702255932157E-3</v>
      </c>
      <c r="Y7307">
        <f t="shared" si="1492"/>
        <v>28.923380876123243</v>
      </c>
      <c r="Z7307">
        <f t="shared" si="1485"/>
        <v>1.5758717098134749</v>
      </c>
      <c r="AA7307">
        <f t="shared" si="1486"/>
        <v>0.22353781974876877</v>
      </c>
      <c r="AB7307">
        <f>(1/(AA7307*k))*(LN((50-dTar)/(hTar-dTar)))</f>
        <v>19.549913530557127</v>
      </c>
      <c r="AC7307">
        <f t="shared" si="1487"/>
        <v>31.53688813062568</v>
      </c>
      <c r="AD7307" s="19">
        <v>918.75610351600005</v>
      </c>
      <c r="AE7307" s="19">
        <v>27.164817810100001</v>
      </c>
      <c r="AF7307">
        <f t="shared" si="1493"/>
        <v>1.0230620598916727E-3</v>
      </c>
      <c r="AG7307" s="23">
        <f t="shared" si="1488"/>
        <v>27.99019131210845</v>
      </c>
      <c r="AH7307" s="25">
        <f t="shared" si="1494"/>
        <v>28.344890848554833</v>
      </c>
      <c r="AI7307" s="25">
        <f t="shared" si="1489"/>
        <v>0.5989790140440836</v>
      </c>
    </row>
    <row r="7308" spans="6:35" ht="15">
      <c r="F7308" s="5">
        <v>2006</v>
      </c>
      <c r="G7308" s="5">
        <v>11</v>
      </c>
      <c r="H7308" s="5">
        <v>0</v>
      </c>
      <c r="I7308" s="5">
        <v>305</v>
      </c>
      <c r="J7308" s="5">
        <v>7</v>
      </c>
      <c r="K7308" s="5">
        <v>10.029999733</v>
      </c>
      <c r="L7308" s="5">
        <v>0.21839477121799999</v>
      </c>
      <c r="M7308" s="5">
        <v>1.32850003242</v>
      </c>
      <c r="N7308" s="8">
        <f t="shared" si="1490"/>
        <v>1.32850003242</v>
      </c>
      <c r="O7308" s="5">
        <v>0</v>
      </c>
      <c r="P7308" s="5">
        <v>96.736587524399994</v>
      </c>
      <c r="Q7308" s="5">
        <v>23.8416309357</v>
      </c>
      <c r="R7308" s="5">
        <v>0.12094999849800001</v>
      </c>
      <c r="S7308">
        <f t="shared" si="1482"/>
        <v>7.8931498678852727E-2</v>
      </c>
      <c r="T7308">
        <f t="shared" si="1483"/>
        <v>87.622121526054627</v>
      </c>
      <c r="U7308">
        <f t="shared" si="1484"/>
        <v>263.14241147463179</v>
      </c>
      <c r="V7308" s="9">
        <v>488.240478516</v>
      </c>
      <c r="W7308" s="9">
        <v>76.932083129899993</v>
      </c>
      <c r="X7308">
        <f t="shared" si="1491"/>
        <v>1.2072702202070246E-3</v>
      </c>
      <c r="Y7308">
        <f t="shared" si="1492"/>
        <v>26.662036558260251</v>
      </c>
      <c r="Z7308">
        <f t="shared" si="1485"/>
        <v>1.6394249795427152</v>
      </c>
      <c r="AA7308">
        <f t="shared" si="1486"/>
        <v>0.2325528679057417</v>
      </c>
      <c r="AB7308">
        <f>(1/(AA7308*k))*(LN((50-dTar)/(hTar-dTar)))</f>
        <v>18.792049679942032</v>
      </c>
      <c r="AC7308">
        <f t="shared" si="1487"/>
        <v>30.314342187507521</v>
      </c>
      <c r="AD7308" s="19">
        <v>899.08905029300001</v>
      </c>
      <c r="AE7308" s="19">
        <v>26.111757278399999</v>
      </c>
      <c r="AF7308">
        <f t="shared" si="1493"/>
        <v>1.0465558816647928E-3</v>
      </c>
      <c r="AG7308" s="23">
        <f t="shared" si="1488"/>
        <v>25.816166035069834</v>
      </c>
      <c r="AH7308" s="25">
        <f t="shared" si="1494"/>
        <v>26.137676148383257</v>
      </c>
      <c r="AI7308" s="25">
        <f t="shared" si="1489"/>
        <v>0.62313521572258423</v>
      </c>
    </row>
    <row r="7309" spans="6:35" ht="15">
      <c r="F7309" s="5">
        <v>2006</v>
      </c>
      <c r="G7309" s="5">
        <v>11</v>
      </c>
      <c r="H7309" s="5">
        <v>0</v>
      </c>
      <c r="I7309" s="5">
        <v>305</v>
      </c>
      <c r="J7309" s="5">
        <v>8</v>
      </c>
      <c r="K7309" s="5">
        <v>9.4750003814700001</v>
      </c>
      <c r="L7309" s="5">
        <v>0.125058218837</v>
      </c>
      <c r="M7309" s="5">
        <v>1.0460000038099999</v>
      </c>
      <c r="N7309" s="8">
        <f t="shared" si="1490"/>
        <v>1.0460000038099999</v>
      </c>
      <c r="O7309" s="5">
        <v>0</v>
      </c>
      <c r="P7309" s="5">
        <v>96.736587524399994</v>
      </c>
      <c r="Q7309" s="5">
        <v>21.886110305799999</v>
      </c>
      <c r="R7309" s="5">
        <v>0</v>
      </c>
      <c r="S7309">
        <f t="shared" si="1482"/>
        <v>6.2147042456907664E-2</v>
      </c>
      <c r="T7309">
        <f t="shared" si="1483"/>
        <v>111.28679814920656</v>
      </c>
      <c r="U7309">
        <f t="shared" si="1484"/>
        <v>334.21099512598613</v>
      </c>
      <c r="V7309" s="9">
        <v>490.998779297</v>
      </c>
      <c r="W7309" s="9">
        <v>97.709625244099996</v>
      </c>
      <c r="X7309">
        <f t="shared" si="1491"/>
        <v>1.0835182361111039E-3</v>
      </c>
      <c r="Y7309">
        <f t="shared" si="1492"/>
        <v>24.887018765265299</v>
      </c>
      <c r="Z7309">
        <f t="shared" si="1485"/>
        <v>1.2908080489272802</v>
      </c>
      <c r="AA7309">
        <f t="shared" si="1486"/>
        <v>0.18310146389106713</v>
      </c>
      <c r="AB7309">
        <f>(1/(AA7309*k))*(LN((50-dTar)/(hTar-dTar)))</f>
        <v>23.86734083949014</v>
      </c>
      <c r="AC7309">
        <f t="shared" si="1487"/>
        <v>38.501533873999897</v>
      </c>
      <c r="AD7309" s="19">
        <v>1022.18151855</v>
      </c>
      <c r="AE7309" s="19">
        <v>33.163932800300003</v>
      </c>
      <c r="AF7309">
        <f t="shared" si="1493"/>
        <v>9.1420464974353236E-4</v>
      </c>
      <c r="AG7309" s="23">
        <f t="shared" si="1488"/>
        <v>24.011038478299248</v>
      </c>
      <c r="AH7309" s="25">
        <f t="shared" si="1494"/>
        <v>24.343993125141079</v>
      </c>
      <c r="AI7309" s="25">
        <f t="shared" si="1489"/>
        <v>0.49062809342401592</v>
      </c>
    </row>
    <row r="7310" spans="6:35" ht="15">
      <c r="F7310" s="5">
        <v>2006</v>
      </c>
      <c r="G7310" s="5">
        <v>11</v>
      </c>
      <c r="H7310" s="5">
        <v>0</v>
      </c>
      <c r="I7310" s="5">
        <v>305</v>
      </c>
      <c r="J7310" s="5">
        <v>9</v>
      </c>
      <c r="K7310" s="5">
        <v>8.7399997711200008</v>
      </c>
      <c r="L7310" s="5">
        <v>2.7072327211499998E-2</v>
      </c>
      <c r="M7310" s="5">
        <v>1.04200005531</v>
      </c>
      <c r="N7310" s="8">
        <f t="shared" si="1490"/>
        <v>1.04200005531</v>
      </c>
      <c r="O7310" s="5">
        <v>0</v>
      </c>
      <c r="P7310" s="5">
        <v>96.736587524399994</v>
      </c>
      <c r="Q7310" s="5">
        <v>25.760290145900001</v>
      </c>
      <c r="R7310" s="5">
        <v>0</v>
      </c>
      <c r="S7310">
        <f t="shared" si="1482"/>
        <v>6.1909389523495159E-2</v>
      </c>
      <c r="T7310">
        <f t="shared" si="1483"/>
        <v>111.71399722569249</v>
      </c>
      <c r="U7310">
        <f t="shared" si="1484"/>
        <v>335.49393821396893</v>
      </c>
      <c r="V7310" s="9">
        <v>491.04821777299998</v>
      </c>
      <c r="W7310" s="9">
        <v>98.084701538100006</v>
      </c>
      <c r="X7310">
        <f t="shared" si="1491"/>
        <v>1.081517362232675E-3</v>
      </c>
      <c r="Y7310">
        <f t="shared" si="1492"/>
        <v>29.300380507900535</v>
      </c>
      <c r="Z7310">
        <f t="shared" si="1485"/>
        <v>1.285871944051288</v>
      </c>
      <c r="AA7310">
        <f t="shared" si="1486"/>
        <v>0.18240127610600873</v>
      </c>
      <c r="AB7310">
        <f>(1/(AA7310*k))*(LN((50-dTar)/(hTar-dTar)))</f>
        <v>23.958960925020264</v>
      </c>
      <c r="AC7310">
        <f t="shared" si="1487"/>
        <v>38.649330557773752</v>
      </c>
      <c r="AD7310" s="19">
        <v>1024.2298584</v>
      </c>
      <c r="AE7310" s="19">
        <v>33.291236877400003</v>
      </c>
      <c r="AF7310">
        <f t="shared" si="1493"/>
        <v>9.1226690342252083E-4</v>
      </c>
      <c r="AG7310" s="23">
        <f t="shared" si="1488"/>
        <v>28.267292892117077</v>
      </c>
      <c r="AH7310" s="25">
        <f t="shared" si="1494"/>
        <v>28.659963055347792</v>
      </c>
      <c r="AI7310" s="25">
        <f t="shared" si="1489"/>
        <v>0.48875191072879531</v>
      </c>
    </row>
    <row r="7311" spans="6:35" ht="15">
      <c r="F7311" s="5">
        <v>2006</v>
      </c>
      <c r="G7311" s="5">
        <v>11</v>
      </c>
      <c r="H7311" s="5">
        <v>0</v>
      </c>
      <c r="I7311" s="5">
        <v>305</v>
      </c>
      <c r="J7311" s="5">
        <v>10</v>
      </c>
      <c r="K7311" s="5">
        <v>7.8850002288800001</v>
      </c>
      <c r="L7311" s="5">
        <v>8.5148848593200002E-2</v>
      </c>
      <c r="M7311" s="5">
        <v>1.86300003529</v>
      </c>
      <c r="N7311" s="8">
        <f t="shared" si="1490"/>
        <v>1.86300003529</v>
      </c>
      <c r="O7311" s="5">
        <v>0</v>
      </c>
      <c r="P7311" s="5">
        <v>96.736587524399994</v>
      </c>
      <c r="Q7311" s="5">
        <v>30.270305633500001</v>
      </c>
      <c r="R7311" s="5">
        <v>48.4415016174</v>
      </c>
      <c r="S7311">
        <f t="shared" si="1482"/>
        <v>0.11068828094518716</v>
      </c>
      <c r="T7311">
        <f t="shared" si="1483"/>
        <v>62.483085927560197</v>
      </c>
      <c r="U7311">
        <f t="shared" si="1484"/>
        <v>187.64610604030824</v>
      </c>
      <c r="V7311" s="9">
        <v>485.94357299799998</v>
      </c>
      <c r="W7311" s="9">
        <v>54.860046386699999</v>
      </c>
      <c r="X7311">
        <f t="shared" si="1491"/>
        <v>1.3727783333524603E-3</v>
      </c>
      <c r="Y7311">
        <f t="shared" si="1492"/>
        <v>33.110360969272925</v>
      </c>
      <c r="Z7311">
        <f t="shared" si="1485"/>
        <v>2.2990204894310433</v>
      </c>
      <c r="AA7311">
        <f t="shared" si="1486"/>
        <v>0.326116665820463</v>
      </c>
      <c r="AB7311">
        <f>(1/(AA7311*k))*(LN((50-dTar)/(hTar-dTar)))</f>
        <v>13.400557238934827</v>
      </c>
      <c r="AC7311">
        <f t="shared" si="1487"/>
        <v>21.617071291480556</v>
      </c>
      <c r="AD7311" s="19">
        <v>743.68560791000004</v>
      </c>
      <c r="AE7311" s="19">
        <v>18.620220184299999</v>
      </c>
      <c r="AF7311">
        <f t="shared" si="1493"/>
        <v>1.2756356534341835E-3</v>
      </c>
      <c r="AG7311" s="23">
        <f t="shared" si="1488"/>
        <v>32.197325983153462</v>
      </c>
      <c r="AH7311" s="25">
        <f t="shared" si="1494"/>
        <v>32.544364890171039</v>
      </c>
      <c r="AI7311" s="25">
        <f t="shared" si="1489"/>
        <v>0.87384335758495613</v>
      </c>
    </row>
    <row r="7312" spans="6:35" ht="15">
      <c r="F7312" s="5">
        <v>2006</v>
      </c>
      <c r="G7312" s="5">
        <v>11</v>
      </c>
      <c r="H7312" s="5">
        <v>0</v>
      </c>
      <c r="I7312" s="5">
        <v>305</v>
      </c>
      <c r="J7312" s="5">
        <v>11</v>
      </c>
      <c r="K7312" s="5">
        <v>8.32999992371</v>
      </c>
      <c r="L7312" s="5">
        <v>0.26549425721199998</v>
      </c>
      <c r="M7312" s="5">
        <v>2.6735000610399999</v>
      </c>
      <c r="N7312" s="8">
        <f t="shared" si="1490"/>
        <v>2.6735000610399999</v>
      </c>
      <c r="O7312" s="5">
        <v>0</v>
      </c>
      <c r="P7312" s="5">
        <v>96.736587524399994</v>
      </c>
      <c r="Q7312" s="5">
        <v>30.6597595215</v>
      </c>
      <c r="R7312" s="5">
        <v>365.51501464799998</v>
      </c>
      <c r="S7312">
        <f t="shared" si="1482"/>
        <v>0.15884332810402013</v>
      </c>
      <c r="T7312">
        <f t="shared" si="1483"/>
        <v>43.540672762427569</v>
      </c>
      <c r="U7312">
        <f t="shared" si="1484"/>
        <v>130.75918989847929</v>
      </c>
      <c r="V7312" s="9">
        <v>462.90353393599997</v>
      </c>
      <c r="W7312" s="9">
        <v>38.228637695300002</v>
      </c>
      <c r="X7312">
        <f t="shared" si="1491"/>
        <v>1.5825505156124417E-3</v>
      </c>
      <c r="Y7312">
        <f t="shared" si="1492"/>
        <v>32.928723562482411</v>
      </c>
      <c r="Z7312">
        <f t="shared" si="1485"/>
        <v>3.2992116491663586</v>
      </c>
      <c r="AA7312">
        <f t="shared" si="1486"/>
        <v>0.46799404694667701</v>
      </c>
      <c r="AB7312">
        <f>(1/(AA7312*k))*(LN((50-dTar)/(hTar-dTar)))</f>
        <v>9.3380355485496747</v>
      </c>
      <c r="AC7312">
        <f t="shared" si="1487"/>
        <v>15.063625831086965</v>
      </c>
      <c r="AD7312" s="19">
        <v>605.08337402300003</v>
      </c>
      <c r="AE7312" s="19">
        <v>12.975301742599999</v>
      </c>
      <c r="AF7312">
        <f t="shared" si="1493"/>
        <v>1.5794736616891792E-3</v>
      </c>
      <c r="AG7312" s="23">
        <f t="shared" si="1488"/>
        <v>32.145263606025985</v>
      </c>
      <c r="AH7312" s="25">
        <f t="shared" si="1494"/>
        <v>32.443051851946613</v>
      </c>
      <c r="AI7312" s="25">
        <f t="shared" si="1489"/>
        <v>1.254009782924731</v>
      </c>
    </row>
    <row r="7313" spans="6:35" ht="15">
      <c r="F7313" s="5">
        <v>2006</v>
      </c>
      <c r="G7313" s="5">
        <v>11</v>
      </c>
      <c r="H7313" s="5">
        <v>0</v>
      </c>
      <c r="I7313" s="5">
        <v>305</v>
      </c>
      <c r="J7313" s="5">
        <v>12</v>
      </c>
      <c r="K7313" s="5">
        <v>8.625</v>
      </c>
      <c r="L7313" s="5">
        <v>0.33689776062999999</v>
      </c>
      <c r="M7313" s="5">
        <v>2.1535000801100002</v>
      </c>
      <c r="N7313" s="8">
        <f t="shared" si="1490"/>
        <v>2.1535000801100002</v>
      </c>
      <c r="O7313" s="5">
        <v>0</v>
      </c>
      <c r="P7313" s="5">
        <v>96.736587524399994</v>
      </c>
      <c r="Q7313" s="5">
        <v>31.458070755000001</v>
      </c>
      <c r="R7313" s="5">
        <v>246</v>
      </c>
      <c r="S7313">
        <f t="shared" si="1482"/>
        <v>0.12794805011669999</v>
      </c>
      <c r="T7313">
        <f t="shared" si="1483"/>
        <v>54.054324103914951</v>
      </c>
      <c r="U7313">
        <f t="shared" si="1484"/>
        <v>162.33326638988035</v>
      </c>
      <c r="V7313" s="9">
        <v>469.45632934600002</v>
      </c>
      <c r="W7313" s="9">
        <v>47.4596099854</v>
      </c>
      <c r="X7313">
        <f t="shared" si="1491"/>
        <v>1.4722137200559862E-3</v>
      </c>
      <c r="Y7313">
        <f t="shared" si="1492"/>
        <v>34.177934276396158</v>
      </c>
      <c r="Z7313">
        <f t="shared" si="1485"/>
        <v>2.6575097769086224</v>
      </c>
      <c r="AA7313">
        <f t="shared" si="1486"/>
        <v>0.37696846627286962</v>
      </c>
      <c r="AB7313">
        <f>(1/(AA7313*k))*(LN((50-dTar)/(hTar-dTar)))</f>
        <v>11.592866347962257</v>
      </c>
      <c r="AC7313">
        <f t="shared" si="1487"/>
        <v>18.700999805320468</v>
      </c>
      <c r="AD7313" s="19">
        <v>684.60015869100005</v>
      </c>
      <c r="AE7313" s="19">
        <v>16.108413696300001</v>
      </c>
      <c r="AF7313">
        <f t="shared" si="1493"/>
        <v>1.3900287661619435E-3</v>
      </c>
      <c r="AG7313" s="23">
        <f t="shared" si="1488"/>
        <v>33.28948134644542</v>
      </c>
      <c r="AH7313" s="25">
        <f t="shared" si="1494"/>
        <v>33.627176767140206</v>
      </c>
      <c r="AI7313" s="25">
        <f t="shared" si="1489"/>
        <v>1.0101029011896205</v>
      </c>
    </row>
    <row r="7314" spans="6:35" ht="15">
      <c r="F7314" s="5">
        <v>2006</v>
      </c>
      <c r="G7314" s="5">
        <v>11</v>
      </c>
      <c r="H7314" s="5">
        <v>0</v>
      </c>
      <c r="I7314" s="5">
        <v>305</v>
      </c>
      <c r="J7314" s="5">
        <v>13</v>
      </c>
      <c r="K7314" s="5">
        <v>9.0900001525899992</v>
      </c>
      <c r="L7314" s="5">
        <v>0.40604782104499998</v>
      </c>
      <c r="M7314" s="5">
        <v>1.9915000200299999</v>
      </c>
      <c r="N7314" s="8">
        <f t="shared" si="1490"/>
        <v>1.9915000200299999</v>
      </c>
      <c r="O7314" s="5">
        <v>0</v>
      </c>
      <c r="P7314" s="5">
        <v>96.736587524399994</v>
      </c>
      <c r="Q7314" s="5">
        <v>33.0968856812</v>
      </c>
      <c r="R7314" s="5">
        <v>368.58999633799999</v>
      </c>
      <c r="S7314">
        <f t="shared" si="1482"/>
        <v>0.11832297882115329</v>
      </c>
      <c r="T7314">
        <f t="shared" si="1483"/>
        <v>58.45141356630225</v>
      </c>
      <c r="U7314">
        <f t="shared" si="1484"/>
        <v>175.53838747632005</v>
      </c>
      <c r="V7314" s="9">
        <v>464.420410156</v>
      </c>
      <c r="W7314" s="9">
        <v>51.320247650100001</v>
      </c>
      <c r="X7314">
        <f t="shared" si="1491"/>
        <v>1.4465938275207704E-3</v>
      </c>
      <c r="Y7314">
        <f t="shared" si="1492"/>
        <v>36.153894660820974</v>
      </c>
      <c r="Z7314">
        <f t="shared" si="1485"/>
        <v>2.4575948813863557</v>
      </c>
      <c r="AA7314">
        <f t="shared" si="1486"/>
        <v>0.34861048535217659</v>
      </c>
      <c r="AB7314">
        <f>(1/(AA7314*k))*(LN((50-dTar)/(hTar-dTar)))</f>
        <v>12.535896740119123</v>
      </c>
      <c r="AC7314">
        <f t="shared" si="1487"/>
        <v>20.222246635120825</v>
      </c>
      <c r="AD7314" s="19">
        <v>715.91107177699996</v>
      </c>
      <c r="AE7314" s="19">
        <v>17.418766021700002</v>
      </c>
      <c r="AF7314">
        <f t="shared" si="1493"/>
        <v>1.3270482832667726E-3</v>
      </c>
      <c r="AG7314" s="23">
        <f t="shared" si="1488"/>
        <v>35.183672442935901</v>
      </c>
      <c r="AH7314" s="25">
        <f t="shared" si="1494"/>
        <v>35.55244786028333</v>
      </c>
      <c r="AI7314" s="25">
        <f t="shared" si="1489"/>
        <v>0.93411649552793974</v>
      </c>
    </row>
    <row r="7315" spans="6:35" ht="15">
      <c r="F7315" s="5">
        <v>2006</v>
      </c>
      <c r="G7315" s="5">
        <v>11</v>
      </c>
      <c r="H7315" s="5">
        <v>0</v>
      </c>
      <c r="I7315" s="5">
        <v>305</v>
      </c>
      <c r="J7315" s="5">
        <v>14</v>
      </c>
      <c r="K7315" s="5">
        <v>10.050000190700001</v>
      </c>
      <c r="L7315" s="5">
        <v>0.53476810455299995</v>
      </c>
      <c r="M7315" s="5">
        <v>1.6345000267000001</v>
      </c>
      <c r="N7315" s="8">
        <f t="shared" si="1490"/>
        <v>1.6345000267000001</v>
      </c>
      <c r="O7315" s="5">
        <v>0</v>
      </c>
      <c r="P7315" s="5">
        <v>96.736587524399994</v>
      </c>
      <c r="Q7315" s="5">
        <v>34.564495086699999</v>
      </c>
      <c r="R7315" s="5">
        <v>748.25</v>
      </c>
      <c r="S7315">
        <f t="shared" si="1482"/>
        <v>9.7112181821361582E-2</v>
      </c>
      <c r="T7315">
        <f t="shared" si="1483"/>
        <v>71.218103020219885</v>
      </c>
      <c r="U7315">
        <f t="shared" si="1484"/>
        <v>213.87867633194537</v>
      </c>
      <c r="V7315" s="9">
        <v>460.18157959000001</v>
      </c>
      <c r="W7315" s="9">
        <v>62.529373168900001</v>
      </c>
      <c r="X7315">
        <f t="shared" si="1491"/>
        <v>1.3576080364235859E-3</v>
      </c>
      <c r="Y7315">
        <f t="shared" si="1492"/>
        <v>38.264109024891276</v>
      </c>
      <c r="Z7315">
        <f t="shared" si="1485"/>
        <v>2.0170418573148043</v>
      </c>
      <c r="AA7315">
        <f t="shared" si="1486"/>
        <v>0.28611792211151921</v>
      </c>
      <c r="AB7315">
        <f>(1/(AA7315*k))*(LN((50-dTar)/(hTar-dTar)))</f>
        <v>15.273929765204846</v>
      </c>
      <c r="AC7315">
        <f t="shared" si="1487"/>
        <v>24.639096923236973</v>
      </c>
      <c r="AD7315" s="19">
        <v>800.99212646499996</v>
      </c>
      <c r="AE7315" s="19">
        <v>21.223291397099999</v>
      </c>
      <c r="AF7315">
        <f t="shared" si="1493"/>
        <v>1.1808403716823577E-3</v>
      </c>
      <c r="AG7315" s="23">
        <f t="shared" si="1488"/>
        <v>37.150820880959515</v>
      </c>
      <c r="AH7315" s="25">
        <f t="shared" si="1494"/>
        <v>37.573974765026726</v>
      </c>
      <c r="AI7315" s="25">
        <f t="shared" si="1489"/>
        <v>0.76666503717048806</v>
      </c>
    </row>
    <row r="7316" spans="6:35" ht="15">
      <c r="F7316" s="5">
        <v>2006</v>
      </c>
      <c r="G7316" s="5">
        <v>11</v>
      </c>
      <c r="H7316" s="5">
        <v>0</v>
      </c>
      <c r="I7316" s="5">
        <v>305</v>
      </c>
      <c r="J7316" s="5">
        <v>15</v>
      </c>
      <c r="K7316" s="5">
        <v>11</v>
      </c>
      <c r="L7316" s="5">
        <v>0.65869837999299996</v>
      </c>
      <c r="M7316" s="5">
        <v>2.18549990654</v>
      </c>
      <c r="N7316" s="8">
        <f t="shared" si="1490"/>
        <v>2.18549990654</v>
      </c>
      <c r="O7316" s="5">
        <v>0</v>
      </c>
      <c r="P7316" s="5">
        <v>96.736587524399994</v>
      </c>
      <c r="Q7316" s="5">
        <v>33.049354553199997</v>
      </c>
      <c r="R7316" s="5">
        <v>797.24499511700003</v>
      </c>
      <c r="S7316">
        <f t="shared" si="1482"/>
        <v>0.12984928775007967</v>
      </c>
      <c r="T7316">
        <f t="shared" si="1483"/>
        <v>53.262867200192332</v>
      </c>
      <c r="U7316">
        <f t="shared" si="1484"/>
        <v>159.95640225332909</v>
      </c>
      <c r="V7316" s="9">
        <v>461.041259766</v>
      </c>
      <c r="W7316" s="9">
        <v>46.764709472699998</v>
      </c>
      <c r="X7316">
        <f t="shared" si="1491"/>
        <v>1.4975387094148906E-3</v>
      </c>
      <c r="Y7316">
        <f t="shared" si="1492"/>
        <v>35.913967738930353</v>
      </c>
      <c r="Z7316">
        <f t="shared" si="1485"/>
        <v>2.6969989101492207</v>
      </c>
      <c r="AA7316">
        <f t="shared" si="1486"/>
        <v>0.38257001029031806</v>
      </c>
      <c r="AB7316">
        <f>(1/(AA7316*k))*(LN((50-dTar)/(hTar-dTar)))</f>
        <v>11.423124995033866</v>
      </c>
      <c r="AC7316">
        <f t="shared" si="1487"/>
        <v>18.427182018347821</v>
      </c>
      <c r="AD7316" s="19">
        <v>678.84722900400004</v>
      </c>
      <c r="AE7316" s="19">
        <v>15.8725576401</v>
      </c>
      <c r="AF7316">
        <f t="shared" si="1493"/>
        <v>1.4022355053623281E-3</v>
      </c>
      <c r="AG7316" s="23">
        <f t="shared" si="1488"/>
        <v>34.985977787900239</v>
      </c>
      <c r="AH7316" s="25">
        <f t="shared" si="1494"/>
        <v>35.338700983861806</v>
      </c>
      <c r="AI7316" s="25">
        <f t="shared" si="1489"/>
        <v>1.025112474587387</v>
      </c>
    </row>
    <row r="7317" spans="6:35" ht="15">
      <c r="F7317" s="5">
        <v>2006</v>
      </c>
      <c r="G7317" s="5">
        <v>11</v>
      </c>
      <c r="H7317" s="5">
        <v>0</v>
      </c>
      <c r="I7317" s="5">
        <v>305</v>
      </c>
      <c r="J7317" s="5">
        <v>16</v>
      </c>
      <c r="K7317" s="5">
        <v>9.3800001144399996</v>
      </c>
      <c r="L7317" s="5">
        <v>0.51812690496400005</v>
      </c>
      <c r="M7317" s="5">
        <v>1.7269999980899999</v>
      </c>
      <c r="N7317" s="8">
        <f t="shared" si="1490"/>
        <v>1.7269999980899999</v>
      </c>
      <c r="O7317" s="5">
        <v>0</v>
      </c>
      <c r="P7317" s="5">
        <v>96.736587524399994</v>
      </c>
      <c r="Q7317" s="5">
        <v>31.802904129000002</v>
      </c>
      <c r="R7317" s="5">
        <v>205.307495117</v>
      </c>
      <c r="S7317">
        <f t="shared" si="1482"/>
        <v>0.10260797496505002</v>
      </c>
      <c r="T7317">
        <f t="shared" si="1483"/>
        <v>67.403585070534803</v>
      </c>
      <c r="U7317">
        <f t="shared" si="1484"/>
        <v>202.42310513129905</v>
      </c>
      <c r="V7317" s="9">
        <v>474.40921020500002</v>
      </c>
      <c r="W7317" s="9">
        <v>59.180233001700003</v>
      </c>
      <c r="X7317">
        <f t="shared" si="1491"/>
        <v>1.3586724876608624E-3</v>
      </c>
      <c r="Y7317">
        <f t="shared" si="1492"/>
        <v>35.009007953084691</v>
      </c>
      <c r="Z7317">
        <f t="shared" si="1485"/>
        <v>2.1311907169332058</v>
      </c>
      <c r="AA7317">
        <f t="shared" si="1486"/>
        <v>0.30230996810549543</v>
      </c>
      <c r="AB7317">
        <f>(1/(AA7317*k))*(LN((50-dTar)/(hTar-dTar)))</f>
        <v>14.455841712016159</v>
      </c>
      <c r="AC7317">
        <f t="shared" si="1487"/>
        <v>23.319400476800684</v>
      </c>
      <c r="AD7317" s="19">
        <v>776.43347168000003</v>
      </c>
      <c r="AE7317" s="19">
        <v>20.086549758899999</v>
      </c>
      <c r="AF7317">
        <f t="shared" si="1493"/>
        <v>1.2197510552289885E-3</v>
      </c>
      <c r="AG7317" s="23">
        <f t="shared" si="1488"/>
        <v>34.013216515237211</v>
      </c>
      <c r="AH7317" s="25">
        <f t="shared" si="1494"/>
        <v>34.391710633712137</v>
      </c>
      <c r="AI7317" s="25">
        <f t="shared" si="1489"/>
        <v>0.81005230718917476</v>
      </c>
    </row>
    <row r="7318" spans="6:35" ht="15">
      <c r="F7318" s="5">
        <v>2006</v>
      </c>
      <c r="G7318" s="5">
        <v>11</v>
      </c>
      <c r="H7318" s="5">
        <v>0</v>
      </c>
      <c r="I7318" s="5">
        <v>305</v>
      </c>
      <c r="J7318" s="5">
        <v>17</v>
      </c>
      <c r="K7318" s="5">
        <v>9</v>
      </c>
      <c r="L7318" s="5">
        <v>0.51155900955199995</v>
      </c>
      <c r="M7318" s="5">
        <v>1.6154999732999999</v>
      </c>
      <c r="N7318" s="8">
        <f t="shared" si="1490"/>
        <v>1.6154999732999999</v>
      </c>
      <c r="O7318" s="5">
        <v>0</v>
      </c>
      <c r="P7318" s="5">
        <v>96.736587524399994</v>
      </c>
      <c r="Q7318" s="5">
        <v>27.0935554504</v>
      </c>
      <c r="R7318" s="5">
        <v>152.96075439500001</v>
      </c>
      <c r="S7318">
        <f t="shared" si="1482"/>
        <v>9.5983312680795296E-2</v>
      </c>
      <c r="T7318">
        <f t="shared" si="1483"/>
        <v>72.055706104586889</v>
      </c>
      <c r="U7318">
        <f t="shared" si="1484"/>
        <v>216.39412439049738</v>
      </c>
      <c r="V7318" s="9">
        <v>486.40640258799999</v>
      </c>
      <c r="W7318" s="9">
        <v>63.264793396000002</v>
      </c>
      <c r="X7318">
        <f t="shared" si="1491"/>
        <v>1.3053717136172433E-3</v>
      </c>
      <c r="Y7318">
        <f t="shared" si="1492"/>
        <v>29.906550009439485</v>
      </c>
      <c r="Z7318">
        <f t="shared" si="1485"/>
        <v>1.9935949913784412</v>
      </c>
      <c r="AA7318">
        <f t="shared" si="1486"/>
        <v>0.28279197796345362</v>
      </c>
      <c r="AB7318">
        <f>(1/(AA7318*k))*(LN((50-dTar)/(hTar-dTar)))</f>
        <v>15.453567949026004</v>
      </c>
      <c r="AC7318">
        <f t="shared" si="1487"/>
        <v>24.928879755181562</v>
      </c>
      <c r="AD7318" s="19">
        <v>806.29144287099996</v>
      </c>
      <c r="AE7318" s="19">
        <v>21.472902298000001</v>
      </c>
      <c r="AF7318">
        <f t="shared" si="1493"/>
        <v>1.1727547150253439E-3</v>
      </c>
      <c r="AG7318" s="23">
        <f t="shared" si="1488"/>
        <v>29.032218224823826</v>
      </c>
      <c r="AH7318" s="25">
        <f t="shared" si="1494"/>
        <v>29.364546286197857</v>
      </c>
      <c r="AI7318" s="25">
        <f t="shared" si="1489"/>
        <v>0.75775302957905233</v>
      </c>
    </row>
    <row r="7319" spans="6:35" ht="15">
      <c r="F7319" s="5">
        <v>2006</v>
      </c>
      <c r="G7319" s="5">
        <v>11</v>
      </c>
      <c r="H7319" s="5">
        <v>0</v>
      </c>
      <c r="I7319" s="5">
        <v>305</v>
      </c>
      <c r="J7319" s="5">
        <v>18</v>
      </c>
      <c r="K7319" s="5">
        <v>6.9334998130800001</v>
      </c>
      <c r="L7319" s="5">
        <v>0.40174627304100002</v>
      </c>
      <c r="M7319" s="5">
        <v>0.94749999046300004</v>
      </c>
      <c r="N7319" s="8">
        <f t="shared" si="1490"/>
        <v>0.94749999046300004</v>
      </c>
      <c r="O7319" s="5">
        <v>5.0000000745099998E-2</v>
      </c>
      <c r="P7319" s="5">
        <v>96.736587524399994</v>
      </c>
      <c r="Q7319" s="5">
        <v>20.291915893599999</v>
      </c>
      <c r="R7319" s="5">
        <v>8.5033998489399991</v>
      </c>
      <c r="S7319">
        <f t="shared" si="1482"/>
        <v>5.6294762830535978E-2</v>
      </c>
      <c r="T7319">
        <f t="shared" si="1483"/>
        <v>122.85592871741397</v>
      </c>
      <c r="U7319">
        <f t="shared" si="1484"/>
        <v>368.95483450538006</v>
      </c>
      <c r="V7319" s="9">
        <v>492.33428955099998</v>
      </c>
      <c r="W7319" s="9">
        <v>107.86730194099999</v>
      </c>
      <c r="X7319">
        <f t="shared" si="1491"/>
        <v>1.0318251761792512E-3</v>
      </c>
      <c r="Y7319">
        <f t="shared" si="1492"/>
        <v>23.237657011059337</v>
      </c>
      <c r="Z7319">
        <f t="shared" si="1485"/>
        <v>1.1692548848884328</v>
      </c>
      <c r="AA7319">
        <f t="shared" si="1486"/>
        <v>0.16585911535241324</v>
      </c>
      <c r="AB7319">
        <f>(1/(AA7319*k))*(LN((50-dTar)/(hTar-dTar)))</f>
        <v>26.348537055754345</v>
      </c>
      <c r="AC7319">
        <f t="shared" si="1487"/>
        <v>42.504068584966781</v>
      </c>
      <c r="AD7319" s="19">
        <v>1075.7192382799999</v>
      </c>
      <c r="AE7319" s="19">
        <v>36.611579894999998</v>
      </c>
      <c r="AF7319">
        <f t="shared" si="1493"/>
        <v>8.6592465422102448E-4</v>
      </c>
      <c r="AG7319" s="23">
        <f t="shared" si="1488"/>
        <v>22.38238758797921</v>
      </c>
      <c r="AH7319" s="25">
        <f t="shared" si="1494"/>
        <v>22.707470164554699</v>
      </c>
      <c r="AI7319" s="25">
        <f t="shared" si="1489"/>
        <v>0.44442649344825058</v>
      </c>
    </row>
    <row r="7320" spans="6:35" ht="15">
      <c r="F7320" s="5">
        <v>2006</v>
      </c>
      <c r="G7320" s="5">
        <v>11</v>
      </c>
      <c r="H7320" s="5">
        <v>0</v>
      </c>
      <c r="I7320" s="5">
        <v>305</v>
      </c>
      <c r="J7320" s="5">
        <v>19</v>
      </c>
      <c r="K7320" s="5">
        <v>4.7340002059900002</v>
      </c>
      <c r="L7320" s="5">
        <v>0.232891246676</v>
      </c>
      <c r="M7320" s="5">
        <v>0.13249999284700001</v>
      </c>
      <c r="N7320" s="8">
        <f t="shared" si="1490"/>
        <v>0.13249999284700001</v>
      </c>
      <c r="O7320" s="5">
        <v>0</v>
      </c>
      <c r="P7320" s="5">
        <v>96.736587524399994</v>
      </c>
      <c r="Q7320" s="5">
        <v>20.4990100861</v>
      </c>
      <c r="R7320" s="5">
        <v>0.4069249928</v>
      </c>
      <c r="S7320">
        <f t="shared" si="1482"/>
        <v>7.8723543508688355E-3</v>
      </c>
      <c r="T7320">
        <f t="shared" si="1483"/>
        <v>878.53583073388347</v>
      </c>
      <c r="U7320">
        <f t="shared" si="1484"/>
        <v>2638.3752531881023</v>
      </c>
      <c r="V7320" s="9">
        <v>564.44494628899997</v>
      </c>
      <c r="W7320" s="9">
        <v>771.353027344</v>
      </c>
      <c r="X7320">
        <f t="shared" si="1491"/>
        <v>2.5162466327616244E-4</v>
      </c>
      <c r="Y7320">
        <f t="shared" si="1492"/>
        <v>26.316589004734666</v>
      </c>
      <c r="Z7320">
        <f t="shared" si="1485"/>
        <v>0.16351057038885222</v>
      </c>
      <c r="AA7320">
        <f t="shared" si="1486"/>
        <v>2.3194017750929663E-2</v>
      </c>
      <c r="AB7320">
        <f>(1/(AA7320*k))*(LN((50-dTar)/(hTar-dTar)))</f>
        <v>188.41690533424426</v>
      </c>
      <c r="AC7320">
        <f t="shared" si="1487"/>
        <v>303.94420190949126</v>
      </c>
      <c r="AD7320" s="19">
        <v>2076.9045410200001</v>
      </c>
      <c r="AE7320" s="19">
        <v>261.80734252899998</v>
      </c>
      <c r="AF7320">
        <f t="shared" si="1493"/>
        <v>3.7840716599583696E-4</v>
      </c>
      <c r="AG7320" s="23">
        <f t="shared" si="1488"/>
        <v>23.289795361006934</v>
      </c>
      <c r="AH7320" s="25">
        <f t="shared" si="1494"/>
        <v>24.440260758123255</v>
      </c>
      <c r="AI7320" s="25">
        <f t="shared" si="1489"/>
        <v>6.2149348596969765E-2</v>
      </c>
    </row>
    <row r="7321" spans="6:35" ht="15">
      <c r="F7321" s="5">
        <v>2006</v>
      </c>
      <c r="G7321" s="5">
        <v>11</v>
      </c>
      <c r="H7321" s="5">
        <v>0</v>
      </c>
      <c r="I7321" s="5">
        <v>305</v>
      </c>
      <c r="J7321" s="5">
        <v>20</v>
      </c>
      <c r="K7321" s="5">
        <v>4.5599999427800002</v>
      </c>
      <c r="L7321" s="5">
        <v>0.203850120306</v>
      </c>
      <c r="M7321" s="5">
        <v>0.49149999022500002</v>
      </c>
      <c r="N7321" s="8">
        <f t="shared" si="1490"/>
        <v>0.49149999022500002</v>
      </c>
      <c r="O7321" s="5">
        <v>0</v>
      </c>
      <c r="P7321" s="5">
        <v>96.736587524399994</v>
      </c>
      <c r="Q7321" s="5">
        <v>17.8232650757</v>
      </c>
      <c r="R7321" s="5">
        <v>0</v>
      </c>
      <c r="S7321">
        <f t="shared" si="1482"/>
        <v>2.9201979587785126E-2</v>
      </c>
      <c r="T7321">
        <f t="shared" si="1483"/>
        <v>236.83823723940287</v>
      </c>
      <c r="U7321">
        <f t="shared" si="1484"/>
        <v>711.26085275218747</v>
      </c>
      <c r="V7321" s="9">
        <v>505.05563354499998</v>
      </c>
      <c r="W7321" s="9">
        <v>207.94358825699999</v>
      </c>
      <c r="X7321">
        <f t="shared" si="1491"/>
        <v>7.0211895837423756E-4</v>
      </c>
      <c r="Y7321">
        <f t="shared" si="1492"/>
        <v>21.378219641741346</v>
      </c>
      <c r="Z7321">
        <f t="shared" si="1485"/>
        <v>0.60653168367038612</v>
      </c>
      <c r="AA7321">
        <f t="shared" si="1486"/>
        <v>8.6036680100232271E-2</v>
      </c>
      <c r="AB7321">
        <f>(1/(AA7321*k))*(LN((50-dTar)/(hTar-dTar)))</f>
        <v>50.793975799699609</v>
      </c>
      <c r="AC7321">
        <f t="shared" si="1487"/>
        <v>81.938159470682052</v>
      </c>
      <c r="AD7321" s="19">
        <v>1450.3605957</v>
      </c>
      <c r="AE7321" s="19">
        <v>70.578781127900001</v>
      </c>
      <c r="AF7321">
        <f t="shared" si="1493"/>
        <v>6.2387798029114134E-4</v>
      </c>
      <c r="AG7321" s="23">
        <f t="shared" si="1488"/>
        <v>20.285377593278096</v>
      </c>
      <c r="AH7321" s="25">
        <f t="shared" si="1494"/>
        <v>20.700760043904051</v>
      </c>
      <c r="AI7321" s="25">
        <f t="shared" si="1489"/>
        <v>0.23053891227883463</v>
      </c>
    </row>
    <row r="7322" spans="6:35" ht="15">
      <c r="F7322" s="5">
        <v>2006</v>
      </c>
      <c r="G7322" s="5">
        <v>11</v>
      </c>
      <c r="H7322" s="5">
        <v>0</v>
      </c>
      <c r="I7322" s="5">
        <v>305</v>
      </c>
      <c r="J7322" s="5">
        <v>21</v>
      </c>
      <c r="K7322" s="5">
        <v>4.1589999198900003</v>
      </c>
      <c r="L7322" s="5">
        <v>0.18626917898699999</v>
      </c>
      <c r="M7322" s="5">
        <v>0.11550000309900001</v>
      </c>
      <c r="N7322" s="8">
        <f t="shared" si="1490"/>
        <v>0.11550000309900001</v>
      </c>
      <c r="O7322" s="5">
        <v>0</v>
      </c>
      <c r="P7322" s="5">
        <v>96.736587524399994</v>
      </c>
      <c r="Q7322" s="5">
        <v>16.674299240100002</v>
      </c>
      <c r="R7322" s="5">
        <v>0</v>
      </c>
      <c r="S7322">
        <f t="shared" si="1482"/>
        <v>6.8623169887390952E-3</v>
      </c>
      <c r="T7322">
        <f t="shared" si="1483"/>
        <v>1007.8440533745803</v>
      </c>
      <c r="U7322">
        <f t="shared" si="1484"/>
        <v>3026.7072969295186</v>
      </c>
      <c r="V7322" s="9">
        <v>574.38665771499996</v>
      </c>
      <c r="W7322" s="9">
        <v>884.88537597699997</v>
      </c>
      <c r="X7322">
        <f t="shared" si="1491"/>
        <v>2.2291676494671969E-4</v>
      </c>
      <c r="Y7322">
        <f t="shared" si="1492"/>
        <v>21.505938033236554</v>
      </c>
      <c r="Z7322">
        <f t="shared" si="1485"/>
        <v>0.142531867216318</v>
      </c>
      <c r="AA7322">
        <f t="shared" si="1486"/>
        <v>2.0218183145141892E-2</v>
      </c>
      <c r="AB7322">
        <f>(1/(AA7322*k))*(LN((50-dTar)/(hTar-dTar)))</f>
        <v>216.14924622679422</v>
      </c>
      <c r="AC7322">
        <f t="shared" si="1487"/>
        <v>348.68054976912293</v>
      </c>
      <c r="AD7322" s="19">
        <v>2122.3317871099998</v>
      </c>
      <c r="AE7322" s="19">
        <v>300.34173584000001</v>
      </c>
      <c r="AF7322">
        <f t="shared" si="1493"/>
        <v>3.6083444185060291E-4</v>
      </c>
      <c r="AG7322" s="23">
        <f t="shared" si="1488"/>
        <v>18.800147975392289</v>
      </c>
      <c r="AH7322" s="25">
        <f t="shared" si="1494"/>
        <v>19.82860191042084</v>
      </c>
      <c r="AI7322" s="25">
        <f t="shared" si="1489"/>
        <v>5.4175474287305701E-2</v>
      </c>
    </row>
    <row r="7323" spans="6:35" ht="15">
      <c r="F7323" s="5">
        <v>2006</v>
      </c>
      <c r="G7323" s="5">
        <v>11</v>
      </c>
      <c r="H7323" s="5">
        <v>0</v>
      </c>
      <c r="I7323" s="5">
        <v>305</v>
      </c>
      <c r="J7323" s="5">
        <v>22</v>
      </c>
      <c r="K7323" s="5">
        <v>2.97950005531</v>
      </c>
      <c r="L7323" s="5">
        <v>0.12295396626000001</v>
      </c>
      <c r="M7323" s="5">
        <v>0.66000002622599996</v>
      </c>
      <c r="N7323" s="8">
        <f t="shared" si="1490"/>
        <v>0.66000002622599996</v>
      </c>
      <c r="O7323" s="5">
        <v>0</v>
      </c>
      <c r="P7323" s="5">
        <v>96.736587524399994</v>
      </c>
      <c r="Q7323" s="5">
        <v>18.095350265499999</v>
      </c>
      <c r="R7323" s="5">
        <v>0</v>
      </c>
      <c r="S7323">
        <f t="shared" si="1482"/>
        <v>3.921324044170646E-2</v>
      </c>
      <c r="T7323">
        <f t="shared" si="1483"/>
        <v>176.37270706442746</v>
      </c>
      <c r="U7323">
        <f t="shared" si="1484"/>
        <v>529.67377012712268</v>
      </c>
      <c r="V7323" s="9">
        <v>498.404205322</v>
      </c>
      <c r="W7323" s="9">
        <v>154.85494995100001</v>
      </c>
      <c r="X7323">
        <f t="shared" si="1491"/>
        <v>8.4535646825601178E-4</v>
      </c>
      <c r="Y7323">
        <f t="shared" si="1492"/>
        <v>21.266075527106597</v>
      </c>
      <c r="Z7323">
        <f t="shared" si="1485"/>
        <v>0.81446782317553978</v>
      </c>
      <c r="AA7323">
        <f t="shared" si="1486"/>
        <v>0.11553247660606558</v>
      </c>
      <c r="AB7323">
        <f>(1/(AA7323*k))*(LN((50-dTar)/(hTar-dTar)))</f>
        <v>37.826117601535579</v>
      </c>
      <c r="AC7323">
        <f t="shared" si="1487"/>
        <v>61.019095422133212</v>
      </c>
      <c r="AD7323" s="19">
        <v>1280.1452636700001</v>
      </c>
      <c r="AE7323" s="19">
        <v>52.559803008999999</v>
      </c>
      <c r="AF7323">
        <f t="shared" si="1493"/>
        <v>7.1750209058041477E-4</v>
      </c>
      <c r="AG7323" s="23">
        <f t="shared" si="1488"/>
        <v>20.335018487895528</v>
      </c>
      <c r="AH7323" s="25">
        <f t="shared" si="1494"/>
        <v>20.68890746495665</v>
      </c>
      <c r="AI7323" s="25">
        <f t="shared" si="1489"/>
        <v>0.30957414277971845</v>
      </c>
    </row>
    <row r="7324" spans="6:35" ht="15">
      <c r="F7324" s="5">
        <v>2006</v>
      </c>
      <c r="G7324" s="5">
        <v>11</v>
      </c>
      <c r="H7324" s="5">
        <v>0</v>
      </c>
      <c r="I7324" s="5">
        <v>305</v>
      </c>
      <c r="J7324" s="5">
        <v>23</v>
      </c>
      <c r="K7324" s="5">
        <v>3.1180000305200002</v>
      </c>
      <c r="L7324" s="5">
        <v>0.12722444534300001</v>
      </c>
      <c r="M7324" s="5">
        <v>0.26100000739099999</v>
      </c>
      <c r="N7324" s="8">
        <f t="shared" si="1490"/>
        <v>0.26100000739099999</v>
      </c>
      <c r="O7324" s="5">
        <v>0</v>
      </c>
      <c r="P7324" s="5">
        <v>96.736587524399994</v>
      </c>
      <c r="Q7324" s="5">
        <v>18.7287597656</v>
      </c>
      <c r="R7324" s="5">
        <v>0</v>
      </c>
      <c r="S7324">
        <f t="shared" si="1482"/>
        <v>1.5507053997609767E-2</v>
      </c>
      <c r="T7324">
        <f t="shared" si="1483"/>
        <v>445.99995399113834</v>
      </c>
      <c r="U7324">
        <f t="shared" si="1484"/>
        <v>1339.404951247446</v>
      </c>
      <c r="V7324" s="9">
        <v>526.51055908199999</v>
      </c>
      <c r="W7324" s="9">
        <v>391.58724975600001</v>
      </c>
      <c r="X7324">
        <f t="shared" si="1491"/>
        <v>4.4296734324353614E-4</v>
      </c>
      <c r="Y7324">
        <f t="shared" si="1492"/>
        <v>23.339862749082663</v>
      </c>
      <c r="Z7324">
        <f t="shared" si="1485"/>
        <v>0.32208499912355509</v>
      </c>
      <c r="AA7324">
        <f t="shared" si="1486"/>
        <v>4.5687842499809533E-2</v>
      </c>
      <c r="AB7324">
        <f>(1/(AA7324*k))*(LN((50-dTar)/(hTar-dTar)))</f>
        <v>95.652252498373358</v>
      </c>
      <c r="AC7324">
        <f t="shared" si="1487"/>
        <v>154.30116259944378</v>
      </c>
      <c r="AD7324" s="19">
        <v>1792.0690918</v>
      </c>
      <c r="AE7324" s="19">
        <v>132.90985107399999</v>
      </c>
      <c r="AF7324">
        <f t="shared" si="1493"/>
        <v>4.8093568411856853E-4</v>
      </c>
      <c r="AG7324" s="23">
        <f t="shared" si="1488"/>
        <v>21.607836386874531</v>
      </c>
      <c r="AH7324" s="25">
        <f t="shared" si="1494"/>
        <v>22.266168810937518</v>
      </c>
      <c r="AI7324" s="25">
        <f t="shared" si="1489"/>
        <v>0.12242250051957046</v>
      </c>
    </row>
    <row r="7325" spans="6:35" ht="15">
      <c r="F7325" s="5">
        <v>2006</v>
      </c>
      <c r="G7325" s="5">
        <v>11</v>
      </c>
      <c r="H7325" s="5">
        <v>0</v>
      </c>
      <c r="I7325" s="5">
        <v>305</v>
      </c>
      <c r="J7325" s="5">
        <v>24</v>
      </c>
      <c r="K7325" s="5">
        <v>2.7155001163499999</v>
      </c>
      <c r="L7325" s="5">
        <v>9.7648926079299994E-2</v>
      </c>
      <c r="M7325" s="5">
        <v>4.3000001460300002E-2</v>
      </c>
      <c r="N7325" s="8">
        <f t="shared" si="1490"/>
        <v>4.3000001460300002E-2</v>
      </c>
      <c r="O7325" s="5">
        <v>0</v>
      </c>
      <c r="P7325" s="5">
        <v>96.736587524399994</v>
      </c>
      <c r="Q7325" s="5">
        <v>22.901699066199999</v>
      </c>
      <c r="R7325" s="5">
        <v>0</v>
      </c>
      <c r="S7325">
        <f t="shared" si="1482"/>
        <v>2.5548020140215687E-3</v>
      </c>
      <c r="T7325">
        <f t="shared" si="1483"/>
        <v>2707.1159845318894</v>
      </c>
      <c r="U7325">
        <f t="shared" si="1484"/>
        <v>8129.8765186759665</v>
      </c>
      <c r="V7325" s="9">
        <v>666.83441162099996</v>
      </c>
      <c r="W7325" s="9">
        <v>2376.8435058599998</v>
      </c>
      <c r="X7325">
        <f t="shared" si="1491"/>
        <v>8.9497035675958106E-5</v>
      </c>
      <c r="Y7325">
        <f t="shared" si="1492"/>
        <v>30.224442386107913</v>
      </c>
      <c r="Z7325">
        <f t="shared" si="1485"/>
        <v>5.3063812415551567E-2</v>
      </c>
      <c r="AA7325">
        <f t="shared" si="1486"/>
        <v>7.5271158566162979E-3</v>
      </c>
      <c r="AB7325">
        <f>(1/(AA7325*k))*(LN((50-dTar)/(hTar-dTar)))</f>
        <v>580.58692467930598</v>
      </c>
      <c r="AC7325">
        <f t="shared" si="1487"/>
        <v>936.57216770275295</v>
      </c>
      <c r="AD7325" s="19">
        <v>2343.3537597700001</v>
      </c>
      <c r="AE7325" s="19">
        <v>806.73187255899995</v>
      </c>
      <c r="AF7325">
        <f t="shared" si="1493"/>
        <v>2.4469873645702119E-4</v>
      </c>
      <c r="AG7325" s="23">
        <f t="shared" si="1488"/>
        <v>23.297664341970204</v>
      </c>
      <c r="AH7325" s="25">
        <f t="shared" si="1494"/>
        <v>25.930489499971735</v>
      </c>
      <c r="AI7325" s="25">
        <f t="shared" si="1489"/>
        <v>2.0169224337334757E-2</v>
      </c>
    </row>
    <row r="7326" spans="6:35" ht="15">
      <c r="F7326" s="5">
        <v>2006</v>
      </c>
      <c r="G7326" s="5">
        <v>11</v>
      </c>
      <c r="H7326" s="5">
        <v>0</v>
      </c>
      <c r="I7326" s="5">
        <v>306</v>
      </c>
      <c r="J7326" s="5">
        <v>1</v>
      </c>
      <c r="K7326" s="5">
        <v>3.3654999732999999</v>
      </c>
      <c r="L7326" s="5">
        <v>0.15047021210200001</v>
      </c>
      <c r="M7326" s="5">
        <v>0.84700000286099997</v>
      </c>
      <c r="N7326" s="8">
        <f t="shared" si="1490"/>
        <v>0.84700000286099997</v>
      </c>
      <c r="O7326" s="5">
        <v>0</v>
      </c>
      <c r="P7326" s="5">
        <v>96.736587524399994</v>
      </c>
      <c r="Q7326" s="5">
        <v>19.6846942902</v>
      </c>
      <c r="R7326" s="5">
        <v>0</v>
      </c>
      <c r="S7326">
        <f t="shared" si="1482"/>
        <v>5.0323656737160952E-2</v>
      </c>
      <c r="T7326">
        <f t="shared" si="1483"/>
        <v>137.43328322889747</v>
      </c>
      <c r="U7326">
        <f t="shared" si="1484"/>
        <v>412.73282289763495</v>
      </c>
      <c r="V7326" s="9">
        <v>495.05371093799999</v>
      </c>
      <c r="W7326" s="9">
        <v>120.666183472</v>
      </c>
      <c r="X7326">
        <f t="shared" si="1491"/>
        <v>9.7233444296581696E-4</v>
      </c>
      <c r="Y7326">
        <f t="shared" si="1492"/>
        <v>22.720915569095531</v>
      </c>
      <c r="Z7326">
        <f t="shared" si="1485"/>
        <v>1.0452336684054189</v>
      </c>
      <c r="AA7326">
        <f t="shared" si="1486"/>
        <v>0.14826667292035486</v>
      </c>
      <c r="AB7326">
        <f>(1/(AA7326*k))*(LN((50-dTar)/(hTar-dTar)))</f>
        <v>29.474897904030176</v>
      </c>
      <c r="AC7326">
        <f t="shared" si="1487"/>
        <v>47.547348810934771</v>
      </c>
      <c r="AD7326" s="19">
        <v>1137.8958740200001</v>
      </c>
      <c r="AE7326" s="19">
        <v>40.955692291299997</v>
      </c>
      <c r="AF7326">
        <f t="shared" si="1493"/>
        <v>8.1539537231271127E-4</v>
      </c>
      <c r="AG7326" s="23">
        <f t="shared" si="1488"/>
        <v>21.840028212994184</v>
      </c>
      <c r="AH7326" s="25">
        <f t="shared" si="1494"/>
        <v>22.174848006227187</v>
      </c>
      <c r="AI7326" s="25">
        <f t="shared" si="1489"/>
        <v>0.39728680212252959</v>
      </c>
    </row>
    <row r="7327" spans="6:35" ht="15">
      <c r="F7327" s="5">
        <v>2006</v>
      </c>
      <c r="G7327" s="5">
        <v>11</v>
      </c>
      <c r="H7327" s="5">
        <v>0</v>
      </c>
      <c r="I7327" s="5">
        <v>306</v>
      </c>
      <c r="J7327" s="5">
        <v>2</v>
      </c>
      <c r="K7327" s="5">
        <v>2.8715000152600001</v>
      </c>
      <c r="L7327" s="5">
        <v>0.135154590011</v>
      </c>
      <c r="M7327" s="5">
        <v>9.0499997139000005E-2</v>
      </c>
      <c r="N7327" s="8">
        <f t="shared" si="1490"/>
        <v>9.0499997139000005E-2</v>
      </c>
      <c r="O7327" s="5">
        <v>0</v>
      </c>
      <c r="P7327" s="5">
        <v>96.736587524399994</v>
      </c>
      <c r="Q7327" s="5">
        <v>15.6407651901</v>
      </c>
      <c r="R7327" s="5">
        <v>0</v>
      </c>
      <c r="S7327">
        <f t="shared" si="1482"/>
        <v>5.3769666769227656E-3</v>
      </c>
      <c r="T7327">
        <f t="shared" si="1483"/>
        <v>1286.2540880447038</v>
      </c>
      <c r="U7327">
        <f t="shared" si="1484"/>
        <v>3862.8145107915761</v>
      </c>
      <c r="V7327" s="9">
        <v>595.23999023399995</v>
      </c>
      <c r="W7327" s="9">
        <v>1129.3289794899999</v>
      </c>
      <c r="X7327">
        <f t="shared" si="1491"/>
        <v>1.789746494915228E-4</v>
      </c>
      <c r="Y7327">
        <f t="shared" si="1492"/>
        <v>20.318140904750663</v>
      </c>
      <c r="Z7327">
        <f t="shared" si="1485"/>
        <v>0.1116808071791713</v>
      </c>
      <c r="AA7327">
        <f t="shared" si="1486"/>
        <v>1.5841952101271945E-2</v>
      </c>
      <c r="AB7327">
        <f>(1/(AA7327*k))*(LN((50-dTar)/(hTar-dTar)))</f>
        <v>275.858998875954</v>
      </c>
      <c r="AC7327">
        <f t="shared" si="1487"/>
        <v>445.00116963583497</v>
      </c>
      <c r="AD7327" s="19">
        <v>2193.2453613299999</v>
      </c>
      <c r="AE7327" s="19">
        <v>383.30911254900002</v>
      </c>
      <c r="AF7327">
        <f t="shared" si="1493"/>
        <v>3.3095534816520762E-4</v>
      </c>
      <c r="AG7327" s="23">
        <f t="shared" si="1488"/>
        <v>17.325776197899831</v>
      </c>
      <c r="AH7327" s="25">
        <f t="shared" si="1494"/>
        <v>18.463155370714585</v>
      </c>
      <c r="AI7327" s="25">
        <f t="shared" si="1489"/>
        <v>4.2449178670607178E-2</v>
      </c>
    </row>
    <row r="7328" spans="6:35" ht="15">
      <c r="F7328" s="5">
        <v>2006</v>
      </c>
      <c r="G7328" s="5">
        <v>11</v>
      </c>
      <c r="H7328" s="5">
        <v>0</v>
      </c>
      <c r="I7328" s="5">
        <v>306</v>
      </c>
      <c r="J7328" s="5">
        <v>3</v>
      </c>
      <c r="K7328" s="5">
        <v>2.0179998874699998</v>
      </c>
      <c r="L7328" s="5">
        <v>9.3261674046500001E-2</v>
      </c>
      <c r="M7328" s="5">
        <v>5.4999999702000004E-3</v>
      </c>
      <c r="N7328" s="8">
        <f t="shared" si="1490"/>
        <v>5.4999999702000004E-3</v>
      </c>
      <c r="O7328" s="5">
        <v>0</v>
      </c>
      <c r="P7328" s="5">
        <v>96.736587524399994</v>
      </c>
      <c r="Q7328" s="5">
        <v>19.4475307465</v>
      </c>
      <c r="R7328" s="5">
        <v>0</v>
      </c>
      <c r="S7328">
        <f t="shared" si="1482"/>
        <v>3.267769889254207E-4</v>
      </c>
      <c r="T7328">
        <f t="shared" si="1483"/>
        <v>21164.725803414829</v>
      </c>
      <c r="U7328">
        <f t="shared" si="1484"/>
        <v>63560.855285316138</v>
      </c>
      <c r="V7328" s="9">
        <v>855.01361083999996</v>
      </c>
      <c r="W7328" s="9">
        <v>18582.59375</v>
      </c>
      <c r="X7328">
        <f t="shared" si="1491"/>
        <v>1.2048415935886162E-5</v>
      </c>
      <c r="Y7328">
        <f t="shared" si="1492"/>
        <v>26.104117859291808</v>
      </c>
      <c r="Z7328">
        <f t="shared" si="1485"/>
        <v>6.787231553321808E-3</v>
      </c>
      <c r="AA7328">
        <f t="shared" si="1486"/>
        <v>9.6277059491041103E-4</v>
      </c>
      <c r="AB7328">
        <f>(1/(AA7328*k))*(LN((50-dTar)/(hTar-dTar)))</f>
        <v>4539.1343171468079</v>
      </c>
      <c r="AC7328">
        <f t="shared" si="1487"/>
        <v>7322.2917812907299</v>
      </c>
      <c r="AD7328" s="19">
        <v>2478.7072753900002</v>
      </c>
      <c r="AE7328" s="19">
        <v>6307.1762695300004</v>
      </c>
      <c r="AF7328">
        <f t="shared" si="1493"/>
        <v>6.2080277855731467E-5</v>
      </c>
      <c r="AG7328" s="23">
        <f t="shared" si="1488"/>
        <v>14.23797139713376</v>
      </c>
      <c r="AH7328" s="25">
        <f t="shared" si="1494"/>
        <v>18.748219702338371</v>
      </c>
      <c r="AI7328" s="25">
        <f t="shared" si="1489"/>
        <v>2.5797844066753279E-3</v>
      </c>
    </row>
    <row r="7329" spans="6:35" ht="15">
      <c r="F7329" s="5">
        <v>2006</v>
      </c>
      <c r="G7329" s="5">
        <v>11</v>
      </c>
      <c r="H7329" s="5">
        <v>0</v>
      </c>
      <c r="I7329" s="5">
        <v>306</v>
      </c>
      <c r="J7329" s="5">
        <v>4</v>
      </c>
      <c r="K7329" s="5">
        <v>1.8144999742500001</v>
      </c>
      <c r="L7329" s="5">
        <v>9.9571712315099994E-2</v>
      </c>
      <c r="M7329" s="5">
        <v>2.7000000700400002E-2</v>
      </c>
      <c r="N7329" s="8">
        <f t="shared" si="1490"/>
        <v>2.7000000700400002E-2</v>
      </c>
      <c r="O7329" s="5">
        <v>0</v>
      </c>
      <c r="P7329" s="5">
        <v>96.736587524399994</v>
      </c>
      <c r="Q7329" s="5">
        <v>17.0720005035</v>
      </c>
      <c r="R7329" s="5">
        <v>0</v>
      </c>
      <c r="S7329">
        <f t="shared" si="1482"/>
        <v>1.6041779959391753E-3</v>
      </c>
      <c r="T7329">
        <f t="shared" si="1483"/>
        <v>4311.3328988301928</v>
      </c>
      <c r="U7329">
        <f t="shared" si="1484"/>
        <v>12947.581226171835</v>
      </c>
      <c r="V7329" s="9">
        <v>719.31878662099996</v>
      </c>
      <c r="W7329" s="9">
        <v>3785.3432617200001</v>
      </c>
      <c r="X7329">
        <f t="shared" si="1491"/>
        <v>5.7299224189728937E-5</v>
      </c>
      <c r="Y7329">
        <f t="shared" si="1492"/>
        <v>22.67306430466466</v>
      </c>
      <c r="Z7329">
        <f t="shared" si="1485"/>
        <v>3.331913776115928E-2</v>
      </c>
      <c r="AA7329">
        <f t="shared" si="1486"/>
        <v>4.7263285232273106E-3</v>
      </c>
      <c r="AB7329">
        <f>(1/(AA7329*k))*(LN((50-dTar)/(hTar-dTar)))</f>
        <v>924.63844301572158</v>
      </c>
      <c r="AC7329">
        <f t="shared" si="1487"/>
        <v>1491.5779086738355</v>
      </c>
      <c r="AD7329" s="19">
        <v>2399.1000976599998</v>
      </c>
      <c r="AE7329" s="19">
        <v>1284.79528809</v>
      </c>
      <c r="AF7329">
        <f t="shared" si="1493"/>
        <v>1.9321904357567091E-4</v>
      </c>
      <c r="AG7329" s="23">
        <f t="shared" si="1488"/>
        <v>16.138658673547592</v>
      </c>
      <c r="AH7329" s="25">
        <f t="shared" si="1494"/>
        <v>18.62234552312869</v>
      </c>
      <c r="AI7329" s="25">
        <f t="shared" si="1489"/>
        <v>1.2664396575366154E-2</v>
      </c>
    </row>
    <row r="7330" spans="6:35" ht="15">
      <c r="F7330" s="5">
        <v>2006</v>
      </c>
      <c r="G7330" s="5">
        <v>11</v>
      </c>
      <c r="H7330" s="5">
        <v>0</v>
      </c>
      <c r="I7330" s="5">
        <v>306</v>
      </c>
      <c r="J7330" s="5">
        <v>5</v>
      </c>
      <c r="K7330" s="5">
        <v>1.1905000209800001</v>
      </c>
      <c r="L7330" s="5">
        <v>8.1889808177899995E-2</v>
      </c>
      <c r="M7330" s="5">
        <v>0</v>
      </c>
      <c r="N7330" s="8">
        <f t="shared" si="1490"/>
        <v>1E-4</v>
      </c>
      <c r="O7330" s="5">
        <v>0</v>
      </c>
      <c r="P7330" s="5">
        <v>96.736587524399994</v>
      </c>
      <c r="Q7330" s="5">
        <v>13.8210449219</v>
      </c>
      <c r="R7330" s="5">
        <v>5.7399999350299998E-2</v>
      </c>
      <c r="S7330">
        <f t="shared" si="1482"/>
        <v>5.9413998308355972E-6</v>
      </c>
      <c r="T7330">
        <f t="shared" si="1483"/>
        <v>1164059.9128807276</v>
      </c>
      <c r="U7330">
        <f t="shared" si="1484"/>
        <v>3495847.0217512534</v>
      </c>
      <c r="V7330" s="9">
        <v>896.88433837900004</v>
      </c>
      <c r="W7330" s="9">
        <v>60723.6445313</v>
      </c>
      <c r="X7330">
        <f t="shared" si="1491"/>
        <v>2.810988394891913E-7</v>
      </c>
      <c r="Y7330">
        <f t="shared" si="1492"/>
        <v>20.543060885255876</v>
      </c>
      <c r="Z7330">
        <f t="shared" si="1485"/>
        <v>1.2340421072902296E-4</v>
      </c>
      <c r="AA7330">
        <f t="shared" si="1486"/>
        <v>1.7504920002306861E-5</v>
      </c>
      <c r="AB7330">
        <f>(1/(AA7330*k))*(LN((50-dTar)/(hTar-dTar)))</f>
        <v>249652.38609041239</v>
      </c>
      <c r="AC7330">
        <f t="shared" si="1487"/>
        <v>402726.04578894714</v>
      </c>
      <c r="AD7330" s="19">
        <v>2497.7700195299999</v>
      </c>
      <c r="AE7330" s="19">
        <v>60723.6445313</v>
      </c>
      <c r="AF7330">
        <f t="shared" si="1493"/>
        <v>2.1461647183800129E-6</v>
      </c>
      <c r="AG7330" s="23">
        <f t="shared" si="1488"/>
        <v>2.787355826390002</v>
      </c>
      <c r="AH7330" s="25">
        <f t="shared" si="1494"/>
        <v>9.5361886429115028</v>
      </c>
      <c r="AI7330" s="25">
        <f t="shared" si="1489"/>
        <v>4.6905171284601254E-5</v>
      </c>
    </row>
    <row r="7331" spans="6:35" ht="15">
      <c r="F7331" s="5">
        <v>2006</v>
      </c>
      <c r="G7331" s="5">
        <v>11</v>
      </c>
      <c r="H7331" s="5">
        <v>0</v>
      </c>
      <c r="I7331" s="5">
        <v>306</v>
      </c>
      <c r="J7331" s="5">
        <v>6</v>
      </c>
      <c r="K7331" s="5">
        <v>0.74049997329700001</v>
      </c>
      <c r="L7331" s="5">
        <v>4.8981305211799997E-2</v>
      </c>
      <c r="M7331" s="5">
        <v>1.3500000350200001E-2</v>
      </c>
      <c r="N7331" s="8">
        <f t="shared" si="1490"/>
        <v>1.3500000350200001E-2</v>
      </c>
      <c r="O7331" s="5">
        <v>0</v>
      </c>
      <c r="P7331" s="5">
        <v>96.736587524399994</v>
      </c>
      <c r="Q7331" s="5">
        <v>17.556999206499999</v>
      </c>
      <c r="R7331" s="5">
        <v>0.24189999699600001</v>
      </c>
      <c r="S7331">
        <f t="shared" si="1482"/>
        <v>8.0208899796958767E-4</v>
      </c>
      <c r="T7331">
        <f t="shared" si="1483"/>
        <v>8622.6657976603856</v>
      </c>
      <c r="U7331">
        <f t="shared" si="1484"/>
        <v>25895.162452343669</v>
      </c>
      <c r="V7331" s="9">
        <v>789.74200439499998</v>
      </c>
      <c r="W7331" s="9">
        <v>7570.6865234400002</v>
      </c>
      <c r="X7331">
        <f t="shared" si="1491"/>
        <v>2.9192314929806074E-5</v>
      </c>
      <c r="Y7331">
        <f t="shared" si="1492"/>
        <v>23.46300234463131</v>
      </c>
      <c r="Z7331">
        <f t="shared" si="1485"/>
        <v>1.665956888057964E-2</v>
      </c>
      <c r="AA7331">
        <f t="shared" si="1486"/>
        <v>2.3631642616136553E-3</v>
      </c>
      <c r="AB7331">
        <f>(1/(AA7331*k))*(LN((50-dTar)/(hTar-dTar)))</f>
        <v>1849.2768860314432</v>
      </c>
      <c r="AC7331">
        <f t="shared" si="1487"/>
        <v>2983.155817347671</v>
      </c>
      <c r="AD7331" s="19">
        <v>2448.4260253900002</v>
      </c>
      <c r="AE7331" s="19">
        <v>2569.5905761700001</v>
      </c>
      <c r="AF7331">
        <f t="shared" si="1493"/>
        <v>1.2498168363887365E-4</v>
      </c>
      <c r="AG7331" s="23">
        <f t="shared" si="1488"/>
        <v>14.715060384097411</v>
      </c>
      <c r="AH7331" s="25">
        <f t="shared" si="1494"/>
        <v>18.040098594889116</v>
      </c>
      <c r="AI7331" s="25">
        <f t="shared" si="1489"/>
        <v>6.3321982876830768E-3</v>
      </c>
    </row>
    <row r="7332" spans="6:35" ht="15">
      <c r="F7332" s="5">
        <v>2006</v>
      </c>
      <c r="G7332" s="5">
        <v>11</v>
      </c>
      <c r="H7332" s="5">
        <v>0</v>
      </c>
      <c r="I7332" s="5">
        <v>306</v>
      </c>
      <c r="J7332" s="5">
        <v>7</v>
      </c>
      <c r="K7332" s="5">
        <v>0.746500015259</v>
      </c>
      <c r="L7332" s="5">
        <v>5.1581643521800002E-2</v>
      </c>
      <c r="M7332" s="5">
        <v>0.112999998033</v>
      </c>
      <c r="N7332" s="8">
        <f t="shared" si="1490"/>
        <v>0.112999998033</v>
      </c>
      <c r="O7332" s="5">
        <v>0</v>
      </c>
      <c r="P7332" s="5">
        <v>96.736587524399994</v>
      </c>
      <c r="Q7332" s="5">
        <v>18.102624893200002</v>
      </c>
      <c r="R7332" s="5">
        <v>3.17750014365E-2</v>
      </c>
      <c r="S7332">
        <f t="shared" si="1482"/>
        <v>6.7137816919768892E-3</v>
      </c>
      <c r="T7332">
        <f t="shared" si="1483"/>
        <v>1030.1415337554085</v>
      </c>
      <c r="U7332">
        <f t="shared" si="1484"/>
        <v>3093.6699846050815</v>
      </c>
      <c r="V7332" s="9">
        <v>577.24035644499997</v>
      </c>
      <c r="W7332" s="9">
        <v>904.46258544900002</v>
      </c>
      <c r="X7332">
        <f t="shared" si="1491"/>
        <v>2.1856141915958875E-4</v>
      </c>
      <c r="Y7332">
        <f t="shared" si="1492"/>
        <v>23.362723235623825</v>
      </c>
      <c r="Z7332">
        <f t="shared" si="1485"/>
        <v>0.13944675569643511</v>
      </c>
      <c r="AA7332">
        <f t="shared" si="1486"/>
        <v>1.9780559258284973E-2</v>
      </c>
      <c r="AB7332">
        <f>(1/(AA7332*k))*(LN((50-dTar)/(hTar-dTar)))</f>
        <v>220.93131897002789</v>
      </c>
      <c r="AC7332">
        <f t="shared" si="1487"/>
        <v>356.39473699047056</v>
      </c>
      <c r="AD7332" s="19">
        <v>2129.1970214799999</v>
      </c>
      <c r="AE7332" s="19">
        <v>306.98651123000002</v>
      </c>
      <c r="AF7332">
        <f t="shared" si="1493"/>
        <v>3.5809202228994611E-4</v>
      </c>
      <c r="AG7332" s="23">
        <f t="shared" si="1488"/>
        <v>20.381123151829438</v>
      </c>
      <c r="AH7332" s="25">
        <f t="shared" si="1494"/>
        <v>21.514410758519393</v>
      </c>
      <c r="AI7332" s="25">
        <f t="shared" si="1489"/>
        <v>5.3002842628974693E-2</v>
      </c>
    </row>
    <row r="7333" spans="6:35" ht="15">
      <c r="F7333" s="5">
        <v>2006</v>
      </c>
      <c r="G7333" s="5">
        <v>11</v>
      </c>
      <c r="H7333" s="5">
        <v>0</v>
      </c>
      <c r="I7333" s="5">
        <v>306</v>
      </c>
      <c r="J7333" s="5">
        <v>8</v>
      </c>
      <c r="K7333" s="5">
        <v>0.34150001406699998</v>
      </c>
      <c r="L7333" s="5">
        <v>4.1637498885399998E-2</v>
      </c>
      <c r="M7333" s="5">
        <v>0.18199999630499999</v>
      </c>
      <c r="N7333" s="8">
        <f t="shared" si="1490"/>
        <v>0.18199999630499999</v>
      </c>
      <c r="O7333" s="5">
        <v>0</v>
      </c>
      <c r="P7333" s="5">
        <v>96.736587524399994</v>
      </c>
      <c r="Q7333" s="5">
        <v>15.1766195297</v>
      </c>
      <c r="R7333" s="5">
        <v>0.38130000233700001</v>
      </c>
      <c r="S7333">
        <f t="shared" si="1482"/>
        <v>1.0813347472586061E-2</v>
      </c>
      <c r="T7333">
        <f t="shared" si="1483"/>
        <v>639.59337171082564</v>
      </c>
      <c r="U7333">
        <f t="shared" si="1484"/>
        <v>1920.7951058926553</v>
      </c>
      <c r="V7333" s="9">
        <v>553.53387451200001</v>
      </c>
      <c r="W7333" s="9">
        <v>561.56188964800003</v>
      </c>
      <c r="X7333">
        <f t="shared" si="1491"/>
        <v>3.2939260428114657E-4</v>
      </c>
      <c r="Y7333">
        <f t="shared" si="1492"/>
        <v>19.227395889016847</v>
      </c>
      <c r="Z7333">
        <f t="shared" si="1485"/>
        <v>0.22459565896703618</v>
      </c>
      <c r="AA7333">
        <f t="shared" si="1486"/>
        <v>3.1858953757391686E-2</v>
      </c>
      <c r="AB7333">
        <f>(1/(AA7333*k))*(LN((50-dTar)/(hTar-dTar)))</f>
        <v>137.17164349390367</v>
      </c>
      <c r="AC7333">
        <f t="shared" si="1487"/>
        <v>221.27805162921496</v>
      </c>
      <c r="AD7333" s="19">
        <v>1955.9890136700001</v>
      </c>
      <c r="AE7333" s="19">
        <v>190.601486206</v>
      </c>
      <c r="AF7333">
        <f t="shared" si="1493"/>
        <v>4.2232074046691343E-4</v>
      </c>
      <c r="AG7333" s="23">
        <f t="shared" si="1488"/>
        <v>17.430589770906682</v>
      </c>
      <c r="AH7333" s="25">
        <f t="shared" si="1494"/>
        <v>18.113544576397409</v>
      </c>
      <c r="AI7333" s="25">
        <f t="shared" si="1489"/>
        <v>8.5367410004828184E-2</v>
      </c>
    </row>
    <row r="7334" spans="6:35" ht="15">
      <c r="F7334" s="5">
        <v>2006</v>
      </c>
      <c r="G7334" s="5">
        <v>11</v>
      </c>
      <c r="H7334" s="5">
        <v>0</v>
      </c>
      <c r="I7334" s="5">
        <v>306</v>
      </c>
      <c r="J7334" s="5">
        <v>9</v>
      </c>
      <c r="K7334" s="5">
        <v>0.215499997139</v>
      </c>
      <c r="L7334" s="5">
        <v>3.1331505626399997E-2</v>
      </c>
      <c r="M7334" s="5">
        <v>9.9999997764800008E-3</v>
      </c>
      <c r="N7334" s="8">
        <f t="shared" si="1490"/>
        <v>9.9999997764800008E-3</v>
      </c>
      <c r="O7334" s="5">
        <v>0</v>
      </c>
      <c r="P7334" s="5">
        <v>96.736587524399994</v>
      </c>
      <c r="Q7334" s="5">
        <v>17.541479110699999</v>
      </c>
      <c r="R7334" s="5">
        <v>22.970249175999999</v>
      </c>
      <c r="S7334">
        <f t="shared" si="1482"/>
        <v>5.9413996980334281E-4</v>
      </c>
      <c r="T7334">
        <f t="shared" si="1483"/>
        <v>11640.599388997953</v>
      </c>
      <c r="U7334">
        <f t="shared" si="1484"/>
        <v>34958.470998904275</v>
      </c>
      <c r="V7334" s="9">
        <v>825.26507568399995</v>
      </c>
      <c r="W7334" s="9">
        <v>10220.4267578</v>
      </c>
      <c r="X7334">
        <f t="shared" si="1491"/>
        <v>2.1737163300708316E-5</v>
      </c>
      <c r="Y7334">
        <f t="shared" si="1492"/>
        <v>23.483625691467669</v>
      </c>
      <c r="Z7334">
        <f t="shared" si="1485"/>
        <v>1.2340420797069205E-2</v>
      </c>
      <c r="AA7334">
        <f t="shared" si="1486"/>
        <v>1.7504919611036891E-3</v>
      </c>
      <c r="AB7334">
        <f>(1/(AA7334*k))*(LN((50-dTar)/(hTar-dTar)))</f>
        <v>2496.5239167064265</v>
      </c>
      <c r="AC7334">
        <f t="shared" si="1487"/>
        <v>4027.2605479067984</v>
      </c>
      <c r="AD7334" s="19">
        <v>2461.5751953099998</v>
      </c>
      <c r="AE7334" s="19">
        <v>3468.9472656299999</v>
      </c>
      <c r="AF7334">
        <f t="shared" si="1493"/>
        <v>1.0042395974199975E-4</v>
      </c>
      <c r="AG7334" s="23">
        <f t="shared" si="1488"/>
        <v>13.986061907939225</v>
      </c>
      <c r="AH7334" s="25">
        <f t="shared" si="1494"/>
        <v>17.596026701045389</v>
      </c>
      <c r="AI7334" s="25">
        <f t="shared" si="1489"/>
        <v>4.6905170236176876E-3</v>
      </c>
    </row>
    <row r="7335" spans="6:35" ht="15">
      <c r="F7335" s="5">
        <v>2006</v>
      </c>
      <c r="G7335" s="5">
        <v>11</v>
      </c>
      <c r="H7335" s="5">
        <v>0</v>
      </c>
      <c r="I7335" s="5">
        <v>306</v>
      </c>
      <c r="J7335" s="5">
        <v>10</v>
      </c>
      <c r="K7335" s="5">
        <v>1.4129999875999999</v>
      </c>
      <c r="L7335" s="5">
        <v>6.5622448921200005E-2</v>
      </c>
      <c r="M7335" s="5">
        <v>3.5999998450299997E-2</v>
      </c>
      <c r="N7335" s="8">
        <f t="shared" si="1490"/>
        <v>3.5999998450299997E-2</v>
      </c>
      <c r="O7335" s="5">
        <v>0</v>
      </c>
      <c r="P7335" s="5">
        <v>96.736587524399994</v>
      </c>
      <c r="Q7335" s="5">
        <v>17.009435653699999</v>
      </c>
      <c r="R7335" s="5">
        <v>361.927490234</v>
      </c>
      <c r="S7335">
        <f t="shared" si="1482"/>
        <v>2.1389038470269414E-3</v>
      </c>
      <c r="T7335">
        <f t="shared" si="1483"/>
        <v>3233.49989719521</v>
      </c>
      <c r="U7335">
        <f t="shared" si="1484"/>
        <v>9710.6865895493447</v>
      </c>
      <c r="V7335" s="9">
        <v>648.30584716800001</v>
      </c>
      <c r="W7335" s="9">
        <v>2839.0075683599998</v>
      </c>
      <c r="X7335">
        <f t="shared" si="1491"/>
        <v>7.5769055888414487E-5</v>
      </c>
      <c r="Y7335">
        <f t="shared" si="1492"/>
        <v>22.529031001396497</v>
      </c>
      <c r="Z7335">
        <f t="shared" si="1485"/>
        <v>4.4425513950053203E-2</v>
      </c>
      <c r="AA7335">
        <f t="shared" si="1486"/>
        <v>6.3017709295567232E-3</v>
      </c>
      <c r="AB7335">
        <f>(1/(AA7335*k))*(LN((50-dTar)/(hTar-dTar)))</f>
        <v>693.47888010348515</v>
      </c>
      <c r="AC7335">
        <f t="shared" si="1487"/>
        <v>1118.6835086810711</v>
      </c>
      <c r="AD7335" s="19">
        <v>2367.3935546900002</v>
      </c>
      <c r="AE7335" s="19">
        <v>963.59649658199999</v>
      </c>
      <c r="AF7335">
        <f t="shared" si="1493"/>
        <v>2.2473558712260828E-4</v>
      </c>
      <c r="AG7335" s="23">
        <f t="shared" si="1488"/>
        <v>16.865052485162902</v>
      </c>
      <c r="AH7335" s="25">
        <f t="shared" si="1494"/>
        <v>19.017895413996257</v>
      </c>
      <c r="AI7335" s="25">
        <f t="shared" si="1489"/>
        <v>1.6885860935567008E-2</v>
      </c>
    </row>
    <row r="7336" spans="6:35" ht="15">
      <c r="F7336" s="5">
        <v>2006</v>
      </c>
      <c r="G7336" s="5">
        <v>11</v>
      </c>
      <c r="H7336" s="5">
        <v>0</v>
      </c>
      <c r="I7336" s="5">
        <v>306</v>
      </c>
      <c r="J7336" s="5">
        <v>11</v>
      </c>
      <c r="K7336" s="5">
        <v>3.3810000419600001</v>
      </c>
      <c r="L7336" s="5">
        <v>0.15569542348400001</v>
      </c>
      <c r="M7336" s="5">
        <v>0.14249999821199999</v>
      </c>
      <c r="N7336" s="8">
        <f t="shared" si="1490"/>
        <v>0.14249999821199999</v>
      </c>
      <c r="O7336" s="5">
        <v>0</v>
      </c>
      <c r="P7336" s="5">
        <v>96.736587524399994</v>
      </c>
      <c r="Q7336" s="5">
        <v>18.725849151599999</v>
      </c>
      <c r="R7336" s="5">
        <v>615.92248535199997</v>
      </c>
      <c r="S7336">
        <f t="shared" si="1482"/>
        <v>8.4664946527084946E-3</v>
      </c>
      <c r="T7336">
        <f t="shared" si="1483"/>
        <v>816.88415963973102</v>
      </c>
      <c r="U7336">
        <f t="shared" si="1484"/>
        <v>2453.2260109578497</v>
      </c>
      <c r="V7336" s="9">
        <v>526.35797119100005</v>
      </c>
      <c r="W7336" s="9">
        <v>717.22290039100005</v>
      </c>
      <c r="X7336">
        <f t="shared" si="1491"/>
        <v>2.7050371625389344E-4</v>
      </c>
      <c r="Y7336">
        <f t="shared" si="1492"/>
        <v>24.037397765772887</v>
      </c>
      <c r="Z7336">
        <f t="shared" si="1485"/>
        <v>0.17585099808239038</v>
      </c>
      <c r="AA7336">
        <f t="shared" si="1486"/>
        <v>2.49445106902993E-2</v>
      </c>
      <c r="AB7336">
        <f>(1/(AA7336*k))*(LN((50-dTar)/(hTar-dTar)))</f>
        <v>175.19465910378455</v>
      </c>
      <c r="AC7336">
        <f t="shared" si="1487"/>
        <v>282.61477252077151</v>
      </c>
      <c r="AD7336" s="19">
        <v>2051.1643066400002</v>
      </c>
      <c r="AE7336" s="19">
        <v>243.434890747</v>
      </c>
      <c r="AF7336">
        <f t="shared" si="1493"/>
        <v>3.8801590076581265E-4</v>
      </c>
      <c r="AG7336" s="23">
        <f t="shared" si="1488"/>
        <v>21.401480150516321</v>
      </c>
      <c r="AH7336" s="25">
        <f t="shared" si="1494"/>
        <v>22.403376005652071</v>
      </c>
      <c r="AI7336" s="25">
        <f t="shared" si="1489"/>
        <v>6.6839868241892308E-2</v>
      </c>
    </row>
    <row r="7337" spans="6:35" ht="15">
      <c r="F7337" s="5">
        <v>2006</v>
      </c>
      <c r="G7337" s="5">
        <v>11</v>
      </c>
      <c r="H7337" s="5">
        <v>0</v>
      </c>
      <c r="I7337" s="5">
        <v>306</v>
      </c>
      <c r="J7337" s="5">
        <v>12</v>
      </c>
      <c r="K7337" s="5">
        <v>5.0529999733000004</v>
      </c>
      <c r="L7337" s="5">
        <v>0.28095269203200002</v>
      </c>
      <c r="M7337" s="5">
        <v>0.47600001096700001</v>
      </c>
      <c r="N7337" s="8">
        <f t="shared" si="1490"/>
        <v>0.47600001096700001</v>
      </c>
      <c r="O7337" s="5">
        <v>0</v>
      </c>
      <c r="P7337" s="5">
        <v>96.736587524399994</v>
      </c>
      <c r="Q7337" s="5">
        <v>19.972299575800001</v>
      </c>
      <c r="R7337" s="5">
        <v>860.17999267599998</v>
      </c>
      <c r="S7337">
        <f t="shared" si="1482"/>
        <v>2.828106384637076E-2</v>
      </c>
      <c r="T7337">
        <f t="shared" si="1483"/>
        <v>244.55039623127848</v>
      </c>
      <c r="U7337">
        <f t="shared" si="1484"/>
        <v>734.42162630404073</v>
      </c>
      <c r="V7337" s="9">
        <v>476.80911254900002</v>
      </c>
      <c r="W7337" s="9">
        <v>214.71484375</v>
      </c>
      <c r="X7337">
        <f t="shared" si="1491"/>
        <v>7.0128903388761582E-4</v>
      </c>
      <c r="Y7337">
        <f t="shared" si="1492"/>
        <v>24.10659251287543</v>
      </c>
      <c r="Z7337">
        <f t="shared" si="1485"/>
        <v>0.58740405660388906</v>
      </c>
      <c r="AA7337">
        <f t="shared" si="1486"/>
        <v>8.3323421130745229E-2</v>
      </c>
      <c r="AB7337">
        <f>(1/(AA7337*k))*(LN((50-dTar)/(hTar-dTar)))</f>
        <v>52.447979062698025</v>
      </c>
      <c r="AC7337">
        <f t="shared" si="1487"/>
        <v>84.606310191212856</v>
      </c>
      <c r="AD7337" s="19">
        <v>1468.7149658200001</v>
      </c>
      <c r="AE7337" s="19">
        <v>72.877044677699999</v>
      </c>
      <c r="AF7337">
        <f t="shared" si="1493"/>
        <v>6.1493114786661813E-4</v>
      </c>
      <c r="AG7337" s="23">
        <f t="shared" si="1488"/>
        <v>22.852397487674889</v>
      </c>
      <c r="AH7337" s="25">
        <f t="shared" si="1494"/>
        <v>23.329109198999749</v>
      </c>
      <c r="AI7337" s="25">
        <f t="shared" si="1489"/>
        <v>0.22326862045879212</v>
      </c>
    </row>
    <row r="7338" spans="6:35" ht="15">
      <c r="F7338" s="5">
        <v>2006</v>
      </c>
      <c r="G7338" s="5">
        <v>11</v>
      </c>
      <c r="H7338" s="5">
        <v>0</v>
      </c>
      <c r="I7338" s="5">
        <v>306</v>
      </c>
      <c r="J7338" s="5">
        <v>13</v>
      </c>
      <c r="K7338" s="5">
        <v>6.03499984741</v>
      </c>
      <c r="L7338" s="5">
        <v>0.40305921435399999</v>
      </c>
      <c r="M7338" s="5">
        <v>0.30750000476799999</v>
      </c>
      <c r="N7338" s="8">
        <f t="shared" si="1490"/>
        <v>0.30750000476799999</v>
      </c>
      <c r="O7338" s="5">
        <v>0</v>
      </c>
      <c r="P7338" s="5">
        <v>96.736587524399994</v>
      </c>
      <c r="Q7338" s="5">
        <v>22.338615417500002</v>
      </c>
      <c r="R7338" s="5">
        <v>899.23248291000004</v>
      </c>
      <c r="S7338">
        <f t="shared" si="1482"/>
        <v>1.8269804763105402E-2</v>
      </c>
      <c r="T7338">
        <f t="shared" si="1483"/>
        <v>378.55606335973152</v>
      </c>
      <c r="U7338">
        <f t="shared" si="1484"/>
        <v>1136.860802453896</v>
      </c>
      <c r="V7338" s="9">
        <v>489.631347656</v>
      </c>
      <c r="W7338" s="9">
        <v>332.371582031</v>
      </c>
      <c r="X7338">
        <f t="shared" si="1491"/>
        <v>5.1050003305083019E-4</v>
      </c>
      <c r="Y7338">
        <f t="shared" si="1492"/>
        <v>27.689736898722671</v>
      </c>
      <c r="Z7338">
        <f t="shared" si="1485"/>
        <v>0.37946795387565829</v>
      </c>
      <c r="AA7338">
        <f t="shared" si="1486"/>
        <v>5.3827629841728168E-2</v>
      </c>
      <c r="AB7338">
        <f>(1/(AA7338*k))*(LN((50-dTar)/(hTar-dTar)))</f>
        <v>81.187766575408048</v>
      </c>
      <c r="AC7338">
        <f t="shared" si="1487"/>
        <v>130.96781773801681</v>
      </c>
      <c r="AD7338" s="19">
        <v>1709.0399169899999</v>
      </c>
      <c r="AE7338" s="19">
        <v>112.811279297</v>
      </c>
      <c r="AF7338">
        <f t="shared" si="1493"/>
        <v>5.1208022495585423E-4</v>
      </c>
      <c r="AG7338" s="23">
        <f t="shared" si="1488"/>
        <v>25.832696185107878</v>
      </c>
      <c r="AH7338" s="25">
        <f t="shared" si="1494"/>
        <v>26.538545784890573</v>
      </c>
      <c r="AI7338" s="25">
        <f t="shared" si="1489"/>
        <v>0.14423340393658737</v>
      </c>
    </row>
    <row r="7339" spans="6:35" ht="15">
      <c r="F7339" s="5">
        <v>2006</v>
      </c>
      <c r="G7339" s="5">
        <v>11</v>
      </c>
      <c r="H7339" s="5">
        <v>0</v>
      </c>
      <c r="I7339" s="5">
        <v>306</v>
      </c>
      <c r="J7339" s="5">
        <v>14</v>
      </c>
      <c r="K7339" s="5">
        <v>6.5064997673000002</v>
      </c>
      <c r="L7339" s="5">
        <v>0.46288532018700002</v>
      </c>
      <c r="M7339" s="5">
        <v>0.45149999856900003</v>
      </c>
      <c r="N7339" s="8">
        <f t="shared" si="1490"/>
        <v>0.45149999856900003</v>
      </c>
      <c r="O7339" s="5">
        <v>0</v>
      </c>
      <c r="P7339" s="5">
        <v>96.736587524399994</v>
      </c>
      <c r="Q7339" s="5">
        <v>25.536705017100001</v>
      </c>
      <c r="R7339" s="5">
        <v>880.167480469</v>
      </c>
      <c r="S7339">
        <f t="shared" si="1482"/>
        <v>2.6825420151201287E-2</v>
      </c>
      <c r="T7339">
        <f t="shared" si="1483"/>
        <v>257.82057952827023</v>
      </c>
      <c r="U7339">
        <f t="shared" si="1484"/>
        <v>774.27398290833094</v>
      </c>
      <c r="V7339" s="9">
        <v>482.08438110399999</v>
      </c>
      <c r="W7339" s="9">
        <v>226.36604309099999</v>
      </c>
      <c r="X7339">
        <f t="shared" si="1491"/>
        <v>6.744341667333936E-4</v>
      </c>
      <c r="Y7339">
        <f t="shared" si="1492"/>
        <v>30.911729519868771</v>
      </c>
      <c r="Z7339">
        <f t="shared" si="1485"/>
        <v>0.55717000967562424</v>
      </c>
      <c r="AA7339">
        <f t="shared" si="1486"/>
        <v>7.9034713559920033E-2</v>
      </c>
      <c r="AB7339">
        <f>(1/(AA7339*k))*(LN((50-dTar)/(hTar-dTar)))</f>
        <v>55.293994879661042</v>
      </c>
      <c r="AC7339">
        <f t="shared" si="1487"/>
        <v>89.197352616912838</v>
      </c>
      <c r="AD7339" s="19">
        <v>1498.8381347699999</v>
      </c>
      <c r="AE7339" s="19">
        <v>76.831604003899997</v>
      </c>
      <c r="AF7339">
        <f t="shared" si="1493"/>
        <v>6.0064854736518959E-4</v>
      </c>
      <c r="AG7339" s="23">
        <f t="shared" si="1488"/>
        <v>29.255594653463913</v>
      </c>
      <c r="AH7339" s="25">
        <f t="shared" si="1494"/>
        <v>29.885081193025329</v>
      </c>
      <c r="AI7339" s="25">
        <f t="shared" si="1489"/>
        <v>0.21177684767876157</v>
      </c>
    </row>
    <row r="7340" spans="6:35" ht="15">
      <c r="F7340" s="5">
        <v>2006</v>
      </c>
      <c r="G7340" s="5">
        <v>11</v>
      </c>
      <c r="H7340" s="5">
        <v>0</v>
      </c>
      <c r="I7340" s="5">
        <v>306</v>
      </c>
      <c r="J7340" s="5">
        <v>15</v>
      </c>
      <c r="K7340" s="5">
        <v>6.3060002326999998</v>
      </c>
      <c r="L7340" s="5">
        <v>0.521088540554</v>
      </c>
      <c r="M7340" s="5">
        <v>0.64950001239800004</v>
      </c>
      <c r="N7340" s="8">
        <f t="shared" si="1490"/>
        <v>0.64950001239800004</v>
      </c>
      <c r="O7340" s="5">
        <v>0</v>
      </c>
      <c r="P7340" s="5">
        <v>96.736587524399994</v>
      </c>
      <c r="Q7340" s="5">
        <v>26.784124374400001</v>
      </c>
      <c r="R7340" s="5">
        <v>733.79748535199997</v>
      </c>
      <c r="S7340">
        <f t="shared" si="1482"/>
        <v>3.8589392637891948E-2</v>
      </c>
      <c r="T7340">
        <f t="shared" si="1483"/>
        <v>179.22400164134504</v>
      </c>
      <c r="U7340">
        <f t="shared" si="1484"/>
        <v>538.2366366467553</v>
      </c>
      <c r="V7340" s="9">
        <v>476.13024902299998</v>
      </c>
      <c r="W7340" s="9">
        <v>157.35838317899999</v>
      </c>
      <c r="X7340">
        <f t="shared" si="1491"/>
        <v>8.5344237816303218E-4</v>
      </c>
      <c r="Y7340">
        <f t="shared" si="1492"/>
        <v>31.620750895136009</v>
      </c>
      <c r="Z7340">
        <f t="shared" si="1485"/>
        <v>0.80151036398465803</v>
      </c>
      <c r="AA7340">
        <f t="shared" si="1486"/>
        <v>0.11369445758524302</v>
      </c>
      <c r="AB7340">
        <f>(1/(AA7340*k))*(LN((50-dTar)/(hTar-dTar)))</f>
        <v>38.437626070040892</v>
      </c>
      <c r="AC7340">
        <f t="shared" si="1487"/>
        <v>62.005548591454861</v>
      </c>
      <c r="AD7340" s="19">
        <v>1289.40270996</v>
      </c>
      <c r="AE7340" s="19">
        <v>53.409500122099999</v>
      </c>
      <c r="AF7340">
        <f t="shared" si="1493"/>
        <v>7.1183610388311975E-4</v>
      </c>
      <c r="AG7340" s="23">
        <f t="shared" si="1488"/>
        <v>30.225080891663158</v>
      </c>
      <c r="AH7340" s="25">
        <f t="shared" si="1494"/>
        <v>30.755566360375592</v>
      </c>
      <c r="AI7340" s="25">
        <f t="shared" si="1489"/>
        <v>0.30464909330878825</v>
      </c>
    </row>
    <row r="7341" spans="6:35" ht="15">
      <c r="F7341" s="5">
        <v>2006</v>
      </c>
      <c r="G7341" s="5">
        <v>11</v>
      </c>
      <c r="H7341" s="5">
        <v>0</v>
      </c>
      <c r="I7341" s="5">
        <v>306</v>
      </c>
      <c r="J7341" s="5">
        <v>16</v>
      </c>
      <c r="K7341" s="5">
        <v>6.0310001373300004</v>
      </c>
      <c r="L7341" s="5">
        <v>0.53732597827899997</v>
      </c>
      <c r="M7341" s="5">
        <v>0.41400000453000002</v>
      </c>
      <c r="N7341" s="8">
        <f t="shared" si="1490"/>
        <v>0.41400000453000002</v>
      </c>
      <c r="O7341" s="5">
        <v>0</v>
      </c>
      <c r="P7341" s="5">
        <v>96.736587524399994</v>
      </c>
      <c r="Q7341" s="5">
        <v>29.177114486699999</v>
      </c>
      <c r="R7341" s="5">
        <v>498.86749267599998</v>
      </c>
      <c r="S7341">
        <f t="shared" si="1482"/>
        <v>2.4597395568804786E-2</v>
      </c>
      <c r="T7341">
        <f t="shared" si="1483"/>
        <v>281.17388892356291</v>
      </c>
      <c r="U7341">
        <f t="shared" si="1484"/>
        <v>844.4074839371001</v>
      </c>
      <c r="V7341" s="9">
        <v>489.06854248000002</v>
      </c>
      <c r="W7341" s="9">
        <v>246.870193481</v>
      </c>
      <c r="X7341">
        <f t="shared" si="1491"/>
        <v>6.3277273511906749E-4</v>
      </c>
      <c r="Y7341">
        <f t="shared" si="1492"/>
        <v>35.491783104711267</v>
      </c>
      <c r="Z7341">
        <f t="shared" si="1485"/>
        <v>0.51089343800836584</v>
      </c>
      <c r="AA7341">
        <f t="shared" si="1486"/>
        <v>7.2470369602523288E-2</v>
      </c>
      <c r="AB7341">
        <f>(1/(AA7341*k))*(LN((50-dTar)/(hTar-dTar)))</f>
        <v>60.302508057659118</v>
      </c>
      <c r="AC7341">
        <f t="shared" si="1487"/>
        <v>97.276821589929227</v>
      </c>
      <c r="AD7341" s="19">
        <v>1547.78552246</v>
      </c>
      <c r="AE7341" s="19">
        <v>83.790985107400004</v>
      </c>
      <c r="AF7341">
        <f t="shared" si="1493"/>
        <v>5.7841806655016591E-4</v>
      </c>
      <c r="AG7341" s="23">
        <f t="shared" si="1488"/>
        <v>33.494778619276822</v>
      </c>
      <c r="AH7341" s="25">
        <f t="shared" si="1494"/>
        <v>34.253827576294213</v>
      </c>
      <c r="AI7341" s="25">
        <f t="shared" si="1489"/>
        <v>0.1941874112430535</v>
      </c>
    </row>
    <row r="7342" spans="6:35" ht="15">
      <c r="F7342" s="5">
        <v>2006</v>
      </c>
      <c r="G7342" s="5">
        <v>11</v>
      </c>
      <c r="H7342" s="5">
        <v>0</v>
      </c>
      <c r="I7342" s="5">
        <v>306</v>
      </c>
      <c r="J7342" s="5">
        <v>17</v>
      </c>
      <c r="K7342" s="5">
        <v>5.4415001869199999</v>
      </c>
      <c r="L7342" s="5">
        <v>0.53364801406899998</v>
      </c>
      <c r="M7342" s="5">
        <v>0.34700000286100002</v>
      </c>
      <c r="N7342" s="8">
        <f t="shared" si="1490"/>
        <v>0.34700000286100002</v>
      </c>
      <c r="O7342" s="5">
        <v>0</v>
      </c>
      <c r="P7342" s="5">
        <v>96.736587524399994</v>
      </c>
      <c r="Q7342" s="5">
        <v>17.789314269999998</v>
      </c>
      <c r="R7342" s="5">
        <v>205.07174682600001</v>
      </c>
      <c r="S7342">
        <f t="shared" si="1482"/>
        <v>2.0616657582982971E-2</v>
      </c>
      <c r="T7342">
        <f t="shared" si="1483"/>
        <v>335.46394907294058</v>
      </c>
      <c r="U7342">
        <f t="shared" si="1484"/>
        <v>1007.4487011320305</v>
      </c>
      <c r="V7342" s="9">
        <v>516.52911376999998</v>
      </c>
      <c r="W7342" s="9">
        <v>294.53677368199999</v>
      </c>
      <c r="X7342">
        <f t="shared" si="1491"/>
        <v>5.4989935537368476E-4</v>
      </c>
      <c r="Y7342">
        <f t="shared" si="1492"/>
        <v>21.813231901215307</v>
      </c>
      <c r="Z7342">
        <f t="shared" si="1485"/>
        <v>0.42821261476030409</v>
      </c>
      <c r="AA7342">
        <f t="shared" si="1486"/>
        <v>6.0742072908820562E-2</v>
      </c>
      <c r="AB7342">
        <f>(1/(AA7342*k))*(LN((50-dTar)/(hTar-dTar)))</f>
        <v>71.945931997705856</v>
      </c>
      <c r="AC7342">
        <f t="shared" si="1487"/>
        <v>116.05937823299377</v>
      </c>
      <c r="AD7342" s="19">
        <v>1644.96643066</v>
      </c>
      <c r="AE7342" s="19">
        <v>99.969657897900007</v>
      </c>
      <c r="AF7342">
        <f t="shared" si="1493"/>
        <v>5.3734682208785977E-4</v>
      </c>
      <c r="AG7342" s="23">
        <f t="shared" si="1488"/>
        <v>20.452868495240597</v>
      </c>
      <c r="AH7342" s="25">
        <f t="shared" si="1494"/>
        <v>20.969934146320043</v>
      </c>
      <c r="AI7342" s="25">
        <f t="shared" si="1489"/>
        <v>0.16276094569952329</v>
      </c>
    </row>
    <row r="7343" spans="6:35" ht="15">
      <c r="F7343" s="5">
        <v>2006</v>
      </c>
      <c r="G7343" s="5">
        <v>11</v>
      </c>
      <c r="H7343" s="5">
        <v>0</v>
      </c>
      <c r="I7343" s="5">
        <v>306</v>
      </c>
      <c r="J7343" s="5">
        <v>18</v>
      </c>
      <c r="K7343" s="5">
        <v>3.4969999790199999</v>
      </c>
      <c r="L7343" s="5">
        <v>0.30967792868600003</v>
      </c>
      <c r="M7343" s="5">
        <v>0.28549998998600001</v>
      </c>
      <c r="N7343" s="8">
        <f t="shared" si="1490"/>
        <v>0.28549998998600001</v>
      </c>
      <c r="O7343" s="5">
        <v>0</v>
      </c>
      <c r="P7343" s="5">
        <v>96.736587524399994</v>
      </c>
      <c r="Q7343" s="5">
        <v>16.368749618500001</v>
      </c>
      <c r="R7343" s="5">
        <v>4.9374251365699999</v>
      </c>
      <c r="S7343">
        <f t="shared" si="1482"/>
        <v>1.6962695922063849E-2</v>
      </c>
      <c r="T7343">
        <f t="shared" si="1483"/>
        <v>407.72677888283266</v>
      </c>
      <c r="U7343">
        <f t="shared" si="1484"/>
        <v>1224.4648491660819</v>
      </c>
      <c r="V7343" s="9">
        <v>523.83300781299999</v>
      </c>
      <c r="W7343" s="9">
        <v>357.98342895500002</v>
      </c>
      <c r="X7343">
        <f t="shared" si="1491"/>
        <v>4.7477039590014942E-4</v>
      </c>
      <c r="Y7343">
        <f t="shared" si="1492"/>
        <v>20.297959737212565</v>
      </c>
      <c r="Z7343">
        <f t="shared" si="1485"/>
        <v>0.35231900927366289</v>
      </c>
      <c r="AA7343">
        <f t="shared" si="1486"/>
        <v>4.9976544853643397E-2</v>
      </c>
      <c r="AB7343">
        <f>(1/(AA7343*k))*(LN((50-dTar)/(hTar-dTar)))</f>
        <v>87.443921137319336</v>
      </c>
      <c r="AC7343">
        <f t="shared" si="1487"/>
        <v>141.0599159070708</v>
      </c>
      <c r="AD7343" s="19">
        <v>1747.2263183600001</v>
      </c>
      <c r="AE7343" s="19">
        <v>121.50428771999999</v>
      </c>
      <c r="AF7343">
        <f t="shared" si="1493"/>
        <v>4.9756429292506792E-4</v>
      </c>
      <c r="AG7343" s="23">
        <f t="shared" si="1488"/>
        <v>18.873319476303458</v>
      </c>
      <c r="AH7343" s="25">
        <f t="shared" si="1494"/>
        <v>19.41481635928757</v>
      </c>
      <c r="AI7343" s="25">
        <f t="shared" si="1489"/>
        <v>0.13391425932045273</v>
      </c>
    </row>
    <row r="7344" spans="6:35" ht="15">
      <c r="F7344" s="5">
        <v>2006</v>
      </c>
      <c r="G7344" s="5">
        <v>11</v>
      </c>
      <c r="H7344" s="5">
        <v>0</v>
      </c>
      <c r="I7344" s="5">
        <v>306</v>
      </c>
      <c r="J7344" s="5">
        <v>19</v>
      </c>
      <c r="K7344" s="5">
        <v>1.2330000400500001</v>
      </c>
      <c r="L7344" s="5">
        <v>0.197839394212</v>
      </c>
      <c r="M7344" s="5">
        <v>0.672999978065</v>
      </c>
      <c r="N7344" s="8">
        <f t="shared" si="1490"/>
        <v>0.672999978065</v>
      </c>
      <c r="O7344" s="5">
        <v>0</v>
      </c>
      <c r="P7344" s="5">
        <v>96.736587524399994</v>
      </c>
      <c r="Q7344" s="5">
        <v>14.474340438800001</v>
      </c>
      <c r="R7344" s="5">
        <v>1.13979995251</v>
      </c>
      <c r="S7344">
        <f t="shared" si="1482"/>
        <v>3.9985619558277515E-2</v>
      </c>
      <c r="T7344">
        <f t="shared" si="1483"/>
        <v>172.96581735821391</v>
      </c>
      <c r="U7344">
        <f t="shared" si="1484"/>
        <v>519.44236785898022</v>
      </c>
      <c r="V7344" s="9">
        <v>499.07437133799999</v>
      </c>
      <c r="W7344" s="9">
        <v>151.86370849599999</v>
      </c>
      <c r="X7344">
        <f t="shared" si="1491"/>
        <v>8.5442302284797296E-4</v>
      </c>
      <c r="Y7344">
        <f t="shared" si="1492"/>
        <v>16.984395984985252</v>
      </c>
      <c r="Z7344">
        <f t="shared" si="1485"/>
        <v>0.83051031113761087</v>
      </c>
      <c r="AA7344">
        <f t="shared" si="1486"/>
        <v>0.11780810777582096</v>
      </c>
      <c r="AB7344">
        <f>(1/(AA7344*k))*(LN((50-dTar)/(hTar-dTar)))</f>
        <v>37.095452336894489</v>
      </c>
      <c r="AC7344">
        <f t="shared" si="1487"/>
        <v>59.840424801626206</v>
      </c>
      <c r="AD7344" s="19">
        <v>1268.8964843799999</v>
      </c>
      <c r="AE7344" s="19">
        <v>51.544532775900002</v>
      </c>
      <c r="AF7344">
        <f t="shared" si="1493"/>
        <v>7.2448992618620741E-4</v>
      </c>
      <c r="AG7344" s="23">
        <f t="shared" si="1488"/>
        <v>16.248058133989336</v>
      </c>
      <c r="AH7344" s="25">
        <f t="shared" si="1494"/>
        <v>16.527935561349889</v>
      </c>
      <c r="AI7344" s="25">
        <f t="shared" si="1489"/>
        <v>0.31567179245671712</v>
      </c>
    </row>
    <row r="7345" spans="6:35" ht="15">
      <c r="F7345" s="5">
        <v>2006</v>
      </c>
      <c r="G7345" s="5">
        <v>11</v>
      </c>
      <c r="H7345" s="5">
        <v>0</v>
      </c>
      <c r="I7345" s="5">
        <v>306</v>
      </c>
      <c r="J7345" s="5">
        <v>20</v>
      </c>
      <c r="K7345" s="5">
        <v>0.76099997758899995</v>
      </c>
      <c r="L7345" s="5">
        <v>0.184597849846</v>
      </c>
      <c r="M7345" s="5">
        <v>0.48550000786800002</v>
      </c>
      <c r="N7345" s="8">
        <f t="shared" si="1490"/>
        <v>0.48550000786800002</v>
      </c>
      <c r="O7345" s="5">
        <v>0</v>
      </c>
      <c r="P7345" s="5">
        <v>96.736587524399994</v>
      </c>
      <c r="Q7345" s="5">
        <v>16.351774215700001</v>
      </c>
      <c r="R7345" s="5">
        <v>4.4075001031200003E-2</v>
      </c>
      <c r="S7345">
        <f t="shared" si="1482"/>
        <v>2.8845496646176159E-2</v>
      </c>
      <c r="T7345">
        <f t="shared" si="1483"/>
        <v>239.76516869536644</v>
      </c>
      <c r="U7345">
        <f t="shared" si="1484"/>
        <v>720.05086819725045</v>
      </c>
      <c r="V7345" s="9">
        <v>506.429931641</v>
      </c>
      <c r="W7345" s="9">
        <v>210.51341247600001</v>
      </c>
      <c r="X7345">
        <f t="shared" si="1491"/>
        <v>6.9589702688469424E-4</v>
      </c>
      <c r="Y7345">
        <f t="shared" si="1492"/>
        <v>19.626490882650408</v>
      </c>
      <c r="Z7345">
        <f t="shared" si="1485"/>
        <v>0.59912745279884971</v>
      </c>
      <c r="AA7345">
        <f t="shared" si="1486"/>
        <v>8.49863879884869E-2</v>
      </c>
      <c r="AB7345">
        <f>(1/(AA7345*k))*(LN((50-dTar)/(hTar-dTar)))</f>
        <v>51.421705879413523</v>
      </c>
      <c r="AC7345">
        <f t="shared" si="1487"/>
        <v>82.950780486586993</v>
      </c>
      <c r="AD7345" s="19">
        <v>1457.4028320299999</v>
      </c>
      <c r="AE7345" s="19">
        <v>71.451019287099996</v>
      </c>
      <c r="AF7345">
        <f t="shared" si="1493"/>
        <v>6.2042258737087257E-4</v>
      </c>
      <c r="AG7345" s="23">
        <f t="shared" si="1488"/>
        <v>18.6164225996806</v>
      </c>
      <c r="AH7345" s="25">
        <f t="shared" si="1494"/>
        <v>19.000343257994892</v>
      </c>
      <c r="AI7345" s="25">
        <f t="shared" si="1489"/>
        <v>0.22772461027723792</v>
      </c>
    </row>
    <row r="7346" spans="6:35" ht="15">
      <c r="F7346" s="5">
        <v>2006</v>
      </c>
      <c r="G7346" s="5">
        <v>11</v>
      </c>
      <c r="H7346" s="5">
        <v>0</v>
      </c>
      <c r="I7346" s="5">
        <v>306</v>
      </c>
      <c r="J7346" s="5">
        <v>21</v>
      </c>
      <c r="K7346" s="5">
        <v>0.74599999189400001</v>
      </c>
      <c r="L7346" s="5">
        <v>0.19771175086500001</v>
      </c>
      <c r="M7346" s="5">
        <v>0.755500018597</v>
      </c>
      <c r="N7346" s="8">
        <f t="shared" si="1490"/>
        <v>0.755500018597</v>
      </c>
      <c r="O7346" s="5">
        <v>0</v>
      </c>
      <c r="P7346" s="5">
        <v>96.736587524399994</v>
      </c>
      <c r="Q7346" s="5">
        <v>16.313459396399999</v>
      </c>
      <c r="R7346" s="5">
        <v>0</v>
      </c>
      <c r="S7346">
        <f t="shared" si="1482"/>
        <v>4.4887276826885057E-2</v>
      </c>
      <c r="T7346">
        <f t="shared" si="1483"/>
        <v>154.07807865345168</v>
      </c>
      <c r="U7346">
        <f t="shared" si="1484"/>
        <v>462.71964734603324</v>
      </c>
      <c r="V7346" s="9">
        <v>496.94671630900001</v>
      </c>
      <c r="W7346" s="9">
        <v>135.28030395499999</v>
      </c>
      <c r="X7346">
        <f t="shared" si="1491"/>
        <v>9.1328649109707265E-4</v>
      </c>
      <c r="Y7346">
        <f t="shared" si="1492"/>
        <v>18.984976449356267</v>
      </c>
      <c r="Z7346">
        <f t="shared" si="1485"/>
        <v>0.93231883500724944</v>
      </c>
      <c r="AA7346">
        <f t="shared" si="1486"/>
        <v>0.13224967387281827</v>
      </c>
      <c r="AB7346">
        <f>(1/(AA7346*k))*(LN((50-dTar)/(hTar-dTar)))</f>
        <v>33.04465651159466</v>
      </c>
      <c r="AC7346">
        <f t="shared" si="1487"/>
        <v>53.305894887577757</v>
      </c>
      <c r="AD7346" s="19">
        <v>1202.5678710899999</v>
      </c>
      <c r="AE7346" s="19">
        <v>45.915912628199997</v>
      </c>
      <c r="AF7346">
        <f t="shared" si="1493"/>
        <v>7.6817324367712322E-4</v>
      </c>
      <c r="AG7346" s="23">
        <f t="shared" si="1488"/>
        <v>18.207576554669444</v>
      </c>
      <c r="AH7346" s="25">
        <f t="shared" si="1494"/>
        <v>18.503061408885529</v>
      </c>
      <c r="AI7346" s="25">
        <f t="shared" si="1489"/>
        <v>0.35436857777811709</v>
      </c>
    </row>
    <row r="7347" spans="6:35" ht="15">
      <c r="F7347" s="5">
        <v>2006</v>
      </c>
      <c r="G7347" s="5">
        <v>11</v>
      </c>
      <c r="H7347" s="5">
        <v>0</v>
      </c>
      <c r="I7347" s="5">
        <v>306</v>
      </c>
      <c r="J7347" s="5">
        <v>22</v>
      </c>
      <c r="K7347" s="5">
        <v>-5.4999999702000004E-3</v>
      </c>
      <c r="L7347" s="5">
        <v>0.14958120882500001</v>
      </c>
      <c r="M7347" s="5">
        <v>1.3600000143099999</v>
      </c>
      <c r="N7347" s="8">
        <f t="shared" si="1490"/>
        <v>1.3600000143099999</v>
      </c>
      <c r="O7347" s="5">
        <v>0</v>
      </c>
      <c r="P7347" s="5">
        <v>96.736587524399994</v>
      </c>
      <c r="Q7347" s="5">
        <v>18.450855255099999</v>
      </c>
      <c r="R7347" s="5">
        <v>0</v>
      </c>
      <c r="S7347">
        <f t="shared" si="1482"/>
        <v>8.0803038549578418E-2</v>
      </c>
      <c r="T7347">
        <f t="shared" si="1483"/>
        <v>85.592639752383903</v>
      </c>
      <c r="U7347">
        <f t="shared" si="1484"/>
        <v>257.04757242409903</v>
      </c>
      <c r="V7347" s="9">
        <v>489.04748535200002</v>
      </c>
      <c r="W7347" s="9">
        <v>75.150199890099998</v>
      </c>
      <c r="X7347">
        <f t="shared" si="1491"/>
        <v>1.2176630436098752E-3</v>
      </c>
      <c r="Y7347">
        <f t="shared" si="1492"/>
        <v>20.597598661589405</v>
      </c>
      <c r="Z7347">
        <f t="shared" si="1485"/>
        <v>1.6782972835738545</v>
      </c>
      <c r="AA7347">
        <f t="shared" si="1486"/>
        <v>0.23806691453632731</v>
      </c>
      <c r="AB7347">
        <f>(1/(AA7347*k))*(LN((50-dTar)/(hTar-dTar)))</f>
        <v>18.356792901732017</v>
      </c>
      <c r="AC7347">
        <f t="shared" si="1487"/>
        <v>29.612208937605896</v>
      </c>
      <c r="AD7347" s="19">
        <v>887.57110595699999</v>
      </c>
      <c r="AE7347" s="19">
        <v>25.506963729900001</v>
      </c>
      <c r="AF7347">
        <f t="shared" si="1493"/>
        <v>1.0607937969394523E-3</v>
      </c>
      <c r="AG7347" s="23">
        <f t="shared" si="1488"/>
        <v>19.950577673879732</v>
      </c>
      <c r="AH7347" s="25">
        <f t="shared" si="1494"/>
        <v>20.196506318242566</v>
      </c>
      <c r="AI7347" s="25">
        <f t="shared" si="1489"/>
        <v>0.63791033618270698</v>
      </c>
    </row>
    <row r="7348" spans="6:35" ht="15">
      <c r="F7348" s="5">
        <v>2006</v>
      </c>
      <c r="G7348" s="5">
        <v>11</v>
      </c>
      <c r="H7348" s="5">
        <v>0</v>
      </c>
      <c r="I7348" s="5">
        <v>306</v>
      </c>
      <c r="J7348" s="5">
        <v>23</v>
      </c>
      <c r="K7348" s="5">
        <v>0.28000000119200003</v>
      </c>
      <c r="L7348" s="5">
        <v>0.19304805993999999</v>
      </c>
      <c r="M7348" s="5">
        <v>1.01300001144</v>
      </c>
      <c r="N7348" s="8">
        <f t="shared" si="1490"/>
        <v>1.01300001144</v>
      </c>
      <c r="O7348" s="5">
        <v>0</v>
      </c>
      <c r="P7348" s="5">
        <v>96.736587524399994</v>
      </c>
      <c r="Q7348" s="5">
        <v>18.116205215499999</v>
      </c>
      <c r="R7348" s="5">
        <v>0</v>
      </c>
      <c r="S7348">
        <f t="shared" si="1482"/>
        <v>6.0186380966060729E-2</v>
      </c>
      <c r="T7348">
        <f t="shared" si="1483"/>
        <v>114.91213225417371</v>
      </c>
      <c r="U7348">
        <f t="shared" si="1484"/>
        <v>345.09841878302024</v>
      </c>
      <c r="V7348" s="9">
        <v>492.46520996100003</v>
      </c>
      <c r="W7348" s="9">
        <v>100.892669678</v>
      </c>
      <c r="X7348">
        <f t="shared" si="1491"/>
        <v>1.065579720314588E-3</v>
      </c>
      <c r="Y7348">
        <f t="shared" si="1492"/>
        <v>20.644025647225334</v>
      </c>
      <c r="Z7348">
        <f t="shared" si="1485"/>
        <v>1.2500846688024441</v>
      </c>
      <c r="AA7348">
        <f t="shared" si="1486"/>
        <v>0.17732484162593129</v>
      </c>
      <c r="AB7348">
        <f>(1/(AA7348*k))*(LN((50-dTar)/(hTar-dTar)))</f>
        <v>24.644855209382136</v>
      </c>
      <c r="AC7348">
        <f t="shared" si="1487"/>
        <v>39.755778997125979</v>
      </c>
      <c r="AD7348" s="19">
        <v>1039.3862304700001</v>
      </c>
      <c r="AE7348" s="19">
        <v>34.244297027599998</v>
      </c>
      <c r="AF7348">
        <f t="shared" si="1493"/>
        <v>8.9816085770652219E-4</v>
      </c>
      <c r="AG7348" s="23">
        <f t="shared" si="1488"/>
        <v>19.906887677722221</v>
      </c>
      <c r="AH7348" s="25">
        <f t="shared" si="1494"/>
        <v>20.187069225139997</v>
      </c>
      <c r="AI7348" s="25">
        <f t="shared" si="1489"/>
        <v>0.47514939047896215</v>
      </c>
    </row>
    <row r="7349" spans="6:35" ht="15">
      <c r="F7349" s="5">
        <v>2006</v>
      </c>
      <c r="G7349" s="5">
        <v>11</v>
      </c>
      <c r="H7349" s="5">
        <v>0</v>
      </c>
      <c r="I7349" s="5">
        <v>306</v>
      </c>
      <c r="J7349" s="5">
        <v>24</v>
      </c>
      <c r="K7349" s="5">
        <v>0.86799997091299996</v>
      </c>
      <c r="L7349" s="5">
        <v>0.19731651246500001</v>
      </c>
      <c r="M7349" s="5">
        <v>1.10500001907</v>
      </c>
      <c r="N7349" s="8">
        <f t="shared" si="1490"/>
        <v>1.10500001907</v>
      </c>
      <c r="O7349" s="5">
        <v>0</v>
      </c>
      <c r="P7349" s="5">
        <v>96.736587524399994</v>
      </c>
      <c r="Q7349" s="5">
        <v>20.586309433</v>
      </c>
      <c r="R7349" s="5">
        <v>0</v>
      </c>
      <c r="S7349">
        <f t="shared" si="1482"/>
        <v>6.5652469263758284E-2</v>
      </c>
      <c r="T7349">
        <f t="shared" si="1483"/>
        <v>105.34478667796171</v>
      </c>
      <c r="U7349">
        <f t="shared" si="1484"/>
        <v>316.36624085250787</v>
      </c>
      <c r="V7349" s="9">
        <v>491.355957031</v>
      </c>
      <c r="W7349" s="9">
        <v>92.492538452100007</v>
      </c>
      <c r="X7349">
        <f t="shared" si="1491"/>
        <v>1.1108460677622049E-3</v>
      </c>
      <c r="Y7349">
        <f t="shared" si="1492"/>
        <v>23.31463043273077</v>
      </c>
      <c r="Z7349">
        <f t="shared" si="1485"/>
        <v>1.3636165520888865</v>
      </c>
      <c r="AA7349">
        <f t="shared" si="1486"/>
        <v>0.19342936936367905</v>
      </c>
      <c r="AB7349">
        <f>(1/(AA7349*k))*(LN((50-dTar)/(hTar-dTar)))</f>
        <v>22.592975726871668</v>
      </c>
      <c r="AC7349">
        <f t="shared" si="1487"/>
        <v>36.445795370021173</v>
      </c>
      <c r="AD7349" s="19">
        <v>993.08880615199996</v>
      </c>
      <c r="AE7349" s="19">
        <v>31.393186569200001</v>
      </c>
      <c r="AF7349">
        <f t="shared" si="1493"/>
        <v>9.4257122042128811E-4</v>
      </c>
      <c r="AG7349" s="23">
        <f t="shared" si="1488"/>
        <v>22.513708579785661</v>
      </c>
      <c r="AH7349" s="25">
        <f t="shared" si="1494"/>
        <v>22.818133983716674</v>
      </c>
      <c r="AI7349" s="25">
        <f t="shared" si="1489"/>
        <v>0.51830215163965998</v>
      </c>
    </row>
    <row r="7350" spans="6:35" ht="15">
      <c r="F7350" s="5">
        <v>2006</v>
      </c>
      <c r="G7350" s="5">
        <v>11</v>
      </c>
      <c r="H7350" s="5">
        <v>0</v>
      </c>
      <c r="I7350" s="5">
        <v>307</v>
      </c>
      <c r="J7350" s="5">
        <v>1</v>
      </c>
      <c r="K7350" s="5">
        <v>0.76200002431900005</v>
      </c>
      <c r="L7350" s="5">
        <v>0.19355128705499999</v>
      </c>
      <c r="M7350" s="5">
        <v>1.6404999494600001</v>
      </c>
      <c r="N7350" s="8">
        <f t="shared" si="1490"/>
        <v>1.6404999494600001</v>
      </c>
      <c r="O7350" s="5">
        <v>0</v>
      </c>
      <c r="P7350" s="5">
        <v>96.736587524399994</v>
      </c>
      <c r="Q7350" s="5">
        <v>19.827285766599999</v>
      </c>
      <c r="R7350" s="5">
        <v>0</v>
      </c>
      <c r="S7350">
        <f t="shared" si="1482"/>
        <v>9.7468661222074482E-2</v>
      </c>
      <c r="T7350">
        <f t="shared" si="1483"/>
        <v>70.957631742926822</v>
      </c>
      <c r="U7350">
        <f t="shared" si="1484"/>
        <v>213.09644190491895</v>
      </c>
      <c r="V7350" s="9">
        <v>488.36984252899998</v>
      </c>
      <c r="W7350" s="9">
        <v>62.3006858826</v>
      </c>
      <c r="X7350">
        <f t="shared" si="1491"/>
        <v>1.3092998766175785E-3</v>
      </c>
      <c r="Y7350">
        <f t="shared" si="1492"/>
        <v>21.857999216255287</v>
      </c>
      <c r="Z7350">
        <f t="shared" si="1485"/>
        <v>2.0244460146411329</v>
      </c>
      <c r="AA7350">
        <f t="shared" si="1486"/>
        <v>0.28716820379085739</v>
      </c>
      <c r="AB7350">
        <f>(1/(AA7350*k))*(LN((50-dTar)/(hTar-dTar)))</f>
        <v>15.218067283244357</v>
      </c>
      <c r="AC7350">
        <f t="shared" si="1487"/>
        <v>24.548982517281498</v>
      </c>
      <c r="AD7350" s="19">
        <v>799.33746337900004</v>
      </c>
      <c r="AE7350" s="19">
        <v>21.145669937099999</v>
      </c>
      <c r="AF7350">
        <f t="shared" si="1493"/>
        <v>1.1833869757882363E-3</v>
      </c>
      <c r="AG7350" s="23">
        <f t="shared" si="1488"/>
        <v>21.223003657425654</v>
      </c>
      <c r="AH7350" s="25">
        <f t="shared" si="1494"/>
        <v>21.4643615112291</v>
      </c>
      <c r="AI7350" s="25">
        <f t="shared" si="1489"/>
        <v>0.76947931121800983</v>
      </c>
    </row>
    <row r="7351" spans="6:35" ht="15">
      <c r="F7351" s="5">
        <v>2006</v>
      </c>
      <c r="G7351" s="5">
        <v>11</v>
      </c>
      <c r="H7351" s="5">
        <v>0</v>
      </c>
      <c r="I7351" s="5">
        <v>307</v>
      </c>
      <c r="J7351" s="5">
        <v>2</v>
      </c>
      <c r="K7351" s="5">
        <v>0.41049998998600001</v>
      </c>
      <c r="L7351" s="5">
        <v>0.171790674329</v>
      </c>
      <c r="M7351" s="5">
        <v>0</v>
      </c>
      <c r="N7351" s="8">
        <f t="shared" si="1490"/>
        <v>1E-4</v>
      </c>
      <c r="O7351" s="5">
        <v>0</v>
      </c>
      <c r="P7351" s="5">
        <v>96.736587524399994</v>
      </c>
      <c r="Q7351" s="5">
        <v>17.483764648400001</v>
      </c>
      <c r="R7351" s="5">
        <v>0</v>
      </c>
      <c r="S7351">
        <f t="shared" si="1482"/>
        <v>5.9413998308355972E-6</v>
      </c>
      <c r="T7351">
        <f t="shared" si="1483"/>
        <v>1164059.9128807276</v>
      </c>
      <c r="U7351">
        <f t="shared" si="1484"/>
        <v>3495847.0217512534</v>
      </c>
      <c r="V7351" s="9">
        <v>900.47692871100003</v>
      </c>
      <c r="W7351" s="9">
        <v>60723.6445313</v>
      </c>
      <c r="X7351">
        <f t="shared" si="1491"/>
        <v>2.810985556153572E-7</v>
      </c>
      <c r="Y7351">
        <f t="shared" si="1492"/>
        <v>25.98717154126102</v>
      </c>
      <c r="Z7351">
        <f t="shared" si="1485"/>
        <v>1.2340421072902296E-4</v>
      </c>
      <c r="AA7351">
        <f t="shared" si="1486"/>
        <v>1.7504920002306861E-5</v>
      </c>
      <c r="AB7351">
        <f>(1/(AA7351*k))*(LN((50-dTar)/(hTar-dTar)))</f>
        <v>249652.38609041239</v>
      </c>
      <c r="AC7351">
        <f t="shared" si="1487"/>
        <v>402726.04578894714</v>
      </c>
      <c r="AD7351" s="19">
        <v>2497.7700195299999</v>
      </c>
      <c r="AE7351" s="19">
        <v>60723.6445313</v>
      </c>
      <c r="AF7351">
        <f t="shared" si="1493"/>
        <v>2.1461647183800129E-6</v>
      </c>
      <c r="AG7351" s="23">
        <f t="shared" si="1488"/>
        <v>3.5260321921607414</v>
      </c>
      <c r="AH7351" s="25">
        <f t="shared" si="1494"/>
        <v>12.063371252091756</v>
      </c>
      <c r="AI7351" s="25">
        <f t="shared" si="1489"/>
        <v>4.6905171284601254E-5</v>
      </c>
    </row>
    <row r="7352" spans="6:35" ht="15">
      <c r="F7352" s="5">
        <v>2006</v>
      </c>
      <c r="G7352" s="5">
        <v>11</v>
      </c>
      <c r="H7352" s="5">
        <v>0</v>
      </c>
      <c r="I7352" s="5">
        <v>307</v>
      </c>
      <c r="J7352" s="5">
        <v>3</v>
      </c>
      <c r="K7352" s="5">
        <v>0.31850001215899998</v>
      </c>
      <c r="L7352" s="5">
        <v>0.156583413482</v>
      </c>
      <c r="M7352" s="5">
        <v>0.28499999642399998</v>
      </c>
      <c r="N7352" s="8">
        <f t="shared" si="1490"/>
        <v>0.28499999642399998</v>
      </c>
      <c r="O7352" s="5">
        <v>0</v>
      </c>
      <c r="P7352" s="5">
        <v>96.736587524399994</v>
      </c>
      <c r="Q7352" s="5">
        <v>16.358079910299999</v>
      </c>
      <c r="R7352" s="5">
        <v>0</v>
      </c>
      <c r="S7352">
        <f t="shared" si="1482"/>
        <v>1.6932989305416989E-2</v>
      </c>
      <c r="T7352">
        <f t="shared" si="1483"/>
        <v>408.44207981986551</v>
      </c>
      <c r="U7352">
        <f t="shared" si="1484"/>
        <v>1226.6130054789248</v>
      </c>
      <c r="V7352" s="9">
        <v>524.98693847699997</v>
      </c>
      <c r="W7352" s="9">
        <v>358.61145019499997</v>
      </c>
      <c r="X7352">
        <f t="shared" si="1491"/>
        <v>4.7388617214929078E-4</v>
      </c>
      <c r="Y7352">
        <f t="shared" si="1492"/>
        <v>20.284186771057929</v>
      </c>
      <c r="Z7352">
        <f t="shared" si="1485"/>
        <v>0.35170199616478076</v>
      </c>
      <c r="AA7352">
        <f t="shared" si="1486"/>
        <v>4.98890213805986E-2</v>
      </c>
      <c r="AB7352">
        <f>(1/(AA7352*k))*(LN((50-dTar)/(hTar-dTar)))</f>
        <v>87.597329551892273</v>
      </c>
      <c r="AC7352">
        <f t="shared" si="1487"/>
        <v>141.30738626038575</v>
      </c>
      <c r="AD7352" s="19">
        <v>1748.1164550799999</v>
      </c>
      <c r="AE7352" s="19">
        <v>121.71744537399999</v>
      </c>
      <c r="AF7352">
        <f t="shared" si="1493"/>
        <v>4.972301083996472E-4</v>
      </c>
      <c r="AG7352" s="23">
        <f t="shared" si="1488"/>
        <v>18.858973418833237</v>
      </c>
      <c r="AH7352" s="25">
        <f t="shared" si="1494"/>
        <v>19.400688130254164</v>
      </c>
      <c r="AI7352" s="25">
        <f t="shared" si="1489"/>
        <v>0.13367973648378462</v>
      </c>
    </row>
    <row r="7353" spans="6:35" ht="15">
      <c r="F7353" s="5">
        <v>2006</v>
      </c>
      <c r="G7353" s="5">
        <v>11</v>
      </c>
      <c r="H7353" s="5">
        <v>0</v>
      </c>
      <c r="I7353" s="5">
        <v>307</v>
      </c>
      <c r="J7353" s="5">
        <v>4</v>
      </c>
      <c r="K7353" s="5">
        <v>0.509000003338</v>
      </c>
      <c r="L7353" s="5">
        <v>0.13087546825400001</v>
      </c>
      <c r="M7353" s="5">
        <v>0.208499997854</v>
      </c>
      <c r="N7353" s="8">
        <f t="shared" si="1490"/>
        <v>0.208499997854</v>
      </c>
      <c r="O7353" s="5">
        <v>0</v>
      </c>
      <c r="P7353" s="5">
        <v>96.736587524399994</v>
      </c>
      <c r="Q7353" s="5">
        <v>15.9332199097</v>
      </c>
      <c r="R7353" s="5">
        <v>0</v>
      </c>
      <c r="S7353">
        <f t="shared" si="1482"/>
        <v>1.2387818519789779E-2</v>
      </c>
      <c r="T7353">
        <f t="shared" si="1483"/>
        <v>558.30212223591889</v>
      </c>
      <c r="U7353">
        <f t="shared" si="1484"/>
        <v>1676.6652555071892</v>
      </c>
      <c r="V7353" s="9">
        <v>539.33703613299997</v>
      </c>
      <c r="W7353" s="9">
        <v>490.18835449199997</v>
      </c>
      <c r="X7353">
        <f t="shared" si="1491"/>
        <v>3.6952311598195995E-4</v>
      </c>
      <c r="Y7353">
        <f t="shared" si="1492"/>
        <v>20.074752578025159</v>
      </c>
      <c r="Z7353">
        <f t="shared" si="1485"/>
        <v>0.25729777672175846</v>
      </c>
      <c r="AA7353">
        <f t="shared" si="1486"/>
        <v>3.6497757829154216E-2</v>
      </c>
      <c r="AB7353">
        <f>(1/(AA7353*k))*(LN((50-dTar)/(hTar-dTar)))</f>
        <v>119.73735667145138</v>
      </c>
      <c r="AC7353">
        <f t="shared" si="1487"/>
        <v>193.15398078370822</v>
      </c>
      <c r="AD7353" s="19">
        <v>1897.3989257799999</v>
      </c>
      <c r="AE7353" s="19">
        <v>166.37637329099999</v>
      </c>
      <c r="AF7353">
        <f t="shared" si="1493"/>
        <v>4.4307990016611242E-4</v>
      </c>
      <c r="AG7353" s="23">
        <f t="shared" si="1488"/>
        <v>18.356702124116747</v>
      </c>
      <c r="AH7353" s="25">
        <f t="shared" si="1494"/>
        <v>19.009722392550813</v>
      </c>
      <c r="AI7353" s="25">
        <f t="shared" si="1489"/>
        <v>9.7797281121808632E-2</v>
      </c>
    </row>
    <row r="7354" spans="6:35" ht="15">
      <c r="F7354" s="5">
        <v>2006</v>
      </c>
      <c r="G7354" s="5">
        <v>11</v>
      </c>
      <c r="H7354" s="5">
        <v>0</v>
      </c>
      <c r="I7354" s="5">
        <v>307</v>
      </c>
      <c r="J7354" s="5">
        <v>5</v>
      </c>
      <c r="K7354" s="5">
        <v>0.56749999523200001</v>
      </c>
      <c r="L7354" s="5">
        <v>0.129521906376</v>
      </c>
      <c r="M7354" s="5">
        <v>0.47450000047699997</v>
      </c>
      <c r="N7354" s="8">
        <f t="shared" si="1490"/>
        <v>0.47450000047699997</v>
      </c>
      <c r="O7354" s="5">
        <v>0</v>
      </c>
      <c r="P7354" s="5">
        <v>96.736587524399994</v>
      </c>
      <c r="Q7354" s="5">
        <v>15.3167848587</v>
      </c>
      <c r="R7354" s="5">
        <v>0</v>
      </c>
      <c r="S7354">
        <f t="shared" si="1482"/>
        <v>2.8191942225655381E-2</v>
      </c>
      <c r="T7354">
        <f t="shared" si="1483"/>
        <v>245.32347981254682</v>
      </c>
      <c r="U7354">
        <f t="shared" si="1484"/>
        <v>736.74331258946006</v>
      </c>
      <c r="V7354" s="9">
        <v>508.092926025</v>
      </c>
      <c r="W7354" s="9">
        <v>215.393600464</v>
      </c>
      <c r="X7354">
        <f t="shared" si="1491"/>
        <v>6.8482369914526088E-4</v>
      </c>
      <c r="Y7354">
        <f t="shared" si="1492"/>
        <v>18.409670933760843</v>
      </c>
      <c r="Z7354">
        <f t="shared" si="1485"/>
        <v>0.58555298049785198</v>
      </c>
      <c r="AA7354">
        <f t="shared" si="1486"/>
        <v>8.3060845494444521E-2</v>
      </c>
      <c r="AB7354">
        <f>(1/(AA7354*k))*(LN((50-dTar)/(hTar-dTar)))</f>
        <v>52.613779945088446</v>
      </c>
      <c r="AC7354">
        <f t="shared" si="1487"/>
        <v>84.873771419199002</v>
      </c>
      <c r="AD7354" s="19">
        <v>1470.5194091799999</v>
      </c>
      <c r="AE7354" s="19">
        <v>73.107421875</v>
      </c>
      <c r="AF7354">
        <f t="shared" si="1493"/>
        <v>6.1406179308788036E-4</v>
      </c>
      <c r="AG7354" s="23">
        <f t="shared" si="1488"/>
        <v>17.450200485692989</v>
      </c>
      <c r="AH7354" s="25">
        <f t="shared" si="1494"/>
        <v>17.814889222351727</v>
      </c>
      <c r="AI7354" s="25">
        <f t="shared" si="1489"/>
        <v>0.22256503796917063</v>
      </c>
    </row>
    <row r="7355" spans="6:35" ht="15">
      <c r="F7355" s="5">
        <v>2006</v>
      </c>
      <c r="G7355" s="5">
        <v>11</v>
      </c>
      <c r="H7355" s="5">
        <v>0</v>
      </c>
      <c r="I7355" s="5">
        <v>307</v>
      </c>
      <c r="J7355" s="5">
        <v>6</v>
      </c>
      <c r="K7355" s="5">
        <v>-0.31650000810599999</v>
      </c>
      <c r="L7355" s="5">
        <v>9.1617055237300002E-2</v>
      </c>
      <c r="M7355" s="5">
        <v>0.48249998688700002</v>
      </c>
      <c r="N7355" s="8">
        <f t="shared" si="1490"/>
        <v>0.48249998688700002</v>
      </c>
      <c r="O7355" s="5">
        <v>0</v>
      </c>
      <c r="P7355" s="5">
        <v>96.736587524399994</v>
      </c>
      <c r="Q7355" s="5">
        <v>12.529295921299999</v>
      </c>
      <c r="R7355" s="5">
        <v>0</v>
      </c>
      <c r="S7355">
        <f t="shared" si="1482"/>
        <v>2.8667253404685997E-2</v>
      </c>
      <c r="T7355">
        <f t="shared" si="1483"/>
        <v>241.25594705007668</v>
      </c>
      <c r="U7355">
        <f t="shared" si="1484"/>
        <v>724.52789984634137</v>
      </c>
      <c r="V7355" s="9">
        <v>507.65328979499998</v>
      </c>
      <c r="W7355" s="9">
        <v>211.82231140100001</v>
      </c>
      <c r="X7355">
        <f t="shared" si="1491"/>
        <v>6.92519096579862E-4</v>
      </c>
      <c r="Y7355">
        <f t="shared" si="1492"/>
        <v>15.042514213310207</v>
      </c>
      <c r="Z7355">
        <f t="shared" si="1485"/>
        <v>0.59542530058554155</v>
      </c>
      <c r="AA7355">
        <f t="shared" si="1486"/>
        <v>8.446123671571043E-2</v>
      </c>
      <c r="AB7355">
        <f>(1/(AA7355*k))*(LN((50-dTar)/(hTar-dTar)))</f>
        <v>51.741428575184663</v>
      </c>
      <c r="AC7355">
        <f t="shared" si="1487"/>
        <v>83.466540255733605</v>
      </c>
      <c r="AD7355" s="19">
        <v>1460.95349121</v>
      </c>
      <c r="AE7355" s="19">
        <v>71.895278930700002</v>
      </c>
      <c r="AF7355">
        <f t="shared" si="1493"/>
        <v>6.1869116351730277E-4</v>
      </c>
      <c r="AG7355" s="23">
        <f t="shared" si="1488"/>
        <v>14.265718615287472</v>
      </c>
      <c r="AH7355" s="25">
        <f t="shared" si="1494"/>
        <v>14.56097378010829</v>
      </c>
      <c r="AI7355" s="25">
        <f t="shared" si="1489"/>
        <v>0.22631744529752593</v>
      </c>
    </row>
    <row r="7356" spans="6:35" ht="15">
      <c r="F7356" s="5">
        <v>2006</v>
      </c>
      <c r="G7356" s="5">
        <v>11</v>
      </c>
      <c r="H7356" s="5">
        <v>0</v>
      </c>
      <c r="I7356" s="5">
        <v>307</v>
      </c>
      <c r="J7356" s="5">
        <v>7</v>
      </c>
      <c r="K7356" s="5">
        <v>-0.82800000906000004</v>
      </c>
      <c r="L7356" s="5">
        <v>6.1806093901400003E-2</v>
      </c>
      <c r="M7356" s="5">
        <v>0.26899999380099998</v>
      </c>
      <c r="N7356" s="8">
        <f t="shared" si="1490"/>
        <v>0.26899999380099998</v>
      </c>
      <c r="O7356" s="5">
        <v>0</v>
      </c>
      <c r="P7356" s="5">
        <v>96.736587524399994</v>
      </c>
      <c r="Q7356" s="5">
        <v>14.4268102646</v>
      </c>
      <c r="R7356" s="5">
        <v>0.29622501134899998</v>
      </c>
      <c r="S7356">
        <f t="shared" si="1482"/>
        <v>1.5982365176640378E-2</v>
      </c>
      <c r="T7356">
        <f t="shared" si="1483"/>
        <v>432.73603706544031</v>
      </c>
      <c r="U7356">
        <f t="shared" si="1484"/>
        <v>1299.5714134987677</v>
      </c>
      <c r="V7356" s="9">
        <v>527.38580322300004</v>
      </c>
      <c r="W7356" s="9">
        <v>379.94152831999997</v>
      </c>
      <c r="X7356">
        <f t="shared" si="1491"/>
        <v>4.531245496635026E-4</v>
      </c>
      <c r="Y7356">
        <f t="shared" si="1492"/>
        <v>17.945653645384958</v>
      </c>
      <c r="Z7356">
        <f t="shared" si="1485"/>
        <v>0.33195731921124466</v>
      </c>
      <c r="AA7356">
        <f t="shared" si="1486"/>
        <v>4.708823372107545E-2</v>
      </c>
      <c r="AB7356">
        <f>(1/(AA7356*k))*(LN((50-dTar)/(hTar-dTar)))</f>
        <v>92.807580610986776</v>
      </c>
      <c r="AC7356">
        <f t="shared" si="1487"/>
        <v>149.71228812996731</v>
      </c>
      <c r="AD7356" s="19">
        <v>1777.14611816</v>
      </c>
      <c r="AE7356" s="19">
        <v>128.95715332</v>
      </c>
      <c r="AF7356">
        <f t="shared" si="1493"/>
        <v>4.8642495934300722E-4</v>
      </c>
      <c r="AG7356" s="23">
        <f t="shared" si="1488"/>
        <v>16.638783067098164</v>
      </c>
      <c r="AH7356" s="25">
        <f t="shared" si="1494"/>
        <v>17.135516427809421</v>
      </c>
      <c r="AI7356" s="25">
        <f t="shared" si="1489"/>
        <v>0.12617490784792576</v>
      </c>
    </row>
    <row r="7357" spans="6:35" ht="15">
      <c r="F7357" s="5">
        <v>2006</v>
      </c>
      <c r="G7357" s="5">
        <v>11</v>
      </c>
      <c r="H7357" s="5">
        <v>0</v>
      </c>
      <c r="I7357" s="5">
        <v>307</v>
      </c>
      <c r="J7357" s="5">
        <v>8</v>
      </c>
      <c r="K7357" s="5">
        <v>-0.96899998188000003</v>
      </c>
      <c r="L7357" s="5">
        <v>4.2676974088000003E-2</v>
      </c>
      <c r="M7357" s="5">
        <v>0.42300000786800002</v>
      </c>
      <c r="N7357" s="8">
        <f t="shared" si="1490"/>
        <v>0.42300000786800002</v>
      </c>
      <c r="O7357" s="5">
        <v>0</v>
      </c>
      <c r="P7357" s="5">
        <v>96.736587524399994</v>
      </c>
      <c r="Q7357" s="5">
        <v>9.9821243286100003</v>
      </c>
      <c r="R7357" s="5">
        <v>0.23267500102499999</v>
      </c>
      <c r="S7357">
        <f t="shared" si="1482"/>
        <v>2.5132121751903914E-2</v>
      </c>
      <c r="T7357">
        <f t="shared" si="1483"/>
        <v>275.19146364743807</v>
      </c>
      <c r="U7357">
        <f t="shared" si="1484"/>
        <v>826.44136092833264</v>
      </c>
      <c r="V7357" s="9">
        <v>518.26782226600005</v>
      </c>
      <c r="W7357" s="9">
        <v>241.617630005</v>
      </c>
      <c r="X7357">
        <f t="shared" si="1491"/>
        <v>6.303871255779771E-4</v>
      </c>
      <c r="Y7357">
        <f t="shared" si="1492"/>
        <v>12.077251582436025</v>
      </c>
      <c r="Z7357">
        <f t="shared" si="1485"/>
        <v>0.52199982109321041</v>
      </c>
      <c r="AA7357">
        <f t="shared" si="1486"/>
        <v>7.4045812987045129E-2</v>
      </c>
      <c r="AB7357">
        <f>(1/(AA7357*k))*(LN((50-dTar)/(hTar-dTar)))</f>
        <v>59.019475519328616</v>
      </c>
      <c r="AC7357">
        <f t="shared" si="1487"/>
        <v>95.207101252494652</v>
      </c>
      <c r="AD7357" s="19">
        <v>1535.7084960899999</v>
      </c>
      <c r="AE7357" s="19">
        <v>82.008201599100005</v>
      </c>
      <c r="AF7357">
        <f t="shared" si="1493"/>
        <v>5.8379713132475244E-4</v>
      </c>
      <c r="AG7357" s="23">
        <f t="shared" si="1488"/>
        <v>11.405978222248422</v>
      </c>
      <c r="AH7357" s="25">
        <f t="shared" si="1494"/>
        <v>11.66112504221819</v>
      </c>
      <c r="AI7357" s="25">
        <f t="shared" si="1489"/>
        <v>0.19840887822436221</v>
      </c>
    </row>
    <row r="7358" spans="6:35" ht="15">
      <c r="F7358" s="5">
        <v>2006</v>
      </c>
      <c r="G7358" s="5">
        <v>11</v>
      </c>
      <c r="H7358" s="5">
        <v>0</v>
      </c>
      <c r="I7358" s="5">
        <v>307</v>
      </c>
      <c r="J7358" s="5">
        <v>9</v>
      </c>
      <c r="K7358" s="5">
        <v>-0.702000021935</v>
      </c>
      <c r="L7358" s="5">
        <v>4.1199263185299997E-2</v>
      </c>
      <c r="M7358" s="5">
        <v>0.360000014305</v>
      </c>
      <c r="N7358" s="8">
        <f t="shared" si="1490"/>
        <v>0.360000014305</v>
      </c>
      <c r="O7358" s="5">
        <v>0</v>
      </c>
      <c r="P7358" s="5">
        <v>96.736587524399994</v>
      </c>
      <c r="Q7358" s="5">
        <v>15.1819553375</v>
      </c>
      <c r="R7358" s="5">
        <v>25.389249801599998</v>
      </c>
      <c r="S7358">
        <f t="shared" si="1482"/>
        <v>2.1389040240925392E-2</v>
      </c>
      <c r="T7358">
        <f t="shared" si="1483"/>
        <v>323.34996295153206</v>
      </c>
      <c r="U7358">
        <f t="shared" si="1484"/>
        <v>971.06857856663714</v>
      </c>
      <c r="V7358" s="9">
        <v>519.98675537099996</v>
      </c>
      <c r="W7358" s="9">
        <v>283.90075683600003</v>
      </c>
      <c r="X7358">
        <f t="shared" si="1491"/>
        <v>5.6339421870663694E-4</v>
      </c>
      <c r="Y7358">
        <f t="shared" si="1492"/>
        <v>18.563785023819737</v>
      </c>
      <c r="Z7358">
        <f t="shared" si="1485"/>
        <v>0.44425517627745492</v>
      </c>
      <c r="AA7358">
        <f t="shared" si="1486"/>
        <v>6.3017714512383485E-2</v>
      </c>
      <c r="AB7358">
        <f>(1/(AA7358*k))*(LN((50-dTar)/(hTar-dTar)))</f>
        <v>69.347882269499422</v>
      </c>
      <c r="AC7358">
        <f t="shared" si="1487"/>
        <v>111.8683416072725</v>
      </c>
      <c r="AD7358" s="19">
        <v>1625.04138184</v>
      </c>
      <c r="AE7358" s="19">
        <v>96.359642028799996</v>
      </c>
      <c r="AF7358">
        <f t="shared" si="1493"/>
        <v>5.4547357787780148E-4</v>
      </c>
      <c r="AG7358" s="23">
        <f t="shared" si="1488"/>
        <v>17.431000129424611</v>
      </c>
      <c r="AH7358" s="25">
        <f t="shared" si="1494"/>
        <v>17.861564606814163</v>
      </c>
      <c r="AI7358" s="25">
        <f t="shared" si="1489"/>
        <v>0.16885862333434923</v>
      </c>
    </row>
    <row r="7359" spans="6:35" ht="15">
      <c r="F7359" s="5">
        <v>2006</v>
      </c>
      <c r="G7359" s="5">
        <v>11</v>
      </c>
      <c r="H7359" s="5">
        <v>0</v>
      </c>
      <c r="I7359" s="5">
        <v>307</v>
      </c>
      <c r="J7359" s="5">
        <v>10</v>
      </c>
      <c r="K7359" s="5">
        <v>0.89399999380100004</v>
      </c>
      <c r="L7359" s="5">
        <v>0.111763305962</v>
      </c>
      <c r="M7359" s="5">
        <v>0.61750000715300002</v>
      </c>
      <c r="N7359" s="8">
        <f t="shared" si="1490"/>
        <v>0.61750000715300002</v>
      </c>
      <c r="O7359" s="5">
        <v>0</v>
      </c>
      <c r="P7359" s="5">
        <v>96.736587524399994</v>
      </c>
      <c r="Q7359" s="5">
        <v>21.862344741800001</v>
      </c>
      <c r="R7359" s="5">
        <v>282.89999389600001</v>
      </c>
      <c r="S7359">
        <f t="shared" si="1482"/>
        <v>3.6688144380398136E-2</v>
      </c>
      <c r="T7359">
        <f t="shared" si="1483"/>
        <v>188.51172459862087</v>
      </c>
      <c r="U7359">
        <f t="shared" si="1484"/>
        <v>566.12906579045205</v>
      </c>
      <c r="V7359" s="9">
        <v>484.01315307599998</v>
      </c>
      <c r="W7359" s="9">
        <v>165.51298522900001</v>
      </c>
      <c r="X7359">
        <f t="shared" si="1491"/>
        <v>8.2260166915016221E-4</v>
      </c>
      <c r="Y7359">
        <f t="shared" si="1492"/>
        <v>25.87474261348315</v>
      </c>
      <c r="Z7359">
        <f t="shared" si="1485"/>
        <v>0.76202101007881984</v>
      </c>
      <c r="AA7359">
        <f t="shared" si="1486"/>
        <v>0.10809288226637176</v>
      </c>
      <c r="AB7359">
        <f>(1/(AA7359*k))*(LN((50-dTar)/(hTar-dTar)))</f>
        <v>40.429535740645797</v>
      </c>
      <c r="AC7359">
        <f t="shared" si="1487"/>
        <v>65.218792084833524</v>
      </c>
      <c r="AD7359" s="19">
        <v>1318.6069335899999</v>
      </c>
      <c r="AE7359" s="19">
        <v>56.177280426000003</v>
      </c>
      <c r="AF7359">
        <f t="shared" si="1493"/>
        <v>6.9444299474606577E-4</v>
      </c>
      <c r="AG7359" s="23">
        <f t="shared" si="1488"/>
        <v>24.702856546851443</v>
      </c>
      <c r="AH7359" s="25">
        <f t="shared" si="1494"/>
        <v>25.14828313607941</v>
      </c>
      <c r="AI7359" s="25">
        <f t="shared" si="1489"/>
        <v>0.28963943603753955</v>
      </c>
    </row>
    <row r="7360" spans="6:35" ht="15">
      <c r="F7360" s="5">
        <v>2006</v>
      </c>
      <c r="G7360" s="5">
        <v>11</v>
      </c>
      <c r="H7360" s="5">
        <v>0</v>
      </c>
      <c r="I7360" s="5">
        <v>307</v>
      </c>
      <c r="J7360" s="5">
        <v>11</v>
      </c>
      <c r="K7360" s="5">
        <v>3.1310000419600001</v>
      </c>
      <c r="L7360" s="5">
        <v>0.18890939652899999</v>
      </c>
      <c r="M7360" s="5">
        <v>3.3500000834499999E-2</v>
      </c>
      <c r="N7360" s="8">
        <f t="shared" si="1490"/>
        <v>3.3500000834499999E-2</v>
      </c>
      <c r="O7360" s="5">
        <v>0</v>
      </c>
      <c r="P7360" s="5">
        <v>96.736587524399994</v>
      </c>
      <c r="Q7360" s="5">
        <v>21.851675033599999</v>
      </c>
      <c r="R7360" s="5">
        <v>279.3125</v>
      </c>
      <c r="S7360">
        <f t="shared" si="1482"/>
        <v>1.9903689929109064E-3</v>
      </c>
      <c r="T7360">
        <f t="shared" si="1483"/>
        <v>3474.8056235327599</v>
      </c>
      <c r="U7360">
        <f t="shared" si="1484"/>
        <v>10435.363984084002</v>
      </c>
      <c r="V7360" s="9">
        <v>663.67883300799997</v>
      </c>
      <c r="W7360" s="9">
        <v>3050.8735351599998</v>
      </c>
      <c r="X7360">
        <f t="shared" si="1491"/>
        <v>7.0671795868308934E-5</v>
      </c>
      <c r="Y7360">
        <f t="shared" si="1492"/>
        <v>28.96451210104965</v>
      </c>
      <c r="Z7360">
        <f t="shared" si="1485"/>
        <v>4.1340411624030821E-2</v>
      </c>
      <c r="AA7360">
        <f t="shared" si="1486"/>
        <v>5.8641483468513545E-3</v>
      </c>
      <c r="AB7360">
        <f>(1/(AA7360*k))*(LN((50-dTar)/(hTar-dTar)))</f>
        <v>745.23098469092508</v>
      </c>
      <c r="AC7360">
        <f t="shared" si="1487"/>
        <v>1202.1672709160041</v>
      </c>
      <c r="AD7360" s="19">
        <v>2376.109375</v>
      </c>
      <c r="AE7360" s="19">
        <v>1035.5065918</v>
      </c>
      <c r="AF7360">
        <f t="shared" si="1493"/>
        <v>2.1674186854409692E-4</v>
      </c>
      <c r="AG7360" s="23">
        <f t="shared" si="1488"/>
        <v>21.417519389885843</v>
      </c>
      <c r="AH7360" s="25">
        <f t="shared" si="1494"/>
        <v>24.286084276849795</v>
      </c>
      <c r="AI7360" s="25">
        <f t="shared" si="1489"/>
        <v>1.5713232771765073E-2</v>
      </c>
    </row>
    <row r="7361" spans="6:35" ht="15">
      <c r="F7361" s="5">
        <v>2006</v>
      </c>
      <c r="G7361" s="5">
        <v>11</v>
      </c>
      <c r="H7361" s="5">
        <v>0</v>
      </c>
      <c r="I7361" s="5">
        <v>307</v>
      </c>
      <c r="J7361" s="5">
        <v>12</v>
      </c>
      <c r="K7361" s="5">
        <v>4.3715000152599996</v>
      </c>
      <c r="L7361" s="5">
        <v>0.22037284076200001</v>
      </c>
      <c r="M7361" s="5">
        <v>0.30599999427800001</v>
      </c>
      <c r="N7361" s="8">
        <f t="shared" si="1490"/>
        <v>0.30599999427800001</v>
      </c>
      <c r="O7361" s="5">
        <v>0</v>
      </c>
      <c r="P7361" s="5">
        <v>96.736587524399994</v>
      </c>
      <c r="Q7361" s="5">
        <v>22.337644576999999</v>
      </c>
      <c r="R7361" s="5">
        <v>437.67498779300001</v>
      </c>
      <c r="S7361">
        <f t="shared" si="1482"/>
        <v>1.8180683142390026E-2</v>
      </c>
      <c r="T7361">
        <f t="shared" si="1483"/>
        <v>380.41174334898284</v>
      </c>
      <c r="U7361">
        <f t="shared" si="1484"/>
        <v>1142.433688601735</v>
      </c>
      <c r="V7361" s="9">
        <v>496.17770385699998</v>
      </c>
      <c r="W7361" s="9">
        <v>334.00088500999999</v>
      </c>
      <c r="X7361">
        <f t="shared" si="1491"/>
        <v>5.0694199332633396E-4</v>
      </c>
      <c r="Y7361">
        <f t="shared" si="1492"/>
        <v>27.674599397546121</v>
      </c>
      <c r="Z7361">
        <f t="shared" si="1485"/>
        <v>0.37761687776962127</v>
      </c>
      <c r="AA7361">
        <f t="shared" si="1486"/>
        <v>5.3565054205427468E-2</v>
      </c>
      <c r="AB7361">
        <f>(1/(AA7361*k))*(LN((50-dTar)/(hTar-dTar)))</f>
        <v>81.585748613970239</v>
      </c>
      <c r="AC7361">
        <f t="shared" si="1487"/>
        <v>131.6098213462945</v>
      </c>
      <c r="AD7361" s="19">
        <v>1711.58410645</v>
      </c>
      <c r="AE7361" s="19">
        <v>113.36428832999999</v>
      </c>
      <c r="AF7361">
        <f t="shared" si="1493"/>
        <v>5.1110158223651369E-4</v>
      </c>
      <c r="AG7361" s="23">
        <f t="shared" si="1488"/>
        <v>25.813040128559766</v>
      </c>
      <c r="AH7361" s="25">
        <f t="shared" si="1494"/>
        <v>26.520607203073752</v>
      </c>
      <c r="AI7361" s="25">
        <f t="shared" si="1489"/>
        <v>0.14352982144696594</v>
      </c>
    </row>
    <row r="7362" spans="6:35" ht="15">
      <c r="F7362" s="5">
        <v>2006</v>
      </c>
      <c r="G7362" s="5">
        <v>11</v>
      </c>
      <c r="H7362" s="5">
        <v>0</v>
      </c>
      <c r="I7362" s="5">
        <v>307</v>
      </c>
      <c r="J7362" s="5">
        <v>13</v>
      </c>
      <c r="K7362" s="5">
        <v>4.9879999160799997</v>
      </c>
      <c r="L7362" s="5">
        <v>0.24451391398899999</v>
      </c>
      <c r="M7362" s="5">
        <v>0.46700000762900001</v>
      </c>
      <c r="N7362" s="8">
        <f t="shared" si="1490"/>
        <v>0.46700000762900001</v>
      </c>
      <c r="O7362" s="5">
        <v>0</v>
      </c>
      <c r="P7362" s="5">
        <v>96.736587524399994</v>
      </c>
      <c r="Q7362" s="5">
        <v>29.285755157499999</v>
      </c>
      <c r="R7362" s="5">
        <v>738.61499023399995</v>
      </c>
      <c r="S7362">
        <f t="shared" si="1482"/>
        <v>2.7746337663271631E-2</v>
      </c>
      <c r="T7362">
        <f t="shared" si="1483"/>
        <v>249.26336057054081</v>
      </c>
      <c r="U7362">
        <f t="shared" si="1484"/>
        <v>748.57536716112168</v>
      </c>
      <c r="V7362" s="9">
        <v>479.02667236299999</v>
      </c>
      <c r="W7362" s="9">
        <v>218.85281372099999</v>
      </c>
      <c r="X7362">
        <f t="shared" si="1491"/>
        <v>6.9134546284420827E-4</v>
      </c>
      <c r="Y7362">
        <f t="shared" si="1492"/>
        <v>35.383247323182083</v>
      </c>
      <c r="Z7362">
        <f t="shared" si="1485"/>
        <v>0.57629767351904448</v>
      </c>
      <c r="AA7362">
        <f t="shared" si="1486"/>
        <v>8.1747977746223388E-2</v>
      </c>
      <c r="AB7362">
        <f>(1/(AA7362*k))*(LN((50-dTar)/(hTar-dTar)))</f>
        <v>53.458754178167887</v>
      </c>
      <c r="AC7362">
        <f t="shared" si="1487"/>
        <v>86.236839231250244</v>
      </c>
      <c r="AD7362" s="19">
        <v>1479.6186523399999</v>
      </c>
      <c r="AE7362" s="19">
        <v>74.281524658199999</v>
      </c>
      <c r="AF7362">
        <f t="shared" si="1493"/>
        <v>6.0970515884028011E-4</v>
      </c>
      <c r="AG7362" s="23">
        <f t="shared" si="1488"/>
        <v>33.522829942990505</v>
      </c>
      <c r="AH7362" s="25">
        <f t="shared" si="1494"/>
        <v>34.229962992691313</v>
      </c>
      <c r="AI7362" s="25">
        <f t="shared" si="1489"/>
        <v>0.21904715347748338</v>
      </c>
    </row>
    <row r="7363" spans="6:35" ht="15">
      <c r="F7363" s="5">
        <v>2006</v>
      </c>
      <c r="G7363" s="5">
        <v>11</v>
      </c>
      <c r="H7363" s="5">
        <v>0</v>
      </c>
      <c r="I7363" s="5">
        <v>307</v>
      </c>
      <c r="J7363" s="5">
        <v>14</v>
      </c>
      <c r="K7363" s="5">
        <v>7.00449991226</v>
      </c>
      <c r="L7363" s="5">
        <v>0.39118349552199999</v>
      </c>
      <c r="M7363" s="5">
        <v>0.52850002050400002</v>
      </c>
      <c r="N7363" s="8">
        <f t="shared" si="1490"/>
        <v>0.52850002050400002</v>
      </c>
      <c r="O7363" s="5">
        <v>0</v>
      </c>
      <c r="P7363" s="5">
        <v>96.736587524399994</v>
      </c>
      <c r="Q7363" s="5">
        <v>31.069585800199999</v>
      </c>
      <c r="R7363" s="5">
        <v>870.84002685500002</v>
      </c>
      <c r="S7363">
        <f t="shared" si="1482"/>
        <v>3.140029932419075E-2</v>
      </c>
      <c r="T7363">
        <f t="shared" si="1483"/>
        <v>220.25730704241616</v>
      </c>
      <c r="U7363">
        <f t="shared" si="1484"/>
        <v>661.46582518908247</v>
      </c>
      <c r="V7363" s="9">
        <v>479.814941406</v>
      </c>
      <c r="W7363" s="9">
        <v>193.38554382300001</v>
      </c>
      <c r="X7363">
        <f t="shared" si="1491"/>
        <v>7.4925094924045189E-4</v>
      </c>
      <c r="Y7363">
        <f t="shared" si="1492"/>
        <v>37.210332400906054</v>
      </c>
      <c r="Z7363">
        <f t="shared" si="1485"/>
        <v>0.65219127900568563</v>
      </c>
      <c r="AA7363">
        <f t="shared" si="1486"/>
        <v>9.2513505801400539E-2</v>
      </c>
      <c r="AB7363">
        <f>(1/(AA7363*k))*(LN((50-dTar)/(hTar-dTar)))</f>
        <v>47.237914173084299</v>
      </c>
      <c r="AC7363">
        <f t="shared" si="1487"/>
        <v>76.201708640406594</v>
      </c>
      <c r="AD7363" s="19">
        <v>1408.5991210899999</v>
      </c>
      <c r="AE7363" s="19">
        <v>65.637603759800001</v>
      </c>
      <c r="AF7363">
        <f t="shared" si="1493"/>
        <v>6.4497885140069099E-4</v>
      </c>
      <c r="AG7363" s="23">
        <f t="shared" si="1488"/>
        <v>35.381500731890007</v>
      </c>
      <c r="AH7363" s="25">
        <f t="shared" si="1494"/>
        <v>36.076628249655705</v>
      </c>
      <c r="AI7363" s="25">
        <f t="shared" si="1489"/>
        <v>0.24789383985655392</v>
      </c>
    </row>
    <row r="7364" spans="6:35" ht="15">
      <c r="F7364" s="5">
        <v>2006</v>
      </c>
      <c r="G7364" s="5">
        <v>11</v>
      </c>
      <c r="H7364" s="5">
        <v>0</v>
      </c>
      <c r="I7364" s="5">
        <v>307</v>
      </c>
      <c r="J7364" s="5">
        <v>15</v>
      </c>
      <c r="K7364" s="5">
        <v>6.5215001106299999</v>
      </c>
      <c r="L7364" s="5">
        <v>0.37437504529999999</v>
      </c>
      <c r="M7364" s="5">
        <v>0.95300000906000004</v>
      </c>
      <c r="N7364" s="8">
        <f t="shared" si="1490"/>
        <v>0.95300000906000004</v>
      </c>
      <c r="O7364" s="5">
        <v>0</v>
      </c>
      <c r="P7364" s="5">
        <v>96.736587524399994</v>
      </c>
      <c r="Q7364" s="5">
        <v>31.087045669599998</v>
      </c>
      <c r="R7364" s="5">
        <v>591.63000488299997</v>
      </c>
      <c r="S7364">
        <f t="shared" si="1482"/>
        <v>5.6621540926154061E-2</v>
      </c>
      <c r="T7364">
        <f t="shared" si="1483"/>
        <v>122.14689420925698</v>
      </c>
      <c r="U7364">
        <f t="shared" si="1484"/>
        <v>366.825497221077</v>
      </c>
      <c r="V7364" s="9">
        <v>472.81118774399999</v>
      </c>
      <c r="W7364" s="9">
        <v>107.24478149399999</v>
      </c>
      <c r="X7364">
        <f t="shared" si="1491"/>
        <v>1.0560983981865893E-3</v>
      </c>
      <c r="Y7364">
        <f t="shared" si="1492"/>
        <v>35.69117675182747</v>
      </c>
      <c r="Z7364">
        <f t="shared" si="1485"/>
        <v>1.1760421394280103</v>
      </c>
      <c r="AA7364">
        <f t="shared" si="1486"/>
        <v>0.16682188920793012</v>
      </c>
      <c r="AB7364">
        <f>(1/(AA7364*k))*(LN((50-dTar)/(hTar-dTar)))</f>
        <v>26.196472583107244</v>
      </c>
      <c r="AC7364">
        <f t="shared" si="1487"/>
        <v>42.258766207796747</v>
      </c>
      <c r="AD7364" s="19">
        <v>1072.5499267600001</v>
      </c>
      <c r="AE7364" s="19">
        <v>36.400287628199997</v>
      </c>
      <c r="AF7364">
        <f t="shared" si="1493"/>
        <v>8.6865201440861431E-4</v>
      </c>
      <c r="AG7364" s="23">
        <f t="shared" si="1488"/>
        <v>34.381019239630355</v>
      </c>
      <c r="AH7364" s="25">
        <f t="shared" si="1494"/>
        <v>34.879001943432534</v>
      </c>
      <c r="AI7364" s="25">
        <f t="shared" si="1489"/>
        <v>0.44700628659185843</v>
      </c>
    </row>
    <row r="7365" spans="6:35" ht="15">
      <c r="F7365" s="5">
        <v>2006</v>
      </c>
      <c r="G7365" s="5">
        <v>11</v>
      </c>
      <c r="H7365" s="5">
        <v>0</v>
      </c>
      <c r="I7365" s="5">
        <v>307</v>
      </c>
      <c r="J7365" s="5">
        <v>16</v>
      </c>
      <c r="K7365" s="5">
        <v>6.1989998817399998</v>
      </c>
      <c r="L7365" s="5">
        <v>0.36480578780200001</v>
      </c>
      <c r="M7365" s="5">
        <v>1.52049994469</v>
      </c>
      <c r="N7365" s="8">
        <f t="shared" si="1490"/>
        <v>1.52049994469</v>
      </c>
      <c r="O7365" s="5">
        <v>0</v>
      </c>
      <c r="P7365" s="5">
        <v>96.736587524399994</v>
      </c>
      <c r="Q7365" s="5">
        <v>28.048034668</v>
      </c>
      <c r="R7365" s="5">
        <v>473.75500488300003</v>
      </c>
      <c r="S7365">
        <f t="shared" si="1482"/>
        <v>9.033898114166701E-2</v>
      </c>
      <c r="T7365">
        <f t="shared" si="1483"/>
        <v>76.557708334416049</v>
      </c>
      <c r="U7365">
        <f t="shared" si="1484"/>
        <v>229.91431429903719</v>
      </c>
      <c r="V7365" s="9">
        <v>469.59255981400003</v>
      </c>
      <c r="W7365" s="9">
        <v>67.217544555700002</v>
      </c>
      <c r="X7365">
        <f t="shared" si="1491"/>
        <v>1.3042495786638685E-3</v>
      </c>
      <c r="Y7365">
        <f t="shared" si="1492"/>
        <v>31.159302170928633</v>
      </c>
      <c r="Z7365">
        <f t="shared" si="1485"/>
        <v>1.8763609558799252</v>
      </c>
      <c r="AA7365">
        <f t="shared" si="1486"/>
        <v>0.26616229895310456</v>
      </c>
      <c r="AB7365">
        <f>(1/(AA7365*k))*(LN((50-dTar)/(hTar-dTar)))</f>
        <v>16.419098663059248</v>
      </c>
      <c r="AC7365">
        <f t="shared" si="1487"/>
        <v>26.486422916053115</v>
      </c>
      <c r="AD7365" s="19">
        <v>834.21716308600003</v>
      </c>
      <c r="AE7365" s="19">
        <v>22.814516067500001</v>
      </c>
      <c r="AF7365">
        <f t="shared" si="1493"/>
        <v>1.131838722554297E-3</v>
      </c>
      <c r="AG7365" s="23">
        <f t="shared" si="1488"/>
        <v>30.225197421818084</v>
      </c>
      <c r="AH7365" s="25">
        <f t="shared" si="1494"/>
        <v>30.580244814414755</v>
      </c>
      <c r="AI7365" s="25">
        <f t="shared" si="1489"/>
        <v>0.7131931034391118</v>
      </c>
    </row>
    <row r="7366" spans="6:35" ht="15">
      <c r="F7366" s="5">
        <v>2006</v>
      </c>
      <c r="G7366" s="5">
        <v>11</v>
      </c>
      <c r="H7366" s="5">
        <v>0</v>
      </c>
      <c r="I7366" s="5">
        <v>307</v>
      </c>
      <c r="J7366" s="5">
        <v>17</v>
      </c>
      <c r="K7366" s="5">
        <v>5.6195001602200003</v>
      </c>
      <c r="L7366" s="5">
        <v>0.31124207377399998</v>
      </c>
      <c r="M7366" s="5">
        <v>1.66700005531</v>
      </c>
      <c r="N7366" s="8">
        <f t="shared" si="1490"/>
        <v>1.66700005531</v>
      </c>
      <c r="O7366" s="5">
        <v>0</v>
      </c>
      <c r="P7366" s="5">
        <v>96.736587524399994</v>
      </c>
      <c r="Q7366" s="5">
        <v>20.756059646600001</v>
      </c>
      <c r="R7366" s="5">
        <v>197.98899841299999</v>
      </c>
      <c r="S7366">
        <f t="shared" ref="S7366:S7429" si="1495">(N7366*k)/LN((uhzRef-dRef)/zoRef)</f>
        <v>9.9043138466217623E-2</v>
      </c>
      <c r="T7366">
        <f t="shared" ref="T7366:T7429" si="1496">(1/(S7366*k))*(LN((50-dRef)/(O3zRef-dRef)))</f>
        <v>69.829626530171652</v>
      </c>
      <c r="U7366">
        <f t="shared" ref="U7366:U7429" si="1497">(1/(S7366*k))*(LN((50-dRef)/(uzoRef)))</f>
        <v>209.70887257116237</v>
      </c>
      <c r="V7366" s="9">
        <v>488.23614501999998</v>
      </c>
      <c r="W7366" s="9">
        <v>61.310298919700003</v>
      </c>
      <c r="X7366">
        <f t="shared" si="1491"/>
        <v>1.3170800101808618E-3</v>
      </c>
      <c r="Y7366">
        <f t="shared" si="1492"/>
        <v>22.858371635294009</v>
      </c>
      <c r="Z7366">
        <f t="shared" ref="Z7366:Z7429" si="1498">(S7366/k)*LN((50-dRef)/(uzoRef))</f>
        <v>2.057148261107681</v>
      </c>
      <c r="AA7366">
        <f t="shared" ref="AA7366:AA7429" si="1499">(Z7366*k)/LN((50-dTar)/zoTar)</f>
        <v>0.29180702612042653</v>
      </c>
      <c r="AB7366">
        <f>(1/(AA7366*k))*(LN((50-dTar)/(hTar-dTar)))</f>
        <v>14.976147438938533</v>
      </c>
      <c r="AC7366">
        <f t="shared" ref="AC7366:AC7429" si="1500">(1/(AA7366*k))*(LN((50-dTar)/(zoTar)))</f>
        <v>24.158730199565305</v>
      </c>
      <c r="AD7366" s="19">
        <v>792.134277344</v>
      </c>
      <c r="AE7366" s="19">
        <v>20.809520721399998</v>
      </c>
      <c r="AF7366">
        <f t="shared" si="1493"/>
        <v>1.1945967981636216E-3</v>
      </c>
      <c r="AG7366" s="23">
        <f t="shared" ref="AG7366:AG7429" si="1501" xml:space="preserve"> Y7366*(1-(AC7366*AF7366))</f>
        <v>22.198680361534446</v>
      </c>
      <c r="AH7366" s="25">
        <f t="shared" si="1494"/>
        <v>22.449424902647355</v>
      </c>
      <c r="AI7366" s="25">
        <f t="shared" ref="AI7366:AI7429" si="1502">(AA7366/k)*LN((hTar-dTar)/(zoTar))</f>
        <v>0.78190923125755296</v>
      </c>
    </row>
    <row r="7367" spans="6:35" ht="15">
      <c r="F7367" s="5">
        <v>2006</v>
      </c>
      <c r="G7367" s="5">
        <v>11</v>
      </c>
      <c r="H7367" s="5">
        <v>0</v>
      </c>
      <c r="I7367" s="5">
        <v>307</v>
      </c>
      <c r="J7367" s="5">
        <v>18</v>
      </c>
      <c r="K7367" s="5">
        <v>4.1220002174400001</v>
      </c>
      <c r="L7367" s="5">
        <v>0.19767883419999999</v>
      </c>
      <c r="M7367" s="5">
        <v>1.3645000457800001</v>
      </c>
      <c r="N7367" s="8">
        <f t="shared" ref="N7367:N7430" si="1503">IF(M7367&lt;0, 0, IF(M7367=0, 0.0001, IF(M7367&gt;0, M7367)))</f>
        <v>1.3645000457800001</v>
      </c>
      <c r="O7367" s="5">
        <v>0</v>
      </c>
      <c r="P7367" s="5">
        <v>96.736587524399994</v>
      </c>
      <c r="Q7367" s="5">
        <v>15.376440048199999</v>
      </c>
      <c r="R7367" s="5">
        <v>8.3998746871899996</v>
      </c>
      <c r="S7367">
        <f t="shared" si="1495"/>
        <v>8.1070403411724556E-2</v>
      </c>
      <c r="T7367">
        <f t="shared" si="1496"/>
        <v>85.310360852007662</v>
      </c>
      <c r="U7367">
        <f t="shared" si="1497"/>
        <v>256.19984642454847</v>
      </c>
      <c r="V7367" s="9">
        <v>490.06399536100002</v>
      </c>
      <c r="W7367" s="9">
        <v>74.902359008800005</v>
      </c>
      <c r="X7367">
        <f t="shared" ref="X7367:X7430" si="1504" xml:space="preserve"> (1/(U7367 + W7367 + V7367))</f>
        <v>1.2177802727787116E-3</v>
      </c>
      <c r="Y7367">
        <f t="shared" ref="Y7367:Y7430" si="1505" xml:space="preserve"> Q7367/(1-(T7367*X7367))</f>
        <v>17.15908493314647</v>
      </c>
      <c r="Z7367">
        <f t="shared" si="1498"/>
        <v>1.6838505118919658</v>
      </c>
      <c r="AA7367">
        <f t="shared" si="1499"/>
        <v>0.23885464144522944</v>
      </c>
      <c r="AB7367">
        <f>(1/(AA7367*k))*(LN((50-dTar)/(hTar-dTar)))</f>
        <v>18.296253405231781</v>
      </c>
      <c r="AC7367">
        <f t="shared" si="1500"/>
        <v>29.514549818775109</v>
      </c>
      <c r="AD7367" s="19">
        <v>885.95593261700003</v>
      </c>
      <c r="AE7367" s="19">
        <v>25.422843933100001</v>
      </c>
      <c r="AF7367">
        <f t="shared" ref="AF7367:AF7430" si="1506" xml:space="preserve"> (1/(AC7367 + AE7367 + AD7367))</f>
        <v>1.0628197394695435E-3</v>
      </c>
      <c r="AG7367" s="23">
        <f t="shared" si="1501"/>
        <v>16.620827669638796</v>
      </c>
      <c r="AH7367" s="25">
        <f t="shared" ref="AH7367:AH7430" si="1507">Y7367*(1-AB7367*AF7367)</f>
        <v>16.82541590038764</v>
      </c>
      <c r="AI7367" s="25">
        <f t="shared" si="1502"/>
        <v>0.64002108365157151</v>
      </c>
    </row>
    <row r="7368" spans="6:35" ht="15">
      <c r="F7368" s="5">
        <v>2006</v>
      </c>
      <c r="G7368" s="5">
        <v>11</v>
      </c>
      <c r="H7368" s="5">
        <v>0</v>
      </c>
      <c r="I7368" s="5">
        <v>307</v>
      </c>
      <c r="J7368" s="5">
        <v>19</v>
      </c>
      <c r="K7368" s="5">
        <v>2.5924999713900001</v>
      </c>
      <c r="L7368" s="5">
        <v>0.120353125036</v>
      </c>
      <c r="M7368" s="5">
        <v>0.27700001001399999</v>
      </c>
      <c r="N7368" s="8">
        <f t="shared" si="1503"/>
        <v>0.27700001001399999</v>
      </c>
      <c r="O7368" s="5">
        <v>0</v>
      </c>
      <c r="P7368" s="5">
        <v>96.736587524399994</v>
      </c>
      <c r="Q7368" s="5">
        <v>9.2631120681799999</v>
      </c>
      <c r="R7368" s="5">
        <v>0.80769997835200003</v>
      </c>
      <c r="S7368">
        <f t="shared" si="1495"/>
        <v>1.645767812638638E-2</v>
      </c>
      <c r="T7368">
        <f t="shared" si="1496"/>
        <v>420.23822050471921</v>
      </c>
      <c r="U7368">
        <f t="shared" si="1497"/>
        <v>1262.0385903865376</v>
      </c>
      <c r="V7368" s="9">
        <v>526.15533447300004</v>
      </c>
      <c r="W7368" s="9">
        <v>368.96844482400002</v>
      </c>
      <c r="X7368">
        <f t="shared" si="1504"/>
        <v>4.6357196567762448E-4</v>
      </c>
      <c r="Y7368">
        <f t="shared" si="1505"/>
        <v>11.504265623278043</v>
      </c>
      <c r="Z7368">
        <f t="shared" si="1498"/>
        <v>0.34182967607709119</v>
      </c>
      <c r="AA7368">
        <f t="shared" si="1499"/>
        <v>4.8488630159332684E-2</v>
      </c>
      <c r="AB7368">
        <f>(1/(AA7368*k))*(LN((50-dTar)/(hTar-dTar)))</f>
        <v>90.127211936849619</v>
      </c>
      <c r="AC7368">
        <f t="shared" si="1500"/>
        <v>145.38845892770647</v>
      </c>
      <c r="AD7368" s="19">
        <v>1762.49768066</v>
      </c>
      <c r="AE7368" s="19">
        <v>125.23274231000001</v>
      </c>
      <c r="AF7368">
        <f t="shared" si="1506"/>
        <v>4.9185515362810625E-4</v>
      </c>
      <c r="AG7368" s="23">
        <f t="shared" si="1501"/>
        <v>10.681594866070673</v>
      </c>
      <c r="AH7368" s="25">
        <f t="shared" si="1507"/>
        <v>10.994286892944672</v>
      </c>
      <c r="AI7368" s="25">
        <f t="shared" si="1502"/>
        <v>0.12992732915542929</v>
      </c>
    </row>
    <row r="7369" spans="6:35" ht="15">
      <c r="F7369" s="5">
        <v>2006</v>
      </c>
      <c r="G7369" s="5">
        <v>11</v>
      </c>
      <c r="H7369" s="5">
        <v>0</v>
      </c>
      <c r="I7369" s="5">
        <v>307</v>
      </c>
      <c r="J7369" s="5">
        <v>20</v>
      </c>
      <c r="K7369" s="5">
        <v>1.0089999437299999</v>
      </c>
      <c r="L7369" s="5">
        <v>4.6326559036999997E-2</v>
      </c>
      <c r="M7369" s="5">
        <v>0.12600000202700001</v>
      </c>
      <c r="N7369" s="8">
        <f t="shared" si="1503"/>
        <v>0.12600000202700001</v>
      </c>
      <c r="O7369" s="5">
        <v>0</v>
      </c>
      <c r="P7369" s="5">
        <v>96.736587524399994</v>
      </c>
      <c r="Q7369" s="5">
        <v>9.5788955688499993</v>
      </c>
      <c r="R7369" s="5">
        <v>0</v>
      </c>
      <c r="S7369">
        <f t="shared" si="1495"/>
        <v>7.4861639072850272E-3</v>
      </c>
      <c r="T7369">
        <f t="shared" si="1496"/>
        <v>923.85705885249581</v>
      </c>
      <c r="U7369">
        <f t="shared" si="1497"/>
        <v>2774.4817186607211</v>
      </c>
      <c r="V7369" s="9">
        <v>570.34539794900002</v>
      </c>
      <c r="W7369" s="9">
        <v>811.14495849599996</v>
      </c>
      <c r="X7369">
        <f t="shared" si="1504"/>
        <v>2.4061759365275851E-4</v>
      </c>
      <c r="Y7369">
        <f t="shared" si="1505"/>
        <v>12.316895374794912</v>
      </c>
      <c r="Z7369">
        <f t="shared" si="1498"/>
        <v>0.15548930801997229</v>
      </c>
      <c r="AA7369">
        <f t="shared" si="1499"/>
        <v>2.2056199557731374E-2</v>
      </c>
      <c r="AB7369">
        <f>(1/(AA7369*k))*(LN((50-dTar)/(hTar-dTar)))</f>
        <v>198.1368111699835</v>
      </c>
      <c r="AC7369">
        <f t="shared" si="1500"/>
        <v>319.62384072235864</v>
      </c>
      <c r="AD7369" s="19">
        <v>2094.0200195299999</v>
      </c>
      <c r="AE7369" s="19">
        <v>275.31326293900003</v>
      </c>
      <c r="AF7369">
        <f t="shared" si="1506"/>
        <v>3.7189138918405706E-4</v>
      </c>
      <c r="AG7369" s="23">
        <f t="shared" si="1501"/>
        <v>10.852843244132789</v>
      </c>
      <c r="AH7369" s="25">
        <f t="shared" si="1507"/>
        <v>11.409320333144644</v>
      </c>
      <c r="AI7369" s="25">
        <f t="shared" si="1502"/>
        <v>5.9100516769365403E-2</v>
      </c>
    </row>
    <row r="7370" spans="6:35" ht="15">
      <c r="F7370" s="5">
        <v>2006</v>
      </c>
      <c r="G7370" s="5">
        <v>11</v>
      </c>
      <c r="H7370" s="5">
        <v>0</v>
      </c>
      <c r="I7370" s="5">
        <v>307</v>
      </c>
      <c r="J7370" s="5">
        <v>21</v>
      </c>
      <c r="K7370" s="5">
        <v>0.56099998950999996</v>
      </c>
      <c r="L7370" s="5">
        <v>2.8945811092899999E-2</v>
      </c>
      <c r="M7370" s="5">
        <v>0.23299999535099999</v>
      </c>
      <c r="N7370" s="8">
        <f t="shared" si="1503"/>
        <v>0.23299999535099999</v>
      </c>
      <c r="O7370" s="5">
        <v>0</v>
      </c>
      <c r="P7370" s="5">
        <v>96.736587524399994</v>
      </c>
      <c r="Q7370" s="5">
        <v>7.9063243865999997</v>
      </c>
      <c r="R7370" s="5">
        <v>0</v>
      </c>
      <c r="S7370">
        <f t="shared" si="1495"/>
        <v>1.3843461329631261E-2</v>
      </c>
      <c r="T7370">
        <f t="shared" si="1496"/>
        <v>499.59653910170414</v>
      </c>
      <c r="U7370">
        <f t="shared" si="1497"/>
        <v>1500.3635585850452</v>
      </c>
      <c r="V7370" s="9">
        <v>533.84082031299999</v>
      </c>
      <c r="W7370" s="9">
        <v>438.64495849600002</v>
      </c>
      <c r="X7370">
        <f t="shared" si="1504"/>
        <v>4.0439180215234085E-4</v>
      </c>
      <c r="Y7370">
        <f t="shared" si="1505"/>
        <v>9.9080812339634399</v>
      </c>
      <c r="Z7370">
        <f t="shared" si="1498"/>
        <v>0.28753180526156169</v>
      </c>
      <c r="AA7370">
        <f t="shared" si="1499"/>
        <v>4.0786462791571249E-2</v>
      </c>
      <c r="AB7370">
        <f>(1/(AA7370*k))*(LN((50-dTar)/(hTar-dTar)))</f>
        <v>107.14694895780003</v>
      </c>
      <c r="AC7370">
        <f t="shared" si="1500"/>
        <v>172.84379992465898</v>
      </c>
      <c r="AD7370" s="19">
        <v>1846.5776367200001</v>
      </c>
      <c r="AE7370" s="19">
        <v>148.88186645499999</v>
      </c>
      <c r="AF7370">
        <f t="shared" si="1506"/>
        <v>4.6119009207358952E-4</v>
      </c>
      <c r="AG7370" s="23">
        <f t="shared" si="1501"/>
        <v>9.1182699524917474</v>
      </c>
      <c r="AH7370" s="25">
        <f t="shared" si="1507"/>
        <v>9.4184722974610615</v>
      </c>
      <c r="AI7370" s="25">
        <f t="shared" si="1502"/>
        <v>0.10928904691249949</v>
      </c>
    </row>
    <row r="7371" spans="6:35" ht="15">
      <c r="F7371" s="5">
        <v>2006</v>
      </c>
      <c r="G7371" s="5">
        <v>11</v>
      </c>
      <c r="H7371" s="5">
        <v>0</v>
      </c>
      <c r="I7371" s="5">
        <v>307</v>
      </c>
      <c r="J7371" s="5">
        <v>22</v>
      </c>
      <c r="K7371" s="5">
        <v>0.65450000762899996</v>
      </c>
      <c r="L7371" s="5">
        <v>3.5867616534200002E-2</v>
      </c>
      <c r="M7371" s="5">
        <v>0.15999999642400001</v>
      </c>
      <c r="N7371" s="8">
        <f t="shared" si="1503"/>
        <v>0.15999999642400001</v>
      </c>
      <c r="O7371" s="5">
        <v>0</v>
      </c>
      <c r="P7371" s="5">
        <v>96.736587524399994</v>
      </c>
      <c r="Q7371" s="5">
        <v>7.8962850570700001</v>
      </c>
      <c r="R7371" s="5">
        <v>0</v>
      </c>
      <c r="S7371">
        <f t="shared" si="1495"/>
        <v>9.5062395168724959E-3</v>
      </c>
      <c r="T7371">
        <f t="shared" si="1496"/>
        <v>727.53746181091697</v>
      </c>
      <c r="U7371">
        <f t="shared" si="1497"/>
        <v>2184.9044374271475</v>
      </c>
      <c r="V7371" s="9">
        <v>554.34509277300003</v>
      </c>
      <c r="W7371" s="9">
        <v>638.77667236299999</v>
      </c>
      <c r="X7371">
        <f t="shared" si="1504"/>
        <v>2.9603085945314138E-4</v>
      </c>
      <c r="Y7371">
        <f t="shared" si="1505"/>
        <v>10.063750664385029</v>
      </c>
      <c r="Z7371">
        <f t="shared" si="1498"/>
        <v>0.19744673275350211</v>
      </c>
      <c r="AA7371">
        <f t="shared" si="1499"/>
        <v>2.8007871377715026E-2</v>
      </c>
      <c r="AB7371">
        <f>(1/(AA7371*k))*(LN((50-dTar)/(hTar-dTar)))</f>
        <v>156.03274479383967</v>
      </c>
      <c r="AC7371">
        <f t="shared" si="1500"/>
        <v>251.70378424367166</v>
      </c>
      <c r="AD7371" s="19">
        <v>2007.7651367200001</v>
      </c>
      <c r="AE7371" s="19">
        <v>216.809204102</v>
      </c>
      <c r="AF7371">
        <f t="shared" si="1506"/>
        <v>4.0383185954666529E-4</v>
      </c>
      <c r="AG7371" s="23">
        <f t="shared" si="1501"/>
        <v>9.0408105914304624</v>
      </c>
      <c r="AH7371" s="25">
        <f t="shared" si="1507"/>
        <v>9.4296237368844373</v>
      </c>
      <c r="AI7371" s="25">
        <f t="shared" si="1502"/>
        <v>7.5048272378033049E-2</v>
      </c>
    </row>
    <row r="7372" spans="6:35" ht="15">
      <c r="F7372" s="5">
        <v>2006</v>
      </c>
      <c r="G7372" s="5">
        <v>11</v>
      </c>
      <c r="H7372" s="5">
        <v>0</v>
      </c>
      <c r="I7372" s="5">
        <v>307</v>
      </c>
      <c r="J7372" s="5">
        <v>23</v>
      </c>
      <c r="K7372" s="5">
        <v>-0.13050000369500001</v>
      </c>
      <c r="L7372" s="5">
        <v>6.0500348918100001E-3</v>
      </c>
      <c r="M7372" s="5">
        <v>5.6000001728499997E-2</v>
      </c>
      <c r="N7372" s="8">
        <f t="shared" si="1503"/>
        <v>5.6000001728499997E-2</v>
      </c>
      <c r="O7372" s="5">
        <v>0</v>
      </c>
      <c r="P7372" s="5">
        <v>96.736587524399994</v>
      </c>
      <c r="Q7372" s="5">
        <v>4.9330806732200001</v>
      </c>
      <c r="R7372" s="5">
        <v>6.1499997973400002E-3</v>
      </c>
      <c r="S7372">
        <f t="shared" si="1495"/>
        <v>3.3271840079650301E-3</v>
      </c>
      <c r="T7372">
        <f t="shared" si="1496"/>
        <v>2078.6783516978076</v>
      </c>
      <c r="U7372">
        <f t="shared" si="1497"/>
        <v>6242.5837747289161</v>
      </c>
      <c r="V7372" s="9">
        <v>642.035644531</v>
      </c>
      <c r="W7372" s="9">
        <v>1825.0760498</v>
      </c>
      <c r="X7372">
        <f t="shared" si="1504"/>
        <v>1.1481457687612302E-4</v>
      </c>
      <c r="Y7372">
        <f t="shared" si="1505"/>
        <v>6.4794932101070311</v>
      </c>
      <c r="Z7372">
        <f t="shared" si="1498"/>
        <v>6.9106360141294634E-2</v>
      </c>
      <c r="AA7372">
        <f t="shared" si="1499"/>
        <v>9.8027555038643823E-3</v>
      </c>
      <c r="AB7372">
        <f>(1/(AA7372*k))*(LN((50-dTar)/(hTar-dTar)))</f>
        <v>445.80781854397196</v>
      </c>
      <c r="AC7372">
        <f t="shared" si="1500"/>
        <v>719.15363099710123</v>
      </c>
      <c r="AD7372" s="19">
        <v>2300.0856933599998</v>
      </c>
      <c r="AE7372" s="19">
        <v>619.45483398399995</v>
      </c>
      <c r="AF7372">
        <f t="shared" si="1506"/>
        <v>2.7482386715785566E-4</v>
      </c>
      <c r="AG7372" s="23">
        <f t="shared" si="1501"/>
        <v>5.1988824013123889</v>
      </c>
      <c r="AH7372" s="25">
        <f t="shared" si="1507"/>
        <v>5.6856345873242837</v>
      </c>
      <c r="AI7372" s="25">
        <f t="shared" si="1502"/>
        <v>2.6266896730132584E-2</v>
      </c>
    </row>
    <row r="7373" spans="6:35" ht="15">
      <c r="F7373" s="5">
        <v>2006</v>
      </c>
      <c r="G7373" s="5">
        <v>11</v>
      </c>
      <c r="H7373" s="5">
        <v>0</v>
      </c>
      <c r="I7373" s="5">
        <v>307</v>
      </c>
      <c r="J7373" s="5">
        <v>24</v>
      </c>
      <c r="K7373" s="5">
        <v>-0.76349997520400004</v>
      </c>
      <c r="L7373" s="5">
        <v>4.9101430922700003E-3</v>
      </c>
      <c r="M7373" s="5">
        <v>6.0000000521499997E-3</v>
      </c>
      <c r="N7373" s="8">
        <f t="shared" si="1503"/>
        <v>6.0000000521499997E-3</v>
      </c>
      <c r="O7373" s="5">
        <v>0</v>
      </c>
      <c r="P7373" s="5">
        <v>96.736587524399994</v>
      </c>
      <c r="Q7373" s="5">
        <v>3.16055107117</v>
      </c>
      <c r="R7373" s="5">
        <v>9.2249996960199997E-3</v>
      </c>
      <c r="S7373">
        <f t="shared" si="1495"/>
        <v>3.5648399294857579E-4</v>
      </c>
      <c r="T7373">
        <f t="shared" si="1496"/>
        <v>19400.998379385117</v>
      </c>
      <c r="U7373">
        <f t="shared" si="1497"/>
        <v>58264.116522775286</v>
      </c>
      <c r="V7373" s="9">
        <v>853.20288085899995</v>
      </c>
      <c r="W7373" s="9">
        <v>17034.0449219</v>
      </c>
      <c r="X7373">
        <f t="shared" si="1504"/>
        <v>1.3131741090352209E-5</v>
      </c>
      <c r="Y7373">
        <f t="shared" si="1505"/>
        <v>4.2410347858991351</v>
      </c>
      <c r="Z7373">
        <f t="shared" si="1498"/>
        <v>7.4042527080966725E-3</v>
      </c>
      <c r="AA7373">
        <f t="shared" si="1499"/>
        <v>1.0502952092672272E-3</v>
      </c>
      <c r="AB7373">
        <f>(1/(AA7373*k))*(LN((50-dTar)/(hTar-dTar)))</f>
        <v>4160.8730653419525</v>
      </c>
      <c r="AC7373">
        <f t="shared" si="1500"/>
        <v>6712.100704809779</v>
      </c>
      <c r="AD7373" s="19">
        <v>2476.7910156299999</v>
      </c>
      <c r="AE7373" s="19">
        <v>5781.5786132800004</v>
      </c>
      <c r="AF7373">
        <f t="shared" si="1506"/>
        <v>6.6798168508278626E-5</v>
      </c>
      <c r="AG7373" s="23">
        <f t="shared" si="1501"/>
        <v>2.3395412495578998</v>
      </c>
      <c r="AH7373" s="25">
        <f t="shared" si="1507"/>
        <v>3.0622870901718424</v>
      </c>
      <c r="AI7373" s="25">
        <f t="shared" si="1502"/>
        <v>2.8143103015371216E-3</v>
      </c>
    </row>
    <row r="7374" spans="6:35" ht="15">
      <c r="F7374" s="5">
        <v>2006</v>
      </c>
      <c r="G7374" s="5">
        <v>11</v>
      </c>
      <c r="H7374" s="5">
        <v>0</v>
      </c>
      <c r="I7374" s="5">
        <v>308</v>
      </c>
      <c r="J7374" s="5">
        <v>1</v>
      </c>
      <c r="K7374" s="5">
        <v>-1.0195000171699999</v>
      </c>
      <c r="L7374" s="5">
        <v>4.2519099079099997E-3</v>
      </c>
      <c r="M7374" s="5">
        <v>0</v>
      </c>
      <c r="N7374" s="8">
        <f t="shared" si="1503"/>
        <v>1E-4</v>
      </c>
      <c r="O7374" s="5">
        <v>0</v>
      </c>
      <c r="P7374" s="5">
        <v>96.736587524399994</v>
      </c>
      <c r="Q7374" s="5">
        <v>0.85905140638400002</v>
      </c>
      <c r="R7374" s="5">
        <v>0.21320000290900001</v>
      </c>
      <c r="S7374">
        <f t="shared" si="1495"/>
        <v>5.9413998308355972E-6</v>
      </c>
      <c r="T7374">
        <f t="shared" si="1496"/>
        <v>1164059.9128807276</v>
      </c>
      <c r="U7374">
        <f t="shared" si="1497"/>
        <v>3495847.0217512534</v>
      </c>
      <c r="V7374" s="9">
        <v>904.09771728500004</v>
      </c>
      <c r="W7374" s="9">
        <v>60723.6445313</v>
      </c>
      <c r="X7374">
        <f t="shared" si="1504"/>
        <v>2.8109826951397749E-7</v>
      </c>
      <c r="Y7374">
        <f t="shared" si="1505"/>
        <v>1.2768591695504452</v>
      </c>
      <c r="Z7374">
        <f t="shared" si="1498"/>
        <v>1.2340421072902296E-4</v>
      </c>
      <c r="AA7374">
        <f t="shared" si="1499"/>
        <v>1.7504920002306861E-5</v>
      </c>
      <c r="AB7374">
        <f>(1/(AA7374*k))*(LN((50-dTar)/(hTar-dTar)))</f>
        <v>249652.38609041239</v>
      </c>
      <c r="AC7374">
        <f t="shared" si="1500"/>
        <v>402726.04578894714</v>
      </c>
      <c r="AD7374" s="19">
        <v>2497.7700195299999</v>
      </c>
      <c r="AE7374" s="19">
        <v>60723.6445313</v>
      </c>
      <c r="AF7374">
        <f t="shared" si="1506"/>
        <v>2.1461647183800129E-6</v>
      </c>
      <c r="AG7374" s="23">
        <f t="shared" si="1501"/>
        <v>0.17324880968835249</v>
      </c>
      <c r="AH7374" s="25">
        <f t="shared" si="1507"/>
        <v>0.59272422835506311</v>
      </c>
      <c r="AI7374" s="25">
        <f t="shared" si="1502"/>
        <v>4.6905171284601254E-5</v>
      </c>
    </row>
    <row r="7375" spans="6:35" ht="15">
      <c r="F7375" s="5">
        <v>2006</v>
      </c>
      <c r="G7375" s="5">
        <v>11</v>
      </c>
      <c r="H7375" s="5">
        <v>0</v>
      </c>
      <c r="I7375" s="5">
        <v>308</v>
      </c>
      <c r="J7375" s="5">
        <v>2</v>
      </c>
      <c r="K7375" s="5">
        <v>-1.05700004101</v>
      </c>
      <c r="L7375" s="5">
        <v>3.9575379341800004E-3</v>
      </c>
      <c r="M7375" s="5">
        <v>0.21600000560300001</v>
      </c>
      <c r="N7375" s="8">
        <f t="shared" si="1503"/>
        <v>0.21600000560300001</v>
      </c>
      <c r="O7375" s="5">
        <v>0</v>
      </c>
      <c r="P7375" s="5">
        <v>96.736587524399994</v>
      </c>
      <c r="Q7375" s="5">
        <v>2.0313255786900002</v>
      </c>
      <c r="R7375" s="5">
        <v>0.222424998879</v>
      </c>
      <c r="S7375">
        <f t="shared" si="1495"/>
        <v>1.2833423967501522E-2</v>
      </c>
      <c r="T7375">
        <f t="shared" si="1496"/>
        <v>538.91661235427307</v>
      </c>
      <c r="U7375">
        <f t="shared" si="1497"/>
        <v>1618.4476532729775</v>
      </c>
      <c r="V7375" s="9">
        <v>538.64678955099998</v>
      </c>
      <c r="W7375" s="9">
        <v>473.16790771500001</v>
      </c>
      <c r="X7375">
        <f t="shared" si="1504"/>
        <v>3.8019021174640088E-4</v>
      </c>
      <c r="Y7375">
        <f t="shared" si="1505"/>
        <v>2.5547756613178563</v>
      </c>
      <c r="Z7375">
        <f t="shared" si="1498"/>
        <v>0.26655310208902749</v>
      </c>
      <c r="AA7375">
        <f t="shared" si="1499"/>
        <v>3.7810628185783478E-2</v>
      </c>
      <c r="AB7375">
        <f>(1/(AA7375*k))*(LN((50-dTar)/(hTar-dTar)))</f>
        <v>115.5798053770722</v>
      </c>
      <c r="AC7375">
        <f t="shared" si="1500"/>
        <v>186.44723858440207</v>
      </c>
      <c r="AD7375" s="19">
        <v>1881.5141601600001</v>
      </c>
      <c r="AE7375" s="19">
        <v>160.599411011</v>
      </c>
      <c r="AF7375">
        <f t="shared" si="1506"/>
        <v>4.4872008680335536E-4</v>
      </c>
      <c r="AG7375" s="23">
        <f t="shared" si="1501"/>
        <v>2.3410364332159164</v>
      </c>
      <c r="AH7375" s="25">
        <f t="shared" si="1507"/>
        <v>2.4222773815201393</v>
      </c>
      <c r="AI7375" s="25">
        <f t="shared" si="1502"/>
        <v>0.10131517260283544</v>
      </c>
    </row>
    <row r="7376" spans="6:35" ht="15">
      <c r="F7376" s="5">
        <v>2006</v>
      </c>
      <c r="G7376" s="5">
        <v>11</v>
      </c>
      <c r="H7376" s="5">
        <v>0</v>
      </c>
      <c r="I7376" s="5">
        <v>308</v>
      </c>
      <c r="J7376" s="5">
        <v>3</v>
      </c>
      <c r="K7376" s="5">
        <v>-1.1684999465899999</v>
      </c>
      <c r="L7376" s="5">
        <v>3.6448780447200001E-3</v>
      </c>
      <c r="M7376" s="5">
        <v>0.111000001431</v>
      </c>
      <c r="N7376" s="8">
        <f t="shared" si="1503"/>
        <v>0.111000001431</v>
      </c>
      <c r="O7376" s="5">
        <v>0</v>
      </c>
      <c r="P7376" s="5">
        <v>96.736587524399994</v>
      </c>
      <c r="Q7376" s="5">
        <v>3.3794314861300001</v>
      </c>
      <c r="R7376" s="5">
        <v>0.46125000715300002</v>
      </c>
      <c r="S7376">
        <f t="shared" si="1495"/>
        <v>6.5949538972489433E-3</v>
      </c>
      <c r="T7376">
        <f t="shared" si="1496"/>
        <v>1048.7026106971111</v>
      </c>
      <c r="U7376">
        <f t="shared" si="1497"/>
        <v>3149.4116907055609</v>
      </c>
      <c r="V7376" s="9">
        <v>581.02441406299999</v>
      </c>
      <c r="W7376" s="9">
        <v>920.75921630899995</v>
      </c>
      <c r="X7376">
        <f t="shared" si="1504"/>
        <v>2.1499849629370672E-4</v>
      </c>
      <c r="Y7376">
        <f t="shared" si="1505"/>
        <v>4.3631999229028464</v>
      </c>
      <c r="Z7376">
        <f t="shared" si="1498"/>
        <v>0.13697867567512972</v>
      </c>
      <c r="AA7376">
        <f t="shared" si="1499"/>
        <v>1.9430461453056016E-2</v>
      </c>
      <c r="AB7376">
        <f>(1/(AA7376*k))*(LN((50-dTar)/(hTar-dTar)))</f>
        <v>224.91205664137021</v>
      </c>
      <c r="AC7376">
        <f t="shared" si="1500"/>
        <v>362.81625279013213</v>
      </c>
      <c r="AD7376" s="19">
        <v>2134.7243652299999</v>
      </c>
      <c r="AE7376" s="19">
        <v>312.51776123000002</v>
      </c>
      <c r="AF7376">
        <f t="shared" si="1506"/>
        <v>3.5586449284617761E-4</v>
      </c>
      <c r="AG7376" s="23">
        <f t="shared" si="1501"/>
        <v>3.7998522508789501</v>
      </c>
      <c r="AH7376" s="25">
        <f t="shared" si="1507"/>
        <v>4.0139771895091663</v>
      </c>
      <c r="AI7376" s="25">
        <f t="shared" si="1502"/>
        <v>5.2064740797120382E-2</v>
      </c>
    </row>
    <row r="7377" spans="6:35" ht="15">
      <c r="F7377" s="5">
        <v>2006</v>
      </c>
      <c r="G7377" s="5">
        <v>11</v>
      </c>
      <c r="H7377" s="5">
        <v>0</v>
      </c>
      <c r="I7377" s="5">
        <v>308</v>
      </c>
      <c r="J7377" s="5">
        <v>4</v>
      </c>
      <c r="K7377" s="5">
        <v>-0.77999997138999999</v>
      </c>
      <c r="L7377" s="5">
        <v>4.0387632325300004E-3</v>
      </c>
      <c r="M7377" s="5">
        <v>8.4499999880799995E-2</v>
      </c>
      <c r="N7377" s="8">
        <f t="shared" si="1503"/>
        <v>8.4499999880799995E-2</v>
      </c>
      <c r="O7377" s="5">
        <v>0</v>
      </c>
      <c r="P7377" s="5">
        <v>96.736587524399994</v>
      </c>
      <c r="Q7377" s="5">
        <v>2.9827015399899999</v>
      </c>
      <c r="R7377" s="5">
        <v>0.27367499470700002</v>
      </c>
      <c r="S7377">
        <f t="shared" si="1495"/>
        <v>5.0204828499739304E-3</v>
      </c>
      <c r="T7377">
        <f t="shared" si="1496"/>
        <v>1377.5856976601299</v>
      </c>
      <c r="U7377">
        <f t="shared" si="1497"/>
        <v>4137.0970729972469</v>
      </c>
      <c r="V7377" s="9">
        <v>603.76995849599996</v>
      </c>
      <c r="W7377" s="9">
        <v>1209.51794434</v>
      </c>
      <c r="X7377">
        <f t="shared" si="1504"/>
        <v>1.6805635333871276E-4</v>
      </c>
      <c r="Y7377">
        <f t="shared" si="1505"/>
        <v>3.8812598916525789</v>
      </c>
      <c r="Z7377">
        <f t="shared" si="1498"/>
        <v>0.10427655791892657</v>
      </c>
      <c r="AA7377">
        <f t="shared" si="1499"/>
        <v>1.4791657381083428E-2</v>
      </c>
      <c r="AB7377">
        <f>(1/(AA7377*k))*(LN((50-dTar)/(hTar-dTar)))</f>
        <v>295.44661117465665</v>
      </c>
      <c r="AC7377">
        <f t="shared" si="1500"/>
        <v>476.59887142846526</v>
      </c>
      <c r="AD7377" s="19">
        <v>2211.0439453099998</v>
      </c>
      <c r="AE7377" s="19">
        <v>410.52630615200002</v>
      </c>
      <c r="AF7377">
        <f t="shared" si="1506"/>
        <v>3.2277127565813479E-4</v>
      </c>
      <c r="AG7377" s="23">
        <f t="shared" si="1501"/>
        <v>3.2841962677157439</v>
      </c>
      <c r="AH7377" s="25">
        <f t="shared" si="1507"/>
        <v>3.5111364295069616</v>
      </c>
      <c r="AI7377" s="25">
        <f t="shared" si="1502"/>
        <v>3.9634869679577085E-2</v>
      </c>
    </row>
    <row r="7378" spans="6:35" ht="15">
      <c r="F7378" s="5">
        <v>2006</v>
      </c>
      <c r="G7378" s="5">
        <v>11</v>
      </c>
      <c r="H7378" s="5">
        <v>0</v>
      </c>
      <c r="I7378" s="5">
        <v>308</v>
      </c>
      <c r="J7378" s="5">
        <v>5</v>
      </c>
      <c r="K7378" s="5">
        <v>-0.48949998617200002</v>
      </c>
      <c r="L7378" s="5">
        <v>2.94680497609E-3</v>
      </c>
      <c r="M7378" s="5">
        <v>8.1500001251699997E-2</v>
      </c>
      <c r="N7378" s="8">
        <f t="shared" si="1503"/>
        <v>8.1500001251699997E-2</v>
      </c>
      <c r="O7378" s="5">
        <v>0</v>
      </c>
      <c r="P7378" s="5">
        <v>96.736587524399994</v>
      </c>
      <c r="Q7378" s="5">
        <v>3.2523128986400001</v>
      </c>
      <c r="R7378" s="5">
        <v>0.27367499470700002</v>
      </c>
      <c r="S7378">
        <f t="shared" si="1495"/>
        <v>4.8422409364995127E-3</v>
      </c>
      <c r="T7378">
        <f t="shared" si="1496"/>
        <v>1428.2943496966468</v>
      </c>
      <c r="U7378">
        <f t="shared" si="1497"/>
        <v>4289.3827828969934</v>
      </c>
      <c r="V7378" s="9">
        <v>607.01293945299994</v>
      </c>
      <c r="W7378" s="9">
        <v>1254.0401611299999</v>
      </c>
      <c r="X7378">
        <f t="shared" si="1504"/>
        <v>1.6259010238379846E-4</v>
      </c>
      <c r="Y7378">
        <f t="shared" si="1505"/>
        <v>4.2360318539783179</v>
      </c>
      <c r="Z7378">
        <f t="shared" si="1498"/>
        <v>0.10057443328880421</v>
      </c>
      <c r="AA7378">
        <f t="shared" si="1499"/>
        <v>1.4266510020989172E-2</v>
      </c>
      <c r="AB7378">
        <f>(1/(AA7378*k))*(LN((50-dTar)/(hTar-dTar)))</f>
        <v>306.32194141862669</v>
      </c>
      <c r="AC7378">
        <f t="shared" si="1500"/>
        <v>494.14237988192281</v>
      </c>
      <c r="AD7378" s="19">
        <v>2220.0622558599998</v>
      </c>
      <c r="AE7378" s="19">
        <v>425.63769531299999</v>
      </c>
      <c r="AF7378">
        <f t="shared" si="1506"/>
        <v>3.1848732979659542E-4</v>
      </c>
      <c r="AG7378" s="23">
        <f t="shared" si="1501"/>
        <v>3.5693732638709585</v>
      </c>
      <c r="AH7378" s="25">
        <f t="shared" si="1507"/>
        <v>3.8227660384983988</v>
      </c>
      <c r="AI7378" s="25">
        <f t="shared" si="1502"/>
        <v>3.8227715184062046E-2</v>
      </c>
    </row>
    <row r="7379" spans="6:35" ht="15">
      <c r="F7379" s="5">
        <v>2006</v>
      </c>
      <c r="G7379" s="5">
        <v>11</v>
      </c>
      <c r="H7379" s="5">
        <v>0</v>
      </c>
      <c r="I7379" s="5">
        <v>308</v>
      </c>
      <c r="J7379" s="5">
        <v>6</v>
      </c>
      <c r="K7379" s="5">
        <v>-0.48699998855600002</v>
      </c>
      <c r="L7379" s="5">
        <v>2.9473430477099999E-3</v>
      </c>
      <c r="M7379" s="5">
        <v>0.23950000107300001</v>
      </c>
      <c r="N7379" s="8">
        <f t="shared" si="1503"/>
        <v>0.23950000107300001</v>
      </c>
      <c r="O7379" s="5">
        <v>0</v>
      </c>
      <c r="P7379" s="5">
        <v>96.736587524399994</v>
      </c>
      <c r="Q7379" s="5">
        <v>3.18790507317</v>
      </c>
      <c r="R7379" s="5">
        <v>0.57297497987699997</v>
      </c>
      <c r="S7379">
        <f t="shared" si="1495"/>
        <v>1.4229652658602474E-2</v>
      </c>
      <c r="T7379">
        <f t="shared" si="1496"/>
        <v>486.03753973509174</v>
      </c>
      <c r="U7379">
        <f t="shared" si="1497"/>
        <v>1459.6438438786117</v>
      </c>
      <c r="V7379" s="9">
        <v>533.64776611299999</v>
      </c>
      <c r="W7379" s="9">
        <v>426.74017334000001</v>
      </c>
      <c r="X7379">
        <f t="shared" si="1504"/>
        <v>4.1321771345635759E-4</v>
      </c>
      <c r="Y7379">
        <f t="shared" si="1505"/>
        <v>3.9890664746595781</v>
      </c>
      <c r="Z7379">
        <f t="shared" si="1498"/>
        <v>0.29555308602013713</v>
      </c>
      <c r="AA7379">
        <f t="shared" si="1499"/>
        <v>4.1924283593352714E-2</v>
      </c>
      <c r="AB7379">
        <f>(1/(AA7379*k))*(LN((50-dTar)/(hTar-dTar)))</f>
        <v>104.23899163754825</v>
      </c>
      <c r="AC7379">
        <f t="shared" si="1500"/>
        <v>168.15283673681304</v>
      </c>
      <c r="AD7379" s="19">
        <v>1833.5968017600001</v>
      </c>
      <c r="AE7379" s="19">
        <v>144.84121704099999</v>
      </c>
      <c r="AF7379">
        <f t="shared" si="1506"/>
        <v>4.658549613309785E-4</v>
      </c>
      <c r="AG7379" s="23">
        <f t="shared" si="1501"/>
        <v>3.6765836175211279</v>
      </c>
      <c r="AH7379" s="25">
        <f t="shared" si="1507"/>
        <v>3.7953564037250387</v>
      </c>
      <c r="AI7379" s="25">
        <f t="shared" si="1502"/>
        <v>0.11233788572991248</v>
      </c>
    </row>
    <row r="7380" spans="6:35" ht="15">
      <c r="F7380" s="5">
        <v>2006</v>
      </c>
      <c r="G7380" s="5">
        <v>11</v>
      </c>
      <c r="H7380" s="5">
        <v>0</v>
      </c>
      <c r="I7380" s="5">
        <v>308</v>
      </c>
      <c r="J7380" s="5">
        <v>7</v>
      </c>
      <c r="K7380" s="5">
        <v>-0.21349999308600001</v>
      </c>
      <c r="L7380" s="5">
        <v>3.6081280559300002E-3</v>
      </c>
      <c r="M7380" s="5">
        <v>0.34700000286100002</v>
      </c>
      <c r="N7380" s="8">
        <f t="shared" si="1503"/>
        <v>0.34700000286100002</v>
      </c>
      <c r="O7380" s="5">
        <v>0</v>
      </c>
      <c r="P7380" s="5">
        <v>96.736587524399994</v>
      </c>
      <c r="Q7380" s="5">
        <v>2.95195245743</v>
      </c>
      <c r="R7380" s="5">
        <v>0.30852499604200001</v>
      </c>
      <c r="S7380">
        <f t="shared" si="1495"/>
        <v>2.0616657582982971E-2</v>
      </c>
      <c r="T7380">
        <f t="shared" si="1496"/>
        <v>335.46394907294058</v>
      </c>
      <c r="U7380">
        <f t="shared" si="1497"/>
        <v>1007.4487011320305</v>
      </c>
      <c r="V7380" s="9">
        <v>518.67950439499998</v>
      </c>
      <c r="W7380" s="9">
        <v>294.53677368199999</v>
      </c>
      <c r="X7380">
        <f t="shared" si="1504"/>
        <v>5.4924986827309646E-4</v>
      </c>
      <c r="Y7380">
        <f t="shared" si="1505"/>
        <v>3.6187131240007067</v>
      </c>
      <c r="Z7380">
        <f t="shared" si="1498"/>
        <v>0.42821261476030409</v>
      </c>
      <c r="AA7380">
        <f t="shared" si="1499"/>
        <v>6.0742072908820562E-2</v>
      </c>
      <c r="AB7380">
        <f>(1/(AA7380*k))*(LN((50-dTar)/(hTar-dTar)))</f>
        <v>71.945931997705856</v>
      </c>
      <c r="AC7380">
        <f t="shared" si="1500"/>
        <v>116.05937823299377</v>
      </c>
      <c r="AD7380" s="19">
        <v>1644.96643066</v>
      </c>
      <c r="AE7380" s="19">
        <v>99.969657897900007</v>
      </c>
      <c r="AF7380">
        <f t="shared" si="1506"/>
        <v>5.3734682208785977E-4</v>
      </c>
      <c r="AG7380" s="23">
        <f t="shared" si="1501"/>
        <v>3.39303519911069</v>
      </c>
      <c r="AH7380" s="25">
        <f t="shared" si="1507"/>
        <v>3.4788139716467725</v>
      </c>
      <c r="AI7380" s="25">
        <f t="shared" si="1502"/>
        <v>0.16276094569952329</v>
      </c>
    </row>
    <row r="7381" spans="6:35" ht="15">
      <c r="F7381" s="5">
        <v>2006</v>
      </c>
      <c r="G7381" s="5">
        <v>11</v>
      </c>
      <c r="H7381" s="5">
        <v>0</v>
      </c>
      <c r="I7381" s="5">
        <v>308</v>
      </c>
      <c r="J7381" s="5">
        <v>8</v>
      </c>
      <c r="K7381" s="5">
        <v>-0.256999999285</v>
      </c>
      <c r="L7381" s="5">
        <v>3.8964259438199998E-3</v>
      </c>
      <c r="M7381" s="5">
        <v>0.32100000977499998</v>
      </c>
      <c r="N7381" s="8">
        <f t="shared" si="1503"/>
        <v>0.32100000977499998</v>
      </c>
      <c r="O7381" s="5">
        <v>0</v>
      </c>
      <c r="P7381" s="5">
        <v>96.736587524399994</v>
      </c>
      <c r="Q7381" s="5">
        <v>4.0536298751800004</v>
      </c>
      <c r="R7381" s="5">
        <v>0.42024999856900003</v>
      </c>
      <c r="S7381">
        <f t="shared" si="1495"/>
        <v>1.9071894037754097E-2</v>
      </c>
      <c r="T7381">
        <f t="shared" si="1496"/>
        <v>362.63547583585984</v>
      </c>
      <c r="U7381">
        <f t="shared" si="1497"/>
        <v>1089.048883270008</v>
      </c>
      <c r="V7381" s="9">
        <v>528.66290283199999</v>
      </c>
      <c r="W7381" s="9">
        <v>318.39334106400003</v>
      </c>
      <c r="X7381">
        <f t="shared" si="1504"/>
        <v>5.165008789908838E-4</v>
      </c>
      <c r="Y7381">
        <f t="shared" si="1505"/>
        <v>4.9878646075789925</v>
      </c>
      <c r="Z7381">
        <f t="shared" si="1498"/>
        <v>0.39612752850292526</v>
      </c>
      <c r="AA7381">
        <f t="shared" si="1499"/>
        <v>5.6190794918510943E-2</v>
      </c>
      <c r="AB7381">
        <f>(1/(AA7381*k))*(LN((50-dTar)/(hTar-dTar)))</f>
        <v>77.773326631797445</v>
      </c>
      <c r="AC7381">
        <f t="shared" si="1500"/>
        <v>125.45982352811509</v>
      </c>
      <c r="AD7381" s="19">
        <v>1686.5180664100001</v>
      </c>
      <c r="AE7381" s="19">
        <v>108.066894531</v>
      </c>
      <c r="AF7381">
        <f t="shared" si="1506"/>
        <v>5.2082118505193935E-4</v>
      </c>
      <c r="AG7381" s="23">
        <f t="shared" si="1501"/>
        <v>4.6619468901846997</v>
      </c>
      <c r="AH7381" s="25">
        <f t="shared" si="1507"/>
        <v>4.785826183028556</v>
      </c>
      <c r="AI7381" s="25">
        <f t="shared" si="1502"/>
        <v>0.15056560440855052</v>
      </c>
    </row>
    <row r="7382" spans="6:35" ht="15">
      <c r="F7382" s="5">
        <v>2006</v>
      </c>
      <c r="G7382" s="5">
        <v>11</v>
      </c>
      <c r="H7382" s="5">
        <v>0</v>
      </c>
      <c r="I7382" s="5">
        <v>308</v>
      </c>
      <c r="J7382" s="5">
        <v>9</v>
      </c>
      <c r="K7382" s="5">
        <v>-0.66600000858300001</v>
      </c>
      <c r="L7382" s="5">
        <v>3.4908140078199999E-3</v>
      </c>
      <c r="M7382" s="5">
        <v>0.191499993205</v>
      </c>
      <c r="N7382" s="8">
        <f t="shared" si="1503"/>
        <v>0.191499993205</v>
      </c>
      <c r="O7382" s="5">
        <v>0</v>
      </c>
      <c r="P7382" s="5">
        <v>96.736587524399994</v>
      </c>
      <c r="Q7382" s="5">
        <v>6.4473958015399999</v>
      </c>
      <c r="R7382" s="5">
        <v>33.750175476099997</v>
      </c>
      <c r="S7382">
        <f t="shared" si="1495"/>
        <v>1.1377780272332048E-2</v>
      </c>
      <c r="T7382">
        <f t="shared" si="1496"/>
        <v>607.86420584078348</v>
      </c>
      <c r="U7382">
        <f t="shared" si="1497"/>
        <v>1825.5076479344636</v>
      </c>
      <c r="V7382" s="9">
        <v>547.78674316399997</v>
      </c>
      <c r="W7382" s="9">
        <v>533.70379638700001</v>
      </c>
      <c r="X7382">
        <f t="shared" si="1504"/>
        <v>3.4399746250443798E-4</v>
      </c>
      <c r="Y7382">
        <f t="shared" si="1505"/>
        <v>8.1520120439743646</v>
      </c>
      <c r="Z7382">
        <f t="shared" si="1498"/>
        <v>0.23631905516076279</v>
      </c>
      <c r="AA7382">
        <f t="shared" si="1499"/>
        <v>3.3521920614958317E-2</v>
      </c>
      <c r="AB7382">
        <f>(1/(AA7382*k))*(LN((50-dTar)/(hTar-dTar)))</f>
        <v>130.36678587406558</v>
      </c>
      <c r="AC7382">
        <f t="shared" si="1500"/>
        <v>210.30081466260449</v>
      </c>
      <c r="AD7382" s="19">
        <v>1934.5295410199999</v>
      </c>
      <c r="AE7382" s="19">
        <v>181.14607238799999</v>
      </c>
      <c r="AF7382">
        <f t="shared" si="1506"/>
        <v>4.2992697085477311E-4</v>
      </c>
      <c r="AG7382" s="23">
        <f t="shared" si="1501"/>
        <v>7.4149560904842229</v>
      </c>
      <c r="AH7382" s="25">
        <f t="shared" si="1507"/>
        <v>7.6951064641266953</v>
      </c>
      <c r="AI7382" s="25">
        <f t="shared" si="1502"/>
        <v>8.9823399822804989E-2</v>
      </c>
    </row>
    <row r="7383" spans="6:35" ht="15">
      <c r="F7383" s="5">
        <v>2006</v>
      </c>
      <c r="G7383" s="5">
        <v>11</v>
      </c>
      <c r="H7383" s="5">
        <v>0</v>
      </c>
      <c r="I7383" s="5">
        <v>308</v>
      </c>
      <c r="J7383" s="5">
        <v>10</v>
      </c>
      <c r="K7383" s="5">
        <v>0.46000000834499999</v>
      </c>
      <c r="L7383" s="5">
        <v>4.1049621067899998E-3</v>
      </c>
      <c r="M7383" s="5">
        <v>2.9500000178800001E-2</v>
      </c>
      <c r="N7383" s="8">
        <f t="shared" si="1503"/>
        <v>2.9500000178800001E-2</v>
      </c>
      <c r="O7383" s="5">
        <v>0</v>
      </c>
      <c r="P7383" s="5">
        <v>96.736587524399994</v>
      </c>
      <c r="Q7383" s="5">
        <v>14.148420333900001</v>
      </c>
      <c r="R7383" s="5">
        <v>267.114990234</v>
      </c>
      <c r="S7383">
        <f t="shared" si="1495"/>
        <v>1.7527129607197241E-3</v>
      </c>
      <c r="T7383">
        <f t="shared" si="1496"/>
        <v>3945.9657824587821</v>
      </c>
      <c r="U7383">
        <f t="shared" si="1497"/>
        <v>11850.328815467341</v>
      </c>
      <c r="V7383" s="9">
        <v>679.44354248000002</v>
      </c>
      <c r="W7383" s="9">
        <v>3464.5515136700001</v>
      </c>
      <c r="X7383">
        <f t="shared" si="1504"/>
        <v>6.2522180245114687E-5</v>
      </c>
      <c r="Y7383">
        <f t="shared" si="1505"/>
        <v>18.782178900857772</v>
      </c>
      <c r="Z7383">
        <f t="shared" si="1498"/>
        <v>3.6404242385708496E-2</v>
      </c>
      <c r="AA7383">
        <f t="shared" si="1499"/>
        <v>5.1639514319793195E-3</v>
      </c>
      <c r="AB7383">
        <f>(1/(AA7383*k))*(LN((50-dTar)/(hTar-dTar)))</f>
        <v>846.27926975344121</v>
      </c>
      <c r="AC7383">
        <f t="shared" si="1500"/>
        <v>1365.1730282983658</v>
      </c>
      <c r="AD7383" s="19">
        <v>2390.2006835900002</v>
      </c>
      <c r="AE7383" s="19">
        <v>1175.9143066399999</v>
      </c>
      <c r="AF7383">
        <f t="shared" si="1506"/>
        <v>2.0278677624237167E-4</v>
      </c>
      <c r="AG7383" s="23">
        <f t="shared" si="1501"/>
        <v>13.582538573262864</v>
      </c>
      <c r="AH7383" s="25">
        <f t="shared" si="1507"/>
        <v>15.558889450946488</v>
      </c>
      <c r="AI7383" s="25">
        <f t="shared" si="1502"/>
        <v>1.3837025612823814E-2</v>
      </c>
    </row>
    <row r="7384" spans="6:35" ht="15">
      <c r="F7384" s="5">
        <v>2006</v>
      </c>
      <c r="G7384" s="5">
        <v>11</v>
      </c>
      <c r="H7384" s="5">
        <v>0</v>
      </c>
      <c r="I7384" s="5">
        <v>308</v>
      </c>
      <c r="J7384" s="5">
        <v>11</v>
      </c>
      <c r="K7384" s="5">
        <v>4.28499984741</v>
      </c>
      <c r="L7384" s="5">
        <v>0.17713937163400001</v>
      </c>
      <c r="M7384" s="5">
        <v>7.4999998323599998E-3</v>
      </c>
      <c r="N7384" s="8">
        <f t="shared" si="1503"/>
        <v>7.4999998323599998E-3</v>
      </c>
      <c r="O7384" s="5">
        <v>0</v>
      </c>
      <c r="P7384" s="5">
        <v>96.736587524399994</v>
      </c>
      <c r="Q7384" s="5">
        <v>18.335424423199999</v>
      </c>
      <c r="R7384" s="5">
        <v>608.74749755899995</v>
      </c>
      <c r="S7384">
        <f t="shared" si="1495"/>
        <v>4.4560497735250703E-4</v>
      </c>
      <c r="T7384">
        <f t="shared" si="1496"/>
        <v>15520.799185330605</v>
      </c>
      <c r="U7384">
        <f t="shared" si="1497"/>
        <v>46611.294665205707</v>
      </c>
      <c r="V7384" s="9">
        <v>767.85180664100005</v>
      </c>
      <c r="W7384" s="9">
        <v>13627.2363281</v>
      </c>
      <c r="X7384">
        <f t="shared" si="1504"/>
        <v>1.6391727457096073E-5</v>
      </c>
      <c r="Y7384">
        <f t="shared" si="1505"/>
        <v>24.591921929342753</v>
      </c>
      <c r="Z7384">
        <f t="shared" si="1498"/>
        <v>9.2553155978019018E-3</v>
      </c>
      <c r="AA7384">
        <f t="shared" si="1499"/>
        <v>1.3128689708277665E-3</v>
      </c>
      <c r="AB7384">
        <f>(1/(AA7384*k))*(LN((50-dTar)/(hTar-dTar)))</f>
        <v>3328.6985556085697</v>
      </c>
      <c r="AC7384">
        <f t="shared" si="1500"/>
        <v>5369.6807305423999</v>
      </c>
      <c r="AD7384" s="19">
        <v>2471.0612793</v>
      </c>
      <c r="AE7384" s="19">
        <v>4625.2626953099998</v>
      </c>
      <c r="AF7384">
        <f t="shared" si="1506"/>
        <v>8.021816320883338E-5</v>
      </c>
      <c r="AG7384" s="23">
        <f t="shared" si="1501"/>
        <v>13.999051764901361</v>
      </c>
      <c r="AH7384" s="25">
        <f t="shared" si="1507"/>
        <v>18.02533568603673</v>
      </c>
      <c r="AI7384" s="25">
        <f t="shared" si="1502"/>
        <v>3.5178877677132648E-3</v>
      </c>
    </row>
    <row r="7385" spans="6:35" ht="15">
      <c r="F7385" s="5">
        <v>2006</v>
      </c>
      <c r="G7385" s="5">
        <v>11</v>
      </c>
      <c r="H7385" s="5">
        <v>0</v>
      </c>
      <c r="I7385" s="5">
        <v>308</v>
      </c>
      <c r="J7385" s="5">
        <v>12</v>
      </c>
      <c r="K7385" s="5">
        <v>6.6279997825599999</v>
      </c>
      <c r="L7385" s="5">
        <v>0.34012234210999998</v>
      </c>
      <c r="M7385" s="5">
        <v>0.143500000238</v>
      </c>
      <c r="N7385" s="8">
        <f t="shared" si="1503"/>
        <v>0.143500000238</v>
      </c>
      <c r="O7385" s="5">
        <v>0</v>
      </c>
      <c r="P7385" s="5">
        <v>96.736587524399994</v>
      </c>
      <c r="Q7385" s="5">
        <v>26.858814239499999</v>
      </c>
      <c r="R7385" s="5">
        <v>829.12249755899995</v>
      </c>
      <c r="S7385">
        <f t="shared" si="1495"/>
        <v>8.5259087713896124E-3</v>
      </c>
      <c r="T7385">
        <f t="shared" si="1496"/>
        <v>811.19157557497681</v>
      </c>
      <c r="U7385">
        <f t="shared" si="1497"/>
        <v>2436.1303247061069</v>
      </c>
      <c r="V7385" s="9">
        <v>526.08776855500003</v>
      </c>
      <c r="W7385" s="9">
        <v>712.22485351600005</v>
      </c>
      <c r="X7385">
        <f t="shared" si="1504"/>
        <v>2.7215009580625293E-4</v>
      </c>
      <c r="Y7385">
        <f t="shared" si="1505"/>
        <v>34.468220825366096</v>
      </c>
      <c r="Z7385">
        <f t="shared" si="1498"/>
        <v>0.17708504268984995</v>
      </c>
      <c r="AA7385">
        <f t="shared" si="1499"/>
        <v>2.5119560244972052E-2</v>
      </c>
      <c r="AB7385">
        <f>(1/(AA7385*k))*(LN((50-dTar)/(hTar-dTar)))</f>
        <v>173.9737879277734</v>
      </c>
      <c r="AC7385">
        <f t="shared" si="1500"/>
        <v>280.64532761046087</v>
      </c>
      <c r="AD7385" s="19">
        <v>2048.6286621099998</v>
      </c>
      <c r="AE7385" s="19">
        <v>241.738479614</v>
      </c>
      <c r="AF7385">
        <f t="shared" si="1506"/>
        <v>3.8895182809395816E-4</v>
      </c>
      <c r="AG7385" s="23">
        <f t="shared" si="1501"/>
        <v>30.705755554947299</v>
      </c>
      <c r="AH7385" s="25">
        <f t="shared" si="1507"/>
        <v>32.135845151718662</v>
      </c>
      <c r="AI7385" s="25">
        <f t="shared" si="1502"/>
        <v>6.7308920905037109E-2</v>
      </c>
    </row>
    <row r="7386" spans="6:35" ht="15">
      <c r="F7386" s="5">
        <v>2006</v>
      </c>
      <c r="G7386" s="5">
        <v>11</v>
      </c>
      <c r="H7386" s="5">
        <v>0</v>
      </c>
      <c r="I7386" s="5">
        <v>308</v>
      </c>
      <c r="J7386" s="5">
        <v>13</v>
      </c>
      <c r="K7386" s="5">
        <v>8.3000001907299996</v>
      </c>
      <c r="L7386" s="5">
        <v>0.51917797327000004</v>
      </c>
      <c r="M7386" s="5">
        <v>0.15999999642400001</v>
      </c>
      <c r="N7386" s="8">
        <f t="shared" si="1503"/>
        <v>0.15999999642400001</v>
      </c>
      <c r="O7386" s="5">
        <v>0</v>
      </c>
      <c r="P7386" s="5">
        <v>96.736587524399994</v>
      </c>
      <c r="Q7386" s="5">
        <v>29.035980224599999</v>
      </c>
      <c r="R7386" s="5">
        <v>892.36499023399995</v>
      </c>
      <c r="S7386">
        <f t="shared" si="1495"/>
        <v>9.5062395168724959E-3</v>
      </c>
      <c r="T7386">
        <f t="shared" si="1496"/>
        <v>727.53746181091697</v>
      </c>
      <c r="U7386">
        <f t="shared" si="1497"/>
        <v>2184.9044374271475</v>
      </c>
      <c r="V7386" s="9">
        <v>520.54705810500002</v>
      </c>
      <c r="W7386" s="9">
        <v>638.77667236299999</v>
      </c>
      <c r="X7386">
        <f t="shared" si="1504"/>
        <v>2.9902265927907623E-4</v>
      </c>
      <c r="Y7386">
        <f t="shared" si="1505"/>
        <v>37.109064026471948</v>
      </c>
      <c r="Z7386">
        <f t="shared" si="1498"/>
        <v>0.19744673275350211</v>
      </c>
      <c r="AA7386">
        <f t="shared" si="1499"/>
        <v>2.8007871377715026E-2</v>
      </c>
      <c r="AB7386">
        <f>(1/(AA7386*k))*(LN((50-dTar)/(hTar-dTar)))</f>
        <v>156.03274479383967</v>
      </c>
      <c r="AC7386">
        <f t="shared" si="1500"/>
        <v>251.70378424367166</v>
      </c>
      <c r="AD7386" s="19">
        <v>2007.7651367200001</v>
      </c>
      <c r="AE7386" s="19">
        <v>216.809204102</v>
      </c>
      <c r="AF7386">
        <f t="shared" si="1506"/>
        <v>4.0383185954666529E-4</v>
      </c>
      <c r="AG7386" s="23">
        <f t="shared" si="1501"/>
        <v>33.337075835542876</v>
      </c>
      <c r="AH7386" s="25">
        <f t="shared" si="1507"/>
        <v>34.770785035041129</v>
      </c>
      <c r="AI7386" s="25">
        <f t="shared" si="1502"/>
        <v>7.5048272378033049E-2</v>
      </c>
    </row>
    <row r="7387" spans="6:35" ht="15">
      <c r="F7387" s="5">
        <v>2006</v>
      </c>
      <c r="G7387" s="5">
        <v>11</v>
      </c>
      <c r="H7387" s="5">
        <v>0</v>
      </c>
      <c r="I7387" s="5">
        <v>308</v>
      </c>
      <c r="J7387" s="5">
        <v>14</v>
      </c>
      <c r="K7387" s="5">
        <v>8.7650003433200006</v>
      </c>
      <c r="L7387" s="5">
        <v>0.50654500722899998</v>
      </c>
      <c r="M7387" s="5">
        <v>0.49149999022500002</v>
      </c>
      <c r="N7387" s="8">
        <f t="shared" si="1503"/>
        <v>0.49149999022500002</v>
      </c>
      <c r="O7387" s="5">
        <v>0</v>
      </c>
      <c r="P7387" s="5">
        <v>96.736587524399994</v>
      </c>
      <c r="Q7387" s="5">
        <v>28.082469940199999</v>
      </c>
      <c r="R7387" s="5">
        <v>801.44750976600005</v>
      </c>
      <c r="S7387">
        <f t="shared" si="1495"/>
        <v>2.9201979587785126E-2</v>
      </c>
      <c r="T7387">
        <f t="shared" si="1496"/>
        <v>236.83823723940287</v>
      </c>
      <c r="U7387">
        <f t="shared" si="1497"/>
        <v>711.26085275218747</v>
      </c>
      <c r="V7387" s="9">
        <v>480.87234497100002</v>
      </c>
      <c r="W7387" s="9">
        <v>207.94358825699999</v>
      </c>
      <c r="X7387">
        <f t="shared" si="1504"/>
        <v>7.1424653991381231E-4</v>
      </c>
      <c r="Y7387">
        <f t="shared" si="1505"/>
        <v>33.800130075488028</v>
      </c>
      <c r="Z7387">
        <f t="shared" si="1498"/>
        <v>0.60653168367038612</v>
      </c>
      <c r="AA7387">
        <f t="shared" si="1499"/>
        <v>8.6036680100232271E-2</v>
      </c>
      <c r="AB7387">
        <f>(1/(AA7387*k))*(LN((50-dTar)/(hTar-dTar)))</f>
        <v>50.793975799699609</v>
      </c>
      <c r="AC7387">
        <f t="shared" si="1500"/>
        <v>81.938159470682052</v>
      </c>
      <c r="AD7387" s="19">
        <v>1450.3605957</v>
      </c>
      <c r="AE7387" s="19">
        <v>70.578781127900001</v>
      </c>
      <c r="AF7387">
        <f t="shared" si="1506"/>
        <v>6.2387798029114134E-4</v>
      </c>
      <c r="AG7387" s="23">
        <f t="shared" si="1501"/>
        <v>32.072287251855599</v>
      </c>
      <c r="AH7387" s="25">
        <f t="shared" si="1507"/>
        <v>32.729029538983141</v>
      </c>
      <c r="AI7387" s="25">
        <f t="shared" si="1502"/>
        <v>0.23053891227883463</v>
      </c>
    </row>
    <row r="7388" spans="6:35" ht="15">
      <c r="F7388" s="5">
        <v>2006</v>
      </c>
      <c r="G7388" s="5">
        <v>11</v>
      </c>
      <c r="H7388" s="5">
        <v>0</v>
      </c>
      <c r="I7388" s="5">
        <v>308</v>
      </c>
      <c r="J7388" s="5">
        <v>15</v>
      </c>
      <c r="K7388" s="5">
        <v>8.6649999618500004</v>
      </c>
      <c r="L7388" s="5">
        <v>0.47125336527799999</v>
      </c>
      <c r="M7388" s="5">
        <v>0.39350000023800003</v>
      </c>
      <c r="N7388" s="8">
        <f t="shared" si="1503"/>
        <v>0.39350000023800003</v>
      </c>
      <c r="O7388" s="5">
        <v>0</v>
      </c>
      <c r="P7388" s="5">
        <v>96.736587524399994</v>
      </c>
      <c r="Q7388" s="5">
        <v>26.028009414700001</v>
      </c>
      <c r="R7388" s="5">
        <v>604.03247070299994</v>
      </c>
      <c r="S7388">
        <f t="shared" si="1495"/>
        <v>2.3379408348478604E-2</v>
      </c>
      <c r="T7388">
        <f t="shared" si="1496"/>
        <v>295.82208695722267</v>
      </c>
      <c r="U7388">
        <f t="shared" si="1497"/>
        <v>888.39822608306633</v>
      </c>
      <c r="V7388" s="9">
        <v>491.921783447</v>
      </c>
      <c r="W7388" s="9">
        <v>259.731292725</v>
      </c>
      <c r="X7388">
        <f t="shared" si="1504"/>
        <v>6.0973702385102376E-4</v>
      </c>
      <c r="Y7388">
        <f t="shared" si="1505"/>
        <v>31.755946270091709</v>
      </c>
      <c r="Z7388">
        <f t="shared" si="1498"/>
        <v>0.48559556951240729</v>
      </c>
      <c r="AA7388">
        <f t="shared" si="1499"/>
        <v>6.8881860250739196E-2</v>
      </c>
      <c r="AB7388">
        <f>(1/(AA7388*k))*(LN((50-dTar)/(hTar-dTar)))</f>
        <v>63.444062500486801</v>
      </c>
      <c r="AC7388">
        <f t="shared" si="1500"/>
        <v>102.34461132029656</v>
      </c>
      <c r="AD7388" s="19">
        <v>1576.1176757799999</v>
      </c>
      <c r="AE7388" s="19">
        <v>88.156211853000002</v>
      </c>
      <c r="AF7388">
        <f t="shared" si="1506"/>
        <v>5.6605316914347371E-4</v>
      </c>
      <c r="AG7388" s="23">
        <f t="shared" si="1501"/>
        <v>29.916245180101775</v>
      </c>
      <c r="AH7388" s="25">
        <f t="shared" si="1507"/>
        <v>30.615504097027461</v>
      </c>
      <c r="AI7388" s="25">
        <f t="shared" si="1502"/>
        <v>0.1845718491165402</v>
      </c>
    </row>
    <row r="7389" spans="6:35" ht="15">
      <c r="F7389" s="5">
        <v>2006</v>
      </c>
      <c r="G7389" s="5">
        <v>11</v>
      </c>
      <c r="H7389" s="5">
        <v>0</v>
      </c>
      <c r="I7389" s="5">
        <v>308</v>
      </c>
      <c r="J7389" s="5">
        <v>16</v>
      </c>
      <c r="K7389" s="5">
        <v>8.4350004196199997</v>
      </c>
      <c r="L7389" s="5">
        <v>0.46269062161399999</v>
      </c>
      <c r="M7389" s="5">
        <v>0.32300001382799998</v>
      </c>
      <c r="N7389" s="8">
        <f t="shared" si="1503"/>
        <v>0.32300001382799998</v>
      </c>
      <c r="O7389" s="5">
        <v>0</v>
      </c>
      <c r="P7389" s="5">
        <v>96.736587524399994</v>
      </c>
      <c r="Q7389" s="5">
        <v>21.8080253601</v>
      </c>
      <c r="R7389" s="5">
        <v>426.91250610399999</v>
      </c>
      <c r="S7389">
        <f t="shared" si="1495"/>
        <v>1.9190722275175744E-2</v>
      </c>
      <c r="T7389">
        <f t="shared" si="1496"/>
        <v>360.39005047863515</v>
      </c>
      <c r="U7389">
        <f t="shared" si="1497"/>
        <v>1082.3055331548126</v>
      </c>
      <c r="V7389" s="9">
        <v>500.58770751999998</v>
      </c>
      <c r="W7389" s="9">
        <v>316.42184448199998</v>
      </c>
      <c r="X7389">
        <f t="shared" si="1504"/>
        <v>5.2650558499483374E-4</v>
      </c>
      <c r="Y7389">
        <f t="shared" si="1505"/>
        <v>26.915093724875394</v>
      </c>
      <c r="Z7389">
        <f t="shared" si="1498"/>
        <v>0.39859561771907837</v>
      </c>
      <c r="AA7389">
        <f t="shared" si="1499"/>
        <v>5.6540894028031488E-2</v>
      </c>
      <c r="AB7389">
        <f>(1/(AA7389*k))*(LN((50-dTar)/(hTar-dTar)))</f>
        <v>77.291757090559827</v>
      </c>
      <c r="AC7389">
        <f t="shared" si="1500"/>
        <v>124.68298097454631</v>
      </c>
      <c r="AD7389" s="19">
        <v>1683.2380371100001</v>
      </c>
      <c r="AE7389" s="19">
        <v>107.397735596</v>
      </c>
      <c r="AF7389">
        <f t="shared" si="1506"/>
        <v>5.2210630636721094E-4</v>
      </c>
      <c r="AG7389" s="23">
        <f t="shared" si="1501"/>
        <v>25.162981126187557</v>
      </c>
      <c r="AH7389" s="25">
        <f t="shared" si="1507"/>
        <v>25.828948203533262</v>
      </c>
      <c r="AI7389" s="25">
        <f t="shared" si="1502"/>
        <v>0.15150370973530911</v>
      </c>
    </row>
    <row r="7390" spans="6:35" ht="15">
      <c r="F7390" s="5">
        <v>2006</v>
      </c>
      <c r="G7390" s="5">
        <v>11</v>
      </c>
      <c r="H7390" s="5">
        <v>0</v>
      </c>
      <c r="I7390" s="5">
        <v>308</v>
      </c>
      <c r="J7390" s="5">
        <v>17</v>
      </c>
      <c r="K7390" s="5">
        <v>8.3000001907299996</v>
      </c>
      <c r="L7390" s="5">
        <v>0.44023925066000003</v>
      </c>
      <c r="M7390" s="5">
        <v>0.19949999451600001</v>
      </c>
      <c r="N7390" s="8">
        <f t="shared" si="1503"/>
        <v>0.19949999451600001</v>
      </c>
      <c r="O7390" s="5">
        <v>0</v>
      </c>
      <c r="P7390" s="5">
        <v>96.736587524399994</v>
      </c>
      <c r="Q7390" s="5">
        <v>18.832550048800002</v>
      </c>
      <c r="R7390" s="5">
        <v>177.92974853499999</v>
      </c>
      <c r="S7390">
        <f t="shared" si="1495"/>
        <v>1.1853092336690648E-2</v>
      </c>
      <c r="T7390">
        <f t="shared" si="1496"/>
        <v>583.48869417506148</v>
      </c>
      <c r="U7390">
        <f t="shared" si="1497"/>
        <v>1752.3043197231191</v>
      </c>
      <c r="V7390" s="9">
        <v>542.76269531299999</v>
      </c>
      <c r="W7390" s="9">
        <v>512.30212402300003</v>
      </c>
      <c r="X7390">
        <f t="shared" si="1504"/>
        <v>3.5620538321339061E-4</v>
      </c>
      <c r="Y7390">
        <f t="shared" si="1505"/>
        <v>23.77372396003231</v>
      </c>
      <c r="Z7390">
        <f t="shared" si="1498"/>
        <v>0.24619139363691386</v>
      </c>
      <c r="AA7390">
        <f t="shared" si="1499"/>
        <v>3.4922314444632369E-2</v>
      </c>
      <c r="AB7390">
        <f>(1/(AA7390*k))*(LN((50-dTar)/(hTar-dTar)))</f>
        <v>125.13904408673564</v>
      </c>
      <c r="AC7390">
        <f t="shared" si="1500"/>
        <v>201.86769767387054</v>
      </c>
      <c r="AD7390" s="19">
        <v>1916.85778809</v>
      </c>
      <c r="AE7390" s="19">
        <v>173.882080078</v>
      </c>
      <c r="AF7390">
        <f t="shared" si="1506"/>
        <v>4.3618455024717199E-4</v>
      </c>
      <c r="AG7390" s="23">
        <f t="shared" si="1501"/>
        <v>21.680410218749444</v>
      </c>
      <c r="AH7390" s="25">
        <f t="shared" si="1507"/>
        <v>22.476065723591873</v>
      </c>
      <c r="AI7390" s="25">
        <f t="shared" si="1502"/>
        <v>9.3575814140499911E-2</v>
      </c>
    </row>
    <row r="7391" spans="6:35" ht="15">
      <c r="F7391" s="5">
        <v>2006</v>
      </c>
      <c r="G7391" s="5">
        <v>11</v>
      </c>
      <c r="H7391" s="5">
        <v>0</v>
      </c>
      <c r="I7391" s="5">
        <v>308</v>
      </c>
      <c r="J7391" s="5">
        <v>18</v>
      </c>
      <c r="K7391" s="5">
        <v>6.4990000724800003</v>
      </c>
      <c r="L7391" s="5">
        <v>0.29133149981500001</v>
      </c>
      <c r="M7391" s="5">
        <v>8.7999999523200007E-2</v>
      </c>
      <c r="N7391" s="8">
        <f t="shared" si="1503"/>
        <v>8.7999999523200007E-2</v>
      </c>
      <c r="O7391" s="5">
        <v>0</v>
      </c>
      <c r="P7391" s="5">
        <v>96.736587524399994</v>
      </c>
      <c r="Q7391" s="5">
        <v>14.7643699646</v>
      </c>
      <c r="R7391" s="5">
        <v>10.4344997406</v>
      </c>
      <c r="S7391">
        <f t="shared" si="1495"/>
        <v>5.2284318228067311E-3</v>
      </c>
      <c r="T7391">
        <f t="shared" si="1496"/>
        <v>1322.7953627134268</v>
      </c>
      <c r="U7391">
        <f t="shared" si="1497"/>
        <v>3972.5534553322586</v>
      </c>
      <c r="V7391" s="9">
        <v>600.19110107400002</v>
      </c>
      <c r="W7391" s="9">
        <v>1161.4121093799999</v>
      </c>
      <c r="X7391">
        <f t="shared" si="1504"/>
        <v>1.7439356095145711E-4</v>
      </c>
      <c r="Y7391">
        <f t="shared" si="1505"/>
        <v>19.191629211978821</v>
      </c>
      <c r="Z7391">
        <f t="shared" si="1498"/>
        <v>0.10859570485314893</v>
      </c>
      <c r="AA7391">
        <f t="shared" si="1499"/>
        <v>1.5404329518566576E-2</v>
      </c>
      <c r="AB7391">
        <f>(1/(AA7391*k))*(LN((50-dTar)/(hTar-dTar)))</f>
        <v>283.69589482167549</v>
      </c>
      <c r="AC7391">
        <f t="shared" si="1500"/>
        <v>457.64323633067062</v>
      </c>
      <c r="AD7391" s="19">
        <v>2200.6232910200001</v>
      </c>
      <c r="AE7391" s="19">
        <v>394.19854736299999</v>
      </c>
      <c r="AF7391">
        <f t="shared" si="1506"/>
        <v>3.276040758939077E-4</v>
      </c>
      <c r="AG7391" s="23">
        <f t="shared" si="1501"/>
        <v>16.314309050059496</v>
      </c>
      <c r="AH7391" s="25">
        <f t="shared" si="1507"/>
        <v>17.407960508451115</v>
      </c>
      <c r="AI7391" s="25">
        <f t="shared" si="1502"/>
        <v>4.1276550506805246E-2</v>
      </c>
    </row>
    <row r="7392" spans="6:35" ht="15">
      <c r="F7392" s="5">
        <v>2006</v>
      </c>
      <c r="G7392" s="5">
        <v>11</v>
      </c>
      <c r="H7392" s="5">
        <v>0</v>
      </c>
      <c r="I7392" s="5">
        <v>308</v>
      </c>
      <c r="J7392" s="5">
        <v>19</v>
      </c>
      <c r="K7392" s="5">
        <v>3.86999988556</v>
      </c>
      <c r="L7392" s="5">
        <v>0.13497541844800001</v>
      </c>
      <c r="M7392" s="5">
        <v>0.55599999427799995</v>
      </c>
      <c r="N7392" s="8">
        <f t="shared" si="1503"/>
        <v>0.55599999427799995</v>
      </c>
      <c r="O7392" s="5">
        <v>0</v>
      </c>
      <c r="P7392" s="5">
        <v>96.736587524399994</v>
      </c>
      <c r="Q7392" s="5">
        <v>18.1787700653</v>
      </c>
      <c r="R7392" s="5">
        <v>0</v>
      </c>
      <c r="S7392">
        <f t="shared" si="1495"/>
        <v>3.3034182719479013E-2</v>
      </c>
      <c r="T7392">
        <f t="shared" si="1496"/>
        <v>209.36329583821865</v>
      </c>
      <c r="U7392">
        <f t="shared" si="1497"/>
        <v>628.74947081444225</v>
      </c>
      <c r="V7392" s="9">
        <v>505.23687744099999</v>
      </c>
      <c r="W7392" s="9">
        <v>183.82063293499999</v>
      </c>
      <c r="X7392">
        <f t="shared" si="1504"/>
        <v>7.5883647170896685E-4</v>
      </c>
      <c r="Y7392">
        <f t="shared" si="1505"/>
        <v>21.612383577155551</v>
      </c>
      <c r="Z7392">
        <f t="shared" si="1498"/>
        <v>0.68612740459217858</v>
      </c>
      <c r="AA7392">
        <f t="shared" si="1499"/>
        <v>9.7327354211194594E-2</v>
      </c>
      <c r="AB7392">
        <f>(1/(AA7392*k))*(LN((50-dTar)/(hTar-dTar)))</f>
        <v>44.901508751740437</v>
      </c>
      <c r="AC7392">
        <f t="shared" si="1500"/>
        <v>72.43274279380374</v>
      </c>
      <c r="AD7392" s="19">
        <v>1379.3034668</v>
      </c>
      <c r="AE7392" s="19">
        <v>62.391132354699998</v>
      </c>
      <c r="AF7392">
        <f t="shared" si="1506"/>
        <v>6.6044643161460752E-4</v>
      </c>
      <c r="AG7392" s="23">
        <f t="shared" si="1501"/>
        <v>20.578491527633091</v>
      </c>
      <c r="AH7392" s="25">
        <f t="shared" si="1507"/>
        <v>20.971467451113739</v>
      </c>
      <c r="AI7392" s="25">
        <f t="shared" si="1502"/>
        <v>0.26079274965846899</v>
      </c>
    </row>
    <row r="7393" spans="6:35" ht="15">
      <c r="F7393" s="5">
        <v>2006</v>
      </c>
      <c r="G7393" s="5">
        <v>11</v>
      </c>
      <c r="H7393" s="5">
        <v>0</v>
      </c>
      <c r="I7393" s="5">
        <v>308</v>
      </c>
      <c r="J7393" s="5">
        <v>20</v>
      </c>
      <c r="K7393" s="5">
        <v>3.2985000610399999</v>
      </c>
      <c r="L7393" s="5">
        <v>0.126927003264</v>
      </c>
      <c r="M7393" s="5">
        <v>0.296499997377</v>
      </c>
      <c r="N7393" s="8">
        <f t="shared" si="1503"/>
        <v>0.296499997377</v>
      </c>
      <c r="O7393" s="5">
        <v>0</v>
      </c>
      <c r="P7393" s="5">
        <v>96.736587524399994</v>
      </c>
      <c r="Q7393" s="5">
        <v>19.593999862699999</v>
      </c>
      <c r="R7393" s="5">
        <v>0</v>
      </c>
      <c r="S7393">
        <f t="shared" si="1495"/>
        <v>1.7616250342584627E-2</v>
      </c>
      <c r="T7393">
        <f t="shared" si="1496"/>
        <v>392.6003113587297</v>
      </c>
      <c r="U7393">
        <f t="shared" si="1497"/>
        <v>1179.0377917967671</v>
      </c>
      <c r="V7393" s="9">
        <v>524.49182128899997</v>
      </c>
      <c r="W7393" s="9">
        <v>344.70245361299999</v>
      </c>
      <c r="X7393">
        <f t="shared" si="1504"/>
        <v>4.8822592725625448E-4</v>
      </c>
      <c r="Y7393">
        <f t="shared" si="1505"/>
        <v>24.240329230355186</v>
      </c>
      <c r="Z7393">
        <f t="shared" si="1498"/>
        <v>0.36589348157466062</v>
      </c>
      <c r="AA7393">
        <f t="shared" si="1499"/>
        <v>5.1902087347685782E-2</v>
      </c>
      <c r="AB7393">
        <f>(1/(AA7393*k))*(LN((50-dTar)/(hTar-dTar)))</f>
        <v>84.199793692739647</v>
      </c>
      <c r="AC7393">
        <f t="shared" si="1500"/>
        <v>135.82666082687371</v>
      </c>
      <c r="AD7393" s="19">
        <v>1727.89685059</v>
      </c>
      <c r="AE7393" s="19">
        <v>116.996536255</v>
      </c>
      <c r="AF7393">
        <f t="shared" si="1506"/>
        <v>5.0486690492954512E-4</v>
      </c>
      <c r="AG7393" s="23">
        <f t="shared" si="1501"/>
        <v>22.578063540373822</v>
      </c>
      <c r="AH7393" s="25">
        <f t="shared" si="1507"/>
        <v>23.209880367761503</v>
      </c>
      <c r="AI7393" s="25">
        <f t="shared" si="1502"/>
        <v>0.13907383162852005</v>
      </c>
    </row>
    <row r="7394" spans="6:35" ht="15">
      <c r="F7394" s="5">
        <v>2006</v>
      </c>
      <c r="G7394" s="5">
        <v>11</v>
      </c>
      <c r="H7394" s="5">
        <v>0</v>
      </c>
      <c r="I7394" s="5">
        <v>308</v>
      </c>
      <c r="J7394" s="5">
        <v>21</v>
      </c>
      <c r="K7394" s="5">
        <v>3.0280001163499999</v>
      </c>
      <c r="L7394" s="5">
        <v>0.13021114468600001</v>
      </c>
      <c r="M7394" s="5">
        <v>0.19349999725799999</v>
      </c>
      <c r="N7394" s="8">
        <f t="shared" si="1503"/>
        <v>0.19349999725799999</v>
      </c>
      <c r="O7394" s="5">
        <v>0</v>
      </c>
      <c r="P7394" s="5">
        <v>96.736587524399994</v>
      </c>
      <c r="Q7394" s="5">
        <v>20.581945419299998</v>
      </c>
      <c r="R7394" s="5">
        <v>0</v>
      </c>
      <c r="S7394">
        <f t="shared" si="1495"/>
        <v>1.1496608509753696E-2</v>
      </c>
      <c r="T7394">
        <f t="shared" si="1496"/>
        <v>601.58135885069157</v>
      </c>
      <c r="U7394">
        <f t="shared" si="1497"/>
        <v>1806.6393133278052</v>
      </c>
      <c r="V7394" s="9">
        <v>544.40856933600003</v>
      </c>
      <c r="W7394" s="9">
        <v>528.18743896499996</v>
      </c>
      <c r="X7394">
        <f t="shared" si="1504"/>
        <v>3.4731443883311778E-4</v>
      </c>
      <c r="Y7394">
        <f t="shared" si="1505"/>
        <v>26.01811566090727</v>
      </c>
      <c r="Z7394">
        <f t="shared" si="1498"/>
        <v>0.23878714437691595</v>
      </c>
      <c r="AA7394">
        <f t="shared" si="1499"/>
        <v>3.3872019724478862E-2</v>
      </c>
      <c r="AB7394">
        <f>(1/(AA7394*k))*(LN((50-dTar)/(hTar-dTar)))</f>
        <v>129.01932280523116</v>
      </c>
      <c r="AC7394">
        <f t="shared" si="1500"/>
        <v>208.12715839575912</v>
      </c>
      <c r="AD7394" s="19">
        <v>1930.0778808600001</v>
      </c>
      <c r="AE7394" s="19">
        <v>179.27375793499999</v>
      </c>
      <c r="AF7394">
        <f t="shared" si="1506"/>
        <v>4.3150340845068231E-4</v>
      </c>
      <c r="AG7394" s="23">
        <f t="shared" si="1501"/>
        <v>23.681491703060935</v>
      </c>
      <c r="AH7394" s="25">
        <f t="shared" si="1507"/>
        <v>24.569627904597446</v>
      </c>
      <c r="AI7394" s="25">
        <f t="shared" si="1502"/>
        <v>9.0761505149563618E-2</v>
      </c>
    </row>
    <row r="7395" spans="6:35" ht="15">
      <c r="F7395" s="5">
        <v>2006</v>
      </c>
      <c r="G7395" s="5">
        <v>11</v>
      </c>
      <c r="H7395" s="5">
        <v>0</v>
      </c>
      <c r="I7395" s="5">
        <v>308</v>
      </c>
      <c r="J7395" s="5">
        <v>22</v>
      </c>
      <c r="K7395" s="5">
        <v>3.1099998951000001</v>
      </c>
      <c r="L7395" s="5">
        <v>0.13784378767</v>
      </c>
      <c r="M7395" s="5">
        <v>0.18899999558899999</v>
      </c>
      <c r="N7395" s="8">
        <f t="shared" si="1503"/>
        <v>0.18899999558899999</v>
      </c>
      <c r="O7395" s="5">
        <v>0</v>
      </c>
      <c r="P7395" s="5">
        <v>96.736587524399994</v>
      </c>
      <c r="Q7395" s="5">
        <v>19.212789535500001</v>
      </c>
      <c r="R7395" s="5">
        <v>0</v>
      </c>
      <c r="S7395">
        <f t="shared" si="1495"/>
        <v>1.122924541820413E-2</v>
      </c>
      <c r="T7395">
        <f t="shared" si="1496"/>
        <v>615.90473018427792</v>
      </c>
      <c r="U7395">
        <f t="shared" si="1497"/>
        <v>1849.6545520314901</v>
      </c>
      <c r="V7395" s="9">
        <v>545.70159912099996</v>
      </c>
      <c r="W7395" s="9">
        <v>540.76330566399997</v>
      </c>
      <c r="X7395">
        <f t="shared" si="1504"/>
        <v>3.4058559765965979E-4</v>
      </c>
      <c r="Y7395">
        <f t="shared" si="1505"/>
        <v>24.312855412646371</v>
      </c>
      <c r="Z7395">
        <f t="shared" si="1498"/>
        <v>0.23323395283449361</v>
      </c>
      <c r="AA7395">
        <f t="shared" si="1499"/>
        <v>3.3084298032217935E-2</v>
      </c>
      <c r="AB7395">
        <f>(1/(AA7395*k))*(LN((50-dTar)/(hTar-dTar)))</f>
        <v>132.09121265447402</v>
      </c>
      <c r="AC7395">
        <f t="shared" si="1500"/>
        <v>213.08256888254994</v>
      </c>
      <c r="AD7395" s="19">
        <v>1940.1260986299999</v>
      </c>
      <c r="AE7395" s="19">
        <v>183.54217529300001</v>
      </c>
      <c r="AF7395">
        <f t="shared" si="1506"/>
        <v>4.2794464077281771E-4</v>
      </c>
      <c r="AG7395" s="23">
        <f t="shared" si="1501"/>
        <v>22.095825854639788</v>
      </c>
      <c r="AH7395" s="25">
        <f t="shared" si="1507"/>
        <v>22.938504970263072</v>
      </c>
      <c r="AI7395" s="25">
        <f t="shared" si="1502"/>
        <v>8.8650771658909236E-2</v>
      </c>
    </row>
    <row r="7396" spans="6:35" ht="15">
      <c r="F7396" s="5">
        <v>2006</v>
      </c>
      <c r="G7396" s="5">
        <v>11</v>
      </c>
      <c r="H7396" s="5">
        <v>0</v>
      </c>
      <c r="I7396" s="5">
        <v>308</v>
      </c>
      <c r="J7396" s="5">
        <v>23</v>
      </c>
      <c r="K7396" s="5">
        <v>2.81450009346</v>
      </c>
      <c r="L7396" s="5">
        <v>0.120773494244</v>
      </c>
      <c r="M7396" s="5">
        <v>0.20550000667599999</v>
      </c>
      <c r="N7396" s="8">
        <f t="shared" si="1503"/>
        <v>0.20550000667599999</v>
      </c>
      <c r="O7396" s="5">
        <v>0</v>
      </c>
      <c r="P7396" s="5">
        <v>96.736587524399994</v>
      </c>
      <c r="Q7396" s="5">
        <v>17.237869262699999</v>
      </c>
      <c r="R7396" s="5">
        <v>0</v>
      </c>
      <c r="S7396">
        <f t="shared" si="1495"/>
        <v>1.2209577049015003E-2</v>
      </c>
      <c r="T7396">
        <f t="shared" si="1496"/>
        <v>566.45249394859331</v>
      </c>
      <c r="U7396">
        <f t="shared" si="1497"/>
        <v>1701.1420477776207</v>
      </c>
      <c r="V7396" s="9">
        <v>541.19989013700001</v>
      </c>
      <c r="W7396" s="9">
        <v>497.34439086899999</v>
      </c>
      <c r="X7396">
        <f t="shared" si="1504"/>
        <v>3.6500528892443863E-4</v>
      </c>
      <c r="Y7396">
        <f t="shared" si="1505"/>
        <v>21.730912706852635</v>
      </c>
      <c r="Z7396">
        <f t="shared" si="1498"/>
        <v>0.25359566128660727</v>
      </c>
      <c r="AA7396">
        <f t="shared" si="1499"/>
        <v>3.5972611773369051E-2</v>
      </c>
      <c r="AB7396">
        <f>(1/(AA7396*k))*(LN((50-dTar)/(hTar-dTar)))</f>
        <v>121.48534208274988</v>
      </c>
      <c r="AC7396">
        <f t="shared" si="1500"/>
        <v>195.97373854293937</v>
      </c>
      <c r="AD7396" s="19">
        <v>1903.8364257799999</v>
      </c>
      <c r="AE7396" s="19">
        <v>168.805221558</v>
      </c>
      <c r="AF7396">
        <f t="shared" si="1506"/>
        <v>4.4079750416207465E-4</v>
      </c>
      <c r="AG7396" s="23">
        <f t="shared" si="1501"/>
        <v>19.853693575034722</v>
      </c>
      <c r="AH7396" s="25">
        <f t="shared" si="1507"/>
        <v>20.567212865798609</v>
      </c>
      <c r="AI7396" s="25">
        <f t="shared" si="1502"/>
        <v>9.6390130121244796E-2</v>
      </c>
    </row>
    <row r="7397" spans="6:35" ht="15">
      <c r="F7397" s="5">
        <v>2006</v>
      </c>
      <c r="G7397" s="5">
        <v>11</v>
      </c>
      <c r="H7397" s="5">
        <v>0</v>
      </c>
      <c r="I7397" s="5">
        <v>308</v>
      </c>
      <c r="J7397" s="5">
        <v>24</v>
      </c>
      <c r="K7397" s="5">
        <v>1.45850002766</v>
      </c>
      <c r="L7397" s="5">
        <v>5.76926507056E-2</v>
      </c>
      <c r="M7397" s="5">
        <v>1.9500000402299999E-2</v>
      </c>
      <c r="N7397" s="8">
        <f t="shared" si="1503"/>
        <v>1.9500000402299999E-2</v>
      </c>
      <c r="O7397" s="5">
        <v>0</v>
      </c>
      <c r="P7397" s="5">
        <v>96.736587524399994</v>
      </c>
      <c r="Q7397" s="5">
        <v>12.0032653809</v>
      </c>
      <c r="R7397" s="5">
        <v>0</v>
      </c>
      <c r="S7397">
        <f t="shared" si="1495"/>
        <v>1.1585729909151926E-3</v>
      </c>
      <c r="T7397">
        <f t="shared" si="1496"/>
        <v>5969.5378916168047</v>
      </c>
      <c r="U7397">
        <f t="shared" si="1497"/>
        <v>17927.420254508936</v>
      </c>
      <c r="V7397" s="9">
        <v>758.27520751999998</v>
      </c>
      <c r="W7397" s="9">
        <v>5241.2446289099998</v>
      </c>
      <c r="X7397">
        <f t="shared" si="1504"/>
        <v>4.1793894087556024E-5</v>
      </c>
      <c r="Y7397">
        <f t="shared" si="1505"/>
        <v>15.993483270942003</v>
      </c>
      <c r="Z7397">
        <f t="shared" si="1498"/>
        <v>2.4063821588614611E-2</v>
      </c>
      <c r="AA7397">
        <f t="shared" si="1499"/>
        <v>3.4134594708721301E-3</v>
      </c>
      <c r="AB7397">
        <f>(1/(AA7397*k))*(LN((50-dTar)/(hTar-dTar)))</f>
        <v>1280.2686202045734</v>
      </c>
      <c r="AC7397">
        <f t="shared" si="1500"/>
        <v>2065.2617306687143</v>
      </c>
      <c r="AD7397" s="19">
        <v>2426.2346191400002</v>
      </c>
      <c r="AE7397" s="19">
        <v>1778.94714355</v>
      </c>
      <c r="AF7397">
        <f t="shared" si="1506"/>
        <v>1.5947835285640342E-4</v>
      </c>
      <c r="AG7397" s="23">
        <f t="shared" si="1501"/>
        <v>10.72579702601355</v>
      </c>
      <c r="AH7397" s="25">
        <f t="shared" si="1507"/>
        <v>12.728011732726122</v>
      </c>
      <c r="AI7397" s="25">
        <f t="shared" si="1502"/>
        <v>9.1465085891967463E-3</v>
      </c>
    </row>
    <row r="7398" spans="6:35" ht="15">
      <c r="F7398" s="5">
        <v>2006</v>
      </c>
      <c r="G7398" s="5">
        <v>11</v>
      </c>
      <c r="H7398" s="5">
        <v>0</v>
      </c>
      <c r="I7398" s="5">
        <v>309</v>
      </c>
      <c r="J7398" s="5">
        <v>1</v>
      </c>
      <c r="K7398" s="5">
        <v>0.713999986649</v>
      </c>
      <c r="L7398" s="5">
        <v>9.3272207304800001E-3</v>
      </c>
      <c r="M7398" s="5">
        <v>0.28150001168299998</v>
      </c>
      <c r="N7398" s="8">
        <f t="shared" si="1503"/>
        <v>0.28150001168299998</v>
      </c>
      <c r="O7398" s="5">
        <v>0</v>
      </c>
      <c r="P7398" s="5">
        <v>96.736587524399994</v>
      </c>
      <c r="Q7398" s="5">
        <v>11.007075309799999</v>
      </c>
      <c r="R7398" s="5">
        <v>0</v>
      </c>
      <c r="S7398">
        <f t="shared" si="1495"/>
        <v>1.6725041217935947E-2</v>
      </c>
      <c r="T7398">
        <f t="shared" si="1496"/>
        <v>413.52037817731502</v>
      </c>
      <c r="U7398">
        <f t="shared" si="1497"/>
        <v>1241.8638993478842</v>
      </c>
      <c r="V7398" s="9">
        <v>527.67089843799999</v>
      </c>
      <c r="W7398" s="9">
        <v>363.070220947</v>
      </c>
      <c r="X7398">
        <f t="shared" si="1504"/>
        <v>4.6891008471609211E-4</v>
      </c>
      <c r="Y7398">
        <f t="shared" si="1505"/>
        <v>13.654792494489458</v>
      </c>
      <c r="Z7398">
        <f t="shared" si="1498"/>
        <v>0.34738286761951354</v>
      </c>
      <c r="AA7398">
        <f t="shared" si="1499"/>
        <v>4.9276351851593611E-2</v>
      </c>
      <c r="AB7398">
        <f>(1/(AA7398*k))*(LN((50-dTar)/(hTar-dTar)))</f>
        <v>88.686456742157631</v>
      </c>
      <c r="AC7398">
        <f t="shared" si="1500"/>
        <v>143.06430872992684</v>
      </c>
      <c r="AD7398" s="19">
        <v>1754.3758544899999</v>
      </c>
      <c r="AE7398" s="19">
        <v>123.230796814</v>
      </c>
      <c r="AF7398">
        <f t="shared" si="1506"/>
        <v>4.9488512468314491E-4</v>
      </c>
      <c r="AG7398" s="23">
        <f t="shared" si="1501"/>
        <v>12.68802774767391</v>
      </c>
      <c r="AH7398" s="25">
        <f t="shared" si="1507"/>
        <v>13.055489001819208</v>
      </c>
      <c r="AI7398" s="25">
        <f t="shared" si="1502"/>
        <v>0.1320380626460837</v>
      </c>
    </row>
    <row r="7399" spans="6:35" ht="15">
      <c r="F7399" s="5">
        <v>2006</v>
      </c>
      <c r="G7399" s="5">
        <v>11</v>
      </c>
      <c r="H7399" s="5">
        <v>0</v>
      </c>
      <c r="I7399" s="5">
        <v>309</v>
      </c>
      <c r="J7399" s="5">
        <v>2</v>
      </c>
      <c r="K7399" s="5">
        <v>0.68599998950999996</v>
      </c>
      <c r="L7399" s="5">
        <v>8.9873680844900009E-3</v>
      </c>
      <c r="M7399" s="5">
        <v>0.305500000715</v>
      </c>
      <c r="N7399" s="8">
        <f t="shared" si="1503"/>
        <v>0.305500000715</v>
      </c>
      <c r="O7399" s="5">
        <v>0</v>
      </c>
      <c r="P7399" s="5">
        <v>96.736587524399994</v>
      </c>
      <c r="Q7399" s="5">
        <v>13.605219841</v>
      </c>
      <c r="R7399" s="5">
        <v>0</v>
      </c>
      <c r="S7399">
        <f t="shared" si="1495"/>
        <v>1.8150976525683753E-2</v>
      </c>
      <c r="T7399">
        <f t="shared" si="1496"/>
        <v>381.03434047670447</v>
      </c>
      <c r="U7399">
        <f t="shared" si="1497"/>
        <v>1144.3034414302731</v>
      </c>
      <c r="V7399" s="9">
        <v>524.41632080099998</v>
      </c>
      <c r="W7399" s="9">
        <v>334.54754638700001</v>
      </c>
      <c r="X7399">
        <f t="shared" si="1504"/>
        <v>4.9918450508221819E-4</v>
      </c>
      <c r="Y7399">
        <f t="shared" si="1505"/>
        <v>16.800849612410001</v>
      </c>
      <c r="Z7399">
        <f t="shared" si="1498"/>
        <v>0.37699986465950514</v>
      </c>
      <c r="AA7399">
        <f t="shared" si="1499"/>
        <v>5.3477530732207623E-2</v>
      </c>
      <c r="AB7399">
        <f>(1/(AA7399*k))*(LN((50-dTar)/(hTar-dTar)))</f>
        <v>81.719275124752755</v>
      </c>
      <c r="AC7399">
        <f t="shared" si="1500"/>
        <v>131.82521926232306</v>
      </c>
      <c r="AD7399" s="19">
        <v>1712.4340820299999</v>
      </c>
      <c r="AE7399" s="19">
        <v>113.549827576</v>
      </c>
      <c r="AF7399">
        <f t="shared" si="1506"/>
        <v>5.1077502155587166E-4</v>
      </c>
      <c r="AG7399" s="23">
        <f t="shared" si="1501"/>
        <v>15.669597514699396</v>
      </c>
      <c r="AH7399" s="25">
        <f t="shared" si="1507"/>
        <v>16.099579385623521</v>
      </c>
      <c r="AI7399" s="25">
        <f t="shared" si="1502"/>
        <v>0.14329529860982876</v>
      </c>
    </row>
    <row r="7400" spans="6:35" ht="15">
      <c r="F7400" s="5">
        <v>2006</v>
      </c>
      <c r="G7400" s="5">
        <v>11</v>
      </c>
      <c r="H7400" s="5">
        <v>0</v>
      </c>
      <c r="I7400" s="5">
        <v>309</v>
      </c>
      <c r="J7400" s="5">
        <v>3</v>
      </c>
      <c r="K7400" s="5">
        <v>0.41949999332400001</v>
      </c>
      <c r="L7400" s="5">
        <v>4.7226059250499997E-3</v>
      </c>
      <c r="M7400" s="5">
        <v>0.56050002574900004</v>
      </c>
      <c r="N7400" s="8">
        <f t="shared" si="1503"/>
        <v>0.56050002574900004</v>
      </c>
      <c r="O7400" s="5">
        <v>0</v>
      </c>
      <c r="P7400" s="5">
        <v>96.736587524399994</v>
      </c>
      <c r="Q7400" s="5">
        <v>15.2212400436</v>
      </c>
      <c r="R7400" s="5">
        <v>0</v>
      </c>
      <c r="S7400">
        <f t="shared" si="1495"/>
        <v>3.3301547581684562E-2</v>
      </c>
      <c r="T7400">
        <f t="shared" si="1496"/>
        <v>207.68240132106797</v>
      </c>
      <c r="U7400">
        <f t="shared" si="1497"/>
        <v>623.70149173137486</v>
      </c>
      <c r="V7400" s="9">
        <v>506.11935424799998</v>
      </c>
      <c r="W7400" s="9">
        <v>182.344802856</v>
      </c>
      <c r="X7400">
        <f t="shared" si="1504"/>
        <v>7.6209890183267604E-4</v>
      </c>
      <c r="Y7400">
        <f t="shared" si="1505"/>
        <v>18.083378233974223</v>
      </c>
      <c r="Z7400">
        <f t="shared" si="1498"/>
        <v>0.69168063291152393</v>
      </c>
      <c r="AA7400">
        <f t="shared" si="1499"/>
        <v>9.8115081120271813E-2</v>
      </c>
      <c r="AB7400">
        <f>(1/(AA7400*k))*(LN((50-dTar)/(hTar-dTar)))</f>
        <v>44.541012421328659</v>
      </c>
      <c r="AC7400">
        <f t="shared" si="1500"/>
        <v>71.851209150397736</v>
      </c>
      <c r="AD7400" s="19">
        <v>1374.6427002</v>
      </c>
      <c r="AE7400" s="19">
        <v>61.890224456799999</v>
      </c>
      <c r="AF7400">
        <f t="shared" si="1506"/>
        <v>6.6296109696936157E-4</v>
      </c>
      <c r="AG7400" s="23">
        <f t="shared" si="1501"/>
        <v>17.221984532917759</v>
      </c>
      <c r="AH7400" s="25">
        <f t="shared" si="1507"/>
        <v>17.549394909377689</v>
      </c>
      <c r="AI7400" s="25">
        <f t="shared" si="1502"/>
        <v>0.26290349712780259</v>
      </c>
    </row>
    <row r="7401" spans="6:35" ht="15">
      <c r="F7401" s="5">
        <v>2006</v>
      </c>
      <c r="G7401" s="5">
        <v>11</v>
      </c>
      <c r="H7401" s="5">
        <v>0</v>
      </c>
      <c r="I7401" s="5">
        <v>309</v>
      </c>
      <c r="J7401" s="5">
        <v>4</v>
      </c>
      <c r="K7401" s="5">
        <v>0.27349999546999998</v>
      </c>
      <c r="L7401" s="5">
        <v>4.3613137677299997E-3</v>
      </c>
      <c r="M7401" s="5">
        <v>0.610499978065</v>
      </c>
      <c r="N7401" s="8">
        <f t="shared" si="1503"/>
        <v>0.610499978065</v>
      </c>
      <c r="O7401" s="5">
        <v>0</v>
      </c>
      <c r="P7401" s="5">
        <v>96.736587524399994</v>
      </c>
      <c r="Q7401" s="5">
        <v>10.3935499191</v>
      </c>
      <c r="R7401" s="5">
        <v>0</v>
      </c>
      <c r="S7401">
        <f t="shared" si="1495"/>
        <v>3.6272244664005263E-2</v>
      </c>
      <c r="T7401">
        <f t="shared" si="1496"/>
        <v>190.67321125387332</v>
      </c>
      <c r="U7401">
        <f t="shared" si="1497"/>
        <v>572.62033535717023</v>
      </c>
      <c r="V7401" s="9">
        <v>504.23477172899999</v>
      </c>
      <c r="W7401" s="9">
        <v>167.41075134299999</v>
      </c>
      <c r="X7401">
        <f t="shared" si="1504"/>
        <v>8.0368676294184833E-4</v>
      </c>
      <c r="Y7401">
        <f t="shared" si="1505"/>
        <v>12.274515532058103</v>
      </c>
      <c r="Z7401">
        <f t="shared" si="1498"/>
        <v>0.75338267943197146</v>
      </c>
      <c r="AA7401">
        <f t="shared" si="1499"/>
        <v>0.10686753277437916</v>
      </c>
      <c r="AB7401">
        <f>(1/(AA7401*k))*(LN((50-dTar)/(hTar-dTar)))</f>
        <v>40.89310320398274</v>
      </c>
      <c r="AC7401">
        <f t="shared" si="1500"/>
        <v>65.966594636972928</v>
      </c>
      <c r="AD7401" s="19">
        <v>1325.2026367200001</v>
      </c>
      <c r="AE7401" s="19">
        <v>56.821414947500003</v>
      </c>
      <c r="AF7401">
        <f t="shared" si="1506"/>
        <v>6.906121959780444E-4</v>
      </c>
      <c r="AG7401" s="23">
        <f t="shared" si="1501"/>
        <v>11.715321318659679</v>
      </c>
      <c r="AH7401" s="25">
        <f t="shared" si="1507"/>
        <v>11.927867553556041</v>
      </c>
      <c r="AI7401" s="25">
        <f t="shared" si="1502"/>
        <v>0.28635606040384126</v>
      </c>
    </row>
    <row r="7402" spans="6:35" ht="15">
      <c r="F7402" s="5">
        <v>2006</v>
      </c>
      <c r="G7402" s="5">
        <v>11</v>
      </c>
      <c r="H7402" s="5">
        <v>0</v>
      </c>
      <c r="I7402" s="5">
        <v>309</v>
      </c>
      <c r="J7402" s="5">
        <v>5</v>
      </c>
      <c r="K7402" s="5">
        <v>-6.4000003039799996E-2</v>
      </c>
      <c r="L7402" s="5">
        <v>3.3436759840699999E-3</v>
      </c>
      <c r="M7402" s="5">
        <v>0.39800000190700002</v>
      </c>
      <c r="N7402" s="8">
        <f t="shared" si="1503"/>
        <v>0.39800000190700002</v>
      </c>
      <c r="O7402" s="5">
        <v>0</v>
      </c>
      <c r="P7402" s="5">
        <v>96.736587524399994</v>
      </c>
      <c r="Q7402" s="5">
        <v>12.5183353424</v>
      </c>
      <c r="R7402" s="5">
        <v>0</v>
      </c>
      <c r="S7402">
        <f t="shared" si="1495"/>
        <v>2.3646771440028171E-2</v>
      </c>
      <c r="T7402">
        <f t="shared" si="1496"/>
        <v>292.47736364401612</v>
      </c>
      <c r="U7402">
        <f t="shared" si="1497"/>
        <v>878.35351884448539</v>
      </c>
      <c r="V7402" s="9">
        <v>515.27105712900004</v>
      </c>
      <c r="W7402" s="9">
        <v>256.79464721699998</v>
      </c>
      <c r="X7402">
        <f t="shared" si="1504"/>
        <v>6.059066605312944E-4</v>
      </c>
      <c r="Y7402">
        <f t="shared" si="1505"/>
        <v>15.214569862617008</v>
      </c>
      <c r="Z7402">
        <f t="shared" si="1498"/>
        <v>0.49114876105482969</v>
      </c>
      <c r="AA7402">
        <f t="shared" si="1499"/>
        <v>6.9669581943000131E-2</v>
      </c>
      <c r="AB7402">
        <f>(1/(AA7402*k))*(LN((50-dTar)/(hTar-dTar)))</f>
        <v>62.726729872918007</v>
      </c>
      <c r="AC7402">
        <f t="shared" si="1500"/>
        <v>101.18744820585491</v>
      </c>
      <c r="AD7402" s="19">
        <v>1569.7979736299999</v>
      </c>
      <c r="AE7402" s="19">
        <v>87.159477233900006</v>
      </c>
      <c r="AF7402">
        <f t="shared" si="1506"/>
        <v>5.6878133339812104E-4</v>
      </c>
      <c r="AG7402" s="23">
        <f t="shared" si="1501"/>
        <v>14.338917633518887</v>
      </c>
      <c r="AH7402" s="25">
        <f t="shared" si="1507"/>
        <v>14.671747587609996</v>
      </c>
      <c r="AI7402" s="25">
        <f t="shared" si="1502"/>
        <v>0.18668258260719461</v>
      </c>
    </row>
    <row r="7403" spans="6:35" ht="15">
      <c r="F7403" s="5">
        <v>2006</v>
      </c>
      <c r="G7403" s="5">
        <v>11</v>
      </c>
      <c r="H7403" s="5">
        <v>0</v>
      </c>
      <c r="I7403" s="5">
        <v>309</v>
      </c>
      <c r="J7403" s="5">
        <v>6</v>
      </c>
      <c r="K7403" s="5">
        <v>-0.570999979973</v>
      </c>
      <c r="L7403" s="5">
        <v>1.7575799720399999E-3</v>
      </c>
      <c r="M7403" s="5">
        <v>0.723500013351</v>
      </c>
      <c r="N7403" s="8">
        <f t="shared" si="1503"/>
        <v>0.723500013351</v>
      </c>
      <c r="O7403" s="5">
        <v>0</v>
      </c>
      <c r="P7403" s="5">
        <v>96.736587524399994</v>
      </c>
      <c r="Q7403" s="5">
        <v>7.2591891288800001</v>
      </c>
      <c r="R7403" s="5">
        <v>0</v>
      </c>
      <c r="S7403">
        <f t="shared" si="1495"/>
        <v>4.2986028569331827E-2</v>
      </c>
      <c r="T7403">
        <f t="shared" si="1496"/>
        <v>160.89286681408723</v>
      </c>
      <c r="U7403">
        <f t="shared" si="1497"/>
        <v>483.18548130492889</v>
      </c>
      <c r="V7403" s="9">
        <v>500.89450073199998</v>
      </c>
      <c r="W7403" s="9">
        <v>141.263671875</v>
      </c>
      <c r="X7403">
        <f t="shared" si="1504"/>
        <v>8.8861744279073493E-4</v>
      </c>
      <c r="Y7403">
        <f t="shared" si="1505"/>
        <v>8.4701910434573922</v>
      </c>
      <c r="Z7403">
        <f t="shared" si="1498"/>
        <v>0.89282948110017712</v>
      </c>
      <c r="AA7403">
        <f t="shared" si="1499"/>
        <v>0.12664809855377196</v>
      </c>
      <c r="AB7403">
        <f>(1/(AA7403*k))*(LN((50-dTar)/(hTar-dTar)))</f>
        <v>34.50620338403445</v>
      </c>
      <c r="AC7403">
        <f t="shared" si="1500"/>
        <v>55.66358512194914</v>
      </c>
      <c r="AD7403" s="19">
        <v>1227.3079834</v>
      </c>
      <c r="AE7403" s="19">
        <v>47.946746826199998</v>
      </c>
      <c r="AF7403">
        <f t="shared" si="1506"/>
        <v>7.5136091258794821E-4</v>
      </c>
      <c r="AG7403" s="23">
        <f t="shared" si="1501"/>
        <v>8.1159384986471359</v>
      </c>
      <c r="AH7403" s="25">
        <f t="shared" si="1507"/>
        <v>8.2505876827727711</v>
      </c>
      <c r="AI7403" s="25">
        <f t="shared" si="1502"/>
        <v>0.33935892050639943</v>
      </c>
    </row>
    <row r="7404" spans="6:35" ht="15">
      <c r="F7404" s="5">
        <v>2006</v>
      </c>
      <c r="G7404" s="5">
        <v>11</v>
      </c>
      <c r="H7404" s="5">
        <v>0</v>
      </c>
      <c r="I7404" s="5">
        <v>309</v>
      </c>
      <c r="J7404" s="5">
        <v>7</v>
      </c>
      <c r="K7404" s="5">
        <v>-1.05599999428</v>
      </c>
      <c r="L7404" s="5">
        <v>1.69621198438E-3</v>
      </c>
      <c r="M7404" s="5">
        <v>0.11550000309900001</v>
      </c>
      <c r="N7404" s="8">
        <f t="shared" si="1503"/>
        <v>0.11550000309900001</v>
      </c>
      <c r="O7404" s="5">
        <v>0</v>
      </c>
      <c r="P7404" s="5">
        <v>96.736587524399994</v>
      </c>
      <c r="Q7404" s="5">
        <v>7.3343152999900001</v>
      </c>
      <c r="R7404" s="5">
        <v>0.20704999566099999</v>
      </c>
      <c r="S7404">
        <f t="shared" si="1495"/>
        <v>6.8623169887390952E-3</v>
      </c>
      <c r="T7404">
        <f t="shared" si="1496"/>
        <v>1007.8440533745803</v>
      </c>
      <c r="U7404">
        <f t="shared" si="1497"/>
        <v>3026.7072969295186</v>
      </c>
      <c r="V7404" s="9">
        <v>579.17596435500002</v>
      </c>
      <c r="W7404" s="9">
        <v>884.88537597699997</v>
      </c>
      <c r="X7404">
        <f t="shared" si="1504"/>
        <v>2.2267902908705675E-4</v>
      </c>
      <c r="Y7404">
        <f t="shared" si="1505"/>
        <v>9.4566254111150112</v>
      </c>
      <c r="Z7404">
        <f t="shared" si="1498"/>
        <v>0.142531867216318</v>
      </c>
      <c r="AA7404">
        <f t="shared" si="1499"/>
        <v>2.0218183145141892E-2</v>
      </c>
      <c r="AB7404">
        <f>(1/(AA7404*k))*(LN((50-dTar)/(hTar-dTar)))</f>
        <v>216.14924622679422</v>
      </c>
      <c r="AC7404">
        <f t="shared" si="1500"/>
        <v>348.68054976912293</v>
      </c>
      <c r="AD7404" s="19">
        <v>2122.3317871099998</v>
      </c>
      <c r="AE7404" s="19">
        <v>300.34173584000001</v>
      </c>
      <c r="AF7404">
        <f t="shared" si="1506"/>
        <v>3.6083444185060291E-4</v>
      </c>
      <c r="AG7404" s="23">
        <f t="shared" si="1501"/>
        <v>8.2668310864681267</v>
      </c>
      <c r="AH7404" s="25">
        <f t="shared" si="1507"/>
        <v>8.7190644929404026</v>
      </c>
      <c r="AI7404" s="25">
        <f t="shared" si="1502"/>
        <v>5.4175474287305701E-2</v>
      </c>
    </row>
    <row r="7405" spans="6:35" ht="15">
      <c r="F7405" s="5">
        <v>2006</v>
      </c>
      <c r="G7405" s="5">
        <v>11</v>
      </c>
      <c r="H7405" s="5">
        <v>0</v>
      </c>
      <c r="I7405" s="5">
        <v>309</v>
      </c>
      <c r="J7405" s="5">
        <v>8</v>
      </c>
      <c r="K7405" s="5">
        <v>-1.5255000591300001</v>
      </c>
      <c r="L7405" s="5">
        <v>1.6386189963700001E-3</v>
      </c>
      <c r="M7405" s="5">
        <v>0.41949999332400001</v>
      </c>
      <c r="N7405" s="8">
        <f t="shared" si="1503"/>
        <v>0.41949999332400001</v>
      </c>
      <c r="O7405" s="5">
        <v>0</v>
      </c>
      <c r="P7405" s="5">
        <v>96.736587524399994</v>
      </c>
      <c r="Q7405" s="5">
        <v>8.2679405212399999</v>
      </c>
      <c r="R7405" s="5">
        <v>0.149649992585</v>
      </c>
      <c r="S7405">
        <f t="shared" si="1495"/>
        <v>2.4924171893707475E-2</v>
      </c>
      <c r="T7405">
        <f t="shared" si="1496"/>
        <v>277.48746874989058</v>
      </c>
      <c r="U7405">
        <f t="shared" si="1497"/>
        <v>833.33660962689044</v>
      </c>
      <c r="V7405" s="9">
        <v>520.67437744100005</v>
      </c>
      <c r="W7405" s="9">
        <v>243.633544922</v>
      </c>
      <c r="X7405">
        <f t="shared" si="1504"/>
        <v>6.2592146123674019E-4</v>
      </c>
      <c r="Y7405">
        <f t="shared" si="1505"/>
        <v>10.005801834031727</v>
      </c>
      <c r="Z7405">
        <f t="shared" si="1498"/>
        <v>0.51768065576978617</v>
      </c>
      <c r="AA7405">
        <f t="shared" si="1499"/>
        <v>7.3433138241048815E-2</v>
      </c>
      <c r="AB7405">
        <f>(1/(AA7405*k))*(LN((50-dTar)/(hTar-dTar)))</f>
        <v>59.511892744559326</v>
      </c>
      <c r="AC7405">
        <f t="shared" si="1500"/>
        <v>96.001442717044924</v>
      </c>
      <c r="AD7405" s="19">
        <v>1540.3796386700001</v>
      </c>
      <c r="AE7405" s="19">
        <v>82.692420959499998</v>
      </c>
      <c r="AF7405">
        <f t="shared" si="1506"/>
        <v>5.8170869287147667E-4</v>
      </c>
      <c r="AG7405" s="23">
        <f t="shared" si="1501"/>
        <v>9.447029093775587</v>
      </c>
      <c r="AH7405" s="25">
        <f t="shared" si="1507"/>
        <v>9.6594151293577273</v>
      </c>
      <c r="AI7405" s="25">
        <f t="shared" si="1502"/>
        <v>0.196767190407513</v>
      </c>
    </row>
    <row r="7406" spans="6:35" ht="15">
      <c r="F7406" s="5">
        <v>2006</v>
      </c>
      <c r="G7406" s="5">
        <v>11</v>
      </c>
      <c r="H7406" s="5">
        <v>0</v>
      </c>
      <c r="I7406" s="5">
        <v>309</v>
      </c>
      <c r="J7406" s="5">
        <v>9</v>
      </c>
      <c r="K7406" s="5">
        <v>-0.84549999237100004</v>
      </c>
      <c r="L7406" s="5">
        <v>2.0097119268E-3</v>
      </c>
      <c r="M7406" s="5">
        <v>0.47450000047699997</v>
      </c>
      <c r="N7406" s="8">
        <f t="shared" si="1503"/>
        <v>0.47450000047699997</v>
      </c>
      <c r="O7406" s="5">
        <v>0</v>
      </c>
      <c r="P7406" s="5">
        <v>96.736587524399994</v>
      </c>
      <c r="Q7406" s="5">
        <v>8.2995624542200002</v>
      </c>
      <c r="R7406" s="5">
        <v>32.672901153600002</v>
      </c>
      <c r="S7406">
        <f t="shared" si="1495"/>
        <v>2.8191942225655381E-2</v>
      </c>
      <c r="T7406">
        <f t="shared" si="1496"/>
        <v>245.32347981254682</v>
      </c>
      <c r="U7406">
        <f t="shared" si="1497"/>
        <v>736.74331258946006</v>
      </c>
      <c r="V7406" s="9">
        <v>512.80249023399995</v>
      </c>
      <c r="W7406" s="9">
        <v>215.393600464</v>
      </c>
      <c r="X7406">
        <f t="shared" si="1504"/>
        <v>6.8262209191445546E-4</v>
      </c>
      <c r="Y7406">
        <f t="shared" si="1505"/>
        <v>9.9690040407070377</v>
      </c>
      <c r="Z7406">
        <f t="shared" si="1498"/>
        <v>0.58555298049785198</v>
      </c>
      <c r="AA7406">
        <f t="shared" si="1499"/>
        <v>8.3060845494444521E-2</v>
      </c>
      <c r="AB7406">
        <f>(1/(AA7406*k))*(LN((50-dTar)/(hTar-dTar)))</f>
        <v>52.613779945088446</v>
      </c>
      <c r="AC7406">
        <f t="shared" si="1500"/>
        <v>84.873771419199002</v>
      </c>
      <c r="AD7406" s="19">
        <v>1470.5194091799999</v>
      </c>
      <c r="AE7406" s="19">
        <v>73.107421875</v>
      </c>
      <c r="AF7406">
        <f t="shared" si="1506"/>
        <v>6.1406179308788036E-4</v>
      </c>
      <c r="AG7406" s="23">
        <f t="shared" si="1501"/>
        <v>9.4494420774246528</v>
      </c>
      <c r="AH7406" s="25">
        <f t="shared" si="1507"/>
        <v>9.6469243410909815</v>
      </c>
      <c r="AI7406" s="25">
        <f t="shared" si="1502"/>
        <v>0.22256503796917063</v>
      </c>
    </row>
    <row r="7407" spans="6:35" ht="15">
      <c r="F7407" s="5">
        <v>2006</v>
      </c>
      <c r="G7407" s="5">
        <v>11</v>
      </c>
      <c r="H7407" s="5">
        <v>0</v>
      </c>
      <c r="I7407" s="5">
        <v>309</v>
      </c>
      <c r="J7407" s="5">
        <v>10</v>
      </c>
      <c r="K7407" s="5">
        <v>0.264999985695</v>
      </c>
      <c r="L7407" s="5">
        <v>3.1133019365399998E-3</v>
      </c>
      <c r="M7407" s="5">
        <v>9.5499999821199999E-2</v>
      </c>
      <c r="N7407" s="8">
        <f t="shared" si="1503"/>
        <v>9.5499999821199999E-2</v>
      </c>
      <c r="O7407" s="5">
        <v>0</v>
      </c>
      <c r="P7407" s="5">
        <v>96.736587524399994</v>
      </c>
      <c r="Q7407" s="5">
        <v>15.2624645233</v>
      </c>
      <c r="R7407" s="5">
        <v>212.892501831</v>
      </c>
      <c r="S7407">
        <f t="shared" si="1495"/>
        <v>5.6740368278247718E-3</v>
      </c>
      <c r="T7407">
        <f t="shared" si="1496"/>
        <v>1218.9109058221366</v>
      </c>
      <c r="U7407">
        <f t="shared" si="1497"/>
        <v>3660.5728044988041</v>
      </c>
      <c r="V7407" s="9">
        <v>575.19232177699996</v>
      </c>
      <c r="W7407" s="9">
        <v>1070.2017822299999</v>
      </c>
      <c r="X7407">
        <f t="shared" si="1504"/>
        <v>1.8846706307137651E-4</v>
      </c>
      <c r="Y7407">
        <f t="shared" si="1505"/>
        <v>19.814294604649078</v>
      </c>
      <c r="Z7407">
        <f t="shared" si="1498"/>
        <v>0.11785102102557019</v>
      </c>
      <c r="AA7407">
        <f t="shared" si="1499"/>
        <v>1.671719857090425E-2</v>
      </c>
      <c r="AB7407">
        <f>(1/(AA7407*k))*(LN((50-dTar)/(hTar-dTar)))</f>
        <v>261.41611157887382</v>
      </c>
      <c r="AC7407">
        <f t="shared" si="1500"/>
        <v>421.70266653712218</v>
      </c>
      <c r="AD7407" s="19">
        <v>2178.6503906299999</v>
      </c>
      <c r="AE7407" s="19">
        <v>363.24057006800001</v>
      </c>
      <c r="AF7407">
        <f t="shared" si="1506"/>
        <v>3.3742817868485827E-4</v>
      </c>
      <c r="AG7407" s="23">
        <f t="shared" si="1501"/>
        <v>16.994832181210107</v>
      </c>
      <c r="AH7407" s="25">
        <f t="shared" si="1507"/>
        <v>18.066492273849061</v>
      </c>
      <c r="AI7407" s="25">
        <f t="shared" si="1502"/>
        <v>4.4794438492927739E-2</v>
      </c>
    </row>
    <row r="7408" spans="6:35" ht="15">
      <c r="F7408" s="5">
        <v>2006</v>
      </c>
      <c r="G7408" s="5">
        <v>11</v>
      </c>
      <c r="H7408" s="5">
        <v>0</v>
      </c>
      <c r="I7408" s="5">
        <v>309</v>
      </c>
      <c r="J7408" s="5">
        <v>11</v>
      </c>
      <c r="K7408" s="5">
        <v>3.60450005531</v>
      </c>
      <c r="L7408" s="5">
        <v>8.8973157107800002E-2</v>
      </c>
      <c r="M7408" s="5">
        <v>0.36950001120600001</v>
      </c>
      <c r="N7408" s="8">
        <f t="shared" si="1503"/>
        <v>0.36950001120600001</v>
      </c>
      <c r="O7408" s="5">
        <v>0</v>
      </c>
      <c r="P7408" s="5">
        <v>96.736587524399994</v>
      </c>
      <c r="Q7408" s="5">
        <v>18.094865799000001</v>
      </c>
      <c r="R7408" s="5">
        <v>641.13751220699999</v>
      </c>
      <c r="S7408">
        <f t="shared" si="1495"/>
        <v>2.1953473040730795E-2</v>
      </c>
      <c r="T7408">
        <f t="shared" si="1496"/>
        <v>315.03650272739839</v>
      </c>
      <c r="U7408">
        <f t="shared" si="1497"/>
        <v>946.10200696375171</v>
      </c>
      <c r="V7408" s="9">
        <v>488.33367919900002</v>
      </c>
      <c r="W7408" s="9">
        <v>276.60153198199998</v>
      </c>
      <c r="X7408">
        <f t="shared" si="1504"/>
        <v>5.8444082302562821E-4</v>
      </c>
      <c r="Y7408">
        <f t="shared" si="1505"/>
        <v>22.178347401611013</v>
      </c>
      <c r="Z7408">
        <f t="shared" si="1498"/>
        <v>0.45597857247241569</v>
      </c>
      <c r="AA7408">
        <f t="shared" si="1499"/>
        <v>6.4680681370125184E-2</v>
      </c>
      <c r="AB7408">
        <f>(1/(AA7408*k))*(LN((50-dTar)/(hTar-dTar)))</f>
        <v>67.564919761593373</v>
      </c>
      <c r="AC7408">
        <f t="shared" si="1500"/>
        <v>108.99216064283779</v>
      </c>
      <c r="AD7408" s="19">
        <v>1610.8214111299999</v>
      </c>
      <c r="AE7408" s="19">
        <v>93.882194518999995</v>
      </c>
      <c r="AF7408">
        <f t="shared" si="1506"/>
        <v>5.513603872189291E-4</v>
      </c>
      <c r="AG7408" s="23">
        <f t="shared" si="1501"/>
        <v>20.845562682302088</v>
      </c>
      <c r="AH7408" s="25">
        <f t="shared" si="1507"/>
        <v>21.352145846485655</v>
      </c>
      <c r="AI7408" s="25">
        <f t="shared" si="1502"/>
        <v>0.17331461315279514</v>
      </c>
    </row>
    <row r="7409" spans="6:35" ht="15">
      <c r="F7409" s="5">
        <v>2006</v>
      </c>
      <c r="G7409" s="5">
        <v>11</v>
      </c>
      <c r="H7409" s="5">
        <v>0</v>
      </c>
      <c r="I7409" s="5">
        <v>309</v>
      </c>
      <c r="J7409" s="5">
        <v>12</v>
      </c>
      <c r="K7409" s="5">
        <v>6.4409999847400004</v>
      </c>
      <c r="L7409" s="5">
        <v>0.237629681826</v>
      </c>
      <c r="M7409" s="5">
        <v>0.150499999523</v>
      </c>
      <c r="N7409" s="8">
        <f t="shared" si="1503"/>
        <v>0.150499999523</v>
      </c>
      <c r="O7409" s="5">
        <v>0</v>
      </c>
      <c r="P7409" s="5">
        <v>96.736587524399994</v>
      </c>
      <c r="Q7409" s="5">
        <v>21.342910766599999</v>
      </c>
      <c r="R7409" s="5">
        <v>629.76000976600005</v>
      </c>
      <c r="S7409">
        <f t="shared" si="1495"/>
        <v>8.941806717067095E-3</v>
      </c>
      <c r="T7409">
        <f t="shared" si="1496"/>
        <v>773.46173858481075</v>
      </c>
      <c r="U7409">
        <f t="shared" si="1497"/>
        <v>2322.821948724993</v>
      </c>
      <c r="V7409" s="9">
        <v>526.12554931600005</v>
      </c>
      <c r="W7409" s="9">
        <v>679.098144531</v>
      </c>
      <c r="X7409">
        <f t="shared" si="1504"/>
        <v>2.834430450483023E-4</v>
      </c>
      <c r="Y7409">
        <f t="shared" si="1505"/>
        <v>27.335803139237537</v>
      </c>
      <c r="Z7409">
        <f t="shared" si="1498"/>
        <v>0.18572333655854145</v>
      </c>
      <c r="AA7409">
        <f t="shared" si="1499"/>
        <v>2.6344904519973351E-2</v>
      </c>
      <c r="AB7409">
        <f>(1/(AA7409*k))*(LN((50-dTar)/(hTar-dTar)))</f>
        <v>165.88198463898306</v>
      </c>
      <c r="AC7409">
        <f t="shared" si="1500"/>
        <v>267.5920578507384</v>
      </c>
      <c r="AD7409" s="19">
        <v>2031.07092285</v>
      </c>
      <c r="AE7409" s="19">
        <v>230.49482727099999</v>
      </c>
      <c r="AF7409">
        <f t="shared" si="1506"/>
        <v>3.953885348111004E-4</v>
      </c>
      <c r="AG7409" s="23">
        <f t="shared" si="1501"/>
        <v>24.443597760840291</v>
      </c>
      <c r="AH7409" s="25">
        <f t="shared" si="1507"/>
        <v>25.542906997231388</v>
      </c>
      <c r="AI7409" s="25">
        <f t="shared" si="1502"/>
        <v>7.0592282559587202E-2</v>
      </c>
    </row>
    <row r="7410" spans="6:35" ht="15">
      <c r="F7410" s="5">
        <v>2006</v>
      </c>
      <c r="G7410" s="5">
        <v>11</v>
      </c>
      <c r="H7410" s="5">
        <v>0</v>
      </c>
      <c r="I7410" s="5">
        <v>309</v>
      </c>
      <c r="J7410" s="5">
        <v>13</v>
      </c>
      <c r="K7410" s="5">
        <v>7.4819998741099996</v>
      </c>
      <c r="L7410" s="5">
        <v>0.31317806243899998</v>
      </c>
      <c r="M7410" s="5">
        <v>0.27900001406699998</v>
      </c>
      <c r="N7410" s="8">
        <f t="shared" si="1503"/>
        <v>0.27900001406699998</v>
      </c>
      <c r="O7410" s="5">
        <v>0</v>
      </c>
      <c r="P7410" s="5">
        <v>96.736587524399994</v>
      </c>
      <c r="Q7410" s="5">
        <v>21.623239517199998</v>
      </c>
      <c r="R7410" s="5">
        <v>726.82751464800003</v>
      </c>
      <c r="S7410">
        <f t="shared" si="1495"/>
        <v>1.6576506363808027E-2</v>
      </c>
      <c r="T7410">
        <f t="shared" si="1496"/>
        <v>417.22575418981398</v>
      </c>
      <c r="U7410">
        <f t="shared" si="1497"/>
        <v>1252.9917008935167</v>
      </c>
      <c r="V7410" s="9">
        <v>496.69396972700002</v>
      </c>
      <c r="W7410" s="9">
        <v>366.32351684600002</v>
      </c>
      <c r="X7410">
        <f t="shared" si="1504"/>
        <v>4.7258774013041649E-4</v>
      </c>
      <c r="Y7410">
        <f t="shared" si="1505"/>
        <v>26.933964968642087</v>
      </c>
      <c r="Z7410">
        <f t="shared" si="1498"/>
        <v>0.3442977652932443</v>
      </c>
      <c r="AA7410">
        <f t="shared" si="1499"/>
        <v>4.8838729268853222E-2</v>
      </c>
      <c r="AB7410">
        <f>(1/(AA7410*k))*(LN((50-dTar)/(hTar-dTar)))</f>
        <v>89.481137456308545</v>
      </c>
      <c r="AC7410">
        <f t="shared" si="1500"/>
        <v>144.34624569310424</v>
      </c>
      <c r="AD7410" s="19">
        <v>1758.8775634799999</v>
      </c>
      <c r="AE7410" s="19">
        <v>124.335014343</v>
      </c>
      <c r="AF7410">
        <f t="shared" si="1506"/>
        <v>4.9320393983235636E-4</v>
      </c>
      <c r="AG7410" s="23">
        <f t="shared" si="1501"/>
        <v>25.016478442598423</v>
      </c>
      <c r="AH7410" s="25">
        <f t="shared" si="1507"/>
        <v>25.745303118909412</v>
      </c>
      <c r="AI7410" s="25">
        <f t="shared" si="1502"/>
        <v>0.1308654344821879</v>
      </c>
    </row>
    <row r="7411" spans="6:35" ht="15">
      <c r="F7411" s="5">
        <v>2006</v>
      </c>
      <c r="G7411" s="5">
        <v>11</v>
      </c>
      <c r="H7411" s="5">
        <v>0</v>
      </c>
      <c r="I7411" s="5">
        <v>309</v>
      </c>
      <c r="J7411" s="5">
        <v>14</v>
      </c>
      <c r="K7411" s="5">
        <v>9.1949996948199999</v>
      </c>
      <c r="L7411" s="5">
        <v>0.42370802164100002</v>
      </c>
      <c r="M7411" s="5">
        <v>0.48249998688700002</v>
      </c>
      <c r="N7411" s="8">
        <f t="shared" si="1503"/>
        <v>0.48249998688700002</v>
      </c>
      <c r="O7411" s="5">
        <v>0</v>
      </c>
      <c r="P7411" s="5">
        <v>96.736587524399994</v>
      </c>
      <c r="Q7411" s="5">
        <v>19.850080490100002</v>
      </c>
      <c r="R7411" s="5">
        <v>669.63250732400002</v>
      </c>
      <c r="S7411">
        <f t="shared" si="1495"/>
        <v>2.8667253404685997E-2</v>
      </c>
      <c r="T7411">
        <f t="shared" si="1496"/>
        <v>241.25594705007668</v>
      </c>
      <c r="U7411">
        <f t="shared" si="1497"/>
        <v>724.52789984634137</v>
      </c>
      <c r="V7411" s="9">
        <v>482.07028198199998</v>
      </c>
      <c r="W7411" s="9">
        <v>211.82231140100001</v>
      </c>
      <c r="X7411">
        <f t="shared" si="1504"/>
        <v>7.0500955448217148E-4</v>
      </c>
      <c r="Y7411">
        <f t="shared" si="1505"/>
        <v>23.918288272268494</v>
      </c>
      <c r="Z7411">
        <f t="shared" si="1498"/>
        <v>0.59542530058554155</v>
      </c>
      <c r="AA7411">
        <f t="shared" si="1499"/>
        <v>8.446123671571043E-2</v>
      </c>
      <c r="AB7411">
        <f>(1/(AA7411*k))*(LN((50-dTar)/(hTar-dTar)))</f>
        <v>51.741428575184663</v>
      </c>
      <c r="AC7411">
        <f t="shared" si="1500"/>
        <v>83.466540255733605</v>
      </c>
      <c r="AD7411" s="19">
        <v>1460.95349121</v>
      </c>
      <c r="AE7411" s="19">
        <v>71.895278930700002</v>
      </c>
      <c r="AF7411">
        <f t="shared" si="1506"/>
        <v>6.1869116351730277E-4</v>
      </c>
      <c r="AG7411" s="23">
        <f t="shared" si="1501"/>
        <v>22.683147605045658</v>
      </c>
      <c r="AH7411" s="25">
        <f t="shared" si="1507"/>
        <v>23.152616873674418</v>
      </c>
      <c r="AI7411" s="25">
        <f t="shared" si="1502"/>
        <v>0.22631744529752593</v>
      </c>
    </row>
    <row r="7412" spans="6:35" ht="15">
      <c r="F7412" s="5">
        <v>2006</v>
      </c>
      <c r="G7412" s="5">
        <v>11</v>
      </c>
      <c r="H7412" s="5">
        <v>0</v>
      </c>
      <c r="I7412" s="5">
        <v>309</v>
      </c>
      <c r="J7412" s="5">
        <v>15</v>
      </c>
      <c r="K7412" s="5">
        <v>8.8199996948199999</v>
      </c>
      <c r="L7412" s="5">
        <v>0.42479115724599997</v>
      </c>
      <c r="M7412" s="5">
        <v>0.36399999260900001</v>
      </c>
      <c r="N7412" s="8">
        <f t="shared" si="1503"/>
        <v>0.36399999260900001</v>
      </c>
      <c r="O7412" s="5">
        <v>0</v>
      </c>
      <c r="P7412" s="5">
        <v>96.736587524399994</v>
      </c>
      <c r="Q7412" s="5">
        <v>20.953939437900001</v>
      </c>
      <c r="R7412" s="5">
        <v>521.21252441399997</v>
      </c>
      <c r="S7412">
        <f t="shared" si="1495"/>
        <v>2.1626694945112712E-2</v>
      </c>
      <c r="T7412">
        <f t="shared" si="1496"/>
        <v>319.79668585629133</v>
      </c>
      <c r="U7412">
        <f t="shared" si="1497"/>
        <v>960.39755294896599</v>
      </c>
      <c r="V7412" s="9">
        <v>494.16070556599999</v>
      </c>
      <c r="W7412" s="9">
        <v>280.78094482400002</v>
      </c>
      <c r="X7412">
        <f t="shared" si="1504"/>
        <v>5.7625621439076592E-4</v>
      </c>
      <c r="Y7412">
        <f t="shared" si="1505"/>
        <v>25.687813768845963</v>
      </c>
      <c r="Z7412">
        <f t="shared" si="1498"/>
        <v>0.44919131793283834</v>
      </c>
      <c r="AA7412">
        <f t="shared" si="1499"/>
        <v>6.3717907514608332E-2</v>
      </c>
      <c r="AB7412">
        <f>(1/(AA7412*k))*(LN((50-dTar)/(hTar-dTar)))</f>
        <v>68.585821747140244</v>
      </c>
      <c r="AC7412">
        <f t="shared" si="1500"/>
        <v>110.63902581491141</v>
      </c>
      <c r="AD7412" s="19">
        <v>1619.0196533200001</v>
      </c>
      <c r="AE7412" s="19">
        <v>95.300743103000002</v>
      </c>
      <c r="AF7412">
        <f t="shared" si="1506"/>
        <v>5.479573889778436E-4</v>
      </c>
      <c r="AG7412" s="23">
        <f t="shared" si="1501"/>
        <v>24.130477942049986</v>
      </c>
      <c r="AH7412" s="25">
        <f t="shared" si="1507"/>
        <v>24.722411582498545</v>
      </c>
      <c r="AI7412" s="25">
        <f t="shared" si="1502"/>
        <v>0.17073482000918735</v>
      </c>
    </row>
    <row r="7413" spans="6:35" ht="15">
      <c r="F7413" s="5">
        <v>2006</v>
      </c>
      <c r="G7413" s="5">
        <v>11</v>
      </c>
      <c r="H7413" s="5">
        <v>0</v>
      </c>
      <c r="I7413" s="5">
        <v>309</v>
      </c>
      <c r="J7413" s="5">
        <v>16</v>
      </c>
      <c r="K7413" s="5">
        <v>9.4499998092700004</v>
      </c>
      <c r="L7413" s="5">
        <v>0.45323956012700001</v>
      </c>
      <c r="M7413" s="5">
        <v>2.4000000208599999E-2</v>
      </c>
      <c r="N7413" s="8">
        <f t="shared" si="1503"/>
        <v>2.4000000208599999E-2</v>
      </c>
      <c r="O7413" s="5">
        <v>0</v>
      </c>
      <c r="P7413" s="5">
        <v>96.736587524399994</v>
      </c>
      <c r="Q7413" s="5">
        <v>19.9281654358</v>
      </c>
      <c r="R7413" s="5">
        <v>403.23498535200002</v>
      </c>
      <c r="S7413">
        <f t="shared" si="1495"/>
        <v>1.4259359717943032E-3</v>
      </c>
      <c r="T7413">
        <f t="shared" si="1496"/>
        <v>4850.2495948462793</v>
      </c>
      <c r="U7413">
        <f t="shared" si="1497"/>
        <v>14566.029130693822</v>
      </c>
      <c r="V7413" s="9">
        <v>698.720214844</v>
      </c>
      <c r="W7413" s="9">
        <v>4258.5112304699996</v>
      </c>
      <c r="X7413">
        <f t="shared" si="1504"/>
        <v>5.1220952366373793E-5</v>
      </c>
      <c r="Y7413">
        <f t="shared" si="1505"/>
        <v>26.515537070368701</v>
      </c>
      <c r="Z7413">
        <f t="shared" si="1498"/>
        <v>2.961701083238669E-2</v>
      </c>
      <c r="AA7413">
        <f t="shared" si="1499"/>
        <v>4.2011808370689087E-3</v>
      </c>
      <c r="AB7413">
        <f>(1/(AA7413*k))*(LN((50-dTar)/(hTar-dTar)))</f>
        <v>1040.2182663354881</v>
      </c>
      <c r="AC7413">
        <f t="shared" si="1500"/>
        <v>1678.0251762024448</v>
      </c>
      <c r="AD7413" s="19">
        <v>2409.8747558599998</v>
      </c>
      <c r="AE7413" s="19">
        <v>1445.3946533200001</v>
      </c>
      <c r="AF7413">
        <f t="shared" si="1506"/>
        <v>1.8072415711278871E-4</v>
      </c>
      <c r="AG7413" s="23">
        <f t="shared" si="1501"/>
        <v>18.474443635338325</v>
      </c>
      <c r="AH7413" s="25">
        <f t="shared" si="1507"/>
        <v>21.530813127573794</v>
      </c>
      <c r="AI7413" s="25">
        <f t="shared" si="1502"/>
        <v>1.1257241206148487E-2</v>
      </c>
    </row>
    <row r="7414" spans="6:35" ht="15">
      <c r="F7414" s="5">
        <v>2006</v>
      </c>
      <c r="G7414" s="5">
        <v>11</v>
      </c>
      <c r="H7414" s="5">
        <v>0</v>
      </c>
      <c r="I7414" s="5">
        <v>309</v>
      </c>
      <c r="J7414" s="5">
        <v>17</v>
      </c>
      <c r="K7414" s="5">
        <v>9.3699998855600004</v>
      </c>
      <c r="L7414" s="5">
        <v>0.44062337279300001</v>
      </c>
      <c r="M7414" s="5">
        <v>0.21649999916599999</v>
      </c>
      <c r="N7414" s="8">
        <f t="shared" si="1503"/>
        <v>0.21649999916599999</v>
      </c>
      <c r="O7414" s="5">
        <v>0</v>
      </c>
      <c r="P7414" s="5">
        <v>96.736587524399994</v>
      </c>
      <c r="Q7414" s="5">
        <v>12.502620696999999</v>
      </c>
      <c r="R7414" s="5">
        <v>188.32325744600001</v>
      </c>
      <c r="S7414">
        <f t="shared" si="1495"/>
        <v>1.2863130584207792E-2</v>
      </c>
      <c r="T7414">
        <f t="shared" si="1496"/>
        <v>537.67201725861992</v>
      </c>
      <c r="U7414">
        <f t="shared" si="1497"/>
        <v>1614.7099469828797</v>
      </c>
      <c r="V7414" s="9">
        <v>539.64202880899995</v>
      </c>
      <c r="W7414" s="9">
        <v>472.07516479499998</v>
      </c>
      <c r="X7414">
        <f t="shared" si="1504"/>
        <v>3.8074538011991009E-4</v>
      </c>
      <c r="Y7414">
        <f t="shared" si="1505"/>
        <v>15.720953576760415</v>
      </c>
      <c r="Z7414">
        <f t="shared" si="1498"/>
        <v>0.26717011519914358</v>
      </c>
      <c r="AA7414">
        <f t="shared" si="1499"/>
        <v>3.7898151659003315E-2</v>
      </c>
      <c r="AB7414">
        <f>(1/(AA7414*k))*(LN((50-dTar)/(hTar-dTar)))</f>
        <v>115.31288085548353</v>
      </c>
      <c r="AC7414">
        <f t="shared" si="1500"/>
        <v>186.01665004172102</v>
      </c>
      <c r="AD7414" s="19">
        <v>1880.4656982399999</v>
      </c>
      <c r="AE7414" s="19">
        <v>160.228515625</v>
      </c>
      <c r="AF7414">
        <f t="shared" si="1506"/>
        <v>4.4909288233566141E-4</v>
      </c>
      <c r="AG7414" s="23">
        <f t="shared" si="1501"/>
        <v>14.407644710660191</v>
      </c>
      <c r="AH7414" s="25">
        <f t="shared" si="1507"/>
        <v>14.906825224437659</v>
      </c>
      <c r="AI7414" s="25">
        <f t="shared" si="1502"/>
        <v>0.10154969543997257</v>
      </c>
    </row>
    <row r="7415" spans="6:35" ht="15">
      <c r="F7415" s="5">
        <v>2006</v>
      </c>
      <c r="G7415" s="5">
        <v>11</v>
      </c>
      <c r="H7415" s="5">
        <v>0</v>
      </c>
      <c r="I7415" s="5">
        <v>309</v>
      </c>
      <c r="J7415" s="5">
        <v>18</v>
      </c>
      <c r="K7415" s="5">
        <v>7.3435001373300004</v>
      </c>
      <c r="L7415" s="5">
        <v>0.279606491327</v>
      </c>
      <c r="M7415" s="5">
        <v>4.3000001460300002E-2</v>
      </c>
      <c r="N7415" s="8">
        <f t="shared" si="1503"/>
        <v>4.3000001460300002E-2</v>
      </c>
      <c r="O7415" s="5">
        <v>0</v>
      </c>
      <c r="P7415" s="5">
        <v>96.736587524399994</v>
      </c>
      <c r="Q7415" s="5">
        <v>11.8247852325</v>
      </c>
      <c r="R7415" s="5">
        <v>13.8498001099</v>
      </c>
      <c r="S7415">
        <f t="shared" si="1495"/>
        <v>2.5548020140215687E-3</v>
      </c>
      <c r="T7415">
        <f t="shared" si="1496"/>
        <v>2707.1159845318894</v>
      </c>
      <c r="U7415">
        <f t="shared" si="1497"/>
        <v>8129.8765186759665</v>
      </c>
      <c r="V7415" s="9">
        <v>673.19177246100003</v>
      </c>
      <c r="W7415" s="9">
        <v>2376.8435058599998</v>
      </c>
      <c r="X7415">
        <f t="shared" si="1504"/>
        <v>8.9446143955143701E-5</v>
      </c>
      <c r="Y7415">
        <f t="shared" si="1505"/>
        <v>15.602884672765406</v>
      </c>
      <c r="Z7415">
        <f t="shared" si="1498"/>
        <v>5.3063812415551567E-2</v>
      </c>
      <c r="AA7415">
        <f t="shared" si="1499"/>
        <v>7.5271158566162979E-3</v>
      </c>
      <c r="AB7415">
        <f>(1/(AA7415*k))*(LN((50-dTar)/(hTar-dTar)))</f>
        <v>580.58692467930598</v>
      </c>
      <c r="AC7415">
        <f t="shared" si="1500"/>
        <v>936.57216770275295</v>
      </c>
      <c r="AD7415" s="19">
        <v>2343.3537597700001</v>
      </c>
      <c r="AE7415" s="19">
        <v>806.73187255899995</v>
      </c>
      <c r="AF7415">
        <f t="shared" si="1506"/>
        <v>2.4469873645702119E-4</v>
      </c>
      <c r="AG7415" s="23">
        <f t="shared" si="1501"/>
        <v>12.027046362967504</v>
      </c>
      <c r="AH7415" s="25">
        <f t="shared" si="1507"/>
        <v>13.386200215305728</v>
      </c>
      <c r="AI7415" s="25">
        <f t="shared" si="1502"/>
        <v>2.0169224337334757E-2</v>
      </c>
    </row>
    <row r="7416" spans="6:35" ht="15">
      <c r="F7416" s="5">
        <v>2006</v>
      </c>
      <c r="G7416" s="5">
        <v>11</v>
      </c>
      <c r="H7416" s="5">
        <v>0</v>
      </c>
      <c r="I7416" s="5">
        <v>309</v>
      </c>
      <c r="J7416" s="5">
        <v>19</v>
      </c>
      <c r="K7416" s="5">
        <v>5.1570000648500001</v>
      </c>
      <c r="L7416" s="5">
        <v>0.14551156759299999</v>
      </c>
      <c r="M7416" s="5">
        <v>0.30950000882099998</v>
      </c>
      <c r="N7416" s="8">
        <f t="shared" si="1503"/>
        <v>0.30950000882099998</v>
      </c>
      <c r="O7416" s="5">
        <v>0</v>
      </c>
      <c r="P7416" s="5">
        <v>96.736587524399994</v>
      </c>
      <c r="Q7416" s="5">
        <v>12.1807746887</v>
      </c>
      <c r="R7416" s="5">
        <v>0.43255001306500002</v>
      </c>
      <c r="S7416">
        <f t="shared" si="1495"/>
        <v>1.8388633000527049E-2</v>
      </c>
      <c r="T7416">
        <f t="shared" si="1496"/>
        <v>376.10981573637508</v>
      </c>
      <c r="U7416">
        <f t="shared" si="1497"/>
        <v>1129.5143528648764</v>
      </c>
      <c r="V7416" s="9">
        <v>523.91833496100003</v>
      </c>
      <c r="W7416" s="9">
        <v>330.22381591800001</v>
      </c>
      <c r="X7416">
        <f t="shared" si="1504"/>
        <v>5.0411953789007257E-4</v>
      </c>
      <c r="Y7416">
        <f t="shared" si="1505"/>
        <v>15.030650812280356</v>
      </c>
      <c r="Z7416">
        <f t="shared" si="1498"/>
        <v>0.38193604309181139</v>
      </c>
      <c r="AA7416">
        <f t="shared" si="1499"/>
        <v>5.4177728951248706E-2</v>
      </c>
      <c r="AB7416">
        <f>(1/(AA7416*k))*(LN((50-dTar)/(hTar-dTar)))</f>
        <v>80.663127294060757</v>
      </c>
      <c r="AC7416">
        <f t="shared" si="1500"/>
        <v>130.12149735409693</v>
      </c>
      <c r="AD7416" s="19">
        <v>1705.6607666</v>
      </c>
      <c r="AE7416" s="19">
        <v>112.082298279</v>
      </c>
      <c r="AF7416">
        <f t="shared" si="1506"/>
        <v>5.1338271632888407E-4</v>
      </c>
      <c r="AG7416" s="23">
        <f t="shared" si="1501"/>
        <v>14.026571356335902</v>
      </c>
      <c r="AH7416" s="25">
        <f t="shared" si="1507"/>
        <v>14.408215698827915</v>
      </c>
      <c r="AI7416" s="25">
        <f t="shared" si="1502"/>
        <v>0.14517150926334599</v>
      </c>
    </row>
    <row r="7417" spans="6:35" ht="15">
      <c r="F7417" s="5">
        <v>2006</v>
      </c>
      <c r="G7417" s="5">
        <v>11</v>
      </c>
      <c r="H7417" s="5">
        <v>0</v>
      </c>
      <c r="I7417" s="5">
        <v>309</v>
      </c>
      <c r="J7417" s="5">
        <v>20</v>
      </c>
      <c r="K7417" s="5">
        <v>4.4475002288800001</v>
      </c>
      <c r="L7417" s="5">
        <v>9.31520462036E-2</v>
      </c>
      <c r="M7417" s="5">
        <v>1.15000000224E-2</v>
      </c>
      <c r="N7417" s="8">
        <f t="shared" si="1503"/>
        <v>1.15000000224E-2</v>
      </c>
      <c r="O7417" s="5">
        <v>0</v>
      </c>
      <c r="P7417" s="5">
        <v>96.736587524399994</v>
      </c>
      <c r="Q7417" s="5">
        <v>16.999250411999999</v>
      </c>
      <c r="R7417" s="5">
        <v>0</v>
      </c>
      <c r="S7417">
        <f t="shared" si="1495"/>
        <v>6.8326098187696709E-4</v>
      </c>
      <c r="T7417">
        <f t="shared" si="1496"/>
        <v>10122.260092289924</v>
      </c>
      <c r="U7417">
        <f t="shared" si="1497"/>
        <v>30398.669695147404</v>
      </c>
      <c r="V7417" s="9">
        <v>811.67193603500004</v>
      </c>
      <c r="W7417" s="9">
        <v>8887.328125</v>
      </c>
      <c r="X7417">
        <f t="shared" si="1504"/>
        <v>2.4939105092156043E-5</v>
      </c>
      <c r="Y7417">
        <f t="shared" si="1505"/>
        <v>22.739650158779849</v>
      </c>
      <c r="Z7417">
        <f t="shared" si="1498"/>
        <v>1.419148426148018E-2</v>
      </c>
      <c r="AA7417">
        <f t="shared" si="1499"/>
        <v>2.0130658041863903E-3</v>
      </c>
      <c r="AB7417">
        <f>(1/(AA7417*k))*(LN((50-dTar)/(hTar-dTar)))</f>
        <v>2170.8903096011572</v>
      </c>
      <c r="AC7417">
        <f t="shared" si="1500"/>
        <v>3501.9656087348435</v>
      </c>
      <c r="AD7417" s="19">
        <v>2455.9211425799999</v>
      </c>
      <c r="AE7417" s="19">
        <v>3016.4758300799999</v>
      </c>
      <c r="AF7417">
        <f t="shared" si="1506"/>
        <v>1.1142852664245427E-4</v>
      </c>
      <c r="AG7417" s="23">
        <f t="shared" si="1501"/>
        <v>13.866209612060617</v>
      </c>
      <c r="AH7417" s="25">
        <f t="shared" si="1507"/>
        <v>17.238949053193032</v>
      </c>
      <c r="AI7417" s="25">
        <f t="shared" si="1502"/>
        <v>5.3940947082359008E-3</v>
      </c>
    </row>
    <row r="7418" spans="6:35" ht="15">
      <c r="F7418" s="5">
        <v>2006</v>
      </c>
      <c r="G7418" s="5">
        <v>11</v>
      </c>
      <c r="H7418" s="5">
        <v>0</v>
      </c>
      <c r="I7418" s="5">
        <v>309</v>
      </c>
      <c r="J7418" s="5">
        <v>21</v>
      </c>
      <c r="K7418" s="5">
        <v>3.7720000743900002</v>
      </c>
      <c r="L7418" s="5">
        <v>0.101635053754</v>
      </c>
      <c r="M7418" s="5">
        <v>0.15000000595999999</v>
      </c>
      <c r="N7418" s="8">
        <f t="shared" si="1503"/>
        <v>0.15000000595999999</v>
      </c>
      <c r="O7418" s="5">
        <v>0</v>
      </c>
      <c r="P7418" s="5">
        <v>96.736587524399994</v>
      </c>
      <c r="Q7418" s="5">
        <v>16.2819347382</v>
      </c>
      <c r="R7418" s="5">
        <v>0</v>
      </c>
      <c r="S7418">
        <f t="shared" si="1495"/>
        <v>8.912100100360823E-3</v>
      </c>
      <c r="T7418">
        <f t="shared" si="1496"/>
        <v>776.03991108583273</v>
      </c>
      <c r="U7418">
        <f t="shared" si="1497"/>
        <v>2330.564588566403</v>
      </c>
      <c r="V7418" s="9">
        <v>560.73791503899997</v>
      </c>
      <c r="W7418" s="9">
        <v>681.36175537099996</v>
      </c>
      <c r="X7418">
        <f t="shared" si="1504"/>
        <v>2.7990315560368604E-4</v>
      </c>
      <c r="Y7418">
        <f t="shared" si="1505"/>
        <v>20.800035710920444</v>
      </c>
      <c r="Z7418">
        <f t="shared" si="1498"/>
        <v>0.18510632344842534</v>
      </c>
      <c r="AA7418">
        <f t="shared" si="1499"/>
        <v>2.6257381046753511E-2</v>
      </c>
      <c r="AB7418">
        <f>(1/(AA7418*k))*(LN((50-dTar)/(hTar-dTar)))</f>
        <v>166.43491744726097</v>
      </c>
      <c r="AC7418">
        <f t="shared" si="1500"/>
        <v>268.48401985819987</v>
      </c>
      <c r="AD7418" s="19">
        <v>2032.31408691</v>
      </c>
      <c r="AE7418" s="19">
        <v>231.263137817</v>
      </c>
      <c r="AF7418">
        <f t="shared" si="1506"/>
        <v>3.9493515496060572E-4</v>
      </c>
      <c r="AG7418" s="23">
        <f t="shared" si="1501"/>
        <v>18.594529342224028</v>
      </c>
      <c r="AH7418" s="25">
        <f t="shared" si="1507"/>
        <v>19.432828565417829</v>
      </c>
      <c r="AI7418" s="25">
        <f t="shared" si="1502"/>
        <v>7.035775972245005E-2</v>
      </c>
    </row>
    <row r="7419" spans="6:35" ht="15">
      <c r="F7419" s="5">
        <v>2006</v>
      </c>
      <c r="G7419" s="5">
        <v>11</v>
      </c>
      <c r="H7419" s="5">
        <v>0</v>
      </c>
      <c r="I7419" s="5">
        <v>309</v>
      </c>
      <c r="J7419" s="5">
        <v>22</v>
      </c>
      <c r="K7419" s="5">
        <v>3.3220000267000001</v>
      </c>
      <c r="L7419" s="5">
        <v>8.4112852811800004E-2</v>
      </c>
      <c r="M7419" s="5">
        <v>0.140499994159</v>
      </c>
      <c r="N7419" s="8">
        <f t="shared" si="1503"/>
        <v>0.140499994159</v>
      </c>
      <c r="O7419" s="5">
        <v>0</v>
      </c>
      <c r="P7419" s="5">
        <v>96.736587524399994</v>
      </c>
      <c r="Q7419" s="5">
        <v>14.3496952057</v>
      </c>
      <c r="R7419" s="5">
        <v>0</v>
      </c>
      <c r="S7419">
        <f t="shared" si="1495"/>
        <v>8.3476664152868484E-3</v>
      </c>
      <c r="T7419">
        <f t="shared" si="1496"/>
        <v>828.51242795312351</v>
      </c>
      <c r="U7419">
        <f t="shared" si="1497"/>
        <v>2488.147449881812</v>
      </c>
      <c r="V7419" s="9">
        <v>565.07928466800001</v>
      </c>
      <c r="W7419" s="9">
        <v>727.43249511700003</v>
      </c>
      <c r="X7419">
        <f t="shared" si="1504"/>
        <v>2.6450413519235095E-4</v>
      </c>
      <c r="Y7419">
        <f t="shared" si="1505"/>
        <v>18.376900359712131</v>
      </c>
      <c r="Z7419">
        <f t="shared" si="1498"/>
        <v>0.17338290886623728</v>
      </c>
      <c r="AA7419">
        <f t="shared" si="1499"/>
        <v>2.4594411580778755E-2</v>
      </c>
      <c r="AB7419">
        <f>(1/(AA7419*k))*(LN((50-dTar)/(hTar-dTar)))</f>
        <v>177.688538412242</v>
      </c>
      <c r="AC7419">
        <f t="shared" si="1500"/>
        <v>286.63776692630552</v>
      </c>
      <c r="AD7419" s="19">
        <v>2056.2561035200001</v>
      </c>
      <c r="AE7419" s="19">
        <v>246.90016174300001</v>
      </c>
      <c r="AF7419">
        <f t="shared" si="1506"/>
        <v>3.8613109288642583E-4</v>
      </c>
      <c r="AG7419" s="23">
        <f t="shared" si="1501"/>
        <v>16.342949544835104</v>
      </c>
      <c r="AH7419" s="25">
        <f t="shared" si="1507"/>
        <v>17.116041571376655</v>
      </c>
      <c r="AI7419" s="25">
        <f t="shared" si="1502"/>
        <v>6.5901762915133694E-2</v>
      </c>
    </row>
    <row r="7420" spans="6:35" ht="15">
      <c r="F7420" s="5">
        <v>2006</v>
      </c>
      <c r="G7420" s="5">
        <v>11</v>
      </c>
      <c r="H7420" s="5">
        <v>0</v>
      </c>
      <c r="I7420" s="5">
        <v>309</v>
      </c>
      <c r="J7420" s="5">
        <v>23</v>
      </c>
      <c r="K7420" s="5">
        <v>2.47749996185</v>
      </c>
      <c r="L7420" s="5">
        <v>1.4967013150500001E-2</v>
      </c>
      <c r="M7420" s="5">
        <v>0.12200000137100001</v>
      </c>
      <c r="N7420" s="8">
        <f t="shared" si="1503"/>
        <v>0.12200000137100001</v>
      </c>
      <c r="O7420" s="5">
        <v>0</v>
      </c>
      <c r="P7420" s="5">
        <v>96.736587524399994</v>
      </c>
      <c r="Q7420" s="5">
        <v>10.0026397705</v>
      </c>
      <c r="R7420" s="5">
        <v>0</v>
      </c>
      <c r="S7420">
        <f t="shared" si="1495"/>
        <v>7.2485078750760198E-3</v>
      </c>
      <c r="T7420">
        <f t="shared" si="1496"/>
        <v>954.14745885193929</v>
      </c>
      <c r="U7420">
        <f t="shared" si="1497"/>
        <v>2865.448346283571</v>
      </c>
      <c r="V7420" s="9">
        <v>575.07055664100005</v>
      </c>
      <c r="W7420" s="9">
        <v>837.73992919900002</v>
      </c>
      <c r="X7420">
        <f t="shared" si="1504"/>
        <v>2.3373994871264876E-4</v>
      </c>
      <c r="Y7420">
        <f t="shared" si="1505"/>
        <v>12.873781031161375</v>
      </c>
      <c r="Z7420">
        <f t="shared" si="1498"/>
        <v>0.15055313878127974</v>
      </c>
      <c r="AA7420">
        <f t="shared" si="1499"/>
        <v>2.1356002642806821E-2</v>
      </c>
      <c r="AB7420">
        <f>(1/(AA7420*k))*(LN((50-dTar)/(hTar-dTar)))</f>
        <v>204.63310105319067</v>
      </c>
      <c r="AC7420">
        <f t="shared" si="1500"/>
        <v>330.10331251084489</v>
      </c>
      <c r="AD7420" s="19">
        <v>2104.7072753900002</v>
      </c>
      <c r="AE7420" s="19">
        <v>284.339935303</v>
      </c>
      <c r="AF7420">
        <f t="shared" si="1506"/>
        <v>3.6776191368094907E-4</v>
      </c>
      <c r="AG7420" s="23">
        <f t="shared" si="1501"/>
        <v>11.310911404540462</v>
      </c>
      <c r="AH7420" s="25">
        <f t="shared" si="1507"/>
        <v>11.904948407808732</v>
      </c>
      <c r="AI7420" s="25">
        <f t="shared" si="1502"/>
        <v>5.7224309610283422E-2</v>
      </c>
    </row>
    <row r="7421" spans="6:35" ht="15">
      <c r="F7421" s="5">
        <v>2006</v>
      </c>
      <c r="G7421" s="5">
        <v>11</v>
      </c>
      <c r="H7421" s="5">
        <v>0</v>
      </c>
      <c r="I7421" s="5">
        <v>309</v>
      </c>
      <c r="J7421" s="5">
        <v>24</v>
      </c>
      <c r="K7421" s="5">
        <v>1.76849997044</v>
      </c>
      <c r="L7421" s="5">
        <v>6.2461188063E-3</v>
      </c>
      <c r="M7421" s="5">
        <v>0.22599999606599999</v>
      </c>
      <c r="N7421" s="8">
        <f t="shared" si="1503"/>
        <v>0.22599999606599999</v>
      </c>
      <c r="O7421" s="5">
        <v>0</v>
      </c>
      <c r="P7421" s="5">
        <v>96.736587524399994</v>
      </c>
      <c r="Q7421" s="5">
        <v>10.0205850601</v>
      </c>
      <c r="R7421" s="5">
        <v>0</v>
      </c>
      <c r="S7421">
        <f t="shared" si="1495"/>
        <v>1.3427563383953778E-2</v>
      </c>
      <c r="T7421">
        <f t="shared" si="1496"/>
        <v>515.07076687770427</v>
      </c>
      <c r="U7421">
        <f t="shared" si="1497"/>
        <v>1546.8349923025407</v>
      </c>
      <c r="V7421" s="9">
        <v>537.51605224599996</v>
      </c>
      <c r="W7421" s="9">
        <v>452.231292725</v>
      </c>
      <c r="X7421">
        <f t="shared" si="1504"/>
        <v>3.9423123992689133E-4</v>
      </c>
      <c r="Y7421">
        <f t="shared" si="1505"/>
        <v>12.573778673757293</v>
      </c>
      <c r="Z7421">
        <f t="shared" si="1498"/>
        <v>0.27889351139287022</v>
      </c>
      <c r="AA7421">
        <f t="shared" si="1499"/>
        <v>3.9561118516569946E-2</v>
      </c>
      <c r="AB7421">
        <f>(1/(AA7421*k))*(LN((50-dTar)/(hTar-dTar)))</f>
        <v>110.46565948501394</v>
      </c>
      <c r="AC7421">
        <f t="shared" si="1500"/>
        <v>178.19736849523528</v>
      </c>
      <c r="AD7421" s="19">
        <v>1860.7875976600001</v>
      </c>
      <c r="AE7421" s="19">
        <v>153.49325561500001</v>
      </c>
      <c r="AF7421">
        <f t="shared" si="1506"/>
        <v>4.5610487259143079E-4</v>
      </c>
      <c r="AG7421" s="23">
        <f t="shared" si="1501"/>
        <v>11.551823586834715</v>
      </c>
      <c r="AH7421" s="25">
        <f t="shared" si="1507"/>
        <v>11.940262345237628</v>
      </c>
      <c r="AI7421" s="25">
        <f t="shared" si="1502"/>
        <v>0.10600568525794939</v>
      </c>
    </row>
    <row r="7422" spans="6:35" ht="15">
      <c r="F7422" s="5">
        <v>2006</v>
      </c>
      <c r="G7422" s="5">
        <v>11</v>
      </c>
      <c r="H7422" s="5">
        <v>0</v>
      </c>
      <c r="I7422" s="5">
        <v>310</v>
      </c>
      <c r="J7422" s="5">
        <v>1</v>
      </c>
      <c r="K7422" s="5">
        <v>1.46150004864</v>
      </c>
      <c r="L7422" s="5">
        <v>3.3944169990699998E-3</v>
      </c>
      <c r="M7422" s="5">
        <v>4.8000000417199998E-2</v>
      </c>
      <c r="N7422" s="8">
        <f t="shared" si="1503"/>
        <v>4.8000000417199998E-2</v>
      </c>
      <c r="O7422" s="5">
        <v>0</v>
      </c>
      <c r="P7422" s="5">
        <v>96.736587524399994</v>
      </c>
      <c r="Q7422" s="5">
        <v>10.6588935852</v>
      </c>
      <c r="R7422" s="5">
        <v>0</v>
      </c>
      <c r="S7422">
        <f t="shared" si="1495"/>
        <v>2.8518719435886063E-3</v>
      </c>
      <c r="T7422">
        <f t="shared" si="1496"/>
        <v>2425.1247974231396</v>
      </c>
      <c r="U7422">
        <f t="shared" si="1497"/>
        <v>7283.0145653469108</v>
      </c>
      <c r="V7422" s="9">
        <v>662.77648925799997</v>
      </c>
      <c r="W7422" s="9">
        <v>2129.2556152299999</v>
      </c>
      <c r="X7422">
        <f t="shared" si="1504"/>
        <v>9.9255123352831677E-5</v>
      </c>
      <c r="Y7422">
        <f t="shared" si="1505"/>
        <v>14.037901577397122</v>
      </c>
      <c r="Z7422">
        <f t="shared" si="1498"/>
        <v>5.923402166477338E-2</v>
      </c>
      <c r="AA7422">
        <f t="shared" si="1499"/>
        <v>8.4023616741378173E-3</v>
      </c>
      <c r="AB7422">
        <f>(1/(AA7422*k))*(LN((50-dTar)/(hTar-dTar)))</f>
        <v>520.10913316774406</v>
      </c>
      <c r="AC7422">
        <f t="shared" si="1500"/>
        <v>839.01258810122238</v>
      </c>
      <c r="AD7422" s="19">
        <v>2326.5043945299999</v>
      </c>
      <c r="AE7422" s="19">
        <v>722.69732666000004</v>
      </c>
      <c r="AF7422">
        <f t="shared" si="1506"/>
        <v>2.5718746973653534E-4</v>
      </c>
      <c r="AG7422" s="23">
        <f t="shared" si="1501"/>
        <v>11.008753696886085</v>
      </c>
      <c r="AH7422" s="25">
        <f t="shared" si="1507"/>
        <v>12.160113924729114</v>
      </c>
      <c r="AI7422" s="25">
        <f t="shared" si="1502"/>
        <v>2.2514482412296973E-2</v>
      </c>
    </row>
    <row r="7423" spans="6:35" ht="15">
      <c r="F7423" s="5">
        <v>2006</v>
      </c>
      <c r="G7423" s="5">
        <v>11</v>
      </c>
      <c r="H7423" s="5">
        <v>0</v>
      </c>
      <c r="I7423" s="5">
        <v>310</v>
      </c>
      <c r="J7423" s="5">
        <v>2</v>
      </c>
      <c r="K7423" s="5">
        <v>1.10500001907</v>
      </c>
      <c r="L7423" s="5">
        <v>2.3158818949000001E-3</v>
      </c>
      <c r="M7423" s="5">
        <v>0</v>
      </c>
      <c r="N7423" s="8">
        <f t="shared" si="1503"/>
        <v>1E-4</v>
      </c>
      <c r="O7423" s="5">
        <v>0</v>
      </c>
      <c r="P7423" s="5">
        <v>96.736587524399994</v>
      </c>
      <c r="Q7423" s="5">
        <v>9.2912416458100004</v>
      </c>
      <c r="R7423" s="5">
        <v>3.79250012338E-2</v>
      </c>
      <c r="S7423">
        <f t="shared" si="1495"/>
        <v>5.9413998308355972E-6</v>
      </c>
      <c r="T7423">
        <f t="shared" si="1496"/>
        <v>1164059.9128807276</v>
      </c>
      <c r="U7423">
        <f t="shared" si="1497"/>
        <v>3495847.0217512534</v>
      </c>
      <c r="V7423" s="9">
        <v>911.42517089800003</v>
      </c>
      <c r="W7423" s="9">
        <v>60723.6445313</v>
      </c>
      <c r="X7423">
        <f t="shared" si="1504"/>
        <v>2.8109769052735788E-7</v>
      </c>
      <c r="Y7423">
        <f t="shared" si="1505"/>
        <v>13.810110919105133</v>
      </c>
      <c r="Z7423">
        <f t="shared" si="1498"/>
        <v>1.2340421072902296E-4</v>
      </c>
      <c r="AA7423">
        <f t="shared" si="1499"/>
        <v>1.7504920002306861E-5</v>
      </c>
      <c r="AB7423">
        <f>(1/(AA7423*k))*(LN((50-dTar)/(hTar-dTar)))</f>
        <v>249652.38609041239</v>
      </c>
      <c r="AC7423">
        <f t="shared" si="1500"/>
        <v>402726.04578894714</v>
      </c>
      <c r="AD7423" s="19">
        <v>2497.7700195299999</v>
      </c>
      <c r="AE7423" s="19">
        <v>60723.6445313</v>
      </c>
      <c r="AF7423">
        <f t="shared" si="1506"/>
        <v>2.1461647183800129E-6</v>
      </c>
      <c r="AG7423" s="23">
        <f t="shared" si="1501"/>
        <v>1.8738051426935844</v>
      </c>
      <c r="AH7423" s="25">
        <f t="shared" si="1507"/>
        <v>6.4107205659230155</v>
      </c>
      <c r="AI7423" s="25">
        <f t="shared" si="1502"/>
        <v>4.6905171284601254E-5</v>
      </c>
    </row>
    <row r="7424" spans="6:35" ht="15">
      <c r="F7424" s="5">
        <v>2006</v>
      </c>
      <c r="G7424" s="5">
        <v>11</v>
      </c>
      <c r="H7424" s="5">
        <v>0</v>
      </c>
      <c r="I7424" s="5">
        <v>310</v>
      </c>
      <c r="J7424" s="5">
        <v>3</v>
      </c>
      <c r="K7424" s="5">
        <v>0.92400002479599996</v>
      </c>
      <c r="L7424" s="5">
        <v>2.6123779825900002E-3</v>
      </c>
      <c r="M7424" s="5">
        <v>0.49649998545599999</v>
      </c>
      <c r="N7424" s="8">
        <f t="shared" si="1503"/>
        <v>0.49649998545599999</v>
      </c>
      <c r="O7424" s="5">
        <v>0</v>
      </c>
      <c r="P7424" s="5">
        <v>96.736587524399994</v>
      </c>
      <c r="Q7424" s="5">
        <v>12.016844749500001</v>
      </c>
      <c r="R7424" s="5">
        <v>2.25499998778E-2</v>
      </c>
      <c r="S7424">
        <f t="shared" si="1495"/>
        <v>2.9499049295981544E-2</v>
      </c>
      <c r="T7424">
        <f t="shared" si="1496"/>
        <v>234.45316152660533</v>
      </c>
      <c r="U7424">
        <f t="shared" si="1497"/>
        <v>704.09811161234302</v>
      </c>
      <c r="V7424" s="9">
        <v>510.12658691399997</v>
      </c>
      <c r="W7424" s="9">
        <v>205.849487305</v>
      </c>
      <c r="X7424">
        <f t="shared" si="1504"/>
        <v>7.041885628070745E-4</v>
      </c>
      <c r="Y7424">
        <f t="shared" si="1505"/>
        <v>14.393141378304144</v>
      </c>
      <c r="Z7424">
        <f t="shared" si="1498"/>
        <v>0.61270188832169048</v>
      </c>
      <c r="AA7424">
        <f t="shared" si="1499"/>
        <v>8.6911925265537981E-2</v>
      </c>
      <c r="AB7424">
        <f>(1/(AA7424*k))*(LN((50-dTar)/(hTar-dTar)))</f>
        <v>50.282455871801183</v>
      </c>
      <c r="AC7424">
        <f t="shared" si="1500"/>
        <v>81.113002534949118</v>
      </c>
      <c r="AD7424" s="19">
        <v>1444.5513916</v>
      </c>
      <c r="AE7424" s="19">
        <v>69.868019103999998</v>
      </c>
      <c r="AF7424">
        <f t="shared" si="1506"/>
        <v>6.2675003760656199E-4</v>
      </c>
      <c r="AG7424" s="23">
        <f t="shared" si="1501"/>
        <v>13.661428939611479</v>
      </c>
      <c r="AH7424" s="25">
        <f t="shared" si="1507"/>
        <v>13.939548276587075</v>
      </c>
      <c r="AI7424" s="25">
        <f t="shared" si="1502"/>
        <v>0.23288416860615707</v>
      </c>
    </row>
    <row r="7425" spans="6:35" ht="15">
      <c r="F7425" s="5">
        <v>2006</v>
      </c>
      <c r="G7425" s="5">
        <v>11</v>
      </c>
      <c r="H7425" s="5">
        <v>0</v>
      </c>
      <c r="I7425" s="5">
        <v>310</v>
      </c>
      <c r="J7425" s="5">
        <v>4</v>
      </c>
      <c r="K7425" s="5">
        <v>0.36100000143099997</v>
      </c>
      <c r="L7425" s="5">
        <v>3.4485789947199998E-3</v>
      </c>
      <c r="M7425" s="5">
        <v>0.29399999976199997</v>
      </c>
      <c r="N7425" s="8">
        <f t="shared" si="1503"/>
        <v>0.29399999976199997</v>
      </c>
      <c r="O7425" s="5">
        <v>0</v>
      </c>
      <c r="P7425" s="5">
        <v>96.736587524399994</v>
      </c>
      <c r="Q7425" s="5">
        <v>10.446317672699999</v>
      </c>
      <c r="R7425" s="5">
        <v>6.0474999249000003E-2</v>
      </c>
      <c r="S7425">
        <f t="shared" si="1495"/>
        <v>1.7467715488516122E-2</v>
      </c>
      <c r="T7425">
        <f t="shared" si="1496"/>
        <v>395.9387461983203</v>
      </c>
      <c r="U7425">
        <f t="shared" si="1497"/>
        <v>1189.0636138031377</v>
      </c>
      <c r="V7425" s="9">
        <v>527.00994873000002</v>
      </c>
      <c r="W7425" s="9">
        <v>347.63357543900003</v>
      </c>
      <c r="X7425">
        <f t="shared" si="1504"/>
        <v>4.8456487919241813E-4</v>
      </c>
      <c r="Y7425">
        <f t="shared" si="1505"/>
        <v>12.926339444379632</v>
      </c>
      <c r="Z7425">
        <f t="shared" si="1498"/>
        <v>0.36280837924962545</v>
      </c>
      <c r="AA7425">
        <f t="shared" si="1499"/>
        <v>5.1464464765120455E-2</v>
      </c>
      <c r="AB7425">
        <f>(1/(AA7425*k))*(LN((50-dTar)/(hTar-dTar)))</f>
        <v>84.915777650514286</v>
      </c>
      <c r="AC7425">
        <f t="shared" si="1500"/>
        <v>136.98164833842296</v>
      </c>
      <c r="AD7425" s="19">
        <v>1732.2478027300001</v>
      </c>
      <c r="AE7425" s="19">
        <v>117.99140167199999</v>
      </c>
      <c r="AF7425">
        <f t="shared" si="1506"/>
        <v>5.0321533141169344E-4</v>
      </c>
      <c r="AG7425" s="23">
        <f t="shared" si="1501"/>
        <v>12.03531050734362</v>
      </c>
      <c r="AH7425" s="25">
        <f t="shared" si="1507"/>
        <v>12.373985052274532</v>
      </c>
      <c r="AI7425" s="25">
        <f t="shared" si="1502"/>
        <v>0.13790120346509335</v>
      </c>
    </row>
    <row r="7426" spans="6:35" ht="15">
      <c r="F7426" s="5">
        <v>2006</v>
      </c>
      <c r="G7426" s="5">
        <v>11</v>
      </c>
      <c r="H7426" s="5">
        <v>0</v>
      </c>
      <c r="I7426" s="5">
        <v>310</v>
      </c>
      <c r="J7426" s="5">
        <v>5</v>
      </c>
      <c r="K7426" s="5">
        <v>-0.26800000667599999</v>
      </c>
      <c r="L7426" s="5">
        <v>1.4974239747999999E-3</v>
      </c>
      <c r="M7426" s="5">
        <v>0.107500001788</v>
      </c>
      <c r="N7426" s="8">
        <f t="shared" si="1503"/>
        <v>0.107500001788</v>
      </c>
      <c r="O7426" s="5">
        <v>0</v>
      </c>
      <c r="P7426" s="5">
        <v>96.736587524399994</v>
      </c>
      <c r="Q7426" s="5">
        <v>10.792220115699999</v>
      </c>
      <c r="R7426" s="5">
        <v>0.29929998517</v>
      </c>
      <c r="S7426">
        <f t="shared" si="1495"/>
        <v>6.3870049243804948E-3</v>
      </c>
      <c r="T7426">
        <f t="shared" si="1496"/>
        <v>1082.8464125762175</v>
      </c>
      <c r="U7426">
        <f t="shared" si="1497"/>
        <v>3251.9506638198845</v>
      </c>
      <c r="V7426" s="9">
        <v>585.97784423799999</v>
      </c>
      <c r="W7426" s="9">
        <v>950.73742675799997</v>
      </c>
      <c r="X7426">
        <f t="shared" si="1504"/>
        <v>2.0882642757130397E-4</v>
      </c>
      <c r="Y7426">
        <f t="shared" si="1505"/>
        <v>13.945724156003569</v>
      </c>
      <c r="Z7426">
        <f t="shared" si="1498"/>
        <v>0.13265952874016695</v>
      </c>
      <c r="AA7426">
        <f t="shared" si="1499"/>
        <v>1.8817789315467841E-2</v>
      </c>
      <c r="AB7426">
        <f>(1/(AA7426*k))*(LN((50-dTar)/(hTar-dTar)))</f>
        <v>232.23477389586483</v>
      </c>
      <c r="AC7426">
        <f t="shared" si="1500"/>
        <v>374.62887357263531</v>
      </c>
      <c r="AD7426" s="19">
        <v>2144.4731445299999</v>
      </c>
      <c r="AE7426" s="19">
        <v>322.69277954099999</v>
      </c>
      <c r="AF7426">
        <f t="shared" si="1506"/>
        <v>3.5189029159641709E-4</v>
      </c>
      <c r="AG7426" s="23">
        <f t="shared" si="1501"/>
        <v>12.107283556404209</v>
      </c>
      <c r="AH7426" s="25">
        <f t="shared" si="1507"/>
        <v>12.806063368789431</v>
      </c>
      <c r="AI7426" s="25">
        <f t="shared" si="1502"/>
        <v>5.0423059969610801E-2</v>
      </c>
    </row>
    <row r="7427" spans="6:35" ht="15">
      <c r="F7427" s="5">
        <v>2006</v>
      </c>
      <c r="G7427" s="5">
        <v>11</v>
      </c>
      <c r="H7427" s="5">
        <v>0</v>
      </c>
      <c r="I7427" s="5">
        <v>310</v>
      </c>
      <c r="J7427" s="5">
        <v>6</v>
      </c>
      <c r="K7427" s="5">
        <v>-0.29699999094000001</v>
      </c>
      <c r="L7427" s="5">
        <v>1.7931109760000001E-3</v>
      </c>
      <c r="M7427" s="5">
        <v>7.6999999582800002E-2</v>
      </c>
      <c r="N7427" s="8">
        <f t="shared" si="1503"/>
        <v>7.6999999582800002E-2</v>
      </c>
      <c r="O7427" s="5">
        <v>0</v>
      </c>
      <c r="P7427" s="5">
        <v>96.736587524399994</v>
      </c>
      <c r="Q7427" s="5">
        <v>11.3126249313</v>
      </c>
      <c r="R7427" s="5">
        <v>6.9700002670299993E-2</v>
      </c>
      <c r="S7427">
        <f t="shared" si="1495"/>
        <v>4.5748778449558897E-3</v>
      </c>
      <c r="T7427">
        <f t="shared" si="1496"/>
        <v>1511.7661288153449</v>
      </c>
      <c r="U7427">
        <f t="shared" si="1497"/>
        <v>4540.0610918082957</v>
      </c>
      <c r="V7427" s="9">
        <v>614.85321044900002</v>
      </c>
      <c r="W7427" s="9">
        <v>1327.3282470700001</v>
      </c>
      <c r="X7427">
        <f t="shared" si="1504"/>
        <v>1.5426759989161103E-4</v>
      </c>
      <c r="Y7427">
        <f t="shared" si="1505"/>
        <v>14.753350075585038</v>
      </c>
      <c r="Z7427">
        <f t="shared" si="1498"/>
        <v>9.5021241746505308E-2</v>
      </c>
      <c r="AA7427">
        <f t="shared" si="1499"/>
        <v>1.3478788328745755E-2</v>
      </c>
      <c r="AB7427">
        <f>(1/(AA7427*k))*(LN((50-dTar)/(hTar-dTar)))</f>
        <v>324.22387979620061</v>
      </c>
      <c r="AC7427">
        <f t="shared" si="1500"/>
        <v>523.02084152076645</v>
      </c>
      <c r="AD7427" s="19">
        <v>2233.7409668</v>
      </c>
      <c r="AE7427" s="19">
        <v>450.51263427700002</v>
      </c>
      <c r="AF7427">
        <f t="shared" si="1506"/>
        <v>3.1179121646666421E-4</v>
      </c>
      <c r="AG7427" s="23">
        <f t="shared" si="1501"/>
        <v>12.347472527565467</v>
      </c>
      <c r="AH7427" s="25">
        <f t="shared" si="1507"/>
        <v>13.261931587049521</v>
      </c>
      <c r="AI7427" s="25">
        <f t="shared" si="1502"/>
        <v>3.6116981693454585E-2</v>
      </c>
    </row>
    <row r="7428" spans="6:35" ht="15">
      <c r="F7428" s="5">
        <v>2006</v>
      </c>
      <c r="G7428" s="5">
        <v>11</v>
      </c>
      <c r="H7428" s="5">
        <v>0</v>
      </c>
      <c r="I7428" s="5">
        <v>310</v>
      </c>
      <c r="J7428" s="5">
        <v>7</v>
      </c>
      <c r="K7428" s="5">
        <v>-0.41650000214600003</v>
      </c>
      <c r="L7428" s="5">
        <v>2.0737939048599999E-3</v>
      </c>
      <c r="M7428" s="5">
        <v>0.14200000464900001</v>
      </c>
      <c r="N7428" s="8">
        <f t="shared" si="1503"/>
        <v>0.14200000464900001</v>
      </c>
      <c r="O7428" s="5">
        <v>0</v>
      </c>
      <c r="P7428" s="5">
        <v>96.736587524399994</v>
      </c>
      <c r="Q7428" s="5">
        <v>7.7224612235999999</v>
      </c>
      <c r="R7428" s="5">
        <v>9.2249996960199997E-3</v>
      </c>
      <c r="S7428">
        <f t="shared" si="1495"/>
        <v>8.4367880360022261E-3</v>
      </c>
      <c r="T7428">
        <f t="shared" si="1496"/>
        <v>819.76047519018505</v>
      </c>
      <c r="U7428">
        <f t="shared" si="1497"/>
        <v>2461.8640192247849</v>
      </c>
      <c r="V7428" s="9">
        <v>565.53015136700003</v>
      </c>
      <c r="W7428" s="9">
        <v>719.74835205099998</v>
      </c>
      <c r="X7428">
        <f t="shared" si="1504"/>
        <v>2.6687002001053321E-4</v>
      </c>
      <c r="Y7428">
        <f t="shared" si="1505"/>
        <v>9.8849970251039263</v>
      </c>
      <c r="Z7428">
        <f t="shared" si="1498"/>
        <v>0.17523398497227438</v>
      </c>
      <c r="AA7428">
        <f t="shared" si="1499"/>
        <v>2.4856987217079476E-2</v>
      </c>
      <c r="AB7428">
        <f>(1/(AA7428*k))*(LN((50-dTar)/(hTar-dTar)))</f>
        <v>175.81153374431986</v>
      </c>
      <c r="AC7428">
        <f t="shared" si="1500"/>
        <v>283.60988211543923</v>
      </c>
      <c r="AD7428" s="19">
        <v>2052.4345703099998</v>
      </c>
      <c r="AE7428" s="19">
        <v>244.292037964</v>
      </c>
      <c r="AF7428">
        <f t="shared" si="1506"/>
        <v>3.8754635440941052E-4</v>
      </c>
      <c r="AG7428" s="23">
        <f t="shared" si="1501"/>
        <v>8.7985174704245779</v>
      </c>
      <c r="AH7428" s="25">
        <f t="shared" si="1507"/>
        <v>9.2114815768225018</v>
      </c>
      <c r="AI7428" s="25">
        <f t="shared" si="1502"/>
        <v>6.6605345404755198E-2</v>
      </c>
    </row>
    <row r="7429" spans="6:35" ht="15">
      <c r="F7429" s="5">
        <v>2006</v>
      </c>
      <c r="G7429" s="5">
        <v>11</v>
      </c>
      <c r="H7429" s="5">
        <v>0</v>
      </c>
      <c r="I7429" s="5">
        <v>310</v>
      </c>
      <c r="J7429" s="5">
        <v>8</v>
      </c>
      <c r="K7429" s="5">
        <v>-1.11749994755</v>
      </c>
      <c r="L7429" s="5">
        <v>1.9699959084399999E-3</v>
      </c>
      <c r="M7429" s="5">
        <v>2.54999995232E-2</v>
      </c>
      <c r="N7429" s="8">
        <f t="shared" si="1503"/>
        <v>2.54999995232E-2</v>
      </c>
      <c r="O7429" s="5">
        <v>0</v>
      </c>
      <c r="P7429" s="5">
        <v>96.736587524399994</v>
      </c>
      <c r="Q7429" s="5">
        <v>5.1222791671800003</v>
      </c>
      <c r="R7429" s="5">
        <v>0.40795001387599999</v>
      </c>
      <c r="S7429">
        <f t="shared" si="1495"/>
        <v>1.5150569285344827E-3</v>
      </c>
      <c r="T7429">
        <f t="shared" si="1496"/>
        <v>4564.9409201818262</v>
      </c>
      <c r="U7429">
        <f t="shared" si="1497"/>
        <v>13709.204263202899</v>
      </c>
      <c r="V7429" s="9">
        <v>747.56719970699999</v>
      </c>
      <c r="W7429" s="9">
        <v>4008.0102539099998</v>
      </c>
      <c r="X7429">
        <f t="shared" si="1504"/>
        <v>5.415715253698788E-5</v>
      </c>
      <c r="Y7429">
        <f t="shared" si="1505"/>
        <v>6.8045215839787918</v>
      </c>
      <c r="Z7429">
        <f t="shared" si="1498"/>
        <v>3.1468073147509573E-2</v>
      </c>
      <c r="AA7429">
        <f t="shared" si="1499"/>
        <v>4.4637545171247904E-3</v>
      </c>
      <c r="AB7429">
        <f>(1/(AA7429*k))*(LN((50-dTar)/(hTar-dTar)))</f>
        <v>979.02898336636338</v>
      </c>
      <c r="AC7429">
        <f t="shared" si="1500"/>
        <v>1579.3178561534696</v>
      </c>
      <c r="AD7429" s="19">
        <v>2404.4743652299999</v>
      </c>
      <c r="AE7429" s="19">
        <v>1360.37145996</v>
      </c>
      <c r="AF7429">
        <f t="shared" si="1506"/>
        <v>1.8712001720512612E-4</v>
      </c>
      <c r="AG7429" s="23">
        <f t="shared" si="1501"/>
        <v>4.7936358624812359</v>
      </c>
      <c r="AH7429" s="25">
        <f t="shared" si="1507"/>
        <v>5.557960990800531</v>
      </c>
      <c r="AI7429" s="25">
        <f t="shared" si="1502"/>
        <v>1.1960818453929462E-2</v>
      </c>
    </row>
    <row r="7430" spans="6:35" ht="15">
      <c r="F7430" s="5">
        <v>2006</v>
      </c>
      <c r="G7430" s="5">
        <v>11</v>
      </c>
      <c r="H7430" s="5">
        <v>0</v>
      </c>
      <c r="I7430" s="5">
        <v>310</v>
      </c>
      <c r="J7430" s="5">
        <v>9</v>
      </c>
      <c r="K7430" s="5">
        <v>-0.71899998188000003</v>
      </c>
      <c r="L7430" s="5">
        <v>1.7386489780599999E-3</v>
      </c>
      <c r="M7430" s="5">
        <v>0.52050000429200005</v>
      </c>
      <c r="N7430" s="8">
        <f t="shared" si="1503"/>
        <v>0.52050000429200005</v>
      </c>
      <c r="O7430" s="5">
        <v>0</v>
      </c>
      <c r="P7430" s="5">
        <v>96.736587524399994</v>
      </c>
      <c r="Q7430" s="5">
        <v>6.6825242042499999</v>
      </c>
      <c r="R7430" s="5">
        <v>39.030975341800001</v>
      </c>
      <c r="S7430">
        <f t="shared" ref="S7430:S7493" si="1508">(N7430*k)/LN((uhzRef-dRef)/zoRef)</f>
        <v>3.0924986374504165E-2</v>
      </c>
      <c r="T7430">
        <f t="shared" ref="T7430:T7493" si="1509">(1/(S7430*k))*(LN((50-dRef)/(O3zRef-dRef)))</f>
        <v>223.64263271507892</v>
      </c>
      <c r="U7430">
        <f t="shared" ref="U7430:U7493" si="1510">(1/(S7430*k))*(LN((50-dRef)/(uzoRef)))</f>
        <v>671.63246742070851</v>
      </c>
      <c r="V7430" s="9">
        <v>510.694580078</v>
      </c>
      <c r="W7430" s="9">
        <v>196.35786438</v>
      </c>
      <c r="X7430">
        <f t="shared" si="1504"/>
        <v>7.253288923263245E-4</v>
      </c>
      <c r="Y7430">
        <f t="shared" si="1505"/>
        <v>7.9764139026451781</v>
      </c>
      <c r="Z7430">
        <f t="shared" ref="Z7430:Z7493" si="1511">(S7430/k)*LN((50-dRef)/(uzoRef))</f>
        <v>0.64231892214107322</v>
      </c>
      <c r="AA7430">
        <f t="shared" ref="AA7430:AA7493" si="1512">(Z7430*k)/LN((50-dTar)/zoTar)</f>
        <v>9.1113109363318373E-2</v>
      </c>
      <c r="AB7430">
        <f>(1/(AA7430*k))*(LN((50-dTar)/(hTar-dTar)))</f>
        <v>47.963954665091158</v>
      </c>
      <c r="AC7430">
        <f t="shared" ref="AC7430:AC7493" si="1513">(1/(AA7430*k))*(LN((50-dTar)/(zoTar)))</f>
        <v>77.372918821921516</v>
      </c>
      <c r="AD7430" s="19">
        <v>1417.3934326200001</v>
      </c>
      <c r="AE7430" s="19">
        <v>66.6464385986</v>
      </c>
      <c r="AF7430">
        <f t="shared" si="1506"/>
        <v>6.4044563127604967E-4</v>
      </c>
      <c r="AG7430" s="23">
        <f t="shared" ref="AG7430:AG7493" si="1514" xml:space="preserve"> Y7430*(1-(AC7430*AF7430))</f>
        <v>7.5811574853057273</v>
      </c>
      <c r="AH7430" s="25">
        <f t="shared" si="1507"/>
        <v>7.7313919857909248</v>
      </c>
      <c r="AI7430" s="25">
        <f t="shared" ref="AI7430:AI7493" si="1515">(AA7430/k)*LN((hTar-dTar)/(zoTar))</f>
        <v>0.24414141854951946</v>
      </c>
    </row>
    <row r="7431" spans="6:35" ht="15">
      <c r="F7431" s="5">
        <v>2006</v>
      </c>
      <c r="G7431" s="5">
        <v>11</v>
      </c>
      <c r="H7431" s="5">
        <v>0</v>
      </c>
      <c r="I7431" s="5">
        <v>310</v>
      </c>
      <c r="J7431" s="5">
        <v>10</v>
      </c>
      <c r="K7431" s="5">
        <v>0.84950000047700003</v>
      </c>
      <c r="L7431" s="5">
        <v>4.2223311029399996E-3</v>
      </c>
      <c r="M7431" s="5">
        <v>0.13799999654299999</v>
      </c>
      <c r="N7431" s="8">
        <f t="shared" ref="N7431:N7494" si="1516">IF(M7431&lt;0, 0, IF(M7431=0, 0.0001, IF(M7431&gt;0, M7431)))</f>
        <v>0.13799999654299999</v>
      </c>
      <c r="O7431" s="5">
        <v>0</v>
      </c>
      <c r="P7431" s="5">
        <v>96.736587524399994</v>
      </c>
      <c r="Q7431" s="5">
        <v>8.8159418106099992</v>
      </c>
      <c r="R7431" s="5">
        <v>309.34500122100002</v>
      </c>
      <c r="S7431">
        <f t="shared" si="1508"/>
        <v>8.1991315611589302E-3</v>
      </c>
      <c r="T7431">
        <f t="shared" si="1509"/>
        <v>843.52169713135709</v>
      </c>
      <c r="U7431">
        <f t="shared" si="1510"/>
        <v>2533.2225429889545</v>
      </c>
      <c r="V7431" s="9">
        <v>543.26171875</v>
      </c>
      <c r="W7431" s="9">
        <v>740.61071777300003</v>
      </c>
      <c r="X7431">
        <f t="shared" ref="X7431:X7494" si="1517" xml:space="preserve"> (1/(U7431 + W7431 + V7431))</f>
        <v>2.6197933385662249E-4</v>
      </c>
      <c r="Y7431">
        <f t="shared" ref="Y7431:Y7494" si="1518" xml:space="preserve"> Q7431/(1-(T7431*X7431))</f>
        <v>11.316784228706901</v>
      </c>
      <c r="Z7431">
        <f t="shared" si="1511"/>
        <v>0.17029780653996809</v>
      </c>
      <c r="AA7431">
        <f t="shared" si="1512"/>
        <v>2.415678899803838E-2</v>
      </c>
      <c r="AB7431">
        <f>(1/(AA7431*k))*(LN((50-dTar)/(hTar-dTar)))</f>
        <v>180.9075306843375</v>
      </c>
      <c r="AC7431">
        <f t="shared" si="1513"/>
        <v>291.83047527357007</v>
      </c>
      <c r="AD7431" s="19">
        <v>2062.66015625</v>
      </c>
      <c r="AE7431" s="19">
        <v>251.37300109899999</v>
      </c>
      <c r="AF7431">
        <f t="shared" ref="AF7431:AF7494" si="1519" xml:space="preserve"> (1/(AC7431 + AE7431 + AD7431))</f>
        <v>3.8374993513900374E-4</v>
      </c>
      <c r="AG7431" s="23">
        <f t="shared" si="1514"/>
        <v>10.049418400853421</v>
      </c>
      <c r="AH7431" s="25">
        <f t="shared" ref="AH7431:AH7494" si="1520">Y7431*(1-AB7431*AF7431)</f>
        <v>10.531136252169309</v>
      </c>
      <c r="AI7431" s="25">
        <f t="shared" si="1515"/>
        <v>6.4729134751237954E-2</v>
      </c>
    </row>
    <row r="7432" spans="6:35" ht="15">
      <c r="F7432" s="5">
        <v>2006</v>
      </c>
      <c r="G7432" s="5">
        <v>11</v>
      </c>
      <c r="H7432" s="5">
        <v>0</v>
      </c>
      <c r="I7432" s="5">
        <v>310</v>
      </c>
      <c r="J7432" s="5">
        <v>11</v>
      </c>
      <c r="K7432" s="5">
        <v>3.7349998951000001</v>
      </c>
      <c r="L7432" s="5">
        <v>0.136889651418</v>
      </c>
      <c r="M7432" s="5">
        <v>0.14949999749699999</v>
      </c>
      <c r="N7432" s="8">
        <f t="shared" si="1516"/>
        <v>0.14949999749699999</v>
      </c>
      <c r="O7432" s="5">
        <v>0</v>
      </c>
      <c r="P7432" s="5">
        <v>96.736587524399994</v>
      </c>
      <c r="Q7432" s="5">
        <v>10.082616806000001</v>
      </c>
      <c r="R7432" s="5">
        <v>616.74249267599998</v>
      </c>
      <c r="S7432">
        <f t="shared" si="1508"/>
        <v>8.8823925983859773E-3</v>
      </c>
      <c r="T7432">
        <f t="shared" si="1509"/>
        <v>778.63540626753979</v>
      </c>
      <c r="U7432">
        <f t="shared" si="1510"/>
        <v>2338.3592510236699</v>
      </c>
      <c r="V7432" s="9">
        <v>528.19110107400002</v>
      </c>
      <c r="W7432" s="9">
        <v>683.64056396499996</v>
      </c>
      <c r="X7432">
        <f t="shared" si="1517"/>
        <v>2.8167499259703125E-4</v>
      </c>
      <c r="Y7432">
        <f t="shared" si="1518"/>
        <v>12.915207531761812</v>
      </c>
      <c r="Z7432">
        <f t="shared" si="1511"/>
        <v>0.18448929195108188</v>
      </c>
      <c r="AA7432">
        <f t="shared" si="1512"/>
        <v>2.6169854965300603E-2</v>
      </c>
      <c r="AB7432">
        <f>(1/(AA7432*k))*(LN((50-dTar)/(hTar-dTar)))</f>
        <v>166.99156539813467</v>
      </c>
      <c r="AC7432">
        <f t="shared" si="1513"/>
        <v>269.38197493751039</v>
      </c>
      <c r="AD7432" s="19">
        <v>2033.5588378899999</v>
      </c>
      <c r="AE7432" s="19">
        <v>232.03660583499999</v>
      </c>
      <c r="AF7432">
        <f t="shared" si="1519"/>
        <v>3.944808315206271E-4</v>
      </c>
      <c r="AG7432" s="23">
        <f t="shared" si="1514"/>
        <v>11.542759759241045</v>
      </c>
      <c r="AH7432" s="25">
        <f t="shared" si="1520"/>
        <v>12.064418602719357</v>
      </c>
      <c r="AI7432" s="25">
        <f t="shared" si="1515"/>
        <v>7.0123229896442429E-2</v>
      </c>
    </row>
    <row r="7433" spans="6:35" ht="15">
      <c r="F7433" s="5">
        <v>2006</v>
      </c>
      <c r="G7433" s="5">
        <v>11</v>
      </c>
      <c r="H7433" s="5">
        <v>0</v>
      </c>
      <c r="I7433" s="5">
        <v>310</v>
      </c>
      <c r="J7433" s="5">
        <v>12</v>
      </c>
      <c r="K7433" s="5">
        <v>7.4520001411400001</v>
      </c>
      <c r="L7433" s="5">
        <v>0.35138991475100001</v>
      </c>
      <c r="M7433" s="5">
        <v>0.103500001132</v>
      </c>
      <c r="N7433" s="8">
        <f t="shared" si="1516"/>
        <v>0.103500001132</v>
      </c>
      <c r="O7433" s="5">
        <v>0</v>
      </c>
      <c r="P7433" s="5">
        <v>96.736587524399994</v>
      </c>
      <c r="Q7433" s="5">
        <v>8.7190876007100009</v>
      </c>
      <c r="R7433" s="5">
        <v>780.02502441399997</v>
      </c>
      <c r="S7433">
        <f t="shared" si="1508"/>
        <v>6.1493488921714884E-3</v>
      </c>
      <c r="T7433">
        <f t="shared" si="1509"/>
        <v>1124.6955556996847</v>
      </c>
      <c r="U7433">
        <f t="shared" si="1510"/>
        <v>3377.6299357647172</v>
      </c>
      <c r="V7433" s="9">
        <v>549.80609130899995</v>
      </c>
      <c r="W7433" s="9">
        <v>987.48077392599998</v>
      </c>
      <c r="X7433">
        <f t="shared" si="1517"/>
        <v>2.0346224371419578E-4</v>
      </c>
      <c r="Y7433">
        <f t="shared" si="1518"/>
        <v>11.306355846972629</v>
      </c>
      <c r="Z7433">
        <f t="shared" si="1511"/>
        <v>0.12772335950147443</v>
      </c>
      <c r="AA7433">
        <f t="shared" si="1512"/>
        <v>1.8117592400543295E-2</v>
      </c>
      <c r="AB7433">
        <f>(1/(AA7433*k))*(LN((50-dTar)/(hTar-dTar)))</f>
        <v>241.21003223180176</v>
      </c>
      <c r="AC7433">
        <f t="shared" si="1513"/>
        <v>389.10728636159678</v>
      </c>
      <c r="AD7433" s="19">
        <v>2155.734375</v>
      </c>
      <c r="AE7433" s="19">
        <v>335.16394043000003</v>
      </c>
      <c r="AF7433">
        <f t="shared" si="1519"/>
        <v>3.4722154685321412E-4</v>
      </c>
      <c r="AG7433" s="23">
        <f t="shared" si="1514"/>
        <v>9.7787944285096504</v>
      </c>
      <c r="AH7433" s="25">
        <f t="shared" si="1520"/>
        <v>10.35941100194318</v>
      </c>
      <c r="AI7433" s="25">
        <f t="shared" si="1515"/>
        <v>4.854685281052884E-2</v>
      </c>
    </row>
    <row r="7434" spans="6:35" ht="15">
      <c r="F7434" s="5">
        <v>2006</v>
      </c>
      <c r="G7434" s="5">
        <v>11</v>
      </c>
      <c r="H7434" s="5">
        <v>0</v>
      </c>
      <c r="I7434" s="5">
        <v>310</v>
      </c>
      <c r="J7434" s="5">
        <v>13</v>
      </c>
      <c r="K7434" s="5">
        <v>8.5100002288799992</v>
      </c>
      <c r="L7434" s="5">
        <v>0.40780115127599997</v>
      </c>
      <c r="M7434" s="5">
        <v>0.58600002527200001</v>
      </c>
      <c r="N7434" s="8">
        <f t="shared" si="1516"/>
        <v>0.58600002527200001</v>
      </c>
      <c r="O7434" s="5">
        <v>0</v>
      </c>
      <c r="P7434" s="5">
        <v>96.736587524399994</v>
      </c>
      <c r="Q7434" s="5">
        <v>9.2270765304599998</v>
      </c>
      <c r="R7434" s="5">
        <v>771.00500488299997</v>
      </c>
      <c r="S7434">
        <f t="shared" si="1508"/>
        <v>3.4816604510207162E-2</v>
      </c>
      <c r="T7434">
        <f t="shared" si="1509"/>
        <v>198.64502776094815</v>
      </c>
      <c r="U7434">
        <f t="shared" si="1510"/>
        <v>596.56089948607223</v>
      </c>
      <c r="V7434" s="9">
        <v>477.29504394499997</v>
      </c>
      <c r="W7434" s="9">
        <v>174.41000366200001</v>
      </c>
      <c r="X7434">
        <f t="shared" si="1517"/>
        <v>8.0111133555214973E-4</v>
      </c>
      <c r="Y7434">
        <f t="shared" si="1518"/>
        <v>10.973338290097857</v>
      </c>
      <c r="Z7434">
        <f t="shared" si="1511"/>
        <v>0.72314870605878656</v>
      </c>
      <c r="AA7434">
        <f t="shared" si="1512"/>
        <v>0.10257883563736156</v>
      </c>
      <c r="AB7434">
        <f>(1/(AA7434*k))*(LN((50-dTar)/(hTar-dTar)))</f>
        <v>42.602794423862498</v>
      </c>
      <c r="AC7434">
        <f t="shared" si="1513"/>
        <v>68.72457822881772</v>
      </c>
      <c r="AD7434" s="19">
        <v>1348.90393066</v>
      </c>
      <c r="AE7434" s="19">
        <v>59.197048187299998</v>
      </c>
      <c r="AF7434">
        <f t="shared" si="1519"/>
        <v>6.7712804346360493E-4</v>
      </c>
      <c r="AG7434" s="23">
        <f t="shared" si="1514"/>
        <v>10.462690270678294</v>
      </c>
      <c r="AH7434" s="25">
        <f t="shared" si="1520"/>
        <v>10.656784399845508</v>
      </c>
      <c r="AI7434" s="25">
        <f t="shared" si="1515"/>
        <v>0.27486431558163815</v>
      </c>
    </row>
    <row r="7435" spans="6:35" ht="15">
      <c r="F7435" s="5">
        <v>2006</v>
      </c>
      <c r="G7435" s="5">
        <v>11</v>
      </c>
      <c r="H7435" s="5">
        <v>0</v>
      </c>
      <c r="I7435" s="5">
        <v>310</v>
      </c>
      <c r="J7435" s="5">
        <v>14</v>
      </c>
      <c r="K7435" s="5">
        <v>9.0900001525899992</v>
      </c>
      <c r="L7435" s="5">
        <v>0.41343995928799998</v>
      </c>
      <c r="M7435" s="5">
        <v>0.20550000667599999</v>
      </c>
      <c r="N7435" s="8">
        <f t="shared" si="1516"/>
        <v>0.20550000667599999</v>
      </c>
      <c r="O7435" s="5">
        <v>0</v>
      </c>
      <c r="P7435" s="5">
        <v>96.736587524399994</v>
      </c>
      <c r="Q7435" s="5">
        <v>13.6973695755</v>
      </c>
      <c r="R7435" s="5">
        <v>652.82250976600005</v>
      </c>
      <c r="S7435">
        <f t="shared" si="1508"/>
        <v>1.2209577049015003E-2</v>
      </c>
      <c r="T7435">
        <f t="shared" si="1509"/>
        <v>566.45249394859331</v>
      </c>
      <c r="U7435">
        <f t="shared" si="1510"/>
        <v>1701.1420477776207</v>
      </c>
      <c r="V7435" s="9">
        <v>512.32714843799999</v>
      </c>
      <c r="W7435" s="9">
        <v>497.34439086899999</v>
      </c>
      <c r="X7435">
        <f t="shared" si="1517"/>
        <v>3.6889294223859293E-4</v>
      </c>
      <c r="Y7435">
        <f t="shared" si="1518"/>
        <v>17.315654379031162</v>
      </c>
      <c r="Z7435">
        <f t="shared" si="1511"/>
        <v>0.25359566128660727</v>
      </c>
      <c r="AA7435">
        <f t="shared" si="1512"/>
        <v>3.5972611773369051E-2</v>
      </c>
      <c r="AB7435">
        <f>(1/(AA7435*k))*(LN((50-dTar)/(hTar-dTar)))</f>
        <v>121.48534208274988</v>
      </c>
      <c r="AC7435">
        <f t="shared" si="1513"/>
        <v>195.97373854293937</v>
      </c>
      <c r="AD7435" s="19">
        <v>1903.8364257799999</v>
      </c>
      <c r="AE7435" s="19">
        <v>168.805221558</v>
      </c>
      <c r="AF7435">
        <f t="shared" si="1519"/>
        <v>4.4079750416207465E-4</v>
      </c>
      <c r="AG7435" s="23">
        <f t="shared" si="1514"/>
        <v>15.819846167072642</v>
      </c>
      <c r="AH7435" s="25">
        <f t="shared" si="1520"/>
        <v>16.388393544640582</v>
      </c>
      <c r="AI7435" s="25">
        <f t="shared" si="1515"/>
        <v>9.6390130121244796E-2</v>
      </c>
    </row>
    <row r="7436" spans="6:35" ht="15">
      <c r="F7436" s="5">
        <v>2006</v>
      </c>
      <c r="G7436" s="5">
        <v>11</v>
      </c>
      <c r="H7436" s="5">
        <v>0</v>
      </c>
      <c r="I7436" s="5">
        <v>310</v>
      </c>
      <c r="J7436" s="5">
        <v>15</v>
      </c>
      <c r="K7436" s="5">
        <v>9.2449998855600004</v>
      </c>
      <c r="L7436" s="5">
        <v>0.418077737093</v>
      </c>
      <c r="M7436" s="5">
        <v>0.15150000155000001</v>
      </c>
      <c r="N7436" s="8">
        <f t="shared" si="1516"/>
        <v>0.15150000155000001</v>
      </c>
      <c r="O7436" s="5">
        <v>0</v>
      </c>
      <c r="P7436" s="5">
        <v>96.736587524399994</v>
      </c>
      <c r="Q7436" s="5">
        <v>16.2523498535</v>
      </c>
      <c r="R7436" s="5">
        <v>507.78500366200001</v>
      </c>
      <c r="S7436">
        <f t="shared" si="1508"/>
        <v>9.001220835807627E-3</v>
      </c>
      <c r="T7436">
        <f t="shared" si="1509"/>
        <v>768.35637027802227</v>
      </c>
      <c r="U7436">
        <f t="shared" si="1510"/>
        <v>2307.4897597261793</v>
      </c>
      <c r="V7436" s="9">
        <v>533.54583740199996</v>
      </c>
      <c r="W7436" s="9">
        <v>674.61566162099996</v>
      </c>
      <c r="X7436">
        <f t="shared" si="1517"/>
        <v>2.8444231990057693E-4</v>
      </c>
      <c r="Y7436">
        <f t="shared" si="1518"/>
        <v>20.797765270799101</v>
      </c>
      <c r="Z7436">
        <f t="shared" si="1511"/>
        <v>0.18695738116723504</v>
      </c>
      <c r="AA7436">
        <f t="shared" si="1512"/>
        <v>2.6519954074821151E-2</v>
      </c>
      <c r="AB7436">
        <f>(1/(AA7436*k))*(LN((50-dTar)/(hTar-dTar)))</f>
        <v>164.78705183908457</v>
      </c>
      <c r="AC7436">
        <f t="shared" si="1513"/>
        <v>265.82577007831532</v>
      </c>
      <c r="AD7436" s="19">
        <v>2028.5895996100001</v>
      </c>
      <c r="AE7436" s="19">
        <v>228.973419189</v>
      </c>
      <c r="AF7436">
        <f t="shared" si="1519"/>
        <v>3.9629247954490261E-4</v>
      </c>
      <c r="AG7436" s="23">
        <f t="shared" si="1514"/>
        <v>18.606829813929632</v>
      </c>
      <c r="AH7436" s="25">
        <f t="shared" si="1520"/>
        <v>19.439590724362645</v>
      </c>
      <c r="AI7436" s="25">
        <f t="shared" si="1515"/>
        <v>7.1061335223201044E-2</v>
      </c>
    </row>
    <row r="7437" spans="6:35" ht="15">
      <c r="F7437" s="5">
        <v>2006</v>
      </c>
      <c r="G7437" s="5">
        <v>11</v>
      </c>
      <c r="H7437" s="5">
        <v>0</v>
      </c>
      <c r="I7437" s="5">
        <v>310</v>
      </c>
      <c r="J7437" s="5">
        <v>16</v>
      </c>
      <c r="K7437" s="5">
        <v>9.3100004196199997</v>
      </c>
      <c r="L7437" s="5">
        <v>0.42729887366300001</v>
      </c>
      <c r="M7437" s="5">
        <v>0.31150001287500001</v>
      </c>
      <c r="N7437" s="8">
        <f t="shared" si="1516"/>
        <v>0.31150001287500001</v>
      </c>
      <c r="O7437" s="5">
        <v>0</v>
      </c>
      <c r="P7437" s="5">
        <v>96.736587524399994</v>
      </c>
      <c r="Q7437" s="5">
        <v>14.0999202728</v>
      </c>
      <c r="R7437" s="5">
        <v>478.26501464799998</v>
      </c>
      <c r="S7437">
        <f t="shared" si="1508"/>
        <v>1.8507461238008109E-2</v>
      </c>
      <c r="T7437">
        <f t="shared" si="1509"/>
        <v>373.69498066372358</v>
      </c>
      <c r="U7437">
        <f t="shared" si="1510"/>
        <v>1122.2622398908477</v>
      </c>
      <c r="V7437" s="9">
        <v>502.01324462899998</v>
      </c>
      <c r="W7437" s="9">
        <v>328.103607178</v>
      </c>
      <c r="X7437">
        <f t="shared" si="1517"/>
        <v>5.1219561009044096E-4</v>
      </c>
      <c r="Y7437">
        <f t="shared" si="1518"/>
        <v>17.437554063421047</v>
      </c>
      <c r="Z7437">
        <f t="shared" si="1511"/>
        <v>0.38440413230919857</v>
      </c>
      <c r="AA7437">
        <f t="shared" si="1512"/>
        <v>5.4527828060944306E-2</v>
      </c>
      <c r="AB7437">
        <f>(1/(AA7437*k))*(LN((50-dTar)/(hTar-dTar)))</f>
        <v>80.145224966842619</v>
      </c>
      <c r="AC7437">
        <f t="shared" si="1513"/>
        <v>129.28604466881831</v>
      </c>
      <c r="AD7437" s="19">
        <v>1702.2966308600001</v>
      </c>
      <c r="AE7437" s="19">
        <v>111.362670898</v>
      </c>
      <c r="AF7437">
        <f t="shared" si="1519"/>
        <v>5.1468251633482855E-4</v>
      </c>
      <c r="AG7437" s="23">
        <f t="shared" si="1514"/>
        <v>16.277237126197665</v>
      </c>
      <c r="AH7437" s="25">
        <f t="shared" si="1520"/>
        <v>16.718266361451196</v>
      </c>
      <c r="AI7437" s="25">
        <f t="shared" si="1515"/>
        <v>0.14610961459057367</v>
      </c>
    </row>
    <row r="7438" spans="6:35" ht="15">
      <c r="F7438" s="5">
        <v>2006</v>
      </c>
      <c r="G7438" s="5">
        <v>11</v>
      </c>
      <c r="H7438" s="5">
        <v>0</v>
      </c>
      <c r="I7438" s="5">
        <v>310</v>
      </c>
      <c r="J7438" s="5">
        <v>17</v>
      </c>
      <c r="K7438" s="5">
        <v>9.6149997711200008</v>
      </c>
      <c r="L7438" s="5">
        <v>0.43161371350299998</v>
      </c>
      <c r="M7438" s="5">
        <v>1.0000000475E-3</v>
      </c>
      <c r="N7438" s="8">
        <f t="shared" si="1516"/>
        <v>1.0000000475E-3</v>
      </c>
      <c r="O7438" s="5">
        <v>0</v>
      </c>
      <c r="P7438" s="5">
        <v>96.736587524399994</v>
      </c>
      <c r="Q7438" s="5">
        <v>9.6404905319199994</v>
      </c>
      <c r="R7438" s="5">
        <v>206.75274658199999</v>
      </c>
      <c r="S7438">
        <f t="shared" si="1508"/>
        <v>5.9414001130520886E-5</v>
      </c>
      <c r="T7438">
        <f t="shared" si="1509"/>
        <v>116405.98575878843</v>
      </c>
      <c r="U7438">
        <f t="shared" si="1510"/>
        <v>349584.68556985282</v>
      </c>
      <c r="V7438" s="9">
        <v>911.42517089800003</v>
      </c>
      <c r="W7438" s="9">
        <v>60723.6445313</v>
      </c>
      <c r="X7438">
        <f t="shared" si="1517"/>
        <v>2.4317897843658547E-6</v>
      </c>
      <c r="Y7438">
        <f t="shared" si="1518"/>
        <v>13.4469979600472</v>
      </c>
      <c r="Z7438">
        <f t="shared" si="1511"/>
        <v>1.2340421659072294E-3</v>
      </c>
      <c r="AA7438">
        <f t="shared" si="1512"/>
        <v>1.7504920833790556E-4</v>
      </c>
      <c r="AB7438">
        <f>(1/(AA7438*k))*(LN((50-dTar)/(hTar-dTar)))</f>
        <v>24965.23742319247</v>
      </c>
      <c r="AC7438">
        <f t="shared" si="1513"/>
        <v>40272.602665946091</v>
      </c>
      <c r="AD7438" s="19">
        <v>2496.0991210900002</v>
      </c>
      <c r="AE7438" s="19">
        <v>34689.4765625</v>
      </c>
      <c r="AF7438">
        <f t="shared" si="1519"/>
        <v>1.2910192587894617E-5</v>
      </c>
      <c r="AG7438" s="23">
        <f t="shared" si="1514"/>
        <v>6.4555398928176606</v>
      </c>
      <c r="AH7438" s="25">
        <f t="shared" si="1520"/>
        <v>9.1129495244274406</v>
      </c>
      <c r="AI7438" s="25">
        <f t="shared" si="1515"/>
        <v>4.6905173512596878E-4</v>
      </c>
    </row>
    <row r="7439" spans="6:35" ht="15">
      <c r="F7439" s="5">
        <v>2006</v>
      </c>
      <c r="G7439" s="5">
        <v>11</v>
      </c>
      <c r="H7439" s="5">
        <v>0</v>
      </c>
      <c r="I7439" s="5">
        <v>310</v>
      </c>
      <c r="J7439" s="5">
        <v>18</v>
      </c>
      <c r="K7439" s="5">
        <v>7.7199997901900002</v>
      </c>
      <c r="L7439" s="5">
        <v>0.28100347518899998</v>
      </c>
      <c r="M7439" s="5">
        <v>5.0000002374899996E-4</v>
      </c>
      <c r="N7439" s="8">
        <f t="shared" si="1516"/>
        <v>5.0000002374899996E-4</v>
      </c>
      <c r="O7439" s="5">
        <v>0</v>
      </c>
      <c r="P7439" s="5">
        <v>96.736587524399994</v>
      </c>
      <c r="Q7439" s="5">
        <v>6.5555996894800002</v>
      </c>
      <c r="R7439" s="5">
        <v>9.9937496185299999</v>
      </c>
      <c r="S7439">
        <f t="shared" si="1508"/>
        <v>2.9707000565201025E-5</v>
      </c>
      <c r="T7439">
        <f t="shared" si="1509"/>
        <v>232811.9715180425</v>
      </c>
      <c r="U7439">
        <f t="shared" si="1510"/>
        <v>699169.37114110391</v>
      </c>
      <c r="V7439" s="9">
        <v>911.42517089800003</v>
      </c>
      <c r="W7439" s="9">
        <v>60723.6445313</v>
      </c>
      <c r="X7439">
        <f t="shared" si="1517"/>
        <v>1.314398216303214E-6</v>
      </c>
      <c r="Y7439">
        <f t="shared" si="1518"/>
        <v>9.4462130539874902</v>
      </c>
      <c r="Z7439">
        <f t="shared" si="1511"/>
        <v>6.1702108295238068E-4</v>
      </c>
      <c r="AA7439">
        <f t="shared" si="1512"/>
        <v>8.7524604168777735E-5</v>
      </c>
      <c r="AB7439">
        <f>(1/(AA7439*k))*(LN((50-dTar)/(hTar-dTar)))</f>
        <v>49930.474846484794</v>
      </c>
      <c r="AC7439">
        <f t="shared" si="1513"/>
        <v>80545.205332053287</v>
      </c>
      <c r="AD7439" s="19">
        <v>2497.7700195299999</v>
      </c>
      <c r="AE7439" s="19">
        <v>60723.6445313</v>
      </c>
      <c r="AF7439">
        <f t="shared" si="1519"/>
        <v>6.9557175428804734E-6</v>
      </c>
      <c r="AG7439" s="23">
        <f t="shared" si="1514"/>
        <v>4.1539750458632536</v>
      </c>
      <c r="AH7439" s="25">
        <f t="shared" si="1520"/>
        <v>6.1655217247284284</v>
      </c>
      <c r="AI7439" s="25">
        <f t="shared" si="1515"/>
        <v>2.3452586756251537E-4</v>
      </c>
    </row>
    <row r="7440" spans="6:35" ht="15">
      <c r="F7440" s="5">
        <v>2006</v>
      </c>
      <c r="G7440" s="5">
        <v>11</v>
      </c>
      <c r="H7440" s="5">
        <v>0</v>
      </c>
      <c r="I7440" s="5">
        <v>310</v>
      </c>
      <c r="J7440" s="5">
        <v>19</v>
      </c>
      <c r="K7440" s="5">
        <v>5.1005001068100002</v>
      </c>
      <c r="L7440" s="5">
        <v>0.12034364044699999</v>
      </c>
      <c r="M7440" s="5">
        <v>0.11949999630499999</v>
      </c>
      <c r="N7440" s="8">
        <f t="shared" si="1516"/>
        <v>0.11949999630499999</v>
      </c>
      <c r="O7440" s="5">
        <v>0</v>
      </c>
      <c r="P7440" s="5">
        <v>96.736587524399994</v>
      </c>
      <c r="Q7440" s="5">
        <v>5.6996231079099999</v>
      </c>
      <c r="R7440" s="5">
        <v>0</v>
      </c>
      <c r="S7440">
        <f t="shared" si="1508"/>
        <v>7.0999725783138139E-3</v>
      </c>
      <c r="T7440">
        <f t="shared" si="1509"/>
        <v>974.10874382765314</v>
      </c>
      <c r="U7440">
        <f t="shared" si="1510"/>
        <v>2925.3950877360685</v>
      </c>
      <c r="V7440" s="9">
        <v>577.80798339800003</v>
      </c>
      <c r="W7440" s="9">
        <v>855.26586914100005</v>
      </c>
      <c r="X7440">
        <f t="shared" si="1517"/>
        <v>2.2943836785421461E-4</v>
      </c>
      <c r="Y7440">
        <f t="shared" si="1518"/>
        <v>7.3401260046658772</v>
      </c>
      <c r="Z7440">
        <f t="shared" si="1511"/>
        <v>0.14746802726139682</v>
      </c>
      <c r="AA7440">
        <f t="shared" si="1512"/>
        <v>2.0918378755949901E-2</v>
      </c>
      <c r="AB7440">
        <f>(1/(AA7440*k))*(LN((50-dTar)/(hTar-dTar)))</f>
        <v>208.91413707932202</v>
      </c>
      <c r="AC7440">
        <f t="shared" si="1513"/>
        <v>337.00925375852648</v>
      </c>
      <c r="AD7440" s="19">
        <v>2111.44799805</v>
      </c>
      <c r="AE7440" s="19">
        <v>290.28848266599999</v>
      </c>
      <c r="AF7440">
        <f t="shared" si="1519"/>
        <v>3.6513064627077059E-4</v>
      </c>
      <c r="AG7440" s="23">
        <f t="shared" si="1514"/>
        <v>6.4369058348677415</v>
      </c>
      <c r="AH7440" s="25">
        <f t="shared" si="1520"/>
        <v>6.7802141913801206</v>
      </c>
      <c r="AI7440" s="25">
        <f t="shared" si="1515"/>
        <v>5.6051677951952414E-2</v>
      </c>
    </row>
    <row r="7441" spans="6:35" ht="15">
      <c r="F7441" s="5">
        <v>2006</v>
      </c>
      <c r="G7441" s="5">
        <v>11</v>
      </c>
      <c r="H7441" s="5">
        <v>0</v>
      </c>
      <c r="I7441" s="5">
        <v>310</v>
      </c>
      <c r="J7441" s="5">
        <v>20</v>
      </c>
      <c r="K7441" s="5">
        <v>4.2744998931899998</v>
      </c>
      <c r="L7441" s="5">
        <v>6.5082870423799996E-2</v>
      </c>
      <c r="M7441" s="5">
        <v>0.194499999285</v>
      </c>
      <c r="N7441" s="8">
        <f t="shared" si="1516"/>
        <v>0.194499999285</v>
      </c>
      <c r="O7441" s="5">
        <v>0</v>
      </c>
      <c r="P7441" s="5">
        <v>96.736587524399994</v>
      </c>
      <c r="Q7441" s="5">
        <v>4.45530700684</v>
      </c>
      <c r="R7441" s="5">
        <v>0</v>
      </c>
      <c r="S7441">
        <f t="shared" si="1508"/>
        <v>1.1556022628494226E-2</v>
      </c>
      <c r="T7441">
        <f t="shared" si="1509"/>
        <v>598.48838928530563</v>
      </c>
      <c r="U7441">
        <f t="shared" si="1510"/>
        <v>1797.3506604639128</v>
      </c>
      <c r="V7441" s="9">
        <v>546.37597656299999</v>
      </c>
      <c r="W7441" s="9">
        <v>525.47180175799997</v>
      </c>
      <c r="X7441">
        <f t="shared" si="1517"/>
        <v>3.4852939639249688E-4</v>
      </c>
      <c r="Y7441">
        <f t="shared" si="1518"/>
        <v>5.6295870585281538</v>
      </c>
      <c r="Z7441">
        <f t="shared" si="1511"/>
        <v>0.24002118898560953</v>
      </c>
      <c r="AA7441">
        <f t="shared" si="1512"/>
        <v>3.4047069279326665E-2</v>
      </c>
      <c r="AB7441">
        <f>(1/(AA7441*k))*(LN((50-dTar)/(hTar-dTar)))</f>
        <v>128.35598303761321</v>
      </c>
      <c r="AC7441">
        <f t="shared" si="1513"/>
        <v>207.05709371177653</v>
      </c>
      <c r="AD7441" s="19">
        <v>1927.8604736299999</v>
      </c>
      <c r="AE7441" s="19">
        <v>178.352050781</v>
      </c>
      <c r="AF7441">
        <f t="shared" si="1519"/>
        <v>4.322885634107373E-4</v>
      </c>
      <c r="AG7441" s="23">
        <f t="shared" si="1514"/>
        <v>5.1256916517825308</v>
      </c>
      <c r="AH7441" s="25">
        <f t="shared" si="1520"/>
        <v>5.3172191549633325</v>
      </c>
      <c r="AI7441" s="25">
        <f t="shared" si="1515"/>
        <v>9.123055781317746E-2</v>
      </c>
    </row>
    <row r="7442" spans="6:35" ht="15">
      <c r="F7442" s="5">
        <v>2006</v>
      </c>
      <c r="G7442" s="5">
        <v>11</v>
      </c>
      <c r="H7442" s="5">
        <v>0</v>
      </c>
      <c r="I7442" s="5">
        <v>310</v>
      </c>
      <c r="J7442" s="5">
        <v>21</v>
      </c>
      <c r="K7442" s="5">
        <v>4.1409997940099998</v>
      </c>
      <c r="L7442" s="5">
        <v>3.7781666964299999E-2</v>
      </c>
      <c r="M7442" s="5">
        <v>0.14900000393400001</v>
      </c>
      <c r="N7442" s="8">
        <f t="shared" si="1516"/>
        <v>0.14900000393400001</v>
      </c>
      <c r="O7442" s="5">
        <v>0</v>
      </c>
      <c r="P7442" s="5">
        <v>96.736587524399994</v>
      </c>
      <c r="Q7442" s="5">
        <v>3.7779560089099999</v>
      </c>
      <c r="R7442" s="5">
        <v>0</v>
      </c>
      <c r="S7442">
        <f t="shared" si="1508"/>
        <v>8.8526859816797088E-3</v>
      </c>
      <c r="T7442">
        <f t="shared" si="1509"/>
        <v>781.24824305128982</v>
      </c>
      <c r="U7442">
        <f t="shared" si="1510"/>
        <v>2346.2059929204765</v>
      </c>
      <c r="V7442" s="9">
        <v>562.33361816399997</v>
      </c>
      <c r="W7442" s="9">
        <v>685.93469238299997</v>
      </c>
      <c r="X7442">
        <f t="shared" si="1517"/>
        <v>2.7820479869207336E-4</v>
      </c>
      <c r="Y7442">
        <f t="shared" si="1518"/>
        <v>4.8271150280928925</v>
      </c>
      <c r="Z7442">
        <f t="shared" si="1511"/>
        <v>0.18387227884096585</v>
      </c>
      <c r="AA7442">
        <f t="shared" si="1512"/>
        <v>2.6082331492080772E-2</v>
      </c>
      <c r="AB7442">
        <f>(1/(AA7442*k))*(LN((50-dTar)/(hTar-dTar)))</f>
        <v>167.55193254961034</v>
      </c>
      <c r="AC7442">
        <f t="shared" si="1513"/>
        <v>270.28592963483135</v>
      </c>
      <c r="AD7442" s="19">
        <v>2034.80529785</v>
      </c>
      <c r="AE7442" s="19">
        <v>232.81524658199999</v>
      </c>
      <c r="AF7442">
        <f t="shared" si="1519"/>
        <v>3.9402555224880473E-4</v>
      </c>
      <c r="AG7442" s="23">
        <f t="shared" si="1514"/>
        <v>4.3130293885493467</v>
      </c>
      <c r="AH7442" s="25">
        <f t="shared" si="1520"/>
        <v>4.5084301356980232</v>
      </c>
      <c r="AI7442" s="25">
        <f t="shared" si="1515"/>
        <v>6.9888707059305305E-2</v>
      </c>
    </row>
    <row r="7443" spans="6:35" ht="15">
      <c r="F7443" s="5">
        <v>2006</v>
      </c>
      <c r="G7443" s="5">
        <v>11</v>
      </c>
      <c r="H7443" s="5">
        <v>0</v>
      </c>
      <c r="I7443" s="5">
        <v>310</v>
      </c>
      <c r="J7443" s="5">
        <v>22</v>
      </c>
      <c r="K7443" s="5">
        <v>4.12949991226</v>
      </c>
      <c r="L7443" s="5">
        <v>2.5440979749E-2</v>
      </c>
      <c r="M7443" s="5">
        <v>0</v>
      </c>
      <c r="N7443" s="8">
        <f t="shared" si="1516"/>
        <v>1E-4</v>
      </c>
      <c r="O7443" s="5">
        <v>0</v>
      </c>
      <c r="P7443" s="5">
        <v>96.736587524399994</v>
      </c>
      <c r="Q7443" s="5">
        <v>2.1889989376100001</v>
      </c>
      <c r="R7443" s="5">
        <v>0</v>
      </c>
      <c r="S7443">
        <f t="shared" si="1508"/>
        <v>5.9413998308355972E-6</v>
      </c>
      <c r="T7443">
        <f t="shared" si="1509"/>
        <v>1164059.9128807276</v>
      </c>
      <c r="U7443">
        <f t="shared" si="1510"/>
        <v>3495847.0217512534</v>
      </c>
      <c r="V7443" s="9">
        <v>911.42517089800003</v>
      </c>
      <c r="W7443" s="9">
        <v>60723.6445313</v>
      </c>
      <c r="X7443">
        <f t="shared" si="1517"/>
        <v>2.8109769052735788E-7</v>
      </c>
      <c r="Y7443">
        <f t="shared" si="1518"/>
        <v>3.2536359813470281</v>
      </c>
      <c r="Z7443">
        <f t="shared" si="1511"/>
        <v>1.2340421072902296E-4</v>
      </c>
      <c r="AA7443">
        <f t="shared" si="1512"/>
        <v>1.7504920002306861E-5</v>
      </c>
      <c r="AB7443">
        <f>(1/(AA7443*k))*(LN((50-dTar)/(hTar-dTar)))</f>
        <v>249652.38609041239</v>
      </c>
      <c r="AC7443">
        <f t="shared" si="1513"/>
        <v>402726.04578894714</v>
      </c>
      <c r="AD7443" s="19">
        <v>2497.7700195299999</v>
      </c>
      <c r="AE7443" s="19">
        <v>60723.6445313</v>
      </c>
      <c r="AF7443">
        <f t="shared" si="1519"/>
        <v>2.1461647183800129E-6</v>
      </c>
      <c r="AG7443" s="23">
        <f t="shared" si="1514"/>
        <v>0.44146494333124453</v>
      </c>
      <c r="AH7443" s="25">
        <f t="shared" si="1520"/>
        <v>1.5103536258201227</v>
      </c>
      <c r="AI7443" s="25">
        <f t="shared" si="1515"/>
        <v>4.6905171284601254E-5</v>
      </c>
    </row>
    <row r="7444" spans="6:35" ht="15">
      <c r="F7444" s="5">
        <v>2006</v>
      </c>
      <c r="G7444" s="5">
        <v>11</v>
      </c>
      <c r="H7444" s="5">
        <v>0</v>
      </c>
      <c r="I7444" s="5">
        <v>310</v>
      </c>
      <c r="J7444" s="5">
        <v>23</v>
      </c>
      <c r="K7444" s="5">
        <v>3.5769999027299999</v>
      </c>
      <c r="L7444" s="5">
        <v>9.07738693058E-3</v>
      </c>
      <c r="M7444" s="5">
        <v>2.5000000372500001E-2</v>
      </c>
      <c r="N7444" s="8">
        <f t="shared" si="1516"/>
        <v>2.5000000372500001E-2</v>
      </c>
      <c r="O7444" s="5">
        <v>0</v>
      </c>
      <c r="P7444" s="5">
        <v>96.736587524399994</v>
      </c>
      <c r="Q7444" s="5">
        <v>0.71565628051800001</v>
      </c>
      <c r="R7444" s="5">
        <v>0</v>
      </c>
      <c r="S7444">
        <f t="shared" si="1508"/>
        <v>1.4853499798406136E-3</v>
      </c>
      <c r="T7444">
        <f t="shared" si="1509"/>
        <v>4656.23958214494</v>
      </c>
      <c r="U7444">
        <f t="shared" si="1510"/>
        <v>13983.387878652533</v>
      </c>
      <c r="V7444" s="9">
        <v>735.57360839800003</v>
      </c>
      <c r="W7444" s="9">
        <v>4088.1706543</v>
      </c>
      <c r="X7444">
        <f t="shared" si="1517"/>
        <v>5.3171317800300747E-5</v>
      </c>
      <c r="Y7444">
        <f t="shared" si="1518"/>
        <v>0.95113733491910857</v>
      </c>
      <c r="Z7444">
        <f t="shared" si="1511"/>
        <v>3.0851053141936424E-2</v>
      </c>
      <c r="AA7444">
        <f t="shared" si="1512"/>
        <v>4.3762300657825418E-3</v>
      </c>
      <c r="AB7444">
        <f>(1/(AA7444*k))*(LN((50-dTar)/(hTar-dTar)))</f>
        <v>998.60952948236775</v>
      </c>
      <c r="AC7444">
        <f t="shared" si="1513"/>
        <v>1610.9041591533169</v>
      </c>
      <c r="AD7444" s="19">
        <v>2406.2714843799999</v>
      </c>
      <c r="AE7444" s="19">
        <v>1387.5789794899999</v>
      </c>
      <c r="AF7444">
        <f t="shared" si="1519"/>
        <v>1.8502227570890519E-4</v>
      </c>
      <c r="AG7444" s="23">
        <f t="shared" si="1514"/>
        <v>0.66764785285819772</v>
      </c>
      <c r="AH7444" s="25">
        <f t="shared" si="1520"/>
        <v>0.77540043791907864</v>
      </c>
      <c r="AI7444" s="25">
        <f t="shared" si="1515"/>
        <v>1.1726292995872077E-2</v>
      </c>
    </row>
    <row r="7445" spans="6:35" ht="15">
      <c r="F7445" s="5">
        <v>2006</v>
      </c>
      <c r="G7445" s="5">
        <v>11</v>
      </c>
      <c r="H7445" s="5">
        <v>0</v>
      </c>
      <c r="I7445" s="5">
        <v>310</v>
      </c>
      <c r="J7445" s="5">
        <v>24</v>
      </c>
      <c r="K7445" s="5">
        <v>2.6530001163499999</v>
      </c>
      <c r="L7445" s="5">
        <v>4.0660519152900003E-3</v>
      </c>
      <c r="M7445" s="5">
        <v>8.3499997854199995E-2</v>
      </c>
      <c r="N7445" s="8">
        <f t="shared" si="1516"/>
        <v>8.3499997854199995E-2</v>
      </c>
      <c r="O7445" s="5">
        <v>0</v>
      </c>
      <c r="P7445" s="5">
        <v>96.736587524399994</v>
      </c>
      <c r="Q7445" s="5">
        <v>0.15766865015000001</v>
      </c>
      <c r="R7445" s="5">
        <v>0</v>
      </c>
      <c r="S7445">
        <f t="shared" si="1508"/>
        <v>4.961068731257165E-3</v>
      </c>
      <c r="T7445">
        <f t="shared" si="1509"/>
        <v>1394.0837638263199</v>
      </c>
      <c r="U7445">
        <f t="shared" si="1510"/>
        <v>4186.6432474110716</v>
      </c>
      <c r="V7445" s="9">
        <v>607.41864013700001</v>
      </c>
      <c r="W7445" s="9">
        <v>1224.0032959</v>
      </c>
      <c r="X7445">
        <f t="shared" si="1517"/>
        <v>1.6616636236350079E-4</v>
      </c>
      <c r="Y7445">
        <f t="shared" si="1518"/>
        <v>0.20520415803629846</v>
      </c>
      <c r="Z7445">
        <f t="shared" si="1511"/>
        <v>0.1030425133107266</v>
      </c>
      <c r="AA7445">
        <f t="shared" si="1512"/>
        <v>1.4616607826305651E-2</v>
      </c>
      <c r="AB7445">
        <f>(1/(AA7445*k))*(LN((50-dTar)/(hTar-dTar)))</f>
        <v>298.98490120482694</v>
      </c>
      <c r="AC7445">
        <f t="shared" si="1513"/>
        <v>482.30665405782446</v>
      </c>
      <c r="AD7445" s="19">
        <v>2214.0412597700001</v>
      </c>
      <c r="AE7445" s="19">
        <v>415.44277954099999</v>
      </c>
      <c r="AF7445">
        <f t="shared" si="1519"/>
        <v>3.2135837481967659E-4</v>
      </c>
      <c r="AG7445" s="23">
        <f t="shared" si="1514"/>
        <v>0.17339889199698982</v>
      </c>
      <c r="AH7445" s="25">
        <f t="shared" si="1520"/>
        <v>0.18548787536727304</v>
      </c>
      <c r="AI7445" s="25">
        <f t="shared" si="1515"/>
        <v>3.9165817016150871E-2</v>
      </c>
    </row>
    <row r="7446" spans="6:35" ht="15">
      <c r="F7446" s="5">
        <v>2006</v>
      </c>
      <c r="G7446" s="5">
        <v>11</v>
      </c>
      <c r="H7446" s="5">
        <v>0</v>
      </c>
      <c r="I7446" s="5">
        <v>311</v>
      </c>
      <c r="J7446" s="5">
        <v>1</v>
      </c>
      <c r="K7446" s="5">
        <v>2.23399996758</v>
      </c>
      <c r="L7446" s="5">
        <v>3.5876131150899999E-3</v>
      </c>
      <c r="M7446" s="5">
        <v>2.60000005364E-2</v>
      </c>
      <c r="N7446" s="8">
        <f t="shared" si="1516"/>
        <v>2.60000005364E-2</v>
      </c>
      <c r="O7446" s="5">
        <v>0</v>
      </c>
      <c r="P7446" s="5">
        <v>96.736587524399994</v>
      </c>
      <c r="Q7446" s="5">
        <v>0.120760150254</v>
      </c>
      <c r="R7446" s="5">
        <v>0</v>
      </c>
      <c r="S7446">
        <f t="shared" si="1508"/>
        <v>1.5447639878869235E-3</v>
      </c>
      <c r="T7446">
        <f t="shared" si="1509"/>
        <v>4477.1534187126035</v>
      </c>
      <c r="U7446">
        <f t="shared" si="1510"/>
        <v>13445.565190881702</v>
      </c>
      <c r="V7446" s="9">
        <v>733.16851806600005</v>
      </c>
      <c r="W7446" s="9">
        <v>3930.93359375</v>
      </c>
      <c r="X7446">
        <f t="shared" si="1517"/>
        <v>5.5219125966551318E-5</v>
      </c>
      <c r="Y7446">
        <f t="shared" si="1518"/>
        <v>0.16041987289613796</v>
      </c>
      <c r="Z7446">
        <f t="shared" si="1511"/>
        <v>3.2085095451486148E-2</v>
      </c>
      <c r="AA7446">
        <f t="shared" si="1512"/>
        <v>4.5512792944961732E-3</v>
      </c>
      <c r="AB7446">
        <f>(1/(AA7446*k))*(LN((50-dTar)/(hTar-dTar)))</f>
        <v>960.20146515343026</v>
      </c>
      <c r="AC7446">
        <f t="shared" si="1513"/>
        <v>1548.9462980015362</v>
      </c>
      <c r="AD7446" s="19">
        <v>2402.6801757799999</v>
      </c>
      <c r="AE7446" s="19">
        <v>1334.2104492200001</v>
      </c>
      <c r="AF7446">
        <f t="shared" si="1519"/>
        <v>1.8918479978987981E-4</v>
      </c>
      <c r="AG7446" s="23">
        <f t="shared" si="1514"/>
        <v>0.11341089931863857</v>
      </c>
      <c r="AH7446" s="25">
        <f t="shared" si="1520"/>
        <v>0.13127871715516015</v>
      </c>
      <c r="AI7446" s="25">
        <f t="shared" si="1515"/>
        <v>1.219534478559566E-2</v>
      </c>
    </row>
    <row r="7447" spans="6:35" ht="15">
      <c r="F7447" s="5">
        <v>2006</v>
      </c>
      <c r="G7447" s="5">
        <v>11</v>
      </c>
      <c r="H7447" s="5">
        <v>0</v>
      </c>
      <c r="I7447" s="5">
        <v>311</v>
      </c>
      <c r="J7447" s="5">
        <v>2</v>
      </c>
      <c r="K7447" s="5">
        <v>2.2119998931899998</v>
      </c>
      <c r="L7447" s="5">
        <v>3.2237819396E-3</v>
      </c>
      <c r="M7447" s="5">
        <v>4.1000001132499998E-2</v>
      </c>
      <c r="N7447" s="8">
        <f t="shared" si="1516"/>
        <v>4.1000001132499998E-2</v>
      </c>
      <c r="O7447" s="5">
        <v>0</v>
      </c>
      <c r="P7447" s="5">
        <v>96.736587524399994</v>
      </c>
      <c r="Q7447" s="5">
        <v>0.13702219724699999</v>
      </c>
      <c r="R7447" s="5">
        <v>0</v>
      </c>
      <c r="S7447">
        <f t="shared" si="1508"/>
        <v>2.4359739979289475E-3</v>
      </c>
      <c r="T7447">
        <f t="shared" si="1509"/>
        <v>2839.1704407978596</v>
      </c>
      <c r="U7447">
        <f t="shared" si="1510"/>
        <v>8526.4559150954647</v>
      </c>
      <c r="V7447" s="9">
        <v>681.70086669900002</v>
      </c>
      <c r="W7447" s="9">
        <v>2492.7871093799999</v>
      </c>
      <c r="X7447">
        <f t="shared" si="1517"/>
        <v>8.546319077337498E-5</v>
      </c>
      <c r="Y7447">
        <f t="shared" si="1518"/>
        <v>0.18092191713211206</v>
      </c>
      <c r="Z7447">
        <f t="shared" si="1511"/>
        <v>5.0595727796452092E-2</v>
      </c>
      <c r="AA7447">
        <f t="shared" si="1512"/>
        <v>7.1770173991890299E-3</v>
      </c>
      <c r="AB7447">
        <f>(1/(AA7447*k))*(LN((50-dTar)/(hTar-dTar)))</f>
        <v>608.90824193786989</v>
      </c>
      <c r="AC7447">
        <f t="shared" si="1513"/>
        <v>982.25862113382539</v>
      </c>
      <c r="AD7447" s="19">
        <v>2350.1682128900002</v>
      </c>
      <c r="AE7447" s="19">
        <v>846.08465576200001</v>
      </c>
      <c r="AF7447">
        <f t="shared" si="1519"/>
        <v>2.3931967219533866E-4</v>
      </c>
      <c r="AG7447" s="23">
        <f t="shared" si="1514"/>
        <v>0.13839191253849409</v>
      </c>
      <c r="AH7447" s="25">
        <f t="shared" si="1520"/>
        <v>0.15455730218292835</v>
      </c>
      <c r="AI7447" s="25">
        <f t="shared" si="1515"/>
        <v>1.9231120757887573E-2</v>
      </c>
    </row>
    <row r="7448" spans="6:35" ht="15">
      <c r="F7448" s="5">
        <v>2006</v>
      </c>
      <c r="G7448" s="5">
        <v>11</v>
      </c>
      <c r="H7448" s="5">
        <v>0</v>
      </c>
      <c r="I7448" s="5">
        <v>311</v>
      </c>
      <c r="J7448" s="5">
        <v>3</v>
      </c>
      <c r="K7448" s="5">
        <v>1.2359999418300001</v>
      </c>
      <c r="L7448" s="5">
        <v>1.6698909457799999E-3</v>
      </c>
      <c r="M7448" s="5">
        <v>1.9500000402299999E-2</v>
      </c>
      <c r="N7448" s="8">
        <f t="shared" si="1516"/>
        <v>1.9500000402299999E-2</v>
      </c>
      <c r="O7448" s="5">
        <v>0</v>
      </c>
      <c r="P7448" s="5">
        <v>96.736587524399994</v>
      </c>
      <c r="Q7448" s="5">
        <v>0.105509325862</v>
      </c>
      <c r="R7448" s="5">
        <v>0</v>
      </c>
      <c r="S7448">
        <f t="shared" si="1508"/>
        <v>1.1585729909151926E-3</v>
      </c>
      <c r="T7448">
        <f t="shared" si="1509"/>
        <v>5969.5378916168047</v>
      </c>
      <c r="U7448">
        <f t="shared" si="1510"/>
        <v>17927.420254508936</v>
      </c>
      <c r="V7448" s="9">
        <v>764.85278320299994</v>
      </c>
      <c r="W7448" s="9">
        <v>5241.2446289099998</v>
      </c>
      <c r="X7448">
        <f t="shared" si="1517"/>
        <v>4.1782407999080546E-5</v>
      </c>
      <c r="Y7448">
        <f t="shared" si="1518"/>
        <v>0.14057070571995933</v>
      </c>
      <c r="Z7448">
        <f t="shared" si="1511"/>
        <v>2.4063821588614611E-2</v>
      </c>
      <c r="AA7448">
        <f t="shared" si="1512"/>
        <v>3.4134594708721301E-3</v>
      </c>
      <c r="AB7448">
        <f>(1/(AA7448*k))*(LN((50-dTar)/(hTar-dTar)))</f>
        <v>1280.2686202045734</v>
      </c>
      <c r="AC7448">
        <f t="shared" si="1513"/>
        <v>2065.2617306687143</v>
      </c>
      <c r="AD7448" s="19">
        <v>2426.2346191400002</v>
      </c>
      <c r="AE7448" s="19">
        <v>1778.94714355</v>
      </c>
      <c r="AF7448">
        <f t="shared" si="1519"/>
        <v>1.5947835285640342E-4</v>
      </c>
      <c r="AG7448" s="23">
        <f t="shared" si="1514"/>
        <v>9.4271700030168701E-2</v>
      </c>
      <c r="AH7448" s="25">
        <f t="shared" si="1520"/>
        <v>0.1118696634980037</v>
      </c>
      <c r="AI7448" s="25">
        <f t="shared" si="1515"/>
        <v>9.1465085891967463E-3</v>
      </c>
    </row>
    <row r="7449" spans="6:35" ht="15">
      <c r="F7449" s="5">
        <v>2006</v>
      </c>
      <c r="G7449" s="5">
        <v>11</v>
      </c>
      <c r="H7449" s="5">
        <v>0</v>
      </c>
      <c r="I7449" s="5">
        <v>311</v>
      </c>
      <c r="J7449" s="5">
        <v>4</v>
      </c>
      <c r="K7449" s="5">
        <v>0.52450001239800004</v>
      </c>
      <c r="L7449" s="5">
        <v>3.1724601285499997E-4</v>
      </c>
      <c r="M7449" s="5">
        <v>0</v>
      </c>
      <c r="N7449" s="8">
        <f t="shared" si="1516"/>
        <v>1E-4</v>
      </c>
      <c r="O7449" s="5">
        <v>0</v>
      </c>
      <c r="P7449" s="5">
        <v>96.736587524399994</v>
      </c>
      <c r="Q7449" s="5">
        <v>0.12910215556599999</v>
      </c>
      <c r="R7449" s="5">
        <v>0</v>
      </c>
      <c r="S7449">
        <f t="shared" si="1508"/>
        <v>5.9413998308355972E-6</v>
      </c>
      <c r="T7449">
        <f t="shared" si="1509"/>
        <v>1164059.9128807276</v>
      </c>
      <c r="U7449">
        <f t="shared" si="1510"/>
        <v>3495847.0217512534</v>
      </c>
      <c r="V7449" s="9">
        <v>915.13250732400002</v>
      </c>
      <c r="W7449" s="9">
        <v>60723.6445313</v>
      </c>
      <c r="X7449">
        <f t="shared" si="1517"/>
        <v>2.8109739758909572E-7</v>
      </c>
      <c r="Y7449">
        <f t="shared" si="1518"/>
        <v>0.19189191849353962</v>
      </c>
      <c r="Z7449">
        <f t="shared" si="1511"/>
        <v>1.2340421072902296E-4</v>
      </c>
      <c r="AA7449">
        <f t="shared" si="1512"/>
        <v>1.7504920002306861E-5</v>
      </c>
      <c r="AB7449">
        <f>(1/(AA7449*k))*(LN((50-dTar)/(hTar-dTar)))</f>
        <v>249652.38609041239</v>
      </c>
      <c r="AC7449">
        <f t="shared" si="1513"/>
        <v>402726.04578894714</v>
      </c>
      <c r="AD7449" s="19">
        <v>2497.7700195299999</v>
      </c>
      <c r="AE7449" s="19">
        <v>60723.6445313</v>
      </c>
      <c r="AF7449">
        <f t="shared" si="1519"/>
        <v>2.1461647183800129E-6</v>
      </c>
      <c r="AG7449" s="23">
        <f t="shared" si="1514"/>
        <v>2.6036580431595256E-2</v>
      </c>
      <c r="AH7449" s="25">
        <f t="shared" si="1520"/>
        <v>8.9077160605504371E-2</v>
      </c>
      <c r="AI7449" s="25">
        <f t="shared" si="1515"/>
        <v>4.6905171284601254E-5</v>
      </c>
    </row>
    <row r="7450" spans="6:35" ht="15">
      <c r="F7450" s="5">
        <v>2006</v>
      </c>
      <c r="G7450" s="5">
        <v>11</v>
      </c>
      <c r="H7450" s="5">
        <v>0</v>
      </c>
      <c r="I7450" s="5">
        <v>311</v>
      </c>
      <c r="J7450" s="5">
        <v>5</v>
      </c>
      <c r="K7450" s="5">
        <v>0.75800001621199997</v>
      </c>
      <c r="L7450" s="5">
        <v>0</v>
      </c>
      <c r="M7450" s="5">
        <v>0</v>
      </c>
      <c r="N7450" s="8">
        <f t="shared" si="1516"/>
        <v>1E-4</v>
      </c>
      <c r="O7450" s="5">
        <v>0</v>
      </c>
      <c r="P7450" s="5">
        <v>96.736587524399994</v>
      </c>
      <c r="Q7450" s="5">
        <v>0.18338334560399999</v>
      </c>
      <c r="R7450" s="5">
        <v>0</v>
      </c>
      <c r="S7450">
        <f t="shared" si="1508"/>
        <v>5.9413998308355972E-6</v>
      </c>
      <c r="T7450">
        <f t="shared" si="1509"/>
        <v>1164059.9128807276</v>
      </c>
      <c r="U7450">
        <f t="shared" si="1510"/>
        <v>3495847.0217512534</v>
      </c>
      <c r="V7450" s="9">
        <v>915.13250732400002</v>
      </c>
      <c r="W7450" s="9">
        <v>60723.6445313</v>
      </c>
      <c r="X7450">
        <f t="shared" si="1517"/>
        <v>2.8109739758909572E-7</v>
      </c>
      <c r="Y7450">
        <f t="shared" si="1518"/>
        <v>0.27257315614475197</v>
      </c>
      <c r="Z7450">
        <f t="shared" si="1511"/>
        <v>1.2340421072902296E-4</v>
      </c>
      <c r="AA7450">
        <f t="shared" si="1512"/>
        <v>1.7504920002306861E-5</v>
      </c>
      <c r="AB7450">
        <f>(1/(AA7450*k))*(LN((50-dTar)/(hTar-dTar)))</f>
        <v>249652.38609041239</v>
      </c>
      <c r="AC7450">
        <f t="shared" si="1513"/>
        <v>402726.04578894714</v>
      </c>
      <c r="AD7450" s="19">
        <v>2497.7700195299999</v>
      </c>
      <c r="AE7450" s="19">
        <v>60723.6445313</v>
      </c>
      <c r="AF7450">
        <f t="shared" si="1519"/>
        <v>2.1461647183800129E-6</v>
      </c>
      <c r="AG7450" s="23">
        <f t="shared" si="1514"/>
        <v>3.6983698736096256E-2</v>
      </c>
      <c r="AH7450" s="25">
        <f t="shared" si="1520"/>
        <v>0.12652978300111539</v>
      </c>
      <c r="AI7450" s="25">
        <f t="shared" si="1515"/>
        <v>4.6905171284601254E-5</v>
      </c>
    </row>
    <row r="7451" spans="6:35" ht="15">
      <c r="F7451" s="5">
        <v>2006</v>
      </c>
      <c r="G7451" s="5">
        <v>11</v>
      </c>
      <c r="H7451" s="5">
        <v>0</v>
      </c>
      <c r="I7451" s="5">
        <v>311</v>
      </c>
      <c r="J7451" s="5">
        <v>6</v>
      </c>
      <c r="K7451" s="5">
        <v>0.31799998879399999</v>
      </c>
      <c r="L7451" s="5">
        <v>0</v>
      </c>
      <c r="M7451" s="5">
        <v>0</v>
      </c>
      <c r="N7451" s="8">
        <f t="shared" si="1516"/>
        <v>1E-4</v>
      </c>
      <c r="O7451" s="5">
        <v>0</v>
      </c>
      <c r="P7451" s="5">
        <v>96.736587524399994</v>
      </c>
      <c r="Q7451" s="5">
        <v>0.12511545419699999</v>
      </c>
      <c r="R7451" s="5">
        <v>0</v>
      </c>
      <c r="S7451">
        <f t="shared" si="1508"/>
        <v>5.9413998308355972E-6</v>
      </c>
      <c r="T7451">
        <f t="shared" si="1509"/>
        <v>1164059.9128807276</v>
      </c>
      <c r="U7451">
        <f t="shared" si="1510"/>
        <v>3495847.0217512534</v>
      </c>
      <c r="V7451" s="9">
        <v>915.13250732400002</v>
      </c>
      <c r="W7451" s="9">
        <v>60723.6445313</v>
      </c>
      <c r="X7451">
        <f t="shared" si="1517"/>
        <v>2.8109739758909572E-7</v>
      </c>
      <c r="Y7451">
        <f t="shared" si="1518"/>
        <v>0.18596625620847315</v>
      </c>
      <c r="Z7451">
        <f t="shared" si="1511"/>
        <v>1.2340421072902296E-4</v>
      </c>
      <c r="AA7451">
        <f t="shared" si="1512"/>
        <v>1.7504920002306861E-5</v>
      </c>
      <c r="AB7451">
        <f>(1/(AA7451*k))*(LN((50-dTar)/(hTar-dTar)))</f>
        <v>249652.38609041239</v>
      </c>
      <c r="AC7451">
        <f t="shared" si="1513"/>
        <v>402726.04578894714</v>
      </c>
      <c r="AD7451" s="19">
        <v>2497.7700195299999</v>
      </c>
      <c r="AE7451" s="19">
        <v>60723.6445313</v>
      </c>
      <c r="AF7451">
        <f t="shared" si="1519"/>
        <v>2.1461647183800129E-6</v>
      </c>
      <c r="AG7451" s="23">
        <f t="shared" si="1514"/>
        <v>2.5232565421964729E-2</v>
      </c>
      <c r="AH7451" s="25">
        <f t="shared" si="1520"/>
        <v>8.6326439391162982E-2</v>
      </c>
      <c r="AI7451" s="25">
        <f t="shared" si="1515"/>
        <v>4.6905171284601254E-5</v>
      </c>
    </row>
    <row r="7452" spans="6:35" ht="15">
      <c r="F7452" s="5">
        <v>2006</v>
      </c>
      <c r="G7452" s="5">
        <v>11</v>
      </c>
      <c r="H7452" s="5">
        <v>0</v>
      </c>
      <c r="I7452" s="5">
        <v>311</v>
      </c>
      <c r="J7452" s="5">
        <v>7</v>
      </c>
      <c r="K7452" s="5">
        <v>-0.35699999332400001</v>
      </c>
      <c r="L7452" s="5">
        <v>0</v>
      </c>
      <c r="M7452" s="5">
        <v>3.4499999135700003E-2</v>
      </c>
      <c r="N7452" s="8">
        <f t="shared" si="1516"/>
        <v>3.4499999135700003E-2</v>
      </c>
      <c r="O7452" s="5">
        <v>0</v>
      </c>
      <c r="P7452" s="5">
        <v>96.736587524399994</v>
      </c>
      <c r="Q7452" s="5">
        <v>0.14639385044600001</v>
      </c>
      <c r="R7452" s="5">
        <v>0.53504997491799999</v>
      </c>
      <c r="S7452">
        <f t="shared" si="1508"/>
        <v>2.0497828902867623E-3</v>
      </c>
      <c r="T7452">
        <f t="shared" si="1509"/>
        <v>3374.0867885303173</v>
      </c>
      <c r="U7452">
        <f t="shared" si="1510"/>
        <v>10132.890171970501</v>
      </c>
      <c r="V7452" s="9">
        <v>701.13604736299999</v>
      </c>
      <c r="W7452" s="9">
        <v>2962.4428710900002</v>
      </c>
      <c r="X7452">
        <f t="shared" si="1517"/>
        <v>7.2482313659088816E-5</v>
      </c>
      <c r="Y7452">
        <f t="shared" si="1518"/>
        <v>0.19378661943147549</v>
      </c>
      <c r="Z7452">
        <f t="shared" si="1511"/>
        <v>4.2574451634930323E-2</v>
      </c>
      <c r="AA7452">
        <f t="shared" si="1512"/>
        <v>6.0391972495008415E-3</v>
      </c>
      <c r="AB7452">
        <f>(1/(AA7452*k))*(LN((50-dTar)/(hTar-dTar)))</f>
        <v>723.630122738399</v>
      </c>
      <c r="AC7452">
        <f t="shared" si="1513"/>
        <v>1167.3219010959724</v>
      </c>
      <c r="AD7452" s="19">
        <v>2372.6147460900002</v>
      </c>
      <c r="AE7452" s="19">
        <v>1005.49200439</v>
      </c>
      <c r="AF7452">
        <f t="shared" si="1519"/>
        <v>2.200012532708624E-4</v>
      </c>
      <c r="AG7452" s="23">
        <f t="shared" si="1514"/>
        <v>0.14401983562698642</v>
      </c>
      <c r="AH7452" s="25">
        <f t="shared" si="1520"/>
        <v>0.16293587994057221</v>
      </c>
      <c r="AI7452" s="25">
        <f t="shared" si="1515"/>
        <v>1.6182283687786032E-2</v>
      </c>
    </row>
    <row r="7453" spans="6:35" ht="15">
      <c r="F7453" s="5">
        <v>2006</v>
      </c>
      <c r="G7453" s="5">
        <v>11</v>
      </c>
      <c r="H7453" s="5">
        <v>0</v>
      </c>
      <c r="I7453" s="5">
        <v>311</v>
      </c>
      <c r="J7453" s="5">
        <v>8</v>
      </c>
      <c r="K7453" s="5">
        <v>-2.30000000447E-2</v>
      </c>
      <c r="L7453" s="5">
        <v>0</v>
      </c>
      <c r="M7453" s="5">
        <v>0.26300001144399998</v>
      </c>
      <c r="N7453" s="8">
        <f t="shared" si="1516"/>
        <v>0.26300001144399998</v>
      </c>
      <c r="O7453" s="5">
        <v>0</v>
      </c>
      <c r="P7453" s="5">
        <v>96.736587524399994</v>
      </c>
      <c r="Q7453" s="5">
        <v>1.8696265220599999</v>
      </c>
      <c r="R7453" s="5">
        <v>0.760550022125</v>
      </c>
      <c r="S7453">
        <f t="shared" si="1508"/>
        <v>1.5625882235031415E-2</v>
      </c>
      <c r="T7453">
        <f t="shared" si="1509"/>
        <v>442.6083126344609</v>
      </c>
      <c r="U7453">
        <f t="shared" si="1510"/>
        <v>1329.219342066689</v>
      </c>
      <c r="V7453" s="9">
        <v>540.11285400400004</v>
      </c>
      <c r="W7453" s="9">
        <v>388.60934448199998</v>
      </c>
      <c r="X7453">
        <f t="shared" si="1517"/>
        <v>4.4288126244190735E-4</v>
      </c>
      <c r="Y7453">
        <f t="shared" si="1518"/>
        <v>2.3254724391947725</v>
      </c>
      <c r="Z7453">
        <f t="shared" si="1511"/>
        <v>0.3245530883397082</v>
      </c>
      <c r="AA7453">
        <f t="shared" si="1512"/>
        <v>4.6037941609330078E-2</v>
      </c>
      <c r="AB7453">
        <f>(1/(AA7453*k))*(LN((50-dTar)/(hTar-dTar)))</f>
        <v>94.924857500840986</v>
      </c>
      <c r="AC7453">
        <f t="shared" si="1513"/>
        <v>153.12776740114279</v>
      </c>
      <c r="AD7453" s="19">
        <v>1788.31213379</v>
      </c>
      <c r="AE7453" s="19">
        <v>131.89912414599999</v>
      </c>
      <c r="AF7453">
        <f t="shared" si="1519"/>
        <v>4.8231378842511849E-4</v>
      </c>
      <c r="AG7453" s="23">
        <f t="shared" si="1514"/>
        <v>2.1537231987593444</v>
      </c>
      <c r="AH7453" s="25">
        <f t="shared" si="1520"/>
        <v>2.2190040144870471</v>
      </c>
      <c r="AI7453" s="25">
        <f t="shared" si="1515"/>
        <v>0.12336060584632907</v>
      </c>
    </row>
    <row r="7454" spans="6:35" ht="15">
      <c r="F7454" s="5">
        <v>2006</v>
      </c>
      <c r="G7454" s="5">
        <v>11</v>
      </c>
      <c r="H7454" s="5">
        <v>0</v>
      </c>
      <c r="I7454" s="5">
        <v>311</v>
      </c>
      <c r="J7454" s="5">
        <v>9</v>
      </c>
      <c r="K7454" s="5">
        <v>0.264999985695</v>
      </c>
      <c r="L7454" s="5">
        <v>6.2265997985400004E-4</v>
      </c>
      <c r="M7454" s="5">
        <v>0.23250000178800001</v>
      </c>
      <c r="N7454" s="8">
        <f t="shared" si="1516"/>
        <v>0.23250000178800001</v>
      </c>
      <c r="O7454" s="5">
        <v>0</v>
      </c>
      <c r="P7454" s="5">
        <v>96.736587524399994</v>
      </c>
      <c r="Q7454" s="5">
        <v>5.2848510742199997</v>
      </c>
      <c r="R7454" s="5">
        <v>0.77079999446900005</v>
      </c>
      <c r="S7454">
        <f t="shared" si="1508"/>
        <v>1.3813754712924991E-2</v>
      </c>
      <c r="T7454">
        <f t="shared" si="1509"/>
        <v>500.6709264209598</v>
      </c>
      <c r="U7454">
        <f t="shared" si="1510"/>
        <v>1503.5901053191667</v>
      </c>
      <c r="V7454" s="9">
        <v>545.89495849599996</v>
      </c>
      <c r="W7454" s="9">
        <v>439.58825683600003</v>
      </c>
      <c r="X7454">
        <f t="shared" si="1517"/>
        <v>4.0175594334777967E-4</v>
      </c>
      <c r="Y7454">
        <f t="shared" si="1518"/>
        <v>6.6155531951812341</v>
      </c>
      <c r="Z7454">
        <f t="shared" si="1511"/>
        <v>0.28691479215144561</v>
      </c>
      <c r="AA7454">
        <f t="shared" si="1512"/>
        <v>4.0698939318351411E-2</v>
      </c>
      <c r="AB7454">
        <f>(1/(AA7454*k))*(LN((50-dTar)/(hTar-dTar)))</f>
        <v>107.37736953570112</v>
      </c>
      <c r="AC7454">
        <f t="shared" si="1513"/>
        <v>173.2155022330555</v>
      </c>
      <c r="AD7454" s="19">
        <v>1847.5845947299999</v>
      </c>
      <c r="AE7454" s="19">
        <v>149.202026367</v>
      </c>
      <c r="AF7454">
        <f t="shared" si="1519"/>
        <v>4.6082904216951354E-4</v>
      </c>
      <c r="AG7454" s="23">
        <f t="shared" si="1514"/>
        <v>6.0874816523320936</v>
      </c>
      <c r="AH7454" s="25">
        <f t="shared" si="1520"/>
        <v>6.2881983541491184</v>
      </c>
      <c r="AI7454" s="25">
        <f t="shared" si="1515"/>
        <v>0.10905452407536236</v>
      </c>
    </row>
    <row r="7455" spans="6:35" ht="15">
      <c r="F7455" s="5">
        <v>2006</v>
      </c>
      <c r="G7455" s="5">
        <v>11</v>
      </c>
      <c r="H7455" s="5">
        <v>0</v>
      </c>
      <c r="I7455" s="5">
        <v>311</v>
      </c>
      <c r="J7455" s="5">
        <v>10</v>
      </c>
      <c r="K7455" s="5">
        <v>1.7664999961900001</v>
      </c>
      <c r="L7455" s="5">
        <v>1.0408710222699999E-3</v>
      </c>
      <c r="M7455" s="5">
        <v>9.7499996423699997E-2</v>
      </c>
      <c r="N7455" s="8">
        <f t="shared" si="1516"/>
        <v>9.7499996423699997E-2</v>
      </c>
      <c r="O7455" s="5">
        <v>0</v>
      </c>
      <c r="P7455" s="5">
        <v>96.736587524399994</v>
      </c>
      <c r="Q7455" s="5">
        <v>7.6321539878799998</v>
      </c>
      <c r="R7455" s="5">
        <v>270.22076415999999</v>
      </c>
      <c r="S7455">
        <f t="shared" si="1508"/>
        <v>5.7928646225824248E-3</v>
      </c>
      <c r="T7455">
        <f t="shared" si="1509"/>
        <v>1193.9076467471248</v>
      </c>
      <c r="U7455">
        <f t="shared" si="1510"/>
        <v>3585.4842563886427</v>
      </c>
      <c r="V7455" s="9">
        <v>571.28259277300003</v>
      </c>
      <c r="W7455" s="9">
        <v>1048.2489013700001</v>
      </c>
      <c r="X7455">
        <f t="shared" si="1517"/>
        <v>1.9212237732380724E-4</v>
      </c>
      <c r="Y7455">
        <f t="shared" si="1518"/>
        <v>9.9038671333532307</v>
      </c>
      <c r="Z7455">
        <f t="shared" si="1511"/>
        <v>0.12031910104749259</v>
      </c>
      <c r="AA7455">
        <f t="shared" si="1512"/>
        <v>1.7067296376220731E-2</v>
      </c>
      <c r="AB7455">
        <f>(1/(AA7455*k))*(LN((50-dTar)/(hTar-dTar)))</f>
        <v>256.05373871555111</v>
      </c>
      <c r="AC7455">
        <f t="shared" si="1513"/>
        <v>413.05236980609146</v>
      </c>
      <c r="AD7455" s="19">
        <v>2172.8715820299999</v>
      </c>
      <c r="AE7455" s="19">
        <v>355.78945922899999</v>
      </c>
      <c r="AF7455">
        <f t="shared" si="1519"/>
        <v>3.3993794101034984E-4</v>
      </c>
      <c r="AG7455" s="23">
        <f t="shared" si="1514"/>
        <v>8.5132436367580713</v>
      </c>
      <c r="AH7455" s="25">
        <f t="shared" si="1520"/>
        <v>9.0418109596626071</v>
      </c>
      <c r="AI7455" s="25">
        <f t="shared" si="1515"/>
        <v>4.5732540325016571E-2</v>
      </c>
    </row>
    <row r="7456" spans="6:35" ht="15">
      <c r="F7456" s="5">
        <v>2006</v>
      </c>
      <c r="G7456" s="5">
        <v>11</v>
      </c>
      <c r="H7456" s="5">
        <v>0</v>
      </c>
      <c r="I7456" s="5">
        <v>311</v>
      </c>
      <c r="J7456" s="5">
        <v>11</v>
      </c>
      <c r="K7456" s="5">
        <v>6.1420001983599999</v>
      </c>
      <c r="L7456" s="5">
        <v>0.13362006843099999</v>
      </c>
      <c r="M7456" s="5">
        <v>1.6000000760000001E-2</v>
      </c>
      <c r="N7456" s="8">
        <f t="shared" si="1516"/>
        <v>1.6000000760000001E-2</v>
      </c>
      <c r="O7456" s="5">
        <v>0</v>
      </c>
      <c r="P7456" s="5">
        <v>96.736587524399994</v>
      </c>
      <c r="Q7456" s="5">
        <v>7.9209232330299999</v>
      </c>
      <c r="R7456" s="5">
        <v>666.45501708999996</v>
      </c>
      <c r="S7456">
        <f t="shared" si="1508"/>
        <v>9.5062401808833417E-4</v>
      </c>
      <c r="T7456">
        <f t="shared" si="1509"/>
        <v>7275.374109924277</v>
      </c>
      <c r="U7456">
        <f t="shared" si="1510"/>
        <v>21849.042848115801</v>
      </c>
      <c r="V7456" s="9">
        <v>720.01574706999997</v>
      </c>
      <c r="W7456" s="9">
        <v>6387.7666015599998</v>
      </c>
      <c r="X7456">
        <f t="shared" si="1517"/>
        <v>3.4534172624434704E-5</v>
      </c>
      <c r="Y7456">
        <f t="shared" si="1518"/>
        <v>10.578848645195404</v>
      </c>
      <c r="Z7456">
        <f t="shared" si="1511"/>
        <v>1.9744674654515671E-2</v>
      </c>
      <c r="AA7456">
        <f t="shared" si="1512"/>
        <v>2.8007873334064889E-3</v>
      </c>
      <c r="AB7456">
        <f>(1/(AA7456*k))*(LN((50-dTar)/(hTar-dTar)))</f>
        <v>1560.3273389495293</v>
      </c>
      <c r="AC7456">
        <f t="shared" si="1513"/>
        <v>2517.0376666216307</v>
      </c>
      <c r="AD7456" s="19">
        <v>2439.1264648400002</v>
      </c>
      <c r="AE7456" s="19">
        <v>2168.0917968799999</v>
      </c>
      <c r="AF7456">
        <f t="shared" si="1519"/>
        <v>1.403655357216761E-4</v>
      </c>
      <c r="AG7456" s="23">
        <f t="shared" si="1514"/>
        <v>6.8412849224328074</v>
      </c>
      <c r="AH7456" s="25">
        <f t="shared" si="1520"/>
        <v>8.261909596158473</v>
      </c>
      <c r="AI7456" s="25">
        <f t="shared" si="1515"/>
        <v>7.5048277620155006E-3</v>
      </c>
    </row>
    <row r="7457" spans="6:35" ht="15">
      <c r="F7457" s="5">
        <v>2006</v>
      </c>
      <c r="G7457" s="5">
        <v>11</v>
      </c>
      <c r="H7457" s="5">
        <v>0</v>
      </c>
      <c r="I7457" s="5">
        <v>311</v>
      </c>
      <c r="J7457" s="5">
        <v>12</v>
      </c>
      <c r="K7457" s="5">
        <v>9.4250001907299996</v>
      </c>
      <c r="L7457" s="5">
        <v>0.38761839270600001</v>
      </c>
      <c r="M7457" s="5">
        <v>0.19799999892699999</v>
      </c>
      <c r="N7457" s="8">
        <f t="shared" si="1516"/>
        <v>0.19799999892699999</v>
      </c>
      <c r="O7457" s="5">
        <v>0</v>
      </c>
      <c r="P7457" s="5">
        <v>96.736587524399994</v>
      </c>
      <c r="Q7457" s="5">
        <v>10.1766576767</v>
      </c>
      <c r="R7457" s="5">
        <v>820.10247802699996</v>
      </c>
      <c r="S7457">
        <f t="shared" si="1508"/>
        <v>1.176397160130326E-2</v>
      </c>
      <c r="T7457">
        <f t="shared" si="1509"/>
        <v>587.90905009545043</v>
      </c>
      <c r="U7457">
        <f t="shared" si="1510"/>
        <v>1765.5793134827877</v>
      </c>
      <c r="V7457" s="9">
        <v>512.70227050799997</v>
      </c>
      <c r="W7457" s="9">
        <v>516.18316650400004</v>
      </c>
      <c r="X7457">
        <f t="shared" si="1517"/>
        <v>3.5785028235655507E-4</v>
      </c>
      <c r="Y7457">
        <f t="shared" si="1518"/>
        <v>12.8881002869058</v>
      </c>
      <c r="Z7457">
        <f t="shared" si="1511"/>
        <v>0.24434033591933824</v>
      </c>
      <c r="AA7457">
        <f t="shared" si="1512"/>
        <v>3.4659741416739782E-2</v>
      </c>
      <c r="AB7457">
        <f>(1/(AA7457*k))*(LN((50-dTar)/(hTar-dTar)))</f>
        <v>126.08706436531651</v>
      </c>
      <c r="AC7457">
        <f t="shared" si="1513"/>
        <v>203.39699392494796</v>
      </c>
      <c r="AD7457" s="19">
        <v>1920.1439209</v>
      </c>
      <c r="AE7457" s="19">
        <v>175.19935607900001</v>
      </c>
      <c r="AF7457">
        <f t="shared" si="1519"/>
        <v>4.3502087323974353E-4</v>
      </c>
      <c r="AG7457" s="23">
        <f t="shared" si="1514"/>
        <v>11.747736197521718</v>
      </c>
      <c r="AH7457" s="25">
        <f t="shared" si="1520"/>
        <v>12.1811814796833</v>
      </c>
      <c r="AI7457" s="25">
        <f t="shared" si="1515"/>
        <v>9.2872238640217972E-2</v>
      </c>
    </row>
    <row r="7458" spans="6:35" ht="15">
      <c r="F7458" s="5">
        <v>2006</v>
      </c>
      <c r="G7458" s="5">
        <v>11</v>
      </c>
      <c r="H7458" s="5">
        <v>0</v>
      </c>
      <c r="I7458" s="5">
        <v>311</v>
      </c>
      <c r="J7458" s="5">
        <v>13</v>
      </c>
      <c r="K7458" s="5">
        <v>12.3400001526</v>
      </c>
      <c r="L7458" s="5">
        <v>0.606697440147</v>
      </c>
      <c r="M7458" s="5">
        <v>8.6499996483300007E-2</v>
      </c>
      <c r="N7458" s="8">
        <f t="shared" si="1516"/>
        <v>8.6499996483300007E-2</v>
      </c>
      <c r="O7458" s="5">
        <v>0</v>
      </c>
      <c r="P7458" s="5">
        <v>96.736587524399994</v>
      </c>
      <c r="Q7458" s="5">
        <v>11.849374771100001</v>
      </c>
      <c r="R7458" s="5">
        <v>866.22747802699996</v>
      </c>
      <c r="S7458">
        <f t="shared" si="1508"/>
        <v>5.1393106447315835E-3</v>
      </c>
      <c r="T7458">
        <f t="shared" si="1509"/>
        <v>1345.7340580417999</v>
      </c>
      <c r="U7458">
        <f t="shared" si="1510"/>
        <v>4041.4418079498691</v>
      </c>
      <c r="V7458" s="9">
        <v>431.36416625999999</v>
      </c>
      <c r="W7458" s="9">
        <v>1181.5522460899999</v>
      </c>
      <c r="X7458">
        <f t="shared" si="1517"/>
        <v>1.7685473064120205E-4</v>
      </c>
      <c r="Y7458">
        <f t="shared" si="1518"/>
        <v>15.55034904860892</v>
      </c>
      <c r="Z7458">
        <f t="shared" si="1511"/>
        <v>0.10674463794084899</v>
      </c>
      <c r="AA7458">
        <f t="shared" si="1512"/>
        <v>1.5141755186399911E-2</v>
      </c>
      <c r="AB7458">
        <f>(1/(AA7458*k))*(LN((50-dTar)/(hTar-dTar)))</f>
        <v>288.61548698283616</v>
      </c>
      <c r="AC7458">
        <f t="shared" si="1513"/>
        <v>465.57926261499784</v>
      </c>
      <c r="AD7458" s="19">
        <v>2205.0761718799999</v>
      </c>
      <c r="AE7458" s="19">
        <v>401.03436279300001</v>
      </c>
      <c r="AF7458">
        <f t="shared" si="1519"/>
        <v>3.2555370691496983E-4</v>
      </c>
      <c r="AG7458" s="23">
        <f t="shared" si="1514"/>
        <v>13.193366240693447</v>
      </c>
      <c r="AH7458" s="25">
        <f t="shared" si="1520"/>
        <v>14.089240714238739</v>
      </c>
      <c r="AI7458" s="25">
        <f t="shared" si="1515"/>
        <v>4.0572971511665924E-2</v>
      </c>
    </row>
    <row r="7459" spans="6:35" ht="15">
      <c r="F7459" s="5">
        <v>2006</v>
      </c>
      <c r="G7459" s="5">
        <v>11</v>
      </c>
      <c r="H7459" s="5">
        <v>0</v>
      </c>
      <c r="I7459" s="5">
        <v>311</v>
      </c>
      <c r="J7459" s="5">
        <v>14</v>
      </c>
      <c r="K7459" s="5">
        <v>14.925000190700001</v>
      </c>
      <c r="L7459" s="5">
        <v>0.905813097954</v>
      </c>
      <c r="M7459" s="5">
        <v>0.17649999260900001</v>
      </c>
      <c r="N7459" s="8">
        <f t="shared" si="1516"/>
        <v>0.17649999260900001</v>
      </c>
      <c r="O7459" s="5">
        <v>0</v>
      </c>
      <c r="P7459" s="5">
        <v>96.736587524399994</v>
      </c>
      <c r="Q7459" s="5">
        <v>5.3910174369800004</v>
      </c>
      <c r="R7459" s="5">
        <v>798.78247070299994</v>
      </c>
      <c r="S7459">
        <f t="shared" si="1508"/>
        <v>1.0486570262295967E-2</v>
      </c>
      <c r="T7459">
        <f t="shared" si="1509"/>
        <v>659.52405757855558</v>
      </c>
      <c r="U7459">
        <f t="shared" si="1510"/>
        <v>1980.6499536210151</v>
      </c>
      <c r="V7459" s="9">
        <v>147.79922485399999</v>
      </c>
      <c r="W7459" s="9">
        <v>579.061035156</v>
      </c>
      <c r="X7459">
        <f t="shared" si="1517"/>
        <v>3.6934302037550207E-4</v>
      </c>
      <c r="Y7459">
        <f t="shared" si="1518"/>
        <v>7.1271159374538096</v>
      </c>
      <c r="Z7459">
        <f t="shared" si="1511"/>
        <v>0.21780842281592031</v>
      </c>
      <c r="AA7459">
        <f t="shared" si="1512"/>
        <v>3.0896182510282966E-2</v>
      </c>
      <c r="AB7459">
        <f>(1/(AA7459*k))*(LN((50-dTar)/(hTar-dTar)))</f>
        <v>141.44611702249009</v>
      </c>
      <c r="AC7459">
        <f t="shared" si="1513"/>
        <v>228.17340660240438</v>
      </c>
      <c r="AD7459" s="19">
        <v>1968.65527344</v>
      </c>
      <c r="AE7459" s="19">
        <v>196.540924072</v>
      </c>
      <c r="AF7459">
        <f t="shared" si="1519"/>
        <v>4.1782096600580015E-4</v>
      </c>
      <c r="AG7459" s="23">
        <f t="shared" si="1514"/>
        <v>6.4476478269273292</v>
      </c>
      <c r="AH7459" s="25">
        <f t="shared" si="1520"/>
        <v>6.7059094204206984</v>
      </c>
      <c r="AI7459" s="25">
        <f t="shared" si="1515"/>
        <v>8.2787623850559988E-2</v>
      </c>
    </row>
    <row r="7460" spans="6:35" ht="15">
      <c r="F7460" s="5">
        <v>2006</v>
      </c>
      <c r="G7460" s="5">
        <v>11</v>
      </c>
      <c r="H7460" s="5">
        <v>0</v>
      </c>
      <c r="I7460" s="5">
        <v>311</v>
      </c>
      <c r="J7460" s="5">
        <v>15</v>
      </c>
      <c r="K7460" s="5">
        <v>14.850000381499999</v>
      </c>
      <c r="L7460" s="5">
        <v>0.76641911268200003</v>
      </c>
      <c r="M7460" s="5">
        <v>0.180500000715</v>
      </c>
      <c r="N7460" s="8">
        <f t="shared" si="1516"/>
        <v>0.180500000715</v>
      </c>
      <c r="O7460" s="5">
        <v>0</v>
      </c>
      <c r="P7460" s="5">
        <v>96.736587524399994</v>
      </c>
      <c r="Q7460" s="5">
        <v>3.9877185821499999</v>
      </c>
      <c r="R7460" s="5">
        <v>448.54000854499998</v>
      </c>
      <c r="S7460">
        <f t="shared" si="1508"/>
        <v>1.0724226737139259E-2</v>
      </c>
      <c r="T7460">
        <f t="shared" si="1509"/>
        <v>644.90853643746902</v>
      </c>
      <c r="U7460">
        <f t="shared" si="1510"/>
        <v>1936.7573450988582</v>
      </c>
      <c r="V7460" s="9">
        <v>165.218460083</v>
      </c>
      <c r="W7460" s="9">
        <v>566.22863769499997</v>
      </c>
      <c r="X7460">
        <f t="shared" si="1517"/>
        <v>3.7478387485248316E-4</v>
      </c>
      <c r="Y7460">
        <f t="shared" si="1518"/>
        <v>5.2587703083725748</v>
      </c>
      <c r="Z7460">
        <f t="shared" si="1511"/>
        <v>0.22274460124822648</v>
      </c>
      <c r="AA7460">
        <f t="shared" si="1512"/>
        <v>3.1596380729324053E-2</v>
      </c>
      <c r="AB7460">
        <f>(1/(AA7460*k))*(LN((50-dTar)/(hTar-dTar)))</f>
        <v>138.31157069334336</v>
      </c>
      <c r="AC7460">
        <f t="shared" si="1513"/>
        <v>223.1169219909481</v>
      </c>
      <c r="AD7460" s="19">
        <v>1959.4255371100001</v>
      </c>
      <c r="AE7460" s="19">
        <v>192.18544006299999</v>
      </c>
      <c r="AF7460">
        <f t="shared" si="1519"/>
        <v>4.2110087658971883E-4</v>
      </c>
      <c r="AG7460" s="23">
        <f t="shared" si="1514"/>
        <v>4.764683956384812</v>
      </c>
      <c r="AH7460" s="25">
        <f t="shared" si="1520"/>
        <v>4.9524830989947759</v>
      </c>
      <c r="AI7460" s="25">
        <f t="shared" si="1515"/>
        <v>8.4663834504077218E-2</v>
      </c>
    </row>
    <row r="7461" spans="6:35" ht="15">
      <c r="F7461" s="5">
        <v>2006</v>
      </c>
      <c r="G7461" s="5">
        <v>11</v>
      </c>
      <c r="H7461" s="5">
        <v>0</v>
      </c>
      <c r="I7461" s="5">
        <v>311</v>
      </c>
      <c r="J7461" s="5">
        <v>16</v>
      </c>
      <c r="K7461" s="5">
        <v>14.375</v>
      </c>
      <c r="L7461" s="5">
        <v>0.70059955120100004</v>
      </c>
      <c r="M7461" s="5">
        <v>1.0999999940400001E-2</v>
      </c>
      <c r="N7461" s="8">
        <f t="shared" si="1516"/>
        <v>1.0999999940400001E-2</v>
      </c>
      <c r="O7461" s="5">
        <v>0</v>
      </c>
      <c r="P7461" s="5">
        <v>96.736587524399994</v>
      </c>
      <c r="Q7461" s="5">
        <v>2.0194430351300001</v>
      </c>
      <c r="R7461" s="5">
        <v>356.70001220699999</v>
      </c>
      <c r="S7461">
        <f t="shared" si="1508"/>
        <v>6.5355397785084139E-4</v>
      </c>
      <c r="T7461">
        <f t="shared" si="1509"/>
        <v>10582.362901707414</v>
      </c>
      <c r="U7461">
        <f t="shared" si="1510"/>
        <v>31780.427642658069</v>
      </c>
      <c r="V7461" s="9">
        <v>239.06138610799999</v>
      </c>
      <c r="W7461" s="9">
        <v>9291.296875</v>
      </c>
      <c r="X7461">
        <f t="shared" si="1517"/>
        <v>2.4206753227341429E-5</v>
      </c>
      <c r="Y7461">
        <f t="shared" si="1518"/>
        <v>2.7149059638862014</v>
      </c>
      <c r="Z7461">
        <f t="shared" si="1511"/>
        <v>1.3574463106643616E-2</v>
      </c>
      <c r="AA7461">
        <f t="shared" si="1512"/>
        <v>1.9255411898208221E-3</v>
      </c>
      <c r="AB7461">
        <f>(1/(AA7461*k))*(LN((50-dTar)/(hTar-dTar)))</f>
        <v>2269.567158573404</v>
      </c>
      <c r="AC7461">
        <f t="shared" si="1513"/>
        <v>3661.1458906453649</v>
      </c>
      <c r="AD7461" s="19">
        <v>2457.8027343799999</v>
      </c>
      <c r="AE7461" s="19">
        <v>3153.5883789099998</v>
      </c>
      <c r="AF7461">
        <f t="shared" si="1519"/>
        <v>1.0784535015342501E-4</v>
      </c>
      <c r="AG7461" s="23">
        <f t="shared" si="1514"/>
        <v>1.6429591160114443</v>
      </c>
      <c r="AH7461" s="25">
        <f t="shared" si="1520"/>
        <v>2.0503994311394331</v>
      </c>
      <c r="AI7461" s="25">
        <f t="shared" si="1515"/>
        <v>5.1595688133506557E-3</v>
      </c>
    </row>
    <row r="7462" spans="6:35" ht="15">
      <c r="F7462" s="5">
        <v>2006</v>
      </c>
      <c r="G7462" s="5">
        <v>11</v>
      </c>
      <c r="H7462" s="5">
        <v>0</v>
      </c>
      <c r="I7462" s="5">
        <v>311</v>
      </c>
      <c r="J7462" s="5">
        <v>17</v>
      </c>
      <c r="K7462" s="5">
        <v>12.6599998474</v>
      </c>
      <c r="L7462" s="5">
        <v>0.52064001560200002</v>
      </c>
      <c r="M7462" s="5">
        <v>7.4999998323599998E-3</v>
      </c>
      <c r="N7462" s="8">
        <f t="shared" si="1516"/>
        <v>7.4999998323599998E-3</v>
      </c>
      <c r="O7462" s="5">
        <v>0</v>
      </c>
      <c r="P7462" s="5">
        <v>96.736587524399994</v>
      </c>
      <c r="Q7462" s="5">
        <v>1.1331055164299999</v>
      </c>
      <c r="R7462" s="5">
        <v>109.059997559</v>
      </c>
      <c r="S7462">
        <f t="shared" si="1508"/>
        <v>4.4560497735250703E-4</v>
      </c>
      <c r="T7462">
        <f t="shared" si="1509"/>
        <v>15520.799185330605</v>
      </c>
      <c r="U7462">
        <f t="shared" si="1510"/>
        <v>46611.294665205707</v>
      </c>
      <c r="V7462" s="9">
        <v>851.01525878899997</v>
      </c>
      <c r="W7462" s="9">
        <v>13627.2363281</v>
      </c>
      <c r="X7462">
        <f t="shared" si="1517"/>
        <v>1.6369412794021382E-5</v>
      </c>
      <c r="Y7462">
        <f t="shared" si="1518"/>
        <v>1.5190433424258203</v>
      </c>
      <c r="Z7462">
        <f t="shared" si="1511"/>
        <v>9.2553155978019018E-3</v>
      </c>
      <c r="AA7462">
        <f t="shared" si="1512"/>
        <v>1.3128689708277665E-3</v>
      </c>
      <c r="AB7462">
        <f>(1/(AA7462*k))*(LN((50-dTar)/(hTar-dTar)))</f>
        <v>3328.6985556085697</v>
      </c>
      <c r="AC7462">
        <f t="shared" si="1513"/>
        <v>5369.6807305423999</v>
      </c>
      <c r="AD7462" s="19">
        <v>2471.0612793</v>
      </c>
      <c r="AE7462" s="19">
        <v>4625.2626953099998</v>
      </c>
      <c r="AF7462">
        <f t="shared" si="1519"/>
        <v>8.021816320883338E-5</v>
      </c>
      <c r="AG7462" s="23">
        <f t="shared" si="1514"/>
        <v>0.86472161244032464</v>
      </c>
      <c r="AH7462" s="25">
        <f t="shared" si="1520"/>
        <v>1.113425223434598</v>
      </c>
      <c r="AI7462" s="25">
        <f t="shared" si="1515"/>
        <v>3.5178877677132648E-3</v>
      </c>
    </row>
    <row r="7463" spans="6:35" ht="15">
      <c r="F7463" s="5">
        <v>2006</v>
      </c>
      <c r="G7463" s="5">
        <v>11</v>
      </c>
      <c r="H7463" s="5">
        <v>0</v>
      </c>
      <c r="I7463" s="5">
        <v>311</v>
      </c>
      <c r="J7463" s="5">
        <v>18</v>
      </c>
      <c r="K7463" s="5">
        <v>9.9099998474100008</v>
      </c>
      <c r="L7463" s="5">
        <v>0.323442161083</v>
      </c>
      <c r="M7463" s="5">
        <v>7.0000002160699997E-3</v>
      </c>
      <c r="N7463" s="8">
        <f t="shared" si="1516"/>
        <v>7.0000002160699997E-3</v>
      </c>
      <c r="O7463" s="5">
        <v>0</v>
      </c>
      <c r="P7463" s="5">
        <v>96.736587524399994</v>
      </c>
      <c r="Q7463" s="5">
        <v>0.65798979997600004</v>
      </c>
      <c r="R7463" s="5">
        <v>4.3829002380400004</v>
      </c>
      <c r="S7463">
        <f t="shared" si="1508"/>
        <v>4.1589800099607437E-4</v>
      </c>
      <c r="T7463">
        <f t="shared" si="1509"/>
        <v>16629.426813564642</v>
      </c>
      <c r="U7463">
        <f t="shared" si="1510"/>
        <v>49940.670197777821</v>
      </c>
      <c r="V7463" s="9">
        <v>855.76763916000004</v>
      </c>
      <c r="W7463" s="9">
        <v>14600.6083984</v>
      </c>
      <c r="X7463">
        <f t="shared" si="1517"/>
        <v>1.5291210499039968E-5</v>
      </c>
      <c r="Y7463">
        <f t="shared" si="1518"/>
        <v>0.88235985027801822</v>
      </c>
      <c r="Z7463">
        <f t="shared" si="1511"/>
        <v>8.638295017671084E-3</v>
      </c>
      <c r="AA7463">
        <f t="shared" si="1512"/>
        <v>1.2253444379843608E-3</v>
      </c>
      <c r="AB7463">
        <f>(1/(AA7463*k))*(LN((50-dTar)/(hTar-dTar)))</f>
        <v>3566.4625483479545</v>
      </c>
      <c r="AC7463">
        <f t="shared" si="1513"/>
        <v>5753.2290479706453</v>
      </c>
      <c r="AD7463" s="19">
        <v>2472.9680175799999</v>
      </c>
      <c r="AE7463" s="19">
        <v>4955.6386718800004</v>
      </c>
      <c r="AF7463">
        <f t="shared" si="1519"/>
        <v>7.5861967932162709E-5</v>
      </c>
      <c r="AG7463" s="23">
        <f t="shared" si="1514"/>
        <v>0.49725276637105398</v>
      </c>
      <c r="AH7463" s="25">
        <f t="shared" si="1520"/>
        <v>0.6436295684822414</v>
      </c>
      <c r="AI7463" s="25">
        <f t="shared" si="1515"/>
        <v>3.2833620912700911E-3</v>
      </c>
    </row>
    <row r="7464" spans="6:35" ht="15">
      <c r="F7464" s="5">
        <v>2006</v>
      </c>
      <c r="G7464" s="5">
        <v>11</v>
      </c>
      <c r="H7464" s="5">
        <v>0</v>
      </c>
      <c r="I7464" s="5">
        <v>311</v>
      </c>
      <c r="J7464" s="5">
        <v>19</v>
      </c>
      <c r="K7464" s="5">
        <v>8.5749998092700004</v>
      </c>
      <c r="L7464" s="5">
        <v>0.217517659068</v>
      </c>
      <c r="M7464" s="5">
        <v>8.9999996125699998E-3</v>
      </c>
      <c r="N7464" s="8">
        <f t="shared" si="1516"/>
        <v>8.9999996125699998E-3</v>
      </c>
      <c r="O7464" s="5">
        <v>0</v>
      </c>
      <c r="P7464" s="5">
        <v>96.736587524399994</v>
      </c>
      <c r="Q7464" s="5">
        <v>2.9893071651500001</v>
      </c>
      <c r="R7464" s="5">
        <v>0.81487500667599999</v>
      </c>
      <c r="S7464">
        <f t="shared" si="1508"/>
        <v>5.3472596175643827E-4</v>
      </c>
      <c r="T7464">
        <f t="shared" si="1509"/>
        <v>12933.999588788027</v>
      </c>
      <c r="U7464">
        <f t="shared" si="1510"/>
        <v>38842.746358218959</v>
      </c>
      <c r="V7464" s="9">
        <v>837.46032714800003</v>
      </c>
      <c r="W7464" s="9">
        <v>11356.0302734</v>
      </c>
      <c r="X7464">
        <f t="shared" si="1517"/>
        <v>1.9593921095865999E-5</v>
      </c>
      <c r="Y7464">
        <f t="shared" si="1518"/>
        <v>4.0040427899738233</v>
      </c>
      <c r="Z7464">
        <f t="shared" si="1511"/>
        <v>1.110637848750713E-2</v>
      </c>
      <c r="AA7464">
        <f t="shared" si="1512"/>
        <v>1.5754427323883054E-3</v>
      </c>
      <c r="AB7464">
        <f>(1/(AA7464*k))*(LN((50-dTar)/(hTar-dTar)))</f>
        <v>2773.9155204154822</v>
      </c>
      <c r="AC7464">
        <f t="shared" si="1513"/>
        <v>4474.73403472677</v>
      </c>
      <c r="AD7464" s="19">
        <v>2465.3601074200001</v>
      </c>
      <c r="AE7464" s="19">
        <v>3854.3859863299999</v>
      </c>
      <c r="AF7464">
        <f t="shared" si="1519"/>
        <v>9.2639940793620422E-5</v>
      </c>
      <c r="AG7464" s="23">
        <f t="shared" si="1514"/>
        <v>2.344210511295433</v>
      </c>
      <c r="AH7464" s="25">
        <f t="shared" si="1520"/>
        <v>2.9751024142149949</v>
      </c>
      <c r="AI7464" s="25">
        <f t="shared" si="1515"/>
        <v>4.2214652338894067E-3</v>
      </c>
    </row>
    <row r="7465" spans="6:35" ht="15">
      <c r="F7465" s="5">
        <v>2006</v>
      </c>
      <c r="G7465" s="5">
        <v>11</v>
      </c>
      <c r="H7465" s="5">
        <v>0</v>
      </c>
      <c r="I7465" s="5">
        <v>311</v>
      </c>
      <c r="J7465" s="5">
        <v>20</v>
      </c>
      <c r="K7465" s="5">
        <v>7.9899997711199999</v>
      </c>
      <c r="L7465" s="5">
        <v>0.243344753981</v>
      </c>
      <c r="M7465" s="5">
        <v>0.42100000381500002</v>
      </c>
      <c r="N7465" s="8">
        <f t="shared" si="1516"/>
        <v>0.42100000381500002</v>
      </c>
      <c r="O7465" s="5">
        <v>0</v>
      </c>
      <c r="P7465" s="5">
        <v>96.736587524399994</v>
      </c>
      <c r="Q7465" s="5">
        <v>1.3337887525600001</v>
      </c>
      <c r="R7465" s="5">
        <v>0.99937498569500005</v>
      </c>
      <c r="S7465">
        <f t="shared" si="1508"/>
        <v>2.5013293514482265E-2</v>
      </c>
      <c r="T7465">
        <f t="shared" si="1509"/>
        <v>276.498789152565</v>
      </c>
      <c r="U7465">
        <f t="shared" si="1510"/>
        <v>830.36745607428384</v>
      </c>
      <c r="V7465" s="9">
        <v>515.73931884800004</v>
      </c>
      <c r="W7465" s="9">
        <v>242.76547241200001</v>
      </c>
      <c r="X7465">
        <f t="shared" si="1517"/>
        <v>6.2937722128241652E-4</v>
      </c>
      <c r="Y7465">
        <f t="shared" si="1518"/>
        <v>1.6147994456435881</v>
      </c>
      <c r="Z7465">
        <f t="shared" si="1511"/>
        <v>0.51953173187705726</v>
      </c>
      <c r="AA7465">
        <f t="shared" si="1512"/>
        <v>7.3695713877524577E-2</v>
      </c>
      <c r="AB7465">
        <f>(1/(AA7465*k))*(LN((50-dTar)/(hTar-dTar)))</f>
        <v>59.299853640884329</v>
      </c>
      <c r="AC7465">
        <f t="shared" si="1513"/>
        <v>95.659392432195091</v>
      </c>
      <c r="AD7465" s="19">
        <v>1538.3737793</v>
      </c>
      <c r="AE7465" s="19">
        <v>82.397796630900004</v>
      </c>
      <c r="AF7465">
        <f t="shared" si="1519"/>
        <v>5.826042633999244E-4</v>
      </c>
      <c r="AG7465" s="23">
        <f t="shared" si="1514"/>
        <v>1.5248041375203463</v>
      </c>
      <c r="AH7465" s="25">
        <f t="shared" si="1520"/>
        <v>1.5590107931716704</v>
      </c>
      <c r="AI7465" s="25">
        <f t="shared" si="1515"/>
        <v>0.19747077289760356</v>
      </c>
    </row>
    <row r="7466" spans="6:35" ht="15">
      <c r="F7466" s="5">
        <v>2006</v>
      </c>
      <c r="G7466" s="5">
        <v>11</v>
      </c>
      <c r="H7466" s="5">
        <v>0</v>
      </c>
      <c r="I7466" s="5">
        <v>311</v>
      </c>
      <c r="J7466" s="5">
        <v>21</v>
      </c>
      <c r="K7466" s="5">
        <v>7.33449983597</v>
      </c>
      <c r="L7466" s="5">
        <v>0.20757678151100001</v>
      </c>
      <c r="M7466" s="5">
        <v>0.25549998879399999</v>
      </c>
      <c r="N7466" s="8">
        <f t="shared" si="1516"/>
        <v>0.25549998879399999</v>
      </c>
      <c r="O7466" s="5">
        <v>0</v>
      </c>
      <c r="P7466" s="5">
        <v>96.736587524399994</v>
      </c>
      <c r="Q7466" s="5">
        <v>0.382082998753</v>
      </c>
      <c r="R7466" s="5">
        <v>0.88047498464600005</v>
      </c>
      <c r="S7466">
        <f t="shared" si="1508"/>
        <v>1.5180275901991684E-2</v>
      </c>
      <c r="T7466">
        <f t="shared" si="1509"/>
        <v>455.600768663542</v>
      </c>
      <c r="U7466">
        <f t="shared" si="1510"/>
        <v>1368.2376419084007</v>
      </c>
      <c r="V7466" s="9">
        <v>534.01928710899995</v>
      </c>
      <c r="W7466" s="9">
        <v>400.01669311500001</v>
      </c>
      <c r="X7466">
        <f t="shared" si="1517"/>
        <v>4.3435323689882907E-4</v>
      </c>
      <c r="Y7466">
        <f t="shared" si="1518"/>
        <v>0.47634837315223089</v>
      </c>
      <c r="Z7466">
        <f t="shared" si="1511"/>
        <v>0.3152977445839778</v>
      </c>
      <c r="AA7466">
        <f t="shared" si="1512"/>
        <v>4.4725068644292688E-2</v>
      </c>
      <c r="AB7466">
        <f>(1/(AA7466*k))*(LN((50-dTar)/(hTar-dTar)))</f>
        <v>97.711309996063335</v>
      </c>
      <c r="AC7466">
        <f t="shared" si="1513"/>
        <v>157.62272542158505</v>
      </c>
      <c r="AD7466" s="19">
        <v>1802.4920654299999</v>
      </c>
      <c r="AE7466" s="19">
        <v>135.77093505900001</v>
      </c>
      <c r="AF7466">
        <f t="shared" si="1519"/>
        <v>4.7712524954839178E-4</v>
      </c>
      <c r="AG7466" s="23">
        <f t="shared" si="1514"/>
        <v>0.44052422114901424</v>
      </c>
      <c r="AH7466" s="25">
        <f t="shared" si="1520"/>
        <v>0.45414075802332105</v>
      </c>
      <c r="AI7466" s="25">
        <f t="shared" si="1515"/>
        <v>0.1198427073759627</v>
      </c>
    </row>
    <row r="7467" spans="6:35" ht="15">
      <c r="F7467" s="5">
        <v>2006</v>
      </c>
      <c r="G7467" s="5">
        <v>11</v>
      </c>
      <c r="H7467" s="5">
        <v>0</v>
      </c>
      <c r="I7467" s="5">
        <v>311</v>
      </c>
      <c r="J7467" s="5">
        <v>22</v>
      </c>
      <c r="K7467" s="5">
        <v>6.6665000915499997</v>
      </c>
      <c r="L7467" s="5">
        <v>0.164491102099</v>
      </c>
      <c r="M7467" s="5">
        <v>0.32100000977499998</v>
      </c>
      <c r="N7467" s="8">
        <f t="shared" si="1516"/>
        <v>0.32100000977499998</v>
      </c>
      <c r="O7467" s="5">
        <v>0</v>
      </c>
      <c r="P7467" s="5">
        <v>96.736587524399994</v>
      </c>
      <c r="Q7467" s="5">
        <v>0.39277240633999999</v>
      </c>
      <c r="R7467" s="5">
        <v>0.74825000762899996</v>
      </c>
      <c r="S7467">
        <f t="shared" si="1508"/>
        <v>1.9071894037754097E-2</v>
      </c>
      <c r="T7467">
        <f t="shared" si="1509"/>
        <v>362.63547583585984</v>
      </c>
      <c r="U7467">
        <f t="shared" si="1510"/>
        <v>1089.048883270008</v>
      </c>
      <c r="V7467" s="9">
        <v>524.732910156</v>
      </c>
      <c r="W7467" s="9">
        <v>318.39334106400003</v>
      </c>
      <c r="X7467">
        <f t="shared" si="1517"/>
        <v>5.1755142799927761E-4</v>
      </c>
      <c r="Y7467">
        <f t="shared" si="1518"/>
        <v>0.48352080360600824</v>
      </c>
      <c r="Z7467">
        <f t="shared" si="1511"/>
        <v>0.39612752850292526</v>
      </c>
      <c r="AA7467">
        <f t="shared" si="1512"/>
        <v>5.6190794918510943E-2</v>
      </c>
      <c r="AB7467">
        <f>(1/(AA7467*k))*(LN((50-dTar)/(hTar-dTar)))</f>
        <v>77.773326631797445</v>
      </c>
      <c r="AC7467">
        <f t="shared" si="1513"/>
        <v>125.45982352811509</v>
      </c>
      <c r="AD7467" s="19">
        <v>1686.5180664100001</v>
      </c>
      <c r="AE7467" s="19">
        <v>108.066894531</v>
      </c>
      <c r="AF7467">
        <f t="shared" si="1519"/>
        <v>5.2082118505193935E-4</v>
      </c>
      <c r="AG7467" s="23">
        <f t="shared" si="1514"/>
        <v>0.45192652248128173</v>
      </c>
      <c r="AH7467" s="25">
        <f t="shared" si="1520"/>
        <v>0.46393531180066117</v>
      </c>
      <c r="AI7467" s="25">
        <f t="shared" si="1515"/>
        <v>0.15056560440855052</v>
      </c>
    </row>
    <row r="7468" spans="6:35" ht="15">
      <c r="F7468" s="5">
        <v>2006</v>
      </c>
      <c r="G7468" s="5">
        <v>11</v>
      </c>
      <c r="H7468" s="5">
        <v>0</v>
      </c>
      <c r="I7468" s="5">
        <v>311</v>
      </c>
      <c r="J7468" s="5">
        <v>23</v>
      </c>
      <c r="K7468" s="5">
        <v>5.97249984741</v>
      </c>
      <c r="L7468" s="5">
        <v>0.13252860307700001</v>
      </c>
      <c r="M7468" s="5">
        <v>0.50400000810599999</v>
      </c>
      <c r="N7468" s="8">
        <f t="shared" si="1516"/>
        <v>0.50400000810599999</v>
      </c>
      <c r="O7468" s="5">
        <v>0</v>
      </c>
      <c r="P7468" s="5">
        <v>96.736587524399994</v>
      </c>
      <c r="Q7468" s="5">
        <v>0.56779921054799998</v>
      </c>
      <c r="R7468" s="5">
        <v>0</v>
      </c>
      <c r="S7468">
        <f t="shared" si="1508"/>
        <v>2.9944655629021273E-2</v>
      </c>
      <c r="T7468">
        <f t="shared" si="1509"/>
        <v>230.96426471404058</v>
      </c>
      <c r="U7468">
        <f t="shared" si="1510"/>
        <v>693.62042966793297</v>
      </c>
      <c r="V7468" s="9">
        <v>510.82510375999999</v>
      </c>
      <c r="W7468" s="9">
        <v>202.78623962399999</v>
      </c>
      <c r="X7468">
        <f t="shared" si="1517"/>
        <v>7.1061499544687698E-4</v>
      </c>
      <c r="Y7468">
        <f t="shared" si="1518"/>
        <v>0.67928858370490963</v>
      </c>
      <c r="Z7468">
        <f t="shared" si="1511"/>
        <v>0.62195723207742082</v>
      </c>
      <c r="AA7468">
        <f t="shared" si="1512"/>
        <v>8.8224798230575358E-2</v>
      </c>
      <c r="AB7468">
        <f>(1/(AA7468*k))*(LN((50-dTar)/(hTar-dTar)))</f>
        <v>49.534202792692469</v>
      </c>
      <c r="AC7468">
        <f t="shared" si="1513"/>
        <v>79.905960180906774</v>
      </c>
      <c r="AD7468" s="19">
        <v>1435.9367675799999</v>
      </c>
      <c r="AE7468" s="19">
        <v>68.828315734900002</v>
      </c>
      <c r="AF7468">
        <f t="shared" si="1519"/>
        <v>6.3104579597415107E-4</v>
      </c>
      <c r="AG7468" s="23">
        <f t="shared" si="1514"/>
        <v>0.64503591862110254</v>
      </c>
      <c r="AH7468" s="25">
        <f t="shared" si="1520"/>
        <v>0.65805514311286606</v>
      </c>
      <c r="AI7468" s="25">
        <f t="shared" si="1515"/>
        <v>0.23640206707652342</v>
      </c>
    </row>
    <row r="7469" spans="6:35" ht="15">
      <c r="F7469" s="5">
        <v>2006</v>
      </c>
      <c r="G7469" s="5">
        <v>11</v>
      </c>
      <c r="H7469" s="5">
        <v>0</v>
      </c>
      <c r="I7469" s="5">
        <v>311</v>
      </c>
      <c r="J7469" s="5">
        <v>24</v>
      </c>
      <c r="K7469" s="5">
        <v>3.8085000514999998</v>
      </c>
      <c r="L7469" s="5">
        <v>1.4040918089400001E-2</v>
      </c>
      <c r="M7469" s="5">
        <v>5.2499998360900003E-2</v>
      </c>
      <c r="N7469" s="8">
        <f t="shared" si="1516"/>
        <v>5.2499998360900003E-2</v>
      </c>
      <c r="O7469" s="5">
        <v>0</v>
      </c>
      <c r="P7469" s="5">
        <v>96.736587524399994</v>
      </c>
      <c r="Q7469" s="5">
        <v>4.8730859756499996</v>
      </c>
      <c r="R7469" s="5">
        <v>0</v>
      </c>
      <c r="S7469">
        <f t="shared" si="1508"/>
        <v>3.1192348138032035E-3</v>
      </c>
      <c r="T7469">
        <f t="shared" si="1509"/>
        <v>2217.257046140548</v>
      </c>
      <c r="U7469">
        <f t="shared" si="1510"/>
        <v>6658.7564397998667</v>
      </c>
      <c r="V7469" s="9">
        <v>654.67413330099998</v>
      </c>
      <c r="W7469" s="9">
        <v>1946.7479248</v>
      </c>
      <c r="X7469">
        <f t="shared" si="1517"/>
        <v>1.0798927906483487E-4</v>
      </c>
      <c r="Y7469">
        <f t="shared" si="1518"/>
        <v>6.4072340262800482</v>
      </c>
      <c r="Z7469">
        <f t="shared" si="1511"/>
        <v>6.4787208610018618E-2</v>
      </c>
      <c r="AA7469">
        <f t="shared" si="1512"/>
        <v>9.1900827142879556E-3</v>
      </c>
      <c r="AB7469">
        <f>(1/(AA7469*k))*(LN((50-dTar)/(hTar-dTar)))</f>
        <v>475.52836930437712</v>
      </c>
      <c r="AC7469">
        <f t="shared" si="1513"/>
        <v>767.09725402369213</v>
      </c>
      <c r="AD7469" s="19">
        <v>2311.5632324200001</v>
      </c>
      <c r="AE7469" s="19">
        <v>660.75189208999996</v>
      </c>
      <c r="AF7469">
        <f t="shared" si="1519"/>
        <v>2.6742169591686553E-4</v>
      </c>
      <c r="AG7469" s="23">
        <f t="shared" si="1514"/>
        <v>5.0928639782850054</v>
      </c>
      <c r="AH7469" s="25">
        <f t="shared" si="1520"/>
        <v>5.5924478406860443</v>
      </c>
      <c r="AI7469" s="25">
        <f t="shared" si="1515"/>
        <v>2.4625214155592989E-2</v>
      </c>
    </row>
    <row r="7470" spans="6:35" ht="15">
      <c r="F7470" s="5">
        <v>2006</v>
      </c>
      <c r="G7470" s="5">
        <v>11</v>
      </c>
      <c r="H7470" s="5">
        <v>0</v>
      </c>
      <c r="I7470" s="5">
        <v>312</v>
      </c>
      <c r="J7470" s="5">
        <v>1</v>
      </c>
      <c r="K7470" s="5">
        <v>3.5134999751999998</v>
      </c>
      <c r="L7470" s="5">
        <v>3.6539919674399998E-2</v>
      </c>
      <c r="M7470" s="5">
        <v>0.52450001239800004</v>
      </c>
      <c r="N7470" s="8">
        <f t="shared" si="1516"/>
        <v>0.52450001239800004</v>
      </c>
      <c r="O7470" s="5">
        <v>0</v>
      </c>
      <c r="P7470" s="5">
        <v>96.736587524399994</v>
      </c>
      <c r="Q7470" s="5">
        <v>11.746700286899999</v>
      </c>
      <c r="R7470" s="5">
        <v>0</v>
      </c>
      <c r="S7470">
        <f t="shared" si="1508"/>
        <v>3.1162642849347458E-2</v>
      </c>
      <c r="T7470">
        <f t="shared" si="1509"/>
        <v>221.93706108007069</v>
      </c>
      <c r="U7470">
        <f t="shared" si="1510"/>
        <v>666.51037924066668</v>
      </c>
      <c r="V7470" s="9">
        <v>510.91961669900002</v>
      </c>
      <c r="W7470" s="9">
        <v>194.86036682100001</v>
      </c>
      <c r="X7470">
        <f t="shared" si="1517"/>
        <v>7.2870875372780283E-4</v>
      </c>
      <c r="Y7470">
        <f t="shared" si="1518"/>
        <v>14.012985031990311</v>
      </c>
      <c r="Z7470">
        <f t="shared" si="1511"/>
        <v>0.64725510057337943</v>
      </c>
      <c r="AA7470">
        <f t="shared" si="1512"/>
        <v>9.1813307582359463E-2</v>
      </c>
      <c r="AB7470">
        <f>(1/(AA7470*k))*(LN((50-dTar)/(hTar-dTar)))</f>
        <v>47.598165908330181</v>
      </c>
      <c r="AC7470">
        <f t="shared" si="1513"/>
        <v>76.782847715807378</v>
      </c>
      <c r="AD7470" s="19">
        <v>1412.98046875</v>
      </c>
      <c r="AE7470" s="19">
        <v>66.138168335000003</v>
      </c>
      <c r="AF7470">
        <f t="shared" si="1519"/>
        <v>6.4271421408664822E-4</v>
      </c>
      <c r="AG7470" s="23">
        <f t="shared" si="1514"/>
        <v>13.321452241343898</v>
      </c>
      <c r="AH7470" s="25">
        <f t="shared" si="1520"/>
        <v>13.584299544548275</v>
      </c>
      <c r="AI7470" s="25">
        <f t="shared" si="1515"/>
        <v>0.24601762920303671</v>
      </c>
    </row>
    <row r="7471" spans="6:35" ht="15">
      <c r="F7471" s="5">
        <v>2006</v>
      </c>
      <c r="G7471" s="5">
        <v>11</v>
      </c>
      <c r="H7471" s="5">
        <v>0</v>
      </c>
      <c r="I7471" s="5">
        <v>312</v>
      </c>
      <c r="J7471" s="5">
        <v>2</v>
      </c>
      <c r="K7471" s="5">
        <v>4.80800008774</v>
      </c>
      <c r="L7471" s="5">
        <v>0.16223450005100001</v>
      </c>
      <c r="M7471" s="5">
        <v>0.90750002861000001</v>
      </c>
      <c r="N7471" s="8">
        <f t="shared" si="1516"/>
        <v>0.90750002861000001</v>
      </c>
      <c r="O7471" s="5">
        <v>0</v>
      </c>
      <c r="P7471" s="5">
        <v>96.736587524399994</v>
      </c>
      <c r="Q7471" s="5">
        <v>10.297519683799999</v>
      </c>
      <c r="R7471" s="5">
        <v>0</v>
      </c>
      <c r="S7471">
        <f t="shared" si="1508"/>
        <v>5.3918205164667533E-2</v>
      </c>
      <c r="T7471">
        <f t="shared" si="1509"/>
        <v>128.27106073635005</v>
      </c>
      <c r="U7471">
        <f t="shared" si="1510"/>
        <v>385.21729052788828</v>
      </c>
      <c r="V7471" s="9">
        <v>500.38595581099997</v>
      </c>
      <c r="W7471" s="9">
        <v>112.621788025</v>
      </c>
      <c r="X7471">
        <f t="shared" si="1517"/>
        <v>1.001778121741099E-3</v>
      </c>
      <c r="Y7471">
        <f t="shared" si="1518"/>
        <v>11.815845724988918</v>
      </c>
      <c r="Z7471">
        <f t="shared" si="1511"/>
        <v>1.119893247671828</v>
      </c>
      <c r="AA7471">
        <f t="shared" si="1512"/>
        <v>0.15885715402909234</v>
      </c>
      <c r="AB7471">
        <f>(1/(AA7471*k))*(LN((50-dTar)/(hTar-dTar)))</f>
        <v>27.5099039360693</v>
      </c>
      <c r="AC7471">
        <f t="shared" si="1513"/>
        <v>44.377524307717628</v>
      </c>
      <c r="AD7471" s="19">
        <v>1099.4680175799999</v>
      </c>
      <c r="AE7471" s="19">
        <v>38.225311279300001</v>
      </c>
      <c r="AF7471">
        <f t="shared" si="1519"/>
        <v>8.4597297811784189E-4</v>
      </c>
      <c r="AG7471" s="23">
        <f t="shared" si="1514"/>
        <v>11.372253042306598</v>
      </c>
      <c r="AH7471" s="25">
        <f t="shared" si="1520"/>
        <v>11.540859855954947</v>
      </c>
      <c r="AI7471" s="25">
        <f t="shared" si="1515"/>
        <v>0.4256644428273258</v>
      </c>
    </row>
    <row r="7472" spans="6:35" ht="15">
      <c r="F7472" s="5">
        <v>2006</v>
      </c>
      <c r="G7472" s="5">
        <v>11</v>
      </c>
      <c r="H7472" s="5">
        <v>0</v>
      </c>
      <c r="I7472" s="5">
        <v>312</v>
      </c>
      <c r="J7472" s="5">
        <v>3</v>
      </c>
      <c r="K7472" s="5">
        <v>5.0205001831100002</v>
      </c>
      <c r="L7472" s="5">
        <v>0.18038423359399999</v>
      </c>
      <c r="M7472" s="5">
        <v>0.571500003338</v>
      </c>
      <c r="N7472" s="8">
        <f t="shared" si="1516"/>
        <v>0.571500003338</v>
      </c>
      <c r="O7472" s="5">
        <v>0</v>
      </c>
      <c r="P7472" s="5">
        <v>96.736587524399994</v>
      </c>
      <c r="Q7472" s="5">
        <v>8.9081888198900003</v>
      </c>
      <c r="R7472" s="5">
        <v>0</v>
      </c>
      <c r="S7472">
        <f t="shared" si="1508"/>
        <v>3.3955100231549358E-2</v>
      </c>
      <c r="T7472">
        <f t="shared" si="1509"/>
        <v>203.68502293643422</v>
      </c>
      <c r="U7472">
        <f t="shared" si="1510"/>
        <v>611.69676313785055</v>
      </c>
      <c r="V7472" s="9">
        <v>508.90658569300001</v>
      </c>
      <c r="W7472" s="9">
        <v>178.835113525</v>
      </c>
      <c r="X7472">
        <f t="shared" si="1517"/>
        <v>7.6956318361319249E-4</v>
      </c>
      <c r="Y7472">
        <f t="shared" si="1518"/>
        <v>10.564094773571307</v>
      </c>
      <c r="Z7472">
        <f t="shared" si="1511"/>
        <v>0.7052550684355986</v>
      </c>
      <c r="AA7472">
        <f t="shared" si="1512"/>
        <v>0.10004061839749791</v>
      </c>
      <c r="AB7472">
        <f>(1/(AA7472*k))*(LN((50-dTar)/(hTar-dTar)))</f>
        <v>43.683706847287901</v>
      </c>
      <c r="AC7472">
        <f t="shared" si="1513"/>
        <v>70.468249070291719</v>
      </c>
      <c r="AD7472" s="19">
        <v>1363.40136719</v>
      </c>
      <c r="AE7472" s="19">
        <v>60.698986053500001</v>
      </c>
      <c r="AF7472">
        <f t="shared" si="1519"/>
        <v>6.6908939372329018E-4</v>
      </c>
      <c r="AG7472" s="23">
        <f t="shared" si="1514"/>
        <v>10.066002373828862</v>
      </c>
      <c r="AH7472" s="25">
        <f t="shared" si="1520"/>
        <v>10.255324190219547</v>
      </c>
      <c r="AI7472" s="25">
        <f t="shared" si="1515"/>
        <v>0.26806305545719072</v>
      </c>
    </row>
    <row r="7473" spans="6:35" ht="15">
      <c r="F7473" s="5">
        <v>2006</v>
      </c>
      <c r="G7473" s="5">
        <v>11</v>
      </c>
      <c r="H7473" s="5">
        <v>0</v>
      </c>
      <c r="I7473" s="5">
        <v>312</v>
      </c>
      <c r="J7473" s="5">
        <v>4</v>
      </c>
      <c r="K7473" s="5">
        <v>4.1504998207100003</v>
      </c>
      <c r="L7473" s="5">
        <v>0.12739284336600001</v>
      </c>
      <c r="M7473" s="5">
        <v>0.34000000357600002</v>
      </c>
      <c r="N7473" s="8">
        <f t="shared" si="1516"/>
        <v>0.34000000357600002</v>
      </c>
      <c r="O7473" s="5">
        <v>0</v>
      </c>
      <c r="P7473" s="5">
        <v>96.736587524399994</v>
      </c>
      <c r="Q7473" s="5">
        <v>7.6452007293699999</v>
      </c>
      <c r="R7473" s="5">
        <v>0</v>
      </c>
      <c r="S7473">
        <f t="shared" si="1508"/>
        <v>2.0200759637305485E-2</v>
      </c>
      <c r="T7473">
        <f t="shared" si="1509"/>
        <v>342.370559011046</v>
      </c>
      <c r="U7473">
        <f t="shared" si="1510"/>
        <v>1028.190289700932</v>
      </c>
      <c r="V7473" s="9">
        <v>523.74725341800001</v>
      </c>
      <c r="W7473" s="9">
        <v>300.60079956099997</v>
      </c>
      <c r="X7473">
        <f t="shared" si="1517"/>
        <v>5.3979989345503802E-4</v>
      </c>
      <c r="Y7473">
        <f t="shared" si="1518"/>
        <v>9.3784463168947063</v>
      </c>
      <c r="Z7473">
        <f t="shared" si="1511"/>
        <v>0.41957432089161256</v>
      </c>
      <c r="AA7473">
        <f t="shared" si="1512"/>
        <v>5.9516728633819252E-2</v>
      </c>
      <c r="AB7473">
        <f>(1/(AA7473*k))*(LN((50-dTar)/(hTar-dTar)))</f>
        <v>73.427171607252006</v>
      </c>
      <c r="AC7473">
        <f t="shared" si="1513"/>
        <v>118.44883575094613</v>
      </c>
      <c r="AD7473" s="19">
        <v>1655.9255371100001</v>
      </c>
      <c r="AE7473" s="19">
        <v>102.02785491900001</v>
      </c>
      <c r="AF7473">
        <f t="shared" si="1519"/>
        <v>5.3293477549488087E-4</v>
      </c>
      <c r="AG7473" s="23">
        <f t="shared" si="1514"/>
        <v>8.7864271693246021</v>
      </c>
      <c r="AH7473" s="25">
        <f t="shared" si="1520"/>
        <v>9.0114499570924806</v>
      </c>
      <c r="AI7473" s="25">
        <f t="shared" si="1515"/>
        <v>0.15947758404497317</v>
      </c>
    </row>
    <row r="7474" spans="6:35" ht="15">
      <c r="F7474" s="5">
        <v>2006</v>
      </c>
      <c r="G7474" s="5">
        <v>11</v>
      </c>
      <c r="H7474" s="5">
        <v>0</v>
      </c>
      <c r="I7474" s="5">
        <v>312</v>
      </c>
      <c r="J7474" s="5">
        <v>5</v>
      </c>
      <c r="K7474" s="5">
        <v>3.0834999084499999</v>
      </c>
      <c r="L7474" s="5">
        <v>6.2503986060599995E-2</v>
      </c>
      <c r="M7474" s="5">
        <v>2.5000000372500001E-2</v>
      </c>
      <c r="N7474" s="8">
        <f t="shared" si="1516"/>
        <v>2.5000000372500001E-2</v>
      </c>
      <c r="O7474" s="5">
        <v>0</v>
      </c>
      <c r="P7474" s="5">
        <v>96.736587524399994</v>
      </c>
      <c r="Q7474" s="5">
        <v>10.4774551392</v>
      </c>
      <c r="R7474" s="5">
        <v>0</v>
      </c>
      <c r="S7474">
        <f t="shared" si="1508"/>
        <v>1.4853499798406136E-3</v>
      </c>
      <c r="T7474">
        <f t="shared" si="1509"/>
        <v>4656.23958214494</v>
      </c>
      <c r="U7474">
        <f t="shared" si="1510"/>
        <v>13983.387878652533</v>
      </c>
      <c r="V7474" s="9">
        <v>739.57318115199996</v>
      </c>
      <c r="W7474" s="9">
        <v>4088.1706543</v>
      </c>
      <c r="X7474">
        <f t="shared" si="1517"/>
        <v>5.3160012656240279E-5</v>
      </c>
      <c r="Y7474">
        <f t="shared" si="1518"/>
        <v>13.924004988148734</v>
      </c>
      <c r="Z7474">
        <f t="shared" si="1511"/>
        <v>3.0851053141936424E-2</v>
      </c>
      <c r="AA7474">
        <f t="shared" si="1512"/>
        <v>4.3762300657825418E-3</v>
      </c>
      <c r="AB7474">
        <f>(1/(AA7474*k))*(LN((50-dTar)/(hTar-dTar)))</f>
        <v>998.60952948236775</v>
      </c>
      <c r="AC7474">
        <f t="shared" si="1513"/>
        <v>1610.9041591533169</v>
      </c>
      <c r="AD7474" s="19">
        <v>2406.2714843799999</v>
      </c>
      <c r="AE7474" s="19">
        <v>1387.5789794899999</v>
      </c>
      <c r="AF7474">
        <f t="shared" si="1519"/>
        <v>1.8502227570890519E-4</v>
      </c>
      <c r="AG7474" s="23">
        <f t="shared" si="1514"/>
        <v>9.7739113924225922</v>
      </c>
      <c r="AH7474" s="25">
        <f t="shared" si="1520"/>
        <v>11.351336099445817</v>
      </c>
      <c r="AI7474" s="25">
        <f t="shared" si="1515"/>
        <v>1.1726292995872077E-2</v>
      </c>
    </row>
    <row r="7475" spans="6:35" ht="15">
      <c r="F7475" s="5">
        <v>2006</v>
      </c>
      <c r="G7475" s="5">
        <v>11</v>
      </c>
      <c r="H7475" s="5">
        <v>0</v>
      </c>
      <c r="I7475" s="5">
        <v>312</v>
      </c>
      <c r="J7475" s="5">
        <v>6</v>
      </c>
      <c r="K7475" s="5">
        <v>3.2269999980900002</v>
      </c>
      <c r="L7475" s="5">
        <v>5.3517520427699999E-2</v>
      </c>
      <c r="M7475" s="5">
        <v>0.26300001144399998</v>
      </c>
      <c r="N7475" s="8">
        <f t="shared" si="1516"/>
        <v>0.26300001144399998</v>
      </c>
      <c r="O7475" s="5">
        <v>0</v>
      </c>
      <c r="P7475" s="5">
        <v>96.736587524399994</v>
      </c>
      <c r="Q7475" s="5">
        <v>8.3737678527800004</v>
      </c>
      <c r="R7475" s="5">
        <v>0</v>
      </c>
      <c r="S7475">
        <f t="shared" si="1508"/>
        <v>1.5625882235031415E-2</v>
      </c>
      <c r="T7475">
        <f t="shared" si="1509"/>
        <v>442.6083126344609</v>
      </c>
      <c r="U7475">
        <f t="shared" si="1510"/>
        <v>1329.219342066689</v>
      </c>
      <c r="V7475" s="9">
        <v>533.85583496100003</v>
      </c>
      <c r="W7475" s="9">
        <v>388.60934448199998</v>
      </c>
      <c r="X7475">
        <f t="shared" si="1517"/>
        <v>4.4411194838677001E-4</v>
      </c>
      <c r="Y7475">
        <f t="shared" si="1518"/>
        <v>10.422492633708934</v>
      </c>
      <c r="Z7475">
        <f t="shared" si="1511"/>
        <v>0.3245530883397082</v>
      </c>
      <c r="AA7475">
        <f t="shared" si="1512"/>
        <v>4.6037941609330078E-2</v>
      </c>
      <c r="AB7475">
        <f>(1/(AA7475*k))*(LN((50-dTar)/(hTar-dTar)))</f>
        <v>94.924857500840986</v>
      </c>
      <c r="AC7475">
        <f t="shared" si="1513"/>
        <v>153.12776740114279</v>
      </c>
      <c r="AD7475" s="19">
        <v>1788.31213379</v>
      </c>
      <c r="AE7475" s="19">
        <v>131.89912414599999</v>
      </c>
      <c r="AF7475">
        <f t="shared" si="1519"/>
        <v>4.8231378842511849E-4</v>
      </c>
      <c r="AG7475" s="23">
        <f t="shared" si="1514"/>
        <v>9.652732836468255</v>
      </c>
      <c r="AH7475" s="25">
        <f t="shared" si="1520"/>
        <v>9.9453137372679592</v>
      </c>
      <c r="AI7475" s="25">
        <f t="shared" si="1515"/>
        <v>0.12336060584632907</v>
      </c>
    </row>
    <row r="7476" spans="6:35" ht="15">
      <c r="F7476" s="5">
        <v>2006</v>
      </c>
      <c r="G7476" s="5">
        <v>11</v>
      </c>
      <c r="H7476" s="5">
        <v>0</v>
      </c>
      <c r="I7476" s="5">
        <v>312</v>
      </c>
      <c r="J7476" s="5">
        <v>7</v>
      </c>
      <c r="K7476" s="5">
        <v>3.3359999656700001</v>
      </c>
      <c r="L7476" s="5">
        <v>4.3068122118700002E-2</v>
      </c>
      <c r="M7476" s="5">
        <v>0.20550000667599999</v>
      </c>
      <c r="N7476" s="8">
        <f t="shared" si="1516"/>
        <v>0.20550000667599999</v>
      </c>
      <c r="O7476" s="5">
        <v>0</v>
      </c>
      <c r="P7476" s="5">
        <v>96.736587524399994</v>
      </c>
      <c r="Q7476" s="5">
        <v>11.596349716200001</v>
      </c>
      <c r="R7476" s="5">
        <v>0</v>
      </c>
      <c r="S7476">
        <f t="shared" si="1508"/>
        <v>1.2209577049015003E-2</v>
      </c>
      <c r="T7476">
        <f t="shared" si="1509"/>
        <v>566.45249394859331</v>
      </c>
      <c r="U7476">
        <f t="shared" si="1510"/>
        <v>1701.1420477776207</v>
      </c>
      <c r="V7476" s="9">
        <v>545.69006347699997</v>
      </c>
      <c r="W7476" s="9">
        <v>497.34439086899999</v>
      </c>
      <c r="X7476">
        <f t="shared" si="1517"/>
        <v>3.6440804708667081E-4</v>
      </c>
      <c r="Y7476">
        <f t="shared" si="1518"/>
        <v>14.612701279934797</v>
      </c>
      <c r="Z7476">
        <f t="shared" si="1511"/>
        <v>0.25359566128660727</v>
      </c>
      <c r="AA7476">
        <f t="shared" si="1512"/>
        <v>3.5972611773369051E-2</v>
      </c>
      <c r="AB7476">
        <f>(1/(AA7476*k))*(LN((50-dTar)/(hTar-dTar)))</f>
        <v>121.48534208274988</v>
      </c>
      <c r="AC7476">
        <f t="shared" si="1513"/>
        <v>195.97373854293937</v>
      </c>
      <c r="AD7476" s="19">
        <v>1903.8364257799999</v>
      </c>
      <c r="AE7476" s="19">
        <v>168.805221558</v>
      </c>
      <c r="AF7476">
        <f t="shared" si="1519"/>
        <v>4.4079750416207465E-4</v>
      </c>
      <c r="AG7476" s="23">
        <f t="shared" si="1514"/>
        <v>13.350386954702449</v>
      </c>
      <c r="AH7476" s="25">
        <f t="shared" si="1520"/>
        <v>13.830184761359497</v>
      </c>
      <c r="AI7476" s="25">
        <f t="shared" si="1515"/>
        <v>9.6390130121244796E-2</v>
      </c>
    </row>
    <row r="7477" spans="6:35" ht="15">
      <c r="F7477" s="5">
        <v>2006</v>
      </c>
      <c r="G7477" s="5">
        <v>11</v>
      </c>
      <c r="H7477" s="5">
        <v>0</v>
      </c>
      <c r="I7477" s="5">
        <v>312</v>
      </c>
      <c r="J7477" s="5">
        <v>8</v>
      </c>
      <c r="K7477" s="5">
        <v>3.7850000858300001</v>
      </c>
      <c r="L7477" s="5">
        <v>3.64459529519E-2</v>
      </c>
      <c r="M7477" s="5">
        <v>0.28150001168299998</v>
      </c>
      <c r="N7477" s="8">
        <f t="shared" si="1516"/>
        <v>0.28150001168299998</v>
      </c>
      <c r="O7477" s="5">
        <v>0</v>
      </c>
      <c r="P7477" s="5">
        <v>96.736587524399994</v>
      </c>
      <c r="Q7477" s="5">
        <v>9.5479040145899994</v>
      </c>
      <c r="R7477" s="5">
        <v>6.0474999249000003E-2</v>
      </c>
      <c r="S7477">
        <f t="shared" si="1508"/>
        <v>1.6725041217935947E-2</v>
      </c>
      <c r="T7477">
        <f t="shared" si="1509"/>
        <v>413.52037817731502</v>
      </c>
      <c r="U7477">
        <f t="shared" si="1510"/>
        <v>1241.8638993478842</v>
      </c>
      <c r="V7477" s="9">
        <v>538.36450195299994</v>
      </c>
      <c r="W7477" s="9">
        <v>363.070220947</v>
      </c>
      <c r="X7477">
        <f t="shared" si="1517"/>
        <v>4.6657054206996295E-4</v>
      </c>
      <c r="Y7477">
        <f t="shared" si="1518"/>
        <v>11.830423691576343</v>
      </c>
      <c r="Z7477">
        <f t="shared" si="1511"/>
        <v>0.34738286761951354</v>
      </c>
      <c r="AA7477">
        <f t="shared" si="1512"/>
        <v>4.9276351851593611E-2</v>
      </c>
      <c r="AB7477">
        <f>(1/(AA7477*k))*(LN((50-dTar)/(hTar-dTar)))</f>
        <v>88.686456742157631</v>
      </c>
      <c r="AC7477">
        <f t="shared" si="1513"/>
        <v>143.06430872992684</v>
      </c>
      <c r="AD7477" s="19">
        <v>1754.3758544899999</v>
      </c>
      <c r="AE7477" s="19">
        <v>123.230796814</v>
      </c>
      <c r="AF7477">
        <f t="shared" si="1519"/>
        <v>4.9488512468314491E-4</v>
      </c>
      <c r="AG7477" s="23">
        <f t="shared" si="1514"/>
        <v>10.992824982586582</v>
      </c>
      <c r="AH7477" s="25">
        <f t="shared" si="1520"/>
        <v>11.311191030882902</v>
      </c>
      <c r="AI7477" s="25">
        <f t="shared" si="1515"/>
        <v>0.1320380626460837</v>
      </c>
    </row>
    <row r="7478" spans="6:35" ht="15">
      <c r="F7478" s="5">
        <v>2006</v>
      </c>
      <c r="G7478" s="5">
        <v>11</v>
      </c>
      <c r="H7478" s="5">
        <v>0</v>
      </c>
      <c r="I7478" s="5">
        <v>312</v>
      </c>
      <c r="J7478" s="5">
        <v>9</v>
      </c>
      <c r="K7478" s="5">
        <v>4.2129998207100003</v>
      </c>
      <c r="L7478" s="5">
        <v>3.3433046191899997E-2</v>
      </c>
      <c r="M7478" s="5">
        <v>1.6000000760000001E-2</v>
      </c>
      <c r="N7478" s="8">
        <f t="shared" si="1516"/>
        <v>1.6000000760000001E-2</v>
      </c>
      <c r="O7478" s="5">
        <v>0</v>
      </c>
      <c r="P7478" s="5">
        <v>96.736587524399994</v>
      </c>
      <c r="Q7478" s="5">
        <v>4.4349370002699997</v>
      </c>
      <c r="R7478" s="5">
        <v>49.425498962399999</v>
      </c>
      <c r="S7478">
        <f t="shared" si="1508"/>
        <v>9.5062401808833417E-4</v>
      </c>
      <c r="T7478">
        <f t="shared" si="1509"/>
        <v>7275.374109924277</v>
      </c>
      <c r="U7478">
        <f t="shared" si="1510"/>
        <v>21849.042848115801</v>
      </c>
      <c r="V7478" s="9">
        <v>788.97668456999997</v>
      </c>
      <c r="W7478" s="9">
        <v>6387.7666015599998</v>
      </c>
      <c r="X7478">
        <f t="shared" si="1517"/>
        <v>3.4452124582429803E-5</v>
      </c>
      <c r="Y7478">
        <f t="shared" si="1518"/>
        <v>5.9183951432619404</v>
      </c>
      <c r="Z7478">
        <f t="shared" si="1511"/>
        <v>1.9744674654515671E-2</v>
      </c>
      <c r="AA7478">
        <f t="shared" si="1512"/>
        <v>2.8007873334064889E-3</v>
      </c>
      <c r="AB7478">
        <f>(1/(AA7478*k))*(LN((50-dTar)/(hTar-dTar)))</f>
        <v>1560.3273389495293</v>
      </c>
      <c r="AC7478">
        <f t="shared" si="1513"/>
        <v>2517.0376666216307</v>
      </c>
      <c r="AD7478" s="19">
        <v>2439.1264648400002</v>
      </c>
      <c r="AE7478" s="19">
        <v>2168.0917968799999</v>
      </c>
      <c r="AF7478">
        <f t="shared" si="1519"/>
        <v>1.403655357216761E-4</v>
      </c>
      <c r="AG7478" s="23">
        <f t="shared" si="1514"/>
        <v>3.8273945319169074</v>
      </c>
      <c r="AH7478" s="25">
        <f t="shared" si="1520"/>
        <v>4.6221708304883622</v>
      </c>
      <c r="AI7478" s="25">
        <f t="shared" si="1515"/>
        <v>7.5048277620155006E-3</v>
      </c>
    </row>
    <row r="7479" spans="6:35" ht="15">
      <c r="F7479" s="5">
        <v>2006</v>
      </c>
      <c r="G7479" s="5">
        <v>11</v>
      </c>
      <c r="H7479" s="5">
        <v>0</v>
      </c>
      <c r="I7479" s="5">
        <v>312</v>
      </c>
      <c r="J7479" s="5">
        <v>10</v>
      </c>
      <c r="K7479" s="5">
        <v>5.7800002098099998</v>
      </c>
      <c r="L7479" s="5">
        <v>5.2032645791800003E-2</v>
      </c>
      <c r="M7479" s="5">
        <v>0.123999997973</v>
      </c>
      <c r="N7479" s="8">
        <f t="shared" si="1516"/>
        <v>0.123999997973</v>
      </c>
      <c r="O7479" s="5">
        <v>0</v>
      </c>
      <c r="P7479" s="5">
        <v>96.736587524399994</v>
      </c>
      <c r="Q7479" s="5">
        <v>3.8123424053199999</v>
      </c>
      <c r="R7479" s="5">
        <v>211.35499572800001</v>
      </c>
      <c r="S7479">
        <f t="shared" si="1508"/>
        <v>7.3673356698039649E-3</v>
      </c>
      <c r="T7479">
        <f t="shared" si="1509"/>
        <v>938.7580096043165</v>
      </c>
      <c r="U7479">
        <f t="shared" si="1510"/>
        <v>2819.2315152395777</v>
      </c>
      <c r="V7479" s="9">
        <v>559.44940185500002</v>
      </c>
      <c r="W7479" s="9">
        <v>824.22796630899995</v>
      </c>
      <c r="X7479">
        <f t="shared" si="1517"/>
        <v>2.3793044953907859E-4</v>
      </c>
      <c r="Y7479">
        <f t="shared" si="1518"/>
        <v>4.9087583207347079</v>
      </c>
      <c r="Z7479">
        <f t="shared" si="1511"/>
        <v>0.1530212188025851</v>
      </c>
      <c r="AA7479">
        <f t="shared" si="1512"/>
        <v>2.1706100448035774E-2</v>
      </c>
      <c r="AB7479">
        <f>(1/(AA7479*k))*(LN((50-dTar)/(hTar-dTar)))</f>
        <v>201.33257271889011</v>
      </c>
      <c r="AC7479">
        <f t="shared" si="1513"/>
        <v>324.77907449372509</v>
      </c>
      <c r="AD7479" s="19">
        <v>2099.3486328099998</v>
      </c>
      <c r="AE7479" s="19">
        <v>279.753814697</v>
      </c>
      <c r="AF7479">
        <f t="shared" si="1519"/>
        <v>3.6983868999557884E-4</v>
      </c>
      <c r="AG7479" s="23">
        <f t="shared" si="1514"/>
        <v>4.3191385569434591</v>
      </c>
      <c r="AH7479" s="25">
        <f t="shared" si="1520"/>
        <v>4.5432493538930343</v>
      </c>
      <c r="AI7479" s="25">
        <f t="shared" si="1515"/>
        <v>5.8162411442137726E-2</v>
      </c>
    </row>
    <row r="7480" spans="6:35" ht="15">
      <c r="F7480" s="5">
        <v>2006</v>
      </c>
      <c r="G7480" s="5">
        <v>11</v>
      </c>
      <c r="H7480" s="5">
        <v>0</v>
      </c>
      <c r="I7480" s="5">
        <v>312</v>
      </c>
      <c r="J7480" s="5">
        <v>11</v>
      </c>
      <c r="K7480" s="5">
        <v>6.1909999847400004</v>
      </c>
      <c r="L7480" s="5">
        <v>0.109438084066</v>
      </c>
      <c r="M7480" s="5">
        <v>1.85000002384E-2</v>
      </c>
      <c r="N7480" s="8">
        <f t="shared" si="1516"/>
        <v>1.85000002384E-2</v>
      </c>
      <c r="O7480" s="5">
        <v>0</v>
      </c>
      <c r="P7480" s="5">
        <v>96.736587524399994</v>
      </c>
      <c r="Q7480" s="5">
        <v>4.1029543876599996</v>
      </c>
      <c r="R7480" s="5">
        <v>378.22500610399999</v>
      </c>
      <c r="S7480">
        <f t="shared" si="1508"/>
        <v>1.0991589828688825E-3</v>
      </c>
      <c r="T7480">
        <f t="shared" si="1509"/>
        <v>6292.2156642166783</v>
      </c>
      <c r="U7480">
        <f t="shared" si="1510"/>
        <v>18896.470144335508</v>
      </c>
      <c r="V7480" s="9">
        <v>722.11785888700001</v>
      </c>
      <c r="W7480" s="9">
        <v>5524.5556640599998</v>
      </c>
      <c r="X7480">
        <f t="shared" si="1517"/>
        <v>3.9772274033546931E-5</v>
      </c>
      <c r="Y7480">
        <f t="shared" si="1518"/>
        <v>5.4724717856046583</v>
      </c>
      <c r="Z7480">
        <f t="shared" si="1511"/>
        <v>2.282977927906488E-2</v>
      </c>
      <c r="AA7480">
        <f t="shared" si="1512"/>
        <v>3.2384102421584974E-3</v>
      </c>
      <c r="AB7480">
        <f>(1/(AA7480*k))*(LN((50-dTar)/(hTar-dTar)))</f>
        <v>1349.4723398555159</v>
      </c>
      <c r="AC7480">
        <f t="shared" si="1513"/>
        <v>2176.89751675256</v>
      </c>
      <c r="AD7480" s="19">
        <v>2429.9030761700001</v>
      </c>
      <c r="AE7480" s="19">
        <v>1875.10668945</v>
      </c>
      <c r="AF7480">
        <f t="shared" si="1519"/>
        <v>1.5427557915237132E-4</v>
      </c>
      <c r="AG7480" s="23">
        <f t="shared" si="1514"/>
        <v>3.6345852312908584</v>
      </c>
      <c r="AH7480" s="25">
        <f t="shared" si="1520"/>
        <v>4.3331544545165599</v>
      </c>
      <c r="AI7480" s="25">
        <f t="shared" si="1515"/>
        <v>8.6774567994731579E-3</v>
      </c>
    </row>
    <row r="7481" spans="6:35" ht="15">
      <c r="F7481" s="5">
        <v>2006</v>
      </c>
      <c r="G7481" s="5">
        <v>11</v>
      </c>
      <c r="H7481" s="5">
        <v>0</v>
      </c>
      <c r="I7481" s="5">
        <v>312</v>
      </c>
      <c r="J7481" s="5">
        <v>12</v>
      </c>
      <c r="K7481" s="5">
        <v>9.7349996566799994</v>
      </c>
      <c r="L7481" s="5">
        <v>0.28528681397400002</v>
      </c>
      <c r="M7481" s="5">
        <v>5.5500000715300001E-2</v>
      </c>
      <c r="N7481" s="8">
        <f t="shared" si="1516"/>
        <v>5.5500000715300001E-2</v>
      </c>
      <c r="O7481" s="5">
        <v>0</v>
      </c>
      <c r="P7481" s="5">
        <v>96.736587524399994</v>
      </c>
      <c r="Q7481" s="5">
        <v>4.0643486976599998</v>
      </c>
      <c r="R7481" s="5">
        <v>393.39498901399998</v>
      </c>
      <c r="S7481">
        <f t="shared" si="1508"/>
        <v>3.2974769486125892E-3</v>
      </c>
      <c r="T7481">
        <f t="shared" si="1509"/>
        <v>2097.4052214017802</v>
      </c>
      <c r="U7481">
        <f t="shared" si="1510"/>
        <v>6298.8233814338191</v>
      </c>
      <c r="V7481" s="9">
        <v>613.12384033199999</v>
      </c>
      <c r="W7481" s="9">
        <v>1841.5184326200001</v>
      </c>
      <c r="X7481">
        <f t="shared" si="1517"/>
        <v>1.1424046651727729E-4</v>
      </c>
      <c r="Y7481">
        <f t="shared" si="1518"/>
        <v>5.3450741757259905</v>
      </c>
      <c r="Z7481">
        <f t="shared" si="1511"/>
        <v>6.8489337837318059E-2</v>
      </c>
      <c r="AA7481">
        <f t="shared" si="1512"/>
        <v>9.7152307264929995E-3</v>
      </c>
      <c r="AB7481">
        <f>(1/(AA7481*k))*(LN((50-dTar)/(hTar-dTar)))</f>
        <v>449.82411328436132</v>
      </c>
      <c r="AC7481">
        <f t="shared" si="1513"/>
        <v>725.63250558287893</v>
      </c>
      <c r="AD7481" s="19">
        <v>2301.7177734400002</v>
      </c>
      <c r="AE7481" s="19">
        <v>625.03552246100003</v>
      </c>
      <c r="AF7481">
        <f t="shared" si="1519"/>
        <v>2.7379363910398603E-4</v>
      </c>
      <c r="AG7481" s="23">
        <f t="shared" si="1514"/>
        <v>4.2831492374890106</v>
      </c>
      <c r="AH7481" s="25">
        <f t="shared" si="1520"/>
        <v>4.6867802872330904</v>
      </c>
      <c r="AI7481" s="25">
        <f t="shared" si="1515"/>
        <v>2.6032370398466384E-2</v>
      </c>
    </row>
    <row r="7482" spans="6:35" ht="15">
      <c r="F7482" s="5">
        <v>2006</v>
      </c>
      <c r="G7482" s="5">
        <v>11</v>
      </c>
      <c r="H7482" s="5">
        <v>0</v>
      </c>
      <c r="I7482" s="5">
        <v>312</v>
      </c>
      <c r="J7482" s="5">
        <v>13</v>
      </c>
      <c r="K7482" s="5">
        <v>10.595000267</v>
      </c>
      <c r="L7482" s="5">
        <v>0.30538174509999999</v>
      </c>
      <c r="M7482" s="5">
        <v>2.5000000372500001E-2</v>
      </c>
      <c r="N7482" s="8">
        <f t="shared" si="1516"/>
        <v>2.5000000372500001E-2</v>
      </c>
      <c r="O7482" s="5">
        <v>0</v>
      </c>
      <c r="P7482" s="5">
        <v>96.736587524399994</v>
      </c>
      <c r="Q7482" s="5">
        <v>13.870030403099999</v>
      </c>
      <c r="R7482" s="5">
        <v>304.322509766</v>
      </c>
      <c r="S7482">
        <f t="shared" si="1508"/>
        <v>1.4853499798406136E-3</v>
      </c>
      <c r="T7482">
        <f t="shared" si="1509"/>
        <v>4656.23958214494</v>
      </c>
      <c r="U7482">
        <f t="shared" si="1510"/>
        <v>13983.387878652533</v>
      </c>
      <c r="V7482" s="9">
        <v>699.37365722699997</v>
      </c>
      <c r="W7482" s="9">
        <v>4088.1706543</v>
      </c>
      <c r="X7482">
        <f t="shared" si="1517"/>
        <v>5.3273859277120726E-5</v>
      </c>
      <c r="Y7482">
        <f t="shared" si="1518"/>
        <v>18.445559347436021</v>
      </c>
      <c r="Z7482">
        <f t="shared" si="1511"/>
        <v>3.0851053141936424E-2</v>
      </c>
      <c r="AA7482">
        <f t="shared" si="1512"/>
        <v>4.3762300657825418E-3</v>
      </c>
      <c r="AB7482">
        <f>(1/(AA7482*k))*(LN((50-dTar)/(hTar-dTar)))</f>
        <v>998.60952948236775</v>
      </c>
      <c r="AC7482">
        <f t="shared" si="1513"/>
        <v>1610.9041591533169</v>
      </c>
      <c r="AD7482" s="19">
        <v>2406.2714843799999</v>
      </c>
      <c r="AE7482" s="19">
        <v>1387.5789794899999</v>
      </c>
      <c r="AF7482">
        <f t="shared" si="1519"/>
        <v>1.8502227570890519E-4</v>
      </c>
      <c r="AG7482" s="23">
        <f t="shared" si="1514"/>
        <v>12.947802216313466</v>
      </c>
      <c r="AH7482" s="25">
        <f t="shared" si="1520"/>
        <v>15.037465432771228</v>
      </c>
      <c r="AI7482" s="25">
        <f t="shared" si="1515"/>
        <v>1.1726292995872077E-2</v>
      </c>
    </row>
    <row r="7483" spans="6:35" ht="15">
      <c r="F7483" s="5">
        <v>2006</v>
      </c>
      <c r="G7483" s="5">
        <v>11</v>
      </c>
      <c r="H7483" s="5">
        <v>0</v>
      </c>
      <c r="I7483" s="5">
        <v>312</v>
      </c>
      <c r="J7483" s="5">
        <v>14</v>
      </c>
      <c r="K7483" s="5">
        <v>11.5050001144</v>
      </c>
      <c r="L7483" s="5">
        <v>0.39432197809199998</v>
      </c>
      <c r="M7483" s="5">
        <v>0</v>
      </c>
      <c r="N7483" s="8">
        <f t="shared" si="1516"/>
        <v>1E-4</v>
      </c>
      <c r="O7483" s="5">
        <v>0</v>
      </c>
      <c r="P7483" s="5">
        <v>96.736587524399994</v>
      </c>
      <c r="Q7483" s="5">
        <v>11.5269947052</v>
      </c>
      <c r="R7483" s="5">
        <v>238.72250366200001</v>
      </c>
      <c r="S7483">
        <f t="shared" si="1508"/>
        <v>5.9413998308355972E-6</v>
      </c>
      <c r="T7483">
        <f t="shared" si="1509"/>
        <v>1164059.9128807276</v>
      </c>
      <c r="U7483">
        <f t="shared" si="1510"/>
        <v>3495847.0217512534</v>
      </c>
      <c r="V7483" s="9">
        <v>868.65295410199997</v>
      </c>
      <c r="W7483" s="9">
        <v>60723.6445313</v>
      </c>
      <c r="X7483">
        <f t="shared" si="1517"/>
        <v>2.8110107025369501E-7</v>
      </c>
      <c r="Y7483">
        <f t="shared" si="1518"/>
        <v>17.133340450750495</v>
      </c>
      <c r="Z7483">
        <f t="shared" si="1511"/>
        <v>1.2340421072902296E-4</v>
      </c>
      <c r="AA7483">
        <f t="shared" si="1512"/>
        <v>1.7504920002306861E-5</v>
      </c>
      <c r="AB7483">
        <f>(1/(AA7483*k))*(LN((50-dTar)/(hTar-dTar)))</f>
        <v>249652.38609041239</v>
      </c>
      <c r="AC7483">
        <f t="shared" si="1513"/>
        <v>402726.04578894714</v>
      </c>
      <c r="AD7483" s="19">
        <v>2497.7700195299999</v>
      </c>
      <c r="AE7483" s="19">
        <v>60723.6445313</v>
      </c>
      <c r="AF7483">
        <f t="shared" si="1519"/>
        <v>2.1461647183800129E-6</v>
      </c>
      <c r="AG7483" s="23">
        <f t="shared" si="1514"/>
        <v>2.3247127873333984</v>
      </c>
      <c r="AH7483" s="25">
        <f t="shared" si="1520"/>
        <v>7.9533798558153883</v>
      </c>
      <c r="AI7483" s="25">
        <f t="shared" si="1515"/>
        <v>4.6905171284601254E-5</v>
      </c>
    </row>
    <row r="7484" spans="6:35" ht="15">
      <c r="F7484" s="5">
        <v>2006</v>
      </c>
      <c r="G7484" s="5">
        <v>11</v>
      </c>
      <c r="H7484" s="5">
        <v>0</v>
      </c>
      <c r="I7484" s="5">
        <v>312</v>
      </c>
      <c r="J7484" s="5">
        <v>15</v>
      </c>
      <c r="K7484" s="5">
        <v>12.1049995422</v>
      </c>
      <c r="L7484" s="5">
        <v>0.38907709717799999</v>
      </c>
      <c r="M7484" s="5">
        <v>0</v>
      </c>
      <c r="N7484" s="8">
        <f t="shared" si="1516"/>
        <v>1E-4</v>
      </c>
      <c r="O7484" s="5">
        <v>0</v>
      </c>
      <c r="P7484" s="5">
        <v>96.736587524399994</v>
      </c>
      <c r="Q7484" s="5">
        <v>8.3880262374899992</v>
      </c>
      <c r="R7484" s="5">
        <v>199.63925170900001</v>
      </c>
      <c r="S7484">
        <f t="shared" si="1508"/>
        <v>5.9413998308355972E-6</v>
      </c>
      <c r="T7484">
        <f t="shared" si="1509"/>
        <v>1164059.9128807276</v>
      </c>
      <c r="U7484">
        <f t="shared" si="1510"/>
        <v>3495847.0217512534</v>
      </c>
      <c r="V7484" s="9">
        <v>847.95349121100003</v>
      </c>
      <c r="W7484" s="9">
        <v>60723.6445313</v>
      </c>
      <c r="X7484">
        <f t="shared" si="1517"/>
        <v>2.8110270588947318E-7</v>
      </c>
      <c r="Y7484">
        <f t="shared" si="1518"/>
        <v>12.467717703350258</v>
      </c>
      <c r="Z7484">
        <f t="shared" si="1511"/>
        <v>1.2340421072902296E-4</v>
      </c>
      <c r="AA7484">
        <f t="shared" si="1512"/>
        <v>1.7504920002306861E-5</v>
      </c>
      <c r="AB7484">
        <f>(1/(AA7484*k))*(LN((50-dTar)/(hTar-dTar)))</f>
        <v>249652.38609041239</v>
      </c>
      <c r="AC7484">
        <f t="shared" si="1513"/>
        <v>402726.04578894714</v>
      </c>
      <c r="AD7484" s="19">
        <v>2497.7700195299999</v>
      </c>
      <c r="AE7484" s="19">
        <v>60723.6445313</v>
      </c>
      <c r="AF7484">
        <f t="shared" si="1519"/>
        <v>2.1461647183800129E-6</v>
      </c>
      <c r="AG7484" s="23">
        <f t="shared" si="1514"/>
        <v>1.6916644397019349</v>
      </c>
      <c r="AH7484" s="25">
        <f t="shared" si="1520"/>
        <v>5.7875751150135635</v>
      </c>
      <c r="AI7484" s="25">
        <f t="shared" si="1515"/>
        <v>4.6905171284601254E-5</v>
      </c>
    </row>
    <row r="7485" spans="6:35" ht="15">
      <c r="F7485" s="5">
        <v>2006</v>
      </c>
      <c r="G7485" s="5">
        <v>11</v>
      </c>
      <c r="H7485" s="5">
        <v>0</v>
      </c>
      <c r="I7485" s="5">
        <v>312</v>
      </c>
      <c r="J7485" s="5">
        <v>16</v>
      </c>
      <c r="K7485" s="5">
        <v>11.864999771100001</v>
      </c>
      <c r="L7485" s="5">
        <v>0.34752041101499997</v>
      </c>
      <c r="M7485" s="5">
        <v>0.34250000119200003</v>
      </c>
      <c r="N7485" s="8">
        <f t="shared" si="1516"/>
        <v>0.34250000119200003</v>
      </c>
      <c r="O7485" s="5">
        <v>0</v>
      </c>
      <c r="P7485" s="5">
        <v>96.736587524399994</v>
      </c>
      <c r="Q7485" s="5">
        <v>8.1012945175199995</v>
      </c>
      <c r="R7485" s="5">
        <v>81.692497253400006</v>
      </c>
      <c r="S7485">
        <f t="shared" si="1508"/>
        <v>2.0349294491433405E-2</v>
      </c>
      <c r="T7485">
        <f t="shared" si="1509"/>
        <v>339.87150622757929</v>
      </c>
      <c r="U7485">
        <f t="shared" si="1510"/>
        <v>1020.6852582729007</v>
      </c>
      <c r="V7485" s="9">
        <v>520.19592285199997</v>
      </c>
      <c r="W7485" s="9">
        <v>298.40661621100003</v>
      </c>
      <c r="X7485">
        <f t="shared" si="1517"/>
        <v>5.4368870464341725E-4</v>
      </c>
      <c r="Y7485">
        <f t="shared" si="1518"/>
        <v>9.9376085461127701</v>
      </c>
      <c r="Z7485">
        <f t="shared" si="1511"/>
        <v>0.4226594232178818</v>
      </c>
      <c r="AA7485">
        <f t="shared" si="1512"/>
        <v>5.9954351216559634E-2</v>
      </c>
      <c r="AB7485">
        <f>(1/(AA7485*k))*(LN((50-dTar)/(hTar-dTar)))</f>
        <v>72.891207363955985</v>
      </c>
      <c r="AC7485">
        <f t="shared" si="1513"/>
        <v>117.58424653645049</v>
      </c>
      <c r="AD7485" s="19">
        <v>1651.9926757799999</v>
      </c>
      <c r="AE7485" s="19">
        <v>101.283126831</v>
      </c>
      <c r="AF7485">
        <f t="shared" si="1519"/>
        <v>5.3451352518629031E-4</v>
      </c>
      <c r="AG7485" s="23">
        <f t="shared" si="1514"/>
        <v>9.3130261708563484</v>
      </c>
      <c r="AH7485" s="25">
        <f t="shared" si="1520"/>
        <v>9.5504260384919473</v>
      </c>
      <c r="AI7485" s="25">
        <f t="shared" si="1515"/>
        <v>0.16065021220886894</v>
      </c>
    </row>
    <row r="7486" spans="6:35" ht="15">
      <c r="F7486" s="5">
        <v>2006</v>
      </c>
      <c r="G7486" s="5">
        <v>11</v>
      </c>
      <c r="H7486" s="5">
        <v>0</v>
      </c>
      <c r="I7486" s="5">
        <v>312</v>
      </c>
      <c r="J7486" s="5">
        <v>17</v>
      </c>
      <c r="K7486" s="5">
        <v>11.515000343300001</v>
      </c>
      <c r="L7486" s="5">
        <v>0.32531031966200002</v>
      </c>
      <c r="M7486" s="5">
        <v>0.73799997568099995</v>
      </c>
      <c r="N7486" s="8">
        <f t="shared" si="1516"/>
        <v>0.73799997568099995</v>
      </c>
      <c r="O7486" s="5">
        <v>0</v>
      </c>
      <c r="P7486" s="5">
        <v>96.736587524399994</v>
      </c>
      <c r="Q7486" s="5">
        <v>3.97510838509</v>
      </c>
      <c r="R7486" s="5">
        <v>32.943500518800001</v>
      </c>
      <c r="S7486">
        <f t="shared" si="1508"/>
        <v>4.3847529306677679E-2</v>
      </c>
      <c r="T7486">
        <f t="shared" si="1509"/>
        <v>157.73170070995931</v>
      </c>
      <c r="U7486">
        <f t="shared" si="1510"/>
        <v>473.69202397675014</v>
      </c>
      <c r="V7486" s="9">
        <v>503.754150391</v>
      </c>
      <c r="W7486" s="9">
        <v>138.48817443799999</v>
      </c>
      <c r="X7486">
        <f t="shared" si="1517"/>
        <v>8.9611006334752523E-4</v>
      </c>
      <c r="Y7486">
        <f t="shared" si="1518"/>
        <v>4.6294591190737631</v>
      </c>
      <c r="Z7486">
        <f t="shared" si="1511"/>
        <v>0.91072304516951941</v>
      </c>
      <c r="AA7486">
        <f t="shared" si="1512"/>
        <v>0.12918630536000311</v>
      </c>
      <c r="AB7486">
        <f>(1/(AA7486*k))*(LN((50-dTar)/(hTar-dTar)))</f>
        <v>33.828237712344389</v>
      </c>
      <c r="AC7486">
        <f t="shared" si="1513"/>
        <v>54.569926701870962</v>
      </c>
      <c r="AD7486" s="19">
        <v>1215.95019531</v>
      </c>
      <c r="AE7486" s="19">
        <v>47.004707336400003</v>
      </c>
      <c r="AF7486">
        <f t="shared" si="1519"/>
        <v>7.5899897878559271E-4</v>
      </c>
      <c r="AG7486" s="23">
        <f t="shared" si="1514"/>
        <v>4.4377137802613404</v>
      </c>
      <c r="AH7486" s="25">
        <f t="shared" si="1520"/>
        <v>4.5105949883407774</v>
      </c>
      <c r="AI7486" s="25">
        <f t="shared" si="1515"/>
        <v>0.3461601526734886</v>
      </c>
    </row>
    <row r="7487" spans="6:35" ht="15">
      <c r="F7487" s="5">
        <v>2006</v>
      </c>
      <c r="G7487" s="5">
        <v>11</v>
      </c>
      <c r="H7487" s="5">
        <v>0</v>
      </c>
      <c r="I7487" s="5">
        <v>312</v>
      </c>
      <c r="J7487" s="5">
        <v>18</v>
      </c>
      <c r="K7487" s="5">
        <v>10.359999656699999</v>
      </c>
      <c r="L7487" s="5">
        <v>0.25220105052000003</v>
      </c>
      <c r="M7487" s="5">
        <v>0.44600000977499998</v>
      </c>
      <c r="N7487" s="8">
        <f t="shared" si="1516"/>
        <v>0.44600000977499998</v>
      </c>
      <c r="O7487" s="5">
        <v>0</v>
      </c>
      <c r="P7487" s="5">
        <v>96.736587524399994</v>
      </c>
      <c r="Q7487" s="5">
        <v>3.2151231765700001</v>
      </c>
      <c r="R7487" s="5">
        <v>8.1180000305199993</v>
      </c>
      <c r="S7487">
        <f t="shared" si="1508"/>
        <v>2.6498643826298594E-2</v>
      </c>
      <c r="T7487">
        <f t="shared" si="1509"/>
        <v>260.99997474618385</v>
      </c>
      <c r="U7487">
        <f t="shared" si="1510"/>
        <v>783.8221850073171</v>
      </c>
      <c r="V7487" s="9">
        <v>515.16564941399997</v>
      </c>
      <c r="W7487" s="9">
        <v>229.157546997</v>
      </c>
      <c r="X7487">
        <f t="shared" si="1517"/>
        <v>6.5438800009451348E-4</v>
      </c>
      <c r="Y7487">
        <f t="shared" si="1518"/>
        <v>3.8773574106777238</v>
      </c>
      <c r="Z7487">
        <f t="shared" si="1511"/>
        <v>0.55038279191420392</v>
      </c>
      <c r="AA7487">
        <f t="shared" si="1512"/>
        <v>7.8071944921394507E-2</v>
      </c>
      <c r="AB7487">
        <f>(1/(AA7487*k))*(LN((50-dTar)/(hTar-dTar)))</f>
        <v>55.975870093894883</v>
      </c>
      <c r="AC7487">
        <f t="shared" si="1513"/>
        <v>90.297317704570503</v>
      </c>
      <c r="AD7487" s="19">
        <v>1505.79589844</v>
      </c>
      <c r="AE7487" s="19">
        <v>77.779083252000007</v>
      </c>
      <c r="AF7487">
        <f t="shared" si="1519"/>
        <v>5.9741713890629482E-4</v>
      </c>
      <c r="AG7487" s="23">
        <f t="shared" si="1514"/>
        <v>3.6681927246426222</v>
      </c>
      <c r="AH7487" s="25">
        <f t="shared" si="1520"/>
        <v>3.7476949180216597</v>
      </c>
      <c r="AI7487" s="25">
        <f t="shared" si="1515"/>
        <v>0.20919706851430203</v>
      </c>
    </row>
    <row r="7488" spans="6:35" ht="15">
      <c r="F7488" s="5">
        <v>2006</v>
      </c>
      <c r="G7488" s="5">
        <v>11</v>
      </c>
      <c r="H7488" s="5">
        <v>0</v>
      </c>
      <c r="I7488" s="5">
        <v>312</v>
      </c>
      <c r="J7488" s="5">
        <v>19</v>
      </c>
      <c r="K7488" s="5">
        <v>8.1149997711200008</v>
      </c>
      <c r="L7488" s="5">
        <v>6.3248142600100005E-2</v>
      </c>
      <c r="M7488" s="5">
        <v>0.41749998927100002</v>
      </c>
      <c r="N7488" s="8">
        <f t="shared" si="1516"/>
        <v>0.41749998927100002</v>
      </c>
      <c r="O7488" s="5">
        <v>0</v>
      </c>
      <c r="P7488" s="5">
        <v>96.736587524399994</v>
      </c>
      <c r="Q7488" s="5">
        <v>1.49781095982</v>
      </c>
      <c r="R7488" s="5">
        <v>4.8174999654299999E-2</v>
      </c>
      <c r="S7488">
        <f t="shared" si="1508"/>
        <v>2.4805343656285828E-2</v>
      </c>
      <c r="T7488">
        <f t="shared" si="1509"/>
        <v>278.81675276526397</v>
      </c>
      <c r="U7488">
        <f t="shared" si="1510"/>
        <v>837.32864948221425</v>
      </c>
      <c r="V7488" s="9">
        <v>517.07458496100003</v>
      </c>
      <c r="W7488" s="9">
        <v>244.80064392099999</v>
      </c>
      <c r="X7488">
        <f t="shared" si="1517"/>
        <v>6.2531113982969766E-4</v>
      </c>
      <c r="Y7488">
        <f t="shared" si="1518"/>
        <v>1.8140930410193288</v>
      </c>
      <c r="Z7488">
        <f t="shared" si="1511"/>
        <v>0.51521256655363301</v>
      </c>
      <c r="AA7488">
        <f t="shared" si="1512"/>
        <v>7.3083039131528263E-2</v>
      </c>
      <c r="AB7488">
        <f>(1/(AA7488*k))*(LN((50-dTar)/(hTar-dTar)))</f>
        <v>59.796980240965389</v>
      </c>
      <c r="AC7488">
        <f t="shared" si="1513"/>
        <v>96.461330811564892</v>
      </c>
      <c r="AD7488" s="19">
        <v>1543.0633544899999</v>
      </c>
      <c r="AE7488" s="19">
        <v>83.088554382300003</v>
      </c>
      <c r="AF7488">
        <f t="shared" si="1519"/>
        <v>5.805133601454966E-4</v>
      </c>
      <c r="AG7488" s="23">
        <f t="shared" si="1514"/>
        <v>1.7125091074226977</v>
      </c>
      <c r="AH7488" s="25">
        <f t="shared" si="1520"/>
        <v>1.7511205273812627</v>
      </c>
      <c r="AI7488" s="25">
        <f t="shared" si="1515"/>
        <v>0.19582908508075439</v>
      </c>
    </row>
    <row r="7489" spans="6:35" ht="15">
      <c r="F7489" s="5">
        <v>2006</v>
      </c>
      <c r="G7489" s="5">
        <v>11</v>
      </c>
      <c r="H7489" s="5">
        <v>0</v>
      </c>
      <c r="I7489" s="5">
        <v>312</v>
      </c>
      <c r="J7489" s="5">
        <v>20</v>
      </c>
      <c r="K7489" s="5">
        <v>8.7650003433200006</v>
      </c>
      <c r="L7489" s="5">
        <v>0.100563250482</v>
      </c>
      <c r="M7489" s="5">
        <v>0.53949999809299998</v>
      </c>
      <c r="N7489" s="8">
        <f t="shared" si="1516"/>
        <v>0.53949999809299998</v>
      </c>
      <c r="O7489" s="5">
        <v>0</v>
      </c>
      <c r="P7489" s="5">
        <v>96.736587524399994</v>
      </c>
      <c r="Q7489" s="5">
        <v>1.8699660301200001</v>
      </c>
      <c r="R7489" s="5">
        <v>0</v>
      </c>
      <c r="S7489">
        <f t="shared" si="1508"/>
        <v>3.2053851974055546E-2</v>
      </c>
      <c r="T7489">
        <f t="shared" si="1509"/>
        <v>215.7664350315836</v>
      </c>
      <c r="U7489">
        <f t="shared" si="1510"/>
        <v>647.97906100244938</v>
      </c>
      <c r="V7489" s="9">
        <v>510.24114990200002</v>
      </c>
      <c r="W7489" s="9">
        <v>189.44258117699999</v>
      </c>
      <c r="X7489">
        <f t="shared" si="1517"/>
        <v>7.4202538340879148E-4</v>
      </c>
      <c r="Y7489">
        <f t="shared" si="1518"/>
        <v>2.226426143659689</v>
      </c>
      <c r="Z7489">
        <f t="shared" si="1511"/>
        <v>0.66576571452976041</v>
      </c>
      <c r="AA7489">
        <f t="shared" si="1512"/>
        <v>9.4439043078626675E-2</v>
      </c>
      <c r="AB7489">
        <f>(1/(AA7489*k))*(LN((50-dTar)/(hTar-dTar)))</f>
        <v>46.274770523238615</v>
      </c>
      <c r="AC7489">
        <f t="shared" si="1513"/>
        <v>74.64801616542816</v>
      </c>
      <c r="AD7489" s="19">
        <v>1396.7100830100001</v>
      </c>
      <c r="AE7489" s="19">
        <v>64.299301147500003</v>
      </c>
      <c r="AF7489">
        <f t="shared" si="1519"/>
        <v>6.5118691173546479E-4</v>
      </c>
      <c r="AG7489" s="23">
        <f t="shared" si="1514"/>
        <v>2.1181999893572443</v>
      </c>
      <c r="AH7489" s="25">
        <f t="shared" si="1520"/>
        <v>2.1593360760032407</v>
      </c>
      <c r="AI7489" s="25">
        <f t="shared" si="1515"/>
        <v>0.25305339818594214</v>
      </c>
    </row>
    <row r="7490" spans="6:35" ht="15">
      <c r="F7490" s="5">
        <v>2006</v>
      </c>
      <c r="G7490" s="5">
        <v>11</v>
      </c>
      <c r="H7490" s="5">
        <v>0</v>
      </c>
      <c r="I7490" s="5">
        <v>312</v>
      </c>
      <c r="J7490" s="5">
        <v>21</v>
      </c>
      <c r="K7490" s="5">
        <v>8.7849998474100008</v>
      </c>
      <c r="L7490" s="5">
        <v>0.12615719437600001</v>
      </c>
      <c r="M7490" s="5">
        <v>0.84350001811999997</v>
      </c>
      <c r="N7490" s="8">
        <f t="shared" si="1516"/>
        <v>0.84350001811999997</v>
      </c>
      <c r="O7490" s="5">
        <v>0</v>
      </c>
      <c r="P7490" s="5">
        <v>96.736587524399994</v>
      </c>
      <c r="Q7490" s="5">
        <v>6.8796281814600002</v>
      </c>
      <c r="R7490" s="5">
        <v>0</v>
      </c>
      <c r="S7490">
        <f t="shared" si="1508"/>
        <v>5.0115708649679902E-2</v>
      </c>
      <c r="T7490">
        <f t="shared" si="1509"/>
        <v>138.00354331647725</v>
      </c>
      <c r="U7490">
        <f t="shared" si="1510"/>
        <v>414.44539972184322</v>
      </c>
      <c r="V7490" s="9">
        <v>501.50436401399998</v>
      </c>
      <c r="W7490" s="9">
        <v>121.166885376</v>
      </c>
      <c r="X7490">
        <f t="shared" si="1517"/>
        <v>9.6421169292419619E-4</v>
      </c>
      <c r="Y7490">
        <f t="shared" si="1518"/>
        <v>7.9355721551622969</v>
      </c>
      <c r="Z7490">
        <f t="shared" si="1511"/>
        <v>1.0409145398601514</v>
      </c>
      <c r="AA7490">
        <f t="shared" si="1512"/>
        <v>0.14765400339134982</v>
      </c>
      <c r="AB7490">
        <f>(1/(AA7490*k))*(LN((50-dTar)/(hTar-dTar)))</f>
        <v>29.597199849128618</v>
      </c>
      <c r="AC7490">
        <f t="shared" si="1513"/>
        <v>47.744639850340079</v>
      </c>
      <c r="AD7490" s="19">
        <v>1140.2180175799999</v>
      </c>
      <c r="AE7490" s="19">
        <v>41.125633239700001</v>
      </c>
      <c r="AF7490">
        <f t="shared" si="1519"/>
        <v>8.1361120075014958E-4</v>
      </c>
      <c r="AG7490" s="23">
        <f t="shared" si="1514"/>
        <v>7.6273103016968609</v>
      </c>
      <c r="AH7490" s="25">
        <f t="shared" si="1520"/>
        <v>7.7444787107153745</v>
      </c>
      <c r="AI7490" s="25">
        <f t="shared" si="1515"/>
        <v>0.39564512828482851</v>
      </c>
    </row>
    <row r="7491" spans="6:35" ht="15">
      <c r="F7491" s="5">
        <v>2006</v>
      </c>
      <c r="G7491" s="5">
        <v>11</v>
      </c>
      <c r="H7491" s="5">
        <v>0</v>
      </c>
      <c r="I7491" s="5">
        <v>312</v>
      </c>
      <c r="J7491" s="5">
        <v>22</v>
      </c>
      <c r="K7491" s="5">
        <v>8.7100000381499996</v>
      </c>
      <c r="L7491" s="5">
        <v>0.109195299447</v>
      </c>
      <c r="M7491" s="5">
        <v>0.94900000095399994</v>
      </c>
      <c r="N7491" s="8">
        <f t="shared" si="1516"/>
        <v>0.94900000095399994</v>
      </c>
      <c r="O7491" s="5">
        <v>0</v>
      </c>
      <c r="P7491" s="5">
        <v>96.736587524399994</v>
      </c>
      <c r="Q7491" s="5">
        <v>18.258794784500001</v>
      </c>
      <c r="R7491" s="5">
        <v>0</v>
      </c>
      <c r="S7491">
        <f t="shared" si="1508"/>
        <v>5.6383884451310762E-2</v>
      </c>
      <c r="T7491">
        <f t="shared" si="1509"/>
        <v>122.66173990627341</v>
      </c>
      <c r="U7491">
        <f t="shared" si="1510"/>
        <v>368.37165629473003</v>
      </c>
      <c r="V7491" s="9">
        <v>499.738769531</v>
      </c>
      <c r="W7491" s="9">
        <v>107.696800232</v>
      </c>
      <c r="X7491">
        <f t="shared" si="1517"/>
        <v>1.0247925751072874E-3</v>
      </c>
      <c r="Y7491">
        <f t="shared" si="1518"/>
        <v>20.883969005325405</v>
      </c>
      <c r="Z7491">
        <f t="shared" si="1511"/>
        <v>1.171105960995704</v>
      </c>
      <c r="AA7491">
        <f t="shared" si="1512"/>
        <v>0.16612169098888904</v>
      </c>
      <c r="AB7491">
        <f>(1/(AA7491*k))*(LN((50-dTar)/(hTar-dTar)))</f>
        <v>26.306889972544223</v>
      </c>
      <c r="AC7491">
        <f t="shared" si="1513"/>
        <v>42.436885709599501</v>
      </c>
      <c r="AD7491" s="19">
        <v>1074.8526611299999</v>
      </c>
      <c r="AE7491" s="19">
        <v>36.5537109375</v>
      </c>
      <c r="AF7491">
        <f t="shared" si="1519"/>
        <v>8.6666884194177185E-4</v>
      </c>
      <c r="AG7491" s="23">
        <f t="shared" si="1514"/>
        <v>20.115883219090286</v>
      </c>
      <c r="AH7491" s="25">
        <f t="shared" si="1520"/>
        <v>20.407827838741365</v>
      </c>
      <c r="AI7491" s="25">
        <f t="shared" si="1515"/>
        <v>0.44513007593834125</v>
      </c>
    </row>
    <row r="7492" spans="6:35" ht="15">
      <c r="F7492" s="5">
        <v>2006</v>
      </c>
      <c r="G7492" s="5">
        <v>11</v>
      </c>
      <c r="H7492" s="5">
        <v>0</v>
      </c>
      <c r="I7492" s="5">
        <v>312</v>
      </c>
      <c r="J7492" s="5">
        <v>23</v>
      </c>
      <c r="K7492" s="5">
        <v>10.204999923700001</v>
      </c>
      <c r="L7492" s="5">
        <v>0.27325394749600002</v>
      </c>
      <c r="M7492" s="5">
        <v>0.71850001811999997</v>
      </c>
      <c r="N7492" s="8">
        <f t="shared" si="1516"/>
        <v>0.71850001811999997</v>
      </c>
      <c r="O7492" s="5">
        <v>0</v>
      </c>
      <c r="P7492" s="5">
        <v>96.736587524399994</v>
      </c>
      <c r="Q7492" s="5">
        <v>22.517095565799998</v>
      </c>
      <c r="R7492" s="5">
        <v>0</v>
      </c>
      <c r="S7492">
        <f t="shared" si="1508"/>
        <v>4.2688958861135405E-2</v>
      </c>
      <c r="T7492">
        <f t="shared" si="1509"/>
        <v>162.01250988504677</v>
      </c>
      <c r="U7492">
        <f t="shared" si="1510"/>
        <v>486.54793786900041</v>
      </c>
      <c r="V7492" s="9">
        <v>504.23928833000002</v>
      </c>
      <c r="W7492" s="9">
        <v>142.24671935999999</v>
      </c>
      <c r="X7492">
        <f t="shared" si="1517"/>
        <v>8.8258609013398435E-4</v>
      </c>
      <c r="Y7492">
        <f t="shared" si="1518"/>
        <v>26.274016920893178</v>
      </c>
      <c r="Z7492">
        <f t="shared" si="1511"/>
        <v>0.88665927644887277</v>
      </c>
      <c r="AA7492">
        <f t="shared" si="1512"/>
        <v>0.12577285338846625</v>
      </c>
      <c r="AB7492">
        <f>(1/(AA7492*k))*(LN((50-dTar)/(hTar-dTar)))</f>
        <v>34.746329825243919</v>
      </c>
      <c r="AC7492">
        <f t="shared" si="1513"/>
        <v>56.05094441649495</v>
      </c>
      <c r="AD7492" s="19">
        <v>1231.2827148399999</v>
      </c>
      <c r="AE7492" s="19">
        <v>48.280406951899998</v>
      </c>
      <c r="AF7492">
        <f t="shared" si="1519"/>
        <v>7.4871927849550716E-4</v>
      </c>
      <c r="AG7492" s="23">
        <f t="shared" si="1514"/>
        <v>25.171390421749042</v>
      </c>
      <c r="AH7492" s="25">
        <f t="shared" si="1520"/>
        <v>25.590491881089537</v>
      </c>
      <c r="AI7492" s="25">
        <f t="shared" si="1515"/>
        <v>0.33701366417907691</v>
      </c>
    </row>
    <row r="7493" spans="6:35" ht="15">
      <c r="F7493" s="5">
        <v>2006</v>
      </c>
      <c r="G7493" s="5">
        <v>11</v>
      </c>
      <c r="H7493" s="5">
        <v>0</v>
      </c>
      <c r="I7493" s="5">
        <v>312</v>
      </c>
      <c r="J7493" s="5">
        <v>24</v>
      </c>
      <c r="K7493" s="5">
        <v>9.79500007629</v>
      </c>
      <c r="L7493" s="5">
        <v>0.237992122769</v>
      </c>
      <c r="M7493" s="5">
        <v>0.136500000954</v>
      </c>
      <c r="N7493" s="8">
        <f t="shared" si="1516"/>
        <v>0.136500000954</v>
      </c>
      <c r="O7493" s="5">
        <v>0</v>
      </c>
      <c r="P7493" s="5">
        <v>96.736587524399994</v>
      </c>
      <c r="Q7493" s="5">
        <v>23.926990508999999</v>
      </c>
      <c r="R7493" s="5">
        <v>0</v>
      </c>
      <c r="S7493">
        <f t="shared" si="1508"/>
        <v>8.110010825771544E-3</v>
      </c>
      <c r="T7493">
        <f t="shared" si="1509"/>
        <v>852.79113900739924</v>
      </c>
      <c r="U7493">
        <f t="shared" si="1510"/>
        <v>2561.0600712957803</v>
      </c>
      <c r="V7493" s="9">
        <v>570.58984375</v>
      </c>
      <c r="W7493" s="9">
        <v>748.74920654300001</v>
      </c>
      <c r="X7493">
        <f t="shared" si="1517"/>
        <v>2.5770544953390327E-4</v>
      </c>
      <c r="Y7493">
        <f t="shared" si="1518"/>
        <v>30.666543848330274</v>
      </c>
      <c r="Z7493">
        <f t="shared" si="1511"/>
        <v>0.16844674882239249</v>
      </c>
      <c r="AA7493">
        <f t="shared" si="1512"/>
        <v>2.3894215970145797E-2</v>
      </c>
      <c r="AB7493">
        <f>(1/(AA7493*k))*(LN((50-dTar)/(hTar-dTar)))</f>
        <v>182.89551966709831</v>
      </c>
      <c r="AC7493">
        <f t="shared" si="1513"/>
        <v>295.03739412035929</v>
      </c>
      <c r="AD7493" s="19">
        <v>2066.5236816400002</v>
      </c>
      <c r="AE7493" s="19">
        <v>254.1353302</v>
      </c>
      <c r="AF7493">
        <f t="shared" si="1519"/>
        <v>3.8230736476959276E-4</v>
      </c>
      <c r="AG7493" s="23">
        <f t="shared" si="1514"/>
        <v>27.207511996211647</v>
      </c>
      <c r="AH7493" s="25">
        <f t="shared" si="1520"/>
        <v>28.522268442073813</v>
      </c>
      <c r="AI7493" s="25">
        <f t="shared" si="1515"/>
        <v>6.402555925095603E-2</v>
      </c>
    </row>
    <row r="7494" spans="6:35" ht="15">
      <c r="F7494" s="5">
        <v>2006</v>
      </c>
      <c r="G7494" s="5">
        <v>11</v>
      </c>
      <c r="H7494" s="5">
        <v>0</v>
      </c>
      <c r="I7494" s="5">
        <v>313</v>
      </c>
      <c r="J7494" s="5">
        <v>1</v>
      </c>
      <c r="K7494" s="5">
        <v>10.1199998856</v>
      </c>
      <c r="L7494" s="5">
        <v>0.25870677828799998</v>
      </c>
      <c r="M7494" s="5">
        <v>0.61150002479599996</v>
      </c>
      <c r="N7494" s="8">
        <f t="shared" si="1516"/>
        <v>0.61150002479599996</v>
      </c>
      <c r="O7494" s="5">
        <v>0</v>
      </c>
      <c r="P7494" s="5">
        <v>96.736587524399994</v>
      </c>
      <c r="Q7494" s="5">
        <v>18.403810501100001</v>
      </c>
      <c r="R7494" s="5">
        <v>0</v>
      </c>
      <c r="S7494">
        <f t="shared" ref="S7494:S7557" si="1521">(N7494*k)/LN((uhzRef-dRef)/zoRef)</f>
        <v>3.6331661438789173E-2</v>
      </c>
      <c r="T7494">
        <f t="shared" ref="T7494:T7557" si="1522">(1/(S7494*k))*(LN((50-dRef)/(O3zRef-dRef)))</f>
        <v>190.36138441189186</v>
      </c>
      <c r="U7494">
        <f t="shared" ref="U7494:U7557" si="1523">(1/(S7494*k))*(LN((50-dRef)/(uzoRef)))</f>
        <v>571.68387244423877</v>
      </c>
      <c r="V7494" s="9">
        <v>508.509277344</v>
      </c>
      <c r="W7494" s="9">
        <v>167.13697814899999</v>
      </c>
      <c r="X7494">
        <f t="shared" si="1517"/>
        <v>8.0171237557914298E-4</v>
      </c>
      <c r="Y7494">
        <f t="shared" si="1518"/>
        <v>21.718359646383686</v>
      </c>
      <c r="Z7494">
        <f t="shared" ref="Z7494:Z7557" si="1524">(S7494/k)*LN((50-dRef)/(uzoRef))</f>
        <v>0.75461677920728343</v>
      </c>
      <c r="AA7494">
        <f t="shared" ref="AA7494:AA7557" si="1525">(Z7494*k)/LN((50-dTar)/zoTar)</f>
        <v>0.1070425901546264</v>
      </c>
      <c r="AB7494">
        <f>(1/(AA7494*k))*(LN((50-dTar)/(hTar-dTar)))</f>
        <v>40.82622665039105</v>
      </c>
      <c r="AC7494">
        <f t="shared" ref="AC7494:AC7557" si="1526">(1/(AA7494*k))*(LN((50-dTar)/(zoTar)))</f>
        <v>65.858712912284659</v>
      </c>
      <c r="AD7494" s="19">
        <v>1324.2556152300001</v>
      </c>
      <c r="AE7494" s="19">
        <v>56.728488922099999</v>
      </c>
      <c r="AF7494">
        <f t="shared" si="1519"/>
        <v>6.9116008194240481E-4</v>
      </c>
      <c r="AG7494" s="23">
        <f t="shared" ref="AG7494:AG7557" si="1527" xml:space="preserve"> Y7494*(1-(AC7494*AF7494))</f>
        <v>20.729763514165903</v>
      </c>
      <c r="AH7494" s="25">
        <f t="shared" si="1520"/>
        <v>21.105522741821364</v>
      </c>
      <c r="AI7494" s="25">
        <f t="shared" ref="AI7494:AI7557" si="1528">(AA7494/k)*LN((hTar-dTar)/(zoTar))</f>
        <v>0.28682513403594295</v>
      </c>
    </row>
    <row r="7495" spans="6:35" ht="15">
      <c r="F7495" s="5">
        <v>2006</v>
      </c>
      <c r="G7495" s="5">
        <v>11</v>
      </c>
      <c r="H7495" s="5">
        <v>0</v>
      </c>
      <c r="I7495" s="5">
        <v>313</v>
      </c>
      <c r="J7495" s="5">
        <v>2</v>
      </c>
      <c r="K7495" s="5">
        <v>9.9049997329699995</v>
      </c>
      <c r="L7495" s="5">
        <v>0.20376126468200001</v>
      </c>
      <c r="M7495" s="5">
        <v>0.202000007033</v>
      </c>
      <c r="N7495" s="8">
        <f t="shared" ref="N7495:N7558" si="1529">IF(M7495&lt;0, 0, IF(M7495=0, 0.0001, IF(M7495&gt;0, M7495)))</f>
        <v>0.202000007033</v>
      </c>
      <c r="O7495" s="5">
        <v>0</v>
      </c>
      <c r="P7495" s="5">
        <v>96.736587524399994</v>
      </c>
      <c r="Q7495" s="5">
        <v>19.1667156219</v>
      </c>
      <c r="R7495" s="5">
        <v>0</v>
      </c>
      <c r="S7495">
        <f t="shared" si="1521"/>
        <v>1.2001628076146555E-2</v>
      </c>
      <c r="T7495">
        <f t="shared" si="1522"/>
        <v>576.26726354052028</v>
      </c>
      <c r="U7495">
        <f t="shared" si="1523"/>
        <v>1730.6172772460102</v>
      </c>
      <c r="V7495" s="9">
        <v>547.73339843799999</v>
      </c>
      <c r="W7495" s="9">
        <v>505.96170043900003</v>
      </c>
      <c r="X7495">
        <f t="shared" ref="X7495:X7558" si="1530" xml:space="preserve"> (1/(U7495 + W7495 + V7495))</f>
        <v>3.5915510363547672E-4</v>
      </c>
      <c r="Y7495">
        <f t="shared" ref="Y7495:Y7558" si="1531" xml:space="preserve"> Q7495/(1-(T7495*X7495))</f>
        <v>24.16894619207773</v>
      </c>
      <c r="Z7495">
        <f t="shared" si="1524"/>
        <v>0.24927651435164447</v>
      </c>
      <c r="AA7495">
        <f t="shared" si="1525"/>
        <v>3.5359939635780872E-2</v>
      </c>
      <c r="AB7495">
        <f>(1/(AA7495*k))*(LN((50-dTar)/(hTar-dTar)))</f>
        <v>123.59028584074638</v>
      </c>
      <c r="AC7495">
        <f t="shared" si="1526"/>
        <v>199.3693226570806</v>
      </c>
      <c r="AD7495" s="19">
        <v>1911.4082031299999</v>
      </c>
      <c r="AE7495" s="19">
        <v>171.73004150400001</v>
      </c>
      <c r="AF7495">
        <f t="shared" ref="AF7495:AF7558" si="1532" xml:space="preserve"> (1/(AC7495 + AE7495 + AD7495))</f>
        <v>4.3811464826240082E-4</v>
      </c>
      <c r="AG7495" s="23">
        <f t="shared" si="1527"/>
        <v>22.057870417039361</v>
      </c>
      <c r="AH7495" s="25">
        <f t="shared" ref="AH7495:AH7558" si="1533">Y7495*(1-AB7495*AF7495)</f>
        <v>22.860277160196453</v>
      </c>
      <c r="AI7495" s="25">
        <f t="shared" si="1528"/>
        <v>9.4748449293735201E-2</v>
      </c>
    </row>
    <row r="7496" spans="6:35" ht="15">
      <c r="F7496" s="5">
        <v>2006</v>
      </c>
      <c r="G7496" s="5">
        <v>11</v>
      </c>
      <c r="H7496" s="5">
        <v>0</v>
      </c>
      <c r="I7496" s="5">
        <v>313</v>
      </c>
      <c r="J7496" s="5">
        <v>3</v>
      </c>
      <c r="K7496" s="5">
        <v>10.1300001144</v>
      </c>
      <c r="L7496" s="5">
        <v>0.227913498878</v>
      </c>
      <c r="M7496" s="5">
        <v>0.15099999308600001</v>
      </c>
      <c r="N7496" s="8">
        <f t="shared" si="1529"/>
        <v>0.15099999308600001</v>
      </c>
      <c r="O7496" s="5">
        <v>0</v>
      </c>
      <c r="P7496" s="5">
        <v>96.736587524399994</v>
      </c>
      <c r="Q7496" s="5">
        <v>16.000635147099999</v>
      </c>
      <c r="R7496" s="5">
        <v>0</v>
      </c>
      <c r="S7496">
        <f t="shared" si="1521"/>
        <v>8.971513333773367E-3</v>
      </c>
      <c r="T7496">
        <f t="shared" si="1522"/>
        <v>770.900639854833</v>
      </c>
      <c r="U7496">
        <f t="shared" si="1523"/>
        <v>2315.1305839863458</v>
      </c>
      <c r="V7496" s="9">
        <v>564.96441650400004</v>
      </c>
      <c r="W7496" s="9">
        <v>676.84948730500003</v>
      </c>
      <c r="X7496">
        <f t="shared" si="1530"/>
        <v>2.8114017619089042E-4</v>
      </c>
      <c r="Y7496">
        <f t="shared" si="1531"/>
        <v>20.428024142467489</v>
      </c>
      <c r="Z7496">
        <f t="shared" si="1524"/>
        <v>0.18634034966865753</v>
      </c>
      <c r="AA7496">
        <f t="shared" si="1525"/>
        <v>2.6432427993193189E-2</v>
      </c>
      <c r="AB7496">
        <f>(1/(AA7496*k))*(LN((50-dTar)/(hTar-dTar)))</f>
        <v>165.3327135904081</v>
      </c>
      <c r="AC7496">
        <f t="shared" si="1526"/>
        <v>266.70600280066242</v>
      </c>
      <c r="AD7496" s="19">
        <v>2029.8294677700001</v>
      </c>
      <c r="AE7496" s="19">
        <v>229.73162841800001</v>
      </c>
      <c r="AF7496">
        <f t="shared" si="1532"/>
        <v>3.9584096250168041E-4</v>
      </c>
      <c r="AG7496" s="23">
        <f t="shared" si="1527"/>
        <v>18.271373063753746</v>
      </c>
      <c r="AH7496" s="25">
        <f t="shared" si="1533"/>
        <v>19.091102695754035</v>
      </c>
      <c r="AI7496" s="25">
        <f t="shared" si="1528"/>
        <v>7.0826805396724354E-2</v>
      </c>
    </row>
    <row r="7497" spans="6:35" ht="15">
      <c r="F7497" s="5">
        <v>2006</v>
      </c>
      <c r="G7497" s="5">
        <v>11</v>
      </c>
      <c r="H7497" s="5">
        <v>0</v>
      </c>
      <c r="I7497" s="5">
        <v>313</v>
      </c>
      <c r="J7497" s="5">
        <v>4</v>
      </c>
      <c r="K7497" s="5">
        <v>10.045000076299999</v>
      </c>
      <c r="L7497" s="5">
        <v>0.20075570046899999</v>
      </c>
      <c r="M7497" s="5">
        <v>0.30250000953700001</v>
      </c>
      <c r="N7497" s="8">
        <f t="shared" si="1529"/>
        <v>0.30250000953700001</v>
      </c>
      <c r="O7497" s="5">
        <v>0</v>
      </c>
      <c r="P7497" s="5">
        <v>96.736587524399994</v>
      </c>
      <c r="Q7497" s="5">
        <v>12.9582300186</v>
      </c>
      <c r="R7497" s="5">
        <v>0</v>
      </c>
      <c r="S7497">
        <f t="shared" si="1521"/>
        <v>1.7972735054908984E-2</v>
      </c>
      <c r="T7497">
        <f t="shared" si="1522"/>
        <v>384.81318220862613</v>
      </c>
      <c r="U7497">
        <f t="shared" si="1523"/>
        <v>1155.6518715823913</v>
      </c>
      <c r="V7497" s="9">
        <v>529.193359375</v>
      </c>
      <c r="W7497" s="9">
        <v>337.865325928</v>
      </c>
      <c r="X7497">
        <f t="shared" si="1530"/>
        <v>4.9438610808449988E-4</v>
      </c>
      <c r="Y7497">
        <f t="shared" si="1531"/>
        <v>16.002680669992543</v>
      </c>
      <c r="Z7497">
        <f t="shared" si="1524"/>
        <v>0.37329774922435399</v>
      </c>
      <c r="AA7497">
        <f t="shared" si="1525"/>
        <v>5.2952384676422465E-2</v>
      </c>
      <c r="AB7497">
        <f>(1/(AA7497*k))*(LN((50-dTar)/(hTar-dTar)))</f>
        <v>82.529711808116971</v>
      </c>
      <c r="AC7497">
        <f t="shared" si="1526"/>
        <v>133.13257292300619</v>
      </c>
      <c r="AD7497" s="19">
        <v>1717.5538330100001</v>
      </c>
      <c r="AE7497" s="19">
        <v>114.675941467</v>
      </c>
      <c r="AF7497">
        <f t="shared" si="1532"/>
        <v>5.0881202711698843E-4</v>
      </c>
      <c r="AG7497" s="23">
        <f t="shared" si="1527"/>
        <v>14.918667814001997</v>
      </c>
      <c r="AH7497" s="25">
        <f t="shared" si="1533"/>
        <v>15.330694343603941</v>
      </c>
      <c r="AI7497" s="25">
        <f t="shared" si="1528"/>
        <v>0.14188814760926496</v>
      </c>
    </row>
    <row r="7498" spans="6:35" ht="15">
      <c r="F7498" s="5">
        <v>2006</v>
      </c>
      <c r="G7498" s="5">
        <v>11</v>
      </c>
      <c r="H7498" s="5">
        <v>0</v>
      </c>
      <c r="I7498" s="5">
        <v>313</v>
      </c>
      <c r="J7498" s="5">
        <v>5</v>
      </c>
      <c r="K7498" s="5">
        <v>10.0200004578</v>
      </c>
      <c r="L7498" s="5">
        <v>0.213330224156</v>
      </c>
      <c r="M7498" s="5">
        <v>0.129500001669</v>
      </c>
      <c r="N7498" s="8">
        <f t="shared" si="1529"/>
        <v>0.129500001669</v>
      </c>
      <c r="O7498" s="5">
        <v>0</v>
      </c>
      <c r="P7498" s="5">
        <v>96.736587524399994</v>
      </c>
      <c r="Q7498" s="5">
        <v>17.4042243958</v>
      </c>
      <c r="R7498" s="5">
        <v>0</v>
      </c>
      <c r="S7498">
        <f t="shared" si="1521"/>
        <v>7.6941128800940605E-3</v>
      </c>
      <c r="T7498">
        <f t="shared" si="1522"/>
        <v>898.88795202956578</v>
      </c>
      <c r="U7498">
        <f t="shared" si="1523"/>
        <v>2699.4957349009032</v>
      </c>
      <c r="V7498" s="9">
        <v>575.50543212900004</v>
      </c>
      <c r="W7498" s="9">
        <v>789.22210693399995</v>
      </c>
      <c r="X7498">
        <f t="shared" si="1530"/>
        <v>2.4604947430082591E-4</v>
      </c>
      <c r="Y7498">
        <f t="shared" si="1531"/>
        <v>22.346654196331635</v>
      </c>
      <c r="Z7498">
        <f t="shared" si="1524"/>
        <v>0.159808454953701</v>
      </c>
      <c r="AA7498">
        <f t="shared" si="1525"/>
        <v>2.2668871695144498E-2</v>
      </c>
      <c r="AB7498">
        <f>(1/(AA7498*k))*(LN((50-dTar)/(hTar-dTar)))</f>
        <v>192.78176283620451</v>
      </c>
      <c r="AC7498">
        <f t="shared" si="1526"/>
        <v>310.98535953559963</v>
      </c>
      <c r="AD7498" s="19">
        <v>2084.765625</v>
      </c>
      <c r="AE7498" s="19">
        <v>267.87237548799999</v>
      </c>
      <c r="AF7498">
        <f t="shared" si="1532"/>
        <v>3.7542845396548106E-4</v>
      </c>
      <c r="AG7498" s="23">
        <f t="shared" si="1527"/>
        <v>19.737620804462622</v>
      </c>
      <c r="AH7498" s="25">
        <f t="shared" si="1533"/>
        <v>20.729298133865765</v>
      </c>
      <c r="AI7498" s="25">
        <f t="shared" si="1528"/>
        <v>6.0742197596405936E-2</v>
      </c>
    </row>
    <row r="7499" spans="6:35" ht="15">
      <c r="F7499" s="5">
        <v>2006</v>
      </c>
      <c r="G7499" s="5">
        <v>11</v>
      </c>
      <c r="H7499" s="5">
        <v>0</v>
      </c>
      <c r="I7499" s="5">
        <v>313</v>
      </c>
      <c r="J7499" s="5">
        <v>6</v>
      </c>
      <c r="K7499" s="5">
        <v>10.095000267</v>
      </c>
      <c r="L7499" s="5">
        <v>0.166209891438</v>
      </c>
      <c r="M7499" s="5">
        <v>0.16799999773499999</v>
      </c>
      <c r="N7499" s="8">
        <f t="shared" si="1529"/>
        <v>0.16799999773499999</v>
      </c>
      <c r="O7499" s="5">
        <v>0.20000000298000001</v>
      </c>
      <c r="P7499" s="5">
        <v>96.736587524399994</v>
      </c>
      <c r="Q7499" s="5">
        <v>25.134155273400001</v>
      </c>
      <c r="R7499" s="5">
        <v>0</v>
      </c>
      <c r="S7499">
        <f t="shared" si="1521"/>
        <v>9.9815515812310945E-3</v>
      </c>
      <c r="T7499">
        <f t="shared" si="1522"/>
        <v>692.89281462782742</v>
      </c>
      <c r="U7499">
        <f t="shared" si="1523"/>
        <v>2080.8613505254548</v>
      </c>
      <c r="V7499" s="9">
        <v>558.24047851600005</v>
      </c>
      <c r="W7499" s="9">
        <v>608.35876464800003</v>
      </c>
      <c r="X7499">
        <f t="shared" si="1530"/>
        <v>3.0793291285604034E-4</v>
      </c>
      <c r="Y7499">
        <f t="shared" si="1531"/>
        <v>31.951463364977105</v>
      </c>
      <c r="Z7499">
        <f t="shared" si="1524"/>
        <v>0.20731907122965312</v>
      </c>
      <c r="AA7499">
        <f t="shared" si="1525"/>
        <v>2.9408265207389078E-2</v>
      </c>
      <c r="AB7499">
        <f>(1/(AA7499*k))*(LN((50-dTar)/(hTar-dTar)))</f>
        <v>148.60261277158435</v>
      </c>
      <c r="AC7499">
        <f t="shared" si="1526"/>
        <v>239.71788763009374</v>
      </c>
      <c r="AD7499" s="19">
        <v>1988.59082031</v>
      </c>
      <c r="AE7499" s="19">
        <v>206.48495483400001</v>
      </c>
      <c r="AF7499">
        <f t="shared" si="1532"/>
        <v>4.1071242105199387E-4</v>
      </c>
      <c r="AG7499" s="23">
        <f t="shared" si="1527"/>
        <v>28.805678396974542</v>
      </c>
      <c r="AH7499" s="25">
        <f t="shared" si="1533"/>
        <v>30.001371654741003</v>
      </c>
      <c r="AI7499" s="25">
        <f t="shared" si="1528"/>
        <v>7.8800686695727956E-2</v>
      </c>
    </row>
    <row r="7500" spans="6:35" ht="15">
      <c r="F7500" s="5">
        <v>2006</v>
      </c>
      <c r="G7500" s="5">
        <v>11</v>
      </c>
      <c r="H7500" s="5">
        <v>0</v>
      </c>
      <c r="I7500" s="5">
        <v>313</v>
      </c>
      <c r="J7500" s="5">
        <v>7</v>
      </c>
      <c r="K7500" s="5">
        <v>10.760000228899999</v>
      </c>
      <c r="L7500" s="5">
        <v>9.6890702843699994E-2</v>
      </c>
      <c r="M7500" s="5">
        <v>1.0709999799700001</v>
      </c>
      <c r="N7500" s="8">
        <f t="shared" si="1529"/>
        <v>1.0709999799700001</v>
      </c>
      <c r="O7500" s="5">
        <v>0</v>
      </c>
      <c r="P7500" s="5">
        <v>96.736587524399994</v>
      </c>
      <c r="Q7500" s="5">
        <v>22.701395034800001</v>
      </c>
      <c r="R7500" s="5">
        <v>0</v>
      </c>
      <c r="S7500">
        <f t="shared" si="1521"/>
        <v>6.363239099818685E-2</v>
      </c>
      <c r="T7500">
        <f t="shared" si="1522"/>
        <v>108.68906952858528</v>
      </c>
      <c r="U7500">
        <f t="shared" si="1523"/>
        <v>326.40962531569579</v>
      </c>
      <c r="V7500" s="9">
        <v>499.19674682599998</v>
      </c>
      <c r="W7500" s="9">
        <v>95.428825378400006</v>
      </c>
      <c r="X7500">
        <f t="shared" si="1530"/>
        <v>1.0857348369449054E-3</v>
      </c>
      <c r="Y7500">
        <f t="shared" si="1531"/>
        <v>25.738762258342728</v>
      </c>
      <c r="Z7500">
        <f t="shared" si="1524"/>
        <v>1.3216590721899721</v>
      </c>
      <c r="AA7500">
        <f t="shared" si="1525"/>
        <v>0.18747768971847095</v>
      </c>
      <c r="AB7500">
        <f>(1/(AA7500*k))*(LN((50-dTar)/(hTar-dTar)))</f>
        <v>23.310213889771084</v>
      </c>
      <c r="AC7500">
        <f t="shared" si="1526"/>
        <v>37.602806099046624</v>
      </c>
      <c r="AD7500" s="19">
        <v>1009.60211182</v>
      </c>
      <c r="AE7500" s="19">
        <v>32.389797210700003</v>
      </c>
      <c r="AF7500">
        <f t="shared" si="1532"/>
        <v>9.2627352281899515E-4</v>
      </c>
      <c r="AG7500" s="23">
        <f t="shared" si="1527"/>
        <v>24.842268719734026</v>
      </c>
      <c r="AH7500" s="25">
        <f t="shared" si="1533"/>
        <v>25.183020325660305</v>
      </c>
      <c r="AI7500" s="25">
        <f t="shared" si="1528"/>
        <v>0.50235437506297353</v>
      </c>
    </row>
    <row r="7501" spans="6:35" ht="15">
      <c r="F7501" s="5">
        <v>2006</v>
      </c>
      <c r="G7501" s="5">
        <v>11</v>
      </c>
      <c r="H7501" s="5">
        <v>0</v>
      </c>
      <c r="I7501" s="5">
        <v>313</v>
      </c>
      <c r="J7501" s="5">
        <v>8</v>
      </c>
      <c r="K7501" s="5">
        <v>10.3350000381</v>
      </c>
      <c r="L7501" s="5">
        <v>7.53456586972E-3</v>
      </c>
      <c r="M7501" s="5">
        <v>1.1384999752</v>
      </c>
      <c r="N7501" s="8">
        <f t="shared" si="1529"/>
        <v>1.1384999752</v>
      </c>
      <c r="O7501" s="5">
        <v>0</v>
      </c>
      <c r="P7501" s="5">
        <v>96.736587524399994</v>
      </c>
      <c r="Q7501" s="5">
        <v>21.807054519699999</v>
      </c>
      <c r="R7501" s="5">
        <v>0</v>
      </c>
      <c r="S7501">
        <f t="shared" si="1521"/>
        <v>6.7642835600596099E-2</v>
      </c>
      <c r="T7501">
        <f t="shared" si="1522"/>
        <v>102.24505386363647</v>
      </c>
      <c r="U7501">
        <f t="shared" si="1523"/>
        <v>307.05727693469117</v>
      </c>
      <c r="V7501" s="9">
        <v>498.445068359</v>
      </c>
      <c r="W7501" s="9">
        <v>89.770988464400006</v>
      </c>
      <c r="X7501">
        <f t="shared" si="1530"/>
        <v>1.1169773099376226E-3</v>
      </c>
      <c r="Y7501">
        <f t="shared" si="1531"/>
        <v>24.618635796815028</v>
      </c>
      <c r="Z7501">
        <f t="shared" si="1524"/>
        <v>1.4049569085456817</v>
      </c>
      <c r="AA7501">
        <f t="shared" si="1525"/>
        <v>0.19929350988504335</v>
      </c>
      <c r="AB7501">
        <f>(1/(AA7501*k))*(LN((50-dTar)/(hTar-dTar)))</f>
        <v>21.928185465841242</v>
      </c>
      <c r="AC7501">
        <f t="shared" si="1526"/>
        <v>35.373390826662124</v>
      </c>
      <c r="AD7501" s="19">
        <v>977.45275878899997</v>
      </c>
      <c r="AE7501" s="19">
        <v>30.469453811600001</v>
      </c>
      <c r="AF7501">
        <f t="shared" si="1532"/>
        <v>9.5850111580549709E-4</v>
      </c>
      <c r="AG7501" s="23">
        <f t="shared" si="1527"/>
        <v>23.783930251426707</v>
      </c>
      <c r="AH7501" s="25">
        <f t="shared" si="1533"/>
        <v>24.101196626272031</v>
      </c>
      <c r="AI7501" s="25">
        <f t="shared" si="1528"/>
        <v>0.53401536344270262</v>
      </c>
    </row>
    <row r="7502" spans="6:35" ht="15">
      <c r="F7502" s="5">
        <v>2006</v>
      </c>
      <c r="G7502" s="5">
        <v>11</v>
      </c>
      <c r="H7502" s="5">
        <v>0</v>
      </c>
      <c r="I7502" s="5">
        <v>313</v>
      </c>
      <c r="J7502" s="5">
        <v>9</v>
      </c>
      <c r="K7502" s="5">
        <v>10.970000267</v>
      </c>
      <c r="L7502" s="5">
        <v>3.4061450511199999E-2</v>
      </c>
      <c r="M7502" s="5">
        <v>1.0030000209800001</v>
      </c>
      <c r="N7502" s="8">
        <f t="shared" si="1529"/>
        <v>1.0030000209800001</v>
      </c>
      <c r="O7502" s="5">
        <v>0</v>
      </c>
      <c r="P7502" s="5">
        <v>96.736587524399994</v>
      </c>
      <c r="Q7502" s="5">
        <v>22.862415313700001</v>
      </c>
      <c r="R7502" s="5">
        <v>0</v>
      </c>
      <c r="S7502">
        <f t="shared" si="1521"/>
        <v>5.9592241549786713E-2</v>
      </c>
      <c r="T7502">
        <f t="shared" si="1522"/>
        <v>116.05781540695894</v>
      </c>
      <c r="U7502">
        <f t="shared" si="1523"/>
        <v>348.53907762988592</v>
      </c>
      <c r="V7502" s="9">
        <v>500.05319213899998</v>
      </c>
      <c r="W7502" s="9">
        <v>101.898574829</v>
      </c>
      <c r="X7502">
        <f t="shared" si="1530"/>
        <v>1.0520879876786814E-3</v>
      </c>
      <c r="Y7502">
        <f t="shared" si="1531"/>
        <v>26.042253459377608</v>
      </c>
      <c r="Z7502">
        <f t="shared" si="1524"/>
        <v>1.2377442595023034</v>
      </c>
      <c r="AA7502">
        <f t="shared" si="1525"/>
        <v>0.17557435129566998</v>
      </c>
      <c r="AB7502">
        <f>(1/(AA7502*k))*(LN((50-dTar)/(hTar-dTar)))</f>
        <v>24.890566387674141</v>
      </c>
      <c r="AC7502">
        <f t="shared" si="1526"/>
        <v>40.152147294618814</v>
      </c>
      <c r="AD7502" s="19">
        <v>1044.7402343799999</v>
      </c>
      <c r="AE7502" s="19">
        <v>34.585716247599997</v>
      </c>
      <c r="AF7502">
        <f t="shared" si="1532"/>
        <v>8.9327339396458652E-4</v>
      </c>
      <c r="AG7502" s="23">
        <f t="shared" si="1527"/>
        <v>25.108199993994511</v>
      </c>
      <c r="AH7502" s="25">
        <f t="shared" si="1533"/>
        <v>25.463227893966042</v>
      </c>
      <c r="AI7502" s="25">
        <f t="shared" si="1528"/>
        <v>0.47045887782525536</v>
      </c>
    </row>
    <row r="7503" spans="6:35" ht="15">
      <c r="F7503" s="5">
        <v>2006</v>
      </c>
      <c r="G7503" s="5">
        <v>11</v>
      </c>
      <c r="H7503" s="5">
        <v>0</v>
      </c>
      <c r="I7503" s="5">
        <v>313</v>
      </c>
      <c r="J7503" s="5">
        <v>10</v>
      </c>
      <c r="K7503" s="5">
        <v>11.579999923700001</v>
      </c>
      <c r="L7503" s="5">
        <v>8.4576986730100001E-2</v>
      </c>
      <c r="M7503" s="5">
        <v>0.98449999093999996</v>
      </c>
      <c r="N7503" s="8">
        <f t="shared" si="1529"/>
        <v>0.98449999093999996</v>
      </c>
      <c r="O7503" s="5">
        <v>0</v>
      </c>
      <c r="P7503" s="5">
        <v>96.736587524399994</v>
      </c>
      <c r="Q7503" s="5">
        <v>22.543285369900001</v>
      </c>
      <c r="R7503" s="5">
        <v>43.326751709</v>
      </c>
      <c r="S7503">
        <f t="shared" si="1521"/>
        <v>5.8493080796285617E-2</v>
      </c>
      <c r="T7503">
        <f t="shared" si="1522"/>
        <v>118.23869208665852</v>
      </c>
      <c r="U7503">
        <f t="shared" si="1523"/>
        <v>355.08857835675764</v>
      </c>
      <c r="V7503" s="9">
        <v>501.423736572</v>
      </c>
      <c r="W7503" s="9">
        <v>103.81337738000001</v>
      </c>
      <c r="X7503">
        <f t="shared" si="1530"/>
        <v>1.0413133877485458E-3</v>
      </c>
      <c r="Y7503">
        <f t="shared" si="1531"/>
        <v>25.708621703046411</v>
      </c>
      <c r="Z7503">
        <f t="shared" si="1524"/>
        <v>1.2149144434468093</v>
      </c>
      <c r="AA7503">
        <f t="shared" si="1525"/>
        <v>0.17233593583676524</v>
      </c>
      <c r="AB7503">
        <f>(1/(AA7503*k))*(LN((50-dTar)/(hTar-dTar)))</f>
        <v>25.358292370530606</v>
      </c>
      <c r="AC7503">
        <f t="shared" si="1526"/>
        <v>40.906658150847186</v>
      </c>
      <c r="AD7503" s="19">
        <v>1054.8243408200001</v>
      </c>
      <c r="AE7503" s="19">
        <v>35.235622405999997</v>
      </c>
      <c r="AF7503">
        <f t="shared" si="1532"/>
        <v>8.841993928897675E-4</v>
      </c>
      <c r="AG7503" s="23">
        <f t="shared" si="1527"/>
        <v>24.778750051966487</v>
      </c>
      <c r="AH7503" s="25">
        <f t="shared" si="1533"/>
        <v>25.13218847038782</v>
      </c>
      <c r="AI7503" s="25">
        <f t="shared" si="1528"/>
        <v>0.4617814070472907</v>
      </c>
    </row>
    <row r="7504" spans="6:35" ht="15">
      <c r="F7504" s="5">
        <v>2006</v>
      </c>
      <c r="G7504" s="5">
        <v>11</v>
      </c>
      <c r="H7504" s="5">
        <v>0</v>
      </c>
      <c r="I7504" s="5">
        <v>313</v>
      </c>
      <c r="J7504" s="5">
        <v>11</v>
      </c>
      <c r="K7504" s="5">
        <v>11.699999809299999</v>
      </c>
      <c r="L7504" s="5">
        <v>6.0500588267999998E-2</v>
      </c>
      <c r="M7504" s="5">
        <v>1.0740000009499999</v>
      </c>
      <c r="N7504" s="8">
        <f t="shared" si="1529"/>
        <v>1.0740000009499999</v>
      </c>
      <c r="O7504" s="5">
        <v>0</v>
      </c>
      <c r="P7504" s="5">
        <v>96.736587524399994</v>
      </c>
      <c r="Q7504" s="5">
        <v>25.732160568200001</v>
      </c>
      <c r="R7504" s="5">
        <v>121.30874633800001</v>
      </c>
      <c r="S7504">
        <f t="shared" si="1521"/>
        <v>6.3810634239617595E-2</v>
      </c>
      <c r="T7504">
        <f t="shared" si="1522"/>
        <v>108.38546665279941</v>
      </c>
      <c r="U7504">
        <f t="shared" si="1523"/>
        <v>325.49786021033742</v>
      </c>
      <c r="V7504" s="9">
        <v>492.42807006800001</v>
      </c>
      <c r="W7504" s="9">
        <v>95.162254333500002</v>
      </c>
      <c r="X7504">
        <f t="shared" si="1530"/>
        <v>1.0951844705176089E-3</v>
      </c>
      <c r="Y7504">
        <f t="shared" si="1531"/>
        <v>29.198027116088422</v>
      </c>
      <c r="Z7504">
        <f t="shared" si="1524"/>
        <v>1.3253612244020461</v>
      </c>
      <c r="AA7504">
        <f t="shared" si="1525"/>
        <v>0.18800284099107234</v>
      </c>
      <c r="AB7504">
        <f>(1/(AA7504*k))*(LN((50-dTar)/(hTar-dTar)))</f>
        <v>23.245101105175426</v>
      </c>
      <c r="AC7504">
        <f t="shared" si="1526"/>
        <v>37.497769593362989</v>
      </c>
      <c r="AD7504" s="19">
        <v>1008.11798096</v>
      </c>
      <c r="AE7504" s="19">
        <v>32.2993202209</v>
      </c>
      <c r="AF7504">
        <f t="shared" si="1532"/>
        <v>9.2771687409630823E-4</v>
      </c>
      <c r="AG7504" s="23">
        <f t="shared" si="1527"/>
        <v>28.182306190511778</v>
      </c>
      <c r="AH7504" s="25">
        <f t="shared" si="1533"/>
        <v>28.568375383046398</v>
      </c>
      <c r="AI7504" s="25">
        <f t="shared" si="1528"/>
        <v>0.5037615400422164</v>
      </c>
    </row>
    <row r="7505" spans="6:35" ht="15">
      <c r="F7505" s="5">
        <v>2006</v>
      </c>
      <c r="G7505" s="5">
        <v>11</v>
      </c>
      <c r="H7505" s="5">
        <v>0</v>
      </c>
      <c r="I7505" s="5">
        <v>313</v>
      </c>
      <c r="J7505" s="5">
        <v>12</v>
      </c>
      <c r="K7505" s="5">
        <v>12.0050001144</v>
      </c>
      <c r="L7505" s="5">
        <v>0.13117866218099999</v>
      </c>
      <c r="M7505" s="5">
        <v>0.81849998235700006</v>
      </c>
      <c r="N7505" s="8">
        <f t="shared" si="1529"/>
        <v>0.81849998235700006</v>
      </c>
      <c r="O7505" s="5">
        <v>0</v>
      </c>
      <c r="P7505" s="5">
        <v>96.736587524399994</v>
      </c>
      <c r="Q7505" s="5">
        <v>24.585134506199999</v>
      </c>
      <c r="R7505" s="5">
        <v>96.749748229999994</v>
      </c>
      <c r="S7505">
        <f t="shared" si="1521"/>
        <v>4.8630356567148189E-2</v>
      </c>
      <c r="T7505">
        <f t="shared" si="1522"/>
        <v>142.21868515239709</v>
      </c>
      <c r="U7505">
        <f t="shared" si="1523"/>
        <v>427.10410471658281</v>
      </c>
      <c r="V7505" s="9">
        <v>498.50921630900001</v>
      </c>
      <c r="W7505" s="9">
        <v>124.86776733400001</v>
      </c>
      <c r="X7505">
        <f t="shared" si="1530"/>
        <v>9.5194479089727034E-4</v>
      </c>
      <c r="Y7505">
        <f t="shared" si="1531"/>
        <v>28.434754936837827</v>
      </c>
      <c r="Z7505">
        <f t="shared" si="1524"/>
        <v>1.0100634430448481</v>
      </c>
      <c r="AA7505">
        <f t="shared" si="1525"/>
        <v>0.14327776713048862</v>
      </c>
      <c r="AB7505">
        <f>(1/(AA7505*k))*(LN((50-dTar)/(hTar-dTar)))</f>
        <v>30.501208487689755</v>
      </c>
      <c r="AC7505">
        <f t="shared" si="1526"/>
        <v>49.202938847870698</v>
      </c>
      <c r="AD7505" s="19">
        <v>1157.1401367200001</v>
      </c>
      <c r="AE7505" s="19">
        <v>42.3817634583</v>
      </c>
      <c r="AF7505">
        <f t="shared" si="1532"/>
        <v>8.0081693640358671E-4</v>
      </c>
      <c r="AG7505" s="23">
        <f t="shared" si="1527"/>
        <v>27.314353176108458</v>
      </c>
      <c r="AH7505" s="25">
        <f t="shared" si="1533"/>
        <v>27.74021090157925</v>
      </c>
      <c r="AI7505" s="25">
        <f t="shared" si="1528"/>
        <v>0.38391881868898187</v>
      </c>
    </row>
    <row r="7506" spans="6:35" ht="15">
      <c r="F7506" s="5">
        <v>2006</v>
      </c>
      <c r="G7506" s="5">
        <v>11</v>
      </c>
      <c r="H7506" s="5">
        <v>0</v>
      </c>
      <c r="I7506" s="5">
        <v>313</v>
      </c>
      <c r="J7506" s="5">
        <v>13</v>
      </c>
      <c r="K7506" s="5">
        <v>12.2899999619</v>
      </c>
      <c r="L7506" s="5">
        <v>0.165114626288</v>
      </c>
      <c r="M7506" s="5">
        <v>0.88599997758899995</v>
      </c>
      <c r="N7506" s="8">
        <f t="shared" si="1529"/>
        <v>0.88599997758899995</v>
      </c>
      <c r="O7506" s="5">
        <v>0</v>
      </c>
      <c r="P7506" s="5">
        <v>96.736587524399994</v>
      </c>
      <c r="Q7506" s="5">
        <v>25.1690750122</v>
      </c>
      <c r="R7506" s="5">
        <v>189.830001831</v>
      </c>
      <c r="S7506">
        <f t="shared" si="1521"/>
        <v>5.2640801169676267E-2</v>
      </c>
      <c r="T7506">
        <f t="shared" si="1522"/>
        <v>131.38374066875144</v>
      </c>
      <c r="U7506">
        <f t="shared" si="1523"/>
        <v>394.56513658885399</v>
      </c>
      <c r="V7506" s="9">
        <v>439.30007934600002</v>
      </c>
      <c r="W7506" s="9">
        <v>115.35471344</v>
      </c>
      <c r="X7506">
        <f t="shared" si="1530"/>
        <v>1.0534966334499415E-3</v>
      </c>
      <c r="Y7506">
        <f t="shared" si="1531"/>
        <v>29.212436347807969</v>
      </c>
      <c r="Z7506">
        <f t="shared" si="1524"/>
        <v>1.0933612794030256</v>
      </c>
      <c r="AA7506">
        <f t="shared" si="1525"/>
        <v>0.15509358729741113</v>
      </c>
      <c r="AB7506">
        <f>(1/(AA7506*k))*(LN((50-dTar)/(hTar-dTar)))</f>
        <v>28.177470926102195</v>
      </c>
      <c r="AC7506">
        <f t="shared" si="1526"/>
        <v>45.454408123672081</v>
      </c>
      <c r="AD7506" s="19">
        <v>1112.76403809</v>
      </c>
      <c r="AE7506" s="19">
        <v>39.152904510500001</v>
      </c>
      <c r="AF7506">
        <f t="shared" si="1532"/>
        <v>8.3516279172305102E-4</v>
      </c>
      <c r="AG7506" s="23">
        <f t="shared" si="1527"/>
        <v>28.103478794049078</v>
      </c>
      <c r="AH7506" s="25">
        <f t="shared" si="1533"/>
        <v>28.524986647785383</v>
      </c>
      <c r="AI7506" s="25">
        <f t="shared" si="1528"/>
        <v>0.41557980706964909</v>
      </c>
    </row>
    <row r="7507" spans="6:35" ht="15">
      <c r="F7507" s="5">
        <v>2006</v>
      </c>
      <c r="G7507" s="5">
        <v>11</v>
      </c>
      <c r="H7507" s="5">
        <v>0</v>
      </c>
      <c r="I7507" s="5">
        <v>313</v>
      </c>
      <c r="J7507" s="5">
        <v>14</v>
      </c>
      <c r="K7507" s="5">
        <v>12.875</v>
      </c>
      <c r="L7507" s="5">
        <v>0.23322652280299999</v>
      </c>
      <c r="M7507" s="5">
        <v>0.73799997568099995</v>
      </c>
      <c r="N7507" s="8">
        <f t="shared" si="1529"/>
        <v>0.73799997568099995</v>
      </c>
      <c r="O7507" s="5">
        <v>0</v>
      </c>
      <c r="P7507" s="5">
        <v>96.736587524399994</v>
      </c>
      <c r="Q7507" s="5">
        <v>23.756269455000002</v>
      </c>
      <c r="R7507" s="5">
        <v>279.61999511699997</v>
      </c>
      <c r="S7507">
        <f t="shared" si="1521"/>
        <v>4.3847529306677679E-2</v>
      </c>
      <c r="T7507">
        <f t="shared" si="1522"/>
        <v>157.73170070995931</v>
      </c>
      <c r="U7507">
        <f t="shared" si="1523"/>
        <v>473.69202397675014</v>
      </c>
      <c r="V7507" s="9">
        <v>318.20980835</v>
      </c>
      <c r="W7507" s="9">
        <v>138.48817443799999</v>
      </c>
      <c r="X7507">
        <f t="shared" si="1530"/>
        <v>1.0748180792239E-3</v>
      </c>
      <c r="Y7507">
        <f t="shared" si="1531"/>
        <v>28.605912245736395</v>
      </c>
      <c r="Z7507">
        <f t="shared" si="1524"/>
        <v>0.91072304516951941</v>
      </c>
      <c r="AA7507">
        <f t="shared" si="1525"/>
        <v>0.12918630536000311</v>
      </c>
      <c r="AB7507">
        <f>(1/(AA7507*k))*(LN((50-dTar)/(hTar-dTar)))</f>
        <v>33.828237712344389</v>
      </c>
      <c r="AC7507">
        <f t="shared" si="1526"/>
        <v>54.569926701870962</v>
      </c>
      <c r="AD7507" s="19">
        <v>1215.95019531</v>
      </c>
      <c r="AE7507" s="19">
        <v>47.004707336400003</v>
      </c>
      <c r="AF7507">
        <f t="shared" si="1532"/>
        <v>7.5899897878559271E-4</v>
      </c>
      <c r="AG7507" s="23">
        <f t="shared" si="1527"/>
        <v>27.421097736197197</v>
      </c>
      <c r="AH7507" s="25">
        <f t="shared" si="1533"/>
        <v>27.871438345987645</v>
      </c>
      <c r="AI7507" s="25">
        <f t="shared" si="1528"/>
        <v>0.3461601526734886</v>
      </c>
    </row>
    <row r="7508" spans="6:35" ht="15">
      <c r="F7508" s="5">
        <v>2006</v>
      </c>
      <c r="G7508" s="5">
        <v>11</v>
      </c>
      <c r="H7508" s="5">
        <v>0</v>
      </c>
      <c r="I7508" s="5">
        <v>313</v>
      </c>
      <c r="J7508" s="5">
        <v>15</v>
      </c>
      <c r="K7508" s="5">
        <v>13.3199996948</v>
      </c>
      <c r="L7508" s="5">
        <v>0.28828477859500001</v>
      </c>
      <c r="M7508" s="5">
        <v>0.59100002050400002</v>
      </c>
      <c r="N7508" s="8">
        <f t="shared" si="1529"/>
        <v>0.59100002050400002</v>
      </c>
      <c r="O7508" s="5">
        <v>0</v>
      </c>
      <c r="P7508" s="5">
        <v>96.736587524399994</v>
      </c>
      <c r="Q7508" s="5">
        <v>23.9803390503</v>
      </c>
      <c r="R7508" s="5">
        <v>312.31750488300003</v>
      </c>
      <c r="S7508">
        <f t="shared" si="1521"/>
        <v>3.5113674218462995E-2</v>
      </c>
      <c r="T7508">
        <f t="shared" si="1522"/>
        <v>196.96444543064936</v>
      </c>
      <c r="U7508">
        <f t="shared" si="1523"/>
        <v>591.51385794708165</v>
      </c>
      <c r="V7508" s="9">
        <v>264.96331787100002</v>
      </c>
      <c r="W7508" s="9">
        <v>172.93446350100001</v>
      </c>
      <c r="X7508">
        <f t="shared" si="1530"/>
        <v>9.7142868975278308E-4</v>
      </c>
      <c r="Y7508">
        <f t="shared" si="1531"/>
        <v>29.654301575440442</v>
      </c>
      <c r="Z7508">
        <f t="shared" si="1524"/>
        <v>0.72931891071132493</v>
      </c>
      <c r="AA7508">
        <f t="shared" si="1525"/>
        <v>0.10345408080284231</v>
      </c>
      <c r="AB7508">
        <f>(1/(AA7508*k))*(LN((50-dTar)/(hTar-dTar)))</f>
        <v>42.242365047214541</v>
      </c>
      <c r="AC7508">
        <f t="shared" si="1526"/>
        <v>68.143152591687851</v>
      </c>
      <c r="AD7508" s="19">
        <v>1343.9871826200001</v>
      </c>
      <c r="AE7508" s="19">
        <v>58.696224212600001</v>
      </c>
      <c r="AF7508">
        <f t="shared" si="1532"/>
        <v>6.7988981677854707E-4</v>
      </c>
      <c r="AG7508" s="23">
        <f t="shared" si="1527"/>
        <v>28.280422660685105</v>
      </c>
      <c r="AH7508" s="25">
        <f t="shared" si="1533"/>
        <v>28.80262547240606</v>
      </c>
      <c r="AI7508" s="25">
        <f t="shared" si="1528"/>
        <v>0.27720957190942963</v>
      </c>
    </row>
    <row r="7509" spans="6:35" ht="15">
      <c r="F7509" s="5">
        <v>2006</v>
      </c>
      <c r="G7509" s="5">
        <v>11</v>
      </c>
      <c r="H7509" s="5">
        <v>0</v>
      </c>
      <c r="I7509" s="5">
        <v>313</v>
      </c>
      <c r="J7509" s="5">
        <v>16</v>
      </c>
      <c r="K7509" s="5">
        <v>12.4099998474</v>
      </c>
      <c r="L7509" s="5">
        <v>0.25215548276900002</v>
      </c>
      <c r="M7509" s="5">
        <v>0.66200000047700003</v>
      </c>
      <c r="N7509" s="8">
        <f t="shared" si="1529"/>
        <v>0.66200000047700003</v>
      </c>
      <c r="O7509" s="5">
        <v>0</v>
      </c>
      <c r="P7509" s="5">
        <v>96.736587524399994</v>
      </c>
      <c r="Q7509" s="5">
        <v>23.418710708599999</v>
      </c>
      <c r="R7509" s="5">
        <v>143.00799560499999</v>
      </c>
      <c r="S7509">
        <f t="shared" si="1521"/>
        <v>3.933206690847213E-2</v>
      </c>
      <c r="T7509">
        <f t="shared" si="1522"/>
        <v>175.83986586736728</v>
      </c>
      <c r="U7509">
        <f t="shared" si="1523"/>
        <v>528.07356785987042</v>
      </c>
      <c r="V7509" s="9">
        <v>437.59783935500002</v>
      </c>
      <c r="W7509" s="9">
        <v>154.38710022000001</v>
      </c>
      <c r="X7509">
        <f t="shared" si="1530"/>
        <v>8.9281050352465476E-4</v>
      </c>
      <c r="Y7509">
        <f t="shared" si="1531"/>
        <v>27.779928300058135</v>
      </c>
      <c r="Z7509">
        <f t="shared" si="1524"/>
        <v>0.8169358756147701</v>
      </c>
      <c r="AA7509">
        <f t="shared" si="1525"/>
        <v>0.11588257049876988</v>
      </c>
      <c r="AB7509">
        <f>(1/(AA7509*k))*(LN((50-dTar)/(hTar-dTar)))</f>
        <v>37.711840771982928</v>
      </c>
      <c r="AC7509">
        <f t="shared" si="1526"/>
        <v>60.834750075342214</v>
      </c>
      <c r="AD7509" s="19">
        <v>1278.3995361299999</v>
      </c>
      <c r="AE7509" s="19">
        <v>52.401012420699999</v>
      </c>
      <c r="AF7509">
        <f t="shared" si="1532"/>
        <v>7.1857907095867525E-4</v>
      </c>
      <c r="AG7509" s="23">
        <f t="shared" si="1527"/>
        <v>26.56554045224091</v>
      </c>
      <c r="AH7509" s="25">
        <f t="shared" si="1533"/>
        <v>27.027121703571815</v>
      </c>
      <c r="AI7509" s="25">
        <f t="shared" si="1528"/>
        <v>0.31051223412779794</v>
      </c>
    </row>
    <row r="7510" spans="6:35" ht="15">
      <c r="F7510" s="5">
        <v>2006</v>
      </c>
      <c r="G7510" s="5">
        <v>11</v>
      </c>
      <c r="H7510" s="5">
        <v>0</v>
      </c>
      <c r="I7510" s="5">
        <v>313</v>
      </c>
      <c r="J7510" s="5">
        <v>17</v>
      </c>
      <c r="K7510" s="5">
        <v>12.625</v>
      </c>
      <c r="L7510" s="5">
        <v>0.26962381601300001</v>
      </c>
      <c r="M7510" s="5">
        <v>0.59450000524500002</v>
      </c>
      <c r="N7510" s="8">
        <f t="shared" si="1529"/>
        <v>0.59450000524500002</v>
      </c>
      <c r="O7510" s="5">
        <v>0</v>
      </c>
      <c r="P7510" s="5">
        <v>96.736587524399994</v>
      </c>
      <c r="Q7510" s="5">
        <v>22.510305404699999</v>
      </c>
      <c r="R7510" s="5">
        <v>162.903244019</v>
      </c>
      <c r="S7510">
        <f t="shared" si="1521"/>
        <v>3.5321622305944045E-2</v>
      </c>
      <c r="T7510">
        <f t="shared" si="1522"/>
        <v>195.80486166707524</v>
      </c>
      <c r="U7510">
        <f t="shared" si="1523"/>
        <v>588.03145347502152</v>
      </c>
      <c r="V7510" s="9">
        <v>509.11621093799999</v>
      </c>
      <c r="W7510" s="9">
        <v>171.91633605999999</v>
      </c>
      <c r="X7510">
        <f t="shared" si="1530"/>
        <v>7.8798232368680187E-4</v>
      </c>
      <c r="Y7510">
        <f t="shared" si="1531"/>
        <v>26.617074288824856</v>
      </c>
      <c r="Z7510">
        <f t="shared" si="1524"/>
        <v>0.73363803925659232</v>
      </c>
      <c r="AA7510">
        <f t="shared" si="1525"/>
        <v>0.10406675033184733</v>
      </c>
      <c r="AB7510">
        <f>(1/(AA7510*k))*(LN((50-dTar)/(hTar-dTar)))</f>
        <v>41.993672647240423</v>
      </c>
      <c r="AC7510">
        <f t="shared" si="1526"/>
        <v>67.741975144807512</v>
      </c>
      <c r="AD7510" s="19">
        <v>1340.5701904299999</v>
      </c>
      <c r="AE7510" s="19">
        <v>58.350666046100002</v>
      </c>
      <c r="AF7510">
        <f t="shared" si="1532"/>
        <v>6.8181996464370277E-4</v>
      </c>
      <c r="AG7510" s="23">
        <f t="shared" si="1527"/>
        <v>25.387689357246305</v>
      </c>
      <c r="AH7510" s="25">
        <f t="shared" si="1533"/>
        <v>25.85497090663381</v>
      </c>
      <c r="AI7510" s="25">
        <f t="shared" si="1528"/>
        <v>0.27885124574713072</v>
      </c>
    </row>
    <row r="7511" spans="6:35" ht="15">
      <c r="F7511" s="5">
        <v>2006</v>
      </c>
      <c r="G7511" s="5">
        <v>11</v>
      </c>
      <c r="H7511" s="5">
        <v>0</v>
      </c>
      <c r="I7511" s="5">
        <v>313</v>
      </c>
      <c r="J7511" s="5">
        <v>18</v>
      </c>
      <c r="K7511" s="5">
        <v>12</v>
      </c>
      <c r="L7511" s="5">
        <v>0.22720791399500001</v>
      </c>
      <c r="M7511" s="5">
        <v>0.46599999070199999</v>
      </c>
      <c r="N7511" s="8">
        <f t="shared" si="1529"/>
        <v>0.46599999070199999</v>
      </c>
      <c r="O7511" s="5">
        <v>0.20000000298000001</v>
      </c>
      <c r="P7511" s="5">
        <v>96.736587524399994</v>
      </c>
      <c r="Q7511" s="5">
        <v>18.386350631700001</v>
      </c>
      <c r="R7511" s="5">
        <v>3.7002499103500002</v>
      </c>
      <c r="S7511">
        <f t="shared" si="1521"/>
        <v>2.7686922659262522E-2</v>
      </c>
      <c r="T7511">
        <f t="shared" si="1522"/>
        <v>249.79826955085207</v>
      </c>
      <c r="U7511">
        <f t="shared" si="1523"/>
        <v>750.18177929252261</v>
      </c>
      <c r="V7511" s="9">
        <v>515.04614257799994</v>
      </c>
      <c r="W7511" s="9">
        <v>219.32247924800001</v>
      </c>
      <c r="X7511">
        <f t="shared" si="1530"/>
        <v>6.7360461406130643E-4</v>
      </c>
      <c r="Y7511">
        <f t="shared" si="1531"/>
        <v>22.106027199759577</v>
      </c>
      <c r="Z7511">
        <f t="shared" si="1524"/>
        <v>0.57506361052312338</v>
      </c>
      <c r="AA7511">
        <f t="shared" si="1525"/>
        <v>8.1572925583142497E-2</v>
      </c>
      <c r="AB7511">
        <f>(1/(AA7511*k))*(LN((50-dTar)/(hTar-dTar)))</f>
        <v>53.573474478900017</v>
      </c>
      <c r="AC7511">
        <f t="shared" si="1526"/>
        <v>86.421899962329491</v>
      </c>
      <c r="AD7511" s="19">
        <v>1480.8416748</v>
      </c>
      <c r="AE7511" s="19">
        <v>74.440933227499997</v>
      </c>
      <c r="AF7511">
        <f t="shared" si="1532"/>
        <v>6.0912301521571697E-4</v>
      </c>
      <c r="AG7511" s="23">
        <f t="shared" si="1527"/>
        <v>20.942331259397335</v>
      </c>
      <c r="AH7511" s="25">
        <f t="shared" si="1533"/>
        <v>21.384644832681658</v>
      </c>
      <c r="AI7511" s="25">
        <f t="shared" si="1528"/>
        <v>0.21857809382499899</v>
      </c>
    </row>
    <row r="7512" spans="6:35" ht="15">
      <c r="F7512" s="5">
        <v>2006</v>
      </c>
      <c r="G7512" s="5">
        <v>11</v>
      </c>
      <c r="H7512" s="5">
        <v>0</v>
      </c>
      <c r="I7512" s="5">
        <v>313</v>
      </c>
      <c r="J7512" s="5">
        <v>19</v>
      </c>
      <c r="K7512" s="5">
        <v>10.8699998856</v>
      </c>
      <c r="L7512" s="5">
        <v>0.15030834078800001</v>
      </c>
      <c r="M7512" s="5">
        <v>0.73849999904600006</v>
      </c>
      <c r="N7512" s="8">
        <f t="shared" si="1529"/>
        <v>0.73849999904600006</v>
      </c>
      <c r="O7512" s="5">
        <v>0</v>
      </c>
      <c r="P7512" s="5">
        <v>96.736587524399994</v>
      </c>
      <c r="Q7512" s="5">
        <v>14.633905410800001</v>
      </c>
      <c r="R7512" s="5">
        <v>0.50225001573600003</v>
      </c>
      <c r="S7512">
        <f t="shared" si="1521"/>
        <v>4.3877237694039929E-2</v>
      </c>
      <c r="T7512">
        <f t="shared" si="1522"/>
        <v>157.6249037758252</v>
      </c>
      <c r="U7512">
        <f t="shared" si="1523"/>
        <v>473.37129671864801</v>
      </c>
      <c r="V7512" s="9">
        <v>504.82354736299999</v>
      </c>
      <c r="W7512" s="9">
        <v>138.39439392099999</v>
      </c>
      <c r="X7512">
        <f t="shared" si="1530"/>
        <v>8.9558448708389616E-4</v>
      </c>
      <c r="Y7512">
        <f t="shared" si="1531"/>
        <v>17.039279468951662</v>
      </c>
      <c r="Z7512">
        <f t="shared" si="1524"/>
        <v>0.91134009505655833</v>
      </c>
      <c r="AA7512">
        <f t="shared" si="1525"/>
        <v>0.12927383405003923</v>
      </c>
      <c r="AB7512">
        <f>(1/(AA7512*k))*(LN((50-dTar)/(hTar-dTar)))</f>
        <v>33.805333298972954</v>
      </c>
      <c r="AC7512">
        <f t="shared" si="1526"/>
        <v>54.532978511738897</v>
      </c>
      <c r="AD7512" s="19">
        <v>1215.56286621</v>
      </c>
      <c r="AE7512" s="19">
        <v>46.972881317099997</v>
      </c>
      <c r="AF7512">
        <f t="shared" si="1532"/>
        <v>7.592618215205506E-4</v>
      </c>
      <c r="AG7512" s="23">
        <f t="shared" si="1527"/>
        <v>16.333771363895909</v>
      </c>
      <c r="AH7512" s="25">
        <f t="shared" si="1533"/>
        <v>16.601930596995171</v>
      </c>
      <c r="AI7512" s="25">
        <f t="shared" si="1528"/>
        <v>0.34639468948930491</v>
      </c>
    </row>
    <row r="7513" spans="6:35" ht="15">
      <c r="F7513" s="5">
        <v>2006</v>
      </c>
      <c r="G7513" s="5">
        <v>11</v>
      </c>
      <c r="H7513" s="5">
        <v>0</v>
      </c>
      <c r="I7513" s="5">
        <v>313</v>
      </c>
      <c r="J7513" s="5">
        <v>20</v>
      </c>
      <c r="K7513" s="5">
        <v>9.5749998092700004</v>
      </c>
      <c r="L7513" s="5">
        <v>7.3393277823899997E-2</v>
      </c>
      <c r="M7513" s="5">
        <v>1.2664999961900001</v>
      </c>
      <c r="N7513" s="8">
        <f t="shared" si="1529"/>
        <v>1.2664999961900001</v>
      </c>
      <c r="O7513" s="5">
        <v>0</v>
      </c>
      <c r="P7513" s="5">
        <v>96.736587524399994</v>
      </c>
      <c r="Q7513" s="5">
        <v>16.527830123899999</v>
      </c>
      <c r="R7513" s="5">
        <v>0.68674999475499998</v>
      </c>
      <c r="S7513">
        <f t="shared" si="1521"/>
        <v>7.5247828631165498E-2</v>
      </c>
      <c r="T7513">
        <f t="shared" si="1522"/>
        <v>91.911560709242636</v>
      </c>
      <c r="U7513">
        <f t="shared" si="1523"/>
        <v>276.0242425793744</v>
      </c>
      <c r="V7513" s="9">
        <v>497.23443603499999</v>
      </c>
      <c r="W7513" s="9">
        <v>80.6981964111</v>
      </c>
      <c r="X7513">
        <f t="shared" si="1530"/>
        <v>1.1710193210519783E-3</v>
      </c>
      <c r="Y7513">
        <f t="shared" si="1531"/>
        <v>18.521279375914549</v>
      </c>
      <c r="Z7513">
        <f t="shared" si="1524"/>
        <v>1.5629143241813752</v>
      </c>
      <c r="AA7513">
        <f t="shared" si="1525"/>
        <v>0.22169981116227888</v>
      </c>
      <c r="AB7513">
        <f>(1/(AA7513*k))*(LN((50-dTar)/(hTar-dTar)))</f>
        <v>19.711992644408951</v>
      </c>
      <c r="AC7513">
        <f t="shared" si="1526"/>
        <v>31.798345598141665</v>
      </c>
      <c r="AD7513" s="19">
        <v>922.89959716800001</v>
      </c>
      <c r="AE7513" s="19">
        <v>27.390027999899999</v>
      </c>
      <c r="AF7513">
        <f t="shared" si="1532"/>
        <v>1.018238721751155E-3</v>
      </c>
      <c r="AG7513" s="23">
        <f t="shared" si="1527"/>
        <v>17.921591710403607</v>
      </c>
      <c r="AH7513" s="25">
        <f t="shared" si="1533"/>
        <v>18.149529254040747</v>
      </c>
      <c r="AI7513" s="25">
        <f t="shared" si="1528"/>
        <v>0.59405399253238766</v>
      </c>
    </row>
    <row r="7514" spans="6:35" ht="15">
      <c r="F7514" s="5">
        <v>2006</v>
      </c>
      <c r="G7514" s="5">
        <v>11</v>
      </c>
      <c r="H7514" s="5">
        <v>0</v>
      </c>
      <c r="I7514" s="5">
        <v>313</v>
      </c>
      <c r="J7514" s="5">
        <v>21</v>
      </c>
      <c r="K7514" s="5">
        <v>9.6949996948199999</v>
      </c>
      <c r="L7514" s="5">
        <v>6.6769294440699997E-2</v>
      </c>
      <c r="M7514" s="5">
        <v>1.3274999856900001</v>
      </c>
      <c r="N7514" s="8">
        <f t="shared" si="1529"/>
        <v>1.3274999856900001</v>
      </c>
      <c r="O7514" s="5">
        <v>0</v>
      </c>
      <c r="P7514" s="5">
        <v>96.736587524399994</v>
      </c>
      <c r="Q7514" s="5">
        <v>13.8545103073</v>
      </c>
      <c r="R7514" s="5">
        <v>0.62319999933199999</v>
      </c>
      <c r="S7514">
        <f t="shared" si="1521"/>
        <v>7.8872081904128241E-2</v>
      </c>
      <c r="T7514">
        <f t="shared" si="1522"/>
        <v>87.688129975811592</v>
      </c>
      <c r="U7514">
        <f t="shared" si="1523"/>
        <v>263.34064477855361</v>
      </c>
      <c r="V7514" s="9">
        <v>496.73773193400001</v>
      </c>
      <c r="W7514" s="9">
        <v>76.990028381299993</v>
      </c>
      <c r="X7514">
        <f t="shared" si="1530"/>
        <v>1.1946454960128116E-3</v>
      </c>
      <c r="Y7514">
        <f t="shared" si="1531"/>
        <v>15.475684684202804</v>
      </c>
      <c r="Z7514">
        <f t="shared" si="1524"/>
        <v>1.6381908797686373</v>
      </c>
      <c r="AA7514">
        <f t="shared" si="1525"/>
        <v>0.23237781052566953</v>
      </c>
      <c r="AB7514">
        <f>(1/(AA7514*k))*(LN((50-dTar)/(hTar-dTar)))</f>
        <v>18.80620631123017</v>
      </c>
      <c r="AC7514">
        <f t="shared" si="1526"/>
        <v>30.337178917528995</v>
      </c>
      <c r="AD7514" s="19">
        <v>899.4609375</v>
      </c>
      <c r="AE7514" s="19">
        <v>26.131429672199999</v>
      </c>
      <c r="AF7514">
        <f t="shared" si="1532"/>
        <v>1.046102198734774E-3</v>
      </c>
      <c r="AG7514" s="23">
        <f t="shared" si="1527"/>
        <v>14.98455161162817</v>
      </c>
      <c r="AH7514" s="25">
        <f t="shared" si="1533"/>
        <v>15.171228231141832</v>
      </c>
      <c r="AI7514" s="25">
        <f t="shared" si="1528"/>
        <v>0.62266614209095172</v>
      </c>
    </row>
    <row r="7515" spans="6:35" ht="15">
      <c r="F7515" s="5">
        <v>2006</v>
      </c>
      <c r="G7515" s="5">
        <v>11</v>
      </c>
      <c r="H7515" s="5">
        <v>0</v>
      </c>
      <c r="I7515" s="5">
        <v>313</v>
      </c>
      <c r="J7515" s="5">
        <v>22</v>
      </c>
      <c r="K7515" s="5">
        <v>9.8999996185299999</v>
      </c>
      <c r="L7515" s="5">
        <v>5.7326756417800002E-2</v>
      </c>
      <c r="M7515" s="5">
        <v>1.3289999961900001</v>
      </c>
      <c r="N7515" s="8">
        <f t="shared" si="1529"/>
        <v>1.3289999961900001</v>
      </c>
      <c r="O7515" s="5">
        <v>0</v>
      </c>
      <c r="P7515" s="5">
        <v>96.736587524399994</v>
      </c>
      <c r="Q7515" s="5">
        <v>16.688365936299999</v>
      </c>
      <c r="R7515" s="5">
        <v>0.41922500729599999</v>
      </c>
      <c r="S7515">
        <f t="shared" si="1521"/>
        <v>7.8961203525437743E-2</v>
      </c>
      <c r="T7515">
        <f t="shared" si="1522"/>
        <v>87.589158481405164</v>
      </c>
      <c r="U7515">
        <f t="shared" si="1523"/>
        <v>263.04341849309316</v>
      </c>
      <c r="V7515" s="9">
        <v>496.72610473600002</v>
      </c>
      <c r="W7515" s="9">
        <v>76.903137207</v>
      </c>
      <c r="X7515">
        <f t="shared" si="1530"/>
        <v>1.1952105611754745E-3</v>
      </c>
      <c r="Y7515">
        <f t="shared" si="1531"/>
        <v>18.639710379177188</v>
      </c>
      <c r="Z7515">
        <f t="shared" si="1524"/>
        <v>1.6400419558870145</v>
      </c>
      <c r="AA7515">
        <f t="shared" si="1525"/>
        <v>0.23264038616372071</v>
      </c>
      <c r="AB7515">
        <f>(1/(AA7515*k))*(LN((50-dTar)/(hTar-dTar)))</f>
        <v>18.784980196096328</v>
      </c>
      <c r="AC7515">
        <f t="shared" si="1526"/>
        <v>30.302938069487517</v>
      </c>
      <c r="AD7515" s="19">
        <v>898.90332031299999</v>
      </c>
      <c r="AE7515" s="19">
        <v>26.101934433</v>
      </c>
      <c r="AF7515">
        <f t="shared" si="1532"/>
        <v>1.0467826064097668E-3</v>
      </c>
      <c r="AG7515" s="23">
        <f t="shared" si="1527"/>
        <v>18.048447796587272</v>
      </c>
      <c r="AH7515" s="25">
        <f t="shared" si="1533"/>
        <v>18.273183018722065</v>
      </c>
      <c r="AI7515" s="25">
        <f t="shared" si="1528"/>
        <v>0.62336972458526352</v>
      </c>
    </row>
    <row r="7516" spans="6:35" ht="15">
      <c r="F7516" s="5">
        <v>2006</v>
      </c>
      <c r="G7516" s="5">
        <v>11</v>
      </c>
      <c r="H7516" s="5">
        <v>0</v>
      </c>
      <c r="I7516" s="5">
        <v>313</v>
      </c>
      <c r="J7516" s="5">
        <v>23</v>
      </c>
      <c r="K7516" s="5">
        <v>9.2150001525899992</v>
      </c>
      <c r="L7516" s="5">
        <v>0.195104703307</v>
      </c>
      <c r="M7516" s="5">
        <v>1.0590000152600001</v>
      </c>
      <c r="N7516" s="8">
        <f t="shared" si="1529"/>
        <v>1.0590000152600001</v>
      </c>
      <c r="O7516" s="5">
        <v>0</v>
      </c>
      <c r="P7516" s="5">
        <v>96.736587524399994</v>
      </c>
      <c r="Q7516" s="5">
        <v>18.540580749499998</v>
      </c>
      <c r="R7516" s="5">
        <v>9.5325000584099998E-2</v>
      </c>
      <c r="S7516">
        <f t="shared" si="1521"/>
        <v>6.2919425115206595E-2</v>
      </c>
      <c r="T7516">
        <f t="shared" si="1522"/>
        <v>109.9206700761882</v>
      </c>
      <c r="U7516">
        <f t="shared" si="1523"/>
        <v>330.10830702329793</v>
      </c>
      <c r="V7516" s="9">
        <v>499.34011840800002</v>
      </c>
      <c r="W7516" s="9">
        <v>96.510169982899995</v>
      </c>
      <c r="X7516">
        <f t="shared" si="1530"/>
        <v>1.0799618956533171E-3</v>
      </c>
      <c r="Y7516">
        <f t="shared" si="1531"/>
        <v>21.038005190579206</v>
      </c>
      <c r="Z7516">
        <f t="shared" si="1524"/>
        <v>1.3068506104518358</v>
      </c>
      <c r="AA7516">
        <f t="shared" si="1525"/>
        <v>0.18537710549568046</v>
      </c>
      <c r="AB7516">
        <f>(1/(AA7516*k))*(LN((50-dTar)/(hTar-dTar)))</f>
        <v>23.574351510195125</v>
      </c>
      <c r="AC7516">
        <f t="shared" si="1526"/>
        <v>38.028898959937408</v>
      </c>
      <c r="AD7516" s="19">
        <v>1015.5927124</v>
      </c>
      <c r="AE7516" s="19">
        <v>32.756820678700002</v>
      </c>
      <c r="AF7516">
        <f t="shared" si="1532"/>
        <v>9.2048955548892442E-4</v>
      </c>
      <c r="AG7516" s="23">
        <f t="shared" si="1527"/>
        <v>20.301565520831858</v>
      </c>
      <c r="AH7516" s="25">
        <f t="shared" si="1533"/>
        <v>20.581481648865164</v>
      </c>
      <c r="AI7516" s="25">
        <f t="shared" si="1528"/>
        <v>0.4967257710616565</v>
      </c>
    </row>
    <row r="7517" spans="6:35" ht="15">
      <c r="F7517" s="5">
        <v>2006</v>
      </c>
      <c r="G7517" s="5">
        <v>11</v>
      </c>
      <c r="H7517" s="5">
        <v>0</v>
      </c>
      <c r="I7517" s="5">
        <v>313</v>
      </c>
      <c r="J7517" s="5">
        <v>24</v>
      </c>
      <c r="K7517" s="5">
        <v>8.4449996948199999</v>
      </c>
      <c r="L7517" s="5">
        <v>0.24325025081599999</v>
      </c>
      <c r="M7517" s="5">
        <v>0.78399997949599998</v>
      </c>
      <c r="N7517" s="8">
        <f t="shared" si="1529"/>
        <v>0.78399997949599998</v>
      </c>
      <c r="O7517" s="5">
        <v>0</v>
      </c>
      <c r="P7517" s="5">
        <v>96.736587524399994</v>
      </c>
      <c r="Q7517" s="5">
        <v>18.174890518200002</v>
      </c>
      <c r="R7517" s="5">
        <v>0</v>
      </c>
      <c r="S7517">
        <f t="shared" si="1521"/>
        <v>4.658057345552645E-2</v>
      </c>
      <c r="T7517">
        <f t="shared" si="1522"/>
        <v>148.47703358730342</v>
      </c>
      <c r="U7517">
        <f t="shared" si="1523"/>
        <v>445.89886647683136</v>
      </c>
      <c r="V7517" s="9">
        <v>503.78250122100002</v>
      </c>
      <c r="W7517" s="9">
        <v>130.36257934599999</v>
      </c>
      <c r="X7517">
        <f t="shared" si="1530"/>
        <v>9.2588824995231149E-4</v>
      </c>
      <c r="Y7517">
        <f t="shared" si="1531"/>
        <v>21.071680637015522</v>
      </c>
      <c r="Z7517">
        <f t="shared" si="1524"/>
        <v>0.96748898681274043</v>
      </c>
      <c r="AA7517">
        <f t="shared" si="1525"/>
        <v>0.13723856922887695</v>
      </c>
      <c r="AB7517">
        <f>(1/(AA7517*k))*(LN((50-dTar)/(hTar-dTar)))</f>
        <v>31.843417425967704</v>
      </c>
      <c r="AC7517">
        <f t="shared" si="1526"/>
        <v>51.368119428758483</v>
      </c>
      <c r="AD7517" s="19">
        <v>1181.5020752</v>
      </c>
      <c r="AE7517" s="19">
        <v>44.246772766100001</v>
      </c>
      <c r="AF7517">
        <f t="shared" si="1532"/>
        <v>7.8301363581431498E-4</v>
      </c>
      <c r="AG7517" s="23">
        <f t="shared" si="1527"/>
        <v>20.224136805744653</v>
      </c>
      <c r="AH7517" s="25">
        <f t="shared" si="1533"/>
        <v>20.54628293302925</v>
      </c>
      <c r="AI7517" s="25">
        <f t="shared" si="1528"/>
        <v>0.36773653325383743</v>
      </c>
    </row>
    <row r="7518" spans="6:35" ht="15">
      <c r="F7518" s="5">
        <v>2006</v>
      </c>
      <c r="G7518" s="5">
        <v>11</v>
      </c>
      <c r="H7518" s="5">
        <v>0</v>
      </c>
      <c r="I7518" s="5">
        <v>314</v>
      </c>
      <c r="J7518" s="5">
        <v>1</v>
      </c>
      <c r="K7518" s="5">
        <v>8.1850004196199997</v>
      </c>
      <c r="L7518" s="5">
        <v>0.26886549591999997</v>
      </c>
      <c r="M7518" s="5">
        <v>1.55700004101</v>
      </c>
      <c r="N7518" s="8">
        <f t="shared" si="1529"/>
        <v>1.55700004101</v>
      </c>
      <c r="O7518" s="5">
        <v>0</v>
      </c>
      <c r="P7518" s="5">
        <v>96.736587524399994</v>
      </c>
      <c r="Q7518" s="5">
        <v>17.1277751923</v>
      </c>
      <c r="R7518" s="5">
        <v>0</v>
      </c>
      <c r="S7518">
        <f t="shared" si="1521"/>
        <v>9.250759780267831E-2</v>
      </c>
      <c r="T7518">
        <f t="shared" si="1522"/>
        <v>74.762998215826727</v>
      </c>
      <c r="U7518">
        <f t="shared" si="1523"/>
        <v>224.5245298441711</v>
      </c>
      <c r="V7518" s="9">
        <v>496.29217529300001</v>
      </c>
      <c r="W7518" s="9">
        <v>65.641784668</v>
      </c>
      <c r="X7518">
        <f t="shared" si="1530"/>
        <v>1.2715229258288374E-3</v>
      </c>
      <c r="Y7518">
        <f t="shared" si="1531"/>
        <v>18.927033219470253</v>
      </c>
      <c r="Z7518">
        <f t="shared" si="1524"/>
        <v>1.9214036116589541</v>
      </c>
      <c r="AA7518">
        <f t="shared" si="1525"/>
        <v>0.27255161161468544</v>
      </c>
      <c r="AB7518">
        <f>(1/(AA7518*k))*(LN((50-dTar)/(hTar-dTar)))</f>
        <v>16.034192647064231</v>
      </c>
      <c r="AC7518">
        <f t="shared" si="1526"/>
        <v>25.865512856872215</v>
      </c>
      <c r="AD7518" s="19">
        <v>823.19567871100003</v>
      </c>
      <c r="AE7518" s="19">
        <v>22.279684066800002</v>
      </c>
      <c r="AF7518">
        <f t="shared" si="1532"/>
        <v>1.147656477462525E-3</v>
      </c>
      <c r="AG7518" s="23">
        <f t="shared" si="1527"/>
        <v>18.365189474077191</v>
      </c>
      <c r="AH7518" s="25">
        <f t="shared" si="1533"/>
        <v>18.578742779569428</v>
      </c>
      <c r="AI7518" s="25">
        <f t="shared" si="1528"/>
        <v>0.73031353613705208</v>
      </c>
    </row>
    <row r="7519" spans="6:35" ht="15">
      <c r="F7519" s="5">
        <v>2006</v>
      </c>
      <c r="G7519" s="5">
        <v>11</v>
      </c>
      <c r="H7519" s="5">
        <v>0</v>
      </c>
      <c r="I7519" s="5">
        <v>314</v>
      </c>
      <c r="J7519" s="5">
        <v>2</v>
      </c>
      <c r="K7519" s="5">
        <v>6.9699997901900002</v>
      </c>
      <c r="L7519" s="5">
        <v>0.23844365775599999</v>
      </c>
      <c r="M7519" s="5">
        <v>1.3014999628099999</v>
      </c>
      <c r="N7519" s="8">
        <f t="shared" si="1529"/>
        <v>1.3014999628099999</v>
      </c>
      <c r="O7519" s="5">
        <v>0</v>
      </c>
      <c r="P7519" s="5">
        <v>96.736587524399994</v>
      </c>
      <c r="Q7519" s="5">
        <v>13.058139800999999</v>
      </c>
      <c r="R7519" s="5">
        <v>0</v>
      </c>
      <c r="S7519">
        <f t="shared" si="1521"/>
        <v>7.7327316588718678E-2</v>
      </c>
      <c r="T7519">
        <f t="shared" si="1522"/>
        <v>89.439872926885627</v>
      </c>
      <c r="U7519">
        <f t="shared" si="1523"/>
        <v>268.60139236604778</v>
      </c>
      <c r="V7519" s="9">
        <v>498.02590942400002</v>
      </c>
      <c r="W7519" s="9">
        <v>78.528060913100006</v>
      </c>
      <c r="X7519">
        <f t="shared" si="1530"/>
        <v>1.1832144054574731E-3</v>
      </c>
      <c r="Y7519">
        <f t="shared" si="1531"/>
        <v>14.603586970289493</v>
      </c>
      <c r="Z7519">
        <f t="shared" si="1524"/>
        <v>1.6061057567442074</v>
      </c>
      <c r="AA7519">
        <f t="shared" si="1525"/>
        <v>0.22782652731994396</v>
      </c>
      <c r="AB7519">
        <f>(1/(AA7519*k))*(LN((50-dTar)/(hTar-dTar)))</f>
        <v>19.181897289601238</v>
      </c>
      <c r="AC7519">
        <f t="shared" si="1526"/>
        <v>30.94322376463559</v>
      </c>
      <c r="AD7519" s="19">
        <v>909.26654052699996</v>
      </c>
      <c r="AE7519" s="19">
        <v>26.653453826900002</v>
      </c>
      <c r="AF7519">
        <f t="shared" si="1532"/>
        <v>1.0342724609443174E-3</v>
      </c>
      <c r="AG7519" s="23">
        <f t="shared" si="1527"/>
        <v>14.136217800669696</v>
      </c>
      <c r="AH7519" s="25">
        <f t="shared" si="1533"/>
        <v>14.313861908797383</v>
      </c>
      <c r="AI7519" s="25">
        <f t="shared" si="1528"/>
        <v>0.61047078682505196</v>
      </c>
    </row>
    <row r="7520" spans="6:35" ht="15">
      <c r="F7520" s="5">
        <v>2006</v>
      </c>
      <c r="G7520" s="5">
        <v>11</v>
      </c>
      <c r="H7520" s="5">
        <v>0</v>
      </c>
      <c r="I7520" s="5">
        <v>314</v>
      </c>
      <c r="J7520" s="5">
        <v>3</v>
      </c>
      <c r="K7520" s="5">
        <v>5.1684999465899999</v>
      </c>
      <c r="L7520" s="5">
        <v>0.150482550263</v>
      </c>
      <c r="M7520" s="5">
        <v>0.68849998712500005</v>
      </c>
      <c r="N7520" s="8">
        <f t="shared" si="1529"/>
        <v>0.68849998712500005</v>
      </c>
      <c r="O7520" s="5">
        <v>0</v>
      </c>
      <c r="P7520" s="5">
        <v>96.736587524399994</v>
      </c>
      <c r="Q7520" s="5">
        <v>14.420989990200001</v>
      </c>
      <c r="R7520" s="5">
        <v>0</v>
      </c>
      <c r="S7520">
        <f t="shared" si="1521"/>
        <v>4.0906537070347859E-2</v>
      </c>
      <c r="T7520">
        <f t="shared" si="1522"/>
        <v>169.07188593300404</v>
      </c>
      <c r="U7520">
        <f t="shared" si="1523"/>
        <v>507.74830604558423</v>
      </c>
      <c r="V7520" s="9">
        <v>507.20639038100001</v>
      </c>
      <c r="W7520" s="9">
        <v>148.44483947800001</v>
      </c>
      <c r="X7520">
        <f t="shared" si="1530"/>
        <v>8.595499388973579E-4</v>
      </c>
      <c r="Y7520">
        <f t="shared" si="1531"/>
        <v>16.873083095258252</v>
      </c>
      <c r="Z7520">
        <f t="shared" si="1524"/>
        <v>0.849637974981031</v>
      </c>
      <c r="AA7520">
        <f t="shared" si="1525"/>
        <v>0.12052137196212429</v>
      </c>
      <c r="AB7520">
        <f>(1/(AA7520*k))*(LN((50-dTar)/(hTar-dTar)))</f>
        <v>36.260332717346444</v>
      </c>
      <c r="AC7520">
        <f t="shared" si="1526"/>
        <v>58.493253931728916</v>
      </c>
      <c r="AD7520" s="19">
        <v>1255.7829589800001</v>
      </c>
      <c r="AE7520" s="19">
        <v>50.384128570599998</v>
      </c>
      <c r="AF7520">
        <f t="shared" si="1532"/>
        <v>7.3278307400197066E-4</v>
      </c>
      <c r="AG7520" s="23">
        <f t="shared" si="1527"/>
        <v>16.149854388377214</v>
      </c>
      <c r="AH7520" s="25">
        <f t="shared" si="1533"/>
        <v>16.424749111772719</v>
      </c>
      <c r="AI7520" s="25">
        <f t="shared" si="1528"/>
        <v>0.32294209825543885</v>
      </c>
    </row>
    <row r="7521" spans="6:35" ht="15">
      <c r="F7521" s="5">
        <v>2006</v>
      </c>
      <c r="G7521" s="5">
        <v>11</v>
      </c>
      <c r="H7521" s="5">
        <v>0</v>
      </c>
      <c r="I7521" s="5">
        <v>314</v>
      </c>
      <c r="J7521" s="5">
        <v>4</v>
      </c>
      <c r="K7521" s="5">
        <v>5.3425002098099998</v>
      </c>
      <c r="L7521" s="5">
        <v>0.169738039374</v>
      </c>
      <c r="M7521" s="5">
        <v>1.02699995041</v>
      </c>
      <c r="N7521" s="8">
        <f t="shared" si="1529"/>
        <v>1.02699995041</v>
      </c>
      <c r="O7521" s="5">
        <v>0</v>
      </c>
      <c r="P7521" s="5">
        <v>96.736587524399994</v>
      </c>
      <c r="Q7521" s="5">
        <v>11.0643053055</v>
      </c>
      <c r="R7521" s="5">
        <v>0</v>
      </c>
      <c r="S7521">
        <f t="shared" si="1521"/>
        <v>6.1018173316341399E-2</v>
      </c>
      <c r="T7521">
        <f t="shared" si="1522"/>
        <v>113.34566398138678</v>
      </c>
      <c r="U7521">
        <f t="shared" si="1523"/>
        <v>340.39407892431132</v>
      </c>
      <c r="V7521" s="9">
        <v>500.82162475600001</v>
      </c>
      <c r="W7521" s="9">
        <v>99.517311096200004</v>
      </c>
      <c r="X7521">
        <f t="shared" si="1530"/>
        <v>1.0630008560266898E-3</v>
      </c>
      <c r="Y7521">
        <f t="shared" si="1531"/>
        <v>12.580029506673112</v>
      </c>
      <c r="Z7521">
        <f t="shared" si="1524"/>
        <v>1.2673611829909175</v>
      </c>
      <c r="AA7521">
        <f t="shared" si="1525"/>
        <v>0.1797755197430016</v>
      </c>
      <c r="AB7521">
        <f>(1/(AA7521*k))*(LN((50-dTar)/(hTar-dTar)))</f>
        <v>24.308899527282936</v>
      </c>
      <c r="AC7521">
        <f t="shared" si="1526"/>
        <v>39.21383303165404</v>
      </c>
      <c r="AD7521" s="19">
        <v>1032.00158691</v>
      </c>
      <c r="AE7521" s="19">
        <v>33.777481079099999</v>
      </c>
      <c r="AF7521">
        <f t="shared" si="1532"/>
        <v>9.0498318955373809E-4</v>
      </c>
      <c r="AG7521" s="23">
        <f t="shared" si="1527"/>
        <v>12.133591184623931</v>
      </c>
      <c r="AH7521" s="25">
        <f t="shared" si="1533"/>
        <v>12.303279608057947</v>
      </c>
      <c r="AI7521" s="25">
        <f t="shared" si="1528"/>
        <v>0.48171608583258035</v>
      </c>
    </row>
    <row r="7522" spans="6:35" ht="15">
      <c r="F7522" s="5">
        <v>2006</v>
      </c>
      <c r="G7522" s="5">
        <v>11</v>
      </c>
      <c r="H7522" s="5">
        <v>0</v>
      </c>
      <c r="I7522" s="5">
        <v>314</v>
      </c>
      <c r="J7522" s="5">
        <v>5</v>
      </c>
      <c r="K7522" s="5">
        <v>3.8889999389600001</v>
      </c>
      <c r="L7522" s="5">
        <v>9.8845593631299994E-2</v>
      </c>
      <c r="M7522" s="5">
        <v>0.27349999546999998</v>
      </c>
      <c r="N7522" s="8">
        <f t="shared" si="1529"/>
        <v>0.27349999546999998</v>
      </c>
      <c r="O7522" s="5">
        <v>0</v>
      </c>
      <c r="P7522" s="5">
        <v>96.736587524399994</v>
      </c>
      <c r="Q7522" s="5">
        <v>8.1734628677399996</v>
      </c>
      <c r="R7522" s="5">
        <v>0</v>
      </c>
      <c r="S7522">
        <f t="shared" si="1521"/>
        <v>1.6249728268189944E-2</v>
      </c>
      <c r="T7522">
        <f t="shared" si="1522"/>
        <v>425.61606294739858</v>
      </c>
      <c r="U7522">
        <f t="shared" si="1523"/>
        <v>1278.1890602022734</v>
      </c>
      <c r="V7522" s="9">
        <v>534.40338134800004</v>
      </c>
      <c r="W7522" s="9">
        <v>373.69021606400003</v>
      </c>
      <c r="X7522">
        <f t="shared" si="1530"/>
        <v>4.5739739850986385E-4</v>
      </c>
      <c r="Y7522">
        <f t="shared" si="1531"/>
        <v>10.149281058958904</v>
      </c>
      <c r="Z7522">
        <f t="shared" si="1524"/>
        <v>0.337510510753667</v>
      </c>
      <c r="AA7522">
        <f t="shared" si="1525"/>
        <v>4.7875955413336384E-2</v>
      </c>
      <c r="AB7522">
        <f>(1/(AA7522*k))*(LN((50-dTar)/(hTar-dTar)))</f>
        <v>91.280581435255129</v>
      </c>
      <c r="AC7522">
        <f t="shared" si="1526"/>
        <v>147.24901369628063</v>
      </c>
      <c r="AD7522" s="19">
        <v>1768.87316895</v>
      </c>
      <c r="AE7522" s="19">
        <v>126.835372925</v>
      </c>
      <c r="AF7522">
        <f t="shared" si="1532"/>
        <v>4.8948642974639084E-4</v>
      </c>
      <c r="AG7522" s="23">
        <f t="shared" si="1527"/>
        <v>9.4177574785582649</v>
      </c>
      <c r="AH7522" s="25">
        <f t="shared" si="1533"/>
        <v>9.6958050316742703</v>
      </c>
      <c r="AI7522" s="25">
        <f t="shared" si="1528"/>
        <v>0.12828564133858017</v>
      </c>
    </row>
    <row r="7523" spans="6:35" ht="15">
      <c r="F7523" s="5">
        <v>2006</v>
      </c>
      <c r="G7523" s="5">
        <v>11</v>
      </c>
      <c r="H7523" s="5">
        <v>0</v>
      </c>
      <c r="I7523" s="5">
        <v>314</v>
      </c>
      <c r="J7523" s="5">
        <v>6</v>
      </c>
      <c r="K7523" s="5">
        <v>3.3264999389600001</v>
      </c>
      <c r="L7523" s="5">
        <v>6.4752630889400004E-2</v>
      </c>
      <c r="M7523" s="5">
        <v>4.9499999731799998E-2</v>
      </c>
      <c r="N7523" s="8">
        <f t="shared" si="1529"/>
        <v>4.9499999731799998E-2</v>
      </c>
      <c r="O7523" s="5">
        <v>0</v>
      </c>
      <c r="P7523" s="5">
        <v>96.736587524399994</v>
      </c>
      <c r="Q7523" s="5">
        <v>8.7433862686200001</v>
      </c>
      <c r="R7523" s="5">
        <v>0</v>
      </c>
      <c r="S7523">
        <f t="shared" si="1521"/>
        <v>2.9409929003287858E-3</v>
      </c>
      <c r="T7523">
        <f t="shared" si="1522"/>
        <v>2351.6362003794261</v>
      </c>
      <c r="U7523">
        <f t="shared" si="1523"/>
        <v>7062.3172539240168</v>
      </c>
      <c r="V7523" s="9">
        <v>665.594238281</v>
      </c>
      <c r="W7523" s="9">
        <v>2064.7326660200001</v>
      </c>
      <c r="X7523">
        <f t="shared" si="1530"/>
        <v>1.0211746529767265E-4</v>
      </c>
      <c r="Y7523">
        <f t="shared" si="1531"/>
        <v>11.506622617736918</v>
      </c>
      <c r="Z7523">
        <f t="shared" si="1524"/>
        <v>6.1085083979896267E-2</v>
      </c>
      <c r="AA7523">
        <f t="shared" si="1525"/>
        <v>8.664935354193699E-3</v>
      </c>
      <c r="AB7523">
        <f>(1/(AA7523*k))*(LN((50-dTar)/(hTar-dTar)))</f>
        <v>504.34825746075654</v>
      </c>
      <c r="AC7523">
        <f t="shared" si="1526"/>
        <v>813.58797569897013</v>
      </c>
      <c r="AD7523" s="19">
        <v>2321.5007324200001</v>
      </c>
      <c r="AE7523" s="19">
        <v>700.79742431600005</v>
      </c>
      <c r="AF7523">
        <f t="shared" si="1532"/>
        <v>2.6069595537373609E-4</v>
      </c>
      <c r="AG7523" s="23">
        <f t="shared" si="1527"/>
        <v>9.066078378548589</v>
      </c>
      <c r="AH7523" s="25">
        <f t="shared" si="1533"/>
        <v>9.9937140312585555</v>
      </c>
      <c r="AI7523" s="25">
        <f t="shared" si="1528"/>
        <v>2.321805966007795E-2</v>
      </c>
    </row>
    <row r="7524" spans="6:35" ht="15">
      <c r="F7524" s="5">
        <v>2006</v>
      </c>
      <c r="G7524" s="5">
        <v>11</v>
      </c>
      <c r="H7524" s="5">
        <v>0</v>
      </c>
      <c r="I7524" s="5">
        <v>314</v>
      </c>
      <c r="J7524" s="5">
        <v>7</v>
      </c>
      <c r="K7524" s="5">
        <v>3.7569999694799998</v>
      </c>
      <c r="L7524" s="5">
        <v>6.7152112722400001E-2</v>
      </c>
      <c r="M7524" s="5">
        <v>0</v>
      </c>
      <c r="N7524" s="8">
        <f t="shared" si="1529"/>
        <v>1E-4</v>
      </c>
      <c r="O7524" s="5">
        <v>0</v>
      </c>
      <c r="P7524" s="5">
        <v>96.736587524399994</v>
      </c>
      <c r="Q7524" s="5">
        <v>6.5310101509100003</v>
      </c>
      <c r="R7524" s="5">
        <v>0</v>
      </c>
      <c r="S7524">
        <f t="shared" si="1521"/>
        <v>5.9413998308355972E-6</v>
      </c>
      <c r="T7524">
        <f t="shared" si="1522"/>
        <v>1164059.9128807276</v>
      </c>
      <c r="U7524">
        <f t="shared" si="1523"/>
        <v>3495847.0217512534</v>
      </c>
      <c r="V7524" s="9">
        <v>926.43280029300001</v>
      </c>
      <c r="W7524" s="9">
        <v>60723.6445313</v>
      </c>
      <c r="X7524">
        <f t="shared" si="1530"/>
        <v>2.8109650469084253E-7</v>
      </c>
      <c r="Y7524">
        <f t="shared" si="1531"/>
        <v>9.707398965757065</v>
      </c>
      <c r="Z7524">
        <f t="shared" si="1524"/>
        <v>1.2340421072902296E-4</v>
      </c>
      <c r="AA7524">
        <f t="shared" si="1525"/>
        <v>1.7504920002306861E-5</v>
      </c>
      <c r="AB7524">
        <f>(1/(AA7524*k))*(LN((50-dTar)/(hTar-dTar)))</f>
        <v>249652.38609041239</v>
      </c>
      <c r="AC7524">
        <f t="shared" si="1526"/>
        <v>402726.04578894714</v>
      </c>
      <c r="AD7524" s="19">
        <v>2497.7700195299999</v>
      </c>
      <c r="AE7524" s="19">
        <v>60723.6445313</v>
      </c>
      <c r="AF7524">
        <f t="shared" si="1532"/>
        <v>2.1461647183800129E-6</v>
      </c>
      <c r="AG7524" s="23">
        <f t="shared" si="1527"/>
        <v>1.3171345408276149</v>
      </c>
      <c r="AH7524" s="25">
        <f t="shared" si="1533"/>
        <v>4.5062217498417523</v>
      </c>
      <c r="AI7524" s="25">
        <f t="shared" si="1528"/>
        <v>4.6905171284601254E-5</v>
      </c>
    </row>
    <row r="7525" spans="6:35" ht="15">
      <c r="F7525" s="5">
        <v>2006</v>
      </c>
      <c r="G7525" s="5">
        <v>11</v>
      </c>
      <c r="H7525" s="5">
        <v>0</v>
      </c>
      <c r="I7525" s="5">
        <v>314</v>
      </c>
      <c r="J7525" s="5">
        <v>8</v>
      </c>
      <c r="K7525" s="5">
        <v>3.0699999332400001</v>
      </c>
      <c r="L7525" s="5">
        <v>3.0460568144899999E-2</v>
      </c>
      <c r="M7525" s="5">
        <v>9.4999996945299998E-3</v>
      </c>
      <c r="N7525" s="8">
        <f t="shared" si="1529"/>
        <v>9.4999996945299998E-3</v>
      </c>
      <c r="O7525" s="5">
        <v>0</v>
      </c>
      <c r="P7525" s="5">
        <v>96.736587524399994</v>
      </c>
      <c r="Q7525" s="5">
        <v>5.6488432884200002</v>
      </c>
      <c r="R7525" s="5">
        <v>0</v>
      </c>
      <c r="S7525">
        <f t="shared" si="1521"/>
        <v>5.6443296578018761E-4</v>
      </c>
      <c r="T7525">
        <f t="shared" si="1522"/>
        <v>12253.262634850198</v>
      </c>
      <c r="U7525">
        <f t="shared" si="1523"/>
        <v>36798.390885887347</v>
      </c>
      <c r="V7525" s="9">
        <v>841.68908691399997</v>
      </c>
      <c r="W7525" s="9">
        <v>10758.34375</v>
      </c>
      <c r="X7525">
        <f t="shared" si="1530"/>
        <v>2.0661829933293521E-5</v>
      </c>
      <c r="Y7525">
        <f t="shared" si="1531"/>
        <v>7.563809450216807</v>
      </c>
      <c r="Z7525">
        <f t="shared" si="1524"/>
        <v>1.1723399642294338E-2</v>
      </c>
      <c r="AA7525">
        <f t="shared" si="1525"/>
        <v>1.6629673467468723E-3</v>
      </c>
      <c r="AB7525">
        <f>(1/(AA7525*k))*(LN((50-dTar)/(hTar-dTar)))</f>
        <v>2627.9199380833629</v>
      </c>
      <c r="AC7525">
        <f t="shared" si="1526"/>
        <v>4239.2216709315544</v>
      </c>
      <c r="AD7525" s="19">
        <v>2463.46606445</v>
      </c>
      <c r="AE7525" s="19">
        <v>3651.5234375</v>
      </c>
      <c r="AF7525">
        <f t="shared" si="1532"/>
        <v>9.6579061726988346E-5</v>
      </c>
      <c r="AG7525" s="23">
        <f t="shared" si="1527"/>
        <v>4.4670341960925999</v>
      </c>
      <c r="AH7525" s="25">
        <f t="shared" si="1533"/>
        <v>5.644099167105364</v>
      </c>
      <c r="AI7525" s="25">
        <f t="shared" si="1528"/>
        <v>4.4559911287558917E-3</v>
      </c>
    </row>
    <row r="7526" spans="6:35" ht="15">
      <c r="F7526" s="5">
        <v>2006</v>
      </c>
      <c r="G7526" s="5">
        <v>11</v>
      </c>
      <c r="H7526" s="5">
        <v>0</v>
      </c>
      <c r="I7526" s="5">
        <v>314</v>
      </c>
      <c r="J7526" s="5">
        <v>9</v>
      </c>
      <c r="K7526" s="5">
        <v>2.2755000591300001</v>
      </c>
      <c r="L7526" s="5">
        <v>6.4768698066499999E-3</v>
      </c>
      <c r="M7526" s="5">
        <v>0</v>
      </c>
      <c r="N7526" s="8">
        <f t="shared" si="1529"/>
        <v>1E-4</v>
      </c>
      <c r="O7526" s="5">
        <v>0</v>
      </c>
      <c r="P7526" s="5">
        <v>96.736587524399994</v>
      </c>
      <c r="Q7526" s="5">
        <v>5.9914960861199997</v>
      </c>
      <c r="R7526" s="5">
        <v>26.608999252299999</v>
      </c>
      <c r="S7526">
        <f t="shared" si="1521"/>
        <v>5.9413998308355972E-6</v>
      </c>
      <c r="T7526">
        <f t="shared" si="1522"/>
        <v>1164059.9128807276</v>
      </c>
      <c r="U7526">
        <f t="shared" si="1523"/>
        <v>3495847.0217512534</v>
      </c>
      <c r="V7526" s="9">
        <v>937.06115722699997</v>
      </c>
      <c r="W7526" s="9">
        <v>60723.6445313</v>
      </c>
      <c r="X7526">
        <f t="shared" si="1530"/>
        <v>2.8109566489112497E-7</v>
      </c>
      <c r="Y7526">
        <f t="shared" si="1531"/>
        <v>8.9054766498946805</v>
      </c>
      <c r="Z7526">
        <f t="shared" si="1524"/>
        <v>1.2340421072902296E-4</v>
      </c>
      <c r="AA7526">
        <f t="shared" si="1525"/>
        <v>1.7504920002306861E-5</v>
      </c>
      <c r="AB7526">
        <f>(1/(AA7526*k))*(LN((50-dTar)/(hTar-dTar)))</f>
        <v>249652.38609041239</v>
      </c>
      <c r="AC7526">
        <f t="shared" si="1526"/>
        <v>402726.04578894714</v>
      </c>
      <c r="AD7526" s="19">
        <v>2497.7700195299999</v>
      </c>
      <c r="AE7526" s="19">
        <v>60723.6445313</v>
      </c>
      <c r="AF7526">
        <f t="shared" si="1532"/>
        <v>2.1461647183800129E-6</v>
      </c>
      <c r="AG7526" s="23">
        <f t="shared" si="1527"/>
        <v>1.2083268586659244</v>
      </c>
      <c r="AH7526" s="25">
        <f t="shared" si="1533"/>
        <v>4.1339655157908304</v>
      </c>
      <c r="AI7526" s="25">
        <f t="shared" si="1528"/>
        <v>4.6905171284601254E-5</v>
      </c>
    </row>
    <row r="7527" spans="6:35" ht="15">
      <c r="F7527" s="5">
        <v>2006</v>
      </c>
      <c r="G7527" s="5">
        <v>11</v>
      </c>
      <c r="H7527" s="5">
        <v>0</v>
      </c>
      <c r="I7527" s="5">
        <v>314</v>
      </c>
      <c r="J7527" s="5">
        <v>10</v>
      </c>
      <c r="K7527" s="5">
        <v>3.2365000248000002</v>
      </c>
      <c r="L7527" s="5">
        <v>1.5411091968400001E-2</v>
      </c>
      <c r="M7527" s="5">
        <v>0.112999998033</v>
      </c>
      <c r="N7527" s="8">
        <f t="shared" si="1529"/>
        <v>0.112999998033</v>
      </c>
      <c r="O7527" s="5">
        <v>0</v>
      </c>
      <c r="P7527" s="5">
        <v>96.736587524399994</v>
      </c>
      <c r="Q7527" s="5">
        <v>8.3989391326899998</v>
      </c>
      <c r="R7527" s="5">
        <v>271.10226440399998</v>
      </c>
      <c r="S7527">
        <f t="shared" si="1521"/>
        <v>6.7137816919768892E-3</v>
      </c>
      <c r="T7527">
        <f t="shared" si="1522"/>
        <v>1030.1415337554085</v>
      </c>
      <c r="U7527">
        <f t="shared" si="1523"/>
        <v>3093.6699846050815</v>
      </c>
      <c r="V7527" s="9">
        <v>563.71948242200006</v>
      </c>
      <c r="W7527" s="9">
        <v>904.46258544900002</v>
      </c>
      <c r="X7527">
        <f t="shared" si="1530"/>
        <v>2.1920921338455511E-4</v>
      </c>
      <c r="Y7527">
        <f t="shared" si="1531"/>
        <v>10.848770735310062</v>
      </c>
      <c r="Z7527">
        <f t="shared" si="1524"/>
        <v>0.13944675569643511</v>
      </c>
      <c r="AA7527">
        <f t="shared" si="1525"/>
        <v>1.9780559258284973E-2</v>
      </c>
      <c r="AB7527">
        <f>(1/(AA7527*k))*(LN((50-dTar)/(hTar-dTar)))</f>
        <v>220.93131897002789</v>
      </c>
      <c r="AC7527">
        <f t="shared" si="1526"/>
        <v>356.39473699047056</v>
      </c>
      <c r="AD7527" s="19">
        <v>2129.1970214799999</v>
      </c>
      <c r="AE7527" s="19">
        <v>306.98651123000002</v>
      </c>
      <c r="AF7527">
        <f t="shared" si="1532"/>
        <v>3.5809202228994611E-4</v>
      </c>
      <c r="AG7527" s="23">
        <f t="shared" si="1527"/>
        <v>9.4642277003549644</v>
      </c>
      <c r="AH7527" s="25">
        <f t="shared" si="1533"/>
        <v>9.9904838776913589</v>
      </c>
      <c r="AI7527" s="25">
        <f t="shared" si="1528"/>
        <v>5.3002842628974693E-2</v>
      </c>
    </row>
    <row r="7528" spans="6:35" ht="15">
      <c r="F7528" s="5">
        <v>2006</v>
      </c>
      <c r="G7528" s="5">
        <v>11</v>
      </c>
      <c r="H7528" s="5">
        <v>0</v>
      </c>
      <c r="I7528" s="5">
        <v>314</v>
      </c>
      <c r="J7528" s="5">
        <v>11</v>
      </c>
      <c r="K7528" s="5">
        <v>5.84000015259</v>
      </c>
      <c r="L7528" s="5">
        <v>0.14703862369099999</v>
      </c>
      <c r="M7528" s="5">
        <v>0.256999999285</v>
      </c>
      <c r="N7528" s="8">
        <f t="shared" si="1529"/>
        <v>0.256999999285</v>
      </c>
      <c r="O7528" s="5">
        <v>0</v>
      </c>
      <c r="P7528" s="5">
        <v>96.736587524399994</v>
      </c>
      <c r="Q7528" s="5">
        <v>11.76658535</v>
      </c>
      <c r="R7528" s="5">
        <v>580.354980469</v>
      </c>
      <c r="S7528">
        <f t="shared" si="1521"/>
        <v>1.5269397522766475E-2</v>
      </c>
      <c r="T7528">
        <f t="shared" si="1522"/>
        <v>452.9416016028249</v>
      </c>
      <c r="U7528">
        <f t="shared" si="1523"/>
        <v>1360.2517632206434</v>
      </c>
      <c r="V7528" s="9">
        <v>507.06002807599998</v>
      </c>
      <c r="W7528" s="9">
        <v>397.68194580099998</v>
      </c>
      <c r="X7528">
        <f t="shared" si="1530"/>
        <v>4.4150232454125783E-4</v>
      </c>
      <c r="Y7528">
        <f t="shared" si="1531"/>
        <v>14.707767841071089</v>
      </c>
      <c r="Z7528">
        <f t="shared" si="1524"/>
        <v>0.31714882069124889</v>
      </c>
      <c r="AA7528">
        <f t="shared" si="1525"/>
        <v>4.498764428076845E-2</v>
      </c>
      <c r="AB7528">
        <f>(1/(AA7528*k))*(LN((50-dTar)/(hTar-dTar)))</f>
        <v>97.141006531116986</v>
      </c>
      <c r="AC7528">
        <f t="shared" si="1526"/>
        <v>156.70274198808241</v>
      </c>
      <c r="AD7528" s="19">
        <v>1799.6359863299999</v>
      </c>
      <c r="AE7528" s="19">
        <v>134.97848510700001</v>
      </c>
      <c r="AF7528">
        <f t="shared" si="1532"/>
        <v>4.78167536507882E-4</v>
      </c>
      <c r="AG7528" s="23">
        <f t="shared" si="1527"/>
        <v>13.605712383187994</v>
      </c>
      <c r="AH7528" s="25">
        <f t="shared" si="1533"/>
        <v>14.024596793304632</v>
      </c>
      <c r="AI7528" s="25">
        <f t="shared" si="1528"/>
        <v>0.12054628986605324</v>
      </c>
    </row>
    <row r="7529" spans="6:35" ht="15">
      <c r="F7529" s="5">
        <v>2006</v>
      </c>
      <c r="G7529" s="5">
        <v>11</v>
      </c>
      <c r="H7529" s="5">
        <v>0</v>
      </c>
      <c r="I7529" s="5">
        <v>314</v>
      </c>
      <c r="J7529" s="5">
        <v>12</v>
      </c>
      <c r="K7529" s="5">
        <v>8.2600002288799992</v>
      </c>
      <c r="L7529" s="5">
        <v>0.31440636515600001</v>
      </c>
      <c r="M7529" s="5">
        <v>1.02649998665</v>
      </c>
      <c r="N7529" s="8">
        <f t="shared" si="1529"/>
        <v>1.02649998665</v>
      </c>
      <c r="O7529" s="5">
        <v>0</v>
      </c>
      <c r="P7529" s="5">
        <v>96.736587524399994</v>
      </c>
      <c r="Q7529" s="5">
        <v>11.523599624599999</v>
      </c>
      <c r="R7529" s="5">
        <v>783.61248779300001</v>
      </c>
      <c r="S7529">
        <f t="shared" si="1521"/>
        <v>6.0988468470350513E-2</v>
      </c>
      <c r="T7529">
        <f t="shared" si="1522"/>
        <v>113.40086975350646</v>
      </c>
      <c r="U7529">
        <f t="shared" si="1523"/>
        <v>340.55987016229875</v>
      </c>
      <c r="V7529" s="9">
        <v>472.80526733400001</v>
      </c>
      <c r="W7529" s="9">
        <v>99.565773010300006</v>
      </c>
      <c r="X7529">
        <f t="shared" si="1530"/>
        <v>1.0953731421418137E-3</v>
      </c>
      <c r="Y7529">
        <f t="shared" si="1531"/>
        <v>13.158042551709947</v>
      </c>
      <c r="Z7529">
        <f t="shared" si="1524"/>
        <v>1.266744206658958</v>
      </c>
      <c r="AA7529">
        <f t="shared" si="1525"/>
        <v>0.179688001486773</v>
      </c>
      <c r="AB7529">
        <f>(1/(AA7529*k))*(LN((50-dTar)/(hTar-dTar)))</f>
        <v>24.32073934118181</v>
      </c>
      <c r="AC7529">
        <f t="shared" si="1526"/>
        <v>39.232932394207879</v>
      </c>
      <c r="AD7529" s="19">
        <v>1032.2631835899999</v>
      </c>
      <c r="AE7529" s="19">
        <v>33.793930053700002</v>
      </c>
      <c r="AF7529">
        <f t="shared" si="1532"/>
        <v>9.0473989482187306E-4</v>
      </c>
      <c r="AG7529" s="23">
        <f t="shared" si="1527"/>
        <v>12.690989947986742</v>
      </c>
      <c r="AH7529" s="25">
        <f t="shared" si="1533"/>
        <v>12.868513731390379</v>
      </c>
      <c r="AI7529" s="25">
        <f t="shared" si="1528"/>
        <v>0.48148157697459126</v>
      </c>
    </row>
    <row r="7530" spans="6:35" ht="15">
      <c r="F7530" s="5">
        <v>2006</v>
      </c>
      <c r="G7530" s="5">
        <v>11</v>
      </c>
      <c r="H7530" s="5">
        <v>0</v>
      </c>
      <c r="I7530" s="5">
        <v>314</v>
      </c>
      <c r="J7530" s="5">
        <v>13</v>
      </c>
      <c r="K7530" s="5">
        <v>9.0349998474100008</v>
      </c>
      <c r="L7530" s="5">
        <v>0.35678699612600001</v>
      </c>
      <c r="M7530" s="5">
        <v>0.98400002718000001</v>
      </c>
      <c r="N7530" s="8">
        <f t="shared" si="1529"/>
        <v>0.98400002718000001</v>
      </c>
      <c r="O7530" s="5">
        <v>0</v>
      </c>
      <c r="P7530" s="5">
        <v>96.736587524399994</v>
      </c>
      <c r="Q7530" s="5">
        <v>12.197264671299999</v>
      </c>
      <c r="R7530" s="5">
        <v>788.22497558600003</v>
      </c>
      <c r="S7530">
        <f t="shared" si="1521"/>
        <v>5.8463375950294737E-2</v>
      </c>
      <c r="T7530">
        <f t="shared" si="1522"/>
        <v>118.29876836657749</v>
      </c>
      <c r="U7530">
        <f t="shared" si="1523"/>
        <v>355.26899646231107</v>
      </c>
      <c r="V7530" s="9">
        <v>473.69747924799998</v>
      </c>
      <c r="W7530" s="9">
        <v>103.866127014</v>
      </c>
      <c r="X7530">
        <f t="shared" si="1530"/>
        <v>1.072003698283624E-3</v>
      </c>
      <c r="Y7530">
        <f t="shared" si="1531"/>
        <v>13.968733611192119</v>
      </c>
      <c r="Z7530">
        <f t="shared" si="1524"/>
        <v>1.2142974671148501</v>
      </c>
      <c r="AA7530">
        <f t="shared" si="1525"/>
        <v>0.17224841758053672</v>
      </c>
      <c r="AB7530">
        <f>(1/(AA7530*k))*(LN((50-dTar)/(hTar-dTar)))</f>
        <v>25.371176747411244</v>
      </c>
      <c r="AC7530">
        <f t="shared" si="1526"/>
        <v>40.92744254724272</v>
      </c>
      <c r="AD7530" s="19">
        <v>1055.1000976600001</v>
      </c>
      <c r="AE7530" s="19">
        <v>35.253528594999999</v>
      </c>
      <c r="AF7530">
        <f t="shared" si="1532"/>
        <v>8.8395362353120772E-4</v>
      </c>
      <c r="AG7530" s="23">
        <f t="shared" si="1527"/>
        <v>13.463373309410439</v>
      </c>
      <c r="AH7530" s="25">
        <f t="shared" si="1533"/>
        <v>13.655457610063339</v>
      </c>
      <c r="AI7530" s="25">
        <f t="shared" si="1528"/>
        <v>0.46154689818930178</v>
      </c>
    </row>
    <row r="7531" spans="6:35" ht="15">
      <c r="F7531" s="5">
        <v>2006</v>
      </c>
      <c r="G7531" s="5">
        <v>11</v>
      </c>
      <c r="H7531" s="5">
        <v>0</v>
      </c>
      <c r="I7531" s="5">
        <v>314</v>
      </c>
      <c r="J7531" s="5">
        <v>14</v>
      </c>
      <c r="K7531" s="5">
        <v>9.5249996185299999</v>
      </c>
      <c r="L7531" s="5">
        <v>0.389462590218</v>
      </c>
      <c r="M7531" s="5">
        <v>1.0605000257499999</v>
      </c>
      <c r="N7531" s="8">
        <f t="shared" si="1529"/>
        <v>1.0605000257499999</v>
      </c>
      <c r="O7531" s="5">
        <v>0</v>
      </c>
      <c r="P7531" s="5">
        <v>96.736587524399994</v>
      </c>
      <c r="Q7531" s="5">
        <v>12.8282499313</v>
      </c>
      <c r="R7531" s="5">
        <v>684.80249023399995</v>
      </c>
      <c r="S7531">
        <f t="shared" si="1521"/>
        <v>6.3008546735921947E-2</v>
      </c>
      <c r="T7531">
        <f t="shared" si="1522"/>
        <v>109.76519421180483</v>
      </c>
      <c r="U7531">
        <f t="shared" si="1523"/>
        <v>329.64138961514345</v>
      </c>
      <c r="V7531" s="9">
        <v>474.64553833000002</v>
      </c>
      <c r="W7531" s="9">
        <v>96.373657226600002</v>
      </c>
      <c r="X7531">
        <f t="shared" si="1530"/>
        <v>1.1102961720139157E-3</v>
      </c>
      <c r="Y7531">
        <f t="shared" si="1531"/>
        <v>14.608631207005324</v>
      </c>
      <c r="Z7531">
        <f t="shared" si="1524"/>
        <v>1.3087016865578724</v>
      </c>
      <c r="AA7531">
        <f t="shared" si="1525"/>
        <v>0.18563968113198109</v>
      </c>
      <c r="AB7531">
        <f>(1/(AA7531*k))*(LN((50-dTar)/(hTar-dTar)))</f>
        <v>23.541007074832926</v>
      </c>
      <c r="AC7531">
        <f t="shared" si="1526"/>
        <v>37.975109477638526</v>
      </c>
      <c r="AD7531" s="19">
        <v>1014.83911133</v>
      </c>
      <c r="AE7531" s="19">
        <v>32.710487365699997</v>
      </c>
      <c r="AF7531">
        <f t="shared" si="1532"/>
        <v>9.2121348548827159E-4</v>
      </c>
      <c r="AG7531" s="23">
        <f t="shared" si="1527"/>
        <v>14.097574788641525</v>
      </c>
      <c r="AH7531" s="25">
        <f t="shared" si="1533"/>
        <v>14.291824147701776</v>
      </c>
      <c r="AI7531" s="25">
        <f t="shared" si="1528"/>
        <v>0.49742935355127776</v>
      </c>
    </row>
    <row r="7532" spans="6:35" ht="15">
      <c r="F7532" s="5">
        <v>2006</v>
      </c>
      <c r="G7532" s="5">
        <v>11</v>
      </c>
      <c r="H7532" s="5">
        <v>0</v>
      </c>
      <c r="I7532" s="5">
        <v>314</v>
      </c>
      <c r="J7532" s="5">
        <v>15</v>
      </c>
      <c r="K7532" s="5">
        <v>9.3649997711200008</v>
      </c>
      <c r="L7532" s="5">
        <v>0.37611281871800001</v>
      </c>
      <c r="M7532" s="5">
        <v>0.77149999141699999</v>
      </c>
      <c r="N7532" s="8">
        <f t="shared" si="1529"/>
        <v>0.77149999141699999</v>
      </c>
      <c r="O7532" s="5">
        <v>0</v>
      </c>
      <c r="P7532" s="5">
        <v>96.736587524399994</v>
      </c>
      <c r="Q7532" s="5">
        <v>13.684274673499999</v>
      </c>
      <c r="R7532" s="5">
        <v>518.34252929700006</v>
      </c>
      <c r="S7532">
        <f t="shared" si="1521"/>
        <v>4.5837899184946282E-2</v>
      </c>
      <c r="T7532">
        <f t="shared" si="1522"/>
        <v>150.88268643305102</v>
      </c>
      <c r="U7532">
        <f t="shared" si="1523"/>
        <v>453.12340384223398</v>
      </c>
      <c r="V7532" s="9">
        <v>484.54785156299999</v>
      </c>
      <c r="W7532" s="9">
        <v>132.47474670400001</v>
      </c>
      <c r="X7532">
        <f t="shared" si="1530"/>
        <v>9.3445193275405627E-4</v>
      </c>
      <c r="Y7532">
        <f t="shared" si="1531"/>
        <v>15.930334196833305</v>
      </c>
      <c r="Z7532">
        <f t="shared" si="1524"/>
        <v>0.95206347518262868</v>
      </c>
      <c r="AA7532">
        <f t="shared" si="1525"/>
        <v>0.13505045631535012</v>
      </c>
      <c r="AB7532">
        <f>(1/(AA7532*k))*(LN((50-dTar)/(hTar-dTar)))</f>
        <v>32.359350468932668</v>
      </c>
      <c r="AC7532">
        <f t="shared" si="1526"/>
        <v>52.200395368672353</v>
      </c>
      <c r="AD7532" s="19">
        <v>1190.6330566399999</v>
      </c>
      <c r="AE7532" s="19">
        <v>44.963668823200003</v>
      </c>
      <c r="AF7532">
        <f t="shared" si="1532"/>
        <v>7.7651982895724652E-4</v>
      </c>
      <c r="AG7532" s="23">
        <f t="shared" si="1527"/>
        <v>15.284603801899191</v>
      </c>
      <c r="AH7532" s="25">
        <f t="shared" si="1533"/>
        <v>15.530041899992668</v>
      </c>
      <c r="AI7532" s="25">
        <f t="shared" si="1528"/>
        <v>0.36187339243482775</v>
      </c>
    </row>
    <row r="7533" spans="6:35" ht="15">
      <c r="F7533" s="5">
        <v>2006</v>
      </c>
      <c r="G7533" s="5">
        <v>11</v>
      </c>
      <c r="H7533" s="5">
        <v>0</v>
      </c>
      <c r="I7533" s="5">
        <v>314</v>
      </c>
      <c r="J7533" s="5">
        <v>16</v>
      </c>
      <c r="K7533" s="5">
        <v>9.25</v>
      </c>
      <c r="L7533" s="5">
        <v>0.37233373522800001</v>
      </c>
      <c r="M7533" s="5">
        <v>0.94749999046300004</v>
      </c>
      <c r="N7533" s="8">
        <f t="shared" si="1529"/>
        <v>0.94749999046300004</v>
      </c>
      <c r="O7533" s="5">
        <v>0</v>
      </c>
      <c r="P7533" s="5">
        <v>96.736587524399994</v>
      </c>
      <c r="Q7533" s="5">
        <v>21.4743442535</v>
      </c>
      <c r="R7533" s="5">
        <v>366.33499145500002</v>
      </c>
      <c r="S7533">
        <f t="shared" si="1521"/>
        <v>5.6294762830535978E-2</v>
      </c>
      <c r="T7533">
        <f t="shared" si="1522"/>
        <v>122.85592871741397</v>
      </c>
      <c r="U7533">
        <f t="shared" si="1523"/>
        <v>368.95483450538006</v>
      </c>
      <c r="V7533" s="9">
        <v>484.17889404300001</v>
      </c>
      <c r="W7533" s="9">
        <v>107.86730194099999</v>
      </c>
      <c r="X7533">
        <f t="shared" si="1530"/>
        <v>1.0405816105012499E-3</v>
      </c>
      <c r="Y7533">
        <f t="shared" si="1531"/>
        <v>24.622069511672532</v>
      </c>
      <c r="Z7533">
        <f t="shared" si="1524"/>
        <v>1.1692548848884328</v>
      </c>
      <c r="AA7533">
        <f t="shared" si="1525"/>
        <v>0.16585911535241324</v>
      </c>
      <c r="AB7533">
        <f>(1/(AA7533*k))*(LN((50-dTar)/(hTar-dTar)))</f>
        <v>26.348537055754345</v>
      </c>
      <c r="AC7533">
        <f t="shared" si="1526"/>
        <v>42.504068584966781</v>
      </c>
      <c r="AD7533" s="19">
        <v>1075.7192382799999</v>
      </c>
      <c r="AE7533" s="19">
        <v>36.611579894999998</v>
      </c>
      <c r="AF7533">
        <f t="shared" si="1532"/>
        <v>8.6592465422102448E-4</v>
      </c>
      <c r="AG7533" s="23">
        <f t="shared" si="1527"/>
        <v>23.715846342259852</v>
      </c>
      <c r="AH7533" s="25">
        <f t="shared" si="1533"/>
        <v>24.06029612020717</v>
      </c>
      <c r="AI7533" s="25">
        <f t="shared" si="1528"/>
        <v>0.44442649344825058</v>
      </c>
    </row>
    <row r="7534" spans="6:35" ht="15">
      <c r="F7534" s="5">
        <v>2006</v>
      </c>
      <c r="G7534" s="5">
        <v>11</v>
      </c>
      <c r="H7534" s="5">
        <v>0</v>
      </c>
      <c r="I7534" s="5">
        <v>314</v>
      </c>
      <c r="J7534" s="5">
        <v>17</v>
      </c>
      <c r="K7534" s="5">
        <v>8.8199996948199999</v>
      </c>
      <c r="L7534" s="5">
        <v>0.37806469201999998</v>
      </c>
      <c r="M7534" s="5">
        <v>0.67549997568099995</v>
      </c>
      <c r="N7534" s="8">
        <f t="shared" si="1529"/>
        <v>0.67549997568099995</v>
      </c>
      <c r="O7534" s="5">
        <v>0</v>
      </c>
      <c r="P7534" s="5">
        <v>96.736587524399994</v>
      </c>
      <c r="Q7534" s="5">
        <v>18.217084884599998</v>
      </c>
      <c r="R7534" s="5">
        <v>126.649002075</v>
      </c>
      <c r="S7534">
        <f t="shared" si="1521"/>
        <v>4.0134154412405428E-2</v>
      </c>
      <c r="T7534">
        <f t="shared" si="1522"/>
        <v>172.32567798499028</v>
      </c>
      <c r="U7534">
        <f t="shared" si="1523"/>
        <v>517.51993302841242</v>
      </c>
      <c r="V7534" s="9">
        <v>507.57357788100001</v>
      </c>
      <c r="W7534" s="9">
        <v>151.30166625999999</v>
      </c>
      <c r="X7534">
        <f t="shared" si="1530"/>
        <v>8.5005448798774726E-4</v>
      </c>
      <c r="Y7534">
        <f t="shared" si="1531"/>
        <v>21.343632903635292</v>
      </c>
      <c r="Z7534">
        <f t="shared" si="1524"/>
        <v>0.83359541346387989</v>
      </c>
      <c r="AA7534">
        <f t="shared" si="1525"/>
        <v>0.11824573035856131</v>
      </c>
      <c r="AB7534">
        <f>(1/(AA7534*k))*(LN((50-dTar)/(hTar-dTar)))</f>
        <v>36.958163594118176</v>
      </c>
      <c r="AC7534">
        <f t="shared" si="1526"/>
        <v>59.618957851618305</v>
      </c>
      <c r="AD7534" s="19">
        <v>1266.7597656299999</v>
      </c>
      <c r="AE7534" s="19">
        <v>51.3537712097</v>
      </c>
      <c r="AF7534">
        <f t="shared" si="1532"/>
        <v>7.2583030730072936E-4</v>
      </c>
      <c r="AG7534" s="23">
        <f t="shared" si="1527"/>
        <v>20.420024615825149</v>
      </c>
      <c r="AH7534" s="25">
        <f t="shared" si="1533"/>
        <v>20.771082368908964</v>
      </c>
      <c r="AI7534" s="25">
        <f t="shared" si="1528"/>
        <v>0.31684442062061274</v>
      </c>
    </row>
    <row r="7535" spans="6:35" ht="15">
      <c r="F7535" s="5">
        <v>2006</v>
      </c>
      <c r="G7535" s="5">
        <v>11</v>
      </c>
      <c r="H7535" s="5">
        <v>0</v>
      </c>
      <c r="I7535" s="5">
        <v>314</v>
      </c>
      <c r="J7535" s="5">
        <v>18</v>
      </c>
      <c r="K7535" s="5">
        <v>6.89699983597</v>
      </c>
      <c r="L7535" s="5">
        <v>0.27107268571900001</v>
      </c>
      <c r="M7535" s="5">
        <v>0.64450001716600003</v>
      </c>
      <c r="N7535" s="8">
        <f t="shared" si="1529"/>
        <v>0.64450001716600003</v>
      </c>
      <c r="O7535" s="5">
        <v>0</v>
      </c>
      <c r="P7535" s="5">
        <v>96.736587524399994</v>
      </c>
      <c r="Q7535" s="5">
        <v>19.2181243896</v>
      </c>
      <c r="R7535" s="5">
        <v>8.9226245880100006</v>
      </c>
      <c r="S7535">
        <f t="shared" si="1521"/>
        <v>3.8292322929636115E-2</v>
      </c>
      <c r="T7535">
        <f t="shared" si="1522"/>
        <v>180.61441146260009</v>
      </c>
      <c r="U7535">
        <f t="shared" si="1523"/>
        <v>542.41224649197318</v>
      </c>
      <c r="V7535" s="9">
        <v>508.50625610399999</v>
      </c>
      <c r="W7535" s="9">
        <v>158.57916259800001</v>
      </c>
      <c r="X7535">
        <f t="shared" si="1530"/>
        <v>8.2678952492200547E-4</v>
      </c>
      <c r="Y7535">
        <f t="shared" si="1531"/>
        <v>22.591753237629526</v>
      </c>
      <c r="Z7535">
        <f t="shared" si="1524"/>
        <v>0.79534015933211977</v>
      </c>
      <c r="AA7535">
        <f t="shared" si="1525"/>
        <v>0.11281921241976227</v>
      </c>
      <c r="AB7535">
        <f>(1/(AA7535*k))*(LN((50-dTar)/(hTar-dTar)))</f>
        <v>38.735823031966028</v>
      </c>
      <c r="AC7535">
        <f t="shared" si="1526"/>
        <v>62.486584183475586</v>
      </c>
      <c r="AD7535" s="19">
        <v>1293.8663330100001</v>
      </c>
      <c r="AE7535" s="19">
        <v>53.8238449097</v>
      </c>
      <c r="AF7535">
        <f t="shared" si="1532"/>
        <v>7.091309592341977E-4</v>
      </c>
      <c r="AG7535" s="23">
        <f t="shared" si="1527"/>
        <v>21.590686188112965</v>
      </c>
      <c r="AH7535" s="25">
        <f t="shared" si="1533"/>
        <v>21.971185533698922</v>
      </c>
      <c r="AI7535" s="25">
        <f t="shared" si="1528"/>
        <v>0.30230383698099678</v>
      </c>
    </row>
    <row r="7536" spans="6:35" ht="15">
      <c r="F7536" s="5">
        <v>2006</v>
      </c>
      <c r="G7536" s="5">
        <v>11</v>
      </c>
      <c r="H7536" s="5">
        <v>0</v>
      </c>
      <c r="I7536" s="5">
        <v>314</v>
      </c>
      <c r="J7536" s="5">
        <v>19</v>
      </c>
      <c r="K7536" s="5">
        <v>5.7890000343299999</v>
      </c>
      <c r="L7536" s="5">
        <v>0.231758967042</v>
      </c>
      <c r="M7536" s="5">
        <v>0.43700000643699999</v>
      </c>
      <c r="N7536" s="8">
        <f t="shared" si="1529"/>
        <v>0.43700000643699999</v>
      </c>
      <c r="O7536" s="5">
        <v>0</v>
      </c>
      <c r="P7536" s="5">
        <v>96.736587524399994</v>
      </c>
      <c r="Q7536" s="5">
        <v>22.047615051299999</v>
      </c>
      <c r="R7536" s="5">
        <v>0.38130000233700001</v>
      </c>
      <c r="S7536">
        <f t="shared" si="1521"/>
        <v>2.5963917643199462E-2</v>
      </c>
      <c r="T7536">
        <f t="shared" si="1522"/>
        <v>266.37526218172815</v>
      </c>
      <c r="U7536">
        <f t="shared" si="1523"/>
        <v>799.96498175229021</v>
      </c>
      <c r="V7536" s="9">
        <v>517.93041992200006</v>
      </c>
      <c r="W7536" s="9">
        <v>233.877044678</v>
      </c>
      <c r="X7536">
        <f t="shared" si="1530"/>
        <v>6.4442438216419753E-4</v>
      </c>
      <c r="Y7536">
        <f t="shared" si="1531"/>
        <v>26.616583547649654</v>
      </c>
      <c r="Z7536">
        <f t="shared" si="1524"/>
        <v>0.53927640882935923</v>
      </c>
      <c r="AA7536">
        <f t="shared" si="1525"/>
        <v>7.6496501536872652E-2</v>
      </c>
      <c r="AB7536">
        <f>(1/(AA7536*k))*(LN((50-dTar)/(hTar-dTar)))</f>
        <v>57.12869162769762</v>
      </c>
      <c r="AC7536">
        <f t="shared" si="1526"/>
        <v>92.156988525583955</v>
      </c>
      <c r="AD7536" s="19">
        <v>1517.3416748</v>
      </c>
      <c r="AE7536" s="19">
        <v>79.380935668899994</v>
      </c>
      <c r="AF7536">
        <f t="shared" si="1532"/>
        <v>5.9210852010727988E-4</v>
      </c>
      <c r="AG7536" s="23">
        <f t="shared" si="1527"/>
        <v>25.164198080946527</v>
      </c>
      <c r="AH7536" s="25">
        <f t="shared" si="1533"/>
        <v>25.716240743709196</v>
      </c>
      <c r="AI7536" s="25">
        <f t="shared" si="1528"/>
        <v>0.2049756015329933</v>
      </c>
    </row>
    <row r="7537" spans="6:35" ht="15">
      <c r="F7537" s="5">
        <v>2006</v>
      </c>
      <c r="G7537" s="5">
        <v>11</v>
      </c>
      <c r="H7537" s="5">
        <v>0</v>
      </c>
      <c r="I7537" s="5">
        <v>314</v>
      </c>
      <c r="J7537" s="5">
        <v>20</v>
      </c>
      <c r="K7537" s="5">
        <v>5.2360000610400004</v>
      </c>
      <c r="L7537" s="5">
        <v>0.22080250084399999</v>
      </c>
      <c r="M7537" s="5">
        <v>0.13449999690100001</v>
      </c>
      <c r="N7537" s="8">
        <f t="shared" si="1529"/>
        <v>0.13449999690100001</v>
      </c>
      <c r="O7537" s="5">
        <v>0</v>
      </c>
      <c r="P7537" s="5">
        <v>96.736587524399994</v>
      </c>
      <c r="Q7537" s="5">
        <v>5.76611661911</v>
      </c>
      <c r="R7537" s="5">
        <v>0</v>
      </c>
      <c r="S7537">
        <f t="shared" si="1521"/>
        <v>7.991182588349896E-3</v>
      </c>
      <c r="T7537">
        <f t="shared" si="1522"/>
        <v>865.4720741276634</v>
      </c>
      <c r="U7537">
        <f t="shared" si="1523"/>
        <v>2599.1428269878734</v>
      </c>
      <c r="V7537" s="9">
        <v>574.00366210899995</v>
      </c>
      <c r="W7537" s="9">
        <v>759.88305664100005</v>
      </c>
      <c r="X7537">
        <f t="shared" si="1530"/>
        <v>2.5425692544915542E-4</v>
      </c>
      <c r="Y7537">
        <f t="shared" si="1531"/>
        <v>7.3929526136068118</v>
      </c>
      <c r="Z7537">
        <f t="shared" si="1524"/>
        <v>0.16597865960623936</v>
      </c>
      <c r="AA7537">
        <f t="shared" si="1525"/>
        <v>2.3544116860625255E-2</v>
      </c>
      <c r="AB7537">
        <f>(1/(AA7537*k))*(LN((50-dTar)/(hTar-dTar)))</f>
        <v>185.61516122128347</v>
      </c>
      <c r="AC7537">
        <f t="shared" si="1526"/>
        <v>299.42457625882139</v>
      </c>
      <c r="AD7537" s="19">
        <v>2071.6997070299999</v>
      </c>
      <c r="AE7537" s="19">
        <v>257.914306641</v>
      </c>
      <c r="AF7537">
        <f t="shared" si="1532"/>
        <v>3.803671820681391E-4</v>
      </c>
      <c r="AG7537" s="23">
        <f t="shared" si="1527"/>
        <v>6.5509597603600831</v>
      </c>
      <c r="AH7537" s="25">
        <f t="shared" si="1533"/>
        <v>6.8709959954985296</v>
      </c>
      <c r="AI7537" s="25">
        <f t="shared" si="1528"/>
        <v>6.3087453924197429E-2</v>
      </c>
    </row>
    <row r="7538" spans="6:35" ht="15">
      <c r="F7538" s="5">
        <v>2006</v>
      </c>
      <c r="G7538" s="5">
        <v>11</v>
      </c>
      <c r="H7538" s="5">
        <v>0</v>
      </c>
      <c r="I7538" s="5">
        <v>314</v>
      </c>
      <c r="J7538" s="5">
        <v>21</v>
      </c>
      <c r="K7538" s="5">
        <v>4.17850017548</v>
      </c>
      <c r="L7538" s="5">
        <v>0.15234905481300001</v>
      </c>
      <c r="M7538" s="5">
        <v>0.19099999964200001</v>
      </c>
      <c r="N7538" s="8">
        <f t="shared" si="1529"/>
        <v>0.19099999964200001</v>
      </c>
      <c r="O7538" s="5">
        <v>0</v>
      </c>
      <c r="P7538" s="5">
        <v>96.736587524399994</v>
      </c>
      <c r="Q7538" s="5">
        <v>7.8676700592</v>
      </c>
      <c r="R7538" s="5">
        <v>0</v>
      </c>
      <c r="S7538">
        <f t="shared" si="1521"/>
        <v>1.1348073655625778E-2</v>
      </c>
      <c r="T7538">
        <f t="shared" si="1522"/>
        <v>609.45545291234464</v>
      </c>
      <c r="U7538">
        <f t="shared" si="1523"/>
        <v>1830.2864022532351</v>
      </c>
      <c r="V7538" s="9">
        <v>551.92559814499998</v>
      </c>
      <c r="W7538" s="9">
        <v>535.10089111299999</v>
      </c>
      <c r="X7538">
        <f t="shared" si="1530"/>
        <v>3.4278119529440566E-4</v>
      </c>
      <c r="Y7538">
        <f t="shared" si="1531"/>
        <v>9.9453523020883168</v>
      </c>
      <c r="Z7538">
        <f t="shared" si="1524"/>
        <v>0.23570204205064677</v>
      </c>
      <c r="AA7538">
        <f t="shared" si="1525"/>
        <v>3.3434397141738487E-2</v>
      </c>
      <c r="AB7538">
        <f>(1/(AA7538*k))*(LN((50-dTar)/(hTar-dTar)))</f>
        <v>130.70805578971061</v>
      </c>
      <c r="AC7538">
        <f t="shared" si="1526"/>
        <v>210.85133326900259</v>
      </c>
      <c r="AD7538" s="19">
        <v>1935.6459960899999</v>
      </c>
      <c r="AE7538" s="19">
        <v>181.62028503400001</v>
      </c>
      <c r="AF7538">
        <f t="shared" si="1532"/>
        <v>4.2953156396298501E-4</v>
      </c>
      <c r="AG7538" s="23">
        <f t="shared" si="1527"/>
        <v>9.0446285672730546</v>
      </c>
      <c r="AH7538" s="25">
        <f t="shared" si="1533"/>
        <v>9.3869880444094314</v>
      </c>
      <c r="AI7538" s="25">
        <f t="shared" si="1528"/>
        <v>8.9588876985667878E-2</v>
      </c>
    </row>
    <row r="7539" spans="6:35" ht="15">
      <c r="F7539" s="5">
        <v>2006</v>
      </c>
      <c r="G7539" s="5">
        <v>11</v>
      </c>
      <c r="H7539" s="5">
        <v>0</v>
      </c>
      <c r="I7539" s="5">
        <v>314</v>
      </c>
      <c r="J7539" s="5">
        <v>22</v>
      </c>
      <c r="K7539" s="5">
        <v>3.5104999542200002</v>
      </c>
      <c r="L7539" s="5">
        <v>0.13552258908699999</v>
      </c>
      <c r="M7539" s="5">
        <v>5.0000000745099998E-2</v>
      </c>
      <c r="N7539" s="8">
        <f t="shared" si="1529"/>
        <v>5.0000000745099998E-2</v>
      </c>
      <c r="O7539" s="5">
        <v>0</v>
      </c>
      <c r="P7539" s="5">
        <v>96.736587524399994</v>
      </c>
      <c r="Q7539" s="5">
        <v>9.41520786285</v>
      </c>
      <c r="R7539" s="5">
        <v>0</v>
      </c>
      <c r="S7539">
        <f t="shared" si="1521"/>
        <v>2.9706999596871681E-3</v>
      </c>
      <c r="T7539">
        <f t="shared" si="1522"/>
        <v>2328.1197910678143</v>
      </c>
      <c r="U7539">
        <f t="shared" si="1523"/>
        <v>6991.6939393122848</v>
      </c>
      <c r="V7539" s="9">
        <v>664.49346923799999</v>
      </c>
      <c r="W7539" s="9">
        <v>2044.08532715</v>
      </c>
      <c r="X7539">
        <f t="shared" si="1530"/>
        <v>1.0308988491835511E-4</v>
      </c>
      <c r="Y7539">
        <f t="shared" si="1531"/>
        <v>12.38852270413768</v>
      </c>
      <c r="Z7539">
        <f t="shared" si="1524"/>
        <v>6.1702106283996243E-2</v>
      </c>
      <c r="AA7539">
        <f t="shared" si="1525"/>
        <v>8.7524601315825887E-3</v>
      </c>
      <c r="AB7539">
        <f>(1/(AA7539*k))*(LN((50-dTar)/(hTar-dTar)))</f>
        <v>499.30476474018525</v>
      </c>
      <c r="AC7539">
        <f t="shared" si="1526"/>
        <v>805.45207957504749</v>
      </c>
      <c r="AD7539" s="19">
        <v>2319.8381347700001</v>
      </c>
      <c r="AE7539" s="19">
        <v>693.78948974599996</v>
      </c>
      <c r="AF7539">
        <f t="shared" si="1532"/>
        <v>2.618431867051078E-4</v>
      </c>
      <c r="AG7539" s="23">
        <f t="shared" si="1527"/>
        <v>9.7757567636359823</v>
      </c>
      <c r="AH7539" s="25">
        <f t="shared" si="1533"/>
        <v>10.768852811508374</v>
      </c>
      <c r="AI7539" s="25">
        <f t="shared" si="1528"/>
        <v>2.3452585991791057E-2</v>
      </c>
    </row>
    <row r="7540" spans="6:35" ht="15">
      <c r="F7540" s="5">
        <v>2006</v>
      </c>
      <c r="G7540" s="5">
        <v>11</v>
      </c>
      <c r="H7540" s="5">
        <v>0</v>
      </c>
      <c r="I7540" s="5">
        <v>314</v>
      </c>
      <c r="J7540" s="5">
        <v>23</v>
      </c>
      <c r="K7540" s="5">
        <v>2.4820001125300002</v>
      </c>
      <c r="L7540" s="5">
        <v>8.8370218873000006E-2</v>
      </c>
      <c r="M7540" s="5">
        <v>5.6000001728499997E-2</v>
      </c>
      <c r="N7540" s="8">
        <f t="shared" si="1529"/>
        <v>5.6000001728499997E-2</v>
      </c>
      <c r="O7540" s="5">
        <v>0</v>
      </c>
      <c r="P7540" s="5">
        <v>96.736587524399994</v>
      </c>
      <c r="Q7540" s="5">
        <v>11.060910224900001</v>
      </c>
      <c r="R7540" s="5">
        <v>0</v>
      </c>
      <c r="S7540">
        <f t="shared" si="1521"/>
        <v>3.3271840079650301E-3</v>
      </c>
      <c r="T7540">
        <f t="shared" si="1522"/>
        <v>2078.6783516978076</v>
      </c>
      <c r="U7540">
        <f t="shared" si="1523"/>
        <v>6242.5837747289161</v>
      </c>
      <c r="V7540" s="9">
        <v>652.27136230500003</v>
      </c>
      <c r="W7540" s="9">
        <v>1825.0760498</v>
      </c>
      <c r="X7540">
        <f t="shared" si="1530"/>
        <v>1.1467980406885366E-4</v>
      </c>
      <c r="Y7540">
        <f t="shared" si="1531"/>
        <v>14.522918855700961</v>
      </c>
      <c r="Z7540">
        <f t="shared" si="1524"/>
        <v>6.9106360141294634E-2</v>
      </c>
      <c r="AA7540">
        <f t="shared" si="1525"/>
        <v>9.8027555038643823E-3</v>
      </c>
      <c r="AB7540">
        <f>(1/(AA7540*k))*(LN((50-dTar)/(hTar-dTar)))</f>
        <v>445.80781854397196</v>
      </c>
      <c r="AC7540">
        <f t="shared" si="1526"/>
        <v>719.15363099710123</v>
      </c>
      <c r="AD7540" s="19">
        <v>2300.0856933599998</v>
      </c>
      <c r="AE7540" s="19">
        <v>619.45483398399995</v>
      </c>
      <c r="AF7540">
        <f t="shared" si="1532"/>
        <v>2.7482386715785566E-4</v>
      </c>
      <c r="AG7540" s="23">
        <f t="shared" si="1527"/>
        <v>11.652600721429632</v>
      </c>
      <c r="AH7540" s="25">
        <f t="shared" si="1533"/>
        <v>12.743590752757873</v>
      </c>
      <c r="AI7540" s="25">
        <f t="shared" si="1528"/>
        <v>2.6266896730132584E-2</v>
      </c>
    </row>
    <row r="7541" spans="6:35" ht="15">
      <c r="F7541" s="5">
        <v>2006</v>
      </c>
      <c r="G7541" s="5">
        <v>11</v>
      </c>
      <c r="H7541" s="5">
        <v>0</v>
      </c>
      <c r="I7541" s="5">
        <v>314</v>
      </c>
      <c r="J7541" s="5">
        <v>24</v>
      </c>
      <c r="K7541" s="5">
        <v>2.3624999523199999</v>
      </c>
      <c r="L7541" s="5">
        <v>8.1103116273900003E-2</v>
      </c>
      <c r="M7541" s="5">
        <v>0.14000000059600001</v>
      </c>
      <c r="N7541" s="8">
        <f t="shared" si="1529"/>
        <v>0.14000000059600001</v>
      </c>
      <c r="O7541" s="5">
        <v>0</v>
      </c>
      <c r="P7541" s="5">
        <v>96.736587524399994</v>
      </c>
      <c r="Q7541" s="5">
        <v>10.317647934</v>
      </c>
      <c r="R7541" s="5">
        <v>0</v>
      </c>
      <c r="S7541">
        <f t="shared" si="1521"/>
        <v>8.3179597985805782E-3</v>
      </c>
      <c r="T7541">
        <f t="shared" si="1522"/>
        <v>831.47136280368443</v>
      </c>
      <c r="U7541">
        <f t="shared" si="1523"/>
        <v>2497.0335763349522</v>
      </c>
      <c r="V7541" s="9">
        <v>571.21356201200001</v>
      </c>
      <c r="W7541" s="9">
        <v>730.03051757799994</v>
      </c>
      <c r="X7541">
        <f t="shared" si="1530"/>
        <v>2.6327722472844898E-4</v>
      </c>
      <c r="Y7541">
        <f t="shared" si="1531"/>
        <v>13.209251881484596</v>
      </c>
      <c r="Z7541">
        <f t="shared" si="1524"/>
        <v>0.17276589575612122</v>
      </c>
      <c r="AA7541">
        <f t="shared" si="1525"/>
        <v>2.4506888107558925E-2</v>
      </c>
      <c r="AB7541">
        <f>(1/(AA7541*k))*(LN((50-dTar)/(hTar-dTar)))</f>
        <v>178.32313216257612</v>
      </c>
      <c r="AC7541">
        <f t="shared" si="1526"/>
        <v>287.66146005320348</v>
      </c>
      <c r="AD7541" s="19">
        <v>2057.5334472700001</v>
      </c>
      <c r="AE7541" s="19">
        <v>247.78195190400001</v>
      </c>
      <c r="AF7541">
        <f t="shared" si="1532"/>
        <v>3.8565712472190535E-4</v>
      </c>
      <c r="AG7541" s="23">
        <f t="shared" si="1527"/>
        <v>11.743834761036073</v>
      </c>
      <c r="AH7541" s="25">
        <f t="shared" si="1533"/>
        <v>12.300830674157369</v>
      </c>
      <c r="AI7541" s="25">
        <f t="shared" si="1528"/>
        <v>6.5667240077996569E-2</v>
      </c>
    </row>
    <row r="7542" spans="6:35" ht="15">
      <c r="F7542" s="5">
        <v>2006</v>
      </c>
      <c r="G7542" s="5">
        <v>11</v>
      </c>
      <c r="H7542" s="5">
        <v>0</v>
      </c>
      <c r="I7542" s="5">
        <v>315</v>
      </c>
      <c r="J7542" s="5">
        <v>1</v>
      </c>
      <c r="K7542" s="5">
        <v>2.1870000362400002</v>
      </c>
      <c r="L7542" s="5">
        <v>6.2215220183100002E-2</v>
      </c>
      <c r="M7542" s="5">
        <v>0.34250000119200003</v>
      </c>
      <c r="N7542" s="8">
        <f t="shared" si="1529"/>
        <v>0.34250000119200003</v>
      </c>
      <c r="O7542" s="5">
        <v>0</v>
      </c>
      <c r="P7542" s="5">
        <v>96.736587524399994</v>
      </c>
      <c r="Q7542" s="5">
        <v>9.9474954605099999</v>
      </c>
      <c r="R7542" s="5">
        <v>0</v>
      </c>
      <c r="S7542">
        <f t="shared" si="1521"/>
        <v>2.0349294491433405E-2</v>
      </c>
      <c r="T7542">
        <f t="shared" si="1522"/>
        <v>339.87150622757929</v>
      </c>
      <c r="U7542">
        <f t="shared" si="1523"/>
        <v>1020.6852582729007</v>
      </c>
      <c r="V7542" s="9">
        <v>526.80120849599996</v>
      </c>
      <c r="W7542" s="9">
        <v>298.40661621100003</v>
      </c>
      <c r="X7542">
        <f t="shared" si="1530"/>
        <v>5.4174318611436537E-4</v>
      </c>
      <c r="Y7542">
        <f t="shared" si="1531"/>
        <v>12.192397072508321</v>
      </c>
      <c r="Z7542">
        <f t="shared" si="1524"/>
        <v>0.4226594232178818</v>
      </c>
      <c r="AA7542">
        <f t="shared" si="1525"/>
        <v>5.9954351216559634E-2</v>
      </c>
      <c r="AB7542">
        <f>(1/(AA7542*k))*(LN((50-dTar)/(hTar-dTar)))</f>
        <v>72.891207363955985</v>
      </c>
      <c r="AC7542">
        <f t="shared" si="1526"/>
        <v>117.58424653645049</v>
      </c>
      <c r="AD7542" s="19">
        <v>1651.9926757799999</v>
      </c>
      <c r="AE7542" s="19">
        <v>101.283126831</v>
      </c>
      <c r="AF7542">
        <f t="shared" si="1532"/>
        <v>5.3451352518629031E-4</v>
      </c>
      <c r="AG7542" s="23">
        <f t="shared" si="1527"/>
        <v>11.42610040381981</v>
      </c>
      <c r="AH7542" s="25">
        <f t="shared" si="1533"/>
        <v>11.717364991043498</v>
      </c>
      <c r="AI7542" s="25">
        <f t="shared" si="1528"/>
        <v>0.16065021220886894</v>
      </c>
    </row>
    <row r="7543" spans="6:35" ht="15">
      <c r="F7543" s="5">
        <v>2006</v>
      </c>
      <c r="G7543" s="5">
        <v>11</v>
      </c>
      <c r="H7543" s="5">
        <v>0</v>
      </c>
      <c r="I7543" s="5">
        <v>315</v>
      </c>
      <c r="J7543" s="5">
        <v>2</v>
      </c>
      <c r="K7543" s="5">
        <v>1.91499996185</v>
      </c>
      <c r="L7543" s="5">
        <v>3.4014869481300003E-2</v>
      </c>
      <c r="M7543" s="5">
        <v>0.70999997854200003</v>
      </c>
      <c r="N7543" s="8">
        <f t="shared" si="1529"/>
        <v>0.70999997854200003</v>
      </c>
      <c r="O7543" s="5">
        <v>0</v>
      </c>
      <c r="P7543" s="5">
        <v>96.736587524399994</v>
      </c>
      <c r="Q7543" s="5">
        <v>11.361610412599999</v>
      </c>
      <c r="R7543" s="5">
        <v>0</v>
      </c>
      <c r="S7543">
        <f t="shared" si="1521"/>
        <v>4.2183937524027167E-2</v>
      </c>
      <c r="T7543">
        <f t="shared" si="1522"/>
        <v>163.95210536078454</v>
      </c>
      <c r="U7543">
        <f t="shared" si="1523"/>
        <v>492.37283484572055</v>
      </c>
      <c r="V7543" s="9">
        <v>507.71859741200001</v>
      </c>
      <c r="W7543" s="9">
        <v>143.94969177199999</v>
      </c>
      <c r="X7543">
        <f t="shared" si="1530"/>
        <v>8.7409445254698855E-4</v>
      </c>
      <c r="Y7543">
        <f t="shared" si="1531"/>
        <v>13.262213227193929</v>
      </c>
      <c r="Z7543">
        <f t="shared" si="1524"/>
        <v>0.87616986969598754</v>
      </c>
      <c r="AA7543">
        <f t="shared" si="1525"/>
        <v>0.12428492826017298</v>
      </c>
      <c r="AB7543">
        <f>(1/(AA7543*k))*(LN((50-dTar)/(hTar-dTar)))</f>
        <v>35.162308962752199</v>
      </c>
      <c r="AC7543">
        <f t="shared" si="1526"/>
        <v>56.721979994415427</v>
      </c>
      <c r="AD7543" s="19">
        <v>1238.10998535</v>
      </c>
      <c r="AE7543" s="19">
        <v>48.858413696299998</v>
      </c>
      <c r="AF7543">
        <f t="shared" si="1532"/>
        <v>7.4421906683139151E-4</v>
      </c>
      <c r="AG7543" s="23">
        <f t="shared" si="1527"/>
        <v>12.702367741144073</v>
      </c>
      <c r="AH7543" s="25">
        <f t="shared" si="1533"/>
        <v>12.915161520715674</v>
      </c>
      <c r="AI7543" s="25">
        <f t="shared" si="1528"/>
        <v>0.33302670605575724</v>
      </c>
    </row>
    <row r="7544" spans="6:35" ht="15">
      <c r="F7544" s="5">
        <v>2006</v>
      </c>
      <c r="G7544" s="5">
        <v>11</v>
      </c>
      <c r="H7544" s="5">
        <v>0</v>
      </c>
      <c r="I7544" s="5">
        <v>315</v>
      </c>
      <c r="J7544" s="5">
        <v>3</v>
      </c>
      <c r="K7544" s="5">
        <v>1.7319999933200001</v>
      </c>
      <c r="L7544" s="5">
        <v>4.3262433260699999E-2</v>
      </c>
      <c r="M7544" s="5">
        <v>1.4270000457800001</v>
      </c>
      <c r="N7544" s="8">
        <f t="shared" si="1529"/>
        <v>1.4270000457800001</v>
      </c>
      <c r="O7544" s="5">
        <v>0</v>
      </c>
      <c r="P7544" s="5">
        <v>96.736587524399994</v>
      </c>
      <c r="Q7544" s="5">
        <v>11.3034095764</v>
      </c>
      <c r="R7544" s="5">
        <v>3.79250012338E-2</v>
      </c>
      <c r="S7544">
        <f t="shared" si="1521"/>
        <v>8.4783778305996815E-2</v>
      </c>
      <c r="T7544">
        <f t="shared" si="1522"/>
        <v>81.573922602395626</v>
      </c>
      <c r="U7544">
        <f t="shared" si="1523"/>
        <v>244.97876030833751</v>
      </c>
      <c r="V7544" s="9">
        <v>498.1847229</v>
      </c>
      <c r="W7544" s="9">
        <v>71.621772766099994</v>
      </c>
      <c r="X7544">
        <f t="shared" si="1530"/>
        <v>1.2273172503643995E-3</v>
      </c>
      <c r="Y7544">
        <f t="shared" si="1531"/>
        <v>12.560978050809496</v>
      </c>
      <c r="Z7544">
        <f t="shared" si="1524"/>
        <v>1.7609781435976055</v>
      </c>
      <c r="AA7544">
        <f t="shared" si="1525"/>
        <v>0.2497952164466713</v>
      </c>
      <c r="AB7544">
        <f>(1/(AA7544*k))*(LN((50-dTar)/(hTar-dTar)))</f>
        <v>17.494910867641359</v>
      </c>
      <c r="AC7544">
        <f t="shared" si="1526"/>
        <v>28.221866353817568</v>
      </c>
      <c r="AD7544" s="19">
        <v>864.26751708999996</v>
      </c>
      <c r="AE7544" s="19">
        <v>24.309370040899999</v>
      </c>
      <c r="AF7544">
        <f t="shared" si="1532"/>
        <v>1.0907519193269382E-3</v>
      </c>
      <c r="AG7544" s="23">
        <f t="shared" si="1527"/>
        <v>12.174312773969008</v>
      </c>
      <c r="AH7544" s="25">
        <f t="shared" si="1533"/>
        <v>12.321281835501569</v>
      </c>
      <c r="AI7544" s="25">
        <f t="shared" si="1528"/>
        <v>0.66933681570444747</v>
      </c>
    </row>
    <row r="7545" spans="6:35" ht="15">
      <c r="F7545" s="5">
        <v>2006</v>
      </c>
      <c r="G7545" s="5">
        <v>11</v>
      </c>
      <c r="H7545" s="5">
        <v>0</v>
      </c>
      <c r="I7545" s="5">
        <v>315</v>
      </c>
      <c r="J7545" s="5">
        <v>4</v>
      </c>
      <c r="K7545" s="5">
        <v>1.7760000228899999</v>
      </c>
      <c r="L7545" s="5">
        <v>3.8885645568399997E-2</v>
      </c>
      <c r="M7545" s="5">
        <v>0.91900002956399995</v>
      </c>
      <c r="N7545" s="8">
        <f t="shared" si="1529"/>
        <v>0.91900002956399995</v>
      </c>
      <c r="O7545" s="5">
        <v>0</v>
      </c>
      <c r="P7545" s="5">
        <v>96.736587524399994</v>
      </c>
      <c r="Q7545" s="5">
        <v>6.8371906280500001</v>
      </c>
      <c r="R7545" s="5">
        <v>5.4324999451599999E-2</v>
      </c>
      <c r="S7545">
        <f t="shared" si="1521"/>
        <v>5.4601466201894579E-2</v>
      </c>
      <c r="T7545">
        <f t="shared" si="1522"/>
        <v>126.66592768587734</v>
      </c>
      <c r="U7545">
        <f t="shared" si="1523"/>
        <v>380.39683452565106</v>
      </c>
      <c r="V7545" s="9">
        <v>503.45318603499999</v>
      </c>
      <c r="W7545" s="9">
        <v>111.21247863799999</v>
      </c>
      <c r="X7545">
        <f t="shared" si="1530"/>
        <v>1.004962000683701E-3</v>
      </c>
      <c r="Y7545">
        <f t="shared" si="1531"/>
        <v>7.8344758800616159</v>
      </c>
      <c r="Z7545">
        <f t="shared" si="1524"/>
        <v>1.1340847330829418</v>
      </c>
      <c r="AA7545">
        <f t="shared" si="1525"/>
        <v>0.16087021999635459</v>
      </c>
      <c r="AB7545">
        <f>(1/(AA7545*k))*(LN((50-dTar)/(hTar-dTar)))</f>
        <v>27.165655936796291</v>
      </c>
      <c r="AC7545">
        <f t="shared" si="1526"/>
        <v>43.82220161407524</v>
      </c>
      <c r="AD7545" s="19">
        <v>1092.5114746100001</v>
      </c>
      <c r="AE7545" s="19">
        <v>37.746978759800001</v>
      </c>
      <c r="AF7545">
        <f t="shared" si="1532"/>
        <v>8.5173024166191875E-4</v>
      </c>
      <c r="AG7545" s="23">
        <f t="shared" si="1527"/>
        <v>7.5420564622820212</v>
      </c>
      <c r="AH7545" s="25">
        <f t="shared" si="1533"/>
        <v>7.6532032602467481</v>
      </c>
      <c r="AI7545" s="25">
        <f t="shared" si="1528"/>
        <v>0.43105853797253041</v>
      </c>
    </row>
    <row r="7546" spans="6:35" ht="15">
      <c r="F7546" s="5">
        <v>2006</v>
      </c>
      <c r="G7546" s="5">
        <v>11</v>
      </c>
      <c r="H7546" s="5">
        <v>0</v>
      </c>
      <c r="I7546" s="5">
        <v>315</v>
      </c>
      <c r="J7546" s="5">
        <v>5</v>
      </c>
      <c r="K7546" s="5">
        <v>0.76300001144399998</v>
      </c>
      <c r="L7546" s="5">
        <v>5.4870927706399996E-3</v>
      </c>
      <c r="M7546" s="5">
        <v>0.20999999344299999</v>
      </c>
      <c r="N7546" s="8">
        <f t="shared" si="1529"/>
        <v>0.20999999344299999</v>
      </c>
      <c r="O7546" s="5">
        <v>0</v>
      </c>
      <c r="P7546" s="5">
        <v>96.736587524399994</v>
      </c>
      <c r="Q7546" s="5">
        <v>5.1075835227999997</v>
      </c>
      <c r="R7546" s="5">
        <v>0.18449999391999999</v>
      </c>
      <c r="S7546">
        <f t="shared" si="1521"/>
        <v>1.2476939255177165E-2</v>
      </c>
      <c r="T7546">
        <f t="shared" si="1522"/>
        <v>554.31426153672078</v>
      </c>
      <c r="U7546">
        <f t="shared" si="1523"/>
        <v>1664.6891099547231</v>
      </c>
      <c r="V7546" s="9">
        <v>547.96661376999998</v>
      </c>
      <c r="W7546" s="9">
        <v>486.68698120099998</v>
      </c>
      <c r="X7546">
        <f t="shared" si="1530"/>
        <v>3.7046055625883069E-4</v>
      </c>
      <c r="Y7546">
        <f t="shared" si="1531"/>
        <v>6.4274757589164064</v>
      </c>
      <c r="Z7546">
        <f t="shared" si="1524"/>
        <v>0.25914883443933406</v>
      </c>
      <c r="AA7546">
        <f t="shared" si="1525"/>
        <v>3.6760330857046795E-2</v>
      </c>
      <c r="AB7546">
        <f>(1/(AA7546*k))*(LN((50-dTar)/(hTar-dTar)))</f>
        <v>118.88209232643392</v>
      </c>
      <c r="AC7546">
        <f t="shared" si="1526"/>
        <v>191.77431350647092</v>
      </c>
      <c r="AD7546" s="19">
        <v>1894.19824219</v>
      </c>
      <c r="AE7546" s="19">
        <v>165.18797302199999</v>
      </c>
      <c r="AF7546">
        <f t="shared" si="1532"/>
        <v>4.4421532238275106E-4</v>
      </c>
      <c r="AG7546" s="23">
        <f t="shared" si="1527"/>
        <v>5.8799249576648496</v>
      </c>
      <c r="AH7546" s="25">
        <f t="shared" si="1533"/>
        <v>6.0880456041808824</v>
      </c>
      <c r="AI7546" s="25">
        <f t="shared" si="1528"/>
        <v>9.8500856622090543E-2</v>
      </c>
    </row>
    <row r="7547" spans="6:35" ht="15">
      <c r="F7547" s="5">
        <v>2006</v>
      </c>
      <c r="G7547" s="5">
        <v>11</v>
      </c>
      <c r="H7547" s="5">
        <v>0</v>
      </c>
      <c r="I7547" s="5">
        <v>315</v>
      </c>
      <c r="J7547" s="5">
        <v>6</v>
      </c>
      <c r="K7547" s="5">
        <v>0.30149999260900001</v>
      </c>
      <c r="L7547" s="5">
        <v>4.6823448501499996E-3</v>
      </c>
      <c r="M7547" s="5">
        <v>0.14450000226500001</v>
      </c>
      <c r="N7547" s="8">
        <f t="shared" si="1529"/>
        <v>0.14450000226500001</v>
      </c>
      <c r="O7547" s="5">
        <v>0.10000000149</v>
      </c>
      <c r="P7547" s="5">
        <v>96.736587524399994</v>
      </c>
      <c r="Q7547" s="5">
        <v>5.7214479446400004</v>
      </c>
      <c r="R7547" s="5">
        <v>0</v>
      </c>
      <c r="S7547">
        <f t="shared" si="1521"/>
        <v>8.5853228901301443E-3</v>
      </c>
      <c r="T7547">
        <f t="shared" si="1522"/>
        <v>805.57778175390354</v>
      </c>
      <c r="U7547">
        <f t="shared" si="1523"/>
        <v>2419.2712574081379</v>
      </c>
      <c r="V7547" s="9">
        <v>570.24645996100003</v>
      </c>
      <c r="W7547" s="9">
        <v>707.29595947300004</v>
      </c>
      <c r="X7547">
        <f t="shared" si="1530"/>
        <v>2.7050321910035018E-4</v>
      </c>
      <c r="Y7547">
        <f t="shared" si="1531"/>
        <v>7.3156005876303656</v>
      </c>
      <c r="Z7547">
        <f t="shared" si="1524"/>
        <v>0.17831908729854357</v>
      </c>
      <c r="AA7547">
        <f t="shared" si="1525"/>
        <v>2.5294609799819852E-2</v>
      </c>
      <c r="AB7547">
        <f>(1/(AA7547*k))*(LN((50-dTar)/(hTar-dTar)))</f>
        <v>172.76981465548519</v>
      </c>
      <c r="AC7547">
        <f t="shared" si="1526"/>
        <v>278.70314150610449</v>
      </c>
      <c r="AD7547" s="19">
        <v>2046.09997559</v>
      </c>
      <c r="AE7547" s="19">
        <v>240.065551758</v>
      </c>
      <c r="AF7547">
        <f t="shared" si="1532"/>
        <v>3.8988351027219092E-4</v>
      </c>
      <c r="AG7547" s="23">
        <f t="shared" si="1527"/>
        <v>6.5206745586546244</v>
      </c>
      <c r="AH7547" s="25">
        <f t="shared" si="1533"/>
        <v>6.8228209872685541</v>
      </c>
      <c r="AI7547" s="25">
        <f t="shared" si="1528"/>
        <v>6.7777973568650937E-2</v>
      </c>
    </row>
    <row r="7548" spans="6:35" ht="15">
      <c r="F7548" s="5">
        <v>2006</v>
      </c>
      <c r="G7548" s="5">
        <v>11</v>
      </c>
      <c r="H7548" s="5">
        <v>0</v>
      </c>
      <c r="I7548" s="5">
        <v>315</v>
      </c>
      <c r="J7548" s="5">
        <v>7</v>
      </c>
      <c r="K7548" s="5">
        <v>0.22149999439699999</v>
      </c>
      <c r="L7548" s="5">
        <v>4.03452618048E-3</v>
      </c>
      <c r="M7548" s="5">
        <v>0.73500001430499995</v>
      </c>
      <c r="N7548" s="8">
        <f t="shared" si="1529"/>
        <v>0.73500001430499995</v>
      </c>
      <c r="O7548" s="5">
        <v>0</v>
      </c>
      <c r="P7548" s="5">
        <v>96.736587524399994</v>
      </c>
      <c r="Q7548" s="5">
        <v>6.8050832748400003</v>
      </c>
      <c r="R7548" s="5">
        <v>0</v>
      </c>
      <c r="S7548">
        <f t="shared" si="1521"/>
        <v>4.3669289606558873E-2</v>
      </c>
      <c r="T7548">
        <f t="shared" si="1522"/>
        <v>158.37549526872286</v>
      </c>
      <c r="U7548">
        <f t="shared" si="1523"/>
        <v>475.62543587932453</v>
      </c>
      <c r="V7548" s="9">
        <v>507.08578491200001</v>
      </c>
      <c r="W7548" s="9">
        <v>139.05342102099999</v>
      </c>
      <c r="X7548">
        <f t="shared" si="1530"/>
        <v>8.9145259417732999E-4</v>
      </c>
      <c r="Y7548">
        <f t="shared" si="1531"/>
        <v>7.923798840470373</v>
      </c>
      <c r="Z7548">
        <f t="shared" si="1524"/>
        <v>0.90702096651129083</v>
      </c>
      <c r="AA7548">
        <f t="shared" si="1525"/>
        <v>0.12866116452103418</v>
      </c>
      <c r="AB7548">
        <f>(1/(AA7548*k))*(LN((50-dTar)/(hTar-dTar)))</f>
        <v>33.966310371636979</v>
      </c>
      <c r="AC7548">
        <f t="shared" si="1526"/>
        <v>54.792658224606463</v>
      </c>
      <c r="AD7548" s="19">
        <v>1218.27966309</v>
      </c>
      <c r="AE7548" s="19">
        <v>47.196556091300003</v>
      </c>
      <c r="AF7548">
        <f t="shared" si="1532"/>
        <v>7.574214746050987E-4</v>
      </c>
      <c r="AG7548" s="23">
        <f t="shared" si="1527"/>
        <v>7.5949521872344921</v>
      </c>
      <c r="AH7548" s="25">
        <f t="shared" si="1533"/>
        <v>7.7199447503348466</v>
      </c>
      <c r="AI7548" s="25">
        <f t="shared" si="1528"/>
        <v>0.34475301565160388</v>
      </c>
    </row>
    <row r="7549" spans="6:35" ht="15">
      <c r="F7549" s="5">
        <v>2006</v>
      </c>
      <c r="G7549" s="5">
        <v>11</v>
      </c>
      <c r="H7549" s="5">
        <v>0</v>
      </c>
      <c r="I7549" s="5">
        <v>315</v>
      </c>
      <c r="J7549" s="5">
        <v>8</v>
      </c>
      <c r="K7549" s="5">
        <v>0.36199998855600002</v>
      </c>
      <c r="L7549" s="5">
        <v>5.9570688754299996E-3</v>
      </c>
      <c r="M7549" s="5">
        <v>0.33500000834499999</v>
      </c>
      <c r="N7549" s="8">
        <f t="shared" si="1529"/>
        <v>0.33500000834499999</v>
      </c>
      <c r="O7549" s="5">
        <v>0</v>
      </c>
      <c r="P7549" s="5">
        <v>96.736587524399994</v>
      </c>
      <c r="Q7549" s="5">
        <v>8.4901189804099992</v>
      </c>
      <c r="R7549" s="5">
        <v>0</v>
      </c>
      <c r="S7549">
        <f t="shared" si="1521"/>
        <v>1.9903689929109063E-2</v>
      </c>
      <c r="T7549">
        <f t="shared" si="1522"/>
        <v>347.48056235327601</v>
      </c>
      <c r="U7549">
        <f t="shared" si="1523"/>
        <v>1043.5363984084004</v>
      </c>
      <c r="V7549" s="9">
        <v>527.58984375</v>
      </c>
      <c r="W7549" s="9">
        <v>305.08737182599998</v>
      </c>
      <c r="X7549">
        <f t="shared" si="1530"/>
        <v>5.3298835087139203E-4</v>
      </c>
      <c r="Y7549">
        <f t="shared" si="1531"/>
        <v>10.419920468388128</v>
      </c>
      <c r="Z7549">
        <f t="shared" si="1524"/>
        <v>0.41340411624030821</v>
      </c>
      <c r="AA7549">
        <f t="shared" si="1525"/>
        <v>5.8641483468513542E-2</v>
      </c>
      <c r="AB7549">
        <f>(1/(AA7549*k))*(LN((50-dTar)/(hTar-dTar)))</f>
        <v>74.523098469092503</v>
      </c>
      <c r="AC7549">
        <f t="shared" si="1526"/>
        <v>120.21672709160039</v>
      </c>
      <c r="AD7549" s="19">
        <v>1663.8546142600001</v>
      </c>
      <c r="AE7549" s="19">
        <v>103.55065918</v>
      </c>
      <c r="AF7549">
        <f t="shared" si="1532"/>
        <v>5.2976708245526679E-4</v>
      </c>
      <c r="AG7549" s="23">
        <f t="shared" si="1527"/>
        <v>9.7563084025658284</v>
      </c>
      <c r="AH7549" s="25">
        <f t="shared" si="1533"/>
        <v>10.008543212302369</v>
      </c>
      <c r="AI7549" s="25">
        <f t="shared" si="1528"/>
        <v>0.1571323277176507</v>
      </c>
    </row>
    <row r="7550" spans="6:35" ht="15">
      <c r="F7550" s="5">
        <v>2006</v>
      </c>
      <c r="G7550" s="5">
        <v>11</v>
      </c>
      <c r="H7550" s="5">
        <v>0</v>
      </c>
      <c r="I7550" s="5">
        <v>315</v>
      </c>
      <c r="J7550" s="5">
        <v>9</v>
      </c>
      <c r="K7550" s="5">
        <v>1.1019999980899999</v>
      </c>
      <c r="L7550" s="5">
        <v>2.9438411817E-2</v>
      </c>
      <c r="M7550" s="5">
        <v>0.175999999046</v>
      </c>
      <c r="N7550" s="8">
        <f t="shared" si="1529"/>
        <v>0.175999999046</v>
      </c>
      <c r="O7550" s="5">
        <v>0</v>
      </c>
      <c r="P7550" s="5">
        <v>96.736587524399994</v>
      </c>
      <c r="Q7550" s="5">
        <v>9.33106040955</v>
      </c>
      <c r="R7550" s="5">
        <v>38.406749725300003</v>
      </c>
      <c r="S7550">
        <f t="shared" si="1521"/>
        <v>1.0456863645589695E-2</v>
      </c>
      <c r="T7550">
        <f t="shared" si="1522"/>
        <v>661.39768135821669</v>
      </c>
      <c r="U7550">
        <f t="shared" si="1523"/>
        <v>1986.276727670644</v>
      </c>
      <c r="V7550" s="9">
        <v>559.81323242200006</v>
      </c>
      <c r="W7550" s="9">
        <v>580.70605468799999</v>
      </c>
      <c r="X7550">
        <f t="shared" si="1530"/>
        <v>3.1981619372447413E-4</v>
      </c>
      <c r="Y7550">
        <f t="shared" si="1531"/>
        <v>11.834323933267315</v>
      </c>
      <c r="Z7550">
        <f t="shared" si="1524"/>
        <v>0.21719140970580419</v>
      </c>
      <c r="AA7550">
        <f t="shared" si="1525"/>
        <v>3.0808659037063132E-2</v>
      </c>
      <c r="AB7550">
        <f>(1/(AA7550*k))*(LN((50-dTar)/(hTar-dTar)))</f>
        <v>141.84794741116016</v>
      </c>
      <c r="AC7550">
        <f t="shared" si="1526"/>
        <v>228.8216181658554</v>
      </c>
      <c r="AD7550" s="19">
        <v>1969.8156738299999</v>
      </c>
      <c r="AE7550" s="19">
        <v>197.09927368199999</v>
      </c>
      <c r="AF7550">
        <f t="shared" si="1532"/>
        <v>4.1740816345433944E-4</v>
      </c>
      <c r="AG7550" s="23">
        <f t="shared" si="1527"/>
        <v>10.704003850874223</v>
      </c>
      <c r="AH7550" s="25">
        <f t="shared" si="1533"/>
        <v>11.133631468585678</v>
      </c>
      <c r="AI7550" s="25">
        <f t="shared" si="1528"/>
        <v>8.2553101013422864E-2</v>
      </c>
    </row>
    <row r="7551" spans="6:35" ht="15">
      <c r="F7551" s="5">
        <v>2006</v>
      </c>
      <c r="G7551" s="5">
        <v>11</v>
      </c>
      <c r="H7551" s="5">
        <v>0</v>
      </c>
      <c r="I7551" s="5">
        <v>315</v>
      </c>
      <c r="J7551" s="5">
        <v>10</v>
      </c>
      <c r="K7551" s="5">
        <v>2.2904999256099998</v>
      </c>
      <c r="L7551" s="5">
        <v>7.3843397200099997E-2</v>
      </c>
      <c r="M7551" s="5">
        <v>0.493000000715</v>
      </c>
      <c r="N7551" s="8">
        <f t="shared" si="1529"/>
        <v>0.493000000715</v>
      </c>
      <c r="O7551" s="5">
        <v>0</v>
      </c>
      <c r="P7551" s="5">
        <v>96.736587524399994</v>
      </c>
      <c r="Q7551" s="5">
        <v>10.068066597</v>
      </c>
      <c r="R7551" s="5">
        <v>191.634002686</v>
      </c>
      <c r="S7551">
        <f t="shared" si="1521"/>
        <v>2.9291101208500498E-2</v>
      </c>
      <c r="T7551">
        <f t="shared" si="1522"/>
        <v>236.11762904512912</v>
      </c>
      <c r="U7551">
        <f t="shared" si="1523"/>
        <v>709.09675794750751</v>
      </c>
      <c r="V7551" s="9">
        <v>502.73690795900001</v>
      </c>
      <c r="W7551" s="9">
        <v>207.31089782699999</v>
      </c>
      <c r="X7551">
        <f t="shared" si="1530"/>
        <v>7.0464984720738E-4</v>
      </c>
      <c r="Y7551">
        <f t="shared" si="1531"/>
        <v>12.077528887542263</v>
      </c>
      <c r="Z7551">
        <f t="shared" si="1524"/>
        <v>0.6083827597764232</v>
      </c>
      <c r="AA7551">
        <f t="shared" si="1525"/>
        <v>8.6299255736532979E-2</v>
      </c>
      <c r="AB7551">
        <f>(1/(AA7551*k))*(LN((50-dTar)/(hTar-dTar)))</f>
        <v>50.639429153821617</v>
      </c>
      <c r="AC7551">
        <f t="shared" si="1526"/>
        <v>81.688852982732641</v>
      </c>
      <c r="AD7551" s="19">
        <v>1448.6121826200001</v>
      </c>
      <c r="AE7551" s="19">
        <v>70.364036560100004</v>
      </c>
      <c r="AF7551">
        <f t="shared" si="1532"/>
        <v>6.2474031413004547E-4</v>
      </c>
      <c r="AG7551" s="23">
        <f t="shared" si="1527"/>
        <v>11.461160417431246</v>
      </c>
      <c r="AH7551" s="25">
        <f t="shared" si="1533"/>
        <v>11.695438230920679</v>
      </c>
      <c r="AI7551" s="25">
        <f t="shared" si="1528"/>
        <v>0.23124249476845612</v>
      </c>
    </row>
    <row r="7552" spans="6:35" ht="15">
      <c r="F7552" s="5">
        <v>2006</v>
      </c>
      <c r="G7552" s="5">
        <v>11</v>
      </c>
      <c r="H7552" s="5">
        <v>0</v>
      </c>
      <c r="I7552" s="5">
        <v>315</v>
      </c>
      <c r="J7552" s="5">
        <v>11</v>
      </c>
      <c r="K7552" s="5">
        <v>4.0805001258900004</v>
      </c>
      <c r="L7552" s="5">
        <v>0.124722696841</v>
      </c>
      <c r="M7552" s="5">
        <v>0.37799999117900002</v>
      </c>
      <c r="N7552" s="8">
        <f t="shared" si="1529"/>
        <v>0.37799999117900002</v>
      </c>
      <c r="O7552" s="5">
        <v>0</v>
      </c>
      <c r="P7552" s="5">
        <v>96.736587524399994</v>
      </c>
      <c r="Q7552" s="5">
        <v>9.4113769531300004</v>
      </c>
      <c r="R7552" s="5">
        <v>253.380004883</v>
      </c>
      <c r="S7552">
        <f t="shared" si="1521"/>
        <v>2.2458490836467677E-2</v>
      </c>
      <c r="T7552">
        <f t="shared" si="1522"/>
        <v>307.95236509132422</v>
      </c>
      <c r="U7552">
        <f t="shared" si="1523"/>
        <v>924.82727601329816</v>
      </c>
      <c r="V7552" s="9">
        <v>505.89468383799999</v>
      </c>
      <c r="W7552" s="9">
        <v>270.38165283199999</v>
      </c>
      <c r="X7552">
        <f t="shared" si="1530"/>
        <v>5.878536689617709E-4</v>
      </c>
      <c r="Y7552">
        <f t="shared" si="1531"/>
        <v>11.491736710544657</v>
      </c>
      <c r="Z7552">
        <f t="shared" si="1524"/>
        <v>0.46646790567022134</v>
      </c>
      <c r="AA7552">
        <f t="shared" si="1525"/>
        <v>6.6168596064610924E-2</v>
      </c>
      <c r="AB7552">
        <f>(1/(AA7552*k))*(LN((50-dTar)/(hTar-dTar)))</f>
        <v>66.045606327062288</v>
      </c>
      <c r="AC7552">
        <f t="shared" si="1526"/>
        <v>106.54128444099311</v>
      </c>
      <c r="AD7552" s="19">
        <v>1598.33410645</v>
      </c>
      <c r="AE7552" s="19">
        <v>91.771087646500007</v>
      </c>
      <c r="AF7552">
        <f t="shared" si="1532"/>
        <v>5.5659252498801016E-4</v>
      </c>
      <c r="AG7552" s="23">
        <f t="shared" si="1527"/>
        <v>10.810275775282767</v>
      </c>
      <c r="AH7552" s="25">
        <f t="shared" si="1533"/>
        <v>11.069294829036222</v>
      </c>
      <c r="AI7552" s="25">
        <f t="shared" si="1528"/>
        <v>0.17730154331828754</v>
      </c>
    </row>
    <row r="7553" spans="6:35" ht="15">
      <c r="F7553" s="5">
        <v>2006</v>
      </c>
      <c r="G7553" s="5">
        <v>11</v>
      </c>
      <c r="H7553" s="5">
        <v>0</v>
      </c>
      <c r="I7553" s="5">
        <v>315</v>
      </c>
      <c r="J7553" s="5">
        <v>12</v>
      </c>
      <c r="K7553" s="5">
        <v>4.55350017548</v>
      </c>
      <c r="L7553" s="5">
        <v>0.145842894912</v>
      </c>
      <c r="M7553" s="5">
        <v>1.2984999418300001</v>
      </c>
      <c r="N7553" s="8">
        <f t="shared" si="1529"/>
        <v>1.2984999418300001</v>
      </c>
      <c r="O7553" s="5">
        <v>0</v>
      </c>
      <c r="P7553" s="5">
        <v>96.736587524399994</v>
      </c>
      <c r="Q7553" s="5">
        <v>22.5728702545</v>
      </c>
      <c r="R7553" s="5">
        <v>102.725502014</v>
      </c>
      <c r="S7553">
        <f t="shared" si="1521"/>
        <v>7.7149073347287947E-2</v>
      </c>
      <c r="T7553">
        <f t="shared" si="1522"/>
        <v>89.646512516604062</v>
      </c>
      <c r="U7553">
        <f t="shared" si="1523"/>
        <v>269.22196213767182</v>
      </c>
      <c r="V7553" s="9">
        <v>494.05825805699999</v>
      </c>
      <c r="W7553" s="9">
        <v>78.709487914999997</v>
      </c>
      <c r="X7553">
        <f t="shared" si="1530"/>
        <v>1.1876629730368947E-3</v>
      </c>
      <c r="Y7553">
        <f t="shared" si="1531"/>
        <v>25.262572384670179</v>
      </c>
      <c r="Z7553">
        <f t="shared" si="1524"/>
        <v>1.6024036045321337</v>
      </c>
      <c r="AA7553">
        <f t="shared" si="1525"/>
        <v>0.22730137604734257</v>
      </c>
      <c r="AB7553">
        <f>(1/(AA7553*k))*(LN((50-dTar)/(hTar-dTar)))</f>
        <v>19.226214653392493</v>
      </c>
      <c r="AC7553">
        <f t="shared" si="1526"/>
        <v>31.014714195626219</v>
      </c>
      <c r="AD7553" s="19">
        <v>910.41534423799999</v>
      </c>
      <c r="AE7553" s="19">
        <v>26.715034484899999</v>
      </c>
      <c r="AF7553">
        <f t="shared" si="1532"/>
        <v>1.0329030300462976E-3</v>
      </c>
      <c r="AG7553" s="23">
        <f t="shared" si="1527"/>
        <v>24.453281021125768</v>
      </c>
      <c r="AH7553" s="25">
        <f t="shared" si="1533"/>
        <v>24.760887623866036</v>
      </c>
      <c r="AI7553" s="25">
        <f t="shared" si="1528"/>
        <v>0.60906362184580898</v>
      </c>
    </row>
    <row r="7554" spans="6:35" ht="15">
      <c r="F7554" s="5">
        <v>2006</v>
      </c>
      <c r="G7554" s="5">
        <v>11</v>
      </c>
      <c r="H7554" s="5">
        <v>0</v>
      </c>
      <c r="I7554" s="5">
        <v>315</v>
      </c>
      <c r="J7554" s="5">
        <v>13</v>
      </c>
      <c r="K7554" s="5">
        <v>8.4899997711200008</v>
      </c>
      <c r="L7554" s="5">
        <v>0.244548603892</v>
      </c>
      <c r="M7554" s="5">
        <v>1.84850001335</v>
      </c>
      <c r="N7554" s="8">
        <f t="shared" si="1529"/>
        <v>1.84850001335</v>
      </c>
      <c r="O7554" s="5">
        <v>0</v>
      </c>
      <c r="P7554" s="5">
        <v>96.736587524399994</v>
      </c>
      <c r="Q7554" s="5">
        <v>28.278409957899999</v>
      </c>
      <c r="R7554" s="5">
        <v>116.573249817</v>
      </c>
      <c r="S7554">
        <f t="shared" si="1521"/>
        <v>0.10982677666617288</v>
      </c>
      <c r="T7554">
        <f t="shared" si="1522"/>
        <v>62.973216363202766</v>
      </c>
      <c r="U7554">
        <f t="shared" si="1523"/>
        <v>189.11804146626969</v>
      </c>
      <c r="V7554" s="9">
        <v>489.718261719</v>
      </c>
      <c r="W7554" s="9">
        <v>55.290382385299999</v>
      </c>
      <c r="X7554">
        <f t="shared" si="1530"/>
        <v>1.362162716129562E-3</v>
      </c>
      <c r="Y7554">
        <f t="shared" si="1531"/>
        <v>30.93172624156503</v>
      </c>
      <c r="Z7554">
        <f t="shared" si="1524"/>
        <v>2.281126851800451</v>
      </c>
      <c r="AA7554">
        <f t="shared" si="1525"/>
        <v>0.32357844857954909</v>
      </c>
      <c r="AB7554">
        <f>(1/(AA7554*k))*(LN((50-dTar)/(hTar-dTar)))</f>
        <v>13.50567402149878</v>
      </c>
      <c r="AC7554">
        <f t="shared" si="1526"/>
        <v>21.786640134186136</v>
      </c>
      <c r="AD7554" s="19">
        <v>747.00335693399995</v>
      </c>
      <c r="AE7554" s="19">
        <v>18.766283035299999</v>
      </c>
      <c r="AF7554">
        <f t="shared" si="1532"/>
        <v>1.2697505248369025E-3</v>
      </c>
      <c r="AG7554" s="23">
        <f t="shared" si="1527"/>
        <v>30.076043409265623</v>
      </c>
      <c r="AH7554" s="25">
        <f t="shared" si="1533"/>
        <v>30.401283120108459</v>
      </c>
      <c r="AI7554" s="25">
        <f t="shared" si="1528"/>
        <v>0.86704209745769445</v>
      </c>
    </row>
    <row r="7555" spans="6:35" ht="15">
      <c r="F7555" s="5">
        <v>2006</v>
      </c>
      <c r="G7555" s="5">
        <v>11</v>
      </c>
      <c r="H7555" s="5">
        <v>0</v>
      </c>
      <c r="I7555" s="5">
        <v>315</v>
      </c>
      <c r="J7555" s="5">
        <v>14</v>
      </c>
      <c r="K7555" s="5">
        <v>9.4149999618500004</v>
      </c>
      <c r="L7555" s="5">
        <v>0.217231884599</v>
      </c>
      <c r="M7555" s="5">
        <v>1.4144999980899999</v>
      </c>
      <c r="N7555" s="8">
        <f t="shared" si="1529"/>
        <v>1.4144999980899999</v>
      </c>
      <c r="O7555" s="5">
        <v>0</v>
      </c>
      <c r="P7555" s="5">
        <v>96.736587524399994</v>
      </c>
      <c r="Q7555" s="5">
        <v>14.423415184</v>
      </c>
      <c r="R7555" s="5">
        <v>105.03175354</v>
      </c>
      <c r="S7555">
        <f t="shared" si="1521"/>
        <v>8.4041100493688764E-2</v>
      </c>
      <c r="T7555">
        <f t="shared" si="1522"/>
        <v>82.29479776971074</v>
      </c>
      <c r="U7555">
        <f t="shared" si="1523"/>
        <v>247.14365687322007</v>
      </c>
      <c r="V7555" s="9">
        <v>492.99395751999998</v>
      </c>
      <c r="W7555" s="9">
        <v>72.254699707</v>
      </c>
      <c r="X7555">
        <f t="shared" si="1530"/>
        <v>1.2309323742280454E-3</v>
      </c>
      <c r="Y7555">
        <f t="shared" si="1531"/>
        <v>16.049187096883102</v>
      </c>
      <c r="Z7555">
        <f t="shared" si="1524"/>
        <v>1.7455525584050089</v>
      </c>
      <c r="AA7555">
        <f t="shared" si="1525"/>
        <v>0.24760709309828649</v>
      </c>
      <c r="AB7555">
        <f>(1/(AA7555*k))*(LN((50-dTar)/(hTar-dTar)))</f>
        <v>17.649514770414861</v>
      </c>
      <c r="AC7555">
        <f t="shared" si="1526"/>
        <v>28.471265205567224</v>
      </c>
      <c r="AD7555" s="19">
        <v>868.49713134800004</v>
      </c>
      <c r="AE7555" s="19">
        <v>24.5241947174</v>
      </c>
      <c r="AF7555">
        <f t="shared" si="1532"/>
        <v>1.0851959196120627E-3</v>
      </c>
      <c r="AG7555" s="23">
        <f t="shared" si="1527"/>
        <v>15.553316954792331</v>
      </c>
      <c r="AH7555" s="25">
        <f t="shared" si="1533"/>
        <v>15.741794104901578</v>
      </c>
      <c r="AI7555" s="25">
        <f t="shared" si="1528"/>
        <v>0.66347364692479582</v>
      </c>
    </row>
    <row r="7556" spans="6:35" ht="15">
      <c r="F7556" s="5">
        <v>2006</v>
      </c>
      <c r="G7556" s="5">
        <v>11</v>
      </c>
      <c r="H7556" s="5">
        <v>0</v>
      </c>
      <c r="I7556" s="5">
        <v>315</v>
      </c>
      <c r="J7556" s="5">
        <v>15</v>
      </c>
      <c r="K7556" s="5">
        <v>8.4250001907299996</v>
      </c>
      <c r="L7556" s="5">
        <v>6.4594715833699995E-2</v>
      </c>
      <c r="M7556" s="5">
        <v>0.64349997043600005</v>
      </c>
      <c r="N7556" s="8">
        <f t="shared" si="1529"/>
        <v>0.64349997043600005</v>
      </c>
      <c r="O7556" s="5">
        <v>0</v>
      </c>
      <c r="P7556" s="5">
        <v>96.736587524399994</v>
      </c>
      <c r="Q7556" s="5">
        <v>5.9309678077700001</v>
      </c>
      <c r="R7556" s="5">
        <v>70.704498290999993</v>
      </c>
      <c r="S7556">
        <f t="shared" si="1521"/>
        <v>3.8232906154911622E-2</v>
      </c>
      <c r="T7556">
        <f t="shared" si="1522"/>
        <v>180.89509966752988</v>
      </c>
      <c r="U7556">
        <f t="shared" si="1523"/>
        <v>543.2551953938181</v>
      </c>
      <c r="V7556" s="9">
        <v>507.61972045900001</v>
      </c>
      <c r="W7556" s="9">
        <v>158.82559204099999</v>
      </c>
      <c r="X7556">
        <f t="shared" si="1530"/>
        <v>8.2665088877335185E-4</v>
      </c>
      <c r="Y7556">
        <f t="shared" si="1531"/>
        <v>6.9738112883084327</v>
      </c>
      <c r="Z7556">
        <f t="shared" si="1524"/>
        <v>0.79410605955804192</v>
      </c>
      <c r="AA7556">
        <f t="shared" si="1525"/>
        <v>0.11264415503969009</v>
      </c>
      <c r="AB7556">
        <f>(1/(AA7556*k))*(LN((50-dTar)/(hTar-dTar)))</f>
        <v>38.796021376855975</v>
      </c>
      <c r="AC7556">
        <f t="shared" si="1526"/>
        <v>62.583692974543922</v>
      </c>
      <c r="AD7556" s="19">
        <v>1294.76330566</v>
      </c>
      <c r="AE7556" s="19">
        <v>53.907493591300003</v>
      </c>
      <c r="AF7556">
        <f t="shared" si="1532"/>
        <v>7.0858941849870783E-4</v>
      </c>
      <c r="AG7556" s="23">
        <f t="shared" si="1527"/>
        <v>6.6645496583656039</v>
      </c>
      <c r="AH7556" s="25">
        <f t="shared" si="1533"/>
        <v>6.782098076191283</v>
      </c>
      <c r="AI7556" s="25">
        <f t="shared" si="1528"/>
        <v>0.30183476334936421</v>
      </c>
    </row>
    <row r="7557" spans="6:35" ht="15">
      <c r="F7557" s="5">
        <v>2006</v>
      </c>
      <c r="G7557" s="5">
        <v>11</v>
      </c>
      <c r="H7557" s="5">
        <v>0</v>
      </c>
      <c r="I7557" s="5">
        <v>315</v>
      </c>
      <c r="J7557" s="5">
        <v>16</v>
      </c>
      <c r="K7557" s="5">
        <v>7.9499998092700004</v>
      </c>
      <c r="L7557" s="5">
        <v>9.6217747777700008E-3</v>
      </c>
      <c r="M7557" s="5">
        <v>0.49599999189400001</v>
      </c>
      <c r="N7557" s="8">
        <f t="shared" si="1529"/>
        <v>0.49599999189400001</v>
      </c>
      <c r="O7557" s="5">
        <v>0</v>
      </c>
      <c r="P7557" s="5">
        <v>96.736587524399994</v>
      </c>
      <c r="Q7557" s="5">
        <v>22.362865448000001</v>
      </c>
      <c r="R7557" s="5">
        <v>35.5675010681</v>
      </c>
      <c r="S7557">
        <f t="shared" si="1521"/>
        <v>2.9469342679334692E-2</v>
      </c>
      <c r="T7557">
        <f t="shared" si="1522"/>
        <v>234.68950240013277</v>
      </c>
      <c r="U7557">
        <f t="shared" si="1523"/>
        <v>704.80787880705236</v>
      </c>
      <c r="V7557" s="9">
        <v>517.69403076200001</v>
      </c>
      <c r="W7557" s="9">
        <v>206.05699157699999</v>
      </c>
      <c r="X7557">
        <f t="shared" si="1530"/>
        <v>7.0000613849226397E-4</v>
      </c>
      <c r="Y7557">
        <f t="shared" si="1531"/>
        <v>26.758932362643485</v>
      </c>
      <c r="Z7557">
        <f t="shared" si="1524"/>
        <v>0.61208487521280852</v>
      </c>
      <c r="AA7557">
        <f t="shared" si="1525"/>
        <v>8.6824401792493205E-2</v>
      </c>
      <c r="AB7557">
        <f>(1/(AA7557*k))*(LN((50-dTar)/(hTar-dTar)))</f>
        <v>50.33314317951956</v>
      </c>
      <c r="AC7557">
        <f t="shared" si="1526"/>
        <v>81.194768623103855</v>
      </c>
      <c r="AD7557" s="19">
        <v>1445.12988281</v>
      </c>
      <c r="AE7557" s="19">
        <v>69.938453674300007</v>
      </c>
      <c r="AF7557">
        <f t="shared" si="1532"/>
        <v>6.2646314182192135E-4</v>
      </c>
      <c r="AG7557" s="23">
        <f t="shared" si="1527"/>
        <v>25.397825089766979</v>
      </c>
      <c r="AH7557" s="25">
        <f t="shared" si="1533"/>
        <v>25.91517348001906</v>
      </c>
      <c r="AI7557" s="25">
        <f t="shared" si="1528"/>
        <v>0.23264964576948902</v>
      </c>
    </row>
    <row r="7558" spans="6:35" ht="15">
      <c r="F7558" s="5">
        <v>2006</v>
      </c>
      <c r="G7558" s="5">
        <v>11</v>
      </c>
      <c r="H7558" s="5">
        <v>0</v>
      </c>
      <c r="I7558" s="5">
        <v>315</v>
      </c>
      <c r="J7558" s="5">
        <v>17</v>
      </c>
      <c r="K7558" s="5">
        <v>8.8100004196199997</v>
      </c>
      <c r="L7558" s="5">
        <v>3.17343696952E-2</v>
      </c>
      <c r="M7558" s="5">
        <v>1.74349999428</v>
      </c>
      <c r="N7558" s="8">
        <f t="shared" si="1529"/>
        <v>1.74349999428</v>
      </c>
      <c r="O7558" s="5">
        <v>0</v>
      </c>
      <c r="P7558" s="5">
        <v>96.736587524399994</v>
      </c>
      <c r="Q7558" s="5">
        <v>27.535390853900001</v>
      </c>
      <c r="R7558" s="5">
        <v>10.915225029</v>
      </c>
      <c r="S7558">
        <f t="shared" ref="S7558:S7621" si="1534">(N7558*k)/LN((uhzRef-dRef)/zoRef)</f>
        <v>0.10358830571077056</v>
      </c>
      <c r="T7558">
        <f t="shared" ref="T7558:T7621" si="1535">(1/(S7558*k))*(LN((50-dRef)/(O3zRef-dRef)))</f>
        <v>66.765696398034137</v>
      </c>
      <c r="U7558">
        <f t="shared" ref="U7558:U7621" si="1536">(1/(S7558*k))*(LN((50-dRef)/(uzoRef)))</f>
        <v>200.50742949356339</v>
      </c>
      <c r="V7558" s="9">
        <v>496.42761230500003</v>
      </c>
      <c r="W7558" s="9">
        <v>58.620170593300003</v>
      </c>
      <c r="X7558">
        <f t="shared" si="1530"/>
        <v>1.323530012895149E-3</v>
      </c>
      <c r="Y7558">
        <f t="shared" si="1531"/>
        <v>30.204449402649985</v>
      </c>
      <c r="Z7558">
        <f t="shared" ref="Z7558:Z7621" si="1537">(S7558/k)*LN((50-dRef)/(uzoRef))</f>
        <v>2.1515524070017942</v>
      </c>
      <c r="AA7558">
        <f t="shared" ref="AA7558:AA7621" si="1538">(Z7558*k)/LN((50-dTar)/zoTar)</f>
        <v>0.30519827923893861</v>
      </c>
      <c r="AB7558">
        <f>(1/(AA7558*k))*(LN((50-dTar)/(hTar-dTar)))</f>
        <v>14.319035670172717</v>
      </c>
      <c r="AC7558">
        <f t="shared" ref="AC7558:AC7621" si="1539">(1/(AA7558*k))*(LN((50-dTar)/(zoTar)))</f>
        <v>23.098712194447582</v>
      </c>
      <c r="AD7558" s="19">
        <v>772.25708007799994</v>
      </c>
      <c r="AE7558" s="19">
        <v>19.896455764799999</v>
      </c>
      <c r="AF7558">
        <f t="shared" si="1532"/>
        <v>1.226614219595886E-3</v>
      </c>
      <c r="AG7558" s="23">
        <f t="shared" ref="AG7558:AG7621" si="1540" xml:space="preserve"> Y7558*(1-(AC7558*AF7558))</f>
        <v>29.348660430067245</v>
      </c>
      <c r="AH7558" s="25">
        <f t="shared" si="1533"/>
        <v>29.673940484170178</v>
      </c>
      <c r="AI7558" s="25">
        <f t="shared" ref="AI7558:AI7621" si="1541">(AA7558/k)*LN((hTar-dTar)/(zoTar))</f>
        <v>0.81779165866404691</v>
      </c>
    </row>
    <row r="7559" spans="6:35" ht="15">
      <c r="F7559" s="5">
        <v>2006</v>
      </c>
      <c r="G7559" s="5">
        <v>11</v>
      </c>
      <c r="H7559" s="5">
        <v>0</v>
      </c>
      <c r="I7559" s="5">
        <v>315</v>
      </c>
      <c r="J7559" s="5">
        <v>18</v>
      </c>
      <c r="K7559" s="5">
        <v>9.70499992371</v>
      </c>
      <c r="L7559" s="5">
        <v>0.16191899776499999</v>
      </c>
      <c r="M7559" s="5">
        <v>2.2960000038100001</v>
      </c>
      <c r="N7559" s="8">
        <f t="shared" ref="N7559:N7622" si="1542">IF(M7559&lt;0, 0, IF(M7559=0, 0.0001, IF(M7559&gt;0, M7559)))</f>
        <v>2.2960000038100001</v>
      </c>
      <c r="O7559" s="5">
        <v>0.10000000149</v>
      </c>
      <c r="P7559" s="5">
        <v>96.736587524399994</v>
      </c>
      <c r="Q7559" s="5">
        <v>27.779830932599999</v>
      </c>
      <c r="R7559" s="5">
        <v>6.1499997973400002E-3</v>
      </c>
      <c r="S7559">
        <f t="shared" si="1534"/>
        <v>0.13641454034235262</v>
      </c>
      <c r="T7559">
        <f t="shared" si="1535"/>
        <v>50.699473473391883</v>
      </c>
      <c r="U7559">
        <f t="shared" si="1536"/>
        <v>152.25814529399906</v>
      </c>
      <c r="V7559" s="9">
        <v>494.50582885699998</v>
      </c>
      <c r="W7559" s="9">
        <v>44.514053344700002</v>
      </c>
      <c r="X7559">
        <f t="shared" ref="X7559:X7622" si="1543" xml:space="preserve"> (1/(U7559 + W7559 + V7559))</f>
        <v>1.4465959573786999E-3</v>
      </c>
      <c r="Y7559">
        <f t="shared" ref="Y7559:Y7622" si="1544" xml:space="preserve"> Q7559/(1-(T7559*X7559))</f>
        <v>29.978503979986503</v>
      </c>
      <c r="Z7559">
        <f t="shared" si="1537"/>
        <v>2.8333606830400671</v>
      </c>
      <c r="AA7559">
        <f t="shared" si="1538"/>
        <v>0.40191296391990283</v>
      </c>
      <c r="AB7559">
        <f>(1/(AA7559*k))*(LN((50-dTar)/(hTar-dTar)))</f>
        <v>10.873361745476368</v>
      </c>
      <c r="AC7559">
        <f t="shared" si="1539"/>
        <v>17.540332975638528</v>
      </c>
      <c r="AD7559" s="19">
        <v>659.96160888700001</v>
      </c>
      <c r="AE7559" s="19">
        <v>15.1086549759</v>
      </c>
      <c r="AF7559">
        <f t="shared" ref="AF7559:AF7622" si="1545" xml:space="preserve"> (1/(AC7559 + AE7559 + AD7559))</f>
        <v>1.4438127348391121E-3</v>
      </c>
      <c r="AG7559" s="23">
        <f t="shared" si="1540"/>
        <v>29.219299682043815</v>
      </c>
      <c r="AH7559" s="25">
        <f t="shared" ref="AH7559:AH7622" si="1546">Y7559*(1-AB7559*AF7559)</f>
        <v>29.507868503355777</v>
      </c>
      <c r="AI7559" s="25">
        <f t="shared" si="1541"/>
        <v>1.0769427344815314</v>
      </c>
    </row>
    <row r="7560" spans="6:35" ht="15">
      <c r="F7560" s="5">
        <v>2006</v>
      </c>
      <c r="G7560" s="5">
        <v>11</v>
      </c>
      <c r="H7560" s="5">
        <v>0</v>
      </c>
      <c r="I7560" s="5">
        <v>315</v>
      </c>
      <c r="J7560" s="5">
        <v>19</v>
      </c>
      <c r="K7560" s="5">
        <v>10.404999733</v>
      </c>
      <c r="L7560" s="5">
        <v>0.215741738677</v>
      </c>
      <c r="M7560" s="5">
        <v>2.1259999275200001</v>
      </c>
      <c r="N7560" s="8">
        <f t="shared" si="1542"/>
        <v>2.1259999275200001</v>
      </c>
      <c r="O7560" s="5">
        <v>0</v>
      </c>
      <c r="P7560" s="5">
        <v>96.736587524399994</v>
      </c>
      <c r="Q7560" s="5">
        <v>27.439844131499999</v>
      </c>
      <c r="R7560" s="5">
        <v>0</v>
      </c>
      <c r="S7560">
        <f t="shared" si="1534"/>
        <v>0.12631415609723817</v>
      </c>
      <c r="T7560">
        <f t="shared" si="1535"/>
        <v>54.7535255205119</v>
      </c>
      <c r="U7560">
        <f t="shared" si="1536"/>
        <v>164.43307342108869</v>
      </c>
      <c r="V7560" s="9">
        <v>494.992279053</v>
      </c>
      <c r="W7560" s="9">
        <v>48.073501586900001</v>
      </c>
      <c r="X7560">
        <f t="shared" si="1543"/>
        <v>1.4134298511723055E-3</v>
      </c>
      <c r="Y7560">
        <f t="shared" si="1544"/>
        <v>29.741550693372066</v>
      </c>
      <c r="Z7560">
        <f t="shared" si="1537"/>
        <v>2.6235734306556555</v>
      </c>
      <c r="AA7560">
        <f t="shared" si="1538"/>
        <v>0.37215458656147776</v>
      </c>
      <c r="AB7560">
        <f>(1/(AA7560*k))*(LN((50-dTar)/(hTar-dTar)))</f>
        <v>11.74282194739463</v>
      </c>
      <c r="AC7560">
        <f t="shared" si="1539"/>
        <v>18.94290025958426</v>
      </c>
      <c r="AD7560" s="19">
        <v>689.65228271499996</v>
      </c>
      <c r="AE7560" s="19">
        <v>16.316778183</v>
      </c>
      <c r="AF7560">
        <f t="shared" si="1545"/>
        <v>1.3794778588052793E-3</v>
      </c>
      <c r="AG7560" s="23">
        <f t="shared" si="1540"/>
        <v>28.964364968018245</v>
      </c>
      <c r="AH7560" s="25">
        <f t="shared" si="1546"/>
        <v>29.259768417805834</v>
      </c>
      <c r="AI7560" s="25">
        <f t="shared" si="1541"/>
        <v>0.99720390751375432</v>
      </c>
    </row>
    <row r="7561" spans="6:35" ht="15">
      <c r="F7561" s="5">
        <v>2006</v>
      </c>
      <c r="G7561" s="5">
        <v>11</v>
      </c>
      <c r="H7561" s="5">
        <v>0</v>
      </c>
      <c r="I7561" s="5">
        <v>315</v>
      </c>
      <c r="J7561" s="5">
        <v>20</v>
      </c>
      <c r="K7561" s="5">
        <v>10.390000343300001</v>
      </c>
      <c r="L7561" s="5">
        <v>0.178344354033</v>
      </c>
      <c r="M7561" s="5">
        <v>1.88049995899</v>
      </c>
      <c r="N7561" s="8">
        <f t="shared" si="1542"/>
        <v>1.88049995899</v>
      </c>
      <c r="O7561" s="5">
        <v>0</v>
      </c>
      <c r="P7561" s="5">
        <v>96.736587524399994</v>
      </c>
      <c r="Q7561" s="5">
        <v>25.583749771099999</v>
      </c>
      <c r="R7561" s="5">
        <v>0</v>
      </c>
      <c r="S7561">
        <f t="shared" si="1534"/>
        <v>0.11172802138229532</v>
      </c>
      <c r="T7561">
        <f t="shared" si="1535"/>
        <v>61.901618626247355</v>
      </c>
      <c r="U7561">
        <f t="shared" si="1536"/>
        <v>185.89987226741781</v>
      </c>
      <c r="V7561" s="9">
        <v>495.84747314499998</v>
      </c>
      <c r="W7561" s="9">
        <v>54.349517822300001</v>
      </c>
      <c r="X7561">
        <f t="shared" si="1543"/>
        <v>1.3585168609543876E-3</v>
      </c>
      <c r="Y7561">
        <f t="shared" si="1544"/>
        <v>27.932736261326095</v>
      </c>
      <c r="Z7561">
        <f t="shared" si="1537"/>
        <v>2.3206161321512093</v>
      </c>
      <c r="AA7561">
        <f t="shared" si="1538"/>
        <v>0.32918001346461273</v>
      </c>
      <c r="AB7561">
        <f>(1/(AA7561*k))*(LN((50-dTar)/(hTar-dTar)))</f>
        <v>13.275851716822084</v>
      </c>
      <c r="AC7561">
        <f t="shared" si="1539"/>
        <v>21.415902928562033</v>
      </c>
      <c r="AD7561" s="19">
        <v>739.73333740199996</v>
      </c>
      <c r="AE7561" s="19">
        <v>18.4469394684</v>
      </c>
      <c r="AF7561">
        <f t="shared" si="1545"/>
        <v>1.2827153671505606E-3</v>
      </c>
      <c r="AG7561" s="23">
        <f t="shared" si="1540"/>
        <v>27.165409812322785</v>
      </c>
      <c r="AH7561" s="25">
        <f t="shared" si="1546"/>
        <v>27.457065812625217</v>
      </c>
      <c r="AI7561" s="25">
        <f t="shared" si="1541"/>
        <v>0.88205172677111565</v>
      </c>
    </row>
    <row r="7562" spans="6:35" ht="15">
      <c r="F7562" s="5">
        <v>2006</v>
      </c>
      <c r="G7562" s="5">
        <v>11</v>
      </c>
      <c r="H7562" s="5">
        <v>0</v>
      </c>
      <c r="I7562" s="5">
        <v>315</v>
      </c>
      <c r="J7562" s="5">
        <v>21</v>
      </c>
      <c r="K7562" s="5">
        <v>10.0200004578</v>
      </c>
      <c r="L7562" s="5">
        <v>0.128489971161</v>
      </c>
      <c r="M7562" s="5">
        <v>2.8724999427800002</v>
      </c>
      <c r="N7562" s="8">
        <f t="shared" si="1542"/>
        <v>2.8724999427800002</v>
      </c>
      <c r="O7562" s="5">
        <v>0</v>
      </c>
      <c r="P7562" s="5">
        <v>96.736587524399994</v>
      </c>
      <c r="Q7562" s="5">
        <v>25.942165374799998</v>
      </c>
      <c r="R7562" s="5">
        <v>0</v>
      </c>
      <c r="S7562">
        <f t="shared" si="1534"/>
        <v>0.17066670674108353</v>
      </c>
      <c r="T7562">
        <f t="shared" si="1535"/>
        <v>40.524279758702193</v>
      </c>
      <c r="U7562">
        <f t="shared" si="1536"/>
        <v>121.70050796826055</v>
      </c>
      <c r="V7562" s="9">
        <v>493.28036499000001</v>
      </c>
      <c r="W7562" s="9">
        <v>35.580249786400003</v>
      </c>
      <c r="X7562">
        <f t="shared" si="1543"/>
        <v>1.5371345828061279E-3</v>
      </c>
      <c r="Y7562">
        <f t="shared" si="1544"/>
        <v>27.665483530551306</v>
      </c>
      <c r="Z7562">
        <f t="shared" si="1537"/>
        <v>3.5447858825792946</v>
      </c>
      <c r="AA7562">
        <f t="shared" si="1538"/>
        <v>0.50282881704994919</v>
      </c>
      <c r="AB7562">
        <f>(1/(AA7562*k))*(LN((50-dTar)/(hTar-dTar)))</f>
        <v>8.6911189230102952</v>
      </c>
      <c r="AC7562">
        <f t="shared" si="1539"/>
        <v>14.020054092644811</v>
      </c>
      <c r="AD7562" s="19">
        <v>580.96752929700006</v>
      </c>
      <c r="AE7562" s="19">
        <v>12.076404571499999</v>
      </c>
      <c r="AF7562">
        <f t="shared" si="1545"/>
        <v>1.6472728078609153E-3</v>
      </c>
      <c r="AG7562" s="23">
        <f t="shared" si="1540"/>
        <v>27.02655323112737</v>
      </c>
      <c r="AH7562" s="25">
        <f t="shared" si="1546"/>
        <v>27.269406655304351</v>
      </c>
      <c r="AI7562" s="25">
        <f t="shared" si="1541"/>
        <v>1.3473510183110318</v>
      </c>
    </row>
    <row r="7563" spans="6:35" ht="15">
      <c r="F7563" s="5">
        <v>2006</v>
      </c>
      <c r="G7563" s="5">
        <v>11</v>
      </c>
      <c r="H7563" s="5">
        <v>0</v>
      </c>
      <c r="I7563" s="5">
        <v>315</v>
      </c>
      <c r="J7563" s="5">
        <v>22</v>
      </c>
      <c r="K7563" s="5">
        <v>10.515000343300001</v>
      </c>
      <c r="L7563" s="5">
        <v>0.19572582840899999</v>
      </c>
      <c r="M7563" s="5">
        <v>3.3375000953699998</v>
      </c>
      <c r="N7563" s="8">
        <f t="shared" si="1542"/>
        <v>3.3375000953699998</v>
      </c>
      <c r="O7563" s="5">
        <v>0</v>
      </c>
      <c r="P7563" s="5">
        <v>96.736587524399994</v>
      </c>
      <c r="Q7563" s="5">
        <v>26.1317996979</v>
      </c>
      <c r="R7563" s="5">
        <v>0</v>
      </c>
      <c r="S7563">
        <f t="shared" si="1534"/>
        <v>0.19829422502045102</v>
      </c>
      <c r="T7563">
        <f t="shared" si="1535"/>
        <v>34.87819864022142</v>
      </c>
      <c r="U7563">
        <f t="shared" si="1536"/>
        <v>104.74447705936919</v>
      </c>
      <c r="V7563" s="9">
        <v>492.59753418000003</v>
      </c>
      <c r="W7563" s="9">
        <v>30.6230010986</v>
      </c>
      <c r="X7563">
        <f t="shared" si="1543"/>
        <v>1.5924454075505125E-3</v>
      </c>
      <c r="Y7563">
        <f t="shared" si="1544"/>
        <v>27.668556340670889</v>
      </c>
      <c r="Z7563">
        <f t="shared" si="1537"/>
        <v>4.1186156507717362</v>
      </c>
      <c r="AA7563">
        <f t="shared" si="1538"/>
        <v>0.58422672177143353</v>
      </c>
      <c r="AB7563">
        <f>(1/(AA7563*k))*(LN((50-dTar)/(hTar-dTar)))</f>
        <v>7.4802210923303551</v>
      </c>
      <c r="AC7563">
        <f t="shared" si="1539"/>
        <v>12.066697656357684</v>
      </c>
      <c r="AD7563" s="19">
        <v>534.13745117200006</v>
      </c>
      <c r="AE7563" s="19">
        <v>10.393848419199999</v>
      </c>
      <c r="AF7563">
        <f t="shared" si="1545"/>
        <v>1.7966288145935076E-3</v>
      </c>
      <c r="AG7563" s="23">
        <f t="shared" si="1540"/>
        <v>27.068719284839229</v>
      </c>
      <c r="AH7563" s="25">
        <f t="shared" si="1546"/>
        <v>27.29671361080608</v>
      </c>
      <c r="AI7563" s="25">
        <f t="shared" si="1541"/>
        <v>1.5654601363570284</v>
      </c>
    </row>
    <row r="7564" spans="6:35" ht="15">
      <c r="F7564" s="5">
        <v>2006</v>
      </c>
      <c r="G7564" s="5">
        <v>11</v>
      </c>
      <c r="H7564" s="5">
        <v>0</v>
      </c>
      <c r="I7564" s="5">
        <v>315</v>
      </c>
      <c r="J7564" s="5">
        <v>23</v>
      </c>
      <c r="K7564" s="5">
        <v>10.375</v>
      </c>
      <c r="L7564" s="5">
        <v>0.15235373377799999</v>
      </c>
      <c r="M7564" s="5">
        <v>2.6784999370599998</v>
      </c>
      <c r="N7564" s="8">
        <f t="shared" si="1542"/>
        <v>2.6784999370599998</v>
      </c>
      <c r="O7564" s="5">
        <v>0</v>
      </c>
      <c r="P7564" s="5">
        <v>96.736587524399994</v>
      </c>
      <c r="Q7564" s="5">
        <v>27.3540000916</v>
      </c>
      <c r="R7564" s="5">
        <v>0</v>
      </c>
      <c r="S7564">
        <f t="shared" si="1534"/>
        <v>0.15914039072941438</v>
      </c>
      <c r="T7564">
        <f t="shared" si="1535"/>
        <v>43.459396685983648</v>
      </c>
      <c r="U7564">
        <f t="shared" si="1536"/>
        <v>130.5151056149883</v>
      </c>
      <c r="V7564" s="9">
        <v>493.634521484</v>
      </c>
      <c r="W7564" s="9">
        <v>38.157279968300003</v>
      </c>
      <c r="X7564">
        <f t="shared" si="1543"/>
        <v>1.5098740317053695E-3</v>
      </c>
      <c r="Y7564">
        <f t="shared" si="1544"/>
        <v>29.274971447203907</v>
      </c>
      <c r="Z7564">
        <f t="shared" si="1537"/>
        <v>3.3053817067062687</v>
      </c>
      <c r="AA7564">
        <f t="shared" si="1538"/>
        <v>0.46886927124419242</v>
      </c>
      <c r="AB7564">
        <f>(1/(AA7564*k))*(LN((50-dTar)/(hTar-dTar)))</f>
        <v>9.3206045158409943</v>
      </c>
      <c r="AC7564">
        <f t="shared" si="1539"/>
        <v>15.035507009605954</v>
      </c>
      <c r="AD7564" s="19">
        <v>604.44158935500002</v>
      </c>
      <c r="AE7564" s="19">
        <v>12.951082229600001</v>
      </c>
      <c r="AF7564">
        <f t="shared" si="1545"/>
        <v>1.5812072166405545E-3</v>
      </c>
      <c r="AG7564" s="23">
        <f t="shared" si="1540"/>
        <v>28.578980893179466</v>
      </c>
      <c r="AH7564" s="25">
        <f t="shared" si="1546"/>
        <v>28.843522564457327</v>
      </c>
      <c r="AI7564" s="25">
        <f t="shared" si="1541"/>
        <v>1.2563549833359293</v>
      </c>
    </row>
    <row r="7565" spans="6:35" ht="15">
      <c r="F7565" s="5">
        <v>2006</v>
      </c>
      <c r="G7565" s="5">
        <v>11</v>
      </c>
      <c r="H7565" s="5">
        <v>0</v>
      </c>
      <c r="I7565" s="5">
        <v>315</v>
      </c>
      <c r="J7565" s="5">
        <v>24</v>
      </c>
      <c r="K7565" s="5">
        <v>10.529999733</v>
      </c>
      <c r="L7565" s="5">
        <v>0.161571905017</v>
      </c>
      <c r="M7565" s="5">
        <v>2.9509999751999998</v>
      </c>
      <c r="N7565" s="8">
        <f t="shared" si="1542"/>
        <v>2.9509999751999998</v>
      </c>
      <c r="O7565" s="5">
        <v>0</v>
      </c>
      <c r="P7565" s="5">
        <v>96.736587524399994</v>
      </c>
      <c r="Q7565" s="5">
        <v>25.867959976200002</v>
      </c>
      <c r="R7565" s="5">
        <v>0</v>
      </c>
      <c r="S7565">
        <f t="shared" si="1534"/>
        <v>0.17533070753449129</v>
      </c>
      <c r="T7565">
        <f t="shared" si="1535"/>
        <v>39.446286772734894</v>
      </c>
      <c r="U7565">
        <f t="shared" si="1536"/>
        <v>118.46313287462252</v>
      </c>
      <c r="V7565" s="9">
        <v>493.150146484</v>
      </c>
      <c r="W7565" s="9">
        <v>34.633773803700002</v>
      </c>
      <c r="X7565">
        <f t="shared" si="1543"/>
        <v>1.5473958374071265E-3</v>
      </c>
      <c r="Y7565">
        <f t="shared" si="1544"/>
        <v>27.549557996449838</v>
      </c>
      <c r="Z7565">
        <f t="shared" si="1537"/>
        <v>3.6416582280092227</v>
      </c>
      <c r="AA7565">
        <f t="shared" si="1538"/>
        <v>0.51657018492685514</v>
      </c>
      <c r="AB7565">
        <f>(1/(AA7565*k))*(LN((50-dTar)/(hTar-dTar)))</f>
        <v>8.459925048745303</v>
      </c>
      <c r="AC7565">
        <f t="shared" si="1539"/>
        <v>13.647104343389669</v>
      </c>
      <c r="AD7565" s="19">
        <v>572.19946289100005</v>
      </c>
      <c r="AE7565" s="19">
        <v>11.7551574707</v>
      </c>
      <c r="AF7565">
        <f t="shared" si="1545"/>
        <v>1.6733552777035401E-3</v>
      </c>
      <c r="AG7565" s="23">
        <f t="shared" si="1540"/>
        <v>26.920423780384191</v>
      </c>
      <c r="AH7565" s="25">
        <f t="shared" si="1546"/>
        <v>27.159553774338459</v>
      </c>
      <c r="AI7565" s="25">
        <f t="shared" si="1541"/>
        <v>1.3841715929761</v>
      </c>
    </row>
    <row r="7566" spans="6:35" ht="15">
      <c r="F7566" s="5">
        <v>2006</v>
      </c>
      <c r="G7566" s="5">
        <v>11</v>
      </c>
      <c r="H7566" s="5">
        <v>0</v>
      </c>
      <c r="I7566" s="5">
        <v>316</v>
      </c>
      <c r="J7566" s="5">
        <v>1</v>
      </c>
      <c r="K7566" s="5">
        <v>10.404999733</v>
      </c>
      <c r="L7566" s="5">
        <v>0.124272286892</v>
      </c>
      <c r="M7566" s="5">
        <v>2.8789999485000002</v>
      </c>
      <c r="N7566" s="8">
        <f t="shared" si="1542"/>
        <v>2.8789999485000002</v>
      </c>
      <c r="O7566" s="5">
        <v>0</v>
      </c>
      <c r="P7566" s="5">
        <v>96.736587524399994</v>
      </c>
      <c r="Q7566" s="5">
        <v>25.978054046600001</v>
      </c>
      <c r="R7566" s="5">
        <v>0</v>
      </c>
      <c r="S7566">
        <f t="shared" si="1534"/>
        <v>0.17105289806993593</v>
      </c>
      <c r="T7566">
        <f t="shared" si="1535"/>
        <v>40.432786860146322</v>
      </c>
      <c r="U7566">
        <f t="shared" si="1536"/>
        <v>121.42574103110489</v>
      </c>
      <c r="V7566" s="9">
        <v>494.35891723600002</v>
      </c>
      <c r="W7566" s="9">
        <v>35.499923706099999</v>
      </c>
      <c r="X7566">
        <f t="shared" si="1543"/>
        <v>1.535427104646463E-3</v>
      </c>
      <c r="Y7566">
        <f t="shared" si="1544"/>
        <v>27.697562985937953</v>
      </c>
      <c r="Z7566">
        <f t="shared" si="1537"/>
        <v>3.5528071633354021</v>
      </c>
      <c r="AA7566">
        <f t="shared" si="1538"/>
        <v>0.50396663785138063</v>
      </c>
      <c r="AB7566">
        <f>(1/(AA7566*k))*(LN((50-dTar)/(hTar-dTar)))</f>
        <v>8.6714967195635033</v>
      </c>
      <c r="AC7566">
        <f t="shared" si="1539"/>
        <v>13.988400590238747</v>
      </c>
      <c r="AD7566" s="19">
        <v>580.22650146499996</v>
      </c>
      <c r="AE7566" s="19">
        <v>12.049139976499999</v>
      </c>
      <c r="AF7566">
        <f t="shared" si="1545"/>
        <v>1.6494463314181659E-3</v>
      </c>
      <c r="AG7566" s="23">
        <f t="shared" si="1540"/>
        <v>27.058493901249623</v>
      </c>
      <c r="AH7566" s="25">
        <f t="shared" si="1546"/>
        <v>27.301400076840515</v>
      </c>
      <c r="AI7566" s="25">
        <f t="shared" si="1541"/>
        <v>1.3503998571275067</v>
      </c>
    </row>
    <row r="7567" spans="6:35" ht="15">
      <c r="F7567" s="5">
        <v>2006</v>
      </c>
      <c r="G7567" s="5">
        <v>11</v>
      </c>
      <c r="H7567" s="5">
        <v>0</v>
      </c>
      <c r="I7567" s="5">
        <v>316</v>
      </c>
      <c r="J7567" s="5">
        <v>2</v>
      </c>
      <c r="K7567" s="5">
        <v>10.7299995422</v>
      </c>
      <c r="L7567" s="5">
        <v>0.18759272992600001</v>
      </c>
      <c r="M7567" s="5">
        <v>1.74849998951</v>
      </c>
      <c r="N7567" s="8">
        <f t="shared" si="1542"/>
        <v>1.74849998951</v>
      </c>
      <c r="O7567" s="5">
        <v>0</v>
      </c>
      <c r="P7567" s="5">
        <v>96.736587524399994</v>
      </c>
      <c r="Q7567" s="5">
        <v>25.802484512300001</v>
      </c>
      <c r="R7567" s="5">
        <v>0</v>
      </c>
      <c r="S7567">
        <f t="shared" si="1534"/>
        <v>0.10388537541890755</v>
      </c>
      <c r="T7567">
        <f t="shared" si="1535"/>
        <v>66.574773798365541</v>
      </c>
      <c r="U7567">
        <f t="shared" si="1536"/>
        <v>199.93406020728261</v>
      </c>
      <c r="V7567" s="9">
        <v>497.49533081099997</v>
      </c>
      <c r="W7567" s="9">
        <v>58.452537536599998</v>
      </c>
      <c r="X7567">
        <f t="shared" si="1543"/>
        <v>1.322957941211572E-3</v>
      </c>
      <c r="Y7567">
        <f t="shared" si="1544"/>
        <v>28.294544195691763</v>
      </c>
      <c r="Z7567">
        <f t="shared" si="1537"/>
        <v>2.157722611651864</v>
      </c>
      <c r="AA7567">
        <f t="shared" si="1538"/>
        <v>0.30607352440406921</v>
      </c>
      <c r="AB7567">
        <f>(1/(AA7567*k))*(LN((50-dTar)/(hTar-dTar)))</f>
        <v>14.278089081394571</v>
      </c>
      <c r="AC7567">
        <f t="shared" si="1539"/>
        <v>23.032659319706791</v>
      </c>
      <c r="AD7567" s="19">
        <v>771.00311279300001</v>
      </c>
      <c r="AE7567" s="19">
        <v>19.839559555099999</v>
      </c>
      <c r="AF7567">
        <f t="shared" si="1545"/>
        <v>1.2286894086724358E-3</v>
      </c>
      <c r="AG7567" s="23">
        <f t="shared" si="1540"/>
        <v>27.493809031830384</v>
      </c>
      <c r="AH7567" s="25">
        <f t="shared" si="1546"/>
        <v>27.798163476404355</v>
      </c>
      <c r="AI7567" s="25">
        <f t="shared" si="1541"/>
        <v>0.82013691499090013</v>
      </c>
    </row>
    <row r="7568" spans="6:35" ht="15">
      <c r="F7568" s="5">
        <v>2006</v>
      </c>
      <c r="G7568" s="5">
        <v>11</v>
      </c>
      <c r="H7568" s="5">
        <v>0</v>
      </c>
      <c r="I7568" s="5">
        <v>316</v>
      </c>
      <c r="J7568" s="5">
        <v>3</v>
      </c>
      <c r="K7568" s="5">
        <v>10.345000267</v>
      </c>
      <c r="L7568" s="5">
        <v>0.158959954977</v>
      </c>
      <c r="M7568" s="5">
        <v>1.41750001907</v>
      </c>
      <c r="N7568" s="8">
        <f t="shared" si="1542"/>
        <v>1.41750001907</v>
      </c>
      <c r="O7568" s="5">
        <v>0</v>
      </c>
      <c r="P7568" s="5">
        <v>96.736587524399994</v>
      </c>
      <c r="Q7568" s="5">
        <v>27.670219421399999</v>
      </c>
      <c r="R7568" s="5">
        <v>0</v>
      </c>
      <c r="S7568">
        <f t="shared" si="1534"/>
        <v>8.4219343735119537E-2</v>
      </c>
      <c r="T7568">
        <f t="shared" si="1535"/>
        <v>82.12062766986412</v>
      </c>
      <c r="U7568">
        <f t="shared" si="1536"/>
        <v>246.62059786389455</v>
      </c>
      <c r="V7568" s="9">
        <v>499.34042358400001</v>
      </c>
      <c r="W7568" s="9">
        <v>72.101776122999993</v>
      </c>
      <c r="X7568">
        <f t="shared" si="1543"/>
        <v>1.222400044311193E-3</v>
      </c>
      <c r="Y7568">
        <f t="shared" si="1544"/>
        <v>30.757820430802425</v>
      </c>
      <c r="Z7568">
        <f t="shared" si="1537"/>
        <v>1.7492547106170833</v>
      </c>
      <c r="AA7568">
        <f t="shared" si="1538"/>
        <v>0.24813224437088796</v>
      </c>
      <c r="AB7568">
        <f>(1/(AA7568*k))*(LN((50-dTar)/(hTar-dTar)))</f>
        <v>17.61216103927854</v>
      </c>
      <c r="AC7568">
        <f t="shared" si="1539"/>
        <v>28.411008139045357</v>
      </c>
      <c r="AD7568" s="19">
        <v>867.47723388700001</v>
      </c>
      <c r="AE7568" s="19">
        <v>24.472290039099999</v>
      </c>
      <c r="AF7568">
        <f t="shared" si="1545"/>
        <v>1.0865307291656196E-3</v>
      </c>
      <c r="AG7568" s="23">
        <f t="shared" si="1540"/>
        <v>29.808343941803038</v>
      </c>
      <c r="AH7568" s="25">
        <f t="shared" si="1546"/>
        <v>30.169234036915036</v>
      </c>
      <c r="AI7568" s="25">
        <f t="shared" si="1541"/>
        <v>0.66488081190403892</v>
      </c>
    </row>
    <row r="7569" spans="6:35" ht="15">
      <c r="F7569" s="5">
        <v>2006</v>
      </c>
      <c r="G7569" s="5">
        <v>11</v>
      </c>
      <c r="H7569" s="5">
        <v>0</v>
      </c>
      <c r="I7569" s="5">
        <v>316</v>
      </c>
      <c r="J7569" s="5">
        <v>4</v>
      </c>
      <c r="K7569" s="5">
        <v>9.8549995422399999</v>
      </c>
      <c r="L7569" s="5">
        <v>0.19699883461000001</v>
      </c>
      <c r="M7569" s="5">
        <v>2.0789999961899999</v>
      </c>
      <c r="N7569" s="8">
        <f t="shared" si="1542"/>
        <v>2.0789999961899999</v>
      </c>
      <c r="O7569" s="5">
        <v>0.80000001192100001</v>
      </c>
      <c r="P7569" s="5">
        <v>96.736587524399994</v>
      </c>
      <c r="Q7569" s="5">
        <v>28.237670898400001</v>
      </c>
      <c r="R7569" s="5">
        <v>0</v>
      </c>
      <c r="S7569">
        <f t="shared" si="1534"/>
        <v>0.1235217022567047</v>
      </c>
      <c r="T7569">
        <f t="shared" si="1535"/>
        <v>55.991337903511194</v>
      </c>
      <c r="U7569">
        <f t="shared" si="1536"/>
        <v>168.15041020479964</v>
      </c>
      <c r="V7569" s="9">
        <v>496.23068237299998</v>
      </c>
      <c r="W7569" s="9">
        <v>49.160305023200003</v>
      </c>
      <c r="X7569">
        <f t="shared" si="1543"/>
        <v>1.4014603824839091E-3</v>
      </c>
      <c r="Y7569">
        <f t="shared" si="1544"/>
        <v>30.642149385722838</v>
      </c>
      <c r="Z7569">
        <f t="shared" si="1537"/>
        <v>2.5655735363546861</v>
      </c>
      <c r="AA7569">
        <f t="shared" si="1538"/>
        <v>0.36392728618102199</v>
      </c>
      <c r="AB7569">
        <f>(1/(AA7569*k))*(LN((50-dTar)/(hTar-dTar)))</f>
        <v>12.008291801247161</v>
      </c>
      <c r="AC7569">
        <f t="shared" si="1539"/>
        <v>19.371142209090326</v>
      </c>
      <c r="AD7569" s="19">
        <v>698.52770996100003</v>
      </c>
      <c r="AE7569" s="19">
        <v>16.6856536865</v>
      </c>
      <c r="AF7569">
        <f t="shared" si="1545"/>
        <v>1.3613137658463293E-3</v>
      </c>
      <c r="AG7569" s="23">
        <f t="shared" si="1540"/>
        <v>29.834109699872307</v>
      </c>
      <c r="AH7569" s="25">
        <f t="shared" si="1546"/>
        <v>30.141240547723196</v>
      </c>
      <c r="AI7569" s="25">
        <f t="shared" si="1541"/>
        <v>0.97515850921977265</v>
      </c>
    </row>
    <row r="7570" spans="6:35" ht="15">
      <c r="F7570" s="5">
        <v>2006</v>
      </c>
      <c r="G7570" s="5">
        <v>11</v>
      </c>
      <c r="H7570" s="5">
        <v>0</v>
      </c>
      <c r="I7570" s="5">
        <v>316</v>
      </c>
      <c r="J7570" s="5">
        <v>5</v>
      </c>
      <c r="K7570" s="5">
        <v>9.1549997329699995</v>
      </c>
      <c r="L7570" s="5">
        <v>0.122970543802</v>
      </c>
      <c r="M7570" s="5">
        <v>1.5099999904600001</v>
      </c>
      <c r="N7570" s="8">
        <f t="shared" si="1542"/>
        <v>1.5099999904600001</v>
      </c>
      <c r="O7570" s="5">
        <v>0</v>
      </c>
      <c r="P7570" s="5">
        <v>96.736587524399994</v>
      </c>
      <c r="Q7570" s="5">
        <v>28.838584899899999</v>
      </c>
      <c r="R7570" s="5">
        <v>0</v>
      </c>
      <c r="S7570">
        <f t="shared" si="1534"/>
        <v>8.9715136878807972E-2</v>
      </c>
      <c r="T7570">
        <f t="shared" si="1535"/>
        <v>77.090060942723127</v>
      </c>
      <c r="U7570">
        <f t="shared" si="1536"/>
        <v>231.5130492607681</v>
      </c>
      <c r="V7570" s="9">
        <v>498.74499511699997</v>
      </c>
      <c r="W7570" s="9">
        <v>67.6849441528</v>
      </c>
      <c r="X7570">
        <f t="shared" si="1543"/>
        <v>1.2532223659757007E-3</v>
      </c>
      <c r="Y7570">
        <f t="shared" si="1544"/>
        <v>31.922665136453197</v>
      </c>
      <c r="Z7570">
        <f t="shared" si="1537"/>
        <v>1.863403570235485</v>
      </c>
      <c r="AA7570">
        <f t="shared" si="1538"/>
        <v>0.26432429036486421</v>
      </c>
      <c r="AB7570">
        <f>(1/(AA7570*k))*(LN((50-dTar)/(hTar-dTar)))</f>
        <v>16.533270706469303</v>
      </c>
      <c r="AC7570">
        <f t="shared" si="1539"/>
        <v>26.670599227372339</v>
      </c>
      <c r="AD7570" s="19">
        <v>837.45861816399997</v>
      </c>
      <c r="AE7570" s="19">
        <v>22.973161697399998</v>
      </c>
      <c r="AF7570">
        <f t="shared" si="1545"/>
        <v>1.1272656049318632E-3</v>
      </c>
      <c r="AG7570" s="23">
        <f t="shared" si="1540"/>
        <v>30.962915023959411</v>
      </c>
      <c r="AH7570" s="25">
        <f t="shared" si="1546"/>
        <v>31.327710059323216</v>
      </c>
      <c r="AI7570" s="25">
        <f t="shared" si="1541"/>
        <v>0.70826808192272561</v>
      </c>
    </row>
    <row r="7571" spans="6:35" ht="15">
      <c r="F7571" s="5">
        <v>2006</v>
      </c>
      <c r="G7571" s="5">
        <v>11</v>
      </c>
      <c r="H7571" s="5">
        <v>0</v>
      </c>
      <c r="I7571" s="5">
        <v>316</v>
      </c>
      <c r="J7571" s="5">
        <v>6</v>
      </c>
      <c r="K7571" s="5">
        <v>8.4250001907299996</v>
      </c>
      <c r="L7571" s="5">
        <v>5.1896609365900001E-2</v>
      </c>
      <c r="M7571" s="5">
        <v>1.81900000572</v>
      </c>
      <c r="N7571" s="8">
        <f t="shared" si="1542"/>
        <v>1.81900000572</v>
      </c>
      <c r="O7571" s="5">
        <v>0</v>
      </c>
      <c r="P7571" s="5">
        <v>96.736587524399994</v>
      </c>
      <c r="Q7571" s="5">
        <v>30.8469696045</v>
      </c>
      <c r="R7571" s="5">
        <v>0</v>
      </c>
      <c r="S7571">
        <f t="shared" si="1534"/>
        <v>0.10807406326274757</v>
      </c>
      <c r="T7571">
        <f t="shared" si="1535"/>
        <v>63.994497483245866</v>
      </c>
      <c r="U7571">
        <f t="shared" si="1536"/>
        <v>192.18510229567156</v>
      </c>
      <c r="V7571" s="9">
        <v>497.18762206999997</v>
      </c>
      <c r="W7571" s="9">
        <v>56.187065124500002</v>
      </c>
      <c r="X7571">
        <f t="shared" si="1543"/>
        <v>1.3412740521907972E-3</v>
      </c>
      <c r="Y7571">
        <f t="shared" si="1544"/>
        <v>33.743297134483555</v>
      </c>
      <c r="Z7571">
        <f t="shared" si="1537"/>
        <v>2.2447226002196485</v>
      </c>
      <c r="AA7571">
        <f t="shared" si="1538"/>
        <v>0.31841449584324322</v>
      </c>
      <c r="AB7571">
        <f>(1/(AA7571*k))*(LN((50-dTar)/(hTar-dTar)))</f>
        <v>13.724705074511231</v>
      </c>
      <c r="AC7571">
        <f t="shared" si="1539"/>
        <v>22.139969462481631</v>
      </c>
      <c r="AD7571" s="19">
        <v>753.87634277300003</v>
      </c>
      <c r="AE7571" s="19">
        <v>19.070629119900001</v>
      </c>
      <c r="AF7571">
        <f t="shared" si="1545"/>
        <v>1.2577240902677937E-3</v>
      </c>
      <c r="AG7571" s="23">
        <f t="shared" si="1540"/>
        <v>32.803682195207386</v>
      </c>
      <c r="AH7571" s="25">
        <f t="shared" si="1546"/>
        <v>33.160823976739429</v>
      </c>
      <c r="AI7571" s="25">
        <f t="shared" si="1541"/>
        <v>0.85320506834987264</v>
      </c>
    </row>
    <row r="7572" spans="6:35" ht="15">
      <c r="F7572" s="5">
        <v>2006</v>
      </c>
      <c r="G7572" s="5">
        <v>11</v>
      </c>
      <c r="H7572" s="5">
        <v>0</v>
      </c>
      <c r="I7572" s="5">
        <v>316</v>
      </c>
      <c r="J7572" s="5">
        <v>7</v>
      </c>
      <c r="K7572" s="5">
        <v>7.8499999046299997</v>
      </c>
      <c r="L7572" s="5">
        <v>5.0967536866699997E-2</v>
      </c>
      <c r="M7572" s="5">
        <v>1.5284999609000001</v>
      </c>
      <c r="N7572" s="8">
        <f t="shared" si="1542"/>
        <v>1.5284999609000001</v>
      </c>
      <c r="O7572" s="5">
        <v>0</v>
      </c>
      <c r="P7572" s="5">
        <v>96.736587524399994</v>
      </c>
      <c r="Q7572" s="5">
        <v>29.0738105774</v>
      </c>
      <c r="R7572" s="5">
        <v>0</v>
      </c>
      <c r="S7572">
        <f t="shared" si="1534"/>
        <v>9.081429409123476E-2</v>
      </c>
      <c r="T7572">
        <f t="shared" si="1535"/>
        <v>76.1570129315093</v>
      </c>
      <c r="U7572">
        <f t="shared" si="1536"/>
        <v>228.71096572961997</v>
      </c>
      <c r="V7572" s="9">
        <v>498.63436889600001</v>
      </c>
      <c r="W7572" s="9">
        <v>66.865730285599994</v>
      </c>
      <c r="X7572">
        <f t="shared" si="1543"/>
        <v>1.2591111408297791E-3</v>
      </c>
      <c r="Y7572">
        <f t="shared" si="1544"/>
        <v>32.157387032412984</v>
      </c>
      <c r="Z7572">
        <f t="shared" si="1537"/>
        <v>1.8862333127420694</v>
      </c>
      <c r="AA7572">
        <f t="shared" si="1538"/>
        <v>0.2675626953908366</v>
      </c>
      <c r="AB7572">
        <f>(1/(AA7572*k))*(LN((50-dTar)/(hTar-dTar)))</f>
        <v>16.333162739723853</v>
      </c>
      <c r="AC7572">
        <f t="shared" si="1539"/>
        <v>26.347795622566917</v>
      </c>
      <c r="AD7572" s="19">
        <v>831.76910400400004</v>
      </c>
      <c r="AE7572" s="19">
        <v>22.695108413700002</v>
      </c>
      <c r="AF7572">
        <f t="shared" si="1545"/>
        <v>1.1353160389183572E-3</v>
      </c>
      <c r="AG7572" s="23">
        <f t="shared" si="1540"/>
        <v>31.195460703580434</v>
      </c>
      <c r="AH7572" s="25">
        <f t="shared" si="1546"/>
        <v>31.561082905209627</v>
      </c>
      <c r="AI7572" s="25">
        <f t="shared" si="1541"/>
        <v>0.71694552474520812</v>
      </c>
    </row>
    <row r="7573" spans="6:35" ht="15">
      <c r="F7573" s="5">
        <v>2006</v>
      </c>
      <c r="G7573" s="5">
        <v>11</v>
      </c>
      <c r="H7573" s="5">
        <v>0</v>
      </c>
      <c r="I7573" s="5">
        <v>316</v>
      </c>
      <c r="J7573" s="5">
        <v>8</v>
      </c>
      <c r="K7573" s="5">
        <v>7.75</v>
      </c>
      <c r="L7573" s="5">
        <v>6.4330883324100002E-2</v>
      </c>
      <c r="M7573" s="5">
        <v>1.20850002766</v>
      </c>
      <c r="N7573" s="8">
        <f t="shared" si="1542"/>
        <v>1.20850002766</v>
      </c>
      <c r="O7573" s="5">
        <v>0.80000001192100001</v>
      </c>
      <c r="P7573" s="5">
        <v>96.736587524399994</v>
      </c>
      <c r="Q7573" s="5">
        <v>28.274045944200001</v>
      </c>
      <c r="R7573" s="5">
        <v>0</v>
      </c>
      <c r="S7573">
        <f t="shared" si="1534"/>
        <v>7.1801818599039377E-2</v>
      </c>
      <c r="T7573">
        <f t="shared" si="1535"/>
        <v>96.322704694900082</v>
      </c>
      <c r="U7573">
        <f t="shared" si="1536"/>
        <v>289.27157151334188</v>
      </c>
      <c r="V7573" s="9">
        <v>501.01321411100002</v>
      </c>
      <c r="W7573" s="9">
        <v>84.571174621599994</v>
      </c>
      <c r="X7573">
        <f t="shared" si="1543"/>
        <v>1.1430453073885184E-3</v>
      </c>
      <c r="Y7573">
        <f t="shared" si="1544"/>
        <v>31.772204254837074</v>
      </c>
      <c r="Z7573">
        <f t="shared" si="1537"/>
        <v>1.4913399207938471</v>
      </c>
      <c r="AA7573">
        <f t="shared" si="1538"/>
        <v>0.21154696306973927</v>
      </c>
      <c r="AB7573">
        <f>(1/(AA7573*k))*(LN((50-dTar)/(hTar-dTar)))</f>
        <v>20.658037267389268</v>
      </c>
      <c r="AC7573">
        <f t="shared" si="1539"/>
        <v>33.324454825933216</v>
      </c>
      <c r="AD7573" s="19">
        <v>946.658203125</v>
      </c>
      <c r="AE7573" s="19">
        <v>28.7045688629</v>
      </c>
      <c r="AF7573">
        <f t="shared" si="1545"/>
        <v>9.9138759113538699E-4</v>
      </c>
      <c r="AG7573" s="23">
        <f t="shared" si="1540"/>
        <v>30.722531613739921</v>
      </c>
      <c r="AH7573" s="25">
        <f t="shared" si="1546"/>
        <v>31.121505641713203</v>
      </c>
      <c r="AI7573" s="25">
        <f t="shared" si="1541"/>
        <v>0.56684900794837656</v>
      </c>
    </row>
    <row r="7574" spans="6:35" ht="15">
      <c r="F7574" s="5">
        <v>2006</v>
      </c>
      <c r="G7574" s="5">
        <v>11</v>
      </c>
      <c r="H7574" s="5">
        <v>0</v>
      </c>
      <c r="I7574" s="5">
        <v>316</v>
      </c>
      <c r="J7574" s="5">
        <v>9</v>
      </c>
      <c r="K7574" s="5">
        <v>7.7350001335099998</v>
      </c>
      <c r="L7574" s="5">
        <v>6.0577720403699999E-2</v>
      </c>
      <c r="M7574" s="5">
        <v>1.1740000248</v>
      </c>
      <c r="N7574" s="8">
        <f t="shared" si="1542"/>
        <v>1.1740000248</v>
      </c>
      <c r="O7574" s="5">
        <v>0</v>
      </c>
      <c r="P7574" s="5">
        <v>96.736587524399994</v>
      </c>
      <c r="Q7574" s="5">
        <v>27.4703998566</v>
      </c>
      <c r="R7574" s="5">
        <v>29.089500427200001</v>
      </c>
      <c r="S7574">
        <f t="shared" si="1534"/>
        <v>6.9752035487477063E-2</v>
      </c>
      <c r="T7574">
        <f t="shared" si="1535"/>
        <v>99.153312460877856</v>
      </c>
      <c r="U7574">
        <f t="shared" si="1536"/>
        <v>297.77231242791481</v>
      </c>
      <c r="V7574" s="9">
        <v>504.08694458000002</v>
      </c>
      <c r="W7574" s="9">
        <v>87.056442260699995</v>
      </c>
      <c r="X7574">
        <f t="shared" si="1543"/>
        <v>1.1249660691365711E-3</v>
      </c>
      <c r="Y7574">
        <f t="shared" si="1544"/>
        <v>30.919261420413374</v>
      </c>
      <c r="Z7574">
        <f t="shared" si="1537"/>
        <v>1.4487654645629735</v>
      </c>
      <c r="AA7574">
        <f t="shared" si="1538"/>
        <v>0.20550776516830266</v>
      </c>
      <c r="AB7574">
        <f>(1/(AA7574*k))*(LN((50-dTar)/(hTar-dTar)))</f>
        <v>21.26510909852346</v>
      </c>
      <c r="AC7574">
        <f t="shared" si="1539"/>
        <v>34.303751046134323</v>
      </c>
      <c r="AD7574" s="19">
        <v>961.53045654300001</v>
      </c>
      <c r="AE7574" s="19">
        <v>29.548101425199999</v>
      </c>
      <c r="AF7574">
        <f t="shared" si="1545"/>
        <v>9.7524600454757839E-4</v>
      </c>
      <c r="AG7574" s="23">
        <f t="shared" si="1540"/>
        <v>29.884870016376208</v>
      </c>
      <c r="AH7574" s="25">
        <f t="shared" si="1546"/>
        <v>30.278035741395279</v>
      </c>
      <c r="AI7574" s="25">
        <f t="shared" si="1541"/>
        <v>0.55066672251370108</v>
      </c>
    </row>
    <row r="7575" spans="6:35" ht="15">
      <c r="F7575" s="5">
        <v>2006</v>
      </c>
      <c r="G7575" s="5">
        <v>11</v>
      </c>
      <c r="H7575" s="5">
        <v>0</v>
      </c>
      <c r="I7575" s="5">
        <v>316</v>
      </c>
      <c r="J7575" s="5">
        <v>10</v>
      </c>
      <c r="K7575" s="5">
        <v>8.0249996185299999</v>
      </c>
      <c r="L7575" s="5">
        <v>0.101008787751</v>
      </c>
      <c r="M7575" s="5">
        <v>2.0945000648500001</v>
      </c>
      <c r="N7575" s="8">
        <f t="shared" si="1542"/>
        <v>2.0945000648500001</v>
      </c>
      <c r="O7575" s="5">
        <v>0</v>
      </c>
      <c r="P7575" s="5">
        <v>96.736587524399994</v>
      </c>
      <c r="Q7575" s="5">
        <v>28.146974563600001</v>
      </c>
      <c r="R7575" s="5">
        <v>196.80000305199999</v>
      </c>
      <c r="S7575">
        <f t="shared" si="1534"/>
        <v>0.12444262330984936</v>
      </c>
      <c r="T7575">
        <f t="shared" si="1535"/>
        <v>55.576981467608263</v>
      </c>
      <c r="U7575">
        <f t="shared" si="1536"/>
        <v>166.90603549833799</v>
      </c>
      <c r="V7575" s="9">
        <v>483.78622436500001</v>
      </c>
      <c r="W7575" s="9">
        <v>48.796497344999999</v>
      </c>
      <c r="X7575">
        <f t="shared" si="1543"/>
        <v>1.4296155437737174E-3</v>
      </c>
      <c r="Y7575">
        <f t="shared" si="1544"/>
        <v>30.576381731827208</v>
      </c>
      <c r="Z7575">
        <f t="shared" si="1537"/>
        <v>2.5847012737470165</v>
      </c>
      <c r="AA7575">
        <f t="shared" si="1538"/>
        <v>0.36664056080025781</v>
      </c>
      <c r="AB7575">
        <f>(1/(AA7575*k))*(LN((50-dTar)/(hTar-dTar)))</f>
        <v>11.919426037749565</v>
      </c>
      <c r="AC7575">
        <f t="shared" si="1539"/>
        <v>19.22778865217122</v>
      </c>
      <c r="AD7575" s="19">
        <v>695.56640625</v>
      </c>
      <c r="AE7575" s="19">
        <v>16.562171935999999</v>
      </c>
      <c r="AF7575">
        <f t="shared" si="1545"/>
        <v>1.3673224782649253E-3</v>
      </c>
      <c r="AG7575" s="23">
        <f t="shared" si="1540"/>
        <v>29.772510688454215</v>
      </c>
      <c r="AH7575" s="25">
        <f t="shared" si="1546"/>
        <v>30.078057061283722</v>
      </c>
      <c r="AI7575" s="25">
        <f t="shared" si="1541"/>
        <v>0.98242884297397681</v>
      </c>
    </row>
    <row r="7576" spans="6:35" ht="15">
      <c r="F7576" s="5">
        <v>2006</v>
      </c>
      <c r="G7576" s="5">
        <v>11</v>
      </c>
      <c r="H7576" s="5">
        <v>0</v>
      </c>
      <c r="I7576" s="5">
        <v>316</v>
      </c>
      <c r="J7576" s="5">
        <v>11</v>
      </c>
      <c r="K7576" s="5">
        <v>8.8950004577600001</v>
      </c>
      <c r="L7576" s="5">
        <v>0.17155569791799999</v>
      </c>
      <c r="M7576" s="5">
        <v>1.6280000209800001</v>
      </c>
      <c r="N7576" s="8">
        <f t="shared" si="1542"/>
        <v>1.6280000209800001</v>
      </c>
      <c r="O7576" s="5">
        <v>0</v>
      </c>
      <c r="P7576" s="5">
        <v>96.736587524399994</v>
      </c>
      <c r="Q7576" s="5">
        <v>28.144065856899999</v>
      </c>
      <c r="R7576" s="5">
        <v>295.09750366200001</v>
      </c>
      <c r="S7576">
        <f t="shared" si="1534"/>
        <v>9.6725990492509198E-2</v>
      </c>
      <c r="T7576">
        <f t="shared" si="1535"/>
        <v>71.502450729699831</v>
      </c>
      <c r="U7576">
        <f t="shared" si="1536"/>
        <v>214.7326152764343</v>
      </c>
      <c r="V7576" s="9">
        <v>480.060791016</v>
      </c>
      <c r="W7576" s="9">
        <v>62.779033660899998</v>
      </c>
      <c r="X7576">
        <f t="shared" si="1543"/>
        <v>1.3200057806506253E-3</v>
      </c>
      <c r="Y7576">
        <f t="shared" si="1544"/>
        <v>31.077250100308817</v>
      </c>
      <c r="Z7576">
        <f t="shared" si="1537"/>
        <v>2.0090205765586973</v>
      </c>
      <c r="AA7576">
        <f t="shared" si="1538"/>
        <v>0.28498010131008789</v>
      </c>
      <c r="AB7576">
        <f>(1/(AA7576*k))*(LN((50-dTar)/(hTar-dTar)))</f>
        <v>15.334912952896051</v>
      </c>
      <c r="AC7576">
        <f t="shared" si="1539"/>
        <v>24.73747178126693</v>
      </c>
      <c r="AD7576" s="19">
        <v>802.79486083999996</v>
      </c>
      <c r="AE7576" s="19">
        <v>21.308029174800001</v>
      </c>
      <c r="AF7576">
        <f t="shared" si="1545"/>
        <v>1.178077816521464E-3</v>
      </c>
      <c r="AG7576" s="23">
        <f t="shared" si="1540"/>
        <v>30.17157615736728</v>
      </c>
      <c r="AH7576" s="25">
        <f t="shared" si="1546"/>
        <v>30.5158171777564</v>
      </c>
      <c r="AI7576" s="25">
        <f t="shared" si="1541"/>
        <v>0.7636161983540134</v>
      </c>
    </row>
    <row r="7577" spans="6:35" ht="15">
      <c r="F7577" s="5">
        <v>2006</v>
      </c>
      <c r="G7577" s="5">
        <v>11</v>
      </c>
      <c r="H7577" s="5">
        <v>0</v>
      </c>
      <c r="I7577" s="5">
        <v>316</v>
      </c>
      <c r="J7577" s="5">
        <v>12</v>
      </c>
      <c r="K7577" s="5">
        <v>9.125</v>
      </c>
      <c r="L7577" s="5">
        <v>0.164979860187</v>
      </c>
      <c r="M7577" s="5">
        <v>1.3580000400500001</v>
      </c>
      <c r="N7577" s="8">
        <f t="shared" si="1542"/>
        <v>1.3580000400500001</v>
      </c>
      <c r="O7577" s="5">
        <v>0.80000001192100001</v>
      </c>
      <c r="P7577" s="5">
        <v>96.736587524399994</v>
      </c>
      <c r="Q7577" s="5">
        <v>29.140254974400001</v>
      </c>
      <c r="R7577" s="5">
        <v>279.20999145500002</v>
      </c>
      <c r="S7577">
        <f t="shared" si="1534"/>
        <v>8.0684212082278037E-2</v>
      </c>
      <c r="T7577">
        <f t="shared" si="1535"/>
        <v>85.718695033165687</v>
      </c>
      <c r="U7577">
        <f t="shared" si="1536"/>
        <v>257.42613539411531</v>
      </c>
      <c r="V7577" s="9">
        <v>482.38229370099998</v>
      </c>
      <c r="W7577" s="9">
        <v>75.260879516599999</v>
      </c>
      <c r="X7577">
        <f t="shared" si="1543"/>
        <v>1.2268895288221218E-3</v>
      </c>
      <c r="Y7577">
        <f t="shared" si="1544"/>
        <v>32.565033925477508</v>
      </c>
      <c r="Z7577">
        <f t="shared" si="1537"/>
        <v>1.6758292311235181</v>
      </c>
      <c r="AA7577">
        <f t="shared" si="1538"/>
        <v>0.23771682064204763</v>
      </c>
      <c r="AB7577">
        <f>(1/(AA7577*k))*(LN((50-dTar)/(hTar-dTar)))</f>
        <v>18.383827594086114</v>
      </c>
      <c r="AC7577">
        <f t="shared" si="1539"/>
        <v>29.655819875684188</v>
      </c>
      <c r="AD7577" s="19">
        <v>888.29132080099998</v>
      </c>
      <c r="AE7577" s="19">
        <v>25.544530868500001</v>
      </c>
      <c r="AF7577">
        <f t="shared" si="1545"/>
        <v>1.0598927687006186E-3</v>
      </c>
      <c r="AG7577" s="23">
        <f t="shared" si="1540"/>
        <v>31.541450136170834</v>
      </c>
      <c r="AH7577" s="25">
        <f t="shared" si="1546"/>
        <v>31.930507954197775</v>
      </c>
      <c r="AI7577" s="25">
        <f t="shared" si="1541"/>
        <v>0.63697224483040615</v>
      </c>
    </row>
    <row r="7578" spans="6:35" ht="15">
      <c r="F7578" s="5">
        <v>2006</v>
      </c>
      <c r="G7578" s="5">
        <v>11</v>
      </c>
      <c r="H7578" s="5">
        <v>0</v>
      </c>
      <c r="I7578" s="5">
        <v>316</v>
      </c>
      <c r="J7578" s="5">
        <v>13</v>
      </c>
      <c r="K7578" s="5">
        <v>9.4049997329699995</v>
      </c>
      <c r="L7578" s="5">
        <v>0.194669216871</v>
      </c>
      <c r="M7578" s="5">
        <v>1.4355000257499999</v>
      </c>
      <c r="N7578" s="8">
        <f t="shared" si="1542"/>
        <v>1.4355000257499999</v>
      </c>
      <c r="O7578" s="5">
        <v>0</v>
      </c>
      <c r="P7578" s="5">
        <v>96.736587524399994</v>
      </c>
      <c r="Q7578" s="5">
        <v>29.1247348785</v>
      </c>
      <c r="R7578" s="5">
        <v>385.09249877899998</v>
      </c>
      <c r="S7578">
        <f t="shared" si="1534"/>
        <v>8.5288796101555431E-2</v>
      </c>
      <c r="T7578">
        <f t="shared" si="1535"/>
        <v>81.090901567385629</v>
      </c>
      <c r="U7578">
        <f t="shared" si="1536"/>
        <v>243.52817548190518</v>
      </c>
      <c r="V7578" s="9">
        <v>477.52960205099998</v>
      </c>
      <c r="W7578" s="9">
        <v>71.197677612299998</v>
      </c>
      <c r="X7578">
        <f t="shared" si="1543"/>
        <v>1.2622191409420076E-3</v>
      </c>
      <c r="Y7578">
        <f t="shared" si="1544"/>
        <v>32.445697653327343</v>
      </c>
      <c r="Z7578">
        <f t="shared" si="1537"/>
        <v>1.7714674767917085</v>
      </c>
      <c r="AA7578">
        <f t="shared" si="1538"/>
        <v>0.25128313114063183</v>
      </c>
      <c r="AB7578">
        <f>(1/(AA7578*k))*(LN((50-dTar)/(hTar-dTar)))</f>
        <v>17.391318816589887</v>
      </c>
      <c r="AC7578">
        <f t="shared" si="1539"/>
        <v>28.054757127471071</v>
      </c>
      <c r="AD7578" s="19">
        <v>861.42114257799994</v>
      </c>
      <c r="AE7578" s="19">
        <v>24.165426254300002</v>
      </c>
      <c r="AF7578">
        <f t="shared" si="1545"/>
        <v>1.094521418401811E-3</v>
      </c>
      <c r="AG7578" s="23">
        <f t="shared" si="1540"/>
        <v>31.449402781771219</v>
      </c>
      <c r="AH7578" s="25">
        <f t="shared" si="1546"/>
        <v>31.828088252260756</v>
      </c>
      <c r="AI7578" s="25">
        <f t="shared" si="1541"/>
        <v>0.6733237458685325</v>
      </c>
    </row>
    <row r="7579" spans="6:35" ht="15">
      <c r="F7579" s="5">
        <v>2006</v>
      </c>
      <c r="G7579" s="5">
        <v>11</v>
      </c>
      <c r="H7579" s="5">
        <v>0</v>
      </c>
      <c r="I7579" s="5">
        <v>316</v>
      </c>
      <c r="J7579" s="5">
        <v>14</v>
      </c>
      <c r="K7579" s="5">
        <v>9.2200002670300005</v>
      </c>
      <c r="L7579" s="5">
        <v>0.21963964402700001</v>
      </c>
      <c r="M7579" s="5">
        <v>1.5340000390999999</v>
      </c>
      <c r="N7579" s="8">
        <f t="shared" si="1542"/>
        <v>1.5340000390999999</v>
      </c>
      <c r="O7579" s="5">
        <v>0</v>
      </c>
      <c r="P7579" s="5">
        <v>96.736587524399994</v>
      </c>
      <c r="Q7579" s="5">
        <v>29.002029418900001</v>
      </c>
      <c r="R7579" s="5">
        <v>422.40249633799999</v>
      </c>
      <c r="S7579">
        <f t="shared" si="1534"/>
        <v>9.114107572810537E-2</v>
      </c>
      <c r="T7579">
        <f t="shared" si="1535"/>
        <v>75.88395588071063</v>
      </c>
      <c r="U7579">
        <f t="shared" si="1536"/>
        <v>227.89093433154491</v>
      </c>
      <c r="V7579" s="9">
        <v>476.14880371100003</v>
      </c>
      <c r="W7579" s="9">
        <v>66.625991821300005</v>
      </c>
      <c r="X7579">
        <f t="shared" si="1543"/>
        <v>1.2975794319758736E-3</v>
      </c>
      <c r="Y7579">
        <f t="shared" si="1544"/>
        <v>32.169626502309249</v>
      </c>
      <c r="Z7579">
        <f t="shared" si="1537"/>
        <v>1.8930206408342583</v>
      </c>
      <c r="AA7579">
        <f t="shared" si="1538"/>
        <v>0.26852547967981089</v>
      </c>
      <c r="AB7579">
        <f>(1/(AA7579*k))*(LN((50-dTar)/(hTar-dTar)))</f>
        <v>16.274601025230996</v>
      </c>
      <c r="AC7579">
        <f t="shared" si="1539"/>
        <v>26.253326957229234</v>
      </c>
      <c r="AD7579" s="19">
        <v>830.09661865199996</v>
      </c>
      <c r="AE7579" s="19">
        <v>22.613735199000001</v>
      </c>
      <c r="AF7579">
        <f t="shared" si="1545"/>
        <v>1.1377034362562907E-3</v>
      </c>
      <c r="AG7579" s="23">
        <f t="shared" si="1540"/>
        <v>31.208768003718639</v>
      </c>
      <c r="AH7579" s="25">
        <f t="shared" si="1546"/>
        <v>31.573984329728962</v>
      </c>
      <c r="AI7579" s="25">
        <f t="shared" si="1541"/>
        <v>0.71952534584570493</v>
      </c>
    </row>
    <row r="7580" spans="6:35" ht="15">
      <c r="F7580" s="5">
        <v>2006</v>
      </c>
      <c r="G7580" s="5">
        <v>11</v>
      </c>
      <c r="H7580" s="5">
        <v>0</v>
      </c>
      <c r="I7580" s="5">
        <v>316</v>
      </c>
      <c r="J7580" s="5">
        <v>15</v>
      </c>
      <c r="K7580" s="5">
        <v>8.25</v>
      </c>
      <c r="L7580" s="5">
        <v>0.157669216394</v>
      </c>
      <c r="M7580" s="5">
        <v>1.7439999580400001</v>
      </c>
      <c r="N7580" s="8">
        <f t="shared" si="1542"/>
        <v>1.7439999580400001</v>
      </c>
      <c r="O7580" s="5">
        <v>0</v>
      </c>
      <c r="P7580" s="5">
        <v>96.736587524399994</v>
      </c>
      <c r="Q7580" s="5">
        <v>27.220624923700001</v>
      </c>
      <c r="R7580" s="5">
        <v>206.33250427199999</v>
      </c>
      <c r="S7580">
        <f t="shared" si="1534"/>
        <v>0.10361801055676144</v>
      </c>
      <c r="T7580">
        <f t="shared" si="1535"/>
        <v>66.746556243554039</v>
      </c>
      <c r="U7580">
        <f t="shared" si="1536"/>
        <v>200.44994873050754</v>
      </c>
      <c r="V7580" s="9">
        <v>484.51498413100001</v>
      </c>
      <c r="W7580" s="9">
        <v>58.603363037100003</v>
      </c>
      <c r="X7580">
        <f t="shared" si="1543"/>
        <v>1.3448663767885543E-3</v>
      </c>
      <c r="Y7580">
        <f t="shared" si="1544"/>
        <v>29.905058454721651</v>
      </c>
      <c r="Z7580">
        <f t="shared" si="1537"/>
        <v>2.1521693833337534</v>
      </c>
      <c r="AA7580">
        <f t="shared" si="1538"/>
        <v>0.30528579749516721</v>
      </c>
      <c r="AB7580">
        <f>(1/(AA7580*k))*(LN((50-dTar)/(hTar-dTar)))</f>
        <v>14.314930739504435</v>
      </c>
      <c r="AC7580">
        <f t="shared" si="1539"/>
        <v>23.092090337063546</v>
      </c>
      <c r="AD7580" s="19">
        <v>772.13146972699997</v>
      </c>
      <c r="AE7580" s="19">
        <v>19.890750884999999</v>
      </c>
      <c r="AF7580">
        <f t="shared" si="1545"/>
        <v>1.2268217924375148E-3</v>
      </c>
      <c r="AG7580" s="23">
        <f t="shared" si="1540"/>
        <v>29.057851747520612</v>
      </c>
      <c r="AH7580" s="25">
        <f t="shared" si="1546"/>
        <v>29.37986973604766</v>
      </c>
      <c r="AI7580" s="25">
        <f t="shared" si="1541"/>
        <v>0.81802616752203605</v>
      </c>
    </row>
    <row r="7581" spans="6:35" ht="15">
      <c r="F7581" s="5">
        <v>2006</v>
      </c>
      <c r="G7581" s="5">
        <v>11</v>
      </c>
      <c r="H7581" s="5">
        <v>0</v>
      </c>
      <c r="I7581" s="5">
        <v>316</v>
      </c>
      <c r="J7581" s="5">
        <v>16</v>
      </c>
      <c r="K7581" s="5">
        <v>7.8150000572199998</v>
      </c>
      <c r="L7581" s="5">
        <v>0.145652666688</v>
      </c>
      <c r="M7581" s="5">
        <v>0.98150002956399995</v>
      </c>
      <c r="N7581" s="8">
        <f t="shared" si="1542"/>
        <v>0.98150002956399995</v>
      </c>
      <c r="O7581" s="5">
        <v>0.80000001192100001</v>
      </c>
      <c r="P7581" s="5">
        <v>96.736587524399994</v>
      </c>
      <c r="Q7581" s="5">
        <v>25.7384643555</v>
      </c>
      <c r="R7581" s="5">
        <v>188.989501953</v>
      </c>
      <c r="S7581">
        <f t="shared" si="1534"/>
        <v>5.8314841096166824E-2</v>
      </c>
      <c r="T7581">
        <f t="shared" si="1535"/>
        <v>118.60008943635223</v>
      </c>
      <c r="U7581">
        <f t="shared" si="1536"/>
        <v>356.173908960978</v>
      </c>
      <c r="V7581" s="9">
        <v>493.61117553700001</v>
      </c>
      <c r="W7581" s="9">
        <v>104.130683899</v>
      </c>
      <c r="X7581">
        <f t="shared" si="1543"/>
        <v>1.0483105879258762E-3</v>
      </c>
      <c r="Y7581">
        <f t="shared" si="1544"/>
        <v>29.392872205613578</v>
      </c>
      <c r="Z7581">
        <f t="shared" si="1537"/>
        <v>1.2112123647885811</v>
      </c>
      <c r="AA7581">
        <f t="shared" si="1538"/>
        <v>0.17181079499779636</v>
      </c>
      <c r="AB7581">
        <f>(1/(AA7581*k))*(LN((50-dTar)/(hTar-dTar)))</f>
        <v>25.435800160017575</v>
      </c>
      <c r="AC7581">
        <f t="shared" si="1539"/>
        <v>41.03168962387555</v>
      </c>
      <c r="AD7581" s="19">
        <v>1056.4819335899999</v>
      </c>
      <c r="AE7581" s="19">
        <v>35.343322753899997</v>
      </c>
      <c r="AF7581">
        <f t="shared" si="1545"/>
        <v>8.8272398695999634E-4</v>
      </c>
      <c r="AG7581" s="23">
        <f t="shared" si="1540"/>
        <v>28.328272466178092</v>
      </c>
      <c r="AH7581" s="25">
        <f t="shared" si="1546"/>
        <v>28.732920191184927</v>
      </c>
      <c r="AI7581" s="25">
        <f t="shared" si="1541"/>
        <v>0.4603742700254061</v>
      </c>
    </row>
    <row r="7582" spans="6:35" ht="15">
      <c r="F7582" s="5">
        <v>2006</v>
      </c>
      <c r="G7582" s="5">
        <v>11</v>
      </c>
      <c r="H7582" s="5">
        <v>0</v>
      </c>
      <c r="I7582" s="5">
        <v>316</v>
      </c>
      <c r="J7582" s="5">
        <v>17</v>
      </c>
      <c r="K7582" s="5">
        <v>7.7350001335099998</v>
      </c>
      <c r="L7582" s="5">
        <v>0.13537803292299999</v>
      </c>
      <c r="M7582" s="5">
        <v>0.82050001621199997</v>
      </c>
      <c r="N7582" s="8">
        <f t="shared" si="1542"/>
        <v>0.82050001621199997</v>
      </c>
      <c r="O7582" s="5">
        <v>0</v>
      </c>
      <c r="P7582" s="5">
        <v>96.736587524399994</v>
      </c>
      <c r="Q7582" s="5">
        <v>25.4203052521</v>
      </c>
      <c r="R7582" s="5">
        <v>57.389751434300003</v>
      </c>
      <c r="S7582">
        <f t="shared" si="1534"/>
        <v>4.8749186575225804E-2</v>
      </c>
      <c r="T7582">
        <f t="shared" si="1535"/>
        <v>141.87201582942552</v>
      </c>
      <c r="U7582">
        <f t="shared" si="1536"/>
        <v>426.06300459206818</v>
      </c>
      <c r="V7582" s="9">
        <v>506.296875</v>
      </c>
      <c r="W7582" s="9">
        <v>124.563400269</v>
      </c>
      <c r="X7582">
        <f t="shared" si="1543"/>
        <v>9.4614246753222167E-4</v>
      </c>
      <c r="Y7582">
        <f t="shared" si="1544"/>
        <v>29.3615379358571</v>
      </c>
      <c r="Z7582">
        <f t="shared" si="1537"/>
        <v>1.0125315690379237</v>
      </c>
      <c r="AA7582">
        <f t="shared" si="1538"/>
        <v>0.14362787145682537</v>
      </c>
      <c r="AB7582">
        <f>(1/(AA7582*k))*(LN((50-dTar)/(hTar-dTar)))</f>
        <v>30.426859373261429</v>
      </c>
      <c r="AC7582">
        <f t="shared" si="1539"/>
        <v>49.083002782646048</v>
      </c>
      <c r="AD7582" s="19">
        <v>1155.7644043</v>
      </c>
      <c r="AE7582" s="19">
        <v>42.278453826899998</v>
      </c>
      <c r="AF7582">
        <f t="shared" si="1545"/>
        <v>8.0184368823102274E-4</v>
      </c>
      <c r="AG7582" s="23">
        <f t="shared" si="1540"/>
        <v>28.205958941482475</v>
      </c>
      <c r="AH7582" s="25">
        <f t="shared" si="1546"/>
        <v>28.645187314192135</v>
      </c>
      <c r="AI7582" s="25">
        <f t="shared" si="1541"/>
        <v>0.38485693799441956</v>
      </c>
    </row>
    <row r="7583" spans="6:35" ht="15">
      <c r="F7583" s="5">
        <v>2006</v>
      </c>
      <c r="G7583" s="5">
        <v>11</v>
      </c>
      <c r="H7583" s="5">
        <v>0</v>
      </c>
      <c r="I7583" s="5">
        <v>316</v>
      </c>
      <c r="J7583" s="5">
        <v>18</v>
      </c>
      <c r="K7583" s="5">
        <v>7.375</v>
      </c>
      <c r="L7583" s="5">
        <v>0.123863987625</v>
      </c>
      <c r="M7583" s="5">
        <v>0.60350000858300001</v>
      </c>
      <c r="N7583" s="8">
        <f t="shared" si="1542"/>
        <v>0.60350000858300001</v>
      </c>
      <c r="O7583" s="5">
        <v>0</v>
      </c>
      <c r="P7583" s="5">
        <v>96.736587524399994</v>
      </c>
      <c r="Q7583" s="5">
        <v>25.142400741599999</v>
      </c>
      <c r="R7583" s="5">
        <v>1.67075002193</v>
      </c>
      <c r="S7583">
        <f t="shared" si="1534"/>
        <v>3.5856348489043177E-2</v>
      </c>
      <c r="T7583">
        <f t="shared" si="1535"/>
        <v>192.88482126353327</v>
      </c>
      <c r="U7583">
        <f t="shared" si="1536"/>
        <v>579.26213289696511</v>
      </c>
      <c r="V7583" s="9">
        <v>512.07128906299999</v>
      </c>
      <c r="W7583" s="9">
        <v>169.35255432100001</v>
      </c>
      <c r="X7583">
        <f t="shared" si="1543"/>
        <v>7.9321894493504942E-4</v>
      </c>
      <c r="Y7583">
        <f t="shared" si="1544"/>
        <v>29.684058568426821</v>
      </c>
      <c r="Z7583">
        <f t="shared" si="1537"/>
        <v>0.74474442234143701</v>
      </c>
      <c r="AA7583">
        <f t="shared" si="1538"/>
        <v>0.10564219371636918</v>
      </c>
      <c r="AB7583">
        <f>(1/(AA7583*k))*(LN((50-dTar)/(hTar-dTar)))</f>
        <v>41.367420470562834</v>
      </c>
      <c r="AC7583">
        <f t="shared" si="1539"/>
        <v>66.731738204036787</v>
      </c>
      <c r="AD7583" s="19">
        <v>1331.8752441399999</v>
      </c>
      <c r="AE7583" s="19">
        <v>57.480484008799998</v>
      </c>
      <c r="AF7583">
        <f t="shared" si="1545"/>
        <v>6.8677193033243346E-4</v>
      </c>
      <c r="AG7583" s="23">
        <f t="shared" si="1540"/>
        <v>28.323653461594073</v>
      </c>
      <c r="AH7583" s="25">
        <f t="shared" si="1546"/>
        <v>28.840734962909725</v>
      </c>
      <c r="AI7583" s="25">
        <f t="shared" si="1541"/>
        <v>0.28307271272843942</v>
      </c>
    </row>
    <row r="7584" spans="6:35" ht="15">
      <c r="F7584" s="5">
        <v>2006</v>
      </c>
      <c r="G7584" s="5">
        <v>11</v>
      </c>
      <c r="H7584" s="5">
        <v>0</v>
      </c>
      <c r="I7584" s="5">
        <v>316</v>
      </c>
      <c r="J7584" s="5">
        <v>19</v>
      </c>
      <c r="K7584" s="5">
        <v>7.4400000572199998</v>
      </c>
      <c r="L7584" s="5">
        <v>0.14867995679400001</v>
      </c>
      <c r="M7584" s="5">
        <v>2.1019999980900002</v>
      </c>
      <c r="N7584" s="8">
        <f t="shared" si="1542"/>
        <v>2.1019999980900002</v>
      </c>
      <c r="O7584" s="5">
        <v>0</v>
      </c>
      <c r="P7584" s="5">
        <v>96.736587524399994</v>
      </c>
      <c r="Q7584" s="5">
        <v>26.333074569699999</v>
      </c>
      <c r="R7584" s="5">
        <v>0</v>
      </c>
      <c r="S7584">
        <f t="shared" si="1534"/>
        <v>0.1248882243306835</v>
      </c>
      <c r="T7584">
        <f t="shared" si="1535"/>
        <v>55.378682870526177</v>
      </c>
      <c r="U7584">
        <f t="shared" si="1536"/>
        <v>166.31051498229229</v>
      </c>
      <c r="V7584" s="9">
        <v>496.15725708000002</v>
      </c>
      <c r="W7584" s="9">
        <v>48.622390747099999</v>
      </c>
      <c r="X7584">
        <f t="shared" si="1543"/>
        <v>1.4062914273053303E-3</v>
      </c>
      <c r="Y7584">
        <f t="shared" si="1544"/>
        <v>28.557057266689373</v>
      </c>
      <c r="Z7584">
        <f t="shared" si="1537"/>
        <v>2.5939565071670421</v>
      </c>
      <c r="AA7584">
        <f t="shared" si="1538"/>
        <v>0.36795341811414622</v>
      </c>
      <c r="AB7584">
        <f>(1/(AA7584*k))*(LN((50-dTar)/(hTar-dTar)))</f>
        <v>11.876897541258856</v>
      </c>
      <c r="AC7584">
        <f t="shared" si="1539"/>
        <v>19.159183927444698</v>
      </c>
      <c r="AD7584" s="19">
        <v>694.14575195299994</v>
      </c>
      <c r="AE7584" s="19">
        <v>16.503078460699999</v>
      </c>
      <c r="AF7584">
        <f t="shared" si="1545"/>
        <v>1.3702233742976626E-3</v>
      </c>
      <c r="AG7584" s="23">
        <f t="shared" si="1540"/>
        <v>27.807367071668686</v>
      </c>
      <c r="AH7584" s="25">
        <f t="shared" si="1546"/>
        <v>28.092319641764103</v>
      </c>
      <c r="AI7584" s="25">
        <f t="shared" si="1541"/>
        <v>0.98594669950642966</v>
      </c>
    </row>
    <row r="7585" spans="6:35" ht="15">
      <c r="F7585" s="5">
        <v>2006</v>
      </c>
      <c r="G7585" s="5">
        <v>11</v>
      </c>
      <c r="H7585" s="5">
        <v>0</v>
      </c>
      <c r="I7585" s="5">
        <v>316</v>
      </c>
      <c r="J7585" s="5">
        <v>20</v>
      </c>
      <c r="K7585" s="5">
        <v>7.59000015259</v>
      </c>
      <c r="L7585" s="5">
        <v>0.186201244593</v>
      </c>
      <c r="M7585" s="5">
        <v>1.6495000124000001</v>
      </c>
      <c r="N7585" s="8">
        <f t="shared" si="1542"/>
        <v>1.6495000124000001</v>
      </c>
      <c r="O7585" s="5">
        <v>0.80000001192100001</v>
      </c>
      <c r="P7585" s="5">
        <v>96.736587524399994</v>
      </c>
      <c r="Q7585" s="5">
        <v>26.585760116599999</v>
      </c>
      <c r="R7585" s="5">
        <v>0</v>
      </c>
      <c r="S7585">
        <f t="shared" si="1534"/>
        <v>9.8003390946366745E-2</v>
      </c>
      <c r="T7585">
        <f t="shared" si="1535"/>
        <v>70.570470089723514</v>
      </c>
      <c r="U7585">
        <f t="shared" si="1536"/>
        <v>211.93373722167144</v>
      </c>
      <c r="V7585" s="9">
        <v>497.97097778300002</v>
      </c>
      <c r="W7585" s="9">
        <v>61.9607543945</v>
      </c>
      <c r="X7585">
        <f t="shared" si="1543"/>
        <v>1.2955625554520675E-3</v>
      </c>
      <c r="Y7585">
        <f t="shared" si="1544"/>
        <v>29.261053097397689</v>
      </c>
      <c r="Z7585">
        <f t="shared" si="1537"/>
        <v>2.0355524712773558</v>
      </c>
      <c r="AA7585">
        <f t="shared" si="1538"/>
        <v>0.28874365760866172</v>
      </c>
      <c r="AB7585">
        <f>(1/(AA7585*k))*(LN((50-dTar)/(hTar-dTar)))</f>
        <v>15.135033902010806</v>
      </c>
      <c r="AC7585">
        <f t="shared" si="1539"/>
        <v>24.415037451438774</v>
      </c>
      <c r="AD7585" s="19">
        <v>796.87200927699996</v>
      </c>
      <c r="AE7585" s="19">
        <v>21.0302963257</v>
      </c>
      <c r="AF7585">
        <f t="shared" si="1545"/>
        <v>1.1872010095080358E-3</v>
      </c>
      <c r="AG7585" s="23">
        <f t="shared" si="1540"/>
        <v>28.412905171758233</v>
      </c>
      <c r="AH7585" s="25">
        <f t="shared" si="1546"/>
        <v>28.735280911546841</v>
      </c>
      <c r="AI7585" s="25">
        <f t="shared" si="1541"/>
        <v>0.77370080615573888</v>
      </c>
    </row>
    <row r="7586" spans="6:35" ht="15">
      <c r="F7586" s="5">
        <v>2006</v>
      </c>
      <c r="G7586" s="5">
        <v>11</v>
      </c>
      <c r="H7586" s="5">
        <v>0</v>
      </c>
      <c r="I7586" s="5">
        <v>316</v>
      </c>
      <c r="J7586" s="5">
        <v>21</v>
      </c>
      <c r="K7586" s="5">
        <v>7.6149997711199999</v>
      </c>
      <c r="L7586" s="5">
        <v>0.18808697164099999</v>
      </c>
      <c r="M7586" s="5">
        <v>1.4700000286099999</v>
      </c>
      <c r="N7586" s="8">
        <f t="shared" si="1542"/>
        <v>1.4700000286099999</v>
      </c>
      <c r="O7586" s="5">
        <v>0</v>
      </c>
      <c r="P7586" s="5">
        <v>96.736587524399994</v>
      </c>
      <c r="Q7586" s="5">
        <v>27.209955215499999</v>
      </c>
      <c r="R7586" s="5">
        <v>0</v>
      </c>
      <c r="S7586">
        <f t="shared" si="1534"/>
        <v>8.7338579213117745E-2</v>
      </c>
      <c r="T7586">
        <f t="shared" si="1535"/>
        <v>79.187747634361429</v>
      </c>
      <c r="U7586">
        <f t="shared" si="1536"/>
        <v>237.81271793966226</v>
      </c>
      <c r="V7586" s="9">
        <v>498.99346923799999</v>
      </c>
      <c r="W7586" s="9">
        <v>69.526710510300006</v>
      </c>
      <c r="X7586">
        <f t="shared" si="1543"/>
        <v>1.2401825633895738E-3</v>
      </c>
      <c r="Y7586">
        <f t="shared" si="1544"/>
        <v>30.173180737376146</v>
      </c>
      <c r="Z7586">
        <f t="shared" si="1537"/>
        <v>1.8140419330225817</v>
      </c>
      <c r="AA7586">
        <f t="shared" si="1538"/>
        <v>0.25732232904206837</v>
      </c>
      <c r="AB7586">
        <f>(1/(AA7586*k))*(LN((50-dTar)/(hTar-dTar)))</f>
        <v>16.983155185818489</v>
      </c>
      <c r="AC7586">
        <f t="shared" si="1539"/>
        <v>27.396329112303231</v>
      </c>
      <c r="AD7586" s="19">
        <v>850.10913085899995</v>
      </c>
      <c r="AE7586" s="19">
        <v>23.598278045699999</v>
      </c>
      <c r="AF7586">
        <f t="shared" si="1545"/>
        <v>1.109750140644884E-3</v>
      </c>
      <c r="AG7586" s="23">
        <f t="shared" si="1540"/>
        <v>29.255823106982465</v>
      </c>
      <c r="AH7586" s="25">
        <f t="shared" si="1546"/>
        <v>29.604505024144405</v>
      </c>
      <c r="AI7586" s="25">
        <f t="shared" si="1541"/>
        <v>0.68950603130320776</v>
      </c>
    </row>
    <row r="7587" spans="6:35" ht="15">
      <c r="F7587" s="5">
        <v>2006</v>
      </c>
      <c r="G7587" s="5">
        <v>11</v>
      </c>
      <c r="H7587" s="5">
        <v>0</v>
      </c>
      <c r="I7587" s="5">
        <v>316</v>
      </c>
      <c r="J7587" s="5">
        <v>22</v>
      </c>
      <c r="K7587" s="5">
        <v>7.32999992371</v>
      </c>
      <c r="L7587" s="5">
        <v>0.20495092868799999</v>
      </c>
      <c r="M7587" s="5">
        <v>0.91500002145799997</v>
      </c>
      <c r="N7587" s="8">
        <f t="shared" si="1542"/>
        <v>0.91500002145799997</v>
      </c>
      <c r="O7587" s="5">
        <v>0</v>
      </c>
      <c r="P7587" s="5">
        <v>96.736587524399994</v>
      </c>
      <c r="Q7587" s="5">
        <v>25.822370529200001</v>
      </c>
      <c r="R7587" s="5">
        <v>0</v>
      </c>
      <c r="S7587">
        <f t="shared" si="1534"/>
        <v>5.4363809727051286E-2</v>
      </c>
      <c r="T7587">
        <f t="shared" si="1535"/>
        <v>127.21965962644076</v>
      </c>
      <c r="U7587">
        <f t="shared" si="1536"/>
        <v>382.05977483812751</v>
      </c>
      <c r="V7587" s="9">
        <v>504.61056518599997</v>
      </c>
      <c r="W7587" s="9">
        <v>111.698646545</v>
      </c>
      <c r="X7587">
        <f t="shared" si="1543"/>
        <v>1.0016336779816023E-3</v>
      </c>
      <c r="Y7587">
        <f t="shared" si="1544"/>
        <v>29.593380949424763</v>
      </c>
      <c r="Z7587">
        <f t="shared" si="1537"/>
        <v>1.1291485546506357</v>
      </c>
      <c r="AA7587">
        <f t="shared" si="1538"/>
        <v>0.16017002177731351</v>
      </c>
      <c r="AB7587">
        <f>(1/(AA7587*k))*(LN((50-dTar)/(hTar-dTar)))</f>
        <v>27.284413140516175</v>
      </c>
      <c r="AC7587">
        <f t="shared" si="1539"/>
        <v>44.013774463876651</v>
      </c>
      <c r="AD7587" s="19">
        <v>1094.9190673799999</v>
      </c>
      <c r="AE7587" s="19">
        <v>37.911987304699998</v>
      </c>
      <c r="AF7587">
        <f t="shared" si="1545"/>
        <v>8.497296969248527E-4</v>
      </c>
      <c r="AG7587" s="23">
        <f t="shared" si="1540"/>
        <v>28.486594088089859</v>
      </c>
      <c r="AH7587" s="25">
        <f t="shared" si="1546"/>
        <v>28.907276875166346</v>
      </c>
      <c r="AI7587" s="25">
        <f t="shared" si="1541"/>
        <v>0.42918232731901312</v>
      </c>
    </row>
    <row r="7588" spans="6:35" ht="15">
      <c r="F7588" s="5">
        <v>2006</v>
      </c>
      <c r="G7588" s="5">
        <v>11</v>
      </c>
      <c r="H7588" s="5">
        <v>0</v>
      </c>
      <c r="I7588" s="5">
        <v>316</v>
      </c>
      <c r="J7588" s="5">
        <v>23</v>
      </c>
      <c r="K7588" s="5">
        <v>6.4140000343299999</v>
      </c>
      <c r="L7588" s="5">
        <v>0.16935087740400001</v>
      </c>
      <c r="M7588" s="5">
        <v>0.63899999856900003</v>
      </c>
      <c r="N7588" s="8">
        <f t="shared" si="1542"/>
        <v>0.63899999856900003</v>
      </c>
      <c r="O7588" s="5">
        <v>0</v>
      </c>
      <c r="P7588" s="5">
        <v>96.736587524399994</v>
      </c>
      <c r="Q7588" s="5">
        <v>23.657815933199998</v>
      </c>
      <c r="R7588" s="5">
        <v>0</v>
      </c>
      <c r="S7588">
        <f t="shared" si="1534"/>
        <v>3.7965544834018032E-2</v>
      </c>
      <c r="T7588">
        <f t="shared" si="1535"/>
        <v>182.16900085877398</v>
      </c>
      <c r="U7588">
        <f t="shared" si="1536"/>
        <v>547.08091229733657</v>
      </c>
      <c r="V7588" s="9">
        <v>510.87057495099998</v>
      </c>
      <c r="W7588" s="9">
        <v>159.944091797</v>
      </c>
      <c r="X7588">
        <f t="shared" si="1543"/>
        <v>8.2108845553398194E-4</v>
      </c>
      <c r="Y7588">
        <f t="shared" si="1544"/>
        <v>27.81887618000534</v>
      </c>
      <c r="Z7588">
        <f t="shared" si="1537"/>
        <v>0.78855290479254236</v>
      </c>
      <c r="AA7588">
        <f t="shared" si="1538"/>
        <v>0.11185643856424542</v>
      </c>
      <c r="AB7588">
        <f>(1/(AA7588*k))*(LN((50-dTar)/(hTar-dTar)))</f>
        <v>39.069231087557618</v>
      </c>
      <c r="AC7588">
        <f t="shared" si="1539"/>
        <v>63.024420452398545</v>
      </c>
      <c r="AD7588" s="19">
        <v>1298.8181152300001</v>
      </c>
      <c r="AE7588" s="19">
        <v>54.287128448499999</v>
      </c>
      <c r="AF7588">
        <f t="shared" si="1545"/>
        <v>7.0615002660347204E-4</v>
      </c>
      <c r="AG7588" s="23">
        <f t="shared" si="1540"/>
        <v>26.580805547569376</v>
      </c>
      <c r="AH7588" s="25">
        <f t="shared" si="1546"/>
        <v>27.05138847771234</v>
      </c>
      <c r="AI7588" s="25">
        <f t="shared" si="1541"/>
        <v>0.29972404383738893</v>
      </c>
    </row>
    <row r="7589" spans="6:35" ht="15">
      <c r="F7589" s="5">
        <v>2006</v>
      </c>
      <c r="G7589" s="5">
        <v>11</v>
      </c>
      <c r="H7589" s="5">
        <v>0</v>
      </c>
      <c r="I7589" s="5">
        <v>316</v>
      </c>
      <c r="J7589" s="5">
        <v>24</v>
      </c>
      <c r="K7589" s="5">
        <v>5.8744997978200004</v>
      </c>
      <c r="L7589" s="5">
        <v>0.126070007682</v>
      </c>
      <c r="M7589" s="5">
        <v>1.1139999628099999</v>
      </c>
      <c r="N7589" s="8">
        <f t="shared" si="1542"/>
        <v>1.1139999628099999</v>
      </c>
      <c r="O7589" s="5">
        <v>0</v>
      </c>
      <c r="P7589" s="5">
        <v>96.736587524399994</v>
      </c>
      <c r="Q7589" s="5">
        <v>24.466310501100001</v>
      </c>
      <c r="R7589" s="5">
        <v>0</v>
      </c>
      <c r="S7589">
        <f t="shared" si="1534"/>
        <v>6.6187191905901943E-2</v>
      </c>
      <c r="T7589">
        <f t="shared" si="1535"/>
        <v>104.49371200556007</v>
      </c>
      <c r="U7589">
        <f t="shared" si="1536"/>
        <v>313.81033558862816</v>
      </c>
      <c r="V7589" s="9">
        <v>501.97009277299998</v>
      </c>
      <c r="W7589" s="9">
        <v>91.745315551800005</v>
      </c>
      <c r="X7589">
        <f t="shared" si="1543"/>
        <v>1.101897116094806E-3</v>
      </c>
      <c r="Y7589">
        <f t="shared" si="1544"/>
        <v>27.649963832171441</v>
      </c>
      <c r="Z7589">
        <f t="shared" si="1537"/>
        <v>1.3747228616272895</v>
      </c>
      <c r="AA7589">
        <f t="shared" si="1538"/>
        <v>0.19500480231561862</v>
      </c>
      <c r="AB7589">
        <f>(1/(AA7589*k))*(LN((50-dTar)/(hTar-dTar)))</f>
        <v>22.410448332572553</v>
      </c>
      <c r="AC7589">
        <f t="shared" si="1539"/>
        <v>36.151351816304761</v>
      </c>
      <c r="AD7589" s="19">
        <v>988.82775878899997</v>
      </c>
      <c r="AE7589" s="19">
        <v>31.1395645142</v>
      </c>
      <c r="AF7589">
        <f t="shared" si="1545"/>
        <v>9.4686328682413014E-4</v>
      </c>
      <c r="AG7589" s="23">
        <f t="shared" si="1540"/>
        <v>26.703494847431799</v>
      </c>
      <c r="AH7589" s="25">
        <f t="shared" si="1546"/>
        <v>27.063241808921298</v>
      </c>
      <c r="AI7589" s="25">
        <f t="shared" si="1541"/>
        <v>0.52252359066642462</v>
      </c>
    </row>
    <row r="7590" spans="6:35" ht="15">
      <c r="F7590" s="5">
        <v>2006</v>
      </c>
      <c r="G7590" s="5">
        <v>11</v>
      </c>
      <c r="H7590" s="5">
        <v>0</v>
      </c>
      <c r="I7590" s="5">
        <v>317</v>
      </c>
      <c r="J7590" s="5">
        <v>1</v>
      </c>
      <c r="K7590" s="5">
        <v>6.2765002250700004</v>
      </c>
      <c r="L7590" s="5">
        <v>0.15393054485300001</v>
      </c>
      <c r="M7590" s="5">
        <v>0.88849997520400004</v>
      </c>
      <c r="N7590" s="8">
        <f t="shared" si="1542"/>
        <v>0.88849997520400004</v>
      </c>
      <c r="O7590" s="5">
        <v>0</v>
      </c>
      <c r="P7590" s="5">
        <v>96.736587524399994</v>
      </c>
      <c r="Q7590" s="5">
        <v>25.445039749100001</v>
      </c>
      <c r="R7590" s="5">
        <v>0</v>
      </c>
      <c r="S7590">
        <f t="shared" si="1534"/>
        <v>5.2789336023744776E-2</v>
      </c>
      <c r="T7590">
        <f t="shared" si="1535"/>
        <v>131.01406250613104</v>
      </c>
      <c r="U7590">
        <f t="shared" si="1536"/>
        <v>393.45493745777594</v>
      </c>
      <c r="V7590" s="9">
        <v>506.14688110399999</v>
      </c>
      <c r="W7590" s="9">
        <v>115.030128479</v>
      </c>
      <c r="X7590">
        <f t="shared" si="1543"/>
        <v>9.8557905939838518E-4</v>
      </c>
      <c r="Y7590">
        <f t="shared" si="1544"/>
        <v>29.21777690902659</v>
      </c>
      <c r="Z7590">
        <f t="shared" si="1537"/>
        <v>1.0964463817280607</v>
      </c>
      <c r="AA7590">
        <f t="shared" si="1538"/>
        <v>0.15553120987997646</v>
      </c>
      <c r="AB7590">
        <f>(1/(AA7590*k))*(LN((50-dTar)/(hTar-dTar)))</f>
        <v>28.098187175873829</v>
      </c>
      <c r="AC7590">
        <f t="shared" si="1539"/>
        <v>45.326511764559264</v>
      </c>
      <c r="AD7590" s="19">
        <v>1111.1981201200001</v>
      </c>
      <c r="AE7590" s="19">
        <v>39.042736053500001</v>
      </c>
      <c r="AF7590">
        <f t="shared" si="1545"/>
        <v>8.3642296270151179E-4</v>
      </c>
      <c r="AG7590" s="23">
        <f t="shared" si="1540"/>
        <v>28.110068598883188</v>
      </c>
      <c r="AH7590" s="25">
        <f t="shared" si="1546"/>
        <v>28.531101622908135</v>
      </c>
      <c r="AI7590" s="25">
        <f t="shared" si="1541"/>
        <v>0.41675243523307581</v>
      </c>
    </row>
    <row r="7591" spans="6:35" ht="15">
      <c r="F7591" s="5">
        <v>2006</v>
      </c>
      <c r="G7591" s="5">
        <v>11</v>
      </c>
      <c r="H7591" s="5">
        <v>0</v>
      </c>
      <c r="I7591" s="5">
        <v>317</v>
      </c>
      <c r="J7591" s="5">
        <v>2</v>
      </c>
      <c r="K7591" s="5">
        <v>6.2234997749299996</v>
      </c>
      <c r="L7591" s="5">
        <v>0.16761262714899999</v>
      </c>
      <c r="M7591" s="5">
        <v>1.80499994755</v>
      </c>
      <c r="N7591" s="8">
        <f t="shared" si="1542"/>
        <v>1.80499994755</v>
      </c>
      <c r="O7591" s="5">
        <v>0</v>
      </c>
      <c r="P7591" s="5">
        <v>96.736587524399994</v>
      </c>
      <c r="Q7591" s="5">
        <v>25.876689910900001</v>
      </c>
      <c r="R7591" s="5">
        <v>0</v>
      </c>
      <c r="S7591">
        <f t="shared" si="1534"/>
        <v>0.10724226383031832</v>
      </c>
      <c r="T7591">
        <f t="shared" si="1535"/>
        <v>64.490855773195648</v>
      </c>
      <c r="U7591">
        <f t="shared" si="1536"/>
        <v>193.67574090494071</v>
      </c>
      <c r="V7591" s="9">
        <v>498.34207153300002</v>
      </c>
      <c r="W7591" s="9">
        <v>56.622867584200002</v>
      </c>
      <c r="X7591">
        <f t="shared" si="1543"/>
        <v>1.3357542899891915E-3</v>
      </c>
      <c r="Y7591">
        <f t="shared" si="1544"/>
        <v>28.315936137066274</v>
      </c>
      <c r="Z7591">
        <f t="shared" si="1537"/>
        <v>2.2274459389333559</v>
      </c>
      <c r="AA7591">
        <f t="shared" si="1538"/>
        <v>0.31596379686030829</v>
      </c>
      <c r="AB7591">
        <f>(1/(AA7591*k))*(LN((50-dTar)/(hTar-dTar)))</f>
        <v>13.83115752603072</v>
      </c>
      <c r="AC7591">
        <f t="shared" si="1539"/>
        <v>22.311692935813301</v>
      </c>
      <c r="AD7591" s="19">
        <v>757.197265625</v>
      </c>
      <c r="AE7591" s="19">
        <v>19.218545913700002</v>
      </c>
      <c r="AF7591">
        <f t="shared" si="1545"/>
        <v>1.2519914418846823E-3</v>
      </c>
      <c r="AG7591" s="23">
        <f t="shared" si="1540"/>
        <v>27.524957400587216</v>
      </c>
      <c r="AH7591" s="25">
        <f t="shared" si="1546"/>
        <v>27.825603487927751</v>
      </c>
      <c r="AI7591" s="25">
        <f t="shared" si="1541"/>
        <v>0.84663831708529025</v>
      </c>
    </row>
    <row r="7592" spans="6:35" ht="15">
      <c r="F7592" s="5">
        <v>2006</v>
      </c>
      <c r="G7592" s="5">
        <v>11</v>
      </c>
      <c r="H7592" s="5">
        <v>0</v>
      </c>
      <c r="I7592" s="5">
        <v>317</v>
      </c>
      <c r="J7592" s="5">
        <v>3</v>
      </c>
      <c r="K7592" s="5">
        <v>6.1814999580399999</v>
      </c>
      <c r="L7592" s="5">
        <v>0.175648808479</v>
      </c>
      <c r="M7592" s="5">
        <v>1.46549999714</v>
      </c>
      <c r="N7592" s="8">
        <f t="shared" si="1542"/>
        <v>1.46549999714</v>
      </c>
      <c r="O7592" s="5">
        <v>0</v>
      </c>
      <c r="P7592" s="5">
        <v>96.736587524399994</v>
      </c>
      <c r="Q7592" s="5">
        <v>26.865604400599999</v>
      </c>
      <c r="R7592" s="5">
        <v>0</v>
      </c>
      <c r="S7592">
        <f t="shared" si="1534"/>
        <v>8.7071214350971635E-2</v>
      </c>
      <c r="T7592">
        <f t="shared" si="1535"/>
        <v>79.430905162228015</v>
      </c>
      <c r="U7592">
        <f t="shared" si="1536"/>
        <v>238.54295657274528</v>
      </c>
      <c r="V7592" s="9">
        <v>500.11804199199997</v>
      </c>
      <c r="W7592" s="9">
        <v>69.740203857400004</v>
      </c>
      <c r="X7592">
        <f t="shared" si="1543"/>
        <v>1.237009540564491E-3</v>
      </c>
      <c r="Y7592">
        <f t="shared" si="1544"/>
        <v>29.792965478673011</v>
      </c>
      <c r="Z7592">
        <f t="shared" si="1537"/>
        <v>1.8084887047044709</v>
      </c>
      <c r="AA7592">
        <f t="shared" si="1538"/>
        <v>0.25653460213316631</v>
      </c>
      <c r="AB7592">
        <f>(1/(AA7592*k))*(LN((50-dTar)/(hTar-dTar)))</f>
        <v>17.035304440642928</v>
      </c>
      <c r="AC7592">
        <f t="shared" si="1539"/>
        <v>27.480453536328088</v>
      </c>
      <c r="AD7592" s="19">
        <v>851.56317138700001</v>
      </c>
      <c r="AE7592" s="19">
        <v>23.670742034900002</v>
      </c>
      <c r="AF7592">
        <f t="shared" si="1545"/>
        <v>1.1077701171075675E-3</v>
      </c>
      <c r="AG7592" s="23">
        <f t="shared" si="1540"/>
        <v>28.886007271831946</v>
      </c>
      <c r="AH7592" s="25">
        <f t="shared" si="1546"/>
        <v>29.230736432924097</v>
      </c>
      <c r="AI7592" s="25">
        <f t="shared" si="1541"/>
        <v>0.68739528383434345</v>
      </c>
    </row>
    <row r="7593" spans="6:35" ht="15">
      <c r="F7593" s="5">
        <v>2006</v>
      </c>
      <c r="G7593" s="5">
        <v>11</v>
      </c>
      <c r="H7593" s="5">
        <v>0</v>
      </c>
      <c r="I7593" s="5">
        <v>317</v>
      </c>
      <c r="J7593" s="5">
        <v>4</v>
      </c>
      <c r="K7593" s="5">
        <v>6.0139999389599996</v>
      </c>
      <c r="L7593" s="5">
        <v>0.17970921099199999</v>
      </c>
      <c r="M7593" s="5">
        <v>0.21850000321900001</v>
      </c>
      <c r="N7593" s="8">
        <f t="shared" si="1542"/>
        <v>0.21850000321900001</v>
      </c>
      <c r="O7593" s="5">
        <v>0</v>
      </c>
      <c r="P7593" s="5">
        <v>96.736587524399994</v>
      </c>
      <c r="Q7593" s="5">
        <v>21.625179290799998</v>
      </c>
      <c r="R7593" s="5">
        <v>0</v>
      </c>
      <c r="S7593">
        <f t="shared" si="1534"/>
        <v>1.298195882162944E-2</v>
      </c>
      <c r="T7593">
        <f t="shared" si="1535"/>
        <v>532.75052436223712</v>
      </c>
      <c r="U7593">
        <f t="shared" si="1536"/>
        <v>1599.9299635009188</v>
      </c>
      <c r="V7593" s="9">
        <v>548.21875</v>
      </c>
      <c r="W7593" s="9">
        <v>467.75408935500002</v>
      </c>
      <c r="X7593">
        <f t="shared" si="1543"/>
        <v>3.8227720040218902E-4</v>
      </c>
      <c r="Y7593">
        <f t="shared" si="1544"/>
        <v>27.155656215382656</v>
      </c>
      <c r="Z7593">
        <f t="shared" si="1537"/>
        <v>0.26963820441529668</v>
      </c>
      <c r="AA7593">
        <f t="shared" si="1538"/>
        <v>3.824825076852386E-2</v>
      </c>
      <c r="AB7593">
        <f>(1/(AA7593*k))*(LN((50-dTar)/(hTar-dTar)))</f>
        <v>114.25738325513376</v>
      </c>
      <c r="AC7593">
        <f t="shared" si="1539"/>
        <v>184.31397705074613</v>
      </c>
      <c r="AD7593" s="19">
        <v>1876.2846679700001</v>
      </c>
      <c r="AE7593" s="19">
        <v>158.76187133799999</v>
      </c>
      <c r="AF7593">
        <f t="shared" si="1545"/>
        <v>4.505802426550676E-4</v>
      </c>
      <c r="AG7593" s="23">
        <f t="shared" si="1540"/>
        <v>24.900426855579568</v>
      </c>
      <c r="AH7593" s="25">
        <f t="shared" si="1546"/>
        <v>25.757625477755486</v>
      </c>
      <c r="AI7593" s="25">
        <f t="shared" si="1541"/>
        <v>0.1024878007667312</v>
      </c>
    </row>
    <row r="7594" spans="6:35" ht="15">
      <c r="F7594" s="5">
        <v>2006</v>
      </c>
      <c r="G7594" s="5">
        <v>11</v>
      </c>
      <c r="H7594" s="5">
        <v>0</v>
      </c>
      <c r="I7594" s="5">
        <v>317</v>
      </c>
      <c r="J7594" s="5">
        <v>5</v>
      </c>
      <c r="K7594" s="5">
        <v>5.5545001029999996</v>
      </c>
      <c r="L7594" s="5">
        <v>0.142793789506</v>
      </c>
      <c r="M7594" s="5">
        <v>0.80449998378800003</v>
      </c>
      <c r="N7594" s="8">
        <f t="shared" si="1542"/>
        <v>0.80449998378800003</v>
      </c>
      <c r="O7594" s="5">
        <v>0</v>
      </c>
      <c r="P7594" s="5">
        <v>96.736587524399994</v>
      </c>
      <c r="Q7594" s="5">
        <v>24.142330169699999</v>
      </c>
      <c r="R7594" s="5">
        <v>0</v>
      </c>
      <c r="S7594">
        <f t="shared" si="1534"/>
        <v>4.7798560675852635E-2</v>
      </c>
      <c r="T7594">
        <f t="shared" si="1535"/>
        <v>144.69359059520849</v>
      </c>
      <c r="U7594">
        <f t="shared" si="1536"/>
        <v>434.5366180482697</v>
      </c>
      <c r="V7594" s="9">
        <v>507.71942138700001</v>
      </c>
      <c r="W7594" s="9">
        <v>127.040725708</v>
      </c>
      <c r="X7594">
        <f t="shared" si="1543"/>
        <v>9.3519407576811962E-4</v>
      </c>
      <c r="Y7594">
        <f t="shared" si="1544"/>
        <v>27.920427123884036</v>
      </c>
      <c r="Z7594">
        <f t="shared" si="1537"/>
        <v>0.99278685530869892</v>
      </c>
      <c r="AA7594">
        <f t="shared" si="1538"/>
        <v>0.14082707858066104</v>
      </c>
      <c r="AB7594">
        <f>(1/(AA7594*k))*(LN((50-dTar)/(hTar-dTar)))</f>
        <v>31.031993924340497</v>
      </c>
      <c r="AC7594">
        <f t="shared" si="1539"/>
        <v>50.059173884964629</v>
      </c>
      <c r="AD7594" s="19">
        <v>1166.8811035199999</v>
      </c>
      <c r="AE7594" s="19">
        <v>43.119297027599998</v>
      </c>
      <c r="AF7594">
        <f t="shared" si="1545"/>
        <v>7.9361327058708668E-4</v>
      </c>
      <c r="AG7594" s="23">
        <f t="shared" si="1540"/>
        <v>26.811214873370879</v>
      </c>
      <c r="AH7594" s="25">
        <f t="shared" si="1546"/>
        <v>27.232819535755883</v>
      </c>
      <c r="AI7594" s="25">
        <f t="shared" si="1541"/>
        <v>0.37735209538035069</v>
      </c>
    </row>
    <row r="7595" spans="6:35" ht="15">
      <c r="F7595" s="5">
        <v>2006</v>
      </c>
      <c r="G7595" s="5">
        <v>11</v>
      </c>
      <c r="H7595" s="5">
        <v>0</v>
      </c>
      <c r="I7595" s="5">
        <v>317</v>
      </c>
      <c r="J7595" s="5">
        <v>6</v>
      </c>
      <c r="K7595" s="5">
        <v>6.32550001144</v>
      </c>
      <c r="L7595" s="5">
        <v>0.18362134695099999</v>
      </c>
      <c r="M7595" s="5">
        <v>1.3120000362399999</v>
      </c>
      <c r="N7595" s="8">
        <f t="shared" si="1542"/>
        <v>1.3120000362399999</v>
      </c>
      <c r="O7595" s="5">
        <v>0</v>
      </c>
      <c r="P7595" s="5">
        <v>96.736587524399994</v>
      </c>
      <c r="Q7595" s="5">
        <v>22.122304916400001</v>
      </c>
      <c r="R7595" s="5">
        <v>0</v>
      </c>
      <c r="S7595">
        <f t="shared" si="1534"/>
        <v>7.795116793372632E-2</v>
      </c>
      <c r="T7595">
        <f t="shared" si="1535"/>
        <v>88.724076274933111</v>
      </c>
      <c r="U7595">
        <f t="shared" si="1536"/>
        <v>266.45174734673327</v>
      </c>
      <c r="V7595" s="9">
        <v>501.21591186500001</v>
      </c>
      <c r="W7595" s="9">
        <v>77.899597168</v>
      </c>
      <c r="X7595">
        <f t="shared" si="1543"/>
        <v>1.1826380367204203E-3</v>
      </c>
      <c r="Y7595">
        <f t="shared" si="1544"/>
        <v>24.71568373036806</v>
      </c>
      <c r="Z7595">
        <f t="shared" si="1537"/>
        <v>1.6190632894864669</v>
      </c>
      <c r="AA7595">
        <f t="shared" si="1538"/>
        <v>0.22966455677404896</v>
      </c>
      <c r="AB7595">
        <f>(1/(AA7595*k))*(LN((50-dTar)/(hTar-dTar)))</f>
        <v>19.028382560558434</v>
      </c>
      <c r="AC7595">
        <f t="shared" si="1539"/>
        <v>30.695581910432043</v>
      </c>
      <c r="AD7595" s="19">
        <v>905.27435302699996</v>
      </c>
      <c r="AE7595" s="19">
        <v>26.440145492599999</v>
      </c>
      <c r="AF7595">
        <f t="shared" si="1545"/>
        <v>1.0390581108140218E-3</v>
      </c>
      <c r="AG7595" s="23">
        <f t="shared" si="1540"/>
        <v>23.927389519984423</v>
      </c>
      <c r="AH7595" s="25">
        <f t="shared" si="1546"/>
        <v>24.227015235689503</v>
      </c>
      <c r="AI7595" s="25">
        <f t="shared" si="1541"/>
        <v>0.61539586425240234</v>
      </c>
    </row>
    <row r="7596" spans="6:35" ht="15">
      <c r="F7596" s="5">
        <v>2006</v>
      </c>
      <c r="G7596" s="5">
        <v>11</v>
      </c>
      <c r="H7596" s="5">
        <v>0</v>
      </c>
      <c r="I7596" s="5">
        <v>317</v>
      </c>
      <c r="J7596" s="5">
        <v>7</v>
      </c>
      <c r="K7596" s="5">
        <v>6.49100017548</v>
      </c>
      <c r="L7596" s="5">
        <v>0.18137717246999999</v>
      </c>
      <c r="M7596" s="5">
        <v>0.54350000619899996</v>
      </c>
      <c r="N7596" s="8">
        <f t="shared" si="1542"/>
        <v>0.54350000619899996</v>
      </c>
      <c r="O7596" s="5">
        <v>0</v>
      </c>
      <c r="P7596" s="5">
        <v>96.736587524399994</v>
      </c>
      <c r="Q7596" s="5">
        <v>24.093345642100001</v>
      </c>
      <c r="R7596" s="5">
        <v>0</v>
      </c>
      <c r="S7596">
        <f t="shared" si="1534"/>
        <v>3.2291508448898838E-2</v>
      </c>
      <c r="T7596">
        <f t="shared" si="1535"/>
        <v>214.17845438892462</v>
      </c>
      <c r="U7596">
        <f t="shared" si="1536"/>
        <v>643.21011626102279</v>
      </c>
      <c r="V7596" s="9">
        <v>515.54278564499998</v>
      </c>
      <c r="W7596" s="9">
        <v>188.04832458499999</v>
      </c>
      <c r="X7596">
        <f t="shared" si="1543"/>
        <v>7.4250006632783959E-4</v>
      </c>
      <c r="Y7596">
        <f t="shared" si="1544"/>
        <v>28.649386415592367</v>
      </c>
      <c r="Z7596">
        <f t="shared" si="1537"/>
        <v>0.67070189296206661</v>
      </c>
      <c r="AA7596">
        <f t="shared" si="1538"/>
        <v>9.5139241297667751E-2</v>
      </c>
      <c r="AB7596">
        <f>(1/(AA7596*k))*(LN((50-dTar)/(hTar-dTar)))</f>
        <v>45.934201148657095</v>
      </c>
      <c r="AC7596">
        <f t="shared" si="1539"/>
        <v>74.098627634880089</v>
      </c>
      <c r="AD7596" s="19">
        <v>1392.4438476600001</v>
      </c>
      <c r="AE7596" s="19">
        <v>63.826072692899999</v>
      </c>
      <c r="AF7596">
        <f t="shared" si="1545"/>
        <v>6.534373705698929E-4</v>
      </c>
      <c r="AG7596" s="23">
        <f t="shared" si="1540"/>
        <v>27.262217149229659</v>
      </c>
      <c r="AH7596" s="25">
        <f t="shared" si="1546"/>
        <v>27.789471540754043</v>
      </c>
      <c r="AI7596" s="25">
        <f t="shared" si="1541"/>
        <v>0.25492960883945931</v>
      </c>
    </row>
    <row r="7597" spans="6:35" ht="15">
      <c r="F7597" s="5">
        <v>2006</v>
      </c>
      <c r="G7597" s="5">
        <v>11</v>
      </c>
      <c r="H7597" s="5">
        <v>0</v>
      </c>
      <c r="I7597" s="5">
        <v>317</v>
      </c>
      <c r="J7597" s="5">
        <v>8</v>
      </c>
      <c r="K7597" s="5">
        <v>6.9429998397799997</v>
      </c>
      <c r="L7597" s="5">
        <v>0.21604777872600001</v>
      </c>
      <c r="M7597" s="5">
        <v>0.76249998807899999</v>
      </c>
      <c r="N7597" s="8">
        <f t="shared" si="1542"/>
        <v>0.76249998807899999</v>
      </c>
      <c r="O7597" s="5">
        <v>0</v>
      </c>
      <c r="P7597" s="5">
        <v>96.736587524399994</v>
      </c>
      <c r="Q7597" s="5">
        <v>20.529079437299998</v>
      </c>
      <c r="R7597" s="5">
        <v>0</v>
      </c>
      <c r="S7597">
        <f t="shared" si="1534"/>
        <v>4.530317300184715E-2</v>
      </c>
      <c r="T7597">
        <f t="shared" si="1535"/>
        <v>152.66359751865639</v>
      </c>
      <c r="U7597">
        <f t="shared" si="1536"/>
        <v>458.47174772533384</v>
      </c>
      <c r="V7597" s="9">
        <v>508.63064575200002</v>
      </c>
      <c r="W7597" s="9">
        <v>134.03839111299999</v>
      </c>
      <c r="X7597">
        <f t="shared" si="1543"/>
        <v>9.0814908864903952E-4</v>
      </c>
      <c r="Y7597">
        <f t="shared" si="1544"/>
        <v>23.833368842847555</v>
      </c>
      <c r="Z7597">
        <f t="shared" si="1537"/>
        <v>0.940957092097784</v>
      </c>
      <c r="AA7597">
        <f t="shared" si="1538"/>
        <v>0.13347501293082828</v>
      </c>
      <c r="AB7597">
        <f>(1/(AA7597*k))*(LN((50-dTar)/(hTar-dTar)))</f>
        <v>32.741297048328192</v>
      </c>
      <c r="AC7597">
        <f t="shared" si="1539"/>
        <v>52.816531421010616</v>
      </c>
      <c r="AD7597" s="19">
        <v>1197.3117675799999</v>
      </c>
      <c r="AE7597" s="19">
        <v>45.494392394999998</v>
      </c>
      <c r="AF7597">
        <f t="shared" si="1545"/>
        <v>7.7182964349174657E-4</v>
      </c>
      <c r="AG7597" s="23">
        <f t="shared" si="1540"/>
        <v>22.86179287191387</v>
      </c>
      <c r="AH7597" s="25">
        <f t="shared" si="1546"/>
        <v>23.231082842356745</v>
      </c>
      <c r="AI7597" s="25">
        <f t="shared" si="1541"/>
        <v>0.35765192545351904</v>
      </c>
    </row>
    <row r="7598" spans="6:35" ht="15">
      <c r="F7598" s="5">
        <v>2006</v>
      </c>
      <c r="G7598" s="5">
        <v>11</v>
      </c>
      <c r="H7598" s="5">
        <v>0</v>
      </c>
      <c r="I7598" s="5">
        <v>317</v>
      </c>
      <c r="J7598" s="5">
        <v>9</v>
      </c>
      <c r="K7598" s="5">
        <v>6.7294998168899998</v>
      </c>
      <c r="L7598" s="5">
        <v>0.19323201477499999</v>
      </c>
      <c r="M7598" s="5">
        <v>0.74250000715300002</v>
      </c>
      <c r="N7598" s="8">
        <f t="shared" si="1542"/>
        <v>0.74250000715300002</v>
      </c>
      <c r="O7598" s="5">
        <v>0</v>
      </c>
      <c r="P7598" s="5">
        <v>96.736587524399994</v>
      </c>
      <c r="Q7598" s="5">
        <v>13.310339927699999</v>
      </c>
      <c r="R7598" s="5">
        <v>0</v>
      </c>
      <c r="S7598">
        <f t="shared" si="1534"/>
        <v>4.4114894168942639E-2</v>
      </c>
      <c r="T7598">
        <f t="shared" si="1535"/>
        <v>156.77574433219644</v>
      </c>
      <c r="U7598">
        <f t="shared" si="1536"/>
        <v>470.821143174871</v>
      </c>
      <c r="V7598" s="9">
        <v>509.099365234</v>
      </c>
      <c r="W7598" s="9">
        <v>137.64884948700001</v>
      </c>
      <c r="X7598">
        <f t="shared" si="1543"/>
        <v>8.9479905021982043E-4</v>
      </c>
      <c r="Y7598">
        <f t="shared" si="1544"/>
        <v>15.482230352470634</v>
      </c>
      <c r="Z7598">
        <f t="shared" si="1537"/>
        <v>0.91627627349009866</v>
      </c>
      <c r="AA7598">
        <f t="shared" si="1538"/>
        <v>0.12997403226925536</v>
      </c>
      <c r="AB7598">
        <f>(1/(AA7598*k))*(LN((50-dTar)/(hTar-dTar)))</f>
        <v>33.62321665795875</v>
      </c>
      <c r="AC7598">
        <f t="shared" si="1539"/>
        <v>54.239197563530958</v>
      </c>
      <c r="AD7598" s="19">
        <v>1212.4754638700001</v>
      </c>
      <c r="AE7598" s="19">
        <v>46.719825744600001</v>
      </c>
      <c r="AF7598">
        <f t="shared" si="1545"/>
        <v>7.6136267911501674E-4</v>
      </c>
      <c r="AG7598" s="23">
        <f t="shared" si="1540"/>
        <v>14.842880800582506</v>
      </c>
      <c r="AH7598" s="25">
        <f t="shared" si="1546"/>
        <v>15.085893580007809</v>
      </c>
      <c r="AI7598" s="25">
        <f t="shared" si="1541"/>
        <v>0.34827090014329121</v>
      </c>
    </row>
    <row r="7599" spans="6:35" ht="15">
      <c r="F7599" s="5">
        <v>2006</v>
      </c>
      <c r="G7599" s="5">
        <v>11</v>
      </c>
      <c r="H7599" s="5">
        <v>0</v>
      </c>
      <c r="I7599" s="5">
        <v>317</v>
      </c>
      <c r="J7599" s="5">
        <v>10</v>
      </c>
      <c r="K7599" s="5">
        <v>6.8895001411400001</v>
      </c>
      <c r="L7599" s="5">
        <v>0.17747353017299999</v>
      </c>
      <c r="M7599" s="5">
        <v>2.4000000208599999E-2</v>
      </c>
      <c r="N7599" s="8">
        <f t="shared" si="1542"/>
        <v>2.4000000208599999E-2</v>
      </c>
      <c r="O7599" s="5">
        <v>0</v>
      </c>
      <c r="P7599" s="5">
        <v>96.736587524399994</v>
      </c>
      <c r="Q7599" s="5">
        <v>25.377140045200001</v>
      </c>
      <c r="R7599" s="5">
        <v>57.820251464800002</v>
      </c>
      <c r="S7599">
        <f t="shared" si="1534"/>
        <v>1.4259359717943032E-3</v>
      </c>
      <c r="T7599">
        <f t="shared" si="1535"/>
        <v>4850.2495948462793</v>
      </c>
      <c r="U7599">
        <f t="shared" si="1536"/>
        <v>14566.029130693822</v>
      </c>
      <c r="V7599" s="9">
        <v>753.11260986299999</v>
      </c>
      <c r="W7599" s="9">
        <v>4258.5112304699996</v>
      </c>
      <c r="X7599">
        <f t="shared" si="1543"/>
        <v>5.1078645713043881E-5</v>
      </c>
      <c r="Y7599">
        <f t="shared" si="1544"/>
        <v>33.73472081342026</v>
      </c>
      <c r="Z7599">
        <f t="shared" si="1537"/>
        <v>2.961701083238669E-2</v>
      </c>
      <c r="AA7599">
        <f t="shared" si="1538"/>
        <v>4.2011808370689087E-3</v>
      </c>
      <c r="AB7599">
        <f>(1/(AA7599*k))*(LN((50-dTar)/(hTar-dTar)))</f>
        <v>1040.2182663354881</v>
      </c>
      <c r="AC7599">
        <f t="shared" si="1539"/>
        <v>1678.0251762024448</v>
      </c>
      <c r="AD7599" s="19">
        <v>2409.8747558599998</v>
      </c>
      <c r="AE7599" s="19">
        <v>1445.3946533200001</v>
      </c>
      <c r="AF7599">
        <f t="shared" si="1545"/>
        <v>1.8072415711278871E-4</v>
      </c>
      <c r="AG7599" s="23">
        <f t="shared" si="1540"/>
        <v>23.504339986304537</v>
      </c>
      <c r="AH7599" s="25">
        <f t="shared" si="1546"/>
        <v>27.392843969821428</v>
      </c>
      <c r="AI7599" s="25">
        <f t="shared" si="1541"/>
        <v>1.1257241206148487E-2</v>
      </c>
    </row>
    <row r="7600" spans="6:35" ht="15">
      <c r="F7600" s="5">
        <v>2006</v>
      </c>
      <c r="G7600" s="5">
        <v>11</v>
      </c>
      <c r="H7600" s="5">
        <v>0</v>
      </c>
      <c r="I7600" s="5">
        <v>317</v>
      </c>
      <c r="J7600" s="5">
        <v>11</v>
      </c>
      <c r="K7600" s="5">
        <v>8.3699998855600004</v>
      </c>
      <c r="L7600" s="5">
        <v>0.31401443481399999</v>
      </c>
      <c r="M7600" s="5">
        <v>1.3665000200299999</v>
      </c>
      <c r="N7600" s="8">
        <f t="shared" si="1542"/>
        <v>1.3665000200299999</v>
      </c>
      <c r="O7600" s="5">
        <v>0</v>
      </c>
      <c r="P7600" s="5">
        <v>96.736587524399994</v>
      </c>
      <c r="Q7600" s="5">
        <v>28.762924194299998</v>
      </c>
      <c r="R7600" s="5">
        <v>91.860496521000002</v>
      </c>
      <c r="S7600">
        <f t="shared" si="1534"/>
        <v>8.1189229878430816E-2</v>
      </c>
      <c r="T7600">
        <f t="shared" si="1535"/>
        <v>85.18550280410328</v>
      </c>
      <c r="U7600">
        <f t="shared" si="1536"/>
        <v>255.82487892495644</v>
      </c>
      <c r="V7600" s="9">
        <v>496.691894531</v>
      </c>
      <c r="W7600" s="9">
        <v>74.792732238799999</v>
      </c>
      <c r="X7600">
        <f t="shared" si="1543"/>
        <v>1.2087374714257898E-3</v>
      </c>
      <c r="Y7600">
        <f t="shared" si="1544"/>
        <v>32.064507420370063</v>
      </c>
      <c r="Z7600">
        <f t="shared" si="1537"/>
        <v>1.6863185643299621</v>
      </c>
      <c r="AA7600">
        <f t="shared" si="1538"/>
        <v>0.23920473533775871</v>
      </c>
      <c r="AB7600">
        <f>(1/(AA7600*k))*(LN((50-dTar)/(hTar-dTar)))</f>
        <v>18.269475479768495</v>
      </c>
      <c r="AC7600">
        <f t="shared" si="1539"/>
        <v>29.471353083485923</v>
      </c>
      <c r="AD7600" s="19">
        <v>885.24047851600005</v>
      </c>
      <c r="AE7600" s="19">
        <v>25.385637283299999</v>
      </c>
      <c r="AF7600">
        <f t="shared" si="1545"/>
        <v>1.0637194898401358E-3</v>
      </c>
      <c r="AG7600" s="23">
        <f t="shared" si="1540"/>
        <v>31.05930907561034</v>
      </c>
      <c r="AH7600" s="25">
        <f t="shared" si="1546"/>
        <v>31.441378700766688</v>
      </c>
      <c r="AI7600" s="25">
        <f t="shared" si="1541"/>
        <v>0.64095917499918198</v>
      </c>
    </row>
    <row r="7601" spans="6:35" ht="15">
      <c r="F7601" s="5">
        <v>2006</v>
      </c>
      <c r="G7601" s="5">
        <v>11</v>
      </c>
      <c r="H7601" s="5">
        <v>0</v>
      </c>
      <c r="I7601" s="5">
        <v>317</v>
      </c>
      <c r="J7601" s="5">
        <v>12</v>
      </c>
      <c r="K7601" s="5">
        <v>9.4600000381499996</v>
      </c>
      <c r="L7601" s="5">
        <v>0.36686202883699998</v>
      </c>
      <c r="M7601" s="5">
        <v>2.88150000572</v>
      </c>
      <c r="N7601" s="8">
        <f t="shared" si="1542"/>
        <v>2.88150000572</v>
      </c>
      <c r="O7601" s="5">
        <v>0</v>
      </c>
      <c r="P7601" s="5">
        <v>96.736587524399994</v>
      </c>
      <c r="Q7601" s="5">
        <v>29.435134887699999</v>
      </c>
      <c r="R7601" s="5">
        <v>200.38749694800001</v>
      </c>
      <c r="S7601">
        <f t="shared" si="1534"/>
        <v>0.17120143646537578</v>
      </c>
      <c r="T7601">
        <f t="shared" si="1535"/>
        <v>40.397706422695784</v>
      </c>
      <c r="U7601">
        <f t="shared" si="1536"/>
        <v>121.32038920047641</v>
      </c>
      <c r="V7601" s="9">
        <v>482.85784912100002</v>
      </c>
      <c r="W7601" s="9">
        <v>35.469120025599999</v>
      </c>
      <c r="X7601">
        <f t="shared" si="1543"/>
        <v>1.5633614161779969E-3</v>
      </c>
      <c r="Y7601">
        <f t="shared" si="1544"/>
        <v>31.41946968687283</v>
      </c>
      <c r="Z7601">
        <f t="shared" si="1537"/>
        <v>3.5558923392155166</v>
      </c>
      <c r="AA7601">
        <f t="shared" si="1538"/>
        <v>0.50440427086775341</v>
      </c>
      <c r="AB7601">
        <f>(1/(AA7601*k))*(LN((50-dTar)/(hTar-dTar)))</f>
        <v>8.663973124929143</v>
      </c>
      <c r="AC7601">
        <f t="shared" si="1539"/>
        <v>13.976263924674821</v>
      </c>
      <c r="AD7601" s="19">
        <v>579.94219970699999</v>
      </c>
      <c r="AE7601" s="19">
        <v>12.0386857986</v>
      </c>
      <c r="AF7601">
        <f t="shared" si="1545"/>
        <v>1.650281708764732E-3</v>
      </c>
      <c r="AG7601" s="23">
        <f t="shared" si="1540"/>
        <v>30.694786759821099</v>
      </c>
      <c r="AH7601" s="25">
        <f t="shared" si="1546"/>
        <v>30.970234223238922</v>
      </c>
      <c r="AI7601" s="25">
        <f t="shared" si="1541"/>
        <v>1.3515725132487604</v>
      </c>
    </row>
    <row r="7602" spans="6:35" ht="15">
      <c r="F7602" s="5">
        <v>2006</v>
      </c>
      <c r="G7602" s="5">
        <v>11</v>
      </c>
      <c r="H7602" s="5">
        <v>0</v>
      </c>
      <c r="I7602" s="5">
        <v>317</v>
      </c>
      <c r="J7602" s="5">
        <v>13</v>
      </c>
      <c r="K7602" s="5">
        <v>10.225000381499999</v>
      </c>
      <c r="L7602" s="5">
        <v>0.39117032289499998</v>
      </c>
      <c r="M7602" s="5">
        <v>2.87949991226</v>
      </c>
      <c r="N7602" s="8">
        <f t="shared" si="1542"/>
        <v>2.87949991226</v>
      </c>
      <c r="O7602" s="5">
        <v>0</v>
      </c>
      <c r="P7602" s="5">
        <v>96.736587524399994</v>
      </c>
      <c r="Q7602" s="5">
        <v>30.3823394775</v>
      </c>
      <c r="R7602" s="5">
        <v>202.50924682600001</v>
      </c>
      <c r="S7602">
        <f t="shared" si="1534"/>
        <v>0.17108260291592681</v>
      </c>
      <c r="T7602">
        <f t="shared" si="1535"/>
        <v>40.425766568859004</v>
      </c>
      <c r="U7602">
        <f t="shared" si="1536"/>
        <v>121.40465804034382</v>
      </c>
      <c r="V7602" s="9">
        <v>482.72280883799999</v>
      </c>
      <c r="W7602" s="9">
        <v>35.493755340600003</v>
      </c>
      <c r="X7602">
        <f t="shared" si="1543"/>
        <v>1.5634252980707038E-3</v>
      </c>
      <c r="Y7602">
        <f t="shared" si="1544"/>
        <v>32.432137005087554</v>
      </c>
      <c r="Z7602">
        <f t="shared" si="1537"/>
        <v>3.5534241396673618</v>
      </c>
      <c r="AA7602">
        <f t="shared" si="1538"/>
        <v>0.50405415610760929</v>
      </c>
      <c r="AB7602">
        <f>(1/(AA7602*k))*(LN((50-dTar)/(hTar-dTar)))</f>
        <v>8.6699910990610363</v>
      </c>
      <c r="AC7602">
        <f t="shared" si="1539"/>
        <v>13.985971802751823</v>
      </c>
      <c r="AD7602" s="19">
        <v>580.16961669900002</v>
      </c>
      <c r="AE7602" s="19">
        <v>12.0470476151</v>
      </c>
      <c r="AF7602">
        <f t="shared" si="1545"/>
        <v>1.6496134137681969E-3</v>
      </c>
      <c r="AG7602" s="23">
        <f t="shared" si="1540"/>
        <v>31.683880685118826</v>
      </c>
      <c r="AH7602" s="25">
        <f t="shared" si="1546"/>
        <v>31.968288248244743</v>
      </c>
      <c r="AI7602" s="25">
        <f t="shared" si="1541"/>
        <v>1.350634365985496</v>
      </c>
    </row>
    <row r="7603" spans="6:35" ht="15">
      <c r="F7603" s="5">
        <v>2006</v>
      </c>
      <c r="G7603" s="5">
        <v>11</v>
      </c>
      <c r="H7603" s="5">
        <v>0</v>
      </c>
      <c r="I7603" s="5">
        <v>317</v>
      </c>
      <c r="J7603" s="5">
        <v>14</v>
      </c>
      <c r="K7603" s="5">
        <v>10.2550001144</v>
      </c>
      <c r="L7603" s="5">
        <v>0.37353229522699999</v>
      </c>
      <c r="M7603" s="5">
        <v>2.9059998989100002</v>
      </c>
      <c r="N7603" s="8">
        <f t="shared" si="1542"/>
        <v>2.9059998989100002</v>
      </c>
      <c r="O7603" s="5">
        <v>0</v>
      </c>
      <c r="P7603" s="5">
        <v>96.736587524399994</v>
      </c>
      <c r="Q7603" s="5">
        <v>29.758144378699999</v>
      </c>
      <c r="R7603" s="5">
        <v>201.473999023</v>
      </c>
      <c r="S7603">
        <f t="shared" si="1534"/>
        <v>0.17265707307792136</v>
      </c>
      <c r="T7603">
        <f t="shared" si="1535"/>
        <v>40.057121588935708</v>
      </c>
      <c r="U7603">
        <f t="shared" si="1536"/>
        <v>120.29756171232135</v>
      </c>
      <c r="V7603" s="9">
        <v>482.74960327100001</v>
      </c>
      <c r="W7603" s="9">
        <v>35.170085907000001</v>
      </c>
      <c r="X7603">
        <f t="shared" si="1543"/>
        <v>1.5668645725338622E-3</v>
      </c>
      <c r="Y7603">
        <f t="shared" si="1544"/>
        <v>31.750964610685209</v>
      </c>
      <c r="Z7603">
        <f t="shared" si="1537"/>
        <v>3.5861262390360902</v>
      </c>
      <c r="AA7603">
        <f t="shared" si="1538"/>
        <v>0.50869295757131361</v>
      </c>
      <c r="AB7603">
        <f>(1/(AA7603*k))*(LN((50-dTar)/(hTar-dTar)))</f>
        <v>8.5909289323806775</v>
      </c>
      <c r="AC7603">
        <f t="shared" si="1539"/>
        <v>13.858432890517447</v>
      </c>
      <c r="AD7603" s="19">
        <v>577.17761230500003</v>
      </c>
      <c r="AE7603" s="19">
        <v>11.9371891022</v>
      </c>
      <c r="AF7603">
        <f t="shared" si="1545"/>
        <v>1.6584484071912402E-3</v>
      </c>
      <c r="AG7603" s="23">
        <f t="shared" si="1540"/>
        <v>31.021216444037538</v>
      </c>
      <c r="AH7603" s="25">
        <f t="shared" si="1546"/>
        <v>31.298589173452697</v>
      </c>
      <c r="AI7603" s="25">
        <f t="shared" si="1541"/>
        <v>1.3630642301140745</v>
      </c>
    </row>
    <row r="7604" spans="6:35" ht="15">
      <c r="F7604" s="5">
        <v>2006</v>
      </c>
      <c r="G7604" s="5">
        <v>11</v>
      </c>
      <c r="H7604" s="5">
        <v>0</v>
      </c>
      <c r="I7604" s="5">
        <v>317</v>
      </c>
      <c r="J7604" s="5">
        <v>15</v>
      </c>
      <c r="K7604" s="5">
        <v>10.1199998856</v>
      </c>
      <c r="L7604" s="5">
        <v>0.35959002375600002</v>
      </c>
      <c r="M7604" s="5">
        <v>2.68549990654</v>
      </c>
      <c r="N7604" s="8">
        <f t="shared" si="1542"/>
        <v>2.68549990654</v>
      </c>
      <c r="O7604" s="5">
        <v>0</v>
      </c>
      <c r="P7604" s="5">
        <v>96.736587524399994</v>
      </c>
      <c r="Q7604" s="5">
        <v>28.712484359699999</v>
      </c>
      <c r="R7604" s="5">
        <v>94.474250793500005</v>
      </c>
      <c r="S7604">
        <f t="shared" si="1534"/>
        <v>0.15955628690425769</v>
      </c>
      <c r="T7604">
        <f t="shared" si="1535"/>
        <v>43.346116305790645</v>
      </c>
      <c r="U7604">
        <f t="shared" si="1536"/>
        <v>130.17490759310078</v>
      </c>
      <c r="V7604" s="9">
        <v>491.530029297</v>
      </c>
      <c r="W7604" s="9">
        <v>38.057819366499999</v>
      </c>
      <c r="X7604">
        <f t="shared" si="1543"/>
        <v>1.5156963476899734E-3</v>
      </c>
      <c r="Y7604">
        <f t="shared" si="1544"/>
        <v>30.731532201405031</v>
      </c>
      <c r="Z7604">
        <f t="shared" si="1537"/>
        <v>3.3140199637943364</v>
      </c>
      <c r="AA7604">
        <f t="shared" si="1538"/>
        <v>0.47009461030185246</v>
      </c>
      <c r="AB7604">
        <f>(1/(AA7604*k))*(LN((50-dTar)/(hTar-dTar)))</f>
        <v>9.2963096175290776</v>
      </c>
      <c r="AC7604">
        <f t="shared" si="1539"/>
        <v>14.996315762595563</v>
      </c>
      <c r="AD7604" s="19">
        <v>603.54626464800003</v>
      </c>
      <c r="AE7604" s="19">
        <v>12.917324066200001</v>
      </c>
      <c r="AF7604">
        <f t="shared" si="1545"/>
        <v>1.5836318235099396E-3</v>
      </c>
      <c r="AG7604" s="23">
        <f t="shared" si="1540"/>
        <v>30.001700018089299</v>
      </c>
      <c r="AH7604" s="25">
        <f t="shared" si="1546"/>
        <v>30.279104681716287</v>
      </c>
      <c r="AI7604" s="25">
        <f t="shared" si="1541"/>
        <v>1.2596383310103936</v>
      </c>
    </row>
    <row r="7605" spans="6:35" ht="15">
      <c r="F7605" s="5">
        <v>2006</v>
      </c>
      <c r="G7605" s="5">
        <v>11</v>
      </c>
      <c r="H7605" s="5">
        <v>0</v>
      </c>
      <c r="I7605" s="5">
        <v>317</v>
      </c>
      <c r="J7605" s="5">
        <v>16</v>
      </c>
      <c r="K7605" s="5">
        <v>10.2849998474</v>
      </c>
      <c r="L7605" s="5">
        <v>0.36420717835400002</v>
      </c>
      <c r="M7605" s="5">
        <v>2.1935000419600001</v>
      </c>
      <c r="N7605" s="8">
        <f t="shared" si="1542"/>
        <v>2.1935000419600001</v>
      </c>
      <c r="O7605" s="5">
        <v>0</v>
      </c>
      <c r="P7605" s="5">
        <v>96.736587524399994</v>
      </c>
      <c r="Q7605" s="5">
        <v>27.300649642900002</v>
      </c>
      <c r="R7605" s="5">
        <v>105.041999817</v>
      </c>
      <c r="S7605">
        <f t="shared" si="1534"/>
        <v>0.13032460778239019</v>
      </c>
      <c r="T7605">
        <f t="shared" si="1535"/>
        <v>53.068606820749487</v>
      </c>
      <c r="U7605">
        <f t="shared" si="1536"/>
        <v>159.37300911230173</v>
      </c>
      <c r="V7605" s="9">
        <v>491.86148071299999</v>
      </c>
      <c r="W7605" s="9">
        <v>46.5941467285</v>
      </c>
      <c r="X7605">
        <f t="shared" si="1543"/>
        <v>1.4330165711433959E-3</v>
      </c>
      <c r="Y7605">
        <f t="shared" si="1544"/>
        <v>29.547698738747243</v>
      </c>
      <c r="Z7605">
        <f t="shared" si="1537"/>
        <v>2.7068714141215251</v>
      </c>
      <c r="AA7605">
        <f t="shared" si="1538"/>
        <v>0.3839704275956653</v>
      </c>
      <c r="AB7605">
        <f>(1/(AA7605*k))*(LN((50-dTar)/(hTar-dTar)))</f>
        <v>11.381462562787819</v>
      </c>
      <c r="AC7605">
        <f t="shared" si="1539"/>
        <v>18.359974382726332</v>
      </c>
      <c r="AD7605" s="19">
        <v>677.42956543000003</v>
      </c>
      <c r="AE7605" s="19">
        <v>15.8146657944</v>
      </c>
      <c r="AF7605">
        <f t="shared" si="1545"/>
        <v>1.4052755620616662E-3</v>
      </c>
      <c r="AG7605" s="23">
        <f t="shared" si="1540"/>
        <v>28.785343784072587</v>
      </c>
      <c r="AH7605" s="25">
        <f t="shared" si="1546"/>
        <v>29.075110150369433</v>
      </c>
      <c r="AI7605" s="25">
        <f t="shared" si="1541"/>
        <v>1.028864951809138</v>
      </c>
    </row>
    <row r="7606" spans="6:35" ht="15">
      <c r="F7606" s="5">
        <v>2006</v>
      </c>
      <c r="G7606" s="5">
        <v>11</v>
      </c>
      <c r="H7606" s="5">
        <v>0</v>
      </c>
      <c r="I7606" s="5">
        <v>317</v>
      </c>
      <c r="J7606" s="5">
        <v>17</v>
      </c>
      <c r="K7606" s="5">
        <v>10.524999618500001</v>
      </c>
      <c r="L7606" s="5">
        <v>0.37193652987499998</v>
      </c>
      <c r="M7606" s="5">
        <v>2.4530000686600002</v>
      </c>
      <c r="N7606" s="8">
        <f t="shared" si="1542"/>
        <v>2.4530000686600002</v>
      </c>
      <c r="O7606" s="5">
        <v>0</v>
      </c>
      <c r="P7606" s="5">
        <v>96.736587524399994</v>
      </c>
      <c r="Q7606" s="5">
        <v>28.239610672000001</v>
      </c>
      <c r="R7606" s="5">
        <v>98.646003723099994</v>
      </c>
      <c r="S7606">
        <f t="shared" si="1534"/>
        <v>0.14574254192976233</v>
      </c>
      <c r="T7606">
        <f t="shared" si="1535"/>
        <v>47.454540574742751</v>
      </c>
      <c r="U7606">
        <f t="shared" si="1536"/>
        <v>142.5131236812777</v>
      </c>
      <c r="V7606" s="9">
        <v>496.30017089799998</v>
      </c>
      <c r="W7606" s="9">
        <v>41.665008544899997</v>
      </c>
      <c r="X7606">
        <f t="shared" si="1543"/>
        <v>1.4695545697913518E-3</v>
      </c>
      <c r="Y7606">
        <f t="shared" si="1544"/>
        <v>30.356589259110638</v>
      </c>
      <c r="Z7606">
        <f t="shared" si="1537"/>
        <v>3.0271053739122644</v>
      </c>
      <c r="AA7606">
        <f t="shared" si="1538"/>
        <v>0.42939569967546537</v>
      </c>
      <c r="AB7606">
        <f>(1/(AA7606*k))*(LN((50-dTar)/(hTar-dTar)))</f>
        <v>10.177430864353378</v>
      </c>
      <c r="AC7606">
        <f t="shared" si="1539"/>
        <v>16.417694028396184</v>
      </c>
      <c r="AD7606" s="19">
        <v>635.48559570299994</v>
      </c>
      <c r="AE7606" s="19">
        <v>14.141652107200001</v>
      </c>
      <c r="AF7606">
        <f t="shared" si="1545"/>
        <v>1.5014001866593737E-3</v>
      </c>
      <c r="AG7606" s="23">
        <f t="shared" si="1540"/>
        <v>29.608313635507823</v>
      </c>
      <c r="AH7606" s="25">
        <f t="shared" si="1546"/>
        <v>29.892728535824734</v>
      </c>
      <c r="AI7606" s="25">
        <f t="shared" si="1541"/>
        <v>1.1505838838163596</v>
      </c>
    </row>
    <row r="7607" spans="6:35" ht="15">
      <c r="F7607" s="5">
        <v>2006</v>
      </c>
      <c r="G7607" s="5">
        <v>11</v>
      </c>
      <c r="H7607" s="5">
        <v>0</v>
      </c>
      <c r="I7607" s="5">
        <v>317</v>
      </c>
      <c r="J7607" s="5">
        <v>18</v>
      </c>
      <c r="K7607" s="5">
        <v>9.9049997329699995</v>
      </c>
      <c r="L7607" s="5">
        <v>0.32150354981399998</v>
      </c>
      <c r="M7607" s="5">
        <v>2.1630001068100002</v>
      </c>
      <c r="N7607" s="8">
        <f t="shared" si="1542"/>
        <v>2.1630001068100002</v>
      </c>
      <c r="O7607" s="5">
        <v>0</v>
      </c>
      <c r="P7607" s="5">
        <v>96.736587524399994</v>
      </c>
      <c r="Q7607" s="5">
        <v>28.910850524899999</v>
      </c>
      <c r="R7607" s="5">
        <v>3.1795499324800001</v>
      </c>
      <c r="S7607">
        <f t="shared" si="1534"/>
        <v>0.12851248468698312</v>
      </c>
      <c r="T7607">
        <f t="shared" si="1535"/>
        <v>53.816914257923322</v>
      </c>
      <c r="U7607">
        <f t="shared" si="1536"/>
        <v>161.62028891006116</v>
      </c>
      <c r="V7607" s="9">
        <v>497.06481933600003</v>
      </c>
      <c r="W7607" s="9">
        <v>47.251159668</v>
      </c>
      <c r="X7607">
        <f t="shared" si="1543"/>
        <v>1.4165584705753316E-3</v>
      </c>
      <c r="Y7607">
        <f t="shared" si="1544"/>
        <v>31.296752361885812</v>
      </c>
      <c r="Z7607">
        <f t="shared" si="1537"/>
        <v>2.6692332098768041</v>
      </c>
      <c r="AA7607">
        <f t="shared" si="1538"/>
        <v>0.37863143834690244</v>
      </c>
      <c r="AB7607">
        <f>(1/(AA7607*k))*(LN((50-dTar)/(hTar-dTar)))</f>
        <v>11.541949780973455</v>
      </c>
      <c r="AC7607">
        <f t="shared" si="1539"/>
        <v>18.618863888217227</v>
      </c>
      <c r="AD7607" s="19">
        <v>682.87829589800003</v>
      </c>
      <c r="AE7607" s="19">
        <v>16.0376644135</v>
      </c>
      <c r="AF7607">
        <f t="shared" si="1545"/>
        <v>1.3936605810252103E-3</v>
      </c>
      <c r="AG7607" s="23">
        <f t="shared" si="1540"/>
        <v>30.484652443224579</v>
      </c>
      <c r="AH7607" s="25">
        <f t="shared" si="1546"/>
        <v>30.79332656025823</v>
      </c>
      <c r="AI7607" s="25">
        <f t="shared" si="1541"/>
        <v>1.0145589049853387</v>
      </c>
    </row>
    <row r="7608" spans="6:35" ht="15">
      <c r="F7608" s="5">
        <v>2006</v>
      </c>
      <c r="G7608" s="5">
        <v>11</v>
      </c>
      <c r="H7608" s="5">
        <v>0</v>
      </c>
      <c r="I7608" s="5">
        <v>317</v>
      </c>
      <c r="J7608" s="5">
        <v>19</v>
      </c>
      <c r="K7608" s="5">
        <v>9.9949998855600004</v>
      </c>
      <c r="L7608" s="5">
        <v>0.30626401305200002</v>
      </c>
      <c r="M7608" s="5">
        <v>0.97399997711200004</v>
      </c>
      <c r="N7608" s="8">
        <f t="shared" si="1542"/>
        <v>0.97399997711200004</v>
      </c>
      <c r="O7608" s="5">
        <v>0</v>
      </c>
      <c r="P7608" s="5">
        <v>96.736587524399994</v>
      </c>
      <c r="Q7608" s="5">
        <v>28.773595809900002</v>
      </c>
      <c r="R7608" s="5">
        <v>0</v>
      </c>
      <c r="S7608">
        <f t="shared" si="1534"/>
        <v>5.7869232992471119E-2</v>
      </c>
      <c r="T7608">
        <f t="shared" si="1535"/>
        <v>119.51334088654426</v>
      </c>
      <c r="U7608">
        <f t="shared" si="1536"/>
        <v>358.91654044148578</v>
      </c>
      <c r="V7608" s="9">
        <v>504.81637573199998</v>
      </c>
      <c r="W7608" s="9">
        <v>104.93251800500001</v>
      </c>
      <c r="X7608">
        <f t="shared" si="1543"/>
        <v>1.0323481820615275E-3</v>
      </c>
      <c r="Y7608">
        <f t="shared" si="1544"/>
        <v>32.82331622126798</v>
      </c>
      <c r="Z7608">
        <f t="shared" si="1537"/>
        <v>1.2019569842559279</v>
      </c>
      <c r="AA7608">
        <f t="shared" si="1538"/>
        <v>0.17049791681594273</v>
      </c>
      <c r="AB7608">
        <f>(1/(AA7608*k))*(LN((50-dTar)/(hTar-dTar)))</f>
        <v>25.631662418581858</v>
      </c>
      <c r="AC7608">
        <f t="shared" si="1539"/>
        <v>41.347644276447227</v>
      </c>
      <c r="AD7608" s="19">
        <v>1060.6536865200001</v>
      </c>
      <c r="AE7608" s="19">
        <v>35.615474700900002</v>
      </c>
      <c r="AF7608">
        <f t="shared" si="1545"/>
        <v>8.7903061484997708E-4</v>
      </c>
      <c r="AG7608" s="23">
        <f t="shared" si="1540"/>
        <v>31.630325051893511</v>
      </c>
      <c r="AH7608" s="25">
        <f t="shared" si="1546"/>
        <v>32.083773559119898</v>
      </c>
      <c r="AI7608" s="25">
        <f t="shared" si="1541"/>
        <v>0.45685635757636062</v>
      </c>
    </row>
    <row r="7609" spans="6:35" ht="15">
      <c r="F7609" s="5">
        <v>2006</v>
      </c>
      <c r="G7609" s="5">
        <v>11</v>
      </c>
      <c r="H7609" s="5">
        <v>0</v>
      </c>
      <c r="I7609" s="5">
        <v>317</v>
      </c>
      <c r="J7609" s="5">
        <v>20</v>
      </c>
      <c r="K7609" s="5">
        <v>10.239999771100001</v>
      </c>
      <c r="L7609" s="5">
        <v>0.29261159896900002</v>
      </c>
      <c r="M7609" s="5">
        <v>1.0115000009499999</v>
      </c>
      <c r="N7609" s="8">
        <f t="shared" si="1542"/>
        <v>1.0115000009499999</v>
      </c>
      <c r="O7609" s="5">
        <v>0</v>
      </c>
      <c r="P7609" s="5">
        <v>96.736587524399994</v>
      </c>
      <c r="Q7609" s="5">
        <v>29.534074783299999</v>
      </c>
      <c r="R7609" s="5">
        <v>0</v>
      </c>
      <c r="S7609">
        <f t="shared" si="1534"/>
        <v>6.009725934534535E-2</v>
      </c>
      <c r="T7609">
        <f t="shared" si="1535"/>
        <v>115.0825419463612</v>
      </c>
      <c r="U7609">
        <f t="shared" si="1536"/>
        <v>345.61018472248713</v>
      </c>
      <c r="V7609" s="9">
        <v>504.30169677700002</v>
      </c>
      <c r="W7609" s="9">
        <v>101.04228210399999</v>
      </c>
      <c r="X7609">
        <f t="shared" si="1543"/>
        <v>1.0515753947705131E-3</v>
      </c>
      <c r="Y7609">
        <f t="shared" si="1544"/>
        <v>33.600316909522462</v>
      </c>
      <c r="Z7609">
        <f t="shared" si="1537"/>
        <v>1.248233592696407</v>
      </c>
      <c r="AA7609">
        <f t="shared" si="1538"/>
        <v>0.17706226598963057</v>
      </c>
      <c r="AB7609">
        <f>(1/(AA7609*k))*(LN((50-dTar)/(hTar-dTar)))</f>
        <v>24.68140245733457</v>
      </c>
      <c r="AC7609">
        <f t="shared" si="1539"/>
        <v>39.814735087563747</v>
      </c>
      <c r="AD7609" s="19">
        <v>1040.1850585899999</v>
      </c>
      <c r="AE7609" s="19">
        <v>34.295078277599998</v>
      </c>
      <c r="AF7609">
        <f t="shared" si="1545"/>
        <v>8.9742852199021638E-4</v>
      </c>
      <c r="AG7609" s="23">
        <f t="shared" si="1540"/>
        <v>32.39974805626774</v>
      </c>
      <c r="AH7609" s="25">
        <f t="shared" si="1546"/>
        <v>32.856076793903156</v>
      </c>
      <c r="AI7609" s="25">
        <f t="shared" si="1541"/>
        <v>0.47444580798934066</v>
      </c>
    </row>
    <row r="7610" spans="6:35" ht="15">
      <c r="F7610" s="5">
        <v>2006</v>
      </c>
      <c r="G7610" s="5">
        <v>11</v>
      </c>
      <c r="H7610" s="5">
        <v>0</v>
      </c>
      <c r="I7610" s="5">
        <v>317</v>
      </c>
      <c r="J7610" s="5">
        <v>21</v>
      </c>
      <c r="K7610" s="5">
        <v>10.875</v>
      </c>
      <c r="L7610" s="5">
        <v>0.32740369439099998</v>
      </c>
      <c r="M7610" s="5">
        <v>1.98399996758</v>
      </c>
      <c r="N7610" s="8">
        <f t="shared" si="1542"/>
        <v>1.98399996758</v>
      </c>
      <c r="O7610" s="5">
        <v>0</v>
      </c>
      <c r="P7610" s="5">
        <v>96.736587524399994</v>
      </c>
      <c r="Q7610" s="5">
        <v>29.636894226100001</v>
      </c>
      <c r="R7610" s="5">
        <v>0</v>
      </c>
      <c r="S7610">
        <f t="shared" si="1534"/>
        <v>0.11787737071757641</v>
      </c>
      <c r="T7610">
        <f t="shared" si="1535"/>
        <v>58.672375599914901</v>
      </c>
      <c r="U7610">
        <f t="shared" si="1536"/>
        <v>176.20196970140785</v>
      </c>
      <c r="V7610" s="9">
        <v>497.64669799799998</v>
      </c>
      <c r="W7610" s="9">
        <v>51.514247894299999</v>
      </c>
      <c r="X7610">
        <f t="shared" si="1543"/>
        <v>1.378620244435163E-3</v>
      </c>
      <c r="Y7610">
        <f t="shared" si="1544"/>
        <v>32.245101310701614</v>
      </c>
      <c r="Z7610">
        <f t="shared" si="1537"/>
        <v>2.4483395008561701</v>
      </c>
      <c r="AA7610">
        <f t="shared" si="1538"/>
        <v>0.34729760717067298</v>
      </c>
      <c r="AB7610">
        <f>(1/(AA7610*k))*(LN((50-dTar)/(hTar-dTar)))</f>
        <v>12.583285794854522</v>
      </c>
      <c r="AC7610">
        <f t="shared" si="1539"/>
        <v>20.29869215573504</v>
      </c>
      <c r="AD7610" s="19">
        <v>717.45605468799999</v>
      </c>
      <c r="AE7610" s="19">
        <v>17.484613418599999</v>
      </c>
      <c r="AF7610">
        <f t="shared" si="1545"/>
        <v>1.3240835324745872E-3</v>
      </c>
      <c r="AG7610" s="23">
        <f t="shared" si="1540"/>
        <v>31.378444434120041</v>
      </c>
      <c r="AH7610" s="25">
        <f t="shared" si="1546"/>
        <v>31.707855310790197</v>
      </c>
      <c r="AI7610" s="25">
        <f t="shared" si="1541"/>
        <v>0.93059858307983223</v>
      </c>
    </row>
    <row r="7611" spans="6:35" ht="15">
      <c r="F7611" s="5">
        <v>2006</v>
      </c>
      <c r="G7611" s="5">
        <v>11</v>
      </c>
      <c r="H7611" s="5">
        <v>0</v>
      </c>
      <c r="I7611" s="5">
        <v>317</v>
      </c>
      <c r="J7611" s="5">
        <v>22</v>
      </c>
      <c r="K7611" s="5">
        <v>11.170000076299999</v>
      </c>
      <c r="L7611" s="5">
        <v>0.31596365571000001</v>
      </c>
      <c r="M7611" s="5">
        <v>2.2734999656700001</v>
      </c>
      <c r="N7611" s="8">
        <f t="shared" si="1542"/>
        <v>2.2734999656700001</v>
      </c>
      <c r="O7611" s="5">
        <v>0</v>
      </c>
      <c r="P7611" s="5">
        <v>96.736587524399994</v>
      </c>
      <c r="Q7611" s="5">
        <v>28.614030838000001</v>
      </c>
      <c r="R7611" s="5">
        <v>0</v>
      </c>
      <c r="S7611">
        <f t="shared" si="1534"/>
        <v>0.13507772311436472</v>
      </c>
      <c r="T7611">
        <f t="shared" si="1535"/>
        <v>51.201228522459175</v>
      </c>
      <c r="U7611">
        <f t="shared" si="1536"/>
        <v>153.76499118270399</v>
      </c>
      <c r="V7611" s="9">
        <v>496.75076293900003</v>
      </c>
      <c r="W7611" s="9">
        <v>44.9545936584</v>
      </c>
      <c r="X7611">
        <f t="shared" si="1543"/>
        <v>1.4378758248887746E-3</v>
      </c>
      <c r="Y7611">
        <f t="shared" si="1544"/>
        <v>30.888039459697183</v>
      </c>
      <c r="Z7611">
        <f t="shared" si="1537"/>
        <v>2.8055946885596712</v>
      </c>
      <c r="AA7611">
        <f t="shared" si="1538"/>
        <v>0.39797435024300742</v>
      </c>
      <c r="AB7611">
        <f>(1/(AA7611*k))*(LN((50-dTar)/(hTar-dTar)))</f>
        <v>10.980971623495931</v>
      </c>
      <c r="AC7611">
        <f t="shared" si="1539"/>
        <v>17.713923548279617</v>
      </c>
      <c r="AD7611" s="19">
        <v>663.68902587900004</v>
      </c>
      <c r="AE7611" s="19">
        <v>15.258180618300001</v>
      </c>
      <c r="AF7611">
        <f t="shared" si="1545"/>
        <v>1.4354181062672094E-3</v>
      </c>
      <c r="AG7611" s="23">
        <f t="shared" si="1540"/>
        <v>30.10265278323725</v>
      </c>
      <c r="AH7611" s="25">
        <f t="shared" si="1546"/>
        <v>30.401173363421414</v>
      </c>
      <c r="AI7611" s="25">
        <f t="shared" si="1541"/>
        <v>1.0663890530528641</v>
      </c>
    </row>
    <row r="7612" spans="6:35" ht="15">
      <c r="F7612" s="5">
        <v>2006</v>
      </c>
      <c r="G7612" s="5">
        <v>11</v>
      </c>
      <c r="H7612" s="5">
        <v>0</v>
      </c>
      <c r="I7612" s="5">
        <v>317</v>
      </c>
      <c r="J7612" s="5">
        <v>23</v>
      </c>
      <c r="K7612" s="5">
        <v>11.425000190700001</v>
      </c>
      <c r="L7612" s="5">
        <v>0.30177378654499998</v>
      </c>
      <c r="M7612" s="5">
        <v>1.5110000371900001</v>
      </c>
      <c r="N7612" s="8">
        <f t="shared" si="1542"/>
        <v>1.5110000371900001</v>
      </c>
      <c r="O7612" s="5">
        <v>0</v>
      </c>
      <c r="P7612" s="5">
        <v>96.736587524399994</v>
      </c>
      <c r="Q7612" s="5">
        <v>27.559154510500001</v>
      </c>
      <c r="R7612" s="5">
        <v>0</v>
      </c>
      <c r="S7612">
        <f t="shared" si="1534"/>
        <v>8.9774553653532457E-2</v>
      </c>
      <c r="T7612">
        <f t="shared" si="1535"/>
        <v>77.039039326929768</v>
      </c>
      <c r="U7612">
        <f t="shared" si="1536"/>
        <v>231.35982367362905</v>
      </c>
      <c r="V7612" s="9">
        <v>499.83462524399999</v>
      </c>
      <c r="W7612" s="9">
        <v>67.640151977499997</v>
      </c>
      <c r="X7612">
        <f t="shared" si="1543"/>
        <v>1.2518235926178665E-3</v>
      </c>
      <c r="Y7612">
        <f t="shared" si="1544"/>
        <v>30.500611761274101</v>
      </c>
      <c r="Z7612">
        <f t="shared" si="1537"/>
        <v>1.8646376700095626</v>
      </c>
      <c r="AA7612">
        <f t="shared" si="1538"/>
        <v>0.26449934774493639</v>
      </c>
      <c r="AB7612">
        <f>(1/(AA7612*k))*(LN((50-dTar)/(hTar-dTar)))</f>
        <v>16.522328255841071</v>
      </c>
      <c r="AC7612">
        <f t="shared" si="1539"/>
        <v>26.652947443859432</v>
      </c>
      <c r="AD7612" s="19">
        <v>837.14849853500004</v>
      </c>
      <c r="AE7612" s="19">
        <v>22.957956314099999</v>
      </c>
      <c r="AF7612">
        <f t="shared" si="1545"/>
        <v>1.127701603630281E-3</v>
      </c>
      <c r="AG7612" s="23">
        <f t="shared" si="1540"/>
        <v>29.583867940823207</v>
      </c>
      <c r="AH7612" s="25">
        <f t="shared" si="1546"/>
        <v>29.932316552651944</v>
      </c>
      <c r="AI7612" s="25">
        <f t="shared" si="1541"/>
        <v>0.70873715555435812</v>
      </c>
    </row>
    <row r="7613" spans="6:35" ht="15">
      <c r="F7613" s="5">
        <v>2006</v>
      </c>
      <c r="G7613" s="5">
        <v>11</v>
      </c>
      <c r="H7613" s="5">
        <v>0</v>
      </c>
      <c r="I7613" s="5">
        <v>317</v>
      </c>
      <c r="J7613" s="5">
        <v>24</v>
      </c>
      <c r="K7613" s="5">
        <v>11.5050001144</v>
      </c>
      <c r="L7613" s="5">
        <v>0.283694624901</v>
      </c>
      <c r="M7613" s="5">
        <v>1.9435000419599999</v>
      </c>
      <c r="N7613" s="8">
        <f t="shared" si="1542"/>
        <v>1.9435000419599999</v>
      </c>
      <c r="O7613" s="5">
        <v>0</v>
      </c>
      <c r="P7613" s="5">
        <v>96.736587524399994</v>
      </c>
      <c r="Q7613" s="5">
        <v>26.222494125400001</v>
      </c>
      <c r="R7613" s="5">
        <v>0</v>
      </c>
      <c r="S7613">
        <f t="shared" si="1534"/>
        <v>0.11547110820530118</v>
      </c>
      <c r="T7613">
        <f t="shared" si="1535"/>
        <v>59.895028955429567</v>
      </c>
      <c r="U7613">
        <f t="shared" si="1536"/>
        <v>179.87378164529019</v>
      </c>
      <c r="V7613" s="9">
        <v>497.79299926800002</v>
      </c>
      <c r="W7613" s="9">
        <v>52.587738037100003</v>
      </c>
      <c r="X7613">
        <f t="shared" si="1543"/>
        <v>1.369385569071617E-3</v>
      </c>
      <c r="Y7613">
        <f t="shared" si="1544"/>
        <v>28.565411721653053</v>
      </c>
      <c r="Z7613">
        <f t="shared" si="1537"/>
        <v>2.3983608872989675</v>
      </c>
      <c r="AA7613">
        <f t="shared" si="1538"/>
        <v>0.34020812758989816</v>
      </c>
      <c r="AB7613">
        <f>(1/(AA7613*k))*(LN((50-dTar)/(hTar-dTar)))</f>
        <v>12.84550453822685</v>
      </c>
      <c r="AC7613">
        <f t="shared" si="1539"/>
        <v>20.721689585496598</v>
      </c>
      <c r="AD7613" s="19">
        <v>725.95666503899997</v>
      </c>
      <c r="AE7613" s="19">
        <v>17.8489685059</v>
      </c>
      <c r="AF7613">
        <f t="shared" si="1545"/>
        <v>1.3079977258437913E-3</v>
      </c>
      <c r="AG7613" s="23">
        <f t="shared" si="1540"/>
        <v>27.791177006071745</v>
      </c>
      <c r="AH7613" s="25">
        <f t="shared" si="1546"/>
        <v>28.085458795439283</v>
      </c>
      <c r="AI7613" s="25">
        <f t="shared" si="1541"/>
        <v>0.91160202359763498</v>
      </c>
    </row>
    <row r="7614" spans="6:35" ht="15">
      <c r="F7614" s="5">
        <v>2006</v>
      </c>
      <c r="G7614" s="5">
        <v>11</v>
      </c>
      <c r="H7614" s="5">
        <v>0</v>
      </c>
      <c r="I7614" s="5">
        <v>318</v>
      </c>
      <c r="J7614" s="5">
        <v>1</v>
      </c>
      <c r="K7614" s="5">
        <v>11.4099998474</v>
      </c>
      <c r="L7614" s="5">
        <v>0.24751897156200001</v>
      </c>
      <c r="M7614" s="5">
        <v>1.2450000047700001</v>
      </c>
      <c r="N7614" s="8">
        <f t="shared" si="1542"/>
        <v>1.2450000047700001</v>
      </c>
      <c r="O7614" s="5">
        <v>0</v>
      </c>
      <c r="P7614" s="5">
        <v>96.736587524399994</v>
      </c>
      <c r="Q7614" s="5">
        <v>24.757795333899999</v>
      </c>
      <c r="R7614" s="5">
        <v>0</v>
      </c>
      <c r="S7614">
        <f t="shared" si="1534"/>
        <v>7.3970428177307951E-2</v>
      </c>
      <c r="T7614">
        <f t="shared" si="1535"/>
        <v>93.498787824966684</v>
      </c>
      <c r="U7614">
        <f t="shared" si="1536"/>
        <v>280.79092436606635</v>
      </c>
      <c r="V7614" s="9">
        <v>502.879150391</v>
      </c>
      <c r="W7614" s="9">
        <v>82.091781616199995</v>
      </c>
      <c r="X7614">
        <f t="shared" si="1543"/>
        <v>1.1550520418964474E-3</v>
      </c>
      <c r="Y7614">
        <f t="shared" si="1544"/>
        <v>27.755250407453723</v>
      </c>
      <c r="Z7614">
        <f t="shared" si="1537"/>
        <v>1.5363824294627164</v>
      </c>
      <c r="AA7614">
        <f t="shared" si="1538"/>
        <v>0.21793625486370508</v>
      </c>
      <c r="AB7614">
        <f>(1/(AA7614*k))*(LN((50-dTar)/(hTar-dTar)))</f>
        <v>20.052400412362484</v>
      </c>
      <c r="AC7614">
        <f t="shared" si="1539"/>
        <v>32.347473433411466</v>
      </c>
      <c r="AD7614" s="19">
        <v>931.531738281</v>
      </c>
      <c r="AE7614" s="19">
        <v>27.863029480000002</v>
      </c>
      <c r="AF7614">
        <f t="shared" si="1545"/>
        <v>1.0083265171761196E-3</v>
      </c>
      <c r="AG7614" s="23">
        <f t="shared" si="1540"/>
        <v>26.849962533346933</v>
      </c>
      <c r="AH7614" s="25">
        <f t="shared" si="1546"/>
        <v>27.194056811378442</v>
      </c>
      <c r="AI7614" s="25">
        <f t="shared" si="1541"/>
        <v>0.58396938473066218</v>
      </c>
    </row>
    <row r="7615" spans="6:35" ht="15">
      <c r="F7615" s="5">
        <v>2006</v>
      </c>
      <c r="G7615" s="5">
        <v>11</v>
      </c>
      <c r="H7615" s="5">
        <v>0</v>
      </c>
      <c r="I7615" s="5">
        <v>318</v>
      </c>
      <c r="J7615" s="5">
        <v>2</v>
      </c>
      <c r="K7615" s="5">
        <v>11.4149999619</v>
      </c>
      <c r="L7615" s="5">
        <v>0.22398780286299999</v>
      </c>
      <c r="M7615" s="5">
        <v>0.48449999094000001</v>
      </c>
      <c r="N7615" s="8">
        <f t="shared" si="1542"/>
        <v>0.48449999094000001</v>
      </c>
      <c r="O7615" s="5">
        <v>0</v>
      </c>
      <c r="P7615" s="5">
        <v>96.736587524399994</v>
      </c>
      <c r="Q7615" s="5">
        <v>23.389610290499999</v>
      </c>
      <c r="R7615" s="5">
        <v>0</v>
      </c>
      <c r="S7615">
        <f t="shared" si="1534"/>
        <v>2.8786081642107643E-2</v>
      </c>
      <c r="T7615">
        <f t="shared" si="1535"/>
        <v>240.26004843101916</v>
      </c>
      <c r="U7615">
        <f t="shared" si="1536"/>
        <v>721.53706648555453</v>
      </c>
      <c r="V7615" s="9">
        <v>519.52178955099998</v>
      </c>
      <c r="W7615" s="9">
        <v>210.94790649399999</v>
      </c>
      <c r="X7615">
        <f t="shared" si="1543"/>
        <v>6.8870202660571765E-4</v>
      </c>
      <c r="Y7615">
        <f t="shared" si="1544"/>
        <v>28.027203968939791</v>
      </c>
      <c r="Z7615">
        <f t="shared" si="1537"/>
        <v>0.59789338980169471</v>
      </c>
      <c r="AA7615">
        <f t="shared" si="1538"/>
        <v>8.4811335825230982E-2</v>
      </c>
      <c r="AB7615">
        <f>(1/(AA7615*k))*(LN((50-dTar)/(hTar-dTar)))</f>
        <v>51.527841229893681</v>
      </c>
      <c r="AC7615">
        <f t="shared" si="1539"/>
        <v>83.121992429267237</v>
      </c>
      <c r="AD7615" s="19">
        <v>1458.5842285199999</v>
      </c>
      <c r="AE7615" s="19">
        <v>71.598495483400001</v>
      </c>
      <c r="AF7615">
        <f t="shared" si="1545"/>
        <v>6.1984570541093805E-4</v>
      </c>
      <c r="AG7615" s="23">
        <f t="shared" si="1540"/>
        <v>26.583163663106486</v>
      </c>
      <c r="AH7615" s="25">
        <f t="shared" si="1546"/>
        <v>27.132034382240299</v>
      </c>
      <c r="AI7615" s="25">
        <f t="shared" si="1541"/>
        <v>0.22725555062428454</v>
      </c>
    </row>
    <row r="7616" spans="6:35" ht="15">
      <c r="F7616" s="5">
        <v>2006</v>
      </c>
      <c r="G7616" s="5">
        <v>11</v>
      </c>
      <c r="H7616" s="5">
        <v>0</v>
      </c>
      <c r="I7616" s="5">
        <v>318</v>
      </c>
      <c r="J7616" s="5">
        <v>3</v>
      </c>
      <c r="K7616" s="5">
        <v>11.239999771100001</v>
      </c>
      <c r="L7616" s="5">
        <v>0.16938750445799999</v>
      </c>
      <c r="M7616" s="5">
        <v>0.55099999904600006</v>
      </c>
      <c r="N7616" s="8">
        <f t="shared" si="1542"/>
        <v>0.55099999904600006</v>
      </c>
      <c r="O7616" s="5">
        <v>0</v>
      </c>
      <c r="P7616" s="5">
        <v>96.736587524399994</v>
      </c>
      <c r="Q7616" s="5">
        <v>11.463023185699999</v>
      </c>
      <c r="R7616" s="5">
        <v>0</v>
      </c>
      <c r="S7616">
        <f t="shared" si="1534"/>
        <v>3.2737113011223187E-2</v>
      </c>
      <c r="T7616">
        <f t="shared" si="1535"/>
        <v>211.26314244939707</v>
      </c>
      <c r="U7616">
        <f t="shared" si="1536"/>
        <v>634.45499597167941</v>
      </c>
      <c r="V7616" s="9">
        <v>516.32885742200006</v>
      </c>
      <c r="W7616" s="9">
        <v>185.48869323700001</v>
      </c>
      <c r="X7616">
        <f t="shared" si="1543"/>
        <v>7.4835032907129024E-4</v>
      </c>
      <c r="Y7616">
        <f t="shared" si="1544"/>
        <v>13.615640124883424</v>
      </c>
      <c r="Z7616">
        <f t="shared" si="1537"/>
        <v>0.67995719993964032</v>
      </c>
      <c r="AA7616">
        <f t="shared" si="1538"/>
        <v>9.6452109045713857E-2</v>
      </c>
      <c r="AB7616">
        <f>(1/(AA7616*k))*(LN((50-dTar)/(hTar-dTar)))</f>
        <v>45.308963071263143</v>
      </c>
      <c r="AC7616">
        <f t="shared" si="1539"/>
        <v>73.090026585521954</v>
      </c>
      <c r="AD7616" s="19">
        <v>1384.5251464800001</v>
      </c>
      <c r="AE7616" s="19">
        <v>62.957298278800003</v>
      </c>
      <c r="AF7616">
        <f t="shared" si="1545"/>
        <v>6.5764704994028371E-4</v>
      </c>
      <c r="AG7616" s="23">
        <f t="shared" si="1540"/>
        <v>12.961171155162559</v>
      </c>
      <c r="AH7616" s="25">
        <f t="shared" si="1546"/>
        <v>13.209930731062459</v>
      </c>
      <c r="AI7616" s="25">
        <f t="shared" si="1541"/>
        <v>0.25844749333067757</v>
      </c>
    </row>
    <row r="7617" spans="6:35" ht="15">
      <c r="F7617" s="5">
        <v>2006</v>
      </c>
      <c r="G7617" s="5">
        <v>11</v>
      </c>
      <c r="H7617" s="5">
        <v>0</v>
      </c>
      <c r="I7617" s="5">
        <v>318</v>
      </c>
      <c r="J7617" s="5">
        <v>4</v>
      </c>
      <c r="K7617" s="5">
        <v>10.385000228899999</v>
      </c>
      <c r="L7617" s="5">
        <v>0.110876761377</v>
      </c>
      <c r="M7617" s="5">
        <v>5.9000000357600002E-2</v>
      </c>
      <c r="N7617" s="8">
        <f t="shared" si="1542"/>
        <v>5.9000000357600002E-2</v>
      </c>
      <c r="O7617" s="5">
        <v>0</v>
      </c>
      <c r="P7617" s="5">
        <v>96.736587524399994</v>
      </c>
      <c r="Q7617" s="5">
        <v>12.0221796036</v>
      </c>
      <c r="R7617" s="5">
        <v>0</v>
      </c>
      <c r="S7617">
        <f t="shared" si="1534"/>
        <v>3.5054259214394481E-3</v>
      </c>
      <c r="T7617">
        <f t="shared" si="1535"/>
        <v>1972.982891229391</v>
      </c>
      <c r="U7617">
        <f t="shared" si="1536"/>
        <v>5925.1644077336705</v>
      </c>
      <c r="V7617" s="9">
        <v>652.61968994100005</v>
      </c>
      <c r="W7617" s="9">
        <v>1732.27575684</v>
      </c>
      <c r="X7617">
        <f t="shared" si="1543"/>
        <v>1.2033607669585222E-4</v>
      </c>
      <c r="Y7617">
        <f t="shared" si="1544"/>
        <v>15.765159973037237</v>
      </c>
      <c r="Z7617">
        <f t="shared" si="1537"/>
        <v>7.2808484771416992E-2</v>
      </c>
      <c r="AA7617">
        <f t="shared" si="1538"/>
        <v>1.0327902863958639E-2</v>
      </c>
      <c r="AB7617">
        <f>(1/(AA7617*k))*(LN((50-dTar)/(hTar-dTar)))</f>
        <v>423.13963487672061</v>
      </c>
      <c r="AC7617">
        <f t="shared" si="1539"/>
        <v>682.5865141491829</v>
      </c>
      <c r="AD7617" s="19">
        <v>2290.3459472700001</v>
      </c>
      <c r="AE7617" s="19">
        <v>587.95715331999997</v>
      </c>
      <c r="AF7617">
        <f t="shared" si="1545"/>
        <v>2.8082869962068311E-4</v>
      </c>
      <c r="AG7617" s="23">
        <f t="shared" si="1540"/>
        <v>12.743138300009917</v>
      </c>
      <c r="AH7617" s="25">
        <f t="shared" si="1546"/>
        <v>13.89178990080806</v>
      </c>
      <c r="AI7617" s="25">
        <f t="shared" si="1541"/>
        <v>2.7674051225647627E-2</v>
      </c>
    </row>
    <row r="7618" spans="6:35" ht="15">
      <c r="F7618" s="5">
        <v>2006</v>
      </c>
      <c r="G7618" s="5">
        <v>11</v>
      </c>
      <c r="H7618" s="5">
        <v>0</v>
      </c>
      <c r="I7618" s="5">
        <v>318</v>
      </c>
      <c r="J7618" s="5">
        <v>5</v>
      </c>
      <c r="K7618" s="5">
        <v>10.4149999619</v>
      </c>
      <c r="L7618" s="5">
        <v>8.7743088602999994E-2</v>
      </c>
      <c r="M7618" s="5">
        <v>0.238499999046</v>
      </c>
      <c r="N7618" s="8">
        <f t="shared" si="1542"/>
        <v>0.238499999046</v>
      </c>
      <c r="O7618" s="5">
        <v>0</v>
      </c>
      <c r="P7618" s="5">
        <v>96.736587524399994</v>
      </c>
      <c r="Q7618" s="5">
        <v>9.9646158218400007</v>
      </c>
      <c r="R7618" s="5">
        <v>0</v>
      </c>
      <c r="S7618">
        <f t="shared" si="1534"/>
        <v>1.4170238539861942E-2</v>
      </c>
      <c r="T7618">
        <f t="shared" si="1535"/>
        <v>488.07543712241824</v>
      </c>
      <c r="U7618">
        <f t="shared" si="1536"/>
        <v>1465.763956282869</v>
      </c>
      <c r="V7618" s="9">
        <v>545.06945800799997</v>
      </c>
      <c r="W7618" s="9">
        <v>428.52944946299999</v>
      </c>
      <c r="X7618">
        <f t="shared" si="1543"/>
        <v>4.0994311049776628E-4</v>
      </c>
      <c r="Y7618">
        <f t="shared" si="1544"/>
        <v>12.457064733581035</v>
      </c>
      <c r="Z7618">
        <f t="shared" si="1537"/>
        <v>0.29431904141144355</v>
      </c>
      <c r="AA7618">
        <f t="shared" si="1538"/>
        <v>4.1749234038504918E-2</v>
      </c>
      <c r="AB7618">
        <f>(1/(AA7618*k))*(LN((50-dTar)/(hTar-dTar)))</f>
        <v>104.67605328680168</v>
      </c>
      <c r="AC7618">
        <f t="shared" si="1539"/>
        <v>168.85788150937165</v>
      </c>
      <c r="AD7618" s="19">
        <v>1835.5806884799999</v>
      </c>
      <c r="AE7618" s="19">
        <v>145.44853210400001</v>
      </c>
      <c r="AF7618">
        <f t="shared" si="1545"/>
        <v>4.6514070391244624E-4</v>
      </c>
      <c r="AG7618" s="23">
        <f t="shared" si="1540"/>
        <v>11.478653560878328</v>
      </c>
      <c r="AH7618" s="25">
        <f t="shared" si="1546"/>
        <v>11.850541548907854</v>
      </c>
      <c r="AI7618" s="25">
        <f t="shared" si="1541"/>
        <v>0.11186883306629865</v>
      </c>
    </row>
    <row r="7619" spans="6:35" ht="15">
      <c r="F7619" s="5">
        <v>2006</v>
      </c>
      <c r="G7619" s="5">
        <v>11</v>
      </c>
      <c r="H7619" s="5">
        <v>0</v>
      </c>
      <c r="I7619" s="5">
        <v>318</v>
      </c>
      <c r="J7619" s="5">
        <v>6</v>
      </c>
      <c r="K7619" s="5">
        <v>10.3950004578</v>
      </c>
      <c r="L7619" s="5">
        <v>5.9888243675200001E-2</v>
      </c>
      <c r="M7619" s="5">
        <v>6.1500001698699999E-2</v>
      </c>
      <c r="N7619" s="8">
        <f t="shared" si="1542"/>
        <v>6.1500001698699999E-2</v>
      </c>
      <c r="O7619" s="5">
        <v>0.40000000596000002</v>
      </c>
      <c r="P7619" s="5">
        <v>96.736587524399994</v>
      </c>
      <c r="Q7619" s="5">
        <v>7.9039478301999999</v>
      </c>
      <c r="R7619" s="5">
        <v>0</v>
      </c>
      <c r="S7619">
        <f t="shared" si="1534"/>
        <v>3.6539609968904503E-3</v>
      </c>
      <c r="T7619">
        <f t="shared" si="1535"/>
        <v>1892.7802938667787</v>
      </c>
      <c r="U7619">
        <f t="shared" si="1536"/>
        <v>5684.3039434015982</v>
      </c>
      <c r="V7619" s="9">
        <v>648.230957031</v>
      </c>
      <c r="W7619" s="9">
        <v>1661.8580322299999</v>
      </c>
      <c r="X7619">
        <f t="shared" si="1543"/>
        <v>1.2508767187491019E-4</v>
      </c>
      <c r="Y7619">
        <f t="shared" si="1544"/>
        <v>10.355830239389801</v>
      </c>
      <c r="Z7619">
        <f t="shared" si="1537"/>
        <v>7.589359169461643E-2</v>
      </c>
      <c r="AA7619">
        <f t="shared" si="1538"/>
        <v>1.0765526098774793E-2</v>
      </c>
      <c r="AB7619">
        <f>(1/(AA7619*k))*(LN((50-dTar)/(hTar-dTar)))</f>
        <v>405.93882795890994</v>
      </c>
      <c r="AC7619">
        <f t="shared" si="1539"/>
        <v>654.83908075641591</v>
      </c>
      <c r="AD7619" s="19">
        <v>2282.2978515599998</v>
      </c>
      <c r="AE7619" s="19">
        <v>564.05645751999998</v>
      </c>
      <c r="AF7619">
        <f t="shared" si="1545"/>
        <v>2.8561689934149064E-4</v>
      </c>
      <c r="AG7619" s="23">
        <f t="shared" si="1540"/>
        <v>8.4189471257299875</v>
      </c>
      <c r="AH7619" s="25">
        <f t="shared" si="1546"/>
        <v>9.1551443240894343</v>
      </c>
      <c r="AI7619" s="25">
        <f t="shared" si="1541"/>
        <v>2.8846681136807911E-2</v>
      </c>
    </row>
    <row r="7620" spans="6:35" ht="15">
      <c r="F7620" s="5">
        <v>2006</v>
      </c>
      <c r="G7620" s="5">
        <v>11</v>
      </c>
      <c r="H7620" s="5">
        <v>0</v>
      </c>
      <c r="I7620" s="5">
        <v>318</v>
      </c>
      <c r="J7620" s="5">
        <v>7</v>
      </c>
      <c r="K7620" s="5">
        <v>9.9449996948199999</v>
      </c>
      <c r="L7620" s="5">
        <v>1.83510612696E-2</v>
      </c>
      <c r="M7620" s="5">
        <v>2.2500000894100002E-2</v>
      </c>
      <c r="N7620" s="8">
        <f t="shared" si="1542"/>
        <v>2.2500000894100002E-2</v>
      </c>
      <c r="O7620" s="5">
        <v>0</v>
      </c>
      <c r="P7620" s="5">
        <v>96.736587524399994</v>
      </c>
      <c r="Q7620" s="5">
        <v>2.2591202259099998</v>
      </c>
      <c r="R7620" s="5">
        <v>0</v>
      </c>
      <c r="S7620">
        <f t="shared" si="1534"/>
        <v>1.3368150150600653E-3</v>
      </c>
      <c r="T7620">
        <f t="shared" si="1535"/>
        <v>5173.5994072158892</v>
      </c>
      <c r="U7620">
        <f t="shared" si="1536"/>
        <v>15537.097257040296</v>
      </c>
      <c r="V7620" s="9">
        <v>764.10064697300004</v>
      </c>
      <c r="W7620" s="9">
        <v>4542.4121093800004</v>
      </c>
      <c r="X7620">
        <f t="shared" si="1543"/>
        <v>4.79763342030214E-5</v>
      </c>
      <c r="Y7620">
        <f t="shared" si="1544"/>
        <v>3.0049897313837142</v>
      </c>
      <c r="Z7620">
        <f t="shared" si="1537"/>
        <v>2.7765948517387215E-2</v>
      </c>
      <c r="AA7620">
        <f t="shared" si="1538"/>
        <v>3.9386071570305329E-3</v>
      </c>
      <c r="AB7620">
        <f>(1/(AA7620*k))*(LN((50-dTar)/(hTar-dTar)))</f>
        <v>1109.5661163101413</v>
      </c>
      <c r="AC7620">
        <f t="shared" si="1539"/>
        <v>1789.8934657133766</v>
      </c>
      <c r="AD7620" s="19">
        <v>2415.3015136700001</v>
      </c>
      <c r="AE7620" s="19">
        <v>1541.75427246</v>
      </c>
      <c r="AF7620">
        <f t="shared" si="1545"/>
        <v>1.7400536461658204E-4</v>
      </c>
      <c r="AG7620" s="23">
        <f t="shared" si="1540"/>
        <v>2.0690824788506808</v>
      </c>
      <c r="AH7620" s="25">
        <f t="shared" si="1546"/>
        <v>2.4248149917627226</v>
      </c>
      <c r="AI7620" s="25">
        <f t="shared" si="1541"/>
        <v>1.0553663958414417E-2</v>
      </c>
    </row>
    <row r="7621" spans="6:35" ht="15">
      <c r="F7621" s="5">
        <v>2006</v>
      </c>
      <c r="G7621" s="5">
        <v>11</v>
      </c>
      <c r="H7621" s="5">
        <v>0</v>
      </c>
      <c r="I7621" s="5">
        <v>318</v>
      </c>
      <c r="J7621" s="5">
        <v>8</v>
      </c>
      <c r="K7621" s="5">
        <v>9.7299995422399999</v>
      </c>
      <c r="L7621" s="5">
        <v>7.8382324427399997E-3</v>
      </c>
      <c r="M7621" s="5">
        <v>6.9499999284700006E-2</v>
      </c>
      <c r="N7621" s="8">
        <f t="shared" si="1542"/>
        <v>6.9499999284700006E-2</v>
      </c>
      <c r="O7621" s="5">
        <v>0</v>
      </c>
      <c r="P7621" s="5">
        <v>96.736587524399994</v>
      </c>
      <c r="Q7621" s="5">
        <v>5.3325266838100003</v>
      </c>
      <c r="R7621" s="5">
        <v>0</v>
      </c>
      <c r="S7621">
        <f t="shared" si="1534"/>
        <v>4.1292728399319068E-3</v>
      </c>
      <c r="T7621">
        <f t="shared" si="1535"/>
        <v>1674.9063667069536</v>
      </c>
      <c r="U7621">
        <f t="shared" si="1536"/>
        <v>5029.995766519155</v>
      </c>
      <c r="V7621" s="9">
        <v>635.66583251999998</v>
      </c>
      <c r="W7621" s="9">
        <v>1470.5650634799999</v>
      </c>
      <c r="X7621">
        <f t="shared" si="1543"/>
        <v>1.4013007816192187E-4</v>
      </c>
      <c r="Y7621">
        <f t="shared" si="1544"/>
        <v>6.9679339497410693</v>
      </c>
      <c r="Z7621">
        <f t="shared" si="1537"/>
        <v>8.5765925573960636E-2</v>
      </c>
      <c r="AA7621">
        <f t="shared" si="1538"/>
        <v>1.2165919276390574E-2</v>
      </c>
      <c r="AB7621">
        <f>(1/(AA7621*k))*(LN((50-dTar)/(hTar-dTar)))</f>
        <v>359.21207001418179</v>
      </c>
      <c r="AC7621">
        <f t="shared" si="1539"/>
        <v>579.4619423508467</v>
      </c>
      <c r="AD7621" s="19">
        <v>2256.9521484400002</v>
      </c>
      <c r="AE7621" s="19">
        <v>499.12905883799999</v>
      </c>
      <c r="AF7621">
        <f t="shared" si="1545"/>
        <v>2.9980124829483081E-4</v>
      </c>
      <c r="AG7621" s="23">
        <f t="shared" si="1540"/>
        <v>5.7574406778616023</v>
      </c>
      <c r="AH7621" s="25">
        <f t="shared" si="1546"/>
        <v>6.2175416251545643</v>
      </c>
      <c r="AI7621" s="25">
        <f t="shared" si="1541"/>
        <v>3.2599093707285184E-2</v>
      </c>
    </row>
    <row r="7622" spans="6:35" ht="15">
      <c r="F7622" s="5">
        <v>2006</v>
      </c>
      <c r="G7622" s="5">
        <v>11</v>
      </c>
      <c r="H7622" s="5">
        <v>0</v>
      </c>
      <c r="I7622" s="5">
        <v>318</v>
      </c>
      <c r="J7622" s="5">
        <v>9</v>
      </c>
      <c r="K7622" s="5">
        <v>10.3100004196</v>
      </c>
      <c r="L7622" s="5">
        <v>2.5700122118000001E-2</v>
      </c>
      <c r="M7622" s="5">
        <v>0.36950001120600001</v>
      </c>
      <c r="N7622" s="8">
        <f t="shared" si="1542"/>
        <v>0.36950001120600001</v>
      </c>
      <c r="O7622" s="5">
        <v>0</v>
      </c>
      <c r="P7622" s="5">
        <v>96.736587524399994</v>
      </c>
      <c r="Q7622" s="5">
        <v>17.443994522099999</v>
      </c>
      <c r="R7622" s="5">
        <v>0</v>
      </c>
      <c r="S7622">
        <f t="shared" ref="S7622:S7685" si="1547">(N7622*k)/LN((uhzRef-dRef)/zoRef)</f>
        <v>2.1953473040730795E-2</v>
      </c>
      <c r="T7622">
        <f t="shared" ref="T7622:T7685" si="1548">(1/(S7622*k))*(LN((50-dRef)/(O3zRef-dRef)))</f>
        <v>315.03650272739839</v>
      </c>
      <c r="U7622">
        <f t="shared" ref="U7622:U7685" si="1549">(1/(S7622*k))*(LN((50-dRef)/(uzoRef)))</f>
        <v>946.10200696375171</v>
      </c>
      <c r="V7622" s="9">
        <v>527.55072021499996</v>
      </c>
      <c r="W7622" s="9">
        <v>276.60153198199998</v>
      </c>
      <c r="X7622">
        <f t="shared" si="1543"/>
        <v>5.7134556008993853E-4</v>
      </c>
      <c r="Y7622">
        <f t="shared" si="1544"/>
        <v>21.273026739131012</v>
      </c>
      <c r="Z7622">
        <f t="shared" ref="Z7622:Z7685" si="1550">(S7622/k)*LN((50-dRef)/(uzoRef))</f>
        <v>0.45597857247241569</v>
      </c>
      <c r="AA7622">
        <f t="shared" ref="AA7622:AA7685" si="1551">(Z7622*k)/LN((50-dTar)/zoTar)</f>
        <v>6.4680681370125184E-2</v>
      </c>
      <c r="AB7622">
        <f>(1/(AA7622*k))*(LN((50-dTar)/(hTar-dTar)))</f>
        <v>67.564919761593373</v>
      </c>
      <c r="AC7622">
        <f t="shared" ref="AC7622:AC7685" si="1552">(1/(AA7622*k))*(LN((50-dTar)/(zoTar)))</f>
        <v>108.99216064283779</v>
      </c>
      <c r="AD7622" s="19">
        <v>1610.8214111299999</v>
      </c>
      <c r="AE7622" s="19">
        <v>93.882194518999995</v>
      </c>
      <c r="AF7622">
        <f t="shared" si="1545"/>
        <v>5.513603872189291E-4</v>
      </c>
      <c r="AG7622" s="23">
        <f t="shared" ref="AG7622:AG7685" si="1553" xml:space="preserve"> Y7622*(1-(AC7622*AF7622))</f>
        <v>19.994646323406059</v>
      </c>
      <c r="AH7622" s="25">
        <f t="shared" si="1546"/>
        <v>20.480550750914837</v>
      </c>
      <c r="AI7622" s="25">
        <f t="shared" ref="AI7622:AI7685" si="1554">(AA7622/k)*LN((hTar-dTar)/(zoTar))</f>
        <v>0.17331461315279514</v>
      </c>
    </row>
    <row r="7623" spans="6:35" ht="15">
      <c r="F7623" s="5">
        <v>2006</v>
      </c>
      <c r="G7623" s="5">
        <v>11</v>
      </c>
      <c r="H7623" s="5">
        <v>0</v>
      </c>
      <c r="I7623" s="5">
        <v>318</v>
      </c>
      <c r="J7623" s="5">
        <v>10</v>
      </c>
      <c r="K7623" s="5">
        <v>12.3549995422</v>
      </c>
      <c r="L7623" s="5">
        <v>0.19525361061099999</v>
      </c>
      <c r="M7623" s="5">
        <v>0.52300000190700002</v>
      </c>
      <c r="N7623" s="8">
        <f t="shared" ref="N7623:N7686" si="1555">IF(M7623&lt;0, 0, IF(M7623=0, 0.0001, IF(M7623&gt;0, M7623)))</f>
        <v>0.52300000190700002</v>
      </c>
      <c r="O7623" s="5">
        <v>0</v>
      </c>
      <c r="P7623" s="5">
        <v>96.736587524399994</v>
      </c>
      <c r="Q7623" s="5">
        <v>21.9040546417</v>
      </c>
      <c r="R7623" s="5">
        <v>75.772102356000005</v>
      </c>
      <c r="S7623">
        <f t="shared" si="1547"/>
        <v>3.1073521228572664E-2</v>
      </c>
      <c r="T7623">
        <f t="shared" si="1548"/>
        <v>222.57359629756195</v>
      </c>
      <c r="U7623">
        <f t="shared" si="1549"/>
        <v>668.42199024941601</v>
      </c>
      <c r="V7623" s="9">
        <v>479.910400391</v>
      </c>
      <c r="W7623" s="9">
        <v>195.41925048799999</v>
      </c>
      <c r="X7623">
        <f t="shared" ref="X7623:X7686" si="1556" xml:space="preserve"> (1/(U7623 + W7623 + V7623))</f>
        <v>7.441851376346969E-4</v>
      </c>
      <c r="Y7623">
        <f t="shared" ref="Y7623:Y7686" si="1557" xml:space="preserve"> Q7623/(1-(T7623*X7623))</f>
        <v>26.252395422701451</v>
      </c>
      <c r="Z7623">
        <f t="shared" si="1550"/>
        <v>0.64540402446610834</v>
      </c>
      <c r="AA7623">
        <f t="shared" si="1551"/>
        <v>9.1550731945883687E-2</v>
      </c>
      <c r="AB7623">
        <f>(1/(AA7623*k))*(LN((50-dTar)/(hTar-dTar)))</f>
        <v>47.73468167879772</v>
      </c>
      <c r="AC7623">
        <f t="shared" si="1552"/>
        <v>77.003067747705302</v>
      </c>
      <c r="AD7623" s="19">
        <v>1414.6315918</v>
      </c>
      <c r="AE7623" s="19">
        <v>66.327865600600006</v>
      </c>
      <c r="AF7623">
        <f t="shared" ref="AF7623:AF7686" si="1558" xml:space="preserve"> (1/(AC7623 + AE7623 + AD7623))</f>
        <v>6.4186396261669274E-4</v>
      </c>
      <c r="AG7623" s="23">
        <f t="shared" si="1553"/>
        <v>24.954857805048295</v>
      </c>
      <c r="AH7623" s="25">
        <f t="shared" ref="AH7623:AH7686" si="1559">Y7623*(1-AB7623*AF7623)</f>
        <v>25.448043765597699</v>
      </c>
      <c r="AI7623" s="25">
        <f t="shared" si="1554"/>
        <v>0.24531404671294613</v>
      </c>
    </row>
    <row r="7624" spans="6:35" ht="15">
      <c r="F7624" s="5">
        <v>2006</v>
      </c>
      <c r="G7624" s="5">
        <v>11</v>
      </c>
      <c r="H7624" s="5">
        <v>0</v>
      </c>
      <c r="I7624" s="5">
        <v>318</v>
      </c>
      <c r="J7624" s="5">
        <v>11</v>
      </c>
      <c r="K7624" s="5">
        <v>13.390000343300001</v>
      </c>
      <c r="L7624" s="5">
        <v>0.27731320261999998</v>
      </c>
      <c r="M7624" s="5">
        <v>1.1705000400500001</v>
      </c>
      <c r="N7624" s="8">
        <f t="shared" si="1555"/>
        <v>1.1705000400500001</v>
      </c>
      <c r="O7624" s="5">
        <v>0</v>
      </c>
      <c r="P7624" s="5">
        <v>96.736587524399994</v>
      </c>
      <c r="Q7624" s="5">
        <v>22.4133052826</v>
      </c>
      <c r="R7624" s="5">
        <v>133.055252075</v>
      </c>
      <c r="S7624">
        <f t="shared" si="1547"/>
        <v>6.9544087399461288E-2</v>
      </c>
      <c r="T7624">
        <f t="shared" si="1548"/>
        <v>99.449796928755561</v>
      </c>
      <c r="U7624">
        <f t="shared" si="1549"/>
        <v>298.66269988354054</v>
      </c>
      <c r="V7624" s="9">
        <v>329.47171020500002</v>
      </c>
      <c r="W7624" s="9">
        <v>87.316764831499995</v>
      </c>
      <c r="X7624">
        <f t="shared" si="1556"/>
        <v>1.3977194182562644E-3</v>
      </c>
      <c r="Y7624">
        <f t="shared" si="1557"/>
        <v>26.031801504354085</v>
      </c>
      <c r="Z7624">
        <f t="shared" si="1550"/>
        <v>1.4444463360066</v>
      </c>
      <c r="AA7624">
        <f t="shared" si="1551"/>
        <v>0.20489509563772221</v>
      </c>
      <c r="AB7624">
        <f>(1/(AA7624*k))*(LN((50-dTar)/(hTar-dTar)))</f>
        <v>21.328695219843659</v>
      </c>
      <c r="AC7624">
        <f t="shared" si="1552"/>
        <v>34.406324819240851</v>
      </c>
      <c r="AD7624" s="19">
        <v>963.071777344</v>
      </c>
      <c r="AE7624" s="19">
        <v>29.636455535900001</v>
      </c>
      <c r="AF7624">
        <f t="shared" si="1558"/>
        <v>9.7360123318680184E-4</v>
      </c>
      <c r="AG7624" s="23">
        <f t="shared" si="1553"/>
        <v>25.159787169171071</v>
      </c>
      <c r="AH7624" s="25">
        <f t="shared" si="1559"/>
        <v>25.491234382461077</v>
      </c>
      <c r="AI7624" s="25">
        <f t="shared" si="1554"/>
        <v>0.5490250486717787</v>
      </c>
    </row>
    <row r="7625" spans="6:35" ht="15">
      <c r="F7625" s="5">
        <v>2006</v>
      </c>
      <c r="G7625" s="5">
        <v>11</v>
      </c>
      <c r="H7625" s="5">
        <v>0</v>
      </c>
      <c r="I7625" s="5">
        <v>318</v>
      </c>
      <c r="J7625" s="5">
        <v>12</v>
      </c>
      <c r="K7625" s="5">
        <v>13.859999656699999</v>
      </c>
      <c r="L7625" s="5">
        <v>0.31444129347799998</v>
      </c>
      <c r="M7625" s="5">
        <v>0.72649997472799999</v>
      </c>
      <c r="N7625" s="8">
        <f t="shared" si="1555"/>
        <v>0.72649997472799999</v>
      </c>
      <c r="O7625" s="5">
        <v>0</v>
      </c>
      <c r="P7625" s="5">
        <v>96.736587524399994</v>
      </c>
      <c r="Q7625" s="5">
        <v>23.382335662799999</v>
      </c>
      <c r="R7625" s="5">
        <v>161.130004883</v>
      </c>
      <c r="S7625">
        <f t="shared" si="1547"/>
        <v>4.3164268269510038E-2</v>
      </c>
      <c r="T7625">
        <f t="shared" si="1548"/>
        <v>160.22848635563258</v>
      </c>
      <c r="U7625">
        <f t="shared" si="1549"/>
        <v>481.1902468489543</v>
      </c>
      <c r="V7625" s="9">
        <v>279.70065307599998</v>
      </c>
      <c r="W7625" s="9">
        <v>140.680343628</v>
      </c>
      <c r="X7625">
        <f t="shared" si="1556"/>
        <v>1.1091746849191341E-3</v>
      </c>
      <c r="Y7625">
        <f t="shared" si="1557"/>
        <v>28.436025355370326</v>
      </c>
      <c r="Z7625">
        <f t="shared" si="1550"/>
        <v>0.8965315597596395</v>
      </c>
      <c r="AA7625">
        <f t="shared" si="1551"/>
        <v>0.12717323939291594</v>
      </c>
      <c r="AB7625">
        <f>(1/(AA7625*k))*(LN((50-dTar)/(hTar-dTar)))</f>
        <v>34.363715729499063</v>
      </c>
      <c r="AC7625">
        <f t="shared" si="1552"/>
        <v>55.433731562031639</v>
      </c>
      <c r="AD7625" s="19">
        <v>1224.9376220700001</v>
      </c>
      <c r="AE7625" s="19">
        <v>47.748756408699997</v>
      </c>
      <c r="AF7625">
        <f t="shared" si="1558"/>
        <v>7.5294394869853396E-4</v>
      </c>
      <c r="AG7625" s="23">
        <f t="shared" si="1553"/>
        <v>27.249148517708118</v>
      </c>
      <c r="AH7625" s="25">
        <f t="shared" si="1559"/>
        <v>27.700273005563044</v>
      </c>
      <c r="AI7625" s="25">
        <f t="shared" si="1554"/>
        <v>0.34076605752875316</v>
      </c>
    </row>
    <row r="7626" spans="6:35" ht="15">
      <c r="F7626" s="5">
        <v>2006</v>
      </c>
      <c r="G7626" s="5">
        <v>11</v>
      </c>
      <c r="H7626" s="5">
        <v>0</v>
      </c>
      <c r="I7626" s="5">
        <v>318</v>
      </c>
      <c r="J7626" s="5">
        <v>13</v>
      </c>
      <c r="K7626" s="5">
        <v>13.8950004578</v>
      </c>
      <c r="L7626" s="5">
        <v>0.312775462866</v>
      </c>
      <c r="M7626" s="5">
        <v>0.69349998235700006</v>
      </c>
      <c r="N7626" s="8">
        <f t="shared" si="1555"/>
        <v>0.69349998235700006</v>
      </c>
      <c r="O7626" s="5">
        <v>0</v>
      </c>
      <c r="P7626" s="5">
        <v>96.736587524399994</v>
      </c>
      <c r="Q7626" s="5">
        <v>22.8410758972</v>
      </c>
      <c r="R7626" s="5">
        <v>207.255004883</v>
      </c>
      <c r="S7626">
        <f t="shared" si="1547"/>
        <v>4.1203606778603699E-2</v>
      </c>
      <c r="T7626">
        <f t="shared" si="1548"/>
        <v>167.85291167916603</v>
      </c>
      <c r="U7626">
        <f t="shared" si="1549"/>
        <v>504.08754299746471</v>
      </c>
      <c r="V7626" s="9">
        <v>253.66952514600001</v>
      </c>
      <c r="W7626" s="9">
        <v>147.37457275400001</v>
      </c>
      <c r="X7626">
        <f t="shared" si="1556"/>
        <v>1.1048116702764589E-3</v>
      </c>
      <c r="Y7626">
        <f t="shared" si="1557"/>
        <v>28.041200277968155</v>
      </c>
      <c r="Z7626">
        <f t="shared" si="1550"/>
        <v>0.85580817963356948</v>
      </c>
      <c r="AA7626">
        <f t="shared" si="1551"/>
        <v>0.12139661712760506</v>
      </c>
      <c r="AB7626">
        <f>(1/(AA7626*k))*(LN((50-dTar)/(hTar-dTar)))</f>
        <v>35.998903019711442</v>
      </c>
      <c r="AC7626">
        <f t="shared" si="1552"/>
        <v>58.071529348883494</v>
      </c>
      <c r="AD7626" s="19">
        <v>1251.6202392600001</v>
      </c>
      <c r="AE7626" s="19">
        <v>50.020870208700003</v>
      </c>
      <c r="AF7626">
        <f t="shared" si="1558"/>
        <v>7.3544951444270425E-4</v>
      </c>
      <c r="AG7626" s="23">
        <f t="shared" si="1553"/>
        <v>26.843597682808038</v>
      </c>
      <c r="AH7626" s="25">
        <f t="shared" si="1559"/>
        <v>27.298798964231228</v>
      </c>
      <c r="AI7626" s="25">
        <f t="shared" si="1554"/>
        <v>0.32528735458323038</v>
      </c>
    </row>
    <row r="7627" spans="6:35" ht="15">
      <c r="F7627" s="5">
        <v>2006</v>
      </c>
      <c r="G7627" s="5">
        <v>11</v>
      </c>
      <c r="H7627" s="5">
        <v>0</v>
      </c>
      <c r="I7627" s="5">
        <v>318</v>
      </c>
      <c r="J7627" s="5">
        <v>14</v>
      </c>
      <c r="K7627" s="5">
        <v>13.9650001526</v>
      </c>
      <c r="L7627" s="5">
        <v>0.27592208981499999</v>
      </c>
      <c r="M7627" s="5">
        <v>0.92049998045000003</v>
      </c>
      <c r="N7627" s="8">
        <f t="shared" si="1555"/>
        <v>0.92049998045000003</v>
      </c>
      <c r="O7627" s="5">
        <v>0</v>
      </c>
      <c r="P7627" s="5">
        <v>96.736587524399994</v>
      </c>
      <c r="Q7627" s="5">
        <v>24.130205154399999</v>
      </c>
      <c r="R7627" s="5">
        <v>394.625</v>
      </c>
      <c r="S7627">
        <f t="shared" si="1547"/>
        <v>5.4690584281297999E-2</v>
      </c>
      <c r="T7627">
        <f t="shared" si="1548"/>
        <v>126.45952608403746</v>
      </c>
      <c r="U7627">
        <f t="shared" si="1549"/>
        <v>379.77697946742563</v>
      </c>
      <c r="V7627" s="9">
        <v>201.06346130399999</v>
      </c>
      <c r="W7627" s="9">
        <v>111.03125</v>
      </c>
      <c r="X7627">
        <f t="shared" si="1556"/>
        <v>1.4453546999227795E-3</v>
      </c>
      <c r="Y7627">
        <f t="shared" si="1557"/>
        <v>29.527142996767022</v>
      </c>
      <c r="Z7627">
        <f t="shared" si="1550"/>
        <v>1.1359357356351329</v>
      </c>
      <c r="AA7627">
        <f t="shared" si="1551"/>
        <v>0.16113278519902274</v>
      </c>
      <c r="AB7627">
        <f>(1/(AA7627*k))*(LN((50-dTar)/(hTar-dTar)))</f>
        <v>27.121389613540916</v>
      </c>
      <c r="AC7627">
        <f t="shared" si="1552"/>
        <v>43.750793518981787</v>
      </c>
      <c r="AD7627" s="19">
        <v>1091.6118164100001</v>
      </c>
      <c r="AE7627" s="19">
        <v>37.685462951700003</v>
      </c>
      <c r="AF7627">
        <f t="shared" si="1558"/>
        <v>8.5247998195357526E-4</v>
      </c>
      <c r="AG7627" s="23">
        <f t="shared" si="1553"/>
        <v>28.425878720969177</v>
      </c>
      <c r="AH7627" s="25">
        <f t="shared" si="1559"/>
        <v>28.844462407706875</v>
      </c>
      <c r="AI7627" s="25">
        <f t="shared" si="1554"/>
        <v>0.43176209250479347</v>
      </c>
    </row>
    <row r="7628" spans="6:35" ht="15">
      <c r="F7628" s="5">
        <v>2006</v>
      </c>
      <c r="G7628" s="5">
        <v>11</v>
      </c>
      <c r="H7628" s="5">
        <v>0</v>
      </c>
      <c r="I7628" s="5">
        <v>318</v>
      </c>
      <c r="J7628" s="5">
        <v>15</v>
      </c>
      <c r="K7628" s="5">
        <v>14.4449996948</v>
      </c>
      <c r="L7628" s="5">
        <v>0.344691246748</v>
      </c>
      <c r="M7628" s="5">
        <v>0.75300002098100005</v>
      </c>
      <c r="N7628" s="8">
        <f t="shared" si="1555"/>
        <v>0.75300002098100005</v>
      </c>
      <c r="O7628" s="5">
        <v>0</v>
      </c>
      <c r="P7628" s="5">
        <v>96.736587524399994</v>
      </c>
      <c r="Q7628" s="5">
        <v>24.696199417100001</v>
      </c>
      <c r="R7628" s="5">
        <v>336.91751098600002</v>
      </c>
      <c r="S7628">
        <f t="shared" si="1547"/>
        <v>4.4738741972757144E-2</v>
      </c>
      <c r="T7628">
        <f t="shared" si="1548"/>
        <v>154.58962555727464</v>
      </c>
      <c r="U7628">
        <f t="shared" si="1549"/>
        <v>464.25589964750634</v>
      </c>
      <c r="V7628" s="9">
        <v>191.565185547</v>
      </c>
      <c r="W7628" s="9">
        <v>135.72943115199999</v>
      </c>
      <c r="X7628">
        <f t="shared" si="1556"/>
        <v>1.2633432476497097E-3</v>
      </c>
      <c r="Y7628">
        <f t="shared" si="1557"/>
        <v>30.689936671277138</v>
      </c>
      <c r="Z7628">
        <f t="shared" si="1550"/>
        <v>0.92923373268098031</v>
      </c>
      <c r="AA7628">
        <f t="shared" si="1551"/>
        <v>0.13181205129007792</v>
      </c>
      <c r="AB7628">
        <f>(1/(AA7628*k))*(LN((50-dTar)/(hTar-dTar)))</f>
        <v>33.154366418897048</v>
      </c>
      <c r="AC7628">
        <f t="shared" si="1552"/>
        <v>53.482873116561159</v>
      </c>
      <c r="AD7628" s="19">
        <v>1204.45825195</v>
      </c>
      <c r="AE7628" s="19">
        <v>46.068355560299999</v>
      </c>
      <c r="AF7628">
        <f t="shared" si="1558"/>
        <v>7.6686559020972889E-4</v>
      </c>
      <c r="AG7628" s="23">
        <f t="shared" si="1553"/>
        <v>29.43121423610269</v>
      </c>
      <c r="AH7628" s="25">
        <f t="shared" si="1559"/>
        <v>29.909646787737998</v>
      </c>
      <c r="AI7628" s="25">
        <f t="shared" si="1554"/>
        <v>0.3531959496142214</v>
      </c>
    </row>
    <row r="7629" spans="6:35" ht="15">
      <c r="F7629" s="5">
        <v>2006</v>
      </c>
      <c r="G7629" s="5">
        <v>11</v>
      </c>
      <c r="H7629" s="5">
        <v>0</v>
      </c>
      <c r="I7629" s="5">
        <v>318</v>
      </c>
      <c r="J7629" s="5">
        <v>16</v>
      </c>
      <c r="K7629" s="5">
        <v>14.3800001144</v>
      </c>
      <c r="L7629" s="5">
        <v>0.34570270776700002</v>
      </c>
      <c r="M7629" s="5">
        <v>0.74349999427799995</v>
      </c>
      <c r="N7629" s="8">
        <f t="shared" si="1555"/>
        <v>0.74349999427799995</v>
      </c>
      <c r="O7629" s="5">
        <v>0</v>
      </c>
      <c r="P7629" s="5">
        <v>96.736587524399994</v>
      </c>
      <c r="Q7629" s="5">
        <v>24.053089141800001</v>
      </c>
      <c r="R7629" s="5">
        <v>220.23150634800001</v>
      </c>
      <c r="S7629">
        <f t="shared" si="1547"/>
        <v>4.4174307402295762E-2</v>
      </c>
      <c r="T7629">
        <f t="shared" si="1548"/>
        <v>156.56488525075594</v>
      </c>
      <c r="U7629">
        <f t="shared" si="1549"/>
        <v>470.18790163488973</v>
      </c>
      <c r="V7629" s="9">
        <v>237.31834411599999</v>
      </c>
      <c r="W7629" s="9">
        <v>137.4637146</v>
      </c>
      <c r="X7629">
        <f t="shared" si="1556"/>
        <v>1.1834740250230092E-3</v>
      </c>
      <c r="Y7629">
        <f t="shared" si="1557"/>
        <v>29.523515316192086</v>
      </c>
      <c r="Z7629">
        <f t="shared" si="1550"/>
        <v>0.9175102997090967</v>
      </c>
      <c r="AA7629">
        <f t="shared" si="1551"/>
        <v>0.13014907921551996</v>
      </c>
      <c r="AB7629">
        <f>(1/(AA7629*k))*(LN((50-dTar)/(hTar-dTar)))</f>
        <v>33.577994352622099</v>
      </c>
      <c r="AC7629">
        <f t="shared" si="1552"/>
        <v>54.166247328626753</v>
      </c>
      <c r="AD7629" s="19">
        <v>1211.7064209</v>
      </c>
      <c r="AE7629" s="19">
        <v>46.656990051299999</v>
      </c>
      <c r="AF7629">
        <f t="shared" si="1558"/>
        <v>7.6188754569592155E-4</v>
      </c>
      <c r="AG7629" s="23">
        <f t="shared" si="1553"/>
        <v>28.305121489782795</v>
      </c>
      <c r="AH7629" s="25">
        <f t="shared" si="1559"/>
        <v>28.76822538860614</v>
      </c>
      <c r="AI7629" s="25">
        <f t="shared" si="1554"/>
        <v>0.34873994581709639</v>
      </c>
    </row>
    <row r="7630" spans="6:35" ht="15">
      <c r="F7630" s="5">
        <v>2006</v>
      </c>
      <c r="G7630" s="5">
        <v>11</v>
      </c>
      <c r="H7630" s="5">
        <v>0</v>
      </c>
      <c r="I7630" s="5">
        <v>318</v>
      </c>
      <c r="J7630" s="5">
        <v>17</v>
      </c>
      <c r="K7630" s="5">
        <v>13.9449996948</v>
      </c>
      <c r="L7630" s="5">
        <v>0.30104976892500002</v>
      </c>
      <c r="M7630" s="5">
        <v>0.23950000107300001</v>
      </c>
      <c r="N7630" s="8">
        <f t="shared" si="1555"/>
        <v>0.23950000107300001</v>
      </c>
      <c r="O7630" s="5">
        <v>0</v>
      </c>
      <c r="P7630" s="5">
        <v>96.736587524399994</v>
      </c>
      <c r="Q7630" s="5">
        <v>18.2427902222</v>
      </c>
      <c r="R7630" s="5">
        <v>74.691749572800006</v>
      </c>
      <c r="S7630">
        <f t="shared" si="1547"/>
        <v>1.4229652658602474E-2</v>
      </c>
      <c r="T7630">
        <f t="shared" si="1548"/>
        <v>486.03753973509174</v>
      </c>
      <c r="U7630">
        <f t="shared" si="1549"/>
        <v>1459.6438438786117</v>
      </c>
      <c r="V7630" s="9">
        <v>544.87127685500002</v>
      </c>
      <c r="W7630" s="9">
        <v>426.74017334000001</v>
      </c>
      <c r="X7630">
        <f t="shared" si="1556"/>
        <v>4.1131015835218278E-4</v>
      </c>
      <c r="Y7630">
        <f t="shared" si="1557"/>
        <v>22.800984726504549</v>
      </c>
      <c r="Z7630">
        <f t="shared" si="1550"/>
        <v>0.29555308602013713</v>
      </c>
      <c r="AA7630">
        <f t="shared" si="1551"/>
        <v>4.1924283593352714E-2</v>
      </c>
      <c r="AB7630">
        <f>(1/(AA7630*k))*(LN((50-dTar)/(hTar-dTar)))</f>
        <v>104.23899163754825</v>
      </c>
      <c r="AC7630">
        <f t="shared" si="1552"/>
        <v>168.15283673681304</v>
      </c>
      <c r="AD7630" s="19">
        <v>1833.5968017600001</v>
      </c>
      <c r="AE7630" s="19">
        <v>144.84121704099999</v>
      </c>
      <c r="AF7630">
        <f t="shared" si="1558"/>
        <v>4.658549613309785E-4</v>
      </c>
      <c r="AG7630" s="23">
        <f t="shared" si="1553"/>
        <v>21.014873389887544</v>
      </c>
      <c r="AH7630" s="25">
        <f t="shared" si="1559"/>
        <v>21.693763175596334</v>
      </c>
      <c r="AI7630" s="25">
        <f t="shared" si="1554"/>
        <v>0.11233788572991248</v>
      </c>
    </row>
    <row r="7631" spans="6:35" ht="15">
      <c r="F7631" s="5">
        <v>2006</v>
      </c>
      <c r="G7631" s="5">
        <v>11</v>
      </c>
      <c r="H7631" s="5">
        <v>0</v>
      </c>
      <c r="I7631" s="5">
        <v>318</v>
      </c>
      <c r="J7631" s="5">
        <v>18</v>
      </c>
      <c r="K7631" s="5">
        <v>13.3400001526</v>
      </c>
      <c r="L7631" s="5">
        <v>0.24425178766299999</v>
      </c>
      <c r="M7631" s="5">
        <v>7.8500002622599999E-2</v>
      </c>
      <c r="N7631" s="8">
        <f t="shared" si="1555"/>
        <v>7.8500002622599999E-2</v>
      </c>
      <c r="O7631" s="5">
        <v>0.40000000596000002</v>
      </c>
      <c r="P7631" s="5">
        <v>96.736587524399994</v>
      </c>
      <c r="Q7631" s="5">
        <v>14.2138948441</v>
      </c>
      <c r="R7631" s="5">
        <v>3.6223499774899999</v>
      </c>
      <c r="S7631">
        <f t="shared" si="1547"/>
        <v>4.6639990230250951E-3</v>
      </c>
      <c r="T7631">
        <f t="shared" si="1548"/>
        <v>1482.8788203703793</v>
      </c>
      <c r="U7631">
        <f t="shared" si="1549"/>
        <v>4453.3081591831769</v>
      </c>
      <c r="V7631" s="9">
        <v>623.74047851600005</v>
      </c>
      <c r="W7631" s="9">
        <v>1301.9650878899999</v>
      </c>
      <c r="X7631">
        <f t="shared" si="1556"/>
        <v>1.5676404582553837E-4</v>
      </c>
      <c r="Y7631">
        <f t="shared" si="1557"/>
        <v>18.518817814425248</v>
      </c>
      <c r="Z7631">
        <f t="shared" si="1550"/>
        <v>9.6872308658681835E-2</v>
      </c>
      <c r="AA7631">
        <f t="shared" si="1551"/>
        <v>1.3741362660894913E-2</v>
      </c>
      <c r="AB7631">
        <f>(1/(AA7631*k))*(LN((50-dTar)/(hTar-dTar)))</f>
        <v>318.02850668763932</v>
      </c>
      <c r="AC7631">
        <f t="shared" si="1552"/>
        <v>513.02679278255619</v>
      </c>
      <c r="AD7631" s="19">
        <v>2229.1608886700001</v>
      </c>
      <c r="AE7631" s="19">
        <v>441.90411376999998</v>
      </c>
      <c r="AF7631">
        <f t="shared" si="1558"/>
        <v>3.1406129732202136E-4</v>
      </c>
      <c r="AG7631" s="23">
        <f t="shared" si="1553"/>
        <v>15.535031441270453</v>
      </c>
      <c r="AH7631" s="25">
        <f t="shared" si="1559"/>
        <v>16.669150042918535</v>
      </c>
      <c r="AI7631" s="25">
        <f t="shared" si="1554"/>
        <v>3.6820560688546999E-2</v>
      </c>
    </row>
    <row r="7632" spans="6:35" ht="15">
      <c r="F7632" s="5">
        <v>2006</v>
      </c>
      <c r="G7632" s="5">
        <v>11</v>
      </c>
      <c r="H7632" s="5">
        <v>0</v>
      </c>
      <c r="I7632" s="5">
        <v>318</v>
      </c>
      <c r="J7632" s="5">
        <v>19</v>
      </c>
      <c r="K7632" s="5">
        <v>12.640000343300001</v>
      </c>
      <c r="L7632" s="5">
        <v>0.16164100170099999</v>
      </c>
      <c r="M7632" s="5">
        <v>6.35000020266E-2</v>
      </c>
      <c r="N7632" s="8">
        <f t="shared" si="1555"/>
        <v>6.35000020266E-2</v>
      </c>
      <c r="O7632" s="5">
        <v>0</v>
      </c>
      <c r="P7632" s="5">
        <v>96.736587524399994</v>
      </c>
      <c r="Q7632" s="5">
        <v>11.510020256000001</v>
      </c>
      <c r="R7632" s="5">
        <v>3.79250012338E-2</v>
      </c>
      <c r="S7632">
        <f t="shared" si="1547"/>
        <v>3.772789012989013E-3</v>
      </c>
      <c r="T7632">
        <f t="shared" si="1548"/>
        <v>1833.16515862961</v>
      </c>
      <c r="U7632">
        <f t="shared" si="1549"/>
        <v>5505.2707246951759</v>
      </c>
      <c r="V7632" s="9">
        <v>644.88854980500003</v>
      </c>
      <c r="W7632" s="9">
        <v>1609.51599121</v>
      </c>
      <c r="X7632">
        <f t="shared" si="1556"/>
        <v>1.2887137228782971E-4</v>
      </c>
      <c r="Y7632">
        <f t="shared" si="1557"/>
        <v>15.07025515431086</v>
      </c>
      <c r="Z7632">
        <f t="shared" si="1550"/>
        <v>7.8361676313839307E-2</v>
      </c>
      <c r="AA7632">
        <f t="shared" si="1551"/>
        <v>1.1115624556219563E-2</v>
      </c>
      <c r="AB7632">
        <f>(1/(AA7632*k))*(LN((50-dTar)/(hTar-dTar)))</f>
        <v>393.15335137443566</v>
      </c>
      <c r="AC7632">
        <f t="shared" si="1552"/>
        <v>634.21422509600279</v>
      </c>
      <c r="AD7632" s="19">
        <v>2275.90356445</v>
      </c>
      <c r="AE7632" s="19">
        <v>546.29089355500003</v>
      </c>
      <c r="AF7632">
        <f t="shared" si="1558"/>
        <v>2.8931763911171096E-4</v>
      </c>
      <c r="AG7632" s="23">
        <f t="shared" si="1553"/>
        <v>12.305023646410783</v>
      </c>
      <c r="AH7632" s="25">
        <f t="shared" si="1559"/>
        <v>13.356070906090105</v>
      </c>
      <c r="AI7632" s="25">
        <f t="shared" si="1554"/>
        <v>2.9784784716301992E-2</v>
      </c>
    </row>
    <row r="7633" spans="6:35" ht="15">
      <c r="F7633" s="5">
        <v>2006</v>
      </c>
      <c r="G7633" s="5">
        <v>11</v>
      </c>
      <c r="H7633" s="5">
        <v>0</v>
      </c>
      <c r="I7633" s="5">
        <v>318</v>
      </c>
      <c r="J7633" s="5">
        <v>20</v>
      </c>
      <c r="K7633" s="5">
        <v>12.300000190700001</v>
      </c>
      <c r="L7633" s="5">
        <v>0.126599654555</v>
      </c>
      <c r="M7633" s="5">
        <v>0.22349999844999999</v>
      </c>
      <c r="N7633" s="8">
        <f t="shared" si="1555"/>
        <v>0.22349999844999999</v>
      </c>
      <c r="O7633" s="5">
        <v>0</v>
      </c>
      <c r="P7633" s="5">
        <v>96.736587524399994</v>
      </c>
      <c r="Q7633" s="5">
        <v>7.3075919151299997</v>
      </c>
      <c r="R7633" s="5">
        <v>1.9474999979099999E-2</v>
      </c>
      <c r="S7633">
        <f t="shared" si="1547"/>
        <v>1.327902852982586E-2</v>
      </c>
      <c r="T7633">
        <f t="shared" si="1548"/>
        <v>520.83217939759572</v>
      </c>
      <c r="U7633">
        <f t="shared" si="1549"/>
        <v>1564.1373807585605</v>
      </c>
      <c r="V7633" s="9">
        <v>548.22973632799994</v>
      </c>
      <c r="W7633" s="9">
        <v>457.28976440399998</v>
      </c>
      <c r="X7633">
        <f t="shared" si="1556"/>
        <v>3.8915701438704841E-4</v>
      </c>
      <c r="Y7633">
        <f t="shared" si="1557"/>
        <v>9.1652564676011714</v>
      </c>
      <c r="Z7633">
        <f t="shared" si="1550"/>
        <v>0.27580840906660103</v>
      </c>
      <c r="AA7633">
        <f t="shared" si="1551"/>
        <v>3.912349593382957E-2</v>
      </c>
      <c r="AB7633">
        <f>(1/(AA7633*k))*(LN((50-dTar)/(hTar-dTar)))</f>
        <v>111.70129209028299</v>
      </c>
      <c r="AC7633">
        <f t="shared" si="1552"/>
        <v>180.19062576371451</v>
      </c>
      <c r="AD7633" s="19">
        <v>1865.92150879</v>
      </c>
      <c r="AE7633" s="19">
        <v>155.21015930199999</v>
      </c>
      <c r="AF7633">
        <f t="shared" si="1558"/>
        <v>4.5427241744254324E-4</v>
      </c>
      <c r="AG7633" s="23">
        <f t="shared" si="1553"/>
        <v>8.4150286146458804</v>
      </c>
      <c r="AH7633" s="25">
        <f t="shared" si="1559"/>
        <v>8.7001855451708661</v>
      </c>
      <c r="AI7633" s="25">
        <f t="shared" si="1554"/>
        <v>0.10483305709405363</v>
      </c>
    </row>
    <row r="7634" spans="6:35" ht="15">
      <c r="F7634" s="5">
        <v>2006</v>
      </c>
      <c r="G7634" s="5">
        <v>11</v>
      </c>
      <c r="H7634" s="5">
        <v>0</v>
      </c>
      <c r="I7634" s="5">
        <v>318</v>
      </c>
      <c r="J7634" s="5">
        <v>21</v>
      </c>
      <c r="K7634" s="5">
        <v>12.0550003052</v>
      </c>
      <c r="L7634" s="5">
        <v>8.7271973490699997E-2</v>
      </c>
      <c r="M7634" s="5">
        <v>2.54999995232E-2</v>
      </c>
      <c r="N7634" s="8">
        <f t="shared" si="1555"/>
        <v>2.54999995232E-2</v>
      </c>
      <c r="O7634" s="5">
        <v>0</v>
      </c>
      <c r="P7634" s="5">
        <v>96.736587524399994</v>
      </c>
      <c r="Q7634" s="5">
        <v>8.2485885620099992</v>
      </c>
      <c r="R7634" s="5">
        <v>0.133249998093</v>
      </c>
      <c r="S7634">
        <f t="shared" si="1547"/>
        <v>1.5150569285344827E-3</v>
      </c>
      <c r="T7634">
        <f t="shared" si="1548"/>
        <v>4564.9409201818262</v>
      </c>
      <c r="U7634">
        <f t="shared" si="1549"/>
        <v>13709.204263202899</v>
      </c>
      <c r="V7634" s="9">
        <v>749.42840576200001</v>
      </c>
      <c r="W7634" s="9">
        <v>4008.0102539099998</v>
      </c>
      <c r="X7634">
        <f t="shared" si="1556"/>
        <v>5.4151694175083962E-5</v>
      </c>
      <c r="Y7634">
        <f t="shared" si="1557"/>
        <v>10.957200748716973</v>
      </c>
      <c r="Z7634">
        <f t="shared" si="1550"/>
        <v>3.1468073147509573E-2</v>
      </c>
      <c r="AA7634">
        <f t="shared" si="1551"/>
        <v>4.4637545171247904E-3</v>
      </c>
      <c r="AB7634">
        <f>(1/(AA7634*k))*(LN((50-dTar)/(hTar-dTar)))</f>
        <v>979.02898336636338</v>
      </c>
      <c r="AC7634">
        <f t="shared" si="1552"/>
        <v>1579.3178561534696</v>
      </c>
      <c r="AD7634" s="19">
        <v>2404.4743652299999</v>
      </c>
      <c r="AE7634" s="19">
        <v>1360.37145996</v>
      </c>
      <c r="AF7634">
        <f t="shared" si="1558"/>
        <v>1.8712001720512612E-4</v>
      </c>
      <c r="AG7634" s="23">
        <f t="shared" si="1553"/>
        <v>7.7191070398138422</v>
      </c>
      <c r="AH7634" s="25">
        <f t="shared" si="1559"/>
        <v>8.9498862746100034</v>
      </c>
      <c r="AI7634" s="25">
        <f t="shared" si="1554"/>
        <v>1.1960818453929462E-2</v>
      </c>
    </row>
    <row r="7635" spans="6:35" ht="15">
      <c r="F7635" s="5">
        <v>2006</v>
      </c>
      <c r="G7635" s="5">
        <v>11</v>
      </c>
      <c r="H7635" s="5">
        <v>0</v>
      </c>
      <c r="I7635" s="5">
        <v>318</v>
      </c>
      <c r="J7635" s="5">
        <v>22</v>
      </c>
      <c r="K7635" s="5">
        <v>12.0349998474</v>
      </c>
      <c r="L7635" s="5">
        <v>0.100511699915</v>
      </c>
      <c r="M7635" s="5">
        <v>5.6000001728499997E-2</v>
      </c>
      <c r="N7635" s="8">
        <f t="shared" si="1555"/>
        <v>5.6000001728499997E-2</v>
      </c>
      <c r="O7635" s="5">
        <v>0</v>
      </c>
      <c r="P7635" s="5">
        <v>96.736587524399994</v>
      </c>
      <c r="Q7635" s="5">
        <v>8.0881996154800007</v>
      </c>
      <c r="R7635" s="5">
        <v>1.8449999392E-2</v>
      </c>
      <c r="S7635">
        <f t="shared" si="1547"/>
        <v>3.3271840079650301E-3</v>
      </c>
      <c r="T7635">
        <f t="shared" si="1548"/>
        <v>2078.6783516978076</v>
      </c>
      <c r="U7635">
        <f t="shared" si="1549"/>
        <v>6242.5837747289161</v>
      </c>
      <c r="V7635" s="9">
        <v>658.222167969</v>
      </c>
      <c r="W7635" s="9">
        <v>1825.0760498</v>
      </c>
      <c r="X7635">
        <f t="shared" si="1556"/>
        <v>1.1460159567362369E-4</v>
      </c>
      <c r="Y7635">
        <f t="shared" si="1557"/>
        <v>10.617498603961884</v>
      </c>
      <c r="Z7635">
        <f t="shared" si="1550"/>
        <v>6.9106360141294634E-2</v>
      </c>
      <c r="AA7635">
        <f t="shared" si="1551"/>
        <v>9.8027555038643823E-3</v>
      </c>
      <c r="AB7635">
        <f>(1/(AA7635*k))*(LN((50-dTar)/(hTar-dTar)))</f>
        <v>445.80781854397196</v>
      </c>
      <c r="AC7635">
        <f t="shared" si="1552"/>
        <v>719.15363099710123</v>
      </c>
      <c r="AD7635" s="19">
        <v>2300.0856933599998</v>
      </c>
      <c r="AE7635" s="19">
        <v>619.45483398399995</v>
      </c>
      <c r="AF7635">
        <f t="shared" si="1558"/>
        <v>2.7482386715785566E-4</v>
      </c>
      <c r="AG7635" s="23">
        <f t="shared" si="1553"/>
        <v>8.5190500010084129</v>
      </c>
      <c r="AH7635" s="25">
        <f t="shared" si="1559"/>
        <v>9.3166572347647865</v>
      </c>
      <c r="AI7635" s="25">
        <f t="shared" si="1554"/>
        <v>2.6266896730132584E-2</v>
      </c>
    </row>
    <row r="7636" spans="6:35" ht="15">
      <c r="F7636" s="5">
        <v>2006</v>
      </c>
      <c r="G7636" s="5">
        <v>11</v>
      </c>
      <c r="H7636" s="5">
        <v>0</v>
      </c>
      <c r="I7636" s="5">
        <v>318</v>
      </c>
      <c r="J7636" s="5">
        <v>23</v>
      </c>
      <c r="K7636" s="5">
        <v>12.0850000381</v>
      </c>
      <c r="L7636" s="5">
        <v>0.131872236729</v>
      </c>
      <c r="M7636" s="5">
        <v>0.33849999308599998</v>
      </c>
      <c r="N7636" s="8">
        <f t="shared" si="1555"/>
        <v>0.33849999308599998</v>
      </c>
      <c r="O7636" s="5">
        <v>0</v>
      </c>
      <c r="P7636" s="5">
        <v>96.736587524399994</v>
      </c>
      <c r="Q7636" s="5">
        <v>7.0598053932199996</v>
      </c>
      <c r="R7636" s="5">
        <v>0.23267500102499999</v>
      </c>
      <c r="S7636">
        <f t="shared" si="1547"/>
        <v>2.0111638016590109E-2</v>
      </c>
      <c r="T7636">
        <f t="shared" si="1548"/>
        <v>343.88772131672812</v>
      </c>
      <c r="U7636">
        <f t="shared" si="1549"/>
        <v>1032.7465563235894</v>
      </c>
      <c r="V7636" s="9">
        <v>530.57202148399995</v>
      </c>
      <c r="W7636" s="9">
        <v>301.932861328</v>
      </c>
      <c r="X7636">
        <f t="shared" si="1556"/>
        <v>5.3612074973839903E-4</v>
      </c>
      <c r="Y7636">
        <f t="shared" si="1557"/>
        <v>8.6555976164594348</v>
      </c>
      <c r="Z7636">
        <f t="shared" si="1550"/>
        <v>0.41772324478557554</v>
      </c>
      <c r="AA7636">
        <f t="shared" si="1551"/>
        <v>5.9254152997518551E-2</v>
      </c>
      <c r="AB7636">
        <f>(1/(AA7636*k))*(LN((50-dTar)/(hTar-dTar)))</f>
        <v>73.75255278867472</v>
      </c>
      <c r="AC7636">
        <f t="shared" si="1552"/>
        <v>118.97372349033689</v>
      </c>
      <c r="AD7636" s="19">
        <v>1658.29528809</v>
      </c>
      <c r="AE7636" s="19">
        <v>102.479980469</v>
      </c>
      <c r="AF7636">
        <f t="shared" si="1558"/>
        <v>5.3198592164679481E-4</v>
      </c>
      <c r="AG7636" s="23">
        <f t="shared" si="1553"/>
        <v>8.1077645377771752</v>
      </c>
      <c r="AH7636" s="25">
        <f t="shared" si="1559"/>
        <v>8.3159924761851016</v>
      </c>
      <c r="AI7636" s="25">
        <f t="shared" si="1554"/>
        <v>0.15877400155535171</v>
      </c>
    </row>
    <row r="7637" spans="6:35" ht="15">
      <c r="F7637" s="5">
        <v>2006</v>
      </c>
      <c r="G7637" s="5">
        <v>11</v>
      </c>
      <c r="H7637" s="5">
        <v>0</v>
      </c>
      <c r="I7637" s="5">
        <v>318</v>
      </c>
      <c r="J7637" s="5">
        <v>24</v>
      </c>
      <c r="K7637" s="5">
        <v>12.239999771100001</v>
      </c>
      <c r="L7637" s="5">
        <v>0.15816038847</v>
      </c>
      <c r="M7637" s="5">
        <v>0.75800001621199997</v>
      </c>
      <c r="N7637" s="8">
        <f t="shared" si="1555"/>
        <v>0.75800001621199997</v>
      </c>
      <c r="O7637" s="5">
        <v>0</v>
      </c>
      <c r="P7637" s="5">
        <v>96.736587524399994</v>
      </c>
      <c r="Q7637" s="5">
        <v>5.7634491920500004</v>
      </c>
      <c r="R7637" s="5">
        <v>6.3550002872899997E-2</v>
      </c>
      <c r="S7637">
        <f t="shared" si="1547"/>
        <v>4.5035811680953559E-2</v>
      </c>
      <c r="T7637">
        <f t="shared" si="1548"/>
        <v>153.56990606648739</v>
      </c>
      <c r="U7637">
        <f t="shared" si="1549"/>
        <v>461.19352862566734</v>
      </c>
      <c r="V7637" s="9">
        <v>509.83859252899998</v>
      </c>
      <c r="W7637" s="9">
        <v>134.83412170400001</v>
      </c>
      <c r="X7637">
        <f t="shared" si="1556"/>
        <v>9.042684921957624E-4</v>
      </c>
      <c r="Y7637">
        <f t="shared" si="1557"/>
        <v>6.6928787370837801</v>
      </c>
      <c r="Z7637">
        <f t="shared" si="1550"/>
        <v>0.93540393733228444</v>
      </c>
      <c r="AA7637">
        <f t="shared" si="1551"/>
        <v>0.1326872964553836</v>
      </c>
      <c r="AB7637">
        <f>(1/(AA7637*k))*(LN((50-dTar)/(hTar-dTar)))</f>
        <v>32.935670283757467</v>
      </c>
      <c r="AC7637">
        <f t="shared" si="1552"/>
        <v>53.130084060092088</v>
      </c>
      <c r="AD7637" s="19">
        <v>1200.6843261700001</v>
      </c>
      <c r="AE7637" s="19">
        <v>45.764472961400003</v>
      </c>
      <c r="AF7637">
        <f t="shared" si="1558"/>
        <v>7.6948003151929532E-4</v>
      </c>
      <c r="AG7637" s="23">
        <f t="shared" si="1553"/>
        <v>6.4192568627178295</v>
      </c>
      <c r="AH7637" s="25">
        <f t="shared" si="1559"/>
        <v>6.5232588316014581</v>
      </c>
      <c r="AI7637" s="25">
        <f t="shared" si="1554"/>
        <v>0.35554120594154376</v>
      </c>
    </row>
    <row r="7638" spans="6:35" ht="15">
      <c r="F7638" s="5">
        <v>2006</v>
      </c>
      <c r="G7638" s="5">
        <v>11</v>
      </c>
      <c r="H7638" s="5">
        <v>0</v>
      </c>
      <c r="I7638" s="5">
        <v>319</v>
      </c>
      <c r="J7638" s="5">
        <v>1</v>
      </c>
      <c r="K7638" s="5">
        <v>10.779999733</v>
      </c>
      <c r="L7638" s="5">
        <v>5.7565104216299998E-2</v>
      </c>
      <c r="M7638" s="5">
        <v>0.51200002431900005</v>
      </c>
      <c r="N7638" s="8">
        <f t="shared" si="1555"/>
        <v>0.51200002431900005</v>
      </c>
      <c r="O7638" s="5">
        <v>0</v>
      </c>
      <c r="P7638" s="5">
        <v>96.736587524399994</v>
      </c>
      <c r="Q7638" s="5">
        <v>1.57969355583</v>
      </c>
      <c r="R7638" s="5">
        <v>9.2249996960199997E-3</v>
      </c>
      <c r="S7638">
        <f t="shared" si="1547"/>
        <v>3.0419968578767279E-2</v>
      </c>
      <c r="T7638">
        <f t="shared" si="1548"/>
        <v>227.35544093557775</v>
      </c>
      <c r="U7638">
        <f t="shared" si="1549"/>
        <v>682.78258900495234</v>
      </c>
      <c r="V7638" s="9">
        <v>519.22149658199999</v>
      </c>
      <c r="W7638" s="9">
        <v>199.61770629899999</v>
      </c>
      <c r="X7638">
        <f t="shared" si="1556"/>
        <v>7.1345922686779132E-4</v>
      </c>
      <c r="Y7638">
        <f t="shared" si="1557"/>
        <v>1.8855457371840396</v>
      </c>
      <c r="Z7638">
        <f t="shared" si="1550"/>
        <v>0.63182958894326746</v>
      </c>
      <c r="AA7638">
        <f t="shared" si="1551"/>
        <v>8.9625194668832606E-2</v>
      </c>
      <c r="AB7638">
        <f>(1/(AA7638*k))*(LN((50-dTar)/(hTar-dTar)))</f>
        <v>48.760229342268026</v>
      </c>
      <c r="AC7638">
        <f t="shared" si="1552"/>
        <v>78.657427082079593</v>
      </c>
      <c r="AD7638" s="19">
        <v>1426.87683105</v>
      </c>
      <c r="AE7638" s="19">
        <v>67.752876281699997</v>
      </c>
      <c r="AF7638">
        <f t="shared" si="1558"/>
        <v>6.3561188426841653E-4</v>
      </c>
      <c r="AG7638" s="23">
        <f t="shared" si="1553"/>
        <v>1.7912767553254025</v>
      </c>
      <c r="AH7638" s="25">
        <f t="shared" si="1559"/>
        <v>1.827107807724528</v>
      </c>
      <c r="AI7638" s="25">
        <f t="shared" si="1554"/>
        <v>0.24015448838402698</v>
      </c>
    </row>
    <row r="7639" spans="6:35" ht="15">
      <c r="F7639" s="5">
        <v>2006</v>
      </c>
      <c r="G7639" s="5">
        <v>11</v>
      </c>
      <c r="H7639" s="5">
        <v>0</v>
      </c>
      <c r="I7639" s="5">
        <v>319</v>
      </c>
      <c r="J7639" s="5">
        <v>2</v>
      </c>
      <c r="K7639" s="5">
        <v>10.6800003052</v>
      </c>
      <c r="L7639" s="5">
        <v>5.1400358788699996E-3</v>
      </c>
      <c r="M7639" s="5">
        <v>0.35949999094000001</v>
      </c>
      <c r="N7639" s="8">
        <f t="shared" si="1555"/>
        <v>0.35949999094000001</v>
      </c>
      <c r="O7639" s="5">
        <v>0</v>
      </c>
      <c r="P7639" s="5">
        <v>96.736587524399994</v>
      </c>
      <c r="Q7639" s="5">
        <v>3.1881959438299998</v>
      </c>
      <c r="R7639" s="5">
        <v>0</v>
      </c>
      <c r="S7639">
        <f t="shared" si="1547"/>
        <v>2.1359331853563146E-2</v>
      </c>
      <c r="T7639">
        <f t="shared" si="1548"/>
        <v>323.79970576272063</v>
      </c>
      <c r="U7639">
        <f t="shared" si="1549"/>
        <v>972.41922388106673</v>
      </c>
      <c r="V7639" s="9">
        <v>529.59759521499996</v>
      </c>
      <c r="W7639" s="9">
        <v>284.29559326200001</v>
      </c>
      <c r="X7639">
        <f t="shared" si="1556"/>
        <v>5.5981249029105995E-4</v>
      </c>
      <c r="Y7639">
        <f t="shared" si="1557"/>
        <v>3.8940612015269949</v>
      </c>
      <c r="Z7639">
        <f t="shared" si="1550"/>
        <v>0.443638126390416</v>
      </c>
      <c r="AA7639">
        <f t="shared" si="1551"/>
        <v>6.2930185822347398E-2</v>
      </c>
      <c r="AB7639">
        <f>(1/(AA7639*k))*(LN((50-dTar)/(hTar-dTar)))</f>
        <v>69.444337241187597</v>
      </c>
      <c r="AC7639">
        <f t="shared" si="1552"/>
        <v>112.02393767407955</v>
      </c>
      <c r="AD7639" s="19">
        <v>1625.7977294899999</v>
      </c>
      <c r="AE7639" s="19">
        <v>96.493667602499997</v>
      </c>
      <c r="AF7639">
        <f t="shared" si="1558"/>
        <v>5.4516253614989929E-4</v>
      </c>
      <c r="AG7639" s="23">
        <f t="shared" si="1553"/>
        <v>3.6562460009064197</v>
      </c>
      <c r="AH7639" s="25">
        <f t="shared" si="1559"/>
        <v>3.7466380762925997</v>
      </c>
      <c r="AI7639" s="25">
        <f t="shared" si="1554"/>
        <v>0.16862408651853295</v>
      </c>
    </row>
    <row r="7640" spans="6:35" ht="15">
      <c r="F7640" s="5">
        <v>2006</v>
      </c>
      <c r="G7640" s="5">
        <v>11</v>
      </c>
      <c r="H7640" s="5">
        <v>0</v>
      </c>
      <c r="I7640" s="5">
        <v>319</v>
      </c>
      <c r="J7640" s="5">
        <v>3</v>
      </c>
      <c r="K7640" s="5">
        <v>10.635000228899999</v>
      </c>
      <c r="L7640" s="5">
        <v>5.1246420480299997E-3</v>
      </c>
      <c r="M7640" s="5">
        <v>7.0000000298000006E-2</v>
      </c>
      <c r="N7640" s="8">
        <f t="shared" si="1555"/>
        <v>7.0000000298000006E-2</v>
      </c>
      <c r="O7640" s="5">
        <v>0</v>
      </c>
      <c r="P7640" s="5">
        <v>96.736587524399994</v>
      </c>
      <c r="Q7640" s="5">
        <v>3.3664333820299999</v>
      </c>
      <c r="R7640" s="5">
        <v>0.11787500232500001</v>
      </c>
      <c r="S7640">
        <f t="shared" si="1547"/>
        <v>4.1589798992902891E-3</v>
      </c>
      <c r="T7640">
        <f t="shared" si="1548"/>
        <v>1662.9427256073689</v>
      </c>
      <c r="U7640">
        <f t="shared" si="1549"/>
        <v>4994.0671526699043</v>
      </c>
      <c r="V7640" s="9">
        <v>636.34484863299997</v>
      </c>
      <c r="W7640" s="9">
        <v>1460.0610351600001</v>
      </c>
      <c r="X7640">
        <f t="shared" si="1556"/>
        <v>1.4103431391071926E-4</v>
      </c>
      <c r="Y7640">
        <f t="shared" si="1557"/>
        <v>4.3978759688529125</v>
      </c>
      <c r="Z7640">
        <f t="shared" si="1550"/>
        <v>8.6382947878060612E-2</v>
      </c>
      <c r="AA7640">
        <f t="shared" si="1551"/>
        <v>1.2253444053779462E-2</v>
      </c>
      <c r="AB7640">
        <f>(1/(AA7640*k))*(LN((50-dTar)/(hTar-dTar)))</f>
        <v>356.64626432515223</v>
      </c>
      <c r="AC7640">
        <f t="shared" si="1552"/>
        <v>575.32292010640697</v>
      </c>
      <c r="AD7640" s="19">
        <v>2255.3884277299999</v>
      </c>
      <c r="AE7640" s="19">
        <v>495.56390380900001</v>
      </c>
      <c r="AF7640">
        <f t="shared" si="1558"/>
        <v>3.0063657525195204E-4</v>
      </c>
      <c r="AG7640" s="23">
        <f t="shared" si="1553"/>
        <v>3.6372056534860051</v>
      </c>
      <c r="AH7640" s="25">
        <f t="shared" si="1559"/>
        <v>3.9263316988828105</v>
      </c>
      <c r="AI7640" s="25">
        <f t="shared" si="1554"/>
        <v>3.2833620038998285E-2</v>
      </c>
    </row>
    <row r="7641" spans="6:35" ht="15">
      <c r="F7641" s="5">
        <v>2006</v>
      </c>
      <c r="G7641" s="5">
        <v>11</v>
      </c>
      <c r="H7641" s="5">
        <v>0</v>
      </c>
      <c r="I7641" s="5">
        <v>319</v>
      </c>
      <c r="J7641" s="5">
        <v>4</v>
      </c>
      <c r="K7641" s="5">
        <v>10.154999733</v>
      </c>
      <c r="L7641" s="5">
        <v>3.7222038954500001E-3</v>
      </c>
      <c r="M7641" s="5">
        <v>0.143500000238</v>
      </c>
      <c r="N7641" s="8">
        <f t="shared" si="1555"/>
        <v>0.143500000238</v>
      </c>
      <c r="O7641" s="5">
        <v>0</v>
      </c>
      <c r="P7641" s="5">
        <v>96.736587524399994</v>
      </c>
      <c r="Q7641" s="5">
        <v>5.3472218513499996</v>
      </c>
      <c r="R7641" s="5">
        <v>0</v>
      </c>
      <c r="S7641">
        <f t="shared" si="1547"/>
        <v>8.5259087713896124E-3</v>
      </c>
      <c r="T7641">
        <f t="shared" si="1548"/>
        <v>811.19157557497681</v>
      </c>
      <c r="U7641">
        <f t="shared" si="1549"/>
        <v>2436.1303247061069</v>
      </c>
      <c r="V7641" s="9">
        <v>575.50598144499997</v>
      </c>
      <c r="W7641" s="9">
        <v>712.22485351600005</v>
      </c>
      <c r="X7641">
        <f t="shared" si="1556"/>
        <v>2.6853847582475245E-4</v>
      </c>
      <c r="Y7641">
        <f t="shared" si="1557"/>
        <v>6.8364471799749671</v>
      </c>
      <c r="Z7641">
        <f t="shared" si="1550"/>
        <v>0.17708504268984995</v>
      </c>
      <c r="AA7641">
        <f t="shared" si="1551"/>
        <v>2.5119560244972052E-2</v>
      </c>
      <c r="AB7641">
        <f>(1/(AA7641*k))*(LN((50-dTar)/(hTar-dTar)))</f>
        <v>173.9737879277734</v>
      </c>
      <c r="AC7641">
        <f t="shared" si="1552"/>
        <v>280.64532761046087</v>
      </c>
      <c r="AD7641" s="19">
        <v>2048.6286621099998</v>
      </c>
      <c r="AE7641" s="19">
        <v>241.738479614</v>
      </c>
      <c r="AF7641">
        <f t="shared" si="1558"/>
        <v>3.8895182809395816E-4</v>
      </c>
      <c r="AG7641" s="23">
        <f t="shared" si="1553"/>
        <v>6.0901976065482213</v>
      </c>
      <c r="AH7641" s="25">
        <f t="shared" si="1559"/>
        <v>6.3738424178221518</v>
      </c>
      <c r="AI7641" s="25">
        <f t="shared" si="1554"/>
        <v>6.7308920905037109E-2</v>
      </c>
    </row>
    <row r="7642" spans="6:35" ht="15">
      <c r="F7642" s="5">
        <v>2006</v>
      </c>
      <c r="G7642" s="5">
        <v>11</v>
      </c>
      <c r="H7642" s="5">
        <v>0</v>
      </c>
      <c r="I7642" s="5">
        <v>319</v>
      </c>
      <c r="J7642" s="5">
        <v>5</v>
      </c>
      <c r="K7642" s="5">
        <v>9.54500007629</v>
      </c>
      <c r="L7642" s="5">
        <v>4.1684349998800004E-3</v>
      </c>
      <c r="M7642" s="5">
        <v>0.13349999487399999</v>
      </c>
      <c r="N7642" s="8">
        <f t="shared" si="1555"/>
        <v>0.13349999487399999</v>
      </c>
      <c r="O7642" s="5">
        <v>0</v>
      </c>
      <c r="P7642" s="5">
        <v>96.736587524399994</v>
      </c>
      <c r="Q7642" s="5">
        <v>3.72460603714</v>
      </c>
      <c r="R7642" s="5">
        <v>0.104549996555</v>
      </c>
      <c r="S7642">
        <f t="shared" si="1547"/>
        <v>7.9317684696093658E-3</v>
      </c>
      <c r="T7642">
        <f t="shared" si="1548"/>
        <v>871.95502440235362</v>
      </c>
      <c r="U7642">
        <f t="shared" si="1549"/>
        <v>2618.6121018586591</v>
      </c>
      <c r="V7642" s="9">
        <v>580.56890869100005</v>
      </c>
      <c r="W7642" s="9">
        <v>765.57501220699999</v>
      </c>
      <c r="X7642">
        <f t="shared" si="1556"/>
        <v>2.5222232951038157E-4</v>
      </c>
      <c r="Y7642">
        <f t="shared" si="1557"/>
        <v>4.7746861909331706</v>
      </c>
      <c r="Z7642">
        <f t="shared" si="1550"/>
        <v>0.16474461499754578</v>
      </c>
      <c r="AA7642">
        <f t="shared" si="1551"/>
        <v>2.3369067305777456E-2</v>
      </c>
      <c r="AB7642">
        <f>(1/(AA7642*k))*(LN((50-dTar)/(hTar-dTar)))</f>
        <v>187.00553983244674</v>
      </c>
      <c r="AC7642">
        <f t="shared" si="1552"/>
        <v>301.6674616123006</v>
      </c>
      <c r="AD7642" s="19">
        <v>2074.2985839799999</v>
      </c>
      <c r="AE7642" s="19">
        <v>259.84625244099999</v>
      </c>
      <c r="AF7642">
        <f t="shared" si="1558"/>
        <v>3.7938968595986351E-4</v>
      </c>
      <c r="AG7642" s="23">
        <f t="shared" si="1553"/>
        <v>4.2282256313975628</v>
      </c>
      <c r="AH7642" s="25">
        <f t="shared" si="1559"/>
        <v>4.435931883833149</v>
      </c>
      <c r="AI7642" s="25">
        <f t="shared" si="1554"/>
        <v>6.2618401260583587E-2</v>
      </c>
    </row>
    <row r="7643" spans="6:35" ht="15">
      <c r="F7643" s="5">
        <v>2006</v>
      </c>
      <c r="G7643" s="5">
        <v>11</v>
      </c>
      <c r="H7643" s="5">
        <v>0</v>
      </c>
      <c r="I7643" s="5">
        <v>319</v>
      </c>
      <c r="J7643" s="5">
        <v>6</v>
      </c>
      <c r="K7643" s="5">
        <v>8.0150003433200006</v>
      </c>
      <c r="L7643" s="5">
        <v>5.3691497305399999E-4</v>
      </c>
      <c r="M7643" s="5">
        <v>0.15000000595999999</v>
      </c>
      <c r="N7643" s="8">
        <f t="shared" si="1555"/>
        <v>0.15000000595999999</v>
      </c>
      <c r="O7643" s="5">
        <v>0</v>
      </c>
      <c r="P7643" s="5">
        <v>96.736587524399994</v>
      </c>
      <c r="Q7643" s="5">
        <v>3.0036535263099999</v>
      </c>
      <c r="R7643" s="5">
        <v>0</v>
      </c>
      <c r="S7643">
        <f t="shared" si="1547"/>
        <v>8.912100100360823E-3</v>
      </c>
      <c r="T7643">
        <f t="shared" si="1548"/>
        <v>776.03991108583273</v>
      </c>
      <c r="U7643">
        <f t="shared" si="1549"/>
        <v>2330.564588566403</v>
      </c>
      <c r="V7643" s="9">
        <v>572.51672363299997</v>
      </c>
      <c r="W7643" s="9">
        <v>681.36175537099996</v>
      </c>
      <c r="X7643">
        <f t="shared" si="1556"/>
        <v>2.7898336816877304E-4</v>
      </c>
      <c r="Y7643">
        <f t="shared" si="1557"/>
        <v>3.8336465456911784</v>
      </c>
      <c r="Z7643">
        <f t="shared" si="1550"/>
        <v>0.18510632344842534</v>
      </c>
      <c r="AA7643">
        <f t="shared" si="1551"/>
        <v>2.6257381046753511E-2</v>
      </c>
      <c r="AB7643">
        <f>(1/(AA7643*k))*(LN((50-dTar)/(hTar-dTar)))</f>
        <v>166.43491744726097</v>
      </c>
      <c r="AC7643">
        <f t="shared" si="1552"/>
        <v>268.48401985819987</v>
      </c>
      <c r="AD7643" s="19">
        <v>2032.31408691</v>
      </c>
      <c r="AE7643" s="19">
        <v>231.263137817</v>
      </c>
      <c r="AF7643">
        <f t="shared" si="1558"/>
        <v>3.9493515496060572E-4</v>
      </c>
      <c r="AG7643" s="23">
        <f t="shared" si="1553"/>
        <v>3.4271505189841762</v>
      </c>
      <c r="AH7643" s="25">
        <f t="shared" si="1559"/>
        <v>3.5816571249303015</v>
      </c>
      <c r="AI7643" s="25">
        <f t="shared" si="1554"/>
        <v>7.035775972245005E-2</v>
      </c>
    </row>
    <row r="7644" spans="6:35" ht="15">
      <c r="F7644" s="5">
        <v>2006</v>
      </c>
      <c r="G7644" s="5">
        <v>11</v>
      </c>
      <c r="H7644" s="5">
        <v>0</v>
      </c>
      <c r="I7644" s="5">
        <v>319</v>
      </c>
      <c r="J7644" s="5">
        <v>7</v>
      </c>
      <c r="K7644" s="5">
        <v>7.9149999618500004</v>
      </c>
      <c r="L7644" s="5">
        <v>0</v>
      </c>
      <c r="M7644" s="5">
        <v>0.40549999475499998</v>
      </c>
      <c r="N7644" s="8">
        <f t="shared" si="1555"/>
        <v>0.40549999475499998</v>
      </c>
      <c r="O7644" s="5">
        <v>0</v>
      </c>
      <c r="P7644" s="5">
        <v>96.736587524399994</v>
      </c>
      <c r="Q7644" s="5">
        <v>1.1423690319099999</v>
      </c>
      <c r="R7644" s="5">
        <v>0</v>
      </c>
      <c r="S7644">
        <f t="shared" si="1547"/>
        <v>2.409237600241192E-2</v>
      </c>
      <c r="T7644">
        <f t="shared" si="1548"/>
        <v>287.06779973796148</v>
      </c>
      <c r="U7644">
        <f t="shared" si="1549"/>
        <v>862.10778470254184</v>
      </c>
      <c r="V7644" s="9">
        <v>525.70239257799994</v>
      </c>
      <c r="W7644" s="9">
        <v>252.04505920400001</v>
      </c>
      <c r="X7644">
        <f t="shared" si="1556"/>
        <v>6.0980992574915409E-4</v>
      </c>
      <c r="Y7644">
        <f t="shared" si="1557"/>
        <v>1.3847850653319762</v>
      </c>
      <c r="Z7644">
        <f t="shared" si="1550"/>
        <v>0.50040406803363713</v>
      </c>
      <c r="AA7644">
        <f t="shared" si="1551"/>
        <v>7.0982449691221236E-2</v>
      </c>
      <c r="AB7644">
        <f>(1/(AA7644*k))*(LN((50-dTar)/(hTar-dTar)))</f>
        <v>61.566557168823287</v>
      </c>
      <c r="AC7644">
        <f t="shared" si="1552"/>
        <v>99.31591886512139</v>
      </c>
      <c r="AD7644" s="19">
        <v>1559.3918457</v>
      </c>
      <c r="AE7644" s="19">
        <v>85.547401428200004</v>
      </c>
      <c r="AF7644">
        <f t="shared" si="1558"/>
        <v>5.7331061389204381E-4</v>
      </c>
      <c r="AG7644" s="23">
        <f t="shared" si="1553"/>
        <v>1.3059369679460522</v>
      </c>
      <c r="AH7644" s="25">
        <f t="shared" si="1559"/>
        <v>1.335906638279853</v>
      </c>
      <c r="AI7644" s="25">
        <f t="shared" si="1554"/>
        <v>0.1902004670988818</v>
      </c>
    </row>
    <row r="7645" spans="6:35" ht="15">
      <c r="F7645" s="5">
        <v>2006</v>
      </c>
      <c r="G7645" s="5">
        <v>11</v>
      </c>
      <c r="H7645" s="5">
        <v>0</v>
      </c>
      <c r="I7645" s="5">
        <v>319</v>
      </c>
      <c r="J7645" s="5">
        <v>8</v>
      </c>
      <c r="K7645" s="5">
        <v>6.7880001068100002</v>
      </c>
      <c r="L7645" s="5">
        <v>0</v>
      </c>
      <c r="M7645" s="5">
        <v>8.8500000536400003E-2</v>
      </c>
      <c r="N7645" s="8">
        <f t="shared" si="1555"/>
        <v>8.8500000536400003E-2</v>
      </c>
      <c r="O7645" s="5">
        <v>0</v>
      </c>
      <c r="P7645" s="5">
        <v>96.736587524399994</v>
      </c>
      <c r="Q7645" s="5">
        <v>0.47277799248699998</v>
      </c>
      <c r="R7645" s="5">
        <v>0</v>
      </c>
      <c r="S7645">
        <f t="shared" si="1547"/>
        <v>5.258138882159172E-3</v>
      </c>
      <c r="T7645">
        <f t="shared" si="1548"/>
        <v>1315.3219274862606</v>
      </c>
      <c r="U7645">
        <f t="shared" si="1549"/>
        <v>3950.1096051557797</v>
      </c>
      <c r="V7645" s="9">
        <v>613.92523193399995</v>
      </c>
      <c r="W7645" s="9">
        <v>1154.8504638700001</v>
      </c>
      <c r="X7645">
        <f t="shared" si="1556"/>
        <v>1.7485925095091061E-4</v>
      </c>
      <c r="Y7645">
        <f t="shared" si="1557"/>
        <v>0.61399436831959486</v>
      </c>
      <c r="Z7645">
        <f t="shared" si="1550"/>
        <v>0.1092127271571255</v>
      </c>
      <c r="AA7645">
        <f t="shared" si="1551"/>
        <v>1.5491854295937961E-2</v>
      </c>
      <c r="AB7645">
        <f>(1/(AA7645*k))*(LN((50-dTar)/(hTar-dTar)))</f>
        <v>282.09308991781364</v>
      </c>
      <c r="AC7645">
        <f t="shared" si="1552"/>
        <v>455.05767609945514</v>
      </c>
      <c r="AD7645" s="19">
        <v>2199.14331055</v>
      </c>
      <c r="AE7645" s="19">
        <v>391.971435547</v>
      </c>
      <c r="AF7645">
        <f t="shared" si="1558"/>
        <v>3.2828082636206978E-4</v>
      </c>
      <c r="AG7645" s="23">
        <f t="shared" si="1553"/>
        <v>0.52227176970707012</v>
      </c>
      <c r="AH7645" s="25">
        <f t="shared" si="1559"/>
        <v>0.55713495770667831</v>
      </c>
      <c r="AI7645" s="25">
        <f t="shared" si="1554"/>
        <v>4.1511076838471446E-2</v>
      </c>
    </row>
    <row r="7646" spans="6:35" ht="15">
      <c r="F7646" s="5">
        <v>2006</v>
      </c>
      <c r="G7646" s="5">
        <v>11</v>
      </c>
      <c r="H7646" s="5">
        <v>0</v>
      </c>
      <c r="I7646" s="5">
        <v>319</v>
      </c>
      <c r="J7646" s="5">
        <v>9</v>
      </c>
      <c r="K7646" s="5">
        <v>7.4800000190700002</v>
      </c>
      <c r="L7646" s="5">
        <v>0</v>
      </c>
      <c r="M7646" s="5">
        <v>9.6500001847699995E-2</v>
      </c>
      <c r="N7646" s="8">
        <f t="shared" si="1555"/>
        <v>9.6500001847699995E-2</v>
      </c>
      <c r="O7646" s="5">
        <v>0</v>
      </c>
      <c r="P7646" s="5">
        <v>96.736587524399994</v>
      </c>
      <c r="Q7646" s="5">
        <v>1.8215630054500001</v>
      </c>
      <c r="R7646" s="5">
        <v>9.0404996871899996</v>
      </c>
      <c r="S7646">
        <f t="shared" si="1547"/>
        <v>5.7334509465355957E-3</v>
      </c>
      <c r="T7646">
        <f t="shared" si="1548"/>
        <v>1206.2796793702569</v>
      </c>
      <c r="U7646">
        <f t="shared" si="1549"/>
        <v>3622.6393314152815</v>
      </c>
      <c r="V7646" s="9">
        <v>613.86895751999998</v>
      </c>
      <c r="W7646" s="9">
        <v>1059.1115722699999</v>
      </c>
      <c r="X7646">
        <f t="shared" si="1556"/>
        <v>1.8883530657587652E-4</v>
      </c>
      <c r="Y7646">
        <f t="shared" si="1557"/>
        <v>2.358890383575079</v>
      </c>
      <c r="Z7646">
        <f t="shared" si="1550"/>
        <v>0.11908506563364675</v>
      </c>
      <c r="AA7646">
        <f t="shared" si="1551"/>
        <v>1.6892248125664526E-2</v>
      </c>
      <c r="AB7646">
        <f>(1/(AA7646*k))*(LN((50-dTar)/(hTar-dTar)))</f>
        <v>258.70713089148268</v>
      </c>
      <c r="AC7646">
        <f t="shared" si="1552"/>
        <v>417.33268194600129</v>
      </c>
      <c r="AD7646" s="19">
        <v>2175.7568359400002</v>
      </c>
      <c r="AE7646" s="19">
        <v>359.47637939499998</v>
      </c>
      <c r="AF7646">
        <f t="shared" si="1558"/>
        <v>3.3868846108427029E-4</v>
      </c>
      <c r="AG7646" s="23">
        <f t="shared" si="1553"/>
        <v>2.0254712205682224</v>
      </c>
      <c r="AH7646" s="25">
        <f t="shared" si="1559"/>
        <v>2.1522017661307729</v>
      </c>
      <c r="AI7646" s="25">
        <f t="shared" si="1554"/>
        <v>4.526349115630706E-2</v>
      </c>
    </row>
    <row r="7647" spans="6:35" ht="15">
      <c r="F7647" s="5">
        <v>2006</v>
      </c>
      <c r="G7647" s="5">
        <v>11</v>
      </c>
      <c r="H7647" s="5">
        <v>0</v>
      </c>
      <c r="I7647" s="5">
        <v>319</v>
      </c>
      <c r="J7647" s="5">
        <v>10</v>
      </c>
      <c r="K7647" s="5">
        <v>7.71500015259</v>
      </c>
      <c r="L7647" s="5">
        <v>0</v>
      </c>
      <c r="M7647" s="5">
        <v>7.6999999582800002E-2</v>
      </c>
      <c r="N7647" s="8">
        <f t="shared" si="1555"/>
        <v>7.6999999582800002E-2</v>
      </c>
      <c r="O7647" s="5">
        <v>0</v>
      </c>
      <c r="P7647" s="5">
        <v>96.736587524399994</v>
      </c>
      <c r="Q7647" s="5">
        <v>3.1497840881300001</v>
      </c>
      <c r="R7647" s="5">
        <v>177.30450439500001</v>
      </c>
      <c r="S7647">
        <f t="shared" si="1547"/>
        <v>4.5748778449558897E-3</v>
      </c>
      <c r="T7647">
        <f t="shared" si="1548"/>
        <v>1511.7661288153449</v>
      </c>
      <c r="U7647">
        <f t="shared" si="1549"/>
        <v>4540.0610918082957</v>
      </c>
      <c r="V7647" s="9">
        <v>609.39752197300004</v>
      </c>
      <c r="W7647" s="9">
        <v>1327.3282470700001</v>
      </c>
      <c r="X7647">
        <f t="shared" si="1556"/>
        <v>1.5439754641988665E-4</v>
      </c>
      <c r="Y7647">
        <f t="shared" si="1557"/>
        <v>4.1088408885965446</v>
      </c>
      <c r="Z7647">
        <f t="shared" si="1550"/>
        <v>9.5021241746505308E-2</v>
      </c>
      <c r="AA7647">
        <f t="shared" si="1551"/>
        <v>1.3478788328745755E-2</v>
      </c>
      <c r="AB7647">
        <f>(1/(AA7647*k))*(LN((50-dTar)/(hTar-dTar)))</f>
        <v>324.22387979620061</v>
      </c>
      <c r="AC7647">
        <f t="shared" si="1552"/>
        <v>523.02084152076645</v>
      </c>
      <c r="AD7647" s="19">
        <v>2233.7409668</v>
      </c>
      <c r="AE7647" s="19">
        <v>450.51263427700002</v>
      </c>
      <c r="AF7647">
        <f t="shared" si="1558"/>
        <v>3.1179121646666421E-4</v>
      </c>
      <c r="AG7647" s="23">
        <f t="shared" si="1553"/>
        <v>3.4387986275769089</v>
      </c>
      <c r="AH7647" s="25">
        <f t="shared" si="1559"/>
        <v>3.6934775144267236</v>
      </c>
      <c r="AI7647" s="25">
        <f t="shared" si="1554"/>
        <v>3.6116981693454585E-2</v>
      </c>
    </row>
    <row r="7648" spans="6:35" ht="15">
      <c r="F7648" s="5">
        <v>2006</v>
      </c>
      <c r="G7648" s="5">
        <v>11</v>
      </c>
      <c r="H7648" s="5">
        <v>0</v>
      </c>
      <c r="I7648" s="5">
        <v>319</v>
      </c>
      <c r="J7648" s="5">
        <v>11</v>
      </c>
      <c r="K7648" s="5">
        <v>10.649999618500001</v>
      </c>
      <c r="L7648" s="5">
        <v>2.50076223165E-2</v>
      </c>
      <c r="M7648" s="5">
        <v>0.32550001144399998</v>
      </c>
      <c r="N7648" s="8">
        <f t="shared" si="1555"/>
        <v>0.32550001144399998</v>
      </c>
      <c r="O7648" s="5">
        <v>0</v>
      </c>
      <c r="P7648" s="5">
        <v>96.736587524399994</v>
      </c>
      <c r="Q7648" s="5">
        <v>3.95211958885</v>
      </c>
      <c r="R7648" s="5">
        <v>536.58752441399997</v>
      </c>
      <c r="S7648">
        <f t="shared" si="1547"/>
        <v>1.9339257129303664E-2</v>
      </c>
      <c r="T7648">
        <f t="shared" si="1548"/>
        <v>357.62208047755968</v>
      </c>
      <c r="U7648">
        <f t="shared" si="1549"/>
        <v>1073.9929028705087</v>
      </c>
      <c r="V7648" s="9">
        <v>504.78341674799998</v>
      </c>
      <c r="W7648" s="9">
        <v>313.99160766599999</v>
      </c>
      <c r="X7648">
        <f t="shared" si="1556"/>
        <v>5.2832678828971223E-4</v>
      </c>
      <c r="Y7648">
        <f t="shared" si="1557"/>
        <v>4.8727912192363938</v>
      </c>
      <c r="Z7648">
        <f t="shared" si="1550"/>
        <v>0.40168072004534755</v>
      </c>
      <c r="AA7648">
        <f t="shared" si="1551"/>
        <v>5.6978516610771864E-2</v>
      </c>
      <c r="AB7648">
        <f>(1/(AA7648*k))*(LN((50-dTar)/(hTar-dTar)))</f>
        <v>76.698118990193464</v>
      </c>
      <c r="AC7648">
        <f t="shared" si="1552"/>
        <v>123.72535533942167</v>
      </c>
      <c r="AD7648" s="19">
        <v>1679.15808105</v>
      </c>
      <c r="AE7648" s="19">
        <v>106.572883606</v>
      </c>
      <c r="AF7648">
        <f t="shared" si="1558"/>
        <v>5.2370928286141563E-4</v>
      </c>
      <c r="AG7648" s="23">
        <f t="shared" si="1553"/>
        <v>4.5570532687100984</v>
      </c>
      <c r="AH7648" s="25">
        <f t="shared" si="1559"/>
        <v>4.6770632956208074</v>
      </c>
      <c r="AI7648" s="25">
        <f t="shared" si="1554"/>
        <v>0.15267633789920487</v>
      </c>
    </row>
    <row r="7649" spans="6:35" ht="15">
      <c r="F7649" s="5">
        <v>2006</v>
      </c>
      <c r="G7649" s="5">
        <v>11</v>
      </c>
      <c r="H7649" s="5">
        <v>0</v>
      </c>
      <c r="I7649" s="5">
        <v>319</v>
      </c>
      <c r="J7649" s="5">
        <v>12</v>
      </c>
      <c r="K7649" s="5">
        <v>13.984999656699999</v>
      </c>
      <c r="L7649" s="5">
        <v>0.31780242919899998</v>
      </c>
      <c r="M7649" s="5">
        <v>0.479499995708</v>
      </c>
      <c r="N7649" s="8">
        <f t="shared" si="1555"/>
        <v>0.479499995708</v>
      </c>
      <c r="O7649" s="5">
        <v>0</v>
      </c>
      <c r="P7649" s="5">
        <v>96.736587524399994</v>
      </c>
      <c r="Q7649" s="5">
        <v>5.1593332290599996</v>
      </c>
      <c r="R7649" s="5">
        <v>707.35247802699996</v>
      </c>
      <c r="S7649">
        <f t="shared" si="1547"/>
        <v>2.8489011933851803E-2</v>
      </c>
      <c r="T7649">
        <f t="shared" si="1548"/>
        <v>242.76536460901292</v>
      </c>
      <c r="U7649">
        <f t="shared" si="1549"/>
        <v>729.06090782951981</v>
      </c>
      <c r="V7649" s="9">
        <v>179.88156127900001</v>
      </c>
      <c r="W7649" s="9">
        <v>213.147583008</v>
      </c>
      <c r="X7649">
        <f t="shared" si="1556"/>
        <v>8.9119406959697238E-4</v>
      </c>
      <c r="Y7649">
        <f t="shared" si="1557"/>
        <v>6.5837301899169116</v>
      </c>
      <c r="Z7649">
        <f t="shared" si="1550"/>
        <v>0.59172318514915634</v>
      </c>
      <c r="AA7649">
        <f t="shared" si="1551"/>
        <v>8.3936090659750232E-2</v>
      </c>
      <c r="AB7649">
        <f>(1/(AA7649*k))*(LN((50-dTar)/(hTar-dTar)))</f>
        <v>52.065148764347988</v>
      </c>
      <c r="AC7649">
        <f t="shared" si="1552"/>
        <v>83.988748570123931</v>
      </c>
      <c r="AD7649" s="19">
        <v>1464.5239257799999</v>
      </c>
      <c r="AE7649" s="19">
        <v>72.345085143999995</v>
      </c>
      <c r="AF7649">
        <f t="shared" si="1558"/>
        <v>6.1695728335353986E-4</v>
      </c>
      <c r="AG7649" s="23">
        <f t="shared" si="1553"/>
        <v>6.2425779473246639</v>
      </c>
      <c r="AH7649" s="25">
        <f t="shared" si="1559"/>
        <v>6.37224778823514</v>
      </c>
      <c r="AI7649" s="25">
        <f t="shared" si="1554"/>
        <v>0.22491029429649309</v>
      </c>
    </row>
    <row r="7650" spans="6:35" ht="15">
      <c r="F7650" s="5">
        <v>2006</v>
      </c>
      <c r="G7650" s="5">
        <v>11</v>
      </c>
      <c r="H7650" s="5">
        <v>0</v>
      </c>
      <c r="I7650" s="5">
        <v>319</v>
      </c>
      <c r="J7650" s="5">
        <v>13</v>
      </c>
      <c r="K7650" s="5">
        <v>15.9799995422</v>
      </c>
      <c r="L7650" s="5">
        <v>0.50936156511300001</v>
      </c>
      <c r="M7650" s="5">
        <v>0.29150000214600003</v>
      </c>
      <c r="N7650" s="8">
        <f t="shared" si="1555"/>
        <v>0.29150000214600003</v>
      </c>
      <c r="O7650" s="5">
        <v>0</v>
      </c>
      <c r="P7650" s="5">
        <v>96.736587524399994</v>
      </c>
      <c r="Q7650" s="5">
        <v>6.4329428672800004</v>
      </c>
      <c r="R7650" s="5">
        <v>751.42749023399995</v>
      </c>
      <c r="S7650">
        <f t="shared" si="1547"/>
        <v>1.7319180634388205E-2</v>
      </c>
      <c r="T7650">
        <f t="shared" si="1548"/>
        <v>399.33444401749927</v>
      </c>
      <c r="U7650">
        <f t="shared" si="1549"/>
        <v>1199.261405150979</v>
      </c>
      <c r="V7650" s="9">
        <v>116.829971313</v>
      </c>
      <c r="W7650" s="9">
        <v>350.614990234</v>
      </c>
      <c r="X7650">
        <f t="shared" si="1556"/>
        <v>5.9998570832915535E-4</v>
      </c>
      <c r="Y7650">
        <f t="shared" si="1557"/>
        <v>8.4598898252561607</v>
      </c>
      <c r="Z7650">
        <f t="shared" si="1550"/>
        <v>0.35972327692335626</v>
      </c>
      <c r="AA7650">
        <f t="shared" si="1551"/>
        <v>5.1026842182380079E-2</v>
      </c>
      <c r="AB7650">
        <f>(1/(AA7650*k))*(LN((50-dTar)/(hTar-dTar)))</f>
        <v>85.644042625211412</v>
      </c>
      <c r="AC7650">
        <f t="shared" si="1552"/>
        <v>138.15644693794505</v>
      </c>
      <c r="AD7650" s="19">
        <v>1736.6232910199999</v>
      </c>
      <c r="AE7650" s="19">
        <v>119.003341675</v>
      </c>
      <c r="AF7650">
        <f t="shared" si="1558"/>
        <v>5.0155907641873446E-4</v>
      </c>
      <c r="AG7650" s="23">
        <f t="shared" si="1553"/>
        <v>7.8736734350764239</v>
      </c>
      <c r="AH7650" s="25">
        <f t="shared" si="1559"/>
        <v>8.0964906309304574</v>
      </c>
      <c r="AI7650" s="25">
        <f t="shared" si="1554"/>
        <v>0.13672857530119764</v>
      </c>
    </row>
    <row r="7651" spans="6:35" ht="15">
      <c r="F7651" s="5">
        <v>2006</v>
      </c>
      <c r="G7651" s="5">
        <v>11</v>
      </c>
      <c r="H7651" s="5">
        <v>0</v>
      </c>
      <c r="I7651" s="5">
        <v>319</v>
      </c>
      <c r="J7651" s="5">
        <v>14</v>
      </c>
      <c r="K7651" s="5">
        <v>16.809999465899999</v>
      </c>
      <c r="L7651" s="5">
        <v>0.58218657970400001</v>
      </c>
      <c r="M7651" s="5">
        <v>0.16949999332400001</v>
      </c>
      <c r="N7651" s="8">
        <f t="shared" si="1555"/>
        <v>0.16949999332400001</v>
      </c>
      <c r="O7651" s="5">
        <v>0</v>
      </c>
      <c r="P7651" s="5">
        <v>96.736587524399994</v>
      </c>
      <c r="Q7651" s="5">
        <v>6.4847412109400002</v>
      </c>
      <c r="R7651" s="5">
        <v>698.229980469</v>
      </c>
      <c r="S7651">
        <f t="shared" si="1547"/>
        <v>1.0070672316618484E-2</v>
      </c>
      <c r="T7651">
        <f t="shared" si="1548"/>
        <v>686.76103759816783</v>
      </c>
      <c r="U7651">
        <f t="shared" si="1549"/>
        <v>2062.4467017346287</v>
      </c>
      <c r="V7651" s="9">
        <v>111.025985718</v>
      </c>
      <c r="W7651" s="9">
        <v>602.97503662099996</v>
      </c>
      <c r="X7651">
        <f t="shared" si="1556"/>
        <v>3.6017245753606017E-4</v>
      </c>
      <c r="Y7651">
        <f t="shared" si="1557"/>
        <v>8.6159064384373956</v>
      </c>
      <c r="Z7651">
        <f t="shared" si="1550"/>
        <v>0.20917012894722881</v>
      </c>
      <c r="AA7651">
        <f t="shared" si="1551"/>
        <v>2.9670838235281667E-2</v>
      </c>
      <c r="AB7651">
        <f>(1/(AA7651*k))*(LN((50-dTar)/(hTar-dTar)))</f>
        <v>147.28754921730336</v>
      </c>
      <c r="AC7651">
        <f t="shared" si="1552"/>
        <v>237.59649654919721</v>
      </c>
      <c r="AD7651" s="19">
        <v>1985.0404052700001</v>
      </c>
      <c r="AE7651" s="19">
        <v>204.65765380900001</v>
      </c>
      <c r="AF7651">
        <f t="shared" si="1558"/>
        <v>4.1198131379699583E-4</v>
      </c>
      <c r="AG7651" s="23">
        <f t="shared" si="1553"/>
        <v>7.7725357071754075</v>
      </c>
      <c r="AH7651" s="25">
        <f t="shared" si="1559"/>
        <v>8.0930956651587493</v>
      </c>
      <c r="AI7651" s="25">
        <f t="shared" si="1554"/>
        <v>7.9504262196009881E-2</v>
      </c>
    </row>
    <row r="7652" spans="6:35" ht="15">
      <c r="F7652" s="5">
        <v>2006</v>
      </c>
      <c r="G7652" s="5">
        <v>11</v>
      </c>
      <c r="H7652" s="5">
        <v>0</v>
      </c>
      <c r="I7652" s="5">
        <v>319</v>
      </c>
      <c r="J7652" s="5">
        <v>15</v>
      </c>
      <c r="K7652" s="5">
        <v>16.6949996948</v>
      </c>
      <c r="L7652" s="5">
        <v>0.57386481761899999</v>
      </c>
      <c r="M7652" s="5">
        <v>0.103000000119</v>
      </c>
      <c r="N7652" s="8">
        <f t="shared" si="1555"/>
        <v>0.103000000119</v>
      </c>
      <c r="O7652" s="5">
        <v>0</v>
      </c>
      <c r="P7652" s="5">
        <v>96.736587524399994</v>
      </c>
      <c r="Q7652" s="5">
        <v>4.9496188163800001</v>
      </c>
      <c r="R7652" s="5">
        <v>495.69000244099999</v>
      </c>
      <c r="S7652">
        <f t="shared" si="1547"/>
        <v>6.1196418328309295E-3</v>
      </c>
      <c r="T7652">
        <f t="shared" si="1548"/>
        <v>1130.155253918294</v>
      </c>
      <c r="U7652">
        <f t="shared" si="1549"/>
        <v>3394.0262307887015</v>
      </c>
      <c r="V7652" s="9">
        <v>133.88322448700001</v>
      </c>
      <c r="W7652" s="9">
        <v>992.27441406299999</v>
      </c>
      <c r="X7652">
        <f t="shared" si="1556"/>
        <v>2.2122993862776184E-4</v>
      </c>
      <c r="Y7652">
        <f t="shared" si="1557"/>
        <v>6.5997045073324916</v>
      </c>
      <c r="Z7652">
        <f t="shared" si="1550"/>
        <v>0.12710633719774464</v>
      </c>
      <c r="AA7652">
        <f t="shared" si="1551"/>
        <v>1.8030067623206917E-2</v>
      </c>
      <c r="AB7652">
        <f>(1/(AA7652*k))*(LN((50-dTar)/(hTar-dTar)))</f>
        <v>242.38095708930015</v>
      </c>
      <c r="AC7652">
        <f t="shared" si="1552"/>
        <v>390.99616050840956</v>
      </c>
      <c r="AD7652" s="19">
        <v>2157.1513671900002</v>
      </c>
      <c r="AE7652" s="19">
        <v>336.79098510699998</v>
      </c>
      <c r="AF7652">
        <f t="shared" si="1558"/>
        <v>3.4662783818833169E-4</v>
      </c>
      <c r="AG7652" s="23">
        <f t="shared" si="1553"/>
        <v>5.7052455400431938</v>
      </c>
      <c r="AH7652" s="25">
        <f t="shared" si="1559"/>
        <v>6.045223818093028</v>
      </c>
      <c r="AI7652" s="25">
        <f t="shared" si="1554"/>
        <v>4.8312326478956433E-2</v>
      </c>
    </row>
    <row r="7653" spans="6:35" ht="15">
      <c r="F7653" s="5">
        <v>2006</v>
      </c>
      <c r="G7653" s="5">
        <v>11</v>
      </c>
      <c r="H7653" s="5">
        <v>0</v>
      </c>
      <c r="I7653" s="5">
        <v>319</v>
      </c>
      <c r="J7653" s="5">
        <v>16</v>
      </c>
      <c r="K7653" s="5">
        <v>16.690000534100001</v>
      </c>
      <c r="L7653" s="5">
        <v>0.56370794773099997</v>
      </c>
      <c r="M7653" s="5">
        <v>9.4499997794599999E-2</v>
      </c>
      <c r="N7653" s="8">
        <f t="shared" si="1555"/>
        <v>9.4499997794599999E-2</v>
      </c>
      <c r="O7653" s="5">
        <v>0</v>
      </c>
      <c r="P7653" s="5">
        <v>96.736587524399994</v>
      </c>
      <c r="Q7653" s="5">
        <v>1.98549294472</v>
      </c>
      <c r="R7653" s="5">
        <v>326.35998535200002</v>
      </c>
      <c r="S7653">
        <f t="shared" si="1547"/>
        <v>5.6146227091080072E-3</v>
      </c>
      <c r="T7653">
        <f t="shared" si="1548"/>
        <v>1231.8094603672523</v>
      </c>
      <c r="U7653">
        <f t="shared" si="1549"/>
        <v>3699.3091040590652</v>
      </c>
      <c r="V7653" s="9">
        <v>145.86956787099999</v>
      </c>
      <c r="W7653" s="9">
        <v>1081.5266113299999</v>
      </c>
      <c r="X7653">
        <f t="shared" si="1556"/>
        <v>2.0297540496237823E-4</v>
      </c>
      <c r="Y7653">
        <f t="shared" si="1557"/>
        <v>2.6474193182987014</v>
      </c>
      <c r="Z7653">
        <f t="shared" si="1550"/>
        <v>0.11661697641737023</v>
      </c>
      <c r="AA7653">
        <f t="shared" si="1551"/>
        <v>1.6542149016126478E-2</v>
      </c>
      <c r="AB7653">
        <f>(1/(AA7653*k))*(LN((50-dTar)/(hTar-dTar)))</f>
        <v>264.18242530866837</v>
      </c>
      <c r="AC7653">
        <f t="shared" si="1552"/>
        <v>426.16513776464882</v>
      </c>
      <c r="AD7653" s="19">
        <v>2181.5522460900002</v>
      </c>
      <c r="AE7653" s="19">
        <v>367.08435058600003</v>
      </c>
      <c r="AF7653">
        <f t="shared" si="1558"/>
        <v>3.3615685658057128E-4</v>
      </c>
      <c r="AG7653" s="23">
        <f t="shared" si="1553"/>
        <v>2.2681544397552242</v>
      </c>
      <c r="AH7653" s="25">
        <f t="shared" si="1559"/>
        <v>2.4123106560238754</v>
      </c>
      <c r="AI7653" s="25">
        <f t="shared" si="1554"/>
        <v>4.4325385829501539E-2</v>
      </c>
    </row>
    <row r="7654" spans="6:35" ht="15">
      <c r="F7654" s="5">
        <v>2006</v>
      </c>
      <c r="G7654" s="5">
        <v>11</v>
      </c>
      <c r="H7654" s="5">
        <v>0</v>
      </c>
      <c r="I7654" s="5">
        <v>319</v>
      </c>
      <c r="J7654" s="5">
        <v>17</v>
      </c>
      <c r="K7654" s="5">
        <v>15.515000343300001</v>
      </c>
      <c r="L7654" s="5">
        <v>0.487375438213</v>
      </c>
      <c r="M7654" s="5">
        <v>5.1500000059600003E-2</v>
      </c>
      <c r="N7654" s="8">
        <f t="shared" si="1555"/>
        <v>5.1500000059600003E-2</v>
      </c>
      <c r="O7654" s="5">
        <v>0</v>
      </c>
      <c r="P7654" s="5">
        <v>96.736587524399994</v>
      </c>
      <c r="Q7654" s="5">
        <v>0.67258828878400001</v>
      </c>
      <c r="R7654" s="5">
        <v>98.584503173800002</v>
      </c>
      <c r="S7654">
        <f t="shared" si="1547"/>
        <v>3.0598209164214066E-3</v>
      </c>
      <c r="T7654">
        <f t="shared" si="1548"/>
        <v>2260.3105078321987</v>
      </c>
      <c r="U7654">
        <f t="shared" si="1549"/>
        <v>6788.0524615642207</v>
      </c>
      <c r="V7654" s="9">
        <v>668.94067382799994</v>
      </c>
      <c r="W7654" s="9">
        <v>1984.5488281299999</v>
      </c>
      <c r="X7654">
        <f t="shared" si="1556"/>
        <v>1.0591490286899539E-4</v>
      </c>
      <c r="Y7654">
        <f t="shared" si="1557"/>
        <v>0.88428712984819957</v>
      </c>
      <c r="Z7654">
        <f t="shared" si="1550"/>
        <v>6.3553168598995721E-2</v>
      </c>
      <c r="AA7654">
        <f t="shared" si="1551"/>
        <v>9.0150338116209636E-3</v>
      </c>
      <c r="AB7654">
        <f>(1/(AA7654*k))*(LN((50-dTar)/(hTar-dTar)))</f>
        <v>484.76191417765898</v>
      </c>
      <c r="AC7654">
        <f t="shared" si="1552"/>
        <v>781.99232101530072</v>
      </c>
      <c r="AD7654" s="19">
        <v>2314.8654785200001</v>
      </c>
      <c r="AE7654" s="19">
        <v>673.58197021499996</v>
      </c>
      <c r="AF7654">
        <f t="shared" si="1558"/>
        <v>2.6522105140701542E-4</v>
      </c>
      <c r="AG7654" s="23">
        <f t="shared" si="1553"/>
        <v>0.70088524907508554</v>
      </c>
      <c r="AH7654" s="25">
        <f t="shared" si="1559"/>
        <v>0.77059516076092516</v>
      </c>
      <c r="AI7654" s="25">
        <f t="shared" si="1554"/>
        <v>2.4156163239525123E-2</v>
      </c>
    </row>
    <row r="7655" spans="6:35" ht="15">
      <c r="F7655" s="5">
        <v>2006</v>
      </c>
      <c r="G7655" s="5">
        <v>11</v>
      </c>
      <c r="H7655" s="5">
        <v>0</v>
      </c>
      <c r="I7655" s="5">
        <v>319</v>
      </c>
      <c r="J7655" s="5">
        <v>18</v>
      </c>
      <c r="K7655" s="5">
        <v>12.3549995422</v>
      </c>
      <c r="L7655" s="5">
        <v>0.18592163920400001</v>
      </c>
      <c r="M7655" s="5">
        <v>6.0000000521499997E-3</v>
      </c>
      <c r="N7655" s="8">
        <f t="shared" si="1555"/>
        <v>6.0000000521499997E-3</v>
      </c>
      <c r="O7655" s="5">
        <v>0</v>
      </c>
      <c r="P7655" s="5">
        <v>96.736587524399994</v>
      </c>
      <c r="Q7655" s="5">
        <v>0.52637535333600005</v>
      </c>
      <c r="R7655" s="5">
        <v>1.9474999979099999E-2</v>
      </c>
      <c r="S7655">
        <f t="shared" si="1547"/>
        <v>3.5648399294857579E-4</v>
      </c>
      <c r="T7655">
        <f t="shared" si="1548"/>
        <v>19400.998379385117</v>
      </c>
      <c r="U7655">
        <f t="shared" si="1549"/>
        <v>58264.116522775286</v>
      </c>
      <c r="V7655" s="9">
        <v>891.56616210899995</v>
      </c>
      <c r="W7655" s="9">
        <v>17034.0449219</v>
      </c>
      <c r="X7655">
        <f t="shared" si="1556"/>
        <v>1.3125128956504569E-5</v>
      </c>
      <c r="Y7655">
        <f t="shared" si="1557"/>
        <v>0.70620341985474977</v>
      </c>
      <c r="Z7655">
        <f t="shared" si="1550"/>
        <v>7.4042527080966725E-3</v>
      </c>
      <c r="AA7655">
        <f t="shared" si="1551"/>
        <v>1.0502952092672272E-3</v>
      </c>
      <c r="AB7655">
        <f>(1/(AA7655*k))*(LN((50-dTar)/(hTar-dTar)))</f>
        <v>4160.8730653419525</v>
      </c>
      <c r="AC7655">
        <f t="shared" si="1552"/>
        <v>6712.100704809779</v>
      </c>
      <c r="AD7655" s="19">
        <v>2476.7910156299999</v>
      </c>
      <c r="AE7655" s="19">
        <v>5781.5786132800004</v>
      </c>
      <c r="AF7655">
        <f t="shared" si="1558"/>
        <v>6.6798168508278626E-5</v>
      </c>
      <c r="AG7655" s="23">
        <f t="shared" si="1553"/>
        <v>0.38957285538481262</v>
      </c>
      <c r="AH7655" s="25">
        <f t="shared" si="1559"/>
        <v>0.50992215929158347</v>
      </c>
      <c r="AI7655" s="25">
        <f t="shared" si="1554"/>
        <v>2.8143103015371216E-3</v>
      </c>
    </row>
    <row r="7656" spans="6:35" ht="15">
      <c r="F7656" s="5">
        <v>2006</v>
      </c>
      <c r="G7656" s="5">
        <v>11</v>
      </c>
      <c r="H7656" s="5">
        <v>0</v>
      </c>
      <c r="I7656" s="5">
        <v>319</v>
      </c>
      <c r="J7656" s="5">
        <v>19</v>
      </c>
      <c r="K7656" s="5">
        <v>11.279999733</v>
      </c>
      <c r="L7656" s="5">
        <v>7.4220336973699993E-2</v>
      </c>
      <c r="M7656" s="5">
        <v>8.2000002264999997E-2</v>
      </c>
      <c r="N7656" s="8">
        <f t="shared" si="1555"/>
        <v>8.2000002264999997E-2</v>
      </c>
      <c r="O7656" s="5">
        <v>0</v>
      </c>
      <c r="P7656" s="5">
        <v>96.736587524399994</v>
      </c>
      <c r="Q7656" s="5">
        <v>0.70634865760800003</v>
      </c>
      <c r="R7656" s="5">
        <v>0.11787500232500001</v>
      </c>
      <c r="S7656">
        <f t="shared" si="1547"/>
        <v>4.871947995857895E-3</v>
      </c>
      <c r="T7656">
        <f t="shared" si="1548"/>
        <v>1419.5852203989298</v>
      </c>
      <c r="U7656">
        <f t="shared" si="1549"/>
        <v>4263.2279575477323</v>
      </c>
      <c r="V7656" s="9">
        <v>620.95855712900004</v>
      </c>
      <c r="W7656" s="9">
        <v>1246.39355469</v>
      </c>
      <c r="X7656">
        <f t="shared" si="1556"/>
        <v>1.631167016310247E-4</v>
      </c>
      <c r="Y7656">
        <f t="shared" si="1557"/>
        <v>0.91919586864000558</v>
      </c>
      <c r="Z7656">
        <f t="shared" si="1550"/>
        <v>0.10119145559290418</v>
      </c>
      <c r="AA7656">
        <f t="shared" si="1551"/>
        <v>1.435403479837806E-2</v>
      </c>
      <c r="AB7656">
        <f>(1/(AA7656*k))*(LN((50-dTar)/(hTar-dTar)))</f>
        <v>304.45412096893494</v>
      </c>
      <c r="AC7656">
        <f t="shared" si="1552"/>
        <v>491.12931056691269</v>
      </c>
      <c r="AD7656" s="19">
        <v>2218.5534668</v>
      </c>
      <c r="AE7656" s="19">
        <v>423.04232788100001</v>
      </c>
      <c r="AF7656">
        <f t="shared" si="1558"/>
        <v>3.1921089990462586E-4</v>
      </c>
      <c r="AG7656" s="23">
        <f t="shared" si="1553"/>
        <v>0.77509001253253373</v>
      </c>
      <c r="AH7656" s="25">
        <f t="shared" si="1559"/>
        <v>0.82986375018624714</v>
      </c>
      <c r="AI7656" s="25">
        <f t="shared" si="1554"/>
        <v>3.8462241515775146E-2</v>
      </c>
    </row>
    <row r="7657" spans="6:35" ht="15">
      <c r="F7657" s="5">
        <v>2006</v>
      </c>
      <c r="G7657" s="5">
        <v>11</v>
      </c>
      <c r="H7657" s="5">
        <v>0</v>
      </c>
      <c r="I7657" s="5">
        <v>319</v>
      </c>
      <c r="J7657" s="5">
        <v>20</v>
      </c>
      <c r="K7657" s="5">
        <v>9.8999996185299999</v>
      </c>
      <c r="L7657" s="5">
        <v>4.8788730055100002E-3</v>
      </c>
      <c r="M7657" s="5">
        <v>8.9999996125699998E-3</v>
      </c>
      <c r="N7657" s="8">
        <f t="shared" si="1555"/>
        <v>8.9999996125699998E-3</v>
      </c>
      <c r="O7657" s="5">
        <v>0</v>
      </c>
      <c r="P7657" s="5">
        <v>96.736587524399994</v>
      </c>
      <c r="Q7657" s="5">
        <v>9.1016553342299994E-2</v>
      </c>
      <c r="R7657" s="5">
        <v>0.68059998750700001</v>
      </c>
      <c r="S7657">
        <f t="shared" si="1547"/>
        <v>5.3472596175643827E-4</v>
      </c>
      <c r="T7657">
        <f t="shared" si="1548"/>
        <v>12933.999588788027</v>
      </c>
      <c r="U7657">
        <f t="shared" si="1549"/>
        <v>38842.746358218959</v>
      </c>
      <c r="V7657" s="9">
        <v>860.89825439499998</v>
      </c>
      <c r="W7657" s="9">
        <v>11356.0302734</v>
      </c>
      <c r="X7657">
        <f t="shared" si="1556"/>
        <v>1.9584926896467874E-5</v>
      </c>
      <c r="Y7657">
        <f t="shared" si="1557"/>
        <v>0.12189359497696624</v>
      </c>
      <c r="Z7657">
        <f t="shared" si="1550"/>
        <v>1.110637848750713E-2</v>
      </c>
      <c r="AA7657">
        <f t="shared" si="1551"/>
        <v>1.5754427323883054E-3</v>
      </c>
      <c r="AB7657">
        <f>(1/(AA7657*k))*(LN((50-dTar)/(hTar-dTar)))</f>
        <v>2773.9155204154822</v>
      </c>
      <c r="AC7657">
        <f t="shared" si="1552"/>
        <v>4474.73403472677</v>
      </c>
      <c r="AD7657" s="19">
        <v>2465.3601074200001</v>
      </c>
      <c r="AE7657" s="19">
        <v>3854.3859863299999</v>
      </c>
      <c r="AF7657">
        <f t="shared" si="1558"/>
        <v>9.2639940793620422E-5</v>
      </c>
      <c r="AG7657" s="23">
        <f t="shared" si="1553"/>
        <v>7.1363934301626311E-2</v>
      </c>
      <c r="AH7657" s="25">
        <f t="shared" si="1559"/>
        <v>9.0569943358594279E-2</v>
      </c>
      <c r="AI7657" s="25">
        <f t="shared" si="1554"/>
        <v>4.2214652338894067E-3</v>
      </c>
    </row>
    <row r="7658" spans="6:35" ht="15">
      <c r="F7658" s="5">
        <v>2006</v>
      </c>
      <c r="G7658" s="5">
        <v>11</v>
      </c>
      <c r="H7658" s="5">
        <v>0</v>
      </c>
      <c r="I7658" s="5">
        <v>319</v>
      </c>
      <c r="J7658" s="5">
        <v>21</v>
      </c>
      <c r="K7658" s="5">
        <v>9.4700002670300005</v>
      </c>
      <c r="L7658" s="5">
        <v>1.48123390973E-2</v>
      </c>
      <c r="M7658" s="5">
        <v>9.7999997436999997E-2</v>
      </c>
      <c r="N7658" s="8">
        <f t="shared" si="1555"/>
        <v>9.7999997436999997E-2</v>
      </c>
      <c r="O7658" s="5">
        <v>0</v>
      </c>
      <c r="P7658" s="5">
        <v>96.736587524399994</v>
      </c>
      <c r="Q7658" s="5">
        <v>0.233580842614</v>
      </c>
      <c r="R7658" s="5">
        <v>0.66215002536800005</v>
      </c>
      <c r="S7658">
        <f t="shared" si="1547"/>
        <v>5.8225716819408063E-3</v>
      </c>
      <c r="T7658">
        <f t="shared" si="1548"/>
        <v>1187.8162686984274</v>
      </c>
      <c r="U7658">
        <f t="shared" si="1549"/>
        <v>3567.1909318146509</v>
      </c>
      <c r="V7658" s="9">
        <v>604.93060302699996</v>
      </c>
      <c r="W7658" s="9">
        <v>1042.9006347699999</v>
      </c>
      <c r="X7658">
        <f t="shared" si="1556"/>
        <v>1.9175373900173995E-4</v>
      </c>
      <c r="Y7658">
        <f t="shared" si="1557"/>
        <v>0.30247504165415345</v>
      </c>
      <c r="Z7658">
        <f t="shared" si="1550"/>
        <v>0.12093612335159255</v>
      </c>
      <c r="AA7658">
        <f t="shared" si="1551"/>
        <v>1.7154821153609619E-2</v>
      </c>
      <c r="AB7658">
        <f>(1/(AA7658*k))*(LN((50-dTar)/(hTar-dTar)))</f>
        <v>254.74733940774163</v>
      </c>
      <c r="AC7658">
        <f t="shared" si="1552"/>
        <v>410.94495543006786</v>
      </c>
      <c r="AD7658" s="19">
        <v>2171.4321289099998</v>
      </c>
      <c r="AE7658" s="19">
        <v>353.97418212899998</v>
      </c>
      <c r="AF7658">
        <f t="shared" si="1558"/>
        <v>3.4055871019903204E-4</v>
      </c>
      <c r="AG7658" s="23">
        <f t="shared" si="1553"/>
        <v>0.26014339219153854</v>
      </c>
      <c r="AH7658" s="25">
        <f t="shared" si="1559"/>
        <v>0.27623338828708238</v>
      </c>
      <c r="AI7658" s="25">
        <f t="shared" si="1554"/>
        <v>4.5967066656729678E-2</v>
      </c>
    </row>
    <row r="7659" spans="6:35" ht="15">
      <c r="F7659" s="5">
        <v>2006</v>
      </c>
      <c r="G7659" s="5">
        <v>11</v>
      </c>
      <c r="H7659" s="5">
        <v>0</v>
      </c>
      <c r="I7659" s="5">
        <v>319</v>
      </c>
      <c r="J7659" s="5">
        <v>22</v>
      </c>
      <c r="K7659" s="5">
        <v>9.3100004196199997</v>
      </c>
      <c r="L7659" s="5">
        <v>2.1687321364900002E-2</v>
      </c>
      <c r="M7659" s="5">
        <v>0.13699999451600001</v>
      </c>
      <c r="N7659" s="8">
        <f t="shared" si="1555"/>
        <v>0.13699999451600001</v>
      </c>
      <c r="O7659" s="5">
        <v>0</v>
      </c>
      <c r="P7659" s="5">
        <v>96.736587524399994</v>
      </c>
      <c r="Q7659" s="5">
        <v>0.16020520031499999</v>
      </c>
      <c r="R7659" s="5">
        <v>1.0055249929400001</v>
      </c>
      <c r="S7659">
        <f t="shared" si="1547"/>
        <v>8.1397174424184017E-3</v>
      </c>
      <c r="T7659">
        <f t="shared" si="1548"/>
        <v>849.67880253803867</v>
      </c>
      <c r="U7659">
        <f t="shared" si="1549"/>
        <v>2551.7132567059912</v>
      </c>
      <c r="V7659" s="9">
        <v>578.72796630899995</v>
      </c>
      <c r="W7659" s="9">
        <v>746.01660156299999</v>
      </c>
      <c r="X7659">
        <f t="shared" si="1556"/>
        <v>2.5796746546800486E-4</v>
      </c>
      <c r="Y7659">
        <f t="shared" si="1557"/>
        <v>0.20517807800868551</v>
      </c>
      <c r="Z7659">
        <f t="shared" si="1550"/>
        <v>0.16906376193127454</v>
      </c>
      <c r="AA7659">
        <f t="shared" si="1551"/>
        <v>2.3981739443190587E-2</v>
      </c>
      <c r="AB7659">
        <f>(1/(AA7659*k))*(LN((50-dTar)/(hTar-dTar)))</f>
        <v>182.22802633853823</v>
      </c>
      <c r="AC7659">
        <f t="shared" si="1552"/>
        <v>293.96062913120295</v>
      </c>
      <c r="AD7659" s="19">
        <v>2065.2341308599998</v>
      </c>
      <c r="AE7659" s="19">
        <v>253.20783996599999</v>
      </c>
      <c r="AF7659">
        <f t="shared" si="1558"/>
        <v>3.8278939089112158E-4</v>
      </c>
      <c r="AG7659" s="23">
        <f t="shared" si="1553"/>
        <v>0.18209041269387058</v>
      </c>
      <c r="AH7659" s="25">
        <f t="shared" si="1559"/>
        <v>0.19086589036805543</v>
      </c>
      <c r="AI7659" s="25">
        <f t="shared" si="1554"/>
        <v>6.4260082087624126E-2</v>
      </c>
    </row>
    <row r="7660" spans="6:35" ht="15">
      <c r="F7660" s="5">
        <v>2006</v>
      </c>
      <c r="G7660" s="5">
        <v>11</v>
      </c>
      <c r="H7660" s="5">
        <v>0</v>
      </c>
      <c r="I7660" s="5">
        <v>319</v>
      </c>
      <c r="J7660" s="5">
        <v>23</v>
      </c>
      <c r="K7660" s="5">
        <v>8.2650003433200006</v>
      </c>
      <c r="L7660" s="5">
        <v>3.27674788423E-3</v>
      </c>
      <c r="M7660" s="5">
        <v>5.9000000357600002E-2</v>
      </c>
      <c r="N7660" s="8">
        <f t="shared" si="1555"/>
        <v>5.9000000357600002E-2</v>
      </c>
      <c r="O7660" s="5">
        <v>0</v>
      </c>
      <c r="P7660" s="5">
        <v>96.736587524399994</v>
      </c>
      <c r="Q7660" s="5">
        <v>7.6353065669499995E-2</v>
      </c>
      <c r="R7660" s="5">
        <v>1.03422498703</v>
      </c>
      <c r="S7660">
        <f t="shared" si="1547"/>
        <v>3.5054259214394481E-3</v>
      </c>
      <c r="T7660">
        <f t="shared" si="1548"/>
        <v>1972.982891229391</v>
      </c>
      <c r="U7660">
        <f t="shared" si="1549"/>
        <v>5925.1644077336705</v>
      </c>
      <c r="V7660" s="9">
        <v>654.09320068399995</v>
      </c>
      <c r="W7660" s="9">
        <v>1732.27575684</v>
      </c>
      <c r="X7660">
        <f t="shared" si="1556"/>
        <v>1.2031474290652727E-4</v>
      </c>
      <c r="Y7660">
        <f t="shared" si="1557"/>
        <v>0.10011927103081832</v>
      </c>
      <c r="Z7660">
        <f t="shared" si="1550"/>
        <v>7.2808484771416992E-2</v>
      </c>
      <c r="AA7660">
        <f t="shared" si="1551"/>
        <v>1.0327902863958639E-2</v>
      </c>
      <c r="AB7660">
        <f>(1/(AA7660*k))*(LN((50-dTar)/(hTar-dTar)))</f>
        <v>423.13963487672061</v>
      </c>
      <c r="AC7660">
        <f t="shared" si="1552"/>
        <v>682.5865141491829</v>
      </c>
      <c r="AD7660" s="19">
        <v>2290.3459472700001</v>
      </c>
      <c r="AE7660" s="19">
        <v>587.95715331999997</v>
      </c>
      <c r="AF7660">
        <f t="shared" si="1558"/>
        <v>2.8082869962068311E-4</v>
      </c>
      <c r="AG7660" s="23">
        <f t="shared" si="1553"/>
        <v>8.0927419666144904E-2</v>
      </c>
      <c r="AH7660" s="25">
        <f t="shared" si="1559"/>
        <v>8.8222122741595965E-2</v>
      </c>
      <c r="AI7660" s="25">
        <f t="shared" si="1554"/>
        <v>2.7674051225647627E-2</v>
      </c>
    </row>
    <row r="7661" spans="6:35" ht="15">
      <c r="F7661" s="5">
        <v>2006</v>
      </c>
      <c r="G7661" s="5">
        <v>11</v>
      </c>
      <c r="H7661" s="5">
        <v>0</v>
      </c>
      <c r="I7661" s="5">
        <v>319</v>
      </c>
      <c r="J7661" s="5">
        <v>24</v>
      </c>
      <c r="K7661" s="5">
        <v>7.4250001907299996</v>
      </c>
      <c r="L7661" s="5">
        <v>1.5471610240600001E-3</v>
      </c>
      <c r="M7661" s="5">
        <v>4.3999999761600003E-2</v>
      </c>
      <c r="N7661" s="8">
        <f t="shared" si="1555"/>
        <v>4.3999999761600003E-2</v>
      </c>
      <c r="O7661" s="5">
        <v>0</v>
      </c>
      <c r="P7661" s="5">
        <v>96.736587524399994</v>
      </c>
      <c r="Q7661" s="5">
        <v>0.104172177613</v>
      </c>
      <c r="R7661" s="5">
        <v>0.824100017548</v>
      </c>
      <c r="S7661">
        <f t="shared" si="1547"/>
        <v>2.6142159114033656E-3</v>
      </c>
      <c r="T7661">
        <f t="shared" si="1548"/>
        <v>2645.5907254268536</v>
      </c>
      <c r="U7661">
        <f t="shared" si="1549"/>
        <v>7945.1069106645173</v>
      </c>
      <c r="V7661" s="9">
        <v>686.79711914100005</v>
      </c>
      <c r="W7661" s="9">
        <v>2322.82421875</v>
      </c>
      <c r="X7661">
        <f t="shared" si="1556"/>
        <v>9.1284783822169146E-5</v>
      </c>
      <c r="Y7661">
        <f t="shared" si="1557"/>
        <v>0.13734011425784934</v>
      </c>
      <c r="Z7661">
        <f t="shared" si="1550"/>
        <v>5.4297852426574464E-2</v>
      </c>
      <c r="AA7661">
        <f t="shared" si="1551"/>
        <v>7.7021647592832882E-3</v>
      </c>
      <c r="AB7661">
        <f>(1/(AA7661*k))*(LN((50-dTar)/(hTar-dTar)))</f>
        <v>567.39178964335099</v>
      </c>
      <c r="AC7661">
        <f t="shared" si="1552"/>
        <v>915.28647266134124</v>
      </c>
      <c r="AD7661" s="19">
        <v>2339.9628906299999</v>
      </c>
      <c r="AE7661" s="19">
        <v>788.39709472699997</v>
      </c>
      <c r="AF7661">
        <f t="shared" si="1558"/>
        <v>2.4730154091910086E-4</v>
      </c>
      <c r="AG7661" s="23">
        <f t="shared" si="1553"/>
        <v>0.10625293835385681</v>
      </c>
      <c r="AH7661" s="25">
        <f t="shared" si="1559"/>
        <v>0.11806898013976616</v>
      </c>
      <c r="AI7661" s="25">
        <f t="shared" si="1554"/>
        <v>2.0638275253402623E-2</v>
      </c>
    </row>
    <row r="7662" spans="6:35" ht="15">
      <c r="F7662" s="5">
        <v>2006</v>
      </c>
      <c r="G7662" s="5">
        <v>11</v>
      </c>
      <c r="H7662" s="5">
        <v>0</v>
      </c>
      <c r="I7662" s="5">
        <v>320</v>
      </c>
      <c r="J7662" s="5">
        <v>1</v>
      </c>
      <c r="K7662" s="5">
        <v>7.29500007629</v>
      </c>
      <c r="L7662" s="5">
        <v>0</v>
      </c>
      <c r="M7662" s="5">
        <v>4.3999999761600003E-2</v>
      </c>
      <c r="N7662" s="8">
        <f t="shared" si="1555"/>
        <v>4.3999999761600003E-2</v>
      </c>
      <c r="O7662" s="5">
        <v>0</v>
      </c>
      <c r="P7662" s="5">
        <v>96.736587524399994</v>
      </c>
      <c r="Q7662" s="5">
        <v>5.0588410347700001E-2</v>
      </c>
      <c r="R7662" s="5">
        <v>0</v>
      </c>
      <c r="S7662">
        <f t="shared" si="1547"/>
        <v>2.6142159114033656E-3</v>
      </c>
      <c r="T7662">
        <f t="shared" si="1548"/>
        <v>2645.5907254268536</v>
      </c>
      <c r="U7662">
        <f t="shared" si="1549"/>
        <v>7945.1069106645173</v>
      </c>
      <c r="V7662" s="9">
        <v>688.43804931600005</v>
      </c>
      <c r="W7662" s="9">
        <v>2322.82421875</v>
      </c>
      <c r="X7662">
        <f t="shared" si="1556"/>
        <v>9.127111214372817E-5</v>
      </c>
      <c r="Y7662">
        <f t="shared" si="1557"/>
        <v>6.6692344531718711E-2</v>
      </c>
      <c r="Z7662">
        <f t="shared" si="1550"/>
        <v>5.4297852426574464E-2</v>
      </c>
      <c r="AA7662">
        <f t="shared" si="1551"/>
        <v>7.7021647592832882E-3</v>
      </c>
      <c r="AB7662">
        <f>(1/(AA7662*k))*(LN((50-dTar)/(hTar-dTar)))</f>
        <v>567.39178964335099</v>
      </c>
      <c r="AC7662">
        <f t="shared" si="1552"/>
        <v>915.28647266134124</v>
      </c>
      <c r="AD7662" s="19">
        <v>2339.9628906299999</v>
      </c>
      <c r="AE7662" s="19">
        <v>788.39709472699997</v>
      </c>
      <c r="AF7662">
        <f t="shared" si="1558"/>
        <v>2.4730154091910086E-4</v>
      </c>
      <c r="AG7662" s="23">
        <f t="shared" si="1553"/>
        <v>5.1596415297127149E-2</v>
      </c>
      <c r="AH7662" s="25">
        <f t="shared" si="1559"/>
        <v>5.733428390198024E-2</v>
      </c>
      <c r="AI7662" s="25">
        <f t="shared" si="1554"/>
        <v>2.0638275253402623E-2</v>
      </c>
    </row>
    <row r="7663" spans="6:35" ht="15">
      <c r="F7663" s="5">
        <v>2006</v>
      </c>
      <c r="G7663" s="5">
        <v>11</v>
      </c>
      <c r="H7663" s="5">
        <v>0</v>
      </c>
      <c r="I7663" s="5">
        <v>320</v>
      </c>
      <c r="J7663" s="5">
        <v>2</v>
      </c>
      <c r="K7663" s="5">
        <v>6.4675002098099998</v>
      </c>
      <c r="L7663" s="5">
        <v>0</v>
      </c>
      <c r="M7663" s="5">
        <v>0.28000000119200003</v>
      </c>
      <c r="N7663" s="8">
        <f t="shared" si="1555"/>
        <v>0.28000000119200003</v>
      </c>
      <c r="O7663" s="5">
        <v>0</v>
      </c>
      <c r="P7663" s="5">
        <v>96.736587524399994</v>
      </c>
      <c r="Q7663" s="5">
        <v>6.0091014951500002E-2</v>
      </c>
      <c r="R7663" s="5">
        <v>0</v>
      </c>
      <c r="S7663">
        <f t="shared" si="1547"/>
        <v>1.6635919597161156E-2</v>
      </c>
      <c r="T7663">
        <f t="shared" si="1548"/>
        <v>415.73568140184221</v>
      </c>
      <c r="U7663">
        <f t="shared" si="1549"/>
        <v>1248.5167881674761</v>
      </c>
      <c r="V7663" s="9">
        <v>540.19561767599998</v>
      </c>
      <c r="W7663" s="9">
        <v>365.01525878899997</v>
      </c>
      <c r="X7663">
        <f t="shared" si="1556"/>
        <v>4.6431125737090136E-4</v>
      </c>
      <c r="Y7663">
        <f t="shared" si="1557"/>
        <v>7.4465062293509507E-2</v>
      </c>
      <c r="Z7663">
        <f t="shared" si="1550"/>
        <v>0.34553179151224245</v>
      </c>
      <c r="AA7663">
        <f t="shared" si="1551"/>
        <v>4.9013776215117849E-2</v>
      </c>
      <c r="AB7663">
        <f>(1/(AA7663*k))*(LN((50-dTar)/(hTar-dTar)))</f>
        <v>89.161566081288058</v>
      </c>
      <c r="AC7663">
        <f t="shared" si="1552"/>
        <v>143.83073002660174</v>
      </c>
      <c r="AD7663" s="19">
        <v>1757.07385254</v>
      </c>
      <c r="AE7663" s="19">
        <v>123.89097595200001</v>
      </c>
      <c r="AF7663">
        <f t="shared" si="1558"/>
        <v>4.9387702170367693E-4</v>
      </c>
      <c r="AG7663" s="23">
        <f t="shared" si="1553"/>
        <v>6.9175459485911556E-2</v>
      </c>
      <c r="AH7663" s="25">
        <f t="shared" si="1559"/>
        <v>7.1186004541482648E-2</v>
      </c>
      <c r="AI7663" s="25">
        <f t="shared" si="1554"/>
        <v>0.13133448015599314</v>
      </c>
    </row>
    <row r="7664" spans="6:35" ht="15">
      <c r="F7664" s="5">
        <v>2006</v>
      </c>
      <c r="G7664" s="5">
        <v>11</v>
      </c>
      <c r="H7664" s="5">
        <v>0</v>
      </c>
      <c r="I7664" s="5">
        <v>320</v>
      </c>
      <c r="J7664" s="5">
        <v>3</v>
      </c>
      <c r="K7664" s="5">
        <v>5.8150000572199998</v>
      </c>
      <c r="L7664" s="5">
        <v>0</v>
      </c>
      <c r="M7664" s="5">
        <v>0.208499997854</v>
      </c>
      <c r="N7664" s="8">
        <f t="shared" si="1555"/>
        <v>0.208499997854</v>
      </c>
      <c r="O7664" s="5">
        <v>0</v>
      </c>
      <c r="P7664" s="5">
        <v>96.736587524399994</v>
      </c>
      <c r="Q7664" s="5">
        <v>4.04388159513E-2</v>
      </c>
      <c r="R7664" s="5">
        <v>0</v>
      </c>
      <c r="S7664">
        <f t="shared" si="1547"/>
        <v>1.2387818519789779E-2</v>
      </c>
      <c r="T7664">
        <f t="shared" si="1548"/>
        <v>558.30212223591889</v>
      </c>
      <c r="U7664">
        <f t="shared" si="1549"/>
        <v>1676.6652555071892</v>
      </c>
      <c r="V7664" s="9">
        <v>554.10705566399997</v>
      </c>
      <c r="W7664" s="9">
        <v>490.18835449199997</v>
      </c>
      <c r="X7664">
        <f t="shared" si="1556"/>
        <v>3.6751725690833037E-4</v>
      </c>
      <c r="Y7664">
        <f t="shared" si="1557"/>
        <v>5.0878317293263829E-2</v>
      </c>
      <c r="Z7664">
        <f t="shared" si="1550"/>
        <v>0.25729777672175846</v>
      </c>
      <c r="AA7664">
        <f t="shared" si="1551"/>
        <v>3.6497757829154216E-2</v>
      </c>
      <c r="AB7664">
        <f>(1/(AA7664*k))*(LN((50-dTar)/(hTar-dTar)))</f>
        <v>119.73735667145138</v>
      </c>
      <c r="AC7664">
        <f t="shared" si="1552"/>
        <v>193.15398078370822</v>
      </c>
      <c r="AD7664" s="19">
        <v>1897.3989257799999</v>
      </c>
      <c r="AE7664" s="19">
        <v>166.37637329099999</v>
      </c>
      <c r="AF7664">
        <f t="shared" si="1558"/>
        <v>4.4307990016611242E-4</v>
      </c>
      <c r="AG7664" s="23">
        <f t="shared" si="1553"/>
        <v>4.6524016248703351E-2</v>
      </c>
      <c r="AH7664" s="25">
        <f t="shared" si="1559"/>
        <v>4.8179058934145466E-2</v>
      </c>
      <c r="AI7664" s="25">
        <f t="shared" si="1554"/>
        <v>9.7797281121808632E-2</v>
      </c>
    </row>
    <row r="7665" spans="6:35" ht="15">
      <c r="F7665" s="5">
        <v>2006</v>
      </c>
      <c r="G7665" s="5">
        <v>11</v>
      </c>
      <c r="H7665" s="5">
        <v>0</v>
      </c>
      <c r="I7665" s="5">
        <v>320</v>
      </c>
      <c r="J7665" s="5">
        <v>4</v>
      </c>
      <c r="K7665" s="5">
        <v>5.5795001983599999</v>
      </c>
      <c r="L7665" s="5">
        <v>0</v>
      </c>
      <c r="M7665" s="5">
        <v>0.118000000715</v>
      </c>
      <c r="N7665" s="8">
        <f t="shared" si="1555"/>
        <v>0.118000000715</v>
      </c>
      <c r="O7665" s="5">
        <v>0</v>
      </c>
      <c r="P7665" s="5">
        <v>96.736587524399994</v>
      </c>
      <c r="Q7665" s="5">
        <v>4.3250843882599997E-2</v>
      </c>
      <c r="R7665" s="5">
        <v>0</v>
      </c>
      <c r="S7665">
        <f t="shared" si="1547"/>
        <v>7.0108518428670125E-3</v>
      </c>
      <c r="T7665">
        <f t="shared" si="1548"/>
        <v>986.49144561636751</v>
      </c>
      <c r="U7665">
        <f t="shared" si="1549"/>
        <v>2962.5822038718566</v>
      </c>
      <c r="V7665" s="9">
        <v>591.01275634800004</v>
      </c>
      <c r="W7665" s="9">
        <v>866.13787841800001</v>
      </c>
      <c r="X7665">
        <f t="shared" si="1556"/>
        <v>2.262580197739273E-4</v>
      </c>
      <c r="Y7665">
        <f t="shared" si="1557"/>
        <v>5.5678338084609598E-2</v>
      </c>
      <c r="Z7665">
        <f t="shared" si="1550"/>
        <v>0.14561696954258718</v>
      </c>
      <c r="AA7665">
        <f t="shared" si="1551"/>
        <v>2.0655805727882271E-2</v>
      </c>
      <c r="AB7665">
        <f>(1/(AA7665*k))*(LN((50-dTar)/(hTar-dTar)))</f>
        <v>211.56981743871884</v>
      </c>
      <c r="AC7665">
        <f t="shared" si="1552"/>
        <v>341.29325707516983</v>
      </c>
      <c r="AD7665" s="19">
        <v>2115.5151367200001</v>
      </c>
      <c r="AE7665" s="19">
        <v>293.97857665999999</v>
      </c>
      <c r="AF7665">
        <f t="shared" si="1558"/>
        <v>3.6353233119849009E-4</v>
      </c>
      <c r="AG7665" s="23">
        <f t="shared" si="1553"/>
        <v>4.8770263574468765E-2</v>
      </c>
      <c r="AH7665" s="25">
        <f t="shared" si="1559"/>
        <v>5.1395979635782525E-2</v>
      </c>
      <c r="AI7665" s="25">
        <f t="shared" si="1554"/>
        <v>5.5348102451201447E-2</v>
      </c>
    </row>
    <row r="7666" spans="6:35" ht="15">
      <c r="F7666" s="5">
        <v>2006</v>
      </c>
      <c r="G7666" s="5">
        <v>11</v>
      </c>
      <c r="H7666" s="5">
        <v>0</v>
      </c>
      <c r="I7666" s="5">
        <v>320</v>
      </c>
      <c r="J7666" s="5">
        <v>5</v>
      </c>
      <c r="K7666" s="5">
        <v>5.2024998664900002</v>
      </c>
      <c r="L7666" s="5">
        <v>0</v>
      </c>
      <c r="M7666" s="5">
        <v>0.16750000417200001</v>
      </c>
      <c r="N7666" s="8">
        <f t="shared" si="1555"/>
        <v>0.16750000417200001</v>
      </c>
      <c r="O7666" s="5">
        <v>0</v>
      </c>
      <c r="P7666" s="5">
        <v>96.736587524399994</v>
      </c>
      <c r="Q7666" s="5">
        <v>3.74672189355E-2</v>
      </c>
      <c r="R7666" s="5">
        <v>0</v>
      </c>
      <c r="S7666">
        <f t="shared" si="1547"/>
        <v>9.9518449645248259E-3</v>
      </c>
      <c r="T7666">
        <f t="shared" si="1548"/>
        <v>694.96112470862658</v>
      </c>
      <c r="U7666">
        <f t="shared" si="1549"/>
        <v>2087.0727968230308</v>
      </c>
      <c r="V7666" s="9">
        <v>566.63238525400004</v>
      </c>
      <c r="W7666" s="9">
        <v>610.17474365199996</v>
      </c>
      <c r="X7666">
        <f t="shared" si="1556"/>
        <v>3.0638382010227805E-4</v>
      </c>
      <c r="Y7666">
        <f t="shared" si="1557"/>
        <v>4.7603102016264075E-2</v>
      </c>
      <c r="Z7666">
        <f t="shared" si="1550"/>
        <v>0.20670205811953712</v>
      </c>
      <c r="AA7666">
        <f t="shared" si="1551"/>
        <v>2.9320741734169251E-2</v>
      </c>
      <c r="AB7666">
        <f>(1/(AA7666*k))*(LN((50-dTar)/(hTar-dTar)))</f>
        <v>149.04619693862992</v>
      </c>
      <c r="AC7666">
        <f t="shared" si="1552"/>
        <v>240.43345418391851</v>
      </c>
      <c r="AD7666" s="19">
        <v>1989.77734375</v>
      </c>
      <c r="AE7666" s="19">
        <v>207.101318359</v>
      </c>
      <c r="AF7666">
        <f t="shared" si="1558"/>
        <v>4.1028803546136358E-4</v>
      </c>
      <c r="AG7666" s="23">
        <f t="shared" si="1553"/>
        <v>4.2907200259927704E-2</v>
      </c>
      <c r="AH7666" s="25">
        <f t="shared" si="1559"/>
        <v>4.4692083246621571E-2</v>
      </c>
      <c r="AI7666" s="25">
        <f t="shared" si="1554"/>
        <v>7.8566163858590832E-2</v>
      </c>
    </row>
    <row r="7667" spans="6:35" ht="15">
      <c r="F7667" s="5">
        <v>2006</v>
      </c>
      <c r="G7667" s="5">
        <v>11</v>
      </c>
      <c r="H7667" s="5">
        <v>0</v>
      </c>
      <c r="I7667" s="5">
        <v>320</v>
      </c>
      <c r="J7667" s="5">
        <v>6</v>
      </c>
      <c r="K7667" s="5">
        <v>4.8955001831100002</v>
      </c>
      <c r="L7667" s="5">
        <v>0</v>
      </c>
      <c r="M7667" s="5">
        <v>0</v>
      </c>
      <c r="N7667" s="8">
        <f t="shared" si="1555"/>
        <v>1E-4</v>
      </c>
      <c r="O7667" s="5">
        <v>0.10000000149</v>
      </c>
      <c r="P7667" s="5">
        <v>96.736587524399994</v>
      </c>
      <c r="Q7667" s="5">
        <v>5.63730038702E-2</v>
      </c>
      <c r="R7667" s="5">
        <v>0</v>
      </c>
      <c r="S7667">
        <f t="shared" si="1547"/>
        <v>5.9413998308355972E-6</v>
      </c>
      <c r="T7667">
        <f t="shared" si="1548"/>
        <v>1164059.9128807276</v>
      </c>
      <c r="U7667">
        <f t="shared" si="1549"/>
        <v>3495847.0217512534</v>
      </c>
      <c r="V7667" s="9">
        <v>949.86810302699996</v>
      </c>
      <c r="W7667" s="9">
        <v>60723.6445313</v>
      </c>
      <c r="X7667">
        <f t="shared" si="1556"/>
        <v>2.8109465295685503E-7</v>
      </c>
      <c r="Y7667">
        <f t="shared" si="1557"/>
        <v>8.379002230132479E-2</v>
      </c>
      <c r="Z7667">
        <f t="shared" si="1550"/>
        <v>1.2340421072902296E-4</v>
      </c>
      <c r="AA7667">
        <f t="shared" si="1551"/>
        <v>1.7504920002306861E-5</v>
      </c>
      <c r="AB7667">
        <f>(1/(AA7667*k))*(LN((50-dTar)/(hTar-dTar)))</f>
        <v>249652.38609041239</v>
      </c>
      <c r="AC7667">
        <f t="shared" si="1552"/>
        <v>402726.04578894714</v>
      </c>
      <c r="AD7667" s="19">
        <v>2497.7700195299999</v>
      </c>
      <c r="AE7667" s="19">
        <v>60723.6445313</v>
      </c>
      <c r="AF7667">
        <f t="shared" si="1558"/>
        <v>2.1461647183800129E-6</v>
      </c>
      <c r="AG7667" s="23">
        <f t="shared" si="1553"/>
        <v>1.1368929302184505E-2</v>
      </c>
      <c r="AH7667" s="25">
        <f t="shared" si="1559"/>
        <v>3.8895735329912716E-2</v>
      </c>
      <c r="AI7667" s="25">
        <f t="shared" si="1554"/>
        <v>4.6905171284601254E-5</v>
      </c>
    </row>
    <row r="7668" spans="6:35" ht="15">
      <c r="F7668" s="5">
        <v>2006</v>
      </c>
      <c r="G7668" s="5">
        <v>11</v>
      </c>
      <c r="H7668" s="5">
        <v>0</v>
      </c>
      <c r="I7668" s="5">
        <v>320</v>
      </c>
      <c r="J7668" s="5">
        <v>7</v>
      </c>
      <c r="K7668" s="5">
        <v>4.3354997634899997</v>
      </c>
      <c r="L7668" s="5">
        <v>0</v>
      </c>
      <c r="M7668" s="5">
        <v>0.124499998987</v>
      </c>
      <c r="N7668" s="8">
        <f t="shared" si="1555"/>
        <v>0.124499998987</v>
      </c>
      <c r="O7668" s="5">
        <v>0</v>
      </c>
      <c r="P7668" s="5">
        <v>96.736587524399994</v>
      </c>
      <c r="Q7668" s="5">
        <v>0.17763610184199999</v>
      </c>
      <c r="R7668" s="5">
        <v>1.9474999979099999E-2</v>
      </c>
      <c r="S7668">
        <f t="shared" si="1547"/>
        <v>7.3970427292039363E-3</v>
      </c>
      <c r="T7668">
        <f t="shared" si="1548"/>
        <v>934.98788943948193</v>
      </c>
      <c r="U7668">
        <f t="shared" si="1549"/>
        <v>2807.9092772653617</v>
      </c>
      <c r="V7668" s="9">
        <v>586.91925048799999</v>
      </c>
      <c r="W7668" s="9">
        <v>820.91778564499998</v>
      </c>
      <c r="X7668">
        <f t="shared" si="1556"/>
        <v>2.3720592409031568E-4</v>
      </c>
      <c r="Y7668">
        <f t="shared" si="1557"/>
        <v>0.22826086065892351</v>
      </c>
      <c r="Z7668">
        <f t="shared" si="1550"/>
        <v>0.1536382411075489</v>
      </c>
      <c r="AA7668">
        <f t="shared" si="1551"/>
        <v>2.1793625225547196E-2</v>
      </c>
      <c r="AB7668">
        <f>(1/(AA7668*k))*(LN((50-dTar)/(hTar-dTar)))</f>
        <v>200.52400652347043</v>
      </c>
      <c r="AC7668">
        <f t="shared" si="1552"/>
        <v>323.47473820541876</v>
      </c>
      <c r="AD7668" s="19">
        <v>2098.0136718799999</v>
      </c>
      <c r="AE7668" s="19">
        <v>278.63027954099999</v>
      </c>
      <c r="AF7668">
        <f t="shared" si="1558"/>
        <v>3.7035408993015684E-4</v>
      </c>
      <c r="AG7668" s="23">
        <f t="shared" si="1553"/>
        <v>0.20091516566119558</v>
      </c>
      <c r="AH7668" s="25">
        <f t="shared" si="1559"/>
        <v>0.21130909387634708</v>
      </c>
      <c r="AI7668" s="25">
        <f t="shared" si="1554"/>
        <v>5.8396937774179161E-2</v>
      </c>
    </row>
    <row r="7669" spans="6:35" ht="15">
      <c r="F7669" s="5">
        <v>2006</v>
      </c>
      <c r="G7669" s="5">
        <v>11</v>
      </c>
      <c r="H7669" s="5">
        <v>0</v>
      </c>
      <c r="I7669" s="5">
        <v>320</v>
      </c>
      <c r="J7669" s="5">
        <v>8</v>
      </c>
      <c r="K7669" s="5">
        <v>4.0735001563999997</v>
      </c>
      <c r="L7669" s="5">
        <v>0</v>
      </c>
      <c r="M7669" s="5">
        <v>5.0500001758300002E-2</v>
      </c>
      <c r="N7669" s="8">
        <f t="shared" si="1555"/>
        <v>5.0500001758300002E-2</v>
      </c>
      <c r="O7669" s="5">
        <v>0</v>
      </c>
      <c r="P7669" s="5">
        <v>96.736587524399994</v>
      </c>
      <c r="Q7669" s="5">
        <v>0.56002467870700001</v>
      </c>
      <c r="R7669" s="5">
        <v>0.16195000708099999</v>
      </c>
      <c r="S7669">
        <f t="shared" si="1547"/>
        <v>3.0004070190396094E-3</v>
      </c>
      <c r="T7669">
        <f t="shared" si="1548"/>
        <v>2305.0690541597987</v>
      </c>
      <c r="U7669">
        <f t="shared" si="1549"/>
        <v>6922.4691089771859</v>
      </c>
      <c r="V7669" s="9">
        <v>684.15509033199999</v>
      </c>
      <c r="W7669" s="9">
        <v>2023.8468017600001</v>
      </c>
      <c r="X7669">
        <f t="shared" si="1556"/>
        <v>1.038370812693355E-4</v>
      </c>
      <c r="Y7669">
        <f t="shared" si="1557"/>
        <v>0.73624648411904614</v>
      </c>
      <c r="Z7669">
        <f t="shared" si="1550"/>
        <v>6.2319128587972825E-2</v>
      </c>
      <c r="AA7669">
        <f t="shared" si="1551"/>
        <v>8.8399849089539715E-3</v>
      </c>
      <c r="AB7669">
        <f>(1/(AA7669*k))*(LN((50-dTar)/(hTar-dTar)))</f>
        <v>494.36114336249602</v>
      </c>
      <c r="AC7669">
        <f t="shared" si="1552"/>
        <v>797.47729062753274</v>
      </c>
      <c r="AD7669" s="19">
        <v>2318.1779785200001</v>
      </c>
      <c r="AE7669" s="19">
        <v>686.92016601600005</v>
      </c>
      <c r="AF7669">
        <f t="shared" si="1558"/>
        <v>2.6297966129815755E-4</v>
      </c>
      <c r="AG7669" s="23">
        <f t="shared" si="1553"/>
        <v>0.58184064486603648</v>
      </c>
      <c r="AH7669" s="25">
        <f t="shared" si="1559"/>
        <v>0.64052934191064803</v>
      </c>
      <c r="AI7669" s="25">
        <f t="shared" si="1554"/>
        <v>2.3687112323457257E-2</v>
      </c>
    </row>
    <row r="7670" spans="6:35" ht="15">
      <c r="F7670" s="5">
        <v>2006</v>
      </c>
      <c r="G7670" s="5">
        <v>11</v>
      </c>
      <c r="H7670" s="5">
        <v>0</v>
      </c>
      <c r="I7670" s="5">
        <v>320</v>
      </c>
      <c r="J7670" s="5">
        <v>9</v>
      </c>
      <c r="K7670" s="5">
        <v>4.4885001182600002</v>
      </c>
      <c r="L7670" s="5">
        <v>0</v>
      </c>
      <c r="M7670" s="5">
        <v>0.20100000500699999</v>
      </c>
      <c r="N7670" s="8">
        <f t="shared" si="1555"/>
        <v>0.20100000500699999</v>
      </c>
      <c r="O7670" s="5">
        <v>0</v>
      </c>
      <c r="P7670" s="5">
        <v>96.736587524399994</v>
      </c>
      <c r="Q7670" s="5">
        <v>1.15410602093</v>
      </c>
      <c r="R7670" s="5">
        <v>0</v>
      </c>
      <c r="S7670">
        <f t="shared" si="1547"/>
        <v>1.1942213957465439E-2</v>
      </c>
      <c r="T7670">
        <f t="shared" si="1548"/>
        <v>579.13427058879336</v>
      </c>
      <c r="U7670">
        <f t="shared" si="1549"/>
        <v>1739.2273306806671</v>
      </c>
      <c r="V7670" s="9">
        <v>556.06573486299999</v>
      </c>
      <c r="W7670" s="9">
        <v>508.47897338899998</v>
      </c>
      <c r="X7670">
        <f t="shared" si="1556"/>
        <v>3.5666237701003592E-4</v>
      </c>
      <c r="Y7670">
        <f t="shared" si="1557"/>
        <v>1.4545514948513594</v>
      </c>
      <c r="Z7670">
        <f t="shared" si="1550"/>
        <v>0.24804246974418498</v>
      </c>
      <c r="AA7670">
        <f t="shared" si="1551"/>
        <v>3.5184890081108131E-2</v>
      </c>
      <c r="AB7670">
        <f>(1/(AA7670*k))*(LN((50-dTar)/(hTar-dTar)))</f>
        <v>124.20516411515416</v>
      </c>
      <c r="AC7670">
        <f t="shared" si="1552"/>
        <v>200.36121181933399</v>
      </c>
      <c r="AD7670" s="19">
        <v>1913.5838623</v>
      </c>
      <c r="AE7670" s="19">
        <v>172.58442688</v>
      </c>
      <c r="AF7670">
        <f t="shared" si="1558"/>
        <v>4.3734401833125149E-4</v>
      </c>
      <c r="AG7670" s="23">
        <f t="shared" si="1553"/>
        <v>1.3270938346573102</v>
      </c>
      <c r="AH7670" s="25">
        <f t="shared" si="1559"/>
        <v>1.375539696817266</v>
      </c>
      <c r="AI7670" s="25">
        <f t="shared" si="1554"/>
        <v>9.4279396630590442E-2</v>
      </c>
    </row>
    <row r="7671" spans="6:35" ht="15">
      <c r="F7671" s="5">
        <v>2006</v>
      </c>
      <c r="G7671" s="5">
        <v>11</v>
      </c>
      <c r="H7671" s="5">
        <v>0</v>
      </c>
      <c r="I7671" s="5">
        <v>320</v>
      </c>
      <c r="J7671" s="5">
        <v>10</v>
      </c>
      <c r="K7671" s="5">
        <v>5.5339999198900003</v>
      </c>
      <c r="L7671" s="5">
        <v>0</v>
      </c>
      <c r="M7671" s="5">
        <v>0.33950001001399999</v>
      </c>
      <c r="N7671" s="8">
        <f t="shared" si="1555"/>
        <v>0.33950001001399999</v>
      </c>
      <c r="O7671" s="5">
        <v>0</v>
      </c>
      <c r="P7671" s="5">
        <v>96.736587524399994</v>
      </c>
      <c r="Q7671" s="5">
        <v>3.3391280174300002</v>
      </c>
      <c r="R7671" s="5">
        <v>125.224250793</v>
      </c>
      <c r="S7671">
        <f t="shared" si="1547"/>
        <v>2.0171053020658629E-2</v>
      </c>
      <c r="T7671">
        <f t="shared" si="1548"/>
        <v>342.87478013114793</v>
      </c>
      <c r="U7671">
        <f t="shared" si="1549"/>
        <v>1029.7045415719119</v>
      </c>
      <c r="V7671" s="9">
        <v>524.60192871100003</v>
      </c>
      <c r="W7671" s="9">
        <v>301.04351806599999</v>
      </c>
      <c r="X7671">
        <f t="shared" si="1556"/>
        <v>5.3898186664495926E-4</v>
      </c>
      <c r="Y7671">
        <f t="shared" si="1557"/>
        <v>4.0961009440508418</v>
      </c>
      <c r="Z7671">
        <f t="shared" si="1550"/>
        <v>0.41895730778273055</v>
      </c>
      <c r="AA7671">
        <f t="shared" si="1551"/>
        <v>5.9429205160774476E-2</v>
      </c>
      <c r="AB7671">
        <f>(1/(AA7671*k))*(LN((50-dTar)/(hTar-dTar)))</f>
        <v>73.535310376019567</v>
      </c>
      <c r="AC7671">
        <f t="shared" si="1552"/>
        <v>118.62327950221265</v>
      </c>
      <c r="AD7671" s="19">
        <v>1656.7145996100001</v>
      </c>
      <c r="AE7671" s="19">
        <v>102.17811584499999</v>
      </c>
      <c r="AF7671">
        <f t="shared" si="1558"/>
        <v>5.3261863157804388E-4</v>
      </c>
      <c r="AG7671" s="23">
        <f t="shared" si="1553"/>
        <v>3.8373053180958716</v>
      </c>
      <c r="AH7671" s="25">
        <f t="shared" si="1559"/>
        <v>3.9356719223747043</v>
      </c>
      <c r="AI7671" s="25">
        <f t="shared" si="1554"/>
        <v>0.15924306120830509</v>
      </c>
    </row>
    <row r="7672" spans="6:35" ht="15">
      <c r="F7672" s="5">
        <v>2006</v>
      </c>
      <c r="G7672" s="5">
        <v>11</v>
      </c>
      <c r="H7672" s="5">
        <v>0</v>
      </c>
      <c r="I7672" s="5">
        <v>320</v>
      </c>
      <c r="J7672" s="5">
        <v>11</v>
      </c>
      <c r="K7672" s="5">
        <v>8.5900001525899992</v>
      </c>
      <c r="L7672" s="5">
        <v>5.5272191762899998E-2</v>
      </c>
      <c r="M7672" s="5">
        <v>0.22599999606599999</v>
      </c>
      <c r="N7672" s="8">
        <f t="shared" si="1555"/>
        <v>0.22599999606599999</v>
      </c>
      <c r="O7672" s="5">
        <v>0</v>
      </c>
      <c r="P7672" s="5">
        <v>96.736587524399994</v>
      </c>
      <c r="Q7672" s="5">
        <v>2.8720245361300001</v>
      </c>
      <c r="R7672" s="5">
        <v>547.34997558600003</v>
      </c>
      <c r="S7672">
        <f t="shared" si="1547"/>
        <v>1.3427563383953778E-2</v>
      </c>
      <c r="T7672">
        <f t="shared" si="1548"/>
        <v>515.07076687770427</v>
      </c>
      <c r="U7672">
        <f t="shared" si="1549"/>
        <v>1546.8349923025407</v>
      </c>
      <c r="V7672" s="9">
        <v>519.81640625</v>
      </c>
      <c r="W7672" s="9">
        <v>452.231292725</v>
      </c>
      <c r="X7672">
        <f t="shared" si="1556"/>
        <v>3.9700141791550224E-4</v>
      </c>
      <c r="Y7672">
        <f t="shared" si="1557"/>
        <v>3.6102654170745163</v>
      </c>
      <c r="Z7672">
        <f t="shared" si="1550"/>
        <v>0.27889351139287022</v>
      </c>
      <c r="AA7672">
        <f t="shared" si="1551"/>
        <v>3.9561118516569946E-2</v>
      </c>
      <c r="AB7672">
        <f>(1/(AA7672*k))*(LN((50-dTar)/(hTar-dTar)))</f>
        <v>110.46565948501394</v>
      </c>
      <c r="AC7672">
        <f t="shared" si="1552"/>
        <v>178.19736849523528</v>
      </c>
      <c r="AD7672" s="19">
        <v>1860.7875976600001</v>
      </c>
      <c r="AE7672" s="19">
        <v>153.49325561500001</v>
      </c>
      <c r="AF7672">
        <f t="shared" si="1558"/>
        <v>4.5610487259143079E-4</v>
      </c>
      <c r="AG7672" s="23">
        <f t="shared" si="1553"/>
        <v>3.3168350009800793</v>
      </c>
      <c r="AH7672" s="25">
        <f t="shared" si="1559"/>
        <v>3.4283660731024375</v>
      </c>
      <c r="AI7672" s="25">
        <f t="shared" si="1554"/>
        <v>0.10600568525794939</v>
      </c>
    </row>
    <row r="7673" spans="6:35" ht="15">
      <c r="F7673" s="5">
        <v>2006</v>
      </c>
      <c r="G7673" s="5">
        <v>11</v>
      </c>
      <c r="H7673" s="5">
        <v>0</v>
      </c>
      <c r="I7673" s="5">
        <v>320</v>
      </c>
      <c r="J7673" s="5">
        <v>12</v>
      </c>
      <c r="K7673" s="5">
        <v>11.3950004578</v>
      </c>
      <c r="L7673" s="5">
        <v>0.28028777241699998</v>
      </c>
      <c r="M7673" s="5">
        <v>0.46950000524500002</v>
      </c>
      <c r="N7673" s="8">
        <f t="shared" si="1555"/>
        <v>0.46950000524500002</v>
      </c>
      <c r="O7673" s="5">
        <v>0</v>
      </c>
      <c r="P7673" s="5">
        <v>96.736587524399994</v>
      </c>
      <c r="Q7673" s="5">
        <v>4.7299141883900004</v>
      </c>
      <c r="R7673" s="5">
        <v>708.17248535199997</v>
      </c>
      <c r="S7673">
        <f t="shared" si="1547"/>
        <v>2.7894872517399544E-2</v>
      </c>
      <c r="T7673">
        <f t="shared" si="1548"/>
        <v>247.93608091085838</v>
      </c>
      <c r="U7673">
        <f t="shared" si="1549"/>
        <v>744.58934668744246</v>
      </c>
      <c r="V7673" s="9">
        <v>493.37023925800003</v>
      </c>
      <c r="W7673" s="9">
        <v>217.68746948200001</v>
      </c>
      <c r="X7673">
        <f t="shared" si="1556"/>
        <v>6.8697971549590753E-4</v>
      </c>
      <c r="Y7673">
        <f t="shared" si="1557"/>
        <v>5.7009382261433119</v>
      </c>
      <c r="Z7673">
        <f t="shared" si="1550"/>
        <v>0.5793827758453135</v>
      </c>
      <c r="AA7673">
        <f t="shared" si="1551"/>
        <v>8.2185600328963729E-2</v>
      </c>
      <c r="AB7673">
        <f>(1/(AA7673*k))*(LN((50-dTar)/(hTar-dTar)))</f>
        <v>53.174096549825592</v>
      </c>
      <c r="AC7673">
        <f t="shared" si="1552"/>
        <v>85.7776445771906</v>
      </c>
      <c r="AD7673" s="19">
        <v>1476.5714111299999</v>
      </c>
      <c r="AE7673" s="19">
        <v>73.885993957500006</v>
      </c>
      <c r="AF7673">
        <f t="shared" si="1558"/>
        <v>6.1115913646082052E-4</v>
      </c>
      <c r="AG7673" s="23">
        <f t="shared" si="1553"/>
        <v>5.4020734310034859</v>
      </c>
      <c r="AH7673" s="25">
        <f t="shared" si="1559"/>
        <v>5.5156700767269689</v>
      </c>
      <c r="AI7673" s="25">
        <f t="shared" si="1554"/>
        <v>0.22021978164137904</v>
      </c>
    </row>
    <row r="7674" spans="6:35" ht="15">
      <c r="F7674" s="5">
        <v>2006</v>
      </c>
      <c r="G7674" s="5">
        <v>11</v>
      </c>
      <c r="H7674" s="5">
        <v>0</v>
      </c>
      <c r="I7674" s="5">
        <v>320</v>
      </c>
      <c r="J7674" s="5">
        <v>13</v>
      </c>
      <c r="K7674" s="5">
        <v>13.9449996948</v>
      </c>
      <c r="L7674" s="5">
        <v>0.47060927748699999</v>
      </c>
      <c r="M7674" s="5">
        <v>0.66600000858300001</v>
      </c>
      <c r="N7674" s="8">
        <f t="shared" si="1555"/>
        <v>0.66600000858300001</v>
      </c>
      <c r="O7674" s="5">
        <v>0</v>
      </c>
      <c r="P7674" s="5">
        <v>96.736587524399994</v>
      </c>
      <c r="Q7674" s="5">
        <v>4.8143038749700002</v>
      </c>
      <c r="R7674" s="5">
        <v>746.60998535199997</v>
      </c>
      <c r="S7674">
        <f t="shared" si="1547"/>
        <v>3.9569723383315422E-2</v>
      </c>
      <c r="T7674">
        <f t="shared" si="1548"/>
        <v>174.78376845030579</v>
      </c>
      <c r="U7674">
        <f t="shared" si="1549"/>
        <v>524.90194845329108</v>
      </c>
      <c r="V7674" s="9">
        <v>183.13853454599999</v>
      </c>
      <c r="W7674" s="9">
        <v>153.45985412600001</v>
      </c>
      <c r="X7674">
        <f t="shared" si="1556"/>
        <v>1.1607656513947092E-3</v>
      </c>
      <c r="Y7674">
        <f t="shared" si="1557"/>
        <v>6.0396451760482046</v>
      </c>
      <c r="Z7674">
        <f t="shared" si="1550"/>
        <v>0.82187205404707631</v>
      </c>
      <c r="AA7674">
        <f t="shared" si="1551"/>
        <v>0.11658276871781097</v>
      </c>
      <c r="AB7674">
        <f>(1/(AA7674*k))*(LN((50-dTar)/(hTar-dTar)))</f>
        <v>37.485342773730544</v>
      </c>
      <c r="AC7674">
        <f t="shared" si="1552"/>
        <v>60.469375465294391</v>
      </c>
      <c r="AD7674" s="19">
        <v>1274.9246826200001</v>
      </c>
      <c r="AE7674" s="19">
        <v>52.086296081500002</v>
      </c>
      <c r="AF7674">
        <f t="shared" si="1558"/>
        <v>7.207309256645417E-4</v>
      </c>
      <c r="AG7674" s="23">
        <f t="shared" si="1553"/>
        <v>5.7764244603596353</v>
      </c>
      <c r="AH7674" s="25">
        <f t="shared" si="1559"/>
        <v>5.8764730136633681</v>
      </c>
      <c r="AI7674" s="25">
        <f t="shared" si="1554"/>
        <v>0.31238844478131522</v>
      </c>
    </row>
    <row r="7675" spans="6:35" ht="15">
      <c r="F7675" s="5">
        <v>2006</v>
      </c>
      <c r="G7675" s="5">
        <v>11</v>
      </c>
      <c r="H7675" s="5">
        <v>0</v>
      </c>
      <c r="I7675" s="5">
        <v>320</v>
      </c>
      <c r="J7675" s="5">
        <v>14</v>
      </c>
      <c r="K7675" s="5">
        <v>15.675000190700001</v>
      </c>
      <c r="L7675" s="5">
        <v>0.63370639085799996</v>
      </c>
      <c r="M7675" s="5">
        <v>0.53399997949599998</v>
      </c>
      <c r="N7675" s="8">
        <f t="shared" si="1555"/>
        <v>0.53399997949599998</v>
      </c>
      <c r="O7675" s="5">
        <v>0</v>
      </c>
      <c r="P7675" s="5">
        <v>96.736587524399994</v>
      </c>
      <c r="Q7675" s="5">
        <v>4.8916130065900001</v>
      </c>
      <c r="R7675" s="5">
        <v>680.80499267599998</v>
      </c>
      <c r="S7675">
        <f t="shared" si="1547"/>
        <v>3.1727073878437463E-2</v>
      </c>
      <c r="T7675">
        <f t="shared" si="1548"/>
        <v>217.9887561005884</v>
      </c>
      <c r="U7675">
        <f t="shared" si="1549"/>
        <v>654.65302546466478</v>
      </c>
      <c r="V7675" s="9">
        <v>129.857147217</v>
      </c>
      <c r="W7675" s="9">
        <v>191.39375305199999</v>
      </c>
      <c r="X7675">
        <f t="shared" si="1556"/>
        <v>1.0246910311875427E-3</v>
      </c>
      <c r="Y7675">
        <f t="shared" si="1557"/>
        <v>6.2985206360391386</v>
      </c>
      <c r="Z7675">
        <f t="shared" si="1550"/>
        <v>0.65897845999018312</v>
      </c>
      <c r="AA7675">
        <f t="shared" si="1551"/>
        <v>9.3476269223109823E-2</v>
      </c>
      <c r="AB7675">
        <f>(1/(AA7675*k))*(LN((50-dTar)/(hTar-dTar)))</f>
        <v>46.751384958111686</v>
      </c>
      <c r="AC7675">
        <f t="shared" si="1552"/>
        <v>75.41686540307515</v>
      </c>
      <c r="AD7675" s="19">
        <v>1402.62561035</v>
      </c>
      <c r="AE7675" s="19">
        <v>64.961563110399993</v>
      </c>
      <c r="AF7675">
        <f t="shared" si="1558"/>
        <v>6.4808644359516145E-4</v>
      </c>
      <c r="AG7675" s="23">
        <f t="shared" si="1553"/>
        <v>5.9906700594479485</v>
      </c>
      <c r="AH7675" s="25">
        <f t="shared" si="1559"/>
        <v>6.1076821446901661</v>
      </c>
      <c r="AI7675" s="25">
        <f t="shared" si="1554"/>
        <v>0.25047360504233435</v>
      </c>
    </row>
    <row r="7676" spans="6:35" ht="15">
      <c r="F7676" s="5">
        <v>2006</v>
      </c>
      <c r="G7676" s="5">
        <v>11</v>
      </c>
      <c r="H7676" s="5">
        <v>0</v>
      </c>
      <c r="I7676" s="5">
        <v>320</v>
      </c>
      <c r="J7676" s="5">
        <v>15</v>
      </c>
      <c r="K7676" s="5">
        <v>16.059999465899999</v>
      </c>
      <c r="L7676" s="5">
        <v>0.63754481077199998</v>
      </c>
      <c r="M7676" s="5">
        <v>0.38150000572199999</v>
      </c>
      <c r="N7676" s="8">
        <f t="shared" si="1555"/>
        <v>0.38150000572199999</v>
      </c>
      <c r="O7676" s="5">
        <v>0</v>
      </c>
      <c r="P7676" s="5">
        <v>96.736587524399994</v>
      </c>
      <c r="Q7676" s="5">
        <v>2.8085379600499998</v>
      </c>
      <c r="R7676" s="5">
        <v>434.49749755900001</v>
      </c>
      <c r="S7676">
        <f t="shared" si="1547"/>
        <v>2.26664406946047E-2</v>
      </c>
      <c r="T7676">
        <f t="shared" si="1548"/>
        <v>305.12710233849407</v>
      </c>
      <c r="U7676">
        <f t="shared" si="1549"/>
        <v>916.34258697722953</v>
      </c>
      <c r="V7676" s="9">
        <v>140.269622803</v>
      </c>
      <c r="W7676" s="9">
        <v>267.90109252899998</v>
      </c>
      <c r="X7676">
        <f t="shared" si="1556"/>
        <v>7.5499430489414112E-4</v>
      </c>
      <c r="Y7676">
        <f t="shared" si="1557"/>
        <v>3.6492017335858034</v>
      </c>
      <c r="Z7676">
        <f t="shared" si="1550"/>
        <v>0.47078707099241146</v>
      </c>
      <c r="AA7676">
        <f t="shared" si="1551"/>
        <v>6.6781270810432183E-2</v>
      </c>
      <c r="AB7676">
        <f>(1/(AA7676*k))*(LN((50-dTar)/(hTar-dTar)))</f>
        <v>65.439680824627501</v>
      </c>
      <c r="AC7676">
        <f t="shared" si="1552"/>
        <v>105.56383741771546</v>
      </c>
      <c r="AD7676" s="19">
        <v>1593.2557373</v>
      </c>
      <c r="AE7676" s="19">
        <v>90.929153442399993</v>
      </c>
      <c r="AF7676">
        <f t="shared" si="1558"/>
        <v>5.587376508589632E-4</v>
      </c>
      <c r="AG7676" s="23">
        <f t="shared" si="1553"/>
        <v>3.4339627268763464</v>
      </c>
      <c r="AH7676" s="25">
        <f t="shared" si="1559"/>
        <v>3.5157737316807403</v>
      </c>
      <c r="AI7676" s="25">
        <f t="shared" si="1554"/>
        <v>0.17894323113466765</v>
      </c>
    </row>
    <row r="7677" spans="6:35" ht="15">
      <c r="F7677" s="5">
        <v>2006</v>
      </c>
      <c r="G7677" s="5">
        <v>11</v>
      </c>
      <c r="H7677" s="5">
        <v>0</v>
      </c>
      <c r="I7677" s="5">
        <v>320</v>
      </c>
      <c r="J7677" s="5">
        <v>16</v>
      </c>
      <c r="K7677" s="5">
        <v>14.795000076299999</v>
      </c>
      <c r="L7677" s="5">
        <v>0.51025944948199997</v>
      </c>
      <c r="M7677" s="5">
        <v>0.40099999308599998</v>
      </c>
      <c r="N7677" s="8">
        <f t="shared" si="1555"/>
        <v>0.40099999308599998</v>
      </c>
      <c r="O7677" s="5">
        <v>0</v>
      </c>
      <c r="P7677" s="5">
        <v>96.736587524399994</v>
      </c>
      <c r="Q7677" s="5">
        <v>1.09839892387</v>
      </c>
      <c r="R7677" s="5">
        <v>206.33250427199999</v>
      </c>
      <c r="S7677">
        <f t="shared" si="1547"/>
        <v>2.3825012910862354E-2</v>
      </c>
      <c r="T7677">
        <f t="shared" si="1548"/>
        <v>290.28926008761277</v>
      </c>
      <c r="U7677">
        <f t="shared" si="1549"/>
        <v>871.78231471977142</v>
      </c>
      <c r="V7677" s="9">
        <v>226.79737854000001</v>
      </c>
      <c r="W7677" s="9">
        <v>254.873504639</v>
      </c>
      <c r="X7677">
        <f t="shared" si="1556"/>
        <v>7.3885081623250399E-4</v>
      </c>
      <c r="Y7677">
        <f t="shared" si="1557"/>
        <v>1.3983088432637181</v>
      </c>
      <c r="Z7677">
        <f t="shared" si="1550"/>
        <v>0.49485087649121479</v>
      </c>
      <c r="AA7677">
        <f t="shared" si="1551"/>
        <v>7.0194727998960316E-2</v>
      </c>
      <c r="AB7677">
        <f>(1/(AA7677*k))*(LN((50-dTar)/(hTar-dTar)))</f>
        <v>62.257453963813681</v>
      </c>
      <c r="AC7677">
        <f t="shared" si="1552"/>
        <v>100.43043709045079</v>
      </c>
      <c r="AD7677" s="19">
        <v>1565.6166992200001</v>
      </c>
      <c r="AE7677" s="19">
        <v>86.507408142100005</v>
      </c>
      <c r="AF7677">
        <f t="shared" si="1558"/>
        <v>5.705956503124826E-4</v>
      </c>
      <c r="AG7677" s="23">
        <f t="shared" si="1553"/>
        <v>1.3181785165010296</v>
      </c>
      <c r="AH7677" s="25">
        <f t="shared" si="1559"/>
        <v>1.3486355542284383</v>
      </c>
      <c r="AI7677" s="25">
        <f t="shared" si="1554"/>
        <v>0.18808973360822742</v>
      </c>
    </row>
    <row r="7678" spans="6:35" ht="15">
      <c r="F7678" s="5">
        <v>2006</v>
      </c>
      <c r="G7678" s="5">
        <v>11</v>
      </c>
      <c r="H7678" s="5">
        <v>0</v>
      </c>
      <c r="I7678" s="5">
        <v>320</v>
      </c>
      <c r="J7678" s="5">
        <v>17</v>
      </c>
      <c r="K7678" s="5">
        <v>13.484999656699999</v>
      </c>
      <c r="L7678" s="5">
        <v>0.36715242266699999</v>
      </c>
      <c r="M7678" s="5">
        <v>0.51200002431900005</v>
      </c>
      <c r="N7678" s="8">
        <f t="shared" si="1555"/>
        <v>0.51200002431900005</v>
      </c>
      <c r="O7678" s="5">
        <v>0</v>
      </c>
      <c r="P7678" s="5">
        <v>96.736587524399994</v>
      </c>
      <c r="Q7678" s="5">
        <v>0.40052270889300001</v>
      </c>
      <c r="R7678" s="5">
        <v>47.857250213599997</v>
      </c>
      <c r="S7678">
        <f t="shared" si="1547"/>
        <v>3.0419968578767279E-2</v>
      </c>
      <c r="T7678">
        <f t="shared" si="1548"/>
        <v>227.35544093557775</v>
      </c>
      <c r="U7678">
        <f t="shared" si="1549"/>
        <v>682.78258900495234</v>
      </c>
      <c r="V7678" s="9">
        <v>520.34118652300003</v>
      </c>
      <c r="W7678" s="9">
        <v>199.61770629899999</v>
      </c>
      <c r="X7678">
        <f t="shared" si="1556"/>
        <v>7.1288973268088176E-4</v>
      </c>
      <c r="Y7678">
        <f t="shared" si="1557"/>
        <v>0.47799599334346221</v>
      </c>
      <c r="Z7678">
        <f t="shared" si="1550"/>
        <v>0.63182958894326746</v>
      </c>
      <c r="AA7678">
        <f t="shared" si="1551"/>
        <v>8.9625194668832606E-2</v>
      </c>
      <c r="AB7678">
        <f>(1/(AA7678*k))*(LN((50-dTar)/(hTar-dTar)))</f>
        <v>48.760229342268026</v>
      </c>
      <c r="AC7678">
        <f t="shared" si="1552"/>
        <v>78.657427082079593</v>
      </c>
      <c r="AD7678" s="19">
        <v>1426.87683105</v>
      </c>
      <c r="AE7678" s="19">
        <v>67.752876281699997</v>
      </c>
      <c r="AF7678">
        <f t="shared" si="1558"/>
        <v>6.3561188426841653E-4</v>
      </c>
      <c r="AG7678" s="23">
        <f t="shared" si="1553"/>
        <v>0.45409829903863408</v>
      </c>
      <c r="AH7678" s="25">
        <f t="shared" si="1559"/>
        <v>0.46318166368278213</v>
      </c>
      <c r="AI7678" s="25">
        <f t="shared" si="1554"/>
        <v>0.24015448838402698</v>
      </c>
    </row>
    <row r="7679" spans="6:35" ht="15">
      <c r="F7679" s="5">
        <v>2006</v>
      </c>
      <c r="G7679" s="5">
        <v>11</v>
      </c>
      <c r="H7679" s="5">
        <v>0</v>
      </c>
      <c r="I7679" s="5">
        <v>320</v>
      </c>
      <c r="J7679" s="5">
        <v>18</v>
      </c>
      <c r="K7679" s="5">
        <v>12.2100000381</v>
      </c>
      <c r="L7679" s="5">
        <v>0.18913365900500001</v>
      </c>
      <c r="M7679" s="5">
        <v>0.16050000488800001</v>
      </c>
      <c r="N7679" s="8">
        <f t="shared" si="1555"/>
        <v>0.16050000488800001</v>
      </c>
      <c r="O7679" s="5">
        <v>0.10000000149</v>
      </c>
      <c r="P7679" s="5">
        <v>96.736587524399994</v>
      </c>
      <c r="Q7679" s="5">
        <v>0.296388357878</v>
      </c>
      <c r="R7679" s="5">
        <v>0.49917501211199999</v>
      </c>
      <c r="S7679">
        <f t="shared" si="1547"/>
        <v>9.5359470189067576E-3</v>
      </c>
      <c r="T7679">
        <f t="shared" si="1548"/>
        <v>725.27095166945992</v>
      </c>
      <c r="U7679">
        <f t="shared" si="1549"/>
        <v>2178.0977665332298</v>
      </c>
      <c r="V7679" s="9">
        <v>569.31018066399997</v>
      </c>
      <c r="W7679" s="9">
        <v>636.78668212900004</v>
      </c>
      <c r="X7679">
        <f t="shared" si="1556"/>
        <v>2.9549127917595367E-4</v>
      </c>
      <c r="Y7679">
        <f t="shared" si="1557"/>
        <v>0.37723380229157</v>
      </c>
      <c r="Z7679">
        <f t="shared" si="1550"/>
        <v>0.19806376425207967</v>
      </c>
      <c r="AA7679">
        <f t="shared" si="1551"/>
        <v>2.8095397459342999E-2</v>
      </c>
      <c r="AB7679">
        <f>(1/(AA7679*k))*(LN((50-dTar)/(hTar-dTar)))</f>
        <v>155.5466532631103</v>
      </c>
      <c r="AC7679">
        <f t="shared" si="1552"/>
        <v>250.91964705544851</v>
      </c>
      <c r="AD7679" s="19">
        <v>2006.5548095700001</v>
      </c>
      <c r="AE7679" s="19">
        <v>216.13378906299999</v>
      </c>
      <c r="AF7679">
        <f t="shared" si="1558"/>
        <v>4.0426773388349633E-4</v>
      </c>
      <c r="AG7679" s="23">
        <f t="shared" si="1553"/>
        <v>0.3389676893396214</v>
      </c>
      <c r="AH7679" s="25">
        <f t="shared" si="1559"/>
        <v>0.35351240034910497</v>
      </c>
      <c r="AI7679" s="25">
        <f t="shared" si="1554"/>
        <v>7.5282802204509794E-2</v>
      </c>
    </row>
    <row r="7680" spans="6:35" ht="15">
      <c r="F7680" s="5">
        <v>2006</v>
      </c>
      <c r="G7680" s="5">
        <v>11</v>
      </c>
      <c r="H7680" s="5">
        <v>0</v>
      </c>
      <c r="I7680" s="5">
        <v>320</v>
      </c>
      <c r="J7680" s="5">
        <v>19</v>
      </c>
      <c r="K7680" s="5">
        <v>11.864999771100001</v>
      </c>
      <c r="L7680" s="5">
        <v>0.18835607171099999</v>
      </c>
      <c r="M7680" s="5">
        <v>0.58749997615799998</v>
      </c>
      <c r="N7680" s="8">
        <f t="shared" si="1555"/>
        <v>0.58749997615799998</v>
      </c>
      <c r="O7680" s="5">
        <v>0</v>
      </c>
      <c r="P7680" s="5">
        <v>96.736587524399994</v>
      </c>
      <c r="Q7680" s="5">
        <v>0.26445108652100002</v>
      </c>
      <c r="R7680" s="5">
        <v>0.49302500486400003</v>
      </c>
      <c r="S7680">
        <f t="shared" si="1547"/>
        <v>3.4905722589610583E-2</v>
      </c>
      <c r="T7680">
        <f t="shared" si="1548"/>
        <v>198.13786555246935</v>
      </c>
      <c r="U7680">
        <f t="shared" si="1549"/>
        <v>595.03781508428415</v>
      </c>
      <c r="V7680" s="9">
        <v>517.09844970699999</v>
      </c>
      <c r="W7680" s="9">
        <v>173.96470642099999</v>
      </c>
      <c r="X7680">
        <f t="shared" si="1556"/>
        <v>7.7754392725276915E-4</v>
      </c>
      <c r="Y7680">
        <f t="shared" si="1557"/>
        <v>0.31261243827430674</v>
      </c>
      <c r="Z7680">
        <f t="shared" si="1550"/>
        <v>0.72499970861097796</v>
      </c>
      <c r="AA7680">
        <f t="shared" si="1551"/>
        <v>0.10284140084002977</v>
      </c>
      <c r="AB7680">
        <f>(1/(AA7680*k))*(LN((50-dTar)/(hTar-dTar)))</f>
        <v>42.494024888823461</v>
      </c>
      <c r="AC7680">
        <f t="shared" si="1552"/>
        <v>68.549116958711082</v>
      </c>
      <c r="AD7680" s="19">
        <v>1347.4246826200001</v>
      </c>
      <c r="AE7680" s="19">
        <v>59.045913696299998</v>
      </c>
      <c r="AF7680">
        <f t="shared" si="1558"/>
        <v>6.7795704084502243E-4</v>
      </c>
      <c r="AG7680" s="23">
        <f t="shared" si="1553"/>
        <v>0.29808428898846873</v>
      </c>
      <c r="AH7680" s="25">
        <f t="shared" si="1559"/>
        <v>0.30360634797393432</v>
      </c>
      <c r="AI7680" s="25">
        <f t="shared" si="1554"/>
        <v>0.27556787011390144</v>
      </c>
    </row>
    <row r="7681" spans="6:35" ht="15">
      <c r="F7681" s="5">
        <v>2006</v>
      </c>
      <c r="G7681" s="5">
        <v>11</v>
      </c>
      <c r="H7681" s="5">
        <v>0</v>
      </c>
      <c r="I7681" s="5">
        <v>320</v>
      </c>
      <c r="J7681" s="5">
        <v>20</v>
      </c>
      <c r="K7681" s="5">
        <v>11.774999618500001</v>
      </c>
      <c r="L7681" s="5">
        <v>0.21142224967500001</v>
      </c>
      <c r="M7681" s="5">
        <v>0.66649997234299996</v>
      </c>
      <c r="N7681" s="8">
        <f t="shared" si="1555"/>
        <v>0.66649997234299996</v>
      </c>
      <c r="O7681" s="5">
        <v>0</v>
      </c>
      <c r="P7681" s="5">
        <v>96.736587524399994</v>
      </c>
      <c r="Q7681" s="5">
        <v>0.28680959343899998</v>
      </c>
      <c r="R7681" s="5">
        <v>0.41409999132199998</v>
      </c>
      <c r="S7681">
        <f t="shared" si="1547"/>
        <v>3.9599428229306295E-2</v>
      </c>
      <c r="T7681">
        <f t="shared" si="1548"/>
        <v>174.65265734199747</v>
      </c>
      <c r="U7681">
        <f t="shared" si="1549"/>
        <v>524.50820207269123</v>
      </c>
      <c r="V7681" s="9">
        <v>514.45825195299994</v>
      </c>
      <c r="W7681" s="9">
        <v>153.34474182100001</v>
      </c>
      <c r="X7681">
        <f t="shared" si="1556"/>
        <v>8.387072129184143E-4</v>
      </c>
      <c r="Y7681">
        <f t="shared" si="1557"/>
        <v>0.33603244742193078</v>
      </c>
      <c r="Z7681">
        <f t="shared" si="1550"/>
        <v>0.82248903037903531</v>
      </c>
      <c r="AA7681">
        <f t="shared" si="1551"/>
        <v>0.11667028697403947</v>
      </c>
      <c r="AB7681">
        <f>(1/(AA7681*k))*(LN((50-dTar)/(hTar-dTar)))</f>
        <v>37.457223773436887</v>
      </c>
      <c r="AC7681">
        <f t="shared" si="1552"/>
        <v>60.424015378907306</v>
      </c>
      <c r="AD7681" s="19">
        <v>1274.4919433600001</v>
      </c>
      <c r="AE7681" s="19">
        <v>52.0472221375</v>
      </c>
      <c r="AF7681">
        <f t="shared" si="1558"/>
        <v>7.2099967309017566E-4</v>
      </c>
      <c r="AG7681" s="23">
        <f t="shared" si="1553"/>
        <v>0.32139296019487662</v>
      </c>
      <c r="AH7681" s="25">
        <f t="shared" si="1559"/>
        <v>0.32695733803779742</v>
      </c>
      <c r="AI7681" s="25">
        <f t="shared" si="1554"/>
        <v>0.31262295363930404</v>
      </c>
    </row>
    <row r="7682" spans="6:35" ht="15">
      <c r="F7682" s="5">
        <v>2006</v>
      </c>
      <c r="G7682" s="5">
        <v>11</v>
      </c>
      <c r="H7682" s="5">
        <v>0</v>
      </c>
      <c r="I7682" s="5">
        <v>320</v>
      </c>
      <c r="J7682" s="5">
        <v>21</v>
      </c>
      <c r="K7682" s="5">
        <v>11.7449998856</v>
      </c>
      <c r="L7682" s="5">
        <v>0.23169024288699999</v>
      </c>
      <c r="M7682" s="5">
        <v>0.41899999976199997</v>
      </c>
      <c r="N7682" s="8">
        <f t="shared" si="1555"/>
        <v>0.41899999976199997</v>
      </c>
      <c r="O7682" s="5">
        <v>0</v>
      </c>
      <c r="P7682" s="5">
        <v>96.736587524399994</v>
      </c>
      <c r="Q7682" s="5">
        <v>0.18551735580000001</v>
      </c>
      <c r="R7682" s="5">
        <v>0.47047498822200001</v>
      </c>
      <c r="S7682">
        <f t="shared" si="1547"/>
        <v>2.4894465277060615E-2</v>
      </c>
      <c r="T7682">
        <f t="shared" si="1548"/>
        <v>277.81859511740714</v>
      </c>
      <c r="U7682">
        <f t="shared" si="1549"/>
        <v>834.33103191812938</v>
      </c>
      <c r="V7682" s="9">
        <v>525.83520507799994</v>
      </c>
      <c r="W7682" s="9">
        <v>243.92427063</v>
      </c>
      <c r="X7682">
        <f t="shared" si="1556"/>
        <v>6.2340622006415696E-4</v>
      </c>
      <c r="Y7682">
        <f t="shared" si="1557"/>
        <v>0.22437829424870834</v>
      </c>
      <c r="Z7682">
        <f t="shared" si="1550"/>
        <v>0.5170636426609041</v>
      </c>
      <c r="AA7682">
        <f t="shared" si="1551"/>
        <v>7.3345614768004025E-2</v>
      </c>
      <c r="AB7682">
        <f>(1/(AA7682*k))*(LN((50-dTar)/(hTar-dTar)))</f>
        <v>59.582908408644329</v>
      </c>
      <c r="AC7682">
        <f t="shared" si="1552"/>
        <v>96.11600143620602</v>
      </c>
      <c r="AD7682" s="19">
        <v>1541.0496826200001</v>
      </c>
      <c r="AE7682" s="19">
        <v>82.791107177699999</v>
      </c>
      <c r="AF7682">
        <f t="shared" si="1558"/>
        <v>5.8140995465507869E-4</v>
      </c>
      <c r="AG7682" s="23">
        <f t="shared" si="1553"/>
        <v>0.2118394068986427</v>
      </c>
      <c r="AH7682" s="25">
        <f t="shared" si="1559"/>
        <v>0.21660535982195595</v>
      </c>
      <c r="AI7682" s="25">
        <f t="shared" si="1554"/>
        <v>0.19653266757084492</v>
      </c>
    </row>
    <row r="7683" spans="6:35" ht="15">
      <c r="F7683" s="5">
        <v>2006</v>
      </c>
      <c r="G7683" s="5">
        <v>11</v>
      </c>
      <c r="H7683" s="5">
        <v>0</v>
      </c>
      <c r="I7683" s="5">
        <v>320</v>
      </c>
      <c r="J7683" s="5">
        <v>22</v>
      </c>
      <c r="K7683" s="5">
        <v>11.1450004578</v>
      </c>
      <c r="L7683" s="5">
        <v>0.17561243474499999</v>
      </c>
      <c r="M7683" s="5">
        <v>2.5000000372500001E-2</v>
      </c>
      <c r="N7683" s="8">
        <f t="shared" si="1555"/>
        <v>2.5000000372500001E-2</v>
      </c>
      <c r="O7683" s="5">
        <v>0</v>
      </c>
      <c r="P7683" s="5">
        <v>96.736587524399994</v>
      </c>
      <c r="Q7683" s="5">
        <v>0.160180956125</v>
      </c>
      <c r="R7683" s="5">
        <v>0.391550004482</v>
      </c>
      <c r="S7683">
        <f t="shared" si="1547"/>
        <v>1.4853499798406136E-3</v>
      </c>
      <c r="T7683">
        <f t="shared" si="1548"/>
        <v>4656.23958214494</v>
      </c>
      <c r="U7683">
        <f t="shared" si="1549"/>
        <v>13983.387878652533</v>
      </c>
      <c r="V7683" s="9">
        <v>755.89050293000003</v>
      </c>
      <c r="W7683" s="9">
        <v>4088.1706543</v>
      </c>
      <c r="X7683">
        <f t="shared" si="1556"/>
        <v>5.3113940082596279E-5</v>
      </c>
      <c r="Y7683">
        <f t="shared" si="1557"/>
        <v>0.21281167269509024</v>
      </c>
      <c r="Z7683">
        <f t="shared" si="1550"/>
        <v>3.0851053141936424E-2</v>
      </c>
      <c r="AA7683">
        <f t="shared" si="1551"/>
        <v>4.3762300657825418E-3</v>
      </c>
      <c r="AB7683">
        <f>(1/(AA7683*k))*(LN((50-dTar)/(hTar-dTar)))</f>
        <v>998.60952948236775</v>
      </c>
      <c r="AC7683">
        <f t="shared" si="1552"/>
        <v>1610.9041591533169</v>
      </c>
      <c r="AD7683" s="19">
        <v>2406.2714843799999</v>
      </c>
      <c r="AE7683" s="19">
        <v>1387.5789794899999</v>
      </c>
      <c r="AF7683">
        <f t="shared" si="1558"/>
        <v>1.8502227570890519E-4</v>
      </c>
      <c r="AG7683" s="23">
        <f t="shared" si="1553"/>
        <v>0.14938248255192538</v>
      </c>
      <c r="AH7683" s="25">
        <f t="shared" si="1559"/>
        <v>0.17349152235318213</v>
      </c>
      <c r="AI7683" s="25">
        <f t="shared" si="1554"/>
        <v>1.1726292995872077E-2</v>
      </c>
    </row>
    <row r="7684" spans="6:35" ht="15">
      <c r="F7684" s="5">
        <v>2006</v>
      </c>
      <c r="G7684" s="5">
        <v>11</v>
      </c>
      <c r="H7684" s="5">
        <v>0</v>
      </c>
      <c r="I7684" s="5">
        <v>320</v>
      </c>
      <c r="J7684" s="5">
        <v>23</v>
      </c>
      <c r="K7684" s="5">
        <v>10.890000343300001</v>
      </c>
      <c r="L7684" s="5">
        <v>0.14399297535399999</v>
      </c>
      <c r="M7684" s="5">
        <v>9.9500000476799993E-2</v>
      </c>
      <c r="N7684" s="8">
        <f t="shared" si="1555"/>
        <v>9.9500000476799993E-2</v>
      </c>
      <c r="O7684" s="5">
        <v>0</v>
      </c>
      <c r="P7684" s="5">
        <v>96.736587524399994</v>
      </c>
      <c r="Q7684" s="5">
        <v>0.18530395626999999</v>
      </c>
      <c r="R7684" s="5">
        <v>0.60474997758899995</v>
      </c>
      <c r="S7684">
        <f t="shared" si="1547"/>
        <v>5.9116928600100116E-3</v>
      </c>
      <c r="T7684">
        <f t="shared" si="1548"/>
        <v>1169.909454575477</v>
      </c>
      <c r="U7684">
        <f t="shared" si="1549"/>
        <v>3513.4140753761772</v>
      </c>
      <c r="V7684" s="9">
        <v>604.91595458999996</v>
      </c>
      <c r="W7684" s="9">
        <v>1027.1785888700001</v>
      </c>
      <c r="X7684">
        <f t="shared" si="1556"/>
        <v>1.9434424739651532E-4</v>
      </c>
      <c r="Y7684">
        <f t="shared" si="1557"/>
        <v>0.239833812388135</v>
      </c>
      <c r="Z7684">
        <f t="shared" si="1550"/>
        <v>0.12278719026376908</v>
      </c>
      <c r="AA7684">
        <f t="shared" si="1551"/>
        <v>1.7417395485758776E-2</v>
      </c>
      <c r="AB7684">
        <f>(1/(AA7684*k))*(LN((50-dTar)/(hTar-dTar)))</f>
        <v>250.90691949154609</v>
      </c>
      <c r="AC7684">
        <f t="shared" si="1552"/>
        <v>404.74979282321647</v>
      </c>
      <c r="AD7684" s="19">
        <v>2167.1262207</v>
      </c>
      <c r="AE7684" s="19">
        <v>348.63790893599997</v>
      </c>
      <c r="AF7684">
        <f t="shared" si="1558"/>
        <v>3.4240548977008495E-4</v>
      </c>
      <c r="AG7684" s="23">
        <f t="shared" si="1553"/>
        <v>0.20659559183743142</v>
      </c>
      <c r="AH7684" s="25">
        <f t="shared" si="1559"/>
        <v>0.21922923228548333</v>
      </c>
      <c r="AI7684" s="25">
        <f t="shared" si="1554"/>
        <v>4.6670645651822086E-2</v>
      </c>
    </row>
    <row r="7685" spans="6:35" ht="15">
      <c r="F7685" s="5">
        <v>2006</v>
      </c>
      <c r="G7685" s="5">
        <v>11</v>
      </c>
      <c r="H7685" s="5">
        <v>0</v>
      </c>
      <c r="I7685" s="5">
        <v>320</v>
      </c>
      <c r="J7685" s="5">
        <v>24</v>
      </c>
      <c r="K7685" s="5">
        <v>10.5649995804</v>
      </c>
      <c r="L7685" s="5">
        <v>6.2484495341799999E-2</v>
      </c>
      <c r="M7685" s="5">
        <v>9.1499999165500001E-2</v>
      </c>
      <c r="N7685" s="8">
        <f t="shared" si="1555"/>
        <v>9.1499999165500001E-2</v>
      </c>
      <c r="O7685" s="5">
        <v>0</v>
      </c>
      <c r="P7685" s="5">
        <v>96.736587524399994</v>
      </c>
      <c r="Q7685" s="5">
        <v>0.110880702734</v>
      </c>
      <c r="R7685" s="5">
        <v>0.73799997568099995</v>
      </c>
      <c r="S7685">
        <f t="shared" si="1547"/>
        <v>5.4363807956335896E-3</v>
      </c>
      <c r="T7685">
        <f t="shared" si="1548"/>
        <v>1272.1966377018673</v>
      </c>
      <c r="U7685">
        <f t="shared" si="1549"/>
        <v>3820.5978728241998</v>
      </c>
      <c r="V7685" s="9">
        <v>612.24145507799994</v>
      </c>
      <c r="W7685" s="9">
        <v>1116.9865722699999</v>
      </c>
      <c r="X7685">
        <f t="shared" si="1556"/>
        <v>1.8018583249052408E-4</v>
      </c>
      <c r="Y7685">
        <f t="shared" si="1557"/>
        <v>0.14385739345421256</v>
      </c>
      <c r="Z7685">
        <f t="shared" si="1550"/>
        <v>0.11291485178724787</v>
      </c>
      <c r="AA7685">
        <f t="shared" si="1551"/>
        <v>1.6017001656032221E-2</v>
      </c>
      <c r="AB7685">
        <f>(1/(AA7685*k))*(LN((50-dTar)/(hTar-dTar)))</f>
        <v>272.84414029212758</v>
      </c>
      <c r="AC7685">
        <f t="shared" si="1552"/>
        <v>440.13775897475051</v>
      </c>
      <c r="AD7685" s="19">
        <v>2190.3093261700001</v>
      </c>
      <c r="AE7685" s="19">
        <v>379.11993408199999</v>
      </c>
      <c r="AF7685">
        <f t="shared" si="1558"/>
        <v>3.3227371034153956E-4</v>
      </c>
      <c r="AG7685" s="23">
        <f t="shared" si="1553"/>
        <v>0.1228187954225415</v>
      </c>
      <c r="AH7685" s="25">
        <f t="shared" si="1559"/>
        <v>0.13081543539482179</v>
      </c>
      <c r="AI7685" s="25">
        <f t="shared" si="1554"/>
        <v>4.2918231333986499E-2</v>
      </c>
    </row>
    <row r="7686" spans="6:35" ht="15">
      <c r="F7686" s="5">
        <v>2006</v>
      </c>
      <c r="G7686" s="5">
        <v>11</v>
      </c>
      <c r="H7686" s="5">
        <v>0</v>
      </c>
      <c r="I7686" s="5">
        <v>321</v>
      </c>
      <c r="J7686" s="5">
        <v>1</v>
      </c>
      <c r="K7686" s="5">
        <v>10.204999923700001</v>
      </c>
      <c r="L7686" s="5">
        <v>1.7428498715200001E-2</v>
      </c>
      <c r="M7686" s="5">
        <v>0.12849999964200001</v>
      </c>
      <c r="N7686" s="8">
        <f t="shared" si="1555"/>
        <v>0.12849999964200001</v>
      </c>
      <c r="O7686" s="5">
        <v>0</v>
      </c>
      <c r="P7686" s="5">
        <v>96.736587524399994</v>
      </c>
      <c r="Q7686" s="5">
        <v>2.72628199309E-2</v>
      </c>
      <c r="R7686" s="5">
        <v>0.56682497262999998</v>
      </c>
      <c r="S7686">
        <f t="shared" ref="S7686:S7749" si="1560">(N7686*k)/LN((uhzRef-dRef)/zoRef)</f>
        <v>7.6346987613535311E-3</v>
      </c>
      <c r="T7686">
        <f t="shared" ref="T7686:T7749" si="1561">(1/(S7686*k))*(LN((50-dRef)/(O3zRef-dRef)))</f>
        <v>905.88320320917444</v>
      </c>
      <c r="U7686">
        <f t="shared" ref="U7686:U7749" si="1562">(1/(S7686*k))*(LN((50-dRef)/(uzoRef)))</f>
        <v>2720.5035264518719</v>
      </c>
      <c r="V7686" s="9">
        <v>585.79870605500003</v>
      </c>
      <c r="W7686" s="9">
        <v>795.36389160199997</v>
      </c>
      <c r="X7686">
        <f t="shared" si="1556"/>
        <v>2.4380336422854504E-4</v>
      </c>
      <c r="Y7686">
        <f t="shared" si="1557"/>
        <v>3.4990794971384215E-2</v>
      </c>
      <c r="Z7686">
        <f t="shared" ref="Z7686:Z7749" si="1563">(S7686/k)*LN((50-dRef)/(uzoRef))</f>
        <v>0.15857441034500744</v>
      </c>
      <c r="AA7686">
        <f t="shared" ref="AA7686:AA7749" si="1564">(Z7686*k)/LN((50-dTar)/zoTar)</f>
        <v>2.2493822140296705E-2</v>
      </c>
      <c r="AB7686">
        <f>(1/(AA7686*k))*(LN((50-dTar)/(hTar-dTar)))</f>
        <v>194.28201306298988</v>
      </c>
      <c r="AC7686">
        <f t="shared" ref="AC7686:AC7749" si="1565">(1/(AA7686*k))*(LN((50-dTar)/(zoTar)))</f>
        <v>313.40548397738422</v>
      </c>
      <c r="AD7686" s="19">
        <v>2087.4006347700001</v>
      </c>
      <c r="AE7686" s="19">
        <v>269.95697021500001</v>
      </c>
      <c r="AF7686">
        <f t="shared" si="1558"/>
        <v>3.7442482417581602E-4</v>
      </c>
      <c r="AG7686" s="23">
        <f t="shared" ref="AG7686:AG7749" si="1566" xml:space="preserve"> Y7686*(1-(AC7686*AF7686))</f>
        <v>3.0884737388785003E-2</v>
      </c>
      <c r="AH7686" s="25">
        <f t="shared" si="1559"/>
        <v>3.2445424281707665E-2</v>
      </c>
      <c r="AI7686" s="25">
        <f t="shared" ref="AI7686:AI7749" si="1567">(AA7686/k)*LN((hTar-dTar)/(zoTar))</f>
        <v>6.0273144932792108E-2</v>
      </c>
    </row>
    <row r="7687" spans="6:35" ht="15">
      <c r="F7687" s="5">
        <v>2006</v>
      </c>
      <c r="G7687" s="5">
        <v>11</v>
      </c>
      <c r="H7687" s="5">
        <v>0</v>
      </c>
      <c r="I7687" s="5">
        <v>321</v>
      </c>
      <c r="J7687" s="5">
        <v>2</v>
      </c>
      <c r="K7687" s="5">
        <v>9.8400001525899992</v>
      </c>
      <c r="L7687" s="5">
        <v>4.2518661357499998E-3</v>
      </c>
      <c r="M7687" s="5">
        <v>0.14399999380100001</v>
      </c>
      <c r="N7687" s="8">
        <f t="shared" ref="N7687:N7750" si="1568">IF(M7687&lt;0, 0, IF(M7687=0, 0.0001, IF(M7687&gt;0, M7687)))</f>
        <v>0.14399999380100001</v>
      </c>
      <c r="O7687" s="5">
        <v>0</v>
      </c>
      <c r="P7687" s="5">
        <v>96.736587524399994</v>
      </c>
      <c r="Q7687" s="5">
        <v>9.8380312323600005E-2</v>
      </c>
      <c r="R7687" s="5">
        <v>0.24497500061999999</v>
      </c>
      <c r="S7687">
        <f t="shared" si="1560"/>
        <v>8.5556153880958843E-3</v>
      </c>
      <c r="T7687">
        <f t="shared" si="1561"/>
        <v>808.37497429992493</v>
      </c>
      <c r="U7687">
        <f t="shared" si="1562"/>
        <v>2427.6716473907072</v>
      </c>
      <c r="V7687" s="9">
        <v>577.68731689499998</v>
      </c>
      <c r="W7687" s="9">
        <v>709.75189208999996</v>
      </c>
      <c r="X7687">
        <f t="shared" ref="X7687:X7750" si="1569" xml:space="preserve"> (1/(U7687 + W7687 + V7687))</f>
        <v>2.6917097191967896E-4</v>
      </c>
      <c r="Y7687">
        <f t="shared" ref="Y7687:Y7750" si="1570" xml:space="preserve"> Q7687/(1-(T7687*X7687))</f>
        <v>0.12574027403756743</v>
      </c>
      <c r="Z7687">
        <f t="shared" si="1563"/>
        <v>0.17770205579996604</v>
      </c>
      <c r="AA7687">
        <f t="shared" si="1564"/>
        <v>2.5207083718191886E-2</v>
      </c>
      <c r="AB7687">
        <f>(1/(AA7687*k))*(LN((50-dTar)/(hTar-dTar)))</f>
        <v>173.36972002611208</v>
      </c>
      <c r="AC7687">
        <f t="shared" si="1565"/>
        <v>279.67087717065618</v>
      </c>
      <c r="AD7687" s="19">
        <v>2047.3634033200001</v>
      </c>
      <c r="AE7687" s="19">
        <v>240.89912414599999</v>
      </c>
      <c r="AF7687">
        <f t="shared" ref="AF7687:AF7750" si="1571" xml:space="preserve"> (1/(AC7687 + AE7687 + AD7687))</f>
        <v>3.8941819838255994E-4</v>
      </c>
      <c r="AG7687" s="23">
        <f t="shared" si="1566"/>
        <v>0.11204603544389141</v>
      </c>
      <c r="AH7687" s="25">
        <f t="shared" ref="AH7687:AH7750" si="1572">Y7687*(1-AB7687*AF7687)</f>
        <v>0.11725113017326844</v>
      </c>
      <c r="AI7687" s="25">
        <f t="shared" si="1567"/>
        <v>6.7543443742174233E-2</v>
      </c>
    </row>
    <row r="7688" spans="6:35" ht="15">
      <c r="F7688" s="5">
        <v>2006</v>
      </c>
      <c r="G7688" s="5">
        <v>11</v>
      </c>
      <c r="H7688" s="5">
        <v>0</v>
      </c>
      <c r="I7688" s="5">
        <v>321</v>
      </c>
      <c r="J7688" s="5">
        <v>3</v>
      </c>
      <c r="K7688" s="5">
        <v>9.8350000381499996</v>
      </c>
      <c r="L7688" s="5">
        <v>3.64323402755E-3</v>
      </c>
      <c r="M7688" s="5">
        <v>9.1499999165500001E-2</v>
      </c>
      <c r="N7688" s="8">
        <f t="shared" si="1568"/>
        <v>9.1499999165500001E-2</v>
      </c>
      <c r="O7688" s="5">
        <v>0</v>
      </c>
      <c r="P7688" s="5">
        <v>96.736587524399994</v>
      </c>
      <c r="Q7688" s="5">
        <v>0.33980554342300001</v>
      </c>
      <c r="R7688" s="5">
        <v>0</v>
      </c>
      <c r="S7688">
        <f t="shared" si="1560"/>
        <v>5.4363807956335896E-3</v>
      </c>
      <c r="T7688">
        <f t="shared" si="1561"/>
        <v>1272.1966377018673</v>
      </c>
      <c r="U7688">
        <f t="shared" si="1562"/>
        <v>3820.5978728241998</v>
      </c>
      <c r="V7688" s="9">
        <v>613.554199219</v>
      </c>
      <c r="W7688" s="9">
        <v>1116.9865722699999</v>
      </c>
      <c r="X7688">
        <f t="shared" si="1569"/>
        <v>1.8014322179188202E-4</v>
      </c>
      <c r="Y7688">
        <f t="shared" si="1570"/>
        <v>0.44083506640958336</v>
      </c>
      <c r="Z7688">
        <f t="shared" si="1563"/>
        <v>0.11291485178724787</v>
      </c>
      <c r="AA7688">
        <f t="shared" si="1564"/>
        <v>1.6017001656032221E-2</v>
      </c>
      <c r="AB7688">
        <f>(1/(AA7688*k))*(LN((50-dTar)/(hTar-dTar)))</f>
        <v>272.84414029212758</v>
      </c>
      <c r="AC7688">
        <f t="shared" si="1565"/>
        <v>440.13775897475051</v>
      </c>
      <c r="AD7688" s="19">
        <v>2190.3093261700001</v>
      </c>
      <c r="AE7688" s="19">
        <v>379.11993408199999</v>
      </c>
      <c r="AF7688">
        <f t="shared" si="1571"/>
        <v>3.3227371034153956E-4</v>
      </c>
      <c r="AG7688" s="23">
        <f t="shared" si="1566"/>
        <v>0.37636461037140845</v>
      </c>
      <c r="AH7688" s="25">
        <f t="shared" si="1572"/>
        <v>0.4008694288488524</v>
      </c>
      <c r="AI7688" s="25">
        <f t="shared" si="1567"/>
        <v>4.2918231333986499E-2</v>
      </c>
    </row>
    <row r="7689" spans="6:35" ht="15">
      <c r="F7689" s="5">
        <v>2006</v>
      </c>
      <c r="G7689" s="5">
        <v>11</v>
      </c>
      <c r="H7689" s="5">
        <v>0</v>
      </c>
      <c r="I7689" s="5">
        <v>321</v>
      </c>
      <c r="J7689" s="5">
        <v>4</v>
      </c>
      <c r="K7689" s="5">
        <v>10.2899999619</v>
      </c>
      <c r="L7689" s="5">
        <v>9.3899210914999993E-3</v>
      </c>
      <c r="M7689" s="5">
        <v>0.21250000595999999</v>
      </c>
      <c r="N7689" s="8">
        <f t="shared" si="1568"/>
        <v>0.21250000595999999</v>
      </c>
      <c r="O7689" s="5">
        <v>0</v>
      </c>
      <c r="P7689" s="5">
        <v>96.736587524399994</v>
      </c>
      <c r="Q7689" s="5">
        <v>3.8976929187799998</v>
      </c>
      <c r="R7689" s="5">
        <v>0</v>
      </c>
      <c r="S7689">
        <f t="shared" si="1560"/>
        <v>1.262547499463307E-2</v>
      </c>
      <c r="T7689">
        <f t="shared" si="1561"/>
        <v>547.79288481518677</v>
      </c>
      <c r="U7689">
        <f t="shared" si="1562"/>
        <v>1645.1044346837789</v>
      </c>
      <c r="V7689" s="9">
        <v>554.276855469</v>
      </c>
      <c r="W7689" s="9">
        <v>480.96127319300001</v>
      </c>
      <c r="X7689">
        <f t="shared" si="1569"/>
        <v>3.7308663962405404E-4</v>
      </c>
      <c r="Y7689">
        <f t="shared" si="1570"/>
        <v>4.8989021612176273</v>
      </c>
      <c r="Z7689">
        <f t="shared" si="1563"/>
        <v>0.26223395515406467</v>
      </c>
      <c r="AA7689">
        <f t="shared" si="1564"/>
        <v>3.7197956048195299E-2</v>
      </c>
      <c r="AB7689">
        <f>(1/(AA7689*k))*(LN((50-dTar)/(hTar-dTar)))</f>
        <v>117.48347251218706</v>
      </c>
      <c r="AC7689">
        <f t="shared" si="1565"/>
        <v>189.51813387937244</v>
      </c>
      <c r="AD7689" s="19">
        <v>1888.89025879</v>
      </c>
      <c r="AE7689" s="19">
        <v>163.24456787099999</v>
      </c>
      <c r="AF7689">
        <f t="shared" si="1571"/>
        <v>4.46099381841398E-4</v>
      </c>
      <c r="AG7689" s="23">
        <f t="shared" si="1566"/>
        <v>4.4847297571949358</v>
      </c>
      <c r="AH7689" s="25">
        <f t="shared" si="1572"/>
        <v>4.6421541063097145</v>
      </c>
      <c r="AI7689" s="25">
        <f t="shared" si="1567"/>
        <v>9.9673491775325848E-2</v>
      </c>
    </row>
    <row r="7690" spans="6:35" ht="15">
      <c r="F7690" s="5">
        <v>2006</v>
      </c>
      <c r="G7690" s="5">
        <v>11</v>
      </c>
      <c r="H7690" s="5">
        <v>0</v>
      </c>
      <c r="I7690" s="5">
        <v>321</v>
      </c>
      <c r="J7690" s="5">
        <v>5</v>
      </c>
      <c r="K7690" s="5">
        <v>10.420000076299999</v>
      </c>
      <c r="L7690" s="5">
        <v>9.1561131179299995E-2</v>
      </c>
      <c r="M7690" s="5">
        <v>0.70599997043600005</v>
      </c>
      <c r="N7690" s="8">
        <f t="shared" si="1568"/>
        <v>0.70599997043600005</v>
      </c>
      <c r="O7690" s="5">
        <v>0</v>
      </c>
      <c r="P7690" s="5">
        <v>96.736587524399994</v>
      </c>
      <c r="Q7690" s="5">
        <v>6.7233123779300001</v>
      </c>
      <c r="R7690" s="5">
        <v>0</v>
      </c>
      <c r="S7690">
        <f t="shared" si="1560"/>
        <v>4.1946281049183867E-2</v>
      </c>
      <c r="T7690">
        <f t="shared" si="1561"/>
        <v>164.8810143946389</v>
      </c>
      <c r="U7690">
        <f t="shared" si="1562"/>
        <v>495.16248840525378</v>
      </c>
      <c r="V7690" s="9">
        <v>514.47039794900002</v>
      </c>
      <c r="W7690" s="9">
        <v>144.765258789</v>
      </c>
      <c r="X7690">
        <f t="shared" si="1569"/>
        <v>8.6625225812010133E-4</v>
      </c>
      <c r="Y7690">
        <f t="shared" si="1570"/>
        <v>7.8436028009229446</v>
      </c>
      <c r="Z7690">
        <f t="shared" si="1563"/>
        <v>0.87123369126368122</v>
      </c>
      <c r="AA7690">
        <f t="shared" si="1564"/>
        <v>0.12358473004113187</v>
      </c>
      <c r="AB7690">
        <f>(1/(AA7690*k))*(LN((50-dTar)/(hTar-dTar)))</f>
        <v>35.361529255622521</v>
      </c>
      <c r="AC7690">
        <f t="shared" si="1565"/>
        <v>57.043351650601096</v>
      </c>
      <c r="AD7690" s="19">
        <v>1241.3536377</v>
      </c>
      <c r="AE7690" s="19">
        <v>49.135231018100001</v>
      </c>
      <c r="AF7690">
        <f t="shared" si="1571"/>
        <v>7.4209728337804644E-4</v>
      </c>
      <c r="AG7690" s="23">
        <f t="shared" si="1566"/>
        <v>7.511569632426041</v>
      </c>
      <c r="AH7690" s="25">
        <f t="shared" si="1572"/>
        <v>7.6377733701146555</v>
      </c>
      <c r="AI7690" s="25">
        <f t="shared" si="1567"/>
        <v>0.33115049540223995</v>
      </c>
    </row>
    <row r="7691" spans="6:35" ht="15">
      <c r="F7691" s="5">
        <v>2006</v>
      </c>
      <c r="G7691" s="5">
        <v>11</v>
      </c>
      <c r="H7691" s="5">
        <v>0</v>
      </c>
      <c r="I7691" s="5">
        <v>321</v>
      </c>
      <c r="J7691" s="5">
        <v>6</v>
      </c>
      <c r="K7691" s="5">
        <v>10.6300001144</v>
      </c>
      <c r="L7691" s="5">
        <v>0.167135715485</v>
      </c>
      <c r="M7691" s="5">
        <v>0.607500016689</v>
      </c>
      <c r="N7691" s="8">
        <f t="shared" si="1568"/>
        <v>0.607500016689</v>
      </c>
      <c r="O7691" s="5">
        <v>0.44999998807899999</v>
      </c>
      <c r="P7691" s="5">
        <v>96.736587524399994</v>
      </c>
      <c r="Q7691" s="5">
        <v>4.2713952064500003</v>
      </c>
      <c r="R7691" s="5">
        <v>0</v>
      </c>
      <c r="S7691">
        <f t="shared" si="1560"/>
        <v>3.6094004963886463E-2</v>
      </c>
      <c r="T7691">
        <f t="shared" si="1561"/>
        <v>191.61479521022792</v>
      </c>
      <c r="U7691">
        <f t="shared" si="1562"/>
        <v>575.44805361559315</v>
      </c>
      <c r="V7691" s="9">
        <v>517.489746094</v>
      </c>
      <c r="W7691" s="9">
        <v>168.23748779300001</v>
      </c>
      <c r="X7691">
        <f t="shared" si="1569"/>
        <v>7.929111915760908E-4</v>
      </c>
      <c r="Y7691">
        <f t="shared" si="1570"/>
        <v>5.0366277703339497</v>
      </c>
      <c r="Z7691">
        <f t="shared" si="1563"/>
        <v>0.74968060077374299</v>
      </c>
      <c r="AA7691">
        <f t="shared" si="1564"/>
        <v>0.10634239193541024</v>
      </c>
      <c r="AB7691">
        <f>(1/(AA7691*k))*(LN((50-dTar)/(hTar-dTar)))</f>
        <v>41.09504184889893</v>
      </c>
      <c r="AC7691">
        <f t="shared" si="1565"/>
        <v>66.292351395130339</v>
      </c>
      <c r="AD7691" s="19">
        <v>1328.0527343799999</v>
      </c>
      <c r="AE7691" s="19">
        <v>57.102008819600002</v>
      </c>
      <c r="AF7691">
        <f t="shared" si="1571"/>
        <v>6.8896758533194607E-4</v>
      </c>
      <c r="AG7691" s="23">
        <f t="shared" si="1566"/>
        <v>4.8065884535439167</v>
      </c>
      <c r="AH7691" s="25">
        <f t="shared" si="1572"/>
        <v>4.8940249639553999</v>
      </c>
      <c r="AI7691" s="25">
        <f t="shared" si="1567"/>
        <v>0.2849489233819566</v>
      </c>
    </row>
    <row r="7692" spans="6:35" ht="15">
      <c r="F7692" s="5">
        <v>2006</v>
      </c>
      <c r="G7692" s="5">
        <v>11</v>
      </c>
      <c r="H7692" s="5">
        <v>0</v>
      </c>
      <c r="I7692" s="5">
        <v>321</v>
      </c>
      <c r="J7692" s="5">
        <v>7</v>
      </c>
      <c r="K7692" s="5">
        <v>10.234999656699999</v>
      </c>
      <c r="L7692" s="5">
        <v>8.6693845689299998E-2</v>
      </c>
      <c r="M7692" s="5">
        <v>0.113499999046</v>
      </c>
      <c r="N7692" s="8">
        <f t="shared" si="1568"/>
        <v>0.113499999046</v>
      </c>
      <c r="O7692" s="5">
        <v>0</v>
      </c>
      <c r="P7692" s="5">
        <v>96.736587524399994</v>
      </c>
      <c r="Q7692" s="5">
        <v>2.1774559021000002</v>
      </c>
      <c r="R7692" s="5">
        <v>0</v>
      </c>
      <c r="S7692">
        <f t="shared" si="1560"/>
        <v>6.7434887513174472E-3</v>
      </c>
      <c r="T7692">
        <f t="shared" si="1561"/>
        <v>1025.6034560924975</v>
      </c>
      <c r="U7692">
        <f t="shared" si="1562"/>
        <v>3080.0414547443606</v>
      </c>
      <c r="V7692" s="9">
        <v>595.32128906299999</v>
      </c>
      <c r="W7692" s="9">
        <v>900.47814941399997</v>
      </c>
      <c r="X7692">
        <f t="shared" si="1569"/>
        <v>2.1853906709942594E-4</v>
      </c>
      <c r="Y7692">
        <f t="shared" si="1570"/>
        <v>2.8064860270509664</v>
      </c>
      <c r="Z7692">
        <f t="shared" si="1563"/>
        <v>0.14006377800016487</v>
      </c>
      <c r="AA7692">
        <f t="shared" si="1564"/>
        <v>1.9868084035621347E-2</v>
      </c>
      <c r="AB7692">
        <f>(1/(AA7692*k))*(LN((50-dTar)/(hTar-dTar)))</f>
        <v>219.95805126767598</v>
      </c>
      <c r="AC7692">
        <f t="shared" si="1565"/>
        <v>354.82471292861231</v>
      </c>
      <c r="AD7692" s="19">
        <v>2127.8200683599998</v>
      </c>
      <c r="AE7692" s="19">
        <v>305.63412475600001</v>
      </c>
      <c r="AF7692">
        <f t="shared" si="1571"/>
        <v>3.5864417932945485E-4</v>
      </c>
      <c r="AG7692" s="23">
        <f t="shared" si="1566"/>
        <v>2.449344352045737</v>
      </c>
      <c r="AH7692" s="25">
        <f t="shared" si="1572"/>
        <v>2.5850916765497125</v>
      </c>
      <c r="AI7692" s="25">
        <f t="shared" si="1567"/>
        <v>5.3237368960547087E-2</v>
      </c>
    </row>
    <row r="7693" spans="6:35" ht="15">
      <c r="F7693" s="5">
        <v>2006</v>
      </c>
      <c r="G7693" s="5">
        <v>11</v>
      </c>
      <c r="H7693" s="5">
        <v>0</v>
      </c>
      <c r="I7693" s="5">
        <v>321</v>
      </c>
      <c r="J7693" s="5">
        <v>8</v>
      </c>
      <c r="K7693" s="5">
        <v>9.7749996185299999</v>
      </c>
      <c r="L7693" s="5">
        <v>3.0843038111899999E-2</v>
      </c>
      <c r="M7693" s="5">
        <v>8.6999997496600007E-2</v>
      </c>
      <c r="N7693" s="8">
        <f t="shared" si="1568"/>
        <v>8.6999997496600007E-2</v>
      </c>
      <c r="O7693" s="5">
        <v>0</v>
      </c>
      <c r="P7693" s="5">
        <v>96.736587524399994</v>
      </c>
      <c r="Q7693" s="5">
        <v>14.8815460205</v>
      </c>
      <c r="R7693" s="5">
        <v>0</v>
      </c>
      <c r="S7693">
        <f t="shared" si="1560"/>
        <v>5.1690177040899666E-3</v>
      </c>
      <c r="T7693">
        <f t="shared" si="1561"/>
        <v>1337.9999383634686</v>
      </c>
      <c r="U7693">
        <f t="shared" si="1562"/>
        <v>4018.2150831531599</v>
      </c>
      <c r="V7693" s="9">
        <v>618.13116455099998</v>
      </c>
      <c r="W7693" s="9">
        <v>1174.76171875</v>
      </c>
      <c r="X7693">
        <f t="shared" si="1569"/>
        <v>1.7208422314173304E-4</v>
      </c>
      <c r="Y7693">
        <f t="shared" si="1570"/>
        <v>19.332926924591689</v>
      </c>
      <c r="Z7693">
        <f t="shared" si="1563"/>
        <v>0.10736166024494898</v>
      </c>
      <c r="AA7693">
        <f t="shared" si="1564"/>
        <v>1.5229279963788802E-2</v>
      </c>
      <c r="AB7693">
        <f>(1/(AA7693*k))*(LN((50-dTar)/(hTar-dTar)))</f>
        <v>286.95677387826237</v>
      </c>
      <c r="AC7693">
        <f t="shared" si="1565"/>
        <v>462.90351422675138</v>
      </c>
      <c r="AD7693" s="19">
        <v>2203.5895996099998</v>
      </c>
      <c r="AE7693" s="19">
        <v>398.72955322299998</v>
      </c>
      <c r="AF7693">
        <f t="shared" si="1571"/>
        <v>3.2624057323679798E-4</v>
      </c>
      <c r="AG7693" s="23">
        <f t="shared" si="1566"/>
        <v>16.413308748119416</v>
      </c>
      <c r="AH7693" s="25">
        <f t="shared" si="1572"/>
        <v>17.523037418187069</v>
      </c>
      <c r="AI7693" s="25">
        <f t="shared" si="1567"/>
        <v>4.0807497843379031E-2</v>
      </c>
    </row>
    <row r="7694" spans="6:35" ht="15">
      <c r="F7694" s="5">
        <v>2006</v>
      </c>
      <c r="G7694" s="5">
        <v>11</v>
      </c>
      <c r="H7694" s="5">
        <v>0</v>
      </c>
      <c r="I7694" s="5">
        <v>321</v>
      </c>
      <c r="J7694" s="5">
        <v>9</v>
      </c>
      <c r="K7694" s="5">
        <v>11.5699996948</v>
      </c>
      <c r="L7694" s="5">
        <v>0.246065303683</v>
      </c>
      <c r="M7694" s="5">
        <v>0.24199999868899999</v>
      </c>
      <c r="N7694" s="8">
        <f t="shared" si="1568"/>
        <v>0.24199999868899999</v>
      </c>
      <c r="O7694" s="5">
        <v>0</v>
      </c>
      <c r="P7694" s="5">
        <v>96.736587524399994</v>
      </c>
      <c r="Q7694" s="5">
        <v>25.397994995099999</v>
      </c>
      <c r="R7694" s="5">
        <v>19.013750076299999</v>
      </c>
      <c r="S7694">
        <f t="shared" si="1560"/>
        <v>1.4378187512730392E-2</v>
      </c>
      <c r="T7694">
        <f t="shared" si="1561"/>
        <v>481.01649553175781</v>
      </c>
      <c r="U7694">
        <f t="shared" si="1562"/>
        <v>1444.5648928469006</v>
      </c>
      <c r="V7694" s="9">
        <v>552.44451904300001</v>
      </c>
      <c r="W7694" s="9">
        <v>422.33166503899997</v>
      </c>
      <c r="X7694">
        <f t="shared" si="1569"/>
        <v>4.1333568447049843E-4</v>
      </c>
      <c r="Y7694">
        <f t="shared" si="1570"/>
        <v>31.700785901909953</v>
      </c>
      <c r="Z7694">
        <f t="shared" si="1563"/>
        <v>0.29863818834640632</v>
      </c>
      <c r="AA7694">
        <f t="shared" si="1564"/>
        <v>4.2361906176093096E-2</v>
      </c>
      <c r="AB7694">
        <f>(1/(AA7694*k))*(LN((50-dTar)/(hTar-dTar)))</f>
        <v>103.16214357143311</v>
      </c>
      <c r="AC7694">
        <f t="shared" si="1565"/>
        <v>166.41572230192449</v>
      </c>
      <c r="AD7694" s="19">
        <v>1828.65808105</v>
      </c>
      <c r="AE7694" s="19">
        <v>143.34492492699999</v>
      </c>
      <c r="AF7694">
        <f t="shared" si="1571"/>
        <v>4.6763526094107663E-4</v>
      </c>
      <c r="AG7694" s="23">
        <f t="shared" si="1566"/>
        <v>29.233771788331307</v>
      </c>
      <c r="AH7694" s="25">
        <f t="shared" si="1572"/>
        <v>30.171468475302785</v>
      </c>
      <c r="AI7694" s="25">
        <f t="shared" si="1567"/>
        <v>0.11351051389380823</v>
      </c>
    </row>
    <row r="7695" spans="6:35" ht="15">
      <c r="F7695" s="5">
        <v>2006</v>
      </c>
      <c r="G7695" s="5">
        <v>11</v>
      </c>
      <c r="H7695" s="5">
        <v>0</v>
      </c>
      <c r="I7695" s="5">
        <v>321</v>
      </c>
      <c r="J7695" s="5">
        <v>10</v>
      </c>
      <c r="K7695" s="5">
        <v>12.9650001526</v>
      </c>
      <c r="L7695" s="5">
        <v>0.33995240926699999</v>
      </c>
      <c r="M7695" s="5">
        <v>0.85949999093999996</v>
      </c>
      <c r="N7695" s="8">
        <f t="shared" si="1568"/>
        <v>0.85949999093999996</v>
      </c>
      <c r="O7695" s="5">
        <v>0</v>
      </c>
      <c r="P7695" s="5">
        <v>96.736587524399994</v>
      </c>
      <c r="Q7695" s="5">
        <v>25.220485687299998</v>
      </c>
      <c r="R7695" s="5">
        <v>92.967498779300001</v>
      </c>
      <c r="S7695">
        <f t="shared" si="1560"/>
        <v>5.106633100774112E-2</v>
      </c>
      <c r="T7695">
        <f t="shared" si="1561"/>
        <v>135.43454626539821</v>
      </c>
      <c r="U7695">
        <f t="shared" si="1562"/>
        <v>406.73031513682611</v>
      </c>
      <c r="V7695" s="9">
        <v>401.331207275</v>
      </c>
      <c r="W7695" s="9">
        <v>118.911308289</v>
      </c>
      <c r="X7695">
        <f t="shared" si="1569"/>
        <v>1.0787802693677253E-3</v>
      </c>
      <c r="Y7695">
        <f t="shared" si="1570"/>
        <v>29.535785531689385</v>
      </c>
      <c r="Z7695">
        <f t="shared" si="1563"/>
        <v>1.0606591800355305</v>
      </c>
      <c r="AA7695">
        <f t="shared" si="1564"/>
        <v>0.15045478583388167</v>
      </c>
      <c r="AB7695">
        <f>(1/(AA7695*k))*(LN((50-dTar)/(hTar-dTar)))</f>
        <v>29.046234871669736</v>
      </c>
      <c r="AC7695">
        <f t="shared" si="1565"/>
        <v>46.855852243640193</v>
      </c>
      <c r="AD7695" s="19">
        <v>1129.69372559</v>
      </c>
      <c r="AE7695" s="19">
        <v>40.360057830800002</v>
      </c>
      <c r="AF7695">
        <f t="shared" si="1571"/>
        <v>8.2175370355580578E-4</v>
      </c>
      <c r="AG7695" s="23">
        <f t="shared" si="1566"/>
        <v>28.398540528269674</v>
      </c>
      <c r="AH7695" s="25">
        <f t="shared" si="1572"/>
        <v>28.83080026529835</v>
      </c>
      <c r="AI7695" s="25">
        <f t="shared" si="1567"/>
        <v>0.40314994294153916</v>
      </c>
    </row>
    <row r="7696" spans="6:35" ht="15">
      <c r="F7696" s="5">
        <v>2006</v>
      </c>
      <c r="G7696" s="5">
        <v>11</v>
      </c>
      <c r="H7696" s="5">
        <v>0</v>
      </c>
      <c r="I7696" s="5">
        <v>321</v>
      </c>
      <c r="J7696" s="5">
        <v>11</v>
      </c>
      <c r="K7696" s="5">
        <v>13.3549995422</v>
      </c>
      <c r="L7696" s="5">
        <v>0.34795883297899999</v>
      </c>
      <c r="M7696" s="5">
        <v>0.55849999189400001</v>
      </c>
      <c r="N7696" s="8">
        <f t="shared" si="1568"/>
        <v>0.55849999189400001</v>
      </c>
      <c r="O7696" s="5">
        <v>0</v>
      </c>
      <c r="P7696" s="5">
        <v>96.736587524399994</v>
      </c>
      <c r="Q7696" s="5">
        <v>27.250209808299999</v>
      </c>
      <c r="R7696" s="5">
        <v>119.320251465</v>
      </c>
      <c r="S7696">
        <f t="shared" si="1560"/>
        <v>3.3182717573606933E-2</v>
      </c>
      <c r="T7696">
        <f t="shared" si="1561"/>
        <v>208.42612887658902</v>
      </c>
      <c r="U7696">
        <f t="shared" si="1562"/>
        <v>625.93501745560366</v>
      </c>
      <c r="V7696" s="9">
        <v>350.08950805699999</v>
      </c>
      <c r="W7696" s="9">
        <v>182.997802734</v>
      </c>
      <c r="X7696">
        <f t="shared" si="1569"/>
        <v>8.627961477781223E-4</v>
      </c>
      <c r="Y7696">
        <f t="shared" si="1570"/>
        <v>33.225045122372251</v>
      </c>
      <c r="Z7696">
        <f t="shared" si="1563"/>
        <v>0.68921250691844782</v>
      </c>
      <c r="AA7696">
        <f t="shared" si="1564"/>
        <v>9.7764976793934977E-2</v>
      </c>
      <c r="AB7696">
        <f>(1/(AA7696*k))*(LN((50-dTar)/(hTar-dTar)))</f>
        <v>44.700517406237502</v>
      </c>
      <c r="AC7696">
        <f t="shared" si="1565"/>
        <v>72.10851416903553</v>
      </c>
      <c r="AD7696" s="19">
        <v>1376.7097168</v>
      </c>
      <c r="AE7696" s="19">
        <v>62.111858367899998</v>
      </c>
      <c r="AF7696">
        <f t="shared" si="1571"/>
        <v>6.6184399070300158E-4</v>
      </c>
      <c r="AG7696" s="23">
        <f t="shared" si="1566"/>
        <v>31.63939357311704</v>
      </c>
      <c r="AH7696" s="25">
        <f t="shared" si="1572"/>
        <v>32.242089843172408</v>
      </c>
      <c r="AI7696" s="25">
        <f t="shared" si="1567"/>
        <v>0.26196537782236479</v>
      </c>
    </row>
    <row r="7697" spans="6:35" ht="15">
      <c r="F7697" s="5">
        <v>2006</v>
      </c>
      <c r="G7697" s="5">
        <v>11</v>
      </c>
      <c r="H7697" s="5">
        <v>0</v>
      </c>
      <c r="I7697" s="5">
        <v>321</v>
      </c>
      <c r="J7697" s="5">
        <v>12</v>
      </c>
      <c r="K7697" s="5">
        <v>13.2150001526</v>
      </c>
      <c r="L7697" s="5">
        <v>0.31745347380599997</v>
      </c>
      <c r="M7697" s="5">
        <v>0.702000021935</v>
      </c>
      <c r="N7697" s="8">
        <f t="shared" si="1568"/>
        <v>0.702000021935</v>
      </c>
      <c r="O7697" s="5">
        <v>0</v>
      </c>
      <c r="P7697" s="5">
        <v>96.736587524399994</v>
      </c>
      <c r="Q7697" s="5">
        <v>30.0205307007</v>
      </c>
      <c r="R7697" s="5">
        <v>179.180252075</v>
      </c>
      <c r="S7697">
        <f t="shared" si="1560"/>
        <v>4.1708628115711938E-2</v>
      </c>
      <c r="T7697">
        <f t="shared" si="1561"/>
        <v>165.8204952290601</v>
      </c>
      <c r="U7697">
        <f t="shared" si="1562"/>
        <v>497.98389067214919</v>
      </c>
      <c r="V7697" s="9">
        <v>322.23370361299999</v>
      </c>
      <c r="W7697" s="9">
        <v>145.590118408</v>
      </c>
      <c r="X7697">
        <f t="shared" si="1569"/>
        <v>1.0354027896624534E-3</v>
      </c>
      <c r="Y7697">
        <f t="shared" si="1570"/>
        <v>36.243154211622205</v>
      </c>
      <c r="Z7697">
        <f t="shared" si="1563"/>
        <v>0.8662975863864546</v>
      </c>
      <c r="AA7697">
        <f t="shared" si="1564"/>
        <v>0.12288454225589833</v>
      </c>
      <c r="AB7697">
        <f>(1/(AA7697*k))*(LN((50-dTar)/(hTar-dTar)))</f>
        <v>35.563016850379597</v>
      </c>
      <c r="AC7697">
        <f t="shared" si="1565"/>
        <v>57.368380798460535</v>
      </c>
      <c r="AD7697" s="19">
        <v>1244.6173095700001</v>
      </c>
      <c r="AE7697" s="19">
        <v>49.415199279799999</v>
      </c>
      <c r="AF7697">
        <f t="shared" si="1571"/>
        <v>7.3997287382301317E-4</v>
      </c>
      <c r="AG7697" s="23">
        <f t="shared" si="1566"/>
        <v>34.704594419278983</v>
      </c>
      <c r="AH7697" s="25">
        <f t="shared" si="1572"/>
        <v>35.289391406068404</v>
      </c>
      <c r="AI7697" s="25">
        <f t="shared" si="1567"/>
        <v>0.32927431270655005</v>
      </c>
    </row>
    <row r="7698" spans="6:35" ht="15">
      <c r="F7698" s="5">
        <v>2006</v>
      </c>
      <c r="G7698" s="5">
        <v>11</v>
      </c>
      <c r="H7698" s="5">
        <v>0</v>
      </c>
      <c r="I7698" s="5">
        <v>321</v>
      </c>
      <c r="J7698" s="5">
        <v>13</v>
      </c>
      <c r="K7698" s="5">
        <v>13.074999809299999</v>
      </c>
      <c r="L7698" s="5">
        <v>0.32585102319699999</v>
      </c>
      <c r="M7698" s="5">
        <v>0.553499996662</v>
      </c>
      <c r="N7698" s="8">
        <f t="shared" si="1568"/>
        <v>0.553499996662</v>
      </c>
      <c r="O7698" s="5">
        <v>0</v>
      </c>
      <c r="P7698" s="5">
        <v>96.736587524399994</v>
      </c>
      <c r="Q7698" s="5">
        <v>30.682069778399999</v>
      </c>
      <c r="R7698" s="5">
        <v>309.24249267599998</v>
      </c>
      <c r="S7698">
        <f t="shared" si="1560"/>
        <v>3.28856478653511E-2</v>
      </c>
      <c r="T7698">
        <f t="shared" si="1561"/>
        <v>210.30892861803787</v>
      </c>
      <c r="U7698">
        <f t="shared" si="1562"/>
        <v>631.58934829877251</v>
      </c>
      <c r="V7698" s="9">
        <v>293.05175781299999</v>
      </c>
      <c r="W7698" s="9">
        <v>184.65089416500001</v>
      </c>
      <c r="X7698">
        <f t="shared" si="1569"/>
        <v>9.0147589611256208E-4</v>
      </c>
      <c r="Y7698">
        <f t="shared" si="1570"/>
        <v>37.859861470264818</v>
      </c>
      <c r="Z7698">
        <f t="shared" si="1563"/>
        <v>0.68304230226590945</v>
      </c>
      <c r="AA7698">
        <f t="shared" si="1564"/>
        <v>9.6889731628454226E-2</v>
      </c>
      <c r="AB7698">
        <f>(1/(AA7698*k))*(LN((50-dTar)/(hTar-dTar)))</f>
        <v>45.104315735500364</v>
      </c>
      <c r="AC7698">
        <f t="shared" si="1565"/>
        <v>72.7599003103293</v>
      </c>
      <c r="AD7698" s="19">
        <v>1381.9086914100001</v>
      </c>
      <c r="AE7698" s="19">
        <v>62.672943115199999</v>
      </c>
      <c r="AF7698">
        <f t="shared" si="1571"/>
        <v>6.5904740431981521E-4</v>
      </c>
      <c r="AG7698" s="23">
        <f t="shared" si="1566"/>
        <v>36.044396933707503</v>
      </c>
      <c r="AH7698" s="25">
        <f t="shared" si="1572"/>
        <v>36.734443687746776</v>
      </c>
      <c r="AI7698" s="25">
        <f t="shared" si="1567"/>
        <v>0.25962012149457331</v>
      </c>
    </row>
    <row r="7699" spans="6:35" ht="15">
      <c r="F7699" s="5">
        <v>2006</v>
      </c>
      <c r="G7699" s="5">
        <v>11</v>
      </c>
      <c r="H7699" s="5">
        <v>0</v>
      </c>
      <c r="I7699" s="5">
        <v>321</v>
      </c>
      <c r="J7699" s="5">
        <v>14</v>
      </c>
      <c r="K7699" s="5">
        <v>13.279999733</v>
      </c>
      <c r="L7699" s="5">
        <v>0.364564716816</v>
      </c>
      <c r="M7699" s="5">
        <v>0.314999997616</v>
      </c>
      <c r="N7699" s="8">
        <f t="shared" si="1568"/>
        <v>0.314999997616</v>
      </c>
      <c r="O7699" s="5">
        <v>0</v>
      </c>
      <c r="P7699" s="5">
        <v>96.736587524399994</v>
      </c>
      <c r="Q7699" s="5">
        <v>29.926925659199998</v>
      </c>
      <c r="R7699" s="5">
        <v>360.59500122100002</v>
      </c>
      <c r="S7699">
        <f t="shared" si="1560"/>
        <v>1.8715409325489159E-2</v>
      </c>
      <c r="T7699">
        <f t="shared" si="1561"/>
        <v>369.5428322827392</v>
      </c>
      <c r="U7699">
        <f t="shared" si="1562"/>
        <v>1109.7927137170511</v>
      </c>
      <c r="V7699" s="9">
        <v>265.79824829099999</v>
      </c>
      <c r="W7699" s="9">
        <v>324.45800781299999</v>
      </c>
      <c r="X7699">
        <f t="shared" si="1569"/>
        <v>5.8821835003097648E-4</v>
      </c>
      <c r="Y7699">
        <f t="shared" si="1570"/>
        <v>38.23901123144509</v>
      </c>
      <c r="Z7699">
        <f t="shared" si="1563"/>
        <v>0.3887232608544659</v>
      </c>
      <c r="AA7699">
        <f t="shared" si="1564"/>
        <v>5.5140497589949315E-2</v>
      </c>
      <c r="AB7699">
        <f>(1/(AA7699*k))*(LN((50-dTar)/(hTar-dTar)))</f>
        <v>79.25472634280797</v>
      </c>
      <c r="AC7699">
        <f t="shared" si="1565"/>
        <v>127.84953931329531</v>
      </c>
      <c r="AD7699" s="19">
        <v>1696.4450683600001</v>
      </c>
      <c r="AE7699" s="19">
        <v>110.12531280499999</v>
      </c>
      <c r="AF7699">
        <f t="shared" si="1571"/>
        <v>5.1695083855047609E-4</v>
      </c>
      <c r="AG7699" s="23">
        <f t="shared" si="1566"/>
        <v>35.711721309550889</v>
      </c>
      <c r="AH7699" s="25">
        <f t="shared" si="1572"/>
        <v>36.672328455546875</v>
      </c>
      <c r="AI7699" s="25">
        <f t="shared" si="1567"/>
        <v>0.14775128842827467</v>
      </c>
    </row>
    <row r="7700" spans="6:35" ht="15">
      <c r="F7700" s="5">
        <v>2006</v>
      </c>
      <c r="G7700" s="5">
        <v>11</v>
      </c>
      <c r="H7700" s="5">
        <v>0</v>
      </c>
      <c r="I7700" s="5">
        <v>321</v>
      </c>
      <c r="J7700" s="5">
        <v>15</v>
      </c>
      <c r="K7700" s="5">
        <v>13.6049995422</v>
      </c>
      <c r="L7700" s="5">
        <v>0.39262467622800001</v>
      </c>
      <c r="M7700" s="5">
        <v>0.168999999762</v>
      </c>
      <c r="N7700" s="8">
        <f t="shared" si="1568"/>
        <v>0.168999999762</v>
      </c>
      <c r="O7700" s="5">
        <v>0</v>
      </c>
      <c r="P7700" s="5">
        <v>96.736587524399994</v>
      </c>
      <c r="Q7700" s="5">
        <v>16.9570541382</v>
      </c>
      <c r="R7700" s="5">
        <v>301.35000610399999</v>
      </c>
      <c r="S7700">
        <f t="shared" si="1560"/>
        <v>1.0040965699971625E-2</v>
      </c>
      <c r="T7700">
        <f t="shared" si="1561"/>
        <v>688.79284882843478</v>
      </c>
      <c r="U7700">
        <f t="shared" si="1562"/>
        <v>2068.5485364937276</v>
      </c>
      <c r="V7700" s="9">
        <v>260.75402831999997</v>
      </c>
      <c r="W7700" s="9">
        <v>604.75897216800001</v>
      </c>
      <c r="X7700">
        <f t="shared" si="1569"/>
        <v>3.408244808078228E-4</v>
      </c>
      <c r="Y7700">
        <f t="shared" si="1570"/>
        <v>22.159058552734169</v>
      </c>
      <c r="Z7700">
        <f t="shared" si="1563"/>
        <v>0.20855311583834671</v>
      </c>
      <c r="AA7700">
        <f t="shared" si="1564"/>
        <v>2.958331476223687E-2</v>
      </c>
      <c r="AB7700">
        <f>(1/(AA7700*k))*(LN((50-dTar)/(hTar-dTar)))</f>
        <v>147.72330558697868</v>
      </c>
      <c r="AC7700">
        <f t="shared" si="1565"/>
        <v>238.29943571366863</v>
      </c>
      <c r="AD7700" s="19">
        <v>1986.22229004</v>
      </c>
      <c r="AE7700" s="19">
        <v>205.26315307600001</v>
      </c>
      <c r="AF7700">
        <f t="shared" si="1571"/>
        <v>4.1155906792936356E-4</v>
      </c>
      <c r="AG7700" s="23">
        <f t="shared" si="1566"/>
        <v>19.985824537216672</v>
      </c>
      <c r="AH7700" s="25">
        <f t="shared" si="1572"/>
        <v>20.811857240129914</v>
      </c>
      <c r="AI7700" s="25">
        <f t="shared" si="1567"/>
        <v>7.926973935934177E-2</v>
      </c>
    </row>
    <row r="7701" spans="6:35" ht="15">
      <c r="F7701" s="5">
        <v>2006</v>
      </c>
      <c r="G7701" s="5">
        <v>11</v>
      </c>
      <c r="H7701" s="5">
        <v>0</v>
      </c>
      <c r="I7701" s="5">
        <v>321</v>
      </c>
      <c r="J7701" s="5">
        <v>16</v>
      </c>
      <c r="K7701" s="5">
        <v>13.029999733</v>
      </c>
      <c r="L7701" s="5">
        <v>0.23785516619700001</v>
      </c>
      <c r="M7701" s="5">
        <v>6.25E-2</v>
      </c>
      <c r="N7701" s="8">
        <f t="shared" si="1568"/>
        <v>6.25E-2</v>
      </c>
      <c r="O7701" s="5">
        <v>0</v>
      </c>
      <c r="P7701" s="5">
        <v>96.736587524399994</v>
      </c>
      <c r="Q7701" s="5">
        <v>11.6650257111</v>
      </c>
      <c r="R7701" s="5">
        <v>88.047500610399993</v>
      </c>
      <c r="S7701">
        <f t="shared" si="1560"/>
        <v>3.7133748942722476E-3</v>
      </c>
      <c r="T7701">
        <f t="shared" si="1561"/>
        <v>1862.4958606091641</v>
      </c>
      <c r="U7701">
        <f t="shared" si="1562"/>
        <v>5593.3552348020057</v>
      </c>
      <c r="V7701" s="9">
        <v>481.893707275</v>
      </c>
      <c r="W7701" s="9">
        <v>1635.2684326200001</v>
      </c>
      <c r="X7701">
        <f t="shared" si="1569"/>
        <v>1.2969298315591908E-4</v>
      </c>
      <c r="Y7701">
        <f t="shared" si="1570"/>
        <v>15.380138941871348</v>
      </c>
      <c r="Z7701">
        <f t="shared" si="1563"/>
        <v>7.7127631705639327E-2</v>
      </c>
      <c r="AA7701">
        <f t="shared" si="1564"/>
        <v>1.0940575001441785E-2</v>
      </c>
      <c r="AB7701">
        <f>(1/(AA7701*k))*(LN((50-dTar)/(hTar-dTar)))</f>
        <v>399.44381774465995</v>
      </c>
      <c r="AC7701">
        <f t="shared" si="1565"/>
        <v>644.36167326231566</v>
      </c>
      <c r="AD7701" s="19">
        <v>2279.0957031299999</v>
      </c>
      <c r="AE7701" s="19">
        <v>555.03155517599998</v>
      </c>
      <c r="AF7701">
        <f t="shared" si="1571"/>
        <v>2.8748115048597803E-4</v>
      </c>
      <c r="AG7701" s="23">
        <f t="shared" si="1566"/>
        <v>12.531093779286076</v>
      </c>
      <c r="AH7701" s="25">
        <f t="shared" si="1572"/>
        <v>13.613998086676922</v>
      </c>
      <c r="AI7701" s="25">
        <f t="shared" si="1567"/>
        <v>2.9315732052875777E-2</v>
      </c>
    </row>
    <row r="7702" spans="6:35" ht="15">
      <c r="F7702" s="5">
        <v>2006</v>
      </c>
      <c r="G7702" s="5">
        <v>11</v>
      </c>
      <c r="H7702" s="5">
        <v>0</v>
      </c>
      <c r="I7702" s="5">
        <v>321</v>
      </c>
      <c r="J7702" s="5">
        <v>17</v>
      </c>
      <c r="K7702" s="5">
        <v>12.3100004196</v>
      </c>
      <c r="L7702" s="5">
        <v>0.15531186759500001</v>
      </c>
      <c r="M7702" s="5">
        <v>5.7999998331099999E-2</v>
      </c>
      <c r="N7702" s="8">
        <f t="shared" si="1568"/>
        <v>5.7999998331099999E-2</v>
      </c>
      <c r="O7702" s="5">
        <v>0</v>
      </c>
      <c r="P7702" s="5">
        <v>96.736587524399994</v>
      </c>
      <c r="Q7702" s="5">
        <v>5.5188636779799998</v>
      </c>
      <c r="R7702" s="5">
        <v>34.487148284900002</v>
      </c>
      <c r="S7702">
        <f t="shared" si="1560"/>
        <v>3.4460118027286241E-3</v>
      </c>
      <c r="T7702">
        <f t="shared" si="1561"/>
        <v>2006.9999075440501</v>
      </c>
      <c r="U7702">
        <f t="shared" si="1562"/>
        <v>6027.3226247262774</v>
      </c>
      <c r="V7702" s="9">
        <v>658.90399169900002</v>
      </c>
      <c r="W7702" s="9">
        <v>1762.1425781299999</v>
      </c>
      <c r="X7702">
        <f t="shared" si="1569"/>
        <v>1.1836603928773261E-4</v>
      </c>
      <c r="Y7702">
        <f t="shared" si="1570"/>
        <v>7.2384295649706933</v>
      </c>
      <c r="Z7702">
        <f t="shared" si="1563"/>
        <v>7.1574440163340441E-2</v>
      </c>
      <c r="AA7702">
        <f t="shared" si="1564"/>
        <v>1.0152853309198368E-2</v>
      </c>
      <c r="AB7702">
        <f>(1/(AA7702*k))*(LN((50-dTar)/(hTar-dTar)))</f>
        <v>430.43516081714625</v>
      </c>
      <c r="AC7702">
        <f t="shared" si="1565"/>
        <v>694.35527133972812</v>
      </c>
      <c r="AD7702" s="19">
        <v>2293.5825195299999</v>
      </c>
      <c r="AE7702" s="19">
        <v>598.09436035199997</v>
      </c>
      <c r="AF7702">
        <f t="shared" si="1571"/>
        <v>2.7885974186241173E-4</v>
      </c>
      <c r="AG7702" s="23">
        <f t="shared" si="1566"/>
        <v>5.8368688670426474</v>
      </c>
      <c r="AH7702" s="25">
        <f t="shared" si="1572"/>
        <v>6.3695933519991321</v>
      </c>
      <c r="AI7702" s="25">
        <f t="shared" si="1567"/>
        <v>2.7204998562268323E-2</v>
      </c>
    </row>
    <row r="7703" spans="6:35" ht="15">
      <c r="F7703" s="5">
        <v>2006</v>
      </c>
      <c r="G7703" s="5">
        <v>11</v>
      </c>
      <c r="H7703" s="5">
        <v>0</v>
      </c>
      <c r="I7703" s="5">
        <v>321</v>
      </c>
      <c r="J7703" s="5">
        <v>18</v>
      </c>
      <c r="K7703" s="5">
        <v>11.329999923700001</v>
      </c>
      <c r="L7703" s="5">
        <v>6.0378499329099998E-3</v>
      </c>
      <c r="M7703" s="5">
        <v>1.04999998584E-2</v>
      </c>
      <c r="N7703" s="8">
        <f t="shared" si="1568"/>
        <v>1.04999998584E-2</v>
      </c>
      <c r="O7703" s="5">
        <v>0.44999998807899999</v>
      </c>
      <c r="P7703" s="5">
        <v>96.736587524399994</v>
      </c>
      <c r="Q7703" s="5">
        <v>5.0050058364899996</v>
      </c>
      <c r="R7703" s="5">
        <v>0.12812499701999999</v>
      </c>
      <c r="S7703">
        <f t="shared" si="1560"/>
        <v>6.2384697382471548E-4</v>
      </c>
      <c r="T7703">
        <f t="shared" si="1561"/>
        <v>11086.285034084831</v>
      </c>
      <c r="U7703">
        <f t="shared" si="1562"/>
        <v>33293.781608526173</v>
      </c>
      <c r="V7703" s="9">
        <v>853.02746581999997</v>
      </c>
      <c r="W7703" s="9">
        <v>9733.7402343800004</v>
      </c>
      <c r="X7703">
        <f t="shared" si="1569"/>
        <v>2.2789140422203831E-5</v>
      </c>
      <c r="Y7703">
        <f t="shared" si="1570"/>
        <v>6.6969761406840904</v>
      </c>
      <c r="Z7703">
        <f t="shared" si="1563"/>
        <v>1.2957441951807046E-2</v>
      </c>
      <c r="AA7703">
        <f t="shared" si="1564"/>
        <v>1.8380165754552532E-3</v>
      </c>
      <c r="AB7703">
        <f>(1/(AA7703*k))*(LN((50-dTar)/(hTar-dTar)))</f>
        <v>2377.6418043538411</v>
      </c>
      <c r="AC7703">
        <f t="shared" si="1565"/>
        <v>3835.4862020951978</v>
      </c>
      <c r="AD7703" s="19">
        <v>2459.6872558599998</v>
      </c>
      <c r="AE7703" s="19">
        <v>3303.7592773400002</v>
      </c>
      <c r="AF7703">
        <f t="shared" si="1571"/>
        <v>1.0417824851746361E-4</v>
      </c>
      <c r="AG7703" s="23">
        <f t="shared" si="1566"/>
        <v>4.0210370241501474</v>
      </c>
      <c r="AH7703" s="25">
        <f t="shared" si="1572"/>
        <v>5.0381448024560429</v>
      </c>
      <c r="AI7703" s="25">
        <f t="shared" si="1567"/>
        <v>4.925042918465408E-3</v>
      </c>
    </row>
    <row r="7704" spans="6:35" ht="15">
      <c r="F7704" s="5">
        <v>2006</v>
      </c>
      <c r="G7704" s="5">
        <v>11</v>
      </c>
      <c r="H7704" s="5">
        <v>0</v>
      </c>
      <c r="I7704" s="5">
        <v>321</v>
      </c>
      <c r="J7704" s="5">
        <v>19</v>
      </c>
      <c r="K7704" s="5">
        <v>10.885000228899999</v>
      </c>
      <c r="L7704" s="5">
        <v>0</v>
      </c>
      <c r="M7704" s="5">
        <v>1.2000000104299999E-2</v>
      </c>
      <c r="N7704" s="8">
        <f t="shared" si="1568"/>
        <v>1.2000000104299999E-2</v>
      </c>
      <c r="O7704" s="5">
        <v>0</v>
      </c>
      <c r="P7704" s="5">
        <v>96.736587524399994</v>
      </c>
      <c r="Q7704" s="5">
        <v>2.7467975616500002</v>
      </c>
      <c r="R7704" s="5">
        <v>0.53812497854200003</v>
      </c>
      <c r="S7704">
        <f t="shared" si="1560"/>
        <v>7.1296798589715158E-4</v>
      </c>
      <c r="T7704">
        <f t="shared" si="1561"/>
        <v>9700.4991896925585</v>
      </c>
      <c r="U7704">
        <f t="shared" si="1562"/>
        <v>29132.058261387643</v>
      </c>
      <c r="V7704" s="9">
        <v>840.12194824200003</v>
      </c>
      <c r="W7704" s="9">
        <v>8517.0224609399993</v>
      </c>
      <c r="X7704">
        <f t="shared" si="1569"/>
        <v>2.5981312436088456E-5</v>
      </c>
      <c r="Y7704">
        <f t="shared" si="1570"/>
        <v>3.6723448874868336</v>
      </c>
      <c r="Z7704">
        <f t="shared" si="1563"/>
        <v>1.4808505416193345E-2</v>
      </c>
      <c r="AA7704">
        <f t="shared" si="1564"/>
        <v>2.1005904185344543E-3</v>
      </c>
      <c r="AB7704">
        <f>(1/(AA7704*k))*(LN((50-dTar)/(hTar-dTar)))</f>
        <v>2080.4365326709762</v>
      </c>
      <c r="AC7704">
        <f t="shared" si="1565"/>
        <v>3356.0503524048895</v>
      </c>
      <c r="AD7704" s="19">
        <v>2454.0427246099998</v>
      </c>
      <c r="AE7704" s="19">
        <v>2890.7893066400002</v>
      </c>
      <c r="AF7704">
        <f t="shared" si="1571"/>
        <v>1.1493087205483408E-4</v>
      </c>
      <c r="AG7704" s="23">
        <f t="shared" si="1566"/>
        <v>2.2558708092996715</v>
      </c>
      <c r="AH7704" s="25">
        <f t="shared" si="1572"/>
        <v>2.7942637771333105</v>
      </c>
      <c r="AI7704" s="25">
        <f t="shared" si="1567"/>
        <v>5.6286206030742433E-3</v>
      </c>
    </row>
    <row r="7705" spans="6:35" ht="15">
      <c r="F7705" s="5">
        <v>2006</v>
      </c>
      <c r="G7705" s="5">
        <v>11</v>
      </c>
      <c r="H7705" s="5">
        <v>0</v>
      </c>
      <c r="I7705" s="5">
        <v>321</v>
      </c>
      <c r="J7705" s="5">
        <v>20</v>
      </c>
      <c r="K7705" s="5">
        <v>10.1899995804</v>
      </c>
      <c r="L7705" s="5">
        <v>0</v>
      </c>
      <c r="M7705" s="5">
        <v>1.40000004321E-2</v>
      </c>
      <c r="N7705" s="8">
        <f t="shared" si="1568"/>
        <v>1.40000004321E-2</v>
      </c>
      <c r="O7705" s="5">
        <v>0</v>
      </c>
      <c r="P7705" s="5">
        <v>96.736587524399994</v>
      </c>
      <c r="Q7705" s="5">
        <v>4.9005370140100002</v>
      </c>
      <c r="R7705" s="5">
        <v>0.67752498388299998</v>
      </c>
      <c r="S7705">
        <f t="shared" si="1560"/>
        <v>8.3179600198977216E-4</v>
      </c>
      <c r="T7705">
        <f t="shared" si="1561"/>
        <v>8314.7134068060786</v>
      </c>
      <c r="U7705">
        <f t="shared" si="1562"/>
        <v>24970.335098960255</v>
      </c>
      <c r="V7705" s="9">
        <v>824.29522705099998</v>
      </c>
      <c r="W7705" s="9">
        <v>7300.3041992199996</v>
      </c>
      <c r="X7705">
        <f t="shared" si="1569"/>
        <v>3.0216104498941062E-5</v>
      </c>
      <c r="Y7705">
        <f t="shared" si="1570"/>
        <v>6.5448549002875183</v>
      </c>
      <c r="Z7705">
        <f t="shared" si="1563"/>
        <v>1.7276590035292805E-2</v>
      </c>
      <c r="AA7705">
        <f t="shared" si="1564"/>
        <v>2.4506888759617193E-3</v>
      </c>
      <c r="AB7705">
        <f>(1/(AA7705*k))*(LN((50-dTar)/(hTar-dTar)))</f>
        <v>1783.2312741790727</v>
      </c>
      <c r="AC7705">
        <f t="shared" si="1565"/>
        <v>2876.6145239935422</v>
      </c>
      <c r="AD7705" s="19">
        <v>2446.5600585900002</v>
      </c>
      <c r="AE7705" s="19">
        <v>2477.8193359400002</v>
      </c>
      <c r="AF7705">
        <f t="shared" si="1571"/>
        <v>1.281887936901847E-4</v>
      </c>
      <c r="AG7705" s="23">
        <f t="shared" si="1566"/>
        <v>4.1314413198856146</v>
      </c>
      <c r="AH7705" s="25">
        <f t="shared" si="1572"/>
        <v>5.0487647783039629</v>
      </c>
      <c r="AI7705" s="25">
        <f t="shared" si="1567"/>
        <v>6.5667241825214193E-3</v>
      </c>
    </row>
    <row r="7706" spans="6:35" ht="15">
      <c r="F7706" s="5">
        <v>2006</v>
      </c>
      <c r="G7706" s="5">
        <v>11</v>
      </c>
      <c r="H7706" s="5">
        <v>0</v>
      </c>
      <c r="I7706" s="5">
        <v>321</v>
      </c>
      <c r="J7706" s="5">
        <v>21</v>
      </c>
      <c r="K7706" s="5">
        <v>10.1049995422</v>
      </c>
      <c r="L7706" s="5">
        <v>0</v>
      </c>
      <c r="M7706" s="5">
        <v>0.28000000119200003</v>
      </c>
      <c r="N7706" s="8">
        <f t="shared" si="1568"/>
        <v>0.28000000119200003</v>
      </c>
      <c r="O7706" s="5">
        <v>0</v>
      </c>
      <c r="P7706" s="5">
        <v>96.736587524399994</v>
      </c>
      <c r="Q7706" s="5">
        <v>4.78855037689</v>
      </c>
      <c r="R7706" s="5">
        <v>0.72467499971399996</v>
      </c>
      <c r="S7706">
        <f t="shared" si="1560"/>
        <v>1.6635919597161156E-2</v>
      </c>
      <c r="T7706">
        <f t="shared" si="1561"/>
        <v>415.73568140184221</v>
      </c>
      <c r="U7706">
        <f t="shared" si="1562"/>
        <v>1248.5167881674761</v>
      </c>
      <c r="V7706" s="9">
        <v>541.34100341800001</v>
      </c>
      <c r="W7706" s="9">
        <v>365.01525878899997</v>
      </c>
      <c r="X7706">
        <f t="shared" si="1569"/>
        <v>4.6406446070046631E-4</v>
      </c>
      <c r="Y7706">
        <f t="shared" si="1570"/>
        <v>5.9332392838044816</v>
      </c>
      <c r="Z7706">
        <f t="shared" si="1563"/>
        <v>0.34553179151224245</v>
      </c>
      <c r="AA7706">
        <f t="shared" si="1564"/>
        <v>4.9013776215117849E-2</v>
      </c>
      <c r="AB7706">
        <f>(1/(AA7706*k))*(LN((50-dTar)/(hTar-dTar)))</f>
        <v>89.161566081288058</v>
      </c>
      <c r="AC7706">
        <f t="shared" si="1565"/>
        <v>143.83073002660174</v>
      </c>
      <c r="AD7706" s="19">
        <v>1757.07385254</v>
      </c>
      <c r="AE7706" s="19">
        <v>123.89097595200001</v>
      </c>
      <c r="AF7706">
        <f t="shared" si="1571"/>
        <v>4.9387702170367693E-4</v>
      </c>
      <c r="AG7706" s="23">
        <f t="shared" si="1566"/>
        <v>5.5117734553054953</v>
      </c>
      <c r="AH7706" s="25">
        <f t="shared" si="1572"/>
        <v>5.6719699896017275</v>
      </c>
      <c r="AI7706" s="25">
        <f t="shared" si="1567"/>
        <v>0.13133448015599314</v>
      </c>
    </row>
    <row r="7707" spans="6:35" ht="15">
      <c r="F7707" s="5">
        <v>2006</v>
      </c>
      <c r="G7707" s="5">
        <v>11</v>
      </c>
      <c r="H7707" s="5">
        <v>0</v>
      </c>
      <c r="I7707" s="5">
        <v>321</v>
      </c>
      <c r="J7707" s="5">
        <v>22</v>
      </c>
      <c r="K7707" s="5">
        <v>10.1649999619</v>
      </c>
      <c r="L7707" s="5">
        <v>0</v>
      </c>
      <c r="M7707" s="5">
        <v>0.18799999356300001</v>
      </c>
      <c r="N7707" s="8">
        <f t="shared" si="1568"/>
        <v>0.18799999356300001</v>
      </c>
      <c r="O7707" s="5">
        <v>0</v>
      </c>
      <c r="P7707" s="5">
        <v>96.736587524399994</v>
      </c>
      <c r="Q7707" s="5">
        <v>3.5343890190099998</v>
      </c>
      <c r="R7707" s="5">
        <v>0.82717502117200004</v>
      </c>
      <c r="S7707">
        <f t="shared" si="1560"/>
        <v>1.1169831299523016E-2</v>
      </c>
      <c r="T7707">
        <f t="shared" si="1561"/>
        <v>619.18082592414748</v>
      </c>
      <c r="U7707">
        <f t="shared" si="1562"/>
        <v>1859.4931603440575</v>
      </c>
      <c r="V7707" s="9">
        <v>560.95703125</v>
      </c>
      <c r="W7707" s="9">
        <v>543.63977050799997</v>
      </c>
      <c r="X7707">
        <f t="shared" si="1569"/>
        <v>3.3737167656369823E-4</v>
      </c>
      <c r="Y7707">
        <f t="shared" si="1570"/>
        <v>4.4676558472056875</v>
      </c>
      <c r="Z7707">
        <f t="shared" si="1563"/>
        <v>0.23199990822703412</v>
      </c>
      <c r="AA7707">
        <f t="shared" si="1564"/>
        <v>3.2909248477545193E-2</v>
      </c>
      <c r="AB7707">
        <f>(1/(AA7707*k))*(LN((50-dTar)/(hTar-dTar)))</f>
        <v>132.79382693529314</v>
      </c>
      <c r="AC7707">
        <f t="shared" si="1565"/>
        <v>214.21598913725023</v>
      </c>
      <c r="AD7707" s="19">
        <v>1942.3748779299999</v>
      </c>
      <c r="AE7707" s="19">
        <v>184.518478394</v>
      </c>
      <c r="AF7707">
        <f t="shared" si="1571"/>
        <v>4.2714792537935811E-4</v>
      </c>
      <c r="AG7707" s="23">
        <f t="shared" si="1566"/>
        <v>4.0588567800927304</v>
      </c>
      <c r="AH7707" s="25">
        <f t="shared" si="1572"/>
        <v>4.2142387573416542</v>
      </c>
      <c r="AI7707" s="25">
        <f t="shared" si="1567"/>
        <v>8.8181718995764477E-2</v>
      </c>
    </row>
    <row r="7708" spans="6:35" ht="15">
      <c r="F7708" s="5">
        <v>2006</v>
      </c>
      <c r="G7708" s="5">
        <v>11</v>
      </c>
      <c r="H7708" s="5">
        <v>0</v>
      </c>
      <c r="I7708" s="5">
        <v>321</v>
      </c>
      <c r="J7708" s="5">
        <v>23</v>
      </c>
      <c r="K7708" s="5">
        <v>10.1850004196</v>
      </c>
      <c r="L7708" s="5">
        <v>0</v>
      </c>
      <c r="M7708" s="5">
        <v>1.44999995828E-2</v>
      </c>
      <c r="N7708" s="8">
        <f t="shared" si="1568"/>
        <v>1.44999995828E-2</v>
      </c>
      <c r="O7708" s="5">
        <v>0</v>
      </c>
      <c r="P7708" s="5">
        <v>96.736587524399994</v>
      </c>
      <c r="Q7708" s="5">
        <v>3.64458107948</v>
      </c>
      <c r="R7708" s="5">
        <v>0.56067502498599997</v>
      </c>
      <c r="S7708">
        <f t="shared" si="1560"/>
        <v>8.6150295068364139E-4</v>
      </c>
      <c r="T7708">
        <f t="shared" si="1561"/>
        <v>8027.9996301623587</v>
      </c>
      <c r="U7708">
        <f t="shared" si="1562"/>
        <v>24109.290498863542</v>
      </c>
      <c r="V7708" s="9">
        <v>820.56274414100005</v>
      </c>
      <c r="W7708" s="9">
        <v>7048.5703125</v>
      </c>
      <c r="X7708">
        <f t="shared" si="1569"/>
        <v>3.1271084963407057E-5</v>
      </c>
      <c r="Y7708">
        <f t="shared" si="1570"/>
        <v>4.8662168905774079</v>
      </c>
      <c r="Z7708">
        <f t="shared" si="1563"/>
        <v>1.7893610040865957E-2</v>
      </c>
      <c r="AA7708">
        <f t="shared" si="1564"/>
        <v>2.5382133273039679E-3</v>
      </c>
      <c r="AB7708">
        <f>(1/(AA7708*k))*(LN((50-dTar)/(hTar-dTar)))</f>
        <v>1721.7406432656167</v>
      </c>
      <c r="AC7708">
        <f t="shared" si="1565"/>
        <v>2777.421085354124</v>
      </c>
      <c r="AD7708" s="19">
        <v>2444.6970214799999</v>
      </c>
      <c r="AE7708" s="19">
        <v>2392.3774414099998</v>
      </c>
      <c r="AF7708">
        <f t="shared" si="1571"/>
        <v>1.3132846341089484E-4</v>
      </c>
      <c r="AG7708" s="23">
        <f t="shared" si="1566"/>
        <v>3.0912426572662191</v>
      </c>
      <c r="AH7708" s="25">
        <f t="shared" si="1572"/>
        <v>3.7658992994291962</v>
      </c>
      <c r="AI7708" s="25">
        <f t="shared" si="1567"/>
        <v>6.8012496405788058E-3</v>
      </c>
    </row>
    <row r="7709" spans="6:35" ht="15">
      <c r="F7709" s="5">
        <v>2006</v>
      </c>
      <c r="G7709" s="5">
        <v>11</v>
      </c>
      <c r="H7709" s="5">
        <v>0</v>
      </c>
      <c r="I7709" s="5">
        <v>321</v>
      </c>
      <c r="J7709" s="5">
        <v>24</v>
      </c>
      <c r="K7709" s="5">
        <v>10.0600004196</v>
      </c>
      <c r="L7709" s="5">
        <v>0</v>
      </c>
      <c r="M7709" s="5">
        <v>5.0999999046300003E-2</v>
      </c>
      <c r="N7709" s="8">
        <f t="shared" si="1568"/>
        <v>5.0999999046300003E-2</v>
      </c>
      <c r="O7709" s="5">
        <v>0</v>
      </c>
      <c r="P7709" s="5">
        <v>96.736587524399994</v>
      </c>
      <c r="Q7709" s="5">
        <v>2.1080524921400001</v>
      </c>
      <c r="R7709" s="5">
        <v>0.40077498555199997</v>
      </c>
      <c r="S7709">
        <f t="shared" si="1560"/>
        <v>3.0301138570630244E-3</v>
      </c>
      <c r="T7709">
        <f t="shared" si="1561"/>
        <v>2282.4704600953883</v>
      </c>
      <c r="U7709">
        <f t="shared" si="1562"/>
        <v>6854.602131614889</v>
      </c>
      <c r="V7709" s="9">
        <v>673.14044189499998</v>
      </c>
      <c r="W7709" s="9">
        <v>2004.00512695</v>
      </c>
      <c r="X7709">
        <f t="shared" si="1569"/>
        <v>1.0491255448901064E-4</v>
      </c>
      <c r="Y7709">
        <f t="shared" si="1570"/>
        <v>2.7717831486044626</v>
      </c>
      <c r="Z7709">
        <f t="shared" si="1563"/>
        <v>6.2936146294895745E-2</v>
      </c>
      <c r="AA7709">
        <f t="shared" si="1564"/>
        <v>8.9275090342320756E-3</v>
      </c>
      <c r="AB7709">
        <f>(1/(AA7709*k))*(LN((50-dTar)/(hTar-dTar)))</f>
        <v>489.51449168414155</v>
      </c>
      <c r="AC7709">
        <f t="shared" si="1565"/>
        <v>789.65892807828322</v>
      </c>
      <c r="AD7709" s="19">
        <v>2316.5205078099998</v>
      </c>
      <c r="AE7709" s="19">
        <v>680.18572998000002</v>
      </c>
      <c r="AF7709">
        <f t="shared" si="1571"/>
        <v>2.641055355712585E-4</v>
      </c>
      <c r="AG7709" s="23">
        <f t="shared" si="1566"/>
        <v>2.1937186423801864</v>
      </c>
      <c r="AH7709" s="25">
        <f t="shared" si="1572"/>
        <v>2.413437357955758</v>
      </c>
      <c r="AI7709" s="25">
        <f t="shared" si="1567"/>
        <v>2.3921636907812016E-2</v>
      </c>
    </row>
    <row r="7710" spans="6:35" ht="15">
      <c r="F7710" s="5">
        <v>2006</v>
      </c>
      <c r="G7710" s="5">
        <v>11</v>
      </c>
      <c r="H7710" s="5">
        <v>0</v>
      </c>
      <c r="I7710" s="5">
        <v>322</v>
      </c>
      <c r="J7710" s="5">
        <v>1</v>
      </c>
      <c r="K7710" s="5">
        <v>9.9350004196199997</v>
      </c>
      <c r="L7710" s="5">
        <v>0</v>
      </c>
      <c r="M7710" s="5">
        <v>0.49200001359000001</v>
      </c>
      <c r="N7710" s="8">
        <f t="shared" si="1568"/>
        <v>0.49200001359000001</v>
      </c>
      <c r="O7710" s="5">
        <v>0</v>
      </c>
      <c r="P7710" s="5">
        <v>96.736587524399994</v>
      </c>
      <c r="Q7710" s="5">
        <v>2.49988389015</v>
      </c>
      <c r="R7710" s="5">
        <v>9.2249996960200004E-2</v>
      </c>
      <c r="S7710">
        <f t="shared" si="1560"/>
        <v>2.9231687975147368E-2</v>
      </c>
      <c r="T7710">
        <f t="shared" si="1561"/>
        <v>236.59753673315498</v>
      </c>
      <c r="U7710">
        <f t="shared" si="1562"/>
        <v>710.53799292462213</v>
      </c>
      <c r="V7710" s="9">
        <v>523.61273193399995</v>
      </c>
      <c r="W7710" s="9">
        <v>207.732254028</v>
      </c>
      <c r="X7710">
        <f t="shared" si="1569"/>
        <v>6.9353755793148317E-4</v>
      </c>
      <c r="Y7710">
        <f t="shared" si="1570"/>
        <v>2.9906111069921963</v>
      </c>
      <c r="Z7710">
        <f t="shared" si="1563"/>
        <v>0.60714873355742505</v>
      </c>
      <c r="AA7710">
        <f t="shared" si="1564"/>
        <v>8.6124208790268358E-2</v>
      </c>
      <c r="AB7710">
        <f>(1/(AA7710*k))*(LN((50-dTar)/(hTar-dTar)))</f>
        <v>50.742353494822488</v>
      </c>
      <c r="AC7710">
        <f t="shared" si="1565"/>
        <v>81.854885094485439</v>
      </c>
      <c r="AD7710" s="19">
        <v>1449.77734375</v>
      </c>
      <c r="AE7710" s="19">
        <v>70.507057189899996</v>
      </c>
      <c r="AF7710">
        <f t="shared" si="1571"/>
        <v>6.241654572213878E-4</v>
      </c>
      <c r="AG7710" s="23">
        <f t="shared" si="1566"/>
        <v>2.8378178195052777</v>
      </c>
      <c r="AH7710" s="25">
        <f t="shared" si="1572"/>
        <v>2.8958935956750915</v>
      </c>
      <c r="AI7710" s="25">
        <f t="shared" si="1567"/>
        <v>0.23077344909465089</v>
      </c>
    </row>
    <row r="7711" spans="6:35" ht="15">
      <c r="F7711" s="5">
        <v>2006</v>
      </c>
      <c r="G7711" s="5">
        <v>11</v>
      </c>
      <c r="H7711" s="5">
        <v>0</v>
      </c>
      <c r="I7711" s="5">
        <v>322</v>
      </c>
      <c r="J7711" s="5">
        <v>2</v>
      </c>
      <c r="K7711" s="5">
        <v>9.7200002670300005</v>
      </c>
      <c r="L7711" s="5">
        <v>1.78000003399E-16</v>
      </c>
      <c r="M7711" s="5">
        <v>0.233500003815</v>
      </c>
      <c r="N7711" s="8">
        <f t="shared" si="1568"/>
        <v>0.233500003815</v>
      </c>
      <c r="O7711" s="5">
        <v>0</v>
      </c>
      <c r="P7711" s="5">
        <v>96.736587524399994</v>
      </c>
      <c r="Q7711" s="5">
        <v>3.5655744075800002</v>
      </c>
      <c r="R7711" s="5">
        <v>0</v>
      </c>
      <c r="S7711">
        <f t="shared" si="1560"/>
        <v>1.3873168831665521E-2</v>
      </c>
      <c r="T7711">
        <f t="shared" si="1561"/>
        <v>498.52672114001422</v>
      </c>
      <c r="U7711">
        <f t="shared" si="1562"/>
        <v>1497.1507343190376</v>
      </c>
      <c r="V7711" s="9">
        <v>550.70281982400002</v>
      </c>
      <c r="W7711" s="9">
        <v>437.70562744099999</v>
      </c>
      <c r="X7711">
        <f t="shared" si="1569"/>
        <v>4.0232395487067169E-4</v>
      </c>
      <c r="Y7711">
        <f t="shared" si="1570"/>
        <v>4.4601416347275613</v>
      </c>
      <c r="Z7711">
        <f t="shared" si="1563"/>
        <v>0.28814883676013919</v>
      </c>
      <c r="AA7711">
        <f t="shared" si="1564"/>
        <v>4.0873988873199207E-2</v>
      </c>
      <c r="AB7711">
        <f>(1/(AA7711*k))*(LN((50-dTar)/(hTar-dTar)))</f>
        <v>106.91750835610685</v>
      </c>
      <c r="AC7711">
        <f t="shared" si="1565"/>
        <v>172.4736784621312</v>
      </c>
      <c r="AD7711" s="19">
        <v>1845.5717773399999</v>
      </c>
      <c r="AE7711" s="19">
        <v>148.56304931599999</v>
      </c>
      <c r="AF7711">
        <f t="shared" si="1571"/>
        <v>4.6155085131334162E-4</v>
      </c>
      <c r="AG7711" s="23">
        <f t="shared" si="1566"/>
        <v>4.1050903957121294</v>
      </c>
      <c r="AH7711" s="25">
        <f t="shared" si="1572"/>
        <v>4.2400431585266647</v>
      </c>
      <c r="AI7711" s="25">
        <f t="shared" si="1567"/>
        <v>0.1095235767389762</v>
      </c>
    </row>
    <row r="7712" spans="6:35" ht="15">
      <c r="F7712" s="5">
        <v>2006</v>
      </c>
      <c r="G7712" s="5">
        <v>11</v>
      </c>
      <c r="H7712" s="5">
        <v>0</v>
      </c>
      <c r="I7712" s="5">
        <v>322</v>
      </c>
      <c r="J7712" s="5">
        <v>3</v>
      </c>
      <c r="K7712" s="5">
        <v>9.67000007629</v>
      </c>
      <c r="L7712" s="5">
        <v>0</v>
      </c>
      <c r="M7712" s="5">
        <v>0.421499997377</v>
      </c>
      <c r="N7712" s="8">
        <f t="shared" si="1568"/>
        <v>0.421499997377</v>
      </c>
      <c r="O7712" s="5">
        <v>0</v>
      </c>
      <c r="P7712" s="5">
        <v>96.736587524399994</v>
      </c>
      <c r="Q7712" s="5">
        <v>5.8066139221200004</v>
      </c>
      <c r="R7712" s="5">
        <v>0</v>
      </c>
      <c r="S7712">
        <f t="shared" si="1560"/>
        <v>2.5043000131129124E-2</v>
      </c>
      <c r="T7712">
        <f t="shared" si="1561"/>
        <v>276.17079955508598</v>
      </c>
      <c r="U7712">
        <f t="shared" si="1562"/>
        <v>829.38245397531546</v>
      </c>
      <c r="V7712" s="9">
        <v>527.92059326200001</v>
      </c>
      <c r="W7712" s="9">
        <v>242.477493286</v>
      </c>
      <c r="X7712">
        <f t="shared" si="1569"/>
        <v>6.2508573811810651E-4</v>
      </c>
      <c r="Y7712">
        <f t="shared" si="1570"/>
        <v>7.0181622810845683</v>
      </c>
      <c r="Z7712">
        <f t="shared" si="1563"/>
        <v>0.52014874498593933</v>
      </c>
      <c r="AA7712">
        <f t="shared" si="1564"/>
        <v>7.3783237350569367E-2</v>
      </c>
      <c r="AB7712">
        <f>(1/(AA7712*k))*(LN((50-dTar)/(hTar-dTar)))</f>
        <v>59.229510710320866</v>
      </c>
      <c r="AC7712">
        <f t="shared" si="1565"/>
        <v>95.545918931225756</v>
      </c>
      <c r="AD7712" s="19">
        <v>1537.7064209</v>
      </c>
      <c r="AE7712" s="19">
        <v>82.300048828100003</v>
      </c>
      <c r="AF7712">
        <f t="shared" si="1571"/>
        <v>5.8290263043583445E-4</v>
      </c>
      <c r="AG7712" s="23">
        <f t="shared" si="1566"/>
        <v>6.6272929792856763</v>
      </c>
      <c r="AH7712" s="25">
        <f t="shared" si="1572"/>
        <v>6.7758599645000439</v>
      </c>
      <c r="AI7712" s="25">
        <f t="shared" si="1567"/>
        <v>0.19770529573427165</v>
      </c>
    </row>
    <row r="7713" spans="6:35" ht="15">
      <c r="F7713" s="5">
        <v>2006</v>
      </c>
      <c r="G7713" s="5">
        <v>11</v>
      </c>
      <c r="H7713" s="5">
        <v>0</v>
      </c>
      <c r="I7713" s="5">
        <v>322</v>
      </c>
      <c r="J7713" s="5">
        <v>4</v>
      </c>
      <c r="K7713" s="5">
        <v>9.8450002670300005</v>
      </c>
      <c r="L7713" s="5">
        <v>0</v>
      </c>
      <c r="M7713" s="5">
        <v>2.8500000014899999E-2</v>
      </c>
      <c r="N7713" s="8">
        <f t="shared" si="1568"/>
        <v>2.8500000014899999E-2</v>
      </c>
      <c r="O7713" s="5">
        <v>0</v>
      </c>
      <c r="P7713" s="5">
        <v>96.736587524399994</v>
      </c>
      <c r="Q7713" s="5">
        <v>5.5904979705800004</v>
      </c>
      <c r="R7713" s="5">
        <v>0</v>
      </c>
      <c r="S7713">
        <f t="shared" si="1560"/>
        <v>1.6932989526734137E-3</v>
      </c>
      <c r="T7713">
        <f t="shared" si="1561"/>
        <v>4084.4207448145576</v>
      </c>
      <c r="U7713">
        <f t="shared" si="1562"/>
        <v>12266.129894468773</v>
      </c>
      <c r="V7713" s="9">
        <v>744.09826660199997</v>
      </c>
      <c r="W7713" s="9">
        <v>3586.11450195</v>
      </c>
      <c r="X7713">
        <f t="shared" si="1569"/>
        <v>6.0254239160062369E-5</v>
      </c>
      <c r="Y7713">
        <f t="shared" si="1570"/>
        <v>7.4154730650660641</v>
      </c>
      <c r="Z7713">
        <f t="shared" si="1563"/>
        <v>3.5170200076158765E-2</v>
      </c>
      <c r="AA7713">
        <f t="shared" si="1564"/>
        <v>4.9889022032656872E-3</v>
      </c>
      <c r="AB7713">
        <f>(1/(AA7713*k))*(LN((50-dTar)/(hTar-dTar)))</f>
        <v>875.97328406979796</v>
      </c>
      <c r="AC7713">
        <f t="shared" si="1565"/>
        <v>1413.0738441347341</v>
      </c>
      <c r="AD7713" s="19">
        <v>2393.7519531299999</v>
      </c>
      <c r="AE7713" s="19">
        <v>1217.1744384799999</v>
      </c>
      <c r="AF7713">
        <f t="shared" si="1571"/>
        <v>1.9904457664735056E-4</v>
      </c>
      <c r="AG7713" s="23">
        <f t="shared" si="1566"/>
        <v>5.3297623687214841</v>
      </c>
      <c r="AH7713" s="25">
        <f t="shared" si="1572"/>
        <v>6.1225280035748098</v>
      </c>
      <c r="AI7713" s="25">
        <f t="shared" si="1567"/>
        <v>1.3367973823100225E-2</v>
      </c>
    </row>
    <row r="7714" spans="6:35" ht="15">
      <c r="F7714" s="5">
        <v>2006</v>
      </c>
      <c r="G7714" s="5">
        <v>11</v>
      </c>
      <c r="H7714" s="5">
        <v>0</v>
      </c>
      <c r="I7714" s="5">
        <v>322</v>
      </c>
      <c r="J7714" s="5">
        <v>5</v>
      </c>
      <c r="K7714" s="5">
        <v>9.8400001525899992</v>
      </c>
      <c r="L7714" s="5">
        <v>0</v>
      </c>
      <c r="M7714" s="5">
        <v>2.4499999359300001E-2</v>
      </c>
      <c r="N7714" s="8">
        <f t="shared" si="1568"/>
        <v>2.4499999359300001E-2</v>
      </c>
      <c r="O7714" s="5">
        <v>0</v>
      </c>
      <c r="P7714" s="5">
        <v>96.736587524399994</v>
      </c>
      <c r="Q7714" s="5">
        <v>6.12312507629</v>
      </c>
      <c r="R7714" s="5">
        <v>0</v>
      </c>
      <c r="S7714">
        <f t="shared" si="1560"/>
        <v>1.4556429204881725E-3</v>
      </c>
      <c r="T7714">
        <f t="shared" si="1561"/>
        <v>4751.2650747840116</v>
      </c>
      <c r="U7714">
        <f t="shared" si="1562"/>
        <v>14268.76372722948</v>
      </c>
      <c r="V7714" s="9">
        <v>762.49792480500003</v>
      </c>
      <c r="W7714" s="9">
        <v>4171.6025390599998</v>
      </c>
      <c r="X7714">
        <f t="shared" si="1569"/>
        <v>5.2075564876606277E-5</v>
      </c>
      <c r="Y7714">
        <f t="shared" si="1570"/>
        <v>8.1362303450817546</v>
      </c>
      <c r="Z7714">
        <f t="shared" si="1563"/>
        <v>3.0234030837959846E-2</v>
      </c>
      <c r="AA7714">
        <f t="shared" si="1564"/>
        <v>4.2887052884111581E-3</v>
      </c>
      <c r="AB7714">
        <f>(1/(AA7714*k))*(LN((50-dTar)/(hTar-dTar)))</f>
        <v>1018.9893576288869</v>
      </c>
      <c r="AC7714">
        <f t="shared" si="1565"/>
        <v>1643.7798217169166</v>
      </c>
      <c r="AD7714" s="19">
        <v>2408.0717773400002</v>
      </c>
      <c r="AE7714" s="19">
        <v>1415.8967285199999</v>
      </c>
      <c r="AF7714">
        <f t="shared" si="1571"/>
        <v>1.8289064164794127E-4</v>
      </c>
      <c r="AG7714" s="23">
        <f t="shared" si="1566"/>
        <v>5.6902195807177804</v>
      </c>
      <c r="AH7714" s="25">
        <f t="shared" si="1572"/>
        <v>6.619933025572605</v>
      </c>
      <c r="AI7714" s="25">
        <f t="shared" si="1567"/>
        <v>1.1491766664205875E-2</v>
      </c>
    </row>
    <row r="7715" spans="6:35" ht="15">
      <c r="F7715" s="5">
        <v>2006</v>
      </c>
      <c r="G7715" s="5">
        <v>11</v>
      </c>
      <c r="H7715" s="5">
        <v>0</v>
      </c>
      <c r="I7715" s="5">
        <v>322</v>
      </c>
      <c r="J7715" s="5">
        <v>6</v>
      </c>
      <c r="K7715" s="5">
        <v>9.8400001525899992</v>
      </c>
      <c r="L7715" s="5">
        <v>0</v>
      </c>
      <c r="M7715" s="5">
        <v>0.39199998974799999</v>
      </c>
      <c r="N7715" s="8">
        <f t="shared" si="1568"/>
        <v>0.39199998974799999</v>
      </c>
      <c r="O7715" s="5">
        <v>1.1000000238400001</v>
      </c>
      <c r="P7715" s="5">
        <v>96.736587524399994</v>
      </c>
      <c r="Q7715" s="5">
        <v>7.4576992988599997</v>
      </c>
      <c r="R7715" s="5">
        <v>0</v>
      </c>
      <c r="S7715">
        <f t="shared" si="1560"/>
        <v>2.3290286727763225E-2</v>
      </c>
      <c r="T7715">
        <f t="shared" si="1561"/>
        <v>296.95406717460685</v>
      </c>
      <c r="U7715">
        <f t="shared" si="1562"/>
        <v>891.79773295366272</v>
      </c>
      <c r="V7715" s="9">
        <v>530.15093994100005</v>
      </c>
      <c r="W7715" s="9">
        <v>260.72515869099999</v>
      </c>
      <c r="X7715">
        <f t="shared" si="1569"/>
        <v>5.9429223966575443E-4</v>
      </c>
      <c r="Y7715">
        <f t="shared" si="1570"/>
        <v>9.0558536987886988</v>
      </c>
      <c r="Z7715">
        <f t="shared" si="1563"/>
        <v>0.48374449340637021</v>
      </c>
      <c r="AA7715">
        <f t="shared" si="1564"/>
        <v>6.8619284614438475E-2</v>
      </c>
      <c r="AB7715">
        <f>(1/(AA7715*k))*(LN((50-dTar)/(hTar-dTar)))</f>
        <v>63.686834851935409</v>
      </c>
      <c r="AC7715">
        <f t="shared" si="1565"/>
        <v>102.73623885751697</v>
      </c>
      <c r="AD7715" s="19">
        <v>1578.23706055</v>
      </c>
      <c r="AE7715" s="19">
        <v>88.493545532200002</v>
      </c>
      <c r="AF7715">
        <f t="shared" si="1571"/>
        <v>5.6514198209465095E-4</v>
      </c>
      <c r="AG7715" s="23">
        <f t="shared" si="1566"/>
        <v>8.5300657467182095</v>
      </c>
      <c r="AH7715" s="25">
        <f t="shared" si="1572"/>
        <v>8.7299144699145383</v>
      </c>
      <c r="AI7715" s="25">
        <f t="shared" si="1567"/>
        <v>0.18386826662691871</v>
      </c>
    </row>
    <row r="7716" spans="6:35" ht="15">
      <c r="F7716" s="5">
        <v>2006</v>
      </c>
      <c r="G7716" s="5">
        <v>11</v>
      </c>
      <c r="H7716" s="5">
        <v>0</v>
      </c>
      <c r="I7716" s="5">
        <v>322</v>
      </c>
      <c r="J7716" s="5">
        <v>7</v>
      </c>
      <c r="K7716" s="5">
        <v>9.7399997711200008</v>
      </c>
      <c r="L7716" s="5">
        <v>0</v>
      </c>
      <c r="M7716" s="5">
        <v>0.141499996185</v>
      </c>
      <c r="N7716" s="8">
        <f t="shared" si="1568"/>
        <v>0.141499996185</v>
      </c>
      <c r="O7716" s="5">
        <v>0</v>
      </c>
      <c r="P7716" s="5">
        <v>96.736587524399994</v>
      </c>
      <c r="Q7716" s="5">
        <v>5.0659704208400003</v>
      </c>
      <c r="R7716" s="5">
        <v>0</v>
      </c>
      <c r="S7716">
        <f t="shared" si="1560"/>
        <v>8.4070805339679661E-3</v>
      </c>
      <c r="T7716">
        <f t="shared" si="1561"/>
        <v>822.65720442763234</v>
      </c>
      <c r="U7716">
        <f t="shared" si="1562"/>
        <v>2470.5633328644835</v>
      </c>
      <c r="V7716" s="9">
        <v>580.11511230500003</v>
      </c>
      <c r="W7716" s="9">
        <v>722.29168701200001</v>
      </c>
      <c r="X7716">
        <f t="shared" si="1569"/>
        <v>2.6504317950214271E-4</v>
      </c>
      <c r="Y7716">
        <f t="shared" si="1570"/>
        <v>6.4785517863340596</v>
      </c>
      <c r="Z7716">
        <f t="shared" si="1563"/>
        <v>0.17461695347369685</v>
      </c>
      <c r="AA7716">
        <f t="shared" si="1564"/>
        <v>2.4769461135451511E-2</v>
      </c>
      <c r="AB7716">
        <f>(1/(AA7716*k))*(LN((50-dTar)/(hTar-dTar)))</f>
        <v>176.43278644616478</v>
      </c>
      <c r="AC7716">
        <f t="shared" si="1565"/>
        <v>284.61205416741836</v>
      </c>
      <c r="AD7716" s="19">
        <v>2053.7067871099998</v>
      </c>
      <c r="AE7716" s="19">
        <v>245.15528869600001</v>
      </c>
      <c r="AF7716">
        <f t="shared" si="1571"/>
        <v>3.8707567782391117E-4</v>
      </c>
      <c r="AG7716" s="23">
        <f t="shared" si="1566"/>
        <v>5.7648330343071112</v>
      </c>
      <c r="AH7716" s="25">
        <f t="shared" si="1572"/>
        <v>6.0361130831408296</v>
      </c>
      <c r="AI7716" s="25">
        <f t="shared" si="1567"/>
        <v>6.6370815578278494E-2</v>
      </c>
    </row>
    <row r="7717" spans="6:35" ht="15">
      <c r="F7717" s="5">
        <v>2006</v>
      </c>
      <c r="G7717" s="5">
        <v>11</v>
      </c>
      <c r="H7717" s="5">
        <v>0</v>
      </c>
      <c r="I7717" s="5">
        <v>322</v>
      </c>
      <c r="J7717" s="5">
        <v>8</v>
      </c>
      <c r="K7717" s="5">
        <v>9.2799997329699995</v>
      </c>
      <c r="L7717" s="5">
        <v>0</v>
      </c>
      <c r="M7717" s="5">
        <v>5.0000002374899996E-4</v>
      </c>
      <c r="N7717" s="8">
        <f t="shared" si="1568"/>
        <v>5.0000002374899996E-4</v>
      </c>
      <c r="O7717" s="5">
        <v>0</v>
      </c>
      <c r="P7717" s="5">
        <v>96.736587524399994</v>
      </c>
      <c r="Q7717" s="5">
        <v>7.8974490165700004</v>
      </c>
      <c r="R7717" s="5">
        <v>0</v>
      </c>
      <c r="S7717">
        <f t="shared" si="1560"/>
        <v>2.9707000565201025E-5</v>
      </c>
      <c r="T7717">
        <f t="shared" si="1561"/>
        <v>232811.9715180425</v>
      </c>
      <c r="U7717">
        <f t="shared" si="1562"/>
        <v>699169.37114110391</v>
      </c>
      <c r="V7717" s="9">
        <v>957.93811035199997</v>
      </c>
      <c r="W7717" s="9">
        <v>60723.6445313</v>
      </c>
      <c r="X7717">
        <f t="shared" si="1569"/>
        <v>1.3143178634767512E-6</v>
      </c>
      <c r="Y7717">
        <f t="shared" si="1570"/>
        <v>11.379428069755059</v>
      </c>
      <c r="Z7717">
        <f t="shared" si="1563"/>
        <v>6.1702108295238068E-4</v>
      </c>
      <c r="AA7717">
        <f t="shared" si="1564"/>
        <v>8.7524604168777735E-5</v>
      </c>
      <c r="AB7717">
        <f>(1/(AA7717*k))*(LN((50-dTar)/(hTar-dTar)))</f>
        <v>49930.474846484794</v>
      </c>
      <c r="AC7717">
        <f t="shared" si="1565"/>
        <v>80545.205332053287</v>
      </c>
      <c r="AD7717" s="19">
        <v>2497.7700195299999</v>
      </c>
      <c r="AE7717" s="19">
        <v>60723.6445313</v>
      </c>
      <c r="AF7717">
        <f t="shared" si="1571"/>
        <v>6.9557175428804734E-6</v>
      </c>
      <c r="AG7717" s="23">
        <f t="shared" si="1566"/>
        <v>5.004106933413337</v>
      </c>
      <c r="AH7717" s="25">
        <f t="shared" si="1572"/>
        <v>7.4273267581491726</v>
      </c>
      <c r="AI7717" s="25">
        <f t="shared" si="1567"/>
        <v>2.3452586756251537E-4</v>
      </c>
    </row>
    <row r="7718" spans="6:35" ht="15">
      <c r="F7718" s="5">
        <v>2006</v>
      </c>
      <c r="G7718" s="5">
        <v>11</v>
      </c>
      <c r="H7718" s="5">
        <v>0</v>
      </c>
      <c r="I7718" s="5">
        <v>322</v>
      </c>
      <c r="J7718" s="5">
        <v>9</v>
      </c>
      <c r="K7718" s="5">
        <v>9.2250003814700001</v>
      </c>
      <c r="L7718" s="5">
        <v>0</v>
      </c>
      <c r="M7718" s="5">
        <v>0.39849999546999998</v>
      </c>
      <c r="N7718" s="8">
        <f t="shared" si="1568"/>
        <v>0.39849999546999998</v>
      </c>
      <c r="O7718" s="5">
        <v>0</v>
      </c>
      <c r="P7718" s="5">
        <v>96.736587524399994</v>
      </c>
      <c r="Q7718" s="5">
        <v>11.2801303864</v>
      </c>
      <c r="R7718" s="5">
        <v>0.51249998807899999</v>
      </c>
      <c r="S7718">
        <f t="shared" si="1560"/>
        <v>2.3676478056734441E-2</v>
      </c>
      <c r="T7718">
        <f t="shared" si="1561"/>
        <v>292.1103955115002</v>
      </c>
      <c r="U7718">
        <f t="shared" si="1562"/>
        <v>877.25145834146656</v>
      </c>
      <c r="V7718" s="9">
        <v>536.59887695299994</v>
      </c>
      <c r="W7718" s="9">
        <v>256.47244262700002</v>
      </c>
      <c r="X7718">
        <f t="shared" si="1569"/>
        <v>5.9868668093264606E-4</v>
      </c>
      <c r="Y7718">
        <f t="shared" si="1570"/>
        <v>13.670939952942151</v>
      </c>
      <c r="Z7718">
        <f t="shared" si="1563"/>
        <v>0.49176577416494571</v>
      </c>
      <c r="AA7718">
        <f t="shared" si="1564"/>
        <v>6.9757105416219947E-2</v>
      </c>
      <c r="AB7718">
        <f>(1/(AA7718*k))*(LN((50-dTar)/(hTar-dTar)))</f>
        <v>62.648027334596769</v>
      </c>
      <c r="AC7718">
        <f t="shared" si="1565"/>
        <v>101.06048942709847</v>
      </c>
      <c r="AD7718" s="19">
        <v>1569.0993652300001</v>
      </c>
      <c r="AE7718" s="19">
        <v>87.050117492699997</v>
      </c>
      <c r="AF7718">
        <f t="shared" si="1571"/>
        <v>5.6908395459228137E-4</v>
      </c>
      <c r="AG7718" s="23">
        <f t="shared" si="1566"/>
        <v>12.884698180775022</v>
      </c>
      <c r="AH7718" s="25">
        <f t="shared" si="1572"/>
        <v>13.183543777507436</v>
      </c>
      <c r="AI7718" s="25">
        <f t="shared" si="1567"/>
        <v>0.18691710544433171</v>
      </c>
    </row>
    <row r="7719" spans="6:35" ht="15">
      <c r="F7719" s="5">
        <v>2006</v>
      </c>
      <c r="G7719" s="5">
        <v>11</v>
      </c>
      <c r="H7719" s="5">
        <v>0</v>
      </c>
      <c r="I7719" s="5">
        <v>322</v>
      </c>
      <c r="J7719" s="5">
        <v>10</v>
      </c>
      <c r="K7719" s="5">
        <v>9.04500007629</v>
      </c>
      <c r="L7719" s="5">
        <v>0</v>
      </c>
      <c r="M7719" s="5">
        <v>0.53750002384200002</v>
      </c>
      <c r="N7719" s="8">
        <f t="shared" si="1568"/>
        <v>0.53750002384200002</v>
      </c>
      <c r="O7719" s="5">
        <v>0</v>
      </c>
      <c r="P7719" s="5">
        <v>96.736587524399994</v>
      </c>
      <c r="Q7719" s="5">
        <v>11.549790382399999</v>
      </c>
      <c r="R7719" s="5">
        <v>120.683502197</v>
      </c>
      <c r="S7719">
        <f t="shared" si="1560"/>
        <v>3.1935025507289876E-2</v>
      </c>
      <c r="T7719">
        <f t="shared" si="1561"/>
        <v>216.56927651093596</v>
      </c>
      <c r="U7719">
        <f t="shared" si="1562"/>
        <v>650.39011473213816</v>
      </c>
      <c r="V7719" s="9">
        <v>514.02221679700006</v>
      </c>
      <c r="W7719" s="9">
        <v>190.14747619600001</v>
      </c>
      <c r="X7719">
        <f t="shared" si="1569"/>
        <v>7.3824721086284881E-4</v>
      </c>
      <c r="Y7719">
        <f t="shared" si="1570"/>
        <v>13.747813721223821</v>
      </c>
      <c r="Z7719">
        <f t="shared" si="1563"/>
        <v>0.66329766209053009</v>
      </c>
      <c r="AA7719">
        <f t="shared" si="1564"/>
        <v>9.4088949185922366E-2</v>
      </c>
      <c r="AB7719">
        <f>(1/(AA7719*k))*(LN((50-dTar)/(hTar-dTar)))</f>
        <v>46.446953491447424</v>
      </c>
      <c r="AC7719">
        <f t="shared" si="1565"/>
        <v>74.925772637236207</v>
      </c>
      <c r="AD7719" s="19">
        <v>1398.85449219</v>
      </c>
      <c r="AE7719" s="19">
        <v>64.538551330600001</v>
      </c>
      <c r="AF7719">
        <f t="shared" si="1571"/>
        <v>6.5006030576785E-4</v>
      </c>
      <c r="AG7719" s="23">
        <f t="shared" si="1566"/>
        <v>13.07820898499091</v>
      </c>
      <c r="AH7719" s="25">
        <f t="shared" si="1572"/>
        <v>13.332721571396506</v>
      </c>
      <c r="AI7719" s="25">
        <f t="shared" si="1567"/>
        <v>0.2521153068378626</v>
      </c>
    </row>
    <row r="7720" spans="6:35" ht="15">
      <c r="F7720" s="5">
        <v>2006</v>
      </c>
      <c r="G7720" s="5">
        <v>11</v>
      </c>
      <c r="H7720" s="5">
        <v>0</v>
      </c>
      <c r="I7720" s="5">
        <v>322</v>
      </c>
      <c r="J7720" s="5">
        <v>11</v>
      </c>
      <c r="K7720" s="5">
        <v>10.4149999619</v>
      </c>
      <c r="L7720" s="5">
        <v>0</v>
      </c>
      <c r="M7720" s="5">
        <v>0.145999997854</v>
      </c>
      <c r="N7720" s="8">
        <f t="shared" si="1568"/>
        <v>0.145999997854</v>
      </c>
      <c r="O7720" s="5">
        <v>0</v>
      </c>
      <c r="P7720" s="5">
        <v>96.736587524399994</v>
      </c>
      <c r="Q7720" s="5">
        <v>22.160135269200001</v>
      </c>
      <c r="R7720" s="5">
        <v>520.59747314499998</v>
      </c>
      <c r="S7720">
        <f t="shared" si="1560"/>
        <v>8.6744436255175306E-3</v>
      </c>
      <c r="T7720">
        <f t="shared" si="1561"/>
        <v>797.30132191151631</v>
      </c>
      <c r="U7720">
        <f t="shared" si="1562"/>
        <v>2394.4158035174087</v>
      </c>
      <c r="V7720" s="9">
        <v>545.51147460899995</v>
      </c>
      <c r="W7720" s="9">
        <v>700.02923583999996</v>
      </c>
      <c r="X7720">
        <f t="shared" si="1569"/>
        <v>2.7472855682836561E-4</v>
      </c>
      <c r="Y7720">
        <f t="shared" si="1570"/>
        <v>28.375558509153052</v>
      </c>
      <c r="Z7720">
        <f t="shared" si="1563"/>
        <v>0.18017014501611914</v>
      </c>
      <c r="AA7720">
        <f t="shared" si="1564"/>
        <v>2.5557182827712428E-2</v>
      </c>
      <c r="AB7720">
        <f>(1/(AA7720*k))*(LN((50-dTar)/(hTar-dTar)))</f>
        <v>170.99478750682232</v>
      </c>
      <c r="AC7720">
        <f t="shared" si="1565"/>
        <v>275.83976144415652</v>
      </c>
      <c r="AD7720" s="19">
        <v>2042.3198242200001</v>
      </c>
      <c r="AE7720" s="19">
        <v>237.599121094</v>
      </c>
      <c r="AF7720">
        <f t="shared" si="1571"/>
        <v>3.9127324397084676E-4</v>
      </c>
      <c r="AG7720" s="23">
        <f t="shared" si="1566"/>
        <v>25.313020848883177</v>
      </c>
      <c r="AH7720" s="25">
        <f t="shared" si="1572"/>
        <v>26.477072323884556</v>
      </c>
      <c r="AI7720" s="25">
        <f t="shared" si="1567"/>
        <v>6.8481549068932848E-2</v>
      </c>
    </row>
    <row r="7721" spans="6:35" ht="15">
      <c r="F7721" s="5">
        <v>2006</v>
      </c>
      <c r="G7721" s="5">
        <v>11</v>
      </c>
      <c r="H7721" s="5">
        <v>0</v>
      </c>
      <c r="I7721" s="5">
        <v>322</v>
      </c>
      <c r="J7721" s="5">
        <v>12</v>
      </c>
      <c r="K7721" s="5">
        <v>12.489999771100001</v>
      </c>
      <c r="L7721" s="5">
        <v>0.34763568639800002</v>
      </c>
      <c r="M7721" s="5">
        <v>1.2009999752</v>
      </c>
      <c r="N7721" s="8">
        <f t="shared" si="1568"/>
        <v>1.2009999752</v>
      </c>
      <c r="O7721" s="5">
        <v>0</v>
      </c>
      <c r="P7721" s="5">
        <v>96.736587524399994</v>
      </c>
      <c r="Q7721" s="5">
        <v>28.5078144073</v>
      </c>
      <c r="R7721" s="5">
        <v>715.14251708999996</v>
      </c>
      <c r="S7721">
        <f t="shared" si="1560"/>
        <v>7.1356210494868358E-2</v>
      </c>
      <c r="T7721">
        <f t="shared" si="1561"/>
        <v>96.924224556031248</v>
      </c>
      <c r="U7721">
        <f t="shared" si="1562"/>
        <v>291.07802613976719</v>
      </c>
      <c r="V7721" s="9">
        <v>346.43923950200002</v>
      </c>
      <c r="W7721" s="9">
        <v>85.099311828599994</v>
      </c>
      <c r="X7721">
        <f t="shared" si="1569"/>
        <v>1.3838597551977798E-3</v>
      </c>
      <c r="Y7721">
        <f t="shared" si="1570"/>
        <v>32.923878935410201</v>
      </c>
      <c r="Z7721">
        <f t="shared" si="1563"/>
        <v>1.4820845402513214</v>
      </c>
      <c r="AA7721">
        <f t="shared" si="1564"/>
        <v>0.21023408488648521</v>
      </c>
      <c r="AB7721">
        <f>(1/(AA7721*k))*(LN((50-dTar)/(hTar-dTar)))</f>
        <v>20.787043400965793</v>
      </c>
      <c r="AC7721">
        <f t="shared" si="1565"/>
        <v>33.532560708161718</v>
      </c>
      <c r="AD7721" s="19">
        <v>949.84265136700003</v>
      </c>
      <c r="AE7721" s="19">
        <v>28.8838253021</v>
      </c>
      <c r="AF7721">
        <f t="shared" si="1571"/>
        <v>9.87889426594773E-4</v>
      </c>
      <c r="AG7721" s="23">
        <f t="shared" si="1566"/>
        <v>31.833227305358765</v>
      </c>
      <c r="AH7721" s="25">
        <f t="shared" si="1572"/>
        <v>32.247777191599887</v>
      </c>
      <c r="AI7721" s="25">
        <f t="shared" si="1567"/>
        <v>0.56333109549557847</v>
      </c>
    </row>
    <row r="7722" spans="6:35" ht="15">
      <c r="F7722" s="5">
        <v>2006</v>
      </c>
      <c r="G7722" s="5">
        <v>11</v>
      </c>
      <c r="H7722" s="5">
        <v>0</v>
      </c>
      <c r="I7722" s="5">
        <v>322</v>
      </c>
      <c r="J7722" s="5">
        <v>13</v>
      </c>
      <c r="K7722" s="5">
        <v>14.1850004196</v>
      </c>
      <c r="L7722" s="5">
        <v>0.633467257023</v>
      </c>
      <c r="M7722" s="5">
        <v>0.934000015259</v>
      </c>
      <c r="N7722" s="8">
        <f t="shared" si="1568"/>
        <v>0.934000015259</v>
      </c>
      <c r="O7722" s="5">
        <v>0</v>
      </c>
      <c r="P7722" s="5">
        <v>96.736587524399994</v>
      </c>
      <c r="Q7722" s="5">
        <v>30.9279651642</v>
      </c>
      <c r="R7722" s="5">
        <v>783.81750488299997</v>
      </c>
      <c r="S7722">
        <f t="shared" si="1560"/>
        <v>5.5492675326602667E-2</v>
      </c>
      <c r="T7722">
        <f t="shared" si="1561"/>
        <v>124.63168028513699</v>
      </c>
      <c r="U7722">
        <f t="shared" si="1562"/>
        <v>374.28768358016015</v>
      </c>
      <c r="V7722" s="9">
        <v>172.31092834500001</v>
      </c>
      <c r="W7722" s="9">
        <v>109.42640686</v>
      </c>
      <c r="X7722">
        <f t="shared" si="1569"/>
        <v>1.5243321083269346E-3</v>
      </c>
      <c r="Y7722">
        <f t="shared" si="1570"/>
        <v>38.181733676042683</v>
      </c>
      <c r="Z7722">
        <f t="shared" si="1563"/>
        <v>1.1525953470393229</v>
      </c>
      <c r="AA7722">
        <f t="shared" si="1564"/>
        <v>0.1634959554926218</v>
      </c>
      <c r="AB7722">
        <f>(1/(AA7722*k))*(LN((50-dTar)/(hTar-dTar)))</f>
        <v>26.72937708905533</v>
      </c>
      <c r="AC7722">
        <f t="shared" si="1565"/>
        <v>43.118419615578965</v>
      </c>
      <c r="AD7722" s="19">
        <v>1083.5952148399999</v>
      </c>
      <c r="AE7722" s="19">
        <v>37.140762329099999</v>
      </c>
      <c r="AF7722">
        <f t="shared" si="1571"/>
        <v>8.5921400714956172E-4</v>
      </c>
      <c r="AG7722" s="23">
        <f t="shared" si="1566"/>
        <v>36.76717871208659</v>
      </c>
      <c r="AH7722" s="25">
        <f t="shared" si="1572"/>
        <v>37.304842236563388</v>
      </c>
      <c r="AI7722" s="25">
        <f t="shared" si="1567"/>
        <v>0.43809430695543577</v>
      </c>
    </row>
    <row r="7723" spans="6:35" ht="15">
      <c r="F7723" s="5">
        <v>2006</v>
      </c>
      <c r="G7723" s="5">
        <v>11</v>
      </c>
      <c r="H7723" s="5">
        <v>0</v>
      </c>
      <c r="I7723" s="5">
        <v>322</v>
      </c>
      <c r="J7723" s="5">
        <v>14</v>
      </c>
      <c r="K7723" s="5">
        <v>14.8400001526</v>
      </c>
      <c r="L7723" s="5">
        <v>0.75174766778900004</v>
      </c>
      <c r="M7723" s="5">
        <v>0.83200001716600003</v>
      </c>
      <c r="N7723" s="8">
        <f t="shared" si="1568"/>
        <v>0.83200001716600003</v>
      </c>
      <c r="O7723" s="5">
        <v>0</v>
      </c>
      <c r="P7723" s="5">
        <v>96.736587524399994</v>
      </c>
      <c r="Q7723" s="5">
        <v>31.751495361300002</v>
      </c>
      <c r="R7723" s="5">
        <v>712.27252197300004</v>
      </c>
      <c r="S7723">
        <f t="shared" si="1560"/>
        <v>4.9432447612452864E-2</v>
      </c>
      <c r="T7723">
        <f t="shared" si="1561"/>
        <v>139.91104433456704</v>
      </c>
      <c r="U7723">
        <f t="shared" si="1562"/>
        <v>420.17391221444706</v>
      </c>
      <c r="V7723" s="9">
        <v>158.39132690400001</v>
      </c>
      <c r="W7723" s="9">
        <v>122.841674805</v>
      </c>
      <c r="X7723">
        <f t="shared" si="1569"/>
        <v>1.4257059349562413E-3</v>
      </c>
      <c r="Y7723">
        <f t="shared" si="1570"/>
        <v>39.663191806077599</v>
      </c>
      <c r="Z7723">
        <f t="shared" si="1563"/>
        <v>1.0267230544490378</v>
      </c>
      <c r="AA7723">
        <f t="shared" si="1564"/>
        <v>0.14564093742408762</v>
      </c>
      <c r="AB7723">
        <f>(1/(AA7723*k))*(LN((50-dTar)/(hTar-dTar)))</f>
        <v>30.006295786001409</v>
      </c>
      <c r="AC7723">
        <f t="shared" si="1565"/>
        <v>48.404571812478174</v>
      </c>
      <c r="AD7723" s="19">
        <v>1147.9284668</v>
      </c>
      <c r="AE7723" s="19">
        <v>41.694076538099999</v>
      </c>
      <c r="AF7723">
        <f t="shared" si="1571"/>
        <v>8.0773675128946801E-4</v>
      </c>
      <c r="AG7723" s="23">
        <f t="shared" si="1566"/>
        <v>38.112434320563345</v>
      </c>
      <c r="AH7723" s="25">
        <f t="shared" si="1572"/>
        <v>38.701867574495388</v>
      </c>
      <c r="AI7723" s="25">
        <f t="shared" si="1567"/>
        <v>0.39025103313962411</v>
      </c>
    </row>
    <row r="7724" spans="6:35" ht="15">
      <c r="F7724" s="5">
        <v>2006</v>
      </c>
      <c r="G7724" s="5">
        <v>11</v>
      </c>
      <c r="H7724" s="5">
        <v>0</v>
      </c>
      <c r="I7724" s="5">
        <v>322</v>
      </c>
      <c r="J7724" s="5">
        <v>15</v>
      </c>
      <c r="K7724" s="5">
        <v>14.7700004578</v>
      </c>
      <c r="L7724" s="5">
        <v>0.76213985681499996</v>
      </c>
      <c r="M7724" s="5">
        <v>0.39649999141699999</v>
      </c>
      <c r="N7724" s="8">
        <f t="shared" si="1568"/>
        <v>0.39649999141699999</v>
      </c>
      <c r="O7724" s="5">
        <v>0</v>
      </c>
      <c r="P7724" s="5">
        <v>96.736587524399994</v>
      </c>
      <c r="Q7724" s="5">
        <v>27.120229721099999</v>
      </c>
      <c r="R7724" s="5">
        <v>561.39251708999996</v>
      </c>
      <c r="S7724">
        <f t="shared" si="1560"/>
        <v>2.3557649819312791E-2</v>
      </c>
      <c r="T7724">
        <f t="shared" si="1561"/>
        <v>293.58384314729608</v>
      </c>
      <c r="U7724">
        <f t="shared" si="1562"/>
        <v>881.67644323468926</v>
      </c>
      <c r="V7724" s="9">
        <v>172.66432189899999</v>
      </c>
      <c r="W7724" s="9">
        <v>257.76614379900002</v>
      </c>
      <c r="X7724">
        <f t="shared" si="1569"/>
        <v>7.6213301918624354E-4</v>
      </c>
      <c r="Y7724">
        <f t="shared" si="1570"/>
        <v>34.937491338458102</v>
      </c>
      <c r="Z7724">
        <f t="shared" si="1563"/>
        <v>0.48929768494879256</v>
      </c>
      <c r="AA7724">
        <f t="shared" si="1564"/>
        <v>6.9407006306699409E-2</v>
      </c>
      <c r="AB7724">
        <f>(1/(AA7724*k))*(LN((50-dTar)/(hTar-dTar)))</f>
        <v>62.964033163837428</v>
      </c>
      <c r="AC7724">
        <f t="shared" si="1565"/>
        <v>101.57025334343557</v>
      </c>
      <c r="AD7724" s="19">
        <v>1571.8981933600001</v>
      </c>
      <c r="AE7724" s="19">
        <v>87.4892120361</v>
      </c>
      <c r="AF7724">
        <f t="shared" si="1571"/>
        <v>5.6787282478772572E-4</v>
      </c>
      <c r="AG7724" s="23">
        <f t="shared" si="1566"/>
        <v>32.922332240895635</v>
      </c>
      <c r="AH7724" s="25">
        <f t="shared" si="1572"/>
        <v>33.688281652820038</v>
      </c>
      <c r="AI7724" s="25">
        <f t="shared" si="1567"/>
        <v>0.18597900011757312</v>
      </c>
    </row>
    <row r="7725" spans="6:35" ht="15">
      <c r="F7725" s="5">
        <v>2006</v>
      </c>
      <c r="G7725" s="5">
        <v>11</v>
      </c>
      <c r="H7725" s="5">
        <v>0</v>
      </c>
      <c r="I7725" s="5">
        <v>322</v>
      </c>
      <c r="J7725" s="5">
        <v>16</v>
      </c>
      <c r="K7725" s="5">
        <v>13.390000343300001</v>
      </c>
      <c r="L7725" s="5">
        <v>0.56484323739999998</v>
      </c>
      <c r="M7725" s="5">
        <v>0.483999997377</v>
      </c>
      <c r="N7725" s="8">
        <f t="shared" si="1568"/>
        <v>0.483999997377</v>
      </c>
      <c r="O7725" s="5">
        <v>0</v>
      </c>
      <c r="P7725" s="5">
        <v>96.736587524399994</v>
      </c>
      <c r="Q7725" s="5">
        <v>23.838720321699999</v>
      </c>
      <c r="R7725" s="5">
        <v>190.895996094</v>
      </c>
      <c r="S7725">
        <f t="shared" si="1560"/>
        <v>2.8756375025401369E-2</v>
      </c>
      <c r="T7725">
        <f t="shared" si="1561"/>
        <v>240.5082477663758</v>
      </c>
      <c r="U7725">
        <f t="shared" si="1562"/>
        <v>722.28244642494258</v>
      </c>
      <c r="V7725" s="9">
        <v>316.97601318400001</v>
      </c>
      <c r="W7725" s="9">
        <v>211.16583252000001</v>
      </c>
      <c r="X7725">
        <f t="shared" si="1569"/>
        <v>7.9972854517839211E-4</v>
      </c>
      <c r="Y7725">
        <f t="shared" si="1570"/>
        <v>29.515834657658033</v>
      </c>
      <c r="Z7725">
        <f t="shared" si="1563"/>
        <v>0.59727637669157851</v>
      </c>
      <c r="AA7725">
        <f t="shared" si="1564"/>
        <v>8.4723812352011124E-2</v>
      </c>
      <c r="AB7725">
        <f>(1/(AA7725*k))*(LN((50-dTar)/(hTar-dTar)))</f>
        <v>51.581071785823141</v>
      </c>
      <c r="AC7725">
        <f t="shared" si="1565"/>
        <v>83.207861151134196</v>
      </c>
      <c r="AD7725" s="19">
        <v>1459.1756591799999</v>
      </c>
      <c r="AE7725" s="19">
        <v>71.672462463399995</v>
      </c>
      <c r="AF7725">
        <f t="shared" si="1571"/>
        <v>6.1955719668943966E-4</v>
      </c>
      <c r="AG7725" s="23">
        <f t="shared" si="1566"/>
        <v>27.99423348760315</v>
      </c>
      <c r="AH7725" s="25">
        <f t="shared" si="1572"/>
        <v>28.572584607768686</v>
      </c>
      <c r="AI7725" s="25">
        <f t="shared" si="1567"/>
        <v>0.22702102778714733</v>
      </c>
    </row>
    <row r="7726" spans="6:35" ht="15">
      <c r="F7726" s="5">
        <v>2006</v>
      </c>
      <c r="G7726" s="5">
        <v>11</v>
      </c>
      <c r="H7726" s="5">
        <v>0</v>
      </c>
      <c r="I7726" s="5">
        <v>322</v>
      </c>
      <c r="J7726" s="5">
        <v>17</v>
      </c>
      <c r="K7726" s="5">
        <v>12.625</v>
      </c>
      <c r="L7726" s="5">
        <v>0.48912245035200003</v>
      </c>
      <c r="M7726" s="5">
        <v>0.101999998093</v>
      </c>
      <c r="N7726" s="8">
        <f t="shared" si="1568"/>
        <v>0.101999998093</v>
      </c>
      <c r="O7726" s="5">
        <v>0</v>
      </c>
      <c r="P7726" s="5">
        <v>96.736587524399994</v>
      </c>
      <c r="Q7726" s="5">
        <v>18.669589996300001</v>
      </c>
      <c r="R7726" s="5">
        <v>74.927497863799999</v>
      </c>
      <c r="S7726">
        <f t="shared" si="1560"/>
        <v>6.0602277141498136E-3</v>
      </c>
      <c r="T7726">
        <f t="shared" si="1561"/>
        <v>1141.235230043219</v>
      </c>
      <c r="U7726">
        <f t="shared" si="1562"/>
        <v>3427.3010657940049</v>
      </c>
      <c r="V7726" s="9">
        <v>605.37878418000003</v>
      </c>
      <c r="W7726" s="9">
        <v>1002.00256348</v>
      </c>
      <c r="X7726">
        <f t="shared" si="1569"/>
        <v>1.9862226013059631E-4</v>
      </c>
      <c r="Y7726">
        <f t="shared" si="1570"/>
        <v>24.141962634362837</v>
      </c>
      <c r="Z7726">
        <f t="shared" si="1563"/>
        <v>0.1258722925902851</v>
      </c>
      <c r="AA7726">
        <f t="shared" si="1564"/>
        <v>1.7855018068534168E-2</v>
      </c>
      <c r="AB7726">
        <f>(1/(AA7726*k))*(LN((50-dTar)/(hTar-dTar)))</f>
        <v>244.75724584111094</v>
      </c>
      <c r="AC7726">
        <f t="shared" si="1565"/>
        <v>394.82946403759325</v>
      </c>
      <c r="AD7726" s="19">
        <v>2159.9909668</v>
      </c>
      <c r="AE7726" s="19">
        <v>340.09286499000001</v>
      </c>
      <c r="AF7726">
        <f t="shared" si="1571"/>
        <v>3.4543348895501951E-4</v>
      </c>
      <c r="AG7726" s="23">
        <f t="shared" si="1566"/>
        <v>20.849305067906741</v>
      </c>
      <c r="AH7726" s="25">
        <f t="shared" si="1572"/>
        <v>22.100823684846759</v>
      </c>
      <c r="AI7726" s="25">
        <f t="shared" si="1567"/>
        <v>4.7843273815811646E-2</v>
      </c>
    </row>
    <row r="7727" spans="6:35" ht="15">
      <c r="F7727" s="5">
        <v>2006</v>
      </c>
      <c r="G7727" s="5">
        <v>11</v>
      </c>
      <c r="H7727" s="5">
        <v>0</v>
      </c>
      <c r="I7727" s="5">
        <v>322</v>
      </c>
      <c r="J7727" s="5">
        <v>18</v>
      </c>
      <c r="K7727" s="5">
        <v>11.329999923700001</v>
      </c>
      <c r="L7727" s="5">
        <v>0.37971371412299998</v>
      </c>
      <c r="M7727" s="5">
        <v>0.15350000560300001</v>
      </c>
      <c r="N7727" s="8">
        <f t="shared" si="1568"/>
        <v>0.15350000560300001</v>
      </c>
      <c r="O7727" s="5">
        <v>1.1000000238400001</v>
      </c>
      <c r="P7727" s="5">
        <v>96.736587524399994</v>
      </c>
      <c r="Q7727" s="5">
        <v>15.027725219700001</v>
      </c>
      <c r="R7727" s="5">
        <v>0.79540002346000005</v>
      </c>
      <c r="S7727">
        <f t="shared" si="1560"/>
        <v>9.1200490732292732E-3</v>
      </c>
      <c r="T7727">
        <f t="shared" si="1561"/>
        <v>758.34519243690318</v>
      </c>
      <c r="U7727">
        <f t="shared" si="1562"/>
        <v>2277.4246867408133</v>
      </c>
      <c r="V7727" s="9">
        <v>574.60095214800003</v>
      </c>
      <c r="W7727" s="9">
        <v>665.82586669900002</v>
      </c>
      <c r="X7727">
        <f t="shared" si="1569"/>
        <v>2.8426441491677048E-4</v>
      </c>
      <c r="Y7727">
        <f t="shared" si="1570"/>
        <v>19.157523045967583</v>
      </c>
      <c r="Z7727">
        <f t="shared" si="1563"/>
        <v>0.18942547038338817</v>
      </c>
      <c r="AA7727">
        <f t="shared" si="1564"/>
        <v>2.6870053184341696E-2</v>
      </c>
      <c r="AB7727">
        <f>(1/(AA7727*k))*(LN((50-dTar)/(hTar-dTar)))</f>
        <v>162.63998500175512</v>
      </c>
      <c r="AC7727">
        <f t="shared" si="1565"/>
        <v>262.36223523699749</v>
      </c>
      <c r="AD7727" s="19">
        <v>2023.6469726600001</v>
      </c>
      <c r="AE7727" s="19">
        <v>225.990036011</v>
      </c>
      <c r="AF7727">
        <f t="shared" si="1571"/>
        <v>3.9808929179623004E-4</v>
      </c>
      <c r="AG7727" s="23">
        <f t="shared" si="1566"/>
        <v>17.156642440555892</v>
      </c>
      <c r="AH7727" s="25">
        <f t="shared" si="1572"/>
        <v>17.917164686615678</v>
      </c>
      <c r="AI7727" s="25">
        <f t="shared" si="1567"/>
        <v>7.1999440549959673E-2</v>
      </c>
    </row>
    <row r="7728" spans="6:35" ht="15">
      <c r="F7728" s="5">
        <v>2006</v>
      </c>
      <c r="G7728" s="5">
        <v>11</v>
      </c>
      <c r="H7728" s="5">
        <v>0</v>
      </c>
      <c r="I7728" s="5">
        <v>322</v>
      </c>
      <c r="J7728" s="5">
        <v>19</v>
      </c>
      <c r="K7728" s="5">
        <v>9.1499996185299999</v>
      </c>
      <c r="L7728" s="5">
        <v>0.196570530534</v>
      </c>
      <c r="M7728" s="5">
        <v>0.155000001192</v>
      </c>
      <c r="N7728" s="8">
        <f t="shared" si="1568"/>
        <v>0.155000001192</v>
      </c>
      <c r="O7728" s="5">
        <v>0</v>
      </c>
      <c r="P7728" s="5">
        <v>96.736587524399994</v>
      </c>
      <c r="Q7728" s="5">
        <v>17.773794174199999</v>
      </c>
      <c r="R7728" s="5">
        <v>0.24189999699600001</v>
      </c>
      <c r="S7728">
        <f t="shared" si="1560"/>
        <v>9.2091698086166594E-3</v>
      </c>
      <c r="T7728">
        <f t="shared" si="1561"/>
        <v>751.00638963143967</v>
      </c>
      <c r="U7728">
        <f t="shared" si="1562"/>
        <v>2255.3851579787502</v>
      </c>
      <c r="V7728" s="9">
        <v>573.96209716800001</v>
      </c>
      <c r="W7728" s="9">
        <v>659.38238525400004</v>
      </c>
      <c r="X7728">
        <f t="shared" si="1569"/>
        <v>2.866372872290356E-4</v>
      </c>
      <c r="Y7728">
        <f t="shared" si="1570"/>
        <v>22.649463396451498</v>
      </c>
      <c r="Z7728">
        <f t="shared" si="1563"/>
        <v>0.19127652810096374</v>
      </c>
      <c r="AA7728">
        <f t="shared" si="1564"/>
        <v>2.7132626212234272E-2</v>
      </c>
      <c r="AB7728">
        <f>(1/(AA7728*k))*(LN((50-dTar)/(hTar-dTar)))</f>
        <v>161.06605430355168</v>
      </c>
      <c r="AC7728">
        <f t="shared" si="1565"/>
        <v>259.8232533495833</v>
      </c>
      <c r="AD7728" s="19">
        <v>2019.95739746</v>
      </c>
      <c r="AE7728" s="19">
        <v>223.80303955100001</v>
      </c>
      <c r="AF7728">
        <f t="shared" si="1571"/>
        <v>3.994274303073021E-4</v>
      </c>
      <c r="AG7728" s="23">
        <f t="shared" si="1566"/>
        <v>20.298889980852696</v>
      </c>
      <c r="AH7728" s="25">
        <f t="shared" si="1572"/>
        <v>21.192328284329982</v>
      </c>
      <c r="AI7728" s="25">
        <f t="shared" si="1567"/>
        <v>7.2703016050241556E-2</v>
      </c>
    </row>
    <row r="7729" spans="6:35" ht="15">
      <c r="F7729" s="5">
        <v>2006</v>
      </c>
      <c r="G7729" s="5">
        <v>11</v>
      </c>
      <c r="H7729" s="5">
        <v>0</v>
      </c>
      <c r="I7729" s="5">
        <v>322</v>
      </c>
      <c r="J7729" s="5">
        <v>20</v>
      </c>
      <c r="K7729" s="5">
        <v>8.9700002670300005</v>
      </c>
      <c r="L7729" s="5">
        <v>0.17701038718199999</v>
      </c>
      <c r="M7729" s="5">
        <v>0.435000002384</v>
      </c>
      <c r="N7729" s="8">
        <f t="shared" si="1568"/>
        <v>0.435000002384</v>
      </c>
      <c r="O7729" s="5">
        <v>0</v>
      </c>
      <c r="P7729" s="5">
        <v>96.736587524399994</v>
      </c>
      <c r="Q7729" s="5">
        <v>13.9209547043</v>
      </c>
      <c r="R7729" s="5">
        <v>0.553499996662</v>
      </c>
      <c r="S7729">
        <f t="shared" si="1560"/>
        <v>2.5845089405777819E-2</v>
      </c>
      <c r="T7729">
        <f t="shared" si="1561"/>
        <v>267.59997850601007</v>
      </c>
      <c r="U7729">
        <f t="shared" si="1562"/>
        <v>803.64298910170214</v>
      </c>
      <c r="V7729" s="9">
        <v>526.99444580099998</v>
      </c>
      <c r="W7729" s="9">
        <v>234.95233154300001</v>
      </c>
      <c r="X7729">
        <f t="shared" si="1569"/>
        <v>6.3873692932361285E-4</v>
      </c>
      <c r="Y7729">
        <f t="shared" si="1570"/>
        <v>16.790967407224983</v>
      </c>
      <c r="Z7729">
        <f t="shared" si="1563"/>
        <v>0.53680831961320619</v>
      </c>
      <c r="AA7729">
        <f t="shared" si="1564"/>
        <v>7.6146402427352128E-2</v>
      </c>
      <c r="AB7729">
        <f>(1/(AA7729*k))*(LN((50-dTar)/(hTar-dTar)))</f>
        <v>57.391352809701743</v>
      </c>
      <c r="AC7729">
        <f t="shared" si="1565"/>
        <v>92.580699673982366</v>
      </c>
      <c r="AD7729" s="19">
        <v>1519.93481445</v>
      </c>
      <c r="AE7729" s="19">
        <v>79.7459106445</v>
      </c>
      <c r="AF7729">
        <f t="shared" si="1571"/>
        <v>5.90925246751878E-4</v>
      </c>
      <c r="AG7729" s="23">
        <f t="shared" si="1566"/>
        <v>15.872362581746202</v>
      </c>
      <c r="AH7729" s="25">
        <f t="shared" si="1572"/>
        <v>16.221518549985866</v>
      </c>
      <c r="AI7729" s="25">
        <f t="shared" si="1567"/>
        <v>0.20403749620623474</v>
      </c>
    </row>
    <row r="7730" spans="6:35" ht="15">
      <c r="F7730" s="5">
        <v>2006</v>
      </c>
      <c r="G7730" s="5">
        <v>11</v>
      </c>
      <c r="H7730" s="5">
        <v>0</v>
      </c>
      <c r="I7730" s="5">
        <v>322</v>
      </c>
      <c r="J7730" s="5">
        <v>21</v>
      </c>
      <c r="K7730" s="5">
        <v>7.5700001716600003</v>
      </c>
      <c r="L7730" s="5">
        <v>5.7815425097899997E-2</v>
      </c>
      <c r="M7730" s="5">
        <v>0.168999999762</v>
      </c>
      <c r="N7730" s="8">
        <f t="shared" si="1568"/>
        <v>0.168999999762</v>
      </c>
      <c r="O7730" s="5">
        <v>0</v>
      </c>
      <c r="P7730" s="5">
        <v>96.736587524399994</v>
      </c>
      <c r="Q7730" s="5">
        <v>12.8840246201</v>
      </c>
      <c r="R7730" s="5">
        <v>0.89380002021799998</v>
      </c>
      <c r="S7730">
        <f t="shared" si="1560"/>
        <v>1.0040965699971625E-2</v>
      </c>
      <c r="T7730">
        <f t="shared" si="1561"/>
        <v>688.79284882843478</v>
      </c>
      <c r="U7730">
        <f t="shared" si="1562"/>
        <v>2068.5485364937276</v>
      </c>
      <c r="V7730" s="9">
        <v>568.46557617200006</v>
      </c>
      <c r="W7730" s="9">
        <v>604.75897216800001</v>
      </c>
      <c r="X7730">
        <f t="shared" si="1569"/>
        <v>3.0847316386158795E-4</v>
      </c>
      <c r="Y7730">
        <f t="shared" si="1570"/>
        <v>16.36012831150201</v>
      </c>
      <c r="Z7730">
        <f t="shared" si="1563"/>
        <v>0.20855311583834671</v>
      </c>
      <c r="AA7730">
        <f t="shared" si="1564"/>
        <v>2.958331476223687E-2</v>
      </c>
      <c r="AB7730">
        <f>(1/(AA7730*k))*(LN((50-dTar)/(hTar-dTar)))</f>
        <v>147.72330558697868</v>
      </c>
      <c r="AC7730">
        <f t="shared" si="1565"/>
        <v>238.29943571366863</v>
      </c>
      <c r="AD7730" s="19">
        <v>1986.22229004</v>
      </c>
      <c r="AE7730" s="19">
        <v>205.26315307600001</v>
      </c>
      <c r="AF7730">
        <f t="shared" si="1571"/>
        <v>4.1155906792936356E-4</v>
      </c>
      <c r="AG7730" s="23">
        <f t="shared" si="1566"/>
        <v>14.755620283321363</v>
      </c>
      <c r="AH7730" s="25">
        <f t="shared" si="1572"/>
        <v>15.365483783478501</v>
      </c>
      <c r="AI7730" s="25">
        <f t="shared" si="1567"/>
        <v>7.926973935934177E-2</v>
      </c>
    </row>
    <row r="7731" spans="6:35" ht="15">
      <c r="F7731" s="5">
        <v>2006</v>
      </c>
      <c r="G7731" s="5">
        <v>11</v>
      </c>
      <c r="H7731" s="5">
        <v>0</v>
      </c>
      <c r="I7731" s="5">
        <v>322</v>
      </c>
      <c r="J7731" s="5">
        <v>22</v>
      </c>
      <c r="K7731" s="5">
        <v>6.7135000228899999</v>
      </c>
      <c r="L7731" s="5">
        <v>1.9645735621499998E-2</v>
      </c>
      <c r="M7731" s="5">
        <v>0.44249999523200001</v>
      </c>
      <c r="N7731" s="8">
        <f t="shared" si="1568"/>
        <v>0.44249999523200001</v>
      </c>
      <c r="O7731" s="5">
        <v>0</v>
      </c>
      <c r="P7731" s="5">
        <v>96.736587524399994</v>
      </c>
      <c r="Q7731" s="5">
        <v>7.54946136475</v>
      </c>
      <c r="R7731" s="5">
        <v>0.530950009823</v>
      </c>
      <c r="S7731">
        <f t="shared" si="1560"/>
        <v>2.6290693968161572E-2</v>
      </c>
      <c r="T7731">
        <f t="shared" si="1561"/>
        <v>263.06438992624578</v>
      </c>
      <c r="U7731">
        <f t="shared" si="1562"/>
        <v>790.02193433209015</v>
      </c>
      <c r="V7731" s="9">
        <v>526.50280761700003</v>
      </c>
      <c r="W7731" s="9">
        <v>230.97010803200001</v>
      </c>
      <c r="X7731">
        <f t="shared" si="1569"/>
        <v>6.4620570466662264E-4</v>
      </c>
      <c r="Y7731">
        <f t="shared" si="1570"/>
        <v>9.0956676483544232</v>
      </c>
      <c r="Z7731">
        <f t="shared" si="1563"/>
        <v>0.5460636265920138</v>
      </c>
      <c r="AA7731">
        <f t="shared" si="1564"/>
        <v>7.7459270175573275E-2</v>
      </c>
      <c r="AB7731">
        <f>(1/(AA7731*k))*(LN((50-dTar)/(hTar-dTar)))</f>
        <v>56.418618933435518</v>
      </c>
      <c r="AC7731">
        <f t="shared" si="1565"/>
        <v>91.011536752175644</v>
      </c>
      <c r="AD7731" s="19">
        <v>1510.26208496</v>
      </c>
      <c r="AE7731" s="19">
        <v>78.394287109399997</v>
      </c>
      <c r="AF7731">
        <f t="shared" si="1571"/>
        <v>5.9535578119223687E-4</v>
      </c>
      <c r="AG7731" s="23">
        <f t="shared" si="1566"/>
        <v>8.6028257680540712</v>
      </c>
      <c r="AH7731" s="25">
        <f t="shared" si="1572"/>
        <v>8.7901518947327961</v>
      </c>
      <c r="AI7731" s="25">
        <f t="shared" si="1567"/>
        <v>0.20755538069792198</v>
      </c>
    </row>
    <row r="7732" spans="6:35" ht="15">
      <c r="F7732" s="5">
        <v>2006</v>
      </c>
      <c r="G7732" s="5">
        <v>11</v>
      </c>
      <c r="H7732" s="5">
        <v>0</v>
      </c>
      <c r="I7732" s="5">
        <v>322</v>
      </c>
      <c r="J7732" s="5">
        <v>23</v>
      </c>
      <c r="K7732" s="5">
        <v>5.9165000915499997</v>
      </c>
      <c r="L7732" s="5">
        <v>9.2968699755100002E-4</v>
      </c>
      <c r="M7732" s="5">
        <v>0.261500000954</v>
      </c>
      <c r="N7732" s="8">
        <f t="shared" si="1568"/>
        <v>0.261500000954</v>
      </c>
      <c r="O7732" s="5">
        <v>0</v>
      </c>
      <c r="P7732" s="5">
        <v>96.736587524399994</v>
      </c>
      <c r="Q7732" s="5">
        <v>8.8510074615499992</v>
      </c>
      <c r="R7732" s="5">
        <v>0</v>
      </c>
      <c r="S7732">
        <f t="shared" si="1560"/>
        <v>1.5536760614316039E-2</v>
      </c>
      <c r="T7732">
        <f t="shared" si="1561"/>
        <v>445.14719259427284</v>
      </c>
      <c r="U7732">
        <f t="shared" si="1562"/>
        <v>1336.8439804962761</v>
      </c>
      <c r="V7732" s="9">
        <v>545.44360351600005</v>
      </c>
      <c r="W7732" s="9">
        <v>390.83850097700002</v>
      </c>
      <c r="X7732">
        <f t="shared" si="1569"/>
        <v>4.3992280349231823E-4</v>
      </c>
      <c r="Y7732">
        <f t="shared" si="1570"/>
        <v>11.006394014169206</v>
      </c>
      <c r="Z7732">
        <f t="shared" si="1563"/>
        <v>0.32270201223367118</v>
      </c>
      <c r="AA7732">
        <f t="shared" si="1564"/>
        <v>4.5775365973029371E-2</v>
      </c>
      <c r="AB7732">
        <f>(1/(AA7732*k))*(LN((50-dTar)/(hTar-dTar)))</f>
        <v>95.469363357412888</v>
      </c>
      <c r="AC7732">
        <f t="shared" si="1565"/>
        <v>154.00613549511613</v>
      </c>
      <c r="AD7732" s="19">
        <v>1791.1281738299999</v>
      </c>
      <c r="AE7732" s="19">
        <v>132.65573120100001</v>
      </c>
      <c r="AF7732">
        <f t="shared" si="1571"/>
        <v>4.8128058201048576E-4</v>
      </c>
      <c r="AG7732" s="23">
        <f t="shared" si="1566"/>
        <v>10.190598301032775</v>
      </c>
      <c r="AH7732" s="25">
        <f t="shared" si="1572"/>
        <v>10.500677166509513</v>
      </c>
      <c r="AI7732" s="25">
        <f t="shared" si="1567"/>
        <v>0.1226570233567076</v>
      </c>
    </row>
    <row r="7733" spans="6:35" ht="15">
      <c r="F7733" s="5">
        <v>2006</v>
      </c>
      <c r="G7733" s="5">
        <v>11</v>
      </c>
      <c r="H7733" s="5">
        <v>0</v>
      </c>
      <c r="I7733" s="5">
        <v>322</v>
      </c>
      <c r="J7733" s="5">
        <v>24</v>
      </c>
      <c r="K7733" s="5">
        <v>6.2824997901900002</v>
      </c>
      <c r="L7733" s="5">
        <v>4.7676300164299997E-4</v>
      </c>
      <c r="M7733" s="5">
        <v>0.39050000905999999</v>
      </c>
      <c r="N7733" s="8">
        <f t="shared" si="1568"/>
        <v>0.39050000905999999</v>
      </c>
      <c r="O7733" s="5">
        <v>0</v>
      </c>
      <c r="P7733" s="5">
        <v>96.736587524399994</v>
      </c>
      <c r="Q7733" s="5">
        <v>8.0705451965300004</v>
      </c>
      <c r="R7733" s="5">
        <v>0</v>
      </c>
      <c r="S7733">
        <f t="shared" si="1560"/>
        <v>2.3201166877703829E-2</v>
      </c>
      <c r="T7733">
        <f t="shared" si="1561"/>
        <v>298.0947210943267</v>
      </c>
      <c r="U7733">
        <f t="shared" si="1562"/>
        <v>895.22328825711236</v>
      </c>
      <c r="V7733" s="9">
        <v>530.27270507799994</v>
      </c>
      <c r="W7733" s="9">
        <v>261.726654053</v>
      </c>
      <c r="X7733">
        <f t="shared" si="1569"/>
        <v>5.9269000540506007E-4</v>
      </c>
      <c r="Y7733">
        <f t="shared" si="1570"/>
        <v>9.8024137119499191</v>
      </c>
      <c r="Z7733">
        <f t="shared" si="1563"/>
        <v>0.48189345407725609</v>
      </c>
      <c r="AA7733">
        <f t="shared" si="1564"/>
        <v>6.8356714194954024E-2</v>
      </c>
      <c r="AB7733">
        <f>(1/(AA7733*k))*(LN((50-dTar)/(hTar-dTar)))</f>
        <v>63.931467425921014</v>
      </c>
      <c r="AC7733">
        <f t="shared" si="1565"/>
        <v>103.13086720750083</v>
      </c>
      <c r="AD7733" s="19">
        <v>1580.36291504</v>
      </c>
      <c r="AE7733" s="19">
        <v>88.833473205600001</v>
      </c>
      <c r="AF7733">
        <f t="shared" si="1571"/>
        <v>5.6422988301014815E-4</v>
      </c>
      <c r="AG7733" s="23">
        <f t="shared" si="1566"/>
        <v>9.232015991252652</v>
      </c>
      <c r="AH7733" s="25">
        <f t="shared" si="1572"/>
        <v>9.4488206094386591</v>
      </c>
      <c r="AI7733" s="25">
        <f t="shared" si="1567"/>
        <v>0.18316469811597635</v>
      </c>
    </row>
    <row r="7734" spans="6:35" ht="15">
      <c r="F7734" s="5">
        <v>2006</v>
      </c>
      <c r="G7734" s="5">
        <v>11</v>
      </c>
      <c r="H7734" s="5">
        <v>0</v>
      </c>
      <c r="I7734" s="5">
        <v>323</v>
      </c>
      <c r="J7734" s="5">
        <v>1</v>
      </c>
      <c r="K7734" s="5">
        <v>5.6459999084500003</v>
      </c>
      <c r="L7734" s="5">
        <v>0</v>
      </c>
      <c r="M7734" s="5">
        <v>0.619499981403</v>
      </c>
      <c r="N7734" s="8">
        <f t="shared" si="1568"/>
        <v>0.619499981403</v>
      </c>
      <c r="O7734" s="5">
        <v>0</v>
      </c>
      <c r="P7734" s="5">
        <v>96.736587524399994</v>
      </c>
      <c r="Q7734" s="5">
        <v>4.8242464065600004</v>
      </c>
      <c r="R7734" s="5">
        <v>0</v>
      </c>
      <c r="S7734">
        <f t="shared" si="1560"/>
        <v>3.6806970847104395E-2</v>
      </c>
      <c r="T7734">
        <f t="shared" si="1561"/>
        <v>187.90313927765524</v>
      </c>
      <c r="U7734">
        <f t="shared" si="1562"/>
        <v>564.3013925253241</v>
      </c>
      <c r="V7734" s="9">
        <v>519.32995605500003</v>
      </c>
      <c r="W7734" s="9">
        <v>164.97865295400001</v>
      </c>
      <c r="X7734">
        <f t="shared" si="1569"/>
        <v>8.0089058935229923E-4</v>
      </c>
      <c r="Y7734">
        <f t="shared" si="1570"/>
        <v>5.6788567392517297</v>
      </c>
      <c r="Z7734">
        <f t="shared" si="1563"/>
        <v>0.76448906251681614</v>
      </c>
      <c r="AA7734">
        <f t="shared" si="1564"/>
        <v>0.10844297615890103</v>
      </c>
      <c r="AB7734">
        <f>(1/(AA7734*k))*(LN((50-dTar)/(hTar-dTar)))</f>
        <v>40.299014299405989</v>
      </c>
      <c r="AC7734">
        <f t="shared" si="1565"/>
        <v>65.008241788301831</v>
      </c>
      <c r="AD7734" s="19">
        <v>1316.7365722699999</v>
      </c>
      <c r="AE7734" s="19">
        <v>55.995918273900003</v>
      </c>
      <c r="AF7734">
        <f t="shared" si="1571"/>
        <v>6.9553569535299345E-4</v>
      </c>
      <c r="AG7734" s="23">
        <f t="shared" si="1566"/>
        <v>5.422084093332769</v>
      </c>
      <c r="AH7734" s="25">
        <f t="shared" si="1572"/>
        <v>5.5196817755097234</v>
      </c>
      <c r="AI7734" s="25">
        <f t="shared" si="1567"/>
        <v>0.29057752738515008</v>
      </c>
    </row>
    <row r="7735" spans="6:35" ht="15">
      <c r="F7735" s="5">
        <v>2006</v>
      </c>
      <c r="G7735" s="5">
        <v>11</v>
      </c>
      <c r="H7735" s="5">
        <v>0</v>
      </c>
      <c r="I7735" s="5">
        <v>323</v>
      </c>
      <c r="J7735" s="5">
        <v>2</v>
      </c>
      <c r="K7735" s="5">
        <v>5.3410000801099997</v>
      </c>
      <c r="L7735" s="5">
        <v>0</v>
      </c>
      <c r="M7735" s="5">
        <v>0.17049999535099999</v>
      </c>
      <c r="N7735" s="8">
        <f t="shared" si="1568"/>
        <v>0.17049999535099999</v>
      </c>
      <c r="O7735" s="5">
        <v>0</v>
      </c>
      <c r="P7735" s="5">
        <v>96.736587524399994</v>
      </c>
      <c r="Q7735" s="5">
        <v>4.6042017936699997</v>
      </c>
      <c r="R7735" s="5">
        <v>0</v>
      </c>
      <c r="S7735">
        <f t="shared" si="1560"/>
        <v>1.0130086435359013E-2</v>
      </c>
      <c r="T7735">
        <f t="shared" si="1561"/>
        <v>682.73310534955408</v>
      </c>
      <c r="U7735">
        <f t="shared" si="1562"/>
        <v>2050.3502152915162</v>
      </c>
      <c r="V7735" s="9">
        <v>569.11895751999998</v>
      </c>
      <c r="W7735" s="9">
        <v>599.43859863299997</v>
      </c>
      <c r="X7735">
        <f t="shared" si="1569"/>
        <v>3.106643840097476E-4</v>
      </c>
      <c r="Y7735">
        <f t="shared" si="1570"/>
        <v>5.8436436311237161</v>
      </c>
      <c r="Z7735">
        <f t="shared" si="1563"/>
        <v>0.21040417355592236</v>
      </c>
      <c r="AA7735">
        <f t="shared" si="1564"/>
        <v>2.9845887790129463E-2</v>
      </c>
      <c r="AB7735">
        <f>(1/(AA7735*k))*(LN((50-dTar)/(hTar-dTar)))</f>
        <v>146.42369084906147</v>
      </c>
      <c r="AC7735">
        <f t="shared" si="1565"/>
        <v>236.20296584752086</v>
      </c>
      <c r="AD7735" s="19">
        <v>1982.68127441</v>
      </c>
      <c r="AE7735" s="19">
        <v>203.457321167</v>
      </c>
      <c r="AF7735">
        <f t="shared" si="1571"/>
        <v>4.12823697501984E-4</v>
      </c>
      <c r="AG7735" s="23">
        <f t="shared" si="1566"/>
        <v>5.2738288787336005</v>
      </c>
      <c r="AH7735" s="25">
        <f t="shared" si="1572"/>
        <v>5.4904119142998677</v>
      </c>
      <c r="AI7735" s="25">
        <f t="shared" si="1567"/>
        <v>7.9973314859623723E-2</v>
      </c>
    </row>
    <row r="7736" spans="6:35" ht="15">
      <c r="F7736" s="5">
        <v>2006</v>
      </c>
      <c r="G7736" s="5">
        <v>11</v>
      </c>
      <c r="H7736" s="5">
        <v>0</v>
      </c>
      <c r="I7736" s="5">
        <v>323</v>
      </c>
      <c r="J7736" s="5">
        <v>3</v>
      </c>
      <c r="K7736" s="5">
        <v>5.2090001106299999</v>
      </c>
      <c r="L7736" s="5">
        <v>0</v>
      </c>
      <c r="M7736" s="5">
        <v>0.571500003338</v>
      </c>
      <c r="N7736" s="8">
        <f t="shared" si="1568"/>
        <v>0.571500003338</v>
      </c>
      <c r="O7736" s="5">
        <v>0</v>
      </c>
      <c r="P7736" s="5">
        <v>96.736587524399994</v>
      </c>
      <c r="Q7736" s="5">
        <v>3.5987000465399999</v>
      </c>
      <c r="R7736" s="5">
        <v>0</v>
      </c>
      <c r="S7736">
        <f t="shared" si="1560"/>
        <v>3.3955100231549358E-2</v>
      </c>
      <c r="T7736">
        <f t="shared" si="1561"/>
        <v>203.68502293643422</v>
      </c>
      <c r="U7736">
        <f t="shared" si="1562"/>
        <v>611.69676313785055</v>
      </c>
      <c r="V7736" s="9">
        <v>521.09954833999996</v>
      </c>
      <c r="W7736" s="9">
        <v>178.835113525</v>
      </c>
      <c r="X7736">
        <f t="shared" si="1569"/>
        <v>7.6240930259644153E-4</v>
      </c>
      <c r="Y7736">
        <f t="shared" si="1570"/>
        <v>4.260285571032643</v>
      </c>
      <c r="Z7736">
        <f t="shared" si="1563"/>
        <v>0.7052550684355986</v>
      </c>
      <c r="AA7736">
        <f t="shared" si="1564"/>
        <v>0.10004061839749791</v>
      </c>
      <c r="AB7736">
        <f>(1/(AA7736*k))*(LN((50-dTar)/(hTar-dTar)))</f>
        <v>43.683706847287901</v>
      </c>
      <c r="AC7736">
        <f t="shared" si="1565"/>
        <v>70.468249070291719</v>
      </c>
      <c r="AD7736" s="19">
        <v>1363.40136719</v>
      </c>
      <c r="AE7736" s="19">
        <v>60.698986053500001</v>
      </c>
      <c r="AF7736">
        <f t="shared" si="1571"/>
        <v>6.6908939372329018E-4</v>
      </c>
      <c r="AG7736" s="23">
        <f t="shared" si="1566"/>
        <v>4.0594149892036624</v>
      </c>
      <c r="AH7736" s="25">
        <f t="shared" si="1572"/>
        <v>4.1357646452734604</v>
      </c>
      <c r="AI7736" s="25">
        <f t="shared" si="1567"/>
        <v>0.26806305545719072</v>
      </c>
    </row>
    <row r="7737" spans="6:35" ht="15">
      <c r="F7737" s="5">
        <v>2006</v>
      </c>
      <c r="G7737" s="5">
        <v>11</v>
      </c>
      <c r="H7737" s="5">
        <v>0</v>
      </c>
      <c r="I7737" s="5">
        <v>323</v>
      </c>
      <c r="J7737" s="5">
        <v>4</v>
      </c>
      <c r="K7737" s="5">
        <v>4.2804999351499999</v>
      </c>
      <c r="L7737" s="5">
        <v>0</v>
      </c>
      <c r="M7737" s="5">
        <v>0.25999999046299999</v>
      </c>
      <c r="N7737" s="8">
        <f t="shared" si="1568"/>
        <v>0.25999999046299999</v>
      </c>
      <c r="O7737" s="5">
        <v>0</v>
      </c>
      <c r="P7737" s="5">
        <v>96.736587524399994</v>
      </c>
      <c r="Q7737" s="5">
        <v>3.5424885749800001</v>
      </c>
      <c r="R7737" s="5">
        <v>0</v>
      </c>
      <c r="S7737">
        <f t="shared" si="1560"/>
        <v>1.5447638993541249E-2</v>
      </c>
      <c r="T7737">
        <f t="shared" si="1561"/>
        <v>447.71536753051623</v>
      </c>
      <c r="U7737">
        <f t="shared" si="1562"/>
        <v>1344.5565961467755</v>
      </c>
      <c r="V7737" s="9">
        <v>546.85845947300004</v>
      </c>
      <c r="W7737" s="9">
        <v>393.09335327100001</v>
      </c>
      <c r="X7737">
        <f t="shared" si="1569"/>
        <v>4.3773093419495962E-4</v>
      </c>
      <c r="Y7737">
        <f t="shared" si="1570"/>
        <v>4.4059645021020204</v>
      </c>
      <c r="Z7737">
        <f t="shared" si="1563"/>
        <v>0.32085093612640009</v>
      </c>
      <c r="AA7737">
        <f t="shared" si="1564"/>
        <v>4.5512790336553609E-2</v>
      </c>
      <c r="AB7737">
        <f>(1/(AA7737*k))*(LN((50-dTar)/(hTar-dTar)))</f>
        <v>96.020152018405525</v>
      </c>
      <c r="AC7737">
        <f t="shared" si="1565"/>
        <v>154.89463867740344</v>
      </c>
      <c r="AD7737" s="19">
        <v>1793.9542236299999</v>
      </c>
      <c r="AE7737" s="19">
        <v>133.421051025</v>
      </c>
      <c r="AF7737">
        <f t="shared" si="1571"/>
        <v>4.8024513709638613E-4</v>
      </c>
      <c r="AG7737" s="23">
        <f t="shared" si="1566"/>
        <v>4.0782162715729777</v>
      </c>
      <c r="AH7737" s="25">
        <f t="shared" si="1572"/>
        <v>4.2027913310492435</v>
      </c>
      <c r="AI7737" s="25">
        <f t="shared" si="1567"/>
        <v>0.12195344086661705</v>
      </c>
    </row>
    <row r="7738" spans="6:35" ht="15">
      <c r="F7738" s="5">
        <v>2006</v>
      </c>
      <c r="G7738" s="5">
        <v>11</v>
      </c>
      <c r="H7738" s="5">
        <v>0</v>
      </c>
      <c r="I7738" s="5">
        <v>323</v>
      </c>
      <c r="J7738" s="5">
        <v>5</v>
      </c>
      <c r="K7738" s="5">
        <v>4.0260000228899999</v>
      </c>
      <c r="L7738" s="5">
        <v>0</v>
      </c>
      <c r="M7738" s="5">
        <v>4.4999998062800004E-3</v>
      </c>
      <c r="N7738" s="8">
        <f t="shared" si="1568"/>
        <v>4.4999998062800004E-3</v>
      </c>
      <c r="O7738" s="5">
        <v>0</v>
      </c>
      <c r="P7738" s="5">
        <v>96.736587524399994</v>
      </c>
      <c r="Q7738" s="5">
        <v>4.5638012885999997</v>
      </c>
      <c r="R7738" s="5">
        <v>0</v>
      </c>
      <c r="S7738">
        <f t="shared" si="1560"/>
        <v>2.6736298087792212E-4</v>
      </c>
      <c r="T7738">
        <f t="shared" si="1561"/>
        <v>25867.99917760479</v>
      </c>
      <c r="U7738">
        <f t="shared" si="1562"/>
        <v>77685.492716524212</v>
      </c>
      <c r="V7738" s="9">
        <v>923.19763183600003</v>
      </c>
      <c r="W7738" s="9">
        <v>22712.0605469</v>
      </c>
      <c r="X7738">
        <f t="shared" si="1569"/>
        <v>9.8696465547688726E-6</v>
      </c>
      <c r="Y7738">
        <f t="shared" si="1570"/>
        <v>6.1284414812072114</v>
      </c>
      <c r="Z7738">
        <f t="shared" si="1563"/>
        <v>5.5531892437473964E-3</v>
      </c>
      <c r="AA7738">
        <f t="shared" si="1564"/>
        <v>7.8772136619327765E-4</v>
      </c>
      <c r="AB7738">
        <f>(1/(AA7738*k))*(LN((50-dTar)/(hTar-dTar)))</f>
        <v>5547.8310408371271</v>
      </c>
      <c r="AC7738">
        <f t="shared" si="1565"/>
        <v>8949.4680694634826</v>
      </c>
      <c r="AD7738" s="19">
        <v>2482.54956055</v>
      </c>
      <c r="AE7738" s="19">
        <v>7708.7719726599998</v>
      </c>
      <c r="AF7738">
        <f t="shared" si="1571"/>
        <v>5.2244448675216904E-5</v>
      </c>
      <c r="AG7738" s="23">
        <f t="shared" si="1566"/>
        <v>3.2630272276604928</v>
      </c>
      <c r="AH7738" s="25">
        <f t="shared" si="1572"/>
        <v>4.3521533244925914</v>
      </c>
      <c r="AI7738" s="25">
        <f t="shared" si="1567"/>
        <v>2.1107326169423585E-3</v>
      </c>
    </row>
    <row r="7739" spans="6:35" ht="15">
      <c r="F7739" s="5">
        <v>2006</v>
      </c>
      <c r="G7739" s="5">
        <v>11</v>
      </c>
      <c r="H7739" s="5">
        <v>0</v>
      </c>
      <c r="I7739" s="5">
        <v>323</v>
      </c>
      <c r="J7739" s="5">
        <v>6</v>
      </c>
      <c r="K7739" s="5">
        <v>4.4689998626699996</v>
      </c>
      <c r="L7739" s="5">
        <v>0</v>
      </c>
      <c r="M7739" s="5">
        <v>0.83450001478199998</v>
      </c>
      <c r="N7739" s="8">
        <f t="shared" si="1568"/>
        <v>0.83450001478199998</v>
      </c>
      <c r="O7739" s="5">
        <v>1.0499999523200001</v>
      </c>
      <c r="P7739" s="5">
        <v>96.736587524399994</v>
      </c>
      <c r="Q7739" s="5">
        <v>7.0354585647599999</v>
      </c>
      <c r="R7739" s="5">
        <v>0</v>
      </c>
      <c r="S7739">
        <f t="shared" si="1560"/>
        <v>4.9580982466580777E-2</v>
      </c>
      <c r="T7739">
        <f t="shared" si="1561"/>
        <v>139.49189841354527</v>
      </c>
      <c r="U7739">
        <f t="shared" si="1562"/>
        <v>418.9151539637167</v>
      </c>
      <c r="V7739" s="9">
        <v>513.81695556600005</v>
      </c>
      <c r="W7739" s="9">
        <v>122.473655701</v>
      </c>
      <c r="X7739">
        <f t="shared" si="1569"/>
        <v>9.4768246435931276E-4</v>
      </c>
      <c r="Y7739">
        <f t="shared" si="1570"/>
        <v>8.1071792266074745</v>
      </c>
      <c r="Z7739">
        <f t="shared" si="1563"/>
        <v>1.029808156775307</v>
      </c>
      <c r="AA7739">
        <f t="shared" si="1564"/>
        <v>0.14607856000682801</v>
      </c>
      <c r="AB7739">
        <f>(1/(AA7739*k))*(LN((50-dTar)/(hTar-dTar)))</f>
        <v>29.916402836209681</v>
      </c>
      <c r="AC7739">
        <f t="shared" si="1565"/>
        <v>48.259561252872246</v>
      </c>
      <c r="AD7739" s="19">
        <v>1146.2416992200001</v>
      </c>
      <c r="AE7739" s="19">
        <v>41.569168090799998</v>
      </c>
      <c r="AF7739">
        <f t="shared" si="1571"/>
        <v>8.090153901359902E-4</v>
      </c>
      <c r="AG7739" s="23">
        <f t="shared" si="1566"/>
        <v>7.7906528350416542</v>
      </c>
      <c r="AH7739" s="25">
        <f t="shared" si="1572"/>
        <v>7.9109625434769093</v>
      </c>
      <c r="AI7739" s="25">
        <f t="shared" si="1567"/>
        <v>0.39142366130351985</v>
      </c>
    </row>
    <row r="7740" spans="6:35" ht="15">
      <c r="F7740" s="5">
        <v>2006</v>
      </c>
      <c r="G7740" s="5">
        <v>11</v>
      </c>
      <c r="H7740" s="5">
        <v>0</v>
      </c>
      <c r="I7740" s="5">
        <v>323</v>
      </c>
      <c r="J7740" s="5">
        <v>7</v>
      </c>
      <c r="K7740" s="5">
        <v>5.7540001869199999</v>
      </c>
      <c r="L7740" s="5">
        <v>6.4349072054000001E-3</v>
      </c>
      <c r="M7740" s="5">
        <v>0.996500015259</v>
      </c>
      <c r="N7740" s="8">
        <f t="shared" si="1568"/>
        <v>0.996500015259</v>
      </c>
      <c r="O7740" s="5">
        <v>0</v>
      </c>
      <c r="P7740" s="5">
        <v>96.736587524399994</v>
      </c>
      <c r="Q7740" s="5">
        <v>9.3203420639000001</v>
      </c>
      <c r="R7740" s="5">
        <v>0</v>
      </c>
      <c r="S7740">
        <f t="shared" si="1560"/>
        <v>5.9206050220874919E-2</v>
      </c>
      <c r="T7740">
        <f t="shared" si="1561"/>
        <v>116.81484145067245</v>
      </c>
      <c r="U7740">
        <f t="shared" si="1562"/>
        <v>350.81254071457784</v>
      </c>
      <c r="V7740" s="9">
        <v>511.18978881800001</v>
      </c>
      <c r="W7740" s="9">
        <v>102.56324005099999</v>
      </c>
      <c r="X7740">
        <f t="shared" si="1569"/>
        <v>1.0367361551498462E-3</v>
      </c>
      <c r="Y7740">
        <f t="shared" si="1570"/>
        <v>10.6046279327643</v>
      </c>
      <c r="Z7740">
        <f t="shared" si="1563"/>
        <v>1.2297229787449622</v>
      </c>
      <c r="AA7740">
        <f t="shared" si="1564"/>
        <v>0.17443653049406357</v>
      </c>
      <c r="AB7740">
        <f>(1/(AA7740*k))*(LN((50-dTar)/(hTar-dTar)))</f>
        <v>25.052923458864715</v>
      </c>
      <c r="AC7740">
        <f t="shared" si="1565"/>
        <v>40.41405314823551</v>
      </c>
      <c r="AD7740" s="19">
        <v>1048.2565918</v>
      </c>
      <c r="AE7740" s="19">
        <v>34.811313629200001</v>
      </c>
      <c r="AF7740">
        <f t="shared" si="1571"/>
        <v>8.9008994970084818E-4</v>
      </c>
      <c r="AG7740" s="23">
        <f t="shared" si="1566"/>
        <v>10.22315674524771</v>
      </c>
      <c r="AH7740" s="25">
        <f t="shared" si="1572"/>
        <v>10.36815156580449</v>
      </c>
      <c r="AI7740" s="25">
        <f t="shared" si="1567"/>
        <v>0.46741003900831152</v>
      </c>
    </row>
    <row r="7741" spans="6:35" ht="15">
      <c r="F7741" s="5">
        <v>2006</v>
      </c>
      <c r="G7741" s="5">
        <v>11</v>
      </c>
      <c r="H7741" s="5">
        <v>0</v>
      </c>
      <c r="I7741" s="5">
        <v>323</v>
      </c>
      <c r="J7741" s="5">
        <v>8</v>
      </c>
      <c r="K7741" s="5">
        <v>6.5250000953700003</v>
      </c>
      <c r="L7741" s="5">
        <v>4.1208643466199998E-2</v>
      </c>
      <c r="M7741" s="5">
        <v>1.3105000257499999</v>
      </c>
      <c r="N7741" s="8">
        <f t="shared" si="1568"/>
        <v>1.3105000257499999</v>
      </c>
      <c r="O7741" s="5">
        <v>0</v>
      </c>
      <c r="P7741" s="5">
        <v>96.736587524399994</v>
      </c>
      <c r="Q7741" s="5">
        <v>6.6669554710399996</v>
      </c>
      <c r="R7741" s="5">
        <v>0</v>
      </c>
      <c r="S7741">
        <f t="shared" si="1560"/>
        <v>7.7862046313010941E-2</v>
      </c>
      <c r="T7741">
        <f t="shared" si="1561"/>
        <v>88.825630675934974</v>
      </c>
      <c r="U7741">
        <f t="shared" si="1562"/>
        <v>266.75673048923278</v>
      </c>
      <c r="V7741" s="9">
        <v>507.90686035200002</v>
      </c>
      <c r="W7741" s="9">
        <v>77.988754272500003</v>
      </c>
      <c r="X7741">
        <f t="shared" si="1569"/>
        <v>1.1728109419163247E-3</v>
      </c>
      <c r="Y7741">
        <f t="shared" si="1570"/>
        <v>7.4422576609344446</v>
      </c>
      <c r="Z7741">
        <f t="shared" si="1563"/>
        <v>1.6172122133804299</v>
      </c>
      <c r="AA7741">
        <f t="shared" si="1564"/>
        <v>0.22940198113774826</v>
      </c>
      <c r="AB7741">
        <f>(1/(AA7741*k))*(LN((50-dTar)/(hTar-dTar)))</f>
        <v>19.05016262380737</v>
      </c>
      <c r="AC7741">
        <f t="shared" si="1565"/>
        <v>30.730716358320315</v>
      </c>
      <c r="AD7741" s="19">
        <v>905.84197998000002</v>
      </c>
      <c r="AE7741" s="19">
        <v>26.470409393299999</v>
      </c>
      <c r="AF7741">
        <f t="shared" si="1571"/>
        <v>1.0383751195023651E-3</v>
      </c>
      <c r="AG7741" s="23">
        <f t="shared" si="1566"/>
        <v>7.204775135092607</v>
      </c>
      <c r="AH7741" s="25">
        <f t="shared" si="1572"/>
        <v>7.2950407628690455</v>
      </c>
      <c r="AI7741" s="25">
        <f t="shared" si="1567"/>
        <v>0.6146922817627809</v>
      </c>
    </row>
    <row r="7742" spans="6:35" ht="15">
      <c r="F7742" s="5">
        <v>2006</v>
      </c>
      <c r="G7742" s="5">
        <v>11</v>
      </c>
      <c r="H7742" s="5">
        <v>0</v>
      </c>
      <c r="I7742" s="5">
        <v>323</v>
      </c>
      <c r="J7742" s="5">
        <v>9</v>
      </c>
      <c r="K7742" s="5">
        <v>5.9079999923699997</v>
      </c>
      <c r="L7742" s="5">
        <v>8.8268266990799999E-3</v>
      </c>
      <c r="M7742" s="5">
        <v>0.15700000524499999</v>
      </c>
      <c r="N7742" s="8">
        <f t="shared" si="1568"/>
        <v>0.15700000524499999</v>
      </c>
      <c r="O7742" s="5">
        <v>0</v>
      </c>
      <c r="P7742" s="5">
        <v>96.736587524399994</v>
      </c>
      <c r="Q7742" s="5">
        <v>5.8576846122699999</v>
      </c>
      <c r="R7742" s="5">
        <v>7.7490000724800003</v>
      </c>
      <c r="S7742">
        <f t="shared" si="1560"/>
        <v>9.3279980460383074E-3</v>
      </c>
      <c r="T7742">
        <f t="shared" si="1561"/>
        <v>741.43941018613407</v>
      </c>
      <c r="U7742">
        <f t="shared" si="1562"/>
        <v>2226.6540795944247</v>
      </c>
      <c r="V7742" s="9">
        <v>581.23382568399995</v>
      </c>
      <c r="W7742" s="9">
        <v>650.98254394499997</v>
      </c>
      <c r="X7742">
        <f t="shared" si="1569"/>
        <v>2.8911172438520128E-4</v>
      </c>
      <c r="Y7742">
        <f t="shared" si="1570"/>
        <v>7.4559287485835783</v>
      </c>
      <c r="Z7742">
        <f t="shared" si="1563"/>
        <v>0.1937446173171169</v>
      </c>
      <c r="AA7742">
        <f t="shared" si="1564"/>
        <v>2.7482725321754827E-2</v>
      </c>
      <c r="AB7742">
        <f>(1/(AA7742*k))*(LN((50-dTar)/(hTar-dTar)))</f>
        <v>159.01425334402217</v>
      </c>
      <c r="AC7742">
        <f t="shared" si="1565"/>
        <v>256.51339639160472</v>
      </c>
      <c r="AD7742" s="19">
        <v>2015.0610351600001</v>
      </c>
      <c r="AE7742" s="19">
        <v>220.95205688499999</v>
      </c>
      <c r="AF7742">
        <f t="shared" si="1571"/>
        <v>4.0119934718416302E-4</v>
      </c>
      <c r="AG7742" s="23">
        <f t="shared" si="1566"/>
        <v>6.6886166997745837</v>
      </c>
      <c r="AH7742" s="25">
        <f t="shared" si="1572"/>
        <v>6.9802672266529147</v>
      </c>
      <c r="AI7742" s="25">
        <f t="shared" si="1567"/>
        <v>7.3641121377000213E-2</v>
      </c>
    </row>
    <row r="7743" spans="6:35" ht="15">
      <c r="F7743" s="5">
        <v>2006</v>
      </c>
      <c r="G7743" s="5">
        <v>11</v>
      </c>
      <c r="H7743" s="5">
        <v>0</v>
      </c>
      <c r="I7743" s="5">
        <v>323</v>
      </c>
      <c r="J7743" s="5">
        <v>10</v>
      </c>
      <c r="K7743" s="5">
        <v>6.8590002059900002</v>
      </c>
      <c r="L7743" s="5">
        <v>5.9530041180599997E-3</v>
      </c>
      <c r="M7743" s="5">
        <v>0.148000001907</v>
      </c>
      <c r="N7743" s="8">
        <f t="shared" si="1568"/>
        <v>0.148000001907</v>
      </c>
      <c r="O7743" s="5">
        <v>0</v>
      </c>
      <c r="P7743" s="5">
        <v>96.736587524399994</v>
      </c>
      <c r="Q7743" s="5">
        <v>6.1614398956300001</v>
      </c>
      <c r="R7743" s="5">
        <v>133.42425537099999</v>
      </c>
      <c r="S7743">
        <f t="shared" si="1560"/>
        <v>8.7932718629391768E-3</v>
      </c>
      <c r="T7743">
        <f t="shared" si="1561"/>
        <v>786.52695802814765</v>
      </c>
      <c r="U7743">
        <f t="shared" si="1562"/>
        <v>2362.0587680451304</v>
      </c>
      <c r="V7743" s="9">
        <v>567.74926757799994</v>
      </c>
      <c r="W7743" s="9">
        <v>690.56945800799997</v>
      </c>
      <c r="X7743">
        <f t="shared" si="1569"/>
        <v>2.7621429029408477E-4</v>
      </c>
      <c r="Y7743">
        <f t="shared" si="1570"/>
        <v>7.8715295836000738</v>
      </c>
      <c r="Z7743">
        <f t="shared" si="1563"/>
        <v>0.18263823423227227</v>
      </c>
      <c r="AA7743">
        <f t="shared" si="1564"/>
        <v>2.5907281937232976E-2</v>
      </c>
      <c r="AB7743">
        <f>(1/(AA7743*k))*(LN((50-dTar)/(hTar-dTar)))</f>
        <v>168.6840424821674</v>
      </c>
      <c r="AC7743">
        <f t="shared" si="1565"/>
        <v>272.11218959443767</v>
      </c>
      <c r="AD7743" s="19">
        <v>2037.3034668</v>
      </c>
      <c r="AE7743" s="19">
        <v>234.38833618199999</v>
      </c>
      <c r="AF7743">
        <f t="shared" si="1571"/>
        <v>3.9311204908801608E-4</v>
      </c>
      <c r="AG7743" s="23">
        <f t="shared" si="1566"/>
        <v>7.0295074951445127</v>
      </c>
      <c r="AH7743" s="25">
        <f t="shared" si="1572"/>
        <v>7.3495548424036041</v>
      </c>
      <c r="AI7743" s="25">
        <f t="shared" si="1567"/>
        <v>6.9419654395691477E-2</v>
      </c>
    </row>
    <row r="7744" spans="6:35" ht="15">
      <c r="F7744" s="5">
        <v>2006</v>
      </c>
      <c r="G7744" s="5">
        <v>11</v>
      </c>
      <c r="H7744" s="5">
        <v>0</v>
      </c>
      <c r="I7744" s="5">
        <v>323</v>
      </c>
      <c r="J7744" s="5">
        <v>11</v>
      </c>
      <c r="K7744" s="5">
        <v>8.4250001907299996</v>
      </c>
      <c r="L7744" s="5">
        <v>8.9990928769100004E-2</v>
      </c>
      <c r="M7744" s="5">
        <v>1.40000004321E-2</v>
      </c>
      <c r="N7744" s="8">
        <f t="shared" si="1568"/>
        <v>1.40000004321E-2</v>
      </c>
      <c r="O7744" s="5">
        <v>0</v>
      </c>
      <c r="P7744" s="5">
        <v>96.736587524399994</v>
      </c>
      <c r="Q7744" s="5">
        <v>5.6760034561200001</v>
      </c>
      <c r="R7744" s="5">
        <v>215.86500549300001</v>
      </c>
      <c r="S7744">
        <f t="shared" si="1560"/>
        <v>8.3179600198977216E-4</v>
      </c>
      <c r="T7744">
        <f t="shared" si="1561"/>
        <v>8314.7134068060786</v>
      </c>
      <c r="U7744">
        <f t="shared" si="1562"/>
        <v>24970.335098960255</v>
      </c>
      <c r="V7744" s="9">
        <v>792.37261962900004</v>
      </c>
      <c r="W7744" s="9">
        <v>7300.3041992199996</v>
      </c>
      <c r="X7744">
        <f t="shared" si="1569"/>
        <v>3.0245278394051995E-5</v>
      </c>
      <c r="Y7744">
        <f t="shared" si="1570"/>
        <v>7.5829766572350525</v>
      </c>
      <c r="Z7744">
        <f t="shared" si="1563"/>
        <v>1.7276590035292805E-2</v>
      </c>
      <c r="AA7744">
        <f t="shared" si="1564"/>
        <v>2.4506888759617193E-3</v>
      </c>
      <c r="AB7744">
        <f>(1/(AA7744*k))*(LN((50-dTar)/(hTar-dTar)))</f>
        <v>1783.2312741790727</v>
      </c>
      <c r="AC7744">
        <f t="shared" si="1565"/>
        <v>2876.6145239935422</v>
      </c>
      <c r="AD7744" s="19">
        <v>2446.5600585900002</v>
      </c>
      <c r="AE7744" s="19">
        <v>2477.8193359400002</v>
      </c>
      <c r="AF7744">
        <f t="shared" si="1571"/>
        <v>1.281887936901847E-4</v>
      </c>
      <c r="AG7744" s="23">
        <f t="shared" si="1566"/>
        <v>4.7867559429090951</v>
      </c>
      <c r="AH7744" s="25">
        <f t="shared" si="1572"/>
        <v>5.8495820067863686</v>
      </c>
      <c r="AI7744" s="25">
        <f t="shared" si="1567"/>
        <v>6.5667241825214193E-3</v>
      </c>
    </row>
    <row r="7745" spans="6:35" ht="15">
      <c r="F7745" s="5">
        <v>2006</v>
      </c>
      <c r="G7745" s="5">
        <v>11</v>
      </c>
      <c r="H7745" s="5">
        <v>0</v>
      </c>
      <c r="I7745" s="5">
        <v>323</v>
      </c>
      <c r="J7745" s="5">
        <v>12</v>
      </c>
      <c r="K7745" s="5">
        <v>9.6149997711200008</v>
      </c>
      <c r="L7745" s="5">
        <v>0.153164833784</v>
      </c>
      <c r="M7745" s="5">
        <v>3.9500001817899998E-2</v>
      </c>
      <c r="N7745" s="8">
        <f t="shared" si="1568"/>
        <v>3.9500001817899998E-2</v>
      </c>
      <c r="O7745" s="5">
        <v>0</v>
      </c>
      <c r="P7745" s="5">
        <v>96.736587524399994</v>
      </c>
      <c r="Q7745" s="5">
        <v>5.0227084159900004</v>
      </c>
      <c r="R7745" s="5">
        <v>214.73750305199999</v>
      </c>
      <c r="S7745">
        <f t="shared" si="1560"/>
        <v>2.3468530411887675E-3</v>
      </c>
      <c r="T7745">
        <f t="shared" si="1561"/>
        <v>2946.9869855884845</v>
      </c>
      <c r="U7745">
        <f t="shared" si="1562"/>
        <v>8850.2452173737893</v>
      </c>
      <c r="V7745" s="9">
        <v>679.22943115199996</v>
      </c>
      <c r="W7745" s="9">
        <v>2587.4497070299999</v>
      </c>
      <c r="X7745">
        <f t="shared" si="1569"/>
        <v>8.2529193932079402E-5</v>
      </c>
      <c r="Y7745">
        <f t="shared" si="1570"/>
        <v>6.6368804367069805</v>
      </c>
      <c r="Z7745">
        <f t="shared" si="1563"/>
        <v>4.8744665481329198E-2</v>
      </c>
      <c r="AA7745">
        <f t="shared" si="1564"/>
        <v>6.9144437191331481E-3</v>
      </c>
      <c r="AB7745">
        <f>(1/(AA7745*k))*(LN((50-dTar)/(hTar-dTar)))</f>
        <v>632.03132810307591</v>
      </c>
      <c r="AC7745">
        <f t="shared" si="1565"/>
        <v>1019.5595626693014</v>
      </c>
      <c r="AD7745" s="19">
        <v>2355.3071289099998</v>
      </c>
      <c r="AE7745" s="19">
        <v>878.21447753899997</v>
      </c>
      <c r="AF7745">
        <f t="shared" si="1571"/>
        <v>2.3512365747002857E-4</v>
      </c>
      <c r="AG7745" s="23">
        <f t="shared" si="1566"/>
        <v>5.045870379181979</v>
      </c>
      <c r="AH7745" s="25">
        <f t="shared" si="1572"/>
        <v>5.6506033848295916</v>
      </c>
      <c r="AI7745" s="25">
        <f t="shared" si="1567"/>
        <v>1.8527543510106596E-2</v>
      </c>
    </row>
    <row r="7746" spans="6:35" ht="15">
      <c r="F7746" s="5">
        <v>2006</v>
      </c>
      <c r="G7746" s="5">
        <v>11</v>
      </c>
      <c r="H7746" s="5">
        <v>0</v>
      </c>
      <c r="I7746" s="5">
        <v>323</v>
      </c>
      <c r="J7746" s="5">
        <v>13</v>
      </c>
      <c r="K7746" s="5">
        <v>10.5349998474</v>
      </c>
      <c r="L7746" s="5">
        <v>0.14126349985600001</v>
      </c>
      <c r="M7746" s="5">
        <v>0</v>
      </c>
      <c r="N7746" s="8">
        <f t="shared" si="1568"/>
        <v>1E-4</v>
      </c>
      <c r="O7746" s="5">
        <v>0</v>
      </c>
      <c r="P7746" s="5">
        <v>96.736587524399994</v>
      </c>
      <c r="Q7746" s="5">
        <v>3.9537200927699998</v>
      </c>
      <c r="R7746" s="5">
        <v>316.10998535200002</v>
      </c>
      <c r="S7746">
        <f t="shared" si="1560"/>
        <v>5.9413998308355972E-6</v>
      </c>
      <c r="T7746">
        <f t="shared" si="1561"/>
        <v>1164059.9128807276</v>
      </c>
      <c r="U7746">
        <f t="shared" si="1562"/>
        <v>3495847.0217512534</v>
      </c>
      <c r="V7746" s="9">
        <v>894.45916748000002</v>
      </c>
      <c r="W7746" s="9">
        <v>60723.6445313</v>
      </c>
      <c r="X7746">
        <f t="shared" si="1569"/>
        <v>2.810990311179779E-7</v>
      </c>
      <c r="Y7746">
        <f t="shared" si="1570"/>
        <v>5.8766569371349444</v>
      </c>
      <c r="Z7746">
        <f t="shared" si="1563"/>
        <v>1.2340421072902296E-4</v>
      </c>
      <c r="AA7746">
        <f t="shared" si="1564"/>
        <v>1.7504920002306861E-5</v>
      </c>
      <c r="AB7746">
        <f>(1/(AA7746*k))*(LN((50-dTar)/(hTar-dTar)))</f>
        <v>249652.38609041239</v>
      </c>
      <c r="AC7746">
        <f t="shared" si="1565"/>
        <v>402726.04578894714</v>
      </c>
      <c r="AD7746" s="19">
        <v>2497.7700195299999</v>
      </c>
      <c r="AE7746" s="19">
        <v>60723.6445313</v>
      </c>
      <c r="AF7746">
        <f t="shared" si="1571"/>
        <v>2.1461647183800129E-6</v>
      </c>
      <c r="AG7746" s="23">
        <f t="shared" si="1566"/>
        <v>0.79736578910569123</v>
      </c>
      <c r="AH7746" s="25">
        <f t="shared" si="1572"/>
        <v>2.7279726938070326</v>
      </c>
      <c r="AI7746" s="25">
        <f t="shared" si="1567"/>
        <v>4.6905171284601254E-5</v>
      </c>
    </row>
    <row r="7747" spans="6:35" ht="15">
      <c r="F7747" s="5">
        <v>2006</v>
      </c>
      <c r="G7747" s="5">
        <v>11</v>
      </c>
      <c r="H7747" s="5">
        <v>0</v>
      </c>
      <c r="I7747" s="5">
        <v>323</v>
      </c>
      <c r="J7747" s="5">
        <v>14</v>
      </c>
      <c r="K7747" s="5">
        <v>10.829999923700001</v>
      </c>
      <c r="L7747" s="5">
        <v>0.146015003324</v>
      </c>
      <c r="M7747" s="5">
        <v>0.21649999916599999</v>
      </c>
      <c r="N7747" s="8">
        <f t="shared" si="1568"/>
        <v>0.21649999916599999</v>
      </c>
      <c r="O7747" s="5">
        <v>0</v>
      </c>
      <c r="P7747" s="5">
        <v>96.736587524399994</v>
      </c>
      <c r="Q7747" s="5">
        <v>4.5860629081699997</v>
      </c>
      <c r="R7747" s="5">
        <v>183.78250122099999</v>
      </c>
      <c r="S7747">
        <f t="shared" si="1560"/>
        <v>1.2863130584207792E-2</v>
      </c>
      <c r="T7747">
        <f t="shared" si="1561"/>
        <v>537.67201725861992</v>
      </c>
      <c r="U7747">
        <f t="shared" si="1562"/>
        <v>1614.7099469828797</v>
      </c>
      <c r="V7747" s="9">
        <v>541.27825927699996</v>
      </c>
      <c r="W7747" s="9">
        <v>472.07516479499998</v>
      </c>
      <c r="X7747">
        <f t="shared" si="1569"/>
        <v>3.80508328305116E-4</v>
      </c>
      <c r="Y7747">
        <f t="shared" si="1570"/>
        <v>5.7656495394640297</v>
      </c>
      <c r="Z7747">
        <f t="shared" si="1563"/>
        <v>0.26717011519914358</v>
      </c>
      <c r="AA7747">
        <f t="shared" si="1564"/>
        <v>3.7898151659003315E-2</v>
      </c>
      <c r="AB7747">
        <f>(1/(AA7747*k))*(LN((50-dTar)/(hTar-dTar)))</f>
        <v>115.31288085548353</v>
      </c>
      <c r="AC7747">
        <f t="shared" si="1565"/>
        <v>186.01665004172102</v>
      </c>
      <c r="AD7747" s="19">
        <v>1880.4656982399999</v>
      </c>
      <c r="AE7747" s="19">
        <v>160.228515625</v>
      </c>
      <c r="AF7747">
        <f t="shared" si="1571"/>
        <v>4.4909288233566141E-4</v>
      </c>
      <c r="AG7747" s="23">
        <f t="shared" si="1566"/>
        <v>5.2839943636483433</v>
      </c>
      <c r="AH7747" s="25">
        <f t="shared" si="1572"/>
        <v>5.467068493682353</v>
      </c>
      <c r="AI7747" s="25">
        <f t="shared" si="1567"/>
        <v>0.10154969543997257</v>
      </c>
    </row>
    <row r="7748" spans="6:35" ht="15">
      <c r="F7748" s="5">
        <v>2006</v>
      </c>
      <c r="G7748" s="5">
        <v>11</v>
      </c>
      <c r="H7748" s="5">
        <v>0</v>
      </c>
      <c r="I7748" s="5">
        <v>323</v>
      </c>
      <c r="J7748" s="5">
        <v>15</v>
      </c>
      <c r="K7748" s="5">
        <v>10.454999923700001</v>
      </c>
      <c r="L7748" s="5">
        <v>0.146840587258</v>
      </c>
      <c r="M7748" s="5">
        <v>0.27950000762900001</v>
      </c>
      <c r="N7748" s="8">
        <f t="shared" si="1568"/>
        <v>0.27950000762900001</v>
      </c>
      <c r="O7748" s="5">
        <v>0</v>
      </c>
      <c r="P7748" s="5">
        <v>96.736587524399994</v>
      </c>
      <c r="Q7748" s="5">
        <v>27.428205490100002</v>
      </c>
      <c r="R7748" s="5">
        <v>54.7965011597</v>
      </c>
      <c r="S7748">
        <f t="shared" si="1560"/>
        <v>1.6606212980454886E-2</v>
      </c>
      <c r="T7748">
        <f t="shared" si="1561"/>
        <v>416.47938501163333</v>
      </c>
      <c r="U7748">
        <f t="shared" si="1562"/>
        <v>1250.750241979076</v>
      </c>
      <c r="V7748" s="9">
        <v>543.25653076200001</v>
      </c>
      <c r="W7748" s="9">
        <v>365.66824340800002</v>
      </c>
      <c r="X7748">
        <f t="shared" si="1569"/>
        <v>4.6303262876240672E-4</v>
      </c>
      <c r="Y7748">
        <f t="shared" si="1570"/>
        <v>33.981275008198679</v>
      </c>
      <c r="Z7748">
        <f t="shared" si="1563"/>
        <v>0.34491477840212637</v>
      </c>
      <c r="AA7748">
        <f t="shared" si="1564"/>
        <v>4.8926252741898012E-2</v>
      </c>
      <c r="AB7748">
        <f>(1/(AA7748*k))*(LN((50-dTar)/(hTar-dTar)))</f>
        <v>89.321065930629103</v>
      </c>
      <c r="AC7748">
        <f t="shared" si="1565"/>
        <v>144.08802676081277</v>
      </c>
      <c r="AD7748" s="19">
        <v>1757.9752197299999</v>
      </c>
      <c r="AE7748" s="19">
        <v>124.11260223399999</v>
      </c>
      <c r="AF7748">
        <f t="shared" si="1571"/>
        <v>4.9354057824218796E-4</v>
      </c>
      <c r="AG7748" s="23">
        <f t="shared" si="1566"/>
        <v>31.564754810393843</v>
      </c>
      <c r="AH7748" s="25">
        <f t="shared" si="1572"/>
        <v>32.483259074722618</v>
      </c>
      <c r="AI7748" s="25">
        <f t="shared" si="1567"/>
        <v>0.13109995731885599</v>
      </c>
    </row>
    <row r="7749" spans="6:35" ht="15">
      <c r="F7749" s="5">
        <v>2006</v>
      </c>
      <c r="G7749" s="5">
        <v>11</v>
      </c>
      <c r="H7749" s="5">
        <v>0</v>
      </c>
      <c r="I7749" s="5">
        <v>323</v>
      </c>
      <c r="J7749" s="5">
        <v>16</v>
      </c>
      <c r="K7749" s="5">
        <v>11.875</v>
      </c>
      <c r="L7749" s="5">
        <v>0.32271188497499997</v>
      </c>
      <c r="M7749" s="5">
        <v>3.1235001087200001</v>
      </c>
      <c r="N7749" s="8">
        <f t="shared" si="1568"/>
        <v>3.1235001087200001</v>
      </c>
      <c r="O7749" s="5">
        <v>0</v>
      </c>
      <c r="P7749" s="5">
        <v>96.736587524399994</v>
      </c>
      <c r="Q7749" s="5">
        <v>29.958450317400001</v>
      </c>
      <c r="R7749" s="5">
        <v>66.307250976600002</v>
      </c>
      <c r="S7749">
        <f t="shared" si="1560"/>
        <v>0.18557963017563975</v>
      </c>
      <c r="T7749">
        <f t="shared" si="1561"/>
        <v>37.267804461763106</v>
      </c>
      <c r="U7749">
        <f t="shared" si="1562"/>
        <v>111.92082279721259</v>
      </c>
      <c r="V7749" s="9">
        <v>500.11553955099998</v>
      </c>
      <c r="W7749" s="9">
        <v>32.721073150599999</v>
      </c>
      <c r="X7749">
        <f t="shared" si="1569"/>
        <v>1.5509708689537736E-3</v>
      </c>
      <c r="Y7749">
        <f t="shared" si="1570"/>
        <v>31.796318177795161</v>
      </c>
      <c r="Z7749">
        <f t="shared" si="1563"/>
        <v>3.8545306562860895</v>
      </c>
      <c r="AA7749">
        <f t="shared" si="1564"/>
        <v>0.54676619530340376</v>
      </c>
      <c r="AB7749">
        <f>(1/(AA7749*k))*(LN((50-dTar)/(hTar-dTar)))</f>
        <v>7.9927125788613838</v>
      </c>
      <c r="AC7749">
        <f t="shared" si="1565"/>
        <v>12.893421859171408</v>
      </c>
      <c r="AD7749" s="19">
        <v>554.23358154300001</v>
      </c>
      <c r="AE7749" s="19">
        <v>11.105961799599999</v>
      </c>
      <c r="AF7749">
        <f t="shared" si="1571"/>
        <v>1.7294067619459488E-3</v>
      </c>
      <c r="AG7749" s="23">
        <f t="shared" si="1566"/>
        <v>31.087324798817367</v>
      </c>
      <c r="AH7749" s="25">
        <f t="shared" si="1572"/>
        <v>31.356808762809695</v>
      </c>
      <c r="AI7749" s="25">
        <f t="shared" si="1567"/>
        <v>1.4650830760698224</v>
      </c>
    </row>
    <row r="7750" spans="6:35" ht="15">
      <c r="F7750" s="5">
        <v>2006</v>
      </c>
      <c r="G7750" s="5">
        <v>11</v>
      </c>
      <c r="H7750" s="5">
        <v>0</v>
      </c>
      <c r="I7750" s="5">
        <v>323</v>
      </c>
      <c r="J7750" s="5">
        <v>17</v>
      </c>
      <c r="K7750" s="5">
        <v>11.739999771100001</v>
      </c>
      <c r="L7750" s="5">
        <v>0.34742057323499997</v>
      </c>
      <c r="M7750" s="5">
        <v>3.3605000972700001</v>
      </c>
      <c r="N7750" s="8">
        <f t="shared" si="1568"/>
        <v>3.3605000972700001</v>
      </c>
      <c r="O7750" s="5">
        <v>0</v>
      </c>
      <c r="P7750" s="5">
        <v>96.736587524399994</v>
      </c>
      <c r="Q7750" s="5">
        <v>29.0718708038</v>
      </c>
      <c r="R7750" s="5">
        <v>31.9246501923</v>
      </c>
      <c r="S7750">
        <f t="shared" ref="S7750:S7813" si="1573">(N7750*k)/LN((uhzRef-dRef)/zoRef)</f>
        <v>0.19966074709442985</v>
      </c>
      <c r="T7750">
        <f t="shared" ref="T7750:T7813" si="1574">(1/(S7750*k))*(LN((50-dRef)/(O3zRef-dRef)))</f>
        <v>34.639484576310103</v>
      </c>
      <c r="U7750">
        <f t="shared" ref="U7750:U7813" si="1575">(1/(S7750*k))*(LN((50-dRef)/(uzoRef)))</f>
        <v>104.02758281695057</v>
      </c>
      <c r="V7750" s="9">
        <v>501.42117309600002</v>
      </c>
      <c r="W7750" s="9">
        <v>30.4134120941</v>
      </c>
      <c r="X7750">
        <f t="shared" si="1569"/>
        <v>1.5726678678403645E-3</v>
      </c>
      <c r="Y7750">
        <f t="shared" si="1570"/>
        <v>30.746848558408814</v>
      </c>
      <c r="Z7750">
        <f t="shared" ref="Z7750:Z7813" si="1576">(S7750/k)*LN((50-dRef)/(uzoRef))</f>
        <v>4.1469986215840926</v>
      </c>
      <c r="AA7750">
        <f t="shared" ref="AA7750:AA7813" si="1577">(Z7750*k)/LN((50-dTar)/zoTar)</f>
        <v>0.58825285370455771</v>
      </c>
      <c r="AB7750">
        <f>(1/(AA7750*k))*(LN((50-dTar)/(hTar-dTar)))</f>
        <v>7.4290248136943902</v>
      </c>
      <c r="AC7750">
        <f t="shared" ref="AC7750:AC7813" si="1578">(1/(AA7750*k))*(LN((50-dTar)/(zoTar)))</f>
        <v>11.984110523196037</v>
      </c>
      <c r="AD7750" s="19">
        <v>532.10705566399997</v>
      </c>
      <c r="AE7750" s="19">
        <v>10.322710990899999</v>
      </c>
      <c r="AF7750">
        <f t="shared" si="1571"/>
        <v>1.8037066551975342E-3</v>
      </c>
      <c r="AG7750" s="23">
        <f t="shared" ref="AG7750:AG7813" si="1579" xml:space="preserve"> Y7750*(1-(AC7750*AF7750))</f>
        <v>30.082230217252867</v>
      </c>
      <c r="AH7750" s="25">
        <f t="shared" si="1572"/>
        <v>30.334847505971329</v>
      </c>
      <c r="AI7750" s="25">
        <f t="shared" ref="AI7750:AI7813" si="1580">(AA7750/k)*LN((hTar-dTar)/(zoTar))</f>
        <v>1.5762483266436851</v>
      </c>
    </row>
    <row r="7751" spans="6:35" ht="15">
      <c r="F7751" s="5">
        <v>2006</v>
      </c>
      <c r="G7751" s="5">
        <v>11</v>
      </c>
      <c r="H7751" s="5">
        <v>0</v>
      </c>
      <c r="I7751" s="5">
        <v>323</v>
      </c>
      <c r="J7751" s="5">
        <v>18</v>
      </c>
      <c r="K7751" s="5">
        <v>11.375</v>
      </c>
      <c r="L7751" s="5">
        <v>0.30414009094200001</v>
      </c>
      <c r="M7751" s="5">
        <v>1.8925000429200001</v>
      </c>
      <c r="N7751" s="8">
        <f t="shared" ref="N7751:N7814" si="1581">IF(M7751&lt;0, 0, IF(M7751=0, 0.0001, IF(M7751&gt;0, M7751)))</f>
        <v>1.8925000429200001</v>
      </c>
      <c r="O7751" s="5">
        <v>1.0499999523200001</v>
      </c>
      <c r="P7751" s="5">
        <v>96.736587524399994</v>
      </c>
      <c r="Q7751" s="5">
        <v>28.945285797099999</v>
      </c>
      <c r="R7751" s="5">
        <v>0</v>
      </c>
      <c r="S7751">
        <f t="shared" si="1573"/>
        <v>0.11244099434861247</v>
      </c>
      <c r="T7751">
        <f t="shared" si="1574"/>
        <v>61.509108928983771</v>
      </c>
      <c r="U7751">
        <f t="shared" si="1575"/>
        <v>184.72110660337935</v>
      </c>
      <c r="V7751" s="9">
        <v>504.65899658199999</v>
      </c>
      <c r="W7751" s="9">
        <v>54.004898071299998</v>
      </c>
      <c r="X7751">
        <f t="shared" ref="X7751:X7814" si="1582" xml:space="preserve"> (1/(U7751 + W7751 + V7751))</f>
        <v>1.3451979772386013E-3</v>
      </c>
      <c r="Y7751">
        <f t="shared" ref="Y7751:Y7814" si="1583" xml:space="preserve"> Q7751/(1-(T7751*X7751))</f>
        <v>31.556316275090222</v>
      </c>
      <c r="Z7751">
        <f t="shared" si="1576"/>
        <v>2.3354247410118467</v>
      </c>
      <c r="AA7751">
        <f t="shared" si="1577"/>
        <v>0.33128061855676899</v>
      </c>
      <c r="AB7751">
        <f>(1/(AA7751*k))*(LN((50-dTar)/(hTar-dTar)))</f>
        <v>13.1916713568585</v>
      </c>
      <c r="AC7751">
        <f t="shared" si="1578"/>
        <v>21.280107617200791</v>
      </c>
      <c r="AD7751" s="19">
        <v>737.05535888700001</v>
      </c>
      <c r="AE7751" s="19">
        <v>18.3299713135</v>
      </c>
      <c r="AF7751">
        <f t="shared" ref="AF7751:AF7814" si="1584" xml:space="preserve"> (1/(AC7751 + AE7751 + AD7751))</f>
        <v>1.2875556852508228E-3</v>
      </c>
      <c r="AG7751" s="23">
        <f t="shared" si="1579"/>
        <v>30.69169455557196</v>
      </c>
      <c r="AH7751" s="25">
        <f t="shared" ref="AH7751:AH7814" si="1585">Y7751*(1-AB7751*AF7751)</f>
        <v>31.020331881728062</v>
      </c>
      <c r="AI7751" s="25">
        <f t="shared" si="1580"/>
        <v>0.88768038669277827</v>
      </c>
    </row>
    <row r="7752" spans="6:35" ht="15">
      <c r="F7752" s="5">
        <v>2006</v>
      </c>
      <c r="G7752" s="5">
        <v>11</v>
      </c>
      <c r="H7752" s="5">
        <v>0</v>
      </c>
      <c r="I7752" s="5">
        <v>323</v>
      </c>
      <c r="J7752" s="5">
        <v>19</v>
      </c>
      <c r="K7752" s="5">
        <v>9.6049995422399999</v>
      </c>
      <c r="L7752" s="5">
        <v>9.5663696527499995E-2</v>
      </c>
      <c r="M7752" s="5">
        <v>1.25549995899</v>
      </c>
      <c r="N7752" s="8">
        <f t="shared" si="1581"/>
        <v>1.25549995899</v>
      </c>
      <c r="O7752" s="5">
        <v>0</v>
      </c>
      <c r="P7752" s="5">
        <v>96.736587524399994</v>
      </c>
      <c r="Q7752" s="5">
        <v>29.864845275899999</v>
      </c>
      <c r="R7752" s="5">
        <v>0</v>
      </c>
      <c r="S7752">
        <f t="shared" si="1573"/>
        <v>7.459427243957284E-2</v>
      </c>
      <c r="T7752">
        <f t="shared" si="1574"/>
        <v>92.716841967654673</v>
      </c>
      <c r="U7752">
        <f t="shared" si="1575"/>
        <v>278.44262333258251</v>
      </c>
      <c r="V7752" s="9">
        <v>508.365966797</v>
      </c>
      <c r="W7752" s="9">
        <v>81.405235290500002</v>
      </c>
      <c r="X7752">
        <f t="shared" si="1582"/>
        <v>1.1517899977187683E-3</v>
      </c>
      <c r="Y7752">
        <f t="shared" si="1583"/>
        <v>33.435425431488625</v>
      </c>
      <c r="Z7752">
        <f t="shared" si="1576"/>
        <v>1.5493398150948161</v>
      </c>
      <c r="AA7752">
        <f t="shared" si="1577"/>
        <v>0.21977426345019488</v>
      </c>
      <c r="AB7752">
        <f>(1/(AA7752*k))*(LN((50-dTar)/(hTar-dTar)))</f>
        <v>19.884698864605934</v>
      </c>
      <c r="AC7752">
        <f t="shared" si="1578"/>
        <v>32.076946152425556</v>
      </c>
      <c r="AD7752" s="19">
        <v>927.29095458999996</v>
      </c>
      <c r="AE7752" s="19">
        <v>27.6300067902</v>
      </c>
      <c r="AF7752">
        <f t="shared" si="1584"/>
        <v>1.0131733738928364E-3</v>
      </c>
      <c r="AG7752" s="23">
        <f t="shared" si="1579"/>
        <v>32.348790563304924</v>
      </c>
      <c r="AH7752" s="25">
        <f t="shared" si="1585"/>
        <v>32.761813703397742</v>
      </c>
      <c r="AI7752" s="25">
        <f t="shared" si="1580"/>
        <v>0.58889440624235778</v>
      </c>
    </row>
    <row r="7753" spans="6:35" ht="15">
      <c r="F7753" s="5">
        <v>2006</v>
      </c>
      <c r="G7753" s="5">
        <v>11</v>
      </c>
      <c r="H7753" s="5">
        <v>0</v>
      </c>
      <c r="I7753" s="5">
        <v>323</v>
      </c>
      <c r="J7753" s="5">
        <v>20</v>
      </c>
      <c r="K7753" s="5">
        <v>8.3500003814700001</v>
      </c>
      <c r="L7753" s="5">
        <v>0.104913912714</v>
      </c>
      <c r="M7753" s="5">
        <v>1.9550000429200001</v>
      </c>
      <c r="N7753" s="8">
        <f t="shared" si="1581"/>
        <v>1.9550000429200001</v>
      </c>
      <c r="O7753" s="5">
        <v>0</v>
      </c>
      <c r="P7753" s="5">
        <v>96.736587524399994</v>
      </c>
      <c r="Q7753" s="5">
        <v>34.796325683600003</v>
      </c>
      <c r="R7753" s="5">
        <v>0</v>
      </c>
      <c r="S7753">
        <f t="shared" si="1573"/>
        <v>0.11615436924288472</v>
      </c>
      <c r="T7753">
        <f t="shared" si="1574"/>
        <v>59.542705234015266</v>
      </c>
      <c r="U7753">
        <f t="shared" si="1575"/>
        <v>178.81570051169078</v>
      </c>
      <c r="V7753" s="9">
        <v>504.42349243199999</v>
      </c>
      <c r="W7753" s="9">
        <v>52.278400421100002</v>
      </c>
      <c r="X7753">
        <f t="shared" si="1582"/>
        <v>1.3595867848996989E-3</v>
      </c>
      <c r="Y7753">
        <f t="shared" si="1583"/>
        <v>37.861332091063709</v>
      </c>
      <c r="Z7753">
        <f t="shared" si="1576"/>
        <v>2.4125523727174856</v>
      </c>
      <c r="AA7753">
        <f t="shared" si="1577"/>
        <v>0.34222119355821068</v>
      </c>
      <c r="AB7753">
        <f>(1/(AA7753*k))*(LN((50-dTar)/(hTar-dTar)))</f>
        <v>12.769942742176626</v>
      </c>
      <c r="AC7753">
        <f t="shared" si="1578"/>
        <v>20.599797286317866</v>
      </c>
      <c r="AD7753" s="19">
        <v>723.51544189499998</v>
      </c>
      <c r="AE7753" s="19">
        <v>17.7439746857</v>
      </c>
      <c r="AF7753">
        <f t="shared" si="1584"/>
        <v>1.3125784683028713E-3</v>
      </c>
      <c r="AG7753" s="23">
        <f t="shared" si="1579"/>
        <v>36.837605197866338</v>
      </c>
      <c r="AH7753" s="25">
        <f t="shared" si="1585"/>
        <v>37.22671740879013</v>
      </c>
      <c r="AI7753" s="25">
        <f t="shared" si="1580"/>
        <v>0.91699611874565379</v>
      </c>
    </row>
    <row r="7754" spans="6:35" ht="15">
      <c r="F7754" s="5">
        <v>2006</v>
      </c>
      <c r="G7754" s="5">
        <v>11</v>
      </c>
      <c r="H7754" s="5">
        <v>0</v>
      </c>
      <c r="I7754" s="5">
        <v>323</v>
      </c>
      <c r="J7754" s="5">
        <v>21</v>
      </c>
      <c r="K7754" s="5">
        <v>7.07999992371</v>
      </c>
      <c r="L7754" s="5">
        <v>0.13145816326099999</v>
      </c>
      <c r="M7754" s="5">
        <v>2</v>
      </c>
      <c r="N7754" s="8">
        <f t="shared" si="1581"/>
        <v>2</v>
      </c>
      <c r="O7754" s="5">
        <v>0</v>
      </c>
      <c r="P7754" s="5">
        <v>96.736587524399994</v>
      </c>
      <c r="Q7754" s="5">
        <v>33.329200744600001</v>
      </c>
      <c r="R7754" s="5">
        <v>0</v>
      </c>
      <c r="S7754">
        <f t="shared" si="1573"/>
        <v>0.11882799661671192</v>
      </c>
      <c r="T7754">
        <f t="shared" si="1574"/>
        <v>58.202995644036378</v>
      </c>
      <c r="U7754">
        <f t="shared" si="1575"/>
        <v>174.79235108756268</v>
      </c>
      <c r="V7754" s="9">
        <v>504.26290893599997</v>
      </c>
      <c r="W7754" s="9">
        <v>51.102138519299999</v>
      </c>
      <c r="X7754">
        <f t="shared" si="1582"/>
        <v>1.3695677151195733E-3</v>
      </c>
      <c r="Y7754">
        <f t="shared" si="1583"/>
        <v>36.216092053576581</v>
      </c>
      <c r="Z7754">
        <f t="shared" si="1576"/>
        <v>2.4680842145804585</v>
      </c>
      <c r="AA7754">
        <f t="shared" si="1577"/>
        <v>0.35009840004613713</v>
      </c>
      <c r="AB7754">
        <f>(1/(AA7754*k))*(LN((50-dTar)/(hTar-dTar)))</f>
        <v>12.482619304520624</v>
      </c>
      <c r="AC7754">
        <f t="shared" si="1578"/>
        <v>20.136302289447364</v>
      </c>
      <c r="AD7754" s="19">
        <v>714.17102050799997</v>
      </c>
      <c r="AE7754" s="19">
        <v>17.3447380066</v>
      </c>
      <c r="AF7754">
        <f t="shared" si="1584"/>
        <v>1.3304027915925531E-3</v>
      </c>
      <c r="AG7754" s="23">
        <f t="shared" si="1579"/>
        <v>35.245884938660701</v>
      </c>
      <c r="AH7754" s="25">
        <f t="shared" si="1585"/>
        <v>35.614654615463678</v>
      </c>
      <c r="AI7754" s="25">
        <f t="shared" si="1580"/>
        <v>0.93810342569202487</v>
      </c>
    </row>
    <row r="7755" spans="6:35" ht="15">
      <c r="F7755" s="5">
        <v>2006</v>
      </c>
      <c r="G7755" s="5">
        <v>11</v>
      </c>
      <c r="H7755" s="5">
        <v>0</v>
      </c>
      <c r="I7755" s="5">
        <v>323</v>
      </c>
      <c r="J7755" s="5">
        <v>22</v>
      </c>
      <c r="K7755" s="5">
        <v>6.6680002212499998</v>
      </c>
      <c r="L7755" s="5">
        <v>0.104286372662</v>
      </c>
      <c r="M7755" s="5">
        <v>3.05749988556</v>
      </c>
      <c r="N7755" s="8">
        <f t="shared" si="1581"/>
        <v>3.05749988556</v>
      </c>
      <c r="O7755" s="5">
        <v>0</v>
      </c>
      <c r="P7755" s="5">
        <v>96.736587524399994</v>
      </c>
      <c r="Q7755" s="5">
        <v>31.340700149500002</v>
      </c>
      <c r="R7755" s="5">
        <v>0</v>
      </c>
      <c r="S7755">
        <f t="shared" si="1573"/>
        <v>0.1816582930284604</v>
      </c>
      <c r="T7755">
        <f t="shared" si="1574"/>
        <v>38.072279851206687</v>
      </c>
      <c r="U7755">
        <f t="shared" si="1575"/>
        <v>114.33678340468579</v>
      </c>
      <c r="V7755" s="9">
        <v>501.83724975600001</v>
      </c>
      <c r="W7755" s="9">
        <v>33.427398681600003</v>
      </c>
      <c r="X7755">
        <f t="shared" si="1582"/>
        <v>1.539405473851828E-3</v>
      </c>
      <c r="Y7755">
        <f t="shared" si="1583"/>
        <v>33.291893977201489</v>
      </c>
      <c r="Z7755">
        <f t="shared" si="1576"/>
        <v>3.7730836018160976</v>
      </c>
      <c r="AA7755">
        <f t="shared" si="1577"/>
        <v>0.53521290903790164</v>
      </c>
      <c r="AB7755">
        <f>(1/(AA7755*k))*(LN((50-dTar)/(hTar-dTar)))</f>
        <v>8.1652459667937851</v>
      </c>
      <c r="AC7755">
        <f t="shared" si="1578"/>
        <v>13.171743609572875</v>
      </c>
      <c r="AD7755" s="19">
        <v>560.90692138700001</v>
      </c>
      <c r="AE7755" s="19">
        <v>11.3456983566</v>
      </c>
      <c r="AF7755">
        <f t="shared" si="1584"/>
        <v>1.7081625955439152E-3</v>
      </c>
      <c r="AG7755" s="23">
        <f t="shared" si="1579"/>
        <v>32.542843682756811</v>
      </c>
      <c r="AH7755" s="25">
        <f t="shared" si="1585"/>
        <v>32.827553030631968</v>
      </c>
      <c r="AI7755" s="25">
        <f t="shared" si="1580"/>
        <v>1.4341255583484049</v>
      </c>
    </row>
    <row r="7756" spans="6:35" ht="15">
      <c r="F7756" s="5">
        <v>2006</v>
      </c>
      <c r="G7756" s="5">
        <v>11</v>
      </c>
      <c r="H7756" s="5">
        <v>0</v>
      </c>
      <c r="I7756" s="5">
        <v>323</v>
      </c>
      <c r="J7756" s="5">
        <v>23</v>
      </c>
      <c r="K7756" s="5">
        <v>6.6675000190700002</v>
      </c>
      <c r="L7756" s="5">
        <v>0.103303603828</v>
      </c>
      <c r="M7756" s="5">
        <v>2.7815001010899998</v>
      </c>
      <c r="N7756" s="8">
        <f t="shared" si="1581"/>
        <v>2.7815001010899998</v>
      </c>
      <c r="O7756" s="5">
        <v>0</v>
      </c>
      <c r="P7756" s="5">
        <v>96.736587524399994</v>
      </c>
      <c r="Q7756" s="5">
        <v>29.396335601800001</v>
      </c>
      <c r="R7756" s="5">
        <v>0</v>
      </c>
      <c r="S7756">
        <f t="shared" si="1573"/>
        <v>0.1652600423008532</v>
      </c>
      <c r="T7756">
        <f t="shared" si="1574"/>
        <v>41.850076238521858</v>
      </c>
      <c r="U7756">
        <f t="shared" si="1575"/>
        <v>125.68207422970501</v>
      </c>
      <c r="V7756" s="9">
        <v>502.29431152299998</v>
      </c>
      <c r="W7756" s="9">
        <v>36.744297027599998</v>
      </c>
      <c r="X7756">
        <f t="shared" si="1582"/>
        <v>1.5043912817897186E-3</v>
      </c>
      <c r="Y7756">
        <f t="shared" si="1583"/>
        <v>31.371447082656143</v>
      </c>
      <c r="Z7756">
        <f t="shared" si="1576"/>
        <v>3.4324882461770896</v>
      </c>
      <c r="AA7756">
        <f t="shared" si="1577"/>
        <v>0.48689936755988883</v>
      </c>
      <c r="AB7756">
        <f>(1/(AA7756*k))*(LN((50-dTar)/(hTar-dTar)))</f>
        <v>8.9754584582822758</v>
      </c>
      <c r="AC7756">
        <f t="shared" si="1578"/>
        <v>14.478735615761043</v>
      </c>
      <c r="AD7756" s="19">
        <v>591.64239501999998</v>
      </c>
      <c r="AE7756" s="19">
        <v>12.4714984894</v>
      </c>
      <c r="AF7756">
        <f t="shared" si="1584"/>
        <v>1.6165727700542453E-3</v>
      </c>
      <c r="AG7756" s="23">
        <f t="shared" si="1579"/>
        <v>30.63716919635803</v>
      </c>
      <c r="AH7756" s="25">
        <f t="shared" si="1585"/>
        <v>30.916263643977295</v>
      </c>
      <c r="AI7756" s="25">
        <f t="shared" si="1580"/>
        <v>1.3046673866976211</v>
      </c>
    </row>
    <row r="7757" spans="6:35" ht="15">
      <c r="F7757" s="5">
        <v>2006</v>
      </c>
      <c r="G7757" s="5">
        <v>11</v>
      </c>
      <c r="H7757" s="5">
        <v>0</v>
      </c>
      <c r="I7757" s="5">
        <v>323</v>
      </c>
      <c r="J7757" s="5">
        <v>24</v>
      </c>
      <c r="K7757" s="5">
        <v>6.4720001220699999</v>
      </c>
      <c r="L7757" s="5">
        <v>6.7625485360599993E-2</v>
      </c>
      <c r="M7757" s="5">
        <v>2.26749992371</v>
      </c>
      <c r="N7757" s="8">
        <f t="shared" si="1581"/>
        <v>2.26749992371</v>
      </c>
      <c r="O7757" s="5">
        <v>0</v>
      </c>
      <c r="P7757" s="5">
        <v>96.736587524399994</v>
      </c>
      <c r="Q7757" s="5">
        <v>28.033000946000001</v>
      </c>
      <c r="R7757" s="5">
        <v>0</v>
      </c>
      <c r="S7757">
        <f t="shared" si="1573"/>
        <v>0.13472123663150321</v>
      </c>
      <c r="T7757">
        <f t="shared" si="1574"/>
        <v>51.336712328357471</v>
      </c>
      <c r="U7757">
        <f t="shared" si="1575"/>
        <v>154.17186943192826</v>
      </c>
      <c r="V7757" s="9">
        <v>503.43829345699999</v>
      </c>
      <c r="W7757" s="9">
        <v>45.073551178000002</v>
      </c>
      <c r="X7757">
        <f t="shared" si="1582"/>
        <v>1.423115378912501E-3</v>
      </c>
      <c r="Y7757">
        <f t="shared" si="1583"/>
        <v>30.242456276912833</v>
      </c>
      <c r="Z7757">
        <f t="shared" si="1576"/>
        <v>2.7981903841355229</v>
      </c>
      <c r="AA7757">
        <f t="shared" si="1577"/>
        <v>0.39692404769780454</v>
      </c>
      <c r="AB7757">
        <f>(1/(AA7757*k))*(LN((50-dTar)/(hTar-dTar)))</f>
        <v>11.01002842293112</v>
      </c>
      <c r="AC7757">
        <f t="shared" si="1578"/>
        <v>17.760796442719244</v>
      </c>
      <c r="AD7757" s="19">
        <v>664.692871094</v>
      </c>
      <c r="AE7757" s="19">
        <v>15.2985544205</v>
      </c>
      <c r="AF7757">
        <f t="shared" si="1584"/>
        <v>1.4331735084912596E-3</v>
      </c>
      <c r="AG7757" s="23">
        <f t="shared" si="1579"/>
        <v>29.472655632845491</v>
      </c>
      <c r="AH7757" s="25">
        <f t="shared" si="1585"/>
        <v>29.7652520592694</v>
      </c>
      <c r="AI7757" s="25">
        <f t="shared" si="1580"/>
        <v>1.0635747230943782</v>
      </c>
    </row>
    <row r="7758" spans="6:35" ht="15">
      <c r="F7758" s="5">
        <v>2006</v>
      </c>
      <c r="G7758" s="5">
        <v>11</v>
      </c>
      <c r="H7758" s="5">
        <v>0</v>
      </c>
      <c r="I7758" s="5">
        <v>324</v>
      </c>
      <c r="J7758" s="5">
        <v>1</v>
      </c>
      <c r="K7758" s="5">
        <v>6.3330001831100002</v>
      </c>
      <c r="L7758" s="5">
        <v>7.3677957057999996E-2</v>
      </c>
      <c r="M7758" s="5">
        <v>2.3029999732999999</v>
      </c>
      <c r="N7758" s="8">
        <f t="shared" si="1581"/>
        <v>2.3029999732999999</v>
      </c>
      <c r="O7758" s="5">
        <v>0</v>
      </c>
      <c r="P7758" s="5">
        <v>96.736587524399994</v>
      </c>
      <c r="Q7758" s="5">
        <v>25.395084381099998</v>
      </c>
      <c r="R7758" s="5">
        <v>0</v>
      </c>
      <c r="S7758">
        <f t="shared" si="1573"/>
        <v>0.13683043651779003</v>
      </c>
      <c r="T7758">
        <f t="shared" si="1574"/>
        <v>50.54537240018854</v>
      </c>
      <c r="U7758">
        <f t="shared" si="1575"/>
        <v>151.79535659056074</v>
      </c>
      <c r="V7758" s="9">
        <v>504.47238159199998</v>
      </c>
      <c r="W7758" s="9">
        <v>44.378749847400002</v>
      </c>
      <c r="X7758">
        <f t="shared" si="1582"/>
        <v>1.4272532826243732E-3</v>
      </c>
      <c r="Y7758">
        <f t="shared" si="1583"/>
        <v>27.369552608144101</v>
      </c>
      <c r="Z7758">
        <f t="shared" si="1576"/>
        <v>2.8419989401404742</v>
      </c>
      <c r="AA7758">
        <f t="shared" si="1577"/>
        <v>0.4031383029793133</v>
      </c>
      <c r="AB7758">
        <f>(1/(AA7758*k))*(LN((50-dTar)/(hTar-dTar)))</f>
        <v>10.840312157393651</v>
      </c>
      <c r="AC7758">
        <f t="shared" si="1578"/>
        <v>17.487019125400838</v>
      </c>
      <c r="AD7758" s="19">
        <v>658.81378173799999</v>
      </c>
      <c r="AE7758" s="19">
        <v>15.0627317429</v>
      </c>
      <c r="AF7758">
        <f t="shared" si="1584"/>
        <v>1.4464170481052162E-3</v>
      </c>
      <c r="AG7758" s="23">
        <f t="shared" si="1579"/>
        <v>26.677280211149125</v>
      </c>
      <c r="AH7758" s="25">
        <f t="shared" si="1585"/>
        <v>26.940408634116412</v>
      </c>
      <c r="AI7758" s="25">
        <f t="shared" si="1580"/>
        <v>1.0802260821606859</v>
      </c>
    </row>
    <row r="7759" spans="6:35" ht="15">
      <c r="F7759" s="5">
        <v>2006</v>
      </c>
      <c r="G7759" s="5">
        <v>11</v>
      </c>
      <c r="H7759" s="5">
        <v>0</v>
      </c>
      <c r="I7759" s="5">
        <v>324</v>
      </c>
      <c r="J7759" s="5">
        <v>2</v>
      </c>
      <c r="K7759" s="5">
        <v>6.2274999618500004</v>
      </c>
      <c r="L7759" s="5">
        <v>4.60705906153E-2</v>
      </c>
      <c r="M7759" s="5">
        <v>1.26450002193</v>
      </c>
      <c r="N7759" s="8">
        <f t="shared" si="1581"/>
        <v>1.26450002193</v>
      </c>
      <c r="O7759" s="5">
        <v>0</v>
      </c>
      <c r="P7759" s="5">
        <v>96.736587524399994</v>
      </c>
      <c r="Q7759" s="5">
        <v>26.330650329600001</v>
      </c>
      <c r="R7759" s="5">
        <v>0</v>
      </c>
      <c r="S7759">
        <f t="shared" si="1573"/>
        <v>7.5129002163865102E-2</v>
      </c>
      <c r="T7759">
        <f t="shared" si="1574"/>
        <v>92.056931015630099</v>
      </c>
      <c r="U7759">
        <f t="shared" si="1575"/>
        <v>276.46081147674158</v>
      </c>
      <c r="V7759" s="9">
        <v>509.41873168900003</v>
      </c>
      <c r="W7759" s="9">
        <v>80.825836181599996</v>
      </c>
      <c r="X7759">
        <f t="shared" si="1582"/>
        <v>1.1537946155970947E-3</v>
      </c>
      <c r="Y7759">
        <f t="shared" si="1583"/>
        <v>29.459706956782092</v>
      </c>
      <c r="Z7759">
        <f t="shared" si="1576"/>
        <v>1.5604462717310386</v>
      </c>
      <c r="AA7759">
        <f t="shared" si="1577"/>
        <v>0.22134971726799915</v>
      </c>
      <c r="AB7759">
        <f>(1/(AA7759*k))*(LN((50-dTar)/(hTar-dTar)))</f>
        <v>19.743169771509319</v>
      </c>
      <c r="AC7759">
        <f t="shared" si="1578"/>
        <v>31.848638893202111</v>
      </c>
      <c r="AD7759" s="19">
        <v>923.69415283199999</v>
      </c>
      <c r="AE7759" s="19">
        <v>27.4333496094</v>
      </c>
      <c r="AF7759">
        <f t="shared" si="1584"/>
        <v>1.017318689589235E-3</v>
      </c>
      <c r="AG7759" s="23">
        <f t="shared" si="1579"/>
        <v>28.505206100339912</v>
      </c>
      <c r="AH7759" s="25">
        <f t="shared" si="1585"/>
        <v>28.868005926198606</v>
      </c>
      <c r="AI7759" s="25">
        <f t="shared" si="1580"/>
        <v>0.59311590118008672</v>
      </c>
    </row>
    <row r="7760" spans="6:35" ht="15">
      <c r="F7760" s="5">
        <v>2006</v>
      </c>
      <c r="G7760" s="5">
        <v>11</v>
      </c>
      <c r="H7760" s="5">
        <v>0</v>
      </c>
      <c r="I7760" s="5">
        <v>324</v>
      </c>
      <c r="J7760" s="5">
        <v>3</v>
      </c>
      <c r="K7760" s="5">
        <v>5.60750007629</v>
      </c>
      <c r="L7760" s="5">
        <v>4.3678637594000001E-2</v>
      </c>
      <c r="M7760" s="5">
        <v>0.26699998974799999</v>
      </c>
      <c r="N7760" s="8">
        <f t="shared" si="1581"/>
        <v>0.26699998974799999</v>
      </c>
      <c r="O7760" s="5">
        <v>0</v>
      </c>
      <c r="P7760" s="5">
        <v>96.736587524399994</v>
      </c>
      <c r="Q7760" s="5">
        <v>24.566705703699999</v>
      </c>
      <c r="R7760" s="5">
        <v>0</v>
      </c>
      <c r="S7760">
        <f t="shared" si="1573"/>
        <v>1.5863536939218732E-2</v>
      </c>
      <c r="T7760">
        <f t="shared" si="1574"/>
        <v>435.97751220117681</v>
      </c>
      <c r="U7760">
        <f t="shared" si="1575"/>
        <v>1309.3060509293296</v>
      </c>
      <c r="V7760" s="9">
        <v>546.84649658199999</v>
      </c>
      <c r="W7760" s="9">
        <v>382.78750610399999</v>
      </c>
      <c r="X7760">
        <f t="shared" si="1582"/>
        <v>4.4663991712741463E-4</v>
      </c>
      <c r="Y7760">
        <f t="shared" si="1583"/>
        <v>30.507223595589636</v>
      </c>
      <c r="Z7760">
        <f t="shared" si="1576"/>
        <v>0.32948922999509156</v>
      </c>
      <c r="AA7760">
        <f t="shared" si="1577"/>
        <v>4.6738134611554912E-2</v>
      </c>
      <c r="AB7760">
        <f>(1/(AA7760*k))*(LN((50-dTar)/(hTar-dTar)))</f>
        <v>93.502769916223372</v>
      </c>
      <c r="AC7760">
        <f t="shared" si="1578"/>
        <v>150.8337308061503</v>
      </c>
      <c r="AD7760" s="19">
        <v>1780.8508300799999</v>
      </c>
      <c r="AE7760" s="19">
        <v>129.92312622099999</v>
      </c>
      <c r="AF7760">
        <f t="shared" si="1584"/>
        <v>4.8505833881673239E-4</v>
      </c>
      <c r="AG7760" s="23">
        <f t="shared" si="1579"/>
        <v>28.275218747995641</v>
      </c>
      <c r="AH7760" s="25">
        <f t="shared" si="1585"/>
        <v>29.123589877845866</v>
      </c>
      <c r="AI7760" s="25">
        <f t="shared" si="1580"/>
        <v>0.12523680252116717</v>
      </c>
    </row>
    <row r="7761" spans="6:35" ht="15">
      <c r="F7761" s="5">
        <v>2006</v>
      </c>
      <c r="G7761" s="5">
        <v>11</v>
      </c>
      <c r="H7761" s="5">
        <v>0</v>
      </c>
      <c r="I7761" s="5">
        <v>324</v>
      </c>
      <c r="J7761" s="5">
        <v>4</v>
      </c>
      <c r="K7761" s="5">
        <v>5.5025000572199998</v>
      </c>
      <c r="L7761" s="5">
        <v>7.1365170180800006E-2</v>
      </c>
      <c r="M7761" s="5">
        <v>0.32199999690100001</v>
      </c>
      <c r="N7761" s="8">
        <f t="shared" si="1581"/>
        <v>0.32199999690100001</v>
      </c>
      <c r="O7761" s="5">
        <v>0</v>
      </c>
      <c r="P7761" s="5">
        <v>96.736587524399994</v>
      </c>
      <c r="Q7761" s="5">
        <v>21.015535354600001</v>
      </c>
      <c r="R7761" s="5">
        <v>0</v>
      </c>
      <c r="S7761">
        <f t="shared" si="1573"/>
        <v>1.9131307271166641E-2</v>
      </c>
      <c r="T7761">
        <f t="shared" si="1574"/>
        <v>361.50929319375791</v>
      </c>
      <c r="U7761">
        <f t="shared" si="1575"/>
        <v>1085.6667873900828</v>
      </c>
      <c r="V7761" s="9">
        <v>539.24188232400002</v>
      </c>
      <c r="W7761" s="9">
        <v>317.40457153300002</v>
      </c>
      <c r="X7761">
        <f t="shared" si="1582"/>
        <v>5.1485001428396753E-4</v>
      </c>
      <c r="Y7761">
        <f t="shared" si="1583"/>
        <v>25.821514831995383</v>
      </c>
      <c r="Z7761">
        <f t="shared" si="1576"/>
        <v>0.39736155472315737</v>
      </c>
      <c r="AA7761">
        <f t="shared" si="1577"/>
        <v>5.6365841864950604E-2</v>
      </c>
      <c r="AB7761">
        <f>(1/(AA7761*k))*(LN((50-dTar)/(hTar-dTar)))</f>
        <v>77.5317976686717</v>
      </c>
      <c r="AC7761">
        <f t="shared" si="1578"/>
        <v>125.07020175927727</v>
      </c>
      <c r="AD7761" s="19">
        <v>1684.8763427700001</v>
      </c>
      <c r="AE7761" s="19">
        <v>107.731285095</v>
      </c>
      <c r="AF7761">
        <f t="shared" si="1584"/>
        <v>5.2146402516210235E-4</v>
      </c>
      <c r="AG7761" s="23">
        <f t="shared" si="1579"/>
        <v>24.137445683424911</v>
      </c>
      <c r="AH7761" s="25">
        <f t="shared" si="1585"/>
        <v>24.777549869515155</v>
      </c>
      <c r="AI7761" s="25">
        <f t="shared" si="1580"/>
        <v>0.15103465008282474</v>
      </c>
    </row>
    <row r="7762" spans="6:35" ht="15">
      <c r="F7762" s="5">
        <v>2006</v>
      </c>
      <c r="G7762" s="5">
        <v>11</v>
      </c>
      <c r="H7762" s="5">
        <v>0</v>
      </c>
      <c r="I7762" s="5">
        <v>324</v>
      </c>
      <c r="J7762" s="5">
        <v>5</v>
      </c>
      <c r="K7762" s="5">
        <v>5.4530000686599998</v>
      </c>
      <c r="L7762" s="5">
        <v>5.7166054844899998E-2</v>
      </c>
      <c r="M7762" s="5">
        <v>0.86900001764299994</v>
      </c>
      <c r="N7762" s="8">
        <f t="shared" si="1581"/>
        <v>0.86900001764299994</v>
      </c>
      <c r="O7762" s="5">
        <v>0</v>
      </c>
      <c r="P7762" s="5">
        <v>96.736587524399994</v>
      </c>
      <c r="Q7762" s="5">
        <v>19.688575744600001</v>
      </c>
      <c r="R7762" s="5">
        <v>0</v>
      </c>
      <c r="S7762">
        <f t="shared" si="1573"/>
        <v>5.1630765578202502E-2</v>
      </c>
      <c r="T7762">
        <f t="shared" si="1574"/>
        <v>133.95395733569978</v>
      </c>
      <c r="U7762">
        <f t="shared" si="1575"/>
        <v>402.28388386378691</v>
      </c>
      <c r="V7762" s="9">
        <v>514.310546875</v>
      </c>
      <c r="W7762" s="9">
        <v>117.611358643</v>
      </c>
      <c r="X7762">
        <f t="shared" si="1582"/>
        <v>9.6692554834542754E-4</v>
      </c>
      <c r="Y7762">
        <f t="shared" si="1583"/>
        <v>22.618158936115048</v>
      </c>
      <c r="Z7762">
        <f t="shared" si="1576"/>
        <v>1.0723826130074143</v>
      </c>
      <c r="AA7762">
        <f t="shared" si="1577"/>
        <v>0.15211775790843962</v>
      </c>
      <c r="AB7762">
        <f>(1/(AA7762*k))*(LN((50-dTar)/(hTar-dTar)))</f>
        <v>28.728697470864027</v>
      </c>
      <c r="AC7762">
        <f t="shared" si="1578"/>
        <v>46.343617676932425</v>
      </c>
      <c r="AD7762" s="19">
        <v>1123.5539550799999</v>
      </c>
      <c r="AE7762" s="19">
        <v>39.918842315699997</v>
      </c>
      <c r="AF7762">
        <f t="shared" si="1584"/>
        <v>8.2657169099492188E-4</v>
      </c>
      <c r="AG7762" s="23">
        <f t="shared" si="1579"/>
        <v>21.751740447134239</v>
      </c>
      <c r="AH7762" s="25">
        <f t="shared" si="1585"/>
        <v>22.081060714163286</v>
      </c>
      <c r="AI7762" s="25">
        <f t="shared" si="1580"/>
        <v>0.40760594673866418</v>
      </c>
    </row>
    <row r="7763" spans="6:35" ht="15">
      <c r="F7763" s="5">
        <v>2006</v>
      </c>
      <c r="G7763" s="5">
        <v>11</v>
      </c>
      <c r="H7763" s="5">
        <v>0</v>
      </c>
      <c r="I7763" s="5">
        <v>324</v>
      </c>
      <c r="J7763" s="5">
        <v>6</v>
      </c>
      <c r="K7763" s="5">
        <v>5.4130001068100002</v>
      </c>
      <c r="L7763" s="5">
        <v>4.89274635911E-2</v>
      </c>
      <c r="M7763" s="5">
        <v>0.42750000953700001</v>
      </c>
      <c r="N7763" s="8">
        <f t="shared" si="1581"/>
        <v>0.42750000953700001</v>
      </c>
      <c r="O7763" s="5">
        <v>0</v>
      </c>
      <c r="P7763" s="5">
        <v>96.736587524399994</v>
      </c>
      <c r="Q7763" s="5">
        <v>15.0248146057</v>
      </c>
      <c r="R7763" s="5">
        <v>0</v>
      </c>
      <c r="S7763">
        <f t="shared" si="1573"/>
        <v>2.5399484843453481E-2</v>
      </c>
      <c r="T7763">
        <f t="shared" si="1574"/>
        <v>272.29471038876744</v>
      </c>
      <c r="U7763">
        <f t="shared" si="1575"/>
        <v>817.74197514928676</v>
      </c>
      <c r="V7763" s="9">
        <v>529.78314208999996</v>
      </c>
      <c r="W7763" s="9">
        <v>239.074295044</v>
      </c>
      <c r="X7763">
        <f t="shared" si="1582"/>
        <v>6.3027881660493792E-4</v>
      </c>
      <c r="Y7763">
        <f t="shared" si="1583"/>
        <v>18.137622112061905</v>
      </c>
      <c r="Z7763">
        <f t="shared" si="1576"/>
        <v>0.52755301263563281</v>
      </c>
      <c r="AA7763">
        <f t="shared" si="1577"/>
        <v>7.4833534679306049E-2</v>
      </c>
      <c r="AB7763">
        <f>(1/(AA7763*k))*(LN((50-dTar)/(hTar-dTar)))</f>
        <v>58.398217665725006</v>
      </c>
      <c r="AC7763">
        <f t="shared" si="1578"/>
        <v>94.204920889970495</v>
      </c>
      <c r="AD7763" s="19">
        <v>1529.7498779299999</v>
      </c>
      <c r="AE7763" s="19">
        <v>81.144958496100003</v>
      </c>
      <c r="AF7763">
        <f t="shared" si="1584"/>
        <v>5.8647594999019896E-4</v>
      </c>
      <c r="AG7763" s="23">
        <f t="shared" si="1579"/>
        <v>17.135538070428765</v>
      </c>
      <c r="AH7763" s="25">
        <f t="shared" si="1585"/>
        <v>17.516423968379033</v>
      </c>
      <c r="AI7763" s="25">
        <f t="shared" si="1580"/>
        <v>0.20051961171501656</v>
      </c>
    </row>
    <row r="7764" spans="6:35" ht="15">
      <c r="F7764" s="5">
        <v>2006</v>
      </c>
      <c r="G7764" s="5">
        <v>11</v>
      </c>
      <c r="H7764" s="5">
        <v>0</v>
      </c>
      <c r="I7764" s="5">
        <v>324</v>
      </c>
      <c r="J7764" s="5">
        <v>7</v>
      </c>
      <c r="K7764" s="5">
        <v>5.1669998168899998</v>
      </c>
      <c r="L7764" s="5">
        <v>2.5592595338800001E-2</v>
      </c>
      <c r="M7764" s="5">
        <v>2.4499999359300001E-2</v>
      </c>
      <c r="N7764" s="8">
        <f t="shared" si="1581"/>
        <v>2.4499999359300001E-2</v>
      </c>
      <c r="O7764" s="5">
        <v>0</v>
      </c>
      <c r="P7764" s="5">
        <v>96.736587524399994</v>
      </c>
      <c r="Q7764" s="5">
        <v>12.2186050415</v>
      </c>
      <c r="R7764" s="5">
        <v>0</v>
      </c>
      <c r="S7764">
        <f t="shared" si="1573"/>
        <v>1.4556429204881725E-3</v>
      </c>
      <c r="T7764">
        <f t="shared" si="1574"/>
        <v>4751.2650747840116</v>
      </c>
      <c r="U7764">
        <f t="shared" si="1575"/>
        <v>14268.76372722948</v>
      </c>
      <c r="V7764" s="9">
        <v>766.72583007799994</v>
      </c>
      <c r="W7764" s="9">
        <v>4171.6025390599998</v>
      </c>
      <c r="X7764">
        <f t="shared" si="1582"/>
        <v>5.2064101894379105E-5</v>
      </c>
      <c r="Y7764">
        <f t="shared" si="1583"/>
        <v>16.234551781149051</v>
      </c>
      <c r="Z7764">
        <f t="shared" si="1576"/>
        <v>3.0234030837959846E-2</v>
      </c>
      <c r="AA7764">
        <f t="shared" si="1577"/>
        <v>4.2887052884111581E-3</v>
      </c>
      <c r="AB7764">
        <f>(1/(AA7764*k))*(LN((50-dTar)/(hTar-dTar)))</f>
        <v>1018.9893576288869</v>
      </c>
      <c r="AC7764">
        <f t="shared" si="1578"/>
        <v>1643.7798217169166</v>
      </c>
      <c r="AD7764" s="19">
        <v>2408.0717773400002</v>
      </c>
      <c r="AE7764" s="19">
        <v>1415.8967285199999</v>
      </c>
      <c r="AF7764">
        <f t="shared" si="1584"/>
        <v>1.8289064164794127E-4</v>
      </c>
      <c r="AG7764" s="23">
        <f t="shared" si="1579"/>
        <v>11.353926881521053</v>
      </c>
      <c r="AH7764" s="25">
        <f t="shared" si="1585"/>
        <v>13.209021983548238</v>
      </c>
      <c r="AI7764" s="25">
        <f t="shared" si="1580"/>
        <v>1.1491766664205875E-2</v>
      </c>
    </row>
    <row r="7765" spans="6:35" ht="15">
      <c r="F7765" s="5">
        <v>2006</v>
      </c>
      <c r="G7765" s="5">
        <v>11</v>
      </c>
      <c r="H7765" s="5">
        <v>0</v>
      </c>
      <c r="I7765" s="5">
        <v>324</v>
      </c>
      <c r="J7765" s="5">
        <v>8</v>
      </c>
      <c r="K7765" s="5">
        <v>4.4685001373300004</v>
      </c>
      <c r="L7765" s="5">
        <v>4.6224431134800001E-3</v>
      </c>
      <c r="M7765" s="5">
        <v>0.32300001382799998</v>
      </c>
      <c r="N7765" s="8">
        <f t="shared" si="1581"/>
        <v>0.32300001382799998</v>
      </c>
      <c r="O7765" s="5">
        <v>0</v>
      </c>
      <c r="P7765" s="5">
        <v>96.736587524399994</v>
      </c>
      <c r="Q7765" s="5">
        <v>8.5872163772600008</v>
      </c>
      <c r="R7765" s="5">
        <v>0</v>
      </c>
      <c r="S7765">
        <f t="shared" si="1573"/>
        <v>1.9190722275175744E-2</v>
      </c>
      <c r="T7765">
        <f t="shared" si="1574"/>
        <v>360.39005047863515</v>
      </c>
      <c r="U7765">
        <f t="shared" si="1575"/>
        <v>1082.3055331548126</v>
      </c>
      <c r="V7765" s="9">
        <v>539.12561035199997</v>
      </c>
      <c r="W7765" s="9">
        <v>316.42184448199998</v>
      </c>
      <c r="X7765">
        <f t="shared" si="1582"/>
        <v>5.1603501720625528E-4</v>
      </c>
      <c r="Y7765">
        <f t="shared" si="1583"/>
        <v>10.549067442082073</v>
      </c>
      <c r="Z7765">
        <f t="shared" si="1576"/>
        <v>0.39859561771907837</v>
      </c>
      <c r="AA7765">
        <f t="shared" si="1577"/>
        <v>5.6540894028031488E-2</v>
      </c>
      <c r="AB7765">
        <f>(1/(AA7765*k))*(LN((50-dTar)/(hTar-dTar)))</f>
        <v>77.291757090559827</v>
      </c>
      <c r="AC7765">
        <f t="shared" si="1578"/>
        <v>124.68298097454631</v>
      </c>
      <c r="AD7765" s="19">
        <v>1683.2380371100001</v>
      </c>
      <c r="AE7765" s="19">
        <v>107.397735596</v>
      </c>
      <c r="AF7765">
        <f t="shared" si="1584"/>
        <v>5.2210630636721094E-4</v>
      </c>
      <c r="AG7765" s="23">
        <f t="shared" si="1579"/>
        <v>9.8623466690238981</v>
      </c>
      <c r="AH7765" s="25">
        <f t="shared" si="1585"/>
        <v>10.123364954337658</v>
      </c>
      <c r="AI7765" s="25">
        <f t="shared" si="1580"/>
        <v>0.15150370973530911</v>
      </c>
    </row>
    <row r="7766" spans="6:35" ht="15">
      <c r="F7766" s="5">
        <v>2006</v>
      </c>
      <c r="G7766" s="5">
        <v>11</v>
      </c>
      <c r="H7766" s="5">
        <v>0</v>
      </c>
      <c r="I7766" s="5">
        <v>324</v>
      </c>
      <c r="J7766" s="5">
        <v>9</v>
      </c>
      <c r="K7766" s="5">
        <v>4.3829998970000004</v>
      </c>
      <c r="L7766" s="5">
        <v>2.9239680152400001E-3</v>
      </c>
      <c r="M7766" s="5">
        <v>0</v>
      </c>
      <c r="N7766" s="8">
        <f t="shared" si="1581"/>
        <v>1E-4</v>
      </c>
      <c r="O7766" s="5">
        <v>0</v>
      </c>
      <c r="P7766" s="5">
        <v>96.736587524399994</v>
      </c>
      <c r="Q7766" s="5">
        <v>14.104285240199999</v>
      </c>
      <c r="R7766" s="5">
        <v>4.3347249031099997</v>
      </c>
      <c r="S7766">
        <f t="shared" si="1573"/>
        <v>5.9413998308355972E-6</v>
      </c>
      <c r="T7766">
        <f t="shared" si="1574"/>
        <v>1164059.9128807276</v>
      </c>
      <c r="U7766">
        <f t="shared" si="1575"/>
        <v>3495847.0217512534</v>
      </c>
      <c r="V7766" s="9">
        <v>987.425292969</v>
      </c>
      <c r="W7766" s="9">
        <v>60723.6445313</v>
      </c>
      <c r="X7766">
        <f t="shared" si="1582"/>
        <v>2.8109168543671871E-7</v>
      </c>
      <c r="Y7766">
        <f t="shared" si="1583"/>
        <v>20.963798731413608</v>
      </c>
      <c r="Z7766">
        <f t="shared" si="1576"/>
        <v>1.2340421072902296E-4</v>
      </c>
      <c r="AA7766">
        <f t="shared" si="1577"/>
        <v>1.7504920002306861E-5</v>
      </c>
      <c r="AB7766">
        <f>(1/(AA7766*k))*(LN((50-dTar)/(hTar-dTar)))</f>
        <v>249652.38609041239</v>
      </c>
      <c r="AC7766">
        <f t="shared" si="1578"/>
        <v>402726.04578894714</v>
      </c>
      <c r="AD7766" s="19">
        <v>2497.7700195299999</v>
      </c>
      <c r="AE7766" s="19">
        <v>60723.6445313</v>
      </c>
      <c r="AF7766">
        <f t="shared" si="1584"/>
        <v>2.1461647183800129E-6</v>
      </c>
      <c r="AG7766" s="23">
        <f t="shared" si="1579"/>
        <v>2.8444430391194468</v>
      </c>
      <c r="AH7766" s="25">
        <f t="shared" si="1585"/>
        <v>9.7314971946693412</v>
      </c>
      <c r="AI7766" s="25">
        <f t="shared" si="1580"/>
        <v>4.6905171284601254E-5</v>
      </c>
    </row>
    <row r="7767" spans="6:35" ht="15">
      <c r="F7767" s="5">
        <v>2006</v>
      </c>
      <c r="G7767" s="5">
        <v>11</v>
      </c>
      <c r="H7767" s="5">
        <v>0</v>
      </c>
      <c r="I7767" s="5">
        <v>324</v>
      </c>
      <c r="J7767" s="5">
        <v>10</v>
      </c>
      <c r="K7767" s="5">
        <v>5.18300008774</v>
      </c>
      <c r="L7767" s="5">
        <v>4.0640451013999997E-2</v>
      </c>
      <c r="M7767" s="5">
        <v>0.66350001096699995</v>
      </c>
      <c r="N7767" s="8">
        <f t="shared" si="1581"/>
        <v>0.66350001096699995</v>
      </c>
      <c r="O7767" s="5">
        <v>0</v>
      </c>
      <c r="P7767" s="5">
        <v>96.736587524399994</v>
      </c>
      <c r="Q7767" s="5">
        <v>22.0194854736</v>
      </c>
      <c r="R7767" s="5">
        <v>173.511993408</v>
      </c>
      <c r="S7767">
        <f t="shared" si="1573"/>
        <v>3.9421188529187495E-2</v>
      </c>
      <c r="T7767">
        <f t="shared" si="1574"/>
        <v>175.44233513790005</v>
      </c>
      <c r="U7767">
        <f t="shared" si="1575"/>
        <v>526.8797232808372</v>
      </c>
      <c r="V7767" s="9">
        <v>507.27136230500003</v>
      </c>
      <c r="W7767" s="9">
        <v>154.03807067899999</v>
      </c>
      <c r="X7767">
        <f t="shared" si="1582"/>
        <v>8.4161683746010278E-4</v>
      </c>
      <c r="Y7767">
        <f t="shared" si="1583"/>
        <v>25.834012332074582</v>
      </c>
      <c r="Z7767">
        <f t="shared" si="1576"/>
        <v>0.81878695172080695</v>
      </c>
      <c r="AA7767">
        <f t="shared" si="1577"/>
        <v>0.11614514613507056</v>
      </c>
      <c r="AB7767">
        <f>(1/(AA7767*k))*(LN((50-dTar)/(hTar-dTar)))</f>
        <v>37.626583566526762</v>
      </c>
      <c r="AC7767">
        <f t="shared" si="1578"/>
        <v>60.697217653697578</v>
      </c>
      <c r="AD7767" s="19">
        <v>1277.0938720700001</v>
      </c>
      <c r="AE7767" s="19">
        <v>52.282546997099999</v>
      </c>
      <c r="AF7767">
        <f t="shared" si="1584"/>
        <v>7.1938635017855133E-4</v>
      </c>
      <c r="AG7767" s="23">
        <f t="shared" si="1579"/>
        <v>24.705976645355641</v>
      </c>
      <c r="AH7767" s="25">
        <f t="shared" si="1585"/>
        <v>25.134735978510641</v>
      </c>
      <c r="AI7767" s="25">
        <f t="shared" si="1580"/>
        <v>0.31121581661741937</v>
      </c>
    </row>
    <row r="7768" spans="6:35" ht="15">
      <c r="F7768" s="5">
        <v>2006</v>
      </c>
      <c r="G7768" s="5">
        <v>11</v>
      </c>
      <c r="H7768" s="5">
        <v>0</v>
      </c>
      <c r="I7768" s="5">
        <v>324</v>
      </c>
      <c r="J7768" s="5">
        <v>11</v>
      </c>
      <c r="K7768" s="5">
        <v>6.7820000648500001</v>
      </c>
      <c r="L7768" s="5">
        <v>0.211695954204</v>
      </c>
      <c r="M7768" s="5">
        <v>0.764500021935</v>
      </c>
      <c r="N7768" s="8">
        <f t="shared" si="1581"/>
        <v>0.764500021935</v>
      </c>
      <c r="O7768" s="5">
        <v>0</v>
      </c>
      <c r="P7768" s="5">
        <v>96.736587524399994</v>
      </c>
      <c r="Q7768" s="5">
        <v>26.0847549438</v>
      </c>
      <c r="R7768" s="5">
        <v>491.07751464799998</v>
      </c>
      <c r="S7768">
        <f t="shared" si="1573"/>
        <v>4.542200300998419E-2</v>
      </c>
      <c r="T7768">
        <f t="shared" si="1574"/>
        <v>152.26420921930324</v>
      </c>
      <c r="U7768">
        <f t="shared" si="1575"/>
        <v>457.27232458450874</v>
      </c>
      <c r="V7768" s="9">
        <v>491.07110595699999</v>
      </c>
      <c r="W7768" s="9">
        <v>133.68772888199999</v>
      </c>
      <c r="X7768">
        <f t="shared" si="1582"/>
        <v>9.2418780299523566E-4</v>
      </c>
      <c r="Y7768">
        <f t="shared" si="1583"/>
        <v>30.356550777502946</v>
      </c>
      <c r="Z7768">
        <f t="shared" si="1576"/>
        <v>0.94342521809209412</v>
      </c>
      <c r="AA7768">
        <f t="shared" si="1577"/>
        <v>0.13382511725734014</v>
      </c>
      <c r="AB7768">
        <f>(1/(AA7768*k))*(LN((50-dTar)/(hTar-dTar)))</f>
        <v>32.655641455513077</v>
      </c>
      <c r="AC7768">
        <f t="shared" si="1578"/>
        <v>52.678356341916249</v>
      </c>
      <c r="AD7768" s="19">
        <v>1195.8198242200001</v>
      </c>
      <c r="AE7768" s="19">
        <v>45.375370025599999</v>
      </c>
      <c r="AF7768">
        <f t="shared" si="1584"/>
        <v>7.7287305204277838E-4</v>
      </c>
      <c r="AG7768" s="23">
        <f t="shared" si="1579"/>
        <v>29.120623821238443</v>
      </c>
      <c r="AH7768" s="25">
        <f t="shared" si="1585"/>
        <v>29.590391953430775</v>
      </c>
      <c r="AI7768" s="25">
        <f t="shared" si="1580"/>
        <v>0.35859004475942591</v>
      </c>
    </row>
    <row r="7769" spans="6:35" ht="15">
      <c r="F7769" s="5">
        <v>2006</v>
      </c>
      <c r="G7769" s="5">
        <v>11</v>
      </c>
      <c r="H7769" s="5">
        <v>0</v>
      </c>
      <c r="I7769" s="5">
        <v>324</v>
      </c>
      <c r="J7769" s="5">
        <v>12</v>
      </c>
      <c r="K7769" s="5">
        <v>7.8649997711199999</v>
      </c>
      <c r="L7769" s="5">
        <v>0.31844791770000003</v>
      </c>
      <c r="M7769" s="5">
        <v>0.570999979973</v>
      </c>
      <c r="N7769" s="8">
        <f t="shared" si="1581"/>
        <v>0.570999979973</v>
      </c>
      <c r="O7769" s="5">
        <v>0</v>
      </c>
      <c r="P7769" s="5">
        <v>96.736587524399994</v>
      </c>
      <c r="Q7769" s="5">
        <v>25.7035446167</v>
      </c>
      <c r="R7769" s="5">
        <v>601.67498779300001</v>
      </c>
      <c r="S7769">
        <f t="shared" si="1573"/>
        <v>3.3925391844187115E-2</v>
      </c>
      <c r="T7769">
        <f t="shared" si="1574"/>
        <v>203.86338944105927</v>
      </c>
      <c r="U7769">
        <f t="shared" si="1575"/>
        <v>612.23242458196853</v>
      </c>
      <c r="V7769" s="9">
        <v>494.38345336899999</v>
      </c>
      <c r="W7769" s="9">
        <v>178.99171447800001</v>
      </c>
      <c r="X7769">
        <f t="shared" si="1582"/>
        <v>7.7784232598583636E-4</v>
      </c>
      <c r="Y7769">
        <f t="shared" si="1583"/>
        <v>30.547584188843214</v>
      </c>
      <c r="Z7769">
        <f t="shared" si="1576"/>
        <v>0.70463801854855979</v>
      </c>
      <c r="AA7769">
        <f t="shared" si="1577"/>
        <v>9.9953089707461834E-2</v>
      </c>
      <c r="AB7769">
        <f>(1/(AA7769*k))*(LN((50-dTar)/(hTar-dTar)))</f>
        <v>43.721960568583093</v>
      </c>
      <c r="AC7769">
        <f t="shared" si="1578"/>
        <v>70.529957953411881</v>
      </c>
      <c r="AD7769" s="19">
        <v>1363.90783691</v>
      </c>
      <c r="AE7769" s="19">
        <v>60.752143859900002</v>
      </c>
      <c r="AF7769">
        <f t="shared" si="1584"/>
        <v>6.688113490476423E-4</v>
      </c>
      <c r="AG7769" s="23">
        <f t="shared" si="1579"/>
        <v>29.106616875849465</v>
      </c>
      <c r="AH7769" s="25">
        <f t="shared" si="1585"/>
        <v>29.654319569559796</v>
      </c>
      <c r="AI7769" s="25">
        <f t="shared" si="1580"/>
        <v>0.26782851864137447</v>
      </c>
    </row>
    <row r="7770" spans="6:35" ht="15">
      <c r="F7770" s="5">
        <v>2006</v>
      </c>
      <c r="G7770" s="5">
        <v>11</v>
      </c>
      <c r="H7770" s="5">
        <v>0</v>
      </c>
      <c r="I7770" s="5">
        <v>324</v>
      </c>
      <c r="J7770" s="5">
        <v>13</v>
      </c>
      <c r="K7770" s="5">
        <v>8.9499998092700004</v>
      </c>
      <c r="L7770" s="5">
        <v>0.386379748583</v>
      </c>
      <c r="M7770" s="5">
        <v>0.17949999868899999</v>
      </c>
      <c r="N7770" s="8">
        <f t="shared" si="1581"/>
        <v>0.17949999868899999</v>
      </c>
      <c r="O7770" s="5">
        <v>0</v>
      </c>
      <c r="P7770" s="5">
        <v>96.736587524399994</v>
      </c>
      <c r="Q7770" s="5">
        <v>27.9534606934</v>
      </c>
      <c r="R7770" s="5">
        <v>751.22247314499998</v>
      </c>
      <c r="S7770">
        <f t="shared" si="1573"/>
        <v>1.0664812618458142E-2</v>
      </c>
      <c r="T7770">
        <f t="shared" si="1574"/>
        <v>648.50134895965493</v>
      </c>
      <c r="U7770">
        <f t="shared" si="1575"/>
        <v>1947.5471015507503</v>
      </c>
      <c r="V7770" s="9">
        <v>534.26849365199996</v>
      </c>
      <c r="W7770" s="9">
        <v>569.38305664100005</v>
      </c>
      <c r="X7770">
        <f t="shared" si="1582"/>
        <v>3.2774005042107934E-4</v>
      </c>
      <c r="Y7770">
        <f t="shared" si="1583"/>
        <v>35.49825501518189</v>
      </c>
      <c r="Z7770">
        <f t="shared" si="1576"/>
        <v>0.22151055664076694</v>
      </c>
      <c r="AA7770">
        <f t="shared" si="1577"/>
        <v>3.1421331174651297E-2</v>
      </c>
      <c r="AB7770">
        <f>(1/(AA7770*k))*(LN((50-dTar)/(hTar-dTar)))</f>
        <v>139.08211025837272</v>
      </c>
      <c r="AC7770">
        <f t="shared" si="1578"/>
        <v>224.3599157271899</v>
      </c>
      <c r="AD7770" s="19">
        <v>1961.7239990200001</v>
      </c>
      <c r="AE7770" s="19">
        <v>193.25611877399999</v>
      </c>
      <c r="AF7770">
        <f t="shared" si="1584"/>
        <v>4.2028461082130325E-4</v>
      </c>
      <c r="AG7770" s="23">
        <f t="shared" si="1579"/>
        <v>32.150946353341745</v>
      </c>
      <c r="AH7770" s="25">
        <f t="shared" si="1585"/>
        <v>33.423237510981437</v>
      </c>
      <c r="AI7770" s="25">
        <f t="shared" si="1580"/>
        <v>8.4194781840932417E-2</v>
      </c>
    </row>
    <row r="7771" spans="6:35" ht="15">
      <c r="F7771" s="5">
        <v>2006</v>
      </c>
      <c r="G7771" s="5">
        <v>11</v>
      </c>
      <c r="H7771" s="5">
        <v>0</v>
      </c>
      <c r="I7771" s="5">
        <v>324</v>
      </c>
      <c r="J7771" s="5">
        <v>14</v>
      </c>
      <c r="K7771" s="5">
        <v>9.8000001907299996</v>
      </c>
      <c r="L7771" s="5">
        <v>0.46645149588599999</v>
      </c>
      <c r="M7771" s="5">
        <v>0.74349999427799995</v>
      </c>
      <c r="N7771" s="8">
        <f t="shared" si="1581"/>
        <v>0.74349999427799995</v>
      </c>
      <c r="O7771" s="5">
        <v>0</v>
      </c>
      <c r="P7771" s="5">
        <v>96.736587524399994</v>
      </c>
      <c r="Q7771" s="5">
        <v>29.353170394900001</v>
      </c>
      <c r="R7771" s="5">
        <v>658.25500488299997</v>
      </c>
      <c r="S7771">
        <f t="shared" si="1573"/>
        <v>4.4174307402295762E-2</v>
      </c>
      <c r="T7771">
        <f t="shared" si="1574"/>
        <v>156.56488525075594</v>
      </c>
      <c r="U7771">
        <f t="shared" si="1575"/>
        <v>470.18790163488973</v>
      </c>
      <c r="V7771" s="9">
        <v>491.82669067400002</v>
      </c>
      <c r="W7771" s="9">
        <v>137.4637146</v>
      </c>
      <c r="X7771">
        <f t="shared" si="1582"/>
        <v>9.0952226498350244E-4</v>
      </c>
      <c r="Y7771">
        <f t="shared" si="1583"/>
        <v>34.227081030875262</v>
      </c>
      <c r="Z7771">
        <f t="shared" si="1576"/>
        <v>0.9175102997090967</v>
      </c>
      <c r="AA7771">
        <f t="shared" si="1577"/>
        <v>0.13014907921551996</v>
      </c>
      <c r="AB7771">
        <f>(1/(AA7771*k))*(LN((50-dTar)/(hTar-dTar)))</f>
        <v>33.577994352622099</v>
      </c>
      <c r="AC7771">
        <f t="shared" si="1578"/>
        <v>54.166247328626753</v>
      </c>
      <c r="AD7771" s="19">
        <v>1211.7064209</v>
      </c>
      <c r="AE7771" s="19">
        <v>46.656990051299999</v>
      </c>
      <c r="AF7771">
        <f t="shared" si="1584"/>
        <v>7.6188754569592155E-4</v>
      </c>
      <c r="AG7771" s="23">
        <f t="shared" si="1579"/>
        <v>32.814577683038578</v>
      </c>
      <c r="AH7771" s="25">
        <f t="shared" si="1585"/>
        <v>33.351461401016685</v>
      </c>
      <c r="AI7771" s="25">
        <f t="shared" si="1580"/>
        <v>0.34873994581709639</v>
      </c>
    </row>
    <row r="7772" spans="6:35" ht="15">
      <c r="F7772" s="5">
        <v>2006</v>
      </c>
      <c r="G7772" s="5">
        <v>11</v>
      </c>
      <c r="H7772" s="5">
        <v>0</v>
      </c>
      <c r="I7772" s="5">
        <v>324</v>
      </c>
      <c r="J7772" s="5">
        <v>15</v>
      </c>
      <c r="K7772" s="5">
        <v>9.7449998855600004</v>
      </c>
      <c r="L7772" s="5">
        <v>0.49708259105699998</v>
      </c>
      <c r="M7772" s="5">
        <v>0.47999998927100002</v>
      </c>
      <c r="N7772" s="8">
        <f t="shared" si="1581"/>
        <v>0.47999998927100002</v>
      </c>
      <c r="O7772" s="5">
        <v>0</v>
      </c>
      <c r="P7772" s="5">
        <v>96.736587524399994</v>
      </c>
      <c r="Q7772" s="5">
        <v>29.163534164400001</v>
      </c>
      <c r="R7772" s="5">
        <v>508.19500732400002</v>
      </c>
      <c r="S7772">
        <f t="shared" si="1573"/>
        <v>2.8518718550558077E-2</v>
      </c>
      <c r="T7772">
        <f t="shared" si="1574"/>
        <v>242.51248727081091</v>
      </c>
      <c r="U7772">
        <f t="shared" si="1575"/>
        <v>728.30147914389977</v>
      </c>
      <c r="V7772" s="9">
        <v>505.14181518599997</v>
      </c>
      <c r="W7772" s="9">
        <v>212.92556762699999</v>
      </c>
      <c r="X7772">
        <f t="shared" si="1582"/>
        <v>6.9138656555909662E-4</v>
      </c>
      <c r="Y7772">
        <f t="shared" si="1583"/>
        <v>35.03842203020551</v>
      </c>
      <c r="Z7772">
        <f t="shared" si="1576"/>
        <v>0.59234019825927242</v>
      </c>
      <c r="AA7772">
        <f t="shared" si="1577"/>
        <v>8.4023614132970048E-2</v>
      </c>
      <c r="AB7772">
        <f>(1/(AA7772*k))*(LN((50-dTar)/(hTar-dTar)))</f>
        <v>52.010914931388236</v>
      </c>
      <c r="AC7772">
        <f t="shared" si="1578"/>
        <v>83.901261414731991</v>
      </c>
      <c r="AD7772" s="19">
        <v>1463.9276123</v>
      </c>
      <c r="AE7772" s="19">
        <v>72.269737243700007</v>
      </c>
      <c r="AF7772">
        <f t="shared" si="1584"/>
        <v>6.172463782364528E-4</v>
      </c>
      <c r="AG7772" s="23">
        <f t="shared" si="1579"/>
        <v>33.223860998900854</v>
      </c>
      <c r="AH7772" s="25">
        <f t="shared" si="1585"/>
        <v>33.913564336225392</v>
      </c>
      <c r="AI7772" s="25">
        <f t="shared" si="1580"/>
        <v>0.22514481713363016</v>
      </c>
    </row>
    <row r="7773" spans="6:35" ht="15">
      <c r="F7773" s="5">
        <v>2006</v>
      </c>
      <c r="G7773" s="5">
        <v>11</v>
      </c>
      <c r="H7773" s="5">
        <v>0</v>
      </c>
      <c r="I7773" s="5">
        <v>324</v>
      </c>
      <c r="J7773" s="5">
        <v>16</v>
      </c>
      <c r="K7773" s="5">
        <v>9.0249996185299999</v>
      </c>
      <c r="L7773" s="5">
        <v>0.44296583533299999</v>
      </c>
      <c r="M7773" s="5">
        <v>0.31049999594700001</v>
      </c>
      <c r="N7773" s="8">
        <f t="shared" si="1581"/>
        <v>0.31049999594700001</v>
      </c>
      <c r="O7773" s="5">
        <v>0</v>
      </c>
      <c r="P7773" s="5">
        <v>96.736587524399994</v>
      </c>
      <c r="Q7773" s="5">
        <v>22.311939239499999</v>
      </c>
      <c r="R7773" s="5">
        <v>281.46499633799999</v>
      </c>
      <c r="S7773">
        <f t="shared" si="1573"/>
        <v>1.8448046233939593E-2</v>
      </c>
      <c r="T7773">
        <f t="shared" si="1574"/>
        <v>374.89852756050402</v>
      </c>
      <c r="U7773">
        <f t="shared" si="1575"/>
        <v>1125.8766722650678</v>
      </c>
      <c r="V7773" s="9">
        <v>522.900390625</v>
      </c>
      <c r="W7773" s="9">
        <v>329.16030883799999</v>
      </c>
      <c r="X7773">
        <f t="shared" si="1582"/>
        <v>5.0557718070028091E-4</v>
      </c>
      <c r="Y7773">
        <f t="shared" si="1583"/>
        <v>27.529974471984751</v>
      </c>
      <c r="Z7773">
        <f t="shared" si="1576"/>
        <v>0.38317006931204362</v>
      </c>
      <c r="AA7773">
        <f t="shared" si="1577"/>
        <v>5.4352775897688388E-2</v>
      </c>
      <c r="AB7773">
        <f>(1/(AA7773*k))*(LN((50-dTar)/(hTar-dTar)))</f>
        <v>80.403346006170707</v>
      </c>
      <c r="AC7773">
        <f t="shared" si="1578"/>
        <v>129.70243189880409</v>
      </c>
      <c r="AD7773" s="19">
        <v>1703.97692871</v>
      </c>
      <c r="AE7773" s="19">
        <v>111.721328735</v>
      </c>
      <c r="AF7773">
        <f t="shared" si="1584"/>
        <v>5.1403292158660964E-4</v>
      </c>
      <c r="AG7773" s="23">
        <f t="shared" si="1579"/>
        <v>25.69451473421071</v>
      </c>
      <c r="AH7773" s="25">
        <f t="shared" si="1585"/>
        <v>26.392161539596685</v>
      </c>
      <c r="AI7773" s="25">
        <f t="shared" si="1580"/>
        <v>0.14564055493762029</v>
      </c>
    </row>
    <row r="7774" spans="6:35" ht="15">
      <c r="F7774" s="5">
        <v>2006</v>
      </c>
      <c r="G7774" s="5">
        <v>11</v>
      </c>
      <c r="H7774" s="5">
        <v>0</v>
      </c>
      <c r="I7774" s="5">
        <v>324</v>
      </c>
      <c r="J7774" s="5">
        <v>17</v>
      </c>
      <c r="K7774" s="5">
        <v>8.3249998092700004</v>
      </c>
      <c r="L7774" s="5">
        <v>0.41653090715399999</v>
      </c>
      <c r="M7774" s="5">
        <v>0.74049997329700001</v>
      </c>
      <c r="N7774" s="8">
        <f t="shared" si="1581"/>
        <v>0.74049997329700001</v>
      </c>
      <c r="O7774" s="5">
        <v>0</v>
      </c>
      <c r="P7774" s="5">
        <v>96.736587524399994</v>
      </c>
      <c r="Q7774" s="5">
        <v>16.976940155000001</v>
      </c>
      <c r="R7774" s="5">
        <v>75.808998107899995</v>
      </c>
      <c r="S7774">
        <f t="shared" si="1573"/>
        <v>4.3996064160805592E-2</v>
      </c>
      <c r="T7774">
        <f t="shared" si="1574"/>
        <v>157.19918364046262</v>
      </c>
      <c r="U7774">
        <f t="shared" si="1575"/>
        <v>472.0927951133279</v>
      </c>
      <c r="V7774" s="9">
        <v>516.98223876999998</v>
      </c>
      <c r="W7774" s="9">
        <v>138.02061462399999</v>
      </c>
      <c r="X7774">
        <f t="shared" si="1582"/>
        <v>8.8723614657225641E-4</v>
      </c>
      <c r="Y7774">
        <f t="shared" si="1583"/>
        <v>19.728533989755675</v>
      </c>
      <c r="Z7774">
        <f t="shared" si="1576"/>
        <v>0.91380814749578843</v>
      </c>
      <c r="AA7774">
        <f t="shared" si="1577"/>
        <v>0.12962392794274347</v>
      </c>
      <c r="AB7774">
        <f>(1/(AA7774*k))*(LN((50-dTar)/(hTar-dTar)))</f>
        <v>33.714030397443622</v>
      </c>
      <c r="AC7774">
        <f t="shared" si="1578"/>
        <v>54.385693492445512</v>
      </c>
      <c r="AD7774" s="19">
        <v>1214.0168457</v>
      </c>
      <c r="AE7774" s="19">
        <v>46.846012115500002</v>
      </c>
      <c r="AF7774">
        <f t="shared" si="1584"/>
        <v>7.6031256526042372E-4</v>
      </c>
      <c r="AG7774" s="23">
        <f t="shared" si="1579"/>
        <v>18.912756620865853</v>
      </c>
      <c r="AH7774" s="25">
        <f t="shared" si="1585"/>
        <v>19.2228285138088</v>
      </c>
      <c r="AI7774" s="25">
        <f t="shared" si="1580"/>
        <v>0.34733278083738428</v>
      </c>
    </row>
    <row r="7775" spans="6:35" ht="15">
      <c r="F7775" s="5">
        <v>2006</v>
      </c>
      <c r="G7775" s="5">
        <v>11</v>
      </c>
      <c r="H7775" s="5">
        <v>0</v>
      </c>
      <c r="I7775" s="5">
        <v>324</v>
      </c>
      <c r="J7775" s="5">
        <v>18</v>
      </c>
      <c r="K7775" s="5">
        <v>7.3850002288800001</v>
      </c>
      <c r="L7775" s="5">
        <v>0.360994458199</v>
      </c>
      <c r="M7775" s="5">
        <v>1.06099998951</v>
      </c>
      <c r="N7775" s="8">
        <f t="shared" si="1581"/>
        <v>1.06099998951</v>
      </c>
      <c r="O7775" s="5">
        <v>0</v>
      </c>
      <c r="P7775" s="5">
        <v>96.736587524399994</v>
      </c>
      <c r="Q7775" s="5">
        <v>21.5572795868</v>
      </c>
      <c r="R7775" s="5">
        <v>0.94197499752000002</v>
      </c>
      <c r="S7775">
        <f t="shared" si="1573"/>
        <v>6.3038251581912841E-2</v>
      </c>
      <c r="T7775">
        <f t="shared" si="1574"/>
        <v>109.71347072475687</v>
      </c>
      <c r="U7775">
        <f t="shared" si="1575"/>
        <v>329.48605620304807</v>
      </c>
      <c r="V7775" s="9">
        <v>511.492431641</v>
      </c>
      <c r="W7775" s="9">
        <v>96.328247070299994</v>
      </c>
      <c r="X7775">
        <f t="shared" si="1582"/>
        <v>1.0668866047264464E-3</v>
      </c>
      <c r="Y7775">
        <f t="shared" si="1583"/>
        <v>24.415113338223527</v>
      </c>
      <c r="Z7775">
        <f t="shared" si="1576"/>
        <v>1.3093186628898319</v>
      </c>
      <c r="AA7775">
        <f t="shared" si="1577"/>
        <v>0.1857271993882097</v>
      </c>
      <c r="AB7775">
        <f>(1/(AA7775*k))*(LN((50-dTar)/(hTar-dTar)))</f>
        <v>23.529914096013229</v>
      </c>
      <c r="AC7775">
        <f t="shared" si="1578"/>
        <v>37.957214869996129</v>
      </c>
      <c r="AD7775" s="19">
        <v>1014.58825684</v>
      </c>
      <c r="AE7775" s="19">
        <v>32.695072174099998</v>
      </c>
      <c r="AF7775">
        <f t="shared" si="1584"/>
        <v>9.2145470019114979E-4</v>
      </c>
      <c r="AG7775" s="23">
        <f t="shared" si="1579"/>
        <v>23.561173897537433</v>
      </c>
      <c r="AH7775" s="25">
        <f t="shared" si="1585"/>
        <v>23.885750956095109</v>
      </c>
      <c r="AI7775" s="25">
        <f t="shared" si="1580"/>
        <v>0.49766386240926691</v>
      </c>
    </row>
    <row r="7776" spans="6:35" ht="15">
      <c r="F7776" s="5">
        <v>2006</v>
      </c>
      <c r="G7776" s="5">
        <v>11</v>
      </c>
      <c r="H7776" s="5">
        <v>0</v>
      </c>
      <c r="I7776" s="5">
        <v>324</v>
      </c>
      <c r="J7776" s="5">
        <v>19</v>
      </c>
      <c r="K7776" s="5">
        <v>7.20050001144</v>
      </c>
      <c r="L7776" s="5">
        <v>0.407093465328</v>
      </c>
      <c r="M7776" s="5">
        <v>0.99049997329700001</v>
      </c>
      <c r="N7776" s="8">
        <f t="shared" si="1581"/>
        <v>0.99049997329700001</v>
      </c>
      <c r="O7776" s="5">
        <v>0</v>
      </c>
      <c r="P7776" s="5">
        <v>96.736587524399994</v>
      </c>
      <c r="Q7776" s="5">
        <v>21.7716503143</v>
      </c>
      <c r="R7776" s="5">
        <v>0</v>
      </c>
      <c r="S7776">
        <f t="shared" si="1573"/>
        <v>5.8849563737894586E-2</v>
      </c>
      <c r="T7776">
        <f t="shared" si="1574"/>
        <v>117.52245777513878</v>
      </c>
      <c r="U7776">
        <f t="shared" si="1575"/>
        <v>352.93761897992795</v>
      </c>
      <c r="V7776" s="9">
        <v>512.40386962900004</v>
      </c>
      <c r="W7776" s="9">
        <v>103.184524536</v>
      </c>
      <c r="X7776">
        <f t="shared" si="1582"/>
        <v>1.0324967904092445E-3</v>
      </c>
      <c r="Y7776">
        <f t="shared" si="1583"/>
        <v>24.778286230933258</v>
      </c>
      <c r="Z7776">
        <f t="shared" si="1576"/>
        <v>1.2223186743183458</v>
      </c>
      <c r="AA7776">
        <f t="shared" si="1577"/>
        <v>0.17338622794851066</v>
      </c>
      <c r="AB7776">
        <f>(1/(AA7776*k))*(LN((50-dTar)/(hTar-dTar)))</f>
        <v>25.204683777972654</v>
      </c>
      <c r="AC7776">
        <f t="shared" si="1578"/>
        <v>40.658864880977674</v>
      </c>
      <c r="AD7776" s="19">
        <v>1051.5280761700001</v>
      </c>
      <c r="AE7776" s="19">
        <v>35.022186279300001</v>
      </c>
      <c r="AF7776">
        <f t="shared" si="1584"/>
        <v>8.871468263998496E-4</v>
      </c>
      <c r="AG7776" s="23">
        <f t="shared" si="1579"/>
        <v>23.884523957883001</v>
      </c>
      <c r="AH7776" s="25">
        <f t="shared" si="1585"/>
        <v>24.22423742679527</v>
      </c>
      <c r="AI7776" s="25">
        <f t="shared" si="1580"/>
        <v>0.46459570904888758</v>
      </c>
    </row>
    <row r="7777" spans="6:35" ht="15">
      <c r="F7777" s="5">
        <v>2006</v>
      </c>
      <c r="G7777" s="5">
        <v>11</v>
      </c>
      <c r="H7777" s="5">
        <v>0</v>
      </c>
      <c r="I7777" s="5">
        <v>324</v>
      </c>
      <c r="J7777" s="5">
        <v>20</v>
      </c>
      <c r="K7777" s="5">
        <v>6.9250001907299996</v>
      </c>
      <c r="L7777" s="5">
        <v>0.37435224652299998</v>
      </c>
      <c r="M7777" s="5">
        <v>1.34200000763</v>
      </c>
      <c r="N7777" s="8">
        <f t="shared" si="1581"/>
        <v>1.34200000763</v>
      </c>
      <c r="O7777" s="5">
        <v>0</v>
      </c>
      <c r="P7777" s="5">
        <v>96.736587524399994</v>
      </c>
      <c r="Q7777" s="5">
        <v>24.9207553864</v>
      </c>
      <c r="R7777" s="5">
        <v>0</v>
      </c>
      <c r="S7777">
        <f t="shared" si="1573"/>
        <v>7.973358618314251E-2</v>
      </c>
      <c r="T7777">
        <f t="shared" si="1574"/>
        <v>86.740678559047225</v>
      </c>
      <c r="U7777">
        <f t="shared" si="1575"/>
        <v>260.49530565390921</v>
      </c>
      <c r="V7777" s="9">
        <v>508.79086303700001</v>
      </c>
      <c r="W7777" s="9">
        <v>76.158172607400004</v>
      </c>
      <c r="X7777">
        <f t="shared" si="1582"/>
        <v>1.1828099747694177E-3</v>
      </c>
      <c r="Y7777">
        <f t="shared" si="1583"/>
        <v>27.769882573444097</v>
      </c>
      <c r="Z7777">
        <f t="shared" si="1576"/>
        <v>1.6560845173992291</v>
      </c>
      <c r="AA7777">
        <f t="shared" si="1577"/>
        <v>0.23491602776658344</v>
      </c>
      <c r="AB7777">
        <f>(1/(AA7777*k))*(LN((50-dTar)/(hTar-dTar)))</f>
        <v>18.603009289940598</v>
      </c>
      <c r="AC7777">
        <f t="shared" si="1578"/>
        <v>30.009392213057417</v>
      </c>
      <c r="AD7777" s="19">
        <v>894.10687255899995</v>
      </c>
      <c r="AE7777" s="19">
        <v>25.849084854099999</v>
      </c>
      <c r="AF7777">
        <f t="shared" si="1584"/>
        <v>1.0526699741138274E-3</v>
      </c>
      <c r="AG7777" s="23">
        <f t="shared" si="1579"/>
        <v>26.892632368281365</v>
      </c>
      <c r="AH7777" s="25">
        <f t="shared" si="1585"/>
        <v>27.226069703113993</v>
      </c>
      <c r="AI7777" s="25">
        <f t="shared" si="1580"/>
        <v>0.62946740221821329</v>
      </c>
    </row>
    <row r="7778" spans="6:35" ht="15">
      <c r="F7778" s="5">
        <v>2006</v>
      </c>
      <c r="G7778" s="5">
        <v>11</v>
      </c>
      <c r="H7778" s="5">
        <v>0</v>
      </c>
      <c r="I7778" s="5">
        <v>324</v>
      </c>
      <c r="J7778" s="5">
        <v>21</v>
      </c>
      <c r="K7778" s="5">
        <v>7.4050002098099998</v>
      </c>
      <c r="L7778" s="5">
        <v>0.42298173904399999</v>
      </c>
      <c r="M7778" s="5">
        <v>0.60600000619899996</v>
      </c>
      <c r="N7778" s="8">
        <f t="shared" si="1581"/>
        <v>0.60600000619899996</v>
      </c>
      <c r="O7778" s="5">
        <v>0</v>
      </c>
      <c r="P7778" s="5">
        <v>96.736587524399994</v>
      </c>
      <c r="Q7778" s="5">
        <v>26.028495788600001</v>
      </c>
      <c r="R7778" s="5">
        <v>0</v>
      </c>
      <c r="S7778">
        <f t="shared" si="1573"/>
        <v>3.600488334317109E-2</v>
      </c>
      <c r="T7778">
        <f t="shared" si="1574"/>
        <v>192.08909256982255</v>
      </c>
      <c r="U7778">
        <f t="shared" si="1575"/>
        <v>576.87243993249683</v>
      </c>
      <c r="V7778" s="9">
        <v>520.93676757799994</v>
      </c>
      <c r="W7778" s="9">
        <v>168.65391540499999</v>
      </c>
      <c r="X7778">
        <f t="shared" si="1582"/>
        <v>7.8960056704842861E-4</v>
      </c>
      <c r="Y7778">
        <f t="shared" si="1583"/>
        <v>30.682173181919872</v>
      </c>
      <c r="Z7778">
        <f t="shared" si="1576"/>
        <v>0.74782952466770602</v>
      </c>
      <c r="AA7778">
        <f t="shared" si="1577"/>
        <v>0.10607981629910955</v>
      </c>
      <c r="AB7778">
        <f>(1/(AA7778*k))*(LN((50-dTar)/(hTar-dTar)))</f>
        <v>41.196762959839134</v>
      </c>
      <c r="AC7778">
        <f t="shared" si="1578"/>
        <v>66.456442519688508</v>
      </c>
      <c r="AD7778" s="19">
        <v>1329.4832763700001</v>
      </c>
      <c r="AE7778" s="19">
        <v>57.243354797400002</v>
      </c>
      <c r="AF7778">
        <f t="shared" si="1584"/>
        <v>6.8814454152892805E-4</v>
      </c>
      <c r="AG7778" s="23">
        <f t="shared" si="1579"/>
        <v>29.279027139714835</v>
      </c>
      <c r="AH7778" s="25">
        <f t="shared" si="1585"/>
        <v>29.812354204149106</v>
      </c>
      <c r="AI7778" s="25">
        <f t="shared" si="1580"/>
        <v>0.28424534089233516</v>
      </c>
    </row>
    <row r="7779" spans="6:35" ht="15">
      <c r="F7779" s="5">
        <v>2006</v>
      </c>
      <c r="G7779" s="5">
        <v>11</v>
      </c>
      <c r="H7779" s="5">
        <v>0</v>
      </c>
      <c r="I7779" s="5">
        <v>324</v>
      </c>
      <c r="J7779" s="5">
        <v>22</v>
      </c>
      <c r="K7779" s="5">
        <v>7.45499992371</v>
      </c>
      <c r="L7779" s="5">
        <v>0.40158969163899999</v>
      </c>
      <c r="M7779" s="5">
        <v>1.4824999570799999</v>
      </c>
      <c r="N7779" s="8">
        <f t="shared" si="1581"/>
        <v>1.4824999570799999</v>
      </c>
      <c r="O7779" s="5">
        <v>0</v>
      </c>
      <c r="P7779" s="5">
        <v>96.736587524399994</v>
      </c>
      <c r="Q7779" s="5">
        <v>26.0081253052</v>
      </c>
      <c r="R7779" s="5">
        <v>0</v>
      </c>
      <c r="S7779">
        <f t="shared" si="1573"/>
        <v>8.8081249942088907E-2</v>
      </c>
      <c r="T7779">
        <f t="shared" si="1574"/>
        <v>78.520063850356763</v>
      </c>
      <c r="U7779">
        <f t="shared" si="1575"/>
        <v>235.80756310015914</v>
      </c>
      <c r="V7779" s="9">
        <v>507.81677246100003</v>
      </c>
      <c r="W7779" s="9">
        <v>68.940483093300003</v>
      </c>
      <c r="X7779">
        <f t="shared" si="1582"/>
        <v>1.2306710517641143E-3</v>
      </c>
      <c r="Y7779">
        <f t="shared" si="1583"/>
        <v>28.790189540693902</v>
      </c>
      <c r="Z7779">
        <f t="shared" si="1576"/>
        <v>1.8294673710926779</v>
      </c>
      <c r="AA7779">
        <f t="shared" si="1577"/>
        <v>0.25951043152108749</v>
      </c>
      <c r="AB7779">
        <f>(1/(AA7779*k))*(LN((50-dTar)/(hTar-dTar)))</f>
        <v>16.839959077107782</v>
      </c>
      <c r="AC7779">
        <f t="shared" si="1578"/>
        <v>27.165332711521618</v>
      </c>
      <c r="AD7779" s="19">
        <v>846.103515625</v>
      </c>
      <c r="AE7779" s="19">
        <v>23.399307251</v>
      </c>
      <c r="AF7779">
        <f t="shared" si="1584"/>
        <v>1.1152397838247892E-3</v>
      </c>
      <c r="AG7779" s="23">
        <f t="shared" si="1579"/>
        <v>27.917965995308521</v>
      </c>
      <c r="AH7779" s="25">
        <f t="shared" si="1585"/>
        <v>28.249492728092374</v>
      </c>
      <c r="AI7779" s="25">
        <f t="shared" si="1580"/>
        <v>0.69536914416251394</v>
      </c>
    </row>
    <row r="7780" spans="6:35" ht="15">
      <c r="F7780" s="5">
        <v>2006</v>
      </c>
      <c r="G7780" s="5">
        <v>11</v>
      </c>
      <c r="H7780" s="5">
        <v>0</v>
      </c>
      <c r="I7780" s="5">
        <v>324</v>
      </c>
      <c r="J7780" s="5">
        <v>23</v>
      </c>
      <c r="K7780" s="5">
        <v>7.8150000572199998</v>
      </c>
      <c r="L7780" s="5">
        <v>0.41381245851499998</v>
      </c>
      <c r="M7780" s="5">
        <v>0.67049998045000003</v>
      </c>
      <c r="N7780" s="8">
        <f t="shared" si="1581"/>
        <v>0.67049998045000003</v>
      </c>
      <c r="O7780" s="5">
        <v>0</v>
      </c>
      <c r="P7780" s="5">
        <v>96.736587524399994</v>
      </c>
      <c r="Q7780" s="5">
        <v>24.3203258514</v>
      </c>
      <c r="R7780" s="5">
        <v>0</v>
      </c>
      <c r="S7780">
        <f t="shared" si="1573"/>
        <v>3.9837084704209012E-2</v>
      </c>
      <c r="T7780">
        <f t="shared" si="1574"/>
        <v>173.61073032388146</v>
      </c>
      <c r="U7780">
        <f t="shared" si="1575"/>
        <v>521.37913850572329</v>
      </c>
      <c r="V7780" s="9">
        <v>518.85058593799999</v>
      </c>
      <c r="W7780" s="9">
        <v>152.429931641</v>
      </c>
      <c r="X7780">
        <f t="shared" si="1582"/>
        <v>8.3846216722280298E-4</v>
      </c>
      <c r="Y7780">
        <f t="shared" si="1583"/>
        <v>28.463669145367852</v>
      </c>
      <c r="Z7780">
        <f t="shared" si="1576"/>
        <v>0.82742520881257575</v>
      </c>
      <c r="AA7780">
        <f t="shared" si="1577"/>
        <v>0.11737048519325563</v>
      </c>
      <c r="AB7780">
        <f>(1/(AA7780*k))*(LN((50-dTar)/(hTar-dTar)))</f>
        <v>37.233764857511332</v>
      </c>
      <c r="AC7780">
        <f t="shared" si="1578"/>
        <v>60.063543255983582</v>
      </c>
      <c r="AD7780" s="19">
        <v>1271.0418701200001</v>
      </c>
      <c r="AE7780" s="19">
        <v>51.7367248535</v>
      </c>
      <c r="AF7780">
        <f t="shared" si="1584"/>
        <v>7.2314834235550989E-4</v>
      </c>
      <c r="AG7780" s="23">
        <f t="shared" si="1579"/>
        <v>27.227353896017899</v>
      </c>
      <c r="AH7780" s="25">
        <f t="shared" si="1585"/>
        <v>27.697269615991669</v>
      </c>
      <c r="AI7780" s="25">
        <f t="shared" si="1580"/>
        <v>0.31449916429329039</v>
      </c>
    </row>
    <row r="7781" spans="6:35" ht="15">
      <c r="F7781" s="5">
        <v>2006</v>
      </c>
      <c r="G7781" s="5">
        <v>11</v>
      </c>
      <c r="H7781" s="5">
        <v>0</v>
      </c>
      <c r="I7781" s="5">
        <v>324</v>
      </c>
      <c r="J7781" s="5">
        <v>24</v>
      </c>
      <c r="K7781" s="5">
        <v>7.6799998283399997</v>
      </c>
      <c r="L7781" s="5">
        <v>0.36562019586599998</v>
      </c>
      <c r="M7781" s="5">
        <v>0.87099999189400001</v>
      </c>
      <c r="N7781" s="8">
        <f t="shared" si="1581"/>
        <v>0.87099999189400001</v>
      </c>
      <c r="O7781" s="5">
        <v>0</v>
      </c>
      <c r="P7781" s="5">
        <v>96.736587524399994</v>
      </c>
      <c r="Q7781" s="5">
        <v>21.025720596300001</v>
      </c>
      <c r="R7781" s="5">
        <v>0</v>
      </c>
      <c r="S7781">
        <f t="shared" si="1573"/>
        <v>5.1749592044968172E-2</v>
      </c>
      <c r="T7781">
        <f t="shared" si="1574"/>
        <v>133.64637470885222</v>
      </c>
      <c r="U7781">
        <f t="shared" si="1575"/>
        <v>401.36016696733742</v>
      </c>
      <c r="V7781" s="9">
        <v>514.27502441399997</v>
      </c>
      <c r="W7781" s="9">
        <v>117.341293335</v>
      </c>
      <c r="X7781">
        <f t="shared" si="1582"/>
        <v>9.6807624839069506E-4</v>
      </c>
      <c r="Y7781">
        <f t="shared" si="1583"/>
        <v>24.15028109090343</v>
      </c>
      <c r="Z7781">
        <f t="shared" si="1576"/>
        <v>1.0748506654466445</v>
      </c>
      <c r="AA7781">
        <f t="shared" si="1577"/>
        <v>0.15246785180114392</v>
      </c>
      <c r="AB7781">
        <f>(1/(AA7781*k))*(LN((50-dTar)/(hTar-dTar)))</f>
        <v>28.662731161172609</v>
      </c>
      <c r="AC7781">
        <f t="shared" si="1578"/>
        <v>46.237204309636617</v>
      </c>
      <c r="AD7781" s="19">
        <v>1122.27160645</v>
      </c>
      <c r="AE7781" s="19">
        <v>39.827178955100003</v>
      </c>
      <c r="AF7781">
        <f t="shared" si="1584"/>
        <v>8.2758438754777103E-4</v>
      </c>
      <c r="AG7781" s="23">
        <f t="shared" si="1579"/>
        <v>23.226166034793192</v>
      </c>
      <c r="AH7781" s="25">
        <f t="shared" si="1585"/>
        <v>23.577416407349038</v>
      </c>
      <c r="AI7781" s="25">
        <f t="shared" si="1580"/>
        <v>0.40854403808674367</v>
      </c>
    </row>
    <row r="7782" spans="6:35" ht="15">
      <c r="F7782" s="5">
        <v>2006</v>
      </c>
      <c r="G7782" s="5">
        <v>11</v>
      </c>
      <c r="H7782" s="5">
        <v>0</v>
      </c>
      <c r="I7782" s="5">
        <v>325</v>
      </c>
      <c r="J7782" s="5">
        <v>1</v>
      </c>
      <c r="K7782" s="5">
        <v>6.4924998283399997</v>
      </c>
      <c r="L7782" s="5">
        <v>0.16446565091599999</v>
      </c>
      <c r="M7782" s="5">
        <v>0.64099997281999999</v>
      </c>
      <c r="N7782" s="8">
        <f t="shared" si="1581"/>
        <v>0.64099997281999999</v>
      </c>
      <c r="O7782" s="5">
        <v>0</v>
      </c>
      <c r="P7782" s="5">
        <v>96.736587524399994</v>
      </c>
      <c r="Q7782" s="5">
        <v>15.229484558099999</v>
      </c>
      <c r="R7782" s="5">
        <v>0</v>
      </c>
      <c r="S7782">
        <f t="shared" si="1573"/>
        <v>3.8084371300783702E-2</v>
      </c>
      <c r="T7782">
        <f t="shared" si="1574"/>
        <v>181.60061813413034</v>
      </c>
      <c r="U7782">
        <f t="shared" si="1575"/>
        <v>545.3739734764273</v>
      </c>
      <c r="V7782" s="9">
        <v>520.89514160199997</v>
      </c>
      <c r="W7782" s="9">
        <v>159.44505310100001</v>
      </c>
      <c r="X7782">
        <f t="shared" si="1582"/>
        <v>8.1585089408350061E-4</v>
      </c>
      <c r="Y7782">
        <f t="shared" si="1583"/>
        <v>17.87831888219738</v>
      </c>
      <c r="Z7782">
        <f t="shared" si="1576"/>
        <v>0.79102095723177268</v>
      </c>
      <c r="AA7782">
        <f t="shared" si="1577"/>
        <v>0.1122065324569497</v>
      </c>
      <c r="AB7782">
        <f>(1/(AA7782*k))*(LN((50-dTar)/(hTar-dTar)))</f>
        <v>38.94733177477336</v>
      </c>
      <c r="AC7782">
        <f t="shared" si="1578"/>
        <v>62.827778918180584</v>
      </c>
      <c r="AD7782" s="19">
        <v>1297.0123291</v>
      </c>
      <c r="AE7782" s="19">
        <v>54.1177444458</v>
      </c>
      <c r="AF7782">
        <f t="shared" si="1584"/>
        <v>7.0723465926327824E-4</v>
      </c>
      <c r="AG7782" s="23">
        <f t="shared" si="1579"/>
        <v>17.083913968216365</v>
      </c>
      <c r="AH7782" s="25">
        <f t="shared" si="1585"/>
        <v>17.385862324269056</v>
      </c>
      <c r="AI7782" s="25">
        <f t="shared" si="1580"/>
        <v>0.30066213518546847</v>
      </c>
    </row>
    <row r="7783" spans="6:35" ht="15">
      <c r="F7783" s="5">
        <v>2006</v>
      </c>
      <c r="G7783" s="5">
        <v>11</v>
      </c>
      <c r="H7783" s="5">
        <v>0</v>
      </c>
      <c r="I7783" s="5">
        <v>325</v>
      </c>
      <c r="J7783" s="5">
        <v>2</v>
      </c>
      <c r="K7783" s="5">
        <v>6.3064999580399999</v>
      </c>
      <c r="L7783" s="5">
        <v>6.2081970274400003E-2</v>
      </c>
      <c r="M7783" s="5">
        <v>0.62650001049000004</v>
      </c>
      <c r="N7783" s="8">
        <f t="shared" si="1581"/>
        <v>0.62650001049000004</v>
      </c>
      <c r="O7783" s="5">
        <v>0</v>
      </c>
      <c r="P7783" s="5">
        <v>96.736587524399994</v>
      </c>
      <c r="Q7783" s="5">
        <v>11.2908000946</v>
      </c>
      <c r="R7783" s="5">
        <v>0</v>
      </c>
      <c r="S7783">
        <f t="shared" si="1573"/>
        <v>3.722287056343785E-2</v>
      </c>
      <c r="T7783">
        <f t="shared" si="1574"/>
        <v>185.80365417237419</v>
      </c>
      <c r="U7783">
        <f t="shared" si="1575"/>
        <v>557.99632293973502</v>
      </c>
      <c r="V7783" s="9">
        <v>521.36975097699997</v>
      </c>
      <c r="W7783" s="9">
        <v>163.135299683</v>
      </c>
      <c r="X7783">
        <f t="shared" si="1582"/>
        <v>8.0482808409525718E-4</v>
      </c>
      <c r="Y7783">
        <f t="shared" si="1583"/>
        <v>13.276109495327518</v>
      </c>
      <c r="Z7783">
        <f t="shared" si="1576"/>
        <v>0.77312739316243029</v>
      </c>
      <c r="AA7783">
        <f t="shared" si="1577"/>
        <v>0.10966832565071855</v>
      </c>
      <c r="AB7783">
        <f>(1/(AA7783*k))*(LN((50-dTar)/(hTar-dTar)))</f>
        <v>39.848744119757256</v>
      </c>
      <c r="AC7783">
        <f t="shared" si="1578"/>
        <v>64.281889712015484</v>
      </c>
      <c r="AD7783" s="19">
        <v>1310.23828125</v>
      </c>
      <c r="AE7783" s="19">
        <v>55.370265960700003</v>
      </c>
      <c r="AF7783">
        <f t="shared" si="1584"/>
        <v>6.9935428210297858E-4</v>
      </c>
      <c r="AG7783" s="23">
        <f t="shared" si="1579"/>
        <v>12.679271175169278</v>
      </c>
      <c r="AH7783" s="25">
        <f t="shared" si="1585"/>
        <v>12.906125700398634</v>
      </c>
      <c r="AI7783" s="25">
        <f t="shared" si="1580"/>
        <v>0.29386090301837925</v>
      </c>
    </row>
    <row r="7784" spans="6:35" ht="15">
      <c r="F7784" s="5">
        <v>2006</v>
      </c>
      <c r="G7784" s="5">
        <v>11</v>
      </c>
      <c r="H7784" s="5">
        <v>0</v>
      </c>
      <c r="I7784" s="5">
        <v>325</v>
      </c>
      <c r="J7784" s="5">
        <v>3</v>
      </c>
      <c r="K7784" s="5">
        <v>6.2649998664900002</v>
      </c>
      <c r="L7784" s="5">
        <v>2.0952215418199999E-2</v>
      </c>
      <c r="M7784" s="5">
        <v>0.203500002623</v>
      </c>
      <c r="N7784" s="8">
        <f t="shared" si="1581"/>
        <v>0.203500002623</v>
      </c>
      <c r="O7784" s="5">
        <v>0</v>
      </c>
      <c r="P7784" s="5">
        <v>96.736587524399994</v>
      </c>
      <c r="Q7784" s="5">
        <v>20.100339889499999</v>
      </c>
      <c r="R7784" s="5">
        <v>0</v>
      </c>
      <c r="S7784">
        <f t="shared" si="1573"/>
        <v>1.2090748811593355E-2</v>
      </c>
      <c r="T7784">
        <f t="shared" si="1574"/>
        <v>572.01960583619336</v>
      </c>
      <c r="U7784">
        <f t="shared" si="1575"/>
        <v>1717.8609222072541</v>
      </c>
      <c r="V7784" s="9">
        <v>561.28747558600003</v>
      </c>
      <c r="W7784" s="9">
        <v>502.23226928700001</v>
      </c>
      <c r="X7784">
        <f t="shared" si="1582"/>
        <v>3.5953367039461985E-4</v>
      </c>
      <c r="Y7784">
        <f t="shared" si="1583"/>
        <v>25.30446369816849</v>
      </c>
      <c r="Z7784">
        <f t="shared" si="1576"/>
        <v>0.25112757207045411</v>
      </c>
      <c r="AA7784">
        <f t="shared" si="1577"/>
        <v>3.5622512663848499E-2</v>
      </c>
      <c r="AB7784">
        <f>(1/(AA7784*k))*(LN((50-dTar)/(hTar-dTar)))</f>
        <v>122.67930362286702</v>
      </c>
      <c r="AC7784">
        <f t="shared" si="1578"/>
        <v>197.89977424964928</v>
      </c>
      <c r="AD7784" s="19">
        <v>1908.1550293</v>
      </c>
      <c r="AE7784" s="19">
        <v>170.464233398</v>
      </c>
      <c r="AF7784">
        <f t="shared" si="1584"/>
        <v>4.3926713713793373E-4</v>
      </c>
      <c r="AG7784" s="23">
        <f t="shared" si="1579"/>
        <v>23.104724722960814</v>
      </c>
      <c r="AH7784" s="25">
        <f t="shared" si="1585"/>
        <v>23.940831795839348</v>
      </c>
      <c r="AI7784" s="25">
        <f t="shared" si="1580"/>
        <v>9.5452024794486154E-2</v>
      </c>
    </row>
    <row r="7785" spans="6:35" ht="15">
      <c r="F7785" s="5">
        <v>2006</v>
      </c>
      <c r="G7785" s="5">
        <v>11</v>
      </c>
      <c r="H7785" s="5">
        <v>0</v>
      </c>
      <c r="I7785" s="5">
        <v>325</v>
      </c>
      <c r="J7785" s="5">
        <v>4</v>
      </c>
      <c r="K7785" s="5">
        <v>8.3345003128100004</v>
      </c>
      <c r="L7785" s="5">
        <v>0.20916809141600001</v>
      </c>
      <c r="M7785" s="5">
        <v>1.2044999599499999</v>
      </c>
      <c r="N7785" s="8">
        <f t="shared" si="1581"/>
        <v>1.2044999599499999</v>
      </c>
      <c r="O7785" s="5">
        <v>1.61666667461</v>
      </c>
      <c r="P7785" s="5">
        <v>96.736587524399994</v>
      </c>
      <c r="Q7785" s="5">
        <v>28.029119491599999</v>
      </c>
      <c r="R7785" s="5">
        <v>0</v>
      </c>
      <c r="S7785">
        <f t="shared" si="1573"/>
        <v>7.1564158582884119E-2</v>
      </c>
      <c r="T7785">
        <f t="shared" si="1574"/>
        <v>96.642586267005697</v>
      </c>
      <c r="U7785">
        <f t="shared" si="1575"/>
        <v>290.23222399246657</v>
      </c>
      <c r="V7785" s="9">
        <v>511.09475708000002</v>
      </c>
      <c r="W7785" s="9">
        <v>84.852027893100001</v>
      </c>
      <c r="X7785">
        <f t="shared" si="1582"/>
        <v>1.1284401795606694E-3</v>
      </c>
      <c r="Y7785">
        <f t="shared" si="1583"/>
        <v>31.460001868370814</v>
      </c>
      <c r="Z7785">
        <f t="shared" si="1576"/>
        <v>1.4864036688076949</v>
      </c>
      <c r="AA7785">
        <f t="shared" si="1577"/>
        <v>0.21084675441706566</v>
      </c>
      <c r="AB7785">
        <f>(1/(AA7785*k))*(LN((50-dTar)/(hTar-dTar)))</f>
        <v>20.726641294431904</v>
      </c>
      <c r="AC7785">
        <f t="shared" si="1578"/>
        <v>33.435123219569455</v>
      </c>
      <c r="AD7785" s="19">
        <v>948.35327148399995</v>
      </c>
      <c r="AE7785" s="19">
        <v>28.799894332899999</v>
      </c>
      <c r="AF7785">
        <f t="shared" si="1584"/>
        <v>9.8952264819280201E-4</v>
      </c>
      <c r="AG7785" s="23">
        <f t="shared" si="1579"/>
        <v>30.419153631390198</v>
      </c>
      <c r="AH7785" s="25">
        <f t="shared" si="1585"/>
        <v>30.814773558363804</v>
      </c>
      <c r="AI7785" s="25">
        <f t="shared" si="1580"/>
        <v>0.56497276933750096</v>
      </c>
    </row>
    <row r="7786" spans="6:35" ht="15">
      <c r="F7786" s="5">
        <v>2006</v>
      </c>
      <c r="G7786" s="5">
        <v>11</v>
      </c>
      <c r="H7786" s="5">
        <v>0</v>
      </c>
      <c r="I7786" s="5">
        <v>325</v>
      </c>
      <c r="J7786" s="5">
        <v>5</v>
      </c>
      <c r="K7786" s="5">
        <v>10.454999923700001</v>
      </c>
      <c r="L7786" s="5">
        <v>0.40805226564399999</v>
      </c>
      <c r="M7786" s="5">
        <v>2.06049990654</v>
      </c>
      <c r="N7786" s="8">
        <f t="shared" si="1581"/>
        <v>2.06049990654</v>
      </c>
      <c r="O7786" s="5">
        <v>0</v>
      </c>
      <c r="P7786" s="5">
        <v>96.736587524399994</v>
      </c>
      <c r="Q7786" s="5">
        <v>31.690385818500001</v>
      </c>
      <c r="R7786" s="5">
        <v>0</v>
      </c>
      <c r="S7786">
        <f t="shared" si="1573"/>
        <v>0.12242253796153518</v>
      </c>
      <c r="T7786">
        <f t="shared" si="1574"/>
        <v>56.49405317544624</v>
      </c>
      <c r="U7786">
        <f t="shared" si="1575"/>
        <v>169.66013978721767</v>
      </c>
      <c r="V7786" s="9">
        <v>506.32186889600001</v>
      </c>
      <c r="W7786" s="9">
        <v>49.601684570300002</v>
      </c>
      <c r="X7786">
        <f t="shared" si="1582"/>
        <v>1.3782007634653411E-3</v>
      </c>
      <c r="Y7786">
        <f t="shared" si="1583"/>
        <v>34.366138414776707</v>
      </c>
      <c r="Z7786">
        <f t="shared" si="1576"/>
        <v>2.5427436467379425</v>
      </c>
      <c r="AA7786">
        <f t="shared" si="1577"/>
        <v>0.36068886028743458</v>
      </c>
      <c r="AB7786">
        <f>(1/(AA7786*k))*(LN((50-dTar)/(hTar-dTar)))</f>
        <v>12.116107615342228</v>
      </c>
      <c r="AC7786">
        <f t="shared" si="1578"/>
        <v>19.545064986933507</v>
      </c>
      <c r="AD7786" s="19">
        <v>702.10748291000004</v>
      </c>
      <c r="AE7786" s="19">
        <v>16.8354644775</v>
      </c>
      <c r="AF7786">
        <f t="shared" si="1584"/>
        <v>1.3541181214096307E-3</v>
      </c>
      <c r="AG7786" s="23">
        <f t="shared" si="1579"/>
        <v>33.456592968660246</v>
      </c>
      <c r="AH7786" s="25">
        <f t="shared" si="1585"/>
        <v>33.802305523273979</v>
      </c>
      <c r="AI7786" s="25">
        <f t="shared" si="1580"/>
        <v>0.96648101048163559</v>
      </c>
    </row>
    <row r="7787" spans="6:35" ht="15">
      <c r="F7787" s="5">
        <v>2006</v>
      </c>
      <c r="G7787" s="5">
        <v>11</v>
      </c>
      <c r="H7787" s="5">
        <v>0</v>
      </c>
      <c r="I7787" s="5">
        <v>325</v>
      </c>
      <c r="J7787" s="5">
        <v>6</v>
      </c>
      <c r="K7787" s="5">
        <v>11</v>
      </c>
      <c r="L7787" s="5">
        <v>0.42405840754500002</v>
      </c>
      <c r="M7787" s="5">
        <v>2.7314999103500002</v>
      </c>
      <c r="N7787" s="8">
        <f t="shared" si="1581"/>
        <v>2.7314999103500002</v>
      </c>
      <c r="O7787" s="5">
        <v>0</v>
      </c>
      <c r="P7787" s="5">
        <v>96.736587524399994</v>
      </c>
      <c r="Q7787" s="5">
        <v>31.005565643299999</v>
      </c>
      <c r="R7787" s="5">
        <v>0</v>
      </c>
      <c r="S7787">
        <f t="shared" si="1573"/>
        <v>0.16228933105280938</v>
      </c>
      <c r="T7787">
        <f t="shared" si="1574"/>
        <v>42.616143184554275</v>
      </c>
      <c r="U7787">
        <f t="shared" si="1575"/>
        <v>127.98268850403565</v>
      </c>
      <c r="V7787" s="9">
        <v>504.65020751999998</v>
      </c>
      <c r="W7787" s="9">
        <v>37.416900634800001</v>
      </c>
      <c r="X7787">
        <f t="shared" si="1582"/>
        <v>1.4924263912718752E-3</v>
      </c>
      <c r="Y7787">
        <f t="shared" si="1583"/>
        <v>33.111505638160558</v>
      </c>
      <c r="Z7787">
        <f t="shared" si="1576"/>
        <v>3.3707859054313873</v>
      </c>
      <c r="AA7787">
        <f t="shared" si="1577"/>
        <v>0.47814687416985108</v>
      </c>
      <c r="AB7787">
        <f>(1/(AA7787*k))*(LN((50-dTar)/(hTar-dTar)))</f>
        <v>9.1397545042724655</v>
      </c>
      <c r="AC7787">
        <f t="shared" si="1578"/>
        <v>14.74376932113258</v>
      </c>
      <c r="AD7787" s="19">
        <v>597.75653076200001</v>
      </c>
      <c r="AE7787" s="19">
        <v>12.6997880936</v>
      </c>
      <c r="AF7787">
        <f t="shared" si="1584"/>
        <v>1.5994879381995837E-3</v>
      </c>
      <c r="AG7787" s="23">
        <f t="shared" si="1579"/>
        <v>32.330654179185046</v>
      </c>
      <c r="AH7787" s="25">
        <f t="shared" si="1585"/>
        <v>32.627450951472682</v>
      </c>
      <c r="AI7787" s="25">
        <f t="shared" si="1580"/>
        <v>1.2812147115883972</v>
      </c>
    </row>
    <row r="7788" spans="6:35" ht="15">
      <c r="F7788" s="5">
        <v>2006</v>
      </c>
      <c r="G7788" s="5">
        <v>11</v>
      </c>
      <c r="H7788" s="5">
        <v>0</v>
      </c>
      <c r="I7788" s="5">
        <v>325</v>
      </c>
      <c r="J7788" s="5">
        <v>7</v>
      </c>
      <c r="K7788" s="5">
        <v>10.0050001144</v>
      </c>
      <c r="L7788" s="5">
        <v>0.27698928117799998</v>
      </c>
      <c r="M7788" s="5">
        <v>4.4590001106299999</v>
      </c>
      <c r="N7788" s="8">
        <f t="shared" si="1581"/>
        <v>4.4590001106299999</v>
      </c>
      <c r="O7788" s="5">
        <v>0</v>
      </c>
      <c r="P7788" s="5">
        <v>96.736587524399994</v>
      </c>
      <c r="Q7788" s="5">
        <v>30.976465225199998</v>
      </c>
      <c r="R7788" s="5">
        <v>0</v>
      </c>
      <c r="S7788">
        <f t="shared" si="1573"/>
        <v>0.26492702502992987</v>
      </c>
      <c r="T7788">
        <f t="shared" si="1574"/>
        <v>26.10585072885905</v>
      </c>
      <c r="U7788">
        <f t="shared" si="1575"/>
        <v>78.399796703690484</v>
      </c>
      <c r="V7788" s="9">
        <v>502.64660644499997</v>
      </c>
      <c r="W7788" s="9">
        <v>22.920892715499999</v>
      </c>
      <c r="X7788">
        <f t="shared" si="1582"/>
        <v>1.6557187894903212E-3</v>
      </c>
      <c r="Y7788">
        <f t="shared" si="1583"/>
        <v>32.375878499929513</v>
      </c>
      <c r="Z7788">
        <f t="shared" si="1576"/>
        <v>5.5025938929292106</v>
      </c>
      <c r="AA7788">
        <f t="shared" si="1577"/>
        <v>0.78054440226855559</v>
      </c>
      <c r="AB7788">
        <f>(1/(AA7788*k))*(LN((50-dTar)/(hTar-dTar)))</f>
        <v>5.5988423390090434</v>
      </c>
      <c r="AC7788">
        <f t="shared" si="1578"/>
        <v>9.0317568019088306</v>
      </c>
      <c r="AD7788" s="19">
        <v>456.66427612299998</v>
      </c>
      <c r="AE7788" s="19">
        <v>7.77965259552</v>
      </c>
      <c r="AF7788">
        <f t="shared" si="1584"/>
        <v>2.1120408725969382E-3</v>
      </c>
      <c r="AG7788" s="23">
        <f t="shared" si="1579"/>
        <v>31.758294387794791</v>
      </c>
      <c r="AH7788" s="25">
        <f t="shared" si="1585"/>
        <v>31.993034259239995</v>
      </c>
      <c r="AI7788" s="25">
        <f t="shared" si="1580"/>
        <v>2.0915016394715602</v>
      </c>
    </row>
    <row r="7789" spans="6:35" ht="15">
      <c r="F7789" s="5">
        <v>2006</v>
      </c>
      <c r="G7789" s="5">
        <v>11</v>
      </c>
      <c r="H7789" s="5">
        <v>0</v>
      </c>
      <c r="I7789" s="5">
        <v>325</v>
      </c>
      <c r="J7789" s="5">
        <v>8</v>
      </c>
      <c r="K7789" s="5">
        <v>10.225000381499999</v>
      </c>
      <c r="L7789" s="5">
        <v>0.309146732092</v>
      </c>
      <c r="M7789" s="5">
        <v>4.8064999580399999</v>
      </c>
      <c r="N7789" s="8">
        <f t="shared" si="1581"/>
        <v>4.8064999580399999</v>
      </c>
      <c r="O7789" s="5">
        <v>1.61666667461</v>
      </c>
      <c r="P7789" s="5">
        <v>96.736587524399994</v>
      </c>
      <c r="Q7789" s="5">
        <v>30.001129150400001</v>
      </c>
      <c r="R7789" s="5">
        <v>0</v>
      </c>
      <c r="S7789">
        <f t="shared" si="1573"/>
        <v>0.28557338037610158</v>
      </c>
      <c r="T7789">
        <f t="shared" si="1574"/>
        <v>24.218452575528769</v>
      </c>
      <c r="U7789">
        <f t="shared" si="1575"/>
        <v>72.731656137926905</v>
      </c>
      <c r="V7789" s="9">
        <v>502.416503906</v>
      </c>
      <c r="W7789" s="9">
        <v>21.263763427699999</v>
      </c>
      <c r="X7789">
        <f t="shared" si="1582"/>
        <v>1.6766935077004257E-3</v>
      </c>
      <c r="Y7789">
        <f t="shared" si="1583"/>
        <v>31.270946022660699</v>
      </c>
      <c r="Z7789">
        <f t="shared" si="1576"/>
        <v>5.9314233369100808</v>
      </c>
      <c r="AA7789">
        <f t="shared" si="1577"/>
        <v>0.8413739725658147</v>
      </c>
      <c r="AB7789">
        <f>(1/(AA7789*k))*(LN((50-dTar)/(hTar-dTar)))</f>
        <v>5.1940578023476363</v>
      </c>
      <c r="AC7789">
        <f t="shared" si="1578"/>
        <v>8.3787797629186151</v>
      </c>
      <c r="AD7789" s="19">
        <v>439.19064331099997</v>
      </c>
      <c r="AE7789" s="19">
        <v>7.2172002792400001</v>
      </c>
      <c r="AF7789">
        <f t="shared" si="1584"/>
        <v>2.1988333619554663E-3</v>
      </c>
      <c r="AG7789" s="23">
        <f t="shared" si="1579"/>
        <v>30.694824482914953</v>
      </c>
      <c r="AH7789" s="25">
        <f t="shared" si="1585"/>
        <v>30.913804689043097</v>
      </c>
      <c r="AI7789" s="25">
        <f t="shared" si="1580"/>
        <v>2.254497038112949</v>
      </c>
    </row>
    <row r="7790" spans="6:35" ht="15">
      <c r="F7790" s="5">
        <v>2006</v>
      </c>
      <c r="G7790" s="5">
        <v>11</v>
      </c>
      <c r="H7790" s="5">
        <v>0</v>
      </c>
      <c r="I7790" s="5">
        <v>325</v>
      </c>
      <c r="J7790" s="5">
        <v>9</v>
      </c>
      <c r="K7790" s="5">
        <v>10.1800003052</v>
      </c>
      <c r="L7790" s="5">
        <v>0.26161196827900002</v>
      </c>
      <c r="M7790" s="5">
        <v>2.9370000362400002</v>
      </c>
      <c r="N7790" s="8">
        <f t="shared" si="1581"/>
        <v>2.9370000362400002</v>
      </c>
      <c r="O7790" s="5">
        <v>0</v>
      </c>
      <c r="P7790" s="5">
        <v>96.736587524399994</v>
      </c>
      <c r="Q7790" s="5">
        <v>29.264900207499998</v>
      </c>
      <c r="R7790" s="5">
        <v>0</v>
      </c>
      <c r="S7790">
        <f t="shared" si="1573"/>
        <v>0.17449891518480479</v>
      </c>
      <c r="T7790">
        <f t="shared" si="1574"/>
        <v>39.634317280124307</v>
      </c>
      <c r="U7790">
        <f t="shared" si="1575"/>
        <v>119.02781677274676</v>
      </c>
      <c r="V7790" s="9">
        <v>504.289550781</v>
      </c>
      <c r="W7790" s="9">
        <v>34.798866271999998</v>
      </c>
      <c r="X7790">
        <f t="shared" si="1582"/>
        <v>1.5194884256035169E-3</v>
      </c>
      <c r="Y7790">
        <f t="shared" si="1583"/>
        <v>31.140289461358112</v>
      </c>
      <c r="Z7790">
        <f t="shared" si="1576"/>
        <v>3.62438171383309</v>
      </c>
      <c r="AA7790">
        <f t="shared" si="1577"/>
        <v>0.51411950681153551</v>
      </c>
      <c r="AB7790">
        <f>(1/(AA7790*k))*(LN((50-dTar)/(hTar-dTar)))</f>
        <v>8.5002513792959249</v>
      </c>
      <c r="AC7790">
        <f t="shared" si="1578"/>
        <v>13.712156650311938</v>
      </c>
      <c r="AD7790" s="19">
        <v>573.73468017599998</v>
      </c>
      <c r="AE7790" s="19">
        <v>11.8111925125</v>
      </c>
      <c r="AF7790">
        <f t="shared" si="1584"/>
        <v>1.6687302481425983E-3</v>
      </c>
      <c r="AG7790" s="23">
        <f t="shared" si="1579"/>
        <v>30.427740765596241</v>
      </c>
      <c r="AH7790" s="25">
        <f t="shared" si="1585"/>
        <v>30.698576083336896</v>
      </c>
      <c r="AI7790" s="25">
        <f t="shared" si="1580"/>
        <v>1.3776048976271731</v>
      </c>
    </row>
    <row r="7791" spans="6:35" ht="15">
      <c r="F7791" s="5">
        <v>2006</v>
      </c>
      <c r="G7791" s="5">
        <v>11</v>
      </c>
      <c r="H7791" s="5">
        <v>0</v>
      </c>
      <c r="I7791" s="5">
        <v>325</v>
      </c>
      <c r="J7791" s="5">
        <v>10</v>
      </c>
      <c r="K7791" s="5">
        <v>10.454999923700001</v>
      </c>
      <c r="L7791" s="5">
        <v>0.28608596324899999</v>
      </c>
      <c r="M7791" s="5">
        <v>1.9459999799700001</v>
      </c>
      <c r="N7791" s="8">
        <f t="shared" si="1581"/>
        <v>1.9459999799700001</v>
      </c>
      <c r="O7791" s="5">
        <v>0</v>
      </c>
      <c r="P7791" s="5">
        <v>96.736587524399994</v>
      </c>
      <c r="Q7791" s="5">
        <v>23.6054344177</v>
      </c>
      <c r="R7791" s="5">
        <v>59.644748687700002</v>
      </c>
      <c r="S7791">
        <f t="shared" si="1573"/>
        <v>0.11561963951799832</v>
      </c>
      <c r="T7791">
        <f t="shared" si="1574"/>
        <v>59.818084525297536</v>
      </c>
      <c r="U7791">
        <f t="shared" si="1575"/>
        <v>179.64270594726042</v>
      </c>
      <c r="V7791" s="9">
        <v>505.73831176800002</v>
      </c>
      <c r="W7791" s="9">
        <v>52.520179748499999</v>
      </c>
      <c r="X7791">
        <f t="shared" si="1582"/>
        <v>1.3551949819801067E-3</v>
      </c>
      <c r="Y7791">
        <f t="shared" si="1583"/>
        <v>25.687822025223991</v>
      </c>
      <c r="Z7791">
        <f t="shared" si="1576"/>
        <v>2.4014459160689232</v>
      </c>
      <c r="AA7791">
        <f t="shared" si="1577"/>
        <v>0.34064573973865597</v>
      </c>
      <c r="AB7791">
        <f>(1/(AA7791*k))*(LN((50-dTar)/(hTar-dTar)))</f>
        <v>12.829002500517044</v>
      </c>
      <c r="AC7791">
        <f t="shared" si="1578"/>
        <v>20.695069369690113</v>
      </c>
      <c r="AD7791" s="19">
        <v>725.42413330099998</v>
      </c>
      <c r="AE7791" s="19">
        <v>17.826040267900002</v>
      </c>
      <c r="AF7791">
        <f t="shared" si="1584"/>
        <v>1.3089943412088047E-3</v>
      </c>
      <c r="AG7791" s="23">
        <f t="shared" si="1579"/>
        <v>24.991945895773444</v>
      </c>
      <c r="AH7791" s="25">
        <f t="shared" si="1585"/>
        <v>25.256444074984007</v>
      </c>
      <c r="AI7791" s="25">
        <f t="shared" si="1580"/>
        <v>0.91277462380323449</v>
      </c>
    </row>
    <row r="7792" spans="6:35" ht="15">
      <c r="F7792" s="5">
        <v>2006</v>
      </c>
      <c r="G7792" s="5">
        <v>11</v>
      </c>
      <c r="H7792" s="5">
        <v>0</v>
      </c>
      <c r="I7792" s="5">
        <v>325</v>
      </c>
      <c r="J7792" s="5">
        <v>11</v>
      </c>
      <c r="K7792" s="5">
        <v>10.6450004578</v>
      </c>
      <c r="L7792" s="5">
        <v>0.303196489811</v>
      </c>
      <c r="M7792" s="5">
        <v>0.973500013351</v>
      </c>
      <c r="N7792" s="8">
        <f t="shared" si="1581"/>
        <v>0.973500013351</v>
      </c>
      <c r="O7792" s="5">
        <v>0</v>
      </c>
      <c r="P7792" s="5">
        <v>96.736587524399994</v>
      </c>
      <c r="Q7792" s="5">
        <v>27.330234527599998</v>
      </c>
      <c r="R7792" s="5">
        <v>104.24250030499999</v>
      </c>
      <c r="S7792">
        <f t="shared" si="1573"/>
        <v>5.7839528146420821E-2</v>
      </c>
      <c r="T7792">
        <f t="shared" si="1574"/>
        <v>119.57471976541414</v>
      </c>
      <c r="U7792">
        <f t="shared" si="1575"/>
        <v>359.10087044763191</v>
      </c>
      <c r="V7792" s="9">
        <v>508.12124633799999</v>
      </c>
      <c r="W7792" s="9">
        <v>104.986404419</v>
      </c>
      <c r="X7792">
        <f t="shared" si="1582"/>
        <v>1.0285859238930888E-3</v>
      </c>
      <c r="Y7792">
        <f t="shared" si="1583"/>
        <v>31.163070065253478</v>
      </c>
      <c r="Z7792">
        <f t="shared" si="1576"/>
        <v>1.2013400079227345</v>
      </c>
      <c r="AA7792">
        <f t="shared" si="1577"/>
        <v>0.17041039855953913</v>
      </c>
      <c r="AB7792">
        <f>(1/(AA7792*k))*(LN((50-dTar)/(hTar-dTar)))</f>
        <v>25.644826159894375</v>
      </c>
      <c r="AC7792">
        <f t="shared" si="1578"/>
        <v>41.368879328791799</v>
      </c>
      <c r="AD7792" s="19">
        <v>1060.93322754</v>
      </c>
      <c r="AE7792" s="19">
        <v>35.6337661743</v>
      </c>
      <c r="AF7792">
        <f t="shared" si="1584"/>
        <v>8.7878414213779835E-4</v>
      </c>
      <c r="AG7792" s="23">
        <f t="shared" si="1579"/>
        <v>30.030157995615848</v>
      </c>
      <c r="AH7792" s="25">
        <f t="shared" si="1585"/>
        <v>30.460770811522359</v>
      </c>
      <c r="AI7792" s="25">
        <f t="shared" si="1580"/>
        <v>0.45662184871790257</v>
      </c>
    </row>
    <row r="7793" spans="6:35" ht="15">
      <c r="F7793" s="5">
        <v>2006</v>
      </c>
      <c r="G7793" s="5">
        <v>11</v>
      </c>
      <c r="H7793" s="5">
        <v>0</v>
      </c>
      <c r="I7793" s="5">
        <v>325</v>
      </c>
      <c r="J7793" s="5">
        <v>12</v>
      </c>
      <c r="K7793" s="5">
        <v>11.2449998856</v>
      </c>
      <c r="L7793" s="5">
        <v>0.40586435794800002</v>
      </c>
      <c r="M7793" s="5">
        <v>2.4405000209800001</v>
      </c>
      <c r="N7793" s="8">
        <f t="shared" si="1581"/>
        <v>2.4405000209800001</v>
      </c>
      <c r="O7793" s="5">
        <v>1.61666667461</v>
      </c>
      <c r="P7793" s="5">
        <v>96.736587524399994</v>
      </c>
      <c r="Q7793" s="5">
        <v>27.607170105000002</v>
      </c>
      <c r="R7793" s="5">
        <v>128.92449951200001</v>
      </c>
      <c r="S7793">
        <f t="shared" si="1573"/>
        <v>0.14499986411804841</v>
      </c>
      <c r="T7793">
        <f t="shared" si="1574"/>
        <v>47.697598970447508</v>
      </c>
      <c r="U7793">
        <f t="shared" si="1575"/>
        <v>143.24306460556684</v>
      </c>
      <c r="V7793" s="9">
        <v>497.59695434600002</v>
      </c>
      <c r="W7793" s="9">
        <v>41.878410339399998</v>
      </c>
      <c r="X7793">
        <f t="shared" si="1582"/>
        <v>1.4647326878791656E-3</v>
      </c>
      <c r="Y7793">
        <f t="shared" si="1583"/>
        <v>29.680796142924741</v>
      </c>
      <c r="Z7793">
        <f t="shared" si="1576"/>
        <v>3.0116797887320081</v>
      </c>
      <c r="AA7793">
        <f t="shared" si="1577"/>
        <v>0.427207576328831</v>
      </c>
      <c r="AB7793">
        <f>(1/(AA7793*k))*(LN((50-dTar)/(hTar-dTar)))</f>
        <v>10.229558858604836</v>
      </c>
      <c r="AC7793">
        <f t="shared" si="1578"/>
        <v>16.501784155987419</v>
      </c>
      <c r="AD7793" s="19">
        <v>637.34143066399997</v>
      </c>
      <c r="AE7793" s="19">
        <v>14.214083671599999</v>
      </c>
      <c r="AF7793">
        <f t="shared" si="1584"/>
        <v>1.4968775915747182E-3</v>
      </c>
      <c r="AG7793" s="23">
        <f t="shared" si="1579"/>
        <v>28.947646317850904</v>
      </c>
      <c r="AH7793" s="25">
        <f t="shared" si="1585"/>
        <v>29.226311996430347</v>
      </c>
      <c r="AI7793" s="25">
        <f t="shared" si="1580"/>
        <v>1.1447207150413981</v>
      </c>
    </row>
    <row r="7794" spans="6:35" ht="15">
      <c r="F7794" s="5">
        <v>2006</v>
      </c>
      <c r="G7794" s="5">
        <v>11</v>
      </c>
      <c r="H7794" s="5">
        <v>0</v>
      </c>
      <c r="I7794" s="5">
        <v>325</v>
      </c>
      <c r="J7794" s="5">
        <v>13</v>
      </c>
      <c r="K7794" s="5">
        <v>11.140000343300001</v>
      </c>
      <c r="L7794" s="5">
        <v>0.37237355112999998</v>
      </c>
      <c r="M7794" s="5">
        <v>2.5940001010899998</v>
      </c>
      <c r="N7794" s="8">
        <f t="shared" si="1581"/>
        <v>2.5940001010899998</v>
      </c>
      <c r="O7794" s="5">
        <v>0</v>
      </c>
      <c r="P7794" s="5">
        <v>96.736587524399994</v>
      </c>
      <c r="Q7794" s="5">
        <v>27.3583641052</v>
      </c>
      <c r="R7794" s="5">
        <v>92.403747558600003</v>
      </c>
      <c r="S7794">
        <f t="shared" si="1573"/>
        <v>0.15411991761803645</v>
      </c>
      <c r="T7794">
        <f t="shared" si="1574"/>
        <v>44.875091268947486</v>
      </c>
      <c r="U7794">
        <f t="shared" si="1575"/>
        <v>134.76664940307046</v>
      </c>
      <c r="V7794" s="9">
        <v>500.57968139600001</v>
      </c>
      <c r="W7794" s="9">
        <v>39.400253295900001</v>
      </c>
      <c r="X7794">
        <f t="shared" si="1582"/>
        <v>1.4820378844026133E-3</v>
      </c>
      <c r="Y7794">
        <f t="shared" si="1583"/>
        <v>29.307506271773736</v>
      </c>
      <c r="Z7794">
        <f t="shared" si="1576"/>
        <v>3.2011053510601717</v>
      </c>
      <c r="AA7794">
        <f t="shared" si="1577"/>
        <v>0.45407764255556354</v>
      </c>
      <c r="AB7794">
        <f>(1/(AA7794*k))*(LN((50-dTar)/(hTar-dTar)))</f>
        <v>9.6242242236424129</v>
      </c>
      <c r="AC7794">
        <f t="shared" si="1578"/>
        <v>15.52529028891408</v>
      </c>
      <c r="AD7794" s="19">
        <v>615.55969238299997</v>
      </c>
      <c r="AE7794" s="19">
        <v>13.372964859</v>
      </c>
      <c r="AF7794">
        <f t="shared" si="1584"/>
        <v>1.551691625235223E-3</v>
      </c>
      <c r="AG7794" s="23">
        <f t="shared" si="1579"/>
        <v>28.601474878636743</v>
      </c>
      <c r="AH7794" s="25">
        <f t="shared" si="1585"/>
        <v>28.869833010273883</v>
      </c>
      <c r="AI7794" s="25">
        <f t="shared" si="1580"/>
        <v>1.2167201905389942</v>
      </c>
    </row>
    <row r="7795" spans="6:35" ht="15">
      <c r="F7795" s="5">
        <v>2006</v>
      </c>
      <c r="G7795" s="5">
        <v>11</v>
      </c>
      <c r="H7795" s="5">
        <v>0</v>
      </c>
      <c r="I7795" s="5">
        <v>325</v>
      </c>
      <c r="J7795" s="5">
        <v>14</v>
      </c>
      <c r="K7795" s="5">
        <v>10.260000228899999</v>
      </c>
      <c r="L7795" s="5">
        <v>0.23240341246099999</v>
      </c>
      <c r="M7795" s="5">
        <v>1.6150000095399999</v>
      </c>
      <c r="N7795" s="8">
        <f t="shared" si="1581"/>
        <v>1.6150000095399999</v>
      </c>
      <c r="O7795" s="5">
        <v>0</v>
      </c>
      <c r="P7795" s="5">
        <v>96.736587524399994</v>
      </c>
      <c r="Q7795" s="5">
        <v>28.6732006073</v>
      </c>
      <c r="R7795" s="5">
        <v>141.93174743700001</v>
      </c>
      <c r="S7795">
        <f t="shared" si="1573"/>
        <v>9.5953607834804416E-2</v>
      </c>
      <c r="T7795">
        <f t="shared" si="1574"/>
        <v>72.078012755695681</v>
      </c>
      <c r="U7795">
        <f t="shared" si="1575"/>
        <v>216.46111461924849</v>
      </c>
      <c r="V7795" s="9">
        <v>499.335845947</v>
      </c>
      <c r="W7795" s="9">
        <v>63.284378051799997</v>
      </c>
      <c r="X7795">
        <f t="shared" si="1582"/>
        <v>1.2835630253624376E-3</v>
      </c>
      <c r="Y7795">
        <f t="shared" si="1583"/>
        <v>31.59639381377999</v>
      </c>
      <c r="Z7795">
        <f t="shared" si="1576"/>
        <v>1.992978015046482</v>
      </c>
      <c r="AA7795">
        <f t="shared" si="1577"/>
        <v>0.28270445970722508</v>
      </c>
      <c r="AB7795">
        <f>(1/(AA7795*k))*(LN((50-dTar)/(hTar-dTar)))</f>
        <v>15.458351988587353</v>
      </c>
      <c r="AC7795">
        <f t="shared" si="1578"/>
        <v>24.936597115170027</v>
      </c>
      <c r="AD7795" s="19">
        <v>806.43206787099996</v>
      </c>
      <c r="AE7795" s="19">
        <v>21.479549408</v>
      </c>
      <c r="AF7795">
        <f t="shared" si="1584"/>
        <v>1.1725415884353593E-3</v>
      </c>
      <c r="AG7795" s="23">
        <f t="shared" si="1579"/>
        <v>30.672540624515612</v>
      </c>
      <c r="AH7795" s="25">
        <f t="shared" si="1585"/>
        <v>31.02369146311564</v>
      </c>
      <c r="AI7795" s="25">
        <f t="shared" si="1580"/>
        <v>0.7575185207210634</v>
      </c>
    </row>
    <row r="7796" spans="6:35" ht="15">
      <c r="F7796" s="5">
        <v>2006</v>
      </c>
      <c r="G7796" s="5">
        <v>11</v>
      </c>
      <c r="H7796" s="5">
        <v>0</v>
      </c>
      <c r="I7796" s="5">
        <v>325</v>
      </c>
      <c r="J7796" s="5">
        <v>15</v>
      </c>
      <c r="K7796" s="5">
        <v>9.79500007629</v>
      </c>
      <c r="L7796" s="5">
        <v>0.20650206506300001</v>
      </c>
      <c r="M7796" s="5">
        <v>2.3180000781999999</v>
      </c>
      <c r="N7796" s="8">
        <f t="shared" si="1581"/>
        <v>2.3180000781999999</v>
      </c>
      <c r="O7796" s="5">
        <v>0</v>
      </c>
      <c r="P7796" s="5">
        <v>96.736587524399994</v>
      </c>
      <c r="Q7796" s="5">
        <v>27.041175842299999</v>
      </c>
      <c r="R7796" s="5">
        <v>130.31849670400001</v>
      </c>
      <c r="S7796">
        <f t="shared" si="1573"/>
        <v>0.13772165272494377</v>
      </c>
      <c r="T7796">
        <f t="shared" si="1574"/>
        <v>50.218286178172043</v>
      </c>
      <c r="U7796">
        <f t="shared" si="1575"/>
        <v>150.81306746399636</v>
      </c>
      <c r="V7796" s="9">
        <v>497.76785278300002</v>
      </c>
      <c r="W7796" s="9">
        <v>44.091575622599997</v>
      </c>
      <c r="X7796">
        <f t="shared" si="1582"/>
        <v>1.4436837119461167E-3</v>
      </c>
      <c r="Y7796">
        <f t="shared" si="1583"/>
        <v>29.154885250002586</v>
      </c>
      <c r="Z7796">
        <f t="shared" si="1576"/>
        <v>2.8605097012008445</v>
      </c>
      <c r="AA7796">
        <f t="shared" si="1577"/>
        <v>0.4057640593423204</v>
      </c>
      <c r="AB7796">
        <f>(1/(AA7796*k))*(LN((50-dTar)/(hTar-dTar)))</f>
        <v>10.770162971015747</v>
      </c>
      <c r="AC7796">
        <f t="shared" si="1578"/>
        <v>17.373858162320541</v>
      </c>
      <c r="AD7796" s="19">
        <v>656.37274169900002</v>
      </c>
      <c r="AE7796" s="19">
        <v>14.965259551999999</v>
      </c>
      <c r="AF7796">
        <f t="shared" si="1584"/>
        <v>1.4519860320858281E-3</v>
      </c>
      <c r="AG7796" s="23">
        <f t="shared" si="1579"/>
        <v>28.419406639972888</v>
      </c>
      <c r="AH7796" s="25">
        <f t="shared" si="1585"/>
        <v>28.698957475198078</v>
      </c>
      <c r="AI7796" s="25">
        <f t="shared" si="1580"/>
        <v>1.087261907056901</v>
      </c>
    </row>
    <row r="7797" spans="6:35" ht="15">
      <c r="F7797" s="5">
        <v>2006</v>
      </c>
      <c r="G7797" s="5">
        <v>11</v>
      </c>
      <c r="H7797" s="5">
        <v>0</v>
      </c>
      <c r="I7797" s="5">
        <v>325</v>
      </c>
      <c r="J7797" s="5">
        <v>16</v>
      </c>
      <c r="K7797" s="5">
        <v>8.1199998855600004</v>
      </c>
      <c r="L7797" s="5">
        <v>8.5441082715999997E-2</v>
      </c>
      <c r="M7797" s="5">
        <v>2.2664999961899999</v>
      </c>
      <c r="N7797" s="8">
        <f t="shared" si="1581"/>
        <v>2.2664999961899999</v>
      </c>
      <c r="O7797" s="5">
        <v>1.61666667461</v>
      </c>
      <c r="P7797" s="5">
        <v>96.736587524399994</v>
      </c>
      <c r="Q7797" s="5">
        <v>28.734310150100001</v>
      </c>
      <c r="R7797" s="5">
        <v>124.93724822999999</v>
      </c>
      <c r="S7797">
        <f t="shared" si="1573"/>
        <v>0.13466182693952145</v>
      </c>
      <c r="T7797">
        <f t="shared" si="1574"/>
        <v>51.359360901721573</v>
      </c>
      <c r="U7797">
        <f t="shared" si="1575"/>
        <v>154.23988650464565</v>
      </c>
      <c r="V7797" s="9">
        <v>499.28372192400002</v>
      </c>
      <c r="W7797" s="9">
        <v>45.093429565400001</v>
      </c>
      <c r="X7797">
        <f t="shared" si="1582"/>
        <v>1.4313993870967159E-3</v>
      </c>
      <c r="Y7797">
        <f t="shared" si="1583"/>
        <v>31.014353875329519</v>
      </c>
      <c r="Z7797">
        <f t="shared" si="1576"/>
        <v>2.7969564314716044</v>
      </c>
      <c r="AA7797">
        <f t="shared" si="1577"/>
        <v>0.39674901118534744</v>
      </c>
      <c r="AB7797">
        <f>(1/(AA7797*k))*(LN((50-dTar)/(hTar-dTar)))</f>
        <v>11.014885793517742</v>
      </c>
      <c r="AC7797">
        <f t="shared" si="1578"/>
        <v>17.768632096445273</v>
      </c>
      <c r="AD7797" s="19">
        <v>664.86059570299994</v>
      </c>
      <c r="AE7797" s="19">
        <v>15.3053035736</v>
      </c>
      <c r="AF7797">
        <f t="shared" si="1584"/>
        <v>1.4327991452618082E-3</v>
      </c>
      <c r="AG7797" s="23">
        <f t="shared" si="1579"/>
        <v>30.224763134439328</v>
      </c>
      <c r="AH7797" s="25">
        <f t="shared" si="1585"/>
        <v>30.524881653308306</v>
      </c>
      <c r="AI7797" s="25">
        <f t="shared" si="1580"/>
        <v>1.0631057053784001</v>
      </c>
    </row>
    <row r="7798" spans="6:35" ht="15">
      <c r="F7798" s="5">
        <v>2006</v>
      </c>
      <c r="G7798" s="5">
        <v>11</v>
      </c>
      <c r="H7798" s="5">
        <v>0</v>
      </c>
      <c r="I7798" s="5">
        <v>325</v>
      </c>
      <c r="J7798" s="5">
        <v>17</v>
      </c>
      <c r="K7798" s="5">
        <v>7.8350000381499996</v>
      </c>
      <c r="L7798" s="5">
        <v>8.5919782519300006E-2</v>
      </c>
      <c r="M7798" s="5">
        <v>1.86749994755</v>
      </c>
      <c r="N7798" s="8">
        <f t="shared" si="1581"/>
        <v>1.86749994755</v>
      </c>
      <c r="O7798" s="5">
        <v>0</v>
      </c>
      <c r="P7798" s="5">
        <v>96.736587524399994</v>
      </c>
      <c r="Q7798" s="5">
        <v>28.521394729600001</v>
      </c>
      <c r="R7798" s="5">
        <v>28.228500366199999</v>
      </c>
      <c r="S7798">
        <f t="shared" si="1573"/>
        <v>0.11095563872459055</v>
      </c>
      <c r="T7798">
        <f t="shared" si="1574"/>
        <v>62.332527206111813</v>
      </c>
      <c r="U7798">
        <f t="shared" si="1575"/>
        <v>187.1939555520473</v>
      </c>
      <c r="V7798" s="9">
        <v>507.02175903300002</v>
      </c>
      <c r="W7798" s="9">
        <v>54.727855682399998</v>
      </c>
      <c r="X7798">
        <f t="shared" si="1582"/>
        <v>1.3352140798043044E-3</v>
      </c>
      <c r="Y7798">
        <f t="shared" si="1583"/>
        <v>31.110649054745238</v>
      </c>
      <c r="Z7798">
        <f t="shared" si="1576"/>
        <v>2.3045735706389952</v>
      </c>
      <c r="AA7798">
        <f t="shared" si="1577"/>
        <v>0.32690437186175009</v>
      </c>
      <c r="AB7798">
        <f>(1/(AA7798*k))*(LN((50-dTar)/(hTar-dTar)))</f>
        <v>13.368267368249994</v>
      </c>
      <c r="AC7798">
        <f t="shared" si="1578"/>
        <v>21.56498297723056</v>
      </c>
      <c r="AD7798" s="19">
        <v>742.66400146499996</v>
      </c>
      <c r="AE7798" s="19">
        <v>18.575353622400002</v>
      </c>
      <c r="AF7798">
        <f t="shared" si="1584"/>
        <v>1.2774584291042051E-3</v>
      </c>
      <c r="AG7798" s="23">
        <f t="shared" si="1579"/>
        <v>30.253601406114576</v>
      </c>
      <c r="AH7798" s="25">
        <f t="shared" si="1585"/>
        <v>30.579359875137637</v>
      </c>
      <c r="AI7798" s="25">
        <f t="shared" si="1580"/>
        <v>0.8759540491381661</v>
      </c>
    </row>
    <row r="7799" spans="6:35" ht="15">
      <c r="F7799" s="5">
        <v>2006</v>
      </c>
      <c r="G7799" s="5">
        <v>11</v>
      </c>
      <c r="H7799" s="5">
        <v>0</v>
      </c>
      <c r="I7799" s="5">
        <v>325</v>
      </c>
      <c r="J7799" s="5">
        <v>18</v>
      </c>
      <c r="K7799" s="5">
        <v>7.3550000190700002</v>
      </c>
      <c r="L7799" s="5">
        <v>6.9289453327700007E-2</v>
      </c>
      <c r="M7799" s="5">
        <v>1.75250005722</v>
      </c>
      <c r="N7799" s="8">
        <f t="shared" si="1581"/>
        <v>1.75250005722</v>
      </c>
      <c r="O7799" s="5">
        <v>0</v>
      </c>
      <c r="P7799" s="5">
        <v>96.736587524399994</v>
      </c>
      <c r="Q7799" s="5">
        <v>28.543704986600002</v>
      </c>
      <c r="R7799" s="5">
        <v>0</v>
      </c>
      <c r="S7799">
        <f t="shared" si="1573"/>
        <v>0.10412303543506281</v>
      </c>
      <c r="T7799">
        <f t="shared" si="1574"/>
        <v>66.422817396495944</v>
      </c>
      <c r="U7799">
        <f t="shared" si="1575"/>
        <v>199.47771227447114</v>
      </c>
      <c r="V7799" s="9">
        <v>507.51092529300001</v>
      </c>
      <c r="W7799" s="9">
        <v>58.3191223145</v>
      </c>
      <c r="X7799">
        <f t="shared" si="1582"/>
        <v>1.3066638709559458E-3</v>
      </c>
      <c r="Y7799">
        <f t="shared" si="1583"/>
        <v>31.256531074112662</v>
      </c>
      <c r="Z7799">
        <f t="shared" si="1576"/>
        <v>2.1626588636380166</v>
      </c>
      <c r="AA7799">
        <f t="shared" si="1577"/>
        <v>0.30677373305674294</v>
      </c>
      <c r="AB7799">
        <f>(1/(AA7799*k))*(LN((50-dTar)/(hTar-dTar)))</f>
        <v>14.245499454444374</v>
      </c>
      <c r="AC7799">
        <f t="shared" si="1578"/>
        <v>22.980087454478809</v>
      </c>
      <c r="AD7799" s="19">
        <v>770.00384521499996</v>
      </c>
      <c r="AE7799" s="19">
        <v>19.794275283800001</v>
      </c>
      <c r="AF7799">
        <f t="shared" si="1584"/>
        <v>1.2303479475885301E-3</v>
      </c>
      <c r="AG7799" s="23">
        <f t="shared" si="1579"/>
        <v>30.372799435421836</v>
      </c>
      <c r="AH7799" s="25">
        <f t="shared" si="1585"/>
        <v>30.708700322737876</v>
      </c>
      <c r="AI7799" s="25">
        <f t="shared" si="1580"/>
        <v>0.82201315360177596</v>
      </c>
    </row>
    <row r="7800" spans="6:35" ht="15">
      <c r="F7800" s="5">
        <v>2006</v>
      </c>
      <c r="G7800" s="5">
        <v>11</v>
      </c>
      <c r="H7800" s="5">
        <v>0</v>
      </c>
      <c r="I7800" s="5">
        <v>325</v>
      </c>
      <c r="J7800" s="5">
        <v>19</v>
      </c>
      <c r="K7800" s="5">
        <v>7.3600001335099998</v>
      </c>
      <c r="L7800" s="5">
        <v>5.9557989239700002E-2</v>
      </c>
      <c r="M7800" s="5">
        <v>2.2974998951000001</v>
      </c>
      <c r="N7800" s="8">
        <f t="shared" si="1581"/>
        <v>2.2974998951000001</v>
      </c>
      <c r="O7800" s="5">
        <v>0</v>
      </c>
      <c r="P7800" s="5">
        <v>96.736587524399994</v>
      </c>
      <c r="Q7800" s="5">
        <v>30.5787658691</v>
      </c>
      <c r="R7800" s="5">
        <v>0</v>
      </c>
      <c r="S7800">
        <f t="shared" si="1573"/>
        <v>0.13650365488091942</v>
      </c>
      <c r="T7800">
        <f t="shared" si="1574"/>
        <v>50.666375017617185</v>
      </c>
      <c r="U7800">
        <f t="shared" si="1575"/>
        <v>152.15874565248217</v>
      </c>
      <c r="V7800" s="9">
        <v>505.62127685500002</v>
      </c>
      <c r="W7800" s="9">
        <v>44.484996795699999</v>
      </c>
      <c r="X7800">
        <f t="shared" si="1582"/>
        <v>1.4239638491352501E-3</v>
      </c>
      <c r="Y7800">
        <f t="shared" si="1583"/>
        <v>32.956479869408355</v>
      </c>
      <c r="Z7800">
        <f t="shared" si="1576"/>
        <v>2.8352116120482855</v>
      </c>
      <c r="AA7800">
        <f t="shared" si="1577"/>
        <v>0.40217551869033902</v>
      </c>
      <c r="AB7800">
        <f>(1/(AA7800*k))*(LN((50-dTar)/(hTar-dTar)))</f>
        <v>10.866263220418826</v>
      </c>
      <c r="AC7800">
        <f t="shared" si="1578"/>
        <v>17.528882009869179</v>
      </c>
      <c r="AD7800" s="19">
        <v>659.71520996100003</v>
      </c>
      <c r="AE7800" s="19">
        <v>15.0987911224</v>
      </c>
      <c r="AF7800">
        <f t="shared" si="1584"/>
        <v>1.4443710254262623E-3</v>
      </c>
      <c r="AG7800" s="23">
        <f t="shared" si="1579"/>
        <v>32.122080814838071</v>
      </c>
      <c r="AH7800" s="25">
        <f t="shared" si="1585"/>
        <v>32.43923069443391</v>
      </c>
      <c r="AI7800" s="25">
        <f t="shared" si="1580"/>
        <v>1.0776462610601891</v>
      </c>
    </row>
    <row r="7801" spans="6:35" ht="15">
      <c r="F7801" s="5">
        <v>2006</v>
      </c>
      <c r="G7801" s="5">
        <v>11</v>
      </c>
      <c r="H7801" s="5">
        <v>0</v>
      </c>
      <c r="I7801" s="5">
        <v>325</v>
      </c>
      <c r="J7801" s="5">
        <v>20</v>
      </c>
      <c r="K7801" s="5">
        <v>6.7554998397799997</v>
      </c>
      <c r="L7801" s="5">
        <v>4.7778800129899997E-2</v>
      </c>
      <c r="M7801" s="5">
        <v>2.5260000228899999</v>
      </c>
      <c r="N7801" s="8">
        <f t="shared" si="1581"/>
        <v>2.5260000228899999</v>
      </c>
      <c r="O7801" s="5">
        <v>1.61666667461</v>
      </c>
      <c r="P7801" s="5">
        <v>96.736587524399994</v>
      </c>
      <c r="Q7801" s="5">
        <v>32.436313629200001</v>
      </c>
      <c r="R7801" s="5">
        <v>0</v>
      </c>
      <c r="S7801">
        <f t="shared" si="1573"/>
        <v>0.15007976108689358</v>
      </c>
      <c r="T7801">
        <f t="shared" si="1574"/>
        <v>46.083131525427511</v>
      </c>
      <c r="U7801">
        <f t="shared" si="1575"/>
        <v>138.39457601238067</v>
      </c>
      <c r="V7801" s="9">
        <v>505.06890869099999</v>
      </c>
      <c r="W7801" s="9">
        <v>40.4609146118</v>
      </c>
      <c r="X7801">
        <f t="shared" si="1582"/>
        <v>1.4621499116003298E-3</v>
      </c>
      <c r="Y7801">
        <f t="shared" si="1583"/>
        <v>34.779791517286647</v>
      </c>
      <c r="Z7801">
        <f t="shared" si="1576"/>
        <v>3.1171903912623433</v>
      </c>
      <c r="AA7801">
        <f t="shared" si="1577"/>
        <v>0.44217428326514735</v>
      </c>
      <c r="AB7801">
        <f>(1/(AA7801*k))*(LN((50-dTar)/(hTar-dTar)))</f>
        <v>9.8833089401473906</v>
      </c>
      <c r="AC7801">
        <f t="shared" si="1578"/>
        <v>15.94323207203252</v>
      </c>
      <c r="AD7801" s="19">
        <v>624.94439697300004</v>
      </c>
      <c r="AE7801" s="19">
        <v>13.7329654694</v>
      </c>
      <c r="AF7801">
        <f t="shared" si="1584"/>
        <v>1.5276024133364669E-3</v>
      </c>
      <c r="AG7801" s="23">
        <f t="shared" si="1579"/>
        <v>33.932732484583418</v>
      </c>
      <c r="AH7801" s="25">
        <f t="shared" si="1585"/>
        <v>34.254694342954338</v>
      </c>
      <c r="AI7801" s="25">
        <f t="shared" si="1580"/>
        <v>1.184824637385621</v>
      </c>
    </row>
    <row r="7802" spans="6:35" ht="15">
      <c r="F7802" s="5">
        <v>2006</v>
      </c>
      <c r="G7802" s="5">
        <v>11</v>
      </c>
      <c r="H7802" s="5">
        <v>0</v>
      </c>
      <c r="I7802" s="5">
        <v>325</v>
      </c>
      <c r="J7802" s="5">
        <v>21</v>
      </c>
      <c r="K7802" s="5">
        <v>5.9254999160799997</v>
      </c>
      <c r="L7802" s="5">
        <v>9.6282616257700002E-2</v>
      </c>
      <c r="M7802" s="5">
        <v>1.9394999742500001</v>
      </c>
      <c r="N7802" s="8">
        <f t="shared" si="1581"/>
        <v>1.9394999742500001</v>
      </c>
      <c r="O7802" s="5">
        <v>0</v>
      </c>
      <c r="P7802" s="5">
        <v>96.736587524399994</v>
      </c>
      <c r="Q7802" s="5">
        <v>29.6436843872</v>
      </c>
      <c r="R7802" s="5">
        <v>0</v>
      </c>
      <c r="S7802">
        <f t="shared" si="1573"/>
        <v>0.11523344818914594</v>
      </c>
      <c r="T7802">
        <f t="shared" si="1574"/>
        <v>60.018557789920408</v>
      </c>
      <c r="U7802">
        <f t="shared" si="1575"/>
        <v>180.24475731705485</v>
      </c>
      <c r="V7802" s="9">
        <v>506.744628906</v>
      </c>
      <c r="W7802" s="9">
        <v>52.6961936951</v>
      </c>
      <c r="X7802">
        <f t="shared" si="1582"/>
        <v>1.351925773800604E-3</v>
      </c>
      <c r="Y7802">
        <f t="shared" si="1583"/>
        <v>32.261394422517334</v>
      </c>
      <c r="Z7802">
        <f t="shared" si="1576"/>
        <v>2.3934246353128157</v>
      </c>
      <c r="AA7802">
        <f t="shared" si="1577"/>
        <v>0.3395079189372246</v>
      </c>
      <c r="AB7802">
        <f>(1/(AA7802*k))*(LN((50-dTar)/(hTar-dTar)))</f>
        <v>12.871997391335489</v>
      </c>
      <c r="AC7802">
        <f t="shared" si="1578"/>
        <v>20.764426457117146</v>
      </c>
      <c r="AD7802" s="19">
        <v>726.81097412099996</v>
      </c>
      <c r="AE7802" s="19">
        <v>17.885780334500001</v>
      </c>
      <c r="AF7802">
        <f t="shared" si="1584"/>
        <v>1.3064019769203124E-3</v>
      </c>
      <c r="AG7802" s="23">
        <f t="shared" si="1579"/>
        <v>31.386249648889834</v>
      </c>
      <c r="AH7802" s="25">
        <f t="shared" si="1585"/>
        <v>31.718886722319674</v>
      </c>
      <c r="AI7802" s="25">
        <f t="shared" si="1580"/>
        <v>0.90972578498675949</v>
      </c>
    </row>
    <row r="7803" spans="6:35" ht="15">
      <c r="F7803" s="5">
        <v>2006</v>
      </c>
      <c r="G7803" s="5">
        <v>11</v>
      </c>
      <c r="H7803" s="5">
        <v>0</v>
      </c>
      <c r="I7803" s="5">
        <v>325</v>
      </c>
      <c r="J7803" s="5">
        <v>22</v>
      </c>
      <c r="K7803" s="5">
        <v>5.9299998283399997</v>
      </c>
      <c r="L7803" s="5">
        <v>0.101895973086</v>
      </c>
      <c r="M7803" s="5">
        <v>1.36049997807</v>
      </c>
      <c r="N7803" s="8">
        <f t="shared" si="1581"/>
        <v>1.36049997807</v>
      </c>
      <c r="O7803" s="5">
        <v>0</v>
      </c>
      <c r="P7803" s="5">
        <v>96.736587524399994</v>
      </c>
      <c r="Q7803" s="5">
        <v>23.502130508400001</v>
      </c>
      <c r="R7803" s="5">
        <v>0</v>
      </c>
      <c r="S7803">
        <f t="shared" si="1573"/>
        <v>8.0832743395569298E-2</v>
      </c>
      <c r="T7803">
        <f t="shared" si="1574"/>
        <v>85.561185714391456</v>
      </c>
      <c r="U7803">
        <f t="shared" si="1575"/>
        <v>256.95311121654328</v>
      </c>
      <c r="V7803" s="9">
        <v>509.78668212899998</v>
      </c>
      <c r="W7803" s="9">
        <v>75.122573852499997</v>
      </c>
      <c r="X7803">
        <f t="shared" si="1582"/>
        <v>1.1878426200808614E-3</v>
      </c>
      <c r="Y7803">
        <f t="shared" si="1583"/>
        <v>26.16095242002033</v>
      </c>
      <c r="Z7803">
        <f t="shared" si="1576"/>
        <v>1.6789142599058136</v>
      </c>
      <c r="AA7803">
        <f t="shared" si="1577"/>
        <v>0.23815443279255583</v>
      </c>
      <c r="AB7803">
        <f>(1/(AA7803*k))*(LN((50-dTar)/(hTar-dTar)))</f>
        <v>18.350047049950593</v>
      </c>
      <c r="AC7803">
        <f t="shared" si="1578"/>
        <v>29.601326885741877</v>
      </c>
      <c r="AD7803" s="19">
        <v>887.39123535199997</v>
      </c>
      <c r="AE7803" s="19">
        <v>25.497589111300002</v>
      </c>
      <c r="AF7803">
        <f t="shared" si="1584"/>
        <v>1.0610190446750461E-3</v>
      </c>
      <c r="AG7803" s="23">
        <f t="shared" si="1579"/>
        <v>25.339300434459613</v>
      </c>
      <c r="AH7803" s="25">
        <f t="shared" si="1585"/>
        <v>25.651605232581012</v>
      </c>
      <c r="AI7803" s="25">
        <f t="shared" si="1580"/>
        <v>0.63814484504069591</v>
      </c>
    </row>
    <row r="7804" spans="6:35" ht="15">
      <c r="F7804" s="5">
        <v>2006</v>
      </c>
      <c r="G7804" s="5">
        <v>11</v>
      </c>
      <c r="H7804" s="5">
        <v>0</v>
      </c>
      <c r="I7804" s="5">
        <v>325</v>
      </c>
      <c r="J7804" s="5">
        <v>23</v>
      </c>
      <c r="K7804" s="5">
        <v>5.3365001678499997</v>
      </c>
      <c r="L7804" s="5">
        <v>3.25939543545E-2</v>
      </c>
      <c r="M7804" s="5">
        <v>0.72799998521800002</v>
      </c>
      <c r="N7804" s="8">
        <f t="shared" si="1581"/>
        <v>0.72799998521800002</v>
      </c>
      <c r="O7804" s="5">
        <v>0</v>
      </c>
      <c r="P7804" s="5">
        <v>96.736587524399994</v>
      </c>
      <c r="Q7804" s="5">
        <v>24.391620635999999</v>
      </c>
      <c r="R7804" s="5">
        <v>0</v>
      </c>
      <c r="S7804">
        <f t="shared" si="1573"/>
        <v>4.3253389890225424E-2</v>
      </c>
      <c r="T7804">
        <f t="shared" si="1574"/>
        <v>159.89834292814567</v>
      </c>
      <c r="U7804">
        <f t="shared" si="1575"/>
        <v>480.198776474483</v>
      </c>
      <c r="V7804" s="9">
        <v>518.42938232400002</v>
      </c>
      <c r="W7804" s="9">
        <v>140.39047241200001</v>
      </c>
      <c r="X7804">
        <f t="shared" si="1582"/>
        <v>8.7794876448795051E-4</v>
      </c>
      <c r="Y7804">
        <f t="shared" si="1583"/>
        <v>28.37497157633279</v>
      </c>
      <c r="Z7804">
        <f t="shared" si="1576"/>
        <v>0.89838263586567668</v>
      </c>
      <c r="AA7804">
        <f t="shared" si="1577"/>
        <v>0.12743581502921666</v>
      </c>
      <c r="AB7804">
        <f>(1/(AA7804*k))*(LN((50-dTar)/(hTar-dTar)))</f>
        <v>34.292910873570122</v>
      </c>
      <c r="AC7804">
        <f t="shared" si="1578"/>
        <v>55.319512907455703</v>
      </c>
      <c r="AD7804" s="19">
        <v>1223.7564697299999</v>
      </c>
      <c r="AE7804" s="19">
        <v>47.650371551500001</v>
      </c>
      <c r="AF7804">
        <f t="shared" si="1584"/>
        <v>7.5373493323822036E-4</v>
      </c>
      <c r="AG7804" s="23">
        <f t="shared" si="1579"/>
        <v>27.191841685674063</v>
      </c>
      <c r="AH7804" s="25">
        <f t="shared" si="1585"/>
        <v>27.64154198232875</v>
      </c>
      <c r="AI7804" s="25">
        <f t="shared" si="1580"/>
        <v>0.34146964001837471</v>
      </c>
    </row>
    <row r="7805" spans="6:35" ht="15">
      <c r="F7805" s="5">
        <v>2006</v>
      </c>
      <c r="G7805" s="5">
        <v>11</v>
      </c>
      <c r="H7805" s="5">
        <v>0</v>
      </c>
      <c r="I7805" s="5">
        <v>325</v>
      </c>
      <c r="J7805" s="5">
        <v>24</v>
      </c>
      <c r="K7805" s="5">
        <v>5.4355001449599998</v>
      </c>
      <c r="L7805" s="5">
        <v>8.6319148540500004E-2</v>
      </c>
      <c r="M7805" s="5">
        <v>0.86699998378800003</v>
      </c>
      <c r="N7805" s="8">
        <f t="shared" si="1581"/>
        <v>0.86699998378800003</v>
      </c>
      <c r="O7805" s="5">
        <v>0</v>
      </c>
      <c r="P7805" s="5">
        <v>96.736587524399994</v>
      </c>
      <c r="Q7805" s="5">
        <v>24.854309082</v>
      </c>
      <c r="R7805" s="5">
        <v>0</v>
      </c>
      <c r="S7805">
        <f t="shared" si="1573"/>
        <v>5.151193557012488E-2</v>
      </c>
      <c r="T7805">
        <f t="shared" si="1574"/>
        <v>134.26296824076584</v>
      </c>
      <c r="U7805">
        <f t="shared" si="1575"/>
        <v>403.21189009457498</v>
      </c>
      <c r="V7805" s="9">
        <v>515.48376464800003</v>
      </c>
      <c r="W7805" s="9">
        <v>117.88266754199999</v>
      </c>
      <c r="X7805">
        <f t="shared" si="1582"/>
        <v>9.6471243754745134E-4</v>
      </c>
      <c r="Y7805">
        <f t="shared" si="1583"/>
        <v>28.552587401179224</v>
      </c>
      <c r="Z7805">
        <f t="shared" si="1576"/>
        <v>1.0699144870143382</v>
      </c>
      <c r="AA7805">
        <f t="shared" si="1577"/>
        <v>0.15176765358210281</v>
      </c>
      <c r="AB7805">
        <f>(1/(AA7805*k))*(LN((50-dTar)/(hTar-dTar)))</f>
        <v>28.794970099037258</v>
      </c>
      <c r="AC7805">
        <f t="shared" si="1578"/>
        <v>46.450525181027267</v>
      </c>
      <c r="AD7805" s="19">
        <v>1124.8399658200001</v>
      </c>
      <c r="AE7805" s="19">
        <v>40.010929107700001</v>
      </c>
      <c r="AF7805">
        <f t="shared" si="1584"/>
        <v>8.2555834856549515E-4</v>
      </c>
      <c r="AG7805" s="23">
        <f t="shared" si="1579"/>
        <v>27.457663662096255</v>
      </c>
      <c r="AH7805" s="25">
        <f t="shared" si="1585"/>
        <v>27.873837350350996</v>
      </c>
      <c r="AI7805" s="25">
        <f t="shared" si="1580"/>
        <v>0.40666782743322644</v>
      </c>
    </row>
    <row r="7806" spans="6:35" ht="15">
      <c r="F7806" s="5">
        <v>2006</v>
      </c>
      <c r="G7806" s="5">
        <v>11</v>
      </c>
      <c r="H7806" s="5">
        <v>0</v>
      </c>
      <c r="I7806" s="5">
        <v>326</v>
      </c>
      <c r="J7806" s="5">
        <v>1</v>
      </c>
      <c r="K7806" s="5">
        <v>5.8090000152599996</v>
      </c>
      <c r="L7806" s="5">
        <v>0.12226911634199999</v>
      </c>
      <c r="M7806" s="5">
        <v>0.55849999189400001</v>
      </c>
      <c r="N7806" s="8">
        <f t="shared" si="1581"/>
        <v>0.55849999189400001</v>
      </c>
      <c r="O7806" s="5">
        <v>0</v>
      </c>
      <c r="P7806" s="5">
        <v>96.736587524399994</v>
      </c>
      <c r="Q7806" s="5">
        <v>26.443170547499999</v>
      </c>
      <c r="R7806" s="5">
        <v>0</v>
      </c>
      <c r="S7806">
        <f t="shared" si="1573"/>
        <v>3.3182717573606933E-2</v>
      </c>
      <c r="T7806">
        <f t="shared" si="1574"/>
        <v>208.42612887658902</v>
      </c>
      <c r="U7806">
        <f t="shared" si="1575"/>
        <v>625.93501745560366</v>
      </c>
      <c r="V7806" s="9">
        <v>525.05529785199997</v>
      </c>
      <c r="W7806" s="9">
        <v>182.997802734</v>
      </c>
      <c r="X7806">
        <f t="shared" si="1582"/>
        <v>7.4963186438877449E-4</v>
      </c>
      <c r="Y7806">
        <f t="shared" si="1583"/>
        <v>31.339789059402182</v>
      </c>
      <c r="Z7806">
        <f t="shared" si="1576"/>
        <v>0.68921250691844782</v>
      </c>
      <c r="AA7806">
        <f t="shared" si="1577"/>
        <v>9.7764976793934977E-2</v>
      </c>
      <c r="AB7806">
        <f>(1/(AA7806*k))*(LN((50-dTar)/(hTar-dTar)))</f>
        <v>44.700517406237502</v>
      </c>
      <c r="AC7806">
        <f t="shared" si="1578"/>
        <v>72.10851416903553</v>
      </c>
      <c r="AD7806" s="19">
        <v>1376.7097168</v>
      </c>
      <c r="AE7806" s="19">
        <v>62.111858367899998</v>
      </c>
      <c r="AF7806">
        <f t="shared" si="1584"/>
        <v>6.6184399070300158E-4</v>
      </c>
      <c r="AG7806" s="23">
        <f t="shared" si="1579"/>
        <v>29.844110576729157</v>
      </c>
      <c r="AH7806" s="25">
        <f t="shared" si="1585"/>
        <v>30.412608645004322</v>
      </c>
      <c r="AI7806" s="25">
        <f t="shared" si="1580"/>
        <v>0.26196537782236479</v>
      </c>
    </row>
    <row r="7807" spans="6:35" ht="15">
      <c r="F7807" s="5">
        <v>2006</v>
      </c>
      <c r="G7807" s="5">
        <v>11</v>
      </c>
      <c r="H7807" s="5">
        <v>0</v>
      </c>
      <c r="I7807" s="5">
        <v>326</v>
      </c>
      <c r="J7807" s="5">
        <v>2</v>
      </c>
      <c r="K7807" s="5">
        <v>5.6704998016400001</v>
      </c>
      <c r="L7807" s="5">
        <v>8.9568182826000001E-2</v>
      </c>
      <c r="M7807" s="5">
        <v>0.99949997663500001</v>
      </c>
      <c r="N7807" s="8">
        <f t="shared" si="1581"/>
        <v>0.99949997663500001</v>
      </c>
      <c r="O7807" s="5">
        <v>0</v>
      </c>
      <c r="P7807" s="5">
        <v>96.736587524399994</v>
      </c>
      <c r="Q7807" s="5">
        <v>30.234415054300001</v>
      </c>
      <c r="R7807" s="5">
        <v>0</v>
      </c>
      <c r="S7807">
        <f t="shared" si="1573"/>
        <v>5.9384289920993719E-2</v>
      </c>
      <c r="T7807">
        <f t="shared" si="1574"/>
        <v>116.46422612232057</v>
      </c>
      <c r="U7807">
        <f t="shared" si="1575"/>
        <v>349.75959014232939</v>
      </c>
      <c r="V7807" s="9">
        <v>514.55877685500002</v>
      </c>
      <c r="W7807" s="9">
        <v>102.255401611</v>
      </c>
      <c r="X7807">
        <f t="shared" si="1582"/>
        <v>1.0345821834579659E-3</v>
      </c>
      <c r="Y7807">
        <f t="shared" si="1583"/>
        <v>34.376502133175535</v>
      </c>
      <c r="Z7807">
        <f t="shared" si="1576"/>
        <v>1.2334250574031906</v>
      </c>
      <c r="AA7807">
        <f t="shared" si="1577"/>
        <v>0.1749616713330325</v>
      </c>
      <c r="AB7807">
        <f>(1/(AA7807*k))*(LN((50-dTar)/(hTar-dTar)))</f>
        <v>24.977728056674195</v>
      </c>
      <c r="AC7807">
        <f t="shared" si="1578"/>
        <v>40.292751896283001</v>
      </c>
      <c r="AD7807" s="19">
        <v>1046.63012695</v>
      </c>
      <c r="AE7807" s="19">
        <v>34.7068252563</v>
      </c>
      <c r="AF7807">
        <f t="shared" si="1584"/>
        <v>8.9155984041997265E-4</v>
      </c>
      <c r="AG7807" s="23">
        <f t="shared" si="1579"/>
        <v>33.14158131532654</v>
      </c>
      <c r="AH7807" s="25">
        <f t="shared" si="1585"/>
        <v>33.610967020578684</v>
      </c>
      <c r="AI7807" s="25">
        <f t="shared" si="1580"/>
        <v>0.46881717603019629</v>
      </c>
    </row>
    <row r="7808" spans="6:35" ht="15">
      <c r="F7808" s="5">
        <v>2006</v>
      </c>
      <c r="G7808" s="5">
        <v>11</v>
      </c>
      <c r="H7808" s="5">
        <v>0</v>
      </c>
      <c r="I7808" s="5">
        <v>326</v>
      </c>
      <c r="J7808" s="5">
        <v>3</v>
      </c>
      <c r="K7808" s="5">
        <v>4.2270002365100003</v>
      </c>
      <c r="L7808" s="5">
        <v>1.0742154903700001E-2</v>
      </c>
      <c r="M7808" s="5">
        <v>1.1219999790199999</v>
      </c>
      <c r="N7808" s="8">
        <f t="shared" si="1581"/>
        <v>1.1219999790199999</v>
      </c>
      <c r="O7808" s="5">
        <v>0</v>
      </c>
      <c r="P7808" s="5">
        <v>96.736587524399994</v>
      </c>
      <c r="Q7808" s="5">
        <v>32.462020873999997</v>
      </c>
      <c r="R7808" s="5">
        <v>0</v>
      </c>
      <c r="S7808">
        <f t="shared" si="1573"/>
        <v>6.6662504855469706E-2</v>
      </c>
      <c r="T7808">
        <f t="shared" si="1574"/>
        <v>103.74865727693367</v>
      </c>
      <c r="U7808">
        <f t="shared" si="1575"/>
        <v>311.57282416392439</v>
      </c>
      <c r="V7808" s="9">
        <v>513.07098388700001</v>
      </c>
      <c r="W7808" s="9">
        <v>91.091148376500001</v>
      </c>
      <c r="X7808">
        <f t="shared" si="1582"/>
        <v>1.0920190312503964E-3</v>
      </c>
      <c r="Y7808">
        <f t="shared" si="1583"/>
        <v>36.609739969379831</v>
      </c>
      <c r="Z7808">
        <f t="shared" si="1576"/>
        <v>1.3845952184894339</v>
      </c>
      <c r="AA7808">
        <f t="shared" si="1577"/>
        <v>0.19640519875335069</v>
      </c>
      <c r="AB7808">
        <f>(1/(AA7808*k))*(LN((50-dTar)/(hTar-dTar)))</f>
        <v>22.250658712887763</v>
      </c>
      <c r="AC7808">
        <f t="shared" si="1578"/>
        <v>35.893587639877182</v>
      </c>
      <c r="AD7808" s="19">
        <v>985.07769775400004</v>
      </c>
      <c r="AE7808" s="19">
        <v>30.917531967199999</v>
      </c>
      <c r="AF7808">
        <f t="shared" si="1584"/>
        <v>9.5067081567493691E-4</v>
      </c>
      <c r="AG7808" s="23">
        <f t="shared" si="1579"/>
        <v>35.360506316187582</v>
      </c>
      <c r="AH7808" s="25">
        <f t="shared" si="1585"/>
        <v>35.835332240937731</v>
      </c>
      <c r="AI7808" s="25">
        <f t="shared" si="1580"/>
        <v>0.52627601197252094</v>
      </c>
    </row>
    <row r="7809" spans="6:35" ht="15">
      <c r="F7809" s="5">
        <v>2006</v>
      </c>
      <c r="G7809" s="5">
        <v>11</v>
      </c>
      <c r="H7809" s="5">
        <v>0</v>
      </c>
      <c r="I7809" s="5">
        <v>326</v>
      </c>
      <c r="J7809" s="5">
        <v>4</v>
      </c>
      <c r="K7809" s="5">
        <v>4.1589999198900003</v>
      </c>
      <c r="L7809" s="5">
        <v>9.8685659468200002E-3</v>
      </c>
      <c r="M7809" s="5">
        <v>1.1590000390999999</v>
      </c>
      <c r="N7809" s="8">
        <f t="shared" si="1581"/>
        <v>1.1590000390999999</v>
      </c>
      <c r="O7809" s="5">
        <v>0</v>
      </c>
      <c r="P7809" s="5">
        <v>96.736587524399994</v>
      </c>
      <c r="Q7809" s="5">
        <v>32.389270782499999</v>
      </c>
      <c r="R7809" s="5">
        <v>0</v>
      </c>
      <c r="S7809">
        <f t="shared" si="1573"/>
        <v>6.8860826362471886E-2</v>
      </c>
      <c r="T7809">
        <f t="shared" si="1574"/>
        <v>100.43657235634409</v>
      </c>
      <c r="U7809">
        <f t="shared" si="1575"/>
        <v>301.62613492799272</v>
      </c>
      <c r="V7809" s="9">
        <v>512.68194580099998</v>
      </c>
      <c r="W7809" s="9">
        <v>88.183151245100007</v>
      </c>
      <c r="X7809">
        <f t="shared" si="1582"/>
        <v>1.108044005937452E-3</v>
      </c>
      <c r="Y7809">
        <f t="shared" si="1583"/>
        <v>36.445188043882361</v>
      </c>
      <c r="Z7809">
        <f t="shared" si="1576"/>
        <v>1.4302548506004222</v>
      </c>
      <c r="AA7809">
        <f t="shared" si="1577"/>
        <v>0.2028820296711602</v>
      </c>
      <c r="AB7809">
        <f>(1/(AA7809*k))*(LN((50-dTar)/(hTar-dTar)))</f>
        <v>21.540325942031494</v>
      </c>
      <c r="AC7809">
        <f t="shared" si="1578"/>
        <v>34.747716324641083</v>
      </c>
      <c r="AD7809" s="19">
        <v>968.17944335899995</v>
      </c>
      <c r="AE7809" s="19">
        <v>29.930519103999998</v>
      </c>
      <c r="AF7809">
        <f t="shared" si="1584"/>
        <v>9.6818760274289782E-4</v>
      </c>
      <c r="AG7809" s="23">
        <f t="shared" si="1579"/>
        <v>35.219087796427651</v>
      </c>
      <c r="AH7809" s="25">
        <f t="shared" si="1585"/>
        <v>35.685120857854045</v>
      </c>
      <c r="AI7809" s="25">
        <f t="shared" si="1580"/>
        <v>0.54363095352845048</v>
      </c>
    </row>
    <row r="7810" spans="6:35" ht="15">
      <c r="F7810" s="5">
        <v>2006</v>
      </c>
      <c r="G7810" s="5">
        <v>11</v>
      </c>
      <c r="H7810" s="5">
        <v>0</v>
      </c>
      <c r="I7810" s="5">
        <v>326</v>
      </c>
      <c r="J7810" s="5">
        <v>5</v>
      </c>
      <c r="K7810" s="5">
        <v>4.5124998092700004</v>
      </c>
      <c r="L7810" s="5">
        <v>9.6949646249399994E-3</v>
      </c>
      <c r="M7810" s="5">
        <v>0.90750002861000001</v>
      </c>
      <c r="N7810" s="8">
        <f t="shared" si="1581"/>
        <v>0.90750002861000001</v>
      </c>
      <c r="O7810" s="5">
        <v>0</v>
      </c>
      <c r="P7810" s="5">
        <v>96.736587524399994</v>
      </c>
      <c r="Q7810" s="5">
        <v>32.655048370400003</v>
      </c>
      <c r="R7810" s="5">
        <v>0</v>
      </c>
      <c r="S7810">
        <f t="shared" si="1573"/>
        <v>5.3918205164667533E-2</v>
      </c>
      <c r="T7810">
        <f t="shared" si="1574"/>
        <v>128.27106073635005</v>
      </c>
      <c r="U7810">
        <f t="shared" si="1575"/>
        <v>385.21729052788828</v>
      </c>
      <c r="V7810" s="9">
        <v>515.93218994100005</v>
      </c>
      <c r="W7810" s="9">
        <v>112.621788025</v>
      </c>
      <c r="X7810">
        <f t="shared" si="1582"/>
        <v>9.8641580312850297E-4</v>
      </c>
      <c r="Y7810">
        <f t="shared" si="1583"/>
        <v>37.385366507168804</v>
      </c>
      <c r="Z7810">
        <f t="shared" si="1576"/>
        <v>1.119893247671828</v>
      </c>
      <c r="AA7810">
        <f t="shared" si="1577"/>
        <v>0.15885715402909234</v>
      </c>
      <c r="AB7810">
        <f>(1/(AA7810*k))*(LN((50-dTar)/(hTar-dTar)))</f>
        <v>27.5099039360693</v>
      </c>
      <c r="AC7810">
        <f t="shared" si="1578"/>
        <v>44.377524307717628</v>
      </c>
      <c r="AD7810" s="19">
        <v>1099.4680175799999</v>
      </c>
      <c r="AE7810" s="19">
        <v>38.225311279300001</v>
      </c>
      <c r="AF7810">
        <f t="shared" si="1584"/>
        <v>8.4597297811784189E-4</v>
      </c>
      <c r="AG7810" s="23">
        <f t="shared" si="1579"/>
        <v>35.981838109120737</v>
      </c>
      <c r="AH7810" s="25">
        <f t="shared" si="1585"/>
        <v>36.515310504627607</v>
      </c>
      <c r="AI7810" s="25">
        <f t="shared" si="1580"/>
        <v>0.4256644428273258</v>
      </c>
    </row>
    <row r="7811" spans="6:35" ht="15">
      <c r="F7811" s="5">
        <v>2006</v>
      </c>
      <c r="G7811" s="5">
        <v>11</v>
      </c>
      <c r="H7811" s="5">
        <v>0</v>
      </c>
      <c r="I7811" s="5">
        <v>326</v>
      </c>
      <c r="J7811" s="5">
        <v>6</v>
      </c>
      <c r="K7811" s="5">
        <v>4.3014998436000003</v>
      </c>
      <c r="L7811" s="5">
        <v>4.11173924804E-2</v>
      </c>
      <c r="M7811" s="5">
        <v>0.89399999380100004</v>
      </c>
      <c r="N7811" s="8">
        <f t="shared" si="1581"/>
        <v>0.89399999380100004</v>
      </c>
      <c r="O7811" s="5">
        <v>0.10000000149</v>
      </c>
      <c r="P7811" s="5">
        <v>96.736587524399994</v>
      </c>
      <c r="Q7811" s="5">
        <v>33.600315094000003</v>
      </c>
      <c r="R7811" s="5">
        <v>0</v>
      </c>
      <c r="S7811">
        <f t="shared" si="1573"/>
        <v>5.3116114119362859E-2</v>
      </c>
      <c r="T7811">
        <f t="shared" si="1574"/>
        <v>130.20804484925327</v>
      </c>
      <c r="U7811">
        <f t="shared" si="1575"/>
        <v>391.03434518920272</v>
      </c>
      <c r="V7811" s="9">
        <v>516.156738281</v>
      </c>
      <c r="W7811" s="9">
        <v>114.322441101</v>
      </c>
      <c r="X7811">
        <f t="shared" si="1582"/>
        <v>9.78939559728068E-4</v>
      </c>
      <c r="Y7811">
        <f t="shared" si="1583"/>
        <v>38.508880601836239</v>
      </c>
      <c r="Z7811">
        <f t="shared" si="1576"/>
        <v>1.103233636267638</v>
      </c>
      <c r="AA7811">
        <f t="shared" si="1577"/>
        <v>0.15649398373549331</v>
      </c>
      <c r="AB7811">
        <f>(1/(AA7811*k))*(LN((50-dTar)/(hTar-dTar)))</f>
        <v>27.925323022539512</v>
      </c>
      <c r="AC7811">
        <f t="shared" si="1578"/>
        <v>45.047656440878242</v>
      </c>
      <c r="AD7811" s="19">
        <v>1107.77160645</v>
      </c>
      <c r="AE7811" s="19">
        <v>38.802539825399997</v>
      </c>
      <c r="AF7811">
        <f t="shared" si="1584"/>
        <v>8.3919243313652014E-4</v>
      </c>
      <c r="AG7811" s="23">
        <f t="shared" si="1579"/>
        <v>37.053104264646016</v>
      </c>
      <c r="AH7811" s="25">
        <f t="shared" si="1585"/>
        <v>37.606435776144572</v>
      </c>
      <c r="AI7811" s="25">
        <f t="shared" si="1580"/>
        <v>0.4193322283766836</v>
      </c>
    </row>
    <row r="7812" spans="6:35" ht="15">
      <c r="F7812" s="5">
        <v>2006</v>
      </c>
      <c r="G7812" s="5">
        <v>11</v>
      </c>
      <c r="H7812" s="5">
        <v>0</v>
      </c>
      <c r="I7812" s="5">
        <v>326</v>
      </c>
      <c r="J7812" s="5">
        <v>7</v>
      </c>
      <c r="K7812" s="5">
        <v>3.5739998817399998</v>
      </c>
      <c r="L7812" s="5">
        <v>5.5636540055299999E-2</v>
      </c>
      <c r="M7812" s="5">
        <v>0.945999979973</v>
      </c>
      <c r="N7812" s="8">
        <f t="shared" si="1581"/>
        <v>0.945999979973</v>
      </c>
      <c r="O7812" s="5">
        <v>0</v>
      </c>
      <c r="P7812" s="5">
        <v>96.736587524399994</v>
      </c>
      <c r="Q7812" s="5">
        <v>31.084135055499999</v>
      </c>
      <c r="R7812" s="5">
        <v>0</v>
      </c>
      <c r="S7812">
        <f t="shared" si="1573"/>
        <v>5.6205641209820599E-2</v>
      </c>
      <c r="T7812">
        <f t="shared" si="1574"/>
        <v>123.05073335349873</v>
      </c>
      <c r="U7812">
        <f t="shared" si="1575"/>
        <v>369.53986213097266</v>
      </c>
      <c r="V7812" s="9">
        <v>515.32586669900002</v>
      </c>
      <c r="W7812" s="9">
        <v>108.038337708</v>
      </c>
      <c r="X7812">
        <f t="shared" si="1582"/>
        <v>1.0071466455835651E-3</v>
      </c>
      <c r="Y7812">
        <f t="shared" si="1583"/>
        <v>35.481342571203456</v>
      </c>
      <c r="Z7812">
        <f t="shared" si="1576"/>
        <v>1.1674038087823957</v>
      </c>
      <c r="AA7812">
        <f t="shared" si="1577"/>
        <v>0.16559653971611252</v>
      </c>
      <c r="AB7812">
        <f>(1/(AA7812*k))*(LN((50-dTar)/(hTar-dTar)))</f>
        <v>26.390316213065656</v>
      </c>
      <c r="AC7812">
        <f t="shared" si="1578"/>
        <v>42.571464515299624</v>
      </c>
      <c r="AD7812" s="19">
        <v>1076.58752441</v>
      </c>
      <c r="AE7812" s="19">
        <v>36.669631957999997</v>
      </c>
      <c r="AF7812">
        <f t="shared" si="1584"/>
        <v>8.6518016765823518E-4</v>
      </c>
      <c r="AG7812" s="23">
        <f t="shared" si="1579"/>
        <v>34.174494229733213</v>
      </c>
      <c r="AH7812" s="25">
        <f t="shared" si="1585"/>
        <v>34.671219138369111</v>
      </c>
      <c r="AI7812" s="25">
        <f t="shared" si="1580"/>
        <v>0.44372291095862904</v>
      </c>
    </row>
    <row r="7813" spans="6:35" ht="15">
      <c r="F7813" s="5">
        <v>2006</v>
      </c>
      <c r="G7813" s="5">
        <v>11</v>
      </c>
      <c r="H7813" s="5">
        <v>0</v>
      </c>
      <c r="I7813" s="5">
        <v>326</v>
      </c>
      <c r="J7813" s="5">
        <v>8</v>
      </c>
      <c r="K7813" s="5">
        <v>3.7309999465899999</v>
      </c>
      <c r="L7813" s="5">
        <v>7.7402621507599995E-2</v>
      </c>
      <c r="M7813" s="5">
        <v>1.0115000009499999</v>
      </c>
      <c r="N7813" s="8">
        <f t="shared" si="1581"/>
        <v>1.0115000009499999</v>
      </c>
      <c r="O7813" s="5">
        <v>0</v>
      </c>
      <c r="P7813" s="5">
        <v>96.736587524399994</v>
      </c>
      <c r="Q7813" s="5">
        <v>29.416704177900002</v>
      </c>
      <c r="R7813" s="5">
        <v>0</v>
      </c>
      <c r="S7813">
        <f t="shared" si="1573"/>
        <v>6.009725934534535E-2</v>
      </c>
      <c r="T7813">
        <f t="shared" si="1574"/>
        <v>115.0825419463612</v>
      </c>
      <c r="U7813">
        <f t="shared" si="1575"/>
        <v>345.61018472248713</v>
      </c>
      <c r="V7813" s="9">
        <v>514.39752197300004</v>
      </c>
      <c r="W7813" s="9">
        <v>101.04228210399999</v>
      </c>
      <c r="X7813">
        <f t="shared" si="1582"/>
        <v>1.0405286006497621E-3</v>
      </c>
      <c r="Y7813">
        <f t="shared" si="1583"/>
        <v>33.418452832732847</v>
      </c>
      <c r="Z7813">
        <f t="shared" si="1576"/>
        <v>1.248233592696407</v>
      </c>
      <c r="AA7813">
        <f t="shared" si="1577"/>
        <v>0.17706226598963057</v>
      </c>
      <c r="AB7813">
        <f>(1/(AA7813*k))*(LN((50-dTar)/(hTar-dTar)))</f>
        <v>24.68140245733457</v>
      </c>
      <c r="AC7813">
        <f t="shared" si="1578"/>
        <v>39.814735087563747</v>
      </c>
      <c r="AD7813" s="19">
        <v>1040.1850585899999</v>
      </c>
      <c r="AE7813" s="19">
        <v>34.295078277599998</v>
      </c>
      <c r="AF7813">
        <f t="shared" si="1584"/>
        <v>8.9742852199021638E-4</v>
      </c>
      <c r="AG7813" s="23">
        <f t="shared" si="1579"/>
        <v>32.22438214277544</v>
      </c>
      <c r="AH7813" s="25">
        <f t="shared" si="1585"/>
        <v>32.678240969046449</v>
      </c>
      <c r="AI7813" s="25">
        <f t="shared" si="1580"/>
        <v>0.47444580798934066</v>
      </c>
    </row>
    <row r="7814" spans="6:35" ht="15">
      <c r="F7814" s="5">
        <v>2006</v>
      </c>
      <c r="G7814" s="5">
        <v>11</v>
      </c>
      <c r="H7814" s="5">
        <v>0</v>
      </c>
      <c r="I7814" s="5">
        <v>326</v>
      </c>
      <c r="J7814" s="5">
        <v>9</v>
      </c>
      <c r="K7814" s="5">
        <v>3.8914999961899999</v>
      </c>
      <c r="L7814" s="5">
        <v>8.3932675421200004E-2</v>
      </c>
      <c r="M7814" s="5">
        <v>1.2615000009499999</v>
      </c>
      <c r="N7814" s="8">
        <f t="shared" si="1581"/>
        <v>1.2615000009499999</v>
      </c>
      <c r="O7814" s="5">
        <v>0</v>
      </c>
      <c r="P7814" s="5">
        <v>96.736587524399994</v>
      </c>
      <c r="Q7814" s="5">
        <v>30.6316299438</v>
      </c>
      <c r="R7814" s="5">
        <v>0</v>
      </c>
      <c r="S7814">
        <f t="shared" ref="S7814:S7877" si="1586">(N7814*k)/LN((uhzRef-dRef)/zoRef)</f>
        <v>7.4950758922434343E-2</v>
      </c>
      <c r="T7814">
        <f t="shared" ref="T7814:T7877" si="1587">(1/(S7814*k))*(LN((50-dRef)/(O3zRef-dRef)))</f>
        <v>92.27585509346865</v>
      </c>
      <c r="U7814">
        <f t="shared" ref="U7814:U7877" si="1588">(1/(S7814*k))*(LN((50-dRef)/(uzoRef)))</f>
        <v>277.11827341408087</v>
      </c>
      <c r="V7814" s="9">
        <v>511.720794678</v>
      </c>
      <c r="W7814" s="9">
        <v>81.018051147500003</v>
      </c>
      <c r="X7814">
        <f t="shared" si="1582"/>
        <v>1.1496140893508908E-3</v>
      </c>
      <c r="Y7814">
        <f t="shared" si="1583"/>
        <v>34.266696754565793</v>
      </c>
      <c r="Z7814">
        <f t="shared" ref="Z7814:Z7877" si="1589">(S7814/k)*LN((50-dRef)/(uzoRef))</f>
        <v>1.5567441195189644</v>
      </c>
      <c r="AA7814">
        <f t="shared" ref="AA7814:AA7877" si="1590">(Z7814*k)/LN((50-dTar)/zoTar)</f>
        <v>0.22082456599539774</v>
      </c>
      <c r="AB7814">
        <f>(1/(AA7814*k))*(LN((50-dTar)/(hTar-dTar)))</f>
        <v>19.790121752073428</v>
      </c>
      <c r="AC7814">
        <f t="shared" ref="AC7814:AC7877" si="1591">(1/(AA7814*k))*(LN((50-dTar)/(zoTar)))</f>
        <v>31.924379348843885</v>
      </c>
      <c r="AD7814" s="19">
        <v>924.88928222699997</v>
      </c>
      <c r="AE7814" s="19">
        <v>27.4985923767</v>
      </c>
      <c r="AF7814">
        <f t="shared" si="1584"/>
        <v>1.0159377737953188E-3</v>
      </c>
      <c r="AG7814" s="23">
        <f t="shared" ref="AG7814:AG7877" si="1592" xml:space="preserve"> Y7814*(1-(AC7814*AF7814))</f>
        <v>33.155318711844302</v>
      </c>
      <c r="AH7814" s="25">
        <f t="shared" si="1585"/>
        <v>33.577746578347693</v>
      </c>
      <c r="AI7814" s="25">
        <f t="shared" ref="AI7814:AI7877" si="1593">(AA7814/k)*LN((hTar-dTar)/(zoTar))</f>
        <v>0.59170873620084385</v>
      </c>
    </row>
    <row r="7815" spans="6:35" ht="15">
      <c r="F7815" s="5">
        <v>2006</v>
      </c>
      <c r="G7815" s="5">
        <v>11</v>
      </c>
      <c r="H7815" s="5">
        <v>0</v>
      </c>
      <c r="I7815" s="5">
        <v>326</v>
      </c>
      <c r="J7815" s="5">
        <v>10</v>
      </c>
      <c r="K7815" s="5">
        <v>3.9454998969999999</v>
      </c>
      <c r="L7815" s="5">
        <v>0.115847192705</v>
      </c>
      <c r="M7815" s="5">
        <v>2.0055000781999999</v>
      </c>
      <c r="N7815" s="8">
        <f t="shared" ref="N7815:N7878" si="1594">IF(M7815&lt;0, 0, IF(M7815=0, 0.0001, IF(M7815&gt;0, M7815)))</f>
        <v>2.0055000781999999</v>
      </c>
      <c r="O7815" s="5">
        <v>0</v>
      </c>
      <c r="P7815" s="5">
        <v>96.736587524399994</v>
      </c>
      <c r="Q7815" s="5">
        <v>31.9173641205</v>
      </c>
      <c r="R7815" s="5">
        <v>60.803001403800003</v>
      </c>
      <c r="S7815">
        <f t="shared" si="1586"/>
        <v>0.11915477825358255</v>
      </c>
      <c r="T7815">
        <f t="shared" si="1587"/>
        <v>58.043374095777068</v>
      </c>
      <c r="U7815">
        <f t="shared" si="1588"/>
        <v>174.31298356711545</v>
      </c>
      <c r="V7815" s="9">
        <v>506.51428222700002</v>
      </c>
      <c r="W7815" s="9">
        <v>50.9619865417</v>
      </c>
      <c r="X7815">
        <f t="shared" ref="X7815:X7878" si="1595" xml:space="preserve"> (1/(U7815 + W7815 + V7815))</f>
        <v>1.3665136469387549E-3</v>
      </c>
      <c r="Y7815">
        <f t="shared" ref="Y7815:Y7878" si="1596" xml:space="preserve"> Q7815/(1-(T7815*X7815))</f>
        <v>34.667052935868576</v>
      </c>
      <c r="Z7815">
        <f t="shared" si="1589"/>
        <v>2.474871542672648</v>
      </c>
      <c r="AA7815">
        <f t="shared" si="1590"/>
        <v>0.35106118433511146</v>
      </c>
      <c r="AB7815">
        <f>(1/(AA7815*k))*(LN((50-dTar)/(hTar-dTar)))</f>
        <v>12.448385756957107</v>
      </c>
      <c r="AC7815">
        <f t="shared" si="1591"/>
        <v>20.081078538296872</v>
      </c>
      <c r="AD7815" s="19">
        <v>713.05102539100005</v>
      </c>
      <c r="AE7815" s="19">
        <v>17.2971668243</v>
      </c>
      <c r="AF7815">
        <f t="shared" ref="AF7815:AF7878" si="1597" xml:space="preserve"> (1/(AC7815 + AE7815 + AD7815))</f>
        <v>1.3325706218732364E-3</v>
      </c>
      <c r="AG7815" s="23">
        <f t="shared" si="1592"/>
        <v>33.739381481905454</v>
      </c>
      <c r="AH7815" s="25">
        <f t="shared" ref="AH7815:AH7878" si="1598">Y7815*(1-AB7815*AF7815)</f>
        <v>34.091983619117144</v>
      </c>
      <c r="AI7815" s="25">
        <f t="shared" si="1593"/>
        <v>0.94068324679252202</v>
      </c>
    </row>
    <row r="7816" spans="6:35" ht="15">
      <c r="F7816" s="5">
        <v>2006</v>
      </c>
      <c r="G7816" s="5">
        <v>11</v>
      </c>
      <c r="H7816" s="5">
        <v>0</v>
      </c>
      <c r="I7816" s="5">
        <v>326</v>
      </c>
      <c r="J7816" s="5">
        <v>11</v>
      </c>
      <c r="K7816" s="5">
        <v>4.8150000572199998</v>
      </c>
      <c r="L7816" s="5">
        <v>0.17996610701099999</v>
      </c>
      <c r="M7816" s="5">
        <v>1.3240000009499999</v>
      </c>
      <c r="N7816" s="8">
        <f t="shared" si="1594"/>
        <v>1.3240000009499999</v>
      </c>
      <c r="O7816" s="5">
        <v>0</v>
      </c>
      <c r="P7816" s="5">
        <v>96.736587524399994</v>
      </c>
      <c r="Q7816" s="5">
        <v>33.5843086243</v>
      </c>
      <c r="R7816" s="5">
        <v>324.61749267599998</v>
      </c>
      <c r="S7816">
        <f t="shared" si="1586"/>
        <v>7.8664133816706602E-2</v>
      </c>
      <c r="T7816">
        <f t="shared" si="1587"/>
        <v>87.919932933949255</v>
      </c>
      <c r="U7816">
        <f t="shared" si="1588"/>
        <v>264.03678393073289</v>
      </c>
      <c r="V7816" s="9">
        <v>491.25979614300002</v>
      </c>
      <c r="W7816" s="9">
        <v>77.193550109900002</v>
      </c>
      <c r="X7816">
        <f t="shared" si="1595"/>
        <v>1.2012154423733737E-3</v>
      </c>
      <c r="Y7816">
        <f t="shared" si="1596"/>
        <v>37.549992683087737</v>
      </c>
      <c r="Z7816">
        <f t="shared" si="1589"/>
        <v>1.6338717512246039</v>
      </c>
      <c r="AA7816">
        <f t="shared" si="1590"/>
        <v>0.23176514099683956</v>
      </c>
      <c r="AB7816">
        <f>(1/(AA7816*k))*(LN((50-dTar)/(hTar-dTar)))</f>
        <v>18.855920386048428</v>
      </c>
      <c r="AC7816">
        <f t="shared" si="1591"/>
        <v>30.417375037763001</v>
      </c>
      <c r="AD7816" s="19">
        <v>900.76538085899995</v>
      </c>
      <c r="AE7816" s="19">
        <v>26.200506210299999</v>
      </c>
      <c r="AF7816">
        <f t="shared" si="1597"/>
        <v>1.0445137695421411E-3</v>
      </c>
      <c r="AG7816" s="23">
        <f t="shared" si="1592"/>
        <v>36.356978082442872</v>
      </c>
      <c r="AH7816" s="25">
        <f t="shared" si="1598"/>
        <v>36.810435495749083</v>
      </c>
      <c r="AI7816" s="25">
        <f t="shared" si="1593"/>
        <v>0.62102446825371971</v>
      </c>
    </row>
    <row r="7817" spans="6:35" ht="15">
      <c r="F7817" s="5">
        <v>2006</v>
      </c>
      <c r="G7817" s="5">
        <v>11</v>
      </c>
      <c r="H7817" s="5">
        <v>0</v>
      </c>
      <c r="I7817" s="5">
        <v>326</v>
      </c>
      <c r="J7817" s="5">
        <v>12</v>
      </c>
      <c r="K7817" s="5">
        <v>6.0184998512299996</v>
      </c>
      <c r="L7817" s="5">
        <v>0.268290191889</v>
      </c>
      <c r="M7817" s="5">
        <v>0.684000015259</v>
      </c>
      <c r="N7817" s="8">
        <f t="shared" si="1594"/>
        <v>0.684000015259</v>
      </c>
      <c r="O7817" s="5">
        <v>0</v>
      </c>
      <c r="P7817" s="5">
        <v>96.736587524399994</v>
      </c>
      <c r="Q7817" s="5">
        <v>34.825908660899998</v>
      </c>
      <c r="R7817" s="5">
        <v>558.41998291000004</v>
      </c>
      <c r="S7817">
        <f t="shared" si="1586"/>
        <v>4.063917574951368E-2</v>
      </c>
      <c r="T7817">
        <f t="shared" si="1587"/>
        <v>170.18419399302945</v>
      </c>
      <c r="U7817">
        <f t="shared" si="1588"/>
        <v>511.08873446845377</v>
      </c>
      <c r="V7817" s="9">
        <v>493.774261475</v>
      </c>
      <c r="W7817" s="9">
        <v>149.42144775400001</v>
      </c>
      <c r="X7817">
        <f t="shared" si="1595"/>
        <v>8.6633758729066544E-4</v>
      </c>
      <c r="Y7817">
        <f t="shared" si="1596"/>
        <v>40.848485321469141</v>
      </c>
      <c r="Z7817">
        <f t="shared" si="1589"/>
        <v>0.84408482021676545</v>
      </c>
      <c r="AA7817">
        <f t="shared" si="1590"/>
        <v>0.11973365548685466</v>
      </c>
      <c r="AB7817">
        <f>(1/(AA7817*k))*(LN((50-dTar)/(hTar-dTar)))</f>
        <v>36.498886041088802</v>
      </c>
      <c r="AC7817">
        <f t="shared" si="1591"/>
        <v>58.878075556248781</v>
      </c>
      <c r="AD7817" s="19">
        <v>1259.55737305</v>
      </c>
      <c r="AE7817" s="19">
        <v>50.715602874799998</v>
      </c>
      <c r="AF7817">
        <f t="shared" si="1597"/>
        <v>7.303796019571925E-4</v>
      </c>
      <c r="AG7817" s="23">
        <f t="shared" si="1592"/>
        <v>39.091863798581556</v>
      </c>
      <c r="AH7817" s="25">
        <f t="shared" si="1598"/>
        <v>39.759544689910179</v>
      </c>
      <c r="AI7817" s="25">
        <f t="shared" si="1593"/>
        <v>0.32083137874393269</v>
      </c>
    </row>
    <row r="7818" spans="6:35" ht="15">
      <c r="F7818" s="5">
        <v>2006</v>
      </c>
      <c r="G7818" s="5">
        <v>11</v>
      </c>
      <c r="H7818" s="5">
        <v>0</v>
      </c>
      <c r="I7818" s="5">
        <v>326</v>
      </c>
      <c r="J7818" s="5">
        <v>13</v>
      </c>
      <c r="K7818" s="5">
        <v>6.7624998092700004</v>
      </c>
      <c r="L7818" s="5">
        <v>0.348066210747</v>
      </c>
      <c r="M7818" s="5">
        <v>1.0449999570799999</v>
      </c>
      <c r="N7818" s="8">
        <f t="shared" si="1594"/>
        <v>1.0449999570799999</v>
      </c>
      <c r="O7818" s="5">
        <v>0</v>
      </c>
      <c r="P7818" s="5">
        <v>96.736587524399994</v>
      </c>
      <c r="Q7818" s="5">
        <v>32.737983703600001</v>
      </c>
      <c r="R7818" s="5">
        <v>374.125</v>
      </c>
      <c r="S7818">
        <f t="shared" si="1586"/>
        <v>6.2087625682183172E-2</v>
      </c>
      <c r="T7818">
        <f t="shared" si="1587"/>
        <v>111.39329767375416</v>
      </c>
      <c r="U7818">
        <f t="shared" si="1588"/>
        <v>334.53082921836227</v>
      </c>
      <c r="V7818" s="9">
        <v>491.912200928</v>
      </c>
      <c r="W7818" s="9">
        <v>97.803131103499993</v>
      </c>
      <c r="X7818">
        <f t="shared" si="1595"/>
        <v>1.0819628383932863E-3</v>
      </c>
      <c r="Y7818">
        <f t="shared" si="1596"/>
        <v>37.224394624132081</v>
      </c>
      <c r="Z7818">
        <f t="shared" si="1589"/>
        <v>1.2895739491532026</v>
      </c>
      <c r="AA7818">
        <f t="shared" si="1590"/>
        <v>0.18292640651099501</v>
      </c>
      <c r="AB7818">
        <f>(1/(AA7818*k))*(LN((50-dTar)/(hTar-dTar)))</f>
        <v>23.890181468332852</v>
      </c>
      <c r="AC7818">
        <f t="shared" si="1591"/>
        <v>38.538379170298512</v>
      </c>
      <c r="AD7818" s="19">
        <v>1022.69274902</v>
      </c>
      <c r="AE7818" s="19">
        <v>33.195667266800001</v>
      </c>
      <c r="AF7818">
        <f t="shared" si="1597"/>
        <v>9.137203183903587E-4</v>
      </c>
      <c r="AG7818" s="23">
        <f t="shared" si="1592"/>
        <v>35.913600845722755</v>
      </c>
      <c r="AH7818" s="25">
        <f t="shared" si="1598"/>
        <v>36.411825390346166</v>
      </c>
      <c r="AI7818" s="25">
        <f t="shared" si="1593"/>
        <v>0.49015901979238352</v>
      </c>
    </row>
    <row r="7819" spans="6:35" ht="15">
      <c r="F7819" s="5">
        <v>2006</v>
      </c>
      <c r="G7819" s="5">
        <v>11</v>
      </c>
      <c r="H7819" s="5">
        <v>0</v>
      </c>
      <c r="I7819" s="5">
        <v>326</v>
      </c>
      <c r="J7819" s="5">
        <v>14</v>
      </c>
      <c r="K7819" s="5">
        <v>6.6009998321500003</v>
      </c>
      <c r="L7819" s="5">
        <v>0.31073647737499999</v>
      </c>
      <c r="M7819" s="5">
        <v>0.84399998188000003</v>
      </c>
      <c r="N7819" s="8">
        <f t="shared" si="1594"/>
        <v>0.84399998188000003</v>
      </c>
      <c r="O7819" s="5">
        <v>0</v>
      </c>
      <c r="P7819" s="5">
        <v>96.736587524399994</v>
      </c>
      <c r="Q7819" s="5">
        <v>32.181205749500002</v>
      </c>
      <c r="R7819" s="5">
        <v>287.92248535200002</v>
      </c>
      <c r="S7819">
        <f t="shared" si="1586"/>
        <v>5.0145413495670782E-2</v>
      </c>
      <c r="T7819">
        <f t="shared" si="1587"/>
        <v>137.92179358674841</v>
      </c>
      <c r="U7819">
        <f t="shared" si="1588"/>
        <v>414.19989298628838</v>
      </c>
      <c r="V7819" s="9">
        <v>498.40069580099998</v>
      </c>
      <c r="W7819" s="9">
        <v>121.095100403</v>
      </c>
      <c r="X7819">
        <f t="shared" si="1595"/>
        <v>9.6740269932180654E-4</v>
      </c>
      <c r="Y7819">
        <f t="shared" si="1596"/>
        <v>37.136127564635871</v>
      </c>
      <c r="Z7819">
        <f t="shared" si="1589"/>
        <v>1.0415315161921106</v>
      </c>
      <c r="AA7819">
        <f t="shared" si="1590"/>
        <v>0.14774152164757837</v>
      </c>
      <c r="AB7819">
        <f>(1/(AA7819*k))*(LN((50-dTar)/(hTar-dTar)))</f>
        <v>29.579667233441725</v>
      </c>
      <c r="AC7819">
        <f t="shared" si="1591"/>
        <v>47.716357160562929</v>
      </c>
      <c r="AD7819" s="19">
        <v>1139.8856201200001</v>
      </c>
      <c r="AE7819" s="19">
        <v>41.101268768300002</v>
      </c>
      <c r="AF7819">
        <f t="shared" si="1597"/>
        <v>8.1386616598897788E-4</v>
      </c>
      <c r="AG7819" s="23">
        <f t="shared" si="1592"/>
        <v>35.69395612728303</v>
      </c>
      <c r="AH7819" s="25">
        <f t="shared" si="1598"/>
        <v>36.242116501156602</v>
      </c>
      <c r="AI7819" s="25">
        <f t="shared" si="1593"/>
        <v>0.39587963714281749</v>
      </c>
    </row>
    <row r="7820" spans="6:35" ht="15">
      <c r="F7820" s="5">
        <v>2006</v>
      </c>
      <c r="G7820" s="5">
        <v>11</v>
      </c>
      <c r="H7820" s="5">
        <v>0</v>
      </c>
      <c r="I7820" s="5">
        <v>326</v>
      </c>
      <c r="J7820" s="5">
        <v>15</v>
      </c>
      <c r="K7820" s="5">
        <v>7.2399997711199999</v>
      </c>
      <c r="L7820" s="5">
        <v>0.34871929884000002</v>
      </c>
      <c r="M7820" s="5">
        <v>1.83399999142</v>
      </c>
      <c r="N7820" s="8">
        <f t="shared" si="1594"/>
        <v>1.83399999142</v>
      </c>
      <c r="O7820" s="5">
        <v>0</v>
      </c>
      <c r="P7820" s="5">
        <v>96.736587524399994</v>
      </c>
      <c r="Q7820" s="5">
        <v>29.991914749100001</v>
      </c>
      <c r="R7820" s="5">
        <v>494.66500854499998</v>
      </c>
      <c r="S7820">
        <f t="shared" si="1586"/>
        <v>0.10896527238775273</v>
      </c>
      <c r="T7820">
        <f t="shared" si="1587"/>
        <v>63.471096964370105</v>
      </c>
      <c r="U7820">
        <f t="shared" si="1588"/>
        <v>190.61325180511835</v>
      </c>
      <c r="V7820" s="9">
        <v>488.660064697</v>
      </c>
      <c r="W7820" s="9">
        <v>55.727519989000001</v>
      </c>
      <c r="X7820">
        <f t="shared" si="1595"/>
        <v>1.3605426692763823E-3</v>
      </c>
      <c r="Y7820">
        <f t="shared" si="1596"/>
        <v>32.826665940504867</v>
      </c>
      <c r="Z7820">
        <f t="shared" si="1589"/>
        <v>2.2632332141821996</v>
      </c>
      <c r="AA7820">
        <f t="shared" si="1590"/>
        <v>0.32104023134038562</v>
      </c>
      <c r="AB7820">
        <f>(1/(AA7820*k))*(LN((50-dTar)/(hTar-dTar)))</f>
        <v>13.612452958471152</v>
      </c>
      <c r="AC7820">
        <f t="shared" si="1591"/>
        <v>21.958890276609598</v>
      </c>
      <c r="AD7820" s="19">
        <v>750.36071777300003</v>
      </c>
      <c r="AE7820" s="19">
        <v>18.9146537781</v>
      </c>
      <c r="AF7820">
        <f t="shared" si="1597"/>
        <v>1.2638482030467848E-3</v>
      </c>
      <c r="AG7820" s="23">
        <f t="shared" si="1592"/>
        <v>31.915637196793277</v>
      </c>
      <c r="AH7820" s="25">
        <f t="shared" si="1598"/>
        <v>32.261913543577101</v>
      </c>
      <c r="AI7820" s="25">
        <f t="shared" si="1593"/>
        <v>0.86024083733512313</v>
      </c>
    </row>
    <row r="7821" spans="6:35" ht="15">
      <c r="F7821" s="5">
        <v>2006</v>
      </c>
      <c r="G7821" s="5">
        <v>11</v>
      </c>
      <c r="H7821" s="5">
        <v>0</v>
      </c>
      <c r="I7821" s="5">
        <v>326</v>
      </c>
      <c r="J7821" s="5">
        <v>16</v>
      </c>
      <c r="K7821" s="5">
        <v>7.05800008774</v>
      </c>
      <c r="L7821" s="5">
        <v>0.340219467878</v>
      </c>
      <c r="M7821" s="5">
        <v>1.58350002766</v>
      </c>
      <c r="N7821" s="8">
        <f t="shared" si="1594"/>
        <v>1.58350002766</v>
      </c>
      <c r="O7821" s="5">
        <v>0</v>
      </c>
      <c r="P7821" s="5">
        <v>96.736587524399994</v>
      </c>
      <c r="Q7821" s="5">
        <v>28.6460399628</v>
      </c>
      <c r="R7821" s="5">
        <v>250.54075622600001</v>
      </c>
      <c r="S7821">
        <f t="shared" si="1586"/>
        <v>9.4082067964672861E-2</v>
      </c>
      <c r="T7821">
        <f t="shared" si="1587"/>
        <v>73.511834073088366</v>
      </c>
      <c r="U7821">
        <f t="shared" si="1588"/>
        <v>220.7670957175292</v>
      </c>
      <c r="V7821" s="9">
        <v>495.05291748000002</v>
      </c>
      <c r="W7821" s="9">
        <v>64.543266296400006</v>
      </c>
      <c r="X7821">
        <f t="shared" si="1595"/>
        <v>1.2814544536853486E-3</v>
      </c>
      <c r="Y7821">
        <f t="shared" si="1596"/>
        <v>31.625199091975524</v>
      </c>
      <c r="Z7821">
        <f t="shared" si="1589"/>
        <v>1.9541057110276829</v>
      </c>
      <c r="AA7821">
        <f t="shared" si="1590"/>
        <v>0.27719041307838993</v>
      </c>
      <c r="AB7821">
        <f>(1/(AA7821*k))*(LN((50-dTar)/(hTar-dTar)))</f>
        <v>15.765859281943531</v>
      </c>
      <c r="AC7821">
        <f t="shared" si="1591"/>
        <v>25.432651642202451</v>
      </c>
      <c r="AD7821" s="19">
        <v>815.42559814499998</v>
      </c>
      <c r="AE7821" s="19">
        <v>21.906833648700001</v>
      </c>
      <c r="AF7821">
        <f t="shared" si="1597"/>
        <v>1.159064059497597E-3</v>
      </c>
      <c r="AG7821" s="23">
        <f t="shared" si="1592"/>
        <v>30.692949181700538</v>
      </c>
      <c r="AH7821" s="25">
        <f t="shared" si="1598"/>
        <v>31.047291561617552</v>
      </c>
      <c r="AI7821" s="25">
        <f t="shared" si="1593"/>
        <v>0.74274340026563113</v>
      </c>
    </row>
    <row r="7822" spans="6:35" ht="15">
      <c r="F7822" s="5">
        <v>2006</v>
      </c>
      <c r="G7822" s="5">
        <v>11</v>
      </c>
      <c r="H7822" s="5">
        <v>0</v>
      </c>
      <c r="I7822" s="5">
        <v>326</v>
      </c>
      <c r="J7822" s="5">
        <v>17</v>
      </c>
      <c r="K7822" s="5">
        <v>6.4625000953700003</v>
      </c>
      <c r="L7822" s="5">
        <v>0.29938468337099999</v>
      </c>
      <c r="M7822" s="5">
        <v>0.37299999594700001</v>
      </c>
      <c r="N7822" s="8">
        <f t="shared" si="1594"/>
        <v>0.37299999594700001</v>
      </c>
      <c r="O7822" s="5">
        <v>0</v>
      </c>
      <c r="P7822" s="5">
        <v>96.736587524399994</v>
      </c>
      <c r="Q7822" s="5">
        <v>20.8288097382</v>
      </c>
      <c r="R7822" s="5">
        <v>64.687751770000006</v>
      </c>
      <c r="S7822">
        <f t="shared" si="1586"/>
        <v>2.2161421128211841E-2</v>
      </c>
      <c r="T7822">
        <f t="shared" si="1587"/>
        <v>312.08040898910093</v>
      </c>
      <c r="U7822">
        <f t="shared" si="1588"/>
        <v>937.22441279811233</v>
      </c>
      <c r="V7822" s="9">
        <v>536.35760498000002</v>
      </c>
      <c r="W7822" s="9">
        <v>274.006103516</v>
      </c>
      <c r="X7822">
        <f t="shared" si="1595"/>
        <v>5.7221721057447265E-4</v>
      </c>
      <c r="Y7822">
        <f t="shared" si="1596"/>
        <v>25.357007954158085</v>
      </c>
      <c r="Z7822">
        <f t="shared" si="1589"/>
        <v>0.46029770101768297</v>
      </c>
      <c r="AA7822">
        <f t="shared" si="1590"/>
        <v>6.5293350899130173E-2</v>
      </c>
      <c r="AB7822">
        <f>(1/(AA7822*k))*(LN((50-dTar)/(hTar-dTar)))</f>
        <v>66.930935335957969</v>
      </c>
      <c r="AC7822">
        <f t="shared" si="1591"/>
        <v>107.96945044636703</v>
      </c>
      <c r="AD7822" s="19">
        <v>1605.6529541</v>
      </c>
      <c r="AE7822" s="19">
        <v>93.001266479500003</v>
      </c>
      <c r="AF7822">
        <f t="shared" si="1597"/>
        <v>5.5351870787354593E-4</v>
      </c>
      <c r="AG7822" s="23">
        <f t="shared" si="1592"/>
        <v>23.841594280750389</v>
      </c>
      <c r="AH7822" s="25">
        <f t="shared" si="1598"/>
        <v>24.417593572008752</v>
      </c>
      <c r="AI7822" s="25">
        <f t="shared" si="1593"/>
        <v>0.17495628699049609</v>
      </c>
    </row>
    <row r="7823" spans="6:35" ht="15">
      <c r="F7823" s="5">
        <v>2006</v>
      </c>
      <c r="G7823" s="5">
        <v>11</v>
      </c>
      <c r="H7823" s="5">
        <v>0</v>
      </c>
      <c r="I7823" s="5">
        <v>326</v>
      </c>
      <c r="J7823" s="5">
        <v>18</v>
      </c>
      <c r="K7823" s="5">
        <v>5.0970001220699999</v>
      </c>
      <c r="L7823" s="5">
        <v>0.221307992935</v>
      </c>
      <c r="M7823" s="5">
        <v>6.6500000655699998E-2</v>
      </c>
      <c r="N7823" s="8">
        <f t="shared" si="1594"/>
        <v>6.6500000655699998E-2</v>
      </c>
      <c r="O7823" s="5">
        <v>0.10000000149</v>
      </c>
      <c r="P7823" s="5">
        <v>96.736587524399994</v>
      </c>
      <c r="Q7823" s="5">
        <v>17.314014434800001</v>
      </c>
      <c r="R7823" s="5">
        <v>0.172199994326</v>
      </c>
      <c r="S7823">
        <f t="shared" si="1586"/>
        <v>3.9510309264634306E-3</v>
      </c>
      <c r="T7823">
        <f t="shared" si="1587"/>
        <v>1750.466017147251</v>
      </c>
      <c r="U7823">
        <f t="shared" si="1588"/>
        <v>5256.9127628295892</v>
      </c>
      <c r="V7823" s="9">
        <v>651.61035156299999</v>
      </c>
      <c r="W7823" s="9">
        <v>1536.9063720700001</v>
      </c>
      <c r="X7823">
        <f t="shared" si="1595"/>
        <v>1.3431058635612862E-4</v>
      </c>
      <c r="Y7823">
        <f t="shared" si="1596"/>
        <v>22.635838543385198</v>
      </c>
      <c r="Z7823">
        <f t="shared" si="1589"/>
        <v>8.2063800943961679E-2</v>
      </c>
      <c r="AA7823">
        <f t="shared" si="1590"/>
        <v>1.1640771916313821E-2</v>
      </c>
      <c r="AB7823">
        <f>(1/(AA7823*k))*(LN((50-dTar)/(hTar-dTar)))</f>
        <v>375.41711823880064</v>
      </c>
      <c r="AC7823">
        <f t="shared" si="1591"/>
        <v>605.60307040301939</v>
      </c>
      <c r="AD7823" s="19">
        <v>2266.3847656299999</v>
      </c>
      <c r="AE7823" s="19">
        <v>521.64617919900002</v>
      </c>
      <c r="AF7823">
        <f t="shared" si="1597"/>
        <v>2.9466937080179845E-4</v>
      </c>
      <c r="AG7823" s="23">
        <f t="shared" si="1592"/>
        <v>18.596412588349249</v>
      </c>
      <c r="AH7823" s="25">
        <f t="shared" si="1598"/>
        <v>20.131773214968973</v>
      </c>
      <c r="AI7823" s="25">
        <f t="shared" si="1593"/>
        <v>3.1191939211817038E-2</v>
      </c>
    </row>
    <row r="7824" spans="6:35" ht="15">
      <c r="F7824" s="5">
        <v>2006</v>
      </c>
      <c r="G7824" s="5">
        <v>11</v>
      </c>
      <c r="H7824" s="5">
        <v>0</v>
      </c>
      <c r="I7824" s="5">
        <v>326</v>
      </c>
      <c r="J7824" s="5">
        <v>19</v>
      </c>
      <c r="K7824" s="5">
        <v>3.6930000781999999</v>
      </c>
      <c r="L7824" s="5">
        <v>0.16911360621499999</v>
      </c>
      <c r="M7824" s="5">
        <v>0.270500004292</v>
      </c>
      <c r="N7824" s="8">
        <f t="shared" si="1594"/>
        <v>0.270500004292</v>
      </c>
      <c r="O7824" s="5">
        <v>0</v>
      </c>
      <c r="P7824" s="5">
        <v>96.736587524399994</v>
      </c>
      <c r="Q7824" s="5">
        <v>15.795965194700001</v>
      </c>
      <c r="R7824" s="5">
        <v>0</v>
      </c>
      <c r="S7824">
        <f t="shared" si="1586"/>
        <v>1.6071486797415168E-2</v>
      </c>
      <c r="T7824">
        <f t="shared" si="1587"/>
        <v>430.33637501319424</v>
      </c>
      <c r="U7824">
        <f t="shared" si="1588"/>
        <v>1292.3648673874136</v>
      </c>
      <c r="V7824" s="9">
        <v>548.61560058600003</v>
      </c>
      <c r="W7824" s="9">
        <v>377.83462524399999</v>
      </c>
      <c r="X7824">
        <f t="shared" si="1595"/>
        <v>4.5069100307495227E-4</v>
      </c>
      <c r="Y7824">
        <f t="shared" si="1596"/>
        <v>19.596725210758294</v>
      </c>
      <c r="Z7824">
        <f t="shared" si="1589"/>
        <v>0.33380839531851575</v>
      </c>
      <c r="AA7824">
        <f t="shared" si="1590"/>
        <v>4.7350809357551212E-2</v>
      </c>
      <c r="AB7824">
        <f>(1/(AA7824*k))*(LN((50-dTar)/(hTar-dTar)))</f>
        <v>92.292932395267954</v>
      </c>
      <c r="AC7824">
        <f t="shared" si="1591"/>
        <v>148.88208480551873</v>
      </c>
      <c r="AD7824" s="19">
        <v>1774.3787841799999</v>
      </c>
      <c r="AE7824" s="19">
        <v>128.24203491200001</v>
      </c>
      <c r="AF7824">
        <f t="shared" si="1597"/>
        <v>4.8744751864604447E-4</v>
      </c>
      <c r="AG7824" s="23">
        <f t="shared" si="1592"/>
        <v>18.174547694365017</v>
      </c>
      <c r="AH7824" s="25">
        <f t="shared" si="1598"/>
        <v>18.715108503509651</v>
      </c>
      <c r="AI7824" s="25">
        <f t="shared" si="1593"/>
        <v>0.12687849033801632</v>
      </c>
    </row>
    <row r="7825" spans="6:35" ht="15">
      <c r="F7825" s="5">
        <v>2006</v>
      </c>
      <c r="G7825" s="5">
        <v>11</v>
      </c>
      <c r="H7825" s="5">
        <v>0</v>
      </c>
      <c r="I7825" s="5">
        <v>326</v>
      </c>
      <c r="J7825" s="5">
        <v>20</v>
      </c>
      <c r="K7825" s="5">
        <v>2.3935000896499998</v>
      </c>
      <c r="L7825" s="5">
        <v>0.106683515012</v>
      </c>
      <c r="M7825" s="5">
        <v>0.389999985695</v>
      </c>
      <c r="N7825" s="8">
        <f t="shared" si="1594"/>
        <v>0.389999985695</v>
      </c>
      <c r="O7825" s="5">
        <v>0</v>
      </c>
      <c r="P7825" s="5">
        <v>96.736587524399994</v>
      </c>
      <c r="Q7825" s="5">
        <v>14.814325332599999</v>
      </c>
      <c r="R7825" s="5">
        <v>2.5624999776499999E-2</v>
      </c>
      <c r="S7825">
        <f t="shared" si="1586"/>
        <v>2.3171458490341579E-2</v>
      </c>
      <c r="T7825">
        <f t="shared" si="1587"/>
        <v>298.47691168662817</v>
      </c>
      <c r="U7825">
        <f t="shared" si="1588"/>
        <v>896.37106409670105</v>
      </c>
      <c r="V7825" s="9">
        <v>534.90490722699997</v>
      </c>
      <c r="W7825" s="9">
        <v>262.06222534199998</v>
      </c>
      <c r="X7825">
        <f t="shared" si="1595"/>
        <v>5.9054948501667808E-4</v>
      </c>
      <c r="Y7825">
        <f t="shared" si="1596"/>
        <v>17.984342395667145</v>
      </c>
      <c r="Z7825">
        <f t="shared" si="1589"/>
        <v>0.48127640419021711</v>
      </c>
      <c r="AA7825">
        <f t="shared" si="1590"/>
        <v>6.8269185504917937E-2</v>
      </c>
      <c r="AB7825">
        <f>(1/(AA7825*k))*(LN((50-dTar)/(hTar-dTar)))</f>
        <v>64.013434678854949</v>
      </c>
      <c r="AC7825">
        <f t="shared" si="1591"/>
        <v>103.26309245146989</v>
      </c>
      <c r="AD7825" s="19">
        <v>1581.07299805</v>
      </c>
      <c r="AE7825" s="19">
        <v>88.947364807100001</v>
      </c>
      <c r="AF7825">
        <f t="shared" si="1597"/>
        <v>5.6392563580648163E-4</v>
      </c>
      <c r="AG7825" s="23">
        <f t="shared" si="1592"/>
        <v>16.937065489133605</v>
      </c>
      <c r="AH7825" s="25">
        <f t="shared" si="1598"/>
        <v>17.33512891333255</v>
      </c>
      <c r="AI7825" s="25">
        <f t="shared" si="1593"/>
        <v>0.1829301613001601</v>
      </c>
    </row>
    <row r="7826" spans="6:35" ht="15">
      <c r="F7826" s="5">
        <v>2006</v>
      </c>
      <c r="G7826" s="5">
        <v>11</v>
      </c>
      <c r="H7826" s="5">
        <v>0</v>
      </c>
      <c r="I7826" s="5">
        <v>326</v>
      </c>
      <c r="J7826" s="5">
        <v>21</v>
      </c>
      <c r="K7826" s="5">
        <v>2.0434999465899999</v>
      </c>
      <c r="L7826" s="5">
        <v>8.8123343884899993E-2</v>
      </c>
      <c r="M7826" s="5">
        <v>0.141000002623</v>
      </c>
      <c r="N7826" s="8">
        <f t="shared" si="1594"/>
        <v>0.141000002623</v>
      </c>
      <c r="O7826" s="5">
        <v>0</v>
      </c>
      <c r="P7826" s="5">
        <v>96.736587524399994</v>
      </c>
      <c r="Q7826" s="5">
        <v>14.552909851100001</v>
      </c>
      <c r="R7826" s="5">
        <v>1.9474999979099999E-2</v>
      </c>
      <c r="S7826">
        <f t="shared" si="1586"/>
        <v>8.3773739173211084E-3</v>
      </c>
      <c r="T7826">
        <f t="shared" si="1587"/>
        <v>825.57439094036272</v>
      </c>
      <c r="U7826">
        <f t="shared" si="1588"/>
        <v>2479.3240827791369</v>
      </c>
      <c r="V7826" s="9">
        <v>585.28302001999998</v>
      </c>
      <c r="W7826" s="9">
        <v>724.85296630899995</v>
      </c>
      <c r="X7826">
        <f t="shared" si="1595"/>
        <v>2.6388983701188695E-4</v>
      </c>
      <c r="Y7826">
        <f t="shared" si="1596"/>
        <v>18.606544502136561</v>
      </c>
      <c r="Z7826">
        <f t="shared" si="1589"/>
        <v>0.17399994036481481</v>
      </c>
      <c r="AA7826">
        <f t="shared" si="1590"/>
        <v>2.4681937662406721E-2</v>
      </c>
      <c r="AB7826">
        <f>(1/(AA7826*k))*(LN((50-dTar)/(hTar-dTar)))</f>
        <v>177.05842655756734</v>
      </c>
      <c r="AC7826">
        <f t="shared" si="1591"/>
        <v>285.6213037568088</v>
      </c>
      <c r="AD7826" s="19">
        <v>2054.98046875</v>
      </c>
      <c r="AE7826" s="19">
        <v>246.024627686</v>
      </c>
      <c r="AF7826">
        <f t="shared" si="1597"/>
        <v>3.8660395638328725E-4</v>
      </c>
      <c r="AG7826" s="23">
        <f t="shared" si="1592"/>
        <v>16.551966578276669</v>
      </c>
      <c r="AH7826" s="25">
        <f t="shared" si="1598"/>
        <v>17.332898840367978</v>
      </c>
      <c r="AI7826" s="25">
        <f t="shared" si="1593"/>
        <v>6.6136292741610397E-2</v>
      </c>
    </row>
    <row r="7827" spans="6:35" ht="15">
      <c r="F7827" s="5">
        <v>2006</v>
      </c>
      <c r="G7827" s="5">
        <v>11</v>
      </c>
      <c r="H7827" s="5">
        <v>0</v>
      </c>
      <c r="I7827" s="5">
        <v>326</v>
      </c>
      <c r="J7827" s="5">
        <v>22</v>
      </c>
      <c r="K7827" s="5">
        <v>2.0499999523199999</v>
      </c>
      <c r="L7827" s="5">
        <v>6.3379175960999998E-2</v>
      </c>
      <c r="M7827" s="5">
        <v>0.229000002146</v>
      </c>
      <c r="N7827" s="8">
        <f t="shared" si="1594"/>
        <v>0.229000002146</v>
      </c>
      <c r="O7827" s="5">
        <v>0</v>
      </c>
      <c r="P7827" s="5">
        <v>96.736587524399994</v>
      </c>
      <c r="Q7827" s="5">
        <v>12.616305351299999</v>
      </c>
      <c r="R7827" s="5">
        <v>0</v>
      </c>
      <c r="S7827">
        <f t="shared" si="1586"/>
        <v>1.3605805740115955E-2</v>
      </c>
      <c r="T7827">
        <f t="shared" si="1587"/>
        <v>508.32310129786634</v>
      </c>
      <c r="U7827">
        <f t="shared" si="1588"/>
        <v>1526.5707375506749</v>
      </c>
      <c r="V7827" s="9">
        <v>556.35253906299999</v>
      </c>
      <c r="W7827" s="9">
        <v>446.30685424799998</v>
      </c>
      <c r="X7827">
        <f t="shared" si="1595"/>
        <v>3.9537722874561569E-4</v>
      </c>
      <c r="Y7827">
        <f t="shared" si="1596"/>
        <v>15.789711831299178</v>
      </c>
      <c r="Z7827">
        <f t="shared" si="1589"/>
        <v>0.28259564521771691</v>
      </c>
      <c r="AA7827">
        <f t="shared" si="1590"/>
        <v>4.0086267180938287E-2</v>
      </c>
      <c r="AB7827">
        <f>(1/(AA7827*k))*(LN((50-dTar)/(hTar-dTar)))</f>
        <v>109.01850818815515</v>
      </c>
      <c r="AC7827">
        <f t="shared" si="1591"/>
        <v>175.86290044320063</v>
      </c>
      <c r="AD7827" s="19">
        <v>1854.66796875</v>
      </c>
      <c r="AE7827" s="19">
        <v>151.48240661599999</v>
      </c>
      <c r="AF7827">
        <f t="shared" si="1597"/>
        <v>4.5829235371134467E-4</v>
      </c>
      <c r="AG7827" s="23">
        <f t="shared" si="1592"/>
        <v>14.517114386269972</v>
      </c>
      <c r="AH7827" s="25">
        <f t="shared" si="1598"/>
        <v>15.000820742664198</v>
      </c>
      <c r="AI7827" s="25">
        <f t="shared" si="1593"/>
        <v>0.10741284324832184</v>
      </c>
    </row>
    <row r="7828" spans="6:35" ht="15">
      <c r="F7828" s="5">
        <v>2006</v>
      </c>
      <c r="G7828" s="5">
        <v>11</v>
      </c>
      <c r="H7828" s="5">
        <v>0</v>
      </c>
      <c r="I7828" s="5">
        <v>326</v>
      </c>
      <c r="J7828" s="5">
        <v>23</v>
      </c>
      <c r="K7828" s="5">
        <v>2.3039999008200001</v>
      </c>
      <c r="L7828" s="5">
        <v>7.6077952980999994E-2</v>
      </c>
      <c r="M7828" s="5">
        <v>8.6499996483300007E-2</v>
      </c>
      <c r="N7828" s="8">
        <f t="shared" si="1594"/>
        <v>8.6499996483300007E-2</v>
      </c>
      <c r="O7828" s="5">
        <v>0</v>
      </c>
      <c r="P7828" s="5">
        <v>96.736587524399994</v>
      </c>
      <c r="Q7828" s="5">
        <v>6.7705516815199998</v>
      </c>
      <c r="R7828" s="5">
        <v>7.6875001192100001E-2</v>
      </c>
      <c r="S7828">
        <f t="shared" si="1586"/>
        <v>5.1393106447315835E-3</v>
      </c>
      <c r="T7828">
        <f t="shared" si="1587"/>
        <v>1345.7340580417999</v>
      </c>
      <c r="U7828">
        <f t="shared" si="1588"/>
        <v>4041.4418079498691</v>
      </c>
      <c r="V7828" s="9">
        <v>625.37579345699999</v>
      </c>
      <c r="W7828" s="9">
        <v>1181.5522460899999</v>
      </c>
      <c r="X7828">
        <f t="shared" si="1595"/>
        <v>1.7098781815722629E-4</v>
      </c>
      <c r="Y7828">
        <f t="shared" si="1596"/>
        <v>8.7941135274263385</v>
      </c>
      <c r="Z7828">
        <f t="shared" si="1589"/>
        <v>0.10674463794084899</v>
      </c>
      <c r="AA7828">
        <f t="shared" si="1590"/>
        <v>1.5141755186399911E-2</v>
      </c>
      <c r="AB7828">
        <f>(1/(AA7828*k))*(LN((50-dTar)/(hTar-dTar)))</f>
        <v>288.61548698283616</v>
      </c>
      <c r="AC7828">
        <f t="shared" si="1591"/>
        <v>465.57926261499784</v>
      </c>
      <c r="AD7828" s="19">
        <v>2205.0761718799999</v>
      </c>
      <c r="AE7828" s="19">
        <v>401.03436279300001</v>
      </c>
      <c r="AF7828">
        <f t="shared" si="1597"/>
        <v>3.2555370691496983E-4</v>
      </c>
      <c r="AG7828" s="23">
        <f t="shared" si="1592"/>
        <v>7.4611804639813739</v>
      </c>
      <c r="AH7828" s="25">
        <f t="shared" si="1598"/>
        <v>7.9678200128463796</v>
      </c>
      <c r="AI7828" s="25">
        <f t="shared" si="1593"/>
        <v>4.0572971511665924E-2</v>
      </c>
    </row>
    <row r="7829" spans="6:35" ht="15">
      <c r="F7829" s="5">
        <v>2006</v>
      </c>
      <c r="G7829" s="5">
        <v>11</v>
      </c>
      <c r="H7829" s="5">
        <v>0</v>
      </c>
      <c r="I7829" s="5">
        <v>326</v>
      </c>
      <c r="J7829" s="5">
        <v>24</v>
      </c>
      <c r="K7829" s="5">
        <v>1.8715000152600001</v>
      </c>
      <c r="L7829" s="5">
        <v>4.7892160713699998E-2</v>
      </c>
      <c r="M7829" s="5">
        <v>2.54999995232E-2</v>
      </c>
      <c r="N7829" s="8">
        <f t="shared" si="1594"/>
        <v>2.54999995232E-2</v>
      </c>
      <c r="O7829" s="5">
        <v>0</v>
      </c>
      <c r="P7829" s="5">
        <v>96.736587524399994</v>
      </c>
      <c r="Q7829" s="5">
        <v>5.5818648338300001</v>
      </c>
      <c r="R7829" s="5">
        <v>6.0474999249000003E-2</v>
      </c>
      <c r="S7829">
        <f t="shared" si="1586"/>
        <v>1.5150569285344827E-3</v>
      </c>
      <c r="T7829">
        <f t="shared" si="1587"/>
        <v>4564.9409201818262</v>
      </c>
      <c r="U7829">
        <f t="shared" si="1588"/>
        <v>13709.204263202899</v>
      </c>
      <c r="V7829" s="9">
        <v>765.99163818399995</v>
      </c>
      <c r="W7829" s="9">
        <v>4008.0102539099998</v>
      </c>
      <c r="X7829">
        <f t="shared" si="1595"/>
        <v>5.4103167578067674E-5</v>
      </c>
      <c r="Y7829">
        <f t="shared" si="1596"/>
        <v>7.4126162069671881</v>
      </c>
      <c r="Z7829">
        <f t="shared" si="1589"/>
        <v>3.1468073147509573E-2</v>
      </c>
      <c r="AA7829">
        <f t="shared" si="1590"/>
        <v>4.4637545171247904E-3</v>
      </c>
      <c r="AB7829">
        <f>(1/(AA7829*k))*(LN((50-dTar)/(hTar-dTar)))</f>
        <v>979.02898336636338</v>
      </c>
      <c r="AC7829">
        <f t="shared" si="1591"/>
        <v>1579.3178561534696</v>
      </c>
      <c r="AD7829" s="19">
        <v>2404.4743652299999</v>
      </c>
      <c r="AE7829" s="19">
        <v>1360.37145996</v>
      </c>
      <c r="AF7829">
        <f t="shared" si="1597"/>
        <v>1.8712001720512612E-4</v>
      </c>
      <c r="AG7829" s="23">
        <f t="shared" si="1592"/>
        <v>5.2220251557715232</v>
      </c>
      <c r="AH7829" s="25">
        <f t="shared" si="1598"/>
        <v>6.0546551597547014</v>
      </c>
      <c r="AI7829" s="25">
        <f t="shared" si="1593"/>
        <v>1.1960818453929462E-2</v>
      </c>
    </row>
    <row r="7830" spans="6:35" ht="15">
      <c r="F7830" s="5">
        <v>2006</v>
      </c>
      <c r="G7830" s="5">
        <v>11</v>
      </c>
      <c r="H7830" s="5">
        <v>0</v>
      </c>
      <c r="I7830" s="5">
        <v>327</v>
      </c>
      <c r="J7830" s="5">
        <v>1</v>
      </c>
      <c r="K7830" s="5">
        <v>2.5474998951000001</v>
      </c>
      <c r="L7830" s="5">
        <v>7.0073045790200003E-2</v>
      </c>
      <c r="M7830" s="5">
        <v>0.101000003517</v>
      </c>
      <c r="N7830" s="8">
        <f t="shared" si="1594"/>
        <v>0.101000003517</v>
      </c>
      <c r="O7830" s="5">
        <v>0</v>
      </c>
      <c r="P7830" s="5">
        <v>96.736587524399994</v>
      </c>
      <c r="Q7830" s="5">
        <v>7.9207773208600001</v>
      </c>
      <c r="R7830" s="5">
        <v>0</v>
      </c>
      <c r="S7830">
        <f t="shared" si="1586"/>
        <v>6.0008140381029845E-3</v>
      </c>
      <c r="T7830">
        <f t="shared" si="1587"/>
        <v>1152.5345270753348</v>
      </c>
      <c r="U7830">
        <f t="shared" si="1588"/>
        <v>3461.2345544748855</v>
      </c>
      <c r="V7830" s="9">
        <v>612.72845458999996</v>
      </c>
      <c r="W7830" s="9">
        <v>1011.92340088</v>
      </c>
      <c r="X7830">
        <f t="shared" si="1595"/>
        <v>1.9662255886104951E-4</v>
      </c>
      <c r="Y7830">
        <f t="shared" si="1596"/>
        <v>10.241690784851032</v>
      </c>
      <c r="Z7830">
        <f t="shared" si="1589"/>
        <v>0.12463825717643927</v>
      </c>
      <c r="AA7830">
        <f t="shared" si="1590"/>
        <v>1.7679969817977963E-2</v>
      </c>
      <c r="AB7830">
        <f>(1/(AA7830*k))*(LN((50-dTar)/(hTar-dTar)))</f>
        <v>247.18057168026903</v>
      </c>
      <c r="AC7830">
        <f t="shared" si="1591"/>
        <v>398.73864531218715</v>
      </c>
      <c r="AD7830" s="19">
        <v>2162.8388671900002</v>
      </c>
      <c r="AE7830" s="19">
        <v>343.46008300800003</v>
      </c>
      <c r="AF7830">
        <f t="shared" si="1597"/>
        <v>3.4422962427251426E-4</v>
      </c>
      <c r="AG7830" s="23">
        <f t="shared" si="1592"/>
        <v>8.8359403341273062</v>
      </c>
      <c r="AH7830" s="25">
        <f t="shared" si="1598"/>
        <v>9.3702573180055104</v>
      </c>
      <c r="AI7830" s="25">
        <f t="shared" si="1593"/>
        <v>4.7374224647102135E-2</v>
      </c>
    </row>
    <row r="7831" spans="6:35" ht="15">
      <c r="F7831" s="5">
        <v>2006</v>
      </c>
      <c r="G7831" s="5">
        <v>11</v>
      </c>
      <c r="H7831" s="5">
        <v>0</v>
      </c>
      <c r="I7831" s="5">
        <v>327</v>
      </c>
      <c r="J7831" s="5">
        <v>2</v>
      </c>
      <c r="K7831" s="5">
        <v>3.2395000457799998</v>
      </c>
      <c r="L7831" s="5">
        <v>0.104432336986</v>
      </c>
      <c r="M7831" s="5">
        <v>0.495499998331</v>
      </c>
      <c r="N7831" s="8">
        <f t="shared" si="1594"/>
        <v>0.495499998331</v>
      </c>
      <c r="O7831" s="5">
        <v>0</v>
      </c>
      <c r="P7831" s="5">
        <v>96.736587524399994</v>
      </c>
      <c r="Q7831" s="5">
        <v>10.405190467800001</v>
      </c>
      <c r="R7831" s="5">
        <v>0</v>
      </c>
      <c r="S7831">
        <f t="shared" si="1586"/>
        <v>2.9439636062628418E-2</v>
      </c>
      <c r="T7831">
        <f t="shared" si="1587"/>
        <v>234.92632024251219</v>
      </c>
      <c r="U7831">
        <f t="shared" si="1588"/>
        <v>705.51907841097216</v>
      </c>
      <c r="V7831" s="9">
        <v>529.15081787099996</v>
      </c>
      <c r="W7831" s="9">
        <v>206.26492309599999</v>
      </c>
      <c r="X7831">
        <f t="shared" si="1595"/>
        <v>6.9399391738738303E-4</v>
      </c>
      <c r="Y7831">
        <f t="shared" si="1596"/>
        <v>12.432085891650702</v>
      </c>
      <c r="Z7831">
        <f t="shared" si="1589"/>
        <v>0.61146786210269244</v>
      </c>
      <c r="AA7831">
        <f t="shared" si="1590"/>
        <v>8.6736878319273375E-2</v>
      </c>
      <c r="AB7831">
        <f>(1/(AA7831*k))*(LN((50-dTar)/(hTar-dTar)))</f>
        <v>50.383932781295712</v>
      </c>
      <c r="AC7831">
        <f t="shared" si="1591"/>
        <v>81.276699726630724</v>
      </c>
      <c r="AD7831" s="19">
        <v>1445.7089843799999</v>
      </c>
      <c r="AE7831" s="19">
        <v>70.009025573700001</v>
      </c>
      <c r="AF7831">
        <f t="shared" si="1597"/>
        <v>6.261761507025714E-4</v>
      </c>
      <c r="AG7831" s="23">
        <f t="shared" si="1592"/>
        <v>11.799373143219848</v>
      </c>
      <c r="AH7831" s="25">
        <f t="shared" si="1598"/>
        <v>12.039863315020124</v>
      </c>
      <c r="AI7831" s="25">
        <f t="shared" si="1593"/>
        <v>0.23241512293235189</v>
      </c>
    </row>
    <row r="7832" spans="6:35" ht="15">
      <c r="F7832" s="5">
        <v>2006</v>
      </c>
      <c r="G7832" s="5">
        <v>11</v>
      </c>
      <c r="H7832" s="5">
        <v>0</v>
      </c>
      <c r="I7832" s="5">
        <v>327</v>
      </c>
      <c r="J7832" s="5">
        <v>3</v>
      </c>
      <c r="K7832" s="5">
        <v>3.8410000801100002</v>
      </c>
      <c r="L7832" s="5">
        <v>0.14153537154199999</v>
      </c>
      <c r="M7832" s="5">
        <v>0.16150000691399999</v>
      </c>
      <c r="N7832" s="8">
        <f t="shared" si="1594"/>
        <v>0.16150000691399999</v>
      </c>
      <c r="O7832" s="5">
        <v>0</v>
      </c>
      <c r="P7832" s="5">
        <v>96.736587524399994</v>
      </c>
      <c r="Q7832" s="5">
        <v>7.9361519813500001</v>
      </c>
      <c r="R7832" s="5">
        <v>0</v>
      </c>
      <c r="S7832">
        <f t="shared" si="1586"/>
        <v>9.5953611375878718E-3</v>
      </c>
      <c r="T7832">
        <f t="shared" si="1587"/>
        <v>720.78010095727029</v>
      </c>
      <c r="U7832">
        <f t="shared" si="1588"/>
        <v>2164.6110663096251</v>
      </c>
      <c r="V7832" s="9">
        <v>577.37231445299994</v>
      </c>
      <c r="W7832" s="9">
        <v>632.84368896499996</v>
      </c>
      <c r="X7832">
        <f t="shared" si="1595"/>
        <v>2.9631147888140762E-4</v>
      </c>
      <c r="Y7832">
        <f t="shared" si="1596"/>
        <v>10.091434270487456</v>
      </c>
      <c r="Z7832">
        <f t="shared" si="1589"/>
        <v>0.19929780885953918</v>
      </c>
      <c r="AA7832">
        <f t="shared" si="1590"/>
        <v>2.8270447014015744E-2</v>
      </c>
      <c r="AB7832">
        <f>(1/(AA7832*k))*(LN((50-dTar)/(hTar-dTar)))</f>
        <v>154.58351418111965</v>
      </c>
      <c r="AC7832">
        <f t="shared" si="1591"/>
        <v>249.36596194909262</v>
      </c>
      <c r="AD7832" s="19">
        <v>2004.1389160199999</v>
      </c>
      <c r="AE7832" s="19">
        <v>214.79547119099999</v>
      </c>
      <c r="AF7832">
        <f t="shared" si="1597"/>
        <v>4.0513708161175671E-4</v>
      </c>
      <c r="AG7832" s="23">
        <f t="shared" si="1592"/>
        <v>9.0719229232713694</v>
      </c>
      <c r="AH7832" s="25">
        <f t="shared" si="1598"/>
        <v>9.4594328314443672</v>
      </c>
      <c r="AI7832" s="25">
        <f t="shared" si="1593"/>
        <v>7.5751854867654553E-2</v>
      </c>
    </row>
    <row r="7833" spans="6:35" ht="15">
      <c r="F7833" s="5">
        <v>2006</v>
      </c>
      <c r="G7833" s="5">
        <v>11</v>
      </c>
      <c r="H7833" s="5">
        <v>0</v>
      </c>
      <c r="I7833" s="5">
        <v>327</v>
      </c>
      <c r="J7833" s="5">
        <v>4</v>
      </c>
      <c r="K7833" s="5">
        <v>3.9519999027299999</v>
      </c>
      <c r="L7833" s="5">
        <v>0.112253017724</v>
      </c>
      <c r="M7833" s="5">
        <v>0.12200000137100001</v>
      </c>
      <c r="N7833" s="8">
        <f t="shared" si="1594"/>
        <v>0.12200000137100001</v>
      </c>
      <c r="O7833" s="5">
        <v>0</v>
      </c>
      <c r="P7833" s="5">
        <v>96.736587524399994</v>
      </c>
      <c r="Q7833" s="5">
        <v>7.69471883774</v>
      </c>
      <c r="R7833" s="5">
        <v>0</v>
      </c>
      <c r="S7833">
        <f t="shared" si="1586"/>
        <v>7.2485078750760198E-3</v>
      </c>
      <c r="T7833">
        <f t="shared" si="1587"/>
        <v>954.14745885193929</v>
      </c>
      <c r="U7833">
        <f t="shared" si="1588"/>
        <v>2865.448346283571</v>
      </c>
      <c r="V7833" s="9">
        <v>597.23376464800003</v>
      </c>
      <c r="W7833" s="9">
        <v>837.73992919900002</v>
      </c>
      <c r="X7833">
        <f t="shared" si="1595"/>
        <v>2.3253531645690237E-4</v>
      </c>
      <c r="Y7833">
        <f t="shared" si="1596"/>
        <v>9.8887696387966155</v>
      </c>
      <c r="Z7833">
        <f t="shared" si="1589"/>
        <v>0.15055313878127974</v>
      </c>
      <c r="AA7833">
        <f t="shared" si="1590"/>
        <v>2.1356002642806821E-2</v>
      </c>
      <c r="AB7833">
        <f>(1/(AA7833*k))*(LN((50-dTar)/(hTar-dTar)))</f>
        <v>204.63310105319067</v>
      </c>
      <c r="AC7833">
        <f t="shared" si="1591"/>
        <v>330.10331251084489</v>
      </c>
      <c r="AD7833" s="19">
        <v>2104.7072753900002</v>
      </c>
      <c r="AE7833" s="19">
        <v>284.339935303</v>
      </c>
      <c r="AF7833">
        <f t="shared" si="1597"/>
        <v>3.6776191368094907E-4</v>
      </c>
      <c r="AG7833" s="23">
        <f t="shared" si="1592"/>
        <v>8.6882786815776498</v>
      </c>
      <c r="AH7833" s="25">
        <f t="shared" si="1598"/>
        <v>9.1445778114154255</v>
      </c>
      <c r="AI7833" s="25">
        <f t="shared" si="1593"/>
        <v>5.7224309610283422E-2</v>
      </c>
    </row>
    <row r="7834" spans="6:35" ht="15">
      <c r="F7834" s="5">
        <v>2006</v>
      </c>
      <c r="G7834" s="5">
        <v>11</v>
      </c>
      <c r="H7834" s="5">
        <v>0</v>
      </c>
      <c r="I7834" s="5">
        <v>327</v>
      </c>
      <c r="J7834" s="5">
        <v>5</v>
      </c>
      <c r="K7834" s="5">
        <v>4.1795001029999996</v>
      </c>
      <c r="L7834" s="5">
        <v>0.119417108595</v>
      </c>
      <c r="M7834" s="5">
        <v>0.164499998093</v>
      </c>
      <c r="N7834" s="8">
        <f t="shared" si="1594"/>
        <v>0.164499998093</v>
      </c>
      <c r="O7834" s="5">
        <v>0</v>
      </c>
      <c r="P7834" s="5">
        <v>96.736587524399994</v>
      </c>
      <c r="Q7834" s="5">
        <v>6.7618212699900004</v>
      </c>
      <c r="R7834" s="5">
        <v>0</v>
      </c>
      <c r="S7834">
        <f t="shared" si="1586"/>
        <v>9.7736026084220603E-3</v>
      </c>
      <c r="T7834">
        <f t="shared" si="1587"/>
        <v>707.63521360202503</v>
      </c>
      <c r="U7834">
        <f t="shared" si="1588"/>
        <v>2125.1349922660047</v>
      </c>
      <c r="V7834" s="9">
        <v>576.19616699200003</v>
      </c>
      <c r="W7834" s="9">
        <v>621.30255126999998</v>
      </c>
      <c r="X7834">
        <f t="shared" si="1595"/>
        <v>3.0096606701828969E-4</v>
      </c>
      <c r="Y7834">
        <f t="shared" si="1596"/>
        <v>8.5916130822426293</v>
      </c>
      <c r="Z7834">
        <f t="shared" si="1589"/>
        <v>0.20299992429592442</v>
      </c>
      <c r="AA7834">
        <f t="shared" si="1590"/>
        <v>2.879559306997595E-2</v>
      </c>
      <c r="AB7834">
        <f>(1/(AA7834*k))*(LN((50-dTar)/(hTar-dTar)))</f>
        <v>151.76437020337937</v>
      </c>
      <c r="AC7834">
        <f t="shared" si="1591"/>
        <v>244.81826775539918</v>
      </c>
      <c r="AD7834" s="19">
        <v>1996.9296875</v>
      </c>
      <c r="AE7834" s="19">
        <v>210.878250122</v>
      </c>
      <c r="AF7834">
        <f t="shared" si="1597"/>
        <v>4.0772621519230833E-4</v>
      </c>
      <c r="AG7834" s="23">
        <f t="shared" si="1592"/>
        <v>7.7340083533167192</v>
      </c>
      <c r="AH7834" s="25">
        <f t="shared" si="1598"/>
        <v>8.0599785650875653</v>
      </c>
      <c r="AI7834" s="25">
        <f t="shared" si="1593"/>
        <v>7.7159005868687416E-2</v>
      </c>
    </row>
    <row r="7835" spans="6:35" ht="15">
      <c r="F7835" s="5">
        <v>2006</v>
      </c>
      <c r="G7835" s="5">
        <v>11</v>
      </c>
      <c r="H7835" s="5">
        <v>0</v>
      </c>
      <c r="I7835" s="5">
        <v>327</v>
      </c>
      <c r="J7835" s="5">
        <v>6</v>
      </c>
      <c r="K7835" s="5">
        <v>4.4349999427800002</v>
      </c>
      <c r="L7835" s="5">
        <v>0.126190081239</v>
      </c>
      <c r="M7835" s="5">
        <v>3.8499999791400001E-2</v>
      </c>
      <c r="N7835" s="8">
        <f t="shared" si="1594"/>
        <v>3.8499999791400001E-2</v>
      </c>
      <c r="O7835" s="5">
        <v>0</v>
      </c>
      <c r="P7835" s="5">
        <v>96.736587524399994</v>
      </c>
      <c r="Q7835" s="5">
        <v>5.5712432861299996</v>
      </c>
      <c r="R7835" s="5">
        <v>0</v>
      </c>
      <c r="S7835">
        <f t="shared" si="1586"/>
        <v>2.2874389224779449E-3</v>
      </c>
      <c r="T7835">
        <f t="shared" si="1587"/>
        <v>3023.5322576306899</v>
      </c>
      <c r="U7835">
        <f t="shared" si="1588"/>
        <v>9080.1221836165914</v>
      </c>
      <c r="V7835" s="9">
        <v>716.36724853500004</v>
      </c>
      <c r="W7835" s="9">
        <v>2654.6564941400002</v>
      </c>
      <c r="X7835">
        <f t="shared" si="1595"/>
        <v>8.0313892867356075E-5</v>
      </c>
      <c r="Y7835">
        <f t="shared" si="1596"/>
        <v>7.3579980665807243</v>
      </c>
      <c r="Z7835">
        <f t="shared" si="1589"/>
        <v>4.7510620873252654E-2</v>
      </c>
      <c r="AA7835">
        <f t="shared" si="1590"/>
        <v>6.7393941643728774E-3</v>
      </c>
      <c r="AB7835">
        <f>(1/(AA7835*k))*(LN((50-dTar)/(hTar-dTar)))</f>
        <v>648.44775959240121</v>
      </c>
      <c r="AC7835">
        <f t="shared" si="1591"/>
        <v>1046.0416830415329</v>
      </c>
      <c r="AD7835" s="19">
        <v>2358.7468261700001</v>
      </c>
      <c r="AE7835" s="19">
        <v>901.02526855500003</v>
      </c>
      <c r="AF7835">
        <f t="shared" si="1597"/>
        <v>2.3224413586198095E-4</v>
      </c>
      <c r="AG7835" s="23">
        <f t="shared" si="1592"/>
        <v>5.5704677462669565</v>
      </c>
      <c r="AH7835" s="25">
        <f t="shared" si="1598"/>
        <v>6.2498968788339573</v>
      </c>
      <c r="AI7835" s="25">
        <f t="shared" si="1593"/>
        <v>1.8058490846727292E-2</v>
      </c>
    </row>
    <row r="7836" spans="6:35" ht="15">
      <c r="F7836" s="5">
        <v>2006</v>
      </c>
      <c r="G7836" s="5">
        <v>11</v>
      </c>
      <c r="H7836" s="5">
        <v>0</v>
      </c>
      <c r="I7836" s="5">
        <v>327</v>
      </c>
      <c r="J7836" s="5">
        <v>7</v>
      </c>
      <c r="K7836" s="5">
        <v>4.63399982452</v>
      </c>
      <c r="L7836" s="5">
        <v>0.12371084094</v>
      </c>
      <c r="M7836" s="5">
        <v>0</v>
      </c>
      <c r="N7836" s="8">
        <f t="shared" si="1594"/>
        <v>1E-4</v>
      </c>
      <c r="O7836" s="5">
        <v>0</v>
      </c>
      <c r="P7836" s="5">
        <v>96.736587524399994</v>
      </c>
      <c r="Q7836" s="5">
        <v>4.1047973632800003</v>
      </c>
      <c r="R7836" s="5">
        <v>0</v>
      </c>
      <c r="S7836">
        <f t="shared" si="1586"/>
        <v>5.9413998308355972E-6</v>
      </c>
      <c r="T7836">
        <f t="shared" si="1587"/>
        <v>1164059.9128807276</v>
      </c>
      <c r="U7836">
        <f t="shared" si="1588"/>
        <v>3495847.0217512534</v>
      </c>
      <c r="V7836" s="9">
        <v>978.70794677699996</v>
      </c>
      <c r="W7836" s="9">
        <v>60723.6445313</v>
      </c>
      <c r="X7836">
        <f t="shared" si="1595"/>
        <v>2.8109237421803302E-7</v>
      </c>
      <c r="Y7836">
        <f t="shared" si="1596"/>
        <v>6.1011420885249921</v>
      </c>
      <c r="Z7836">
        <f t="shared" si="1589"/>
        <v>1.2340421072902296E-4</v>
      </c>
      <c r="AA7836">
        <f t="shared" si="1590"/>
        <v>1.7504920002306861E-5</v>
      </c>
      <c r="AB7836">
        <f>(1/(AA7836*k))*(LN((50-dTar)/(hTar-dTar)))</f>
        <v>249652.38609041239</v>
      </c>
      <c r="AC7836">
        <f t="shared" si="1591"/>
        <v>402726.04578894714</v>
      </c>
      <c r="AD7836" s="19">
        <v>2497.7700195299999</v>
      </c>
      <c r="AE7836" s="19">
        <v>60723.6445313</v>
      </c>
      <c r="AF7836">
        <f t="shared" si="1597"/>
        <v>2.1461647183800129E-6</v>
      </c>
      <c r="AG7836" s="23">
        <f t="shared" si="1592"/>
        <v>0.82782473571350579</v>
      </c>
      <c r="AH7836" s="25">
        <f t="shared" si="1598"/>
        <v>2.8321797914321234</v>
      </c>
      <c r="AI7836" s="25">
        <f t="shared" si="1593"/>
        <v>4.6905171284601254E-5</v>
      </c>
    </row>
    <row r="7837" spans="6:35" ht="15">
      <c r="F7837" s="5">
        <v>2006</v>
      </c>
      <c r="G7837" s="5">
        <v>11</v>
      </c>
      <c r="H7837" s="5">
        <v>0</v>
      </c>
      <c r="I7837" s="5">
        <v>327</v>
      </c>
      <c r="J7837" s="5">
        <v>8</v>
      </c>
      <c r="K7837" s="5">
        <v>4.8699998855600004</v>
      </c>
      <c r="L7837" s="5">
        <v>9.3355029821399996E-2</v>
      </c>
      <c r="M7837" s="5">
        <v>6.19999989867E-2</v>
      </c>
      <c r="N7837" s="8">
        <f t="shared" si="1594"/>
        <v>6.19999989867E-2</v>
      </c>
      <c r="O7837" s="5">
        <v>0</v>
      </c>
      <c r="P7837" s="5">
        <v>96.736587524399994</v>
      </c>
      <c r="Q7837" s="5">
        <v>1.3456809520699999</v>
      </c>
      <c r="R7837" s="5">
        <v>7.2774998843700006E-2</v>
      </c>
      <c r="S7837">
        <f t="shared" si="1586"/>
        <v>3.6836678349138653E-3</v>
      </c>
      <c r="T7837">
        <f t="shared" si="1587"/>
        <v>1877.5160192025767</v>
      </c>
      <c r="U7837">
        <f t="shared" si="1588"/>
        <v>5638.4630304609673</v>
      </c>
      <c r="V7837" s="9">
        <v>671.31988525400004</v>
      </c>
      <c r="W7837" s="9">
        <v>1648.4559326200001</v>
      </c>
      <c r="X7837">
        <f t="shared" si="1595"/>
        <v>1.2565594210699286E-4</v>
      </c>
      <c r="Y7837">
        <f t="shared" si="1596"/>
        <v>1.7611804930361996</v>
      </c>
      <c r="Z7837">
        <f t="shared" si="1589"/>
        <v>7.6510609401539365E-2</v>
      </c>
      <c r="AA7837">
        <f t="shared" si="1590"/>
        <v>1.0853050224052897E-2</v>
      </c>
      <c r="AB7837">
        <f>(1/(AA7837*k))*(LN((50-dTar)/(hTar-dTar)))</f>
        <v>402.66514543648123</v>
      </c>
      <c r="AC7837">
        <f t="shared" si="1591"/>
        <v>649.55814898535471</v>
      </c>
      <c r="AD7837" s="19">
        <v>2280.6955566400002</v>
      </c>
      <c r="AE7837" s="19">
        <v>559.50762939499998</v>
      </c>
      <c r="AF7837">
        <f t="shared" si="1597"/>
        <v>2.865525472945179E-4</v>
      </c>
      <c r="AG7837" s="23">
        <f t="shared" si="1592"/>
        <v>1.4333674905808222</v>
      </c>
      <c r="AH7837" s="25">
        <f t="shared" si="1598"/>
        <v>1.5579671694625463</v>
      </c>
      <c r="AI7837" s="25">
        <f t="shared" si="1593"/>
        <v>2.9081205721162674E-2</v>
      </c>
    </row>
    <row r="7838" spans="6:35" ht="15">
      <c r="F7838" s="5">
        <v>2006</v>
      </c>
      <c r="G7838" s="5">
        <v>11</v>
      </c>
      <c r="H7838" s="5">
        <v>0</v>
      </c>
      <c r="I7838" s="5">
        <v>327</v>
      </c>
      <c r="J7838" s="5">
        <v>9</v>
      </c>
      <c r="K7838" s="5">
        <v>5.20499992371</v>
      </c>
      <c r="L7838" s="5">
        <v>0.12210842967</v>
      </c>
      <c r="M7838" s="5">
        <v>0.860499978065</v>
      </c>
      <c r="N7838" s="8">
        <f t="shared" si="1594"/>
        <v>0.860499978065</v>
      </c>
      <c r="O7838" s="5">
        <v>0</v>
      </c>
      <c r="P7838" s="5">
        <v>96.736587524399994</v>
      </c>
      <c r="Q7838" s="5">
        <v>2.6959695816</v>
      </c>
      <c r="R7838" s="5">
        <v>11.152000427200001</v>
      </c>
      <c r="S7838">
        <f t="shared" si="1586"/>
        <v>5.1125744241094249E-2</v>
      </c>
      <c r="T7838">
        <f t="shared" si="1587"/>
        <v>135.27715776336692</v>
      </c>
      <c r="U7838">
        <f t="shared" si="1588"/>
        <v>406.25765379010693</v>
      </c>
      <c r="V7838" s="9">
        <v>522.90686035199997</v>
      </c>
      <c r="W7838" s="9">
        <v>118.77311706499999</v>
      </c>
      <c r="X7838">
        <f t="shared" si="1595"/>
        <v>9.5425526311915341E-4</v>
      </c>
      <c r="Y7838">
        <f t="shared" si="1596"/>
        <v>3.0955739394388009</v>
      </c>
      <c r="Z7838">
        <f t="shared" si="1589"/>
        <v>1.0618932062545288</v>
      </c>
      <c r="AA7838">
        <f t="shared" si="1590"/>
        <v>0.1506298327801463</v>
      </c>
      <c r="AB7838">
        <f>(1/(AA7838*k))*(LN((50-dTar)/(hTar-dTar)))</f>
        <v>29.012480238733296</v>
      </c>
      <c r="AC7838">
        <f t="shared" si="1591"/>
        <v>46.801401052275956</v>
      </c>
      <c r="AD7838" s="19">
        <v>1129.0437011700001</v>
      </c>
      <c r="AE7838" s="19">
        <v>40.313156127900001</v>
      </c>
      <c r="AF7838">
        <f t="shared" si="1597"/>
        <v>8.2226140646907793E-4</v>
      </c>
      <c r="AG7838" s="23">
        <f t="shared" si="1592"/>
        <v>2.9764470113174659</v>
      </c>
      <c r="AH7838" s="25">
        <f t="shared" si="1598"/>
        <v>3.0217264141444025</v>
      </c>
      <c r="AI7838" s="25">
        <f t="shared" si="1593"/>
        <v>0.4036189886153444</v>
      </c>
    </row>
    <row r="7839" spans="6:35" ht="15">
      <c r="F7839" s="5">
        <v>2006</v>
      </c>
      <c r="G7839" s="5">
        <v>11</v>
      </c>
      <c r="H7839" s="5">
        <v>0</v>
      </c>
      <c r="I7839" s="5">
        <v>327</v>
      </c>
      <c r="J7839" s="5">
        <v>10</v>
      </c>
      <c r="K7839" s="5">
        <v>6.12050008774</v>
      </c>
      <c r="L7839" s="5">
        <v>0.126349717379</v>
      </c>
      <c r="M7839" s="5">
        <v>0.86000001430499995</v>
      </c>
      <c r="N7839" s="8">
        <f t="shared" si="1594"/>
        <v>0.86000001430499995</v>
      </c>
      <c r="O7839" s="5">
        <v>0</v>
      </c>
      <c r="P7839" s="5">
        <v>96.736587524399994</v>
      </c>
      <c r="Q7839" s="5">
        <v>3.63051605225</v>
      </c>
      <c r="R7839" s="5">
        <v>106.958747864</v>
      </c>
      <c r="S7839">
        <f t="shared" si="1586"/>
        <v>5.1096039395103376E-2</v>
      </c>
      <c r="T7839">
        <f t="shared" si="1587"/>
        <v>135.35580157186979</v>
      </c>
      <c r="U7839">
        <f t="shared" si="1588"/>
        <v>406.49383297701291</v>
      </c>
      <c r="V7839" s="9">
        <v>511.86349487299998</v>
      </c>
      <c r="W7839" s="9">
        <v>118.84217834499999</v>
      </c>
      <c r="X7839">
        <f t="shared" si="1595"/>
        <v>9.6413466650068121E-4</v>
      </c>
      <c r="Y7839">
        <f t="shared" si="1596"/>
        <v>4.1754124770436807</v>
      </c>
      <c r="Z7839">
        <f t="shared" si="1589"/>
        <v>1.0612762299225695</v>
      </c>
      <c r="AA7839">
        <f t="shared" si="1590"/>
        <v>0.15054231452391775</v>
      </c>
      <c r="AB7839">
        <f>(1/(AA7839*k))*(LN((50-dTar)/(hTar-dTar)))</f>
        <v>29.029346736949353</v>
      </c>
      <c r="AC7839">
        <f t="shared" si="1591"/>
        <v>46.828609196524965</v>
      </c>
      <c r="AD7839" s="19">
        <v>1129.3686523399999</v>
      </c>
      <c r="AE7839" s="19">
        <v>40.336597442600002</v>
      </c>
      <c r="AF7839">
        <f t="shared" si="1597"/>
        <v>8.2200753609863926E-4</v>
      </c>
      <c r="AG7839" s="23">
        <f t="shared" si="1592"/>
        <v>4.0146863635215677</v>
      </c>
      <c r="AH7839" s="25">
        <f t="shared" si="1598"/>
        <v>4.0757773574198009</v>
      </c>
      <c r="AI7839" s="25">
        <f t="shared" si="1593"/>
        <v>0.40338447975735542</v>
      </c>
    </row>
    <row r="7840" spans="6:35" ht="15">
      <c r="F7840" s="5">
        <v>2006</v>
      </c>
      <c r="G7840" s="5">
        <v>11</v>
      </c>
      <c r="H7840" s="5">
        <v>0</v>
      </c>
      <c r="I7840" s="5">
        <v>327</v>
      </c>
      <c r="J7840" s="5">
        <v>11</v>
      </c>
      <c r="K7840" s="5">
        <v>7.6149997711199999</v>
      </c>
      <c r="L7840" s="5">
        <v>0.17084567248800001</v>
      </c>
      <c r="M7840" s="5">
        <v>9.4999996945299998E-3</v>
      </c>
      <c r="N7840" s="8">
        <f t="shared" si="1594"/>
        <v>9.4999996945299998E-3</v>
      </c>
      <c r="O7840" s="5">
        <v>0</v>
      </c>
      <c r="P7840" s="5">
        <v>96.736587524399994</v>
      </c>
      <c r="Q7840" s="5">
        <v>2.4638485908500001</v>
      </c>
      <c r="R7840" s="5">
        <v>192.392501831</v>
      </c>
      <c r="S7840">
        <f t="shared" si="1586"/>
        <v>5.6443296578018761E-4</v>
      </c>
      <c r="T7840">
        <f t="shared" si="1587"/>
        <v>12253.262634850198</v>
      </c>
      <c r="U7840">
        <f t="shared" si="1588"/>
        <v>36798.390885887347</v>
      </c>
      <c r="V7840" s="9">
        <v>843.21350097699997</v>
      </c>
      <c r="W7840" s="9">
        <v>10758.34375</v>
      </c>
      <c r="X7840">
        <f t="shared" si="1595"/>
        <v>2.0661179164329292E-5</v>
      </c>
      <c r="Y7840">
        <f t="shared" si="1596"/>
        <v>3.299061652764304</v>
      </c>
      <c r="Z7840">
        <f t="shared" si="1589"/>
        <v>1.1723399642294338E-2</v>
      </c>
      <c r="AA7840">
        <f t="shared" si="1590"/>
        <v>1.6629673467468723E-3</v>
      </c>
      <c r="AB7840">
        <f>(1/(AA7840*k))*(LN((50-dTar)/(hTar-dTar)))</f>
        <v>2627.9199380833629</v>
      </c>
      <c r="AC7840">
        <f t="shared" si="1591"/>
        <v>4239.2216709315544</v>
      </c>
      <c r="AD7840" s="19">
        <v>2463.46606445</v>
      </c>
      <c r="AE7840" s="19">
        <v>3651.5234375</v>
      </c>
      <c r="AF7840">
        <f t="shared" si="1597"/>
        <v>9.6579061726988346E-5</v>
      </c>
      <c r="AG7840" s="23">
        <f t="shared" si="1592"/>
        <v>1.9483596612145615</v>
      </c>
      <c r="AH7840" s="25">
        <f t="shared" si="1598"/>
        <v>2.4617530688934171</v>
      </c>
      <c r="AI7840" s="25">
        <f t="shared" si="1593"/>
        <v>4.4559911287558917E-3</v>
      </c>
    </row>
    <row r="7841" spans="6:35" ht="15">
      <c r="F7841" s="5">
        <v>2006</v>
      </c>
      <c r="G7841" s="5">
        <v>11</v>
      </c>
      <c r="H7841" s="5">
        <v>0</v>
      </c>
      <c r="I7841" s="5">
        <v>327</v>
      </c>
      <c r="J7841" s="5">
        <v>12</v>
      </c>
      <c r="K7841" s="5">
        <v>8.8800001144399996</v>
      </c>
      <c r="L7841" s="5">
        <v>0.23401299118999999</v>
      </c>
      <c r="M7841" s="5">
        <v>4.9999998882400004E-3</v>
      </c>
      <c r="N7841" s="8">
        <f t="shared" si="1594"/>
        <v>4.9999998882400004E-3</v>
      </c>
      <c r="O7841" s="5">
        <v>0</v>
      </c>
      <c r="P7841" s="5">
        <v>96.736587524399994</v>
      </c>
      <c r="Q7841" s="5">
        <v>2.0016920566600001</v>
      </c>
      <c r="R7841" s="5">
        <v>203.97500610399999</v>
      </c>
      <c r="S7841">
        <f t="shared" si="1586"/>
        <v>2.9706998490167141E-4</v>
      </c>
      <c r="T7841">
        <f t="shared" si="1587"/>
        <v>23281.198777995905</v>
      </c>
      <c r="U7841">
        <f t="shared" si="1588"/>
        <v>69916.94199780855</v>
      </c>
      <c r="V7841" s="9">
        <v>887.35253906299999</v>
      </c>
      <c r="W7841" s="9">
        <v>20440.8535156</v>
      </c>
      <c r="X7841">
        <f t="shared" si="1595"/>
        <v>1.0959486847727386E-5</v>
      </c>
      <c r="Y7841">
        <f t="shared" si="1596"/>
        <v>2.6873760282496049</v>
      </c>
      <c r="Z7841">
        <f t="shared" si="1589"/>
        <v>6.1702103985346026E-3</v>
      </c>
      <c r="AA7841">
        <f t="shared" si="1590"/>
        <v>8.7524598055184455E-4</v>
      </c>
      <c r="AB7841">
        <f>(1/(AA7841*k))*(LN((50-dTar)/(hTar-dTar)))</f>
        <v>4993.0478334128529</v>
      </c>
      <c r="AC7841">
        <f t="shared" si="1591"/>
        <v>8054.5210958135967</v>
      </c>
      <c r="AD7841" s="19">
        <v>2480.6267089799999</v>
      </c>
      <c r="AE7841" s="19">
        <v>6937.8950195300004</v>
      </c>
      <c r="AF7841">
        <f t="shared" si="1597"/>
        <v>5.7231016375003439E-5</v>
      </c>
      <c r="AG7841" s="23">
        <f t="shared" si="1592"/>
        <v>1.4485805231079225</v>
      </c>
      <c r="AH7841" s="25">
        <f t="shared" si="1598"/>
        <v>1.919438972847993</v>
      </c>
      <c r="AI7841" s="25">
        <f t="shared" si="1593"/>
        <v>2.3452585118088438E-3</v>
      </c>
    </row>
    <row r="7842" spans="6:35" ht="15">
      <c r="F7842" s="5">
        <v>2006</v>
      </c>
      <c r="G7842" s="5">
        <v>11</v>
      </c>
      <c r="H7842" s="5">
        <v>0</v>
      </c>
      <c r="I7842" s="5">
        <v>327</v>
      </c>
      <c r="J7842" s="5">
        <v>13</v>
      </c>
      <c r="K7842" s="5">
        <v>9.0699996948199999</v>
      </c>
      <c r="L7842" s="5">
        <v>0.21685105562199999</v>
      </c>
      <c r="M7842" s="5">
        <v>0.128999993205</v>
      </c>
      <c r="N7842" s="8">
        <f t="shared" si="1594"/>
        <v>0.128999993205</v>
      </c>
      <c r="O7842" s="5">
        <v>0</v>
      </c>
      <c r="P7842" s="5">
        <v>96.736587524399994</v>
      </c>
      <c r="Q7842" s="5">
        <v>3.1866924762700002</v>
      </c>
      <c r="R7842" s="5">
        <v>130.65675354000001</v>
      </c>
      <c r="S7842">
        <f t="shared" si="1586"/>
        <v>7.6644053780598005E-3</v>
      </c>
      <c r="T7842">
        <f t="shared" si="1587"/>
        <v>902.37207302086051</v>
      </c>
      <c r="U7842">
        <f t="shared" si="1588"/>
        <v>2709.959074335638</v>
      </c>
      <c r="V7842" s="9">
        <v>582.23736572300004</v>
      </c>
      <c r="W7842" s="9">
        <v>792.28112793000003</v>
      </c>
      <c r="X7842">
        <f t="shared" si="1595"/>
        <v>2.4482935292320396E-4</v>
      </c>
      <c r="Y7842">
        <f t="shared" si="1596"/>
        <v>4.0903653118938417</v>
      </c>
      <c r="Z7842">
        <f t="shared" si="1589"/>
        <v>0.15919142345512347</v>
      </c>
      <c r="AA7842">
        <f t="shared" si="1590"/>
        <v>2.2581345613516532E-2</v>
      </c>
      <c r="AB7842">
        <f>(1/(AA7842*k))*(LN((50-dTar)/(hTar-dTar)))</f>
        <v>193.52899165946314</v>
      </c>
      <c r="AC7842">
        <f t="shared" si="1591"/>
        <v>312.19074961419278</v>
      </c>
      <c r="AD7842" s="19">
        <v>2086.0822753900002</v>
      </c>
      <c r="AE7842" s="19">
        <v>268.910644531</v>
      </c>
      <c r="AF7842">
        <f t="shared" si="1597"/>
        <v>3.7492731056435602E-4</v>
      </c>
      <c r="AG7842" s="23">
        <f t="shared" si="1592"/>
        <v>3.6115928045851993</v>
      </c>
      <c r="AH7842" s="25">
        <f t="shared" si="1598"/>
        <v>3.7935712502881733</v>
      </c>
      <c r="AI7842" s="25">
        <f t="shared" si="1593"/>
        <v>6.0507667769929219E-2</v>
      </c>
    </row>
    <row r="7843" spans="6:35" ht="15">
      <c r="F7843" s="5">
        <v>2006</v>
      </c>
      <c r="G7843" s="5">
        <v>11</v>
      </c>
      <c r="H7843" s="5">
        <v>0</v>
      </c>
      <c r="I7843" s="5">
        <v>327</v>
      </c>
      <c r="J7843" s="5">
        <v>14</v>
      </c>
      <c r="K7843" s="5">
        <v>10.135000228899999</v>
      </c>
      <c r="L7843" s="5">
        <v>0.27259647846200002</v>
      </c>
      <c r="M7843" s="5">
        <v>3.2999999821199999E-2</v>
      </c>
      <c r="N7843" s="8">
        <f t="shared" si="1594"/>
        <v>3.2999999821199999E-2</v>
      </c>
      <c r="O7843" s="5">
        <v>0</v>
      </c>
      <c r="P7843" s="5">
        <v>96.736587524399994</v>
      </c>
      <c r="Q7843" s="5">
        <v>16.917041778600002</v>
      </c>
      <c r="R7843" s="5">
        <v>258.8125</v>
      </c>
      <c r="S7843">
        <f t="shared" si="1586"/>
        <v>1.9606619335525237E-3</v>
      </c>
      <c r="T7843">
        <f t="shared" si="1587"/>
        <v>3527.4543005691394</v>
      </c>
      <c r="U7843">
        <f t="shared" si="1588"/>
        <v>10593.475880886026</v>
      </c>
      <c r="V7843" s="9">
        <v>701.34844970699999</v>
      </c>
      <c r="W7843" s="9">
        <v>3097.0991210900002</v>
      </c>
      <c r="X7843">
        <f t="shared" si="1595"/>
        <v>6.94834157058456E-5</v>
      </c>
      <c r="Y7843">
        <f t="shared" si="1596"/>
        <v>22.409633358070984</v>
      </c>
      <c r="Z7843">
        <f t="shared" si="1589"/>
        <v>4.0723389319930837E-2</v>
      </c>
      <c r="AA7843">
        <f t="shared" si="1590"/>
        <v>5.7766235694624657E-3</v>
      </c>
      <c r="AB7843">
        <f>(1/(AA7843*k))*(LN((50-dTar)/(hTar-dTar)))</f>
        <v>756.52238619113484</v>
      </c>
      <c r="AC7843">
        <f t="shared" si="1591"/>
        <v>1220.3819635484551</v>
      </c>
      <c r="AD7843" s="19">
        <v>2377.8610839799999</v>
      </c>
      <c r="AE7843" s="19">
        <v>1051.1961669899999</v>
      </c>
      <c r="AF7843">
        <f t="shared" si="1597"/>
        <v>2.1507970184390731E-4</v>
      </c>
      <c r="AG7843" s="23">
        <f t="shared" si="1592"/>
        <v>16.527566489764563</v>
      </c>
      <c r="AH7843" s="25">
        <f t="shared" si="1598"/>
        <v>18.763303441814152</v>
      </c>
      <c r="AI7843" s="25">
        <f t="shared" si="1593"/>
        <v>1.5478706440051965E-2</v>
      </c>
    </row>
    <row r="7844" spans="6:35" ht="15">
      <c r="F7844" s="5">
        <v>2006</v>
      </c>
      <c r="G7844" s="5">
        <v>11</v>
      </c>
      <c r="H7844" s="5">
        <v>0</v>
      </c>
      <c r="I7844" s="5">
        <v>327</v>
      </c>
      <c r="J7844" s="5">
        <v>15</v>
      </c>
      <c r="K7844" s="5">
        <v>13.7849998474</v>
      </c>
      <c r="L7844" s="5">
        <v>0.490728706121</v>
      </c>
      <c r="M7844" s="5">
        <v>1.6204999685299999</v>
      </c>
      <c r="N7844" s="8">
        <f t="shared" si="1594"/>
        <v>1.6204999685299999</v>
      </c>
      <c r="O7844" s="5">
        <v>0</v>
      </c>
      <c r="P7844" s="5">
        <v>96.736587524399994</v>
      </c>
      <c r="Q7844" s="5">
        <v>26.562965393100001</v>
      </c>
      <c r="R7844" s="5">
        <v>302.375</v>
      </c>
      <c r="S7844">
        <f t="shared" si="1586"/>
        <v>9.6280382388932301E-2</v>
      </c>
      <c r="T7844">
        <f t="shared" si="1587"/>
        <v>71.833380776716609</v>
      </c>
      <c r="U7844">
        <f t="shared" si="1588"/>
        <v>215.72644798768079</v>
      </c>
      <c r="V7844" s="9">
        <v>238.864776611</v>
      </c>
      <c r="W7844" s="9">
        <v>63.0695915222</v>
      </c>
      <c r="X7844">
        <f t="shared" si="1595"/>
        <v>1.9317668420290217E-3</v>
      </c>
      <c r="Y7844">
        <f t="shared" si="1596"/>
        <v>30.842889543950658</v>
      </c>
      <c r="Z7844">
        <f t="shared" si="1589"/>
        <v>1.9997651960285112</v>
      </c>
      <c r="AA7844">
        <f t="shared" si="1590"/>
        <v>0.28366722312858422</v>
      </c>
      <c r="AB7844">
        <f>(1/(AA7844*k))*(LN((50-dTar)/(hTar-dTar)))</f>
        <v>15.405886512721072</v>
      </c>
      <c r="AC7844">
        <f t="shared" si="1591"/>
        <v>24.851962580059233</v>
      </c>
      <c r="AD7844" s="19">
        <v>804.88806152300003</v>
      </c>
      <c r="AE7844" s="19">
        <v>21.406648635900002</v>
      </c>
      <c r="AF7844">
        <f t="shared" si="1597"/>
        <v>1.1748856360820116E-3</v>
      </c>
      <c r="AG7844" s="23">
        <f t="shared" si="1592"/>
        <v>29.942332258870085</v>
      </c>
      <c r="AH7844" s="25">
        <f t="shared" si="1598"/>
        <v>30.284628469499836</v>
      </c>
      <c r="AI7844" s="25">
        <f t="shared" si="1593"/>
        <v>0.76009828590590556</v>
      </c>
    </row>
    <row r="7845" spans="6:35" ht="15">
      <c r="F7845" s="5">
        <v>2006</v>
      </c>
      <c r="G7845" s="5">
        <v>11</v>
      </c>
      <c r="H7845" s="5">
        <v>0</v>
      </c>
      <c r="I7845" s="5">
        <v>327</v>
      </c>
      <c r="J7845" s="5">
        <v>16</v>
      </c>
      <c r="K7845" s="5">
        <v>15.9300003052</v>
      </c>
      <c r="L7845" s="5">
        <v>0.67254769802100001</v>
      </c>
      <c r="M7845" s="5">
        <v>2.0659999847399999</v>
      </c>
      <c r="N7845" s="8">
        <f t="shared" si="1594"/>
        <v>2.0659999847399999</v>
      </c>
      <c r="O7845" s="5">
        <v>0</v>
      </c>
      <c r="P7845" s="5">
        <v>96.736587524399994</v>
      </c>
      <c r="Q7845" s="5">
        <v>29.041799545300002</v>
      </c>
      <c r="R7845" s="5">
        <v>291.71499633799999</v>
      </c>
      <c r="S7845">
        <f t="shared" si="1586"/>
        <v>0.12274931959840581</v>
      </c>
      <c r="T7845">
        <f t="shared" si="1587"/>
        <v>56.343655444277324</v>
      </c>
      <c r="U7845">
        <f t="shared" si="1588"/>
        <v>169.20847277698289</v>
      </c>
      <c r="V7845" s="9">
        <v>159.29327392600001</v>
      </c>
      <c r="W7845" s="9">
        <v>49.469635009800001</v>
      </c>
      <c r="X7845">
        <f t="shared" si="1595"/>
        <v>2.6457029510236602E-3</v>
      </c>
      <c r="Y7845">
        <f t="shared" si="1596"/>
        <v>34.12942419149141</v>
      </c>
      <c r="Z7845">
        <f t="shared" si="1589"/>
        <v>2.5495309748301311</v>
      </c>
      <c r="AA7845">
        <f t="shared" si="1590"/>
        <v>0.3616516445764088</v>
      </c>
      <c r="AB7845">
        <f>(1/(AA7845*k))*(LN((50-dTar)/(hTar-dTar)))</f>
        <v>12.083852271752583</v>
      </c>
      <c r="AC7845">
        <f t="shared" si="1591"/>
        <v>19.493032369970184</v>
      </c>
      <c r="AD7845" s="19">
        <v>701.03802490199996</v>
      </c>
      <c r="AE7845" s="19">
        <v>16.790645599400001</v>
      </c>
      <c r="AF7845">
        <f t="shared" si="1597"/>
        <v>1.3562600912270387E-3</v>
      </c>
      <c r="AG7845" s="23">
        <f t="shared" si="1592"/>
        <v>33.227123380404002</v>
      </c>
      <c r="AH7845" s="25">
        <f t="shared" si="1598"/>
        <v>33.570082294401054</v>
      </c>
      <c r="AI7845" s="25">
        <f t="shared" si="1593"/>
        <v>0.96906083158213241</v>
      </c>
    </row>
    <row r="7846" spans="6:35" ht="15">
      <c r="F7846" s="5">
        <v>2006</v>
      </c>
      <c r="G7846" s="5">
        <v>11</v>
      </c>
      <c r="H7846" s="5">
        <v>0</v>
      </c>
      <c r="I7846" s="5">
        <v>327</v>
      </c>
      <c r="J7846" s="5">
        <v>17</v>
      </c>
      <c r="K7846" s="5">
        <v>15.7849998474</v>
      </c>
      <c r="L7846" s="5">
        <v>0.707319974899</v>
      </c>
      <c r="M7846" s="5">
        <v>2.85750007629</v>
      </c>
      <c r="N7846" s="8">
        <f t="shared" si="1594"/>
        <v>2.85750007629</v>
      </c>
      <c r="O7846" s="5">
        <v>0</v>
      </c>
      <c r="P7846" s="5">
        <v>96.736587524399994</v>
      </c>
      <c r="Q7846" s="5">
        <v>27.855974197399998</v>
      </c>
      <c r="R7846" s="5">
        <v>51.742000579799999</v>
      </c>
      <c r="S7846">
        <f t="shared" si="1586"/>
        <v>0.16977550469882111</v>
      </c>
      <c r="T7846">
        <f t="shared" si="1587"/>
        <v>40.737003737619155</v>
      </c>
      <c r="U7846">
        <f t="shared" si="1588"/>
        <v>122.33935007589021</v>
      </c>
      <c r="V7846" s="9">
        <v>506.70672607400002</v>
      </c>
      <c r="W7846" s="9">
        <v>35.7670211792</v>
      </c>
      <c r="X7846">
        <f t="shared" si="1595"/>
        <v>1.5041821588917771E-3</v>
      </c>
      <c r="Y7846">
        <f t="shared" si="1596"/>
        <v>29.674292406745383</v>
      </c>
      <c r="Z7846">
        <f t="shared" si="1589"/>
        <v>3.5262754157269032</v>
      </c>
      <c r="AA7846">
        <f t="shared" si="1590"/>
        <v>0.50020310242042199</v>
      </c>
      <c r="AB7846">
        <f>(1/(AA7846*k))*(LN((50-dTar)/(hTar-dTar)))</f>
        <v>8.7367411872319352</v>
      </c>
      <c r="AC7846">
        <f t="shared" si="1591"/>
        <v>14.093649520101554</v>
      </c>
      <c r="AD7846" s="19">
        <v>582.68835449200003</v>
      </c>
      <c r="AE7846" s="19">
        <v>12.1397981644</v>
      </c>
      <c r="AF7846">
        <f t="shared" si="1597"/>
        <v>1.6422469953048925E-3</v>
      </c>
      <c r="AG7846" s="23">
        <f t="shared" si="1592"/>
        <v>28.987473384265293</v>
      </c>
      <c r="AH7846" s="25">
        <f t="shared" si="1598"/>
        <v>29.248529013571908</v>
      </c>
      <c r="AI7846" s="25">
        <f t="shared" si="1593"/>
        <v>1.3403153052414361</v>
      </c>
    </row>
    <row r="7847" spans="6:35" ht="15">
      <c r="F7847" s="5">
        <v>2006</v>
      </c>
      <c r="G7847" s="5">
        <v>11</v>
      </c>
      <c r="H7847" s="5">
        <v>0</v>
      </c>
      <c r="I7847" s="5">
        <v>327</v>
      </c>
      <c r="J7847" s="5">
        <v>18</v>
      </c>
      <c r="K7847" s="5">
        <v>14.4399995804</v>
      </c>
      <c r="L7847" s="5">
        <v>0.54137682914700003</v>
      </c>
      <c r="M7847" s="5">
        <v>3.7109999656700001</v>
      </c>
      <c r="N7847" s="8">
        <f t="shared" si="1594"/>
        <v>3.7109999656700001</v>
      </c>
      <c r="O7847" s="5">
        <v>0</v>
      </c>
      <c r="P7847" s="5">
        <v>96.736587524399994</v>
      </c>
      <c r="Q7847" s="5">
        <v>25.092929840099998</v>
      </c>
      <c r="R7847" s="5">
        <v>0</v>
      </c>
      <c r="S7847">
        <f t="shared" si="1586"/>
        <v>0.22048534568262643</v>
      </c>
      <c r="T7847">
        <f t="shared" si="1587"/>
        <v>31.367823326577781</v>
      </c>
      <c r="U7847">
        <f t="shared" si="1588"/>
        <v>94.202291945322031</v>
      </c>
      <c r="V7847" s="9">
        <v>505.570404053</v>
      </c>
      <c r="W7847" s="9">
        <v>27.5408973694</v>
      </c>
      <c r="X7847">
        <f t="shared" si="1595"/>
        <v>1.5940990448358016E-3</v>
      </c>
      <c r="Y7847">
        <f t="shared" si="1596"/>
        <v>26.413705369585049</v>
      </c>
      <c r="Z7847">
        <f t="shared" si="1589"/>
        <v>4.5795302177893769</v>
      </c>
      <c r="AA7847">
        <f t="shared" si="1590"/>
        <v>0.64960757527616864</v>
      </c>
      <c r="AB7847">
        <f>(1/(AA7847*k))*(LN((50-dTar)/(hTar-dTar)))</f>
        <v>6.7273615844763031</v>
      </c>
      <c r="AC7847">
        <f t="shared" si="1591"/>
        <v>10.852224454716135</v>
      </c>
      <c r="AD7847" s="19">
        <v>503.85140991200001</v>
      </c>
      <c r="AE7847" s="19">
        <v>9.3477420806900007</v>
      </c>
      <c r="AF7847">
        <f t="shared" si="1597"/>
        <v>1.9082098529710858E-3</v>
      </c>
      <c r="AG7847" s="23">
        <f t="shared" si="1592"/>
        <v>25.86672186332143</v>
      </c>
      <c r="AH7847" s="25">
        <f t="shared" si="1598"/>
        <v>26.074626884548657</v>
      </c>
      <c r="AI7847" s="25">
        <f t="shared" si="1593"/>
        <v>1.7406508902690074</v>
      </c>
    </row>
    <row r="7848" spans="6:35" ht="15">
      <c r="F7848" s="5">
        <v>2006</v>
      </c>
      <c r="G7848" s="5">
        <v>11</v>
      </c>
      <c r="H7848" s="5">
        <v>0</v>
      </c>
      <c r="I7848" s="5">
        <v>327</v>
      </c>
      <c r="J7848" s="5">
        <v>19</v>
      </c>
      <c r="K7848" s="5">
        <v>13.345000267</v>
      </c>
      <c r="L7848" s="5">
        <v>0.43351602554300001</v>
      </c>
      <c r="M7848" s="5">
        <v>2.6059999465899999</v>
      </c>
      <c r="N7848" s="8">
        <f t="shared" si="1594"/>
        <v>2.6059999465899999</v>
      </c>
      <c r="O7848" s="5">
        <v>0</v>
      </c>
      <c r="P7848" s="5">
        <v>96.736587524399994</v>
      </c>
      <c r="Q7848" s="5">
        <v>26.528530120799999</v>
      </c>
      <c r="R7848" s="5">
        <v>0.155799999833</v>
      </c>
      <c r="S7848">
        <f t="shared" si="1586"/>
        <v>0.15483287641827401</v>
      </c>
      <c r="T7848">
        <f t="shared" si="1587"/>
        <v>44.66845497844011</v>
      </c>
      <c r="U7848">
        <f t="shared" si="1588"/>
        <v>134.14608953947351</v>
      </c>
      <c r="V7848" s="9">
        <v>507.18200683600003</v>
      </c>
      <c r="W7848" s="9">
        <v>39.218826293900001</v>
      </c>
      <c r="X7848">
        <f t="shared" si="1595"/>
        <v>1.4694063946062755E-3</v>
      </c>
      <c r="Y7848">
        <f t="shared" si="1596"/>
        <v>28.39207561503288</v>
      </c>
      <c r="Z7848">
        <f t="shared" si="1589"/>
        <v>3.2159136656881491</v>
      </c>
      <c r="AA7848">
        <f t="shared" si="1590"/>
        <v>0.45617820591073899</v>
      </c>
      <c r="AB7848">
        <f>(1/(AA7848*k))*(LN((50-dTar)/(hTar-dTar)))</f>
        <v>9.5799075674229108</v>
      </c>
      <c r="AC7848">
        <f t="shared" si="1591"/>
        <v>15.453800999340841</v>
      </c>
      <c r="AD7848" s="19">
        <v>613.94500732400002</v>
      </c>
      <c r="AE7848" s="19">
        <v>13.311386108400001</v>
      </c>
      <c r="AF7848">
        <f t="shared" si="1597"/>
        <v>1.5559112157605664E-3</v>
      </c>
      <c r="AG7848" s="23">
        <f t="shared" si="1592"/>
        <v>27.709395473478729</v>
      </c>
      <c r="AH7848" s="25">
        <f t="shared" si="1598"/>
        <v>27.968877939944214</v>
      </c>
      <c r="AI7848" s="25">
        <f t="shared" si="1593"/>
        <v>1.2223487386246568</v>
      </c>
    </row>
    <row r="7849" spans="6:35" ht="15">
      <c r="F7849" s="5">
        <v>2006</v>
      </c>
      <c r="G7849" s="5">
        <v>11</v>
      </c>
      <c r="H7849" s="5">
        <v>0</v>
      </c>
      <c r="I7849" s="5">
        <v>327</v>
      </c>
      <c r="J7849" s="5">
        <v>20</v>
      </c>
      <c r="K7849" s="5">
        <v>14.114999771100001</v>
      </c>
      <c r="L7849" s="5">
        <v>0.54580569267300005</v>
      </c>
      <c r="M7849" s="5">
        <v>3.5474998951000001</v>
      </c>
      <c r="N7849" s="8">
        <f t="shared" si="1594"/>
        <v>3.5474998951000001</v>
      </c>
      <c r="O7849" s="5">
        <v>0</v>
      </c>
      <c r="P7849" s="5">
        <v>96.736587524399994</v>
      </c>
      <c r="Q7849" s="5">
        <v>26.823410034199998</v>
      </c>
      <c r="R7849" s="5">
        <v>0</v>
      </c>
      <c r="S7849">
        <f t="shared" si="1586"/>
        <v>0.21077115276636438</v>
      </c>
      <c r="T7849">
        <f t="shared" si="1587"/>
        <v>32.813529169897663</v>
      </c>
      <c r="U7849">
        <f t="shared" si="1588"/>
        <v>98.543964062688417</v>
      </c>
      <c r="V7849" s="9">
        <v>505.74609375</v>
      </c>
      <c r="W7849" s="9">
        <v>28.810224533100001</v>
      </c>
      <c r="X7849">
        <f t="shared" si="1595"/>
        <v>1.5795285958407096E-3</v>
      </c>
      <c r="Y7849">
        <f t="shared" si="1596"/>
        <v>28.289660526879864</v>
      </c>
      <c r="Z7849">
        <f t="shared" si="1589"/>
        <v>4.3777642461610728</v>
      </c>
      <c r="AA7849">
        <f t="shared" si="1590"/>
        <v>0.62098701871917483</v>
      </c>
      <c r="AB7849">
        <f>(1/(AA7849*k))*(LN((50-dTar)/(hTar-dTar)))</f>
        <v>7.03741771593132</v>
      </c>
      <c r="AC7849">
        <f t="shared" si="1591"/>
        <v>11.352390632772513</v>
      </c>
      <c r="AD7849" s="19">
        <v>516.43664550799997</v>
      </c>
      <c r="AE7849" s="19">
        <v>9.7785692214999997</v>
      </c>
      <c r="AF7849">
        <f t="shared" si="1597"/>
        <v>1.8602311412089078E-3</v>
      </c>
      <c r="AG7849" s="23">
        <f t="shared" si="1592"/>
        <v>27.692237479125275</v>
      </c>
      <c r="AH7849" s="25">
        <f t="shared" si="1598"/>
        <v>27.919314255669228</v>
      </c>
      <c r="AI7849" s="25">
        <f t="shared" si="1593"/>
        <v>1.6639609021177049</v>
      </c>
    </row>
    <row r="7850" spans="6:35" ht="15">
      <c r="F7850" s="5">
        <v>2006</v>
      </c>
      <c r="G7850" s="5">
        <v>11</v>
      </c>
      <c r="H7850" s="5">
        <v>0</v>
      </c>
      <c r="I7850" s="5">
        <v>327</v>
      </c>
      <c r="J7850" s="5">
        <v>21</v>
      </c>
      <c r="K7850" s="5">
        <v>14.6800003052</v>
      </c>
      <c r="L7850" s="5">
        <v>0.68146985769299995</v>
      </c>
      <c r="M7850" s="5">
        <v>2.0620000362400002</v>
      </c>
      <c r="N7850" s="8">
        <f t="shared" si="1594"/>
        <v>2.0620000362400002</v>
      </c>
      <c r="O7850" s="5">
        <v>0</v>
      </c>
      <c r="P7850" s="5">
        <v>96.736587524399994</v>
      </c>
      <c r="Q7850" s="5">
        <v>28.599964141800001</v>
      </c>
      <c r="R7850" s="5">
        <v>0</v>
      </c>
      <c r="S7850">
        <f t="shared" si="1586"/>
        <v>0.1225116666649933</v>
      </c>
      <c r="T7850">
        <f t="shared" si="1587"/>
        <v>56.452953075760298</v>
      </c>
      <c r="U7850">
        <f t="shared" si="1588"/>
        <v>169.5367100053904</v>
      </c>
      <c r="V7850" s="9">
        <v>508.60128784199998</v>
      </c>
      <c r="W7850" s="9">
        <v>49.565601348900003</v>
      </c>
      <c r="X7850">
        <f t="shared" si="1595"/>
        <v>1.3741858651028335E-3</v>
      </c>
      <c r="Y7850">
        <f t="shared" si="1596"/>
        <v>31.005254092724762</v>
      </c>
      <c r="Z7850">
        <f t="shared" si="1589"/>
        <v>2.5445948699541394</v>
      </c>
      <c r="AA7850">
        <f t="shared" si="1590"/>
        <v>0.36095145679135043</v>
      </c>
      <c r="AB7850">
        <f>(1/(AA7850*k))*(LN((50-dTar)/(hTar-dTar)))</f>
        <v>12.107293002072234</v>
      </c>
      <c r="AC7850">
        <f t="shared" si="1591"/>
        <v>19.530845718281704</v>
      </c>
      <c r="AD7850" s="19">
        <v>701.81536865199996</v>
      </c>
      <c r="AE7850" s="19">
        <v>16.823215484599999</v>
      </c>
      <c r="AF7850">
        <f t="shared" si="1597"/>
        <v>1.3547025378666687E-3</v>
      </c>
      <c r="AG7850" s="23">
        <f t="shared" si="1592"/>
        <v>30.184902003286194</v>
      </c>
      <c r="AH7850" s="25">
        <f t="shared" si="1598"/>
        <v>30.496712718994186</v>
      </c>
      <c r="AI7850" s="25">
        <f t="shared" si="1593"/>
        <v>0.96718464888691191</v>
      </c>
    </row>
    <row r="7851" spans="6:35" ht="15">
      <c r="F7851" s="5">
        <v>2006</v>
      </c>
      <c r="G7851" s="5">
        <v>11</v>
      </c>
      <c r="H7851" s="5">
        <v>0</v>
      </c>
      <c r="I7851" s="5">
        <v>327</v>
      </c>
      <c r="J7851" s="5">
        <v>22</v>
      </c>
      <c r="K7851" s="5">
        <v>15.2100000381</v>
      </c>
      <c r="L7851" s="5">
        <v>0.76986628770800003</v>
      </c>
      <c r="M7851" s="5">
        <v>2.9574999809300002</v>
      </c>
      <c r="N7851" s="8">
        <f t="shared" si="1594"/>
        <v>2.9574999809300002</v>
      </c>
      <c r="O7851" s="5">
        <v>0</v>
      </c>
      <c r="P7851" s="5">
        <v>96.736587524399994</v>
      </c>
      <c r="Q7851" s="5">
        <v>29.646595001200001</v>
      </c>
      <c r="R7851" s="5">
        <v>0</v>
      </c>
      <c r="S7851">
        <f t="shared" si="1586"/>
        <v>0.17571689886393782</v>
      </c>
      <c r="T7851">
        <f t="shared" si="1587"/>
        <v>39.359591559986534</v>
      </c>
      <c r="U7851">
        <f t="shared" si="1588"/>
        <v>118.20277410963728</v>
      </c>
      <c r="V7851" s="9">
        <v>506.54000854499998</v>
      </c>
      <c r="W7851" s="9">
        <v>34.557659149199999</v>
      </c>
      <c r="X7851">
        <f t="shared" si="1595"/>
        <v>1.5167591838161269E-3</v>
      </c>
      <c r="Y7851">
        <f t="shared" si="1596"/>
        <v>31.528835653566411</v>
      </c>
      <c r="Z7851">
        <f t="shared" si="1589"/>
        <v>3.6496795087776706</v>
      </c>
      <c r="AA7851">
        <f t="shared" si="1590"/>
        <v>0.51770800573003706</v>
      </c>
      <c r="AB7851">
        <f>(1/(AA7851*k))*(LN((50-dTar)/(hTar-dTar)))</f>
        <v>8.4413317903693805</v>
      </c>
      <c r="AC7851">
        <f t="shared" si="1591"/>
        <v>13.617110680836188</v>
      </c>
      <c r="AD7851" s="19">
        <v>571.49084472699997</v>
      </c>
      <c r="AE7851" s="19">
        <v>11.7293224335</v>
      </c>
      <c r="AF7851">
        <f t="shared" si="1597"/>
        <v>1.675498560707934E-3</v>
      </c>
      <c r="AG7851" s="23">
        <f t="shared" si="1592"/>
        <v>30.809491100750726</v>
      </c>
      <c r="AH7851" s="25">
        <f t="shared" si="1598"/>
        <v>31.082909481397028</v>
      </c>
      <c r="AI7851" s="25">
        <f t="shared" si="1593"/>
        <v>1.3872204317972658</v>
      </c>
    </row>
    <row r="7852" spans="6:35" ht="15">
      <c r="F7852" s="5">
        <v>2006</v>
      </c>
      <c r="G7852" s="5">
        <v>11</v>
      </c>
      <c r="H7852" s="5">
        <v>0</v>
      </c>
      <c r="I7852" s="5">
        <v>327</v>
      </c>
      <c r="J7852" s="5">
        <v>23</v>
      </c>
      <c r="K7852" s="5">
        <v>16</v>
      </c>
      <c r="L7852" s="5">
        <v>0.79538345336899996</v>
      </c>
      <c r="M7852" s="5">
        <v>3.8204998969999999</v>
      </c>
      <c r="N7852" s="8">
        <f t="shared" si="1594"/>
        <v>3.8204998969999999</v>
      </c>
      <c r="O7852" s="5">
        <v>0</v>
      </c>
      <c r="P7852" s="5">
        <v>96.736587524399994</v>
      </c>
      <c r="Q7852" s="5">
        <v>28.384624481199999</v>
      </c>
      <c r="R7852" s="5">
        <v>0</v>
      </c>
      <c r="S7852">
        <f t="shared" si="1586"/>
        <v>0.22699117441743213</v>
      </c>
      <c r="T7852">
        <f t="shared" si="1587"/>
        <v>30.468785349131696</v>
      </c>
      <c r="U7852">
        <f t="shared" si="1588"/>
        <v>91.502345661527798</v>
      </c>
      <c r="V7852" s="9">
        <v>505.46112060500002</v>
      </c>
      <c r="W7852" s="9">
        <v>26.751543044999998</v>
      </c>
      <c r="X7852">
        <f t="shared" si="1595"/>
        <v>1.6032963534160015E-3</v>
      </c>
      <c r="Y7852">
        <f t="shared" si="1596"/>
        <v>29.842442492677492</v>
      </c>
      <c r="Z7852">
        <f t="shared" si="1589"/>
        <v>4.7146577437959847</v>
      </c>
      <c r="AA7852">
        <f t="shared" si="1590"/>
        <v>0.66877545065806598</v>
      </c>
      <c r="AB7852">
        <f>(1/(AA7852*k))*(LN((50-dTar)/(hTar-dTar)))</f>
        <v>6.5345476461457013</v>
      </c>
      <c r="AC7852">
        <f t="shared" si="1591"/>
        <v>10.541187191372071</v>
      </c>
      <c r="AD7852" s="19">
        <v>495.94421386699997</v>
      </c>
      <c r="AE7852" s="19">
        <v>9.0798254013099999</v>
      </c>
      <c r="AF7852">
        <f t="shared" si="1597"/>
        <v>1.9396187886193705E-3</v>
      </c>
      <c r="AG7852" s="23">
        <f t="shared" si="1592"/>
        <v>29.232287353388497</v>
      </c>
      <c r="AH7852" s="25">
        <f t="shared" si="1598"/>
        <v>29.464203518561934</v>
      </c>
      <c r="AI7852" s="25">
        <f t="shared" si="1593"/>
        <v>1.7920120206158643</v>
      </c>
    </row>
    <row r="7853" spans="6:35" ht="15">
      <c r="F7853" s="5">
        <v>2006</v>
      </c>
      <c r="G7853" s="5">
        <v>11</v>
      </c>
      <c r="H7853" s="5">
        <v>0</v>
      </c>
      <c r="I7853" s="5">
        <v>327</v>
      </c>
      <c r="J7853" s="5">
        <v>24</v>
      </c>
      <c r="K7853" s="5">
        <v>15.364999771100001</v>
      </c>
      <c r="L7853" s="5">
        <v>0.68600356578800004</v>
      </c>
      <c r="M7853" s="5">
        <v>2.1814999580399999</v>
      </c>
      <c r="N7853" s="8">
        <f t="shared" si="1594"/>
        <v>2.1814999580399999</v>
      </c>
      <c r="O7853" s="5">
        <v>0</v>
      </c>
      <c r="P7853" s="5">
        <v>96.736587524399994</v>
      </c>
      <c r="Q7853" s="5">
        <v>28.420030593900002</v>
      </c>
      <c r="R7853" s="5">
        <v>0</v>
      </c>
      <c r="S7853">
        <f t="shared" si="1586"/>
        <v>0.12961163481666715</v>
      </c>
      <c r="T7853">
        <f t="shared" si="1587"/>
        <v>53.360528777025245</v>
      </c>
      <c r="U7853">
        <f t="shared" si="1588"/>
        <v>160.24969465927234</v>
      </c>
      <c r="V7853" s="9">
        <v>508.22961425800003</v>
      </c>
      <c r="W7853" s="9">
        <v>46.850452423100002</v>
      </c>
      <c r="X7853">
        <f t="shared" si="1595"/>
        <v>1.3979566544613182E-3</v>
      </c>
      <c r="Y7853">
        <f t="shared" si="1596"/>
        <v>30.71093443920012</v>
      </c>
      <c r="Z7853">
        <f t="shared" si="1589"/>
        <v>2.6920628052732285</v>
      </c>
      <c r="AA7853">
        <f t="shared" si="1590"/>
        <v>0.38186982250525964</v>
      </c>
      <c r="AB7853">
        <f>(1/(AA7853*k))*(LN((50-dTar)/(hTar-dTar)))</f>
        <v>11.444070176133135</v>
      </c>
      <c r="AC7853">
        <f t="shared" si="1591"/>
        <v>18.460969678440069</v>
      </c>
      <c r="AD7853" s="19">
        <v>679.559082031</v>
      </c>
      <c r="AE7853" s="19">
        <v>15.901660919199999</v>
      </c>
      <c r="AF7853">
        <f t="shared" si="1597"/>
        <v>1.4007138070055714E-3</v>
      </c>
      <c r="AG7853" s="23">
        <f t="shared" si="1592"/>
        <v>29.916794662457473</v>
      </c>
      <c r="AH7853" s="25">
        <f t="shared" si="1598"/>
        <v>30.218642241498536</v>
      </c>
      <c r="AI7853" s="25">
        <f t="shared" si="1593"/>
        <v>1.0232362918921662</v>
      </c>
    </row>
    <row r="7854" spans="6:35" ht="15">
      <c r="F7854" s="5">
        <v>2006</v>
      </c>
      <c r="G7854" s="5">
        <v>11</v>
      </c>
      <c r="H7854" s="5">
        <v>0</v>
      </c>
      <c r="I7854" s="5">
        <v>328</v>
      </c>
      <c r="J7854" s="5">
        <v>1</v>
      </c>
      <c r="K7854" s="5">
        <v>14.359999656699999</v>
      </c>
      <c r="L7854" s="5">
        <v>0.51493817567800004</v>
      </c>
      <c r="M7854" s="5">
        <v>1.22749996185</v>
      </c>
      <c r="N7854" s="8">
        <f t="shared" si="1594"/>
        <v>1.22749996185</v>
      </c>
      <c r="O7854" s="5">
        <v>0</v>
      </c>
      <c r="P7854" s="5">
        <v>96.736587524399994</v>
      </c>
      <c r="Q7854" s="5">
        <v>27.426750183100001</v>
      </c>
      <c r="R7854" s="5">
        <v>0.199874997139</v>
      </c>
      <c r="S7854">
        <f t="shared" si="1586"/>
        <v>7.2930680656862909E-2</v>
      </c>
      <c r="T7854">
        <f t="shared" si="1587"/>
        <v>94.831767744117883</v>
      </c>
      <c r="U7854">
        <f t="shared" si="1588"/>
        <v>284.7940635763901</v>
      </c>
      <c r="V7854" s="9">
        <v>514.31903076200001</v>
      </c>
      <c r="W7854" s="9">
        <v>83.2621383667</v>
      </c>
      <c r="X7854">
        <f t="shared" si="1595"/>
        <v>1.1333047018265785E-3</v>
      </c>
      <c r="Y7854">
        <f t="shared" si="1596"/>
        <v>30.729332604336363</v>
      </c>
      <c r="Z7854">
        <f t="shared" si="1589"/>
        <v>1.5147866396200502</v>
      </c>
      <c r="AA7854">
        <f t="shared" si="1590"/>
        <v>0.2148728863501897</v>
      </c>
      <c r="AB7854">
        <f>(1/(AA7854*k))*(LN((50-dTar)/(hTar-dTar)))</f>
        <v>20.338280558001344</v>
      </c>
      <c r="AC7854">
        <f t="shared" si="1591"/>
        <v>32.808640187816167</v>
      </c>
      <c r="AD7854" s="19">
        <v>938.708496094</v>
      </c>
      <c r="AE7854" s="19">
        <v>28.260263442999999</v>
      </c>
      <c r="AF7854">
        <f t="shared" si="1597"/>
        <v>1.0002226498370989E-3</v>
      </c>
      <c r="AG7854" s="23">
        <f t="shared" si="1592"/>
        <v>29.720920514900357</v>
      </c>
      <c r="AH7854" s="25">
        <f t="shared" si="1598"/>
        <v>30.104211664375974</v>
      </c>
      <c r="AI7854" s="25">
        <f t="shared" si="1593"/>
        <v>0.57576095962415752</v>
      </c>
    </row>
    <row r="7855" spans="6:35" ht="15">
      <c r="F7855" s="5">
        <v>2006</v>
      </c>
      <c r="G7855" s="5">
        <v>11</v>
      </c>
      <c r="H7855" s="5">
        <v>0</v>
      </c>
      <c r="I7855" s="5">
        <v>328</v>
      </c>
      <c r="J7855" s="5">
        <v>2</v>
      </c>
      <c r="K7855" s="5">
        <v>13.050000190700001</v>
      </c>
      <c r="L7855" s="5">
        <v>0.32982674241100002</v>
      </c>
      <c r="M7855" s="5">
        <v>1.81900000572</v>
      </c>
      <c r="N7855" s="8">
        <f t="shared" si="1594"/>
        <v>1.81900000572</v>
      </c>
      <c r="O7855" s="5">
        <v>0</v>
      </c>
      <c r="P7855" s="5">
        <v>96.736587524399994</v>
      </c>
      <c r="Q7855" s="5">
        <v>27.042144775400001</v>
      </c>
      <c r="R7855" s="5">
        <v>0.39770001173000002</v>
      </c>
      <c r="S7855">
        <f t="shared" si="1586"/>
        <v>0.10807406326274757</v>
      </c>
      <c r="T7855">
        <f t="shared" si="1587"/>
        <v>63.994497483245866</v>
      </c>
      <c r="U7855">
        <f t="shared" si="1588"/>
        <v>192.18510229567156</v>
      </c>
      <c r="V7855" s="9">
        <v>510.65536499000001</v>
      </c>
      <c r="W7855" s="9">
        <v>56.187065124500002</v>
      </c>
      <c r="X7855">
        <f t="shared" si="1595"/>
        <v>1.3174752657847055E-3</v>
      </c>
      <c r="Y7855">
        <f t="shared" si="1596"/>
        <v>29.532024218256776</v>
      </c>
      <c r="Z7855">
        <f t="shared" si="1589"/>
        <v>2.2447226002196485</v>
      </c>
      <c r="AA7855">
        <f t="shared" si="1590"/>
        <v>0.31841449584324322</v>
      </c>
      <c r="AB7855">
        <f>(1/(AA7855*k))*(LN((50-dTar)/(hTar-dTar)))</f>
        <v>13.724705074511231</v>
      </c>
      <c r="AC7855">
        <f t="shared" si="1591"/>
        <v>22.139969462481631</v>
      </c>
      <c r="AD7855" s="19">
        <v>753.87634277300003</v>
      </c>
      <c r="AE7855" s="19">
        <v>19.070629119900001</v>
      </c>
      <c r="AF7855">
        <f t="shared" si="1597"/>
        <v>1.2577240902677937E-3</v>
      </c>
      <c r="AG7855" s="23">
        <f t="shared" si="1592"/>
        <v>28.709676270694114</v>
      </c>
      <c r="AH7855" s="25">
        <f t="shared" si="1598"/>
        <v>29.022245599634324</v>
      </c>
      <c r="AI7855" s="25">
        <f t="shared" si="1593"/>
        <v>0.85320506834987264</v>
      </c>
    </row>
    <row r="7856" spans="6:35" ht="15">
      <c r="F7856" s="5">
        <v>2006</v>
      </c>
      <c r="G7856" s="5">
        <v>11</v>
      </c>
      <c r="H7856" s="5">
        <v>0</v>
      </c>
      <c r="I7856" s="5">
        <v>328</v>
      </c>
      <c r="J7856" s="5">
        <v>3</v>
      </c>
      <c r="K7856" s="5">
        <v>12.114999771100001</v>
      </c>
      <c r="L7856" s="5">
        <v>0.219044268131</v>
      </c>
      <c r="M7856" s="5">
        <v>2.9075000286099999</v>
      </c>
      <c r="N7856" s="8">
        <f t="shared" si="1594"/>
        <v>2.9075000286099999</v>
      </c>
      <c r="O7856" s="5">
        <v>0</v>
      </c>
      <c r="P7856" s="5">
        <v>96.736587524399994</v>
      </c>
      <c r="Q7856" s="5">
        <v>28.251249313399999</v>
      </c>
      <c r="R7856" s="5">
        <v>0.78925001621199997</v>
      </c>
      <c r="S7856">
        <f t="shared" si="1586"/>
        <v>0.17274620178137948</v>
      </c>
      <c r="T7856">
        <f t="shared" si="1587"/>
        <v>40.036454047336129</v>
      </c>
      <c r="U7856">
        <f t="shared" si="1588"/>
        <v>120.23549397598894</v>
      </c>
      <c r="V7856" s="9">
        <v>507.771575928</v>
      </c>
      <c r="W7856" s="9">
        <v>35.151943206799999</v>
      </c>
      <c r="X7856">
        <f t="shared" si="1595"/>
        <v>1.5079339649010208E-3</v>
      </c>
      <c r="Y7856">
        <f t="shared" si="1596"/>
        <v>30.066429695596046</v>
      </c>
      <c r="Z7856">
        <f t="shared" si="1589"/>
        <v>3.5879774622522871</v>
      </c>
      <c r="AA7856">
        <f t="shared" si="1590"/>
        <v>0.50895555407522952</v>
      </c>
      <c r="AB7856">
        <f>(1/(AA7856*k))*(LN((50-dTar)/(hTar-dTar)))</f>
        <v>8.5864964276462867</v>
      </c>
      <c r="AC7856">
        <f t="shared" si="1591"/>
        <v>13.851282607948244</v>
      </c>
      <c r="AD7856" s="19">
        <v>577.00964355500003</v>
      </c>
      <c r="AE7856" s="19">
        <v>11.9310312271</v>
      </c>
      <c r="AF7856">
        <f t="shared" si="1597"/>
        <v>1.6589471504062064E-3</v>
      </c>
      <c r="AG7856" s="23">
        <f t="shared" si="1592"/>
        <v>29.375546863434714</v>
      </c>
      <c r="AH7856" s="25">
        <f t="shared" si="1598"/>
        <v>29.638147121470286</v>
      </c>
      <c r="AI7856" s="25">
        <f t="shared" si="1593"/>
        <v>1.3637678685193508</v>
      </c>
    </row>
    <row r="7857" spans="6:35" ht="15">
      <c r="F7857" s="5">
        <v>2006</v>
      </c>
      <c r="G7857" s="5">
        <v>11</v>
      </c>
      <c r="H7857" s="5">
        <v>0</v>
      </c>
      <c r="I7857" s="5">
        <v>328</v>
      </c>
      <c r="J7857" s="5">
        <v>4</v>
      </c>
      <c r="K7857" s="5">
        <v>12.2899999619</v>
      </c>
      <c r="L7857" s="5">
        <v>0.29877883195900001</v>
      </c>
      <c r="M7857" s="5">
        <v>2.80599999428</v>
      </c>
      <c r="N7857" s="8">
        <f t="shared" si="1594"/>
        <v>2.80599999428</v>
      </c>
      <c r="O7857" s="5">
        <v>0</v>
      </c>
      <c r="P7857" s="5">
        <v>96.736587524399994</v>
      </c>
      <c r="Q7857" s="5">
        <v>30.3231697083</v>
      </c>
      <c r="R7857" s="5">
        <v>0.47457501292199999</v>
      </c>
      <c r="S7857">
        <f t="shared" si="1586"/>
        <v>0.16671567891339878</v>
      </c>
      <c r="T7857">
        <f t="shared" si="1587"/>
        <v>41.484672674755906</v>
      </c>
      <c r="U7857">
        <f t="shared" si="1588"/>
        <v>124.58471236199212</v>
      </c>
      <c r="V7857" s="9">
        <v>507.94683837899998</v>
      </c>
      <c r="W7857" s="9">
        <v>36.423473358199999</v>
      </c>
      <c r="X7857">
        <f t="shared" si="1595"/>
        <v>1.4948688087761798E-3</v>
      </c>
      <c r="Y7857">
        <f t="shared" si="1596"/>
        <v>32.327960479615655</v>
      </c>
      <c r="Z7857">
        <f t="shared" si="1589"/>
        <v>3.4627221459976631</v>
      </c>
      <c r="AA7857">
        <f t="shared" si="1590"/>
        <v>0.49118805426344903</v>
      </c>
      <c r="AB7857">
        <f>(1/(AA7857*k))*(LN((50-dTar)/(hTar-dTar)))</f>
        <v>8.8970914682582336</v>
      </c>
      <c r="AC7857">
        <f t="shared" si="1591"/>
        <v>14.352318125798281</v>
      </c>
      <c r="AD7857" s="19">
        <v>588.71215820299994</v>
      </c>
      <c r="AE7857" s="19">
        <v>12.3626060486</v>
      </c>
      <c r="AF7857">
        <f t="shared" si="1597"/>
        <v>1.6248878683352613E-3</v>
      </c>
      <c r="AG7857" s="23">
        <f t="shared" si="1592"/>
        <v>31.574043100209284</v>
      </c>
      <c r="AH7857" s="25">
        <f t="shared" si="1598"/>
        <v>31.860602396740454</v>
      </c>
      <c r="AI7857" s="25">
        <f t="shared" si="1593"/>
        <v>1.3161591035629354</v>
      </c>
    </row>
    <row r="7858" spans="6:35" ht="15">
      <c r="F7858" s="5">
        <v>2006</v>
      </c>
      <c r="G7858" s="5">
        <v>11</v>
      </c>
      <c r="H7858" s="5">
        <v>0</v>
      </c>
      <c r="I7858" s="5">
        <v>328</v>
      </c>
      <c r="J7858" s="5">
        <v>5</v>
      </c>
      <c r="K7858" s="5">
        <v>12.4399995804</v>
      </c>
      <c r="L7858" s="5">
        <v>0.39702630042999998</v>
      </c>
      <c r="M7858" s="5">
        <v>2.51749992371</v>
      </c>
      <c r="N7858" s="8">
        <f t="shared" si="1594"/>
        <v>2.51749992371</v>
      </c>
      <c r="O7858" s="5">
        <v>0</v>
      </c>
      <c r="P7858" s="5">
        <v>96.736587524399994</v>
      </c>
      <c r="Q7858" s="5">
        <v>27.303560257000001</v>
      </c>
      <c r="R7858" s="5">
        <v>0.28290000557900002</v>
      </c>
      <c r="S7858">
        <f t="shared" si="1586"/>
        <v>0.14957473620859221</v>
      </c>
      <c r="T7858">
        <f t="shared" si="1587"/>
        <v>46.238726838381424</v>
      </c>
      <c r="U7858">
        <f t="shared" si="1588"/>
        <v>138.86185214256051</v>
      </c>
      <c r="V7858" s="9">
        <v>508.52130126999998</v>
      </c>
      <c r="W7858" s="9">
        <v>40.597522735600002</v>
      </c>
      <c r="X7858">
        <f t="shared" si="1595"/>
        <v>1.4535291973587997E-3</v>
      </c>
      <c r="Y7858">
        <f t="shared" si="1596"/>
        <v>29.27083365372366</v>
      </c>
      <c r="Z7858">
        <f t="shared" si="1589"/>
        <v>3.1067009109580801</v>
      </c>
      <c r="AA7858">
        <f t="shared" si="1590"/>
        <v>0.44068634770357168</v>
      </c>
      <c r="AB7858">
        <f>(1/(AA7858*k))*(LN((50-dTar)/(hTar-dTar)))</f>
        <v>9.9166789932809074</v>
      </c>
      <c r="AC7858">
        <f t="shared" si="1591"/>
        <v>15.997062879567288</v>
      </c>
      <c r="AD7858" s="19">
        <v>626.14636230500003</v>
      </c>
      <c r="AE7858" s="19">
        <v>13.779334068300001</v>
      </c>
      <c r="AF7858">
        <f t="shared" si="1597"/>
        <v>1.524569754431232E-3</v>
      </c>
      <c r="AG7858" s="23">
        <f t="shared" si="1592"/>
        <v>28.556957881171826</v>
      </c>
      <c r="AH7858" s="25">
        <f t="shared" si="1598"/>
        <v>28.828297612528299</v>
      </c>
      <c r="AI7858" s="25">
        <f t="shared" si="1593"/>
        <v>1.1808376513058814</v>
      </c>
    </row>
    <row r="7859" spans="6:35" ht="15">
      <c r="F7859" s="5">
        <v>2006</v>
      </c>
      <c r="G7859" s="5">
        <v>11</v>
      </c>
      <c r="H7859" s="5">
        <v>0</v>
      </c>
      <c r="I7859" s="5">
        <v>328</v>
      </c>
      <c r="J7859" s="5">
        <v>6</v>
      </c>
      <c r="K7859" s="5">
        <v>12.0399999619</v>
      </c>
      <c r="L7859" s="5">
        <v>0.36350825429</v>
      </c>
      <c r="M7859" s="5">
        <v>0.70999997854200003</v>
      </c>
      <c r="N7859" s="8">
        <f t="shared" si="1594"/>
        <v>0.70999997854200003</v>
      </c>
      <c r="O7859" s="5">
        <v>0.55000001192100001</v>
      </c>
      <c r="P7859" s="5">
        <v>96.736587524399994</v>
      </c>
      <c r="Q7859" s="5">
        <v>18.497415542599999</v>
      </c>
      <c r="R7859" s="5">
        <v>0</v>
      </c>
      <c r="S7859">
        <f t="shared" si="1586"/>
        <v>4.2183937524027167E-2</v>
      </c>
      <c r="T7859">
        <f t="shared" si="1587"/>
        <v>163.95210536078454</v>
      </c>
      <c r="U7859">
        <f t="shared" si="1588"/>
        <v>492.37283484572055</v>
      </c>
      <c r="V7859" s="9">
        <v>522.33929443399995</v>
      </c>
      <c r="W7859" s="9">
        <v>143.94969177199999</v>
      </c>
      <c r="X7859">
        <f t="shared" si="1595"/>
        <v>8.6306459903226756E-4</v>
      </c>
      <c r="Y7859">
        <f t="shared" si="1596"/>
        <v>21.546234885674405</v>
      </c>
      <c r="Z7859">
        <f t="shared" si="1589"/>
        <v>0.87616986969598754</v>
      </c>
      <c r="AA7859">
        <f t="shared" si="1590"/>
        <v>0.12428492826017298</v>
      </c>
      <c r="AB7859">
        <f>(1/(AA7859*k))*(LN((50-dTar)/(hTar-dTar)))</f>
        <v>35.162308962752199</v>
      </c>
      <c r="AC7859">
        <f t="shared" si="1591"/>
        <v>56.721979994415427</v>
      </c>
      <c r="AD7859" s="19">
        <v>1238.10998535</v>
      </c>
      <c r="AE7859" s="19">
        <v>48.858413696299998</v>
      </c>
      <c r="AF7859">
        <f t="shared" si="1597"/>
        <v>7.4421906683139151E-4</v>
      </c>
      <c r="AG7859" s="23">
        <f t="shared" si="1592"/>
        <v>20.636691196738632</v>
      </c>
      <c r="AH7859" s="25">
        <f t="shared" si="1598"/>
        <v>20.982403083458934</v>
      </c>
      <c r="AI7859" s="25">
        <f t="shared" si="1593"/>
        <v>0.33302670605575724</v>
      </c>
    </row>
    <row r="7860" spans="6:35" ht="15">
      <c r="F7860" s="5">
        <v>2006</v>
      </c>
      <c r="G7860" s="5">
        <v>11</v>
      </c>
      <c r="H7860" s="5">
        <v>0</v>
      </c>
      <c r="I7860" s="5">
        <v>328</v>
      </c>
      <c r="J7860" s="5">
        <v>7</v>
      </c>
      <c r="K7860" s="5">
        <v>11</v>
      </c>
      <c r="L7860" s="5">
        <v>0.19690066576000001</v>
      </c>
      <c r="M7860" s="5">
        <v>0.61699998378800003</v>
      </c>
      <c r="N7860" s="8">
        <f t="shared" si="1594"/>
        <v>0.61699998378800003</v>
      </c>
      <c r="O7860" s="5">
        <v>0</v>
      </c>
      <c r="P7860" s="5">
        <v>96.736587524399994</v>
      </c>
      <c r="Q7860" s="5">
        <v>8.8817567825299992</v>
      </c>
      <c r="R7860" s="5">
        <v>7.8924998640999999E-2</v>
      </c>
      <c r="S7860">
        <f t="shared" si="1586"/>
        <v>3.6658435993035893E-2</v>
      </c>
      <c r="T7860">
        <f t="shared" si="1587"/>
        <v>188.66449651005118</v>
      </c>
      <c r="U7860">
        <f t="shared" si="1588"/>
        <v>566.58786282114716</v>
      </c>
      <c r="V7860" s="9">
        <v>525.14434814499998</v>
      </c>
      <c r="W7860" s="9">
        <v>165.64710998499999</v>
      </c>
      <c r="X7860">
        <f t="shared" si="1595"/>
        <v>7.9530495160644744E-4</v>
      </c>
      <c r="Y7860">
        <f t="shared" si="1596"/>
        <v>10.449688781954707</v>
      </c>
      <c r="Z7860">
        <f t="shared" si="1589"/>
        <v>0.76140396019178103</v>
      </c>
      <c r="AA7860">
        <f t="shared" si="1590"/>
        <v>0.1080053535763357</v>
      </c>
      <c r="AB7860">
        <f>(1/(AA7860*k))*(LN((50-dTar)/(hTar-dTar)))</f>
        <v>40.462300267449031</v>
      </c>
      <c r="AC7860">
        <f t="shared" si="1591"/>
        <v>65.271646089268458</v>
      </c>
      <c r="AD7860" s="19">
        <v>1319.0755615200001</v>
      </c>
      <c r="AE7860" s="19">
        <v>56.222808837899997</v>
      </c>
      <c r="AF7860">
        <f t="shared" si="1597"/>
        <v>6.9416966102506272E-4</v>
      </c>
      <c r="AG7860" s="23">
        <f t="shared" si="1592"/>
        <v>9.9762176003172396</v>
      </c>
      <c r="AH7860" s="25">
        <f t="shared" si="1598"/>
        <v>10.15618104517727</v>
      </c>
      <c r="AI7860" s="25">
        <f t="shared" si="1593"/>
        <v>0.28940489922172336</v>
      </c>
    </row>
    <row r="7861" spans="6:35" ht="15">
      <c r="F7861" s="5">
        <v>2006</v>
      </c>
      <c r="G7861" s="5">
        <v>11</v>
      </c>
      <c r="H7861" s="5">
        <v>0</v>
      </c>
      <c r="I7861" s="5">
        <v>328</v>
      </c>
      <c r="J7861" s="5">
        <v>8</v>
      </c>
      <c r="K7861" s="5">
        <v>10.1649999619</v>
      </c>
      <c r="L7861" s="5">
        <v>5.7732790708500001E-2</v>
      </c>
      <c r="M7861" s="5">
        <v>0.22400000691399999</v>
      </c>
      <c r="N7861" s="8">
        <f t="shared" si="1594"/>
        <v>0.22400000691399999</v>
      </c>
      <c r="O7861" s="5">
        <v>0</v>
      </c>
      <c r="P7861" s="5">
        <v>96.736587524399994</v>
      </c>
      <c r="Q7861" s="5">
        <v>4.9994282722500003</v>
      </c>
      <c r="R7861" s="5">
        <v>0</v>
      </c>
      <c r="S7861">
        <f t="shared" si="1586"/>
        <v>1.330873603186012E-2</v>
      </c>
      <c r="T7861">
        <f t="shared" si="1587"/>
        <v>519.66958792445189</v>
      </c>
      <c r="U7861">
        <f t="shared" si="1588"/>
        <v>1560.645943682229</v>
      </c>
      <c r="V7861" s="9">
        <v>559.83636474599996</v>
      </c>
      <c r="W7861" s="9">
        <v>456.26901245099998</v>
      </c>
      <c r="X7861">
        <f t="shared" si="1595"/>
        <v>3.8808556801623527E-4</v>
      </c>
      <c r="Y7861">
        <f t="shared" si="1596"/>
        <v>6.2624071750698667</v>
      </c>
      <c r="Z7861">
        <f t="shared" si="1589"/>
        <v>0.27642544056517854</v>
      </c>
      <c r="AA7861">
        <f t="shared" si="1590"/>
        <v>3.9211022015457529E-2</v>
      </c>
      <c r="AB7861">
        <f>(1/(AA7861*k))*(LN((50-dTar)/(hTar-dTar)))</f>
        <v>111.45195463599299</v>
      </c>
      <c r="AC7861">
        <f t="shared" si="1591"/>
        <v>179.78840774927531</v>
      </c>
      <c r="AD7861" s="19">
        <v>1864.89221191</v>
      </c>
      <c r="AE7861" s="19">
        <v>154.86370849599999</v>
      </c>
      <c r="AF7861">
        <f t="shared" si="1597"/>
        <v>4.5463962112492863E-4</v>
      </c>
      <c r="AG7861" s="23">
        <f t="shared" si="1592"/>
        <v>5.7505246909247383</v>
      </c>
      <c r="AH7861" s="25">
        <f t="shared" si="1598"/>
        <v>5.9450880324393696</v>
      </c>
      <c r="AI7861" s="25">
        <f t="shared" si="1593"/>
        <v>0.10506758692053034</v>
      </c>
    </row>
    <row r="7862" spans="6:35" ht="15">
      <c r="F7862" s="5">
        <v>2006</v>
      </c>
      <c r="G7862" s="5">
        <v>11</v>
      </c>
      <c r="H7862" s="5">
        <v>0</v>
      </c>
      <c r="I7862" s="5">
        <v>328</v>
      </c>
      <c r="J7862" s="5">
        <v>9</v>
      </c>
      <c r="K7862" s="5">
        <v>10.4149999619</v>
      </c>
      <c r="L7862" s="5">
        <v>6.3755773007900002E-2</v>
      </c>
      <c r="M7862" s="5">
        <v>0.56099998950999996</v>
      </c>
      <c r="N7862" s="8">
        <f t="shared" si="1594"/>
        <v>0.56099998950999996</v>
      </c>
      <c r="O7862" s="5">
        <v>0</v>
      </c>
      <c r="P7862" s="5">
        <v>96.736587524399994</v>
      </c>
      <c r="Q7862" s="5">
        <v>1.97773301601</v>
      </c>
      <c r="R7862" s="5">
        <v>0</v>
      </c>
      <c r="S7862">
        <f t="shared" si="1586"/>
        <v>3.3331252427734853E-2</v>
      </c>
      <c r="T7862">
        <f t="shared" si="1587"/>
        <v>207.49731455386734</v>
      </c>
      <c r="U7862">
        <f t="shared" si="1588"/>
        <v>623.14564832784879</v>
      </c>
      <c r="V7862" s="9">
        <v>527.26049804700006</v>
      </c>
      <c r="W7862" s="9">
        <v>182.182296753</v>
      </c>
      <c r="X7862">
        <f t="shared" si="1595"/>
        <v>7.5041923495359304E-4</v>
      </c>
      <c r="Y7862">
        <f t="shared" si="1596"/>
        <v>2.3424806167192265</v>
      </c>
      <c r="Z7862">
        <f t="shared" si="1589"/>
        <v>0.69229760924471695</v>
      </c>
      <c r="AA7862">
        <f t="shared" si="1590"/>
        <v>9.8202599376675345E-2</v>
      </c>
      <c r="AB7862">
        <f>(1/(AA7862*k))*(LN((50-dTar)/(hTar-dTar)))</f>
        <v>44.501317425775525</v>
      </c>
      <c r="AC7862">
        <f t="shared" si="1591"/>
        <v>71.787175279754365</v>
      </c>
      <c r="AD7862" s="19">
        <v>1374.1270752</v>
      </c>
      <c r="AE7862" s="19">
        <v>61.835063934300003</v>
      </c>
      <c r="AF7862">
        <f t="shared" si="1597"/>
        <v>6.6324022862422768E-4</v>
      </c>
      <c r="AG7862" s="23">
        <f t="shared" si="1592"/>
        <v>2.230950095687485</v>
      </c>
      <c r="AH7862" s="25">
        <f t="shared" si="1598"/>
        <v>2.2733421515302306</v>
      </c>
      <c r="AI7862" s="25">
        <f t="shared" si="1593"/>
        <v>0.26313800598626047</v>
      </c>
    </row>
    <row r="7863" spans="6:35" ht="15">
      <c r="F7863" s="5">
        <v>2006</v>
      </c>
      <c r="G7863" s="5">
        <v>11</v>
      </c>
      <c r="H7863" s="5">
        <v>0</v>
      </c>
      <c r="I7863" s="5">
        <v>328</v>
      </c>
      <c r="J7863" s="5">
        <v>10</v>
      </c>
      <c r="K7863" s="5">
        <v>10.720000267</v>
      </c>
      <c r="L7863" s="5">
        <v>5.9268172830300003E-2</v>
      </c>
      <c r="M7863" s="5">
        <v>0.67400002479599996</v>
      </c>
      <c r="N7863" s="8">
        <f t="shared" si="1594"/>
        <v>0.67400002479599996</v>
      </c>
      <c r="O7863" s="5">
        <v>0</v>
      </c>
      <c r="P7863" s="5">
        <v>96.736587524399994</v>
      </c>
      <c r="Q7863" s="5">
        <v>2.9534559249900001</v>
      </c>
      <c r="R7863" s="5">
        <v>127.571502686</v>
      </c>
      <c r="S7863">
        <f t="shared" si="1586"/>
        <v>4.0045036333061418E-2</v>
      </c>
      <c r="T7863">
        <f t="shared" si="1587"/>
        <v>172.70917953349547</v>
      </c>
      <c r="U7863">
        <f t="shared" si="1588"/>
        <v>518.67164586668139</v>
      </c>
      <c r="V7863" s="9">
        <v>515.21691894499997</v>
      </c>
      <c r="W7863" s="9">
        <v>151.63836669899999</v>
      </c>
      <c r="X7863">
        <f t="shared" si="1595"/>
        <v>8.4350677611830379E-4</v>
      </c>
      <c r="Y7863">
        <f t="shared" si="1596"/>
        <v>3.4570894252891278</v>
      </c>
      <c r="Z7863">
        <f t="shared" si="1589"/>
        <v>0.83174441091292273</v>
      </c>
      <c r="AA7863">
        <f t="shared" si="1590"/>
        <v>0.11798316515606817</v>
      </c>
      <c r="AB7863">
        <f>(1/(AA7863*k))*(LN((50-dTar)/(hTar-dTar)))</f>
        <v>37.040412003838561</v>
      </c>
      <c r="AC7863">
        <f t="shared" si="1591"/>
        <v>59.751636642868164</v>
      </c>
      <c r="AD7863" s="19">
        <v>1268.0407714800001</v>
      </c>
      <c r="AE7863" s="19">
        <v>51.468055725100001</v>
      </c>
      <c r="AF7863">
        <f t="shared" si="1597"/>
        <v>7.2502621963811101E-4</v>
      </c>
      <c r="AG7863" s="23">
        <f t="shared" si="1592"/>
        <v>3.3073231145768771</v>
      </c>
      <c r="AH7863" s="25">
        <f t="shared" si="1598"/>
        <v>3.364248355742645</v>
      </c>
      <c r="AI7863" s="25">
        <f t="shared" si="1593"/>
        <v>0.3161408660888187</v>
      </c>
    </row>
    <row r="7864" spans="6:35" ht="15">
      <c r="F7864" s="5">
        <v>2006</v>
      </c>
      <c r="G7864" s="5">
        <v>11</v>
      </c>
      <c r="H7864" s="5">
        <v>0</v>
      </c>
      <c r="I7864" s="5">
        <v>328</v>
      </c>
      <c r="J7864" s="5">
        <v>11</v>
      </c>
      <c r="K7864" s="5">
        <v>11.675000190700001</v>
      </c>
      <c r="L7864" s="5">
        <v>0.16061091423000001</v>
      </c>
      <c r="M7864" s="5">
        <v>0.90200001001399999</v>
      </c>
      <c r="N7864" s="8">
        <f t="shared" si="1594"/>
        <v>0.90200001001399999</v>
      </c>
      <c r="O7864" s="5">
        <v>0</v>
      </c>
      <c r="P7864" s="5">
        <v>96.736587524399994</v>
      </c>
      <c r="Q7864" s="5">
        <v>5.8375568389900003</v>
      </c>
      <c r="R7864" s="5">
        <v>252.66250610399999</v>
      </c>
      <c r="S7864">
        <f t="shared" si="1586"/>
        <v>5.3591427069108855E-2</v>
      </c>
      <c r="T7864">
        <f t="shared" si="1587"/>
        <v>129.05320398640131</v>
      </c>
      <c r="U7864">
        <f t="shared" si="1588"/>
        <v>387.56618436146078</v>
      </c>
      <c r="V7864" s="9">
        <v>501.40377807599998</v>
      </c>
      <c r="W7864" s="9">
        <v>113.308502197</v>
      </c>
      <c r="X7864">
        <f t="shared" si="1595"/>
        <v>9.9772671496509537E-4</v>
      </c>
      <c r="Y7864">
        <f t="shared" si="1596"/>
        <v>6.7002843017357421</v>
      </c>
      <c r="Z7864">
        <f t="shared" si="1589"/>
        <v>1.1131059931334846</v>
      </c>
      <c r="AA7864">
        <f t="shared" si="1590"/>
        <v>0.15789438017375054</v>
      </c>
      <c r="AB7864">
        <f>(1/(AA7864*k))*(LN((50-dTar)/(hTar-dTar)))</f>
        <v>27.677647818045763</v>
      </c>
      <c r="AC7864">
        <f t="shared" si="1591"/>
        <v>44.648119880031537</v>
      </c>
      <c r="AD7864" s="19">
        <v>1102.8328857399999</v>
      </c>
      <c r="AE7864" s="19">
        <v>38.458393096899997</v>
      </c>
      <c r="AF7864">
        <f t="shared" si="1597"/>
        <v>8.4321340625153414E-4</v>
      </c>
      <c r="AG7864" s="23">
        <f t="shared" si="1592"/>
        <v>6.4480327136209983</v>
      </c>
      <c r="AH7864" s="25">
        <f t="shared" si="1598"/>
        <v>6.5439119699076072</v>
      </c>
      <c r="AI7864" s="25">
        <f t="shared" si="1593"/>
        <v>0.42308464968418713</v>
      </c>
    </row>
    <row r="7865" spans="6:35" ht="15">
      <c r="F7865" s="5">
        <v>2006</v>
      </c>
      <c r="G7865" s="5">
        <v>11</v>
      </c>
      <c r="H7865" s="5">
        <v>0</v>
      </c>
      <c r="I7865" s="5">
        <v>328</v>
      </c>
      <c r="J7865" s="5">
        <v>12</v>
      </c>
      <c r="K7865" s="5">
        <v>11.9650001526</v>
      </c>
      <c r="L7865" s="5">
        <v>0.206394448876</v>
      </c>
      <c r="M7865" s="5">
        <v>1.3465000390999999</v>
      </c>
      <c r="N7865" s="8">
        <f t="shared" si="1594"/>
        <v>1.3465000390999999</v>
      </c>
      <c r="O7865" s="5">
        <v>0</v>
      </c>
      <c r="P7865" s="5">
        <v>96.736587524399994</v>
      </c>
      <c r="Q7865" s="5">
        <v>8.7056531906100005</v>
      </c>
      <c r="R7865" s="5">
        <v>276.75</v>
      </c>
      <c r="S7865">
        <f t="shared" si="1586"/>
        <v>8.0000951045288635E-2</v>
      </c>
      <c r="T7865">
        <f t="shared" si="1587"/>
        <v>86.45078938570137</v>
      </c>
      <c r="U7865">
        <f t="shared" si="1588"/>
        <v>259.62472485985785</v>
      </c>
      <c r="V7865" s="9">
        <v>495.44354248000002</v>
      </c>
      <c r="W7865" s="9">
        <v>75.903648376500001</v>
      </c>
      <c r="X7865">
        <f t="shared" si="1595"/>
        <v>1.203410104585698E-3</v>
      </c>
      <c r="Y7865">
        <f t="shared" si="1596"/>
        <v>9.7165185157561069</v>
      </c>
      <c r="Z7865">
        <f t="shared" si="1589"/>
        <v>1.6616377457173401</v>
      </c>
      <c r="AA7865">
        <f t="shared" si="1590"/>
        <v>0.23570375467548552</v>
      </c>
      <c r="AB7865">
        <f>(1/(AA7865*k))*(LN((50-dTar)/(hTar-dTar)))</f>
        <v>18.540837641362419</v>
      </c>
      <c r="AC7865">
        <f t="shared" si="1591"/>
        <v>29.90910019268393</v>
      </c>
      <c r="AD7865" s="19">
        <v>892.46154785199997</v>
      </c>
      <c r="AE7865" s="19">
        <v>25.7626972198</v>
      </c>
      <c r="AF7865">
        <f t="shared" si="1597"/>
        <v>1.0547039664774661E-3</v>
      </c>
      <c r="AG7865" s="23">
        <f t="shared" si="1592"/>
        <v>9.4100085430151417</v>
      </c>
      <c r="AH7865" s="25">
        <f t="shared" si="1598"/>
        <v>9.5265110730902531</v>
      </c>
      <c r="AI7865" s="25">
        <f t="shared" si="1593"/>
        <v>0.63157814968707771</v>
      </c>
    </row>
    <row r="7866" spans="6:35" ht="15">
      <c r="F7866" s="5">
        <v>2006</v>
      </c>
      <c r="G7866" s="5">
        <v>11</v>
      </c>
      <c r="H7866" s="5">
        <v>0</v>
      </c>
      <c r="I7866" s="5">
        <v>328</v>
      </c>
      <c r="J7866" s="5">
        <v>13</v>
      </c>
      <c r="K7866" s="5">
        <v>12.9149999619</v>
      </c>
      <c r="L7866" s="5">
        <v>0.28596758842499997</v>
      </c>
      <c r="M7866" s="5">
        <v>0.89649999141699999</v>
      </c>
      <c r="N7866" s="8">
        <f t="shared" si="1594"/>
        <v>0.89649999141699999</v>
      </c>
      <c r="O7866" s="5">
        <v>0</v>
      </c>
      <c r="P7866" s="5">
        <v>96.736587524399994</v>
      </c>
      <c r="Q7866" s="5">
        <v>8.6048698425300003</v>
      </c>
      <c r="R7866" s="5">
        <v>407.4375</v>
      </c>
      <c r="S7866">
        <f t="shared" si="1586"/>
        <v>5.3264648973490772E-2</v>
      </c>
      <c r="T7866">
        <f t="shared" si="1587"/>
        <v>129.84494411883091</v>
      </c>
      <c r="U7866">
        <f t="shared" si="1588"/>
        <v>389.94389907642369</v>
      </c>
      <c r="V7866" s="9">
        <v>297.567138672</v>
      </c>
      <c r="W7866" s="9">
        <v>114.003646851</v>
      </c>
      <c r="X7866">
        <f t="shared" si="1595"/>
        <v>1.2476377778403078E-3</v>
      </c>
      <c r="Y7866">
        <f t="shared" si="1596"/>
        <v>10.268334453952978</v>
      </c>
      <c r="Z7866">
        <f t="shared" si="1589"/>
        <v>1.1063187385939073</v>
      </c>
      <c r="AA7866">
        <f t="shared" si="1590"/>
        <v>0.15693160631823369</v>
      </c>
      <c r="AB7866">
        <f>(1/(AA7866*k))*(LN((50-dTar)/(hTar-dTar)))</f>
        <v>27.847449914172792</v>
      </c>
      <c r="AC7866">
        <f t="shared" si="1591"/>
        <v>44.922035654724539</v>
      </c>
      <c r="AD7866" s="19">
        <v>1106.22265625</v>
      </c>
      <c r="AE7866" s="19">
        <v>38.694339752200001</v>
      </c>
      <c r="AF7866">
        <f t="shared" si="1597"/>
        <v>8.4044982001257602E-4</v>
      </c>
      <c r="AG7866" s="23">
        <f t="shared" si="1592"/>
        <v>9.880656394835384</v>
      </c>
      <c r="AH7866" s="25">
        <f t="shared" si="1598"/>
        <v>10.028010408598513</v>
      </c>
      <c r="AI7866" s="25">
        <f t="shared" si="1593"/>
        <v>0.42050485654057934</v>
      </c>
    </row>
    <row r="7867" spans="6:35" ht="15">
      <c r="F7867" s="5">
        <v>2006</v>
      </c>
      <c r="G7867" s="5">
        <v>11</v>
      </c>
      <c r="H7867" s="5">
        <v>0</v>
      </c>
      <c r="I7867" s="5">
        <v>328</v>
      </c>
      <c r="J7867" s="5">
        <v>14</v>
      </c>
      <c r="K7867" s="5">
        <v>13.3549995422</v>
      </c>
      <c r="L7867" s="5">
        <v>0.34029453992800002</v>
      </c>
      <c r="M7867" s="5">
        <v>0.85949999093999996</v>
      </c>
      <c r="N7867" s="8">
        <f t="shared" si="1594"/>
        <v>0.85949999093999996</v>
      </c>
      <c r="O7867" s="5">
        <v>0</v>
      </c>
      <c r="P7867" s="5">
        <v>96.736587524399994</v>
      </c>
      <c r="Q7867" s="5">
        <v>8.3335123062100003</v>
      </c>
      <c r="R7867" s="5">
        <v>286.89749145500002</v>
      </c>
      <c r="S7867">
        <f t="shared" si="1586"/>
        <v>5.106633100774112E-2</v>
      </c>
      <c r="T7867">
        <f t="shared" si="1587"/>
        <v>135.43454626539821</v>
      </c>
      <c r="U7867">
        <f t="shared" si="1588"/>
        <v>406.73031513682611</v>
      </c>
      <c r="V7867" s="9">
        <v>272.42776489300002</v>
      </c>
      <c r="W7867" s="9">
        <v>118.911308289</v>
      </c>
      <c r="X7867">
        <f t="shared" si="1595"/>
        <v>1.253023878169981E-3</v>
      </c>
      <c r="Y7867">
        <f t="shared" si="1596"/>
        <v>10.036781416676819</v>
      </c>
      <c r="Z7867">
        <f t="shared" si="1589"/>
        <v>1.0606591800355305</v>
      </c>
      <c r="AA7867">
        <f t="shared" si="1590"/>
        <v>0.15045478583388167</v>
      </c>
      <c r="AB7867">
        <f>(1/(AA7867*k))*(LN((50-dTar)/(hTar-dTar)))</f>
        <v>29.046234871669736</v>
      </c>
      <c r="AC7867">
        <f t="shared" si="1591"/>
        <v>46.855852243640193</v>
      </c>
      <c r="AD7867" s="19">
        <v>1129.69372559</v>
      </c>
      <c r="AE7867" s="19">
        <v>40.360057830800002</v>
      </c>
      <c r="AF7867">
        <f t="shared" si="1597"/>
        <v>8.2175370355580578E-4</v>
      </c>
      <c r="AG7867" s="23">
        <f t="shared" si="1592"/>
        <v>9.6503254849635773</v>
      </c>
      <c r="AH7867" s="25">
        <f t="shared" si="1598"/>
        <v>9.7972149757181786</v>
      </c>
      <c r="AI7867" s="25">
        <f t="shared" si="1593"/>
        <v>0.40314994294153916</v>
      </c>
    </row>
    <row r="7868" spans="6:35" ht="15">
      <c r="F7868" s="5">
        <v>2006</v>
      </c>
      <c r="G7868" s="5">
        <v>11</v>
      </c>
      <c r="H7868" s="5">
        <v>0</v>
      </c>
      <c r="I7868" s="5">
        <v>328</v>
      </c>
      <c r="J7868" s="5">
        <v>15</v>
      </c>
      <c r="K7868" s="5">
        <v>13.399999618500001</v>
      </c>
      <c r="L7868" s="5">
        <v>0.38972163200400001</v>
      </c>
      <c r="M7868" s="5">
        <v>0.55150002241100005</v>
      </c>
      <c r="N7868" s="8">
        <f t="shared" si="1594"/>
        <v>0.55150002241100005</v>
      </c>
      <c r="O7868" s="5">
        <v>0</v>
      </c>
      <c r="P7868" s="5">
        <v>96.736587524399994</v>
      </c>
      <c r="Q7868" s="5">
        <v>7.5428652763399997</v>
      </c>
      <c r="R7868" s="5">
        <v>215.96749877900001</v>
      </c>
      <c r="S7868">
        <f t="shared" si="1586"/>
        <v>3.2766821398585437E-2</v>
      </c>
      <c r="T7868">
        <f t="shared" si="1587"/>
        <v>211.07159847279627</v>
      </c>
      <c r="U7868">
        <f t="shared" si="1588"/>
        <v>633.87976059700088</v>
      </c>
      <c r="V7868" s="9">
        <v>296.08956909199998</v>
      </c>
      <c r="W7868" s="9">
        <v>185.320510864</v>
      </c>
      <c r="X7868">
        <f t="shared" si="1595"/>
        <v>8.9662791109454019E-4</v>
      </c>
      <c r="Y7868">
        <f t="shared" si="1596"/>
        <v>9.3035957691017401</v>
      </c>
      <c r="Z7868">
        <f t="shared" si="1589"/>
        <v>0.68057424982667936</v>
      </c>
      <c r="AA7868">
        <f t="shared" si="1590"/>
        <v>9.6539637735749959E-2</v>
      </c>
      <c r="AB7868">
        <f>(1/(AA7868*k))*(LN((50-dTar)/(hTar-dTar)))</f>
        <v>45.26788321766584</v>
      </c>
      <c r="AC7868">
        <f t="shared" si="1591"/>
        <v>73.023758735012251</v>
      </c>
      <c r="AD7868" s="19">
        <v>1384.00097656</v>
      </c>
      <c r="AE7868" s="19">
        <v>62.900218963599997</v>
      </c>
      <c r="AF7868">
        <f t="shared" si="1597"/>
        <v>6.5792722015527356E-4</v>
      </c>
      <c r="AG7868" s="23">
        <f t="shared" si="1592"/>
        <v>8.8566108499401519</v>
      </c>
      <c r="AH7868" s="25">
        <f t="shared" si="1598"/>
        <v>9.0265070315294977</v>
      </c>
      <c r="AI7868" s="25">
        <f t="shared" si="1593"/>
        <v>0.25868203014649388</v>
      </c>
    </row>
    <row r="7869" spans="6:35" ht="15">
      <c r="F7869" s="5">
        <v>2006</v>
      </c>
      <c r="G7869" s="5">
        <v>11</v>
      </c>
      <c r="H7869" s="5">
        <v>0</v>
      </c>
      <c r="I7869" s="5">
        <v>328</v>
      </c>
      <c r="J7869" s="5">
        <v>16</v>
      </c>
      <c r="K7869" s="5">
        <v>13.390000343300001</v>
      </c>
      <c r="L7869" s="5">
        <v>0.45990976691199997</v>
      </c>
      <c r="M7869" s="5">
        <v>0.65649998188000003</v>
      </c>
      <c r="N7869" s="8">
        <f t="shared" si="1594"/>
        <v>0.65649998188000003</v>
      </c>
      <c r="O7869" s="5">
        <v>0</v>
      </c>
      <c r="P7869" s="5">
        <v>96.736587524399994</v>
      </c>
      <c r="Q7869" s="5">
        <v>13.7332601547</v>
      </c>
      <c r="R7869" s="5">
        <v>125.839248657</v>
      </c>
      <c r="S7869">
        <f t="shared" si="1586"/>
        <v>3.9005288812854047E-2</v>
      </c>
      <c r="T7869">
        <f t="shared" si="1587"/>
        <v>177.31301523379219</v>
      </c>
      <c r="U7869">
        <f t="shared" si="1588"/>
        <v>532.49765700530509</v>
      </c>
      <c r="V7869" s="9">
        <v>352.50354003899997</v>
      </c>
      <c r="W7869" s="9">
        <v>155.680541992</v>
      </c>
      <c r="X7869">
        <f t="shared" si="1595"/>
        <v>9.6090856838328186E-4</v>
      </c>
      <c r="Y7869">
        <f t="shared" si="1596"/>
        <v>16.55370720111971</v>
      </c>
      <c r="Z7869">
        <f t="shared" si="1589"/>
        <v>0.8101486210751927</v>
      </c>
      <c r="AA7869">
        <f t="shared" si="1590"/>
        <v>0.11491979664325301</v>
      </c>
      <c r="AB7869">
        <f>(1/(AA7869*k))*(LN((50-dTar)/(hTar-dTar)))</f>
        <v>38.027782632299569</v>
      </c>
      <c r="AC7869">
        <f t="shared" si="1591"/>
        <v>61.344410800389099</v>
      </c>
      <c r="AD7869" s="19">
        <v>1283.21386719</v>
      </c>
      <c r="AE7869" s="19">
        <v>52.840023040799998</v>
      </c>
      <c r="AF7869">
        <f t="shared" si="1597"/>
        <v>7.1561558308899122E-4</v>
      </c>
      <c r="AG7869" s="23">
        <f t="shared" si="1592"/>
        <v>15.827015738803283</v>
      </c>
      <c r="AH7869" s="25">
        <f t="shared" si="1598"/>
        <v>16.103226633955444</v>
      </c>
      <c r="AI7869" s="25">
        <f t="shared" si="1593"/>
        <v>0.30793244098419009</v>
      </c>
    </row>
    <row r="7870" spans="6:35" ht="15">
      <c r="F7870" s="5">
        <v>2006</v>
      </c>
      <c r="G7870" s="5">
        <v>11</v>
      </c>
      <c r="H7870" s="5">
        <v>0</v>
      </c>
      <c r="I7870" s="5">
        <v>328</v>
      </c>
      <c r="J7870" s="5">
        <v>17</v>
      </c>
      <c r="K7870" s="5">
        <v>13.635000228899999</v>
      </c>
      <c r="L7870" s="5">
        <v>0.55254417657900001</v>
      </c>
      <c r="M7870" s="5">
        <v>1.46000003815</v>
      </c>
      <c r="N7870" s="8">
        <f t="shared" si="1594"/>
        <v>1.46000003815</v>
      </c>
      <c r="O7870" s="5">
        <v>0</v>
      </c>
      <c r="P7870" s="5">
        <v>96.736587524399994</v>
      </c>
      <c r="Q7870" s="5">
        <v>11.379070282000001</v>
      </c>
      <c r="R7870" s="5">
        <v>66.276496887199997</v>
      </c>
      <c r="S7870">
        <f t="shared" si="1586"/>
        <v>8.674443979684375E-2</v>
      </c>
      <c r="T7870">
        <f t="shared" si="1587"/>
        <v>79.73012893586872</v>
      </c>
      <c r="U7870">
        <f t="shared" si="1588"/>
        <v>239.4415705756366</v>
      </c>
      <c r="V7870" s="9">
        <v>512.53155517599998</v>
      </c>
      <c r="W7870" s="9">
        <v>70.002922058099998</v>
      </c>
      <c r="X7870">
        <f t="shared" si="1595"/>
        <v>1.2165804620032806E-3</v>
      </c>
      <c r="Y7870">
        <f t="shared" si="1596"/>
        <v>12.601380459374441</v>
      </c>
      <c r="Z7870">
        <f t="shared" si="1589"/>
        <v>1.8017015237224416</v>
      </c>
      <c r="AA7870">
        <f t="shared" si="1590"/>
        <v>0.25557183871180716</v>
      </c>
      <c r="AB7870">
        <f>(1/(AA7870*k))*(LN((50-dTar)/(hTar-dTar)))</f>
        <v>17.099478052531612</v>
      </c>
      <c r="AC7870">
        <f t="shared" si="1591"/>
        <v>27.583975018195936</v>
      </c>
      <c r="AD7870" s="19">
        <v>853.34887695299994</v>
      </c>
      <c r="AE7870" s="19">
        <v>23.759910583500002</v>
      </c>
      <c r="AF7870">
        <f t="shared" si="1597"/>
        <v>1.1053476289300391E-3</v>
      </c>
      <c r="AG7870" s="23">
        <f t="shared" si="1592"/>
        <v>12.217165863908225</v>
      </c>
      <c r="AH7870" s="25">
        <f t="shared" si="1598"/>
        <v>12.363203436726218</v>
      </c>
      <c r="AI7870" s="25">
        <f t="shared" si="1593"/>
        <v>0.68481551864950119</v>
      </c>
    </row>
    <row r="7871" spans="6:35" ht="15">
      <c r="F7871" s="5">
        <v>2006</v>
      </c>
      <c r="G7871" s="5">
        <v>11</v>
      </c>
      <c r="H7871" s="5">
        <v>0</v>
      </c>
      <c r="I7871" s="5">
        <v>328</v>
      </c>
      <c r="J7871" s="5">
        <v>18</v>
      </c>
      <c r="K7871" s="5">
        <v>12.824999809299999</v>
      </c>
      <c r="L7871" s="5">
        <v>0.47077673673600001</v>
      </c>
      <c r="M7871" s="5">
        <v>1.3945000171699999</v>
      </c>
      <c r="N7871" s="8">
        <f t="shared" si="1594"/>
        <v>1.3945000171699999</v>
      </c>
      <c r="O7871" s="5">
        <v>0.55000001192100001</v>
      </c>
      <c r="P7871" s="5">
        <v>96.736587524399994</v>
      </c>
      <c r="Q7871" s="5">
        <v>10.754875183099999</v>
      </c>
      <c r="R7871" s="5">
        <v>0.65805000066800001</v>
      </c>
      <c r="S7871">
        <f t="shared" si="1586"/>
        <v>8.2852821661140746E-2</v>
      </c>
      <c r="T7871">
        <f t="shared" si="1587"/>
        <v>83.475073398928458</v>
      </c>
      <c r="U7871">
        <f t="shared" si="1588"/>
        <v>250.68820213037569</v>
      </c>
      <c r="V7871" s="9">
        <v>512.97601318399995</v>
      </c>
      <c r="W7871" s="9">
        <v>73.290977478000002</v>
      </c>
      <c r="X7871">
        <f t="shared" si="1595"/>
        <v>1.1948070919587102E-3</v>
      </c>
      <c r="Y7871">
        <f t="shared" si="1596"/>
        <v>11.946365140430643</v>
      </c>
      <c r="Z7871">
        <f t="shared" si="1589"/>
        <v>1.720871739804728</v>
      </c>
      <c r="AA7871">
        <f t="shared" si="1590"/>
        <v>0.24410611243776387</v>
      </c>
      <c r="AB7871">
        <f>(1/(AA7871*k))*(LN((50-dTar)/(hTar-dTar)))</f>
        <v>17.902644891827062</v>
      </c>
      <c r="AC7871">
        <f t="shared" si="1591"/>
        <v>28.879601350327697</v>
      </c>
      <c r="AD7871" s="19">
        <v>875.37524414100005</v>
      </c>
      <c r="AE7871" s="19">
        <v>24.875921249400001</v>
      </c>
      <c r="AF7871">
        <f t="shared" si="1597"/>
        <v>1.076274767552766E-3</v>
      </c>
      <c r="AG7871" s="23">
        <f t="shared" si="1592"/>
        <v>11.575043605087101</v>
      </c>
      <c r="AH7871" s="25">
        <f t="shared" si="1598"/>
        <v>11.716180606118574</v>
      </c>
      <c r="AI7871" s="25">
        <f t="shared" si="1593"/>
        <v>0.65409262161738224</v>
      </c>
    </row>
    <row r="7872" spans="6:35" ht="15">
      <c r="F7872" s="5">
        <v>2006</v>
      </c>
      <c r="G7872" s="5">
        <v>11</v>
      </c>
      <c r="H7872" s="5">
        <v>0</v>
      </c>
      <c r="I7872" s="5">
        <v>328</v>
      </c>
      <c r="J7872" s="5">
        <v>19</v>
      </c>
      <c r="K7872" s="5">
        <v>12.2899999619</v>
      </c>
      <c r="L7872" s="5">
        <v>0.42929801344899998</v>
      </c>
      <c r="M7872" s="5">
        <v>0.59350001811999997</v>
      </c>
      <c r="N7872" s="8">
        <f t="shared" si="1594"/>
        <v>0.59350001811999997</v>
      </c>
      <c r="O7872" s="5">
        <v>0</v>
      </c>
      <c r="P7872" s="5">
        <v>96.736587524399994</v>
      </c>
      <c r="Q7872" s="5">
        <v>12.1895046234</v>
      </c>
      <c r="R7872" s="5">
        <v>0.54427498579</v>
      </c>
      <c r="S7872">
        <f t="shared" si="1586"/>
        <v>3.5262209072590915E-2</v>
      </c>
      <c r="T7872">
        <f t="shared" si="1587"/>
        <v>196.13477293026227</v>
      </c>
      <c r="U7872">
        <f t="shared" si="1588"/>
        <v>589.02222662517704</v>
      </c>
      <c r="V7872" s="9">
        <v>525.98596191399997</v>
      </c>
      <c r="W7872" s="9">
        <v>172.206008911</v>
      </c>
      <c r="X7872">
        <f t="shared" si="1595"/>
        <v>7.7687148104867458E-4</v>
      </c>
      <c r="Y7872">
        <f t="shared" si="1596"/>
        <v>14.380716067511788</v>
      </c>
      <c r="Z7872">
        <f t="shared" si="1589"/>
        <v>0.73240401303759417</v>
      </c>
      <c r="AA7872">
        <f t="shared" si="1590"/>
        <v>0.10389170338558271</v>
      </c>
      <c r="AB7872">
        <f>(1/(AA7872*k))*(LN((50-dTar)/(hTar-dTar)))</f>
        <v>42.064427711598675</v>
      </c>
      <c r="AC7872">
        <f t="shared" si="1591"/>
        <v>67.856113478250961</v>
      </c>
      <c r="AD7872" s="19">
        <v>1341.5444335899999</v>
      </c>
      <c r="AE7872" s="19">
        <v>58.448982238799999</v>
      </c>
      <c r="AF7872">
        <f t="shared" si="1597"/>
        <v>6.8126874044922338E-4</v>
      </c>
      <c r="AG7872" s="23">
        <f t="shared" si="1592"/>
        <v>13.715920744903853</v>
      </c>
      <c r="AH7872" s="25">
        <f t="shared" si="1598"/>
        <v>13.968605303169038</v>
      </c>
      <c r="AI7872" s="25">
        <f t="shared" si="1593"/>
        <v>0.27838220007332548</v>
      </c>
    </row>
    <row r="7873" spans="6:35" ht="15">
      <c r="F7873" s="5">
        <v>2006</v>
      </c>
      <c r="G7873" s="5">
        <v>11</v>
      </c>
      <c r="H7873" s="5">
        <v>0</v>
      </c>
      <c r="I7873" s="5">
        <v>328</v>
      </c>
      <c r="J7873" s="5">
        <v>20</v>
      </c>
      <c r="K7873" s="5">
        <v>12.300000190700001</v>
      </c>
      <c r="L7873" s="5">
        <v>0.46827566623700001</v>
      </c>
      <c r="M7873" s="5">
        <v>0.54400002956399995</v>
      </c>
      <c r="N7873" s="8">
        <f t="shared" si="1594"/>
        <v>0.54400002956399995</v>
      </c>
      <c r="O7873" s="5">
        <v>0</v>
      </c>
      <c r="P7873" s="5">
        <v>96.736587524399994</v>
      </c>
      <c r="Q7873" s="5">
        <v>9.4964942932100005</v>
      </c>
      <c r="R7873" s="5">
        <v>0.60680001974099995</v>
      </c>
      <c r="S7873">
        <f t="shared" si="1586"/>
        <v>3.2321216836261088E-2</v>
      </c>
      <c r="T7873">
        <f t="shared" si="1587"/>
        <v>213.98159000353129</v>
      </c>
      <c r="U7873">
        <f t="shared" si="1588"/>
        <v>642.61890289841926</v>
      </c>
      <c r="V7873" s="9">
        <v>527.984863281</v>
      </c>
      <c r="W7873" s="9">
        <v>187.87547302199999</v>
      </c>
      <c r="X7873">
        <f t="shared" si="1595"/>
        <v>7.361172487169175E-4</v>
      </c>
      <c r="Y7873">
        <f t="shared" si="1596"/>
        <v>11.272011219561662</v>
      </c>
      <c r="Z7873">
        <f t="shared" si="1589"/>
        <v>0.67131894284910565</v>
      </c>
      <c r="AA7873">
        <f t="shared" si="1590"/>
        <v>9.5226769987703852E-2</v>
      </c>
      <c r="AB7873">
        <f>(1/(AA7873*k))*(LN((50-dTar)/(hTar-dTar)))</f>
        <v>45.891980243181514</v>
      </c>
      <c r="AC7873">
        <f t="shared" si="1591"/>
        <v>74.030519099736139</v>
      </c>
      <c r="AD7873" s="19">
        <v>1391.9127197299999</v>
      </c>
      <c r="AE7873" s="19">
        <v>63.767406463599997</v>
      </c>
      <c r="AF7873">
        <f t="shared" si="1597"/>
        <v>6.5371840293903486E-4</v>
      </c>
      <c r="AG7873" s="23">
        <f t="shared" si="1592"/>
        <v>10.726500966070432</v>
      </c>
      <c r="AH7873" s="25">
        <f t="shared" si="1598"/>
        <v>10.933846013102078</v>
      </c>
      <c r="AI7873" s="25">
        <f t="shared" si="1593"/>
        <v>0.25516414565527562</v>
      </c>
    </row>
    <row r="7874" spans="6:35" ht="15">
      <c r="F7874" s="5">
        <v>2006</v>
      </c>
      <c r="G7874" s="5">
        <v>11</v>
      </c>
      <c r="H7874" s="5">
        <v>0</v>
      </c>
      <c r="I7874" s="5">
        <v>328</v>
      </c>
      <c r="J7874" s="5">
        <v>21</v>
      </c>
      <c r="K7874" s="5">
        <v>11.3100004196</v>
      </c>
      <c r="L7874" s="5">
        <v>0.37230971455599998</v>
      </c>
      <c r="M7874" s="5">
        <v>0.577000021935</v>
      </c>
      <c r="N7874" s="8">
        <f t="shared" si="1594"/>
        <v>0.577000021935</v>
      </c>
      <c r="O7874" s="5">
        <v>0</v>
      </c>
      <c r="P7874" s="5">
        <v>96.736587524399994</v>
      </c>
      <c r="Q7874" s="5">
        <v>9.4148683547999994</v>
      </c>
      <c r="R7874" s="5">
        <v>0.80769997835200003</v>
      </c>
      <c r="S7874">
        <f t="shared" si="1586"/>
        <v>3.4281878327167441E-2</v>
      </c>
      <c r="T7874">
        <f t="shared" si="1587"/>
        <v>201.74347809849149</v>
      </c>
      <c r="U7874">
        <f t="shared" si="1588"/>
        <v>605.86601193319655</v>
      </c>
      <c r="V7874" s="9">
        <v>526.61596679700006</v>
      </c>
      <c r="W7874" s="9">
        <v>177.13043212900001</v>
      </c>
      <c r="X7874">
        <f t="shared" si="1595"/>
        <v>7.6358470010522476E-4</v>
      </c>
      <c r="Y7874">
        <f t="shared" si="1596"/>
        <v>11.129320517479277</v>
      </c>
      <c r="Z7874">
        <f t="shared" si="1589"/>
        <v>0.71204232297517589</v>
      </c>
      <c r="AA7874">
        <f t="shared" si="1590"/>
        <v>0.10100339225301476</v>
      </c>
      <c r="AB7874">
        <f>(1/(AA7874*k))*(LN((50-dTar)/(hTar-dTar)))</f>
        <v>43.267309636001407</v>
      </c>
      <c r="AC7874">
        <f t="shared" si="1591"/>
        <v>69.796539077829536</v>
      </c>
      <c r="AD7874" s="19">
        <v>1357.8601074200001</v>
      </c>
      <c r="AE7874" s="19">
        <v>60.120399475100001</v>
      </c>
      <c r="AF7874">
        <f t="shared" si="1597"/>
        <v>6.7214372120256202E-4</v>
      </c>
      <c r="AG7874" s="23">
        <f t="shared" si="1592"/>
        <v>10.607207304003831</v>
      </c>
      <c r="AH7874" s="25">
        <f t="shared" si="1598"/>
        <v>10.805659281965875</v>
      </c>
      <c r="AI7874" s="25">
        <f t="shared" si="1593"/>
        <v>0.27064284860079851</v>
      </c>
    </row>
    <row r="7875" spans="6:35" ht="15">
      <c r="F7875" s="5">
        <v>2006</v>
      </c>
      <c r="G7875" s="5">
        <v>11</v>
      </c>
      <c r="H7875" s="5">
        <v>0</v>
      </c>
      <c r="I7875" s="5">
        <v>328</v>
      </c>
      <c r="J7875" s="5">
        <v>22</v>
      </c>
      <c r="K7875" s="5">
        <v>11.734999656699999</v>
      </c>
      <c r="L7875" s="5">
        <v>0.41221892833700002</v>
      </c>
      <c r="M7875" s="5">
        <v>0.74250000715300002</v>
      </c>
      <c r="N7875" s="8">
        <f t="shared" si="1594"/>
        <v>0.74250000715300002</v>
      </c>
      <c r="O7875" s="5">
        <v>0</v>
      </c>
      <c r="P7875" s="5">
        <v>96.736587524399994</v>
      </c>
      <c r="Q7875" s="5">
        <v>4.8378267288199996</v>
      </c>
      <c r="R7875" s="5">
        <v>0.48585000634199998</v>
      </c>
      <c r="S7875">
        <f t="shared" si="1586"/>
        <v>4.4114894168942639E-2</v>
      </c>
      <c r="T7875">
        <f t="shared" si="1587"/>
        <v>156.77574433219644</v>
      </c>
      <c r="U7875">
        <f t="shared" si="1588"/>
        <v>470.821143174871</v>
      </c>
      <c r="V7875" s="9">
        <v>521.51867675799997</v>
      </c>
      <c r="W7875" s="9">
        <v>137.64884948700001</v>
      </c>
      <c r="X7875">
        <f t="shared" si="1595"/>
        <v>8.849646258076143E-4</v>
      </c>
      <c r="Y7875">
        <f t="shared" si="1596"/>
        <v>5.617156582348839</v>
      </c>
      <c r="Z7875">
        <f t="shared" si="1589"/>
        <v>0.91627627349009866</v>
      </c>
      <c r="AA7875">
        <f t="shared" si="1590"/>
        <v>0.12997403226925536</v>
      </c>
      <c r="AB7875">
        <f>(1/(AA7875*k))*(LN((50-dTar)/(hTar-dTar)))</f>
        <v>33.62321665795875</v>
      </c>
      <c r="AC7875">
        <f t="shared" si="1591"/>
        <v>54.239197563530958</v>
      </c>
      <c r="AD7875" s="19">
        <v>1212.4754638700001</v>
      </c>
      <c r="AE7875" s="19">
        <v>46.719825744600001</v>
      </c>
      <c r="AF7875">
        <f t="shared" si="1597"/>
        <v>7.6136267911501674E-4</v>
      </c>
      <c r="AG7875" s="23">
        <f t="shared" si="1592"/>
        <v>5.3851921649458205</v>
      </c>
      <c r="AH7875" s="25">
        <f t="shared" si="1598"/>
        <v>5.4733603941006006</v>
      </c>
      <c r="AI7875" s="25">
        <f t="shared" si="1593"/>
        <v>0.34827090014329121</v>
      </c>
    </row>
    <row r="7876" spans="6:35" ht="15">
      <c r="F7876" s="5">
        <v>2006</v>
      </c>
      <c r="G7876" s="5">
        <v>11</v>
      </c>
      <c r="H7876" s="5">
        <v>0</v>
      </c>
      <c r="I7876" s="5">
        <v>328</v>
      </c>
      <c r="J7876" s="5">
        <v>23</v>
      </c>
      <c r="K7876" s="5">
        <v>11.1199998856</v>
      </c>
      <c r="L7876" s="5">
        <v>0.315578103065</v>
      </c>
      <c r="M7876" s="5">
        <v>0.838999986649</v>
      </c>
      <c r="N7876" s="8">
        <f t="shared" si="1594"/>
        <v>0.838999986649</v>
      </c>
      <c r="O7876" s="5">
        <v>0</v>
      </c>
      <c r="P7876" s="5">
        <v>96.736587524399994</v>
      </c>
      <c r="Q7876" s="5">
        <v>3.8455164432500002</v>
      </c>
      <c r="R7876" s="5">
        <v>0.31775000691400002</v>
      </c>
      <c r="S7876">
        <f t="shared" si="1586"/>
        <v>4.984834378747436E-2</v>
      </c>
      <c r="T7876">
        <f t="shared" si="1587"/>
        <v>138.74373437477993</v>
      </c>
      <c r="U7876">
        <f t="shared" si="1588"/>
        <v>416.66830481294863</v>
      </c>
      <c r="V7876" s="9">
        <v>519.44439697300004</v>
      </c>
      <c r="W7876" s="9">
        <v>121.816772461</v>
      </c>
      <c r="X7876">
        <f t="shared" si="1595"/>
        <v>9.4524259352147849E-4</v>
      </c>
      <c r="Y7876">
        <f t="shared" si="1596"/>
        <v>4.425966388013423</v>
      </c>
      <c r="Z7876">
        <f t="shared" si="1589"/>
        <v>1.0353613115408062</v>
      </c>
      <c r="AA7876">
        <f t="shared" si="1590"/>
        <v>0.14686627648227266</v>
      </c>
      <c r="AB7876">
        <f>(1/(AA7876*k))*(LN((50-dTar)/(hTar-dTar)))</f>
        <v>29.755946372244203</v>
      </c>
      <c r="AC7876">
        <f t="shared" si="1591"/>
        <v>48.000721358465256</v>
      </c>
      <c r="AD7876" s="19">
        <v>1143.2204589800001</v>
      </c>
      <c r="AE7876" s="19">
        <v>41.346210479699998</v>
      </c>
      <c r="AF7876">
        <f t="shared" si="1597"/>
        <v>8.1131466518533351E-4</v>
      </c>
      <c r="AG7876" s="23">
        <f t="shared" si="1592"/>
        <v>4.2536029286881334</v>
      </c>
      <c r="AH7876" s="25">
        <f t="shared" si="1598"/>
        <v>4.319117205187271</v>
      </c>
      <c r="AI7876" s="25">
        <f t="shared" si="1593"/>
        <v>0.39353438081549502</v>
      </c>
    </row>
    <row r="7877" spans="6:35" ht="15">
      <c r="F7877" s="5">
        <v>2006</v>
      </c>
      <c r="G7877" s="5">
        <v>11</v>
      </c>
      <c r="H7877" s="5">
        <v>0</v>
      </c>
      <c r="I7877" s="5">
        <v>328</v>
      </c>
      <c r="J7877" s="5">
        <v>24</v>
      </c>
      <c r="K7877" s="5">
        <v>9.8699998855600004</v>
      </c>
      <c r="L7877" s="5">
        <v>0.20571802556499999</v>
      </c>
      <c r="M7877" s="5">
        <v>0.21950000524499999</v>
      </c>
      <c r="N7877" s="8">
        <f t="shared" si="1594"/>
        <v>0.21950000524499999</v>
      </c>
      <c r="O7877" s="5">
        <v>0</v>
      </c>
      <c r="P7877" s="5">
        <v>96.736587524399994</v>
      </c>
      <c r="Q7877" s="5">
        <v>1.32200813293</v>
      </c>
      <c r="R7877" s="5">
        <v>0.13017499446899999</v>
      </c>
      <c r="S7877">
        <f t="shared" si="1586"/>
        <v>1.3041372940310554E-2</v>
      </c>
      <c r="T7877">
        <f t="shared" si="1587"/>
        <v>530.32341005251249</v>
      </c>
      <c r="U7877">
        <f t="shared" si="1588"/>
        <v>1592.6409741308587</v>
      </c>
      <c r="V7877" s="9">
        <v>560.87097168000003</v>
      </c>
      <c r="W7877" s="9">
        <v>465.62310790999999</v>
      </c>
      <c r="X7877">
        <f t="shared" si="1595"/>
        <v>3.8180543556902722E-4</v>
      </c>
      <c r="Y7877">
        <f t="shared" si="1596"/>
        <v>1.657649627124921</v>
      </c>
      <c r="Z7877">
        <f t="shared" si="1589"/>
        <v>0.2708722490227562</v>
      </c>
      <c r="AA7877">
        <f t="shared" si="1590"/>
        <v>3.8423300323196609E-2</v>
      </c>
      <c r="AB7877">
        <f>(1/(AA7877*k))*(LN((50-dTar)/(hTar-dTar)))</f>
        <v>113.7368474373188</v>
      </c>
      <c r="AC7877">
        <f t="shared" si="1591"/>
        <v>183.47427615750405</v>
      </c>
      <c r="AD7877" s="19">
        <v>1874.2017822299999</v>
      </c>
      <c r="AE7877" s="19">
        <v>158.03858947800001</v>
      </c>
      <c r="AF7877">
        <f t="shared" si="1597"/>
        <v>4.5132165415043144E-4</v>
      </c>
      <c r="AG7877" s="23">
        <f t="shared" si="1592"/>
        <v>1.520386434974935</v>
      </c>
      <c r="AH7877" s="25">
        <f t="shared" si="1598"/>
        <v>1.5725593187106761</v>
      </c>
      <c r="AI7877" s="25">
        <f t="shared" si="1593"/>
        <v>0.10295685342987597</v>
      </c>
    </row>
    <row r="7878" spans="6:35" ht="15">
      <c r="F7878" s="5">
        <v>2006</v>
      </c>
      <c r="G7878" s="5">
        <v>11</v>
      </c>
      <c r="H7878" s="5">
        <v>0</v>
      </c>
      <c r="I7878" s="5">
        <v>329</v>
      </c>
      <c r="J7878" s="5">
        <v>1</v>
      </c>
      <c r="K7878" s="5">
        <v>9.6350002288799992</v>
      </c>
      <c r="L7878" s="5">
        <v>0.15217265486699999</v>
      </c>
      <c r="M7878" s="5">
        <v>0.212999999523</v>
      </c>
      <c r="N7878" s="8">
        <f t="shared" si="1594"/>
        <v>0.212999999523</v>
      </c>
      <c r="O7878" s="5">
        <v>0</v>
      </c>
      <c r="P7878" s="5">
        <v>96.736587524399994</v>
      </c>
      <c r="Q7878" s="5">
        <v>0.505234181881</v>
      </c>
      <c r="R7878" s="5">
        <v>0</v>
      </c>
      <c r="S7878">
        <f t="shared" ref="S7878:S7941" si="1599">(N7878*k)/LN((uhzRef-dRef)/zoRef)</f>
        <v>1.2655181611339343E-2</v>
      </c>
      <c r="T7878">
        <f t="shared" ref="T7878:T7941" si="1600">(1/(S7878*k))*(LN((50-dRef)/(O3zRef-dRef)))</f>
        <v>546.50700257632207</v>
      </c>
      <c r="U7878">
        <f t="shared" ref="U7878:U7941" si="1601">(1/(S7878*k))*(LN((50-dRef)/(uzoRef)))</f>
        <v>1641.24273689201</v>
      </c>
      <c r="V7878" s="9">
        <v>563.63458251999998</v>
      </c>
      <c r="W7878" s="9">
        <v>479.83224487299998</v>
      </c>
      <c r="X7878">
        <f t="shared" si="1595"/>
        <v>3.7247976961944461E-4</v>
      </c>
      <c r="Y7878">
        <f t="shared" si="1596"/>
        <v>0.63436788664947452</v>
      </c>
      <c r="Z7878">
        <f t="shared" ref="Z7878:Z7941" si="1602">(S7878/k)*LN((50-dRef)/(uzoRef))</f>
        <v>0.26285096826418081</v>
      </c>
      <c r="AA7878">
        <f t="shared" ref="AA7878:AA7941" si="1603">(Z7878*k)/LN((50-dTar)/zoTar)</f>
        <v>3.7285479521415144E-2</v>
      </c>
      <c r="AB7878">
        <f>(1/(AA7878*k))*(LN((50-dTar)/(hTar-dTar)))</f>
        <v>117.20769326267283</v>
      </c>
      <c r="AC7878">
        <f t="shared" ref="AC7878:AC7941" si="1604">(1/(AA7878*k))*(LN((50-dTar)/(zoTar)))</f>
        <v>189.07326135719561</v>
      </c>
      <c r="AD7878" s="19">
        <v>1887.8326416</v>
      </c>
      <c r="AE7878" s="19">
        <v>162.86135864299999</v>
      </c>
      <c r="AF7878">
        <f t="shared" si="1597"/>
        <v>4.464749606553106E-4</v>
      </c>
      <c r="AG7878" s="23">
        <f t="shared" ref="AG7878:AG7941" si="1605" xml:space="preserve"> Y7878*(1-(AC7878*AF7878))</f>
        <v>0.5808167845838984</v>
      </c>
      <c r="AH7878" s="25">
        <f t="shared" si="1598"/>
        <v>0.60117122467979267</v>
      </c>
      <c r="AI7878" s="25">
        <f t="shared" ref="AI7878:AI7941" si="1606">(AA7878/k)*LN((hTar-dTar)/(zoTar))</f>
        <v>9.9908014612463E-2</v>
      </c>
    </row>
    <row r="7879" spans="6:35" ht="15">
      <c r="F7879" s="5">
        <v>2006</v>
      </c>
      <c r="G7879" s="5">
        <v>11</v>
      </c>
      <c r="H7879" s="5">
        <v>0</v>
      </c>
      <c r="I7879" s="5">
        <v>329</v>
      </c>
      <c r="J7879" s="5">
        <v>2</v>
      </c>
      <c r="K7879" s="5">
        <v>9.2449998855600004</v>
      </c>
      <c r="L7879" s="5">
        <v>0.11671628803</v>
      </c>
      <c r="M7879" s="5">
        <v>0.46200001239799998</v>
      </c>
      <c r="N7879" s="8">
        <f t="shared" ref="N7879:N7942" si="1607">IF(M7879&lt;0, 0, IF(M7879=0, 0.0001, IF(M7879&gt;0, M7879)))</f>
        <v>0.46200001239799998</v>
      </c>
      <c r="O7879" s="5">
        <v>0</v>
      </c>
      <c r="P7879" s="5">
        <v>96.736587524399994</v>
      </c>
      <c r="Q7879" s="5">
        <v>0.754194378853</v>
      </c>
      <c r="R7879" s="5">
        <v>0</v>
      </c>
      <c r="S7879">
        <f t="shared" si="1599"/>
        <v>2.7449267955075206E-2</v>
      </c>
      <c r="T7879">
        <f t="shared" si="1600"/>
        <v>251.96101334255437</v>
      </c>
      <c r="U7879">
        <f t="shared" si="1601"/>
        <v>756.67682422910411</v>
      </c>
      <c r="V7879" s="9">
        <v>533.34985351600005</v>
      </c>
      <c r="W7879" s="9">
        <v>221.22134399399999</v>
      </c>
      <c r="X7879">
        <f t="shared" ref="X7879:X7942" si="1608" xml:space="preserve"> (1/(U7879 + W7879 + V7879))</f>
        <v>6.6170475369703148E-4</v>
      </c>
      <c r="Y7879">
        <f t="shared" ref="Y7879:Y7942" si="1609" xml:space="preserve"> Q7879/(1-(T7879*X7879))</f>
        <v>0.90509530825671258</v>
      </c>
      <c r="Z7879">
        <f t="shared" si="1602"/>
        <v>0.57012746886774002</v>
      </c>
      <c r="AA7879">
        <f t="shared" si="1603"/>
        <v>8.0872732580917664E-2</v>
      </c>
      <c r="AB7879">
        <f>(1/(AA7879*k))*(LN((50-dTar)/(hTar-dTar)))</f>
        <v>54.037311556464623</v>
      </c>
      <c r="AC7879">
        <f t="shared" si="1604"/>
        <v>87.170137441903364</v>
      </c>
      <c r="AD7879" s="19">
        <v>1485.7567138700001</v>
      </c>
      <c r="AE7879" s="19">
        <v>75.085433960000003</v>
      </c>
      <c r="AF7879">
        <f t="shared" ref="AF7879:AF7942" si="1610" xml:space="preserve"> (1/(AC7879 + AE7879 + AD7879))</f>
        <v>6.0679159308270043E-4</v>
      </c>
      <c r="AG7879" s="23">
        <f t="shared" si="1605"/>
        <v>0.85722110056793777</v>
      </c>
      <c r="AH7879" s="25">
        <f t="shared" ref="AH7879:AH7942" si="1611">Y7879*(1-AB7879*AF7879)</f>
        <v>0.8754177884969051</v>
      </c>
      <c r="AI7879" s="25">
        <f t="shared" si="1606"/>
        <v>0.21670189715016089</v>
      </c>
    </row>
    <row r="7880" spans="6:35" ht="15">
      <c r="F7880" s="5">
        <v>2006</v>
      </c>
      <c r="G7880" s="5">
        <v>11</v>
      </c>
      <c r="H7880" s="5">
        <v>0</v>
      </c>
      <c r="I7880" s="5">
        <v>329</v>
      </c>
      <c r="J7880" s="5">
        <v>3</v>
      </c>
      <c r="K7880" s="5">
        <v>9.5249996185299999</v>
      </c>
      <c r="L7880" s="5">
        <v>0.141536265612</v>
      </c>
      <c r="M7880" s="5">
        <v>0.40650001168299998</v>
      </c>
      <c r="N7880" s="8">
        <f t="shared" si="1607"/>
        <v>0.40650001168299998</v>
      </c>
      <c r="O7880" s="5">
        <v>0</v>
      </c>
      <c r="P7880" s="5">
        <v>96.736587524399994</v>
      </c>
      <c r="Q7880" s="5">
        <v>1.8541549444200001</v>
      </c>
      <c r="R7880" s="5">
        <v>0</v>
      </c>
      <c r="S7880">
        <f t="shared" si="1599"/>
        <v>2.415179100648044E-2</v>
      </c>
      <c r="T7880">
        <f t="shared" si="1600"/>
        <v>286.36159395451477</v>
      </c>
      <c r="U7880">
        <f t="shared" si="1601"/>
        <v>859.9869425040539</v>
      </c>
      <c r="V7880" s="9">
        <v>537.094238281</v>
      </c>
      <c r="W7880" s="9">
        <v>251.42500305199999</v>
      </c>
      <c r="X7880">
        <f t="shared" si="1608"/>
        <v>6.0660979607149879E-4</v>
      </c>
      <c r="Y7880">
        <f t="shared" si="1609"/>
        <v>2.243951129983929</v>
      </c>
      <c r="Z7880">
        <f t="shared" si="1602"/>
        <v>0.50163813103079213</v>
      </c>
      <c r="AA7880">
        <f t="shared" si="1603"/>
        <v>7.1157501854477168E-2</v>
      </c>
      <c r="AB7880">
        <f>(1/(AA7880*k))*(LN((50-dTar)/(hTar-dTar)))</f>
        <v>61.415099364154109</v>
      </c>
      <c r="AC7880">
        <f t="shared" si="1604"/>
        <v>99.071595132696885</v>
      </c>
      <c r="AD7880" s="19">
        <v>1558.0161132799999</v>
      </c>
      <c r="AE7880" s="19">
        <v>85.336952209499998</v>
      </c>
      <c r="AF7880">
        <f t="shared" si="1610"/>
        <v>5.7391290573384859E-4</v>
      </c>
      <c r="AG7880" s="23">
        <f t="shared" si="1605"/>
        <v>2.1163635086241963</v>
      </c>
      <c r="AH7880" s="25">
        <f t="shared" si="1611"/>
        <v>2.1648587682131435</v>
      </c>
      <c r="AI7880" s="25">
        <f t="shared" si="1606"/>
        <v>0.19066952675183521</v>
      </c>
    </row>
    <row r="7881" spans="6:35" ht="15">
      <c r="F7881" s="5">
        <v>2006</v>
      </c>
      <c r="G7881" s="5">
        <v>11</v>
      </c>
      <c r="H7881" s="5">
        <v>0</v>
      </c>
      <c r="I7881" s="5">
        <v>329</v>
      </c>
      <c r="J7881" s="5">
        <v>4</v>
      </c>
      <c r="K7881" s="5">
        <v>9.3500003814700001</v>
      </c>
      <c r="L7881" s="5">
        <v>0.14458051323900001</v>
      </c>
      <c r="M7881" s="5">
        <v>0.12999999523200001</v>
      </c>
      <c r="N7881" s="8">
        <f t="shared" si="1607"/>
        <v>0.12999999523200001</v>
      </c>
      <c r="O7881" s="5">
        <v>0</v>
      </c>
      <c r="P7881" s="5">
        <v>96.736587524399994</v>
      </c>
      <c r="Q7881" s="5">
        <v>0.342836797237</v>
      </c>
      <c r="R7881" s="5">
        <v>0</v>
      </c>
      <c r="S7881">
        <f t="shared" si="1599"/>
        <v>7.7238194968003316E-3</v>
      </c>
      <c r="T7881">
        <f t="shared" si="1600"/>
        <v>895.43073505758844</v>
      </c>
      <c r="U7881">
        <f t="shared" si="1601"/>
        <v>2689.1131922832078</v>
      </c>
      <c r="V7881" s="9">
        <v>594.93518066399997</v>
      </c>
      <c r="W7881" s="9">
        <v>786.18670654300001</v>
      </c>
      <c r="X7881">
        <f t="shared" si="1608"/>
        <v>2.4568605509764531E-4</v>
      </c>
      <c r="Y7881">
        <f t="shared" si="1609"/>
        <v>0.4395314505289587</v>
      </c>
      <c r="Z7881">
        <f t="shared" si="1602"/>
        <v>0.16042546806381705</v>
      </c>
      <c r="AA7881">
        <f t="shared" si="1603"/>
        <v>2.2756395168364332E-2</v>
      </c>
      <c r="AB7881">
        <f>(1/(AA7881*k))*(LN((50-dTar)/(hTar-dTar)))</f>
        <v>192.0403040360724</v>
      </c>
      <c r="AC7881">
        <f t="shared" si="1604"/>
        <v>309.78927735361532</v>
      </c>
      <c r="AD7881" s="19">
        <v>2083.4509277299999</v>
      </c>
      <c r="AE7881" s="19">
        <v>266.84210205099998</v>
      </c>
      <c r="AF7881">
        <f t="shared" si="1610"/>
        <v>3.759282174532333E-4</v>
      </c>
      <c r="AG7881" s="23">
        <f t="shared" si="1605"/>
        <v>0.38834426355043866</v>
      </c>
      <c r="AH7881" s="25">
        <f t="shared" si="1611"/>
        <v>0.40780019425669717</v>
      </c>
      <c r="AI7881" s="25">
        <f t="shared" si="1606"/>
        <v>6.0976720433543061E-2</v>
      </c>
    </row>
    <row r="7882" spans="6:35" ht="15">
      <c r="F7882" s="5">
        <v>2006</v>
      </c>
      <c r="G7882" s="5">
        <v>11</v>
      </c>
      <c r="H7882" s="5">
        <v>0</v>
      </c>
      <c r="I7882" s="5">
        <v>329</v>
      </c>
      <c r="J7882" s="5">
        <v>5</v>
      </c>
      <c r="K7882" s="5">
        <v>9.4350004196199997</v>
      </c>
      <c r="L7882" s="5">
        <v>0.13713505864100001</v>
      </c>
      <c r="M7882" s="5">
        <v>0.44800001382799998</v>
      </c>
      <c r="N7882" s="8">
        <f t="shared" si="1607"/>
        <v>0.44800001382799998</v>
      </c>
      <c r="O7882" s="5">
        <v>0</v>
      </c>
      <c r="P7882" s="5">
        <v>96.736587524399994</v>
      </c>
      <c r="Q7882" s="5">
        <v>0.82777857780499997</v>
      </c>
      <c r="R7882" s="5">
        <v>0</v>
      </c>
      <c r="S7882">
        <f t="shared" si="1599"/>
        <v>2.6617472063720241E-2</v>
      </c>
      <c r="T7882">
        <f t="shared" si="1600"/>
        <v>259.83479396222594</v>
      </c>
      <c r="U7882">
        <f t="shared" si="1601"/>
        <v>780.32297184111451</v>
      </c>
      <c r="V7882" s="9">
        <v>534.21203613299997</v>
      </c>
      <c r="W7882" s="9">
        <v>228.13450622600001</v>
      </c>
      <c r="X7882">
        <f t="shared" si="1608"/>
        <v>6.4822697978737678E-4</v>
      </c>
      <c r="Y7882">
        <f t="shared" si="1609"/>
        <v>0.99544294860595639</v>
      </c>
      <c r="Z7882">
        <f t="shared" si="1602"/>
        <v>0.55285088113035707</v>
      </c>
      <c r="AA7882">
        <f t="shared" si="1603"/>
        <v>7.8422044030915058E-2</v>
      </c>
      <c r="AB7882">
        <f>(1/(AA7882*k))*(LN((50-dTar)/(hTar-dTar)))</f>
        <v>55.725977317996495</v>
      </c>
      <c r="AC7882">
        <f t="shared" si="1604"/>
        <v>89.894203874637654</v>
      </c>
      <c r="AD7882" s="19">
        <v>1503.2573242200001</v>
      </c>
      <c r="AE7882" s="19">
        <v>77.431854247999993</v>
      </c>
      <c r="AF7882">
        <f t="shared" si="1610"/>
        <v>5.9859328817081416E-4</v>
      </c>
      <c r="AG7882" s="23">
        <f t="shared" si="1605"/>
        <v>0.94187809676236189</v>
      </c>
      <c r="AH7882" s="25">
        <f t="shared" si="1611"/>
        <v>0.96223776306317466</v>
      </c>
      <c r="AI7882" s="25">
        <f t="shared" si="1606"/>
        <v>0.21013517384106067</v>
      </c>
    </row>
    <row r="7883" spans="6:35" ht="15">
      <c r="F7883" s="5">
        <v>2006</v>
      </c>
      <c r="G7883" s="5">
        <v>11</v>
      </c>
      <c r="H7883" s="5">
        <v>0</v>
      </c>
      <c r="I7883" s="5">
        <v>329</v>
      </c>
      <c r="J7883" s="5">
        <v>6</v>
      </c>
      <c r="K7883" s="5">
        <v>9.2849998474100008</v>
      </c>
      <c r="L7883" s="5">
        <v>0.134586140513</v>
      </c>
      <c r="M7883" s="5">
        <v>0.32800000905999999</v>
      </c>
      <c r="N7883" s="8">
        <f t="shared" si="1607"/>
        <v>0.32800000905999999</v>
      </c>
      <c r="O7883" s="5">
        <v>0</v>
      </c>
      <c r="P7883" s="5">
        <v>96.736587524399994</v>
      </c>
      <c r="Q7883" s="5">
        <v>0.739057540894</v>
      </c>
      <c r="R7883" s="5">
        <v>0</v>
      </c>
      <c r="S7883">
        <f t="shared" si="1599"/>
        <v>1.948779198343158E-2</v>
      </c>
      <c r="T7883">
        <f t="shared" si="1600"/>
        <v>354.89630509973244</v>
      </c>
      <c r="U7883">
        <f t="shared" si="1601"/>
        <v>1065.8069893869331</v>
      </c>
      <c r="V7883" s="9">
        <v>544.38360595699999</v>
      </c>
      <c r="W7883" s="9">
        <v>311.598388672</v>
      </c>
      <c r="X7883">
        <f t="shared" si="1608"/>
        <v>5.2034849211712885E-4</v>
      </c>
      <c r="Y7883">
        <f t="shared" si="1609"/>
        <v>0.9064517690046302</v>
      </c>
      <c r="Z7883">
        <f t="shared" si="1602"/>
        <v>0.40476582237161673</v>
      </c>
      <c r="AA7883">
        <f t="shared" si="1603"/>
        <v>5.7416139193512239E-2</v>
      </c>
      <c r="AB7883">
        <f>(1/(AA7883*k))*(LN((50-dTar)/(hTar-dTar)))</f>
        <v>76.113530242233736</v>
      </c>
      <c r="AC7883">
        <f t="shared" si="1604"/>
        <v>122.78232764172817</v>
      </c>
      <c r="AD7883" s="19">
        <v>1675.1002197299999</v>
      </c>
      <c r="AE7883" s="19">
        <v>105.76058197</v>
      </c>
      <c r="AF7883">
        <f t="shared" si="1610"/>
        <v>5.2530854370051803E-4</v>
      </c>
      <c r="AG7883" s="23">
        <f t="shared" si="1605"/>
        <v>0.84798689374629521</v>
      </c>
      <c r="AH7883" s="25">
        <f t="shared" si="1611"/>
        <v>0.87020902840381298</v>
      </c>
      <c r="AI7883" s="25">
        <f t="shared" si="1606"/>
        <v>0.15384896606310058</v>
      </c>
    </row>
    <row r="7884" spans="6:35" ht="15">
      <c r="F7884" s="5">
        <v>2006</v>
      </c>
      <c r="G7884" s="5">
        <v>11</v>
      </c>
      <c r="H7884" s="5">
        <v>0</v>
      </c>
      <c r="I7884" s="5">
        <v>329</v>
      </c>
      <c r="J7884" s="5">
        <v>7</v>
      </c>
      <c r="K7884" s="5">
        <v>8.6549997329699995</v>
      </c>
      <c r="L7884" s="5">
        <v>8.7480045854999994E-2</v>
      </c>
      <c r="M7884" s="5">
        <v>0.50199997425099996</v>
      </c>
      <c r="N7884" s="8">
        <f t="shared" si="1607"/>
        <v>0.50199997425099996</v>
      </c>
      <c r="O7884" s="5">
        <v>0</v>
      </c>
      <c r="P7884" s="5">
        <v>96.736587524399994</v>
      </c>
      <c r="Q7884" s="5">
        <v>0.79180127382300003</v>
      </c>
      <c r="R7884" s="5">
        <v>0</v>
      </c>
      <c r="S7884">
        <f t="shared" si="1599"/>
        <v>2.9825825620943647E-2</v>
      </c>
      <c r="T7884">
        <f t="shared" si="1600"/>
        <v>231.88445669096743</v>
      </c>
      <c r="U7884">
        <f t="shared" si="1601"/>
        <v>696.38390459425216</v>
      </c>
      <c r="V7884" s="9">
        <v>531.13739013700001</v>
      </c>
      <c r="W7884" s="9">
        <v>203.59416198700001</v>
      </c>
      <c r="X7884">
        <f t="shared" si="1608"/>
        <v>6.987556421849708E-4</v>
      </c>
      <c r="Y7884">
        <f t="shared" si="1609"/>
        <v>0.94490472777264345</v>
      </c>
      <c r="Z7884">
        <f t="shared" si="1602"/>
        <v>0.61948910608434493</v>
      </c>
      <c r="AA7884">
        <f t="shared" si="1603"/>
        <v>8.7874693904238563E-2</v>
      </c>
      <c r="AB7884">
        <f>(1/(AA7884*k))*(LN((50-dTar)/(hTar-dTar)))</f>
        <v>49.731553564898448</v>
      </c>
      <c r="AC7884">
        <f t="shared" si="1604"/>
        <v>80.224316025080952</v>
      </c>
      <c r="AD7884" s="19">
        <v>1438.2224121100001</v>
      </c>
      <c r="AE7884" s="19">
        <v>69.1025390625</v>
      </c>
      <c r="AF7884">
        <f t="shared" si="1610"/>
        <v>6.2990171118610294E-4</v>
      </c>
      <c r="AG7884" s="23">
        <f t="shared" si="1605"/>
        <v>0.89715544712937934</v>
      </c>
      <c r="AH7884" s="25">
        <f t="shared" si="1611"/>
        <v>0.91530465106705383</v>
      </c>
      <c r="AI7884" s="25">
        <f t="shared" si="1606"/>
        <v>0.23546394777108567</v>
      </c>
    </row>
    <row r="7885" spans="6:35" ht="15">
      <c r="F7885" s="5">
        <v>2006</v>
      </c>
      <c r="G7885" s="5">
        <v>11</v>
      </c>
      <c r="H7885" s="5">
        <v>0</v>
      </c>
      <c r="I7885" s="5">
        <v>329</v>
      </c>
      <c r="J7885" s="5">
        <v>8</v>
      </c>
      <c r="K7885" s="5">
        <v>8.5900001525899992</v>
      </c>
      <c r="L7885" s="5">
        <v>9.2678621411299997E-2</v>
      </c>
      <c r="M7885" s="5">
        <v>0.127499997616</v>
      </c>
      <c r="N7885" s="8">
        <f t="shared" si="1607"/>
        <v>0.127499997616</v>
      </c>
      <c r="O7885" s="5">
        <v>0</v>
      </c>
      <c r="P7885" s="5">
        <v>96.736587524399994</v>
      </c>
      <c r="Q7885" s="5">
        <v>0.58235889673200003</v>
      </c>
      <c r="R7885" s="5">
        <v>0</v>
      </c>
      <c r="S7885">
        <f t="shared" si="1599"/>
        <v>7.5752846426724134E-3</v>
      </c>
      <c r="T7885">
        <f t="shared" si="1600"/>
        <v>912.9881840363654</v>
      </c>
      <c r="U7885">
        <f t="shared" si="1601"/>
        <v>2741.8408526405801</v>
      </c>
      <c r="V7885" s="9">
        <v>596.39617919900002</v>
      </c>
      <c r="W7885" s="9">
        <v>801.60211181600005</v>
      </c>
      <c r="X7885">
        <f t="shared" si="1608"/>
        <v>2.4155527915439132E-4</v>
      </c>
      <c r="Y7885">
        <f t="shared" si="1609"/>
        <v>0.74712845015677665</v>
      </c>
      <c r="Z7885">
        <f t="shared" si="1602"/>
        <v>0.15734036573754787</v>
      </c>
      <c r="AA7885">
        <f t="shared" si="1603"/>
        <v>2.2318772585623949E-2</v>
      </c>
      <c r="AB7885">
        <f>(1/(AA7885*k))*(LN((50-dTar)/(hTar-dTar)))</f>
        <v>195.80579667327268</v>
      </c>
      <c r="AC7885">
        <f t="shared" si="1604"/>
        <v>315.86357123069394</v>
      </c>
      <c r="AD7885" s="19">
        <v>2090.0427246099998</v>
      </c>
      <c r="AE7885" s="19">
        <v>272.074310303</v>
      </c>
      <c r="AF7885">
        <f t="shared" si="1610"/>
        <v>3.7341569901807665E-4</v>
      </c>
      <c r="AG7885" s="23">
        <f t="shared" si="1605"/>
        <v>0.65900583272886304</v>
      </c>
      <c r="AH7885" s="25">
        <f t="shared" si="1611"/>
        <v>0.69250069031990591</v>
      </c>
      <c r="AI7885" s="25">
        <f t="shared" si="1606"/>
        <v>5.9804092269647301E-2</v>
      </c>
    </row>
    <row r="7886" spans="6:35" ht="15">
      <c r="F7886" s="5">
        <v>2006</v>
      </c>
      <c r="G7886" s="5">
        <v>11</v>
      </c>
      <c r="H7886" s="5">
        <v>0</v>
      </c>
      <c r="I7886" s="5">
        <v>329</v>
      </c>
      <c r="J7886" s="5">
        <v>9</v>
      </c>
      <c r="K7886" s="5">
        <v>8.4899997711200008</v>
      </c>
      <c r="L7886" s="5">
        <v>6.5989308059200003E-2</v>
      </c>
      <c r="M7886" s="5">
        <v>0.11649999767499999</v>
      </c>
      <c r="N7886" s="8">
        <f t="shared" si="1607"/>
        <v>0.11649999767499999</v>
      </c>
      <c r="O7886" s="5">
        <v>0</v>
      </c>
      <c r="P7886" s="5">
        <v>96.736587524399994</v>
      </c>
      <c r="Q7886" s="5">
        <v>2.27372860909</v>
      </c>
      <c r="R7886" s="5">
        <v>0</v>
      </c>
      <c r="S7886">
        <f t="shared" si="1599"/>
        <v>6.9217306647859234E-3</v>
      </c>
      <c r="T7886">
        <f t="shared" si="1600"/>
        <v>999.19307820769677</v>
      </c>
      <c r="U7886">
        <f t="shared" si="1601"/>
        <v>3000.7271171829693</v>
      </c>
      <c r="V7886" s="9">
        <v>603.42498779300001</v>
      </c>
      <c r="W7886" s="9">
        <v>877.28991699200003</v>
      </c>
      <c r="X7886">
        <f t="shared" si="1608"/>
        <v>2.2314246064057355E-4</v>
      </c>
      <c r="Y7886">
        <f t="shared" si="1609"/>
        <v>2.9261500541439136</v>
      </c>
      <c r="Z7886">
        <f t="shared" si="1602"/>
        <v>0.14376590263016384</v>
      </c>
      <c r="AA7886">
        <f t="shared" si="1603"/>
        <v>2.0393231395698101E-2</v>
      </c>
      <c r="AB7886">
        <f>(1/(AA7886*k))*(LN((50-dTar)/(hTar-dTar)))</f>
        <v>214.2938979165198</v>
      </c>
      <c r="AC7886">
        <f t="shared" si="1604"/>
        <v>345.68759985080158</v>
      </c>
      <c r="AD7886" s="19">
        <v>2119.5993652299999</v>
      </c>
      <c r="AE7886" s="19">
        <v>297.76373290999999</v>
      </c>
      <c r="AF7886">
        <f t="shared" si="1610"/>
        <v>3.6191880254935849E-4</v>
      </c>
      <c r="AG7886" s="23">
        <f t="shared" si="1605"/>
        <v>2.5600569564834701</v>
      </c>
      <c r="AH7886" s="25">
        <f t="shared" si="1611"/>
        <v>2.6992066609419325</v>
      </c>
      <c r="AI7886" s="25">
        <f t="shared" si="1606"/>
        <v>5.4644523456015219E-2</v>
      </c>
    </row>
    <row r="7887" spans="6:35" ht="15">
      <c r="F7887" s="5">
        <v>2006</v>
      </c>
      <c r="G7887" s="5">
        <v>11</v>
      </c>
      <c r="H7887" s="5">
        <v>0</v>
      </c>
      <c r="I7887" s="5">
        <v>329</v>
      </c>
      <c r="J7887" s="5">
        <v>10</v>
      </c>
      <c r="K7887" s="5">
        <v>9.5950002670300005</v>
      </c>
      <c r="L7887" s="5">
        <v>0.18044386804099999</v>
      </c>
      <c r="M7887" s="5">
        <v>0.25949999690100001</v>
      </c>
      <c r="N7887" s="8">
        <f t="shared" si="1607"/>
        <v>0.25949999690100001</v>
      </c>
      <c r="O7887" s="5">
        <v>0</v>
      </c>
      <c r="P7887" s="5">
        <v>96.736587524399994</v>
      </c>
      <c r="Q7887" s="5">
        <v>5.1839709281899999</v>
      </c>
      <c r="R7887" s="5">
        <v>17.1994991302</v>
      </c>
      <c r="S7887">
        <f t="shared" si="1599"/>
        <v>1.5417932376894393E-2</v>
      </c>
      <c r="T7887">
        <f t="shared" si="1600"/>
        <v>448.57800646711371</v>
      </c>
      <c r="U7887">
        <f t="shared" si="1601"/>
        <v>1347.1472306355863</v>
      </c>
      <c r="V7887" s="9">
        <v>558.73559570299994</v>
      </c>
      <c r="W7887" s="9">
        <v>393.85076904300001</v>
      </c>
      <c r="X7887">
        <f t="shared" si="1608"/>
        <v>4.3483297457072356E-4</v>
      </c>
      <c r="Y7887">
        <f t="shared" si="1609"/>
        <v>6.440167521537715</v>
      </c>
      <c r="Z7887">
        <f t="shared" si="1602"/>
        <v>0.32023392301751807</v>
      </c>
      <c r="AA7887">
        <f t="shared" si="1603"/>
        <v>4.5425266863508826E-2</v>
      </c>
      <c r="AB7887">
        <f>(1/(AA7887*k))*(LN((50-dTar)/(hTar-dTar)))</f>
        <v>96.205159565244841</v>
      </c>
      <c r="AC7887">
        <f t="shared" si="1604"/>
        <v>155.1930830822277</v>
      </c>
      <c r="AD7887" s="19">
        <v>1794.8984375</v>
      </c>
      <c r="AE7887" s="19">
        <v>133.67811584500001</v>
      </c>
      <c r="AF7887">
        <f t="shared" si="1610"/>
        <v>4.7989949681509497E-4</v>
      </c>
      <c r="AG7887" s="23">
        <f t="shared" si="1605"/>
        <v>5.9605226338489157</v>
      </c>
      <c r="AH7887" s="25">
        <f t="shared" si="1611"/>
        <v>6.1428326658965933</v>
      </c>
      <c r="AI7887" s="25">
        <f t="shared" si="1606"/>
        <v>0.12171891802994898</v>
      </c>
    </row>
    <row r="7888" spans="6:35" ht="15">
      <c r="F7888" s="5">
        <v>2006</v>
      </c>
      <c r="G7888" s="5">
        <v>11</v>
      </c>
      <c r="H7888" s="5">
        <v>0</v>
      </c>
      <c r="I7888" s="5">
        <v>329</v>
      </c>
      <c r="J7888" s="5">
        <v>11</v>
      </c>
      <c r="K7888" s="5">
        <v>11.050000190700001</v>
      </c>
      <c r="L7888" s="5">
        <v>0.27065178751899999</v>
      </c>
      <c r="M7888" s="5">
        <v>8.2500003278299996E-2</v>
      </c>
      <c r="N7888" s="8">
        <f t="shared" si="1607"/>
        <v>8.2500003278299996E-2</v>
      </c>
      <c r="O7888" s="5">
        <v>0</v>
      </c>
      <c r="P7888" s="5">
        <v>96.736587524399994</v>
      </c>
      <c r="Q7888" s="5">
        <v>8.7470722198500006</v>
      </c>
      <c r="R7888" s="5">
        <v>330.66500854499998</v>
      </c>
      <c r="S7888">
        <f t="shared" si="1599"/>
        <v>4.9016550552162773E-3</v>
      </c>
      <c r="T7888">
        <f t="shared" si="1600"/>
        <v>1410.981656514565</v>
      </c>
      <c r="U7888">
        <f t="shared" si="1601"/>
        <v>4237.3901610144148</v>
      </c>
      <c r="V7888" s="9">
        <v>603.43298339800003</v>
      </c>
      <c r="W7888" s="9">
        <v>1238.8395996100001</v>
      </c>
      <c r="X7888">
        <f t="shared" si="1608"/>
        <v>1.6448280802799629E-4</v>
      </c>
      <c r="Y7888">
        <f t="shared" si="1609"/>
        <v>11.390636476881882</v>
      </c>
      <c r="Z7888">
        <f t="shared" si="1602"/>
        <v>0.10180847789700416</v>
      </c>
      <c r="AA7888">
        <f t="shared" si="1603"/>
        <v>1.4441559575766948E-2</v>
      </c>
      <c r="AB7888">
        <f>(1/(AA7888*k))*(LN((50-dTar)/(hTar-dTar)))</f>
        <v>302.60894081210131</v>
      </c>
      <c r="AC7888">
        <f t="shared" si="1604"/>
        <v>488.15276337677</v>
      </c>
      <c r="AD7888" s="19">
        <v>2217.0471191400002</v>
      </c>
      <c r="AE7888" s="19">
        <v>420.478424072</v>
      </c>
      <c r="AF7888">
        <f t="shared" si="1610"/>
        <v>3.1993055647858935E-4</v>
      </c>
      <c r="AG7888" s="23">
        <f t="shared" si="1605"/>
        <v>9.6117039933025108</v>
      </c>
      <c r="AH7888" s="25">
        <f t="shared" si="1611"/>
        <v>10.287865141719525</v>
      </c>
      <c r="AI7888" s="25">
        <f t="shared" si="1606"/>
        <v>3.8696767847488253E-2</v>
      </c>
    </row>
    <row r="7889" spans="6:35" ht="15">
      <c r="F7889" s="5">
        <v>2006</v>
      </c>
      <c r="G7889" s="5">
        <v>11</v>
      </c>
      <c r="H7889" s="5">
        <v>0</v>
      </c>
      <c r="I7889" s="5">
        <v>329</v>
      </c>
      <c r="J7889" s="5">
        <v>12</v>
      </c>
      <c r="K7889" s="5">
        <v>13.529999733</v>
      </c>
      <c r="L7889" s="5">
        <v>0.52784854173700002</v>
      </c>
      <c r="M7889" s="5">
        <v>0.59450000524500002</v>
      </c>
      <c r="N7889" s="8">
        <f t="shared" si="1607"/>
        <v>0.59450000524500002</v>
      </c>
      <c r="O7889" s="5">
        <v>0</v>
      </c>
      <c r="P7889" s="5">
        <v>96.736587524399994</v>
      </c>
      <c r="Q7889" s="5">
        <v>8.4585456848099998</v>
      </c>
      <c r="R7889" s="5">
        <v>407.13000488300003</v>
      </c>
      <c r="S7889">
        <f t="shared" si="1599"/>
        <v>3.5321622305944045E-2</v>
      </c>
      <c r="T7889">
        <f t="shared" si="1600"/>
        <v>195.80486166707524</v>
      </c>
      <c r="U7889">
        <f t="shared" si="1601"/>
        <v>588.03145347502152</v>
      </c>
      <c r="V7889" s="9">
        <v>235.334838867</v>
      </c>
      <c r="W7889" s="9">
        <v>171.91633605999999</v>
      </c>
      <c r="X7889">
        <f t="shared" si="1608"/>
        <v>1.0047397306688177E-3</v>
      </c>
      <c r="Y7889">
        <f t="shared" si="1609"/>
        <v>10.530178488912671</v>
      </c>
      <c r="Z7889">
        <f t="shared" si="1602"/>
        <v>0.73363803925659232</v>
      </c>
      <c r="AA7889">
        <f t="shared" si="1603"/>
        <v>0.10406675033184733</v>
      </c>
      <c r="AB7889">
        <f>(1/(AA7889*k))*(LN((50-dTar)/(hTar-dTar)))</f>
        <v>41.993672647240423</v>
      </c>
      <c r="AC7889">
        <f t="shared" si="1604"/>
        <v>67.741975144807512</v>
      </c>
      <c r="AD7889" s="19">
        <v>1340.5701904299999</v>
      </c>
      <c r="AE7889" s="19">
        <v>58.350666046100002</v>
      </c>
      <c r="AF7889">
        <f t="shared" si="1610"/>
        <v>6.8181996464370277E-4</v>
      </c>
      <c r="AG7889" s="23">
        <f t="shared" si="1605"/>
        <v>10.043812383433639</v>
      </c>
      <c r="AH7889" s="25">
        <f t="shared" si="1611"/>
        <v>10.228677108468125</v>
      </c>
      <c r="AI7889" s="25">
        <f t="shared" si="1606"/>
        <v>0.27885124574713072</v>
      </c>
    </row>
    <row r="7890" spans="6:35" ht="15">
      <c r="F7890" s="5">
        <v>2006</v>
      </c>
      <c r="G7890" s="5">
        <v>11</v>
      </c>
      <c r="H7890" s="5">
        <v>0</v>
      </c>
      <c r="I7890" s="5">
        <v>329</v>
      </c>
      <c r="J7890" s="5">
        <v>13</v>
      </c>
      <c r="K7890" s="5">
        <v>14.625</v>
      </c>
      <c r="L7890" s="5">
        <v>0.54980188608199998</v>
      </c>
      <c r="M7890" s="5">
        <v>9.8499998450299997E-2</v>
      </c>
      <c r="N7890" s="8">
        <f t="shared" si="1607"/>
        <v>9.8499998450299997E-2</v>
      </c>
      <c r="O7890" s="5">
        <v>0</v>
      </c>
      <c r="P7890" s="5">
        <v>96.736587524399994</v>
      </c>
      <c r="Q7890" s="5">
        <v>6.5241713523899998</v>
      </c>
      <c r="R7890" s="5">
        <v>350.24249267599998</v>
      </c>
      <c r="S7890">
        <f t="shared" si="1599"/>
        <v>5.8522787412991894E-3</v>
      </c>
      <c r="T7890">
        <f t="shared" si="1600"/>
        <v>1181.7867321775398</v>
      </c>
      <c r="U7890">
        <f t="shared" si="1601"/>
        <v>3549.0833266511654</v>
      </c>
      <c r="V7890" s="9">
        <v>190.985839844</v>
      </c>
      <c r="W7890" s="9">
        <v>1037.6068115200001</v>
      </c>
      <c r="X7890">
        <f t="shared" si="1608"/>
        <v>2.0930678526580185E-4</v>
      </c>
      <c r="Y7890">
        <f t="shared" si="1609"/>
        <v>8.6683361515789947</v>
      </c>
      <c r="Z7890">
        <f t="shared" si="1602"/>
        <v>0.12155314565569254</v>
      </c>
      <c r="AA7890">
        <f t="shared" si="1603"/>
        <v>1.724234593099851E-2</v>
      </c>
      <c r="AB7890">
        <f>(1/(AA7890*k))*(LN((50-dTar)/(hTar-dTar)))</f>
        <v>253.45420306415454</v>
      </c>
      <c r="AC7890">
        <f t="shared" si="1604"/>
        <v>408.85893616754737</v>
      </c>
      <c r="AD7890" s="19">
        <v>2169.9946289099998</v>
      </c>
      <c r="AE7890" s="19">
        <v>352.17736816399997</v>
      </c>
      <c r="AF7890">
        <f t="shared" si="1610"/>
        <v>3.4117688375743583E-4</v>
      </c>
      <c r="AG7890" s="23">
        <f t="shared" si="1605"/>
        <v>7.4591620493603994</v>
      </c>
      <c r="AH7890" s="25">
        <f t="shared" si="1611"/>
        <v>7.9187615884880236</v>
      </c>
      <c r="AI7890" s="25">
        <f t="shared" si="1606"/>
        <v>4.6201592988442793E-2</v>
      </c>
    </row>
    <row r="7891" spans="6:35" ht="15">
      <c r="F7891" s="5">
        <v>2006</v>
      </c>
      <c r="G7891" s="5">
        <v>11</v>
      </c>
      <c r="H7891" s="5">
        <v>0</v>
      </c>
      <c r="I7891" s="5">
        <v>329</v>
      </c>
      <c r="J7891" s="5">
        <v>14</v>
      </c>
      <c r="K7891" s="5">
        <v>15.4099998474</v>
      </c>
      <c r="L7891" s="5">
        <v>0.58626466989500003</v>
      </c>
      <c r="M7891" s="5">
        <v>0.55549997091299996</v>
      </c>
      <c r="N7891" s="8">
        <f t="shared" si="1607"/>
        <v>0.55549997091299996</v>
      </c>
      <c r="O7891" s="5">
        <v>0</v>
      </c>
      <c r="P7891" s="5">
        <v>96.736587524399994</v>
      </c>
      <c r="Q7891" s="5">
        <v>7.9168004989599998</v>
      </c>
      <c r="R7891" s="5">
        <v>461.96749877899998</v>
      </c>
      <c r="S7891">
        <f t="shared" si="1599"/>
        <v>3.3004474332116771E-2</v>
      </c>
      <c r="T7891">
        <f t="shared" si="1600"/>
        <v>209.55175046499463</v>
      </c>
      <c r="U7891">
        <f t="shared" si="1601"/>
        <v>629.31542840688246</v>
      </c>
      <c r="V7891" s="9">
        <v>145.43223571799999</v>
      </c>
      <c r="W7891" s="9">
        <v>183.98609924300001</v>
      </c>
      <c r="X7891">
        <f t="shared" si="1608"/>
        <v>1.043042435980512E-3</v>
      </c>
      <c r="Y7891">
        <f t="shared" si="1609"/>
        <v>10.131188156521468</v>
      </c>
      <c r="Z7891">
        <f t="shared" si="1602"/>
        <v>0.68551035470513966</v>
      </c>
      <c r="AA7891">
        <f t="shared" si="1603"/>
        <v>9.7239825521158521E-2</v>
      </c>
      <c r="AB7891">
        <f>(1/(AA7891*k))*(LN((50-dTar)/(hTar-dTar)))</f>
        <v>44.941926041884876</v>
      </c>
      <c r="AC7891">
        <f t="shared" si="1604"/>
        <v>72.497941831939443</v>
      </c>
      <c r="AD7891" s="19">
        <v>1379.8237304700001</v>
      </c>
      <c r="AE7891" s="19">
        <v>62.447299957299997</v>
      </c>
      <c r="AF7891">
        <f t="shared" si="1610"/>
        <v>6.6016667776639586E-4</v>
      </c>
      <c r="AG7891" s="23">
        <f t="shared" si="1605"/>
        <v>9.6463021421449948</v>
      </c>
      <c r="AH7891" s="25">
        <f t="shared" si="1611"/>
        <v>9.8306042937772258</v>
      </c>
      <c r="AI7891" s="25">
        <f t="shared" si="1606"/>
        <v>0.26055821284265279</v>
      </c>
    </row>
    <row r="7892" spans="6:35" ht="15">
      <c r="F7892" s="5">
        <v>2006</v>
      </c>
      <c r="G7892" s="5">
        <v>11</v>
      </c>
      <c r="H7892" s="5">
        <v>0</v>
      </c>
      <c r="I7892" s="5">
        <v>329</v>
      </c>
      <c r="J7892" s="5">
        <v>15</v>
      </c>
      <c r="K7892" s="5">
        <v>18.0550003052</v>
      </c>
      <c r="L7892" s="5">
        <v>0.87036710977599996</v>
      </c>
      <c r="M7892" s="5">
        <v>0.69700002670299999</v>
      </c>
      <c r="N7892" s="8">
        <f t="shared" si="1607"/>
        <v>0.69700002670299999</v>
      </c>
      <c r="O7892" s="5">
        <v>0</v>
      </c>
      <c r="P7892" s="5">
        <v>96.736587524399994</v>
      </c>
      <c r="Q7892" s="5">
        <v>8.29762268066</v>
      </c>
      <c r="R7892" s="5">
        <v>423.32501220699999</v>
      </c>
      <c r="S7892">
        <f t="shared" si="1599"/>
        <v>4.1411558407456098E-2</v>
      </c>
      <c r="T7892">
        <f t="shared" si="1600"/>
        <v>167.01002414405178</v>
      </c>
      <c r="U7892">
        <f t="shared" si="1601"/>
        <v>501.55622493840679</v>
      </c>
      <c r="V7892" s="9">
        <v>119.64215850799999</v>
      </c>
      <c r="W7892" s="9">
        <v>146.634521484</v>
      </c>
      <c r="X7892">
        <f t="shared" si="1608"/>
        <v>1.3023666914751925E-3</v>
      </c>
      <c r="Y7892">
        <f t="shared" si="1609"/>
        <v>10.604103023787989</v>
      </c>
      <c r="Z7892">
        <f t="shared" si="1602"/>
        <v>0.86012738173391623</v>
      </c>
      <c r="AA7892">
        <f t="shared" si="1603"/>
        <v>0.12200929709041756</v>
      </c>
      <c r="AB7892">
        <f>(1/(AA7892*k))*(LN((50-dTar)/(hTar-dTar)))</f>
        <v>35.818131495824517</v>
      </c>
      <c r="AC7892">
        <f t="shared" si="1604"/>
        <v>57.779918272593363</v>
      </c>
      <c r="AD7892" s="19">
        <v>1248.7254638700001</v>
      </c>
      <c r="AE7892" s="19">
        <v>49.769683837899997</v>
      </c>
      <c r="AF7892">
        <f t="shared" si="1610"/>
        <v>7.3731356203696695E-4</v>
      </c>
      <c r="AG7892" s="23">
        <f t="shared" si="1605"/>
        <v>10.152347903136494</v>
      </c>
      <c r="AH7892" s="25">
        <f t="shared" si="1611"/>
        <v>10.324057208578132</v>
      </c>
      <c r="AI7892" s="25">
        <f t="shared" si="1606"/>
        <v>0.32692905637875852</v>
      </c>
    </row>
    <row r="7893" spans="6:35" ht="15">
      <c r="F7893" s="5">
        <v>2006</v>
      </c>
      <c r="G7893" s="5">
        <v>11</v>
      </c>
      <c r="H7893" s="5">
        <v>0</v>
      </c>
      <c r="I7893" s="5">
        <v>329</v>
      </c>
      <c r="J7893" s="5">
        <v>16</v>
      </c>
      <c r="K7893" s="5">
        <v>17.670000076299999</v>
      </c>
      <c r="L7893" s="5">
        <v>0.84022969007500004</v>
      </c>
      <c r="M7893" s="5">
        <v>0.62449997663500001</v>
      </c>
      <c r="N7893" s="8">
        <f t="shared" si="1607"/>
        <v>0.62449997663500001</v>
      </c>
      <c r="O7893" s="5">
        <v>0</v>
      </c>
      <c r="P7893" s="5">
        <v>96.736587524399994</v>
      </c>
      <c r="Q7893" s="5">
        <v>1.8202534913999999</v>
      </c>
      <c r="R7893" s="5">
        <v>237.90249633799999</v>
      </c>
      <c r="S7893">
        <f t="shared" si="1599"/>
        <v>3.7104040555360235E-2</v>
      </c>
      <c r="T7893">
        <f t="shared" si="1600"/>
        <v>186.3987119988449</v>
      </c>
      <c r="U7893">
        <f t="shared" si="1601"/>
        <v>559.78337110402526</v>
      </c>
      <c r="V7893" s="9">
        <v>142.66331481899999</v>
      </c>
      <c r="W7893" s="9">
        <v>163.65776062</v>
      </c>
      <c r="X7893">
        <f t="shared" si="1608"/>
        <v>1.1545951576526438E-3</v>
      </c>
      <c r="Y7893">
        <f t="shared" si="1609"/>
        <v>2.3194296628882318</v>
      </c>
      <c r="Z7893">
        <f t="shared" si="1602"/>
        <v>0.77065926716935462</v>
      </c>
      <c r="AA7893">
        <f t="shared" si="1603"/>
        <v>0.10931822132438179</v>
      </c>
      <c r="AB7893">
        <f>(1/(AA7893*k))*(LN((50-dTar)/(hTar-dTar)))</f>
        <v>39.976364360430729</v>
      </c>
      <c r="AC7893">
        <f t="shared" si="1604"/>
        <v>64.487759944997947</v>
      </c>
      <c r="AD7893" s="19">
        <v>1312.0874023399999</v>
      </c>
      <c r="AE7893" s="19">
        <v>55.5475959778</v>
      </c>
      <c r="AF7893">
        <f t="shared" si="1610"/>
        <v>6.9826416362032127E-4</v>
      </c>
      <c r="AG7893" s="23">
        <f t="shared" si="1605"/>
        <v>2.2149869239912658</v>
      </c>
      <c r="AH7893" s="25">
        <f t="shared" si="1611"/>
        <v>2.2546849580247423</v>
      </c>
      <c r="AI7893" s="25">
        <f t="shared" si="1606"/>
        <v>0.29292278371294156</v>
      </c>
    </row>
    <row r="7894" spans="6:35" ht="15">
      <c r="F7894" s="5">
        <v>2006</v>
      </c>
      <c r="G7894" s="5">
        <v>11</v>
      </c>
      <c r="H7894" s="5">
        <v>0</v>
      </c>
      <c r="I7894" s="5">
        <v>329</v>
      </c>
      <c r="J7894" s="5">
        <v>17</v>
      </c>
      <c r="K7894" s="5">
        <v>15.265000343300001</v>
      </c>
      <c r="L7894" s="5">
        <v>0.54952216148400002</v>
      </c>
      <c r="M7894" s="5">
        <v>7.8500002622599999E-2</v>
      </c>
      <c r="N7894" s="8">
        <f t="shared" si="1607"/>
        <v>7.8500002622599999E-2</v>
      </c>
      <c r="O7894" s="5">
        <v>0</v>
      </c>
      <c r="P7894" s="5">
        <v>96.736587524399994</v>
      </c>
      <c r="Q7894" s="5">
        <v>0.73261189460800002</v>
      </c>
      <c r="R7894" s="5">
        <v>49.794498443599998</v>
      </c>
      <c r="S7894">
        <f t="shared" si="1599"/>
        <v>4.6639990230250951E-3</v>
      </c>
      <c r="T7894">
        <f t="shared" si="1600"/>
        <v>1482.8788203703793</v>
      </c>
      <c r="U7894">
        <f t="shared" si="1601"/>
        <v>4453.3081591831769</v>
      </c>
      <c r="V7894" s="9">
        <v>638.873046875</v>
      </c>
      <c r="W7894" s="9">
        <v>1301.9650878899999</v>
      </c>
      <c r="X7894">
        <f t="shared" si="1608"/>
        <v>1.563930435790096E-4</v>
      </c>
      <c r="Y7894">
        <f t="shared" si="1609"/>
        <v>0.95381236228975907</v>
      </c>
      <c r="Z7894">
        <f t="shared" si="1602"/>
        <v>9.6872308658681835E-2</v>
      </c>
      <c r="AA7894">
        <f t="shared" si="1603"/>
        <v>1.3741362660894913E-2</v>
      </c>
      <c r="AB7894">
        <f>(1/(AA7894*k))*(LN((50-dTar)/(hTar-dTar)))</f>
        <v>318.02850668763932</v>
      </c>
      <c r="AC7894">
        <f t="shared" si="1604"/>
        <v>513.02679278255619</v>
      </c>
      <c r="AD7894" s="19">
        <v>2229.1608886700001</v>
      </c>
      <c r="AE7894" s="19">
        <v>441.90411376999998</v>
      </c>
      <c r="AF7894">
        <f t="shared" si="1610"/>
        <v>3.1406129732202136E-4</v>
      </c>
      <c r="AG7894" s="23">
        <f t="shared" si="1605"/>
        <v>0.80013234028911628</v>
      </c>
      <c r="AH7894" s="25">
        <f t="shared" si="1611"/>
        <v>0.85854515872032822</v>
      </c>
      <c r="AI7894" s="25">
        <f t="shared" si="1606"/>
        <v>3.6820560688546999E-2</v>
      </c>
    </row>
    <row r="7895" spans="6:35" ht="15">
      <c r="F7895" s="5">
        <v>2006</v>
      </c>
      <c r="G7895" s="5">
        <v>11</v>
      </c>
      <c r="H7895" s="5">
        <v>0</v>
      </c>
      <c r="I7895" s="5">
        <v>329</v>
      </c>
      <c r="J7895" s="5">
        <v>18</v>
      </c>
      <c r="K7895" s="5">
        <v>14.0649995804</v>
      </c>
      <c r="L7895" s="5">
        <v>0.44226232171099999</v>
      </c>
      <c r="M7895" s="5">
        <v>6.4999997615799998E-2</v>
      </c>
      <c r="N7895" s="8">
        <f t="shared" si="1607"/>
        <v>6.4999997615799998E-2</v>
      </c>
      <c r="O7895" s="5">
        <v>0</v>
      </c>
      <c r="P7895" s="5">
        <v>96.736587524399994</v>
      </c>
      <c r="Q7895" s="5">
        <v>0.478859901428</v>
      </c>
      <c r="R7895" s="5">
        <v>2.25499998778E-2</v>
      </c>
      <c r="S7895">
        <f t="shared" si="1599"/>
        <v>3.8619097483882829E-3</v>
      </c>
      <c r="T7895">
        <f t="shared" si="1600"/>
        <v>1790.861470120687</v>
      </c>
      <c r="U7895">
        <f t="shared" si="1601"/>
        <v>5378.2263845829639</v>
      </c>
      <c r="V7895" s="9">
        <v>658.43658447300004</v>
      </c>
      <c r="W7895" s="9">
        <v>1572.37341309</v>
      </c>
      <c r="X7895">
        <f t="shared" si="1608"/>
        <v>1.314226861033843E-4</v>
      </c>
      <c r="Y7895">
        <f t="shared" si="1609"/>
        <v>0.62625522041037129</v>
      </c>
      <c r="Z7895">
        <f t="shared" si="1602"/>
        <v>8.0212734031661723E-2</v>
      </c>
      <c r="AA7895">
        <f t="shared" si="1603"/>
        <v>1.1378197584147156E-2</v>
      </c>
      <c r="AB7895">
        <f>(1/(AA7895*k))*(LN((50-dTar)/(hTar-dTar)))</f>
        <v>384.08060807332663</v>
      </c>
      <c r="AC7895">
        <f t="shared" si="1604"/>
        <v>619.57855470913705</v>
      </c>
      <c r="AD7895" s="19">
        <v>2271.1333007799999</v>
      </c>
      <c r="AE7895" s="19">
        <v>533.68420410199997</v>
      </c>
      <c r="AF7895">
        <f t="shared" si="1610"/>
        <v>2.9202229607734018E-4</v>
      </c>
      <c r="AG7895" s="23">
        <f t="shared" si="1605"/>
        <v>0.5129463923458869</v>
      </c>
      <c r="AH7895" s="25">
        <f t="shared" si="1611"/>
        <v>0.556014371607085</v>
      </c>
      <c r="AI7895" s="25">
        <f t="shared" si="1606"/>
        <v>3.048836021667772E-2</v>
      </c>
    </row>
    <row r="7896" spans="6:35" ht="15">
      <c r="F7896" s="5">
        <v>2006</v>
      </c>
      <c r="G7896" s="5">
        <v>11</v>
      </c>
      <c r="H7896" s="5">
        <v>0</v>
      </c>
      <c r="I7896" s="5">
        <v>329</v>
      </c>
      <c r="J7896" s="5">
        <v>19</v>
      </c>
      <c r="K7896" s="5">
        <v>13.800000190700001</v>
      </c>
      <c r="L7896" s="5">
        <v>0.39763659238799998</v>
      </c>
      <c r="M7896" s="5">
        <v>0.22800000011900001</v>
      </c>
      <c r="N7896" s="8">
        <f t="shared" si="1607"/>
        <v>0.22800000011900001</v>
      </c>
      <c r="O7896" s="5">
        <v>0</v>
      </c>
      <c r="P7896" s="5">
        <v>96.736587524399994</v>
      </c>
      <c r="Q7896" s="5">
        <v>4.5257773399400003</v>
      </c>
      <c r="R7896" s="5">
        <v>0.111725002527</v>
      </c>
      <c r="S7896">
        <f t="shared" si="1599"/>
        <v>1.3546391621375425E-2</v>
      </c>
      <c r="T7896">
        <f t="shared" si="1600"/>
        <v>510.55259310226762</v>
      </c>
      <c r="U7896">
        <f t="shared" si="1601"/>
        <v>1533.2662368099418</v>
      </c>
      <c r="V7896" s="9">
        <v>560.14294433600003</v>
      </c>
      <c r="W7896" s="9">
        <v>448.26431274399999</v>
      </c>
      <c r="X7896">
        <f t="shared" si="1608"/>
        <v>3.9344156611931111E-4</v>
      </c>
      <c r="Y7896">
        <f t="shared" si="1609"/>
        <v>5.6633991111569548</v>
      </c>
      <c r="Z7896">
        <f t="shared" si="1602"/>
        <v>0.28136160060902332</v>
      </c>
      <c r="AA7896">
        <f t="shared" si="1603"/>
        <v>3.9911217626090491E-2</v>
      </c>
      <c r="AB7896">
        <f>(1/(AA7896*k))*(LN((50-dTar)/(hTar-dTar)))</f>
        <v>109.4966605088208</v>
      </c>
      <c r="AC7896">
        <f t="shared" si="1604"/>
        <v>176.63423051699669</v>
      </c>
      <c r="AD7896" s="19">
        <v>1856.70275879</v>
      </c>
      <c r="AE7896" s="19">
        <v>152.14680480999999</v>
      </c>
      <c r="AF7896">
        <f t="shared" si="1610"/>
        <v>4.5756459173563948E-4</v>
      </c>
      <c r="AG7896" s="23">
        <f t="shared" si="1605"/>
        <v>5.2056743058746422</v>
      </c>
      <c r="AH7896" s="25">
        <f t="shared" si="1611"/>
        <v>5.3796526512337142</v>
      </c>
      <c r="AI7896" s="25">
        <f t="shared" si="1606"/>
        <v>0.106943790584708</v>
      </c>
    </row>
    <row r="7897" spans="6:35" ht="15">
      <c r="F7897" s="5">
        <v>2006</v>
      </c>
      <c r="G7897" s="5">
        <v>11</v>
      </c>
      <c r="H7897" s="5">
        <v>0</v>
      </c>
      <c r="I7897" s="5">
        <v>329</v>
      </c>
      <c r="J7897" s="5">
        <v>20</v>
      </c>
      <c r="K7897" s="5">
        <v>14.0550003052</v>
      </c>
      <c r="L7897" s="5">
        <v>0.43098631501200002</v>
      </c>
      <c r="M7897" s="5">
        <v>0.203500002623</v>
      </c>
      <c r="N7897" s="8">
        <f t="shared" si="1607"/>
        <v>0.203500002623</v>
      </c>
      <c r="O7897" s="5">
        <v>0</v>
      </c>
      <c r="P7897" s="5">
        <v>96.736587524399994</v>
      </c>
      <c r="Q7897" s="5">
        <v>3.5045955181099999</v>
      </c>
      <c r="R7897" s="5">
        <v>9.2249996960200004E-2</v>
      </c>
      <c r="S7897">
        <f t="shared" si="1599"/>
        <v>1.2090748811593355E-2</v>
      </c>
      <c r="T7897">
        <f t="shared" si="1600"/>
        <v>572.01960583619336</v>
      </c>
      <c r="U7897">
        <f t="shared" si="1601"/>
        <v>1717.8609222072541</v>
      </c>
      <c r="V7897" s="9">
        <v>566.07995605500003</v>
      </c>
      <c r="W7897" s="9">
        <v>502.23226928700001</v>
      </c>
      <c r="X7897">
        <f t="shared" si="1608"/>
        <v>3.5891523858795713E-4</v>
      </c>
      <c r="Y7897">
        <f t="shared" si="1609"/>
        <v>4.4099967511850853</v>
      </c>
      <c r="Z7897">
        <f t="shared" si="1602"/>
        <v>0.25112757207045411</v>
      </c>
      <c r="AA7897">
        <f t="shared" si="1603"/>
        <v>3.5622512663848499E-2</v>
      </c>
      <c r="AB7897">
        <f>(1/(AA7897*k))*(LN((50-dTar)/(hTar-dTar)))</f>
        <v>122.67930362286702</v>
      </c>
      <c r="AC7897">
        <f t="shared" si="1604"/>
        <v>197.89977424964928</v>
      </c>
      <c r="AD7897" s="19">
        <v>1908.1550293</v>
      </c>
      <c r="AE7897" s="19">
        <v>170.464233398</v>
      </c>
      <c r="AF7897">
        <f t="shared" si="1610"/>
        <v>4.3926713713793373E-4</v>
      </c>
      <c r="AG7897" s="23">
        <f t="shared" si="1605"/>
        <v>4.0266319089251326</v>
      </c>
      <c r="AH7897" s="25">
        <f t="shared" si="1611"/>
        <v>4.1723464958461776</v>
      </c>
      <c r="AI7897" s="25">
        <f t="shared" si="1606"/>
        <v>9.5452024794486154E-2</v>
      </c>
    </row>
    <row r="7898" spans="6:35" ht="15">
      <c r="F7898" s="5">
        <v>2006</v>
      </c>
      <c r="G7898" s="5">
        <v>11</v>
      </c>
      <c r="H7898" s="5">
        <v>0</v>
      </c>
      <c r="I7898" s="5">
        <v>329</v>
      </c>
      <c r="J7898" s="5">
        <v>21</v>
      </c>
      <c r="K7898" s="5">
        <v>13.5850000381</v>
      </c>
      <c r="L7898" s="5">
        <v>0.38355574011799998</v>
      </c>
      <c r="M7898" s="5">
        <v>0.21799999475500001</v>
      </c>
      <c r="N7898" s="8">
        <f t="shared" si="1607"/>
        <v>0.21799999475500001</v>
      </c>
      <c r="O7898" s="5">
        <v>0</v>
      </c>
      <c r="P7898" s="5">
        <v>96.736587524399994</v>
      </c>
      <c r="Q7898" s="5">
        <v>1.75729084015</v>
      </c>
      <c r="R7898" s="5">
        <v>3.4850001335100002E-2</v>
      </c>
      <c r="S7898">
        <f t="shared" si="1599"/>
        <v>1.295225131959518E-2</v>
      </c>
      <c r="T7898">
        <f t="shared" si="1600"/>
        <v>533.97244994843231</v>
      </c>
      <c r="U7898">
        <f t="shared" si="1601"/>
        <v>1603.5995898440603</v>
      </c>
      <c r="V7898" s="9">
        <v>562.42340087900004</v>
      </c>
      <c r="W7898" s="9">
        <v>468.826904297</v>
      </c>
      <c r="X7898">
        <f t="shared" si="1608"/>
        <v>3.795282615112261E-4</v>
      </c>
      <c r="Y7898">
        <f t="shared" si="1609"/>
        <v>2.2039351207995277</v>
      </c>
      <c r="Z7898">
        <f t="shared" si="1602"/>
        <v>0.26902117291671918</v>
      </c>
      <c r="AA7898">
        <f t="shared" si="1603"/>
        <v>3.8160724686895901E-2</v>
      </c>
      <c r="AB7898">
        <f>(1/(AA7898*k))*(LN((50-dTar)/(hTar-dTar)))</f>
        <v>114.51944591603548</v>
      </c>
      <c r="AC7898">
        <f t="shared" si="1604"/>
        <v>184.73672269650837</v>
      </c>
      <c r="AD7898" s="19">
        <v>1877.3280029299999</v>
      </c>
      <c r="AE7898" s="19">
        <v>159.12600707999999</v>
      </c>
      <c r="AF7898">
        <f t="shared" si="1610"/>
        <v>4.5020897362627911E-4</v>
      </c>
      <c r="AG7898" s="23">
        <f t="shared" si="1605"/>
        <v>2.02063354959401</v>
      </c>
      <c r="AH7898" s="25">
        <f t="shared" si="1611"/>
        <v>2.0903053342384643</v>
      </c>
      <c r="AI7898" s="25">
        <f t="shared" si="1606"/>
        <v>0.10225327094025451</v>
      </c>
    </row>
    <row r="7899" spans="6:35" ht="15">
      <c r="F7899" s="5">
        <v>2006</v>
      </c>
      <c r="G7899" s="5">
        <v>11</v>
      </c>
      <c r="H7899" s="5">
        <v>0</v>
      </c>
      <c r="I7899" s="5">
        <v>329</v>
      </c>
      <c r="J7899" s="5">
        <v>22</v>
      </c>
      <c r="K7899" s="5">
        <v>14.0550003052</v>
      </c>
      <c r="L7899" s="5">
        <v>0.50197511911399995</v>
      </c>
      <c r="M7899" s="5">
        <v>0.203500002623</v>
      </c>
      <c r="N7899" s="8">
        <f t="shared" si="1607"/>
        <v>0.203500002623</v>
      </c>
      <c r="O7899" s="5">
        <v>0</v>
      </c>
      <c r="P7899" s="5">
        <v>96.736587524399994</v>
      </c>
      <c r="Q7899" s="5">
        <v>2.2513360977199999</v>
      </c>
      <c r="R7899" s="5">
        <v>7.2774998843700006E-2</v>
      </c>
      <c r="S7899">
        <f t="shared" si="1599"/>
        <v>1.2090748811593355E-2</v>
      </c>
      <c r="T7899">
        <f t="shared" si="1600"/>
        <v>572.01960583619336</v>
      </c>
      <c r="U7899">
        <f t="shared" si="1601"/>
        <v>1717.8609222072541</v>
      </c>
      <c r="V7899" s="9">
        <v>566.07995605500003</v>
      </c>
      <c r="W7899" s="9">
        <v>502.23226928700001</v>
      </c>
      <c r="X7899">
        <f t="shared" si="1608"/>
        <v>3.5891523858795713E-4</v>
      </c>
      <c r="Y7899">
        <f t="shared" si="1609"/>
        <v>2.8329616999924729</v>
      </c>
      <c r="Z7899">
        <f t="shared" si="1602"/>
        <v>0.25112757207045411</v>
      </c>
      <c r="AA7899">
        <f t="shared" si="1603"/>
        <v>3.5622512663848499E-2</v>
      </c>
      <c r="AB7899">
        <f>(1/(AA7899*k))*(LN((50-dTar)/(hTar-dTar)))</f>
        <v>122.67930362286702</v>
      </c>
      <c r="AC7899">
        <f t="shared" si="1604"/>
        <v>197.89977424964928</v>
      </c>
      <c r="AD7899" s="19">
        <v>1908.1550293</v>
      </c>
      <c r="AE7899" s="19">
        <v>170.464233398</v>
      </c>
      <c r="AF7899">
        <f t="shared" si="1610"/>
        <v>4.3926713713793373E-4</v>
      </c>
      <c r="AG7899" s="23">
        <f t="shared" si="1605"/>
        <v>2.5866898824555893</v>
      </c>
      <c r="AH7899" s="25">
        <f t="shared" si="1611"/>
        <v>2.6802962652191629</v>
      </c>
      <c r="AI7899" s="25">
        <f t="shared" si="1606"/>
        <v>9.5452024794486154E-2</v>
      </c>
    </row>
    <row r="7900" spans="6:35" ht="15">
      <c r="F7900" s="5">
        <v>2006</v>
      </c>
      <c r="G7900" s="5">
        <v>11</v>
      </c>
      <c r="H7900" s="5">
        <v>0</v>
      </c>
      <c r="I7900" s="5">
        <v>329</v>
      </c>
      <c r="J7900" s="5">
        <v>23</v>
      </c>
      <c r="K7900" s="5">
        <v>13.8350000381</v>
      </c>
      <c r="L7900" s="5">
        <v>0.46986845135700001</v>
      </c>
      <c r="M7900" s="5">
        <v>0.46950000524500002</v>
      </c>
      <c r="N7900" s="8">
        <f t="shared" si="1607"/>
        <v>0.46950000524500002</v>
      </c>
      <c r="O7900" s="5">
        <v>0</v>
      </c>
      <c r="P7900" s="5">
        <v>96.736587524399994</v>
      </c>
      <c r="Q7900" s="5">
        <v>1.58642041683</v>
      </c>
      <c r="R7900" s="5">
        <v>0.39770001173000002</v>
      </c>
      <c r="S7900">
        <f t="shared" si="1599"/>
        <v>2.7894872517399544E-2</v>
      </c>
      <c r="T7900">
        <f t="shared" si="1600"/>
        <v>247.93608091085838</v>
      </c>
      <c r="U7900">
        <f t="shared" si="1601"/>
        <v>744.58934668744246</v>
      </c>
      <c r="V7900" s="9">
        <v>532.90789794900002</v>
      </c>
      <c r="W7900" s="9">
        <v>217.68746948200001</v>
      </c>
      <c r="X7900">
        <f t="shared" si="1608"/>
        <v>6.6881368606660596E-4</v>
      </c>
      <c r="Y7900">
        <f t="shared" si="1609"/>
        <v>1.9017792397250473</v>
      </c>
      <c r="Z7900">
        <f t="shared" si="1602"/>
        <v>0.5793827758453135</v>
      </c>
      <c r="AA7900">
        <f t="shared" si="1603"/>
        <v>8.2185600328963729E-2</v>
      </c>
      <c r="AB7900">
        <f>(1/(AA7900*k))*(LN((50-dTar)/(hTar-dTar)))</f>
        <v>53.174096549825592</v>
      </c>
      <c r="AC7900">
        <f t="shared" si="1604"/>
        <v>85.7776445771906</v>
      </c>
      <c r="AD7900" s="19">
        <v>1476.5714111299999</v>
      </c>
      <c r="AE7900" s="19">
        <v>73.885993957500006</v>
      </c>
      <c r="AF7900">
        <f t="shared" si="1610"/>
        <v>6.1115913646082052E-4</v>
      </c>
      <c r="AG7900" s="23">
        <f t="shared" si="1605"/>
        <v>1.8020807619770949</v>
      </c>
      <c r="AH7900" s="25">
        <f t="shared" si="1611"/>
        <v>1.8399755319201589</v>
      </c>
      <c r="AI7900" s="25">
        <f t="shared" si="1606"/>
        <v>0.22021978164137904</v>
      </c>
    </row>
    <row r="7901" spans="6:35" ht="15">
      <c r="F7901" s="5">
        <v>2006</v>
      </c>
      <c r="G7901" s="5">
        <v>11</v>
      </c>
      <c r="H7901" s="5">
        <v>0</v>
      </c>
      <c r="I7901" s="5">
        <v>329</v>
      </c>
      <c r="J7901" s="5">
        <v>24</v>
      </c>
      <c r="K7901" s="5">
        <v>12.640000343300001</v>
      </c>
      <c r="L7901" s="5">
        <v>0.32986468076699998</v>
      </c>
      <c r="M7901" s="5">
        <v>0.37900000810599999</v>
      </c>
      <c r="N7901" s="8">
        <f t="shared" si="1607"/>
        <v>0.37900000810599999</v>
      </c>
      <c r="O7901" s="5">
        <v>0</v>
      </c>
      <c r="P7901" s="5">
        <v>96.736587524399994</v>
      </c>
      <c r="Q7901" s="5">
        <v>5.1905670166000002</v>
      </c>
      <c r="R7901" s="5">
        <v>0.16195000708099999</v>
      </c>
      <c r="S7901">
        <f t="shared" si="1599"/>
        <v>2.251790584047678E-2</v>
      </c>
      <c r="T7901">
        <f t="shared" si="1600"/>
        <v>307.13981213297478</v>
      </c>
      <c r="U7901">
        <f t="shared" si="1601"/>
        <v>922.38705725133468</v>
      </c>
      <c r="V7901" s="9">
        <v>539.32794189499998</v>
      </c>
      <c r="W7901" s="9">
        <v>269.66824340800002</v>
      </c>
      <c r="X7901">
        <f t="shared" si="1608"/>
        <v>5.7757287665825255E-4</v>
      </c>
      <c r="Y7901">
        <f t="shared" si="1609"/>
        <v>6.3099190489070685</v>
      </c>
      <c r="Z7901">
        <f t="shared" si="1602"/>
        <v>0.46770196866614222</v>
      </c>
      <c r="AA7901">
        <f t="shared" si="1603"/>
        <v>6.6343648227691801E-2</v>
      </c>
      <c r="AB7901">
        <f>(1/(AA7901*k))*(LN((50-dTar)/(hTar-dTar)))</f>
        <v>65.871340567514935</v>
      </c>
      <c r="AC7901">
        <f t="shared" si="1604"/>
        <v>106.26016812018418</v>
      </c>
      <c r="AD7901" s="19">
        <v>1596.8793945299999</v>
      </c>
      <c r="AE7901" s="19">
        <v>91.528945922899993</v>
      </c>
      <c r="AF7901">
        <f t="shared" si="1610"/>
        <v>5.5720596601713701E-4</v>
      </c>
      <c r="AG7901" s="23">
        <f t="shared" si="1605"/>
        <v>5.9363163162805757</v>
      </c>
      <c r="AH7901" s="25">
        <f t="shared" si="1611"/>
        <v>6.0783203861799446</v>
      </c>
      <c r="AI7901" s="25">
        <f t="shared" si="1606"/>
        <v>0.17777060297077188</v>
      </c>
    </row>
    <row r="7902" spans="6:35" ht="15">
      <c r="F7902" s="5">
        <v>2006</v>
      </c>
      <c r="G7902" s="5">
        <v>11</v>
      </c>
      <c r="H7902" s="5">
        <v>0</v>
      </c>
      <c r="I7902" s="5">
        <v>330</v>
      </c>
      <c r="J7902" s="5">
        <v>1</v>
      </c>
      <c r="K7902" s="5">
        <v>12.7849998474</v>
      </c>
      <c r="L7902" s="5">
        <v>0.37658083438899997</v>
      </c>
      <c r="M7902" s="5">
        <v>0.194499999285</v>
      </c>
      <c r="N7902" s="8">
        <f t="shared" si="1607"/>
        <v>0.194499999285</v>
      </c>
      <c r="O7902" s="5">
        <v>0</v>
      </c>
      <c r="P7902" s="5">
        <v>96.736587524399994</v>
      </c>
      <c r="Q7902" s="5">
        <v>9.7120275497400002</v>
      </c>
      <c r="R7902" s="5">
        <v>0.33312499523200001</v>
      </c>
      <c r="S7902">
        <f t="shared" si="1599"/>
        <v>1.1556022628494226E-2</v>
      </c>
      <c r="T7902">
        <f t="shared" si="1600"/>
        <v>598.48838928530563</v>
      </c>
      <c r="U7902">
        <f t="shared" si="1601"/>
        <v>1797.3506604639128</v>
      </c>
      <c r="V7902" s="9">
        <v>569.80316162099996</v>
      </c>
      <c r="W7902" s="9">
        <v>525.47180175799997</v>
      </c>
      <c r="X7902">
        <f t="shared" si="1608"/>
        <v>3.4570667968828936E-4</v>
      </c>
      <c r="Y7902">
        <f t="shared" si="1609"/>
        <v>12.245675335662133</v>
      </c>
      <c r="Z7902">
        <f t="shared" si="1602"/>
        <v>0.24002118898560953</v>
      </c>
      <c r="AA7902">
        <f t="shared" si="1603"/>
        <v>3.4047069279326665E-2</v>
      </c>
      <c r="AB7902">
        <f>(1/(AA7902*k))*(LN((50-dTar)/(hTar-dTar)))</f>
        <v>128.35598303761321</v>
      </c>
      <c r="AC7902">
        <f t="shared" si="1604"/>
        <v>207.05709371177653</v>
      </c>
      <c r="AD7902" s="19">
        <v>1927.8604736299999</v>
      </c>
      <c r="AE7902" s="19">
        <v>178.352050781</v>
      </c>
      <c r="AF7902">
        <f t="shared" si="1610"/>
        <v>4.322885634107373E-4</v>
      </c>
      <c r="AG7902" s="23">
        <f t="shared" si="1605"/>
        <v>11.149584363094139</v>
      </c>
      <c r="AH7902" s="25">
        <f t="shared" si="1611"/>
        <v>11.56620170952084</v>
      </c>
      <c r="AI7902" s="25">
        <f t="shared" si="1606"/>
        <v>9.123055781317746E-2</v>
      </c>
    </row>
    <row r="7903" spans="6:35" ht="15">
      <c r="F7903" s="5">
        <v>2006</v>
      </c>
      <c r="G7903" s="5">
        <v>11</v>
      </c>
      <c r="H7903" s="5">
        <v>0</v>
      </c>
      <c r="I7903" s="5">
        <v>330</v>
      </c>
      <c r="J7903" s="5">
        <v>2</v>
      </c>
      <c r="K7903" s="5">
        <v>11.5349998474</v>
      </c>
      <c r="L7903" s="5">
        <v>0.23665545880800001</v>
      </c>
      <c r="M7903" s="5">
        <v>0.29399999976199997</v>
      </c>
      <c r="N7903" s="8">
        <f t="shared" si="1607"/>
        <v>0.29399999976199997</v>
      </c>
      <c r="O7903" s="5">
        <v>0</v>
      </c>
      <c r="P7903" s="5">
        <v>96.736587524399994</v>
      </c>
      <c r="Q7903" s="5">
        <v>16.129644393900001</v>
      </c>
      <c r="R7903" s="5">
        <v>0.44587498903299999</v>
      </c>
      <c r="S7903">
        <f t="shared" si="1599"/>
        <v>1.7467715488516122E-2</v>
      </c>
      <c r="T7903">
        <f t="shared" si="1600"/>
        <v>395.9387461983203</v>
      </c>
      <c r="U7903">
        <f t="shared" si="1601"/>
        <v>1189.0636138031377</v>
      </c>
      <c r="V7903" s="9">
        <v>549.82885742200006</v>
      </c>
      <c r="W7903" s="9">
        <v>347.63357543900003</v>
      </c>
      <c r="X7903">
        <f t="shared" si="1608"/>
        <v>4.7926552443414925E-4</v>
      </c>
      <c r="Y7903">
        <f t="shared" si="1609"/>
        <v>19.907237645775172</v>
      </c>
      <c r="Z7903">
        <f t="shared" si="1602"/>
        <v>0.36280837924962545</v>
      </c>
      <c r="AA7903">
        <f t="shared" si="1603"/>
        <v>5.1464464765120455E-2</v>
      </c>
      <c r="AB7903">
        <f>(1/(AA7903*k))*(LN((50-dTar)/(hTar-dTar)))</f>
        <v>84.915777650514286</v>
      </c>
      <c r="AC7903">
        <f t="shared" si="1604"/>
        <v>136.98164833842296</v>
      </c>
      <c r="AD7903" s="19">
        <v>1732.2478027300001</v>
      </c>
      <c r="AE7903" s="19">
        <v>117.99140167199999</v>
      </c>
      <c r="AF7903">
        <f t="shared" si="1610"/>
        <v>5.0321533141169344E-4</v>
      </c>
      <c r="AG7903" s="23">
        <f t="shared" si="1605"/>
        <v>18.535006560929975</v>
      </c>
      <c r="AH7903" s="25">
        <f t="shared" si="1611"/>
        <v>19.056583042773479</v>
      </c>
      <c r="AI7903" s="25">
        <f t="shared" si="1606"/>
        <v>0.13790120346509335</v>
      </c>
    </row>
    <row r="7904" spans="6:35" ht="15">
      <c r="F7904" s="5">
        <v>2006</v>
      </c>
      <c r="G7904" s="5">
        <v>11</v>
      </c>
      <c r="H7904" s="5">
        <v>0</v>
      </c>
      <c r="I7904" s="5">
        <v>330</v>
      </c>
      <c r="J7904" s="5">
        <v>3</v>
      </c>
      <c r="K7904" s="5">
        <v>11.6450004578</v>
      </c>
      <c r="L7904" s="5">
        <v>0.22673875093500001</v>
      </c>
      <c r="M7904" s="5">
        <v>0.27149999141699999</v>
      </c>
      <c r="N7904" s="8">
        <f t="shared" si="1607"/>
        <v>0.27149999141699999</v>
      </c>
      <c r="O7904" s="5">
        <v>0</v>
      </c>
      <c r="P7904" s="5">
        <v>96.736587524399994</v>
      </c>
      <c r="Q7904" s="5">
        <v>16.3250999451</v>
      </c>
      <c r="R7904" s="5">
        <v>0.482775002718</v>
      </c>
      <c r="S7904">
        <f t="shared" si="1599"/>
        <v>1.6130900030768294E-2</v>
      </c>
      <c r="T7904">
        <f t="shared" si="1600"/>
        <v>428.75136268156803</v>
      </c>
      <c r="U7904">
        <f t="shared" si="1601"/>
        <v>1287.6048369305256</v>
      </c>
      <c r="V7904" s="9">
        <v>553.18383789100005</v>
      </c>
      <c r="W7904" s="9">
        <v>376.44299316399997</v>
      </c>
      <c r="X7904">
        <f t="shared" si="1608"/>
        <v>4.5101286186686741E-4</v>
      </c>
      <c r="Y7904">
        <f t="shared" si="1609"/>
        <v>20.238706836166571</v>
      </c>
      <c r="Z7904">
        <f t="shared" si="1602"/>
        <v>0.33504242153751379</v>
      </c>
      <c r="AA7904">
        <f t="shared" si="1603"/>
        <v>4.7525856303815825E-2</v>
      </c>
      <c r="AB7904">
        <f>(1/(AA7904*k))*(LN((50-dTar)/(hTar-dTar)))</f>
        <v>91.952999625318043</v>
      </c>
      <c r="AC7904">
        <f t="shared" si="1604"/>
        <v>148.33372321194506</v>
      </c>
      <c r="AD7904" s="19">
        <v>1772.5393066399999</v>
      </c>
      <c r="AE7904" s="19">
        <v>127.769699097</v>
      </c>
      <c r="AF7904">
        <f t="shared" si="1610"/>
        <v>4.8812805955338517E-4</v>
      </c>
      <c r="AG7904" s="23">
        <f t="shared" si="1605"/>
        <v>18.773306014646145</v>
      </c>
      <c r="AH7904" s="25">
        <f t="shared" si="1611"/>
        <v>19.330295732646469</v>
      </c>
      <c r="AI7904" s="25">
        <f t="shared" si="1606"/>
        <v>0.1273475360118215</v>
      </c>
    </row>
    <row r="7905" spans="6:35" ht="15">
      <c r="F7905" s="5">
        <v>2006</v>
      </c>
      <c r="G7905" s="5">
        <v>11</v>
      </c>
      <c r="H7905" s="5">
        <v>0</v>
      </c>
      <c r="I7905" s="5">
        <v>330</v>
      </c>
      <c r="J7905" s="5">
        <v>4</v>
      </c>
      <c r="K7905" s="5">
        <v>10.524999618500001</v>
      </c>
      <c r="L7905" s="5">
        <v>6.1046175658699998E-2</v>
      </c>
      <c r="M7905" s="5">
        <v>0.222000002861</v>
      </c>
      <c r="N7905" s="8">
        <f t="shared" si="1607"/>
        <v>0.222000002861</v>
      </c>
      <c r="O7905" s="5">
        <v>0</v>
      </c>
      <c r="P7905" s="5">
        <v>96.736587524399994</v>
      </c>
      <c r="Q7905" s="5">
        <v>13.434015274</v>
      </c>
      <c r="R7905" s="5">
        <v>0.25830000639</v>
      </c>
      <c r="S7905">
        <f t="shared" si="1599"/>
        <v>1.3189907794438474E-2</v>
      </c>
      <c r="T7905">
        <f t="shared" si="1600"/>
        <v>524.35130535091741</v>
      </c>
      <c r="U7905">
        <f t="shared" si="1601"/>
        <v>1574.7058453598736</v>
      </c>
      <c r="V7905" s="9">
        <v>562.69177246100003</v>
      </c>
      <c r="W7905" s="9">
        <v>460.37960815399998</v>
      </c>
      <c r="X7905">
        <f t="shared" si="1608"/>
        <v>3.8494447868782426E-4</v>
      </c>
      <c r="Y7905">
        <f t="shared" si="1609"/>
        <v>16.831360399745446</v>
      </c>
      <c r="Z7905">
        <f t="shared" si="1602"/>
        <v>0.27395735134902544</v>
      </c>
      <c r="AA7905">
        <f t="shared" si="1603"/>
        <v>3.8860922905936991E-2</v>
      </c>
      <c r="AB7905">
        <f>(1/(AA7905*k))*(LN((50-dTar)/(hTar-dTar)))</f>
        <v>112.45602832119162</v>
      </c>
      <c r="AC7905">
        <f t="shared" si="1604"/>
        <v>181.40812639588316</v>
      </c>
      <c r="AD7905" s="19">
        <v>1869.0170898399999</v>
      </c>
      <c r="AE7905" s="19">
        <v>156.25888061500001</v>
      </c>
      <c r="AF7905">
        <f t="shared" si="1610"/>
        <v>4.531686259157262E-4</v>
      </c>
      <c r="AG7905" s="23">
        <f t="shared" si="1605"/>
        <v>15.447679990225545</v>
      </c>
      <c r="AH7905" s="25">
        <f t="shared" si="1611"/>
        <v>15.973608289011009</v>
      </c>
      <c r="AI7905" s="25">
        <f t="shared" si="1606"/>
        <v>0.10412948159377174</v>
      </c>
    </row>
    <row r="7906" spans="6:35" ht="15">
      <c r="F7906" s="5">
        <v>2006</v>
      </c>
      <c r="G7906" s="5">
        <v>11</v>
      </c>
      <c r="H7906" s="5">
        <v>0</v>
      </c>
      <c r="I7906" s="5">
        <v>330</v>
      </c>
      <c r="J7906" s="5">
        <v>5</v>
      </c>
      <c r="K7906" s="5">
        <v>8.9099998474100008</v>
      </c>
      <c r="L7906" s="5">
        <v>2.2821230813899998E-3</v>
      </c>
      <c r="M7906" s="5">
        <v>4.1000001132499998E-2</v>
      </c>
      <c r="N7906" s="8">
        <f t="shared" si="1607"/>
        <v>4.1000001132499998E-2</v>
      </c>
      <c r="O7906" s="5">
        <v>0</v>
      </c>
      <c r="P7906" s="5">
        <v>96.736587524399994</v>
      </c>
      <c r="Q7906" s="5">
        <v>13.947145462</v>
      </c>
      <c r="R7906" s="5">
        <v>0</v>
      </c>
      <c r="S7906">
        <f t="shared" si="1599"/>
        <v>2.4359739979289475E-3</v>
      </c>
      <c r="T7906">
        <f t="shared" si="1600"/>
        <v>2839.1704407978596</v>
      </c>
      <c r="U7906">
        <f t="shared" si="1601"/>
        <v>8526.4559150954647</v>
      </c>
      <c r="V7906" s="9">
        <v>713.84582519499997</v>
      </c>
      <c r="W7906" s="9">
        <v>2492.7871093799999</v>
      </c>
      <c r="X7906">
        <f t="shared" si="1608"/>
        <v>8.5229048617328594E-5</v>
      </c>
      <c r="Y7906">
        <f t="shared" si="1609"/>
        <v>18.399437613647692</v>
      </c>
      <c r="Z7906">
        <f t="shared" si="1602"/>
        <v>5.0595727796452092E-2</v>
      </c>
      <c r="AA7906">
        <f t="shared" si="1603"/>
        <v>7.1770173991890299E-3</v>
      </c>
      <c r="AB7906">
        <f>(1/(AA7906*k))*(LN((50-dTar)/(hTar-dTar)))</f>
        <v>608.90824193786989</v>
      </c>
      <c r="AC7906">
        <f t="shared" si="1604"/>
        <v>982.25862113382539</v>
      </c>
      <c r="AD7906" s="19">
        <v>2350.1682128900002</v>
      </c>
      <c r="AE7906" s="19">
        <v>846.08465576200001</v>
      </c>
      <c r="AF7906">
        <f t="shared" si="1610"/>
        <v>2.3931967219533866E-4</v>
      </c>
      <c r="AG7906" s="23">
        <f t="shared" si="1605"/>
        <v>14.074211689488328</v>
      </c>
      <c r="AH7906" s="25">
        <f t="shared" si="1611"/>
        <v>15.718203102899468</v>
      </c>
      <c r="AI7906" s="25">
        <f t="shared" si="1606"/>
        <v>1.9231120757887573E-2</v>
      </c>
    </row>
    <row r="7907" spans="6:35" ht="15">
      <c r="F7907" s="5">
        <v>2006</v>
      </c>
      <c r="G7907" s="5">
        <v>11</v>
      </c>
      <c r="H7907" s="5">
        <v>0</v>
      </c>
      <c r="I7907" s="5">
        <v>330</v>
      </c>
      <c r="J7907" s="5">
        <v>6</v>
      </c>
      <c r="K7907" s="5">
        <v>8.875</v>
      </c>
      <c r="L7907" s="5">
        <v>0</v>
      </c>
      <c r="M7907" s="5">
        <v>5.7999998331099999E-2</v>
      </c>
      <c r="N7907" s="8">
        <f t="shared" si="1607"/>
        <v>5.7999998331099999E-2</v>
      </c>
      <c r="O7907" s="5">
        <v>0</v>
      </c>
      <c r="P7907" s="5">
        <v>96.736587524399994</v>
      </c>
      <c r="Q7907" s="5">
        <v>9.9673318862899993</v>
      </c>
      <c r="R7907" s="5">
        <v>0</v>
      </c>
      <c r="S7907">
        <f t="shared" si="1599"/>
        <v>3.4460118027286241E-3</v>
      </c>
      <c r="T7907">
        <f t="shared" si="1600"/>
        <v>2006.9999075440501</v>
      </c>
      <c r="U7907">
        <f t="shared" si="1601"/>
        <v>6027.3226247262774</v>
      </c>
      <c r="V7907" s="9">
        <v>672.52972412099996</v>
      </c>
      <c r="W7907" s="9">
        <v>1762.1425781299999</v>
      </c>
      <c r="X7907">
        <f t="shared" si="1608"/>
        <v>1.1817544309935099E-4</v>
      </c>
      <c r="Y7907">
        <f t="shared" si="1609"/>
        <v>13.066394567828885</v>
      </c>
      <c r="Z7907">
        <f t="shared" si="1602"/>
        <v>7.1574440163340441E-2</v>
      </c>
      <c r="AA7907">
        <f t="shared" si="1603"/>
        <v>1.0152853309198368E-2</v>
      </c>
      <c r="AB7907">
        <f>(1/(AA7907*k))*(LN((50-dTar)/(hTar-dTar)))</f>
        <v>430.43516081714625</v>
      </c>
      <c r="AC7907">
        <f t="shared" si="1604"/>
        <v>694.35527133972812</v>
      </c>
      <c r="AD7907" s="19">
        <v>2293.5825195299999</v>
      </c>
      <c r="AE7907" s="19">
        <v>598.09436035199997</v>
      </c>
      <c r="AF7907">
        <f t="shared" si="1610"/>
        <v>2.7885974186241173E-4</v>
      </c>
      <c r="AG7907" s="23">
        <f t="shared" si="1605"/>
        <v>10.536378225815392</v>
      </c>
      <c r="AH7907" s="25">
        <f t="shared" si="1611"/>
        <v>11.498021667104171</v>
      </c>
      <c r="AI7907" s="25">
        <f t="shared" si="1606"/>
        <v>2.7204998562268323E-2</v>
      </c>
    </row>
    <row r="7908" spans="6:35" ht="15">
      <c r="F7908" s="5">
        <v>2006</v>
      </c>
      <c r="G7908" s="5">
        <v>11</v>
      </c>
      <c r="H7908" s="5">
        <v>0</v>
      </c>
      <c r="I7908" s="5">
        <v>330</v>
      </c>
      <c r="J7908" s="5">
        <v>7</v>
      </c>
      <c r="K7908" s="5">
        <v>7.53499984741</v>
      </c>
      <c r="L7908" s="5">
        <v>0</v>
      </c>
      <c r="M7908" s="5">
        <v>8.6999997496600007E-2</v>
      </c>
      <c r="N7908" s="8">
        <f t="shared" si="1607"/>
        <v>8.6999997496600007E-2</v>
      </c>
      <c r="O7908" s="5">
        <v>0</v>
      </c>
      <c r="P7908" s="5">
        <v>96.736587524399994</v>
      </c>
      <c r="Q7908" s="5">
        <v>14.347270011899999</v>
      </c>
      <c r="R7908" s="5">
        <v>0</v>
      </c>
      <c r="S7908">
        <f t="shared" si="1599"/>
        <v>5.1690177040899666E-3</v>
      </c>
      <c r="T7908">
        <f t="shared" si="1600"/>
        <v>1337.9999383634686</v>
      </c>
      <c r="U7908">
        <f t="shared" si="1601"/>
        <v>4018.2150831531599</v>
      </c>
      <c r="V7908" s="9">
        <v>630.27758789100005</v>
      </c>
      <c r="W7908" s="9">
        <v>1174.76171875</v>
      </c>
      <c r="X7908">
        <f t="shared" si="1608"/>
        <v>1.7172528161445272E-4</v>
      </c>
      <c r="Y7908">
        <f t="shared" si="1609"/>
        <v>18.62721591006035</v>
      </c>
      <c r="Z7908">
        <f t="shared" si="1602"/>
        <v>0.10736166024494898</v>
      </c>
      <c r="AA7908">
        <f t="shared" si="1603"/>
        <v>1.5229279963788802E-2</v>
      </c>
      <c r="AB7908">
        <f>(1/(AA7908*k))*(LN((50-dTar)/(hTar-dTar)))</f>
        <v>286.95677387826237</v>
      </c>
      <c r="AC7908">
        <f t="shared" si="1604"/>
        <v>462.90351422675138</v>
      </c>
      <c r="AD7908" s="19">
        <v>2203.5895996099998</v>
      </c>
      <c r="AE7908" s="19">
        <v>398.72955322299998</v>
      </c>
      <c r="AF7908">
        <f t="shared" si="1610"/>
        <v>3.2624057323679798E-4</v>
      </c>
      <c r="AG7908" s="23">
        <f t="shared" si="1605"/>
        <v>15.814172734538477</v>
      </c>
      <c r="AH7908" s="25">
        <f t="shared" si="1611"/>
        <v>16.883392911057136</v>
      </c>
      <c r="AI7908" s="25">
        <f t="shared" si="1606"/>
        <v>4.0807497843379031E-2</v>
      </c>
    </row>
    <row r="7909" spans="6:35" ht="15">
      <c r="F7909" s="5">
        <v>2006</v>
      </c>
      <c r="G7909" s="5">
        <v>11</v>
      </c>
      <c r="H7909" s="5">
        <v>0</v>
      </c>
      <c r="I7909" s="5">
        <v>330</v>
      </c>
      <c r="J7909" s="5">
        <v>8</v>
      </c>
      <c r="K7909" s="5">
        <v>7.96500015259</v>
      </c>
      <c r="L7909" s="5">
        <v>0</v>
      </c>
      <c r="M7909" s="5">
        <v>0.26249998807899999</v>
      </c>
      <c r="N7909" s="8">
        <f t="shared" si="1607"/>
        <v>0.26249998807899999</v>
      </c>
      <c r="O7909" s="5">
        <v>0</v>
      </c>
      <c r="P7909" s="5">
        <v>96.736587524399994</v>
      </c>
      <c r="Q7909" s="5">
        <v>11.763190269500001</v>
      </c>
      <c r="R7909" s="5">
        <v>0</v>
      </c>
      <c r="S7909">
        <f t="shared" si="1599"/>
        <v>1.5596173847669165E-2</v>
      </c>
      <c r="T7909">
        <f t="shared" si="1600"/>
        <v>443.45141552174135</v>
      </c>
      <c r="U7909">
        <f t="shared" si="1601"/>
        <v>1331.7513068606961</v>
      </c>
      <c r="V7909" s="9">
        <v>554.671386719</v>
      </c>
      <c r="W7909" s="9">
        <v>389.34957885699998</v>
      </c>
      <c r="X7909">
        <f t="shared" si="1608"/>
        <v>4.3941127682748684E-4</v>
      </c>
      <c r="Y7909">
        <f t="shared" si="1609"/>
        <v>14.610073421200905</v>
      </c>
      <c r="Z7909">
        <f t="shared" si="1602"/>
        <v>0.32393603845266922</v>
      </c>
      <c r="AA7909">
        <f t="shared" si="1603"/>
        <v>4.5950412919293977E-2</v>
      </c>
      <c r="AB7909">
        <f>(1/(AA7909*k))*(LN((50-dTar)/(hTar-dTar)))</f>
        <v>95.105675210651441</v>
      </c>
      <c r="AC7909">
        <f t="shared" si="1604"/>
        <v>153.41945298212582</v>
      </c>
      <c r="AD7909" s="19">
        <v>1789.2497558600001</v>
      </c>
      <c r="AE7909" s="19">
        <v>132.15037536599999</v>
      </c>
      <c r="AF7909">
        <f t="shared" si="1610"/>
        <v>4.8196961683377363E-4</v>
      </c>
      <c r="AG7909" s="23">
        <f t="shared" si="1605"/>
        <v>13.529753238487372</v>
      </c>
      <c r="AH7909" s="25">
        <f t="shared" si="1611"/>
        <v>13.940376205994205</v>
      </c>
      <c r="AI7909" s="25">
        <f t="shared" si="1606"/>
        <v>0.12312606903051278</v>
      </c>
    </row>
    <row r="7910" spans="6:35" ht="15">
      <c r="F7910" s="5">
        <v>2006</v>
      </c>
      <c r="G7910" s="5">
        <v>11</v>
      </c>
      <c r="H7910" s="5">
        <v>0</v>
      </c>
      <c r="I7910" s="5">
        <v>330</v>
      </c>
      <c r="J7910" s="5">
        <v>9</v>
      </c>
      <c r="K7910" s="5">
        <v>7.875</v>
      </c>
      <c r="L7910" s="5">
        <v>0</v>
      </c>
      <c r="M7910" s="5">
        <v>0.12800000608000001</v>
      </c>
      <c r="N7910" s="8">
        <f t="shared" si="1607"/>
        <v>0.12800000608000001</v>
      </c>
      <c r="O7910" s="5">
        <v>0</v>
      </c>
      <c r="P7910" s="5">
        <v>96.736587524399994</v>
      </c>
      <c r="Q7910" s="5">
        <v>7.2088947296099999</v>
      </c>
      <c r="R7910" s="5">
        <v>4.4515748023999997</v>
      </c>
      <c r="S7910">
        <f t="shared" si="1599"/>
        <v>7.6049921447066734E-3</v>
      </c>
      <c r="T7910">
        <f t="shared" si="1600"/>
        <v>909.42176374053463</v>
      </c>
      <c r="U7910">
        <f t="shared" si="1601"/>
        <v>2731.1303560144752</v>
      </c>
      <c r="V7910" s="9">
        <v>605.17840576200001</v>
      </c>
      <c r="W7910" s="9">
        <v>798.47082519499997</v>
      </c>
      <c r="X7910">
        <f t="shared" si="1608"/>
        <v>2.418508602371357E-4</v>
      </c>
      <c r="Y7910">
        <f t="shared" si="1609"/>
        <v>9.2415144012638244</v>
      </c>
      <c r="Z7910">
        <f t="shared" si="1602"/>
        <v>0.15795739723612537</v>
      </c>
      <c r="AA7910">
        <f t="shared" si="1603"/>
        <v>2.2406298667251912E-2</v>
      </c>
      <c r="AB7910">
        <f>(1/(AA7910*k))*(LN((50-dTar)/(hTar-dTar)))</f>
        <v>195.04091736869117</v>
      </c>
      <c r="AC7910">
        <f t="shared" si="1604"/>
        <v>314.62970832770384</v>
      </c>
      <c r="AD7910" s="19">
        <v>2088.7207031299999</v>
      </c>
      <c r="AE7910" s="19">
        <v>271.01150512700002</v>
      </c>
      <c r="AF7910">
        <f t="shared" si="1610"/>
        <v>3.739209692594826E-4</v>
      </c>
      <c r="AG7910" s="23">
        <f t="shared" si="1605"/>
        <v>8.1542812326547178</v>
      </c>
      <c r="AH7910" s="25">
        <f t="shared" si="1611"/>
        <v>8.5675317830098532</v>
      </c>
      <c r="AI7910" s="25">
        <f t="shared" si="1606"/>
        <v>6.0038622096124004E-2</v>
      </c>
    </row>
    <row r="7911" spans="6:35" ht="15">
      <c r="F7911" s="5">
        <v>2006</v>
      </c>
      <c r="G7911" s="5">
        <v>11</v>
      </c>
      <c r="H7911" s="5">
        <v>0</v>
      </c>
      <c r="I7911" s="5">
        <v>330</v>
      </c>
      <c r="J7911" s="5">
        <v>10</v>
      </c>
      <c r="K7911" s="5">
        <v>8.3000001907299996</v>
      </c>
      <c r="L7911" s="5">
        <v>0</v>
      </c>
      <c r="M7911" s="5">
        <v>3.5500001162300003E-2</v>
      </c>
      <c r="N7911" s="8">
        <f t="shared" si="1607"/>
        <v>3.5500001162300003E-2</v>
      </c>
      <c r="O7911" s="5">
        <v>0</v>
      </c>
      <c r="P7911" s="5">
        <v>96.736587524399994</v>
      </c>
      <c r="Q7911" s="5">
        <v>8.6561346054099992</v>
      </c>
      <c r="R7911" s="5">
        <v>151.11575317399999</v>
      </c>
      <c r="S7911">
        <f t="shared" si="1599"/>
        <v>2.1091970090035272E-3</v>
      </c>
      <c r="T7911">
        <f t="shared" si="1600"/>
        <v>3279.0419007561218</v>
      </c>
      <c r="U7911">
        <f t="shared" si="1601"/>
        <v>9847.4560768852698</v>
      </c>
      <c r="V7911" s="9">
        <v>712.20886230500003</v>
      </c>
      <c r="W7911" s="9">
        <v>2878.9934082</v>
      </c>
      <c r="X7911">
        <f t="shared" si="1608"/>
        <v>7.4412190127163679E-5</v>
      </c>
      <c r="Y7911">
        <f t="shared" si="1609"/>
        <v>11.449923939763062</v>
      </c>
      <c r="Z7911">
        <f t="shared" si="1602"/>
        <v>4.3808496243130289E-2</v>
      </c>
      <c r="AA7911">
        <f t="shared" si="1603"/>
        <v>6.2142468042786199E-3</v>
      </c>
      <c r="AB7911">
        <f>(1/(AA7911*k))*(LN((50-dTar)/(hTar-dTar)))</f>
        <v>703.24613497628911</v>
      </c>
      <c r="AC7911">
        <f t="shared" si="1604"/>
        <v>1134.4395284601594</v>
      </c>
      <c r="AD7911" s="19">
        <v>2369.1311035200001</v>
      </c>
      <c r="AE7911" s="19">
        <v>977.16815185500002</v>
      </c>
      <c r="AF7911">
        <f t="shared" si="1610"/>
        <v>2.2317748216156414E-4</v>
      </c>
      <c r="AG7911" s="23">
        <f t="shared" si="1605"/>
        <v>8.5510166519760862</v>
      </c>
      <c r="AH7911" s="25">
        <f t="shared" si="1611"/>
        <v>9.6528732423513102</v>
      </c>
      <c r="AI7911" s="25">
        <f t="shared" si="1606"/>
        <v>1.6651336351212249E-2</v>
      </c>
    </row>
    <row r="7912" spans="6:35" ht="15">
      <c r="F7912" s="5">
        <v>2006</v>
      </c>
      <c r="G7912" s="5">
        <v>11</v>
      </c>
      <c r="H7912" s="5">
        <v>0</v>
      </c>
      <c r="I7912" s="5">
        <v>330</v>
      </c>
      <c r="J7912" s="5">
        <v>11</v>
      </c>
      <c r="K7912" s="5">
        <v>9.9099998474100008</v>
      </c>
      <c r="L7912" s="5">
        <v>0</v>
      </c>
      <c r="M7912" s="5">
        <v>0.101999998093</v>
      </c>
      <c r="N7912" s="8">
        <f t="shared" si="1607"/>
        <v>0.101999998093</v>
      </c>
      <c r="O7912" s="5">
        <v>0</v>
      </c>
      <c r="P7912" s="5">
        <v>96.736587524399994</v>
      </c>
      <c r="Q7912" s="5">
        <v>8.0273809433000007</v>
      </c>
      <c r="R7912" s="5">
        <v>295.81500244099999</v>
      </c>
      <c r="S7912">
        <f t="shared" si="1599"/>
        <v>6.0602277141498136E-3</v>
      </c>
      <c r="T7912">
        <f t="shared" si="1600"/>
        <v>1141.235230043219</v>
      </c>
      <c r="U7912">
        <f t="shared" si="1601"/>
        <v>3427.3010657940049</v>
      </c>
      <c r="V7912" s="9">
        <v>589.10382080099998</v>
      </c>
      <c r="W7912" s="9">
        <v>1002.00256348</v>
      </c>
      <c r="X7912">
        <f t="shared" si="1608"/>
        <v>1.9926640272803159E-4</v>
      </c>
      <c r="Y7912">
        <f t="shared" si="1609"/>
        <v>10.390218964819825</v>
      </c>
      <c r="Z7912">
        <f t="shared" si="1602"/>
        <v>0.1258722925902851</v>
      </c>
      <c r="AA7912">
        <f t="shared" si="1603"/>
        <v>1.7855018068534168E-2</v>
      </c>
      <c r="AB7912">
        <f>(1/(AA7912*k))*(LN((50-dTar)/(hTar-dTar)))</f>
        <v>244.75724584111094</v>
      </c>
      <c r="AC7912">
        <f t="shared" si="1604"/>
        <v>394.82946403759325</v>
      </c>
      <c r="AD7912" s="19">
        <v>2159.9909668</v>
      </c>
      <c r="AE7912" s="19">
        <v>340.09286499000001</v>
      </c>
      <c r="AF7912">
        <f t="shared" si="1610"/>
        <v>3.4543348895501951E-4</v>
      </c>
      <c r="AG7912" s="23">
        <f t="shared" si="1605"/>
        <v>8.9731248532187138</v>
      </c>
      <c r="AH7912" s="25">
        <f t="shared" si="1611"/>
        <v>9.5117534918881503</v>
      </c>
      <c r="AI7912" s="25">
        <f t="shared" si="1606"/>
        <v>4.7843273815811646E-2</v>
      </c>
    </row>
    <row r="7913" spans="6:35" ht="15">
      <c r="F7913" s="5">
        <v>2006</v>
      </c>
      <c r="G7913" s="5">
        <v>11</v>
      </c>
      <c r="H7913" s="5">
        <v>0</v>
      </c>
      <c r="I7913" s="5">
        <v>330</v>
      </c>
      <c r="J7913" s="5">
        <v>12</v>
      </c>
      <c r="K7913" s="5">
        <v>10.859999656699999</v>
      </c>
      <c r="L7913" s="5">
        <v>2.60101002641E-3</v>
      </c>
      <c r="M7913" s="5">
        <v>0.172999992967</v>
      </c>
      <c r="N7913" s="8">
        <f t="shared" si="1607"/>
        <v>0.172999992967</v>
      </c>
      <c r="O7913" s="5">
        <v>0</v>
      </c>
      <c r="P7913" s="5">
        <v>96.736587524399994</v>
      </c>
      <c r="Q7913" s="5">
        <v>13.755570411700001</v>
      </c>
      <c r="R7913" s="5">
        <v>333.329986572</v>
      </c>
      <c r="S7913">
        <f t="shared" si="1599"/>
        <v>1.0278621289486931E-2</v>
      </c>
      <c r="T7913">
        <f t="shared" si="1600"/>
        <v>672.86702901934439</v>
      </c>
      <c r="U7913">
        <f t="shared" si="1601"/>
        <v>2020.720903970263</v>
      </c>
      <c r="V7913" s="9">
        <v>551.15728759800004</v>
      </c>
      <c r="W7913" s="9">
        <v>590.77612304700006</v>
      </c>
      <c r="X7913">
        <f t="shared" si="1608"/>
        <v>3.1619010505789342E-4</v>
      </c>
      <c r="Y7913">
        <f t="shared" si="1609"/>
        <v>17.473024448409678</v>
      </c>
      <c r="Z7913">
        <f t="shared" si="1602"/>
        <v>0.21348927588219155</v>
      </c>
      <c r="AA7913">
        <f t="shared" si="1603"/>
        <v>3.0283510372869839E-2</v>
      </c>
      <c r="AB7913">
        <f>(1/(AA7913*k))*(LN((50-dTar)/(hTar-dTar)))</f>
        <v>144.30774349108441</v>
      </c>
      <c r="AC7913">
        <f t="shared" si="1604"/>
        <v>232.78963130696067</v>
      </c>
      <c r="AD7913" s="19">
        <v>1976.8104248</v>
      </c>
      <c r="AE7913" s="19">
        <v>200.51718139600001</v>
      </c>
      <c r="AF7913">
        <f t="shared" si="1610"/>
        <v>4.1491757514504379E-4</v>
      </c>
      <c r="AG7913" s="23">
        <f t="shared" si="1605"/>
        <v>15.785331063262557</v>
      </c>
      <c r="AH7913" s="25">
        <f t="shared" si="1611"/>
        <v>16.42681279908469</v>
      </c>
      <c r="AI7913" s="25">
        <f t="shared" si="1606"/>
        <v>8.1145943023519462E-2</v>
      </c>
    </row>
    <row r="7914" spans="6:35" ht="15">
      <c r="F7914" s="5">
        <v>2006</v>
      </c>
      <c r="G7914" s="5">
        <v>11</v>
      </c>
      <c r="H7914" s="5">
        <v>0</v>
      </c>
      <c r="I7914" s="5">
        <v>330</v>
      </c>
      <c r="J7914" s="5">
        <v>13</v>
      </c>
      <c r="K7914" s="5">
        <v>12.779999733</v>
      </c>
      <c r="L7914" s="5">
        <v>0.151321142912</v>
      </c>
      <c r="M7914" s="5">
        <v>0.21099999547000001</v>
      </c>
      <c r="N7914" s="8">
        <f t="shared" si="1607"/>
        <v>0.21099999547000001</v>
      </c>
      <c r="O7914" s="5">
        <v>0</v>
      </c>
      <c r="P7914" s="5">
        <v>96.736587524399994</v>
      </c>
      <c r="Q7914" s="5">
        <v>16.138860702500001</v>
      </c>
      <c r="R7914" s="5">
        <v>536.28002929700006</v>
      </c>
      <c r="S7914">
        <f t="shared" si="1599"/>
        <v>1.2536353373917695E-2</v>
      </c>
      <c r="T7914">
        <f t="shared" si="1600"/>
        <v>551.68717434699363</v>
      </c>
      <c r="U7914">
        <f t="shared" si="1601"/>
        <v>1656.7995719451535</v>
      </c>
      <c r="V7914" s="9">
        <v>322.646728516</v>
      </c>
      <c r="W7914" s="9">
        <v>484.38040161100002</v>
      </c>
      <c r="X7914">
        <f t="shared" si="1608"/>
        <v>4.0587270166321738E-4</v>
      </c>
      <c r="Y7914">
        <f t="shared" si="1609"/>
        <v>20.79521675238221</v>
      </c>
      <c r="Z7914">
        <f t="shared" si="1602"/>
        <v>0.26038287904802765</v>
      </c>
      <c r="AA7914">
        <f t="shared" si="1603"/>
        <v>3.6935380411894592E-2</v>
      </c>
      <c r="AB7914">
        <f>(1/(AA7914*k))*(LN((50-dTar)/(hTar-dTar)))</f>
        <v>118.3186689337669</v>
      </c>
      <c r="AC7914">
        <f t="shared" si="1604"/>
        <v>190.86542864225171</v>
      </c>
      <c r="AD7914" s="19">
        <v>1892.0710449200001</v>
      </c>
      <c r="AE7914" s="19">
        <v>164.40507507300001</v>
      </c>
      <c r="AF7914">
        <f t="shared" si="1610"/>
        <v>4.4497019182832811E-4</v>
      </c>
      <c r="AG7914" s="23">
        <f t="shared" si="1605"/>
        <v>19.029090921814852</v>
      </c>
      <c r="AH7914" s="25">
        <f t="shared" si="1611"/>
        <v>19.700384341249507</v>
      </c>
      <c r="AI7914" s="25">
        <f t="shared" si="1606"/>
        <v>9.8969909285704372E-2</v>
      </c>
    </row>
    <row r="7915" spans="6:35" ht="15">
      <c r="F7915" s="5">
        <v>2006</v>
      </c>
      <c r="G7915" s="5">
        <v>11</v>
      </c>
      <c r="H7915" s="5">
        <v>0</v>
      </c>
      <c r="I7915" s="5">
        <v>330</v>
      </c>
      <c r="J7915" s="5">
        <v>14</v>
      </c>
      <c r="K7915" s="5">
        <v>15.0399999619</v>
      </c>
      <c r="L7915" s="5">
        <v>0.39493766426999999</v>
      </c>
      <c r="M7915" s="5">
        <v>7.4999998323599998E-3</v>
      </c>
      <c r="N7915" s="8">
        <f t="shared" si="1607"/>
        <v>7.4999998323599998E-3</v>
      </c>
      <c r="O7915" s="5">
        <v>0</v>
      </c>
      <c r="P7915" s="5">
        <v>96.736587524399994</v>
      </c>
      <c r="Q7915" s="5">
        <v>11.9969596863</v>
      </c>
      <c r="R7915" s="5">
        <v>401.18499755900001</v>
      </c>
      <c r="S7915">
        <f t="shared" si="1599"/>
        <v>4.4560497735250703E-4</v>
      </c>
      <c r="T7915">
        <f t="shared" si="1600"/>
        <v>15520.799185330605</v>
      </c>
      <c r="U7915">
        <f t="shared" si="1601"/>
        <v>46611.294665205707</v>
      </c>
      <c r="V7915" s="9">
        <v>185.374725342</v>
      </c>
      <c r="W7915" s="9">
        <v>13627.2363281</v>
      </c>
      <c r="X7915">
        <f t="shared" si="1608"/>
        <v>1.6549741167946136E-5</v>
      </c>
      <c r="Y7915">
        <f t="shared" si="1609"/>
        <v>16.1437195989446</v>
      </c>
      <c r="Z7915">
        <f t="shared" si="1602"/>
        <v>9.2553155978019018E-3</v>
      </c>
      <c r="AA7915">
        <f t="shared" si="1603"/>
        <v>1.3128689708277665E-3</v>
      </c>
      <c r="AB7915">
        <f>(1/(AA7915*k))*(LN((50-dTar)/(hTar-dTar)))</f>
        <v>3328.6985556085697</v>
      </c>
      <c r="AC7915">
        <f t="shared" si="1604"/>
        <v>5369.6807305423999</v>
      </c>
      <c r="AD7915" s="19">
        <v>2471.0612793</v>
      </c>
      <c r="AE7915" s="19">
        <v>4625.2626953099998</v>
      </c>
      <c r="AF7915">
        <f t="shared" si="1610"/>
        <v>8.021816320883338E-5</v>
      </c>
      <c r="AG7915" s="23">
        <f t="shared" si="1605"/>
        <v>9.1898781637730309</v>
      </c>
      <c r="AH7915" s="25">
        <f t="shared" si="1611"/>
        <v>11.832989948012731</v>
      </c>
      <c r="AI7915" s="25">
        <f t="shared" si="1606"/>
        <v>3.5178877677132648E-3</v>
      </c>
    </row>
    <row r="7916" spans="6:35" ht="15">
      <c r="F7916" s="5">
        <v>2006</v>
      </c>
      <c r="G7916" s="5">
        <v>11</v>
      </c>
      <c r="H7916" s="5">
        <v>0</v>
      </c>
      <c r="I7916" s="5">
        <v>330</v>
      </c>
      <c r="J7916" s="5">
        <v>15</v>
      </c>
      <c r="K7916" s="5">
        <v>14.739999771100001</v>
      </c>
      <c r="L7916" s="5">
        <v>0.35048341751099998</v>
      </c>
      <c r="M7916" s="5">
        <v>6.1000000685500003E-2</v>
      </c>
      <c r="N7916" s="8">
        <f t="shared" si="1607"/>
        <v>6.1000000685500003E-2</v>
      </c>
      <c r="O7916" s="5">
        <v>0</v>
      </c>
      <c r="P7916" s="5">
        <v>96.736587524399994</v>
      </c>
      <c r="Q7916" s="5">
        <v>7.8620924949599997</v>
      </c>
      <c r="R7916" s="5">
        <v>291.40750122100002</v>
      </c>
      <c r="S7916">
        <f t="shared" si="1599"/>
        <v>3.6242539375380099E-3</v>
      </c>
      <c r="T7916">
        <f t="shared" si="1600"/>
        <v>1908.2949177038786</v>
      </c>
      <c r="U7916">
        <f t="shared" si="1601"/>
        <v>5730.8966925671421</v>
      </c>
      <c r="V7916" s="9">
        <v>212.247756958</v>
      </c>
      <c r="W7916" s="9">
        <v>1675.4798584</v>
      </c>
      <c r="X7916">
        <f t="shared" si="1608"/>
        <v>1.3125729260068218E-4</v>
      </c>
      <c r="Y7916">
        <f t="shared" si="1609"/>
        <v>10.489470028792358</v>
      </c>
      <c r="Z7916">
        <f t="shared" si="1602"/>
        <v>7.5276569390639869E-2</v>
      </c>
      <c r="AA7916">
        <f t="shared" si="1603"/>
        <v>1.067800132140341E-2</v>
      </c>
      <c r="AB7916">
        <f>(1/(AA7916*k))*(LN((50-dTar)/(hTar-dTar)))</f>
        <v>409.26620210638134</v>
      </c>
      <c r="AC7916">
        <f t="shared" si="1604"/>
        <v>660.20662502168977</v>
      </c>
      <c r="AD7916" s="19">
        <v>2283.9025878900002</v>
      </c>
      <c r="AE7916" s="19">
        <v>568.67987060500002</v>
      </c>
      <c r="AF7916">
        <f t="shared" si="1610"/>
        <v>2.8467407983370568E-4</v>
      </c>
      <c r="AG7916" s="23">
        <f t="shared" si="1605"/>
        <v>8.5180400791631978</v>
      </c>
      <c r="AH7916" s="25">
        <f t="shared" si="1611"/>
        <v>9.2673683145343499</v>
      </c>
      <c r="AI7916" s="25">
        <f t="shared" si="1606"/>
        <v>2.8612154805141711E-2</v>
      </c>
    </row>
    <row r="7917" spans="6:35" ht="15">
      <c r="F7917" s="5">
        <v>2006</v>
      </c>
      <c r="G7917" s="5">
        <v>11</v>
      </c>
      <c r="H7917" s="5">
        <v>0</v>
      </c>
      <c r="I7917" s="5">
        <v>330</v>
      </c>
      <c r="J7917" s="5">
        <v>16</v>
      </c>
      <c r="K7917" s="5">
        <v>14.5399999619</v>
      </c>
      <c r="L7917" s="5">
        <v>0.312050253153</v>
      </c>
      <c r="M7917" s="5">
        <v>1.5499999746700001E-2</v>
      </c>
      <c r="N7917" s="8">
        <f t="shared" si="1607"/>
        <v>1.5499999746700001E-2</v>
      </c>
      <c r="O7917" s="5">
        <v>0</v>
      </c>
      <c r="P7917" s="5">
        <v>96.736587524399994</v>
      </c>
      <c r="Q7917" s="5">
        <v>3.4915635585799998</v>
      </c>
      <c r="R7917" s="5">
        <v>182.75750732399999</v>
      </c>
      <c r="S7917">
        <f t="shared" si="1599"/>
        <v>9.2091695872995169E-4</v>
      </c>
      <c r="T7917">
        <f t="shared" si="1600"/>
        <v>7510.0640767981931</v>
      </c>
      <c r="U7917">
        <f t="shared" si="1601"/>
        <v>22553.852121807493</v>
      </c>
      <c r="V7917" s="9">
        <v>296.73663330099998</v>
      </c>
      <c r="W7917" s="9">
        <v>6593.8237304699996</v>
      </c>
      <c r="X7917">
        <f t="shared" si="1608"/>
        <v>3.3962301013470305E-5</v>
      </c>
      <c r="Y7917">
        <f t="shared" si="1609"/>
        <v>4.6870340400579327</v>
      </c>
      <c r="Z7917">
        <f t="shared" si="1602"/>
        <v>1.9127652350415688E-2</v>
      </c>
      <c r="AA7917">
        <f t="shared" si="1603"/>
        <v>2.7132625560176002E-3</v>
      </c>
      <c r="AB7917">
        <f>(1/(AA7917*k))*(LN((50-dTar)/(hTar-dTar)))</f>
        <v>1610.6605817433272</v>
      </c>
      <c r="AC7917">
        <f t="shared" si="1604"/>
        <v>2598.2325959372283</v>
      </c>
      <c r="AD7917" s="19">
        <v>2440.9802246099998</v>
      </c>
      <c r="AE7917" s="19">
        <v>2238.0305175799999</v>
      </c>
      <c r="AF7917">
        <f t="shared" si="1610"/>
        <v>1.3741467112426479E-4</v>
      </c>
      <c r="AG7917" s="23">
        <f t="shared" si="1605"/>
        <v>3.0135975400933952</v>
      </c>
      <c r="AH7917" s="25">
        <f t="shared" si="1611"/>
        <v>3.6496603227248454</v>
      </c>
      <c r="AI7917" s="25">
        <f t="shared" si="1606"/>
        <v>7.2703014303023934E-3</v>
      </c>
    </row>
    <row r="7918" spans="6:35" ht="15">
      <c r="F7918" s="5">
        <v>2006</v>
      </c>
      <c r="G7918" s="5">
        <v>11</v>
      </c>
      <c r="H7918" s="5">
        <v>0</v>
      </c>
      <c r="I7918" s="5">
        <v>330</v>
      </c>
      <c r="J7918" s="5">
        <v>17</v>
      </c>
      <c r="K7918" s="5">
        <v>13.489999771100001</v>
      </c>
      <c r="L7918" s="5">
        <v>0.23041489720300001</v>
      </c>
      <c r="M7918" s="5">
        <v>1.3500000350200001E-2</v>
      </c>
      <c r="N7918" s="8">
        <f t="shared" si="1607"/>
        <v>1.3500000350200001E-2</v>
      </c>
      <c r="O7918" s="5">
        <v>0</v>
      </c>
      <c r="P7918" s="5">
        <v>96.736587524399994</v>
      </c>
      <c r="Q7918" s="5">
        <v>1.70201051235</v>
      </c>
      <c r="R7918" s="5">
        <v>43.839248657200002</v>
      </c>
      <c r="S7918">
        <f t="shared" si="1599"/>
        <v>8.0208899796958767E-4</v>
      </c>
      <c r="T7918">
        <f t="shared" si="1600"/>
        <v>8622.6657976603856</v>
      </c>
      <c r="U7918">
        <f t="shared" si="1601"/>
        <v>25895.162452343669</v>
      </c>
      <c r="V7918" s="9">
        <v>852.60180664100005</v>
      </c>
      <c r="W7918" s="9">
        <v>7570.6865234400002</v>
      </c>
      <c r="X7918">
        <f t="shared" si="1608"/>
        <v>2.9138844475815459E-5</v>
      </c>
      <c r="Y7918">
        <f t="shared" si="1609"/>
        <v>2.2731496248854017</v>
      </c>
      <c r="Z7918">
        <f t="shared" si="1602"/>
        <v>1.665956888057964E-2</v>
      </c>
      <c r="AA7918">
        <f t="shared" si="1603"/>
        <v>2.3631642616136553E-3</v>
      </c>
      <c r="AB7918">
        <f>(1/(AA7918*k))*(LN((50-dTar)/(hTar-dTar)))</f>
        <v>1849.2768860314432</v>
      </c>
      <c r="AC7918">
        <f t="shared" si="1604"/>
        <v>2983.155817347671</v>
      </c>
      <c r="AD7918" s="19">
        <v>2448.4260253900002</v>
      </c>
      <c r="AE7918" s="19">
        <v>2569.5905761700001</v>
      </c>
      <c r="AF7918">
        <f t="shared" si="1610"/>
        <v>1.2498168363887365E-4</v>
      </c>
      <c r="AG7918" s="23">
        <f t="shared" si="1605"/>
        <v>1.4256288901548366</v>
      </c>
      <c r="AH7918" s="25">
        <f t="shared" si="1611"/>
        <v>1.7477662385884332</v>
      </c>
      <c r="AI7918" s="25">
        <f t="shared" si="1606"/>
        <v>6.3321982876830768E-3</v>
      </c>
    </row>
    <row r="7919" spans="6:35" ht="15">
      <c r="F7919" s="5">
        <v>2006</v>
      </c>
      <c r="G7919" s="5">
        <v>11</v>
      </c>
      <c r="H7919" s="5">
        <v>0</v>
      </c>
      <c r="I7919" s="5">
        <v>330</v>
      </c>
      <c r="J7919" s="5">
        <v>18</v>
      </c>
      <c r="K7919" s="5">
        <v>12.1899995804</v>
      </c>
      <c r="L7919" s="5">
        <v>0.110064446926</v>
      </c>
      <c r="M7919" s="5">
        <v>0.328500002623</v>
      </c>
      <c r="N7919" s="8">
        <f t="shared" si="1607"/>
        <v>0.328500002623</v>
      </c>
      <c r="O7919" s="5">
        <v>0</v>
      </c>
      <c r="P7919" s="5">
        <v>96.736587524399994</v>
      </c>
      <c r="Q7919" s="5">
        <v>2.8938009738899999</v>
      </c>
      <c r="R7919" s="5">
        <v>0.77899998426399997</v>
      </c>
      <c r="S7919">
        <f t="shared" si="1599"/>
        <v>1.951749860013785E-2</v>
      </c>
      <c r="T7919">
        <f t="shared" si="1600"/>
        <v>354.35613503377965</v>
      </c>
      <c r="U7919">
        <f t="shared" si="1601"/>
        <v>1064.1847774239534</v>
      </c>
      <c r="V7919" s="9">
        <v>545.50738525400004</v>
      </c>
      <c r="W7919" s="9">
        <v>311.12411499000001</v>
      </c>
      <c r="X7919">
        <f t="shared" si="1608"/>
        <v>5.2061199794396339E-4</v>
      </c>
      <c r="Y7919">
        <f t="shared" si="1609"/>
        <v>3.5484209675658462</v>
      </c>
      <c r="Z7919">
        <f t="shared" si="1602"/>
        <v>0.40538283548173282</v>
      </c>
      <c r="AA7919">
        <f t="shared" si="1603"/>
        <v>5.7503662666732076E-2</v>
      </c>
      <c r="AB7919">
        <f>(1/(AA7919*k))*(LN((50-dTar)/(hTar-dTar)))</f>
        <v>75.997681612478928</v>
      </c>
      <c r="AC7919">
        <f t="shared" si="1604"/>
        <v>122.59544674985348</v>
      </c>
      <c r="AD7919" s="19">
        <v>1674.2912597699999</v>
      </c>
      <c r="AE7919" s="19">
        <v>105.599609375</v>
      </c>
      <c r="AF7919">
        <f t="shared" si="1610"/>
        <v>5.2562795939461993E-4</v>
      </c>
      <c r="AG7919" s="23">
        <f t="shared" si="1605"/>
        <v>3.3197621592786151</v>
      </c>
      <c r="AH7919" s="25">
        <f t="shared" si="1611"/>
        <v>3.4066739470132852</v>
      </c>
      <c r="AI7919" s="25">
        <f t="shared" si="1606"/>
        <v>0.15408348890023774</v>
      </c>
    </row>
    <row r="7920" spans="6:35" ht="15">
      <c r="F7920" s="5">
        <v>2006</v>
      </c>
      <c r="G7920" s="5">
        <v>11</v>
      </c>
      <c r="H7920" s="5">
        <v>0</v>
      </c>
      <c r="I7920" s="5">
        <v>330</v>
      </c>
      <c r="J7920" s="5">
        <v>19</v>
      </c>
      <c r="K7920" s="5">
        <v>11.5050001144</v>
      </c>
      <c r="L7920" s="5">
        <v>4.3436497449899997E-2</v>
      </c>
      <c r="M7920" s="5">
        <v>0.358999997377</v>
      </c>
      <c r="N7920" s="8">
        <f t="shared" si="1607"/>
        <v>0.358999997377</v>
      </c>
      <c r="O7920" s="5">
        <v>0</v>
      </c>
      <c r="P7920" s="5">
        <v>96.736587524399994</v>
      </c>
      <c r="Q7920" s="5">
        <v>4.3753790855399997</v>
      </c>
      <c r="R7920" s="5">
        <v>0.81487500667599999</v>
      </c>
      <c r="S7920">
        <f t="shared" si="1599"/>
        <v>2.1329625236856872E-2</v>
      </c>
      <c r="T7920">
        <f t="shared" si="1600"/>
        <v>324.25067448073059</v>
      </c>
      <c r="U7920">
        <f t="shared" si="1601"/>
        <v>973.77355077808738</v>
      </c>
      <c r="V7920" s="9">
        <v>542.32891845699999</v>
      </c>
      <c r="W7920" s="9">
        <v>284.69152831999997</v>
      </c>
      <c r="X7920">
        <f t="shared" si="1608"/>
        <v>5.5531060263288646E-4</v>
      </c>
      <c r="Y7920">
        <f t="shared" si="1609"/>
        <v>5.3362175502328384</v>
      </c>
      <c r="Z7920">
        <f t="shared" si="1602"/>
        <v>0.44302111328029986</v>
      </c>
      <c r="AA7920">
        <f t="shared" si="1603"/>
        <v>6.2842662349127568E-2</v>
      </c>
      <c r="AB7920">
        <f>(1/(AA7920*k))*(LN((50-dTar)/(hTar-dTar)))</f>
        <v>69.541055129380041</v>
      </c>
      <c r="AC7920">
        <f t="shared" si="1604"/>
        <v>112.17995786390738</v>
      </c>
      <c r="AD7920" s="19">
        <v>1626.5548095700001</v>
      </c>
      <c r="AE7920" s="19">
        <v>96.628059387199997</v>
      </c>
      <c r="AF7920">
        <f t="shared" si="1610"/>
        <v>5.4485139689356354E-4</v>
      </c>
      <c r="AG7920" s="23">
        <f t="shared" si="1605"/>
        <v>5.0100604268619886</v>
      </c>
      <c r="AH7920" s="25">
        <f t="shared" si="1611"/>
        <v>5.134030716425249</v>
      </c>
      <c r="AI7920" s="25">
        <f t="shared" si="1606"/>
        <v>0.16838956368139585</v>
      </c>
    </row>
    <row r="7921" spans="6:35" ht="15">
      <c r="F7921" s="5">
        <v>2006</v>
      </c>
      <c r="G7921" s="5">
        <v>11</v>
      </c>
      <c r="H7921" s="5">
        <v>0</v>
      </c>
      <c r="I7921" s="5">
        <v>330</v>
      </c>
      <c r="J7921" s="5">
        <v>20</v>
      </c>
      <c r="K7921" s="5">
        <v>10.404999733</v>
      </c>
      <c r="L7921" s="5">
        <v>8.2007087767099994E-3</v>
      </c>
      <c r="M7921" s="5">
        <v>0.17499999701999999</v>
      </c>
      <c r="N7921" s="8">
        <f t="shared" si="1607"/>
        <v>0.17499999701999999</v>
      </c>
      <c r="O7921" s="5">
        <v>0</v>
      </c>
      <c r="P7921" s="5">
        <v>96.736587524399994</v>
      </c>
      <c r="Q7921" s="5">
        <v>7.2047233581499999</v>
      </c>
      <c r="R7921" s="5">
        <v>0.95017498731600003</v>
      </c>
      <c r="S7921">
        <f t="shared" si="1599"/>
        <v>1.0397449526908577E-2</v>
      </c>
      <c r="T7921">
        <f t="shared" si="1600"/>
        <v>665.17710440171743</v>
      </c>
      <c r="U7921">
        <f t="shared" si="1601"/>
        <v>1997.6269035888777</v>
      </c>
      <c r="V7921" s="9">
        <v>576.01409912099996</v>
      </c>
      <c r="W7921" s="9">
        <v>584.02441406299999</v>
      </c>
      <c r="X7921">
        <f t="shared" si="1608"/>
        <v>3.1668966404363268E-4</v>
      </c>
      <c r="Y7921">
        <f t="shared" si="1609"/>
        <v>9.1274673877219996</v>
      </c>
      <c r="Z7921">
        <f t="shared" si="1602"/>
        <v>0.21595736509834462</v>
      </c>
      <c r="AA7921">
        <f t="shared" si="1603"/>
        <v>3.0633609482390377E-2</v>
      </c>
      <c r="AB7921">
        <f>(1/(AA7921*k))*(LN((50-dTar)/(hTar-dTar)))</f>
        <v>142.65850876664916</v>
      </c>
      <c r="AC7921">
        <f t="shared" si="1604"/>
        <v>230.12917294102664</v>
      </c>
      <c r="AD7921" s="19">
        <v>1972.14123535</v>
      </c>
      <c r="AE7921" s="19">
        <v>198.22557067899999</v>
      </c>
      <c r="AF7921">
        <f t="shared" si="1610"/>
        <v>4.165805769977032E-4</v>
      </c>
      <c r="AG7921" s="23">
        <f t="shared" si="1605"/>
        <v>8.2524413350293759</v>
      </c>
      <c r="AH7921" s="25">
        <f t="shared" si="1611"/>
        <v>8.5850332833718923</v>
      </c>
      <c r="AI7921" s="25">
        <f t="shared" si="1606"/>
        <v>8.2084048350278063E-2</v>
      </c>
    </row>
    <row r="7922" spans="6:35" ht="15">
      <c r="F7922" s="5">
        <v>2006</v>
      </c>
      <c r="G7922" s="5">
        <v>11</v>
      </c>
      <c r="H7922" s="5">
        <v>0</v>
      </c>
      <c r="I7922" s="5">
        <v>330</v>
      </c>
      <c r="J7922" s="5">
        <v>21</v>
      </c>
      <c r="K7922" s="5">
        <v>10.024999618500001</v>
      </c>
      <c r="L7922" s="5">
        <v>1.84497202281E-3</v>
      </c>
      <c r="M7922" s="5">
        <v>0.33100000023800003</v>
      </c>
      <c r="N7922" s="8">
        <f t="shared" si="1607"/>
        <v>0.33100000023800003</v>
      </c>
      <c r="O7922" s="5">
        <v>0</v>
      </c>
      <c r="P7922" s="5">
        <v>96.736587524399994</v>
      </c>
      <c r="Q7922" s="5">
        <v>4.0355396270800004</v>
      </c>
      <c r="R7922" s="5">
        <v>0.66829997301099997</v>
      </c>
      <c r="S7922">
        <f t="shared" si="1599"/>
        <v>1.9666033454206356E-2</v>
      </c>
      <c r="T7922">
        <f t="shared" si="1600"/>
        <v>351.67973173526576</v>
      </c>
      <c r="U7922">
        <f t="shared" si="1601"/>
        <v>1056.1471357213363</v>
      </c>
      <c r="V7922" s="9">
        <v>545.2265625</v>
      </c>
      <c r="W7922" s="9">
        <v>308.77420043900003</v>
      </c>
      <c r="X7922">
        <f t="shared" si="1608"/>
        <v>5.2351967127851212E-4</v>
      </c>
      <c r="Y7922">
        <f t="shared" si="1609"/>
        <v>4.9461886371645054</v>
      </c>
      <c r="Z7922">
        <f t="shared" si="1602"/>
        <v>0.40846793780676793</v>
      </c>
      <c r="AA7922">
        <f t="shared" si="1603"/>
        <v>5.7941285249297404E-2</v>
      </c>
      <c r="AB7922">
        <f>(1/(AA7922*k))*(LN((50-dTar)/(hTar-dTar)))</f>
        <v>75.423681544079798</v>
      </c>
      <c r="AC7922">
        <f t="shared" si="1604"/>
        <v>121.66950015086823</v>
      </c>
      <c r="AD7922" s="19">
        <v>1670.2597656299999</v>
      </c>
      <c r="AE7922" s="19">
        <v>104.80202484100001</v>
      </c>
      <c r="AF7922">
        <f t="shared" si="1610"/>
        <v>5.2722280954838735E-4</v>
      </c>
      <c r="AG7922" s="23">
        <f t="shared" si="1605"/>
        <v>4.6289057926671164</v>
      </c>
      <c r="AH7922" s="25">
        <f t="shared" si="1611"/>
        <v>4.7495030241464757</v>
      </c>
      <c r="AI7922" s="25">
        <f t="shared" si="1606"/>
        <v>0.15525611706366443</v>
      </c>
    </row>
    <row r="7923" spans="6:35" ht="15">
      <c r="F7923" s="5">
        <v>2006</v>
      </c>
      <c r="G7923" s="5">
        <v>11</v>
      </c>
      <c r="H7923" s="5">
        <v>0</v>
      </c>
      <c r="I7923" s="5">
        <v>330</v>
      </c>
      <c r="J7923" s="5">
        <v>22</v>
      </c>
      <c r="K7923" s="5">
        <v>9.7899999618500004</v>
      </c>
      <c r="L7923" s="5">
        <v>6.05374982115E-4</v>
      </c>
      <c r="M7923" s="5">
        <v>1.19299995899</v>
      </c>
      <c r="N7923" s="8">
        <f t="shared" si="1607"/>
        <v>1.19299995899</v>
      </c>
      <c r="O7923" s="5">
        <v>0</v>
      </c>
      <c r="P7923" s="5">
        <v>96.736587524399994</v>
      </c>
      <c r="Q7923" s="5">
        <v>2.5503726005599998</v>
      </c>
      <c r="R7923" s="5">
        <v>0</v>
      </c>
      <c r="S7923">
        <f t="shared" si="1599"/>
        <v>7.0880897545300595E-2</v>
      </c>
      <c r="T7923">
        <f t="shared" si="1600"/>
        <v>97.574178784232885</v>
      </c>
      <c r="U7923">
        <f t="shared" si="1601"/>
        <v>293.02993645623059</v>
      </c>
      <c r="V7923" s="9">
        <v>516.95977783199999</v>
      </c>
      <c r="W7923" s="9">
        <v>85.6699676514</v>
      </c>
      <c r="X7923">
        <f t="shared" si="1608"/>
        <v>1.1164954950684072E-3</v>
      </c>
      <c r="Y7923">
        <f t="shared" si="1609"/>
        <v>2.8621819381680229</v>
      </c>
      <c r="Z7923">
        <f t="shared" si="1602"/>
        <v>1.4722121833891768</v>
      </c>
      <c r="AA7923">
        <f t="shared" si="1603"/>
        <v>0.20883368844875308</v>
      </c>
      <c r="AB7923">
        <f>(1/(AA7923*k))*(LN((50-dTar)/(hTar-dTar)))</f>
        <v>20.926437105812603</v>
      </c>
      <c r="AC7923">
        <f t="shared" si="1604"/>
        <v>33.757423271824528</v>
      </c>
      <c r="AD7923" s="19">
        <v>953.26885986299999</v>
      </c>
      <c r="AE7923" s="19">
        <v>29.077512741100001</v>
      </c>
      <c r="AF7923">
        <f t="shared" si="1610"/>
        <v>9.8415142631954992E-4</v>
      </c>
      <c r="AG7923" s="23">
        <f t="shared" si="1605"/>
        <v>2.7670933384010881</v>
      </c>
      <c r="AH7923" s="25">
        <f t="shared" si="1611"/>
        <v>2.8032359224582462</v>
      </c>
      <c r="AI7923" s="25">
        <f t="shared" si="1606"/>
        <v>0.55957867418948204</v>
      </c>
    </row>
    <row r="7924" spans="6:35" ht="15">
      <c r="F7924" s="5">
        <v>2006</v>
      </c>
      <c r="G7924" s="5">
        <v>11</v>
      </c>
      <c r="H7924" s="5">
        <v>0</v>
      </c>
      <c r="I7924" s="5">
        <v>330</v>
      </c>
      <c r="J7924" s="5">
        <v>23</v>
      </c>
      <c r="K7924" s="5">
        <v>9.7600002288799992</v>
      </c>
      <c r="L7924" s="5">
        <v>3.6249400582200001E-3</v>
      </c>
      <c r="M7924" s="5">
        <v>1.0115000009499999</v>
      </c>
      <c r="N7924" s="8">
        <f t="shared" si="1607"/>
        <v>1.0115000009499999</v>
      </c>
      <c r="O7924" s="5">
        <v>0</v>
      </c>
      <c r="P7924" s="5">
        <v>96.736587524399994</v>
      </c>
      <c r="Q7924" s="5">
        <v>3.54239153862</v>
      </c>
      <c r="R7924" s="5">
        <v>0</v>
      </c>
      <c r="S7924">
        <f t="shared" si="1599"/>
        <v>6.009725934534535E-2</v>
      </c>
      <c r="T7924">
        <f t="shared" si="1600"/>
        <v>115.0825419463612</v>
      </c>
      <c r="U7924">
        <f t="shared" si="1601"/>
        <v>345.61018472248713</v>
      </c>
      <c r="V7924" s="9">
        <v>519.01470947300004</v>
      </c>
      <c r="W7924" s="9">
        <v>101.04228210399999</v>
      </c>
      <c r="X7924">
        <f t="shared" si="1608"/>
        <v>1.0355534748857044E-3</v>
      </c>
      <c r="Y7924">
        <f t="shared" si="1609"/>
        <v>4.0216706207582567</v>
      </c>
      <c r="Z7924">
        <f t="shared" si="1602"/>
        <v>1.248233592696407</v>
      </c>
      <c r="AA7924">
        <f t="shared" si="1603"/>
        <v>0.17706226598963057</v>
      </c>
      <c r="AB7924">
        <f>(1/(AA7924*k))*(LN((50-dTar)/(hTar-dTar)))</f>
        <v>24.68140245733457</v>
      </c>
      <c r="AC7924">
        <f t="shared" si="1604"/>
        <v>39.814735087563747</v>
      </c>
      <c r="AD7924" s="19">
        <v>1040.1850585899999</v>
      </c>
      <c r="AE7924" s="19">
        <v>34.295078277599998</v>
      </c>
      <c r="AF7924">
        <f t="shared" si="1610"/>
        <v>8.9742852199021638E-4</v>
      </c>
      <c r="AG7924" s="23">
        <f t="shared" si="1605"/>
        <v>3.8779727949807987</v>
      </c>
      <c r="AH7924" s="25">
        <f t="shared" si="1611"/>
        <v>3.9325914428494428</v>
      </c>
      <c r="AI7924" s="25">
        <f t="shared" si="1606"/>
        <v>0.47444580798934066</v>
      </c>
    </row>
    <row r="7925" spans="6:35" ht="15">
      <c r="F7925" s="5">
        <v>2006</v>
      </c>
      <c r="G7925" s="5">
        <v>11</v>
      </c>
      <c r="H7925" s="5">
        <v>0</v>
      </c>
      <c r="I7925" s="5">
        <v>330</v>
      </c>
      <c r="J7925" s="5">
        <v>24</v>
      </c>
      <c r="K7925" s="5">
        <v>9.1000003814700001</v>
      </c>
      <c r="L7925" s="5">
        <v>4.6232058666599999E-3</v>
      </c>
      <c r="M7925" s="5">
        <v>0.94749999046300004</v>
      </c>
      <c r="N7925" s="8">
        <f t="shared" si="1607"/>
        <v>0.94749999046300004</v>
      </c>
      <c r="O7925" s="5">
        <v>0</v>
      </c>
      <c r="P7925" s="5">
        <v>96.736587524399994</v>
      </c>
      <c r="Q7925" s="5">
        <v>4.2165899276700003</v>
      </c>
      <c r="R7925" s="5">
        <v>0</v>
      </c>
      <c r="S7925">
        <f t="shared" si="1599"/>
        <v>5.6294762830535978E-2</v>
      </c>
      <c r="T7925">
        <f t="shared" si="1600"/>
        <v>122.85592871741397</v>
      </c>
      <c r="U7925">
        <f t="shared" si="1601"/>
        <v>368.95483450538006</v>
      </c>
      <c r="V7925" s="9">
        <v>519.92169189499998</v>
      </c>
      <c r="W7925" s="9">
        <v>107.86730194099999</v>
      </c>
      <c r="X7925">
        <f t="shared" si="1608"/>
        <v>1.0032668089493349E-3</v>
      </c>
      <c r="Y7925">
        <f t="shared" si="1609"/>
        <v>4.8093811447211818</v>
      </c>
      <c r="Z7925">
        <f t="shared" si="1602"/>
        <v>1.1692548848884328</v>
      </c>
      <c r="AA7925">
        <f t="shared" si="1603"/>
        <v>0.16585911535241324</v>
      </c>
      <c r="AB7925">
        <f>(1/(AA7925*k))*(LN((50-dTar)/(hTar-dTar)))</f>
        <v>26.348537055754345</v>
      </c>
      <c r="AC7925">
        <f t="shared" si="1604"/>
        <v>42.504068584966781</v>
      </c>
      <c r="AD7925" s="19">
        <v>1075.7192382799999</v>
      </c>
      <c r="AE7925" s="19">
        <v>36.611579894999998</v>
      </c>
      <c r="AF7925">
        <f t="shared" si="1610"/>
        <v>8.6592465422102448E-4</v>
      </c>
      <c r="AG7925" s="23">
        <f t="shared" si="1605"/>
        <v>4.6323703283957451</v>
      </c>
      <c r="AH7925" s="25">
        <f t="shared" si="1611"/>
        <v>4.6996510363223427</v>
      </c>
      <c r="AI7925" s="25">
        <f t="shared" si="1606"/>
        <v>0.44442649344825058</v>
      </c>
    </row>
    <row r="7926" spans="6:35" ht="15">
      <c r="F7926" s="5">
        <v>2006</v>
      </c>
      <c r="G7926" s="5">
        <v>11</v>
      </c>
      <c r="H7926" s="5">
        <v>0</v>
      </c>
      <c r="I7926" s="5">
        <v>331</v>
      </c>
      <c r="J7926" s="5">
        <v>1</v>
      </c>
      <c r="K7926" s="5">
        <v>8.3549995422399999</v>
      </c>
      <c r="L7926" s="5">
        <v>1.09894794878E-3</v>
      </c>
      <c r="M7926" s="5">
        <v>0.24150000512600001</v>
      </c>
      <c r="N7926" s="8">
        <f t="shared" si="1607"/>
        <v>0.24150000512600001</v>
      </c>
      <c r="O7926" s="5">
        <v>0</v>
      </c>
      <c r="P7926" s="5">
        <v>96.736587524399994</v>
      </c>
      <c r="Q7926" s="5">
        <v>4.1438884735099997</v>
      </c>
      <c r="R7926" s="5">
        <v>0</v>
      </c>
      <c r="S7926">
        <f t="shared" si="1599"/>
        <v>1.434848089602412E-2</v>
      </c>
      <c r="T7926">
        <f t="shared" si="1600"/>
        <v>482.01237605497863</v>
      </c>
      <c r="U7926">
        <f t="shared" si="1601"/>
        <v>1447.5556718631678</v>
      </c>
      <c r="V7926" s="9">
        <v>559.73010253899997</v>
      </c>
      <c r="W7926" s="9">
        <v>423.20608520500002</v>
      </c>
      <c r="X7926">
        <f t="shared" si="1608"/>
        <v>4.1143935374530599E-4</v>
      </c>
      <c r="Y7926">
        <f t="shared" si="1609"/>
        <v>5.1689983328050069</v>
      </c>
      <c r="Z7926">
        <f t="shared" si="1602"/>
        <v>0.29802117523629024</v>
      </c>
      <c r="AA7926">
        <f t="shared" si="1603"/>
        <v>4.2274382702873259E-2</v>
      </c>
      <c r="AB7926">
        <f>(1/(AA7926*k))*(LN((50-dTar)/(hTar-dTar)))</f>
        <v>103.3757270357651</v>
      </c>
      <c r="AC7926">
        <f t="shared" si="1604"/>
        <v>166.76026386783275</v>
      </c>
      <c r="AD7926" s="19">
        <v>1829.6434326200001</v>
      </c>
      <c r="AE7926" s="19">
        <v>143.64170837399999</v>
      </c>
      <c r="AF7926">
        <f t="shared" si="1610"/>
        <v>4.6727980524532964E-4</v>
      </c>
      <c r="AG7926" s="23">
        <f t="shared" si="1605"/>
        <v>4.7662108386926558</v>
      </c>
      <c r="AH7926" s="25">
        <f t="shared" si="1611"/>
        <v>4.9193078545158917</v>
      </c>
      <c r="AI7926" s="25">
        <f t="shared" si="1606"/>
        <v>0.11327599105667109</v>
      </c>
    </row>
    <row r="7927" spans="6:35" ht="15">
      <c r="F7927" s="5">
        <v>2006</v>
      </c>
      <c r="G7927" s="5">
        <v>11</v>
      </c>
      <c r="H7927" s="5">
        <v>0</v>
      </c>
      <c r="I7927" s="5">
        <v>331</v>
      </c>
      <c r="J7927" s="5">
        <v>2</v>
      </c>
      <c r="K7927" s="5">
        <v>7.4250001907299996</v>
      </c>
      <c r="L7927" s="5">
        <v>0</v>
      </c>
      <c r="M7927" s="5">
        <v>0.16400000452999999</v>
      </c>
      <c r="N7927" s="8">
        <f t="shared" si="1607"/>
        <v>0.16400000452999999</v>
      </c>
      <c r="O7927" s="5">
        <v>0</v>
      </c>
      <c r="P7927" s="5">
        <v>96.736587524399994</v>
      </c>
      <c r="Q7927" s="5">
        <v>4.5270872116099996</v>
      </c>
      <c r="R7927" s="5">
        <v>0</v>
      </c>
      <c r="S7927">
        <f t="shared" si="1599"/>
        <v>9.74389599171579E-3</v>
      </c>
      <c r="T7927">
        <f t="shared" si="1600"/>
        <v>709.79261019946489</v>
      </c>
      <c r="U7927">
        <f t="shared" si="1601"/>
        <v>2131.6139787738662</v>
      </c>
      <c r="V7927" s="9">
        <v>581.31213378899997</v>
      </c>
      <c r="W7927" s="9">
        <v>623.196777344</v>
      </c>
      <c r="X7927">
        <f t="shared" si="1608"/>
        <v>2.9974914983659873E-4</v>
      </c>
      <c r="Y7927">
        <f t="shared" si="1609"/>
        <v>5.7505788163624958</v>
      </c>
      <c r="Z7927">
        <f t="shared" si="1602"/>
        <v>0.20238291118580837</v>
      </c>
      <c r="AA7927">
        <f t="shared" si="1603"/>
        <v>2.8708069596756119E-2</v>
      </c>
      <c r="AB7927">
        <f>(1/(AA7927*k))*(LN((50-dTar)/(hTar-dTar)))</f>
        <v>152.22706048446747</v>
      </c>
      <c r="AC7927">
        <f t="shared" si="1604"/>
        <v>245.56465528345635</v>
      </c>
      <c r="AD7927" s="19">
        <v>1998.1271972699999</v>
      </c>
      <c r="AE7927" s="19">
        <v>211.52116394000001</v>
      </c>
      <c r="AF7927">
        <f t="shared" si="1610"/>
        <v>4.0729663507087607E-4</v>
      </c>
      <c r="AG7927" s="23">
        <f t="shared" si="1605"/>
        <v>5.1754193922172034</v>
      </c>
      <c r="AH7927" s="25">
        <f t="shared" si="1611"/>
        <v>5.3940339042027547</v>
      </c>
      <c r="AI7927" s="25">
        <f t="shared" si="1606"/>
        <v>7.6924483031550292E-2</v>
      </c>
    </row>
    <row r="7928" spans="6:35" ht="15">
      <c r="F7928" s="5">
        <v>2006</v>
      </c>
      <c r="G7928" s="5">
        <v>11</v>
      </c>
      <c r="H7928" s="5">
        <v>0</v>
      </c>
      <c r="I7928" s="5">
        <v>331</v>
      </c>
      <c r="J7928" s="5">
        <v>3</v>
      </c>
      <c r="K7928" s="5">
        <v>7.0199999809299998</v>
      </c>
      <c r="L7928" s="5">
        <v>0</v>
      </c>
      <c r="M7928" s="5">
        <v>0.42550000548400002</v>
      </c>
      <c r="N7928" s="8">
        <f t="shared" si="1607"/>
        <v>0.42550000548400002</v>
      </c>
      <c r="O7928" s="5">
        <v>0</v>
      </c>
      <c r="P7928" s="5">
        <v>96.736587524399994</v>
      </c>
      <c r="Q7928" s="5">
        <v>3.5417125225100001</v>
      </c>
      <c r="R7928" s="5">
        <v>0</v>
      </c>
      <c r="S7928">
        <f t="shared" si="1599"/>
        <v>2.5280656606031831E-2</v>
      </c>
      <c r="T7928">
        <f t="shared" si="1600"/>
        <v>273.57459409586295</v>
      </c>
      <c r="U7928">
        <f t="shared" si="1601"/>
        <v>821.58565844782504</v>
      </c>
      <c r="V7928" s="9">
        <v>538.05877685500002</v>
      </c>
      <c r="W7928" s="9">
        <v>240.19804382300001</v>
      </c>
      <c r="X7928">
        <f t="shared" si="1608"/>
        <v>6.2506153764988988E-4</v>
      </c>
      <c r="Y7928">
        <f t="shared" si="1609"/>
        <v>4.2722757644360598</v>
      </c>
      <c r="Z7928">
        <f t="shared" si="1602"/>
        <v>0.52508492341947954</v>
      </c>
      <c r="AA7928">
        <f t="shared" si="1603"/>
        <v>7.4483435569785483E-2</v>
      </c>
      <c r="AB7928">
        <f>(1/(AA7928*k))*(LN((50-dTar)/(hTar-dTar)))</f>
        <v>58.672710428390381</v>
      </c>
      <c r="AC7928">
        <f t="shared" si="1604"/>
        <v>94.647718119498577</v>
      </c>
      <c r="AD7928" s="19">
        <v>1532.3917236299999</v>
      </c>
      <c r="AE7928" s="19">
        <v>81.526374816900002</v>
      </c>
      <c r="AF7928">
        <f t="shared" si="1610"/>
        <v>5.8528620337824596E-4</v>
      </c>
      <c r="AG7928" s="23">
        <f t="shared" si="1605"/>
        <v>4.0356087608237967</v>
      </c>
      <c r="AH7928" s="25">
        <f t="shared" si="1611"/>
        <v>4.1255644136841552</v>
      </c>
      <c r="AI7928" s="25">
        <f t="shared" si="1606"/>
        <v>0.19958150638825786</v>
      </c>
    </row>
    <row r="7929" spans="6:35" ht="15">
      <c r="F7929" s="5">
        <v>2006</v>
      </c>
      <c r="G7929" s="5">
        <v>11</v>
      </c>
      <c r="H7929" s="5">
        <v>0</v>
      </c>
      <c r="I7929" s="5">
        <v>331</v>
      </c>
      <c r="J7929" s="5">
        <v>4</v>
      </c>
      <c r="K7929" s="5">
        <v>7.1170001029999996</v>
      </c>
      <c r="L7929" s="5">
        <v>0</v>
      </c>
      <c r="M7929" s="5">
        <v>0.29449999332400001</v>
      </c>
      <c r="N7929" s="8">
        <f t="shared" si="1607"/>
        <v>0.29449999332400001</v>
      </c>
      <c r="O7929" s="5">
        <v>0</v>
      </c>
      <c r="P7929" s="5">
        <v>96.736587524399994</v>
      </c>
      <c r="Q7929" s="5">
        <v>4.04819822311</v>
      </c>
      <c r="R7929" s="5">
        <v>0</v>
      </c>
      <c r="S7929">
        <f t="shared" si="1599"/>
        <v>1.7497422105162978E-2</v>
      </c>
      <c r="T7929">
        <f t="shared" si="1600"/>
        <v>395.2665328586491</v>
      </c>
      <c r="U7929">
        <f t="shared" si="1601"/>
        <v>1187.0448560266109</v>
      </c>
      <c r="V7929" s="9">
        <v>550.94952392599998</v>
      </c>
      <c r="W7929" s="9">
        <v>347.04336547899999</v>
      </c>
      <c r="X7929">
        <f t="shared" si="1608"/>
        <v>4.7960762446197161E-4</v>
      </c>
      <c r="Y7929">
        <f t="shared" si="1609"/>
        <v>4.9951413737965265</v>
      </c>
      <c r="Z7929">
        <f t="shared" si="1602"/>
        <v>0.3634253923585074</v>
      </c>
      <c r="AA7929">
        <f t="shared" si="1603"/>
        <v>5.1551988238165224E-2</v>
      </c>
      <c r="AB7929">
        <f>(1/(AA7929*k))*(LN((50-dTar)/(hTar-dTar)))</f>
        <v>84.771610101787843</v>
      </c>
      <c r="AC7929">
        <f t="shared" si="1604"/>
        <v>136.74908486190705</v>
      </c>
      <c r="AD7929" s="19">
        <v>1731.37561035</v>
      </c>
      <c r="AE7929" s="19">
        <v>117.79107666</v>
      </c>
      <c r="AF7929">
        <f t="shared" si="1610"/>
        <v>5.0354602856968536E-4</v>
      </c>
      <c r="AG7929" s="23">
        <f t="shared" si="1605"/>
        <v>4.6511786432026412</v>
      </c>
      <c r="AH7929" s="25">
        <f t="shared" si="1611"/>
        <v>4.7819167330839694</v>
      </c>
      <c r="AI7929" s="25">
        <f t="shared" si="1606"/>
        <v>0.13813572630176141</v>
      </c>
    </row>
    <row r="7930" spans="6:35" ht="15">
      <c r="F7930" s="5">
        <v>2006</v>
      </c>
      <c r="G7930" s="5">
        <v>11</v>
      </c>
      <c r="H7930" s="5">
        <v>0</v>
      </c>
      <c r="I7930" s="5">
        <v>331</v>
      </c>
      <c r="J7930" s="5">
        <v>5</v>
      </c>
      <c r="K7930" s="5">
        <v>6.9695000648500001</v>
      </c>
      <c r="L7930" s="5">
        <v>4.9986498197500005E-4</v>
      </c>
      <c r="M7930" s="5">
        <v>0.28450000286100002</v>
      </c>
      <c r="N7930" s="8">
        <f t="shared" si="1607"/>
        <v>0.28450000286100002</v>
      </c>
      <c r="O7930" s="5">
        <v>0</v>
      </c>
      <c r="P7930" s="5">
        <v>96.736587524399994</v>
      </c>
      <c r="Q7930" s="5">
        <v>3.0812048912000001</v>
      </c>
      <c r="R7930" s="5">
        <v>0</v>
      </c>
      <c r="S7930">
        <f t="shared" si="1599"/>
        <v>1.6903282688710723E-2</v>
      </c>
      <c r="T7930">
        <f t="shared" si="1600"/>
        <v>409.15989496473213</v>
      </c>
      <c r="U7930">
        <f t="shared" si="1601"/>
        <v>1228.7687123360915</v>
      </c>
      <c r="V7930" s="9">
        <v>552.37799072300004</v>
      </c>
      <c r="W7930" s="9">
        <v>359.241699219</v>
      </c>
      <c r="X7930">
        <f t="shared" si="1608"/>
        <v>4.6720492361837897E-4</v>
      </c>
      <c r="Y7930">
        <f t="shared" si="1609"/>
        <v>3.8094192570809442</v>
      </c>
      <c r="Z7930">
        <f t="shared" si="1602"/>
        <v>0.35108498305466473</v>
      </c>
      <c r="AA7930">
        <f t="shared" si="1603"/>
        <v>4.9801497907378769E-2</v>
      </c>
      <c r="AB7930">
        <f>(1/(AA7930*k))*(LN((50-dTar)/(hTar-dTar)))</f>
        <v>87.751277180966042</v>
      </c>
      <c r="AC7930">
        <f t="shared" si="1604"/>
        <v>141.555726446059</v>
      </c>
      <c r="AD7930" s="19">
        <v>1749.0075683600001</v>
      </c>
      <c r="AE7930" s="19">
        <v>121.931365967</v>
      </c>
      <c r="AF7930">
        <f t="shared" si="1610"/>
        <v>4.9689572821816591E-4</v>
      </c>
      <c r="AG7930" s="23">
        <f t="shared" si="1605"/>
        <v>3.5414706653234092</v>
      </c>
      <c r="AH7930" s="25">
        <f t="shared" si="1611"/>
        <v>3.6433162548507609</v>
      </c>
      <c r="AI7930" s="25">
        <f t="shared" si="1606"/>
        <v>0.13344521364664749</v>
      </c>
    </row>
    <row r="7931" spans="6:35" ht="15">
      <c r="F7931" s="5">
        <v>2006</v>
      </c>
      <c r="G7931" s="5">
        <v>11</v>
      </c>
      <c r="H7931" s="5">
        <v>0</v>
      </c>
      <c r="I7931" s="5">
        <v>331</v>
      </c>
      <c r="J7931" s="5">
        <v>6</v>
      </c>
      <c r="K7931" s="5">
        <v>6.2414999008200001</v>
      </c>
      <c r="L7931" s="5">
        <v>0</v>
      </c>
      <c r="M7931" s="5">
        <v>0.24650000035799999</v>
      </c>
      <c r="N7931" s="8">
        <f t="shared" si="1607"/>
        <v>0.24650000035799999</v>
      </c>
      <c r="O7931" s="5">
        <v>0</v>
      </c>
      <c r="P7931" s="5">
        <v>96.736587524399994</v>
      </c>
      <c r="Q7931" s="5">
        <v>1.65918505192</v>
      </c>
      <c r="R7931" s="5">
        <v>0</v>
      </c>
      <c r="S7931">
        <f t="shared" si="1599"/>
        <v>1.4645550604279956E-2</v>
      </c>
      <c r="T7931">
        <f t="shared" si="1600"/>
        <v>472.23525808930032</v>
      </c>
      <c r="U7931">
        <f t="shared" si="1601"/>
        <v>1418.1935158921381</v>
      </c>
      <c r="V7931" s="9">
        <v>558.75671386700003</v>
      </c>
      <c r="W7931" s="9">
        <v>414.62179565399998</v>
      </c>
      <c r="X7931">
        <f t="shared" si="1608"/>
        <v>4.1813501302652699E-4</v>
      </c>
      <c r="Y7931">
        <f t="shared" si="1609"/>
        <v>2.0674123596810206</v>
      </c>
      <c r="Z7931">
        <f t="shared" si="1602"/>
        <v>0.30419137988882861</v>
      </c>
      <c r="AA7931">
        <f t="shared" si="1603"/>
        <v>4.3149627868354017E-2</v>
      </c>
      <c r="AB7931">
        <f>(1/(AA7931*k))*(LN((50-dTar)/(hTar-dTar)))</f>
        <v>101.2788583074378</v>
      </c>
      <c r="AC7931">
        <f t="shared" si="1604"/>
        <v>163.37770596513391</v>
      </c>
      <c r="AD7931" s="19">
        <v>1819.8425293</v>
      </c>
      <c r="AE7931" s="19">
        <v>140.72807312</v>
      </c>
      <c r="AF7931">
        <f t="shared" si="1610"/>
        <v>4.7082125118210307E-4</v>
      </c>
      <c r="AG7931" s="23">
        <f t="shared" si="1605"/>
        <v>1.9083834947716576</v>
      </c>
      <c r="AH7931" s="25">
        <f t="shared" si="1611"/>
        <v>1.9688293750516168</v>
      </c>
      <c r="AI7931" s="25">
        <f t="shared" si="1606"/>
        <v>0.1156212473844626</v>
      </c>
    </row>
    <row r="7932" spans="6:35" ht="15">
      <c r="F7932" s="5">
        <v>2006</v>
      </c>
      <c r="G7932" s="5">
        <v>11</v>
      </c>
      <c r="H7932" s="5">
        <v>0</v>
      </c>
      <c r="I7932" s="5">
        <v>331</v>
      </c>
      <c r="J7932" s="5">
        <v>7</v>
      </c>
      <c r="K7932" s="5">
        <v>5.5409998893700001</v>
      </c>
      <c r="L7932" s="5">
        <v>0</v>
      </c>
      <c r="M7932" s="5">
        <v>5.7999998331099999E-2</v>
      </c>
      <c r="N7932" s="8">
        <f t="shared" si="1607"/>
        <v>5.7999998331099999E-2</v>
      </c>
      <c r="O7932" s="5">
        <v>0</v>
      </c>
      <c r="P7932" s="5">
        <v>96.736587524399994</v>
      </c>
      <c r="Q7932" s="5">
        <v>2.97562050819</v>
      </c>
      <c r="R7932" s="5">
        <v>0</v>
      </c>
      <c r="S7932">
        <f t="shared" si="1599"/>
        <v>3.4460118027286241E-3</v>
      </c>
      <c r="T7932">
        <f t="shared" si="1600"/>
        <v>2006.9999075440501</v>
      </c>
      <c r="U7932">
        <f t="shared" si="1601"/>
        <v>6027.3226247262774</v>
      </c>
      <c r="V7932" s="9">
        <v>674.06665039100005</v>
      </c>
      <c r="W7932" s="9">
        <v>1762.1425781299999</v>
      </c>
      <c r="X7932">
        <f t="shared" si="1608"/>
        <v>1.1815398315259146E-4</v>
      </c>
      <c r="Y7932">
        <f t="shared" si="1609"/>
        <v>3.9005861298342754</v>
      </c>
      <c r="Z7932">
        <f t="shared" si="1602"/>
        <v>7.1574440163340441E-2</v>
      </c>
      <c r="AA7932">
        <f t="shared" si="1603"/>
        <v>1.0152853309198368E-2</v>
      </c>
      <c r="AB7932">
        <f>(1/(AA7932*k))*(LN((50-dTar)/(hTar-dTar)))</f>
        <v>430.43516081714625</v>
      </c>
      <c r="AC7932">
        <f t="shared" si="1604"/>
        <v>694.35527133972812</v>
      </c>
      <c r="AD7932" s="19">
        <v>2293.5825195299999</v>
      </c>
      <c r="AE7932" s="19">
        <v>598.09436035199997</v>
      </c>
      <c r="AF7932">
        <f t="shared" si="1610"/>
        <v>2.7885974186241173E-4</v>
      </c>
      <c r="AG7932" s="23">
        <f t="shared" si="1605"/>
        <v>3.1453244851102218</v>
      </c>
      <c r="AH7932" s="25">
        <f t="shared" si="1611"/>
        <v>3.4323947285094594</v>
      </c>
      <c r="AI7932" s="25">
        <f t="shared" si="1606"/>
        <v>2.7204998562268323E-2</v>
      </c>
    </row>
    <row r="7933" spans="6:35" ht="15">
      <c r="F7933" s="5">
        <v>2006</v>
      </c>
      <c r="G7933" s="5">
        <v>11</v>
      </c>
      <c r="H7933" s="5">
        <v>0</v>
      </c>
      <c r="I7933" s="5">
        <v>331</v>
      </c>
      <c r="J7933" s="5">
        <v>8</v>
      </c>
      <c r="K7933" s="5">
        <v>5.5920000076300003</v>
      </c>
      <c r="L7933" s="5">
        <v>0</v>
      </c>
      <c r="M7933" s="5">
        <v>6.8499997258199996E-2</v>
      </c>
      <c r="N7933" s="8">
        <f t="shared" si="1607"/>
        <v>6.8499997258199996E-2</v>
      </c>
      <c r="O7933" s="5">
        <v>0</v>
      </c>
      <c r="P7933" s="5">
        <v>96.736587524399994</v>
      </c>
      <c r="Q7933" s="5">
        <v>1.3758480548900001</v>
      </c>
      <c r="R7933" s="5">
        <v>0</v>
      </c>
      <c r="S7933">
        <f t="shared" si="1599"/>
        <v>4.0698587212210828E-3</v>
      </c>
      <c r="T7933">
        <f t="shared" si="1600"/>
        <v>1699.357605071116</v>
      </c>
      <c r="U7933">
        <f t="shared" si="1601"/>
        <v>5103.426513397083</v>
      </c>
      <c r="V7933" s="9">
        <v>655.75366210899995</v>
      </c>
      <c r="W7933" s="9">
        <v>1492.0332031299999</v>
      </c>
      <c r="X7933">
        <f t="shared" si="1608"/>
        <v>1.3790795385311018E-4</v>
      </c>
      <c r="Y7933">
        <f t="shared" si="1609"/>
        <v>1.7969789255138793</v>
      </c>
      <c r="Z7933">
        <f t="shared" si="1602"/>
        <v>8.4531880965884057E-2</v>
      </c>
      <c r="AA7933">
        <f t="shared" si="1603"/>
        <v>1.19908697216303E-2</v>
      </c>
      <c r="AB7933">
        <f>(1/(AA7933*k))*(LN((50-dTar)/(hTar-dTar)))</f>
        <v>364.4560526760124</v>
      </c>
      <c r="AC7933">
        <f t="shared" si="1604"/>
        <v>587.92125826068946</v>
      </c>
      <c r="AD7933" s="19">
        <v>2260.0869140599998</v>
      </c>
      <c r="AE7933" s="19">
        <v>506.41567993199999</v>
      </c>
      <c r="AF7933">
        <f t="shared" si="1610"/>
        <v>2.9811378765639358E-4</v>
      </c>
      <c r="AG7933" s="23">
        <f t="shared" si="1605"/>
        <v>1.4820270418255455</v>
      </c>
      <c r="AH7933" s="25">
        <f t="shared" si="1611"/>
        <v>1.6017382896309231</v>
      </c>
      <c r="AI7933" s="25">
        <f t="shared" si="1606"/>
        <v>3.2130041043905863E-2</v>
      </c>
    </row>
    <row r="7934" spans="6:35" ht="15">
      <c r="F7934" s="5">
        <v>2006</v>
      </c>
      <c r="G7934" s="5">
        <v>11</v>
      </c>
      <c r="H7934" s="5">
        <v>0</v>
      </c>
      <c r="I7934" s="5">
        <v>331</v>
      </c>
      <c r="J7934" s="5">
        <v>9</v>
      </c>
      <c r="K7934" s="5">
        <v>5.7734999656700001</v>
      </c>
      <c r="L7934" s="5">
        <v>0</v>
      </c>
      <c r="M7934" s="5">
        <v>0.34049999713899998</v>
      </c>
      <c r="N7934" s="8">
        <f t="shared" si="1607"/>
        <v>0.34049999713899998</v>
      </c>
      <c r="O7934" s="5">
        <v>0</v>
      </c>
      <c r="P7934" s="5">
        <v>96.736587524399994</v>
      </c>
      <c r="Q7934" s="5">
        <v>1.5645129680600001</v>
      </c>
      <c r="R7934" s="5">
        <v>7.3082499504099996</v>
      </c>
      <c r="S7934">
        <f t="shared" si="1599"/>
        <v>2.0230466254011755E-2</v>
      </c>
      <c r="T7934">
        <f t="shared" si="1600"/>
        <v>341.86781869649519</v>
      </c>
      <c r="U7934">
        <f t="shared" si="1601"/>
        <v>1026.6804849117718</v>
      </c>
      <c r="V7934" s="9">
        <v>551.40222168000003</v>
      </c>
      <c r="W7934" s="9">
        <v>300.15939331099997</v>
      </c>
      <c r="X7934">
        <f t="shared" si="1608"/>
        <v>5.3241272786493576E-4</v>
      </c>
      <c r="Y7934">
        <f t="shared" si="1609"/>
        <v>1.9126420940520803</v>
      </c>
      <c r="Z7934">
        <f t="shared" si="1602"/>
        <v>0.42019133400172864</v>
      </c>
      <c r="AA7934">
        <f t="shared" si="1603"/>
        <v>5.9604252107039089E-2</v>
      </c>
      <c r="AB7934">
        <f>(1/(AA7934*k))*(LN((50-dTar)/(hTar-dTar)))</f>
        <v>73.319350422343334</v>
      </c>
      <c r="AC7934">
        <f t="shared" si="1604"/>
        <v>118.27490430919008</v>
      </c>
      <c r="AD7934" s="19">
        <v>1655.1372070299999</v>
      </c>
      <c r="AE7934" s="19">
        <v>101.878036499</v>
      </c>
      <c r="AF7934">
        <f t="shared" si="1610"/>
        <v>5.3325081516200938E-4</v>
      </c>
      <c r="AG7934" s="23">
        <f t="shared" si="1605"/>
        <v>1.7920113954305792</v>
      </c>
      <c r="AH7934" s="25">
        <f t="shared" si="1611"/>
        <v>1.8378623720512004</v>
      </c>
      <c r="AI7934" s="25">
        <f t="shared" si="1606"/>
        <v>0.15971210688211029</v>
      </c>
    </row>
    <row r="7935" spans="6:35" ht="15">
      <c r="F7935" s="5">
        <v>2006</v>
      </c>
      <c r="G7935" s="5">
        <v>11</v>
      </c>
      <c r="H7935" s="5">
        <v>0</v>
      </c>
      <c r="I7935" s="5">
        <v>331</v>
      </c>
      <c r="J7935" s="5">
        <v>10</v>
      </c>
      <c r="K7935" s="5">
        <v>5.8990001678499997</v>
      </c>
      <c r="L7935" s="5">
        <v>0</v>
      </c>
      <c r="M7935" s="5">
        <v>0.23499999940399999</v>
      </c>
      <c r="N7935" s="8">
        <f t="shared" si="1607"/>
        <v>0.23499999940399999</v>
      </c>
      <c r="O7935" s="5">
        <v>0</v>
      </c>
      <c r="P7935" s="5">
        <v>96.736587524399994</v>
      </c>
      <c r="Q7935" s="5">
        <v>3.0994894504500001</v>
      </c>
      <c r="R7935" s="5">
        <v>129.70350647000001</v>
      </c>
      <c r="S7935">
        <f t="shared" si="1599"/>
        <v>1.3962289567052907E-2</v>
      </c>
      <c r="T7935">
        <f t="shared" si="1600"/>
        <v>495.34464503531137</v>
      </c>
      <c r="U7935">
        <f t="shared" si="1601"/>
        <v>1487.5944811137517</v>
      </c>
      <c r="V7935" s="9">
        <v>551.48822021499996</v>
      </c>
      <c r="W7935" s="9">
        <v>434.91177368199999</v>
      </c>
      <c r="X7935">
        <f t="shared" si="1608"/>
        <v>4.0420462135254127E-4</v>
      </c>
      <c r="Y7935">
        <f t="shared" si="1609"/>
        <v>3.8754304372606398</v>
      </c>
      <c r="Z7935">
        <f t="shared" si="1602"/>
        <v>0.28999989447771479</v>
      </c>
      <c r="AA7935">
        <f t="shared" si="1603"/>
        <v>4.1136561901091787E-2</v>
      </c>
      <c r="AB7935">
        <f>(1/(AA7935*k))*(LN((50-dTar)/(hTar-dTar)))</f>
        <v>106.23505818024402</v>
      </c>
      <c r="AC7935">
        <f t="shared" si="1604"/>
        <v>171.37278587673578</v>
      </c>
      <c r="AD7935" s="19">
        <v>1842.5617675799999</v>
      </c>
      <c r="AE7935" s="19">
        <v>147.614776611</v>
      </c>
      <c r="AF7935">
        <f t="shared" si="1610"/>
        <v>4.6263112578081358E-4</v>
      </c>
      <c r="AG7935" s="23">
        <f t="shared" si="1605"/>
        <v>3.5681770698419837</v>
      </c>
      <c r="AH7935" s="25">
        <f t="shared" si="1611"/>
        <v>3.6849621596002953</v>
      </c>
      <c r="AI7935" s="25">
        <f t="shared" si="1606"/>
        <v>0.11022715223925809</v>
      </c>
    </row>
    <row r="7936" spans="6:35" ht="15">
      <c r="F7936" s="5">
        <v>2006</v>
      </c>
      <c r="G7936" s="5">
        <v>11</v>
      </c>
      <c r="H7936" s="5">
        <v>0</v>
      </c>
      <c r="I7936" s="5">
        <v>331</v>
      </c>
      <c r="J7936" s="5">
        <v>11</v>
      </c>
      <c r="K7936" s="5">
        <v>7.8350000381499996</v>
      </c>
      <c r="L7936" s="5">
        <v>0</v>
      </c>
      <c r="M7936" s="5">
        <v>0.197500005364</v>
      </c>
      <c r="N7936" s="8">
        <f t="shared" si="1607"/>
        <v>0.197500005364</v>
      </c>
      <c r="O7936" s="5">
        <v>0</v>
      </c>
      <c r="P7936" s="5">
        <v>96.736587524399994</v>
      </c>
      <c r="Q7936" s="5">
        <v>5.4863686561599998</v>
      </c>
      <c r="R7936" s="5">
        <v>316.00750732400002</v>
      </c>
      <c r="S7936">
        <f t="shared" si="1599"/>
        <v>1.1734264984596988E-2</v>
      </c>
      <c r="T7936">
        <f t="shared" si="1600"/>
        <v>589.39740823567126</v>
      </c>
      <c r="U7936">
        <f t="shared" si="1601"/>
        <v>1770.0490768637069</v>
      </c>
      <c r="V7936" s="9">
        <v>546.15393066399997</v>
      </c>
      <c r="W7936" s="9">
        <v>517.48992919900002</v>
      </c>
      <c r="X7936">
        <f t="shared" si="1608"/>
        <v>3.5289638726881023E-4</v>
      </c>
      <c r="Y7936">
        <f t="shared" si="1609"/>
        <v>6.9272000553742963</v>
      </c>
      <c r="Z7936">
        <f t="shared" si="1602"/>
        <v>0.24372332280922215</v>
      </c>
      <c r="AA7936">
        <f t="shared" si="1603"/>
        <v>3.4572217943519945E-2</v>
      </c>
      <c r="AB7936">
        <f>(1/(AA7936*k))*(LN((50-dTar)/(hTar-dTar)))</f>
        <v>126.40626800505332</v>
      </c>
      <c r="AC7936">
        <f t="shared" si="1604"/>
        <v>203.91191638030995</v>
      </c>
      <c r="AD7936" s="19">
        <v>1921.2420654299999</v>
      </c>
      <c r="AE7936" s="19">
        <v>175.64289855999999</v>
      </c>
      <c r="AF7936">
        <f t="shared" si="1610"/>
        <v>4.3463202185803189E-4</v>
      </c>
      <c r="AG7936" s="23">
        <f t="shared" si="1605"/>
        <v>6.3132655309960226</v>
      </c>
      <c r="AH7936" s="25">
        <f t="shared" si="1611"/>
        <v>6.5466182168839167</v>
      </c>
      <c r="AI7936" s="25">
        <f t="shared" si="1606"/>
        <v>9.2637715803080833E-2</v>
      </c>
    </row>
    <row r="7937" spans="6:35" ht="15">
      <c r="F7937" s="5">
        <v>2006</v>
      </c>
      <c r="G7937" s="5">
        <v>11</v>
      </c>
      <c r="H7937" s="5">
        <v>0</v>
      </c>
      <c r="I7937" s="5">
        <v>331</v>
      </c>
      <c r="J7937" s="5">
        <v>12</v>
      </c>
      <c r="K7937" s="5">
        <v>10.489999771100001</v>
      </c>
      <c r="L7937" s="5">
        <v>8.12050029635E-2</v>
      </c>
      <c r="M7937" s="5">
        <v>0.22750000655700001</v>
      </c>
      <c r="N7937" s="8">
        <f t="shared" si="1607"/>
        <v>0.22750000655700001</v>
      </c>
      <c r="O7937" s="5">
        <v>0</v>
      </c>
      <c r="P7937" s="5">
        <v>96.736587524399994</v>
      </c>
      <c r="Q7937" s="5">
        <v>4.8891396522499999</v>
      </c>
      <c r="R7937" s="5">
        <v>557.19000244100005</v>
      </c>
      <c r="S7937">
        <f t="shared" si="1599"/>
        <v>1.3516685004728569E-2</v>
      </c>
      <c r="T7937">
        <f t="shared" si="1600"/>
        <v>511.67467223306346</v>
      </c>
      <c r="U7937">
        <f t="shared" si="1601"/>
        <v>1536.6360092281452</v>
      </c>
      <c r="V7937" s="9">
        <v>531.95208740199996</v>
      </c>
      <c r="W7937" s="9">
        <v>449.249511719</v>
      </c>
      <c r="X7937">
        <f t="shared" si="1608"/>
        <v>3.9716620193613823E-4</v>
      </c>
      <c r="Y7937">
        <f t="shared" si="1609"/>
        <v>6.1361215817984887</v>
      </c>
      <c r="Z7937">
        <f t="shared" si="1602"/>
        <v>0.28074458750014131</v>
      </c>
      <c r="AA7937">
        <f t="shared" si="1603"/>
        <v>3.9823694153045708E-2</v>
      </c>
      <c r="AB7937">
        <f>(1/(AA7937*k))*(LN((50-dTar)/(hTar-dTar)))</f>
        <v>109.73730940436793</v>
      </c>
      <c r="AC7937">
        <f t="shared" si="1604"/>
        <v>177.02243260729068</v>
      </c>
      <c r="AD7937" s="19">
        <v>1857.7220459</v>
      </c>
      <c r="AE7937" s="19">
        <v>152.481201172</v>
      </c>
      <c r="AF7937">
        <f t="shared" si="1610"/>
        <v>4.5720019168146757E-4</v>
      </c>
      <c r="AG7937" s="23">
        <f t="shared" si="1605"/>
        <v>5.6394964830371492</v>
      </c>
      <c r="AH7937" s="25">
        <f t="shared" si="1611"/>
        <v>5.8282605874710196</v>
      </c>
      <c r="AI7937" s="25">
        <f t="shared" si="1606"/>
        <v>0.10670926774803992</v>
      </c>
    </row>
    <row r="7938" spans="6:35" ht="15">
      <c r="F7938" s="5">
        <v>2006</v>
      </c>
      <c r="G7938" s="5">
        <v>11</v>
      </c>
      <c r="H7938" s="5">
        <v>0</v>
      </c>
      <c r="I7938" s="5">
        <v>331</v>
      </c>
      <c r="J7938" s="5">
        <v>13</v>
      </c>
      <c r="K7938" s="5">
        <v>13.2150001526</v>
      </c>
      <c r="L7938" s="5">
        <v>0.36302098631899998</v>
      </c>
      <c r="M7938" s="5">
        <v>0.416999995708</v>
      </c>
      <c r="N7938" s="8">
        <f t="shared" si="1607"/>
        <v>0.416999995708</v>
      </c>
      <c r="O7938" s="5">
        <v>0</v>
      </c>
      <c r="P7938" s="5">
        <v>96.736587524399994</v>
      </c>
      <c r="Q7938" s="5">
        <v>5.44407653809</v>
      </c>
      <c r="R7938" s="5">
        <v>679.47247314499998</v>
      </c>
      <c r="S7938">
        <f t="shared" si="1599"/>
        <v>2.4775637039579558E-2</v>
      </c>
      <c r="T7938">
        <f t="shared" si="1600"/>
        <v>279.15106111795944</v>
      </c>
      <c r="U7938">
        <f t="shared" si="1601"/>
        <v>838.33262775359458</v>
      </c>
      <c r="V7938" s="9">
        <v>252.586700439</v>
      </c>
      <c r="W7938" s="9">
        <v>245.09417724599999</v>
      </c>
      <c r="X7938">
        <f t="shared" si="1608"/>
        <v>7.4849542757557223E-4</v>
      </c>
      <c r="Y7938">
        <f t="shared" si="1609"/>
        <v>6.8820306924663583</v>
      </c>
      <c r="Z7938">
        <f t="shared" si="1602"/>
        <v>0.51459555344351693</v>
      </c>
      <c r="AA7938">
        <f t="shared" si="1603"/>
        <v>7.2995515658308432E-2</v>
      </c>
      <c r="AB7938">
        <f>(1/(AA7938*k))*(LN((50-dTar)/(hTar-dTar)))</f>
        <v>59.86867833572569</v>
      </c>
      <c r="AC7938">
        <f t="shared" si="1604"/>
        <v>96.57699039185411</v>
      </c>
      <c r="AD7938" s="19">
        <v>1543.7360839800001</v>
      </c>
      <c r="AE7938" s="19">
        <v>83.188186645499997</v>
      </c>
      <c r="AF7938">
        <f t="shared" si="1610"/>
        <v>5.8021425491137533E-4</v>
      </c>
      <c r="AG7938" s="23">
        <f t="shared" si="1605"/>
        <v>6.4963937178403937</v>
      </c>
      <c r="AH7938" s="25">
        <f t="shared" si="1611"/>
        <v>6.6429719281109136</v>
      </c>
      <c r="AI7938" s="25">
        <f t="shared" si="1606"/>
        <v>0.19559456224361726</v>
      </c>
    </row>
    <row r="7939" spans="6:35" ht="15">
      <c r="F7939" s="5">
        <v>2006</v>
      </c>
      <c r="G7939" s="5">
        <v>11</v>
      </c>
      <c r="H7939" s="5">
        <v>0</v>
      </c>
      <c r="I7939" s="5">
        <v>331</v>
      </c>
      <c r="J7939" s="5">
        <v>14</v>
      </c>
      <c r="K7939" s="5">
        <v>14.9350004196</v>
      </c>
      <c r="L7939" s="5">
        <v>0.56540477275800005</v>
      </c>
      <c r="M7939" s="5">
        <v>0.14000000059600001</v>
      </c>
      <c r="N7939" s="8">
        <f t="shared" si="1607"/>
        <v>0.14000000059600001</v>
      </c>
      <c r="O7939" s="5">
        <v>0</v>
      </c>
      <c r="P7939" s="5">
        <v>96.736587524399994</v>
      </c>
      <c r="Q7939" s="5">
        <v>5.2566723823499997</v>
      </c>
      <c r="R7939" s="5">
        <v>586.60748291000004</v>
      </c>
      <c r="S7939">
        <f t="shared" si="1599"/>
        <v>8.3179597985805782E-3</v>
      </c>
      <c r="T7939">
        <f t="shared" si="1600"/>
        <v>831.47136280368443</v>
      </c>
      <c r="U7939">
        <f t="shared" si="1601"/>
        <v>2497.0335763349522</v>
      </c>
      <c r="V7939" s="9">
        <v>163.343307495</v>
      </c>
      <c r="W7939" s="9">
        <v>730.03051757799994</v>
      </c>
      <c r="X7939">
        <f t="shared" si="1608"/>
        <v>2.9494980443492571E-4</v>
      </c>
      <c r="Y7939">
        <f t="shared" si="1609"/>
        <v>6.9647152891000319</v>
      </c>
      <c r="Z7939">
        <f t="shared" si="1602"/>
        <v>0.17276589575612122</v>
      </c>
      <c r="AA7939">
        <f t="shared" si="1603"/>
        <v>2.4506888107558925E-2</v>
      </c>
      <c r="AB7939">
        <f>(1/(AA7939*k))*(LN((50-dTar)/(hTar-dTar)))</f>
        <v>178.32313216257612</v>
      </c>
      <c r="AC7939">
        <f t="shared" si="1604"/>
        <v>287.66146005320348</v>
      </c>
      <c r="AD7939" s="19">
        <v>2057.5334472700001</v>
      </c>
      <c r="AE7939" s="19">
        <v>247.78195190400001</v>
      </c>
      <c r="AF7939">
        <f t="shared" si="1610"/>
        <v>3.8565712472190535E-4</v>
      </c>
      <c r="AG7939" s="23">
        <f t="shared" si="1605"/>
        <v>6.1920588877179963</v>
      </c>
      <c r="AH7939" s="25">
        <f t="shared" si="1611"/>
        <v>6.4857407696964735</v>
      </c>
      <c r="AI7939" s="25">
        <f t="shared" si="1606"/>
        <v>6.5667240077996569E-2</v>
      </c>
    </row>
    <row r="7940" spans="6:35" ht="15">
      <c r="F7940" s="5">
        <v>2006</v>
      </c>
      <c r="G7940" s="5">
        <v>11</v>
      </c>
      <c r="H7940" s="5">
        <v>0</v>
      </c>
      <c r="I7940" s="5">
        <v>331</v>
      </c>
      <c r="J7940" s="5">
        <v>15</v>
      </c>
      <c r="K7940" s="5">
        <v>15.359999656699999</v>
      </c>
      <c r="L7940" s="5">
        <v>0.615974664688</v>
      </c>
      <c r="M7940" s="5">
        <v>0.27599999308599998</v>
      </c>
      <c r="N7940" s="8">
        <f t="shared" si="1607"/>
        <v>0.27599999308599998</v>
      </c>
      <c r="O7940" s="5">
        <v>0</v>
      </c>
      <c r="P7940" s="5">
        <v>96.736587524399994</v>
      </c>
      <c r="Q7940" s="5">
        <v>2.3619499206499999</v>
      </c>
      <c r="R7940" s="5">
        <v>430.80749511699997</v>
      </c>
      <c r="S7940">
        <f t="shared" si="1599"/>
        <v>1.639826312231786E-2</v>
      </c>
      <c r="T7940">
        <f t="shared" si="1600"/>
        <v>421.76084856567854</v>
      </c>
      <c r="U7940">
        <f t="shared" si="1601"/>
        <v>1266.6112714944773</v>
      </c>
      <c r="V7940" s="9">
        <v>171.28280639600001</v>
      </c>
      <c r="W7940" s="9">
        <v>370.30535888700001</v>
      </c>
      <c r="X7940">
        <f t="shared" si="1608"/>
        <v>5.5303634082652523E-4</v>
      </c>
      <c r="Y7940">
        <f t="shared" si="1609"/>
        <v>3.0804657000527009</v>
      </c>
      <c r="Z7940">
        <f t="shared" si="1602"/>
        <v>0.34059561307993619</v>
      </c>
      <c r="AA7940">
        <f t="shared" si="1603"/>
        <v>4.8313577996076759E-2</v>
      </c>
      <c r="AB7940">
        <f>(1/(AA7940*k))*(LN((50-dTar)/(hTar-dTar)))</f>
        <v>90.453765342168751</v>
      </c>
      <c r="AC7940">
        <f t="shared" si="1604"/>
        <v>145.91523763678504</v>
      </c>
      <c r="AD7940" s="19">
        <v>1764.3139648399999</v>
      </c>
      <c r="AE7940" s="19">
        <v>125.686500549</v>
      </c>
      <c r="AF7940">
        <f t="shared" si="1610"/>
        <v>4.9117947197607271E-4</v>
      </c>
      <c r="AG7940" s="23">
        <f t="shared" si="1605"/>
        <v>2.8596869693876119</v>
      </c>
      <c r="AH7940" s="25">
        <f t="shared" si="1611"/>
        <v>2.9436035887368686</v>
      </c>
      <c r="AI7940" s="25">
        <f t="shared" si="1606"/>
        <v>0.12945826950247591</v>
      </c>
    </row>
    <row r="7941" spans="6:35" ht="15">
      <c r="F7941" s="5">
        <v>2006</v>
      </c>
      <c r="G7941" s="5">
        <v>11</v>
      </c>
      <c r="H7941" s="5">
        <v>0</v>
      </c>
      <c r="I7941" s="5">
        <v>331</v>
      </c>
      <c r="J7941" s="5">
        <v>16</v>
      </c>
      <c r="K7941" s="5">
        <v>14.475000381499999</v>
      </c>
      <c r="L7941" s="5">
        <v>0.45004019141200002</v>
      </c>
      <c r="M7941" s="5">
        <v>3.4000001847700002E-2</v>
      </c>
      <c r="N7941" s="8">
        <f t="shared" si="1607"/>
        <v>3.4000001847700002E-2</v>
      </c>
      <c r="O7941" s="5">
        <v>0</v>
      </c>
      <c r="P7941" s="5">
        <v>96.736587524399994</v>
      </c>
      <c r="Q7941" s="5">
        <v>0.912527501583</v>
      </c>
      <c r="R7941" s="5">
        <v>190.85499572800001</v>
      </c>
      <c r="S7941">
        <f t="shared" si="1599"/>
        <v>2.0200760522633477E-3</v>
      </c>
      <c r="T7941">
        <f t="shared" si="1600"/>
        <v>3423.7054400615357</v>
      </c>
      <c r="U7941">
        <f t="shared" si="1601"/>
        <v>10281.902446389829</v>
      </c>
      <c r="V7941" s="9">
        <v>282.02822875999999</v>
      </c>
      <c r="W7941" s="9">
        <v>3006.0075683599998</v>
      </c>
      <c r="X7941">
        <f t="shared" si="1608"/>
        <v>7.3692302946056192E-5</v>
      </c>
      <c r="Y7941">
        <f t="shared" si="1609"/>
        <v>1.2204472420322512</v>
      </c>
      <c r="Z7941">
        <f t="shared" si="1602"/>
        <v>4.1957433928007409E-2</v>
      </c>
      <c r="AA7941">
        <f t="shared" si="1603"/>
        <v>5.9516731242227399E-3</v>
      </c>
      <c r="AB7941">
        <f>(1/(AA7941*k))*(LN((50-dTar)/(hTar-dTar)))</f>
        <v>734.2716838919838</v>
      </c>
      <c r="AC7941">
        <f t="shared" si="1604"/>
        <v>1184.4883055975197</v>
      </c>
      <c r="AD7941" s="19">
        <v>2374.3608398400002</v>
      </c>
      <c r="AE7941" s="19">
        <v>1020.27850342</v>
      </c>
      <c r="AF7941">
        <f t="shared" si="1610"/>
        <v>2.18382206543095E-4</v>
      </c>
      <c r="AG7941" s="23">
        <f t="shared" si="1605"/>
        <v>0.9047527262555134</v>
      </c>
      <c r="AH7941" s="25">
        <f t="shared" si="1611"/>
        <v>1.0247462438886565</v>
      </c>
      <c r="AI7941" s="25">
        <f t="shared" si="1606"/>
        <v>1.5947759103431276E-2</v>
      </c>
    </row>
    <row r="7942" spans="6:35" ht="15">
      <c r="F7942" s="5">
        <v>2006</v>
      </c>
      <c r="G7942" s="5">
        <v>11</v>
      </c>
      <c r="H7942" s="5">
        <v>0</v>
      </c>
      <c r="I7942" s="5">
        <v>331</v>
      </c>
      <c r="J7942" s="5">
        <v>17</v>
      </c>
      <c r="K7942" s="5">
        <v>12.5600004196</v>
      </c>
      <c r="L7942" s="5">
        <v>0.26120033860199998</v>
      </c>
      <c r="M7942" s="5">
        <v>1.40000004321E-2</v>
      </c>
      <c r="N7942" s="8">
        <f t="shared" si="1607"/>
        <v>1.40000004321E-2</v>
      </c>
      <c r="O7942" s="5">
        <v>0</v>
      </c>
      <c r="P7942" s="5">
        <v>96.736587524399994</v>
      </c>
      <c r="Q7942" s="5">
        <v>0.64916282892199995</v>
      </c>
      <c r="R7942" s="5">
        <v>48.964248657200002</v>
      </c>
      <c r="S7942">
        <f t="shared" ref="S7942:S8005" si="1612">(N7942*k)/LN((uhzRef-dRef)/zoRef)</f>
        <v>8.3179600198977216E-4</v>
      </c>
      <c r="T7942">
        <f t="shared" ref="T7942:T8005" si="1613">(1/(S7942*k))*(LN((50-dRef)/(O3zRef-dRef)))</f>
        <v>8314.7134068060786</v>
      </c>
      <c r="U7942">
        <f t="shared" ref="U7942:U8005" si="1614">(1/(S7942*k))*(LN((50-dRef)/(uzoRef)))</f>
        <v>24970.335098960255</v>
      </c>
      <c r="V7942" s="9">
        <v>851.20367431600005</v>
      </c>
      <c r="W7942" s="9">
        <v>7300.3041992199996</v>
      </c>
      <c r="X7942">
        <f t="shared" si="1608"/>
        <v>3.019155669659991E-5</v>
      </c>
      <c r="Y7942">
        <f t="shared" si="1609"/>
        <v>0.86674555499052264</v>
      </c>
      <c r="Z7942">
        <f t="shared" ref="Z7942:Z8005" si="1615">(S7942/k)*LN((50-dRef)/(uzoRef))</f>
        <v>1.7276590035292805E-2</v>
      </c>
      <c r="AA7942">
        <f t="shared" ref="AA7942:AA8005" si="1616">(Z7942*k)/LN((50-dTar)/zoTar)</f>
        <v>2.4506888759617193E-3</v>
      </c>
      <c r="AB7942">
        <f>(1/(AA7942*k))*(LN((50-dTar)/(hTar-dTar)))</f>
        <v>1783.2312741790727</v>
      </c>
      <c r="AC7942">
        <f t="shared" ref="AC7942:AC8005" si="1617">(1/(AA7942*k))*(LN((50-dTar)/(zoTar)))</f>
        <v>2876.6145239935422</v>
      </c>
      <c r="AD7942" s="19">
        <v>2446.5600585900002</v>
      </c>
      <c r="AE7942" s="19">
        <v>2477.8193359400002</v>
      </c>
      <c r="AF7942">
        <f t="shared" si="1610"/>
        <v>1.281887936901847E-4</v>
      </c>
      <c r="AG7942" s="23">
        <f t="shared" ref="AG7942:AG8005" si="1618" xml:space="preserve"> Y7942*(1-(AC7942*AF7942))</f>
        <v>0.54713335196441459</v>
      </c>
      <c r="AH7942" s="25">
        <f t="shared" si="1611"/>
        <v>0.66861595810098595</v>
      </c>
      <c r="AI7942" s="25">
        <f t="shared" ref="AI7942:AI8005" si="1619">(AA7942/k)*LN((hTar-dTar)/(zoTar))</f>
        <v>6.5667241825214193E-3</v>
      </c>
    </row>
    <row r="7943" spans="6:35" ht="15">
      <c r="F7943" s="5">
        <v>2006</v>
      </c>
      <c r="G7943" s="5">
        <v>11</v>
      </c>
      <c r="H7943" s="5">
        <v>0</v>
      </c>
      <c r="I7943" s="5">
        <v>331</v>
      </c>
      <c r="J7943" s="5">
        <v>18</v>
      </c>
      <c r="K7943" s="5">
        <v>10.199999809299999</v>
      </c>
      <c r="L7943" s="5">
        <v>6.7823961377100006E-2</v>
      </c>
      <c r="M7943" s="5">
        <v>0.139500007033</v>
      </c>
      <c r="N7943" s="8">
        <f t="shared" ref="N7943:N8006" si="1620">IF(M7943&lt;0, 0, IF(M7943=0, 0.0001, IF(M7943&gt;0, M7943)))</f>
        <v>0.139500007033</v>
      </c>
      <c r="O7943" s="5">
        <v>0</v>
      </c>
      <c r="P7943" s="5">
        <v>96.736587524399994</v>
      </c>
      <c r="Q7943" s="5">
        <v>0.40979105234099999</v>
      </c>
      <c r="R7943" s="5">
        <v>0.99527502059899997</v>
      </c>
      <c r="S7943">
        <f t="shared" si="1612"/>
        <v>8.2882531818743062E-3</v>
      </c>
      <c r="T7943">
        <f t="shared" si="1613"/>
        <v>834.45150838261873</v>
      </c>
      <c r="U7943">
        <f t="shared" si="1614"/>
        <v>2505.9834017960152</v>
      </c>
      <c r="V7943" s="9">
        <v>592.29803466800001</v>
      </c>
      <c r="W7943" s="9">
        <v>732.64703369100005</v>
      </c>
      <c r="X7943">
        <f t="shared" ref="X7943:X8006" si="1621" xml:space="preserve"> (1/(U7943 + W7943 + V7943))</f>
        <v>2.6103332593926921E-4</v>
      </c>
      <c r="Y7943">
        <f t="shared" ref="Y7943:Y8006" si="1622" xml:space="preserve"> Q7943/(1-(T7943*X7943))</f>
        <v>0.52390865314690993</v>
      </c>
      <c r="Z7943">
        <f t="shared" si="1615"/>
        <v>0.17214888264600514</v>
      </c>
      <c r="AA7943">
        <f t="shared" si="1616"/>
        <v>2.4419364634339087E-2</v>
      </c>
      <c r="AB7943">
        <f>(1/(AA7943*k))*(LN((50-dTar)/(hTar-dTar)))</f>
        <v>178.96227491325857</v>
      </c>
      <c r="AC7943">
        <f t="shared" si="1617"/>
        <v>288.69249138724331</v>
      </c>
      <c r="AD7943" s="19">
        <v>2058.8125</v>
      </c>
      <c r="AE7943" s="19">
        <v>248.67002868700001</v>
      </c>
      <c r="AF7943">
        <f t="shared" ref="AF7943:AF8006" si="1623" xml:space="preserve"> (1/(AC7943 + AE7943 + AD7943))</f>
        <v>3.8518204368648566E-4</v>
      </c>
      <c r="AG7943" s="23">
        <f t="shared" si="1618"/>
        <v>0.46565044899394364</v>
      </c>
      <c r="AH7943" s="25">
        <f t="shared" ref="AH7943:AH8006" si="1624">Y7943*(1-AB7943*AF7943)</f>
        <v>0.48779402925255055</v>
      </c>
      <c r="AI7943" s="25">
        <f t="shared" si="1619"/>
        <v>6.5432717240859431E-2</v>
      </c>
    </row>
    <row r="7944" spans="6:35" ht="15">
      <c r="F7944" s="5">
        <v>2006</v>
      </c>
      <c r="G7944" s="5">
        <v>11</v>
      </c>
      <c r="H7944" s="5">
        <v>0</v>
      </c>
      <c r="I7944" s="5">
        <v>331</v>
      </c>
      <c r="J7944" s="5">
        <v>19</v>
      </c>
      <c r="K7944" s="5">
        <v>8.6049995422399999</v>
      </c>
      <c r="L7944" s="5">
        <v>2.7943640016000002E-3</v>
      </c>
      <c r="M7944" s="5">
        <v>0.42500001192100001</v>
      </c>
      <c r="N7944" s="8">
        <f t="shared" si="1620"/>
        <v>0.42500001192100001</v>
      </c>
      <c r="O7944" s="5">
        <v>0</v>
      </c>
      <c r="P7944" s="5">
        <v>96.736587524399994</v>
      </c>
      <c r="Q7944" s="5">
        <v>0.206726402044</v>
      </c>
      <c r="R7944" s="5">
        <v>1.1992499828300001</v>
      </c>
      <c r="S7944">
        <f t="shared" si="1612"/>
        <v>2.5250949989325561E-2</v>
      </c>
      <c r="T7944">
        <f t="shared" si="1613"/>
        <v>273.89644240694884</v>
      </c>
      <c r="U7944">
        <f t="shared" si="1614"/>
        <v>822.55221733995381</v>
      </c>
      <c r="V7944" s="9">
        <v>538.09381103500004</v>
      </c>
      <c r="W7944" s="9">
        <v>240.480636597</v>
      </c>
      <c r="X7944">
        <f t="shared" si="1621"/>
        <v>6.2456020618301079E-4</v>
      </c>
      <c r="Y7944">
        <f t="shared" si="1622"/>
        <v>0.24938789747168341</v>
      </c>
      <c r="Z7944">
        <f t="shared" si="1615"/>
        <v>0.52446791030936357</v>
      </c>
      <c r="AA7944">
        <f t="shared" si="1616"/>
        <v>7.4395912096565667E-2</v>
      </c>
      <c r="AB7944">
        <f>(1/(AA7944*k))*(LN((50-dTar)/(hTar-dTar)))</f>
        <v>58.74173625595531</v>
      </c>
      <c r="AC7944">
        <f t="shared" si="1617"/>
        <v>94.759066939463253</v>
      </c>
      <c r="AD7944" s="19">
        <v>1533.05371094</v>
      </c>
      <c r="AE7944" s="19">
        <v>81.622283935499993</v>
      </c>
      <c r="AF7944">
        <f t="shared" si="1623"/>
        <v>5.849885861930708E-4</v>
      </c>
      <c r="AG7944" s="23">
        <f t="shared" si="1618"/>
        <v>0.23556358498488988</v>
      </c>
      <c r="AH7944" s="25">
        <f t="shared" si="1624"/>
        <v>0.24081811999025335</v>
      </c>
      <c r="AI7944" s="25">
        <f t="shared" si="1619"/>
        <v>0.19934698355112079</v>
      </c>
    </row>
    <row r="7945" spans="6:35" ht="15">
      <c r="F7945" s="5">
        <v>2006</v>
      </c>
      <c r="G7945" s="5">
        <v>11</v>
      </c>
      <c r="H7945" s="5">
        <v>0</v>
      </c>
      <c r="I7945" s="5">
        <v>331</v>
      </c>
      <c r="J7945" s="5">
        <v>20</v>
      </c>
      <c r="K7945" s="5">
        <v>7.7199997901900002</v>
      </c>
      <c r="L7945" s="5">
        <v>0</v>
      </c>
      <c r="M7945" s="5">
        <v>0.247500002384</v>
      </c>
      <c r="N7945" s="8">
        <f t="shared" si="1620"/>
        <v>0.247500002384</v>
      </c>
      <c r="O7945" s="5">
        <v>0</v>
      </c>
      <c r="P7945" s="5">
        <v>96.736587524399994</v>
      </c>
      <c r="Q7945" s="5">
        <v>0.20564000308499999</v>
      </c>
      <c r="R7945" s="5">
        <v>0.55042499303799997</v>
      </c>
      <c r="S7945">
        <f t="shared" si="1612"/>
        <v>1.4704964722961072E-2</v>
      </c>
      <c r="T7945">
        <f t="shared" si="1613"/>
        <v>470.32723299722278</v>
      </c>
      <c r="U7945">
        <f t="shared" si="1614"/>
        <v>1412.4634295265153</v>
      </c>
      <c r="V7945" s="9">
        <v>558.56628418000003</v>
      </c>
      <c r="W7945" s="9">
        <v>412.946533203</v>
      </c>
      <c r="X7945">
        <f t="shared" si="1621"/>
        <v>4.1946726662916929E-4</v>
      </c>
      <c r="Y7945">
        <f t="shared" si="1622"/>
        <v>0.25618119059711147</v>
      </c>
      <c r="Z7945">
        <f t="shared" si="1615"/>
        <v>0.30542542449628812</v>
      </c>
      <c r="AA7945">
        <f t="shared" si="1616"/>
        <v>4.3324677423026751E-2</v>
      </c>
      <c r="AB7945">
        <f>(1/(AA7945*k))*(LN((50-dTar)/(hTar-dTar)))</f>
        <v>100.86964997401216</v>
      </c>
      <c r="AC7945">
        <f t="shared" si="1617"/>
        <v>162.7175926908121</v>
      </c>
      <c r="AD7945" s="19">
        <v>1817.8962402300001</v>
      </c>
      <c r="AE7945" s="19">
        <v>140.15946960400001</v>
      </c>
      <c r="AF7945">
        <f t="shared" si="1623"/>
        <v>4.7152611682233322E-4</v>
      </c>
      <c r="AG7945" s="23">
        <f t="shared" si="1618"/>
        <v>0.23652553641804328</v>
      </c>
      <c r="AH7945" s="25">
        <f t="shared" si="1624"/>
        <v>0.2439965280522311</v>
      </c>
      <c r="AI7945" s="25">
        <f t="shared" si="1619"/>
        <v>0.11609030004760734</v>
      </c>
    </row>
    <row r="7946" spans="6:35" ht="15">
      <c r="F7946" s="5">
        <v>2006</v>
      </c>
      <c r="G7946" s="5">
        <v>11</v>
      </c>
      <c r="H7946" s="5">
        <v>0</v>
      </c>
      <c r="I7946" s="5">
        <v>331</v>
      </c>
      <c r="J7946" s="5">
        <v>21</v>
      </c>
      <c r="K7946" s="5">
        <v>7.1880002021799996</v>
      </c>
      <c r="L7946" s="5">
        <v>0</v>
      </c>
      <c r="M7946" s="5">
        <v>0.18850000202700001</v>
      </c>
      <c r="N7946" s="8">
        <f t="shared" si="1620"/>
        <v>0.18850000202700001</v>
      </c>
      <c r="O7946" s="5">
        <v>0</v>
      </c>
      <c r="P7946" s="5">
        <v>96.736587524399994</v>
      </c>
      <c r="Q7946" s="5">
        <v>0.20361270010499999</v>
      </c>
      <c r="R7946" s="5">
        <v>0</v>
      </c>
      <c r="S7946">
        <f t="shared" si="1612"/>
        <v>1.1199538801557274E-2</v>
      </c>
      <c r="T7946">
        <f t="shared" si="1613"/>
        <v>617.53840868075542</v>
      </c>
      <c r="U7946">
        <f t="shared" si="1614"/>
        <v>1854.5607343020197</v>
      </c>
      <c r="V7946" s="9">
        <v>572.81658935500002</v>
      </c>
      <c r="W7946" s="9">
        <v>542.19769287099996</v>
      </c>
      <c r="X7946">
        <f t="shared" si="1621"/>
        <v>3.3674852274625622E-4</v>
      </c>
      <c r="Y7946">
        <f t="shared" si="1622"/>
        <v>0.25707218385220137</v>
      </c>
      <c r="Z7946">
        <f t="shared" si="1615"/>
        <v>0.23261693972561162</v>
      </c>
      <c r="AA7946">
        <f t="shared" si="1616"/>
        <v>3.2996774559173159E-2</v>
      </c>
      <c r="AB7946">
        <f>(1/(AA7946*k))*(LN((50-dTar)/(hTar-dTar)))</f>
        <v>132.44158270865864</v>
      </c>
      <c r="AC7946">
        <f t="shared" si="1617"/>
        <v>213.64776735188698</v>
      </c>
      <c r="AD7946" s="19">
        <v>1941.2497558600001</v>
      </c>
      <c r="AE7946" s="19">
        <v>184.029022217</v>
      </c>
      <c r="AF7946">
        <f t="shared" si="1623"/>
        <v>4.2754656060249672E-4</v>
      </c>
      <c r="AG7946" s="23">
        <f t="shared" si="1618"/>
        <v>0.23359008765912684</v>
      </c>
      <c r="AH7946" s="25">
        <f t="shared" si="1624"/>
        <v>0.24251548605153844</v>
      </c>
      <c r="AI7946" s="25">
        <f t="shared" si="1619"/>
        <v>8.8416248822241181E-2</v>
      </c>
    </row>
    <row r="7947" spans="6:35" ht="15">
      <c r="F7947" s="5">
        <v>2006</v>
      </c>
      <c r="G7947" s="5">
        <v>11</v>
      </c>
      <c r="H7947" s="5">
        <v>0</v>
      </c>
      <c r="I7947" s="5">
        <v>331</v>
      </c>
      <c r="J7947" s="5">
        <v>22</v>
      </c>
      <c r="K7947" s="5">
        <v>6.2595000266999996</v>
      </c>
      <c r="L7947" s="5">
        <v>0</v>
      </c>
      <c r="M7947" s="5">
        <v>4.9499999731799998E-2</v>
      </c>
      <c r="N7947" s="8">
        <f t="shared" si="1620"/>
        <v>4.9499999731799998E-2</v>
      </c>
      <c r="O7947" s="5">
        <v>0</v>
      </c>
      <c r="P7947" s="5">
        <v>96.736587524399994</v>
      </c>
      <c r="Q7947" s="5">
        <v>7.4625492095899998E-2</v>
      </c>
      <c r="R7947" s="5">
        <v>0</v>
      </c>
      <c r="S7947">
        <f t="shared" si="1612"/>
        <v>2.9409929003287858E-3</v>
      </c>
      <c r="T7947">
        <f t="shared" si="1613"/>
        <v>2351.6362003794261</v>
      </c>
      <c r="U7947">
        <f t="shared" si="1614"/>
        <v>7062.3172539240168</v>
      </c>
      <c r="V7947" s="9">
        <v>692.54205322300004</v>
      </c>
      <c r="W7947" s="9">
        <v>2064.7326660200001</v>
      </c>
      <c r="X7947">
        <f t="shared" si="1621"/>
        <v>1.0183722528722137E-4</v>
      </c>
      <c r="Y7947">
        <f t="shared" si="1622"/>
        <v>9.812482899922241E-2</v>
      </c>
      <c r="Z7947">
        <f t="shared" si="1615"/>
        <v>6.1085083979896267E-2</v>
      </c>
      <c r="AA7947">
        <f t="shared" si="1616"/>
        <v>8.664935354193699E-3</v>
      </c>
      <c r="AB7947">
        <f>(1/(AA7947*k))*(LN((50-dTar)/(hTar-dTar)))</f>
        <v>504.34825746075654</v>
      </c>
      <c r="AC7947">
        <f t="shared" si="1617"/>
        <v>813.58797569897013</v>
      </c>
      <c r="AD7947" s="19">
        <v>2321.5007324200001</v>
      </c>
      <c r="AE7947" s="19">
        <v>700.79742431600005</v>
      </c>
      <c r="AF7947">
        <f t="shared" si="1623"/>
        <v>2.6069595537373609E-4</v>
      </c>
      <c r="AG7947" s="23">
        <f t="shared" si="1618"/>
        <v>7.7312641610174995E-2</v>
      </c>
      <c r="AH7947" s="25">
        <f t="shared" si="1624"/>
        <v>8.5223224308475884E-2</v>
      </c>
      <c r="AI7947" s="25">
        <f t="shared" si="1619"/>
        <v>2.321805966007795E-2</v>
      </c>
    </row>
    <row r="7948" spans="6:35" ht="15">
      <c r="F7948" s="5">
        <v>2006</v>
      </c>
      <c r="G7948" s="5">
        <v>11</v>
      </c>
      <c r="H7948" s="5">
        <v>0</v>
      </c>
      <c r="I7948" s="5">
        <v>331</v>
      </c>
      <c r="J7948" s="5">
        <v>23</v>
      </c>
      <c r="K7948" s="5">
        <v>6.04949998856</v>
      </c>
      <c r="L7948" s="5">
        <v>0</v>
      </c>
      <c r="M7948" s="5">
        <v>7.3499999940400004E-2</v>
      </c>
      <c r="N7948" s="8">
        <f t="shared" si="1620"/>
        <v>7.3499999940400004E-2</v>
      </c>
      <c r="O7948" s="5">
        <v>0</v>
      </c>
      <c r="P7948" s="5">
        <v>96.736587524399994</v>
      </c>
      <c r="Q7948" s="5">
        <v>7.2827115654899993E-2</v>
      </c>
      <c r="R7948" s="5">
        <v>0</v>
      </c>
      <c r="S7948">
        <f t="shared" si="1612"/>
        <v>4.366928872123089E-3</v>
      </c>
      <c r="T7948">
        <f t="shared" si="1613"/>
        <v>1583.754984795436</v>
      </c>
      <c r="U7948">
        <f t="shared" si="1614"/>
        <v>4756.254455219022</v>
      </c>
      <c r="V7948" s="9">
        <v>648.36938476600005</v>
      </c>
      <c r="W7948" s="9">
        <v>1390.5343017600001</v>
      </c>
      <c r="X7948">
        <f t="shared" si="1621"/>
        <v>1.4716360960853169E-4</v>
      </c>
      <c r="Y7948">
        <f t="shared" si="1622"/>
        <v>9.4959409774749717E-2</v>
      </c>
      <c r="Z7948">
        <f t="shared" si="1615"/>
        <v>9.0702094812282946E-2</v>
      </c>
      <c r="AA7948">
        <f t="shared" si="1616"/>
        <v>1.2866116191262609E-2</v>
      </c>
      <c r="AB7948">
        <f>(1/(AA7948*k))*(LN((50-dTar)/(hTar-dTar)))</f>
        <v>339.66311060251928</v>
      </c>
      <c r="AC7948">
        <f t="shared" si="1617"/>
        <v>547.92659335443739</v>
      </c>
      <c r="AD7948" s="19">
        <v>2244.5078125</v>
      </c>
      <c r="AE7948" s="19">
        <v>471.96560668900003</v>
      </c>
      <c r="AF7948">
        <f t="shared" si="1623"/>
        <v>3.0633500678761976E-4</v>
      </c>
      <c r="AG7948" s="23">
        <f t="shared" si="1618"/>
        <v>7.9020558621429454E-2</v>
      </c>
      <c r="AH7948" s="25">
        <f t="shared" si="1624"/>
        <v>8.5078816593419565E-2</v>
      </c>
      <c r="AI7948" s="25">
        <f t="shared" si="1619"/>
        <v>3.4475300866226438E-2</v>
      </c>
    </row>
    <row r="7949" spans="6:35" ht="15">
      <c r="F7949" s="5">
        <v>2006</v>
      </c>
      <c r="G7949" s="5">
        <v>11</v>
      </c>
      <c r="H7949" s="5">
        <v>0</v>
      </c>
      <c r="I7949" s="5">
        <v>331</v>
      </c>
      <c r="J7949" s="5">
        <v>24</v>
      </c>
      <c r="K7949" s="5">
        <v>5.3559999465899999</v>
      </c>
      <c r="L7949" s="5">
        <v>0</v>
      </c>
      <c r="M7949" s="5">
        <v>0.111500002444</v>
      </c>
      <c r="N7949" s="8">
        <f t="shared" si="1620"/>
        <v>0.111500002444</v>
      </c>
      <c r="O7949" s="5">
        <v>0</v>
      </c>
      <c r="P7949" s="5">
        <v>96.736587524399994</v>
      </c>
      <c r="Q7949" s="5">
        <v>4.25374098122E-2</v>
      </c>
      <c r="R7949" s="5">
        <v>0</v>
      </c>
      <c r="S7949">
        <f t="shared" si="1612"/>
        <v>6.6246609565895022E-3</v>
      </c>
      <c r="T7949">
        <f t="shared" si="1613"/>
        <v>1043.9998989823946</v>
      </c>
      <c r="U7949">
        <f t="shared" si="1614"/>
        <v>3135.2887400222389</v>
      </c>
      <c r="V7949" s="9">
        <v>609.59014892599998</v>
      </c>
      <c r="W7949" s="9">
        <v>916.63018798799999</v>
      </c>
      <c r="X7949">
        <f t="shared" si="1621"/>
        <v>2.1452280441707226E-4</v>
      </c>
      <c r="Y7949">
        <f t="shared" si="1622"/>
        <v>5.4813550483121087E-2</v>
      </c>
      <c r="Z7949">
        <f t="shared" si="1615"/>
        <v>0.13759569797885948</v>
      </c>
      <c r="AA7949">
        <f t="shared" si="1616"/>
        <v>1.951798623039239E-2</v>
      </c>
      <c r="AB7949">
        <f>(1/(AA7949*k))*(LN((50-dTar)/(hTar-dTar)))</f>
        <v>223.90348037507746</v>
      </c>
      <c r="AC7949">
        <f t="shared" si="1617"/>
        <v>361.18927081747211</v>
      </c>
      <c r="AD7949" s="19">
        <v>2133.3395996099998</v>
      </c>
      <c r="AE7949" s="19">
        <v>311.11633300800003</v>
      </c>
      <c r="AF7949">
        <f t="shared" si="1623"/>
        <v>3.564242544907369E-4</v>
      </c>
      <c r="AG7949" s="23">
        <f t="shared" si="1618"/>
        <v>4.7757039451122904E-2</v>
      </c>
      <c r="AH7949" s="25">
        <f t="shared" si="1624"/>
        <v>5.0439175309147634E-2</v>
      </c>
      <c r="AI7949" s="25">
        <f t="shared" si="1619"/>
        <v>5.2299267128692775E-2</v>
      </c>
    </row>
    <row r="7950" spans="6:35" ht="15">
      <c r="F7950" s="5">
        <v>2006</v>
      </c>
      <c r="G7950" s="5">
        <v>11</v>
      </c>
      <c r="H7950" s="5">
        <v>0</v>
      </c>
      <c r="I7950" s="5">
        <v>332</v>
      </c>
      <c r="J7950" s="5">
        <v>1</v>
      </c>
      <c r="K7950" s="5">
        <v>5.2335000038099997</v>
      </c>
      <c r="L7950" s="5">
        <v>0</v>
      </c>
      <c r="M7950" s="5">
        <v>1.6499999910599999E-2</v>
      </c>
      <c r="N7950" s="8">
        <f t="shared" si="1620"/>
        <v>1.6499999910599999E-2</v>
      </c>
      <c r="O7950" s="5">
        <v>0</v>
      </c>
      <c r="P7950" s="5">
        <v>96.736587524399994</v>
      </c>
      <c r="Q7950" s="5">
        <v>5.4407786577899998E-2</v>
      </c>
      <c r="R7950" s="5">
        <v>0</v>
      </c>
      <c r="S7950">
        <f t="shared" si="1612"/>
        <v>9.8033096677626187E-4</v>
      </c>
      <c r="T7950">
        <f t="shared" si="1613"/>
        <v>7054.9086011382788</v>
      </c>
      <c r="U7950">
        <f t="shared" si="1614"/>
        <v>21186.951761772052</v>
      </c>
      <c r="V7950" s="9">
        <v>834.26934814499998</v>
      </c>
      <c r="W7950" s="9">
        <v>6194.1982421900002</v>
      </c>
      <c r="X7950">
        <f t="shared" si="1621"/>
        <v>3.5441613945933529E-5</v>
      </c>
      <c r="Y7950">
        <f t="shared" si="1622"/>
        <v>7.254732801027064E-2</v>
      </c>
      <c r="Z7950">
        <f t="shared" si="1615"/>
        <v>2.0361694659965419E-2</v>
      </c>
      <c r="AA7950">
        <f t="shared" si="1616"/>
        <v>2.8883117847312329E-3</v>
      </c>
      <c r="AB7950">
        <f>(1/(AA7950*k))*(LN((50-dTar)/(hTar-dTar)))</f>
        <v>1513.0447723822697</v>
      </c>
      <c r="AC7950">
        <f t="shared" si="1617"/>
        <v>2440.7639270969103</v>
      </c>
      <c r="AD7950" s="19">
        <v>2437.2756347700001</v>
      </c>
      <c r="AE7950" s="19">
        <v>2102.3920898400002</v>
      </c>
      <c r="AF7950">
        <f t="shared" si="1623"/>
        <v>1.4325761641910382E-4</v>
      </c>
      <c r="AG7950" s="23">
        <f t="shared" si="1618"/>
        <v>4.7180572765064988E-2</v>
      </c>
      <c r="AH7950" s="25">
        <f t="shared" si="1624"/>
        <v>5.6822318315576388E-2</v>
      </c>
      <c r="AI7950" s="25">
        <f t="shared" si="1619"/>
        <v>7.7393532200259827E-3</v>
      </c>
    </row>
    <row r="7951" spans="6:35" ht="15">
      <c r="F7951" s="5">
        <v>2006</v>
      </c>
      <c r="G7951" s="5">
        <v>11</v>
      </c>
      <c r="H7951" s="5">
        <v>0</v>
      </c>
      <c r="I7951" s="5">
        <v>332</v>
      </c>
      <c r="J7951" s="5">
        <v>2</v>
      </c>
      <c r="K7951" s="5">
        <v>4.5654997825599999</v>
      </c>
      <c r="L7951" s="5">
        <v>0</v>
      </c>
      <c r="M7951" s="5">
        <v>9.4999996945299998E-3</v>
      </c>
      <c r="N7951" s="8">
        <f t="shared" si="1620"/>
        <v>9.4999996945299998E-3</v>
      </c>
      <c r="O7951" s="5">
        <v>0</v>
      </c>
      <c r="P7951" s="5">
        <v>96.736587524399994</v>
      </c>
      <c r="Q7951" s="5">
        <v>4.8864234238900003E-2</v>
      </c>
      <c r="R7951" s="5">
        <v>1.22999995947E-2</v>
      </c>
      <c r="S7951">
        <f t="shared" si="1612"/>
        <v>5.6443296578018761E-4</v>
      </c>
      <c r="T7951">
        <f t="shared" si="1613"/>
        <v>12253.262634850198</v>
      </c>
      <c r="U7951">
        <f t="shared" si="1614"/>
        <v>36798.390885887347</v>
      </c>
      <c r="V7951" s="9">
        <v>896.14605712900004</v>
      </c>
      <c r="W7951" s="9">
        <v>10758.34375</v>
      </c>
      <c r="X7951">
        <f t="shared" si="1621"/>
        <v>2.0638607771036672E-5</v>
      </c>
      <c r="Y7951">
        <f t="shared" si="1622"/>
        <v>6.5404361668366412E-2</v>
      </c>
      <c r="Z7951">
        <f t="shared" si="1615"/>
        <v>1.1723399642294338E-2</v>
      </c>
      <c r="AA7951">
        <f t="shared" si="1616"/>
        <v>1.6629673467468723E-3</v>
      </c>
      <c r="AB7951">
        <f>(1/(AA7951*k))*(LN((50-dTar)/(hTar-dTar)))</f>
        <v>2627.9199380833629</v>
      </c>
      <c r="AC7951">
        <f t="shared" si="1617"/>
        <v>4239.2216709315544</v>
      </c>
      <c r="AD7951" s="19">
        <v>2463.46606445</v>
      </c>
      <c r="AE7951" s="19">
        <v>3651.5234375</v>
      </c>
      <c r="AF7951">
        <f t="shared" si="1623"/>
        <v>9.6579061726988346E-5</v>
      </c>
      <c r="AG7951" s="23">
        <f t="shared" si="1618"/>
        <v>3.8626504550273451E-2</v>
      </c>
      <c r="AH7951" s="25">
        <f t="shared" si="1624"/>
        <v>4.8804601126870496E-2</v>
      </c>
      <c r="AI7951" s="25">
        <f t="shared" si="1619"/>
        <v>4.4559911287558917E-3</v>
      </c>
    </row>
    <row r="7952" spans="6:35" ht="15">
      <c r="F7952" s="5">
        <v>2006</v>
      </c>
      <c r="G7952" s="5">
        <v>11</v>
      </c>
      <c r="H7952" s="5">
        <v>0</v>
      </c>
      <c r="I7952" s="5">
        <v>332</v>
      </c>
      <c r="J7952" s="5">
        <v>3</v>
      </c>
      <c r="K7952" s="5">
        <v>4.3990001678499997</v>
      </c>
      <c r="L7952" s="5">
        <v>0</v>
      </c>
      <c r="M7952" s="5">
        <v>6.4000003039799996E-2</v>
      </c>
      <c r="N7952" s="8">
        <f t="shared" si="1620"/>
        <v>6.4000003039799996E-2</v>
      </c>
      <c r="O7952" s="5">
        <v>0</v>
      </c>
      <c r="P7952" s="5">
        <v>96.736587524399994</v>
      </c>
      <c r="Q7952" s="5">
        <v>3.7139359861600003E-2</v>
      </c>
      <c r="R7952" s="5">
        <v>0</v>
      </c>
      <c r="S7952">
        <f t="shared" si="1612"/>
        <v>3.8024960723414534E-3</v>
      </c>
      <c r="T7952">
        <f t="shared" si="1613"/>
        <v>1818.8435274867534</v>
      </c>
      <c r="U7952">
        <f t="shared" si="1614"/>
        <v>5462.2607120460198</v>
      </c>
      <c r="V7952" s="9">
        <v>664.58221435500002</v>
      </c>
      <c r="W7952" s="9">
        <v>1596.9416503899999</v>
      </c>
      <c r="X7952">
        <f t="shared" si="1621"/>
        <v>1.2947020855616189E-4</v>
      </c>
      <c r="Y7952">
        <f t="shared" si="1622"/>
        <v>4.8579048037188391E-2</v>
      </c>
      <c r="Z7952">
        <f t="shared" si="1615"/>
        <v>7.8978698617815868E-2</v>
      </c>
      <c r="AA7952">
        <f t="shared" si="1616"/>
        <v>1.1203149333590944E-2</v>
      </c>
      <c r="AB7952">
        <f>(1/(AA7952*k))*(LN((50-dTar)/(hTar-dTar)))</f>
        <v>390.0818347386014</v>
      </c>
      <c r="AC7952">
        <f t="shared" si="1617"/>
        <v>629.25941665737435</v>
      </c>
      <c r="AD7952" s="19">
        <v>2274.3110351599998</v>
      </c>
      <c r="AE7952" s="19">
        <v>542.022949219</v>
      </c>
      <c r="AF7952">
        <f t="shared" si="1623"/>
        <v>2.9022577060288583E-4</v>
      </c>
      <c r="AG7952" s="23">
        <f t="shared" si="1618"/>
        <v>3.970718770089416E-2</v>
      </c>
      <c r="AH7952" s="25">
        <f t="shared" si="1624"/>
        <v>4.3079326513893935E-2</v>
      </c>
      <c r="AI7952" s="25">
        <f t="shared" si="1619"/>
        <v>3.0019311047968188E-2</v>
      </c>
    </row>
    <row r="7953" spans="6:35" ht="15">
      <c r="F7953" s="5">
        <v>2006</v>
      </c>
      <c r="G7953" s="5">
        <v>11</v>
      </c>
      <c r="H7953" s="5">
        <v>0</v>
      </c>
      <c r="I7953" s="5">
        <v>332</v>
      </c>
      <c r="J7953" s="5">
        <v>4</v>
      </c>
      <c r="K7953" s="5">
        <v>4.3594999313400002</v>
      </c>
      <c r="L7953" s="5">
        <v>0</v>
      </c>
      <c r="M7953" s="5">
        <v>0.44549998640999999</v>
      </c>
      <c r="N7953" s="8">
        <f t="shared" si="1620"/>
        <v>0.44549998640999999</v>
      </c>
      <c r="O7953" s="5">
        <v>0</v>
      </c>
      <c r="P7953" s="5">
        <v>96.736587524399994</v>
      </c>
      <c r="Q7953" s="5">
        <v>8.65826830268E-2</v>
      </c>
      <c r="R7953" s="5">
        <v>0</v>
      </c>
      <c r="S7953">
        <f t="shared" si="1612"/>
        <v>2.6468935438936345E-2</v>
      </c>
      <c r="T7953">
        <f t="shared" si="1613"/>
        <v>261.29291770829076</v>
      </c>
      <c r="U7953">
        <f t="shared" si="1614"/>
        <v>784.70193678838314</v>
      </c>
      <c r="V7953" s="9">
        <v>537.90008544900002</v>
      </c>
      <c r="W7953" s="9">
        <v>229.41474914599999</v>
      </c>
      <c r="X7953">
        <f t="shared" si="1621"/>
        <v>6.4432293415789222E-4</v>
      </c>
      <c r="Y7953">
        <f t="shared" si="1622"/>
        <v>0.10411039959194188</v>
      </c>
      <c r="Z7953">
        <f t="shared" si="1615"/>
        <v>0.54976574202716499</v>
      </c>
      <c r="AA7953">
        <f t="shared" si="1616"/>
        <v>7.7984416231358419E-2</v>
      </c>
      <c r="AB7953">
        <f>(1/(AA7953*k))*(LN((50-dTar)/(hTar-dTar)))</f>
        <v>56.038696679252823</v>
      </c>
      <c r="AC7953">
        <f t="shared" si="1617"/>
        <v>90.398666234371703</v>
      </c>
      <c r="AD7953" s="19">
        <v>1506.4321289100001</v>
      </c>
      <c r="AE7953" s="19">
        <v>77.866371154800007</v>
      </c>
      <c r="AF7953">
        <f t="shared" si="1623"/>
        <v>5.9712288294477096E-4</v>
      </c>
      <c r="AG7953" s="23">
        <f t="shared" si="1618"/>
        <v>9.8490612651574092E-2</v>
      </c>
      <c r="AH7953" s="25">
        <f t="shared" si="1624"/>
        <v>0.10062665863787949</v>
      </c>
      <c r="AI7953" s="25">
        <f t="shared" si="1619"/>
        <v>0.20896253169848578</v>
      </c>
    </row>
    <row r="7954" spans="6:35" ht="15">
      <c r="F7954" s="5">
        <v>2006</v>
      </c>
      <c r="G7954" s="5">
        <v>11</v>
      </c>
      <c r="H7954" s="5">
        <v>0</v>
      </c>
      <c r="I7954" s="5">
        <v>332</v>
      </c>
      <c r="J7954" s="5">
        <v>5</v>
      </c>
      <c r="K7954" s="5">
        <v>4.5564999580399999</v>
      </c>
      <c r="L7954" s="5">
        <v>0</v>
      </c>
      <c r="M7954" s="5">
        <v>0.49149999022500002</v>
      </c>
      <c r="N7954" s="8">
        <f t="shared" si="1620"/>
        <v>0.49149999022500002</v>
      </c>
      <c r="O7954" s="5">
        <v>0</v>
      </c>
      <c r="P7954" s="5">
        <v>96.736587524399994</v>
      </c>
      <c r="Q7954" s="5">
        <v>4.6454269439000002E-2</v>
      </c>
      <c r="R7954" s="5">
        <v>6.1499997973400002E-3</v>
      </c>
      <c r="S7954">
        <f t="shared" si="1612"/>
        <v>2.9201979587785126E-2</v>
      </c>
      <c r="T7954">
        <f t="shared" si="1613"/>
        <v>236.83823723940287</v>
      </c>
      <c r="U7954">
        <f t="shared" si="1614"/>
        <v>711.26085275218747</v>
      </c>
      <c r="V7954" s="9">
        <v>535.20794677699996</v>
      </c>
      <c r="W7954" s="9">
        <v>207.94358825699999</v>
      </c>
      <c r="X7954">
        <f t="shared" si="1621"/>
        <v>6.8756290058979443E-4</v>
      </c>
      <c r="Y7954">
        <f t="shared" si="1622"/>
        <v>5.5490390385914169E-2</v>
      </c>
      <c r="Z7954">
        <f t="shared" si="1615"/>
        <v>0.60653168367038612</v>
      </c>
      <c r="AA7954">
        <f t="shared" si="1616"/>
        <v>8.6036680100232271E-2</v>
      </c>
      <c r="AB7954">
        <f>(1/(AA7954*k))*(LN((50-dTar)/(hTar-dTar)))</f>
        <v>50.793975799699609</v>
      </c>
      <c r="AC7954">
        <f t="shared" si="1617"/>
        <v>81.938159470682052</v>
      </c>
      <c r="AD7954" s="19">
        <v>1450.3605957</v>
      </c>
      <c r="AE7954" s="19">
        <v>70.578781127900001</v>
      </c>
      <c r="AF7954">
        <f t="shared" si="1623"/>
        <v>6.2387798029114134E-4</v>
      </c>
      <c r="AG7954" s="23">
        <f t="shared" si="1618"/>
        <v>5.2653754177866101E-2</v>
      </c>
      <c r="AH7954" s="25">
        <f t="shared" si="1624"/>
        <v>5.37319419189859E-2</v>
      </c>
      <c r="AI7954" s="25">
        <f t="shared" si="1619"/>
        <v>0.23053891227883463</v>
      </c>
    </row>
    <row r="7955" spans="6:35" ht="15">
      <c r="F7955" s="5">
        <v>2006</v>
      </c>
      <c r="G7955" s="5">
        <v>11</v>
      </c>
      <c r="H7955" s="5">
        <v>0</v>
      </c>
      <c r="I7955" s="5">
        <v>332</v>
      </c>
      <c r="J7955" s="5">
        <v>6</v>
      </c>
      <c r="K7955" s="5">
        <v>4.3744997978200004</v>
      </c>
      <c r="L7955" s="5">
        <v>0</v>
      </c>
      <c r="M7955" s="5">
        <v>0.53850001096699995</v>
      </c>
      <c r="N7955" s="8">
        <f t="shared" si="1620"/>
        <v>0.53850001096699995</v>
      </c>
      <c r="O7955" s="5">
        <v>0</v>
      </c>
      <c r="P7955" s="5">
        <v>96.736587524399994</v>
      </c>
      <c r="Q7955" s="5">
        <v>4.2718801647400002E-2</v>
      </c>
      <c r="R7955" s="5">
        <v>0</v>
      </c>
      <c r="S7955">
        <f t="shared" si="1612"/>
        <v>3.1994438740642998E-2</v>
      </c>
      <c r="T7955">
        <f t="shared" si="1613"/>
        <v>216.16711033865943</v>
      </c>
      <c r="U7955">
        <f t="shared" si="1614"/>
        <v>649.18234922106342</v>
      </c>
      <c r="V7955" s="9">
        <v>532.90930175799997</v>
      </c>
      <c r="W7955" s="9">
        <v>189.7943573</v>
      </c>
      <c r="X7955">
        <f t="shared" si="1621"/>
        <v>7.2892353589525355E-4</v>
      </c>
      <c r="Y7955">
        <f t="shared" si="1622"/>
        <v>5.0708979817632713E-2</v>
      </c>
      <c r="Z7955">
        <f t="shared" si="1615"/>
        <v>0.66453168830952813</v>
      </c>
      <c r="AA7955">
        <f t="shared" si="1616"/>
        <v>9.4263996132186972E-2</v>
      </c>
      <c r="AB7955">
        <f>(1/(AA7955*k))*(LN((50-dTar)/(hTar-dTar)))</f>
        <v>46.360702136682328</v>
      </c>
      <c r="AC7955">
        <f t="shared" si="1617"/>
        <v>74.786636506424685</v>
      </c>
      <c r="AD7955" s="19">
        <v>1397.7813720700001</v>
      </c>
      <c r="AE7955" s="19">
        <v>64.418701171899997</v>
      </c>
      <c r="AF7955">
        <f t="shared" si="1623"/>
        <v>6.5062371304677442E-4</v>
      </c>
      <c r="AG7955" s="23">
        <f t="shared" si="1618"/>
        <v>4.8241584350137805E-2</v>
      </c>
      <c r="AH7955" s="25">
        <f t="shared" si="1624"/>
        <v>4.9179425987355772E-2</v>
      </c>
      <c r="AI7955" s="25">
        <f t="shared" si="1619"/>
        <v>0.25258435251166778</v>
      </c>
    </row>
    <row r="7956" spans="6:35" ht="15">
      <c r="F7956" s="5">
        <v>2006</v>
      </c>
      <c r="G7956" s="5">
        <v>11</v>
      </c>
      <c r="H7956" s="5">
        <v>0</v>
      </c>
      <c r="I7956" s="5">
        <v>332</v>
      </c>
      <c r="J7956" s="5">
        <v>7</v>
      </c>
      <c r="K7956" s="5">
        <v>3.3949999809300002</v>
      </c>
      <c r="L7956" s="5">
        <v>0</v>
      </c>
      <c r="M7956" s="5">
        <v>8.2000002264999997E-2</v>
      </c>
      <c r="N7956" s="8">
        <f t="shared" si="1620"/>
        <v>8.2000002264999997E-2</v>
      </c>
      <c r="O7956" s="5">
        <v>0</v>
      </c>
      <c r="P7956" s="5">
        <v>96.736587524399994</v>
      </c>
      <c r="Q7956" s="5">
        <v>0.21970500052</v>
      </c>
      <c r="R7956" s="5">
        <v>9.5325000584099998E-2</v>
      </c>
      <c r="S7956">
        <f t="shared" si="1612"/>
        <v>4.871947995857895E-3</v>
      </c>
      <c r="T7956">
        <f t="shared" si="1613"/>
        <v>1419.5852203989298</v>
      </c>
      <c r="U7956">
        <f t="shared" si="1614"/>
        <v>4263.2279575477323</v>
      </c>
      <c r="V7956" s="9">
        <v>638.75653076200001</v>
      </c>
      <c r="W7956" s="9">
        <v>1246.39355469</v>
      </c>
      <c r="X7956">
        <f t="shared" si="1621"/>
        <v>1.6264452071852595E-4</v>
      </c>
      <c r="Y7956">
        <f t="shared" si="1622"/>
        <v>0.28566051671332604</v>
      </c>
      <c r="Z7956">
        <f t="shared" si="1615"/>
        <v>0.10119145559290418</v>
      </c>
      <c r="AA7956">
        <f t="shared" si="1616"/>
        <v>1.435403479837806E-2</v>
      </c>
      <c r="AB7956">
        <f>(1/(AA7956*k))*(LN((50-dTar)/(hTar-dTar)))</f>
        <v>304.45412096893494</v>
      </c>
      <c r="AC7956">
        <f t="shared" si="1617"/>
        <v>491.12931056691269</v>
      </c>
      <c r="AD7956" s="19">
        <v>2218.5534668</v>
      </c>
      <c r="AE7956" s="19">
        <v>423.04232788100001</v>
      </c>
      <c r="AF7956">
        <f t="shared" si="1623"/>
        <v>3.1921089990462586E-4</v>
      </c>
      <c r="AG7956" s="23">
        <f t="shared" si="1618"/>
        <v>0.24087642365818346</v>
      </c>
      <c r="AH7956" s="25">
        <f t="shared" si="1624"/>
        <v>0.2578985782764695</v>
      </c>
      <c r="AI7956" s="25">
        <f t="shared" si="1619"/>
        <v>3.8462241515775146E-2</v>
      </c>
    </row>
    <row r="7957" spans="6:35" ht="15">
      <c r="F7957" s="5">
        <v>2006</v>
      </c>
      <c r="G7957" s="5">
        <v>11</v>
      </c>
      <c r="H7957" s="5">
        <v>0</v>
      </c>
      <c r="I7957" s="5">
        <v>332</v>
      </c>
      <c r="J7957" s="5">
        <v>8</v>
      </c>
      <c r="K7957" s="5">
        <v>3.21650004387</v>
      </c>
      <c r="L7957" s="5">
        <v>0</v>
      </c>
      <c r="M7957" s="5">
        <v>1.04999998584E-2</v>
      </c>
      <c r="N7957" s="8">
        <f t="shared" si="1620"/>
        <v>1.04999998584E-2</v>
      </c>
      <c r="O7957" s="5">
        <v>0</v>
      </c>
      <c r="P7957" s="5">
        <v>96.736587524399994</v>
      </c>
      <c r="Q7957" s="5">
        <v>0.221285611391</v>
      </c>
      <c r="R7957" s="5">
        <v>0.11069999635199999</v>
      </c>
      <c r="S7957">
        <f t="shared" si="1612"/>
        <v>6.2384697382471548E-4</v>
      </c>
      <c r="T7957">
        <f t="shared" si="1613"/>
        <v>11086.285034084831</v>
      </c>
      <c r="U7957">
        <f t="shared" si="1614"/>
        <v>33293.781608526173</v>
      </c>
      <c r="V7957" s="9">
        <v>904.83477783199999</v>
      </c>
      <c r="W7957" s="9">
        <v>9733.7402343800004</v>
      </c>
      <c r="X7957">
        <f t="shared" si="1621"/>
        <v>2.2762266286620104E-5</v>
      </c>
      <c r="Y7957">
        <f t="shared" si="1622"/>
        <v>0.29597446285228712</v>
      </c>
      <c r="Z7957">
        <f t="shared" si="1615"/>
        <v>1.2957441951807046E-2</v>
      </c>
      <c r="AA7957">
        <f t="shared" si="1616"/>
        <v>1.8380165754552532E-3</v>
      </c>
      <c r="AB7957">
        <f>(1/(AA7957*k))*(LN((50-dTar)/(hTar-dTar)))</f>
        <v>2377.6418043538411</v>
      </c>
      <c r="AC7957">
        <f t="shared" si="1617"/>
        <v>3835.4862020951978</v>
      </c>
      <c r="AD7957" s="19">
        <v>2459.6872558599998</v>
      </c>
      <c r="AE7957" s="19">
        <v>3303.7592773400002</v>
      </c>
      <c r="AF7957">
        <f t="shared" si="1623"/>
        <v>1.0417824851746361E-4</v>
      </c>
      <c r="AG7957" s="23">
        <f t="shared" si="1618"/>
        <v>0.17771069335337797</v>
      </c>
      <c r="AH7957" s="25">
        <f t="shared" si="1624"/>
        <v>0.22266201496824337</v>
      </c>
      <c r="AI7957" s="25">
        <f t="shared" si="1619"/>
        <v>4.925042918465408E-3</v>
      </c>
    </row>
    <row r="7958" spans="6:35" ht="15">
      <c r="F7958" s="5">
        <v>2006</v>
      </c>
      <c r="G7958" s="5">
        <v>11</v>
      </c>
      <c r="H7958" s="5">
        <v>0</v>
      </c>
      <c r="I7958" s="5">
        <v>332</v>
      </c>
      <c r="J7958" s="5">
        <v>9</v>
      </c>
      <c r="K7958" s="5">
        <v>3.0924999713900001</v>
      </c>
      <c r="L7958" s="5">
        <v>8.8800002662000003E-17</v>
      </c>
      <c r="M7958" s="5">
        <v>0</v>
      </c>
      <c r="N7958" s="8">
        <f t="shared" si="1620"/>
        <v>1E-4</v>
      </c>
      <c r="O7958" s="5">
        <v>0</v>
      </c>
      <c r="P7958" s="5">
        <v>96.736587524399994</v>
      </c>
      <c r="Q7958" s="5">
        <v>0.74266594648399997</v>
      </c>
      <c r="R7958" s="5">
        <v>8.9175000786800004E-2</v>
      </c>
      <c r="S7958">
        <f t="shared" si="1612"/>
        <v>5.9413998308355972E-6</v>
      </c>
      <c r="T7958">
        <f t="shared" si="1613"/>
        <v>1164059.9128807276</v>
      </c>
      <c r="U7958">
        <f t="shared" si="1614"/>
        <v>3495847.0217512534</v>
      </c>
      <c r="V7958" s="9">
        <v>1024.57995605</v>
      </c>
      <c r="W7958" s="9">
        <v>60723.6445313</v>
      </c>
      <c r="X7958">
        <f t="shared" si="1621"/>
        <v>2.8108874978323808E-7</v>
      </c>
      <c r="Y7958">
        <f t="shared" si="1622"/>
        <v>1.1038503605660916</v>
      </c>
      <c r="Z7958">
        <f t="shared" si="1615"/>
        <v>1.2340421072902296E-4</v>
      </c>
      <c r="AA7958">
        <f t="shared" si="1616"/>
        <v>1.7504920002306861E-5</v>
      </c>
      <c r="AB7958">
        <f>(1/(AA7958*k))*(LN((50-dTar)/(hTar-dTar)))</f>
        <v>249652.38609041239</v>
      </c>
      <c r="AC7958">
        <f t="shared" si="1617"/>
        <v>402726.04578894714</v>
      </c>
      <c r="AD7958" s="19">
        <v>2497.7700195299999</v>
      </c>
      <c r="AE7958" s="19">
        <v>60723.6445313</v>
      </c>
      <c r="AF7958">
        <f t="shared" si="1623"/>
        <v>2.1461647183800129E-6</v>
      </c>
      <c r="AG7958" s="23">
        <f t="shared" si="1618"/>
        <v>0.14977435695548622</v>
      </c>
      <c r="AH7958" s="25">
        <f t="shared" si="1624"/>
        <v>0.51241269890112662</v>
      </c>
      <c r="AI7958" s="25">
        <f t="shared" si="1619"/>
        <v>4.6905171284601254E-5</v>
      </c>
    </row>
    <row r="7959" spans="6:35" ht="15">
      <c r="F7959" s="5">
        <v>2006</v>
      </c>
      <c r="G7959" s="5">
        <v>11</v>
      </c>
      <c r="H7959" s="5">
        <v>0</v>
      </c>
      <c r="I7959" s="5">
        <v>332</v>
      </c>
      <c r="J7959" s="5">
        <v>10</v>
      </c>
      <c r="K7959" s="5">
        <v>3.44199991226</v>
      </c>
      <c r="L7959" s="5">
        <v>0</v>
      </c>
      <c r="M7959" s="5">
        <v>0</v>
      </c>
      <c r="N7959" s="8">
        <f t="shared" si="1620"/>
        <v>1E-4</v>
      </c>
      <c r="O7959" s="5">
        <v>0</v>
      </c>
      <c r="P7959" s="5">
        <v>96.736587524399994</v>
      </c>
      <c r="Q7959" s="5">
        <v>1.4382674694099999</v>
      </c>
      <c r="R7959" s="5">
        <v>64.226501464799995</v>
      </c>
      <c r="S7959">
        <f t="shared" si="1612"/>
        <v>5.9413998308355972E-6</v>
      </c>
      <c r="T7959">
        <f t="shared" si="1613"/>
        <v>1164059.9128807276</v>
      </c>
      <c r="U7959">
        <f t="shared" si="1614"/>
        <v>3495847.0217512534</v>
      </c>
      <c r="V7959" s="9">
        <v>994.10565185500002</v>
      </c>
      <c r="W7959" s="9">
        <v>60723.6445313</v>
      </c>
      <c r="X7959">
        <f t="shared" si="1621"/>
        <v>2.8109115760561543E-7</v>
      </c>
      <c r="Y7959">
        <f t="shared" si="1622"/>
        <v>2.1377561288157421</v>
      </c>
      <c r="Z7959">
        <f t="shared" si="1615"/>
        <v>1.2340421072902296E-4</v>
      </c>
      <c r="AA7959">
        <f t="shared" si="1616"/>
        <v>1.7504920002306861E-5</v>
      </c>
      <c r="AB7959">
        <f>(1/(AA7959*k))*(LN((50-dTar)/(hTar-dTar)))</f>
        <v>249652.38609041239</v>
      </c>
      <c r="AC7959">
        <f t="shared" si="1617"/>
        <v>402726.04578894714</v>
      </c>
      <c r="AD7959" s="19">
        <v>2497.7700195299999</v>
      </c>
      <c r="AE7959" s="19">
        <v>60723.6445313</v>
      </c>
      <c r="AF7959">
        <f t="shared" si="1623"/>
        <v>2.1461647183800129E-6</v>
      </c>
      <c r="AG7959" s="23">
        <f t="shared" si="1618"/>
        <v>0.29005838196839262</v>
      </c>
      <c r="AH7959" s="25">
        <f t="shared" si="1624"/>
        <v>0.99235677832014657</v>
      </c>
      <c r="AI7959" s="25">
        <f t="shared" si="1619"/>
        <v>4.6905171284601254E-5</v>
      </c>
    </row>
    <row r="7960" spans="6:35" ht="15">
      <c r="F7960" s="5">
        <v>2006</v>
      </c>
      <c r="G7960" s="5">
        <v>11</v>
      </c>
      <c r="H7960" s="5">
        <v>0</v>
      </c>
      <c r="I7960" s="5">
        <v>332</v>
      </c>
      <c r="J7960" s="5">
        <v>11</v>
      </c>
      <c r="K7960" s="5">
        <v>5.1434998512299996</v>
      </c>
      <c r="L7960" s="5">
        <v>0</v>
      </c>
      <c r="M7960" s="5">
        <v>1.15000000224E-2</v>
      </c>
      <c r="N7960" s="8">
        <f t="shared" si="1620"/>
        <v>1.15000000224E-2</v>
      </c>
      <c r="O7960" s="5">
        <v>0</v>
      </c>
      <c r="P7960" s="5">
        <v>96.736587524399994</v>
      </c>
      <c r="Q7960" s="5">
        <v>2.5374715328200002</v>
      </c>
      <c r="R7960" s="5">
        <v>372.177490234</v>
      </c>
      <c r="S7960">
        <f t="shared" si="1612"/>
        <v>6.8326098187696709E-4</v>
      </c>
      <c r="T7960">
        <f t="shared" si="1613"/>
        <v>10122.260092289924</v>
      </c>
      <c r="U7960">
        <f t="shared" si="1614"/>
        <v>30398.669695147404</v>
      </c>
      <c r="V7960" s="9">
        <v>815.28796386700003</v>
      </c>
      <c r="W7960" s="9">
        <v>8887.328125</v>
      </c>
      <c r="X7960">
        <f t="shared" si="1621"/>
        <v>2.4936856274035746E-5</v>
      </c>
      <c r="Y7960">
        <f t="shared" si="1622"/>
        <v>3.3942354282215712</v>
      </c>
      <c r="Z7960">
        <f t="shared" si="1615"/>
        <v>1.419148426148018E-2</v>
      </c>
      <c r="AA7960">
        <f t="shared" si="1616"/>
        <v>2.0130658041863903E-3</v>
      </c>
      <c r="AB7960">
        <f>(1/(AA7960*k))*(LN((50-dTar)/(hTar-dTar)))</f>
        <v>2170.8903096011572</v>
      </c>
      <c r="AC7960">
        <f t="shared" si="1617"/>
        <v>3501.9656087348435</v>
      </c>
      <c r="AD7960" s="19">
        <v>2455.9211425799999</v>
      </c>
      <c r="AE7960" s="19">
        <v>3016.4758300799999</v>
      </c>
      <c r="AF7960">
        <f t="shared" si="1623"/>
        <v>1.1142852664245427E-4</v>
      </c>
      <c r="AG7960" s="23">
        <f t="shared" si="1618"/>
        <v>2.0697407212410708</v>
      </c>
      <c r="AH7960" s="25">
        <f t="shared" si="1624"/>
        <v>2.573172903412607</v>
      </c>
      <c r="AI7960" s="25">
        <f t="shared" si="1619"/>
        <v>5.3940947082359008E-3</v>
      </c>
    </row>
    <row r="7961" spans="6:35" ht="15">
      <c r="F7961" s="5">
        <v>2006</v>
      </c>
      <c r="G7961" s="5">
        <v>11</v>
      </c>
      <c r="H7961" s="5">
        <v>0</v>
      </c>
      <c r="I7961" s="5">
        <v>332</v>
      </c>
      <c r="J7961" s="5">
        <v>12</v>
      </c>
      <c r="K7961" s="5">
        <v>8.0740003585799993</v>
      </c>
      <c r="L7961" s="5">
        <v>3.07273399085E-2</v>
      </c>
      <c r="M7961" s="5">
        <v>7.0000000298000006E-2</v>
      </c>
      <c r="N7961" s="8">
        <f t="shared" si="1620"/>
        <v>7.0000000298000006E-2</v>
      </c>
      <c r="O7961" s="5">
        <v>0</v>
      </c>
      <c r="P7961" s="5">
        <v>96.736587524399994</v>
      </c>
      <c r="Q7961" s="5">
        <v>3.2562415599799999</v>
      </c>
      <c r="R7961" s="5">
        <v>602.80249023399995</v>
      </c>
      <c r="S7961">
        <f t="shared" si="1612"/>
        <v>4.1589798992902891E-3</v>
      </c>
      <c r="T7961">
        <f t="shared" si="1613"/>
        <v>1662.9427256073689</v>
      </c>
      <c r="U7961">
        <f t="shared" si="1614"/>
        <v>4994.0671526699043</v>
      </c>
      <c r="V7961" s="9">
        <v>613.16705322300004</v>
      </c>
      <c r="W7961" s="9">
        <v>1460.0610351600001</v>
      </c>
      <c r="X7961">
        <f t="shared" si="1621"/>
        <v>1.4149684793004591E-4</v>
      </c>
      <c r="Y7961">
        <f t="shared" si="1622"/>
        <v>4.2582012211074574</v>
      </c>
      <c r="Z7961">
        <f t="shared" si="1615"/>
        <v>8.6382947878060612E-2</v>
      </c>
      <c r="AA7961">
        <f t="shared" si="1616"/>
        <v>1.2253444053779462E-2</v>
      </c>
      <c r="AB7961">
        <f>(1/(AA7961*k))*(LN((50-dTar)/(hTar-dTar)))</f>
        <v>356.64626432515223</v>
      </c>
      <c r="AC7961">
        <f t="shared" si="1617"/>
        <v>575.32292010640697</v>
      </c>
      <c r="AD7961" s="19">
        <v>2255.3884277299999</v>
      </c>
      <c r="AE7961" s="19">
        <v>495.56390380900001</v>
      </c>
      <c r="AF7961">
        <f t="shared" si="1623"/>
        <v>3.0063657525195204E-4</v>
      </c>
      <c r="AG7961" s="23">
        <f t="shared" si="1618"/>
        <v>3.5216894848293641</v>
      </c>
      <c r="AH7961" s="25">
        <f t="shared" si="1624"/>
        <v>3.8016330049017975</v>
      </c>
      <c r="AI7961" s="25">
        <f t="shared" si="1619"/>
        <v>3.2833620038998285E-2</v>
      </c>
    </row>
    <row r="7962" spans="6:35" ht="15">
      <c r="F7962" s="5">
        <v>2006</v>
      </c>
      <c r="G7962" s="5">
        <v>11</v>
      </c>
      <c r="H7962" s="5">
        <v>0</v>
      </c>
      <c r="I7962" s="5">
        <v>332</v>
      </c>
      <c r="J7962" s="5">
        <v>13</v>
      </c>
      <c r="K7962" s="5">
        <v>10.890000343300001</v>
      </c>
      <c r="L7962" s="5">
        <v>0.23846800625299999</v>
      </c>
      <c r="M7962" s="5">
        <v>2.8500000014899999E-2</v>
      </c>
      <c r="N7962" s="8">
        <f t="shared" si="1620"/>
        <v>2.8500000014899999E-2</v>
      </c>
      <c r="O7962" s="5">
        <v>0</v>
      </c>
      <c r="P7962" s="5">
        <v>96.736587524399994</v>
      </c>
      <c r="Q7962" s="5">
        <v>4.1651802062999996</v>
      </c>
      <c r="R7962" s="5">
        <v>649.74749755899995</v>
      </c>
      <c r="S7962">
        <f t="shared" si="1612"/>
        <v>1.6932989526734137E-3</v>
      </c>
      <c r="T7962">
        <f t="shared" si="1613"/>
        <v>4084.4207448145576</v>
      </c>
      <c r="U7962">
        <f t="shared" si="1614"/>
        <v>12266.129894468773</v>
      </c>
      <c r="V7962" s="9">
        <v>708.14172363299997</v>
      </c>
      <c r="W7962" s="9">
        <v>3586.11450195</v>
      </c>
      <c r="X7962">
        <f t="shared" si="1621"/>
        <v>6.038506546590555E-5</v>
      </c>
      <c r="Y7962">
        <f t="shared" si="1622"/>
        <v>5.5287899894971755</v>
      </c>
      <c r="Z7962">
        <f t="shared" si="1615"/>
        <v>3.5170200076158765E-2</v>
      </c>
      <c r="AA7962">
        <f t="shared" si="1616"/>
        <v>4.9889022032656872E-3</v>
      </c>
      <c r="AB7962">
        <f>(1/(AA7962*k))*(LN((50-dTar)/(hTar-dTar)))</f>
        <v>875.97328406979796</v>
      </c>
      <c r="AC7962">
        <f t="shared" si="1617"/>
        <v>1413.0738441347341</v>
      </c>
      <c r="AD7962" s="19">
        <v>2393.7519531299999</v>
      </c>
      <c r="AE7962" s="19">
        <v>1217.1744384799999</v>
      </c>
      <c r="AF7962">
        <f t="shared" si="1623"/>
        <v>1.9904457664735056E-4</v>
      </c>
      <c r="AG7962" s="23">
        <f t="shared" si="1618"/>
        <v>3.9737366142430419</v>
      </c>
      <c r="AH7962" s="25">
        <f t="shared" si="1624"/>
        <v>4.5648027090877124</v>
      </c>
      <c r="AI7962" s="25">
        <f t="shared" si="1619"/>
        <v>1.3367973823100225E-2</v>
      </c>
    </row>
    <row r="7963" spans="6:35" ht="15">
      <c r="F7963" s="5">
        <v>2006</v>
      </c>
      <c r="G7963" s="5">
        <v>11</v>
      </c>
      <c r="H7963" s="5">
        <v>0</v>
      </c>
      <c r="I7963" s="5">
        <v>332</v>
      </c>
      <c r="J7963" s="5">
        <v>14</v>
      </c>
      <c r="K7963" s="5">
        <v>12.760000228899999</v>
      </c>
      <c r="L7963" s="5">
        <v>0.39070808887500003</v>
      </c>
      <c r="M7963" s="5">
        <v>0.23049999773499999</v>
      </c>
      <c r="N7963" s="8">
        <f t="shared" si="1620"/>
        <v>0.23049999773499999</v>
      </c>
      <c r="O7963" s="5">
        <v>0</v>
      </c>
      <c r="P7963" s="5">
        <v>96.736587524399994</v>
      </c>
      <c r="Q7963" s="5">
        <v>3.51309752464</v>
      </c>
      <c r="R7963" s="5">
        <v>607.21002197300004</v>
      </c>
      <c r="S7963">
        <f t="shared" si="1612"/>
        <v>1.3694926475503343E-2</v>
      </c>
      <c r="T7963">
        <f t="shared" si="1613"/>
        <v>505.01515154851228</v>
      </c>
      <c r="U7963">
        <f t="shared" si="1614"/>
        <v>1516.6364668559956</v>
      </c>
      <c r="V7963" s="9">
        <v>334.669677734</v>
      </c>
      <c r="W7963" s="9">
        <v>443.40246581999997</v>
      </c>
      <c r="X7963">
        <f t="shared" si="1621"/>
        <v>4.3578517789294831E-4</v>
      </c>
      <c r="Y7963">
        <f t="shared" si="1622"/>
        <v>4.5044223071194605</v>
      </c>
      <c r="Z7963">
        <f t="shared" si="1615"/>
        <v>0.28444670293529251</v>
      </c>
      <c r="AA7963">
        <f t="shared" si="1616"/>
        <v>4.0348840208830866E-2</v>
      </c>
      <c r="AB7963">
        <f>(1/(AA7963*k))*(LN((50-dTar)/(hTar-dTar)))</f>
        <v>108.3090622748862</v>
      </c>
      <c r="AC7963">
        <f t="shared" si="1617"/>
        <v>174.7184597597919</v>
      </c>
      <c r="AD7963" s="19">
        <v>1851.6247558600001</v>
      </c>
      <c r="AE7963" s="19">
        <v>150.49661254899999</v>
      </c>
      <c r="AF7963">
        <f t="shared" si="1623"/>
        <v>4.5938152502530386E-4</v>
      </c>
      <c r="AG7963" s="23">
        <f t="shared" si="1618"/>
        <v>4.1428864157674505</v>
      </c>
      <c r="AH7963" s="25">
        <f t="shared" si="1624"/>
        <v>4.280303954514439</v>
      </c>
      <c r="AI7963" s="25">
        <f t="shared" si="1619"/>
        <v>0.10811641874860374</v>
      </c>
    </row>
    <row r="7964" spans="6:35" ht="15">
      <c r="F7964" s="5">
        <v>2006</v>
      </c>
      <c r="G7964" s="5">
        <v>11</v>
      </c>
      <c r="H7964" s="5">
        <v>0</v>
      </c>
      <c r="I7964" s="5">
        <v>332</v>
      </c>
      <c r="J7964" s="5">
        <v>15</v>
      </c>
      <c r="K7964" s="5">
        <v>13.3800001144</v>
      </c>
      <c r="L7964" s="5">
        <v>0.44755735993399998</v>
      </c>
      <c r="M7964" s="5">
        <v>0.16400000452999999</v>
      </c>
      <c r="N7964" s="8">
        <f t="shared" si="1620"/>
        <v>0.16400000452999999</v>
      </c>
      <c r="O7964" s="5">
        <v>0</v>
      </c>
      <c r="P7964" s="5">
        <v>96.736587524399994</v>
      </c>
      <c r="Q7964" s="5">
        <v>1.7480854988100001</v>
      </c>
      <c r="R7964" s="5">
        <v>468.63000488300003</v>
      </c>
      <c r="S7964">
        <f t="shared" si="1612"/>
        <v>9.74389599171579E-3</v>
      </c>
      <c r="T7964">
        <f t="shared" si="1613"/>
        <v>709.79261019946489</v>
      </c>
      <c r="U7964">
        <f t="shared" si="1614"/>
        <v>2131.6139787738662</v>
      </c>
      <c r="V7964" s="9">
        <v>280.548583984</v>
      </c>
      <c r="W7964" s="9">
        <v>623.196777344</v>
      </c>
      <c r="X7964">
        <f t="shared" si="1621"/>
        <v>3.2945028510741013E-4</v>
      </c>
      <c r="Y7964">
        <f t="shared" si="1622"/>
        <v>2.2816234760686687</v>
      </c>
      <c r="Z7964">
        <f t="shared" si="1615"/>
        <v>0.20238291118580837</v>
      </c>
      <c r="AA7964">
        <f t="shared" si="1616"/>
        <v>2.8708069596756119E-2</v>
      </c>
      <c r="AB7964">
        <f>(1/(AA7964*k))*(LN((50-dTar)/(hTar-dTar)))</f>
        <v>152.22706048446747</v>
      </c>
      <c r="AC7964">
        <f t="shared" si="1617"/>
        <v>245.56465528345635</v>
      </c>
      <c r="AD7964" s="19">
        <v>1998.1271972699999</v>
      </c>
      <c r="AE7964" s="19">
        <v>211.52116394000001</v>
      </c>
      <c r="AF7964">
        <f t="shared" si="1623"/>
        <v>4.0729663507087607E-4</v>
      </c>
      <c r="AG7964" s="23">
        <f t="shared" si="1618"/>
        <v>2.0534208400352192</v>
      </c>
      <c r="AH7964" s="25">
        <f t="shared" si="1624"/>
        <v>2.140159239539678</v>
      </c>
      <c r="AI7964" s="25">
        <f t="shared" si="1619"/>
        <v>7.6924483031550292E-2</v>
      </c>
    </row>
    <row r="7965" spans="6:35" ht="15">
      <c r="F7965" s="5">
        <v>2006</v>
      </c>
      <c r="G7965" s="5">
        <v>11</v>
      </c>
      <c r="H7965" s="5">
        <v>0</v>
      </c>
      <c r="I7965" s="5">
        <v>332</v>
      </c>
      <c r="J7965" s="5">
        <v>16</v>
      </c>
      <c r="K7965" s="5">
        <v>12.864999771100001</v>
      </c>
      <c r="L7965" s="5">
        <v>0.42161130905200001</v>
      </c>
      <c r="M7965" s="5">
        <v>0.33199998736399999</v>
      </c>
      <c r="N7965" s="8">
        <f t="shared" si="1620"/>
        <v>0.33199998736399999</v>
      </c>
      <c r="O7965" s="5">
        <v>0</v>
      </c>
      <c r="P7965" s="5">
        <v>96.736587524399994</v>
      </c>
      <c r="Q7965" s="5">
        <v>0.79387712478600003</v>
      </c>
      <c r="R7965" s="5">
        <v>267.42248535200002</v>
      </c>
      <c r="S7965">
        <f t="shared" si="1612"/>
        <v>1.9725446687618896E-2</v>
      </c>
      <c r="T7965">
        <f t="shared" si="1613"/>
        <v>350.62046903166566</v>
      </c>
      <c r="U7965">
        <f t="shared" si="1614"/>
        <v>1052.9660104831441</v>
      </c>
      <c r="V7965" s="9">
        <v>353.17791748000002</v>
      </c>
      <c r="W7965" s="9">
        <v>307.84417724600002</v>
      </c>
      <c r="X7965">
        <f t="shared" si="1621"/>
        <v>5.8343462067257353E-4</v>
      </c>
      <c r="Y7965">
        <f t="shared" si="1622"/>
        <v>0.9980403764723873</v>
      </c>
      <c r="Z7965">
        <f t="shared" si="1615"/>
        <v>0.4097019640270001</v>
      </c>
      <c r="AA7965">
        <f t="shared" si="1616"/>
        <v>5.8116332195737072E-2</v>
      </c>
      <c r="AB7965">
        <f>(1/(AA7965*k))*(LN((50-dTar)/(hTar-dTar)))</f>
        <v>75.196504696458675</v>
      </c>
      <c r="AC7965">
        <f t="shared" si="1617"/>
        <v>121.30303045686692</v>
      </c>
      <c r="AD7965" s="19">
        <v>1668.65332031</v>
      </c>
      <c r="AE7965" s="19">
        <v>104.486366272</v>
      </c>
      <c r="AF7965">
        <f t="shared" si="1623"/>
        <v>5.2785971885339607E-4</v>
      </c>
      <c r="AG7965" s="23">
        <f t="shared" si="1618"/>
        <v>0.93413486954122726</v>
      </c>
      <c r="AH7965" s="25">
        <f t="shared" si="1624"/>
        <v>0.95842495438458308</v>
      </c>
      <c r="AI7965" s="25">
        <f t="shared" si="1619"/>
        <v>0.15572516273793871</v>
      </c>
    </row>
    <row r="7966" spans="6:35" ht="15">
      <c r="F7966" s="5">
        <v>2006</v>
      </c>
      <c r="G7966" s="5">
        <v>11</v>
      </c>
      <c r="H7966" s="5">
        <v>0</v>
      </c>
      <c r="I7966" s="5">
        <v>332</v>
      </c>
      <c r="J7966" s="5">
        <v>17</v>
      </c>
      <c r="K7966" s="5">
        <v>10.654999733</v>
      </c>
      <c r="L7966" s="5">
        <v>0.23027509450899999</v>
      </c>
      <c r="M7966" s="5">
        <v>4.1000001132499998E-2</v>
      </c>
      <c r="N7966" s="8">
        <f t="shared" si="1620"/>
        <v>4.1000001132499998E-2</v>
      </c>
      <c r="O7966" s="5">
        <v>0</v>
      </c>
      <c r="P7966" s="5">
        <v>96.736587524399994</v>
      </c>
      <c r="Q7966" s="5">
        <v>0.40723508596399999</v>
      </c>
      <c r="R7966" s="5">
        <v>61.5102500916</v>
      </c>
      <c r="S7966">
        <f t="shared" si="1612"/>
        <v>2.4359739979289475E-3</v>
      </c>
      <c r="T7966">
        <f t="shared" si="1613"/>
        <v>2839.1704407978596</v>
      </c>
      <c r="U7966">
        <f t="shared" si="1614"/>
        <v>8526.4559150954647</v>
      </c>
      <c r="V7966" s="9">
        <v>717.34368896499996</v>
      </c>
      <c r="W7966" s="9">
        <v>2492.7871093799999</v>
      </c>
      <c r="X7966">
        <f t="shared" si="1621"/>
        <v>8.5203647739834213E-5</v>
      </c>
      <c r="Y7966">
        <f t="shared" si="1622"/>
        <v>0.53718402654350605</v>
      </c>
      <c r="Z7966">
        <f t="shared" si="1615"/>
        <v>5.0595727796452092E-2</v>
      </c>
      <c r="AA7966">
        <f t="shared" si="1616"/>
        <v>7.1770173991890299E-3</v>
      </c>
      <c r="AB7966">
        <f>(1/(AA7966*k))*(LN((50-dTar)/(hTar-dTar)))</f>
        <v>608.90824193786989</v>
      </c>
      <c r="AC7966">
        <f t="shared" si="1617"/>
        <v>982.25862113382539</v>
      </c>
      <c r="AD7966" s="19">
        <v>2350.1682128900002</v>
      </c>
      <c r="AE7966" s="19">
        <v>846.08465576200001</v>
      </c>
      <c r="AF7966">
        <f t="shared" si="1623"/>
        <v>2.3931967219533866E-4</v>
      </c>
      <c r="AG7966" s="23">
        <f t="shared" si="1618"/>
        <v>0.41090613009699278</v>
      </c>
      <c r="AH7966" s="25">
        <f t="shared" si="1624"/>
        <v>0.45890357141031268</v>
      </c>
      <c r="AI7966" s="25">
        <f t="shared" si="1619"/>
        <v>1.9231120757887573E-2</v>
      </c>
    </row>
    <row r="7967" spans="6:35" ht="15">
      <c r="F7967" s="5">
        <v>2006</v>
      </c>
      <c r="G7967" s="5">
        <v>11</v>
      </c>
      <c r="H7967" s="5">
        <v>0</v>
      </c>
      <c r="I7967" s="5">
        <v>332</v>
      </c>
      <c r="J7967" s="5">
        <v>18</v>
      </c>
      <c r="K7967" s="5">
        <v>7.82999992371</v>
      </c>
      <c r="L7967" s="5">
        <v>6.6273525357200005E-2</v>
      </c>
      <c r="M7967" s="5">
        <v>0.21649999916599999</v>
      </c>
      <c r="N7967" s="8">
        <f t="shared" si="1620"/>
        <v>0.21649999916599999</v>
      </c>
      <c r="O7967" s="5">
        <v>0</v>
      </c>
      <c r="P7967" s="5">
        <v>96.736587524399994</v>
      </c>
      <c r="Q7967" s="5">
        <v>0.187151804566</v>
      </c>
      <c r="R7967" s="5">
        <v>1.2084749937099999</v>
      </c>
      <c r="S7967">
        <f t="shared" si="1612"/>
        <v>1.2863130584207792E-2</v>
      </c>
      <c r="T7967">
        <f t="shared" si="1613"/>
        <v>537.67201725861992</v>
      </c>
      <c r="U7967">
        <f t="shared" si="1614"/>
        <v>1614.7099469828797</v>
      </c>
      <c r="V7967" s="9">
        <v>566.40893554700006</v>
      </c>
      <c r="W7967" s="9">
        <v>472.07516479499998</v>
      </c>
      <c r="X7967">
        <f t="shared" si="1621"/>
        <v>3.7690420759396172E-4</v>
      </c>
      <c r="Y7967">
        <f t="shared" si="1622"/>
        <v>0.23471750554404208</v>
      </c>
      <c r="Z7967">
        <f t="shared" si="1615"/>
        <v>0.26717011519914358</v>
      </c>
      <c r="AA7967">
        <f t="shared" si="1616"/>
        <v>3.7898151659003315E-2</v>
      </c>
      <c r="AB7967">
        <f>(1/(AA7967*k))*(LN((50-dTar)/(hTar-dTar)))</f>
        <v>115.31288085548353</v>
      </c>
      <c r="AC7967">
        <f t="shared" si="1617"/>
        <v>186.01665004172102</v>
      </c>
      <c r="AD7967" s="19">
        <v>1880.4656982399999</v>
      </c>
      <c r="AE7967" s="19">
        <v>160.228515625</v>
      </c>
      <c r="AF7967">
        <f t="shared" si="1623"/>
        <v>4.4909288233566141E-4</v>
      </c>
      <c r="AG7967" s="23">
        <f t="shared" si="1618"/>
        <v>0.21510949769930163</v>
      </c>
      <c r="AH7967" s="25">
        <f t="shared" si="1624"/>
        <v>0.22256237925880462</v>
      </c>
      <c r="AI7967" s="25">
        <f t="shared" si="1619"/>
        <v>0.10154969543997257</v>
      </c>
    </row>
    <row r="7968" spans="6:35" ht="15">
      <c r="F7968" s="5">
        <v>2006</v>
      </c>
      <c r="G7968" s="5">
        <v>11</v>
      </c>
      <c r="H7968" s="5">
        <v>0</v>
      </c>
      <c r="I7968" s="5">
        <v>332</v>
      </c>
      <c r="J7968" s="5">
        <v>19</v>
      </c>
      <c r="K7968" s="5">
        <v>6.3095002174400001</v>
      </c>
      <c r="L7968" s="5">
        <v>2.8659149538700001E-3</v>
      </c>
      <c r="M7968" s="5">
        <v>0.39399999380099998</v>
      </c>
      <c r="N7968" s="8">
        <f t="shared" si="1620"/>
        <v>0.39399999380099998</v>
      </c>
      <c r="O7968" s="5">
        <v>0</v>
      </c>
      <c r="P7968" s="5">
        <v>96.736587524399994</v>
      </c>
      <c r="Q7968" s="5">
        <v>0.15547159314199999</v>
      </c>
      <c r="R7968" s="5">
        <v>0.81180000305199995</v>
      </c>
      <c r="S7968">
        <f t="shared" si="1612"/>
        <v>2.3409114965184875E-2</v>
      </c>
      <c r="T7968">
        <f t="shared" si="1613"/>
        <v>295.44668304453489</v>
      </c>
      <c r="U7968">
        <f t="shared" si="1614"/>
        <v>887.27083166324178</v>
      </c>
      <c r="V7968" s="9">
        <v>541.61126708999996</v>
      </c>
      <c r="W7968" s="9">
        <v>259.40170288100001</v>
      </c>
      <c r="X7968">
        <f t="shared" si="1621"/>
        <v>5.9231747590778874E-4</v>
      </c>
      <c r="Y7968">
        <f t="shared" si="1622"/>
        <v>0.18845001243338316</v>
      </c>
      <c r="Z7968">
        <f t="shared" si="1615"/>
        <v>0.48621258262252337</v>
      </c>
      <c r="AA7968">
        <f t="shared" si="1616"/>
        <v>6.8969383723959027E-2</v>
      </c>
      <c r="AB7968">
        <f>(1/(AA7968*k))*(LN((50-dTar)/(hTar-dTar)))</f>
        <v>63.363550766070809</v>
      </c>
      <c r="AC7968">
        <f t="shared" si="1617"/>
        <v>102.21473404193874</v>
      </c>
      <c r="AD7968" s="19">
        <v>1575.4127197299999</v>
      </c>
      <c r="AE7968" s="19">
        <v>88.044342040999993</v>
      </c>
      <c r="AF7968">
        <f t="shared" si="1623"/>
        <v>5.6635667079882573E-4</v>
      </c>
      <c r="AG7968" s="23">
        <f t="shared" si="1618"/>
        <v>0.17754064187722629</v>
      </c>
      <c r="AH7968" s="25">
        <f t="shared" si="1624"/>
        <v>0.18168722562441586</v>
      </c>
      <c r="AI7968" s="25">
        <f t="shared" si="1619"/>
        <v>0.18480637195367736</v>
      </c>
    </row>
    <row r="7969" spans="6:35" ht="15">
      <c r="F7969" s="5">
        <v>2006</v>
      </c>
      <c r="G7969" s="5">
        <v>11</v>
      </c>
      <c r="H7969" s="5">
        <v>0</v>
      </c>
      <c r="I7969" s="5">
        <v>332</v>
      </c>
      <c r="J7969" s="5">
        <v>20</v>
      </c>
      <c r="K7969" s="5">
        <v>4.9774999618500004</v>
      </c>
      <c r="L7969" s="5">
        <v>0</v>
      </c>
      <c r="M7969" s="5">
        <v>0.303499996662</v>
      </c>
      <c r="N7969" s="8">
        <f t="shared" si="1620"/>
        <v>0.303499996662</v>
      </c>
      <c r="O7969" s="5">
        <v>0</v>
      </c>
      <c r="P7969" s="5">
        <v>96.736587524399994</v>
      </c>
      <c r="Q7969" s="5">
        <v>0.12273409962700001</v>
      </c>
      <c r="R7969" s="5">
        <v>0</v>
      </c>
      <c r="S7969">
        <f t="shared" si="1612"/>
        <v>1.803214828826211E-2</v>
      </c>
      <c r="T7969">
        <f t="shared" si="1613"/>
        <v>383.54528029109355</v>
      </c>
      <c r="U7969">
        <f t="shared" si="1614"/>
        <v>1151.8441714002674</v>
      </c>
      <c r="V7969" s="9">
        <v>550.93103027300003</v>
      </c>
      <c r="W7969" s="9">
        <v>336.75213623000002</v>
      </c>
      <c r="X7969">
        <f t="shared" si="1621"/>
        <v>4.9030968176579982E-4</v>
      </c>
      <c r="Y7969">
        <f t="shared" si="1622"/>
        <v>0.15116078723893628</v>
      </c>
      <c r="Z7969">
        <f t="shared" si="1615"/>
        <v>0.37453177544335214</v>
      </c>
      <c r="AA7969">
        <f t="shared" si="1616"/>
        <v>5.3127431622687092E-2</v>
      </c>
      <c r="AB7969">
        <f>(1/(AA7969*k))*(LN((50-dTar)/(hTar-dTar)))</f>
        <v>82.2577887433863</v>
      </c>
      <c r="AC7969">
        <f t="shared" si="1617"/>
        <v>132.69392099448771</v>
      </c>
      <c r="AD7969" s="19">
        <v>1715.84338379</v>
      </c>
      <c r="AE7969" s="19">
        <v>114.298095703</v>
      </c>
      <c r="AF7969">
        <f t="shared" si="1623"/>
        <v>5.0946706980709694E-4</v>
      </c>
      <c r="AG7969" s="23">
        <f t="shared" si="1618"/>
        <v>0.14094183686012898</v>
      </c>
      <c r="AH7969" s="25">
        <f t="shared" si="1624"/>
        <v>0.14482599620149308</v>
      </c>
      <c r="AI7969" s="25">
        <f t="shared" si="1619"/>
        <v>0.1423571932830702</v>
      </c>
    </row>
    <row r="7970" spans="6:35" ht="15">
      <c r="F7970" s="5">
        <v>2006</v>
      </c>
      <c r="G7970" s="5">
        <v>11</v>
      </c>
      <c r="H7970" s="5">
        <v>0</v>
      </c>
      <c r="I7970" s="5">
        <v>332</v>
      </c>
      <c r="J7970" s="5">
        <v>21</v>
      </c>
      <c r="K7970" s="5">
        <v>5.1350002288800001</v>
      </c>
      <c r="L7970" s="5">
        <v>0</v>
      </c>
      <c r="M7970" s="5">
        <v>0.95149999856900003</v>
      </c>
      <c r="N7970" s="8">
        <f t="shared" si="1620"/>
        <v>0.95149999856900003</v>
      </c>
      <c r="O7970" s="5">
        <v>0</v>
      </c>
      <c r="P7970" s="5">
        <v>96.736587524399994</v>
      </c>
      <c r="Q7970" s="5">
        <v>0.167522400618</v>
      </c>
      <c r="R7970" s="5">
        <v>0</v>
      </c>
      <c r="S7970">
        <f t="shared" si="1612"/>
        <v>5.6532419305379271E-2</v>
      </c>
      <c r="T7970">
        <f t="shared" si="1613"/>
        <v>122.33945503220234</v>
      </c>
      <c r="U7970">
        <f t="shared" si="1614"/>
        <v>367.40378633828709</v>
      </c>
      <c r="V7970" s="9">
        <v>522.20172119100005</v>
      </c>
      <c r="W7970" s="9">
        <v>107.413841248</v>
      </c>
      <c r="X7970">
        <f t="shared" si="1621"/>
        <v>1.0029895620645359E-3</v>
      </c>
      <c r="Y7970">
        <f t="shared" si="1622"/>
        <v>0.19095337158675224</v>
      </c>
      <c r="Z7970">
        <f t="shared" si="1615"/>
        <v>1.1741910633207391</v>
      </c>
      <c r="AA7970">
        <f t="shared" si="1616"/>
        <v>0.16655931357145434</v>
      </c>
      <c r="AB7970">
        <f>(1/(AA7970*k))*(LN((50-dTar)/(hTar-dTar)))</f>
        <v>26.237770516644765</v>
      </c>
      <c r="AC7970">
        <f t="shared" si="1617"/>
        <v>42.325385853349815</v>
      </c>
      <c r="AD7970" s="19">
        <v>1073.4119873</v>
      </c>
      <c r="AE7970" s="19">
        <v>36.457664489700001</v>
      </c>
      <c r="AF7970">
        <f t="shared" si="1623"/>
        <v>8.6790861558093272E-4</v>
      </c>
      <c r="AG7970" s="23">
        <f t="shared" si="1618"/>
        <v>0.18393878215670192</v>
      </c>
      <c r="AH7970" s="25">
        <f t="shared" si="1624"/>
        <v>0.18660498387513552</v>
      </c>
      <c r="AI7970" s="25">
        <f t="shared" si="1619"/>
        <v>0.44630270410176787</v>
      </c>
    </row>
    <row r="7971" spans="6:35" ht="15">
      <c r="F7971" s="5">
        <v>2006</v>
      </c>
      <c r="G7971" s="5">
        <v>11</v>
      </c>
      <c r="H7971" s="5">
        <v>0</v>
      </c>
      <c r="I7971" s="5">
        <v>332</v>
      </c>
      <c r="J7971" s="5">
        <v>22</v>
      </c>
      <c r="K7971" s="5">
        <v>4.3734998702999999</v>
      </c>
      <c r="L7971" s="5">
        <v>0</v>
      </c>
      <c r="M7971" s="5">
        <v>2.80000008643E-2</v>
      </c>
      <c r="N7971" s="8">
        <f t="shared" si="1620"/>
        <v>2.80000008643E-2</v>
      </c>
      <c r="O7971" s="5">
        <v>0</v>
      </c>
      <c r="P7971" s="5">
        <v>96.736587524399994</v>
      </c>
      <c r="Q7971" s="5">
        <v>7.1351744234600001E-2</v>
      </c>
      <c r="R7971" s="5">
        <v>0</v>
      </c>
      <c r="S7971">
        <f t="shared" si="1612"/>
        <v>1.6635920039854857E-3</v>
      </c>
      <c r="T7971">
        <f t="shared" si="1613"/>
        <v>4157.3567033881918</v>
      </c>
      <c r="U7971">
        <f t="shared" si="1614"/>
        <v>12485.167549435539</v>
      </c>
      <c r="V7971" s="9">
        <v>766.52185058600003</v>
      </c>
      <c r="W7971" s="9">
        <v>3650.1520996099998</v>
      </c>
      <c r="X7971">
        <f t="shared" si="1621"/>
        <v>5.9165150733533985E-5</v>
      </c>
      <c r="Y7971">
        <f t="shared" si="1622"/>
        <v>9.4627275331752886E-2</v>
      </c>
      <c r="Z7971">
        <f t="shared" si="1615"/>
        <v>3.4553180070709018E-2</v>
      </c>
      <c r="AA7971">
        <f t="shared" si="1616"/>
        <v>4.9013777519409437E-3</v>
      </c>
      <c r="AB7971">
        <f>(1/(AA7971*k))*(LN((50-dTar)/(hTar-dTar)))</f>
        <v>891.61563708635174</v>
      </c>
      <c r="AC7971">
        <f t="shared" si="1617"/>
        <v>1438.307261991634</v>
      </c>
      <c r="AD7971" s="19">
        <v>2395.5317382799999</v>
      </c>
      <c r="AE7971" s="19">
        <v>1238.9096679700001</v>
      </c>
      <c r="AF7971">
        <f t="shared" si="1623"/>
        <v>1.971317850341341E-4</v>
      </c>
      <c r="AG7971" s="23">
        <f t="shared" si="1618"/>
        <v>6.7797028813878502E-2</v>
      </c>
      <c r="AH7971" s="25">
        <f t="shared" si="1624"/>
        <v>7.7995038274774456E-2</v>
      </c>
      <c r="AI7971" s="25">
        <f t="shared" si="1619"/>
        <v>1.3133448365089744E-2</v>
      </c>
    </row>
    <row r="7972" spans="6:35" ht="15">
      <c r="F7972" s="5">
        <v>2006</v>
      </c>
      <c r="G7972" s="5">
        <v>11</v>
      </c>
      <c r="H7972" s="5">
        <v>0</v>
      </c>
      <c r="I7972" s="5">
        <v>332</v>
      </c>
      <c r="J7972" s="5">
        <v>23</v>
      </c>
      <c r="K7972" s="5">
        <v>4.8534998893700001</v>
      </c>
      <c r="L7972" s="5">
        <v>0</v>
      </c>
      <c r="M7972" s="5">
        <v>0</v>
      </c>
      <c r="N7972" s="8">
        <f t="shared" si="1620"/>
        <v>1E-4</v>
      </c>
      <c r="O7972" s="5">
        <v>0</v>
      </c>
      <c r="P7972" s="5">
        <v>96.736587524399994</v>
      </c>
      <c r="Q7972" s="5">
        <v>8.5861004889000003E-2</v>
      </c>
      <c r="R7972" s="5">
        <v>0</v>
      </c>
      <c r="S7972">
        <f t="shared" si="1612"/>
        <v>5.9413998308355972E-6</v>
      </c>
      <c r="T7972">
        <f t="shared" si="1613"/>
        <v>1164059.9128807276</v>
      </c>
      <c r="U7972">
        <f t="shared" si="1614"/>
        <v>3495847.0217512534</v>
      </c>
      <c r="V7972" s="9">
        <v>1000.36999512</v>
      </c>
      <c r="W7972" s="9">
        <v>60723.6445313</v>
      </c>
      <c r="X7972">
        <f t="shared" si="1621"/>
        <v>2.8109066264670045E-7</v>
      </c>
      <c r="Y7972">
        <f t="shared" si="1622"/>
        <v>0.12761863571592202</v>
      </c>
      <c r="Z7972">
        <f t="shared" si="1615"/>
        <v>1.2340421072902296E-4</v>
      </c>
      <c r="AA7972">
        <f t="shared" si="1616"/>
        <v>1.7504920002306861E-5</v>
      </c>
      <c r="AB7972">
        <f>(1/(AA7972*k))*(LN((50-dTar)/(hTar-dTar)))</f>
        <v>249652.38609041239</v>
      </c>
      <c r="AC7972">
        <f t="shared" si="1617"/>
        <v>402726.04578894714</v>
      </c>
      <c r="AD7972" s="19">
        <v>2497.7700195299999</v>
      </c>
      <c r="AE7972" s="19">
        <v>60723.6445313</v>
      </c>
      <c r="AF7972">
        <f t="shared" si="1623"/>
        <v>2.1461647183800129E-6</v>
      </c>
      <c r="AG7972" s="23">
        <f t="shared" si="1618"/>
        <v>1.7315752010160477E-2</v>
      </c>
      <c r="AH7972" s="25">
        <f t="shared" si="1624"/>
        <v>5.9241190557513042E-2</v>
      </c>
      <c r="AI7972" s="25">
        <f t="shared" si="1619"/>
        <v>4.6905171284601254E-5</v>
      </c>
    </row>
    <row r="7973" spans="6:35" ht="15">
      <c r="F7973" s="5">
        <v>2006</v>
      </c>
      <c r="G7973" s="5">
        <v>11</v>
      </c>
      <c r="H7973" s="5">
        <v>0</v>
      </c>
      <c r="I7973" s="5">
        <v>332</v>
      </c>
      <c r="J7973" s="5">
        <v>24</v>
      </c>
      <c r="K7973" s="5">
        <v>5.5644998550400002</v>
      </c>
      <c r="L7973" s="5">
        <v>0</v>
      </c>
      <c r="M7973" s="5">
        <v>6.0000000521499997E-3</v>
      </c>
      <c r="N7973" s="8">
        <f t="shared" si="1620"/>
        <v>6.0000000521499997E-3</v>
      </c>
      <c r="O7973" s="5">
        <v>0</v>
      </c>
      <c r="P7973" s="5">
        <v>96.736587524399994</v>
      </c>
      <c r="Q7973" s="5">
        <v>0.10817246139</v>
      </c>
      <c r="R7973" s="5">
        <v>0</v>
      </c>
      <c r="S7973">
        <f t="shared" si="1612"/>
        <v>3.5648399294857579E-4</v>
      </c>
      <c r="T7973">
        <f t="shared" si="1613"/>
        <v>19400.998379385117</v>
      </c>
      <c r="U7973">
        <f t="shared" si="1614"/>
        <v>58264.116522775286</v>
      </c>
      <c r="V7973" s="9">
        <v>936.79205322300004</v>
      </c>
      <c r="W7973" s="9">
        <v>17034.0449219</v>
      </c>
      <c r="X7973">
        <f t="shared" si="1621"/>
        <v>1.3117342558982065E-5</v>
      </c>
      <c r="Y7973">
        <f t="shared" si="1622"/>
        <v>0.14509851631166196</v>
      </c>
      <c r="Z7973">
        <f t="shared" si="1615"/>
        <v>7.4042527080966725E-3</v>
      </c>
      <c r="AA7973">
        <f t="shared" si="1616"/>
        <v>1.0502952092672272E-3</v>
      </c>
      <c r="AB7973">
        <f>(1/(AA7973*k))*(LN((50-dTar)/(hTar-dTar)))</f>
        <v>4160.8730653419525</v>
      </c>
      <c r="AC7973">
        <f t="shared" si="1617"/>
        <v>6712.100704809779</v>
      </c>
      <c r="AD7973" s="19">
        <v>2476.7910156299999</v>
      </c>
      <c r="AE7973" s="19">
        <v>5781.5786132800004</v>
      </c>
      <c r="AF7973">
        <f t="shared" si="1623"/>
        <v>6.6798168508278626E-5</v>
      </c>
      <c r="AG7973" s="23">
        <f t="shared" si="1618"/>
        <v>8.0042721009847537E-2</v>
      </c>
      <c r="AH7973" s="25">
        <f t="shared" si="1624"/>
        <v>0.10477002329281496</v>
      </c>
      <c r="AI7973" s="25">
        <f t="shared" si="1619"/>
        <v>2.8143103015371216E-3</v>
      </c>
    </row>
    <row r="7974" spans="6:35" ht="15">
      <c r="F7974" s="5">
        <v>2006</v>
      </c>
      <c r="G7974" s="5">
        <v>11</v>
      </c>
      <c r="H7974" s="5">
        <v>0</v>
      </c>
      <c r="I7974" s="5">
        <v>333</v>
      </c>
      <c r="J7974" s="5">
        <v>1</v>
      </c>
      <c r="K7974" s="5">
        <v>5.8125</v>
      </c>
      <c r="L7974" s="5">
        <v>0</v>
      </c>
      <c r="M7974" s="5">
        <v>3.5999998450299997E-2</v>
      </c>
      <c r="N7974" s="8">
        <f t="shared" si="1620"/>
        <v>3.5999998450299997E-2</v>
      </c>
      <c r="O7974" s="5">
        <v>0</v>
      </c>
      <c r="P7974" s="5">
        <v>96.736587524399994</v>
      </c>
      <c r="Q7974" s="5">
        <v>4.8758506774899998E-2</v>
      </c>
      <c r="R7974" s="5">
        <v>0</v>
      </c>
      <c r="S7974">
        <f t="shared" si="1612"/>
        <v>2.1389038470269414E-3</v>
      </c>
      <c r="T7974">
        <f t="shared" si="1613"/>
        <v>3233.49989719521</v>
      </c>
      <c r="U7974">
        <f t="shared" si="1614"/>
        <v>9710.6865895493447</v>
      </c>
      <c r="V7974" s="9">
        <v>735.72766113299997</v>
      </c>
      <c r="W7974" s="9">
        <v>2839.0075683599998</v>
      </c>
      <c r="X7974">
        <f t="shared" si="1621"/>
        <v>7.5270474179952183E-5</v>
      </c>
      <c r="Y7974">
        <f t="shared" si="1622"/>
        <v>6.4443131851559921E-2</v>
      </c>
      <c r="Z7974">
        <f t="shared" si="1615"/>
        <v>4.4425513950053203E-2</v>
      </c>
      <c r="AA7974">
        <f t="shared" si="1616"/>
        <v>6.3017709295567232E-3</v>
      </c>
      <c r="AB7974">
        <f>(1/(AA7974*k))*(LN((50-dTar)/(hTar-dTar)))</f>
        <v>693.47888010348515</v>
      </c>
      <c r="AC7974">
        <f t="shared" si="1617"/>
        <v>1118.6835086810711</v>
      </c>
      <c r="AD7974" s="19">
        <v>2367.3935546900002</v>
      </c>
      <c r="AE7974" s="19">
        <v>963.59649658199999</v>
      </c>
      <c r="AF7974">
        <f t="shared" si="1623"/>
        <v>2.2473558712260828E-4</v>
      </c>
      <c r="AG7974" s="23">
        <f t="shared" si="1618"/>
        <v>4.8241613273001485E-2</v>
      </c>
      <c r="AH7974" s="25">
        <f t="shared" si="1624"/>
        <v>5.4399709496043946E-2</v>
      </c>
      <c r="AI7974" s="25">
        <f t="shared" si="1619"/>
        <v>1.6885860935567008E-2</v>
      </c>
    </row>
    <row r="7975" spans="6:35" ht="15">
      <c r="F7975" s="5">
        <v>2006</v>
      </c>
      <c r="G7975" s="5">
        <v>11</v>
      </c>
      <c r="H7975" s="5">
        <v>0</v>
      </c>
      <c r="I7975" s="5">
        <v>333</v>
      </c>
      <c r="J7975" s="5">
        <v>2</v>
      </c>
      <c r="K7975" s="5">
        <v>5.9534997940099998</v>
      </c>
      <c r="L7975" s="5">
        <v>0</v>
      </c>
      <c r="M7975" s="5">
        <v>3.0000000260800002E-3</v>
      </c>
      <c r="N7975" s="8">
        <f t="shared" si="1620"/>
        <v>3.0000000260800002E-3</v>
      </c>
      <c r="O7975" s="5">
        <v>1.0416666269299999</v>
      </c>
      <c r="P7975" s="5">
        <v>96.736587524399994</v>
      </c>
      <c r="Q7975" s="5">
        <v>3.1947433948499998E-2</v>
      </c>
      <c r="R7975" s="5">
        <v>0</v>
      </c>
      <c r="S7975">
        <f t="shared" si="1612"/>
        <v>1.7824199647458497E-4</v>
      </c>
      <c r="T7975">
        <f t="shared" si="1613"/>
        <v>38801.996758705565</v>
      </c>
      <c r="U7975">
        <f t="shared" si="1614"/>
        <v>116528.23304535635</v>
      </c>
      <c r="V7975" s="9">
        <v>983.23065185500002</v>
      </c>
      <c r="W7975" s="9">
        <v>34068.0898438</v>
      </c>
      <c r="X7975">
        <f t="shared" si="1621"/>
        <v>6.5971958396713447E-6</v>
      </c>
      <c r="Y7975">
        <f t="shared" si="1622"/>
        <v>4.293919741533498E-2</v>
      </c>
      <c r="Z7975">
        <f t="shared" si="1615"/>
        <v>3.7021263540545067E-3</v>
      </c>
      <c r="AA7975">
        <f t="shared" si="1616"/>
        <v>5.2514760463448886E-4</v>
      </c>
      <c r="AB7975">
        <f>(1/(AA7975*k))*(LN((50-dTar)/(hTar-dTar)))</f>
        <v>8321.746130670037</v>
      </c>
      <c r="AC7975">
        <f t="shared" si="1617"/>
        <v>13424.201409597184</v>
      </c>
      <c r="AD7975" s="19">
        <v>2488.3369140599998</v>
      </c>
      <c r="AE7975" s="19">
        <v>11563.1582031</v>
      </c>
      <c r="AF7975">
        <f t="shared" si="1623"/>
        <v>3.6395801614206606E-5</v>
      </c>
      <c r="AG7975" s="23">
        <f t="shared" si="1618"/>
        <v>2.1959768052786838E-2</v>
      </c>
      <c r="AH7975" s="25">
        <f t="shared" si="1624"/>
        <v>2.9933918382748632E-2</v>
      </c>
      <c r="AI7975" s="25">
        <f t="shared" si="1619"/>
        <v>1.4071551507709062E-3</v>
      </c>
    </row>
    <row r="7976" spans="6:35" ht="15">
      <c r="F7976" s="5">
        <v>2006</v>
      </c>
      <c r="G7976" s="5">
        <v>11</v>
      </c>
      <c r="H7976" s="5">
        <v>0</v>
      </c>
      <c r="I7976" s="5">
        <v>333</v>
      </c>
      <c r="J7976" s="5">
        <v>3</v>
      </c>
      <c r="K7976" s="5">
        <v>6.1020002365100003</v>
      </c>
      <c r="L7976" s="5">
        <v>0</v>
      </c>
      <c r="M7976" s="5">
        <v>0.31150001287500001</v>
      </c>
      <c r="N7976" s="8">
        <f t="shared" si="1620"/>
        <v>0.31150001287500001</v>
      </c>
      <c r="O7976" s="5">
        <v>0</v>
      </c>
      <c r="P7976" s="5">
        <v>96.736587524399994</v>
      </c>
      <c r="Q7976" s="5">
        <v>0.67513501644100005</v>
      </c>
      <c r="R7976" s="5">
        <v>0</v>
      </c>
      <c r="S7976">
        <f t="shared" si="1612"/>
        <v>1.8507461238008109E-2</v>
      </c>
      <c r="T7976">
        <f t="shared" si="1613"/>
        <v>373.69498066372358</v>
      </c>
      <c r="U7976">
        <f t="shared" si="1614"/>
        <v>1122.2622398908477</v>
      </c>
      <c r="V7976" s="9">
        <v>551.10388183600003</v>
      </c>
      <c r="W7976" s="9">
        <v>328.103607178</v>
      </c>
      <c r="X7976">
        <f t="shared" si="1621"/>
        <v>4.9963283758839259E-4</v>
      </c>
      <c r="Y7976">
        <f t="shared" si="1622"/>
        <v>0.83012855420593745</v>
      </c>
      <c r="Z7976">
        <f t="shared" si="1615"/>
        <v>0.38440413230919857</v>
      </c>
      <c r="AA7976">
        <f t="shared" si="1616"/>
        <v>5.4527828060944306E-2</v>
      </c>
      <c r="AB7976">
        <f>(1/(AA7976*k))*(LN((50-dTar)/(hTar-dTar)))</f>
        <v>80.145224966842619</v>
      </c>
      <c r="AC7976">
        <f t="shared" si="1617"/>
        <v>129.28604466881831</v>
      </c>
      <c r="AD7976" s="19">
        <v>1702.2966308600001</v>
      </c>
      <c r="AE7976" s="19">
        <v>111.362670898</v>
      </c>
      <c r="AF7976">
        <f t="shared" si="1623"/>
        <v>5.1468251633482855E-4</v>
      </c>
      <c r="AG7976" s="23">
        <f t="shared" si="1618"/>
        <v>0.77489074860460894</v>
      </c>
      <c r="AH7976" s="25">
        <f t="shared" si="1624"/>
        <v>0.79588629420074053</v>
      </c>
      <c r="AI7976" s="25">
        <f t="shared" si="1619"/>
        <v>0.14610961459057367</v>
      </c>
    </row>
    <row r="7977" spans="6:35" ht="15">
      <c r="F7977" s="5">
        <v>2006</v>
      </c>
      <c r="G7977" s="5">
        <v>11</v>
      </c>
      <c r="H7977" s="5">
        <v>0</v>
      </c>
      <c r="I7977" s="5">
        <v>333</v>
      </c>
      <c r="J7977" s="5">
        <v>4</v>
      </c>
      <c r="K7977" s="5">
        <v>6.9264998436000003</v>
      </c>
      <c r="L7977" s="5">
        <v>0</v>
      </c>
      <c r="M7977" s="5">
        <v>0.54949998855600002</v>
      </c>
      <c r="N7977" s="8">
        <f t="shared" si="1620"/>
        <v>0.54949998855600002</v>
      </c>
      <c r="O7977" s="5">
        <v>1.0416666269299999</v>
      </c>
      <c r="P7977" s="5">
        <v>96.736587524399994</v>
      </c>
      <c r="Q7977" s="5">
        <v>6.9033541679399999</v>
      </c>
      <c r="R7977" s="5">
        <v>0</v>
      </c>
      <c r="S7977">
        <f t="shared" si="1612"/>
        <v>3.2647991390507808E-2</v>
      </c>
      <c r="T7977">
        <f t="shared" si="1613"/>
        <v>211.83984297064228</v>
      </c>
      <c r="U7977">
        <f t="shared" si="1614"/>
        <v>636.18691438698534</v>
      </c>
      <c r="V7977" s="9">
        <v>533.60809326200001</v>
      </c>
      <c r="W7977" s="9">
        <v>185.99502563499999</v>
      </c>
      <c r="X7977">
        <f t="shared" si="1621"/>
        <v>7.3757733531777539E-4</v>
      </c>
      <c r="Y7977">
        <f t="shared" si="1622"/>
        <v>8.1817362822054527</v>
      </c>
      <c r="Z7977">
        <f t="shared" si="1615"/>
        <v>0.67810612383360325</v>
      </c>
      <c r="AA7977">
        <f t="shared" si="1616"/>
        <v>9.618953340941315E-2</v>
      </c>
      <c r="AB7977">
        <f>(1/(AA7977*k))*(LN((50-dTar)/(hTar-dTar)))</f>
        <v>45.432646276564959</v>
      </c>
      <c r="AC7977">
        <f t="shared" si="1617"/>
        <v>73.289545800946826</v>
      </c>
      <c r="AD7977" s="19">
        <v>1386.10058594</v>
      </c>
      <c r="AE7977" s="19">
        <v>63.129158019999998</v>
      </c>
      <c r="AF7977">
        <f t="shared" si="1623"/>
        <v>6.5680612831973484E-4</v>
      </c>
      <c r="AG7977" s="23">
        <f t="shared" si="1618"/>
        <v>7.7878918560503561</v>
      </c>
      <c r="AH7977" s="25">
        <f t="shared" si="1624"/>
        <v>7.9375896674877229</v>
      </c>
      <c r="AI7977" s="25">
        <f t="shared" si="1619"/>
        <v>0.25774391084105608</v>
      </c>
    </row>
    <row r="7978" spans="6:35" ht="15">
      <c r="F7978" s="5">
        <v>2006</v>
      </c>
      <c r="G7978" s="5">
        <v>11</v>
      </c>
      <c r="H7978" s="5">
        <v>0</v>
      </c>
      <c r="I7978" s="5">
        <v>333</v>
      </c>
      <c r="J7978" s="5">
        <v>5</v>
      </c>
      <c r="K7978" s="5">
        <v>8.5150003433200006</v>
      </c>
      <c r="L7978" s="5">
        <v>0</v>
      </c>
      <c r="M7978" s="5">
        <v>1.45200002193</v>
      </c>
      <c r="N7978" s="8">
        <f t="shared" si="1620"/>
        <v>1.45200002193</v>
      </c>
      <c r="O7978" s="5">
        <v>0</v>
      </c>
      <c r="P7978" s="5">
        <v>96.736587524399994</v>
      </c>
      <c r="Q7978" s="5">
        <v>2.3934750556900002</v>
      </c>
      <c r="R7978" s="5">
        <v>0</v>
      </c>
      <c r="S7978">
        <f t="shared" si="1612"/>
        <v>8.6269126846681851E-2</v>
      </c>
      <c r="T7978">
        <f t="shared" si="1613"/>
        <v>80.169414276830224</v>
      </c>
      <c r="U7978">
        <f t="shared" si="1614"/>
        <v>240.76081053391235</v>
      </c>
      <c r="V7978" s="9">
        <v>518.41442871100003</v>
      </c>
      <c r="W7978" s="9">
        <v>70.388618469199997</v>
      </c>
      <c r="X7978">
        <f t="shared" si="1621"/>
        <v>1.205452709518384E-3</v>
      </c>
      <c r="Y7978">
        <f t="shared" si="1622"/>
        <v>2.6495264515620458</v>
      </c>
      <c r="Z7978">
        <f t="shared" si="1615"/>
        <v>1.7918291668479567</v>
      </c>
      <c r="AA7978">
        <f t="shared" si="1616"/>
        <v>0.25417144227232458</v>
      </c>
      <c r="AB7978">
        <f>(1/(AA7978*k))*(LN((50-dTar)/(hTar-dTar)))</f>
        <v>17.193690242412956</v>
      </c>
      <c r="AC7978">
        <f t="shared" si="1617"/>
        <v>27.735953147827313</v>
      </c>
      <c r="AD7978" s="19">
        <v>855.96343994100005</v>
      </c>
      <c r="AE7978" s="19">
        <v>23.890821456899999</v>
      </c>
      <c r="AF7978">
        <f t="shared" si="1623"/>
        <v>1.1018188428800174E-3</v>
      </c>
      <c r="AG7978" s="23">
        <f t="shared" si="1618"/>
        <v>2.5685569343210117</v>
      </c>
      <c r="AH7978" s="25">
        <f t="shared" si="1624"/>
        <v>2.599332943118327</v>
      </c>
      <c r="AI7978" s="25">
        <f t="shared" si="1619"/>
        <v>0.68106309733871429</v>
      </c>
    </row>
    <row r="7979" spans="6:35" ht="15">
      <c r="F7979" s="5">
        <v>2006</v>
      </c>
      <c r="G7979" s="5">
        <v>11</v>
      </c>
      <c r="H7979" s="5">
        <v>0</v>
      </c>
      <c r="I7979" s="5">
        <v>333</v>
      </c>
      <c r="J7979" s="5">
        <v>6</v>
      </c>
      <c r="K7979" s="5">
        <v>8.1300001144399996</v>
      </c>
      <c r="L7979" s="5">
        <v>0</v>
      </c>
      <c r="M7979" s="5">
        <v>0.50199997425099996</v>
      </c>
      <c r="N7979" s="8">
        <f t="shared" si="1620"/>
        <v>0.50199997425099996</v>
      </c>
      <c r="O7979" s="5">
        <v>1.0416666269299999</v>
      </c>
      <c r="P7979" s="5">
        <v>96.736587524399994</v>
      </c>
      <c r="Q7979" s="5">
        <v>0.17795135080800001</v>
      </c>
      <c r="R7979" s="5">
        <v>0</v>
      </c>
      <c r="S7979">
        <f t="shared" si="1612"/>
        <v>2.9825825620943647E-2</v>
      </c>
      <c r="T7979">
        <f t="shared" si="1613"/>
        <v>231.88445669096743</v>
      </c>
      <c r="U7979">
        <f t="shared" si="1614"/>
        <v>696.38390459425216</v>
      </c>
      <c r="V7979" s="9">
        <v>535.84307861299999</v>
      </c>
      <c r="W7979" s="9">
        <v>203.59416198700001</v>
      </c>
      <c r="X7979">
        <f t="shared" si="1621"/>
        <v>6.9646557535876807E-4</v>
      </c>
      <c r="Y7979">
        <f t="shared" si="1622"/>
        <v>0.21222570484470255</v>
      </c>
      <c r="Z7979">
        <f t="shared" si="1615"/>
        <v>0.61948910608434493</v>
      </c>
      <c r="AA7979">
        <f t="shared" si="1616"/>
        <v>8.7874693904238563E-2</v>
      </c>
      <c r="AB7979">
        <f>(1/(AA7979*k))*(LN((50-dTar)/(hTar-dTar)))</f>
        <v>49.731553564898448</v>
      </c>
      <c r="AC7979">
        <f t="shared" si="1617"/>
        <v>80.224316025080952</v>
      </c>
      <c r="AD7979" s="19">
        <v>1438.2224121100001</v>
      </c>
      <c r="AE7979" s="19">
        <v>69.1025390625</v>
      </c>
      <c r="AF7979">
        <f t="shared" si="1623"/>
        <v>6.2990171118610294E-4</v>
      </c>
      <c r="AG7979" s="23">
        <f t="shared" si="1618"/>
        <v>0.20150121120794035</v>
      </c>
      <c r="AH7979" s="25">
        <f t="shared" si="1624"/>
        <v>0.20557752439045837</v>
      </c>
      <c r="AI7979" s="25">
        <f t="shared" si="1619"/>
        <v>0.23546394777108567</v>
      </c>
    </row>
    <row r="7980" spans="6:35" ht="15">
      <c r="F7980" s="5">
        <v>2006</v>
      </c>
      <c r="G7980" s="5">
        <v>11</v>
      </c>
      <c r="H7980" s="5">
        <v>0</v>
      </c>
      <c r="I7980" s="5">
        <v>333</v>
      </c>
      <c r="J7980" s="5">
        <v>7</v>
      </c>
      <c r="K7980" s="5">
        <v>7.5700001716600003</v>
      </c>
      <c r="L7980" s="5">
        <v>0</v>
      </c>
      <c r="M7980" s="5">
        <v>0.48149999976199997</v>
      </c>
      <c r="N7980" s="8">
        <f t="shared" si="1620"/>
        <v>0.48149999976199997</v>
      </c>
      <c r="O7980" s="5">
        <v>0</v>
      </c>
      <c r="P7980" s="5">
        <v>96.736587524399994</v>
      </c>
      <c r="Q7980" s="5">
        <v>2.8239901065800002</v>
      </c>
      <c r="R7980" s="5">
        <v>6.1499997973400002E-3</v>
      </c>
      <c r="S7980">
        <f t="shared" si="1612"/>
        <v>2.8607840171332864E-2</v>
      </c>
      <c r="T7980">
        <f t="shared" si="1613"/>
        <v>241.75699137198532</v>
      </c>
      <c r="U7980">
        <f t="shared" si="1614"/>
        <v>726.032611314478</v>
      </c>
      <c r="V7980" s="9">
        <v>536.93658447300004</v>
      </c>
      <c r="W7980" s="9">
        <v>212.26223754899999</v>
      </c>
      <c r="X7980">
        <f t="shared" si="1621"/>
        <v>6.7785974281902054E-4</v>
      </c>
      <c r="Y7980">
        <f t="shared" si="1622"/>
        <v>3.3774830113407188</v>
      </c>
      <c r="Z7980">
        <f t="shared" si="1615"/>
        <v>0.59419127436654351</v>
      </c>
      <c r="AA7980">
        <f t="shared" si="1616"/>
        <v>8.428618976944581E-2</v>
      </c>
      <c r="AB7980">
        <f>(1/(AA7980*k))*(LN((50-dTar)/(hTar-dTar)))</f>
        <v>51.848886025713973</v>
      </c>
      <c r="AC7980">
        <f t="shared" si="1617"/>
        <v>83.639884940396698</v>
      </c>
      <c r="AD7980" s="19">
        <v>1462.1414794899999</v>
      </c>
      <c r="AE7980" s="19">
        <v>72.044601440400001</v>
      </c>
      <c r="AF7980">
        <f t="shared" si="1623"/>
        <v>6.1811345663607823E-4</v>
      </c>
      <c r="AG7980" s="23">
        <f t="shared" si="1618"/>
        <v>3.2028707252134963</v>
      </c>
      <c r="AH7980" s="25">
        <f t="shared" si="1624"/>
        <v>3.2692397667624724</v>
      </c>
      <c r="AI7980" s="25">
        <f t="shared" si="1619"/>
        <v>0.22584839962372072</v>
      </c>
    </row>
    <row r="7981" spans="6:35" ht="15">
      <c r="F7981" s="5">
        <v>2006</v>
      </c>
      <c r="G7981" s="5">
        <v>11</v>
      </c>
      <c r="H7981" s="5">
        <v>0</v>
      </c>
      <c r="I7981" s="5">
        <v>333</v>
      </c>
      <c r="J7981" s="5">
        <v>8</v>
      </c>
      <c r="K7981" s="5">
        <v>8.1899995803800003</v>
      </c>
      <c r="L7981" s="5">
        <v>0</v>
      </c>
      <c r="M7981" s="5">
        <v>0.88599997758899995</v>
      </c>
      <c r="N7981" s="8">
        <f t="shared" si="1620"/>
        <v>0.88599997758899995</v>
      </c>
      <c r="O7981" s="5">
        <v>1.0416666269299999</v>
      </c>
      <c r="P7981" s="5">
        <v>96.736587524399994</v>
      </c>
      <c r="Q7981" s="5">
        <v>15.263435363799999</v>
      </c>
      <c r="R7981" s="5">
        <v>0</v>
      </c>
      <c r="S7981">
        <f t="shared" si="1612"/>
        <v>5.2640801169676267E-2</v>
      </c>
      <c r="T7981">
        <f t="shared" si="1613"/>
        <v>131.38374066875144</v>
      </c>
      <c r="U7981">
        <f t="shared" si="1614"/>
        <v>394.56513658885399</v>
      </c>
      <c r="V7981" s="9">
        <v>524.43218994100005</v>
      </c>
      <c r="W7981" s="9">
        <v>115.35471344</v>
      </c>
      <c r="X7981">
        <f t="shared" si="1621"/>
        <v>9.6678883142062993E-4</v>
      </c>
      <c r="Y7981">
        <f t="shared" si="1622"/>
        <v>17.484296533681494</v>
      </c>
      <c r="Z7981">
        <f t="shared" si="1615"/>
        <v>1.0933612794030256</v>
      </c>
      <c r="AA7981">
        <f t="shared" si="1616"/>
        <v>0.15509358729741113</v>
      </c>
      <c r="AB7981">
        <f>(1/(AA7981*k))*(LN((50-dTar)/(hTar-dTar)))</f>
        <v>28.177470926102195</v>
      </c>
      <c r="AC7981">
        <f t="shared" si="1617"/>
        <v>45.454408123672081</v>
      </c>
      <c r="AD7981" s="19">
        <v>1112.76403809</v>
      </c>
      <c r="AE7981" s="19">
        <v>39.152904510500001</v>
      </c>
      <c r="AF7981">
        <f t="shared" si="1623"/>
        <v>8.3516279172305102E-4</v>
      </c>
      <c r="AG7981" s="23">
        <f t="shared" si="1618"/>
        <v>16.820560634274344</v>
      </c>
      <c r="AH7981" s="25">
        <f t="shared" si="1624"/>
        <v>17.072842512384593</v>
      </c>
      <c r="AI7981" s="25">
        <f t="shared" si="1619"/>
        <v>0.41557980706964909</v>
      </c>
    </row>
    <row r="7982" spans="6:35" ht="15">
      <c r="F7982" s="5">
        <v>2006</v>
      </c>
      <c r="G7982" s="5">
        <v>11</v>
      </c>
      <c r="H7982" s="5">
        <v>0</v>
      </c>
      <c r="I7982" s="5">
        <v>333</v>
      </c>
      <c r="J7982" s="5">
        <v>9</v>
      </c>
      <c r="K7982" s="5">
        <v>9.0100002288799992</v>
      </c>
      <c r="L7982" s="5">
        <v>0</v>
      </c>
      <c r="M7982" s="5">
        <v>0.72750002145799997</v>
      </c>
      <c r="N7982" s="8">
        <f t="shared" si="1620"/>
        <v>0.72750002145799997</v>
      </c>
      <c r="O7982" s="5">
        <v>0</v>
      </c>
      <c r="P7982" s="5">
        <v>96.736587524399994</v>
      </c>
      <c r="Q7982" s="5">
        <v>21.775529861500001</v>
      </c>
      <c r="R7982" s="5">
        <v>0</v>
      </c>
      <c r="S7982">
        <f t="shared" si="1612"/>
        <v>4.3223685044234537E-2</v>
      </c>
      <c r="T7982">
        <f t="shared" si="1613"/>
        <v>160.00823072799471</v>
      </c>
      <c r="U7982">
        <f t="shared" si="1614"/>
        <v>480.52878606726966</v>
      </c>
      <c r="V7982" s="9">
        <v>527.73498535199997</v>
      </c>
      <c r="W7982" s="9">
        <v>140.48696899399999</v>
      </c>
      <c r="X7982">
        <f t="shared" si="1621"/>
        <v>8.7051086438494428E-4</v>
      </c>
      <c r="Y7982">
        <f t="shared" si="1622"/>
        <v>25.299464528183144</v>
      </c>
      <c r="Z7982">
        <f t="shared" si="1615"/>
        <v>0.89776565953371734</v>
      </c>
      <c r="AA7982">
        <f t="shared" si="1616"/>
        <v>0.12734829677298812</v>
      </c>
      <c r="AB7982">
        <f>(1/(AA7982*k))*(LN((50-dTar)/(hTar-dTar)))</f>
        <v>34.316478175502759</v>
      </c>
      <c r="AC7982">
        <f t="shared" si="1617"/>
        <v>55.357530434409398</v>
      </c>
      <c r="AD7982" s="19">
        <v>1224.1499023399999</v>
      </c>
      <c r="AE7982" s="19">
        <v>47.683124542199998</v>
      </c>
      <c r="AF7982">
        <f t="shared" si="1623"/>
        <v>7.5347130409204985E-4</v>
      </c>
      <c r="AG7982" s="23">
        <f t="shared" si="1618"/>
        <v>24.244216003491406</v>
      </c>
      <c r="AH7982" s="25">
        <f t="shared" si="1624"/>
        <v>24.64530939006292</v>
      </c>
      <c r="AI7982" s="25">
        <f t="shared" si="1619"/>
        <v>0.34123513116038567</v>
      </c>
    </row>
    <row r="7983" spans="6:35" ht="15">
      <c r="F7983" s="5">
        <v>2006</v>
      </c>
      <c r="G7983" s="5">
        <v>11</v>
      </c>
      <c r="H7983" s="5">
        <v>0</v>
      </c>
      <c r="I7983" s="5">
        <v>333</v>
      </c>
      <c r="J7983" s="5">
        <v>10</v>
      </c>
      <c r="K7983" s="5">
        <v>9.2399997711200008</v>
      </c>
      <c r="L7983" s="5">
        <v>0</v>
      </c>
      <c r="M7983" s="5">
        <v>0.37900000810599999</v>
      </c>
      <c r="N7983" s="8">
        <f t="shared" si="1620"/>
        <v>0.37900000810599999</v>
      </c>
      <c r="O7983" s="5">
        <v>1.0416666269299999</v>
      </c>
      <c r="P7983" s="5">
        <v>96.736587524399994</v>
      </c>
      <c r="Q7983" s="5">
        <v>22.977359771700002</v>
      </c>
      <c r="R7983" s="5">
        <v>0</v>
      </c>
      <c r="S7983">
        <f t="shared" si="1612"/>
        <v>2.251790584047678E-2</v>
      </c>
      <c r="T7983">
        <f t="shared" si="1613"/>
        <v>307.13981213297478</v>
      </c>
      <c r="U7983">
        <f t="shared" si="1614"/>
        <v>922.38705725133468</v>
      </c>
      <c r="V7983" s="9">
        <v>544.05938720699999</v>
      </c>
      <c r="W7983" s="9">
        <v>269.66824340800002</v>
      </c>
      <c r="X7983">
        <f t="shared" si="1621"/>
        <v>5.7599881332090366E-4</v>
      </c>
      <c r="Y7983">
        <f t="shared" si="1622"/>
        <v>27.916048396277723</v>
      </c>
      <c r="Z7983">
        <f t="shared" si="1615"/>
        <v>0.46770196866614222</v>
      </c>
      <c r="AA7983">
        <f t="shared" si="1616"/>
        <v>6.6343648227691801E-2</v>
      </c>
      <c r="AB7983">
        <f>(1/(AA7983*k))*(LN((50-dTar)/(hTar-dTar)))</f>
        <v>65.871340567514935</v>
      </c>
      <c r="AC7983">
        <f t="shared" si="1617"/>
        <v>106.26016812018418</v>
      </c>
      <c r="AD7983" s="19">
        <v>1596.8793945299999</v>
      </c>
      <c r="AE7983" s="19">
        <v>91.528945922899993</v>
      </c>
      <c r="AF7983">
        <f t="shared" si="1623"/>
        <v>5.5720596601713701E-4</v>
      </c>
      <c r="AG7983" s="23">
        <f t="shared" si="1618"/>
        <v>26.263172680417426</v>
      </c>
      <c r="AH7983" s="25">
        <f t="shared" si="1624"/>
        <v>26.891420437172062</v>
      </c>
      <c r="AI7983" s="25">
        <f t="shared" si="1619"/>
        <v>0.17777060297077188</v>
      </c>
    </row>
    <row r="7984" spans="6:35" ht="15">
      <c r="F7984" s="5">
        <v>2006</v>
      </c>
      <c r="G7984" s="5">
        <v>11</v>
      </c>
      <c r="H7984" s="5">
        <v>0</v>
      </c>
      <c r="I7984" s="5">
        <v>333</v>
      </c>
      <c r="J7984" s="5">
        <v>11</v>
      </c>
      <c r="K7984" s="5">
        <v>9.2899999618500004</v>
      </c>
      <c r="L7984" s="5">
        <v>0</v>
      </c>
      <c r="M7984" s="5">
        <v>0.40349999070199999</v>
      </c>
      <c r="N7984" s="8">
        <f t="shared" si="1620"/>
        <v>0.40349999070199999</v>
      </c>
      <c r="O7984" s="5">
        <v>0</v>
      </c>
      <c r="P7984" s="5">
        <v>96.736587524399994</v>
      </c>
      <c r="Q7984" s="5">
        <v>22.599060058599999</v>
      </c>
      <c r="R7984" s="5">
        <v>30.8627490997</v>
      </c>
      <c r="S7984">
        <f t="shared" si="1612"/>
        <v>2.3973547764990274E-2</v>
      </c>
      <c r="T7984">
        <f t="shared" si="1613"/>
        <v>288.4906913766028</v>
      </c>
      <c r="U7984">
        <f t="shared" si="1614"/>
        <v>866.3809423314384</v>
      </c>
      <c r="V7984" s="9">
        <v>544.52093505899995</v>
      </c>
      <c r="W7984" s="9">
        <v>253.29434204099999</v>
      </c>
      <c r="X7984">
        <f t="shared" si="1621"/>
        <v>6.0089068123327636E-4</v>
      </c>
      <c r="Y7984">
        <f t="shared" si="1622"/>
        <v>27.338169066895713</v>
      </c>
      <c r="Z7984">
        <f t="shared" si="1615"/>
        <v>0.49793597881748403</v>
      </c>
      <c r="AA7984">
        <f t="shared" si="1616"/>
        <v>7.0632350581700698E-2</v>
      </c>
      <c r="AB7984">
        <f>(1/(AA7984*k))*(LN((50-dTar)/(hTar-dTar)))</f>
        <v>61.871720407247849</v>
      </c>
      <c r="AC7984">
        <f t="shared" si="1617"/>
        <v>99.808192086521188</v>
      </c>
      <c r="AD7984" s="19">
        <v>1562.1514892600001</v>
      </c>
      <c r="AE7984" s="19">
        <v>85.971427917499994</v>
      </c>
      <c r="AF7984">
        <f t="shared" si="1623"/>
        <v>5.7210492719078447E-4</v>
      </c>
      <c r="AG7984" s="23">
        <f t="shared" si="1618"/>
        <v>25.777138878085008</v>
      </c>
      <c r="AH7984" s="25">
        <f t="shared" si="1624"/>
        <v>26.370476722507355</v>
      </c>
      <c r="AI7984" s="25">
        <f t="shared" si="1619"/>
        <v>0.18926236177212316</v>
      </c>
    </row>
    <row r="7985" spans="6:35" ht="15">
      <c r="F7985" s="5">
        <v>2006</v>
      </c>
      <c r="G7985" s="5">
        <v>11</v>
      </c>
      <c r="H7985" s="5">
        <v>0</v>
      </c>
      <c r="I7985" s="5">
        <v>333</v>
      </c>
      <c r="J7985" s="5">
        <v>12</v>
      </c>
      <c r="K7985" s="5">
        <v>9.4449996948199999</v>
      </c>
      <c r="L7985" s="5">
        <v>1.78000003399E-16</v>
      </c>
      <c r="M7985" s="5">
        <v>0.41850000619900002</v>
      </c>
      <c r="N7985" s="8">
        <f t="shared" si="1620"/>
        <v>0.41850000619900002</v>
      </c>
      <c r="O7985" s="5">
        <v>1.0416666269299999</v>
      </c>
      <c r="P7985" s="5">
        <v>96.736587524399994</v>
      </c>
      <c r="Q7985" s="5">
        <v>20.6052246094</v>
      </c>
      <c r="R7985" s="5">
        <v>86.899497985799997</v>
      </c>
      <c r="S7985">
        <f t="shared" si="1612"/>
        <v>2.4864758660354348E-2</v>
      </c>
      <c r="T7985">
        <f t="shared" si="1613"/>
        <v>278.15051269729446</v>
      </c>
      <c r="U7985">
        <f t="shared" si="1614"/>
        <v>835.32783033913529</v>
      </c>
      <c r="V7985" s="9">
        <v>536.43304443399995</v>
      </c>
      <c r="W7985" s="9">
        <v>244.21568298299999</v>
      </c>
      <c r="X7985">
        <f t="shared" si="1621"/>
        <v>6.1882085801328104E-4</v>
      </c>
      <c r="Y7985">
        <f t="shared" si="1622"/>
        <v>24.889304599108559</v>
      </c>
      <c r="Z7985">
        <f t="shared" si="1615"/>
        <v>0.51644662955078802</v>
      </c>
      <c r="AA7985">
        <f t="shared" si="1616"/>
        <v>7.3258091294784194E-2</v>
      </c>
      <c r="AB7985">
        <f>(1/(AA7985*k))*(LN((50-dTar)/(hTar-dTar)))</f>
        <v>59.654093761638023</v>
      </c>
      <c r="AC7985">
        <f t="shared" si="1617"/>
        <v>96.230833888553818</v>
      </c>
      <c r="AD7985" s="19">
        <v>1541.7202148399999</v>
      </c>
      <c r="AE7985" s="19">
        <v>82.890014648399998</v>
      </c>
      <c r="AF7985">
        <f t="shared" si="1623"/>
        <v>5.8111119108095568E-4</v>
      </c>
      <c r="AG7985" s="23">
        <f t="shared" si="1618"/>
        <v>23.497474413595501</v>
      </c>
      <c r="AH7985" s="25">
        <f t="shared" si="1624"/>
        <v>24.026500391436098</v>
      </c>
      <c r="AI7985" s="25">
        <f t="shared" si="1619"/>
        <v>0.19629814473370782</v>
      </c>
    </row>
    <row r="7986" spans="6:35" ht="15">
      <c r="F7986" s="5">
        <v>2006</v>
      </c>
      <c r="G7986" s="5">
        <v>11</v>
      </c>
      <c r="H7986" s="5">
        <v>0</v>
      </c>
      <c r="I7986" s="5">
        <v>333</v>
      </c>
      <c r="J7986" s="5">
        <v>13</v>
      </c>
      <c r="K7986" s="5">
        <v>9.3999996185299999</v>
      </c>
      <c r="L7986" s="5">
        <v>0</v>
      </c>
      <c r="M7986" s="5">
        <v>0.42950001359000001</v>
      </c>
      <c r="N7986" s="8">
        <f t="shared" si="1620"/>
        <v>0.42950001359000001</v>
      </c>
      <c r="O7986" s="5">
        <v>0</v>
      </c>
      <c r="P7986" s="5">
        <v>96.736587524399994</v>
      </c>
      <c r="Q7986" s="5">
        <v>19.5518054962</v>
      </c>
      <c r="R7986" s="5">
        <v>96.893249511700006</v>
      </c>
      <c r="S7986">
        <f t="shared" si="1612"/>
        <v>2.5518313080875123E-2</v>
      </c>
      <c r="T7986">
        <f t="shared" si="1613"/>
        <v>271.0267464605804</v>
      </c>
      <c r="U7986">
        <f t="shared" si="1614"/>
        <v>813.93408873983958</v>
      </c>
      <c r="V7986" s="9">
        <v>534.57952880899995</v>
      </c>
      <c r="W7986" s="9">
        <v>237.961013794</v>
      </c>
      <c r="X7986">
        <f t="shared" si="1621"/>
        <v>6.303283899053401E-4</v>
      </c>
      <c r="Y7986">
        <f t="shared" si="1622"/>
        <v>23.58013857724751</v>
      </c>
      <c r="Z7986">
        <f t="shared" si="1615"/>
        <v>0.53002110185178575</v>
      </c>
      <c r="AA7986">
        <f t="shared" si="1616"/>
        <v>7.5183633788826573E-2</v>
      </c>
      <c r="AB7986">
        <f>(1/(AA7986*k))*(LN((50-dTar)/(hTar-dTar)))</f>
        <v>58.126281301758056</v>
      </c>
      <c r="AC7986">
        <f t="shared" si="1617"/>
        <v>93.766247507826364</v>
      </c>
      <c r="AD7986" s="19">
        <v>1527.1184082</v>
      </c>
      <c r="AE7986" s="19">
        <v>80.767097473099994</v>
      </c>
      <c r="AF7986">
        <f t="shared" si="1623"/>
        <v>5.8766430800584381E-4</v>
      </c>
      <c r="AG7986" s="23">
        <f t="shared" si="1618"/>
        <v>22.280800386592496</v>
      </c>
      <c r="AH7986" s="25">
        <f t="shared" si="1624"/>
        <v>22.77467073371643</v>
      </c>
      <c r="AI7986" s="25">
        <f t="shared" si="1619"/>
        <v>0.20145771704177512</v>
      </c>
    </row>
    <row r="7987" spans="6:35" ht="15">
      <c r="F7987" s="5">
        <v>2006</v>
      </c>
      <c r="G7987" s="5">
        <v>11</v>
      </c>
      <c r="H7987" s="5">
        <v>0</v>
      </c>
      <c r="I7987" s="5">
        <v>333</v>
      </c>
      <c r="J7987" s="5">
        <v>14</v>
      </c>
      <c r="K7987" s="5">
        <v>9.6149997711200008</v>
      </c>
      <c r="L7987" s="5">
        <v>1.78000003399E-16</v>
      </c>
      <c r="M7987" s="5">
        <v>0.19300000369500001</v>
      </c>
      <c r="N7987" s="8">
        <f t="shared" si="1620"/>
        <v>0.19300000369500001</v>
      </c>
      <c r="O7987" s="5">
        <v>1.0416666269299999</v>
      </c>
      <c r="P7987" s="5">
        <v>96.736587524399994</v>
      </c>
      <c r="Q7987" s="5">
        <v>20.045049667400001</v>
      </c>
      <c r="R7987" s="5">
        <v>107.61475372300001</v>
      </c>
      <c r="S7987">
        <f t="shared" si="1612"/>
        <v>1.1466901893047424E-2</v>
      </c>
      <c r="T7987">
        <f t="shared" si="1613"/>
        <v>603.13983968637865</v>
      </c>
      <c r="U7987">
        <f t="shared" si="1614"/>
        <v>1811.3196657113951</v>
      </c>
      <c r="V7987" s="9">
        <v>566.35870361299999</v>
      </c>
      <c r="W7987" s="9">
        <v>529.55578613299997</v>
      </c>
      <c r="X7987">
        <f t="shared" si="1621"/>
        <v>3.4396954167686229E-4</v>
      </c>
      <c r="Y7987">
        <f t="shared" si="1622"/>
        <v>25.292216834189993</v>
      </c>
      <c r="Z7987">
        <f t="shared" si="1615"/>
        <v>0.23817013126679984</v>
      </c>
      <c r="AA7987">
        <f t="shared" si="1616"/>
        <v>3.3784496251259025E-2</v>
      </c>
      <c r="AB7987">
        <f>(1/(AA7987*k))*(LN((50-dTar)/(hTar-dTar)))</f>
        <v>129.35356544600947</v>
      </c>
      <c r="AC7987">
        <f t="shared" si="1617"/>
        <v>208.66634097343317</v>
      </c>
      <c r="AD7987" s="19">
        <v>1931.1885986299999</v>
      </c>
      <c r="AE7987" s="19">
        <v>179.738189697</v>
      </c>
      <c r="AF7987">
        <f t="shared" si="1623"/>
        <v>4.3111008882044336E-4</v>
      </c>
      <c r="AG7987" s="23">
        <f t="shared" si="1618"/>
        <v>23.016975424292916</v>
      </c>
      <c r="AH7987" s="25">
        <f t="shared" si="1624"/>
        <v>23.88178050196877</v>
      </c>
      <c r="AI7987" s="25">
        <f t="shared" si="1619"/>
        <v>9.0526982312426466E-2</v>
      </c>
    </row>
    <row r="7988" spans="6:35" ht="15">
      <c r="F7988" s="5">
        <v>2006</v>
      </c>
      <c r="G7988" s="5">
        <v>11</v>
      </c>
      <c r="H7988" s="5">
        <v>0</v>
      </c>
      <c r="I7988" s="5">
        <v>333</v>
      </c>
      <c r="J7988" s="5">
        <v>15</v>
      </c>
      <c r="K7988" s="5">
        <v>9.6049995422399999</v>
      </c>
      <c r="L7988" s="5">
        <v>0</v>
      </c>
      <c r="M7988" s="5">
        <v>4.8999998718499999E-2</v>
      </c>
      <c r="N7988" s="8">
        <f t="shared" si="1620"/>
        <v>4.8999998718499999E-2</v>
      </c>
      <c r="O7988" s="5">
        <v>0</v>
      </c>
      <c r="P7988" s="5">
        <v>96.736587524399994</v>
      </c>
      <c r="Q7988" s="5">
        <v>17.326625824000001</v>
      </c>
      <c r="R7988" s="5">
        <v>83.752746582</v>
      </c>
      <c r="S7988">
        <f t="shared" si="1612"/>
        <v>2.9112858409704031E-3</v>
      </c>
      <c r="T7988">
        <f t="shared" si="1613"/>
        <v>2375.6325373968548</v>
      </c>
      <c r="U7988">
        <f t="shared" si="1614"/>
        <v>7134.3818636293017</v>
      </c>
      <c r="V7988" s="9">
        <v>690.16729736299999</v>
      </c>
      <c r="W7988" s="9">
        <v>2085.8012695299999</v>
      </c>
      <c r="X7988">
        <f t="shared" si="1621"/>
        <v>1.0090460544363389E-4</v>
      </c>
      <c r="Y7988">
        <f t="shared" si="1622"/>
        <v>22.78956374080645</v>
      </c>
      <c r="Z7988">
        <f t="shared" si="1615"/>
        <v>6.0468061675796277E-2</v>
      </c>
      <c r="AA7988">
        <f t="shared" si="1616"/>
        <v>8.5774105768048094E-3</v>
      </c>
      <c r="AB7988">
        <f>(1/(AA7988*k))*(LN((50-dTar)/(hTar-dTar)))</f>
        <v>509.49467881548327</v>
      </c>
      <c r="AC7988">
        <f t="shared" si="1617"/>
        <v>821.88991086013573</v>
      </c>
      <c r="AD7988" s="19">
        <v>2323.1660156299999</v>
      </c>
      <c r="AE7988" s="19">
        <v>707.94836425799997</v>
      </c>
      <c r="AF7988">
        <f t="shared" si="1623"/>
        <v>2.5953773329586159E-4</v>
      </c>
      <c r="AG7988" s="23">
        <f t="shared" si="1618"/>
        <v>17.928288980109027</v>
      </c>
      <c r="AH7988" s="25">
        <f t="shared" si="1624"/>
        <v>19.776029214943613</v>
      </c>
      <c r="AI7988" s="25">
        <f t="shared" si="1619"/>
        <v>2.2983533328364839E-2</v>
      </c>
    </row>
    <row r="7989" spans="6:35" ht="15">
      <c r="F7989" s="5">
        <v>2006</v>
      </c>
      <c r="G7989" s="5">
        <v>11</v>
      </c>
      <c r="H7989" s="5">
        <v>0</v>
      </c>
      <c r="I7989" s="5">
        <v>333</v>
      </c>
      <c r="J7989" s="5">
        <v>16</v>
      </c>
      <c r="K7989" s="5">
        <v>9.4049997329699995</v>
      </c>
      <c r="L7989" s="5">
        <v>0</v>
      </c>
      <c r="M7989" s="5">
        <v>8.7499998509900007E-2</v>
      </c>
      <c r="N7989" s="8">
        <f t="shared" si="1620"/>
        <v>8.7499998509900007E-2</v>
      </c>
      <c r="O7989" s="5">
        <v>1.0416666269299999</v>
      </c>
      <c r="P7989" s="5">
        <v>96.736587524399994</v>
      </c>
      <c r="Q7989" s="5">
        <v>12.7268848419</v>
      </c>
      <c r="R7989" s="5">
        <v>61.161750793499998</v>
      </c>
      <c r="S7989">
        <f t="shared" si="1612"/>
        <v>5.198724763448348E-3</v>
      </c>
      <c r="T7989">
        <f t="shared" si="1613"/>
        <v>1330.3542088049551</v>
      </c>
      <c r="U7989">
        <f t="shared" si="1614"/>
        <v>3995.2538071823205</v>
      </c>
      <c r="V7989" s="9">
        <v>631.85076904300001</v>
      </c>
      <c r="W7989" s="9">
        <v>1168.0488281299999</v>
      </c>
      <c r="X7989">
        <f t="shared" si="1621"/>
        <v>1.7255798599713593E-4</v>
      </c>
      <c r="Y7989">
        <f t="shared" si="1622"/>
        <v>16.519051986006147</v>
      </c>
      <c r="Z7989">
        <f t="shared" si="1615"/>
        <v>0.10797868254904894</v>
      </c>
      <c r="AA7989">
        <f t="shared" si="1616"/>
        <v>1.5316804741177687E-2</v>
      </c>
      <c r="AB7989">
        <f>(1/(AA7989*k))*(LN((50-dTar)/(hTar-dTar)))</f>
        <v>285.31701753362438</v>
      </c>
      <c r="AC7989">
        <f t="shared" si="1617"/>
        <v>460.25834588257919</v>
      </c>
      <c r="AD7989" s="19">
        <v>2202.10546875</v>
      </c>
      <c r="AE7989" s="19">
        <v>396.45111084000001</v>
      </c>
      <c r="AF7989">
        <f t="shared" si="1623"/>
        <v>3.2692399650348326E-4</v>
      </c>
      <c r="AG7989" s="23">
        <f t="shared" si="1618"/>
        <v>14.033438528548313</v>
      </c>
      <c r="AH7989" s="25">
        <f t="shared" si="1624"/>
        <v>14.978204710193278</v>
      </c>
      <c r="AI7989" s="25">
        <f t="shared" si="1619"/>
        <v>4.1042024175092132E-2</v>
      </c>
    </row>
    <row r="7990" spans="6:35" ht="15">
      <c r="F7990" s="5">
        <v>2006</v>
      </c>
      <c r="G7990" s="5">
        <v>11</v>
      </c>
      <c r="H7990" s="5">
        <v>0</v>
      </c>
      <c r="I7990" s="5">
        <v>333</v>
      </c>
      <c r="J7990" s="5">
        <v>17</v>
      </c>
      <c r="K7990" s="5">
        <v>9.1649999618500004</v>
      </c>
      <c r="L7990" s="5">
        <v>0</v>
      </c>
      <c r="M7990" s="5">
        <v>5.6499999016499998E-2</v>
      </c>
      <c r="N7990" s="8">
        <f t="shared" si="1620"/>
        <v>5.6499999016499998E-2</v>
      </c>
      <c r="O7990" s="5">
        <v>0</v>
      </c>
      <c r="P7990" s="5">
        <v>96.736587524399994</v>
      </c>
      <c r="Q7990" s="5">
        <v>11.116200447100001</v>
      </c>
      <c r="R7990" s="5">
        <v>23.207025527999999</v>
      </c>
      <c r="S7990">
        <f t="shared" si="1612"/>
        <v>3.3568908459884446E-3</v>
      </c>
      <c r="T7990">
        <f t="shared" si="1613"/>
        <v>2060.2830675108171</v>
      </c>
      <c r="U7990">
        <f t="shared" si="1614"/>
        <v>6187.339969210163</v>
      </c>
      <c r="V7990" s="9">
        <v>680.17065429700006</v>
      </c>
      <c r="W7990" s="9">
        <v>1808.9251709</v>
      </c>
      <c r="X7990">
        <f t="shared" si="1621"/>
        <v>1.1525469947516936E-4</v>
      </c>
      <c r="Y7990">
        <f t="shared" si="1622"/>
        <v>14.577807290471638</v>
      </c>
      <c r="Z7990">
        <f t="shared" si="1615"/>
        <v>6.9723377848217555E-2</v>
      </c>
      <c r="AA7990">
        <f t="shared" si="1616"/>
        <v>9.8902796291424865E-3</v>
      </c>
      <c r="AB7990">
        <f>(1/(AA7990*k))*(LN((50-dTar)/(hTar-dTar)))</f>
        <v>441.86263794005578</v>
      </c>
      <c r="AC7990">
        <f t="shared" si="1617"/>
        <v>712.78947398094112</v>
      </c>
      <c r="AD7990" s="19">
        <v>2298.4562988299999</v>
      </c>
      <c r="AE7990" s="19">
        <v>613.97302246100003</v>
      </c>
      <c r="AF7990">
        <f t="shared" si="1623"/>
        <v>2.7584541967624502E-4</v>
      </c>
      <c r="AG7990" s="23">
        <f t="shared" si="1618"/>
        <v>11.711523025388724</v>
      </c>
      <c r="AH7990" s="25">
        <f t="shared" si="1624"/>
        <v>12.800979808182701</v>
      </c>
      <c r="AI7990" s="25">
        <f t="shared" si="1619"/>
        <v>2.6501421314487347E-2</v>
      </c>
    </row>
    <row r="7991" spans="6:35" ht="15">
      <c r="F7991" s="5">
        <v>2006</v>
      </c>
      <c r="G7991" s="5">
        <v>11</v>
      </c>
      <c r="H7991" s="5">
        <v>0</v>
      </c>
      <c r="I7991" s="5">
        <v>333</v>
      </c>
      <c r="J7991" s="5">
        <v>18</v>
      </c>
      <c r="K7991" s="5">
        <v>8.92000007629</v>
      </c>
      <c r="L7991" s="5">
        <v>0</v>
      </c>
      <c r="M7991" s="5">
        <v>0.37599998712499999</v>
      </c>
      <c r="N7991" s="8">
        <f t="shared" si="1620"/>
        <v>0.37599998712499999</v>
      </c>
      <c r="O7991" s="5">
        <v>1.0416666269299999</v>
      </c>
      <c r="P7991" s="5">
        <v>96.736587524399994</v>
      </c>
      <c r="Q7991" s="5">
        <v>9.5056123733500009</v>
      </c>
      <c r="R7991" s="5">
        <v>0.10147500038100001</v>
      </c>
      <c r="S7991">
        <f t="shared" si="1612"/>
        <v>2.2339662598986617E-2</v>
      </c>
      <c r="T7991">
        <f t="shared" si="1613"/>
        <v>309.59041296289706</v>
      </c>
      <c r="U7991">
        <f t="shared" si="1614"/>
        <v>929.74658017450133</v>
      </c>
      <c r="V7991" s="9">
        <v>544.32244873000002</v>
      </c>
      <c r="W7991" s="9">
        <v>271.81988525399998</v>
      </c>
      <c r="X7991">
        <f t="shared" si="1621"/>
        <v>5.7277412777547115E-4</v>
      </c>
      <c r="Y7991">
        <f t="shared" si="1622"/>
        <v>11.554522441612946</v>
      </c>
      <c r="Z7991">
        <f t="shared" si="1615"/>
        <v>0.46399981645283417</v>
      </c>
      <c r="AA7991">
        <f t="shared" si="1616"/>
        <v>6.5818496954915345E-2</v>
      </c>
      <c r="AB7991">
        <f>(1/(AA7991*k))*(LN((50-dTar)/(hTar-dTar)))</f>
        <v>66.39691346782314</v>
      </c>
      <c r="AC7991">
        <f t="shared" si="1617"/>
        <v>107.10799456890994</v>
      </c>
      <c r="AD7991" s="19">
        <v>1601.25268555</v>
      </c>
      <c r="AE7991" s="19">
        <v>92.259239196799996</v>
      </c>
      <c r="AF7991">
        <f t="shared" si="1623"/>
        <v>5.5536428830579095E-4</v>
      </c>
      <c r="AG7991" s="23">
        <f t="shared" si="1618"/>
        <v>10.867213746620308</v>
      </c>
      <c r="AH7991" s="25">
        <f t="shared" si="1624"/>
        <v>11.128455497396674</v>
      </c>
      <c r="AI7991" s="25">
        <f t="shared" si="1619"/>
        <v>0.17636343799105991</v>
      </c>
    </row>
    <row r="7992" spans="6:35" ht="15">
      <c r="F7992" s="5">
        <v>2006</v>
      </c>
      <c r="G7992" s="5">
        <v>11</v>
      </c>
      <c r="H7992" s="5">
        <v>0</v>
      </c>
      <c r="I7992" s="5">
        <v>333</v>
      </c>
      <c r="J7992" s="5">
        <v>19</v>
      </c>
      <c r="K7992" s="5">
        <v>8.75</v>
      </c>
      <c r="L7992" s="5">
        <v>0</v>
      </c>
      <c r="M7992" s="5">
        <v>0.26249998807899999</v>
      </c>
      <c r="N7992" s="8">
        <f t="shared" si="1620"/>
        <v>0.26249998807899999</v>
      </c>
      <c r="O7992" s="5">
        <v>0</v>
      </c>
      <c r="P7992" s="5">
        <v>96.736587524399994</v>
      </c>
      <c r="Q7992" s="5">
        <v>1.83456099033</v>
      </c>
      <c r="R7992" s="5">
        <v>0</v>
      </c>
      <c r="S7992">
        <f t="shared" si="1612"/>
        <v>1.5596173847669165E-2</v>
      </c>
      <c r="T7992">
        <f t="shared" si="1613"/>
        <v>443.45141552174135</v>
      </c>
      <c r="U7992">
        <f t="shared" si="1614"/>
        <v>1331.7513068606961</v>
      </c>
      <c r="V7992" s="9">
        <v>558.27362060500002</v>
      </c>
      <c r="W7992" s="9">
        <v>389.34957885699998</v>
      </c>
      <c r="X7992">
        <f t="shared" si="1621"/>
        <v>4.3871684851529516E-4</v>
      </c>
      <c r="Y7992">
        <f t="shared" si="1622"/>
        <v>2.2776834022104917</v>
      </c>
      <c r="Z7992">
        <f t="shared" si="1615"/>
        <v>0.32393603845266922</v>
      </c>
      <c r="AA7992">
        <f t="shared" si="1616"/>
        <v>4.5950412919293977E-2</v>
      </c>
      <c r="AB7992">
        <f>(1/(AA7992*k))*(LN((50-dTar)/(hTar-dTar)))</f>
        <v>95.105675210651441</v>
      </c>
      <c r="AC7992">
        <f t="shared" si="1617"/>
        <v>153.41945298212582</v>
      </c>
      <c r="AD7992" s="19">
        <v>1789.2497558600001</v>
      </c>
      <c r="AE7992" s="19">
        <v>132.15037536599999</v>
      </c>
      <c r="AF7992">
        <f t="shared" si="1623"/>
        <v>4.8196961683377363E-4</v>
      </c>
      <c r="AG7992" s="23">
        <f t="shared" si="1618"/>
        <v>2.1092634854653118</v>
      </c>
      <c r="AH7992" s="25">
        <f t="shared" si="1624"/>
        <v>2.1732788460109713</v>
      </c>
      <c r="AI7992" s="25">
        <f t="shared" si="1619"/>
        <v>0.12312606903051278</v>
      </c>
    </row>
    <row r="7993" spans="6:35" ht="15">
      <c r="F7993" s="5">
        <v>2006</v>
      </c>
      <c r="G7993" s="5">
        <v>11</v>
      </c>
      <c r="H7993" s="5">
        <v>0</v>
      </c>
      <c r="I7993" s="5">
        <v>333</v>
      </c>
      <c r="J7993" s="5">
        <v>20</v>
      </c>
      <c r="K7993" s="5">
        <v>8.8149995803800003</v>
      </c>
      <c r="L7993" s="5">
        <v>1.78000003399E-16</v>
      </c>
      <c r="M7993" s="5">
        <v>0.85799998045000003</v>
      </c>
      <c r="N7993" s="8">
        <f t="shared" si="1620"/>
        <v>0.85799998045000003</v>
      </c>
      <c r="O7993" s="5">
        <v>1.0416666269299999</v>
      </c>
      <c r="P7993" s="5">
        <v>96.736587524399994</v>
      </c>
      <c r="Q7993" s="5">
        <v>3.4303081035599998</v>
      </c>
      <c r="R7993" s="5">
        <v>0</v>
      </c>
      <c r="S7993">
        <f t="shared" si="1612"/>
        <v>5.0977209387025754E-2</v>
      </c>
      <c r="T7993">
        <f t="shared" si="1613"/>
        <v>135.67132160891271</v>
      </c>
      <c r="U7993">
        <f t="shared" si="1614"/>
        <v>407.44138711026164</v>
      </c>
      <c r="V7993" s="9">
        <v>524.92962646499996</v>
      </c>
      <c r="W7993" s="9">
        <v>119.11920166</v>
      </c>
      <c r="X7993">
        <f t="shared" si="1621"/>
        <v>9.5103119887450299E-4</v>
      </c>
      <c r="Y7993">
        <f t="shared" si="1622"/>
        <v>3.9384811028010787</v>
      </c>
      <c r="Z7993">
        <f t="shared" si="1615"/>
        <v>1.0588081039294939</v>
      </c>
      <c r="AA7993">
        <f t="shared" si="1616"/>
        <v>0.150192210197581</v>
      </c>
      <c r="AB7993">
        <f>(1/(AA7993*k))*(LN((50-dTar)/(hTar-dTar)))</f>
        <v>29.097015358843695</v>
      </c>
      <c r="AC7993">
        <f t="shared" si="1617"/>
        <v>46.937768643972134</v>
      </c>
      <c r="AD7993" s="19">
        <v>1130.6705322299999</v>
      </c>
      <c r="AE7993" s="19">
        <v>40.430622100800001</v>
      </c>
      <c r="AF7993">
        <f t="shared" si="1623"/>
        <v>8.2099182640053608E-4</v>
      </c>
      <c r="AG7993" s="23">
        <f t="shared" si="1618"/>
        <v>3.7867096681408072</v>
      </c>
      <c r="AH7993" s="25">
        <f t="shared" si="1624"/>
        <v>3.844397044420711</v>
      </c>
      <c r="AI7993" s="25">
        <f t="shared" si="1619"/>
        <v>0.40244636045191778</v>
      </c>
    </row>
    <row r="7994" spans="6:35" ht="15">
      <c r="F7994" s="5">
        <v>2006</v>
      </c>
      <c r="G7994" s="5">
        <v>11</v>
      </c>
      <c r="H7994" s="5">
        <v>0</v>
      </c>
      <c r="I7994" s="5">
        <v>333</v>
      </c>
      <c r="J7994" s="5">
        <v>21</v>
      </c>
      <c r="K7994" s="5">
        <v>8.3599996566799994</v>
      </c>
      <c r="L7994" s="5">
        <v>0</v>
      </c>
      <c r="M7994" s="5">
        <v>0.95599997043600005</v>
      </c>
      <c r="N7994" s="8">
        <f t="shared" si="1620"/>
        <v>0.95599997043600005</v>
      </c>
      <c r="O7994" s="5">
        <v>0</v>
      </c>
      <c r="P7994" s="5">
        <v>96.736587524399994</v>
      </c>
      <c r="Q7994" s="5">
        <v>13.544061660800001</v>
      </c>
      <c r="R7994" s="5">
        <v>0</v>
      </c>
      <c r="S7994">
        <f t="shared" si="1612"/>
        <v>5.6799780626272861E-2</v>
      </c>
      <c r="T7994">
        <f t="shared" si="1613"/>
        <v>121.76359297896613</v>
      </c>
      <c r="U7994">
        <f t="shared" si="1614"/>
        <v>365.67438596853862</v>
      </c>
      <c r="V7994" s="9">
        <v>523.3125</v>
      </c>
      <c r="W7994" s="9">
        <v>106.908233643</v>
      </c>
      <c r="X7994">
        <f t="shared" si="1621"/>
        <v>1.0041217998839702E-3</v>
      </c>
      <c r="Y7994">
        <f t="shared" si="1622"/>
        <v>15.430704072269592</v>
      </c>
      <c r="Z7994">
        <f t="shared" si="1615"/>
        <v>1.1797442180862387</v>
      </c>
      <c r="AA7994">
        <f t="shared" si="1616"/>
        <v>0.16734703004689905</v>
      </c>
      <c r="AB7994">
        <f>(1/(AA7994*k))*(LN((50-dTar)/(hTar-dTar)))</f>
        <v>26.114267135024509</v>
      </c>
      <c r="AC7994">
        <f t="shared" si="1617"/>
        <v>42.126156719992053</v>
      </c>
      <c r="AD7994" s="19">
        <v>1070.8306884799999</v>
      </c>
      <c r="AE7994" s="19">
        <v>36.2860603333</v>
      </c>
      <c r="AF7994">
        <f t="shared" si="1623"/>
        <v>8.7013806670919785E-4</v>
      </c>
      <c r="AG7994" s="23">
        <f t="shared" si="1618"/>
        <v>14.865082779400607</v>
      </c>
      <c r="AH7994" s="25">
        <f t="shared" si="1624"/>
        <v>15.080071907141916</v>
      </c>
      <c r="AI7994" s="25">
        <f t="shared" si="1619"/>
        <v>0.4484134236137432</v>
      </c>
    </row>
    <row r="7995" spans="6:35" ht="15">
      <c r="F7995" s="5">
        <v>2006</v>
      </c>
      <c r="G7995" s="5">
        <v>11</v>
      </c>
      <c r="H7995" s="5">
        <v>0</v>
      </c>
      <c r="I7995" s="5">
        <v>333</v>
      </c>
      <c r="J7995" s="5">
        <v>22</v>
      </c>
      <c r="K7995" s="5">
        <v>7.6149997711199999</v>
      </c>
      <c r="L7995" s="5">
        <v>0</v>
      </c>
      <c r="M7995" s="5">
        <v>1.21000003815</v>
      </c>
      <c r="N7995" s="8">
        <f t="shared" si="1620"/>
        <v>1.21000003815</v>
      </c>
      <c r="O7995" s="5">
        <v>1.0416666269299999</v>
      </c>
      <c r="P7995" s="5">
        <v>96.736587524399994</v>
      </c>
      <c r="Q7995" s="5">
        <v>18.011444091800001</v>
      </c>
      <c r="R7995" s="5">
        <v>0</v>
      </c>
      <c r="S7995">
        <f t="shared" si="1612"/>
        <v>7.1890940219754756E-2</v>
      </c>
      <c r="T7995">
        <f t="shared" si="1613"/>
        <v>96.203295551997542</v>
      </c>
      <c r="U7995">
        <f t="shared" si="1614"/>
        <v>288.91296789512035</v>
      </c>
      <c r="V7995" s="9">
        <v>520.31359863299997</v>
      </c>
      <c r="W7995" s="9">
        <v>84.466331481899999</v>
      </c>
      <c r="X7995">
        <f t="shared" si="1621"/>
        <v>1.1189526091420138E-3</v>
      </c>
      <c r="Y7995">
        <f t="shared" si="1622"/>
        <v>20.184212581747708</v>
      </c>
      <c r="Z7995">
        <f t="shared" si="1615"/>
        <v>1.4931909968998842</v>
      </c>
      <c r="AA7995">
        <f t="shared" si="1616"/>
        <v>0.21180953870604</v>
      </c>
      <c r="AB7995">
        <f>(1/(AA7995*k))*(LN((50-dTar)/(hTar-dTar)))</f>
        <v>20.632427951995137</v>
      </c>
      <c r="AC7995">
        <f t="shared" si="1617"/>
        <v>33.283143230696531</v>
      </c>
      <c r="AD7995" s="19">
        <v>946.02447509800004</v>
      </c>
      <c r="AE7995" s="19">
        <v>28.668985366800001</v>
      </c>
      <c r="AF7995">
        <f t="shared" si="1623"/>
        <v>9.9208651900624238E-4</v>
      </c>
      <c r="AG7995" s="23">
        <f t="shared" si="1618"/>
        <v>19.517734772744831</v>
      </c>
      <c r="AH7995" s="25">
        <f t="shared" si="1624"/>
        <v>19.77105883360132</v>
      </c>
      <c r="AI7995" s="25">
        <f t="shared" si="1619"/>
        <v>0.56755259043799799</v>
      </c>
    </row>
    <row r="7996" spans="6:35" ht="15">
      <c r="F7996" s="5">
        <v>2006</v>
      </c>
      <c r="G7996" s="5">
        <v>11</v>
      </c>
      <c r="H7996" s="5">
        <v>0</v>
      </c>
      <c r="I7996" s="5">
        <v>333</v>
      </c>
      <c r="J7996" s="5">
        <v>23</v>
      </c>
      <c r="K7996" s="5">
        <v>7.1750001907299996</v>
      </c>
      <c r="L7996" s="5">
        <v>4.5626759529099996E-3</v>
      </c>
      <c r="M7996" s="5">
        <v>0.99900001287499995</v>
      </c>
      <c r="N7996" s="8">
        <f t="shared" si="1620"/>
        <v>0.99900001287499995</v>
      </c>
      <c r="O7996" s="5">
        <v>0</v>
      </c>
      <c r="P7996" s="5">
        <v>96.736587524399994</v>
      </c>
      <c r="Q7996" s="5">
        <v>14.224080085800001</v>
      </c>
      <c r="R7996" s="5">
        <v>0</v>
      </c>
      <c r="S7996">
        <f t="shared" si="1612"/>
        <v>5.9354585075002832E-2</v>
      </c>
      <c r="T7996">
        <f t="shared" si="1613"/>
        <v>116.52251230014555</v>
      </c>
      <c r="U7996">
        <f t="shared" si="1614"/>
        <v>349.934632302019</v>
      </c>
      <c r="V7996" s="9">
        <v>522.70043945299994</v>
      </c>
      <c r="W7996" s="9">
        <v>102.30657196</v>
      </c>
      <c r="X7996">
        <f t="shared" si="1621"/>
        <v>1.0257024165974654E-3</v>
      </c>
      <c r="Y7996">
        <f t="shared" si="1622"/>
        <v>16.154868305796992</v>
      </c>
      <c r="Z7996">
        <f t="shared" si="1615"/>
        <v>1.2328080810712314</v>
      </c>
      <c r="AA7996">
        <f t="shared" si="1616"/>
        <v>0.17487415307680398</v>
      </c>
      <c r="AB7996">
        <f>(1/(AA7996*k))*(LN((50-dTar)/(hTar-dTar)))</f>
        <v>24.990228515807857</v>
      </c>
      <c r="AC7996">
        <f t="shared" si="1617"/>
        <v>40.312916976842757</v>
      </c>
      <c r="AD7996" s="19">
        <v>1046.90075684</v>
      </c>
      <c r="AE7996" s="19">
        <v>34.724193573000001</v>
      </c>
      <c r="AF7996">
        <f t="shared" si="1623"/>
        <v>8.9131495519129968E-4</v>
      </c>
      <c r="AG7996" s="23">
        <f t="shared" si="1618"/>
        <v>15.574399561749216</v>
      </c>
      <c r="AH7996" s="25">
        <f t="shared" si="1624"/>
        <v>15.795032113135203</v>
      </c>
      <c r="AI7996" s="25">
        <f t="shared" si="1619"/>
        <v>0.46858266717220737</v>
      </c>
    </row>
    <row r="7997" spans="6:35" ht="15">
      <c r="F7997" s="5">
        <v>2006</v>
      </c>
      <c r="G7997" s="5">
        <v>11</v>
      </c>
      <c r="H7997" s="5">
        <v>0</v>
      </c>
      <c r="I7997" s="5">
        <v>333</v>
      </c>
      <c r="J7997" s="5">
        <v>24</v>
      </c>
      <c r="K7997" s="5">
        <v>7.0749998092700004</v>
      </c>
      <c r="L7997" s="5">
        <v>6.0419798828699996E-3</v>
      </c>
      <c r="M7997" s="5">
        <v>1.08899998665</v>
      </c>
      <c r="N7997" s="8">
        <f t="shared" si="1620"/>
        <v>1.08899998665</v>
      </c>
      <c r="O7997" s="5">
        <v>0</v>
      </c>
      <c r="P7997" s="5">
        <v>96.736587524399994</v>
      </c>
      <c r="Q7997" s="5">
        <v>9.8885192871100003</v>
      </c>
      <c r="R7997" s="5">
        <v>0</v>
      </c>
      <c r="S7997">
        <f t="shared" si="1612"/>
        <v>6.4701843364622771E-2</v>
      </c>
      <c r="T7997">
        <f t="shared" si="1613"/>
        <v>106.89255529392871</v>
      </c>
      <c r="U7997">
        <f t="shared" si="1614"/>
        <v>321.0144228288961</v>
      </c>
      <c r="V7997" s="9">
        <v>521.57202148399995</v>
      </c>
      <c r="W7997" s="9">
        <v>93.851493835400007</v>
      </c>
      <c r="X7997">
        <f t="shared" si="1621"/>
        <v>1.067876427537089E-3</v>
      </c>
      <c r="Y7997">
        <f t="shared" si="1622"/>
        <v>11.162722141492052</v>
      </c>
      <c r="Z7997">
        <f t="shared" si="1615"/>
        <v>1.3438718383645978</v>
      </c>
      <c r="AA7997">
        <f t="shared" si="1616"/>
        <v>0.19062857648821488</v>
      </c>
      <c r="AB7997">
        <f>(1/(AA7997*k))*(LN((50-dTar)/(hTar-dTar)))</f>
        <v>22.924920950494894</v>
      </c>
      <c r="AC7997">
        <f t="shared" si="1617"/>
        <v>36.98127187566088</v>
      </c>
      <c r="AD7997" s="19">
        <v>1000.77655029</v>
      </c>
      <c r="AE7997" s="19">
        <v>31.854429244999999</v>
      </c>
      <c r="AF7997">
        <f t="shared" si="1623"/>
        <v>9.3491823666113337E-4</v>
      </c>
      <c r="AG7997" s="23">
        <f t="shared" si="1618"/>
        <v>10.776776990020069</v>
      </c>
      <c r="AH7997" s="25">
        <f t="shared" si="1624"/>
        <v>10.923472336388807</v>
      </c>
      <c r="AI7997" s="25">
        <f t="shared" si="1619"/>
        <v>0.51079730902746723</v>
      </c>
    </row>
    <row r="7998" spans="6:35" ht="15">
      <c r="F7998" s="5">
        <v>2006</v>
      </c>
      <c r="G7998" s="5">
        <v>11</v>
      </c>
      <c r="H7998" s="5">
        <v>0</v>
      </c>
      <c r="I7998" s="5">
        <v>334</v>
      </c>
      <c r="J7998" s="5">
        <v>1</v>
      </c>
      <c r="K7998" s="5">
        <v>6.9514999389599996</v>
      </c>
      <c r="L7998" s="5">
        <v>4.4932239688899997E-3</v>
      </c>
      <c r="M7998" s="5">
        <v>0.87999999523200001</v>
      </c>
      <c r="N7998" s="8">
        <f t="shared" si="1620"/>
        <v>0.87999999523200001</v>
      </c>
      <c r="O7998" s="5">
        <v>0</v>
      </c>
      <c r="P7998" s="5">
        <v>96.736587524399994</v>
      </c>
      <c r="Q7998" s="5">
        <v>7.15661144257</v>
      </c>
      <c r="R7998" s="5">
        <v>0</v>
      </c>
      <c r="S7998">
        <f t="shared" si="1612"/>
        <v>5.2284318228067304E-2</v>
      </c>
      <c r="T7998">
        <f t="shared" si="1613"/>
        <v>132.27953627134272</v>
      </c>
      <c r="U7998">
        <f t="shared" si="1614"/>
        <v>397.25534553322598</v>
      </c>
      <c r="V7998" s="9">
        <v>525.71978759800004</v>
      </c>
      <c r="W7998" s="9">
        <v>116.141212463</v>
      </c>
      <c r="X7998">
        <f t="shared" si="1621"/>
        <v>9.6235614446825294E-4</v>
      </c>
      <c r="Y7998">
        <f t="shared" si="1622"/>
        <v>8.2005404418837866</v>
      </c>
      <c r="Z7998">
        <f t="shared" si="1615"/>
        <v>1.0859570485314891</v>
      </c>
      <c r="AA7998">
        <f t="shared" si="1616"/>
        <v>0.15404329518566576</v>
      </c>
      <c r="AB7998">
        <f>(1/(AA7998*k))*(LN((50-dTar)/(hTar-dTar)))</f>
        <v>28.369589482167555</v>
      </c>
      <c r="AC7998">
        <f t="shared" si="1617"/>
        <v>45.764323633067065</v>
      </c>
      <c r="AD7998" s="19">
        <v>1116.5437011700001</v>
      </c>
      <c r="AE7998" s="19">
        <v>39.419857025100001</v>
      </c>
      <c r="AF7998">
        <f t="shared" si="1623"/>
        <v>8.3213514067653814E-4</v>
      </c>
      <c r="AG7998" s="23">
        <f t="shared" si="1618"/>
        <v>7.8882466252690806</v>
      </c>
      <c r="AH7998" s="25">
        <f t="shared" si="1624"/>
        <v>8.0069475583482586</v>
      </c>
      <c r="AI7998" s="25">
        <f t="shared" si="1619"/>
        <v>0.41276550506805237</v>
      </c>
    </row>
    <row r="7999" spans="6:35" ht="15">
      <c r="F7999" s="5">
        <v>2006</v>
      </c>
      <c r="G7999" s="5">
        <v>11</v>
      </c>
      <c r="H7999" s="5">
        <v>0</v>
      </c>
      <c r="I7999" s="5">
        <v>334</v>
      </c>
      <c r="J7999" s="5">
        <v>2</v>
      </c>
      <c r="K7999" s="5">
        <v>6.7845001220699999</v>
      </c>
      <c r="L7999" s="5">
        <v>3.45484004356E-3</v>
      </c>
      <c r="M7999" s="5">
        <v>1.0590000152600001</v>
      </c>
      <c r="N7999" s="8">
        <f t="shared" si="1620"/>
        <v>1.0590000152600001</v>
      </c>
      <c r="O7999" s="5">
        <v>0</v>
      </c>
      <c r="P7999" s="5">
        <v>96.736587524399994</v>
      </c>
      <c r="Q7999" s="5">
        <v>6.1911706924400001</v>
      </c>
      <c r="R7999" s="5">
        <v>0</v>
      </c>
      <c r="S7999">
        <f t="shared" si="1612"/>
        <v>6.2919425115206595E-2</v>
      </c>
      <c r="T7999">
        <f t="shared" si="1613"/>
        <v>109.9206700761882</v>
      </c>
      <c r="U7999">
        <f t="shared" si="1614"/>
        <v>330.10830702329793</v>
      </c>
      <c r="V7999" s="9">
        <v>523.11022949200003</v>
      </c>
      <c r="W7999" s="9">
        <v>96.510169982899995</v>
      </c>
      <c r="X7999">
        <f t="shared" si="1621"/>
        <v>1.0529322670335621E-3</v>
      </c>
      <c r="Y7999">
        <f t="shared" si="1622"/>
        <v>7.0015197264507769</v>
      </c>
      <c r="Z7999">
        <f t="shared" si="1615"/>
        <v>1.3068506104518358</v>
      </c>
      <c r="AA7999">
        <f t="shared" si="1616"/>
        <v>0.18537710549568046</v>
      </c>
      <c r="AB7999">
        <f>(1/(AA7999*k))*(LN((50-dTar)/(hTar-dTar)))</f>
        <v>23.574351510195125</v>
      </c>
      <c r="AC7999">
        <f t="shared" si="1617"/>
        <v>38.028898959937408</v>
      </c>
      <c r="AD7999" s="19">
        <v>1015.5927124</v>
      </c>
      <c r="AE7999" s="19">
        <v>32.756820678700002</v>
      </c>
      <c r="AF7999">
        <f t="shared" si="1623"/>
        <v>9.2048955548892442E-4</v>
      </c>
      <c r="AG7999" s="23">
        <f t="shared" si="1618"/>
        <v>6.756430098020326</v>
      </c>
      <c r="AH7999" s="25">
        <f t="shared" si="1624"/>
        <v>6.8495871380734652</v>
      </c>
      <c r="AI7999" s="25">
        <f t="shared" si="1619"/>
        <v>0.4967257710616565</v>
      </c>
    </row>
    <row r="8000" spans="6:35" ht="15">
      <c r="F8000" s="5">
        <v>2006</v>
      </c>
      <c r="G8000" s="5">
        <v>11</v>
      </c>
      <c r="H8000" s="5">
        <v>0</v>
      </c>
      <c r="I8000" s="5">
        <v>334</v>
      </c>
      <c r="J8000" s="5">
        <v>3</v>
      </c>
      <c r="K8000" s="5">
        <v>6.5954999923699997</v>
      </c>
      <c r="L8000" s="5">
        <v>2.43584392592E-3</v>
      </c>
      <c r="M8000" s="5">
        <v>1.04200005531</v>
      </c>
      <c r="N8000" s="8">
        <f t="shared" si="1620"/>
        <v>1.04200005531</v>
      </c>
      <c r="O8000" s="5">
        <v>0</v>
      </c>
      <c r="P8000" s="5">
        <v>96.736587524399994</v>
      </c>
      <c r="Q8000" s="5">
        <v>4.2477269172699996</v>
      </c>
      <c r="R8000" s="5">
        <v>0</v>
      </c>
      <c r="S8000">
        <f t="shared" si="1612"/>
        <v>6.1909389523495159E-2</v>
      </c>
      <c r="T8000">
        <f t="shared" si="1613"/>
        <v>111.71399722569249</v>
      </c>
      <c r="U8000">
        <f t="shared" si="1614"/>
        <v>335.49393821396893</v>
      </c>
      <c r="V8000" s="9">
        <v>523.32049560500002</v>
      </c>
      <c r="W8000" s="9">
        <v>98.084701538100006</v>
      </c>
      <c r="X8000">
        <f t="shared" si="1621"/>
        <v>1.0450422234176727E-3</v>
      </c>
      <c r="Y8000">
        <f t="shared" si="1622"/>
        <v>4.8091785231282635</v>
      </c>
      <c r="Z8000">
        <f t="shared" si="1615"/>
        <v>1.285871944051288</v>
      </c>
      <c r="AA8000">
        <f t="shared" si="1616"/>
        <v>0.18240127610600873</v>
      </c>
      <c r="AB8000">
        <f>(1/(AA8000*k))*(LN((50-dTar)/(hTar-dTar)))</f>
        <v>23.958960925020264</v>
      </c>
      <c r="AC8000">
        <f t="shared" si="1617"/>
        <v>38.649330557773752</v>
      </c>
      <c r="AD8000" s="19">
        <v>1024.2298584</v>
      </c>
      <c r="AE8000" s="19">
        <v>33.291236877400003</v>
      </c>
      <c r="AF8000">
        <f t="shared" si="1623"/>
        <v>9.1226690342252083E-4</v>
      </c>
      <c r="AG8000" s="23">
        <f t="shared" si="1618"/>
        <v>4.639614077608659</v>
      </c>
      <c r="AH8000" s="25">
        <f t="shared" si="1624"/>
        <v>4.7040644664073037</v>
      </c>
      <c r="AI8000" s="25">
        <f t="shared" si="1619"/>
        <v>0.48875191072879531</v>
      </c>
    </row>
    <row r="8001" spans="6:35" ht="15">
      <c r="F8001" s="5">
        <v>2006</v>
      </c>
      <c r="G8001" s="5">
        <v>11</v>
      </c>
      <c r="H8001" s="5">
        <v>0</v>
      </c>
      <c r="I8001" s="5">
        <v>334</v>
      </c>
      <c r="J8001" s="5">
        <v>4</v>
      </c>
      <c r="K8001" s="5">
        <v>6.5019998550400002</v>
      </c>
      <c r="L8001" s="5">
        <v>1.4521180419299999E-3</v>
      </c>
      <c r="M8001" s="5">
        <v>0.38249999284699998</v>
      </c>
      <c r="N8001" s="8">
        <f t="shared" si="1620"/>
        <v>0.38249999284699998</v>
      </c>
      <c r="O8001" s="5">
        <v>0</v>
      </c>
      <c r="P8001" s="5">
        <v>96.736587524399994</v>
      </c>
      <c r="Q8001" s="5">
        <v>2.6671605110200001</v>
      </c>
      <c r="R8001" s="5">
        <v>0</v>
      </c>
      <c r="S8001">
        <f t="shared" si="1612"/>
        <v>2.2725853927957826E-2</v>
      </c>
      <c r="T8001">
        <f t="shared" si="1613"/>
        <v>304.32939467958414</v>
      </c>
      <c r="U8001">
        <f t="shared" si="1614"/>
        <v>913.94695088258288</v>
      </c>
      <c r="V8001" s="9">
        <v>544.95257568399995</v>
      </c>
      <c r="W8001" s="9">
        <v>267.20071411100002</v>
      </c>
      <c r="X8001">
        <f t="shared" si="1621"/>
        <v>5.7934062949174304E-4</v>
      </c>
      <c r="Y8001">
        <f t="shared" si="1622"/>
        <v>3.2380649898372211</v>
      </c>
      <c r="Z8001">
        <f t="shared" si="1615"/>
        <v>0.47202109721140956</v>
      </c>
      <c r="AA8001">
        <f t="shared" si="1616"/>
        <v>6.6956317756696804E-2</v>
      </c>
      <c r="AB8001">
        <f>(1/(AA8001*k))*(LN((50-dTar)/(hTar-dTar)))</f>
        <v>65.268598891261533</v>
      </c>
      <c r="AC8001">
        <f t="shared" si="1617"/>
        <v>105.28785707717324</v>
      </c>
      <c r="AD8001" s="19">
        <v>1591.81152344</v>
      </c>
      <c r="AE8001" s="19">
        <v>90.691429138199993</v>
      </c>
      <c r="AF8001">
        <f t="shared" si="1623"/>
        <v>5.5934955846023552E-4</v>
      </c>
      <c r="AG8001" s="23">
        <f t="shared" si="1618"/>
        <v>3.0473665468117197</v>
      </c>
      <c r="AH8001" s="25">
        <f t="shared" si="1624"/>
        <v>3.1198498363281466</v>
      </c>
      <c r="AI8001" s="25">
        <f t="shared" si="1619"/>
        <v>0.17941227680847288</v>
      </c>
    </row>
    <row r="8002" spans="6:35" ht="15">
      <c r="F8002" s="5">
        <v>2006</v>
      </c>
      <c r="G8002" s="5">
        <v>11</v>
      </c>
      <c r="H8002" s="5">
        <v>0</v>
      </c>
      <c r="I8002" s="5">
        <v>334</v>
      </c>
      <c r="J8002" s="5">
        <v>5</v>
      </c>
      <c r="K8002" s="5">
        <v>6.2789998054499998</v>
      </c>
      <c r="L8002" s="5">
        <v>0</v>
      </c>
      <c r="M8002" s="5">
        <v>1.3315000534100001</v>
      </c>
      <c r="N8002" s="8">
        <f t="shared" si="1620"/>
        <v>1.3315000534100001</v>
      </c>
      <c r="O8002" s="5">
        <v>0</v>
      </c>
      <c r="P8002" s="5">
        <v>96.736587524399994</v>
      </c>
      <c r="Q8002" s="5">
        <v>1.2133051157000001</v>
      </c>
      <c r="R8002" s="5">
        <v>0</v>
      </c>
      <c r="S8002">
        <f t="shared" si="1612"/>
        <v>7.9109741920877621E-2</v>
      </c>
      <c r="T8002">
        <f t="shared" si="1613"/>
        <v>87.424698925061648</v>
      </c>
      <c r="U8002">
        <f t="shared" si="1614"/>
        <v>262.54952170661312</v>
      </c>
      <c r="V8002" s="9">
        <v>520.45776367200006</v>
      </c>
      <c r="W8002" s="9">
        <v>76.7587432861</v>
      </c>
      <c r="X8002">
        <f t="shared" si="1621"/>
        <v>1.1631071322428053E-3</v>
      </c>
      <c r="Y8002">
        <f t="shared" si="1622"/>
        <v>1.3506444375255791</v>
      </c>
      <c r="Z8002">
        <f t="shared" si="1615"/>
        <v>1.6431271317671297</v>
      </c>
      <c r="AA8002">
        <f t="shared" si="1616"/>
        <v>0.2330780191800936</v>
      </c>
      <c r="AB8002">
        <f>(1/(AA8002*k))*(LN((50-dTar)/(hTar-dTar)))</f>
        <v>18.749709055666003</v>
      </c>
      <c r="AC8002">
        <f t="shared" si="1617"/>
        <v>30.246040528316701</v>
      </c>
      <c r="AD8002" s="19">
        <v>897.97589111299999</v>
      </c>
      <c r="AE8002" s="19">
        <v>26.052927017199998</v>
      </c>
      <c r="AF8002">
        <f t="shared" si="1623"/>
        <v>1.0479161123512801E-3</v>
      </c>
      <c r="AG8002" s="23">
        <f t="shared" si="1618"/>
        <v>1.3078353390503539</v>
      </c>
      <c r="AH8002" s="25">
        <f t="shared" si="1624"/>
        <v>1.3241068105395155</v>
      </c>
      <c r="AI8002" s="25">
        <f t="shared" si="1619"/>
        <v>0.62454238070651769</v>
      </c>
    </row>
    <row r="8003" spans="6:35" ht="15">
      <c r="F8003" s="5">
        <v>2006</v>
      </c>
      <c r="G8003" s="5">
        <v>11</v>
      </c>
      <c r="H8003" s="5">
        <v>0</v>
      </c>
      <c r="I8003" s="5">
        <v>334</v>
      </c>
      <c r="J8003" s="5">
        <v>6</v>
      </c>
      <c r="K8003" s="5">
        <v>6.0929999351499999</v>
      </c>
      <c r="L8003" s="5">
        <v>0</v>
      </c>
      <c r="M8003" s="5">
        <v>0.92699998617199997</v>
      </c>
      <c r="N8003" s="8">
        <f t="shared" si="1620"/>
        <v>0.92699998617199997</v>
      </c>
      <c r="O8003" s="5">
        <v>0</v>
      </c>
      <c r="P8003" s="5">
        <v>96.736587524399994</v>
      </c>
      <c r="Q8003" s="5">
        <v>0.84500581026099997</v>
      </c>
      <c r="R8003" s="5">
        <v>0</v>
      </c>
      <c r="S8003">
        <f t="shared" si="1612"/>
        <v>5.5076775610269212E-2</v>
      </c>
      <c r="T8003">
        <f t="shared" si="1613"/>
        <v>125.5728080091624</v>
      </c>
      <c r="U8003">
        <f t="shared" si="1614"/>
        <v>377.11403170426991</v>
      </c>
      <c r="V8003" s="9">
        <v>524.93981933600003</v>
      </c>
      <c r="W8003" s="9">
        <v>110.252723694</v>
      </c>
      <c r="X8003">
        <f t="shared" si="1621"/>
        <v>9.8784303585354037E-4</v>
      </c>
      <c r="Y8003">
        <f t="shared" si="1622"/>
        <v>0.96466940756644226</v>
      </c>
      <c r="Z8003">
        <f t="shared" si="1615"/>
        <v>1.1439570163937085</v>
      </c>
      <c r="AA8003">
        <f t="shared" si="1616"/>
        <v>0.16227060600080423</v>
      </c>
      <c r="AB8003">
        <f>(1/(AA8003*k))*(LN((50-dTar)/(hTar-dTar)))</f>
        <v>26.93121788721265</v>
      </c>
      <c r="AC8003">
        <f t="shared" si="1617"/>
        <v>43.44401853251199</v>
      </c>
      <c r="AD8003" s="19">
        <v>1087.7342529299999</v>
      </c>
      <c r="AE8003" s="19">
        <v>37.4212226868</v>
      </c>
      <c r="AF8003">
        <f t="shared" si="1623"/>
        <v>8.5572516932155211E-4</v>
      </c>
      <c r="AG8003" s="23">
        <f t="shared" si="1618"/>
        <v>0.92880672250634655</v>
      </c>
      <c r="AH8003" s="25">
        <f t="shared" si="1624"/>
        <v>0.94243790555538565</v>
      </c>
      <c r="AI8003" s="25">
        <f t="shared" si="1619"/>
        <v>0.43481093132220644</v>
      </c>
    </row>
    <row r="8004" spans="6:35" ht="15">
      <c r="F8004" s="5">
        <v>2006</v>
      </c>
      <c r="G8004" s="5">
        <v>11</v>
      </c>
      <c r="H8004" s="5">
        <v>0</v>
      </c>
      <c r="I8004" s="5">
        <v>334</v>
      </c>
      <c r="J8004" s="5">
        <v>7</v>
      </c>
      <c r="K8004" s="5">
        <v>6.1904997825599999</v>
      </c>
      <c r="L8004" s="5">
        <v>0</v>
      </c>
      <c r="M8004" s="5">
        <v>0.97399997711200004</v>
      </c>
      <c r="N8004" s="8">
        <f t="shared" si="1620"/>
        <v>0.97399997711200004</v>
      </c>
      <c r="O8004" s="5">
        <v>0</v>
      </c>
      <c r="P8004" s="5">
        <v>96.736587524399994</v>
      </c>
      <c r="Q8004" s="5">
        <v>1.11446697265E-2</v>
      </c>
      <c r="R8004" s="5">
        <v>0</v>
      </c>
      <c r="S8004">
        <f t="shared" si="1612"/>
        <v>5.7869232992471119E-2</v>
      </c>
      <c r="T8004">
        <f t="shared" si="1613"/>
        <v>119.51334088654426</v>
      </c>
      <c r="U8004">
        <f t="shared" si="1614"/>
        <v>358.91654044148578</v>
      </c>
      <c r="V8004" s="9">
        <v>524.23303222699997</v>
      </c>
      <c r="W8004" s="9">
        <v>104.93251800500001</v>
      </c>
      <c r="X8004">
        <f t="shared" si="1621"/>
        <v>1.0120616590858266E-3</v>
      </c>
      <c r="Y8004">
        <f t="shared" si="1622"/>
        <v>1.2678154223170951E-2</v>
      </c>
      <c r="Z8004">
        <f t="shared" si="1615"/>
        <v>1.2019569842559279</v>
      </c>
      <c r="AA8004">
        <f t="shared" si="1616"/>
        <v>0.17049791681594273</v>
      </c>
      <c r="AB8004">
        <f>(1/(AA8004*k))*(LN((50-dTar)/(hTar-dTar)))</f>
        <v>25.631662418581858</v>
      </c>
      <c r="AC8004">
        <f t="shared" si="1617"/>
        <v>41.347644276447227</v>
      </c>
      <c r="AD8004" s="19">
        <v>1060.6536865200001</v>
      </c>
      <c r="AE8004" s="19">
        <v>35.615474700900002</v>
      </c>
      <c r="AF8004">
        <f t="shared" si="1623"/>
        <v>8.7903061484997708E-4</v>
      </c>
      <c r="AG8004" s="23">
        <f t="shared" si="1618"/>
        <v>1.2217355992722488E-2</v>
      </c>
      <c r="AH8004" s="25">
        <f t="shared" si="1624"/>
        <v>1.2392502527829682E-2</v>
      </c>
      <c r="AI8004" s="25">
        <f t="shared" si="1619"/>
        <v>0.45685635757636062</v>
      </c>
    </row>
    <row r="8005" spans="6:35" ht="15">
      <c r="F8005" s="5">
        <v>2006</v>
      </c>
      <c r="G8005" s="5">
        <v>11</v>
      </c>
      <c r="H8005" s="5">
        <v>0</v>
      </c>
      <c r="I8005" s="5">
        <v>334</v>
      </c>
      <c r="J8005" s="5">
        <v>8</v>
      </c>
      <c r="K8005" s="5">
        <v>6.2445001602200003</v>
      </c>
      <c r="L8005" s="5">
        <v>0</v>
      </c>
      <c r="M8005" s="5">
        <v>1.2309999465899999</v>
      </c>
      <c r="N8005" s="8">
        <f t="shared" si="1620"/>
        <v>1.2309999465899999</v>
      </c>
      <c r="O8005" s="5">
        <v>0</v>
      </c>
      <c r="P8005" s="5">
        <v>96.736587524399994</v>
      </c>
      <c r="Q8005" s="5">
        <v>9.2426933348199999E-2</v>
      </c>
      <c r="R8005" s="5">
        <v>0</v>
      </c>
      <c r="S8005">
        <f t="shared" si="1612"/>
        <v>7.3138628744284534E-2</v>
      </c>
      <c r="T8005">
        <f t="shared" si="1613"/>
        <v>94.562141623587948</v>
      </c>
      <c r="U8005">
        <f t="shared" si="1614"/>
        <v>283.98433577800876</v>
      </c>
      <c r="V8005" s="9">
        <v>521.302246094</v>
      </c>
      <c r="W8005" s="9">
        <v>83.025398254400002</v>
      </c>
      <c r="X8005">
        <f t="shared" si="1621"/>
        <v>1.1257306243440484E-3</v>
      </c>
      <c r="Y8005">
        <f t="shared" si="1622"/>
        <v>0.10343807103560043</v>
      </c>
      <c r="Z8005">
        <f t="shared" si="1615"/>
        <v>1.5191057681640834</v>
      </c>
      <c r="AA8005">
        <f t="shared" si="1616"/>
        <v>0.21548555587901963</v>
      </c>
      <c r="AB8005">
        <f>(1/(AA8005*k))*(LN((50-dTar)/(hTar-dTar)))</f>
        <v>20.28045466467939</v>
      </c>
      <c r="AC8005">
        <f t="shared" si="1617"/>
        <v>32.715358510334703</v>
      </c>
      <c r="AD8005" s="19">
        <v>937.26208496100003</v>
      </c>
      <c r="AE8005" s="19">
        <v>28.179912567100001</v>
      </c>
      <c r="AF8005">
        <f t="shared" si="1623"/>
        <v>1.0018460455662808E-3</v>
      </c>
      <c r="AG8005" s="23">
        <f t="shared" si="1618"/>
        <v>0.10004781041479223</v>
      </c>
      <c r="AH8005" s="25">
        <f t="shared" si="1624"/>
        <v>0.10133642734430393</v>
      </c>
      <c r="AI8005" s="25">
        <f t="shared" si="1619"/>
        <v>0.57740263346138931</v>
      </c>
    </row>
    <row r="8006" spans="6:35" ht="15">
      <c r="F8006" s="5">
        <v>2006</v>
      </c>
      <c r="G8006" s="5">
        <v>11</v>
      </c>
      <c r="H8006" s="5">
        <v>0</v>
      </c>
      <c r="I8006" s="5">
        <v>334</v>
      </c>
      <c r="J8006" s="5">
        <v>9</v>
      </c>
      <c r="K8006" s="5">
        <v>6.1880002021799996</v>
      </c>
      <c r="L8006" s="5">
        <v>0</v>
      </c>
      <c r="M8006" s="5">
        <v>1.00699996948</v>
      </c>
      <c r="N8006" s="8">
        <f t="shared" si="1620"/>
        <v>1.00699996948</v>
      </c>
      <c r="O8006" s="5">
        <v>0</v>
      </c>
      <c r="P8006" s="5">
        <v>96.736587524399994</v>
      </c>
      <c r="Q8006" s="5">
        <v>0.48600879311599998</v>
      </c>
      <c r="R8006" s="5">
        <v>0</v>
      </c>
      <c r="S8006">
        <f t="shared" ref="S8006:S8069" si="1625">(N8006*k)/LN((uhzRef-dRef)/zoRef)</f>
        <v>5.9829894483199225E-2</v>
      </c>
      <c r="T8006">
        <f t="shared" ref="T8006:T8069" si="1626">(1/(S8006*k))*(LN((50-dRef)/(O3zRef-dRef)))</f>
        <v>115.59681709641274</v>
      </c>
      <c r="U8006">
        <f t="shared" ref="U8006:U8069" si="1627">(1/(S8006*k))*(LN((50-dRef)/(uzoRef)))</f>
        <v>347.15463035778026</v>
      </c>
      <c r="V8006" s="9">
        <v>523.77520751999998</v>
      </c>
      <c r="W8006" s="9">
        <v>101.49382018999999</v>
      </c>
      <c r="X8006">
        <f t="shared" si="1621"/>
        <v>1.028358361814247E-3</v>
      </c>
      <c r="Y8006">
        <f t="shared" si="1622"/>
        <v>0.55157754852682161</v>
      </c>
      <c r="Z8006">
        <f t="shared" ref="Z8006:Z8069" si="1628">(S8006/k)*LN((50-dRef)/(uzoRef))</f>
        <v>1.242680364378296</v>
      </c>
      <c r="AA8006">
        <f t="shared" ref="AA8006:AA8069" si="1629">(Z8006*k)/LN((50-dTar)/zoTar)</f>
        <v>0.17627453908072849</v>
      </c>
      <c r="AB8006">
        <f>(1/(AA8006*k))*(LN((50-dTar)/(hTar-dTar)))</f>
        <v>24.791697483300748</v>
      </c>
      <c r="AC8006">
        <f t="shared" ref="AC8006:AC8069" si="1630">(1/(AA8006*k))*(LN((50-dTar)/(zoTar)))</f>
        <v>39.99265719907708</v>
      </c>
      <c r="AD8006" s="19">
        <v>1042.5906982399999</v>
      </c>
      <c r="AE8006" s="19">
        <v>34.4483375549</v>
      </c>
      <c r="AF8006">
        <f t="shared" si="1623"/>
        <v>8.952297470805889E-4</v>
      </c>
      <c r="AG8006" s="23">
        <f t="shared" ref="AG8006:AG8069" si="1631" xml:space="preserve"> Y8006*(1-(AC8006*AF8006))</f>
        <v>0.53182962914790433</v>
      </c>
      <c r="AH8006" s="25">
        <f t="shared" si="1624"/>
        <v>0.53933569020943961</v>
      </c>
      <c r="AI8006" s="25">
        <f t="shared" ref="AI8006:AI8069" si="1632">(AA8006/k)*LN((hTar-dTar)/(zoTar))</f>
        <v>0.4723350605204763</v>
      </c>
    </row>
    <row r="8007" spans="6:35" ht="15">
      <c r="F8007" s="5">
        <v>2006</v>
      </c>
      <c r="G8007" s="5">
        <v>11</v>
      </c>
      <c r="H8007" s="5">
        <v>0</v>
      </c>
      <c r="I8007" s="5">
        <v>334</v>
      </c>
      <c r="J8007" s="5">
        <v>10</v>
      </c>
      <c r="K8007" s="5">
        <v>6.2509999275199997</v>
      </c>
      <c r="L8007" s="5">
        <v>0</v>
      </c>
      <c r="M8007" s="5">
        <v>0.735499978065</v>
      </c>
      <c r="N8007" s="8">
        <f t="shared" ref="N8007:N8070" si="1633">IF(M8007&lt;0, 0, IF(M8007=0, 0.0001, IF(M8007&gt;0, M8007)))</f>
        <v>0.735499978065</v>
      </c>
      <c r="O8007" s="5">
        <v>0</v>
      </c>
      <c r="P8007" s="5">
        <v>96.736587524399994</v>
      </c>
      <c r="Q8007" s="5">
        <v>0.80135577917099998</v>
      </c>
      <c r="R8007" s="5">
        <v>0</v>
      </c>
      <c r="S8007">
        <f t="shared" si="1625"/>
        <v>4.369899445254976E-2</v>
      </c>
      <c r="T8007">
        <f t="shared" si="1626"/>
        <v>158.26783787855578</v>
      </c>
      <c r="U8007">
        <f t="shared" si="1627"/>
        <v>475.30212454232151</v>
      </c>
      <c r="V8007" s="9">
        <v>528.72015380899995</v>
      </c>
      <c r="W8007" s="9">
        <v>138.958892822</v>
      </c>
      <c r="X8007">
        <f t="shared" ref="X8007:X8070" si="1634" xml:space="preserve"> (1/(U8007 + W8007 + V8007))</f>
        <v>8.7490505112473133E-4</v>
      </c>
      <c r="Y8007">
        <f t="shared" ref="Y8007:Y8070" si="1635" xml:space="preserve"> Q8007/(1-(T8007*X8007))</f>
        <v>0.93015351375282107</v>
      </c>
      <c r="Z8007">
        <f t="shared" si="1628"/>
        <v>0.90763794284325017</v>
      </c>
      <c r="AA8007">
        <f t="shared" si="1629"/>
        <v>0.12874868277726273</v>
      </c>
      <c r="AB8007">
        <f>(1/(AA8007*k))*(LN((50-dTar)/(hTar-dTar)))</f>
        <v>33.943221418879411</v>
      </c>
      <c r="AC8007">
        <f t="shared" si="1630"/>
        <v>54.755412345281705</v>
      </c>
      <c r="AD8007" s="19">
        <v>1217.8907470700001</v>
      </c>
      <c r="AE8007" s="19">
        <v>47.164474487299998</v>
      </c>
      <c r="AF8007">
        <f t="shared" ref="AF8007:AF8070" si="1636" xml:space="preserve"> (1/(AC8007 + AE8007 + AD8007))</f>
        <v>7.5768445435469374E-4</v>
      </c>
      <c r="AG8007" s="23">
        <f t="shared" si="1631"/>
        <v>0.89156393288291291</v>
      </c>
      <c r="AH8007" s="25">
        <f t="shared" ref="AH8007:AH8070" si="1637">Y8007*(1-AB8007*AF8007)</f>
        <v>0.90623159203174553</v>
      </c>
      <c r="AI8007" s="25">
        <f t="shared" si="1632"/>
        <v>0.34498752450959286</v>
      </c>
    </row>
    <row r="8008" spans="6:35" ht="15">
      <c r="F8008" s="5">
        <v>2006</v>
      </c>
      <c r="G8008" s="5">
        <v>11</v>
      </c>
      <c r="H8008" s="5">
        <v>0</v>
      </c>
      <c r="I8008" s="5">
        <v>334</v>
      </c>
      <c r="J8008" s="5">
        <v>11</v>
      </c>
      <c r="K8008" s="5">
        <v>6.3610000610400004</v>
      </c>
      <c r="L8008" s="5">
        <v>0</v>
      </c>
      <c r="M8008" s="5">
        <v>0.67350000143099997</v>
      </c>
      <c r="N8008" s="8">
        <f t="shared" si="1633"/>
        <v>0.67350000143099997</v>
      </c>
      <c r="O8008" s="5">
        <v>0</v>
      </c>
      <c r="P8008" s="5">
        <v>96.736587524399994</v>
      </c>
      <c r="Q8008" s="5">
        <v>1.43152594566</v>
      </c>
      <c r="R8008" s="5">
        <v>0</v>
      </c>
      <c r="S8008">
        <f t="shared" si="1625"/>
        <v>4.0015327945699175E-2</v>
      </c>
      <c r="T8008">
        <f t="shared" si="1626"/>
        <v>172.83740317853366</v>
      </c>
      <c r="U8008">
        <f t="shared" si="1627"/>
        <v>519.05672076073517</v>
      </c>
      <c r="V8008" s="9">
        <v>530.38690185500002</v>
      </c>
      <c r="W8008" s="9">
        <v>151.75094604500001</v>
      </c>
      <c r="X8008">
        <f t="shared" si="1634"/>
        <v>8.3250459674900478E-4</v>
      </c>
      <c r="Y8008">
        <f t="shared" si="1635"/>
        <v>1.6721244802309649</v>
      </c>
      <c r="Z8008">
        <f t="shared" si="1628"/>
        <v>0.8311273610258838</v>
      </c>
      <c r="AA8008">
        <f t="shared" si="1629"/>
        <v>0.1178956364660321</v>
      </c>
      <c r="AB8008">
        <f>(1/(AA8008*k))*(LN((50-dTar)/(hTar-dTar)))</f>
        <v>37.067911738674184</v>
      </c>
      <c r="AC8008">
        <f t="shared" si="1630"/>
        <v>59.795997762920045</v>
      </c>
      <c r="AD8008" s="19">
        <v>1268.4685058600001</v>
      </c>
      <c r="AE8008" s="19">
        <v>51.506271362299998</v>
      </c>
      <c r="AF8008">
        <f t="shared" si="1636"/>
        <v>7.2475806715844649E-4</v>
      </c>
      <c r="AG8008" s="23">
        <f t="shared" si="1631"/>
        <v>1.5996585652457127</v>
      </c>
      <c r="AH8008" s="25">
        <f t="shared" si="1637"/>
        <v>1.6272024078309739</v>
      </c>
      <c r="AI8008" s="25">
        <f t="shared" si="1632"/>
        <v>0.31590632927300244</v>
      </c>
    </row>
    <row r="8009" spans="6:35" ht="15">
      <c r="F8009" s="5">
        <v>2006</v>
      </c>
      <c r="G8009" s="5">
        <v>11</v>
      </c>
      <c r="H8009" s="5">
        <v>0</v>
      </c>
      <c r="I8009" s="5">
        <v>334</v>
      </c>
      <c r="J8009" s="5">
        <v>12</v>
      </c>
      <c r="K8009" s="5">
        <v>6.4394998550400002</v>
      </c>
      <c r="L8009" s="5">
        <v>0</v>
      </c>
      <c r="M8009" s="5">
        <v>0.40400001406699998</v>
      </c>
      <c r="N8009" s="8">
        <f t="shared" si="1633"/>
        <v>0.40400001406699998</v>
      </c>
      <c r="O8009" s="5">
        <v>0</v>
      </c>
      <c r="P8009" s="5">
        <v>96.736587524399994</v>
      </c>
      <c r="Q8009" s="5">
        <v>1.9124034643200001</v>
      </c>
      <c r="R8009" s="5">
        <v>67.742248535200005</v>
      </c>
      <c r="S8009">
        <f t="shared" si="1625"/>
        <v>2.4003256152352524E-2</v>
      </c>
      <c r="T8009">
        <f t="shared" si="1626"/>
        <v>288.13363176954698</v>
      </c>
      <c r="U8009">
        <f t="shared" si="1627"/>
        <v>865.30863862086335</v>
      </c>
      <c r="V8009" s="9">
        <v>540.88482666000004</v>
      </c>
      <c r="W8009" s="9">
        <v>252.98085022000001</v>
      </c>
      <c r="X8009">
        <f t="shared" si="1634"/>
        <v>6.0270942640413573E-4</v>
      </c>
      <c r="Y8009">
        <f t="shared" si="1635"/>
        <v>2.3143082087390723</v>
      </c>
      <c r="Z8009">
        <f t="shared" si="1628"/>
        <v>0.498553028704523</v>
      </c>
      <c r="AA8009">
        <f t="shared" si="1629"/>
        <v>7.0719879271736799E-2</v>
      </c>
      <c r="AB8009">
        <f>(1/(AA8009*k))*(LN((50-dTar)/(hTar-dTar)))</f>
        <v>61.795142920220222</v>
      </c>
      <c r="AC8009">
        <f t="shared" si="1630"/>
        <v>99.684661328293544</v>
      </c>
      <c r="AD8009" s="19">
        <v>1561.4604492200001</v>
      </c>
      <c r="AE8009" s="19">
        <v>85.865020752000007</v>
      </c>
      <c r="AF8009">
        <f t="shared" si="1636"/>
        <v>5.724065259173416E-4</v>
      </c>
      <c r="AG8009" s="23">
        <f t="shared" si="1631"/>
        <v>2.1822534336326829</v>
      </c>
      <c r="AH8009" s="25">
        <f t="shared" si="1637"/>
        <v>2.232446630515696</v>
      </c>
      <c r="AI8009" s="25">
        <f t="shared" si="1632"/>
        <v>0.18949689858793947</v>
      </c>
    </row>
    <row r="8010" spans="6:35" ht="15">
      <c r="F8010" s="5">
        <v>2006</v>
      </c>
      <c r="G8010" s="5">
        <v>11</v>
      </c>
      <c r="H8010" s="5">
        <v>0</v>
      </c>
      <c r="I8010" s="5">
        <v>334</v>
      </c>
      <c r="J8010" s="5">
        <v>13</v>
      </c>
      <c r="K8010" s="5">
        <v>6.5939998626699996</v>
      </c>
      <c r="L8010" s="5">
        <v>0</v>
      </c>
      <c r="M8010" s="5">
        <v>0.422500014305</v>
      </c>
      <c r="N8010" s="8">
        <f t="shared" si="1633"/>
        <v>0.422500014305</v>
      </c>
      <c r="O8010" s="5">
        <v>0</v>
      </c>
      <c r="P8010" s="5">
        <v>96.736587524399994</v>
      </c>
      <c r="Q8010" s="5">
        <v>1.7915414571799999</v>
      </c>
      <c r="R8010" s="5">
        <v>86.243499755900004</v>
      </c>
      <c r="S8010">
        <f t="shared" si="1625"/>
        <v>2.5102415135197641E-2</v>
      </c>
      <c r="T8010">
        <f t="shared" si="1626"/>
        <v>275.51712981491175</v>
      </c>
      <c r="U8010">
        <f t="shared" si="1627"/>
        <v>827.41938541749357</v>
      </c>
      <c r="V8010" s="9">
        <v>537.38177490199996</v>
      </c>
      <c r="W8010" s="9">
        <v>241.90357971200001</v>
      </c>
      <c r="X8010">
        <f t="shared" si="1634"/>
        <v>6.2239189011193091E-4</v>
      </c>
      <c r="Y8010">
        <f t="shared" si="1635"/>
        <v>2.1623384481062828</v>
      </c>
      <c r="Z8010">
        <f t="shared" si="1628"/>
        <v>0.52138280798309433</v>
      </c>
      <c r="AA8010">
        <f t="shared" si="1629"/>
        <v>7.3958289513825284E-2</v>
      </c>
      <c r="AB8010">
        <f>(1/(AA8010*k))*(LN((50-dTar)/(hTar-dTar)))</f>
        <v>59.089320150931407</v>
      </c>
      <c r="AC8010">
        <f t="shared" si="1630"/>
        <v>95.319770923894424</v>
      </c>
      <c r="AD8010" s="19">
        <v>1536.3737793</v>
      </c>
      <c r="AE8010" s="19">
        <v>82.105255127000007</v>
      </c>
      <c r="AF8010">
        <f t="shared" si="1636"/>
        <v>5.8349906469636818E-4</v>
      </c>
      <c r="AG8010" s="23">
        <f t="shared" si="1631"/>
        <v>2.0420713520563361</v>
      </c>
      <c r="AH8010" s="25">
        <f t="shared" si="1637"/>
        <v>2.0877841256059471</v>
      </c>
      <c r="AI8010" s="25">
        <f t="shared" si="1632"/>
        <v>0.19817435538722503</v>
      </c>
    </row>
    <row r="8011" spans="6:35" ht="15">
      <c r="F8011" s="5">
        <v>2006</v>
      </c>
      <c r="G8011" s="5">
        <v>11</v>
      </c>
      <c r="H8011" s="5">
        <v>0</v>
      </c>
      <c r="I8011" s="5">
        <v>334</v>
      </c>
      <c r="J8011" s="5">
        <v>14</v>
      </c>
      <c r="K8011" s="5">
        <v>6.7065000534100001</v>
      </c>
      <c r="L8011" s="5">
        <v>0</v>
      </c>
      <c r="M8011" s="5">
        <v>0.46299999952300003</v>
      </c>
      <c r="N8011" s="8">
        <f t="shared" si="1633"/>
        <v>0.46299999952300003</v>
      </c>
      <c r="O8011" s="5">
        <v>0</v>
      </c>
      <c r="P8011" s="5">
        <v>96.736587524399994</v>
      </c>
      <c r="Q8011" s="5">
        <v>1.4462699890099999</v>
      </c>
      <c r="R8011" s="5">
        <v>81.056999206499995</v>
      </c>
      <c r="S8011">
        <f t="shared" si="1625"/>
        <v>2.7508681188428336E-2</v>
      </c>
      <c r="T8011">
        <f t="shared" si="1626"/>
        <v>251.41682809502933</v>
      </c>
      <c r="U8011">
        <f t="shared" si="1627"/>
        <v>755.04255407188043</v>
      </c>
      <c r="V8011" s="9">
        <v>535.36389160199997</v>
      </c>
      <c r="W8011" s="9">
        <v>220.74357605</v>
      </c>
      <c r="X8011">
        <f t="shared" si="1634"/>
        <v>6.6174766609818536E-4</v>
      </c>
      <c r="Y8011">
        <f t="shared" si="1635"/>
        <v>1.7349157237139292</v>
      </c>
      <c r="Z8011">
        <f t="shared" si="1628"/>
        <v>0.57136149508673817</v>
      </c>
      <c r="AA8011">
        <f t="shared" si="1629"/>
        <v>8.1047779527182284E-2</v>
      </c>
      <c r="AB8011">
        <f>(1/(AA8011*k))*(LN((50-dTar)/(hTar-dTar)))</f>
        <v>53.920601802940325</v>
      </c>
      <c r="AC8011">
        <f t="shared" si="1630"/>
        <v>86.981867430637294</v>
      </c>
      <c r="AD8011" s="19">
        <v>1484.5245361299999</v>
      </c>
      <c r="AE8011" s="19">
        <v>74.9232711792</v>
      </c>
      <c r="AF8011">
        <f t="shared" si="1636"/>
        <v>6.0737486413321381E-4</v>
      </c>
      <c r="AG8011" s="23">
        <f t="shared" si="1631"/>
        <v>1.643259085232083</v>
      </c>
      <c r="AH8011" s="25">
        <f t="shared" si="1637"/>
        <v>1.6780972021971685</v>
      </c>
      <c r="AI8011" s="25">
        <f t="shared" si="1632"/>
        <v>0.21717094282396612</v>
      </c>
    </row>
    <row r="8012" spans="6:35" ht="15">
      <c r="F8012" s="5">
        <v>2006</v>
      </c>
      <c r="G8012" s="5">
        <v>11</v>
      </c>
      <c r="H8012" s="5">
        <v>0</v>
      </c>
      <c r="I8012" s="5">
        <v>334</v>
      </c>
      <c r="J8012" s="5">
        <v>15</v>
      </c>
      <c r="K8012" s="5">
        <v>6.7969999313400002</v>
      </c>
      <c r="L8012" s="5">
        <v>0</v>
      </c>
      <c r="M8012" s="5">
        <v>0.463999986649</v>
      </c>
      <c r="N8012" s="8">
        <f t="shared" si="1633"/>
        <v>0.463999986649</v>
      </c>
      <c r="O8012" s="5">
        <v>0</v>
      </c>
      <c r="P8012" s="5">
        <v>96.736587524399994</v>
      </c>
      <c r="Q8012" s="5">
        <v>1.5172740221000001</v>
      </c>
      <c r="R8012" s="5">
        <v>61.664001464800002</v>
      </c>
      <c r="S8012">
        <f t="shared" si="1625"/>
        <v>2.7568094421840876E-2</v>
      </c>
      <c r="T8012">
        <f t="shared" si="1626"/>
        <v>250.87498844289814</v>
      </c>
      <c r="U8012">
        <f t="shared" si="1627"/>
        <v>753.41532809045998</v>
      </c>
      <c r="V8012" s="9">
        <v>537.57696533199999</v>
      </c>
      <c r="W8012" s="9">
        <v>220.267822266</v>
      </c>
      <c r="X8012">
        <f t="shared" si="1634"/>
        <v>6.6169945836521099E-4</v>
      </c>
      <c r="Y8012">
        <f t="shared" si="1635"/>
        <v>1.8192817930032548</v>
      </c>
      <c r="Z8012">
        <f t="shared" si="1628"/>
        <v>0.57259552130697033</v>
      </c>
      <c r="AA8012">
        <f t="shared" si="1629"/>
        <v>8.1222826473621959E-2</v>
      </c>
      <c r="AB8012">
        <f>(1/(AA8012*k))*(LN((50-dTar)/(hTar-dTar)))</f>
        <v>53.80439510212009</v>
      </c>
      <c r="AC8012">
        <f t="shared" si="1630"/>
        <v>86.794408917428598</v>
      </c>
      <c r="AD8012" s="19">
        <v>1483.2946777300001</v>
      </c>
      <c r="AE8012" s="19">
        <v>74.761795043899994</v>
      </c>
      <c r="AF8012">
        <f t="shared" si="1636"/>
        <v>6.079578465932082E-4</v>
      </c>
      <c r="AG8012" s="23">
        <f t="shared" si="1631"/>
        <v>1.7232831285434151</v>
      </c>
      <c r="AH8012" s="25">
        <f t="shared" si="1637"/>
        <v>1.7597716225176547</v>
      </c>
      <c r="AI8012" s="25">
        <f t="shared" si="1632"/>
        <v>0.2176399884982404</v>
      </c>
    </row>
    <row r="8013" spans="6:35" ht="15">
      <c r="F8013" s="5">
        <v>2006</v>
      </c>
      <c r="G8013" s="5">
        <v>11</v>
      </c>
      <c r="H8013" s="5">
        <v>0</v>
      </c>
      <c r="I8013" s="5">
        <v>334</v>
      </c>
      <c r="J8013" s="5">
        <v>16</v>
      </c>
      <c r="K8013" s="5">
        <v>6.9260001182600002</v>
      </c>
      <c r="L8013" s="5">
        <v>0</v>
      </c>
      <c r="M8013" s="5">
        <v>0.503499984741</v>
      </c>
      <c r="N8013" s="8">
        <f t="shared" si="1633"/>
        <v>0.503499984741</v>
      </c>
      <c r="O8013" s="5">
        <v>0</v>
      </c>
      <c r="P8013" s="5">
        <v>96.736587524399994</v>
      </c>
      <c r="Q8013" s="5">
        <v>0.71894460916500003</v>
      </c>
      <c r="R8013" s="5">
        <v>70.612251281699997</v>
      </c>
      <c r="S8013">
        <f t="shared" si="1625"/>
        <v>2.991494724165903E-2</v>
      </c>
      <c r="T8013">
        <f t="shared" si="1626"/>
        <v>231.19363419236626</v>
      </c>
      <c r="U8013">
        <f t="shared" si="1627"/>
        <v>694.30926071418139</v>
      </c>
      <c r="V8013" s="9">
        <v>534.42486572300004</v>
      </c>
      <c r="W8013" s="9">
        <v>202.98764038100001</v>
      </c>
      <c r="X8013">
        <f t="shared" si="1634"/>
        <v>6.9845973091711255E-4</v>
      </c>
      <c r="Y8013">
        <f t="shared" si="1635"/>
        <v>0.85739652250110621</v>
      </c>
      <c r="Z8013">
        <f t="shared" si="1628"/>
        <v>0.62134018219038212</v>
      </c>
      <c r="AA8013">
        <f t="shared" si="1629"/>
        <v>8.8137269540539298E-2</v>
      </c>
      <c r="AB8013">
        <f>(1/(AA8013*k))*(LN((50-dTar)/(hTar-dTar)))</f>
        <v>49.583394966503008</v>
      </c>
      <c r="AC8013">
        <f t="shared" si="1630"/>
        <v>79.985314397995282</v>
      </c>
      <c r="AD8013" s="19">
        <v>1436.50744629</v>
      </c>
      <c r="AE8013" s="19">
        <v>68.896675109900002</v>
      </c>
      <c r="AF8013">
        <f t="shared" si="1636"/>
        <v>6.3075984828719369E-4</v>
      </c>
      <c r="AG8013" s="23">
        <f t="shared" si="1631"/>
        <v>0.81413956060424308</v>
      </c>
      <c r="AH8013" s="25">
        <f t="shared" si="1637"/>
        <v>0.83058126218830952</v>
      </c>
      <c r="AI8013" s="25">
        <f t="shared" si="1632"/>
        <v>0.23616753026070722</v>
      </c>
    </row>
    <row r="8014" spans="6:35" ht="15">
      <c r="F8014" s="5">
        <v>2006</v>
      </c>
      <c r="G8014" s="5">
        <v>11</v>
      </c>
      <c r="H8014" s="5">
        <v>0</v>
      </c>
      <c r="I8014" s="5">
        <v>334</v>
      </c>
      <c r="J8014" s="5">
        <v>17</v>
      </c>
      <c r="K8014" s="5">
        <v>6.9514999389599996</v>
      </c>
      <c r="L8014" s="5">
        <v>0</v>
      </c>
      <c r="M8014" s="5">
        <v>0.10599999874799999</v>
      </c>
      <c r="N8014" s="8">
        <f t="shared" si="1633"/>
        <v>0.10599999874799999</v>
      </c>
      <c r="O8014" s="5">
        <v>0</v>
      </c>
      <c r="P8014" s="5">
        <v>96.736587524399994</v>
      </c>
      <c r="Q8014" s="5">
        <v>6.7428581416600006E-2</v>
      </c>
      <c r="R8014" s="5">
        <v>35.300998687700002</v>
      </c>
      <c r="S8014">
        <f t="shared" si="1625"/>
        <v>6.2978837462994057E-3</v>
      </c>
      <c r="T8014">
        <f t="shared" si="1626"/>
        <v>1098.1697421035969</v>
      </c>
      <c r="U8014">
        <f t="shared" si="1627"/>
        <v>3297.9689273979479</v>
      </c>
      <c r="V8014" s="9">
        <v>617.8125</v>
      </c>
      <c r="W8014" s="9">
        <v>964.19122314499998</v>
      </c>
      <c r="X8014">
        <f t="shared" si="1634"/>
        <v>2.0491918123531687E-4</v>
      </c>
      <c r="Y8014">
        <f t="shared" si="1635"/>
        <v>8.7008667861463593E-2</v>
      </c>
      <c r="Z8014">
        <f t="shared" si="1628"/>
        <v>0.13080846182774358</v>
      </c>
      <c r="AA8014">
        <f t="shared" si="1629"/>
        <v>1.8555214983283667E-2</v>
      </c>
      <c r="AB8014">
        <f>(1/(AA8014*k))*(LN((50-dTar)/(hTar-dTar)))</f>
        <v>235.52112173503485</v>
      </c>
      <c r="AC8014">
        <f t="shared" si="1630"/>
        <v>379.93023636384328</v>
      </c>
      <c r="AD8014" s="19">
        <v>2148.6809082</v>
      </c>
      <c r="AE8014" s="19">
        <v>327.25918579099999</v>
      </c>
      <c r="AF8014">
        <f t="shared" si="1636"/>
        <v>3.5015595399100262E-4</v>
      </c>
      <c r="AG8014" s="23">
        <f t="shared" si="1631"/>
        <v>7.5433484144280735E-2</v>
      </c>
      <c r="AH8014" s="25">
        <f t="shared" si="1637"/>
        <v>7.9833139323773727E-2</v>
      </c>
      <c r="AI8014" s="25">
        <f t="shared" si="1632"/>
        <v>4.9719480974424565E-2</v>
      </c>
    </row>
    <row r="8015" spans="6:35" ht="15">
      <c r="F8015" s="5">
        <v>2006</v>
      </c>
      <c r="G8015" s="5">
        <v>11</v>
      </c>
      <c r="H8015" s="5">
        <v>0</v>
      </c>
      <c r="I8015" s="5">
        <v>334</v>
      </c>
      <c r="J8015" s="5">
        <v>18</v>
      </c>
      <c r="K8015" s="5">
        <v>6.6125001907299996</v>
      </c>
      <c r="L8015" s="5">
        <v>0</v>
      </c>
      <c r="M8015" s="5">
        <v>0</v>
      </c>
      <c r="N8015" s="8">
        <f t="shared" si="1633"/>
        <v>1E-4</v>
      </c>
      <c r="O8015" s="5">
        <v>0</v>
      </c>
      <c r="P8015" s="5">
        <v>96.736587524399994</v>
      </c>
      <c r="Q8015" s="5">
        <v>0.120150990784</v>
      </c>
      <c r="R8015" s="5">
        <v>4.8174999654299999E-2</v>
      </c>
      <c r="S8015">
        <f t="shared" si="1625"/>
        <v>5.9413998308355972E-6</v>
      </c>
      <c r="T8015">
        <f t="shared" si="1626"/>
        <v>1164059.9128807276</v>
      </c>
      <c r="U8015">
        <f t="shared" si="1627"/>
        <v>3495847.0217512534</v>
      </c>
      <c r="V8015" s="9">
        <v>1009.29705811</v>
      </c>
      <c r="W8015" s="9">
        <v>60723.6445313</v>
      </c>
      <c r="X8015">
        <f t="shared" si="1634"/>
        <v>2.8108995730372091E-7</v>
      </c>
      <c r="Y8015">
        <f t="shared" si="1635"/>
        <v>0.17858499130038602</v>
      </c>
      <c r="Z8015">
        <f t="shared" si="1628"/>
        <v>1.2340421072902296E-4</v>
      </c>
      <c r="AA8015">
        <f t="shared" si="1629"/>
        <v>1.7504920002306861E-5</v>
      </c>
      <c r="AB8015">
        <f>(1/(AA8015*k))*(LN((50-dTar)/(hTar-dTar)))</f>
        <v>249652.38609041239</v>
      </c>
      <c r="AC8015">
        <f t="shared" si="1630"/>
        <v>402726.04578894714</v>
      </c>
      <c r="AD8015" s="19">
        <v>2497.7700195299999</v>
      </c>
      <c r="AE8015" s="19">
        <v>60723.6445313</v>
      </c>
      <c r="AF8015">
        <f t="shared" si="1636"/>
        <v>2.1461647183800129E-6</v>
      </c>
      <c r="AG8015" s="23">
        <f t="shared" si="1631"/>
        <v>2.423104905288016E-2</v>
      </c>
      <c r="AH8015" s="25">
        <f t="shared" si="1637"/>
        <v>8.2900020369188449E-2</v>
      </c>
      <c r="AI8015" s="25">
        <f t="shared" si="1632"/>
        <v>4.6905171284601254E-5</v>
      </c>
    </row>
    <row r="8016" spans="6:35" ht="15">
      <c r="F8016" s="5">
        <v>2006</v>
      </c>
      <c r="G8016" s="5">
        <v>11</v>
      </c>
      <c r="H8016" s="5">
        <v>0</v>
      </c>
      <c r="I8016" s="5">
        <v>334</v>
      </c>
      <c r="J8016" s="5">
        <v>19</v>
      </c>
      <c r="K8016" s="5">
        <v>6.0995001792899997</v>
      </c>
      <c r="L8016" s="5">
        <v>0</v>
      </c>
      <c r="M8016" s="5">
        <v>0</v>
      </c>
      <c r="N8016" s="8">
        <f t="shared" si="1633"/>
        <v>1E-4</v>
      </c>
      <c r="O8016" s="5">
        <v>0</v>
      </c>
      <c r="P8016" s="5">
        <v>96.736587524399994</v>
      </c>
      <c r="Q8016" s="5">
        <v>6.2290005385900002E-2</v>
      </c>
      <c r="R8016" s="5">
        <v>0</v>
      </c>
      <c r="S8016">
        <f t="shared" si="1625"/>
        <v>5.9413998308355972E-6</v>
      </c>
      <c r="T8016">
        <f t="shared" si="1626"/>
        <v>1164059.9128807276</v>
      </c>
      <c r="U8016">
        <f t="shared" si="1627"/>
        <v>3495847.0217512534</v>
      </c>
      <c r="V8016" s="9">
        <v>1009.29705811</v>
      </c>
      <c r="W8016" s="9">
        <v>60723.6445313</v>
      </c>
      <c r="X8016">
        <f t="shared" si="1634"/>
        <v>2.8108995730372091E-7</v>
      </c>
      <c r="Y8016">
        <f t="shared" si="1635"/>
        <v>9.2584006152226367E-2</v>
      </c>
      <c r="Z8016">
        <f t="shared" si="1628"/>
        <v>1.2340421072902296E-4</v>
      </c>
      <c r="AA8016">
        <f t="shared" si="1629"/>
        <v>1.7504920002306861E-5</v>
      </c>
      <c r="AB8016">
        <f>(1/(AA8016*k))*(LN((50-dTar)/(hTar-dTar)))</f>
        <v>249652.38609041239</v>
      </c>
      <c r="AC8016">
        <f t="shared" si="1630"/>
        <v>402726.04578894714</v>
      </c>
      <c r="AD8016" s="19">
        <v>2497.7700195299999</v>
      </c>
      <c r="AE8016" s="19">
        <v>60723.6445313</v>
      </c>
      <c r="AF8016">
        <f t="shared" si="1636"/>
        <v>2.1461647183800129E-6</v>
      </c>
      <c r="AG8016" s="23">
        <f t="shared" si="1631"/>
        <v>1.2562128419925657E-2</v>
      </c>
      <c r="AH8016" s="25">
        <f t="shared" si="1637"/>
        <v>4.2977945346877787E-2</v>
      </c>
      <c r="AI8016" s="25">
        <f t="shared" si="1632"/>
        <v>4.6905171284601254E-5</v>
      </c>
    </row>
    <row r="8017" spans="6:35" ht="15">
      <c r="F8017" s="5">
        <v>2006</v>
      </c>
      <c r="G8017" s="5">
        <v>11</v>
      </c>
      <c r="H8017" s="5">
        <v>0</v>
      </c>
      <c r="I8017" s="5">
        <v>334</v>
      </c>
      <c r="J8017" s="5">
        <v>20</v>
      </c>
      <c r="K8017" s="5">
        <v>5.5960001945500002</v>
      </c>
      <c r="L8017" s="5">
        <v>0</v>
      </c>
      <c r="M8017" s="5">
        <v>0</v>
      </c>
      <c r="N8017" s="8">
        <f t="shared" si="1633"/>
        <v>1E-4</v>
      </c>
      <c r="O8017" s="5">
        <v>0</v>
      </c>
      <c r="P8017" s="5">
        <v>96.736587524399994</v>
      </c>
      <c r="Q8017" s="5">
        <v>5.9845119714700003E-2</v>
      </c>
      <c r="R8017" s="5">
        <v>0</v>
      </c>
      <c r="S8017">
        <f t="shared" si="1625"/>
        <v>5.9413998308355972E-6</v>
      </c>
      <c r="T8017">
        <f t="shared" si="1626"/>
        <v>1164059.9128807276</v>
      </c>
      <c r="U8017">
        <f t="shared" si="1627"/>
        <v>3495847.0217512534</v>
      </c>
      <c r="V8017" s="9">
        <v>1009.29705811</v>
      </c>
      <c r="W8017" s="9">
        <v>60723.6445313</v>
      </c>
      <c r="X8017">
        <f t="shared" si="1634"/>
        <v>2.8108995730372091E-7</v>
      </c>
      <c r="Y8017">
        <f t="shared" si="1635"/>
        <v>8.8950079511482982E-2</v>
      </c>
      <c r="Z8017">
        <f t="shared" si="1628"/>
        <v>1.2340421072902296E-4</v>
      </c>
      <c r="AA8017">
        <f t="shared" si="1629"/>
        <v>1.7504920002306861E-5</v>
      </c>
      <c r="AB8017">
        <f>(1/(AA8017*k))*(LN((50-dTar)/(hTar-dTar)))</f>
        <v>249652.38609041239</v>
      </c>
      <c r="AC8017">
        <f t="shared" si="1630"/>
        <v>402726.04578894714</v>
      </c>
      <c r="AD8017" s="19">
        <v>2497.7700195299999</v>
      </c>
      <c r="AE8017" s="19">
        <v>60723.6445313</v>
      </c>
      <c r="AF8017">
        <f t="shared" si="1636"/>
        <v>2.1461647183800129E-6</v>
      </c>
      <c r="AG8017" s="23">
        <f t="shared" si="1631"/>
        <v>1.2069064282535123E-2</v>
      </c>
      <c r="AH8017" s="25">
        <f t="shared" si="1637"/>
        <v>4.129105894985103E-2</v>
      </c>
      <c r="AI8017" s="25">
        <f t="shared" si="1632"/>
        <v>4.6905171284601254E-5</v>
      </c>
    </row>
    <row r="8018" spans="6:35" ht="15">
      <c r="F8018" s="5">
        <v>2006</v>
      </c>
      <c r="G8018" s="5">
        <v>11</v>
      </c>
      <c r="H8018" s="5">
        <v>0</v>
      </c>
      <c r="I8018" s="5">
        <v>334</v>
      </c>
      <c r="J8018" s="5">
        <v>21</v>
      </c>
      <c r="K8018" s="5">
        <v>4.7564997673000002</v>
      </c>
      <c r="L8018" s="5">
        <v>0</v>
      </c>
      <c r="M8018" s="5">
        <v>0.208499997854</v>
      </c>
      <c r="N8018" s="8">
        <f t="shared" si="1633"/>
        <v>0.208499997854</v>
      </c>
      <c r="O8018" s="5">
        <v>0</v>
      </c>
      <c r="P8018" s="5">
        <v>96.736587524399994</v>
      </c>
      <c r="Q8018" s="5">
        <v>3.5199359059300002E-2</v>
      </c>
      <c r="R8018" s="5">
        <v>0</v>
      </c>
      <c r="S8018">
        <f t="shared" si="1625"/>
        <v>1.2387818519789779E-2</v>
      </c>
      <c r="T8018">
        <f t="shared" si="1626"/>
        <v>558.30212223591889</v>
      </c>
      <c r="U8018">
        <f t="shared" si="1627"/>
        <v>1676.6652555071892</v>
      </c>
      <c r="V8018" s="9">
        <v>570.85321044900002</v>
      </c>
      <c r="W8018" s="9">
        <v>490.18835449199997</v>
      </c>
      <c r="X8018">
        <f t="shared" si="1634"/>
        <v>3.6526920725437294E-4</v>
      </c>
      <c r="Y8018">
        <f t="shared" si="1635"/>
        <v>4.4216443807383467E-2</v>
      </c>
      <c r="Z8018">
        <f t="shared" si="1628"/>
        <v>0.25729777672175846</v>
      </c>
      <c r="AA8018">
        <f t="shared" si="1629"/>
        <v>3.6497757829154216E-2</v>
      </c>
      <c r="AB8018">
        <f>(1/(AA8018*k))*(LN((50-dTar)/(hTar-dTar)))</f>
        <v>119.73735667145138</v>
      </c>
      <c r="AC8018">
        <f t="shared" si="1630"/>
        <v>193.15398078370822</v>
      </c>
      <c r="AD8018" s="19">
        <v>1897.3989257799999</v>
      </c>
      <c r="AE8018" s="19">
        <v>166.37637329099999</v>
      </c>
      <c r="AF8018">
        <f t="shared" si="1636"/>
        <v>4.4307990016611242E-4</v>
      </c>
      <c r="AG8018" s="23">
        <f t="shared" si="1631"/>
        <v>4.0432283526541588E-2</v>
      </c>
      <c r="AH8018" s="25">
        <f t="shared" si="1637"/>
        <v>4.1870619261543604E-2</v>
      </c>
      <c r="AI8018" s="25">
        <f t="shared" si="1632"/>
        <v>9.7797281121808632E-2</v>
      </c>
    </row>
    <row r="8019" spans="6:35" ht="15">
      <c r="F8019" s="5">
        <v>2006</v>
      </c>
      <c r="G8019" s="5">
        <v>11</v>
      </c>
      <c r="H8019" s="5">
        <v>0</v>
      </c>
      <c r="I8019" s="5">
        <v>334</v>
      </c>
      <c r="J8019" s="5">
        <v>22</v>
      </c>
      <c r="K8019" s="5">
        <v>4.3014998436000003</v>
      </c>
      <c r="L8019" s="5">
        <v>0</v>
      </c>
      <c r="M8019" s="5">
        <v>0.29600000381500002</v>
      </c>
      <c r="N8019" s="8">
        <f t="shared" si="1633"/>
        <v>0.29600000381500002</v>
      </c>
      <c r="O8019" s="5">
        <v>0</v>
      </c>
      <c r="P8019" s="5">
        <v>96.736587524399994</v>
      </c>
      <c r="Q8019" s="5">
        <v>3.30794267356E-2</v>
      </c>
      <c r="R8019" s="5">
        <v>0</v>
      </c>
      <c r="S8019">
        <f t="shared" si="1625"/>
        <v>1.7586543725937771E-2</v>
      </c>
      <c r="T8019">
        <f t="shared" si="1626"/>
        <v>393.26347901274517</v>
      </c>
      <c r="U8019">
        <f t="shared" si="1627"/>
        <v>1181.029384018575</v>
      </c>
      <c r="V8019" s="9">
        <v>554.34124755899995</v>
      </c>
      <c r="W8019" s="9">
        <v>345.28472900399998</v>
      </c>
      <c r="X8019">
        <f t="shared" si="1634"/>
        <v>4.8061779905754541E-4</v>
      </c>
      <c r="Y8019">
        <f t="shared" si="1635"/>
        <v>4.0788916501364667E-2</v>
      </c>
      <c r="Z8019">
        <f t="shared" si="1628"/>
        <v>0.3652764684657786</v>
      </c>
      <c r="AA8019">
        <f t="shared" si="1629"/>
        <v>5.1814563874641006E-2</v>
      </c>
      <c r="AB8019">
        <f>(1/(AA8019*k))*(LN((50-dTar)/(hTar-dTar)))</f>
        <v>84.342021240798758</v>
      </c>
      <c r="AC8019">
        <f t="shared" si="1630"/>
        <v>136.05609479675917</v>
      </c>
      <c r="AD8019" s="19">
        <v>1728.7651367200001</v>
      </c>
      <c r="AE8019" s="19">
        <v>117.19416809099999</v>
      </c>
      <c r="AF8019">
        <f t="shared" si="1636"/>
        <v>5.0453694769369596E-4</v>
      </c>
      <c r="AG8019" s="23">
        <f t="shared" si="1631"/>
        <v>3.7988947998968049E-2</v>
      </c>
      <c r="AH8019" s="25">
        <f t="shared" si="1637"/>
        <v>3.9053198573729957E-2</v>
      </c>
      <c r="AI8019" s="25">
        <f t="shared" si="1632"/>
        <v>0.13883930879185202</v>
      </c>
    </row>
    <row r="8020" spans="6:35" ht="15">
      <c r="F8020" s="5">
        <v>2006</v>
      </c>
      <c r="G8020" s="5">
        <v>11</v>
      </c>
      <c r="H8020" s="5">
        <v>0</v>
      </c>
      <c r="I8020" s="5">
        <v>334</v>
      </c>
      <c r="J8020" s="5">
        <v>23</v>
      </c>
      <c r="K8020" s="5">
        <v>3.2839999198899998</v>
      </c>
      <c r="L8020" s="5">
        <v>0</v>
      </c>
      <c r="M8020" s="5">
        <v>0.333000004292</v>
      </c>
      <c r="N8020" s="8">
        <f t="shared" si="1633"/>
        <v>0.333000004292</v>
      </c>
      <c r="O8020" s="5">
        <v>0</v>
      </c>
      <c r="P8020" s="5">
        <v>96.736587524399994</v>
      </c>
      <c r="Q8020" s="5">
        <v>1.50252999738E-2</v>
      </c>
      <c r="R8020" s="5">
        <v>0</v>
      </c>
      <c r="S8020">
        <f t="shared" si="1625"/>
        <v>1.9784861691687416E-2</v>
      </c>
      <c r="T8020">
        <f t="shared" si="1626"/>
        <v>349.56753690008674</v>
      </c>
      <c r="U8020">
        <f t="shared" si="1627"/>
        <v>1049.803896905006</v>
      </c>
      <c r="V8020" s="9">
        <v>549.77319335899995</v>
      </c>
      <c r="W8020" s="9">
        <v>306.91970825200002</v>
      </c>
      <c r="X8020">
        <f t="shared" si="1634"/>
        <v>5.2452225504831052E-4</v>
      </c>
      <c r="Y8020">
        <f t="shared" si="1635"/>
        <v>1.8398836095521315E-2</v>
      </c>
      <c r="Z8020">
        <f t="shared" si="1628"/>
        <v>0.4109360270241551</v>
      </c>
      <c r="AA8020">
        <f t="shared" si="1629"/>
        <v>5.8291384358993004E-2</v>
      </c>
      <c r="AB8020">
        <f>(1/(AA8020*k))*(LN((50-dTar)/(hTar-dTar)))</f>
        <v>74.970685547348538</v>
      </c>
      <c r="AC8020">
        <f t="shared" si="1630"/>
        <v>120.93875093040721</v>
      </c>
      <c r="AD8020" s="19">
        <v>1667.0502929700001</v>
      </c>
      <c r="AE8020" s="19">
        <v>104.172592163</v>
      </c>
      <c r="AF8020">
        <f t="shared" si="1636"/>
        <v>5.284960760965822E-4</v>
      </c>
      <c r="AG8020" s="23">
        <f t="shared" si="1631"/>
        <v>1.7222862429447539E-2</v>
      </c>
      <c r="AH8020" s="25">
        <f t="shared" si="1637"/>
        <v>1.7669842689744267E-2</v>
      </c>
      <c r="AI8020" s="25">
        <f t="shared" si="1632"/>
        <v>0.15619422239089212</v>
      </c>
    </row>
    <row r="8021" spans="6:35" ht="15">
      <c r="F8021" s="5">
        <v>2006</v>
      </c>
      <c r="G8021" s="5">
        <v>11</v>
      </c>
      <c r="H8021" s="5">
        <v>0</v>
      </c>
      <c r="I8021" s="5">
        <v>334</v>
      </c>
      <c r="J8021" s="5">
        <v>24</v>
      </c>
      <c r="K8021" s="5">
        <v>3.6559998989100002</v>
      </c>
      <c r="L8021" s="5">
        <v>0</v>
      </c>
      <c r="M8021" s="5">
        <v>0.91949999332400001</v>
      </c>
      <c r="N8021" s="8">
        <f t="shared" si="1633"/>
        <v>0.91949999332400001</v>
      </c>
      <c r="O8021" s="5">
        <v>0</v>
      </c>
      <c r="P8021" s="5">
        <v>96.736587524399994</v>
      </c>
      <c r="Q8021" s="5">
        <v>3.3963095396800001E-2</v>
      </c>
      <c r="R8021" s="5">
        <v>0</v>
      </c>
      <c r="S8021">
        <f t="shared" si="1625"/>
        <v>5.4631171047885452E-2</v>
      </c>
      <c r="T8021">
        <f t="shared" si="1626"/>
        <v>126.59705506605188</v>
      </c>
      <c r="U8021">
        <f t="shared" si="1627"/>
        <v>380.18999968817161</v>
      </c>
      <c r="V8021" s="9">
        <v>525.059082031</v>
      </c>
      <c r="W8021" s="9">
        <v>111.152000427</v>
      </c>
      <c r="X8021">
        <f t="shared" si="1634"/>
        <v>9.8386357272314188E-4</v>
      </c>
      <c r="Y8021">
        <f t="shared" si="1635"/>
        <v>3.8795201936339313E-2</v>
      </c>
      <c r="Z8021">
        <f t="shared" si="1628"/>
        <v>1.1347017094149008</v>
      </c>
      <c r="AA8021">
        <f t="shared" si="1629"/>
        <v>0.16095773825258308</v>
      </c>
      <c r="AB8021">
        <f>(1/(AA8021*k))*(LN((50-dTar)/(hTar-dTar)))</f>
        <v>27.150885035672168</v>
      </c>
      <c r="AC8021">
        <f t="shared" si="1630"/>
        <v>43.798373976392249</v>
      </c>
      <c r="AD8021" s="19">
        <v>1092.2114257799999</v>
      </c>
      <c r="AE8021" s="19">
        <v>37.726451873800002</v>
      </c>
      <c r="AF8021">
        <f t="shared" si="1636"/>
        <v>8.5198016045862828E-4</v>
      </c>
      <c r="AG8021" s="23">
        <f t="shared" si="1631"/>
        <v>3.7347545565039976E-2</v>
      </c>
      <c r="AH8021" s="25">
        <f t="shared" si="1637"/>
        <v>3.7897790728117463E-2</v>
      </c>
      <c r="AI8021" s="25">
        <f t="shared" si="1632"/>
        <v>0.43129304683051917</v>
      </c>
    </row>
    <row r="8022" spans="6:35" ht="15">
      <c r="F8022" s="5">
        <v>2006</v>
      </c>
      <c r="G8022" s="5">
        <v>12</v>
      </c>
      <c r="H8022" s="5">
        <v>0</v>
      </c>
      <c r="I8022" s="5">
        <v>335</v>
      </c>
      <c r="J8022" s="5">
        <v>1</v>
      </c>
      <c r="K8022" s="5">
        <v>2.73250007629</v>
      </c>
      <c r="L8022" s="5">
        <v>0</v>
      </c>
      <c r="M8022" s="5">
        <v>0.26300001144399998</v>
      </c>
      <c r="N8022" s="8">
        <f t="shared" si="1633"/>
        <v>0.26300001144399998</v>
      </c>
      <c r="O8022" s="5">
        <v>0</v>
      </c>
      <c r="P8022" s="5">
        <v>96.736587524399994</v>
      </c>
      <c r="Q8022" s="5">
        <v>2.53431908786E-2</v>
      </c>
      <c r="R8022" s="5">
        <v>0</v>
      </c>
      <c r="S8022">
        <f t="shared" si="1625"/>
        <v>1.5625882235031415E-2</v>
      </c>
      <c r="T8022">
        <f t="shared" si="1626"/>
        <v>442.6083126344609</v>
      </c>
      <c r="U8022">
        <f t="shared" si="1627"/>
        <v>1329.219342066689</v>
      </c>
      <c r="V8022" s="9">
        <v>560.61383056600005</v>
      </c>
      <c r="W8022" s="9">
        <v>388.60934448199998</v>
      </c>
      <c r="X8022">
        <f t="shared" si="1634"/>
        <v>4.3889630415883932E-4</v>
      </c>
      <c r="Y8022">
        <f t="shared" si="1635"/>
        <v>3.1453278011836554E-2</v>
      </c>
      <c r="Z8022">
        <f t="shared" si="1628"/>
        <v>0.3245530883397082</v>
      </c>
      <c r="AA8022">
        <f t="shared" si="1629"/>
        <v>4.6037941609330078E-2</v>
      </c>
      <c r="AB8022">
        <f>(1/(AA8022*k))*(LN((50-dTar)/(hTar-dTar)))</f>
        <v>94.924857500840986</v>
      </c>
      <c r="AC8022">
        <f t="shared" si="1630"/>
        <v>153.12776740114279</v>
      </c>
      <c r="AD8022" s="19">
        <v>1788.31213379</v>
      </c>
      <c r="AE8022" s="19">
        <v>131.89912414599999</v>
      </c>
      <c r="AF8022">
        <f t="shared" si="1636"/>
        <v>4.8231378842511849E-4</v>
      </c>
      <c r="AG8022" s="23">
        <f t="shared" si="1631"/>
        <v>2.913027623521355E-2</v>
      </c>
      <c r="AH8022" s="25">
        <f t="shared" si="1637"/>
        <v>3.0013234730577997E-2</v>
      </c>
      <c r="AI8022" s="25">
        <f t="shared" si="1632"/>
        <v>0.12336060584632907</v>
      </c>
    </row>
    <row r="8023" spans="6:35" ht="15">
      <c r="F8023" s="5">
        <v>2006</v>
      </c>
      <c r="G8023" s="5">
        <v>12</v>
      </c>
      <c r="H8023" s="5">
        <v>0</v>
      </c>
      <c r="I8023" s="5">
        <v>335</v>
      </c>
      <c r="J8023" s="5">
        <v>2</v>
      </c>
      <c r="K8023" s="5">
        <v>2.6440000534100001</v>
      </c>
      <c r="L8023" s="5">
        <v>0</v>
      </c>
      <c r="M8023" s="5">
        <v>0.90799999237100004</v>
      </c>
      <c r="N8023" s="8">
        <f t="shared" si="1633"/>
        <v>0.90799999237100004</v>
      </c>
      <c r="O8023" s="5">
        <v>0</v>
      </c>
      <c r="P8023" s="5">
        <v>96.736587524399994</v>
      </c>
      <c r="Q8023" s="5">
        <v>2.5370834395299999E-2</v>
      </c>
      <c r="R8023" s="5">
        <v>0</v>
      </c>
      <c r="S8023">
        <f t="shared" si="1625"/>
        <v>5.3947910010717824E-2</v>
      </c>
      <c r="T8023">
        <f t="shared" si="1626"/>
        <v>128.20043201113862</v>
      </c>
      <c r="U8023">
        <f t="shared" si="1627"/>
        <v>385.00518184177304</v>
      </c>
      <c r="V8023" s="9">
        <v>526.43444824200003</v>
      </c>
      <c r="W8023" s="9">
        <v>112.55976867699999</v>
      </c>
      <c r="X8023">
        <f t="shared" si="1634"/>
        <v>9.7656307338674542E-4</v>
      </c>
      <c r="Y8023">
        <f t="shared" si="1635"/>
        <v>2.9001729328972731E-2</v>
      </c>
      <c r="Z8023">
        <f t="shared" si="1628"/>
        <v>1.1205102240050211</v>
      </c>
      <c r="AA8023">
        <f t="shared" si="1629"/>
        <v>0.15894467228549591</v>
      </c>
      <c r="AB8023">
        <f>(1/(AA8023*k))*(LN((50-dTar)/(hTar-dTar)))</f>
        <v>27.494756408368662</v>
      </c>
      <c r="AC8023">
        <f t="shared" si="1630"/>
        <v>44.353089115930004</v>
      </c>
      <c r="AD8023" s="19">
        <v>1099.1633300799999</v>
      </c>
      <c r="AE8023" s="19">
        <v>38.204265594500001</v>
      </c>
      <c r="AF8023">
        <f t="shared" si="1636"/>
        <v>8.4622365747735317E-4</v>
      </c>
      <c r="AG8023" s="23">
        <f t="shared" si="1631"/>
        <v>2.7913218057231619E-2</v>
      </c>
      <c r="AH8023" s="25">
        <f t="shared" si="1637"/>
        <v>2.8326954406620451E-2</v>
      </c>
      <c r="AI8023" s="25">
        <f t="shared" si="1632"/>
        <v>0.42589895168578379</v>
      </c>
    </row>
    <row r="8024" spans="6:35" ht="15">
      <c r="F8024" s="5">
        <v>2006</v>
      </c>
      <c r="G8024" s="5">
        <v>12</v>
      </c>
      <c r="H8024" s="5">
        <v>0</v>
      </c>
      <c r="I8024" s="5">
        <v>335</v>
      </c>
      <c r="J8024" s="5">
        <v>3</v>
      </c>
      <c r="K8024" s="5">
        <v>2.0415000915500001</v>
      </c>
      <c r="L8024" s="5">
        <v>0</v>
      </c>
      <c r="M8024" s="5">
        <v>0.931999981403</v>
      </c>
      <c r="N8024" s="8">
        <f t="shared" si="1633"/>
        <v>0.931999981403</v>
      </c>
      <c r="O8024" s="5">
        <v>0</v>
      </c>
      <c r="P8024" s="5">
        <v>96.736587524399994</v>
      </c>
      <c r="Q8024" s="5">
        <v>0.110395699739</v>
      </c>
      <c r="R8024" s="5">
        <v>0</v>
      </c>
      <c r="S8024">
        <f t="shared" si="1625"/>
        <v>5.5373845318465634E-2</v>
      </c>
      <c r="T8024">
        <f t="shared" si="1626"/>
        <v>124.89913477556004</v>
      </c>
      <c r="U8024">
        <f t="shared" si="1627"/>
        <v>375.0908896466637</v>
      </c>
      <c r="V8024" s="9">
        <v>526.04998779300001</v>
      </c>
      <c r="W8024" s="9">
        <v>109.661239624</v>
      </c>
      <c r="X8024">
        <f t="shared" si="1634"/>
        <v>9.8931332168650048E-4</v>
      </c>
      <c r="Y8024">
        <f t="shared" si="1635"/>
        <v>0.12595985027919937</v>
      </c>
      <c r="Z8024">
        <f t="shared" si="1628"/>
        <v>1.1501272210450129</v>
      </c>
      <c r="AA8024">
        <f t="shared" si="1629"/>
        <v>0.16314585116610994</v>
      </c>
      <c r="AB8024">
        <f>(1/(AA8024*k))*(LN((50-dTar)/(hTar-dTar)))</f>
        <v>26.786737239478754</v>
      </c>
      <c r="AC8024">
        <f t="shared" si="1630"/>
        <v>43.210949981211115</v>
      </c>
      <c r="AD8024" s="19">
        <v>1084.77404785</v>
      </c>
      <c r="AE8024" s="19">
        <v>37.220466613799999</v>
      </c>
      <c r="AF8024">
        <f t="shared" si="1636"/>
        <v>8.5821773971537401E-4</v>
      </c>
      <c r="AG8024" s="23">
        <f t="shared" si="1631"/>
        <v>0.12128870432585649</v>
      </c>
      <c r="AH8024" s="25">
        <f t="shared" si="1637"/>
        <v>0.12306417778614248</v>
      </c>
      <c r="AI8024" s="25">
        <f t="shared" si="1632"/>
        <v>0.43715618764952896</v>
      </c>
    </row>
    <row r="8025" spans="6:35" ht="15">
      <c r="F8025" s="5">
        <v>2006</v>
      </c>
      <c r="G8025" s="5">
        <v>12</v>
      </c>
      <c r="H8025" s="5">
        <v>0</v>
      </c>
      <c r="I8025" s="5">
        <v>335</v>
      </c>
      <c r="J8025" s="5">
        <v>4</v>
      </c>
      <c r="K8025" s="5">
        <v>2.1150000095400001</v>
      </c>
      <c r="L8025" s="5">
        <v>0</v>
      </c>
      <c r="M8025" s="5">
        <v>0.80549997091299996</v>
      </c>
      <c r="N8025" s="8">
        <f t="shared" si="1633"/>
        <v>0.80549997091299996</v>
      </c>
      <c r="O8025" s="5">
        <v>0</v>
      </c>
      <c r="P8025" s="5">
        <v>96.736587524399994</v>
      </c>
      <c r="Q8025" s="5">
        <v>2.8964685276200001E-2</v>
      </c>
      <c r="R8025" s="5">
        <v>0</v>
      </c>
      <c r="S8025">
        <f t="shared" si="1625"/>
        <v>4.7857973909205757E-2</v>
      </c>
      <c r="T8025">
        <f t="shared" si="1626"/>
        <v>144.5139608833648</v>
      </c>
      <c r="U8025">
        <f t="shared" si="1627"/>
        <v>433.9971630028565</v>
      </c>
      <c r="V8025" s="9">
        <v>528.32604980500003</v>
      </c>
      <c r="W8025" s="9">
        <v>126.883018494</v>
      </c>
      <c r="X8025">
        <f t="shared" si="1634"/>
        <v>9.1809977877629835E-4</v>
      </c>
      <c r="Y8025">
        <f t="shared" si="1635"/>
        <v>3.3395547606797311E-2</v>
      </c>
      <c r="Z8025">
        <f t="shared" si="1628"/>
        <v>0.99402088152769696</v>
      </c>
      <c r="AA8025">
        <f t="shared" si="1629"/>
        <v>0.14100212552692565</v>
      </c>
      <c r="AB8025">
        <f>(1/(AA8025*k))*(LN((50-dTar)/(hTar-dTar)))</f>
        <v>30.993469286838348</v>
      </c>
      <c r="AC8025">
        <f t="shared" si="1630"/>
        <v>49.997027974125729</v>
      </c>
      <c r="AD8025" s="19">
        <v>1166.1788330100001</v>
      </c>
      <c r="AE8025" s="19">
        <v>43.065765380899997</v>
      </c>
      <c r="AF8025">
        <f t="shared" si="1636"/>
        <v>7.9412876692032299E-4</v>
      </c>
      <c r="AG8025" s="23">
        <f t="shared" si="1631"/>
        <v>3.2069608173927663E-2</v>
      </c>
      <c r="AH8025" s="25">
        <f t="shared" si="1637"/>
        <v>3.2573589487404284E-2</v>
      </c>
      <c r="AI8025" s="25">
        <f t="shared" si="1632"/>
        <v>0.37782114105415587</v>
      </c>
    </row>
    <row r="8026" spans="6:35" ht="15">
      <c r="F8026" s="5">
        <v>2006</v>
      </c>
      <c r="G8026" s="5">
        <v>12</v>
      </c>
      <c r="H8026" s="5">
        <v>0</v>
      </c>
      <c r="I8026" s="5">
        <v>335</v>
      </c>
      <c r="J8026" s="5">
        <v>5</v>
      </c>
      <c r="K8026" s="5">
        <v>1.54949998856</v>
      </c>
      <c r="L8026" s="5">
        <v>0</v>
      </c>
      <c r="M8026" s="5">
        <v>0.60199999809299998</v>
      </c>
      <c r="N8026" s="8">
        <f t="shared" si="1633"/>
        <v>0.60199999809299998</v>
      </c>
      <c r="O8026" s="5">
        <v>0</v>
      </c>
      <c r="P8026" s="5">
        <v>96.736587524399994</v>
      </c>
      <c r="Q8026" s="5">
        <v>0.20740054547799999</v>
      </c>
      <c r="R8026" s="5">
        <v>0</v>
      </c>
      <c r="S8026">
        <f t="shared" si="1625"/>
        <v>3.5767226868327791E-2</v>
      </c>
      <c r="T8026">
        <f t="shared" si="1626"/>
        <v>193.36543464588149</v>
      </c>
      <c r="U8026">
        <f t="shared" si="1627"/>
        <v>580.70548718028363</v>
      </c>
      <c r="V8026" s="9">
        <v>533.90893554700006</v>
      </c>
      <c r="W8026" s="9">
        <v>169.774536133</v>
      </c>
      <c r="X8026">
        <f t="shared" si="1634"/>
        <v>7.7858034600932781E-4</v>
      </c>
      <c r="Y8026">
        <f t="shared" si="1635"/>
        <v>0.24415877821273738</v>
      </c>
      <c r="Z8026">
        <f t="shared" si="1628"/>
        <v>0.74289334623539971</v>
      </c>
      <c r="AA8026">
        <f t="shared" si="1629"/>
        <v>0.10537961808006845</v>
      </c>
      <c r="AB8026">
        <f>(1/(AA8026*k))*(LN((50-dTar)/(hTar-dTar)))</f>
        <v>41.470496159676884</v>
      </c>
      <c r="AC8026">
        <f t="shared" si="1630"/>
        <v>66.898014462573485</v>
      </c>
      <c r="AD8026" s="19">
        <v>1333.3153076200001</v>
      </c>
      <c r="AE8026" s="19">
        <v>57.623706817600002</v>
      </c>
      <c r="AF8026">
        <f t="shared" si="1636"/>
        <v>6.8594772953079906E-4</v>
      </c>
      <c r="AG8026" s="23">
        <f t="shared" si="1631"/>
        <v>0.23295468807629563</v>
      </c>
      <c r="AH8026" s="25">
        <f t="shared" si="1637"/>
        <v>0.2372132928988806</v>
      </c>
      <c r="AI8026" s="25">
        <f t="shared" si="1632"/>
        <v>0.28236913023881788</v>
      </c>
    </row>
    <row r="8027" spans="6:35" ht="15">
      <c r="F8027" s="5">
        <v>2006</v>
      </c>
      <c r="G8027" s="5">
        <v>12</v>
      </c>
      <c r="H8027" s="5">
        <v>0</v>
      </c>
      <c r="I8027" s="5">
        <v>335</v>
      </c>
      <c r="J8027" s="5">
        <v>6</v>
      </c>
      <c r="K8027" s="5">
        <v>1.7050000429200001</v>
      </c>
      <c r="L8027" s="5">
        <v>0</v>
      </c>
      <c r="M8027" s="5">
        <v>0.39449998736399999</v>
      </c>
      <c r="N8027" s="8">
        <f t="shared" si="1633"/>
        <v>0.39449998736399999</v>
      </c>
      <c r="O8027" s="5">
        <v>0</v>
      </c>
      <c r="P8027" s="5">
        <v>96.736587524399994</v>
      </c>
      <c r="Q8027" s="5">
        <v>0.223206698895</v>
      </c>
      <c r="R8027" s="5">
        <v>0</v>
      </c>
      <c r="S8027">
        <f t="shared" si="1625"/>
        <v>2.3438821581891145E-2</v>
      </c>
      <c r="T8027">
        <f t="shared" si="1626"/>
        <v>295.07223071382879</v>
      </c>
      <c r="U8027">
        <f t="shared" si="1627"/>
        <v>886.14629498724958</v>
      </c>
      <c r="V8027" s="9">
        <v>545.153808594</v>
      </c>
      <c r="W8027" s="9">
        <v>259.07293701200001</v>
      </c>
      <c r="X8027">
        <f t="shared" si="1634"/>
        <v>5.9158539327451771E-4</v>
      </c>
      <c r="Y8027">
        <f t="shared" si="1635"/>
        <v>0.27040949422549881</v>
      </c>
      <c r="Z8027">
        <f t="shared" si="1628"/>
        <v>0.48682959573263945</v>
      </c>
      <c r="AA8027">
        <f t="shared" si="1629"/>
        <v>6.9056907197178871E-2</v>
      </c>
      <c r="AB8027">
        <f>(1/(AA8027*k))*(LN((50-dTar)/(hTar-dTar)))</f>
        <v>63.283243114545755</v>
      </c>
      <c r="AC8027">
        <f t="shared" si="1630"/>
        <v>102.08518597932351</v>
      </c>
      <c r="AD8027" s="19">
        <v>1574.7083740200001</v>
      </c>
      <c r="AE8027" s="19">
        <v>87.932762146000002</v>
      </c>
      <c r="AF8027">
        <f t="shared" si="1636"/>
        <v>5.6666010329824439E-4</v>
      </c>
      <c r="AG8027" s="23">
        <f t="shared" si="1631"/>
        <v>0.25476695341779637</v>
      </c>
      <c r="AH8027" s="25">
        <f t="shared" si="1637"/>
        <v>0.2607125856744037</v>
      </c>
      <c r="AI8027" s="25">
        <f t="shared" si="1632"/>
        <v>0.18504089479081448</v>
      </c>
    </row>
    <row r="8028" spans="6:35" ht="15">
      <c r="F8028" s="5">
        <v>2006</v>
      </c>
      <c r="G8028" s="5">
        <v>12</v>
      </c>
      <c r="H8028" s="5">
        <v>0</v>
      </c>
      <c r="I8028" s="5">
        <v>335</v>
      </c>
      <c r="J8028" s="5">
        <v>7</v>
      </c>
      <c r="K8028" s="5">
        <v>1.6759999990500001</v>
      </c>
      <c r="L8028" s="5">
        <v>0</v>
      </c>
      <c r="M8028" s="5">
        <v>0.40599998831700002</v>
      </c>
      <c r="N8028" s="8">
        <f t="shared" si="1633"/>
        <v>0.40599998831700002</v>
      </c>
      <c r="O8028" s="5">
        <v>0</v>
      </c>
      <c r="P8028" s="5">
        <v>96.736587524399994</v>
      </c>
      <c r="Q8028" s="5">
        <v>0.36689764261199997</v>
      </c>
      <c r="R8028" s="5">
        <v>0</v>
      </c>
      <c r="S8028">
        <f t="shared" si="1625"/>
        <v>2.4122082619058779E-2</v>
      </c>
      <c r="T8028">
        <f t="shared" si="1626"/>
        <v>286.71427250678721</v>
      </c>
      <c r="U8028">
        <f t="shared" si="1627"/>
        <v>861.04608924809565</v>
      </c>
      <c r="V8028" s="9">
        <v>544.24841308600003</v>
      </c>
      <c r="W8028" s="9">
        <v>251.734649658</v>
      </c>
      <c r="X8028">
        <f t="shared" si="1634"/>
        <v>6.0348968441369349E-4</v>
      </c>
      <c r="Y8028">
        <f t="shared" si="1635"/>
        <v>0.44366451733605317</v>
      </c>
      <c r="Z8028">
        <f t="shared" si="1628"/>
        <v>0.5010210811425192</v>
      </c>
      <c r="AA8028">
        <f t="shared" si="1629"/>
        <v>7.106997316426604E-2</v>
      </c>
      <c r="AB8028">
        <f>(1/(AA8028*k))*(LN((50-dTar)/(hTar-dTar)))</f>
        <v>61.490737259698349</v>
      </c>
      <c r="AC8028">
        <f t="shared" si="1630"/>
        <v>99.193610191560765</v>
      </c>
      <c r="AD8028" s="19">
        <v>1558.7036132799999</v>
      </c>
      <c r="AE8028" s="19">
        <v>85.442054748499999</v>
      </c>
      <c r="AF8028">
        <f t="shared" si="1636"/>
        <v>5.7361181067462337E-4</v>
      </c>
      <c r="AG8028" s="23">
        <f t="shared" si="1631"/>
        <v>0.41842061573969147</v>
      </c>
      <c r="AH8028" s="25">
        <f t="shared" si="1637"/>
        <v>0.428015665384059</v>
      </c>
      <c r="AI8028" s="25">
        <f t="shared" si="1632"/>
        <v>0.19043498993554991</v>
      </c>
    </row>
    <row r="8029" spans="6:35" ht="15">
      <c r="F8029" s="5">
        <v>2006</v>
      </c>
      <c r="G8029" s="5">
        <v>12</v>
      </c>
      <c r="H8029" s="5">
        <v>0</v>
      </c>
      <c r="I8029" s="5">
        <v>335</v>
      </c>
      <c r="J8029" s="5">
        <v>8</v>
      </c>
      <c r="K8029" s="5">
        <v>1.5470000505399999</v>
      </c>
      <c r="L8029" s="5">
        <v>0</v>
      </c>
      <c r="M8029" s="5">
        <v>0.30149999260900001</v>
      </c>
      <c r="N8029" s="8">
        <f t="shared" si="1633"/>
        <v>0.30149999260900001</v>
      </c>
      <c r="O8029" s="5">
        <v>0</v>
      </c>
      <c r="P8029" s="5">
        <v>96.736587524399994</v>
      </c>
      <c r="Q8029" s="5">
        <v>0.85575824976000003</v>
      </c>
      <c r="R8029" s="5">
        <v>0</v>
      </c>
      <c r="S8029">
        <f t="shared" si="1625"/>
        <v>1.7913320050840464E-2</v>
      </c>
      <c r="T8029">
        <f t="shared" si="1626"/>
        <v>386.08953280816075</v>
      </c>
      <c r="U8029">
        <f t="shared" si="1627"/>
        <v>1159.4849444274578</v>
      </c>
      <c r="V8029" s="9">
        <v>554.80566406299999</v>
      </c>
      <c r="W8029" s="9">
        <v>338.98596191399997</v>
      </c>
      <c r="X8029">
        <f t="shared" si="1634"/>
        <v>4.87026450510278E-4</v>
      </c>
      <c r="Y8029">
        <f t="shared" si="1635"/>
        <v>1.0539359559176296</v>
      </c>
      <c r="Z8029">
        <f t="shared" si="1628"/>
        <v>0.37206368622719899</v>
      </c>
      <c r="AA8029">
        <f t="shared" si="1629"/>
        <v>5.277733251316654E-2</v>
      </c>
      <c r="AB8029">
        <f>(1/(AA8029*k))*(LN((50-dTar)/(hTar-dTar)))</f>
        <v>82.80344683595861</v>
      </c>
      <c r="AC8029">
        <f t="shared" si="1630"/>
        <v>133.57414781473051</v>
      </c>
      <c r="AD8029" s="19">
        <v>1719.26794434</v>
      </c>
      <c r="AE8029" s="19">
        <v>115.05628967299999</v>
      </c>
      <c r="AF8029">
        <f t="shared" si="1636"/>
        <v>5.0815632007950896E-4</v>
      </c>
      <c r="AG8029" s="23">
        <f t="shared" si="1631"/>
        <v>0.98239842203732342</v>
      </c>
      <c r="AH8029" s="25">
        <f t="shared" si="1637"/>
        <v>1.0095893927514579</v>
      </c>
      <c r="AI8029" s="25">
        <f t="shared" si="1632"/>
        <v>0.14141908795631156</v>
      </c>
    </row>
    <row r="8030" spans="6:35" ht="15">
      <c r="F8030" s="5">
        <v>2006</v>
      </c>
      <c r="G8030" s="5">
        <v>12</v>
      </c>
      <c r="H8030" s="5">
        <v>0</v>
      </c>
      <c r="I8030" s="5">
        <v>335</v>
      </c>
      <c r="J8030" s="5">
        <v>9</v>
      </c>
      <c r="K8030" s="5">
        <v>1.6215000152600001</v>
      </c>
      <c r="L8030" s="5">
        <v>0</v>
      </c>
      <c r="M8030" s="5">
        <v>0.36050000786800002</v>
      </c>
      <c r="N8030" s="8">
        <f t="shared" si="1633"/>
        <v>0.36050000786800002</v>
      </c>
      <c r="O8030" s="5">
        <v>0</v>
      </c>
      <c r="P8030" s="5">
        <v>96.736587524399994</v>
      </c>
      <c r="Q8030" s="5">
        <v>2.0693008899700001</v>
      </c>
      <c r="R8030" s="5">
        <v>0</v>
      </c>
      <c r="S8030">
        <f t="shared" si="1625"/>
        <v>2.1418746857631666E-2</v>
      </c>
      <c r="T8030">
        <f t="shared" si="1626"/>
        <v>322.90149444517004</v>
      </c>
      <c r="U8030">
        <f t="shared" si="1627"/>
        <v>969.72176018128857</v>
      </c>
      <c r="V8030" s="9">
        <v>548.145019531</v>
      </c>
      <c r="W8030" s="9">
        <v>283.506988525</v>
      </c>
      <c r="X8030">
        <f t="shared" si="1634"/>
        <v>5.5513187636707813E-4</v>
      </c>
      <c r="Y8030">
        <f t="shared" si="1635"/>
        <v>2.5212406129343168</v>
      </c>
      <c r="Z8030">
        <f t="shared" si="1628"/>
        <v>0.44487218938757106</v>
      </c>
      <c r="AA8030">
        <f t="shared" si="1629"/>
        <v>6.310523798560333E-2</v>
      </c>
      <c r="AB8030">
        <f>(1/(AA8030*k))*(LN((50-dTar)/(hTar-dTar)))</f>
        <v>69.251700594088391</v>
      </c>
      <c r="AC8030">
        <f t="shared" si="1630"/>
        <v>111.71318640758773</v>
      </c>
      <c r="AD8030" s="19">
        <v>1624.2858886700001</v>
      </c>
      <c r="AE8030" s="19">
        <v>96.225990295399995</v>
      </c>
      <c r="AF8030">
        <f t="shared" si="1636"/>
        <v>5.4578447751801114E-4</v>
      </c>
      <c r="AG8030" s="23">
        <f t="shared" si="1631"/>
        <v>2.3675172369724367</v>
      </c>
      <c r="AH8030" s="25">
        <f t="shared" si="1637"/>
        <v>2.4259465339740776</v>
      </c>
      <c r="AI8030" s="25">
        <f t="shared" si="1632"/>
        <v>0.16909314617148638</v>
      </c>
    </row>
    <row r="8031" spans="6:35" ht="15">
      <c r="F8031" s="5">
        <v>2006</v>
      </c>
      <c r="G8031" s="5">
        <v>12</v>
      </c>
      <c r="H8031" s="5">
        <v>0</v>
      </c>
      <c r="I8031" s="5">
        <v>335</v>
      </c>
      <c r="J8031" s="5">
        <v>10</v>
      </c>
      <c r="K8031" s="5">
        <v>2.2404999732999999</v>
      </c>
      <c r="L8031" s="5">
        <v>0</v>
      </c>
      <c r="M8031" s="5">
        <v>0.463999986649</v>
      </c>
      <c r="N8031" s="8">
        <f t="shared" si="1633"/>
        <v>0.463999986649</v>
      </c>
      <c r="O8031" s="5">
        <v>0</v>
      </c>
      <c r="P8031" s="5">
        <v>96.736587524399994</v>
      </c>
      <c r="Q8031" s="5">
        <v>4.0311260223399996</v>
      </c>
      <c r="R8031" s="5">
        <v>47.570251464800002</v>
      </c>
      <c r="S8031">
        <f t="shared" si="1625"/>
        <v>2.7568094421840876E-2</v>
      </c>
      <c r="T8031">
        <f t="shared" si="1626"/>
        <v>250.87498844289814</v>
      </c>
      <c r="U8031">
        <f t="shared" si="1627"/>
        <v>753.41532809045998</v>
      </c>
      <c r="V8031" s="9">
        <v>540.51013183600003</v>
      </c>
      <c r="W8031" s="9">
        <v>220.267822266</v>
      </c>
      <c r="X8031">
        <f t="shared" si="1634"/>
        <v>6.6041767042583936E-4</v>
      </c>
      <c r="Y8031">
        <f t="shared" si="1635"/>
        <v>4.831643753516695</v>
      </c>
      <c r="Z8031">
        <f t="shared" si="1628"/>
        <v>0.57259552130697033</v>
      </c>
      <c r="AA8031">
        <f t="shared" si="1629"/>
        <v>8.1222826473621959E-2</v>
      </c>
      <c r="AB8031">
        <f>(1/(AA8031*k))*(LN((50-dTar)/(hTar-dTar)))</f>
        <v>53.80439510212009</v>
      </c>
      <c r="AC8031">
        <f t="shared" si="1630"/>
        <v>86.794408917428598</v>
      </c>
      <c r="AD8031" s="19">
        <v>1483.2946777300001</v>
      </c>
      <c r="AE8031" s="19">
        <v>74.761795043899994</v>
      </c>
      <c r="AF8031">
        <f t="shared" si="1636"/>
        <v>6.079578465932082E-4</v>
      </c>
      <c r="AG8031" s="23">
        <f t="shared" si="1631"/>
        <v>4.5766907554340612</v>
      </c>
      <c r="AH8031" s="25">
        <f t="shared" si="1637"/>
        <v>4.6735968008108095</v>
      </c>
      <c r="AI8031" s="25">
        <f t="shared" si="1632"/>
        <v>0.2176399884982404</v>
      </c>
    </row>
    <row r="8032" spans="6:35" ht="15">
      <c r="F8032" s="5">
        <v>2006</v>
      </c>
      <c r="G8032" s="5">
        <v>12</v>
      </c>
      <c r="H8032" s="5">
        <v>0</v>
      </c>
      <c r="I8032" s="5">
        <v>335</v>
      </c>
      <c r="J8032" s="5">
        <v>11</v>
      </c>
      <c r="K8032" s="5">
        <v>4.1999998092700004</v>
      </c>
      <c r="L8032" s="5">
        <v>0</v>
      </c>
      <c r="M8032" s="5">
        <v>0.31850001215899998</v>
      </c>
      <c r="N8032" s="8">
        <f t="shared" si="1633"/>
        <v>0.31850001215899998</v>
      </c>
      <c r="O8032" s="5">
        <v>0</v>
      </c>
      <c r="P8032" s="5">
        <v>96.736587524399994</v>
      </c>
      <c r="Q8032" s="5">
        <v>6.4389085769700003</v>
      </c>
      <c r="R8032" s="5">
        <v>353.31750488300003</v>
      </c>
      <c r="S8032">
        <f t="shared" si="1625"/>
        <v>1.8923359183626181E-2</v>
      </c>
      <c r="T8032">
        <f t="shared" si="1626"/>
        <v>365.48190531924104</v>
      </c>
      <c r="U8032">
        <f t="shared" si="1627"/>
        <v>1097.5971391819207</v>
      </c>
      <c r="V8032" s="9">
        <v>528.68890380899995</v>
      </c>
      <c r="W8032" s="9">
        <v>320.89251709000001</v>
      </c>
      <c r="X8032">
        <f t="shared" si="1634"/>
        <v>5.135635839983992E-4</v>
      </c>
      <c r="Y8032">
        <f t="shared" si="1635"/>
        <v>7.9267441665584357</v>
      </c>
      <c r="Z8032">
        <f t="shared" si="1628"/>
        <v>0.39304242617665608</v>
      </c>
      <c r="AA8032">
        <f t="shared" si="1629"/>
        <v>5.5753172335770568E-2</v>
      </c>
      <c r="AB8032">
        <f>(1/(AA8032*k))*(LN((50-dTar)/(hTar-dTar)))</f>
        <v>78.383791698501483</v>
      </c>
      <c r="AC8032">
        <f t="shared" si="1630"/>
        <v>126.44459353675011</v>
      </c>
      <c r="AD8032" s="19">
        <v>1690.6384277300001</v>
      </c>
      <c r="AE8032" s="19">
        <v>108.91513824499999</v>
      </c>
      <c r="AF8032">
        <f t="shared" si="1636"/>
        <v>5.1921129574365992E-4</v>
      </c>
      <c r="AG8032" s="23">
        <f t="shared" si="1631"/>
        <v>7.4063418290689889</v>
      </c>
      <c r="AH8032" s="25">
        <f t="shared" si="1637"/>
        <v>7.6041435137331304</v>
      </c>
      <c r="AI8032" s="25">
        <f t="shared" si="1632"/>
        <v>0.14939297624465475</v>
      </c>
    </row>
    <row r="8033" spans="6:35" ht="15">
      <c r="F8033" s="5">
        <v>2006</v>
      </c>
      <c r="G8033" s="5">
        <v>12</v>
      </c>
      <c r="H8033" s="5">
        <v>0</v>
      </c>
      <c r="I8033" s="5">
        <v>335</v>
      </c>
      <c r="J8033" s="5">
        <v>12</v>
      </c>
      <c r="K8033" s="5">
        <v>6.5529999733000004</v>
      </c>
      <c r="L8033" s="5">
        <v>0</v>
      </c>
      <c r="M8033" s="5">
        <v>0.52499997615799998</v>
      </c>
      <c r="N8033" s="8">
        <f t="shared" si="1633"/>
        <v>0.52499997615799998</v>
      </c>
      <c r="O8033" s="5">
        <v>0</v>
      </c>
      <c r="P8033" s="5">
        <v>96.736587524399994</v>
      </c>
      <c r="Q8033" s="5">
        <v>5.8940596580499998</v>
      </c>
      <c r="R8033" s="5">
        <v>594.80749511700003</v>
      </c>
      <c r="S8033">
        <f t="shared" si="1625"/>
        <v>3.1192347695338331E-2</v>
      </c>
      <c r="T8033">
        <f t="shared" si="1626"/>
        <v>221.72570776087068</v>
      </c>
      <c r="U8033">
        <f t="shared" si="1627"/>
        <v>665.87565343034805</v>
      </c>
      <c r="V8033" s="9">
        <v>509.14337158199999</v>
      </c>
      <c r="W8033" s="9">
        <v>194.67478942899999</v>
      </c>
      <c r="X8033">
        <f t="shared" si="1634"/>
        <v>7.3009017742251133E-4</v>
      </c>
      <c r="Y8033">
        <f t="shared" si="1635"/>
        <v>7.0324750388090767</v>
      </c>
      <c r="Z8033">
        <f t="shared" si="1628"/>
        <v>0.64787207690533843</v>
      </c>
      <c r="AA8033">
        <f t="shared" si="1629"/>
        <v>9.1900825838587955E-2</v>
      </c>
      <c r="AB8033">
        <f>(1/(AA8033*k))*(LN((50-dTar)/(hTar-dTar)))</f>
        <v>47.55283760532572</v>
      </c>
      <c r="AC8033">
        <f t="shared" si="1630"/>
        <v>76.709726491062909</v>
      </c>
      <c r="AD8033" s="19">
        <v>1412.4311523399999</v>
      </c>
      <c r="AE8033" s="19">
        <v>66.075187683099998</v>
      </c>
      <c r="AF8033">
        <f t="shared" si="1636"/>
        <v>6.4299747252572078E-4</v>
      </c>
      <c r="AG8033" s="23">
        <f t="shared" si="1631"/>
        <v>6.6856041130274217</v>
      </c>
      <c r="AH8033" s="25">
        <f t="shared" si="1637"/>
        <v>6.8174475897720139</v>
      </c>
      <c r="AI8033" s="25">
        <f t="shared" si="1632"/>
        <v>0.24625213806102556</v>
      </c>
    </row>
    <row r="8034" spans="6:35" ht="15">
      <c r="F8034" s="5">
        <v>2006</v>
      </c>
      <c r="G8034" s="5">
        <v>12</v>
      </c>
      <c r="H8034" s="5">
        <v>0</v>
      </c>
      <c r="I8034" s="5">
        <v>335</v>
      </c>
      <c r="J8034" s="5">
        <v>13</v>
      </c>
      <c r="K8034" s="5">
        <v>9.1000003814700001</v>
      </c>
      <c r="L8034" s="5">
        <v>6.2413282692399999E-2</v>
      </c>
      <c r="M8034" s="5">
        <v>0.571500003338</v>
      </c>
      <c r="N8034" s="8">
        <f t="shared" si="1633"/>
        <v>0.571500003338</v>
      </c>
      <c r="O8034" s="5">
        <v>0</v>
      </c>
      <c r="P8034" s="5">
        <v>96.736587524399994</v>
      </c>
      <c r="Q8034" s="5">
        <v>6.64740991592</v>
      </c>
      <c r="R8034" s="5">
        <v>646.46752929700006</v>
      </c>
      <c r="S8034">
        <f t="shared" si="1625"/>
        <v>3.3955100231549358E-2</v>
      </c>
      <c r="T8034">
        <f t="shared" si="1626"/>
        <v>203.68502293643422</v>
      </c>
      <c r="U8034">
        <f t="shared" si="1627"/>
        <v>611.69676313785055</v>
      </c>
      <c r="V8034" s="9">
        <v>507.42172241200001</v>
      </c>
      <c r="W8034" s="9">
        <v>178.835113525</v>
      </c>
      <c r="X8034">
        <f t="shared" si="1634"/>
        <v>7.7044356648248093E-4</v>
      </c>
      <c r="Y8034">
        <f t="shared" si="1635"/>
        <v>7.8847458595053688</v>
      </c>
      <c r="Z8034">
        <f t="shared" si="1628"/>
        <v>0.7052550684355986</v>
      </c>
      <c r="AA8034">
        <f t="shared" si="1629"/>
        <v>0.10004061839749791</v>
      </c>
      <c r="AB8034">
        <f>(1/(AA8034*k))*(LN((50-dTar)/(hTar-dTar)))</f>
        <v>43.683706847287901</v>
      </c>
      <c r="AC8034">
        <f t="shared" si="1630"/>
        <v>70.468249070291719</v>
      </c>
      <c r="AD8034" s="19">
        <v>1363.40136719</v>
      </c>
      <c r="AE8034" s="19">
        <v>60.698986053500001</v>
      </c>
      <c r="AF8034">
        <f t="shared" si="1636"/>
        <v>6.6908939372329018E-4</v>
      </c>
      <c r="AG8034" s="23">
        <f t="shared" si="1631"/>
        <v>7.5129835769153326</v>
      </c>
      <c r="AH8034" s="25">
        <f t="shared" si="1637"/>
        <v>7.6542881032278931</v>
      </c>
      <c r="AI8034" s="25">
        <f t="shared" si="1632"/>
        <v>0.26806305545719072</v>
      </c>
    </row>
    <row r="8035" spans="6:35" ht="15">
      <c r="F8035" s="5">
        <v>2006</v>
      </c>
      <c r="G8035" s="5">
        <v>12</v>
      </c>
      <c r="H8035" s="5">
        <v>0</v>
      </c>
      <c r="I8035" s="5">
        <v>335</v>
      </c>
      <c r="J8035" s="5">
        <v>14</v>
      </c>
      <c r="K8035" s="5">
        <v>10.0399999619</v>
      </c>
      <c r="L8035" s="5">
        <v>0.168676823378</v>
      </c>
      <c r="M8035" s="5">
        <v>1.1095000505399999</v>
      </c>
      <c r="N8035" s="8">
        <f t="shared" si="1633"/>
        <v>1.1095000505399999</v>
      </c>
      <c r="O8035" s="5">
        <v>0</v>
      </c>
      <c r="P8035" s="5">
        <v>96.736587524399994</v>
      </c>
      <c r="Q8035" s="5">
        <v>5.9202008247400002</v>
      </c>
      <c r="R8035" s="5">
        <v>607.41497802699996</v>
      </c>
      <c r="S8035">
        <f t="shared" si="1625"/>
        <v>6.5919834125904408E-2</v>
      </c>
      <c r="T8035">
        <f t="shared" si="1626"/>
        <v>104.91751778777956</v>
      </c>
      <c r="U8035">
        <f t="shared" si="1627"/>
        <v>315.08308810349359</v>
      </c>
      <c r="V8035" s="9">
        <v>499.97839355500003</v>
      </c>
      <c r="W8035" s="9">
        <v>92.117401122999993</v>
      </c>
      <c r="X8035">
        <f t="shared" si="1634"/>
        <v>1.1023184280192992E-3</v>
      </c>
      <c r="Y8035">
        <f t="shared" si="1635"/>
        <v>6.6944282803295545</v>
      </c>
      <c r="Z8035">
        <f t="shared" si="1628"/>
        <v>1.3691697804069975</v>
      </c>
      <c r="AA8035">
        <f t="shared" si="1629"/>
        <v>0.19421709627258113</v>
      </c>
      <c r="AB8035">
        <f>(1/(AA8035*k))*(LN((50-dTar)/(hTar-dTar)))</f>
        <v>22.501340668610627</v>
      </c>
      <c r="AC8035">
        <f t="shared" si="1630"/>
        <v>36.29797453302848</v>
      </c>
      <c r="AD8035" s="19">
        <v>990.95257568399995</v>
      </c>
      <c r="AE8035" s="19">
        <v>31.265857696499999</v>
      </c>
      <c r="AF8035">
        <f t="shared" si="1636"/>
        <v>9.447184687208848E-4</v>
      </c>
      <c r="AG8035" s="23">
        <f t="shared" si="1631"/>
        <v>6.4648671838591083</v>
      </c>
      <c r="AH8035" s="25">
        <f t="shared" si="1637"/>
        <v>6.5521219257079997</v>
      </c>
      <c r="AI8035" s="25">
        <f t="shared" si="1632"/>
        <v>0.5204128991085244</v>
      </c>
    </row>
    <row r="8036" spans="6:35" ht="15">
      <c r="F8036" s="5">
        <v>2006</v>
      </c>
      <c r="G8036" s="5">
        <v>12</v>
      </c>
      <c r="H8036" s="5">
        <v>0</v>
      </c>
      <c r="I8036" s="5">
        <v>335</v>
      </c>
      <c r="J8036" s="5">
        <v>15</v>
      </c>
      <c r="K8036" s="5">
        <v>10.0399999619</v>
      </c>
      <c r="L8036" s="5">
        <v>0.17175486683800001</v>
      </c>
      <c r="M8036" s="5">
        <v>1.16349995136</v>
      </c>
      <c r="N8036" s="8">
        <f t="shared" si="1633"/>
        <v>1.16349995136</v>
      </c>
      <c r="O8036" s="5">
        <v>0</v>
      </c>
      <c r="P8036" s="5">
        <v>96.736587524399994</v>
      </c>
      <c r="Q8036" s="5">
        <v>4.5918345451400002</v>
      </c>
      <c r="R8036" s="5">
        <v>472.32000732400002</v>
      </c>
      <c r="S8036">
        <f t="shared" si="1625"/>
        <v>6.9128184141875285E-2</v>
      </c>
      <c r="T8036">
        <f t="shared" si="1626"/>
        <v>100.04812733512132</v>
      </c>
      <c r="U8036">
        <f t="shared" si="1627"/>
        <v>300.45957609753253</v>
      </c>
      <c r="V8036" s="9">
        <v>503.04421997100002</v>
      </c>
      <c r="W8036" s="9">
        <v>87.842086792000003</v>
      </c>
      <c r="X8036">
        <f t="shared" si="1634"/>
        <v>1.1218989387046603E-3</v>
      </c>
      <c r="Y8036">
        <f t="shared" si="1635"/>
        <v>5.172405441577002</v>
      </c>
      <c r="Z8036">
        <f t="shared" si="1628"/>
        <v>1.4358079318083738</v>
      </c>
      <c r="AA8036">
        <f t="shared" si="1629"/>
        <v>0.2036697357124472</v>
      </c>
      <c r="AB8036">
        <f>(1/(AA8036*k))*(LN((50-dTar)/(hTar-dTar)))</f>
        <v>21.45701732076542</v>
      </c>
      <c r="AC8036">
        <f t="shared" si="1630"/>
        <v>34.613327256112555</v>
      </c>
      <c r="AD8036" s="19">
        <v>966.17285156299999</v>
      </c>
      <c r="AE8036" s="19">
        <v>29.814758300800001</v>
      </c>
      <c r="AF8036">
        <f t="shared" si="1636"/>
        <v>9.7030767582510747E-4</v>
      </c>
      <c r="AG8036" s="23">
        <f t="shared" si="1631"/>
        <v>4.9986872197103249</v>
      </c>
      <c r="AH8036" s="25">
        <f t="shared" si="1637"/>
        <v>5.0647164330068248</v>
      </c>
      <c r="AI8036" s="25">
        <f t="shared" si="1632"/>
        <v>0.54574164508166023</v>
      </c>
    </row>
    <row r="8037" spans="6:35" ht="15">
      <c r="F8037" s="5">
        <v>2006</v>
      </c>
      <c r="G8037" s="5">
        <v>12</v>
      </c>
      <c r="H8037" s="5">
        <v>0</v>
      </c>
      <c r="I8037" s="5">
        <v>335</v>
      </c>
      <c r="J8037" s="5">
        <v>16</v>
      </c>
      <c r="K8037" s="5">
        <v>9.2299995422399999</v>
      </c>
      <c r="L8037" s="5">
        <v>0.112517364323</v>
      </c>
      <c r="M8037" s="5">
        <v>0.878499984741</v>
      </c>
      <c r="N8037" s="8">
        <f t="shared" si="1633"/>
        <v>0.878499984741</v>
      </c>
      <c r="O8037" s="5">
        <v>0</v>
      </c>
      <c r="P8037" s="5">
        <v>96.736587524399994</v>
      </c>
      <c r="Q8037" s="5">
        <v>2.4593379497500001</v>
      </c>
      <c r="R8037" s="5">
        <v>269.267486572</v>
      </c>
      <c r="S8037">
        <f t="shared" si="1625"/>
        <v>5.2195196607292514E-2</v>
      </c>
      <c r="T8037">
        <f t="shared" si="1626"/>
        <v>132.50539932836955</v>
      </c>
      <c r="U8037">
        <f t="shared" si="1627"/>
        <v>397.93364626886159</v>
      </c>
      <c r="V8037" s="9">
        <v>509.99121093799999</v>
      </c>
      <c r="W8037" s="9">
        <v>116.33952331499999</v>
      </c>
      <c r="X8037">
        <f t="shared" si="1634"/>
        <v>9.7631043216645018E-4</v>
      </c>
      <c r="Y8037">
        <f t="shared" si="1635"/>
        <v>2.824768031181756</v>
      </c>
      <c r="Z8037">
        <f t="shared" si="1628"/>
        <v>1.0841059724242181</v>
      </c>
      <c r="AA8037">
        <f t="shared" si="1629"/>
        <v>0.15378071954919001</v>
      </c>
      <c r="AB8037">
        <f>(1/(AA8037*k))*(LN((50-dTar)/(hTar-dTar)))</f>
        <v>28.418029644475766</v>
      </c>
      <c r="AC8037">
        <f t="shared" si="1630"/>
        <v>45.842464744911659</v>
      </c>
      <c r="AD8037" s="19">
        <v>1117.4935302700001</v>
      </c>
      <c r="AE8037" s="19">
        <v>39.487163543699999</v>
      </c>
      <c r="AF8037">
        <f t="shared" si="1636"/>
        <v>8.3137740812900347E-4</v>
      </c>
      <c r="AG8037" s="23">
        <f t="shared" si="1631"/>
        <v>2.7171093716684314</v>
      </c>
      <c r="AH8037" s="25">
        <f t="shared" si="1637"/>
        <v>2.7580297570824395</v>
      </c>
      <c r="AI8037" s="25">
        <f t="shared" si="1632"/>
        <v>0.41206192257796193</v>
      </c>
    </row>
    <row r="8038" spans="6:35" ht="15">
      <c r="F8038" s="5">
        <v>2006</v>
      </c>
      <c r="G8038" s="5">
        <v>12</v>
      </c>
      <c r="H8038" s="5">
        <v>0</v>
      </c>
      <c r="I8038" s="5">
        <v>335</v>
      </c>
      <c r="J8038" s="5">
        <v>17</v>
      </c>
      <c r="K8038" s="5">
        <v>7.92000007629</v>
      </c>
      <c r="L8038" s="5">
        <v>3.8408499211099997E-2</v>
      </c>
      <c r="M8038" s="5">
        <v>0.51050001382800003</v>
      </c>
      <c r="N8038" s="8">
        <f t="shared" si="1633"/>
        <v>0.51050001382800003</v>
      </c>
      <c r="O8038" s="5">
        <v>0</v>
      </c>
      <c r="P8038" s="5">
        <v>96.736587524399994</v>
      </c>
      <c r="Q8038" s="5">
        <v>0.554199814796</v>
      </c>
      <c r="R8038" s="5">
        <v>61.735748291</v>
      </c>
      <c r="S8038">
        <f t="shared" si="1625"/>
        <v>3.0330846957992489E-2</v>
      </c>
      <c r="T8038">
        <f t="shared" si="1626"/>
        <v>228.02348312431738</v>
      </c>
      <c r="U8038">
        <f t="shared" si="1627"/>
        <v>684.78882018778745</v>
      </c>
      <c r="V8038" s="9">
        <v>537.79711914100005</v>
      </c>
      <c r="W8038" s="9">
        <v>200.20423889200001</v>
      </c>
      <c r="X8038">
        <f t="shared" si="1634"/>
        <v>7.0284432329334001E-4</v>
      </c>
      <c r="Y8038">
        <f t="shared" si="1635"/>
        <v>0.65996989747011725</v>
      </c>
      <c r="Z8038">
        <f t="shared" si="1628"/>
        <v>0.62997851283599637</v>
      </c>
      <c r="AA8038">
        <f t="shared" si="1629"/>
        <v>8.9362619032356844E-2</v>
      </c>
      <c r="AB8038">
        <f>(1/(AA8038*k))*(LN((50-dTar)/(hTar-dTar)))</f>
        <v>48.903502316951261</v>
      </c>
      <c r="AC8038">
        <f t="shared" si="1630"/>
        <v>78.888547478989011</v>
      </c>
      <c r="AD8038" s="19">
        <v>1428.5655517600001</v>
      </c>
      <c r="AE8038" s="19">
        <v>67.951950073199995</v>
      </c>
      <c r="AF8038">
        <f t="shared" si="1636"/>
        <v>6.3475698880081921E-4</v>
      </c>
      <c r="AG8038" s="23">
        <f t="shared" si="1631"/>
        <v>0.62692186733591426</v>
      </c>
      <c r="AH8038" s="25">
        <f t="shared" si="1637"/>
        <v>0.6394832175921652</v>
      </c>
      <c r="AI8038" s="25">
        <f t="shared" si="1632"/>
        <v>0.23945090589393644</v>
      </c>
    </row>
    <row r="8039" spans="6:35" ht="15">
      <c r="F8039" s="5">
        <v>2006</v>
      </c>
      <c r="G8039" s="5">
        <v>12</v>
      </c>
      <c r="H8039" s="5">
        <v>0</v>
      </c>
      <c r="I8039" s="5">
        <v>335</v>
      </c>
      <c r="J8039" s="5">
        <v>18</v>
      </c>
      <c r="K8039" s="5">
        <v>5.9654998779300001</v>
      </c>
      <c r="L8039" s="5">
        <v>2.3321190383299999E-3</v>
      </c>
      <c r="M8039" s="5">
        <v>0.80750000476799999</v>
      </c>
      <c r="N8039" s="8">
        <f t="shared" si="1633"/>
        <v>0.80750000476799999</v>
      </c>
      <c r="O8039" s="5">
        <v>0</v>
      </c>
      <c r="P8039" s="5">
        <v>96.736587524399994</v>
      </c>
      <c r="Q8039" s="5">
        <v>0.1075700894</v>
      </c>
      <c r="R8039" s="5">
        <v>0</v>
      </c>
      <c r="S8039">
        <f t="shared" si="1625"/>
        <v>4.7976803917283387E-2</v>
      </c>
      <c r="T8039">
        <f t="shared" si="1626"/>
        <v>144.1560255117484</v>
      </c>
      <c r="U8039">
        <f t="shared" si="1627"/>
        <v>432.92222923956922</v>
      </c>
      <c r="V8039" s="9">
        <v>528.28472900400004</v>
      </c>
      <c r="W8039" s="9">
        <v>126.568756104</v>
      </c>
      <c r="X8039">
        <f t="shared" si="1634"/>
        <v>9.1930715754192423E-4</v>
      </c>
      <c r="Y8039">
        <f t="shared" si="1635"/>
        <v>0.12400348596358683</v>
      </c>
      <c r="Z8039">
        <f t="shared" si="1628"/>
        <v>0.99648900752077307</v>
      </c>
      <c r="AA8039">
        <f t="shared" si="1629"/>
        <v>0.14135222985326246</v>
      </c>
      <c r="AB8039">
        <f>(1/(AA8039*k))*(LN((50-dTar)/(hTar-dTar)))</f>
        <v>30.91670397725127</v>
      </c>
      <c r="AC8039">
        <f t="shared" si="1630"/>
        <v>49.873194230463568</v>
      </c>
      <c r="AD8039" s="19">
        <v>1164.77734375</v>
      </c>
      <c r="AE8039" s="19">
        <v>42.959098815899999</v>
      </c>
      <c r="AF8039">
        <f t="shared" si="1636"/>
        <v>7.9515930121798473E-4</v>
      </c>
      <c r="AG8039" s="23">
        <f t="shared" si="1631"/>
        <v>0.11908586307030906</v>
      </c>
      <c r="AH8039" s="25">
        <f t="shared" si="1637"/>
        <v>0.12095502087910352</v>
      </c>
      <c r="AI8039" s="25">
        <f t="shared" si="1632"/>
        <v>0.37875926035959362</v>
      </c>
    </row>
    <row r="8040" spans="6:35" ht="15">
      <c r="F8040" s="5">
        <v>2006</v>
      </c>
      <c r="G8040" s="5">
        <v>12</v>
      </c>
      <c r="H8040" s="5">
        <v>0</v>
      </c>
      <c r="I8040" s="5">
        <v>335</v>
      </c>
      <c r="J8040" s="5">
        <v>19</v>
      </c>
      <c r="K8040" s="5">
        <v>4.7645001411400001</v>
      </c>
      <c r="L8040" s="5">
        <v>0</v>
      </c>
      <c r="M8040" s="5">
        <v>5.4499998688700001E-2</v>
      </c>
      <c r="N8040" s="8">
        <f t="shared" si="1633"/>
        <v>5.4499998688700001E-2</v>
      </c>
      <c r="O8040" s="5">
        <v>0</v>
      </c>
      <c r="P8040" s="5">
        <v>96.736587524399994</v>
      </c>
      <c r="Q8040" s="5">
        <v>0.107479393482</v>
      </c>
      <c r="R8040" s="5">
        <v>0</v>
      </c>
      <c r="S8040">
        <f t="shared" si="1625"/>
        <v>3.2380628298958243E-3</v>
      </c>
      <c r="T8040">
        <f t="shared" si="1626"/>
        <v>2135.8897997956892</v>
      </c>
      <c r="U8040">
        <f t="shared" si="1627"/>
        <v>6414.3983593821267</v>
      </c>
      <c r="V8040" s="9">
        <v>687.536621094</v>
      </c>
      <c r="W8040" s="9">
        <v>1875.30761719</v>
      </c>
      <c r="X8040">
        <f t="shared" si="1634"/>
        <v>1.1139277892077649E-4</v>
      </c>
      <c r="Y8040">
        <f t="shared" si="1635"/>
        <v>0.14103476579051324</v>
      </c>
      <c r="Z8040">
        <f t="shared" si="1628"/>
        <v>6.7255293229118093E-2</v>
      </c>
      <c r="AA8040">
        <f t="shared" si="1629"/>
        <v>9.5401811717152219E-3</v>
      </c>
      <c r="AB8040">
        <f>(1/(AA8040*k))*(LN((50-dTar)/(hTar-dTar)))</f>
        <v>458.07778366456228</v>
      </c>
      <c r="AC8040">
        <f t="shared" si="1630"/>
        <v>738.94689078671149</v>
      </c>
      <c r="AD8040" s="19">
        <v>2304.98950195</v>
      </c>
      <c r="AE8040" s="19">
        <v>636.50402831999997</v>
      </c>
      <c r="AF8040">
        <f t="shared" si="1636"/>
        <v>2.7170661268655576E-4</v>
      </c>
      <c r="AG8040" s="23">
        <f t="shared" si="1631"/>
        <v>0.11271826294007192</v>
      </c>
      <c r="AH8040" s="25">
        <f t="shared" si="1637"/>
        <v>0.12348118916871866</v>
      </c>
      <c r="AI8040" s="25">
        <f t="shared" si="1632"/>
        <v>2.556331773504017E-2</v>
      </c>
    </row>
    <row r="8041" spans="6:35" ht="15">
      <c r="F8041" s="5">
        <v>2006</v>
      </c>
      <c r="G8041" s="5">
        <v>12</v>
      </c>
      <c r="H8041" s="5">
        <v>0</v>
      </c>
      <c r="I8041" s="5">
        <v>335</v>
      </c>
      <c r="J8041" s="5">
        <v>20</v>
      </c>
      <c r="K8041" s="5">
        <v>4.0355000495900004</v>
      </c>
      <c r="L8041" s="5">
        <v>0</v>
      </c>
      <c r="M8041" s="5">
        <v>5.6000001728499997E-2</v>
      </c>
      <c r="N8041" s="8">
        <f t="shared" si="1633"/>
        <v>5.6000001728499997E-2</v>
      </c>
      <c r="O8041" s="5">
        <v>0</v>
      </c>
      <c r="P8041" s="5">
        <v>96.736587524399994</v>
      </c>
      <c r="Q8041" s="5">
        <v>0.163779646158</v>
      </c>
      <c r="R8041" s="5">
        <v>0</v>
      </c>
      <c r="S8041">
        <f t="shared" si="1625"/>
        <v>3.3271840079650301E-3</v>
      </c>
      <c r="T8041">
        <f t="shared" si="1626"/>
        <v>2078.6783516978076</v>
      </c>
      <c r="U8041">
        <f t="shared" si="1627"/>
        <v>6242.5837747289161</v>
      </c>
      <c r="V8041" s="9">
        <v>684.34301757799994</v>
      </c>
      <c r="W8041" s="9">
        <v>1825.0760498</v>
      </c>
      <c r="X8041">
        <f t="shared" si="1634"/>
        <v>1.1425956070179527E-4</v>
      </c>
      <c r="Y8041">
        <f t="shared" si="1635"/>
        <v>0.2147954787324011</v>
      </c>
      <c r="Z8041">
        <f t="shared" si="1628"/>
        <v>6.9106360141294634E-2</v>
      </c>
      <c r="AA8041">
        <f t="shared" si="1629"/>
        <v>9.8027555038643823E-3</v>
      </c>
      <c r="AB8041">
        <f>(1/(AA8041*k))*(LN((50-dTar)/(hTar-dTar)))</f>
        <v>445.80781854397196</v>
      </c>
      <c r="AC8041">
        <f t="shared" si="1630"/>
        <v>719.15363099710123</v>
      </c>
      <c r="AD8041" s="19">
        <v>2300.0856933599998</v>
      </c>
      <c r="AE8041" s="19">
        <v>619.45483398399995</v>
      </c>
      <c r="AF8041">
        <f t="shared" si="1636"/>
        <v>2.7482386715785566E-4</v>
      </c>
      <c r="AG8041" s="23">
        <f t="shared" si="1631"/>
        <v>0.17234317531523483</v>
      </c>
      <c r="AH8041" s="25">
        <f t="shared" si="1637"/>
        <v>0.18847903122683327</v>
      </c>
      <c r="AI8041" s="25">
        <f t="shared" si="1632"/>
        <v>2.6266896730132584E-2</v>
      </c>
    </row>
    <row r="8042" spans="6:35" ht="15">
      <c r="F8042" s="5">
        <v>2006</v>
      </c>
      <c r="G8042" s="5">
        <v>12</v>
      </c>
      <c r="H8042" s="5">
        <v>0</v>
      </c>
      <c r="I8042" s="5">
        <v>335</v>
      </c>
      <c r="J8042" s="5">
        <v>21</v>
      </c>
      <c r="K8042" s="5">
        <v>3.4925000667599999</v>
      </c>
      <c r="L8042" s="5">
        <v>0</v>
      </c>
      <c r="M8042" s="5">
        <v>0.252499997616</v>
      </c>
      <c r="N8042" s="8">
        <f t="shared" si="1633"/>
        <v>0.252499997616</v>
      </c>
      <c r="O8042" s="5">
        <v>0</v>
      </c>
      <c r="P8042" s="5">
        <v>96.736587524399994</v>
      </c>
      <c r="Q8042" s="5">
        <v>0.18074980378200001</v>
      </c>
      <c r="R8042" s="5">
        <v>0</v>
      </c>
      <c r="S8042">
        <f t="shared" si="1625"/>
        <v>1.500203443121691E-2</v>
      </c>
      <c r="T8042">
        <f t="shared" si="1626"/>
        <v>461.01383123615739</v>
      </c>
      <c r="U8042">
        <f t="shared" si="1627"/>
        <v>1384.493883072312</v>
      </c>
      <c r="V8042" s="9">
        <v>562.47576904300001</v>
      </c>
      <c r="W8042" s="9">
        <v>404.76940918000003</v>
      </c>
      <c r="X8042">
        <f t="shared" si="1634"/>
        <v>4.2521724304277658E-4</v>
      </c>
      <c r="Y8042">
        <f t="shared" si="1635"/>
        <v>0.2248218657675041</v>
      </c>
      <c r="Z8042">
        <f t="shared" si="1628"/>
        <v>0.31159562914882655</v>
      </c>
      <c r="AA8042">
        <f t="shared" si="1629"/>
        <v>4.4199922588507523E-2</v>
      </c>
      <c r="AB8042">
        <f>(1/(AA8042*k))*(LN((50-dTar)/(hTar-dTar)))</f>
        <v>98.872233048525345</v>
      </c>
      <c r="AC8042">
        <f t="shared" si="1630"/>
        <v>159.49546518468082</v>
      </c>
      <c r="AD8042" s="19">
        <v>1808.2344970700001</v>
      </c>
      <c r="AE8042" s="19">
        <v>137.38404846200001</v>
      </c>
      <c r="AF8042">
        <f t="shared" si="1636"/>
        <v>4.7503365371624328E-4</v>
      </c>
      <c r="AG8042" s="23">
        <f t="shared" si="1631"/>
        <v>0.20778807667972538</v>
      </c>
      <c r="AH8042" s="25">
        <f t="shared" si="1637"/>
        <v>0.21426251373554395</v>
      </c>
      <c r="AI8042" s="25">
        <f t="shared" si="1632"/>
        <v>0.11843555637539888</v>
      </c>
    </row>
    <row r="8043" spans="6:35" ht="15">
      <c r="F8043" s="5">
        <v>2006</v>
      </c>
      <c r="G8043" s="5">
        <v>12</v>
      </c>
      <c r="H8043" s="5">
        <v>0</v>
      </c>
      <c r="I8043" s="5">
        <v>335</v>
      </c>
      <c r="J8043" s="5">
        <v>22</v>
      </c>
      <c r="K8043" s="5">
        <v>3.08649992943</v>
      </c>
      <c r="L8043" s="5">
        <v>0</v>
      </c>
      <c r="M8043" s="5">
        <v>0.261500000954</v>
      </c>
      <c r="N8043" s="8">
        <f t="shared" si="1633"/>
        <v>0.261500000954</v>
      </c>
      <c r="O8043" s="5">
        <v>0</v>
      </c>
      <c r="P8043" s="5">
        <v>96.736587524399994</v>
      </c>
      <c r="Q8043" s="5">
        <v>0.50495773553800005</v>
      </c>
      <c r="R8043" s="5">
        <v>0</v>
      </c>
      <c r="S8043">
        <f t="shared" si="1625"/>
        <v>1.5536760614316039E-2</v>
      </c>
      <c r="T8043">
        <f t="shared" si="1626"/>
        <v>445.14719259427284</v>
      </c>
      <c r="U8043">
        <f t="shared" si="1627"/>
        <v>1336.8439804962761</v>
      </c>
      <c r="V8043" s="9">
        <v>560.87152099599996</v>
      </c>
      <c r="W8043" s="9">
        <v>390.83850097700002</v>
      </c>
      <c r="X8043">
        <f t="shared" si="1634"/>
        <v>4.3695713490747096E-4</v>
      </c>
      <c r="Y8043">
        <f t="shared" si="1635"/>
        <v>0.62689529004271827</v>
      </c>
      <c r="Z8043">
        <f t="shared" si="1628"/>
        <v>0.32270201223367118</v>
      </c>
      <c r="AA8043">
        <f t="shared" si="1629"/>
        <v>4.5775365973029371E-2</v>
      </c>
      <c r="AB8043">
        <f>(1/(AA8043*k))*(LN((50-dTar)/(hTar-dTar)))</f>
        <v>95.469363357412888</v>
      </c>
      <c r="AC8043">
        <f t="shared" si="1630"/>
        <v>154.00613549511613</v>
      </c>
      <c r="AD8043" s="19">
        <v>1791.1281738299999</v>
      </c>
      <c r="AE8043" s="19">
        <v>132.65573120100001</v>
      </c>
      <c r="AF8043">
        <f t="shared" si="1636"/>
        <v>4.8128058201048576E-4</v>
      </c>
      <c r="AG8043" s="23">
        <f t="shared" si="1631"/>
        <v>0.58042970925904935</v>
      </c>
      <c r="AH8043" s="25">
        <f t="shared" si="1637"/>
        <v>0.59809098688175755</v>
      </c>
      <c r="AI8043" s="25">
        <f t="shared" si="1632"/>
        <v>0.1226570233567076</v>
      </c>
    </row>
    <row r="8044" spans="6:35" ht="15">
      <c r="F8044" s="5">
        <v>2006</v>
      </c>
      <c r="G8044" s="5">
        <v>12</v>
      </c>
      <c r="H8044" s="5">
        <v>0</v>
      </c>
      <c r="I8044" s="5">
        <v>335</v>
      </c>
      <c r="J8044" s="5">
        <v>23</v>
      </c>
      <c r="K8044" s="5">
        <v>3.0445001125300002</v>
      </c>
      <c r="L8044" s="5">
        <v>0</v>
      </c>
      <c r="M8044" s="5">
        <v>0.28299999237099999</v>
      </c>
      <c r="N8044" s="8">
        <f t="shared" si="1633"/>
        <v>0.28299999237099999</v>
      </c>
      <c r="O8044" s="5">
        <v>0</v>
      </c>
      <c r="P8044" s="5">
        <v>96.736587524399994</v>
      </c>
      <c r="Q8044" s="5">
        <v>0.22576798498600001</v>
      </c>
      <c r="R8044" s="5">
        <v>0</v>
      </c>
      <c r="S8044">
        <f t="shared" si="1625"/>
        <v>1.6814161067995343E-2</v>
      </c>
      <c r="T8044">
        <f t="shared" si="1626"/>
        <v>411.32860221236285</v>
      </c>
      <c r="U8044">
        <f t="shared" si="1627"/>
        <v>1235.2816664278773</v>
      </c>
      <c r="V8044" s="9">
        <v>557.416503906</v>
      </c>
      <c r="W8044" s="9">
        <v>361.14584350600001</v>
      </c>
      <c r="X8044">
        <f t="shared" si="1634"/>
        <v>4.6428617558854599E-4</v>
      </c>
      <c r="Y8044">
        <f t="shared" si="1635"/>
        <v>0.27906153353594204</v>
      </c>
      <c r="Z8044">
        <f t="shared" si="1628"/>
        <v>0.34923390694862766</v>
      </c>
      <c r="AA8044">
        <f t="shared" si="1629"/>
        <v>4.9538922271078055E-2</v>
      </c>
      <c r="AB8044">
        <f>(1/(AA8044*k))*(LN((50-dTar)/(hTar-dTar)))</f>
        <v>88.216393222770705</v>
      </c>
      <c r="AC8044">
        <f t="shared" si="1630"/>
        <v>142.30602708320637</v>
      </c>
      <c r="AD8044" s="19">
        <v>1751.68713379</v>
      </c>
      <c r="AE8044" s="19">
        <v>122.57764434800001</v>
      </c>
      <c r="AF8044">
        <f t="shared" si="1636"/>
        <v>4.958913405920829E-4</v>
      </c>
      <c r="AG8044" s="23">
        <f t="shared" si="1631"/>
        <v>0.25936862811133404</v>
      </c>
      <c r="AH8044" s="25">
        <f t="shared" si="1637"/>
        <v>0.26685377871175392</v>
      </c>
      <c r="AI8044" s="25">
        <f t="shared" si="1632"/>
        <v>0.132741631157026</v>
      </c>
    </row>
    <row r="8045" spans="6:35" ht="15">
      <c r="F8045" s="5">
        <v>2006</v>
      </c>
      <c r="G8045" s="5">
        <v>12</v>
      </c>
      <c r="H8045" s="5">
        <v>0</v>
      </c>
      <c r="I8045" s="5">
        <v>335</v>
      </c>
      <c r="J8045" s="5">
        <v>24</v>
      </c>
      <c r="K8045" s="5">
        <v>2.23699998856</v>
      </c>
      <c r="L8045" s="5">
        <v>0</v>
      </c>
      <c r="M8045" s="5">
        <v>4.8500001430499998E-2</v>
      </c>
      <c r="N8045" s="8">
        <f t="shared" si="1633"/>
        <v>4.8500001430499998E-2</v>
      </c>
      <c r="O8045" s="5">
        <v>0</v>
      </c>
      <c r="P8045" s="5">
        <v>96.736587524399994</v>
      </c>
      <c r="Q8045" s="5">
        <v>0.20265239477200001</v>
      </c>
      <c r="R8045" s="5">
        <v>0</v>
      </c>
      <c r="S8045">
        <f t="shared" si="1625"/>
        <v>2.8815790029469886E-3</v>
      </c>
      <c r="T8045">
        <f t="shared" si="1626"/>
        <v>2400.1234609215703</v>
      </c>
      <c r="U8045">
        <f t="shared" si="1627"/>
        <v>7207.9317910139989</v>
      </c>
      <c r="V8045" s="9">
        <v>701.58221435500002</v>
      </c>
      <c r="W8045" s="9">
        <v>2107.3044433599998</v>
      </c>
      <c r="X8045">
        <f t="shared" si="1634"/>
        <v>9.9832097897999415E-5</v>
      </c>
      <c r="Y8045">
        <f t="shared" si="1635"/>
        <v>0.26651090136610894</v>
      </c>
      <c r="Z8045">
        <f t="shared" si="1628"/>
        <v>5.9851043968873356E-2</v>
      </c>
      <c r="AA8045">
        <f t="shared" si="1629"/>
        <v>8.4898864515267052E-3</v>
      </c>
      <c r="AB8045">
        <f>(1/(AA8045*k))*(LN((50-dTar)/(hTar-dTar)))</f>
        <v>514.74717263289517</v>
      </c>
      <c r="AC8045">
        <f t="shared" si="1630"/>
        <v>830.36295651671162</v>
      </c>
      <c r="AD8045" s="19">
        <v>2324.8339843799999</v>
      </c>
      <c r="AE8045" s="19">
        <v>715.24682617200006</v>
      </c>
      <c r="AF8045">
        <f t="shared" si="1636"/>
        <v>2.583683061121831E-4</v>
      </c>
      <c r="AG8045" s="23">
        <f t="shared" si="1631"/>
        <v>0.20933379369561084</v>
      </c>
      <c r="AH8045" s="25">
        <f t="shared" si="1637"/>
        <v>0.23106645592001301</v>
      </c>
      <c r="AI8045" s="25">
        <f t="shared" si="1632"/>
        <v>2.2749008744010077E-2</v>
      </c>
    </row>
    <row r="8046" spans="6:35" ht="15">
      <c r="F8046" s="5">
        <v>2006</v>
      </c>
      <c r="G8046" s="5">
        <v>12</v>
      </c>
      <c r="H8046" s="5">
        <v>0</v>
      </c>
      <c r="I8046" s="5">
        <v>336</v>
      </c>
      <c r="J8046" s="5">
        <v>1</v>
      </c>
      <c r="K8046" s="5">
        <v>1.83249998093</v>
      </c>
      <c r="L8046" s="5">
        <v>0</v>
      </c>
      <c r="M8046" s="5">
        <v>0.12349999696</v>
      </c>
      <c r="N8046" s="8">
        <f t="shared" si="1633"/>
        <v>0.12349999696</v>
      </c>
      <c r="O8046" s="5">
        <v>0</v>
      </c>
      <c r="P8046" s="5">
        <v>96.736587524399994</v>
      </c>
      <c r="Q8046" s="5">
        <v>0.163406193256</v>
      </c>
      <c r="R8046" s="5">
        <v>0</v>
      </c>
      <c r="S8046">
        <f t="shared" si="1625"/>
        <v>7.3376286104634061E-3</v>
      </c>
      <c r="T8046">
        <f t="shared" si="1626"/>
        <v>942.55865711296428</v>
      </c>
      <c r="U8046">
        <f t="shared" si="1627"/>
        <v>2830.645431419332</v>
      </c>
      <c r="V8046" s="9">
        <v>607.874511719</v>
      </c>
      <c r="W8046" s="9">
        <v>827.56500244100005</v>
      </c>
      <c r="X8046">
        <f t="shared" si="1634"/>
        <v>2.3440695925106586E-4</v>
      </c>
      <c r="Y8046">
        <f t="shared" si="1635"/>
        <v>0.20974851424615198</v>
      </c>
      <c r="Z8046">
        <f t="shared" si="1628"/>
        <v>0.15240419649885531</v>
      </c>
      <c r="AA8046">
        <f t="shared" si="1629"/>
        <v>2.16185756706994E-2</v>
      </c>
      <c r="AB8046">
        <f>(1/(AA8046*k))*(LN((50-dTar)/(hTar-dTar)))</f>
        <v>202.14768602081145</v>
      </c>
      <c r="AC8046">
        <f t="shared" si="1630"/>
        <v>326.09397222850527</v>
      </c>
      <c r="AD8046" s="19">
        <v>2100.6855468799999</v>
      </c>
      <c r="AE8046" s="19">
        <v>280.88641357400002</v>
      </c>
      <c r="AF8046">
        <f t="shared" si="1636"/>
        <v>3.6932177929693578E-4</v>
      </c>
      <c r="AG8046" s="23">
        <f t="shared" si="1631"/>
        <v>0.18448774431365414</v>
      </c>
      <c r="AH8046" s="25">
        <f t="shared" si="1637"/>
        <v>0.19408920550744188</v>
      </c>
      <c r="AI8046" s="25">
        <f t="shared" si="1632"/>
        <v>5.7927885110565326E-2</v>
      </c>
    </row>
    <row r="8047" spans="6:35" ht="15">
      <c r="F8047" s="5">
        <v>2006</v>
      </c>
      <c r="G8047" s="5">
        <v>12</v>
      </c>
      <c r="H8047" s="5">
        <v>0</v>
      </c>
      <c r="I8047" s="5">
        <v>336</v>
      </c>
      <c r="J8047" s="5">
        <v>2</v>
      </c>
      <c r="K8047" s="5">
        <v>1.1360000371900001</v>
      </c>
      <c r="L8047" s="5">
        <v>0</v>
      </c>
      <c r="M8047" s="5">
        <v>0.113499999046</v>
      </c>
      <c r="N8047" s="8">
        <f t="shared" si="1633"/>
        <v>0.113499999046</v>
      </c>
      <c r="O8047" s="5">
        <v>0</v>
      </c>
      <c r="P8047" s="5">
        <v>96.736587524399994</v>
      </c>
      <c r="Q8047" s="5">
        <v>0.25715184211699998</v>
      </c>
      <c r="R8047" s="5">
        <v>0</v>
      </c>
      <c r="S8047">
        <f t="shared" si="1625"/>
        <v>6.7434887513174472E-3</v>
      </c>
      <c r="T8047">
        <f t="shared" si="1626"/>
        <v>1025.6034560924975</v>
      </c>
      <c r="U8047">
        <f t="shared" si="1627"/>
        <v>3080.0414547443606</v>
      </c>
      <c r="V8047" s="9">
        <v>614.69451904300001</v>
      </c>
      <c r="W8047" s="9">
        <v>900.47814941399997</v>
      </c>
      <c r="X8047">
        <f t="shared" si="1634"/>
        <v>2.1761771555997206E-4</v>
      </c>
      <c r="Y8047">
        <f t="shared" si="1635"/>
        <v>0.33103547890850338</v>
      </c>
      <c r="Z8047">
        <f t="shared" si="1628"/>
        <v>0.14006377800016487</v>
      </c>
      <c r="AA8047">
        <f t="shared" si="1629"/>
        <v>1.9868084035621347E-2</v>
      </c>
      <c r="AB8047">
        <f>(1/(AA8047*k))*(LN((50-dTar)/(hTar-dTar)))</f>
        <v>219.95805126767598</v>
      </c>
      <c r="AC8047">
        <f t="shared" si="1630"/>
        <v>354.82471292861231</v>
      </c>
      <c r="AD8047" s="19">
        <v>2127.8200683599998</v>
      </c>
      <c r="AE8047" s="19">
        <v>305.63412475600001</v>
      </c>
      <c r="AF8047">
        <f t="shared" si="1636"/>
        <v>3.5864417932945485E-4</v>
      </c>
      <c r="AG8047" s="23">
        <f t="shared" si="1631"/>
        <v>0.28890928826155665</v>
      </c>
      <c r="AH8047" s="25">
        <f t="shared" si="1637"/>
        <v>0.30492119074194818</v>
      </c>
      <c r="AI8047" s="25">
        <f t="shared" si="1632"/>
        <v>5.3237368960547087E-2</v>
      </c>
    </row>
    <row r="8048" spans="6:35" ht="15">
      <c r="F8048" s="5">
        <v>2006</v>
      </c>
      <c r="G8048" s="5">
        <v>12</v>
      </c>
      <c r="H8048" s="5">
        <v>0</v>
      </c>
      <c r="I8048" s="5">
        <v>336</v>
      </c>
      <c r="J8048" s="5">
        <v>3</v>
      </c>
      <c r="K8048" s="5">
        <v>1.0375000238400001</v>
      </c>
      <c r="L8048" s="5">
        <v>0</v>
      </c>
      <c r="M8048" s="5">
        <v>9.3999996781299999E-2</v>
      </c>
      <c r="N8048" s="8">
        <f t="shared" si="1633"/>
        <v>9.3999996781299999E-2</v>
      </c>
      <c r="O8048" s="5">
        <v>0</v>
      </c>
      <c r="P8048" s="5">
        <v>96.736587524399994</v>
      </c>
      <c r="Q8048" s="5">
        <v>0.33530959487000001</v>
      </c>
      <c r="R8048" s="5">
        <v>0</v>
      </c>
      <c r="S8048">
        <f t="shared" si="1625"/>
        <v>5.5849156497496241E-3</v>
      </c>
      <c r="T8048">
        <f t="shared" si="1626"/>
        <v>1238.36165185093</v>
      </c>
      <c r="U8048">
        <f t="shared" si="1627"/>
        <v>3718.9863206960285</v>
      </c>
      <c r="V8048" s="9">
        <v>631.24420166000004</v>
      </c>
      <c r="W8048" s="9">
        <v>1087.2795410199999</v>
      </c>
      <c r="X8048">
        <f t="shared" si="1634"/>
        <v>1.839077056124329E-4</v>
      </c>
      <c r="Y8048">
        <f t="shared" si="1635"/>
        <v>0.43419501236203606</v>
      </c>
      <c r="Z8048">
        <f t="shared" si="1628"/>
        <v>0.11599995411327023</v>
      </c>
      <c r="AA8048">
        <f t="shared" si="1629"/>
        <v>1.6454624238737583E-2</v>
      </c>
      <c r="AB8048">
        <f>(1/(AA8048*k))*(LN((50-dTar)/(hTar-dTar)))</f>
        <v>265.58765387115136</v>
      </c>
      <c r="AC8048">
        <f t="shared" si="1630"/>
        <v>428.43197827541206</v>
      </c>
      <c r="AD8048" s="19">
        <v>2183.0065918</v>
      </c>
      <c r="AE8048" s="19">
        <v>369.03695678700001</v>
      </c>
      <c r="AF8048">
        <f t="shared" si="1636"/>
        <v>3.3551693043180723E-4</v>
      </c>
      <c r="AG8048" s="23">
        <f t="shared" si="1631"/>
        <v>0.37178113698309173</v>
      </c>
      <c r="AH8048" s="25">
        <f t="shared" si="1637"/>
        <v>0.39550426197121358</v>
      </c>
      <c r="AI8048" s="25">
        <f t="shared" si="1632"/>
        <v>4.4090859497788418E-2</v>
      </c>
    </row>
    <row r="8049" spans="6:35" ht="15">
      <c r="F8049" s="5">
        <v>2006</v>
      </c>
      <c r="G8049" s="5">
        <v>12</v>
      </c>
      <c r="H8049" s="5">
        <v>0</v>
      </c>
      <c r="I8049" s="5">
        <v>336</v>
      </c>
      <c r="J8049" s="5">
        <v>4</v>
      </c>
      <c r="K8049" s="5">
        <v>0.64899998903300005</v>
      </c>
      <c r="L8049" s="5">
        <v>0</v>
      </c>
      <c r="M8049" s="5">
        <v>0.36050000786800002</v>
      </c>
      <c r="N8049" s="8">
        <f t="shared" si="1633"/>
        <v>0.36050000786800002</v>
      </c>
      <c r="O8049" s="5">
        <v>0</v>
      </c>
      <c r="P8049" s="5">
        <v>96.736587524399994</v>
      </c>
      <c r="Q8049" s="5">
        <v>0.23981310427200001</v>
      </c>
      <c r="R8049" s="5">
        <v>0</v>
      </c>
      <c r="S8049">
        <f t="shared" si="1625"/>
        <v>2.1418746857631666E-2</v>
      </c>
      <c r="T8049">
        <f t="shared" si="1626"/>
        <v>322.90149444517004</v>
      </c>
      <c r="U8049">
        <f t="shared" si="1627"/>
        <v>969.72176018128857</v>
      </c>
      <c r="V8049" s="9">
        <v>549.352050781</v>
      </c>
      <c r="W8049" s="9">
        <v>283.506988525</v>
      </c>
      <c r="X8049">
        <f t="shared" si="1634"/>
        <v>5.5476015293429951E-4</v>
      </c>
      <c r="Y8049">
        <f t="shared" si="1635"/>
        <v>0.29214607229628414</v>
      </c>
      <c r="Z8049">
        <f t="shared" si="1628"/>
        <v>0.44487218938757106</v>
      </c>
      <c r="AA8049">
        <f t="shared" si="1629"/>
        <v>6.310523798560333E-2</v>
      </c>
      <c r="AB8049">
        <f>(1/(AA8049*k))*(LN((50-dTar)/(hTar-dTar)))</f>
        <v>69.251700594088391</v>
      </c>
      <c r="AC8049">
        <f t="shared" si="1630"/>
        <v>111.71318640758773</v>
      </c>
      <c r="AD8049" s="19">
        <v>1624.2858886700001</v>
      </c>
      <c r="AE8049" s="19">
        <v>96.225990295399995</v>
      </c>
      <c r="AF8049">
        <f t="shared" si="1636"/>
        <v>5.4578447751801114E-4</v>
      </c>
      <c r="AG8049" s="23">
        <f t="shared" si="1631"/>
        <v>0.27433353973711649</v>
      </c>
      <c r="AH8049" s="25">
        <f t="shared" si="1637"/>
        <v>0.28110397233228074</v>
      </c>
      <c r="AI8049" s="25">
        <f t="shared" si="1632"/>
        <v>0.16909314617148638</v>
      </c>
    </row>
    <row r="8050" spans="6:35" ht="15">
      <c r="F8050" s="5">
        <v>2006</v>
      </c>
      <c r="G8050" s="5">
        <v>12</v>
      </c>
      <c r="H8050" s="5">
        <v>0</v>
      </c>
      <c r="I8050" s="5">
        <v>336</v>
      </c>
      <c r="J8050" s="5">
        <v>5</v>
      </c>
      <c r="K8050" s="5">
        <v>0.29049998521800002</v>
      </c>
      <c r="L8050" s="5">
        <v>0</v>
      </c>
      <c r="M8050" s="5">
        <v>0.19300000369500001</v>
      </c>
      <c r="N8050" s="8">
        <f t="shared" si="1633"/>
        <v>0.19300000369500001</v>
      </c>
      <c r="O8050" s="5">
        <v>0</v>
      </c>
      <c r="P8050" s="5">
        <v>96.736587524399994</v>
      </c>
      <c r="Q8050" s="5">
        <v>0.65757268667199997</v>
      </c>
      <c r="R8050" s="5">
        <v>0</v>
      </c>
      <c r="S8050">
        <f t="shared" si="1625"/>
        <v>1.1466901893047424E-2</v>
      </c>
      <c r="T8050">
        <f t="shared" si="1626"/>
        <v>603.13983968637865</v>
      </c>
      <c r="U8050">
        <f t="shared" si="1627"/>
        <v>1811.3196657113951</v>
      </c>
      <c r="V8050" s="9">
        <v>577.62811279300001</v>
      </c>
      <c r="W8050" s="9">
        <v>529.55578613299997</v>
      </c>
      <c r="X8050">
        <f t="shared" si="1634"/>
        <v>3.4264134953155125E-4</v>
      </c>
      <c r="Y8050">
        <f t="shared" si="1635"/>
        <v>0.82886684687133616</v>
      </c>
      <c r="Z8050">
        <f t="shared" si="1628"/>
        <v>0.23817013126679984</v>
      </c>
      <c r="AA8050">
        <f t="shared" si="1629"/>
        <v>3.3784496251259025E-2</v>
      </c>
      <c r="AB8050">
        <f>(1/(AA8050*k))*(LN((50-dTar)/(hTar-dTar)))</f>
        <v>129.35356544600947</v>
      </c>
      <c r="AC8050">
        <f t="shared" si="1630"/>
        <v>208.66634097343317</v>
      </c>
      <c r="AD8050" s="19">
        <v>1931.1885986299999</v>
      </c>
      <c r="AE8050" s="19">
        <v>179.738189697</v>
      </c>
      <c r="AF8050">
        <f t="shared" si="1636"/>
        <v>4.3111008882044336E-4</v>
      </c>
      <c r="AG8050" s="23">
        <f t="shared" si="1631"/>
        <v>0.75430350647077604</v>
      </c>
      <c r="AH8050" s="25">
        <f t="shared" si="1637"/>
        <v>0.7826445673825474</v>
      </c>
      <c r="AI8050" s="25">
        <f t="shared" si="1632"/>
        <v>9.0526982312426466E-2</v>
      </c>
    </row>
    <row r="8051" spans="6:35" ht="15">
      <c r="F8051" s="5">
        <v>2006</v>
      </c>
      <c r="G8051" s="5">
        <v>12</v>
      </c>
      <c r="H8051" s="5">
        <v>0</v>
      </c>
      <c r="I8051" s="5">
        <v>336</v>
      </c>
      <c r="J8051" s="5">
        <v>6</v>
      </c>
      <c r="K8051" s="5">
        <v>0.146500006318</v>
      </c>
      <c r="L8051" s="5">
        <v>8.8800002662000003E-17</v>
      </c>
      <c r="M8051" s="5">
        <v>0.177499994636</v>
      </c>
      <c r="N8051" s="8">
        <f t="shared" si="1633"/>
        <v>0.177499994636</v>
      </c>
      <c r="O8051" s="5">
        <v>0.15000000595999999</v>
      </c>
      <c r="P8051" s="5">
        <v>96.736587524399994</v>
      </c>
      <c r="Q8051" s="5">
        <v>1.2571685314200001</v>
      </c>
      <c r="R8051" s="5">
        <v>0.27059999108299998</v>
      </c>
      <c r="S8051">
        <f t="shared" si="1625"/>
        <v>1.0545984381036497E-2</v>
      </c>
      <c r="T8051">
        <f t="shared" si="1626"/>
        <v>655.80842144129088</v>
      </c>
      <c r="U8051">
        <f t="shared" si="1627"/>
        <v>1969.4913393773345</v>
      </c>
      <c r="V8051" s="9">
        <v>582.58972168000003</v>
      </c>
      <c r="W8051" s="9">
        <v>575.79876708999996</v>
      </c>
      <c r="X8051">
        <f t="shared" si="1634"/>
        <v>3.1970537710596998E-4</v>
      </c>
      <c r="Y8051">
        <f t="shared" si="1635"/>
        <v>1.5906790068211882</v>
      </c>
      <c r="Z8051">
        <f t="shared" si="1628"/>
        <v>0.21904246742461386</v>
      </c>
      <c r="AA8051">
        <f t="shared" si="1629"/>
        <v>3.1071232065130763E-2</v>
      </c>
      <c r="AB8051">
        <f>(1/(AA8051*k))*(LN((50-dTar)/(hTar-dTar)))</f>
        <v>140.64923585061263</v>
      </c>
      <c r="AC8051">
        <f t="shared" si="1630"/>
        <v>226.88791997702265</v>
      </c>
      <c r="AD8051" s="19">
        <v>1966.33886719</v>
      </c>
      <c r="AE8051" s="19">
        <v>195.43365478499999</v>
      </c>
      <c r="AF8051">
        <f t="shared" si="1636"/>
        <v>4.1864468571464102E-4</v>
      </c>
      <c r="AG8051" s="23">
        <f t="shared" si="1631"/>
        <v>1.4395876901693154</v>
      </c>
      <c r="AH8051" s="25">
        <f t="shared" si="1637"/>
        <v>1.4970165578335957</v>
      </c>
      <c r="AI8051" s="25">
        <f t="shared" si="1632"/>
        <v>8.3256676514173816E-2</v>
      </c>
    </row>
    <row r="8052" spans="6:35" ht="15">
      <c r="F8052" s="5">
        <v>2006</v>
      </c>
      <c r="G8052" s="5">
        <v>12</v>
      </c>
      <c r="H8052" s="5">
        <v>0</v>
      </c>
      <c r="I8052" s="5">
        <v>336</v>
      </c>
      <c r="J8052" s="5">
        <v>7</v>
      </c>
      <c r="K8052" s="5">
        <v>0.51200002431900005</v>
      </c>
      <c r="L8052" s="5">
        <v>0</v>
      </c>
      <c r="M8052" s="5">
        <v>0.11550000309900001</v>
      </c>
      <c r="N8052" s="8">
        <f t="shared" si="1633"/>
        <v>0.11550000309900001</v>
      </c>
      <c r="O8052" s="5">
        <v>0</v>
      </c>
      <c r="P8052" s="5">
        <v>96.736587524399994</v>
      </c>
      <c r="Q8052" s="5">
        <v>0.66906720399899999</v>
      </c>
      <c r="R8052" s="5">
        <v>0.530950009823</v>
      </c>
      <c r="S8052">
        <f t="shared" si="1625"/>
        <v>6.8623169887390952E-3</v>
      </c>
      <c r="T8052">
        <f t="shared" si="1626"/>
        <v>1007.8440533745803</v>
      </c>
      <c r="U8052">
        <f t="shared" si="1627"/>
        <v>3026.7072969295186</v>
      </c>
      <c r="V8052" s="9">
        <v>613.25378418000003</v>
      </c>
      <c r="W8052" s="9">
        <v>884.88537597699997</v>
      </c>
      <c r="X8052">
        <f t="shared" si="1634"/>
        <v>2.2100197420707289E-4</v>
      </c>
      <c r="Y8052">
        <f t="shared" si="1635"/>
        <v>0.86079735526266099</v>
      </c>
      <c r="Z8052">
        <f t="shared" si="1628"/>
        <v>0.142531867216318</v>
      </c>
      <c r="AA8052">
        <f t="shared" si="1629"/>
        <v>2.0218183145141892E-2</v>
      </c>
      <c r="AB8052">
        <f>(1/(AA8052*k))*(LN((50-dTar)/(hTar-dTar)))</f>
        <v>216.14924622679422</v>
      </c>
      <c r="AC8052">
        <f t="shared" si="1630"/>
        <v>348.68054976912293</v>
      </c>
      <c r="AD8052" s="19">
        <v>2122.3317871099998</v>
      </c>
      <c r="AE8052" s="19">
        <v>300.34173584000001</v>
      </c>
      <c r="AF8052">
        <f t="shared" si="1636"/>
        <v>3.6083444185060291E-4</v>
      </c>
      <c r="AG8052" s="23">
        <f t="shared" si="1631"/>
        <v>0.75249531690986937</v>
      </c>
      <c r="AH8052" s="25">
        <f t="shared" si="1637"/>
        <v>0.79366024661039547</v>
      </c>
      <c r="AI8052" s="25">
        <f t="shared" si="1632"/>
        <v>5.4175474287305701E-2</v>
      </c>
    </row>
    <row r="8053" spans="6:35" ht="15">
      <c r="F8053" s="5">
        <v>2006</v>
      </c>
      <c r="G8053" s="5">
        <v>12</v>
      </c>
      <c r="H8053" s="5">
        <v>0</v>
      </c>
      <c r="I8053" s="5">
        <v>336</v>
      </c>
      <c r="J8053" s="5">
        <v>8</v>
      </c>
      <c r="K8053" s="5">
        <v>0.14200000464900001</v>
      </c>
      <c r="L8053" s="5">
        <v>0</v>
      </c>
      <c r="M8053" s="5">
        <v>0.139500007033</v>
      </c>
      <c r="N8053" s="8">
        <f t="shared" si="1633"/>
        <v>0.139500007033</v>
      </c>
      <c r="O8053" s="5">
        <v>0</v>
      </c>
      <c r="P8053" s="5">
        <v>96.736587524399994</v>
      </c>
      <c r="Q8053" s="5">
        <v>1.38677024841</v>
      </c>
      <c r="R8053" s="5">
        <v>0.76362502574900004</v>
      </c>
      <c r="S8053">
        <f t="shared" si="1625"/>
        <v>8.2882531818743062E-3</v>
      </c>
      <c r="T8053">
        <f t="shared" si="1626"/>
        <v>834.45150838261873</v>
      </c>
      <c r="U8053">
        <f t="shared" si="1627"/>
        <v>2505.9834017960152</v>
      </c>
      <c r="V8053" s="9">
        <v>606.96496581999997</v>
      </c>
      <c r="W8053" s="9">
        <v>732.64703369100005</v>
      </c>
      <c r="X8053">
        <f t="shared" si="1634"/>
        <v>2.6003775635370446E-4</v>
      </c>
      <c r="Y8053">
        <f t="shared" si="1635"/>
        <v>1.7710735453348134</v>
      </c>
      <c r="Z8053">
        <f t="shared" si="1628"/>
        <v>0.17214888264600514</v>
      </c>
      <c r="AA8053">
        <f t="shared" si="1629"/>
        <v>2.4419364634339087E-2</v>
      </c>
      <c r="AB8053">
        <f>(1/(AA8053*k))*(LN((50-dTar)/(hTar-dTar)))</f>
        <v>178.96227491325857</v>
      </c>
      <c r="AC8053">
        <f t="shared" si="1630"/>
        <v>288.69249138724331</v>
      </c>
      <c r="AD8053" s="19">
        <v>2058.8125</v>
      </c>
      <c r="AE8053" s="19">
        <v>248.67002868700001</v>
      </c>
      <c r="AF8053">
        <f t="shared" si="1636"/>
        <v>3.8518204368648566E-4</v>
      </c>
      <c r="AG8053" s="23">
        <f t="shared" si="1631"/>
        <v>1.5741316480130667</v>
      </c>
      <c r="AH8053" s="25">
        <f t="shared" si="1637"/>
        <v>1.6489880355902724</v>
      </c>
      <c r="AI8053" s="25">
        <f t="shared" si="1632"/>
        <v>6.5432717240859431E-2</v>
      </c>
    </row>
    <row r="8054" spans="6:35" ht="15">
      <c r="F8054" s="5">
        <v>2006</v>
      </c>
      <c r="G8054" s="5">
        <v>12</v>
      </c>
      <c r="H8054" s="5">
        <v>0</v>
      </c>
      <c r="I8054" s="5">
        <v>336</v>
      </c>
      <c r="J8054" s="5">
        <v>9</v>
      </c>
      <c r="K8054" s="5">
        <v>0.43200001120600001</v>
      </c>
      <c r="L8054" s="5">
        <v>0</v>
      </c>
      <c r="M8054" s="5">
        <v>0.114500001073</v>
      </c>
      <c r="N8054" s="8">
        <f t="shared" si="1633"/>
        <v>0.114500001073</v>
      </c>
      <c r="O8054" s="5">
        <v>0</v>
      </c>
      <c r="P8054" s="5">
        <v>96.736587524399994</v>
      </c>
      <c r="Q8054" s="5">
        <v>2.37087392807</v>
      </c>
      <c r="R8054" s="5">
        <v>0.52890002727499996</v>
      </c>
      <c r="S8054">
        <f t="shared" si="1625"/>
        <v>6.8029028700579775E-3</v>
      </c>
      <c r="T8054">
        <f t="shared" si="1626"/>
        <v>1016.6462025957327</v>
      </c>
      <c r="U8054">
        <f t="shared" si="1627"/>
        <v>3053.1414751013499</v>
      </c>
      <c r="V8054" s="9">
        <v>622.743652344</v>
      </c>
      <c r="W8054" s="9">
        <v>892.61370849599996</v>
      </c>
      <c r="X8054">
        <f t="shared" si="1634"/>
        <v>2.188902823248608E-4</v>
      </c>
      <c r="Y8054">
        <f t="shared" si="1635"/>
        <v>3.0494887875877521</v>
      </c>
      <c r="Z8054">
        <f t="shared" si="1628"/>
        <v>0.14129782260885845</v>
      </c>
      <c r="AA8054">
        <f t="shared" si="1629"/>
        <v>2.0043133590469144E-2</v>
      </c>
      <c r="AB8054">
        <f>(1/(AA8054*k))*(LN((50-dTar)/(hTar-dTar)))</f>
        <v>218.03701637631031</v>
      </c>
      <c r="AC8054">
        <f t="shared" si="1630"/>
        <v>351.72580088640126</v>
      </c>
      <c r="AD8054" s="19">
        <v>2125.0720214799999</v>
      </c>
      <c r="AE8054" s="19">
        <v>302.96481323199998</v>
      </c>
      <c r="AF8054">
        <f t="shared" si="1636"/>
        <v>3.5974294610400409E-4</v>
      </c>
      <c r="AG8054" s="23">
        <f t="shared" si="1631"/>
        <v>2.6636343004554335</v>
      </c>
      <c r="AH8054" s="25">
        <f t="shared" si="1637"/>
        <v>2.8102951858738017</v>
      </c>
      <c r="AI8054" s="25">
        <f t="shared" si="1632"/>
        <v>5.3706421624160922E-2</v>
      </c>
    </row>
    <row r="8055" spans="6:35" ht="15">
      <c r="F8055" s="5">
        <v>2006</v>
      </c>
      <c r="G8055" s="5">
        <v>12</v>
      </c>
      <c r="H8055" s="5">
        <v>0</v>
      </c>
      <c r="I8055" s="5">
        <v>336</v>
      </c>
      <c r="J8055" s="5">
        <v>10</v>
      </c>
      <c r="K8055" s="5">
        <v>1.12249994278</v>
      </c>
      <c r="L8055" s="5">
        <v>8.8800002662000003E-17</v>
      </c>
      <c r="M8055" s="5">
        <v>1.0000000475E-3</v>
      </c>
      <c r="N8055" s="8">
        <f t="shared" si="1633"/>
        <v>1.0000000475E-3</v>
      </c>
      <c r="O8055" s="5">
        <v>0</v>
      </c>
      <c r="P8055" s="5">
        <v>96.736587524399994</v>
      </c>
      <c r="Q8055" s="5">
        <v>4.7350549697900002</v>
      </c>
      <c r="R8055" s="5">
        <v>75.4707489014</v>
      </c>
      <c r="S8055">
        <f t="shared" si="1625"/>
        <v>5.9414001130520886E-5</v>
      </c>
      <c r="T8055">
        <f t="shared" si="1626"/>
        <v>116405.98575878843</v>
      </c>
      <c r="U8055">
        <f t="shared" si="1627"/>
        <v>349584.68556985282</v>
      </c>
      <c r="V8055" s="9">
        <v>1006.93170166</v>
      </c>
      <c r="W8055" s="9">
        <v>60723.6445313</v>
      </c>
      <c r="X8055">
        <f t="shared" si="1634"/>
        <v>2.4312251279394695E-6</v>
      </c>
      <c r="Y8055">
        <f t="shared" si="1635"/>
        <v>6.6040661747755403</v>
      </c>
      <c r="Z8055">
        <f t="shared" si="1628"/>
        <v>1.2340421659072294E-3</v>
      </c>
      <c r="AA8055">
        <f t="shared" si="1629"/>
        <v>1.7504920833790556E-4</v>
      </c>
      <c r="AB8055">
        <f>(1/(AA8055*k))*(LN((50-dTar)/(hTar-dTar)))</f>
        <v>24965.23742319247</v>
      </c>
      <c r="AC8055">
        <f t="shared" si="1630"/>
        <v>40272.602665946091</v>
      </c>
      <c r="AD8055" s="19">
        <v>2496.0991210900002</v>
      </c>
      <c r="AE8055" s="19">
        <v>34689.4765625</v>
      </c>
      <c r="AF8055">
        <f t="shared" si="1636"/>
        <v>1.2910192587894617E-5</v>
      </c>
      <c r="AG8055" s="23">
        <f t="shared" si="1631"/>
        <v>3.1704334880349445</v>
      </c>
      <c r="AH8055" s="25">
        <f t="shared" si="1637"/>
        <v>4.475535869457131</v>
      </c>
      <c r="AI8055" s="25">
        <f t="shared" si="1632"/>
        <v>4.6905173512596878E-4</v>
      </c>
    </row>
    <row r="8056" spans="6:35" ht="15">
      <c r="F8056" s="5">
        <v>2006</v>
      </c>
      <c r="G8056" s="5">
        <v>12</v>
      </c>
      <c r="H8056" s="5">
        <v>0</v>
      </c>
      <c r="I8056" s="5">
        <v>336</v>
      </c>
      <c r="J8056" s="5">
        <v>11</v>
      </c>
      <c r="K8056" s="5">
        <v>3.17449998856</v>
      </c>
      <c r="L8056" s="5">
        <v>8.8800002662000003E-17</v>
      </c>
      <c r="M8056" s="5">
        <v>0.63849997520400004</v>
      </c>
      <c r="N8056" s="8">
        <f t="shared" si="1633"/>
        <v>0.63849997520400004</v>
      </c>
      <c r="O8056" s="5">
        <v>0</v>
      </c>
      <c r="P8056" s="5">
        <v>96.736587524399994</v>
      </c>
      <c r="Q8056" s="5">
        <v>5.7574834823599996</v>
      </c>
      <c r="R8056" s="5">
        <v>351.16500854499998</v>
      </c>
      <c r="S8056">
        <f t="shared" si="1625"/>
        <v>3.7935836446655782E-2</v>
      </c>
      <c r="T8056">
        <f t="shared" si="1626"/>
        <v>182.31166140747487</v>
      </c>
      <c r="U8056">
        <f t="shared" si="1627"/>
        <v>547.50934338475645</v>
      </c>
      <c r="V8056" s="9">
        <v>511.59622192400002</v>
      </c>
      <c r="W8056" s="9">
        <v>160.06933593799999</v>
      </c>
      <c r="X8056">
        <f t="shared" si="1634"/>
        <v>8.2022685914660549E-4</v>
      </c>
      <c r="Y8056">
        <f t="shared" si="1635"/>
        <v>6.7698217916608936</v>
      </c>
      <c r="Z8056">
        <f t="shared" si="1628"/>
        <v>0.78793585490550344</v>
      </c>
      <c r="AA8056">
        <f t="shared" si="1629"/>
        <v>0.11176890987420932</v>
      </c>
      <c r="AB8056">
        <f>(1/(AA8056*k))*(LN((50-dTar)/(hTar-dTar)))</f>
        <v>39.099827061175503</v>
      </c>
      <c r="AC8056">
        <f t="shared" si="1630"/>
        <v>63.073776261350162</v>
      </c>
      <c r="AD8056" s="19">
        <v>1299.27050781</v>
      </c>
      <c r="AE8056" s="19">
        <v>54.329635620099999</v>
      </c>
      <c r="AF8056">
        <f t="shared" si="1636"/>
        <v>7.0587873899577306E-4</v>
      </c>
      <c r="AG8056" s="23">
        <f t="shared" si="1631"/>
        <v>6.4684128230328612</v>
      </c>
      <c r="AH8056" s="25">
        <f t="shared" si="1637"/>
        <v>6.5829764932406549</v>
      </c>
      <c r="AI8056" s="25">
        <f t="shared" si="1632"/>
        <v>0.29948950702157268</v>
      </c>
    </row>
    <row r="8057" spans="6:35" ht="15">
      <c r="F8057" s="5">
        <v>2006</v>
      </c>
      <c r="G8057" s="5">
        <v>12</v>
      </c>
      <c r="H8057" s="5">
        <v>0</v>
      </c>
      <c r="I8057" s="5">
        <v>336</v>
      </c>
      <c r="J8057" s="5">
        <v>12</v>
      </c>
      <c r="K8057" s="5">
        <v>5.8625001907299996</v>
      </c>
      <c r="L8057" s="5">
        <v>2.82495468855E-2</v>
      </c>
      <c r="M8057" s="5">
        <v>1.0314999818799999</v>
      </c>
      <c r="N8057" s="8">
        <f t="shared" si="1633"/>
        <v>1.0314999818799999</v>
      </c>
      <c r="O8057" s="5">
        <v>0</v>
      </c>
      <c r="P8057" s="5">
        <v>96.736587524399994</v>
      </c>
      <c r="Q8057" s="5">
        <v>5.6558275222800001</v>
      </c>
      <c r="R8057" s="5">
        <v>657.74249267599998</v>
      </c>
      <c r="S8057">
        <f t="shared" si="1625"/>
        <v>6.1285538178487524E-2</v>
      </c>
      <c r="T8057">
        <f t="shared" si="1626"/>
        <v>112.85118112742235</v>
      </c>
      <c r="U8057">
        <f t="shared" si="1627"/>
        <v>338.90907253141808</v>
      </c>
      <c r="V8057" s="9">
        <v>498.85171508799999</v>
      </c>
      <c r="W8057" s="9">
        <v>99.083152771000002</v>
      </c>
      <c r="X8057">
        <f t="shared" si="1634"/>
        <v>1.0674136394405907E-3</v>
      </c>
      <c r="Y8057">
        <f t="shared" si="1635"/>
        <v>6.4304299796039768</v>
      </c>
      <c r="Z8057">
        <f t="shared" si="1628"/>
        <v>1.2729144113090285</v>
      </c>
      <c r="AA8057">
        <f t="shared" si="1629"/>
        <v>0.18056324665190371</v>
      </c>
      <c r="AB8057">
        <f>(1/(AA8057*k))*(LN((50-dTar)/(hTar-dTar)))</f>
        <v>24.202849294810353</v>
      </c>
      <c r="AC8057">
        <f t="shared" si="1630"/>
        <v>39.042758396848775</v>
      </c>
      <c r="AD8057" s="19">
        <v>1029.6550293</v>
      </c>
      <c r="AE8057" s="19">
        <v>33.630123138400002</v>
      </c>
      <c r="AF8057">
        <f t="shared" si="1636"/>
        <v>9.0717107874215626E-4</v>
      </c>
      <c r="AG8057" s="23">
        <f t="shared" si="1631"/>
        <v>6.2026740445380684</v>
      </c>
      <c r="AH8057" s="25">
        <f t="shared" si="1637"/>
        <v>6.2892426557891792</v>
      </c>
      <c r="AI8057" s="25">
        <f t="shared" si="1632"/>
        <v>0.48382683330144477</v>
      </c>
    </row>
    <row r="8058" spans="6:35" ht="15">
      <c r="F8058" s="5">
        <v>2006</v>
      </c>
      <c r="G8058" s="5">
        <v>12</v>
      </c>
      <c r="H8058" s="5">
        <v>0</v>
      </c>
      <c r="I8058" s="5">
        <v>336</v>
      </c>
      <c r="J8058" s="5">
        <v>13</v>
      </c>
      <c r="K8058" s="5">
        <v>7.3099999427800002</v>
      </c>
      <c r="L8058" s="5">
        <v>0.12894235551399999</v>
      </c>
      <c r="M8058" s="5">
        <v>0.99299997091299996</v>
      </c>
      <c r="N8058" s="8">
        <f t="shared" si="1633"/>
        <v>0.99299997091299996</v>
      </c>
      <c r="O8058" s="5">
        <v>0</v>
      </c>
      <c r="P8058" s="5">
        <v>96.736587524399994</v>
      </c>
      <c r="Q8058" s="5">
        <v>5.3421778678900003</v>
      </c>
      <c r="R8058" s="5">
        <v>469.24499511699997</v>
      </c>
      <c r="S8058">
        <f t="shared" si="1625"/>
        <v>5.8998098592022506E-2</v>
      </c>
      <c r="T8058">
        <f t="shared" si="1626"/>
        <v>117.2265807631846</v>
      </c>
      <c r="U8058">
        <f t="shared" si="1627"/>
        <v>352.04905580581692</v>
      </c>
      <c r="V8058" s="9">
        <v>501.404205322</v>
      </c>
      <c r="W8058" s="9">
        <v>102.924743652</v>
      </c>
      <c r="X8058">
        <f t="shared" si="1634"/>
        <v>1.0456116671464291E-3</v>
      </c>
      <c r="Y8058">
        <f t="shared" si="1635"/>
        <v>6.088461824942657</v>
      </c>
      <c r="Z8058">
        <f t="shared" si="1628"/>
        <v>1.2254037766446151</v>
      </c>
      <c r="AA8058">
        <f t="shared" si="1629"/>
        <v>0.17382385053125102</v>
      </c>
      <c r="AB8058">
        <f>(1/(AA8058*k))*(LN((50-dTar)/(hTar-dTar)))</f>
        <v>25.141227935875271</v>
      </c>
      <c r="AC8058">
        <f t="shared" si="1630"/>
        <v>40.55650126743371</v>
      </c>
      <c r="AD8058" s="19">
        <v>1050.1618652300001</v>
      </c>
      <c r="AE8058" s="19">
        <v>34.934009551999999</v>
      </c>
      <c r="AF8058">
        <f t="shared" si="1636"/>
        <v>8.8837373000497653E-4</v>
      </c>
      <c r="AG8058" s="23">
        <f t="shared" si="1631"/>
        <v>5.8690986227908368</v>
      </c>
      <c r="AH8058" s="25">
        <f t="shared" si="1637"/>
        <v>5.9524772085755906</v>
      </c>
      <c r="AI8058" s="25">
        <f t="shared" si="1632"/>
        <v>0.46576833721278321</v>
      </c>
    </row>
    <row r="8059" spans="6:35" ht="15">
      <c r="F8059" s="5">
        <v>2006</v>
      </c>
      <c r="G8059" s="5">
        <v>12</v>
      </c>
      <c r="H8059" s="5">
        <v>0</v>
      </c>
      <c r="I8059" s="5">
        <v>336</v>
      </c>
      <c r="J8059" s="5">
        <v>14</v>
      </c>
      <c r="K8059" s="5">
        <v>7.5749998092700004</v>
      </c>
      <c r="L8059" s="5">
        <v>0.139117062092</v>
      </c>
      <c r="M8059" s="5">
        <v>1.03600001335</v>
      </c>
      <c r="N8059" s="8">
        <f t="shared" si="1633"/>
        <v>1.03600001335</v>
      </c>
      <c r="O8059" s="5">
        <v>0</v>
      </c>
      <c r="P8059" s="5">
        <v>96.736587524399994</v>
      </c>
      <c r="Q8059" s="5">
        <v>4.2492790222199996</v>
      </c>
      <c r="R8059" s="5">
        <v>352.08749389600001</v>
      </c>
      <c r="S8059">
        <f t="shared" si="1625"/>
        <v>6.1552903040633662E-2</v>
      </c>
      <c r="T8059">
        <f t="shared" si="1626"/>
        <v>112.36099400391262</v>
      </c>
      <c r="U8059">
        <f t="shared" si="1627"/>
        <v>337.43696686326427</v>
      </c>
      <c r="V8059" s="9">
        <v>504.41296386699997</v>
      </c>
      <c r="W8059" s="9">
        <v>98.6527633667</v>
      </c>
      <c r="X8059">
        <f t="shared" si="1634"/>
        <v>1.0632611754080757E-3</v>
      </c>
      <c r="Y8059">
        <f t="shared" si="1635"/>
        <v>4.8258146738880239</v>
      </c>
      <c r="Z8059">
        <f t="shared" si="1628"/>
        <v>1.2784676396271399</v>
      </c>
      <c r="AA8059">
        <f t="shared" si="1629"/>
        <v>0.18135097356080587</v>
      </c>
      <c r="AB8059">
        <f>(1/(AA8059*k))*(LN((50-dTar)/(hTar-dTar)))</f>
        <v>24.097720354572083</v>
      </c>
      <c r="AC8059">
        <f t="shared" si="1630"/>
        <v>38.873169942025001</v>
      </c>
      <c r="AD8059" s="19">
        <v>1027.3214111299999</v>
      </c>
      <c r="AE8059" s="19">
        <v>33.484046935999999</v>
      </c>
      <c r="AF8059">
        <f t="shared" si="1636"/>
        <v>9.0935658339692913E-4</v>
      </c>
      <c r="AG8059" s="23">
        <f t="shared" si="1631"/>
        <v>4.6552241857682546</v>
      </c>
      <c r="AH8059" s="25">
        <f t="shared" si="1637"/>
        <v>4.7200645669636074</v>
      </c>
      <c r="AI8059" s="25">
        <f t="shared" si="1632"/>
        <v>0.48593758077030935</v>
      </c>
    </row>
    <row r="8060" spans="6:35" ht="15">
      <c r="F8060" s="5">
        <v>2006</v>
      </c>
      <c r="G8060" s="5">
        <v>12</v>
      </c>
      <c r="H8060" s="5">
        <v>0</v>
      </c>
      <c r="I8060" s="5">
        <v>336</v>
      </c>
      <c r="J8060" s="5">
        <v>15</v>
      </c>
      <c r="K8060" s="5">
        <v>7.1399998664900002</v>
      </c>
      <c r="L8060" s="5">
        <v>0.10317272692899999</v>
      </c>
      <c r="M8060" s="5">
        <v>0.90200001001399999</v>
      </c>
      <c r="N8060" s="8">
        <f t="shared" si="1633"/>
        <v>0.90200001001399999</v>
      </c>
      <c r="O8060" s="5">
        <v>0</v>
      </c>
      <c r="P8060" s="5">
        <v>96.736587524399994</v>
      </c>
      <c r="Q8060" s="5">
        <v>3.2136099338499999</v>
      </c>
      <c r="R8060" s="5">
        <v>266.91000366200001</v>
      </c>
      <c r="S8060">
        <f t="shared" si="1625"/>
        <v>5.3591427069108855E-2</v>
      </c>
      <c r="T8060">
        <f t="shared" si="1626"/>
        <v>129.05320398640131</v>
      </c>
      <c r="U8060">
        <f t="shared" si="1627"/>
        <v>387.56618436146078</v>
      </c>
      <c r="V8060" s="9">
        <v>510.74954223600002</v>
      </c>
      <c r="W8060" s="9">
        <v>113.308502197</v>
      </c>
      <c r="X8060">
        <f t="shared" si="1634"/>
        <v>9.8850934125182697E-4</v>
      </c>
      <c r="Y8060">
        <f t="shared" si="1635"/>
        <v>3.6835173369579408</v>
      </c>
      <c r="Z8060">
        <f t="shared" si="1628"/>
        <v>1.1131059931334846</v>
      </c>
      <c r="AA8060">
        <f t="shared" si="1629"/>
        <v>0.15789438017375054</v>
      </c>
      <c r="AB8060">
        <f>(1/(AA8060*k))*(LN((50-dTar)/(hTar-dTar)))</f>
        <v>27.677647818045763</v>
      </c>
      <c r="AC8060">
        <f t="shared" si="1630"/>
        <v>44.648119880031537</v>
      </c>
      <c r="AD8060" s="19">
        <v>1102.8328857399999</v>
      </c>
      <c r="AE8060" s="19">
        <v>38.458393096899997</v>
      </c>
      <c r="AF8060">
        <f t="shared" si="1636"/>
        <v>8.4321340625153414E-4</v>
      </c>
      <c r="AG8060" s="23">
        <f t="shared" si="1631"/>
        <v>3.5448406694835284</v>
      </c>
      <c r="AH8060" s="25">
        <f t="shared" si="1637"/>
        <v>3.5975508063794908</v>
      </c>
      <c r="AI8060" s="25">
        <f t="shared" si="1632"/>
        <v>0.42308464968418713</v>
      </c>
    </row>
    <row r="8061" spans="6:35" ht="15">
      <c r="F8061" s="5">
        <v>2006</v>
      </c>
      <c r="G8061" s="5">
        <v>12</v>
      </c>
      <c r="H8061" s="5">
        <v>0</v>
      </c>
      <c r="I8061" s="5">
        <v>336</v>
      </c>
      <c r="J8061" s="5">
        <v>16</v>
      </c>
      <c r="K8061" s="5">
        <v>6.8610000610400004</v>
      </c>
      <c r="L8061" s="5">
        <v>9.1788090765499999E-2</v>
      </c>
      <c r="M8061" s="5">
        <v>0.70349997281999999</v>
      </c>
      <c r="N8061" s="8">
        <f t="shared" si="1633"/>
        <v>0.70349997281999999</v>
      </c>
      <c r="O8061" s="5">
        <v>0</v>
      </c>
      <c r="P8061" s="5">
        <v>96.736587524399994</v>
      </c>
      <c r="Q8061" s="5">
        <v>1.2648702859900001</v>
      </c>
      <c r="R8061" s="5">
        <v>144.80174255399999</v>
      </c>
      <c r="S8061">
        <f t="shared" si="1625"/>
        <v>4.1797746195055947E-2</v>
      </c>
      <c r="T8061">
        <f t="shared" si="1626"/>
        <v>165.46694496867707</v>
      </c>
      <c r="U8061">
        <f t="shared" si="1627"/>
        <v>496.92212605752485</v>
      </c>
      <c r="V8061" s="9">
        <v>522.66320800799997</v>
      </c>
      <c r="W8061" s="9">
        <v>145.27970886200001</v>
      </c>
      <c r="X8061">
        <f t="shared" si="1634"/>
        <v>8.5846854626765343E-4</v>
      </c>
      <c r="Y8061">
        <f t="shared" si="1635"/>
        <v>1.4742905584838948</v>
      </c>
      <c r="Z8061">
        <f t="shared" si="1628"/>
        <v>0.86814858893741198</v>
      </c>
      <c r="AA8061">
        <f t="shared" si="1629"/>
        <v>0.12314710745839148</v>
      </c>
      <c r="AB8061">
        <f>(1/(AA8061*k))*(LN((50-dTar)/(hTar-dTar)))</f>
        <v>35.487192002250353</v>
      </c>
      <c r="AC8061">
        <f t="shared" si="1630"/>
        <v>57.246064157558983</v>
      </c>
      <c r="AD8061" s="19">
        <v>1243.3911132799999</v>
      </c>
      <c r="AE8061" s="19">
        <v>49.309844970699999</v>
      </c>
      <c r="AF8061">
        <f t="shared" si="1636"/>
        <v>7.4076981051895995E-4</v>
      </c>
      <c r="AG8061" s="23">
        <f t="shared" si="1631"/>
        <v>1.4117715629256169</v>
      </c>
      <c r="AH8061" s="25">
        <f t="shared" si="1637"/>
        <v>1.4355346434386596</v>
      </c>
      <c r="AI8061" s="25">
        <f t="shared" si="1632"/>
        <v>0.32997786723834421</v>
      </c>
    </row>
    <row r="8062" spans="6:35" ht="15">
      <c r="F8062" s="5">
        <v>2006</v>
      </c>
      <c r="G8062" s="5">
        <v>12</v>
      </c>
      <c r="H8062" s="5">
        <v>0</v>
      </c>
      <c r="I8062" s="5">
        <v>336</v>
      </c>
      <c r="J8062" s="5">
        <v>17</v>
      </c>
      <c r="K8062" s="5">
        <v>5.9809999465899999</v>
      </c>
      <c r="L8062" s="5">
        <v>1.4941591769500001E-2</v>
      </c>
      <c r="M8062" s="5">
        <v>0.62999999523200001</v>
      </c>
      <c r="N8062" s="8">
        <f t="shared" si="1633"/>
        <v>0.62999999523200001</v>
      </c>
      <c r="O8062" s="5">
        <v>0</v>
      </c>
      <c r="P8062" s="5">
        <v>96.736587524399994</v>
      </c>
      <c r="Q8062" s="5">
        <v>0.27714839577700001</v>
      </c>
      <c r="R8062" s="5">
        <v>34.214500427200001</v>
      </c>
      <c r="S8062">
        <f t="shared" si="1625"/>
        <v>3.7430818650978318E-2</v>
      </c>
      <c r="T8062">
        <f t="shared" si="1626"/>
        <v>184.7714161413696</v>
      </c>
      <c r="U8062">
        <f t="shared" si="1627"/>
        <v>554.89635685852556</v>
      </c>
      <c r="V8062" s="9">
        <v>534.13220214800003</v>
      </c>
      <c r="W8062" s="9">
        <v>162.229003906</v>
      </c>
      <c r="X8062">
        <f t="shared" si="1634"/>
        <v>7.9919596863200668E-4</v>
      </c>
      <c r="Y8062">
        <f t="shared" si="1635"/>
        <v>0.32516505471257395</v>
      </c>
      <c r="Z8062">
        <f t="shared" si="1628"/>
        <v>0.7774465217089318</v>
      </c>
      <c r="AA8062">
        <f t="shared" si="1629"/>
        <v>0.11028099517989863</v>
      </c>
      <c r="AB8062">
        <f>(1/(AA8062*k))*(LN((50-dTar)/(hTar-dTar)))</f>
        <v>39.627363171403985</v>
      </c>
      <c r="AC8062">
        <f t="shared" si="1630"/>
        <v>63.924769656647655</v>
      </c>
      <c r="AD8062" s="19">
        <v>1307.0170898399999</v>
      </c>
      <c r="AE8062" s="19">
        <v>55.062656402599998</v>
      </c>
      <c r="AF8062">
        <f t="shared" si="1636"/>
        <v>7.0126005131855671E-4</v>
      </c>
      <c r="AG8062" s="23">
        <f t="shared" si="1631"/>
        <v>0.31058859230229563</v>
      </c>
      <c r="AH8062" s="25">
        <f t="shared" si="1637"/>
        <v>0.31612901480521155</v>
      </c>
      <c r="AI8062" s="25">
        <f t="shared" si="1632"/>
        <v>0.29550257685654935</v>
      </c>
    </row>
    <row r="8063" spans="6:35" ht="15">
      <c r="F8063" s="5">
        <v>2006</v>
      </c>
      <c r="G8063" s="5">
        <v>12</v>
      </c>
      <c r="H8063" s="5">
        <v>0</v>
      </c>
      <c r="I8063" s="5">
        <v>336</v>
      </c>
      <c r="J8063" s="5">
        <v>18</v>
      </c>
      <c r="K8063" s="5">
        <v>5.5640001297000001</v>
      </c>
      <c r="L8063" s="5">
        <v>6.3505819998700003E-3</v>
      </c>
      <c r="M8063" s="5">
        <v>0.165999993682</v>
      </c>
      <c r="N8063" s="8">
        <f t="shared" si="1633"/>
        <v>0.165999993682</v>
      </c>
      <c r="O8063" s="5">
        <v>0.15000000595999999</v>
      </c>
      <c r="P8063" s="5">
        <v>96.736587524399994</v>
      </c>
      <c r="Q8063" s="5">
        <v>0.32524585723900001</v>
      </c>
      <c r="R8063" s="5">
        <v>1.65742504597</v>
      </c>
      <c r="S8063">
        <f t="shared" si="1625"/>
        <v>9.8627233438094482E-3</v>
      </c>
      <c r="T8063">
        <f t="shared" si="1626"/>
        <v>701.24093806333133</v>
      </c>
      <c r="U8063">
        <f t="shared" si="1627"/>
        <v>2105.9320209662883</v>
      </c>
      <c r="V8063" s="9">
        <v>586.78680419900002</v>
      </c>
      <c r="W8063" s="9">
        <v>615.68835449200003</v>
      </c>
      <c r="X8063">
        <f t="shared" si="1634"/>
        <v>3.0226025567493418E-4</v>
      </c>
      <c r="Y8063">
        <f t="shared" si="1635"/>
        <v>0.41272616685364466</v>
      </c>
      <c r="Z8063">
        <f t="shared" si="1628"/>
        <v>0.20485098201350005</v>
      </c>
      <c r="AA8063">
        <f t="shared" si="1629"/>
        <v>2.9058166097868536E-2</v>
      </c>
      <c r="AB8063">
        <f>(1/(AA8063*k))*(LN((50-dTar)/(hTar-dTar)))</f>
        <v>150.39300939291735</v>
      </c>
      <c r="AC8063">
        <f t="shared" si="1630"/>
        <v>242.60606091373384</v>
      </c>
      <c r="AD8063" s="19">
        <v>1993.34643555</v>
      </c>
      <c r="AE8063" s="19">
        <v>208.972732544</v>
      </c>
      <c r="AF8063">
        <f t="shared" si="1636"/>
        <v>4.0901046303401566E-4</v>
      </c>
      <c r="AG8063" s="23">
        <f t="shared" si="1631"/>
        <v>0.37177200253467096</v>
      </c>
      <c r="AH8063" s="25">
        <f t="shared" si="1637"/>
        <v>0.38733842511337296</v>
      </c>
      <c r="AI8063" s="25">
        <f t="shared" si="1632"/>
        <v>7.7862581368969355E-2</v>
      </c>
    </row>
    <row r="8064" spans="6:35" ht="15">
      <c r="F8064" s="5">
        <v>2006</v>
      </c>
      <c r="G8064" s="5">
        <v>12</v>
      </c>
      <c r="H8064" s="5">
        <v>0</v>
      </c>
      <c r="I8064" s="5">
        <v>336</v>
      </c>
      <c r="J8064" s="5">
        <v>19</v>
      </c>
      <c r="K8064" s="5">
        <v>5.14249992371</v>
      </c>
      <c r="L8064" s="5">
        <v>6.1669810675100004E-3</v>
      </c>
      <c r="M8064" s="5">
        <v>0.76399999856900003</v>
      </c>
      <c r="N8064" s="8">
        <f t="shared" si="1633"/>
        <v>0.76399999856900003</v>
      </c>
      <c r="O8064" s="5">
        <v>0</v>
      </c>
      <c r="P8064" s="5">
        <v>96.736587524399994</v>
      </c>
      <c r="Q8064" s="5">
        <v>0.124412201345</v>
      </c>
      <c r="R8064" s="5">
        <v>0.85280001163499997</v>
      </c>
      <c r="S8064">
        <f t="shared" si="1625"/>
        <v>4.5392294622562529E-2</v>
      </c>
      <c r="T8064">
        <f t="shared" si="1626"/>
        <v>152.3638632278867</v>
      </c>
      <c r="U8064">
        <f t="shared" si="1627"/>
        <v>457.57160056270982</v>
      </c>
      <c r="V8064" s="9">
        <v>530.42645263700001</v>
      </c>
      <c r="W8064" s="9">
        <v>133.775222778</v>
      </c>
      <c r="X8064">
        <f t="shared" si="1634"/>
        <v>8.9144573276487161E-4</v>
      </c>
      <c r="Y8064">
        <f t="shared" si="1635"/>
        <v>0.14396629621998122</v>
      </c>
      <c r="Z8064">
        <f t="shared" si="1628"/>
        <v>0.94280816820382107</v>
      </c>
      <c r="AA8064">
        <f t="shared" si="1629"/>
        <v>0.133737588567129</v>
      </c>
      <c r="AB8064">
        <f>(1/(AA8064*k))*(LN((50-dTar)/(hTar-dTar)))</f>
        <v>32.677013947384886</v>
      </c>
      <c r="AC8064">
        <f t="shared" si="1630"/>
        <v>52.712833317181655</v>
      </c>
      <c r="AD8064" s="19">
        <v>1196.1925048799999</v>
      </c>
      <c r="AE8064" s="19">
        <v>45.405071258500001</v>
      </c>
      <c r="AF8064">
        <f t="shared" si="1636"/>
        <v>7.7261219000822768E-4</v>
      </c>
      <c r="AG8064" s="23">
        <f t="shared" si="1631"/>
        <v>0.13810304168652865</v>
      </c>
      <c r="AH8064" s="25">
        <f t="shared" si="1637"/>
        <v>0.14033162818736292</v>
      </c>
      <c r="AI8064" s="25">
        <f t="shared" si="1632"/>
        <v>0.35835550794314058</v>
      </c>
    </row>
    <row r="8065" spans="6:35" ht="15">
      <c r="F8065" s="5">
        <v>2006</v>
      </c>
      <c r="G8065" s="5">
        <v>12</v>
      </c>
      <c r="H8065" s="5">
        <v>0</v>
      </c>
      <c r="I8065" s="5">
        <v>336</v>
      </c>
      <c r="J8065" s="5">
        <v>20</v>
      </c>
      <c r="K8065" s="5">
        <v>4.99100017548</v>
      </c>
      <c r="L8065" s="5">
        <v>6.1021419241999997E-3</v>
      </c>
      <c r="M8065" s="5">
        <v>0.63499999046300004</v>
      </c>
      <c r="N8065" s="8">
        <f t="shared" si="1633"/>
        <v>0.63499999046300004</v>
      </c>
      <c r="O8065" s="5">
        <v>0</v>
      </c>
      <c r="P8065" s="5">
        <v>96.736587524399994</v>
      </c>
      <c r="Q8065" s="5">
        <v>0.181850746274</v>
      </c>
      <c r="R8065" s="5">
        <v>2.2221999168400002</v>
      </c>
      <c r="S8065">
        <f t="shared" si="1625"/>
        <v>3.772788835917474E-2</v>
      </c>
      <c r="T8065">
        <f t="shared" si="1626"/>
        <v>183.31652446671248</v>
      </c>
      <c r="U8065">
        <f t="shared" si="1627"/>
        <v>550.52709830787751</v>
      </c>
      <c r="V8065" s="9">
        <v>533.96697998000002</v>
      </c>
      <c r="W8065" s="9">
        <v>160.95159912099999</v>
      </c>
      <c r="X8065">
        <f t="shared" si="1634"/>
        <v>8.0292542512209607E-4</v>
      </c>
      <c r="Y8065">
        <f t="shared" si="1635"/>
        <v>0.21323699218042685</v>
      </c>
      <c r="Z8065">
        <f t="shared" si="1628"/>
        <v>0.78361672636023616</v>
      </c>
      <c r="AA8065">
        <f t="shared" si="1629"/>
        <v>0.11115624034520434</v>
      </c>
      <c r="AB8065">
        <f>(1/(AA8065*k))*(LN((50-dTar)/(hTar-dTar)))</f>
        <v>39.315336982663958</v>
      </c>
      <c r="AC8065">
        <f t="shared" si="1630"/>
        <v>63.421425486212364</v>
      </c>
      <c r="AD8065" s="19">
        <v>1302.4472656299999</v>
      </c>
      <c r="AE8065" s="19">
        <v>54.6290893555</v>
      </c>
      <c r="AF8065">
        <f t="shared" si="1636"/>
        <v>7.0397857268592468E-4</v>
      </c>
      <c r="AG8065" s="23">
        <f t="shared" si="1631"/>
        <v>0.20371653097563422</v>
      </c>
      <c r="AH8065" s="25">
        <f t="shared" si="1637"/>
        <v>0.20733519893583677</v>
      </c>
      <c r="AI8065" s="25">
        <f t="shared" si="1632"/>
        <v>0.29784783318387176</v>
      </c>
    </row>
    <row r="8066" spans="6:35" ht="15">
      <c r="F8066" s="5">
        <v>2006</v>
      </c>
      <c r="G8066" s="5">
        <v>12</v>
      </c>
      <c r="H8066" s="5">
        <v>0</v>
      </c>
      <c r="I8066" s="5">
        <v>336</v>
      </c>
      <c r="J8066" s="5">
        <v>21</v>
      </c>
      <c r="K8066" s="5">
        <v>4.9965000152599996</v>
      </c>
      <c r="L8066" s="5">
        <v>3.9243120700099996E-3</v>
      </c>
      <c r="M8066" s="5">
        <v>0.81449997425099996</v>
      </c>
      <c r="N8066" s="8">
        <f t="shared" si="1633"/>
        <v>0.81449997425099996</v>
      </c>
      <c r="O8066" s="5">
        <v>0</v>
      </c>
      <c r="P8066" s="5">
        <v>96.736587524399994</v>
      </c>
      <c r="Q8066" s="5">
        <v>0.189057856798</v>
      </c>
      <c r="R8066" s="5">
        <v>2.32367491722</v>
      </c>
      <c r="S8066">
        <f t="shared" si="1625"/>
        <v>4.839270009230489E-2</v>
      </c>
      <c r="T8066">
        <f t="shared" si="1626"/>
        <v>142.91712089385601</v>
      </c>
      <c r="U8066">
        <f t="shared" si="1627"/>
        <v>429.20161231017522</v>
      </c>
      <c r="V8066" s="9">
        <v>529.33618164100005</v>
      </c>
      <c r="W8066" s="9">
        <v>125.480995178</v>
      </c>
      <c r="X8066">
        <f t="shared" si="1634"/>
        <v>9.224932353832445E-4</v>
      </c>
      <c r="Y8066">
        <f t="shared" si="1635"/>
        <v>0.21776846850757028</v>
      </c>
      <c r="Z8066">
        <f t="shared" si="1628"/>
        <v>1.0051272646125418</v>
      </c>
      <c r="AA8066">
        <f t="shared" si="1629"/>
        <v>0.14257756891144752</v>
      </c>
      <c r="AB8066">
        <f>(1/(AA8066*k))*(LN((50-dTar)/(hTar-dTar)))</f>
        <v>30.650999875106002</v>
      </c>
      <c r="AC8066">
        <f t="shared" si="1630"/>
        <v>49.444574403981662</v>
      </c>
      <c r="AD8066" s="19">
        <v>1159.90356445</v>
      </c>
      <c r="AE8066" s="19">
        <v>42.589897155800003</v>
      </c>
      <c r="AF8066">
        <f t="shared" si="1636"/>
        <v>7.9876157704037267E-4</v>
      </c>
      <c r="AG8066" s="23">
        <f t="shared" si="1631"/>
        <v>0.20916782779352813</v>
      </c>
      <c r="AH8066" s="25">
        <f t="shared" si="1637"/>
        <v>0.21243687771869885</v>
      </c>
      <c r="AI8066" s="25">
        <f t="shared" si="1632"/>
        <v>0.38204260803546464</v>
      </c>
    </row>
    <row r="8067" spans="6:35" ht="15">
      <c r="F8067" s="5">
        <v>2006</v>
      </c>
      <c r="G8067" s="5">
        <v>12</v>
      </c>
      <c r="H8067" s="5">
        <v>0</v>
      </c>
      <c r="I8067" s="5">
        <v>336</v>
      </c>
      <c r="J8067" s="5">
        <v>22</v>
      </c>
      <c r="K8067" s="5">
        <v>5.1234998702999999</v>
      </c>
      <c r="L8067" s="5">
        <v>1.3197460211799999E-3</v>
      </c>
      <c r="M8067" s="5">
        <v>0.29949998855600002</v>
      </c>
      <c r="N8067" s="8">
        <f t="shared" si="1633"/>
        <v>0.29949998855600002</v>
      </c>
      <c r="O8067" s="5">
        <v>0</v>
      </c>
      <c r="P8067" s="5">
        <v>96.736587524399994</v>
      </c>
      <c r="Q8067" s="5">
        <v>0.1434969455</v>
      </c>
      <c r="R8067" s="5">
        <v>3.0657749176000002</v>
      </c>
      <c r="S8067">
        <f t="shared" si="1625"/>
        <v>1.7794491813418814E-2</v>
      </c>
      <c r="T8067">
        <f t="shared" si="1626"/>
        <v>388.66776539561488</v>
      </c>
      <c r="U8067">
        <f t="shared" si="1627"/>
        <v>1167.2277647174619</v>
      </c>
      <c r="V8067" s="9">
        <v>556.28747558600003</v>
      </c>
      <c r="W8067" s="9">
        <v>341.24966430699999</v>
      </c>
      <c r="X8067">
        <f t="shared" si="1634"/>
        <v>4.8431663952011036E-4</v>
      </c>
      <c r="Y8067">
        <f t="shared" si="1635"/>
        <v>0.17677224670044686</v>
      </c>
      <c r="Z8067">
        <f t="shared" si="1628"/>
        <v>0.36959559701104583</v>
      </c>
      <c r="AA8067">
        <f t="shared" si="1629"/>
        <v>5.2427233403645995E-2</v>
      </c>
      <c r="AB8067">
        <f>(1/(AA8067*k))*(LN((50-dTar)/(hTar-dTar)))</f>
        <v>83.356392530790657</v>
      </c>
      <c r="AC8067">
        <f t="shared" si="1630"/>
        <v>134.46613061010058</v>
      </c>
      <c r="AD8067" s="19">
        <v>1722.70800781</v>
      </c>
      <c r="AE8067" s="19">
        <v>115.824623108</v>
      </c>
      <c r="AF8067">
        <f t="shared" si="1636"/>
        <v>5.0684269017254398E-4</v>
      </c>
      <c r="AG8067" s="23">
        <f t="shared" si="1631"/>
        <v>0.16472465676954731</v>
      </c>
      <c r="AH8067" s="25">
        <f t="shared" si="1637"/>
        <v>0.16930387060623189</v>
      </c>
      <c r="AI8067" s="25">
        <f t="shared" si="1632"/>
        <v>0.14048098262955294</v>
      </c>
    </row>
    <row r="8068" spans="6:35" ht="15">
      <c r="F8068" s="5">
        <v>2006</v>
      </c>
      <c r="G8068" s="5">
        <v>12</v>
      </c>
      <c r="H8068" s="5">
        <v>0</v>
      </c>
      <c r="I8068" s="5">
        <v>336</v>
      </c>
      <c r="J8068" s="5">
        <v>23</v>
      </c>
      <c r="K8068" s="5">
        <v>5.21500015259</v>
      </c>
      <c r="L8068" s="5">
        <v>4.42730000941E-4</v>
      </c>
      <c r="M8068" s="5">
        <v>0.453500002623</v>
      </c>
      <c r="N8068" s="8">
        <f t="shared" si="1633"/>
        <v>0.453500002623</v>
      </c>
      <c r="O8068" s="5">
        <v>0</v>
      </c>
      <c r="P8068" s="5">
        <v>96.736587524399994</v>
      </c>
      <c r="Q8068" s="5">
        <v>0.18266069889100001</v>
      </c>
      <c r="R8068" s="5">
        <v>2.87409996986</v>
      </c>
      <c r="S8068">
        <f t="shared" si="1625"/>
        <v>2.6944248388682347E-2</v>
      </c>
      <c r="T8068">
        <f t="shared" si="1626"/>
        <v>256.68355152104033</v>
      </c>
      <c r="U8068">
        <f t="shared" si="1627"/>
        <v>770.8593167655157</v>
      </c>
      <c r="V8068" s="9">
        <v>542.169433594</v>
      </c>
      <c r="W8068" s="9">
        <v>225.36773681599999</v>
      </c>
      <c r="X8068">
        <f t="shared" si="1634"/>
        <v>6.5002748533051608E-4</v>
      </c>
      <c r="Y8068">
        <f t="shared" si="1635"/>
        <v>0.21924143051224718</v>
      </c>
      <c r="Z8068">
        <f t="shared" si="1628"/>
        <v>0.55963809889301142</v>
      </c>
      <c r="AA8068">
        <f t="shared" si="1629"/>
        <v>7.938481266961564E-2</v>
      </c>
      <c r="AB8068">
        <f>(1/(AA8068*k))*(LN((50-dTar)/(hTar-dTar)))</f>
        <v>55.050139944089814</v>
      </c>
      <c r="AC8068">
        <f t="shared" si="1630"/>
        <v>88.803978712154105</v>
      </c>
      <c r="AD8068" s="19">
        <v>1496.32629395</v>
      </c>
      <c r="AE8068" s="19">
        <v>76.492774963399995</v>
      </c>
      <c r="AF8068">
        <f t="shared" si="1636"/>
        <v>6.0182121416105293E-4</v>
      </c>
      <c r="AG8068" s="23">
        <f t="shared" si="1631"/>
        <v>0.20752426556568868</v>
      </c>
      <c r="AH8068" s="25">
        <f t="shared" si="1637"/>
        <v>0.21197788692545802</v>
      </c>
      <c r="AI8068" s="25">
        <f t="shared" si="1632"/>
        <v>0.21271495300598925</v>
      </c>
    </row>
    <row r="8069" spans="6:35" ht="15">
      <c r="F8069" s="5">
        <v>2006</v>
      </c>
      <c r="G8069" s="5">
        <v>12</v>
      </c>
      <c r="H8069" s="5">
        <v>0</v>
      </c>
      <c r="I8069" s="5">
        <v>336</v>
      </c>
      <c r="J8069" s="5">
        <v>24</v>
      </c>
      <c r="K8069" s="5">
        <v>5.2560000419600001</v>
      </c>
      <c r="L8069" s="5">
        <v>0</v>
      </c>
      <c r="M8069" s="5">
        <v>0.104000002146</v>
      </c>
      <c r="N8069" s="8">
        <f t="shared" si="1633"/>
        <v>0.104000002146</v>
      </c>
      <c r="O8069" s="5">
        <v>0</v>
      </c>
      <c r="P8069" s="5">
        <v>96.736587524399994</v>
      </c>
      <c r="Q8069" s="5">
        <v>5.2254386246199998E-2</v>
      </c>
      <c r="R8069" s="5">
        <v>3.2748749256099998</v>
      </c>
      <c r="S8069">
        <f t="shared" si="1625"/>
        <v>6.1790559515714598E-3</v>
      </c>
      <c r="T8069">
        <f t="shared" si="1626"/>
        <v>1119.2883546738458</v>
      </c>
      <c r="U8069">
        <f t="shared" si="1627"/>
        <v>3361.391297707497</v>
      </c>
      <c r="V8069" s="9">
        <v>622.14025878899997</v>
      </c>
      <c r="W8069" s="9">
        <v>982.73339843799999</v>
      </c>
      <c r="X8069">
        <f t="shared" si="1634"/>
        <v>2.01358568073658E-4</v>
      </c>
      <c r="Y8069">
        <f t="shared" si="1635"/>
        <v>6.745794272274265E-2</v>
      </c>
      <c r="Z8069">
        <f t="shared" si="1628"/>
        <v>0.1283403818064382</v>
      </c>
      <c r="AA8069">
        <f t="shared" si="1629"/>
        <v>1.820511717805471E-2</v>
      </c>
      <c r="AB8069">
        <f>(1/(AA8069*k))*(LN((50-dTar)/(hTar-dTar)))</f>
        <v>240.05036628743429</v>
      </c>
      <c r="AC8069">
        <f t="shared" si="1630"/>
        <v>387.23657449889464</v>
      </c>
      <c r="AD8069" s="19">
        <v>2154.3198242200001</v>
      </c>
      <c r="AE8069" s="19">
        <v>333.55261230500003</v>
      </c>
      <c r="AF8069">
        <f t="shared" si="1636"/>
        <v>3.4781289897730739E-4</v>
      </c>
      <c r="AG8069" s="23">
        <f t="shared" si="1631"/>
        <v>5.8372310643215075E-2</v>
      </c>
      <c r="AH8069" s="25">
        <f t="shared" si="1637"/>
        <v>6.1825702763317843E-2</v>
      </c>
      <c r="AI8069" s="25">
        <f t="shared" si="1632"/>
        <v>4.8781379142570254E-2</v>
      </c>
    </row>
    <row r="8070" spans="6:35" ht="15">
      <c r="F8070" s="5">
        <v>2006</v>
      </c>
      <c r="G8070" s="5">
        <v>12</v>
      </c>
      <c r="H8070" s="5">
        <v>0</v>
      </c>
      <c r="I8070" s="5">
        <v>337</v>
      </c>
      <c r="J8070" s="5">
        <v>1</v>
      </c>
      <c r="K8070" s="5">
        <v>5.0854997634899997</v>
      </c>
      <c r="L8070" s="5">
        <v>0</v>
      </c>
      <c r="M8070" s="5">
        <v>0</v>
      </c>
      <c r="N8070" s="8">
        <f t="shared" si="1633"/>
        <v>1E-4</v>
      </c>
      <c r="O8070" s="5">
        <v>0</v>
      </c>
      <c r="P8070" s="5">
        <v>96.736587524399994</v>
      </c>
      <c r="Q8070" s="5">
        <v>0.12101235240700001</v>
      </c>
      <c r="R8070" s="5">
        <v>3.1487998962399999</v>
      </c>
      <c r="S8070">
        <f t="shared" ref="S8070:S8133" si="1638">(N8070*k)/LN((uhzRef-dRef)/zoRef)</f>
        <v>5.9413998308355972E-6</v>
      </c>
      <c r="T8070">
        <f t="shared" ref="T8070:T8133" si="1639">(1/(S8070*k))*(LN((50-dRef)/(O3zRef-dRef)))</f>
        <v>1164059.9128807276</v>
      </c>
      <c r="U8070">
        <f t="shared" ref="U8070:U8133" si="1640">(1/(S8070*k))*(LN((50-dRef)/(uzoRef)))</f>
        <v>3495847.0217512534</v>
      </c>
      <c r="V8070" s="9">
        <v>1022.98065186</v>
      </c>
      <c r="W8070" s="9">
        <v>60723.6445313</v>
      </c>
      <c r="X8070">
        <f t="shared" si="1634"/>
        <v>2.810888761457347E-7</v>
      </c>
      <c r="Y8070">
        <f t="shared" si="1635"/>
        <v>0.17986492941322185</v>
      </c>
      <c r="Z8070">
        <f t="shared" ref="Z8070:Z8133" si="1641">(S8070/k)*LN((50-dRef)/(uzoRef))</f>
        <v>1.2340421072902296E-4</v>
      </c>
      <c r="AA8070">
        <f t="shared" ref="AA8070:AA8133" si="1642">(Z8070*k)/LN((50-dTar)/zoTar)</f>
        <v>1.7504920002306861E-5</v>
      </c>
      <c r="AB8070">
        <f>(1/(AA8070*k))*(LN((50-dTar)/(hTar-dTar)))</f>
        <v>249652.38609041239</v>
      </c>
      <c r="AC8070">
        <f t="shared" ref="AC8070:AC8133" si="1643">(1/(AA8070*k))*(LN((50-dTar)/(zoTar)))</f>
        <v>402726.04578894714</v>
      </c>
      <c r="AD8070" s="19">
        <v>2497.7700195299999</v>
      </c>
      <c r="AE8070" s="19">
        <v>60723.6445313</v>
      </c>
      <c r="AF8070">
        <f t="shared" si="1636"/>
        <v>2.1461647183800129E-6</v>
      </c>
      <c r="AG8070" s="23">
        <f t="shared" ref="AG8070:AG8133" si="1644" xml:space="preserve"> Y8070*(1-(AC8070*AF8070))</f>
        <v>2.4404715624583313E-2</v>
      </c>
      <c r="AH8070" s="25">
        <f t="shared" si="1637"/>
        <v>8.3494173857971365E-2</v>
      </c>
      <c r="AI8070" s="25">
        <f t="shared" ref="AI8070:AI8133" si="1645">(AA8070/k)*LN((hTar-dTar)/(zoTar))</f>
        <v>4.6905171284601254E-5</v>
      </c>
    </row>
    <row r="8071" spans="6:35" ht="15">
      <c r="F8071" s="5">
        <v>2006</v>
      </c>
      <c r="G8071" s="5">
        <v>12</v>
      </c>
      <c r="H8071" s="5">
        <v>0</v>
      </c>
      <c r="I8071" s="5">
        <v>337</v>
      </c>
      <c r="J8071" s="5">
        <v>2</v>
      </c>
      <c r="K8071" s="5">
        <v>5.25449991226</v>
      </c>
      <c r="L8071" s="5">
        <v>0</v>
      </c>
      <c r="M8071" s="5">
        <v>5.6000001728499997E-2</v>
      </c>
      <c r="N8071" s="8">
        <f t="shared" ref="N8071:N8134" si="1646">IF(M8071&lt;0, 0, IF(M8071=0, 0.0001, IF(M8071&gt;0, M8071)))</f>
        <v>5.6000001728499997E-2</v>
      </c>
      <c r="O8071" s="5">
        <v>0</v>
      </c>
      <c r="P8071" s="5">
        <v>96.736587524399994</v>
      </c>
      <c r="Q8071" s="5">
        <v>8.2386463880499999E-2</v>
      </c>
      <c r="R8071" s="5">
        <v>2.9571249485000002</v>
      </c>
      <c r="S8071">
        <f t="shared" si="1638"/>
        <v>3.3271840079650301E-3</v>
      </c>
      <c r="T8071">
        <f t="shared" si="1639"/>
        <v>2078.6783516978076</v>
      </c>
      <c r="U8071">
        <f t="shared" si="1640"/>
        <v>6242.5837747289161</v>
      </c>
      <c r="V8071" s="9">
        <v>687.50421142599998</v>
      </c>
      <c r="W8071" s="9">
        <v>1825.0760498</v>
      </c>
      <c r="X8071">
        <f t="shared" ref="X8071:X8134" si="1647" xml:space="preserve"> (1/(U8071 + W8071 + V8071))</f>
        <v>1.1421830543588794E-4</v>
      </c>
      <c r="Y8071">
        <f t="shared" ref="Y8071:Y8134" si="1648" xml:space="preserve"> Q8071/(1-(T8071*X8071))</f>
        <v>0.10803692836739932</v>
      </c>
      <c r="Z8071">
        <f t="shared" si="1641"/>
        <v>6.9106360141294634E-2</v>
      </c>
      <c r="AA8071">
        <f t="shared" si="1642"/>
        <v>9.8027555038643823E-3</v>
      </c>
      <c r="AB8071">
        <f>(1/(AA8071*k))*(LN((50-dTar)/(hTar-dTar)))</f>
        <v>445.80781854397196</v>
      </c>
      <c r="AC8071">
        <f t="shared" si="1643"/>
        <v>719.15363099710123</v>
      </c>
      <c r="AD8071" s="19">
        <v>2300.0856933599998</v>
      </c>
      <c r="AE8071" s="19">
        <v>619.45483398399995</v>
      </c>
      <c r="AF8071">
        <f t="shared" ref="AF8071:AF8134" si="1649" xml:space="preserve"> (1/(AC8071 + AE8071 + AD8071))</f>
        <v>2.7482386715785566E-4</v>
      </c>
      <c r="AG8071" s="23">
        <f t="shared" si="1644"/>
        <v>8.6684446972642423E-2</v>
      </c>
      <c r="AH8071" s="25">
        <f t="shared" ref="AH8071:AH8134" si="1650">Y8071*(1-AB8071*AF8071)</f>
        <v>9.4800392054707472E-2</v>
      </c>
      <c r="AI8071" s="25">
        <f t="shared" si="1645"/>
        <v>2.6266896730132584E-2</v>
      </c>
    </row>
    <row r="8072" spans="6:35" ht="15">
      <c r="F8072" s="5">
        <v>2006</v>
      </c>
      <c r="G8072" s="5">
        <v>12</v>
      </c>
      <c r="H8072" s="5">
        <v>0</v>
      </c>
      <c r="I8072" s="5">
        <v>337</v>
      </c>
      <c r="J8072" s="5">
        <v>3</v>
      </c>
      <c r="K8072" s="5">
        <v>5.33449983597</v>
      </c>
      <c r="L8072" s="5">
        <v>0</v>
      </c>
      <c r="M8072" s="5">
        <v>3.2000001519899998E-2</v>
      </c>
      <c r="N8072" s="8">
        <f t="shared" si="1646"/>
        <v>3.2000001519899998E-2</v>
      </c>
      <c r="O8072" s="5">
        <v>0</v>
      </c>
      <c r="P8072" s="5">
        <v>96.736587524399994</v>
      </c>
      <c r="Q8072" s="5">
        <v>1.0818215608599999</v>
      </c>
      <c r="R8072" s="5">
        <v>3.0811500549300002</v>
      </c>
      <c r="S8072">
        <f t="shared" si="1638"/>
        <v>1.9012480361707267E-3</v>
      </c>
      <c r="T8072">
        <f t="shared" si="1639"/>
        <v>3637.6870549735067</v>
      </c>
      <c r="U8072">
        <f t="shared" si="1640"/>
        <v>10924.52142409204</v>
      </c>
      <c r="V8072" s="9">
        <v>758.91052246100003</v>
      </c>
      <c r="W8072" s="9">
        <v>3193.8833007799999</v>
      </c>
      <c r="X8072">
        <f t="shared" si="1647"/>
        <v>6.7216428728917576E-5</v>
      </c>
      <c r="Y8072">
        <f t="shared" si="1648"/>
        <v>1.4319513178573722</v>
      </c>
      <c r="Z8072">
        <f t="shared" si="1641"/>
        <v>3.9489349308907934E-2</v>
      </c>
      <c r="AA8072">
        <f t="shared" si="1642"/>
        <v>5.6015746667954719E-3</v>
      </c>
      <c r="AB8072">
        <f>(1/(AA8072*k))*(LN((50-dTar)/(hTar-dTar)))</f>
        <v>780.1636694772028</v>
      </c>
      <c r="AC8072">
        <f t="shared" si="1643"/>
        <v>1258.5188333147487</v>
      </c>
      <c r="AD8072" s="19">
        <v>2381.3725585900002</v>
      </c>
      <c r="AE8072" s="19">
        <v>1084.0460205100001</v>
      </c>
      <c r="AF8072">
        <f t="shared" si="1649"/>
        <v>2.1168781732203921E-4</v>
      </c>
      <c r="AG8072" s="23">
        <f t="shared" si="1644"/>
        <v>1.0504607212255737</v>
      </c>
      <c r="AH8072" s="25">
        <f t="shared" si="1650"/>
        <v>1.1954629190660631</v>
      </c>
      <c r="AI8072" s="25">
        <f t="shared" si="1645"/>
        <v>1.5009655523984094E-2</v>
      </c>
    </row>
    <row r="8073" spans="6:35" ht="15">
      <c r="F8073" s="5">
        <v>2006</v>
      </c>
      <c r="G8073" s="5">
        <v>12</v>
      </c>
      <c r="H8073" s="5">
        <v>0</v>
      </c>
      <c r="I8073" s="5">
        <v>337</v>
      </c>
      <c r="J8073" s="5">
        <v>4</v>
      </c>
      <c r="K8073" s="5">
        <v>5.6395001411400001</v>
      </c>
      <c r="L8073" s="5">
        <v>0</v>
      </c>
      <c r="M8073" s="5">
        <v>0.44400000572199999</v>
      </c>
      <c r="N8073" s="8">
        <f t="shared" si="1646"/>
        <v>0.44400000572199999</v>
      </c>
      <c r="O8073" s="5">
        <v>0</v>
      </c>
      <c r="P8073" s="5">
        <v>96.736587524399994</v>
      </c>
      <c r="Q8073" s="5">
        <v>1.1844815015800001</v>
      </c>
      <c r="R8073" s="5">
        <v>2.5942749977099999</v>
      </c>
      <c r="S8073">
        <f t="shared" si="1638"/>
        <v>2.6379815588876948E-2</v>
      </c>
      <c r="T8073">
        <f t="shared" si="1639"/>
        <v>262.17565267545871</v>
      </c>
      <c r="U8073">
        <f t="shared" si="1640"/>
        <v>787.3529226799368</v>
      </c>
      <c r="V8073" s="9">
        <v>543.979980469</v>
      </c>
      <c r="W8073" s="9">
        <v>230.18980407699999</v>
      </c>
      <c r="X8073">
        <f t="shared" si="1647"/>
        <v>6.4040054965099525E-4</v>
      </c>
      <c r="Y8073">
        <f t="shared" si="1648"/>
        <v>1.4234801660793621</v>
      </c>
      <c r="Z8073">
        <f t="shared" si="1641"/>
        <v>0.54791470269805087</v>
      </c>
      <c r="AA8073">
        <f t="shared" si="1642"/>
        <v>7.7721845811873982E-2</v>
      </c>
      <c r="AB8073">
        <f>(1/(AA8073*k))*(LN((50-dTar)/(hTar-dTar)))</f>
        <v>56.228014160595812</v>
      </c>
      <c r="AC8073">
        <f t="shared" si="1643"/>
        <v>90.704063197941579</v>
      </c>
      <c r="AD8073" s="19">
        <v>1508.34436035</v>
      </c>
      <c r="AE8073" s="19">
        <v>78.129440307600007</v>
      </c>
      <c r="AF8073">
        <f t="shared" si="1649"/>
        <v>5.9623968426412044E-4</v>
      </c>
      <c r="AG8073" s="23">
        <f t="shared" si="1644"/>
        <v>1.3464964199140839</v>
      </c>
      <c r="AH8073" s="25">
        <f t="shared" si="1650"/>
        <v>1.3757574619699477</v>
      </c>
      <c r="AI8073" s="25">
        <f t="shared" si="1645"/>
        <v>0.20825896318754347</v>
      </c>
    </row>
    <row r="8074" spans="6:35" ht="15">
      <c r="F8074" s="5">
        <v>2006</v>
      </c>
      <c r="G8074" s="5">
        <v>12</v>
      </c>
      <c r="H8074" s="5">
        <v>0</v>
      </c>
      <c r="I8074" s="5">
        <v>337</v>
      </c>
      <c r="J8074" s="5">
        <v>5</v>
      </c>
      <c r="K8074" s="5">
        <v>5.8249998092700004</v>
      </c>
      <c r="L8074" s="5">
        <v>0</v>
      </c>
      <c r="M8074" s="5">
        <v>0.363499999046</v>
      </c>
      <c r="N8074" s="8">
        <f t="shared" si="1646"/>
        <v>0.363499999046</v>
      </c>
      <c r="O8074" s="5">
        <v>0</v>
      </c>
      <c r="P8074" s="5">
        <v>96.736587524399994</v>
      </c>
      <c r="Q8074" s="5">
        <v>1.0637553930300001</v>
      </c>
      <c r="R8074" s="5">
        <v>2.4538500309</v>
      </c>
      <c r="S8074">
        <f t="shared" si="1638"/>
        <v>2.1596988328406438E-2</v>
      </c>
      <c r="T8074">
        <f t="shared" si="1639"/>
        <v>320.23656559443862</v>
      </c>
      <c r="U8074">
        <f t="shared" si="1640"/>
        <v>961.71857797140262</v>
      </c>
      <c r="V8074" s="9">
        <v>550.278808594</v>
      </c>
      <c r="W8074" s="9">
        <v>281.16717529300001</v>
      </c>
      <c r="X8074">
        <f t="shared" si="1647"/>
        <v>5.5767330075027718E-4</v>
      </c>
      <c r="Y8074">
        <f t="shared" si="1648"/>
        <v>1.2950317178473341</v>
      </c>
      <c r="Z8074">
        <f t="shared" si="1641"/>
        <v>0.4485743048227222</v>
      </c>
      <c r="AA8074">
        <f t="shared" si="1642"/>
        <v>6.3630384041388488E-2</v>
      </c>
      <c r="AB8074">
        <f>(1/(AA8074*k))*(LN((50-dTar)/(hTar-dTar)))</f>
        <v>68.680161415576677</v>
      </c>
      <c r="AC8074">
        <f t="shared" si="1643"/>
        <v>110.79120958621607</v>
      </c>
      <c r="AD8074" s="19">
        <v>1619.76953125</v>
      </c>
      <c r="AE8074" s="19">
        <v>95.431838989300005</v>
      </c>
      <c r="AF8074">
        <f t="shared" si="1649"/>
        <v>5.476473513904178E-4</v>
      </c>
      <c r="AG8074" s="23">
        <f t="shared" si="1644"/>
        <v>1.2164562997114445</v>
      </c>
      <c r="AH8074" s="25">
        <f t="shared" si="1650"/>
        <v>1.2463223263619945</v>
      </c>
      <c r="AI8074" s="25">
        <f t="shared" si="1645"/>
        <v>0.1705002971720502</v>
      </c>
    </row>
    <row r="8075" spans="6:35" ht="15">
      <c r="F8075" s="5">
        <v>2006</v>
      </c>
      <c r="G8075" s="5">
        <v>12</v>
      </c>
      <c r="H8075" s="5">
        <v>0</v>
      </c>
      <c r="I8075" s="5">
        <v>337</v>
      </c>
      <c r="J8075" s="5">
        <v>6</v>
      </c>
      <c r="K8075" s="5">
        <v>6.0485000610400004</v>
      </c>
      <c r="L8075" s="5">
        <v>0</v>
      </c>
      <c r="M8075" s="5">
        <v>0.20100000500699999</v>
      </c>
      <c r="N8075" s="8">
        <f t="shared" si="1646"/>
        <v>0.20100000500699999</v>
      </c>
      <c r="O8075" s="5">
        <v>0.10000000149</v>
      </c>
      <c r="P8075" s="5">
        <v>96.736587524399994</v>
      </c>
      <c r="Q8075" s="5">
        <v>9.1441415250300001E-2</v>
      </c>
      <c r="R8075" s="5">
        <v>2.99812507629</v>
      </c>
      <c r="S8075">
        <f t="shared" si="1638"/>
        <v>1.1942213957465439E-2</v>
      </c>
      <c r="T8075">
        <f t="shared" si="1639"/>
        <v>579.13427058879336</v>
      </c>
      <c r="U8075">
        <f t="shared" si="1640"/>
        <v>1739.2273306806671</v>
      </c>
      <c r="V8075" s="9">
        <v>576.57550048799999</v>
      </c>
      <c r="W8075" s="9">
        <v>508.47897338899998</v>
      </c>
      <c r="X8075">
        <f t="shared" si="1647"/>
        <v>3.5407231614998768E-4</v>
      </c>
      <c r="Y8075">
        <f t="shared" si="1648"/>
        <v>0.11502866576339864</v>
      </c>
      <c r="Z8075">
        <f t="shared" si="1641"/>
        <v>0.24804246974418498</v>
      </c>
      <c r="AA8075">
        <f t="shared" si="1642"/>
        <v>3.5184890081108131E-2</v>
      </c>
      <c r="AB8075">
        <f>(1/(AA8075*k))*(LN((50-dTar)/(hTar-dTar)))</f>
        <v>124.20516411515416</v>
      </c>
      <c r="AC8075">
        <f t="shared" si="1643"/>
        <v>200.36121181933399</v>
      </c>
      <c r="AD8075" s="19">
        <v>1913.5838623</v>
      </c>
      <c r="AE8075" s="19">
        <v>172.58442688</v>
      </c>
      <c r="AF8075">
        <f t="shared" si="1649"/>
        <v>4.3734401833125149E-4</v>
      </c>
      <c r="AG8075" s="23">
        <f t="shared" si="1644"/>
        <v>0.10494907446302713</v>
      </c>
      <c r="AH8075" s="25">
        <f t="shared" si="1650"/>
        <v>0.1087802642873425</v>
      </c>
      <c r="AI8075" s="25">
        <f t="shared" si="1645"/>
        <v>9.4279396630590442E-2</v>
      </c>
    </row>
    <row r="8076" spans="6:35" ht="15">
      <c r="F8076" s="5">
        <v>2006</v>
      </c>
      <c r="G8076" s="5">
        <v>12</v>
      </c>
      <c r="H8076" s="5">
        <v>0</v>
      </c>
      <c r="I8076" s="5">
        <v>337</v>
      </c>
      <c r="J8076" s="5">
        <v>7</v>
      </c>
      <c r="K8076" s="5">
        <v>5.6354999542200002</v>
      </c>
      <c r="L8076" s="5">
        <v>0</v>
      </c>
      <c r="M8076" s="5">
        <v>7.0000002160699997E-3</v>
      </c>
      <c r="N8076" s="8">
        <f t="shared" si="1646"/>
        <v>7.0000002160699997E-3</v>
      </c>
      <c r="O8076" s="5">
        <v>0</v>
      </c>
      <c r="P8076" s="5">
        <v>96.736587524399994</v>
      </c>
      <c r="Q8076" s="5">
        <v>2.9850294813499999E-2</v>
      </c>
      <c r="R8076" s="5">
        <v>2.32982492447</v>
      </c>
      <c r="S8076">
        <f t="shared" si="1638"/>
        <v>4.1589800099607437E-4</v>
      </c>
      <c r="T8076">
        <f t="shared" si="1639"/>
        <v>16629.426813564642</v>
      </c>
      <c r="U8076">
        <f t="shared" si="1640"/>
        <v>49940.670197777821</v>
      </c>
      <c r="V8076" s="9">
        <v>942.10314941399997</v>
      </c>
      <c r="W8076" s="9">
        <v>14600.6083984</v>
      </c>
      <c r="X8076">
        <f t="shared" si="1647"/>
        <v>1.527105004877543E-5</v>
      </c>
      <c r="Y8076">
        <f t="shared" si="1648"/>
        <v>4.0011054441969833E-2</v>
      </c>
      <c r="Z8076">
        <f t="shared" si="1641"/>
        <v>8.638295017671084E-3</v>
      </c>
      <c r="AA8076">
        <f t="shared" si="1642"/>
        <v>1.2253444379843608E-3</v>
      </c>
      <c r="AB8076">
        <f>(1/(AA8076*k))*(LN((50-dTar)/(hTar-dTar)))</f>
        <v>3566.4625483479545</v>
      </c>
      <c r="AC8076">
        <f t="shared" si="1643"/>
        <v>5753.2290479706453</v>
      </c>
      <c r="AD8076" s="19">
        <v>2472.9680175799999</v>
      </c>
      <c r="AE8076" s="19">
        <v>4955.6386718800004</v>
      </c>
      <c r="AF8076">
        <f t="shared" si="1649"/>
        <v>7.5861967932162709E-5</v>
      </c>
      <c r="AG8076" s="23">
        <f t="shared" si="1644"/>
        <v>2.2548178614908126E-2</v>
      </c>
      <c r="AH8076" s="25">
        <f t="shared" si="1650"/>
        <v>2.9185708865708645E-2</v>
      </c>
      <c r="AI8076" s="25">
        <f t="shared" si="1645"/>
        <v>3.2833620912700911E-3</v>
      </c>
    </row>
    <row r="8077" spans="6:35" ht="15">
      <c r="F8077" s="5">
        <v>2006</v>
      </c>
      <c r="G8077" s="5">
        <v>12</v>
      </c>
      <c r="H8077" s="5">
        <v>0</v>
      </c>
      <c r="I8077" s="5">
        <v>337</v>
      </c>
      <c r="J8077" s="5">
        <v>8</v>
      </c>
      <c r="K8077" s="5">
        <v>5.3119997978200004</v>
      </c>
      <c r="L8077" s="5">
        <v>0</v>
      </c>
      <c r="M8077" s="5">
        <v>2.1999999880800002E-2</v>
      </c>
      <c r="N8077" s="8">
        <f t="shared" si="1646"/>
        <v>2.1999999880800002E-2</v>
      </c>
      <c r="O8077" s="5">
        <v>0</v>
      </c>
      <c r="P8077" s="5">
        <v>96.736587524399994</v>
      </c>
      <c r="Q8077" s="5">
        <v>5.1806244999200002E-2</v>
      </c>
      <c r="R8077" s="5">
        <v>2.43847489357</v>
      </c>
      <c r="S8077">
        <f t="shared" si="1638"/>
        <v>1.3071079557016828E-3</v>
      </c>
      <c r="T8077">
        <f t="shared" si="1639"/>
        <v>5291.1814508537072</v>
      </c>
      <c r="U8077">
        <f t="shared" si="1640"/>
        <v>15890.213821329035</v>
      </c>
      <c r="V8077" s="9">
        <v>824.10559081999997</v>
      </c>
      <c r="W8077" s="9">
        <v>4645.6484375</v>
      </c>
      <c r="X8077">
        <f t="shared" si="1647"/>
        <v>4.6816549867439572E-5</v>
      </c>
      <c r="Y8077">
        <f t="shared" si="1648"/>
        <v>6.8865171278704229E-2</v>
      </c>
      <c r="Z8077">
        <f t="shared" si="1641"/>
        <v>2.7148926213287232E-2</v>
      </c>
      <c r="AA8077">
        <f t="shared" si="1642"/>
        <v>3.8510823796416441E-3</v>
      </c>
      <c r="AB8077">
        <f>(1/(AA8077*k))*(LN((50-dTar)/(hTar-dTar)))</f>
        <v>1134.783579286702</v>
      </c>
      <c r="AC8077">
        <f t="shared" si="1643"/>
        <v>1830.5729453226825</v>
      </c>
      <c r="AD8077" s="19">
        <v>2417.1162109400002</v>
      </c>
      <c r="AE8077" s="19">
        <v>1576.79418945</v>
      </c>
      <c r="AF8077">
        <f t="shared" si="1649"/>
        <v>1.716890478768534E-4</v>
      </c>
      <c r="AG8077" s="23">
        <f t="shared" si="1644"/>
        <v>4.7221583009093751E-2</v>
      </c>
      <c r="AH8077" s="25">
        <f t="shared" si="1650"/>
        <v>5.5448175999738815E-2</v>
      </c>
      <c r="AI8077" s="25">
        <f t="shared" si="1645"/>
        <v>1.0319137626701311E-2</v>
      </c>
    </row>
    <row r="8078" spans="6:35" ht="15">
      <c r="F8078" s="5">
        <v>2006</v>
      </c>
      <c r="G8078" s="5">
        <v>12</v>
      </c>
      <c r="H8078" s="5">
        <v>0</v>
      </c>
      <c r="I8078" s="5">
        <v>337</v>
      </c>
      <c r="J8078" s="5">
        <v>9</v>
      </c>
      <c r="K8078" s="5">
        <v>5.3024997711199999</v>
      </c>
      <c r="L8078" s="5">
        <v>0</v>
      </c>
      <c r="M8078" s="5">
        <v>0</v>
      </c>
      <c r="N8078" s="8">
        <f t="shared" si="1646"/>
        <v>1E-4</v>
      </c>
      <c r="O8078" s="5">
        <v>0</v>
      </c>
      <c r="P8078" s="5">
        <v>96.736587524399994</v>
      </c>
      <c r="Q8078" s="5">
        <v>1.10898160934</v>
      </c>
      <c r="R8078" s="5">
        <v>7.4865999221799999</v>
      </c>
      <c r="S8078">
        <f t="shared" si="1638"/>
        <v>5.9413998308355972E-6</v>
      </c>
      <c r="T8078">
        <f t="shared" si="1639"/>
        <v>1164059.9128807276</v>
      </c>
      <c r="U8078">
        <f t="shared" si="1640"/>
        <v>3495847.0217512534</v>
      </c>
      <c r="V8078" s="9">
        <v>1043.5842285199999</v>
      </c>
      <c r="W8078" s="9">
        <v>60723.6445313</v>
      </c>
      <c r="X8078">
        <f t="shared" si="1647"/>
        <v>2.8108724824686765E-7</v>
      </c>
      <c r="Y8078">
        <f t="shared" si="1648"/>
        <v>1.648313854804158</v>
      </c>
      <c r="Z8078">
        <f t="shared" si="1641"/>
        <v>1.2340421072902296E-4</v>
      </c>
      <c r="AA8078">
        <f t="shared" si="1642"/>
        <v>1.7504920002306861E-5</v>
      </c>
      <c r="AB8078">
        <f>(1/(AA8078*k))*(LN((50-dTar)/(hTar-dTar)))</f>
        <v>249652.38609041239</v>
      </c>
      <c r="AC8078">
        <f t="shared" si="1643"/>
        <v>402726.04578894714</v>
      </c>
      <c r="AD8078" s="19">
        <v>2497.7700195299999</v>
      </c>
      <c r="AE8078" s="19">
        <v>60723.6445313</v>
      </c>
      <c r="AF8078">
        <f t="shared" si="1649"/>
        <v>2.1461647183800129E-6</v>
      </c>
      <c r="AG8078" s="23">
        <f t="shared" si="1644"/>
        <v>0.2236491072372396</v>
      </c>
      <c r="AH8078" s="25">
        <f t="shared" si="1650"/>
        <v>0.76515529744735544</v>
      </c>
      <c r="AI8078" s="25">
        <f t="shared" si="1645"/>
        <v>4.6905171284601254E-5</v>
      </c>
    </row>
    <row r="8079" spans="6:35" ht="15">
      <c r="F8079" s="5">
        <v>2006</v>
      </c>
      <c r="G8079" s="5">
        <v>12</v>
      </c>
      <c r="H8079" s="5">
        <v>0</v>
      </c>
      <c r="I8079" s="5">
        <v>337</v>
      </c>
      <c r="J8079" s="5">
        <v>10</v>
      </c>
      <c r="K8079" s="5">
        <v>5.7129998207100003</v>
      </c>
      <c r="L8079" s="5">
        <v>0</v>
      </c>
      <c r="M8079" s="5">
        <v>7.5499996542900003E-2</v>
      </c>
      <c r="N8079" s="8">
        <f t="shared" si="1646"/>
        <v>7.5499996542900003E-2</v>
      </c>
      <c r="O8079" s="5">
        <v>0</v>
      </c>
      <c r="P8079" s="5">
        <v>96.736587524399994</v>
      </c>
      <c r="Q8079" s="5">
        <v>3.0489525794999999</v>
      </c>
      <c r="R8079" s="5">
        <v>47.313999176000003</v>
      </c>
      <c r="S8079">
        <f t="shared" si="1638"/>
        <v>4.4857566668807421E-3</v>
      </c>
      <c r="T8079">
        <f t="shared" si="1639"/>
        <v>1541.801279711708</v>
      </c>
      <c r="U8079">
        <f t="shared" si="1640"/>
        <v>4630.2611679788242</v>
      </c>
      <c r="V8079" s="9">
        <v>654.47521972699997</v>
      </c>
      <c r="W8079" s="9">
        <v>1353.6989746100001</v>
      </c>
      <c r="X8079">
        <f t="shared" si="1647"/>
        <v>1.5063790568432215E-4</v>
      </c>
      <c r="Y8079">
        <f t="shared" si="1648"/>
        <v>3.9713022935786508</v>
      </c>
      <c r="Z8079">
        <f t="shared" si="1641"/>
        <v>9.3170174834205366E-2</v>
      </c>
      <c r="AA8079">
        <f t="shared" si="1642"/>
        <v>1.3216213996579089E-2</v>
      </c>
      <c r="AB8079">
        <f>(1/(AA8079*k))*(LN((50-dTar)/(hTar-dTar)))</f>
        <v>330.66542718125419</v>
      </c>
      <c r="AC8079">
        <f t="shared" si="1643"/>
        <v>533.41200560203129</v>
      </c>
      <c r="AD8079" s="19">
        <v>2238.3415527299999</v>
      </c>
      <c r="AE8079" s="19">
        <v>459.46325683600003</v>
      </c>
      <c r="AF8079">
        <f t="shared" si="1649"/>
        <v>3.0948093464535823E-4</v>
      </c>
      <c r="AG8079" s="23">
        <f t="shared" si="1644"/>
        <v>3.3157163510551451</v>
      </c>
      <c r="AH8079" s="25">
        <f t="shared" si="1650"/>
        <v>3.5649004813549201</v>
      </c>
      <c r="AI8079" s="25">
        <f t="shared" si="1645"/>
        <v>3.5413402698315263E-2</v>
      </c>
    </row>
    <row r="8080" spans="6:35" ht="15">
      <c r="F8080" s="5">
        <v>2006</v>
      </c>
      <c r="G8080" s="5">
        <v>12</v>
      </c>
      <c r="H8080" s="5">
        <v>0</v>
      </c>
      <c r="I8080" s="5">
        <v>337</v>
      </c>
      <c r="J8080" s="5">
        <v>11</v>
      </c>
      <c r="K8080" s="5">
        <v>7.1389999389599996</v>
      </c>
      <c r="L8080" s="5">
        <v>0</v>
      </c>
      <c r="M8080" s="5">
        <v>0.27900001406699998</v>
      </c>
      <c r="N8080" s="8">
        <f t="shared" si="1646"/>
        <v>0.27900001406699998</v>
      </c>
      <c r="O8080" s="5">
        <v>0</v>
      </c>
      <c r="P8080" s="5">
        <v>96.736587524399994</v>
      </c>
      <c r="Q8080" s="5">
        <v>17.052600860599998</v>
      </c>
      <c r="R8080" s="5">
        <v>290.35174560500002</v>
      </c>
      <c r="S8080">
        <f t="shared" si="1638"/>
        <v>1.6576506363808027E-2</v>
      </c>
      <c r="T8080">
        <f t="shared" si="1639"/>
        <v>417.22575418981398</v>
      </c>
      <c r="U8080">
        <f t="shared" si="1640"/>
        <v>1252.9917008935167</v>
      </c>
      <c r="V8080" s="9">
        <v>538.83666992200006</v>
      </c>
      <c r="W8080" s="9">
        <v>366.32351684600002</v>
      </c>
      <c r="X8080">
        <f t="shared" si="1647"/>
        <v>4.6335941678486687E-4</v>
      </c>
      <c r="Y8080">
        <f t="shared" si="1648"/>
        <v>21.139382096271163</v>
      </c>
      <c r="Z8080">
        <f t="shared" si="1641"/>
        <v>0.3442977652932443</v>
      </c>
      <c r="AA8080">
        <f t="shared" si="1642"/>
        <v>4.8838729268853222E-2</v>
      </c>
      <c r="AB8080">
        <f>(1/(AA8080*k))*(LN((50-dTar)/(hTar-dTar)))</f>
        <v>89.481137456308545</v>
      </c>
      <c r="AC8080">
        <f t="shared" si="1643"/>
        <v>144.34624569310424</v>
      </c>
      <c r="AD8080" s="19">
        <v>1758.8775634799999</v>
      </c>
      <c r="AE8080" s="19">
        <v>124.335014343</v>
      </c>
      <c r="AF8080">
        <f t="shared" si="1649"/>
        <v>4.9320393983235636E-4</v>
      </c>
      <c r="AG8080" s="23">
        <f t="shared" si="1644"/>
        <v>19.63442430837469</v>
      </c>
      <c r="AH8080" s="25">
        <f t="shared" si="1650"/>
        <v>20.206449382724742</v>
      </c>
      <c r="AI8080" s="25">
        <f t="shared" si="1645"/>
        <v>0.1308654344821879</v>
      </c>
    </row>
    <row r="8081" spans="6:35" ht="15">
      <c r="F8081" s="5">
        <v>2006</v>
      </c>
      <c r="G8081" s="5">
        <v>12</v>
      </c>
      <c r="H8081" s="5">
        <v>0</v>
      </c>
      <c r="I8081" s="5">
        <v>337</v>
      </c>
      <c r="J8081" s="5">
        <v>12</v>
      </c>
      <c r="K8081" s="5">
        <v>12.015000343300001</v>
      </c>
      <c r="L8081" s="5">
        <v>0.36101436614999999</v>
      </c>
      <c r="M8081" s="5">
        <v>2.3840000629400002</v>
      </c>
      <c r="N8081" s="8">
        <f t="shared" si="1646"/>
        <v>2.3840000629400002</v>
      </c>
      <c r="O8081" s="5">
        <v>0</v>
      </c>
      <c r="P8081" s="5">
        <v>96.736587524399994</v>
      </c>
      <c r="Q8081" s="5">
        <v>29.407489776599999</v>
      </c>
      <c r="R8081" s="5">
        <v>594.60247802699996</v>
      </c>
      <c r="S8081">
        <f t="shared" si="1638"/>
        <v>0.14164297570663767</v>
      </c>
      <c r="T8081">
        <f t="shared" si="1639"/>
        <v>48.828015190787532</v>
      </c>
      <c r="U8081">
        <f t="shared" si="1640"/>
        <v>146.6378745577758</v>
      </c>
      <c r="V8081" s="9">
        <v>493.47134399399999</v>
      </c>
      <c r="W8081" s="9">
        <v>42.870918273900003</v>
      </c>
      <c r="X8081">
        <f t="shared" si="1647"/>
        <v>1.4641714247324304E-3</v>
      </c>
      <c r="Y8081">
        <f t="shared" si="1648"/>
        <v>31.671787740049023</v>
      </c>
      <c r="Z8081">
        <f t="shared" si="1641"/>
        <v>2.9419564614505171</v>
      </c>
      <c r="AA8081">
        <f t="shared" si="1642"/>
        <v>0.41731730387259208</v>
      </c>
      <c r="AB8081">
        <f>(1/(AA8081*k))*(LN((50-dTar)/(hTar-dTar)))</f>
        <v>10.47199578436822</v>
      </c>
      <c r="AC8081">
        <f t="shared" si="1643"/>
        <v>16.892870602205306</v>
      </c>
      <c r="AD8081" s="19">
        <v>645.92449951200001</v>
      </c>
      <c r="AE8081" s="19">
        <v>14.5509529114</v>
      </c>
      <c r="AF8081">
        <f t="shared" si="1649"/>
        <v>1.476301689948083E-3</v>
      </c>
      <c r="AG8081" s="23">
        <f t="shared" si="1644"/>
        <v>30.881925867495916</v>
      </c>
      <c r="AH8081" s="25">
        <f t="shared" si="1650"/>
        <v>31.182147441819929</v>
      </c>
      <c r="AI8081" s="25">
        <f t="shared" si="1645"/>
        <v>1.1182193129470084</v>
      </c>
    </row>
    <row r="8082" spans="6:35" ht="15">
      <c r="F8082" s="5">
        <v>2006</v>
      </c>
      <c r="G8082" s="5">
        <v>12</v>
      </c>
      <c r="H8082" s="5">
        <v>0</v>
      </c>
      <c r="I8082" s="5">
        <v>337</v>
      </c>
      <c r="J8082" s="5">
        <v>13</v>
      </c>
      <c r="K8082" s="5">
        <v>15.4399995804</v>
      </c>
      <c r="L8082" s="5">
        <v>0.76991891860999995</v>
      </c>
      <c r="M8082" s="5">
        <v>2.9254999160800002</v>
      </c>
      <c r="N8082" s="8">
        <f t="shared" si="1646"/>
        <v>2.9254999160800002</v>
      </c>
      <c r="O8082" s="5">
        <v>0</v>
      </c>
      <c r="P8082" s="5">
        <v>96.736587524399994</v>
      </c>
      <c r="Q8082" s="5">
        <v>32.126884460399999</v>
      </c>
      <c r="R8082" s="5">
        <v>657.74249267599998</v>
      </c>
      <c r="S8082">
        <f t="shared" si="1638"/>
        <v>0.17381564706507263</v>
      </c>
      <c r="T8082">
        <f t="shared" si="1639"/>
        <v>39.790119510257938</v>
      </c>
      <c r="U8082">
        <f t="shared" si="1640"/>
        <v>119.49571430634275</v>
      </c>
      <c r="V8082" s="9">
        <v>138.06964111299999</v>
      </c>
      <c r="W8082" s="9">
        <v>34.935657501199998</v>
      </c>
      <c r="X8082">
        <f t="shared" si="1647"/>
        <v>3.4187915796094963E-3</v>
      </c>
      <c r="Y8082">
        <f t="shared" si="1648"/>
        <v>37.185362767055928</v>
      </c>
      <c r="Z8082">
        <f t="shared" si="1641"/>
        <v>3.6101900813167522</v>
      </c>
      <c r="AA8082">
        <f t="shared" si="1642"/>
        <v>0.51210641997735817</v>
      </c>
      <c r="AB8082">
        <f>(1/(AA8082*k))*(LN((50-dTar)/(hTar-dTar)))</f>
        <v>8.5336658093271165</v>
      </c>
      <c r="AC8082">
        <f t="shared" si="1643"/>
        <v>13.766059044314613</v>
      </c>
      <c r="AD8082" s="19">
        <v>575.00482177699996</v>
      </c>
      <c r="AE8082" s="19">
        <v>11.857622146600001</v>
      </c>
      <c r="AF8082">
        <f t="shared" si="1649"/>
        <v>1.6649226519531656E-3</v>
      </c>
      <c r="AG8082" s="23">
        <f t="shared" si="1644"/>
        <v>36.333095688643738</v>
      </c>
      <c r="AH8082" s="25">
        <f t="shared" si="1650"/>
        <v>36.65703709272541</v>
      </c>
      <c r="AI8082" s="25">
        <f t="shared" si="1645"/>
        <v>1.3722107465681896</v>
      </c>
    </row>
    <row r="8083" spans="6:35" ht="15">
      <c r="F8083" s="5">
        <v>2006</v>
      </c>
      <c r="G8083" s="5">
        <v>12</v>
      </c>
      <c r="H8083" s="5">
        <v>0</v>
      </c>
      <c r="I8083" s="5">
        <v>337</v>
      </c>
      <c r="J8083" s="5">
        <v>14</v>
      </c>
      <c r="K8083" s="5">
        <v>16.534999847400002</v>
      </c>
      <c r="L8083" s="5">
        <v>0.957016468048</v>
      </c>
      <c r="M8083" s="5">
        <v>2.4969999790199999</v>
      </c>
      <c r="N8083" s="8">
        <f t="shared" si="1646"/>
        <v>2.4969999790199999</v>
      </c>
      <c r="O8083" s="5">
        <v>0</v>
      </c>
      <c r="P8083" s="5">
        <v>96.736587524399994</v>
      </c>
      <c r="Q8083" s="5">
        <v>31.2834701538</v>
      </c>
      <c r="R8083" s="5">
        <v>616.43499755899995</v>
      </c>
      <c r="S8083">
        <f t="shared" si="1638"/>
        <v>0.14835675252945915</v>
      </c>
      <c r="T8083">
        <f t="shared" si="1639"/>
        <v>46.618338913145983</v>
      </c>
      <c r="U8083">
        <f t="shared" si="1640"/>
        <v>140.00188430611328</v>
      </c>
      <c r="V8083" s="9">
        <v>126.605812073</v>
      </c>
      <c r="W8083" s="9">
        <v>40.930824279799999</v>
      </c>
      <c r="X8083">
        <f t="shared" si="1647"/>
        <v>3.2516251878218732E-3</v>
      </c>
      <c r="Y8083">
        <f t="shared" si="1648"/>
        <v>36.872855398940374</v>
      </c>
      <c r="Z8083">
        <f t="shared" si="1641"/>
        <v>3.0814031160134991</v>
      </c>
      <c r="AA8083">
        <f t="shared" si="1642"/>
        <v>0.43709784878506991</v>
      </c>
      <c r="AB8083">
        <f>(1/(AA8083*k))*(LN((50-dTar)/(hTar-dTar)))</f>
        <v>9.9980932394077886</v>
      </c>
      <c r="AC8083">
        <f t="shared" si="1643"/>
        <v>16.128396042157981</v>
      </c>
      <c r="AD8083" s="19">
        <v>629.07238769499997</v>
      </c>
      <c r="AE8083" s="19">
        <v>13.8924608231</v>
      </c>
      <c r="AF8083">
        <f t="shared" si="1649"/>
        <v>1.5172360030289681E-3</v>
      </c>
      <c r="AG8083" s="23">
        <f t="shared" si="1644"/>
        <v>35.970555125060137</v>
      </c>
      <c r="AH8083" s="25">
        <f t="shared" si="1650"/>
        <v>36.313513834868097</v>
      </c>
      <c r="AI8083" s="25">
        <f t="shared" si="1645"/>
        <v>1.1712221171357879</v>
      </c>
    </row>
    <row r="8084" spans="6:35" ht="15">
      <c r="F8084" s="5">
        <v>2006</v>
      </c>
      <c r="G8084" s="5">
        <v>12</v>
      </c>
      <c r="H8084" s="5">
        <v>0</v>
      </c>
      <c r="I8084" s="5">
        <v>337</v>
      </c>
      <c r="J8084" s="5">
        <v>15</v>
      </c>
      <c r="K8084" s="5">
        <v>16.3050003052</v>
      </c>
      <c r="L8084" s="5">
        <v>0.93633872270600005</v>
      </c>
      <c r="M8084" s="5">
        <v>3.3559999465899999</v>
      </c>
      <c r="N8084" s="8">
        <f t="shared" si="1646"/>
        <v>3.3559999465899999</v>
      </c>
      <c r="O8084" s="5">
        <v>0</v>
      </c>
      <c r="P8084" s="5">
        <v>96.736587524399994</v>
      </c>
      <c r="Q8084" s="5">
        <v>30.436660766599999</v>
      </c>
      <c r="R8084" s="5">
        <v>478.16250610399999</v>
      </c>
      <c r="S8084">
        <f t="shared" si="1638"/>
        <v>0.19939337514954095</v>
      </c>
      <c r="T8084">
        <f t="shared" si="1639"/>
        <v>34.685933593756999</v>
      </c>
      <c r="U8084">
        <f t="shared" si="1640"/>
        <v>104.16707620342341</v>
      </c>
      <c r="V8084" s="9">
        <v>140.72747802699999</v>
      </c>
      <c r="W8084" s="9">
        <v>30.454193115199999</v>
      </c>
      <c r="X8084">
        <f t="shared" si="1647"/>
        <v>3.6317579420282581E-3</v>
      </c>
      <c r="Y8084">
        <f t="shared" si="1648"/>
        <v>34.823395791041676</v>
      </c>
      <c r="Z8084">
        <f t="shared" si="1641"/>
        <v>4.1414452461558211</v>
      </c>
      <c r="AA8084">
        <f t="shared" si="1642"/>
        <v>0.58746510592804035</v>
      </c>
      <c r="AB8084">
        <f>(1/(AA8084*k))*(LN((50-dTar)/(hTar-dTar)))</f>
        <v>7.4389865930743495</v>
      </c>
      <c r="AC8084">
        <f t="shared" si="1643"/>
        <v>12.000180339637769</v>
      </c>
      <c r="AD8084" s="19">
        <v>532.502441406</v>
      </c>
      <c r="AE8084" s="19">
        <v>10.336552619900001</v>
      </c>
      <c r="AF8084">
        <f t="shared" si="1649"/>
        <v>1.8023240719141839E-3</v>
      </c>
      <c r="AG8084" s="23">
        <f t="shared" si="1644"/>
        <v>34.070227938377094</v>
      </c>
      <c r="AH8084" s="25">
        <f t="shared" si="1650"/>
        <v>34.356502344465724</v>
      </c>
      <c r="AI8084" s="25">
        <f t="shared" si="1645"/>
        <v>1.5741375232591659</v>
      </c>
    </row>
    <row r="8085" spans="6:35" ht="15">
      <c r="F8085" s="5">
        <v>2006</v>
      </c>
      <c r="G8085" s="5">
        <v>12</v>
      </c>
      <c r="H8085" s="5">
        <v>0</v>
      </c>
      <c r="I8085" s="5">
        <v>337</v>
      </c>
      <c r="J8085" s="5">
        <v>16</v>
      </c>
      <c r="K8085" s="5">
        <v>15.0600004196</v>
      </c>
      <c r="L8085" s="5">
        <v>0.81109291315099996</v>
      </c>
      <c r="M8085" s="5">
        <v>4.5304999351499999</v>
      </c>
      <c r="N8085" s="8">
        <f t="shared" si="1646"/>
        <v>4.5304999351499999</v>
      </c>
      <c r="O8085" s="5">
        <v>0</v>
      </c>
      <c r="P8085" s="5">
        <v>96.736587524399994</v>
      </c>
      <c r="Q8085" s="5">
        <v>30.5089244843</v>
      </c>
      <c r="R8085" s="5">
        <v>262.80999755900001</v>
      </c>
      <c r="S8085">
        <f t="shared" si="1638"/>
        <v>0.26917511548300893</v>
      </c>
      <c r="T8085">
        <f t="shared" si="1639"/>
        <v>25.693851220465515</v>
      </c>
      <c r="U8085">
        <f t="shared" si="1640"/>
        <v>77.162500205079681</v>
      </c>
      <c r="V8085" s="9">
        <v>191.38172912600001</v>
      </c>
      <c r="W8085" s="9">
        <v>22.559160232499998</v>
      </c>
      <c r="X8085">
        <f t="shared" si="1647"/>
        <v>3.4352056205844716E-3</v>
      </c>
      <c r="Y8085">
        <f t="shared" si="1648"/>
        <v>33.462442174318461</v>
      </c>
      <c r="Z8085">
        <f t="shared" si="1641"/>
        <v>5.5908276870507541</v>
      </c>
      <c r="AA8085">
        <f t="shared" si="1642"/>
        <v>0.7930603893525715</v>
      </c>
      <c r="AB8085">
        <f>(1/(AA8085*k))*(LN((50-dTar)/(hTar-dTar)))</f>
        <v>5.51048205857985</v>
      </c>
      <c r="AC8085">
        <f t="shared" si="1643"/>
        <v>8.8892186635825077</v>
      </c>
      <c r="AD8085" s="19">
        <v>452.87527465800002</v>
      </c>
      <c r="AE8085" s="19">
        <v>7.6568751335099998</v>
      </c>
      <c r="AF8085">
        <f t="shared" si="1649"/>
        <v>2.1302822308474985E-3</v>
      </c>
      <c r="AG8085" s="23">
        <f t="shared" si="1644"/>
        <v>32.828779146825795</v>
      </c>
      <c r="AH8085" s="25">
        <f t="shared" si="1650"/>
        <v>33.069630513774108</v>
      </c>
      <c r="AI8085" s="25">
        <f t="shared" si="1645"/>
        <v>2.125038754630856</v>
      </c>
    </row>
    <row r="8086" spans="6:35" ht="15">
      <c r="F8086" s="5">
        <v>2006</v>
      </c>
      <c r="G8086" s="5">
        <v>12</v>
      </c>
      <c r="H8086" s="5">
        <v>0</v>
      </c>
      <c r="I8086" s="5">
        <v>337</v>
      </c>
      <c r="J8086" s="5">
        <v>17</v>
      </c>
      <c r="K8086" s="5">
        <v>14.390000343300001</v>
      </c>
      <c r="L8086" s="5">
        <v>0.76382523775099997</v>
      </c>
      <c r="M8086" s="5">
        <v>4.7525000572199998</v>
      </c>
      <c r="N8086" s="8">
        <f t="shared" si="1646"/>
        <v>4.7525000572199998</v>
      </c>
      <c r="O8086" s="5">
        <v>0</v>
      </c>
      <c r="P8086" s="5">
        <v>96.736587524399994</v>
      </c>
      <c r="Q8086" s="5">
        <v>31.8965091705</v>
      </c>
      <c r="R8086" s="5">
        <v>62.5352516174</v>
      </c>
      <c r="S8086">
        <f t="shared" si="1638"/>
        <v>0.28236503036013072</v>
      </c>
      <c r="T8086">
        <f t="shared" si="1639"/>
        <v>24.493632800956775</v>
      </c>
      <c r="U8086">
        <f t="shared" si="1640"/>
        <v>73.558063748791781</v>
      </c>
      <c r="V8086" s="9">
        <v>516.46844482400002</v>
      </c>
      <c r="W8086" s="9">
        <v>21.505369186399999</v>
      </c>
      <c r="X8086">
        <f t="shared" si="1647"/>
        <v>1.6352377306384322E-3</v>
      </c>
      <c r="Y8086">
        <f t="shared" si="1648"/>
        <v>33.227361785239196</v>
      </c>
      <c r="Z8086">
        <f t="shared" si="1641"/>
        <v>5.8647851855087056</v>
      </c>
      <c r="AA8086">
        <f t="shared" si="1642"/>
        <v>0.83192133312594874</v>
      </c>
      <c r="AB8086">
        <f>(1/(AA8086*k))*(LN((50-dTar)/(hTar-dTar)))</f>
        <v>5.2530748676402519</v>
      </c>
      <c r="AC8086">
        <f t="shared" si="1643"/>
        <v>8.473982976120654</v>
      </c>
      <c r="AD8086" s="19">
        <v>441.75683593799999</v>
      </c>
      <c r="AE8086" s="19">
        <v>7.2992048263499996</v>
      </c>
      <c r="AF8086">
        <f t="shared" si="1649"/>
        <v>2.1856489150693203E-3</v>
      </c>
      <c r="AG8086" s="23">
        <f t="shared" si="1644"/>
        <v>32.611952777087993</v>
      </c>
      <c r="AH8086" s="25">
        <f t="shared" si="1650"/>
        <v>32.8458659050671</v>
      </c>
      <c r="AI8086" s="25">
        <f t="shared" si="1645"/>
        <v>2.2291682921398137</v>
      </c>
    </row>
    <row r="8087" spans="6:35" ht="15">
      <c r="F8087" s="5">
        <v>2006</v>
      </c>
      <c r="G8087" s="5">
        <v>12</v>
      </c>
      <c r="H8087" s="5">
        <v>0</v>
      </c>
      <c r="I8087" s="5">
        <v>337</v>
      </c>
      <c r="J8087" s="5">
        <v>18</v>
      </c>
      <c r="K8087" s="5">
        <v>14.2299995422</v>
      </c>
      <c r="L8087" s="5">
        <v>0.74808531999600003</v>
      </c>
      <c r="M8087" s="5">
        <v>4.87050008774</v>
      </c>
      <c r="N8087" s="8">
        <f t="shared" si="1646"/>
        <v>4.87050008774</v>
      </c>
      <c r="O8087" s="5">
        <v>0.10000000149</v>
      </c>
      <c r="P8087" s="5">
        <v>96.736587524399994</v>
      </c>
      <c r="Q8087" s="5">
        <v>34.513084411599998</v>
      </c>
      <c r="R8087" s="5">
        <v>1.64000000805E-2</v>
      </c>
      <c r="S8087">
        <f t="shared" si="1638"/>
        <v>0.28937588397383196</v>
      </c>
      <c r="T8087">
        <f t="shared" si="1639"/>
        <v>23.900213364350275</v>
      </c>
      <c r="U8087">
        <f t="shared" si="1640"/>
        <v>71.775935915718037</v>
      </c>
      <c r="V8087" s="9">
        <v>516.39605712900004</v>
      </c>
      <c r="W8087" s="9">
        <v>20.984348297099999</v>
      </c>
      <c r="X8087">
        <f t="shared" si="1647"/>
        <v>1.6416146925389494E-3</v>
      </c>
      <c r="Y8087">
        <f t="shared" si="1648"/>
        <v>35.922501659651147</v>
      </c>
      <c r="Z8087">
        <f t="shared" si="1641"/>
        <v>6.0104021918319175</v>
      </c>
      <c r="AA8087">
        <f t="shared" si="1642"/>
        <v>0.85257714407117235</v>
      </c>
      <c r="AB8087">
        <f>(1/(AA8087*k))*(LN((50-dTar)/(hTar-dTar)))</f>
        <v>5.1258060074536544</v>
      </c>
      <c r="AC8087">
        <f t="shared" si="1643"/>
        <v>8.268679571584185</v>
      </c>
      <c r="AD8087" s="19">
        <v>436.21484375</v>
      </c>
      <c r="AE8087" s="19">
        <v>7.1223635673499999</v>
      </c>
      <c r="AF8087">
        <f t="shared" si="1649"/>
        <v>2.2143201163494471E-3</v>
      </c>
      <c r="AG8087" s="23">
        <f t="shared" si="1644"/>
        <v>35.264778489389627</v>
      </c>
      <c r="AH8087" s="25">
        <f t="shared" si="1650"/>
        <v>35.514774966630675</v>
      </c>
      <c r="AI8087" s="25">
        <f t="shared" si="1645"/>
        <v>2.2845164085711014</v>
      </c>
    </row>
    <row r="8088" spans="6:35" ht="15">
      <c r="F8088" s="5">
        <v>2006</v>
      </c>
      <c r="G8088" s="5">
        <v>12</v>
      </c>
      <c r="H8088" s="5">
        <v>0</v>
      </c>
      <c r="I8088" s="5">
        <v>337</v>
      </c>
      <c r="J8088" s="5">
        <v>19</v>
      </c>
      <c r="K8088" s="5">
        <v>15.135000228899999</v>
      </c>
      <c r="L8088" s="5">
        <v>0.90042209625199998</v>
      </c>
      <c r="M8088" s="5">
        <v>5.7814998626699996</v>
      </c>
      <c r="N8088" s="8">
        <f t="shared" si="1646"/>
        <v>5.7814998626699996</v>
      </c>
      <c r="O8088" s="5">
        <v>0</v>
      </c>
      <c r="P8088" s="5">
        <v>96.736587524399994</v>
      </c>
      <c r="Q8088" s="5">
        <v>34.317146301299999</v>
      </c>
      <c r="R8088" s="5">
        <v>0</v>
      </c>
      <c r="S8088">
        <f t="shared" si="1638"/>
        <v>0.34350202306043559</v>
      </c>
      <c r="T8088">
        <f t="shared" si="1639"/>
        <v>20.13422019425845</v>
      </c>
      <c r="U8088">
        <f t="shared" si="1640"/>
        <v>60.466091927516011</v>
      </c>
      <c r="V8088" s="9">
        <v>515.93621826200001</v>
      </c>
      <c r="W8088" s="9">
        <v>17.677810668900001</v>
      </c>
      <c r="X8088">
        <f t="shared" si="1647"/>
        <v>1.6832746373587626E-3</v>
      </c>
      <c r="Y8088">
        <f t="shared" si="1648"/>
        <v>35.521003632225103</v>
      </c>
      <c r="Z8088">
        <f t="shared" si="1641"/>
        <v>7.1346142738274576</v>
      </c>
      <c r="AA8088">
        <f t="shared" si="1642"/>
        <v>1.012046925893864</v>
      </c>
      <c r="AB8088">
        <f>(1/(AA8088*k))*(LN((50-dTar)/(hTar-dTar)))</f>
        <v>4.3181249160337885</v>
      </c>
      <c r="AC8088">
        <f t="shared" si="1643"/>
        <v>6.9657710863104869</v>
      </c>
      <c r="AD8088" s="19">
        <v>400.33621215800002</v>
      </c>
      <c r="AE8088" s="19">
        <v>6.00008153915</v>
      </c>
      <c r="AF8088">
        <f t="shared" si="1649"/>
        <v>2.419537876066323E-3</v>
      </c>
      <c r="AG8088" s="23">
        <f t="shared" si="1644"/>
        <v>34.922334520354788</v>
      </c>
      <c r="AH8088" s="25">
        <f t="shared" si="1650"/>
        <v>35.14988491810206</v>
      </c>
      <c r="AI8088" s="25">
        <f t="shared" si="1645"/>
        <v>2.7118224134043483</v>
      </c>
    </row>
    <row r="8089" spans="6:35" ht="15">
      <c r="F8089" s="5">
        <v>2006</v>
      </c>
      <c r="G8089" s="5">
        <v>12</v>
      </c>
      <c r="H8089" s="5">
        <v>0</v>
      </c>
      <c r="I8089" s="5">
        <v>337</v>
      </c>
      <c r="J8089" s="5">
        <v>20</v>
      </c>
      <c r="K8089" s="5">
        <v>15.1049995422</v>
      </c>
      <c r="L8089" s="5">
        <v>0.90100407600400001</v>
      </c>
      <c r="M8089" s="5">
        <v>4.7699999809299998</v>
      </c>
      <c r="N8089" s="8">
        <f t="shared" si="1646"/>
        <v>4.7699999809299998</v>
      </c>
      <c r="O8089" s="5">
        <v>0</v>
      </c>
      <c r="P8089" s="5">
        <v>96.736587524399994</v>
      </c>
      <c r="Q8089" s="5">
        <v>33.541629791299997</v>
      </c>
      <c r="R8089" s="5">
        <v>0</v>
      </c>
      <c r="S8089">
        <f t="shared" si="1638"/>
        <v>0.28340477079783299</v>
      </c>
      <c r="T8089">
        <f t="shared" si="1639"/>
        <v>24.403771856069749</v>
      </c>
      <c r="U8089">
        <f t="shared" si="1640"/>
        <v>73.288197813989797</v>
      </c>
      <c r="V8089" s="9">
        <v>516.457519531</v>
      </c>
      <c r="W8089" s="9">
        <v>21.426471710200001</v>
      </c>
      <c r="X8089">
        <f t="shared" si="1647"/>
        <v>1.6362001051551422E-3</v>
      </c>
      <c r="Y8089">
        <f t="shared" si="1648"/>
        <v>34.936630369236461</v>
      </c>
      <c r="Z8089">
        <f t="shared" si="1641"/>
        <v>5.8863808282412116</v>
      </c>
      <c r="AA8089">
        <f t="shared" si="1642"/>
        <v>0.83498468077184895</v>
      </c>
      <c r="AB8089">
        <f>(1/(AA8089*k))*(LN((50-dTar)/(hTar-dTar)))</f>
        <v>5.2338026643291107</v>
      </c>
      <c r="AC8089">
        <f t="shared" si="1643"/>
        <v>8.4428940754508819</v>
      </c>
      <c r="AD8089" s="19">
        <v>440.91955566399997</v>
      </c>
      <c r="AE8089" s="19">
        <v>7.2724261283900002</v>
      </c>
      <c r="AF8089">
        <f t="shared" si="1649"/>
        <v>2.1899334738711895E-3</v>
      </c>
      <c r="AG8089" s="23">
        <f t="shared" si="1644"/>
        <v>34.290673861862693</v>
      </c>
      <c r="AH8089" s="25">
        <f t="shared" si="1650"/>
        <v>34.536197903885061</v>
      </c>
      <c r="AI8089" s="25">
        <f t="shared" si="1645"/>
        <v>2.2373766613306634</v>
      </c>
    </row>
    <row r="8090" spans="6:35" ht="15">
      <c r="F8090" s="5">
        <v>2006</v>
      </c>
      <c r="G8090" s="5">
        <v>12</v>
      </c>
      <c r="H8090" s="5">
        <v>0</v>
      </c>
      <c r="I8090" s="5">
        <v>337</v>
      </c>
      <c r="J8090" s="5">
        <v>21</v>
      </c>
      <c r="K8090" s="5">
        <v>14.824999809299999</v>
      </c>
      <c r="L8090" s="5">
        <v>0.87385874986599998</v>
      </c>
      <c r="M8090" s="5">
        <v>3.15849995613</v>
      </c>
      <c r="N8090" s="8">
        <f t="shared" si="1646"/>
        <v>3.15849995613</v>
      </c>
      <c r="O8090" s="5">
        <v>0</v>
      </c>
      <c r="P8090" s="5">
        <v>96.736587524399994</v>
      </c>
      <c r="Q8090" s="5">
        <v>33.035774230999998</v>
      </c>
      <c r="R8090" s="5">
        <v>0</v>
      </c>
      <c r="S8090">
        <f t="shared" si="1638"/>
        <v>0.18765911105045022</v>
      </c>
      <c r="T8090">
        <f t="shared" si="1639"/>
        <v>36.854833910050438</v>
      </c>
      <c r="U8090">
        <f t="shared" si="1640"/>
        <v>110.68061010944552</v>
      </c>
      <c r="V8090" s="9">
        <v>517.97204589800003</v>
      </c>
      <c r="W8090" s="9">
        <v>32.358482360799997</v>
      </c>
      <c r="X8090">
        <f t="shared" si="1647"/>
        <v>1.5128338116488828E-3</v>
      </c>
      <c r="Y8090">
        <f t="shared" si="1648"/>
        <v>34.986452232130368</v>
      </c>
      <c r="Z8090">
        <f t="shared" si="1641"/>
        <v>3.8977219417387627</v>
      </c>
      <c r="AA8090">
        <f t="shared" si="1642"/>
        <v>0.5528928905934537</v>
      </c>
      <c r="AB8090">
        <f>(1/(AA8090*k))*(LN((50-dTar)/(hTar-dTar)))</f>
        <v>7.9041440417274158</v>
      </c>
      <c r="AC8090">
        <f t="shared" si="1643"/>
        <v>12.750547772126405</v>
      </c>
      <c r="AD8090" s="19">
        <v>550.78997802699996</v>
      </c>
      <c r="AE8090" s="19">
        <v>10.982893943800001</v>
      </c>
      <c r="AF8090">
        <f t="shared" si="1649"/>
        <v>1.7405730830737161E-3</v>
      </c>
      <c r="AG8090" s="23">
        <f t="shared" si="1644"/>
        <v>34.209988792637155</v>
      </c>
      <c r="AH8090" s="25">
        <f t="shared" si="1650"/>
        <v>34.505117706071339</v>
      </c>
      <c r="AI8090" s="25">
        <f t="shared" si="1645"/>
        <v>1.4814998144468317</v>
      </c>
    </row>
    <row r="8091" spans="6:35" ht="15">
      <c r="F8091" s="5">
        <v>2006</v>
      </c>
      <c r="G8091" s="5">
        <v>12</v>
      </c>
      <c r="H8091" s="5">
        <v>0</v>
      </c>
      <c r="I8091" s="5">
        <v>337</v>
      </c>
      <c r="J8091" s="5">
        <v>22</v>
      </c>
      <c r="K8091" s="5">
        <v>13.149999618500001</v>
      </c>
      <c r="L8091" s="5">
        <v>0.55092120170600001</v>
      </c>
      <c r="M8091" s="5">
        <v>2.6349999904599999</v>
      </c>
      <c r="N8091" s="8">
        <f t="shared" si="1646"/>
        <v>2.6349999904599999</v>
      </c>
      <c r="O8091" s="5">
        <v>0</v>
      </c>
      <c r="P8091" s="5">
        <v>96.736587524399994</v>
      </c>
      <c r="Q8091" s="5">
        <v>32.704036712600001</v>
      </c>
      <c r="R8091" s="5">
        <v>4.4075001031200003E-2</v>
      </c>
      <c r="S8091">
        <f t="shared" si="1638"/>
        <v>0.15655588497570841</v>
      </c>
      <c r="T8091">
        <f t="shared" si="1639"/>
        <v>44.176846948584405</v>
      </c>
      <c r="U8091">
        <f t="shared" si="1640"/>
        <v>132.66971667582334</v>
      </c>
      <c r="V8091" s="9">
        <v>518.85870361299999</v>
      </c>
      <c r="W8091" s="9">
        <v>38.787200927699999</v>
      </c>
      <c r="X8091">
        <f t="shared" si="1647"/>
        <v>1.4486127349077351E-3</v>
      </c>
      <c r="Y8091">
        <f t="shared" si="1648"/>
        <v>34.94002885854465</v>
      </c>
      <c r="Z8091">
        <f t="shared" si="1641"/>
        <v>3.2517009409369924</v>
      </c>
      <c r="AA8091">
        <f t="shared" si="1642"/>
        <v>0.46125464039081626</v>
      </c>
      <c r="AB8091">
        <f>(1/(AA8091*k))*(LN((50-dTar)/(hTar-dTar)))</f>
        <v>9.4744738897258927</v>
      </c>
      <c r="AC8091">
        <f t="shared" si="1643"/>
        <v>15.283720958140957</v>
      </c>
      <c r="AD8091" s="19">
        <v>610.09240722699997</v>
      </c>
      <c r="AE8091" s="19">
        <v>13.1648855209</v>
      </c>
      <c r="AF8091">
        <f t="shared" si="1649"/>
        <v>1.5660701169312214E-3</v>
      </c>
      <c r="AG8091" s="23">
        <f t="shared" si="1644"/>
        <v>34.103726037142444</v>
      </c>
      <c r="AH8091" s="25">
        <f t="shared" si="1650"/>
        <v>34.421599526644371</v>
      </c>
      <c r="AI8091" s="25">
        <f t="shared" si="1645"/>
        <v>1.2359512588744894</v>
      </c>
    </row>
    <row r="8092" spans="6:35" ht="15">
      <c r="F8092" s="5">
        <v>2006</v>
      </c>
      <c r="G8092" s="5">
        <v>12</v>
      </c>
      <c r="H8092" s="5">
        <v>0</v>
      </c>
      <c r="I8092" s="5">
        <v>337</v>
      </c>
      <c r="J8092" s="5">
        <v>23</v>
      </c>
      <c r="K8092" s="5">
        <v>12.135000228899999</v>
      </c>
      <c r="L8092" s="5">
        <v>0.42960974574100003</v>
      </c>
      <c r="M8092" s="5">
        <v>2.7330000400499999</v>
      </c>
      <c r="N8092" s="8">
        <f t="shared" si="1646"/>
        <v>2.7330000400499999</v>
      </c>
      <c r="O8092" s="5">
        <v>0</v>
      </c>
      <c r="P8092" s="5">
        <v>96.736587524399994</v>
      </c>
      <c r="Q8092" s="5">
        <v>33.871429443399997</v>
      </c>
      <c r="R8092" s="5">
        <v>0.14042499661399999</v>
      </c>
      <c r="S8092">
        <f t="shared" si="1638"/>
        <v>0.16237845975626747</v>
      </c>
      <c r="T8092">
        <f t="shared" si="1639"/>
        <v>42.59275140220749</v>
      </c>
      <c r="U8092">
        <f t="shared" si="1640"/>
        <v>127.91243946294628</v>
      </c>
      <c r="V8092" s="9">
        <v>518.66711425799997</v>
      </c>
      <c r="W8092" s="9">
        <v>37.3963661194</v>
      </c>
      <c r="X8092">
        <f t="shared" si="1647"/>
        <v>1.4620397750748596E-3</v>
      </c>
      <c r="Y8092">
        <f t="shared" si="1648"/>
        <v>36.120751603557828</v>
      </c>
      <c r="Z8092">
        <f t="shared" si="1641"/>
        <v>3.3726371286475829</v>
      </c>
      <c r="AA8092">
        <f t="shared" si="1642"/>
        <v>0.47840947067376682</v>
      </c>
      <c r="AB8092">
        <f>(1/(AA8092*k))*(LN((50-dTar)/(hTar-dTar)))</f>
        <v>9.1347377399176732</v>
      </c>
      <c r="AC8092">
        <f t="shared" si="1643"/>
        <v>14.735676541796883</v>
      </c>
      <c r="AD8092" s="19">
        <v>597.57043456999997</v>
      </c>
      <c r="AE8092" s="19">
        <v>12.692818641700001</v>
      </c>
      <c r="AF8092">
        <f t="shared" si="1649"/>
        <v>1.6000027398357397E-3</v>
      </c>
      <c r="AG8092" s="23">
        <f t="shared" si="1644"/>
        <v>35.269128205920097</v>
      </c>
      <c r="AH8092" s="25">
        <f t="shared" si="1650"/>
        <v>35.592824950951645</v>
      </c>
      <c r="AI8092" s="25">
        <f t="shared" si="1645"/>
        <v>1.281918349993673</v>
      </c>
    </row>
    <row r="8093" spans="6:35" ht="15">
      <c r="F8093" s="5">
        <v>2006</v>
      </c>
      <c r="G8093" s="5">
        <v>12</v>
      </c>
      <c r="H8093" s="5">
        <v>0</v>
      </c>
      <c r="I8093" s="5">
        <v>337</v>
      </c>
      <c r="J8093" s="5">
        <v>24</v>
      </c>
      <c r="K8093" s="5">
        <v>12.845000267</v>
      </c>
      <c r="L8093" s="5">
        <v>0.54633945226699998</v>
      </c>
      <c r="M8093" s="5">
        <v>3.8420000076299998</v>
      </c>
      <c r="N8093" s="8">
        <f t="shared" si="1646"/>
        <v>3.8420000076299998</v>
      </c>
      <c r="O8093" s="5">
        <v>0</v>
      </c>
      <c r="P8093" s="5">
        <v>96.736587524399994</v>
      </c>
      <c r="Q8093" s="5">
        <v>34.189590454099999</v>
      </c>
      <c r="R8093" s="5">
        <v>0</v>
      </c>
      <c r="S8093">
        <f t="shared" si="1638"/>
        <v>0.22826858195403241</v>
      </c>
      <c r="T8093">
        <f t="shared" si="1639"/>
        <v>30.298279816995546</v>
      </c>
      <c r="U8093">
        <f t="shared" si="1640"/>
        <v>90.990291900278351</v>
      </c>
      <c r="V8093" s="9">
        <v>517.17553710899995</v>
      </c>
      <c r="W8093" s="9">
        <v>26.6018390656</v>
      </c>
      <c r="X8093">
        <f t="shared" si="1647"/>
        <v>1.5753795448227496E-3</v>
      </c>
      <c r="Y8093">
        <f t="shared" si="1648"/>
        <v>35.903301352500144</v>
      </c>
      <c r="Z8093">
        <f t="shared" si="1641"/>
        <v>4.7411897856248029</v>
      </c>
      <c r="AA8093">
        <f t="shared" si="1642"/>
        <v>0.6725390278242549</v>
      </c>
      <c r="AB8093">
        <f>(1/(AA8093*k))*(LN((50-dTar)/(hTar-dTar)))</f>
        <v>6.4979798436912173</v>
      </c>
      <c r="AC8093">
        <f t="shared" si="1643"/>
        <v>10.482197943497018</v>
      </c>
      <c r="AD8093" s="19">
        <v>494.4375</v>
      </c>
      <c r="AE8093" s="19">
        <v>9.0290136337300009</v>
      </c>
      <c r="AF8093">
        <f t="shared" si="1649"/>
        <v>1.9457194414033234E-3</v>
      </c>
      <c r="AG8093" s="23">
        <f t="shared" si="1644"/>
        <v>35.171038573891387</v>
      </c>
      <c r="AH8093" s="25">
        <f t="shared" si="1650"/>
        <v>35.449367091638663</v>
      </c>
      <c r="AI8093" s="25">
        <f t="shared" si="1645"/>
        <v>1.8020966843332447</v>
      </c>
    </row>
    <row r="8094" spans="6:35" ht="15">
      <c r="F8094" s="5">
        <v>2006</v>
      </c>
      <c r="G8094" s="5">
        <v>12</v>
      </c>
      <c r="H8094" s="5">
        <v>0</v>
      </c>
      <c r="I8094" s="5">
        <v>338</v>
      </c>
      <c r="J8094" s="5">
        <v>1</v>
      </c>
      <c r="K8094" s="5">
        <v>12.949999809299999</v>
      </c>
      <c r="L8094" s="5">
        <v>0.55801999568899996</v>
      </c>
      <c r="M8094" s="5">
        <v>3.89100003242</v>
      </c>
      <c r="N8094" s="8">
        <f t="shared" si="1646"/>
        <v>3.89100003242</v>
      </c>
      <c r="O8094" s="5">
        <v>0</v>
      </c>
      <c r="P8094" s="5">
        <v>96.736587524399994</v>
      </c>
      <c r="Q8094" s="5">
        <v>32.487239837600001</v>
      </c>
      <c r="R8094" s="5">
        <v>0</v>
      </c>
      <c r="S8094">
        <f t="shared" si="1638"/>
        <v>0.23117986934401488</v>
      </c>
      <c r="T8094">
        <f t="shared" si="1639"/>
        <v>29.916728429239896</v>
      </c>
      <c r="U8094">
        <f t="shared" si="1640"/>
        <v>89.84443568809273</v>
      </c>
      <c r="V8094" s="9">
        <v>518.33270263700001</v>
      </c>
      <c r="W8094" s="9">
        <v>26.266839981099999</v>
      </c>
      <c r="X8094">
        <f t="shared" si="1647"/>
        <v>1.5761832946539277E-3</v>
      </c>
      <c r="Y8094">
        <f t="shared" si="1648"/>
        <v>34.094962122798705</v>
      </c>
      <c r="Z8094">
        <f t="shared" si="1641"/>
        <v>4.801657879473928</v>
      </c>
      <c r="AA8094">
        <f t="shared" si="1642"/>
        <v>0.68111644296485496</v>
      </c>
      <c r="AB8094">
        <f>(1/(AA8094*k))*(LN((50-dTar)/(hTar-dTar)))</f>
        <v>6.4161496790104522</v>
      </c>
      <c r="AC8094">
        <f t="shared" si="1643"/>
        <v>10.350193843058708</v>
      </c>
      <c r="AD8094" s="19">
        <v>491.05764770500002</v>
      </c>
      <c r="AE8094" s="19">
        <v>8.9153108596799999</v>
      </c>
      <c r="AF8094">
        <f t="shared" si="1649"/>
        <v>1.959542684438151E-3</v>
      </c>
      <c r="AG8094" s="23">
        <f t="shared" si="1644"/>
        <v>33.403460149239883</v>
      </c>
      <c r="AH8094" s="25">
        <f t="shared" si="1650"/>
        <v>33.666295739061361</v>
      </c>
      <c r="AI8094" s="25">
        <f t="shared" si="1645"/>
        <v>1.8250802298904911</v>
      </c>
    </row>
    <row r="8095" spans="6:35" ht="15">
      <c r="F8095" s="5">
        <v>2006</v>
      </c>
      <c r="G8095" s="5">
        <v>12</v>
      </c>
      <c r="H8095" s="5">
        <v>0</v>
      </c>
      <c r="I8095" s="5">
        <v>338</v>
      </c>
      <c r="J8095" s="5">
        <v>2</v>
      </c>
      <c r="K8095" s="5">
        <v>11.925000190700001</v>
      </c>
      <c r="L8095" s="5">
        <v>0.36550682783100003</v>
      </c>
      <c r="M8095" s="5">
        <v>0.95950001478199998</v>
      </c>
      <c r="N8095" s="8">
        <f t="shared" si="1646"/>
        <v>0.95950001478199998</v>
      </c>
      <c r="O8095" s="5">
        <v>0</v>
      </c>
      <c r="P8095" s="5">
        <v>96.736587524399994</v>
      </c>
      <c r="Q8095" s="5">
        <v>30.586524963399999</v>
      </c>
      <c r="R8095" s="5">
        <v>0</v>
      </c>
      <c r="S8095">
        <f t="shared" si="1638"/>
        <v>5.7007732255125267E-2</v>
      </c>
      <c r="T8095">
        <f t="shared" si="1639"/>
        <v>121.31942625818553</v>
      </c>
      <c r="U8095">
        <f t="shared" si="1640"/>
        <v>364.34048649238593</v>
      </c>
      <c r="V8095" s="9">
        <v>529.23040771499996</v>
      </c>
      <c r="W8095" s="9">
        <v>106.51825714100001</v>
      </c>
      <c r="X8095">
        <f t="shared" si="1647"/>
        <v>9.9991085659886856E-4</v>
      </c>
      <c r="Y8095">
        <f t="shared" si="1648"/>
        <v>34.8091780132766</v>
      </c>
      <c r="Z8095">
        <f t="shared" si="1641"/>
        <v>1.1840634201865856</v>
      </c>
      <c r="AA8095">
        <f t="shared" si="1642"/>
        <v>0.16795971000971158</v>
      </c>
      <c r="AB8095">
        <f>(1/(AA8095*k))*(LN((50-dTar)/(hTar-dTar)))</f>
        <v>26.019008050472401</v>
      </c>
      <c r="AC8095">
        <f t="shared" si="1643"/>
        <v>41.972489795161415</v>
      </c>
      <c r="AD8095" s="19">
        <v>1068.8333740200001</v>
      </c>
      <c r="AE8095" s="19">
        <v>36.153697967500001</v>
      </c>
      <c r="AF8095">
        <f t="shared" si="1649"/>
        <v>8.7187031986180085E-4</v>
      </c>
      <c r="AG8095" s="23">
        <f t="shared" si="1644"/>
        <v>33.535351177856697</v>
      </c>
      <c r="AH8095" s="25">
        <f t="shared" si="1650"/>
        <v>34.019524817875286</v>
      </c>
      <c r="AI8095" s="25">
        <f t="shared" si="1645"/>
        <v>0.45005512540927139</v>
      </c>
    </row>
    <row r="8096" spans="6:35" ht="15">
      <c r="F8096" s="5">
        <v>2006</v>
      </c>
      <c r="G8096" s="5">
        <v>12</v>
      </c>
      <c r="H8096" s="5">
        <v>0</v>
      </c>
      <c r="I8096" s="5">
        <v>338</v>
      </c>
      <c r="J8096" s="5">
        <v>3</v>
      </c>
      <c r="K8096" s="5">
        <v>10.6850004196</v>
      </c>
      <c r="L8096" s="5">
        <v>0.17803305387500001</v>
      </c>
      <c r="M8096" s="5">
        <v>2.50500011444</v>
      </c>
      <c r="N8096" s="8">
        <f t="shared" si="1646"/>
        <v>2.50500011444</v>
      </c>
      <c r="O8096" s="5">
        <v>0</v>
      </c>
      <c r="P8096" s="5">
        <v>96.736587524399994</v>
      </c>
      <c r="Q8096" s="5">
        <v>33.2443237305</v>
      </c>
      <c r="R8096" s="5">
        <v>0</v>
      </c>
      <c r="S8096">
        <f t="shared" si="1638"/>
        <v>0.14883207256176967</v>
      </c>
      <c r="T8096">
        <f t="shared" si="1639"/>
        <v>46.469455477089127</v>
      </c>
      <c r="U8096">
        <f t="shared" si="1640"/>
        <v>139.55476495188742</v>
      </c>
      <c r="V8096" s="9">
        <v>520.33929443399995</v>
      </c>
      <c r="W8096" s="9">
        <v>40.800102233899999</v>
      </c>
      <c r="X8096">
        <f t="shared" si="1647"/>
        <v>1.4271561756534555E-3</v>
      </c>
      <c r="Y8096">
        <f t="shared" si="1648"/>
        <v>35.605661672884963</v>
      </c>
      <c r="Z8096">
        <f t="shared" si="1641"/>
        <v>3.0912756199858036</v>
      </c>
      <c r="AA8096">
        <f t="shared" si="1642"/>
        <v>0.43849826609041725</v>
      </c>
      <c r="AB8096">
        <f>(1/(AA8096*k))*(LN((50-dTar)/(hTar-dTar)))</f>
        <v>9.9661626620812722</v>
      </c>
      <c r="AC8096">
        <f t="shared" si="1643"/>
        <v>16.076887320980333</v>
      </c>
      <c r="AD8096" s="19">
        <v>627.92590331999997</v>
      </c>
      <c r="AE8096" s="19">
        <v>13.848092079200001</v>
      </c>
      <c r="AF8096">
        <f t="shared" si="1649"/>
        <v>1.5201013273175986E-3</v>
      </c>
      <c r="AG8096" s="23">
        <f t="shared" si="1644"/>
        <v>34.735512789999895</v>
      </c>
      <c r="AH8096" s="25">
        <f t="shared" si="1650"/>
        <v>35.066250956499346</v>
      </c>
      <c r="AI8096" s="25">
        <f t="shared" si="1645"/>
        <v>1.1749745943575391</v>
      </c>
    </row>
    <row r="8097" spans="6:35" ht="15">
      <c r="F8097" s="5">
        <v>2006</v>
      </c>
      <c r="G8097" s="5">
        <v>12</v>
      </c>
      <c r="H8097" s="5">
        <v>0</v>
      </c>
      <c r="I8097" s="5">
        <v>338</v>
      </c>
      <c r="J8097" s="5">
        <v>4</v>
      </c>
      <c r="K8097" s="5">
        <v>8.3199996948199999</v>
      </c>
      <c r="L8097" s="5">
        <v>5.1527924835699998E-2</v>
      </c>
      <c r="M8097" s="5">
        <v>2.36199998856</v>
      </c>
      <c r="N8097" s="8">
        <f t="shared" si="1646"/>
        <v>2.36199998856</v>
      </c>
      <c r="O8097" s="5">
        <v>0</v>
      </c>
      <c r="P8097" s="5">
        <v>96.736587524399994</v>
      </c>
      <c r="Q8097" s="5">
        <v>31.194229126</v>
      </c>
      <c r="R8097" s="5">
        <v>0</v>
      </c>
      <c r="S8097">
        <f t="shared" si="1638"/>
        <v>0.14033586332464065</v>
      </c>
      <c r="T8097">
        <f t="shared" si="1639"/>
        <v>49.28280772729385</v>
      </c>
      <c r="U8097">
        <f t="shared" si="1640"/>
        <v>148.00368495693797</v>
      </c>
      <c r="V8097" s="9">
        <v>520.67883300799997</v>
      </c>
      <c r="W8097" s="9">
        <v>43.270221710199998</v>
      </c>
      <c r="X8097">
        <f t="shared" si="1647"/>
        <v>1.4045876141389627E-3</v>
      </c>
      <c r="Y8097">
        <f t="shared" si="1648"/>
        <v>33.514146059153994</v>
      </c>
      <c r="Z8097">
        <f t="shared" si="1641"/>
        <v>2.9148074433020805</v>
      </c>
      <c r="AA8097">
        <f t="shared" si="1642"/>
        <v>0.41346620845192517</v>
      </c>
      <c r="AB8097">
        <f>(1/(AA8097*k))*(LN((50-dTar)/(hTar-dTar)))</f>
        <v>10.569533755273795</v>
      </c>
      <c r="AC8097">
        <f t="shared" si="1643"/>
        <v>17.050213706159678</v>
      </c>
      <c r="AD8097" s="19">
        <v>649.35540771499996</v>
      </c>
      <c r="AE8097" s="19">
        <v>14.6864824295</v>
      </c>
      <c r="AF8097">
        <f t="shared" si="1649"/>
        <v>1.4682302060857043E-3</v>
      </c>
      <c r="AG8097" s="23">
        <f t="shared" si="1644"/>
        <v>32.675165032568316</v>
      </c>
      <c r="AH8097" s="25">
        <f t="shared" si="1650"/>
        <v>32.994056491166468</v>
      </c>
      <c r="AI8097" s="25">
        <f t="shared" si="1645"/>
        <v>1.10790014037633</v>
      </c>
    </row>
    <row r="8098" spans="6:35" ht="15">
      <c r="F8098" s="5">
        <v>2006</v>
      </c>
      <c r="G8098" s="5">
        <v>12</v>
      </c>
      <c r="H8098" s="5">
        <v>0</v>
      </c>
      <c r="I8098" s="5">
        <v>338</v>
      </c>
      <c r="J8098" s="5">
        <v>5</v>
      </c>
      <c r="K8098" s="5">
        <v>8.4350004196199997</v>
      </c>
      <c r="L8098" s="5">
        <v>0.162977591157</v>
      </c>
      <c r="M8098" s="5">
        <v>2.85100007057</v>
      </c>
      <c r="N8098" s="8">
        <f t="shared" si="1646"/>
        <v>2.85100007057</v>
      </c>
      <c r="O8098" s="5">
        <v>0</v>
      </c>
      <c r="P8098" s="5">
        <v>96.736587524399994</v>
      </c>
      <c r="Q8098" s="5">
        <v>32.475116729699998</v>
      </c>
      <c r="R8098" s="5">
        <v>0</v>
      </c>
      <c r="S8098">
        <f t="shared" si="1638"/>
        <v>0.16938931336996874</v>
      </c>
      <c r="T8098">
        <f t="shared" si="1639"/>
        <v>40.829880184745036</v>
      </c>
      <c r="U8098">
        <f t="shared" si="1640"/>
        <v>122.61827201752152</v>
      </c>
      <c r="V8098" s="9">
        <v>519.65728759800004</v>
      </c>
      <c r="W8098" s="9">
        <v>35.848567962600001</v>
      </c>
      <c r="X8098">
        <f t="shared" si="1647"/>
        <v>1.4746562750560703E-3</v>
      </c>
      <c r="Y8098">
        <f t="shared" si="1648"/>
        <v>34.555717849955833</v>
      </c>
      <c r="Z8098">
        <f t="shared" si="1641"/>
        <v>3.5182541349707961</v>
      </c>
      <c r="AA8098">
        <f t="shared" si="1642"/>
        <v>0.49906528161899061</v>
      </c>
      <c r="AB8098">
        <f>(1/(AA8098*k))*(LN((50-dTar)/(hTar-dTar)))</f>
        <v>8.7566601161289856</v>
      </c>
      <c r="AC8098">
        <f t="shared" si="1643"/>
        <v>14.125781684334727</v>
      </c>
      <c r="AD8098" s="19">
        <v>583.43872070299994</v>
      </c>
      <c r="AE8098" s="19">
        <v>12.167475700400001</v>
      </c>
      <c r="AF8098">
        <f t="shared" si="1649"/>
        <v>1.6400648743013927E-3</v>
      </c>
      <c r="AG8098" s="23">
        <f t="shared" si="1644"/>
        <v>33.755158679966378</v>
      </c>
      <c r="AH8098" s="25">
        <f t="shared" si="1650"/>
        <v>34.059446230366653</v>
      </c>
      <c r="AI8098" s="25">
        <f t="shared" si="1645"/>
        <v>1.3372664664249612</v>
      </c>
    </row>
    <row r="8099" spans="6:35" ht="15">
      <c r="F8099" s="5">
        <v>2006</v>
      </c>
      <c r="G8099" s="5">
        <v>12</v>
      </c>
      <c r="H8099" s="5">
        <v>0</v>
      </c>
      <c r="I8099" s="5">
        <v>338</v>
      </c>
      <c r="J8099" s="5">
        <v>6</v>
      </c>
      <c r="K8099" s="5">
        <v>8.3000001907299996</v>
      </c>
      <c r="L8099" s="5">
        <v>0.210758656263</v>
      </c>
      <c r="M8099" s="5">
        <v>4.2494997978200004</v>
      </c>
      <c r="N8099" s="8">
        <f t="shared" si="1646"/>
        <v>4.2494997978200004</v>
      </c>
      <c r="O8099" s="5">
        <v>0.44999998807899999</v>
      </c>
      <c r="P8099" s="5">
        <v>96.736587524399994</v>
      </c>
      <c r="Q8099" s="5">
        <v>33.703620910600002</v>
      </c>
      <c r="R8099" s="5">
        <v>0</v>
      </c>
      <c r="S8099">
        <f t="shared" si="1638"/>
        <v>0.25247977379903652</v>
      </c>
      <c r="T8099">
        <f t="shared" si="1639"/>
        <v>27.392869002556299</v>
      </c>
      <c r="U8099">
        <f t="shared" si="1640"/>
        <v>82.264906178949062</v>
      </c>
      <c r="V8099" s="9">
        <v>518.02545166000004</v>
      </c>
      <c r="W8099" s="9">
        <v>24.050895690899999</v>
      </c>
      <c r="X8099">
        <f t="shared" si="1647"/>
        <v>1.6016881702855328E-3</v>
      </c>
      <c r="Y8099">
        <f t="shared" si="1648"/>
        <v>35.25021839950513</v>
      </c>
      <c r="Z8099">
        <f t="shared" si="1641"/>
        <v>5.2440616854311974</v>
      </c>
      <c r="AA8099">
        <f t="shared" si="1642"/>
        <v>0.74387154010658274</v>
      </c>
      <c r="AB8099">
        <f>(1/(AA8099*k))*(LN((50-dTar)/(hTar-dTar)))</f>
        <v>5.8748652304556996</v>
      </c>
      <c r="AC8099">
        <f t="shared" si="1643"/>
        <v>9.4770223543850101</v>
      </c>
      <c r="AD8099" s="19">
        <v>468.410644531</v>
      </c>
      <c r="AE8099" s="19">
        <v>8.1631898879999998</v>
      </c>
      <c r="AF8099">
        <f t="shared" si="1649"/>
        <v>2.0573978752726225E-3</v>
      </c>
      <c r="AG8099" s="23">
        <f t="shared" si="1644"/>
        <v>34.562909441782587</v>
      </c>
      <c r="AH8099" s="25">
        <f t="shared" si="1650"/>
        <v>34.82415129242095</v>
      </c>
      <c r="AI8099" s="25">
        <f t="shared" si="1645"/>
        <v>1.9932351589062549</v>
      </c>
    </row>
    <row r="8100" spans="6:35" ht="15">
      <c r="F8100" s="5">
        <v>2006</v>
      </c>
      <c r="G8100" s="5">
        <v>12</v>
      </c>
      <c r="H8100" s="5">
        <v>0</v>
      </c>
      <c r="I8100" s="5">
        <v>338</v>
      </c>
      <c r="J8100" s="5">
        <v>7</v>
      </c>
      <c r="K8100" s="5">
        <v>8.32999992371</v>
      </c>
      <c r="L8100" s="5">
        <v>0.26549425721199998</v>
      </c>
      <c r="M8100" s="5">
        <v>3.9005000591300001</v>
      </c>
      <c r="N8100" s="8">
        <f t="shared" si="1646"/>
        <v>3.9005000591300001</v>
      </c>
      <c r="O8100" s="5">
        <v>0</v>
      </c>
      <c r="P8100" s="5">
        <v>96.736587524399994</v>
      </c>
      <c r="Q8100" s="5">
        <v>33.120166778600002</v>
      </c>
      <c r="R8100" s="5">
        <v>0</v>
      </c>
      <c r="S8100">
        <f t="shared" si="1638"/>
        <v>0.23174430391489217</v>
      </c>
      <c r="T8100">
        <f t="shared" si="1639"/>
        <v>29.843863485041691</v>
      </c>
      <c r="U8100">
        <f t="shared" si="1640"/>
        <v>89.625611299977692</v>
      </c>
      <c r="V8100" s="9">
        <v>518.32385253899997</v>
      </c>
      <c r="W8100" s="9">
        <v>26.202863693200001</v>
      </c>
      <c r="X8100">
        <f t="shared" si="1647"/>
        <v>1.5769081915878622E-3</v>
      </c>
      <c r="Y8100">
        <f t="shared" si="1648"/>
        <v>34.755811146912627</v>
      </c>
      <c r="Z8100">
        <f t="shared" si="1641"/>
        <v>4.8133813124544504</v>
      </c>
      <c r="AA8100">
        <f t="shared" si="1642"/>
        <v>0.68277941504063833</v>
      </c>
      <c r="AB8100">
        <f>(1/(AA8100*k))*(LN((50-dTar)/(hTar-dTar)))</f>
        <v>6.4005225562308272</v>
      </c>
      <c r="AC8100">
        <f t="shared" si="1643"/>
        <v>10.324984993815754</v>
      </c>
      <c r="AD8100" s="19">
        <v>490.41091918900003</v>
      </c>
      <c r="AE8100" s="19">
        <v>8.89359664917</v>
      </c>
      <c r="AF8100">
        <f t="shared" si="1649"/>
        <v>1.9622097982308117E-3</v>
      </c>
      <c r="AG8100" s="23">
        <f t="shared" si="1644"/>
        <v>34.05166582574514</v>
      </c>
      <c r="AH8100" s="25">
        <f t="shared" si="1650"/>
        <v>34.31930707318309</v>
      </c>
      <c r="AI8100" s="25">
        <f t="shared" si="1645"/>
        <v>1.8295362336908998</v>
      </c>
    </row>
    <row r="8101" spans="6:35" ht="15">
      <c r="F8101" s="5">
        <v>2006</v>
      </c>
      <c r="G8101" s="5">
        <v>12</v>
      </c>
      <c r="H8101" s="5">
        <v>0</v>
      </c>
      <c r="I8101" s="5">
        <v>338</v>
      </c>
      <c r="J8101" s="5">
        <v>8</v>
      </c>
      <c r="K8101" s="5">
        <v>8.5699996948199999</v>
      </c>
      <c r="L8101" s="5">
        <v>0.31334230303799998</v>
      </c>
      <c r="M8101" s="5">
        <v>3.4165000915500001</v>
      </c>
      <c r="N8101" s="8">
        <f t="shared" si="1646"/>
        <v>3.4165000915500001</v>
      </c>
      <c r="O8101" s="5">
        <v>0</v>
      </c>
      <c r="P8101" s="5">
        <v>96.736587524399994</v>
      </c>
      <c r="Q8101" s="5">
        <v>32.832073211699999</v>
      </c>
      <c r="R8101" s="5">
        <v>0</v>
      </c>
      <c r="S8101">
        <f t="shared" si="1638"/>
        <v>0.20298793065984969</v>
      </c>
      <c r="T8101">
        <f t="shared" si="1639"/>
        <v>34.071707352204875</v>
      </c>
      <c r="U8101">
        <f t="shared" si="1640"/>
        <v>102.32246240524043</v>
      </c>
      <c r="V8101" s="9">
        <v>518.83776855500003</v>
      </c>
      <c r="W8101" s="9">
        <v>29.914901733400001</v>
      </c>
      <c r="X8101">
        <f t="shared" si="1647"/>
        <v>1.5359210477948698E-3</v>
      </c>
      <c r="Y8101">
        <f t="shared" si="1648"/>
        <v>34.645101704396254</v>
      </c>
      <c r="Z8101">
        <f t="shared" si="1641"/>
        <v>4.2161049725336239</v>
      </c>
      <c r="AA8101">
        <f t="shared" si="1642"/>
        <v>0.59805560790456802</v>
      </c>
      <c r="AB8101">
        <f>(1/(AA8101*k))*(LN((50-dTar)/(hTar-dTar)))</f>
        <v>7.3072553607674564</v>
      </c>
      <c r="AC8101">
        <f t="shared" si="1643"/>
        <v>11.787678472042369</v>
      </c>
      <c r="AD8101" s="19">
        <v>527.26098632799994</v>
      </c>
      <c r="AE8101" s="19">
        <v>10.1535110474</v>
      </c>
      <c r="AF8101">
        <f t="shared" si="1649"/>
        <v>1.8208230847901459E-3</v>
      </c>
      <c r="AG8101" s="23">
        <f t="shared" si="1644"/>
        <v>33.901504287120048</v>
      </c>
      <c r="AH8101" s="25">
        <f t="shared" si="1650"/>
        <v>34.1841410303728</v>
      </c>
      <c r="AI8101" s="25">
        <f t="shared" si="1645"/>
        <v>1.6025152198800858</v>
      </c>
    </row>
    <row r="8102" spans="6:35" ht="15">
      <c r="F8102" s="5">
        <v>2006</v>
      </c>
      <c r="G8102" s="5">
        <v>12</v>
      </c>
      <c r="H8102" s="5">
        <v>0</v>
      </c>
      <c r="I8102" s="5">
        <v>338</v>
      </c>
      <c r="J8102" s="5">
        <v>9</v>
      </c>
      <c r="K8102" s="5">
        <v>8.82999992371</v>
      </c>
      <c r="L8102" s="5">
        <v>0.30528941750499999</v>
      </c>
      <c r="M8102" s="5">
        <v>3.4814999103500002</v>
      </c>
      <c r="N8102" s="8">
        <f t="shared" si="1646"/>
        <v>3.4814999103500002</v>
      </c>
      <c r="O8102" s="5">
        <v>0</v>
      </c>
      <c r="P8102" s="5">
        <v>96.736587524399994</v>
      </c>
      <c r="Q8102" s="5">
        <v>34.441791534399997</v>
      </c>
      <c r="R8102" s="5">
        <v>0</v>
      </c>
      <c r="S8102">
        <f t="shared" si="1638"/>
        <v>0.20684982978407634</v>
      </c>
      <c r="T8102">
        <f t="shared" si="1639"/>
        <v>33.435586467204672</v>
      </c>
      <c r="U8102">
        <f t="shared" si="1640"/>
        <v>100.41209569928758</v>
      </c>
      <c r="V8102" s="9">
        <v>518.76049804700006</v>
      </c>
      <c r="W8102" s="9">
        <v>29.356389999400001</v>
      </c>
      <c r="X8102">
        <f t="shared" si="1647"/>
        <v>1.5419511310417197E-3</v>
      </c>
      <c r="Y8102">
        <f t="shared" si="1648"/>
        <v>36.313997453093172</v>
      </c>
      <c r="Z8102">
        <f t="shared" si="1641"/>
        <v>4.2963174858990589</v>
      </c>
      <c r="AA8102">
        <f t="shared" si="1642"/>
        <v>0.6094337741871525</v>
      </c>
      <c r="AB8102">
        <f>(1/(AA8102*k))*(LN((50-dTar)/(hTar-dTar)))</f>
        <v>7.1708284509280524</v>
      </c>
      <c r="AC8102">
        <f t="shared" si="1643"/>
        <v>11.567601785417269</v>
      </c>
      <c r="AD8102" s="19">
        <v>521.80310058600003</v>
      </c>
      <c r="AE8102" s="19">
        <v>9.9639444351200002</v>
      </c>
      <c r="AF8102">
        <f t="shared" si="1649"/>
        <v>1.8404863482892623E-3</v>
      </c>
      <c r="AG8102" s="23">
        <f t="shared" si="1644"/>
        <v>35.540871969115692</v>
      </c>
      <c r="AH8102" s="25">
        <f t="shared" si="1650"/>
        <v>35.834732146464766</v>
      </c>
      <c r="AI8102" s="25">
        <f t="shared" si="1645"/>
        <v>1.6330034962229063</v>
      </c>
    </row>
    <row r="8103" spans="6:35" ht="15">
      <c r="F8103" s="5">
        <v>2006</v>
      </c>
      <c r="G8103" s="5">
        <v>12</v>
      </c>
      <c r="H8103" s="5">
        <v>0</v>
      </c>
      <c r="I8103" s="5">
        <v>338</v>
      </c>
      <c r="J8103" s="5">
        <v>10</v>
      </c>
      <c r="K8103" s="5">
        <v>9.1549997329699995</v>
      </c>
      <c r="L8103" s="5">
        <v>0.376394271851</v>
      </c>
      <c r="M8103" s="5">
        <v>3.3385000228899999</v>
      </c>
      <c r="N8103" s="8">
        <f t="shared" si="1646"/>
        <v>3.3385000228899999</v>
      </c>
      <c r="O8103" s="5">
        <v>0</v>
      </c>
      <c r="P8103" s="5">
        <v>96.736587524399994</v>
      </c>
      <c r="Q8103" s="5">
        <v>34.809906005899997</v>
      </c>
      <c r="R8103" s="5">
        <v>30.495800018299999</v>
      </c>
      <c r="S8103">
        <f t="shared" si="1638"/>
        <v>0.19835363471243281</v>
      </c>
      <c r="T8103">
        <f t="shared" si="1639"/>
        <v>34.867752131181639</v>
      </c>
      <c r="U8103">
        <f t="shared" si="1640"/>
        <v>104.71310462130968</v>
      </c>
      <c r="V8103" s="9">
        <v>521.119628906</v>
      </c>
      <c r="W8103" s="9">
        <v>30.613828659100001</v>
      </c>
      <c r="X8103">
        <f t="shared" si="1647"/>
        <v>1.5233532439705767E-3</v>
      </c>
      <c r="Y8103">
        <f t="shared" si="1648"/>
        <v>36.762583855737908</v>
      </c>
      <c r="Z8103">
        <f t="shared" si="1641"/>
        <v>4.1198496034356547</v>
      </c>
      <c r="AA8103">
        <f t="shared" si="1642"/>
        <v>0.58440175828389063</v>
      </c>
      <c r="AB8103">
        <f>(1/(AA8103*k))*(LN((50-dTar)/(hTar-dTar)))</f>
        <v>7.4779806613360096</v>
      </c>
      <c r="AC8103">
        <f t="shared" si="1643"/>
        <v>12.063083511388569</v>
      </c>
      <c r="AD8103" s="19">
        <v>534.04864501999998</v>
      </c>
      <c r="AE8103" s="19">
        <v>10.3907356262</v>
      </c>
      <c r="AF8103">
        <f t="shared" si="1649"/>
        <v>1.79693723641235E-3</v>
      </c>
      <c r="AG8103" s="23">
        <f t="shared" si="1644"/>
        <v>35.965695885407897</v>
      </c>
      <c r="AH8103" s="25">
        <f t="shared" si="1650"/>
        <v>36.268588035701242</v>
      </c>
      <c r="AI8103" s="25">
        <f t="shared" si="1645"/>
        <v>1.5659291540730065</v>
      </c>
    </row>
    <row r="8104" spans="6:35" ht="15">
      <c r="F8104" s="5">
        <v>2006</v>
      </c>
      <c r="G8104" s="5">
        <v>12</v>
      </c>
      <c r="H8104" s="5">
        <v>0</v>
      </c>
      <c r="I8104" s="5">
        <v>338</v>
      </c>
      <c r="J8104" s="5">
        <v>11</v>
      </c>
      <c r="K8104" s="5">
        <v>10.4350004196</v>
      </c>
      <c r="L8104" s="5">
        <v>0.443979233503</v>
      </c>
      <c r="M8104" s="5">
        <v>3.3069999218000001</v>
      </c>
      <c r="N8104" s="8">
        <f t="shared" si="1646"/>
        <v>3.3069999218000001</v>
      </c>
      <c r="O8104" s="5">
        <v>0</v>
      </c>
      <c r="P8104" s="5">
        <v>96.736587524399994</v>
      </c>
      <c r="Q8104" s="5">
        <v>34.450035095200001</v>
      </c>
      <c r="R8104" s="5">
        <v>307.94073486299999</v>
      </c>
      <c r="S8104">
        <f t="shared" si="1638"/>
        <v>0.1964820877595585</v>
      </c>
      <c r="T8104">
        <f t="shared" si="1639"/>
        <v>35.199877242426119</v>
      </c>
      <c r="U8104">
        <f t="shared" si="1640"/>
        <v>105.71052629019914</v>
      </c>
      <c r="V8104" s="9">
        <v>499.65484619099999</v>
      </c>
      <c r="W8104" s="9">
        <v>30.905435562099999</v>
      </c>
      <c r="X8104">
        <f t="shared" si="1647"/>
        <v>1.5716578339893736E-3</v>
      </c>
      <c r="Y8104">
        <f t="shared" si="1648"/>
        <v>36.46749583769936</v>
      </c>
      <c r="Z8104">
        <f t="shared" si="1641"/>
        <v>4.080977152306696</v>
      </c>
      <c r="AA8104">
        <f t="shared" si="1642"/>
        <v>0.5788876907874404</v>
      </c>
      <c r="AB8104">
        <f>(1/(AA8104*k))*(LN((50-dTar)/(hTar-dTar)))</f>
        <v>7.5492105229481421</v>
      </c>
      <c r="AC8104">
        <f t="shared" si="1643"/>
        <v>12.177987762689254</v>
      </c>
      <c r="AD8104" s="19">
        <v>536.86688232400002</v>
      </c>
      <c r="AE8104" s="19">
        <v>10.489711761500001</v>
      </c>
      <c r="AF8104">
        <f t="shared" si="1649"/>
        <v>1.787199634197616E-3</v>
      </c>
      <c r="AG8104" s="23">
        <f t="shared" si="1644"/>
        <v>35.673799196858106</v>
      </c>
      <c r="AH8104" s="25">
        <f t="shared" si="1650"/>
        <v>35.975478342705237</v>
      </c>
      <c r="AI8104" s="25">
        <f t="shared" si="1645"/>
        <v>1.5511539777019194</v>
      </c>
    </row>
    <row r="8105" spans="6:35" ht="15">
      <c r="F8105" s="5">
        <v>2006</v>
      </c>
      <c r="G8105" s="5">
        <v>12</v>
      </c>
      <c r="H8105" s="5">
        <v>0</v>
      </c>
      <c r="I8105" s="5">
        <v>338</v>
      </c>
      <c r="J8105" s="5">
        <v>12</v>
      </c>
      <c r="K8105" s="5">
        <v>11.904999733</v>
      </c>
      <c r="L8105" s="5">
        <v>0.54774624109299996</v>
      </c>
      <c r="M8105" s="5">
        <v>4.5269999504099996</v>
      </c>
      <c r="N8105" s="8">
        <f t="shared" si="1646"/>
        <v>4.5269999504099996</v>
      </c>
      <c r="O8105" s="5">
        <v>0</v>
      </c>
      <c r="P8105" s="5">
        <v>96.736587524399994</v>
      </c>
      <c r="Q8105" s="5">
        <v>33.390308380100002</v>
      </c>
      <c r="R8105" s="5">
        <v>300.63250732400002</v>
      </c>
      <c r="S8105">
        <f t="shared" si="1638"/>
        <v>0.26896716739558724</v>
      </c>
      <c r="T8105">
        <f t="shared" si="1639"/>
        <v>25.713716051074872</v>
      </c>
      <c r="U8105">
        <f t="shared" si="1640"/>
        <v>77.222157279560889</v>
      </c>
      <c r="V8105" s="9">
        <v>498.82815551800002</v>
      </c>
      <c r="W8105" s="9">
        <v>22.576599121099999</v>
      </c>
      <c r="X8105">
        <f t="shared" si="1647"/>
        <v>1.6704895488158008E-3</v>
      </c>
      <c r="Y8105">
        <f t="shared" si="1648"/>
        <v>34.888945372120268</v>
      </c>
      <c r="Z8105">
        <f t="shared" si="1641"/>
        <v>5.5865085585067193</v>
      </c>
      <c r="AA8105">
        <f t="shared" si="1642"/>
        <v>0.7924477198237414</v>
      </c>
      <c r="AB8105">
        <f>(1/(AA8105*k))*(LN((50-dTar)/(hTar-dTar)))</f>
        <v>5.5147424083316388</v>
      </c>
      <c r="AC8105">
        <f t="shared" si="1643"/>
        <v>8.8960912348248069</v>
      </c>
      <c r="AD8105" s="19">
        <v>453.05828857400002</v>
      </c>
      <c r="AE8105" s="19">
        <v>7.6627945899999999</v>
      </c>
      <c r="AF8105">
        <f t="shared" si="1649"/>
        <v>2.1293940139223799E-3</v>
      </c>
      <c r="AG8105" s="23">
        <f t="shared" si="1644"/>
        <v>34.228034191615585</v>
      </c>
      <c r="AH8105" s="25">
        <f t="shared" si="1650"/>
        <v>34.479242411678285</v>
      </c>
      <c r="AI8105" s="25">
        <f t="shared" si="1645"/>
        <v>2.1233970807936235</v>
      </c>
    </row>
    <row r="8106" spans="6:35" ht="15">
      <c r="F8106" s="5">
        <v>2006</v>
      </c>
      <c r="G8106" s="5">
        <v>12</v>
      </c>
      <c r="H8106" s="5">
        <v>0</v>
      </c>
      <c r="I8106" s="5">
        <v>338</v>
      </c>
      <c r="J8106" s="5">
        <v>13</v>
      </c>
      <c r="K8106" s="5">
        <v>12.149999618500001</v>
      </c>
      <c r="L8106" s="5">
        <v>0.53995096683499999</v>
      </c>
      <c r="M8106" s="5">
        <v>3.9525001048999999</v>
      </c>
      <c r="N8106" s="8">
        <f t="shared" si="1646"/>
        <v>3.9525001048999999</v>
      </c>
      <c r="O8106" s="5">
        <v>0</v>
      </c>
      <c r="P8106" s="5">
        <v>96.736587524399994</v>
      </c>
      <c r="Q8106" s="5">
        <v>32.329616546600001</v>
      </c>
      <c r="R8106" s="5">
        <v>139.82025146500001</v>
      </c>
      <c r="S8106">
        <f t="shared" si="1638"/>
        <v>0.23483383454630538</v>
      </c>
      <c r="T8106">
        <f t="shared" si="1639"/>
        <v>29.451230410787772</v>
      </c>
      <c r="U8106">
        <f t="shared" si="1640"/>
        <v>88.446475116278322</v>
      </c>
      <c r="V8106" s="9">
        <v>492.94854736299999</v>
      </c>
      <c r="W8106" s="9">
        <v>25.8581314087</v>
      </c>
      <c r="X8106">
        <f t="shared" si="1647"/>
        <v>1.6467596645607094E-3</v>
      </c>
      <c r="Y8106">
        <f t="shared" si="1648"/>
        <v>33.977494387290371</v>
      </c>
      <c r="Z8106">
        <f t="shared" si="1641"/>
        <v>4.8775515585156493</v>
      </c>
      <c r="AA8106">
        <f t="shared" si="1642"/>
        <v>0.69188198145383972</v>
      </c>
      <c r="AB8106">
        <f>(1/(AA8106*k))*(LN((50-dTar)/(hTar-dTar)))</f>
        <v>6.3163157359796891</v>
      </c>
      <c r="AC8106">
        <f t="shared" si="1643"/>
        <v>10.189146998115925</v>
      </c>
      <c r="AD8106" s="19">
        <v>486.918701172</v>
      </c>
      <c r="AE8106" s="19">
        <v>8.77659034729</v>
      </c>
      <c r="AF8106">
        <f t="shared" si="1649"/>
        <v>1.9767360366543339E-3</v>
      </c>
      <c r="AG8106" s="23">
        <f t="shared" si="1644"/>
        <v>33.293145040719494</v>
      </c>
      <c r="AH8106" s="25">
        <f t="shared" si="1650"/>
        <v>33.553261961607205</v>
      </c>
      <c r="AI8106" s="25">
        <f t="shared" si="1645"/>
        <v>1.8539269442273894</v>
      </c>
    </row>
    <row r="8107" spans="6:35" ht="15">
      <c r="F8107" s="5">
        <v>2006</v>
      </c>
      <c r="G8107" s="5">
        <v>12</v>
      </c>
      <c r="H8107" s="5">
        <v>0</v>
      </c>
      <c r="I8107" s="5">
        <v>338</v>
      </c>
      <c r="J8107" s="5">
        <v>14</v>
      </c>
      <c r="K8107" s="5">
        <v>12.6049995422</v>
      </c>
      <c r="L8107" s="5">
        <v>0.52066206932100001</v>
      </c>
      <c r="M8107" s="5">
        <v>4.2604999542200002</v>
      </c>
      <c r="N8107" s="8">
        <f t="shared" si="1646"/>
        <v>4.2604999542200002</v>
      </c>
      <c r="O8107" s="5">
        <v>0</v>
      </c>
      <c r="P8107" s="5">
        <v>96.736587524399994</v>
      </c>
      <c r="Q8107" s="5">
        <v>33.067783355700001</v>
      </c>
      <c r="R8107" s="5">
        <v>251.330001831</v>
      </c>
      <c r="S8107">
        <f t="shared" si="1638"/>
        <v>0.25313333707277774</v>
      </c>
      <c r="T8107">
        <f t="shared" si="1639"/>
        <v>27.322143536880763</v>
      </c>
      <c r="U8107">
        <f t="shared" si="1640"/>
        <v>82.05250696666802</v>
      </c>
      <c r="V8107" s="9">
        <v>378.85543823199998</v>
      </c>
      <c r="W8107" s="9">
        <v>23.988794326800001</v>
      </c>
      <c r="X8107">
        <f t="shared" si="1647"/>
        <v>2.0622947495555961E-3</v>
      </c>
      <c r="Y8107">
        <f t="shared" si="1648"/>
        <v>35.042287034906543</v>
      </c>
      <c r="Z8107">
        <f t="shared" si="1641"/>
        <v>5.2576363416155756</v>
      </c>
      <c r="AA8107">
        <f t="shared" si="1642"/>
        <v>0.74579710868453142</v>
      </c>
      <c r="AB8107">
        <f>(1/(AA8107*k))*(LN((50-dTar)/(hTar-dTar)))</f>
        <v>5.8596969551222076</v>
      </c>
      <c r="AC8107">
        <f t="shared" si="1643"/>
        <v>9.4525536936116943</v>
      </c>
      <c r="AD8107" s="19">
        <v>467.76861572299998</v>
      </c>
      <c r="AE8107" s="19">
        <v>8.1421127319300002</v>
      </c>
      <c r="AF8107">
        <f t="shared" si="1649"/>
        <v>2.0603124232499272E-3</v>
      </c>
      <c r="AG8107" s="23">
        <f t="shared" si="1644"/>
        <v>34.359831002637023</v>
      </c>
      <c r="AH8107" s="25">
        <f t="shared" si="1650"/>
        <v>34.619228286560357</v>
      </c>
      <c r="AI8107" s="25">
        <f t="shared" si="1645"/>
        <v>1.9983948011072492</v>
      </c>
    </row>
    <row r="8108" spans="6:35" ht="15">
      <c r="F8108" s="5">
        <v>2006</v>
      </c>
      <c r="G8108" s="5">
        <v>12</v>
      </c>
      <c r="H8108" s="5">
        <v>0</v>
      </c>
      <c r="I8108" s="5">
        <v>338</v>
      </c>
      <c r="J8108" s="5">
        <v>15</v>
      </c>
      <c r="K8108" s="5">
        <v>13.375</v>
      </c>
      <c r="L8108" s="5">
        <v>0.51341038942299999</v>
      </c>
      <c r="M8108" s="5">
        <v>5.1405000686599998</v>
      </c>
      <c r="N8108" s="8">
        <f t="shared" si="1646"/>
        <v>5.1405000686599998</v>
      </c>
      <c r="O8108" s="5">
        <v>0</v>
      </c>
      <c r="P8108" s="5">
        <v>96.736587524399994</v>
      </c>
      <c r="Q8108" s="5">
        <v>32.005149841300003</v>
      </c>
      <c r="R8108" s="5">
        <v>98.061752319299998</v>
      </c>
      <c r="S8108">
        <f t="shared" si="1638"/>
        <v>0.3054176623834689</v>
      </c>
      <c r="T8108">
        <f t="shared" si="1639"/>
        <v>22.644876905607532</v>
      </c>
      <c r="U8108">
        <f t="shared" si="1640"/>
        <v>68.00597169649555</v>
      </c>
      <c r="V8108" s="9">
        <v>368.71505737299998</v>
      </c>
      <c r="W8108" s="9">
        <v>19.882165908800001</v>
      </c>
      <c r="X8108">
        <f t="shared" si="1647"/>
        <v>2.1900854198962289E-3</v>
      </c>
      <c r="Y8108">
        <f t="shared" si="1648"/>
        <v>33.675247286880861</v>
      </c>
      <c r="Z8108">
        <f t="shared" si="1641"/>
        <v>6.3435935372547538</v>
      </c>
      <c r="AA8108">
        <f t="shared" si="1642"/>
        <v>0.89984042473746184</v>
      </c>
      <c r="AB8108">
        <f>(1/(AA8108*k))*(LN((50-dTar)/(hTar-dTar)))</f>
        <v>4.8565778184201189</v>
      </c>
      <c r="AC8108">
        <f t="shared" si="1643"/>
        <v>7.8343748742314085</v>
      </c>
      <c r="AD8108" s="19">
        <v>424.39227294900002</v>
      </c>
      <c r="AE8108" s="19">
        <v>6.7482681274400003</v>
      </c>
      <c r="AF8108">
        <f t="shared" si="1649"/>
        <v>2.2780344927781073E-3</v>
      </c>
      <c r="AG8108" s="23">
        <f t="shared" si="1644"/>
        <v>33.074245950263453</v>
      </c>
      <c r="AH8108" s="25">
        <f t="shared" si="1650"/>
        <v>33.302682812099675</v>
      </c>
      <c r="AI8108" s="25">
        <f t="shared" si="1645"/>
        <v>2.4111603620900173</v>
      </c>
    </row>
    <row r="8109" spans="6:35" ht="15">
      <c r="F8109" s="5">
        <v>2006</v>
      </c>
      <c r="G8109" s="5">
        <v>12</v>
      </c>
      <c r="H8109" s="5">
        <v>0</v>
      </c>
      <c r="I8109" s="5">
        <v>338</v>
      </c>
      <c r="J8109" s="5">
        <v>16</v>
      </c>
      <c r="K8109" s="5">
        <v>13.2299995422</v>
      </c>
      <c r="L8109" s="5">
        <v>0.445022433996</v>
      </c>
      <c r="M8109" s="5">
        <v>5.6290001869199999</v>
      </c>
      <c r="N8109" s="8">
        <f t="shared" si="1646"/>
        <v>5.6290001869199999</v>
      </c>
      <c r="O8109" s="5">
        <v>0</v>
      </c>
      <c r="P8109" s="5">
        <v>96.736587524399994</v>
      </c>
      <c r="Q8109" s="5">
        <v>33.192916870099999</v>
      </c>
      <c r="R8109" s="5">
        <v>75.644996643100001</v>
      </c>
      <c r="S8109">
        <f t="shared" si="1638"/>
        <v>0.33444140758340024</v>
      </c>
      <c r="T8109">
        <f t="shared" si="1639"/>
        <v>20.679692205120748</v>
      </c>
      <c r="U8109">
        <f t="shared" si="1640"/>
        <v>62.10422642860248</v>
      </c>
      <c r="V8109" s="9">
        <v>403.3152771</v>
      </c>
      <c r="W8109" s="9">
        <v>18.156736373899999</v>
      </c>
      <c r="X8109">
        <f t="shared" si="1647"/>
        <v>2.0679262492334562E-3</v>
      </c>
      <c r="Y8109">
        <f t="shared" si="1648"/>
        <v>34.675795296561226</v>
      </c>
      <c r="Z8109">
        <f t="shared" si="1641"/>
        <v>6.9464232526038519</v>
      </c>
      <c r="AA8109">
        <f t="shared" si="1642"/>
        <v>0.98535197965004939</v>
      </c>
      <c r="AB8109">
        <f>(1/(AA8109*k))*(LN((50-dTar)/(hTar-dTar)))</f>
        <v>4.4351106377740921</v>
      </c>
      <c r="AC8109">
        <f t="shared" si="1643"/>
        <v>7.1544862749294991</v>
      </c>
      <c r="AD8109" s="19">
        <v>405.60998535200002</v>
      </c>
      <c r="AE8109" s="19">
        <v>6.1626348495499998</v>
      </c>
      <c r="AF8109">
        <f t="shared" si="1649"/>
        <v>2.3870501205109878E-3</v>
      </c>
      <c r="AG8109" s="23">
        <f t="shared" si="1644"/>
        <v>34.083597996157032</v>
      </c>
      <c r="AH8109" s="25">
        <f t="shared" si="1650"/>
        <v>34.308688498706665</v>
      </c>
      <c r="AI8109" s="25">
        <f t="shared" si="1645"/>
        <v>2.6402921792853502</v>
      </c>
    </row>
    <row r="8110" spans="6:35" ht="15">
      <c r="F8110" s="5">
        <v>2006</v>
      </c>
      <c r="G8110" s="5">
        <v>12</v>
      </c>
      <c r="H8110" s="5">
        <v>0</v>
      </c>
      <c r="I8110" s="5">
        <v>338</v>
      </c>
      <c r="J8110" s="5">
        <v>17</v>
      </c>
      <c r="K8110" s="5">
        <v>13.0200004578</v>
      </c>
      <c r="L8110" s="5">
        <v>0.42665964364999998</v>
      </c>
      <c r="M8110" s="5">
        <v>5.0310001373300004</v>
      </c>
      <c r="N8110" s="8">
        <f t="shared" si="1646"/>
        <v>5.0310001373300004</v>
      </c>
      <c r="O8110" s="5">
        <v>0</v>
      </c>
      <c r="P8110" s="5">
        <v>96.736587524399994</v>
      </c>
      <c r="Q8110" s="5">
        <v>32.976604461699999</v>
      </c>
      <c r="R8110" s="5">
        <v>32.595001220699999</v>
      </c>
      <c r="S8110">
        <f t="shared" si="1638"/>
        <v>0.29891183364866325</v>
      </c>
      <c r="T8110">
        <f t="shared" si="1639"/>
        <v>23.137743611720616</v>
      </c>
      <c r="U8110">
        <f t="shared" si="1640"/>
        <v>69.486124554282611</v>
      </c>
      <c r="V8110" s="9">
        <v>517.50665283199999</v>
      </c>
      <c r="W8110" s="9">
        <v>20.314901351900001</v>
      </c>
      <c r="X8110">
        <f t="shared" si="1647"/>
        <v>1.6466118163987707E-3</v>
      </c>
      <c r="Y8110">
        <f t="shared" si="1648"/>
        <v>34.282738470556104</v>
      </c>
      <c r="Z8110">
        <f t="shared" si="1641"/>
        <v>6.2084660112481469</v>
      </c>
      <c r="AA8110">
        <f t="shared" si="1642"/>
        <v>0.8806725493555646</v>
      </c>
      <c r="AB8110">
        <f>(1/(AA8110*k))*(LN((50-dTar)/(hTar-dTar)))</f>
        <v>4.9622814405826157</v>
      </c>
      <c r="AC8110">
        <f t="shared" si="1643"/>
        <v>8.0048903755879799</v>
      </c>
      <c r="AD8110" s="19">
        <v>429.05014038100001</v>
      </c>
      <c r="AE8110" s="19">
        <v>6.8951439857499999</v>
      </c>
      <c r="AF8110">
        <f t="shared" si="1649"/>
        <v>2.2525050262236861E-3</v>
      </c>
      <c r="AG8110" s="23">
        <f t="shared" si="1644"/>
        <v>33.664584500032205</v>
      </c>
      <c r="AH8110" s="25">
        <f t="shared" si="1650"/>
        <v>33.899540971099043</v>
      </c>
      <c r="AI8110" s="25">
        <f t="shared" si="1645"/>
        <v>2.3597992317431604</v>
      </c>
    </row>
    <row r="8111" spans="6:35" ht="15">
      <c r="F8111" s="5">
        <v>2006</v>
      </c>
      <c r="G8111" s="5">
        <v>12</v>
      </c>
      <c r="H8111" s="5">
        <v>0</v>
      </c>
      <c r="I8111" s="5">
        <v>338</v>
      </c>
      <c r="J8111" s="5">
        <v>18</v>
      </c>
      <c r="K8111" s="5">
        <v>13.425000190700001</v>
      </c>
      <c r="L8111" s="5">
        <v>0.46442520618400002</v>
      </c>
      <c r="M8111" s="5">
        <v>4.5155000686599998</v>
      </c>
      <c r="N8111" s="8">
        <f t="shared" si="1646"/>
        <v>4.5155000686599998</v>
      </c>
      <c r="O8111" s="5">
        <v>0.44999998807899999</v>
      </c>
      <c r="P8111" s="5">
        <v>96.736587524399994</v>
      </c>
      <c r="Q8111" s="5">
        <v>32.407215118400003</v>
      </c>
      <c r="R8111" s="5">
        <v>0</v>
      </c>
      <c r="S8111">
        <f t="shared" si="1638"/>
        <v>0.26828391344074648</v>
      </c>
      <c r="T8111">
        <f t="shared" si="1639"/>
        <v>25.779202639369437</v>
      </c>
      <c r="U8111">
        <f t="shared" si="1640"/>
        <v>77.418823355010275</v>
      </c>
      <c r="V8111" s="9">
        <v>517.82879638700001</v>
      </c>
      <c r="W8111" s="9">
        <v>22.634098052999999</v>
      </c>
      <c r="X8111">
        <f t="shared" si="1647"/>
        <v>1.6184327375288387E-3</v>
      </c>
      <c r="Y8111">
        <f t="shared" si="1648"/>
        <v>33.818173768516985</v>
      </c>
      <c r="Z8111">
        <f t="shared" si="1641"/>
        <v>5.5723172201983617</v>
      </c>
      <c r="AA8111">
        <f t="shared" si="1642"/>
        <v>0.79043467472304407</v>
      </c>
      <c r="AB8111">
        <f>(1/(AA8111*k))*(LN((50-dTar)/(hTar-dTar)))</f>
        <v>5.5287871175804959</v>
      </c>
      <c r="AC8111">
        <f t="shared" si="1643"/>
        <v>8.9187474181228072</v>
      </c>
      <c r="AD8111" s="19">
        <v>453.661376953</v>
      </c>
      <c r="AE8111" s="19">
        <v>7.6823101043699999</v>
      </c>
      <c r="AF8111">
        <f t="shared" si="1649"/>
        <v>2.1264722135744267E-3</v>
      </c>
      <c r="AG8111" s="23">
        <f t="shared" si="1644"/>
        <v>33.176796257000468</v>
      </c>
      <c r="AH8111" s="25">
        <f t="shared" si="1650"/>
        <v>33.420579851239673</v>
      </c>
      <c r="AI8111" s="25">
        <f t="shared" si="1645"/>
        <v>2.1180030415612596</v>
      </c>
    </row>
    <row r="8112" spans="6:35" ht="15">
      <c r="F8112" s="5">
        <v>2006</v>
      </c>
      <c r="G8112" s="5">
        <v>12</v>
      </c>
      <c r="H8112" s="5">
        <v>0</v>
      </c>
      <c r="I8112" s="5">
        <v>338</v>
      </c>
      <c r="J8112" s="5">
        <v>19</v>
      </c>
      <c r="K8112" s="5">
        <v>12.545000076299999</v>
      </c>
      <c r="L8112" s="5">
        <v>0.28420281410199999</v>
      </c>
      <c r="M8112" s="5">
        <v>3.0924999713900001</v>
      </c>
      <c r="N8112" s="8">
        <f t="shared" si="1646"/>
        <v>3.0924999713900001</v>
      </c>
      <c r="O8112" s="5">
        <v>0</v>
      </c>
      <c r="P8112" s="5">
        <v>96.736587524399994</v>
      </c>
      <c r="Q8112" s="5">
        <v>32.001270294199998</v>
      </c>
      <c r="R8112" s="5">
        <v>0</v>
      </c>
      <c r="S8112">
        <f t="shared" si="1638"/>
        <v>0.18373778806875632</v>
      </c>
      <c r="T8112">
        <f t="shared" si="1639"/>
        <v>37.641387991913625</v>
      </c>
      <c r="U8112">
        <f t="shared" si="1640"/>
        <v>113.04275033444738</v>
      </c>
      <c r="V8112" s="9">
        <v>519.270996094</v>
      </c>
      <c r="W8112" s="9">
        <v>33.049076080299997</v>
      </c>
      <c r="X8112">
        <f t="shared" si="1647"/>
        <v>1.5029393981309397E-3</v>
      </c>
      <c r="Y8112">
        <f t="shared" si="1648"/>
        <v>33.920230146678605</v>
      </c>
      <c r="Z8112">
        <f t="shared" si="1641"/>
        <v>3.8162751814890901</v>
      </c>
      <c r="AA8112">
        <f t="shared" si="1642"/>
        <v>0.54133964606318197</v>
      </c>
      <c r="AB8112">
        <f>(1/(AA8112*k))*(LN((50-dTar)/(hTar-dTar)))</f>
        <v>8.0728339013759172</v>
      </c>
      <c r="AC8112">
        <f t="shared" si="1643"/>
        <v>13.022669345666385</v>
      </c>
      <c r="AD8112" s="19">
        <v>557.33825683600003</v>
      </c>
      <c r="AE8112" s="19">
        <v>11.2172908783</v>
      </c>
      <c r="AF8112">
        <f t="shared" si="1649"/>
        <v>1.7194591727579958E-3</v>
      </c>
      <c r="AG8112" s="23">
        <f t="shared" si="1644"/>
        <v>33.160690108260091</v>
      </c>
      <c r="AH8112" s="25">
        <f t="shared" si="1650"/>
        <v>33.449386542434148</v>
      </c>
      <c r="AI8112" s="25">
        <f t="shared" si="1645"/>
        <v>1.4505424085567242</v>
      </c>
    </row>
    <row r="8113" spans="6:35" ht="15">
      <c r="F8113" s="5">
        <v>2006</v>
      </c>
      <c r="G8113" s="5">
        <v>12</v>
      </c>
      <c r="H8113" s="5">
        <v>0</v>
      </c>
      <c r="I8113" s="5">
        <v>338</v>
      </c>
      <c r="J8113" s="5">
        <v>20</v>
      </c>
      <c r="K8113" s="5">
        <v>11.375</v>
      </c>
      <c r="L8113" s="5">
        <v>8.4782414138299997E-2</v>
      </c>
      <c r="M8113" s="5">
        <v>1.6575000286099999</v>
      </c>
      <c r="N8113" s="8">
        <f t="shared" si="1646"/>
        <v>1.6575000286099999</v>
      </c>
      <c r="O8113" s="5">
        <v>0</v>
      </c>
      <c r="P8113" s="5">
        <v>96.736587524399994</v>
      </c>
      <c r="Q8113" s="5">
        <v>27.8894405365</v>
      </c>
      <c r="R8113" s="5">
        <v>0</v>
      </c>
      <c r="S8113">
        <f t="shared" si="1638"/>
        <v>9.8478703895934494E-2</v>
      </c>
      <c r="T8113">
        <f t="shared" si="1639"/>
        <v>70.229857785095945</v>
      </c>
      <c r="U8113">
        <f t="shared" si="1640"/>
        <v>210.91082723436898</v>
      </c>
      <c r="V8113" s="9">
        <v>523.19372558600003</v>
      </c>
      <c r="W8113" s="9">
        <v>61.661693573000001</v>
      </c>
      <c r="X8113">
        <f t="shared" si="1647"/>
        <v>1.2566504353913909E-3</v>
      </c>
      <c r="Y8113">
        <f t="shared" si="1648"/>
        <v>30.589059016479229</v>
      </c>
      <c r="Z8113">
        <f t="shared" si="1641"/>
        <v>2.0454248281394998</v>
      </c>
      <c r="AA8113">
        <f t="shared" si="1642"/>
        <v>0.29014405404639371</v>
      </c>
      <c r="AB8113">
        <f>(1/(AA8113*k))*(LN((50-dTar)/(hTar-dTar)))</f>
        <v>15.061983817869015</v>
      </c>
      <c r="AC8113">
        <f t="shared" si="1643"/>
        <v>24.297196913274163</v>
      </c>
      <c r="AD8113" s="19">
        <v>794.69702148399995</v>
      </c>
      <c r="AE8113" s="19">
        <v>20.928791046099999</v>
      </c>
      <c r="AF8113">
        <f t="shared" si="1649"/>
        <v>1.1905853140786208E-3</v>
      </c>
      <c r="AG8113" s="23">
        <f t="shared" si="1644"/>
        <v>29.704182209963708</v>
      </c>
      <c r="AH8113" s="25">
        <f t="shared" si="1650"/>
        <v>30.040518368431758</v>
      </c>
      <c r="AI8113" s="25">
        <f t="shared" si="1645"/>
        <v>0.77745322746183498</v>
      </c>
    </row>
    <row r="8114" spans="6:35" ht="15">
      <c r="F8114" s="5">
        <v>2006</v>
      </c>
      <c r="G8114" s="5">
        <v>12</v>
      </c>
      <c r="H8114" s="5">
        <v>0</v>
      </c>
      <c r="I8114" s="5">
        <v>338</v>
      </c>
      <c r="J8114" s="5">
        <v>21</v>
      </c>
      <c r="K8114" s="5">
        <v>11.125</v>
      </c>
      <c r="L8114" s="5">
        <v>5.9562809765299997E-3</v>
      </c>
      <c r="M8114" s="5">
        <v>0.911000013351</v>
      </c>
      <c r="N8114" s="8">
        <f t="shared" si="1646"/>
        <v>0.911000013351</v>
      </c>
      <c r="O8114" s="5">
        <v>0</v>
      </c>
      <c r="P8114" s="5">
        <v>96.736587524399994</v>
      </c>
      <c r="Q8114" s="5">
        <v>30.778099060100001</v>
      </c>
      <c r="R8114" s="5">
        <v>0</v>
      </c>
      <c r="S8114">
        <f t="shared" si="1638"/>
        <v>5.4126153252148576E-2</v>
      </c>
      <c r="T8114">
        <f t="shared" si="1639"/>
        <v>127.77825420648222</v>
      </c>
      <c r="U8114">
        <f t="shared" si="1640"/>
        <v>383.73731838841763</v>
      </c>
      <c r="V8114" s="9">
        <v>529.983886719</v>
      </c>
      <c r="W8114" s="9">
        <v>112.189094543</v>
      </c>
      <c r="X8114">
        <f t="shared" si="1647"/>
        <v>9.7474408858235796E-4</v>
      </c>
      <c r="Y8114">
        <f t="shared" si="1648"/>
        <v>35.156933760013004</v>
      </c>
      <c r="Z8114">
        <f t="shared" si="1641"/>
        <v>1.1242123762170952</v>
      </c>
      <c r="AA8114">
        <f t="shared" si="1642"/>
        <v>0.15946982355809736</v>
      </c>
      <c r="AB8114">
        <f>(1/(AA8114*k))*(LN((50-dTar)/(hTar-dTar)))</f>
        <v>27.404213219722934</v>
      </c>
      <c r="AC8114">
        <f t="shared" si="1643"/>
        <v>44.207029625342109</v>
      </c>
      <c r="AD8114" s="19">
        <v>1097.33947754</v>
      </c>
      <c r="AE8114" s="19">
        <v>38.078453064000001</v>
      </c>
      <c r="AF8114">
        <f t="shared" si="1649"/>
        <v>8.4772706047656066E-4</v>
      </c>
      <c r="AG8114" s="23">
        <f t="shared" si="1644"/>
        <v>33.839410254946685</v>
      </c>
      <c r="AH8114" s="25">
        <f t="shared" si="1650"/>
        <v>34.340192726724119</v>
      </c>
      <c r="AI8114" s="25">
        <f t="shared" si="1645"/>
        <v>0.42730611666502682</v>
      </c>
    </row>
    <row r="8115" spans="6:35" ht="15">
      <c r="F8115" s="5">
        <v>2006</v>
      </c>
      <c r="G8115" s="5">
        <v>12</v>
      </c>
      <c r="H8115" s="5">
        <v>0</v>
      </c>
      <c r="I8115" s="5">
        <v>338</v>
      </c>
      <c r="J8115" s="5">
        <v>22</v>
      </c>
      <c r="K8115" s="5">
        <v>11.9799995422</v>
      </c>
      <c r="L8115" s="5">
        <v>0.17298266291600001</v>
      </c>
      <c r="M8115" s="5">
        <v>3.6954998969999999</v>
      </c>
      <c r="N8115" s="8">
        <f t="shared" si="1646"/>
        <v>3.6954998969999999</v>
      </c>
      <c r="O8115" s="5">
        <v>0</v>
      </c>
      <c r="P8115" s="5">
        <v>96.736587524399994</v>
      </c>
      <c r="Q8115" s="5">
        <v>31.877595901500001</v>
      </c>
      <c r="R8115" s="5">
        <v>0</v>
      </c>
      <c r="S8115">
        <f t="shared" si="1638"/>
        <v>0.21956442462888764</v>
      </c>
      <c r="T8115">
        <f t="shared" si="1639"/>
        <v>31.499389671900929</v>
      </c>
      <c r="U8115">
        <f t="shared" si="1640"/>
        <v>94.597405471156293</v>
      </c>
      <c r="V8115" s="9">
        <v>518.52520751999998</v>
      </c>
      <c r="W8115" s="9">
        <v>27.656412124599999</v>
      </c>
      <c r="X8115">
        <f t="shared" si="1647"/>
        <v>1.5606003954629301E-3</v>
      </c>
      <c r="Y8115">
        <f t="shared" si="1648"/>
        <v>33.52564838297387</v>
      </c>
      <c r="Z8115">
        <f t="shared" si="1641"/>
        <v>4.5604024803847061</v>
      </c>
      <c r="AA8115">
        <f t="shared" si="1642"/>
        <v>0.64689430065518239</v>
      </c>
      <c r="AB8115">
        <f>(1/(AA8115*k))*(LN((50-dTar)/(hTar-dTar)))</f>
        <v>6.755578218066784</v>
      </c>
      <c r="AC8115">
        <f t="shared" si="1643"/>
        <v>10.89774203798191</v>
      </c>
      <c r="AD8115" s="19">
        <v>505.00335693400001</v>
      </c>
      <c r="AE8115" s="19">
        <v>9.3869504928600005</v>
      </c>
      <c r="AF8115">
        <f t="shared" si="1649"/>
        <v>1.9037174004220916E-3</v>
      </c>
      <c r="AG8115" s="23">
        <f t="shared" si="1644"/>
        <v>32.830117867657648</v>
      </c>
      <c r="AH8115" s="25">
        <f t="shared" si="1650"/>
        <v>33.094484681090066</v>
      </c>
      <c r="AI8115" s="25">
        <f t="shared" si="1645"/>
        <v>1.733380556510113</v>
      </c>
    </row>
    <row r="8116" spans="6:35" ht="15">
      <c r="F8116" s="5">
        <v>2006</v>
      </c>
      <c r="G8116" s="5">
        <v>12</v>
      </c>
      <c r="H8116" s="5">
        <v>0</v>
      </c>
      <c r="I8116" s="5">
        <v>338</v>
      </c>
      <c r="J8116" s="5">
        <v>23</v>
      </c>
      <c r="K8116" s="5">
        <v>11.890000343300001</v>
      </c>
      <c r="L8116" s="5">
        <v>0.26872882247000002</v>
      </c>
      <c r="M8116" s="5">
        <v>3.48900008202</v>
      </c>
      <c r="N8116" s="8">
        <f t="shared" si="1646"/>
        <v>3.48900008202</v>
      </c>
      <c r="O8116" s="5">
        <v>0</v>
      </c>
      <c r="P8116" s="5">
        <v>96.736587524399994</v>
      </c>
      <c r="Q8116" s="5">
        <v>30.603984832799998</v>
      </c>
      <c r="R8116" s="5">
        <v>0</v>
      </c>
      <c r="S8116">
        <f t="shared" si="1638"/>
        <v>0.20729544497099009</v>
      </c>
      <c r="T8116">
        <f t="shared" si="1639"/>
        <v>33.363711250094916</v>
      </c>
      <c r="U8116">
        <f t="shared" si="1640"/>
        <v>100.19624361049856</v>
      </c>
      <c r="V8116" s="9">
        <v>518.75177001999998</v>
      </c>
      <c r="W8116" s="9">
        <v>29.2932834625</v>
      </c>
      <c r="X8116">
        <f t="shared" si="1647"/>
        <v>1.542635442210244E-3</v>
      </c>
      <c r="Y8116">
        <f t="shared" si="1648"/>
        <v>32.264579618775329</v>
      </c>
      <c r="Z8116">
        <f t="shared" si="1641"/>
        <v>4.3055730135517445</v>
      </c>
      <c r="AA8116">
        <f t="shared" si="1642"/>
        <v>0.61074667323802168</v>
      </c>
      <c r="AB8116">
        <f>(1/(AA8116*k))*(LN((50-dTar)/(hTar-dTar)))</f>
        <v>7.1554135919043338</v>
      </c>
      <c r="AC8116">
        <f t="shared" si="1643"/>
        <v>11.542735348856281</v>
      </c>
      <c r="AD8116" s="19">
        <v>521.18450927699996</v>
      </c>
      <c r="AE8116" s="19">
        <v>9.9425249099700004</v>
      </c>
      <c r="AF8116">
        <f t="shared" si="1649"/>
        <v>1.8427413062926871E-3</v>
      </c>
      <c r="AG8116" s="23">
        <f t="shared" si="1644"/>
        <v>31.578303130589564</v>
      </c>
      <c r="AH8116" s="25">
        <f t="shared" si="1650"/>
        <v>31.839152545992675</v>
      </c>
      <c r="AI8116" s="25">
        <f t="shared" si="1645"/>
        <v>1.6365214645913591</v>
      </c>
    </row>
    <row r="8117" spans="6:35" ht="15">
      <c r="F8117" s="5">
        <v>2006</v>
      </c>
      <c r="G8117" s="5">
        <v>12</v>
      </c>
      <c r="H8117" s="5">
        <v>0</v>
      </c>
      <c r="I8117" s="5">
        <v>338</v>
      </c>
      <c r="J8117" s="5">
        <v>24</v>
      </c>
      <c r="K8117" s="5">
        <v>12.074999809299999</v>
      </c>
      <c r="L8117" s="5">
        <v>0.29951217770600003</v>
      </c>
      <c r="M8117" s="5">
        <v>1.14349997044</v>
      </c>
      <c r="N8117" s="8">
        <f t="shared" si="1646"/>
        <v>1.14349997044</v>
      </c>
      <c r="O8117" s="5">
        <v>0</v>
      </c>
      <c r="P8117" s="5">
        <v>96.736587524399994</v>
      </c>
      <c r="Q8117" s="5">
        <v>32.067714691200003</v>
      </c>
      <c r="R8117" s="5">
        <v>0</v>
      </c>
      <c r="S8117">
        <f t="shared" si="1638"/>
        <v>6.7939905309327253E-2</v>
      </c>
      <c r="T8117">
        <f t="shared" si="1639"/>
        <v>101.79798364426861</v>
      </c>
      <c r="U8117">
        <f t="shared" si="1640"/>
        <v>305.71465781552308</v>
      </c>
      <c r="V8117" s="9">
        <v>526.93988037099996</v>
      </c>
      <c r="W8117" s="9">
        <v>89.378456115700004</v>
      </c>
      <c r="X8117">
        <f t="shared" si="1647"/>
        <v>1.0845598868799494E-3</v>
      </c>
      <c r="Y8117">
        <f t="shared" si="1648"/>
        <v>36.047584671421006</v>
      </c>
      <c r="Z8117">
        <f t="shared" si="1641"/>
        <v>1.4111271132080925</v>
      </c>
      <c r="AA8117">
        <f t="shared" si="1642"/>
        <v>0.20016875505192452</v>
      </c>
      <c r="AB8117">
        <f>(1/(AA8117*k))*(LN((50-dTar)/(hTar-dTar)))</f>
        <v>21.83230367678544</v>
      </c>
      <c r="AC8117">
        <f t="shared" si="1643"/>
        <v>35.218719387809422</v>
      </c>
      <c r="AD8117" s="19">
        <v>975.17083740199996</v>
      </c>
      <c r="AE8117" s="19">
        <v>30.336225509599998</v>
      </c>
      <c r="AF8117">
        <f t="shared" si="1649"/>
        <v>9.6086790296534346E-4</v>
      </c>
      <c r="AG8117" s="23">
        <f t="shared" si="1644"/>
        <v>34.827715047026672</v>
      </c>
      <c r="AH8117" s="25">
        <f t="shared" si="1650"/>
        <v>35.291379887465069</v>
      </c>
      <c r="AI8117" s="25">
        <f t="shared" si="1645"/>
        <v>0.53636061977424654</v>
      </c>
    </row>
    <row r="8118" spans="6:35" ht="15">
      <c r="F8118" s="5">
        <v>2006</v>
      </c>
      <c r="G8118" s="5">
        <v>12</v>
      </c>
      <c r="H8118" s="5">
        <v>0</v>
      </c>
      <c r="I8118" s="5">
        <v>339</v>
      </c>
      <c r="J8118" s="5">
        <v>1</v>
      </c>
      <c r="K8118" s="5">
        <v>13.5349998474</v>
      </c>
      <c r="L8118" s="5">
        <v>0.37688055634500001</v>
      </c>
      <c r="M8118" s="5">
        <v>4.1834998130800001</v>
      </c>
      <c r="N8118" s="8">
        <f t="shared" si="1646"/>
        <v>4.1834998130800001</v>
      </c>
      <c r="O8118" s="5">
        <v>0</v>
      </c>
      <c r="P8118" s="5">
        <v>96.736587524399994</v>
      </c>
      <c r="Q8118" s="5">
        <v>32.492088317899999</v>
      </c>
      <c r="R8118" s="5">
        <v>0</v>
      </c>
      <c r="S8118">
        <f t="shared" si="1638"/>
        <v>0.24855845081734262</v>
      </c>
      <c r="T8118">
        <f t="shared" si="1639"/>
        <v>27.825026052139744</v>
      </c>
      <c r="U8118">
        <f t="shared" si="1640"/>
        <v>83.562738805945372</v>
      </c>
      <c r="V8118" s="9">
        <v>519.28723144499997</v>
      </c>
      <c r="W8118" s="9">
        <v>24.4303283691</v>
      </c>
      <c r="X8118">
        <f t="shared" si="1647"/>
        <v>1.5941836563333827E-3</v>
      </c>
      <c r="Y8118">
        <f t="shared" si="1648"/>
        <v>34.000279579711908</v>
      </c>
      <c r="Z8118">
        <f t="shared" si="1641"/>
        <v>5.1626149251815248</v>
      </c>
      <c r="AA8118">
        <f t="shared" si="1642"/>
        <v>0.73231829557631101</v>
      </c>
      <c r="AB8118">
        <f>(1/(AA8118*k))*(LN((50-dTar)/(hTar-dTar)))</f>
        <v>5.9675486373838735</v>
      </c>
      <c r="AC8118">
        <f t="shared" si="1643"/>
        <v>9.6265343320871324</v>
      </c>
      <c r="AD8118" s="19">
        <v>472.32461547899999</v>
      </c>
      <c r="AE8118" s="19">
        <v>8.2919740676899991</v>
      </c>
      <c r="AF8118">
        <f t="shared" si="1649"/>
        <v>2.0398042344542317E-3</v>
      </c>
      <c r="AG8118" s="23">
        <f t="shared" si="1644"/>
        <v>33.332641743029896</v>
      </c>
      <c r="AH8118" s="25">
        <f t="shared" si="1650"/>
        <v>33.586406723176438</v>
      </c>
      <c r="AI8118" s="25">
        <f t="shared" si="1645"/>
        <v>1.9622777530161473</v>
      </c>
    </row>
    <row r="8119" spans="6:35" ht="15">
      <c r="F8119" s="5">
        <v>2006</v>
      </c>
      <c r="G8119" s="5">
        <v>12</v>
      </c>
      <c r="H8119" s="5">
        <v>0</v>
      </c>
      <c r="I8119" s="5">
        <v>339</v>
      </c>
      <c r="J8119" s="5">
        <v>2</v>
      </c>
      <c r="K8119" s="5">
        <v>13.765000343300001</v>
      </c>
      <c r="L8119" s="5">
        <v>0.35501295328100002</v>
      </c>
      <c r="M8119" s="5">
        <v>4.0745000839200003</v>
      </c>
      <c r="N8119" s="8">
        <f t="shared" si="1646"/>
        <v>4.0745000839200003</v>
      </c>
      <c r="O8119" s="5">
        <v>0</v>
      </c>
      <c r="P8119" s="5">
        <v>96.736587524399994</v>
      </c>
      <c r="Q8119" s="5">
        <v>32.233585357700001</v>
      </c>
      <c r="R8119" s="5">
        <v>0</v>
      </c>
      <c r="S8119">
        <f t="shared" si="1638"/>
        <v>0.24208234109341911</v>
      </c>
      <c r="T8119">
        <f t="shared" si="1639"/>
        <v>28.569392291208583</v>
      </c>
      <c r="U8119">
        <f t="shared" si="1640"/>
        <v>85.798182592941927</v>
      </c>
      <c r="V8119" s="9">
        <v>519.37786865199996</v>
      </c>
      <c r="W8119" s="9">
        <v>25.083879470799999</v>
      </c>
      <c r="X8119">
        <f t="shared" si="1647"/>
        <v>1.5866469551132185E-3</v>
      </c>
      <c r="Y8119">
        <f t="shared" si="1648"/>
        <v>33.764096286868934</v>
      </c>
      <c r="Z8119">
        <f t="shared" si="1641"/>
        <v>5.0281046697148533</v>
      </c>
      <c r="AA8119">
        <f t="shared" si="1642"/>
        <v>0.71323798018412177</v>
      </c>
      <c r="AB8119">
        <f>(1/(AA8119*k))*(LN((50-dTar)/(hTar-dTar)))</f>
        <v>6.1271905988090341</v>
      </c>
      <c r="AC8119">
        <f t="shared" si="1643"/>
        <v>9.8840603140077015</v>
      </c>
      <c r="AD8119" s="19">
        <v>479.03097534199998</v>
      </c>
      <c r="AE8119" s="19">
        <v>8.5137977600100001</v>
      </c>
      <c r="AF8119">
        <f t="shared" si="1649"/>
        <v>2.0103378268860098E-3</v>
      </c>
      <c r="AG8119" s="23">
        <f t="shared" si="1644"/>
        <v>33.093193553194332</v>
      </c>
      <c r="AH8119" s="25">
        <f t="shared" si="1650"/>
        <v>33.348199500336726</v>
      </c>
      <c r="AI8119" s="25">
        <f t="shared" si="1645"/>
        <v>1.9111512433538975</v>
      </c>
    </row>
    <row r="8120" spans="6:35" ht="15">
      <c r="F8120" s="5">
        <v>2006</v>
      </c>
      <c r="G8120" s="5">
        <v>12</v>
      </c>
      <c r="H8120" s="5">
        <v>0</v>
      </c>
      <c r="I8120" s="5">
        <v>339</v>
      </c>
      <c r="J8120" s="5">
        <v>3</v>
      </c>
      <c r="K8120" s="5">
        <v>14.0600004196</v>
      </c>
      <c r="L8120" s="5">
        <v>0.390765726566</v>
      </c>
      <c r="M8120" s="5">
        <v>4.2059998512299996</v>
      </c>
      <c r="N8120" s="8">
        <f t="shared" si="1646"/>
        <v>4.2059998512299996</v>
      </c>
      <c r="O8120" s="5">
        <v>0</v>
      </c>
      <c r="P8120" s="5">
        <v>96.736587524399994</v>
      </c>
      <c r="Q8120" s="5">
        <v>31.092864990199999</v>
      </c>
      <c r="R8120" s="5">
        <v>0</v>
      </c>
      <c r="S8120">
        <f t="shared" si="1638"/>
        <v>0.24989526804592466</v>
      </c>
      <c r="T8120">
        <f t="shared" si="1639"/>
        <v>27.676175797778754</v>
      </c>
      <c r="U8120">
        <f t="shared" si="1640"/>
        <v>83.115719101343544</v>
      </c>
      <c r="V8120" s="9">
        <v>519.26910400400004</v>
      </c>
      <c r="W8120" s="9">
        <v>24.299636840800002</v>
      </c>
      <c r="X8120">
        <f t="shared" si="1647"/>
        <v>1.5956993733113132E-3</v>
      </c>
      <c r="Y8120">
        <f t="shared" si="1648"/>
        <v>32.529458807510608</v>
      </c>
      <c r="Z8120">
        <f t="shared" si="1641"/>
        <v>5.1903809196742605</v>
      </c>
      <c r="AA8120">
        <f t="shared" si="1642"/>
        <v>0.7362569092549569</v>
      </c>
      <c r="AB8120">
        <f>(1/(AA8120*k))*(LN((50-dTar)/(hTar-dTar)))</f>
        <v>5.935625176434665</v>
      </c>
      <c r="AC8120">
        <f t="shared" si="1643"/>
        <v>9.5750370906735593</v>
      </c>
      <c r="AD8120" s="19">
        <v>470.97817993199999</v>
      </c>
      <c r="AE8120" s="19">
        <v>8.2476158142100005</v>
      </c>
      <c r="AF8120">
        <f t="shared" si="1649"/>
        <v>2.0458230281569659E-3</v>
      </c>
      <c r="AG8120" s="23">
        <f t="shared" si="1644"/>
        <v>31.892244724192153</v>
      </c>
      <c r="AH8120" s="25">
        <f t="shared" si="1650"/>
        <v>32.134445825325109</v>
      </c>
      <c r="AI8120" s="25">
        <f t="shared" si="1645"/>
        <v>1.9728314344495053</v>
      </c>
    </row>
    <row r="8121" spans="6:35" ht="15">
      <c r="F8121" s="5">
        <v>2006</v>
      </c>
      <c r="G8121" s="5">
        <v>12</v>
      </c>
      <c r="H8121" s="5">
        <v>0</v>
      </c>
      <c r="I8121" s="5">
        <v>339</v>
      </c>
      <c r="J8121" s="5">
        <v>4</v>
      </c>
      <c r="K8121" s="5">
        <v>13.7899999619</v>
      </c>
      <c r="L8121" s="5">
        <v>0.37924388051000002</v>
      </c>
      <c r="M8121" s="5">
        <v>2.8385000228899999</v>
      </c>
      <c r="N8121" s="8">
        <f t="shared" si="1646"/>
        <v>2.8385000228899999</v>
      </c>
      <c r="O8121" s="5">
        <v>0</v>
      </c>
      <c r="P8121" s="5">
        <v>96.736587524399994</v>
      </c>
      <c r="Q8121" s="5">
        <v>30.311044692999999</v>
      </c>
      <c r="R8121" s="5">
        <v>0</v>
      </c>
      <c r="S8121">
        <f t="shared" si="1638"/>
        <v>0.16864663555825482</v>
      </c>
      <c r="T8121">
        <f t="shared" si="1639"/>
        <v>41.009684815698812</v>
      </c>
      <c r="U8121">
        <f t="shared" si="1640"/>
        <v>123.15825237133448</v>
      </c>
      <c r="V8121" s="9">
        <v>520.888183594</v>
      </c>
      <c r="W8121" s="9">
        <v>36.006435394299999</v>
      </c>
      <c r="X8121">
        <f t="shared" si="1647"/>
        <v>1.4704739030080012E-3</v>
      </c>
      <c r="Y8121">
        <f t="shared" si="1648"/>
        <v>32.256212743405349</v>
      </c>
      <c r="Z8121">
        <f t="shared" si="1641"/>
        <v>3.5028285497905398</v>
      </c>
      <c r="AA8121">
        <f t="shared" si="1642"/>
        <v>0.49687715827235635</v>
      </c>
      <c r="AB8121">
        <f>(1/(AA8121*k))*(LN((50-dTar)/(hTar-dTar)))</f>
        <v>8.7952222680002148</v>
      </c>
      <c r="AC8121">
        <f t="shared" si="1643"/>
        <v>14.187988111372793</v>
      </c>
      <c r="AD8121" s="19">
        <v>584.88964843799999</v>
      </c>
      <c r="AE8121" s="19">
        <v>12.2210569382</v>
      </c>
      <c r="AF8121">
        <f t="shared" si="1649"/>
        <v>1.6358615038007261E-3</v>
      </c>
      <c r="AG8121" s="23">
        <f t="shared" si="1644"/>
        <v>31.507559478157287</v>
      </c>
      <c r="AH8121" s="25">
        <f t="shared" si="1650"/>
        <v>31.792117917709604</v>
      </c>
      <c r="AI8121" s="25">
        <f t="shared" si="1645"/>
        <v>1.3314032976500001</v>
      </c>
    </row>
    <row r="8122" spans="6:35" ht="15">
      <c r="F8122" s="5">
        <v>2006</v>
      </c>
      <c r="G8122" s="5">
        <v>12</v>
      </c>
      <c r="H8122" s="5">
        <v>0</v>
      </c>
      <c r="I8122" s="5">
        <v>339</v>
      </c>
      <c r="J8122" s="5">
        <v>5</v>
      </c>
      <c r="K8122" s="5">
        <v>13.8350000381</v>
      </c>
      <c r="L8122" s="5">
        <v>0.44519680738400003</v>
      </c>
      <c r="M8122" s="5">
        <v>1.32850003242</v>
      </c>
      <c r="N8122" s="8">
        <f t="shared" si="1646"/>
        <v>1.32850003242</v>
      </c>
      <c r="O8122" s="5">
        <v>0</v>
      </c>
      <c r="P8122" s="5">
        <v>96.736587524399994</v>
      </c>
      <c r="Q8122" s="5">
        <v>29.214944839499999</v>
      </c>
      <c r="R8122" s="5">
        <v>0</v>
      </c>
      <c r="S8122">
        <f t="shared" si="1638"/>
        <v>7.8931498678852727E-2</v>
      </c>
      <c r="T8122">
        <f t="shared" si="1639"/>
        <v>87.622121526054627</v>
      </c>
      <c r="U8122">
        <f t="shared" si="1640"/>
        <v>263.14241147463179</v>
      </c>
      <c r="V8122" s="9">
        <v>526.47357177699996</v>
      </c>
      <c r="W8122" s="9">
        <v>76.932083129899993</v>
      </c>
      <c r="X8122">
        <f t="shared" si="1647"/>
        <v>1.1540040752450434E-3</v>
      </c>
      <c r="Y8122">
        <f t="shared" si="1648"/>
        <v>32.501361814066961</v>
      </c>
      <c r="Z8122">
        <f t="shared" si="1641"/>
        <v>1.6394249795427152</v>
      </c>
      <c r="AA8122">
        <f t="shared" si="1642"/>
        <v>0.2325528679057417</v>
      </c>
      <c r="AB8122">
        <f>(1/(AA8122*k))*(LN((50-dTar)/(hTar-dTar)))</f>
        <v>18.792049679942032</v>
      </c>
      <c r="AC8122">
        <f t="shared" si="1643"/>
        <v>30.314342187507521</v>
      </c>
      <c r="AD8122" s="19">
        <v>899.08905029300001</v>
      </c>
      <c r="AE8122" s="19">
        <v>26.111757278399999</v>
      </c>
      <c r="AF8122">
        <f t="shared" si="1649"/>
        <v>1.0465558816647928E-3</v>
      </c>
      <c r="AG8122" s="23">
        <f t="shared" si="1644"/>
        <v>31.470234883384371</v>
      </c>
      <c r="AH8122" s="25">
        <f t="shared" si="1650"/>
        <v>31.862159802429758</v>
      </c>
      <c r="AI8122" s="25">
        <f t="shared" si="1645"/>
        <v>0.62313521572258423</v>
      </c>
    </row>
    <row r="8123" spans="6:35" ht="15">
      <c r="F8123" s="5">
        <v>2006</v>
      </c>
      <c r="G8123" s="5">
        <v>12</v>
      </c>
      <c r="H8123" s="5">
        <v>0</v>
      </c>
      <c r="I8123" s="5">
        <v>339</v>
      </c>
      <c r="J8123" s="5">
        <v>6</v>
      </c>
      <c r="K8123" s="5">
        <v>13.4350004196</v>
      </c>
      <c r="L8123" s="5">
        <v>0.41603639721899999</v>
      </c>
      <c r="M8123" s="5">
        <v>1.8300000429200001</v>
      </c>
      <c r="N8123" s="8">
        <f t="shared" si="1646"/>
        <v>1.8300000429200001</v>
      </c>
      <c r="O8123" s="5">
        <v>0.25</v>
      </c>
      <c r="P8123" s="5">
        <v>96.736587524399994</v>
      </c>
      <c r="Q8123" s="5">
        <v>26.772485733</v>
      </c>
      <c r="R8123" s="5">
        <v>0</v>
      </c>
      <c r="S8123">
        <f t="shared" si="1638"/>
        <v>0.10872761945434023</v>
      </c>
      <c r="T8123">
        <f t="shared" si="1639"/>
        <v>63.609829813081348</v>
      </c>
      <c r="U8123">
        <f t="shared" si="1640"/>
        <v>191.02988741864624</v>
      </c>
      <c r="V8123" s="9">
        <v>523.61065673799999</v>
      </c>
      <c r="W8123" s="9">
        <v>55.849323272699998</v>
      </c>
      <c r="X8123">
        <f t="shared" si="1647"/>
        <v>1.297875601318923E-3</v>
      </c>
      <c r="Y8123">
        <f t="shared" si="1648"/>
        <v>29.181654432815172</v>
      </c>
      <c r="Z8123">
        <f t="shared" si="1641"/>
        <v>2.2582971093062074</v>
      </c>
      <c r="AA8123">
        <f t="shared" si="1642"/>
        <v>0.32034004355532719</v>
      </c>
      <c r="AB8123">
        <f>(1/(AA8123*k))*(LN((50-dTar)/(hTar-dTar)))</f>
        <v>13.642206570228273</v>
      </c>
      <c r="AC8123">
        <f t="shared" si="1643"/>
        <v>22.006887231890229</v>
      </c>
      <c r="AD8123" s="19">
        <v>751.29388427699996</v>
      </c>
      <c r="AE8123" s="19">
        <v>18.955993652299998</v>
      </c>
      <c r="AF8123">
        <f t="shared" si="1649"/>
        <v>1.262217053831712E-3</v>
      </c>
      <c r="AG8123" s="23">
        <f t="shared" si="1644"/>
        <v>28.371061949944682</v>
      </c>
      <c r="AH8123" s="25">
        <f t="shared" si="1650"/>
        <v>28.679163100030546</v>
      </c>
      <c r="AI8123" s="25">
        <f t="shared" si="1645"/>
        <v>0.85836465463990241</v>
      </c>
    </row>
    <row r="8124" spans="6:35" ht="15">
      <c r="F8124" s="5">
        <v>2006</v>
      </c>
      <c r="G8124" s="5">
        <v>12</v>
      </c>
      <c r="H8124" s="5">
        <v>0</v>
      </c>
      <c r="I8124" s="5">
        <v>339</v>
      </c>
      <c r="J8124" s="5">
        <v>7</v>
      </c>
      <c r="K8124" s="5">
        <v>12.989999771100001</v>
      </c>
      <c r="L8124" s="5">
        <v>0.35921818018000001</v>
      </c>
      <c r="M8124" s="5">
        <v>1.3980000019100001</v>
      </c>
      <c r="N8124" s="8">
        <f t="shared" si="1646"/>
        <v>1.3980000019100001</v>
      </c>
      <c r="O8124" s="5">
        <v>0</v>
      </c>
      <c r="P8124" s="5">
        <v>96.736587524399994</v>
      </c>
      <c r="Q8124" s="5">
        <v>24.309169769299999</v>
      </c>
      <c r="R8124" s="5">
        <v>0</v>
      </c>
      <c r="S8124">
        <f t="shared" si="1638"/>
        <v>8.3060769748562371E-2</v>
      </c>
      <c r="T8124">
        <f t="shared" si="1639"/>
        <v>83.266088075132004</v>
      </c>
      <c r="U8124">
        <f t="shared" si="1640"/>
        <v>250.06058776645898</v>
      </c>
      <c r="V8124" s="9">
        <v>525.95648193399995</v>
      </c>
      <c r="W8124" s="9">
        <v>73.107490539599993</v>
      </c>
      <c r="X8124">
        <f t="shared" si="1647"/>
        <v>1.1776835187964491E-3</v>
      </c>
      <c r="Y8124">
        <f t="shared" si="1648"/>
        <v>26.952124759824638</v>
      </c>
      <c r="Z8124">
        <f t="shared" si="1641"/>
        <v>1.7251908683487611</v>
      </c>
      <c r="AA8124">
        <f t="shared" si="1642"/>
        <v>0.24471878196659383</v>
      </c>
      <c r="AB8124">
        <f>(1/(AA8124*k))*(LN((50-dTar)/(hTar-dTar)))</f>
        <v>17.857824445588555</v>
      </c>
      <c r="AC8124">
        <f t="shared" si="1643"/>
        <v>28.807299373299557</v>
      </c>
      <c r="AD8124" s="19">
        <v>874.161621094</v>
      </c>
      <c r="AE8124" s="19">
        <v>24.8136425018</v>
      </c>
      <c r="AF8124">
        <f t="shared" si="1649"/>
        <v>1.0778387522177497E-3</v>
      </c>
      <c r="AG8124" s="23">
        <f t="shared" si="1644"/>
        <v>26.115271430507814</v>
      </c>
      <c r="AH8124" s="25">
        <f t="shared" si="1650"/>
        <v>26.433354164636615</v>
      </c>
      <c r="AI8124" s="25">
        <f t="shared" si="1645"/>
        <v>0.65573429545461426</v>
      </c>
    </row>
    <row r="8125" spans="6:35" ht="15">
      <c r="F8125" s="5">
        <v>2006</v>
      </c>
      <c r="G8125" s="5">
        <v>12</v>
      </c>
      <c r="H8125" s="5">
        <v>0</v>
      </c>
      <c r="I8125" s="5">
        <v>339</v>
      </c>
      <c r="J8125" s="5">
        <v>8</v>
      </c>
      <c r="K8125" s="5">
        <v>12.5699996948</v>
      </c>
      <c r="L8125" s="5">
        <v>0.36548376083400003</v>
      </c>
      <c r="M8125" s="5">
        <v>1.14349997044</v>
      </c>
      <c r="N8125" s="8">
        <f t="shared" si="1646"/>
        <v>1.14349997044</v>
      </c>
      <c r="O8125" s="5">
        <v>0</v>
      </c>
      <c r="P8125" s="5">
        <v>96.736587524399994</v>
      </c>
      <c r="Q8125" s="5">
        <v>29.296424865700001</v>
      </c>
      <c r="R8125" s="5">
        <v>0</v>
      </c>
      <c r="S8125">
        <f t="shared" si="1638"/>
        <v>6.7939905309327253E-2</v>
      </c>
      <c r="T8125">
        <f t="shared" si="1639"/>
        <v>101.79798364426861</v>
      </c>
      <c r="U8125">
        <f t="shared" si="1640"/>
        <v>305.71465781552308</v>
      </c>
      <c r="V8125" s="9">
        <v>528.14959716800001</v>
      </c>
      <c r="W8125" s="9">
        <v>89.378456115700004</v>
      </c>
      <c r="X8125">
        <f t="shared" si="1647"/>
        <v>1.0831387976076071E-3</v>
      </c>
      <c r="Y8125">
        <f t="shared" si="1648"/>
        <v>32.92700021622182</v>
      </c>
      <c r="Z8125">
        <f t="shared" si="1641"/>
        <v>1.4111271132080925</v>
      </c>
      <c r="AA8125">
        <f t="shared" si="1642"/>
        <v>0.20016875505192452</v>
      </c>
      <c r="AB8125">
        <f>(1/(AA8125*k))*(LN((50-dTar)/(hTar-dTar)))</f>
        <v>21.83230367678544</v>
      </c>
      <c r="AC8125">
        <f t="shared" si="1643"/>
        <v>35.218719387809422</v>
      </c>
      <c r="AD8125" s="19">
        <v>975.17083740199996</v>
      </c>
      <c r="AE8125" s="19">
        <v>30.336225509599998</v>
      </c>
      <c r="AF8125">
        <f t="shared" si="1649"/>
        <v>9.6086790296534346E-4</v>
      </c>
      <c r="AG8125" s="23">
        <f t="shared" si="1644"/>
        <v>31.812732845680369</v>
      </c>
      <c r="AH8125" s="25">
        <f t="shared" si="1650"/>
        <v>32.236258927678129</v>
      </c>
      <c r="AI8125" s="25">
        <f t="shared" si="1645"/>
        <v>0.53636061977424654</v>
      </c>
    </row>
    <row r="8126" spans="6:35" ht="15">
      <c r="F8126" s="5">
        <v>2006</v>
      </c>
      <c r="G8126" s="5">
        <v>12</v>
      </c>
      <c r="H8126" s="5">
        <v>0</v>
      </c>
      <c r="I8126" s="5">
        <v>339</v>
      </c>
      <c r="J8126" s="5">
        <v>9</v>
      </c>
      <c r="K8126" s="5">
        <v>13.0399999619</v>
      </c>
      <c r="L8126" s="5">
        <v>0.43397545814499999</v>
      </c>
      <c r="M8126" s="5">
        <v>1.47200000286</v>
      </c>
      <c r="N8126" s="8">
        <f t="shared" si="1646"/>
        <v>1.47200000286</v>
      </c>
      <c r="O8126" s="5">
        <v>0</v>
      </c>
      <c r="P8126" s="5">
        <v>96.736587524399994</v>
      </c>
      <c r="Q8126" s="5">
        <v>28.5752296448</v>
      </c>
      <c r="R8126" s="5">
        <v>0</v>
      </c>
      <c r="S8126">
        <f t="shared" si="1638"/>
        <v>8.7457405679824018E-2</v>
      </c>
      <c r="T8126">
        <f t="shared" si="1639"/>
        <v>79.080156971401834</v>
      </c>
      <c r="U8126">
        <f t="shared" si="1640"/>
        <v>237.48960699450075</v>
      </c>
      <c r="V8126" s="9">
        <v>525.45861816399997</v>
      </c>
      <c r="W8126" s="9">
        <v>69.432250976600002</v>
      </c>
      <c r="X8126">
        <f t="shared" si="1647"/>
        <v>1.2013736850763107E-3</v>
      </c>
      <c r="Y8126">
        <f t="shared" si="1648"/>
        <v>31.575007539907435</v>
      </c>
      <c r="Z8126">
        <f t="shared" si="1641"/>
        <v>1.8165099854605784</v>
      </c>
      <c r="AA8126">
        <f t="shared" si="1642"/>
        <v>0.25767242293459769</v>
      </c>
      <c r="AB8126">
        <f>(1/(AA8126*k))*(LN((50-dTar)/(hTar-dTar)))</f>
        <v>16.960080543841993</v>
      </c>
      <c r="AC8126">
        <f t="shared" si="1643"/>
        <v>27.359106318374781</v>
      </c>
      <c r="AD8126" s="19">
        <v>849.46502685500002</v>
      </c>
      <c r="AE8126" s="19">
        <v>23.566217422499999</v>
      </c>
      <c r="AF8126">
        <f t="shared" si="1649"/>
        <v>1.110629405721867E-3</v>
      </c>
      <c r="AG8126" s="23">
        <f t="shared" si="1644"/>
        <v>30.615574791970822</v>
      </c>
      <c r="AH8126" s="25">
        <f t="shared" si="1650"/>
        <v>30.980249199044668</v>
      </c>
      <c r="AI8126" s="25">
        <f t="shared" si="1645"/>
        <v>0.69044412265081834</v>
      </c>
    </row>
    <row r="8127" spans="6:35" ht="15">
      <c r="F8127" s="5">
        <v>2006</v>
      </c>
      <c r="G8127" s="5">
        <v>12</v>
      </c>
      <c r="H8127" s="5">
        <v>0</v>
      </c>
      <c r="I8127" s="5">
        <v>339</v>
      </c>
      <c r="J8127" s="5">
        <v>10</v>
      </c>
      <c r="K8127" s="5">
        <v>13.5550003052</v>
      </c>
      <c r="L8127" s="5">
        <v>0.42085495591200001</v>
      </c>
      <c r="M8127" s="5">
        <v>2.1494998931899998</v>
      </c>
      <c r="N8127" s="8">
        <f t="shared" si="1646"/>
        <v>2.1494998931899998</v>
      </c>
      <c r="O8127" s="5">
        <v>0</v>
      </c>
      <c r="P8127" s="5">
        <v>96.736587524399994</v>
      </c>
      <c r="Q8127" s="5">
        <v>24.4973506927</v>
      </c>
      <c r="R8127" s="5">
        <v>10.946999549899999</v>
      </c>
      <c r="S8127">
        <f t="shared" si="1638"/>
        <v>0.12771038301780196</v>
      </c>
      <c r="T8127">
        <f t="shared" si="1639"/>
        <v>54.154918386768827</v>
      </c>
      <c r="U8127">
        <f t="shared" si="1640"/>
        <v>162.63536615315601</v>
      </c>
      <c r="V8127" s="9">
        <v>498.24063110399999</v>
      </c>
      <c r="W8127" s="9">
        <v>47.547927856400001</v>
      </c>
      <c r="X8127">
        <f t="shared" si="1647"/>
        <v>1.4115841723438493E-3</v>
      </c>
      <c r="Y8127">
        <f t="shared" si="1648"/>
        <v>26.525036573913098</v>
      </c>
      <c r="Z8127">
        <f t="shared" si="1641"/>
        <v>2.6525733778123106</v>
      </c>
      <c r="AA8127">
        <f t="shared" si="1642"/>
        <v>0.37626823675258086</v>
      </c>
      <c r="AB8127">
        <f>(1/(AA8127*k))*(LN((50-dTar)/(hTar-dTar)))</f>
        <v>11.614440497594622</v>
      </c>
      <c r="AC8127">
        <f t="shared" si="1643"/>
        <v>18.735802084236216</v>
      </c>
      <c r="AD8127" s="19">
        <v>685.32873535199997</v>
      </c>
      <c r="AE8127" s="19">
        <v>16.1383914948</v>
      </c>
      <c r="AF8127">
        <f t="shared" si="1649"/>
        <v>1.3884975467737316E-3</v>
      </c>
      <c r="AG8127" s="23">
        <f t="shared" si="1644"/>
        <v>25.834997953459848</v>
      </c>
      <c r="AH8127" s="25">
        <f t="shared" si="1650"/>
        <v>26.097277331887391</v>
      </c>
      <c r="AI8127" s="25">
        <f t="shared" si="1645"/>
        <v>1.0082266066630905</v>
      </c>
    </row>
    <row r="8128" spans="6:35" ht="15">
      <c r="F8128" s="5">
        <v>2006</v>
      </c>
      <c r="G8128" s="5">
        <v>12</v>
      </c>
      <c r="H8128" s="5">
        <v>0</v>
      </c>
      <c r="I8128" s="5">
        <v>339</v>
      </c>
      <c r="J8128" s="5">
        <v>11</v>
      </c>
      <c r="K8128" s="5">
        <v>13.274999618500001</v>
      </c>
      <c r="L8128" s="5">
        <v>0.365208208561</v>
      </c>
      <c r="M8128" s="5">
        <v>2.02049994469</v>
      </c>
      <c r="N8128" s="8">
        <f t="shared" si="1646"/>
        <v>2.02049994469</v>
      </c>
      <c r="O8128" s="5">
        <v>0</v>
      </c>
      <c r="P8128" s="5">
        <v>96.736587524399994</v>
      </c>
      <c r="Q8128" s="5">
        <v>25.223394393900001</v>
      </c>
      <c r="R8128" s="5">
        <v>44.208248138400002</v>
      </c>
      <c r="S8128">
        <f t="shared" si="1638"/>
        <v>0.12004598029584498</v>
      </c>
      <c r="T8128">
        <f t="shared" si="1639"/>
        <v>57.612469425695835</v>
      </c>
      <c r="U8128">
        <f t="shared" si="1640"/>
        <v>173.01891202415311</v>
      </c>
      <c r="V8128" s="9">
        <v>443.15756225600001</v>
      </c>
      <c r="W8128" s="9">
        <v>50.583652496299997</v>
      </c>
      <c r="X8128">
        <f t="shared" si="1647"/>
        <v>1.4997897442287716E-3</v>
      </c>
      <c r="Y8128">
        <f t="shared" si="1648"/>
        <v>27.608993387501755</v>
      </c>
      <c r="Z8128">
        <f t="shared" si="1641"/>
        <v>2.4933820095250399</v>
      </c>
      <c r="AA8128">
        <f t="shared" si="1642"/>
        <v>0.35368689896463884</v>
      </c>
      <c r="AB8128">
        <f>(1/(AA8128*k))*(LN((50-dTar)/(hTar-dTar)))</f>
        <v>12.355970944048499</v>
      </c>
      <c r="AC8128">
        <f t="shared" si="1643"/>
        <v>19.931999842283407</v>
      </c>
      <c r="AD8128" s="19">
        <v>710.02075195299994</v>
      </c>
      <c r="AE8128" s="19">
        <v>17.168756484999999</v>
      </c>
      <c r="AF8128">
        <f t="shared" si="1649"/>
        <v>1.3384703678278381E-3</v>
      </c>
      <c r="AG8128" s="23">
        <f t="shared" si="1644"/>
        <v>26.87242986236383</v>
      </c>
      <c r="AH8128" s="25">
        <f t="shared" si="1650"/>
        <v>27.152393067059069</v>
      </c>
      <c r="AI8128" s="25">
        <f t="shared" si="1645"/>
        <v>0.94771895986211807</v>
      </c>
    </row>
    <row r="8129" spans="6:35" ht="15">
      <c r="F8129" s="5">
        <v>2006</v>
      </c>
      <c r="G8129" s="5">
        <v>12</v>
      </c>
      <c r="H8129" s="5">
        <v>0</v>
      </c>
      <c r="I8129" s="5">
        <v>339</v>
      </c>
      <c r="J8129" s="5">
        <v>12</v>
      </c>
      <c r="K8129" s="5">
        <v>13.015000343300001</v>
      </c>
      <c r="L8129" s="5">
        <v>0.314080744982</v>
      </c>
      <c r="M8129" s="5">
        <v>2.3180000781999999</v>
      </c>
      <c r="N8129" s="8">
        <f t="shared" si="1646"/>
        <v>2.3180000781999999</v>
      </c>
      <c r="O8129" s="5">
        <v>0</v>
      </c>
      <c r="P8129" s="5">
        <v>96.736587524399994</v>
      </c>
      <c r="Q8129" s="5">
        <v>27.957340240499999</v>
      </c>
      <c r="R8129" s="5">
        <v>82.2972488403</v>
      </c>
      <c r="S8129">
        <f t="shared" si="1638"/>
        <v>0.13772165272494377</v>
      </c>
      <c r="T8129">
        <f t="shared" si="1639"/>
        <v>50.218286178172043</v>
      </c>
      <c r="U8129">
        <f t="shared" si="1640"/>
        <v>150.81306746399636</v>
      </c>
      <c r="V8129" s="9">
        <v>415.184814453</v>
      </c>
      <c r="W8129" s="9">
        <v>44.091575622599997</v>
      </c>
      <c r="X8129">
        <f t="shared" si="1647"/>
        <v>1.6391038849169056E-3</v>
      </c>
      <c r="Y8129">
        <f t="shared" si="1648"/>
        <v>30.465005905020565</v>
      </c>
      <c r="Z8129">
        <f t="shared" si="1641"/>
        <v>2.8605097012008445</v>
      </c>
      <c r="AA8129">
        <f t="shared" si="1642"/>
        <v>0.4057640593423204</v>
      </c>
      <c r="AB8129">
        <f>(1/(AA8129*k))*(LN((50-dTar)/(hTar-dTar)))</f>
        <v>10.770162971015747</v>
      </c>
      <c r="AC8129">
        <f t="shared" si="1643"/>
        <v>17.373858162320541</v>
      </c>
      <c r="AD8129" s="19">
        <v>656.37274169900002</v>
      </c>
      <c r="AE8129" s="19">
        <v>14.965259551999999</v>
      </c>
      <c r="AF8129">
        <f t="shared" si="1649"/>
        <v>1.4519860320858281E-3</v>
      </c>
      <c r="AG8129" s="23">
        <f t="shared" si="1644"/>
        <v>29.696477406093646</v>
      </c>
      <c r="AH8129" s="25">
        <f t="shared" si="1650"/>
        <v>29.988590298079323</v>
      </c>
      <c r="AI8129" s="25">
        <f t="shared" si="1645"/>
        <v>1.087261907056901</v>
      </c>
    </row>
    <row r="8130" spans="6:35" ht="15">
      <c r="F8130" s="5">
        <v>2006</v>
      </c>
      <c r="G8130" s="5">
        <v>12</v>
      </c>
      <c r="H8130" s="5">
        <v>0</v>
      </c>
      <c r="I8130" s="5">
        <v>339</v>
      </c>
      <c r="J8130" s="5">
        <v>13</v>
      </c>
      <c r="K8130" s="5">
        <v>14.8400001526</v>
      </c>
      <c r="L8130" s="5">
        <v>0.54178494214999995</v>
      </c>
      <c r="M8130" s="5">
        <v>1.61849999428</v>
      </c>
      <c r="N8130" s="8">
        <f t="shared" si="1646"/>
        <v>1.61849999428</v>
      </c>
      <c r="O8130" s="5">
        <v>0</v>
      </c>
      <c r="P8130" s="5">
        <v>96.736587524399994</v>
      </c>
      <c r="Q8130" s="5">
        <v>26.938354492199998</v>
      </c>
      <c r="R8130" s="5">
        <v>474.677490234</v>
      </c>
      <c r="S8130">
        <f t="shared" si="1638"/>
        <v>9.6161555922226055E-2</v>
      </c>
      <c r="T8130">
        <f t="shared" si="1639"/>
        <v>71.922145010483419</v>
      </c>
      <c r="U8130">
        <f t="shared" si="1640"/>
        <v>215.99302033401634</v>
      </c>
      <c r="V8130" s="9">
        <v>162.849700928</v>
      </c>
      <c r="W8130" s="9">
        <v>63.147521972699998</v>
      </c>
      <c r="X8130">
        <f t="shared" si="1647"/>
        <v>2.2624933814861517E-3</v>
      </c>
      <c r="Y8130">
        <f t="shared" si="1648"/>
        <v>32.17378074868823</v>
      </c>
      <c r="Z8130">
        <f t="shared" si="1641"/>
        <v>1.9972971435905154</v>
      </c>
      <c r="AA8130">
        <f t="shared" si="1642"/>
        <v>0.28331712923605501</v>
      </c>
      <c r="AB8130">
        <f>(1/(AA8130*k))*(LN((50-dTar)/(hTar-dTar)))</f>
        <v>15.424923507736677</v>
      </c>
      <c r="AC8130">
        <f t="shared" si="1643"/>
        <v>24.882672055127351</v>
      </c>
      <c r="AD8130" s="19">
        <v>805.44866943399995</v>
      </c>
      <c r="AE8130" s="19">
        <v>21.433099746700002</v>
      </c>
      <c r="AF8130">
        <f t="shared" si="1649"/>
        <v>1.1740335139479377E-3</v>
      </c>
      <c r="AG8130" s="23">
        <f t="shared" si="1644"/>
        <v>31.233885166781064</v>
      </c>
      <c r="AH8130" s="25">
        <f t="shared" si="1650"/>
        <v>31.591133618827826</v>
      </c>
      <c r="AI8130" s="25">
        <f t="shared" si="1645"/>
        <v>0.7591601945582952</v>
      </c>
    </row>
    <row r="8131" spans="6:35" ht="15">
      <c r="F8131" s="5">
        <v>2006</v>
      </c>
      <c r="G8131" s="5">
        <v>12</v>
      </c>
      <c r="H8131" s="5">
        <v>0</v>
      </c>
      <c r="I8131" s="5">
        <v>339</v>
      </c>
      <c r="J8131" s="5">
        <v>14</v>
      </c>
      <c r="K8131" s="5">
        <v>16.344999313399999</v>
      </c>
      <c r="L8131" s="5">
        <v>0.74626129865599999</v>
      </c>
      <c r="M8131" s="5">
        <v>0.89899998903300005</v>
      </c>
      <c r="N8131" s="8">
        <f t="shared" si="1646"/>
        <v>0.89899998903300005</v>
      </c>
      <c r="O8131" s="5">
        <v>0</v>
      </c>
      <c r="P8131" s="5">
        <v>96.736587524399994</v>
      </c>
      <c r="Q8131" s="5">
        <v>23.614650726299999</v>
      </c>
      <c r="R8131" s="5">
        <v>310.47250366200001</v>
      </c>
      <c r="S8131">
        <f t="shared" si="1638"/>
        <v>5.3413183827618692E-2</v>
      </c>
      <c r="T8131">
        <f t="shared" si="1639"/>
        <v>129.48386285664327</v>
      </c>
      <c r="U8131">
        <f t="shared" si="1640"/>
        <v>388.85951773053137</v>
      </c>
      <c r="V8131" s="9">
        <v>143.971923828</v>
      </c>
      <c r="W8131" s="9">
        <v>113.68662261999999</v>
      </c>
      <c r="X8131">
        <f t="shared" si="1647"/>
        <v>1.5467471914657237E-3</v>
      </c>
      <c r="Y8131">
        <f t="shared" si="1648"/>
        <v>29.528604171225258</v>
      </c>
      <c r="Z8131">
        <f t="shared" si="1641"/>
        <v>1.1094038409201763</v>
      </c>
      <c r="AA8131">
        <f t="shared" si="1642"/>
        <v>0.15736922890097405</v>
      </c>
      <c r="AB8131">
        <f>(1/(AA8131*k))*(LN((50-dTar)/(hTar-dTar)))</f>
        <v>27.770009915011062</v>
      </c>
      <c r="AC8131">
        <f t="shared" si="1643"/>
        <v>44.797113537469045</v>
      </c>
      <c r="AD8131" s="19">
        <v>1104.67871094</v>
      </c>
      <c r="AE8131" s="19">
        <v>38.586730957</v>
      </c>
      <c r="AF8131">
        <f t="shared" si="1649"/>
        <v>8.4170652077684971E-4</v>
      </c>
      <c r="AG8131" s="23">
        <f t="shared" si="1644"/>
        <v>28.415197955693433</v>
      </c>
      <c r="AH8131" s="25">
        <f t="shared" si="1650"/>
        <v>28.83839671803986</v>
      </c>
      <c r="AI8131" s="25">
        <f t="shared" si="1645"/>
        <v>0.42167748470447497</v>
      </c>
    </row>
    <row r="8132" spans="6:35" ht="15">
      <c r="F8132" s="5">
        <v>2006</v>
      </c>
      <c r="G8132" s="5">
        <v>12</v>
      </c>
      <c r="H8132" s="5">
        <v>0</v>
      </c>
      <c r="I8132" s="5">
        <v>339</v>
      </c>
      <c r="J8132" s="5">
        <v>15</v>
      </c>
      <c r="K8132" s="5">
        <v>17.600000381499999</v>
      </c>
      <c r="L8132" s="5">
        <v>0.85071784257899996</v>
      </c>
      <c r="M8132" s="5">
        <v>1.42550003529</v>
      </c>
      <c r="N8132" s="8">
        <f t="shared" si="1646"/>
        <v>1.42550003529</v>
      </c>
      <c r="O8132" s="5">
        <v>0</v>
      </c>
      <c r="P8132" s="5">
        <v>96.736587524399994</v>
      </c>
      <c r="Q8132" s="5">
        <v>31.782049179099999</v>
      </c>
      <c r="R8132" s="5">
        <v>538.22747802699996</v>
      </c>
      <c r="S8132">
        <f t="shared" si="1638"/>
        <v>8.4694656685281436E-2</v>
      </c>
      <c r="T8132">
        <f t="shared" si="1639"/>
        <v>81.659760369203639</v>
      </c>
      <c r="U8132">
        <f t="shared" si="1640"/>
        <v>245.23654403418286</v>
      </c>
      <c r="V8132" s="9">
        <v>116.347839355</v>
      </c>
      <c r="W8132" s="9">
        <v>71.697135925300003</v>
      </c>
      <c r="X8132">
        <f t="shared" si="1647"/>
        <v>2.3079682733345096E-3</v>
      </c>
      <c r="Y8132">
        <f t="shared" si="1648"/>
        <v>39.16303301750758</v>
      </c>
      <c r="Z8132">
        <f t="shared" si="1641"/>
        <v>1.7591270674915682</v>
      </c>
      <c r="AA8132">
        <f t="shared" si="1642"/>
        <v>0.24953264081037055</v>
      </c>
      <c r="AB8132">
        <f>(1/(AA8132*k))*(LN((50-dTar)/(hTar-dTar)))</f>
        <v>17.513320232196545</v>
      </c>
      <c r="AC8132">
        <f t="shared" si="1643"/>
        <v>28.251563368570359</v>
      </c>
      <c r="AD8132" s="19">
        <v>864.77233886700003</v>
      </c>
      <c r="AE8132" s="19">
        <v>24.334951400800001</v>
      </c>
      <c r="AF8132">
        <f t="shared" si="1649"/>
        <v>1.0900859527719646E-3</v>
      </c>
      <c r="AG8132" s="23">
        <f t="shared" si="1644"/>
        <v>37.956943487097817</v>
      </c>
      <c r="AH8132" s="25">
        <f t="shared" si="1650"/>
        <v>38.41537059970792</v>
      </c>
      <c r="AI8132" s="25">
        <f t="shared" si="1645"/>
        <v>0.66863323321482582</v>
      </c>
    </row>
    <row r="8133" spans="6:35" ht="15">
      <c r="F8133" s="5">
        <v>2006</v>
      </c>
      <c r="G8133" s="5">
        <v>12</v>
      </c>
      <c r="H8133" s="5">
        <v>0</v>
      </c>
      <c r="I8133" s="5">
        <v>339</v>
      </c>
      <c r="J8133" s="5">
        <v>16</v>
      </c>
      <c r="K8133" s="5">
        <v>17.795000076299999</v>
      </c>
      <c r="L8133" s="5">
        <v>1.0024342536899999</v>
      </c>
      <c r="M8133" s="5">
        <v>4.1554999351499999</v>
      </c>
      <c r="N8133" s="8">
        <f t="shared" si="1646"/>
        <v>4.1554999351499999</v>
      </c>
      <c r="O8133" s="5">
        <v>0</v>
      </c>
      <c r="P8133" s="5">
        <v>96.736587524399994</v>
      </c>
      <c r="Q8133" s="5">
        <v>28.474834442100001</v>
      </c>
      <c r="R8133" s="5">
        <v>266.80749511699997</v>
      </c>
      <c r="S8133">
        <f t="shared" si="1638"/>
        <v>0.24689486611737541</v>
      </c>
      <c r="T8133">
        <f t="shared" si="1639"/>
        <v>28.012511876954434</v>
      </c>
      <c r="U8133">
        <f t="shared" si="1640"/>
        <v>84.125786940364009</v>
      </c>
      <c r="V8133" s="9">
        <v>132.783401489</v>
      </c>
      <c r="W8133" s="9">
        <v>24.5949401855</v>
      </c>
      <c r="X8133">
        <f t="shared" si="1647"/>
        <v>4.1407159609877257E-3</v>
      </c>
      <c r="Y8133">
        <f t="shared" si="1648"/>
        <v>32.211054393925387</v>
      </c>
      <c r="Z8133">
        <f t="shared" si="1641"/>
        <v>5.1280618968169183</v>
      </c>
      <c r="AA8133">
        <f t="shared" si="1642"/>
        <v>0.72741693934392093</v>
      </c>
      <c r="AB8133">
        <f>(1/(AA8133*k))*(LN((50-dTar)/(hTar-dTar)))</f>
        <v>6.0077581515207212</v>
      </c>
      <c r="AC8133">
        <f t="shared" si="1643"/>
        <v>9.6913981969394509</v>
      </c>
      <c r="AD8133" s="19">
        <v>474.01794433600003</v>
      </c>
      <c r="AE8133" s="19">
        <v>8.3478460311900005</v>
      </c>
      <c r="AF8133">
        <f t="shared" si="1649"/>
        <v>2.0322840987611556E-3</v>
      </c>
      <c r="AG8133" s="23">
        <f t="shared" si="1644"/>
        <v>31.576635952878423</v>
      </c>
      <c r="AH8133" s="25">
        <f t="shared" si="1650"/>
        <v>31.817774447810013</v>
      </c>
      <c r="AI8133" s="25">
        <f t="shared" si="1645"/>
        <v>1.9491443623136016</v>
      </c>
    </row>
    <row r="8134" spans="6:35" ht="15">
      <c r="F8134" s="5">
        <v>2006</v>
      </c>
      <c r="G8134" s="5">
        <v>12</v>
      </c>
      <c r="H8134" s="5">
        <v>0</v>
      </c>
      <c r="I8134" s="5">
        <v>339</v>
      </c>
      <c r="J8134" s="5">
        <v>17</v>
      </c>
      <c r="K8134" s="5">
        <v>16.770000457799998</v>
      </c>
      <c r="L8134" s="5">
        <v>0.87832188606299999</v>
      </c>
      <c r="M8134" s="5">
        <v>2.8624999523199999</v>
      </c>
      <c r="N8134" s="8">
        <f t="shared" si="1646"/>
        <v>2.8624999523199999</v>
      </c>
      <c r="O8134" s="5">
        <v>0</v>
      </c>
      <c r="P8134" s="5">
        <v>96.736587524399994</v>
      </c>
      <c r="Q8134" s="5">
        <v>28.1096305847</v>
      </c>
      <c r="R8134" s="5">
        <v>63.898498535199998</v>
      </c>
      <c r="S8134">
        <f t="shared" ref="S8134:S8197" si="1651">(N8134*k)/LN((uhzRef-dRef)/zoRef)</f>
        <v>0.17007256732480949</v>
      </c>
      <c r="T8134">
        <f t="shared" ref="T8134:T8197" si="1652">(1/(S8134*k))*(LN((50-dRef)/(O3zRef-dRef)))</f>
        <v>40.665849162277887</v>
      </c>
      <c r="U8134">
        <f t="shared" ref="U8134:U8197" si="1653">(1/(S8134*k))*(LN((50-dRef)/(uzoRef)))</f>
        <v>122.12566218273429</v>
      </c>
      <c r="V8134" s="9">
        <v>520.84655761700003</v>
      </c>
      <c r="W8134" s="9">
        <v>35.704547882100002</v>
      </c>
      <c r="X8134">
        <f t="shared" si="1647"/>
        <v>1.4734554763318536E-3</v>
      </c>
      <c r="Y8134">
        <f t="shared" si="1648"/>
        <v>29.901295843371784</v>
      </c>
      <c r="Z8134">
        <f t="shared" ref="Z8134:Z8197" si="1654">(S8134/k)*LN((50-dRef)/(uzoRef))</f>
        <v>3.5324454732791537</v>
      </c>
      <c r="AA8134">
        <f t="shared" ref="AA8134:AA8197" si="1655">(Z8134*k)/LN((50-dTar)/zoTar)</f>
        <v>0.50107832671968788</v>
      </c>
      <c r="AB8134">
        <f>(1/(AA8134*k))*(LN((50-dTar)/(hTar-dTar)))</f>
        <v>8.7214808820546565</v>
      </c>
      <c r="AC8134">
        <f t="shared" ref="AC8134:AC8197" si="1656">(1/(AA8134*k))*(LN((50-dTar)/(zoTar)))</f>
        <v>14.069032401644083</v>
      </c>
      <c r="AD8134" s="19">
        <v>582.11309814499998</v>
      </c>
      <c r="AE8134" s="19">
        <v>12.118593215900001</v>
      </c>
      <c r="AF8134">
        <f t="shared" si="1649"/>
        <v>1.6439237385986729E-3</v>
      </c>
      <c r="AG8134" s="23">
        <f t="shared" ref="AG8134:AG8197" si="1657" xml:space="preserve"> Y8134*(1-(AC8134*AF8134))</f>
        <v>29.209726223875883</v>
      </c>
      <c r="AH8134" s="25">
        <f t="shared" si="1650"/>
        <v>29.472587525496387</v>
      </c>
      <c r="AI8134" s="25">
        <f t="shared" ref="AI8134:AI8197" si="1658">(AA8134/k)*LN((hTar-dTar)/(zoTar))</f>
        <v>1.3426605056573249</v>
      </c>
    </row>
    <row r="8135" spans="6:35" ht="15">
      <c r="F8135" s="5">
        <v>2006</v>
      </c>
      <c r="G8135" s="5">
        <v>12</v>
      </c>
      <c r="H8135" s="5">
        <v>0</v>
      </c>
      <c r="I8135" s="5">
        <v>339</v>
      </c>
      <c r="J8135" s="5">
        <v>18</v>
      </c>
      <c r="K8135" s="5">
        <v>15.949999809299999</v>
      </c>
      <c r="L8135" s="5">
        <v>0.80236208438900003</v>
      </c>
      <c r="M8135" s="5">
        <v>2.9365000724799999</v>
      </c>
      <c r="N8135" s="8">
        <f t="shared" ref="N8135:N8198" si="1659">IF(M8135&lt;0, 0, IF(M8135=0, 0.0001, IF(M8135&gt;0, M8135)))</f>
        <v>2.9365000724799999</v>
      </c>
      <c r="O8135" s="5">
        <v>0.25</v>
      </c>
      <c r="P8135" s="5">
        <v>96.736587524399994</v>
      </c>
      <c r="Q8135" s="5">
        <v>26.0231609344</v>
      </c>
      <c r="R8135" s="5">
        <v>0</v>
      </c>
      <c r="S8135">
        <f t="shared" si="1651"/>
        <v>0.17446921033881388</v>
      </c>
      <c r="T8135">
        <f t="shared" si="1652"/>
        <v>39.641065354976455</v>
      </c>
      <c r="U8135">
        <f t="shared" si="1653"/>
        <v>119.04808225660493</v>
      </c>
      <c r="V8135" s="9">
        <v>520.72241210899995</v>
      </c>
      <c r="W8135" s="9">
        <v>34.804790496800003</v>
      </c>
      <c r="X8135">
        <f t="shared" ref="X8135:X8198" si="1660" xml:space="preserve"> (1/(U8135 + W8135 + V8135))</f>
        <v>1.4824142277966392E-3</v>
      </c>
      <c r="Y8135">
        <f t="shared" ref="Y8135:Y8198" si="1661" xml:space="preserve"> Q8135/(1-(T8135*X8135))</f>
        <v>27.647873844256878</v>
      </c>
      <c r="Z8135">
        <f t="shared" si="1654"/>
        <v>3.6237647375011304</v>
      </c>
      <c r="AA8135">
        <f t="shared" si="1655"/>
        <v>0.51403198855530685</v>
      </c>
      <c r="AB8135">
        <f>(1/(AA8135*k))*(LN((50-dTar)/(hTar-dTar)))</f>
        <v>8.5016986183681702</v>
      </c>
      <c r="AC8135">
        <f t="shared" si="1656"/>
        <v>13.71449125995859</v>
      </c>
      <c r="AD8135" s="19">
        <v>573.78967285199997</v>
      </c>
      <c r="AE8135" s="19">
        <v>11.813202858</v>
      </c>
      <c r="AF8135">
        <f t="shared" ref="AF8135:AF8198" si="1662" xml:space="preserve"> (1/(AC8135 + AE8135 + AD8135))</f>
        <v>1.6685650293363284E-3</v>
      </c>
      <c r="AG8135" s="23">
        <f t="shared" si="1657"/>
        <v>27.015193156042304</v>
      </c>
      <c r="AH8135" s="25">
        <f t="shared" ref="AH8135:AH8198" si="1663">Y8135*(1-AB8135*AF8135)</f>
        <v>27.255671141954213</v>
      </c>
      <c r="AI8135" s="25">
        <f t="shared" si="1658"/>
        <v>1.3773703887691837</v>
      </c>
    </row>
    <row r="8136" spans="6:35" ht="15">
      <c r="F8136" s="5">
        <v>2006</v>
      </c>
      <c r="G8136" s="5">
        <v>12</v>
      </c>
      <c r="H8136" s="5">
        <v>0</v>
      </c>
      <c r="I8136" s="5">
        <v>339</v>
      </c>
      <c r="J8136" s="5">
        <v>19</v>
      </c>
      <c r="K8136" s="5">
        <v>15.529999733</v>
      </c>
      <c r="L8136" s="5">
        <v>0.789372801781</v>
      </c>
      <c r="M8136" s="5">
        <v>2.1419999599500001</v>
      </c>
      <c r="N8136" s="8">
        <f t="shared" si="1659"/>
        <v>2.1419999599500001</v>
      </c>
      <c r="O8136" s="5">
        <v>0</v>
      </c>
      <c r="P8136" s="5">
        <v>96.736587524399994</v>
      </c>
      <c r="Q8136" s="5">
        <v>28.517515182499999</v>
      </c>
      <c r="R8136" s="5">
        <v>0</v>
      </c>
      <c r="S8136">
        <f t="shared" si="1651"/>
        <v>0.12726478199696786</v>
      </c>
      <c r="T8136">
        <f t="shared" si="1652"/>
        <v>54.344534764038912</v>
      </c>
      <c r="U8136">
        <f t="shared" si="1653"/>
        <v>163.20481265708591</v>
      </c>
      <c r="V8136" s="9">
        <v>522.49780273399995</v>
      </c>
      <c r="W8136" s="9">
        <v>47.714412689200003</v>
      </c>
      <c r="X8136">
        <f t="shared" si="1660"/>
        <v>1.363480750668543E-3</v>
      </c>
      <c r="Y8136">
        <f t="shared" si="1661"/>
        <v>30.799703182268743</v>
      </c>
      <c r="Z8136">
        <f t="shared" si="1654"/>
        <v>2.6433181443922855</v>
      </c>
      <c r="AA8136">
        <f t="shared" si="1655"/>
        <v>0.3749553794386925</v>
      </c>
      <c r="AB8136">
        <f>(1/(AA8136*k))*(LN((50-dTar)/(hTar-dTar)))</f>
        <v>11.655106944831127</v>
      </c>
      <c r="AC8136">
        <f t="shared" si="1656"/>
        <v>18.801403049435528</v>
      </c>
      <c r="AD8136" s="19">
        <v>686.70050048799999</v>
      </c>
      <c r="AE8136" s="19">
        <v>16.194898605300001</v>
      </c>
      <c r="AF8136">
        <f t="shared" si="1662"/>
        <v>1.3856234322100021E-3</v>
      </c>
      <c r="AG8136" s="23">
        <f t="shared" si="1657"/>
        <v>29.99731964445408</v>
      </c>
      <c r="AH8136" s="25">
        <f t="shared" si="1663"/>
        <v>30.302300625692915</v>
      </c>
      <c r="AI8136" s="25">
        <f t="shared" si="1658"/>
        <v>1.0047087501306378</v>
      </c>
    </row>
    <row r="8137" spans="6:35" ht="15">
      <c r="F8137" s="5">
        <v>2006</v>
      </c>
      <c r="G8137" s="5">
        <v>12</v>
      </c>
      <c r="H8137" s="5">
        <v>0</v>
      </c>
      <c r="I8137" s="5">
        <v>339</v>
      </c>
      <c r="J8137" s="5">
        <v>20</v>
      </c>
      <c r="K8137" s="5">
        <v>15.2150001526</v>
      </c>
      <c r="L8137" s="5">
        <v>0.73510074615499998</v>
      </c>
      <c r="M8137" s="5">
        <v>1.5084999799700001</v>
      </c>
      <c r="N8137" s="8">
        <f t="shared" si="1659"/>
        <v>1.5084999799700001</v>
      </c>
      <c r="O8137" s="5">
        <v>0</v>
      </c>
      <c r="P8137" s="5">
        <v>96.736587524399994</v>
      </c>
      <c r="Q8137" s="5">
        <v>27.060575485200001</v>
      </c>
      <c r="R8137" s="5">
        <v>0</v>
      </c>
      <c r="S8137">
        <f t="shared" si="1651"/>
        <v>8.9626015258092592E-2</v>
      </c>
      <c r="T8137">
        <f t="shared" si="1652"/>
        <v>77.166717158582756</v>
      </c>
      <c r="U8137">
        <f t="shared" si="1653"/>
        <v>231.74325940798332</v>
      </c>
      <c r="V8137" s="9">
        <v>525.23071289100005</v>
      </c>
      <c r="W8137" s="9">
        <v>67.752250671400006</v>
      </c>
      <c r="X8137">
        <f t="shared" si="1660"/>
        <v>1.2125235892201174E-3</v>
      </c>
      <c r="Y8137">
        <f t="shared" si="1661"/>
        <v>29.853899305418544</v>
      </c>
      <c r="Z8137">
        <f t="shared" si="1654"/>
        <v>1.8615524941294477</v>
      </c>
      <c r="AA8137">
        <f t="shared" si="1655"/>
        <v>0.26406171472856349</v>
      </c>
      <c r="AB8137">
        <f>(1/(AA8137*k))*(LN((50-dTar)/(hTar-dTar)))</f>
        <v>16.549710931741433</v>
      </c>
      <c r="AC8137">
        <f t="shared" si="1656"/>
        <v>26.69711973061851</v>
      </c>
      <c r="AD8137" s="19">
        <v>837.92425537099996</v>
      </c>
      <c r="AE8137" s="19">
        <v>22.996004104600001</v>
      </c>
      <c r="AF8137">
        <f t="shared" si="1662"/>
        <v>1.1266115596951058E-3</v>
      </c>
      <c r="AG8137" s="23">
        <f t="shared" si="1657"/>
        <v>28.955975106485727</v>
      </c>
      <c r="AH8137" s="25">
        <f t="shared" si="1663"/>
        <v>29.297270497483492</v>
      </c>
      <c r="AI8137" s="25">
        <f t="shared" si="1658"/>
        <v>0.70756449943310407</v>
      </c>
    </row>
    <row r="8138" spans="6:35" ht="15">
      <c r="F8138" s="5">
        <v>2006</v>
      </c>
      <c r="G8138" s="5">
        <v>12</v>
      </c>
      <c r="H8138" s="5">
        <v>0</v>
      </c>
      <c r="I8138" s="5">
        <v>339</v>
      </c>
      <c r="J8138" s="5">
        <v>21</v>
      </c>
      <c r="K8138" s="5">
        <v>15.1049995422</v>
      </c>
      <c r="L8138" s="5">
        <v>0.73043483495700001</v>
      </c>
      <c r="M8138" s="5">
        <v>0.60149997472799999</v>
      </c>
      <c r="N8138" s="8">
        <f t="shared" si="1659"/>
        <v>0.60149997472799999</v>
      </c>
      <c r="O8138" s="5">
        <v>0</v>
      </c>
      <c r="P8138" s="5">
        <v>96.736587524399994</v>
      </c>
      <c r="Q8138" s="5">
        <v>21.750795364399998</v>
      </c>
      <c r="R8138" s="5">
        <v>0</v>
      </c>
      <c r="S8138">
        <f t="shared" si="1651"/>
        <v>3.5737518480965548E-2</v>
      </c>
      <c r="T8138">
        <f t="shared" si="1652"/>
        <v>193.52617818597895</v>
      </c>
      <c r="U8138">
        <f t="shared" si="1653"/>
        <v>581.18822421099617</v>
      </c>
      <c r="V8138" s="9">
        <v>538.74761962900004</v>
      </c>
      <c r="W8138" s="9">
        <v>169.91566467300001</v>
      </c>
      <c r="X8138">
        <f t="shared" si="1660"/>
        <v>7.7528304103225722E-4</v>
      </c>
      <c r="Y8138">
        <f t="shared" si="1661"/>
        <v>25.590301925944146</v>
      </c>
      <c r="Z8138">
        <f t="shared" si="1654"/>
        <v>0.7422762963483609</v>
      </c>
      <c r="AA8138">
        <f t="shared" si="1655"/>
        <v>0.10529208939003237</v>
      </c>
      <c r="AB8138">
        <f>(1/(AA8138*k))*(LN((50-dTar)/(hTar-dTar)))</f>
        <v>41.504970337414555</v>
      </c>
      <c r="AC8138">
        <f t="shared" si="1656"/>
        <v>66.953626385613902</v>
      </c>
      <c r="AD8138" s="19">
        <v>1333.7961425799999</v>
      </c>
      <c r="AE8138" s="19">
        <v>57.671607971199997</v>
      </c>
      <c r="AF8138">
        <f t="shared" si="1662"/>
        <v>6.8567288975175591E-4</v>
      </c>
      <c r="AG8138" s="23">
        <f t="shared" si="1657"/>
        <v>24.415495013936745</v>
      </c>
      <c r="AH8138" s="25">
        <f t="shared" si="1663"/>
        <v>24.862031798285553</v>
      </c>
      <c r="AI8138" s="25">
        <f t="shared" si="1658"/>
        <v>0.28213459342300168</v>
      </c>
    </row>
    <row r="8139" spans="6:35" ht="15">
      <c r="F8139" s="5">
        <v>2006</v>
      </c>
      <c r="G8139" s="5">
        <v>12</v>
      </c>
      <c r="H8139" s="5">
        <v>0</v>
      </c>
      <c r="I8139" s="5">
        <v>339</v>
      </c>
      <c r="J8139" s="5">
        <v>22</v>
      </c>
      <c r="K8139" s="5">
        <v>13.9949998856</v>
      </c>
      <c r="L8139" s="5">
        <v>0.59662598371499997</v>
      </c>
      <c r="M8139" s="5">
        <v>0.384000003338</v>
      </c>
      <c r="N8139" s="8">
        <f t="shared" si="1659"/>
        <v>0.384000003338</v>
      </c>
      <c r="O8139" s="5">
        <v>0</v>
      </c>
      <c r="P8139" s="5">
        <v>96.736587524399994</v>
      </c>
      <c r="Q8139" s="5">
        <v>8.4970064163199996</v>
      </c>
      <c r="R8139" s="5">
        <v>0</v>
      </c>
      <c r="S8139">
        <f t="shared" si="1651"/>
        <v>2.2814975548732616E-2</v>
      </c>
      <c r="T8139">
        <f t="shared" si="1652"/>
        <v>303.14059967757669</v>
      </c>
      <c r="U8139">
        <f t="shared" si="1653"/>
        <v>910.37682066741559</v>
      </c>
      <c r="V8139" s="9">
        <v>550.87658691399997</v>
      </c>
      <c r="W8139" s="9">
        <v>266.15695190399998</v>
      </c>
      <c r="X8139">
        <f t="shared" si="1660"/>
        <v>5.7890124052393296E-4</v>
      </c>
      <c r="Y8139">
        <f t="shared" si="1661"/>
        <v>10.305503439282127</v>
      </c>
      <c r="Z8139">
        <f t="shared" si="1654"/>
        <v>0.47387217331868065</v>
      </c>
      <c r="AA8139">
        <f t="shared" si="1655"/>
        <v>6.7218893393172552E-2</v>
      </c>
      <c r="AB8139">
        <f>(1/(AA8139*k))*(LN((50-dTar)/(hTar-dTar)))</f>
        <v>65.013641645900293</v>
      </c>
      <c r="AC8139">
        <f t="shared" si="1656"/>
        <v>104.87657351254356</v>
      </c>
      <c r="AD8139" s="19">
        <v>1589.6505127</v>
      </c>
      <c r="AE8139" s="19">
        <v>90.337165832500006</v>
      </c>
      <c r="AF8139">
        <f t="shared" si="1662"/>
        <v>5.6026669751171843E-4</v>
      </c>
      <c r="AG8139" s="23">
        <f t="shared" si="1657"/>
        <v>9.69996389318203</v>
      </c>
      <c r="AH8139" s="25">
        <f t="shared" si="1663"/>
        <v>9.9301257001546741</v>
      </c>
      <c r="AI8139" s="25">
        <f t="shared" si="1658"/>
        <v>0.18011585929856339</v>
      </c>
    </row>
    <row r="8140" spans="6:35" ht="15">
      <c r="F8140" s="5">
        <v>2006</v>
      </c>
      <c r="G8140" s="5">
        <v>12</v>
      </c>
      <c r="H8140" s="5">
        <v>0</v>
      </c>
      <c r="I8140" s="5">
        <v>339</v>
      </c>
      <c r="J8140" s="5">
        <v>23</v>
      </c>
      <c r="K8140" s="5">
        <v>11.4650001526</v>
      </c>
      <c r="L8140" s="5">
        <v>0.30054366588600001</v>
      </c>
      <c r="M8140" s="5">
        <v>0.159500002861</v>
      </c>
      <c r="N8140" s="8">
        <f t="shared" si="1659"/>
        <v>0.159500002861</v>
      </c>
      <c r="O8140" s="5">
        <v>0</v>
      </c>
      <c r="P8140" s="5">
        <v>96.736587524399994</v>
      </c>
      <c r="Q8140" s="5">
        <v>5.4162373542799997</v>
      </c>
      <c r="R8140" s="5">
        <v>0.40077498555199997</v>
      </c>
      <c r="S8140">
        <f t="shared" si="1651"/>
        <v>9.4765329001662239E-3</v>
      </c>
      <c r="T8140">
        <f t="shared" si="1652"/>
        <v>729.8181141069789</v>
      </c>
      <c r="U8140">
        <f t="shared" si="1653"/>
        <v>2191.7535793386733</v>
      </c>
      <c r="V8140" s="9">
        <v>593.20867919900002</v>
      </c>
      <c r="W8140" s="9">
        <v>640.77911376999998</v>
      </c>
      <c r="X8140">
        <f t="shared" si="1660"/>
        <v>2.9190761686903778E-4</v>
      </c>
      <c r="Y8140">
        <f t="shared" si="1661"/>
        <v>6.8824764689996876</v>
      </c>
      <c r="Z8140">
        <f t="shared" si="1654"/>
        <v>0.19682971964338605</v>
      </c>
      <c r="AA8140">
        <f t="shared" si="1655"/>
        <v>2.7920347904495196E-2</v>
      </c>
      <c r="AB8140">
        <f>(1/(AA8140*k))*(LN((50-dTar)/(hTar-dTar)))</f>
        <v>156.52186934941807</v>
      </c>
      <c r="AC8140">
        <f t="shared" si="1656"/>
        <v>252.4928141474156</v>
      </c>
      <c r="AD8140" s="19">
        <v>2008.9770507799999</v>
      </c>
      <c r="AE8140" s="19">
        <v>217.488845825</v>
      </c>
      <c r="AF8140">
        <f t="shared" si="1662"/>
        <v>4.0339518188121785E-4</v>
      </c>
      <c r="AG8140" s="23">
        <f t="shared" si="1657"/>
        <v>6.1814660631290517</v>
      </c>
      <c r="AH8140" s="25">
        <f t="shared" si="1663"/>
        <v>6.4479157488034868</v>
      </c>
      <c r="AI8140" s="25">
        <f t="shared" si="1658"/>
        <v>7.4813749540895924E-2</v>
      </c>
    </row>
    <row r="8141" spans="6:35" ht="15">
      <c r="F8141" s="5">
        <v>2006</v>
      </c>
      <c r="G8141" s="5">
        <v>12</v>
      </c>
      <c r="H8141" s="5">
        <v>0</v>
      </c>
      <c r="I8141" s="5">
        <v>339</v>
      </c>
      <c r="J8141" s="5">
        <v>24</v>
      </c>
      <c r="K8141" s="5">
        <v>11.1049995422</v>
      </c>
      <c r="L8141" s="5">
        <v>0.24520523846100001</v>
      </c>
      <c r="M8141" s="5">
        <v>0.222000002861</v>
      </c>
      <c r="N8141" s="8">
        <f t="shared" si="1659"/>
        <v>0.222000002861</v>
      </c>
      <c r="O8141" s="5">
        <v>0</v>
      </c>
      <c r="P8141" s="5">
        <v>96.736587524399994</v>
      </c>
      <c r="Q8141" s="5">
        <v>4.1162433624299997</v>
      </c>
      <c r="R8141" s="5">
        <v>0.26445001363800003</v>
      </c>
      <c r="S8141">
        <f t="shared" si="1651"/>
        <v>1.3189907794438474E-2</v>
      </c>
      <c r="T8141">
        <f t="shared" si="1652"/>
        <v>524.35130535091741</v>
      </c>
      <c r="U8141">
        <f t="shared" si="1653"/>
        <v>1574.7058453598736</v>
      </c>
      <c r="V8141" s="9">
        <v>573.72869873000002</v>
      </c>
      <c r="W8141" s="9">
        <v>460.37960815399998</v>
      </c>
      <c r="X8141">
        <f t="shared" si="1660"/>
        <v>3.8331592119733311E-4</v>
      </c>
      <c r="Y8141">
        <f t="shared" si="1661"/>
        <v>5.1516936144934551</v>
      </c>
      <c r="Z8141">
        <f t="shared" si="1654"/>
        <v>0.27395735134902544</v>
      </c>
      <c r="AA8141">
        <f t="shared" si="1655"/>
        <v>3.8860922905936991E-2</v>
      </c>
      <c r="AB8141">
        <f>(1/(AA8141*k))*(LN((50-dTar)/(hTar-dTar)))</f>
        <v>112.45602832119162</v>
      </c>
      <c r="AC8141">
        <f t="shared" si="1656"/>
        <v>181.40812639588316</v>
      </c>
      <c r="AD8141" s="19">
        <v>1869.0170898399999</v>
      </c>
      <c r="AE8141" s="19">
        <v>156.25888061500001</v>
      </c>
      <c r="AF8141">
        <f t="shared" si="1662"/>
        <v>4.531686259157262E-4</v>
      </c>
      <c r="AG8141" s="23">
        <f t="shared" si="1657"/>
        <v>4.7281807574857009</v>
      </c>
      <c r="AH8141" s="25">
        <f t="shared" si="1663"/>
        <v>4.8891553545584054</v>
      </c>
      <c r="AI8141" s="25">
        <f t="shared" si="1658"/>
        <v>0.10412948159377174</v>
      </c>
    </row>
    <row r="8142" spans="6:35" ht="15">
      <c r="F8142" s="5">
        <v>2006</v>
      </c>
      <c r="G8142" s="5">
        <v>12</v>
      </c>
      <c r="H8142" s="5">
        <v>0</v>
      </c>
      <c r="I8142" s="5">
        <v>340</v>
      </c>
      <c r="J8142" s="5">
        <v>1</v>
      </c>
      <c r="K8142" s="5">
        <v>10.984999656699999</v>
      </c>
      <c r="L8142" s="5">
        <v>0.19736011326299999</v>
      </c>
      <c r="M8142" s="5">
        <v>0.121500000358</v>
      </c>
      <c r="N8142" s="8">
        <f t="shared" si="1659"/>
        <v>0.121500000358</v>
      </c>
      <c r="O8142" s="5">
        <v>0</v>
      </c>
      <c r="P8142" s="5">
        <v>96.736587524399994</v>
      </c>
      <c r="Q8142" s="5">
        <v>21.2958641052</v>
      </c>
      <c r="R8142" s="5">
        <v>0.203975006938</v>
      </c>
      <c r="S8142">
        <f t="shared" si="1651"/>
        <v>7.218800815735461E-3</v>
      </c>
      <c r="T8142">
        <f t="shared" si="1652"/>
        <v>958.07399954800223</v>
      </c>
      <c r="U8142">
        <f t="shared" si="1653"/>
        <v>2877.240338642579</v>
      </c>
      <c r="V8142" s="9">
        <v>614.44256591800001</v>
      </c>
      <c r="W8142" s="9">
        <v>841.18743896499996</v>
      </c>
      <c r="X8142">
        <f t="shared" si="1660"/>
        <v>2.3079388966583248E-4</v>
      </c>
      <c r="Y8142">
        <f t="shared" si="1661"/>
        <v>27.341566309870657</v>
      </c>
      <c r="Z8142">
        <f t="shared" si="1654"/>
        <v>0.14993611647754992</v>
      </c>
      <c r="AA8142">
        <f t="shared" si="1655"/>
        <v>2.1268477865470443E-2</v>
      </c>
      <c r="AB8142">
        <f>(1/(AA8142*k))*(LN((50-dTar)/(hTar-dTar)))</f>
        <v>205.47521428379522</v>
      </c>
      <c r="AC8142">
        <f t="shared" si="1656"/>
        <v>331.46176510478529</v>
      </c>
      <c r="AD8142" s="19">
        <v>2106.0517578099998</v>
      </c>
      <c r="AE8142" s="19">
        <v>285.51007080099998</v>
      </c>
      <c r="AF8142">
        <f t="shared" si="1662"/>
        <v>3.6723883050731096E-4</v>
      </c>
      <c r="AG8142" s="23">
        <f t="shared" si="1657"/>
        <v>24.013396898957659</v>
      </c>
      <c r="AH8142" s="25">
        <f t="shared" si="1663"/>
        <v>25.278413346620333</v>
      </c>
      <c r="AI8142" s="25">
        <f t="shared" si="1658"/>
        <v>5.6989783278711015E-2</v>
      </c>
    </row>
    <row r="8143" spans="6:35" ht="15">
      <c r="F8143" s="5">
        <v>2006</v>
      </c>
      <c r="G8143" s="5">
        <v>12</v>
      </c>
      <c r="H8143" s="5">
        <v>0</v>
      </c>
      <c r="I8143" s="5">
        <v>340</v>
      </c>
      <c r="J8143" s="5">
        <v>2</v>
      </c>
      <c r="K8143" s="5">
        <v>13.0349998474</v>
      </c>
      <c r="L8143" s="5">
        <v>0.39818117022499999</v>
      </c>
      <c r="M8143" s="5">
        <v>1.80050003529</v>
      </c>
      <c r="N8143" s="8">
        <f t="shared" si="1659"/>
        <v>1.80050003529</v>
      </c>
      <c r="O8143" s="5">
        <v>0</v>
      </c>
      <c r="P8143" s="5">
        <v>96.736587524399994</v>
      </c>
      <c r="Q8143" s="5">
        <v>23.482730865499999</v>
      </c>
      <c r="R8143" s="5">
        <v>0</v>
      </c>
      <c r="S8143">
        <f t="shared" si="1651"/>
        <v>0.10697490605091492</v>
      </c>
      <c r="T8143">
        <f t="shared" si="1652"/>
        <v>64.652034993891931</v>
      </c>
      <c r="U8143">
        <f t="shared" si="1653"/>
        <v>194.15978635002858</v>
      </c>
      <c r="V8143" s="9">
        <v>524.95037841800001</v>
      </c>
      <c r="W8143" s="9">
        <v>56.764381408699997</v>
      </c>
      <c r="X8143">
        <f t="shared" si="1660"/>
        <v>1.2888681616476437E-3</v>
      </c>
      <c r="Y8143">
        <f t="shared" si="1661"/>
        <v>25.617374122423232</v>
      </c>
      <c r="Z8143">
        <f t="shared" si="1654"/>
        <v>2.221892857725404</v>
      </c>
      <c r="AA8143">
        <f t="shared" si="1655"/>
        <v>0.3151760908190212</v>
      </c>
      <c r="AB8143">
        <f>(1/(AA8143*k))*(LN((50-dTar)/(hTar-dTar)))</f>
        <v>13.865725142860208</v>
      </c>
      <c r="AC8143">
        <f t="shared" si="1656"/>
        <v>22.367455589862377</v>
      </c>
      <c r="AD8143" s="19">
        <v>758.27288818399995</v>
      </c>
      <c r="AE8143" s="19">
        <v>19.266576767</v>
      </c>
      <c r="AF8143">
        <f t="shared" si="1662"/>
        <v>1.2501454535783281E-3</v>
      </c>
      <c r="AG8143" s="23">
        <f t="shared" si="1657"/>
        <v>24.901046430665353</v>
      </c>
      <c r="AH8143" s="25">
        <f t="shared" si="1663"/>
        <v>25.173318121228533</v>
      </c>
      <c r="AI8143" s="25">
        <f t="shared" si="1658"/>
        <v>0.84452762553208038</v>
      </c>
    </row>
    <row r="8144" spans="6:35" ht="15">
      <c r="F8144" s="5">
        <v>2006</v>
      </c>
      <c r="G8144" s="5">
        <v>12</v>
      </c>
      <c r="H8144" s="5">
        <v>0</v>
      </c>
      <c r="I8144" s="5">
        <v>340</v>
      </c>
      <c r="J8144" s="5">
        <v>3</v>
      </c>
      <c r="K8144" s="5">
        <v>13.489999771100001</v>
      </c>
      <c r="L8144" s="5">
        <v>0.42526239156700002</v>
      </c>
      <c r="M8144" s="5">
        <v>1.7269999980899999</v>
      </c>
      <c r="N8144" s="8">
        <f t="shared" si="1659"/>
        <v>1.7269999980899999</v>
      </c>
      <c r="O8144" s="5">
        <v>0</v>
      </c>
      <c r="P8144" s="5">
        <v>96.736587524399994</v>
      </c>
      <c r="Q8144" s="5">
        <v>29.708675384500001</v>
      </c>
      <c r="R8144" s="5">
        <v>0</v>
      </c>
      <c r="S8144">
        <f t="shared" si="1651"/>
        <v>0.10260797496505002</v>
      </c>
      <c r="T8144">
        <f t="shared" si="1652"/>
        <v>67.403585070534803</v>
      </c>
      <c r="U8144">
        <f t="shared" si="1653"/>
        <v>202.42310513129905</v>
      </c>
      <c r="V8144" s="9">
        <v>525.27984619100005</v>
      </c>
      <c r="W8144" s="9">
        <v>59.180233001700003</v>
      </c>
      <c r="X8144">
        <f t="shared" si="1660"/>
        <v>1.2708366628257366E-3</v>
      </c>
      <c r="Y8144">
        <f t="shared" si="1661"/>
        <v>32.491897077915382</v>
      </c>
      <c r="Z8144">
        <f t="shared" si="1654"/>
        <v>2.1311907169332058</v>
      </c>
      <c r="AA8144">
        <f t="shared" si="1655"/>
        <v>0.30230996810549543</v>
      </c>
      <c r="AB8144">
        <f>(1/(AA8144*k))*(LN((50-dTar)/(hTar-dTar)))</f>
        <v>14.455841712016159</v>
      </c>
      <c r="AC8144">
        <f t="shared" si="1656"/>
        <v>23.319400476800684</v>
      </c>
      <c r="AD8144" s="19">
        <v>776.43347168000003</v>
      </c>
      <c r="AE8144" s="19">
        <v>20.086549758899999</v>
      </c>
      <c r="AF8144">
        <f t="shared" si="1662"/>
        <v>1.2197510552289885E-3</v>
      </c>
      <c r="AG8144" s="23">
        <f t="shared" si="1657"/>
        <v>31.56770199781004</v>
      </c>
      <c r="AH8144" s="25">
        <f t="shared" si="1663"/>
        <v>31.918982786987613</v>
      </c>
      <c r="AI8144" s="25">
        <f t="shared" si="1658"/>
        <v>0.81005230718917476</v>
      </c>
    </row>
    <row r="8145" spans="6:35" ht="15">
      <c r="F8145" s="5">
        <v>2006</v>
      </c>
      <c r="G8145" s="5">
        <v>12</v>
      </c>
      <c r="H8145" s="5">
        <v>0</v>
      </c>
      <c r="I8145" s="5">
        <v>340</v>
      </c>
      <c r="J8145" s="5">
        <v>4</v>
      </c>
      <c r="K8145" s="5">
        <v>13.9600000381</v>
      </c>
      <c r="L8145" s="5">
        <v>0.497455239296</v>
      </c>
      <c r="M8145" s="5">
        <v>1.21449995041</v>
      </c>
      <c r="N8145" s="8">
        <f t="shared" si="1659"/>
        <v>1.21449995041</v>
      </c>
      <c r="O8145" s="5">
        <v>0.78333336114899998</v>
      </c>
      <c r="P8145" s="5">
        <v>96.736587524399994</v>
      </c>
      <c r="Q8145" s="5">
        <v>31.3004455566</v>
      </c>
      <c r="R8145" s="5">
        <v>0</v>
      </c>
      <c r="S8145">
        <f t="shared" si="1651"/>
        <v>7.2158297999158141E-2</v>
      </c>
      <c r="T8145">
        <f t="shared" si="1652"/>
        <v>95.846847296103675</v>
      </c>
      <c r="U8145">
        <f t="shared" si="1653"/>
        <v>287.8425001640469</v>
      </c>
      <c r="V8145" s="9">
        <v>528.66241455099998</v>
      </c>
      <c r="W8145" s="9">
        <v>84.153373718300003</v>
      </c>
      <c r="X8145">
        <f t="shared" si="1660"/>
        <v>1.1102990033428253E-3</v>
      </c>
      <c r="Y8145">
        <f t="shared" si="1661"/>
        <v>35.028087675260998</v>
      </c>
      <c r="Z8145">
        <f t="shared" si="1654"/>
        <v>1.4987440781078354</v>
      </c>
      <c r="AA8145">
        <f t="shared" si="1655"/>
        <v>0.21259724474732691</v>
      </c>
      <c r="AB8145">
        <f>(1/(AA8145*k))*(LN((50-dTar)/(hTar-dTar)))</f>
        <v>20.555981579590263</v>
      </c>
      <c r="AC8145">
        <f t="shared" si="1656"/>
        <v>33.159823979654504</v>
      </c>
      <c r="AD8145" s="19">
        <v>944.12969970699999</v>
      </c>
      <c r="AE8145" s="19">
        <v>28.562759399400001</v>
      </c>
      <c r="AF8145">
        <f t="shared" si="1662"/>
        <v>9.9418176686133356E-4</v>
      </c>
      <c r="AG8145" s="23">
        <f t="shared" si="1657"/>
        <v>33.873320478141473</v>
      </c>
      <c r="AH8145" s="25">
        <f t="shared" si="1663"/>
        <v>34.312240291774636</v>
      </c>
      <c r="AI8145" s="25">
        <f t="shared" si="1658"/>
        <v>0.56966328199120764</v>
      </c>
    </row>
    <row r="8146" spans="6:35" ht="15">
      <c r="F8146" s="5">
        <v>2006</v>
      </c>
      <c r="G8146" s="5">
        <v>12</v>
      </c>
      <c r="H8146" s="5">
        <v>0</v>
      </c>
      <c r="I8146" s="5">
        <v>340</v>
      </c>
      <c r="J8146" s="5">
        <v>5</v>
      </c>
      <c r="K8146" s="5">
        <v>13.135000228899999</v>
      </c>
      <c r="L8146" s="5">
        <v>0.38832685351399998</v>
      </c>
      <c r="M8146" s="5">
        <v>1.65450000763</v>
      </c>
      <c r="N8146" s="8">
        <f t="shared" si="1659"/>
        <v>1.65450000763</v>
      </c>
      <c r="O8146" s="5">
        <v>0</v>
      </c>
      <c r="P8146" s="5">
        <v>96.736587524399994</v>
      </c>
      <c r="Q8146" s="5">
        <v>29.3036994934</v>
      </c>
      <c r="R8146" s="5">
        <v>0</v>
      </c>
      <c r="S8146">
        <f t="shared" si="1651"/>
        <v>9.8300460654503749E-2</v>
      </c>
      <c r="T8146">
        <f t="shared" si="1652"/>
        <v>70.357202025534789</v>
      </c>
      <c r="U8146">
        <f t="shared" si="1653"/>
        <v>211.29326114412677</v>
      </c>
      <c r="V8146" s="9">
        <v>525.63305664100005</v>
      </c>
      <c r="W8146" s="9">
        <v>61.773506164600001</v>
      </c>
      <c r="X8146">
        <f t="shared" si="1660"/>
        <v>1.2520348321285518E-3</v>
      </c>
      <c r="Y8146">
        <f t="shared" si="1661"/>
        <v>32.134408892097383</v>
      </c>
      <c r="Z8146">
        <f t="shared" si="1654"/>
        <v>2.0417226759274261</v>
      </c>
      <c r="AA8146">
        <f t="shared" si="1655"/>
        <v>0.28961890277379237</v>
      </c>
      <c r="AB8146">
        <f>(1/(AA8146*k))*(LN((50-dTar)/(hTar-dTar)))</f>
        <v>15.089294949477136</v>
      </c>
      <c r="AC8146">
        <f t="shared" si="1656"/>
        <v>24.341253788559051</v>
      </c>
      <c r="AD8146" s="19">
        <v>795.51080322300004</v>
      </c>
      <c r="AE8146" s="19">
        <v>20.9667396545</v>
      </c>
      <c r="AF8146">
        <f t="shared" si="1662"/>
        <v>1.189316894395216E-3</v>
      </c>
      <c r="AG8146" s="23">
        <f t="shared" si="1657"/>
        <v>31.204134967097907</v>
      </c>
      <c r="AH8146" s="25">
        <f t="shared" si="1663"/>
        <v>31.557726287328574</v>
      </c>
      <c r="AI8146" s="25">
        <f t="shared" si="1658"/>
        <v>0.77604606248259222</v>
      </c>
    </row>
    <row r="8147" spans="6:35" ht="15">
      <c r="F8147" s="5">
        <v>2006</v>
      </c>
      <c r="G8147" s="5">
        <v>12</v>
      </c>
      <c r="H8147" s="5">
        <v>0</v>
      </c>
      <c r="I8147" s="5">
        <v>340</v>
      </c>
      <c r="J8147" s="5">
        <v>6</v>
      </c>
      <c r="K8147" s="5">
        <v>11.1450004578</v>
      </c>
      <c r="L8147" s="5">
        <v>0.11464510113</v>
      </c>
      <c r="M8147" s="5">
        <v>2.6150000095400001</v>
      </c>
      <c r="N8147" s="8">
        <f t="shared" si="1659"/>
        <v>2.6150000095400001</v>
      </c>
      <c r="O8147" s="5">
        <v>0</v>
      </c>
      <c r="P8147" s="5">
        <v>96.736587524399994</v>
      </c>
      <c r="Q8147" s="5">
        <v>27.4665203094</v>
      </c>
      <c r="R8147" s="5">
        <v>0</v>
      </c>
      <c r="S8147">
        <f t="shared" si="1651"/>
        <v>0.15536760614316039</v>
      </c>
      <c r="T8147">
        <f t="shared" si="1652"/>
        <v>44.514719259427281</v>
      </c>
      <c r="U8147">
        <f t="shared" si="1653"/>
        <v>133.68439804962762</v>
      </c>
      <c r="V8147" s="9">
        <v>522.52697753899997</v>
      </c>
      <c r="W8147" s="9">
        <v>39.083850860600002</v>
      </c>
      <c r="X8147">
        <f t="shared" si="1660"/>
        <v>1.4382379771350593E-3</v>
      </c>
      <c r="Y8147">
        <f t="shared" si="1661"/>
        <v>29.345286540254097</v>
      </c>
      <c r="Z8147">
        <f t="shared" si="1654"/>
        <v>3.2270201223367119</v>
      </c>
      <c r="AA8147">
        <f t="shared" si="1655"/>
        <v>0.45775365973029375</v>
      </c>
      <c r="AB8147">
        <f>(1/(AA8147*k))*(LN((50-dTar)/(hTar-dTar)))</f>
        <v>9.5469363357412877</v>
      </c>
      <c r="AC8147">
        <f t="shared" si="1656"/>
        <v>15.400613549511609</v>
      </c>
      <c r="AD8147" s="19">
        <v>612.74194335899995</v>
      </c>
      <c r="AE8147" s="19">
        <v>13.2655735016</v>
      </c>
      <c r="AF8147">
        <f t="shared" si="1662"/>
        <v>1.5590697289113056E-3</v>
      </c>
      <c r="AG8147" s="23">
        <f t="shared" si="1657"/>
        <v>28.640687711397387</v>
      </c>
      <c r="AH8147" s="25">
        <f t="shared" si="1663"/>
        <v>28.908501334281169</v>
      </c>
      <c r="AI8147" s="25">
        <f t="shared" si="1658"/>
        <v>1.2265702335670761</v>
      </c>
    </row>
    <row r="8148" spans="6:35" ht="15">
      <c r="F8148" s="5">
        <v>2006</v>
      </c>
      <c r="G8148" s="5">
        <v>12</v>
      </c>
      <c r="H8148" s="5">
        <v>0</v>
      </c>
      <c r="I8148" s="5">
        <v>340</v>
      </c>
      <c r="J8148" s="5">
        <v>7</v>
      </c>
      <c r="K8148" s="5">
        <v>10.515000343300001</v>
      </c>
      <c r="L8148" s="5">
        <v>5.5921666324099999E-2</v>
      </c>
      <c r="M8148" s="5">
        <v>1.4635000228899999</v>
      </c>
      <c r="N8148" s="8">
        <f t="shared" si="1659"/>
        <v>1.4635000228899999</v>
      </c>
      <c r="O8148" s="5">
        <v>0</v>
      </c>
      <c r="P8148" s="5">
        <v>96.736587524399994</v>
      </c>
      <c r="Q8148" s="5">
        <v>34.789051055900003</v>
      </c>
      <c r="R8148" s="5">
        <v>0</v>
      </c>
      <c r="S8148">
        <f t="shared" si="1651"/>
        <v>8.6952387884265375E-2</v>
      </c>
      <c r="T8148">
        <f t="shared" si="1652"/>
        <v>79.539453001308289</v>
      </c>
      <c r="U8148">
        <f t="shared" si="1653"/>
        <v>238.86894206178016</v>
      </c>
      <c r="V8148" s="9">
        <v>526.72821044900002</v>
      </c>
      <c r="W8148" s="9">
        <v>69.835510253899997</v>
      </c>
      <c r="X8148">
        <f t="shared" si="1660"/>
        <v>1.1969845620959092E-3</v>
      </c>
      <c r="Y8148">
        <f t="shared" si="1661"/>
        <v>38.44975610746026</v>
      </c>
      <c r="Z8148">
        <f t="shared" si="1654"/>
        <v>1.8060206522664746</v>
      </c>
      <c r="AA8148">
        <f t="shared" si="1655"/>
        <v>0.25618450824063704</v>
      </c>
      <c r="AB8148">
        <f>(1/(AA8148*k))*(LN((50-dTar)/(hTar-dTar)))</f>
        <v>17.058584365268363</v>
      </c>
      <c r="AC8148">
        <f t="shared" si="1656"/>
        <v>27.518007481385396</v>
      </c>
      <c r="AD8148" s="19">
        <v>852.211425781</v>
      </c>
      <c r="AE8148" s="19">
        <v>23.7030906677</v>
      </c>
      <c r="AF8148">
        <f t="shared" si="1662"/>
        <v>1.1068895280079464E-3</v>
      </c>
      <c r="AG8148" s="23">
        <f t="shared" si="1657"/>
        <v>37.278599824952529</v>
      </c>
      <c r="AH8148" s="25">
        <f t="shared" si="1663"/>
        <v>37.723749027783924</v>
      </c>
      <c r="AI8148" s="25">
        <f t="shared" si="1658"/>
        <v>0.68645719248673298</v>
      </c>
    </row>
    <row r="8149" spans="6:35" ht="15">
      <c r="F8149" s="5">
        <v>2006</v>
      </c>
      <c r="G8149" s="5">
        <v>12</v>
      </c>
      <c r="H8149" s="5">
        <v>0</v>
      </c>
      <c r="I8149" s="5">
        <v>340</v>
      </c>
      <c r="J8149" s="5">
        <v>8</v>
      </c>
      <c r="K8149" s="5">
        <v>8.625</v>
      </c>
      <c r="L8149" s="5">
        <v>7.27520091459E-3</v>
      </c>
      <c r="M8149" s="5">
        <v>1.5540000200299999</v>
      </c>
      <c r="N8149" s="8">
        <f t="shared" si="1659"/>
        <v>1.5540000200299999</v>
      </c>
      <c r="O8149" s="5">
        <v>0.78333336114899998</v>
      </c>
      <c r="P8149" s="5">
        <v>96.736587524399994</v>
      </c>
      <c r="Q8149" s="5">
        <v>34.637245178199997</v>
      </c>
      <c r="R8149" s="5">
        <v>0</v>
      </c>
      <c r="S8149">
        <f t="shared" si="1651"/>
        <v>9.2329354561247537E-2</v>
      </c>
      <c r="T8149">
        <f t="shared" si="1652"/>
        <v>74.907329335700751</v>
      </c>
      <c r="U8149">
        <f t="shared" si="1653"/>
        <v>224.95797790811915</v>
      </c>
      <c r="V8149" s="9">
        <v>526.176269531</v>
      </c>
      <c r="W8149" s="9">
        <v>65.768516540500002</v>
      </c>
      <c r="X8149">
        <f t="shared" si="1660"/>
        <v>1.2241358997592386E-3</v>
      </c>
      <c r="Y8149">
        <f t="shared" si="1661"/>
        <v>38.134009997366263</v>
      </c>
      <c r="Z8149">
        <f t="shared" si="1654"/>
        <v>1.9177014594468795</v>
      </c>
      <c r="AA8149">
        <f t="shared" si="1655"/>
        <v>0.27202646034208394</v>
      </c>
      <c r="AB8149">
        <f>(1/(AA8149*k))*(LN((50-dTar)/(hTar-dTar)))</f>
        <v>16.065146902996371</v>
      </c>
      <c r="AC8149">
        <f t="shared" si="1656"/>
        <v>25.915446627933292</v>
      </c>
      <c r="AD8149" s="19">
        <v>824.08752441399997</v>
      </c>
      <c r="AE8149" s="19">
        <v>22.3226985931</v>
      </c>
      <c r="AF8149">
        <f t="shared" si="1662"/>
        <v>1.1463608544482974E-3</v>
      </c>
      <c r="AG8149" s="23">
        <f t="shared" si="1657"/>
        <v>37.001107533072975</v>
      </c>
      <c r="AH8149" s="25">
        <f t="shared" si="1663"/>
        <v>37.431716698047978</v>
      </c>
      <c r="AI8149" s="25">
        <f t="shared" si="1658"/>
        <v>0.72890637115780887</v>
      </c>
    </row>
    <row r="8150" spans="6:35" ht="15">
      <c r="F8150" s="5">
        <v>2006</v>
      </c>
      <c r="G8150" s="5">
        <v>12</v>
      </c>
      <c r="H8150" s="5">
        <v>0</v>
      </c>
      <c r="I8150" s="5">
        <v>340</v>
      </c>
      <c r="J8150" s="5">
        <v>9</v>
      </c>
      <c r="K8150" s="5">
        <v>7.8000001907299996</v>
      </c>
      <c r="L8150" s="5">
        <v>7.4074608273799998E-3</v>
      </c>
      <c r="M8150" s="5">
        <v>1.5590000152600001</v>
      </c>
      <c r="N8150" s="8">
        <f t="shared" si="1659"/>
        <v>1.5590000152600001</v>
      </c>
      <c r="O8150" s="5">
        <v>0</v>
      </c>
      <c r="P8150" s="5">
        <v>96.736587524399994</v>
      </c>
      <c r="Q8150" s="5">
        <v>34.745883941700001</v>
      </c>
      <c r="R8150" s="5">
        <v>0</v>
      </c>
      <c r="S8150">
        <f t="shared" si="1651"/>
        <v>9.2626424269384569E-2</v>
      </c>
      <c r="T8150">
        <f t="shared" si="1652"/>
        <v>74.667087972195631</v>
      </c>
      <c r="U8150">
        <f t="shared" si="1653"/>
        <v>224.23649695527669</v>
      </c>
      <c r="V8150" s="9">
        <v>526.14764404300001</v>
      </c>
      <c r="W8150" s="9">
        <v>65.557579040500002</v>
      </c>
      <c r="X8150">
        <f t="shared" si="1660"/>
        <v>1.2255777287040503E-3</v>
      </c>
      <c r="Y8150">
        <f t="shared" si="1661"/>
        <v>38.245766253487503</v>
      </c>
      <c r="Z8150">
        <f t="shared" si="1654"/>
        <v>1.9238716640969504</v>
      </c>
      <c r="AA8150">
        <f t="shared" si="1655"/>
        <v>0.27290170550721471</v>
      </c>
      <c r="AB8150">
        <f>(1/(AA8150*k))*(LN((50-dTar)/(hTar-dTar)))</f>
        <v>16.013623069065655</v>
      </c>
      <c r="AC8150">
        <f t="shared" si="1656"/>
        <v>25.832331099867446</v>
      </c>
      <c r="AD8150" s="19">
        <v>822.60266113299997</v>
      </c>
      <c r="AE8150" s="19">
        <v>22.251104354900001</v>
      </c>
      <c r="AF8150">
        <f t="shared" si="1662"/>
        <v>1.1485195455848162E-3</v>
      </c>
      <c r="AG8150" s="23">
        <f t="shared" si="1657"/>
        <v>37.111055017256525</v>
      </c>
      <c r="AH8150" s="25">
        <f t="shared" si="1663"/>
        <v>37.542351685170459</v>
      </c>
      <c r="AI8150" s="25">
        <f t="shared" si="1658"/>
        <v>0.73125162748466255</v>
      </c>
    </row>
    <row r="8151" spans="6:35" ht="15">
      <c r="F8151" s="5">
        <v>2006</v>
      </c>
      <c r="G8151" s="5">
        <v>12</v>
      </c>
      <c r="H8151" s="5">
        <v>0</v>
      </c>
      <c r="I8151" s="5">
        <v>340</v>
      </c>
      <c r="J8151" s="5">
        <v>10</v>
      </c>
      <c r="K8151" s="5">
        <v>6.9079999923699997</v>
      </c>
      <c r="L8151" s="5">
        <v>1.54304727912E-2</v>
      </c>
      <c r="M8151" s="5">
        <v>1.4370000362399999</v>
      </c>
      <c r="N8151" s="8">
        <f t="shared" si="1659"/>
        <v>1.4370000362399999</v>
      </c>
      <c r="O8151" s="5">
        <v>0</v>
      </c>
      <c r="P8151" s="5">
        <v>96.736587524399994</v>
      </c>
      <c r="Q8151" s="5">
        <v>34.978683471700002</v>
      </c>
      <c r="R8151" s="5">
        <v>0</v>
      </c>
      <c r="S8151">
        <f t="shared" si="1651"/>
        <v>8.537791772227081E-2</v>
      </c>
      <c r="T8151">
        <f t="shared" si="1652"/>
        <v>81.006254942523384</v>
      </c>
      <c r="U8151">
        <f t="shared" si="1653"/>
        <v>243.2739689345002</v>
      </c>
      <c r="V8151" s="9">
        <v>526.90277099599996</v>
      </c>
      <c r="W8151" s="9">
        <v>71.123359680199997</v>
      </c>
      <c r="X8151">
        <f t="shared" si="1660"/>
        <v>1.1886364930453902E-3</v>
      </c>
      <c r="Y8151">
        <f t="shared" si="1661"/>
        <v>38.705521681338553</v>
      </c>
      <c r="Z8151">
        <f t="shared" si="1654"/>
        <v>1.7733185528977455</v>
      </c>
      <c r="AA8151">
        <f t="shared" si="1655"/>
        <v>0.2515457067769325</v>
      </c>
      <c r="AB8151">
        <f>(1/(AA8151*k))*(LN((50-dTar)/(hTar-dTar)))</f>
        <v>17.373164912621959</v>
      </c>
      <c r="AC8151">
        <f t="shared" si="1656"/>
        <v>28.025472208247475</v>
      </c>
      <c r="AD8151" s="19">
        <v>860.92132568399995</v>
      </c>
      <c r="AE8151" s="19">
        <v>24.140203476</v>
      </c>
      <c r="AF8151">
        <f t="shared" si="1662"/>
        <v>1.0951858897361528E-3</v>
      </c>
      <c r="AG8151" s="23">
        <f t="shared" si="1657"/>
        <v>37.51752916741534</v>
      </c>
      <c r="AH8151" s="25">
        <f t="shared" si="1663"/>
        <v>37.969077716862749</v>
      </c>
      <c r="AI8151" s="25">
        <f t="shared" si="1658"/>
        <v>0.67402732835815382</v>
      </c>
    </row>
    <row r="8152" spans="6:35" ht="15">
      <c r="F8152" s="5">
        <v>2006</v>
      </c>
      <c r="G8152" s="5">
        <v>12</v>
      </c>
      <c r="H8152" s="5">
        <v>0</v>
      </c>
      <c r="I8152" s="5">
        <v>340</v>
      </c>
      <c r="J8152" s="5">
        <v>11</v>
      </c>
      <c r="K8152" s="5">
        <v>6.42000007629</v>
      </c>
      <c r="L8152" s="5">
        <v>2.5990722700999998E-2</v>
      </c>
      <c r="M8152" s="5">
        <v>1.8754999637600001</v>
      </c>
      <c r="N8152" s="8">
        <f t="shared" si="1659"/>
        <v>1.8754999637600001</v>
      </c>
      <c r="O8152" s="5">
        <v>0</v>
      </c>
      <c r="P8152" s="5">
        <v>96.736587524399994</v>
      </c>
      <c r="Q8152" s="5">
        <v>34.185710907000001</v>
      </c>
      <c r="R8152" s="5">
        <v>0</v>
      </c>
      <c r="S8152">
        <f t="shared" si="1651"/>
        <v>0.11143095167415831</v>
      </c>
      <c r="T8152">
        <f t="shared" si="1652"/>
        <v>62.066645447810174</v>
      </c>
      <c r="U8152">
        <f t="shared" si="1653"/>
        <v>186.39547263668209</v>
      </c>
      <c r="V8152" s="9">
        <v>524.64044189499998</v>
      </c>
      <c r="W8152" s="9">
        <v>54.494411468499997</v>
      </c>
      <c r="X8152">
        <f t="shared" si="1660"/>
        <v>1.3062839786176703E-3</v>
      </c>
      <c r="Y8152">
        <f t="shared" si="1661"/>
        <v>37.201918362913062</v>
      </c>
      <c r="Z8152">
        <f t="shared" si="1654"/>
        <v>2.3144459275011395</v>
      </c>
      <c r="AA8152">
        <f t="shared" si="1655"/>
        <v>0.32830476829948213</v>
      </c>
      <c r="AB8152">
        <f>(1/(AA8152*k))*(LN((50-dTar)/(hTar-dTar)))</f>
        <v>13.311244516897226</v>
      </c>
      <c r="AC8152">
        <f t="shared" si="1656"/>
        <v>21.472996724647359</v>
      </c>
      <c r="AD8152" s="19">
        <v>740.85687255899995</v>
      </c>
      <c r="AE8152" s="19">
        <v>18.496120452900001</v>
      </c>
      <c r="AF8152">
        <f t="shared" si="1662"/>
        <v>1.2806950756562325E-3</v>
      </c>
      <c r="AG8152" s="23">
        <f t="shared" si="1657"/>
        <v>36.178852171908119</v>
      </c>
      <c r="AH8152" s="25">
        <f t="shared" si="1663"/>
        <v>36.567713254046915</v>
      </c>
      <c r="AI8152" s="25">
        <f t="shared" si="1658"/>
        <v>0.87970647044426242</v>
      </c>
    </row>
    <row r="8153" spans="6:35" ht="15">
      <c r="F8153" s="5">
        <v>2006</v>
      </c>
      <c r="G8153" s="5">
        <v>12</v>
      </c>
      <c r="H8153" s="5">
        <v>0</v>
      </c>
      <c r="I8153" s="5">
        <v>340</v>
      </c>
      <c r="J8153" s="5">
        <v>12</v>
      </c>
      <c r="K8153" s="5">
        <v>6.42850017548</v>
      </c>
      <c r="L8153" s="5">
        <v>4.7677610069499998E-2</v>
      </c>
      <c r="M8153" s="5">
        <v>1.7975000143099999</v>
      </c>
      <c r="N8153" s="8">
        <f t="shared" si="1659"/>
        <v>1.7975000143099999</v>
      </c>
      <c r="O8153" s="5">
        <v>0.78333336114899998</v>
      </c>
      <c r="P8153" s="5">
        <v>96.736587524399994</v>
      </c>
      <c r="Q8153" s="5">
        <v>30.4536342621</v>
      </c>
      <c r="R8153" s="5">
        <v>26.578250884999999</v>
      </c>
      <c r="S8153">
        <f t="shared" si="1651"/>
        <v>0.10679666280948416</v>
      </c>
      <c r="T8153">
        <f t="shared" si="1652"/>
        <v>64.759939004927972</v>
      </c>
      <c r="U8153">
        <f t="shared" si="1653"/>
        <v>194.48383832659897</v>
      </c>
      <c r="V8153" s="9">
        <v>527.65704345699999</v>
      </c>
      <c r="W8153" s="9">
        <v>56.859123230000002</v>
      </c>
      <c r="X8153">
        <f t="shared" si="1660"/>
        <v>1.2836970392349908E-3</v>
      </c>
      <c r="Y8153">
        <f t="shared" si="1661"/>
        <v>33.214856421356515</v>
      </c>
      <c r="Z8153">
        <f t="shared" si="1654"/>
        <v>2.2181907055133299</v>
      </c>
      <c r="AA8153">
        <f t="shared" si="1655"/>
        <v>0.31465093954641982</v>
      </c>
      <c r="AB8153">
        <f>(1/(AA8153*k))*(LN((50-dTar)/(hTar-dTar)))</f>
        <v>13.888866987644818</v>
      </c>
      <c r="AC8153">
        <f t="shared" si="1656"/>
        <v>22.404786791812086</v>
      </c>
      <c r="AD8153" s="19">
        <v>758.99230956999997</v>
      </c>
      <c r="AE8153" s="19">
        <v>19.2987327576</v>
      </c>
      <c r="AF8153">
        <f t="shared" si="1662"/>
        <v>1.2489137118395861E-3</v>
      </c>
      <c r="AG8153" s="23">
        <f t="shared" si="1657"/>
        <v>32.285450085795148</v>
      </c>
      <c r="AH8153" s="25">
        <f t="shared" si="1663"/>
        <v>32.638711640688321</v>
      </c>
      <c r="AI8153" s="25">
        <f t="shared" si="1658"/>
        <v>0.84312046055283751</v>
      </c>
    </row>
    <row r="8154" spans="6:35" ht="15">
      <c r="F8154" s="5">
        <v>2006</v>
      </c>
      <c r="G8154" s="5">
        <v>12</v>
      </c>
      <c r="H8154" s="5">
        <v>0</v>
      </c>
      <c r="I8154" s="5">
        <v>340</v>
      </c>
      <c r="J8154" s="5">
        <v>13</v>
      </c>
      <c r="K8154" s="5">
        <v>6.6094999313400002</v>
      </c>
      <c r="L8154" s="5">
        <v>9.6064843237399999E-2</v>
      </c>
      <c r="M8154" s="5">
        <v>1.9570000171699999</v>
      </c>
      <c r="N8154" s="8">
        <f t="shared" si="1659"/>
        <v>1.9570000171699999</v>
      </c>
      <c r="O8154" s="5">
        <v>0</v>
      </c>
      <c r="P8154" s="5">
        <v>96.736587524399994</v>
      </c>
      <c r="Q8154" s="5">
        <v>28.248825073199999</v>
      </c>
      <c r="R8154" s="5">
        <v>74.004997253400006</v>
      </c>
      <c r="S8154">
        <f t="shared" si="1651"/>
        <v>0.11627319570959098</v>
      </c>
      <c r="T8154">
        <f t="shared" si="1652"/>
        <v>59.481855016233681</v>
      </c>
      <c r="U8154">
        <f t="shared" si="1653"/>
        <v>178.63295815431655</v>
      </c>
      <c r="V8154" s="9">
        <v>521.37481689499998</v>
      </c>
      <c r="W8154" s="9">
        <v>52.224971771200003</v>
      </c>
      <c r="X8154">
        <f t="shared" si="1660"/>
        <v>1.329375787250327E-3</v>
      </c>
      <c r="Y8154">
        <f t="shared" si="1661"/>
        <v>30.674361492224559</v>
      </c>
      <c r="Z8154">
        <f t="shared" si="1654"/>
        <v>2.4150204251554821</v>
      </c>
      <c r="AA8154">
        <f t="shared" si="1655"/>
        <v>0.34257128745074</v>
      </c>
      <c r="AB8154">
        <f>(1/(AA8154*k))*(LN((50-dTar)/(hTar-dTar)))</f>
        <v>12.756892381198469</v>
      </c>
      <c r="AC8154">
        <f t="shared" si="1656"/>
        <v>20.578745133141371</v>
      </c>
      <c r="AD8154" s="19">
        <v>723.09313964800003</v>
      </c>
      <c r="AE8154" s="19">
        <v>17.7258415222</v>
      </c>
      <c r="AF8154">
        <f t="shared" si="1662"/>
        <v>1.3133740297007392E-3</v>
      </c>
      <c r="AG8154" s="23">
        <f t="shared" si="1657"/>
        <v>29.84530744403996</v>
      </c>
      <c r="AH8154" s="25">
        <f t="shared" si="1663"/>
        <v>30.16042572002554</v>
      </c>
      <c r="AI8154" s="25">
        <f t="shared" si="1658"/>
        <v>0.91793421009326448</v>
      </c>
    </row>
    <row r="8155" spans="6:35" ht="15">
      <c r="F8155" s="5">
        <v>2006</v>
      </c>
      <c r="G8155" s="5">
        <v>12</v>
      </c>
      <c r="H8155" s="5">
        <v>0</v>
      </c>
      <c r="I8155" s="5">
        <v>340</v>
      </c>
      <c r="J8155" s="5">
        <v>14</v>
      </c>
      <c r="K8155" s="5">
        <v>7.1170001029999996</v>
      </c>
      <c r="L8155" s="5">
        <v>0.117653675377</v>
      </c>
      <c r="M8155" s="5">
        <v>1.6510000228899999</v>
      </c>
      <c r="N8155" s="8">
        <f t="shared" si="1659"/>
        <v>1.6510000228899999</v>
      </c>
      <c r="O8155" s="5">
        <v>0</v>
      </c>
      <c r="P8155" s="5">
        <v>96.736587524399994</v>
      </c>
      <c r="Q8155" s="5">
        <v>25.753499984699999</v>
      </c>
      <c r="R8155" s="5">
        <v>87.2480010986</v>
      </c>
      <c r="S8155">
        <f t="shared" si="1651"/>
        <v>9.8092512567082124E-2</v>
      </c>
      <c r="T8155">
        <f t="shared" si="1652"/>
        <v>70.506353527669489</v>
      </c>
      <c r="U8155">
        <f t="shared" si="1653"/>
        <v>211.74118554110817</v>
      </c>
      <c r="V8155" s="9">
        <v>521.27288818399995</v>
      </c>
      <c r="W8155" s="9">
        <v>61.904464721700002</v>
      </c>
      <c r="X8155">
        <f t="shared" si="1660"/>
        <v>1.2579905381926314E-3</v>
      </c>
      <c r="Y8155">
        <f t="shared" si="1661"/>
        <v>28.260063806095097</v>
      </c>
      <c r="Z8155">
        <f t="shared" si="1654"/>
        <v>2.0374035473833927</v>
      </c>
      <c r="AA8155">
        <f t="shared" si="1655"/>
        <v>0.28900623324496238</v>
      </c>
      <c r="AB8155">
        <f>(1/(AA8155*k))*(LN((50-dTar)/(hTar-dTar)))</f>
        <v>15.121283018119371</v>
      </c>
      <c r="AC8155">
        <f t="shared" si="1656"/>
        <v>24.392855251691259</v>
      </c>
      <c r="AD8155" s="19">
        <v>796.46301269499997</v>
      </c>
      <c r="AE8155" s="19">
        <v>21.011188507100002</v>
      </c>
      <c r="AF8155">
        <f t="shared" si="1662"/>
        <v>1.1878360037181101E-3</v>
      </c>
      <c r="AG8155" s="23">
        <f t="shared" si="1657"/>
        <v>27.441236604649099</v>
      </c>
      <c r="AH8155" s="25">
        <f t="shared" si="1663"/>
        <v>27.752467719936178</v>
      </c>
      <c r="AI8155" s="25">
        <f t="shared" si="1658"/>
        <v>0.77440438864536021</v>
      </c>
    </row>
    <row r="8156" spans="6:35" ht="15">
      <c r="F8156" s="5">
        <v>2006</v>
      </c>
      <c r="G8156" s="5">
        <v>12</v>
      </c>
      <c r="H8156" s="5">
        <v>0</v>
      </c>
      <c r="I8156" s="5">
        <v>340</v>
      </c>
      <c r="J8156" s="5">
        <v>15</v>
      </c>
      <c r="K8156" s="5">
        <v>7.6100001335099998</v>
      </c>
      <c r="L8156" s="5">
        <v>0.15198504924799999</v>
      </c>
      <c r="M8156" s="5">
        <v>1.1779999732999999</v>
      </c>
      <c r="N8156" s="8">
        <f t="shared" si="1659"/>
        <v>1.1779999732999999</v>
      </c>
      <c r="O8156" s="5">
        <v>0</v>
      </c>
      <c r="P8156" s="5">
        <v>96.736587524399994</v>
      </c>
      <c r="Q8156" s="5">
        <v>22.345890045200001</v>
      </c>
      <c r="R8156" s="5">
        <v>108.855003357</v>
      </c>
      <c r="S8156">
        <f t="shared" si="1651"/>
        <v>6.9989688420889568E-2</v>
      </c>
      <c r="T8156">
        <f t="shared" si="1652"/>
        <v>98.816633214326714</v>
      </c>
      <c r="U8156">
        <f t="shared" si="1653"/>
        <v>296.761214005645</v>
      </c>
      <c r="V8156" s="9">
        <v>522.39611816399997</v>
      </c>
      <c r="W8156" s="9">
        <v>86.760841369600001</v>
      </c>
      <c r="X8156">
        <f t="shared" si="1660"/>
        <v>1.1038524551209693E-3</v>
      </c>
      <c r="Y8156">
        <f t="shared" si="1661"/>
        <v>25.08178572885247</v>
      </c>
      <c r="Z8156">
        <f t="shared" si="1654"/>
        <v>1.4537015694389661</v>
      </c>
      <c r="AA8156">
        <f t="shared" si="1655"/>
        <v>0.20620795295336117</v>
      </c>
      <c r="AB8156">
        <f>(1/(AA8156*k))*(LN((50-dTar)/(hTar-dTar)))</f>
        <v>21.192902525374993</v>
      </c>
      <c r="AC8156">
        <f t="shared" si="1656"/>
        <v>34.18727121536066</v>
      </c>
      <c r="AD8156" s="19">
        <v>959.77648925799997</v>
      </c>
      <c r="AE8156" s="19">
        <v>29.447769165</v>
      </c>
      <c r="AF8156">
        <f t="shared" si="1662"/>
        <v>9.7712403176986539E-4</v>
      </c>
      <c r="AG8156" s="23">
        <f t="shared" si="1657"/>
        <v>24.243923552743468</v>
      </c>
      <c r="AH8156" s="25">
        <f t="shared" si="1663"/>
        <v>24.562389743249547</v>
      </c>
      <c r="AI8156" s="25">
        <f t="shared" si="1658"/>
        <v>0.55254290520892202</v>
      </c>
    </row>
    <row r="8157" spans="6:35" ht="15">
      <c r="F8157" s="5">
        <v>2006</v>
      </c>
      <c r="G8157" s="5">
        <v>12</v>
      </c>
      <c r="H8157" s="5">
        <v>0</v>
      </c>
      <c r="I8157" s="5">
        <v>340</v>
      </c>
      <c r="J8157" s="5">
        <v>16</v>
      </c>
      <c r="K8157" s="5">
        <v>8.0200004577600001</v>
      </c>
      <c r="L8157" s="5">
        <v>0.17348262667700001</v>
      </c>
      <c r="M8157" s="5">
        <v>0.32600000500699999</v>
      </c>
      <c r="N8157" s="8">
        <f t="shared" si="1659"/>
        <v>0.32600000500699999</v>
      </c>
      <c r="O8157" s="5">
        <v>0.78333336114899998</v>
      </c>
      <c r="P8157" s="5">
        <v>96.736587524399994</v>
      </c>
      <c r="Q8157" s="5">
        <v>19.8306808472</v>
      </c>
      <c r="R8157" s="5">
        <v>60.403251647899999</v>
      </c>
      <c r="S8157">
        <f t="shared" si="1651"/>
        <v>1.9368963746009934E-2</v>
      </c>
      <c r="T8157">
        <f t="shared" si="1652"/>
        <v>357.07358742394263</v>
      </c>
      <c r="U8157">
        <f t="shared" si="1653"/>
        <v>1072.3456957235903</v>
      </c>
      <c r="V8157" s="9">
        <v>556.26617431600005</v>
      </c>
      <c r="W8157" s="9">
        <v>313.51004028300002</v>
      </c>
      <c r="X8157">
        <f t="shared" si="1660"/>
        <v>5.1490073547128565E-4</v>
      </c>
      <c r="Y8157">
        <f t="shared" si="1661"/>
        <v>24.298060326343965</v>
      </c>
      <c r="Z8157">
        <f t="shared" si="1654"/>
        <v>0.40229773315546363</v>
      </c>
      <c r="AA8157">
        <f t="shared" si="1655"/>
        <v>5.7066040083991701E-2</v>
      </c>
      <c r="AB8157">
        <f>(1/(AA8157*k))*(LN((50-dTar)/(hTar-dTar)))</f>
        <v>76.580485354609678</v>
      </c>
      <c r="AC8157">
        <f t="shared" si="1656"/>
        <v>123.5355949704049</v>
      </c>
      <c r="AD8157" s="19">
        <v>1678.34472656</v>
      </c>
      <c r="AE8157" s="19">
        <v>106.409423828</v>
      </c>
      <c r="AF8157">
        <f t="shared" si="1662"/>
        <v>5.2402943653202165E-4</v>
      </c>
      <c r="AG8157" s="23">
        <f t="shared" si="1657"/>
        <v>22.725094089773879</v>
      </c>
      <c r="AH8157" s="25">
        <f t="shared" si="1663"/>
        <v>23.322968751548792</v>
      </c>
      <c r="AI8157" s="25">
        <f t="shared" si="1658"/>
        <v>0.152910860736342</v>
      </c>
    </row>
    <row r="8158" spans="6:35" ht="15">
      <c r="F8158" s="5">
        <v>2006</v>
      </c>
      <c r="G8158" s="5">
        <v>12</v>
      </c>
      <c r="H8158" s="5">
        <v>0</v>
      </c>
      <c r="I8158" s="5">
        <v>340</v>
      </c>
      <c r="J8158" s="5">
        <v>17</v>
      </c>
      <c r="K8158" s="5">
        <v>7.8200001716600003</v>
      </c>
      <c r="L8158" s="5">
        <v>0.14623217284699999</v>
      </c>
      <c r="M8158" s="5">
        <v>0.39350000023800003</v>
      </c>
      <c r="N8158" s="8">
        <f t="shared" si="1659"/>
        <v>0.39350000023800003</v>
      </c>
      <c r="O8158" s="5">
        <v>0</v>
      </c>
      <c r="P8158" s="5">
        <v>96.736587524399994</v>
      </c>
      <c r="Q8158" s="5">
        <v>21.968559265100001</v>
      </c>
      <c r="R8158" s="5">
        <v>16.910449981700001</v>
      </c>
      <c r="S8158">
        <f t="shared" si="1651"/>
        <v>2.3379408348478604E-2</v>
      </c>
      <c r="T8158">
        <f t="shared" si="1652"/>
        <v>295.82208695722267</v>
      </c>
      <c r="U8158">
        <f t="shared" si="1653"/>
        <v>888.39822608306633</v>
      </c>
      <c r="V8158" s="9">
        <v>551.30963134800004</v>
      </c>
      <c r="W8158" s="9">
        <v>259.731292725</v>
      </c>
      <c r="X8158">
        <f t="shared" si="1660"/>
        <v>5.8842942385325535E-4</v>
      </c>
      <c r="Y8158">
        <f t="shared" si="1661"/>
        <v>26.598586371235758</v>
      </c>
      <c r="Z8158">
        <f t="shared" si="1654"/>
        <v>0.48559556951240729</v>
      </c>
      <c r="AA8158">
        <f t="shared" si="1655"/>
        <v>6.8881860250739196E-2</v>
      </c>
      <c r="AB8158">
        <f>(1/(AA8158*k))*(LN((50-dTar)/(hTar-dTar)))</f>
        <v>63.444062500486801</v>
      </c>
      <c r="AC8158">
        <f t="shared" si="1656"/>
        <v>102.34461132029656</v>
      </c>
      <c r="AD8158" s="19">
        <v>1576.1176757799999</v>
      </c>
      <c r="AE8158" s="19">
        <v>88.156211853000002</v>
      </c>
      <c r="AF8158">
        <f t="shared" si="1662"/>
        <v>5.6605316914347371E-4</v>
      </c>
      <c r="AG8158" s="23">
        <f t="shared" si="1657"/>
        <v>25.057663990174792</v>
      </c>
      <c r="AH8158" s="25">
        <f t="shared" si="1663"/>
        <v>25.643358982209143</v>
      </c>
      <c r="AI8158" s="25">
        <f t="shared" si="1658"/>
        <v>0.1845718491165402</v>
      </c>
    </row>
    <row r="8159" spans="6:35" ht="15">
      <c r="F8159" s="5">
        <v>2006</v>
      </c>
      <c r="G8159" s="5">
        <v>12</v>
      </c>
      <c r="H8159" s="5">
        <v>0</v>
      </c>
      <c r="I8159" s="5">
        <v>340</v>
      </c>
      <c r="J8159" s="5">
        <v>18</v>
      </c>
      <c r="K8159" s="5">
        <v>7.5850000381499996</v>
      </c>
      <c r="L8159" s="5">
        <v>0.17310278117700001</v>
      </c>
      <c r="M8159" s="5">
        <v>1.10500001907</v>
      </c>
      <c r="N8159" s="8">
        <f t="shared" si="1659"/>
        <v>1.10500001907</v>
      </c>
      <c r="O8159" s="5">
        <v>0</v>
      </c>
      <c r="P8159" s="5">
        <v>96.736587524399994</v>
      </c>
      <c r="Q8159" s="5">
        <v>20.380670547499999</v>
      </c>
      <c r="R8159" s="5">
        <v>0</v>
      </c>
      <c r="S8159">
        <f t="shared" si="1651"/>
        <v>6.5652469263758284E-2</v>
      </c>
      <c r="T8159">
        <f t="shared" si="1652"/>
        <v>105.34478667796171</v>
      </c>
      <c r="U8159">
        <f t="shared" si="1653"/>
        <v>316.36624085250787</v>
      </c>
      <c r="V8159" s="9">
        <v>529.78265380899995</v>
      </c>
      <c r="W8159" s="9">
        <v>92.492538452100007</v>
      </c>
      <c r="X8159">
        <f t="shared" si="1660"/>
        <v>1.0653695487134603E-3</v>
      </c>
      <c r="Y8159">
        <f t="shared" si="1661"/>
        <v>22.957180845919897</v>
      </c>
      <c r="Z8159">
        <f t="shared" si="1654"/>
        <v>1.3636165520888865</v>
      </c>
      <c r="AA8159">
        <f t="shared" si="1655"/>
        <v>0.19342936936367905</v>
      </c>
      <c r="AB8159">
        <f>(1/(AA8159*k))*(LN((50-dTar)/(hTar-dTar)))</f>
        <v>22.592975726871668</v>
      </c>
      <c r="AC8159">
        <f t="shared" si="1656"/>
        <v>36.445795370021173</v>
      </c>
      <c r="AD8159" s="19">
        <v>993.08880615199996</v>
      </c>
      <c r="AE8159" s="19">
        <v>31.393186569200001</v>
      </c>
      <c r="AF8159">
        <f t="shared" si="1662"/>
        <v>9.4257122042128811E-4</v>
      </c>
      <c r="AG8159" s="23">
        <f t="shared" si="1657"/>
        <v>22.168538372063772</v>
      </c>
      <c r="AH8159" s="25">
        <f t="shared" si="1663"/>
        <v>22.468296460543922</v>
      </c>
      <c r="AI8159" s="25">
        <f t="shared" si="1658"/>
        <v>0.51830215163965998</v>
      </c>
    </row>
    <row r="8160" spans="6:35" ht="15">
      <c r="F8160" s="5">
        <v>2006</v>
      </c>
      <c r="G8160" s="5">
        <v>12</v>
      </c>
      <c r="H8160" s="5">
        <v>0</v>
      </c>
      <c r="I8160" s="5">
        <v>340</v>
      </c>
      <c r="J8160" s="5">
        <v>19</v>
      </c>
      <c r="K8160" s="5">
        <v>7.1649999618500004</v>
      </c>
      <c r="L8160" s="5">
        <v>0.15350480377699999</v>
      </c>
      <c r="M8160" s="5">
        <v>9.9500000476799993E-2</v>
      </c>
      <c r="N8160" s="8">
        <f t="shared" si="1659"/>
        <v>9.9500000476799993E-2</v>
      </c>
      <c r="O8160" s="5">
        <v>0</v>
      </c>
      <c r="P8160" s="5">
        <v>96.736587524399994</v>
      </c>
      <c r="Q8160" s="5">
        <v>19.037220001200001</v>
      </c>
      <c r="R8160" s="5">
        <v>0</v>
      </c>
      <c r="S8160">
        <f t="shared" si="1651"/>
        <v>5.9116928600100116E-3</v>
      </c>
      <c r="T8160">
        <f t="shared" si="1652"/>
        <v>1169.909454575477</v>
      </c>
      <c r="U8160">
        <f t="shared" si="1653"/>
        <v>3513.4140753761772</v>
      </c>
      <c r="V8160" s="9">
        <v>631.51892089800003</v>
      </c>
      <c r="W8160" s="9">
        <v>1027.1785888700001</v>
      </c>
      <c r="X8160">
        <f t="shared" si="1660"/>
        <v>1.933446298552981E-4</v>
      </c>
      <c r="Y8160">
        <f t="shared" si="1661"/>
        <v>24.602112263418775</v>
      </c>
      <c r="Z8160">
        <f t="shared" si="1654"/>
        <v>0.12278719026376908</v>
      </c>
      <c r="AA8160">
        <f t="shared" si="1655"/>
        <v>1.7417395485758776E-2</v>
      </c>
      <c r="AB8160">
        <f>(1/(AA8160*k))*(LN((50-dTar)/(hTar-dTar)))</f>
        <v>250.90691949154609</v>
      </c>
      <c r="AC8160">
        <f t="shared" si="1656"/>
        <v>404.74979282321647</v>
      </c>
      <c r="AD8160" s="19">
        <v>2167.1262207</v>
      </c>
      <c r="AE8160" s="19">
        <v>348.63790893599997</v>
      </c>
      <c r="AF8160">
        <f t="shared" si="1662"/>
        <v>3.4240548977008495E-4</v>
      </c>
      <c r="AG8160" s="23">
        <f t="shared" si="1657"/>
        <v>21.192541172161182</v>
      </c>
      <c r="AH8160" s="25">
        <f t="shared" si="1663"/>
        <v>22.488497891123039</v>
      </c>
      <c r="AI8160" s="25">
        <f t="shared" si="1658"/>
        <v>4.6670645651822086E-2</v>
      </c>
    </row>
    <row r="8161" spans="6:35" ht="15">
      <c r="F8161" s="5">
        <v>2006</v>
      </c>
      <c r="G8161" s="5">
        <v>12</v>
      </c>
      <c r="H8161" s="5">
        <v>0</v>
      </c>
      <c r="I8161" s="5">
        <v>340</v>
      </c>
      <c r="J8161" s="5">
        <v>20</v>
      </c>
      <c r="K8161" s="5">
        <v>7.2350001335099998</v>
      </c>
      <c r="L8161" s="5">
        <v>0.19038601219699999</v>
      </c>
      <c r="M8161" s="5">
        <v>0.32949998974799999</v>
      </c>
      <c r="N8161" s="8">
        <f t="shared" si="1659"/>
        <v>0.32949998974799999</v>
      </c>
      <c r="O8161" s="5">
        <v>0.78333336114899998</v>
      </c>
      <c r="P8161" s="5">
        <v>96.736587524399994</v>
      </c>
      <c r="Q8161" s="5">
        <v>22.383720397899999</v>
      </c>
      <c r="R8161" s="5">
        <v>0</v>
      </c>
      <c r="S8161">
        <f t="shared" si="1651"/>
        <v>1.957691183349098E-2</v>
      </c>
      <c r="T8161">
        <f t="shared" si="1652"/>
        <v>353.28071292839644</v>
      </c>
      <c r="U8161">
        <f t="shared" si="1653"/>
        <v>1060.9551230714333</v>
      </c>
      <c r="V8161" s="9">
        <v>557.47100830099998</v>
      </c>
      <c r="W8161" s="9">
        <v>310.17987060500002</v>
      </c>
      <c r="X8161">
        <f t="shared" si="1660"/>
        <v>5.1850922322894499E-4</v>
      </c>
      <c r="Y8161">
        <f t="shared" si="1661"/>
        <v>27.403468861998864</v>
      </c>
      <c r="Z8161">
        <f t="shared" si="1654"/>
        <v>0.40661686170073091</v>
      </c>
      <c r="AA8161">
        <f t="shared" si="1655"/>
        <v>5.7678709612996704E-2</v>
      </c>
      <c r="AB8161">
        <f>(1/(AA8161*k))*(LN((50-dTar)/(hTar-dTar)))</f>
        <v>75.767039107146971</v>
      </c>
      <c r="AC8161">
        <f t="shared" si="1656"/>
        <v>122.22338643984483</v>
      </c>
      <c r="AD8161" s="19">
        <v>1672.6760253899999</v>
      </c>
      <c r="AE8161" s="19">
        <v>105.279129028</v>
      </c>
      <c r="AF8161">
        <f t="shared" si="1662"/>
        <v>5.2626633681935231E-4</v>
      </c>
      <c r="AG8161" s="23">
        <f t="shared" si="1657"/>
        <v>25.640821462033877</v>
      </c>
      <c r="AH8161" s="25">
        <f t="shared" si="1663"/>
        <v>26.310792751678616</v>
      </c>
      <c r="AI8161" s="25">
        <f t="shared" si="1658"/>
        <v>0.15455253457404297</v>
      </c>
    </row>
    <row r="8162" spans="6:35" ht="15">
      <c r="F8162" s="5">
        <v>2006</v>
      </c>
      <c r="G8162" s="5">
        <v>12</v>
      </c>
      <c r="H8162" s="5">
        <v>0</v>
      </c>
      <c r="I8162" s="5">
        <v>340</v>
      </c>
      <c r="J8162" s="5">
        <v>21</v>
      </c>
      <c r="K8162" s="5">
        <v>7.2199997901900002</v>
      </c>
      <c r="L8162" s="5">
        <v>0.19324156642000001</v>
      </c>
      <c r="M8162" s="5">
        <v>1.1749999523200001</v>
      </c>
      <c r="N8162" s="8">
        <f t="shared" si="1659"/>
        <v>1.1749999523200001</v>
      </c>
      <c r="O8162" s="5">
        <v>0</v>
      </c>
      <c r="P8162" s="5">
        <v>96.736587524399994</v>
      </c>
      <c r="Q8162" s="5">
        <v>23.834840774500002</v>
      </c>
      <c r="R8162" s="5">
        <v>0</v>
      </c>
      <c r="S8162">
        <f t="shared" si="1651"/>
        <v>6.9811445179458823E-2</v>
      </c>
      <c r="T8162">
        <f t="shared" si="1652"/>
        <v>99.068932775897409</v>
      </c>
      <c r="U8162">
        <f t="shared" si="1653"/>
        <v>297.51890754112918</v>
      </c>
      <c r="V8162" s="9">
        <v>529.04296875</v>
      </c>
      <c r="W8162" s="9">
        <v>86.982353210400007</v>
      </c>
      <c r="X8162">
        <f t="shared" si="1660"/>
        <v>1.0946377501017603E-3</v>
      </c>
      <c r="Y8162">
        <f t="shared" si="1661"/>
        <v>26.733998364553461</v>
      </c>
      <c r="Z8162">
        <f t="shared" si="1654"/>
        <v>1.449999417226892</v>
      </c>
      <c r="AA8162">
        <f t="shared" si="1655"/>
        <v>0.20568280168075975</v>
      </c>
      <c r="AB8162">
        <f>(1/(AA8162*k))*(LN((50-dTar)/(hTar-dTar)))</f>
        <v>21.247012444339401</v>
      </c>
      <c r="AC8162">
        <f t="shared" si="1656"/>
        <v>34.274558479238863</v>
      </c>
      <c r="AD8162" s="19">
        <v>961.09124755899995</v>
      </c>
      <c r="AE8162" s="19">
        <v>29.522956848100002</v>
      </c>
      <c r="AF8162">
        <f t="shared" si="1662"/>
        <v>9.7571564467518806E-4</v>
      </c>
      <c r="AG8162" s="23">
        <f t="shared" si="1657"/>
        <v>25.839954031635568</v>
      </c>
      <c r="AH8162" s="25">
        <f t="shared" si="1663"/>
        <v>26.179774709745363</v>
      </c>
      <c r="AI8162" s="25">
        <f t="shared" si="1658"/>
        <v>0.55113574022967915</v>
      </c>
    </row>
    <row r="8163" spans="6:35" ht="15">
      <c r="F8163" s="5">
        <v>2006</v>
      </c>
      <c r="G8163" s="5">
        <v>12</v>
      </c>
      <c r="H8163" s="5">
        <v>0</v>
      </c>
      <c r="I8163" s="5">
        <v>340</v>
      </c>
      <c r="J8163" s="5">
        <v>22</v>
      </c>
      <c r="K8163" s="5">
        <v>7.1550002098099998</v>
      </c>
      <c r="L8163" s="5">
        <v>0.199976339936</v>
      </c>
      <c r="M8163" s="5">
        <v>1.1970000267000001</v>
      </c>
      <c r="N8163" s="8">
        <f t="shared" si="1659"/>
        <v>1.1970000267000001</v>
      </c>
      <c r="O8163" s="5">
        <v>0</v>
      </c>
      <c r="P8163" s="5">
        <v>96.736587524399994</v>
      </c>
      <c r="Q8163" s="5">
        <v>25.161800384500001</v>
      </c>
      <c r="R8163" s="5">
        <v>0</v>
      </c>
      <c r="S8163">
        <f t="shared" si="1651"/>
        <v>7.1118557561455853E-2</v>
      </c>
      <c r="T8163">
        <f t="shared" si="1652"/>
        <v>97.248110853423725</v>
      </c>
      <c r="U8163">
        <f t="shared" si="1653"/>
        <v>292.05070541133796</v>
      </c>
      <c r="V8163" s="9">
        <v>528.82800293000003</v>
      </c>
      <c r="W8163" s="9">
        <v>85.383682250999996</v>
      </c>
      <c r="X8163">
        <f t="shared" si="1660"/>
        <v>1.1034331893066804E-3</v>
      </c>
      <c r="Y8163">
        <f t="shared" si="1661"/>
        <v>28.186391685723081</v>
      </c>
      <c r="Z8163">
        <f t="shared" si="1654"/>
        <v>1.477148435375329</v>
      </c>
      <c r="AA8163">
        <f t="shared" si="1655"/>
        <v>0.20953389710142675</v>
      </c>
      <c r="AB8163">
        <f>(1/(AA8163*k))*(LN((50-dTar)/(hTar-dTar)))</f>
        <v>20.856506309250229</v>
      </c>
      <c r="AC8163">
        <f t="shared" si="1656"/>
        <v>33.644614603662077</v>
      </c>
      <c r="AD8163" s="19">
        <v>951.55187988299997</v>
      </c>
      <c r="AE8163" s="19">
        <v>28.9803447723</v>
      </c>
      <c r="AF8163">
        <f t="shared" si="1662"/>
        <v>9.8602133404138799E-4</v>
      </c>
      <c r="AG8163" s="23">
        <f t="shared" si="1657"/>
        <v>27.251327652879521</v>
      </c>
      <c r="AH8163" s="25">
        <f t="shared" si="1663"/>
        <v>27.606739663243623</v>
      </c>
      <c r="AI8163" s="25">
        <f t="shared" si="1658"/>
        <v>0.56145491280035764</v>
      </c>
    </row>
    <row r="8164" spans="6:35" ht="15">
      <c r="F8164" s="5">
        <v>2006</v>
      </c>
      <c r="G8164" s="5">
        <v>12</v>
      </c>
      <c r="H8164" s="5">
        <v>0</v>
      </c>
      <c r="I8164" s="5">
        <v>340</v>
      </c>
      <c r="J8164" s="5">
        <v>23</v>
      </c>
      <c r="K8164" s="5">
        <v>7.04500007629</v>
      </c>
      <c r="L8164" s="5">
        <v>0.19897523522400001</v>
      </c>
      <c r="M8164" s="5">
        <v>1.6835000515</v>
      </c>
      <c r="N8164" s="8">
        <f t="shared" si="1659"/>
        <v>1.6835000515</v>
      </c>
      <c r="O8164" s="5">
        <v>0</v>
      </c>
      <c r="P8164" s="5">
        <v>96.736587524399994</v>
      </c>
      <c r="Q8164" s="5">
        <v>23.4065856934</v>
      </c>
      <c r="R8164" s="5">
        <v>0</v>
      </c>
      <c r="S8164">
        <f t="shared" si="1651"/>
        <v>0.10002346921193818</v>
      </c>
      <c r="T8164">
        <f t="shared" si="1652"/>
        <v>69.145225855119477</v>
      </c>
      <c r="U8164">
        <f t="shared" si="1653"/>
        <v>207.6535143932102</v>
      </c>
      <c r="V8164" s="9">
        <v>525.48815918000003</v>
      </c>
      <c r="W8164" s="9">
        <v>60.709396362299998</v>
      </c>
      <c r="X8164">
        <f t="shared" si="1660"/>
        <v>1.2596821215864037E-3</v>
      </c>
      <c r="Y8164">
        <f t="shared" si="1661"/>
        <v>25.639841665443491</v>
      </c>
      <c r="Z8164">
        <f t="shared" si="1654"/>
        <v>2.0775099511762698</v>
      </c>
      <c r="AA8164">
        <f t="shared" si="1655"/>
        <v>0.29469533725386976</v>
      </c>
      <c r="AB8164">
        <f>(1/(AA8164*k))*(LN((50-dTar)/(hTar-dTar)))</f>
        <v>14.82936610949147</v>
      </c>
      <c r="AC8164">
        <f t="shared" si="1656"/>
        <v>23.92195031001739</v>
      </c>
      <c r="AD8164" s="19">
        <v>787.73400878899997</v>
      </c>
      <c r="AE8164" s="19">
        <v>20.605567932100001</v>
      </c>
      <c r="AF8164">
        <f t="shared" si="1662"/>
        <v>1.2015453887040139E-3</v>
      </c>
      <c r="AG8164" s="23">
        <f t="shared" si="1657"/>
        <v>24.902867771593751</v>
      </c>
      <c r="AH8164" s="25">
        <f t="shared" si="1663"/>
        <v>25.182986954878409</v>
      </c>
      <c r="AI8164" s="25">
        <f t="shared" si="1658"/>
        <v>0.78964858273242533</v>
      </c>
    </row>
    <row r="8165" spans="6:35" ht="15">
      <c r="F8165" s="5">
        <v>2006</v>
      </c>
      <c r="G8165" s="5">
        <v>12</v>
      </c>
      <c r="H8165" s="5">
        <v>0</v>
      </c>
      <c r="I8165" s="5">
        <v>340</v>
      </c>
      <c r="J8165" s="5">
        <v>24</v>
      </c>
      <c r="K8165" s="5">
        <v>6.6624999046299997</v>
      </c>
      <c r="L8165" s="5">
        <v>0.18549095094199999</v>
      </c>
      <c r="M8165" s="5">
        <v>1.2825000286099999</v>
      </c>
      <c r="N8165" s="8">
        <f t="shared" si="1659"/>
        <v>1.2825000286099999</v>
      </c>
      <c r="O8165" s="5">
        <v>0</v>
      </c>
      <c r="P8165" s="5">
        <v>96.736587524399994</v>
      </c>
      <c r="Q8165" s="5">
        <v>27.448089599599999</v>
      </c>
      <c r="R8165" s="5">
        <v>0</v>
      </c>
      <c r="S8165">
        <f t="shared" si="1651"/>
        <v>7.6198454530300996E-2</v>
      </c>
      <c r="T8165">
        <f t="shared" si="1652"/>
        <v>90.764903462993288</v>
      </c>
      <c r="U8165">
        <f t="shared" si="1653"/>
        <v>272.58065838330822</v>
      </c>
      <c r="V8165" s="9">
        <v>528.06115722699997</v>
      </c>
      <c r="W8165" s="9">
        <v>79.691436767599996</v>
      </c>
      <c r="X8165">
        <f t="shared" si="1660"/>
        <v>1.1359334630367019E-3</v>
      </c>
      <c r="Y8165">
        <f t="shared" si="1661"/>
        <v>30.603387309006731</v>
      </c>
      <c r="Z8165">
        <f t="shared" si="1654"/>
        <v>1.5826590379056635</v>
      </c>
      <c r="AA8165">
        <f t="shared" si="1655"/>
        <v>0.22450060403774302</v>
      </c>
      <c r="AB8165">
        <f>(1/(AA8165*k))*(LN((50-dTar)/(hTar-dTar)))</f>
        <v>19.466072555256854</v>
      </c>
      <c r="AC8165">
        <f t="shared" si="1656"/>
        <v>31.401640296681329</v>
      </c>
      <c r="AD8165" s="19">
        <v>916.60424804700006</v>
      </c>
      <c r="AE8165" s="19">
        <v>27.048320770299998</v>
      </c>
      <c r="AF8165">
        <f t="shared" si="1662"/>
        <v>1.0255840041023838E-3</v>
      </c>
      <c r="AG8165" s="23">
        <f t="shared" si="1657"/>
        <v>29.617804608932346</v>
      </c>
      <c r="AH8165" s="25">
        <f t="shared" si="1663"/>
        <v>29.99241844981368</v>
      </c>
      <c r="AI8165" s="25">
        <f t="shared" si="1658"/>
        <v>0.60155883514458042</v>
      </c>
    </row>
    <row r="8166" spans="6:35" ht="15">
      <c r="F8166" s="5">
        <v>2006</v>
      </c>
      <c r="G8166" s="5">
        <v>12</v>
      </c>
      <c r="H8166" s="5">
        <v>0</v>
      </c>
      <c r="I8166" s="5">
        <v>341</v>
      </c>
      <c r="J8166" s="5">
        <v>1</v>
      </c>
      <c r="K8166" s="5">
        <v>6.86199998856</v>
      </c>
      <c r="L8166" s="5">
        <v>0.192520156503</v>
      </c>
      <c r="M8166" s="5">
        <v>1.0794999599499999</v>
      </c>
      <c r="N8166" s="8">
        <f t="shared" si="1659"/>
        <v>1.0794999599499999</v>
      </c>
      <c r="O8166" s="5">
        <v>0</v>
      </c>
      <c r="P8166" s="5">
        <v>96.736587524399994</v>
      </c>
      <c r="Q8166" s="5">
        <v>26.2661457062</v>
      </c>
      <c r="R8166" s="5">
        <v>0</v>
      </c>
      <c r="S8166">
        <f t="shared" si="1651"/>
        <v>6.4137408794339629E-2</v>
      </c>
      <c r="T8166">
        <f t="shared" si="1652"/>
        <v>107.83325206743353</v>
      </c>
      <c r="U8166">
        <f t="shared" si="1653"/>
        <v>323.83947674376691</v>
      </c>
      <c r="V8166" s="9">
        <v>531.29632568399995</v>
      </c>
      <c r="W8166" s="9">
        <v>94.677421569800003</v>
      </c>
      <c r="X8166">
        <f t="shared" si="1660"/>
        <v>1.0528385736631538E-3</v>
      </c>
      <c r="Y8166">
        <f t="shared" si="1661"/>
        <v>29.630078347357443</v>
      </c>
      <c r="Z8166">
        <f t="shared" si="1654"/>
        <v>1.3321484053964163</v>
      </c>
      <c r="AA8166">
        <f t="shared" si="1655"/>
        <v>0.18896560441418209</v>
      </c>
      <c r="AB8166">
        <f>(1/(AA8166*k))*(LN((50-dTar)/(hTar-dTar)))</f>
        <v>23.126669324005881</v>
      </c>
      <c r="AC8166">
        <f t="shared" si="1656"/>
        <v>37.306721698035126</v>
      </c>
      <c r="AD8166" s="19">
        <v>1005.41082764</v>
      </c>
      <c r="AE8166" s="19">
        <v>32.134757995599998</v>
      </c>
      <c r="AF8166">
        <f t="shared" si="1662"/>
        <v>9.3036037898144375E-4</v>
      </c>
      <c r="AG8166" s="23">
        <f t="shared" si="1657"/>
        <v>28.601656973319564</v>
      </c>
      <c r="AH8166" s="25">
        <f t="shared" si="1663"/>
        <v>28.9925535271488</v>
      </c>
      <c r="AI8166" s="25">
        <f t="shared" si="1658"/>
        <v>0.50634130523174947</v>
      </c>
    </row>
    <row r="8167" spans="6:35" ht="15">
      <c r="F8167" s="5">
        <v>2006</v>
      </c>
      <c r="G8167" s="5">
        <v>12</v>
      </c>
      <c r="H8167" s="5">
        <v>0</v>
      </c>
      <c r="I8167" s="5">
        <v>341</v>
      </c>
      <c r="J8167" s="5">
        <v>2</v>
      </c>
      <c r="K8167" s="5">
        <v>6.2779998779300001</v>
      </c>
      <c r="L8167" s="5">
        <v>0.13917145133</v>
      </c>
      <c r="M8167" s="5">
        <v>0.73949998617199997</v>
      </c>
      <c r="N8167" s="8">
        <f t="shared" si="1659"/>
        <v>0.73949998617199997</v>
      </c>
      <c r="O8167" s="5">
        <v>0</v>
      </c>
      <c r="P8167" s="5">
        <v>96.736587524399994</v>
      </c>
      <c r="Q8167" s="5">
        <v>22.347829818699999</v>
      </c>
      <c r="R8167" s="5">
        <v>0</v>
      </c>
      <c r="S8167">
        <f t="shared" si="1651"/>
        <v>4.393665092745247E-2</v>
      </c>
      <c r="T8167">
        <f t="shared" si="1652"/>
        <v>157.41175586850918</v>
      </c>
      <c r="U8167">
        <f t="shared" si="1653"/>
        <v>472.73118149026664</v>
      </c>
      <c r="V8167" s="9">
        <v>537.06463623000002</v>
      </c>
      <c r="W8167" s="9">
        <v>138.20726013199999</v>
      </c>
      <c r="X8167">
        <f t="shared" si="1660"/>
        <v>8.7107780396446569E-4</v>
      </c>
      <c r="Y8167">
        <f t="shared" si="1661"/>
        <v>25.899053268313335</v>
      </c>
      <c r="Z8167">
        <f t="shared" si="1654"/>
        <v>0.9125741212767905</v>
      </c>
      <c r="AA8167">
        <f t="shared" si="1655"/>
        <v>0.12944888099647889</v>
      </c>
      <c r="AB8167">
        <f>(1/(AA8167*k))*(LN((50-dTar)/(hTar-dTar)))</f>
        <v>33.759620116118015</v>
      </c>
      <c r="AC8167">
        <f t="shared" si="1656"/>
        <v>54.459236419144069</v>
      </c>
      <c r="AD8167" s="19">
        <v>1214.78942871</v>
      </c>
      <c r="AE8167" s="19">
        <v>46.909362793</v>
      </c>
      <c r="AF8167">
        <f t="shared" si="1662"/>
        <v>7.5978718268255999E-4</v>
      </c>
      <c r="AG8167" s="23">
        <f t="shared" si="1657"/>
        <v>24.827417009559674</v>
      </c>
      <c r="AH8167" s="25">
        <f t="shared" si="1663"/>
        <v>25.234739271698725</v>
      </c>
      <c r="AI8167" s="25">
        <f t="shared" si="1658"/>
        <v>0.34686373516357921</v>
      </c>
    </row>
    <row r="8168" spans="6:35" ht="15">
      <c r="F8168" s="5">
        <v>2006</v>
      </c>
      <c r="G8168" s="5">
        <v>12</v>
      </c>
      <c r="H8168" s="5">
        <v>0</v>
      </c>
      <c r="I8168" s="5">
        <v>341</v>
      </c>
      <c r="J8168" s="5">
        <v>3</v>
      </c>
      <c r="K8168" s="5">
        <v>5.6170001029999996</v>
      </c>
      <c r="L8168" s="5">
        <v>0.10608166456199999</v>
      </c>
      <c r="M8168" s="5">
        <v>1.08399999142</v>
      </c>
      <c r="N8168" s="8">
        <f t="shared" si="1659"/>
        <v>1.08399999142</v>
      </c>
      <c r="O8168" s="5">
        <v>0</v>
      </c>
      <c r="P8168" s="5">
        <v>96.736587524399994</v>
      </c>
      <c r="Q8168" s="5">
        <v>22.416215896600001</v>
      </c>
      <c r="R8168" s="5">
        <v>0</v>
      </c>
      <c r="S8168">
        <f t="shared" si="1651"/>
        <v>6.4404773656485767E-2</v>
      </c>
      <c r="T8168">
        <f t="shared" si="1652"/>
        <v>107.38560166922622</v>
      </c>
      <c r="U8168">
        <f t="shared" si="1653"/>
        <v>322.49511526027072</v>
      </c>
      <c r="V8168" s="9">
        <v>531.24371337900004</v>
      </c>
      <c r="W8168" s="9">
        <v>94.284378051800005</v>
      </c>
      <c r="X8168">
        <f t="shared" si="1660"/>
        <v>1.0548264989106609E-3</v>
      </c>
      <c r="Y8168">
        <f t="shared" si="1661"/>
        <v>25.279731419607224</v>
      </c>
      <c r="Z8168">
        <f t="shared" si="1654"/>
        <v>1.3377016337145275</v>
      </c>
      <c r="AA8168">
        <f t="shared" si="1655"/>
        <v>0.18975333132308422</v>
      </c>
      <c r="AB8168">
        <f>(1/(AA8168*k))*(LN((50-dTar)/(hTar-dTar)))</f>
        <v>23.030663105760453</v>
      </c>
      <c r="AC8168">
        <f t="shared" si="1656"/>
        <v>37.151849536584493</v>
      </c>
      <c r="AD8168" s="19">
        <v>1003.20904541</v>
      </c>
      <c r="AE8168" s="19">
        <v>32.001358032200002</v>
      </c>
      <c r="AF8168">
        <f t="shared" si="1662"/>
        <v>9.3252070111776296E-4</v>
      </c>
      <c r="AG8168" s="23">
        <f t="shared" si="1657"/>
        <v>24.403918441840005</v>
      </c>
      <c r="AH8168" s="25">
        <f t="shared" si="1663"/>
        <v>24.736809495498242</v>
      </c>
      <c r="AI8168" s="25">
        <f t="shared" si="1658"/>
        <v>0.50845205270061389</v>
      </c>
    </row>
    <row r="8169" spans="6:35" ht="15">
      <c r="F8169" s="5">
        <v>2006</v>
      </c>
      <c r="G8169" s="5">
        <v>12</v>
      </c>
      <c r="H8169" s="5">
        <v>0</v>
      </c>
      <c r="I8169" s="5">
        <v>341</v>
      </c>
      <c r="J8169" s="5">
        <v>4</v>
      </c>
      <c r="K8169" s="5">
        <v>5.4970002174400001</v>
      </c>
      <c r="L8169" s="5">
        <v>0.134548678994</v>
      </c>
      <c r="M8169" s="5">
        <v>0.88899999856900003</v>
      </c>
      <c r="N8169" s="8">
        <f t="shared" si="1659"/>
        <v>0.88899999856900003</v>
      </c>
      <c r="O8169" s="5">
        <v>0</v>
      </c>
      <c r="P8169" s="5">
        <v>96.736587524399994</v>
      </c>
      <c r="Q8169" s="5">
        <v>19.480995178200001</v>
      </c>
      <c r="R8169" s="5">
        <v>0</v>
      </c>
      <c r="S8169">
        <f t="shared" si="1651"/>
        <v>5.2819044411107019E-2</v>
      </c>
      <c r="T8169">
        <f t="shared" si="1652"/>
        <v>130.94037286327156</v>
      </c>
      <c r="U8169">
        <f t="shared" si="1653"/>
        <v>393.23363637552609</v>
      </c>
      <c r="V8169" s="9">
        <v>534.00006103500004</v>
      </c>
      <c r="W8169" s="9">
        <v>114.965431213</v>
      </c>
      <c r="X8169">
        <f t="shared" si="1660"/>
        <v>9.5950953376898311E-4</v>
      </c>
      <c r="Y8169">
        <f t="shared" si="1661"/>
        <v>22.280253628400519</v>
      </c>
      <c r="Z8169">
        <f t="shared" si="1654"/>
        <v>1.0970634316150996</v>
      </c>
      <c r="AA8169">
        <f t="shared" si="1655"/>
        <v>0.15561873857001254</v>
      </c>
      <c r="AB8169">
        <f>(1/(AA8169*k))*(LN((50-dTar)/(hTar-dTar)))</f>
        <v>28.082383182482715</v>
      </c>
      <c r="AC8169">
        <f t="shared" si="1656"/>
        <v>45.301017596985915</v>
      </c>
      <c r="AD8169" s="19">
        <v>1110.88549805</v>
      </c>
      <c r="AE8169" s="19">
        <v>39.020778655999997</v>
      </c>
      <c r="AF8169">
        <f t="shared" si="1662"/>
        <v>8.3667494732214979E-4</v>
      </c>
      <c r="AG8169" s="23">
        <f t="shared" si="1657"/>
        <v>21.435782408641028</v>
      </c>
      <c r="AH8169" s="25">
        <f t="shared" si="1663"/>
        <v>21.756760655442616</v>
      </c>
      <c r="AI8169" s="25">
        <f t="shared" si="1658"/>
        <v>0.41698697204889207</v>
      </c>
    </row>
    <row r="8170" spans="6:35" ht="15">
      <c r="F8170" s="5">
        <v>2006</v>
      </c>
      <c r="G8170" s="5">
        <v>12</v>
      </c>
      <c r="H8170" s="5">
        <v>0</v>
      </c>
      <c r="I8170" s="5">
        <v>341</v>
      </c>
      <c r="J8170" s="5">
        <v>5</v>
      </c>
      <c r="K8170" s="5">
        <v>4.5229997634899997</v>
      </c>
      <c r="L8170" s="5">
        <v>6.3696406781699993E-2</v>
      </c>
      <c r="M8170" s="5">
        <v>0.64499998092699995</v>
      </c>
      <c r="N8170" s="8">
        <f t="shared" si="1659"/>
        <v>0.64499998092699995</v>
      </c>
      <c r="O8170" s="5">
        <v>0</v>
      </c>
      <c r="P8170" s="5">
        <v>96.736587524399994</v>
      </c>
      <c r="Q8170" s="5">
        <v>20.492219924899999</v>
      </c>
      <c r="R8170" s="5">
        <v>0</v>
      </c>
      <c r="S8170">
        <f t="shared" si="1651"/>
        <v>3.8322027775686406E-2</v>
      </c>
      <c r="T8170">
        <f t="shared" si="1652"/>
        <v>180.47441043451349</v>
      </c>
      <c r="U8170">
        <f t="shared" si="1653"/>
        <v>541.99180234501557</v>
      </c>
      <c r="V8170" s="9">
        <v>539.70648193399995</v>
      </c>
      <c r="W8170" s="9">
        <v>158.45623779300001</v>
      </c>
      <c r="X8170">
        <f t="shared" si="1660"/>
        <v>8.0635112980052522E-4</v>
      </c>
      <c r="Y8170">
        <f t="shared" si="1661"/>
        <v>23.982255520383411</v>
      </c>
      <c r="Z8170">
        <f t="shared" si="1654"/>
        <v>0.79595713566531279</v>
      </c>
      <c r="AA8170">
        <f t="shared" si="1655"/>
        <v>0.11290673067616583</v>
      </c>
      <c r="AB8170">
        <f>(1/(AA8170*k))*(LN((50-dTar)/(hTar-dTar)))</f>
        <v>38.705797437638637</v>
      </c>
      <c r="AC8170">
        <f t="shared" si="1656"/>
        <v>62.438148480275231</v>
      </c>
      <c r="AD8170" s="19">
        <v>1293.41833496</v>
      </c>
      <c r="AE8170" s="19">
        <v>53.782127380399999</v>
      </c>
      <c r="AF8170">
        <f t="shared" si="1662"/>
        <v>7.0940168091579978E-4</v>
      </c>
      <c r="AG8170" s="23">
        <f t="shared" si="1657"/>
        <v>22.919992029883652</v>
      </c>
      <c r="AH8170" s="25">
        <f t="shared" si="1663"/>
        <v>23.323751761232522</v>
      </c>
      <c r="AI8170" s="25">
        <f t="shared" si="1658"/>
        <v>0.30253834583945466</v>
      </c>
    </row>
    <row r="8171" spans="6:35" ht="15">
      <c r="F8171" s="5">
        <v>2006</v>
      </c>
      <c r="G8171" s="5">
        <v>12</v>
      </c>
      <c r="H8171" s="5">
        <v>0</v>
      </c>
      <c r="I8171" s="5">
        <v>341</v>
      </c>
      <c r="J8171" s="5">
        <v>6</v>
      </c>
      <c r="K8171" s="5">
        <v>4.4574999809299998</v>
      </c>
      <c r="L8171" s="5">
        <v>9.9935755133599993E-2</v>
      </c>
      <c r="M8171" s="5">
        <v>0.929000020027</v>
      </c>
      <c r="N8171" s="8">
        <f t="shared" si="1659"/>
        <v>0.929000020027</v>
      </c>
      <c r="O8171" s="5">
        <v>0.10000000149</v>
      </c>
      <c r="P8171" s="5">
        <v>96.736587524399994</v>
      </c>
      <c r="Q8171" s="5">
        <v>20.430139541599999</v>
      </c>
      <c r="R8171" s="5">
        <v>0</v>
      </c>
      <c r="S8171">
        <f t="shared" si="1651"/>
        <v>5.5195605618346841E-2</v>
      </c>
      <c r="T8171">
        <f t="shared" si="1652"/>
        <v>125.30246370144273</v>
      </c>
      <c r="U8171">
        <f t="shared" si="1653"/>
        <v>376.30214708172463</v>
      </c>
      <c r="V8171" s="9">
        <v>533.34283447300004</v>
      </c>
      <c r="W8171" s="9">
        <v>110.015357971</v>
      </c>
      <c r="X8171">
        <f t="shared" si="1660"/>
        <v>9.8071873665806267E-4</v>
      </c>
      <c r="Y8171">
        <f t="shared" si="1661"/>
        <v>23.292468915026021</v>
      </c>
      <c r="Z8171">
        <f t="shared" si="1654"/>
        <v>1.1464251423867846</v>
      </c>
      <c r="AA8171">
        <f t="shared" si="1655"/>
        <v>0.16262071032714107</v>
      </c>
      <c r="AB8171">
        <f>(1/(AA8171*k))*(LN((50-dTar)/(hTar-dTar)))</f>
        <v>26.873237966470295</v>
      </c>
      <c r="AC8171">
        <f t="shared" si="1656"/>
        <v>43.35048838612969</v>
      </c>
      <c r="AD8171" s="19">
        <v>1086.54785156</v>
      </c>
      <c r="AE8171" s="19">
        <v>37.340656280499999</v>
      </c>
      <c r="AF8171">
        <f t="shared" si="1662"/>
        <v>8.5672257629562708E-4</v>
      </c>
      <c r="AG8171" s="23">
        <f t="shared" si="1657"/>
        <v>22.427401943780765</v>
      </c>
      <c r="AH8171" s="25">
        <f t="shared" si="1663"/>
        <v>22.756208507342919</v>
      </c>
      <c r="AI8171" s="25">
        <f t="shared" si="1658"/>
        <v>0.43574905062764435</v>
      </c>
    </row>
    <row r="8172" spans="6:35" ht="15">
      <c r="F8172" s="5">
        <v>2006</v>
      </c>
      <c r="G8172" s="5">
        <v>12</v>
      </c>
      <c r="H8172" s="5">
        <v>0</v>
      </c>
      <c r="I8172" s="5">
        <v>341</v>
      </c>
      <c r="J8172" s="5">
        <v>7</v>
      </c>
      <c r="K8172" s="5">
        <v>3.1354999542200002</v>
      </c>
      <c r="L8172" s="5">
        <v>5.6231867521999997E-2</v>
      </c>
      <c r="M8172" s="5">
        <v>0.56999999284699998</v>
      </c>
      <c r="N8172" s="8">
        <f t="shared" si="1659"/>
        <v>0.56999999284699998</v>
      </c>
      <c r="O8172" s="5">
        <v>0</v>
      </c>
      <c r="P8172" s="5">
        <v>96.736587524399994</v>
      </c>
      <c r="Q8172" s="5">
        <v>20.2181949615</v>
      </c>
      <c r="R8172" s="5">
        <v>3.4850001335100002E-2</v>
      </c>
      <c r="S8172">
        <f t="shared" si="1651"/>
        <v>3.3865978610774568E-2</v>
      </c>
      <c r="T8172">
        <f t="shared" si="1652"/>
        <v>204.22103991029101</v>
      </c>
      <c r="U8172">
        <f t="shared" si="1653"/>
        <v>613.30650274053835</v>
      </c>
      <c r="V8172" s="9">
        <v>542.39978027300003</v>
      </c>
      <c r="W8172" s="9">
        <v>179.30572509800001</v>
      </c>
      <c r="X8172">
        <f t="shared" si="1660"/>
        <v>7.4905693276464634E-4</v>
      </c>
      <c r="Y8172">
        <f t="shared" si="1661"/>
        <v>23.869604387518425</v>
      </c>
      <c r="Z8172">
        <f t="shared" si="1654"/>
        <v>0.70340399232832751</v>
      </c>
      <c r="AA8172">
        <f t="shared" si="1655"/>
        <v>9.9778042761022159E-2</v>
      </c>
      <c r="AB8172">
        <f>(1/(AA8172*k))*(LN((50-dTar)/(hTar-dTar)))</f>
        <v>43.798664776022974</v>
      </c>
      <c r="AC8172">
        <f t="shared" si="1656"/>
        <v>70.653693130316825</v>
      </c>
      <c r="AD8172" s="19">
        <v>1364.921875</v>
      </c>
      <c r="AE8172" s="19">
        <v>60.8587226868</v>
      </c>
      <c r="AF8172">
        <f t="shared" si="1662"/>
        <v>6.682552024746489E-4</v>
      </c>
      <c r="AG8172" s="23">
        <f t="shared" si="1657"/>
        <v>22.742608224782202</v>
      </c>
      <c r="AH8172" s="25">
        <f t="shared" si="1663"/>
        <v>23.170972441351015</v>
      </c>
      <c r="AI8172" s="25">
        <f t="shared" si="1658"/>
        <v>0.26735947296710022</v>
      </c>
    </row>
    <row r="8173" spans="6:35" ht="15">
      <c r="F8173" s="5">
        <v>2006</v>
      </c>
      <c r="G8173" s="5">
        <v>12</v>
      </c>
      <c r="H8173" s="5">
        <v>0</v>
      </c>
      <c r="I8173" s="5">
        <v>341</v>
      </c>
      <c r="J8173" s="5">
        <v>8</v>
      </c>
      <c r="K8173" s="5">
        <v>3.1624999046300002</v>
      </c>
      <c r="L8173" s="5">
        <v>7.4736192822500006E-2</v>
      </c>
      <c r="M8173" s="5">
        <v>1.66499996185</v>
      </c>
      <c r="N8173" s="8">
        <f t="shared" si="1659"/>
        <v>1.66499996185</v>
      </c>
      <c r="O8173" s="5">
        <v>0</v>
      </c>
      <c r="P8173" s="5">
        <v>96.736587524399994</v>
      </c>
      <c r="Q8173" s="5">
        <v>15.873564720199999</v>
      </c>
      <c r="R8173" s="5">
        <v>0</v>
      </c>
      <c r="S8173">
        <f t="shared" si="1651"/>
        <v>9.8924304916768652E-2</v>
      </c>
      <c r="T8173">
        <f t="shared" si="1652"/>
        <v>69.913509883046942</v>
      </c>
      <c r="U8173">
        <f t="shared" si="1653"/>
        <v>209.96078689797557</v>
      </c>
      <c r="V8173" s="9">
        <v>526.80047607400002</v>
      </c>
      <c r="W8173" s="9">
        <v>61.383945465099998</v>
      </c>
      <c r="X8173">
        <f t="shared" si="1660"/>
        <v>1.2529048466734464E-3</v>
      </c>
      <c r="Y8173">
        <f t="shared" si="1661"/>
        <v>17.397498141593839</v>
      </c>
      <c r="Z8173">
        <f t="shared" si="1654"/>
        <v>2.0546800615595258</v>
      </c>
      <c r="AA8173">
        <f t="shared" si="1655"/>
        <v>0.29145691136028218</v>
      </c>
      <c r="AB8173">
        <f>(1/(AA8173*k))*(LN((50-dTar)/(hTar-dTar)))</f>
        <v>14.994137646286847</v>
      </c>
      <c r="AC8173">
        <f t="shared" si="1656"/>
        <v>24.187751052046504</v>
      </c>
      <c r="AD8173" s="19">
        <v>792.67205810500002</v>
      </c>
      <c r="AE8173" s="19">
        <v>20.834518432599999</v>
      </c>
      <c r="AF8173">
        <f t="shared" si="1662"/>
        <v>1.1937528607569379E-3</v>
      </c>
      <c r="AG8173" s="23">
        <f t="shared" si="1657"/>
        <v>16.895159352708724</v>
      </c>
      <c r="AH8173" s="25">
        <f t="shared" si="1663"/>
        <v>17.086095195143589</v>
      </c>
      <c r="AI8173" s="25">
        <f t="shared" si="1658"/>
        <v>0.78097108399428783</v>
      </c>
    </row>
    <row r="8174" spans="6:35" ht="15">
      <c r="F8174" s="5">
        <v>2006</v>
      </c>
      <c r="G8174" s="5">
        <v>12</v>
      </c>
      <c r="H8174" s="5">
        <v>0</v>
      </c>
      <c r="I8174" s="5">
        <v>341</v>
      </c>
      <c r="J8174" s="5">
        <v>9</v>
      </c>
      <c r="K8174" s="5">
        <v>2.3564999103500002</v>
      </c>
      <c r="L8174" s="5">
        <v>7.1658678352800001E-2</v>
      </c>
      <c r="M8174" s="5">
        <v>0.401499986649</v>
      </c>
      <c r="N8174" s="8">
        <f t="shared" si="1659"/>
        <v>0.401499986649</v>
      </c>
      <c r="O8174" s="5">
        <v>0</v>
      </c>
      <c r="P8174" s="5">
        <v>96.736587524399994</v>
      </c>
      <c r="Q8174" s="5">
        <v>13.2380752563</v>
      </c>
      <c r="R8174" s="5">
        <v>0</v>
      </c>
      <c r="S8174">
        <f t="shared" si="1651"/>
        <v>2.3854719527568628E-2</v>
      </c>
      <c r="T8174">
        <f t="shared" si="1652"/>
        <v>289.92775880173912</v>
      </c>
      <c r="U8174">
        <f t="shared" si="1653"/>
        <v>870.69667197956812</v>
      </c>
      <c r="V8174" s="9">
        <v>551.89941406299999</v>
      </c>
      <c r="W8174" s="9">
        <v>254.55609130900001</v>
      </c>
      <c r="X8174">
        <f t="shared" si="1660"/>
        <v>5.9624881600137461E-4</v>
      </c>
      <c r="Y8174">
        <f t="shared" si="1661"/>
        <v>16.0048125185521</v>
      </c>
      <c r="Z8174">
        <f t="shared" si="1654"/>
        <v>0.49546788960133092</v>
      </c>
      <c r="AA8174">
        <f t="shared" si="1655"/>
        <v>7.028225147218016E-2</v>
      </c>
      <c r="AB8174">
        <f>(1/(AA8174*k))*(LN((50-dTar)/(hTar-dTar)))</f>
        <v>62.179923883450591</v>
      </c>
      <c r="AC8174">
        <f t="shared" si="1656"/>
        <v>100.3053696589582</v>
      </c>
      <c r="AD8174" s="19">
        <v>1564.92224121</v>
      </c>
      <c r="AE8174" s="19">
        <v>86.399681091299996</v>
      </c>
      <c r="AF8174">
        <f t="shared" si="1662"/>
        <v>5.7089770443168486E-4</v>
      </c>
      <c r="AG8174" s="23">
        <f t="shared" si="1657"/>
        <v>15.088311249495536</v>
      </c>
      <c r="AH8174" s="25">
        <f t="shared" si="1663"/>
        <v>15.436667669051179</v>
      </c>
      <c r="AI8174" s="25">
        <f t="shared" si="1658"/>
        <v>0.18832425644536457</v>
      </c>
    </row>
    <row r="8175" spans="6:35" ht="15">
      <c r="F8175" s="5">
        <v>2006</v>
      </c>
      <c r="G8175" s="5">
        <v>12</v>
      </c>
      <c r="H8175" s="5">
        <v>0</v>
      </c>
      <c r="I8175" s="5">
        <v>341</v>
      </c>
      <c r="J8175" s="5">
        <v>10</v>
      </c>
      <c r="K8175" s="5">
        <v>2.5394999980900002</v>
      </c>
      <c r="L8175" s="5">
        <v>6.1233147978800001E-2</v>
      </c>
      <c r="M8175" s="5">
        <v>1.28600001335</v>
      </c>
      <c r="N8175" s="8">
        <f t="shared" si="1659"/>
        <v>1.28600001335</v>
      </c>
      <c r="O8175" s="5">
        <v>0</v>
      </c>
      <c r="P8175" s="5">
        <v>96.736587524399994</v>
      </c>
      <c r="Q8175" s="5">
        <v>9.9329938888499996</v>
      </c>
      <c r="R8175" s="5">
        <v>1.72507500648</v>
      </c>
      <c r="S8175">
        <f t="shared" si="1651"/>
        <v>7.6406402617722649E-2</v>
      </c>
      <c r="T8175">
        <f t="shared" si="1652"/>
        <v>90.517877200356992</v>
      </c>
      <c r="U8175">
        <f t="shared" si="1653"/>
        <v>271.83880135775843</v>
      </c>
      <c r="V8175" s="9">
        <v>535.42547607400002</v>
      </c>
      <c r="W8175" s="9">
        <v>79.474548339799995</v>
      </c>
      <c r="X8175">
        <f t="shared" si="1660"/>
        <v>1.1277277716241782E-3</v>
      </c>
      <c r="Y8175">
        <f t="shared" si="1661"/>
        <v>11.062220044826249</v>
      </c>
      <c r="Z8175">
        <f t="shared" si="1654"/>
        <v>1.5869781664496971</v>
      </c>
      <c r="AA8175">
        <f t="shared" si="1655"/>
        <v>0.22511327356657299</v>
      </c>
      <c r="AB8175">
        <f>(1/(AA8175*k))*(LN((50-dTar)/(hTar-dTar)))</f>
        <v>19.413093584662867</v>
      </c>
      <c r="AC8175">
        <f t="shared" si="1656"/>
        <v>31.316177418992034</v>
      </c>
      <c r="AD8175" s="19">
        <v>915.24139404300001</v>
      </c>
      <c r="AE8175" s="19">
        <v>26.9747047424</v>
      </c>
      <c r="AF8175">
        <f t="shared" si="1662"/>
        <v>1.0271873100076356E-3</v>
      </c>
      <c r="AG8175" s="23">
        <f t="shared" si="1657"/>
        <v>10.706375196083938</v>
      </c>
      <c r="AH8175" s="25">
        <f t="shared" si="1663"/>
        <v>10.841629605008865</v>
      </c>
      <c r="AI8175" s="25">
        <f t="shared" si="1658"/>
        <v>0.60320050898181243</v>
      </c>
    </row>
    <row r="8176" spans="6:35" ht="15">
      <c r="F8176" s="5">
        <v>2006</v>
      </c>
      <c r="G8176" s="5">
        <v>12</v>
      </c>
      <c r="H8176" s="5">
        <v>0</v>
      </c>
      <c r="I8176" s="5">
        <v>341</v>
      </c>
      <c r="J8176" s="5">
        <v>11</v>
      </c>
      <c r="K8176" s="5">
        <v>4.0234999656700001</v>
      </c>
      <c r="L8176" s="5">
        <v>8.5123665630799997E-2</v>
      </c>
      <c r="M8176" s="5">
        <v>7.2499997913800004E-2</v>
      </c>
      <c r="N8176" s="8">
        <f t="shared" si="1659"/>
        <v>7.2499997913800004E-2</v>
      </c>
      <c r="O8176" s="5">
        <v>0</v>
      </c>
      <c r="P8176" s="5">
        <v>96.736587524399994</v>
      </c>
      <c r="Q8176" s="5">
        <v>7.6963682174699999</v>
      </c>
      <c r="R8176" s="5">
        <v>332.920013428</v>
      </c>
      <c r="S8176">
        <f t="shared" si="1651"/>
        <v>4.3075147534063244E-3</v>
      </c>
      <c r="T8176">
        <f t="shared" si="1652"/>
        <v>1605.5999260369008</v>
      </c>
      <c r="U8176">
        <f t="shared" si="1653"/>
        <v>4821.8580997860099</v>
      </c>
      <c r="V8176" s="9">
        <v>631.73156738299997</v>
      </c>
      <c r="W8176" s="9">
        <v>1409.7141113299999</v>
      </c>
      <c r="X8176">
        <f t="shared" si="1660"/>
        <v>1.4570242441151247E-4</v>
      </c>
      <c r="Y8176">
        <f t="shared" si="1661"/>
        <v>10.046688545028166</v>
      </c>
      <c r="Z8176">
        <f t="shared" si="1654"/>
        <v>8.9468050204082994E-2</v>
      </c>
      <c r="AA8176">
        <f t="shared" si="1655"/>
        <v>1.2691066636484829E-2</v>
      </c>
      <c r="AB8176">
        <f>(1/(AA8176*k))*(LN((50-dTar)/(hTar-dTar)))</f>
        <v>344.34812865407326</v>
      </c>
      <c r="AC8176">
        <f t="shared" si="1656"/>
        <v>555.48421707235718</v>
      </c>
      <c r="AD8176" s="19">
        <v>2247.6049804700001</v>
      </c>
      <c r="AE8176" s="19">
        <v>478.47552490200002</v>
      </c>
      <c r="AF8176">
        <f t="shared" si="1662"/>
        <v>3.047326762018347E-4</v>
      </c>
      <c r="AG8176" s="23">
        <f t="shared" si="1657"/>
        <v>8.3460434587268342</v>
      </c>
      <c r="AH8176" s="25">
        <f t="shared" si="1663"/>
        <v>8.9924480554260526</v>
      </c>
      <c r="AI8176" s="25">
        <f t="shared" si="1658"/>
        <v>3.4006248202800217E-2</v>
      </c>
    </row>
    <row r="8177" spans="6:35" ht="15">
      <c r="F8177" s="5">
        <v>2006</v>
      </c>
      <c r="G8177" s="5">
        <v>12</v>
      </c>
      <c r="H8177" s="5">
        <v>0</v>
      </c>
      <c r="I8177" s="5">
        <v>341</v>
      </c>
      <c r="J8177" s="5">
        <v>12</v>
      </c>
      <c r="K8177" s="5">
        <v>6.0199999809299998</v>
      </c>
      <c r="L8177" s="5">
        <v>0.15262901782999999</v>
      </c>
      <c r="M8177" s="5">
        <v>0.59249997138999999</v>
      </c>
      <c r="N8177" s="8">
        <f t="shared" si="1659"/>
        <v>0.59249997138999999</v>
      </c>
      <c r="O8177" s="5">
        <v>0</v>
      </c>
      <c r="P8177" s="5">
        <v>96.736587524399994</v>
      </c>
      <c r="Q8177" s="5">
        <v>10.754244804400001</v>
      </c>
      <c r="R8177" s="5">
        <v>597.57501220699999</v>
      </c>
      <c r="S8177">
        <f t="shared" si="1651"/>
        <v>3.5202792297866416E-2</v>
      </c>
      <c r="T8177">
        <f t="shared" si="1652"/>
        <v>196.46581756786466</v>
      </c>
      <c r="U8177">
        <f t="shared" si="1653"/>
        <v>590.01640346918941</v>
      </c>
      <c r="V8177" s="9">
        <v>513.85919189499998</v>
      </c>
      <c r="W8177" s="9">
        <v>172.496658325</v>
      </c>
      <c r="X8177">
        <f t="shared" si="1660"/>
        <v>7.8347049390146875E-4</v>
      </c>
      <c r="Y8177">
        <f t="shared" si="1661"/>
        <v>12.710749022867343</v>
      </c>
      <c r="Z8177">
        <f t="shared" si="1654"/>
        <v>0.73116991326351621</v>
      </c>
      <c r="AA8177">
        <f t="shared" si="1655"/>
        <v>0.1037166460055105</v>
      </c>
      <c r="AB8177">
        <f>(1/(AA8177*k))*(LN((50-dTar)/(hTar-dTar)))</f>
        <v>42.135425847317777</v>
      </c>
      <c r="AC8177">
        <f t="shared" si="1656"/>
        <v>67.970643921577803</v>
      </c>
      <c r="AD8177" s="19">
        <v>1342.5203857399999</v>
      </c>
      <c r="AE8177" s="19">
        <v>58.547634124799998</v>
      </c>
      <c r="AF8177">
        <f t="shared" si="1662"/>
        <v>6.8071727766684314E-4</v>
      </c>
      <c r="AG8177" s="23">
        <f t="shared" si="1657"/>
        <v>12.12263802408461</v>
      </c>
      <c r="AH8177" s="25">
        <f t="shared" si="1663"/>
        <v>12.34617534885901</v>
      </c>
      <c r="AI8177" s="25">
        <f t="shared" si="1658"/>
        <v>0.27791312644169286</v>
      </c>
    </row>
    <row r="8178" spans="6:35" ht="15">
      <c r="F8178" s="5">
        <v>2006</v>
      </c>
      <c r="G8178" s="5">
        <v>12</v>
      </c>
      <c r="H8178" s="5">
        <v>0</v>
      </c>
      <c r="I8178" s="5">
        <v>341</v>
      </c>
      <c r="J8178" s="5">
        <v>13</v>
      </c>
      <c r="K8178" s="5">
        <v>7.8800001144399996</v>
      </c>
      <c r="L8178" s="5">
        <v>0.27876743674299997</v>
      </c>
      <c r="M8178" s="5">
        <v>0.22800000011900001</v>
      </c>
      <c r="N8178" s="8">
        <f t="shared" si="1659"/>
        <v>0.22800000011900001</v>
      </c>
      <c r="O8178" s="5">
        <v>0</v>
      </c>
      <c r="P8178" s="5">
        <v>96.736587524399994</v>
      </c>
      <c r="Q8178" s="5">
        <v>20.617349624599999</v>
      </c>
      <c r="R8178" s="5">
        <v>654.770019531</v>
      </c>
      <c r="S8178">
        <f t="shared" si="1651"/>
        <v>1.3546391621375425E-2</v>
      </c>
      <c r="T8178">
        <f t="shared" si="1652"/>
        <v>510.55259310226762</v>
      </c>
      <c r="U8178">
        <f t="shared" si="1653"/>
        <v>1533.2662368099418</v>
      </c>
      <c r="V8178" s="9">
        <v>544.05303955099998</v>
      </c>
      <c r="W8178" s="9">
        <v>448.26431274399999</v>
      </c>
      <c r="X8178">
        <f t="shared" si="1660"/>
        <v>3.9594809069629588E-4</v>
      </c>
      <c r="Y8178">
        <f t="shared" si="1661"/>
        <v>25.841210366502761</v>
      </c>
      <c r="Z8178">
        <f t="shared" si="1654"/>
        <v>0.28136160060902332</v>
      </c>
      <c r="AA8178">
        <f t="shared" si="1655"/>
        <v>3.9911217626090491E-2</v>
      </c>
      <c r="AB8178">
        <f>(1/(AA8178*k))*(LN((50-dTar)/(hTar-dTar)))</f>
        <v>109.4966605088208</v>
      </c>
      <c r="AC8178">
        <f t="shared" si="1656"/>
        <v>176.63423051699669</v>
      </c>
      <c r="AD8178" s="19">
        <v>1856.70275879</v>
      </c>
      <c r="AE8178" s="19">
        <v>152.14680480999999</v>
      </c>
      <c r="AF8178">
        <f t="shared" si="1662"/>
        <v>4.5756459173563948E-4</v>
      </c>
      <c r="AG8178" s="23">
        <f t="shared" si="1657"/>
        <v>23.752683185014678</v>
      </c>
      <c r="AH8178" s="25">
        <f t="shared" si="1663"/>
        <v>24.546519348315098</v>
      </c>
      <c r="AI8178" s="25">
        <f t="shared" si="1658"/>
        <v>0.106943790584708</v>
      </c>
    </row>
    <row r="8179" spans="6:35" ht="15">
      <c r="F8179" s="5">
        <v>2006</v>
      </c>
      <c r="G8179" s="5">
        <v>12</v>
      </c>
      <c r="H8179" s="5">
        <v>0</v>
      </c>
      <c r="I8179" s="5">
        <v>341</v>
      </c>
      <c r="J8179" s="5">
        <v>14</v>
      </c>
      <c r="K8179" s="5">
        <v>9.0349998474100008</v>
      </c>
      <c r="L8179" s="5">
        <v>0.42358744144400001</v>
      </c>
      <c r="M8179" s="5">
        <v>0.54250001907300005</v>
      </c>
      <c r="N8179" s="8">
        <f t="shared" si="1659"/>
        <v>0.54250001907300005</v>
      </c>
      <c r="O8179" s="5">
        <v>0</v>
      </c>
      <c r="P8179" s="5">
        <v>96.736587524399994</v>
      </c>
      <c r="Q8179" s="5">
        <v>21.890474319500001</v>
      </c>
      <c r="R8179" s="5">
        <v>528.38751220699999</v>
      </c>
      <c r="S8179">
        <f t="shared" si="1651"/>
        <v>3.2232095215486305E-2</v>
      </c>
      <c r="T8179">
        <f t="shared" si="1652"/>
        <v>214.57324828666762</v>
      </c>
      <c r="U8179">
        <f t="shared" si="1653"/>
        <v>644.39574172270102</v>
      </c>
      <c r="V8179" s="9">
        <v>518.26232910199997</v>
      </c>
      <c r="W8179" s="9">
        <v>188.39495849599999</v>
      </c>
      <c r="X8179">
        <f t="shared" si="1660"/>
        <v>7.4016339721527603E-4</v>
      </c>
      <c r="Y8179">
        <f t="shared" si="1661"/>
        <v>26.023508852676912</v>
      </c>
      <c r="Z8179">
        <f t="shared" si="1654"/>
        <v>0.66946786674183467</v>
      </c>
      <c r="AA8179">
        <f t="shared" si="1655"/>
        <v>9.4964194351228118E-2</v>
      </c>
      <c r="AB8179">
        <f>(1/(AA8179*k))*(LN((50-dTar)/(hTar-dTar)))</f>
        <v>46.018871394144341</v>
      </c>
      <c r="AC8179">
        <f t="shared" si="1656"/>
        <v>74.235213203698606</v>
      </c>
      <c r="AD8179" s="19">
        <v>1393.5075683600001</v>
      </c>
      <c r="AE8179" s="19">
        <v>63.943725585899998</v>
      </c>
      <c r="AF8179">
        <f t="shared" si="1662"/>
        <v>6.5287511206255653E-4</v>
      </c>
      <c r="AG8179" s="23">
        <f t="shared" si="1657"/>
        <v>24.76224506340327</v>
      </c>
      <c r="AH8179" s="25">
        <f t="shared" si="1663"/>
        <v>25.241643567890701</v>
      </c>
      <c r="AI8179" s="25">
        <f t="shared" si="1658"/>
        <v>0.25446056316518517</v>
      </c>
    </row>
    <row r="8180" spans="6:35" ht="15">
      <c r="F8180" s="5">
        <v>2006</v>
      </c>
      <c r="G8180" s="5">
        <v>12</v>
      </c>
      <c r="H8180" s="5">
        <v>0</v>
      </c>
      <c r="I8180" s="5">
        <v>341</v>
      </c>
      <c r="J8180" s="5">
        <v>15</v>
      </c>
      <c r="K8180" s="5">
        <v>9.42000007629</v>
      </c>
      <c r="L8180" s="5">
        <v>0.46071028709400003</v>
      </c>
      <c r="M8180" s="5">
        <v>0.23299999535099999</v>
      </c>
      <c r="N8180" s="8">
        <f t="shared" si="1659"/>
        <v>0.23299999535099999</v>
      </c>
      <c r="O8180" s="5">
        <v>0</v>
      </c>
      <c r="P8180" s="5">
        <v>96.736587524399994</v>
      </c>
      <c r="Q8180" s="5">
        <v>16.683029174800001</v>
      </c>
      <c r="R8180" s="5">
        <v>326.35998535200002</v>
      </c>
      <c r="S8180">
        <f t="shared" si="1651"/>
        <v>1.3843461329631261E-2</v>
      </c>
      <c r="T8180">
        <f t="shared" si="1652"/>
        <v>499.59653910170414</v>
      </c>
      <c r="U8180">
        <f t="shared" si="1653"/>
        <v>1500.3635585850452</v>
      </c>
      <c r="V8180" s="9">
        <v>552.69665527300003</v>
      </c>
      <c r="W8180" s="9">
        <v>438.64495849600002</v>
      </c>
      <c r="X8180">
        <f t="shared" si="1660"/>
        <v>4.013315905489923E-4</v>
      </c>
      <c r="Y8180">
        <f t="shared" si="1661"/>
        <v>20.866929338846461</v>
      </c>
      <c r="Z8180">
        <f t="shared" si="1654"/>
        <v>0.28753180526156169</v>
      </c>
      <c r="AA8180">
        <f t="shared" si="1655"/>
        <v>4.0786462791571249E-2</v>
      </c>
      <c r="AB8180">
        <f>(1/(AA8180*k))*(LN((50-dTar)/(hTar-dTar)))</f>
        <v>107.14694895780003</v>
      </c>
      <c r="AC8180">
        <f t="shared" si="1656"/>
        <v>172.84379992465898</v>
      </c>
      <c r="AD8180" s="19">
        <v>1846.5776367200001</v>
      </c>
      <c r="AE8180" s="19">
        <v>148.88186645499999</v>
      </c>
      <c r="AF8180">
        <f t="shared" si="1662"/>
        <v>4.6119009207358952E-4</v>
      </c>
      <c r="AG8180" s="23">
        <f t="shared" si="1657"/>
        <v>19.203546105269474</v>
      </c>
      <c r="AH8180" s="25">
        <f t="shared" si="1663"/>
        <v>19.835787704011882</v>
      </c>
      <c r="AI8180" s="25">
        <f t="shared" si="1658"/>
        <v>0.10928904691249949</v>
      </c>
    </row>
    <row r="8181" spans="6:35" ht="15">
      <c r="F8181" s="5">
        <v>2006</v>
      </c>
      <c r="G8181" s="5">
        <v>12</v>
      </c>
      <c r="H8181" s="5">
        <v>0</v>
      </c>
      <c r="I8181" s="5">
        <v>341</v>
      </c>
      <c r="J8181" s="5">
        <v>16</v>
      </c>
      <c r="K8181" s="5">
        <v>8.875</v>
      </c>
      <c r="L8181" s="5">
        <v>0.40690836310400003</v>
      </c>
      <c r="M8181" s="5">
        <v>0.33199998736399999</v>
      </c>
      <c r="N8181" s="8">
        <f t="shared" si="1659"/>
        <v>0.33199998736399999</v>
      </c>
      <c r="O8181" s="5">
        <v>0</v>
      </c>
      <c r="P8181" s="5">
        <v>96.736587524399994</v>
      </c>
      <c r="Q8181" s="5">
        <v>8.2448062896700005</v>
      </c>
      <c r="R8181" s="5">
        <v>163.58999633799999</v>
      </c>
      <c r="S8181">
        <f t="shared" si="1651"/>
        <v>1.9725446687618896E-2</v>
      </c>
      <c r="T8181">
        <f t="shared" si="1652"/>
        <v>350.62046903166566</v>
      </c>
      <c r="U8181">
        <f t="shared" si="1653"/>
        <v>1052.9660104831441</v>
      </c>
      <c r="V8181" s="9">
        <v>546.51324462900004</v>
      </c>
      <c r="W8181" s="9">
        <v>307.84417724600002</v>
      </c>
      <c r="X8181">
        <f t="shared" si="1660"/>
        <v>5.2429492713967083E-4</v>
      </c>
      <c r="Y8181">
        <f t="shared" si="1661"/>
        <v>10.101806575827387</v>
      </c>
      <c r="Z8181">
        <f t="shared" si="1654"/>
        <v>0.4097019640270001</v>
      </c>
      <c r="AA8181">
        <f t="shared" si="1655"/>
        <v>5.8116332195737072E-2</v>
      </c>
      <c r="AB8181">
        <f>(1/(AA8181*k))*(LN((50-dTar)/(hTar-dTar)))</f>
        <v>75.196504696458675</v>
      </c>
      <c r="AC8181">
        <f t="shared" si="1656"/>
        <v>121.30303045686692</v>
      </c>
      <c r="AD8181" s="19">
        <v>1668.65332031</v>
      </c>
      <c r="AE8181" s="19">
        <v>104.486366272</v>
      </c>
      <c r="AF8181">
        <f t="shared" si="1662"/>
        <v>5.2785971885339607E-4</v>
      </c>
      <c r="AG8181" s="23">
        <f t="shared" si="1657"/>
        <v>9.4549779651147272</v>
      </c>
      <c r="AH8181" s="25">
        <f t="shared" si="1663"/>
        <v>9.7008334881801375</v>
      </c>
      <c r="AI8181" s="25">
        <f t="shared" si="1658"/>
        <v>0.15572516273793871</v>
      </c>
    </row>
    <row r="8182" spans="6:35" ht="15">
      <c r="F8182" s="5">
        <v>2006</v>
      </c>
      <c r="G8182" s="5">
        <v>12</v>
      </c>
      <c r="H8182" s="5">
        <v>0</v>
      </c>
      <c r="I8182" s="5">
        <v>341</v>
      </c>
      <c r="J8182" s="5">
        <v>17</v>
      </c>
      <c r="K8182" s="5">
        <v>8.0150003433200006</v>
      </c>
      <c r="L8182" s="5">
        <v>0.30668589472800001</v>
      </c>
      <c r="M8182" s="5">
        <v>0.17949999868899999</v>
      </c>
      <c r="N8182" s="8">
        <f t="shared" si="1659"/>
        <v>0.17949999868899999</v>
      </c>
      <c r="O8182" s="5">
        <v>0</v>
      </c>
      <c r="P8182" s="5">
        <v>96.736587524399994</v>
      </c>
      <c r="Q8182" s="5">
        <v>4.0214262008699997</v>
      </c>
      <c r="R8182" s="5">
        <v>17.503925323499999</v>
      </c>
      <c r="S8182">
        <f t="shared" si="1651"/>
        <v>1.0664812618458142E-2</v>
      </c>
      <c r="T8182">
        <f t="shared" si="1652"/>
        <v>648.50134895965493</v>
      </c>
      <c r="U8182">
        <f t="shared" si="1653"/>
        <v>1947.5471015507503</v>
      </c>
      <c r="V8182" s="9">
        <v>588.22991943399995</v>
      </c>
      <c r="W8182" s="9">
        <v>569.38305664100005</v>
      </c>
      <c r="X8182">
        <f t="shared" si="1660"/>
        <v>3.2204458868497832E-4</v>
      </c>
      <c r="Y8182">
        <f t="shared" si="1661"/>
        <v>5.0829901395542789</v>
      </c>
      <c r="Z8182">
        <f t="shared" si="1654"/>
        <v>0.22151055664076694</v>
      </c>
      <c r="AA8182">
        <f t="shared" si="1655"/>
        <v>3.1421331174651297E-2</v>
      </c>
      <c r="AB8182">
        <f>(1/(AA8182*k))*(LN((50-dTar)/(hTar-dTar)))</f>
        <v>139.08211025837272</v>
      </c>
      <c r="AC8182">
        <f t="shared" si="1656"/>
        <v>224.3599157271899</v>
      </c>
      <c r="AD8182" s="19">
        <v>1961.7239990200001</v>
      </c>
      <c r="AE8182" s="19">
        <v>193.25611877399999</v>
      </c>
      <c r="AF8182">
        <f t="shared" si="1662"/>
        <v>4.2028461082130325E-4</v>
      </c>
      <c r="AG8182" s="23">
        <f t="shared" si="1657"/>
        <v>4.6036894833698723</v>
      </c>
      <c r="AH8182" s="25">
        <f t="shared" si="1663"/>
        <v>4.7858686751684223</v>
      </c>
      <c r="AI8182" s="25">
        <f t="shared" si="1658"/>
        <v>8.4194781840932417E-2</v>
      </c>
    </row>
    <row r="8183" spans="6:35" ht="15">
      <c r="F8183" s="5">
        <v>2006</v>
      </c>
      <c r="G8183" s="5">
        <v>12</v>
      </c>
      <c r="H8183" s="5">
        <v>0</v>
      </c>
      <c r="I8183" s="5">
        <v>341</v>
      </c>
      <c r="J8183" s="5">
        <v>18</v>
      </c>
      <c r="K8183" s="5">
        <v>7.1174998283399997</v>
      </c>
      <c r="L8183" s="5">
        <v>0.215116664767</v>
      </c>
      <c r="M8183" s="5">
        <v>2.0000000949899998E-3</v>
      </c>
      <c r="N8183" s="8">
        <f t="shared" si="1659"/>
        <v>2.0000000949899998E-3</v>
      </c>
      <c r="O8183" s="5">
        <v>0.10000000149</v>
      </c>
      <c r="P8183" s="5">
        <v>96.736587524399994</v>
      </c>
      <c r="Q8183" s="5">
        <v>2.85029649734</v>
      </c>
      <c r="R8183" s="5">
        <v>0</v>
      </c>
      <c r="S8183">
        <f t="shared" si="1651"/>
        <v>1.1882800226044762E-4</v>
      </c>
      <c r="T8183">
        <f t="shared" si="1652"/>
        <v>58202.99287968524</v>
      </c>
      <c r="U8183">
        <f t="shared" si="1653"/>
        <v>174792.34278580037</v>
      </c>
      <c r="V8183" s="9">
        <v>1035.8105468799999</v>
      </c>
      <c r="W8183" s="9">
        <v>51102.1328125</v>
      </c>
      <c r="X8183">
        <f t="shared" si="1660"/>
        <v>4.4066396644837543E-6</v>
      </c>
      <c r="Y8183">
        <f t="shared" si="1661"/>
        <v>3.8335149413094185</v>
      </c>
      <c r="Z8183">
        <f t="shared" si="1654"/>
        <v>2.4680843318021185E-3</v>
      </c>
      <c r="AA8183">
        <f t="shared" si="1655"/>
        <v>3.5009841667406067E-4</v>
      </c>
      <c r="AB8183">
        <f>(1/(AA8183*k))*(LN((50-dTar)/(hTar-dTar)))</f>
        <v>12482.618711658646</v>
      </c>
      <c r="AC8183">
        <f t="shared" si="1656"/>
        <v>20136.301333073727</v>
      </c>
      <c r="AD8183" s="19">
        <v>2492.2116699200001</v>
      </c>
      <c r="AE8183" s="19">
        <v>17344.7382813</v>
      </c>
      <c r="AF8183">
        <f t="shared" si="1662"/>
        <v>2.5016729134387913E-5</v>
      </c>
      <c r="AG8183" s="23">
        <f t="shared" si="1657"/>
        <v>1.9024032718071318</v>
      </c>
      <c r="AH8183" s="25">
        <f t="shared" si="1663"/>
        <v>2.6364067802173521</v>
      </c>
      <c r="AI8183" s="25">
        <f t="shared" si="1658"/>
        <v>9.381034702472472E-4</v>
      </c>
    </row>
    <row r="8184" spans="6:35" ht="15">
      <c r="F8184" s="5">
        <v>2006</v>
      </c>
      <c r="G8184" s="5">
        <v>12</v>
      </c>
      <c r="H8184" s="5">
        <v>0</v>
      </c>
      <c r="I8184" s="5">
        <v>341</v>
      </c>
      <c r="J8184" s="5">
        <v>19</v>
      </c>
      <c r="K8184" s="5">
        <v>6.67850017548</v>
      </c>
      <c r="L8184" s="5">
        <v>0.141108900309</v>
      </c>
      <c r="M8184" s="5">
        <v>0.77549999952299997</v>
      </c>
      <c r="N8184" s="8">
        <f t="shared" si="1659"/>
        <v>0.77549999952299997</v>
      </c>
      <c r="O8184" s="5">
        <v>0</v>
      </c>
      <c r="P8184" s="5">
        <v>96.736587524399994</v>
      </c>
      <c r="Q8184" s="5">
        <v>23.868305206300001</v>
      </c>
      <c r="R8184" s="5">
        <v>0</v>
      </c>
      <c r="S8184">
        <f t="shared" si="1651"/>
        <v>4.6075555659789574E-2</v>
      </c>
      <c r="T8184">
        <f t="shared" si="1652"/>
        <v>150.1044376011252</v>
      </c>
      <c r="U8184">
        <f t="shared" si="1653"/>
        <v>450.78620553210885</v>
      </c>
      <c r="V8184" s="9">
        <v>536.222167969</v>
      </c>
      <c r="W8184" s="9">
        <v>131.79144287099999</v>
      </c>
      <c r="X8184">
        <f t="shared" si="1660"/>
        <v>8.9381494827436012E-4</v>
      </c>
      <c r="Y8184">
        <f t="shared" si="1661"/>
        <v>27.56682448077947</v>
      </c>
      <c r="Z8184">
        <f t="shared" si="1654"/>
        <v>0.95699965361493489</v>
      </c>
      <c r="AA8184">
        <f t="shared" si="1655"/>
        <v>0.13575065453439122</v>
      </c>
      <c r="AB8184">
        <f>(1/(AA8184*k))*(LN((50-dTar)/(hTar-dTar)))</f>
        <v>32.192441810956851</v>
      </c>
      <c r="AC8184">
        <f t="shared" si="1656"/>
        <v>51.931147135610409</v>
      </c>
      <c r="AD8184" s="19">
        <v>1187.69299316</v>
      </c>
      <c r="AE8184" s="19">
        <v>44.731750488300001</v>
      </c>
      <c r="AF8184">
        <f t="shared" si="1662"/>
        <v>7.7860039197519238E-4</v>
      </c>
      <c r="AG8184" s="23">
        <f t="shared" si="1657"/>
        <v>26.452198209007449</v>
      </c>
      <c r="AH8184" s="25">
        <f t="shared" si="1663"/>
        <v>26.875860707125813</v>
      </c>
      <c r="AI8184" s="25">
        <f t="shared" si="1658"/>
        <v>0.36374960308834509</v>
      </c>
    </row>
    <row r="8185" spans="6:35" ht="15">
      <c r="F8185" s="5">
        <v>2006</v>
      </c>
      <c r="G8185" s="5">
        <v>12</v>
      </c>
      <c r="H8185" s="5">
        <v>0</v>
      </c>
      <c r="I8185" s="5">
        <v>341</v>
      </c>
      <c r="J8185" s="5">
        <v>20</v>
      </c>
      <c r="K8185" s="5">
        <v>9.0600004196199997</v>
      </c>
      <c r="L8185" s="5">
        <v>0.25762498378799997</v>
      </c>
      <c r="M8185" s="5">
        <v>5.4489998817399998</v>
      </c>
      <c r="N8185" s="8">
        <f t="shared" si="1659"/>
        <v>5.4489998817399998</v>
      </c>
      <c r="O8185" s="5">
        <v>0</v>
      </c>
      <c r="P8185" s="5">
        <v>96.736587524399994</v>
      </c>
      <c r="Q8185" s="5">
        <v>21.899204254200001</v>
      </c>
      <c r="R8185" s="5">
        <v>0</v>
      </c>
      <c r="S8185">
        <f t="shared" si="1651"/>
        <v>0.3237468697559322</v>
      </c>
      <c r="T8185">
        <f t="shared" si="1652"/>
        <v>21.362817730673441</v>
      </c>
      <c r="U8185">
        <f t="shared" si="1653"/>
        <v>64.155755140793715</v>
      </c>
      <c r="V8185" s="9">
        <v>520.93463134800004</v>
      </c>
      <c r="W8185" s="9">
        <v>18.756519317599999</v>
      </c>
      <c r="X8185">
        <f t="shared" si="1660"/>
        <v>1.6560488931620383E-3</v>
      </c>
      <c r="Y8185">
        <f t="shared" si="1661"/>
        <v>22.702365608314874</v>
      </c>
      <c r="Z8185">
        <f t="shared" si="1654"/>
        <v>6.7242952966866403</v>
      </c>
      <c r="AA8185">
        <f t="shared" si="1655"/>
        <v>0.95384307022438231</v>
      </c>
      <c r="AB8185">
        <f>(1/(AA8185*k))*(LN((50-dTar)/(hTar-dTar)))</f>
        <v>4.5816184897895846</v>
      </c>
      <c r="AC8185">
        <f t="shared" si="1656"/>
        <v>7.3908250051263868</v>
      </c>
      <c r="AD8185" s="19">
        <v>412.17739868199999</v>
      </c>
      <c r="AE8185" s="19">
        <v>6.3662090301500003</v>
      </c>
      <c r="AF8185">
        <f t="shared" si="1662"/>
        <v>2.3477791960148306E-3</v>
      </c>
      <c r="AG8185" s="23">
        <f t="shared" si="1657"/>
        <v>22.308433588442632</v>
      </c>
      <c r="AH8185" s="25">
        <f t="shared" si="1663"/>
        <v>22.458164693705889</v>
      </c>
      <c r="AI8185" s="25">
        <f t="shared" si="1658"/>
        <v>2.5558627278278663</v>
      </c>
    </row>
    <row r="8186" spans="6:35" ht="15">
      <c r="F8186" s="5">
        <v>2006</v>
      </c>
      <c r="G8186" s="5">
        <v>12</v>
      </c>
      <c r="H8186" s="5">
        <v>0</v>
      </c>
      <c r="I8186" s="5">
        <v>341</v>
      </c>
      <c r="J8186" s="5">
        <v>21</v>
      </c>
      <c r="K8186" s="5">
        <v>8.9600000381499996</v>
      </c>
      <c r="L8186" s="5">
        <v>0.20150668919100001</v>
      </c>
      <c r="M8186" s="5">
        <v>0.81900000572200005</v>
      </c>
      <c r="N8186" s="8">
        <f t="shared" si="1659"/>
        <v>0.81900000572200005</v>
      </c>
      <c r="O8186" s="5">
        <v>0</v>
      </c>
      <c r="P8186" s="5">
        <v>96.736587524399994</v>
      </c>
      <c r="Q8186" s="5">
        <v>13.9112548828</v>
      </c>
      <c r="R8186" s="5">
        <v>0</v>
      </c>
      <c r="S8186">
        <f t="shared" si="1651"/>
        <v>4.8660064954510439E-2</v>
      </c>
      <c r="T8186">
        <f t="shared" si="1652"/>
        <v>142.1318565015803</v>
      </c>
      <c r="U8186">
        <f t="shared" si="1653"/>
        <v>426.84334521700578</v>
      </c>
      <c r="V8186" s="9">
        <v>535.29992675799997</v>
      </c>
      <c r="W8186" s="9">
        <v>124.791542053</v>
      </c>
      <c r="X8186">
        <f t="shared" si="1660"/>
        <v>9.2001837377364028E-4</v>
      </c>
      <c r="Y8186">
        <f t="shared" si="1661"/>
        <v>16.004000747964945</v>
      </c>
      <c r="Z8186">
        <f t="shared" si="1654"/>
        <v>1.0106804929318871</v>
      </c>
      <c r="AA8186">
        <f t="shared" si="1655"/>
        <v>0.14336529582052471</v>
      </c>
      <c r="AB8186">
        <f>(1/(AA8186*k))*(LN((50-dTar)/(hTar-dTar)))</f>
        <v>30.482586611257481</v>
      </c>
      <c r="AC8186">
        <f t="shared" si="1656"/>
        <v>49.172899020179955</v>
      </c>
      <c r="AD8186" s="19">
        <v>1156.7957763700001</v>
      </c>
      <c r="AE8186" s="19">
        <v>42.3558883667</v>
      </c>
      <c r="AF8186">
        <f t="shared" si="1662"/>
        <v>8.0107371835291146E-4</v>
      </c>
      <c r="AG8186" s="23">
        <f t="shared" si="1657"/>
        <v>15.373585281068925</v>
      </c>
      <c r="AH8186" s="25">
        <f t="shared" si="1663"/>
        <v>15.613202270477416</v>
      </c>
      <c r="AI8186" s="25">
        <f t="shared" si="1658"/>
        <v>0.38415335550479818</v>
      </c>
    </row>
    <row r="8187" spans="6:35" ht="15">
      <c r="F8187" s="5">
        <v>2006</v>
      </c>
      <c r="G8187" s="5">
        <v>12</v>
      </c>
      <c r="H8187" s="5">
        <v>0</v>
      </c>
      <c r="I8187" s="5">
        <v>341</v>
      </c>
      <c r="J8187" s="5">
        <v>22</v>
      </c>
      <c r="K8187" s="5">
        <v>7.9349999427800002</v>
      </c>
      <c r="L8187" s="5">
        <v>0.12869326770299999</v>
      </c>
      <c r="M8187" s="5">
        <v>0.368000000715</v>
      </c>
      <c r="N8187" s="8">
        <f t="shared" si="1659"/>
        <v>0.368000000715</v>
      </c>
      <c r="O8187" s="5">
        <v>0</v>
      </c>
      <c r="P8187" s="5">
        <v>96.736587524399994</v>
      </c>
      <c r="Q8187" s="5">
        <v>11.5143852234</v>
      </c>
      <c r="R8187" s="5">
        <v>0</v>
      </c>
      <c r="S8187">
        <f t="shared" si="1651"/>
        <v>2.1864351419956005E-2</v>
      </c>
      <c r="T8187">
        <f t="shared" si="1652"/>
        <v>316.32062788560734</v>
      </c>
      <c r="U8187">
        <f t="shared" si="1653"/>
        <v>949.95842797800299</v>
      </c>
      <c r="V8187" s="9">
        <v>554.75701904300001</v>
      </c>
      <c r="W8187" s="9">
        <v>277.729003906</v>
      </c>
      <c r="X8187">
        <f t="shared" si="1660"/>
        <v>5.6102730128836618E-4</v>
      </c>
      <c r="Y8187">
        <f t="shared" si="1661"/>
        <v>13.99864849389718</v>
      </c>
      <c r="Z8187">
        <f t="shared" si="1654"/>
        <v>0.4541274963651446</v>
      </c>
      <c r="AA8187">
        <f t="shared" si="1655"/>
        <v>6.4418105733649422E-2</v>
      </c>
      <c r="AB8187">
        <f>(1/(AA8187*k))*(LN((50-dTar)/(hTar-dTar)))</f>
        <v>67.840322175367973</v>
      </c>
      <c r="AC8187">
        <f t="shared" si="1656"/>
        <v>109.43642527349913</v>
      </c>
      <c r="AD8187" s="19">
        <v>1613.0479736299999</v>
      </c>
      <c r="AE8187" s="19">
        <v>94.264869689899996</v>
      </c>
      <c r="AF8187">
        <f t="shared" si="1662"/>
        <v>5.5043368795422204E-4</v>
      </c>
      <c r="AG8187" s="23">
        <f t="shared" si="1657"/>
        <v>13.155404973002044</v>
      </c>
      <c r="AH8187" s="25">
        <f t="shared" si="1663"/>
        <v>13.475916579117884</v>
      </c>
      <c r="AI8187" s="25">
        <f t="shared" si="1658"/>
        <v>0.17261103066270458</v>
      </c>
    </row>
    <row r="8188" spans="6:35" ht="15">
      <c r="F8188" s="5">
        <v>2006</v>
      </c>
      <c r="G8188" s="5">
        <v>12</v>
      </c>
      <c r="H8188" s="5">
        <v>0</v>
      </c>
      <c r="I8188" s="5">
        <v>341</v>
      </c>
      <c r="J8188" s="5">
        <v>23</v>
      </c>
      <c r="K8188" s="5">
        <v>7.21500015259</v>
      </c>
      <c r="L8188" s="5">
        <v>7.3203288018700005E-2</v>
      </c>
      <c r="M8188" s="5">
        <v>0</v>
      </c>
      <c r="N8188" s="8">
        <f t="shared" si="1659"/>
        <v>1E-4</v>
      </c>
      <c r="O8188" s="5">
        <v>0</v>
      </c>
      <c r="P8188" s="5">
        <v>96.736587524399994</v>
      </c>
      <c r="Q8188" s="5">
        <v>7.0849771499600003</v>
      </c>
      <c r="R8188" s="5">
        <v>0</v>
      </c>
      <c r="S8188">
        <f t="shared" si="1651"/>
        <v>5.9413998308355972E-6</v>
      </c>
      <c r="T8188">
        <f t="shared" si="1652"/>
        <v>1164059.9128807276</v>
      </c>
      <c r="U8188">
        <f t="shared" si="1653"/>
        <v>3495847.0217512534</v>
      </c>
      <c r="V8188" s="9">
        <v>1041.79333496</v>
      </c>
      <c r="W8188" s="9">
        <v>60723.6445313</v>
      </c>
      <c r="X8188">
        <f t="shared" si="1660"/>
        <v>2.810873897455127E-7</v>
      </c>
      <c r="Y8188">
        <f t="shared" si="1661"/>
        <v>10.530624455755843</v>
      </c>
      <c r="Z8188">
        <f t="shared" si="1654"/>
        <v>1.2340421072902296E-4</v>
      </c>
      <c r="AA8188">
        <f t="shared" si="1655"/>
        <v>1.7504920002306861E-5</v>
      </c>
      <c r="AB8188">
        <f>(1/(AA8188*k))*(LN((50-dTar)/(hTar-dTar)))</f>
        <v>249652.38609041239</v>
      </c>
      <c r="AC8188">
        <f t="shared" si="1656"/>
        <v>402726.04578894714</v>
      </c>
      <c r="AD8188" s="19">
        <v>2497.7700195299999</v>
      </c>
      <c r="AE8188" s="19">
        <v>60723.6445313</v>
      </c>
      <c r="AF8188">
        <f t="shared" si="1662"/>
        <v>2.1461647183800129E-6</v>
      </c>
      <c r="AG8188" s="23">
        <f t="shared" si="1657"/>
        <v>1.4288327136947241</v>
      </c>
      <c r="AH8188" s="25">
        <f t="shared" si="1663"/>
        <v>4.8883670207987207</v>
      </c>
      <c r="AI8188" s="25">
        <f t="shared" si="1658"/>
        <v>4.6905171284601254E-5</v>
      </c>
    </row>
    <row r="8189" spans="6:35" ht="15">
      <c r="F8189" s="5">
        <v>2006</v>
      </c>
      <c r="G8189" s="5">
        <v>12</v>
      </c>
      <c r="H8189" s="5">
        <v>0</v>
      </c>
      <c r="I8189" s="5">
        <v>341</v>
      </c>
      <c r="J8189" s="5">
        <v>24</v>
      </c>
      <c r="K8189" s="5">
        <v>6.8540000915499997</v>
      </c>
      <c r="L8189" s="5">
        <v>6.7444190382999994E-2</v>
      </c>
      <c r="M8189" s="5">
        <v>0.370499998331</v>
      </c>
      <c r="N8189" s="8">
        <f t="shared" si="1659"/>
        <v>0.370499998331</v>
      </c>
      <c r="O8189" s="5">
        <v>0</v>
      </c>
      <c r="P8189" s="5">
        <v>96.736587524399994</v>
      </c>
      <c r="Q8189" s="5">
        <v>8.69459533691</v>
      </c>
      <c r="R8189" s="5">
        <v>0</v>
      </c>
      <c r="S8189">
        <f t="shared" si="1651"/>
        <v>2.2012886274083921E-2</v>
      </c>
      <c r="T8189">
        <f t="shared" si="1652"/>
        <v>314.18621271916203</v>
      </c>
      <c r="U8189">
        <f t="shared" si="1653"/>
        <v>943.54845816439331</v>
      </c>
      <c r="V8189" s="9">
        <v>554.52703857400002</v>
      </c>
      <c r="W8189" s="9">
        <v>275.854980469</v>
      </c>
      <c r="X8189">
        <f t="shared" si="1660"/>
        <v>5.637199500480132E-4</v>
      </c>
      <c r="Y8189">
        <f t="shared" si="1661"/>
        <v>10.56596558064728</v>
      </c>
      <c r="Z8189">
        <f t="shared" si="1654"/>
        <v>0.45721259869141373</v>
      </c>
      <c r="AA8189">
        <f t="shared" si="1655"/>
        <v>6.4855728316389791E-2</v>
      </c>
      <c r="AB8189">
        <f>(1/(AA8189*k))*(LN((50-dTar)/(hTar-dTar)))</f>
        <v>67.382560651829252</v>
      </c>
      <c r="AC8189">
        <f t="shared" si="1656"/>
        <v>108.6979885568466</v>
      </c>
      <c r="AD8189" s="19">
        <v>1609.34082031</v>
      </c>
      <c r="AE8189" s="19">
        <v>93.628807067899999</v>
      </c>
      <c r="AF8189">
        <f t="shared" si="1662"/>
        <v>5.5197763166067346E-4</v>
      </c>
      <c r="AG8189" s="23">
        <f t="shared" si="1657"/>
        <v>9.9320197090781992</v>
      </c>
      <c r="AH8189" s="25">
        <f t="shared" si="1663"/>
        <v>10.172978583296906</v>
      </c>
      <c r="AI8189" s="25">
        <f t="shared" si="1658"/>
        <v>0.17378365882660032</v>
      </c>
    </row>
    <row r="8190" spans="6:35" ht="15">
      <c r="F8190" s="5">
        <v>2006</v>
      </c>
      <c r="G8190" s="5">
        <v>12</v>
      </c>
      <c r="H8190" s="5">
        <v>0</v>
      </c>
      <c r="I8190" s="5">
        <v>342</v>
      </c>
      <c r="J8190" s="5">
        <v>1</v>
      </c>
      <c r="K8190" s="5">
        <v>5.8454999923699997</v>
      </c>
      <c r="L8190" s="5">
        <v>1.57271064818E-2</v>
      </c>
      <c r="M8190" s="5">
        <v>0.42100000381500002</v>
      </c>
      <c r="N8190" s="8">
        <f t="shared" si="1659"/>
        <v>0.42100000381500002</v>
      </c>
      <c r="O8190" s="5">
        <v>0</v>
      </c>
      <c r="P8190" s="5">
        <v>96.736587524399994</v>
      </c>
      <c r="Q8190" s="5">
        <v>10.5063123703</v>
      </c>
      <c r="R8190" s="5">
        <v>0</v>
      </c>
      <c r="S8190">
        <f t="shared" si="1651"/>
        <v>2.5013293514482265E-2</v>
      </c>
      <c r="T8190">
        <f t="shared" si="1652"/>
        <v>276.498789152565</v>
      </c>
      <c r="U8190">
        <f t="shared" si="1653"/>
        <v>830.36745607428384</v>
      </c>
      <c r="V8190" s="9">
        <v>551.66784668000003</v>
      </c>
      <c r="W8190" s="9">
        <v>242.76547241200001</v>
      </c>
      <c r="X8190">
        <f t="shared" si="1660"/>
        <v>6.1546007072630726E-4</v>
      </c>
      <c r="Y8190">
        <f t="shared" si="1661"/>
        <v>12.660861335576838</v>
      </c>
      <c r="Z8190">
        <f t="shared" si="1654"/>
        <v>0.51953173187705726</v>
      </c>
      <c r="AA8190">
        <f t="shared" si="1655"/>
        <v>7.3695713877524577E-2</v>
      </c>
      <c r="AB8190">
        <f>(1/(AA8190*k))*(LN((50-dTar)/(hTar-dTar)))</f>
        <v>59.299853640884329</v>
      </c>
      <c r="AC8190">
        <f t="shared" si="1656"/>
        <v>95.659392432195091</v>
      </c>
      <c r="AD8190" s="19">
        <v>1538.3737793</v>
      </c>
      <c r="AE8190" s="19">
        <v>82.397796630900004</v>
      </c>
      <c r="AF8190">
        <f t="shared" si="1662"/>
        <v>5.826042633999244E-4</v>
      </c>
      <c r="AG8190" s="23">
        <f t="shared" si="1657"/>
        <v>11.95525165749898</v>
      </c>
      <c r="AH8190" s="25">
        <f t="shared" si="1663"/>
        <v>12.22344949787081</v>
      </c>
      <c r="AI8190" s="25">
        <f t="shared" si="1658"/>
        <v>0.19747077289760356</v>
      </c>
    </row>
    <row r="8191" spans="6:35" ht="15">
      <c r="F8191" s="5">
        <v>2006</v>
      </c>
      <c r="G8191" s="5">
        <v>12</v>
      </c>
      <c r="H8191" s="5">
        <v>0</v>
      </c>
      <c r="I8191" s="5">
        <v>342</v>
      </c>
      <c r="J8191" s="5">
        <v>2</v>
      </c>
      <c r="K8191" s="5">
        <v>6.0019998550400002</v>
      </c>
      <c r="L8191" s="5">
        <v>2.3847810924099998E-2</v>
      </c>
      <c r="M8191" s="5">
        <v>0.31999999284699998</v>
      </c>
      <c r="N8191" s="8">
        <f t="shared" si="1659"/>
        <v>0.31999999284699998</v>
      </c>
      <c r="O8191" s="5">
        <v>0.88333332538599996</v>
      </c>
      <c r="P8191" s="5">
        <v>96.736587524399994</v>
      </c>
      <c r="Q8191" s="5">
        <v>5.4088654518099997</v>
      </c>
      <c r="R8191" s="5">
        <v>0</v>
      </c>
      <c r="S8191">
        <f t="shared" si="1651"/>
        <v>1.9012479033685577E-2</v>
      </c>
      <c r="T8191">
        <f t="shared" si="1652"/>
        <v>363.76873090659529</v>
      </c>
      <c r="U8191">
        <f t="shared" si="1653"/>
        <v>1092.4522187169878</v>
      </c>
      <c r="V8191" s="9">
        <v>561.05871581999997</v>
      </c>
      <c r="W8191" s="9">
        <v>319.38833618199999</v>
      </c>
      <c r="X8191">
        <f t="shared" si="1660"/>
        <v>5.0686824960686811E-4</v>
      </c>
      <c r="Y8191">
        <f t="shared" si="1661"/>
        <v>6.631622756061307</v>
      </c>
      <c r="Z8191">
        <f t="shared" si="1654"/>
        <v>0.3948934655057702</v>
      </c>
      <c r="AA8191">
        <f t="shared" si="1655"/>
        <v>5.6015742755255019E-2</v>
      </c>
      <c r="AB8191">
        <f>(1/(AA8191*k))*(LN((50-dTar)/(hTar-dTar)))</f>
        <v>78.016372397163622</v>
      </c>
      <c r="AC8191">
        <f t="shared" si="1656"/>
        <v>125.85189212222907</v>
      </c>
      <c r="AD8191" s="19">
        <v>1688.1635742200001</v>
      </c>
      <c r="AE8191" s="19">
        <v>108.404602051</v>
      </c>
      <c r="AF8191">
        <f t="shared" si="1662"/>
        <v>5.2017767419365645E-4</v>
      </c>
      <c r="AG8191" s="23">
        <f t="shared" si="1657"/>
        <v>6.1974812874962639</v>
      </c>
      <c r="AH8191" s="25">
        <f t="shared" si="1663"/>
        <v>6.3624957535707383</v>
      </c>
      <c r="AI8191" s="25">
        <f t="shared" si="1658"/>
        <v>0.15009654475559708</v>
      </c>
    </row>
    <row r="8192" spans="6:35" ht="15">
      <c r="F8192" s="5">
        <v>2006</v>
      </c>
      <c r="G8192" s="5">
        <v>12</v>
      </c>
      <c r="H8192" s="5">
        <v>0</v>
      </c>
      <c r="I8192" s="5">
        <v>342</v>
      </c>
      <c r="J8192" s="5">
        <v>3</v>
      </c>
      <c r="K8192" s="5">
        <v>5.8819999694799998</v>
      </c>
      <c r="L8192" s="5">
        <v>3.7098689936100001E-3</v>
      </c>
      <c r="M8192" s="5">
        <v>0.37349998951000002</v>
      </c>
      <c r="N8192" s="8">
        <f t="shared" si="1659"/>
        <v>0.37349998951000002</v>
      </c>
      <c r="O8192" s="5">
        <v>0</v>
      </c>
      <c r="P8192" s="5">
        <v>96.736587524399994</v>
      </c>
      <c r="Q8192" s="5">
        <v>5.0937123298599998</v>
      </c>
      <c r="R8192" s="5">
        <v>0</v>
      </c>
      <c r="S8192">
        <f t="shared" si="1651"/>
        <v>2.2191127744918111E-2</v>
      </c>
      <c r="T8192">
        <f t="shared" si="1652"/>
        <v>311.66263603055904</v>
      </c>
      <c r="U8192">
        <f t="shared" si="1653"/>
        <v>935.96977776023641</v>
      </c>
      <c r="V8192" s="9">
        <v>555.4921875</v>
      </c>
      <c r="W8192" s="9">
        <v>273.63928222700002</v>
      </c>
      <c r="X8192">
        <f t="shared" si="1660"/>
        <v>5.6653973896601145E-4</v>
      </c>
      <c r="Y8192">
        <f t="shared" si="1661"/>
        <v>6.185963354011939</v>
      </c>
      <c r="Z8192">
        <f t="shared" si="1654"/>
        <v>0.46091471412779905</v>
      </c>
      <c r="AA8192">
        <f t="shared" si="1655"/>
        <v>6.5380874372350017E-2</v>
      </c>
      <c r="AB8192">
        <f>(1/(AA8192*k))*(LN((50-dTar)/(hTar-dTar)))</f>
        <v>66.841336841249969</v>
      </c>
      <c r="AC8192">
        <f t="shared" si="1656"/>
        <v>107.8249148861528</v>
      </c>
      <c r="AD8192" s="19">
        <v>1604.9177246100001</v>
      </c>
      <c r="AE8192" s="19">
        <v>92.8767700195</v>
      </c>
      <c r="AF8192">
        <f t="shared" si="1662"/>
        <v>5.5382656761994171E-4</v>
      </c>
      <c r="AG8192" s="23">
        <f t="shared" si="1657"/>
        <v>5.8165604950151382</v>
      </c>
      <c r="AH8192" s="25">
        <f t="shared" si="1663"/>
        <v>5.9569682191268676</v>
      </c>
      <c r="AI8192" s="25">
        <f t="shared" si="1658"/>
        <v>0.17519080982763321</v>
      </c>
    </row>
    <row r="8193" spans="6:35" ht="15">
      <c r="F8193" s="5">
        <v>2006</v>
      </c>
      <c r="G8193" s="5">
        <v>12</v>
      </c>
      <c r="H8193" s="5">
        <v>0</v>
      </c>
      <c r="I8193" s="5">
        <v>342</v>
      </c>
      <c r="J8193" s="5">
        <v>4</v>
      </c>
      <c r="K8193" s="5">
        <v>5.9850001335099998</v>
      </c>
      <c r="L8193" s="5">
        <v>3.7364331074100001E-3</v>
      </c>
      <c r="M8193" s="5">
        <v>1.25000001863E-2</v>
      </c>
      <c r="N8193" s="8">
        <f t="shared" si="1659"/>
        <v>1.25000001863E-2</v>
      </c>
      <c r="O8193" s="5">
        <v>0.88333332538599996</v>
      </c>
      <c r="P8193" s="5">
        <v>96.736587524399994</v>
      </c>
      <c r="Q8193" s="5">
        <v>4.48731708527</v>
      </c>
      <c r="R8193" s="5">
        <v>0</v>
      </c>
      <c r="S8193">
        <f t="shared" si="1651"/>
        <v>7.4267498992327749E-4</v>
      </c>
      <c r="T8193">
        <f t="shared" si="1652"/>
        <v>9312.4791642526307</v>
      </c>
      <c r="U8193">
        <f t="shared" si="1653"/>
        <v>27966.775757193202</v>
      </c>
      <c r="V8193" s="9">
        <v>896.71203613299997</v>
      </c>
      <c r="W8193" s="9">
        <v>8176.3413085900002</v>
      </c>
      <c r="X8193">
        <f t="shared" si="1660"/>
        <v>2.6997964738132831E-5</v>
      </c>
      <c r="Y8193">
        <f t="shared" si="1661"/>
        <v>5.9944227752807411</v>
      </c>
      <c r="Z8193">
        <f t="shared" si="1654"/>
        <v>1.5425526571029913E-2</v>
      </c>
      <c r="AA8193">
        <f t="shared" si="1655"/>
        <v>2.188115032900023E-3</v>
      </c>
      <c r="AB8193">
        <f>(1/(AA8193*k))*(LN((50-dTar)/(hTar-dTar)))</f>
        <v>1997.2190589567469</v>
      </c>
      <c r="AC8193">
        <f t="shared" si="1656"/>
        <v>3221.8083182937467</v>
      </c>
      <c r="AD8193" s="19">
        <v>2452.1674804700001</v>
      </c>
      <c r="AE8193" s="19">
        <v>2775.1579589799999</v>
      </c>
      <c r="AF8193">
        <f t="shared" si="1662"/>
        <v>1.1835532832978131E-4</v>
      </c>
      <c r="AG8193" s="23">
        <f t="shared" si="1657"/>
        <v>3.7086403845038802</v>
      </c>
      <c r="AH8193" s="25">
        <f t="shared" si="1663"/>
        <v>4.5774520233072105</v>
      </c>
      <c r="AI8193" s="25">
        <f t="shared" si="1658"/>
        <v>5.8631464979594901E-3</v>
      </c>
    </row>
    <row r="8194" spans="6:35" ht="15">
      <c r="F8194" s="5">
        <v>2006</v>
      </c>
      <c r="G8194" s="5">
        <v>12</v>
      </c>
      <c r="H8194" s="5">
        <v>0</v>
      </c>
      <c r="I8194" s="5">
        <v>342</v>
      </c>
      <c r="J8194" s="5">
        <v>5</v>
      </c>
      <c r="K8194" s="5">
        <v>5.4644999504099996</v>
      </c>
      <c r="L8194" s="5">
        <v>2.25243298337E-3</v>
      </c>
      <c r="M8194" s="5">
        <v>0.208499997854</v>
      </c>
      <c r="N8194" s="8">
        <f t="shared" si="1659"/>
        <v>0.208499997854</v>
      </c>
      <c r="O8194" s="5">
        <v>0</v>
      </c>
      <c r="P8194" s="5">
        <v>96.736587524399994</v>
      </c>
      <c r="Q8194" s="5">
        <v>3.3632326126100001</v>
      </c>
      <c r="R8194" s="5">
        <v>0</v>
      </c>
      <c r="S8194">
        <f t="shared" si="1651"/>
        <v>1.2387818519789779E-2</v>
      </c>
      <c r="T8194">
        <f t="shared" si="1652"/>
        <v>558.30212223591889</v>
      </c>
      <c r="U8194">
        <f t="shared" si="1653"/>
        <v>1676.6652555071892</v>
      </c>
      <c r="V8194" s="9">
        <v>580.83892822300004</v>
      </c>
      <c r="W8194" s="9">
        <v>490.18835449199997</v>
      </c>
      <c r="X8194">
        <f t="shared" si="1660"/>
        <v>3.6394173878239648E-4</v>
      </c>
      <c r="Y8194">
        <f t="shared" si="1661"/>
        <v>4.2208685515831581</v>
      </c>
      <c r="Z8194">
        <f t="shared" si="1654"/>
        <v>0.25729777672175846</v>
      </c>
      <c r="AA8194">
        <f t="shared" si="1655"/>
        <v>3.6497757829154216E-2</v>
      </c>
      <c r="AB8194">
        <f>(1/(AA8194*k))*(LN((50-dTar)/(hTar-dTar)))</f>
        <v>119.73735667145138</v>
      </c>
      <c r="AC8194">
        <f t="shared" si="1656"/>
        <v>193.15398078370822</v>
      </c>
      <c r="AD8194" s="19">
        <v>1897.3989257799999</v>
      </c>
      <c r="AE8194" s="19">
        <v>166.37637329099999</v>
      </c>
      <c r="AF8194">
        <f t="shared" si="1662"/>
        <v>4.4307990016611242E-4</v>
      </c>
      <c r="AG8194" s="23">
        <f t="shared" si="1657"/>
        <v>3.8596354503157868</v>
      </c>
      <c r="AH8194" s="25">
        <f t="shared" si="1663"/>
        <v>3.9969379004389802</v>
      </c>
      <c r="AI8194" s="25">
        <f t="shared" si="1658"/>
        <v>9.7797281121808632E-2</v>
      </c>
    </row>
    <row r="8195" spans="6:35" ht="15">
      <c r="F8195" s="5">
        <v>2006</v>
      </c>
      <c r="G8195" s="5">
        <v>12</v>
      </c>
      <c r="H8195" s="5">
        <v>0</v>
      </c>
      <c r="I8195" s="5">
        <v>342</v>
      </c>
      <c r="J8195" s="5">
        <v>6</v>
      </c>
      <c r="K8195" s="5">
        <v>4.95499992371</v>
      </c>
      <c r="L8195" s="5">
        <v>0</v>
      </c>
      <c r="M8195" s="5">
        <v>0.15199999511199999</v>
      </c>
      <c r="N8195" s="8">
        <f t="shared" si="1659"/>
        <v>0.15199999511199999</v>
      </c>
      <c r="O8195" s="5">
        <v>0.88333332538599996</v>
      </c>
      <c r="P8195" s="5">
        <v>96.736587524399994</v>
      </c>
      <c r="Q8195" s="5">
        <v>7.1675238609300003</v>
      </c>
      <c r="R8195" s="5">
        <v>0</v>
      </c>
      <c r="S8195">
        <f t="shared" si="1651"/>
        <v>9.030927452454483E-3</v>
      </c>
      <c r="T8195">
        <f t="shared" si="1652"/>
        <v>765.82891468055584</v>
      </c>
      <c r="U8195">
        <f t="shared" si="1653"/>
        <v>2299.899430375222</v>
      </c>
      <c r="V8195" s="9">
        <v>600.34686279300001</v>
      </c>
      <c r="W8195" s="9">
        <v>672.396484375</v>
      </c>
      <c r="X8195">
        <f t="shared" si="1660"/>
        <v>2.7990483859336872E-4</v>
      </c>
      <c r="Y8195">
        <f t="shared" si="1661"/>
        <v>9.1231565774382073</v>
      </c>
      <c r="Z8195">
        <f t="shared" si="1654"/>
        <v>0.18757439427611705</v>
      </c>
      <c r="AA8195">
        <f t="shared" si="1655"/>
        <v>2.6607477547865934E-2</v>
      </c>
      <c r="AB8195">
        <f>(1/(AA8195*k))*(LN((50-dTar)/(hTar-dTar)))</f>
        <v>164.24499613072885</v>
      </c>
      <c r="AC8195">
        <f t="shared" si="1656"/>
        <v>264.95135443405883</v>
      </c>
      <c r="AD8195" s="19">
        <v>2027.3515625</v>
      </c>
      <c r="AE8195" s="19">
        <v>228.22023010300001</v>
      </c>
      <c r="AF8195">
        <f t="shared" si="1662"/>
        <v>3.9674303375294376E-4</v>
      </c>
      <c r="AG8195" s="23">
        <f t="shared" si="1657"/>
        <v>8.1641522156858795</v>
      </c>
      <c r="AH8195" s="25">
        <f t="shared" si="1663"/>
        <v>8.5286637958413323</v>
      </c>
      <c r="AI8195" s="25">
        <f t="shared" si="1658"/>
        <v>7.1295858059869113E-2</v>
      </c>
    </row>
    <row r="8196" spans="6:35" ht="15">
      <c r="F8196" s="5">
        <v>2006</v>
      </c>
      <c r="G8196" s="5">
        <v>12</v>
      </c>
      <c r="H8196" s="5">
        <v>0</v>
      </c>
      <c r="I8196" s="5">
        <v>342</v>
      </c>
      <c r="J8196" s="5">
        <v>7</v>
      </c>
      <c r="K8196" s="5">
        <v>6.2944998741099996</v>
      </c>
      <c r="L8196" s="5">
        <v>4.6761486679300003E-2</v>
      </c>
      <c r="M8196" s="5">
        <v>0.67799997329700001</v>
      </c>
      <c r="N8196" s="8">
        <f t="shared" si="1659"/>
        <v>0.67799997329700001</v>
      </c>
      <c r="O8196" s="5">
        <v>0</v>
      </c>
      <c r="P8196" s="5">
        <v>96.736587524399994</v>
      </c>
      <c r="Q8196" s="5">
        <v>8.3944282531700001</v>
      </c>
      <c r="R8196" s="5">
        <v>0</v>
      </c>
      <c r="S8196">
        <f t="shared" si="1651"/>
        <v>4.0282689266533354E-2</v>
      </c>
      <c r="T8196">
        <f t="shared" si="1652"/>
        <v>171.69025939928869</v>
      </c>
      <c r="U8196">
        <f t="shared" si="1653"/>
        <v>515.6116754328965</v>
      </c>
      <c r="V8196" s="9">
        <v>539.93182373000002</v>
      </c>
      <c r="W8196" s="9">
        <v>150.74375915499999</v>
      </c>
      <c r="X8196">
        <f t="shared" si="1660"/>
        <v>8.2898993842846929E-4</v>
      </c>
      <c r="Y8196">
        <f t="shared" si="1661"/>
        <v>9.7874745946941921</v>
      </c>
      <c r="Z8196">
        <f t="shared" si="1654"/>
        <v>0.83668051579014924</v>
      </c>
      <c r="AA8196">
        <f t="shared" si="1655"/>
        <v>0.11868335294130171</v>
      </c>
      <c r="AB8196">
        <f>(1/(AA8196*k))*(LN((50-dTar)/(hTar-dTar)))</f>
        <v>36.821887304271534</v>
      </c>
      <c r="AC8196">
        <f t="shared" si="1656"/>
        <v>59.399124137211693</v>
      </c>
      <c r="AD8196" s="19">
        <v>1264.6313476600001</v>
      </c>
      <c r="AE8196" s="19">
        <v>51.1644134521</v>
      </c>
      <c r="AF8196">
        <f t="shared" si="1662"/>
        <v>7.2716966207935548E-4</v>
      </c>
      <c r="AG8196" s="23">
        <f t="shared" si="1657"/>
        <v>9.3647218454831975</v>
      </c>
      <c r="AH8196" s="25">
        <f t="shared" si="1663"/>
        <v>9.5254075303203205</v>
      </c>
      <c r="AI8196" s="25">
        <f t="shared" si="1658"/>
        <v>0.31801704878450859</v>
      </c>
    </row>
    <row r="8197" spans="6:35" ht="15">
      <c r="F8197" s="5">
        <v>2006</v>
      </c>
      <c r="G8197" s="5">
        <v>12</v>
      </c>
      <c r="H8197" s="5">
        <v>0</v>
      </c>
      <c r="I8197" s="5">
        <v>342</v>
      </c>
      <c r="J8197" s="5">
        <v>8</v>
      </c>
      <c r="K8197" s="5">
        <v>7.2659997940099998</v>
      </c>
      <c r="L8197" s="5">
        <v>6.01960495114E-2</v>
      </c>
      <c r="M8197" s="5">
        <v>1.78199994564</v>
      </c>
      <c r="N8197" s="8">
        <f t="shared" si="1659"/>
        <v>1.78199994564</v>
      </c>
      <c r="O8197" s="5">
        <v>0.88333332538599996</v>
      </c>
      <c r="P8197" s="5">
        <v>96.736587524399994</v>
      </c>
      <c r="Q8197" s="5">
        <v>4.7723031043999997</v>
      </c>
      <c r="R8197" s="5">
        <v>0</v>
      </c>
      <c r="S8197">
        <f t="shared" si="1651"/>
        <v>0.10587574175574538</v>
      </c>
      <c r="T8197">
        <f t="shared" si="1652"/>
        <v>65.32322942707269</v>
      </c>
      <c r="U8197">
        <f t="shared" si="1653"/>
        <v>196.17548419709578</v>
      </c>
      <c r="V8197" s="9">
        <v>527.47729492200006</v>
      </c>
      <c r="W8197" s="9">
        <v>57.353687286400003</v>
      </c>
      <c r="X8197">
        <f t="shared" si="1660"/>
        <v>1.2803991298591931E-3</v>
      </c>
      <c r="Y8197">
        <f t="shared" si="1661"/>
        <v>5.2078900155877088</v>
      </c>
      <c r="Z8197">
        <f t="shared" si="1654"/>
        <v>2.19906296810866</v>
      </c>
      <c r="AA8197">
        <f t="shared" si="1655"/>
        <v>0.31193766492543368</v>
      </c>
      <c r="AB8197">
        <f>(1/(AA8197*k))*(LN((50-dTar)/(hTar-dTar)))</f>
        <v>14.009674169813206</v>
      </c>
      <c r="AC8197">
        <f t="shared" si="1656"/>
        <v>22.599666558592926</v>
      </c>
      <c r="AD8197" s="19">
        <v>762.73803710899995</v>
      </c>
      <c r="AE8197" s="19">
        <v>19.466592788700002</v>
      </c>
      <c r="AF8197">
        <f t="shared" si="1662"/>
        <v>1.2425380982720783E-3</v>
      </c>
      <c r="AG8197" s="23">
        <f t="shared" si="1657"/>
        <v>5.0616475336025255</v>
      </c>
      <c r="AH8197" s="25">
        <f t="shared" si="1663"/>
        <v>5.1172333894341611</v>
      </c>
      <c r="AI8197" s="25">
        <f t="shared" si="1658"/>
        <v>0.8358501267939431</v>
      </c>
    </row>
    <row r="8198" spans="6:35" ht="15">
      <c r="F8198" s="5">
        <v>2006</v>
      </c>
      <c r="G8198" s="5">
        <v>12</v>
      </c>
      <c r="H8198" s="5">
        <v>0</v>
      </c>
      <c r="I8198" s="5">
        <v>342</v>
      </c>
      <c r="J8198" s="5">
        <v>9</v>
      </c>
      <c r="K8198" s="5">
        <v>7.6500000953700003</v>
      </c>
      <c r="L8198" s="5">
        <v>0.103695467114</v>
      </c>
      <c r="M8198" s="5">
        <v>1.81099998951</v>
      </c>
      <c r="N8198" s="8">
        <f t="shared" si="1659"/>
        <v>1.81099998951</v>
      </c>
      <c r="O8198" s="5">
        <v>0</v>
      </c>
      <c r="P8198" s="5">
        <v>96.736587524399994</v>
      </c>
      <c r="Q8198" s="5">
        <v>6.4820251464799998</v>
      </c>
      <c r="R8198" s="5">
        <v>0</v>
      </c>
      <c r="S8198">
        <f t="shared" ref="S8198:S8261" si="1664">(N8198*k)/LN((uhzRef-dRef)/zoRef)</f>
        <v>0.10759875031317981</v>
      </c>
      <c r="T8198">
        <f t="shared" ref="T8198:T8261" si="1665">(1/(S8198*k))*(LN((50-dRef)/(O3zRef-dRef)))</f>
        <v>64.277190481689942</v>
      </c>
      <c r="U8198">
        <f t="shared" ref="U8198:U8261" si="1666">(1/(S8198*k))*(LN((50-dRef)/(uzoRef)))</f>
        <v>193.03407189401037</v>
      </c>
      <c r="V8198" s="9">
        <v>527.35192871100003</v>
      </c>
      <c r="W8198" s="9">
        <v>56.435272216800001</v>
      </c>
      <c r="X8198">
        <f t="shared" si="1660"/>
        <v>1.2872973938618992E-3</v>
      </c>
      <c r="Y8198">
        <f t="shared" si="1661"/>
        <v>7.0667557973599555</v>
      </c>
      <c r="Z8198">
        <f t="shared" ref="Z8198:Z8261" si="1667">(S8198/k)*LN((50-dRef)/(uzoRef))</f>
        <v>2.2348502433575042</v>
      </c>
      <c r="AA8198">
        <f t="shared" ref="AA8198:AA8261" si="1668">(Z8198*k)/LN((50-dTar)/zoTar)</f>
        <v>0.31701409940551112</v>
      </c>
      <c r="AB8198">
        <f>(1/(AA8198*k))*(LN((50-dTar)/(hTar-dTar)))</f>
        <v>13.785333381363552</v>
      </c>
      <c r="AC8198">
        <f t="shared" ref="AC8198:AC8261" si="1669">(1/(AA8198*k))*(LN((50-dTar)/(zoTar)))</f>
        <v>22.237771845482577</v>
      </c>
      <c r="AD8198" s="19">
        <v>755.76922607400002</v>
      </c>
      <c r="AE8198" s="19">
        <v>19.154870986900001</v>
      </c>
      <c r="AF8198">
        <f t="shared" si="1662"/>
        <v>1.2544503682443929E-3</v>
      </c>
      <c r="AG8198" s="23">
        <f t="shared" ref="AG8198:AG8261" si="1670" xml:space="preserve"> Y8198*(1-(AC8198*AF8198))</f>
        <v>6.8696202979851257</v>
      </c>
      <c r="AH8198" s="25">
        <f t="shared" si="1663"/>
        <v>6.944550272495932</v>
      </c>
      <c r="AI8198" s="25">
        <f t="shared" ref="AI8198:AI8261" si="1671">(AA8198/k)*LN((hTar-dTar)/(zoTar))</f>
        <v>0.84945264704377621</v>
      </c>
    </row>
    <row r="8199" spans="6:35" ht="15">
      <c r="F8199" s="5">
        <v>2006</v>
      </c>
      <c r="G8199" s="5">
        <v>12</v>
      </c>
      <c r="H8199" s="5">
        <v>0</v>
      </c>
      <c r="I8199" s="5">
        <v>342</v>
      </c>
      <c r="J8199" s="5">
        <v>10</v>
      </c>
      <c r="K8199" s="5">
        <v>8.375</v>
      </c>
      <c r="L8199" s="5">
        <v>0.18322353064999999</v>
      </c>
      <c r="M8199" s="5">
        <v>1.8265000581699999</v>
      </c>
      <c r="N8199" s="8">
        <f t="shared" ref="N8199:N8262" si="1672">IF(M8199&lt;0, 0, IF(M8199=0, 0.0001, IF(M8199&gt;0, M8199)))</f>
        <v>1.8265000581699999</v>
      </c>
      <c r="O8199" s="5">
        <v>0.88333332538599996</v>
      </c>
      <c r="P8199" s="5">
        <v>96.736587524399994</v>
      </c>
      <c r="Q8199" s="5">
        <v>11.4178695679</v>
      </c>
      <c r="R8199" s="5">
        <v>62.359973907499999</v>
      </c>
      <c r="S8199">
        <f t="shared" si="1664"/>
        <v>0.10851967136632444</v>
      </c>
      <c r="T8199">
        <f t="shared" si="1665"/>
        <v>63.731720547932426</v>
      </c>
      <c r="U8199">
        <f t="shared" si="1666"/>
        <v>191.395943630782</v>
      </c>
      <c r="V8199" s="9">
        <v>525.56481933600003</v>
      </c>
      <c r="W8199" s="9">
        <v>55.956344604500003</v>
      </c>
      <c r="X8199">
        <f t="shared" ref="X8199:X8262" si="1673" xml:space="preserve"> (1/(U8199 + W8199 + V8199))</f>
        <v>1.2937998010449979E-3</v>
      </c>
      <c r="Y8199">
        <f t="shared" ref="Y8199:Y8262" si="1674" xml:space="preserve"> Q8199/(1-(T8199*X8199))</f>
        <v>12.443948906066321</v>
      </c>
      <c r="Z8199">
        <f t="shared" si="1667"/>
        <v>2.2539779807498332</v>
      </c>
      <c r="AA8199">
        <f t="shared" si="1668"/>
        <v>0.31972737402474666</v>
      </c>
      <c r="AB8199">
        <f>(1/(AA8199*k))*(LN((50-dTar)/(hTar-dTar)))</f>
        <v>13.668348105093591</v>
      </c>
      <c r="AC8199">
        <f t="shared" si="1669"/>
        <v>22.049057375472799</v>
      </c>
      <c r="AD8199" s="19">
        <v>752.11303710899995</v>
      </c>
      <c r="AE8199" s="19">
        <v>18.992319107099998</v>
      </c>
      <c r="AF8199">
        <f t="shared" ref="AF8199:AF8262" si="1675" xml:space="preserve"> (1/(AC8199 + AE8199 + AD8199))</f>
        <v>1.2607885461694479E-3</v>
      </c>
      <c r="AG8199" s="23">
        <f t="shared" si="1670"/>
        <v>12.098017094169986</v>
      </c>
      <c r="AH8199" s="25">
        <f t="shared" ref="AH8199:AH8262" si="1676">Y8199*(1-AB8199*AF8199)</f>
        <v>12.229503619580532</v>
      </c>
      <c r="AI8199" s="25">
        <f t="shared" si="1671"/>
        <v>0.85672298079797971</v>
      </c>
    </row>
    <row r="8200" spans="6:35" ht="15">
      <c r="F8200" s="5">
        <v>2006</v>
      </c>
      <c r="G8200" s="5">
        <v>12</v>
      </c>
      <c r="H8200" s="5">
        <v>0</v>
      </c>
      <c r="I8200" s="5">
        <v>342</v>
      </c>
      <c r="J8200" s="5">
        <v>11</v>
      </c>
      <c r="K8200" s="5">
        <v>9.6949996948199999</v>
      </c>
      <c r="L8200" s="5">
        <v>0.29715341329599998</v>
      </c>
      <c r="M8200" s="5">
        <v>2.4270000457799998</v>
      </c>
      <c r="N8200" s="8">
        <f t="shared" si="1672"/>
        <v>2.4270000457799998</v>
      </c>
      <c r="O8200" s="5">
        <v>0</v>
      </c>
      <c r="P8200" s="5">
        <v>96.736587524399994</v>
      </c>
      <c r="Q8200" s="5">
        <v>10.7108373642</v>
      </c>
      <c r="R8200" s="5">
        <v>259.427490234</v>
      </c>
      <c r="S8200">
        <f t="shared" si="1664"/>
        <v>0.14419777661435276</v>
      </c>
      <c r="T8200">
        <f t="shared" si="1665"/>
        <v>47.962912687404462</v>
      </c>
      <c r="U8200">
        <f t="shared" si="1666"/>
        <v>144.03984160732651</v>
      </c>
      <c r="V8200" s="9">
        <v>508.039886475</v>
      </c>
      <c r="W8200" s="9">
        <v>42.111358642600003</v>
      </c>
      <c r="X8200">
        <f t="shared" si="1673"/>
        <v>1.4405255543078592E-3</v>
      </c>
      <c r="Y8200">
        <f t="shared" si="1674"/>
        <v>11.505793353349253</v>
      </c>
      <c r="Z8200">
        <f t="shared" si="1667"/>
        <v>2.9950202508878343</v>
      </c>
      <c r="AA8200">
        <f t="shared" si="1668"/>
        <v>0.42484441646973975</v>
      </c>
      <c r="AB8200">
        <f>(1/(AA8200*k))*(LN((50-dTar)/(hTar-dTar)))</f>
        <v>10.286459883859546</v>
      </c>
      <c r="AC8200">
        <f t="shared" si="1669"/>
        <v>16.593573885142529</v>
      </c>
      <c r="AD8200" s="19">
        <v>639.36309814499998</v>
      </c>
      <c r="AE8200" s="19">
        <v>14.293148994399999</v>
      </c>
      <c r="AF8200">
        <f t="shared" si="1675"/>
        <v>1.4919810026527156E-3</v>
      </c>
      <c r="AG8200" s="23">
        <f t="shared" si="1670"/>
        <v>11.220941010048154</v>
      </c>
      <c r="AH8200" s="25">
        <f t="shared" si="1676"/>
        <v>11.329211610171329</v>
      </c>
      <c r="AI8200" s="25">
        <f t="shared" si="1671"/>
        <v>1.1383885285504596</v>
      </c>
    </row>
    <row r="8201" spans="6:35" ht="15">
      <c r="F8201" s="5">
        <v>2006</v>
      </c>
      <c r="G8201" s="5">
        <v>12</v>
      </c>
      <c r="H8201" s="5">
        <v>0</v>
      </c>
      <c r="I8201" s="5">
        <v>342</v>
      </c>
      <c r="J8201" s="5">
        <v>12</v>
      </c>
      <c r="K8201" s="5">
        <v>10.2449998856</v>
      </c>
      <c r="L8201" s="5">
        <v>0.31767401099199999</v>
      </c>
      <c r="M8201" s="5">
        <v>2.1015000343299999</v>
      </c>
      <c r="N8201" s="8">
        <f t="shared" si="1672"/>
        <v>2.1015000343299999</v>
      </c>
      <c r="O8201" s="5">
        <v>0.88333332538599996</v>
      </c>
      <c r="P8201" s="5">
        <v>96.736587524399994</v>
      </c>
      <c r="Q8201" s="5">
        <v>8.7401847839400002</v>
      </c>
      <c r="R8201" s="5">
        <v>267.93499755900001</v>
      </c>
      <c r="S8201">
        <f t="shared" si="1664"/>
        <v>0.12485851948469262</v>
      </c>
      <c r="T8201">
        <f t="shared" si="1665"/>
        <v>55.391857904577819</v>
      </c>
      <c r="U8201">
        <f t="shared" si="1666"/>
        <v>166.3500815914</v>
      </c>
      <c r="V8201" s="9">
        <v>508.39981079099999</v>
      </c>
      <c r="W8201" s="9">
        <v>48.633960723900003</v>
      </c>
      <c r="X8201">
        <f t="shared" si="1673"/>
        <v>1.382391928857516E-3</v>
      </c>
      <c r="Y8201">
        <f t="shared" si="1674"/>
        <v>9.4649465731371265</v>
      </c>
      <c r="Z8201">
        <f t="shared" si="1667"/>
        <v>2.5933395308350824</v>
      </c>
      <c r="AA8201">
        <f t="shared" si="1668"/>
        <v>0.36786589985791762</v>
      </c>
      <c r="AB8201">
        <f>(1/(AA8201*k))*(LN((50-dTar)/(hTar-dTar)))</f>
        <v>11.879723150706806</v>
      </c>
      <c r="AC8201">
        <f t="shared" si="1669"/>
        <v>19.163742051393509</v>
      </c>
      <c r="AD8201" s="19">
        <v>694.240234375</v>
      </c>
      <c r="AE8201" s="19">
        <v>16.507005691500002</v>
      </c>
      <c r="AF8201">
        <f t="shared" si="1675"/>
        <v>1.3700300783232803E-3</v>
      </c>
      <c r="AG8201" s="23">
        <f t="shared" si="1670"/>
        <v>9.2164453187354987</v>
      </c>
      <c r="AH8201" s="25">
        <f t="shared" si="1676"/>
        <v>9.3108990965546479</v>
      </c>
      <c r="AI8201" s="25">
        <f t="shared" si="1671"/>
        <v>0.98571219064844051</v>
      </c>
    </row>
    <row r="8202" spans="6:35" ht="15">
      <c r="F8202" s="5">
        <v>2006</v>
      </c>
      <c r="G8202" s="5">
        <v>12</v>
      </c>
      <c r="H8202" s="5">
        <v>0</v>
      </c>
      <c r="I8202" s="5">
        <v>342</v>
      </c>
      <c r="J8202" s="5">
        <v>13</v>
      </c>
      <c r="K8202" s="5">
        <v>9.8950004577600001</v>
      </c>
      <c r="L8202" s="5">
        <v>0.26580944657299999</v>
      </c>
      <c r="M8202" s="5">
        <v>1.9005000591300001</v>
      </c>
      <c r="N8202" s="8">
        <f t="shared" si="1672"/>
        <v>1.9005000591300001</v>
      </c>
      <c r="O8202" s="5">
        <v>0</v>
      </c>
      <c r="P8202" s="5">
        <v>96.736587524399994</v>
      </c>
      <c r="Q8202" s="5">
        <v>7.1181511878999997</v>
      </c>
      <c r="R8202" s="5">
        <v>37.484249114999997</v>
      </c>
      <c r="S8202">
        <f t="shared" si="1664"/>
        <v>0.11291630729818022</v>
      </c>
      <c r="T8202">
        <f t="shared" si="1665"/>
        <v>61.250190826808208</v>
      </c>
      <c r="U8202">
        <f t="shared" si="1666"/>
        <v>183.94353659486666</v>
      </c>
      <c r="V8202" s="9">
        <v>528.24987793000003</v>
      </c>
      <c r="W8202" s="9">
        <v>53.777568817099997</v>
      </c>
      <c r="X8202">
        <f t="shared" si="1673"/>
        <v>1.3055324832762646E-3</v>
      </c>
      <c r="Y8202">
        <f t="shared" si="1674"/>
        <v>7.7368190677519602</v>
      </c>
      <c r="Z8202">
        <f t="shared" si="1667"/>
        <v>2.3452970978739907</v>
      </c>
      <c r="AA8202">
        <f t="shared" si="1668"/>
        <v>0.33268101499450103</v>
      </c>
      <c r="AB8202">
        <f>(1/(AA8202*k))*(LN((50-dTar)/(hTar-dTar)))</f>
        <v>13.136141979637554</v>
      </c>
      <c r="AC8202">
        <f t="shared" si="1669"/>
        <v>21.190530558220807</v>
      </c>
      <c r="AD8202" s="19">
        <v>735.28436279300001</v>
      </c>
      <c r="AE8202" s="19">
        <v>18.252813339199999</v>
      </c>
      <c r="AF8202">
        <f t="shared" si="1675"/>
        <v>1.2907760899270346E-3</v>
      </c>
      <c r="AG8202" s="23">
        <f t="shared" si="1670"/>
        <v>7.5251998117697596</v>
      </c>
      <c r="AH8202" s="25">
        <f t="shared" si="1676"/>
        <v>7.6056349718856575</v>
      </c>
      <c r="AI8202" s="25">
        <f t="shared" si="1671"/>
        <v>0.89143280799887459</v>
      </c>
    </row>
    <row r="8203" spans="6:35" ht="15">
      <c r="F8203" s="5">
        <v>2006</v>
      </c>
      <c r="G8203" s="5">
        <v>12</v>
      </c>
      <c r="H8203" s="5">
        <v>0</v>
      </c>
      <c r="I8203" s="5">
        <v>342</v>
      </c>
      <c r="J8203" s="5">
        <v>14</v>
      </c>
      <c r="K8203" s="5">
        <v>9.7550001144399996</v>
      </c>
      <c r="L8203" s="5">
        <v>0.17635454237500001</v>
      </c>
      <c r="M8203" s="5">
        <v>0.92400002479599996</v>
      </c>
      <c r="N8203" s="8">
        <f t="shared" si="1672"/>
        <v>0.92400002479599996</v>
      </c>
      <c r="O8203" s="5">
        <v>0.88333332538599996</v>
      </c>
      <c r="P8203" s="5">
        <v>96.736587524399994</v>
      </c>
      <c r="Q8203" s="5">
        <v>11.6924285889</v>
      </c>
      <c r="R8203" s="5">
        <v>42.304824829099999</v>
      </c>
      <c r="S8203">
        <f t="shared" si="1664"/>
        <v>5.4898535910150412E-2</v>
      </c>
      <c r="T8203">
        <f t="shared" si="1665"/>
        <v>125.98050667127718</v>
      </c>
      <c r="U8203">
        <f t="shared" si="1666"/>
        <v>378.33841211455206</v>
      </c>
      <c r="V8203" s="9">
        <v>535.32836914100005</v>
      </c>
      <c r="W8203" s="9">
        <v>110.610671997</v>
      </c>
      <c r="X8203">
        <f t="shared" si="1673"/>
        <v>9.7629797163311565E-4</v>
      </c>
      <c r="Y8203">
        <f t="shared" si="1674"/>
        <v>13.332218285896454</v>
      </c>
      <c r="Z8203">
        <f t="shared" si="1667"/>
        <v>1.14025493773548</v>
      </c>
      <c r="AA8203">
        <f t="shared" si="1668"/>
        <v>0.16174546516183533</v>
      </c>
      <c r="AB8203">
        <f>(1/(AA8203*k))*(LN((50-dTar)/(hTar-dTar)))</f>
        <v>27.018655778232311</v>
      </c>
      <c r="AC8203">
        <f t="shared" si="1669"/>
        <v>43.585068720951682</v>
      </c>
      <c r="AD8203" s="19">
        <v>1089.5197753899999</v>
      </c>
      <c r="AE8203" s="19">
        <v>37.542716980000002</v>
      </c>
      <c r="AF8203">
        <f t="shared" si="1675"/>
        <v>8.5422806422462329E-4</v>
      </c>
      <c r="AG8203" s="23">
        <f t="shared" si="1670"/>
        <v>12.835838615782933</v>
      </c>
      <c r="AH8203" s="25">
        <f t="shared" si="1676"/>
        <v>13.024509434317594</v>
      </c>
      <c r="AI8203" s="25">
        <f t="shared" si="1671"/>
        <v>0.43340379430032178</v>
      </c>
    </row>
    <row r="8204" spans="6:35" ht="15">
      <c r="F8204" s="5">
        <v>2006</v>
      </c>
      <c r="G8204" s="5">
        <v>12</v>
      </c>
      <c r="H8204" s="5">
        <v>0</v>
      </c>
      <c r="I8204" s="5">
        <v>342</v>
      </c>
      <c r="J8204" s="5">
        <v>15</v>
      </c>
      <c r="K8204" s="5">
        <v>8.9849996566799994</v>
      </c>
      <c r="L8204" s="5">
        <v>1.31888911128E-2</v>
      </c>
      <c r="M8204" s="5">
        <v>2.13599991798</v>
      </c>
      <c r="N8204" s="8">
        <f t="shared" si="1672"/>
        <v>2.13599991798</v>
      </c>
      <c r="O8204" s="5">
        <v>0</v>
      </c>
      <c r="P8204" s="5">
        <v>96.736587524399994</v>
      </c>
      <c r="Q8204" s="5">
        <v>26.024129867599999</v>
      </c>
      <c r="R8204" s="5">
        <v>2.4723000526400001</v>
      </c>
      <c r="S8204">
        <f t="shared" si="1664"/>
        <v>0.12690829551351221</v>
      </c>
      <c r="T8204">
        <f t="shared" si="1665"/>
        <v>54.497189025249156</v>
      </c>
      <c r="U8204">
        <f t="shared" si="1666"/>
        <v>163.66325636647267</v>
      </c>
      <c r="V8204" s="9">
        <v>532.13952636700003</v>
      </c>
      <c r="W8204" s="9">
        <v>47.848438262899997</v>
      </c>
      <c r="X8204">
        <f t="shared" si="1673"/>
        <v>1.3447164097440212E-3</v>
      </c>
      <c r="Y8204">
        <f t="shared" si="1674"/>
        <v>28.082076072392219</v>
      </c>
      <c r="Z8204">
        <f t="shared" si="1667"/>
        <v>2.6359138399557964</v>
      </c>
      <c r="AA8204">
        <f t="shared" si="1668"/>
        <v>0.37390507689173907</v>
      </c>
      <c r="AB8204">
        <f>(1/(AA8204*k))*(LN((50-dTar)/(hTar-dTar)))</f>
        <v>11.687846239549812</v>
      </c>
      <c r="AC8204">
        <f t="shared" si="1669"/>
        <v>18.854216350804098</v>
      </c>
      <c r="AD8204" s="19">
        <v>687.80340576200001</v>
      </c>
      <c r="AE8204" s="19">
        <v>16.240390777599998</v>
      </c>
      <c r="AF8204">
        <f t="shared" si="1675"/>
        <v>1.3833209971094585E-3</v>
      </c>
      <c r="AG8204" s="23">
        <f t="shared" si="1670"/>
        <v>27.34965527664037</v>
      </c>
      <c r="AH8204" s="25">
        <f t="shared" si="1676"/>
        <v>27.628043855718772</v>
      </c>
      <c r="AI8204" s="25">
        <f t="shared" si="1671"/>
        <v>1.0018944201674611</v>
      </c>
    </row>
    <row r="8205" spans="6:35" ht="15">
      <c r="F8205" s="5">
        <v>2006</v>
      </c>
      <c r="G8205" s="5">
        <v>12</v>
      </c>
      <c r="H8205" s="5">
        <v>0</v>
      </c>
      <c r="I8205" s="5">
        <v>342</v>
      </c>
      <c r="J8205" s="5">
        <v>16</v>
      </c>
      <c r="K8205" s="5">
        <v>8.5600004196199997</v>
      </c>
      <c r="L8205" s="5">
        <v>8.9147314429300004E-3</v>
      </c>
      <c r="M8205" s="5">
        <v>2.91350007057</v>
      </c>
      <c r="N8205" s="8">
        <f t="shared" si="1672"/>
        <v>2.91350007057</v>
      </c>
      <c r="O8205" s="5">
        <v>0.88333332538599996</v>
      </c>
      <c r="P8205" s="5">
        <v>96.736587524399994</v>
      </c>
      <c r="Q8205" s="5">
        <v>35.6635055542</v>
      </c>
      <c r="R8205" s="5">
        <v>0</v>
      </c>
      <c r="S8205">
        <f t="shared" si="1664"/>
        <v>0.17310268826424097</v>
      </c>
      <c r="T8205">
        <f t="shared" si="1665"/>
        <v>39.954003249877722</v>
      </c>
      <c r="U8205">
        <f t="shared" si="1666"/>
        <v>119.98788182858435</v>
      </c>
      <c r="V8205" s="9">
        <v>524.42169189499998</v>
      </c>
      <c r="W8205" s="9">
        <v>35.079547882100002</v>
      </c>
      <c r="X8205">
        <f t="shared" si="1673"/>
        <v>1.4716939067941576E-3</v>
      </c>
      <c r="Y8205">
        <f t="shared" si="1674"/>
        <v>37.891529904884358</v>
      </c>
      <c r="Z8205">
        <f t="shared" si="1667"/>
        <v>3.5953817666764354</v>
      </c>
      <c r="AA8205">
        <f t="shared" si="1668"/>
        <v>0.51000585662043241</v>
      </c>
      <c r="AB8205">
        <f>(1/(AA8205*k))*(LN((50-dTar)/(hTar-dTar)))</f>
        <v>8.5688134560975033</v>
      </c>
      <c r="AC8205">
        <f t="shared" si="1669"/>
        <v>13.822757372034573</v>
      </c>
      <c r="AD8205" s="19">
        <v>576.33905029300001</v>
      </c>
      <c r="AE8205" s="19">
        <v>11.906460762</v>
      </c>
      <c r="AF8205">
        <f t="shared" si="1675"/>
        <v>1.6609412128837202E-3</v>
      </c>
      <c r="AG8205" s="23">
        <f t="shared" si="1670"/>
        <v>37.021586325730453</v>
      </c>
      <c r="AH8205" s="25">
        <f t="shared" si="1676"/>
        <v>37.352246457561399</v>
      </c>
      <c r="AI8205" s="25">
        <f t="shared" si="1671"/>
        <v>1.366582198477837</v>
      </c>
    </row>
    <row r="8206" spans="6:35" ht="15">
      <c r="F8206" s="5">
        <v>2006</v>
      </c>
      <c r="G8206" s="5">
        <v>12</v>
      </c>
      <c r="H8206" s="5">
        <v>0</v>
      </c>
      <c r="I8206" s="5">
        <v>342</v>
      </c>
      <c r="J8206" s="5">
        <v>17</v>
      </c>
      <c r="K8206" s="5">
        <v>6.7529997825599999</v>
      </c>
      <c r="L8206" s="5">
        <v>3.7920977920299997E-2</v>
      </c>
      <c r="M8206" s="5">
        <v>3.93300008774</v>
      </c>
      <c r="N8206" s="8">
        <f t="shared" si="1672"/>
        <v>3.93300008774</v>
      </c>
      <c r="O8206" s="5">
        <v>0</v>
      </c>
      <c r="P8206" s="5">
        <v>96.736587524399994</v>
      </c>
      <c r="Q8206" s="5">
        <v>34.273494720499997</v>
      </c>
      <c r="R8206" s="5">
        <v>0</v>
      </c>
      <c r="S8206">
        <f t="shared" si="1664"/>
        <v>0.23367526055974822</v>
      </c>
      <c r="T8206">
        <f t="shared" si="1665"/>
        <v>29.597251129216872</v>
      </c>
      <c r="U8206">
        <f t="shared" si="1666"/>
        <v>88.884997298844581</v>
      </c>
      <c r="V8206" s="9">
        <v>523.164550781</v>
      </c>
      <c r="W8206" s="9">
        <v>25.986337661699999</v>
      </c>
      <c r="X8206">
        <f t="shared" si="1673"/>
        <v>1.5673099622566995E-3</v>
      </c>
      <c r="Y8206">
        <f t="shared" si="1674"/>
        <v>35.940714999772467</v>
      </c>
      <c r="Z8206">
        <f t="shared" si="1667"/>
        <v>4.8534877162473267</v>
      </c>
      <c r="AA8206">
        <f t="shared" si="1668"/>
        <v>0.68846851904954554</v>
      </c>
      <c r="AB8206">
        <f>(1/(AA8206*k))*(LN((50-dTar)/(hTar-dTar)))</f>
        <v>6.347632354970755</v>
      </c>
      <c r="AC8206">
        <f t="shared" si="1669"/>
        <v>10.239665314128269</v>
      </c>
      <c r="AD8206" s="19">
        <v>488.21890258799999</v>
      </c>
      <c r="AE8206" s="19">
        <v>8.8201055526700003</v>
      </c>
      <c r="AF8206">
        <f t="shared" si="1675"/>
        <v>1.9713030575276222E-3</v>
      </c>
      <c r="AG8206" s="23">
        <f t="shared" si="1670"/>
        <v>35.215234288664014</v>
      </c>
      <c r="AH8206" s="25">
        <f t="shared" si="1676"/>
        <v>35.490984984828984</v>
      </c>
      <c r="AI8206" s="25">
        <f t="shared" si="1671"/>
        <v>1.8447804277779642</v>
      </c>
    </row>
    <row r="8207" spans="6:35" ht="15">
      <c r="F8207" s="5">
        <v>2006</v>
      </c>
      <c r="G8207" s="5">
        <v>12</v>
      </c>
      <c r="H8207" s="5">
        <v>0</v>
      </c>
      <c r="I8207" s="5">
        <v>342</v>
      </c>
      <c r="J8207" s="5">
        <v>18</v>
      </c>
      <c r="K8207" s="5">
        <v>6.1414999961900003</v>
      </c>
      <c r="L8207" s="5">
        <v>6.9876626133899999E-2</v>
      </c>
      <c r="M8207" s="5">
        <v>3.1050000190699998</v>
      </c>
      <c r="N8207" s="8">
        <f t="shared" si="1672"/>
        <v>3.1050000190699998</v>
      </c>
      <c r="O8207" s="5">
        <v>0.88333332538599996</v>
      </c>
      <c r="P8207" s="5">
        <v>96.736587524399994</v>
      </c>
      <c r="Q8207" s="5">
        <v>33.293308258099998</v>
      </c>
      <c r="R8207" s="5">
        <v>0</v>
      </c>
      <c r="S8207">
        <f t="shared" si="1664"/>
        <v>0.18448046588047021</v>
      </c>
      <c r="T8207">
        <f t="shared" si="1665"/>
        <v>37.489852036438414</v>
      </c>
      <c r="U8207">
        <f t="shared" si="1666"/>
        <v>112.58766506540374</v>
      </c>
      <c r="V8207" s="9">
        <v>524.12310791000004</v>
      </c>
      <c r="W8207" s="9">
        <v>32.916027069099997</v>
      </c>
      <c r="X8207">
        <f t="shared" si="1673"/>
        <v>1.4933691422349574E-3</v>
      </c>
      <c r="Y8207">
        <f t="shared" si="1674"/>
        <v>35.267819009817323</v>
      </c>
      <c r="Z8207">
        <f t="shared" si="1667"/>
        <v>3.8317007666693454</v>
      </c>
      <c r="AA8207">
        <f t="shared" si="1668"/>
        <v>0.54352776940981617</v>
      </c>
      <c r="AB8207">
        <f>(1/(AA8207*k))*(LN((50-dTar)/(hTar-dTar)))</f>
        <v>8.0403344462840796</v>
      </c>
      <c r="AC8207">
        <f t="shared" si="1669"/>
        <v>12.970242940918578</v>
      </c>
      <c r="AD8207" s="19">
        <v>556.08013916000004</v>
      </c>
      <c r="AE8207" s="19">
        <v>11.172132492099999</v>
      </c>
      <c r="AF8207">
        <f t="shared" si="1675"/>
        <v>1.7234767263407951E-3</v>
      </c>
      <c r="AG8207" s="23">
        <f t="shared" si="1670"/>
        <v>34.479445292753738</v>
      </c>
      <c r="AH8207" s="25">
        <f t="shared" si="1676"/>
        <v>34.779101228452276</v>
      </c>
      <c r="AI8207" s="25">
        <f t="shared" si="1671"/>
        <v>1.4564055773316849</v>
      </c>
    </row>
    <row r="8208" spans="6:35" ht="15">
      <c r="F8208" s="5">
        <v>2006</v>
      </c>
      <c r="G8208" s="5">
        <v>12</v>
      </c>
      <c r="H8208" s="5">
        <v>0</v>
      </c>
      <c r="I8208" s="5">
        <v>342</v>
      </c>
      <c r="J8208" s="5">
        <v>19</v>
      </c>
      <c r="K8208" s="5">
        <v>6.1894998550400002</v>
      </c>
      <c r="L8208" s="5">
        <v>9.2846930026999994E-2</v>
      </c>
      <c r="M8208" s="5">
        <v>2.6470000743900002</v>
      </c>
      <c r="N8208" s="8">
        <f t="shared" si="1672"/>
        <v>2.6470000743900002</v>
      </c>
      <c r="O8208" s="5">
        <v>0</v>
      </c>
      <c r="P8208" s="5">
        <v>96.736587524399994</v>
      </c>
      <c r="Q8208" s="5">
        <v>34.109081268300002</v>
      </c>
      <c r="R8208" s="5">
        <v>0</v>
      </c>
      <c r="S8208">
        <f t="shared" si="1664"/>
        <v>0.15726885794202561</v>
      </c>
      <c r="T8208">
        <f t="shared" si="1665"/>
        <v>43.97657273013052</v>
      </c>
      <c r="U8208">
        <f t="shared" si="1666"/>
        <v>132.06826307161586</v>
      </c>
      <c r="V8208" s="9">
        <v>524.90844726600005</v>
      </c>
      <c r="W8208" s="9">
        <v>38.611358642600003</v>
      </c>
      <c r="X8208">
        <f t="shared" si="1673"/>
        <v>1.4376324790419059E-3</v>
      </c>
      <c r="Y8208">
        <f t="shared" si="1674"/>
        <v>36.411067193633698</v>
      </c>
      <c r="Z8208">
        <f t="shared" si="1667"/>
        <v>3.2665095497976306</v>
      </c>
      <c r="AA8208">
        <f t="shared" si="1668"/>
        <v>0.46335524548297263</v>
      </c>
      <c r="AB8208">
        <f>(1/(AA8208*k))*(LN((50-dTar)/(hTar-dTar)))</f>
        <v>9.4315216877334116</v>
      </c>
      <c r="AC8208">
        <f t="shared" si="1669"/>
        <v>15.214432734073691</v>
      </c>
      <c r="AD8208" s="19">
        <v>608.51837158199999</v>
      </c>
      <c r="AE8208" s="19">
        <v>13.105202674899999</v>
      </c>
      <c r="AF8208">
        <f t="shared" si="1675"/>
        <v>1.5702580389712413E-3</v>
      </c>
      <c r="AG8208" s="23">
        <f t="shared" si="1670"/>
        <v>35.541185486650043</v>
      </c>
      <c r="AH8208" s="25">
        <f t="shared" si="1676"/>
        <v>35.87182210125475</v>
      </c>
      <c r="AI8208" s="25">
        <f t="shared" si="1671"/>
        <v>1.2415799187961523</v>
      </c>
    </row>
    <row r="8209" spans="6:35" ht="15">
      <c r="F8209" s="5">
        <v>2006</v>
      </c>
      <c r="G8209" s="5">
        <v>12</v>
      </c>
      <c r="H8209" s="5">
        <v>0</v>
      </c>
      <c r="I8209" s="5">
        <v>342</v>
      </c>
      <c r="J8209" s="5">
        <v>20</v>
      </c>
      <c r="K8209" s="5">
        <v>5.7919998168899998</v>
      </c>
      <c r="L8209" s="5">
        <v>8.7100513279399994E-2</v>
      </c>
      <c r="M8209" s="5">
        <v>3.68300008774</v>
      </c>
      <c r="N8209" s="8">
        <f t="shared" si="1672"/>
        <v>3.68300008774</v>
      </c>
      <c r="O8209" s="5">
        <v>0.88333332538599996</v>
      </c>
      <c r="P8209" s="5">
        <v>96.736587524399994</v>
      </c>
      <c r="Q8209" s="5">
        <v>33.219104766800001</v>
      </c>
      <c r="R8209" s="5">
        <v>0</v>
      </c>
      <c r="S8209">
        <f t="shared" si="1664"/>
        <v>0.21882176098265921</v>
      </c>
      <c r="T8209">
        <f t="shared" si="1665"/>
        <v>31.60629609419939</v>
      </c>
      <c r="U8209">
        <f t="shared" si="1666"/>
        <v>94.918461538685733</v>
      </c>
      <c r="V8209" s="9">
        <v>523.40887451200001</v>
      </c>
      <c r="W8209" s="9">
        <v>27.750274658199999</v>
      </c>
      <c r="X8209">
        <f t="shared" si="1673"/>
        <v>1.5478016625630868E-3</v>
      </c>
      <c r="Y8209">
        <f t="shared" si="1674"/>
        <v>34.927781537011946</v>
      </c>
      <c r="Z8209">
        <f t="shared" si="1667"/>
        <v>4.5449771894247695</v>
      </c>
      <c r="AA8209">
        <f t="shared" si="1668"/>
        <v>0.64470621904377834</v>
      </c>
      <c r="AB8209">
        <f>(1/(AA8209*k))*(LN((50-dTar)/(hTar-dTar)))</f>
        <v>6.7785061130315292</v>
      </c>
      <c r="AC8209">
        <f t="shared" si="1669"/>
        <v>10.934728107380311</v>
      </c>
      <c r="AD8209" s="19">
        <v>505.93838500999999</v>
      </c>
      <c r="AE8209" s="19">
        <v>9.4188089370700006</v>
      </c>
      <c r="AF8209">
        <f t="shared" si="1675"/>
        <v>1.9000861652908663E-3</v>
      </c>
      <c r="AG8209" s="23">
        <f t="shared" si="1670"/>
        <v>34.202089618712485</v>
      </c>
      <c r="AH8209" s="25">
        <f t="shared" si="1676"/>
        <v>34.47792059341424</v>
      </c>
      <c r="AI8209" s="25">
        <f t="shared" si="1671"/>
        <v>1.7275174995664611</v>
      </c>
    </row>
    <row r="8210" spans="6:35" ht="15">
      <c r="F8210" s="5">
        <v>2006</v>
      </c>
      <c r="G8210" s="5">
        <v>12</v>
      </c>
      <c r="H8210" s="5">
        <v>0</v>
      </c>
      <c r="I8210" s="5">
        <v>342</v>
      </c>
      <c r="J8210" s="5">
        <v>21</v>
      </c>
      <c r="K8210" s="5">
        <v>5.8154997825599999</v>
      </c>
      <c r="L8210" s="5">
        <v>0.103860199451</v>
      </c>
      <c r="M8210" s="5">
        <v>2.9930000305200002</v>
      </c>
      <c r="N8210" s="8">
        <f t="shared" si="1672"/>
        <v>2.9930000305200002</v>
      </c>
      <c r="O8210" s="5">
        <v>0</v>
      </c>
      <c r="P8210" s="5">
        <v>96.736587524399994</v>
      </c>
      <c r="Q8210" s="5">
        <v>30.890134811399999</v>
      </c>
      <c r="R8210" s="5">
        <v>0</v>
      </c>
      <c r="S8210">
        <f t="shared" si="1664"/>
        <v>0.17782609875022465</v>
      </c>
      <c r="T8210">
        <f t="shared" si="1665"/>
        <v>38.8927464420535</v>
      </c>
      <c r="U8210">
        <f t="shared" si="1666"/>
        <v>116.80076799544467</v>
      </c>
      <c r="V8210" s="9">
        <v>524.29315185500002</v>
      </c>
      <c r="W8210" s="9">
        <v>34.147766113300001</v>
      </c>
      <c r="X8210">
        <f t="shared" si="1673"/>
        <v>1.4809512220394705E-3</v>
      </c>
      <c r="Y8210">
        <f t="shared" si="1674"/>
        <v>32.778096126592352</v>
      </c>
      <c r="Z8210">
        <f t="shared" si="1667"/>
        <v>3.6934880647826223</v>
      </c>
      <c r="AA8210">
        <f t="shared" si="1668"/>
        <v>0.52392226101154582</v>
      </c>
      <c r="AB8210">
        <f>(1/(AA8210*k))*(LN((50-dTar)/(hTar-dTar)))</f>
        <v>8.3412089390135478</v>
      </c>
      <c r="AC8210">
        <f t="shared" si="1669"/>
        <v>13.455597784239851</v>
      </c>
      <c r="AD8210" s="19">
        <v>567.66595458999996</v>
      </c>
      <c r="AE8210" s="19">
        <v>11.590200424200001</v>
      </c>
      <c r="AF8210">
        <f t="shared" si="1675"/>
        <v>1.687160740914251E-3</v>
      </c>
      <c r="AG8210" s="23">
        <f t="shared" si="1670"/>
        <v>32.033975775460121</v>
      </c>
      <c r="AH8210" s="25">
        <f t="shared" si="1676"/>
        <v>32.316811282611951</v>
      </c>
      <c r="AI8210" s="25">
        <f t="shared" si="1671"/>
        <v>1.4038717908635736</v>
      </c>
    </row>
    <row r="8211" spans="6:35" ht="15">
      <c r="F8211" s="5">
        <v>2006</v>
      </c>
      <c r="G8211" s="5">
        <v>12</v>
      </c>
      <c r="H8211" s="5">
        <v>0</v>
      </c>
      <c r="I8211" s="5">
        <v>342</v>
      </c>
      <c r="J8211" s="5">
        <v>22</v>
      </c>
      <c r="K8211" s="5">
        <v>5.9010000228899999</v>
      </c>
      <c r="L8211" s="5">
        <v>0.114228762686</v>
      </c>
      <c r="M8211" s="5">
        <v>2.0985000133499998</v>
      </c>
      <c r="N8211" s="8">
        <f t="shared" si="1672"/>
        <v>2.0985000133499998</v>
      </c>
      <c r="O8211" s="5">
        <v>0.88333332538599996</v>
      </c>
      <c r="P8211" s="5">
        <v>96.736587524399994</v>
      </c>
      <c r="Q8211" s="5">
        <v>31.497354507400001</v>
      </c>
      <c r="R8211" s="5">
        <v>0</v>
      </c>
      <c r="S8211">
        <f t="shared" si="1664"/>
        <v>0.12468027624326185</v>
      </c>
      <c r="T8211">
        <f t="shared" si="1665"/>
        <v>55.471046246144539</v>
      </c>
      <c r="U8211">
        <f t="shared" si="1666"/>
        <v>166.58789609300788</v>
      </c>
      <c r="V8211" s="9">
        <v>526.29461669900002</v>
      </c>
      <c r="W8211" s="9">
        <v>48.703487396200003</v>
      </c>
      <c r="X8211">
        <f t="shared" si="1673"/>
        <v>1.3484612705016127E-3</v>
      </c>
      <c r="Y8211">
        <f t="shared" si="1674"/>
        <v>34.043853747028479</v>
      </c>
      <c r="Z8211">
        <f t="shared" si="1667"/>
        <v>2.5896373786230082</v>
      </c>
      <c r="AA8211">
        <f t="shared" si="1668"/>
        <v>0.36734074858531618</v>
      </c>
      <c r="AB8211">
        <f>(1/(AA8211*k))*(LN((50-dTar)/(hTar-dTar)))</f>
        <v>11.896706433271488</v>
      </c>
      <c r="AC8211">
        <f t="shared" si="1669"/>
        <v>19.191138585986668</v>
      </c>
      <c r="AD8211" s="19">
        <v>694.80773925799997</v>
      </c>
      <c r="AE8211" s="19">
        <v>16.530603408800001</v>
      </c>
      <c r="AF8211">
        <f t="shared" si="1675"/>
        <v>1.3688701492034214E-3</v>
      </c>
      <c r="AG8211" s="23">
        <f t="shared" si="1670"/>
        <v>33.149515692197525</v>
      </c>
      <c r="AH8211" s="25">
        <f t="shared" si="1676"/>
        <v>33.489448012175622</v>
      </c>
      <c r="AI8211" s="25">
        <f t="shared" si="1671"/>
        <v>0.98430502566919742</v>
      </c>
    </row>
    <row r="8212" spans="6:35" ht="15">
      <c r="F8212" s="5">
        <v>2006</v>
      </c>
      <c r="G8212" s="5">
        <v>12</v>
      </c>
      <c r="H8212" s="5">
        <v>0</v>
      </c>
      <c r="I8212" s="5">
        <v>342</v>
      </c>
      <c r="J8212" s="5">
        <v>23</v>
      </c>
      <c r="K8212" s="5">
        <v>5.9885001182600002</v>
      </c>
      <c r="L8212" s="5">
        <v>0.125200837851</v>
      </c>
      <c r="M8212" s="5">
        <v>2.18300008774</v>
      </c>
      <c r="N8212" s="8">
        <f t="shared" si="1672"/>
        <v>2.18300008774</v>
      </c>
      <c r="O8212" s="5">
        <v>0</v>
      </c>
      <c r="P8212" s="5">
        <v>96.736587524399994</v>
      </c>
      <c r="Q8212" s="5">
        <v>30.034595489499999</v>
      </c>
      <c r="R8212" s="5">
        <v>0</v>
      </c>
      <c r="S8212">
        <f t="shared" si="1664"/>
        <v>0.12970076352012527</v>
      </c>
      <c r="T8212">
        <f t="shared" si="1665"/>
        <v>53.323860105101829</v>
      </c>
      <c r="U8212">
        <f t="shared" si="1666"/>
        <v>160.13957312161213</v>
      </c>
      <c r="V8212" s="9">
        <v>526.03619384800004</v>
      </c>
      <c r="W8212" s="9">
        <v>46.818260192899999</v>
      </c>
      <c r="X8212">
        <f t="shared" si="1673"/>
        <v>1.3642675969285764E-3</v>
      </c>
      <c r="Y8212">
        <f t="shared" si="1674"/>
        <v>32.390974577211438</v>
      </c>
      <c r="Z8212">
        <f t="shared" si="1667"/>
        <v>2.6939140284894254</v>
      </c>
      <c r="AA8212">
        <f t="shared" si="1668"/>
        <v>0.38213241900917549</v>
      </c>
      <c r="AB8212">
        <f>(1/(AA8212*k))*(LN((50-dTar)/(hTar-dTar)))</f>
        <v>11.436205957685999</v>
      </c>
      <c r="AC8212">
        <f t="shared" si="1669"/>
        <v>18.448283536528781</v>
      </c>
      <c r="AD8212" s="19">
        <v>679.29187011700003</v>
      </c>
      <c r="AE8212" s="19">
        <v>15.8907337189</v>
      </c>
      <c r="AF8212">
        <f t="shared" si="1675"/>
        <v>1.4012846384522048E-3</v>
      </c>
      <c r="AG8212" s="23">
        <f t="shared" si="1670"/>
        <v>31.553625895142638</v>
      </c>
      <c r="AH8212" s="25">
        <f t="shared" si="1676"/>
        <v>31.871896909764789</v>
      </c>
      <c r="AI8212" s="25">
        <f t="shared" si="1671"/>
        <v>1.0239399302974423</v>
      </c>
    </row>
    <row r="8213" spans="6:35" ht="15">
      <c r="F8213" s="5">
        <v>2006</v>
      </c>
      <c r="G8213" s="5">
        <v>12</v>
      </c>
      <c r="H8213" s="5">
        <v>0</v>
      </c>
      <c r="I8213" s="5">
        <v>342</v>
      </c>
      <c r="J8213" s="5">
        <v>24</v>
      </c>
      <c r="K8213" s="5">
        <v>5.5355000495900004</v>
      </c>
      <c r="L8213" s="5">
        <v>5.9758447110699997E-2</v>
      </c>
      <c r="M8213" s="5">
        <v>1.7894999980899999</v>
      </c>
      <c r="N8213" s="8">
        <f t="shared" si="1672"/>
        <v>1.7894999980899999</v>
      </c>
      <c r="O8213" s="5">
        <v>0</v>
      </c>
      <c r="P8213" s="5">
        <v>96.736587524399994</v>
      </c>
      <c r="Q8213" s="5">
        <v>24.7466392517</v>
      </c>
      <c r="R8213" s="5">
        <v>0</v>
      </c>
      <c r="S8213">
        <f t="shared" si="1664"/>
        <v>0.10632134985932226</v>
      </c>
      <c r="T8213">
        <f t="shared" si="1665"/>
        <v>65.049450356142614</v>
      </c>
      <c r="U8213">
        <f t="shared" si="1666"/>
        <v>195.35328446395647</v>
      </c>
      <c r="V8213" s="9">
        <v>527.44445800799997</v>
      </c>
      <c r="W8213" s="9">
        <v>57.113315582299997</v>
      </c>
      <c r="X8213">
        <f t="shared" si="1673"/>
        <v>1.2821974886403425E-3</v>
      </c>
      <c r="Y8213">
        <f t="shared" si="1674"/>
        <v>26.998481096540864</v>
      </c>
      <c r="Z8213">
        <f t="shared" si="1667"/>
        <v>2.2083183486388451</v>
      </c>
      <c r="AA8213">
        <f t="shared" si="1668"/>
        <v>0.31325054310693723</v>
      </c>
      <c r="AB8213">
        <f>(1/(AA8213*k))*(LN((50-dTar)/(hTar-dTar)))</f>
        <v>13.950957605860618</v>
      </c>
      <c r="AC8213">
        <f t="shared" si="1669"/>
        <v>22.504948098283975</v>
      </c>
      <c r="AD8213" s="19">
        <v>760.91955566399997</v>
      </c>
      <c r="AE8213" s="19">
        <v>19.3850097656</v>
      </c>
      <c r="AF8213">
        <f t="shared" si="1675"/>
        <v>1.2456254978912467E-3</v>
      </c>
      <c r="AG8213" s="23">
        <f t="shared" si="1670"/>
        <v>26.241639771703912</v>
      </c>
      <c r="AH8213" s="25">
        <f t="shared" si="1676"/>
        <v>26.529310441667466</v>
      </c>
      <c r="AI8213" s="25">
        <f t="shared" si="1671"/>
        <v>0.8393680392420505</v>
      </c>
    </row>
    <row r="8214" spans="6:35" ht="15">
      <c r="F8214" s="5">
        <v>2006</v>
      </c>
      <c r="G8214" s="5">
        <v>12</v>
      </c>
      <c r="H8214" s="5">
        <v>0</v>
      </c>
      <c r="I8214" s="5">
        <v>343</v>
      </c>
      <c r="J8214" s="5">
        <v>1</v>
      </c>
      <c r="K8214" s="5">
        <v>5.0665001869199999</v>
      </c>
      <c r="L8214" s="5">
        <v>1.1830587871400001E-2</v>
      </c>
      <c r="M8214" s="5">
        <v>0.53899997472799999</v>
      </c>
      <c r="N8214" s="8">
        <f t="shared" si="1672"/>
        <v>0.53899997472799999</v>
      </c>
      <c r="O8214" s="5">
        <v>0</v>
      </c>
      <c r="P8214" s="5">
        <v>96.736587524399994</v>
      </c>
      <c r="Q8214" s="5">
        <v>20.364664077800001</v>
      </c>
      <c r="R8214" s="5">
        <v>0</v>
      </c>
      <c r="S8214">
        <f t="shared" si="1664"/>
        <v>3.2024143586693296E-2</v>
      </c>
      <c r="T8214">
        <f t="shared" si="1665"/>
        <v>215.96659878660603</v>
      </c>
      <c r="U8214">
        <f t="shared" si="1666"/>
        <v>648.58018286835579</v>
      </c>
      <c r="V8214" s="9">
        <v>546.18865966800001</v>
      </c>
      <c r="W8214" s="9">
        <v>189.61831665</v>
      </c>
      <c r="X8214">
        <f t="shared" si="1673"/>
        <v>7.2234128535815718E-4</v>
      </c>
      <c r="Y8214">
        <f t="shared" si="1674"/>
        <v>24.128794379315348</v>
      </c>
      <c r="Z8214">
        <f t="shared" si="1667"/>
        <v>0.66514866464272138</v>
      </c>
      <c r="AA8214">
        <f t="shared" si="1668"/>
        <v>9.4351514388590546E-2</v>
      </c>
      <c r="AB8214">
        <f>(1/(AA8214*k))*(LN((50-dTar)/(hTar-dTar)))</f>
        <v>46.317699034475226</v>
      </c>
      <c r="AC8214">
        <f t="shared" si="1669"/>
        <v>74.71726617281908</v>
      </c>
      <c r="AD8214" s="19">
        <v>1397.2454834</v>
      </c>
      <c r="AE8214" s="19">
        <v>64.358947753899997</v>
      </c>
      <c r="AF8214">
        <f t="shared" si="1675"/>
        <v>6.5090534211685797E-4</v>
      </c>
      <c r="AG8214" s="23">
        <f t="shared" si="1670"/>
        <v>22.955317785705066</v>
      </c>
      <c r="AH8214" s="25">
        <f t="shared" si="1676"/>
        <v>23.401348924323383</v>
      </c>
      <c r="AI8214" s="25">
        <f t="shared" si="1671"/>
        <v>0.25281886137012577</v>
      </c>
    </row>
    <row r="8215" spans="6:35" ht="15">
      <c r="F8215" s="5">
        <v>2006</v>
      </c>
      <c r="G8215" s="5">
        <v>12</v>
      </c>
      <c r="H8215" s="5">
        <v>0</v>
      </c>
      <c r="I8215" s="5">
        <v>343</v>
      </c>
      <c r="J8215" s="5">
        <v>2</v>
      </c>
      <c r="K8215" s="5">
        <v>4.7925000190700002</v>
      </c>
      <c r="L8215" s="5">
        <v>1.7194569809400001E-3</v>
      </c>
      <c r="M8215" s="5">
        <v>0.12549999356300001</v>
      </c>
      <c r="N8215" s="8">
        <f t="shared" si="1672"/>
        <v>0.12549999356300001</v>
      </c>
      <c r="O8215" s="5">
        <v>0</v>
      </c>
      <c r="P8215" s="5">
        <v>96.736587524399994</v>
      </c>
      <c r="Q8215" s="5">
        <v>22.148010253900001</v>
      </c>
      <c r="R8215" s="5">
        <v>0</v>
      </c>
      <c r="S8215">
        <f t="shared" si="1664"/>
        <v>7.4564564052507672E-3</v>
      </c>
      <c r="T8215">
        <f t="shared" si="1665"/>
        <v>927.53782676202172</v>
      </c>
      <c r="U8215">
        <f t="shared" si="1666"/>
        <v>2785.5356183714589</v>
      </c>
      <c r="V8215" s="9">
        <v>615.85864257799994</v>
      </c>
      <c r="W8215" s="9">
        <v>814.37664794900002</v>
      </c>
      <c r="X8215">
        <f t="shared" si="1673"/>
        <v>2.3720454019198365E-4</v>
      </c>
      <c r="Y8215">
        <f t="shared" si="1674"/>
        <v>28.395474099941612</v>
      </c>
      <c r="Z8215">
        <f t="shared" si="1667"/>
        <v>0.15487227652139476</v>
      </c>
      <c r="AA8215">
        <f t="shared" si="1668"/>
        <v>2.1968673476103404E-2</v>
      </c>
      <c r="AB8215">
        <f>(1/(AA8215*k))*(LN((50-dTar)/(hTar-dTar)))</f>
        <v>198.92621425919751</v>
      </c>
      <c r="AC8215">
        <f t="shared" si="1669"/>
        <v>320.89726409968455</v>
      </c>
      <c r="AD8215" s="19">
        <v>2095.3493652299999</v>
      </c>
      <c r="AE8215" s="19">
        <v>276.41015625</v>
      </c>
      <c r="AF8215">
        <f t="shared" si="1675"/>
        <v>3.7138041704959314E-4</v>
      </c>
      <c r="AG8215" s="23">
        <f t="shared" si="1670"/>
        <v>25.011444616390836</v>
      </c>
      <c r="AH8215" s="25">
        <f t="shared" si="1676"/>
        <v>26.29769312947143</v>
      </c>
      <c r="AI8215" s="25">
        <f t="shared" si="1671"/>
        <v>5.8865986942888686E-2</v>
      </c>
    </row>
    <row r="8216" spans="6:35" ht="15">
      <c r="F8216" s="5">
        <v>2006</v>
      </c>
      <c r="G8216" s="5">
        <v>12</v>
      </c>
      <c r="H8216" s="5">
        <v>0</v>
      </c>
      <c r="I8216" s="5">
        <v>343</v>
      </c>
      <c r="J8216" s="5">
        <v>3</v>
      </c>
      <c r="K8216" s="5">
        <v>4.7185001373300004</v>
      </c>
      <c r="L8216" s="5">
        <v>1.7105799634E-3</v>
      </c>
      <c r="M8216" s="5">
        <v>0.64349997043600005</v>
      </c>
      <c r="N8216" s="8">
        <f t="shared" si="1672"/>
        <v>0.64349997043600005</v>
      </c>
      <c r="O8216" s="5">
        <v>0</v>
      </c>
      <c r="P8216" s="5">
        <v>96.736587524399994</v>
      </c>
      <c r="Q8216" s="5">
        <v>22.310485839799998</v>
      </c>
      <c r="R8216" s="5">
        <v>0</v>
      </c>
      <c r="S8216">
        <f t="shared" si="1664"/>
        <v>3.8232906154911622E-2</v>
      </c>
      <c r="T8216">
        <f t="shared" si="1665"/>
        <v>180.89509966752988</v>
      </c>
      <c r="U8216">
        <f t="shared" si="1666"/>
        <v>543.2551953938181</v>
      </c>
      <c r="V8216" s="9">
        <v>542.21777343799999</v>
      </c>
      <c r="W8216" s="9">
        <v>158.82559204099999</v>
      </c>
      <c r="X8216">
        <f t="shared" si="1673"/>
        <v>8.0366564058271194E-4</v>
      </c>
      <c r="Y8216">
        <f t="shared" si="1674"/>
        <v>26.105712869668128</v>
      </c>
      <c r="Z8216">
        <f t="shared" si="1667"/>
        <v>0.79410605955804192</v>
      </c>
      <c r="AA8216">
        <f t="shared" si="1668"/>
        <v>0.11264415503969009</v>
      </c>
      <c r="AB8216">
        <f>(1/(AA8216*k))*(LN((50-dTar)/(hTar-dTar)))</f>
        <v>38.796021376855975</v>
      </c>
      <c r="AC8216">
        <f t="shared" si="1669"/>
        <v>62.583692974543922</v>
      </c>
      <c r="AD8216" s="19">
        <v>1294.76330566</v>
      </c>
      <c r="AE8216" s="19">
        <v>53.907493591300003</v>
      </c>
      <c r="AF8216">
        <f t="shared" si="1675"/>
        <v>7.0858941849870783E-4</v>
      </c>
      <c r="AG8216" s="23">
        <f t="shared" si="1670"/>
        <v>24.94802520375319</v>
      </c>
      <c r="AH8216" s="25">
        <f t="shared" si="1676"/>
        <v>25.388055069371376</v>
      </c>
      <c r="AI8216" s="25">
        <f t="shared" si="1671"/>
        <v>0.30183476334936421</v>
      </c>
    </row>
    <row r="8217" spans="6:35" ht="15">
      <c r="F8217" s="5">
        <v>2006</v>
      </c>
      <c r="G8217" s="5">
        <v>12</v>
      </c>
      <c r="H8217" s="5">
        <v>0</v>
      </c>
      <c r="I8217" s="5">
        <v>343</v>
      </c>
      <c r="J8217" s="5">
        <v>4</v>
      </c>
      <c r="K8217" s="5">
        <v>4.7385001182600002</v>
      </c>
      <c r="L8217" s="5">
        <v>3.4259499516299998E-3</v>
      </c>
      <c r="M8217" s="5">
        <v>0.78750002384200002</v>
      </c>
      <c r="N8217" s="8">
        <f t="shared" si="1672"/>
        <v>0.78750002384200002</v>
      </c>
      <c r="O8217" s="5">
        <v>0</v>
      </c>
      <c r="P8217" s="5">
        <v>96.736587524399994</v>
      </c>
      <c r="Q8217" s="5">
        <v>22.534069061299999</v>
      </c>
      <c r="R8217" s="5">
        <v>0</v>
      </c>
      <c r="S8217">
        <f t="shared" si="1664"/>
        <v>4.6788525084378869E-2</v>
      </c>
      <c r="T8217">
        <f t="shared" si="1665"/>
        <v>147.81712731913245</v>
      </c>
      <c r="U8217">
        <f t="shared" si="1666"/>
        <v>443.91706868730739</v>
      </c>
      <c r="V8217" s="9">
        <v>538.41870117200006</v>
      </c>
      <c r="W8217" s="9">
        <v>129.78318786599999</v>
      </c>
      <c r="X8217">
        <f t="shared" si="1673"/>
        <v>8.9918438405669132E-4</v>
      </c>
      <c r="Y8217">
        <f t="shared" si="1674"/>
        <v>25.988300143749861</v>
      </c>
      <c r="Z8217">
        <f t="shared" si="1667"/>
        <v>0.97180818891308762</v>
      </c>
      <c r="AA8217">
        <f t="shared" si="1668"/>
        <v>0.13785124919168953</v>
      </c>
      <c r="AB8217">
        <f>(1/(AA8217*k))*(LN((50-dTar)/(hTar-dTar)))</f>
        <v>31.701889337402921</v>
      </c>
      <c r="AC8217">
        <f t="shared" si="1669"/>
        <v>51.139813789992743</v>
      </c>
      <c r="AD8217" s="19">
        <v>1178.9750976600001</v>
      </c>
      <c r="AE8217" s="19">
        <v>44.050121307399998</v>
      </c>
      <c r="AF8217">
        <f t="shared" si="1675"/>
        <v>7.8482769051974521E-4</v>
      </c>
      <c r="AG8217" s="23">
        <f t="shared" si="1670"/>
        <v>24.945235237790488</v>
      </c>
      <c r="AH8217" s="25">
        <f t="shared" si="1676"/>
        <v>25.341697706825791</v>
      </c>
      <c r="AI8217" s="25">
        <f t="shared" si="1671"/>
        <v>0.36937823504936579</v>
      </c>
    </row>
    <row r="8218" spans="6:35" ht="15">
      <c r="F8218" s="5">
        <v>2006</v>
      </c>
      <c r="G8218" s="5">
        <v>12</v>
      </c>
      <c r="H8218" s="5">
        <v>0</v>
      </c>
      <c r="I8218" s="5">
        <v>343</v>
      </c>
      <c r="J8218" s="5">
        <v>5</v>
      </c>
      <c r="K8218" s="5">
        <v>4.7199997901900002</v>
      </c>
      <c r="L8218" s="5">
        <v>7.2707268409399999E-3</v>
      </c>
      <c r="M8218" s="5">
        <v>0.216999992728</v>
      </c>
      <c r="N8218" s="8">
        <f t="shared" si="1672"/>
        <v>0.216999992728</v>
      </c>
      <c r="O8218" s="5">
        <v>0</v>
      </c>
      <c r="P8218" s="5">
        <v>96.736587524399994</v>
      </c>
      <c r="Q8218" s="5">
        <v>18.872320175199999</v>
      </c>
      <c r="R8218" s="5">
        <v>0</v>
      </c>
      <c r="S8218">
        <f t="shared" si="1664"/>
        <v>1.2892837200854648E-2</v>
      </c>
      <c r="T8218">
        <f t="shared" si="1665"/>
        <v>536.4331575530631</v>
      </c>
      <c r="U8218">
        <f t="shared" si="1666"/>
        <v>1610.9894649319851</v>
      </c>
      <c r="V8218" s="9">
        <v>579.95800781299999</v>
      </c>
      <c r="W8218" s="9">
        <v>470.98742675800003</v>
      </c>
      <c r="X8218">
        <f t="shared" si="1673"/>
        <v>3.756665875588137E-4</v>
      </c>
      <c r="Y8218">
        <f t="shared" si="1674"/>
        <v>23.635307709920838</v>
      </c>
      <c r="Z8218">
        <f t="shared" si="1667"/>
        <v>0.26778712830802553</v>
      </c>
      <c r="AA8218">
        <f t="shared" si="1668"/>
        <v>3.7985675132048091E-2</v>
      </c>
      <c r="AB8218">
        <f>(1/(AA8218*k))*(LN((50-dTar)/(hTar-dTar)))</f>
        <v>115.04718638555018</v>
      </c>
      <c r="AC8218">
        <f t="shared" si="1669"/>
        <v>185.58804575341472</v>
      </c>
      <c r="AD8218" s="19">
        <v>1879.4185791</v>
      </c>
      <c r="AE8218" s="19">
        <v>159.85932922399999</v>
      </c>
      <c r="AF8218">
        <f t="shared" si="1675"/>
        <v>4.4946528044412909E-4</v>
      </c>
      <c r="AG8218" s="23">
        <f t="shared" si="1670"/>
        <v>21.663759464227201</v>
      </c>
      <c r="AH8218" s="25">
        <f t="shared" si="1676"/>
        <v>22.413132663195089</v>
      </c>
      <c r="AI8218" s="25">
        <f t="shared" si="1671"/>
        <v>0.10178421827664062</v>
      </c>
    </row>
    <row r="8219" spans="6:35" ht="15">
      <c r="F8219" s="5">
        <v>2006</v>
      </c>
      <c r="G8219" s="5">
        <v>12</v>
      </c>
      <c r="H8219" s="5">
        <v>0</v>
      </c>
      <c r="I8219" s="5">
        <v>343</v>
      </c>
      <c r="J8219" s="5">
        <v>6</v>
      </c>
      <c r="K8219" s="5">
        <v>4.6085000038099997</v>
      </c>
      <c r="L8219" s="5">
        <v>7.6385661959600002E-3</v>
      </c>
      <c r="M8219" s="5">
        <v>0.15000000595999999</v>
      </c>
      <c r="N8219" s="8">
        <f t="shared" si="1672"/>
        <v>0.15000000595999999</v>
      </c>
      <c r="O8219" s="5">
        <v>1.1499999761599999</v>
      </c>
      <c r="P8219" s="5">
        <v>96.736587524399994</v>
      </c>
      <c r="Q8219" s="5">
        <v>19.445104599</v>
      </c>
      <c r="R8219" s="5">
        <v>0</v>
      </c>
      <c r="S8219">
        <f t="shared" si="1664"/>
        <v>8.912100100360823E-3</v>
      </c>
      <c r="T8219">
        <f t="shared" si="1665"/>
        <v>776.03991108583273</v>
      </c>
      <c r="U8219">
        <f t="shared" si="1666"/>
        <v>2330.564588566403</v>
      </c>
      <c r="V8219" s="9">
        <v>602.57287597699997</v>
      </c>
      <c r="W8219" s="9">
        <v>681.36175537099996</v>
      </c>
      <c r="X8219">
        <f t="shared" si="1673"/>
        <v>2.7666349863638415E-4</v>
      </c>
      <c r="Y8219">
        <f t="shared" si="1674"/>
        <v>24.761431381324169</v>
      </c>
      <c r="Z8219">
        <f t="shared" si="1667"/>
        <v>0.18510632344842534</v>
      </c>
      <c r="AA8219">
        <f t="shared" si="1668"/>
        <v>2.6257381046753511E-2</v>
      </c>
      <c r="AB8219">
        <f>(1/(AA8219*k))*(LN((50-dTar)/(hTar-dTar)))</f>
        <v>166.43491744726097</v>
      </c>
      <c r="AC8219">
        <f t="shared" si="1669"/>
        <v>268.48401985819987</v>
      </c>
      <c r="AD8219" s="19">
        <v>2032.31408691</v>
      </c>
      <c r="AE8219" s="19">
        <v>231.263137817</v>
      </c>
      <c r="AF8219">
        <f t="shared" si="1675"/>
        <v>3.9493515496060572E-4</v>
      </c>
      <c r="AG8219" s="23">
        <f t="shared" si="1670"/>
        <v>22.135883263592927</v>
      </c>
      <c r="AH8219" s="25">
        <f t="shared" si="1676"/>
        <v>23.133837737355325</v>
      </c>
      <c r="AI8219" s="25">
        <f t="shared" si="1671"/>
        <v>7.035775972245005E-2</v>
      </c>
    </row>
    <row r="8220" spans="6:35" ht="15">
      <c r="F8220" s="5">
        <v>2006</v>
      </c>
      <c r="G8220" s="5">
        <v>12</v>
      </c>
      <c r="H8220" s="5">
        <v>0</v>
      </c>
      <c r="I8220" s="5">
        <v>343</v>
      </c>
      <c r="J8220" s="5">
        <v>7</v>
      </c>
      <c r="K8220" s="5">
        <v>4.5419998168899998</v>
      </c>
      <c r="L8220" s="5">
        <v>7.6030660420699997E-3</v>
      </c>
      <c r="M8220" s="5">
        <v>0.15899999439699999</v>
      </c>
      <c r="N8220" s="8">
        <f t="shared" si="1672"/>
        <v>0.15899999439699999</v>
      </c>
      <c r="O8220" s="5">
        <v>0</v>
      </c>
      <c r="P8220" s="5">
        <v>96.736587524399994</v>
      </c>
      <c r="Q8220" s="5">
        <v>15.309994697600001</v>
      </c>
      <c r="R8220" s="5">
        <v>0</v>
      </c>
      <c r="S8220">
        <f t="shared" si="1664"/>
        <v>9.4468253981319656E-3</v>
      </c>
      <c r="T8220">
        <f t="shared" si="1665"/>
        <v>732.1131785541063</v>
      </c>
      <c r="U8220">
        <f t="shared" si="1666"/>
        <v>2198.6460031077918</v>
      </c>
      <c r="V8220" s="9">
        <v>598.57928466800001</v>
      </c>
      <c r="W8220" s="9">
        <v>642.79412841800001</v>
      </c>
      <c r="X8220">
        <f t="shared" si="1673"/>
        <v>2.9069603365973137E-4</v>
      </c>
      <c r="Y8220">
        <f t="shared" si="1674"/>
        <v>19.449225489976453</v>
      </c>
      <c r="Z8220">
        <f t="shared" si="1667"/>
        <v>0.19621268814480855</v>
      </c>
      <c r="AA8220">
        <f t="shared" si="1668"/>
        <v>2.7832821822867233E-2</v>
      </c>
      <c r="AB8220">
        <f>(1/(AA8220*k))*(LN((50-dTar)/(hTar-dTar)))</f>
        <v>157.01408483516457</v>
      </c>
      <c r="AC8220">
        <f t="shared" si="1669"/>
        <v>253.28683017648322</v>
      </c>
      <c r="AD8220" s="19">
        <v>2010.1905517600001</v>
      </c>
      <c r="AE8220" s="19">
        <v>218.172775269</v>
      </c>
      <c r="AF8220">
        <f t="shared" si="1675"/>
        <v>4.0295768406215323E-4</v>
      </c>
      <c r="AG8220" s="23">
        <f t="shared" si="1670"/>
        <v>17.464162180613343</v>
      </c>
      <c r="AH8220" s="25">
        <f t="shared" si="1676"/>
        <v>18.218672371038767</v>
      </c>
      <c r="AI8220" s="25">
        <f t="shared" si="1671"/>
        <v>7.4579219714419234E-2</v>
      </c>
    </row>
    <row r="8221" spans="6:35" ht="15">
      <c r="F8221" s="5">
        <v>2006</v>
      </c>
      <c r="G8221" s="5">
        <v>12</v>
      </c>
      <c r="H8221" s="5">
        <v>0</v>
      </c>
      <c r="I8221" s="5">
        <v>343</v>
      </c>
      <c r="J8221" s="5">
        <v>8</v>
      </c>
      <c r="K8221" s="5">
        <v>4.1715002059900002</v>
      </c>
      <c r="L8221" s="5">
        <v>8.2310300786000003E-4</v>
      </c>
      <c r="M8221" s="5">
        <v>8.4499999880799995E-2</v>
      </c>
      <c r="N8221" s="8">
        <f t="shared" si="1672"/>
        <v>8.4499999880799995E-2</v>
      </c>
      <c r="O8221" s="5">
        <v>0</v>
      </c>
      <c r="P8221" s="5">
        <v>96.736587524399994</v>
      </c>
      <c r="Q8221" s="5">
        <v>18.772409439099999</v>
      </c>
      <c r="R8221" s="5">
        <v>0</v>
      </c>
      <c r="S8221">
        <f t="shared" si="1664"/>
        <v>5.0204828499739304E-3</v>
      </c>
      <c r="T8221">
        <f t="shared" si="1665"/>
        <v>1377.5856976601299</v>
      </c>
      <c r="U8221">
        <f t="shared" si="1666"/>
        <v>4137.0970729972469</v>
      </c>
      <c r="V8221" s="9">
        <v>651.34973144499997</v>
      </c>
      <c r="W8221" s="9">
        <v>1209.51794434</v>
      </c>
      <c r="X8221">
        <f t="shared" si="1673"/>
        <v>1.6672322060629446E-4</v>
      </c>
      <c r="Y8221">
        <f t="shared" si="1674"/>
        <v>24.369483286892553</v>
      </c>
      <c r="Z8221">
        <f t="shared" si="1667"/>
        <v>0.10427655791892657</v>
      </c>
      <c r="AA8221">
        <f t="shared" si="1668"/>
        <v>1.4791657381083428E-2</v>
      </c>
      <c r="AB8221">
        <f>(1/(AA8221*k))*(LN((50-dTar)/(hTar-dTar)))</f>
        <v>295.44661117465665</v>
      </c>
      <c r="AC8221">
        <f t="shared" si="1669"/>
        <v>476.59887142846526</v>
      </c>
      <c r="AD8221" s="19">
        <v>2211.0439453099998</v>
      </c>
      <c r="AE8221" s="19">
        <v>410.52630615200002</v>
      </c>
      <c r="AF8221">
        <f t="shared" si="1675"/>
        <v>3.2277127565813479E-4</v>
      </c>
      <c r="AG8221" s="23">
        <f t="shared" si="1670"/>
        <v>20.620666559614602</v>
      </c>
      <c r="AH8221" s="25">
        <f t="shared" si="1676"/>
        <v>22.045568430213379</v>
      </c>
      <c r="AI8221" s="25">
        <f t="shared" si="1671"/>
        <v>3.9634869679577085E-2</v>
      </c>
    </row>
    <row r="8222" spans="6:35" ht="15">
      <c r="F8222" s="5">
        <v>2006</v>
      </c>
      <c r="G8222" s="5">
        <v>12</v>
      </c>
      <c r="H8222" s="5">
        <v>0</v>
      </c>
      <c r="I8222" s="5">
        <v>343</v>
      </c>
      <c r="J8222" s="5">
        <v>9</v>
      </c>
      <c r="K8222" s="5">
        <v>4.4454998970000004</v>
      </c>
      <c r="L8222" s="5">
        <v>3.77590488642E-3</v>
      </c>
      <c r="M8222" s="5">
        <v>0.33000001311299998</v>
      </c>
      <c r="N8222" s="8">
        <f t="shared" si="1672"/>
        <v>0.33000001311299998</v>
      </c>
      <c r="O8222" s="5">
        <v>0</v>
      </c>
      <c r="P8222" s="5">
        <v>96.736587524399994</v>
      </c>
      <c r="Q8222" s="5">
        <v>26.196790695200001</v>
      </c>
      <c r="R8222" s="5">
        <v>0</v>
      </c>
      <c r="S8222">
        <f t="shared" si="1664"/>
        <v>1.960662022085323E-2</v>
      </c>
      <c r="T8222">
        <f t="shared" si="1665"/>
        <v>352.74541412885492</v>
      </c>
      <c r="U8222">
        <f t="shared" si="1666"/>
        <v>1059.3475402542454</v>
      </c>
      <c r="V8222" s="9">
        <v>561.13714599599996</v>
      </c>
      <c r="W8222" s="9">
        <v>309.70989990200002</v>
      </c>
      <c r="X8222">
        <f t="shared" si="1673"/>
        <v>5.1808248099662025E-4</v>
      </c>
      <c r="Y8222">
        <f t="shared" si="1674"/>
        <v>32.054854426516364</v>
      </c>
      <c r="Z8222">
        <f t="shared" si="1667"/>
        <v>0.40723391158776989</v>
      </c>
      <c r="AA8222">
        <f t="shared" si="1668"/>
        <v>5.7766238303032791E-2</v>
      </c>
      <c r="AB8222">
        <f>(1/(AA8222*k))*(LN((50-dTar)/(hTar-dTar)))</f>
        <v>75.652235203071157</v>
      </c>
      <c r="AC8222">
        <f t="shared" si="1669"/>
        <v>122.03819084426642</v>
      </c>
      <c r="AD8222" s="19">
        <v>1671.8697509799999</v>
      </c>
      <c r="AE8222" s="19">
        <v>105.119606018</v>
      </c>
      <c r="AF8222">
        <f t="shared" si="1675"/>
        <v>5.2658530474517385E-4</v>
      </c>
      <c r="AG8222" s="23">
        <f t="shared" si="1670"/>
        <v>29.994896714774256</v>
      </c>
      <c r="AH8222" s="25">
        <f t="shared" si="1676"/>
        <v>30.777873800705851</v>
      </c>
      <c r="AI8222" s="25">
        <f t="shared" si="1671"/>
        <v>0.15478707138985923</v>
      </c>
    </row>
    <row r="8223" spans="6:35" ht="15">
      <c r="F8223" s="5">
        <v>2006</v>
      </c>
      <c r="G8223" s="5">
        <v>12</v>
      </c>
      <c r="H8223" s="5">
        <v>0</v>
      </c>
      <c r="I8223" s="5">
        <v>343</v>
      </c>
      <c r="J8223" s="5">
        <v>10</v>
      </c>
      <c r="K8223" s="5">
        <v>4.8850002288800001</v>
      </c>
      <c r="L8223" s="5">
        <v>1.3412225060199999E-2</v>
      </c>
      <c r="M8223" s="5">
        <v>0.25</v>
      </c>
      <c r="N8223" s="8">
        <f t="shared" si="1672"/>
        <v>0.25</v>
      </c>
      <c r="O8223" s="5">
        <v>0</v>
      </c>
      <c r="P8223" s="5">
        <v>96.736587524399994</v>
      </c>
      <c r="Q8223" s="5">
        <v>25.867475509599998</v>
      </c>
      <c r="R8223" s="5">
        <v>11.152000427200001</v>
      </c>
      <c r="S8223">
        <f t="shared" si="1664"/>
        <v>1.485349957708899E-2</v>
      </c>
      <c r="T8223">
        <f t="shared" si="1665"/>
        <v>465.62396515229102</v>
      </c>
      <c r="U8223">
        <f t="shared" si="1666"/>
        <v>1398.3388087005014</v>
      </c>
      <c r="V8223" s="9">
        <v>578.44555664100005</v>
      </c>
      <c r="W8223" s="9">
        <v>408.81710815399998</v>
      </c>
      <c r="X8223">
        <f t="shared" si="1673"/>
        <v>4.1918149829726188E-4</v>
      </c>
      <c r="Y8223">
        <f t="shared" si="1674"/>
        <v>32.140734682127075</v>
      </c>
      <c r="Z8223">
        <f t="shared" si="1667"/>
        <v>0.30851052682255731</v>
      </c>
      <c r="AA8223">
        <f t="shared" si="1668"/>
        <v>4.3762300005767141E-2</v>
      </c>
      <c r="AB8223">
        <f>(1/(AA8223*k))*(LN((50-dTar)/(hTar-dTar)))</f>
        <v>99.860954436164988</v>
      </c>
      <c r="AC8223">
        <f t="shared" si="1669"/>
        <v>161.09041831557892</v>
      </c>
      <c r="AD8223" s="19">
        <v>1813.0510253899999</v>
      </c>
      <c r="AE8223" s="19">
        <v>138.757904053</v>
      </c>
      <c r="AF8223">
        <f t="shared" si="1675"/>
        <v>4.7328331141794668E-4</v>
      </c>
      <c r="AG8223" s="23">
        <f t="shared" si="1670"/>
        <v>29.690279860222574</v>
      </c>
      <c r="AH8223" s="25">
        <f t="shared" si="1676"/>
        <v>30.621682463647481</v>
      </c>
      <c r="AI8223" s="25">
        <f t="shared" si="1671"/>
        <v>0.11726292821150311</v>
      </c>
    </row>
    <row r="8224" spans="6:35" ht="15">
      <c r="F8224" s="5">
        <v>2006</v>
      </c>
      <c r="G8224" s="5">
        <v>12</v>
      </c>
      <c r="H8224" s="5">
        <v>0</v>
      </c>
      <c r="I8224" s="5">
        <v>343</v>
      </c>
      <c r="J8224" s="5">
        <v>11</v>
      </c>
      <c r="K8224" s="5">
        <v>5.2389998436000003</v>
      </c>
      <c r="L8224" s="5">
        <v>3.4590754658000003E-2</v>
      </c>
      <c r="M8224" s="5">
        <v>0.63749998807899999</v>
      </c>
      <c r="N8224" s="8">
        <f t="shared" si="1672"/>
        <v>0.63749998807899999</v>
      </c>
      <c r="O8224" s="5">
        <v>0</v>
      </c>
      <c r="P8224" s="5">
        <v>96.736587524399994</v>
      </c>
      <c r="Q8224" s="5">
        <v>24.263095855700001</v>
      </c>
      <c r="R8224" s="5">
        <v>112.145248413</v>
      </c>
      <c r="S8224">
        <f t="shared" si="1664"/>
        <v>3.7876423213302653E-2</v>
      </c>
      <c r="T8224">
        <f t="shared" si="1665"/>
        <v>182.59763680755952</v>
      </c>
      <c r="U8224">
        <f t="shared" si="1666"/>
        <v>548.36817052897629</v>
      </c>
      <c r="V8224" s="9">
        <v>535.11395263700001</v>
      </c>
      <c r="W8224" s="9">
        <v>160.32041931200001</v>
      </c>
      <c r="X8224">
        <f t="shared" si="1673"/>
        <v>8.0398613594063052E-4</v>
      </c>
      <c r="Y8224">
        <f t="shared" si="1674"/>
        <v>28.43795778972698</v>
      </c>
      <c r="Z8224">
        <f t="shared" si="1667"/>
        <v>0.78670182868650529</v>
      </c>
      <c r="AA8224">
        <f t="shared" si="1668"/>
        <v>0.11159386292794471</v>
      </c>
      <c r="AB8224">
        <f>(1/(AA8224*k))*(LN((50-dTar)/(hTar-dTar)))</f>
        <v>39.161159334715954</v>
      </c>
      <c r="AC8224">
        <f t="shared" si="1669"/>
        <v>63.172714246237867</v>
      </c>
      <c r="AD8224" s="19">
        <v>1300.1762695299999</v>
      </c>
      <c r="AE8224" s="19">
        <v>54.414855957</v>
      </c>
      <c r="AF8224">
        <f t="shared" si="1675"/>
        <v>7.0533608770001997E-4</v>
      </c>
      <c r="AG8224" s="23">
        <f t="shared" si="1670"/>
        <v>27.17081940542807</v>
      </c>
      <c r="AH8224" s="25">
        <f t="shared" si="1676"/>
        <v>27.652450806866586</v>
      </c>
      <c r="AI8224" s="25">
        <f t="shared" si="1671"/>
        <v>0.2990204613477675</v>
      </c>
    </row>
    <row r="8225" spans="6:35" ht="15">
      <c r="F8225" s="5">
        <v>2006</v>
      </c>
      <c r="G8225" s="5">
        <v>12</v>
      </c>
      <c r="H8225" s="5">
        <v>0</v>
      </c>
      <c r="I8225" s="5">
        <v>343</v>
      </c>
      <c r="J8225" s="5">
        <v>12</v>
      </c>
      <c r="K8225" s="5">
        <v>5.7284998893700001</v>
      </c>
      <c r="L8225" s="5">
        <v>7.6164744794399997E-2</v>
      </c>
      <c r="M8225" s="5">
        <v>0.39750000834499999</v>
      </c>
      <c r="N8225" s="8">
        <f t="shared" si="1672"/>
        <v>0.39750000834499999</v>
      </c>
      <c r="O8225" s="5">
        <v>0</v>
      </c>
      <c r="P8225" s="5">
        <v>96.736587524399994</v>
      </c>
      <c r="Q8225" s="5">
        <v>26.053714752200001</v>
      </c>
      <c r="R8225" s="5">
        <v>140.76324462900001</v>
      </c>
      <c r="S8225">
        <f t="shared" si="1664"/>
        <v>2.3617064823381311E-2</v>
      </c>
      <c r="T8225">
        <f t="shared" si="1665"/>
        <v>292.84525495416131</v>
      </c>
      <c r="U8225">
        <f t="shared" si="1666"/>
        <v>879.45835178879349</v>
      </c>
      <c r="V8225" s="9">
        <v>544.24835205099998</v>
      </c>
      <c r="W8225" s="9">
        <v>257.11764526399998</v>
      </c>
      <c r="X8225">
        <f t="shared" si="1673"/>
        <v>5.9494616467996471E-4</v>
      </c>
      <c r="Y8225">
        <f t="shared" si="1674"/>
        <v>31.550704419602354</v>
      </c>
      <c r="Z8225">
        <f t="shared" si="1667"/>
        <v>0.49053174794594756</v>
      </c>
      <c r="AA8225">
        <f t="shared" si="1668"/>
        <v>6.9582058469955327E-2</v>
      </c>
      <c r="AB8225">
        <f>(1/(AA8225*k))*(LN((50-dTar)/(hTar-dTar)))</f>
        <v>62.805630402335247</v>
      </c>
      <c r="AC8225">
        <f t="shared" si="1669"/>
        <v>101.31472637339203</v>
      </c>
      <c r="AD8225" s="19">
        <v>1570.49731445</v>
      </c>
      <c r="AE8225" s="19">
        <v>87.269104003899997</v>
      </c>
      <c r="AF8225">
        <f t="shared" si="1675"/>
        <v>5.6847860767570259E-4</v>
      </c>
      <c r="AG8225" s="23">
        <f t="shared" si="1670"/>
        <v>29.733533566194325</v>
      </c>
      <c r="AH8225" s="25">
        <f t="shared" si="1676"/>
        <v>30.42422888063259</v>
      </c>
      <c r="AI8225" s="25">
        <f t="shared" si="1671"/>
        <v>0.18644805977052648</v>
      </c>
    </row>
    <row r="8226" spans="6:35" ht="15">
      <c r="F8226" s="5">
        <v>2006</v>
      </c>
      <c r="G8226" s="5">
        <v>12</v>
      </c>
      <c r="H8226" s="5">
        <v>0</v>
      </c>
      <c r="I8226" s="5">
        <v>343</v>
      </c>
      <c r="J8226" s="5">
        <v>13</v>
      </c>
      <c r="K8226" s="5">
        <v>5.9105000495900004</v>
      </c>
      <c r="L8226" s="5">
        <v>0.106404915452</v>
      </c>
      <c r="M8226" s="5">
        <v>0.42300000786800002</v>
      </c>
      <c r="N8226" s="8">
        <f t="shared" si="1672"/>
        <v>0.42300000786800002</v>
      </c>
      <c r="O8226" s="5">
        <v>0</v>
      </c>
      <c r="P8226" s="5">
        <v>96.736587524399994</v>
      </c>
      <c r="Q8226" s="5">
        <v>26.516405105600001</v>
      </c>
      <c r="R8226" s="5">
        <v>71.483497619600001</v>
      </c>
      <c r="S8226">
        <f t="shared" si="1664"/>
        <v>2.5132121751903914E-2</v>
      </c>
      <c r="T8226">
        <f t="shared" si="1665"/>
        <v>275.19146364743807</v>
      </c>
      <c r="U8226">
        <f t="shared" si="1666"/>
        <v>826.44136092833264</v>
      </c>
      <c r="V8226" s="9">
        <v>549.73175048799999</v>
      </c>
      <c r="W8226" s="9">
        <v>241.617630005</v>
      </c>
      <c r="X8226">
        <f t="shared" si="1673"/>
        <v>6.1812691493180142E-4</v>
      </c>
      <c r="Y8226">
        <f t="shared" si="1674"/>
        <v>31.951450731259392</v>
      </c>
      <c r="Z8226">
        <f t="shared" si="1667"/>
        <v>0.52199982109321041</v>
      </c>
      <c r="AA8226">
        <f t="shared" si="1668"/>
        <v>7.4045812987045129E-2</v>
      </c>
      <c r="AB8226">
        <f>(1/(AA8226*k))*(LN((50-dTar)/(hTar-dTar)))</f>
        <v>59.019475519328616</v>
      </c>
      <c r="AC8226">
        <f t="shared" si="1669"/>
        <v>95.207101252494652</v>
      </c>
      <c r="AD8226" s="19">
        <v>1535.7084960899999</v>
      </c>
      <c r="AE8226" s="19">
        <v>82.008201599100005</v>
      </c>
      <c r="AF8226">
        <f t="shared" si="1675"/>
        <v>5.8379713132475244E-4</v>
      </c>
      <c r="AG8226" s="23">
        <f t="shared" si="1670"/>
        <v>30.175536935902734</v>
      </c>
      <c r="AH8226" s="25">
        <f t="shared" si="1676"/>
        <v>30.850550699742641</v>
      </c>
      <c r="AI8226" s="25">
        <f t="shared" si="1671"/>
        <v>0.19840887822436221</v>
      </c>
    </row>
    <row r="8227" spans="6:35" ht="15">
      <c r="F8227" s="5">
        <v>2006</v>
      </c>
      <c r="G8227" s="5">
        <v>12</v>
      </c>
      <c r="H8227" s="5">
        <v>0</v>
      </c>
      <c r="I8227" s="5">
        <v>343</v>
      </c>
      <c r="J8227" s="5">
        <v>14</v>
      </c>
      <c r="K8227" s="5">
        <v>5.0640001297000001</v>
      </c>
      <c r="L8227" s="5">
        <v>1.4895179309000001E-2</v>
      </c>
      <c r="M8227" s="5">
        <v>0.76550000906000004</v>
      </c>
      <c r="N8227" s="8">
        <f t="shared" si="1672"/>
        <v>0.76550000906000004</v>
      </c>
      <c r="O8227" s="5">
        <v>0</v>
      </c>
      <c r="P8227" s="5">
        <v>96.736587524399994</v>
      </c>
      <c r="Q8227" s="5">
        <v>25.125425338700001</v>
      </c>
      <c r="R8227" s="5">
        <v>85.464500427199994</v>
      </c>
      <c r="S8227">
        <f t="shared" si="1664"/>
        <v>4.5481416243337319E-2</v>
      </c>
      <c r="T8227">
        <f t="shared" si="1665"/>
        <v>152.06530360595832</v>
      </c>
      <c r="U8227">
        <f t="shared" si="1666"/>
        <v>456.67498110731549</v>
      </c>
      <c r="V8227" s="9">
        <v>534.46258544900002</v>
      </c>
      <c r="W8227" s="9">
        <v>133.51307678200001</v>
      </c>
      <c r="X8227">
        <f t="shared" si="1673"/>
        <v>8.8916500952836923E-4</v>
      </c>
      <c r="Y8227">
        <f t="shared" si="1674"/>
        <v>29.05382655582061</v>
      </c>
      <c r="Z8227">
        <f t="shared" si="1667"/>
        <v>0.94465924431109216</v>
      </c>
      <c r="AA8227">
        <f t="shared" si="1668"/>
        <v>0.13400016420360475</v>
      </c>
      <c r="AB8227">
        <f>(1/(AA8227*k))*(LN((50-dTar)/(hTar-dTar)))</f>
        <v>32.612982774092259</v>
      </c>
      <c r="AC8227">
        <f t="shared" si="1669"/>
        <v>52.609541609735174</v>
      </c>
      <c r="AD8227" s="19">
        <v>1195.0755615200001</v>
      </c>
      <c r="AE8227" s="19">
        <v>45.316093444800003</v>
      </c>
      <c r="AF8227">
        <f t="shared" si="1675"/>
        <v>7.73394489231128E-4</v>
      </c>
      <c r="AG8227" s="23">
        <f t="shared" si="1670"/>
        <v>27.871686507412416</v>
      </c>
      <c r="AH8227" s="25">
        <f t="shared" si="1676"/>
        <v>28.321010571197643</v>
      </c>
      <c r="AI8227" s="25">
        <f t="shared" si="1671"/>
        <v>0.35905909043323103</v>
      </c>
    </row>
    <row r="8228" spans="6:35" ht="15">
      <c r="F8228" s="5">
        <v>2006</v>
      </c>
      <c r="G8228" s="5">
        <v>12</v>
      </c>
      <c r="H8228" s="5">
        <v>0</v>
      </c>
      <c r="I8228" s="5">
        <v>343</v>
      </c>
      <c r="J8228" s="5">
        <v>15</v>
      </c>
      <c r="K8228" s="5">
        <v>4.6890001297000001</v>
      </c>
      <c r="L8228" s="5">
        <v>4.6943938359599998E-3</v>
      </c>
      <c r="M8228" s="5">
        <v>0.74949997663500001</v>
      </c>
      <c r="N8228" s="8">
        <f t="shared" si="1672"/>
        <v>0.74949997663500001</v>
      </c>
      <c r="O8228" s="5">
        <v>0</v>
      </c>
      <c r="P8228" s="5">
        <v>96.736587524399994</v>
      </c>
      <c r="Q8228" s="5">
        <v>23.5904006958</v>
      </c>
      <c r="R8228" s="5">
        <v>81.169746398900003</v>
      </c>
      <c r="S8228">
        <f t="shared" si="1664"/>
        <v>4.4530790343904725E-2</v>
      </c>
      <c r="T8228">
        <f t="shared" si="1665"/>
        <v>155.31153424539929</v>
      </c>
      <c r="U8228">
        <f t="shared" si="1666"/>
        <v>466.42390003084694</v>
      </c>
      <c r="V8228" s="9">
        <v>535.30187988299997</v>
      </c>
      <c r="W8228" s="9">
        <v>136.36326599099999</v>
      </c>
      <c r="X8228">
        <f t="shared" si="1673"/>
        <v>8.7866586854365328E-4</v>
      </c>
      <c r="Y8228">
        <f t="shared" si="1674"/>
        <v>27.31846862782044</v>
      </c>
      <c r="Z8228">
        <f t="shared" si="1667"/>
        <v>0.92491453058063311</v>
      </c>
      <c r="AA8228">
        <f t="shared" si="1668"/>
        <v>0.13119937132726534</v>
      </c>
      <c r="AB8228">
        <f>(1/(AA8228*k))*(LN((50-dTar)/(hTar-dTar)))</f>
        <v>33.30919197773251</v>
      </c>
      <c r="AC8228">
        <f t="shared" si="1669"/>
        <v>53.732629532164928</v>
      </c>
      <c r="AD8228" s="19">
        <v>1207.1166992200001</v>
      </c>
      <c r="AE8228" s="19">
        <v>46.283485412600001</v>
      </c>
      <c r="AF8228">
        <f t="shared" si="1675"/>
        <v>7.6503320027122303E-4</v>
      </c>
      <c r="AG8228" s="23">
        <f t="shared" si="1670"/>
        <v>26.195481630433566</v>
      </c>
      <c r="AH8228" s="25">
        <f t="shared" si="1676"/>
        <v>26.622321988243357</v>
      </c>
      <c r="AI8228" s="25">
        <f t="shared" si="1671"/>
        <v>0.3515542478186931</v>
      </c>
    </row>
    <row r="8229" spans="6:35" ht="15">
      <c r="F8229" s="5">
        <v>2006</v>
      </c>
      <c r="G8229" s="5">
        <v>12</v>
      </c>
      <c r="H8229" s="5">
        <v>0</v>
      </c>
      <c r="I8229" s="5">
        <v>343</v>
      </c>
      <c r="J8229" s="5">
        <v>16</v>
      </c>
      <c r="K8229" s="5">
        <v>4.6504998207100003</v>
      </c>
      <c r="L8229" s="5">
        <v>1.40452804044E-2</v>
      </c>
      <c r="M8229" s="5">
        <v>1.0644999742500001</v>
      </c>
      <c r="N8229" s="8">
        <f t="shared" si="1672"/>
        <v>1.0644999742500001</v>
      </c>
      <c r="O8229" s="5">
        <v>0</v>
      </c>
      <c r="P8229" s="5">
        <v>96.736587524399994</v>
      </c>
      <c r="Q8229" s="5">
        <v>24.270370483400001</v>
      </c>
      <c r="R8229" s="5">
        <v>72.528999328599994</v>
      </c>
      <c r="S8229">
        <f t="shared" si="1664"/>
        <v>6.3246199669334466E-2</v>
      </c>
      <c r="T8229">
        <f t="shared" si="1665"/>
        <v>109.35274223006658</v>
      </c>
      <c r="U8229">
        <f t="shared" si="1666"/>
        <v>328.40273427101533</v>
      </c>
      <c r="V8229" s="9">
        <v>531.09344482400002</v>
      </c>
      <c r="W8229" s="9">
        <v>96.011528015099998</v>
      </c>
      <c r="X8229">
        <f t="shared" si="1673"/>
        <v>1.0465640335068037E-3</v>
      </c>
      <c r="Y8229">
        <f t="shared" si="1674"/>
        <v>27.406949097786189</v>
      </c>
      <c r="Z8229">
        <f t="shared" si="1667"/>
        <v>1.3136377914338648</v>
      </c>
      <c r="AA8229">
        <f t="shared" si="1668"/>
        <v>0.18633986891703958</v>
      </c>
      <c r="AB8229">
        <f>(1/(AA8229*k))*(LN((50-dTar)/(hTar-dTar)))</f>
        <v>23.452549753822829</v>
      </c>
      <c r="AC8229">
        <f t="shared" si="1669"/>
        <v>37.832414798571541</v>
      </c>
      <c r="AD8229" s="19">
        <v>1012.8362426800001</v>
      </c>
      <c r="AE8229" s="19">
        <v>32.587577819800003</v>
      </c>
      <c r="AF8229">
        <f t="shared" si="1675"/>
        <v>9.2314262075266103E-4</v>
      </c>
      <c r="AG8229" s="23">
        <f t="shared" si="1670"/>
        <v>26.449769223954039</v>
      </c>
      <c r="AH8229" s="25">
        <f t="shared" si="1676"/>
        <v>26.813587327623587</v>
      </c>
      <c r="AI8229" s="25">
        <f t="shared" si="1671"/>
        <v>0.49930553624649859</v>
      </c>
    </row>
    <row r="8230" spans="6:35" ht="15">
      <c r="F8230" s="5">
        <v>2006</v>
      </c>
      <c r="G8230" s="5">
        <v>12</v>
      </c>
      <c r="H8230" s="5">
        <v>0</v>
      </c>
      <c r="I8230" s="5">
        <v>343</v>
      </c>
      <c r="J8230" s="5">
        <v>17</v>
      </c>
      <c r="K8230" s="5">
        <v>4.6449999809299998</v>
      </c>
      <c r="L8230" s="5">
        <v>4.0843266993799997E-2</v>
      </c>
      <c r="M8230" s="5">
        <v>1.1699999570799999</v>
      </c>
      <c r="N8230" s="8">
        <f t="shared" si="1672"/>
        <v>1.1699999570799999</v>
      </c>
      <c r="O8230" s="5">
        <v>0</v>
      </c>
      <c r="P8230" s="5">
        <v>96.736587524399994</v>
      </c>
      <c r="Q8230" s="5">
        <v>23.513769149800002</v>
      </c>
      <c r="R8230" s="5">
        <v>22.393175125100001</v>
      </c>
      <c r="S8230">
        <f t="shared" si="1664"/>
        <v>6.9514375470727668E-2</v>
      </c>
      <c r="T8230">
        <f t="shared" si="1665"/>
        <v>99.492303895967908</v>
      </c>
      <c r="U8230">
        <f t="shared" si="1666"/>
        <v>298.79035470017726</v>
      </c>
      <c r="V8230" s="9">
        <v>532.77227783199999</v>
      </c>
      <c r="W8230" s="9">
        <v>87.354087829600005</v>
      </c>
      <c r="X8230">
        <f t="shared" si="1673"/>
        <v>1.0882378977784845E-3</v>
      </c>
      <c r="Y8230">
        <f t="shared" si="1674"/>
        <v>26.368747618810694</v>
      </c>
      <c r="Z8230">
        <f t="shared" si="1667"/>
        <v>1.4438292125644812</v>
      </c>
      <c r="AA8230">
        <f t="shared" si="1668"/>
        <v>0.20480755651387858</v>
      </c>
      <c r="AB8230">
        <f>(1/(AA8230*k))*(LN((50-dTar)/(hTar-dTar)))</f>
        <v>21.337811559709504</v>
      </c>
      <c r="AC8230">
        <f t="shared" si="1669"/>
        <v>34.42103081730373</v>
      </c>
      <c r="AD8230" s="19">
        <v>963.29254150400004</v>
      </c>
      <c r="AE8230" s="19">
        <v>29.6491222382</v>
      </c>
      <c r="AF8230">
        <f t="shared" si="1675"/>
        <v>9.7336608122486291E-4</v>
      </c>
      <c r="AG8230" s="23">
        <f t="shared" si="1670"/>
        <v>25.485282140448206</v>
      </c>
      <c r="AH8230" s="25">
        <f t="shared" si="1676"/>
        <v>25.821081861882501</v>
      </c>
      <c r="AI8230" s="25">
        <f t="shared" si="1671"/>
        <v>0.54879048389813512</v>
      </c>
    </row>
    <row r="8231" spans="6:35" ht="15">
      <c r="F8231" s="5">
        <v>2006</v>
      </c>
      <c r="G8231" s="5">
        <v>12</v>
      </c>
      <c r="H8231" s="5">
        <v>0</v>
      </c>
      <c r="I8231" s="5">
        <v>343</v>
      </c>
      <c r="J8231" s="5">
        <v>18</v>
      </c>
      <c r="K8231" s="5">
        <v>4.4699997901900002</v>
      </c>
      <c r="L8231" s="5">
        <v>4.6229291707300002E-2</v>
      </c>
      <c r="M8231" s="5">
        <v>1.00549995899</v>
      </c>
      <c r="N8231" s="8">
        <f t="shared" si="1672"/>
        <v>1.00549995899</v>
      </c>
      <c r="O8231" s="5">
        <v>1.1499999761599999</v>
      </c>
      <c r="P8231" s="5">
        <v>96.736587524399994</v>
      </c>
      <c r="Q8231" s="5">
        <v>23.797979354900001</v>
      </c>
      <c r="R8231" s="5">
        <v>0</v>
      </c>
      <c r="S8231">
        <f t="shared" si="1664"/>
        <v>5.9740772862483853E-2</v>
      </c>
      <c r="T8231">
        <f t="shared" si="1665"/>
        <v>115.76926507784219</v>
      </c>
      <c r="U8231">
        <f t="shared" si="1666"/>
        <v>347.67251758644983</v>
      </c>
      <c r="V8231" s="9">
        <v>534.68707275400004</v>
      </c>
      <c r="W8231" s="9">
        <v>101.645225525</v>
      </c>
      <c r="X8231">
        <f t="shared" si="1673"/>
        <v>1.0162551888737272E-3</v>
      </c>
      <c r="Y8231">
        <f t="shared" si="1674"/>
        <v>26.971167296530822</v>
      </c>
      <c r="Z8231">
        <f t="shared" si="1667"/>
        <v>1.2408292882722589</v>
      </c>
      <c r="AA8231">
        <f t="shared" si="1668"/>
        <v>0.17601196344442777</v>
      </c>
      <c r="AB8231">
        <f>(1/(AA8231*k))*(LN((50-dTar)/(hTar-dTar)))</f>
        <v>24.828681876942305</v>
      </c>
      <c r="AC8231">
        <f t="shared" si="1669"/>
        <v>40.05231846985609</v>
      </c>
      <c r="AD8231" s="19">
        <v>1043.39550781</v>
      </c>
      <c r="AE8231" s="19">
        <v>34.499725341800001</v>
      </c>
      <c r="AF8231">
        <f t="shared" si="1675"/>
        <v>8.9449634604900244E-4</v>
      </c>
      <c r="AG8231" s="23">
        <f t="shared" si="1670"/>
        <v>26.004880657683199</v>
      </c>
      <c r="AH8231" s="25">
        <f t="shared" si="1676"/>
        <v>26.372160185970071</v>
      </c>
      <c r="AI8231" s="25">
        <f t="shared" si="1671"/>
        <v>0.47163147803085481</v>
      </c>
    </row>
    <row r="8232" spans="6:35" ht="15">
      <c r="F8232" s="5">
        <v>2006</v>
      </c>
      <c r="G8232" s="5">
        <v>12</v>
      </c>
      <c r="H8232" s="5">
        <v>0</v>
      </c>
      <c r="I8232" s="5">
        <v>343</v>
      </c>
      <c r="J8232" s="5">
        <v>19</v>
      </c>
      <c r="K8232" s="5">
        <v>4.3755002021799996</v>
      </c>
      <c r="L8232" s="5">
        <v>5.0933774560700001E-2</v>
      </c>
      <c r="M8232" s="5">
        <v>0.90799999237100004</v>
      </c>
      <c r="N8232" s="8">
        <f t="shared" si="1672"/>
        <v>0.90799999237100004</v>
      </c>
      <c r="O8232" s="5">
        <v>0</v>
      </c>
      <c r="P8232" s="5">
        <v>96.736587524399994</v>
      </c>
      <c r="Q8232" s="5">
        <v>23.599130630499999</v>
      </c>
      <c r="R8232" s="5">
        <v>0</v>
      </c>
      <c r="S8232">
        <f t="shared" si="1664"/>
        <v>5.3947910010717824E-2</v>
      </c>
      <c r="T8232">
        <f t="shared" si="1665"/>
        <v>128.20043201113862</v>
      </c>
      <c r="U8232">
        <f t="shared" si="1666"/>
        <v>385.00518184177304</v>
      </c>
      <c r="V8232" s="9">
        <v>536.14056396499996</v>
      </c>
      <c r="W8232" s="9">
        <v>112.55976867699999</v>
      </c>
      <c r="X8232">
        <f t="shared" si="1673"/>
        <v>9.6739350423161348E-4</v>
      </c>
      <c r="Y8232">
        <f t="shared" si="1674"/>
        <v>26.940270068012573</v>
      </c>
      <c r="Z8232">
        <f t="shared" si="1667"/>
        <v>1.1205102240050211</v>
      </c>
      <c r="AA8232">
        <f t="shared" si="1668"/>
        <v>0.15894467228549591</v>
      </c>
      <c r="AB8232">
        <f>(1/(AA8232*k))*(LN((50-dTar)/(hTar-dTar)))</f>
        <v>27.494756408368662</v>
      </c>
      <c r="AC8232">
        <f t="shared" si="1669"/>
        <v>44.353089115930004</v>
      </c>
      <c r="AD8232" s="19">
        <v>1099.1633300799999</v>
      </c>
      <c r="AE8232" s="19">
        <v>38.204265594500001</v>
      </c>
      <c r="AF8232">
        <f t="shared" si="1675"/>
        <v>8.4622365747735317E-4</v>
      </c>
      <c r="AG8232" s="23">
        <f t="shared" si="1670"/>
        <v>25.929130790759682</v>
      </c>
      <c r="AH8232" s="25">
        <f t="shared" si="1676"/>
        <v>26.313458527325164</v>
      </c>
      <c r="AI8232" s="25">
        <f t="shared" si="1671"/>
        <v>0.42589895168578379</v>
      </c>
    </row>
    <row r="8233" spans="6:35" ht="15">
      <c r="F8233" s="5">
        <v>2006</v>
      </c>
      <c r="G8233" s="5">
        <v>12</v>
      </c>
      <c r="H8233" s="5">
        <v>0</v>
      </c>
      <c r="I8233" s="5">
        <v>343</v>
      </c>
      <c r="J8233" s="5">
        <v>20</v>
      </c>
      <c r="K8233" s="5">
        <v>4.3685002326999998</v>
      </c>
      <c r="L8233" s="5">
        <v>7.5945861637600004E-2</v>
      </c>
      <c r="M8233" s="5">
        <v>1.46700000763</v>
      </c>
      <c r="N8233" s="8">
        <f t="shared" si="1672"/>
        <v>1.46700000763</v>
      </c>
      <c r="O8233" s="5">
        <v>0</v>
      </c>
      <c r="P8233" s="5">
        <v>96.736587524399994</v>
      </c>
      <c r="Q8233" s="5">
        <v>23.236835479700002</v>
      </c>
      <c r="R8233" s="5">
        <v>0</v>
      </c>
      <c r="S8233">
        <f t="shared" si="1664"/>
        <v>8.7160335971687014E-2</v>
      </c>
      <c r="T8233">
        <f t="shared" si="1665"/>
        <v>79.349686900228107</v>
      </c>
      <c r="U8233">
        <f t="shared" si="1666"/>
        <v>238.29904591472638</v>
      </c>
      <c r="V8233" s="9">
        <v>530.38421630899995</v>
      </c>
      <c r="W8233" s="9">
        <v>69.6688995361</v>
      </c>
      <c r="X8233">
        <f t="shared" si="1673"/>
        <v>1.192816152463722E-3</v>
      </c>
      <c r="Y8233">
        <f t="shared" si="1674"/>
        <v>25.666123500410848</v>
      </c>
      <c r="Z8233">
        <f t="shared" si="1667"/>
        <v>1.8103397808105079</v>
      </c>
      <c r="AA8233">
        <f t="shared" si="1668"/>
        <v>0.25679717776946703</v>
      </c>
      <c r="AB8233">
        <f>(1/(AA8233*k))*(LN((50-dTar)/(hTar-dTar)))</f>
        <v>17.017885807222068</v>
      </c>
      <c r="AC8233">
        <f t="shared" si="1669"/>
        <v>27.452354716723416</v>
      </c>
      <c r="AD8233" s="19">
        <v>851.07781982400002</v>
      </c>
      <c r="AE8233" s="19">
        <v>23.646539688099999</v>
      </c>
      <c r="AF8233">
        <f t="shared" si="1675"/>
        <v>1.1084302933431344E-3</v>
      </c>
      <c r="AG8233" s="23">
        <f t="shared" si="1670"/>
        <v>24.885128474243725</v>
      </c>
      <c r="AH8233" s="25">
        <f t="shared" si="1676"/>
        <v>25.181979815525995</v>
      </c>
      <c r="AI8233" s="25">
        <f t="shared" si="1671"/>
        <v>0.688098866323965</v>
      </c>
    </row>
    <row r="8234" spans="6:35" ht="15">
      <c r="F8234" s="5">
        <v>2006</v>
      </c>
      <c r="G8234" s="5">
        <v>12</v>
      </c>
      <c r="H8234" s="5">
        <v>0</v>
      </c>
      <c r="I8234" s="5">
        <v>343</v>
      </c>
      <c r="J8234" s="5">
        <v>21</v>
      </c>
      <c r="K8234" s="5">
        <v>4.3509998321500003</v>
      </c>
      <c r="L8234" s="5">
        <v>8.7522290646999998E-2</v>
      </c>
      <c r="M8234" s="5">
        <v>1.61800003052</v>
      </c>
      <c r="N8234" s="8">
        <f t="shared" si="1672"/>
        <v>1.61800003052</v>
      </c>
      <c r="O8234" s="5">
        <v>0</v>
      </c>
      <c r="P8234" s="5">
        <v>96.736587524399994</v>
      </c>
      <c r="Q8234" s="5">
        <v>22.318244934100001</v>
      </c>
      <c r="R8234" s="5">
        <v>0</v>
      </c>
      <c r="S8234">
        <f t="shared" si="1664"/>
        <v>9.6131851076235189E-2</v>
      </c>
      <c r="T8234">
        <f t="shared" si="1665"/>
        <v>71.944369031106689</v>
      </c>
      <c r="U8234">
        <f t="shared" si="1666"/>
        <v>216.05976241098975</v>
      </c>
      <c r="V8234" s="9">
        <v>529.50109863299997</v>
      </c>
      <c r="W8234" s="9">
        <v>63.167034149199999</v>
      </c>
      <c r="X8234">
        <f t="shared" si="1673"/>
        <v>1.2365098396428121E-3</v>
      </c>
      <c r="Y8234">
        <f t="shared" si="1674"/>
        <v>24.497544541990923</v>
      </c>
      <c r="Z8234">
        <f t="shared" si="1667"/>
        <v>1.9966801672585566</v>
      </c>
      <c r="AA8234">
        <f t="shared" si="1668"/>
        <v>0.28322961097982657</v>
      </c>
      <c r="AB8234">
        <f>(1/(AA8234*k))*(LN((50-dTar)/(hTar-dTar)))</f>
        <v>15.429689825789312</v>
      </c>
      <c r="AC8234">
        <f t="shared" si="1669"/>
        <v>24.890360827713785</v>
      </c>
      <c r="AD8234" s="19">
        <v>805.58886718799999</v>
      </c>
      <c r="AE8234" s="19">
        <v>21.439722061200001</v>
      </c>
      <c r="AF8234">
        <f t="shared" si="1675"/>
        <v>1.1738205845869692E-3</v>
      </c>
      <c r="AG8234" s="23">
        <f t="shared" si="1670"/>
        <v>23.781804244174921</v>
      </c>
      <c r="AH8234" s="25">
        <f t="shared" si="1676"/>
        <v>24.05385266996219</v>
      </c>
      <c r="AI8234" s="25">
        <f t="shared" si="1671"/>
        <v>0.75892568570030661</v>
      </c>
    </row>
    <row r="8235" spans="6:35" ht="15">
      <c r="F8235" s="5">
        <v>2006</v>
      </c>
      <c r="G8235" s="5">
        <v>12</v>
      </c>
      <c r="H8235" s="5">
        <v>0</v>
      </c>
      <c r="I8235" s="5">
        <v>343</v>
      </c>
      <c r="J8235" s="5">
        <v>22</v>
      </c>
      <c r="K8235" s="5">
        <v>3.7160000801100002</v>
      </c>
      <c r="L8235" s="5">
        <v>6.85524269938E-2</v>
      </c>
      <c r="M8235" s="5">
        <v>1.5499999523200001</v>
      </c>
      <c r="N8235" s="8">
        <f t="shared" si="1672"/>
        <v>1.5499999523200001</v>
      </c>
      <c r="O8235" s="5">
        <v>0</v>
      </c>
      <c r="P8235" s="5">
        <v>96.736587524399994</v>
      </c>
      <c r="Q8235" s="5">
        <v>22.697029113799999</v>
      </c>
      <c r="R8235" s="5">
        <v>0</v>
      </c>
      <c r="S8235">
        <f t="shared" si="1664"/>
        <v>9.209169454509232E-2</v>
      </c>
      <c r="T8235">
        <f t="shared" si="1665"/>
        <v>75.100641850884742</v>
      </c>
      <c r="U8235">
        <f t="shared" si="1666"/>
        <v>225.53852447019494</v>
      </c>
      <c r="V8235" s="9">
        <v>529.87786865199996</v>
      </c>
      <c r="W8235" s="9">
        <v>65.938240051299999</v>
      </c>
      <c r="X8235">
        <f t="shared" si="1673"/>
        <v>1.2175008937811273E-3</v>
      </c>
      <c r="Y8235">
        <f t="shared" si="1674"/>
        <v>24.981186350310786</v>
      </c>
      <c r="Z8235">
        <f t="shared" si="1667"/>
        <v>1.9127652074607282</v>
      </c>
      <c r="AA8235">
        <f t="shared" si="1668"/>
        <v>0.27132625168941044</v>
      </c>
      <c r="AB8235">
        <f>(1/(AA8235*k))*(LN((50-dTar)/(hTar-dTar)))</f>
        <v>16.106606049680142</v>
      </c>
      <c r="AC8235">
        <f t="shared" si="1669"/>
        <v>25.982326334020673</v>
      </c>
      <c r="AD8235" s="19">
        <v>825.28039550799997</v>
      </c>
      <c r="AE8235" s="19">
        <v>22.380306243900002</v>
      </c>
      <c r="AF8235">
        <f t="shared" si="1675"/>
        <v>1.1446322672441134E-3</v>
      </c>
      <c r="AG8235" s="23">
        <f t="shared" si="1670"/>
        <v>24.238240644686815</v>
      </c>
      <c r="AH8235" s="25">
        <f t="shared" si="1676"/>
        <v>24.520629676402859</v>
      </c>
      <c r="AI8235" s="25">
        <f t="shared" si="1671"/>
        <v>0.72703013254693361</v>
      </c>
    </row>
    <row r="8236" spans="6:35" ht="15">
      <c r="F8236" s="5">
        <v>2006</v>
      </c>
      <c r="G8236" s="5">
        <v>12</v>
      </c>
      <c r="H8236" s="5">
        <v>0</v>
      </c>
      <c r="I8236" s="5">
        <v>343</v>
      </c>
      <c r="J8236" s="5">
        <v>23</v>
      </c>
      <c r="K8236" s="5">
        <v>3.92149996758</v>
      </c>
      <c r="L8236" s="5">
        <v>7.9257711768199998E-2</v>
      </c>
      <c r="M8236" s="5">
        <v>1.91499996185</v>
      </c>
      <c r="N8236" s="8">
        <f t="shared" si="1672"/>
        <v>1.91499996185</v>
      </c>
      <c r="O8236" s="5">
        <v>0</v>
      </c>
      <c r="P8236" s="5">
        <v>96.736587524399994</v>
      </c>
      <c r="Q8236" s="5">
        <v>21.596565246600001</v>
      </c>
      <c r="R8236" s="5">
        <v>0</v>
      </c>
      <c r="S8236">
        <f t="shared" si="1664"/>
        <v>0.11377780449385763</v>
      </c>
      <c r="T8236">
        <f t="shared" si="1665"/>
        <v>60.786419638159103</v>
      </c>
      <c r="U8236">
        <f t="shared" si="1666"/>
        <v>182.5507619527086</v>
      </c>
      <c r="V8236" s="9">
        <v>528.16516113299997</v>
      </c>
      <c r="W8236" s="9">
        <v>53.3703727722</v>
      </c>
      <c r="X8236">
        <f t="shared" si="1673"/>
        <v>1.3087526964178958E-3</v>
      </c>
      <c r="Y8236">
        <f t="shared" si="1674"/>
        <v>23.463162870474068</v>
      </c>
      <c r="Z8236">
        <f t="shared" si="1667"/>
        <v>2.363190588382083</v>
      </c>
      <c r="AA8236">
        <f t="shared" si="1668"/>
        <v>0.33521921136604932</v>
      </c>
      <c r="AB8236">
        <f>(1/(AA8236*k))*(LN((50-dTar)/(hTar-dTar)))</f>
        <v>13.036678384538135</v>
      </c>
      <c r="AC8236">
        <f t="shared" si="1669"/>
        <v>21.030081139003823</v>
      </c>
      <c r="AD8236" s="19">
        <v>732.10327148399995</v>
      </c>
      <c r="AE8236" s="19">
        <v>18.1146068573</v>
      </c>
      <c r="AF8236">
        <f t="shared" si="1675"/>
        <v>1.2965998648136951E-3</v>
      </c>
      <c r="AG8236" s="23">
        <f t="shared" si="1670"/>
        <v>22.823378722096905</v>
      </c>
      <c r="AH8236" s="25">
        <f t="shared" si="1676"/>
        <v>23.066556688938729</v>
      </c>
      <c r="AI8236" s="25">
        <f t="shared" si="1671"/>
        <v>0.89823401220579102</v>
      </c>
    </row>
    <row r="8237" spans="6:35" ht="15">
      <c r="F8237" s="5">
        <v>2006</v>
      </c>
      <c r="G8237" s="5">
        <v>12</v>
      </c>
      <c r="H8237" s="5">
        <v>0</v>
      </c>
      <c r="I8237" s="5">
        <v>343</v>
      </c>
      <c r="J8237" s="5">
        <v>24</v>
      </c>
      <c r="K8237" s="5">
        <v>4.2125000953700003</v>
      </c>
      <c r="L8237" s="5">
        <v>7.9658657312400002E-2</v>
      </c>
      <c r="M8237" s="5">
        <v>0.452499985695</v>
      </c>
      <c r="N8237" s="8">
        <f t="shared" si="1672"/>
        <v>0.452499985695</v>
      </c>
      <c r="O8237" s="5">
        <v>0</v>
      </c>
      <c r="P8237" s="5">
        <v>96.736587524399994</v>
      </c>
      <c r="Q8237" s="5">
        <v>22.0490703583</v>
      </c>
      <c r="R8237" s="5">
        <v>0</v>
      </c>
      <c r="S8237">
        <f t="shared" si="1664"/>
        <v>2.6884833384613827E-2</v>
      </c>
      <c r="T8237">
        <f t="shared" si="1665"/>
        <v>257.25081760894079</v>
      </c>
      <c r="U8237">
        <f t="shared" si="1666"/>
        <v>772.56290215831541</v>
      </c>
      <c r="V8237" s="9">
        <v>550.78942871100003</v>
      </c>
      <c r="W8237" s="9">
        <v>225.86579895</v>
      </c>
      <c r="X8237">
        <f t="shared" si="1673"/>
        <v>6.4548689480972547E-4</v>
      </c>
      <c r="Y8237">
        <f t="shared" si="1674"/>
        <v>26.439383738199297</v>
      </c>
      <c r="Z8237">
        <f t="shared" si="1667"/>
        <v>0.55840403589585641</v>
      </c>
      <c r="AA8237">
        <f t="shared" si="1668"/>
        <v>7.9209760506359708E-2</v>
      </c>
      <c r="AB8237">
        <f>(1/(AA8237*k))*(LN((50-dTar)/(hTar-dTar)))</f>
        <v>55.171799775190827</v>
      </c>
      <c r="AC8237">
        <f t="shared" si="1669"/>
        <v>89.000233927167031</v>
      </c>
      <c r="AD8237" s="19">
        <v>1497.58105469</v>
      </c>
      <c r="AE8237" s="19">
        <v>76.661819457999997</v>
      </c>
      <c r="AF8237">
        <f t="shared" si="1675"/>
        <v>6.0123501798680344E-4</v>
      </c>
      <c r="AG8237" s="23">
        <f t="shared" si="1670"/>
        <v>25.024610800818497</v>
      </c>
      <c r="AH8237" s="25">
        <f t="shared" si="1676"/>
        <v>25.562357175635331</v>
      </c>
      <c r="AI8237" s="25">
        <f t="shared" si="1671"/>
        <v>0.21224589335303584</v>
      </c>
    </row>
    <row r="8238" spans="6:35" ht="15">
      <c r="F8238" s="5">
        <v>2006</v>
      </c>
      <c r="G8238" s="5">
        <v>12</v>
      </c>
      <c r="H8238" s="5">
        <v>0</v>
      </c>
      <c r="I8238" s="5">
        <v>344</v>
      </c>
      <c r="J8238" s="5">
        <v>1</v>
      </c>
      <c r="K8238" s="5">
        <v>4.1799998283399997</v>
      </c>
      <c r="L8238" s="5">
        <v>8.0712333321599994E-2</v>
      </c>
      <c r="M8238" s="5">
        <v>1.85350000858</v>
      </c>
      <c r="N8238" s="8">
        <f t="shared" si="1672"/>
        <v>1.85350000858</v>
      </c>
      <c r="O8238" s="5">
        <v>0</v>
      </c>
      <c r="P8238" s="5">
        <v>96.736587524399994</v>
      </c>
      <c r="Q8238" s="5">
        <v>23.892070770299998</v>
      </c>
      <c r="R8238" s="5">
        <v>0</v>
      </c>
      <c r="S8238">
        <f t="shared" si="1664"/>
        <v>0.11012384637430989</v>
      </c>
      <c r="T8238">
        <f t="shared" si="1665"/>
        <v>62.80334003195042</v>
      </c>
      <c r="U8238">
        <f t="shared" si="1666"/>
        <v>188.60787728992165</v>
      </c>
      <c r="V8238" s="9">
        <v>529.64465331999997</v>
      </c>
      <c r="W8238" s="9">
        <v>55.141231536900001</v>
      </c>
      <c r="X8238">
        <f t="shared" si="1673"/>
        <v>1.2930024121530985E-3</v>
      </c>
      <c r="Y8238">
        <f t="shared" si="1674"/>
        <v>26.003697662467719</v>
      </c>
      <c r="Z8238">
        <f t="shared" si="1667"/>
        <v>2.2872970564505213</v>
      </c>
      <c r="AA8238">
        <f t="shared" si="1668"/>
        <v>0.32445369374467969</v>
      </c>
      <c r="AB8238">
        <f>(1/(AA8238*k))*(LN((50-dTar)/(hTar-dTar)))</f>
        <v>13.469241161842547</v>
      </c>
      <c r="AC8238">
        <f t="shared" si="1669"/>
        <v>21.727868568907265</v>
      </c>
      <c r="AD8238" s="19">
        <v>745.85485839800003</v>
      </c>
      <c r="AE8238" s="19">
        <v>18.715658187900001</v>
      </c>
      <c r="AF8238">
        <f t="shared" si="1675"/>
        <v>1.2717818310196819E-3</v>
      </c>
      <c r="AG8238" s="23">
        <f t="shared" si="1670"/>
        <v>25.285134664268938</v>
      </c>
      <c r="AH8238" s="25">
        <f t="shared" si="1676"/>
        <v>25.558255980877007</v>
      </c>
      <c r="AI8238" s="25">
        <f t="shared" si="1671"/>
        <v>0.86938735378454768</v>
      </c>
    </row>
    <row r="8239" spans="6:35" ht="15">
      <c r="F8239" s="5">
        <v>2006</v>
      </c>
      <c r="G8239" s="5">
        <v>12</v>
      </c>
      <c r="H8239" s="5">
        <v>0</v>
      </c>
      <c r="I8239" s="5">
        <v>344</v>
      </c>
      <c r="J8239" s="5">
        <v>2</v>
      </c>
      <c r="K8239" s="5">
        <v>3.4690001010899998</v>
      </c>
      <c r="L8239" s="5">
        <v>7.6375357806700003E-2</v>
      </c>
      <c r="M8239" s="5">
        <v>2.3039999008200001</v>
      </c>
      <c r="N8239" s="8">
        <f t="shared" si="1672"/>
        <v>2.3039999008200001</v>
      </c>
      <c r="O8239" s="5">
        <v>0</v>
      </c>
      <c r="P8239" s="5">
        <v>96.736587524399994</v>
      </c>
      <c r="Q8239" s="5">
        <v>24.776710510299999</v>
      </c>
      <c r="R8239" s="5">
        <v>0</v>
      </c>
      <c r="S8239">
        <f t="shared" si="1664"/>
        <v>0.13688984620977179</v>
      </c>
      <c r="T8239">
        <f t="shared" si="1665"/>
        <v>50.523435893657606</v>
      </c>
      <c r="U8239">
        <f t="shared" si="1666"/>
        <v>151.72947796165579</v>
      </c>
      <c r="V8239" s="9">
        <v>528.16827392599998</v>
      </c>
      <c r="W8239" s="9">
        <v>44.3594932556</v>
      </c>
      <c r="X8239">
        <f t="shared" si="1673"/>
        <v>1.3807248829139475E-3</v>
      </c>
      <c r="Y8239">
        <f t="shared" si="1674"/>
        <v>26.634721089459013</v>
      </c>
      <c r="Z8239">
        <f t="shared" si="1667"/>
        <v>2.8432328928043926</v>
      </c>
      <c r="AA8239">
        <f t="shared" si="1668"/>
        <v>0.4033133394917704</v>
      </c>
      <c r="AB8239">
        <f>(1/(AA8239*k))*(LN((50-dTar)/(hTar-dTar)))</f>
        <v>10.835607501613191</v>
      </c>
      <c r="AC8239">
        <f t="shared" si="1669"/>
        <v>17.479429823135661</v>
      </c>
      <c r="AD8239" s="19">
        <v>658.65026855500003</v>
      </c>
      <c r="AE8239" s="19">
        <v>15.056195259100001</v>
      </c>
      <c r="AF8239">
        <f t="shared" si="1675"/>
        <v>1.4467887860640329E-3</v>
      </c>
      <c r="AG8239" s="23">
        <f t="shared" si="1670"/>
        <v>25.961154481072274</v>
      </c>
      <c r="AH8239" s="25">
        <f t="shared" si="1676"/>
        <v>26.217172950388068</v>
      </c>
      <c r="AI8239" s="25">
        <f t="shared" si="1671"/>
        <v>1.080695099876664</v>
      </c>
    </row>
    <row r="8240" spans="6:35" ht="15">
      <c r="F8240" s="5">
        <v>2006</v>
      </c>
      <c r="G8240" s="5">
        <v>12</v>
      </c>
      <c r="H8240" s="5">
        <v>0</v>
      </c>
      <c r="I8240" s="5">
        <v>344</v>
      </c>
      <c r="J8240" s="5">
        <v>3</v>
      </c>
      <c r="K8240" s="5">
        <v>3.0550000667599999</v>
      </c>
      <c r="L8240" s="5">
        <v>5.4010011255699999E-2</v>
      </c>
      <c r="M8240" s="5">
        <v>1.7324999570799999</v>
      </c>
      <c r="N8240" s="8">
        <f t="shared" si="1672"/>
        <v>1.7324999570799999</v>
      </c>
      <c r="O8240" s="5">
        <v>0</v>
      </c>
      <c r="P8240" s="5">
        <v>96.736587524399994</v>
      </c>
      <c r="Q8240" s="5">
        <v>23.9454193115</v>
      </c>
      <c r="R8240" s="5">
        <v>0</v>
      </c>
      <c r="S8240">
        <f t="shared" si="1664"/>
        <v>0.1029347495191779</v>
      </c>
      <c r="T8240">
        <f t="shared" si="1665"/>
        <v>67.189607025599258</v>
      </c>
      <c r="U8240">
        <f t="shared" si="1666"/>
        <v>201.78049687477306</v>
      </c>
      <c r="V8240" s="9">
        <v>530.17016601600005</v>
      </c>
      <c r="W8240" s="9">
        <v>58.992366790799998</v>
      </c>
      <c r="X8240">
        <f t="shared" si="1673"/>
        <v>1.2643135630167844E-3</v>
      </c>
      <c r="Y8240">
        <f t="shared" si="1674"/>
        <v>26.168390924813725</v>
      </c>
      <c r="Z8240">
        <f t="shared" si="1667"/>
        <v>2.1379778979152353</v>
      </c>
      <c r="AA8240">
        <f t="shared" si="1668"/>
        <v>0.30327273152685463</v>
      </c>
      <c r="AB8240">
        <f>(1/(AA8240*k))*(LN((50-dTar)/(hTar-dTar)))</f>
        <v>14.409950492072912</v>
      </c>
      <c r="AC8240">
        <f t="shared" si="1669"/>
        <v>23.245371184176655</v>
      </c>
      <c r="AD8240" s="19">
        <v>775.03472900400004</v>
      </c>
      <c r="AE8240" s="19">
        <v>20.022783279399999</v>
      </c>
      <c r="AF8240">
        <f t="shared" si="1675"/>
        <v>1.2220413983664309E-3</v>
      </c>
      <c r="AG8240" s="23">
        <f t="shared" si="1670"/>
        <v>25.425030522902055</v>
      </c>
      <c r="AH8240" s="25">
        <f t="shared" si="1676"/>
        <v>25.707577178092134</v>
      </c>
      <c r="AI8240" s="25">
        <f t="shared" si="1671"/>
        <v>0.81263207237401702</v>
      </c>
    </row>
    <row r="8241" spans="6:35" ht="15">
      <c r="F8241" s="5">
        <v>2006</v>
      </c>
      <c r="G8241" s="5">
        <v>12</v>
      </c>
      <c r="H8241" s="5">
        <v>0</v>
      </c>
      <c r="I8241" s="5">
        <v>344</v>
      </c>
      <c r="J8241" s="5">
        <v>4</v>
      </c>
      <c r="K8241" s="5">
        <v>3.09150004387</v>
      </c>
      <c r="L8241" s="5">
        <v>6.67341798544E-2</v>
      </c>
      <c r="M8241" s="5">
        <v>1.7269999980899999</v>
      </c>
      <c r="N8241" s="8">
        <f t="shared" si="1672"/>
        <v>1.7269999980899999</v>
      </c>
      <c r="O8241" s="5">
        <v>0</v>
      </c>
      <c r="P8241" s="5">
        <v>96.736587524399994</v>
      </c>
      <c r="Q8241" s="5">
        <v>24.1326293945</v>
      </c>
      <c r="R8241" s="5">
        <v>0</v>
      </c>
      <c r="S8241">
        <f t="shared" si="1664"/>
        <v>0.10260797496505002</v>
      </c>
      <c r="T8241">
        <f t="shared" si="1665"/>
        <v>67.403585070534803</v>
      </c>
      <c r="U8241">
        <f t="shared" si="1666"/>
        <v>202.42310513129905</v>
      </c>
      <c r="V8241" s="9">
        <v>530.19573974599996</v>
      </c>
      <c r="W8241" s="9">
        <v>59.180233001700003</v>
      </c>
      <c r="X8241">
        <f t="shared" si="1673"/>
        <v>1.2629466589917117E-3</v>
      </c>
      <c r="Y8241">
        <f t="shared" si="1674"/>
        <v>26.378123402285002</v>
      </c>
      <c r="Z8241">
        <f t="shared" si="1667"/>
        <v>2.1311907169332058</v>
      </c>
      <c r="AA8241">
        <f t="shared" si="1668"/>
        <v>0.30230996810549543</v>
      </c>
      <c r="AB8241">
        <f>(1/(AA8241*k))*(LN((50-dTar)/(hTar-dTar)))</f>
        <v>14.455841712016159</v>
      </c>
      <c r="AC8241">
        <f t="shared" si="1669"/>
        <v>23.319400476800684</v>
      </c>
      <c r="AD8241" s="19">
        <v>776.43347168000003</v>
      </c>
      <c r="AE8241" s="19">
        <v>20.086549758899999</v>
      </c>
      <c r="AF8241">
        <f t="shared" si="1675"/>
        <v>1.2197510552289885E-3</v>
      </c>
      <c r="AG8241" s="23">
        <f t="shared" si="1670"/>
        <v>25.627827665094163</v>
      </c>
      <c r="AH8241" s="25">
        <f t="shared" si="1676"/>
        <v>25.913010397993936</v>
      </c>
      <c r="AI8241" s="25">
        <f t="shared" si="1671"/>
        <v>0.81005230718917476</v>
      </c>
    </row>
    <row r="8242" spans="6:35" ht="15">
      <c r="F8242" s="5">
        <v>2006</v>
      </c>
      <c r="G8242" s="5">
        <v>12</v>
      </c>
      <c r="H8242" s="5">
        <v>0</v>
      </c>
      <c r="I8242" s="5">
        <v>344</v>
      </c>
      <c r="J8242" s="5">
        <v>5</v>
      </c>
      <c r="K8242" s="5">
        <v>2.9904999732999999</v>
      </c>
      <c r="L8242" s="5">
        <v>6.4364619553099994E-2</v>
      </c>
      <c r="M8242" s="5">
        <v>1.7734999656699999</v>
      </c>
      <c r="N8242" s="8">
        <f t="shared" si="1672"/>
        <v>1.7734999656699999</v>
      </c>
      <c r="O8242" s="5">
        <v>0</v>
      </c>
      <c r="P8242" s="5">
        <v>96.736587524399994</v>
      </c>
      <c r="Q8242" s="5">
        <v>22.214454650899999</v>
      </c>
      <c r="R8242" s="5">
        <v>0</v>
      </c>
      <c r="S8242">
        <f t="shared" si="1664"/>
        <v>0.10537072396018674</v>
      </c>
      <c r="T8242">
        <f t="shared" si="1665"/>
        <v>65.636308734912461</v>
      </c>
      <c r="U8242">
        <f t="shared" si="1666"/>
        <v>197.11570845340157</v>
      </c>
      <c r="V8242" s="9">
        <v>529.98419189499998</v>
      </c>
      <c r="W8242" s="9">
        <v>57.628570556600003</v>
      </c>
      <c r="X8242">
        <f t="shared" si="1673"/>
        <v>1.2743261358247049E-3</v>
      </c>
      <c r="Y8242">
        <f t="shared" si="1674"/>
        <v>24.242115193665448</v>
      </c>
      <c r="Z8242">
        <f t="shared" si="1667"/>
        <v>2.1885736349145564</v>
      </c>
      <c r="AA8242">
        <f t="shared" si="1668"/>
        <v>0.31044975023147309</v>
      </c>
      <c r="AB8242">
        <f>(1/(AA8242*k))*(LN((50-dTar)/(hTar-dTar)))</f>
        <v>14.076819335944998</v>
      </c>
      <c r="AC8242">
        <f t="shared" si="1669"/>
        <v>22.707981594846199</v>
      </c>
      <c r="AD8242" s="19">
        <v>764.81304931600005</v>
      </c>
      <c r="AE8242" s="19">
        <v>19.5598945618</v>
      </c>
      <c r="AF8242">
        <f t="shared" si="1675"/>
        <v>1.2390331234930075E-3</v>
      </c>
      <c r="AG8242" s="23">
        <f t="shared" si="1670"/>
        <v>23.560040462044803</v>
      </c>
      <c r="AH8242" s="25">
        <f t="shared" si="1676"/>
        <v>23.819292815968254</v>
      </c>
      <c r="AI8242" s="25">
        <f t="shared" si="1671"/>
        <v>0.83186319662985786</v>
      </c>
    </row>
    <row r="8243" spans="6:35" ht="15">
      <c r="F8243" s="5">
        <v>2006</v>
      </c>
      <c r="G8243" s="5">
        <v>12</v>
      </c>
      <c r="H8243" s="5">
        <v>0</v>
      </c>
      <c r="I8243" s="5">
        <v>344</v>
      </c>
      <c r="J8243" s="5">
        <v>6</v>
      </c>
      <c r="K8243" s="5">
        <v>3.04200005531</v>
      </c>
      <c r="L8243" s="5">
        <v>5.3960226476200003E-2</v>
      </c>
      <c r="M8243" s="5">
        <v>1.49249994755</v>
      </c>
      <c r="N8243" s="8">
        <f t="shared" si="1672"/>
        <v>1.49249994755</v>
      </c>
      <c r="O8243" s="5">
        <v>0</v>
      </c>
      <c r="P8243" s="5">
        <v>96.736587524399994</v>
      </c>
      <c r="Q8243" s="5">
        <v>20.819110870399999</v>
      </c>
      <c r="R8243" s="5">
        <v>0</v>
      </c>
      <c r="S8243">
        <f t="shared" si="1664"/>
        <v>8.8675389358957066E-2</v>
      </c>
      <c r="T8243">
        <f t="shared" si="1665"/>
        <v>77.993966753002553</v>
      </c>
      <c r="U8243">
        <f t="shared" si="1666"/>
        <v>234.22761437880314</v>
      </c>
      <c r="V8243" s="9">
        <v>531.46032714800003</v>
      </c>
      <c r="W8243" s="9">
        <v>68.478576660200005</v>
      </c>
      <c r="X8243">
        <f t="shared" si="1673"/>
        <v>1.1988014121849713E-3</v>
      </c>
      <c r="Y8243">
        <f t="shared" si="1674"/>
        <v>22.966458110092521</v>
      </c>
      <c r="Z8243">
        <f t="shared" si="1667"/>
        <v>1.8418077804051591</v>
      </c>
      <c r="AA8243">
        <f t="shared" si="1668"/>
        <v>0.26126092185309935</v>
      </c>
      <c r="AB8243">
        <f>(1/(AA8243*k))*(LN((50-dTar)/(hTar-dTar)))</f>
        <v>16.727128634089876</v>
      </c>
      <c r="AC8243">
        <f t="shared" si="1669"/>
        <v>26.983320599108797</v>
      </c>
      <c r="AD8243" s="19">
        <v>842.93353271499996</v>
      </c>
      <c r="AE8243" s="19">
        <v>23.242530822799999</v>
      </c>
      <c r="AF8243">
        <f t="shared" si="1675"/>
        <v>1.1196209968351114E-3</v>
      </c>
      <c r="AG8243" s="23">
        <f t="shared" si="1670"/>
        <v>22.272616324161472</v>
      </c>
      <c r="AH8243" s="25">
        <f t="shared" si="1676"/>
        <v>22.536341262080917</v>
      </c>
      <c r="AI8243" s="25">
        <f t="shared" si="1671"/>
        <v>0.70005965682091131</v>
      </c>
    </row>
    <row r="8244" spans="6:35" ht="15">
      <c r="F8244" s="5">
        <v>2006</v>
      </c>
      <c r="G8244" s="5">
        <v>12</v>
      </c>
      <c r="H8244" s="5">
        <v>0</v>
      </c>
      <c r="I8244" s="5">
        <v>344</v>
      </c>
      <c r="J8244" s="5">
        <v>7</v>
      </c>
      <c r="K8244" s="5">
        <v>3.1085000038100001</v>
      </c>
      <c r="L8244" s="5">
        <v>4.0470603853500001E-2</v>
      </c>
      <c r="M8244" s="5">
        <v>1.75650000572</v>
      </c>
      <c r="N8244" s="8">
        <f t="shared" si="1672"/>
        <v>1.75650000572</v>
      </c>
      <c r="O8244" s="5">
        <v>0</v>
      </c>
      <c r="P8244" s="5">
        <v>96.736587524399994</v>
      </c>
      <c r="Q8244" s="5">
        <v>18.568225860599998</v>
      </c>
      <c r="R8244" s="5">
        <v>0</v>
      </c>
      <c r="S8244">
        <f t="shared" si="1664"/>
        <v>0.10436068836847533</v>
      </c>
      <c r="T8244">
        <f t="shared" si="1665"/>
        <v>66.271557591232252</v>
      </c>
      <c r="U8244">
        <f t="shared" si="1666"/>
        <v>199.02345632605247</v>
      </c>
      <c r="V8244" s="9">
        <v>530.06024169900002</v>
      </c>
      <c r="W8244" s="9">
        <v>58.186321258500001</v>
      </c>
      <c r="X8244">
        <f t="shared" si="1673"/>
        <v>1.2702122213545492E-3</v>
      </c>
      <c r="Y8244">
        <f t="shared" si="1674"/>
        <v>20.2749496816182</v>
      </c>
      <c r="Z8244">
        <f t="shared" si="1667"/>
        <v>2.1675949685140088</v>
      </c>
      <c r="AA8244">
        <f t="shared" si="1668"/>
        <v>0.30747392084180136</v>
      </c>
      <c r="AB8244">
        <f>(1/(AA8244*k))*(LN((50-dTar)/(hTar-dTar)))</f>
        <v>14.213059224447791</v>
      </c>
      <c r="AC8244">
        <f t="shared" si="1669"/>
        <v>22.927756588527156</v>
      </c>
      <c r="AD8244" s="19">
        <v>769.00799560500002</v>
      </c>
      <c r="AE8244" s="19">
        <v>19.749202728299998</v>
      </c>
      <c r="AF8244">
        <f t="shared" si="1675"/>
        <v>1.2320050950018031E-3</v>
      </c>
      <c r="AG8244" s="23">
        <f t="shared" si="1670"/>
        <v>19.702240888229824</v>
      </c>
      <c r="AH8244" s="25">
        <f t="shared" si="1676"/>
        <v>19.919923930740151</v>
      </c>
      <c r="AI8244" s="25">
        <f t="shared" si="1671"/>
        <v>0.82388933629699668</v>
      </c>
    </row>
    <row r="8245" spans="6:35" ht="15">
      <c r="F8245" s="5">
        <v>2006</v>
      </c>
      <c r="G8245" s="5">
        <v>12</v>
      </c>
      <c r="H8245" s="5">
        <v>0</v>
      </c>
      <c r="I8245" s="5">
        <v>344</v>
      </c>
      <c r="J8245" s="5">
        <v>8</v>
      </c>
      <c r="K8245" s="5">
        <v>3.0620000362400002</v>
      </c>
      <c r="L8245" s="5">
        <v>4.3381687253700001E-2</v>
      </c>
      <c r="M8245" s="5">
        <v>0.95599997043600005</v>
      </c>
      <c r="N8245" s="8">
        <f t="shared" si="1672"/>
        <v>0.95599997043600005</v>
      </c>
      <c r="O8245" s="5">
        <v>0</v>
      </c>
      <c r="P8245" s="5">
        <v>96.736587524399994</v>
      </c>
      <c r="Q8245" s="5">
        <v>16.8935203552</v>
      </c>
      <c r="R8245" s="5">
        <v>0</v>
      </c>
      <c r="S8245">
        <f t="shared" si="1664"/>
        <v>5.6799780626272861E-2</v>
      </c>
      <c r="T8245">
        <f t="shared" si="1665"/>
        <v>121.76359297896613</v>
      </c>
      <c r="U8245">
        <f t="shared" si="1666"/>
        <v>365.67438596853862</v>
      </c>
      <c r="V8245" s="9">
        <v>536.62707519499997</v>
      </c>
      <c r="W8245" s="9">
        <v>106.908233643</v>
      </c>
      <c r="X8245">
        <f t="shared" si="1673"/>
        <v>9.9087434964811329E-4</v>
      </c>
      <c r="Y8245">
        <f t="shared" si="1674"/>
        <v>19.211425332500944</v>
      </c>
      <c r="Z8245">
        <f t="shared" si="1667"/>
        <v>1.1797442180862387</v>
      </c>
      <c r="AA8245">
        <f t="shared" si="1668"/>
        <v>0.16734703004689905</v>
      </c>
      <c r="AB8245">
        <f>(1/(AA8245*k))*(LN((50-dTar)/(hTar-dTar)))</f>
        <v>26.114267135024509</v>
      </c>
      <c r="AC8245">
        <f t="shared" si="1669"/>
        <v>42.126156719992053</v>
      </c>
      <c r="AD8245" s="19">
        <v>1070.8306884799999</v>
      </c>
      <c r="AE8245" s="19">
        <v>36.2860603333</v>
      </c>
      <c r="AF8245">
        <f t="shared" si="1675"/>
        <v>8.7013806670919785E-4</v>
      </c>
      <c r="AG8245" s="23">
        <f t="shared" si="1670"/>
        <v>18.50721953712489</v>
      </c>
      <c r="AH8245" s="25">
        <f t="shared" si="1676"/>
        <v>18.774883770432563</v>
      </c>
      <c r="AI8245" s="25">
        <f t="shared" si="1671"/>
        <v>0.4484134236137432</v>
      </c>
    </row>
    <row r="8246" spans="6:35" ht="15">
      <c r="F8246" s="5">
        <v>2006</v>
      </c>
      <c r="G8246" s="5">
        <v>12</v>
      </c>
      <c r="H8246" s="5">
        <v>0</v>
      </c>
      <c r="I8246" s="5">
        <v>344</v>
      </c>
      <c r="J8246" s="5">
        <v>9</v>
      </c>
      <c r="K8246" s="5">
        <v>3.5114998817399998</v>
      </c>
      <c r="L8246" s="5">
        <v>5.0284396857000001E-2</v>
      </c>
      <c r="M8246" s="5">
        <v>0.36399999260900001</v>
      </c>
      <c r="N8246" s="8">
        <f t="shared" si="1672"/>
        <v>0.36399999260900001</v>
      </c>
      <c r="O8246" s="5">
        <v>0</v>
      </c>
      <c r="P8246" s="5">
        <v>96.736587524399994</v>
      </c>
      <c r="Q8246" s="5">
        <v>15.433184623700001</v>
      </c>
      <c r="R8246" s="5">
        <v>0</v>
      </c>
      <c r="S8246">
        <f t="shared" si="1664"/>
        <v>2.1626694945112712E-2</v>
      </c>
      <c r="T8246">
        <f t="shared" si="1665"/>
        <v>319.79668585629133</v>
      </c>
      <c r="U8246">
        <f t="shared" si="1666"/>
        <v>960.39755294896599</v>
      </c>
      <c r="V8246" s="9">
        <v>558.86096191399997</v>
      </c>
      <c r="W8246" s="9">
        <v>280.78094482400002</v>
      </c>
      <c r="X8246">
        <f t="shared" si="1673"/>
        <v>5.5554337690680625E-4</v>
      </c>
      <c r="Y8246">
        <f t="shared" si="1674"/>
        <v>18.767422346134648</v>
      </c>
      <c r="Z8246">
        <f t="shared" si="1667"/>
        <v>0.44919131793283834</v>
      </c>
      <c r="AA8246">
        <f t="shared" si="1668"/>
        <v>6.3717907514608332E-2</v>
      </c>
      <c r="AB8246">
        <f>(1/(AA8246*k))*(LN((50-dTar)/(hTar-dTar)))</f>
        <v>68.585821747140244</v>
      </c>
      <c r="AC8246">
        <f t="shared" si="1669"/>
        <v>110.63902581491141</v>
      </c>
      <c r="AD8246" s="19">
        <v>1619.0196533200001</v>
      </c>
      <c r="AE8246" s="19">
        <v>95.300743103000002</v>
      </c>
      <c r="AF8246">
        <f t="shared" si="1675"/>
        <v>5.479573889778436E-4</v>
      </c>
      <c r="AG8246" s="23">
        <f t="shared" si="1670"/>
        <v>17.629638513720952</v>
      </c>
      <c r="AH8246" s="25">
        <f t="shared" si="1676"/>
        <v>18.062103056291566</v>
      </c>
      <c r="AI8246" s="25">
        <f t="shared" si="1671"/>
        <v>0.17073482000918735</v>
      </c>
    </row>
    <row r="8247" spans="6:35" ht="15">
      <c r="F8247" s="5">
        <v>2006</v>
      </c>
      <c r="G8247" s="5">
        <v>12</v>
      </c>
      <c r="H8247" s="5">
        <v>0</v>
      </c>
      <c r="I8247" s="5">
        <v>344</v>
      </c>
      <c r="J8247" s="5">
        <v>10</v>
      </c>
      <c r="K8247" s="5">
        <v>3.7439999580399999</v>
      </c>
      <c r="L8247" s="5">
        <v>5.1116622984399999E-2</v>
      </c>
      <c r="M8247" s="5">
        <v>2.80000008643E-2</v>
      </c>
      <c r="N8247" s="8">
        <f t="shared" si="1672"/>
        <v>2.80000008643E-2</v>
      </c>
      <c r="O8247" s="5">
        <v>0</v>
      </c>
      <c r="P8247" s="5">
        <v>96.736587524399994</v>
      </c>
      <c r="Q8247" s="5">
        <v>15.2469453812</v>
      </c>
      <c r="R8247" s="5">
        <v>28.976749420200001</v>
      </c>
      <c r="S8247">
        <f t="shared" si="1664"/>
        <v>1.6635920039854857E-3</v>
      </c>
      <c r="T8247">
        <f t="shared" si="1665"/>
        <v>4157.3567033881918</v>
      </c>
      <c r="U8247">
        <f t="shared" si="1666"/>
        <v>12485.167549435539</v>
      </c>
      <c r="V8247" s="9">
        <v>796.98986816399997</v>
      </c>
      <c r="W8247" s="9">
        <v>3650.1520996099998</v>
      </c>
      <c r="X8247">
        <f t="shared" si="1673"/>
        <v>5.9058688892004201E-5</v>
      </c>
      <c r="Y8247">
        <f t="shared" si="1674"/>
        <v>20.208763362879466</v>
      </c>
      <c r="Z8247">
        <f t="shared" si="1667"/>
        <v>3.4553180070709018E-2</v>
      </c>
      <c r="AA8247">
        <f t="shared" si="1668"/>
        <v>4.9013777519409437E-3</v>
      </c>
      <c r="AB8247">
        <f>(1/(AA8247*k))*(LN((50-dTar)/(hTar-dTar)))</f>
        <v>891.61563708635174</v>
      </c>
      <c r="AC8247">
        <f t="shared" si="1669"/>
        <v>1438.307261991634</v>
      </c>
      <c r="AD8247" s="19">
        <v>2395.5317382799999</v>
      </c>
      <c r="AE8247" s="19">
        <v>1238.9096679700001</v>
      </c>
      <c r="AF8247">
        <f t="shared" si="1675"/>
        <v>1.971317850341341E-4</v>
      </c>
      <c r="AG8247" s="23">
        <f t="shared" si="1670"/>
        <v>14.478849858062501</v>
      </c>
      <c r="AH8247" s="25">
        <f t="shared" si="1676"/>
        <v>16.656754265064883</v>
      </c>
      <c r="AI8247" s="25">
        <f t="shared" si="1671"/>
        <v>1.3133448365089744E-2</v>
      </c>
    </row>
    <row r="8248" spans="6:35" ht="15">
      <c r="F8248" s="5">
        <v>2006</v>
      </c>
      <c r="G8248" s="5">
        <v>12</v>
      </c>
      <c r="H8248" s="5">
        <v>0</v>
      </c>
      <c r="I8248" s="5">
        <v>344</v>
      </c>
      <c r="J8248" s="5">
        <v>11</v>
      </c>
      <c r="K8248" s="5">
        <v>4.3014998436000003</v>
      </c>
      <c r="L8248" s="5">
        <v>5.7730481028599998E-2</v>
      </c>
      <c r="M8248" s="5">
        <v>3.0000000260800002E-3</v>
      </c>
      <c r="N8248" s="8">
        <f t="shared" si="1672"/>
        <v>3.0000000260800002E-3</v>
      </c>
      <c r="O8248" s="5">
        <v>0</v>
      </c>
      <c r="P8248" s="5">
        <v>96.736587524399994</v>
      </c>
      <c r="Q8248" s="5">
        <v>20.2274093628</v>
      </c>
      <c r="R8248" s="5">
        <v>120.990997314</v>
      </c>
      <c r="S8248">
        <f t="shared" si="1664"/>
        <v>1.7824199647458497E-4</v>
      </c>
      <c r="T8248">
        <f t="shared" si="1665"/>
        <v>38801.996758705565</v>
      </c>
      <c r="U8248">
        <f t="shared" si="1666"/>
        <v>116528.23304535635</v>
      </c>
      <c r="V8248" s="9">
        <v>1002.22314453</v>
      </c>
      <c r="W8248" s="9">
        <v>34068.0898438</v>
      </c>
      <c r="X8248">
        <f t="shared" si="1673"/>
        <v>6.5963693331055586E-6</v>
      </c>
      <c r="Y8248">
        <f t="shared" si="1674"/>
        <v>27.185635279968775</v>
      </c>
      <c r="Z8248">
        <f t="shared" si="1667"/>
        <v>3.7021263540545067E-3</v>
      </c>
      <c r="AA8248">
        <f t="shared" si="1668"/>
        <v>5.2514760463448886E-4</v>
      </c>
      <c r="AB8248">
        <f>(1/(AA8248*k))*(LN((50-dTar)/(hTar-dTar)))</f>
        <v>8321.746130670037</v>
      </c>
      <c r="AC8248">
        <f t="shared" si="1669"/>
        <v>13424.201409597184</v>
      </c>
      <c r="AD8248" s="19">
        <v>2488.3369140599998</v>
      </c>
      <c r="AE8248" s="19">
        <v>11563.1582031</v>
      </c>
      <c r="AF8248">
        <f t="shared" si="1675"/>
        <v>3.6395801614206606E-5</v>
      </c>
      <c r="AG8248" s="23">
        <f t="shared" si="1670"/>
        <v>13.903153320293978</v>
      </c>
      <c r="AH8248" s="25">
        <f t="shared" si="1676"/>
        <v>18.951741919683215</v>
      </c>
      <c r="AI8248" s="25">
        <f t="shared" si="1671"/>
        <v>1.4071551507709062E-3</v>
      </c>
    </row>
    <row r="8249" spans="6:35" ht="15">
      <c r="F8249" s="5">
        <v>2006</v>
      </c>
      <c r="G8249" s="5">
        <v>12</v>
      </c>
      <c r="H8249" s="5">
        <v>0</v>
      </c>
      <c r="I8249" s="5">
        <v>344</v>
      </c>
      <c r="J8249" s="5">
        <v>12</v>
      </c>
      <c r="K8249" s="5">
        <v>5.0370001792899997</v>
      </c>
      <c r="L8249" s="5">
        <v>0.134241566062</v>
      </c>
      <c r="M8249" s="5">
        <v>0.17700000107300001</v>
      </c>
      <c r="N8249" s="8">
        <f t="shared" si="1672"/>
        <v>0.17700000107300001</v>
      </c>
      <c r="O8249" s="5">
        <v>0</v>
      </c>
      <c r="P8249" s="5">
        <v>96.736587524399994</v>
      </c>
      <c r="Q8249" s="5">
        <v>21.122234344500001</v>
      </c>
      <c r="R8249" s="5">
        <v>214.83999633799999</v>
      </c>
      <c r="S8249">
        <f t="shared" si="1664"/>
        <v>1.0516277764330227E-2</v>
      </c>
      <c r="T8249">
        <f t="shared" si="1665"/>
        <v>657.66096374238714</v>
      </c>
      <c r="U8249">
        <f t="shared" si="1666"/>
        <v>1975.054802575658</v>
      </c>
      <c r="V8249" s="9">
        <v>574.20935058600003</v>
      </c>
      <c r="W8249" s="9">
        <v>577.42523193399995</v>
      </c>
      <c r="X8249">
        <f t="shared" si="1673"/>
        <v>3.1982710043626739E-4</v>
      </c>
      <c r="Y8249">
        <f t="shared" si="1674"/>
        <v>26.748442967802376</v>
      </c>
      <c r="Z8249">
        <f t="shared" si="1667"/>
        <v>0.21842545431449784</v>
      </c>
      <c r="AA8249">
        <f t="shared" si="1668"/>
        <v>3.0983708591910936E-2</v>
      </c>
      <c r="AB8249">
        <f>(1/(AA8249*k))*(LN((50-dTar)/(hTar-dTar)))</f>
        <v>141.04654495874746</v>
      </c>
      <c r="AC8249">
        <f t="shared" si="1669"/>
        <v>227.52883804947049</v>
      </c>
      <c r="AD8249" s="19">
        <v>1967.4962158200001</v>
      </c>
      <c r="AE8249" s="19">
        <v>195.985717773</v>
      </c>
      <c r="AF8249">
        <f t="shared" si="1675"/>
        <v>4.1823316392383474E-4</v>
      </c>
      <c r="AG8249" s="23">
        <f t="shared" si="1670"/>
        <v>24.203058304430122</v>
      </c>
      <c r="AH8249" s="25">
        <f t="shared" si="1676"/>
        <v>25.170543148872252</v>
      </c>
      <c r="AI8249" s="25">
        <f t="shared" si="1671"/>
        <v>8.3022153677036706E-2</v>
      </c>
    </row>
    <row r="8250" spans="6:35" ht="15">
      <c r="F8250" s="5">
        <v>2006</v>
      </c>
      <c r="G8250" s="5">
        <v>12</v>
      </c>
      <c r="H8250" s="5">
        <v>0</v>
      </c>
      <c r="I8250" s="5">
        <v>344</v>
      </c>
      <c r="J8250" s="5">
        <v>13</v>
      </c>
      <c r="K8250" s="5">
        <v>6.4310002326999998</v>
      </c>
      <c r="L8250" s="5">
        <v>0.21145536005500001</v>
      </c>
      <c r="M8250" s="5">
        <v>0.34299999475499998</v>
      </c>
      <c r="N8250" s="8">
        <f t="shared" si="1672"/>
        <v>0.34299999475499998</v>
      </c>
      <c r="O8250" s="5">
        <v>0</v>
      </c>
      <c r="P8250" s="5">
        <v>96.736587524399994</v>
      </c>
      <c r="Q8250" s="5">
        <v>20.567880630499999</v>
      </c>
      <c r="R8250" s="5">
        <v>509.01501464799998</v>
      </c>
      <c r="S8250">
        <f t="shared" si="1664"/>
        <v>2.0379001108139675E-2</v>
      </c>
      <c r="T8250">
        <f t="shared" si="1665"/>
        <v>339.37607308484041</v>
      </c>
      <c r="U8250">
        <f t="shared" si="1666"/>
        <v>1019.1973980198709</v>
      </c>
      <c r="V8250" s="9">
        <v>532.80364990199996</v>
      </c>
      <c r="W8250" s="9">
        <v>297.97161865200002</v>
      </c>
      <c r="X8250">
        <f t="shared" si="1673"/>
        <v>5.4054852705039645E-4</v>
      </c>
      <c r="Y8250">
        <f t="shared" si="1674"/>
        <v>25.188734795101642</v>
      </c>
      <c r="Z8250">
        <f t="shared" si="1667"/>
        <v>0.42327643632799788</v>
      </c>
      <c r="AA8250">
        <f t="shared" si="1668"/>
        <v>6.0041874689779472E-2</v>
      </c>
      <c r="AB8250">
        <f>(1/(AA8250*k))*(LN((50-dTar)/(hTar-dTar)))</f>
        <v>72.784953325942624</v>
      </c>
      <c r="AC8250">
        <f t="shared" si="1669"/>
        <v>117.41284313330927</v>
      </c>
      <c r="AD8250" s="19">
        <v>1651.2087402300001</v>
      </c>
      <c r="AE8250" s="19">
        <v>101.135490417</v>
      </c>
      <c r="AF8250">
        <f t="shared" si="1675"/>
        <v>5.3482883633550399E-4</v>
      </c>
      <c r="AG8250" s="23">
        <f t="shared" si="1670"/>
        <v>23.606988690916936</v>
      </c>
      <c r="AH8250" s="25">
        <f t="shared" si="1676"/>
        <v>24.208200525644756</v>
      </c>
      <c r="AI8250" s="25">
        <f t="shared" si="1671"/>
        <v>0.16088473504600606</v>
      </c>
    </row>
    <row r="8251" spans="6:35" ht="15">
      <c r="F8251" s="5">
        <v>2006</v>
      </c>
      <c r="G8251" s="5">
        <v>12</v>
      </c>
      <c r="H8251" s="5">
        <v>0</v>
      </c>
      <c r="I8251" s="5">
        <v>344</v>
      </c>
      <c r="J8251" s="5">
        <v>14</v>
      </c>
      <c r="K8251" s="5">
        <v>4.9590001106299999</v>
      </c>
      <c r="L8251" s="5">
        <v>0.12872879207099999</v>
      </c>
      <c r="M8251" s="5">
        <v>0.45149999856900003</v>
      </c>
      <c r="N8251" s="8">
        <f t="shared" si="1672"/>
        <v>0.45149999856900003</v>
      </c>
      <c r="O8251" s="5">
        <v>0</v>
      </c>
      <c r="P8251" s="5">
        <v>96.736587524399994</v>
      </c>
      <c r="Q8251" s="5">
        <v>22.006874084500001</v>
      </c>
      <c r="R8251" s="5">
        <v>48.062248230000002</v>
      </c>
      <c r="S8251">
        <f t="shared" si="1664"/>
        <v>2.6825420151201287E-2</v>
      </c>
      <c r="T8251">
        <f t="shared" si="1665"/>
        <v>257.82057952827023</v>
      </c>
      <c r="U8251">
        <f t="shared" si="1666"/>
        <v>774.27398290833094</v>
      </c>
      <c r="V8251" s="9">
        <v>552.00274658199999</v>
      </c>
      <c r="W8251" s="9">
        <v>226.36604309099999</v>
      </c>
      <c r="X8251">
        <f t="shared" si="1673"/>
        <v>6.4406315326316806E-4</v>
      </c>
      <c r="Y8251">
        <f t="shared" si="1674"/>
        <v>26.388807805216626</v>
      </c>
      <c r="Z8251">
        <f t="shared" si="1667"/>
        <v>0.55717000967562424</v>
      </c>
      <c r="AA8251">
        <f t="shared" si="1668"/>
        <v>7.9034713559920033E-2</v>
      </c>
      <c r="AB8251">
        <f>(1/(AA8251*k))*(LN((50-dTar)/(hTar-dTar)))</f>
        <v>55.293994879661042</v>
      </c>
      <c r="AC8251">
        <f t="shared" si="1669"/>
        <v>89.197352616912838</v>
      </c>
      <c r="AD8251" s="19">
        <v>1498.8381347699999</v>
      </c>
      <c r="AE8251" s="19">
        <v>76.831604003899997</v>
      </c>
      <c r="AF8251">
        <f t="shared" si="1675"/>
        <v>6.0064854736518959E-4</v>
      </c>
      <c r="AG8251" s="23">
        <f t="shared" si="1670"/>
        <v>24.974994169813755</v>
      </c>
      <c r="AH8251" s="25">
        <f t="shared" si="1676"/>
        <v>25.512375919928381</v>
      </c>
      <c r="AI8251" s="25">
        <f t="shared" si="1671"/>
        <v>0.21177684767876157</v>
      </c>
    </row>
    <row r="8252" spans="6:35" ht="15">
      <c r="F8252" s="5">
        <v>2006</v>
      </c>
      <c r="G8252" s="5">
        <v>12</v>
      </c>
      <c r="H8252" s="5">
        <v>0</v>
      </c>
      <c r="I8252" s="5">
        <v>344</v>
      </c>
      <c r="J8252" s="5">
        <v>15</v>
      </c>
      <c r="K8252" s="5">
        <v>5.3090000152599996</v>
      </c>
      <c r="L8252" s="5">
        <v>0.17112518846999999</v>
      </c>
      <c r="M8252" s="5">
        <v>7.6999999582800002E-2</v>
      </c>
      <c r="N8252" s="8">
        <f t="shared" si="1672"/>
        <v>7.6999999582800002E-2</v>
      </c>
      <c r="O8252" s="5">
        <v>0</v>
      </c>
      <c r="P8252" s="5">
        <v>96.736587524399994</v>
      </c>
      <c r="Q8252" s="5">
        <v>21.1314506531</v>
      </c>
      <c r="R8252" s="5">
        <v>143.305252075</v>
      </c>
      <c r="S8252">
        <f t="shared" si="1664"/>
        <v>4.5748778449558897E-3</v>
      </c>
      <c r="T8252">
        <f t="shared" si="1665"/>
        <v>1511.7661288153449</v>
      </c>
      <c r="U8252">
        <f t="shared" si="1666"/>
        <v>4540.0610918082957</v>
      </c>
      <c r="V8252" s="9">
        <v>647.25787353500004</v>
      </c>
      <c r="W8252" s="9">
        <v>1327.3282470700001</v>
      </c>
      <c r="X8252">
        <f t="shared" si="1673"/>
        <v>1.5350025371973418E-4</v>
      </c>
      <c r="Y8252">
        <f t="shared" si="1674"/>
        <v>27.516933501138201</v>
      </c>
      <c r="Z8252">
        <f t="shared" si="1667"/>
        <v>9.5021241746505308E-2</v>
      </c>
      <c r="AA8252">
        <f t="shared" si="1668"/>
        <v>1.3478788328745755E-2</v>
      </c>
      <c r="AB8252">
        <f>(1/(AA8252*k))*(LN((50-dTar)/(hTar-dTar)))</f>
        <v>324.22387979620061</v>
      </c>
      <c r="AC8252">
        <f t="shared" si="1669"/>
        <v>523.02084152076645</v>
      </c>
      <c r="AD8252" s="19">
        <v>2233.7409668</v>
      </c>
      <c r="AE8252" s="19">
        <v>450.51263427700002</v>
      </c>
      <c r="AF8252">
        <f t="shared" si="1675"/>
        <v>3.1179121646666421E-4</v>
      </c>
      <c r="AG8252" s="23">
        <f t="shared" si="1670"/>
        <v>23.029656227734876</v>
      </c>
      <c r="AH8252" s="25">
        <f t="shared" si="1676"/>
        <v>24.735242348881552</v>
      </c>
      <c r="AI8252" s="25">
        <f t="shared" si="1671"/>
        <v>3.6116981693454585E-2</v>
      </c>
    </row>
    <row r="8253" spans="6:35" ht="15">
      <c r="F8253" s="5">
        <v>2006</v>
      </c>
      <c r="G8253" s="5">
        <v>12</v>
      </c>
      <c r="H8253" s="5">
        <v>0</v>
      </c>
      <c r="I8253" s="5">
        <v>344</v>
      </c>
      <c r="J8253" s="5">
        <v>16</v>
      </c>
      <c r="K8253" s="5">
        <v>5.2824997901900002</v>
      </c>
      <c r="L8253" s="5">
        <v>0.165916725993</v>
      </c>
      <c r="M8253" s="5">
        <v>2.5000000372500001E-2</v>
      </c>
      <c r="N8253" s="8">
        <f t="shared" si="1672"/>
        <v>2.5000000372500001E-2</v>
      </c>
      <c r="O8253" s="5">
        <v>0</v>
      </c>
      <c r="P8253" s="5">
        <v>96.736587524399994</v>
      </c>
      <c r="Q8253" s="5">
        <v>19.124519348100002</v>
      </c>
      <c r="R8253" s="5">
        <v>153.78074645999999</v>
      </c>
      <c r="S8253">
        <f t="shared" si="1664"/>
        <v>1.4853499798406136E-3</v>
      </c>
      <c r="T8253">
        <f t="shared" si="1665"/>
        <v>4656.23958214494</v>
      </c>
      <c r="U8253">
        <f t="shared" si="1666"/>
        <v>13983.387878652533</v>
      </c>
      <c r="V8253" s="9">
        <v>784.87225341800001</v>
      </c>
      <c r="W8253" s="9">
        <v>4088.1706543</v>
      </c>
      <c r="X8253">
        <f t="shared" si="1673"/>
        <v>5.3032305600633703E-5</v>
      </c>
      <c r="Y8253">
        <f t="shared" si="1674"/>
        <v>25.395445048848426</v>
      </c>
      <c r="Z8253">
        <f t="shared" si="1667"/>
        <v>3.0851053141936424E-2</v>
      </c>
      <c r="AA8253">
        <f t="shared" si="1668"/>
        <v>4.3762300657825418E-3</v>
      </c>
      <c r="AB8253">
        <f>(1/(AA8253*k))*(LN((50-dTar)/(hTar-dTar)))</f>
        <v>998.60952948236775</v>
      </c>
      <c r="AC8253">
        <f t="shared" si="1669"/>
        <v>1610.9041591533169</v>
      </c>
      <c r="AD8253" s="19">
        <v>2406.2714843799999</v>
      </c>
      <c r="AE8253" s="19">
        <v>1387.5789794899999</v>
      </c>
      <c r="AF8253">
        <f t="shared" si="1675"/>
        <v>1.8502227570890519E-4</v>
      </c>
      <c r="AG8253" s="23">
        <f t="shared" si="1670"/>
        <v>17.826252568125707</v>
      </c>
      <c r="AH8253" s="25">
        <f t="shared" si="1676"/>
        <v>20.703255449121531</v>
      </c>
      <c r="AI8253" s="25">
        <f t="shared" si="1671"/>
        <v>1.1726292995872077E-2</v>
      </c>
    </row>
    <row r="8254" spans="6:35" ht="15">
      <c r="F8254" s="5">
        <v>2006</v>
      </c>
      <c r="G8254" s="5">
        <v>12</v>
      </c>
      <c r="H8254" s="5">
        <v>0</v>
      </c>
      <c r="I8254" s="5">
        <v>344</v>
      </c>
      <c r="J8254" s="5">
        <v>17</v>
      </c>
      <c r="K8254" s="5">
        <v>4.9380002021799996</v>
      </c>
      <c r="L8254" s="5">
        <v>0.158503890038</v>
      </c>
      <c r="M8254" s="5">
        <v>0.16500000655700001</v>
      </c>
      <c r="N8254" s="8">
        <f t="shared" si="1672"/>
        <v>0.16500000655700001</v>
      </c>
      <c r="O8254" s="5">
        <v>0</v>
      </c>
      <c r="P8254" s="5">
        <v>96.736587524399994</v>
      </c>
      <c r="Q8254" s="5">
        <v>15.3216352463</v>
      </c>
      <c r="R8254" s="5">
        <v>62.221599578899998</v>
      </c>
      <c r="S8254">
        <f t="shared" si="1664"/>
        <v>9.803310110456322E-3</v>
      </c>
      <c r="T8254">
        <f t="shared" si="1665"/>
        <v>705.49082825557207</v>
      </c>
      <c r="U8254">
        <f t="shared" si="1666"/>
        <v>2118.6950805020706</v>
      </c>
      <c r="V8254" s="9">
        <v>597.42462158199999</v>
      </c>
      <c r="W8254" s="9">
        <v>619.41979980500003</v>
      </c>
      <c r="X8254">
        <f t="shared" si="1673"/>
        <v>2.9980157615691665E-4</v>
      </c>
      <c r="Y8254">
        <f t="shared" si="1674"/>
        <v>19.431548970903652</v>
      </c>
      <c r="Z8254">
        <f t="shared" si="1667"/>
        <v>0.20361695579450198</v>
      </c>
      <c r="AA8254">
        <f t="shared" si="1668"/>
        <v>2.8883119151603923E-2</v>
      </c>
      <c r="AB8254">
        <f>(1/(AA8254*k))*(LN((50-dTar)/(hTar-dTar)))</f>
        <v>151.30447040568382</v>
      </c>
      <c r="AC8254">
        <f t="shared" si="1669"/>
        <v>244.07638168779323</v>
      </c>
      <c r="AD8254" s="19">
        <v>1995.7336425799999</v>
      </c>
      <c r="AE8254" s="19">
        <v>210.239212036</v>
      </c>
      <c r="AF8254">
        <f t="shared" si="1675"/>
        <v>4.0815506283809448E-4</v>
      </c>
      <c r="AG8254" s="23">
        <f t="shared" si="1670"/>
        <v>17.495758418970741</v>
      </c>
      <c r="AH8254" s="25">
        <f t="shared" si="1676"/>
        <v>18.23154034142804</v>
      </c>
      <c r="AI8254" s="25">
        <f t="shared" si="1671"/>
        <v>7.7393535695164148E-2</v>
      </c>
    </row>
    <row r="8255" spans="6:35" ht="15">
      <c r="F8255" s="5">
        <v>2006</v>
      </c>
      <c r="G8255" s="5">
        <v>12</v>
      </c>
      <c r="H8255" s="5">
        <v>0</v>
      </c>
      <c r="I8255" s="5">
        <v>344</v>
      </c>
      <c r="J8255" s="5">
        <v>18</v>
      </c>
      <c r="K8255" s="5">
        <v>3.4525001048999999</v>
      </c>
      <c r="L8255" s="5">
        <v>9.1152362525500005E-2</v>
      </c>
      <c r="M8255" s="5">
        <v>0.82649999856900003</v>
      </c>
      <c r="N8255" s="8">
        <f t="shared" si="1672"/>
        <v>0.82649999856900003</v>
      </c>
      <c r="O8255" s="5">
        <v>0</v>
      </c>
      <c r="P8255" s="5">
        <v>96.736587524399994</v>
      </c>
      <c r="Q8255" s="5">
        <v>12.979570388799999</v>
      </c>
      <c r="R8255" s="5">
        <v>0</v>
      </c>
      <c r="S8255">
        <f t="shared" si="1664"/>
        <v>4.9105669516834774E-2</v>
      </c>
      <c r="T8255">
        <f t="shared" si="1665"/>
        <v>140.84209496626471</v>
      </c>
      <c r="U8255">
        <f t="shared" si="1666"/>
        <v>422.969997314453</v>
      </c>
      <c r="V8255" s="9">
        <v>538.84942626999998</v>
      </c>
      <c r="W8255" s="9">
        <v>123.659126282</v>
      </c>
      <c r="X8255">
        <f t="shared" si="1673"/>
        <v>9.2125265867577994E-4</v>
      </c>
      <c r="Y8255">
        <f t="shared" si="1674"/>
        <v>14.914780358559046</v>
      </c>
      <c r="Z8255">
        <f t="shared" si="1667"/>
        <v>1.0199357999094603</v>
      </c>
      <c r="AA8255">
        <f t="shared" si="1668"/>
        <v>0.14467816356857074</v>
      </c>
      <c r="AB8255">
        <f>(1/(AA8255*k))*(LN((50-dTar)/(hTar-dTar)))</f>
        <v>30.205975380842112</v>
      </c>
      <c r="AC8255">
        <f t="shared" si="1669"/>
        <v>48.726684390347998</v>
      </c>
      <c r="AD8255" s="19">
        <v>1151.66015625</v>
      </c>
      <c r="AE8255" s="19">
        <v>41.971530914299997</v>
      </c>
      <c r="AF8255">
        <f t="shared" si="1675"/>
        <v>8.049207240811133E-4</v>
      </c>
      <c r="AG8255" s="23">
        <f t="shared" si="1670"/>
        <v>14.329805996955606</v>
      </c>
      <c r="AH8255" s="25">
        <f t="shared" si="1676"/>
        <v>14.552151105489708</v>
      </c>
      <c r="AI8255" s="25">
        <f t="shared" si="1671"/>
        <v>0.38767123999601621</v>
      </c>
    </row>
    <row r="8256" spans="6:35" ht="15">
      <c r="F8256" s="5">
        <v>2006</v>
      </c>
      <c r="G8256" s="5">
        <v>12</v>
      </c>
      <c r="H8256" s="5">
        <v>0</v>
      </c>
      <c r="I8256" s="5">
        <v>344</v>
      </c>
      <c r="J8256" s="5">
        <v>19</v>
      </c>
      <c r="K8256" s="5">
        <v>1.81350004673</v>
      </c>
      <c r="L8256" s="5">
        <v>2.7153974399000001E-2</v>
      </c>
      <c r="M8256" s="5">
        <v>0.503499984741</v>
      </c>
      <c r="N8256" s="8">
        <f t="shared" si="1672"/>
        <v>0.503499984741</v>
      </c>
      <c r="O8256" s="5">
        <v>0</v>
      </c>
      <c r="P8256" s="5">
        <v>96.736587524399994</v>
      </c>
      <c r="Q8256" s="5">
        <v>13.972365379299999</v>
      </c>
      <c r="R8256" s="5">
        <v>0</v>
      </c>
      <c r="S8256">
        <f t="shared" si="1664"/>
        <v>2.991494724165903E-2</v>
      </c>
      <c r="T8256">
        <f t="shared" si="1665"/>
        <v>231.19363419236626</v>
      </c>
      <c r="U8256">
        <f t="shared" si="1666"/>
        <v>694.30926071418139</v>
      </c>
      <c r="V8256" s="9">
        <v>549.137207031</v>
      </c>
      <c r="W8256" s="9">
        <v>202.98764038100001</v>
      </c>
      <c r="X8256">
        <f t="shared" si="1673"/>
        <v>6.9135537829336348E-4</v>
      </c>
      <c r="Y8256">
        <f t="shared" si="1674"/>
        <v>16.630540448014752</v>
      </c>
      <c r="Z8256">
        <f t="shared" si="1667"/>
        <v>0.62134018219038212</v>
      </c>
      <c r="AA8256">
        <f t="shared" si="1668"/>
        <v>8.8137269540539298E-2</v>
      </c>
      <c r="AB8256">
        <f>(1/(AA8256*k))*(LN((50-dTar)/(hTar-dTar)))</f>
        <v>49.583394966503008</v>
      </c>
      <c r="AC8256">
        <f t="shared" si="1669"/>
        <v>79.985314397995282</v>
      </c>
      <c r="AD8256" s="19">
        <v>1436.50744629</v>
      </c>
      <c r="AE8256" s="19">
        <v>68.896675109900002</v>
      </c>
      <c r="AF8256">
        <f t="shared" si="1675"/>
        <v>6.3075984828719369E-4</v>
      </c>
      <c r="AG8256" s="23">
        <f t="shared" si="1670"/>
        <v>15.791504324582043</v>
      </c>
      <c r="AH8256" s="25">
        <f t="shared" si="1676"/>
        <v>16.110416725148315</v>
      </c>
      <c r="AI8256" s="25">
        <f t="shared" si="1671"/>
        <v>0.23616753026070722</v>
      </c>
    </row>
    <row r="8257" spans="6:35" ht="15">
      <c r="F8257" s="5">
        <v>2006</v>
      </c>
      <c r="G8257" s="5">
        <v>12</v>
      </c>
      <c r="H8257" s="5">
        <v>0</v>
      </c>
      <c r="I8257" s="5">
        <v>344</v>
      </c>
      <c r="J8257" s="5">
        <v>20</v>
      </c>
      <c r="K8257" s="5">
        <v>1.7404999732999999</v>
      </c>
      <c r="L8257" s="5">
        <v>7.6188319362700003E-3</v>
      </c>
      <c r="M8257" s="5">
        <v>0.33050000667599999</v>
      </c>
      <c r="N8257" s="8">
        <f t="shared" si="1672"/>
        <v>0.33050000667599999</v>
      </c>
      <c r="O8257" s="5">
        <v>0</v>
      </c>
      <c r="P8257" s="5">
        <v>96.736587524399994</v>
      </c>
      <c r="Q8257" s="5">
        <v>13.280755042999999</v>
      </c>
      <c r="R8257" s="5">
        <v>0</v>
      </c>
      <c r="S8257">
        <f t="shared" si="1664"/>
        <v>1.9636326837559497E-2</v>
      </c>
      <c r="T8257">
        <f t="shared" si="1665"/>
        <v>352.21176682816042</v>
      </c>
      <c r="U8257">
        <f t="shared" si="1666"/>
        <v>1057.7449171365215</v>
      </c>
      <c r="V8257" s="9">
        <v>562.33190918000003</v>
      </c>
      <c r="W8257" s="9">
        <v>309.24133300800003</v>
      </c>
      <c r="X8257">
        <f t="shared" si="1673"/>
        <v>5.1831782910814067E-4</v>
      </c>
      <c r="Y8257">
        <f t="shared" si="1674"/>
        <v>16.246717403410521</v>
      </c>
      <c r="Z8257">
        <f t="shared" si="1667"/>
        <v>0.40785092469788586</v>
      </c>
      <c r="AA8257">
        <f t="shared" si="1668"/>
        <v>5.7853761776252614E-2</v>
      </c>
      <c r="AB8257">
        <f>(1/(AA8257*k))*(LN((50-dTar)/(hTar-dTar)))</f>
        <v>75.537785490925856</v>
      </c>
      <c r="AC8257">
        <f t="shared" si="1669"/>
        <v>121.85356661240641</v>
      </c>
      <c r="AD8257" s="19">
        <v>1671.06433105</v>
      </c>
      <c r="AE8257" s="19">
        <v>104.960578918</v>
      </c>
      <c r="AF8257">
        <f t="shared" si="1675"/>
        <v>5.2690412602275671E-4</v>
      </c>
      <c r="AG8257" s="23">
        <f t="shared" si="1670"/>
        <v>15.203594523953834</v>
      </c>
      <c r="AH8257" s="25">
        <f t="shared" si="1676"/>
        <v>15.600079028354099</v>
      </c>
      <c r="AI8257" s="25">
        <f t="shared" si="1671"/>
        <v>0.15502159422699632</v>
      </c>
    </row>
    <row r="8258" spans="6:35" ht="15">
      <c r="F8258" s="5">
        <v>2006</v>
      </c>
      <c r="G8258" s="5">
        <v>12</v>
      </c>
      <c r="H8258" s="5">
        <v>0</v>
      </c>
      <c r="I8258" s="5">
        <v>344</v>
      </c>
      <c r="J8258" s="5">
        <v>21</v>
      </c>
      <c r="K8258" s="5">
        <v>1.5034999847399999</v>
      </c>
      <c r="L8258" s="5">
        <v>7.1498281322399998E-3</v>
      </c>
      <c r="M8258" s="5">
        <v>0.36550000309899999</v>
      </c>
      <c r="N8258" s="8">
        <f t="shared" si="1672"/>
        <v>0.36550000309899999</v>
      </c>
      <c r="O8258" s="5">
        <v>0</v>
      </c>
      <c r="P8258" s="5">
        <v>96.736587524399994</v>
      </c>
      <c r="Q8258" s="5">
        <v>11.9596147537</v>
      </c>
      <c r="R8258" s="5">
        <v>0</v>
      </c>
      <c r="S8258">
        <f t="shared" si="1664"/>
        <v>2.1715816565828085E-2</v>
      </c>
      <c r="T8258">
        <f t="shared" si="1665"/>
        <v>318.48424158984977</v>
      </c>
      <c r="U8258">
        <f t="shared" si="1666"/>
        <v>956.45608539279885</v>
      </c>
      <c r="V8258" s="9">
        <v>558.71948242200006</v>
      </c>
      <c r="W8258" s="9">
        <v>279.62863159199998</v>
      </c>
      <c r="X8258">
        <f t="shared" si="1673"/>
        <v>5.5716384011721739E-4</v>
      </c>
      <c r="Y8258">
        <f t="shared" si="1674"/>
        <v>14.539644112763369</v>
      </c>
      <c r="Z8258">
        <f t="shared" si="1667"/>
        <v>0.45104239403887536</v>
      </c>
      <c r="AA8258">
        <f t="shared" si="1668"/>
        <v>6.398048315090904E-2</v>
      </c>
      <c r="AB8258">
        <f>(1/(AA8258*k))*(LN((50-dTar)/(hTar-dTar)))</f>
        <v>68.304345820427031</v>
      </c>
      <c r="AC8258">
        <f t="shared" si="1669"/>
        <v>110.18496371390292</v>
      </c>
      <c r="AD8258" s="19">
        <v>1616.77441406</v>
      </c>
      <c r="AE8258" s="19">
        <v>94.909637451199998</v>
      </c>
      <c r="AF8258">
        <f t="shared" si="1675"/>
        <v>5.4888688025491448E-4</v>
      </c>
      <c r="AG8258" s="23">
        <f t="shared" si="1670"/>
        <v>13.660299798990104</v>
      </c>
      <c r="AH8258" s="25">
        <f t="shared" si="1676"/>
        <v>13.994533091452423</v>
      </c>
      <c r="AI8258" s="25">
        <f t="shared" si="1671"/>
        <v>0.17143840249880882</v>
      </c>
    </row>
    <row r="8259" spans="6:35" ht="15">
      <c r="F8259" s="5">
        <v>2006</v>
      </c>
      <c r="G8259" s="5">
        <v>12</v>
      </c>
      <c r="H8259" s="5">
        <v>0</v>
      </c>
      <c r="I8259" s="5">
        <v>344</v>
      </c>
      <c r="J8259" s="5">
        <v>22</v>
      </c>
      <c r="K8259" s="5">
        <v>1.07050001621</v>
      </c>
      <c r="L8259" s="5">
        <v>3.6301999352900001E-3</v>
      </c>
      <c r="M8259" s="5">
        <v>1.79999992251E-2</v>
      </c>
      <c r="N8259" s="8">
        <f t="shared" si="1672"/>
        <v>1.79999992251E-2</v>
      </c>
      <c r="O8259" s="5">
        <v>0</v>
      </c>
      <c r="P8259" s="5">
        <v>96.736587524399994</v>
      </c>
      <c r="Q8259" s="5">
        <v>11.2180500031</v>
      </c>
      <c r="R8259" s="5">
        <v>0</v>
      </c>
      <c r="S8259">
        <f t="shared" si="1664"/>
        <v>1.0694519235105E-3</v>
      </c>
      <c r="T8259">
        <f t="shared" si="1665"/>
        <v>6466.9997944083834</v>
      </c>
      <c r="U8259">
        <f t="shared" si="1666"/>
        <v>19421.373179152637</v>
      </c>
      <c r="V8259" s="9">
        <v>854.31121826200001</v>
      </c>
      <c r="W8259" s="9">
        <v>5678.0151367199996</v>
      </c>
      <c r="X8259">
        <f t="shared" si="1673"/>
        <v>3.8530152461878787E-5</v>
      </c>
      <c r="Y8259">
        <f t="shared" si="1674"/>
        <v>14.940954755196815</v>
      </c>
      <c r="Z8259">
        <f t="shared" si="1667"/>
        <v>2.2212756974964897E-2</v>
      </c>
      <c r="AA8259">
        <f t="shared" si="1668"/>
        <v>3.1508854647696086E-3</v>
      </c>
      <c r="AB8259">
        <f>(1/(AA8259*k))*(LN((50-dTar)/(hTar-dTar)))</f>
        <v>1386.9577602108232</v>
      </c>
      <c r="AC8259">
        <f t="shared" si="1669"/>
        <v>2237.3670173683572</v>
      </c>
      <c r="AD8259" s="19">
        <v>2431.7416992200001</v>
      </c>
      <c r="AE8259" s="19">
        <v>1927.19299316</v>
      </c>
      <c r="AF8259">
        <f t="shared" si="1675"/>
        <v>1.5160010017767198E-4</v>
      </c>
      <c r="AG8259" s="23">
        <f t="shared" si="1670"/>
        <v>9.8732060608234136</v>
      </c>
      <c r="AH8259" s="25">
        <f t="shared" si="1676"/>
        <v>11.799425750837557</v>
      </c>
      <c r="AI8259" s="25">
        <f t="shared" si="1671"/>
        <v>8.4429304677600507E-3</v>
      </c>
    </row>
    <row r="8260" spans="6:35" ht="15">
      <c r="F8260" s="5">
        <v>2006</v>
      </c>
      <c r="G8260" s="5">
        <v>12</v>
      </c>
      <c r="H8260" s="5">
        <v>0</v>
      </c>
      <c r="I8260" s="5">
        <v>344</v>
      </c>
      <c r="J8260" s="5">
        <v>23</v>
      </c>
      <c r="K8260" s="5">
        <v>0.70899999141699999</v>
      </c>
      <c r="L8260" s="5">
        <v>3.53663205169E-3</v>
      </c>
      <c r="M8260" s="5">
        <v>0.256999999285</v>
      </c>
      <c r="N8260" s="8">
        <f t="shared" si="1672"/>
        <v>0.256999999285</v>
      </c>
      <c r="O8260" s="5">
        <v>0</v>
      </c>
      <c r="P8260" s="5">
        <v>96.736587524399994</v>
      </c>
      <c r="Q8260" s="5">
        <v>12.499420166</v>
      </c>
      <c r="R8260" s="5">
        <v>0.216275006533</v>
      </c>
      <c r="S8260">
        <f t="shared" si="1664"/>
        <v>1.5269397522766475E-2</v>
      </c>
      <c r="T8260">
        <f t="shared" si="1665"/>
        <v>452.9416016028249</v>
      </c>
      <c r="U8260">
        <f t="shared" si="1666"/>
        <v>1360.2517632206434</v>
      </c>
      <c r="V8260" s="9">
        <v>572.83520507799994</v>
      </c>
      <c r="W8260" s="9">
        <v>397.68194580099998</v>
      </c>
      <c r="X8260">
        <f t="shared" si="1673"/>
        <v>4.2904296258228225E-4</v>
      </c>
      <c r="Y8260">
        <f t="shared" si="1674"/>
        <v>15.514344569014977</v>
      </c>
      <c r="Z8260">
        <f t="shared" si="1667"/>
        <v>0.31714882069124889</v>
      </c>
      <c r="AA8260">
        <f t="shared" si="1668"/>
        <v>4.498764428076845E-2</v>
      </c>
      <c r="AB8260">
        <f>(1/(AA8260*k))*(LN((50-dTar)/(hTar-dTar)))</f>
        <v>97.141006531116986</v>
      </c>
      <c r="AC8260">
        <f t="shared" si="1669"/>
        <v>156.70274198808241</v>
      </c>
      <c r="AD8260" s="19">
        <v>1799.6359863299999</v>
      </c>
      <c r="AE8260" s="19">
        <v>134.97848510700001</v>
      </c>
      <c r="AF8260">
        <f t="shared" si="1675"/>
        <v>4.78167536507882E-4</v>
      </c>
      <c r="AG8260" s="23">
        <f t="shared" si="1670"/>
        <v>14.351852184547424</v>
      </c>
      <c r="AH8260" s="25">
        <f t="shared" si="1676"/>
        <v>14.793708293738284</v>
      </c>
      <c r="AI8260" s="25">
        <f t="shared" si="1671"/>
        <v>0.12054628986605324</v>
      </c>
    </row>
    <row r="8261" spans="6:35" ht="15">
      <c r="F8261" s="5">
        <v>2006</v>
      </c>
      <c r="G8261" s="5">
        <v>12</v>
      </c>
      <c r="H8261" s="5">
        <v>0</v>
      </c>
      <c r="I8261" s="5">
        <v>344</v>
      </c>
      <c r="J8261" s="5">
        <v>24</v>
      </c>
      <c r="K8261" s="5">
        <v>0.53299999237100004</v>
      </c>
      <c r="L8261" s="5">
        <v>2.5395299308E-3</v>
      </c>
      <c r="M8261" s="5">
        <v>0.45100000500699999</v>
      </c>
      <c r="N8261" s="8">
        <f t="shared" si="1672"/>
        <v>0.45100000500699999</v>
      </c>
      <c r="O8261" s="5">
        <v>0</v>
      </c>
      <c r="P8261" s="5">
        <v>96.736587524399994</v>
      </c>
      <c r="Q8261" s="5">
        <v>7.7560715675400003</v>
      </c>
      <c r="R8261" s="5">
        <v>0</v>
      </c>
      <c r="S8261">
        <f t="shared" si="1664"/>
        <v>2.6795713534554427E-2</v>
      </c>
      <c r="T8261">
        <f t="shared" si="1665"/>
        <v>258.10640797280263</v>
      </c>
      <c r="U8261">
        <f t="shared" si="1666"/>
        <v>775.13236872292157</v>
      </c>
      <c r="V8261" s="9">
        <v>552.12805175799997</v>
      </c>
      <c r="W8261" s="9">
        <v>226.61700439500001</v>
      </c>
      <c r="X8261">
        <f t="shared" si="1673"/>
        <v>6.435514050150069E-4</v>
      </c>
      <c r="Y8261">
        <f t="shared" si="1674"/>
        <v>9.3010141122978212</v>
      </c>
      <c r="Z8261">
        <f t="shared" si="1667"/>
        <v>0.55655299656674229</v>
      </c>
      <c r="AA8261">
        <f t="shared" si="1668"/>
        <v>7.8947190086875271E-2</v>
      </c>
      <c r="AB8261">
        <f>(1/(AA8261*k))*(LN((50-dTar)/(hTar-dTar)))</f>
        <v>55.355295636091526</v>
      </c>
      <c r="AC8261">
        <f t="shared" si="1669"/>
        <v>89.296239760063074</v>
      </c>
      <c r="AD8261" s="19">
        <v>1499.4676513700001</v>
      </c>
      <c r="AE8261" s="19">
        <v>76.916786193799993</v>
      </c>
      <c r="AF8261">
        <f t="shared" si="1675"/>
        <v>6.0035516627750794E-4</v>
      </c>
      <c r="AG8261" s="23">
        <f t="shared" si="1670"/>
        <v>8.8023917788035906</v>
      </c>
      <c r="AH8261" s="25">
        <f t="shared" si="1676"/>
        <v>8.9919150197101008</v>
      </c>
      <c r="AI8261" s="25">
        <f t="shared" si="1671"/>
        <v>0.21154232484209357</v>
      </c>
    </row>
    <row r="8262" spans="6:35" ht="15">
      <c r="F8262" s="5">
        <v>2006</v>
      </c>
      <c r="G8262" s="5">
        <v>12</v>
      </c>
      <c r="H8262" s="5">
        <v>0</v>
      </c>
      <c r="I8262" s="5">
        <v>345</v>
      </c>
      <c r="J8262" s="5">
        <v>1</v>
      </c>
      <c r="K8262" s="5">
        <v>0.14450000226500001</v>
      </c>
      <c r="L8262" s="5">
        <v>1.8516989657699999E-3</v>
      </c>
      <c r="M8262" s="5">
        <v>1.58650004864</v>
      </c>
      <c r="N8262" s="8">
        <f t="shared" si="1672"/>
        <v>1.58650004864</v>
      </c>
      <c r="O8262" s="5">
        <v>0</v>
      </c>
      <c r="P8262" s="5">
        <v>96.736587524399994</v>
      </c>
      <c r="Q8262" s="5">
        <v>9.7983579635600009</v>
      </c>
      <c r="R8262" s="5">
        <v>0</v>
      </c>
      <c r="S8262">
        <f t="shared" ref="S8262:S8325" si="1677">(N8262*k)/LN((uhzRef-dRef)/zoRef)</f>
        <v>9.426031120610362E-2</v>
      </c>
      <c r="T8262">
        <f t="shared" ref="T8262:T8325" si="1678">(1/(S8262*k))*(LN((50-dRef)/(O3zRef-dRef)))</f>
        <v>73.372825540005365</v>
      </c>
      <c r="U8262">
        <f t="shared" ref="U8262:U8325" si="1679">(1/(S8262*k))*(LN((50-dRef)/(uzoRef)))</f>
        <v>220.34963218236319</v>
      </c>
      <c r="V8262" s="9">
        <v>532.15258789100005</v>
      </c>
      <c r="W8262" s="9">
        <v>64.421218872099999</v>
      </c>
      <c r="X8262">
        <f t="shared" si="1673"/>
        <v>1.2241049189271197E-3</v>
      </c>
      <c r="Y8262">
        <f t="shared" si="1674"/>
        <v>10.765250057355876</v>
      </c>
      <c r="Z8262">
        <f t="shared" ref="Z8262:Z8325" si="1680">(S8262/k)*LN((50-dRef)/(uzoRef))</f>
        <v>1.9578078632397573</v>
      </c>
      <c r="AA8262">
        <f t="shared" ref="AA8262:AA8325" si="1681">(Z8262*k)/LN((50-dTar)/zoTar)</f>
        <v>0.27771556435099143</v>
      </c>
      <c r="AB8262">
        <f>(1/(AA8262*k))*(LN((50-dTar)/(hTar-dTar)))</f>
        <v>15.736046544998384</v>
      </c>
      <c r="AC8262">
        <f t="shared" ref="AC8262:AC8325" si="1682">(1/(AA8262*k))*(LN((50-dTar)/(zoTar)))</f>
        <v>25.384559309290733</v>
      </c>
      <c r="AD8262" s="19">
        <v>814.55786132799994</v>
      </c>
      <c r="AE8262" s="19">
        <v>21.865407943699999</v>
      </c>
      <c r="AF8262">
        <f t="shared" si="1675"/>
        <v>1.1603514923350716E-3</v>
      </c>
      <c r="AG8262" s="23">
        <f t="shared" ref="AG8262:AG8325" si="1683" xml:space="preserve"> Y8262*(1-(AC8262*AF8262))</f>
        <v>10.448159495518848</v>
      </c>
      <c r="AH8262" s="25">
        <f t="shared" si="1676"/>
        <v>10.568683641557556</v>
      </c>
      <c r="AI8262" s="25">
        <f t="shared" ref="AI8262:AI8325" si="1684">(AA8262/k)*LN((hTar-dTar)/(zoTar))</f>
        <v>0.74415056524487422</v>
      </c>
    </row>
    <row r="8263" spans="6:35" ht="15">
      <c r="F8263" s="5">
        <v>2006</v>
      </c>
      <c r="G8263" s="5">
        <v>12</v>
      </c>
      <c r="H8263" s="5">
        <v>0</v>
      </c>
      <c r="I8263" s="5">
        <v>345</v>
      </c>
      <c r="J8263" s="5">
        <v>2</v>
      </c>
      <c r="K8263" s="5">
        <v>-0.31049999594700001</v>
      </c>
      <c r="L8263" s="5">
        <v>8.9567300165100002E-4</v>
      </c>
      <c r="M8263" s="5">
        <v>0.70550000667599999</v>
      </c>
      <c r="N8263" s="8">
        <f t="shared" ref="N8263:N8326" si="1685">IF(M8263&lt;0, 0, IF(M8263=0, 0.0001, IF(M8263&gt;0, M8263)))</f>
        <v>0.70550000667599999</v>
      </c>
      <c r="O8263" s="5">
        <v>0</v>
      </c>
      <c r="P8263" s="5">
        <v>96.736587524399994</v>
      </c>
      <c r="Q8263" s="5">
        <v>10.3169202805</v>
      </c>
      <c r="R8263" s="5">
        <v>0.23267500102499999</v>
      </c>
      <c r="S8263">
        <f t="shared" si="1677"/>
        <v>4.1916576203192987E-2</v>
      </c>
      <c r="T8263">
        <f t="shared" si="1678"/>
        <v>164.99785993840828</v>
      </c>
      <c r="U8263">
        <f t="shared" si="1679"/>
        <v>495.51339314964986</v>
      </c>
      <c r="V8263" s="9">
        <v>542.88287353500004</v>
      </c>
      <c r="W8263" s="9">
        <v>144.867843628</v>
      </c>
      <c r="X8263">
        <f t="shared" ref="X8263:X8326" si="1686" xml:space="preserve"> (1/(U8263 + W8263 + V8263))</f>
        <v>8.4511986063345867E-4</v>
      </c>
      <c r="Y8263">
        <f t="shared" ref="Y8263:Y8326" si="1687" xml:space="preserve"> Q8263/(1-(T8263*X8263))</f>
        <v>11.988653745899674</v>
      </c>
      <c r="Z8263">
        <f t="shared" si="1680"/>
        <v>0.8706167149317221</v>
      </c>
      <c r="AA8263">
        <f t="shared" si="1681"/>
        <v>0.12349721178490336</v>
      </c>
      <c r="AB8263">
        <f>(1/(AA8263*k))*(LN((50-dTar)/(hTar-dTar)))</f>
        <v>35.386588763714208</v>
      </c>
      <c r="AC8263">
        <f t="shared" si="1682"/>
        <v>57.083776325731286</v>
      </c>
      <c r="AD8263" s="19">
        <v>1241.7603759799999</v>
      </c>
      <c r="AE8263" s="19">
        <v>49.170051574699997</v>
      </c>
      <c r="AF8263">
        <f t="shared" ref="AF8263:AF8326" si="1688" xml:space="preserve"> (1/(AC8263 + AE8263 + AD8263))</f>
        <v>7.4183194592562307E-4</v>
      </c>
      <c r="AG8263" s="23">
        <f t="shared" si="1683"/>
        <v>11.480975394360376</v>
      </c>
      <c r="AH8263" s="25">
        <f t="shared" ref="AH8263:AH8326" si="1689">Y8263*(1-AB8263*AF8263)</f>
        <v>11.673940771277083</v>
      </c>
      <c r="AI8263" s="25">
        <f t="shared" si="1684"/>
        <v>0.33091598654425108</v>
      </c>
    </row>
    <row r="8264" spans="6:35" ht="15">
      <c r="F8264" s="5">
        <v>2006</v>
      </c>
      <c r="G8264" s="5">
        <v>12</v>
      </c>
      <c r="H8264" s="5">
        <v>0</v>
      </c>
      <c r="I8264" s="5">
        <v>345</v>
      </c>
      <c r="J8264" s="5">
        <v>3</v>
      </c>
      <c r="K8264" s="5">
        <v>-0.34299999475499998</v>
      </c>
      <c r="L8264" s="5">
        <v>1.4892510371300001E-3</v>
      </c>
      <c r="M8264" s="5">
        <v>1.30599999428</v>
      </c>
      <c r="N8264" s="8">
        <f t="shared" si="1685"/>
        <v>1.30599999428</v>
      </c>
      <c r="O8264" s="5">
        <v>0</v>
      </c>
      <c r="P8264" s="5">
        <v>96.736587524399994</v>
      </c>
      <c r="Q8264" s="5">
        <v>9.7661542892500002</v>
      </c>
      <c r="R8264" s="5">
        <v>0.31775000691400002</v>
      </c>
      <c r="S8264">
        <f t="shared" si="1677"/>
        <v>7.759468145086483E-2</v>
      </c>
      <c r="T8264">
        <f t="shared" si="1678"/>
        <v>89.131693566543674</v>
      </c>
      <c r="U8264">
        <f t="shared" si="1679"/>
        <v>267.67588338915112</v>
      </c>
      <c r="V8264" s="9">
        <v>534.02758789100005</v>
      </c>
      <c r="W8264" s="9">
        <v>78.257476806599996</v>
      </c>
      <c r="X8264">
        <f t="shared" si="1686"/>
        <v>1.1364140672085992E-3</v>
      </c>
      <c r="Y8264">
        <f t="shared" si="1687"/>
        <v>10.866864545550685</v>
      </c>
      <c r="Z8264">
        <f t="shared" si="1680"/>
        <v>1.6116589850623191</v>
      </c>
      <c r="AA8264">
        <f t="shared" si="1681"/>
        <v>0.22861425422884618</v>
      </c>
      <c r="AB8264">
        <f>(1/(AA8264*k))*(LN((50-dTar)/(hTar-dTar)))</f>
        <v>19.115803000293749</v>
      </c>
      <c r="AC8264">
        <f t="shared" si="1682"/>
        <v>30.836603947381388</v>
      </c>
      <c r="AD8264" s="19">
        <v>907.55023193399995</v>
      </c>
      <c r="AE8264" s="19">
        <v>26.5616188049</v>
      </c>
      <c r="AF8264">
        <f t="shared" si="1688"/>
        <v>1.0363247851670112E-3</v>
      </c>
      <c r="AG8264" s="23">
        <f t="shared" si="1683"/>
        <v>10.519595013677158</v>
      </c>
      <c r="AH8264" s="25">
        <f t="shared" si="1689"/>
        <v>10.651589998112646</v>
      </c>
      <c r="AI8264" s="25">
        <f t="shared" si="1684"/>
        <v>0.61258153429391671</v>
      </c>
    </row>
    <row r="8265" spans="6:35" ht="15">
      <c r="F8265" s="5">
        <v>2006</v>
      </c>
      <c r="G8265" s="5">
        <v>12</v>
      </c>
      <c r="H8265" s="5">
        <v>0</v>
      </c>
      <c r="I8265" s="5">
        <v>345</v>
      </c>
      <c r="J8265" s="5">
        <v>4</v>
      </c>
      <c r="K8265" s="5">
        <v>-0.81300002336499999</v>
      </c>
      <c r="L8265" s="5">
        <v>2.8778600972099999E-4</v>
      </c>
      <c r="M8265" s="5">
        <v>1.0484999418300001</v>
      </c>
      <c r="N8265" s="8">
        <f t="shared" si="1685"/>
        <v>1.0484999418300001</v>
      </c>
      <c r="O8265" s="5">
        <v>0</v>
      </c>
      <c r="P8265" s="5">
        <v>96.736587524399994</v>
      </c>
      <c r="Q8265" s="5">
        <v>10.4308948517</v>
      </c>
      <c r="R8265" s="5">
        <v>0.34645000100099999</v>
      </c>
      <c r="S8265">
        <f t="shared" si="1677"/>
        <v>6.2295573770198953E-2</v>
      </c>
      <c r="T8265">
        <f t="shared" si="1678"/>
        <v>111.02145707791216</v>
      </c>
      <c r="U8265">
        <f t="shared" si="1679"/>
        <v>333.41413597503634</v>
      </c>
      <c r="V8265" s="9">
        <v>536.61151123000002</v>
      </c>
      <c r="W8265" s="9">
        <v>97.476654052699999</v>
      </c>
      <c r="X8265">
        <f t="shared" si="1686"/>
        <v>1.0335892728110488E-3</v>
      </c>
      <c r="Y8265">
        <f t="shared" si="1687"/>
        <v>11.783001151486765</v>
      </c>
      <c r="Z8265">
        <f t="shared" si="1680"/>
        <v>1.2938930777095763</v>
      </c>
      <c r="AA8265">
        <f t="shared" si="1681"/>
        <v>0.18353907604157546</v>
      </c>
      <c r="AB8265">
        <f>(1/(AA8265*k))*(LN((50-dTar)/(hTar-dTar)))</f>
        <v>23.810433947633939</v>
      </c>
      <c r="AC8265">
        <f t="shared" si="1682"/>
        <v>38.409734681153061</v>
      </c>
      <c r="AD8265" s="19">
        <v>1020.90631104</v>
      </c>
      <c r="AE8265" s="19">
        <v>33.084857940699997</v>
      </c>
      <c r="AF8265">
        <f t="shared" si="1688"/>
        <v>9.154148414267008E-4</v>
      </c>
      <c r="AG8265" s="23">
        <f t="shared" si="1683"/>
        <v>11.368700919347427</v>
      </c>
      <c r="AH8265" s="25">
        <f t="shared" si="1689"/>
        <v>11.526173855132555</v>
      </c>
      <c r="AI8265" s="25">
        <f t="shared" si="1684"/>
        <v>0.49180069363430601</v>
      </c>
    </row>
    <row r="8266" spans="6:35" ht="15">
      <c r="F8266" s="5">
        <v>2006</v>
      </c>
      <c r="G8266" s="5">
        <v>12</v>
      </c>
      <c r="H8266" s="5">
        <v>0</v>
      </c>
      <c r="I8266" s="5">
        <v>345</v>
      </c>
      <c r="J8266" s="5">
        <v>5</v>
      </c>
      <c r="K8266" s="5">
        <v>-0.81349998712500005</v>
      </c>
      <c r="L8266" s="5">
        <v>1.7266550567000001E-3</v>
      </c>
      <c r="M8266" s="5">
        <v>0.97149997949599998</v>
      </c>
      <c r="N8266" s="8">
        <f t="shared" si="1685"/>
        <v>0.97149997949599998</v>
      </c>
      <c r="O8266" s="5">
        <v>0</v>
      </c>
      <c r="P8266" s="5">
        <v>96.736587524399994</v>
      </c>
      <c r="Q8266" s="5">
        <v>8.8430538177500004</v>
      </c>
      <c r="R8266" s="5">
        <v>0.48379999399200002</v>
      </c>
      <c r="S8266">
        <f t="shared" si="1677"/>
        <v>5.7720698138343199E-2</v>
      </c>
      <c r="T8266">
        <f t="shared" si="1678"/>
        <v>119.82088908376765</v>
      </c>
      <c r="U8266">
        <f t="shared" si="1679"/>
        <v>359.84015394059486</v>
      </c>
      <c r="V8266" s="9">
        <v>537.64355468799999</v>
      </c>
      <c r="W8266" s="9">
        <v>105.20254516599999</v>
      </c>
      <c r="X8266">
        <f t="shared" si="1686"/>
        <v>9.9732094283288609E-4</v>
      </c>
      <c r="Y8266">
        <f t="shared" si="1687"/>
        <v>10.043217073679136</v>
      </c>
      <c r="Z8266">
        <f t="shared" si="1680"/>
        <v>1.1988718819296584</v>
      </c>
      <c r="AA8266">
        <f t="shared" si="1681"/>
        <v>0.17006029423320229</v>
      </c>
      <c r="AB8266">
        <f>(1/(AA8266*k))*(LN((50-dTar)/(hTar-dTar)))</f>
        <v>25.697621344256589</v>
      </c>
      <c r="AC8266">
        <f t="shared" si="1682"/>
        <v>41.45404573223724</v>
      </c>
      <c r="AD8266" s="19">
        <v>1062.05310059</v>
      </c>
      <c r="AE8266" s="19">
        <v>35.7071266174</v>
      </c>
      <c r="AF8266">
        <f t="shared" si="1688"/>
        <v>8.7779799090788443E-4</v>
      </c>
      <c r="AG8266" s="23">
        <f t="shared" si="1683"/>
        <v>9.6777616981975996</v>
      </c>
      <c r="AH8266" s="25">
        <f t="shared" si="1689"/>
        <v>9.8166690084309618</v>
      </c>
      <c r="AI8266" s="25">
        <f t="shared" si="1684"/>
        <v>0.45568372941246471</v>
      </c>
    </row>
    <row r="8267" spans="6:35" ht="15">
      <c r="F8267" s="5">
        <v>2006</v>
      </c>
      <c r="G8267" s="5">
        <v>12</v>
      </c>
      <c r="H8267" s="5">
        <v>0</v>
      </c>
      <c r="I8267" s="5">
        <v>345</v>
      </c>
      <c r="J8267" s="5">
        <v>6</v>
      </c>
      <c r="K8267" s="5">
        <v>-1.29400002956</v>
      </c>
      <c r="L8267" s="5">
        <v>5.5559899192300004E-4</v>
      </c>
      <c r="M8267" s="5">
        <v>0.72750002145799997</v>
      </c>
      <c r="N8267" s="8">
        <f t="shared" si="1685"/>
        <v>0.72750002145799997</v>
      </c>
      <c r="O8267" s="5">
        <v>0</v>
      </c>
      <c r="P8267" s="5">
        <v>96.736587524399994</v>
      </c>
      <c r="Q8267" s="5">
        <v>8.8829689025899992</v>
      </c>
      <c r="R8267" s="5">
        <v>0.33107501268400003</v>
      </c>
      <c r="S8267">
        <f t="shared" si="1677"/>
        <v>4.3223685044234537E-2</v>
      </c>
      <c r="T8267">
        <f t="shared" si="1678"/>
        <v>160.00823072799471</v>
      </c>
      <c r="U8267">
        <f t="shared" si="1679"/>
        <v>480.52878606726966</v>
      </c>
      <c r="V8267" s="9">
        <v>542.309082031</v>
      </c>
      <c r="W8267" s="9">
        <v>140.48696899399999</v>
      </c>
      <c r="X8267">
        <f t="shared" si="1686"/>
        <v>8.5960513187314028E-4</v>
      </c>
      <c r="Y8267">
        <f t="shared" si="1687"/>
        <v>10.299618570999028</v>
      </c>
      <c r="Z8267">
        <f t="shared" si="1680"/>
        <v>0.89776565953371734</v>
      </c>
      <c r="AA8267">
        <f t="shared" si="1681"/>
        <v>0.12734829677298812</v>
      </c>
      <c r="AB8267">
        <f>(1/(AA8267*k))*(LN((50-dTar)/(hTar-dTar)))</f>
        <v>34.316478175502759</v>
      </c>
      <c r="AC8267">
        <f t="shared" si="1682"/>
        <v>55.357530434409398</v>
      </c>
      <c r="AD8267" s="19">
        <v>1224.1499023399999</v>
      </c>
      <c r="AE8267" s="19">
        <v>47.683124542199998</v>
      </c>
      <c r="AF8267">
        <f t="shared" si="1688"/>
        <v>7.5347130409204985E-4</v>
      </c>
      <c r="AG8267" s="23">
        <f t="shared" si="1683"/>
        <v>9.870018280849532</v>
      </c>
      <c r="AH8267" s="25">
        <f t="shared" si="1689"/>
        <v>10.033306673314712</v>
      </c>
      <c r="AI8267" s="25">
        <f t="shared" si="1684"/>
        <v>0.34123513116038567</v>
      </c>
    </row>
    <row r="8268" spans="6:35" ht="15">
      <c r="F8268" s="5">
        <v>2006</v>
      </c>
      <c r="G8268" s="5">
        <v>12</v>
      </c>
      <c r="H8268" s="5">
        <v>0</v>
      </c>
      <c r="I8268" s="5">
        <v>345</v>
      </c>
      <c r="J8268" s="5">
        <v>7</v>
      </c>
      <c r="K8268" s="5">
        <v>-1.6030000448199999</v>
      </c>
      <c r="L8268" s="5">
        <v>0</v>
      </c>
      <c r="M8268" s="5">
        <v>0.12549999356300001</v>
      </c>
      <c r="N8268" s="8">
        <f t="shared" si="1685"/>
        <v>0.12549999356300001</v>
      </c>
      <c r="O8268" s="5">
        <v>0</v>
      </c>
      <c r="P8268" s="5">
        <v>96.736587524399994</v>
      </c>
      <c r="Q8268" s="5">
        <v>7.6468009948700004</v>
      </c>
      <c r="R8268" s="5">
        <v>0.74825000762899996</v>
      </c>
      <c r="S8268">
        <f t="shared" si="1677"/>
        <v>7.4564564052507672E-3</v>
      </c>
      <c r="T8268">
        <f t="shared" si="1678"/>
        <v>927.53782676202172</v>
      </c>
      <c r="U8268">
        <f t="shared" si="1679"/>
        <v>2785.5356183714589</v>
      </c>
      <c r="V8268" s="9">
        <v>618.54040527300003</v>
      </c>
      <c r="W8268" s="9">
        <v>814.37664794900002</v>
      </c>
      <c r="X8268">
        <f t="shared" si="1686"/>
        <v>2.370537440739532E-4</v>
      </c>
      <c r="Y8268">
        <f t="shared" si="1687"/>
        <v>9.802036700103411</v>
      </c>
      <c r="Z8268">
        <f t="shared" si="1680"/>
        <v>0.15487227652139476</v>
      </c>
      <c r="AA8268">
        <f t="shared" si="1681"/>
        <v>2.1968673476103404E-2</v>
      </c>
      <c r="AB8268">
        <f>(1/(AA8268*k))*(LN((50-dTar)/(hTar-dTar)))</f>
        <v>198.92621425919751</v>
      </c>
      <c r="AC8268">
        <f t="shared" si="1682"/>
        <v>320.89726409968455</v>
      </c>
      <c r="AD8268" s="19">
        <v>2095.3493652299999</v>
      </c>
      <c r="AE8268" s="19">
        <v>276.41015625</v>
      </c>
      <c r="AF8268">
        <f t="shared" si="1688"/>
        <v>3.7138041704959314E-4</v>
      </c>
      <c r="AG8268" s="23">
        <f t="shared" si="1683"/>
        <v>8.6338793706906607</v>
      </c>
      <c r="AH8268" s="25">
        <f t="shared" si="1689"/>
        <v>9.077888690143979</v>
      </c>
      <c r="AI8268" s="25">
        <f t="shared" si="1684"/>
        <v>5.8865986942888686E-2</v>
      </c>
    </row>
    <row r="8269" spans="6:35" ht="15">
      <c r="F8269" s="5">
        <v>2006</v>
      </c>
      <c r="G8269" s="5">
        <v>12</v>
      </c>
      <c r="H8269" s="5">
        <v>0</v>
      </c>
      <c r="I8269" s="5">
        <v>345</v>
      </c>
      <c r="J8269" s="5">
        <v>8</v>
      </c>
      <c r="K8269" s="5">
        <v>-1.6414999961900001</v>
      </c>
      <c r="L8269" s="5">
        <v>0</v>
      </c>
      <c r="M8269" s="5">
        <v>0.33700001239799998</v>
      </c>
      <c r="N8269" s="8">
        <f t="shared" si="1685"/>
        <v>0.33700001239799998</v>
      </c>
      <c r="O8269" s="5">
        <v>0</v>
      </c>
      <c r="P8269" s="5">
        <v>96.736587524399994</v>
      </c>
      <c r="Q8269" s="5">
        <v>5.54839992523</v>
      </c>
      <c r="R8269" s="5">
        <v>0.32800000905999999</v>
      </c>
      <c r="S8269">
        <f t="shared" si="1677"/>
        <v>2.0022518166530709E-2</v>
      </c>
      <c r="T8269">
        <f t="shared" si="1678"/>
        <v>345.41835906699094</v>
      </c>
      <c r="U8269">
        <f t="shared" si="1679"/>
        <v>1037.3432917333628</v>
      </c>
      <c r="V8269" s="9">
        <v>562.86444091800001</v>
      </c>
      <c r="W8269" s="9">
        <v>303.27673339799998</v>
      </c>
      <c r="X8269">
        <f t="shared" si="1686"/>
        <v>5.2535233033736096E-4</v>
      </c>
      <c r="Y8269">
        <f t="shared" si="1687"/>
        <v>6.7784627505694424</v>
      </c>
      <c r="Z8269">
        <f t="shared" si="1680"/>
        <v>0.41587220545646136</v>
      </c>
      <c r="AA8269">
        <f t="shared" si="1681"/>
        <v>5.8991582578034087E-2</v>
      </c>
      <c r="AB8269">
        <f>(1/(AA8269*k))*(LN((50-dTar)/(hTar-dTar)))</f>
        <v>74.080824007677123</v>
      </c>
      <c r="AC8269">
        <f t="shared" si="1682"/>
        <v>119.50327328573633</v>
      </c>
      <c r="AD8269" s="19">
        <v>1660.6727294899999</v>
      </c>
      <c r="AE8269" s="19">
        <v>102.93611145</v>
      </c>
      <c r="AF8269">
        <f t="shared" si="1688"/>
        <v>5.3103582757798879E-4</v>
      </c>
      <c r="AG8269" s="23">
        <f t="shared" si="1683"/>
        <v>6.3482979821421814</v>
      </c>
      <c r="AH8269" s="25">
        <f t="shared" si="1689"/>
        <v>6.5118009292821863</v>
      </c>
      <c r="AI8269" s="25">
        <f t="shared" si="1684"/>
        <v>0.15807043304440935</v>
      </c>
    </row>
    <row r="8270" spans="6:35" ht="15">
      <c r="F8270" s="5">
        <v>2006</v>
      </c>
      <c r="G8270" s="5">
        <v>12</v>
      </c>
      <c r="H8270" s="5">
        <v>0</v>
      </c>
      <c r="I8270" s="5">
        <v>345</v>
      </c>
      <c r="J8270" s="5">
        <v>9</v>
      </c>
      <c r="K8270" s="5">
        <v>-1.41700005531</v>
      </c>
      <c r="L8270" s="5">
        <v>0</v>
      </c>
      <c r="M8270" s="5">
        <v>0.389999985695</v>
      </c>
      <c r="N8270" s="8">
        <f t="shared" si="1685"/>
        <v>0.389999985695</v>
      </c>
      <c r="O8270" s="5">
        <v>0</v>
      </c>
      <c r="P8270" s="5">
        <v>96.736587524399994</v>
      </c>
      <c r="Q8270" s="5">
        <v>4.1516485214200003</v>
      </c>
      <c r="R8270" s="5">
        <v>0.40180000662799997</v>
      </c>
      <c r="S8270">
        <f t="shared" si="1677"/>
        <v>2.3171458490341579E-2</v>
      </c>
      <c r="T8270">
        <f t="shared" si="1678"/>
        <v>298.47691168662817</v>
      </c>
      <c r="U8270">
        <f t="shared" si="1679"/>
        <v>896.37106409670105</v>
      </c>
      <c r="V8270" s="9">
        <v>564.74127197300004</v>
      </c>
      <c r="W8270" s="9">
        <v>262.06222534199998</v>
      </c>
      <c r="X8270">
        <f t="shared" si="1686"/>
        <v>5.8032425872208543E-4</v>
      </c>
      <c r="Y8270">
        <f t="shared" si="1687"/>
        <v>5.0214269121690291</v>
      </c>
      <c r="Z8270">
        <f t="shared" si="1680"/>
        <v>0.48127640419021711</v>
      </c>
      <c r="AA8270">
        <f t="shared" si="1681"/>
        <v>6.8269185504917937E-2</v>
      </c>
      <c r="AB8270">
        <f>(1/(AA8270*k))*(LN((50-dTar)/(hTar-dTar)))</f>
        <v>64.013434678854949</v>
      </c>
      <c r="AC8270">
        <f t="shared" si="1682"/>
        <v>103.26309245146989</v>
      </c>
      <c r="AD8270" s="19">
        <v>1581.07299805</v>
      </c>
      <c r="AE8270" s="19">
        <v>88.947364807100001</v>
      </c>
      <c r="AF8270">
        <f t="shared" si="1688"/>
        <v>5.6392563580648163E-4</v>
      </c>
      <c r="AG8270" s="23">
        <f t="shared" si="1683"/>
        <v>4.7290156397820207</v>
      </c>
      <c r="AH8270" s="25">
        <f t="shared" si="1689"/>
        <v>4.8401593417337976</v>
      </c>
      <c r="AI8270" s="25">
        <f t="shared" si="1684"/>
        <v>0.1829301613001601</v>
      </c>
    </row>
    <row r="8271" spans="6:35" ht="15">
      <c r="F8271" s="5">
        <v>2006</v>
      </c>
      <c r="G8271" s="5">
        <v>12</v>
      </c>
      <c r="H8271" s="5">
        <v>0</v>
      </c>
      <c r="I8271" s="5">
        <v>345</v>
      </c>
      <c r="J8271" s="5">
        <v>10</v>
      </c>
      <c r="K8271" s="5">
        <v>-1.0950000286099999</v>
      </c>
      <c r="L8271" s="5">
        <v>0</v>
      </c>
      <c r="M8271" s="5">
        <v>2.0500000566200001E-2</v>
      </c>
      <c r="N8271" s="8">
        <f t="shared" si="1685"/>
        <v>2.0500000566200001E-2</v>
      </c>
      <c r="O8271" s="5">
        <v>0</v>
      </c>
      <c r="P8271" s="5">
        <v>96.736587524399994</v>
      </c>
      <c r="Q8271" s="5">
        <v>4.1906423568699998</v>
      </c>
      <c r="R8271" s="5">
        <v>63.375751495400003</v>
      </c>
      <c r="S8271">
        <f t="shared" si="1677"/>
        <v>1.217986998961503E-3</v>
      </c>
      <c r="T8271">
        <f t="shared" si="1678"/>
        <v>5678.3408816095689</v>
      </c>
      <c r="U8271">
        <f t="shared" si="1679"/>
        <v>17052.911830232522</v>
      </c>
      <c r="V8271" s="9">
        <v>833.828125</v>
      </c>
      <c r="W8271" s="9">
        <v>4985.57421875</v>
      </c>
      <c r="X8271">
        <f t="shared" si="1686"/>
        <v>4.3720980412970611E-5</v>
      </c>
      <c r="Y8271">
        <f t="shared" si="1687"/>
        <v>5.5746095999606453</v>
      </c>
      <c r="Z8271">
        <f t="shared" si="1680"/>
        <v>2.5297863898164345E-2</v>
      </c>
      <c r="AA8271">
        <f t="shared" si="1681"/>
        <v>3.5885086995857628E-3</v>
      </c>
      <c r="AB8271">
        <f>(1/(AA8271*k))*(LN((50-dTar)/(hTar-dTar)))</f>
        <v>1217.8164838787097</v>
      </c>
      <c r="AC8271">
        <f t="shared" si="1682"/>
        <v>1964.5172422724418</v>
      </c>
      <c r="AD8271" s="19">
        <v>2422.5783691400002</v>
      </c>
      <c r="AE8271" s="19">
        <v>1692.1693115200001</v>
      </c>
      <c r="AF8271">
        <f t="shared" si="1688"/>
        <v>1.6449357162043733E-4</v>
      </c>
      <c r="AG8271" s="23">
        <f t="shared" si="1683"/>
        <v>3.7731719562829031</v>
      </c>
      <c r="AH8271" s="25">
        <f t="shared" si="1689"/>
        <v>4.4578871757722531</v>
      </c>
      <c r="AI8271" s="25">
        <f t="shared" si="1684"/>
        <v>9.6155603789203348E-3</v>
      </c>
    </row>
    <row r="8272" spans="6:35" ht="15">
      <c r="F8272" s="5">
        <v>2006</v>
      </c>
      <c r="G8272" s="5">
        <v>12</v>
      </c>
      <c r="H8272" s="5">
        <v>0</v>
      </c>
      <c r="I8272" s="5">
        <v>345</v>
      </c>
      <c r="J8272" s="5">
        <v>11</v>
      </c>
      <c r="K8272" s="5">
        <v>-8.6499996483300007E-2</v>
      </c>
      <c r="L8272" s="5">
        <v>0</v>
      </c>
      <c r="M8272" s="5">
        <v>0.51550000906000004</v>
      </c>
      <c r="N8272" s="8">
        <f t="shared" si="1685"/>
        <v>0.51550000906000004</v>
      </c>
      <c r="O8272" s="5">
        <v>0</v>
      </c>
      <c r="P8272" s="5">
        <v>96.736587524399994</v>
      </c>
      <c r="Q8272" s="5">
        <v>3.4182798862500001</v>
      </c>
      <c r="R8272" s="5">
        <v>166.869995117</v>
      </c>
      <c r="S8272">
        <f t="shared" si="1677"/>
        <v>3.0627916666248325E-2</v>
      </c>
      <c r="T8272">
        <f t="shared" si="1678"/>
        <v>225.81181230304119</v>
      </c>
      <c r="U8272">
        <f t="shared" si="1679"/>
        <v>678.14684002156162</v>
      </c>
      <c r="V8272" s="9">
        <v>537.26031494100005</v>
      </c>
      <c r="W8272" s="9">
        <v>198.26240539599999</v>
      </c>
      <c r="X8272">
        <f t="shared" si="1686"/>
        <v>7.0737888686402855E-4</v>
      </c>
      <c r="Y8272">
        <f t="shared" si="1687"/>
        <v>4.0680950491655077</v>
      </c>
      <c r="Z8272">
        <f t="shared" si="1680"/>
        <v>0.63614871748853485</v>
      </c>
      <c r="AA8272">
        <f t="shared" si="1681"/>
        <v>9.0237864197837608E-2</v>
      </c>
      <c r="AB8272">
        <f>(1/(AA8272*k))*(LN((50-dTar)/(hTar-dTar)))</f>
        <v>48.429172008288937</v>
      </c>
      <c r="AC8272">
        <f t="shared" si="1682"/>
        <v>78.123382873126815</v>
      </c>
      <c r="AD8272" s="19">
        <v>1422.9542236299999</v>
      </c>
      <c r="AE8272" s="19">
        <v>67.292861938499996</v>
      </c>
      <c r="AF8272">
        <f t="shared" si="1688"/>
        <v>6.3760445642261157E-4</v>
      </c>
      <c r="AG8272" s="23">
        <f t="shared" si="1683"/>
        <v>3.8654558427501917</v>
      </c>
      <c r="AH8272" s="25">
        <f t="shared" si="1689"/>
        <v>3.9424777420009165</v>
      </c>
      <c r="AI8272" s="25">
        <f t="shared" si="1684"/>
        <v>0.24179616222172798</v>
      </c>
    </row>
    <row r="8273" spans="6:35" ht="15">
      <c r="F8273" s="5">
        <v>2006</v>
      </c>
      <c r="G8273" s="5">
        <v>12</v>
      </c>
      <c r="H8273" s="5">
        <v>0</v>
      </c>
      <c r="I8273" s="5">
        <v>345</v>
      </c>
      <c r="J8273" s="5">
        <v>12</v>
      </c>
      <c r="K8273" s="5">
        <v>0.65200001001399999</v>
      </c>
      <c r="L8273" s="5">
        <v>0</v>
      </c>
      <c r="M8273" s="5">
        <v>0.155000001192</v>
      </c>
      <c r="N8273" s="8">
        <f t="shared" si="1685"/>
        <v>0.155000001192</v>
      </c>
      <c r="O8273" s="5">
        <v>0</v>
      </c>
      <c r="P8273" s="5">
        <v>96.736587524399994</v>
      </c>
      <c r="Q8273" s="5">
        <v>2.8360373973800002</v>
      </c>
      <c r="R8273" s="5">
        <v>111.560997009</v>
      </c>
      <c r="S8273">
        <f t="shared" si="1677"/>
        <v>9.2091698086166594E-3</v>
      </c>
      <c r="T8273">
        <f t="shared" si="1678"/>
        <v>751.00638963143967</v>
      </c>
      <c r="U8273">
        <f t="shared" si="1679"/>
        <v>2255.3851579787502</v>
      </c>
      <c r="V8273" s="9">
        <v>593.97454833999996</v>
      </c>
      <c r="W8273" s="9">
        <v>659.38238525400004</v>
      </c>
      <c r="X8273">
        <f t="shared" si="1686"/>
        <v>2.8500242363261371E-4</v>
      </c>
      <c r="Y8273">
        <f t="shared" si="1687"/>
        <v>3.6083674669971741</v>
      </c>
      <c r="Z8273">
        <f t="shared" si="1680"/>
        <v>0.19127652810096374</v>
      </c>
      <c r="AA8273">
        <f t="shared" si="1681"/>
        <v>2.7132626212234272E-2</v>
      </c>
      <c r="AB8273">
        <f>(1/(AA8273*k))*(LN((50-dTar)/(hTar-dTar)))</f>
        <v>161.06605430355168</v>
      </c>
      <c r="AC8273">
        <f t="shared" si="1682"/>
        <v>259.8232533495833</v>
      </c>
      <c r="AD8273" s="19">
        <v>2019.95739746</v>
      </c>
      <c r="AE8273" s="19">
        <v>223.80303955100001</v>
      </c>
      <c r="AF8273">
        <f t="shared" si="1688"/>
        <v>3.994274303073021E-4</v>
      </c>
      <c r="AG8273" s="23">
        <f t="shared" si="1683"/>
        <v>3.233889162890244</v>
      </c>
      <c r="AH8273" s="25">
        <f t="shared" si="1689"/>
        <v>3.3762260320516422</v>
      </c>
      <c r="AI8273" s="25">
        <f t="shared" si="1684"/>
        <v>7.2703016050241556E-2</v>
      </c>
    </row>
    <row r="8274" spans="6:35" ht="15">
      <c r="F8274" s="5">
        <v>2006</v>
      </c>
      <c r="G8274" s="5">
        <v>12</v>
      </c>
      <c r="H8274" s="5">
        <v>0</v>
      </c>
      <c r="I8274" s="5">
        <v>345</v>
      </c>
      <c r="J8274" s="5">
        <v>13</v>
      </c>
      <c r="K8274" s="5">
        <v>1.2460000515</v>
      </c>
      <c r="L8274" s="5">
        <v>0</v>
      </c>
      <c r="M8274" s="5">
        <v>0</v>
      </c>
      <c r="N8274" s="8">
        <f t="shared" si="1685"/>
        <v>1E-4</v>
      </c>
      <c r="O8274" s="5">
        <v>0</v>
      </c>
      <c r="P8274" s="5">
        <v>96.736587524399994</v>
      </c>
      <c r="Q8274" s="5">
        <v>3.2916951179499998</v>
      </c>
      <c r="R8274" s="5">
        <v>171.65675354000001</v>
      </c>
      <c r="S8274">
        <f t="shared" si="1677"/>
        <v>5.9413998308355972E-6</v>
      </c>
      <c r="T8274">
        <f t="shared" si="1678"/>
        <v>1164059.9128807276</v>
      </c>
      <c r="U8274">
        <f t="shared" si="1679"/>
        <v>3495847.0217512534</v>
      </c>
      <c r="V8274" s="9">
        <v>1014.2020874</v>
      </c>
      <c r="W8274" s="9">
        <v>60723.6445313</v>
      </c>
      <c r="X8274">
        <f t="shared" si="1686"/>
        <v>2.810895697502191E-7</v>
      </c>
      <c r="Y8274">
        <f t="shared" si="1687"/>
        <v>4.8925684756491696</v>
      </c>
      <c r="Z8274">
        <f t="shared" si="1680"/>
        <v>1.2340421072902296E-4</v>
      </c>
      <c r="AA8274">
        <f t="shared" si="1681"/>
        <v>1.7504920002306861E-5</v>
      </c>
      <c r="AB8274">
        <f>(1/(AA8274*k))*(LN((50-dTar)/(hTar-dTar)))</f>
        <v>249652.38609041239</v>
      </c>
      <c r="AC8274">
        <f t="shared" si="1682"/>
        <v>402726.04578894714</v>
      </c>
      <c r="AD8274" s="19">
        <v>2497.7700195299999</v>
      </c>
      <c r="AE8274" s="19">
        <v>60723.6445313</v>
      </c>
      <c r="AF8274">
        <f t="shared" si="1688"/>
        <v>2.1461647183800129E-6</v>
      </c>
      <c r="AG8274" s="23">
        <f t="shared" si="1683"/>
        <v>0.66384115409016387</v>
      </c>
      <c r="AH8274" s="25">
        <f t="shared" si="1689"/>
        <v>2.2711540501561105</v>
      </c>
      <c r="AI8274" s="25">
        <f t="shared" si="1684"/>
        <v>4.6905171284601254E-5</v>
      </c>
    </row>
    <row r="8275" spans="6:35" ht="15">
      <c r="F8275" s="5">
        <v>2006</v>
      </c>
      <c r="G8275" s="5">
        <v>12</v>
      </c>
      <c r="H8275" s="5">
        <v>0</v>
      </c>
      <c r="I8275" s="5">
        <v>345</v>
      </c>
      <c r="J8275" s="5">
        <v>14</v>
      </c>
      <c r="K8275" s="5">
        <v>2.4695000648500001</v>
      </c>
      <c r="L8275" s="5">
        <v>6.2022968195399996E-3</v>
      </c>
      <c r="M8275" s="5">
        <v>1.04999998584E-2</v>
      </c>
      <c r="N8275" s="8">
        <f t="shared" si="1685"/>
        <v>1.04999998584E-2</v>
      </c>
      <c r="O8275" s="5">
        <v>0</v>
      </c>
      <c r="P8275" s="5">
        <v>96.736587524399994</v>
      </c>
      <c r="Q8275" s="5">
        <v>4.1408815383900004</v>
      </c>
      <c r="R8275" s="5">
        <v>253.892501831</v>
      </c>
      <c r="S8275">
        <f t="shared" si="1677"/>
        <v>6.2384697382471548E-4</v>
      </c>
      <c r="T8275">
        <f t="shared" si="1678"/>
        <v>11086.285034084831</v>
      </c>
      <c r="U8275">
        <f t="shared" si="1679"/>
        <v>33293.781608526173</v>
      </c>
      <c r="V8275" s="9">
        <v>876.09045410199997</v>
      </c>
      <c r="W8275" s="9">
        <v>9733.7402343800004</v>
      </c>
      <c r="X8275">
        <f t="shared" si="1686"/>
        <v>2.2777169068344417E-5</v>
      </c>
      <c r="Y8275">
        <f t="shared" si="1687"/>
        <v>5.5397460059067214</v>
      </c>
      <c r="Z8275">
        <f t="shared" si="1680"/>
        <v>1.2957441951807046E-2</v>
      </c>
      <c r="AA8275">
        <f t="shared" si="1681"/>
        <v>1.8380165754552532E-3</v>
      </c>
      <c r="AB8275">
        <f>(1/(AA8275*k))*(LN((50-dTar)/(hTar-dTar)))</f>
        <v>2377.6418043538411</v>
      </c>
      <c r="AC8275">
        <f t="shared" si="1682"/>
        <v>3835.4862020951978</v>
      </c>
      <c r="AD8275" s="19">
        <v>2459.6872558599998</v>
      </c>
      <c r="AE8275" s="19">
        <v>3303.7592773400002</v>
      </c>
      <c r="AF8275">
        <f t="shared" si="1688"/>
        <v>1.0417824851746361E-4</v>
      </c>
      <c r="AG8275" s="23">
        <f t="shared" si="1683"/>
        <v>3.3262062349028172</v>
      </c>
      <c r="AH8275" s="25">
        <f t="shared" si="1689"/>
        <v>4.1675589042392174</v>
      </c>
      <c r="AI8275" s="25">
        <f t="shared" si="1684"/>
        <v>4.925042918465408E-3</v>
      </c>
    </row>
    <row r="8276" spans="6:35" ht="15">
      <c r="F8276" s="5">
        <v>2006</v>
      </c>
      <c r="G8276" s="5">
        <v>12</v>
      </c>
      <c r="H8276" s="5">
        <v>0</v>
      </c>
      <c r="I8276" s="5">
        <v>345</v>
      </c>
      <c r="J8276" s="5">
        <v>15</v>
      </c>
      <c r="K8276" s="5">
        <v>2.8554999828300001</v>
      </c>
      <c r="L8276" s="5">
        <v>1.9125144928699999E-2</v>
      </c>
      <c r="M8276" s="5">
        <v>0.517499983311</v>
      </c>
      <c r="N8276" s="8">
        <f t="shared" si="1685"/>
        <v>0.517499983311</v>
      </c>
      <c r="O8276" s="5">
        <v>0</v>
      </c>
      <c r="P8276" s="5">
        <v>96.736587524399994</v>
      </c>
      <c r="Q8276" s="5">
        <v>3.1390171051000002</v>
      </c>
      <c r="R8276" s="5">
        <v>197.619995117</v>
      </c>
      <c r="S8276">
        <f t="shared" si="1677"/>
        <v>3.0746743133013992E-2</v>
      </c>
      <c r="T8276">
        <f t="shared" si="1678"/>
        <v>224.93912085426422</v>
      </c>
      <c r="U8276">
        <f t="shared" si="1679"/>
        <v>675.52601632652954</v>
      </c>
      <c r="V8276" s="9">
        <v>535.11871337900004</v>
      </c>
      <c r="W8276" s="9">
        <v>197.496185303</v>
      </c>
      <c r="X8276">
        <f t="shared" si="1686"/>
        <v>7.1015619910024604E-4</v>
      </c>
      <c r="Y8276">
        <f t="shared" si="1687"/>
        <v>3.7357773124088407</v>
      </c>
      <c r="Z8276">
        <f t="shared" si="1680"/>
        <v>0.63861676992776495</v>
      </c>
      <c r="AA8276">
        <f t="shared" si="1681"/>
        <v>9.0587958090541876E-2</v>
      </c>
      <c r="AB8276">
        <f>(1/(AA8276*k))*(LN((50-dTar)/(hTar-dTar)))</f>
        <v>48.242008529762572</v>
      </c>
      <c r="AC8276">
        <f t="shared" si="1682"/>
        <v>77.821460633153791</v>
      </c>
      <c r="AD8276" s="19">
        <v>1420.72387695</v>
      </c>
      <c r="AE8276" s="19">
        <v>67.032806396500007</v>
      </c>
      <c r="AF8276">
        <f t="shared" si="1688"/>
        <v>6.3874167114905502E-4</v>
      </c>
      <c r="AG8276" s="23">
        <f t="shared" si="1683"/>
        <v>3.5500800042483918</v>
      </c>
      <c r="AH8276" s="25">
        <f t="shared" si="1689"/>
        <v>3.6206623935761066</v>
      </c>
      <c r="AI8276" s="25">
        <f t="shared" si="1684"/>
        <v>0.24273425356980741</v>
      </c>
    </row>
    <row r="8277" spans="6:35" ht="15">
      <c r="F8277" s="5">
        <v>2006</v>
      </c>
      <c r="G8277" s="5">
        <v>12</v>
      </c>
      <c r="H8277" s="5">
        <v>0</v>
      </c>
      <c r="I8277" s="5">
        <v>345</v>
      </c>
      <c r="J8277" s="5">
        <v>16</v>
      </c>
      <c r="K8277" s="5">
        <v>3.25650000572</v>
      </c>
      <c r="L8277" s="5">
        <v>5.3243633359699997E-2</v>
      </c>
      <c r="M8277" s="5">
        <v>0</v>
      </c>
      <c r="N8277" s="8">
        <f t="shared" si="1685"/>
        <v>1E-4</v>
      </c>
      <c r="O8277" s="5">
        <v>0</v>
      </c>
      <c r="P8277" s="5">
        <v>96.736587524399994</v>
      </c>
      <c r="Q8277" s="5">
        <v>0.90296328067800002</v>
      </c>
      <c r="R8277" s="5">
        <v>142.034255981</v>
      </c>
      <c r="S8277">
        <f t="shared" si="1677"/>
        <v>5.9413998308355972E-6</v>
      </c>
      <c r="T8277">
        <f t="shared" si="1678"/>
        <v>1164059.9128807276</v>
      </c>
      <c r="U8277">
        <f t="shared" si="1679"/>
        <v>3495847.0217512534</v>
      </c>
      <c r="V8277" s="9">
        <v>1025.3699951200001</v>
      </c>
      <c r="W8277" s="9">
        <v>60723.6445313</v>
      </c>
      <c r="X8277">
        <f t="shared" si="1686"/>
        <v>2.8108868736156563E-7</v>
      </c>
      <c r="Y8277">
        <f t="shared" si="1687"/>
        <v>1.3421057475770521</v>
      </c>
      <c r="Z8277">
        <f t="shared" si="1680"/>
        <v>1.2340421072902296E-4</v>
      </c>
      <c r="AA8277">
        <f t="shared" si="1681"/>
        <v>1.7504920002306861E-5</v>
      </c>
      <c r="AB8277">
        <f>(1/(AA8277*k))*(LN((50-dTar)/(hTar-dTar)))</f>
        <v>249652.38609041239</v>
      </c>
      <c r="AC8277">
        <f t="shared" si="1682"/>
        <v>402726.04578894714</v>
      </c>
      <c r="AD8277" s="19">
        <v>2497.7700195299999</v>
      </c>
      <c r="AE8277" s="19">
        <v>60723.6445313</v>
      </c>
      <c r="AF8277">
        <f t="shared" si="1688"/>
        <v>2.1461647183800129E-6</v>
      </c>
      <c r="AG8277" s="23">
        <f t="shared" si="1683"/>
        <v>0.18210169828320646</v>
      </c>
      <c r="AH8277" s="25">
        <f t="shared" si="1689"/>
        <v>0.62301200678504065</v>
      </c>
      <c r="AI8277" s="25">
        <f t="shared" si="1684"/>
        <v>4.6905171284601254E-5</v>
      </c>
    </row>
    <row r="8278" spans="6:35" ht="15">
      <c r="F8278" s="5">
        <v>2006</v>
      </c>
      <c r="G8278" s="5">
        <v>12</v>
      </c>
      <c r="H8278" s="5">
        <v>0</v>
      </c>
      <c r="I8278" s="5">
        <v>345</v>
      </c>
      <c r="J8278" s="5">
        <v>17</v>
      </c>
      <c r="K8278" s="5">
        <v>3.2509999275200001</v>
      </c>
      <c r="L8278" s="5">
        <v>3.66389527917E-2</v>
      </c>
      <c r="M8278" s="5">
        <v>0.18099999427800001</v>
      </c>
      <c r="N8278" s="8">
        <f t="shared" si="1685"/>
        <v>0.18099999427800001</v>
      </c>
      <c r="O8278" s="5">
        <v>0</v>
      </c>
      <c r="P8278" s="5">
        <v>96.736587524399994</v>
      </c>
      <c r="Q8278" s="5">
        <v>9.08734798431E-2</v>
      </c>
      <c r="R8278" s="5">
        <v>25.535825729399999</v>
      </c>
      <c r="S8278">
        <f t="shared" si="1677"/>
        <v>1.0753933353845531E-2</v>
      </c>
      <c r="T8278">
        <f t="shared" si="1678"/>
        <v>643.12704402235192</v>
      </c>
      <c r="U8278">
        <f t="shared" si="1679"/>
        <v>1931.4072553957881</v>
      </c>
      <c r="V8278" s="9">
        <v>592.86456298799999</v>
      </c>
      <c r="W8278" s="9">
        <v>564.66448974599996</v>
      </c>
      <c r="X8278">
        <f t="shared" si="1686"/>
        <v>3.2373603734337116E-4</v>
      </c>
      <c r="Y8278">
        <f t="shared" si="1687"/>
        <v>0.11476871702662818</v>
      </c>
      <c r="Z8278">
        <f t="shared" si="1680"/>
        <v>0.22336161435834259</v>
      </c>
      <c r="AA8278">
        <f t="shared" si="1681"/>
        <v>3.168390420254389E-2</v>
      </c>
      <c r="AB8278">
        <f>(1/(AA8278*k))*(LN((50-dTar)/(hTar-dTar)))</f>
        <v>137.929499437977</v>
      </c>
      <c r="AC8278">
        <f t="shared" si="1682"/>
        <v>222.50058481791748</v>
      </c>
      <c r="AD8278" s="19">
        <v>1958.27856445</v>
      </c>
      <c r="AE8278" s="19">
        <v>191.65455627399999</v>
      </c>
      <c r="AF8278">
        <f t="shared" si="1688"/>
        <v>4.215080900528588E-4</v>
      </c>
      <c r="AG8278" s="23">
        <f t="shared" si="1683"/>
        <v>0.10400504148215439</v>
      </c>
      <c r="AH8278" s="25">
        <f t="shared" si="1689"/>
        <v>0.10809624746356163</v>
      </c>
      <c r="AI8278" s="25">
        <f t="shared" si="1684"/>
        <v>8.4898357341214356E-2</v>
      </c>
    </row>
    <row r="8279" spans="6:35" ht="15">
      <c r="F8279" s="5">
        <v>2006</v>
      </c>
      <c r="G8279" s="5">
        <v>12</v>
      </c>
      <c r="H8279" s="5">
        <v>0</v>
      </c>
      <c r="I8279" s="5">
        <v>345</v>
      </c>
      <c r="J8279" s="5">
        <v>18</v>
      </c>
      <c r="K8279" s="5">
        <v>2.8434998989100002</v>
      </c>
      <c r="L8279" s="5">
        <v>5.9949308633800002E-3</v>
      </c>
      <c r="M8279" s="5">
        <v>0.296499997377</v>
      </c>
      <c r="N8279" s="8">
        <f t="shared" si="1685"/>
        <v>0.296499997377</v>
      </c>
      <c r="O8279" s="5">
        <v>0</v>
      </c>
      <c r="P8279" s="5">
        <v>96.736587524399994</v>
      </c>
      <c r="Q8279" s="5">
        <v>4.6278700232499997E-2</v>
      </c>
      <c r="R8279" s="5">
        <v>0</v>
      </c>
      <c r="S8279">
        <f t="shared" si="1677"/>
        <v>1.7616250342584627E-2</v>
      </c>
      <c r="T8279">
        <f t="shared" si="1678"/>
        <v>392.6003113587297</v>
      </c>
      <c r="U8279">
        <f t="shared" si="1679"/>
        <v>1179.0377917967671</v>
      </c>
      <c r="V8279" s="9">
        <v>567.85455322300004</v>
      </c>
      <c r="W8279" s="9">
        <v>344.70245361299999</v>
      </c>
      <c r="X8279">
        <f t="shared" si="1686"/>
        <v>4.7810407668525448E-4</v>
      </c>
      <c r="Y8279">
        <f t="shared" si="1687"/>
        <v>5.6972691447096713E-2</v>
      </c>
      <c r="Z8279">
        <f t="shared" si="1680"/>
        <v>0.36589348157466062</v>
      </c>
      <c r="AA8279">
        <f t="shared" si="1681"/>
        <v>5.1902087347685782E-2</v>
      </c>
      <c r="AB8279">
        <f>(1/(AA8279*k))*(LN((50-dTar)/(hTar-dTar)))</f>
        <v>84.199793692739647</v>
      </c>
      <c r="AC8279">
        <f t="shared" si="1682"/>
        <v>135.82666082687371</v>
      </c>
      <c r="AD8279" s="19">
        <v>1727.89685059</v>
      </c>
      <c r="AE8279" s="19">
        <v>116.996536255</v>
      </c>
      <c r="AF8279">
        <f t="shared" si="1688"/>
        <v>5.0486690492954512E-4</v>
      </c>
      <c r="AG8279" s="23">
        <f t="shared" si="1683"/>
        <v>5.3065824120401749E-2</v>
      </c>
      <c r="AH8279" s="25">
        <f t="shared" si="1689"/>
        <v>5.4550800038664651E-2</v>
      </c>
      <c r="AI8279" s="25">
        <f t="shared" si="1684"/>
        <v>0.13907383162852005</v>
      </c>
    </row>
    <row r="8280" spans="6:35" ht="15">
      <c r="F8280" s="5">
        <v>2006</v>
      </c>
      <c r="G8280" s="5">
        <v>12</v>
      </c>
      <c r="H8280" s="5">
        <v>0</v>
      </c>
      <c r="I8280" s="5">
        <v>345</v>
      </c>
      <c r="J8280" s="5">
        <v>19</v>
      </c>
      <c r="K8280" s="5">
        <v>2.6470000743900002</v>
      </c>
      <c r="L8280" s="5">
        <v>8.1286318600200004E-3</v>
      </c>
      <c r="M8280" s="5">
        <v>0.23499999940399999</v>
      </c>
      <c r="N8280" s="8">
        <f t="shared" si="1685"/>
        <v>0.23499999940399999</v>
      </c>
      <c r="O8280" s="5">
        <v>0</v>
      </c>
      <c r="P8280" s="5">
        <v>96.736587524399994</v>
      </c>
      <c r="Q8280" s="5">
        <v>3.7971619516599997E-2</v>
      </c>
      <c r="R8280" s="5">
        <v>0</v>
      </c>
      <c r="S8280">
        <f t="shared" si="1677"/>
        <v>1.3962289567052907E-2</v>
      </c>
      <c r="T8280">
        <f t="shared" si="1678"/>
        <v>495.34464503531137</v>
      </c>
      <c r="U8280">
        <f t="shared" si="1679"/>
        <v>1487.5944811137517</v>
      </c>
      <c r="V8280" s="9">
        <v>578.40533447300004</v>
      </c>
      <c r="W8280" s="9">
        <v>434.91177368199999</v>
      </c>
      <c r="X8280">
        <f t="shared" si="1686"/>
        <v>3.9985419888129376E-4</v>
      </c>
      <c r="Y8280">
        <f t="shared" si="1687"/>
        <v>4.7350034156384183E-2</v>
      </c>
      <c r="Z8280">
        <f t="shared" si="1680"/>
        <v>0.28999989447771479</v>
      </c>
      <c r="AA8280">
        <f t="shared" si="1681"/>
        <v>4.1136561901091787E-2</v>
      </c>
      <c r="AB8280">
        <f>(1/(AA8280*k))*(LN((50-dTar)/(hTar-dTar)))</f>
        <v>106.23505818024402</v>
      </c>
      <c r="AC8280">
        <f t="shared" si="1682"/>
        <v>171.37278587673578</v>
      </c>
      <c r="AD8280" s="19">
        <v>1842.5617675799999</v>
      </c>
      <c r="AE8280" s="19">
        <v>147.614776611</v>
      </c>
      <c r="AF8280">
        <f t="shared" si="1688"/>
        <v>4.6263112578081358E-4</v>
      </c>
      <c r="AG8280" s="23">
        <f t="shared" si="1683"/>
        <v>4.3596010525341782E-2</v>
      </c>
      <c r="AH8280" s="25">
        <f t="shared" si="1689"/>
        <v>4.5022891507605314E-2</v>
      </c>
      <c r="AI8280" s="25">
        <f t="shared" si="1684"/>
        <v>0.11022715223925809</v>
      </c>
    </row>
    <row r="8281" spans="6:35" ht="15">
      <c r="F8281" s="5">
        <v>2006</v>
      </c>
      <c r="G8281" s="5">
        <v>12</v>
      </c>
      <c r="H8281" s="5">
        <v>0</v>
      </c>
      <c r="I8281" s="5">
        <v>345</v>
      </c>
      <c r="J8281" s="5">
        <v>20</v>
      </c>
      <c r="K8281" s="5">
        <v>2.5429999828300001</v>
      </c>
      <c r="L8281" s="5">
        <v>4.4010840356300002E-3</v>
      </c>
      <c r="M8281" s="5">
        <v>0</v>
      </c>
      <c r="N8281" s="8">
        <f t="shared" si="1685"/>
        <v>1E-4</v>
      </c>
      <c r="O8281" s="5">
        <v>0</v>
      </c>
      <c r="P8281" s="5">
        <v>96.736587524399994</v>
      </c>
      <c r="Q8281" s="5">
        <v>0.103940352798</v>
      </c>
      <c r="R8281" s="5">
        <v>0</v>
      </c>
      <c r="S8281">
        <f t="shared" si="1677"/>
        <v>5.9413998308355972E-6</v>
      </c>
      <c r="T8281">
        <f t="shared" si="1678"/>
        <v>1164059.9128807276</v>
      </c>
      <c r="U8281">
        <f t="shared" si="1679"/>
        <v>3495847.0217512534</v>
      </c>
      <c r="V8281" s="9">
        <v>1061.2860107399999</v>
      </c>
      <c r="W8281" s="9">
        <v>60723.6445313</v>
      </c>
      <c r="X8281">
        <f t="shared" si="1686"/>
        <v>2.8108584963528558E-7</v>
      </c>
      <c r="Y8281">
        <f t="shared" si="1687"/>
        <v>0.15448940502227573</v>
      </c>
      <c r="Z8281">
        <f t="shared" si="1680"/>
        <v>1.2340421072902296E-4</v>
      </c>
      <c r="AA8281">
        <f t="shared" si="1681"/>
        <v>1.7504920002306861E-5</v>
      </c>
      <c r="AB8281">
        <f>(1/(AA8281*k))*(LN((50-dTar)/(hTar-dTar)))</f>
        <v>249652.38609041239</v>
      </c>
      <c r="AC8281">
        <f t="shared" si="1682"/>
        <v>402726.04578894714</v>
      </c>
      <c r="AD8281" s="19">
        <v>2497.7700195299999</v>
      </c>
      <c r="AE8281" s="19">
        <v>60723.6445313</v>
      </c>
      <c r="AF8281">
        <f t="shared" si="1688"/>
        <v>2.1461647183800129E-6</v>
      </c>
      <c r="AG8281" s="23">
        <f t="shared" si="1683"/>
        <v>2.0961673900963155E-2</v>
      </c>
      <c r="AH8281" s="25">
        <f t="shared" si="1689"/>
        <v>7.1714732183895347E-2</v>
      </c>
      <c r="AI8281" s="25">
        <f t="shared" si="1684"/>
        <v>4.6905171284601254E-5</v>
      </c>
    </row>
    <row r="8282" spans="6:35" ht="15">
      <c r="F8282" s="5">
        <v>2006</v>
      </c>
      <c r="G8282" s="5">
        <v>12</v>
      </c>
      <c r="H8282" s="5">
        <v>0</v>
      </c>
      <c r="I8282" s="5">
        <v>345</v>
      </c>
      <c r="J8282" s="5">
        <v>21</v>
      </c>
      <c r="K8282" s="5">
        <v>2.39899992943</v>
      </c>
      <c r="L8282" s="5">
        <v>6.1711948365E-3</v>
      </c>
      <c r="M8282" s="5">
        <v>3.05000003427E-2</v>
      </c>
      <c r="N8282" s="8">
        <f t="shared" si="1685"/>
        <v>3.05000003427E-2</v>
      </c>
      <c r="O8282" s="5">
        <v>0</v>
      </c>
      <c r="P8282" s="5">
        <v>96.736587524399994</v>
      </c>
      <c r="Q8282" s="5">
        <v>6.3639275729700004E-2</v>
      </c>
      <c r="R8282" s="5">
        <v>0</v>
      </c>
      <c r="S8282">
        <f t="shared" si="1677"/>
        <v>1.812126968766034E-3</v>
      </c>
      <c r="T8282">
        <f t="shared" si="1678"/>
        <v>3816.5898354140145</v>
      </c>
      <c r="U8282">
        <f t="shared" si="1679"/>
        <v>11461.793385153076</v>
      </c>
      <c r="V8282" s="9">
        <v>781.74627685500002</v>
      </c>
      <c r="W8282" s="9">
        <v>3350.9597168</v>
      </c>
      <c r="X8282">
        <f t="shared" si="1686"/>
        <v>6.412517489076539E-5</v>
      </c>
      <c r="Y8282">
        <f t="shared" si="1687"/>
        <v>8.4261357431737793E-2</v>
      </c>
      <c r="Z8282">
        <f t="shared" si="1680"/>
        <v>3.7638284695258227E-2</v>
      </c>
      <c r="AA8282">
        <f t="shared" si="1681"/>
        <v>5.3390006606929526E-3</v>
      </c>
      <c r="AB8282">
        <f>(1/(AA8282*k))*(LN((50-dTar)/(hTar-dTar)))</f>
        <v>818.53240421410453</v>
      </c>
      <c r="AC8282">
        <f t="shared" si="1682"/>
        <v>1320.4132500455441</v>
      </c>
      <c r="AD8282" s="19">
        <v>2386.6608886700001</v>
      </c>
      <c r="AE8282" s="19">
        <v>1137.35974121</v>
      </c>
      <c r="AF8282">
        <f t="shared" si="1688"/>
        <v>2.0642246850428051E-4</v>
      </c>
      <c r="AG8282" s="23">
        <f t="shared" si="1683"/>
        <v>6.129483222417316E-2</v>
      </c>
      <c r="AH8282" s="25">
        <f t="shared" si="1689"/>
        <v>7.002426529869285E-2</v>
      </c>
      <c r="AI8282" s="25">
        <f t="shared" si="1684"/>
        <v>1.4306077402547404E-2</v>
      </c>
    </row>
    <row r="8283" spans="6:35" ht="15">
      <c r="F8283" s="5">
        <v>2006</v>
      </c>
      <c r="G8283" s="5">
        <v>12</v>
      </c>
      <c r="H8283" s="5">
        <v>0</v>
      </c>
      <c r="I8283" s="5">
        <v>345</v>
      </c>
      <c r="J8283" s="5">
        <v>22</v>
      </c>
      <c r="K8283" s="5">
        <v>2.1364998817399998</v>
      </c>
      <c r="L8283" s="5">
        <v>3.5627060569799998E-3</v>
      </c>
      <c r="M8283" s="5">
        <v>0</v>
      </c>
      <c r="N8283" s="8">
        <f t="shared" si="1685"/>
        <v>1E-4</v>
      </c>
      <c r="O8283" s="5">
        <v>0</v>
      </c>
      <c r="P8283" s="5">
        <v>96.736587524399994</v>
      </c>
      <c r="Q8283" s="5">
        <v>6.5546296536900001E-2</v>
      </c>
      <c r="R8283" s="5">
        <v>0</v>
      </c>
      <c r="S8283">
        <f t="shared" si="1677"/>
        <v>5.9413998308355972E-6</v>
      </c>
      <c r="T8283">
        <f t="shared" si="1678"/>
        <v>1164059.9128807276</v>
      </c>
      <c r="U8283">
        <f t="shared" si="1679"/>
        <v>3495847.0217512534</v>
      </c>
      <c r="V8283" s="9">
        <v>1061.2860107399999</v>
      </c>
      <c r="W8283" s="9">
        <v>60723.6445313</v>
      </c>
      <c r="X8283">
        <f t="shared" si="1686"/>
        <v>2.8108584963528558E-7</v>
      </c>
      <c r="Y8283">
        <f t="shared" si="1687"/>
        <v>9.7423263254443948E-2</v>
      </c>
      <c r="Z8283">
        <f t="shared" si="1680"/>
        <v>1.2340421072902296E-4</v>
      </c>
      <c r="AA8283">
        <f t="shared" si="1681"/>
        <v>1.7504920002306861E-5</v>
      </c>
      <c r="AB8283">
        <f>(1/(AA8283*k))*(LN((50-dTar)/(hTar-dTar)))</f>
        <v>249652.38609041239</v>
      </c>
      <c r="AC8283">
        <f t="shared" si="1682"/>
        <v>402726.04578894714</v>
      </c>
      <c r="AD8283" s="19">
        <v>2497.7700195299999</v>
      </c>
      <c r="AE8283" s="19">
        <v>60723.6445313</v>
      </c>
      <c r="AF8283">
        <f t="shared" si="1688"/>
        <v>2.1461647183800129E-6</v>
      </c>
      <c r="AG8283" s="23">
        <f t="shared" si="1683"/>
        <v>1.3218736096581403E-2</v>
      </c>
      <c r="AH8283" s="25">
        <f t="shared" si="1689"/>
        <v>4.5224351998547567E-2</v>
      </c>
      <c r="AI8283" s="25">
        <f t="shared" si="1684"/>
        <v>4.6905171284601254E-5</v>
      </c>
    </row>
    <row r="8284" spans="6:35" ht="15">
      <c r="F8284" s="5">
        <v>2006</v>
      </c>
      <c r="G8284" s="5">
        <v>12</v>
      </c>
      <c r="H8284" s="5">
        <v>0</v>
      </c>
      <c r="I8284" s="5">
        <v>345</v>
      </c>
      <c r="J8284" s="5">
        <v>23</v>
      </c>
      <c r="K8284" s="5">
        <v>2.3849999904599999</v>
      </c>
      <c r="L8284" s="5">
        <v>3.9891409687700004E-3</v>
      </c>
      <c r="M8284" s="5">
        <v>3.9000000804700001E-2</v>
      </c>
      <c r="N8284" s="8">
        <f t="shared" si="1685"/>
        <v>3.9000000804700001E-2</v>
      </c>
      <c r="O8284" s="5">
        <v>0</v>
      </c>
      <c r="P8284" s="5">
        <v>96.736587524399994</v>
      </c>
      <c r="Q8284" s="5">
        <v>8.4255166351799998E-2</v>
      </c>
      <c r="R8284" s="5">
        <v>0</v>
      </c>
      <c r="S8284">
        <f t="shared" si="1677"/>
        <v>2.3171459818363271E-3</v>
      </c>
      <c r="T8284">
        <f t="shared" si="1678"/>
        <v>2984.7689458007485</v>
      </c>
      <c r="U8284">
        <f t="shared" si="1679"/>
        <v>8963.7101272314831</v>
      </c>
      <c r="V8284" s="9">
        <v>747.39611816399997</v>
      </c>
      <c r="W8284" s="9">
        <v>2620.62231445</v>
      </c>
      <c r="X8284">
        <f t="shared" si="1686"/>
        <v>8.1091632462313126E-5</v>
      </c>
      <c r="Y8284">
        <f t="shared" si="1687"/>
        <v>0.11116040767457749</v>
      </c>
      <c r="Z8284">
        <f t="shared" si="1680"/>
        <v>4.812764317735263E-2</v>
      </c>
      <c r="AA8284">
        <f t="shared" si="1681"/>
        <v>6.8269189417617662E-3</v>
      </c>
      <c r="AB8284">
        <f>(1/(AA8284*k))*(LN((50-dTar)/(hTar-dTar)))</f>
        <v>640.13431010064528</v>
      </c>
      <c r="AC8284">
        <f t="shared" si="1682"/>
        <v>1032.6308653317092</v>
      </c>
      <c r="AD8284" s="19">
        <v>2357.0256347700001</v>
      </c>
      <c r="AE8284" s="19">
        <v>889.47357177699996</v>
      </c>
      <c r="AF8284">
        <f t="shared" si="1688"/>
        <v>2.3369235877444591E-4</v>
      </c>
      <c r="AG8284" s="23">
        <f t="shared" si="1683"/>
        <v>8.4335406789005404E-2</v>
      </c>
      <c r="AH8284" s="25">
        <f t="shared" si="1689"/>
        <v>9.4531422417760774E-2</v>
      </c>
      <c r="AI8284" s="25">
        <f t="shared" si="1684"/>
        <v>1.8293017178440403E-2</v>
      </c>
    </row>
    <row r="8285" spans="6:35" ht="15">
      <c r="F8285" s="5">
        <v>2006</v>
      </c>
      <c r="G8285" s="5">
        <v>12</v>
      </c>
      <c r="H8285" s="5">
        <v>0</v>
      </c>
      <c r="I8285" s="5">
        <v>345</v>
      </c>
      <c r="J8285" s="5">
        <v>24</v>
      </c>
      <c r="K8285" s="5">
        <v>2.3564999103500002</v>
      </c>
      <c r="L8285" s="5">
        <v>5.0667747855200002E-3</v>
      </c>
      <c r="M8285" s="5">
        <v>0</v>
      </c>
      <c r="N8285" s="8">
        <f t="shared" si="1685"/>
        <v>1E-4</v>
      </c>
      <c r="O8285" s="5">
        <v>0</v>
      </c>
      <c r="P8285" s="5">
        <v>96.736587524399994</v>
      </c>
      <c r="Q8285" s="5">
        <v>0.123912647367</v>
      </c>
      <c r="R8285" s="5">
        <v>0</v>
      </c>
      <c r="S8285">
        <f t="shared" si="1677"/>
        <v>5.9413998308355972E-6</v>
      </c>
      <c r="T8285">
        <f t="shared" si="1678"/>
        <v>1164059.9128807276</v>
      </c>
      <c r="U8285">
        <f t="shared" si="1679"/>
        <v>3495847.0217512534</v>
      </c>
      <c r="V8285" s="9">
        <v>1061.2860107399999</v>
      </c>
      <c r="W8285" s="9">
        <v>60723.6445313</v>
      </c>
      <c r="X8285">
        <f t="shared" si="1686"/>
        <v>2.8108584963528558E-7</v>
      </c>
      <c r="Y8285">
        <f t="shared" si="1687"/>
        <v>0.18417477573571639</v>
      </c>
      <c r="Z8285">
        <f t="shared" si="1680"/>
        <v>1.2340421072902296E-4</v>
      </c>
      <c r="AA8285">
        <f t="shared" si="1681"/>
        <v>1.7504920002306861E-5</v>
      </c>
      <c r="AB8285">
        <f>(1/(AA8285*k))*(LN((50-dTar)/(hTar-dTar)))</f>
        <v>249652.38609041239</v>
      </c>
      <c r="AC8285">
        <f t="shared" si="1682"/>
        <v>402726.04578894714</v>
      </c>
      <c r="AD8285" s="19">
        <v>2497.7700195299999</v>
      </c>
      <c r="AE8285" s="19">
        <v>60723.6445313</v>
      </c>
      <c r="AF8285">
        <f t="shared" si="1688"/>
        <v>2.1461647183800129E-6</v>
      </c>
      <c r="AG8285" s="23">
        <f t="shared" si="1683"/>
        <v>2.4989490956991187E-2</v>
      </c>
      <c r="AH8285" s="25">
        <f t="shared" si="1689"/>
        <v>8.5494825454285536E-2</v>
      </c>
      <c r="AI8285" s="25">
        <f t="shared" si="1684"/>
        <v>4.6905171284601254E-5</v>
      </c>
    </row>
    <row r="8286" spans="6:35" ht="15">
      <c r="F8286" s="5">
        <v>2006</v>
      </c>
      <c r="G8286" s="5">
        <v>12</v>
      </c>
      <c r="H8286" s="5">
        <v>0</v>
      </c>
      <c r="I8286" s="5">
        <v>346</v>
      </c>
      <c r="J8286" s="5">
        <v>1</v>
      </c>
      <c r="K8286" s="5">
        <v>2.1949999332400001</v>
      </c>
      <c r="L8286" s="5">
        <v>3.5776318982200001E-3</v>
      </c>
      <c r="M8286" s="5">
        <v>5.7000000029799998E-2</v>
      </c>
      <c r="N8286" s="8">
        <f t="shared" si="1685"/>
        <v>5.7000000029799998E-2</v>
      </c>
      <c r="O8286" s="5">
        <v>0</v>
      </c>
      <c r="P8286" s="5">
        <v>96.736587524399994</v>
      </c>
      <c r="Q8286" s="5">
        <v>0.116632796824</v>
      </c>
      <c r="R8286" s="5">
        <v>0</v>
      </c>
      <c r="S8286">
        <f t="shared" si="1677"/>
        <v>3.3865979053468273E-3</v>
      </c>
      <c r="T8286">
        <f t="shared" si="1678"/>
        <v>2042.2103724072788</v>
      </c>
      <c r="U8286">
        <f t="shared" si="1679"/>
        <v>6133.0649472343866</v>
      </c>
      <c r="V8286" s="9">
        <v>699.787597656</v>
      </c>
      <c r="W8286" s="9">
        <v>1793.0572509799999</v>
      </c>
      <c r="X8286">
        <f t="shared" si="1686"/>
        <v>1.1592980029523902E-4</v>
      </c>
      <c r="Y8286">
        <f t="shared" si="1687"/>
        <v>0.15281134813938696</v>
      </c>
      <c r="Z8286">
        <f t="shared" si="1680"/>
        <v>7.0340400152317531E-2</v>
      </c>
      <c r="AA8286">
        <f t="shared" si="1681"/>
        <v>9.9778044065313744E-3</v>
      </c>
      <c r="AB8286">
        <f>(1/(AA8286*k))*(LN((50-dTar)/(hTar-dTar)))</f>
        <v>437.98664203489898</v>
      </c>
      <c r="AC8286">
        <f t="shared" si="1682"/>
        <v>706.53692206736707</v>
      </c>
      <c r="AD8286" s="19">
        <v>2296.8291015599998</v>
      </c>
      <c r="AE8286" s="19">
        <v>608.58721923799999</v>
      </c>
      <c r="AF8286">
        <f t="shared" si="1688"/>
        <v>2.7685851193541441E-4</v>
      </c>
      <c r="AG8286" s="23">
        <f t="shared" si="1683"/>
        <v>0.12291980406011833</v>
      </c>
      <c r="AH8286" s="25">
        <f t="shared" si="1689"/>
        <v>0.13428139364216293</v>
      </c>
      <c r="AI8286" s="25">
        <f t="shared" si="1684"/>
        <v>2.673594764620045E-2</v>
      </c>
    </row>
    <row r="8287" spans="6:35" ht="15">
      <c r="F8287" s="5">
        <v>2006</v>
      </c>
      <c r="G8287" s="5">
        <v>12</v>
      </c>
      <c r="H8287" s="5">
        <v>0</v>
      </c>
      <c r="I8287" s="5">
        <v>346</v>
      </c>
      <c r="J8287" s="5">
        <v>2</v>
      </c>
      <c r="K8287" s="5">
        <v>2.2214999198899998</v>
      </c>
      <c r="L8287" s="5">
        <v>4.3012942187499997E-3</v>
      </c>
      <c r="M8287" s="5">
        <v>0.11200000345699999</v>
      </c>
      <c r="N8287" s="8">
        <f t="shared" si="1685"/>
        <v>0.11200000345699999</v>
      </c>
      <c r="O8287" s="5">
        <v>0</v>
      </c>
      <c r="P8287" s="5">
        <v>96.736587524399994</v>
      </c>
      <c r="Q8287" s="5">
        <v>0.164904847741</v>
      </c>
      <c r="R8287" s="5">
        <v>0</v>
      </c>
      <c r="S8287">
        <f t="shared" si="1677"/>
        <v>6.6543680159300601E-3</v>
      </c>
      <c r="T8287">
        <f t="shared" si="1678"/>
        <v>1039.3391758489038</v>
      </c>
      <c r="U8287">
        <f t="shared" si="1679"/>
        <v>3121.291887364458</v>
      </c>
      <c r="V8287" s="9">
        <v>629.30279541000004</v>
      </c>
      <c r="W8287" s="9">
        <v>912.53802490199996</v>
      </c>
      <c r="X8287">
        <f t="shared" si="1686"/>
        <v>2.1444811089201858E-4</v>
      </c>
      <c r="Y8287">
        <f t="shared" si="1687"/>
        <v>0.21220115947600751</v>
      </c>
      <c r="Z8287">
        <f t="shared" si="1680"/>
        <v>0.13821272028258927</v>
      </c>
      <c r="AA8287">
        <f t="shared" si="1681"/>
        <v>1.9605511007728765E-2</v>
      </c>
      <c r="AB8287">
        <f>(1/(AA8287*k))*(LN((50-dTar)/(hTar-dTar)))</f>
        <v>222.90390927198598</v>
      </c>
      <c r="AC8287">
        <f t="shared" si="1682"/>
        <v>359.57681549855062</v>
      </c>
      <c r="AD8287" s="19">
        <v>2131.9567871099998</v>
      </c>
      <c r="AE8287" s="19">
        <v>309.72741699199997</v>
      </c>
      <c r="AF8287">
        <f t="shared" si="1688"/>
        <v>3.5698208521196513E-4</v>
      </c>
      <c r="AG8287" s="23">
        <f t="shared" si="1683"/>
        <v>0.18496249209171522</v>
      </c>
      <c r="AH8287" s="25">
        <f t="shared" si="1689"/>
        <v>0.19531573977813335</v>
      </c>
      <c r="AI8287" s="25">
        <f t="shared" si="1684"/>
        <v>5.2533793460265168E-2</v>
      </c>
    </row>
    <row r="8288" spans="6:35" ht="15">
      <c r="F8288" s="5">
        <v>2006</v>
      </c>
      <c r="G8288" s="5">
        <v>12</v>
      </c>
      <c r="H8288" s="5">
        <v>0</v>
      </c>
      <c r="I8288" s="5">
        <v>346</v>
      </c>
      <c r="J8288" s="5">
        <v>3</v>
      </c>
      <c r="K8288" s="5">
        <v>2.2795000076299998</v>
      </c>
      <c r="L8288" s="5">
        <v>4.67907590792E-3</v>
      </c>
      <c r="M8288" s="5">
        <v>0.259000003338</v>
      </c>
      <c r="N8288" s="8">
        <f t="shared" si="1685"/>
        <v>0.259000003338</v>
      </c>
      <c r="O8288" s="5">
        <v>0</v>
      </c>
      <c r="P8288" s="5">
        <v>96.736587524399994</v>
      </c>
      <c r="Q8288" s="5">
        <v>0.16653929650800001</v>
      </c>
      <c r="R8288" s="5">
        <v>0</v>
      </c>
      <c r="S8288">
        <f t="shared" si="1677"/>
        <v>1.5388225760188121E-2</v>
      </c>
      <c r="T8288">
        <f t="shared" si="1678"/>
        <v>449.44397601478289</v>
      </c>
      <c r="U8288">
        <f t="shared" si="1679"/>
        <v>1349.7478674504516</v>
      </c>
      <c r="V8288" s="9">
        <v>575.01623535199997</v>
      </c>
      <c r="W8288" s="9">
        <v>394.61105346699998</v>
      </c>
      <c r="X8288">
        <f t="shared" si="1686"/>
        <v>4.311506042034305E-4</v>
      </c>
      <c r="Y8288">
        <f t="shared" si="1687"/>
        <v>0.2065675522938982</v>
      </c>
      <c r="Z8288">
        <f t="shared" si="1680"/>
        <v>0.31961690990740199</v>
      </c>
      <c r="AA8288">
        <f t="shared" si="1681"/>
        <v>4.5337743390288995E-2</v>
      </c>
      <c r="AB8288">
        <f>(1/(AA8288*k))*(LN((50-dTar)/(hTar-dTar)))</f>
        <v>96.390881418102254</v>
      </c>
      <c r="AC8288">
        <f t="shared" si="1682"/>
        <v>155.49267976779981</v>
      </c>
      <c r="AD8288" s="19">
        <v>1795.8436279299999</v>
      </c>
      <c r="AE8288" s="19">
        <v>133.93618774399999</v>
      </c>
      <c r="AF8288">
        <f t="shared" si="1688"/>
        <v>4.7955363252807551E-4</v>
      </c>
      <c r="AG8288" s="23">
        <f t="shared" si="1683"/>
        <v>0.19116441321760771</v>
      </c>
      <c r="AH8288" s="25">
        <f t="shared" si="1689"/>
        <v>0.19701905036836437</v>
      </c>
      <c r="AI8288" s="25">
        <f t="shared" si="1684"/>
        <v>0.12148439519281187</v>
      </c>
    </row>
    <row r="8289" spans="6:35" ht="15">
      <c r="F8289" s="5">
        <v>2006</v>
      </c>
      <c r="G8289" s="5">
        <v>12</v>
      </c>
      <c r="H8289" s="5">
        <v>0</v>
      </c>
      <c r="I8289" s="5">
        <v>346</v>
      </c>
      <c r="J8289" s="5">
        <v>4</v>
      </c>
      <c r="K8289" s="5">
        <v>2.53850007057</v>
      </c>
      <c r="L8289" s="5">
        <v>7.6994281262200001E-3</v>
      </c>
      <c r="M8289" s="5">
        <v>0.46099999546999998</v>
      </c>
      <c r="N8289" s="8">
        <f t="shared" si="1685"/>
        <v>0.46099999546999998</v>
      </c>
      <c r="O8289" s="5">
        <v>0</v>
      </c>
      <c r="P8289" s="5">
        <v>96.736587524399994</v>
      </c>
      <c r="Q8289" s="5">
        <v>0.12697300314900001</v>
      </c>
      <c r="R8289" s="5">
        <v>0</v>
      </c>
      <c r="S8289">
        <f t="shared" si="1677"/>
        <v>2.7389852951006686E-2</v>
      </c>
      <c r="T8289">
        <f t="shared" si="1678"/>
        <v>252.50757577425614</v>
      </c>
      <c r="U8289">
        <f t="shared" si="1679"/>
        <v>758.31823342799782</v>
      </c>
      <c r="V8289" s="9">
        <v>554.01251220699999</v>
      </c>
      <c r="W8289" s="9">
        <v>221.70123290999999</v>
      </c>
      <c r="X8289">
        <f t="shared" si="1686"/>
        <v>6.5187689304135779E-4</v>
      </c>
      <c r="Y8289">
        <f t="shared" si="1687"/>
        <v>0.15199136810920799</v>
      </c>
      <c r="Z8289">
        <f t="shared" si="1680"/>
        <v>0.56889340587058501</v>
      </c>
      <c r="AA8289">
        <f t="shared" si="1681"/>
        <v>8.0697680417661732E-2</v>
      </c>
      <c r="AB8289">
        <f>(1/(AA8289*k))*(LN((50-dTar)/(hTar-dTar)))</f>
        <v>54.154531137443101</v>
      </c>
      <c r="AC8289">
        <f t="shared" si="1682"/>
        <v>87.359229879895949</v>
      </c>
      <c r="AD8289" s="19">
        <v>1486.9913330100001</v>
      </c>
      <c r="AE8289" s="19">
        <v>75.248306274399994</v>
      </c>
      <c r="AF8289">
        <f t="shared" si="1688"/>
        <v>6.0620798103881485E-4</v>
      </c>
      <c r="AG8289" s="23">
        <f t="shared" si="1683"/>
        <v>0.14394223015536176</v>
      </c>
      <c r="AH8289" s="25">
        <f t="shared" si="1689"/>
        <v>0.14700165731905537</v>
      </c>
      <c r="AI8289" s="25">
        <f t="shared" si="1684"/>
        <v>0.21623283749720748</v>
      </c>
    </row>
    <row r="8290" spans="6:35" ht="15">
      <c r="F8290" s="5">
        <v>2006</v>
      </c>
      <c r="G8290" s="5">
        <v>12</v>
      </c>
      <c r="H8290" s="5">
        <v>0</v>
      </c>
      <c r="I8290" s="5">
        <v>346</v>
      </c>
      <c r="J8290" s="5">
        <v>5</v>
      </c>
      <c r="K8290" s="5">
        <v>2.6514999866500002</v>
      </c>
      <c r="L8290" s="5">
        <v>9.2400405555999997E-3</v>
      </c>
      <c r="M8290" s="5">
        <v>5.8499999344300002E-2</v>
      </c>
      <c r="N8290" s="8">
        <f t="shared" si="1685"/>
        <v>5.8499999344300002E-2</v>
      </c>
      <c r="O8290" s="5">
        <v>0</v>
      </c>
      <c r="P8290" s="5">
        <v>96.736587524399994</v>
      </c>
      <c r="Q8290" s="5">
        <v>0.20313739776600001</v>
      </c>
      <c r="R8290" s="5">
        <v>0</v>
      </c>
      <c r="S8290">
        <f t="shared" si="1677"/>
        <v>3.475718862081065E-3</v>
      </c>
      <c r="T8290">
        <f t="shared" si="1678"/>
        <v>1989.8460272276034</v>
      </c>
      <c r="U8290">
        <f t="shared" si="1679"/>
        <v>5975.8069417685811</v>
      </c>
      <c r="V8290" s="9">
        <v>696.63024902300003</v>
      </c>
      <c r="W8290" s="9">
        <v>1747.0815429700001</v>
      </c>
      <c r="X8290">
        <f t="shared" si="1686"/>
        <v>1.1877163429663523E-4</v>
      </c>
      <c r="Y8290">
        <f t="shared" si="1687"/>
        <v>0.26600407269258824</v>
      </c>
      <c r="Z8290">
        <f t="shared" si="1680"/>
        <v>7.2191462467317016E-2</v>
      </c>
      <c r="AA8290">
        <f t="shared" si="1681"/>
        <v>1.0240378086569753E-2</v>
      </c>
      <c r="AB8290">
        <f>(1/(AA8290*k))*(LN((50-dTar)/(hTar-dTar)))</f>
        <v>426.75622032248373</v>
      </c>
      <c r="AC8290">
        <f t="shared" si="1682"/>
        <v>688.42059880841202</v>
      </c>
      <c r="AD8290" s="19">
        <v>2291.9631347700001</v>
      </c>
      <c r="AE8290" s="19">
        <v>592.982421875</v>
      </c>
      <c r="AF8290">
        <f t="shared" si="1688"/>
        <v>2.7984817578066348E-4</v>
      </c>
      <c r="AG8290" s="23">
        <f t="shared" si="1683"/>
        <v>0.21475752390859659</v>
      </c>
      <c r="AH8290" s="25">
        <f t="shared" si="1689"/>
        <v>0.23423601766709584</v>
      </c>
      <c r="AI8290" s="25">
        <f t="shared" si="1684"/>
        <v>2.7439524893934523E-2</v>
      </c>
    </row>
    <row r="8291" spans="6:35" ht="15">
      <c r="F8291" s="5">
        <v>2006</v>
      </c>
      <c r="G8291" s="5">
        <v>12</v>
      </c>
      <c r="H8291" s="5">
        <v>0</v>
      </c>
      <c r="I8291" s="5">
        <v>346</v>
      </c>
      <c r="J8291" s="5">
        <v>6</v>
      </c>
      <c r="K8291" s="5">
        <v>2.81450009346</v>
      </c>
      <c r="L8291" s="5">
        <v>2.4678174406300001E-2</v>
      </c>
      <c r="M8291" s="5">
        <v>0.29150000214600003</v>
      </c>
      <c r="N8291" s="8">
        <f t="shared" si="1685"/>
        <v>0.29150000214600003</v>
      </c>
      <c r="O8291" s="5">
        <v>0.30000001192100001</v>
      </c>
      <c r="P8291" s="5">
        <v>96.736587524399994</v>
      </c>
      <c r="Q8291" s="5">
        <v>2.5527052879299998</v>
      </c>
      <c r="R8291" s="5">
        <v>0</v>
      </c>
      <c r="S8291">
        <f t="shared" si="1677"/>
        <v>1.7319180634388205E-2</v>
      </c>
      <c r="T8291">
        <f t="shared" si="1678"/>
        <v>399.33444401749927</v>
      </c>
      <c r="U8291">
        <f t="shared" si="1679"/>
        <v>1199.261405150979</v>
      </c>
      <c r="V8291" s="9">
        <v>569.82586669900002</v>
      </c>
      <c r="W8291" s="9">
        <v>350.614990234</v>
      </c>
      <c r="X8291">
        <f t="shared" si="1686"/>
        <v>4.717643689339903E-4</v>
      </c>
      <c r="Y8291">
        <f t="shared" si="1687"/>
        <v>3.1452431953419979</v>
      </c>
      <c r="Z8291">
        <f t="shared" si="1680"/>
        <v>0.35972327692335626</v>
      </c>
      <c r="AA8291">
        <f t="shared" si="1681"/>
        <v>5.1026842182380079E-2</v>
      </c>
      <c r="AB8291">
        <f>(1/(AA8291*k))*(LN((50-dTar)/(hTar-dTar)))</f>
        <v>85.644042625211412</v>
      </c>
      <c r="AC8291">
        <f t="shared" si="1682"/>
        <v>138.15644693794505</v>
      </c>
      <c r="AD8291" s="19">
        <v>1736.6232910199999</v>
      </c>
      <c r="AE8291" s="19">
        <v>119.003341675</v>
      </c>
      <c r="AF8291">
        <f t="shared" si="1688"/>
        <v>5.0155907641873446E-4</v>
      </c>
      <c r="AG8291" s="23">
        <f t="shared" si="1683"/>
        <v>2.9272979087844466</v>
      </c>
      <c r="AH8291" s="25">
        <f t="shared" si="1689"/>
        <v>3.0101375536900896</v>
      </c>
      <c r="AI8291" s="25">
        <f t="shared" si="1684"/>
        <v>0.13672857530119764</v>
      </c>
    </row>
    <row r="8292" spans="6:35" ht="15">
      <c r="F8292" s="5">
        <v>2006</v>
      </c>
      <c r="G8292" s="5">
        <v>12</v>
      </c>
      <c r="H8292" s="5">
        <v>0</v>
      </c>
      <c r="I8292" s="5">
        <v>346</v>
      </c>
      <c r="J8292" s="5">
        <v>7</v>
      </c>
      <c r="K8292" s="5">
        <v>3.0244998931899998</v>
      </c>
      <c r="L8292" s="5">
        <v>4.4405013322800002E-2</v>
      </c>
      <c r="M8292" s="5">
        <v>0.14699999988099999</v>
      </c>
      <c r="N8292" s="8">
        <f t="shared" si="1685"/>
        <v>0.14699999988099999</v>
      </c>
      <c r="O8292" s="5">
        <v>0</v>
      </c>
      <c r="P8292" s="5">
        <v>96.736587524399994</v>
      </c>
      <c r="Q8292" s="5">
        <v>16.9187393188</v>
      </c>
      <c r="R8292" s="5">
        <v>0</v>
      </c>
      <c r="S8292">
        <f t="shared" si="1677"/>
        <v>8.7338577442580608E-3</v>
      </c>
      <c r="T8292">
        <f t="shared" si="1678"/>
        <v>791.8774923966406</v>
      </c>
      <c r="U8292">
        <f t="shared" si="1679"/>
        <v>2378.1272276062755</v>
      </c>
      <c r="V8292" s="9">
        <v>607.94982910199997</v>
      </c>
      <c r="W8292" s="9">
        <v>695.26715087900004</v>
      </c>
      <c r="X8292">
        <f t="shared" si="1686"/>
        <v>2.716399074932991E-4</v>
      </c>
      <c r="Y8292">
        <f t="shared" si="1687"/>
        <v>21.5554318945786</v>
      </c>
      <c r="Z8292">
        <f t="shared" si="1680"/>
        <v>0.18140418962481272</v>
      </c>
      <c r="AA8292">
        <f t="shared" si="1681"/>
        <v>2.5732232382560227E-2</v>
      </c>
      <c r="AB8292">
        <f>(1/(AA8292*k))*(LN((50-dTar)/(hTar-dTar)))</f>
        <v>169.83155530102857</v>
      </c>
      <c r="AC8292">
        <f t="shared" si="1682"/>
        <v>273.96329667684591</v>
      </c>
      <c r="AD8292" s="19">
        <v>2039.80822754</v>
      </c>
      <c r="AE8292" s="19">
        <v>235.98280334500001</v>
      </c>
      <c r="AF8292">
        <f t="shared" si="1688"/>
        <v>3.9219464761384716E-4</v>
      </c>
      <c r="AG8292" s="23">
        <f t="shared" si="1683"/>
        <v>19.239366727320345</v>
      </c>
      <c r="AH8292" s="25">
        <f t="shared" si="1689"/>
        <v>20.119688660703105</v>
      </c>
      <c r="AI8292" s="25">
        <f t="shared" si="1684"/>
        <v>6.8950601732546676E-2</v>
      </c>
    </row>
    <row r="8293" spans="6:35" ht="15">
      <c r="F8293" s="5">
        <v>2006</v>
      </c>
      <c r="G8293" s="5">
        <v>12</v>
      </c>
      <c r="H8293" s="5">
        <v>0</v>
      </c>
      <c r="I8293" s="5">
        <v>346</v>
      </c>
      <c r="J8293" s="5">
        <v>8</v>
      </c>
      <c r="K8293" s="5">
        <v>4.4770002365100003</v>
      </c>
      <c r="L8293" s="5">
        <v>0.190894559026</v>
      </c>
      <c r="M8293" s="5">
        <v>0.860499978065</v>
      </c>
      <c r="N8293" s="8">
        <f t="shared" si="1685"/>
        <v>0.860499978065</v>
      </c>
      <c r="O8293" s="5">
        <v>0</v>
      </c>
      <c r="P8293" s="5">
        <v>96.736587524399994</v>
      </c>
      <c r="Q8293" s="5">
        <v>3.8751986026799998</v>
      </c>
      <c r="R8293" s="5">
        <v>0</v>
      </c>
      <c r="S8293">
        <f t="shared" si="1677"/>
        <v>5.1125744241094249E-2</v>
      </c>
      <c r="T8293">
        <f t="shared" si="1678"/>
        <v>135.27715776336692</v>
      </c>
      <c r="U8293">
        <f t="shared" si="1679"/>
        <v>406.25765379010693</v>
      </c>
      <c r="V8293" s="9">
        <v>540.69708251999998</v>
      </c>
      <c r="W8293" s="9">
        <v>118.77311706499999</v>
      </c>
      <c r="X8293">
        <f t="shared" si="1686"/>
        <v>9.3832585573610562E-4</v>
      </c>
      <c r="Y8293">
        <f t="shared" si="1687"/>
        <v>4.4386092758209994</v>
      </c>
      <c r="Z8293">
        <f t="shared" si="1680"/>
        <v>1.0618932062545288</v>
      </c>
      <c r="AA8293">
        <f t="shared" si="1681"/>
        <v>0.1506298327801463</v>
      </c>
      <c r="AB8293">
        <f>(1/(AA8293*k))*(LN((50-dTar)/(hTar-dTar)))</f>
        <v>29.012480238733296</v>
      </c>
      <c r="AC8293">
        <f t="shared" si="1682"/>
        <v>46.801401052275956</v>
      </c>
      <c r="AD8293" s="19">
        <v>1129.0437011700001</v>
      </c>
      <c r="AE8293" s="19">
        <v>40.313156127900001</v>
      </c>
      <c r="AF8293">
        <f t="shared" si="1688"/>
        <v>8.2226140646907793E-4</v>
      </c>
      <c r="AG8293" s="23">
        <f t="shared" si="1683"/>
        <v>4.2677983378482898</v>
      </c>
      <c r="AH8293" s="25">
        <f t="shared" si="1689"/>
        <v>4.3327225106586189</v>
      </c>
      <c r="AI8293" s="25">
        <f t="shared" si="1684"/>
        <v>0.4036189886153444</v>
      </c>
    </row>
    <row r="8294" spans="6:35" ht="15">
      <c r="F8294" s="5">
        <v>2006</v>
      </c>
      <c r="G8294" s="5">
        <v>12</v>
      </c>
      <c r="H8294" s="5">
        <v>0</v>
      </c>
      <c r="I8294" s="5">
        <v>346</v>
      </c>
      <c r="J8294" s="5">
        <v>9</v>
      </c>
      <c r="K8294" s="5">
        <v>3.8970000743900002</v>
      </c>
      <c r="L8294" s="5">
        <v>0.10334178060300001</v>
      </c>
      <c r="M8294" s="5">
        <v>0.19699999690100001</v>
      </c>
      <c r="N8294" s="8">
        <f t="shared" si="1685"/>
        <v>0.19699999690100001</v>
      </c>
      <c r="O8294" s="5">
        <v>0</v>
      </c>
      <c r="P8294" s="5">
        <v>96.736587524399994</v>
      </c>
      <c r="Q8294" s="5">
        <v>4.6309256553599996</v>
      </c>
      <c r="R8294" s="5">
        <v>0</v>
      </c>
      <c r="S8294">
        <f t="shared" si="1677"/>
        <v>1.1704557482622144E-2</v>
      </c>
      <c r="T8294">
        <f t="shared" si="1678"/>
        <v>590.89336608757003</v>
      </c>
      <c r="U8294">
        <f t="shared" si="1679"/>
        <v>1774.5416633219795</v>
      </c>
      <c r="V8294" s="9">
        <v>589.13702392599998</v>
      </c>
      <c r="W8294" s="9">
        <v>518.80340576200001</v>
      </c>
      <c r="X8294">
        <f t="shared" si="1686"/>
        <v>3.4692323065076467E-4</v>
      </c>
      <c r="Y8294">
        <f t="shared" si="1687"/>
        <v>5.8250244115848586</v>
      </c>
      <c r="Z8294">
        <f t="shared" si="1680"/>
        <v>0.24310629131187872</v>
      </c>
      <c r="AA8294">
        <f t="shared" si="1681"/>
        <v>3.4484691862067041E-2</v>
      </c>
      <c r="AB8294">
        <f>(1/(AA8294*k))*(LN((50-dTar)/(hTar-dTar)))</f>
        <v>126.72710153181995</v>
      </c>
      <c r="AC8294">
        <f t="shared" si="1682"/>
        <v>204.42946808335859</v>
      </c>
      <c r="AD8294" s="19">
        <v>1922.3416748</v>
      </c>
      <c r="AE8294" s="19">
        <v>176.08868408199999</v>
      </c>
      <c r="AF8294">
        <f t="shared" si="1688"/>
        <v>4.3424267004465089E-4</v>
      </c>
      <c r="AG8294" s="23">
        <f t="shared" si="1683"/>
        <v>5.3079253558415997</v>
      </c>
      <c r="AH8294" s="25">
        <f t="shared" si="1689"/>
        <v>5.5044714837043083</v>
      </c>
      <c r="AI8294" s="25">
        <f t="shared" si="1684"/>
        <v>9.2403185977073213E-2</v>
      </c>
    </row>
    <row r="8295" spans="6:35" ht="15">
      <c r="F8295" s="5">
        <v>2006</v>
      </c>
      <c r="G8295" s="5">
        <v>12</v>
      </c>
      <c r="H8295" s="5">
        <v>0</v>
      </c>
      <c r="I8295" s="5">
        <v>346</v>
      </c>
      <c r="J8295" s="5">
        <v>10</v>
      </c>
      <c r="K8295" s="5">
        <v>3.9219999313399998</v>
      </c>
      <c r="L8295" s="5">
        <v>0.104737095535</v>
      </c>
      <c r="M8295" s="5">
        <v>1.1914999485</v>
      </c>
      <c r="N8295" s="8">
        <f t="shared" si="1685"/>
        <v>1.1914999485</v>
      </c>
      <c r="O8295" s="5">
        <v>0</v>
      </c>
      <c r="P8295" s="5">
        <v>96.736587524399994</v>
      </c>
      <c r="Q8295" s="5">
        <v>9.1487007141099994</v>
      </c>
      <c r="R8295" s="5">
        <v>23.8312492371</v>
      </c>
      <c r="S8295">
        <f t="shared" si="1677"/>
        <v>7.0791775924585215E-2</v>
      </c>
      <c r="T8295">
        <f t="shared" si="1678"/>
        <v>97.697017473327023</v>
      </c>
      <c r="U8295">
        <f t="shared" si="1679"/>
        <v>293.39883951755399</v>
      </c>
      <c r="V8295" s="9">
        <v>539.31121826200001</v>
      </c>
      <c r="W8295" s="9">
        <v>85.777824401900006</v>
      </c>
      <c r="X8295">
        <f t="shared" si="1686"/>
        <v>1.0887459915366012E-3</v>
      </c>
      <c r="Y8295">
        <f t="shared" si="1687"/>
        <v>10.237651398085362</v>
      </c>
      <c r="Z8295">
        <f t="shared" si="1680"/>
        <v>1.4703611072831397</v>
      </c>
      <c r="AA8295">
        <f t="shared" si="1681"/>
        <v>0.20857111281245239</v>
      </c>
      <c r="AB8295">
        <f>(1/(AA8295*k))*(LN((50-dTar)/(hTar-dTar)))</f>
        <v>20.952781945538831</v>
      </c>
      <c r="AC8295">
        <f t="shared" si="1682"/>
        <v>33.799921376072746</v>
      </c>
      <c r="AD8295" s="19">
        <v>953.91467285199997</v>
      </c>
      <c r="AE8295" s="19">
        <v>29.114120483400001</v>
      </c>
      <c r="AF8295">
        <f t="shared" si="1688"/>
        <v>9.8344980381848504E-4</v>
      </c>
      <c r="AG8295" s="23">
        <f t="shared" si="1683"/>
        <v>9.8973464801335567</v>
      </c>
      <c r="AH8295" s="25">
        <f t="shared" si="1689"/>
        <v>10.026694258229815</v>
      </c>
      <c r="AI8295" s="25">
        <f t="shared" si="1684"/>
        <v>0.5588750916998606</v>
      </c>
    </row>
    <row r="8296" spans="6:35" ht="15">
      <c r="F8296" s="5">
        <v>2006</v>
      </c>
      <c r="G8296" s="5">
        <v>12</v>
      </c>
      <c r="H8296" s="5">
        <v>0</v>
      </c>
      <c r="I8296" s="5">
        <v>346</v>
      </c>
      <c r="J8296" s="5">
        <v>11</v>
      </c>
      <c r="K8296" s="5">
        <v>4.8404998779300001</v>
      </c>
      <c r="L8296" s="5">
        <v>0.175974100828</v>
      </c>
      <c r="M8296" s="5">
        <v>0.78949999809299998</v>
      </c>
      <c r="N8296" s="8">
        <f t="shared" si="1685"/>
        <v>0.78949999809299998</v>
      </c>
      <c r="O8296" s="5">
        <v>0</v>
      </c>
      <c r="P8296" s="5">
        <v>96.736587524399994</v>
      </c>
      <c r="Q8296" s="5">
        <v>8.8294248580900003</v>
      </c>
      <c r="R8296" s="5">
        <v>129.98025512699999</v>
      </c>
      <c r="S8296">
        <f t="shared" si="1677"/>
        <v>4.690735155114454E-2</v>
      </c>
      <c r="T8296">
        <f t="shared" si="1678"/>
        <v>147.44267456522604</v>
      </c>
      <c r="U8296">
        <f t="shared" si="1679"/>
        <v>442.79253074038093</v>
      </c>
      <c r="V8296" s="9">
        <v>533.10272216800001</v>
      </c>
      <c r="W8296" s="9">
        <v>129.454421997</v>
      </c>
      <c r="X8296">
        <f t="shared" si="1686"/>
        <v>9.0469108799041433E-4</v>
      </c>
      <c r="Y8296">
        <f t="shared" si="1687"/>
        <v>10.188464948085372</v>
      </c>
      <c r="Z8296">
        <f t="shared" si="1680"/>
        <v>0.97427624135231794</v>
      </c>
      <c r="AA8296">
        <f t="shared" si="1681"/>
        <v>0.13820134308439383</v>
      </c>
      <c r="AB8296">
        <f>(1/(AA8296*k))*(LN((50-dTar)/(hTar-dTar)))</f>
        <v>31.621581595115391</v>
      </c>
      <c r="AC8296">
        <f t="shared" si="1682"/>
        <v>51.010265580964273</v>
      </c>
      <c r="AD8296" s="19">
        <v>1177.5368652300001</v>
      </c>
      <c r="AE8296" s="19">
        <v>43.938533782999997</v>
      </c>
      <c r="AF8296">
        <f t="shared" si="1688"/>
        <v>7.8586347007617453E-4</v>
      </c>
      <c r="AG8296" s="23">
        <f t="shared" si="1683"/>
        <v>9.780038890861368</v>
      </c>
      <c r="AH8296" s="25">
        <f t="shared" si="1689"/>
        <v>9.9352790893765768</v>
      </c>
      <c r="AI8296" s="25">
        <f t="shared" si="1684"/>
        <v>0.37031632639744527</v>
      </c>
    </row>
    <row r="8297" spans="6:35" ht="15">
      <c r="F8297" s="5">
        <v>2006</v>
      </c>
      <c r="G8297" s="5">
        <v>12</v>
      </c>
      <c r="H8297" s="5">
        <v>0</v>
      </c>
      <c r="I8297" s="5">
        <v>346</v>
      </c>
      <c r="J8297" s="5">
        <v>12</v>
      </c>
      <c r="K8297" s="5">
        <v>5.3804998397799997</v>
      </c>
      <c r="L8297" s="5">
        <v>0.173770427704</v>
      </c>
      <c r="M8297" s="5">
        <v>0.36849999427800001</v>
      </c>
      <c r="N8297" s="8">
        <f t="shared" si="1685"/>
        <v>0.36849999427800001</v>
      </c>
      <c r="O8297" s="5">
        <v>0</v>
      </c>
      <c r="P8297" s="5">
        <v>96.736587524399994</v>
      </c>
      <c r="Q8297" s="5">
        <v>11.356760025</v>
      </c>
      <c r="R8297" s="5">
        <v>332.20251464799998</v>
      </c>
      <c r="S8297">
        <f t="shared" si="1677"/>
        <v>2.1894058036662278E-2</v>
      </c>
      <c r="T8297">
        <f t="shared" si="1678"/>
        <v>315.8914330952606</v>
      </c>
      <c r="U8297">
        <f t="shared" si="1679"/>
        <v>948.6694914610913</v>
      </c>
      <c r="V8297" s="9">
        <v>537.66711425799997</v>
      </c>
      <c r="W8297" s="9">
        <v>277.35214233400001</v>
      </c>
      <c r="X8297">
        <f t="shared" si="1686"/>
        <v>5.6699346815240758E-4</v>
      </c>
      <c r="Y8297">
        <f t="shared" si="1687"/>
        <v>13.834664330079271</v>
      </c>
      <c r="Z8297">
        <f t="shared" si="1680"/>
        <v>0.45474450947526074</v>
      </c>
      <c r="AA8297">
        <f t="shared" si="1681"/>
        <v>6.4505629206869267E-2</v>
      </c>
      <c r="AB8297">
        <f>(1/(AA8297*k))*(LN((50-dTar)/(hTar-dTar)))</f>
        <v>67.748274075161092</v>
      </c>
      <c r="AC8297">
        <f t="shared" si="1682"/>
        <v>109.28793813905099</v>
      </c>
      <c r="AD8297" s="19">
        <v>1612.30505371</v>
      </c>
      <c r="AE8297" s="19">
        <v>94.136962890600003</v>
      </c>
      <c r="AF8297">
        <f t="shared" si="1688"/>
        <v>5.5074269022751534E-4</v>
      </c>
      <c r="AG8297" s="23">
        <f t="shared" si="1683"/>
        <v>13.001962344008312</v>
      </c>
      <c r="AH8297" s="25">
        <f t="shared" si="1689"/>
        <v>13.318467178445863</v>
      </c>
      <c r="AI8297" s="25">
        <f t="shared" si="1684"/>
        <v>0.17284555349984176</v>
      </c>
    </row>
    <row r="8298" spans="6:35" ht="15">
      <c r="F8298" s="5">
        <v>2006</v>
      </c>
      <c r="G8298" s="5">
        <v>12</v>
      </c>
      <c r="H8298" s="5">
        <v>0</v>
      </c>
      <c r="I8298" s="5">
        <v>346</v>
      </c>
      <c r="J8298" s="5">
        <v>13</v>
      </c>
      <c r="K8298" s="5">
        <v>6.5205001831100002</v>
      </c>
      <c r="L8298" s="5">
        <v>0.225365594029</v>
      </c>
      <c r="M8298" s="5">
        <v>0.16349999606599999</v>
      </c>
      <c r="N8298" s="8">
        <f t="shared" si="1685"/>
        <v>0.16349999606599999</v>
      </c>
      <c r="O8298" s="5">
        <v>0</v>
      </c>
      <c r="P8298" s="5">
        <v>96.736587524399994</v>
      </c>
      <c r="Q8298" s="5">
        <v>9.9009838104199996</v>
      </c>
      <c r="R8298" s="5">
        <v>334.76501464799998</v>
      </c>
      <c r="S8298">
        <f t="shared" si="1677"/>
        <v>9.71418848968153E-3</v>
      </c>
      <c r="T8298">
        <f t="shared" si="1678"/>
        <v>711.96326659899853</v>
      </c>
      <c r="U8298">
        <f t="shared" si="1679"/>
        <v>2138.1327864620166</v>
      </c>
      <c r="V8298" s="9">
        <v>573.93420410199997</v>
      </c>
      <c r="W8298" s="9">
        <v>625.10253906299999</v>
      </c>
      <c r="X8298">
        <f t="shared" si="1686"/>
        <v>2.9965513921966272E-4</v>
      </c>
      <c r="Y8298">
        <f t="shared" si="1687"/>
        <v>12.5861582576574</v>
      </c>
      <c r="Z8298">
        <f t="shared" si="1680"/>
        <v>0.20176587968723084</v>
      </c>
      <c r="AA8298">
        <f t="shared" si="1681"/>
        <v>2.8620543515128157E-2</v>
      </c>
      <c r="AB8298">
        <f>(1/(AA8298*k))*(LN((50-dTar)/(hTar-dTar)))</f>
        <v>152.6925945549475</v>
      </c>
      <c r="AC8298">
        <f t="shared" si="1682"/>
        <v>246.31563026238788</v>
      </c>
      <c r="AD8298" s="19">
        <v>1999.3264160199999</v>
      </c>
      <c r="AE8298" s="19">
        <v>212.16802978499999</v>
      </c>
      <c r="AF8298">
        <f t="shared" si="1688"/>
        <v>4.0686626266910227E-4</v>
      </c>
      <c r="AG8298" s="23">
        <f t="shared" si="1683"/>
        <v>11.32480469173116</v>
      </c>
      <c r="AH8298" s="25">
        <f t="shared" si="1689"/>
        <v>11.80423731976464</v>
      </c>
      <c r="AI8298" s="25">
        <f t="shared" si="1684"/>
        <v>7.6689953205073602E-2</v>
      </c>
    </row>
    <row r="8299" spans="6:35" ht="15">
      <c r="F8299" s="5">
        <v>2006</v>
      </c>
      <c r="G8299" s="5">
        <v>12</v>
      </c>
      <c r="H8299" s="5">
        <v>0</v>
      </c>
      <c r="I8299" s="5">
        <v>346</v>
      </c>
      <c r="J8299" s="5">
        <v>14</v>
      </c>
      <c r="K8299" s="5">
        <v>6.7699999809299998</v>
      </c>
      <c r="L8299" s="5">
        <v>0.25688248872800001</v>
      </c>
      <c r="M8299" s="5">
        <v>0.33849999308599998</v>
      </c>
      <c r="N8299" s="8">
        <f t="shared" si="1685"/>
        <v>0.33849999308599998</v>
      </c>
      <c r="O8299" s="5">
        <v>0</v>
      </c>
      <c r="P8299" s="5">
        <v>96.736587524399994</v>
      </c>
      <c r="Q8299" s="5">
        <v>8.3028116226200002</v>
      </c>
      <c r="R8299" s="5">
        <v>344.09249877899998</v>
      </c>
      <c r="S8299">
        <f t="shared" si="1677"/>
        <v>2.0111638016590109E-2</v>
      </c>
      <c r="T8299">
        <f t="shared" si="1678"/>
        <v>343.88772131672812</v>
      </c>
      <c r="U8299">
        <f t="shared" si="1679"/>
        <v>1032.7465563235894</v>
      </c>
      <c r="V8299" s="9">
        <v>540.37915039100005</v>
      </c>
      <c r="W8299" s="9">
        <v>301.932861328</v>
      </c>
      <c r="X8299">
        <f t="shared" si="1686"/>
        <v>5.3331667449935702E-4</v>
      </c>
      <c r="Y8299">
        <f t="shared" si="1687"/>
        <v>10.167551259957175</v>
      </c>
      <c r="Z8299">
        <f t="shared" si="1680"/>
        <v>0.41772324478557554</v>
      </c>
      <c r="AA8299">
        <f t="shared" si="1681"/>
        <v>5.9254152997518551E-2</v>
      </c>
      <c r="AB8299">
        <f>(1/(AA8299*k))*(LN((50-dTar)/(hTar-dTar)))</f>
        <v>73.75255278867472</v>
      </c>
      <c r="AC8299">
        <f t="shared" si="1682"/>
        <v>118.97372349033689</v>
      </c>
      <c r="AD8299" s="19">
        <v>1658.29528809</v>
      </c>
      <c r="AE8299" s="19">
        <v>102.479980469</v>
      </c>
      <c r="AF8299">
        <f t="shared" si="1688"/>
        <v>5.3198592164679481E-4</v>
      </c>
      <c r="AG8299" s="23">
        <f t="shared" si="1683"/>
        <v>9.5240230882212433</v>
      </c>
      <c r="AH8299" s="25">
        <f t="shared" si="1689"/>
        <v>9.7686241350041723</v>
      </c>
      <c r="AI8299" s="25">
        <f t="shared" si="1684"/>
        <v>0.15877400155535171</v>
      </c>
    </row>
    <row r="8300" spans="6:35" ht="15">
      <c r="F8300" s="5">
        <v>2006</v>
      </c>
      <c r="G8300" s="5">
        <v>12</v>
      </c>
      <c r="H8300" s="5">
        <v>0</v>
      </c>
      <c r="I8300" s="5">
        <v>346</v>
      </c>
      <c r="J8300" s="5">
        <v>15</v>
      </c>
      <c r="K8300" s="5">
        <v>6.7655000686599998</v>
      </c>
      <c r="L8300" s="5">
        <v>0.25483134388899997</v>
      </c>
      <c r="M8300" s="5">
        <v>0</v>
      </c>
      <c r="N8300" s="8">
        <f t="shared" si="1685"/>
        <v>1E-4</v>
      </c>
      <c r="O8300" s="5">
        <v>0</v>
      </c>
      <c r="P8300" s="5">
        <v>96.736587524399994</v>
      </c>
      <c r="Q8300" s="5">
        <v>7.7120819091800001</v>
      </c>
      <c r="R8300" s="5">
        <v>264.34750366200001</v>
      </c>
      <c r="S8300">
        <f t="shared" si="1677"/>
        <v>5.9413998308355972E-6</v>
      </c>
      <c r="T8300">
        <f t="shared" si="1678"/>
        <v>1164059.9128807276</v>
      </c>
      <c r="U8300">
        <f t="shared" si="1679"/>
        <v>3495847.0217512534</v>
      </c>
      <c r="V8300" s="9">
        <v>1001.19866943</v>
      </c>
      <c r="W8300" s="9">
        <v>60723.6445313</v>
      </c>
      <c r="X8300">
        <f t="shared" si="1686"/>
        <v>2.8109059717153379E-7</v>
      </c>
      <c r="Y8300">
        <f t="shared" si="1687"/>
        <v>11.462773602012561</v>
      </c>
      <c r="Z8300">
        <f t="shared" si="1680"/>
        <v>1.2340421072902296E-4</v>
      </c>
      <c r="AA8300">
        <f t="shared" si="1681"/>
        <v>1.7504920002306861E-5</v>
      </c>
      <c r="AB8300">
        <f>(1/(AA8300*k))*(LN((50-dTar)/(hTar-dTar)))</f>
        <v>249652.38609041239</v>
      </c>
      <c r="AC8300">
        <f t="shared" si="1682"/>
        <v>402726.04578894714</v>
      </c>
      <c r="AD8300" s="19">
        <v>2497.7700195299999</v>
      </c>
      <c r="AE8300" s="19">
        <v>60723.6445313</v>
      </c>
      <c r="AF8300">
        <f t="shared" si="1688"/>
        <v>2.1461647183800129E-6</v>
      </c>
      <c r="AG8300" s="23">
        <f t="shared" si="1683"/>
        <v>1.5553100370301149</v>
      </c>
      <c r="AH8300" s="25">
        <f t="shared" si="1689"/>
        <v>5.3210751820451723</v>
      </c>
      <c r="AI8300" s="25">
        <f t="shared" si="1684"/>
        <v>4.6905171284601254E-5</v>
      </c>
    </row>
    <row r="8301" spans="6:35" ht="15">
      <c r="F8301" s="5">
        <v>2006</v>
      </c>
      <c r="G8301" s="5">
        <v>12</v>
      </c>
      <c r="H8301" s="5">
        <v>0</v>
      </c>
      <c r="I8301" s="5">
        <v>346</v>
      </c>
      <c r="J8301" s="5">
        <v>16</v>
      </c>
      <c r="K8301" s="5">
        <v>6.70050001144</v>
      </c>
      <c r="L8301" s="5">
        <v>0.24878697097300001</v>
      </c>
      <c r="M8301" s="5">
        <v>0</v>
      </c>
      <c r="N8301" s="8">
        <f t="shared" si="1685"/>
        <v>1E-4</v>
      </c>
      <c r="O8301" s="5">
        <v>0</v>
      </c>
      <c r="P8301" s="5">
        <v>96.736587524399994</v>
      </c>
      <c r="Q8301" s="5">
        <v>6.0557098388700004</v>
      </c>
      <c r="R8301" s="5">
        <v>150.28550720199999</v>
      </c>
      <c r="S8301">
        <f t="shared" si="1677"/>
        <v>5.9413998308355972E-6</v>
      </c>
      <c r="T8301">
        <f t="shared" si="1678"/>
        <v>1164059.9128807276</v>
      </c>
      <c r="U8301">
        <f t="shared" si="1679"/>
        <v>3495847.0217512534</v>
      </c>
      <c r="V8301" s="9">
        <v>1027.5317382799999</v>
      </c>
      <c r="W8301" s="9">
        <v>60723.6445313</v>
      </c>
      <c r="X8301">
        <f t="shared" si="1686"/>
        <v>2.8108851656050452E-7</v>
      </c>
      <c r="Y8301">
        <f t="shared" si="1687"/>
        <v>9.0008096148919048</v>
      </c>
      <c r="Z8301">
        <f t="shared" si="1680"/>
        <v>1.2340421072902296E-4</v>
      </c>
      <c r="AA8301">
        <f t="shared" si="1681"/>
        <v>1.7504920002306861E-5</v>
      </c>
      <c r="AB8301">
        <f>(1/(AA8301*k))*(LN((50-dTar)/(hTar-dTar)))</f>
        <v>249652.38609041239</v>
      </c>
      <c r="AC8301">
        <f t="shared" si="1682"/>
        <v>402726.04578894714</v>
      </c>
      <c r="AD8301" s="19">
        <v>2497.7700195299999</v>
      </c>
      <c r="AE8301" s="19">
        <v>60723.6445313</v>
      </c>
      <c r="AF8301">
        <f t="shared" si="1688"/>
        <v>2.1461647183800129E-6</v>
      </c>
      <c r="AG8301" s="23">
        <f t="shared" si="1683"/>
        <v>1.2212619756339496</v>
      </c>
      <c r="AH8301" s="25">
        <f t="shared" si="1689"/>
        <v>4.1782195411855607</v>
      </c>
      <c r="AI8301" s="25">
        <f t="shared" si="1684"/>
        <v>4.6905171284601254E-5</v>
      </c>
    </row>
    <row r="8302" spans="6:35" ht="15">
      <c r="F8302" s="5">
        <v>2006</v>
      </c>
      <c r="G8302" s="5">
        <v>12</v>
      </c>
      <c r="H8302" s="5">
        <v>0</v>
      </c>
      <c r="I8302" s="5">
        <v>346</v>
      </c>
      <c r="J8302" s="5">
        <v>17</v>
      </c>
      <c r="K8302" s="5">
        <v>6.5939998626699996</v>
      </c>
      <c r="L8302" s="5">
        <v>0.22066462039900001</v>
      </c>
      <c r="M8302" s="5">
        <v>0</v>
      </c>
      <c r="N8302" s="8">
        <f t="shared" si="1685"/>
        <v>1E-4</v>
      </c>
      <c r="O8302" s="5">
        <v>0</v>
      </c>
      <c r="P8302" s="5">
        <v>96.736587524399994</v>
      </c>
      <c r="Q8302" s="5">
        <v>2.7601835727699999</v>
      </c>
      <c r="R8302" s="5">
        <v>34.156074523900003</v>
      </c>
      <c r="S8302">
        <f t="shared" si="1677"/>
        <v>5.9413998308355972E-6</v>
      </c>
      <c r="T8302">
        <f t="shared" si="1678"/>
        <v>1164059.9128807276</v>
      </c>
      <c r="U8302">
        <f t="shared" si="1679"/>
        <v>3495847.0217512534</v>
      </c>
      <c r="V8302" s="9">
        <v>1066.2697753899999</v>
      </c>
      <c r="W8302" s="9">
        <v>60723.6445313</v>
      </c>
      <c r="X8302">
        <f t="shared" si="1686"/>
        <v>2.8108545587230573E-7</v>
      </c>
      <c r="Y8302">
        <f t="shared" si="1687"/>
        <v>4.1025339622254116</v>
      </c>
      <c r="Z8302">
        <f t="shared" si="1680"/>
        <v>1.2340421072902296E-4</v>
      </c>
      <c r="AA8302">
        <f t="shared" si="1681"/>
        <v>1.7504920002306861E-5</v>
      </c>
      <c r="AB8302">
        <f>(1/(AA8302*k))*(LN((50-dTar)/(hTar-dTar)))</f>
        <v>249652.38609041239</v>
      </c>
      <c r="AC8302">
        <f t="shared" si="1682"/>
        <v>402726.04578894714</v>
      </c>
      <c r="AD8302" s="19">
        <v>2497.7700195299999</v>
      </c>
      <c r="AE8302" s="19">
        <v>60723.6445313</v>
      </c>
      <c r="AF8302">
        <f t="shared" si="1688"/>
        <v>2.1461647183800129E-6</v>
      </c>
      <c r="AG8302" s="23">
        <f t="shared" si="1683"/>
        <v>0.55664645139513391</v>
      </c>
      <c r="AH8302" s="25">
        <f t="shared" si="1689"/>
        <v>1.9044161917376026</v>
      </c>
      <c r="AI8302" s="25">
        <f t="shared" si="1684"/>
        <v>4.6905171284601254E-5</v>
      </c>
    </row>
    <row r="8303" spans="6:35" ht="15">
      <c r="F8303" s="5">
        <v>2006</v>
      </c>
      <c r="G8303" s="5">
        <v>12</v>
      </c>
      <c r="H8303" s="5">
        <v>0</v>
      </c>
      <c r="I8303" s="5">
        <v>346</v>
      </c>
      <c r="J8303" s="5">
        <v>18</v>
      </c>
      <c r="K8303" s="5">
        <v>5.8759999275199997</v>
      </c>
      <c r="L8303" s="5">
        <v>0.17382781207600001</v>
      </c>
      <c r="M8303" s="5">
        <v>0.28200000524500002</v>
      </c>
      <c r="N8303" s="8">
        <f t="shared" si="1685"/>
        <v>0.28200000524500002</v>
      </c>
      <c r="O8303" s="5">
        <v>0.30000001192100001</v>
      </c>
      <c r="P8303" s="5">
        <v>96.736587524399994</v>
      </c>
      <c r="Q8303" s="5">
        <v>1.0564221143700001</v>
      </c>
      <c r="R8303" s="5">
        <v>0</v>
      </c>
      <c r="S8303">
        <f t="shared" si="1677"/>
        <v>1.6754747834582803E-2</v>
      </c>
      <c r="T8303">
        <f t="shared" si="1678"/>
        <v>412.78719547164513</v>
      </c>
      <c r="U8303">
        <f t="shared" si="1679"/>
        <v>1239.6620413939645</v>
      </c>
      <c r="V8303" s="9">
        <v>571.22930908199999</v>
      </c>
      <c r="W8303" s="9">
        <v>362.42648315399998</v>
      </c>
      <c r="X8303">
        <f t="shared" si="1686"/>
        <v>4.6012598089703203E-4</v>
      </c>
      <c r="Y8303">
        <f t="shared" si="1687"/>
        <v>1.3041187533113117</v>
      </c>
      <c r="Z8303">
        <f t="shared" si="1680"/>
        <v>0.34799988072839549</v>
      </c>
      <c r="AA8303">
        <f t="shared" si="1681"/>
        <v>4.9363875324638387E-2</v>
      </c>
      <c r="AB8303">
        <f>(1/(AA8303*k))*(LN((50-dTar)/(hTar-dTar)))</f>
        <v>88.529213279097618</v>
      </c>
      <c r="AC8303">
        <f t="shared" si="1682"/>
        <v>142.81065187891085</v>
      </c>
      <c r="AD8303" s="19">
        <v>1753.4785156299999</v>
      </c>
      <c r="AE8303" s="19">
        <v>123.012313843</v>
      </c>
      <c r="AF8303">
        <f t="shared" si="1688"/>
        <v>4.9522075293606267E-4</v>
      </c>
      <c r="AG8303" s="23">
        <f t="shared" si="1683"/>
        <v>1.2118878254346022</v>
      </c>
      <c r="AH8303" s="25">
        <f t="shared" si="1689"/>
        <v>1.2469442262189663</v>
      </c>
      <c r="AI8303" s="25">
        <f t="shared" si="1684"/>
        <v>0.13227258548275173</v>
      </c>
    </row>
    <row r="8304" spans="6:35" ht="15">
      <c r="F8304" s="5">
        <v>2006</v>
      </c>
      <c r="G8304" s="5">
        <v>12</v>
      </c>
      <c r="H8304" s="5">
        <v>0</v>
      </c>
      <c r="I8304" s="5">
        <v>346</v>
      </c>
      <c r="J8304" s="5">
        <v>19</v>
      </c>
      <c r="K8304" s="5">
        <v>5.2800002098099998</v>
      </c>
      <c r="L8304" s="5">
        <v>0.100955866277</v>
      </c>
      <c r="M8304" s="5">
        <v>0</v>
      </c>
      <c r="N8304" s="8">
        <f t="shared" si="1685"/>
        <v>1E-4</v>
      </c>
      <c r="O8304" s="5">
        <v>0</v>
      </c>
      <c r="P8304" s="5">
        <v>96.736587524399994</v>
      </c>
      <c r="Q8304" s="5">
        <v>2.7716779708899999</v>
      </c>
      <c r="R8304" s="5">
        <v>0</v>
      </c>
      <c r="S8304">
        <f t="shared" si="1677"/>
        <v>5.9413998308355972E-6</v>
      </c>
      <c r="T8304">
        <f t="shared" si="1678"/>
        <v>1164059.9128807276</v>
      </c>
      <c r="U8304">
        <f t="shared" si="1679"/>
        <v>3495847.0217512534</v>
      </c>
      <c r="V8304" s="9">
        <v>1066.2697753899999</v>
      </c>
      <c r="W8304" s="9">
        <v>60723.6445313</v>
      </c>
      <c r="X8304">
        <f t="shared" si="1686"/>
        <v>2.8108545587230573E-7</v>
      </c>
      <c r="Y8304">
        <f t="shared" si="1687"/>
        <v>4.1196183906409161</v>
      </c>
      <c r="Z8304">
        <f t="shared" si="1680"/>
        <v>1.2340421072902296E-4</v>
      </c>
      <c r="AA8304">
        <f t="shared" si="1681"/>
        <v>1.7504920002306861E-5</v>
      </c>
      <c r="AB8304">
        <f>(1/(AA8304*k))*(LN((50-dTar)/(hTar-dTar)))</f>
        <v>249652.38609041239</v>
      </c>
      <c r="AC8304">
        <f t="shared" si="1682"/>
        <v>402726.04578894714</v>
      </c>
      <c r="AD8304" s="19">
        <v>2497.7700195299999</v>
      </c>
      <c r="AE8304" s="19">
        <v>60723.6445313</v>
      </c>
      <c r="AF8304">
        <f t="shared" si="1688"/>
        <v>2.1461647183800129E-6</v>
      </c>
      <c r="AG8304" s="23">
        <f t="shared" si="1683"/>
        <v>0.55896452762294069</v>
      </c>
      <c r="AH8304" s="25">
        <f t="shared" si="1689"/>
        <v>1.9123468663890855</v>
      </c>
      <c r="AI8304" s="25">
        <f t="shared" si="1684"/>
        <v>4.6905171284601254E-5</v>
      </c>
    </row>
    <row r="8305" spans="6:35" ht="15">
      <c r="F8305" s="5">
        <v>2006</v>
      </c>
      <c r="G8305" s="5">
        <v>12</v>
      </c>
      <c r="H8305" s="5">
        <v>0</v>
      </c>
      <c r="I8305" s="5">
        <v>346</v>
      </c>
      <c r="J8305" s="5">
        <v>20</v>
      </c>
      <c r="K8305" s="5">
        <v>4.8330001831100002</v>
      </c>
      <c r="L8305" s="5">
        <v>6.9835446775000004E-2</v>
      </c>
      <c r="M8305" s="5">
        <v>0.33250001072899998</v>
      </c>
      <c r="N8305" s="8">
        <f t="shared" si="1685"/>
        <v>0.33250001072899998</v>
      </c>
      <c r="O8305" s="5">
        <v>0</v>
      </c>
      <c r="P8305" s="5">
        <v>96.736587524399994</v>
      </c>
      <c r="Q8305" s="5">
        <v>5.1069045066800003</v>
      </c>
      <c r="R8305" s="5">
        <v>0</v>
      </c>
      <c r="S8305">
        <f t="shared" si="1677"/>
        <v>1.9755155074981143E-2</v>
      </c>
      <c r="T8305">
        <f t="shared" si="1678"/>
        <v>350.09319558473044</v>
      </c>
      <c r="U8305">
        <f t="shared" si="1679"/>
        <v>1051.3825290070442</v>
      </c>
      <c r="V8305" s="9">
        <v>564.62506103500004</v>
      </c>
      <c r="W8305" s="9">
        <v>307.38125610399999</v>
      </c>
      <c r="X8305">
        <f t="shared" si="1686"/>
        <v>5.1991566968048709E-4</v>
      </c>
      <c r="Y8305">
        <f t="shared" si="1687"/>
        <v>6.2433040878088146</v>
      </c>
      <c r="Z8305">
        <f t="shared" si="1680"/>
        <v>0.41031901391403897</v>
      </c>
      <c r="AA8305">
        <f t="shared" si="1681"/>
        <v>5.8203860885773152E-2</v>
      </c>
      <c r="AB8305">
        <f>(1/(AA8305*k))*(LN((50-dTar)/(hTar-dTar)))</f>
        <v>75.083421965326963</v>
      </c>
      <c r="AC8305">
        <f t="shared" si="1682"/>
        <v>121.12061136659155</v>
      </c>
      <c r="AD8305" s="19">
        <v>1667.8514404299999</v>
      </c>
      <c r="AE8305" s="19">
        <v>104.32923889200001</v>
      </c>
      <c r="AF8305">
        <f t="shared" si="1688"/>
        <v>5.2817795293230968E-4</v>
      </c>
      <c r="AG8305" s="23">
        <f t="shared" si="1683"/>
        <v>5.8438997184239945</v>
      </c>
      <c r="AH8305" s="25">
        <f t="shared" si="1689"/>
        <v>5.9957108296262733</v>
      </c>
      <c r="AI8305" s="25">
        <f t="shared" si="1684"/>
        <v>0.15595969955375491</v>
      </c>
    </row>
    <row r="8306" spans="6:35" ht="15">
      <c r="F8306" s="5">
        <v>2006</v>
      </c>
      <c r="G8306" s="5">
        <v>12</v>
      </c>
      <c r="H8306" s="5">
        <v>0</v>
      </c>
      <c r="I8306" s="5">
        <v>346</v>
      </c>
      <c r="J8306" s="5">
        <v>21</v>
      </c>
      <c r="K8306" s="5">
        <v>4.7034997940099998</v>
      </c>
      <c r="L8306" s="5">
        <v>5.2545145154000002E-2</v>
      </c>
      <c r="M8306" s="5">
        <v>0.150499999523</v>
      </c>
      <c r="N8306" s="8">
        <f t="shared" si="1685"/>
        <v>0.150499999523</v>
      </c>
      <c r="O8306" s="5">
        <v>0</v>
      </c>
      <c r="P8306" s="5">
        <v>96.736587524399994</v>
      </c>
      <c r="Q8306" s="5">
        <v>9.0000476837200001</v>
      </c>
      <c r="R8306" s="5">
        <v>0</v>
      </c>
      <c r="S8306">
        <f t="shared" si="1677"/>
        <v>8.941806717067095E-3</v>
      </c>
      <c r="T8306">
        <f t="shared" si="1678"/>
        <v>773.46173858481075</v>
      </c>
      <c r="U8306">
        <f t="shared" si="1679"/>
        <v>2322.821948724993</v>
      </c>
      <c r="V8306" s="9">
        <v>606.28356933600003</v>
      </c>
      <c r="W8306" s="9">
        <v>679.098144531</v>
      </c>
      <c r="X8306">
        <f t="shared" si="1686"/>
        <v>2.771462183156366E-4</v>
      </c>
      <c r="Y8306">
        <f t="shared" si="1687"/>
        <v>11.455718328670969</v>
      </c>
      <c r="Z8306">
        <f t="shared" si="1680"/>
        <v>0.18572333655854145</v>
      </c>
      <c r="AA8306">
        <f t="shared" si="1681"/>
        <v>2.6344904519973351E-2</v>
      </c>
      <c r="AB8306">
        <f>(1/(AA8306*k))*(LN((50-dTar)/(hTar-dTar)))</f>
        <v>165.88198463898306</v>
      </c>
      <c r="AC8306">
        <f t="shared" si="1682"/>
        <v>267.5920578507384</v>
      </c>
      <c r="AD8306" s="19">
        <v>2031.07092285</v>
      </c>
      <c r="AE8306" s="19">
        <v>230.49482727099999</v>
      </c>
      <c r="AF8306">
        <f t="shared" si="1688"/>
        <v>3.953885348111004E-4</v>
      </c>
      <c r="AG8306" s="23">
        <f t="shared" si="1683"/>
        <v>10.243670890561191</v>
      </c>
      <c r="AH8306" s="25">
        <f t="shared" si="1689"/>
        <v>10.704362566750735</v>
      </c>
      <c r="AI8306" s="25">
        <f t="shared" si="1684"/>
        <v>7.0592282559587202E-2</v>
      </c>
    </row>
    <row r="8307" spans="6:35" ht="15">
      <c r="F8307" s="5">
        <v>2006</v>
      </c>
      <c r="G8307" s="5">
        <v>12</v>
      </c>
      <c r="H8307" s="5">
        <v>0</v>
      </c>
      <c r="I8307" s="5">
        <v>346</v>
      </c>
      <c r="J8307" s="5">
        <v>22</v>
      </c>
      <c r="K8307" s="5">
        <v>4.4800000190700002</v>
      </c>
      <c r="L8307" s="5">
        <v>5.00467643142E-2</v>
      </c>
      <c r="M8307" s="5">
        <v>0.386500000954</v>
      </c>
      <c r="N8307" s="8">
        <f t="shared" si="1685"/>
        <v>0.386500000954</v>
      </c>
      <c r="O8307" s="5">
        <v>0</v>
      </c>
      <c r="P8307" s="5">
        <v>96.736587524399994</v>
      </c>
      <c r="Q8307" s="5">
        <v>15.272649765000001</v>
      </c>
      <c r="R8307" s="5">
        <v>0</v>
      </c>
      <c r="S8307">
        <f t="shared" si="1677"/>
        <v>2.2963510402860536E-2</v>
      </c>
      <c r="T8307">
        <f t="shared" si="1678"/>
        <v>301.17979560348573</v>
      </c>
      <c r="U8307">
        <f t="shared" si="1679"/>
        <v>904.48823107954354</v>
      </c>
      <c r="V8307" s="9">
        <v>559.35748291000004</v>
      </c>
      <c r="W8307" s="9">
        <v>264.43539428700001</v>
      </c>
      <c r="X8307">
        <f t="shared" si="1686"/>
        <v>5.7860957642313666E-4</v>
      </c>
      <c r="Y8307">
        <f t="shared" si="1687"/>
        <v>18.495836159475779</v>
      </c>
      <c r="Z8307">
        <f t="shared" si="1680"/>
        <v>0.47695727564494989</v>
      </c>
      <c r="AA8307">
        <f t="shared" si="1681"/>
        <v>6.7656515975912948E-2</v>
      </c>
      <c r="AB8307">
        <f>(1/(AA8307*k))*(LN((50-dTar)/(hTar-dTar)))</f>
        <v>64.593113964862638</v>
      </c>
      <c r="AC8307">
        <f t="shared" si="1682"/>
        <v>104.1982004643975</v>
      </c>
      <c r="AD8307" s="19">
        <v>1586.0638427700001</v>
      </c>
      <c r="AE8307" s="19">
        <v>89.752838134800001</v>
      </c>
      <c r="AF8307">
        <f t="shared" si="1688"/>
        <v>5.617930560393935E-4</v>
      </c>
      <c r="AG8307" s="23">
        <f t="shared" si="1683"/>
        <v>17.413130130400745</v>
      </c>
      <c r="AH8307" s="25">
        <f t="shared" si="1689"/>
        <v>17.824659943237929</v>
      </c>
      <c r="AI8307" s="25">
        <f t="shared" si="1684"/>
        <v>0.18128848746245918</v>
      </c>
    </row>
    <row r="8308" spans="6:35" ht="15">
      <c r="F8308" s="5">
        <v>2006</v>
      </c>
      <c r="G8308" s="5">
        <v>12</v>
      </c>
      <c r="H8308" s="5">
        <v>0</v>
      </c>
      <c r="I8308" s="5">
        <v>346</v>
      </c>
      <c r="J8308" s="5">
        <v>23</v>
      </c>
      <c r="K8308" s="5">
        <v>3.8389999866500002</v>
      </c>
      <c r="L8308" s="5">
        <v>7.63861695305E-3</v>
      </c>
      <c r="M8308" s="5">
        <v>0.38550001382799998</v>
      </c>
      <c r="N8308" s="8">
        <f t="shared" si="1685"/>
        <v>0.38550001382799998</v>
      </c>
      <c r="O8308" s="5">
        <v>0</v>
      </c>
      <c r="P8308" s="5">
        <v>96.736587524399994</v>
      </c>
      <c r="Q8308" s="5">
        <v>14.4360246658</v>
      </c>
      <c r="R8308" s="5">
        <v>0</v>
      </c>
      <c r="S8308">
        <f t="shared" si="1677"/>
        <v>2.2904097169447989E-2</v>
      </c>
      <c r="T8308">
        <f t="shared" si="1678"/>
        <v>301.96105606369724</v>
      </c>
      <c r="U8308">
        <f t="shared" si="1679"/>
        <v>906.83447376243396</v>
      </c>
      <c r="V8308" s="9">
        <v>559.44238281299999</v>
      </c>
      <c r="W8308" s="9">
        <v>265.12130737299998</v>
      </c>
      <c r="X8308">
        <f t="shared" si="1686"/>
        <v>5.7756789906690867E-4</v>
      </c>
      <c r="Y8308">
        <f t="shared" si="1687"/>
        <v>17.485558800181831</v>
      </c>
      <c r="Z8308">
        <f t="shared" si="1680"/>
        <v>0.47572324942471761</v>
      </c>
      <c r="AA8308">
        <f t="shared" si="1681"/>
        <v>6.7481469029473259E-2</v>
      </c>
      <c r="AB8308">
        <f>(1/(AA8308*k))*(LN((50-dTar)/(hTar-dTar)))</f>
        <v>64.760668517589437</v>
      </c>
      <c r="AC8308">
        <f t="shared" si="1682"/>
        <v>104.46849062076379</v>
      </c>
      <c r="AD8308" s="19">
        <v>1587.4963378899999</v>
      </c>
      <c r="AE8308" s="19">
        <v>89.985656738299994</v>
      </c>
      <c r="AF8308">
        <f t="shared" si="1688"/>
        <v>5.6118282089091256E-4</v>
      </c>
      <c r="AG8308" s="23">
        <f t="shared" si="1683"/>
        <v>16.460451789276142</v>
      </c>
      <c r="AH8308" s="25">
        <f t="shared" si="1689"/>
        <v>16.850088574338198</v>
      </c>
      <c r="AI8308" s="25">
        <f t="shared" si="1684"/>
        <v>0.18081944178818488</v>
      </c>
    </row>
    <row r="8309" spans="6:35" ht="15">
      <c r="F8309" s="5">
        <v>2006</v>
      </c>
      <c r="G8309" s="5">
        <v>12</v>
      </c>
      <c r="H8309" s="5">
        <v>0</v>
      </c>
      <c r="I8309" s="5">
        <v>346</v>
      </c>
      <c r="J8309" s="5">
        <v>24</v>
      </c>
      <c r="K8309" s="5">
        <v>3.7335000038100001</v>
      </c>
      <c r="L8309" s="5">
        <v>5.9857941232600003E-3</v>
      </c>
      <c r="M8309" s="5">
        <v>0.99250000715300002</v>
      </c>
      <c r="N8309" s="8">
        <f t="shared" si="1685"/>
        <v>0.99250000715300002</v>
      </c>
      <c r="O8309" s="5">
        <v>0</v>
      </c>
      <c r="P8309" s="5">
        <v>96.736587524399994</v>
      </c>
      <c r="Q8309" s="5">
        <v>15.7353401184</v>
      </c>
      <c r="R8309" s="5">
        <v>0</v>
      </c>
      <c r="S8309">
        <f t="shared" si="1677"/>
        <v>5.8968393746031626E-2</v>
      </c>
      <c r="T8309">
        <f t="shared" si="1678"/>
        <v>117.28563269433614</v>
      </c>
      <c r="U8309">
        <f t="shared" si="1679"/>
        <v>352.22639763793438</v>
      </c>
      <c r="V8309" s="9">
        <v>538.59613037099996</v>
      </c>
      <c r="W8309" s="9">
        <v>102.976600647</v>
      </c>
      <c r="X8309">
        <f t="shared" si="1686"/>
        <v>1.0062395620656782E-3</v>
      </c>
      <c r="Y8309">
        <f t="shared" si="1687"/>
        <v>17.840874522547917</v>
      </c>
      <c r="Z8309">
        <f t="shared" si="1680"/>
        <v>1.2247868003126559</v>
      </c>
      <c r="AA8309">
        <f t="shared" si="1681"/>
        <v>0.1737363322750225</v>
      </c>
      <c r="AB8309">
        <f>(1/(AA8309*k))*(LN((50-dTar)/(hTar-dTar)))</f>
        <v>25.153892623793904</v>
      </c>
      <c r="AC8309">
        <f t="shared" si="1682"/>
        <v>40.576931273196912</v>
      </c>
      <c r="AD8309" s="19">
        <v>1050.43481445</v>
      </c>
      <c r="AE8309" s="19">
        <v>34.951610565199999</v>
      </c>
      <c r="AF8309">
        <f t="shared" si="1688"/>
        <v>8.8812836973343437E-4</v>
      </c>
      <c r="AG8309" s="23">
        <f t="shared" si="1683"/>
        <v>17.197933581963937</v>
      </c>
      <c r="AH8309" s="25">
        <f t="shared" si="1689"/>
        <v>17.442311425846388</v>
      </c>
      <c r="AI8309" s="25">
        <f t="shared" si="1684"/>
        <v>0.46553382835479434</v>
      </c>
    </row>
    <row r="8310" spans="6:35" ht="15">
      <c r="F8310" s="5">
        <v>2006</v>
      </c>
      <c r="G8310" s="5">
        <v>12</v>
      </c>
      <c r="H8310" s="5">
        <v>0</v>
      </c>
      <c r="I8310" s="5">
        <v>347</v>
      </c>
      <c r="J8310" s="5">
        <v>1</v>
      </c>
      <c r="K8310" s="5">
        <v>4.2125000953700003</v>
      </c>
      <c r="L8310" s="5">
        <v>9.49299987406E-3</v>
      </c>
      <c r="M8310" s="5">
        <v>0.78450000286099997</v>
      </c>
      <c r="N8310" s="8">
        <f t="shared" si="1685"/>
        <v>0.78450000286099997</v>
      </c>
      <c r="O8310" s="5">
        <v>0</v>
      </c>
      <c r="P8310" s="5">
        <v>96.736587524399994</v>
      </c>
      <c r="Q8310" s="5">
        <v>19.748714447000001</v>
      </c>
      <c r="R8310" s="5">
        <v>0</v>
      </c>
      <c r="S8310">
        <f t="shared" si="1677"/>
        <v>4.66102818428887E-2</v>
      </c>
      <c r="T8310">
        <f t="shared" si="1678"/>
        <v>148.38239753161341</v>
      </c>
      <c r="U8310">
        <f t="shared" si="1679"/>
        <v>445.61466016599343</v>
      </c>
      <c r="V8310" s="9">
        <v>543.47351074200003</v>
      </c>
      <c r="W8310" s="9">
        <v>130.27951049800001</v>
      </c>
      <c r="X8310">
        <f t="shared" si="1686"/>
        <v>8.9336150811852942E-4</v>
      </c>
      <c r="Y8310">
        <f t="shared" si="1687"/>
        <v>22.766640306927023</v>
      </c>
      <c r="Z8310">
        <f t="shared" si="1680"/>
        <v>0.96810603669977946</v>
      </c>
      <c r="AA8310">
        <f t="shared" si="1681"/>
        <v>0.13732609791891306</v>
      </c>
      <c r="AB8310">
        <f>(1/(AA8310*k))*(LN((50-dTar)/(hTar-dTar)))</f>
        <v>31.8231211191782</v>
      </c>
      <c r="AC8310">
        <f t="shared" si="1682"/>
        <v>51.335378498437485</v>
      </c>
      <c r="AD8310" s="19">
        <v>1181.1403808600001</v>
      </c>
      <c r="AE8310" s="19">
        <v>44.218574523900003</v>
      </c>
      <c r="AF8310">
        <f t="shared" si="1688"/>
        <v>7.8327284257545852E-4</v>
      </c>
      <c r="AG8310" s="23">
        <f t="shared" si="1683"/>
        <v>21.851202628324781</v>
      </c>
      <c r="AH8310" s="25">
        <f t="shared" si="1689"/>
        <v>22.199154783778397</v>
      </c>
      <c r="AI8310" s="25">
        <f t="shared" si="1684"/>
        <v>0.36797107006965379</v>
      </c>
    </row>
    <row r="8311" spans="6:35" ht="15">
      <c r="F8311" s="5">
        <v>2006</v>
      </c>
      <c r="G8311" s="5">
        <v>12</v>
      </c>
      <c r="H8311" s="5">
        <v>0</v>
      </c>
      <c r="I8311" s="5">
        <v>347</v>
      </c>
      <c r="J8311" s="5">
        <v>2</v>
      </c>
      <c r="K8311" s="5">
        <v>4.6859998702999999</v>
      </c>
      <c r="L8311" s="5">
        <v>4.9494121223699998E-2</v>
      </c>
      <c r="M8311" s="5">
        <v>0.173500001431</v>
      </c>
      <c r="N8311" s="8">
        <f t="shared" si="1685"/>
        <v>0.173500001431</v>
      </c>
      <c r="O8311" s="5">
        <v>0</v>
      </c>
      <c r="P8311" s="5">
        <v>96.736587524399994</v>
      </c>
      <c r="Q8311" s="5">
        <v>22.2532558441</v>
      </c>
      <c r="R8311" s="5">
        <v>0</v>
      </c>
      <c r="S8311">
        <f t="shared" si="1677"/>
        <v>1.0308328791521191E-2</v>
      </c>
      <c r="T8311">
        <f t="shared" si="1678"/>
        <v>670.92789814394791</v>
      </c>
      <c r="U8311">
        <f t="shared" si="1679"/>
        <v>2014.8974022582549</v>
      </c>
      <c r="V8311" s="9">
        <v>598.10443115199996</v>
      </c>
      <c r="W8311" s="9">
        <v>589.07354736299999</v>
      </c>
      <c r="X8311">
        <f t="shared" si="1686"/>
        <v>3.1229745745664316E-4</v>
      </c>
      <c r="Y8311">
        <f t="shared" si="1687"/>
        <v>28.151896785730234</v>
      </c>
      <c r="Z8311">
        <f t="shared" si="1680"/>
        <v>0.21410630738076905</v>
      </c>
      <c r="AA8311">
        <f t="shared" si="1681"/>
        <v>3.0371036454497801E-2</v>
      </c>
      <c r="AB8311">
        <f>(1/(AA8311*k))*(LN((50-dTar)/(hTar-dTar)))</f>
        <v>143.89186399499707</v>
      </c>
      <c r="AC8311">
        <f t="shared" si="1682"/>
        <v>232.11875646531865</v>
      </c>
      <c r="AD8311" s="19">
        <v>1975.6407470700001</v>
      </c>
      <c r="AE8311" s="19">
        <v>199.93931579599999</v>
      </c>
      <c r="AF8311">
        <f t="shared" si="1688"/>
        <v>4.1533433998099741E-4</v>
      </c>
      <c r="AG8311" s="23">
        <f t="shared" si="1683"/>
        <v>25.437859954554426</v>
      </c>
      <c r="AH8311" s="25">
        <f t="shared" si="1689"/>
        <v>26.469448436721816</v>
      </c>
      <c r="AI8311" s="25">
        <f t="shared" si="1684"/>
        <v>8.1380472849996152E-2</v>
      </c>
    </row>
    <row r="8312" spans="6:35" ht="15">
      <c r="F8312" s="5">
        <v>2006</v>
      </c>
      <c r="G8312" s="5">
        <v>12</v>
      </c>
      <c r="H8312" s="5">
        <v>0</v>
      </c>
      <c r="I8312" s="5">
        <v>347</v>
      </c>
      <c r="J8312" s="5">
        <v>3</v>
      </c>
      <c r="K8312" s="5">
        <v>4.9215002059900002</v>
      </c>
      <c r="L8312" s="5">
        <v>0.104969210923</v>
      </c>
      <c r="M8312" s="5">
        <v>0.74550002813299998</v>
      </c>
      <c r="N8312" s="8">
        <f t="shared" si="1685"/>
        <v>0.74550002813299998</v>
      </c>
      <c r="O8312" s="5">
        <v>0</v>
      </c>
      <c r="P8312" s="5">
        <v>96.736587524399994</v>
      </c>
      <c r="Q8312" s="5">
        <v>19.419399261500001</v>
      </c>
      <c r="R8312" s="5">
        <v>0</v>
      </c>
      <c r="S8312">
        <f t="shared" si="1677"/>
        <v>4.4293137410373384E-2</v>
      </c>
      <c r="T8312">
        <f t="shared" si="1678"/>
        <v>156.14485163682045</v>
      </c>
      <c r="U8312">
        <f t="shared" si="1679"/>
        <v>468.92647750880855</v>
      </c>
      <c r="V8312" s="9">
        <v>544.37048339800003</v>
      </c>
      <c r="W8312" s="9">
        <v>137.09492492699999</v>
      </c>
      <c r="X8312">
        <f t="shared" si="1686"/>
        <v>8.6926899634309925E-4</v>
      </c>
      <c r="Y8312">
        <f t="shared" si="1687"/>
        <v>22.469183784128333</v>
      </c>
      <c r="Z8312">
        <f t="shared" si="1680"/>
        <v>0.9199784257021727</v>
      </c>
      <c r="AA8312">
        <f t="shared" si="1681"/>
        <v>0.13049918354185677</v>
      </c>
      <c r="AB8312">
        <f>(1/(AA8312*k))*(LN((50-dTar)/(hTar-dTar)))</f>
        <v>33.48791102203333</v>
      </c>
      <c r="AC8312">
        <f t="shared" si="1682"/>
        <v>54.020929656772516</v>
      </c>
      <c r="AD8312" s="19">
        <v>1210.1719970700001</v>
      </c>
      <c r="AE8312" s="19">
        <v>46.531818389900003</v>
      </c>
      <c r="AF8312">
        <f t="shared" si="1688"/>
        <v>7.6293669111357639E-4</v>
      </c>
      <c r="AG8312" s="23">
        <f t="shared" si="1683"/>
        <v>21.543126500804942</v>
      </c>
      <c r="AH8312" s="25">
        <f t="shared" si="1689"/>
        <v>21.895115101818053</v>
      </c>
      <c r="AI8312" s="25">
        <f t="shared" si="1684"/>
        <v>0.34967806512253413</v>
      </c>
    </row>
    <row r="8313" spans="6:35" ht="15">
      <c r="F8313" s="5">
        <v>2006</v>
      </c>
      <c r="G8313" s="5">
        <v>12</v>
      </c>
      <c r="H8313" s="5">
        <v>0</v>
      </c>
      <c r="I8313" s="5">
        <v>347</v>
      </c>
      <c r="J8313" s="5">
        <v>4</v>
      </c>
      <c r="K8313" s="5">
        <v>4.4829998016400001</v>
      </c>
      <c r="L8313" s="5">
        <v>9.0439647436100001E-2</v>
      </c>
      <c r="M8313" s="5">
        <v>0.15250000357599999</v>
      </c>
      <c r="N8313" s="8">
        <f t="shared" si="1685"/>
        <v>0.15250000357599999</v>
      </c>
      <c r="O8313" s="5">
        <v>0</v>
      </c>
      <c r="P8313" s="5">
        <v>96.736587524399994</v>
      </c>
      <c r="Q8313" s="5">
        <v>16.829500198400002</v>
      </c>
      <c r="R8313" s="5">
        <v>0</v>
      </c>
      <c r="S8313">
        <f t="shared" si="1677"/>
        <v>9.060634954488743E-3</v>
      </c>
      <c r="T8313">
        <f t="shared" si="1678"/>
        <v>763.31795776031299</v>
      </c>
      <c r="U8313">
        <f t="shared" si="1679"/>
        <v>2292.3586490337757</v>
      </c>
      <c r="V8313" s="9">
        <v>606.68328857400002</v>
      </c>
      <c r="W8313" s="9">
        <v>670.191894531</v>
      </c>
      <c r="X8313">
        <f t="shared" si="1686"/>
        <v>2.8017217336550199E-4</v>
      </c>
      <c r="Y8313">
        <f t="shared" si="1687"/>
        <v>21.40777705939643</v>
      </c>
      <c r="Z8313">
        <f t="shared" si="1680"/>
        <v>0.18819142577469458</v>
      </c>
      <c r="AA8313">
        <f t="shared" si="1681"/>
        <v>2.66950036294939E-2</v>
      </c>
      <c r="AB8313">
        <f>(1/(AA8313*k))*(LN((50-dTar)/(hTar-dTar)))</f>
        <v>163.70647884345493</v>
      </c>
      <c r="AC8313">
        <f t="shared" si="1682"/>
        <v>264.08264678383722</v>
      </c>
      <c r="AD8313" s="19">
        <v>2026.1149902300001</v>
      </c>
      <c r="AE8313" s="19">
        <v>227.47193908700001</v>
      </c>
      <c r="AF8313">
        <f t="shared" si="1688"/>
        <v>3.9719270927868102E-4</v>
      </c>
      <c r="AG8313" s="23">
        <f t="shared" si="1683"/>
        <v>19.162278888679651</v>
      </c>
      <c r="AH8313" s="25">
        <f t="shared" si="1689"/>
        <v>20.01577874654113</v>
      </c>
      <c r="AI8313" s="25">
        <f t="shared" si="1684"/>
        <v>7.1530387886345831E-2</v>
      </c>
    </row>
    <row r="8314" spans="6:35" ht="15">
      <c r="F8314" s="5">
        <v>2006</v>
      </c>
      <c r="G8314" s="5">
        <v>12</v>
      </c>
      <c r="H8314" s="5">
        <v>0</v>
      </c>
      <c r="I8314" s="5">
        <v>347</v>
      </c>
      <c r="J8314" s="5">
        <v>5</v>
      </c>
      <c r="K8314" s="5">
        <v>3.6610000133499998</v>
      </c>
      <c r="L8314" s="5">
        <v>2.7394155040399999E-2</v>
      </c>
      <c r="M8314" s="5">
        <v>0.124499998987</v>
      </c>
      <c r="N8314" s="8">
        <f t="shared" si="1685"/>
        <v>0.124499998987</v>
      </c>
      <c r="O8314" s="5">
        <v>0</v>
      </c>
      <c r="P8314" s="5">
        <v>96.736587524399994</v>
      </c>
      <c r="Q8314" s="5">
        <v>16.3231601715</v>
      </c>
      <c r="R8314" s="5">
        <v>0</v>
      </c>
      <c r="S8314">
        <f t="shared" si="1677"/>
        <v>7.3970427292039363E-3</v>
      </c>
      <c r="T8314">
        <f t="shared" si="1678"/>
        <v>934.98788943948193</v>
      </c>
      <c r="U8314">
        <f t="shared" si="1679"/>
        <v>2807.9092772653617</v>
      </c>
      <c r="V8314" s="9">
        <v>621.88128662099996</v>
      </c>
      <c r="W8314" s="9">
        <v>820.91778564499998</v>
      </c>
      <c r="X8314">
        <f t="shared" si="1686"/>
        <v>2.3525490759916507E-4</v>
      </c>
      <c r="Y8314">
        <f t="shared" si="1687"/>
        <v>20.926068426712348</v>
      </c>
      <c r="Z8314">
        <f t="shared" si="1680"/>
        <v>0.1536382411075489</v>
      </c>
      <c r="AA8314">
        <f t="shared" si="1681"/>
        <v>2.1793625225547196E-2</v>
      </c>
      <c r="AB8314">
        <f>(1/(AA8314*k))*(LN((50-dTar)/(hTar-dTar)))</f>
        <v>200.52400652347043</v>
      </c>
      <c r="AC8314">
        <f t="shared" si="1682"/>
        <v>323.47473820541876</v>
      </c>
      <c r="AD8314" s="19">
        <v>2098.0136718799999</v>
      </c>
      <c r="AE8314" s="19">
        <v>278.63027954099999</v>
      </c>
      <c r="AF8314">
        <f t="shared" si="1688"/>
        <v>3.7035408993015684E-4</v>
      </c>
      <c r="AG8314" s="23">
        <f t="shared" si="1683"/>
        <v>18.419121405455293</v>
      </c>
      <c r="AH8314" s="25">
        <f t="shared" si="1689"/>
        <v>19.371996341722177</v>
      </c>
      <c r="AI8314" s="25">
        <f t="shared" si="1684"/>
        <v>5.8396937774179161E-2</v>
      </c>
    </row>
    <row r="8315" spans="6:35" ht="15">
      <c r="F8315" s="5">
        <v>2006</v>
      </c>
      <c r="G8315" s="5">
        <v>12</v>
      </c>
      <c r="H8315" s="5">
        <v>0</v>
      </c>
      <c r="I8315" s="5">
        <v>347</v>
      </c>
      <c r="J8315" s="5">
        <v>6</v>
      </c>
      <c r="K8315" s="5">
        <v>3.1099998951000001</v>
      </c>
      <c r="L8315" s="5">
        <v>1.03096459061E-2</v>
      </c>
      <c r="M8315" s="5">
        <v>1.00750005245</v>
      </c>
      <c r="N8315" s="8">
        <f t="shared" si="1685"/>
        <v>1.00750005245</v>
      </c>
      <c r="O8315" s="5">
        <v>0</v>
      </c>
      <c r="P8315" s="5">
        <v>96.736587524399994</v>
      </c>
      <c r="Q8315" s="5">
        <v>16.4691448212</v>
      </c>
      <c r="R8315" s="5">
        <v>0</v>
      </c>
      <c r="S8315">
        <f t="shared" si="1677"/>
        <v>5.9859606411932845E-2</v>
      </c>
      <c r="T8315">
        <f t="shared" si="1678"/>
        <v>115.53943943228701</v>
      </c>
      <c r="U8315">
        <f t="shared" si="1679"/>
        <v>346.98231660139243</v>
      </c>
      <c r="V8315" s="9">
        <v>539.64672851600005</v>
      </c>
      <c r="W8315" s="9">
        <v>101.44344329800001</v>
      </c>
      <c r="X8315">
        <f t="shared" si="1686"/>
        <v>1.0120714944747992E-3</v>
      </c>
      <c r="Y8315">
        <f t="shared" si="1687"/>
        <v>18.649962800287742</v>
      </c>
      <c r="Z8315">
        <f t="shared" si="1680"/>
        <v>1.2432974878204148</v>
      </c>
      <c r="AA8315">
        <f t="shared" si="1681"/>
        <v>0.17636207820457217</v>
      </c>
      <c r="AB8315">
        <f>(1/(AA8315*k))*(LN((50-dTar)/(hTar-dTar)))</f>
        <v>24.779391870334628</v>
      </c>
      <c r="AC8315">
        <f t="shared" si="1682"/>
        <v>39.972806434065525</v>
      </c>
      <c r="AD8315" s="19">
        <v>1042.32263184</v>
      </c>
      <c r="AE8315" s="19">
        <v>34.431236267099997</v>
      </c>
      <c r="AF8315">
        <f t="shared" si="1688"/>
        <v>8.9547426670977877E-4</v>
      </c>
      <c r="AG8315" s="23">
        <f t="shared" si="1683"/>
        <v>17.982394477605087</v>
      </c>
      <c r="AH8315" s="25">
        <f t="shared" si="1689"/>
        <v>18.236133035913777</v>
      </c>
      <c r="AI8315" s="25">
        <f t="shared" si="1684"/>
        <v>0.47256962529412</v>
      </c>
    </row>
    <row r="8316" spans="6:35" ht="15">
      <c r="F8316" s="5">
        <v>2006</v>
      </c>
      <c r="G8316" s="5">
        <v>12</v>
      </c>
      <c r="H8316" s="5">
        <v>0</v>
      </c>
      <c r="I8316" s="5">
        <v>347</v>
      </c>
      <c r="J8316" s="5">
        <v>7</v>
      </c>
      <c r="K8316" s="5">
        <v>2.6835000514999998</v>
      </c>
      <c r="L8316" s="5">
        <v>8.5202185437100002E-3</v>
      </c>
      <c r="M8316" s="5">
        <v>1.22049999237</v>
      </c>
      <c r="N8316" s="8">
        <f t="shared" si="1685"/>
        <v>1.22049999237</v>
      </c>
      <c r="O8316" s="5">
        <v>0</v>
      </c>
      <c r="P8316" s="5">
        <v>96.736587524399994</v>
      </c>
      <c r="Q8316" s="5">
        <v>15.5602550507</v>
      </c>
      <c r="R8316" s="5">
        <v>0</v>
      </c>
      <c r="S8316">
        <f t="shared" si="1677"/>
        <v>7.2514784482019645E-2</v>
      </c>
      <c r="T8316">
        <f t="shared" si="1678"/>
        <v>95.375659169020096</v>
      </c>
      <c r="U8316">
        <f t="shared" si="1679"/>
        <v>286.4274513400793</v>
      </c>
      <c r="V8316" s="9">
        <v>537.271484375</v>
      </c>
      <c r="W8316" s="9">
        <v>83.7396774292</v>
      </c>
      <c r="X8316">
        <f t="shared" si="1686"/>
        <v>1.1020029184508637E-3</v>
      </c>
      <c r="Y8316">
        <f t="shared" si="1687"/>
        <v>17.387785262531089</v>
      </c>
      <c r="Z8316">
        <f t="shared" si="1680"/>
        <v>1.5061483825319837</v>
      </c>
      <c r="AA8316">
        <f t="shared" si="1681"/>
        <v>0.2136475472925298</v>
      </c>
      <c r="AB8316">
        <f>(1/(AA8316*k))*(LN((50-dTar)/(hTar-dTar)))</f>
        <v>20.454927296282129</v>
      </c>
      <c r="AC8316">
        <f t="shared" si="1682"/>
        <v>32.996808546219064</v>
      </c>
      <c r="AD8316" s="19">
        <v>941.61791992200006</v>
      </c>
      <c r="AE8316" s="19">
        <v>28.422346115100002</v>
      </c>
      <c r="AF8316">
        <f t="shared" si="1688"/>
        <v>9.9697212131009136E-4</v>
      </c>
      <c r="AG8316" s="23">
        <f t="shared" si="1683"/>
        <v>16.815781060603808</v>
      </c>
      <c r="AH8316" s="25">
        <f t="shared" si="1689"/>
        <v>17.033196292291688</v>
      </c>
      <c r="AI8316" s="25">
        <f t="shared" si="1684"/>
        <v>0.57247761194969371</v>
      </c>
    </row>
    <row r="8317" spans="6:35" ht="15">
      <c r="F8317" s="5">
        <v>2006</v>
      </c>
      <c r="G8317" s="5">
        <v>12</v>
      </c>
      <c r="H8317" s="5">
        <v>0</v>
      </c>
      <c r="I8317" s="5">
        <v>347</v>
      </c>
      <c r="J8317" s="5">
        <v>8</v>
      </c>
      <c r="K8317" s="5">
        <v>1.78450000286</v>
      </c>
      <c r="L8317" s="5">
        <v>4.5162639580699996E-3</v>
      </c>
      <c r="M8317" s="5">
        <v>0.79350000619899996</v>
      </c>
      <c r="N8317" s="8">
        <f t="shared" si="1685"/>
        <v>0.79350000619899996</v>
      </c>
      <c r="O8317" s="5">
        <v>0</v>
      </c>
      <c r="P8317" s="5">
        <v>96.736587524399994</v>
      </c>
      <c r="Q8317" s="5">
        <v>15.365770339999999</v>
      </c>
      <c r="R8317" s="5">
        <v>0</v>
      </c>
      <c r="S8317">
        <f t="shared" si="1677"/>
        <v>4.7145008025987832E-2</v>
      </c>
      <c r="T8317">
        <f t="shared" si="1678"/>
        <v>146.69942076708639</v>
      </c>
      <c r="U8317">
        <f t="shared" si="1679"/>
        <v>440.56042778083338</v>
      </c>
      <c r="V8317" s="9">
        <v>543.27868652300003</v>
      </c>
      <c r="W8317" s="9">
        <v>128.80184936500001</v>
      </c>
      <c r="X8317">
        <f t="shared" si="1686"/>
        <v>8.9876252326949219E-4</v>
      </c>
      <c r="Y8317">
        <f t="shared" si="1687"/>
        <v>17.699399766214004</v>
      </c>
      <c r="Z8317">
        <f t="shared" si="1680"/>
        <v>0.97921241978462403</v>
      </c>
      <c r="AA8317">
        <f t="shared" si="1681"/>
        <v>0.13890154130343491</v>
      </c>
      <c r="AB8317">
        <f>(1/(AA8317*k))*(LN((50-dTar)/(hTar-dTar)))</f>
        <v>31.462178215510022</v>
      </c>
      <c r="AC8317">
        <f t="shared" si="1682"/>
        <v>50.75312446663655</v>
      </c>
      <c r="AD8317" s="19">
        <v>1174.6727294899999</v>
      </c>
      <c r="AE8317" s="19">
        <v>43.717044830299997</v>
      </c>
      <c r="AF8317">
        <f t="shared" si="1688"/>
        <v>7.8793333749557532E-4</v>
      </c>
      <c r="AG8317" s="23">
        <f t="shared" si="1683"/>
        <v>16.991599375747317</v>
      </c>
      <c r="AH8317" s="25">
        <f t="shared" si="1689"/>
        <v>17.260629892242807</v>
      </c>
      <c r="AI8317" s="25">
        <f t="shared" si="1684"/>
        <v>0.3721925370509625</v>
      </c>
    </row>
    <row r="8318" spans="6:35" ht="15">
      <c r="F8318" s="5">
        <v>2006</v>
      </c>
      <c r="G8318" s="5">
        <v>12</v>
      </c>
      <c r="H8318" s="5">
        <v>0</v>
      </c>
      <c r="I8318" s="5">
        <v>347</v>
      </c>
      <c r="J8318" s="5">
        <v>9</v>
      </c>
      <c r="K8318" s="5">
        <v>2.14549994469</v>
      </c>
      <c r="L8318" s="5">
        <v>6.7734969779800003E-3</v>
      </c>
      <c r="M8318" s="5">
        <v>1.19949996471</v>
      </c>
      <c r="N8318" s="8">
        <f t="shared" si="1685"/>
        <v>1.19949996471</v>
      </c>
      <c r="O8318" s="5">
        <v>0</v>
      </c>
      <c r="P8318" s="5">
        <v>96.736587524399994</v>
      </c>
      <c r="Q8318" s="5">
        <v>13.9883699417</v>
      </c>
      <c r="R8318" s="5">
        <v>0</v>
      </c>
      <c r="S8318">
        <f t="shared" si="1677"/>
        <v>7.1267088874152978E-2</v>
      </c>
      <c r="T8318">
        <f t="shared" si="1678"/>
        <v>97.045431190334341</v>
      </c>
      <c r="U8318">
        <f t="shared" si="1679"/>
        <v>291.44202789505175</v>
      </c>
      <c r="V8318" s="9">
        <v>537.46893310500002</v>
      </c>
      <c r="W8318" s="9">
        <v>85.205726623499999</v>
      </c>
      <c r="X8318">
        <f t="shared" si="1686"/>
        <v>1.0939522421363084E-3</v>
      </c>
      <c r="Y8318">
        <f t="shared" si="1687"/>
        <v>15.64980079238021</v>
      </c>
      <c r="Z8318">
        <f t="shared" si="1680"/>
        <v>1.4802334641452843</v>
      </c>
      <c r="AA8318">
        <f t="shared" si="1681"/>
        <v>0.20997150925018448</v>
      </c>
      <c r="AB8318">
        <f>(1/(AA8318*k))*(LN((50-dTar)/(hTar-dTar)))</f>
        <v>20.813038218869004</v>
      </c>
      <c r="AC8318">
        <f t="shared" si="1682"/>
        <v>33.574494175688727</v>
      </c>
      <c r="AD8318" s="19">
        <v>950.48272705099998</v>
      </c>
      <c r="AE8318" s="19">
        <v>28.9199447632</v>
      </c>
      <c r="AF8318">
        <f t="shared" si="1688"/>
        <v>9.8718908340129528E-4</v>
      </c>
      <c r="AG8318" s="23">
        <f t="shared" si="1683"/>
        <v>15.131097939842562</v>
      </c>
      <c r="AH8318" s="25">
        <f t="shared" si="1689"/>
        <v>15.328253660869896</v>
      </c>
      <c r="AI8318" s="25">
        <f t="shared" si="1684"/>
        <v>0.56262751300595704</v>
      </c>
    </row>
    <row r="8319" spans="6:35" ht="15">
      <c r="F8319" s="5">
        <v>2006</v>
      </c>
      <c r="G8319" s="5">
        <v>12</v>
      </c>
      <c r="H8319" s="5">
        <v>0</v>
      </c>
      <c r="I8319" s="5">
        <v>347</v>
      </c>
      <c r="J8319" s="5">
        <v>10</v>
      </c>
      <c r="K8319" s="5">
        <v>2.1575000286099999</v>
      </c>
      <c r="L8319" s="5">
        <v>1.7483480274700001E-2</v>
      </c>
      <c r="M8319" s="5">
        <v>0.72100001573600003</v>
      </c>
      <c r="N8319" s="8">
        <f t="shared" si="1685"/>
        <v>0.72100001573600003</v>
      </c>
      <c r="O8319" s="5">
        <v>0</v>
      </c>
      <c r="P8319" s="5">
        <v>96.736587524399994</v>
      </c>
      <c r="Q8319" s="5">
        <v>13.672635078400001</v>
      </c>
      <c r="R8319" s="5">
        <v>71.104248046899997</v>
      </c>
      <c r="S8319">
        <f t="shared" si="1677"/>
        <v>4.2837493715263332E-2</v>
      </c>
      <c r="T8319">
        <f t="shared" si="1678"/>
        <v>161.45074722258502</v>
      </c>
      <c r="U8319">
        <f t="shared" si="1679"/>
        <v>484.86088009064429</v>
      </c>
      <c r="V8319" s="9">
        <v>542.00897216800001</v>
      </c>
      <c r="W8319" s="9">
        <v>141.75349426299999</v>
      </c>
      <c r="X8319">
        <f t="shared" si="1686"/>
        <v>8.5570770340713791E-4</v>
      </c>
      <c r="Y8319">
        <f t="shared" si="1687"/>
        <v>15.864371779185632</v>
      </c>
      <c r="Z8319">
        <f t="shared" si="1680"/>
        <v>0.88974437877514212</v>
      </c>
      <c r="AA8319">
        <f t="shared" si="1681"/>
        <v>0.12621047597120666</v>
      </c>
      <c r="AB8319">
        <f>(1/(AA8319*k))*(LN((50-dTar)/(hTar-dTar)))</f>
        <v>34.625850297044195</v>
      </c>
      <c r="AC8319">
        <f t="shared" si="1682"/>
        <v>55.856593203793864</v>
      </c>
      <c r="AD8319" s="19">
        <v>1229.2915039100001</v>
      </c>
      <c r="AE8319" s="19">
        <v>48.112995147699998</v>
      </c>
      <c r="AF8319">
        <f t="shared" si="1688"/>
        <v>7.5004063780469859E-4</v>
      </c>
      <c r="AG8319" s="23">
        <f t="shared" si="1683"/>
        <v>15.199738448139682</v>
      </c>
      <c r="AH8319" s="25">
        <f t="shared" si="1689"/>
        <v>15.452361434421896</v>
      </c>
      <c r="AI8319" s="25">
        <f t="shared" si="1684"/>
        <v>0.33818629234297276</v>
      </c>
    </row>
    <row r="8320" spans="6:35" ht="15">
      <c r="F8320" s="5">
        <v>2006</v>
      </c>
      <c r="G8320" s="5">
        <v>12</v>
      </c>
      <c r="H8320" s="5">
        <v>0</v>
      </c>
      <c r="I8320" s="5">
        <v>347</v>
      </c>
      <c r="J8320" s="5">
        <v>11</v>
      </c>
      <c r="K8320" s="5">
        <v>3.4704999923700002</v>
      </c>
      <c r="L8320" s="5">
        <v>6.6198997199499995E-2</v>
      </c>
      <c r="M8320" s="5">
        <v>0.120499998331</v>
      </c>
      <c r="N8320" s="8">
        <f t="shared" si="1685"/>
        <v>0.120499998331</v>
      </c>
      <c r="O8320" s="5">
        <v>0</v>
      </c>
      <c r="P8320" s="5">
        <v>96.736587524399994</v>
      </c>
      <c r="Q8320" s="5">
        <v>10.708314895599999</v>
      </c>
      <c r="R8320" s="5">
        <v>313.75250244099999</v>
      </c>
      <c r="S8320">
        <f t="shared" si="1677"/>
        <v>7.1593866969949307E-3</v>
      </c>
      <c r="T8320">
        <f t="shared" si="1678"/>
        <v>966.02483734745408</v>
      </c>
      <c r="U8320">
        <f t="shared" si="1679"/>
        <v>2901.1179005567728</v>
      </c>
      <c r="V8320" s="9">
        <v>597.02508544900002</v>
      </c>
      <c r="W8320" s="9">
        <v>848.16821289100005</v>
      </c>
      <c r="X8320">
        <f t="shared" si="1686"/>
        <v>2.3008016550996871E-4</v>
      </c>
      <c r="Y8320">
        <f t="shared" si="1687"/>
        <v>13.76855803741063</v>
      </c>
      <c r="Z8320">
        <f t="shared" si="1680"/>
        <v>0.14870207186885637</v>
      </c>
      <c r="AA8320">
        <f t="shared" si="1681"/>
        <v>2.1093428310622647E-2</v>
      </c>
      <c r="AB8320">
        <f>(1/(AA8320*k))*(LN((50-dTar)/(hTar-dTar)))</f>
        <v>207.18040626411076</v>
      </c>
      <c r="AC8320">
        <f t="shared" si="1682"/>
        <v>334.21249076095745</v>
      </c>
      <c r="AD8320" s="19">
        <v>2108.7458496099998</v>
      </c>
      <c r="AE8320" s="19">
        <v>287.87942504900002</v>
      </c>
      <c r="AF8320">
        <f t="shared" si="1688"/>
        <v>3.6618799280674829E-4</v>
      </c>
      <c r="AG8320" s="23">
        <f t="shared" si="1683"/>
        <v>12.083498553416657</v>
      </c>
      <c r="AH8320" s="25">
        <f t="shared" si="1689"/>
        <v>12.723979159828335</v>
      </c>
      <c r="AI8320" s="25">
        <f t="shared" si="1684"/>
        <v>5.6520730615097187E-2</v>
      </c>
    </row>
    <row r="8321" spans="6:35" ht="15">
      <c r="F8321" s="5">
        <v>2006</v>
      </c>
      <c r="G8321" s="5">
        <v>12</v>
      </c>
      <c r="H8321" s="5">
        <v>0</v>
      </c>
      <c r="I8321" s="5">
        <v>347</v>
      </c>
      <c r="J8321" s="5">
        <v>12</v>
      </c>
      <c r="K8321" s="5">
        <v>4.9454998970000004</v>
      </c>
      <c r="L8321" s="5">
        <v>0.17683529853800001</v>
      </c>
      <c r="M8321" s="5">
        <v>0.42050001025200001</v>
      </c>
      <c r="N8321" s="8">
        <f t="shared" si="1685"/>
        <v>0.42050001025200001</v>
      </c>
      <c r="O8321" s="5">
        <v>0</v>
      </c>
      <c r="P8321" s="5">
        <v>96.736587524399994</v>
      </c>
      <c r="Q8321" s="5">
        <v>17.628295898400001</v>
      </c>
      <c r="R8321" s="5">
        <v>547.45251464800003</v>
      </c>
      <c r="S8321">
        <f t="shared" si="1677"/>
        <v>2.4983586897775995E-2</v>
      </c>
      <c r="T8321">
        <f t="shared" si="1678"/>
        <v>276.82755873968284</v>
      </c>
      <c r="U8321">
        <f t="shared" si="1679"/>
        <v>831.35480059946713</v>
      </c>
      <c r="V8321" s="9">
        <v>529.75207519499997</v>
      </c>
      <c r="W8321" s="9">
        <v>243.05413818400001</v>
      </c>
      <c r="X8321">
        <f t="shared" si="1686"/>
        <v>6.2337882001003617E-4</v>
      </c>
      <c r="Y8321">
        <f t="shared" si="1687"/>
        <v>21.30483859310435</v>
      </c>
      <c r="Z8321">
        <f t="shared" si="1680"/>
        <v>0.51891471876694117</v>
      </c>
      <c r="AA8321">
        <f t="shared" si="1681"/>
        <v>7.3608190404304732E-2</v>
      </c>
      <c r="AB8321">
        <f>(1/(AA8321*k))*(LN((50-dTar)/(hTar-dTar)))</f>
        <v>59.370363853451309</v>
      </c>
      <c r="AC8321">
        <f t="shared" si="1682"/>
        <v>95.773135783658816</v>
      </c>
      <c r="AD8321" s="19">
        <v>1539.04174805</v>
      </c>
      <c r="AE8321" s="19">
        <v>82.495765685999999</v>
      </c>
      <c r="AF8321">
        <f t="shared" si="1688"/>
        <v>5.8230582817366526E-4</v>
      </c>
      <c r="AG8321" s="23">
        <f t="shared" si="1683"/>
        <v>20.116683613691023</v>
      </c>
      <c r="AH8321" s="25">
        <f t="shared" si="1689"/>
        <v>20.568293915258526</v>
      </c>
      <c r="AI8321" s="25">
        <f t="shared" si="1684"/>
        <v>0.19723625006046641</v>
      </c>
    </row>
    <row r="8322" spans="6:35" ht="15">
      <c r="F8322" s="5">
        <v>2006</v>
      </c>
      <c r="G8322" s="5">
        <v>12</v>
      </c>
      <c r="H8322" s="5">
        <v>0</v>
      </c>
      <c r="I8322" s="5">
        <v>347</v>
      </c>
      <c r="J8322" s="5">
        <v>13</v>
      </c>
      <c r="K8322" s="5">
        <v>6.6834998130800001</v>
      </c>
      <c r="L8322" s="5">
        <v>0.30358663201300001</v>
      </c>
      <c r="M8322" s="5">
        <v>0.37450000643699999</v>
      </c>
      <c r="N8322" s="8">
        <f t="shared" si="1685"/>
        <v>0.37450000643699999</v>
      </c>
      <c r="O8322" s="5">
        <v>0</v>
      </c>
      <c r="P8322" s="5">
        <v>96.736587524399994</v>
      </c>
      <c r="Q8322" s="5">
        <v>26.001819610599998</v>
      </c>
      <c r="R8322" s="5">
        <v>620.33001708999996</v>
      </c>
      <c r="S8322">
        <f t="shared" si="1677"/>
        <v>2.2250542748927214E-2</v>
      </c>
      <c r="T8322">
        <f t="shared" si="1678"/>
        <v>310.83041198199572</v>
      </c>
      <c r="U8322">
        <f t="shared" si="1679"/>
        <v>933.4704837553428</v>
      </c>
      <c r="V8322" s="9">
        <v>532.95062255899995</v>
      </c>
      <c r="W8322" s="9">
        <v>272.90859985399999</v>
      </c>
      <c r="X8322">
        <f t="shared" si="1686"/>
        <v>5.7493412344629608E-4</v>
      </c>
      <c r="Y8322">
        <f t="shared" si="1687"/>
        <v>31.659614706990169</v>
      </c>
      <c r="Z8322">
        <f t="shared" si="1680"/>
        <v>0.46214877712371993</v>
      </c>
      <c r="AA8322">
        <f t="shared" si="1681"/>
        <v>6.5555926535430867E-2</v>
      </c>
      <c r="AB8322">
        <f>(1/(AA8322*k))*(LN((50-dTar)/(hTar-dTar)))</f>
        <v>66.662852282863739</v>
      </c>
      <c r="AC8322">
        <f t="shared" si="1682"/>
        <v>107.53699302184006</v>
      </c>
      <c r="AD8322" s="19">
        <v>1603.4493408200001</v>
      </c>
      <c r="AE8322" s="19">
        <v>92.628753662099996</v>
      </c>
      <c r="AF8322">
        <f t="shared" si="1688"/>
        <v>5.5444202420368998E-4</v>
      </c>
      <c r="AG8322" s="23">
        <f t="shared" si="1683"/>
        <v>29.771972610066143</v>
      </c>
      <c r="AH8322" s="25">
        <f t="shared" si="1689"/>
        <v>30.489453604897562</v>
      </c>
      <c r="AI8322" s="25">
        <f t="shared" si="1684"/>
        <v>0.1756598694801175</v>
      </c>
    </row>
    <row r="8323" spans="6:35" ht="15">
      <c r="F8323" s="5">
        <v>2006</v>
      </c>
      <c r="G8323" s="5">
        <v>12</v>
      </c>
      <c r="H8323" s="5">
        <v>0</v>
      </c>
      <c r="I8323" s="5">
        <v>347</v>
      </c>
      <c r="J8323" s="5">
        <v>14</v>
      </c>
      <c r="K8323" s="5">
        <v>8.20499992371</v>
      </c>
      <c r="L8323" s="5">
        <v>0.42397144436799999</v>
      </c>
      <c r="M8323" s="5">
        <v>1.49999996647E-2</v>
      </c>
      <c r="N8323" s="8">
        <f t="shared" si="1685"/>
        <v>1.49999996647E-2</v>
      </c>
      <c r="O8323" s="5">
        <v>0</v>
      </c>
      <c r="P8323" s="5">
        <v>96.736587524399994</v>
      </c>
      <c r="Q8323" s="5">
        <v>21.130479812600001</v>
      </c>
      <c r="R8323" s="5">
        <v>585.68499755899995</v>
      </c>
      <c r="S8323">
        <f t="shared" si="1677"/>
        <v>8.9120995470382577E-4</v>
      </c>
      <c r="T8323">
        <f t="shared" si="1678"/>
        <v>7760.3995926756497</v>
      </c>
      <c r="U8323">
        <f t="shared" si="1679"/>
        <v>23305.647332633926</v>
      </c>
      <c r="V8323" s="9">
        <v>825.731933594</v>
      </c>
      <c r="W8323" s="9">
        <v>6813.6181640599998</v>
      </c>
      <c r="X8323">
        <f t="shared" si="1686"/>
        <v>3.2315400970795796E-5</v>
      </c>
      <c r="Y8323">
        <f t="shared" si="1687"/>
        <v>28.203320501029644</v>
      </c>
      <c r="Z8323">
        <f t="shared" si="1680"/>
        <v>1.8510631195579122E-2</v>
      </c>
      <c r="AA8323">
        <f t="shared" si="1681"/>
        <v>2.6257379416520319E-3</v>
      </c>
      <c r="AB8323">
        <f>(1/(AA8323*k))*(LN((50-dTar)/(hTar-dTar)))</f>
        <v>1664.3492778065038</v>
      </c>
      <c r="AC8323">
        <f t="shared" si="1682"/>
        <v>2684.8403652747797</v>
      </c>
      <c r="AD8323" s="19">
        <v>2442.8371582</v>
      </c>
      <c r="AE8323" s="19">
        <v>2312.6315918</v>
      </c>
      <c r="AF8323">
        <f t="shared" si="1688"/>
        <v>1.3440301800727921E-4</v>
      </c>
      <c r="AG8323" s="23">
        <f t="shared" si="1683"/>
        <v>18.026134023589908</v>
      </c>
      <c r="AH8323" s="25">
        <f t="shared" si="1689"/>
        <v>21.894419166370447</v>
      </c>
      <c r="AI8323" s="25">
        <f t="shared" si="1684"/>
        <v>7.0357755354171483E-3</v>
      </c>
    </row>
    <row r="8324" spans="6:35" ht="15">
      <c r="F8324" s="5">
        <v>2006</v>
      </c>
      <c r="G8324" s="5">
        <v>12</v>
      </c>
      <c r="H8324" s="5">
        <v>0</v>
      </c>
      <c r="I8324" s="5">
        <v>347</v>
      </c>
      <c r="J8324" s="5">
        <v>15</v>
      </c>
      <c r="K8324" s="5">
        <v>8.7749996185299999</v>
      </c>
      <c r="L8324" s="5">
        <v>0.427739709616</v>
      </c>
      <c r="M8324" s="5">
        <v>8.9500002563000003E-2</v>
      </c>
      <c r="N8324" s="8">
        <f t="shared" si="1685"/>
        <v>8.9500002563000003E-2</v>
      </c>
      <c r="O8324" s="5">
        <v>0</v>
      </c>
      <c r="P8324" s="5">
        <v>96.736587524399994</v>
      </c>
      <c r="Q8324" s="5">
        <v>20.442750930799999</v>
      </c>
      <c r="R8324" s="5">
        <v>461.76251220699999</v>
      </c>
      <c r="S8324">
        <f t="shared" si="1677"/>
        <v>5.3175530008759365E-3</v>
      </c>
      <c r="T8324">
        <f t="shared" si="1678"/>
        <v>1300.625563738206</v>
      </c>
      <c r="U8324">
        <f t="shared" si="1679"/>
        <v>3905.9742141241722</v>
      </c>
      <c r="V8324" s="9">
        <v>621.48272705099998</v>
      </c>
      <c r="W8324" s="9">
        <v>1141.94714355</v>
      </c>
      <c r="X8324">
        <f t="shared" si="1686"/>
        <v>1.7638538108339397E-4</v>
      </c>
      <c r="Y8324">
        <f t="shared" si="1687"/>
        <v>26.528745980904944</v>
      </c>
      <c r="Z8324">
        <f t="shared" si="1680"/>
        <v>0.11044677176532545</v>
      </c>
      <c r="AA8324">
        <f t="shared" si="1681"/>
        <v>1.5666903850715737E-2</v>
      </c>
      <c r="AB8324">
        <f>(1/(AA8324*k))*(LN((50-dTar)/(hTar-dTar)))</f>
        <v>278.94120552083729</v>
      </c>
      <c r="AC8324">
        <f t="shared" si="1682"/>
        <v>449.97322263255148</v>
      </c>
      <c r="AD8324" s="19">
        <v>2196.1899414099998</v>
      </c>
      <c r="AE8324" s="19">
        <v>387.59185790999999</v>
      </c>
      <c r="AF8324">
        <f t="shared" si="1688"/>
        <v>3.2962450585624127E-4</v>
      </c>
      <c r="AG8324" s="23">
        <f t="shared" si="1683"/>
        <v>22.593943983034581</v>
      </c>
      <c r="AH8324" s="25">
        <f t="shared" si="1689"/>
        <v>24.089537695686509</v>
      </c>
      <c r="AI8324" s="25">
        <f t="shared" si="1684"/>
        <v>4.1980129501897653E-2</v>
      </c>
    </row>
    <row r="8325" spans="6:35" ht="15">
      <c r="F8325" s="5">
        <v>2006</v>
      </c>
      <c r="G8325" s="5">
        <v>12</v>
      </c>
      <c r="H8325" s="5">
        <v>0</v>
      </c>
      <c r="I8325" s="5">
        <v>347</v>
      </c>
      <c r="J8325" s="5">
        <v>16</v>
      </c>
      <c r="K8325" s="5">
        <v>8.1450004577600001</v>
      </c>
      <c r="L8325" s="5">
        <v>0.39954823255499999</v>
      </c>
      <c r="M8325" s="5">
        <v>4.65000011027E-2</v>
      </c>
      <c r="N8325" s="8">
        <f t="shared" si="1685"/>
        <v>4.65000011027E-2</v>
      </c>
      <c r="O8325" s="5">
        <v>0</v>
      </c>
      <c r="P8325" s="5">
        <v>96.736587524399994</v>
      </c>
      <c r="Q8325" s="5">
        <v>16.622404098499999</v>
      </c>
      <c r="R8325" s="5">
        <v>266.704986572</v>
      </c>
      <c r="S8325">
        <f t="shared" si="1677"/>
        <v>2.7627509868543682E-3</v>
      </c>
      <c r="T8325">
        <f t="shared" si="1678"/>
        <v>2503.354591991907</v>
      </c>
      <c r="U8325">
        <f t="shared" si="1679"/>
        <v>7517.9504061307853</v>
      </c>
      <c r="V8325" s="9">
        <v>695.84991455099998</v>
      </c>
      <c r="W8325" s="9">
        <v>2197.9411621099998</v>
      </c>
      <c r="X8325">
        <f t="shared" si="1686"/>
        <v>9.6045411966170127E-5</v>
      </c>
      <c r="Y8325">
        <f t="shared" si="1687"/>
        <v>21.884130946782246</v>
      </c>
      <c r="Z8325">
        <f t="shared" si="1680"/>
        <v>5.7382959349773902E-2</v>
      </c>
      <c r="AA8325">
        <f t="shared" si="1681"/>
        <v>8.1397879940994424E-3</v>
      </c>
      <c r="AB8325">
        <f>(1/(AA8325*k))*(LN((50-dTar)/(hTar-dTar)))</f>
        <v>536.88683907561551</v>
      </c>
      <c r="AC8325">
        <f t="shared" si="1682"/>
        <v>866.07749728754959</v>
      </c>
      <c r="AD8325" s="19">
        <v>2331.5314941400002</v>
      </c>
      <c r="AE8325" s="19">
        <v>746.01013183600003</v>
      </c>
      <c r="AF8325">
        <f t="shared" si="1688"/>
        <v>2.5357418369866512E-4</v>
      </c>
      <c r="AG8325" s="23">
        <f t="shared" si="1683"/>
        <v>17.078049839989841</v>
      </c>
      <c r="AH8325" s="25">
        <f t="shared" si="1689"/>
        <v>18.90481131101285</v>
      </c>
      <c r="AI8325" s="25">
        <f t="shared" si="1684"/>
        <v>2.1810905164562907E-2</v>
      </c>
    </row>
    <row r="8326" spans="6:35" ht="15">
      <c r="F8326" s="5">
        <v>2006</v>
      </c>
      <c r="G8326" s="5">
        <v>12</v>
      </c>
      <c r="H8326" s="5">
        <v>0</v>
      </c>
      <c r="I8326" s="5">
        <v>347</v>
      </c>
      <c r="J8326" s="5">
        <v>17</v>
      </c>
      <c r="K8326" s="5">
        <v>7.4949998855600004</v>
      </c>
      <c r="L8326" s="5">
        <v>0.35921329259899998</v>
      </c>
      <c r="M8326" s="5">
        <v>0</v>
      </c>
      <c r="N8326" s="8">
        <f t="shared" si="1685"/>
        <v>1E-4</v>
      </c>
      <c r="O8326" s="5">
        <v>0</v>
      </c>
      <c r="P8326" s="5">
        <v>96.736587524399994</v>
      </c>
      <c r="Q8326" s="5">
        <v>14.6309947968</v>
      </c>
      <c r="R8326" s="5">
        <v>60.249500274699997</v>
      </c>
      <c r="S8326">
        <f t="shared" ref="S8326:S8389" si="1690">(N8326*k)/LN((uhzRef-dRef)/zoRef)</f>
        <v>5.9413998308355972E-6</v>
      </c>
      <c r="T8326">
        <f t="shared" ref="T8326:T8389" si="1691">(1/(S8326*k))*(LN((50-dRef)/(O3zRef-dRef)))</f>
        <v>1164059.9128807276</v>
      </c>
      <c r="U8326">
        <f t="shared" ref="U8326:U8389" si="1692">(1/(S8326*k))*(LN((50-dRef)/(uzoRef)))</f>
        <v>3495847.0217512534</v>
      </c>
      <c r="V8326" s="9">
        <v>1071.2985839800001</v>
      </c>
      <c r="W8326" s="9">
        <v>60723.6445313</v>
      </c>
      <c r="X8326">
        <f t="shared" si="1686"/>
        <v>2.8108505855156097E-7</v>
      </c>
      <c r="Y8326">
        <f t="shared" si="1687"/>
        <v>21.746420196314311</v>
      </c>
      <c r="Z8326">
        <f t="shared" ref="Z8326:Z8389" si="1693">(S8326/k)*LN((50-dRef)/(uzoRef))</f>
        <v>1.2340421072902296E-4</v>
      </c>
      <c r="AA8326">
        <f t="shared" ref="AA8326:AA8389" si="1694">(Z8326*k)/LN((50-dTar)/zoTar)</f>
        <v>1.7504920002306861E-5</v>
      </c>
      <c r="AB8326">
        <f>(1/(AA8326*k))*(LN((50-dTar)/(hTar-dTar)))</f>
        <v>249652.38609041239</v>
      </c>
      <c r="AC8326">
        <f t="shared" ref="AC8326:AC8389" si="1695">(1/(AA8326*k))*(LN((50-dTar)/(zoTar)))</f>
        <v>402726.04578894714</v>
      </c>
      <c r="AD8326" s="19">
        <v>2497.7700195299999</v>
      </c>
      <c r="AE8326" s="19">
        <v>60723.6445313</v>
      </c>
      <c r="AF8326">
        <f t="shared" si="1688"/>
        <v>2.1461647183800129E-6</v>
      </c>
      <c r="AG8326" s="23">
        <f t="shared" ref="AG8326:AG8389" si="1696" xml:space="preserve"> Y8326*(1-(AC8326*AF8326))</f>
        <v>2.9506319129310663</v>
      </c>
      <c r="AH8326" s="25">
        <f t="shared" si="1689"/>
        <v>10.094793879957429</v>
      </c>
      <c r="AI8326" s="25">
        <f t="shared" ref="AI8326:AI8389" si="1697">(AA8326/k)*LN((hTar-dTar)/(zoTar))</f>
        <v>4.6905171284601254E-5</v>
      </c>
    </row>
    <row r="8327" spans="6:35" ht="15">
      <c r="F8327" s="5">
        <v>2006</v>
      </c>
      <c r="G8327" s="5">
        <v>12</v>
      </c>
      <c r="H8327" s="5">
        <v>0</v>
      </c>
      <c r="I8327" s="5">
        <v>347</v>
      </c>
      <c r="J8327" s="5">
        <v>18</v>
      </c>
      <c r="K8327" s="5">
        <v>5.30800008774</v>
      </c>
      <c r="L8327" s="5">
        <v>0.235770925879</v>
      </c>
      <c r="M8327" s="5">
        <v>0</v>
      </c>
      <c r="N8327" s="8">
        <f t="shared" ref="N8327:N8390" si="1698">IF(M8327&lt;0, 0, IF(M8327=0, 0.0001, IF(M8327&gt;0, M8327)))</f>
        <v>1E-4</v>
      </c>
      <c r="O8327" s="5">
        <v>0</v>
      </c>
      <c r="P8327" s="5">
        <v>96.736587524399994</v>
      </c>
      <c r="Q8327" s="5">
        <v>14.2764596939</v>
      </c>
      <c r="R8327" s="5">
        <v>0</v>
      </c>
      <c r="S8327">
        <f t="shared" si="1690"/>
        <v>5.9413998308355972E-6</v>
      </c>
      <c r="T8327">
        <f t="shared" si="1691"/>
        <v>1164059.9128807276</v>
      </c>
      <c r="U8327">
        <f t="shared" si="1692"/>
        <v>3495847.0217512534</v>
      </c>
      <c r="V8327" s="9">
        <v>1071.2985839800001</v>
      </c>
      <c r="W8327" s="9">
        <v>60723.6445313</v>
      </c>
      <c r="X8327">
        <f t="shared" ref="X8327:X8390" si="1699" xml:space="preserve"> (1/(U8327 + W8327 + V8327))</f>
        <v>2.8108505855156097E-7</v>
      </c>
      <c r="Y8327">
        <f t="shared" ref="Y8327:Y8390" si="1700" xml:space="preserve"> Q8327/(1-(T8327*X8327))</f>
        <v>21.219465643388546</v>
      </c>
      <c r="Z8327">
        <f t="shared" si="1693"/>
        <v>1.2340421072902296E-4</v>
      </c>
      <c r="AA8327">
        <f t="shared" si="1694"/>
        <v>1.7504920002306861E-5</v>
      </c>
      <c r="AB8327">
        <f>(1/(AA8327*k))*(LN((50-dTar)/(hTar-dTar)))</f>
        <v>249652.38609041239</v>
      </c>
      <c r="AC8327">
        <f t="shared" si="1695"/>
        <v>402726.04578894714</v>
      </c>
      <c r="AD8327" s="19">
        <v>2497.7700195299999</v>
      </c>
      <c r="AE8327" s="19">
        <v>60723.6445313</v>
      </c>
      <c r="AF8327">
        <f t="shared" ref="AF8327:AF8390" si="1701" xml:space="preserve"> (1/(AC8327 + AE8327 + AD8327))</f>
        <v>2.1461647183800129E-6</v>
      </c>
      <c r="AG8327" s="23">
        <f t="shared" si="1696"/>
        <v>2.8791328383021941</v>
      </c>
      <c r="AH8327" s="25">
        <f t="shared" ref="AH8327:AH8390" si="1702">Y8327*(1-AB8327*AF8327)</f>
        <v>9.8501790170112837</v>
      </c>
      <c r="AI8327" s="25">
        <f t="shared" si="1697"/>
        <v>4.6905171284601254E-5</v>
      </c>
    </row>
    <row r="8328" spans="6:35" ht="15">
      <c r="F8328" s="5">
        <v>2006</v>
      </c>
      <c r="G8328" s="5">
        <v>12</v>
      </c>
      <c r="H8328" s="5">
        <v>0</v>
      </c>
      <c r="I8328" s="5">
        <v>347</v>
      </c>
      <c r="J8328" s="5">
        <v>19</v>
      </c>
      <c r="K8328" s="5">
        <v>4.3604998588599999</v>
      </c>
      <c r="L8328" s="5">
        <v>0.18892399966699999</v>
      </c>
      <c r="M8328" s="5">
        <v>0.58149999380100004</v>
      </c>
      <c r="N8328" s="8">
        <f t="shared" si="1698"/>
        <v>0.58149999380100004</v>
      </c>
      <c r="O8328" s="5">
        <v>0</v>
      </c>
      <c r="P8328" s="5">
        <v>96.736587524399994</v>
      </c>
      <c r="Q8328" s="5">
        <v>13.769149780299999</v>
      </c>
      <c r="R8328" s="5">
        <v>0</v>
      </c>
      <c r="S8328">
        <f t="shared" si="1690"/>
        <v>3.454923964800162E-2</v>
      </c>
      <c r="T8328">
        <f t="shared" si="1691"/>
        <v>200.18227434050334</v>
      </c>
      <c r="U8328">
        <f t="shared" si="1692"/>
        <v>601.17748220434146</v>
      </c>
      <c r="V8328" s="9">
        <v>549.40563964800003</v>
      </c>
      <c r="W8328" s="9">
        <v>175.75970459000001</v>
      </c>
      <c r="X8328">
        <f t="shared" si="1699"/>
        <v>7.5395288462659909E-4</v>
      </c>
      <c r="Y8328">
        <f t="shared" si="1700"/>
        <v>16.216704628151071</v>
      </c>
      <c r="Z8328">
        <f t="shared" si="1693"/>
        <v>0.71759547773944143</v>
      </c>
      <c r="AA8328">
        <f t="shared" si="1694"/>
        <v>0.10179110872828438</v>
      </c>
      <c r="AB8328">
        <f>(1/(AA8328*k))*(LN((50-dTar)/(hTar-dTar)))</f>
        <v>42.932483018365794</v>
      </c>
      <c r="AC8328">
        <f t="shared" si="1695"/>
        <v>69.256414459527491</v>
      </c>
      <c r="AD8328" s="19">
        <v>1353.36486816</v>
      </c>
      <c r="AE8328" s="19">
        <v>59.6551551819</v>
      </c>
      <c r="AF8328">
        <f t="shared" si="1701"/>
        <v>6.746379922784447E-4</v>
      </c>
      <c r="AG8328" s="23">
        <f t="shared" si="1696"/>
        <v>15.459011401534845</v>
      </c>
      <c r="AH8328" s="25">
        <f t="shared" si="1702"/>
        <v>15.747005874054556</v>
      </c>
      <c r="AI8328" s="25">
        <f t="shared" si="1697"/>
        <v>0.27275356811230467</v>
      </c>
    </row>
    <row r="8329" spans="6:35" ht="15">
      <c r="F8329" s="5">
        <v>2006</v>
      </c>
      <c r="G8329" s="5">
        <v>12</v>
      </c>
      <c r="H8329" s="5">
        <v>0</v>
      </c>
      <c r="I8329" s="5">
        <v>347</v>
      </c>
      <c r="J8329" s="5">
        <v>20</v>
      </c>
      <c r="K8329" s="5">
        <v>4</v>
      </c>
      <c r="L8329" s="5">
        <v>0.169965997338</v>
      </c>
      <c r="M8329" s="5">
        <v>0.46549999713899998</v>
      </c>
      <c r="N8329" s="8">
        <f t="shared" si="1698"/>
        <v>0.46549999713899998</v>
      </c>
      <c r="O8329" s="5">
        <v>0</v>
      </c>
      <c r="P8329" s="5">
        <v>96.736587524399994</v>
      </c>
      <c r="Q8329" s="5">
        <v>4.6709380149799999</v>
      </c>
      <c r="R8329" s="5">
        <v>0</v>
      </c>
      <c r="S8329">
        <f t="shared" si="1690"/>
        <v>2.7657216042556249E-2</v>
      </c>
      <c r="T8329">
        <f t="shared" si="1691"/>
        <v>250.06657788080184</v>
      </c>
      <c r="U8329">
        <f t="shared" si="1692"/>
        <v>750.98754956756341</v>
      </c>
      <c r="V8329" s="9">
        <v>555.00183105500003</v>
      </c>
      <c r="W8329" s="9">
        <v>219.55804443400001</v>
      </c>
      <c r="X8329">
        <f t="shared" si="1699"/>
        <v>6.5550240102363419E-4</v>
      </c>
      <c r="Y8329">
        <f t="shared" si="1700"/>
        <v>5.5867067523042362</v>
      </c>
      <c r="Z8329">
        <f t="shared" si="1693"/>
        <v>0.5744465974130073</v>
      </c>
      <c r="AA8329">
        <f t="shared" si="1694"/>
        <v>8.1485402109922653E-2</v>
      </c>
      <c r="AB8329">
        <f>(1/(AA8329*k))*(LN((50-dTar)/(hTar-dTar)))</f>
        <v>53.631017749687622</v>
      </c>
      <c r="AC8329">
        <f t="shared" si="1695"/>
        <v>86.514725728063055</v>
      </c>
      <c r="AD8329" s="19">
        <v>1481.4539794899999</v>
      </c>
      <c r="AE8329" s="19">
        <v>74.5208816528</v>
      </c>
      <c r="AF8329">
        <f t="shared" si="1701"/>
        <v>6.0883186596337479E-4</v>
      </c>
      <c r="AG8329" s="23">
        <f t="shared" si="1696"/>
        <v>5.292438583871264</v>
      </c>
      <c r="AH8329" s="25">
        <f t="shared" si="1702"/>
        <v>5.4042880804355509</v>
      </c>
      <c r="AI8329" s="25">
        <f t="shared" si="1697"/>
        <v>0.21834357098786183</v>
      </c>
    </row>
    <row r="8330" spans="6:35" ht="15">
      <c r="F8330" s="5">
        <v>2006</v>
      </c>
      <c r="G8330" s="5">
        <v>12</v>
      </c>
      <c r="H8330" s="5">
        <v>0</v>
      </c>
      <c r="I8330" s="5">
        <v>347</v>
      </c>
      <c r="J8330" s="5">
        <v>21</v>
      </c>
      <c r="K8330" s="5">
        <v>2.1480000019099998</v>
      </c>
      <c r="L8330" s="5">
        <v>4.7779515385599998E-2</v>
      </c>
      <c r="M8330" s="5">
        <v>0.113499999046</v>
      </c>
      <c r="N8330" s="8">
        <f t="shared" si="1698"/>
        <v>0.113499999046</v>
      </c>
      <c r="O8330" s="5">
        <v>0</v>
      </c>
      <c r="P8330" s="5">
        <v>96.736587524399994</v>
      </c>
      <c r="Q8330" s="5">
        <v>0.21046574413800001</v>
      </c>
      <c r="R8330" s="5">
        <v>0</v>
      </c>
      <c r="S8330">
        <f t="shared" si="1690"/>
        <v>6.7434887513174472E-3</v>
      </c>
      <c r="T8330">
        <f t="shared" si="1691"/>
        <v>1025.6034560924975</v>
      </c>
      <c r="U8330">
        <f t="shared" si="1692"/>
        <v>3080.0414547443606</v>
      </c>
      <c r="V8330" s="9">
        <v>629.53826904300001</v>
      </c>
      <c r="W8330" s="9">
        <v>900.47814941399997</v>
      </c>
      <c r="X8330">
        <f t="shared" si="1699"/>
        <v>2.169170165548422E-4</v>
      </c>
      <c r="Y8330">
        <f t="shared" si="1700"/>
        <v>0.27068533949586626</v>
      </c>
      <c r="Z8330">
        <f t="shared" si="1693"/>
        <v>0.14006377800016487</v>
      </c>
      <c r="AA8330">
        <f t="shared" si="1694"/>
        <v>1.9868084035621347E-2</v>
      </c>
      <c r="AB8330">
        <f>(1/(AA8330*k))*(LN((50-dTar)/(hTar-dTar)))</f>
        <v>219.95805126767598</v>
      </c>
      <c r="AC8330">
        <f t="shared" si="1695"/>
        <v>354.82471292861231</v>
      </c>
      <c r="AD8330" s="19">
        <v>2127.8200683599998</v>
      </c>
      <c r="AE8330" s="19">
        <v>305.63412475600001</v>
      </c>
      <c r="AF8330">
        <f t="shared" si="1701"/>
        <v>3.5864417932945485E-4</v>
      </c>
      <c r="AG8330" s="23">
        <f t="shared" si="1696"/>
        <v>0.23623905520472513</v>
      </c>
      <c r="AH8330" s="25">
        <f t="shared" si="1702"/>
        <v>0.24933187315031285</v>
      </c>
      <c r="AI8330" s="25">
        <f t="shared" si="1697"/>
        <v>5.3237368960547087E-2</v>
      </c>
    </row>
    <row r="8331" spans="6:35" ht="15">
      <c r="F8331" s="5">
        <v>2006</v>
      </c>
      <c r="G8331" s="5">
        <v>12</v>
      </c>
      <c r="H8331" s="5">
        <v>0</v>
      </c>
      <c r="I8331" s="5">
        <v>347</v>
      </c>
      <c r="J8331" s="5">
        <v>22</v>
      </c>
      <c r="K8331" s="5">
        <v>1.80499994755</v>
      </c>
      <c r="L8331" s="5">
        <v>1.8787454813699998E-2</v>
      </c>
      <c r="M8331" s="5">
        <v>0.11400000006</v>
      </c>
      <c r="N8331" s="8">
        <f t="shared" si="1698"/>
        <v>0.11400000006</v>
      </c>
      <c r="O8331" s="5">
        <v>0</v>
      </c>
      <c r="P8331" s="5">
        <v>96.736587524399994</v>
      </c>
      <c r="Q8331" s="5">
        <v>0.34427240490900002</v>
      </c>
      <c r="R8331" s="5">
        <v>0</v>
      </c>
      <c r="S8331">
        <f t="shared" si="1690"/>
        <v>6.7731958107174195E-3</v>
      </c>
      <c r="T8331">
        <f t="shared" si="1691"/>
        <v>1021.1051862000567</v>
      </c>
      <c r="U8331">
        <f t="shared" si="1692"/>
        <v>3066.5324736064335</v>
      </c>
      <c r="V8331" s="9">
        <v>629.16387939499998</v>
      </c>
      <c r="W8331" s="9">
        <v>896.52862548799999</v>
      </c>
      <c r="X8331">
        <f t="shared" si="1699"/>
        <v>2.1775936603370423E-4</v>
      </c>
      <c r="Y8331">
        <f t="shared" si="1700"/>
        <v>0.44271165045802185</v>
      </c>
      <c r="Z8331">
        <f t="shared" si="1693"/>
        <v>0.14068080030512869</v>
      </c>
      <c r="AA8331">
        <f t="shared" si="1694"/>
        <v>1.9955608813132773E-2</v>
      </c>
      <c r="AB8331">
        <f>(1/(AA8331*k))*(LN((50-dTar)/(hTar-dTar)))</f>
        <v>218.99332101668105</v>
      </c>
      <c r="AC8331">
        <f t="shared" si="1695"/>
        <v>353.26846103244389</v>
      </c>
      <c r="AD8331" s="19">
        <v>2126.4450683599998</v>
      </c>
      <c r="AE8331" s="19">
        <v>304.29360961899999</v>
      </c>
      <c r="AF8331">
        <f t="shared" si="1701"/>
        <v>3.5919448121641097E-4</v>
      </c>
      <c r="AG8331" s="23">
        <f t="shared" si="1696"/>
        <v>0.386535047586963</v>
      </c>
      <c r="AH8331" s="25">
        <f t="shared" si="1702"/>
        <v>0.40788742417352891</v>
      </c>
      <c r="AI8331" s="25">
        <f t="shared" si="1697"/>
        <v>5.3471895292588528E-2</v>
      </c>
    </row>
    <row r="8332" spans="6:35" ht="15">
      <c r="F8332" s="5">
        <v>2006</v>
      </c>
      <c r="G8332" s="5">
        <v>12</v>
      </c>
      <c r="H8332" s="5">
        <v>0</v>
      </c>
      <c r="I8332" s="5">
        <v>347</v>
      </c>
      <c r="J8332" s="5">
        <v>23</v>
      </c>
      <c r="K8332" s="5">
        <v>1.2384999990500001</v>
      </c>
      <c r="L8332" s="5">
        <v>4.6765380539E-3</v>
      </c>
      <c r="M8332" s="5">
        <v>0.37799999117900002</v>
      </c>
      <c r="N8332" s="8">
        <f t="shared" si="1698"/>
        <v>0.37799999117900002</v>
      </c>
      <c r="O8332" s="5">
        <v>0</v>
      </c>
      <c r="P8332" s="5">
        <v>96.736587524399994</v>
      </c>
      <c r="Q8332" s="5">
        <v>4.7124538421600004</v>
      </c>
      <c r="R8332" s="5">
        <v>0</v>
      </c>
      <c r="S8332">
        <f t="shared" si="1690"/>
        <v>2.2458490836467677E-2</v>
      </c>
      <c r="T8332">
        <f t="shared" si="1691"/>
        <v>307.95236509132422</v>
      </c>
      <c r="U8332">
        <f t="shared" si="1692"/>
        <v>924.82727601329816</v>
      </c>
      <c r="V8332" s="9">
        <v>561.356933594</v>
      </c>
      <c r="W8332" s="9">
        <v>270.38165283199999</v>
      </c>
      <c r="X8332">
        <f t="shared" si="1699"/>
        <v>5.6929263022983121E-4</v>
      </c>
      <c r="Y8332">
        <f t="shared" si="1700"/>
        <v>5.7142471491626283</v>
      </c>
      <c r="Z8332">
        <f t="shared" si="1693"/>
        <v>0.46646790567022134</v>
      </c>
      <c r="AA8332">
        <f t="shared" si="1694"/>
        <v>6.6168596064610924E-2</v>
      </c>
      <c r="AB8332">
        <f>(1/(AA8332*k))*(LN((50-dTar)/(hTar-dTar)))</f>
        <v>66.045606327062288</v>
      </c>
      <c r="AC8332">
        <f t="shared" si="1695"/>
        <v>106.54128444099311</v>
      </c>
      <c r="AD8332" s="19">
        <v>1598.33410645</v>
      </c>
      <c r="AE8332" s="19">
        <v>91.771087646500007</v>
      </c>
      <c r="AF8332">
        <f t="shared" si="1701"/>
        <v>5.5659252498801016E-4</v>
      </c>
      <c r="AG8332" s="23">
        <f t="shared" si="1696"/>
        <v>5.3753918216634489</v>
      </c>
      <c r="AH8332" s="25">
        <f t="shared" si="1702"/>
        <v>5.5041886194643732</v>
      </c>
      <c r="AI8332" s="25">
        <f t="shared" si="1697"/>
        <v>0.17730154331828754</v>
      </c>
    </row>
    <row r="8333" spans="6:35" ht="15">
      <c r="F8333" s="5">
        <v>2006</v>
      </c>
      <c r="G8333" s="5">
        <v>12</v>
      </c>
      <c r="H8333" s="5">
        <v>0</v>
      </c>
      <c r="I8333" s="5">
        <v>347</v>
      </c>
      <c r="J8333" s="5">
        <v>24</v>
      </c>
      <c r="K8333" s="5">
        <v>0.92799997329700001</v>
      </c>
      <c r="L8333" s="5">
        <v>3.59305809252E-3</v>
      </c>
      <c r="M8333" s="5">
        <v>0.19949999451600001</v>
      </c>
      <c r="N8333" s="8">
        <f t="shared" si="1698"/>
        <v>0.19949999451600001</v>
      </c>
      <c r="O8333" s="5">
        <v>0</v>
      </c>
      <c r="P8333" s="5">
        <v>96.736587524399994</v>
      </c>
      <c r="Q8333" s="5">
        <v>4.6494040489200001</v>
      </c>
      <c r="R8333" s="5">
        <v>0</v>
      </c>
      <c r="S8333">
        <f t="shared" si="1690"/>
        <v>1.1853092336690648E-2</v>
      </c>
      <c r="T8333">
        <f t="shared" si="1691"/>
        <v>583.48869417506148</v>
      </c>
      <c r="U8333">
        <f t="shared" si="1692"/>
        <v>1752.3043197231191</v>
      </c>
      <c r="V8333" s="9">
        <v>589.71069335899995</v>
      </c>
      <c r="W8333" s="9">
        <v>512.30212402300003</v>
      </c>
      <c r="X8333">
        <f t="shared" si="1699"/>
        <v>3.5034649338728049E-4</v>
      </c>
      <c r="Y8333">
        <f t="shared" si="1700"/>
        <v>5.844067038826954</v>
      </c>
      <c r="Z8333">
        <f t="shared" si="1693"/>
        <v>0.24619139363691386</v>
      </c>
      <c r="AA8333">
        <f t="shared" si="1694"/>
        <v>3.4922314444632369E-2</v>
      </c>
      <c r="AB8333">
        <f>(1/(AA8333*k))*(LN((50-dTar)/(hTar-dTar)))</f>
        <v>125.13904408673564</v>
      </c>
      <c r="AC8333">
        <f t="shared" si="1695"/>
        <v>201.86769767387054</v>
      </c>
      <c r="AD8333" s="19">
        <v>1916.85778809</v>
      </c>
      <c r="AE8333" s="19">
        <v>173.882080078</v>
      </c>
      <c r="AF8333">
        <f t="shared" si="1701"/>
        <v>4.3618455024717199E-4</v>
      </c>
      <c r="AG8333" s="23">
        <f t="shared" si="1696"/>
        <v>5.3294877555004847</v>
      </c>
      <c r="AH8333" s="25">
        <f t="shared" si="1702"/>
        <v>5.5250761335740286</v>
      </c>
      <c r="AI8333" s="25">
        <f t="shared" si="1697"/>
        <v>9.3575814140499911E-2</v>
      </c>
    </row>
    <row r="8334" spans="6:35" ht="15">
      <c r="F8334" s="5">
        <v>2006</v>
      </c>
      <c r="G8334" s="5">
        <v>12</v>
      </c>
      <c r="H8334" s="5">
        <v>0</v>
      </c>
      <c r="I8334" s="5">
        <v>348</v>
      </c>
      <c r="J8334" s="5">
        <v>1</v>
      </c>
      <c r="K8334" s="5">
        <v>0.94849997758899995</v>
      </c>
      <c r="L8334" s="5">
        <v>3.2712549436799999E-3</v>
      </c>
      <c r="M8334" s="5">
        <v>0.46849998831700002</v>
      </c>
      <c r="N8334" s="8">
        <f t="shared" si="1698"/>
        <v>0.46849998831700002</v>
      </c>
      <c r="O8334" s="5">
        <v>0</v>
      </c>
      <c r="P8334" s="5">
        <v>96.736587524399994</v>
      </c>
      <c r="Q8334" s="5">
        <v>13.6483850479</v>
      </c>
      <c r="R8334" s="5">
        <v>0</v>
      </c>
      <c r="S8334">
        <f t="shared" si="1690"/>
        <v>2.7835457513331028E-2</v>
      </c>
      <c r="T8334">
        <f t="shared" si="1691"/>
        <v>248.4653024352036</v>
      </c>
      <c r="U8334">
        <f t="shared" si="1692"/>
        <v>746.17867853304347</v>
      </c>
      <c r="V8334" s="9">
        <v>556.08966064499998</v>
      </c>
      <c r="W8334" s="9">
        <v>218.15211486800001</v>
      </c>
      <c r="X8334">
        <f t="shared" si="1699"/>
        <v>6.5771280394108446E-4</v>
      </c>
      <c r="Y8334">
        <f t="shared" si="1700"/>
        <v>16.31447757041067</v>
      </c>
      <c r="Z8334">
        <f t="shared" si="1693"/>
        <v>0.57814871284815861</v>
      </c>
      <c r="AA8334">
        <f t="shared" si="1694"/>
        <v>8.2010548165707825E-2</v>
      </c>
      <c r="AB8334">
        <f>(1/(AA8334*k))*(LN((50-dTar)/(hTar-dTar)))</f>
        <v>53.287597079189418</v>
      </c>
      <c r="AC8334">
        <f t="shared" si="1695"/>
        <v>85.960737637511244</v>
      </c>
      <c r="AD8334" s="19">
        <v>1477.7885742200001</v>
      </c>
      <c r="AE8334" s="19">
        <v>74.043693542499994</v>
      </c>
      <c r="AF8334">
        <f t="shared" si="1701"/>
        <v>6.1057776941461661E-4</v>
      </c>
      <c r="AG8334" s="23">
        <f t="shared" si="1696"/>
        <v>15.458200543033445</v>
      </c>
      <c r="AH8334" s="25">
        <f t="shared" si="1702"/>
        <v>15.783666103721577</v>
      </c>
      <c r="AI8334" s="25">
        <f t="shared" si="1697"/>
        <v>0.21975072198842568</v>
      </c>
    </row>
    <row r="8335" spans="6:35" ht="15">
      <c r="F8335" s="5">
        <v>2006</v>
      </c>
      <c r="G8335" s="5">
        <v>12</v>
      </c>
      <c r="H8335" s="5">
        <v>0</v>
      </c>
      <c r="I8335" s="5">
        <v>348</v>
      </c>
      <c r="J8335" s="5">
        <v>2</v>
      </c>
      <c r="K8335" s="5">
        <v>0.70300000906000004</v>
      </c>
      <c r="L8335" s="5">
        <v>9.9625466391400005E-3</v>
      </c>
      <c r="M8335" s="5">
        <v>0.52950000762899996</v>
      </c>
      <c r="N8335" s="8">
        <f t="shared" si="1698"/>
        <v>0.52950000762899996</v>
      </c>
      <c r="O8335" s="5">
        <v>0</v>
      </c>
      <c r="P8335" s="5">
        <v>96.736587524399994</v>
      </c>
      <c r="Q8335" s="5">
        <v>13.0130348206</v>
      </c>
      <c r="R8335" s="5">
        <v>0</v>
      </c>
      <c r="S8335">
        <f t="shared" si="1690"/>
        <v>3.1459712557543873E-2</v>
      </c>
      <c r="T8335">
        <f t="shared" si="1691"/>
        <v>219.84134015279164</v>
      </c>
      <c r="U8335">
        <f t="shared" si="1692"/>
        <v>660.21661404784288</v>
      </c>
      <c r="V8335" s="9">
        <v>552.88879394499997</v>
      </c>
      <c r="W8335" s="9">
        <v>193.02033996599999</v>
      </c>
      <c r="X8335">
        <f t="shared" si="1699"/>
        <v>7.1117394831267237E-4</v>
      </c>
      <c r="Y8335">
        <f t="shared" si="1700"/>
        <v>15.424600711199959</v>
      </c>
      <c r="Z8335">
        <f t="shared" si="1693"/>
        <v>0.65342530522468367</v>
      </c>
      <c r="AA8335">
        <f t="shared" si="1694"/>
        <v>9.2688552747665146E-2</v>
      </c>
      <c r="AB8335">
        <f>(1/(AA8335*k))*(LN((50-dTar)/(hTar-dTar)))</f>
        <v>47.148703020479303</v>
      </c>
      <c r="AC8335">
        <f t="shared" si="1695"/>
        <v>76.057797920018473</v>
      </c>
      <c r="AD8335" s="19">
        <v>1407.5086669899999</v>
      </c>
      <c r="AE8335" s="19">
        <v>65.513641357400004</v>
      </c>
      <c r="AF8335">
        <f t="shared" si="1701"/>
        <v>6.4554440790641043E-4</v>
      </c>
      <c r="AG8335" s="23">
        <f t="shared" si="1696"/>
        <v>14.667273082278168</v>
      </c>
      <c r="AH8335" s="25">
        <f t="shared" si="1702"/>
        <v>14.9551285933931</v>
      </c>
      <c r="AI8335" s="25">
        <f t="shared" si="1697"/>
        <v>0.24836288553035907</v>
      </c>
    </row>
    <row r="8336" spans="6:35" ht="15">
      <c r="F8336" s="5">
        <v>2006</v>
      </c>
      <c r="G8336" s="5">
        <v>12</v>
      </c>
      <c r="H8336" s="5">
        <v>0</v>
      </c>
      <c r="I8336" s="5">
        <v>348</v>
      </c>
      <c r="J8336" s="5">
        <v>3</v>
      </c>
      <c r="K8336" s="5">
        <v>1.79999992251E-2</v>
      </c>
      <c r="L8336" s="5">
        <v>4.2810640297799999E-3</v>
      </c>
      <c r="M8336" s="5">
        <v>0.526499986649</v>
      </c>
      <c r="N8336" s="8">
        <f t="shared" si="1698"/>
        <v>0.526499986649</v>
      </c>
      <c r="O8336" s="5">
        <v>0</v>
      </c>
      <c r="P8336" s="5">
        <v>96.736587524399994</v>
      </c>
      <c r="Q8336" s="5">
        <v>13.344775199900001</v>
      </c>
      <c r="R8336" s="5">
        <v>0</v>
      </c>
      <c r="S8336">
        <f t="shared" si="1690"/>
        <v>3.1281469316113121E-2</v>
      </c>
      <c r="T8336">
        <f t="shared" si="1691"/>
        <v>221.09400615365405</v>
      </c>
      <c r="U8336">
        <f t="shared" si="1692"/>
        <v>663.97855848034783</v>
      </c>
      <c r="V8336" s="9">
        <v>553.02960205099998</v>
      </c>
      <c r="W8336" s="9">
        <v>194.120162964</v>
      </c>
      <c r="X8336">
        <f t="shared" si="1699"/>
        <v>7.0865277335161988E-4</v>
      </c>
      <c r="Y8336">
        <f t="shared" si="1700"/>
        <v>15.824073290022774</v>
      </c>
      <c r="Z8336">
        <f t="shared" si="1693"/>
        <v>0.64972315301260952</v>
      </c>
      <c r="AA8336">
        <f t="shared" si="1694"/>
        <v>9.216340147506373E-2</v>
      </c>
      <c r="AB8336">
        <f>(1/(AA8336*k))*(LN((50-dTar)/(hTar-dTar)))</f>
        <v>47.417358484540173</v>
      </c>
      <c r="AC8336">
        <f t="shared" si="1695"/>
        <v>76.491178727689359</v>
      </c>
      <c r="AD8336" s="19">
        <v>1410.7858886700001</v>
      </c>
      <c r="AE8336" s="19">
        <v>65.886932372999993</v>
      </c>
      <c r="AF8336">
        <f t="shared" si="1701"/>
        <v>6.4384701174353834E-4</v>
      </c>
      <c r="AG8336" s="23">
        <f t="shared" si="1696"/>
        <v>15.044759567578851</v>
      </c>
      <c r="AH8336" s="25">
        <f t="shared" si="1702"/>
        <v>15.340971855795978</v>
      </c>
      <c r="AI8336" s="25">
        <f t="shared" si="1697"/>
        <v>0.24695572055111614</v>
      </c>
    </row>
    <row r="8337" spans="6:35" ht="15">
      <c r="F8337" s="5">
        <v>2006</v>
      </c>
      <c r="G8337" s="5">
        <v>12</v>
      </c>
      <c r="H8337" s="5">
        <v>0</v>
      </c>
      <c r="I8337" s="5">
        <v>348</v>
      </c>
      <c r="J8337" s="5">
        <v>4</v>
      </c>
      <c r="K8337" s="5">
        <v>0.29049998521800002</v>
      </c>
      <c r="L8337" s="5">
        <v>1.9650150090500001E-2</v>
      </c>
      <c r="M8337" s="5">
        <v>0.72600001096699995</v>
      </c>
      <c r="N8337" s="8">
        <f t="shared" si="1698"/>
        <v>0.72600001096699995</v>
      </c>
      <c r="O8337" s="5">
        <v>0</v>
      </c>
      <c r="P8337" s="5">
        <v>96.736587524399994</v>
      </c>
      <c r="Q8337" s="5">
        <v>12.5750799179</v>
      </c>
      <c r="R8337" s="5">
        <v>0</v>
      </c>
      <c r="S8337">
        <f t="shared" si="1690"/>
        <v>4.3134563423459747E-2</v>
      </c>
      <c r="T8337">
        <f t="shared" si="1691"/>
        <v>160.33882855321878</v>
      </c>
      <c r="U8337">
        <f t="shared" si="1692"/>
        <v>481.52162106649831</v>
      </c>
      <c r="V8337" s="9">
        <v>546.11596679700006</v>
      </c>
      <c r="W8337" s="9">
        <v>140.77723693799999</v>
      </c>
      <c r="X8337">
        <f t="shared" si="1699"/>
        <v>8.5586041769873103E-4</v>
      </c>
      <c r="Y8337">
        <f t="shared" si="1700"/>
        <v>14.575200534304999</v>
      </c>
      <c r="Z8337">
        <f t="shared" si="1693"/>
        <v>0.89591458342644636</v>
      </c>
      <c r="AA8337">
        <f t="shared" si="1694"/>
        <v>0.12708572113651237</v>
      </c>
      <c r="AB8337">
        <f>(1/(AA8337*k))*(LN((50-dTar)/(hTar-dTar)))</f>
        <v>34.387380484731189</v>
      </c>
      <c r="AC8337">
        <f t="shared" si="1695"/>
        <v>55.471906295501817</v>
      </c>
      <c r="AD8337" s="19">
        <v>1225.3319091799999</v>
      </c>
      <c r="AE8337" s="19">
        <v>47.781642913799999</v>
      </c>
      <c r="AF8337">
        <f t="shared" si="1701"/>
        <v>7.5268022368116293E-4</v>
      </c>
      <c r="AG8337" s="23">
        <f t="shared" si="1696"/>
        <v>13.966647916803593</v>
      </c>
      <c r="AH8337" s="25">
        <f t="shared" si="1702"/>
        <v>14.197954973434543</v>
      </c>
      <c r="AI8337" s="25">
        <f t="shared" si="1697"/>
        <v>0.34053154867029523</v>
      </c>
    </row>
    <row r="8338" spans="6:35" ht="15">
      <c r="F8338" s="5">
        <v>2006</v>
      </c>
      <c r="G8338" s="5">
        <v>12</v>
      </c>
      <c r="H8338" s="5">
        <v>0</v>
      </c>
      <c r="I8338" s="5">
        <v>348</v>
      </c>
      <c r="J8338" s="5">
        <v>5</v>
      </c>
      <c r="K8338" s="5">
        <v>-0.53399997949599998</v>
      </c>
      <c r="L8338" s="5">
        <v>7.04936496913E-3</v>
      </c>
      <c r="M8338" s="5">
        <v>0.42449998855600002</v>
      </c>
      <c r="N8338" s="8">
        <f t="shared" si="1698"/>
        <v>0.42449998855600002</v>
      </c>
      <c r="O8338" s="5">
        <v>0</v>
      </c>
      <c r="P8338" s="5">
        <v>96.736587524399994</v>
      </c>
      <c r="Q8338" s="5">
        <v>12.5052404404</v>
      </c>
      <c r="R8338" s="5">
        <v>0</v>
      </c>
      <c r="S8338">
        <f t="shared" si="1690"/>
        <v>2.5221241601963311E-2</v>
      </c>
      <c r="T8338">
        <f t="shared" si="1691"/>
        <v>274.21906814189816</v>
      </c>
      <c r="U8338">
        <f t="shared" si="1692"/>
        <v>823.52111095288797</v>
      </c>
      <c r="V8338" s="9">
        <v>558.93859863299997</v>
      </c>
      <c r="W8338" s="9">
        <v>240.76388549800001</v>
      </c>
      <c r="X8338">
        <f t="shared" si="1699"/>
        <v>6.160580729781223E-4</v>
      </c>
      <c r="Y8338">
        <f t="shared" si="1700"/>
        <v>15.047244793958653</v>
      </c>
      <c r="Z8338">
        <f t="shared" si="1693"/>
        <v>0.52385086042232454</v>
      </c>
      <c r="AA8338">
        <f t="shared" si="1694"/>
        <v>7.4308383406529566E-2</v>
      </c>
      <c r="AB8338">
        <f>(1/(AA8338*k))*(LN((50-dTar)/(hTar-dTar)))</f>
        <v>58.810928815249738</v>
      </c>
      <c r="AC8338">
        <f t="shared" si="1695"/>
        <v>94.870684722249322</v>
      </c>
      <c r="AD8338" s="19">
        <v>1533.7165527300001</v>
      </c>
      <c r="AE8338" s="19">
        <v>81.718429565400001</v>
      </c>
      <c r="AF8338">
        <f t="shared" si="1701"/>
        <v>5.8469080661105032E-4</v>
      </c>
      <c r="AG8338" s="23">
        <f t="shared" si="1696"/>
        <v>14.212573866816467</v>
      </c>
      <c r="AH8338" s="25">
        <f t="shared" si="1702"/>
        <v>14.529827083482219</v>
      </c>
      <c r="AI8338" s="25">
        <f t="shared" si="1697"/>
        <v>0.19911244673530451</v>
      </c>
    </row>
    <row r="8339" spans="6:35" ht="15">
      <c r="F8339" s="5">
        <v>2006</v>
      </c>
      <c r="G8339" s="5">
        <v>12</v>
      </c>
      <c r="H8339" s="5">
        <v>0</v>
      </c>
      <c r="I8339" s="5">
        <v>348</v>
      </c>
      <c r="J8339" s="5">
        <v>6</v>
      </c>
      <c r="K8339" s="5">
        <v>-0.69900000095399994</v>
      </c>
      <c r="L8339" s="5">
        <v>5.22358901799E-3</v>
      </c>
      <c r="M8339" s="5">
        <v>0.41650000214600003</v>
      </c>
      <c r="N8339" s="8">
        <f t="shared" si="1698"/>
        <v>0.41650000214600003</v>
      </c>
      <c r="O8339" s="5">
        <v>0</v>
      </c>
      <c r="P8339" s="5">
        <v>96.736587524399994</v>
      </c>
      <c r="Q8339" s="5">
        <v>8.6621484756499996</v>
      </c>
      <c r="R8339" s="5">
        <v>0</v>
      </c>
      <c r="S8339">
        <f t="shared" si="1690"/>
        <v>2.4745930422932699E-2</v>
      </c>
      <c r="T8339">
        <f t="shared" si="1691"/>
        <v>279.48617212075737</v>
      </c>
      <c r="U8339">
        <f t="shared" si="1692"/>
        <v>839.33901650397081</v>
      </c>
      <c r="V8339" s="9">
        <v>559.51763916000004</v>
      </c>
      <c r="W8339" s="9">
        <v>245.388397217</v>
      </c>
      <c r="X8339">
        <f t="shared" si="1699"/>
        <v>6.081818511467289E-4</v>
      </c>
      <c r="Y8339">
        <f t="shared" si="1700"/>
        <v>10.436052096231334</v>
      </c>
      <c r="Z8339">
        <f t="shared" si="1693"/>
        <v>0.51397854033463486</v>
      </c>
      <c r="AA8339">
        <f t="shared" si="1694"/>
        <v>7.2907992185263643E-2</v>
      </c>
      <c r="AB8339">
        <f>(1/(AA8339*k))*(LN((50-dTar)/(hTar-dTar)))</f>
        <v>59.940548572410151</v>
      </c>
      <c r="AC8339">
        <f t="shared" si="1695"/>
        <v>96.69292766240504</v>
      </c>
      <c r="AD8339" s="19">
        <v>1544.4093017600001</v>
      </c>
      <c r="AE8339" s="19">
        <v>83.288047790500002</v>
      </c>
      <c r="AF8339">
        <f t="shared" si="1701"/>
        <v>5.7991512316821832E-4</v>
      </c>
      <c r="AG8339" s="23">
        <f t="shared" si="1696"/>
        <v>9.8508641351550512</v>
      </c>
      <c r="AH8339" s="25">
        <f t="shared" si="1702"/>
        <v>10.073290431517353</v>
      </c>
      <c r="AI8339" s="25">
        <f t="shared" si="1697"/>
        <v>0.19536003940694915</v>
      </c>
    </row>
    <row r="8340" spans="6:35" ht="15">
      <c r="F8340" s="5">
        <v>2006</v>
      </c>
      <c r="G8340" s="5">
        <v>12</v>
      </c>
      <c r="H8340" s="5">
        <v>0</v>
      </c>
      <c r="I8340" s="5">
        <v>348</v>
      </c>
      <c r="J8340" s="5">
        <v>7</v>
      </c>
      <c r="K8340" s="5">
        <v>-1.2404999732999999</v>
      </c>
      <c r="L8340" s="5">
        <v>3.6256350576899998E-3</v>
      </c>
      <c r="M8340" s="5">
        <v>6.5499998629099998E-2</v>
      </c>
      <c r="N8340" s="8">
        <f t="shared" si="1698"/>
        <v>6.5499998629099998E-2</v>
      </c>
      <c r="O8340" s="5">
        <v>0</v>
      </c>
      <c r="P8340" s="5">
        <v>96.736587524399994</v>
      </c>
      <c r="Q8340" s="5">
        <v>16.463809967</v>
      </c>
      <c r="R8340" s="5">
        <v>0.133249998093</v>
      </c>
      <c r="S8340">
        <f t="shared" si="1690"/>
        <v>3.8916168077466652E-3</v>
      </c>
      <c r="T8340">
        <f t="shared" si="1691"/>
        <v>1777.1907438843289</v>
      </c>
      <c r="U8340">
        <f t="shared" si="1692"/>
        <v>5337.1711372802029</v>
      </c>
      <c r="V8340" s="9">
        <v>686.38824462900004</v>
      </c>
      <c r="W8340" s="9">
        <v>1560.3704834</v>
      </c>
      <c r="X8340">
        <f t="shared" si="1699"/>
        <v>1.3185775946772014E-4</v>
      </c>
      <c r="Y8340">
        <f t="shared" si="1700"/>
        <v>21.502667417038712</v>
      </c>
      <c r="Z8340">
        <f t="shared" si="1693"/>
        <v>8.0829756335761699E-2</v>
      </c>
      <c r="AA8340">
        <f t="shared" si="1694"/>
        <v>1.1465722361536044E-2</v>
      </c>
      <c r="AB8340">
        <f>(1/(AA8340*k))*(LN((50-dTar)/(hTar-dTar)))</f>
        <v>381.14868903141962</v>
      </c>
      <c r="AC8340">
        <f t="shared" si="1695"/>
        <v>614.84893773726924</v>
      </c>
      <c r="AD8340" s="19">
        <v>2269.5480957</v>
      </c>
      <c r="AE8340" s="19">
        <v>529.61029052699996</v>
      </c>
      <c r="AF8340">
        <f t="shared" si="1701"/>
        <v>2.9291091234063968E-4</v>
      </c>
      <c r="AG8340" s="23">
        <f t="shared" si="1696"/>
        <v>17.630123814955212</v>
      </c>
      <c r="AH8340" s="25">
        <f t="shared" si="1702"/>
        <v>19.102053499442821</v>
      </c>
      <c r="AI8340" s="25">
        <f t="shared" si="1697"/>
        <v>3.0722886548390827E-2</v>
      </c>
    </row>
    <row r="8341" spans="6:35" ht="15">
      <c r="F8341" s="5">
        <v>2006</v>
      </c>
      <c r="G8341" s="5">
        <v>12</v>
      </c>
      <c r="H8341" s="5">
        <v>0</v>
      </c>
      <c r="I8341" s="5">
        <v>348</v>
      </c>
      <c r="J8341" s="5">
        <v>8</v>
      </c>
      <c r="K8341" s="5">
        <v>-0.44699999690100001</v>
      </c>
      <c r="L8341" s="5">
        <v>4.2565960437100002E-2</v>
      </c>
      <c r="M8341" s="5">
        <v>1.10249996185</v>
      </c>
      <c r="N8341" s="8">
        <f t="shared" si="1698"/>
        <v>1.10249996185</v>
      </c>
      <c r="O8341" s="5">
        <v>0</v>
      </c>
      <c r="P8341" s="5">
        <v>96.736587524399994</v>
      </c>
      <c r="Q8341" s="5">
        <v>10.0229616165</v>
      </c>
      <c r="R8341" s="5">
        <v>0</v>
      </c>
      <c r="S8341">
        <f t="shared" si="1690"/>
        <v>6.5503930868318419E-2</v>
      </c>
      <c r="T8341">
        <f t="shared" si="1691"/>
        <v>105.58366922094307</v>
      </c>
      <c r="U8341">
        <f t="shared" si="1692"/>
        <v>317.0836410629172</v>
      </c>
      <c r="V8341" s="9">
        <v>539.73748779300001</v>
      </c>
      <c r="W8341" s="9">
        <v>92.702285766599999</v>
      </c>
      <c r="X8341">
        <f t="shared" si="1699"/>
        <v>1.0531599164382373E-3</v>
      </c>
      <c r="Y8341">
        <f t="shared" si="1700"/>
        <v>11.276914958189328</v>
      </c>
      <c r="Z8341">
        <f t="shared" si="1693"/>
        <v>1.3605313762087716</v>
      </c>
      <c r="AA8341">
        <f t="shared" si="1694"/>
        <v>0.19299173634730613</v>
      </c>
      <c r="AB8341">
        <f>(1/(AA8341*k))*(LN((50-dTar)/(hTar-dTar)))</f>
        <v>22.64420813870094</v>
      </c>
      <c r="AC8341">
        <f t="shared" si="1695"/>
        <v>36.528440791342163</v>
      </c>
      <c r="AD8341" s="19">
        <v>994.28045654300001</v>
      </c>
      <c r="AE8341" s="19">
        <v>31.464374542200002</v>
      </c>
      <c r="AF8341">
        <f t="shared" si="1701"/>
        <v>9.4137735220755931E-4</v>
      </c>
      <c r="AG8341" s="23">
        <f t="shared" si="1696"/>
        <v>10.889135154945729</v>
      </c>
      <c r="AH8341" s="25">
        <f t="shared" si="1702"/>
        <v>11.036527841016952</v>
      </c>
      <c r="AI8341" s="25">
        <f t="shared" si="1697"/>
        <v>0.51712949551840592</v>
      </c>
    </row>
    <row r="8342" spans="6:35" ht="15">
      <c r="F8342" s="5">
        <v>2006</v>
      </c>
      <c r="G8342" s="5">
        <v>12</v>
      </c>
      <c r="H8342" s="5">
        <v>0</v>
      </c>
      <c r="I8342" s="5">
        <v>348</v>
      </c>
      <c r="J8342" s="5">
        <v>9</v>
      </c>
      <c r="K8342" s="5">
        <v>-1.03199994564</v>
      </c>
      <c r="L8342" s="5">
        <v>2.3222453892199998E-2</v>
      </c>
      <c r="M8342" s="5">
        <v>0.25850000977499998</v>
      </c>
      <c r="N8342" s="8">
        <f t="shared" si="1698"/>
        <v>0.25850000977499998</v>
      </c>
      <c r="O8342" s="5">
        <v>0</v>
      </c>
      <c r="P8342" s="5">
        <v>96.736587524399994</v>
      </c>
      <c r="Q8342" s="5">
        <v>4.7828760147100002</v>
      </c>
      <c r="R8342" s="5">
        <v>4.8174999654299999E-2</v>
      </c>
      <c r="S8342">
        <f t="shared" si="1690"/>
        <v>1.5358519143481849E-2</v>
      </c>
      <c r="T8342">
        <f t="shared" si="1691"/>
        <v>450.31329549810556</v>
      </c>
      <c r="U8342">
        <f t="shared" si="1692"/>
        <v>1352.3585646259976</v>
      </c>
      <c r="V8342" s="9">
        <v>585.05474853500004</v>
      </c>
      <c r="W8342" s="9">
        <v>395.37432861299999</v>
      </c>
      <c r="X8342">
        <f t="shared" si="1699"/>
        <v>4.2867168107918192E-4</v>
      </c>
      <c r="Y8342">
        <f t="shared" si="1700"/>
        <v>5.9270045731701808</v>
      </c>
      <c r="Z8342">
        <f t="shared" si="1693"/>
        <v>0.31899989679728591</v>
      </c>
      <c r="AA8342">
        <f t="shared" si="1694"/>
        <v>4.5250219917069158E-2</v>
      </c>
      <c r="AB8342">
        <f>(1/(AA8342*k))*(LN((50-dTar)/(hTar-dTar)))</f>
        <v>96.577321721461985</v>
      </c>
      <c r="AC8342">
        <f t="shared" si="1695"/>
        <v>155.79343541978292</v>
      </c>
      <c r="AD8342" s="19">
        <v>1796.79003906</v>
      </c>
      <c r="AE8342" s="19">
        <v>134.19525146500001</v>
      </c>
      <c r="AF8342">
        <f t="shared" si="1701"/>
        <v>4.7920749218259968E-4</v>
      </c>
      <c r="AG8342" s="23">
        <f t="shared" si="1696"/>
        <v>5.4845099316815942</v>
      </c>
      <c r="AH8342" s="25">
        <f t="shared" si="1702"/>
        <v>5.6526993867166073</v>
      </c>
      <c r="AI8342" s="25">
        <f t="shared" si="1697"/>
        <v>0.12124987235567472</v>
      </c>
    </row>
    <row r="8343" spans="6:35" ht="15">
      <c r="F8343" s="5">
        <v>2006</v>
      </c>
      <c r="G8343" s="5">
        <v>12</v>
      </c>
      <c r="H8343" s="5">
        <v>0</v>
      </c>
      <c r="I8343" s="5">
        <v>348</v>
      </c>
      <c r="J8343" s="5">
        <v>10</v>
      </c>
      <c r="K8343" s="5">
        <v>-0.57599997520400004</v>
      </c>
      <c r="L8343" s="5">
        <v>1.5519615262699999E-2</v>
      </c>
      <c r="M8343" s="5">
        <v>0.34400001168299998</v>
      </c>
      <c r="N8343" s="8">
        <f t="shared" si="1698"/>
        <v>0.34400001168299998</v>
      </c>
      <c r="O8343" s="5">
        <v>0</v>
      </c>
      <c r="P8343" s="5">
        <v>96.736587524399994</v>
      </c>
      <c r="Q8343" s="5">
        <v>4.3111648559600004</v>
      </c>
      <c r="R8343" s="5">
        <v>4.2486248016400001</v>
      </c>
      <c r="S8343">
        <f t="shared" si="1690"/>
        <v>2.0438416112208192E-2</v>
      </c>
      <c r="T8343">
        <f t="shared" si="1691"/>
        <v>338.38949806589608</v>
      </c>
      <c r="U8343">
        <f t="shared" si="1692"/>
        <v>1016.2345648327237</v>
      </c>
      <c r="V8343" s="9">
        <v>572.30627441399997</v>
      </c>
      <c r="W8343" s="9">
        <v>297.10543823199998</v>
      </c>
      <c r="X8343">
        <f t="shared" si="1699"/>
        <v>5.3032215635749505E-4</v>
      </c>
      <c r="Y8343">
        <f t="shared" si="1700"/>
        <v>5.2540289823923692</v>
      </c>
      <c r="Z8343">
        <f t="shared" si="1693"/>
        <v>0.42451049932515283</v>
      </c>
      <c r="AA8343">
        <f t="shared" si="1694"/>
        <v>6.0216926853035389E-2</v>
      </c>
      <c r="AB8343">
        <f>(1/(AA8343*k))*(LN((50-dTar)/(hTar-dTar)))</f>
        <v>72.573365584786686</v>
      </c>
      <c r="AC8343">
        <f t="shared" si="1695"/>
        <v>117.07152096263997</v>
      </c>
      <c r="AD8343" s="19">
        <v>1649.6431884799999</v>
      </c>
      <c r="AE8343" s="19">
        <v>100.84148407000001</v>
      </c>
      <c r="AF8343">
        <f t="shared" si="1701"/>
        <v>5.3545912217994624E-4</v>
      </c>
      <c r="AG8343" s="23">
        <f t="shared" si="1696"/>
        <v>4.924669594820986</v>
      </c>
      <c r="AH8343" s="25">
        <f t="shared" si="1702"/>
        <v>5.0498570450462461</v>
      </c>
      <c r="AI8343" s="25">
        <f t="shared" si="1697"/>
        <v>0.16135379469895944</v>
      </c>
    </row>
    <row r="8344" spans="6:35" ht="15">
      <c r="F8344" s="5">
        <v>2006</v>
      </c>
      <c r="G8344" s="5">
        <v>12</v>
      </c>
      <c r="H8344" s="5">
        <v>0</v>
      </c>
      <c r="I8344" s="5">
        <v>348</v>
      </c>
      <c r="J8344" s="5">
        <v>11</v>
      </c>
      <c r="K8344" s="5">
        <v>1.0740000009499999</v>
      </c>
      <c r="L8344" s="5">
        <v>6.6350392997300001E-2</v>
      </c>
      <c r="M8344" s="5">
        <v>5.6000001728499997E-2</v>
      </c>
      <c r="N8344" s="8">
        <f t="shared" si="1698"/>
        <v>5.6000001728499997E-2</v>
      </c>
      <c r="O8344" s="5">
        <v>0</v>
      </c>
      <c r="P8344" s="5">
        <v>96.736587524399994</v>
      </c>
      <c r="Q8344" s="5">
        <v>3.59850597382</v>
      </c>
      <c r="R8344" s="5">
        <v>324.61749267599998</v>
      </c>
      <c r="S8344">
        <f t="shared" si="1690"/>
        <v>3.3271840079650301E-3</v>
      </c>
      <c r="T8344">
        <f t="shared" si="1691"/>
        <v>2078.6783516978076</v>
      </c>
      <c r="U8344">
        <f t="shared" si="1692"/>
        <v>6242.5837747289161</v>
      </c>
      <c r="V8344" s="9">
        <v>669.71649169900002</v>
      </c>
      <c r="W8344" s="9">
        <v>1825.0760498</v>
      </c>
      <c r="X8344">
        <f t="shared" si="1699"/>
        <v>1.1445083327161972E-4</v>
      </c>
      <c r="Y8344">
        <f t="shared" si="1700"/>
        <v>4.7218692058032561</v>
      </c>
      <c r="Z8344">
        <f t="shared" si="1693"/>
        <v>6.9106360141294634E-2</v>
      </c>
      <c r="AA8344">
        <f t="shared" si="1694"/>
        <v>9.8027555038643823E-3</v>
      </c>
      <c r="AB8344">
        <f>(1/(AA8344*k))*(LN((50-dTar)/(hTar-dTar)))</f>
        <v>445.80781854397196</v>
      </c>
      <c r="AC8344">
        <f t="shared" si="1695"/>
        <v>719.15363099710123</v>
      </c>
      <c r="AD8344" s="19">
        <v>2300.0856933599998</v>
      </c>
      <c r="AE8344" s="19">
        <v>619.45483398399995</v>
      </c>
      <c r="AF8344">
        <f t="shared" si="1701"/>
        <v>2.7482386715785566E-4</v>
      </c>
      <c r="AG8344" s="23">
        <f t="shared" si="1696"/>
        <v>3.7886362280706756</v>
      </c>
      <c r="AH8344" s="25">
        <f t="shared" si="1702"/>
        <v>4.1433522658005799</v>
      </c>
      <c r="AI8344" s="25">
        <f t="shared" si="1697"/>
        <v>2.6266896730132584E-2</v>
      </c>
    </row>
    <row r="8345" spans="6:35" ht="15">
      <c r="F8345" s="5">
        <v>2006</v>
      </c>
      <c r="G8345" s="5">
        <v>12</v>
      </c>
      <c r="H8345" s="5">
        <v>0</v>
      </c>
      <c r="I8345" s="5">
        <v>348</v>
      </c>
      <c r="J8345" s="5">
        <v>12</v>
      </c>
      <c r="K8345" s="5">
        <v>3.3215000629400002</v>
      </c>
      <c r="L8345" s="5">
        <v>0.18101064860800001</v>
      </c>
      <c r="M8345" s="5">
        <v>0.15399999916599999</v>
      </c>
      <c r="N8345" s="8">
        <f t="shared" si="1698"/>
        <v>0.15399999916599999</v>
      </c>
      <c r="O8345" s="5">
        <v>0</v>
      </c>
      <c r="P8345" s="5">
        <v>96.736587524399994</v>
      </c>
      <c r="Q8345" s="5">
        <v>4.8331217765799996</v>
      </c>
      <c r="R8345" s="5">
        <v>600.44500732400002</v>
      </c>
      <c r="S8345">
        <f t="shared" si="1690"/>
        <v>9.1497556899355435E-3</v>
      </c>
      <c r="T8345">
        <f t="shared" si="1691"/>
        <v>755.88306440570943</v>
      </c>
      <c r="U8345">
        <f t="shared" si="1692"/>
        <v>2270.0305458982525</v>
      </c>
      <c r="V8345" s="9">
        <v>573.74224853500004</v>
      </c>
      <c r="W8345" s="9">
        <v>663.66412353500004</v>
      </c>
      <c r="X8345">
        <f t="shared" si="1699"/>
        <v>2.8510847761141446E-4</v>
      </c>
      <c r="Y8345">
        <f t="shared" si="1700"/>
        <v>6.1608351681958755</v>
      </c>
      <c r="Z8345">
        <f t="shared" si="1693"/>
        <v>0.19004248349350419</v>
      </c>
      <c r="AA8345">
        <f t="shared" si="1694"/>
        <v>2.6957576657561527E-2</v>
      </c>
      <c r="AB8345">
        <f>(1/(AA8345*k))*(LN((50-dTar)/(hTar-dTar)))</f>
        <v>162.11193989767926</v>
      </c>
      <c r="AC8345">
        <f t="shared" si="1695"/>
        <v>261.510420759704</v>
      </c>
      <c r="AD8345" s="19">
        <v>2022.4155273399999</v>
      </c>
      <c r="AE8345" s="19">
        <v>225.256317139</v>
      </c>
      <c r="AF8345">
        <f t="shared" si="1701"/>
        <v>3.9853621391065737E-4</v>
      </c>
      <c r="AG8345" s="23">
        <f t="shared" si="1696"/>
        <v>5.5187444682152522</v>
      </c>
      <c r="AH8345" s="25">
        <f t="shared" si="1702"/>
        <v>5.7627991409441579</v>
      </c>
      <c r="AI8345" s="25">
        <f t="shared" si="1697"/>
        <v>7.2233963387096797E-2</v>
      </c>
    </row>
    <row r="8346" spans="6:35" ht="15">
      <c r="F8346" s="5">
        <v>2006</v>
      </c>
      <c r="G8346" s="5">
        <v>12</v>
      </c>
      <c r="H8346" s="5">
        <v>0</v>
      </c>
      <c r="I8346" s="5">
        <v>348</v>
      </c>
      <c r="J8346" s="5">
        <v>13</v>
      </c>
      <c r="K8346" s="5">
        <v>5.2170000076300003</v>
      </c>
      <c r="L8346" s="5">
        <v>0.26771202683400003</v>
      </c>
      <c r="M8346" s="5">
        <v>4.0500000119199998E-2</v>
      </c>
      <c r="N8346" s="8">
        <f t="shared" si="1698"/>
        <v>4.0500000119199998E-2</v>
      </c>
      <c r="O8346" s="5">
        <v>0</v>
      </c>
      <c r="P8346" s="5">
        <v>96.736587524399994</v>
      </c>
      <c r="Q8346" s="5">
        <v>6.4491906166100001</v>
      </c>
      <c r="R8346" s="5">
        <v>639.49749755899995</v>
      </c>
      <c r="S8346">
        <f t="shared" si="1690"/>
        <v>2.4062669385705652E-3</v>
      </c>
      <c r="T8346">
        <f t="shared" si="1691"/>
        <v>2874.2219986534692</v>
      </c>
      <c r="U8346">
        <f t="shared" si="1692"/>
        <v>8631.7210159561528</v>
      </c>
      <c r="V8346" s="9">
        <v>697.96166992200006</v>
      </c>
      <c r="W8346" s="9">
        <v>2523.5622558599998</v>
      </c>
      <c r="X8346">
        <f t="shared" si="1699"/>
        <v>8.4365083562793617E-5</v>
      </c>
      <c r="Y8346">
        <f t="shared" si="1700"/>
        <v>8.5136029319884852</v>
      </c>
      <c r="Z8346">
        <f t="shared" si="1693"/>
        <v>4.9978705492352116E-2</v>
      </c>
      <c r="AA8346">
        <f t="shared" si="1694"/>
        <v>7.0894926218001419E-3</v>
      </c>
      <c r="AB8346">
        <f>(1/(AA8346*k))*(LN((50-dTar)/(hTar-dTar)))</f>
        <v>616.42564285341507</v>
      </c>
      <c r="AC8346">
        <f t="shared" si="1695"/>
        <v>994.38529531762947</v>
      </c>
      <c r="AD8346" s="19">
        <v>2351.8784179700001</v>
      </c>
      <c r="AE8346" s="19">
        <v>856.53021240199996</v>
      </c>
      <c r="AF8346">
        <f t="shared" si="1701"/>
        <v>2.3793695757659867E-4</v>
      </c>
      <c r="AG8346" s="23">
        <f t="shared" si="1696"/>
        <v>6.4992758639885322</v>
      </c>
      <c r="AH8346" s="25">
        <f t="shared" si="1702"/>
        <v>7.2649090266624974</v>
      </c>
      <c r="AI8346" s="25">
        <f t="shared" si="1697"/>
        <v>1.8996594426174469E-2</v>
      </c>
    </row>
    <row r="8347" spans="6:35" ht="15">
      <c r="F8347" s="5">
        <v>2006</v>
      </c>
      <c r="G8347" s="5">
        <v>12</v>
      </c>
      <c r="H8347" s="5">
        <v>0</v>
      </c>
      <c r="I8347" s="5">
        <v>348</v>
      </c>
      <c r="J8347" s="5">
        <v>14</v>
      </c>
      <c r="K8347" s="5">
        <v>7.7649998664900002</v>
      </c>
      <c r="L8347" s="5">
        <v>0.40348273515700001</v>
      </c>
      <c r="M8347" s="5">
        <v>0.209000006318</v>
      </c>
      <c r="N8347" s="8">
        <f t="shared" si="1698"/>
        <v>0.209000006318</v>
      </c>
      <c r="O8347" s="5">
        <v>0</v>
      </c>
      <c r="P8347" s="5">
        <v>96.736587524399994</v>
      </c>
      <c r="Q8347" s="5">
        <v>6.5231046676600002</v>
      </c>
      <c r="R8347" s="5">
        <v>597.78002929700006</v>
      </c>
      <c r="S8347">
        <f t="shared" si="1690"/>
        <v>1.2417526021824037E-2</v>
      </c>
      <c r="T8347">
        <f t="shared" si="1691"/>
        <v>556.96644865626183</v>
      </c>
      <c r="U8347">
        <f t="shared" si="1692"/>
        <v>1672.6540268291731</v>
      </c>
      <c r="V8347" s="9">
        <v>561.48071289100005</v>
      </c>
      <c r="W8347" s="9">
        <v>489.015625</v>
      </c>
      <c r="X8347">
        <f t="shared" si="1699"/>
        <v>3.6722173441302371E-4</v>
      </c>
      <c r="Y8347">
        <f t="shared" si="1700"/>
        <v>8.2003170290006437</v>
      </c>
      <c r="Z8347">
        <f t="shared" si="1693"/>
        <v>0.25791480822033597</v>
      </c>
      <c r="AA8347">
        <f t="shared" si="1694"/>
        <v>3.6585283910782175E-2</v>
      </c>
      <c r="AB8347">
        <f>(1/(AA8347*k))*(LN((50-dTar)/(hTar-dTar)))</f>
        <v>119.45089882464339</v>
      </c>
      <c r="AC8347">
        <f t="shared" si="1695"/>
        <v>192.69188211228428</v>
      </c>
      <c r="AD8347" s="19">
        <v>1896.3306884799999</v>
      </c>
      <c r="AE8347" s="19">
        <v>165.97833252000001</v>
      </c>
      <c r="AF8347">
        <f t="shared" si="1701"/>
        <v>4.434588024420878E-4</v>
      </c>
      <c r="AG8347" s="23">
        <f t="shared" si="1696"/>
        <v>7.4995924660726665</v>
      </c>
      <c r="AH8347" s="25">
        <f t="shared" si="1702"/>
        <v>7.7659335046263385</v>
      </c>
      <c r="AI8347" s="25">
        <f t="shared" si="1697"/>
        <v>9.8031810948285322E-2</v>
      </c>
    </row>
    <row r="8348" spans="6:35" ht="15">
      <c r="F8348" s="5">
        <v>2006</v>
      </c>
      <c r="G8348" s="5">
        <v>12</v>
      </c>
      <c r="H8348" s="5">
        <v>0</v>
      </c>
      <c r="I8348" s="5">
        <v>348</v>
      </c>
      <c r="J8348" s="5">
        <v>15</v>
      </c>
      <c r="K8348" s="5">
        <v>8.8050003051800001</v>
      </c>
      <c r="L8348" s="5">
        <v>0.471322566271</v>
      </c>
      <c r="M8348" s="5">
        <v>0.16850000619899999</v>
      </c>
      <c r="N8348" s="8">
        <f t="shared" si="1698"/>
        <v>0.16850000619899999</v>
      </c>
      <c r="O8348" s="5">
        <v>0</v>
      </c>
      <c r="P8348" s="5">
        <v>96.736587524399994</v>
      </c>
      <c r="Q8348" s="5">
        <v>4.3585495948800004</v>
      </c>
      <c r="R8348" s="5">
        <v>463.09500122100002</v>
      </c>
      <c r="S8348">
        <f t="shared" si="1690"/>
        <v>1.0011259083265354E-2</v>
      </c>
      <c r="T8348">
        <f t="shared" si="1691"/>
        <v>690.83671813398189</v>
      </c>
      <c r="U8348">
        <f t="shared" si="1692"/>
        <v>2074.6865834667256</v>
      </c>
      <c r="V8348" s="9">
        <v>575.74963378899997</v>
      </c>
      <c r="W8348" s="9">
        <v>606.55346679700006</v>
      </c>
      <c r="X8348">
        <f t="shared" si="1699"/>
        <v>3.0703198259924598E-4</v>
      </c>
      <c r="Y8348">
        <f t="shared" si="1700"/>
        <v>5.531919280140781</v>
      </c>
      <c r="Z8348">
        <f t="shared" si="1693"/>
        <v>0.20793610272823068</v>
      </c>
      <c r="AA8348">
        <f t="shared" si="1694"/>
        <v>2.9495791289017043E-2</v>
      </c>
      <c r="AB8348">
        <f>(1/(AA8348*k))*(LN((50-dTar)/(hTar-dTar)))</f>
        <v>148.16164801535425</v>
      </c>
      <c r="AC8348">
        <f t="shared" si="1695"/>
        <v>239.00654657147265</v>
      </c>
      <c r="AD8348" s="19">
        <v>1987.4057617200001</v>
      </c>
      <c r="AE8348" s="19">
        <v>205.8722229</v>
      </c>
      <c r="AF8348">
        <f t="shared" si="1701"/>
        <v>4.1113610976678891E-4</v>
      </c>
      <c r="AG8348" s="23">
        <f t="shared" si="1696"/>
        <v>4.9883295372043648</v>
      </c>
      <c r="AH8348" s="25">
        <f t="shared" si="1702"/>
        <v>5.1949446101452139</v>
      </c>
      <c r="AI8348" s="25">
        <f t="shared" si="1697"/>
        <v>7.9035216522204674E-2</v>
      </c>
    </row>
    <row r="8349" spans="6:35" ht="15">
      <c r="F8349" s="5">
        <v>2006</v>
      </c>
      <c r="G8349" s="5">
        <v>12</v>
      </c>
      <c r="H8349" s="5">
        <v>0</v>
      </c>
      <c r="I8349" s="5">
        <v>348</v>
      </c>
      <c r="J8349" s="5">
        <v>16</v>
      </c>
      <c r="K8349" s="5">
        <v>8.1999998092700004</v>
      </c>
      <c r="L8349" s="5">
        <v>0.40017566084900003</v>
      </c>
      <c r="M8349" s="5">
        <v>2.5000000372500001E-2</v>
      </c>
      <c r="N8349" s="8">
        <f t="shared" si="1698"/>
        <v>2.5000000372500001E-2</v>
      </c>
      <c r="O8349" s="5">
        <v>0</v>
      </c>
      <c r="P8349" s="5">
        <v>96.736587524399994</v>
      </c>
      <c r="Q8349" s="5">
        <v>1.8115719556800001</v>
      </c>
      <c r="R8349" s="5">
        <v>263.01501464799998</v>
      </c>
      <c r="S8349">
        <f t="shared" si="1690"/>
        <v>1.4853499798406136E-3</v>
      </c>
      <c r="T8349">
        <f t="shared" si="1691"/>
        <v>4656.23958214494</v>
      </c>
      <c r="U8349">
        <f t="shared" si="1692"/>
        <v>13983.387878652533</v>
      </c>
      <c r="V8349" s="9">
        <v>778.03918456999997</v>
      </c>
      <c r="W8349" s="9">
        <v>4088.1706543</v>
      </c>
      <c r="X8349">
        <f t="shared" si="1699"/>
        <v>5.3051530063710736E-5</v>
      </c>
      <c r="Y8349">
        <f t="shared" si="1700"/>
        <v>2.4058719772454413</v>
      </c>
      <c r="Z8349">
        <f t="shared" si="1693"/>
        <v>3.0851053141936424E-2</v>
      </c>
      <c r="AA8349">
        <f t="shared" si="1694"/>
        <v>4.3762300657825418E-3</v>
      </c>
      <c r="AB8349">
        <f>(1/(AA8349*k))*(LN((50-dTar)/(hTar-dTar)))</f>
        <v>998.60952948236775</v>
      </c>
      <c r="AC8349">
        <f t="shared" si="1695"/>
        <v>1610.9041591533169</v>
      </c>
      <c r="AD8349" s="19">
        <v>2406.2714843799999</v>
      </c>
      <c r="AE8349" s="19">
        <v>1387.5789794899999</v>
      </c>
      <c r="AF8349">
        <f t="shared" si="1701"/>
        <v>1.8502227570890519E-4</v>
      </c>
      <c r="AG8349" s="23">
        <f t="shared" si="1696"/>
        <v>1.6887942475691322</v>
      </c>
      <c r="AH8349" s="25">
        <f t="shared" si="1702"/>
        <v>1.9613510228699111</v>
      </c>
      <c r="AI8349" s="25">
        <f t="shared" si="1697"/>
        <v>1.1726292995872077E-2</v>
      </c>
    </row>
    <row r="8350" spans="6:35" ht="15">
      <c r="F8350" s="5">
        <v>2006</v>
      </c>
      <c r="G8350" s="5">
        <v>12</v>
      </c>
      <c r="H8350" s="5">
        <v>0</v>
      </c>
      <c r="I8350" s="5">
        <v>348</v>
      </c>
      <c r="J8350" s="5">
        <v>17</v>
      </c>
      <c r="K8350" s="5">
        <v>7.4349999427800002</v>
      </c>
      <c r="L8350" s="5">
        <v>0.35381984710699999</v>
      </c>
      <c r="M8350" s="5">
        <v>0</v>
      </c>
      <c r="N8350" s="8">
        <f t="shared" si="1698"/>
        <v>1E-4</v>
      </c>
      <c r="O8350" s="5">
        <v>0</v>
      </c>
      <c r="P8350" s="5">
        <v>96.736587524399994</v>
      </c>
      <c r="Q8350" s="5">
        <v>1.0731498003</v>
      </c>
      <c r="R8350" s="5">
        <v>56.345275878899997</v>
      </c>
      <c r="S8350">
        <f t="shared" si="1690"/>
        <v>5.9413998308355972E-6</v>
      </c>
      <c r="T8350">
        <f t="shared" si="1691"/>
        <v>1164059.9128807276</v>
      </c>
      <c r="U8350">
        <f t="shared" si="1692"/>
        <v>3495847.0217512534</v>
      </c>
      <c r="V8350" s="9">
        <v>1076.3735351600001</v>
      </c>
      <c r="W8350" s="9">
        <v>60723.6445313</v>
      </c>
      <c r="X8350">
        <f t="shared" si="1699"/>
        <v>2.810846575862787E-7</v>
      </c>
      <c r="Y8350">
        <f t="shared" si="1700"/>
        <v>1.5950487731791581</v>
      </c>
      <c r="Z8350">
        <f t="shared" si="1693"/>
        <v>1.2340421072902296E-4</v>
      </c>
      <c r="AA8350">
        <f t="shared" si="1694"/>
        <v>1.7504920002306861E-5</v>
      </c>
      <c r="AB8350">
        <f>(1/(AA8350*k))*(LN((50-dTar)/(hTar-dTar)))</f>
        <v>249652.38609041239</v>
      </c>
      <c r="AC8350">
        <f t="shared" si="1695"/>
        <v>402726.04578894714</v>
      </c>
      <c r="AD8350" s="19">
        <v>2497.7700195299999</v>
      </c>
      <c r="AE8350" s="19">
        <v>60723.6445313</v>
      </c>
      <c r="AF8350">
        <f t="shared" si="1701"/>
        <v>2.1461647183800129E-6</v>
      </c>
      <c r="AG8350" s="23">
        <f t="shared" si="1696"/>
        <v>0.21642191084037057</v>
      </c>
      <c r="AH8350" s="25">
        <f t="shared" si="1702"/>
        <v>0.74042938784249024</v>
      </c>
      <c r="AI8350" s="25">
        <f t="shared" si="1697"/>
        <v>4.6905171284601254E-5</v>
      </c>
    </row>
    <row r="8351" spans="6:35" ht="15">
      <c r="F8351" s="5">
        <v>2006</v>
      </c>
      <c r="G8351" s="5">
        <v>12</v>
      </c>
      <c r="H8351" s="5">
        <v>0</v>
      </c>
      <c r="I8351" s="5">
        <v>348</v>
      </c>
      <c r="J8351" s="5">
        <v>18</v>
      </c>
      <c r="K8351" s="5">
        <v>5.10300016403</v>
      </c>
      <c r="L8351" s="5">
        <v>0.20602558553200001</v>
      </c>
      <c r="M8351" s="5">
        <v>0</v>
      </c>
      <c r="N8351" s="8">
        <f t="shared" si="1698"/>
        <v>1E-4</v>
      </c>
      <c r="O8351" s="5">
        <v>0</v>
      </c>
      <c r="P8351" s="5">
        <v>96.736587524399994</v>
      </c>
      <c r="Q8351" s="5">
        <v>0.76667827367800001</v>
      </c>
      <c r="R8351" s="5">
        <v>0</v>
      </c>
      <c r="S8351">
        <f t="shared" si="1690"/>
        <v>5.9413998308355972E-6</v>
      </c>
      <c r="T8351">
        <f t="shared" si="1691"/>
        <v>1164059.9128807276</v>
      </c>
      <c r="U8351">
        <f t="shared" si="1692"/>
        <v>3495847.0217512534</v>
      </c>
      <c r="V8351" s="9">
        <v>1076.3735351600001</v>
      </c>
      <c r="W8351" s="9">
        <v>60723.6445313</v>
      </c>
      <c r="X8351">
        <f t="shared" si="1699"/>
        <v>2.810846575862787E-7</v>
      </c>
      <c r="Y8351">
        <f t="shared" si="1700"/>
        <v>1.1395326537929271</v>
      </c>
      <c r="Z8351">
        <f t="shared" si="1693"/>
        <v>1.2340421072902296E-4</v>
      </c>
      <c r="AA8351">
        <f t="shared" si="1694"/>
        <v>1.7504920002306861E-5</v>
      </c>
      <c r="AB8351">
        <f>(1/(AA8351*k))*(LN((50-dTar)/(hTar-dTar)))</f>
        <v>249652.38609041239</v>
      </c>
      <c r="AC8351">
        <f t="shared" si="1695"/>
        <v>402726.04578894714</v>
      </c>
      <c r="AD8351" s="19">
        <v>2497.7700195299999</v>
      </c>
      <c r="AE8351" s="19">
        <v>60723.6445313</v>
      </c>
      <c r="AF8351">
        <f t="shared" si="1701"/>
        <v>2.1461647183800129E-6</v>
      </c>
      <c r="AG8351" s="23">
        <f t="shared" si="1696"/>
        <v>0.15461585786327742</v>
      </c>
      <c r="AH8351" s="25">
        <f t="shared" si="1702"/>
        <v>0.52897659272996722</v>
      </c>
      <c r="AI8351" s="25">
        <f t="shared" si="1697"/>
        <v>4.6905171284601254E-5</v>
      </c>
    </row>
    <row r="8352" spans="6:35" ht="15">
      <c r="F8352" s="5">
        <v>2006</v>
      </c>
      <c r="G8352" s="5">
        <v>12</v>
      </c>
      <c r="H8352" s="5">
        <v>0</v>
      </c>
      <c r="I8352" s="5">
        <v>348</v>
      </c>
      <c r="J8352" s="5">
        <v>19</v>
      </c>
      <c r="K8352" s="5">
        <v>3.9605000019099998</v>
      </c>
      <c r="L8352" s="5">
        <v>0.12935072183599999</v>
      </c>
      <c r="M8352" s="5">
        <v>0</v>
      </c>
      <c r="N8352" s="8">
        <f t="shared" si="1698"/>
        <v>1E-4</v>
      </c>
      <c r="O8352" s="5">
        <v>0</v>
      </c>
      <c r="P8352" s="5">
        <v>96.736587524399994</v>
      </c>
      <c r="Q8352" s="5">
        <v>0.45132160186800002</v>
      </c>
      <c r="R8352" s="5">
        <v>0</v>
      </c>
      <c r="S8352">
        <f t="shared" si="1690"/>
        <v>5.9413998308355972E-6</v>
      </c>
      <c r="T8352">
        <f t="shared" si="1691"/>
        <v>1164059.9128807276</v>
      </c>
      <c r="U8352">
        <f t="shared" si="1692"/>
        <v>3495847.0217512534</v>
      </c>
      <c r="V8352" s="9">
        <v>1076.3735351600001</v>
      </c>
      <c r="W8352" s="9">
        <v>60723.6445313</v>
      </c>
      <c r="X8352">
        <f t="shared" si="1699"/>
        <v>2.810846575862787E-7</v>
      </c>
      <c r="Y8352">
        <f t="shared" si="1700"/>
        <v>0.67081032598390533</v>
      </c>
      <c r="Z8352">
        <f t="shared" si="1693"/>
        <v>1.2340421072902296E-4</v>
      </c>
      <c r="AA8352">
        <f t="shared" si="1694"/>
        <v>1.7504920002306861E-5</v>
      </c>
      <c r="AB8352">
        <f>(1/(AA8352*k))*(LN((50-dTar)/(hTar-dTar)))</f>
        <v>249652.38609041239</v>
      </c>
      <c r="AC8352">
        <f t="shared" si="1695"/>
        <v>402726.04578894714</v>
      </c>
      <c r="AD8352" s="19">
        <v>2497.7700195299999</v>
      </c>
      <c r="AE8352" s="19">
        <v>60723.6445313</v>
      </c>
      <c r="AF8352">
        <f t="shared" si="1701"/>
        <v>2.1461647183800129E-6</v>
      </c>
      <c r="AG8352" s="23">
        <f t="shared" si="1696"/>
        <v>9.1017939389733057E-2</v>
      </c>
      <c r="AH8352" s="25">
        <f t="shared" si="1702"/>
        <v>0.31139341152353317</v>
      </c>
      <c r="AI8352" s="25">
        <f t="shared" si="1697"/>
        <v>4.6905171284601254E-5</v>
      </c>
    </row>
    <row r="8353" spans="6:35" ht="15">
      <c r="F8353" s="5">
        <v>2006</v>
      </c>
      <c r="G8353" s="5">
        <v>12</v>
      </c>
      <c r="H8353" s="5">
        <v>0</v>
      </c>
      <c r="I8353" s="5">
        <v>348</v>
      </c>
      <c r="J8353" s="5">
        <v>20</v>
      </c>
      <c r="K8353" s="5">
        <v>2.5880000591300001</v>
      </c>
      <c r="L8353" s="5">
        <v>2.3179870098800001E-2</v>
      </c>
      <c r="M8353" s="5">
        <v>0</v>
      </c>
      <c r="N8353" s="8">
        <f t="shared" si="1698"/>
        <v>1E-4</v>
      </c>
      <c r="O8353" s="5">
        <v>0</v>
      </c>
      <c r="P8353" s="5">
        <v>96.736587524399994</v>
      </c>
      <c r="Q8353" s="5">
        <v>0.209199905396</v>
      </c>
      <c r="R8353" s="5">
        <v>0</v>
      </c>
      <c r="S8353">
        <f t="shared" si="1690"/>
        <v>5.9413998308355972E-6</v>
      </c>
      <c r="T8353">
        <f t="shared" si="1691"/>
        <v>1164059.9128807276</v>
      </c>
      <c r="U8353">
        <f t="shared" si="1692"/>
        <v>3495847.0217512534</v>
      </c>
      <c r="V8353" s="9">
        <v>1076.3735351600001</v>
      </c>
      <c r="W8353" s="9">
        <v>60723.6445313</v>
      </c>
      <c r="X8353">
        <f t="shared" si="1699"/>
        <v>2.810846575862787E-7</v>
      </c>
      <c r="Y8353">
        <f t="shared" si="1700"/>
        <v>0.31093893169229875</v>
      </c>
      <c r="Z8353">
        <f t="shared" si="1693"/>
        <v>1.2340421072902296E-4</v>
      </c>
      <c r="AA8353">
        <f t="shared" si="1694"/>
        <v>1.7504920002306861E-5</v>
      </c>
      <c r="AB8353">
        <f>(1/(AA8353*k))*(LN((50-dTar)/(hTar-dTar)))</f>
        <v>249652.38609041239</v>
      </c>
      <c r="AC8353">
        <f t="shared" si="1695"/>
        <v>402726.04578894714</v>
      </c>
      <c r="AD8353" s="19">
        <v>2497.7700195299999</v>
      </c>
      <c r="AE8353" s="19">
        <v>60723.6445313</v>
      </c>
      <c r="AF8353">
        <f t="shared" si="1701"/>
        <v>2.1461647183800129E-6</v>
      </c>
      <c r="AG8353" s="23">
        <f t="shared" si="1696"/>
        <v>4.2189304103462798E-2</v>
      </c>
      <c r="AH8353" s="25">
        <f t="shared" si="1702"/>
        <v>0.14433936235720804</v>
      </c>
      <c r="AI8353" s="25">
        <f t="shared" si="1697"/>
        <v>4.6905171284601254E-5</v>
      </c>
    </row>
    <row r="8354" spans="6:35" ht="15">
      <c r="F8354" s="5">
        <v>2006</v>
      </c>
      <c r="G8354" s="5">
        <v>12</v>
      </c>
      <c r="H8354" s="5">
        <v>0</v>
      </c>
      <c r="I8354" s="5">
        <v>348</v>
      </c>
      <c r="J8354" s="5">
        <v>21</v>
      </c>
      <c r="K8354" s="5">
        <v>2.20350003242</v>
      </c>
      <c r="L8354" s="5">
        <v>7.5175911188099997E-3</v>
      </c>
      <c r="M8354" s="5">
        <v>0</v>
      </c>
      <c r="N8354" s="8">
        <f t="shared" si="1698"/>
        <v>1E-4</v>
      </c>
      <c r="O8354" s="5">
        <v>0</v>
      </c>
      <c r="P8354" s="5">
        <v>96.736587524399994</v>
      </c>
      <c r="Q8354" s="5">
        <v>0.21626634895800001</v>
      </c>
      <c r="R8354" s="5">
        <v>0</v>
      </c>
      <c r="S8354">
        <f t="shared" si="1690"/>
        <v>5.9413998308355972E-6</v>
      </c>
      <c r="T8354">
        <f t="shared" si="1691"/>
        <v>1164059.9128807276</v>
      </c>
      <c r="U8354">
        <f t="shared" si="1692"/>
        <v>3495847.0217512534</v>
      </c>
      <c r="V8354" s="9">
        <v>1076.3735351600001</v>
      </c>
      <c r="W8354" s="9">
        <v>60723.6445313</v>
      </c>
      <c r="X8354">
        <f t="shared" si="1699"/>
        <v>2.810846575862787E-7</v>
      </c>
      <c r="Y8354">
        <f t="shared" si="1700"/>
        <v>0.32144195944402265</v>
      </c>
      <c r="Z8354">
        <f t="shared" si="1693"/>
        <v>1.2340421072902296E-4</v>
      </c>
      <c r="AA8354">
        <f t="shared" si="1694"/>
        <v>1.7504920002306861E-5</v>
      </c>
      <c r="AB8354">
        <f>(1/(AA8354*k))*(LN((50-dTar)/(hTar-dTar)))</f>
        <v>249652.38609041239</v>
      </c>
      <c r="AC8354">
        <f t="shared" si="1695"/>
        <v>402726.04578894714</v>
      </c>
      <c r="AD8354" s="19">
        <v>2497.7700195299999</v>
      </c>
      <c r="AE8354" s="19">
        <v>60723.6445313</v>
      </c>
      <c r="AF8354">
        <f t="shared" si="1701"/>
        <v>2.1461647183800129E-6</v>
      </c>
      <c r="AG8354" s="23">
        <f t="shared" si="1696"/>
        <v>4.3614392397852031E-2</v>
      </c>
      <c r="AH8354" s="25">
        <f t="shared" si="1702"/>
        <v>0.14921491885395483</v>
      </c>
      <c r="AI8354" s="25">
        <f t="shared" si="1697"/>
        <v>4.6905171284601254E-5</v>
      </c>
    </row>
    <row r="8355" spans="6:35" ht="15">
      <c r="F8355" s="5">
        <v>2006</v>
      </c>
      <c r="G8355" s="5">
        <v>12</v>
      </c>
      <c r="H8355" s="5">
        <v>0</v>
      </c>
      <c r="I8355" s="5">
        <v>348</v>
      </c>
      <c r="J8355" s="5">
        <v>22</v>
      </c>
      <c r="K8355" s="5">
        <v>1.5724999904600001</v>
      </c>
      <c r="L8355" s="5">
        <v>4.1059190407400003E-3</v>
      </c>
      <c r="M8355" s="5">
        <v>0.536000013351</v>
      </c>
      <c r="N8355" s="8">
        <f t="shared" si="1698"/>
        <v>0.536000013351</v>
      </c>
      <c r="O8355" s="5">
        <v>0</v>
      </c>
      <c r="P8355" s="5">
        <v>96.736587524399994</v>
      </c>
      <c r="Q8355" s="5">
        <v>0.384372204542</v>
      </c>
      <c r="R8355" s="5">
        <v>0</v>
      </c>
      <c r="S8355">
        <f t="shared" si="1690"/>
        <v>3.1845903886515085E-2</v>
      </c>
      <c r="T8355">
        <f t="shared" si="1691"/>
        <v>217.17535147120273</v>
      </c>
      <c r="U8355">
        <f t="shared" si="1692"/>
        <v>652.21024900646717</v>
      </c>
      <c r="V8355" s="9">
        <v>552.58874511700003</v>
      </c>
      <c r="W8355" s="9">
        <v>190.679595947</v>
      </c>
      <c r="X8355">
        <f t="shared" si="1699"/>
        <v>7.1660003035195474E-4</v>
      </c>
      <c r="Y8355">
        <f t="shared" si="1700"/>
        <v>0.45521658982638918</v>
      </c>
      <c r="Z8355">
        <f t="shared" si="1693"/>
        <v>0.66144658598325912</v>
      </c>
      <c r="AA8355">
        <f t="shared" si="1694"/>
        <v>9.3826373549446618E-2</v>
      </c>
      <c r="AB8355">
        <f>(1/(AA8355*k))*(LN((50-dTar)/(hTar-dTar)))</f>
        <v>46.576936543269717</v>
      </c>
      <c r="AC8355">
        <f t="shared" si="1695"/>
        <v>75.135454432390432</v>
      </c>
      <c r="AD8355" s="19">
        <v>1400.46777344</v>
      </c>
      <c r="AE8355" s="19">
        <v>64.719161987299998</v>
      </c>
      <c r="AF8355">
        <f t="shared" si="1701"/>
        <v>6.4921474009807197E-4</v>
      </c>
      <c r="AG8355" s="23">
        <f t="shared" si="1696"/>
        <v>0.43301155952433379</v>
      </c>
      <c r="AH8355" s="25">
        <f t="shared" si="1702"/>
        <v>0.4414515531318835</v>
      </c>
      <c r="AI8355" s="25">
        <f t="shared" si="1697"/>
        <v>0.25141172434777209</v>
      </c>
    </row>
    <row r="8356" spans="6:35" ht="15">
      <c r="F8356" s="5">
        <v>2006</v>
      </c>
      <c r="G8356" s="5">
        <v>12</v>
      </c>
      <c r="H8356" s="5">
        <v>0</v>
      </c>
      <c r="I8356" s="5">
        <v>348</v>
      </c>
      <c r="J8356" s="5">
        <v>23</v>
      </c>
      <c r="K8356" s="5">
        <v>1.1564999818799999</v>
      </c>
      <c r="L8356" s="5">
        <v>7.9696988686899992E-3</v>
      </c>
      <c r="M8356" s="5">
        <v>0.276499986649</v>
      </c>
      <c r="N8356" s="8">
        <f t="shared" si="1698"/>
        <v>0.276499986649</v>
      </c>
      <c r="O8356" s="5">
        <v>0</v>
      </c>
      <c r="P8356" s="5">
        <v>96.736587524399994</v>
      </c>
      <c r="Q8356" s="5">
        <v>0.28915214538599998</v>
      </c>
      <c r="R8356" s="5">
        <v>0</v>
      </c>
      <c r="S8356">
        <f t="shared" si="1690"/>
        <v>1.6427969739024131E-2</v>
      </c>
      <c r="T8356">
        <f t="shared" si="1691"/>
        <v>420.99818050205965</v>
      </c>
      <c r="U8356">
        <f t="shared" si="1692"/>
        <v>1264.3208645753102</v>
      </c>
      <c r="V8356" s="9">
        <v>574.63592529300001</v>
      </c>
      <c r="W8356" s="9">
        <v>369.63571166999998</v>
      </c>
      <c r="X8356">
        <f t="shared" si="1699"/>
        <v>4.527770511325599E-4</v>
      </c>
      <c r="Y8356">
        <f t="shared" si="1700"/>
        <v>0.35725066509107817</v>
      </c>
      <c r="Z8356">
        <f t="shared" si="1693"/>
        <v>0.34121262619005227</v>
      </c>
      <c r="AA8356">
        <f t="shared" si="1694"/>
        <v>4.8401101469296597E-2</v>
      </c>
      <c r="AB8356">
        <f>(1/(AA8356*k))*(LN((50-dTar)/(hTar-dTar)))</f>
        <v>90.290198244143511</v>
      </c>
      <c r="AC8356">
        <f t="shared" si="1695"/>
        <v>145.65137983177681</v>
      </c>
      <c r="AD8356" s="19">
        <v>1763.40527344</v>
      </c>
      <c r="AE8356" s="19">
        <v>125.459213257</v>
      </c>
      <c r="AF8356">
        <f t="shared" si="1701"/>
        <v>4.9151742507969065E-4</v>
      </c>
      <c r="AG8356" s="23">
        <f t="shared" si="1696"/>
        <v>0.331675021680091</v>
      </c>
      <c r="AH8356" s="25">
        <f t="shared" si="1702"/>
        <v>0.34139616432035669</v>
      </c>
      <c r="AI8356" s="25">
        <f t="shared" si="1697"/>
        <v>0.12969279233961306</v>
      </c>
    </row>
    <row r="8357" spans="6:35" ht="15">
      <c r="F8357" s="5">
        <v>2006</v>
      </c>
      <c r="G8357" s="5">
        <v>12</v>
      </c>
      <c r="H8357" s="5">
        <v>0</v>
      </c>
      <c r="I8357" s="5">
        <v>348</v>
      </c>
      <c r="J8357" s="5">
        <v>24</v>
      </c>
      <c r="K8357" s="5">
        <v>0.45199999213199998</v>
      </c>
      <c r="L8357" s="5">
        <v>3.1558299087900001E-4</v>
      </c>
      <c r="M8357" s="5">
        <v>2.80000008643E-2</v>
      </c>
      <c r="N8357" s="8">
        <f t="shared" si="1698"/>
        <v>2.80000008643E-2</v>
      </c>
      <c r="O8357" s="5">
        <v>0</v>
      </c>
      <c r="P8357" s="5">
        <v>96.736587524399994</v>
      </c>
      <c r="Q8357" s="5">
        <v>0.499530613422</v>
      </c>
      <c r="R8357" s="5">
        <v>1.9474999979099999E-2</v>
      </c>
      <c r="S8357">
        <f t="shared" si="1690"/>
        <v>1.6635920039854857E-3</v>
      </c>
      <c r="T8357">
        <f t="shared" si="1691"/>
        <v>4157.3567033881918</v>
      </c>
      <c r="U8357">
        <f t="shared" si="1692"/>
        <v>12485.167549435539</v>
      </c>
      <c r="V8357" s="9">
        <v>800.44744873000002</v>
      </c>
      <c r="W8357" s="9">
        <v>3650.1520996099998</v>
      </c>
      <c r="X8357">
        <f t="shared" si="1699"/>
        <v>5.9046631559508578E-5</v>
      </c>
      <c r="Y8357">
        <f t="shared" si="1700"/>
        <v>0.66204902378466346</v>
      </c>
      <c r="Z8357">
        <f t="shared" si="1693"/>
        <v>3.4553180070709018E-2</v>
      </c>
      <c r="AA8357">
        <f t="shared" si="1694"/>
        <v>4.9013777519409437E-3</v>
      </c>
      <c r="AB8357">
        <f>(1/(AA8357*k))*(LN((50-dTar)/(hTar-dTar)))</f>
        <v>891.61563708635174</v>
      </c>
      <c r="AC8357">
        <f t="shared" si="1695"/>
        <v>1438.307261991634</v>
      </c>
      <c r="AD8357" s="19">
        <v>2395.5317382799999</v>
      </c>
      <c r="AE8357" s="19">
        <v>1238.9096679700001</v>
      </c>
      <c r="AF8357">
        <f t="shared" si="1701"/>
        <v>1.971317850341341E-4</v>
      </c>
      <c r="AG8357" s="23">
        <f t="shared" si="1696"/>
        <v>0.47433424014764469</v>
      </c>
      <c r="AH8357" s="25">
        <f t="shared" si="1702"/>
        <v>0.5456834593285057</v>
      </c>
      <c r="AI8357" s="25">
        <f t="shared" si="1697"/>
        <v>1.3133448365089744E-2</v>
      </c>
    </row>
    <row r="8358" spans="6:35" ht="15">
      <c r="F8358" s="5">
        <v>2006</v>
      </c>
      <c r="G8358" s="5">
        <v>12</v>
      </c>
      <c r="H8358" s="5">
        <v>0</v>
      </c>
      <c r="I8358" s="5">
        <v>349</v>
      </c>
      <c r="J8358" s="5">
        <v>1</v>
      </c>
      <c r="K8358" s="5">
        <v>0.764500021935</v>
      </c>
      <c r="L8358" s="5">
        <v>1.2912210077000001E-3</v>
      </c>
      <c r="M8358" s="5">
        <v>1.01849997044</v>
      </c>
      <c r="N8358" s="8">
        <f t="shared" si="1698"/>
        <v>1.01849997044</v>
      </c>
      <c r="O8358" s="5">
        <v>0</v>
      </c>
      <c r="P8358" s="5">
        <v>96.736587524399994</v>
      </c>
      <c r="Q8358" s="5">
        <v>2.1254155635799998</v>
      </c>
      <c r="R8358" s="5">
        <v>0</v>
      </c>
      <c r="S8358">
        <f t="shared" si="1690"/>
        <v>6.0513155520782756E-2</v>
      </c>
      <c r="T8358">
        <f t="shared" si="1691"/>
        <v>114.29160006532398</v>
      </c>
      <c r="U8358">
        <f t="shared" si="1692"/>
        <v>343.23486727653221</v>
      </c>
      <c r="V8358" s="9">
        <v>542.02838134800004</v>
      </c>
      <c r="W8358" s="9">
        <v>100.347839355</v>
      </c>
      <c r="X8358">
        <f t="shared" si="1699"/>
        <v>1.0145989753929865E-3</v>
      </c>
      <c r="Y8358">
        <f t="shared" si="1700"/>
        <v>2.4042078423419535</v>
      </c>
      <c r="Z8358">
        <f t="shared" si="1693"/>
        <v>1.2568718497968141</v>
      </c>
      <c r="AA8358">
        <f t="shared" si="1694"/>
        <v>0.17828760504904101</v>
      </c>
      <c r="AB8358">
        <f>(1/(AA8358*k))*(LN((50-dTar)/(hTar-dTar)))</f>
        <v>24.511771559753768</v>
      </c>
      <c r="AC8358">
        <f t="shared" si="1695"/>
        <v>39.541095481324987</v>
      </c>
      <c r="AD8358" s="19">
        <v>1036.4698486299999</v>
      </c>
      <c r="AE8358" s="19">
        <v>34.059375762899997</v>
      </c>
      <c r="AF8358">
        <f t="shared" si="1701"/>
        <v>9.0084383132890515E-4</v>
      </c>
      <c r="AG8358" s="23">
        <f t="shared" si="1696"/>
        <v>2.3185691128407768</v>
      </c>
      <c r="AH8358" s="25">
        <f t="shared" si="1702"/>
        <v>2.3511198601136458</v>
      </c>
      <c r="AI8358" s="25">
        <f t="shared" si="1697"/>
        <v>0.47772915566849511</v>
      </c>
    </row>
    <row r="8359" spans="6:35" ht="15">
      <c r="F8359" s="5">
        <v>2006</v>
      </c>
      <c r="G8359" s="5">
        <v>12</v>
      </c>
      <c r="H8359" s="5">
        <v>0</v>
      </c>
      <c r="I8359" s="5">
        <v>349</v>
      </c>
      <c r="J8359" s="5">
        <v>2</v>
      </c>
      <c r="K8359" s="5">
        <v>7.2999998927100004E-2</v>
      </c>
      <c r="L8359" s="5">
        <v>2.1491139195899999E-3</v>
      </c>
      <c r="M8359" s="5">
        <v>7.2499997913800004E-2</v>
      </c>
      <c r="N8359" s="8">
        <f t="shared" si="1698"/>
        <v>7.2499997913800004E-2</v>
      </c>
      <c r="O8359" s="5">
        <v>0</v>
      </c>
      <c r="P8359" s="5">
        <v>96.736587524399994</v>
      </c>
      <c r="Q8359" s="5">
        <v>1.4809474945100001</v>
      </c>
      <c r="R8359" s="5">
        <v>0</v>
      </c>
      <c r="S8359">
        <f t="shared" si="1690"/>
        <v>4.3075147534063244E-3</v>
      </c>
      <c r="T8359">
        <f t="shared" si="1691"/>
        <v>1605.5999260369008</v>
      </c>
      <c r="U8359">
        <f t="shared" si="1692"/>
        <v>4821.8580997860099</v>
      </c>
      <c r="V8359" s="9">
        <v>676.39086914100005</v>
      </c>
      <c r="W8359" s="9">
        <v>1409.7141113299999</v>
      </c>
      <c r="X8359">
        <f t="shared" si="1699"/>
        <v>1.4476047257085153E-4</v>
      </c>
      <c r="Y8359">
        <f t="shared" si="1700"/>
        <v>1.9293907863953004</v>
      </c>
      <c r="Z8359">
        <f t="shared" si="1693"/>
        <v>8.9468050204082994E-2</v>
      </c>
      <c r="AA8359">
        <f t="shared" si="1694"/>
        <v>1.2691066636484829E-2</v>
      </c>
      <c r="AB8359">
        <f>(1/(AA8359*k))*(LN((50-dTar)/(hTar-dTar)))</f>
        <v>344.34812865407326</v>
      </c>
      <c r="AC8359">
        <f t="shared" si="1695"/>
        <v>555.48421707235718</v>
      </c>
      <c r="AD8359" s="19">
        <v>2247.6049804700001</v>
      </c>
      <c r="AE8359" s="19">
        <v>478.47552490200002</v>
      </c>
      <c r="AF8359">
        <f t="shared" si="1701"/>
        <v>3.047326762018347E-4</v>
      </c>
      <c r="AG8359" s="23">
        <f t="shared" si="1696"/>
        <v>1.6027947198672889</v>
      </c>
      <c r="AH8359" s="25">
        <f t="shared" si="1702"/>
        <v>1.7269318489885288</v>
      </c>
      <c r="AI8359" s="25">
        <f t="shared" si="1697"/>
        <v>3.4006248202800217E-2</v>
      </c>
    </row>
    <row r="8360" spans="6:35" ht="15">
      <c r="F8360" s="5">
        <v>2006</v>
      </c>
      <c r="G8360" s="5">
        <v>12</v>
      </c>
      <c r="H8360" s="5">
        <v>0</v>
      </c>
      <c r="I8360" s="5">
        <v>349</v>
      </c>
      <c r="J8360" s="5">
        <v>3</v>
      </c>
      <c r="K8360" s="5">
        <v>-0.12600000202700001</v>
      </c>
      <c r="L8360" s="5">
        <v>6.0520198894700001E-4</v>
      </c>
      <c r="M8360" s="5">
        <v>9.4499997794599999E-2</v>
      </c>
      <c r="N8360" s="8">
        <f t="shared" si="1698"/>
        <v>9.4499997794599999E-2</v>
      </c>
      <c r="O8360" s="5">
        <v>0</v>
      </c>
      <c r="P8360" s="5">
        <v>96.736587524399994</v>
      </c>
      <c r="Q8360" s="5">
        <v>2.6542110443100002</v>
      </c>
      <c r="R8360" s="5">
        <v>0</v>
      </c>
      <c r="S8360">
        <f t="shared" si="1690"/>
        <v>5.6146227091080072E-3</v>
      </c>
      <c r="T8360">
        <f t="shared" si="1691"/>
        <v>1231.8094603672523</v>
      </c>
      <c r="U8360">
        <f t="shared" si="1692"/>
        <v>3699.3091040590652</v>
      </c>
      <c r="V8360" s="9">
        <v>648.94360351600005</v>
      </c>
      <c r="W8360" s="9">
        <v>1081.5266113299999</v>
      </c>
      <c r="X8360">
        <f t="shared" si="1699"/>
        <v>1.8416954746544906E-4</v>
      </c>
      <c r="Y8360">
        <f t="shared" si="1700"/>
        <v>3.4330356629629533</v>
      </c>
      <c r="Z8360">
        <f t="shared" si="1693"/>
        <v>0.11661697641737023</v>
      </c>
      <c r="AA8360">
        <f t="shared" si="1694"/>
        <v>1.6542149016126478E-2</v>
      </c>
      <c r="AB8360">
        <f>(1/(AA8360*k))*(LN((50-dTar)/(hTar-dTar)))</f>
        <v>264.18242530866837</v>
      </c>
      <c r="AC8360">
        <f t="shared" si="1695"/>
        <v>426.16513776464882</v>
      </c>
      <c r="AD8360" s="19">
        <v>2181.5522460900002</v>
      </c>
      <c r="AE8360" s="19">
        <v>367.08435058600003</v>
      </c>
      <c r="AF8360">
        <f t="shared" si="1701"/>
        <v>3.3615685658057128E-4</v>
      </c>
      <c r="AG8360" s="23">
        <f t="shared" si="1696"/>
        <v>2.9412246964305386</v>
      </c>
      <c r="AH8360" s="25">
        <f t="shared" si="1702"/>
        <v>3.1281589792120483</v>
      </c>
      <c r="AI8360" s="25">
        <f t="shared" si="1697"/>
        <v>4.4325385829501539E-2</v>
      </c>
    </row>
    <row r="8361" spans="6:35" ht="15">
      <c r="F8361" s="5">
        <v>2006</v>
      </c>
      <c r="G8361" s="5">
        <v>12</v>
      </c>
      <c r="H8361" s="5">
        <v>0</v>
      </c>
      <c r="I8361" s="5">
        <v>349</v>
      </c>
      <c r="J8361" s="5">
        <v>4</v>
      </c>
      <c r="K8361" s="5">
        <v>0.69450002908700004</v>
      </c>
      <c r="L8361" s="5">
        <v>2.24822410382E-3</v>
      </c>
      <c r="M8361" s="5">
        <v>6.8000003695499994E-2</v>
      </c>
      <c r="N8361" s="8">
        <f t="shared" si="1698"/>
        <v>6.8000003695499994E-2</v>
      </c>
      <c r="O8361" s="5">
        <v>0</v>
      </c>
      <c r="P8361" s="5">
        <v>96.736587524399994</v>
      </c>
      <c r="Q8361" s="5">
        <v>8.0288839340199996</v>
      </c>
      <c r="R8361" s="5">
        <v>1.22999995947E-2</v>
      </c>
      <c r="S8361">
        <f t="shared" si="1690"/>
        <v>4.040152104532636E-3</v>
      </c>
      <c r="T8361">
        <f t="shared" si="1691"/>
        <v>1711.8527200282504</v>
      </c>
      <c r="U8361">
        <f t="shared" si="1692"/>
        <v>5140.9512231873541</v>
      </c>
      <c r="V8361" s="9">
        <v>683.61853027300003</v>
      </c>
      <c r="W8361" s="9">
        <v>1503.0037841799999</v>
      </c>
      <c r="X8361">
        <f t="shared" si="1699"/>
        <v>1.3647082419073514E-4</v>
      </c>
      <c r="Y8361">
        <f t="shared" si="1700"/>
        <v>10.476346556830288</v>
      </c>
      <c r="Z8361">
        <f t="shared" si="1693"/>
        <v>8.3914867856138206E-2</v>
      </c>
      <c r="AA8361">
        <f t="shared" si="1694"/>
        <v>1.1903346248462982E-2</v>
      </c>
      <c r="AB8361">
        <f>(1/(AA8361*k))*(LN((50-dTar)/(hTar-dTar)))</f>
        <v>367.13584194545211</v>
      </c>
      <c r="AC8361">
        <f t="shared" si="1695"/>
        <v>592.24415279788911</v>
      </c>
      <c r="AD8361" s="19">
        <v>2261.6577148400002</v>
      </c>
      <c r="AE8361" s="19">
        <v>510.13925170900001</v>
      </c>
      <c r="AF8361">
        <f t="shared" si="1701"/>
        <v>2.9726152699172261E-4</v>
      </c>
      <c r="AG8361" s="23">
        <f t="shared" si="1696"/>
        <v>8.631971065911312</v>
      </c>
      <c r="AH8361" s="25">
        <f t="shared" si="1702"/>
        <v>9.3330066934932567</v>
      </c>
      <c r="AI8361" s="25">
        <f t="shared" si="1697"/>
        <v>3.1895518206909453E-2</v>
      </c>
    </row>
    <row r="8362" spans="6:35" ht="15">
      <c r="F8362" s="5">
        <v>2006</v>
      </c>
      <c r="G8362" s="5">
        <v>12</v>
      </c>
      <c r="H8362" s="5">
        <v>0</v>
      </c>
      <c r="I8362" s="5">
        <v>349</v>
      </c>
      <c r="J8362" s="5">
        <v>5</v>
      </c>
      <c r="K8362" s="5">
        <v>0.32199999690100001</v>
      </c>
      <c r="L8362" s="5">
        <v>3.12621193007E-3</v>
      </c>
      <c r="M8362" s="5">
        <v>0.84899997711200004</v>
      </c>
      <c r="N8362" s="8">
        <f t="shared" si="1698"/>
        <v>0.84899997711200004</v>
      </c>
      <c r="O8362" s="5">
        <v>0</v>
      </c>
      <c r="P8362" s="5">
        <v>96.736587524399994</v>
      </c>
      <c r="Q8362" s="5">
        <v>1.3563315868400001</v>
      </c>
      <c r="R8362" s="5">
        <v>0</v>
      </c>
      <c r="S8362">
        <f t="shared" si="1690"/>
        <v>5.0442483203926622E-2</v>
      </c>
      <c r="T8362">
        <f t="shared" si="1691"/>
        <v>137.10953407094908</v>
      </c>
      <c r="U8362">
        <f t="shared" si="1692"/>
        <v>411.76055547644398</v>
      </c>
      <c r="V8362" s="9">
        <v>544.69464111299999</v>
      </c>
      <c r="W8362" s="9">
        <v>120.381942749</v>
      </c>
      <c r="X8362">
        <f t="shared" si="1699"/>
        <v>9.2864553372885243E-4</v>
      </c>
      <c r="Y8362">
        <f t="shared" si="1700"/>
        <v>1.5542250943574343</v>
      </c>
      <c r="Z8362">
        <f t="shared" si="1693"/>
        <v>1.0477017208446491</v>
      </c>
      <c r="AA8362">
        <f t="shared" si="1694"/>
        <v>0.14861676681305913</v>
      </c>
      <c r="AB8362">
        <f>(1/(AA8362*k))*(LN((50-dTar)/(hTar-dTar)))</f>
        <v>29.405464407624869</v>
      </c>
      <c r="AC8362">
        <f t="shared" si="1695"/>
        <v>47.435342361124661</v>
      </c>
      <c r="AD8362" s="19">
        <v>1136.5739746100001</v>
      </c>
      <c r="AE8362" s="19">
        <v>40.859214782700001</v>
      </c>
      <c r="AF8362">
        <f t="shared" si="1701"/>
        <v>8.1641414900924321E-4</v>
      </c>
      <c r="AG8362" s="23">
        <f t="shared" si="1696"/>
        <v>1.4940347983821325</v>
      </c>
      <c r="AH8362" s="25">
        <f t="shared" si="1702"/>
        <v>1.5169127546991319</v>
      </c>
      <c r="AI8362" s="25">
        <f t="shared" si="1697"/>
        <v>0.39822489347060902</v>
      </c>
    </row>
    <row r="8363" spans="6:35" ht="15">
      <c r="F8363" s="5">
        <v>2006</v>
      </c>
      <c r="G8363" s="5">
        <v>12</v>
      </c>
      <c r="H8363" s="5">
        <v>0</v>
      </c>
      <c r="I8363" s="5">
        <v>349</v>
      </c>
      <c r="J8363" s="5">
        <v>6</v>
      </c>
      <c r="K8363" s="5">
        <v>-0.84549999237100004</v>
      </c>
      <c r="L8363" s="5">
        <v>0</v>
      </c>
      <c r="M8363" s="5">
        <v>0.166999995708</v>
      </c>
      <c r="N8363" s="8">
        <f t="shared" si="1698"/>
        <v>0.166999995708</v>
      </c>
      <c r="O8363" s="5">
        <v>0</v>
      </c>
      <c r="P8363" s="5">
        <v>96.736587524399994</v>
      </c>
      <c r="Q8363" s="5">
        <v>0.13558223843600001</v>
      </c>
      <c r="R8363" s="5">
        <v>0</v>
      </c>
      <c r="S8363">
        <f t="shared" si="1690"/>
        <v>9.9221374624905642E-3</v>
      </c>
      <c r="T8363">
        <f t="shared" si="1691"/>
        <v>697.04188191482956</v>
      </c>
      <c r="U8363">
        <f t="shared" si="1692"/>
        <v>2093.3216237105498</v>
      </c>
      <c r="V8363" s="9">
        <v>603.19628906299999</v>
      </c>
      <c r="W8363" s="9">
        <v>612.00164794900002</v>
      </c>
      <c r="X8363">
        <f t="shared" si="1699"/>
        <v>3.0224998874771937E-4</v>
      </c>
      <c r="Y8363">
        <f t="shared" si="1700"/>
        <v>0.1717711361625936</v>
      </c>
      <c r="Z8363">
        <f t="shared" si="1693"/>
        <v>0.20608502662095957</v>
      </c>
      <c r="AA8363">
        <f t="shared" si="1694"/>
        <v>2.9233215652541281E-2</v>
      </c>
      <c r="AB8363">
        <f>(1/(AA8363*k))*(LN((50-dTar)/(hTar-dTar)))</f>
        <v>149.49245060277156</v>
      </c>
      <c r="AC8363">
        <f t="shared" si="1695"/>
        <v>241.15332702948987</v>
      </c>
      <c r="AD8363" s="19">
        <v>1990.9654541</v>
      </c>
      <c r="AE8363" s="19">
        <v>207.72138977099999</v>
      </c>
      <c r="AF8363">
        <f t="shared" si="1701"/>
        <v>4.0986291312308489E-4</v>
      </c>
      <c r="AG8363" s="23">
        <f t="shared" si="1696"/>
        <v>0.15479331053807466</v>
      </c>
      <c r="AH8363" s="25">
        <f t="shared" si="1702"/>
        <v>0.16124647623034438</v>
      </c>
      <c r="AI8363" s="25">
        <f t="shared" si="1697"/>
        <v>7.8331634032114128E-2</v>
      </c>
    </row>
    <row r="8364" spans="6:35" ht="15">
      <c r="F8364" s="5">
        <v>2006</v>
      </c>
      <c r="G8364" s="5">
        <v>12</v>
      </c>
      <c r="H8364" s="5">
        <v>0</v>
      </c>
      <c r="I8364" s="5">
        <v>349</v>
      </c>
      <c r="J8364" s="5">
        <v>7</v>
      </c>
      <c r="K8364" s="5">
        <v>-1.35099995136</v>
      </c>
      <c r="L8364" s="5">
        <v>0</v>
      </c>
      <c r="M8364" s="5">
        <v>9.0499997139000005E-2</v>
      </c>
      <c r="N8364" s="8">
        <f t="shared" si="1698"/>
        <v>9.0499997139000005E-2</v>
      </c>
      <c r="O8364" s="5">
        <v>0</v>
      </c>
      <c r="P8364" s="5">
        <v>96.736587524399994</v>
      </c>
      <c r="Q8364" s="5">
        <v>6.1387903988400001E-2</v>
      </c>
      <c r="R8364" s="5">
        <v>0.29007500410100001</v>
      </c>
      <c r="S8364">
        <f t="shared" si="1690"/>
        <v>5.3769666769227656E-3</v>
      </c>
      <c r="T8364">
        <f t="shared" si="1691"/>
        <v>1286.2540880447038</v>
      </c>
      <c r="U8364">
        <f t="shared" si="1692"/>
        <v>3862.8145107915761</v>
      </c>
      <c r="V8364" s="9">
        <v>653.15093994100005</v>
      </c>
      <c r="W8364" s="9">
        <v>1129.3289794899999</v>
      </c>
      <c r="X8364">
        <f t="shared" si="1699"/>
        <v>1.7713867936567008E-4</v>
      </c>
      <c r="Y8364">
        <f t="shared" si="1700"/>
        <v>7.9502084235267112E-2</v>
      </c>
      <c r="Z8364">
        <f t="shared" si="1693"/>
        <v>0.1116808071791713</v>
      </c>
      <c r="AA8364">
        <f t="shared" si="1694"/>
        <v>1.5841952101271945E-2</v>
      </c>
      <c r="AB8364">
        <f>(1/(AA8364*k))*(LN((50-dTar)/(hTar-dTar)))</f>
        <v>275.858998875954</v>
      </c>
      <c r="AC8364">
        <f t="shared" si="1695"/>
        <v>445.00116963583497</v>
      </c>
      <c r="AD8364" s="19">
        <v>2193.2453613299999</v>
      </c>
      <c r="AE8364" s="19">
        <v>383.30911254900002</v>
      </c>
      <c r="AF8364">
        <f t="shared" si="1701"/>
        <v>3.3095534816520762E-4</v>
      </c>
      <c r="AG8364" s="23">
        <f t="shared" si="1696"/>
        <v>6.7793373674495727E-2</v>
      </c>
      <c r="AH8364" s="25">
        <f t="shared" si="1702"/>
        <v>7.2243781574925961E-2</v>
      </c>
      <c r="AI8364" s="25">
        <f t="shared" si="1697"/>
        <v>4.2449178670607178E-2</v>
      </c>
    </row>
    <row r="8365" spans="6:35" ht="15">
      <c r="F8365" s="5">
        <v>2006</v>
      </c>
      <c r="G8365" s="5">
        <v>12</v>
      </c>
      <c r="H8365" s="5">
        <v>0</v>
      </c>
      <c r="I8365" s="5">
        <v>349</v>
      </c>
      <c r="J8365" s="5">
        <v>8</v>
      </c>
      <c r="K8365" s="5">
        <v>-1.90849995613</v>
      </c>
      <c r="L8365" s="5">
        <v>0</v>
      </c>
      <c r="M8365" s="5">
        <v>0.27849999070199999</v>
      </c>
      <c r="N8365" s="8">
        <f t="shared" si="1698"/>
        <v>0.27849999070199999</v>
      </c>
      <c r="O8365" s="5">
        <v>0</v>
      </c>
      <c r="P8365" s="5">
        <v>96.736587524399994</v>
      </c>
      <c r="Q8365" s="5">
        <v>0.10229377448599999</v>
      </c>
      <c r="R8365" s="5">
        <v>0.249074995518</v>
      </c>
      <c r="S8365">
        <f t="shared" si="1690"/>
        <v>1.654679797644578E-2</v>
      </c>
      <c r="T8365">
        <f t="shared" si="1691"/>
        <v>417.97484802299061</v>
      </c>
      <c r="U8365">
        <f t="shared" si="1692"/>
        <v>1255.2413423567659</v>
      </c>
      <c r="V8365" s="9">
        <v>575.60614013700001</v>
      </c>
      <c r="W8365" s="9">
        <v>366.98126220699999</v>
      </c>
      <c r="X8365">
        <f t="shared" si="1699"/>
        <v>4.5499450419470683E-4</v>
      </c>
      <c r="Y8365">
        <f t="shared" si="1700"/>
        <v>0.12631609728692847</v>
      </c>
      <c r="Z8365">
        <f t="shared" si="1693"/>
        <v>0.34368071540620543</v>
      </c>
      <c r="AA8365">
        <f t="shared" si="1694"/>
        <v>4.8751200578817142E-2</v>
      </c>
      <c r="AB8365">
        <f>(1/(AA8365*k))*(LN((50-dTar)/(hTar-dTar)))</f>
        <v>89.641793330451122</v>
      </c>
      <c r="AC8365">
        <f t="shared" si="1695"/>
        <v>144.60540726547862</v>
      </c>
      <c r="AD8365" s="19">
        <v>1759.7811279299999</v>
      </c>
      <c r="AE8365" s="19">
        <v>124.558258057</v>
      </c>
      <c r="AF8365">
        <f t="shared" si="1701"/>
        <v>4.9286703281707363E-4</v>
      </c>
      <c r="AG8365" s="23">
        <f t="shared" si="1696"/>
        <v>0.11731339265291967</v>
      </c>
      <c r="AH8365" s="25">
        <f t="shared" si="1702"/>
        <v>0.12073526456789108</v>
      </c>
      <c r="AI8365" s="25">
        <f t="shared" si="1697"/>
        <v>0.13063089766637165</v>
      </c>
    </row>
    <row r="8366" spans="6:35" ht="15">
      <c r="F8366" s="5">
        <v>2006</v>
      </c>
      <c r="G8366" s="5">
        <v>12</v>
      </c>
      <c r="H8366" s="5">
        <v>0</v>
      </c>
      <c r="I8366" s="5">
        <v>349</v>
      </c>
      <c r="J8366" s="5">
        <v>9</v>
      </c>
      <c r="K8366" s="5">
        <v>-1.7050000429200001</v>
      </c>
      <c r="L8366" s="5">
        <v>0</v>
      </c>
      <c r="M8366" s="5">
        <v>0.324000000954</v>
      </c>
      <c r="N8366" s="8">
        <f t="shared" si="1698"/>
        <v>0.324000000954</v>
      </c>
      <c r="O8366" s="5">
        <v>0</v>
      </c>
      <c r="P8366" s="5">
        <v>96.736587524399994</v>
      </c>
      <c r="Q8366" s="5">
        <v>0.82109045982399997</v>
      </c>
      <c r="R8366" s="5">
        <v>0.58527499437300001</v>
      </c>
      <c r="S8366">
        <f t="shared" si="1690"/>
        <v>1.9250135508588288E-2</v>
      </c>
      <c r="T8366">
        <f t="shared" si="1691"/>
        <v>359.2777498312401</v>
      </c>
      <c r="U8366">
        <f t="shared" si="1692"/>
        <v>1078.9651269931871</v>
      </c>
      <c r="V8366" s="9">
        <v>576.47491455099998</v>
      </c>
      <c r="W8366" s="9">
        <v>315.44528198199998</v>
      </c>
      <c r="X8366">
        <f t="shared" si="1699"/>
        <v>5.0738619241979101E-4</v>
      </c>
      <c r="Y8366">
        <f t="shared" si="1700"/>
        <v>1.0041372124134762</v>
      </c>
      <c r="Z8366">
        <f t="shared" si="1693"/>
        <v>0.39982964393931053</v>
      </c>
      <c r="AA8366">
        <f t="shared" si="1694"/>
        <v>5.6715940974471163E-2</v>
      </c>
      <c r="AB8366">
        <f>(1/(AA8366*k))*(LN((50-dTar)/(hTar-dTar)))</f>
        <v>77.053205356581756</v>
      </c>
      <c r="AC8366">
        <f t="shared" si="1695"/>
        <v>124.29816191455022</v>
      </c>
      <c r="AD8366" s="19">
        <v>1681.6032714800001</v>
      </c>
      <c r="AE8366" s="19">
        <v>107.066268921</v>
      </c>
      <c r="AF8366">
        <f t="shared" si="1701"/>
        <v>5.2274797885481855E-4</v>
      </c>
      <c r="AG8366" s="23">
        <f t="shared" si="1696"/>
        <v>0.93889177744773344</v>
      </c>
      <c r="AH8366" s="25">
        <f t="shared" si="1702"/>
        <v>0.96369116058488224</v>
      </c>
      <c r="AI8366" s="25">
        <f t="shared" si="1697"/>
        <v>0.15197275540958341</v>
      </c>
    </row>
    <row r="8367" spans="6:35" ht="15">
      <c r="F8367" s="5">
        <v>2006</v>
      </c>
      <c r="G8367" s="5">
        <v>12</v>
      </c>
      <c r="H8367" s="5">
        <v>0</v>
      </c>
      <c r="I8367" s="5">
        <v>349</v>
      </c>
      <c r="J8367" s="5">
        <v>10</v>
      </c>
      <c r="K8367" s="5">
        <v>-1.2450000047700001</v>
      </c>
      <c r="L8367" s="5">
        <v>0</v>
      </c>
      <c r="M8367" s="5">
        <v>0.246000006795</v>
      </c>
      <c r="N8367" s="8">
        <f t="shared" si="1698"/>
        <v>0.246000006795</v>
      </c>
      <c r="O8367" s="5">
        <v>0</v>
      </c>
      <c r="P8367" s="5">
        <v>96.736587524399994</v>
      </c>
      <c r="Q8367" s="5">
        <v>1.23020255566</v>
      </c>
      <c r="R8367" s="5">
        <v>0.439725011587</v>
      </c>
      <c r="S8367">
        <f t="shared" si="1690"/>
        <v>1.4615843987573684E-2</v>
      </c>
      <c r="T8367">
        <f t="shared" si="1691"/>
        <v>473.19507346630996</v>
      </c>
      <c r="U8367">
        <f t="shared" si="1692"/>
        <v>1421.0759858492443</v>
      </c>
      <c r="V8367" s="9">
        <v>588.67266845699999</v>
      </c>
      <c r="W8367" s="9">
        <v>415.46450805699999</v>
      </c>
      <c r="X8367">
        <f t="shared" si="1699"/>
        <v>4.1233488895695751E-4</v>
      </c>
      <c r="Y8367">
        <f t="shared" si="1700"/>
        <v>1.5284199707624027</v>
      </c>
      <c r="Z8367">
        <f t="shared" si="1693"/>
        <v>0.30357436677871252</v>
      </c>
      <c r="AA8367">
        <f t="shared" si="1694"/>
        <v>4.3062104395134179E-2</v>
      </c>
      <c r="AB8367">
        <f>(1/(AA8367*k))*(LN((50-dTar)/(hTar-dTar)))</f>
        <v>101.48470698964498</v>
      </c>
      <c r="AC8367">
        <f t="shared" si="1695"/>
        <v>163.70977018897088</v>
      </c>
      <c r="AD8367" s="19">
        <v>1820.81738281</v>
      </c>
      <c r="AE8367" s="19">
        <v>141.01411438</v>
      </c>
      <c r="AF8367">
        <f t="shared" si="1701"/>
        <v>4.7046840037743014E-4</v>
      </c>
      <c r="AG8367" s="23">
        <f t="shared" si="1696"/>
        <v>1.4107006462750957</v>
      </c>
      <c r="AH8367" s="25">
        <f t="shared" si="1702"/>
        <v>1.4554450277347315</v>
      </c>
      <c r="AI8367" s="25">
        <f t="shared" si="1697"/>
        <v>0.11538672454732544</v>
      </c>
    </row>
    <row r="8368" spans="6:35" ht="15">
      <c r="F8368" s="5">
        <v>2006</v>
      </c>
      <c r="G8368" s="5">
        <v>12</v>
      </c>
      <c r="H8368" s="5">
        <v>0</v>
      </c>
      <c r="I8368" s="5">
        <v>349</v>
      </c>
      <c r="J8368" s="5">
        <v>11</v>
      </c>
      <c r="K8368" s="5">
        <v>0.212999999523</v>
      </c>
      <c r="L8368" s="5">
        <v>8.8800002662000003E-17</v>
      </c>
      <c r="M8368" s="5">
        <v>9.1499999165500001E-2</v>
      </c>
      <c r="N8368" s="8">
        <f t="shared" si="1698"/>
        <v>9.1499999165500001E-2</v>
      </c>
      <c r="O8368" s="5">
        <v>0</v>
      </c>
      <c r="P8368" s="5">
        <v>96.736587524399994</v>
      </c>
      <c r="Q8368" s="5">
        <v>1.90881454945</v>
      </c>
      <c r="R8368" s="5">
        <v>365.822509766</v>
      </c>
      <c r="S8368">
        <f t="shared" si="1690"/>
        <v>5.4363807956335896E-3</v>
      </c>
      <c r="T8368">
        <f t="shared" si="1691"/>
        <v>1272.1966377018673</v>
      </c>
      <c r="U8368">
        <f t="shared" si="1692"/>
        <v>3820.5978728241998</v>
      </c>
      <c r="V8368" s="9">
        <v>619.67095947300004</v>
      </c>
      <c r="W8368" s="9">
        <v>1116.9865722699999</v>
      </c>
      <c r="X8368">
        <f t="shared" si="1699"/>
        <v>1.7994494173835442E-4</v>
      </c>
      <c r="Y8368">
        <f t="shared" si="1700"/>
        <v>2.4755249690560168</v>
      </c>
      <c r="Z8368">
        <f t="shared" si="1693"/>
        <v>0.11291485178724787</v>
      </c>
      <c r="AA8368">
        <f t="shared" si="1694"/>
        <v>1.6017001656032221E-2</v>
      </c>
      <c r="AB8368">
        <f>(1/(AA8368*k))*(LN((50-dTar)/(hTar-dTar)))</f>
        <v>272.84414029212758</v>
      </c>
      <c r="AC8368">
        <f t="shared" si="1695"/>
        <v>440.13775897475051</v>
      </c>
      <c r="AD8368" s="19">
        <v>2190.3093261700001</v>
      </c>
      <c r="AE8368" s="19">
        <v>379.11993408199999</v>
      </c>
      <c r="AF8368">
        <f t="shared" si="1701"/>
        <v>3.3227371034153956E-4</v>
      </c>
      <c r="AG8368" s="23">
        <f t="shared" si="1696"/>
        <v>2.1134888338892051</v>
      </c>
      <c r="AH8368" s="25">
        <f t="shared" si="1702"/>
        <v>2.2510965121920377</v>
      </c>
      <c r="AI8368" s="25">
        <f t="shared" si="1697"/>
        <v>4.2918231333986499E-2</v>
      </c>
    </row>
    <row r="8369" spans="6:35" ht="15">
      <c r="F8369" s="5">
        <v>2006</v>
      </c>
      <c r="G8369" s="5">
        <v>12</v>
      </c>
      <c r="H8369" s="5">
        <v>0</v>
      </c>
      <c r="I8369" s="5">
        <v>349</v>
      </c>
      <c r="J8369" s="5">
        <v>12</v>
      </c>
      <c r="K8369" s="5">
        <v>2.6630001068100002</v>
      </c>
      <c r="L8369" s="5">
        <v>2.5523394346200001E-2</v>
      </c>
      <c r="M8369" s="5">
        <v>9.9500000476799993E-2</v>
      </c>
      <c r="N8369" s="8">
        <f t="shared" si="1698"/>
        <v>9.9500000476799993E-2</v>
      </c>
      <c r="O8369" s="5">
        <v>0</v>
      </c>
      <c r="P8369" s="5">
        <v>96.736587524399994</v>
      </c>
      <c r="Q8369" s="5">
        <v>2.27828741074</v>
      </c>
      <c r="R8369" s="5">
        <v>567.03002929700006</v>
      </c>
      <c r="S8369">
        <f t="shared" si="1690"/>
        <v>5.9116928600100116E-3</v>
      </c>
      <c r="T8369">
        <f t="shared" si="1691"/>
        <v>1169.909454575477</v>
      </c>
      <c r="U8369">
        <f t="shared" si="1692"/>
        <v>3513.4140753761772</v>
      </c>
      <c r="V8369" s="9">
        <v>606.82580566399997</v>
      </c>
      <c r="W8369" s="9">
        <v>1027.1785888700001</v>
      </c>
      <c r="X8369">
        <f t="shared" si="1699"/>
        <v>1.9427213968431248E-4</v>
      </c>
      <c r="Y8369">
        <f t="shared" si="1700"/>
        <v>2.9484027949638922</v>
      </c>
      <c r="Z8369">
        <f t="shared" si="1693"/>
        <v>0.12278719026376908</v>
      </c>
      <c r="AA8369">
        <f t="shared" si="1694"/>
        <v>1.7417395485758776E-2</v>
      </c>
      <c r="AB8369">
        <f>(1/(AA8369*k))*(LN((50-dTar)/(hTar-dTar)))</f>
        <v>250.90691949154609</v>
      </c>
      <c r="AC8369">
        <f t="shared" si="1695"/>
        <v>404.74979282321647</v>
      </c>
      <c r="AD8369" s="19">
        <v>2167.1262207</v>
      </c>
      <c r="AE8369" s="19">
        <v>348.63790893599997</v>
      </c>
      <c r="AF8369">
        <f t="shared" si="1701"/>
        <v>3.4240548977008495E-4</v>
      </c>
      <c r="AG8369" s="23">
        <f t="shared" si="1696"/>
        <v>2.5397879237099468</v>
      </c>
      <c r="AH8369" s="25">
        <f t="shared" si="1702"/>
        <v>2.6950998892610056</v>
      </c>
      <c r="AI8369" s="25">
        <f t="shared" si="1697"/>
        <v>4.6670645651822086E-2</v>
      </c>
    </row>
    <row r="8370" spans="6:35" ht="15">
      <c r="F8370" s="5">
        <v>2006</v>
      </c>
      <c r="G8370" s="5">
        <v>12</v>
      </c>
      <c r="H8370" s="5">
        <v>0</v>
      </c>
      <c r="I8370" s="5">
        <v>349</v>
      </c>
      <c r="J8370" s="5">
        <v>13</v>
      </c>
      <c r="K8370" s="5">
        <v>5.0060000419600001</v>
      </c>
      <c r="L8370" s="5">
        <v>0.13831467926499999</v>
      </c>
      <c r="M8370" s="5">
        <v>0.114500001073</v>
      </c>
      <c r="N8370" s="8">
        <f t="shared" si="1698"/>
        <v>0.114500001073</v>
      </c>
      <c r="O8370" s="5">
        <v>0</v>
      </c>
      <c r="P8370" s="5">
        <v>96.736587524399994</v>
      </c>
      <c r="Q8370" s="5">
        <v>2.66027355194</v>
      </c>
      <c r="R8370" s="5">
        <v>626.17248535199997</v>
      </c>
      <c r="S8370">
        <f t="shared" si="1690"/>
        <v>6.8029028700579775E-3</v>
      </c>
      <c r="T8370">
        <f t="shared" si="1691"/>
        <v>1016.6462025957327</v>
      </c>
      <c r="U8370">
        <f t="shared" si="1692"/>
        <v>3053.1414751013499</v>
      </c>
      <c r="V8370" s="9">
        <v>595.74621581999997</v>
      </c>
      <c r="W8370" s="9">
        <v>892.61370849599996</v>
      </c>
      <c r="X8370">
        <f t="shared" si="1699"/>
        <v>2.2019149881321069E-4</v>
      </c>
      <c r="Y8370">
        <f t="shared" si="1700"/>
        <v>3.4275552850688897</v>
      </c>
      <c r="Z8370">
        <f t="shared" si="1693"/>
        <v>0.14129782260885845</v>
      </c>
      <c r="AA8370">
        <f t="shared" si="1694"/>
        <v>2.0043133590469144E-2</v>
      </c>
      <c r="AB8370">
        <f>(1/(AA8370*k))*(LN((50-dTar)/(hTar-dTar)))</f>
        <v>218.03701637631031</v>
      </c>
      <c r="AC8370">
        <f t="shared" si="1695"/>
        <v>351.72580088640126</v>
      </c>
      <c r="AD8370" s="19">
        <v>2125.0720214799999</v>
      </c>
      <c r="AE8370" s="19">
        <v>302.96481323199998</v>
      </c>
      <c r="AF8370">
        <f t="shared" si="1701"/>
        <v>3.5974294610400409E-4</v>
      </c>
      <c r="AG8370" s="23">
        <f t="shared" si="1696"/>
        <v>2.9938637128876731</v>
      </c>
      <c r="AH8370" s="25">
        <f t="shared" si="1702"/>
        <v>3.1587071761509873</v>
      </c>
      <c r="AI8370" s="25">
        <f t="shared" si="1697"/>
        <v>5.3706421624160922E-2</v>
      </c>
    </row>
    <row r="8371" spans="6:35" ht="15">
      <c r="F8371" s="5">
        <v>2006</v>
      </c>
      <c r="G8371" s="5">
        <v>12</v>
      </c>
      <c r="H8371" s="5">
        <v>0</v>
      </c>
      <c r="I8371" s="5">
        <v>349</v>
      </c>
      <c r="J8371" s="5">
        <v>14</v>
      </c>
      <c r="K8371" s="5">
        <v>6.9130001068100002</v>
      </c>
      <c r="L8371" s="5">
        <v>0.23850762844100001</v>
      </c>
      <c r="M8371" s="5">
        <v>1.79999992251E-2</v>
      </c>
      <c r="N8371" s="8">
        <f t="shared" si="1698"/>
        <v>1.79999992251E-2</v>
      </c>
      <c r="O8371" s="5">
        <v>0</v>
      </c>
      <c r="P8371" s="5">
        <v>96.736587524399994</v>
      </c>
      <c r="Q8371" s="5">
        <v>2.2586450576799999</v>
      </c>
      <c r="R8371" s="5">
        <v>586.09497070299994</v>
      </c>
      <c r="S8371">
        <f t="shared" si="1690"/>
        <v>1.0694519235105E-3</v>
      </c>
      <c r="T8371">
        <f t="shared" si="1691"/>
        <v>6466.9997944083834</v>
      </c>
      <c r="U8371">
        <f t="shared" si="1692"/>
        <v>19421.373179152637</v>
      </c>
      <c r="V8371" s="9">
        <v>808.76995849599996</v>
      </c>
      <c r="W8371" s="9">
        <v>5678.0151367199996</v>
      </c>
      <c r="X8371">
        <f t="shared" si="1699"/>
        <v>3.8597880613895901E-5</v>
      </c>
      <c r="Y8371">
        <f t="shared" si="1700"/>
        <v>3.0099715354058239</v>
      </c>
      <c r="Z8371">
        <f t="shared" si="1693"/>
        <v>2.2212756974964897E-2</v>
      </c>
      <c r="AA8371">
        <f t="shared" si="1694"/>
        <v>3.1508854647696086E-3</v>
      </c>
      <c r="AB8371">
        <f>(1/(AA8371*k))*(LN((50-dTar)/(hTar-dTar)))</f>
        <v>1386.9577602108232</v>
      </c>
      <c r="AC8371">
        <f t="shared" si="1695"/>
        <v>2237.3670173683572</v>
      </c>
      <c r="AD8371" s="19">
        <v>2431.7416992200001</v>
      </c>
      <c r="AE8371" s="19">
        <v>1927.19299316</v>
      </c>
      <c r="AF8371">
        <f t="shared" si="1701"/>
        <v>1.5160010017767198E-4</v>
      </c>
      <c r="AG8371" s="23">
        <f t="shared" si="1696"/>
        <v>1.9890341476295614</v>
      </c>
      <c r="AH8371" s="25">
        <f t="shared" si="1702"/>
        <v>2.3770860849305673</v>
      </c>
      <c r="AI8371" s="25">
        <f t="shared" si="1697"/>
        <v>8.4429304677600507E-3</v>
      </c>
    </row>
    <row r="8372" spans="6:35" ht="15">
      <c r="F8372" s="5">
        <v>2006</v>
      </c>
      <c r="G8372" s="5">
        <v>12</v>
      </c>
      <c r="H8372" s="5">
        <v>0</v>
      </c>
      <c r="I8372" s="5">
        <v>349</v>
      </c>
      <c r="J8372" s="5">
        <v>15</v>
      </c>
      <c r="K8372" s="5">
        <v>7.9000000953700003</v>
      </c>
      <c r="L8372" s="5">
        <v>0.292465865612</v>
      </c>
      <c r="M8372" s="5">
        <v>0.202999994159</v>
      </c>
      <c r="N8372" s="8">
        <f t="shared" si="1698"/>
        <v>0.202999994159</v>
      </c>
      <c r="O8372" s="5">
        <v>0</v>
      </c>
      <c r="P8372" s="5">
        <v>96.736587524399994</v>
      </c>
      <c r="Q8372" s="5">
        <v>1.2318999767300001</v>
      </c>
      <c r="R8372" s="5">
        <v>458.58499145500002</v>
      </c>
      <c r="S8372">
        <f t="shared" si="1690"/>
        <v>1.2061041309559097E-2</v>
      </c>
      <c r="T8372">
        <f t="shared" si="1691"/>
        <v>573.42854501216198</v>
      </c>
      <c r="U8372">
        <f t="shared" si="1692"/>
        <v>1722.0921784919494</v>
      </c>
      <c r="V8372" s="9">
        <v>566.80346679700006</v>
      </c>
      <c r="W8372" s="9">
        <v>503.46929931599999</v>
      </c>
      <c r="X8372">
        <f t="shared" si="1699"/>
        <v>3.5811937903463235E-4</v>
      </c>
      <c r="Y8372">
        <f t="shared" si="1700"/>
        <v>1.5502536760007128</v>
      </c>
      <c r="Z8372">
        <f t="shared" si="1693"/>
        <v>0.25051054057187661</v>
      </c>
      <c r="AA8372">
        <f t="shared" si="1694"/>
        <v>3.553498658222054E-2</v>
      </c>
      <c r="AB8372">
        <f>(1/(AA8372*k))*(LN((50-dTar)/(hTar-dTar)))</f>
        <v>122.98147451909379</v>
      </c>
      <c r="AC8372">
        <f t="shared" si="1695"/>
        <v>198.3872203826329</v>
      </c>
      <c r="AD8372" s="19">
        <v>1909.2381591799999</v>
      </c>
      <c r="AE8372" s="19">
        <v>170.884109497</v>
      </c>
      <c r="AF8372">
        <f t="shared" si="1701"/>
        <v>4.3888340373456666E-4</v>
      </c>
      <c r="AG8372" s="23">
        <f t="shared" si="1696"/>
        <v>1.4152748579854892</v>
      </c>
      <c r="AH8372" s="25">
        <f t="shared" si="1702"/>
        <v>1.4665794653517601</v>
      </c>
      <c r="AI8372" s="25">
        <f t="shared" si="1697"/>
        <v>9.5217494968009464E-2</v>
      </c>
    </row>
    <row r="8373" spans="6:35" ht="15">
      <c r="F8373" s="5">
        <v>2006</v>
      </c>
      <c r="G8373" s="5">
        <v>12</v>
      </c>
      <c r="H8373" s="5">
        <v>0</v>
      </c>
      <c r="I8373" s="5">
        <v>349</v>
      </c>
      <c r="J8373" s="5">
        <v>16</v>
      </c>
      <c r="K8373" s="5">
        <v>7.3375000953700003</v>
      </c>
      <c r="L8373" s="5">
        <v>0.23478937149000001</v>
      </c>
      <c r="M8373" s="5">
        <v>0.25600001215899998</v>
      </c>
      <c r="N8373" s="8">
        <f t="shared" si="1698"/>
        <v>0.25600001215899998</v>
      </c>
      <c r="O8373" s="5">
        <v>0</v>
      </c>
      <c r="P8373" s="5">
        <v>96.736587524399994</v>
      </c>
      <c r="Q8373" s="5">
        <v>0.46195766329799998</v>
      </c>
      <c r="R8373" s="5">
        <v>261.579986572</v>
      </c>
      <c r="S8373">
        <f t="shared" si="1690"/>
        <v>1.5209984289353931E-2</v>
      </c>
      <c r="T8373">
        <f t="shared" si="1691"/>
        <v>454.71088187204361</v>
      </c>
      <c r="U8373">
        <f t="shared" si="1692"/>
        <v>1365.565178012572</v>
      </c>
      <c r="V8373" s="9">
        <v>559.65301513700001</v>
      </c>
      <c r="W8373" s="9">
        <v>399.23541259799998</v>
      </c>
      <c r="X8373">
        <f t="shared" si="1699"/>
        <v>4.3020862947203804E-4</v>
      </c>
      <c r="Y8373">
        <f t="shared" si="1700"/>
        <v>0.57430316077392218</v>
      </c>
      <c r="Z8373">
        <f t="shared" si="1693"/>
        <v>0.31591479447101667</v>
      </c>
      <c r="AA8373">
        <f t="shared" si="1694"/>
        <v>4.4812597334328776E-2</v>
      </c>
      <c r="AB8373">
        <f>(1/(AA8373*k))*(LN((50-dTar)/(hTar-dTar)))</f>
        <v>97.52045868472652</v>
      </c>
      <c r="AC8373">
        <f t="shared" si="1695"/>
        <v>157.31485416446645</v>
      </c>
      <c r="AD8373" s="19">
        <v>1801.5389404299999</v>
      </c>
      <c r="AE8373" s="19">
        <v>135.50575256299999</v>
      </c>
      <c r="AF8373">
        <f t="shared" si="1701"/>
        <v>4.7747293503507215E-4</v>
      </c>
      <c r="AG8373" s="23">
        <f t="shared" si="1696"/>
        <v>0.53116519140951057</v>
      </c>
      <c r="AH8373" s="25">
        <f t="shared" si="1702"/>
        <v>0.54756166467370637</v>
      </c>
      <c r="AI8373" s="25">
        <f t="shared" si="1697"/>
        <v>0.12007724419177895</v>
      </c>
    </row>
    <row r="8374" spans="6:35" ht="15">
      <c r="F8374" s="5">
        <v>2006</v>
      </c>
      <c r="G8374" s="5">
        <v>12</v>
      </c>
      <c r="H8374" s="5">
        <v>0</v>
      </c>
      <c r="I8374" s="5">
        <v>349</v>
      </c>
      <c r="J8374" s="5">
        <v>17</v>
      </c>
      <c r="K8374" s="5">
        <v>5.6314997673000002</v>
      </c>
      <c r="L8374" s="5">
        <v>0.170448556542</v>
      </c>
      <c r="M8374" s="5">
        <v>0.22499999404000001</v>
      </c>
      <c r="N8374" s="8">
        <f t="shared" si="1698"/>
        <v>0.22499999404000001</v>
      </c>
      <c r="O8374" s="5">
        <v>0</v>
      </c>
      <c r="P8374" s="5">
        <v>96.736587524399994</v>
      </c>
      <c r="Q8374" s="5">
        <v>0.28730913996700003</v>
      </c>
      <c r="R8374" s="5">
        <v>60.044498443599998</v>
      </c>
      <c r="S8374">
        <f t="shared" si="1690"/>
        <v>1.3368149265272663E-2</v>
      </c>
      <c r="T8374">
        <f t="shared" si="1691"/>
        <v>517.35997498461427</v>
      </c>
      <c r="U8374">
        <f t="shared" si="1692"/>
        <v>1553.7098286010485</v>
      </c>
      <c r="V8374" s="9">
        <v>585.76336669900002</v>
      </c>
      <c r="W8374" s="9">
        <v>454.24121093799999</v>
      </c>
      <c r="X8374">
        <f t="shared" si="1699"/>
        <v>3.8554745950245575E-4</v>
      </c>
      <c r="Y8374">
        <f t="shared" si="1700"/>
        <v>0.35889723072299257</v>
      </c>
      <c r="Z8374">
        <f t="shared" si="1693"/>
        <v>0.2776594667854107</v>
      </c>
      <c r="AA8374">
        <f t="shared" si="1694"/>
        <v>3.9386068961897204E-2</v>
      </c>
      <c r="AB8374">
        <f>(1/(AA8374*k))*(LN((50-dTar)/(hTar-dTar)))</f>
        <v>110.95661897930083</v>
      </c>
      <c r="AC8374">
        <f t="shared" si="1695"/>
        <v>178.98935842520572</v>
      </c>
      <c r="AD8374" s="19">
        <v>1862.8374023399999</v>
      </c>
      <c r="AE8374" s="19">
        <v>154.17543029800001</v>
      </c>
      <c r="AF8374">
        <f t="shared" si="1701"/>
        <v>4.5537295184384349E-4</v>
      </c>
      <c r="AG8374" s="23">
        <f t="shared" si="1696"/>
        <v>0.32964462554385571</v>
      </c>
      <c r="AH8374" s="25">
        <f t="shared" si="1702"/>
        <v>0.34076335843264788</v>
      </c>
      <c r="AI8374" s="25">
        <f t="shared" si="1697"/>
        <v>0.10553663259480461</v>
      </c>
    </row>
    <row r="8375" spans="6:35" ht="15">
      <c r="F8375" s="5">
        <v>2006</v>
      </c>
      <c r="G8375" s="5">
        <v>12</v>
      </c>
      <c r="H8375" s="5">
        <v>0</v>
      </c>
      <c r="I8375" s="5">
        <v>349</v>
      </c>
      <c r="J8375" s="5">
        <v>18</v>
      </c>
      <c r="K8375" s="5">
        <v>3.6784999370599998</v>
      </c>
      <c r="L8375" s="5">
        <v>5.4061006754600002E-2</v>
      </c>
      <c r="M8375" s="5">
        <v>0.13850000500699999</v>
      </c>
      <c r="N8375" s="8">
        <f t="shared" si="1698"/>
        <v>0.13850000500699999</v>
      </c>
      <c r="O8375" s="5">
        <v>0</v>
      </c>
      <c r="P8375" s="5">
        <v>96.736587524399994</v>
      </c>
      <c r="Q8375" s="5">
        <v>0.41738614439999999</v>
      </c>
      <c r="R8375" s="5">
        <v>0</v>
      </c>
      <c r="S8375">
        <f t="shared" si="1690"/>
        <v>8.2288390631931902E-3</v>
      </c>
      <c r="T8375">
        <f t="shared" si="1691"/>
        <v>840.47644100943842</v>
      </c>
      <c r="U8375">
        <f t="shared" si="1692"/>
        <v>2524.0771807730753</v>
      </c>
      <c r="V8375" s="9">
        <v>616.31652831999997</v>
      </c>
      <c r="W8375" s="9">
        <v>737.93688964800003</v>
      </c>
      <c r="X8375">
        <f t="shared" si="1699"/>
        <v>2.5784289774693391E-4</v>
      </c>
      <c r="Y8375">
        <f t="shared" si="1700"/>
        <v>0.53286345270959579</v>
      </c>
      <c r="Z8375">
        <f t="shared" si="1693"/>
        <v>0.1709148380385456</v>
      </c>
      <c r="AA8375">
        <f t="shared" si="1694"/>
        <v>2.4244315079666342E-2</v>
      </c>
      <c r="AB8375">
        <f>(1/(AA8375*k))*(LN((50-dTar)/(hTar-dTar)))</f>
        <v>180.25442387369924</v>
      </c>
      <c r="AC8375">
        <f t="shared" si="1695"/>
        <v>290.77691785541293</v>
      </c>
      <c r="AD8375" s="19">
        <v>2061.3757324200001</v>
      </c>
      <c r="AE8375" s="19">
        <v>250.46548461899999</v>
      </c>
      <c r="AF8375">
        <f t="shared" si="1701"/>
        <v>3.8422847616120586E-4</v>
      </c>
      <c r="AG8375" s="23">
        <f t="shared" si="1696"/>
        <v>0.47332940492160719</v>
      </c>
      <c r="AH8375" s="25">
        <f t="shared" si="1702"/>
        <v>0.49595792539319017</v>
      </c>
      <c r="AI8375" s="25">
        <f t="shared" si="1697"/>
        <v>6.4963664577714644E-2</v>
      </c>
    </row>
    <row r="8376" spans="6:35" ht="15">
      <c r="F8376" s="5">
        <v>2006</v>
      </c>
      <c r="G8376" s="5">
        <v>12</v>
      </c>
      <c r="H8376" s="5">
        <v>0</v>
      </c>
      <c r="I8376" s="5">
        <v>349</v>
      </c>
      <c r="J8376" s="5">
        <v>19</v>
      </c>
      <c r="K8376" s="5">
        <v>2.2054998874699998</v>
      </c>
      <c r="L8376" s="5">
        <v>0</v>
      </c>
      <c r="M8376" s="5">
        <v>0</v>
      </c>
      <c r="N8376" s="8">
        <f t="shared" si="1698"/>
        <v>1E-4</v>
      </c>
      <c r="O8376" s="5">
        <v>0</v>
      </c>
      <c r="P8376" s="5">
        <v>96.736587524399994</v>
      </c>
      <c r="Q8376" s="5">
        <v>0.424103409052</v>
      </c>
      <c r="R8376" s="5">
        <v>2.86999996752E-2</v>
      </c>
      <c r="S8376">
        <f t="shared" si="1690"/>
        <v>5.9413998308355972E-6</v>
      </c>
      <c r="T8376">
        <f t="shared" si="1691"/>
        <v>1164059.9128807276</v>
      </c>
      <c r="U8376">
        <f t="shared" si="1692"/>
        <v>3495847.0217512534</v>
      </c>
      <c r="V8376" s="9">
        <v>1081.49487305</v>
      </c>
      <c r="W8376" s="9">
        <v>60723.6445313</v>
      </c>
      <c r="X8376">
        <f t="shared" si="1699"/>
        <v>2.8108425295720254E-7</v>
      </c>
      <c r="Y8376">
        <f t="shared" si="1700"/>
        <v>0.6303548195624159</v>
      </c>
      <c r="Z8376">
        <f t="shared" si="1693"/>
        <v>1.2340421072902296E-4</v>
      </c>
      <c r="AA8376">
        <f t="shared" si="1694"/>
        <v>1.7504920002306861E-5</v>
      </c>
      <c r="AB8376">
        <f>(1/(AA8376*k))*(LN((50-dTar)/(hTar-dTar)))</f>
        <v>249652.38609041239</v>
      </c>
      <c r="AC8376">
        <f t="shared" si="1695"/>
        <v>402726.04578894714</v>
      </c>
      <c r="AD8376" s="19">
        <v>2497.7700195299999</v>
      </c>
      <c r="AE8376" s="19">
        <v>60723.6445313</v>
      </c>
      <c r="AF8376">
        <f t="shared" si="1701"/>
        <v>2.1461647183800129E-6</v>
      </c>
      <c r="AG8376" s="23">
        <f t="shared" si="1696"/>
        <v>8.5528791878398486E-2</v>
      </c>
      <c r="AH8376" s="25">
        <f t="shared" si="1702"/>
        <v>0.29261376894569657</v>
      </c>
      <c r="AI8376" s="25">
        <f t="shared" si="1697"/>
        <v>4.6905171284601254E-5</v>
      </c>
    </row>
    <row r="8377" spans="6:35" ht="15">
      <c r="F8377" s="5">
        <v>2006</v>
      </c>
      <c r="G8377" s="5">
        <v>12</v>
      </c>
      <c r="H8377" s="5">
        <v>0</v>
      </c>
      <c r="I8377" s="5">
        <v>349</v>
      </c>
      <c r="J8377" s="5">
        <v>20</v>
      </c>
      <c r="K8377" s="5">
        <v>2.0199999809300002</v>
      </c>
      <c r="L8377" s="5">
        <v>0</v>
      </c>
      <c r="M8377" s="5">
        <v>0.125</v>
      </c>
      <c r="N8377" s="8">
        <f t="shared" si="1698"/>
        <v>0.125</v>
      </c>
      <c r="O8377" s="5">
        <v>0</v>
      </c>
      <c r="P8377" s="5">
        <v>96.736587524399994</v>
      </c>
      <c r="Q8377" s="5">
        <v>0.34720665216399998</v>
      </c>
      <c r="R8377" s="5">
        <v>0</v>
      </c>
      <c r="S8377">
        <f t="shared" si="1690"/>
        <v>7.4267497885444952E-3</v>
      </c>
      <c r="T8377">
        <f t="shared" si="1691"/>
        <v>931.24793030458204</v>
      </c>
      <c r="U8377">
        <f t="shared" si="1692"/>
        <v>2796.6776174010029</v>
      </c>
      <c r="V8377" s="9">
        <v>624.28082275400004</v>
      </c>
      <c r="W8377" s="9">
        <v>817.63421630899995</v>
      </c>
      <c r="X8377">
        <f t="shared" si="1699"/>
        <v>2.359273657672588E-4</v>
      </c>
      <c r="Y8377">
        <f t="shared" si="1700"/>
        <v>0.44496951119054418</v>
      </c>
      <c r="Z8377">
        <f t="shared" si="1693"/>
        <v>0.15425526341127865</v>
      </c>
      <c r="AA8377">
        <f t="shared" si="1694"/>
        <v>2.188115000288357E-2</v>
      </c>
      <c r="AB8377">
        <f>(1/(AA8377*k))*(LN((50-dTar)/(hTar-dTar)))</f>
        <v>199.72190887232998</v>
      </c>
      <c r="AC8377">
        <f t="shared" si="1695"/>
        <v>322.18083663115783</v>
      </c>
      <c r="AD8377" s="19">
        <v>2096.6806640599998</v>
      </c>
      <c r="AE8377" s="19">
        <v>277.51580810500002</v>
      </c>
      <c r="AF8377">
        <f t="shared" si="1701"/>
        <v>3.7086797783744387E-4</v>
      </c>
      <c r="AG8377" s="23">
        <f t="shared" si="1696"/>
        <v>0.39180163704954252</v>
      </c>
      <c r="AH8377" s="25">
        <f t="shared" si="1702"/>
        <v>0.41201041460007459</v>
      </c>
      <c r="AI8377" s="25">
        <f t="shared" si="1697"/>
        <v>5.8631464105751555E-2</v>
      </c>
    </row>
    <row r="8378" spans="6:35" ht="15">
      <c r="F8378" s="5">
        <v>2006</v>
      </c>
      <c r="G8378" s="5">
        <v>12</v>
      </c>
      <c r="H8378" s="5">
        <v>0</v>
      </c>
      <c r="I8378" s="5">
        <v>349</v>
      </c>
      <c r="J8378" s="5">
        <v>21</v>
      </c>
      <c r="K8378" s="5">
        <v>1.2755000591300001</v>
      </c>
      <c r="L8378" s="5">
        <v>8.8800002662000003E-17</v>
      </c>
      <c r="M8378" s="5">
        <v>8.9999996125699998E-3</v>
      </c>
      <c r="N8378" s="8">
        <f t="shared" si="1698"/>
        <v>8.9999996125699998E-3</v>
      </c>
      <c r="O8378" s="5">
        <v>0</v>
      </c>
      <c r="P8378" s="5">
        <v>96.736587524399994</v>
      </c>
      <c r="Q8378" s="5">
        <v>0.37725239992100001</v>
      </c>
      <c r="R8378" s="5">
        <v>0</v>
      </c>
      <c r="S8378">
        <f t="shared" si="1690"/>
        <v>5.3472596175643827E-4</v>
      </c>
      <c r="T8378">
        <f t="shared" si="1691"/>
        <v>12933.999588788027</v>
      </c>
      <c r="U8378">
        <f t="shared" si="1692"/>
        <v>38842.746358218959</v>
      </c>
      <c r="V8378" s="9">
        <v>959.59802246100003</v>
      </c>
      <c r="W8378" s="9">
        <v>11356.0302734</v>
      </c>
      <c r="X8378">
        <f t="shared" si="1699"/>
        <v>1.9547141729223184E-5</v>
      </c>
      <c r="Y8378">
        <f t="shared" si="1700"/>
        <v>0.50490347013765957</v>
      </c>
      <c r="Z8378">
        <f t="shared" si="1693"/>
        <v>1.110637848750713E-2</v>
      </c>
      <c r="AA8378">
        <f t="shared" si="1694"/>
        <v>1.5754427323883054E-3</v>
      </c>
      <c r="AB8378">
        <f>(1/(AA8378*k))*(LN((50-dTar)/(hTar-dTar)))</f>
        <v>2773.9155204154822</v>
      </c>
      <c r="AC8378">
        <f t="shared" si="1695"/>
        <v>4474.73403472677</v>
      </c>
      <c r="AD8378" s="19">
        <v>2465.3601074200001</v>
      </c>
      <c r="AE8378" s="19">
        <v>3854.3859863299999</v>
      </c>
      <c r="AF8378">
        <f t="shared" si="1701"/>
        <v>9.2639940793620422E-5</v>
      </c>
      <c r="AG8378" s="23">
        <f t="shared" si="1696"/>
        <v>0.29560124203717092</v>
      </c>
      <c r="AH8378" s="25">
        <f t="shared" si="1702"/>
        <v>0.37515571429792333</v>
      </c>
      <c r="AI8378" s="25">
        <f t="shared" si="1697"/>
        <v>4.2214652338894067E-3</v>
      </c>
    </row>
    <row r="8379" spans="6:35" ht="15">
      <c r="F8379" s="5">
        <v>2006</v>
      </c>
      <c r="G8379" s="5">
        <v>12</v>
      </c>
      <c r="H8379" s="5">
        <v>0</v>
      </c>
      <c r="I8379" s="5">
        <v>349</v>
      </c>
      <c r="J8379" s="5">
        <v>22</v>
      </c>
      <c r="K8379" s="5">
        <v>1.03050005436</v>
      </c>
      <c r="L8379" s="5">
        <v>0</v>
      </c>
      <c r="M8379" s="5">
        <v>7.3499999940400004E-2</v>
      </c>
      <c r="N8379" s="8">
        <f t="shared" si="1698"/>
        <v>7.3499999940400004E-2</v>
      </c>
      <c r="O8379" s="5">
        <v>0</v>
      </c>
      <c r="P8379" s="5">
        <v>96.736587524399994</v>
      </c>
      <c r="Q8379" s="5">
        <v>0.33776369690899999</v>
      </c>
      <c r="R8379" s="5">
        <v>0</v>
      </c>
      <c r="S8379">
        <f t="shared" si="1690"/>
        <v>4.366928872123089E-3</v>
      </c>
      <c r="T8379">
        <f t="shared" si="1691"/>
        <v>1583.754984795436</v>
      </c>
      <c r="U8379">
        <f t="shared" si="1692"/>
        <v>4756.254455219022</v>
      </c>
      <c r="V8379" s="9">
        <v>674.87512206999997</v>
      </c>
      <c r="W8379" s="9">
        <v>1390.5343017600001</v>
      </c>
      <c r="X8379">
        <f t="shared" si="1699"/>
        <v>1.4659180190206112E-4</v>
      </c>
      <c r="Y8379">
        <f t="shared" si="1700"/>
        <v>0.43989127290586982</v>
      </c>
      <c r="Z8379">
        <f t="shared" si="1693"/>
        <v>9.0702094812282946E-2</v>
      </c>
      <c r="AA8379">
        <f t="shared" si="1694"/>
        <v>1.2866116191262609E-2</v>
      </c>
      <c r="AB8379">
        <f>(1/(AA8379*k))*(LN((50-dTar)/(hTar-dTar)))</f>
        <v>339.66311060251928</v>
      </c>
      <c r="AC8379">
        <f t="shared" si="1695"/>
        <v>547.92659335443739</v>
      </c>
      <c r="AD8379" s="19">
        <v>2244.5078125</v>
      </c>
      <c r="AE8379" s="19">
        <v>471.96560668900003</v>
      </c>
      <c r="AF8379">
        <f t="shared" si="1701"/>
        <v>3.0633500678761976E-4</v>
      </c>
      <c r="AG8379" s="23">
        <f t="shared" si="1696"/>
        <v>0.36605592010489224</v>
      </c>
      <c r="AH8379" s="25">
        <f t="shared" si="1702"/>
        <v>0.39412027746781575</v>
      </c>
      <c r="AI8379" s="25">
        <f t="shared" si="1697"/>
        <v>3.4475300866226438E-2</v>
      </c>
    </row>
    <row r="8380" spans="6:35" ht="15">
      <c r="F8380" s="5">
        <v>2006</v>
      </c>
      <c r="G8380" s="5">
        <v>12</v>
      </c>
      <c r="H8380" s="5">
        <v>0</v>
      </c>
      <c r="I8380" s="5">
        <v>349</v>
      </c>
      <c r="J8380" s="5">
        <v>23</v>
      </c>
      <c r="K8380" s="5">
        <v>0.43700000643699999</v>
      </c>
      <c r="L8380" s="5">
        <v>0</v>
      </c>
      <c r="M8380" s="5">
        <v>0</v>
      </c>
      <c r="N8380" s="8">
        <f t="shared" si="1698"/>
        <v>1E-4</v>
      </c>
      <c r="O8380" s="5">
        <v>0</v>
      </c>
      <c r="P8380" s="5">
        <v>96.736587524399994</v>
      </c>
      <c r="Q8380" s="5">
        <v>0.111777462065</v>
      </c>
      <c r="R8380" s="5">
        <v>0</v>
      </c>
      <c r="S8380">
        <f t="shared" si="1690"/>
        <v>5.9413998308355972E-6</v>
      </c>
      <c r="T8380">
        <f t="shared" si="1691"/>
        <v>1164059.9128807276</v>
      </c>
      <c r="U8380">
        <f t="shared" si="1692"/>
        <v>3495847.0217512534</v>
      </c>
      <c r="V8380" s="9">
        <v>1081.49487305</v>
      </c>
      <c r="W8380" s="9">
        <v>60723.6445313</v>
      </c>
      <c r="X8380">
        <f t="shared" si="1699"/>
        <v>2.8108425295720254E-7</v>
      </c>
      <c r="Y8380">
        <f t="shared" si="1700"/>
        <v>0.16613745710893049</v>
      </c>
      <c r="Z8380">
        <f t="shared" si="1693"/>
        <v>1.2340421072902296E-4</v>
      </c>
      <c r="AA8380">
        <f t="shared" si="1694"/>
        <v>1.7504920002306861E-5</v>
      </c>
      <c r="AB8380">
        <f>(1/(AA8380*k))*(LN((50-dTar)/(hTar-dTar)))</f>
        <v>249652.38609041239</v>
      </c>
      <c r="AC8380">
        <f t="shared" si="1695"/>
        <v>402726.04578894714</v>
      </c>
      <c r="AD8380" s="19">
        <v>2497.7700195299999</v>
      </c>
      <c r="AE8380" s="19">
        <v>60723.6445313</v>
      </c>
      <c r="AF8380">
        <f t="shared" si="1701"/>
        <v>2.1461647183800129E-6</v>
      </c>
      <c r="AG8380" s="23">
        <f t="shared" si="1696"/>
        <v>2.2542123184114221E-2</v>
      </c>
      <c r="AH8380" s="25">
        <f t="shared" si="1702"/>
        <v>7.7121814538430034E-2</v>
      </c>
      <c r="AI8380" s="25">
        <f t="shared" si="1697"/>
        <v>4.6905171284601254E-5</v>
      </c>
    </row>
    <row r="8381" spans="6:35" ht="15">
      <c r="F8381" s="5">
        <v>2006</v>
      </c>
      <c r="G8381" s="5">
        <v>12</v>
      </c>
      <c r="H8381" s="5">
        <v>0</v>
      </c>
      <c r="I8381" s="5">
        <v>349</v>
      </c>
      <c r="J8381" s="5">
        <v>24</v>
      </c>
      <c r="K8381" s="5">
        <v>0.60500001907300005</v>
      </c>
      <c r="L8381" s="5">
        <v>0</v>
      </c>
      <c r="M8381" s="5">
        <v>4.4500000774900003E-2</v>
      </c>
      <c r="N8381" s="8">
        <f t="shared" si="1698"/>
        <v>4.4500000774900003E-2</v>
      </c>
      <c r="O8381" s="5">
        <v>0</v>
      </c>
      <c r="P8381" s="5">
        <v>96.736587524399994</v>
      </c>
      <c r="Q8381" s="5">
        <v>0.150359705091</v>
      </c>
      <c r="R8381" s="5">
        <v>4.4075001031200003E-2</v>
      </c>
      <c r="S8381">
        <f t="shared" si="1690"/>
        <v>2.6439229707617478E-3</v>
      </c>
      <c r="T8381">
        <f t="shared" si="1691"/>
        <v>2615.8649272143598</v>
      </c>
      <c r="U8381">
        <f t="shared" si="1692"/>
        <v>7855.8358671379347</v>
      </c>
      <c r="V8381" s="9">
        <v>736.74554443399995</v>
      </c>
      <c r="W8381" s="9">
        <v>2296.7253418</v>
      </c>
      <c r="X8381">
        <f t="shared" si="1699"/>
        <v>9.1833210565984326E-5</v>
      </c>
      <c r="Y8381">
        <f t="shared" si="1700"/>
        <v>0.19789985673264282</v>
      </c>
      <c r="Z8381">
        <f t="shared" si="1693"/>
        <v>5.491487473067444E-2</v>
      </c>
      <c r="AA8381">
        <f t="shared" si="1694"/>
        <v>7.7896895366721761E-3</v>
      </c>
      <c r="AB8381">
        <f>(1/(AA8381*k))*(LN((50-dTar)/(hTar-dTar)))</f>
        <v>561.01658818673025</v>
      </c>
      <c r="AC8381">
        <f t="shared" si="1695"/>
        <v>905.00233432827906</v>
      </c>
      <c r="AD8381" s="19">
        <v>2338.2712402299999</v>
      </c>
      <c r="AE8381" s="19">
        <v>779.53869628899997</v>
      </c>
      <c r="AF8381">
        <f t="shared" si="1701"/>
        <v>2.4858231820730264E-4</v>
      </c>
      <c r="AG8381" s="23">
        <f t="shared" si="1696"/>
        <v>0.15337880522741013</v>
      </c>
      <c r="AH8381" s="25">
        <f t="shared" si="1702"/>
        <v>0.17030097939218813</v>
      </c>
      <c r="AI8381" s="25">
        <f t="shared" si="1697"/>
        <v>2.0872801585115727E-2</v>
      </c>
    </row>
    <row r="8382" spans="6:35" ht="15">
      <c r="F8382" s="5">
        <v>2006</v>
      </c>
      <c r="G8382" s="5">
        <v>12</v>
      </c>
      <c r="H8382" s="5">
        <v>0</v>
      </c>
      <c r="I8382" s="5">
        <v>350</v>
      </c>
      <c r="J8382" s="5">
        <v>1</v>
      </c>
      <c r="K8382" s="5">
        <v>8.7999999523200007E-2</v>
      </c>
      <c r="L8382" s="5">
        <v>0</v>
      </c>
      <c r="M8382" s="5">
        <v>5.4999999702000001E-2</v>
      </c>
      <c r="N8382" s="8">
        <f t="shared" si="1698"/>
        <v>5.4999999702000001E-2</v>
      </c>
      <c r="O8382" s="5">
        <v>0</v>
      </c>
      <c r="P8382" s="5">
        <v>96.736587524399994</v>
      </c>
      <c r="Q8382" s="5">
        <v>0.15745525062099999</v>
      </c>
      <c r="R8382" s="5">
        <v>0.23575000464900001</v>
      </c>
      <c r="S8382">
        <f t="shared" si="1690"/>
        <v>3.2677698892542065E-3</v>
      </c>
      <c r="T8382">
        <f t="shared" si="1691"/>
        <v>2116.4725803414835</v>
      </c>
      <c r="U8382">
        <f t="shared" si="1692"/>
        <v>6356.0855285316156</v>
      </c>
      <c r="V8382" s="9">
        <v>710.76428222699997</v>
      </c>
      <c r="W8382" s="9">
        <v>1858.25939941</v>
      </c>
      <c r="X8382">
        <f t="shared" si="1699"/>
        <v>1.1204344691498825E-4</v>
      </c>
      <c r="Y8382">
        <f t="shared" si="1700"/>
        <v>0.20640039759950807</v>
      </c>
      <c r="Z8382">
        <f t="shared" si="1693"/>
        <v>6.7872315533218069E-2</v>
      </c>
      <c r="AA8382">
        <f t="shared" si="1694"/>
        <v>9.6277059491041098E-3</v>
      </c>
      <c r="AB8382">
        <f>(1/(AA8382*k))*(LN((50-dTar)/(hTar-dTar)))</f>
        <v>453.91343171468088</v>
      </c>
      <c r="AC8382">
        <f t="shared" si="1695"/>
        <v>732.22917812907303</v>
      </c>
      <c r="AD8382" s="19">
        <v>2303.3522949200001</v>
      </c>
      <c r="AE8382" s="19">
        <v>630.71771240199996</v>
      </c>
      <c r="AF8382">
        <f t="shared" si="1701"/>
        <v>2.7275460878050729E-4</v>
      </c>
      <c r="AG8382" s="23">
        <f t="shared" si="1696"/>
        <v>0.16517834073640797</v>
      </c>
      <c r="AH8382" s="25">
        <f t="shared" si="1702"/>
        <v>0.18084658760128211</v>
      </c>
      <c r="AI8382" s="25">
        <f t="shared" si="1697"/>
        <v>2.5797844066753273E-2</v>
      </c>
    </row>
    <row r="8383" spans="6:35" ht="15">
      <c r="F8383" s="5">
        <v>2006</v>
      </c>
      <c r="G8383" s="5">
        <v>12</v>
      </c>
      <c r="H8383" s="5">
        <v>0</v>
      </c>
      <c r="I8383" s="5">
        <v>350</v>
      </c>
      <c r="J8383" s="5">
        <v>2</v>
      </c>
      <c r="K8383" s="5">
        <v>2.4000000208599999E-2</v>
      </c>
      <c r="L8383" s="5">
        <v>0</v>
      </c>
      <c r="M8383" s="5">
        <v>4.65000011027E-2</v>
      </c>
      <c r="N8383" s="8">
        <f t="shared" si="1698"/>
        <v>4.65000011027E-2</v>
      </c>
      <c r="O8383" s="5">
        <v>0</v>
      </c>
      <c r="P8383" s="5">
        <v>96.736587524399994</v>
      </c>
      <c r="Q8383" s="5">
        <v>8.8359236717200001E-2</v>
      </c>
      <c r="R8383" s="5">
        <v>8.6099997162799993E-2</v>
      </c>
      <c r="S8383">
        <f t="shared" si="1690"/>
        <v>2.7627509868543682E-3</v>
      </c>
      <c r="T8383">
        <f t="shared" si="1691"/>
        <v>2503.354591991907</v>
      </c>
      <c r="U8383">
        <f t="shared" si="1692"/>
        <v>7517.9504061307853</v>
      </c>
      <c r="V8383" s="9">
        <v>732.60528564499998</v>
      </c>
      <c r="W8383" s="9">
        <v>2197.9411621099998</v>
      </c>
      <c r="X8383">
        <f t="shared" si="1699"/>
        <v>9.570754664371659E-5</v>
      </c>
      <c r="Y8383">
        <f t="shared" si="1700"/>
        <v>0.11619945577051832</v>
      </c>
      <c r="Z8383">
        <f t="shared" si="1693"/>
        <v>5.7382959349773902E-2</v>
      </c>
      <c r="AA8383">
        <f t="shared" si="1694"/>
        <v>8.1397879940994424E-3</v>
      </c>
      <c r="AB8383">
        <f>(1/(AA8383*k))*(LN((50-dTar)/(hTar-dTar)))</f>
        <v>536.88683907561551</v>
      </c>
      <c r="AC8383">
        <f t="shared" si="1695"/>
        <v>866.07749728754959</v>
      </c>
      <c r="AD8383" s="19">
        <v>2331.5314941400002</v>
      </c>
      <c r="AE8383" s="19">
        <v>746.01013183600003</v>
      </c>
      <c r="AF8383">
        <f t="shared" si="1701"/>
        <v>2.5357418369866512E-4</v>
      </c>
      <c r="AG8383" s="23">
        <f t="shared" si="1696"/>
        <v>9.0680324562780676E-2</v>
      </c>
      <c r="AH8383" s="25">
        <f t="shared" si="1702"/>
        <v>0.10037998726684783</v>
      </c>
      <c r="AI8383" s="25">
        <f t="shared" si="1697"/>
        <v>2.1810905164562907E-2</v>
      </c>
    </row>
    <row r="8384" spans="6:35" ht="15">
      <c r="F8384" s="5">
        <v>2006</v>
      </c>
      <c r="G8384" s="5">
        <v>12</v>
      </c>
      <c r="H8384" s="5">
        <v>0</v>
      </c>
      <c r="I8384" s="5">
        <v>350</v>
      </c>
      <c r="J8384" s="5">
        <v>3</v>
      </c>
      <c r="K8384" s="5">
        <v>0.395500004292</v>
      </c>
      <c r="L8384" s="5">
        <v>0</v>
      </c>
      <c r="M8384" s="5">
        <v>6.9499999284700006E-2</v>
      </c>
      <c r="N8384" s="8">
        <f t="shared" si="1698"/>
        <v>6.9499999284700006E-2</v>
      </c>
      <c r="O8384" s="5">
        <v>0</v>
      </c>
      <c r="P8384" s="5">
        <v>96.736587524399994</v>
      </c>
      <c r="Q8384" s="5">
        <v>2.23987549543E-2</v>
      </c>
      <c r="R8384" s="5">
        <v>9.8399996757499997E-2</v>
      </c>
      <c r="S8384">
        <f t="shared" si="1690"/>
        <v>4.1292728399319068E-3</v>
      </c>
      <c r="T8384">
        <f t="shared" si="1691"/>
        <v>1674.9063667069536</v>
      </c>
      <c r="U8384">
        <f t="shared" si="1692"/>
        <v>5029.995766519155</v>
      </c>
      <c r="V8384" s="9">
        <v>682.66955566399997</v>
      </c>
      <c r="W8384" s="9">
        <v>1470.5650634799999</v>
      </c>
      <c r="X8384">
        <f t="shared" si="1699"/>
        <v>1.3921313201869137E-4</v>
      </c>
      <c r="Y8384">
        <f t="shared" si="1700"/>
        <v>2.9209504857566407E-2</v>
      </c>
      <c r="Z8384">
        <f t="shared" si="1693"/>
        <v>8.5765925573960636E-2</v>
      </c>
      <c r="AA8384">
        <f t="shared" si="1694"/>
        <v>1.2165919276390574E-2</v>
      </c>
      <c r="AB8384">
        <f>(1/(AA8384*k))*(LN((50-dTar)/(hTar-dTar)))</f>
        <v>359.21207001418179</v>
      </c>
      <c r="AC8384">
        <f t="shared" si="1695"/>
        <v>579.4619423508467</v>
      </c>
      <c r="AD8384" s="19">
        <v>2256.9521484400002</v>
      </c>
      <c r="AE8384" s="19">
        <v>499.12905883799999</v>
      </c>
      <c r="AF8384">
        <f t="shared" si="1701"/>
        <v>2.9980124829483081E-4</v>
      </c>
      <c r="AG8384" s="23">
        <f t="shared" si="1696"/>
        <v>2.413512996250463E-2</v>
      </c>
      <c r="AH8384" s="25">
        <f t="shared" si="1702"/>
        <v>2.6063868230097431E-2</v>
      </c>
      <c r="AI8384" s="25">
        <f t="shared" si="1697"/>
        <v>3.2599093707285184E-2</v>
      </c>
    </row>
    <row r="8385" spans="6:35" ht="15">
      <c r="F8385" s="5">
        <v>2006</v>
      </c>
      <c r="G8385" s="5">
        <v>12</v>
      </c>
      <c r="H8385" s="5">
        <v>0</v>
      </c>
      <c r="I8385" s="5">
        <v>350</v>
      </c>
      <c r="J8385" s="5">
        <v>4</v>
      </c>
      <c r="K8385" s="5">
        <v>0.30899998545599999</v>
      </c>
      <c r="L8385" s="5">
        <v>8.8800002662000003E-17</v>
      </c>
      <c r="M8385" s="5">
        <v>0.58600002527200001</v>
      </c>
      <c r="N8385" s="8">
        <f t="shared" si="1698"/>
        <v>0.58600002527200001</v>
      </c>
      <c r="O8385" s="5">
        <v>0</v>
      </c>
      <c r="P8385" s="5">
        <v>96.736587524399994</v>
      </c>
      <c r="Q8385" s="5">
        <v>3.9590548723899999E-2</v>
      </c>
      <c r="R8385" s="5">
        <v>0</v>
      </c>
      <c r="S8385">
        <f t="shared" si="1690"/>
        <v>3.4816604510207162E-2</v>
      </c>
      <c r="T8385">
        <f t="shared" si="1691"/>
        <v>198.64502776094815</v>
      </c>
      <c r="U8385">
        <f t="shared" si="1692"/>
        <v>596.56089948607223</v>
      </c>
      <c r="V8385" s="9">
        <v>553.03851318399995</v>
      </c>
      <c r="W8385" s="9">
        <v>174.41000366200001</v>
      </c>
      <c r="X8385">
        <f t="shared" si="1699"/>
        <v>7.5528163747529717E-4</v>
      </c>
      <c r="Y8385">
        <f t="shared" si="1700"/>
        <v>4.6578921316990318E-2</v>
      </c>
      <c r="Z8385">
        <f t="shared" si="1693"/>
        <v>0.72314870605878656</v>
      </c>
      <c r="AA8385">
        <f t="shared" si="1694"/>
        <v>0.10257883563736156</v>
      </c>
      <c r="AB8385">
        <f>(1/(AA8385*k))*(LN((50-dTar)/(hTar-dTar)))</f>
        <v>42.602794423862498</v>
      </c>
      <c r="AC8385">
        <f t="shared" si="1695"/>
        <v>68.72457822881772</v>
      </c>
      <c r="AD8385" s="19">
        <v>1348.90393066</v>
      </c>
      <c r="AE8385" s="19">
        <v>59.197048187299998</v>
      </c>
      <c r="AF8385">
        <f t="shared" si="1701"/>
        <v>6.7712804346360493E-4</v>
      </c>
      <c r="AG8385" s="23">
        <f t="shared" si="1696"/>
        <v>4.4411355414216293E-2</v>
      </c>
      <c r="AH8385" s="25">
        <f t="shared" si="1702"/>
        <v>4.5235233702806694E-2</v>
      </c>
      <c r="AI8385" s="25">
        <f t="shared" si="1697"/>
        <v>0.27486431558163815</v>
      </c>
    </row>
    <row r="8386" spans="6:35" ht="15">
      <c r="F8386" s="5">
        <v>2006</v>
      </c>
      <c r="G8386" s="5">
        <v>12</v>
      </c>
      <c r="H8386" s="5">
        <v>0</v>
      </c>
      <c r="I8386" s="5">
        <v>350</v>
      </c>
      <c r="J8386" s="5">
        <v>5</v>
      </c>
      <c r="K8386" s="5">
        <v>-3.2499998807899999E-2</v>
      </c>
      <c r="L8386" s="5">
        <v>0</v>
      </c>
      <c r="M8386" s="5">
        <v>7.0000000298000006E-2</v>
      </c>
      <c r="N8386" s="8">
        <f t="shared" si="1698"/>
        <v>7.0000000298000006E-2</v>
      </c>
      <c r="O8386" s="5">
        <v>0</v>
      </c>
      <c r="P8386" s="5">
        <v>96.736587524399994</v>
      </c>
      <c r="Q8386" s="5">
        <v>3.83334308863E-2</v>
      </c>
      <c r="R8386" s="5">
        <v>1.64000000805E-2</v>
      </c>
      <c r="S8386">
        <f t="shared" si="1690"/>
        <v>4.1589798992902891E-3</v>
      </c>
      <c r="T8386">
        <f t="shared" si="1691"/>
        <v>1662.9427256073689</v>
      </c>
      <c r="U8386">
        <f t="shared" si="1692"/>
        <v>4994.0671526699043</v>
      </c>
      <c r="V8386" s="9">
        <v>681.85534668000003</v>
      </c>
      <c r="W8386" s="9">
        <v>1460.0610351600001</v>
      </c>
      <c r="X8386">
        <f t="shared" si="1699"/>
        <v>1.4013485249285675E-4</v>
      </c>
      <c r="Y8386">
        <f t="shared" si="1700"/>
        <v>4.9980758627078889E-2</v>
      </c>
      <c r="Z8386">
        <f t="shared" si="1693"/>
        <v>8.6382947878060612E-2</v>
      </c>
      <c r="AA8386">
        <f t="shared" si="1694"/>
        <v>1.2253444053779462E-2</v>
      </c>
      <c r="AB8386">
        <f>(1/(AA8386*k))*(LN((50-dTar)/(hTar-dTar)))</f>
        <v>356.64626432515223</v>
      </c>
      <c r="AC8386">
        <f t="shared" si="1695"/>
        <v>575.32292010640697</v>
      </c>
      <c r="AD8386" s="19">
        <v>2255.3884277299999</v>
      </c>
      <c r="AE8386" s="19">
        <v>495.56390380900001</v>
      </c>
      <c r="AF8386">
        <f t="shared" si="1701"/>
        <v>3.0063657525195204E-4</v>
      </c>
      <c r="AG8386" s="23">
        <f t="shared" si="1696"/>
        <v>4.1335931056588365E-2</v>
      </c>
      <c r="AH8386" s="25">
        <f t="shared" si="1702"/>
        <v>4.4621776130465869E-2</v>
      </c>
      <c r="AI8386" s="25">
        <f t="shared" si="1697"/>
        <v>3.2833620038998285E-2</v>
      </c>
    </row>
    <row r="8387" spans="6:35" ht="15">
      <c r="F8387" s="5">
        <v>2006</v>
      </c>
      <c r="G8387" s="5">
        <v>12</v>
      </c>
      <c r="H8387" s="5">
        <v>0</v>
      </c>
      <c r="I8387" s="5">
        <v>350</v>
      </c>
      <c r="J8387" s="5">
        <v>6</v>
      </c>
      <c r="K8387" s="5">
        <v>-0.57400000095399994</v>
      </c>
      <c r="L8387" s="5">
        <v>0</v>
      </c>
      <c r="M8387" s="5">
        <v>1.0999999940400001E-2</v>
      </c>
      <c r="N8387" s="8">
        <f t="shared" si="1698"/>
        <v>1.0999999940400001E-2</v>
      </c>
      <c r="O8387" s="5">
        <v>0.94999998807899999</v>
      </c>
      <c r="P8387" s="5">
        <v>96.736587524399994</v>
      </c>
      <c r="Q8387" s="5">
        <v>2.5873973965600001E-2</v>
      </c>
      <c r="R8387" s="5">
        <v>6.6624999046299996E-2</v>
      </c>
      <c r="S8387">
        <f t="shared" si="1690"/>
        <v>6.5355397785084139E-4</v>
      </c>
      <c r="T8387">
        <f t="shared" si="1691"/>
        <v>10582.362901707414</v>
      </c>
      <c r="U8387">
        <f t="shared" si="1692"/>
        <v>31780.427642658069</v>
      </c>
      <c r="V8387" s="9">
        <v>938.44036865199996</v>
      </c>
      <c r="W8387" s="9">
        <v>9291.296875</v>
      </c>
      <c r="X8387">
        <f t="shared" si="1699"/>
        <v>2.3803762796605254E-5</v>
      </c>
      <c r="Y8387">
        <f t="shared" si="1700"/>
        <v>3.4586253059997213E-2</v>
      </c>
      <c r="Z8387">
        <f t="shared" si="1693"/>
        <v>1.3574463106643616E-2</v>
      </c>
      <c r="AA8387">
        <f t="shared" si="1694"/>
        <v>1.9255411898208221E-3</v>
      </c>
      <c r="AB8387">
        <f>(1/(AA8387*k))*(LN((50-dTar)/(hTar-dTar)))</f>
        <v>2269.567158573404</v>
      </c>
      <c r="AC8387">
        <f t="shared" si="1695"/>
        <v>3661.1458906453649</v>
      </c>
      <c r="AD8387" s="19">
        <v>2457.8027343799999</v>
      </c>
      <c r="AE8387" s="19">
        <v>3153.5883789099998</v>
      </c>
      <c r="AF8387">
        <f t="shared" si="1701"/>
        <v>1.0784535015342501E-4</v>
      </c>
      <c r="AG8387" s="23">
        <f t="shared" si="1696"/>
        <v>2.0930301273588778E-2</v>
      </c>
      <c r="AH8387" s="25">
        <f t="shared" si="1702"/>
        <v>2.6120843426175953E-2</v>
      </c>
      <c r="AI8387" s="25">
        <f t="shared" si="1697"/>
        <v>5.1595688133506557E-3</v>
      </c>
    </row>
    <row r="8388" spans="6:35" ht="15">
      <c r="F8388" s="5">
        <v>2006</v>
      </c>
      <c r="G8388" s="5">
        <v>12</v>
      </c>
      <c r="H8388" s="5">
        <v>0</v>
      </c>
      <c r="I8388" s="5">
        <v>350</v>
      </c>
      <c r="J8388" s="5">
        <v>7</v>
      </c>
      <c r="K8388" s="5">
        <v>-0.276499986649</v>
      </c>
      <c r="L8388" s="5">
        <v>0</v>
      </c>
      <c r="M8388" s="5">
        <v>9.8499998450299997E-2</v>
      </c>
      <c r="N8388" s="8">
        <f t="shared" si="1698"/>
        <v>9.8499998450299997E-2</v>
      </c>
      <c r="O8388" s="5">
        <v>0</v>
      </c>
      <c r="P8388" s="5">
        <v>96.736587524399994</v>
      </c>
      <c r="Q8388" s="5">
        <v>7.6237642206300003E-3</v>
      </c>
      <c r="R8388" s="5">
        <v>0</v>
      </c>
      <c r="S8388">
        <f t="shared" si="1690"/>
        <v>5.8522787412991894E-3</v>
      </c>
      <c r="T8388">
        <f t="shared" si="1691"/>
        <v>1181.7867321775398</v>
      </c>
      <c r="U8388">
        <f t="shared" si="1692"/>
        <v>3549.0833266511654</v>
      </c>
      <c r="V8388" s="9">
        <v>646.430175781</v>
      </c>
      <c r="W8388" s="9">
        <v>1037.6068115200001</v>
      </c>
      <c r="X8388">
        <f t="shared" si="1699"/>
        <v>1.9109058076380791E-4</v>
      </c>
      <c r="Y8388">
        <f t="shared" si="1700"/>
        <v>9.8476401921672122E-3</v>
      </c>
      <c r="Z8388">
        <f t="shared" si="1693"/>
        <v>0.12155314565569254</v>
      </c>
      <c r="AA8388">
        <f t="shared" si="1694"/>
        <v>1.724234593099851E-2</v>
      </c>
      <c r="AB8388">
        <f>(1/(AA8388*k))*(LN((50-dTar)/(hTar-dTar)))</f>
        <v>253.45420306415454</v>
      </c>
      <c r="AC8388">
        <f t="shared" si="1695"/>
        <v>408.85893616754737</v>
      </c>
      <c r="AD8388" s="19">
        <v>2169.9946289099998</v>
      </c>
      <c r="AE8388" s="19">
        <v>352.17736816399997</v>
      </c>
      <c r="AF8388">
        <f t="shared" si="1701"/>
        <v>3.4117688375743583E-4</v>
      </c>
      <c r="AG8388" s="23">
        <f t="shared" si="1696"/>
        <v>8.473961174635513E-3</v>
      </c>
      <c r="AH8388" s="25">
        <f t="shared" si="1702"/>
        <v>8.9960880066677802E-3</v>
      </c>
      <c r="AI8388" s="25">
        <f t="shared" si="1697"/>
        <v>4.6201592988442793E-2</v>
      </c>
    </row>
    <row r="8389" spans="6:35" ht="15">
      <c r="F8389" s="5">
        <v>2006</v>
      </c>
      <c r="G8389" s="5">
        <v>12</v>
      </c>
      <c r="H8389" s="5">
        <v>0</v>
      </c>
      <c r="I8389" s="5">
        <v>350</v>
      </c>
      <c r="J8389" s="5">
        <v>8</v>
      </c>
      <c r="K8389" s="5">
        <v>-0.61699998378800003</v>
      </c>
      <c r="L8389" s="5">
        <v>0</v>
      </c>
      <c r="M8389" s="5">
        <v>0.28400000929800001</v>
      </c>
      <c r="N8389" s="8">
        <f t="shared" si="1698"/>
        <v>0.28400000929800001</v>
      </c>
      <c r="O8389" s="5">
        <v>0</v>
      </c>
      <c r="P8389" s="5">
        <v>96.736587524399994</v>
      </c>
      <c r="Q8389" s="5">
        <v>2.75343172252E-2</v>
      </c>
      <c r="R8389" s="5">
        <v>0</v>
      </c>
      <c r="S8389">
        <f t="shared" si="1690"/>
        <v>1.6873576072004452E-2</v>
      </c>
      <c r="T8389">
        <f t="shared" si="1691"/>
        <v>409.88023759509252</v>
      </c>
      <c r="U8389">
        <f t="shared" si="1692"/>
        <v>1230.9320096123924</v>
      </c>
      <c r="V8389" s="9">
        <v>576.05096435500002</v>
      </c>
      <c r="W8389" s="9">
        <v>359.874176025</v>
      </c>
      <c r="X8389">
        <f t="shared" si="1699"/>
        <v>4.6149788877569107E-4</v>
      </c>
      <c r="Y8389">
        <f t="shared" si="1700"/>
        <v>3.3957721202025622E-2</v>
      </c>
      <c r="Z8389">
        <f t="shared" si="1693"/>
        <v>0.35046796994454876</v>
      </c>
      <c r="AA8389">
        <f t="shared" si="1694"/>
        <v>4.9713974434158953E-2</v>
      </c>
      <c r="AB8389">
        <f>(1/(AA8389*k))*(LN((50-dTar)/(hTar-dTar)))</f>
        <v>87.90576687215993</v>
      </c>
      <c r="AC8389">
        <f t="shared" si="1695"/>
        <v>141.80494105771962</v>
      </c>
      <c r="AD8389" s="19">
        <v>1749.8996582</v>
      </c>
      <c r="AE8389" s="19">
        <v>122.146018982</v>
      </c>
      <c r="AF8389">
        <f t="shared" si="1701"/>
        <v>4.9656116046685082E-4</v>
      </c>
      <c r="AG8389" s="23">
        <f t="shared" si="1696"/>
        <v>3.1566594169119486E-2</v>
      </c>
      <c r="AH8389" s="25">
        <f t="shared" si="1702"/>
        <v>3.2475446649753076E-2</v>
      </c>
      <c r="AI8389" s="25">
        <f t="shared" si="1697"/>
        <v>0.1332106908095104</v>
      </c>
    </row>
    <row r="8390" spans="6:35" ht="15">
      <c r="F8390" s="5">
        <v>2006</v>
      </c>
      <c r="G8390" s="5">
        <v>12</v>
      </c>
      <c r="H8390" s="5">
        <v>0</v>
      </c>
      <c r="I8390" s="5">
        <v>350</v>
      </c>
      <c r="J8390" s="5">
        <v>9</v>
      </c>
      <c r="K8390" s="5">
        <v>-0.39800000190700002</v>
      </c>
      <c r="L8390" s="5">
        <v>0</v>
      </c>
      <c r="M8390" s="5">
        <v>0.28099998831700002</v>
      </c>
      <c r="N8390" s="8">
        <f t="shared" si="1698"/>
        <v>0.28099998831700002</v>
      </c>
      <c r="O8390" s="5">
        <v>0</v>
      </c>
      <c r="P8390" s="5">
        <v>96.736587524399994</v>
      </c>
      <c r="Q8390" s="5">
        <v>1.0639590024900001</v>
      </c>
      <c r="R8390" s="5">
        <v>0</v>
      </c>
      <c r="S8390">
        <f t="shared" ref="S8390:S8453" si="1703">(N8390*k)/LN((uhzRef-dRef)/zoRef)</f>
        <v>1.6695332830514283E-2</v>
      </c>
      <c r="T8390">
        <f t="shared" ref="T8390:T8453" si="1704">(1/(S8390*k))*(LN((50-dRef)/(O3zRef-dRef)))</f>
        <v>414.25621397803604</v>
      </c>
      <c r="U8390">
        <f t="shared" ref="U8390:U8453" si="1705">(1/(S8390*k))*(LN((50-dRef)/(uzoRef)))</f>
        <v>1244.0737249453337</v>
      </c>
      <c r="V8390" s="9">
        <v>576.50817871100003</v>
      </c>
      <c r="W8390" s="9">
        <v>363.71624755900001</v>
      </c>
      <c r="X8390">
        <f t="shared" si="1699"/>
        <v>4.5781295902466631E-4</v>
      </c>
      <c r="Y8390">
        <f t="shared" si="1700"/>
        <v>1.3129653220166919</v>
      </c>
      <c r="Z8390">
        <f t="shared" ref="Z8390:Z8453" si="1706">(S8390/k)*LN((50-dRef)/(uzoRef))</f>
        <v>0.34676581773124049</v>
      </c>
      <c r="AA8390">
        <f t="shared" ref="AA8390:AA8453" si="1707">(Z8390*k)/LN((50-dTar)/zoTar)</f>
        <v>4.9188823161382463E-2</v>
      </c>
      <c r="AB8390">
        <f>(1/(AA8390*k))*(LN((50-dTar)/(hTar-dTar)))</f>
        <v>88.844269206437161</v>
      </c>
      <c r="AC8390">
        <f t="shared" ref="AC8390:AC8453" si="1708">(1/(AA8390*k))*(LN((50-dTar)/(zoTar)))</f>
        <v>143.31888346366276</v>
      </c>
      <c r="AD8390" s="19">
        <v>1755.2741699200001</v>
      </c>
      <c r="AE8390" s="19">
        <v>123.450080872</v>
      </c>
      <c r="AF8390">
        <f t="shared" si="1701"/>
        <v>4.9454929178259662E-4</v>
      </c>
      <c r="AG8390" s="23">
        <f t="shared" ref="AG8390:AG8453" si="1709" xml:space="preserve"> Y8390*(1-(AC8390*AF8390))</f>
        <v>1.2199046346405993</v>
      </c>
      <c r="AH8390" s="25">
        <f t="shared" si="1702"/>
        <v>1.2552764218385524</v>
      </c>
      <c r="AI8390" s="25">
        <f t="shared" ref="AI8390:AI8453" si="1710">(AA8390/k)*LN((hTar-dTar)/(zoTar))</f>
        <v>0.13180352582979835</v>
      </c>
    </row>
    <row r="8391" spans="6:35" ht="15">
      <c r="F8391" s="5">
        <v>2006</v>
      </c>
      <c r="G8391" s="5">
        <v>12</v>
      </c>
      <c r="H8391" s="5">
        <v>0</v>
      </c>
      <c r="I8391" s="5">
        <v>350</v>
      </c>
      <c r="J8391" s="5">
        <v>10</v>
      </c>
      <c r="K8391" s="5">
        <v>-0.24650000035799999</v>
      </c>
      <c r="L8391" s="5">
        <v>0</v>
      </c>
      <c r="M8391" s="5">
        <v>0.16949999332400001</v>
      </c>
      <c r="N8391" s="8">
        <f t="shared" ref="N8391:N8454" si="1711">IF(M8391&lt;0, 0, IF(M8391=0, 0.0001, IF(M8391&gt;0, M8391)))</f>
        <v>0.16949999332400001</v>
      </c>
      <c r="O8391" s="5">
        <v>0</v>
      </c>
      <c r="P8391" s="5">
        <v>96.736587524399994</v>
      </c>
      <c r="Q8391" s="5">
        <v>1.27904200554</v>
      </c>
      <c r="R8391" s="5">
        <v>51.854751586900001</v>
      </c>
      <c r="S8391">
        <f t="shared" si="1703"/>
        <v>1.0070672316618484E-2</v>
      </c>
      <c r="T8391">
        <f t="shared" si="1704"/>
        <v>686.76103759816783</v>
      </c>
      <c r="U8391">
        <f t="shared" si="1705"/>
        <v>2062.4467017346287</v>
      </c>
      <c r="V8391" s="9">
        <v>602.68981933600003</v>
      </c>
      <c r="W8391" s="9">
        <v>602.97503662099996</v>
      </c>
      <c r="X8391">
        <f t="shared" ref="X8391:X8454" si="1712" xml:space="preserve"> (1/(U8391 + W8391 + V8391))</f>
        <v>3.0598710672726599E-4</v>
      </c>
      <c r="Y8391">
        <f t="shared" ref="Y8391:Y8454" si="1713" xml:space="preserve"> Q8391/(1-(T8391*X8391))</f>
        <v>1.6193275297331609</v>
      </c>
      <c r="Z8391">
        <f t="shared" si="1706"/>
        <v>0.20917012894722881</v>
      </c>
      <c r="AA8391">
        <f t="shared" si="1707"/>
        <v>2.9670838235281667E-2</v>
      </c>
      <c r="AB8391">
        <f>(1/(AA8391*k))*(LN((50-dTar)/(hTar-dTar)))</f>
        <v>147.28754921730336</v>
      </c>
      <c r="AC8391">
        <f t="shared" si="1708"/>
        <v>237.59649654919721</v>
      </c>
      <c r="AD8391" s="19">
        <v>1985.0404052700001</v>
      </c>
      <c r="AE8391" s="19">
        <v>204.65765380900001</v>
      </c>
      <c r="AF8391">
        <f t="shared" ref="AF8391:AF8454" si="1714" xml:space="preserve"> (1/(AC8391 + AE8391 + AD8391))</f>
        <v>4.1198131379699583E-4</v>
      </c>
      <c r="AG8391" s="23">
        <f t="shared" si="1709"/>
        <v>1.4608191414791896</v>
      </c>
      <c r="AH8391" s="25">
        <f t="shared" ref="AH8391:AH8454" si="1715">Y8391*(1-AB8391*AF8391)</f>
        <v>1.5210671918267133</v>
      </c>
      <c r="AI8391" s="25">
        <f t="shared" si="1710"/>
        <v>7.9504262196009881E-2</v>
      </c>
    </row>
    <row r="8392" spans="6:35" ht="15">
      <c r="F8392" s="5">
        <v>2006</v>
      </c>
      <c r="G8392" s="5">
        <v>12</v>
      </c>
      <c r="H8392" s="5">
        <v>0</v>
      </c>
      <c r="I8392" s="5">
        <v>350</v>
      </c>
      <c r="J8392" s="5">
        <v>11</v>
      </c>
      <c r="K8392" s="5">
        <v>0.98750001192100001</v>
      </c>
      <c r="L8392" s="5">
        <v>1.9682869315099999E-3</v>
      </c>
      <c r="M8392" s="5">
        <v>8.3499997854199995E-2</v>
      </c>
      <c r="N8392" s="8">
        <f t="shared" si="1711"/>
        <v>8.3499997854199995E-2</v>
      </c>
      <c r="O8392" s="5">
        <v>0</v>
      </c>
      <c r="P8392" s="5">
        <v>96.736587524399994</v>
      </c>
      <c r="Q8392" s="5">
        <v>2.8900663852699999</v>
      </c>
      <c r="R8392" s="5">
        <v>192.289993286</v>
      </c>
      <c r="S8392">
        <f t="shared" si="1703"/>
        <v>4.961068731257165E-3</v>
      </c>
      <c r="T8392">
        <f t="shared" si="1704"/>
        <v>1394.0837638263199</v>
      </c>
      <c r="U8392">
        <f t="shared" si="1705"/>
        <v>4186.6432474110716</v>
      </c>
      <c r="V8392" s="9">
        <v>641.88146972699997</v>
      </c>
      <c r="W8392" s="9">
        <v>1224.0032959</v>
      </c>
      <c r="X8392">
        <f t="shared" si="1712"/>
        <v>1.6522021836922471E-4</v>
      </c>
      <c r="Y8392">
        <f t="shared" si="1713"/>
        <v>3.7549462482772409</v>
      </c>
      <c r="Z8392">
        <f t="shared" si="1706"/>
        <v>0.1030425133107266</v>
      </c>
      <c r="AA8392">
        <f t="shared" si="1707"/>
        <v>1.4616607826305651E-2</v>
      </c>
      <c r="AB8392">
        <f>(1/(AA8392*k))*(LN((50-dTar)/(hTar-dTar)))</f>
        <v>298.98490120482694</v>
      </c>
      <c r="AC8392">
        <f t="shared" si="1708"/>
        <v>482.30665405782446</v>
      </c>
      <c r="AD8392" s="19">
        <v>2214.0412597700001</v>
      </c>
      <c r="AE8392" s="19">
        <v>415.44277954099999</v>
      </c>
      <c r="AF8392">
        <f t="shared" si="1714"/>
        <v>3.2135837481967659E-4</v>
      </c>
      <c r="AG8392" s="23">
        <f t="shared" si="1709"/>
        <v>3.1729548035978592</v>
      </c>
      <c r="AH8392" s="25">
        <f t="shared" si="1715"/>
        <v>3.3941661240024934</v>
      </c>
      <c r="AI8392" s="25">
        <f t="shared" si="1710"/>
        <v>3.9165817016150871E-2</v>
      </c>
    </row>
    <row r="8393" spans="6:35" ht="15">
      <c r="F8393" s="5">
        <v>2006</v>
      </c>
      <c r="G8393" s="5">
        <v>12</v>
      </c>
      <c r="H8393" s="5">
        <v>0</v>
      </c>
      <c r="I8393" s="5">
        <v>350</v>
      </c>
      <c r="J8393" s="5">
        <v>12</v>
      </c>
      <c r="K8393" s="5">
        <v>3.09599995613</v>
      </c>
      <c r="L8393" s="5">
        <v>5.9126280248199999E-2</v>
      </c>
      <c r="M8393" s="5">
        <v>0.224500000477</v>
      </c>
      <c r="N8393" s="8">
        <f t="shared" si="1711"/>
        <v>0.224500000477</v>
      </c>
      <c r="O8393" s="5">
        <v>0</v>
      </c>
      <c r="P8393" s="5">
        <v>96.736587524399994</v>
      </c>
      <c r="Q8393" s="5">
        <v>3.21079707146</v>
      </c>
      <c r="R8393" s="5">
        <v>467.70748901399998</v>
      </c>
      <c r="S8393">
        <f t="shared" si="1703"/>
        <v>1.3338442648566391E-2</v>
      </c>
      <c r="T8393">
        <f t="shared" si="1704"/>
        <v>518.51220953560107</v>
      </c>
      <c r="U8393">
        <f t="shared" si="1705"/>
        <v>1557.1701622822059</v>
      </c>
      <c r="V8393" s="9">
        <v>557.61236572300004</v>
      </c>
      <c r="W8393" s="9">
        <v>455.25286865200002</v>
      </c>
      <c r="X8393">
        <f t="shared" si="1712"/>
        <v>3.8909969928845349E-4</v>
      </c>
      <c r="Y8393">
        <f t="shared" si="1713"/>
        <v>4.0223099484989469</v>
      </c>
      <c r="Z8393">
        <f t="shared" si="1706"/>
        <v>0.27704245367529462</v>
      </c>
      <c r="AA8393">
        <f t="shared" si="1707"/>
        <v>3.9298545488677367E-2</v>
      </c>
      <c r="AB8393">
        <f>(1/(AA8393*k))*(LN((50-dTar)/(hTar-dTar)))</f>
        <v>111.20373521602255</v>
      </c>
      <c r="AC8393">
        <f t="shared" si="1708"/>
        <v>179.3879932887601</v>
      </c>
      <c r="AD8393" s="19">
        <v>1863.8641357399999</v>
      </c>
      <c r="AE8393" s="19">
        <v>154.518798828</v>
      </c>
      <c r="AF8393">
        <f t="shared" si="1714"/>
        <v>4.5500647375256169E-4</v>
      </c>
      <c r="AG8393" s="23">
        <f t="shared" si="1709"/>
        <v>3.6939981572649567</v>
      </c>
      <c r="AH8393" s="25">
        <f t="shared" si="1715"/>
        <v>3.8187874226523393</v>
      </c>
      <c r="AI8393" s="25">
        <f t="shared" si="1710"/>
        <v>0.10530210975766748</v>
      </c>
    </row>
    <row r="8394" spans="6:35" ht="15">
      <c r="F8394" s="5">
        <v>2006</v>
      </c>
      <c r="G8394" s="5">
        <v>12</v>
      </c>
      <c r="H8394" s="5">
        <v>0</v>
      </c>
      <c r="I8394" s="5">
        <v>350</v>
      </c>
      <c r="J8394" s="5">
        <v>13</v>
      </c>
      <c r="K8394" s="5">
        <v>4.5529999733000004</v>
      </c>
      <c r="L8394" s="5">
        <v>0.14372418820899999</v>
      </c>
      <c r="M8394" s="5">
        <v>0.12600000202700001</v>
      </c>
      <c r="N8394" s="8">
        <f t="shared" si="1711"/>
        <v>0.12600000202700001</v>
      </c>
      <c r="O8394" s="5">
        <v>0</v>
      </c>
      <c r="P8394" s="5">
        <v>96.736587524399994</v>
      </c>
      <c r="Q8394" s="5">
        <v>3.2610430717500001</v>
      </c>
      <c r="R8394" s="5">
        <v>552.270019531</v>
      </c>
      <c r="S8394">
        <f t="shared" si="1703"/>
        <v>7.4861639072850272E-3</v>
      </c>
      <c r="T8394">
        <f t="shared" si="1704"/>
        <v>923.85705885249581</v>
      </c>
      <c r="U8394">
        <f t="shared" si="1705"/>
        <v>2774.4817186607211</v>
      </c>
      <c r="V8394" s="9">
        <v>590.38458251999998</v>
      </c>
      <c r="W8394" s="9">
        <v>811.14495849599996</v>
      </c>
      <c r="X8394">
        <f t="shared" si="1712"/>
        <v>2.3946295587273233E-4</v>
      </c>
      <c r="Y8394">
        <f t="shared" si="1713"/>
        <v>4.1874252403122147</v>
      </c>
      <c r="Z8394">
        <f t="shared" si="1706"/>
        <v>0.15548930801997229</v>
      </c>
      <c r="AA8394">
        <f t="shared" si="1707"/>
        <v>2.2056199557731374E-2</v>
      </c>
      <c r="AB8394">
        <f>(1/(AA8394*k))*(LN((50-dTar)/(hTar-dTar)))</f>
        <v>198.1368111699835</v>
      </c>
      <c r="AC8394">
        <f t="shared" si="1708"/>
        <v>319.62384072235864</v>
      </c>
      <c r="AD8394" s="19">
        <v>2094.0200195299999</v>
      </c>
      <c r="AE8394" s="19">
        <v>275.31326293900003</v>
      </c>
      <c r="AF8394">
        <f t="shared" si="1714"/>
        <v>3.7189138918405706E-4</v>
      </c>
      <c r="AG8394" s="23">
        <f t="shared" si="1709"/>
        <v>3.6896854561769179</v>
      </c>
      <c r="AH8394" s="25">
        <f t="shared" si="1715"/>
        <v>3.8788732455732791</v>
      </c>
      <c r="AI8394" s="25">
        <f t="shared" si="1710"/>
        <v>5.9100516769365403E-2</v>
      </c>
    </row>
    <row r="8395" spans="6:35" ht="15">
      <c r="F8395" s="5">
        <v>2006</v>
      </c>
      <c r="G8395" s="5">
        <v>12</v>
      </c>
      <c r="H8395" s="5">
        <v>0</v>
      </c>
      <c r="I8395" s="5">
        <v>350</v>
      </c>
      <c r="J8395" s="5">
        <v>14</v>
      </c>
      <c r="K8395" s="5">
        <v>6.8874998092700004</v>
      </c>
      <c r="L8395" s="5">
        <v>0.27884864807100002</v>
      </c>
      <c r="M8395" s="5">
        <v>0.18400000035799999</v>
      </c>
      <c r="N8395" s="8">
        <f t="shared" si="1711"/>
        <v>0.18400000035799999</v>
      </c>
      <c r="O8395" s="5">
        <v>0</v>
      </c>
      <c r="P8395" s="5">
        <v>96.736587524399994</v>
      </c>
      <c r="Q8395" s="5">
        <v>3.0313954353299999</v>
      </c>
      <c r="R8395" s="5">
        <v>388.885009766</v>
      </c>
      <c r="S8395">
        <f t="shared" si="1703"/>
        <v>1.0932175710007708E-2</v>
      </c>
      <c r="T8395">
        <f t="shared" si="1704"/>
        <v>632.64125576949561</v>
      </c>
      <c r="U8395">
        <f t="shared" si="1705"/>
        <v>1899.916855950843</v>
      </c>
      <c r="V8395" s="9">
        <v>570.68609619100005</v>
      </c>
      <c r="W8395" s="9">
        <v>555.45800781299999</v>
      </c>
      <c r="X8395">
        <f t="shared" si="1712"/>
        <v>3.3046260905957519E-4</v>
      </c>
      <c r="Y8395">
        <f t="shared" si="1713"/>
        <v>3.8326697841571096</v>
      </c>
      <c r="Z8395">
        <f t="shared" si="1706"/>
        <v>0.22706374818318928</v>
      </c>
      <c r="AA8395">
        <f t="shared" si="1707"/>
        <v>3.2209052866912231E-2</v>
      </c>
      <c r="AB8395">
        <f>(1/(AA8395*k))*(LN((50-dTar)/(hTar-dTar)))</f>
        <v>135.68064435036726</v>
      </c>
      <c r="AC8395">
        <f t="shared" si="1708"/>
        <v>218.8728505464035</v>
      </c>
      <c r="AD8395" s="19">
        <v>1951.4276123</v>
      </c>
      <c r="AE8395" s="19">
        <v>188.52973938</v>
      </c>
      <c r="AF8395">
        <f t="shared" si="1714"/>
        <v>4.2393895035604549E-4</v>
      </c>
      <c r="AG8395" s="23">
        <f t="shared" si="1709"/>
        <v>3.4770412357055243</v>
      </c>
      <c r="AH8395" s="25">
        <f t="shared" si="1715"/>
        <v>3.6122134302382074</v>
      </c>
      <c r="AI8395" s="25">
        <f t="shared" si="1710"/>
        <v>8.6305515331586813E-2</v>
      </c>
    </row>
    <row r="8396" spans="6:35" ht="15">
      <c r="F8396" s="5">
        <v>2006</v>
      </c>
      <c r="G8396" s="5">
        <v>12</v>
      </c>
      <c r="H8396" s="5">
        <v>0</v>
      </c>
      <c r="I8396" s="5">
        <v>350</v>
      </c>
      <c r="J8396" s="5">
        <v>15</v>
      </c>
      <c r="K8396" s="5">
        <v>8.1549997329699995</v>
      </c>
      <c r="L8396" s="5">
        <v>0.35911175608599999</v>
      </c>
      <c r="M8396" s="5">
        <v>0.13750000298000001</v>
      </c>
      <c r="N8396" s="8">
        <f t="shared" si="1711"/>
        <v>0.13750000298000001</v>
      </c>
      <c r="O8396" s="5">
        <v>0</v>
      </c>
      <c r="P8396" s="5">
        <v>96.736587524399994</v>
      </c>
      <c r="Q8396" s="5">
        <v>2.0287065505999999</v>
      </c>
      <c r="R8396" s="5">
        <v>295.60998535200002</v>
      </c>
      <c r="S8396">
        <f t="shared" si="1703"/>
        <v>8.1694249444526617E-3</v>
      </c>
      <c r="T8396">
        <f t="shared" si="1704"/>
        <v>846.58900920172721</v>
      </c>
      <c r="U8396">
        <f t="shared" si="1705"/>
        <v>2542.4341425357929</v>
      </c>
      <c r="V8396" s="9">
        <v>594.81964111299999</v>
      </c>
      <c r="W8396" s="9">
        <v>743.30377197300004</v>
      </c>
      <c r="X8396">
        <f t="shared" si="1712"/>
        <v>2.5769492802684823E-4</v>
      </c>
      <c r="Y8396">
        <f t="shared" si="1713"/>
        <v>2.5947904246929108</v>
      </c>
      <c r="Z8396">
        <f t="shared" si="1706"/>
        <v>0.16968079342985207</v>
      </c>
      <c r="AA8396">
        <f t="shared" si="1707"/>
        <v>2.4069265524818553E-2</v>
      </c>
      <c r="AB8396">
        <f>(1/(AA8396*k))*(LN((50-dTar)/(hTar-dTar)))</f>
        <v>181.56536776710141</v>
      </c>
      <c r="AC8396">
        <f t="shared" si="1708"/>
        <v>292.89166331692769</v>
      </c>
      <c r="AD8396" s="19">
        <v>2063.9462890599998</v>
      </c>
      <c r="AE8396" s="19">
        <v>252.28707885700001</v>
      </c>
      <c r="AF8396">
        <f t="shared" si="1714"/>
        <v>3.832702488493134E-4</v>
      </c>
      <c r="AG8396" s="23">
        <f t="shared" si="1709"/>
        <v>2.3035079164385164</v>
      </c>
      <c r="AH8396" s="25">
        <f t="shared" si="1715"/>
        <v>2.4142225821793941</v>
      </c>
      <c r="AI8396" s="25">
        <f t="shared" si="1710"/>
        <v>6.4494611914100844E-2</v>
      </c>
    </row>
    <row r="8397" spans="6:35" ht="15">
      <c r="F8397" s="5">
        <v>2006</v>
      </c>
      <c r="G8397" s="5">
        <v>12</v>
      </c>
      <c r="H8397" s="5">
        <v>0</v>
      </c>
      <c r="I8397" s="5">
        <v>350</v>
      </c>
      <c r="J8397" s="5">
        <v>16</v>
      </c>
      <c r="K8397" s="5">
        <v>7.5700001716600003</v>
      </c>
      <c r="L8397" s="5">
        <v>0.32402682304399999</v>
      </c>
      <c r="M8397" s="5">
        <v>9.7999997436999997E-2</v>
      </c>
      <c r="N8397" s="8">
        <f t="shared" si="1711"/>
        <v>9.7999997436999997E-2</v>
      </c>
      <c r="O8397" s="5">
        <v>0</v>
      </c>
      <c r="P8397" s="5">
        <v>96.736587524399994</v>
      </c>
      <c r="Q8397" s="5">
        <v>0.31867894530300001</v>
      </c>
      <c r="R8397" s="5">
        <v>111.909500122</v>
      </c>
      <c r="S8397">
        <f t="shared" si="1703"/>
        <v>5.8225716819408063E-3</v>
      </c>
      <c r="T8397">
        <f t="shared" si="1704"/>
        <v>1187.8162686984274</v>
      </c>
      <c r="U8397">
        <f t="shared" si="1705"/>
        <v>3567.1909318146509</v>
      </c>
      <c r="V8397" s="9">
        <v>637.126464844</v>
      </c>
      <c r="W8397" s="9">
        <v>1042.9006347699999</v>
      </c>
      <c r="X8397">
        <f t="shared" si="1712"/>
        <v>1.9057717708896723E-4</v>
      </c>
      <c r="Y8397">
        <f t="shared" si="1713"/>
        <v>0.41192717690153269</v>
      </c>
      <c r="Z8397">
        <f t="shared" si="1706"/>
        <v>0.12093612335159255</v>
      </c>
      <c r="AA8397">
        <f t="shared" si="1707"/>
        <v>1.7154821153609619E-2</v>
      </c>
      <c r="AB8397">
        <f>(1/(AA8397*k))*(LN((50-dTar)/(hTar-dTar)))</f>
        <v>254.74733940774163</v>
      </c>
      <c r="AC8397">
        <f t="shared" si="1708"/>
        <v>410.94495543006786</v>
      </c>
      <c r="AD8397" s="19">
        <v>2171.4321289099998</v>
      </c>
      <c r="AE8397" s="19">
        <v>353.97418212899998</v>
      </c>
      <c r="AF8397">
        <f t="shared" si="1714"/>
        <v>3.4055871019903204E-4</v>
      </c>
      <c r="AG8397" s="23">
        <f t="shared" si="1709"/>
        <v>0.35427760435710381</v>
      </c>
      <c r="AH8397" s="25">
        <f t="shared" si="1715"/>
        <v>0.37618984753507928</v>
      </c>
      <c r="AI8397" s="25">
        <f t="shared" si="1710"/>
        <v>4.5967066656729678E-2</v>
      </c>
    </row>
    <row r="8398" spans="6:35" ht="15">
      <c r="F8398" s="5">
        <v>2006</v>
      </c>
      <c r="G8398" s="5">
        <v>12</v>
      </c>
      <c r="H8398" s="5">
        <v>0</v>
      </c>
      <c r="I8398" s="5">
        <v>350</v>
      </c>
      <c r="J8398" s="5">
        <v>17</v>
      </c>
      <c r="K8398" s="5">
        <v>6.8850002288800001</v>
      </c>
      <c r="L8398" s="5">
        <v>0.18785504996800001</v>
      </c>
      <c r="M8398" s="5">
        <v>0</v>
      </c>
      <c r="N8398" s="8">
        <f t="shared" si="1711"/>
        <v>1E-4</v>
      </c>
      <c r="O8398" s="5">
        <v>0</v>
      </c>
      <c r="P8398" s="5">
        <v>96.736587524399994</v>
      </c>
      <c r="Q8398" s="5">
        <v>0.20780310034800001</v>
      </c>
      <c r="R8398" s="5">
        <v>24.489299774199999</v>
      </c>
      <c r="S8398">
        <f t="shared" si="1703"/>
        <v>5.9413998308355972E-6</v>
      </c>
      <c r="T8398">
        <f t="shared" si="1704"/>
        <v>1164059.9128807276</v>
      </c>
      <c r="U8398">
        <f t="shared" si="1705"/>
        <v>3495847.0217512534</v>
      </c>
      <c r="V8398" s="9">
        <v>1086.6633300799999</v>
      </c>
      <c r="W8398" s="9">
        <v>60723.6445313</v>
      </c>
      <c r="X8398">
        <f t="shared" si="1712"/>
        <v>2.8108384460649628E-7</v>
      </c>
      <c r="Y8398">
        <f t="shared" si="1713"/>
        <v>0.3088623917712458</v>
      </c>
      <c r="Z8398">
        <f t="shared" si="1706"/>
        <v>1.2340421072902296E-4</v>
      </c>
      <c r="AA8398">
        <f t="shared" si="1707"/>
        <v>1.7504920002306861E-5</v>
      </c>
      <c r="AB8398">
        <f>(1/(AA8398*k))*(LN((50-dTar)/(hTar-dTar)))</f>
        <v>249652.38609041239</v>
      </c>
      <c r="AC8398">
        <f t="shared" si="1708"/>
        <v>402726.04578894714</v>
      </c>
      <c r="AD8398" s="19">
        <v>2497.7700195299999</v>
      </c>
      <c r="AE8398" s="19">
        <v>60723.6445313</v>
      </c>
      <c r="AF8398">
        <f t="shared" si="1714"/>
        <v>2.1461647183800129E-6</v>
      </c>
      <c r="AG8398" s="23">
        <f t="shared" si="1709"/>
        <v>4.1907551755066039E-2</v>
      </c>
      <c r="AH8398" s="25">
        <f t="shared" si="1715"/>
        <v>0.14337542243986545</v>
      </c>
      <c r="AI8398" s="25">
        <f t="shared" si="1710"/>
        <v>4.6905171284601254E-5</v>
      </c>
    </row>
    <row r="8399" spans="6:35" ht="15">
      <c r="F8399" s="5">
        <v>2006</v>
      </c>
      <c r="G8399" s="5">
        <v>12</v>
      </c>
      <c r="H8399" s="5">
        <v>0</v>
      </c>
      <c r="I8399" s="5">
        <v>350</v>
      </c>
      <c r="J8399" s="5">
        <v>18</v>
      </c>
      <c r="K8399" s="5">
        <v>6.0999999046299997</v>
      </c>
      <c r="L8399" s="5">
        <v>7.6738141477099994E-2</v>
      </c>
      <c r="M8399" s="5">
        <v>0.189999997616</v>
      </c>
      <c r="N8399" s="8">
        <f t="shared" si="1711"/>
        <v>0.189999997616</v>
      </c>
      <c r="O8399" s="5">
        <v>0.94999998807899999</v>
      </c>
      <c r="P8399" s="5">
        <v>96.736587524399994</v>
      </c>
      <c r="Q8399" s="5">
        <v>0.25116986036299999</v>
      </c>
      <c r="R8399" s="5">
        <v>0</v>
      </c>
      <c r="S8399">
        <f t="shared" si="1703"/>
        <v>1.128865953694466E-2</v>
      </c>
      <c r="T8399">
        <f t="shared" si="1704"/>
        <v>612.66311972979815</v>
      </c>
      <c r="U8399">
        <f t="shared" si="1705"/>
        <v>1839.9195082183869</v>
      </c>
      <c r="V8399" s="9">
        <v>596.467285156</v>
      </c>
      <c r="W8399" s="9">
        <v>537.91723632799994</v>
      </c>
      <c r="X8399">
        <f t="shared" si="1712"/>
        <v>3.3621310733995862E-4</v>
      </c>
      <c r="Y8399">
        <f t="shared" si="1713"/>
        <v>0.31632900864091473</v>
      </c>
      <c r="Z8399">
        <f t="shared" si="1706"/>
        <v>0.23446799744318719</v>
      </c>
      <c r="AA8399">
        <f t="shared" si="1707"/>
        <v>3.3259347587065738E-2</v>
      </c>
      <c r="AB8399">
        <f>(1/(AA8399*k))*(LN((50-dTar)/(hTar-dTar)))</f>
        <v>131.39599432783839</v>
      </c>
      <c r="AC8399">
        <f t="shared" si="1708"/>
        <v>211.96107939057859</v>
      </c>
      <c r="AD8399" s="19">
        <v>1937.88317871</v>
      </c>
      <c r="AE8399" s="19">
        <v>182.576171875</v>
      </c>
      <c r="AF8399">
        <f t="shared" si="1714"/>
        <v>4.28739170326368E-4</v>
      </c>
      <c r="AG8399" s="23">
        <f t="shared" si="1709"/>
        <v>0.28758228817303494</v>
      </c>
      <c r="AH8399" s="25">
        <f t="shared" si="1715"/>
        <v>0.29850873743640138</v>
      </c>
      <c r="AI8399" s="25">
        <f t="shared" si="1710"/>
        <v>8.9119824322523092E-2</v>
      </c>
    </row>
    <row r="8400" spans="6:35" ht="15">
      <c r="F8400" s="5">
        <v>2006</v>
      </c>
      <c r="G8400" s="5">
        <v>12</v>
      </c>
      <c r="H8400" s="5">
        <v>0</v>
      </c>
      <c r="I8400" s="5">
        <v>350</v>
      </c>
      <c r="J8400" s="5">
        <v>19</v>
      </c>
      <c r="K8400" s="5">
        <v>5.43300008774</v>
      </c>
      <c r="L8400" s="5">
        <v>1.3485020026599999E-3</v>
      </c>
      <c r="M8400" s="5">
        <v>7.1999996900599994E-2</v>
      </c>
      <c r="N8400" s="8">
        <f t="shared" si="1711"/>
        <v>7.1999996900599994E-2</v>
      </c>
      <c r="O8400" s="5">
        <v>0</v>
      </c>
      <c r="P8400" s="5">
        <v>96.736587524399994</v>
      </c>
      <c r="Q8400" s="5">
        <v>0.20491249859300001</v>
      </c>
      <c r="R8400" s="5">
        <v>0</v>
      </c>
      <c r="S8400">
        <f t="shared" si="1703"/>
        <v>4.2778076940538827E-3</v>
      </c>
      <c r="T8400">
        <f t="shared" si="1704"/>
        <v>1616.749948597605</v>
      </c>
      <c r="U8400">
        <f t="shared" si="1705"/>
        <v>4855.3432947746724</v>
      </c>
      <c r="V8400" s="9">
        <v>678.68322753899997</v>
      </c>
      <c r="W8400" s="9">
        <v>1419.5037841799999</v>
      </c>
      <c r="X8400">
        <f t="shared" si="1712"/>
        <v>1.4381184174406102E-4</v>
      </c>
      <c r="Y8400">
        <f t="shared" si="1713"/>
        <v>0.26698967796896478</v>
      </c>
      <c r="Z8400">
        <f t="shared" si="1706"/>
        <v>8.8851027900106405E-2</v>
      </c>
      <c r="AA8400">
        <f t="shared" si="1707"/>
        <v>1.2603541859113446E-2</v>
      </c>
      <c r="AB8400">
        <f>(1/(AA8400*k))*(LN((50-dTar)/(hTar-dTar)))</f>
        <v>346.73944005174258</v>
      </c>
      <c r="AC8400">
        <f t="shared" si="1708"/>
        <v>559.34175434053554</v>
      </c>
      <c r="AD8400" s="19">
        <v>2249.1569824200001</v>
      </c>
      <c r="AE8400" s="19">
        <v>481.79824829099999</v>
      </c>
      <c r="AF8400">
        <f t="shared" si="1714"/>
        <v>3.03923932867822E-4</v>
      </c>
      <c r="AG8400" s="23">
        <f t="shared" si="1709"/>
        <v>0.22160214135921516</v>
      </c>
      <c r="AH8400" s="25">
        <f t="shared" si="1715"/>
        <v>0.23885366111117226</v>
      </c>
      <c r="AI8400" s="25">
        <f t="shared" si="1710"/>
        <v>3.3771721871134017E-2</v>
      </c>
    </row>
    <row r="8401" spans="6:35" ht="15">
      <c r="F8401" s="5">
        <v>2006</v>
      </c>
      <c r="G8401" s="5">
        <v>12</v>
      </c>
      <c r="H8401" s="5">
        <v>0</v>
      </c>
      <c r="I8401" s="5">
        <v>350</v>
      </c>
      <c r="J8401" s="5">
        <v>20</v>
      </c>
      <c r="K8401" s="5">
        <v>4.6645002365100003</v>
      </c>
      <c r="L8401" s="5">
        <v>0</v>
      </c>
      <c r="M8401" s="5">
        <v>0.80800002813299998</v>
      </c>
      <c r="N8401" s="8">
        <f t="shared" si="1711"/>
        <v>0.80800002813299998</v>
      </c>
      <c r="O8401" s="5">
        <v>0</v>
      </c>
      <c r="P8401" s="5">
        <v>96.736587524399994</v>
      </c>
      <c r="Q8401" s="5">
        <v>8.3510115742699995E-2</v>
      </c>
      <c r="R8401" s="5">
        <v>0</v>
      </c>
      <c r="S8401">
        <f t="shared" si="1703"/>
        <v>4.8006512304645629E-2</v>
      </c>
      <c r="T8401">
        <f t="shared" si="1704"/>
        <v>144.06681588495178</v>
      </c>
      <c r="U8401">
        <f t="shared" si="1705"/>
        <v>432.65431931096708</v>
      </c>
      <c r="V8401" s="9">
        <v>546.77593994100005</v>
      </c>
      <c r="W8401" s="9">
        <v>126.49042511</v>
      </c>
      <c r="X8401">
        <f t="shared" si="1712"/>
        <v>9.0422397748797382E-4</v>
      </c>
      <c r="Y8401">
        <f t="shared" si="1713"/>
        <v>9.6018290698927311E-2</v>
      </c>
      <c r="Z8401">
        <f t="shared" si="1706"/>
        <v>0.99710605740781189</v>
      </c>
      <c r="AA8401">
        <f t="shared" si="1707"/>
        <v>0.14143975854329854</v>
      </c>
      <c r="AB8401">
        <f>(1/(AA8401*k))*(LN((50-dTar)/(hTar-dTar)))</f>
        <v>30.897571460148356</v>
      </c>
      <c r="AC8401">
        <f t="shared" si="1708"/>
        <v>49.842330664208461</v>
      </c>
      <c r="AD8401" s="19">
        <v>1164.4274902300001</v>
      </c>
      <c r="AE8401" s="19">
        <v>42.932510376000003</v>
      </c>
      <c r="AF8401">
        <f t="shared" si="1714"/>
        <v>7.9541691510359724E-4</v>
      </c>
      <c r="AG8401" s="23">
        <f t="shared" si="1709"/>
        <v>9.221160399799451E-2</v>
      </c>
      <c r="AH8401" s="25">
        <f t="shared" si="1715"/>
        <v>9.365850188485951E-2</v>
      </c>
      <c r="AI8401" s="25">
        <f t="shared" si="1710"/>
        <v>0.37899379717540987</v>
      </c>
    </row>
    <row r="8402" spans="6:35" ht="15">
      <c r="F8402" s="5">
        <v>2006</v>
      </c>
      <c r="G8402" s="5">
        <v>12</v>
      </c>
      <c r="H8402" s="5">
        <v>0</v>
      </c>
      <c r="I8402" s="5">
        <v>350</v>
      </c>
      <c r="J8402" s="5">
        <v>21</v>
      </c>
      <c r="K8402" s="5">
        <v>4.7804999351499999</v>
      </c>
      <c r="L8402" s="5">
        <v>0</v>
      </c>
      <c r="M8402" s="5">
        <v>1.38300001621</v>
      </c>
      <c r="N8402" s="8">
        <f t="shared" si="1711"/>
        <v>1.38300001621</v>
      </c>
      <c r="O8402" s="5">
        <v>0</v>
      </c>
      <c r="P8402" s="5">
        <v>96.736587524399994</v>
      </c>
      <c r="Q8402" s="5">
        <v>0.41661015152899999</v>
      </c>
      <c r="R8402" s="5">
        <v>0</v>
      </c>
      <c r="S8402">
        <f t="shared" si="1703"/>
        <v>8.2169560623557208E-2</v>
      </c>
      <c r="T8402">
        <f t="shared" si="1704"/>
        <v>84.169190111128117</v>
      </c>
      <c r="U8402">
        <f t="shared" si="1705"/>
        <v>252.77273902941377</v>
      </c>
      <c r="V8402" s="9">
        <v>539.74346923799999</v>
      </c>
      <c r="W8402" s="9">
        <v>73.900405883800005</v>
      </c>
      <c r="X8402">
        <f t="shared" si="1712"/>
        <v>1.1541791600795323E-3</v>
      </c>
      <c r="Y8402">
        <f t="shared" si="1713"/>
        <v>0.46143706686119212</v>
      </c>
      <c r="Z8402">
        <f t="shared" si="1706"/>
        <v>1.7066802543862098</v>
      </c>
      <c r="AA8402">
        <f t="shared" si="1707"/>
        <v>0.24209304646945135</v>
      </c>
      <c r="AB8402">
        <f>(1/(AA8402*k))*(LN((50-dTar)/(hTar-dTar)))</f>
        <v>18.051509990185302</v>
      </c>
      <c r="AC8402">
        <f t="shared" si="1708"/>
        <v>29.119742665845045</v>
      </c>
      <c r="AD8402" s="19">
        <v>879.39318847699997</v>
      </c>
      <c r="AE8402" s="19">
        <v>25.082769393900001</v>
      </c>
      <c r="AF8402">
        <f t="shared" si="1714"/>
        <v>1.0711274692300722E-3</v>
      </c>
      <c r="AG8402" s="23">
        <f t="shared" si="1709"/>
        <v>0.44704440348907609</v>
      </c>
      <c r="AH8402" s="25">
        <f t="shared" si="1715"/>
        <v>0.45251496512325812</v>
      </c>
      <c r="AI8402" s="25">
        <f t="shared" si="1710"/>
        <v>0.64869852646936343</v>
      </c>
    </row>
    <row r="8403" spans="6:35" ht="15">
      <c r="F8403" s="5">
        <v>2006</v>
      </c>
      <c r="G8403" s="5">
        <v>12</v>
      </c>
      <c r="H8403" s="5">
        <v>0</v>
      </c>
      <c r="I8403" s="5">
        <v>350</v>
      </c>
      <c r="J8403" s="5">
        <v>22</v>
      </c>
      <c r="K8403" s="5">
        <v>5.77750015259</v>
      </c>
      <c r="L8403" s="5">
        <v>0</v>
      </c>
      <c r="M8403" s="5">
        <v>1.04400002956</v>
      </c>
      <c r="N8403" s="8">
        <f t="shared" si="1711"/>
        <v>1.04400002956</v>
      </c>
      <c r="O8403" s="5">
        <v>0</v>
      </c>
      <c r="P8403" s="5">
        <v>96.736587524399994</v>
      </c>
      <c r="Q8403" s="5">
        <v>1.8561919927599999</v>
      </c>
      <c r="R8403" s="5">
        <v>0</v>
      </c>
      <c r="S8403">
        <f t="shared" si="1703"/>
        <v>6.2028215990201412E-2</v>
      </c>
      <c r="T8403">
        <f t="shared" si="1704"/>
        <v>111.49998849821179</v>
      </c>
      <c r="U8403">
        <f t="shared" si="1705"/>
        <v>334.85123781314445</v>
      </c>
      <c r="V8403" s="9">
        <v>542.97338867200006</v>
      </c>
      <c r="W8403" s="9">
        <v>97.896812439000001</v>
      </c>
      <c r="X8403">
        <f t="shared" si="1712"/>
        <v>1.0248826766608978E-3</v>
      </c>
      <c r="Y8403">
        <f t="shared" si="1713"/>
        <v>2.0956738822007326</v>
      </c>
      <c r="Z8403">
        <f t="shared" si="1706"/>
        <v>1.2883399964892843</v>
      </c>
      <c r="AA8403">
        <f t="shared" si="1707"/>
        <v>0.18275136999853794</v>
      </c>
      <c r="AB8403">
        <f>(1/(AA8403*k))*(LN((50-dTar)/(hTar-dTar)))</f>
        <v>23.91306312468496</v>
      </c>
      <c r="AC8403">
        <f t="shared" si="1708"/>
        <v>38.575290650008746</v>
      </c>
      <c r="AD8403" s="19">
        <v>1023.20446777</v>
      </c>
      <c r="AE8403" s="19">
        <v>33.227462768599999</v>
      </c>
      <c r="AF8403">
        <f t="shared" si="1714"/>
        <v>9.1323598662164059E-4</v>
      </c>
      <c r="AG8403" s="23">
        <f t="shared" si="1709"/>
        <v>2.0218467625715362</v>
      </c>
      <c r="AH8403" s="25">
        <f t="shared" si="1715"/>
        <v>2.0499079905571853</v>
      </c>
      <c r="AI8403" s="25">
        <f t="shared" si="1710"/>
        <v>0.48969000207640562</v>
      </c>
    </row>
    <row r="8404" spans="6:35" ht="15">
      <c r="F8404" s="5">
        <v>2006</v>
      </c>
      <c r="G8404" s="5">
        <v>12</v>
      </c>
      <c r="H8404" s="5">
        <v>0</v>
      </c>
      <c r="I8404" s="5">
        <v>350</v>
      </c>
      <c r="J8404" s="5">
        <v>23</v>
      </c>
      <c r="K8404" s="5">
        <v>6.4939999580399999</v>
      </c>
      <c r="L8404" s="5">
        <v>0</v>
      </c>
      <c r="M8404" s="5">
        <v>1.07550001144</v>
      </c>
      <c r="N8404" s="8">
        <f t="shared" si="1711"/>
        <v>1.07550001144</v>
      </c>
      <c r="O8404" s="5">
        <v>0</v>
      </c>
      <c r="P8404" s="5">
        <v>96.736587524399994</v>
      </c>
      <c r="Q8404" s="5">
        <v>10.407469749500001</v>
      </c>
      <c r="R8404" s="5">
        <v>0</v>
      </c>
      <c r="S8404">
        <f t="shared" si="1703"/>
        <v>6.3899755860332974E-2</v>
      </c>
      <c r="T8404">
        <f t="shared" si="1704"/>
        <v>108.23430037180137</v>
      </c>
      <c r="U8404">
        <f t="shared" si="1705"/>
        <v>325.04388512935691</v>
      </c>
      <c r="V8404" s="9">
        <v>542.589355469</v>
      </c>
      <c r="W8404" s="9">
        <v>95.029541015600003</v>
      </c>
      <c r="X8404">
        <f t="shared" si="1712"/>
        <v>1.038785355681296E-3</v>
      </c>
      <c r="Y8404">
        <f t="shared" si="1713"/>
        <v>11.725830772929616</v>
      </c>
      <c r="Z8404">
        <f t="shared" si="1706"/>
        <v>1.3272123005080831</v>
      </c>
      <c r="AA8404">
        <f t="shared" si="1707"/>
        <v>0.18826541662737306</v>
      </c>
      <c r="AB8404">
        <f>(1/(AA8404*k))*(LN((50-dTar)/(hTar-dTar)))</f>
        <v>23.212680933043405</v>
      </c>
      <c r="AC8404">
        <f t="shared" si="1708"/>
        <v>37.445471083699246</v>
      </c>
      <c r="AD8404" s="19">
        <v>1007.37786865</v>
      </c>
      <c r="AE8404" s="19">
        <v>32.254272460899998</v>
      </c>
      <c r="AF8404">
        <f t="shared" si="1714"/>
        <v>9.28438200439846E-4</v>
      </c>
      <c r="AG8404" s="23">
        <f t="shared" si="1709"/>
        <v>11.31817281758001</v>
      </c>
      <c r="AH8404" s="25">
        <f t="shared" si="1715"/>
        <v>11.473121065360557</v>
      </c>
      <c r="AI8404" s="25">
        <f t="shared" si="1710"/>
        <v>0.50446512253183795</v>
      </c>
    </row>
    <row r="8405" spans="6:35" ht="15">
      <c r="F8405" s="5">
        <v>2006</v>
      </c>
      <c r="G8405" s="5">
        <v>12</v>
      </c>
      <c r="H8405" s="5">
        <v>0</v>
      </c>
      <c r="I8405" s="5">
        <v>350</v>
      </c>
      <c r="J8405" s="5">
        <v>24</v>
      </c>
      <c r="K8405" s="5">
        <v>7.59000015259</v>
      </c>
      <c r="L8405" s="5">
        <v>0</v>
      </c>
      <c r="M8405" s="5">
        <v>0.16949999332400001</v>
      </c>
      <c r="N8405" s="8">
        <f t="shared" si="1711"/>
        <v>0.16949999332400001</v>
      </c>
      <c r="O8405" s="5">
        <v>0</v>
      </c>
      <c r="P8405" s="5">
        <v>96.736587524399994</v>
      </c>
      <c r="Q8405" s="5">
        <v>13.4437150955</v>
      </c>
      <c r="R8405" s="5">
        <v>0</v>
      </c>
      <c r="S8405">
        <f t="shared" si="1703"/>
        <v>1.0070672316618484E-2</v>
      </c>
      <c r="T8405">
        <f t="shared" si="1704"/>
        <v>686.76103759816783</v>
      </c>
      <c r="U8405">
        <f t="shared" si="1705"/>
        <v>2062.4467017346287</v>
      </c>
      <c r="V8405" s="9">
        <v>603.554199219</v>
      </c>
      <c r="W8405" s="9">
        <v>602.97503662099996</v>
      </c>
      <c r="X8405">
        <f t="shared" si="1712"/>
        <v>3.0590619787245545E-4</v>
      </c>
      <c r="Y8405">
        <f t="shared" si="1713"/>
        <v>17.019180378518811</v>
      </c>
      <c r="Z8405">
        <f t="shared" si="1706"/>
        <v>0.20917012894722881</v>
      </c>
      <c r="AA8405">
        <f t="shared" si="1707"/>
        <v>2.9670838235281667E-2</v>
      </c>
      <c r="AB8405">
        <f>(1/(AA8405*k))*(LN((50-dTar)/(hTar-dTar)))</f>
        <v>147.28754921730336</v>
      </c>
      <c r="AC8405">
        <f t="shared" si="1708"/>
        <v>237.59649654919721</v>
      </c>
      <c r="AD8405" s="19">
        <v>1985.0404052700001</v>
      </c>
      <c r="AE8405" s="19">
        <v>204.65765380900001</v>
      </c>
      <c r="AF8405">
        <f t="shared" si="1714"/>
        <v>4.1198131379699583E-4</v>
      </c>
      <c r="AG8405" s="23">
        <f t="shared" si="1709"/>
        <v>15.35325251545879</v>
      </c>
      <c r="AH8405" s="25">
        <f t="shared" si="1715"/>
        <v>15.9864613120063</v>
      </c>
      <c r="AI8405" s="25">
        <f t="shared" si="1710"/>
        <v>7.9504262196009881E-2</v>
      </c>
    </row>
    <row r="8406" spans="6:35" ht="15">
      <c r="F8406" s="5">
        <v>2006</v>
      </c>
      <c r="G8406" s="5">
        <v>12</v>
      </c>
      <c r="H8406" s="5">
        <v>0</v>
      </c>
      <c r="I8406" s="5">
        <v>351</v>
      </c>
      <c r="J8406" s="5">
        <v>1</v>
      </c>
      <c r="K8406" s="5">
        <v>7.6199998855600004</v>
      </c>
      <c r="L8406" s="5">
        <v>5.7490658946299997E-3</v>
      </c>
      <c r="M8406" s="5">
        <v>9.8999999463599997E-2</v>
      </c>
      <c r="N8406" s="8">
        <f t="shared" si="1711"/>
        <v>9.8999999463599997E-2</v>
      </c>
      <c r="O8406" s="5">
        <v>0</v>
      </c>
      <c r="P8406" s="5">
        <v>96.736587524399994</v>
      </c>
      <c r="Q8406" s="5">
        <v>9.9660224914600004</v>
      </c>
      <c r="R8406" s="5">
        <v>0</v>
      </c>
      <c r="S8406">
        <f t="shared" si="1703"/>
        <v>5.8819858006575717E-3</v>
      </c>
      <c r="T8406">
        <f t="shared" si="1704"/>
        <v>1175.818100189713</v>
      </c>
      <c r="U8406">
        <f t="shared" si="1705"/>
        <v>3531.1586269620084</v>
      </c>
      <c r="V8406" s="9">
        <v>647.37799072300004</v>
      </c>
      <c r="W8406" s="9">
        <v>1032.3663330100001</v>
      </c>
      <c r="X8406">
        <f t="shared" si="1712"/>
        <v>1.9190532033735617E-4</v>
      </c>
      <c r="Y8406">
        <f t="shared" si="1713"/>
        <v>12.870107551998201</v>
      </c>
      <c r="Z8406">
        <f t="shared" si="1706"/>
        <v>0.12217016795979253</v>
      </c>
      <c r="AA8406">
        <f t="shared" si="1707"/>
        <v>1.7329870708387398E-2</v>
      </c>
      <c r="AB8406">
        <f>(1/(AA8406*k))*(LN((50-dTar)/(hTar-dTar)))</f>
        <v>252.17412873037827</v>
      </c>
      <c r="AC8406">
        <f t="shared" si="1708"/>
        <v>406.79398784948506</v>
      </c>
      <c r="AD8406" s="19">
        <v>2168.5593261700001</v>
      </c>
      <c r="AE8406" s="19">
        <v>350.39871215800002</v>
      </c>
      <c r="AF8406">
        <f t="shared" si="1714"/>
        <v>3.4179246602334469E-4</v>
      </c>
      <c r="AG8406" s="23">
        <f t="shared" si="1709"/>
        <v>11.08065912018106</v>
      </c>
      <c r="AH8406" s="25">
        <f t="shared" si="1715"/>
        <v>11.760817314974359</v>
      </c>
      <c r="AI8406" s="25">
        <f t="shared" si="1710"/>
        <v>4.64361193201559E-2</v>
      </c>
    </row>
    <row r="8407" spans="6:35" ht="15">
      <c r="F8407" s="5">
        <v>2006</v>
      </c>
      <c r="G8407" s="5">
        <v>12</v>
      </c>
      <c r="H8407" s="5">
        <v>0</v>
      </c>
      <c r="I8407" s="5">
        <v>351</v>
      </c>
      <c r="J8407" s="5">
        <v>2</v>
      </c>
      <c r="K8407" s="5">
        <v>7.4349999427800002</v>
      </c>
      <c r="L8407" s="5">
        <v>4.1285860352199997E-3</v>
      </c>
      <c r="M8407" s="5">
        <v>1.44999995828E-2</v>
      </c>
      <c r="N8407" s="8">
        <f t="shared" si="1711"/>
        <v>1.44999995828E-2</v>
      </c>
      <c r="O8407" s="5">
        <v>0</v>
      </c>
      <c r="P8407" s="5">
        <v>96.736587524399994</v>
      </c>
      <c r="Q8407" s="5">
        <v>5.0861463546800003</v>
      </c>
      <c r="R8407" s="5">
        <v>0</v>
      </c>
      <c r="S8407">
        <f t="shared" si="1703"/>
        <v>8.6150295068364139E-4</v>
      </c>
      <c r="T8407">
        <f t="shared" si="1704"/>
        <v>8027.9996301623587</v>
      </c>
      <c r="U8407">
        <f t="shared" si="1705"/>
        <v>24109.290498863542</v>
      </c>
      <c r="V8407" s="9">
        <v>904.27703857400002</v>
      </c>
      <c r="W8407" s="9">
        <v>7048.5703125</v>
      </c>
      <c r="X8407">
        <f t="shared" si="1712"/>
        <v>3.1189436109356258E-5</v>
      </c>
      <c r="Y8407">
        <f t="shared" si="1713"/>
        <v>6.7850456736797806</v>
      </c>
      <c r="Z8407">
        <f t="shared" si="1706"/>
        <v>1.7893610040865957E-2</v>
      </c>
      <c r="AA8407">
        <f t="shared" si="1707"/>
        <v>2.5382133273039679E-3</v>
      </c>
      <c r="AB8407">
        <f>(1/(AA8407*k))*(LN((50-dTar)/(hTar-dTar)))</f>
        <v>1721.7406432656167</v>
      </c>
      <c r="AC8407">
        <f t="shared" si="1708"/>
        <v>2777.421085354124</v>
      </c>
      <c r="AD8407" s="19">
        <v>2444.6970214799999</v>
      </c>
      <c r="AE8407" s="19">
        <v>2392.3774414099998</v>
      </c>
      <c r="AF8407">
        <f t="shared" si="1714"/>
        <v>1.3132846341089484E-4</v>
      </c>
      <c r="AG8407" s="23">
        <f t="shared" si="1709"/>
        <v>4.3101701156377805</v>
      </c>
      <c r="AH8407" s="25">
        <f t="shared" si="1715"/>
        <v>5.2508548886471642</v>
      </c>
      <c r="AI8407" s="25">
        <f t="shared" si="1710"/>
        <v>6.8012496405788058E-3</v>
      </c>
    </row>
    <row r="8408" spans="6:35" ht="15">
      <c r="F8408" s="5">
        <v>2006</v>
      </c>
      <c r="G8408" s="5">
        <v>12</v>
      </c>
      <c r="H8408" s="5">
        <v>0</v>
      </c>
      <c r="I8408" s="5">
        <v>351</v>
      </c>
      <c r="J8408" s="5">
        <v>3</v>
      </c>
      <c r="K8408" s="5">
        <v>6.8449997901900002</v>
      </c>
      <c r="L8408" s="5">
        <v>0</v>
      </c>
      <c r="M8408" s="5">
        <v>5.7999998331099999E-2</v>
      </c>
      <c r="N8408" s="8">
        <f t="shared" si="1711"/>
        <v>5.7999998331099999E-2</v>
      </c>
      <c r="O8408" s="5">
        <v>0</v>
      </c>
      <c r="P8408" s="5">
        <v>96.736587524399994</v>
      </c>
      <c r="Q8408" s="5">
        <v>5.1958050727799998</v>
      </c>
      <c r="R8408" s="5">
        <v>0</v>
      </c>
      <c r="S8408">
        <f t="shared" si="1703"/>
        <v>3.4460118027286241E-3</v>
      </c>
      <c r="T8408">
        <f t="shared" si="1704"/>
        <v>2006.9999075440501</v>
      </c>
      <c r="U8408">
        <f t="shared" si="1705"/>
        <v>6027.3226247262774</v>
      </c>
      <c r="V8408" s="9">
        <v>705.76440429700006</v>
      </c>
      <c r="W8408" s="9">
        <v>1762.1425781299999</v>
      </c>
      <c r="X8408">
        <f t="shared" si="1712"/>
        <v>1.177131220983086E-4</v>
      </c>
      <c r="Y8408">
        <f t="shared" si="1713"/>
        <v>6.8030201042260074</v>
      </c>
      <c r="Z8408">
        <f t="shared" si="1706"/>
        <v>7.1574440163340441E-2</v>
      </c>
      <c r="AA8408">
        <f t="shared" si="1707"/>
        <v>1.0152853309198368E-2</v>
      </c>
      <c r="AB8408">
        <f>(1/(AA8408*k))*(LN((50-dTar)/(hTar-dTar)))</f>
        <v>430.43516081714625</v>
      </c>
      <c r="AC8408">
        <f t="shared" si="1708"/>
        <v>694.35527133972812</v>
      </c>
      <c r="AD8408" s="19">
        <v>2293.5825195299999</v>
      </c>
      <c r="AE8408" s="19">
        <v>598.09436035199997</v>
      </c>
      <c r="AF8408">
        <f t="shared" si="1714"/>
        <v>2.7885974186241173E-4</v>
      </c>
      <c r="AG8408" s="23">
        <f t="shared" si="1709"/>
        <v>5.4857667525542579</v>
      </c>
      <c r="AH8408" s="25">
        <f t="shared" si="1715"/>
        <v>5.9864465407103626</v>
      </c>
      <c r="AI8408" s="25">
        <f t="shared" si="1710"/>
        <v>2.7204998562268323E-2</v>
      </c>
    </row>
    <row r="8409" spans="6:35" ht="15">
      <c r="F8409" s="5">
        <v>2006</v>
      </c>
      <c r="G8409" s="5">
        <v>12</v>
      </c>
      <c r="H8409" s="5">
        <v>0</v>
      </c>
      <c r="I8409" s="5">
        <v>351</v>
      </c>
      <c r="J8409" s="5">
        <v>4</v>
      </c>
      <c r="K8409" s="5">
        <v>7.09000015259</v>
      </c>
      <c r="L8409" s="5">
        <v>0</v>
      </c>
      <c r="M8409" s="5">
        <v>0.34700000286100002</v>
      </c>
      <c r="N8409" s="8">
        <f t="shared" si="1711"/>
        <v>0.34700000286100002</v>
      </c>
      <c r="O8409" s="5">
        <v>0</v>
      </c>
      <c r="P8409" s="5">
        <v>96.736587524399994</v>
      </c>
      <c r="Q8409" s="5">
        <v>2.9518070220900001</v>
      </c>
      <c r="R8409" s="5">
        <v>0</v>
      </c>
      <c r="S8409">
        <f t="shared" si="1703"/>
        <v>2.0616657582982971E-2</v>
      </c>
      <c r="T8409">
        <f t="shared" si="1704"/>
        <v>335.46394907294058</v>
      </c>
      <c r="U8409">
        <f t="shared" si="1705"/>
        <v>1007.4487011320305</v>
      </c>
      <c r="V8409" s="9">
        <v>569.44622802699996</v>
      </c>
      <c r="W8409" s="9">
        <v>294.53677368199999</v>
      </c>
      <c r="X8409">
        <f t="shared" si="1712"/>
        <v>5.3435025092387538E-4</v>
      </c>
      <c r="Y8409">
        <f t="shared" si="1713"/>
        <v>3.5964981870589874</v>
      </c>
      <c r="Z8409">
        <f t="shared" si="1706"/>
        <v>0.42821261476030409</v>
      </c>
      <c r="AA8409">
        <f t="shared" si="1707"/>
        <v>6.0742072908820562E-2</v>
      </c>
      <c r="AB8409">
        <f>(1/(AA8409*k))*(LN((50-dTar)/(hTar-dTar)))</f>
        <v>71.945931997705856</v>
      </c>
      <c r="AC8409">
        <f t="shared" si="1708"/>
        <v>116.05937823299377</v>
      </c>
      <c r="AD8409" s="19">
        <v>1644.96643066</v>
      </c>
      <c r="AE8409" s="19">
        <v>99.969657897900007</v>
      </c>
      <c r="AF8409">
        <f t="shared" si="1714"/>
        <v>5.3734682208785977E-4</v>
      </c>
      <c r="AG8409" s="23">
        <f t="shared" si="1709"/>
        <v>3.3722056775635538</v>
      </c>
      <c r="AH8409" s="25">
        <f t="shared" si="1715"/>
        <v>3.4574578623438428</v>
      </c>
      <c r="AI8409" s="25">
        <f t="shared" si="1710"/>
        <v>0.16276094569952329</v>
      </c>
    </row>
    <row r="8410" spans="6:35" ht="15">
      <c r="F8410" s="5">
        <v>2006</v>
      </c>
      <c r="G8410" s="5">
        <v>12</v>
      </c>
      <c r="H8410" s="5">
        <v>0</v>
      </c>
      <c r="I8410" s="5">
        <v>351</v>
      </c>
      <c r="J8410" s="5">
        <v>5</v>
      </c>
      <c r="K8410" s="5">
        <v>6.74100017548</v>
      </c>
      <c r="L8410" s="5">
        <v>0</v>
      </c>
      <c r="M8410" s="5">
        <v>0.32499998807899999</v>
      </c>
      <c r="N8410" s="8">
        <f t="shared" si="1711"/>
        <v>0.32499998807899999</v>
      </c>
      <c r="O8410" s="5">
        <v>0</v>
      </c>
      <c r="P8410" s="5">
        <v>96.736587524399994</v>
      </c>
      <c r="Q8410" s="5">
        <v>0.55498552322399997</v>
      </c>
      <c r="R8410" s="5">
        <v>0</v>
      </c>
      <c r="S8410">
        <f t="shared" si="1703"/>
        <v>1.9309548741941414E-2</v>
      </c>
      <c r="T8410">
        <f t="shared" si="1704"/>
        <v>358.1722940241375</v>
      </c>
      <c r="U8410">
        <f t="shared" si="1705"/>
        <v>1075.645276916593</v>
      </c>
      <c r="V8410" s="9">
        <v>571.88049316399997</v>
      </c>
      <c r="W8410" s="9">
        <v>314.474700928</v>
      </c>
      <c r="X8410">
        <f t="shared" si="1712"/>
        <v>5.0968387356499284E-4</v>
      </c>
      <c r="Y8410">
        <f t="shared" si="1713"/>
        <v>0.67892675387195922</v>
      </c>
      <c r="Z8410">
        <f t="shared" si="1706"/>
        <v>0.40106367015830863</v>
      </c>
      <c r="AA8410">
        <f t="shared" si="1707"/>
        <v>5.6890987920735776E-2</v>
      </c>
      <c r="AB8410">
        <f>(1/(AA8410*k))*(LN((50-dTar)/(hTar-dTar)))</f>
        <v>76.81612161466532</v>
      </c>
      <c r="AC8410">
        <f t="shared" si="1708"/>
        <v>123.91571094182741</v>
      </c>
      <c r="AD8410" s="19">
        <v>1679.97229004</v>
      </c>
      <c r="AE8410" s="19">
        <v>106.736831665</v>
      </c>
      <c r="AF8410">
        <f t="shared" si="1714"/>
        <v>5.2338898925263083E-4</v>
      </c>
      <c r="AG8410" s="23">
        <f t="shared" si="1709"/>
        <v>0.63489419973262862</v>
      </c>
      <c r="AH8410" s="25">
        <f t="shared" si="1715"/>
        <v>0.65163069909357008</v>
      </c>
      <c r="AI8410" s="25">
        <f t="shared" si="1710"/>
        <v>0.15244180108338859</v>
      </c>
    </row>
    <row r="8411" spans="6:35" ht="15">
      <c r="F8411" s="5">
        <v>2006</v>
      </c>
      <c r="G8411" s="5">
        <v>12</v>
      </c>
      <c r="H8411" s="5">
        <v>0</v>
      </c>
      <c r="I8411" s="5">
        <v>351</v>
      </c>
      <c r="J8411" s="5">
        <v>6</v>
      </c>
      <c r="K8411" s="5">
        <v>6.2490000724800003</v>
      </c>
      <c r="L8411" s="5">
        <v>0</v>
      </c>
      <c r="M8411" s="5">
        <v>3.5000001080299999E-3</v>
      </c>
      <c r="N8411" s="8">
        <f t="shared" si="1711"/>
        <v>3.5000001080299999E-3</v>
      </c>
      <c r="O8411" s="5">
        <v>0.34999999403999998</v>
      </c>
      <c r="P8411" s="5">
        <v>96.736587524399994</v>
      </c>
      <c r="Q8411" s="5">
        <v>5.1773266792300001</v>
      </c>
      <c r="R8411" s="5">
        <v>0</v>
      </c>
      <c r="S8411">
        <f t="shared" si="1703"/>
        <v>2.0794900049774011E-4</v>
      </c>
      <c r="T8411">
        <f t="shared" si="1704"/>
        <v>33258.853627176803</v>
      </c>
      <c r="U8411">
        <f t="shared" si="1705"/>
        <v>99881.340395698338</v>
      </c>
      <c r="V8411" s="9">
        <v>1054.5814209</v>
      </c>
      <c r="W8411" s="9">
        <v>29201.2167969</v>
      </c>
      <c r="X8411">
        <f t="shared" si="1712"/>
        <v>7.6842015327381427E-6</v>
      </c>
      <c r="Y8411">
        <f t="shared" si="1713"/>
        <v>6.9547317006844995</v>
      </c>
      <c r="Z8411">
        <f t="shared" si="1706"/>
        <v>4.3191475088293716E-3</v>
      </c>
      <c r="AA8411">
        <f t="shared" si="1707"/>
        <v>6.126722189913051E-4</v>
      </c>
      <c r="AB8411">
        <f>(1/(AA8411*k))*(LN((50-dTar)/(hTar-dTar)))</f>
        <v>7132.9250967060998</v>
      </c>
      <c r="AC8411">
        <f t="shared" si="1708"/>
        <v>11506.458095957731</v>
      </c>
      <c r="AD8411" s="19">
        <v>2486.4045410200001</v>
      </c>
      <c r="AE8411" s="19">
        <v>9911.2763671899993</v>
      </c>
      <c r="AF8411">
        <f t="shared" si="1714"/>
        <v>4.1833759409851495E-5</v>
      </c>
      <c r="AG8411" s="23">
        <f t="shared" si="1709"/>
        <v>3.607013179276862</v>
      </c>
      <c r="AH8411" s="25">
        <f t="shared" si="1715"/>
        <v>4.8794601219833886</v>
      </c>
      <c r="AI8411" s="25">
        <f t="shared" si="1710"/>
        <v>1.6416810456327002E-3</v>
      </c>
    </row>
    <row r="8412" spans="6:35" ht="15">
      <c r="F8412" s="5">
        <v>2006</v>
      </c>
      <c r="G8412" s="5">
        <v>12</v>
      </c>
      <c r="H8412" s="5">
        <v>0</v>
      </c>
      <c r="I8412" s="5">
        <v>351</v>
      </c>
      <c r="J8412" s="5">
        <v>7</v>
      </c>
      <c r="K8412" s="5">
        <v>6.6059999465899999</v>
      </c>
      <c r="L8412" s="5">
        <v>0</v>
      </c>
      <c r="M8412" s="5">
        <v>0.19499999284700001</v>
      </c>
      <c r="N8412" s="8">
        <f t="shared" si="1711"/>
        <v>0.19499999284700001</v>
      </c>
      <c r="O8412" s="5">
        <v>0</v>
      </c>
      <c r="P8412" s="5">
        <v>96.736587524399994</v>
      </c>
      <c r="Q8412" s="5">
        <v>12.530944824200001</v>
      </c>
      <c r="R8412" s="5">
        <v>0</v>
      </c>
      <c r="S8412">
        <f t="shared" si="1703"/>
        <v>1.1585729245141084E-2</v>
      </c>
      <c r="T8412">
        <f t="shared" si="1704"/>
        <v>596.95382337478691</v>
      </c>
      <c r="U8412">
        <f t="shared" si="1705"/>
        <v>1792.7421281979989</v>
      </c>
      <c r="V8412" s="9">
        <v>596.25659179700006</v>
      </c>
      <c r="W8412" s="9">
        <v>524.12445068399995</v>
      </c>
      <c r="X8412">
        <f t="shared" si="1712"/>
        <v>3.4327419110360415E-4</v>
      </c>
      <c r="Y8412">
        <f t="shared" si="1713"/>
        <v>15.760585796701045</v>
      </c>
      <c r="Z8412">
        <f t="shared" si="1706"/>
        <v>0.24063820209449155</v>
      </c>
      <c r="AA8412">
        <f t="shared" si="1707"/>
        <v>3.4134592752371448E-2</v>
      </c>
      <c r="AB8412">
        <f>(1/(AA8412*k))*(LN((50-dTar)/(hTar-dTar)))</f>
        <v>128.02686935803814</v>
      </c>
      <c r="AC8412">
        <f t="shared" si="1708"/>
        <v>206.52618490346933</v>
      </c>
      <c r="AD8412" s="19">
        <v>1926.75390625</v>
      </c>
      <c r="AE8412" s="19">
        <v>177.894729614</v>
      </c>
      <c r="AF8412">
        <f t="shared" si="1714"/>
        <v>4.326803801314914E-4</v>
      </c>
      <c r="AG8412" s="23">
        <f t="shared" si="1709"/>
        <v>14.352222557716123</v>
      </c>
      <c r="AH8412" s="25">
        <f t="shared" si="1715"/>
        <v>14.887532646126155</v>
      </c>
      <c r="AI8412" s="25">
        <f t="shared" si="1710"/>
        <v>9.1465080649845529E-2</v>
      </c>
    </row>
    <row r="8413" spans="6:35" ht="15">
      <c r="F8413" s="5">
        <v>2006</v>
      </c>
      <c r="G8413" s="5">
        <v>12</v>
      </c>
      <c r="H8413" s="5">
        <v>0</v>
      </c>
      <c r="I8413" s="5">
        <v>351</v>
      </c>
      <c r="J8413" s="5">
        <v>8</v>
      </c>
      <c r="K8413" s="5">
        <v>6.8819999694799998</v>
      </c>
      <c r="L8413" s="5">
        <v>0</v>
      </c>
      <c r="M8413" s="5">
        <v>0.36649999022500002</v>
      </c>
      <c r="N8413" s="8">
        <f t="shared" si="1711"/>
        <v>0.36649999022500002</v>
      </c>
      <c r="O8413" s="5">
        <v>0</v>
      </c>
      <c r="P8413" s="5">
        <v>96.736587524399994</v>
      </c>
      <c r="Q8413" s="5">
        <v>12.228304863</v>
      </c>
      <c r="R8413" s="5">
        <v>0</v>
      </c>
      <c r="S8413">
        <f t="shared" si="1703"/>
        <v>2.1775229799240629E-2</v>
      </c>
      <c r="T8413">
        <f t="shared" si="1704"/>
        <v>317.61526437315678</v>
      </c>
      <c r="U8413">
        <f t="shared" si="1705"/>
        <v>953.84641609542712</v>
      </c>
      <c r="V8413" s="9">
        <v>567.51794433600003</v>
      </c>
      <c r="W8413" s="9">
        <v>278.86569213899998</v>
      </c>
      <c r="X8413">
        <f t="shared" si="1712"/>
        <v>5.5548456074942614E-4</v>
      </c>
      <c r="Y8413">
        <f t="shared" si="1713"/>
        <v>14.847930886439158</v>
      </c>
      <c r="Z8413">
        <f t="shared" si="1706"/>
        <v>0.45227642025910753</v>
      </c>
      <c r="AA8413">
        <f t="shared" si="1707"/>
        <v>6.4155530097348701E-2</v>
      </c>
      <c r="AB8413">
        <f>(1/(AA8413*k))*(LN((50-dTar)/(hTar-dTar)))</f>
        <v>68.117978921949501</v>
      </c>
      <c r="AC8413">
        <f t="shared" si="1708"/>
        <v>109.88432647479949</v>
      </c>
      <c r="AD8413" s="19">
        <v>1615.2814941399999</v>
      </c>
      <c r="AE8413" s="19">
        <v>94.650680542000003</v>
      </c>
      <c r="AF8413">
        <f t="shared" si="1714"/>
        <v>5.4950595258606118E-4</v>
      </c>
      <c r="AG8413" s="23">
        <f t="shared" si="1709"/>
        <v>13.951381765160384</v>
      </c>
      <c r="AH8413" s="25">
        <f t="shared" si="1715"/>
        <v>14.292154497713096</v>
      </c>
      <c r="AI8413" s="25">
        <f t="shared" si="1710"/>
        <v>0.17190744817308307</v>
      </c>
    </row>
    <row r="8414" spans="6:35" ht="15">
      <c r="F8414" s="5">
        <v>2006</v>
      </c>
      <c r="G8414" s="5">
        <v>12</v>
      </c>
      <c r="H8414" s="5">
        <v>0</v>
      </c>
      <c r="I8414" s="5">
        <v>351</v>
      </c>
      <c r="J8414" s="5">
        <v>9</v>
      </c>
      <c r="K8414" s="5">
        <v>6.0549998283399997</v>
      </c>
      <c r="L8414" s="5">
        <v>0</v>
      </c>
      <c r="M8414" s="5">
        <v>0.74699997901899995</v>
      </c>
      <c r="N8414" s="8">
        <f t="shared" si="1711"/>
        <v>0.74699997901899995</v>
      </c>
      <c r="O8414" s="5">
        <v>0</v>
      </c>
      <c r="P8414" s="5">
        <v>96.736587524399994</v>
      </c>
      <c r="Q8414" s="5">
        <v>10.9920396805</v>
      </c>
      <c r="R8414" s="5">
        <v>0</v>
      </c>
      <c r="S8414">
        <f t="shared" si="1703"/>
        <v>4.4382255489776805E-2</v>
      </c>
      <c r="T8414">
        <f t="shared" si="1704"/>
        <v>155.83131801548816</v>
      </c>
      <c r="U8414">
        <f t="shared" si="1705"/>
        <v>467.98488888074479</v>
      </c>
      <c r="V8414" s="9">
        <v>549.41687011700003</v>
      </c>
      <c r="W8414" s="9">
        <v>136.81964111299999</v>
      </c>
      <c r="X8414">
        <f t="shared" si="1712"/>
        <v>8.6638490666006733E-4</v>
      </c>
      <c r="Y8414">
        <f t="shared" si="1713"/>
        <v>12.707705793184232</v>
      </c>
      <c r="Z8414">
        <f t="shared" si="1706"/>
        <v>0.92182942825436387</v>
      </c>
      <c r="AA8414">
        <f t="shared" si="1707"/>
        <v>0.13076174874452495</v>
      </c>
      <c r="AB8414">
        <f>(1/(AA8414*k))*(LN((50-dTar)/(hTar-dTar)))</f>
        <v>33.420668420669735</v>
      </c>
      <c r="AC8414">
        <f t="shared" si="1708"/>
        <v>53.91245744314859</v>
      </c>
      <c r="AD8414" s="19">
        <v>1209.0241699200001</v>
      </c>
      <c r="AE8414" s="19">
        <v>46.438385009800001</v>
      </c>
      <c r="AF8414">
        <f t="shared" si="1714"/>
        <v>7.6372314314118771E-4</v>
      </c>
      <c r="AG8414" s="23">
        <f t="shared" si="1709"/>
        <v>12.184476281927941</v>
      </c>
      <c r="AH8414" s="25">
        <f t="shared" si="1715"/>
        <v>12.383352557718283</v>
      </c>
      <c r="AI8414" s="25">
        <f t="shared" si="1710"/>
        <v>0.3503816196547973</v>
      </c>
    </row>
    <row r="8415" spans="6:35" ht="15">
      <c r="F8415" s="5">
        <v>2006</v>
      </c>
      <c r="G8415" s="5">
        <v>12</v>
      </c>
      <c r="H8415" s="5">
        <v>0</v>
      </c>
      <c r="I8415" s="5">
        <v>351</v>
      </c>
      <c r="J8415" s="5">
        <v>10</v>
      </c>
      <c r="K8415" s="5">
        <v>4.9809999465899999</v>
      </c>
      <c r="L8415" s="5">
        <v>0</v>
      </c>
      <c r="M8415" s="5">
        <v>1.34749996662</v>
      </c>
      <c r="N8415" s="8">
        <f t="shared" si="1711"/>
        <v>1.34749996662</v>
      </c>
      <c r="O8415" s="5">
        <v>0</v>
      </c>
      <c r="P8415" s="5">
        <v>96.736587524399994</v>
      </c>
      <c r="Q8415" s="5">
        <v>11.4028348923</v>
      </c>
      <c r="R8415" s="5">
        <v>0</v>
      </c>
      <c r="S8415">
        <f t="shared" si="1703"/>
        <v>8.0060360737270408E-2</v>
      </c>
      <c r="T8415">
        <f t="shared" si="1704"/>
        <v>86.386637604199422</v>
      </c>
      <c r="U8415">
        <f t="shared" si="1705"/>
        <v>259.4320674099946</v>
      </c>
      <c r="V8415" s="9">
        <v>541.28570556600005</v>
      </c>
      <c r="W8415" s="9">
        <v>75.847320556599996</v>
      </c>
      <c r="X8415">
        <f t="shared" si="1712"/>
        <v>1.1408165889540017E-3</v>
      </c>
      <c r="Y8415">
        <f t="shared" si="1713"/>
        <v>12.649455270407227</v>
      </c>
      <c r="Z8415">
        <f t="shared" si="1706"/>
        <v>1.6628716983812588</v>
      </c>
      <c r="AA8415">
        <f t="shared" si="1707"/>
        <v>0.23587879118794264</v>
      </c>
      <c r="AB8415">
        <f>(1/(AA8415*k))*(LN((50-dTar)/(hTar-dTar)))</f>
        <v>18.527079204063188</v>
      </c>
      <c r="AC8415">
        <f t="shared" si="1708"/>
        <v>29.886905808177833</v>
      </c>
      <c r="AD8415" s="19">
        <v>892.09698486299999</v>
      </c>
      <c r="AE8415" s="19">
        <v>25.743577957199999</v>
      </c>
      <c r="AF8415">
        <f t="shared" si="1714"/>
        <v>1.0551556571925418E-3</v>
      </c>
      <c r="AG8415" s="23">
        <f t="shared" si="1709"/>
        <v>12.250550426234497</v>
      </c>
      <c r="AH8415" s="25">
        <f t="shared" si="1715"/>
        <v>12.402171671017342</v>
      </c>
      <c r="AI8415" s="25">
        <f t="shared" si="1710"/>
        <v>0.63204716740305578</v>
      </c>
    </row>
    <row r="8416" spans="6:35" ht="15">
      <c r="F8416" s="5">
        <v>2006</v>
      </c>
      <c r="G8416" s="5">
        <v>12</v>
      </c>
      <c r="H8416" s="5">
        <v>0</v>
      </c>
      <c r="I8416" s="5">
        <v>351</v>
      </c>
      <c r="J8416" s="5">
        <v>11</v>
      </c>
      <c r="K8416" s="5">
        <v>4.6605000495900004</v>
      </c>
      <c r="L8416" s="5">
        <v>0</v>
      </c>
      <c r="M8416" s="5">
        <v>1.13150000572</v>
      </c>
      <c r="N8416" s="8">
        <f t="shared" si="1711"/>
        <v>1.13150000572</v>
      </c>
      <c r="O8416" s="5">
        <v>0</v>
      </c>
      <c r="P8416" s="5">
        <v>96.736587524399994</v>
      </c>
      <c r="Q8416" s="5">
        <v>11.579859733599999</v>
      </c>
      <c r="R8416" s="5">
        <v>67.803749084499998</v>
      </c>
      <c r="S8416">
        <f t="shared" si="1703"/>
        <v>6.7226939425752835E-2</v>
      </c>
      <c r="T8416">
        <f t="shared" si="1704"/>
        <v>102.87758789183647</v>
      </c>
      <c r="U8416">
        <f t="shared" si="1705"/>
        <v>308.95687177012115</v>
      </c>
      <c r="V8416" s="9">
        <v>540.60113525400004</v>
      </c>
      <c r="W8416" s="9">
        <v>90.3263549805</v>
      </c>
      <c r="X8416">
        <f t="shared" si="1712"/>
        <v>1.0639606747655233E-3</v>
      </c>
      <c r="Y8416">
        <f t="shared" si="1713"/>
        <v>13.003155308216277</v>
      </c>
      <c r="Z8416">
        <f t="shared" si="1706"/>
        <v>1.3963186514576154</v>
      </c>
      <c r="AA8416">
        <f t="shared" si="1707"/>
        <v>0.19806817082738348</v>
      </c>
      <c r="AB8416">
        <f>(1/(AA8416*k))*(LN((50-dTar)/(hTar-dTar)))</f>
        <v>22.063843113421182</v>
      </c>
      <c r="AC8416">
        <f t="shared" si="1708"/>
        <v>35.592226580032872</v>
      </c>
      <c r="AD8416" s="19">
        <v>980.66973876999998</v>
      </c>
      <c r="AE8416" s="19">
        <v>30.657951355000002</v>
      </c>
      <c r="AF8416">
        <f t="shared" si="1714"/>
        <v>9.5518289798831636E-4</v>
      </c>
      <c r="AG8416" s="23">
        <f t="shared" si="1709"/>
        <v>12.561085917233635</v>
      </c>
      <c r="AH8416" s="25">
        <f t="shared" si="1715"/>
        <v>12.729113737202047</v>
      </c>
      <c r="AI8416" s="25">
        <f t="shared" si="1710"/>
        <v>0.53073201576823881</v>
      </c>
    </row>
    <row r="8417" spans="6:35" ht="15">
      <c r="F8417" s="5">
        <v>2006</v>
      </c>
      <c r="G8417" s="5">
        <v>12</v>
      </c>
      <c r="H8417" s="5">
        <v>0</v>
      </c>
      <c r="I8417" s="5">
        <v>351</v>
      </c>
      <c r="J8417" s="5">
        <v>12</v>
      </c>
      <c r="K8417" s="5">
        <v>4.7505002021799996</v>
      </c>
      <c r="L8417" s="5">
        <v>0</v>
      </c>
      <c r="M8417" s="5">
        <v>0.80800002813299998</v>
      </c>
      <c r="N8417" s="8">
        <f t="shared" si="1711"/>
        <v>0.80800002813299998</v>
      </c>
      <c r="O8417" s="5">
        <v>0</v>
      </c>
      <c r="P8417" s="5">
        <v>96.736587524399994</v>
      </c>
      <c r="Q8417" s="5">
        <v>12.194840431199999</v>
      </c>
      <c r="R8417" s="5">
        <v>76.454750060999999</v>
      </c>
      <c r="S8417">
        <f t="shared" si="1703"/>
        <v>4.8006512304645629E-2</v>
      </c>
      <c r="T8417">
        <f t="shared" si="1704"/>
        <v>144.06681588495178</v>
      </c>
      <c r="U8417">
        <f t="shared" si="1705"/>
        <v>432.65431931096708</v>
      </c>
      <c r="V8417" s="9">
        <v>544.36663818399995</v>
      </c>
      <c r="W8417" s="9">
        <v>126.49042511</v>
      </c>
      <c r="X8417">
        <f t="shared" si="1712"/>
        <v>9.0619817408623706E-4</v>
      </c>
      <c r="Y8417">
        <f t="shared" si="1713"/>
        <v>14.025974706267238</v>
      </c>
      <c r="Z8417">
        <f t="shared" si="1706"/>
        <v>0.99710605740781189</v>
      </c>
      <c r="AA8417">
        <f t="shared" si="1707"/>
        <v>0.14143975854329854</v>
      </c>
      <c r="AB8417">
        <f>(1/(AA8417*k))*(LN((50-dTar)/(hTar-dTar)))</f>
        <v>30.897571460148356</v>
      </c>
      <c r="AC8417">
        <f t="shared" si="1708"/>
        <v>49.842330664208461</v>
      </c>
      <c r="AD8417" s="19">
        <v>1164.4274902300001</v>
      </c>
      <c r="AE8417" s="19">
        <v>42.932510376000003</v>
      </c>
      <c r="AF8417">
        <f t="shared" si="1714"/>
        <v>7.9541691510359724E-4</v>
      </c>
      <c r="AG8417" s="23">
        <f t="shared" si="1709"/>
        <v>13.469908867213888</v>
      </c>
      <c r="AH8417" s="25">
        <f t="shared" si="1715"/>
        <v>13.681266026521733</v>
      </c>
      <c r="AI8417" s="25">
        <f t="shared" si="1710"/>
        <v>0.37899379717540987</v>
      </c>
    </row>
    <row r="8418" spans="6:35" ht="15">
      <c r="F8418" s="5">
        <v>2006</v>
      </c>
      <c r="G8418" s="5">
        <v>12</v>
      </c>
      <c r="H8418" s="5">
        <v>0</v>
      </c>
      <c r="I8418" s="5">
        <v>351</v>
      </c>
      <c r="J8418" s="5">
        <v>13</v>
      </c>
      <c r="K8418" s="5">
        <v>5.04500007629</v>
      </c>
      <c r="L8418" s="5">
        <v>0</v>
      </c>
      <c r="M8418" s="5">
        <v>0.35949999094000001</v>
      </c>
      <c r="N8418" s="8">
        <f t="shared" si="1711"/>
        <v>0.35949999094000001</v>
      </c>
      <c r="O8418" s="5">
        <v>0</v>
      </c>
      <c r="P8418" s="5">
        <v>96.736587524399994</v>
      </c>
      <c r="Q8418" s="5">
        <v>15.6053600311</v>
      </c>
      <c r="R8418" s="5">
        <v>186.406494141</v>
      </c>
      <c r="S8418">
        <f t="shared" si="1703"/>
        <v>2.1359331853563146E-2</v>
      </c>
      <c r="T8418">
        <f t="shared" si="1704"/>
        <v>323.79970576272063</v>
      </c>
      <c r="U8418">
        <f t="shared" si="1705"/>
        <v>972.41922388106673</v>
      </c>
      <c r="V8418" s="9">
        <v>553.27215576200001</v>
      </c>
      <c r="W8418" s="9">
        <v>284.29559326200001</v>
      </c>
      <c r="X8418">
        <f t="shared" si="1712"/>
        <v>5.5249016427724848E-4</v>
      </c>
      <c r="Y8418">
        <f t="shared" si="1713"/>
        <v>19.005342723797586</v>
      </c>
      <c r="Z8418">
        <f t="shared" si="1706"/>
        <v>0.443638126390416</v>
      </c>
      <c r="AA8418">
        <f t="shared" si="1707"/>
        <v>6.2930185822347398E-2</v>
      </c>
      <c r="AB8418">
        <f>(1/(AA8418*k))*(LN((50-dTar)/(hTar-dTar)))</f>
        <v>69.444337241187597</v>
      </c>
      <c r="AC8418">
        <f t="shared" si="1708"/>
        <v>112.02393767407955</v>
      </c>
      <c r="AD8418" s="19">
        <v>1625.7977294899999</v>
      </c>
      <c r="AE8418" s="19">
        <v>96.493667602499997</v>
      </c>
      <c r="AF8418">
        <f t="shared" si="1714"/>
        <v>5.4516253614989929E-4</v>
      </c>
      <c r="AG8418" s="23">
        <f t="shared" si="1709"/>
        <v>17.84466261148955</v>
      </c>
      <c r="AH8418" s="25">
        <f t="shared" si="1715"/>
        <v>18.285829887328987</v>
      </c>
      <c r="AI8418" s="25">
        <f t="shared" si="1710"/>
        <v>0.16862408651853295</v>
      </c>
    </row>
    <row r="8419" spans="6:35" ht="15">
      <c r="F8419" s="5">
        <v>2006</v>
      </c>
      <c r="G8419" s="5">
        <v>12</v>
      </c>
      <c r="H8419" s="5">
        <v>0</v>
      </c>
      <c r="I8419" s="5">
        <v>351</v>
      </c>
      <c r="J8419" s="5">
        <v>14</v>
      </c>
      <c r="K8419" s="5">
        <v>5.3260002136200004</v>
      </c>
      <c r="L8419" s="5">
        <v>1.7846650443999999E-3</v>
      </c>
      <c r="M8419" s="5">
        <v>0.77600002288799996</v>
      </c>
      <c r="N8419" s="8">
        <f t="shared" si="1711"/>
        <v>0.77600002288799996</v>
      </c>
      <c r="O8419" s="5">
        <v>0</v>
      </c>
      <c r="P8419" s="5">
        <v>96.736587524399994</v>
      </c>
      <c r="Q8419" s="5">
        <v>16.268840789799999</v>
      </c>
      <c r="R8419" s="5">
        <v>191.67500305199999</v>
      </c>
      <c r="S8419">
        <f t="shared" si="1703"/>
        <v>4.6105264047151817E-2</v>
      </c>
      <c r="T8419">
        <f t="shared" si="1704"/>
        <v>150.00771630759814</v>
      </c>
      <c r="U8419">
        <f t="shared" si="1705"/>
        <v>450.49573693837493</v>
      </c>
      <c r="V8419" s="9">
        <v>534.437988281</v>
      </c>
      <c r="W8419" s="9">
        <v>131.70652770999999</v>
      </c>
      <c r="X8419">
        <f t="shared" si="1712"/>
        <v>8.9554357133071012E-4</v>
      </c>
      <c r="Y8419">
        <f t="shared" si="1713"/>
        <v>18.793535088192623</v>
      </c>
      <c r="Z8419">
        <f t="shared" si="1706"/>
        <v>0.9576167035019737</v>
      </c>
      <c r="AA8419">
        <f t="shared" si="1707"/>
        <v>0.13583818322442728</v>
      </c>
      <c r="AB8419">
        <f>(1/(AA8419*k))*(LN((50-dTar)/(hTar-dTar)))</f>
        <v>32.171698289555948</v>
      </c>
      <c r="AC8419">
        <f t="shared" si="1708"/>
        <v>51.897684782294476</v>
      </c>
      <c r="AD8419" s="19">
        <v>1187.3266601600001</v>
      </c>
      <c r="AE8419" s="19">
        <v>44.702926635700003</v>
      </c>
      <c r="AF8419">
        <f t="shared" si="1714"/>
        <v>7.7886031563996819E-4</v>
      </c>
      <c r="AG8419" s="23">
        <f t="shared" si="1709"/>
        <v>18.03388072026781</v>
      </c>
      <c r="AH8419" s="25">
        <f t="shared" si="1715"/>
        <v>18.322620610374564</v>
      </c>
      <c r="AI8419" s="25">
        <f t="shared" si="1710"/>
        <v>0.36398413990416123</v>
      </c>
    </row>
    <row r="8420" spans="6:35" ht="15">
      <c r="F8420" s="5">
        <v>2006</v>
      </c>
      <c r="G8420" s="5">
        <v>12</v>
      </c>
      <c r="H8420" s="5">
        <v>0</v>
      </c>
      <c r="I8420" s="5">
        <v>351</v>
      </c>
      <c r="J8420" s="5">
        <v>15</v>
      </c>
      <c r="K8420" s="5">
        <v>5.0085000991799999</v>
      </c>
      <c r="L8420" s="5">
        <v>3.9276001043599996E-3</v>
      </c>
      <c r="M8420" s="5">
        <v>1.2610000371900001</v>
      </c>
      <c r="N8420" s="8">
        <f t="shared" si="1711"/>
        <v>1.2610000371900001</v>
      </c>
      <c r="O8420" s="5">
        <v>0</v>
      </c>
      <c r="P8420" s="5">
        <v>96.736587524399994</v>
      </c>
      <c r="Q8420" s="5">
        <v>17.418775558499998</v>
      </c>
      <c r="R8420" s="5">
        <v>76.157501220699999</v>
      </c>
      <c r="S8420">
        <f t="shared" si="1703"/>
        <v>7.4921054076443477E-2</v>
      </c>
      <c r="T8420">
        <f t="shared" si="1704"/>
        <v>92.312440804895374</v>
      </c>
      <c r="U8420">
        <f t="shared" si="1705"/>
        <v>277.22814580889019</v>
      </c>
      <c r="V8420" s="9">
        <v>538.41204833999996</v>
      </c>
      <c r="W8420" s="9">
        <v>81.050170898399998</v>
      </c>
      <c r="X8420">
        <f t="shared" si="1712"/>
        <v>1.1152121612762744E-3</v>
      </c>
      <c r="Y8420">
        <f t="shared" si="1713"/>
        <v>19.417798205910739</v>
      </c>
      <c r="Z8420">
        <f t="shared" si="1706"/>
        <v>1.5561271431870054</v>
      </c>
      <c r="AA8420">
        <f t="shared" si="1707"/>
        <v>0.22073704773916922</v>
      </c>
      <c r="AB8420">
        <f>(1/(AA8420*k))*(LN((50-dTar)/(hTar-dTar)))</f>
        <v>19.797968178235376</v>
      </c>
      <c r="AC8420">
        <f t="shared" si="1708"/>
        <v>31.937036789180272</v>
      </c>
      <c r="AD8420" s="19">
        <v>925.08874511700003</v>
      </c>
      <c r="AE8420" s="19">
        <v>27.509492874100001</v>
      </c>
      <c r="AF8420">
        <f t="shared" si="1714"/>
        <v>1.0157076395491983E-3</v>
      </c>
      <c r="AG8420" s="23">
        <f t="shared" si="1709"/>
        <v>18.787910225710689</v>
      </c>
      <c r="AH8420" s="25">
        <f t="shared" si="1715"/>
        <v>19.027326720714019</v>
      </c>
      <c r="AI8420" s="25">
        <f t="shared" si="1710"/>
        <v>0.59147422734285493</v>
      </c>
    </row>
    <row r="8421" spans="6:35" ht="15">
      <c r="F8421" s="5">
        <v>2006</v>
      </c>
      <c r="G8421" s="5">
        <v>12</v>
      </c>
      <c r="H8421" s="5">
        <v>0</v>
      </c>
      <c r="I8421" s="5">
        <v>351</v>
      </c>
      <c r="J8421" s="5">
        <v>16</v>
      </c>
      <c r="K8421" s="5">
        <v>4.9029998779300001</v>
      </c>
      <c r="L8421" s="5">
        <v>4.7651659697300003E-3</v>
      </c>
      <c r="M8421" s="5">
        <v>0.85299998521800002</v>
      </c>
      <c r="N8421" s="8">
        <f t="shared" si="1711"/>
        <v>0.85299998521800002</v>
      </c>
      <c r="O8421" s="5">
        <v>0</v>
      </c>
      <c r="P8421" s="5">
        <v>96.736587524399994</v>
      </c>
      <c r="Q8421" s="5">
        <v>17.827629089399998</v>
      </c>
      <c r="R8421" s="5">
        <v>68.613502502399996</v>
      </c>
      <c r="S8421">
        <f t="shared" si="1703"/>
        <v>5.0680139678769914E-2</v>
      </c>
      <c r="T8421">
        <f t="shared" si="1704"/>
        <v>136.46658066274532</v>
      </c>
      <c r="U8421">
        <f t="shared" si="1705"/>
        <v>409.82966967553045</v>
      </c>
      <c r="V8421" s="9">
        <v>544.46466064499998</v>
      </c>
      <c r="W8421" s="9">
        <v>119.817428589</v>
      </c>
      <c r="X8421">
        <f t="shared" si="1712"/>
        <v>9.3100181773936557E-4</v>
      </c>
      <c r="Y8421">
        <f t="shared" si="1713"/>
        <v>20.422294576512208</v>
      </c>
      <c r="Z8421">
        <f t="shared" si="1706"/>
        <v>1.0526378992769554</v>
      </c>
      <c r="AA8421">
        <f t="shared" si="1707"/>
        <v>0.14931696503210024</v>
      </c>
      <c r="AB8421">
        <f>(1/(AA8421*k))*(LN((50-dTar)/(hTar-dTar)))</f>
        <v>29.267572147332345</v>
      </c>
      <c r="AC8421">
        <f t="shared" si="1708"/>
        <v>47.21290184852969</v>
      </c>
      <c r="AD8421" s="19">
        <v>1133.9411621100001</v>
      </c>
      <c r="AE8421" s="19">
        <v>40.667610168499998</v>
      </c>
      <c r="AF8421">
        <f t="shared" si="1714"/>
        <v>8.184500415860461E-4</v>
      </c>
      <c r="AG8421" s="23">
        <f t="shared" si="1709"/>
        <v>19.633148492611273</v>
      </c>
      <c r="AH8421" s="25">
        <f t="shared" si="1715"/>
        <v>19.933098000130308</v>
      </c>
      <c r="AI8421" s="25">
        <f t="shared" si="1710"/>
        <v>0.40010110412412625</v>
      </c>
    </row>
    <row r="8422" spans="6:35" ht="15">
      <c r="F8422" s="5">
        <v>2006</v>
      </c>
      <c r="G8422" s="5">
        <v>12</v>
      </c>
      <c r="H8422" s="5">
        <v>0</v>
      </c>
      <c r="I8422" s="5">
        <v>351</v>
      </c>
      <c r="J8422" s="5">
        <v>17</v>
      </c>
      <c r="K8422" s="5">
        <v>4.7175002098099998</v>
      </c>
      <c r="L8422" s="5">
        <v>5.1313801668600003E-3</v>
      </c>
      <c r="M8422" s="5">
        <v>0.203500002623</v>
      </c>
      <c r="N8422" s="8">
        <f t="shared" si="1711"/>
        <v>0.203500002623</v>
      </c>
      <c r="O8422" s="5">
        <v>0</v>
      </c>
      <c r="P8422" s="5">
        <v>96.736587524399994</v>
      </c>
      <c r="Q8422" s="5">
        <v>15.445309639</v>
      </c>
      <c r="R8422" s="5">
        <v>19.556999206499999</v>
      </c>
      <c r="S8422">
        <f t="shared" si="1703"/>
        <v>1.2090748811593355E-2</v>
      </c>
      <c r="T8422">
        <f t="shared" si="1704"/>
        <v>572.01960583619336</v>
      </c>
      <c r="U8422">
        <f t="shared" si="1705"/>
        <v>1717.8609222072541</v>
      </c>
      <c r="V8422" s="9">
        <v>593.81091308600003</v>
      </c>
      <c r="W8422" s="9">
        <v>502.23226928700001</v>
      </c>
      <c r="X8422">
        <f t="shared" si="1712"/>
        <v>3.553781375748654E-4</v>
      </c>
      <c r="Y8422">
        <f t="shared" si="1713"/>
        <v>19.38619951832619</v>
      </c>
      <c r="Z8422">
        <f t="shared" si="1706"/>
        <v>0.25112757207045411</v>
      </c>
      <c r="AA8422">
        <f t="shared" si="1707"/>
        <v>3.5622512663848499E-2</v>
      </c>
      <c r="AB8422">
        <f>(1/(AA8422*k))*(LN((50-dTar)/(hTar-dTar)))</f>
        <v>122.67930362286702</v>
      </c>
      <c r="AC8422">
        <f t="shared" si="1708"/>
        <v>197.89977424964928</v>
      </c>
      <c r="AD8422" s="19">
        <v>1908.1550293</v>
      </c>
      <c r="AE8422" s="19">
        <v>170.464233398</v>
      </c>
      <c r="AF8422">
        <f t="shared" si="1714"/>
        <v>4.3926713713793373E-4</v>
      </c>
      <c r="AG8422" s="23">
        <f t="shared" si="1709"/>
        <v>17.700940381034101</v>
      </c>
      <c r="AH8422" s="25">
        <f t="shared" si="1715"/>
        <v>18.341496874419896</v>
      </c>
      <c r="AI8422" s="25">
        <f t="shared" si="1710"/>
        <v>9.5452024794486154E-2</v>
      </c>
    </row>
    <row r="8423" spans="6:35" ht="15">
      <c r="F8423" s="5">
        <v>2006</v>
      </c>
      <c r="G8423" s="5">
        <v>12</v>
      </c>
      <c r="H8423" s="5">
        <v>0</v>
      </c>
      <c r="I8423" s="5">
        <v>351</v>
      </c>
      <c r="J8423" s="5">
        <v>18</v>
      </c>
      <c r="K8423" s="5">
        <v>4.3509998321500003</v>
      </c>
      <c r="L8423" s="5">
        <v>2.91741010733E-3</v>
      </c>
      <c r="M8423" s="5">
        <v>0</v>
      </c>
      <c r="N8423" s="8">
        <f t="shared" si="1711"/>
        <v>1E-4</v>
      </c>
      <c r="O8423" s="5">
        <v>0.34999999403999998</v>
      </c>
      <c r="P8423" s="5">
        <v>96.736587524399994</v>
      </c>
      <c r="Q8423" s="5">
        <v>14.703744888299999</v>
      </c>
      <c r="R8423" s="5">
        <v>1.0434499979</v>
      </c>
      <c r="S8423">
        <f t="shared" si="1703"/>
        <v>5.9413998308355972E-6</v>
      </c>
      <c r="T8423">
        <f t="shared" si="1704"/>
        <v>1164059.9128807276</v>
      </c>
      <c r="U8423">
        <f t="shared" si="1705"/>
        <v>3495847.0217512534</v>
      </c>
      <c r="V8423" s="9">
        <v>1091.8796386700001</v>
      </c>
      <c r="W8423" s="9">
        <v>60723.6445313</v>
      </c>
      <c r="X8423">
        <f t="shared" si="1712"/>
        <v>2.8108343247632536E-7</v>
      </c>
      <c r="Y8423">
        <f t="shared" si="1713"/>
        <v>21.854489024954432</v>
      </c>
      <c r="Z8423">
        <f t="shared" si="1706"/>
        <v>1.2340421072902296E-4</v>
      </c>
      <c r="AA8423">
        <f t="shared" si="1707"/>
        <v>1.7504920002306861E-5</v>
      </c>
      <c r="AB8423">
        <f>(1/(AA8423*k))*(LN((50-dTar)/(hTar-dTar)))</f>
        <v>249652.38609041239</v>
      </c>
      <c r="AC8423">
        <f t="shared" si="1708"/>
        <v>402726.04578894714</v>
      </c>
      <c r="AD8423" s="19">
        <v>2497.7700195299999</v>
      </c>
      <c r="AE8423" s="19">
        <v>60723.6445313</v>
      </c>
      <c r="AF8423">
        <f t="shared" si="1714"/>
        <v>2.1461647183800129E-6</v>
      </c>
      <c r="AG8423" s="23">
        <f t="shared" si="1709"/>
        <v>2.9652950773369793</v>
      </c>
      <c r="AH8423" s="25">
        <f t="shared" si="1715"/>
        <v>10.144959955114727</v>
      </c>
      <c r="AI8423" s="25">
        <f t="shared" si="1710"/>
        <v>4.6905171284601254E-5</v>
      </c>
    </row>
    <row r="8424" spans="6:35" ht="15">
      <c r="F8424" s="5">
        <v>2006</v>
      </c>
      <c r="G8424" s="5">
        <v>12</v>
      </c>
      <c r="H8424" s="5">
        <v>0</v>
      </c>
      <c r="I8424" s="5">
        <v>351</v>
      </c>
      <c r="J8424" s="5">
        <v>19</v>
      </c>
      <c r="K8424" s="5">
        <v>4.2420001029999996</v>
      </c>
      <c r="L8424" s="5">
        <v>2.0679770968899999E-3</v>
      </c>
      <c r="M8424" s="5">
        <v>0.112999998033</v>
      </c>
      <c r="N8424" s="8">
        <f t="shared" si="1711"/>
        <v>0.112999998033</v>
      </c>
      <c r="O8424" s="5">
        <v>0</v>
      </c>
      <c r="P8424" s="5">
        <v>96.736587524399994</v>
      </c>
      <c r="Q8424" s="5">
        <v>12.9305849075</v>
      </c>
      <c r="R8424" s="5">
        <v>0</v>
      </c>
      <c r="S8424">
        <f t="shared" si="1703"/>
        <v>6.7137816919768892E-3</v>
      </c>
      <c r="T8424">
        <f t="shared" si="1704"/>
        <v>1030.1415337554085</v>
      </c>
      <c r="U8424">
        <f t="shared" si="1705"/>
        <v>3093.6699846050815</v>
      </c>
      <c r="V8424" s="9">
        <v>635.45501708999996</v>
      </c>
      <c r="W8424" s="9">
        <v>904.46258544900002</v>
      </c>
      <c r="X8424">
        <f t="shared" si="1712"/>
        <v>2.1581549527077172E-4</v>
      </c>
      <c r="Y8424">
        <f t="shared" si="1713"/>
        <v>16.627138809407363</v>
      </c>
      <c r="Z8424">
        <f t="shared" si="1706"/>
        <v>0.13944675569643511</v>
      </c>
      <c r="AA8424">
        <f t="shared" si="1707"/>
        <v>1.9780559258284973E-2</v>
      </c>
      <c r="AB8424">
        <f>(1/(AA8424*k))*(LN((50-dTar)/(hTar-dTar)))</f>
        <v>220.93131897002789</v>
      </c>
      <c r="AC8424">
        <f t="shared" si="1708"/>
        <v>356.39473699047056</v>
      </c>
      <c r="AD8424" s="19">
        <v>2129.1970214799999</v>
      </c>
      <c r="AE8424" s="19">
        <v>306.98651123000002</v>
      </c>
      <c r="AF8424">
        <f t="shared" si="1714"/>
        <v>3.5809202228994611E-4</v>
      </c>
      <c r="AG8424" s="23">
        <f t="shared" si="1709"/>
        <v>14.505148236330827</v>
      </c>
      <c r="AH8424" s="25">
        <f t="shared" si="1715"/>
        <v>15.311703626187191</v>
      </c>
      <c r="AI8424" s="25">
        <f t="shared" si="1710"/>
        <v>5.3002842628974693E-2</v>
      </c>
    </row>
    <row r="8425" spans="6:35" ht="15">
      <c r="F8425" s="5">
        <v>2006</v>
      </c>
      <c r="G8425" s="5">
        <v>12</v>
      </c>
      <c r="H8425" s="5">
        <v>0</v>
      </c>
      <c r="I8425" s="5">
        <v>351</v>
      </c>
      <c r="J8425" s="5">
        <v>20</v>
      </c>
      <c r="K8425" s="5">
        <v>3.8115000724799999</v>
      </c>
      <c r="L8425" s="5">
        <v>4.0125398663799999E-4</v>
      </c>
      <c r="M8425" s="5">
        <v>0.23199999332400001</v>
      </c>
      <c r="N8425" s="8">
        <f t="shared" si="1711"/>
        <v>0.23199999332400001</v>
      </c>
      <c r="O8425" s="5">
        <v>0</v>
      </c>
      <c r="P8425" s="5">
        <v>96.736587524399994</v>
      </c>
      <c r="Q8425" s="5">
        <v>12.299115180999999</v>
      </c>
      <c r="R8425" s="5">
        <v>0</v>
      </c>
      <c r="S8425">
        <f t="shared" si="1703"/>
        <v>1.3784047210890731E-2</v>
      </c>
      <c r="T8425">
        <f t="shared" si="1704"/>
        <v>501.74997688687762</v>
      </c>
      <c r="U8425">
        <f t="shared" si="1705"/>
        <v>1506.8306561841673</v>
      </c>
      <c r="V8425" s="9">
        <v>586.79675293000003</v>
      </c>
      <c r="W8425" s="9">
        <v>440.535644531</v>
      </c>
      <c r="X8425">
        <f t="shared" si="1712"/>
        <v>3.9460759976024011E-4</v>
      </c>
      <c r="Y8425">
        <f t="shared" si="1713"/>
        <v>15.335447129640432</v>
      </c>
      <c r="Z8425">
        <f t="shared" si="1706"/>
        <v>0.28629776065286811</v>
      </c>
      <c r="AA8425">
        <f t="shared" si="1707"/>
        <v>4.0611413236723445E-2</v>
      </c>
      <c r="AB8425">
        <f>(1/(AA8425*k))*(LN((50-dTar)/(hTar-dTar)))</f>
        <v>107.60879020447213</v>
      </c>
      <c r="AC8425">
        <f t="shared" si="1708"/>
        <v>173.58881783523137</v>
      </c>
      <c r="AD8425" s="19">
        <v>1848.5928955100001</v>
      </c>
      <c r="AE8425" s="19">
        <v>149.52359008799999</v>
      </c>
      <c r="AF8425">
        <f t="shared" si="1714"/>
        <v>4.6046763270279266E-4</v>
      </c>
      <c r="AG8425" s="23">
        <f t="shared" si="1709"/>
        <v>14.109653678751611</v>
      </c>
      <c r="AH8425" s="25">
        <f t="shared" si="1715"/>
        <v>14.575570128715666</v>
      </c>
      <c r="AI8425" s="25">
        <f t="shared" si="1710"/>
        <v>0.10881999424888565</v>
      </c>
    </row>
    <row r="8426" spans="6:35" ht="15">
      <c r="F8426" s="5">
        <v>2006</v>
      </c>
      <c r="G8426" s="5">
        <v>12</v>
      </c>
      <c r="H8426" s="5">
        <v>0</v>
      </c>
      <c r="I8426" s="5">
        <v>351</v>
      </c>
      <c r="J8426" s="5">
        <v>21</v>
      </c>
      <c r="K8426" s="5">
        <v>3.42000007629</v>
      </c>
      <c r="L8426" s="5">
        <v>3.9031400228899999E-4</v>
      </c>
      <c r="M8426" s="5">
        <v>0.44049999117900002</v>
      </c>
      <c r="N8426" s="8">
        <f t="shared" si="1711"/>
        <v>0.44049999117900002</v>
      </c>
      <c r="O8426" s="5">
        <v>0</v>
      </c>
      <c r="P8426" s="5">
        <v>96.736587524399994</v>
      </c>
      <c r="Q8426" s="5">
        <v>10.942569732700001</v>
      </c>
      <c r="R8426" s="5">
        <v>0</v>
      </c>
      <c r="S8426">
        <f t="shared" si="1703"/>
        <v>2.6171865730739926E-2</v>
      </c>
      <c r="T8426">
        <f t="shared" si="1704"/>
        <v>264.25878233620762</v>
      </c>
      <c r="U8426">
        <f t="shared" si="1705"/>
        <v>793.60887440533304</v>
      </c>
      <c r="V8426" s="9">
        <v>561.67388916000004</v>
      </c>
      <c r="W8426" s="9">
        <v>232.018768311</v>
      </c>
      <c r="X8426">
        <f t="shared" si="1712"/>
        <v>6.3000002199828419E-4</v>
      </c>
      <c r="Y8426">
        <f t="shared" si="1713"/>
        <v>13.128190835417548</v>
      </c>
      <c r="Z8426">
        <f t="shared" si="1706"/>
        <v>0.54359553737586075</v>
      </c>
      <c r="AA8426">
        <f t="shared" si="1707"/>
        <v>7.7109171066052723E-2</v>
      </c>
      <c r="AB8426">
        <f>(1/(AA8426*k))*(LN((50-dTar)/(hTar-dTar)))</f>
        <v>56.674776637842101</v>
      </c>
      <c r="AC8426">
        <f t="shared" si="1708"/>
        <v>91.424756833944372</v>
      </c>
      <c r="AD8426" s="19">
        <v>1512.82775879</v>
      </c>
      <c r="AE8426" s="19">
        <v>78.750221252399996</v>
      </c>
      <c r="AF8426">
        <f t="shared" si="1714"/>
        <v>5.9417609852257364E-4</v>
      </c>
      <c r="AG8426" s="23">
        <f t="shared" si="1709"/>
        <v>12.415035931685594</v>
      </c>
      <c r="AH8426" s="25">
        <f t="shared" si="1715"/>
        <v>12.686101665297013</v>
      </c>
      <c r="AI8426" s="25">
        <f t="shared" si="1710"/>
        <v>0.20661727537116337</v>
      </c>
    </row>
    <row r="8427" spans="6:35" ht="15">
      <c r="F8427" s="5">
        <v>2006</v>
      </c>
      <c r="G8427" s="5">
        <v>12</v>
      </c>
      <c r="H8427" s="5">
        <v>0</v>
      </c>
      <c r="I8427" s="5">
        <v>351</v>
      </c>
      <c r="J8427" s="5">
        <v>22</v>
      </c>
      <c r="K8427" s="5">
        <v>2.8454999923700002</v>
      </c>
      <c r="L8427" s="5">
        <v>3.7473600241400001E-4</v>
      </c>
      <c r="M8427" s="5">
        <v>0.155000001192</v>
      </c>
      <c r="N8427" s="8">
        <f t="shared" si="1711"/>
        <v>0.155000001192</v>
      </c>
      <c r="O8427" s="5">
        <v>0</v>
      </c>
      <c r="P8427" s="5">
        <v>96.736587524399994</v>
      </c>
      <c r="Q8427" s="5">
        <v>10.928990364100001</v>
      </c>
      <c r="R8427" s="5">
        <v>0</v>
      </c>
      <c r="S8427">
        <f t="shared" si="1703"/>
        <v>9.2091698086166594E-3</v>
      </c>
      <c r="T8427">
        <f t="shared" si="1704"/>
        <v>751.00638963143967</v>
      </c>
      <c r="U8427">
        <f t="shared" si="1705"/>
        <v>2255.3851579787502</v>
      </c>
      <c r="V8427" s="9">
        <v>610.88696289100005</v>
      </c>
      <c r="W8427" s="9">
        <v>659.38238525400004</v>
      </c>
      <c r="X8427">
        <f t="shared" si="1712"/>
        <v>2.8363527914124551E-4</v>
      </c>
      <c r="Y8427">
        <f t="shared" si="1713"/>
        <v>13.887110187249215</v>
      </c>
      <c r="Z8427">
        <f t="shared" si="1706"/>
        <v>0.19127652810096374</v>
      </c>
      <c r="AA8427">
        <f t="shared" si="1707"/>
        <v>2.7132626212234272E-2</v>
      </c>
      <c r="AB8427">
        <f>(1/(AA8427*k))*(LN((50-dTar)/(hTar-dTar)))</f>
        <v>161.06605430355168</v>
      </c>
      <c r="AC8427">
        <f t="shared" si="1708"/>
        <v>259.8232533495833</v>
      </c>
      <c r="AD8427" s="19">
        <v>2019.95739746</v>
      </c>
      <c r="AE8427" s="19">
        <v>223.80303955100001</v>
      </c>
      <c r="AF8427">
        <f t="shared" si="1714"/>
        <v>3.994274303073021E-4</v>
      </c>
      <c r="AG8427" s="23">
        <f t="shared" si="1709"/>
        <v>12.445898470473908</v>
      </c>
      <c r="AH8427" s="25">
        <f t="shared" si="1715"/>
        <v>12.993694060538173</v>
      </c>
      <c r="AI8427" s="25">
        <f t="shared" si="1710"/>
        <v>7.2703016050241556E-2</v>
      </c>
    </row>
    <row r="8428" spans="6:35" ht="15">
      <c r="F8428" s="5">
        <v>2006</v>
      </c>
      <c r="G8428" s="5">
        <v>12</v>
      </c>
      <c r="H8428" s="5">
        <v>0</v>
      </c>
      <c r="I8428" s="5">
        <v>351</v>
      </c>
      <c r="J8428" s="5">
        <v>23</v>
      </c>
      <c r="K8428" s="5">
        <v>1.8945000171699999</v>
      </c>
      <c r="L8428" s="5">
        <v>0</v>
      </c>
      <c r="M8428" s="5">
        <v>2.0000000949899998E-3</v>
      </c>
      <c r="N8428" s="8">
        <f t="shared" si="1711"/>
        <v>2.0000000949899998E-3</v>
      </c>
      <c r="O8428" s="5">
        <v>0</v>
      </c>
      <c r="P8428" s="5">
        <v>96.736587524399994</v>
      </c>
      <c r="Q8428" s="5">
        <v>9.9694662094099993</v>
      </c>
      <c r="R8428" s="5">
        <v>0</v>
      </c>
      <c r="S8428">
        <f t="shared" si="1703"/>
        <v>1.1882800226044762E-4</v>
      </c>
      <c r="T8428">
        <f t="shared" si="1704"/>
        <v>58202.99287968524</v>
      </c>
      <c r="U8428">
        <f t="shared" si="1705"/>
        <v>174792.34278580037</v>
      </c>
      <c r="V8428" s="9">
        <v>1084.99645996</v>
      </c>
      <c r="W8428" s="9">
        <v>51102.1328125</v>
      </c>
      <c r="X8428">
        <f t="shared" si="1712"/>
        <v>4.4056847561233341E-6</v>
      </c>
      <c r="Y8428">
        <f t="shared" si="1713"/>
        <v>13.407461679066717</v>
      </c>
      <c r="Z8428">
        <f t="shared" si="1706"/>
        <v>2.4680843318021185E-3</v>
      </c>
      <c r="AA8428">
        <f t="shared" si="1707"/>
        <v>3.5009841667406067E-4</v>
      </c>
      <c r="AB8428">
        <f>(1/(AA8428*k))*(LN((50-dTar)/(hTar-dTar)))</f>
        <v>12482.618711658646</v>
      </c>
      <c r="AC8428">
        <f t="shared" si="1708"/>
        <v>20136.301333073727</v>
      </c>
      <c r="AD8428" s="19">
        <v>2492.2116699200001</v>
      </c>
      <c r="AE8428" s="19">
        <v>17344.7382813</v>
      </c>
      <c r="AF8428">
        <f t="shared" si="1714"/>
        <v>2.5016729134387913E-5</v>
      </c>
      <c r="AG8428" s="23">
        <f t="shared" si="1709"/>
        <v>6.6535279907303586</v>
      </c>
      <c r="AH8428" s="25">
        <f t="shared" si="1715"/>
        <v>9.2206560864797673</v>
      </c>
      <c r="AI8428" s="25">
        <f t="shared" si="1710"/>
        <v>9.381034702472472E-4</v>
      </c>
    </row>
    <row r="8429" spans="6:35" ht="15">
      <c r="F8429" s="5">
        <v>2006</v>
      </c>
      <c r="G8429" s="5">
        <v>12</v>
      </c>
      <c r="H8429" s="5">
        <v>0</v>
      </c>
      <c r="I8429" s="5">
        <v>351</v>
      </c>
      <c r="J8429" s="5">
        <v>24</v>
      </c>
      <c r="K8429" s="5">
        <v>1.24300003052</v>
      </c>
      <c r="L8429" s="5">
        <v>0</v>
      </c>
      <c r="M8429" s="5">
        <v>6.30000010133E-2</v>
      </c>
      <c r="N8429" s="8">
        <f t="shared" si="1711"/>
        <v>6.30000010133E-2</v>
      </c>
      <c r="O8429" s="5">
        <v>0</v>
      </c>
      <c r="P8429" s="5">
        <v>96.736587524399994</v>
      </c>
      <c r="Q8429" s="5">
        <v>13.5926103592</v>
      </c>
      <c r="R8429" s="5">
        <v>0</v>
      </c>
      <c r="S8429">
        <f t="shared" si="1703"/>
        <v>3.7430819536306299E-3</v>
      </c>
      <c r="T8429">
        <f t="shared" si="1704"/>
        <v>1847.7141177108581</v>
      </c>
      <c r="U8429">
        <f t="shared" si="1705"/>
        <v>5548.96343733906</v>
      </c>
      <c r="V8429" s="9">
        <v>695.69201660199997</v>
      </c>
      <c r="W8429" s="9">
        <v>1622.2899169899999</v>
      </c>
      <c r="X8429">
        <f t="shared" si="1712"/>
        <v>1.2711414060342574E-4</v>
      </c>
      <c r="Y8429">
        <f t="shared" si="1713"/>
        <v>17.765112959727333</v>
      </c>
      <c r="Z8429">
        <f t="shared" si="1706"/>
        <v>7.7744654009739317E-2</v>
      </c>
      <c r="AA8429">
        <f t="shared" si="1707"/>
        <v>1.1028099778830675E-2</v>
      </c>
      <c r="AB8429">
        <f>(1/(AA8429*k))*(LN((50-dTar)/(hTar-dTar)))</f>
        <v>396.27362234122512</v>
      </c>
      <c r="AC8429">
        <f t="shared" si="1708"/>
        <v>639.2476814467467</v>
      </c>
      <c r="AD8429" s="19">
        <v>2277.4985351599998</v>
      </c>
      <c r="AE8429" s="19">
        <v>550.62652587900004</v>
      </c>
      <c r="AF8429">
        <f t="shared" si="1714"/>
        <v>2.884027978148965E-4</v>
      </c>
      <c r="AG8429" s="23">
        <f t="shared" si="1709"/>
        <v>14.489922170171793</v>
      </c>
      <c r="AH8429" s="25">
        <f t="shared" si="1715"/>
        <v>15.734801774087293</v>
      </c>
      <c r="AI8429" s="25">
        <f t="shared" si="1710"/>
        <v>2.9550258384588888E-2</v>
      </c>
    </row>
    <row r="8430" spans="6:35" ht="15">
      <c r="F8430" s="5">
        <v>2006</v>
      </c>
      <c r="G8430" s="5">
        <v>12</v>
      </c>
      <c r="H8430" s="5">
        <v>0</v>
      </c>
      <c r="I8430" s="5">
        <v>352</v>
      </c>
      <c r="J8430" s="5">
        <v>1</v>
      </c>
      <c r="K8430" s="5">
        <v>1.02100002766</v>
      </c>
      <c r="L8430" s="5">
        <v>2.6307338848699999E-3</v>
      </c>
      <c r="M8430" s="5">
        <v>0.89099997281999999</v>
      </c>
      <c r="N8430" s="8">
        <f t="shared" si="1711"/>
        <v>0.89099997281999999</v>
      </c>
      <c r="O8430" s="5">
        <v>0</v>
      </c>
      <c r="P8430" s="5">
        <v>96.736587524399994</v>
      </c>
      <c r="Q8430" s="5">
        <v>13.9573297501</v>
      </c>
      <c r="R8430" s="5">
        <v>0</v>
      </c>
      <c r="S8430">
        <f t="shared" si="1703"/>
        <v>5.2937870877872689E-2</v>
      </c>
      <c r="T8430">
        <f t="shared" si="1704"/>
        <v>130.64645885414538</v>
      </c>
      <c r="U8430">
        <f t="shared" si="1705"/>
        <v>392.35096839419157</v>
      </c>
      <c r="V8430" s="9">
        <v>547.77899169900002</v>
      </c>
      <c r="W8430" s="9">
        <v>114.707374573</v>
      </c>
      <c r="X8430">
        <f t="shared" si="1712"/>
        <v>9.4801346817749389E-4</v>
      </c>
      <c r="Y8430">
        <f t="shared" si="1713"/>
        <v>15.930380723263927</v>
      </c>
      <c r="Z8430">
        <f t="shared" si="1706"/>
        <v>1.09953148405433</v>
      </c>
      <c r="AA8430">
        <f t="shared" si="1707"/>
        <v>0.15596883246271684</v>
      </c>
      <c r="AB8430">
        <f>(1/(AA8430*k))*(LN((50-dTar)/(hTar-dTar)))</f>
        <v>28.019348339626411</v>
      </c>
      <c r="AC8430">
        <f t="shared" si="1708"/>
        <v>45.199333117185851</v>
      </c>
      <c r="AD8430" s="19">
        <v>1109.6374511700001</v>
      </c>
      <c r="AE8430" s="19">
        <v>38.933185577400003</v>
      </c>
      <c r="AF8430">
        <f t="shared" si="1714"/>
        <v>8.3768232175704177E-4</v>
      </c>
      <c r="AG8430" s="23">
        <f t="shared" si="1709"/>
        <v>15.327213778901875</v>
      </c>
      <c r="AH8430" s="25">
        <f t="shared" si="1715"/>
        <v>15.556473774742987</v>
      </c>
      <c r="AI8430" s="25">
        <f t="shared" si="1710"/>
        <v>0.41792506339697155</v>
      </c>
    </row>
    <row r="8431" spans="6:35" ht="15">
      <c r="F8431" s="5">
        <v>2006</v>
      </c>
      <c r="G8431" s="5">
        <v>12</v>
      </c>
      <c r="H8431" s="5">
        <v>0</v>
      </c>
      <c r="I8431" s="5">
        <v>352</v>
      </c>
      <c r="J8431" s="5">
        <v>2</v>
      </c>
      <c r="K8431" s="5">
        <v>0.172999992967</v>
      </c>
      <c r="L8431" s="5">
        <v>0</v>
      </c>
      <c r="M8431" s="5">
        <v>0.52200001478199998</v>
      </c>
      <c r="N8431" s="8">
        <f t="shared" si="1711"/>
        <v>0.52200001478199998</v>
      </c>
      <c r="O8431" s="5">
        <v>0</v>
      </c>
      <c r="P8431" s="5">
        <v>96.736587524399994</v>
      </c>
      <c r="Q8431" s="5">
        <v>15.216875076299999</v>
      </c>
      <c r="R8431" s="5">
        <v>0</v>
      </c>
      <c r="S8431">
        <f t="shared" si="1703"/>
        <v>3.1014107995219534E-2</v>
      </c>
      <c r="T8431">
        <f t="shared" si="1704"/>
        <v>222.99997699556917</v>
      </c>
      <c r="U8431">
        <f t="shared" si="1705"/>
        <v>669.70247562372299</v>
      </c>
      <c r="V8431" s="9">
        <v>558.35852050799997</v>
      </c>
      <c r="W8431" s="9">
        <v>195.793624878</v>
      </c>
      <c r="X8431">
        <f t="shared" si="1712"/>
        <v>7.0231889214283168E-4</v>
      </c>
      <c r="Y8431">
        <f t="shared" si="1713"/>
        <v>18.042664865991945</v>
      </c>
      <c r="Z8431">
        <f t="shared" si="1706"/>
        <v>0.64416999824711019</v>
      </c>
      <c r="AA8431">
        <f t="shared" si="1707"/>
        <v>9.1375684999619067E-2</v>
      </c>
      <c r="AB8431">
        <f>(1/(AA8431*k))*(LN((50-dTar)/(hTar-dTar)))</f>
        <v>47.826126249186679</v>
      </c>
      <c r="AC8431">
        <f t="shared" si="1708"/>
        <v>77.150581299721892</v>
      </c>
      <c r="AD8431" s="19">
        <v>1415.7348632799999</v>
      </c>
      <c r="AE8431" s="19">
        <v>66.454925537099996</v>
      </c>
      <c r="AF8431">
        <f t="shared" si="1714"/>
        <v>6.4129680675495025E-4</v>
      </c>
      <c r="AG8431" s="23">
        <f t="shared" si="1709"/>
        <v>17.149978375419611</v>
      </c>
      <c r="AH8431" s="25">
        <f t="shared" si="1715"/>
        <v>17.48928294611768</v>
      </c>
      <c r="AI8431" s="25">
        <f t="shared" si="1710"/>
        <v>0.24484500103914092</v>
      </c>
    </row>
    <row r="8432" spans="6:35" ht="15">
      <c r="F8432" s="5">
        <v>2006</v>
      </c>
      <c r="G8432" s="5">
        <v>12</v>
      </c>
      <c r="H8432" s="5">
        <v>0</v>
      </c>
      <c r="I8432" s="5">
        <v>352</v>
      </c>
      <c r="J8432" s="5">
        <v>3</v>
      </c>
      <c r="K8432" s="5">
        <v>0.15399999916599999</v>
      </c>
      <c r="L8432" s="5">
        <v>8.8800002662000003E-17</v>
      </c>
      <c r="M8432" s="5">
        <v>0.328500002623</v>
      </c>
      <c r="N8432" s="8">
        <f t="shared" si="1711"/>
        <v>0.328500002623</v>
      </c>
      <c r="O8432" s="5">
        <v>0</v>
      </c>
      <c r="P8432" s="5">
        <v>96.736587524399994</v>
      </c>
      <c r="Q8432" s="5">
        <v>9.5192890167200002</v>
      </c>
      <c r="R8432" s="5">
        <v>0</v>
      </c>
      <c r="S8432">
        <f t="shared" si="1703"/>
        <v>1.951749860013785E-2</v>
      </c>
      <c r="T8432">
        <f t="shared" si="1704"/>
        <v>354.35613503377965</v>
      </c>
      <c r="U8432">
        <f t="shared" si="1705"/>
        <v>1064.1847774239534</v>
      </c>
      <c r="V8432" s="9">
        <v>572.76818847699997</v>
      </c>
      <c r="W8432" s="9">
        <v>311.12411499000001</v>
      </c>
      <c r="X8432">
        <f t="shared" si="1712"/>
        <v>5.1332671063644458E-4</v>
      </c>
      <c r="Y8432">
        <f t="shared" si="1713"/>
        <v>11.635856834318798</v>
      </c>
      <c r="Z8432">
        <f t="shared" si="1706"/>
        <v>0.40538283548173282</v>
      </c>
      <c r="AA8432">
        <f t="shared" si="1707"/>
        <v>5.7503662666732076E-2</v>
      </c>
      <c r="AB8432">
        <f>(1/(AA8432*k))*(LN((50-dTar)/(hTar-dTar)))</f>
        <v>75.997681612478928</v>
      </c>
      <c r="AC8432">
        <f t="shared" si="1708"/>
        <v>122.59544674985348</v>
      </c>
      <c r="AD8432" s="19">
        <v>1674.2912597699999</v>
      </c>
      <c r="AE8432" s="19">
        <v>105.599609375</v>
      </c>
      <c r="AF8432">
        <f t="shared" si="1714"/>
        <v>5.2562795939461993E-4</v>
      </c>
      <c r="AG8432" s="23">
        <f t="shared" si="1709"/>
        <v>10.88604693818313</v>
      </c>
      <c r="AH8432" s="25">
        <f t="shared" si="1715"/>
        <v>11.171045005926219</v>
      </c>
      <c r="AI8432" s="25">
        <f t="shared" si="1710"/>
        <v>0.15408348890023774</v>
      </c>
    </row>
    <row r="8433" spans="6:35" ht="15">
      <c r="F8433" s="5">
        <v>2006</v>
      </c>
      <c r="G8433" s="5">
        <v>12</v>
      </c>
      <c r="H8433" s="5">
        <v>0</v>
      </c>
      <c r="I8433" s="5">
        <v>352</v>
      </c>
      <c r="J8433" s="5">
        <v>4</v>
      </c>
      <c r="K8433" s="5">
        <v>-0.68000000715300002</v>
      </c>
      <c r="L8433" s="5">
        <v>8.8800002662000003E-17</v>
      </c>
      <c r="M8433" s="5">
        <v>0.22650000452999999</v>
      </c>
      <c r="N8433" s="8">
        <f t="shared" si="1711"/>
        <v>0.22650000452999999</v>
      </c>
      <c r="O8433" s="5">
        <v>0</v>
      </c>
      <c r="P8433" s="5">
        <v>96.736587524399994</v>
      </c>
      <c r="Q8433" s="5">
        <v>9.6807937622099995</v>
      </c>
      <c r="R8433" s="5">
        <v>4.4075001031200003E-2</v>
      </c>
      <c r="S8433">
        <f t="shared" si="1703"/>
        <v>1.3457270885988038E-2</v>
      </c>
      <c r="T8433">
        <f t="shared" si="1704"/>
        <v>513.93372609250764</v>
      </c>
      <c r="U8433">
        <f t="shared" si="1705"/>
        <v>1543.4202877855694</v>
      </c>
      <c r="V8433" s="9">
        <v>589.33715820299994</v>
      </c>
      <c r="W8433" s="9">
        <v>451.23297119099999</v>
      </c>
      <c r="X8433">
        <f t="shared" si="1712"/>
        <v>3.8699833921656027E-4</v>
      </c>
      <c r="Y8433">
        <f t="shared" si="1713"/>
        <v>12.084247943521811</v>
      </c>
      <c r="Z8433">
        <f t="shared" si="1706"/>
        <v>0.27951054289144772</v>
      </c>
      <c r="AA8433">
        <f t="shared" si="1707"/>
        <v>3.9648644598197912E-2</v>
      </c>
      <c r="AB8433">
        <f>(1/(AA8433*k))*(LN((50-dTar)/(hTar-dTar)))</f>
        <v>110.22180180899109</v>
      </c>
      <c r="AC8433">
        <f t="shared" si="1708"/>
        <v>177.8039901697247</v>
      </c>
      <c r="AD8433" s="19">
        <v>1859.7644043</v>
      </c>
      <c r="AE8433" s="19">
        <v>153.15440368700001</v>
      </c>
      <c r="AF8433">
        <f t="shared" si="1714"/>
        <v>4.5647034889188191E-4</v>
      </c>
      <c r="AG8433" s="23">
        <f t="shared" si="1709"/>
        <v>11.103463197790255</v>
      </c>
      <c r="AH8433" s="25">
        <f t="shared" si="1715"/>
        <v>11.476253366132891</v>
      </c>
      <c r="AI8433" s="25">
        <f t="shared" si="1710"/>
        <v>0.10624021508442609</v>
      </c>
    </row>
    <row r="8434" spans="6:35" ht="15">
      <c r="F8434" s="5">
        <v>2006</v>
      </c>
      <c r="G8434" s="5">
        <v>12</v>
      </c>
      <c r="H8434" s="5">
        <v>0</v>
      </c>
      <c r="I8434" s="5">
        <v>352</v>
      </c>
      <c r="J8434" s="5">
        <v>5</v>
      </c>
      <c r="K8434" s="5">
        <v>-1.17299997807</v>
      </c>
      <c r="L8434" s="5">
        <v>0</v>
      </c>
      <c r="M8434" s="5">
        <v>3.9500001817899998E-2</v>
      </c>
      <c r="N8434" s="8">
        <f t="shared" si="1711"/>
        <v>3.9500001817899998E-2</v>
      </c>
      <c r="O8434" s="5">
        <v>0</v>
      </c>
      <c r="P8434" s="5">
        <v>96.736587524399994</v>
      </c>
      <c r="Q8434" s="5">
        <v>6.81982755661</v>
      </c>
      <c r="R8434" s="5">
        <v>0.45202499628100001</v>
      </c>
      <c r="S8434">
        <f t="shared" si="1703"/>
        <v>2.3468530411887675E-3</v>
      </c>
      <c r="T8434">
        <f t="shared" si="1704"/>
        <v>2946.9869855884845</v>
      </c>
      <c r="U8434">
        <f t="shared" si="1705"/>
        <v>8850.2452173737893</v>
      </c>
      <c r="V8434" s="9">
        <v>758.74713134800004</v>
      </c>
      <c r="W8434" s="9">
        <v>2587.4497070299999</v>
      </c>
      <c r="X8434">
        <f t="shared" si="1712"/>
        <v>8.1991124577876736E-5</v>
      </c>
      <c r="Y8434">
        <f t="shared" si="1713"/>
        <v>8.992706164142124</v>
      </c>
      <c r="Z8434">
        <f t="shared" si="1706"/>
        <v>4.8744665481329198E-2</v>
      </c>
      <c r="AA8434">
        <f t="shared" si="1707"/>
        <v>6.9144437191331481E-3</v>
      </c>
      <c r="AB8434">
        <f>(1/(AA8434*k))*(LN((50-dTar)/(hTar-dTar)))</f>
        <v>632.03132810307591</v>
      </c>
      <c r="AC8434">
        <f t="shared" si="1708"/>
        <v>1019.5595626693014</v>
      </c>
      <c r="AD8434" s="19">
        <v>2355.3071289099998</v>
      </c>
      <c r="AE8434" s="19">
        <v>878.21447753899997</v>
      </c>
      <c r="AF8434">
        <f t="shared" si="1714"/>
        <v>2.3512365747002857E-4</v>
      </c>
      <c r="AG8434" s="23">
        <f t="shared" si="1709"/>
        <v>6.8369515007936696</v>
      </c>
      <c r="AH8434" s="25">
        <f t="shared" si="1715"/>
        <v>7.6563404109012243</v>
      </c>
      <c r="AI8434" s="25">
        <f t="shared" si="1710"/>
        <v>1.8527543510106596E-2</v>
      </c>
    </row>
    <row r="8435" spans="6:35" ht="15">
      <c r="F8435" s="5">
        <v>2006</v>
      </c>
      <c r="G8435" s="5">
        <v>12</v>
      </c>
      <c r="H8435" s="5">
        <v>0</v>
      </c>
      <c r="I8435" s="5">
        <v>352</v>
      </c>
      <c r="J8435" s="5">
        <v>6</v>
      </c>
      <c r="K8435" s="5">
        <v>-1.1879999637600001</v>
      </c>
      <c r="L8435" s="5">
        <v>0</v>
      </c>
      <c r="M8435" s="5">
        <v>0.13850000500699999</v>
      </c>
      <c r="N8435" s="8">
        <f t="shared" si="1711"/>
        <v>0.13850000500699999</v>
      </c>
      <c r="O8435" s="5">
        <v>0</v>
      </c>
      <c r="P8435" s="5">
        <v>96.736587524399994</v>
      </c>
      <c r="Q8435" s="5">
        <v>2.0952970981600001</v>
      </c>
      <c r="R8435" s="5">
        <v>0.30544999241800003</v>
      </c>
      <c r="S8435">
        <f t="shared" si="1703"/>
        <v>8.2288390631931902E-3</v>
      </c>
      <c r="T8435">
        <f t="shared" si="1704"/>
        <v>840.47644100943842</v>
      </c>
      <c r="U8435">
        <f t="shared" si="1705"/>
        <v>2524.0771807730753</v>
      </c>
      <c r="V8435" s="9">
        <v>620.3828125</v>
      </c>
      <c r="W8435" s="9">
        <v>737.93688964800003</v>
      </c>
      <c r="X8435">
        <f t="shared" si="1712"/>
        <v>2.575728422818046E-4</v>
      </c>
      <c r="Y8435">
        <f t="shared" si="1713"/>
        <v>2.6742234315562223</v>
      </c>
      <c r="Z8435">
        <f t="shared" si="1706"/>
        <v>0.1709148380385456</v>
      </c>
      <c r="AA8435">
        <f t="shared" si="1707"/>
        <v>2.4244315079666342E-2</v>
      </c>
      <c r="AB8435">
        <f>(1/(AA8435*k))*(LN((50-dTar)/(hTar-dTar)))</f>
        <v>180.25442387369924</v>
      </c>
      <c r="AC8435">
        <f t="shared" si="1708"/>
        <v>290.77691785541293</v>
      </c>
      <c r="AD8435" s="19">
        <v>2061.3757324200001</v>
      </c>
      <c r="AE8435" s="19">
        <v>250.46548461899999</v>
      </c>
      <c r="AF8435">
        <f t="shared" si="1714"/>
        <v>3.8422847616120586E-4</v>
      </c>
      <c r="AG8435" s="23">
        <f t="shared" si="1709"/>
        <v>2.3754464282536647</v>
      </c>
      <c r="AH8435" s="25">
        <f t="shared" si="1715"/>
        <v>2.489009704847033</v>
      </c>
      <c r="AI8435" s="25">
        <f t="shared" si="1710"/>
        <v>6.4963664577714644E-2</v>
      </c>
    </row>
    <row r="8436" spans="6:35" ht="15">
      <c r="F8436" s="5">
        <v>2006</v>
      </c>
      <c r="G8436" s="5">
        <v>12</v>
      </c>
      <c r="H8436" s="5">
        <v>0</v>
      </c>
      <c r="I8436" s="5">
        <v>352</v>
      </c>
      <c r="J8436" s="5">
        <v>7</v>
      </c>
      <c r="K8436" s="5">
        <v>-1.1855000257499999</v>
      </c>
      <c r="L8436" s="5">
        <v>0</v>
      </c>
      <c r="M8436" s="5">
        <v>2.2500000894100002E-2</v>
      </c>
      <c r="N8436" s="8">
        <f t="shared" si="1711"/>
        <v>2.2500000894100002E-2</v>
      </c>
      <c r="O8436" s="5">
        <v>0</v>
      </c>
      <c r="P8436" s="5">
        <v>96.736587524399994</v>
      </c>
      <c r="Q8436" s="5">
        <v>3.4507265090899999</v>
      </c>
      <c r="R8436" s="5">
        <v>0.553499996662</v>
      </c>
      <c r="S8436">
        <f t="shared" si="1703"/>
        <v>1.3368150150600653E-3</v>
      </c>
      <c r="T8436">
        <f t="shared" si="1704"/>
        <v>5173.5994072158892</v>
      </c>
      <c r="U8436">
        <f t="shared" si="1705"/>
        <v>15537.097257040296</v>
      </c>
      <c r="V8436" s="9">
        <v>842.23828125</v>
      </c>
      <c r="W8436" s="9">
        <v>4542.4121093800004</v>
      </c>
      <c r="X8436">
        <f t="shared" si="1712"/>
        <v>4.7797154274124579E-5</v>
      </c>
      <c r="Y8436">
        <f t="shared" si="1713"/>
        <v>4.5843630706275391</v>
      </c>
      <c r="Z8436">
        <f t="shared" si="1706"/>
        <v>2.7765948517387215E-2</v>
      </c>
      <c r="AA8436">
        <f t="shared" si="1707"/>
        <v>3.9386071570305329E-3</v>
      </c>
      <c r="AB8436">
        <f>(1/(AA8436*k))*(LN((50-dTar)/(hTar-dTar)))</f>
        <v>1109.5661163101413</v>
      </c>
      <c r="AC8436">
        <f t="shared" si="1708"/>
        <v>1789.8934657133766</v>
      </c>
      <c r="AD8436" s="19">
        <v>2415.3015136700001</v>
      </c>
      <c r="AE8436" s="19">
        <v>1541.75427246</v>
      </c>
      <c r="AF8436">
        <f t="shared" si="1714"/>
        <v>1.7400536461658204E-4</v>
      </c>
      <c r="AG8436" s="23">
        <f t="shared" si="1709"/>
        <v>3.1565583093549452</v>
      </c>
      <c r="AH8436" s="25">
        <f t="shared" si="1715"/>
        <v>3.6992579992019912</v>
      </c>
      <c r="AI8436" s="25">
        <f t="shared" si="1710"/>
        <v>1.0553663958414417E-2</v>
      </c>
    </row>
    <row r="8437" spans="6:35" ht="15">
      <c r="F8437" s="5">
        <v>2006</v>
      </c>
      <c r="G8437" s="5">
        <v>12</v>
      </c>
      <c r="H8437" s="5">
        <v>0</v>
      </c>
      <c r="I8437" s="5">
        <v>352</v>
      </c>
      <c r="J8437" s="5">
        <v>8</v>
      </c>
      <c r="K8437" s="5">
        <v>-0.696500003338</v>
      </c>
      <c r="L8437" s="5">
        <v>8.8800002662000003E-17</v>
      </c>
      <c r="M8437" s="5">
        <v>0.32049998640999999</v>
      </c>
      <c r="N8437" s="8">
        <f t="shared" si="1711"/>
        <v>0.32049998640999999</v>
      </c>
      <c r="O8437" s="5">
        <v>0</v>
      </c>
      <c r="P8437" s="5">
        <v>96.736587524399994</v>
      </c>
      <c r="Q8437" s="5">
        <v>2.1455430984500001</v>
      </c>
      <c r="R8437" s="5">
        <v>0.62422502040899996</v>
      </c>
      <c r="S8437">
        <f t="shared" si="1703"/>
        <v>1.9042185650391851E-2</v>
      </c>
      <c r="T8437">
        <f t="shared" si="1704"/>
        <v>363.20123626826069</v>
      </c>
      <c r="U8437">
        <f t="shared" si="1705"/>
        <v>1090.7479469528546</v>
      </c>
      <c r="V8437" s="9">
        <v>573.71276855500003</v>
      </c>
      <c r="W8437" s="9">
        <v>318.89010620099998</v>
      </c>
      <c r="X8437">
        <f t="shared" si="1712"/>
        <v>5.0419723482827928E-4</v>
      </c>
      <c r="Y8437">
        <f t="shared" si="1713"/>
        <v>2.6265257884600444</v>
      </c>
      <c r="Z8437">
        <f t="shared" si="1706"/>
        <v>0.39551047861588634</v>
      </c>
      <c r="AA8437">
        <f t="shared" si="1707"/>
        <v>5.6103266228474849E-2</v>
      </c>
      <c r="AB8437">
        <f>(1/(AA8437*k))*(LN((50-dTar)/(hTar-dTar)))</f>
        <v>77.894663549546721</v>
      </c>
      <c r="AC8437">
        <f t="shared" si="1708"/>
        <v>125.65555783636117</v>
      </c>
      <c r="AD8437" s="19">
        <v>1687.3403320299999</v>
      </c>
      <c r="AE8437" s="19">
        <v>108.23548889200001</v>
      </c>
      <c r="AF8437">
        <f t="shared" si="1714"/>
        <v>5.2049951455939282E-4</v>
      </c>
      <c r="AG8437" s="23">
        <f t="shared" si="1709"/>
        <v>2.4547413970694412</v>
      </c>
      <c r="AH8437" s="25">
        <f t="shared" si="1715"/>
        <v>2.5200355734560995</v>
      </c>
      <c r="AI8437" s="25">
        <f t="shared" si="1710"/>
        <v>0.15033106759273424</v>
      </c>
    </row>
    <row r="8438" spans="6:35" ht="15">
      <c r="F8438" s="5">
        <v>2006</v>
      </c>
      <c r="G8438" s="5">
        <v>12</v>
      </c>
      <c r="H8438" s="5">
        <v>0</v>
      </c>
      <c r="I8438" s="5">
        <v>352</v>
      </c>
      <c r="J8438" s="5">
        <v>9</v>
      </c>
      <c r="K8438" s="5">
        <v>-0.435000002384</v>
      </c>
      <c r="L8438" s="5">
        <v>0</v>
      </c>
      <c r="M8438" s="5">
        <v>0.203999996185</v>
      </c>
      <c r="N8438" s="8">
        <f t="shared" si="1711"/>
        <v>0.203999996185</v>
      </c>
      <c r="O8438" s="5">
        <v>0</v>
      </c>
      <c r="P8438" s="5">
        <v>96.736587524399994</v>
      </c>
      <c r="Q8438" s="5">
        <v>1.8769985437400001</v>
      </c>
      <c r="R8438" s="5">
        <v>0.66829997301099997</v>
      </c>
      <c r="S8438">
        <f t="shared" si="1703"/>
        <v>1.2120455428240215E-2</v>
      </c>
      <c r="T8438">
        <f t="shared" si="1704"/>
        <v>570.61761502440663</v>
      </c>
      <c r="U8438">
        <f t="shared" si="1705"/>
        <v>1713.6505329054025</v>
      </c>
      <c r="V8438" s="9">
        <v>602.55798339800003</v>
      </c>
      <c r="W8438" s="9">
        <v>501.00128173799999</v>
      </c>
      <c r="X8438">
        <f t="shared" si="1712"/>
        <v>3.5496113945621865E-4</v>
      </c>
      <c r="Y8438">
        <f t="shared" si="1713"/>
        <v>2.3537421381180725</v>
      </c>
      <c r="Z8438">
        <f t="shared" si="1706"/>
        <v>0.25174458517933618</v>
      </c>
      <c r="AA8438">
        <f t="shared" si="1707"/>
        <v>3.5710036136893296E-2</v>
      </c>
      <c r="AB8438">
        <f>(1/(AA8438*k))*(LN((50-dTar)/(hTar-dTar)))</f>
        <v>122.37862292115534</v>
      </c>
      <c r="AC8438">
        <f t="shared" si="1708"/>
        <v>197.4147320197643</v>
      </c>
      <c r="AD8438" s="19">
        <v>1907.0733642600001</v>
      </c>
      <c r="AE8438" s="19">
        <v>170.046432495</v>
      </c>
      <c r="AF8438">
        <f t="shared" si="1714"/>
        <v>4.3965039323394024E-4</v>
      </c>
      <c r="AG8438" s="23">
        <f t="shared" si="1709"/>
        <v>2.1494527032636763</v>
      </c>
      <c r="AH8438" s="25">
        <f t="shared" si="1715"/>
        <v>2.2271018440577532</v>
      </c>
      <c r="AI8438" s="25">
        <f t="shared" si="1710"/>
        <v>9.5686547631154278E-2</v>
      </c>
    </row>
    <row r="8439" spans="6:35" ht="15">
      <c r="F8439" s="5">
        <v>2006</v>
      </c>
      <c r="G8439" s="5">
        <v>12</v>
      </c>
      <c r="H8439" s="5">
        <v>0</v>
      </c>
      <c r="I8439" s="5">
        <v>352</v>
      </c>
      <c r="J8439" s="5">
        <v>10</v>
      </c>
      <c r="K8439" s="5">
        <v>-0.197500005364</v>
      </c>
      <c r="L8439" s="5">
        <v>0</v>
      </c>
      <c r="M8439" s="5">
        <v>6.30000010133E-2</v>
      </c>
      <c r="N8439" s="8">
        <f t="shared" si="1711"/>
        <v>6.30000010133E-2</v>
      </c>
      <c r="O8439" s="5">
        <v>0</v>
      </c>
      <c r="P8439" s="5">
        <v>96.736587524399994</v>
      </c>
      <c r="Q8439" s="5">
        <v>2.42776441574</v>
      </c>
      <c r="R8439" s="5">
        <v>36.449001312299998</v>
      </c>
      <c r="S8439">
        <f t="shared" si="1703"/>
        <v>3.7430819536306299E-3</v>
      </c>
      <c r="T8439">
        <f t="shared" si="1704"/>
        <v>1847.7141177108581</v>
      </c>
      <c r="U8439">
        <f t="shared" si="1705"/>
        <v>5548.96343733906</v>
      </c>
      <c r="V8439" s="9">
        <v>699.302246094</v>
      </c>
      <c r="W8439" s="9">
        <v>1622.2899169899999</v>
      </c>
      <c r="X8439">
        <f t="shared" si="1712"/>
        <v>1.2705583325607251E-4</v>
      </c>
      <c r="Y8439">
        <f t="shared" si="1713"/>
        <v>3.1725647891708482</v>
      </c>
      <c r="Z8439">
        <f t="shared" si="1706"/>
        <v>7.7744654009739317E-2</v>
      </c>
      <c r="AA8439">
        <f t="shared" si="1707"/>
        <v>1.1028099778830675E-2</v>
      </c>
      <c r="AB8439">
        <f>(1/(AA8439*k))*(LN((50-dTar)/(hTar-dTar)))</f>
        <v>396.27362234122512</v>
      </c>
      <c r="AC8439">
        <f t="shared" si="1708"/>
        <v>639.2476814467467</v>
      </c>
      <c r="AD8439" s="19">
        <v>2277.4985351599998</v>
      </c>
      <c r="AE8439" s="19">
        <v>550.62652587900004</v>
      </c>
      <c r="AF8439">
        <f t="shared" si="1714"/>
        <v>2.884027978148965E-4</v>
      </c>
      <c r="AG8439" s="23">
        <f t="shared" si="1709"/>
        <v>2.5876681436884401</v>
      </c>
      <c r="AH8439" s="25">
        <f t="shared" si="1715"/>
        <v>2.809983712809363</v>
      </c>
      <c r="AI8439" s="25">
        <f t="shared" si="1710"/>
        <v>2.9550258384588888E-2</v>
      </c>
    </row>
    <row r="8440" spans="6:35" ht="15">
      <c r="F8440" s="5">
        <v>2006</v>
      </c>
      <c r="G8440" s="5">
        <v>12</v>
      </c>
      <c r="H8440" s="5">
        <v>0</v>
      </c>
      <c r="I8440" s="5">
        <v>352</v>
      </c>
      <c r="J8440" s="5">
        <v>11</v>
      </c>
      <c r="K8440" s="5">
        <v>0.115000002086</v>
      </c>
      <c r="L8440" s="5">
        <v>0</v>
      </c>
      <c r="M8440" s="5">
        <v>1.40000004321E-2</v>
      </c>
      <c r="N8440" s="8">
        <f t="shared" si="1711"/>
        <v>1.40000004321E-2</v>
      </c>
      <c r="O8440" s="5">
        <v>0</v>
      </c>
      <c r="P8440" s="5">
        <v>96.736587524399994</v>
      </c>
      <c r="Q8440" s="5">
        <v>5.19396209717</v>
      </c>
      <c r="R8440" s="5">
        <v>55.134750366200002</v>
      </c>
      <c r="S8440">
        <f t="shared" si="1703"/>
        <v>8.3179600198977216E-4</v>
      </c>
      <c r="T8440">
        <f t="shared" si="1704"/>
        <v>8314.7134068060786</v>
      </c>
      <c r="U8440">
        <f t="shared" si="1705"/>
        <v>24970.335098960255</v>
      </c>
      <c r="V8440" s="9">
        <v>909.04156494100005</v>
      </c>
      <c r="W8440" s="9">
        <v>7300.3041992199996</v>
      </c>
      <c r="X8440">
        <f t="shared" si="1712"/>
        <v>3.0138927620352305E-5</v>
      </c>
      <c r="Y8440">
        <f t="shared" si="1713"/>
        <v>6.9307955098682186</v>
      </c>
      <c r="Z8440">
        <f t="shared" si="1706"/>
        <v>1.7276590035292805E-2</v>
      </c>
      <c r="AA8440">
        <f t="shared" si="1707"/>
        <v>2.4506888759617193E-3</v>
      </c>
      <c r="AB8440">
        <f>(1/(AA8440*k))*(LN((50-dTar)/(hTar-dTar)))</f>
        <v>1783.2312741790727</v>
      </c>
      <c r="AC8440">
        <f t="shared" si="1708"/>
        <v>2876.6145239935422</v>
      </c>
      <c r="AD8440" s="19">
        <v>2446.5600585900002</v>
      </c>
      <c r="AE8440" s="19">
        <v>2477.8193359400002</v>
      </c>
      <c r="AF8440">
        <f t="shared" si="1714"/>
        <v>1.281887936901847E-4</v>
      </c>
      <c r="AG8440" s="23">
        <f t="shared" si="1709"/>
        <v>4.3750664278117659</v>
      </c>
      <c r="AH8440" s="25">
        <f t="shared" si="1715"/>
        <v>5.3464831213160595</v>
      </c>
      <c r="AI8440" s="25">
        <f t="shared" si="1710"/>
        <v>6.5667241825214193E-3</v>
      </c>
    </row>
    <row r="8441" spans="6:35" ht="15">
      <c r="F8441" s="5">
        <v>2006</v>
      </c>
      <c r="G8441" s="5">
        <v>12</v>
      </c>
      <c r="H8441" s="5">
        <v>0</v>
      </c>
      <c r="I8441" s="5">
        <v>352</v>
      </c>
      <c r="J8441" s="5">
        <v>12</v>
      </c>
      <c r="K8441" s="5">
        <v>0.391000002623</v>
      </c>
      <c r="L8441" s="5">
        <v>0</v>
      </c>
      <c r="M8441" s="5">
        <v>3.5500001162300003E-2</v>
      </c>
      <c r="N8441" s="8">
        <f t="shared" si="1711"/>
        <v>3.5500001162300003E-2</v>
      </c>
      <c r="O8441" s="5">
        <v>0</v>
      </c>
      <c r="P8441" s="5">
        <v>96.736587524399994</v>
      </c>
      <c r="Q8441" s="5">
        <v>8.3654737472500003</v>
      </c>
      <c r="R8441" s="5">
        <v>97.2519989014</v>
      </c>
      <c r="S8441">
        <f t="shared" si="1703"/>
        <v>2.1091970090035272E-3</v>
      </c>
      <c r="T8441">
        <f t="shared" si="1704"/>
        <v>3279.0419007561218</v>
      </c>
      <c r="U8441">
        <f t="shared" si="1705"/>
        <v>9847.4560768852698</v>
      </c>
      <c r="V8441" s="9">
        <v>762.19982910199997</v>
      </c>
      <c r="W8441" s="9">
        <v>2878.9934082</v>
      </c>
      <c r="X8441">
        <f t="shared" si="1712"/>
        <v>7.4136407338294927E-5</v>
      </c>
      <c r="Y8441">
        <f t="shared" si="1713"/>
        <v>11.052231212656734</v>
      </c>
      <c r="Z8441">
        <f t="shared" si="1706"/>
        <v>4.3808496243130289E-2</v>
      </c>
      <c r="AA8441">
        <f t="shared" si="1707"/>
        <v>6.2142468042786199E-3</v>
      </c>
      <c r="AB8441">
        <f>(1/(AA8441*k))*(LN((50-dTar)/(hTar-dTar)))</f>
        <v>703.24613497628911</v>
      </c>
      <c r="AC8441">
        <f t="shared" si="1708"/>
        <v>1134.4395284601594</v>
      </c>
      <c r="AD8441" s="19">
        <v>2369.1311035200001</v>
      </c>
      <c r="AE8441" s="19">
        <v>977.16815185500002</v>
      </c>
      <c r="AF8441">
        <f t="shared" si="1714"/>
        <v>2.2317748216156414E-4</v>
      </c>
      <c r="AG8441" s="23">
        <f t="shared" si="1709"/>
        <v>8.2540123094366393</v>
      </c>
      <c r="AH8441" s="25">
        <f t="shared" si="1715"/>
        <v>9.317597872457295</v>
      </c>
      <c r="AI8441" s="25">
        <f t="shared" si="1710"/>
        <v>1.6651336351212249E-2</v>
      </c>
    </row>
    <row r="8442" spans="6:35" ht="15">
      <c r="F8442" s="5">
        <v>2006</v>
      </c>
      <c r="G8442" s="5">
        <v>12</v>
      </c>
      <c r="H8442" s="5">
        <v>0</v>
      </c>
      <c r="I8442" s="5">
        <v>352</v>
      </c>
      <c r="J8442" s="5">
        <v>13</v>
      </c>
      <c r="K8442" s="5">
        <v>0.47049999237099999</v>
      </c>
      <c r="L8442" s="5">
        <v>0</v>
      </c>
      <c r="M8442" s="5">
        <v>8.1500001251699997E-2</v>
      </c>
      <c r="N8442" s="8">
        <f t="shared" si="1711"/>
        <v>8.1500001251699997E-2</v>
      </c>
      <c r="O8442" s="5">
        <v>0</v>
      </c>
      <c r="P8442" s="5">
        <v>96.736587524399994</v>
      </c>
      <c r="Q8442" s="5">
        <v>10.3644504547</v>
      </c>
      <c r="R8442" s="5">
        <v>154.57000732399999</v>
      </c>
      <c r="S8442">
        <f t="shared" si="1703"/>
        <v>4.8422409364995127E-3</v>
      </c>
      <c r="T8442">
        <f t="shared" si="1704"/>
        <v>1428.2943496966468</v>
      </c>
      <c r="U8442">
        <f t="shared" si="1705"/>
        <v>4289.3827828969934</v>
      </c>
      <c r="V8442" s="9">
        <v>651.40649414100005</v>
      </c>
      <c r="W8442" s="9">
        <v>1254.0401611299999</v>
      </c>
      <c r="X8442">
        <f t="shared" si="1712"/>
        <v>1.6142494478358578E-4</v>
      </c>
      <c r="Y8442">
        <f t="shared" si="1713"/>
        <v>13.470162622426098</v>
      </c>
      <c r="Z8442">
        <f t="shared" si="1706"/>
        <v>0.10057443328880421</v>
      </c>
      <c r="AA8442">
        <f t="shared" si="1707"/>
        <v>1.4266510020989172E-2</v>
      </c>
      <c r="AB8442">
        <f>(1/(AA8442*k))*(LN((50-dTar)/(hTar-dTar)))</f>
        <v>306.32194141862669</v>
      </c>
      <c r="AC8442">
        <f t="shared" si="1708"/>
        <v>494.14237988192281</v>
      </c>
      <c r="AD8442" s="19">
        <v>2220.0622558599998</v>
      </c>
      <c r="AE8442" s="19">
        <v>425.63769531299999</v>
      </c>
      <c r="AF8442">
        <f t="shared" si="1714"/>
        <v>3.1848732979659542E-4</v>
      </c>
      <c r="AG8442" s="23">
        <f t="shared" si="1709"/>
        <v>11.350254195875962</v>
      </c>
      <c r="AH8442" s="25">
        <f t="shared" si="1715"/>
        <v>12.156018174816253</v>
      </c>
      <c r="AI8442" s="25">
        <f t="shared" si="1710"/>
        <v>3.8227715184062046E-2</v>
      </c>
    </row>
    <row r="8443" spans="6:35" ht="15">
      <c r="F8443" s="5">
        <v>2006</v>
      </c>
      <c r="G8443" s="5">
        <v>12</v>
      </c>
      <c r="H8443" s="5">
        <v>0</v>
      </c>
      <c r="I8443" s="5">
        <v>352</v>
      </c>
      <c r="J8443" s="5">
        <v>14</v>
      </c>
      <c r="K8443" s="5">
        <v>0.77450001239800004</v>
      </c>
      <c r="L8443" s="5">
        <v>0</v>
      </c>
      <c r="M8443" s="5">
        <v>8.3999998867499995E-2</v>
      </c>
      <c r="N8443" s="8">
        <f t="shared" si="1711"/>
        <v>8.3999998867499995E-2</v>
      </c>
      <c r="O8443" s="5">
        <v>0</v>
      </c>
      <c r="P8443" s="5">
        <v>96.736587524399994</v>
      </c>
      <c r="Q8443" s="5">
        <v>8.8519287109399993</v>
      </c>
      <c r="R8443" s="5">
        <v>254.50750732399999</v>
      </c>
      <c r="S8443">
        <f t="shared" si="1703"/>
        <v>4.9907757906155472E-3</v>
      </c>
      <c r="T8443">
        <f t="shared" si="1704"/>
        <v>1385.7856292556548</v>
      </c>
      <c r="U8443">
        <f t="shared" si="1705"/>
        <v>4161.7227010509096</v>
      </c>
      <c r="V8443" s="9">
        <v>638.48968505899995</v>
      </c>
      <c r="W8443" s="9">
        <v>1216.7175293</v>
      </c>
      <c r="X8443">
        <f t="shared" si="1712"/>
        <v>1.6619771445881531E-4</v>
      </c>
      <c r="Y8443">
        <f t="shared" si="1713"/>
        <v>11.50070725050969</v>
      </c>
      <c r="Z8443">
        <f t="shared" si="1706"/>
        <v>0.10365953561482656</v>
      </c>
      <c r="AA8443">
        <f t="shared" si="1707"/>
        <v>1.4704132603694539E-2</v>
      </c>
      <c r="AB8443">
        <f>(1/(AA8443*k))*(LN((50-dTar)/(hTar-dTar)))</f>
        <v>297.20522554316869</v>
      </c>
      <c r="AC8443">
        <f t="shared" si="1708"/>
        <v>479.43577526018748</v>
      </c>
      <c r="AD8443" s="19">
        <v>2212.5415039099998</v>
      </c>
      <c r="AE8443" s="19">
        <v>412.96990966800001</v>
      </c>
      <c r="AF8443">
        <f t="shared" si="1714"/>
        <v>3.2206666947342871E-4</v>
      </c>
      <c r="AG8443" s="23">
        <f t="shared" si="1709"/>
        <v>9.7248797850667916</v>
      </c>
      <c r="AH8443" s="25">
        <f t="shared" si="1715"/>
        <v>10.399860735444593</v>
      </c>
      <c r="AI8443" s="25">
        <f t="shared" si="1710"/>
        <v>3.9400343347863978E-2</v>
      </c>
    </row>
    <row r="8444" spans="6:35" ht="15">
      <c r="F8444" s="5">
        <v>2006</v>
      </c>
      <c r="G8444" s="5">
        <v>12</v>
      </c>
      <c r="H8444" s="5">
        <v>0</v>
      </c>
      <c r="I8444" s="5">
        <v>352</v>
      </c>
      <c r="J8444" s="5">
        <v>15</v>
      </c>
      <c r="K8444" s="5">
        <v>1.2009999752</v>
      </c>
      <c r="L8444" s="5">
        <v>0</v>
      </c>
      <c r="M8444" s="5">
        <v>0.28700000047699997</v>
      </c>
      <c r="N8444" s="8">
        <f t="shared" si="1711"/>
        <v>0.28700000047699997</v>
      </c>
      <c r="O8444" s="5">
        <v>0</v>
      </c>
      <c r="P8444" s="5">
        <v>96.736587524399994</v>
      </c>
      <c r="Q8444" s="5">
        <v>7.8198490142799999</v>
      </c>
      <c r="R8444" s="5">
        <v>259.017486572</v>
      </c>
      <c r="S8444">
        <f t="shared" si="1703"/>
        <v>1.7051817542838639E-2</v>
      </c>
      <c r="T8444">
        <f t="shared" si="1704"/>
        <v>405.59578778607511</v>
      </c>
      <c r="U8444">
        <f t="shared" si="1705"/>
        <v>1218.0651623488093</v>
      </c>
      <c r="V8444" s="9">
        <v>558.86950683600003</v>
      </c>
      <c r="W8444" s="9">
        <v>356.11242675800003</v>
      </c>
      <c r="X8444">
        <f t="shared" si="1712"/>
        <v>4.6881290239773107E-4</v>
      </c>
      <c r="Y8444">
        <f t="shared" si="1713"/>
        <v>9.6559052934577903</v>
      </c>
      <c r="Z8444">
        <f t="shared" si="1706"/>
        <v>0.35417008538093397</v>
      </c>
      <c r="AA8444">
        <f t="shared" si="1707"/>
        <v>5.0239120490119159E-2</v>
      </c>
      <c r="AB8444">
        <f>(1/(AA8444*k))*(LN((50-dTar)/(hTar-dTar)))</f>
        <v>86.986893963583611</v>
      </c>
      <c r="AC8444">
        <f t="shared" si="1708"/>
        <v>140.3226638047415</v>
      </c>
      <c r="AD8444" s="19">
        <v>1744.5620117200001</v>
      </c>
      <c r="AE8444" s="19">
        <v>120.869239807</v>
      </c>
      <c r="AF8444">
        <f t="shared" si="1714"/>
        <v>4.9856564773780086E-4</v>
      </c>
      <c r="AG8444" s="23">
        <f t="shared" si="1709"/>
        <v>8.980377581973702</v>
      </c>
      <c r="AH8444" s="25">
        <f t="shared" si="1715"/>
        <v>9.2371414543526846</v>
      </c>
      <c r="AI8444" s="25">
        <f t="shared" si="1710"/>
        <v>0.13461784181054329</v>
      </c>
    </row>
    <row r="8445" spans="6:35" ht="15">
      <c r="F8445" s="5">
        <v>2006</v>
      </c>
      <c r="G8445" s="5">
        <v>12</v>
      </c>
      <c r="H8445" s="5">
        <v>0</v>
      </c>
      <c r="I8445" s="5">
        <v>352</v>
      </c>
      <c r="J8445" s="5">
        <v>16</v>
      </c>
      <c r="K8445" s="5">
        <v>1.54799997807</v>
      </c>
      <c r="L8445" s="5">
        <v>0</v>
      </c>
      <c r="M8445" s="5">
        <v>0.13050000369500001</v>
      </c>
      <c r="N8445" s="8">
        <f t="shared" si="1711"/>
        <v>0.13050000369500001</v>
      </c>
      <c r="O8445" s="5">
        <v>0</v>
      </c>
      <c r="P8445" s="5">
        <v>96.736587524399994</v>
      </c>
      <c r="Q8445" s="5">
        <v>5.6935606002799997</v>
      </c>
      <c r="R8445" s="5">
        <v>254.91749572800001</v>
      </c>
      <c r="S8445">
        <f t="shared" si="1703"/>
        <v>7.7535269987751764E-3</v>
      </c>
      <c r="T8445">
        <f t="shared" si="1704"/>
        <v>891.99990798569434</v>
      </c>
      <c r="U8445">
        <f t="shared" si="1705"/>
        <v>2678.8099025051556</v>
      </c>
      <c r="V8445" s="9">
        <v>602.74444580099998</v>
      </c>
      <c r="W8445" s="9">
        <v>783.17449951200001</v>
      </c>
      <c r="X8445">
        <f t="shared" si="1712"/>
        <v>2.4601887049286814E-4</v>
      </c>
      <c r="Y8445">
        <f t="shared" si="1713"/>
        <v>7.2942821330274255</v>
      </c>
      <c r="Z8445">
        <f t="shared" si="1706"/>
        <v>0.16104249956116054</v>
      </c>
      <c r="AA8445">
        <f t="shared" si="1707"/>
        <v>2.2843921249817243E-2</v>
      </c>
      <c r="AB8445">
        <f>(1/(AA8445*k))*(LN((50-dTar)/(hTar-dTar)))</f>
        <v>191.30450499747968</v>
      </c>
      <c r="AC8445">
        <f t="shared" si="1708"/>
        <v>308.60232520006997</v>
      </c>
      <c r="AD8445" s="19">
        <v>2082.13793945</v>
      </c>
      <c r="AE8445" s="19">
        <v>265.81970214799998</v>
      </c>
      <c r="AF8445">
        <f t="shared" si="1714"/>
        <v>3.7642666173475913E-4</v>
      </c>
      <c r="AG8445" s="23">
        <f t="shared" si="1709"/>
        <v>6.4469335111061437</v>
      </c>
      <c r="AH8445" s="25">
        <f t="shared" si="1715"/>
        <v>6.7690054405337596</v>
      </c>
      <c r="AI8445" s="25">
        <f t="shared" si="1710"/>
        <v>6.1211250259550702E-2</v>
      </c>
    </row>
    <row r="8446" spans="6:35" ht="15">
      <c r="F8446" s="5">
        <v>2006</v>
      </c>
      <c r="G8446" s="5">
        <v>12</v>
      </c>
      <c r="H8446" s="5">
        <v>0</v>
      </c>
      <c r="I8446" s="5">
        <v>352</v>
      </c>
      <c r="J8446" s="5">
        <v>17</v>
      </c>
      <c r="K8446" s="5">
        <v>1.78849995136</v>
      </c>
      <c r="L8446" s="5">
        <v>0</v>
      </c>
      <c r="M8446" s="5">
        <v>0</v>
      </c>
      <c r="N8446" s="8">
        <f t="shared" si="1711"/>
        <v>1E-4</v>
      </c>
      <c r="O8446" s="5">
        <v>0</v>
      </c>
      <c r="P8446" s="5">
        <v>96.736587524399994</v>
      </c>
      <c r="Q8446" s="5">
        <v>2.54324293137</v>
      </c>
      <c r="R8446" s="5">
        <v>38.324748992899998</v>
      </c>
      <c r="S8446">
        <f t="shared" si="1703"/>
        <v>5.9413998308355972E-6</v>
      </c>
      <c r="T8446">
        <f t="shared" si="1704"/>
        <v>1164059.9128807276</v>
      </c>
      <c r="U8446">
        <f t="shared" si="1705"/>
        <v>3495847.0217512534</v>
      </c>
      <c r="V8446" s="9">
        <v>1097.1442871100001</v>
      </c>
      <c r="W8446" s="9">
        <v>60723.6445313</v>
      </c>
      <c r="X8446">
        <f t="shared" si="1712"/>
        <v>2.8108301652814443E-7</v>
      </c>
      <c r="Y8446">
        <f t="shared" si="1713"/>
        <v>3.7800733863427975</v>
      </c>
      <c r="Z8446">
        <f t="shared" si="1706"/>
        <v>1.2340421072902296E-4</v>
      </c>
      <c r="AA8446">
        <f t="shared" si="1707"/>
        <v>1.7504920002306861E-5</v>
      </c>
      <c r="AB8446">
        <f>(1/(AA8446*k))*(LN((50-dTar)/(hTar-dTar)))</f>
        <v>249652.38609041239</v>
      </c>
      <c r="AC8446">
        <f t="shared" si="1708"/>
        <v>402726.04578894714</v>
      </c>
      <c r="AD8446" s="19">
        <v>2497.7700195299999</v>
      </c>
      <c r="AE8446" s="19">
        <v>60723.6445313</v>
      </c>
      <c r="AF8446">
        <f t="shared" si="1714"/>
        <v>2.1461647183800129E-6</v>
      </c>
      <c r="AG8446" s="23">
        <f t="shared" si="1709"/>
        <v>0.51289384948309003</v>
      </c>
      <c r="AH8446" s="25">
        <f t="shared" si="1715"/>
        <v>1.7547284261853182</v>
      </c>
      <c r="AI8446" s="25">
        <f t="shared" si="1710"/>
        <v>4.6905171284601254E-5</v>
      </c>
    </row>
    <row r="8447" spans="6:35" ht="15">
      <c r="F8447" s="5">
        <v>2006</v>
      </c>
      <c r="G8447" s="5">
        <v>12</v>
      </c>
      <c r="H8447" s="5">
        <v>0</v>
      </c>
      <c r="I8447" s="5">
        <v>352</v>
      </c>
      <c r="J8447" s="5">
        <v>18</v>
      </c>
      <c r="K8447" s="5">
        <v>1.1399999856900001</v>
      </c>
      <c r="L8447" s="5">
        <v>0</v>
      </c>
      <c r="M8447" s="5">
        <v>4.65000011027E-2</v>
      </c>
      <c r="N8447" s="8">
        <f t="shared" si="1711"/>
        <v>4.65000011027E-2</v>
      </c>
      <c r="O8447" s="5">
        <v>0</v>
      </c>
      <c r="P8447" s="5">
        <v>96.736587524399994</v>
      </c>
      <c r="Q8447" s="5">
        <v>0.83775991201400002</v>
      </c>
      <c r="R8447" s="5">
        <v>1.2699749469799999</v>
      </c>
      <c r="S8447">
        <f t="shared" si="1703"/>
        <v>2.7627509868543682E-3</v>
      </c>
      <c r="T8447">
        <f t="shared" si="1704"/>
        <v>2503.354591991907</v>
      </c>
      <c r="U8447">
        <f t="shared" si="1705"/>
        <v>7517.9504061307853</v>
      </c>
      <c r="V8447" s="9">
        <v>736.13159179700006</v>
      </c>
      <c r="W8447" s="9">
        <v>2197.9411621099998</v>
      </c>
      <c r="X8447">
        <f t="shared" si="1712"/>
        <v>9.5675256808021159E-5</v>
      </c>
      <c r="Y8447">
        <f t="shared" si="1713"/>
        <v>1.1016041149485509</v>
      </c>
      <c r="Z8447">
        <f t="shared" si="1706"/>
        <v>5.7382959349773902E-2</v>
      </c>
      <c r="AA8447">
        <f t="shared" si="1707"/>
        <v>8.1397879940994424E-3</v>
      </c>
      <c r="AB8447">
        <f>(1/(AA8447*k))*(LN((50-dTar)/(hTar-dTar)))</f>
        <v>536.88683907561551</v>
      </c>
      <c r="AC8447">
        <f t="shared" si="1708"/>
        <v>866.07749728754959</v>
      </c>
      <c r="AD8447" s="19">
        <v>2331.5314941400002</v>
      </c>
      <c r="AE8447" s="19">
        <v>746.01013183600003</v>
      </c>
      <c r="AF8447">
        <f t="shared" si="1714"/>
        <v>2.5357418369866512E-4</v>
      </c>
      <c r="AG8447" s="23">
        <f t="shared" si="1709"/>
        <v>0.85967544357960779</v>
      </c>
      <c r="AH8447" s="25">
        <f t="shared" si="1715"/>
        <v>0.95163102355681073</v>
      </c>
      <c r="AI8447" s="25">
        <f t="shared" si="1710"/>
        <v>2.1810905164562907E-2</v>
      </c>
    </row>
    <row r="8448" spans="6:35" ht="15">
      <c r="F8448" s="5">
        <v>2006</v>
      </c>
      <c r="G8448" s="5">
        <v>12</v>
      </c>
      <c r="H8448" s="5">
        <v>0</v>
      </c>
      <c r="I8448" s="5">
        <v>352</v>
      </c>
      <c r="J8448" s="5">
        <v>19</v>
      </c>
      <c r="K8448" s="5">
        <v>0.59399998188000003</v>
      </c>
      <c r="L8448" s="5">
        <v>0</v>
      </c>
      <c r="M8448" s="5">
        <v>1.6000000760000001E-2</v>
      </c>
      <c r="N8448" s="8">
        <f t="shared" si="1711"/>
        <v>1.6000000760000001E-2</v>
      </c>
      <c r="O8448" s="5">
        <v>0</v>
      </c>
      <c r="P8448" s="5">
        <v>96.736587524399994</v>
      </c>
      <c r="Q8448" s="5">
        <v>0.40417960286100002</v>
      </c>
      <c r="R8448" s="5">
        <v>0</v>
      </c>
      <c r="S8448">
        <f t="shared" si="1703"/>
        <v>9.5062401808833417E-4</v>
      </c>
      <c r="T8448">
        <f t="shared" si="1704"/>
        <v>7275.374109924277</v>
      </c>
      <c r="U8448">
        <f t="shared" si="1705"/>
        <v>21849.042848115801</v>
      </c>
      <c r="V8448" s="9">
        <v>893.08581543000003</v>
      </c>
      <c r="W8448" s="9">
        <v>6387.7666015599998</v>
      </c>
      <c r="X8448">
        <f t="shared" si="1712"/>
        <v>3.4328994007674403E-5</v>
      </c>
      <c r="Y8448">
        <f t="shared" si="1713"/>
        <v>0.53873106695094708</v>
      </c>
      <c r="Z8448">
        <f t="shared" si="1706"/>
        <v>1.9744674654515671E-2</v>
      </c>
      <c r="AA8448">
        <f t="shared" si="1707"/>
        <v>2.8007873334064889E-3</v>
      </c>
      <c r="AB8448">
        <f>(1/(AA8448*k))*(LN((50-dTar)/(hTar-dTar)))</f>
        <v>1560.3273389495293</v>
      </c>
      <c r="AC8448">
        <f t="shared" si="1708"/>
        <v>2517.0376666216307</v>
      </c>
      <c r="AD8448" s="19">
        <v>2439.1264648400002</v>
      </c>
      <c r="AE8448" s="19">
        <v>2168.0917968799999</v>
      </c>
      <c r="AF8448">
        <f t="shared" si="1714"/>
        <v>1.403655357216761E-4</v>
      </c>
      <c r="AG8448" s="23">
        <f t="shared" si="1709"/>
        <v>0.34839450390015259</v>
      </c>
      <c r="AH8448" s="25">
        <f t="shared" si="1715"/>
        <v>0.42074024509389396</v>
      </c>
      <c r="AI8448" s="25">
        <f t="shared" si="1710"/>
        <v>7.5048277620155006E-3</v>
      </c>
    </row>
    <row r="8449" spans="6:35" ht="15">
      <c r="F8449" s="5">
        <v>2006</v>
      </c>
      <c r="G8449" s="5">
        <v>12</v>
      </c>
      <c r="H8449" s="5">
        <v>0</v>
      </c>
      <c r="I8449" s="5">
        <v>352</v>
      </c>
      <c r="J8449" s="5">
        <v>20</v>
      </c>
      <c r="K8449" s="5">
        <v>0.108499996364</v>
      </c>
      <c r="L8449" s="5">
        <v>0</v>
      </c>
      <c r="M8449" s="5">
        <v>3.2000001519899998E-2</v>
      </c>
      <c r="N8449" s="8">
        <f t="shared" si="1711"/>
        <v>3.2000001519899998E-2</v>
      </c>
      <c r="O8449" s="5">
        <v>0</v>
      </c>
      <c r="P8449" s="5">
        <v>96.736587524399994</v>
      </c>
      <c r="Q8449" s="5">
        <v>0.50052970647799999</v>
      </c>
      <c r="R8449" s="5">
        <v>3.4850001335100002E-2</v>
      </c>
      <c r="S8449">
        <f t="shared" si="1703"/>
        <v>1.9012480361707267E-3</v>
      </c>
      <c r="T8449">
        <f t="shared" si="1704"/>
        <v>3637.6870549735067</v>
      </c>
      <c r="U8449">
        <f t="shared" si="1705"/>
        <v>10924.52142409204</v>
      </c>
      <c r="V8449" s="9">
        <v>789.292480469</v>
      </c>
      <c r="W8449" s="9">
        <v>3193.8833007799999</v>
      </c>
      <c r="X8449">
        <f t="shared" si="1712"/>
        <v>6.7079441326573633E-5</v>
      </c>
      <c r="Y8449">
        <f t="shared" si="1713"/>
        <v>0.6620886056796419</v>
      </c>
      <c r="Z8449">
        <f t="shared" si="1706"/>
        <v>3.9489349308907934E-2</v>
      </c>
      <c r="AA8449">
        <f t="shared" si="1707"/>
        <v>5.6015746667954719E-3</v>
      </c>
      <c r="AB8449">
        <f>(1/(AA8449*k))*(LN((50-dTar)/(hTar-dTar)))</f>
        <v>780.1636694772028</v>
      </c>
      <c r="AC8449">
        <f t="shared" si="1708"/>
        <v>1258.5188333147487</v>
      </c>
      <c r="AD8449" s="19">
        <v>2381.3725585900002</v>
      </c>
      <c r="AE8449" s="19">
        <v>1084.0460205100001</v>
      </c>
      <c r="AF8449">
        <f t="shared" si="1714"/>
        <v>2.1168781732203921E-4</v>
      </c>
      <c r="AG8449" s="23">
        <f t="shared" si="1709"/>
        <v>0.48569952453282028</v>
      </c>
      <c r="AH8449" s="25">
        <f t="shared" si="1715"/>
        <v>0.55274391479347829</v>
      </c>
      <c r="AI8449" s="25">
        <f t="shared" si="1710"/>
        <v>1.5009655523984094E-2</v>
      </c>
    </row>
    <row r="8450" spans="6:35" ht="15">
      <c r="F8450" s="5">
        <v>2006</v>
      </c>
      <c r="G8450" s="5">
        <v>12</v>
      </c>
      <c r="H8450" s="5">
        <v>0</v>
      </c>
      <c r="I8450" s="5">
        <v>352</v>
      </c>
      <c r="J8450" s="5">
        <v>21</v>
      </c>
      <c r="K8450" s="5">
        <v>-0.48350000381500002</v>
      </c>
      <c r="L8450" s="5">
        <v>0</v>
      </c>
      <c r="M8450" s="5">
        <v>0.104500003159</v>
      </c>
      <c r="N8450" s="8">
        <f t="shared" si="1711"/>
        <v>0.104500003159</v>
      </c>
      <c r="O8450" s="5">
        <v>0</v>
      </c>
      <c r="P8450" s="5">
        <v>96.736587524399994</v>
      </c>
      <c r="Q8450" s="5">
        <v>0.33052751421900001</v>
      </c>
      <c r="R8450" s="5">
        <v>0.22959999740100001</v>
      </c>
      <c r="S8450">
        <f t="shared" si="1703"/>
        <v>6.2087630109120186E-3</v>
      </c>
      <c r="T8450">
        <f t="shared" si="1704"/>
        <v>1113.9328973125237</v>
      </c>
      <c r="U8450">
        <f t="shared" si="1705"/>
        <v>3345.3080536583461</v>
      </c>
      <c r="V8450" s="9">
        <v>643.79772949200003</v>
      </c>
      <c r="W8450" s="9">
        <v>978.03125</v>
      </c>
      <c r="X8450">
        <f t="shared" si="1712"/>
        <v>2.0132321563227787E-4</v>
      </c>
      <c r="Y8450">
        <f t="shared" si="1713"/>
        <v>0.42608058085542949</v>
      </c>
      <c r="Z8450">
        <f t="shared" si="1706"/>
        <v>0.12895740411016798</v>
      </c>
      <c r="AA8450">
        <f t="shared" si="1707"/>
        <v>1.8292641955391088E-2</v>
      </c>
      <c r="AB8450">
        <f>(1/(AA8450*k))*(LN((50-dTar)/(hTar-dTar)))</f>
        <v>238.90179764928678</v>
      </c>
      <c r="AC8450">
        <f t="shared" si="1708"/>
        <v>385.38376422456855</v>
      </c>
      <c r="AD8450" s="19">
        <v>2152.9069824200001</v>
      </c>
      <c r="AE8450" s="19">
        <v>331.95666503899997</v>
      </c>
      <c r="AF8450">
        <f t="shared" si="1714"/>
        <v>3.4840202134820195E-4</v>
      </c>
      <c r="AG8450" s="23">
        <f t="shared" si="1709"/>
        <v>0.36887138786229284</v>
      </c>
      <c r="AH8450" s="25">
        <f t="shared" si="1715"/>
        <v>0.39061624551783303</v>
      </c>
      <c r="AI8450" s="25">
        <f t="shared" si="1710"/>
        <v>4.9015905474142661E-2</v>
      </c>
    </row>
    <row r="8451" spans="6:35" ht="15">
      <c r="F8451" s="5">
        <v>2006</v>
      </c>
      <c r="G8451" s="5">
        <v>12</v>
      </c>
      <c r="H8451" s="5">
        <v>0</v>
      </c>
      <c r="I8451" s="5">
        <v>352</v>
      </c>
      <c r="J8451" s="5">
        <v>22</v>
      </c>
      <c r="K8451" s="5">
        <v>-1.2350000143099999</v>
      </c>
      <c r="L8451" s="5">
        <v>0</v>
      </c>
      <c r="M8451" s="5">
        <v>0</v>
      </c>
      <c r="N8451" s="8">
        <f t="shared" si="1711"/>
        <v>1E-4</v>
      </c>
      <c r="O8451" s="5">
        <v>0</v>
      </c>
      <c r="P8451" s="5">
        <v>96.736587524399994</v>
      </c>
      <c r="Q8451" s="5">
        <v>0.21329815685699999</v>
      </c>
      <c r="R8451" s="5">
        <v>0.315699994564</v>
      </c>
      <c r="S8451">
        <f t="shared" si="1703"/>
        <v>5.9413998308355972E-6</v>
      </c>
      <c r="T8451">
        <f t="shared" si="1704"/>
        <v>1164059.9128807276</v>
      </c>
      <c r="U8451">
        <f t="shared" si="1705"/>
        <v>3495847.0217512534</v>
      </c>
      <c r="V8451" s="9">
        <v>1097.1442871100001</v>
      </c>
      <c r="W8451" s="9">
        <v>60723.6445313</v>
      </c>
      <c r="X8451">
        <f t="shared" si="1712"/>
        <v>2.8108301652814443E-7</v>
      </c>
      <c r="Y8451">
        <f t="shared" si="1713"/>
        <v>0.31702936284454231</v>
      </c>
      <c r="Z8451">
        <f t="shared" si="1706"/>
        <v>1.2340421072902296E-4</v>
      </c>
      <c r="AA8451">
        <f t="shared" si="1707"/>
        <v>1.7504920002306861E-5</v>
      </c>
      <c r="AB8451">
        <f>(1/(AA8451*k))*(LN((50-dTar)/(hTar-dTar)))</f>
        <v>249652.38609041239</v>
      </c>
      <c r="AC8451">
        <f t="shared" si="1708"/>
        <v>402726.04578894714</v>
      </c>
      <c r="AD8451" s="19">
        <v>2497.7700195299999</v>
      </c>
      <c r="AE8451" s="19">
        <v>60723.6445313</v>
      </c>
      <c r="AF8451">
        <f t="shared" si="1714"/>
        <v>2.1461647183800129E-6</v>
      </c>
      <c r="AG8451" s="23">
        <f t="shared" si="1709"/>
        <v>4.30156755411105E-2</v>
      </c>
      <c r="AH8451" s="25">
        <f t="shared" si="1715"/>
        <v>0.14716657007999409</v>
      </c>
      <c r="AI8451" s="25">
        <f t="shared" si="1710"/>
        <v>4.6905171284601254E-5</v>
      </c>
    </row>
    <row r="8452" spans="6:35" ht="15">
      <c r="F8452" s="5">
        <v>2006</v>
      </c>
      <c r="G8452" s="5">
        <v>12</v>
      </c>
      <c r="H8452" s="5">
        <v>0</v>
      </c>
      <c r="I8452" s="5">
        <v>352</v>
      </c>
      <c r="J8452" s="5">
        <v>23</v>
      </c>
      <c r="K8452" s="5">
        <v>-1.12349998951</v>
      </c>
      <c r="L8452" s="5">
        <v>0</v>
      </c>
      <c r="M8452" s="5">
        <v>0</v>
      </c>
      <c r="N8452" s="8">
        <f t="shared" si="1711"/>
        <v>1E-4</v>
      </c>
      <c r="O8452" s="5">
        <v>0</v>
      </c>
      <c r="P8452" s="5">
        <v>96.736587524399994</v>
      </c>
      <c r="Q8452" s="5">
        <v>0.55281269550300005</v>
      </c>
      <c r="R8452" s="5">
        <v>0.50327497720699998</v>
      </c>
      <c r="S8452">
        <f t="shared" si="1703"/>
        <v>5.9413998308355972E-6</v>
      </c>
      <c r="T8452">
        <f t="shared" si="1704"/>
        <v>1164059.9128807276</v>
      </c>
      <c r="U8452">
        <f t="shared" si="1705"/>
        <v>3495847.0217512534</v>
      </c>
      <c r="V8452" s="9">
        <v>1097.1442871100001</v>
      </c>
      <c r="W8452" s="9">
        <v>60723.6445313</v>
      </c>
      <c r="X8452">
        <f t="shared" si="1712"/>
        <v>2.8108301652814443E-7</v>
      </c>
      <c r="Y8452">
        <f t="shared" si="1713"/>
        <v>0.82165668569366501</v>
      </c>
      <c r="Z8452">
        <f t="shared" si="1706"/>
        <v>1.2340421072902296E-4</v>
      </c>
      <c r="AA8452">
        <f t="shared" si="1707"/>
        <v>1.7504920002306861E-5</v>
      </c>
      <c r="AB8452">
        <f>(1/(AA8452*k))*(LN((50-dTar)/(hTar-dTar)))</f>
        <v>249652.38609041239</v>
      </c>
      <c r="AC8452">
        <f t="shared" si="1708"/>
        <v>402726.04578894714</v>
      </c>
      <c r="AD8452" s="19">
        <v>2497.7700195299999</v>
      </c>
      <c r="AE8452" s="19">
        <v>60723.6445313</v>
      </c>
      <c r="AF8452">
        <f t="shared" si="1714"/>
        <v>2.1461647183800129E-6</v>
      </c>
      <c r="AG8452" s="23">
        <f t="shared" si="1709"/>
        <v>0.11148531189937178</v>
      </c>
      <c r="AH8452" s="25">
        <f t="shared" si="1715"/>
        <v>0.38141702437867447</v>
      </c>
      <c r="AI8452" s="25">
        <f t="shared" si="1710"/>
        <v>4.6905171284601254E-5</v>
      </c>
    </row>
    <row r="8453" spans="6:35" ht="15">
      <c r="F8453" s="5">
        <v>2006</v>
      </c>
      <c r="G8453" s="5">
        <v>12</v>
      </c>
      <c r="H8453" s="5">
        <v>0</v>
      </c>
      <c r="I8453" s="5">
        <v>352</v>
      </c>
      <c r="J8453" s="5">
        <v>24</v>
      </c>
      <c r="K8453" s="5">
        <v>-1.31149995327</v>
      </c>
      <c r="L8453" s="5">
        <v>0</v>
      </c>
      <c r="M8453" s="5">
        <v>2.1999999880800002E-2</v>
      </c>
      <c r="N8453" s="8">
        <f t="shared" si="1711"/>
        <v>2.1999999880800002E-2</v>
      </c>
      <c r="O8453" s="5">
        <v>0</v>
      </c>
      <c r="P8453" s="5">
        <v>96.736587524399994</v>
      </c>
      <c r="Q8453" s="5">
        <v>1.4686866998699999</v>
      </c>
      <c r="R8453" s="5">
        <v>0.46125000715300002</v>
      </c>
      <c r="S8453">
        <f t="shared" si="1703"/>
        <v>1.3071079557016828E-3</v>
      </c>
      <c r="T8453">
        <f t="shared" si="1704"/>
        <v>5291.1814508537072</v>
      </c>
      <c r="U8453">
        <f t="shared" si="1705"/>
        <v>15890.213821329035</v>
      </c>
      <c r="V8453" s="9">
        <v>845.63543701200001</v>
      </c>
      <c r="W8453" s="9">
        <v>4645.6484375</v>
      </c>
      <c r="X8453">
        <f t="shared" si="1712"/>
        <v>4.6769408496324019E-5</v>
      </c>
      <c r="Y8453">
        <f t="shared" si="1713"/>
        <v>1.9516534548515028</v>
      </c>
      <c r="Z8453">
        <f t="shared" si="1706"/>
        <v>2.7148926213287232E-2</v>
      </c>
      <c r="AA8453">
        <f t="shared" si="1707"/>
        <v>3.8510823796416441E-3</v>
      </c>
      <c r="AB8453">
        <f>(1/(AA8453*k))*(LN((50-dTar)/(hTar-dTar)))</f>
        <v>1134.783579286702</v>
      </c>
      <c r="AC8453">
        <f t="shared" si="1708"/>
        <v>1830.5729453226825</v>
      </c>
      <c r="AD8453" s="19">
        <v>2417.1162109400002</v>
      </c>
      <c r="AE8453" s="19">
        <v>1576.79418945</v>
      </c>
      <c r="AF8453">
        <f t="shared" si="1714"/>
        <v>1.716890478768534E-4</v>
      </c>
      <c r="AG8453" s="23">
        <f t="shared" si="1709"/>
        <v>1.338269605839989</v>
      </c>
      <c r="AH8453" s="25">
        <f t="shared" si="1715"/>
        <v>1.5714129834534933</v>
      </c>
      <c r="AI8453" s="25">
        <f t="shared" si="1710"/>
        <v>1.0319137626701311E-2</v>
      </c>
    </row>
    <row r="8454" spans="6:35" ht="15">
      <c r="F8454" s="5">
        <v>2006</v>
      </c>
      <c r="G8454" s="5">
        <v>12</v>
      </c>
      <c r="H8454" s="5">
        <v>0</v>
      </c>
      <c r="I8454" s="5">
        <v>353</v>
      </c>
      <c r="J8454" s="5">
        <v>1</v>
      </c>
      <c r="K8454" s="5">
        <v>-1.46399998665</v>
      </c>
      <c r="L8454" s="5">
        <v>8.8800002662000003E-17</v>
      </c>
      <c r="M8454" s="5">
        <v>1.5000000130400001E-3</v>
      </c>
      <c r="N8454" s="8">
        <f t="shared" si="1711"/>
        <v>1.5000000130400001E-3</v>
      </c>
      <c r="O8454" s="5">
        <v>0</v>
      </c>
      <c r="P8454" s="5">
        <v>96.736587524399994</v>
      </c>
      <c r="Q8454" s="5">
        <v>2.15616440773</v>
      </c>
      <c r="R8454" s="5">
        <v>0.40999999642399998</v>
      </c>
      <c r="S8454">
        <f t="shared" ref="S8454:S8517" si="1716">(N8454*k)/LN((uhzRef-dRef)/zoRef)</f>
        <v>8.9120998237292483E-5</v>
      </c>
      <c r="T8454">
        <f t="shared" ref="T8454:T8517" si="1717">(1/(S8454*k))*(LN((50-dRef)/(O3zRef-dRef)))</f>
        <v>77603.993517411131</v>
      </c>
      <c r="U8454">
        <f t="shared" ref="U8454:U8517" si="1718">(1/(S8454*k))*(LN((50-dRef)/(uzoRef)))</f>
        <v>233056.4660907127</v>
      </c>
      <c r="V8454" s="9">
        <v>1102.4578857399999</v>
      </c>
      <c r="W8454" s="9">
        <v>60723.6445313</v>
      </c>
      <c r="X8454">
        <f t="shared" si="1712"/>
        <v>3.391180445356536E-6</v>
      </c>
      <c r="Y8454">
        <f t="shared" si="1713"/>
        <v>2.9262678048430817</v>
      </c>
      <c r="Z8454">
        <f t="shared" ref="Z8454:Z8517" si="1719">(S8454/k)*LN((50-dRef)/(uzoRef))</f>
        <v>1.8510631770272533E-3</v>
      </c>
      <c r="AA8454">
        <f t="shared" ref="AA8454:AA8517" si="1720">(Z8454*k)/LN((50-dTar)/zoTar)</f>
        <v>2.6257380231724443E-4</v>
      </c>
      <c r="AB8454">
        <f>(1/(AA8454*k))*(LN((50-dTar)/(hTar-dTar)))</f>
        <v>16643.492261340074</v>
      </c>
      <c r="AC8454">
        <f t="shared" ref="AC8454:AC8517" si="1721">(1/(AA8454*k))*(LN((50-dTar)/(zoTar)))</f>
        <v>26848.402819194369</v>
      </c>
      <c r="AD8454" s="19">
        <v>2494.1538085900002</v>
      </c>
      <c r="AE8454" s="19">
        <v>23126.3164063</v>
      </c>
      <c r="AF8454">
        <f t="shared" si="1714"/>
        <v>1.9058918977550534E-5</v>
      </c>
      <c r="AG8454" s="23">
        <f t="shared" ref="AG8454:AG8517" si="1722" xml:space="preserve"> Y8454*(1-(AC8454*AF8454))</f>
        <v>1.4288920801876348</v>
      </c>
      <c r="AH8454" s="25">
        <f t="shared" si="1715"/>
        <v>1.9980352595609252</v>
      </c>
      <c r="AI8454" s="25">
        <f t="shared" ref="AI8454:AI8517" si="1723">(AA8454/k)*LN((hTar-dTar)/(zoTar))</f>
        <v>7.0357757538545309E-4</v>
      </c>
    </row>
    <row r="8455" spans="6:35" ht="15">
      <c r="F8455" s="5">
        <v>2006</v>
      </c>
      <c r="G8455" s="5">
        <v>12</v>
      </c>
      <c r="H8455" s="5">
        <v>0</v>
      </c>
      <c r="I8455" s="5">
        <v>353</v>
      </c>
      <c r="J8455" s="5">
        <v>2</v>
      </c>
      <c r="K8455" s="5">
        <v>-1.5460000038099999</v>
      </c>
      <c r="L8455" s="5">
        <v>8.8800002662000003E-17</v>
      </c>
      <c r="M8455" s="5">
        <v>0</v>
      </c>
      <c r="N8455" s="8">
        <f t="shared" ref="N8455:N8518" si="1724">IF(M8455&lt;0, 0, IF(M8455=0, 0.0001, IF(M8455&gt;0, M8455)))</f>
        <v>1E-4</v>
      </c>
      <c r="O8455" s="5">
        <v>0</v>
      </c>
      <c r="P8455" s="5">
        <v>96.736587524399994</v>
      </c>
      <c r="Q8455" s="5">
        <v>4.0750184059099999</v>
      </c>
      <c r="R8455" s="5">
        <v>0.30544999241800003</v>
      </c>
      <c r="S8455">
        <f t="shared" si="1716"/>
        <v>5.9413998308355972E-6</v>
      </c>
      <c r="T8455">
        <f t="shared" si="1717"/>
        <v>1164059.9128807276</v>
      </c>
      <c r="U8455">
        <f t="shared" si="1718"/>
        <v>3495847.0217512534</v>
      </c>
      <c r="V8455" s="9">
        <v>1102.4578857399999</v>
      </c>
      <c r="W8455" s="9">
        <v>60723.6445313</v>
      </c>
      <c r="X8455">
        <f t="shared" ref="X8455:X8518" si="1725" xml:space="preserve"> (1/(U8455 + W8455 + V8455))</f>
        <v>2.8108259671376594E-7</v>
      </c>
      <c r="Y8455">
        <f t="shared" ref="Y8455:Y8518" si="1726" xml:space="preserve"> Q8455/(1-(T8455*X8455))</f>
        <v>6.0567778431497832</v>
      </c>
      <c r="Z8455">
        <f t="shared" si="1719"/>
        <v>1.2340421072902296E-4</v>
      </c>
      <c r="AA8455">
        <f t="shared" si="1720"/>
        <v>1.7504920002306861E-5</v>
      </c>
      <c r="AB8455">
        <f>(1/(AA8455*k))*(LN((50-dTar)/(hTar-dTar)))</f>
        <v>249652.38609041239</v>
      </c>
      <c r="AC8455">
        <f t="shared" si="1721"/>
        <v>402726.04578894714</v>
      </c>
      <c r="AD8455" s="19">
        <v>2497.7700195299999</v>
      </c>
      <c r="AE8455" s="19">
        <v>60723.6445313</v>
      </c>
      <c r="AF8455">
        <f t="shared" ref="AF8455:AF8518" si="1727" xml:space="preserve"> (1/(AC8455 + AE8455 + AD8455))</f>
        <v>2.1461647183800129E-6</v>
      </c>
      <c r="AG8455" s="23">
        <f t="shared" si="1722"/>
        <v>0.8218052365492533</v>
      </c>
      <c r="AH8455" s="25">
        <f t="shared" ref="AH8455:AH8518" si="1728">Y8455*(1-AB8455*AF8455)</f>
        <v>2.8115856932467818</v>
      </c>
      <c r="AI8455" s="25">
        <f t="shared" si="1723"/>
        <v>4.6905171284601254E-5</v>
      </c>
    </row>
    <row r="8456" spans="6:35" ht="15">
      <c r="F8456" s="5">
        <v>2006</v>
      </c>
      <c r="G8456" s="5">
        <v>12</v>
      </c>
      <c r="H8456" s="5">
        <v>0</v>
      </c>
      <c r="I8456" s="5">
        <v>353</v>
      </c>
      <c r="J8456" s="5">
        <v>3</v>
      </c>
      <c r="K8456" s="5">
        <v>-1.0405000448199999</v>
      </c>
      <c r="L8456" s="5">
        <v>8.8800002662000003E-17</v>
      </c>
      <c r="M8456" s="5">
        <v>2.54999995232E-2</v>
      </c>
      <c r="N8456" s="8">
        <f t="shared" si="1724"/>
        <v>2.54999995232E-2</v>
      </c>
      <c r="O8456" s="5">
        <v>0</v>
      </c>
      <c r="P8456" s="5">
        <v>96.736587524399994</v>
      </c>
      <c r="Q8456" s="5">
        <v>5.7811999320999998</v>
      </c>
      <c r="R8456" s="5">
        <v>0.62422502040899996</v>
      </c>
      <c r="S8456">
        <f t="shared" si="1716"/>
        <v>1.5150569285344827E-3</v>
      </c>
      <c r="T8456">
        <f t="shared" si="1717"/>
        <v>4564.9409201818262</v>
      </c>
      <c r="U8456">
        <f t="shared" si="1718"/>
        <v>13709.204263202899</v>
      </c>
      <c r="V8456" s="9">
        <v>825.61578369100005</v>
      </c>
      <c r="W8456" s="9">
        <v>4008.0102539099998</v>
      </c>
      <c r="X8456">
        <f t="shared" si="1725"/>
        <v>5.3929199791935029E-5</v>
      </c>
      <c r="Y8456">
        <f t="shared" si="1726"/>
        <v>7.6692414968287936</v>
      </c>
      <c r="Z8456">
        <f t="shared" si="1719"/>
        <v>3.1468073147509573E-2</v>
      </c>
      <c r="AA8456">
        <f t="shared" si="1720"/>
        <v>4.4637545171247904E-3</v>
      </c>
      <c r="AB8456">
        <f>(1/(AA8456*k))*(LN((50-dTar)/(hTar-dTar)))</f>
        <v>979.02898336636338</v>
      </c>
      <c r="AC8456">
        <f t="shared" si="1721"/>
        <v>1579.3178561534696</v>
      </c>
      <c r="AD8456" s="19">
        <v>2404.4743652299999</v>
      </c>
      <c r="AE8456" s="19">
        <v>1360.37145996</v>
      </c>
      <c r="AF8456">
        <f t="shared" si="1727"/>
        <v>1.8712001720512612E-4</v>
      </c>
      <c r="AG8456" s="23">
        <f t="shared" si="1722"/>
        <v>5.4028120307219476</v>
      </c>
      <c r="AH8456" s="25">
        <f t="shared" si="1728"/>
        <v>6.2642677434904819</v>
      </c>
      <c r="AI8456" s="25">
        <f t="shared" si="1723"/>
        <v>1.1960818453929462E-2</v>
      </c>
    </row>
    <row r="8457" spans="6:35" ht="15">
      <c r="F8457" s="5">
        <v>2006</v>
      </c>
      <c r="G8457" s="5">
        <v>12</v>
      </c>
      <c r="H8457" s="5">
        <v>0</v>
      </c>
      <c r="I8457" s="5">
        <v>353</v>
      </c>
      <c r="J8457" s="5">
        <v>4</v>
      </c>
      <c r="K8457" s="5">
        <v>-0.56499999761599995</v>
      </c>
      <c r="L8457" s="5">
        <v>0</v>
      </c>
      <c r="M8457" s="5">
        <v>7.6999999582800002E-2</v>
      </c>
      <c r="N8457" s="8">
        <f t="shared" si="1724"/>
        <v>7.6999999582800002E-2</v>
      </c>
      <c r="O8457" s="5">
        <v>0</v>
      </c>
      <c r="P8457" s="5">
        <v>96.736587524399994</v>
      </c>
      <c r="Q8457" s="5">
        <v>9.4023551940899992</v>
      </c>
      <c r="R8457" s="5">
        <v>0.40487501025200001</v>
      </c>
      <c r="S8457">
        <f t="shared" si="1716"/>
        <v>4.5748778449558897E-3</v>
      </c>
      <c r="T8457">
        <f t="shared" si="1717"/>
        <v>1511.7661288153449</v>
      </c>
      <c r="U8457">
        <f t="shared" si="1718"/>
        <v>4540.0610918082957</v>
      </c>
      <c r="V8457" s="9">
        <v>675.81921386700003</v>
      </c>
      <c r="W8457" s="9">
        <v>1327.3282470700001</v>
      </c>
      <c r="X8457">
        <f t="shared" si="1725"/>
        <v>1.5283021959928752E-4</v>
      </c>
      <c r="Y8457">
        <f t="shared" si="1726"/>
        <v>12.22742222574529</v>
      </c>
      <c r="Z8457">
        <f t="shared" si="1719"/>
        <v>9.5021241746505308E-2</v>
      </c>
      <c r="AA8457">
        <f t="shared" si="1720"/>
        <v>1.3478788328745755E-2</v>
      </c>
      <c r="AB8457">
        <f>(1/(AA8457*k))*(LN((50-dTar)/(hTar-dTar)))</f>
        <v>324.22387979620061</v>
      </c>
      <c r="AC8457">
        <f t="shared" si="1721"/>
        <v>523.02084152076645</v>
      </c>
      <c r="AD8457" s="19">
        <v>2233.7409668</v>
      </c>
      <c r="AE8457" s="19">
        <v>450.51263427700002</v>
      </c>
      <c r="AF8457">
        <f t="shared" si="1727"/>
        <v>3.1179121646666421E-4</v>
      </c>
      <c r="AG8457" s="23">
        <f t="shared" si="1722"/>
        <v>10.233456078913413</v>
      </c>
      <c r="AH8457" s="25">
        <f t="shared" si="1728"/>
        <v>10.991350182366798</v>
      </c>
      <c r="AI8457" s="25">
        <f t="shared" si="1723"/>
        <v>3.6116981693454585E-2</v>
      </c>
    </row>
    <row r="8458" spans="6:35" ht="15">
      <c r="F8458" s="5">
        <v>2006</v>
      </c>
      <c r="G8458" s="5">
        <v>12</v>
      </c>
      <c r="H8458" s="5">
        <v>0</v>
      </c>
      <c r="I8458" s="5">
        <v>353</v>
      </c>
      <c r="J8458" s="5">
        <v>5</v>
      </c>
      <c r="K8458" s="5">
        <v>-0.37999999523200001</v>
      </c>
      <c r="L8458" s="5">
        <v>2.3763750214100001E-3</v>
      </c>
      <c r="M8458" s="5">
        <v>0.140499994159</v>
      </c>
      <c r="N8458" s="8">
        <f t="shared" si="1724"/>
        <v>0.140499994159</v>
      </c>
      <c r="O8458" s="5">
        <v>0</v>
      </c>
      <c r="P8458" s="5">
        <v>96.736587524399994</v>
      </c>
      <c r="Q8458" s="5">
        <v>17.7272357941</v>
      </c>
      <c r="R8458" s="5">
        <v>0.4069249928</v>
      </c>
      <c r="S8458">
        <f t="shared" si="1716"/>
        <v>8.3476664152868484E-3</v>
      </c>
      <c r="T8458">
        <f t="shared" si="1717"/>
        <v>828.51242795312351</v>
      </c>
      <c r="U8458">
        <f t="shared" si="1718"/>
        <v>2488.147449881812</v>
      </c>
      <c r="V8458" s="9">
        <v>620.67059326200001</v>
      </c>
      <c r="W8458" s="9">
        <v>727.43249511700003</v>
      </c>
      <c r="X8458">
        <f t="shared" si="1725"/>
        <v>2.6067119183862173E-4</v>
      </c>
      <c r="Y8458">
        <f t="shared" si="1726"/>
        <v>22.610385400222064</v>
      </c>
      <c r="Z8458">
        <f t="shared" si="1719"/>
        <v>0.17338290886623728</v>
      </c>
      <c r="AA8458">
        <f t="shared" si="1720"/>
        <v>2.4594411580778755E-2</v>
      </c>
      <c r="AB8458">
        <f>(1/(AA8458*k))*(LN((50-dTar)/(hTar-dTar)))</f>
        <v>177.688538412242</v>
      </c>
      <c r="AC8458">
        <f t="shared" si="1721"/>
        <v>286.63776692630552</v>
      </c>
      <c r="AD8458" s="19">
        <v>2056.2561035200001</v>
      </c>
      <c r="AE8458" s="19">
        <v>246.90016174300001</v>
      </c>
      <c r="AF8458">
        <f t="shared" si="1727"/>
        <v>3.8613109288642583E-4</v>
      </c>
      <c r="AG8458" s="23">
        <f t="shared" si="1722"/>
        <v>20.107873501627555</v>
      </c>
      <c r="AH8458" s="25">
        <f t="shared" si="1728"/>
        <v>21.059062675415785</v>
      </c>
      <c r="AI8458" s="25">
        <f t="shared" si="1723"/>
        <v>6.5901762915133694E-2</v>
      </c>
    </row>
    <row r="8459" spans="6:35" ht="15">
      <c r="F8459" s="5">
        <v>2006</v>
      </c>
      <c r="G8459" s="5">
        <v>12</v>
      </c>
      <c r="H8459" s="5">
        <v>0</v>
      </c>
      <c r="I8459" s="5">
        <v>353</v>
      </c>
      <c r="J8459" s="5">
        <v>6</v>
      </c>
      <c r="K8459" s="5">
        <v>1.8999999389099999E-2</v>
      </c>
      <c r="L8459" s="5">
        <v>4.6789318323100001E-2</v>
      </c>
      <c r="M8459" s="5">
        <v>0.90750002861000001</v>
      </c>
      <c r="N8459" s="8">
        <f t="shared" si="1724"/>
        <v>0.90750002861000001</v>
      </c>
      <c r="O8459" s="5">
        <v>0</v>
      </c>
      <c r="P8459" s="5">
        <v>96.736587524399994</v>
      </c>
      <c r="Q8459" s="5">
        <v>18.510025024400001</v>
      </c>
      <c r="R8459" s="5">
        <v>0.50942498445499995</v>
      </c>
      <c r="S8459">
        <f t="shared" si="1716"/>
        <v>5.3918205164667533E-2</v>
      </c>
      <c r="T8459">
        <f t="shared" si="1717"/>
        <v>128.27106073635005</v>
      </c>
      <c r="U8459">
        <f t="shared" si="1718"/>
        <v>385.21729052788828</v>
      </c>
      <c r="V8459" s="9">
        <v>548.79278564499998</v>
      </c>
      <c r="W8459" s="9">
        <v>112.621788025</v>
      </c>
      <c r="X8459">
        <f t="shared" si="1725"/>
        <v>9.5544578204331116E-4</v>
      </c>
      <c r="Y8459">
        <f t="shared" si="1726"/>
        <v>21.095392926848387</v>
      </c>
      <c r="Z8459">
        <f t="shared" si="1719"/>
        <v>1.119893247671828</v>
      </c>
      <c r="AA8459">
        <f t="shared" si="1720"/>
        <v>0.15885715402909234</v>
      </c>
      <c r="AB8459">
        <f>(1/(AA8459*k))*(LN((50-dTar)/(hTar-dTar)))</f>
        <v>27.5099039360693</v>
      </c>
      <c r="AC8459">
        <f t="shared" si="1721"/>
        <v>44.377524307717628</v>
      </c>
      <c r="AD8459" s="19">
        <v>1099.4680175799999</v>
      </c>
      <c r="AE8459" s="19">
        <v>38.225311279300001</v>
      </c>
      <c r="AF8459">
        <f t="shared" si="1727"/>
        <v>8.4597297811784189E-4</v>
      </c>
      <c r="AG8459" s="23">
        <f t="shared" si="1722"/>
        <v>20.30342575340536</v>
      </c>
      <c r="AH8459" s="25">
        <f t="shared" si="1728"/>
        <v>20.604447539474695</v>
      </c>
      <c r="AI8459" s="25">
        <f t="shared" si="1723"/>
        <v>0.4256644428273258</v>
      </c>
    </row>
    <row r="8460" spans="6:35" ht="15">
      <c r="F8460" s="5">
        <v>2006</v>
      </c>
      <c r="G8460" s="5">
        <v>12</v>
      </c>
      <c r="H8460" s="5">
        <v>0</v>
      </c>
      <c r="I8460" s="5">
        <v>353</v>
      </c>
      <c r="J8460" s="5">
        <v>7</v>
      </c>
      <c r="K8460" s="5">
        <v>0.36050000786800002</v>
      </c>
      <c r="L8460" s="5">
        <v>0.113171987236</v>
      </c>
      <c r="M8460" s="5">
        <v>0.90350002050400002</v>
      </c>
      <c r="N8460" s="8">
        <f t="shared" si="1724"/>
        <v>0.90350002050400002</v>
      </c>
      <c r="O8460" s="5">
        <v>0</v>
      </c>
      <c r="P8460" s="5">
        <v>96.736587524399994</v>
      </c>
      <c r="Q8460" s="5">
        <v>20.7701244354</v>
      </c>
      <c r="R8460" s="5">
        <v>0.47047498822200001</v>
      </c>
      <c r="S8460">
        <f t="shared" si="1716"/>
        <v>5.3680548689824241E-2</v>
      </c>
      <c r="T8460">
        <f t="shared" si="1717"/>
        <v>128.83894703526173</v>
      </c>
      <c r="U8460">
        <f t="shared" si="1718"/>
        <v>386.92273850764968</v>
      </c>
      <c r="V8460" s="9">
        <v>548.85906982400002</v>
      </c>
      <c r="W8460" s="9">
        <v>113.120376587</v>
      </c>
      <c r="X8460">
        <f t="shared" si="1725"/>
        <v>9.5337774520658236E-4</v>
      </c>
      <c r="Y8460">
        <f t="shared" si="1726"/>
        <v>23.678621212430734</v>
      </c>
      <c r="Z8460">
        <f t="shared" si="1719"/>
        <v>1.1149570692395216</v>
      </c>
      <c r="AA8460">
        <f t="shared" si="1720"/>
        <v>0.15815695581005126</v>
      </c>
      <c r="AB8460">
        <f>(1/(AA8460*k))*(LN((50-dTar)/(hTar-dTar)))</f>
        <v>27.631696781937947</v>
      </c>
      <c r="AC8460">
        <f t="shared" si="1721"/>
        <v>44.573994095129549</v>
      </c>
      <c r="AD8460" s="19">
        <v>1101.9127197299999</v>
      </c>
      <c r="AE8460" s="19">
        <v>38.394542694099997</v>
      </c>
      <c r="AF8460">
        <f t="shared" si="1727"/>
        <v>8.4396642659168518E-4</v>
      </c>
      <c r="AG8460" s="23">
        <f t="shared" si="1722"/>
        <v>22.787856238053266</v>
      </c>
      <c r="AH8460" s="25">
        <f t="shared" si="1728"/>
        <v>23.126430452423019</v>
      </c>
      <c r="AI8460" s="25">
        <f t="shared" si="1723"/>
        <v>0.42378823217380862</v>
      </c>
    </row>
    <row r="8461" spans="6:35" ht="15">
      <c r="F8461" s="5">
        <v>2006</v>
      </c>
      <c r="G8461" s="5">
        <v>12</v>
      </c>
      <c r="H8461" s="5">
        <v>0</v>
      </c>
      <c r="I8461" s="5">
        <v>353</v>
      </c>
      <c r="J8461" s="5">
        <v>8</v>
      </c>
      <c r="K8461" s="5">
        <v>0.68949997425099996</v>
      </c>
      <c r="L8461" s="5">
        <v>0.17850865423699999</v>
      </c>
      <c r="M8461" s="5">
        <v>1.38699996471</v>
      </c>
      <c r="N8461" s="8">
        <f t="shared" si="1724"/>
        <v>1.38699996471</v>
      </c>
      <c r="O8461" s="5">
        <v>0</v>
      </c>
      <c r="P8461" s="5">
        <v>96.736587524399994</v>
      </c>
      <c r="Q8461" s="5">
        <v>15.227544784499999</v>
      </c>
      <c r="R8461" s="5">
        <v>0.320825010538</v>
      </c>
      <c r="S8461">
        <f t="shared" si="1716"/>
        <v>8.2407213556969713E-2</v>
      </c>
      <c r="T8461">
        <f t="shared" si="1717"/>
        <v>83.926455839825095</v>
      </c>
      <c r="U8461">
        <f t="shared" si="1718"/>
        <v>252.04377149945933</v>
      </c>
      <c r="V8461" s="9">
        <v>543.56939697300004</v>
      </c>
      <c r="W8461" s="9">
        <v>73.687286377000007</v>
      </c>
      <c r="X8461">
        <f t="shared" si="1725"/>
        <v>1.1503502551061871E-3</v>
      </c>
      <c r="Y8461">
        <f t="shared" si="1726"/>
        <v>16.854787176681128</v>
      </c>
      <c r="Z8461">
        <f t="shared" si="1719"/>
        <v>1.711616359262202</v>
      </c>
      <c r="AA8461">
        <f t="shared" si="1720"/>
        <v>0.2427932342545098</v>
      </c>
      <c r="AB8461">
        <f>(1/(AA8461*k))*(LN((50-dTar)/(hTar-dTar)))</f>
        <v>17.999451509907637</v>
      </c>
      <c r="AC8461">
        <f t="shared" si="1721"/>
        <v>29.035764674525495</v>
      </c>
      <c r="AD8461" s="19">
        <v>877.99035644499997</v>
      </c>
      <c r="AE8461" s="19">
        <v>25.010435104399999</v>
      </c>
      <c r="AF8461">
        <f t="shared" si="1727"/>
        <v>1.0729192898306728E-3</v>
      </c>
      <c r="AG8461" s="23">
        <f t="shared" si="1722"/>
        <v>16.329709452172064</v>
      </c>
      <c r="AH8461" s="25">
        <f t="shared" si="1728"/>
        <v>16.529288222299346</v>
      </c>
      <c r="AI8461" s="25">
        <f t="shared" si="1723"/>
        <v>0.65057470916458426</v>
      </c>
    </row>
    <row r="8462" spans="6:35" ht="15">
      <c r="F8462" s="5">
        <v>2006</v>
      </c>
      <c r="G8462" s="5">
        <v>12</v>
      </c>
      <c r="H8462" s="5">
        <v>0</v>
      </c>
      <c r="I8462" s="5">
        <v>353</v>
      </c>
      <c r="J8462" s="5">
        <v>9</v>
      </c>
      <c r="K8462" s="5">
        <v>0.40599998831700002</v>
      </c>
      <c r="L8462" s="5">
        <v>0.17425087094300001</v>
      </c>
      <c r="M8462" s="5">
        <v>0.78549998998600001</v>
      </c>
      <c r="N8462" s="8">
        <f t="shared" si="1724"/>
        <v>0.78549998998600001</v>
      </c>
      <c r="O8462" s="5">
        <v>0</v>
      </c>
      <c r="P8462" s="5">
        <v>96.736587524399994</v>
      </c>
      <c r="Q8462" s="5">
        <v>11.7699804306</v>
      </c>
      <c r="R8462" s="5">
        <v>0.267524987459</v>
      </c>
      <c r="S8462">
        <f t="shared" si="1716"/>
        <v>4.6669695076241836E-2</v>
      </c>
      <c r="T8462">
        <f t="shared" si="1717"/>
        <v>148.19349811850088</v>
      </c>
      <c r="U8462">
        <f t="shared" si="1718"/>
        <v>445.04736681327773</v>
      </c>
      <c r="V8462" s="9">
        <v>557.62438964800003</v>
      </c>
      <c r="W8462" s="9">
        <v>130.113647461</v>
      </c>
      <c r="X8462">
        <f t="shared" si="1725"/>
        <v>8.8277973615964039E-4</v>
      </c>
      <c r="Y8462">
        <f t="shared" si="1726"/>
        <v>13.541510911924645</v>
      </c>
      <c r="Z8462">
        <f t="shared" si="1719"/>
        <v>0.96934006291877761</v>
      </c>
      <c r="AA8462">
        <f t="shared" si="1720"/>
        <v>0.1375011448651777</v>
      </c>
      <c r="AB8462">
        <f>(1/(AA8462*k))*(LN((50-dTar)/(hTar-dTar)))</f>
        <v>31.782608437062102</v>
      </c>
      <c r="AC8462">
        <f t="shared" si="1721"/>
        <v>51.2700255790105</v>
      </c>
      <c r="AD8462" s="19">
        <v>1180.4174804700001</v>
      </c>
      <c r="AE8462" s="19">
        <v>44.162281036400003</v>
      </c>
      <c r="AF8462">
        <f t="shared" si="1727"/>
        <v>7.8379132882439864E-4</v>
      </c>
      <c r="AG8462" s="23">
        <f t="shared" si="1722"/>
        <v>12.997345275922271</v>
      </c>
      <c r="AH8462" s="25">
        <f t="shared" si="1728"/>
        <v>13.204179242227784</v>
      </c>
      <c r="AI8462" s="25">
        <f t="shared" si="1723"/>
        <v>0.36844011574345903</v>
      </c>
    </row>
    <row r="8463" spans="6:35" ht="15">
      <c r="F8463" s="5">
        <v>2006</v>
      </c>
      <c r="G8463" s="5">
        <v>12</v>
      </c>
      <c r="H8463" s="5">
        <v>0</v>
      </c>
      <c r="I8463" s="5">
        <v>353</v>
      </c>
      <c r="J8463" s="5">
        <v>10</v>
      </c>
      <c r="K8463" s="5">
        <v>0.208499997854</v>
      </c>
      <c r="L8463" s="5">
        <v>0.15750804543499999</v>
      </c>
      <c r="M8463" s="5">
        <v>0.52100002765700004</v>
      </c>
      <c r="N8463" s="8">
        <f t="shared" si="1724"/>
        <v>0.52100002765700004</v>
      </c>
      <c r="O8463" s="5">
        <v>0</v>
      </c>
      <c r="P8463" s="5">
        <v>96.736587524399994</v>
      </c>
      <c r="Q8463" s="5">
        <v>11.728754997299999</v>
      </c>
      <c r="R8463" s="5">
        <v>60.4647483826</v>
      </c>
      <c r="S8463">
        <f t="shared" si="1716"/>
        <v>3.0954694761866408E-2</v>
      </c>
      <c r="T8463">
        <f t="shared" si="1717"/>
        <v>223.42799445052728</v>
      </c>
      <c r="U8463">
        <f t="shared" si="1718"/>
        <v>670.98787642536206</v>
      </c>
      <c r="V8463" s="9">
        <v>557.78143310500002</v>
      </c>
      <c r="W8463" s="9">
        <v>196.16940307600001</v>
      </c>
      <c r="X8463">
        <f t="shared" si="1725"/>
        <v>7.0178456880499464E-4</v>
      </c>
      <c r="Y8463">
        <f t="shared" si="1726"/>
        <v>13.909786066644532</v>
      </c>
      <c r="Z8463">
        <f t="shared" si="1719"/>
        <v>0.64293597202811203</v>
      </c>
      <c r="AA8463">
        <f t="shared" si="1720"/>
        <v>9.1200638053354433E-2</v>
      </c>
      <c r="AB8463">
        <f>(1/(AA8463*k))*(LN((50-dTar)/(hTar-dTar)))</f>
        <v>47.917921849856597</v>
      </c>
      <c r="AC8463">
        <f t="shared" si="1721"/>
        <v>77.298661115250781</v>
      </c>
      <c r="AD8463" s="19">
        <v>1416.8399658200001</v>
      </c>
      <c r="AE8463" s="19">
        <v>66.582473754899993</v>
      </c>
      <c r="AF8463">
        <f t="shared" si="1727"/>
        <v>6.4072946765299709E-4</v>
      </c>
      <c r="AG8463" s="23">
        <f t="shared" si="1722"/>
        <v>13.220868720120713</v>
      </c>
      <c r="AH8463" s="25">
        <f t="shared" si="1728"/>
        <v>13.482721909316899</v>
      </c>
      <c r="AI8463" s="25">
        <f t="shared" si="1723"/>
        <v>0.24437595536533566</v>
      </c>
    </row>
    <row r="8464" spans="6:35" ht="15">
      <c r="F8464" s="5">
        <v>2006</v>
      </c>
      <c r="G8464" s="5">
        <v>12</v>
      </c>
      <c r="H8464" s="5">
        <v>0</v>
      </c>
      <c r="I8464" s="5">
        <v>353</v>
      </c>
      <c r="J8464" s="5">
        <v>11</v>
      </c>
      <c r="K8464" s="5">
        <v>0.65799999237100004</v>
      </c>
      <c r="L8464" s="5">
        <v>0.170094013214</v>
      </c>
      <c r="M8464" s="5">
        <v>0.86549997329700001</v>
      </c>
      <c r="N8464" s="8">
        <f t="shared" si="1724"/>
        <v>0.86549997329700001</v>
      </c>
      <c r="O8464" s="5">
        <v>0</v>
      </c>
      <c r="P8464" s="5">
        <v>96.736587524399994</v>
      </c>
      <c r="Q8464" s="5">
        <v>12.2186050415</v>
      </c>
      <c r="R8464" s="5">
        <v>236.14974975600001</v>
      </c>
      <c r="S8464">
        <f t="shared" si="1716"/>
        <v>5.1422813949350089E-2</v>
      </c>
      <c r="T8464">
        <f t="shared" si="1717"/>
        <v>134.49566132814604</v>
      </c>
      <c r="U8464">
        <f t="shared" si="1718"/>
        <v>403.91070243876698</v>
      </c>
      <c r="V8464" s="9">
        <v>532.28442382799994</v>
      </c>
      <c r="W8464" s="9">
        <v>118.086975098</v>
      </c>
      <c r="X8464">
        <f t="shared" si="1725"/>
        <v>9.4851273554345762E-4</v>
      </c>
      <c r="Y8464">
        <f t="shared" si="1726"/>
        <v>14.005269090927095</v>
      </c>
      <c r="Z8464">
        <f t="shared" si="1719"/>
        <v>1.068063410907067</v>
      </c>
      <c r="AA8464">
        <f t="shared" si="1720"/>
        <v>0.15150507794562704</v>
      </c>
      <c r="AB8464">
        <f>(1/(AA8464*k))*(LN((50-dTar)/(hTar-dTar)))</f>
        <v>28.844875077164581</v>
      </c>
      <c r="AC8464">
        <f t="shared" si="1721"/>
        <v>46.531029256398377</v>
      </c>
      <c r="AD8464" s="19">
        <v>1125.8067627</v>
      </c>
      <c r="AE8464" s="19">
        <v>40.080272674600003</v>
      </c>
      <c r="AF8464">
        <f t="shared" si="1727"/>
        <v>8.247980042299615E-4</v>
      </c>
      <c r="AG8464" s="23">
        <f t="shared" si="1722"/>
        <v>13.46776506915058</v>
      </c>
      <c r="AH8464" s="25">
        <f t="shared" si="1728"/>
        <v>13.67206699741258</v>
      </c>
      <c r="AI8464" s="25">
        <f t="shared" si="1723"/>
        <v>0.40596424494313582</v>
      </c>
    </row>
    <row r="8465" spans="6:35" ht="15">
      <c r="F8465" s="5">
        <v>2006</v>
      </c>
      <c r="G8465" s="5">
        <v>12</v>
      </c>
      <c r="H8465" s="5">
        <v>0</v>
      </c>
      <c r="I8465" s="5">
        <v>353</v>
      </c>
      <c r="J8465" s="5">
        <v>12</v>
      </c>
      <c r="K8465" s="5">
        <v>1.7755000591300001</v>
      </c>
      <c r="L8465" s="5">
        <v>0.19233816862100001</v>
      </c>
      <c r="M8465" s="5">
        <v>1.29149997234</v>
      </c>
      <c r="N8465" s="8">
        <f t="shared" si="1724"/>
        <v>1.29149997234</v>
      </c>
      <c r="O8465" s="5">
        <v>0</v>
      </c>
      <c r="P8465" s="5">
        <v>96.736587524399994</v>
      </c>
      <c r="Q8465" s="5">
        <v>13.598915100099999</v>
      </c>
      <c r="R8465" s="5">
        <v>467.91250610399999</v>
      </c>
      <c r="S8465">
        <f t="shared" si="1716"/>
        <v>7.6733177171850533E-2</v>
      </c>
      <c r="T8465">
        <f t="shared" si="1717"/>
        <v>90.132399365958136</v>
      </c>
      <c r="U8465">
        <f t="shared" si="1718"/>
        <v>270.68115343566865</v>
      </c>
      <c r="V8465" s="9">
        <v>519.04724121100003</v>
      </c>
      <c r="W8465" s="9">
        <v>79.136093139600007</v>
      </c>
      <c r="X8465">
        <f t="shared" si="1725"/>
        <v>1.1509274622879847E-3</v>
      </c>
      <c r="Y8465">
        <f t="shared" si="1726"/>
        <v>15.172887541934726</v>
      </c>
      <c r="Z8465">
        <f t="shared" si="1719"/>
        <v>1.5937653474317266</v>
      </c>
      <c r="AA8465">
        <f t="shared" si="1720"/>
        <v>0.22607603698793219</v>
      </c>
      <c r="AB8465">
        <f>(1/(AA8465*k))*(LN((50-dTar)/(hTar-dTar)))</f>
        <v>19.330421326922725</v>
      </c>
      <c r="AC8465">
        <f t="shared" si="1721"/>
        <v>31.18281489849894</v>
      </c>
      <c r="AD8465" s="19">
        <v>913.11004638700001</v>
      </c>
      <c r="AE8465" s="19">
        <v>26.8598308563</v>
      </c>
      <c r="AF8465">
        <f t="shared" si="1727"/>
        <v>1.029704193883848E-3</v>
      </c>
      <c r="AG8465" s="23">
        <f t="shared" si="1722"/>
        <v>14.685700153664778</v>
      </c>
      <c r="AH8465" s="25">
        <f t="shared" si="1728"/>
        <v>14.8708770431688</v>
      </c>
      <c r="AI8465" s="25">
        <f t="shared" si="1723"/>
        <v>0.6057802741666547</v>
      </c>
    </row>
    <row r="8466" spans="6:35" ht="15">
      <c r="F8466" s="5">
        <v>2006</v>
      </c>
      <c r="G8466" s="5">
        <v>12</v>
      </c>
      <c r="H8466" s="5">
        <v>0</v>
      </c>
      <c r="I8466" s="5">
        <v>353</v>
      </c>
      <c r="J8466" s="5">
        <v>13</v>
      </c>
      <c r="K8466" s="5">
        <v>2.1400001048999999</v>
      </c>
      <c r="L8466" s="5">
        <v>0.20704498887100001</v>
      </c>
      <c r="M8466" s="5">
        <v>1.5030000209800001</v>
      </c>
      <c r="N8466" s="8">
        <f t="shared" si="1724"/>
        <v>1.5030000209800001</v>
      </c>
      <c r="O8466" s="5">
        <v>0</v>
      </c>
      <c r="P8466" s="5">
        <v>96.736587524399994</v>
      </c>
      <c r="Q8466" s="5">
        <v>19.800125122099999</v>
      </c>
      <c r="R8466" s="5">
        <v>264.142486572</v>
      </c>
      <c r="S8466">
        <f t="shared" si="1716"/>
        <v>8.9299240703964708E-2</v>
      </c>
      <c r="T8466">
        <f t="shared" si="1717"/>
        <v>77.449094918955907</v>
      </c>
      <c r="U8466">
        <f t="shared" si="1718"/>
        <v>232.59128229897553</v>
      </c>
      <c r="V8466" s="9">
        <v>524.40551757799994</v>
      </c>
      <c r="W8466" s="9">
        <v>68.000175476099997</v>
      </c>
      <c r="X8466">
        <f t="shared" si="1725"/>
        <v>1.2121256560631974E-3</v>
      </c>
      <c r="Y8466">
        <f t="shared" si="1726"/>
        <v>21.851501107673236</v>
      </c>
      <c r="Z8466">
        <f t="shared" si="1719"/>
        <v>1.8547653131474184</v>
      </c>
      <c r="AA8466">
        <f t="shared" si="1720"/>
        <v>0.26309895130720429</v>
      </c>
      <c r="AB8466">
        <f>(1/(AA8466*k))*(LN((50-dTar)/(hTar-dTar)))</f>
        <v>16.610271630444277</v>
      </c>
      <c r="AC8466">
        <f t="shared" si="1721"/>
        <v>26.794813051722915</v>
      </c>
      <c r="AD8466" s="19">
        <v>839.63757324200003</v>
      </c>
      <c r="AE8466" s="19">
        <v>23.080152511600001</v>
      </c>
      <c r="AF8466">
        <f t="shared" si="1727"/>
        <v>1.1242112464688462E-3</v>
      </c>
      <c r="AG8466" s="23">
        <f t="shared" si="1722"/>
        <v>21.193267680333364</v>
      </c>
      <c r="AH8466" s="25">
        <f t="shared" si="1728"/>
        <v>21.443458103109315</v>
      </c>
      <c r="AI8466" s="25">
        <f t="shared" si="1723"/>
        <v>0.70498473424826169</v>
      </c>
    </row>
    <row r="8467" spans="6:35" ht="15">
      <c r="F8467" s="5">
        <v>2006</v>
      </c>
      <c r="G8467" s="5">
        <v>12</v>
      </c>
      <c r="H8467" s="5">
        <v>0</v>
      </c>
      <c r="I8467" s="5">
        <v>353</v>
      </c>
      <c r="J8467" s="5">
        <v>14</v>
      </c>
      <c r="K8467" s="5">
        <v>3.0739998817399998</v>
      </c>
      <c r="L8467" s="5">
        <v>0.28123083710699998</v>
      </c>
      <c r="M8467" s="5">
        <v>0.95450001954999997</v>
      </c>
      <c r="N8467" s="8">
        <f t="shared" si="1724"/>
        <v>0.95450001954999997</v>
      </c>
      <c r="O8467" s="5">
        <v>0</v>
      </c>
      <c r="P8467" s="5">
        <v>96.736587524399994</v>
      </c>
      <c r="Q8467" s="5">
        <v>20.668275833100001</v>
      </c>
      <c r="R8467" s="5">
        <v>232.05999755900001</v>
      </c>
      <c r="S8467">
        <f t="shared" si="1716"/>
        <v>5.6710662546869434E-2</v>
      </c>
      <c r="T8467">
        <f t="shared" si="1717"/>
        <v>121.95493861063773</v>
      </c>
      <c r="U8467">
        <f t="shared" si="1718"/>
        <v>366.24902568355884</v>
      </c>
      <c r="V8467" s="9">
        <v>531.18066406299999</v>
      </c>
      <c r="W8467" s="9">
        <v>107.07624054</v>
      </c>
      <c r="X8467">
        <f t="shared" si="1725"/>
        <v>9.9551428204582774E-4</v>
      </c>
      <c r="Y8467">
        <f t="shared" si="1726"/>
        <v>23.524312860067635</v>
      </c>
      <c r="Z8467">
        <f t="shared" si="1719"/>
        <v>1.1778932155340471</v>
      </c>
      <c r="AA8467">
        <f t="shared" si="1720"/>
        <v>0.16708446484423081</v>
      </c>
      <c r="AB8467">
        <f>(1/(AA8467*k))*(LN((50-dTar)/(hTar-dTar)))</f>
        <v>26.155304450188627</v>
      </c>
      <c r="AC8467">
        <f t="shared" si="1721"/>
        <v>42.192355949747686</v>
      </c>
      <c r="AD8467" s="19">
        <v>1071.6894531299999</v>
      </c>
      <c r="AE8467" s="19">
        <v>36.343082428000002</v>
      </c>
      <c r="AF8467">
        <f t="shared" si="1727"/>
        <v>8.6939520035005634E-4</v>
      </c>
      <c r="AG8467" s="23">
        <f t="shared" si="1722"/>
        <v>22.661397973602135</v>
      </c>
      <c r="AH8467" s="25">
        <f t="shared" si="1728"/>
        <v>22.989386543154058</v>
      </c>
      <c r="AI8467" s="25">
        <f t="shared" si="1723"/>
        <v>0.44770986908147986</v>
      </c>
    </row>
    <row r="8468" spans="6:35" ht="15">
      <c r="F8468" s="5">
        <v>2006</v>
      </c>
      <c r="G8468" s="5">
        <v>12</v>
      </c>
      <c r="H8468" s="5">
        <v>0</v>
      </c>
      <c r="I8468" s="5">
        <v>353</v>
      </c>
      <c r="J8468" s="5">
        <v>15</v>
      </c>
      <c r="K8468" s="5">
        <v>4.19199991226</v>
      </c>
      <c r="L8468" s="5">
        <v>0.36771580576899998</v>
      </c>
      <c r="M8468" s="5">
        <v>1.79799997807</v>
      </c>
      <c r="N8468" s="8">
        <f t="shared" si="1724"/>
        <v>1.79799997807</v>
      </c>
      <c r="O8468" s="5">
        <v>0</v>
      </c>
      <c r="P8468" s="5">
        <v>96.736587524399994</v>
      </c>
      <c r="Q8468" s="5">
        <v>23.112674713099999</v>
      </c>
      <c r="R8468" s="5">
        <v>378.22500610399999</v>
      </c>
      <c r="S8468">
        <f t="shared" si="1716"/>
        <v>0.10682636765547503</v>
      </c>
      <c r="T8468">
        <f t="shared" si="1717"/>
        <v>64.741931428177594</v>
      </c>
      <c r="U8468">
        <f t="shared" si="1718"/>
        <v>194.42975886483316</v>
      </c>
      <c r="V8468" s="9">
        <v>523.10955810500002</v>
      </c>
      <c r="W8468" s="9">
        <v>56.843311309800001</v>
      </c>
      <c r="X8468">
        <f t="shared" si="1725"/>
        <v>1.2913512822744977E-3</v>
      </c>
      <c r="Y8468">
        <f t="shared" si="1726"/>
        <v>25.221289971548906</v>
      </c>
      <c r="Z8468">
        <f t="shared" si="1719"/>
        <v>2.2188076818452891</v>
      </c>
      <c r="AA8468">
        <f t="shared" si="1720"/>
        <v>0.31473845780264836</v>
      </c>
      <c r="AB8468">
        <f>(1/(AA8468*k))*(LN((50-dTar)/(hTar-dTar)))</f>
        <v>13.885004957474639</v>
      </c>
      <c r="AC8468">
        <f t="shared" si="1721"/>
        <v>22.398556768684688</v>
      </c>
      <c r="AD8468" s="19">
        <v>758.87231445299994</v>
      </c>
      <c r="AE8468" s="19">
        <v>19.2933654785</v>
      </c>
      <c r="AF8468">
        <f t="shared" si="1727"/>
        <v>1.2491190015205551E-3</v>
      </c>
      <c r="AG8468" s="23">
        <f t="shared" si="1722"/>
        <v>24.515637046637195</v>
      </c>
      <c r="AH8468" s="25">
        <f t="shared" si="1728"/>
        <v>24.783851324861004</v>
      </c>
      <c r="AI8468" s="25">
        <f t="shared" si="1723"/>
        <v>0.84335496941082644</v>
      </c>
    </row>
    <row r="8469" spans="6:35" ht="15">
      <c r="F8469" s="5">
        <v>2006</v>
      </c>
      <c r="G8469" s="5">
        <v>12</v>
      </c>
      <c r="H8469" s="5">
        <v>0</v>
      </c>
      <c r="I8469" s="5">
        <v>353</v>
      </c>
      <c r="J8469" s="5">
        <v>16</v>
      </c>
      <c r="K8469" s="5">
        <v>3.3949999809300002</v>
      </c>
      <c r="L8469" s="5">
        <v>0.33351835608500002</v>
      </c>
      <c r="M8469" s="5">
        <v>3.2219998836500001</v>
      </c>
      <c r="N8469" s="8">
        <f t="shared" si="1724"/>
        <v>3.2219998836500001</v>
      </c>
      <c r="O8469" s="5">
        <v>0</v>
      </c>
      <c r="P8469" s="5">
        <v>96.736587524399994</v>
      </c>
      <c r="Q8469" s="5">
        <v>21.819179534900002</v>
      </c>
      <c r="R8469" s="5">
        <v>270.49749755900001</v>
      </c>
      <c r="S8469">
        <f t="shared" si="1716"/>
        <v>0.19143189563670424</v>
      </c>
      <c r="T8469">
        <f t="shared" si="1717"/>
        <v>36.128490220863618</v>
      </c>
      <c r="U8469">
        <f t="shared" si="1718"/>
        <v>108.49929075078144</v>
      </c>
      <c r="V8469" s="9">
        <v>520.58612060500002</v>
      </c>
      <c r="W8469" s="9">
        <v>31.720754623400001</v>
      </c>
      <c r="X8469">
        <f t="shared" si="1725"/>
        <v>1.5133030705278023E-3</v>
      </c>
      <c r="Y8469">
        <f t="shared" si="1726"/>
        <v>23.081100754506519</v>
      </c>
      <c r="Z8469">
        <f t="shared" si="1719"/>
        <v>3.9760835261083209</v>
      </c>
      <c r="AA8469">
        <f t="shared" si="1720"/>
        <v>0.56400850210735265</v>
      </c>
      <c r="AB8469">
        <f>(1/(AA8469*k))*(LN((50-dTar)/(hTar-dTar)))</f>
        <v>7.7483673217143938</v>
      </c>
      <c r="AC8469">
        <f t="shared" si="1721"/>
        <v>12.499256993539188</v>
      </c>
      <c r="AD8469" s="19">
        <v>544.70367431600005</v>
      </c>
      <c r="AE8469" s="19">
        <v>10.766441345200001</v>
      </c>
      <c r="AF8469">
        <f t="shared" si="1727"/>
        <v>1.7606583174122775E-3</v>
      </c>
      <c r="AG8469" s="23">
        <f t="shared" si="1722"/>
        <v>22.573156798521904</v>
      </c>
      <c r="AH8469" s="25">
        <f t="shared" si="1728"/>
        <v>22.766223130032689</v>
      </c>
      <c r="AI8469" s="25">
        <f t="shared" si="1723"/>
        <v>1.5112845642156858</v>
      </c>
    </row>
    <row r="8470" spans="6:35" ht="15">
      <c r="F8470" s="5">
        <v>2006</v>
      </c>
      <c r="G8470" s="5">
        <v>12</v>
      </c>
      <c r="H8470" s="5">
        <v>0</v>
      </c>
      <c r="I8470" s="5">
        <v>353</v>
      </c>
      <c r="J8470" s="5">
        <v>17</v>
      </c>
      <c r="K8470" s="5">
        <v>2.2070000171699999</v>
      </c>
      <c r="L8470" s="5">
        <v>0.29078868031499999</v>
      </c>
      <c r="M8470" s="5">
        <v>3.0905001163499999</v>
      </c>
      <c r="N8470" s="8">
        <f t="shared" si="1724"/>
        <v>3.0905001163499999</v>
      </c>
      <c r="O8470" s="5">
        <v>0</v>
      </c>
      <c r="P8470" s="5">
        <v>96.736587524399994</v>
      </c>
      <c r="Q8470" s="5">
        <v>19.1075458527</v>
      </c>
      <c r="R8470" s="5">
        <v>71.708999633800005</v>
      </c>
      <c r="S8470">
        <f t="shared" si="1716"/>
        <v>0.18361896868479283</v>
      </c>
      <c r="T8470">
        <f t="shared" si="1717"/>
        <v>37.665745641696567</v>
      </c>
      <c r="U8470">
        <f t="shared" si="1718"/>
        <v>113.11590002073787</v>
      </c>
      <c r="V8470" s="9">
        <v>538.02160644499997</v>
      </c>
      <c r="W8470" s="9">
        <v>33.070465087899997</v>
      </c>
      <c r="X8470">
        <f t="shared" si="1725"/>
        <v>1.461543918772665E-3</v>
      </c>
      <c r="Y8470">
        <f t="shared" si="1726"/>
        <v>20.220698146673872</v>
      </c>
      <c r="Z8470">
        <f t="shared" si="1719"/>
        <v>3.8138072761612536</v>
      </c>
      <c r="AA8470">
        <f t="shared" si="1720"/>
        <v>0.54098957303826789</v>
      </c>
      <c r="AB8470">
        <f>(1/(AA8470*k))*(LN((50-dTar)/(hTar-dTar)))</f>
        <v>8.0780578123796207</v>
      </c>
      <c r="AC8470">
        <f t="shared" si="1721"/>
        <v>13.031096283037265</v>
      </c>
      <c r="AD8470" s="19">
        <v>557.54034423799999</v>
      </c>
      <c r="AE8470" s="19">
        <v>11.224549293500001</v>
      </c>
      <c r="AF8470">
        <f t="shared" si="1727"/>
        <v>1.7188155599332615E-3</v>
      </c>
      <c r="AG8470" s="23">
        <f t="shared" si="1722"/>
        <v>19.767793917231629</v>
      </c>
      <c r="AH8470" s="25">
        <f t="shared" si="1728"/>
        <v>19.939939991761907</v>
      </c>
      <c r="AI8470" s="25">
        <f t="shared" si="1723"/>
        <v>1.4496043731247685</v>
      </c>
    </row>
    <row r="8471" spans="6:35" ht="15">
      <c r="F8471" s="5">
        <v>2006</v>
      </c>
      <c r="G8471" s="5">
        <v>12</v>
      </c>
      <c r="H8471" s="5">
        <v>0</v>
      </c>
      <c r="I8471" s="5">
        <v>353</v>
      </c>
      <c r="J8471" s="5">
        <v>18</v>
      </c>
      <c r="K8471" s="5">
        <v>1.42449998856</v>
      </c>
      <c r="L8471" s="5">
        <v>0.25888147950200002</v>
      </c>
      <c r="M8471" s="5">
        <v>1.3890000581699999</v>
      </c>
      <c r="N8471" s="8">
        <f t="shared" si="1724"/>
        <v>1.3890000581699999</v>
      </c>
      <c r="O8471" s="5">
        <v>0</v>
      </c>
      <c r="P8471" s="5">
        <v>96.736587524399994</v>
      </c>
      <c r="Q8471" s="5">
        <v>25.582294464099999</v>
      </c>
      <c r="R8471" s="5">
        <v>2.6034998893700001</v>
      </c>
      <c r="S8471">
        <f t="shared" si="1716"/>
        <v>8.2526047106418712E-2</v>
      </c>
      <c r="T8471">
        <f t="shared" si="1717"/>
        <v>83.805605768970963</v>
      </c>
      <c r="U8471">
        <f t="shared" si="1718"/>
        <v>251.680840557848</v>
      </c>
      <c r="V8471" s="9">
        <v>543.55505371100003</v>
      </c>
      <c r="W8471" s="9">
        <v>73.581184387199997</v>
      </c>
      <c r="X8471">
        <f t="shared" si="1725"/>
        <v>1.1509902654617192E-3</v>
      </c>
      <c r="Y8471">
        <f t="shared" si="1726"/>
        <v>28.313387904861084</v>
      </c>
      <c r="Z8471">
        <f t="shared" si="1719"/>
        <v>1.7140845588103579</v>
      </c>
      <c r="AA8471">
        <f t="shared" si="1720"/>
        <v>0.2431433490146542</v>
      </c>
      <c r="AB8471">
        <f>(1/(AA8471*k))*(LN((50-dTar)/(hTar-dTar)))</f>
        <v>17.973533163081942</v>
      </c>
      <c r="AC8471">
        <f t="shared" si="1721"/>
        <v>28.993954566102506</v>
      </c>
      <c r="AD8471" s="19">
        <v>877.29107666000004</v>
      </c>
      <c r="AE8471" s="19">
        <v>24.974422454799999</v>
      </c>
      <c r="AF8471">
        <f t="shared" si="1727"/>
        <v>1.0738146024154634E-3</v>
      </c>
      <c r="AG8471" s="23">
        <f t="shared" si="1722"/>
        <v>27.43187515427239</v>
      </c>
      <c r="AH8471" s="25">
        <f t="shared" si="1728"/>
        <v>27.766932656051772</v>
      </c>
      <c r="AI8471" s="25">
        <f t="shared" si="1723"/>
        <v>0.65151285642784951</v>
      </c>
    </row>
    <row r="8472" spans="6:35" ht="15">
      <c r="F8472" s="5">
        <v>2006</v>
      </c>
      <c r="G8472" s="5">
        <v>12</v>
      </c>
      <c r="H8472" s="5">
        <v>0</v>
      </c>
      <c r="I8472" s="5">
        <v>353</v>
      </c>
      <c r="J8472" s="5">
        <v>19</v>
      </c>
      <c r="K8472" s="5">
        <v>1.4845000505399999</v>
      </c>
      <c r="L8472" s="5">
        <v>0.28315481543499998</v>
      </c>
      <c r="M8472" s="5">
        <v>2.5769999027299999</v>
      </c>
      <c r="N8472" s="8">
        <f t="shared" si="1724"/>
        <v>2.5769999027299999</v>
      </c>
      <c r="O8472" s="5">
        <v>0</v>
      </c>
      <c r="P8472" s="5">
        <v>96.736587524399994</v>
      </c>
      <c r="Q8472" s="5">
        <v>25.023574829099999</v>
      </c>
      <c r="R8472" s="5">
        <v>0.41409999132199998</v>
      </c>
      <c r="S8472">
        <f t="shared" si="1716"/>
        <v>0.15310986786143371</v>
      </c>
      <c r="T8472">
        <f t="shared" si="1717"/>
        <v>45.171127544380411</v>
      </c>
      <c r="U8472">
        <f t="shared" si="1718"/>
        <v>135.65569086936529</v>
      </c>
      <c r="V8472" s="9">
        <v>538.92864990199996</v>
      </c>
      <c r="W8472" s="9">
        <v>39.660175323499999</v>
      </c>
      <c r="X8472">
        <f t="shared" si="1725"/>
        <v>1.400080753111699E-3</v>
      </c>
      <c r="Y8472">
        <f t="shared" si="1726"/>
        <v>26.712990533811343</v>
      </c>
      <c r="Z8472">
        <f t="shared" si="1719"/>
        <v>3.1801263904516457</v>
      </c>
      <c r="AA8472">
        <f t="shared" si="1720"/>
        <v>0.45110177143241209</v>
      </c>
      <c r="AB8472">
        <f>(1/(AA8472*k))*(LN((50-dTar)/(hTar-dTar)))</f>
        <v>9.6877142224932875</v>
      </c>
      <c r="AC8472">
        <f t="shared" si="1721"/>
        <v>15.627709002329054</v>
      </c>
      <c r="AD8472" s="19">
        <v>617.86816406299999</v>
      </c>
      <c r="AE8472" s="19">
        <v>13.4611845016</v>
      </c>
      <c r="AF8472">
        <f t="shared" si="1727"/>
        <v>1.5456976445404151E-3</v>
      </c>
      <c r="AG8472" s="23">
        <f t="shared" si="1722"/>
        <v>26.067719201252789</v>
      </c>
      <c r="AH8472" s="25">
        <f t="shared" si="1728"/>
        <v>26.312982812598779</v>
      </c>
      <c r="AI8472" s="25">
        <f t="shared" si="1723"/>
        <v>1.2087462183795141</v>
      </c>
    </row>
    <row r="8473" spans="6:35" ht="15">
      <c r="F8473" s="5">
        <v>2006</v>
      </c>
      <c r="G8473" s="5">
        <v>12</v>
      </c>
      <c r="H8473" s="5">
        <v>0</v>
      </c>
      <c r="I8473" s="5">
        <v>353</v>
      </c>
      <c r="J8473" s="5">
        <v>20</v>
      </c>
      <c r="K8473" s="5">
        <v>1.4179999828300001</v>
      </c>
      <c r="L8473" s="5">
        <v>0.279977023602</v>
      </c>
      <c r="M8473" s="5">
        <v>2.3550000190699998</v>
      </c>
      <c r="N8473" s="8">
        <f t="shared" si="1724"/>
        <v>2.3550000190699998</v>
      </c>
      <c r="O8473" s="5">
        <v>0</v>
      </c>
      <c r="P8473" s="5">
        <v>96.736587524399994</v>
      </c>
      <c r="Q8473" s="5">
        <v>22.043735504200001</v>
      </c>
      <c r="R8473" s="5">
        <v>9.5325000584099998E-2</v>
      </c>
      <c r="S8473">
        <f t="shared" si="1716"/>
        <v>0.13991996714920321</v>
      </c>
      <c r="T8473">
        <f t="shared" si="1717"/>
        <v>49.429295263463317</v>
      </c>
      <c r="U8473">
        <f t="shared" si="1718"/>
        <v>148.44360906339949</v>
      </c>
      <c r="V8473" s="9">
        <v>539.44201660199997</v>
      </c>
      <c r="W8473" s="9">
        <v>43.398841857900003</v>
      </c>
      <c r="X8473">
        <f t="shared" si="1725"/>
        <v>1.3674569123377956E-3</v>
      </c>
      <c r="Y8473">
        <f t="shared" si="1726"/>
        <v>23.641738064385276</v>
      </c>
      <c r="Z8473">
        <f t="shared" si="1719"/>
        <v>2.9061691862016725</v>
      </c>
      <c r="AA8473">
        <f t="shared" si="1720"/>
        <v>0.41224086939251459</v>
      </c>
      <c r="AB8473">
        <f>(1/(AA8473*k))*(LN((50-dTar)/(hTar-dTar)))</f>
        <v>10.600950491244641</v>
      </c>
      <c r="AC8473">
        <f t="shared" si="1721"/>
        <v>17.100893525596899</v>
      </c>
      <c r="AD8473" s="19">
        <v>650.45776367200006</v>
      </c>
      <c r="AE8473" s="19">
        <v>14.730136871299999</v>
      </c>
      <c r="AF8473">
        <f t="shared" si="1727"/>
        <v>1.4656550256913947E-3</v>
      </c>
      <c r="AG8473" s="23">
        <f t="shared" si="1722"/>
        <v>23.049181292364956</v>
      </c>
      <c r="AH8473" s="25">
        <f t="shared" si="1728"/>
        <v>23.274408427835191</v>
      </c>
      <c r="AI8473" s="25">
        <f t="shared" si="1723"/>
        <v>1.1046167926971751</v>
      </c>
    </row>
    <row r="8474" spans="6:35" ht="15">
      <c r="F8474" s="5">
        <v>2006</v>
      </c>
      <c r="G8474" s="5">
        <v>12</v>
      </c>
      <c r="H8474" s="5">
        <v>0</v>
      </c>
      <c r="I8474" s="5">
        <v>353</v>
      </c>
      <c r="J8474" s="5">
        <v>21</v>
      </c>
      <c r="K8474" s="5">
        <v>1.03450000286</v>
      </c>
      <c r="L8474" s="5">
        <v>0.25210535526299999</v>
      </c>
      <c r="M8474" s="5">
        <v>1.2055000066799999</v>
      </c>
      <c r="N8474" s="8">
        <f t="shared" si="1724"/>
        <v>1.2055000066799999</v>
      </c>
      <c r="O8474" s="5">
        <v>0</v>
      </c>
      <c r="P8474" s="5">
        <v>96.736587524399994</v>
      </c>
      <c r="Q8474" s="5">
        <v>19.182235717800001</v>
      </c>
      <c r="R8474" s="5">
        <v>0.15272499620900001</v>
      </c>
      <c r="S8474">
        <f t="shared" si="1716"/>
        <v>7.1623575357608618E-2</v>
      </c>
      <c r="T8474">
        <f t="shared" si="1717"/>
        <v>96.562414469544464</v>
      </c>
      <c r="U8474">
        <f t="shared" si="1718"/>
        <v>289.99145602487141</v>
      </c>
      <c r="V8474" s="9">
        <v>545.06713867200006</v>
      </c>
      <c r="W8474" s="9">
        <v>84.781639099100005</v>
      </c>
      <c r="X8474">
        <f t="shared" si="1725"/>
        <v>1.0871453142174783E-3</v>
      </c>
      <c r="Y8474">
        <f t="shared" si="1726"/>
        <v>21.432123850763631</v>
      </c>
      <c r="Z8474">
        <f t="shared" si="1719"/>
        <v>1.4876377685817728</v>
      </c>
      <c r="AA8474">
        <f t="shared" si="1720"/>
        <v>0.2110218117971378</v>
      </c>
      <c r="AB8474">
        <f>(1/(AA8474*k))*(LN((50-dTar)/(hTar-dTar)))</f>
        <v>20.709447093075187</v>
      </c>
      <c r="AC8474">
        <f t="shared" si="1721"/>
        <v>33.407386441919023</v>
      </c>
      <c r="AD8474" s="19">
        <v>947.92877197300004</v>
      </c>
      <c r="AE8474" s="19">
        <v>28.776002883899999</v>
      </c>
      <c r="AF8474">
        <f t="shared" si="1727"/>
        <v>9.8998907083168203E-4</v>
      </c>
      <c r="AG8474" s="23">
        <f t="shared" si="1722"/>
        <v>20.723300344636453</v>
      </c>
      <c r="AH8474" s="25">
        <f t="shared" si="1728"/>
        <v>20.992719741017126</v>
      </c>
      <c r="AI8474" s="25">
        <f t="shared" si="1723"/>
        <v>0.56544184296913347</v>
      </c>
    </row>
    <row r="8475" spans="6:35" ht="15">
      <c r="F8475" s="5">
        <v>2006</v>
      </c>
      <c r="G8475" s="5">
        <v>12</v>
      </c>
      <c r="H8475" s="5">
        <v>0</v>
      </c>
      <c r="I8475" s="5">
        <v>353</v>
      </c>
      <c r="J8475" s="5">
        <v>22</v>
      </c>
      <c r="K8475" s="5">
        <v>0.12800000608000001</v>
      </c>
      <c r="L8475" s="5">
        <v>0.21087148785599999</v>
      </c>
      <c r="M8475" s="5">
        <v>0.53200000524500002</v>
      </c>
      <c r="N8475" s="8">
        <f t="shared" si="1724"/>
        <v>0.53200000524500002</v>
      </c>
      <c r="O8475" s="5">
        <v>0</v>
      </c>
      <c r="P8475" s="5">
        <v>96.736587524399994</v>
      </c>
      <c r="Q8475" s="5">
        <v>18.252489090000001</v>
      </c>
      <c r="R8475" s="5">
        <v>9.5325000584099998E-2</v>
      </c>
      <c r="S8475">
        <f t="shared" si="1716"/>
        <v>3.1608247411671793E-2</v>
      </c>
      <c r="T8475">
        <f t="shared" si="1717"/>
        <v>218.80825214365316</v>
      </c>
      <c r="U8475">
        <f t="shared" si="1718"/>
        <v>657.11409535443977</v>
      </c>
      <c r="V8475" s="9">
        <v>559.17962646499996</v>
      </c>
      <c r="W8475" s="9">
        <v>192.11329650900001</v>
      </c>
      <c r="X8475">
        <f t="shared" si="1725"/>
        <v>7.1002202274371266E-4</v>
      </c>
      <c r="Y8475">
        <f t="shared" si="1726"/>
        <v>21.609751512070822</v>
      </c>
      <c r="Z8475">
        <f t="shared" si="1719"/>
        <v>0.65651040755095291</v>
      </c>
      <c r="AA8475">
        <f t="shared" si="1720"/>
        <v>9.3126175330405528E-2</v>
      </c>
      <c r="AB8475">
        <f>(1/(AA8475*k))*(LN((50-dTar)/(hTar-dTar)))</f>
        <v>46.927139779903001</v>
      </c>
      <c r="AC8475">
        <f t="shared" si="1721"/>
        <v>75.700383800462802</v>
      </c>
      <c r="AD8475" s="19">
        <v>1404.7910156299999</v>
      </c>
      <c r="AE8475" s="19">
        <v>65.205772399899999</v>
      </c>
      <c r="AF8475">
        <f t="shared" si="1727"/>
        <v>6.4695725542140547E-4</v>
      </c>
      <c r="AG8475" s="23">
        <f t="shared" si="1722"/>
        <v>20.551415821801523</v>
      </c>
      <c r="AH8475" s="25">
        <f t="shared" si="1728"/>
        <v>20.953682620765889</v>
      </c>
      <c r="AI8475" s="25">
        <f t="shared" si="1723"/>
        <v>0.24953551369425483</v>
      </c>
    </row>
    <row r="8476" spans="6:35" ht="15">
      <c r="F8476" s="5">
        <v>2006</v>
      </c>
      <c r="G8476" s="5">
        <v>12</v>
      </c>
      <c r="H8476" s="5">
        <v>0</v>
      </c>
      <c r="I8476" s="5">
        <v>353</v>
      </c>
      <c r="J8476" s="5">
        <v>23</v>
      </c>
      <c r="K8476" s="5">
        <v>-0.50800001621199997</v>
      </c>
      <c r="L8476" s="5">
        <v>0.17910021543499999</v>
      </c>
      <c r="M8476" s="5">
        <v>0.67400002479599996</v>
      </c>
      <c r="N8476" s="8">
        <f t="shared" si="1724"/>
        <v>0.67400002479599996</v>
      </c>
      <c r="O8476" s="5">
        <v>0</v>
      </c>
      <c r="P8476" s="5">
        <v>96.736587524399994</v>
      </c>
      <c r="Q8476" s="5">
        <v>22.616519927999999</v>
      </c>
      <c r="R8476" s="5">
        <v>6.9700002670299993E-2</v>
      </c>
      <c r="S8476">
        <f t="shared" si="1716"/>
        <v>4.0045036333061418E-2</v>
      </c>
      <c r="T8476">
        <f t="shared" si="1717"/>
        <v>172.70917953349547</v>
      </c>
      <c r="U8476">
        <f t="shared" si="1718"/>
        <v>518.67164586668139</v>
      </c>
      <c r="V8476" s="9">
        <v>553.93664550799997</v>
      </c>
      <c r="W8476" s="9">
        <v>151.63836669899999</v>
      </c>
      <c r="X8476">
        <f t="shared" si="1725"/>
        <v>8.1682885830660355E-4</v>
      </c>
      <c r="Y8476">
        <f t="shared" si="1726"/>
        <v>26.331157475765306</v>
      </c>
      <c r="Z8476">
        <f t="shared" si="1719"/>
        <v>0.83174441091292273</v>
      </c>
      <c r="AA8476">
        <f t="shared" si="1720"/>
        <v>0.11798316515606817</v>
      </c>
      <c r="AB8476">
        <f>(1/(AA8476*k))*(LN((50-dTar)/(hTar-dTar)))</f>
        <v>37.040412003838561</v>
      </c>
      <c r="AC8476">
        <f t="shared" si="1721"/>
        <v>59.751636642868164</v>
      </c>
      <c r="AD8476" s="19">
        <v>1268.0407714800001</v>
      </c>
      <c r="AE8476" s="19">
        <v>51.468055725100001</v>
      </c>
      <c r="AF8476">
        <f t="shared" si="1727"/>
        <v>7.2502621963811101E-4</v>
      </c>
      <c r="AG8476" s="23">
        <f t="shared" si="1722"/>
        <v>25.190452152066928</v>
      </c>
      <c r="AH8476" s="25">
        <f t="shared" si="1728"/>
        <v>25.624027135264363</v>
      </c>
      <c r="AI8476" s="25">
        <f t="shared" si="1723"/>
        <v>0.3161408660888187</v>
      </c>
    </row>
    <row r="8477" spans="6:35" ht="15">
      <c r="F8477" s="5">
        <v>2006</v>
      </c>
      <c r="G8477" s="5">
        <v>12</v>
      </c>
      <c r="H8477" s="5">
        <v>0</v>
      </c>
      <c r="I8477" s="5">
        <v>353</v>
      </c>
      <c r="J8477" s="5">
        <v>24</v>
      </c>
      <c r="K8477" s="5">
        <v>-0.25799998640999999</v>
      </c>
      <c r="L8477" s="5">
        <v>0.20205990970099999</v>
      </c>
      <c r="M8477" s="5">
        <v>1.44449996948</v>
      </c>
      <c r="N8477" s="8">
        <f t="shared" si="1724"/>
        <v>1.44449996948</v>
      </c>
      <c r="O8477" s="5">
        <v>0</v>
      </c>
      <c r="P8477" s="5">
        <v>96.736587524399994</v>
      </c>
      <c r="Q8477" s="5">
        <v>25.663774490400002</v>
      </c>
      <c r="R8477" s="5">
        <v>0.24497500061999999</v>
      </c>
      <c r="S8477">
        <f t="shared" si="1716"/>
        <v>8.5823518743104968E-2</v>
      </c>
      <c r="T8477">
        <f t="shared" si="1717"/>
        <v>80.585665453476821</v>
      </c>
      <c r="U8477">
        <f t="shared" si="1718"/>
        <v>242.01087543184306</v>
      </c>
      <c r="V8477" s="9">
        <v>543.17218017599998</v>
      </c>
      <c r="W8477" s="9">
        <v>70.754081726099997</v>
      </c>
      <c r="X8477">
        <f t="shared" si="1725"/>
        <v>1.1683100970648163E-3</v>
      </c>
      <c r="Y8477">
        <f t="shared" si="1726"/>
        <v>28.331122680687159</v>
      </c>
      <c r="Z8477">
        <f t="shared" si="1719"/>
        <v>1.7825737863177715</v>
      </c>
      <c r="AA8477">
        <f t="shared" si="1720"/>
        <v>0.25285856409082097</v>
      </c>
      <c r="AB8477">
        <f>(1/(AA8477*k))*(LN((50-dTar)/(hTar-dTar)))</f>
        <v>17.282962365190212</v>
      </c>
      <c r="AC8477">
        <f t="shared" si="1721"/>
        <v>27.879962222077655</v>
      </c>
      <c r="AD8477" s="19">
        <v>858.43328857400002</v>
      </c>
      <c r="AE8477" s="19">
        <v>24.014863967899998</v>
      </c>
      <c r="AF8477">
        <f t="shared" si="1727"/>
        <v>1.0985050156989513E-3</v>
      </c>
      <c r="AG8477" s="23">
        <f t="shared" si="1722"/>
        <v>27.463445831827674</v>
      </c>
      <c r="AH8477" s="25">
        <f t="shared" si="1728"/>
        <v>27.793244393602887</v>
      </c>
      <c r="AI8477" s="25">
        <f t="shared" si="1723"/>
        <v>0.67754518489060678</v>
      </c>
    </row>
    <row r="8478" spans="6:35" ht="15">
      <c r="F8478" s="5">
        <v>2006</v>
      </c>
      <c r="G8478" s="5">
        <v>12</v>
      </c>
      <c r="H8478" s="5">
        <v>0</v>
      </c>
      <c r="I8478" s="5">
        <v>354</v>
      </c>
      <c r="J8478" s="5">
        <v>1</v>
      </c>
      <c r="K8478" s="5">
        <v>-1.6499999910599999E-2</v>
      </c>
      <c r="L8478" s="5">
        <v>0.232275381684</v>
      </c>
      <c r="M8478" s="5">
        <v>1.34549999237</v>
      </c>
      <c r="N8478" s="8">
        <f t="shared" si="1724"/>
        <v>1.34549999237</v>
      </c>
      <c r="O8478" s="5">
        <v>0</v>
      </c>
      <c r="P8478" s="5">
        <v>96.736587524399994</v>
      </c>
      <c r="Q8478" s="5">
        <v>25.950410842899998</v>
      </c>
      <c r="R8478" s="5">
        <v>0.10762500017899999</v>
      </c>
      <c r="S8478">
        <f t="shared" si="1716"/>
        <v>7.9941534270564135E-2</v>
      </c>
      <c r="T8478">
        <f t="shared" si="1717"/>
        <v>86.515044182967344</v>
      </c>
      <c r="U8478">
        <f t="shared" si="1718"/>
        <v>259.8176916815566</v>
      </c>
      <c r="V8478" s="9">
        <v>545.17395019499997</v>
      </c>
      <c r="W8478" s="9">
        <v>75.960067749000004</v>
      </c>
      <c r="X8478">
        <f t="shared" si="1725"/>
        <v>1.135136000161739E-3</v>
      </c>
      <c r="Y8478">
        <f t="shared" si="1726"/>
        <v>28.776439698691643</v>
      </c>
      <c r="Z8478">
        <f t="shared" si="1719"/>
        <v>1.6604036459432623</v>
      </c>
      <c r="AA8478">
        <f t="shared" si="1720"/>
        <v>0.23552869729541337</v>
      </c>
      <c r="AB8478">
        <f>(1/(AA8478*k))*(LN((50-dTar)/(hTar-dTar)))</f>
        <v>18.554618172138966</v>
      </c>
      <c r="AC8478">
        <f t="shared" si="1721"/>
        <v>29.931330217220935</v>
      </c>
      <c r="AD8478" s="19">
        <v>892.82653808600003</v>
      </c>
      <c r="AE8478" s="19">
        <v>25.781845092800001</v>
      </c>
      <c r="AF8478">
        <f t="shared" si="1727"/>
        <v>1.0542521160445014E-3</v>
      </c>
      <c r="AG8478" s="23">
        <f t="shared" si="1722"/>
        <v>27.868394303297766</v>
      </c>
      <c r="AH8478" s="25">
        <f t="shared" si="1728"/>
        <v>28.213536697982082</v>
      </c>
      <c r="AI8478" s="25">
        <f t="shared" si="1723"/>
        <v>0.63110907605544531</v>
      </c>
    </row>
    <row r="8479" spans="6:35" ht="15">
      <c r="F8479" s="5">
        <v>2006</v>
      </c>
      <c r="G8479" s="5">
        <v>12</v>
      </c>
      <c r="H8479" s="5">
        <v>0</v>
      </c>
      <c r="I8479" s="5">
        <v>354</v>
      </c>
      <c r="J8479" s="5">
        <v>2</v>
      </c>
      <c r="K8479" s="5">
        <v>0.101000003517</v>
      </c>
      <c r="L8479" s="5">
        <v>0.236945927143</v>
      </c>
      <c r="M8479" s="5">
        <v>1.5245000124000001</v>
      </c>
      <c r="N8479" s="8">
        <f t="shared" si="1724"/>
        <v>1.5245000124000001</v>
      </c>
      <c r="O8479" s="5">
        <v>0</v>
      </c>
      <c r="P8479" s="5">
        <v>96.736587524399994</v>
      </c>
      <c r="Q8479" s="5">
        <v>26.7637557983</v>
      </c>
      <c r="R8479" s="5">
        <v>0</v>
      </c>
      <c r="S8479">
        <f t="shared" si="1716"/>
        <v>9.0576641157822241E-2</v>
      </c>
      <c r="T8479">
        <f t="shared" si="1717"/>
        <v>76.356831971956737</v>
      </c>
      <c r="U8479">
        <f t="shared" si="1718"/>
        <v>229.3110523658041</v>
      </c>
      <c r="V8479" s="9">
        <v>543.96582031299999</v>
      </c>
      <c r="W8479" s="9">
        <v>67.041175842300007</v>
      </c>
      <c r="X8479">
        <f t="shared" si="1725"/>
        <v>1.1900256120404933E-3</v>
      </c>
      <c r="Y8479">
        <f t="shared" si="1726"/>
        <v>29.438754947681304</v>
      </c>
      <c r="Z8479">
        <f t="shared" si="1719"/>
        <v>1.8812972078660768</v>
      </c>
      <c r="AA8479">
        <f t="shared" si="1720"/>
        <v>0.26686250760577807</v>
      </c>
      <c r="AB8479">
        <f>(1/(AA8479*k))*(LN((50-dTar)/(hTar-dTar)))</f>
        <v>16.376017321074869</v>
      </c>
      <c r="AC8479">
        <f t="shared" si="1721"/>
        <v>26.416926370170444</v>
      </c>
      <c r="AD8479" s="19">
        <v>832.99078369100005</v>
      </c>
      <c r="AE8479" s="19">
        <v>22.754653930700002</v>
      </c>
      <c r="AF8479">
        <f t="shared" si="1727"/>
        <v>1.1335781720214211E-3</v>
      </c>
      <c r="AG8479" s="23">
        <f t="shared" si="1722"/>
        <v>28.557192263048847</v>
      </c>
      <c r="AH8479" s="25">
        <f t="shared" si="1728"/>
        <v>28.892268744447009</v>
      </c>
      <c r="AI8479" s="25">
        <f t="shared" si="1723"/>
        <v>0.71506934204998707</v>
      </c>
    </row>
    <row r="8480" spans="6:35" ht="15">
      <c r="F8480" s="5">
        <v>2006</v>
      </c>
      <c r="G8480" s="5">
        <v>12</v>
      </c>
      <c r="H8480" s="5">
        <v>0</v>
      </c>
      <c r="I8480" s="5">
        <v>354</v>
      </c>
      <c r="J8480" s="5">
        <v>3</v>
      </c>
      <c r="K8480" s="5">
        <v>-0.15199999511199999</v>
      </c>
      <c r="L8480" s="5">
        <v>0.234313488007</v>
      </c>
      <c r="M8480" s="5">
        <v>1.8125</v>
      </c>
      <c r="N8480" s="8">
        <f t="shared" si="1724"/>
        <v>1.8125</v>
      </c>
      <c r="O8480" s="5">
        <v>0</v>
      </c>
      <c r="P8480" s="5">
        <v>96.736587524399994</v>
      </c>
      <c r="Q8480" s="5">
        <v>26.4087352753</v>
      </c>
      <c r="R8480" s="5">
        <v>0.127100005746</v>
      </c>
      <c r="S8480">
        <f t="shared" si="1716"/>
        <v>0.10768787193389517</v>
      </c>
      <c r="T8480">
        <f t="shared" si="1717"/>
        <v>64.223995193419469</v>
      </c>
      <c r="U8480">
        <f t="shared" si="1718"/>
        <v>192.87431844144851</v>
      </c>
      <c r="V8480" s="9">
        <v>542.51654052699996</v>
      </c>
      <c r="W8480" s="9">
        <v>56.388565063500003</v>
      </c>
      <c r="X8480">
        <f t="shared" si="1725"/>
        <v>1.262978008329312E-3</v>
      </c>
      <c r="Y8480">
        <f t="shared" si="1726"/>
        <v>28.739931525313242</v>
      </c>
      <c r="Z8480">
        <f t="shared" si="1719"/>
        <v>2.236701319463541</v>
      </c>
      <c r="AA8480">
        <f t="shared" si="1720"/>
        <v>0.31727667504181184</v>
      </c>
      <c r="AB8480">
        <f>(1/(AA8480*k))*(LN((50-dTar)/(hTar-dTar)))</f>
        <v>13.773924749815857</v>
      </c>
      <c r="AC8480">
        <f t="shared" si="1721"/>
        <v>22.219368043528117</v>
      </c>
      <c r="AD8480" s="19">
        <v>755.41339111299999</v>
      </c>
      <c r="AE8480" s="19">
        <v>19.1390190125</v>
      </c>
      <c r="AF8480">
        <f t="shared" si="1727"/>
        <v>1.2550645334075308E-3</v>
      </c>
      <c r="AG8480" s="23">
        <f t="shared" si="1722"/>
        <v>27.938468504654821</v>
      </c>
      <c r="AH8480" s="25">
        <f t="shared" si="1728"/>
        <v>28.243099603060411</v>
      </c>
      <c r="AI8480" s="25">
        <f t="shared" si="1723"/>
        <v>0.85015622953339776</v>
      </c>
    </row>
    <row r="8481" spans="6:35" ht="15">
      <c r="F8481" s="5">
        <v>2006</v>
      </c>
      <c r="G8481" s="5">
        <v>12</v>
      </c>
      <c r="H8481" s="5">
        <v>0</v>
      </c>
      <c r="I8481" s="5">
        <v>354</v>
      </c>
      <c r="J8481" s="5">
        <v>4</v>
      </c>
      <c r="K8481" s="5">
        <v>-0.29150000214600003</v>
      </c>
      <c r="L8481" s="5">
        <v>0.22682985663399999</v>
      </c>
      <c r="M8481" s="5">
        <v>2.0664999485000002</v>
      </c>
      <c r="N8481" s="8">
        <f t="shared" si="1724"/>
        <v>2.0664999485000002</v>
      </c>
      <c r="O8481" s="5">
        <v>0</v>
      </c>
      <c r="P8481" s="5">
        <v>96.736587524399994</v>
      </c>
      <c r="Q8481" s="5">
        <v>23.779064178500001</v>
      </c>
      <c r="R8481" s="5">
        <v>7.99499973655E-2</v>
      </c>
      <c r="S8481">
        <f t="shared" si="1716"/>
        <v>0.1227790244443967</v>
      </c>
      <c r="T8481">
        <f t="shared" si="1717"/>
        <v>56.330023803082014</v>
      </c>
      <c r="U8481">
        <f t="shared" si="1718"/>
        <v>169.16753490793775</v>
      </c>
      <c r="V8481" s="9">
        <v>541.569824219</v>
      </c>
      <c r="W8481" s="9">
        <v>49.457668304400002</v>
      </c>
      <c r="X8481">
        <f t="shared" si="1725"/>
        <v>1.3154519089383571E-3</v>
      </c>
      <c r="Y8481">
        <f t="shared" si="1726"/>
        <v>25.682092805133294</v>
      </c>
      <c r="Z8481">
        <f t="shared" si="1719"/>
        <v>2.5501479511620908</v>
      </c>
      <c r="AA8481">
        <f t="shared" si="1720"/>
        <v>0.36173916283263741</v>
      </c>
      <c r="AB8481">
        <f>(1/(AA8481*k))*(LN((50-dTar)/(hTar-dTar)))</f>
        <v>12.080928735160454</v>
      </c>
      <c r="AC8481">
        <f t="shared" si="1721"/>
        <v>19.488316275123648</v>
      </c>
      <c r="AD8481" s="19">
        <v>700.94104003899997</v>
      </c>
      <c r="AE8481" s="19">
        <v>16.786582946799999</v>
      </c>
      <c r="AF8481">
        <f t="shared" si="1727"/>
        <v>1.3564546651046688E-3</v>
      </c>
      <c r="AG8481" s="23">
        <f t="shared" si="1722"/>
        <v>25.003186231714277</v>
      </c>
      <c r="AH8481" s="25">
        <f t="shared" si="1728"/>
        <v>25.261234388453321</v>
      </c>
      <c r="AI8481" s="25">
        <f t="shared" si="1723"/>
        <v>0.96929534044012156</v>
      </c>
    </row>
    <row r="8482" spans="6:35" ht="15">
      <c r="F8482" s="5">
        <v>2006</v>
      </c>
      <c r="G8482" s="5">
        <v>12</v>
      </c>
      <c r="H8482" s="5">
        <v>0</v>
      </c>
      <c r="I8482" s="5">
        <v>354</v>
      </c>
      <c r="J8482" s="5">
        <v>5</v>
      </c>
      <c r="K8482" s="5">
        <v>-1.2545000314700001</v>
      </c>
      <c r="L8482" s="5">
        <v>0.182571783662</v>
      </c>
      <c r="M8482" s="5">
        <v>0.37549999356300001</v>
      </c>
      <c r="N8482" s="8">
        <f t="shared" si="1724"/>
        <v>0.37549999356300001</v>
      </c>
      <c r="O8482" s="5">
        <v>0</v>
      </c>
      <c r="P8482" s="5">
        <v>96.736587524399994</v>
      </c>
      <c r="Q8482" s="5">
        <v>20.9864349365</v>
      </c>
      <c r="R8482" s="5">
        <v>0.33107501268400003</v>
      </c>
      <c r="S8482">
        <f t="shared" si="1716"/>
        <v>2.2309955982339758E-2</v>
      </c>
      <c r="T8482">
        <f t="shared" si="1717"/>
        <v>310.00264522918718</v>
      </c>
      <c r="U8482">
        <f t="shared" si="1718"/>
        <v>930.98457568008814</v>
      </c>
      <c r="V8482" s="9">
        <v>570.58477783199999</v>
      </c>
      <c r="W8482" s="9">
        <v>272.18179321299999</v>
      </c>
      <c r="X8482">
        <f t="shared" si="1725"/>
        <v>5.6377694348292318E-4</v>
      </c>
      <c r="Y8482">
        <f t="shared" si="1726"/>
        <v>25.431085323910455</v>
      </c>
      <c r="Z8482">
        <f t="shared" si="1719"/>
        <v>0.4633828033439521</v>
      </c>
      <c r="AA8482">
        <f t="shared" si="1720"/>
        <v>6.5730973481870542E-2</v>
      </c>
      <c r="AB8482">
        <f>(1/(AA8482*k))*(LN((50-dTar)/(hTar-dTar)))</f>
        <v>66.48532366712989</v>
      </c>
      <c r="AC8482">
        <f t="shared" si="1721"/>
        <v>107.25061323373349</v>
      </c>
      <c r="AD8482" s="19">
        <v>1601.9841308600001</v>
      </c>
      <c r="AE8482" s="19">
        <v>92.382080078100003</v>
      </c>
      <c r="AF8482">
        <f t="shared" si="1727"/>
        <v>5.5505698358455306E-4</v>
      </c>
      <c r="AG8482" s="23">
        <f t="shared" si="1722"/>
        <v>23.917167680827514</v>
      </c>
      <c r="AH8482" s="25">
        <f t="shared" si="1728"/>
        <v>24.492598340284619</v>
      </c>
      <c r="AI8482" s="25">
        <f t="shared" si="1723"/>
        <v>0.17612891515439177</v>
      </c>
    </row>
    <row r="8483" spans="6:35" ht="15">
      <c r="F8483" s="5">
        <v>2006</v>
      </c>
      <c r="G8483" s="5">
        <v>12</v>
      </c>
      <c r="H8483" s="5">
        <v>0</v>
      </c>
      <c r="I8483" s="5">
        <v>354</v>
      </c>
      <c r="J8483" s="5">
        <v>6</v>
      </c>
      <c r="K8483" s="5">
        <v>-1.5234999656699999</v>
      </c>
      <c r="L8483" s="5">
        <v>0.16282084584199999</v>
      </c>
      <c r="M8483" s="5">
        <v>0.47850000858300001</v>
      </c>
      <c r="N8483" s="8">
        <f t="shared" si="1724"/>
        <v>0.47850000858300001</v>
      </c>
      <c r="O8483" s="5">
        <v>0</v>
      </c>
      <c r="P8483" s="5">
        <v>96.736587524399994</v>
      </c>
      <c r="Q8483" s="5">
        <v>19.1705951691</v>
      </c>
      <c r="R8483" s="5">
        <v>0.17425000667599999</v>
      </c>
      <c r="S8483">
        <f t="shared" si="1716"/>
        <v>2.8429598700498677E-2</v>
      </c>
      <c r="T8483">
        <f t="shared" si="1717"/>
        <v>243.27270470232628</v>
      </c>
      <c r="U8483">
        <f t="shared" si="1718"/>
        <v>730.58452644622434</v>
      </c>
      <c r="V8483" s="9">
        <v>563.22418212900004</v>
      </c>
      <c r="W8483" s="9">
        <v>213.59304809599999</v>
      </c>
      <c r="X8483">
        <f t="shared" si="1725"/>
        <v>6.6339315021649373E-4</v>
      </c>
      <c r="Y8483">
        <f t="shared" si="1726"/>
        <v>22.859840764932606</v>
      </c>
      <c r="Z8483">
        <f t="shared" si="1719"/>
        <v>0.59048915893015819</v>
      </c>
      <c r="AA8483">
        <f t="shared" si="1720"/>
        <v>8.3761043713485597E-2</v>
      </c>
      <c r="AB8483">
        <f>(1/(AA8483*k))*(LN((50-dTar)/(hTar-dTar)))</f>
        <v>52.17395644980602</v>
      </c>
      <c r="AC8483">
        <f t="shared" si="1721"/>
        <v>84.164271382471853</v>
      </c>
      <c r="AD8483" s="19">
        <v>1465.7186279299999</v>
      </c>
      <c r="AE8483" s="19">
        <v>72.496284484900002</v>
      </c>
      <c r="AF8483">
        <f t="shared" si="1727"/>
        <v>6.1637871712541385E-4</v>
      </c>
      <c r="AG8483" s="23">
        <f t="shared" si="1722"/>
        <v>21.673939305449768</v>
      </c>
      <c r="AH8483" s="25">
        <f t="shared" si="1728"/>
        <v>22.124693058138522</v>
      </c>
      <c r="AI8483" s="25">
        <f t="shared" si="1723"/>
        <v>0.2244412486226878</v>
      </c>
    </row>
    <row r="8484" spans="6:35" ht="15">
      <c r="F8484" s="5">
        <v>2006</v>
      </c>
      <c r="G8484" s="5">
        <v>12</v>
      </c>
      <c r="H8484" s="5">
        <v>0</v>
      </c>
      <c r="I8484" s="5">
        <v>354</v>
      </c>
      <c r="J8484" s="5">
        <v>7</v>
      </c>
      <c r="K8484" s="5">
        <v>-1.7530000209800001</v>
      </c>
      <c r="L8484" s="5">
        <v>0.15871699154400001</v>
      </c>
      <c r="M8484" s="5">
        <v>0.29100000858300001</v>
      </c>
      <c r="N8484" s="8">
        <f t="shared" si="1724"/>
        <v>0.29100000858300001</v>
      </c>
      <c r="O8484" s="5">
        <v>0</v>
      </c>
      <c r="P8484" s="5">
        <v>96.736587524399994</v>
      </c>
      <c r="Q8484" s="5">
        <v>13.7332601547</v>
      </c>
      <c r="R8484" s="5">
        <v>0.193725004792</v>
      </c>
      <c r="S8484">
        <f t="shared" si="1716"/>
        <v>1.7289474017681935E-2</v>
      </c>
      <c r="T8484">
        <f t="shared" si="1717"/>
        <v>400.02057682026162</v>
      </c>
      <c r="U8484">
        <f t="shared" si="1718"/>
        <v>1201.3219651689997</v>
      </c>
      <c r="V8484" s="9">
        <v>580.226074219</v>
      </c>
      <c r="W8484" s="9">
        <v>351.21740722700002</v>
      </c>
      <c r="X8484">
        <f t="shared" si="1725"/>
        <v>4.6887481302134809E-4</v>
      </c>
      <c r="Y8484">
        <f t="shared" si="1726"/>
        <v>16.903713430580474</v>
      </c>
      <c r="Z8484">
        <f t="shared" si="1719"/>
        <v>0.35910626381324023</v>
      </c>
      <c r="AA8484">
        <f t="shared" si="1720"/>
        <v>5.0939318709160242E-2</v>
      </c>
      <c r="AB8484">
        <f>(1/(AA8484*k))*(LN((50-dTar)/(hTar-dTar)))</f>
        <v>85.791195438815848</v>
      </c>
      <c r="AC8484">
        <f t="shared" si="1721"/>
        <v>138.39382608611859</v>
      </c>
      <c r="AD8484" s="19">
        <v>1737.5013427700001</v>
      </c>
      <c r="AE8484" s="19">
        <v>119.207801819</v>
      </c>
      <c r="AF8484">
        <f t="shared" si="1727"/>
        <v>5.0122726230095887E-4</v>
      </c>
      <c r="AG8484" s="23">
        <f t="shared" si="1722"/>
        <v>15.731157622130283</v>
      </c>
      <c r="AH8484" s="25">
        <f t="shared" si="1728"/>
        <v>16.176838776048765</v>
      </c>
      <c r="AI8484" s="25">
        <f t="shared" si="1723"/>
        <v>0.13649405246406049</v>
      </c>
    </row>
    <row r="8485" spans="6:35" ht="15">
      <c r="F8485" s="5">
        <v>2006</v>
      </c>
      <c r="G8485" s="5">
        <v>12</v>
      </c>
      <c r="H8485" s="5">
        <v>0</v>
      </c>
      <c r="I8485" s="5">
        <v>354</v>
      </c>
      <c r="J8485" s="5">
        <v>8</v>
      </c>
      <c r="K8485" s="5">
        <v>-2.2239999771100001</v>
      </c>
      <c r="L8485" s="5">
        <v>0.129678070545</v>
      </c>
      <c r="M8485" s="5">
        <v>1.79999992251E-2</v>
      </c>
      <c r="N8485" s="8">
        <f t="shared" si="1724"/>
        <v>1.79999992251E-2</v>
      </c>
      <c r="O8485" s="5">
        <v>0</v>
      </c>
      <c r="P8485" s="5">
        <v>96.736587524399994</v>
      </c>
      <c r="Q8485" s="5">
        <v>10.4996194839</v>
      </c>
      <c r="R8485" s="5">
        <v>0.78310000896499998</v>
      </c>
      <c r="S8485">
        <f t="shared" si="1716"/>
        <v>1.0694519235105E-3</v>
      </c>
      <c r="T8485">
        <f t="shared" si="1717"/>
        <v>6466.9997944083834</v>
      </c>
      <c r="U8485">
        <f t="shared" si="1718"/>
        <v>19421.373179152637</v>
      </c>
      <c r="V8485" s="9">
        <v>881.22027587900004</v>
      </c>
      <c r="W8485" s="9">
        <v>5678.0151367199996</v>
      </c>
      <c r="X8485">
        <f t="shared" si="1725"/>
        <v>3.8490245386995336E-5</v>
      </c>
      <c r="Y8485">
        <f t="shared" si="1726"/>
        <v>13.979295526856861</v>
      </c>
      <c r="Z8485">
        <f t="shared" si="1719"/>
        <v>2.2212756974964897E-2</v>
      </c>
      <c r="AA8485">
        <f t="shared" si="1720"/>
        <v>3.1508854647696086E-3</v>
      </c>
      <c r="AB8485">
        <f>(1/(AA8485*k))*(LN((50-dTar)/(hTar-dTar)))</f>
        <v>1386.9577602108232</v>
      </c>
      <c r="AC8485">
        <f t="shared" si="1721"/>
        <v>2237.3670173683572</v>
      </c>
      <c r="AD8485" s="19">
        <v>2431.7416992200001</v>
      </c>
      <c r="AE8485" s="19">
        <v>1927.19299316</v>
      </c>
      <c r="AF8485">
        <f t="shared" si="1727"/>
        <v>1.5160010017767198E-4</v>
      </c>
      <c r="AG8485" s="23">
        <f t="shared" si="1722"/>
        <v>9.2377272793626553</v>
      </c>
      <c r="AH8485" s="25">
        <f t="shared" si="1728"/>
        <v>11.039967814693398</v>
      </c>
      <c r="AI8485" s="25">
        <f t="shared" si="1723"/>
        <v>8.4429304677600507E-3</v>
      </c>
    </row>
    <row r="8486" spans="6:35" ht="15">
      <c r="F8486" s="5">
        <v>2006</v>
      </c>
      <c r="G8486" s="5">
        <v>12</v>
      </c>
      <c r="H8486" s="5">
        <v>0</v>
      </c>
      <c r="I8486" s="5">
        <v>354</v>
      </c>
      <c r="J8486" s="5">
        <v>9</v>
      </c>
      <c r="K8486" s="5">
        <v>-2.3090000152600001</v>
      </c>
      <c r="L8486" s="5">
        <v>0.125770181417</v>
      </c>
      <c r="M8486" s="5">
        <v>0.19599999487399999</v>
      </c>
      <c r="N8486" s="8">
        <f t="shared" si="1724"/>
        <v>0.19599999487399999</v>
      </c>
      <c r="O8486" s="5">
        <v>0</v>
      </c>
      <c r="P8486" s="5">
        <v>96.736587524399994</v>
      </c>
      <c r="Q8486" s="5">
        <v>6.8174023628200002</v>
      </c>
      <c r="R8486" s="5">
        <v>0.65292501449600004</v>
      </c>
      <c r="S8486">
        <f t="shared" si="1716"/>
        <v>1.1645143363881613E-2</v>
      </c>
      <c r="T8486">
        <f t="shared" si="1717"/>
        <v>593.9081343492137</v>
      </c>
      <c r="U8486">
        <f t="shared" si="1718"/>
        <v>1783.5954659073254</v>
      </c>
      <c r="V8486" s="9">
        <v>607.554199219</v>
      </c>
      <c r="W8486" s="9">
        <v>521.45031738299997</v>
      </c>
      <c r="X8486">
        <f t="shared" si="1725"/>
        <v>3.4333585319136706E-4</v>
      </c>
      <c r="Y8486">
        <f t="shared" si="1726"/>
        <v>8.5636071125469506</v>
      </c>
      <c r="Z8486">
        <f t="shared" si="1719"/>
        <v>0.24187224670318511</v>
      </c>
      <c r="AA8486">
        <f t="shared" si="1720"/>
        <v>3.4309642307219237E-2</v>
      </c>
      <c r="AB8486">
        <f>(1/(AA8486*k))*(LN((50-dTar)/(hTar-dTar)))</f>
        <v>127.37366970387082</v>
      </c>
      <c r="AC8486">
        <f t="shared" si="1721"/>
        <v>205.47247771503393</v>
      </c>
      <c r="AD8486" s="19">
        <v>1924.54504395</v>
      </c>
      <c r="AE8486" s="19">
        <v>176.987091064</v>
      </c>
      <c r="AF8486">
        <f t="shared" si="1727"/>
        <v>4.3346250565882749E-4</v>
      </c>
      <c r="AG8486" s="23">
        <f t="shared" si="1722"/>
        <v>7.8008927417630813</v>
      </c>
      <c r="AH8486" s="25">
        <f t="shared" si="1728"/>
        <v>8.0907957198826956</v>
      </c>
      <c r="AI8486" s="25">
        <f t="shared" si="1723"/>
        <v>9.1934133313459357E-2</v>
      </c>
    </row>
    <row r="8487" spans="6:35" ht="15">
      <c r="F8487" s="5">
        <v>2006</v>
      </c>
      <c r="G8487" s="5">
        <v>12</v>
      </c>
      <c r="H8487" s="5">
        <v>0</v>
      </c>
      <c r="I8487" s="5">
        <v>354</v>
      </c>
      <c r="J8487" s="5">
        <v>10</v>
      </c>
      <c r="K8487" s="5">
        <v>-2.7244999408699999</v>
      </c>
      <c r="L8487" s="5">
        <v>8.8709592819200003E-2</v>
      </c>
      <c r="M8487" s="5">
        <v>8.5500001907300005E-2</v>
      </c>
      <c r="N8487" s="8">
        <f t="shared" si="1724"/>
        <v>8.5500001907300005E-2</v>
      </c>
      <c r="O8487" s="5">
        <v>0</v>
      </c>
      <c r="P8487" s="5">
        <v>96.736587524399994</v>
      </c>
      <c r="Q8487" s="5">
        <v>12.8267946243</v>
      </c>
      <c r="R8487" s="5">
        <v>24.526199340800002</v>
      </c>
      <c r="S8487">
        <f t="shared" si="1716"/>
        <v>5.0798969686847543E-3</v>
      </c>
      <c r="T8487">
        <f t="shared" si="1717"/>
        <v>1361.4735519454298</v>
      </c>
      <c r="U8487">
        <f t="shared" si="1718"/>
        <v>4088.7098757512163</v>
      </c>
      <c r="V8487" s="9">
        <v>670.373535156</v>
      </c>
      <c r="W8487" s="9">
        <v>1195.3715820299999</v>
      </c>
      <c r="X8487">
        <f t="shared" si="1725"/>
        <v>1.6794148266904938E-4</v>
      </c>
      <c r="Y8487">
        <f t="shared" si="1726"/>
        <v>16.628974507145188</v>
      </c>
      <c r="Z8487">
        <f t="shared" si="1719"/>
        <v>0.10551060252700314</v>
      </c>
      <c r="AA8487">
        <f t="shared" si="1720"/>
        <v>1.4966706935843706E-2</v>
      </c>
      <c r="AB8487">
        <f>(1/(AA8487*k))*(LN((50-dTar)/(hTar-dTar)))</f>
        <v>291.99108832896655</v>
      </c>
      <c r="AC8487">
        <f t="shared" si="1721"/>
        <v>471.02460445040333</v>
      </c>
      <c r="AD8487" s="19">
        <v>2208.0556640599998</v>
      </c>
      <c r="AE8487" s="19">
        <v>405.72482299799998</v>
      </c>
      <c r="AF8487">
        <f t="shared" si="1727"/>
        <v>3.2416958943458612E-4</v>
      </c>
      <c r="AG8487" s="23">
        <f t="shared" si="1722"/>
        <v>14.089865582174534</v>
      </c>
      <c r="AH8487" s="25">
        <f t="shared" si="1728"/>
        <v>15.054965057568676</v>
      </c>
      <c r="AI8487" s="25">
        <f t="shared" si="1723"/>
        <v>4.0103922342956413E-2</v>
      </c>
    </row>
    <row r="8488" spans="6:35" ht="15">
      <c r="F8488" s="5">
        <v>2006</v>
      </c>
      <c r="G8488" s="5">
        <v>12</v>
      </c>
      <c r="H8488" s="5">
        <v>0</v>
      </c>
      <c r="I8488" s="5">
        <v>354</v>
      </c>
      <c r="J8488" s="5">
        <v>11</v>
      </c>
      <c r="K8488" s="5">
        <v>-1.29649996758</v>
      </c>
      <c r="L8488" s="5">
        <v>0.124431304634</v>
      </c>
      <c r="M8488" s="5">
        <v>0.101499997079</v>
      </c>
      <c r="N8488" s="8">
        <f t="shared" si="1724"/>
        <v>0.101499997079</v>
      </c>
      <c r="O8488" s="5">
        <v>0</v>
      </c>
      <c r="P8488" s="5">
        <v>96.736587524399994</v>
      </c>
      <c r="Q8488" s="5">
        <v>15.8182754517</v>
      </c>
      <c r="R8488" s="5">
        <v>340.8125</v>
      </c>
      <c r="S8488">
        <f t="shared" si="1716"/>
        <v>6.0305206547498413E-3</v>
      </c>
      <c r="T8488">
        <f t="shared" si="1717"/>
        <v>1146.8570900299735</v>
      </c>
      <c r="U8488">
        <f t="shared" si="1718"/>
        <v>3444.1843570008655</v>
      </c>
      <c r="V8488" s="9">
        <v>618.76586914100005</v>
      </c>
      <c r="W8488" s="9">
        <v>1006.93859863</v>
      </c>
      <c r="X8488">
        <f t="shared" si="1725"/>
        <v>1.9724298393170348E-4</v>
      </c>
      <c r="Y8488">
        <f t="shared" si="1726"/>
        <v>20.442582003485466</v>
      </c>
      <c r="Z8488">
        <f t="shared" si="1719"/>
        <v>0.1252552702853213</v>
      </c>
      <c r="AA8488">
        <f t="shared" si="1720"/>
        <v>1.7767493291022746E-2</v>
      </c>
      <c r="AB8488">
        <f>(1/(AA8488*k))*(LN((50-dTar)/(hTar-dTar)))</f>
        <v>245.96294903939923</v>
      </c>
      <c r="AC8488">
        <f t="shared" si="1721"/>
        <v>396.77444076722037</v>
      </c>
      <c r="AD8488" s="19">
        <v>2161.4138183599998</v>
      </c>
      <c r="AE8488" s="19">
        <v>341.76821899399999</v>
      </c>
      <c r="AF8488">
        <f t="shared" si="1727"/>
        <v>3.448327612998747E-4</v>
      </c>
      <c r="AG8488" s="23">
        <f t="shared" si="1722"/>
        <v>17.645611047726199</v>
      </c>
      <c r="AH8488" s="25">
        <f t="shared" si="1728"/>
        <v>18.708722273695805</v>
      </c>
      <c r="AI8488" s="25">
        <f t="shared" si="1723"/>
        <v>4.7608747483770211E-2</v>
      </c>
    </row>
    <row r="8489" spans="6:35" ht="15">
      <c r="F8489" s="5">
        <v>2006</v>
      </c>
      <c r="G8489" s="5">
        <v>12</v>
      </c>
      <c r="H8489" s="5">
        <v>0</v>
      </c>
      <c r="I8489" s="5">
        <v>354</v>
      </c>
      <c r="J8489" s="5">
        <v>12</v>
      </c>
      <c r="K8489" s="5">
        <v>1.66349995136</v>
      </c>
      <c r="L8489" s="5">
        <v>0.26756644249</v>
      </c>
      <c r="M8489" s="5">
        <v>0.83499997854200003</v>
      </c>
      <c r="N8489" s="8">
        <f t="shared" si="1724"/>
        <v>0.83499997854200003</v>
      </c>
      <c r="O8489" s="5">
        <v>0</v>
      </c>
      <c r="P8489" s="5">
        <v>96.736587524399994</v>
      </c>
      <c r="Q8489" s="5">
        <v>17.081214904799999</v>
      </c>
      <c r="R8489" s="5">
        <v>619.09997558600003</v>
      </c>
      <c r="S8489">
        <f t="shared" si="1716"/>
        <v>4.9610687312571657E-2</v>
      </c>
      <c r="T8489">
        <f t="shared" si="1717"/>
        <v>139.40837638263199</v>
      </c>
      <c r="U8489">
        <f t="shared" si="1718"/>
        <v>418.66432474110712</v>
      </c>
      <c r="V8489" s="9">
        <v>524.14379882799994</v>
      </c>
      <c r="W8489" s="9">
        <v>122.40032196</v>
      </c>
      <c r="X8489">
        <f t="shared" si="1725"/>
        <v>9.3878339417716801E-4</v>
      </c>
      <c r="Y8489">
        <f t="shared" si="1726"/>
        <v>19.653330111829899</v>
      </c>
      <c r="Z8489">
        <f t="shared" si="1719"/>
        <v>1.030425133107266</v>
      </c>
      <c r="AA8489">
        <f t="shared" si="1720"/>
        <v>0.14616607826305653</v>
      </c>
      <c r="AB8489">
        <f>(1/(AA8489*k))*(LN((50-dTar)/(hTar-dTar)))</f>
        <v>29.898490120482695</v>
      </c>
      <c r="AC8489">
        <f t="shared" si="1721"/>
        <v>48.230665405782446</v>
      </c>
      <c r="AD8489" s="19">
        <v>1145.9050293</v>
      </c>
      <c r="AE8489" s="19">
        <v>41.544277191200003</v>
      </c>
      <c r="AF8489">
        <f t="shared" si="1727"/>
        <v>8.0927102708060173E-4</v>
      </c>
      <c r="AG8489" s="23">
        <f t="shared" si="1722"/>
        <v>18.886227617421191</v>
      </c>
      <c r="AH8489" s="25">
        <f t="shared" si="1728"/>
        <v>19.177798493978187</v>
      </c>
      <c r="AI8489" s="25">
        <f t="shared" si="1723"/>
        <v>0.39165817016150878</v>
      </c>
    </row>
    <row r="8490" spans="6:35" ht="15">
      <c r="F8490" s="5">
        <v>2006</v>
      </c>
      <c r="G8490" s="5">
        <v>12</v>
      </c>
      <c r="H8490" s="5">
        <v>0</v>
      </c>
      <c r="I8490" s="5">
        <v>354</v>
      </c>
      <c r="J8490" s="5">
        <v>13</v>
      </c>
      <c r="K8490" s="5">
        <v>1.56350004673</v>
      </c>
      <c r="L8490" s="5">
        <v>0.23323646187800001</v>
      </c>
      <c r="M8490" s="5">
        <v>1.0084999799700001</v>
      </c>
      <c r="N8490" s="8">
        <f t="shared" si="1724"/>
        <v>1.0084999799700001</v>
      </c>
      <c r="O8490" s="5">
        <v>0</v>
      </c>
      <c r="P8490" s="5">
        <v>96.736587524399994</v>
      </c>
      <c r="Q8490" s="5">
        <v>15.6684103012</v>
      </c>
      <c r="R8490" s="5">
        <v>702.53497314499998</v>
      </c>
      <c r="S8490">
        <f t="shared" si="1716"/>
        <v>5.9919016103914605E-2</v>
      </c>
      <c r="T8490">
        <f t="shared" si="1717"/>
        <v>115.42488210216474</v>
      </c>
      <c r="U8490">
        <f t="shared" si="1718"/>
        <v>346.63828370678254</v>
      </c>
      <c r="V8490" s="9">
        <v>522.46807861299999</v>
      </c>
      <c r="W8490" s="9">
        <v>101.342857361</v>
      </c>
      <c r="X8490">
        <f t="shared" si="1725"/>
        <v>1.0304506198984197E-3</v>
      </c>
      <c r="Y8490">
        <f t="shared" si="1726"/>
        <v>17.783583322901343</v>
      </c>
      <c r="Z8490">
        <f t="shared" si="1719"/>
        <v>1.2445314404843331</v>
      </c>
      <c r="AA8490">
        <f t="shared" si="1720"/>
        <v>0.17653711471702918</v>
      </c>
      <c r="AB8490">
        <f>(1/(AA8490*k))*(LN((50-dTar)/(hTar-dTar)))</f>
        <v>24.754823108458453</v>
      </c>
      <c r="AC8490">
        <f t="shared" si="1721"/>
        <v>39.93317340481525</v>
      </c>
      <c r="AD8490" s="19">
        <v>1041.78723145</v>
      </c>
      <c r="AE8490" s="19">
        <v>34.397098541299997</v>
      </c>
      <c r="AF8490">
        <f t="shared" si="1727"/>
        <v>8.9596301192052473E-4</v>
      </c>
      <c r="AG8490" s="23">
        <f t="shared" si="1722"/>
        <v>17.147310784901048</v>
      </c>
      <c r="AH8490" s="25">
        <f t="shared" si="1728"/>
        <v>17.389154010527488</v>
      </c>
      <c r="AI8490" s="25">
        <f t="shared" si="1723"/>
        <v>0.47303864301009779</v>
      </c>
    </row>
    <row r="8491" spans="6:35" ht="15">
      <c r="F8491" s="5">
        <v>2006</v>
      </c>
      <c r="G8491" s="5">
        <v>12</v>
      </c>
      <c r="H8491" s="5">
        <v>0</v>
      </c>
      <c r="I8491" s="5">
        <v>354</v>
      </c>
      <c r="J8491" s="5">
        <v>14</v>
      </c>
      <c r="K8491" s="5">
        <v>1.95050001144</v>
      </c>
      <c r="L8491" s="5">
        <v>0.245881959796</v>
      </c>
      <c r="M8491" s="5">
        <v>1.1085000038099999</v>
      </c>
      <c r="N8491" s="8">
        <f t="shared" si="1724"/>
        <v>1.1085000038099999</v>
      </c>
      <c r="O8491" s="5">
        <v>0</v>
      </c>
      <c r="P8491" s="5">
        <v>96.736587524399994</v>
      </c>
      <c r="Q8491" s="5">
        <v>14.732359886199999</v>
      </c>
      <c r="R8491" s="5">
        <v>684.59747314499998</v>
      </c>
      <c r="S8491">
        <f t="shared" si="1716"/>
        <v>6.5860417351179909E-2</v>
      </c>
      <c r="T8491">
        <f t="shared" si="1717"/>
        <v>105.01217039961787</v>
      </c>
      <c r="U8491">
        <f t="shared" si="1718"/>
        <v>315.36734413493537</v>
      </c>
      <c r="V8491" s="9">
        <v>522.919921875</v>
      </c>
      <c r="W8491" s="9">
        <v>92.200515747099999</v>
      </c>
      <c r="X8491">
        <f t="shared" si="1725"/>
        <v>1.0747051381069239E-3</v>
      </c>
      <c r="Y8491">
        <f t="shared" si="1726"/>
        <v>16.606524386607354</v>
      </c>
      <c r="Z8491">
        <f t="shared" si="1719"/>
        <v>1.3679356806329197</v>
      </c>
      <c r="AA8491">
        <f t="shared" si="1720"/>
        <v>0.19404203889250898</v>
      </c>
      <c r="AB8491">
        <f>(1/(AA8491*k))*(LN((50-dTar)/(hTar-dTar)))</f>
        <v>22.521640526146861</v>
      </c>
      <c r="AC8491">
        <f t="shared" si="1721"/>
        <v>36.330721191226587</v>
      </c>
      <c r="AD8491" s="19">
        <v>991.42633056600005</v>
      </c>
      <c r="AE8491" s="19">
        <v>31.294067382800002</v>
      </c>
      <c r="AF8491">
        <f t="shared" si="1727"/>
        <v>9.4424148365191524E-4</v>
      </c>
      <c r="AG8491" s="23">
        <f t="shared" si="1722"/>
        <v>16.036837997970089</v>
      </c>
      <c r="AH8491" s="25">
        <f t="shared" si="1728"/>
        <v>16.253372243274026</v>
      </c>
      <c r="AI8491" s="25">
        <f t="shared" si="1723"/>
        <v>0.51994382547689189</v>
      </c>
    </row>
    <row r="8492" spans="6:35" ht="15">
      <c r="F8492" s="5">
        <v>2006</v>
      </c>
      <c r="G8492" s="5">
        <v>12</v>
      </c>
      <c r="H8492" s="5">
        <v>0</v>
      </c>
      <c r="I8492" s="5">
        <v>354</v>
      </c>
      <c r="J8492" s="5">
        <v>15</v>
      </c>
      <c r="K8492" s="5">
        <v>2.4584999084499999</v>
      </c>
      <c r="L8492" s="5">
        <v>0.25471457839</v>
      </c>
      <c r="M8492" s="5">
        <v>1.20350003242</v>
      </c>
      <c r="N8492" s="8">
        <f t="shared" si="1724"/>
        <v>1.20350003242</v>
      </c>
      <c r="O8492" s="5">
        <v>0</v>
      </c>
      <c r="P8492" s="5">
        <v>96.736587524399994</v>
      </c>
      <c r="Q8492" s="5">
        <v>15.1897153854</v>
      </c>
      <c r="R8492" s="5">
        <v>568.56750488299997</v>
      </c>
      <c r="S8492">
        <f t="shared" si="1716"/>
        <v>7.1504748890308223E-2</v>
      </c>
      <c r="T8492">
        <f t="shared" si="1717"/>
        <v>96.72288172190855</v>
      </c>
      <c r="U8492">
        <f t="shared" si="1718"/>
        <v>290.47336332196005</v>
      </c>
      <c r="V8492" s="9">
        <v>523.14343261700003</v>
      </c>
      <c r="W8492" s="9">
        <v>84.922531127900001</v>
      </c>
      <c r="X8492">
        <f t="shared" si="1725"/>
        <v>1.1129173424877709E-3</v>
      </c>
      <c r="Y8492">
        <f t="shared" si="1726"/>
        <v>17.022046280009466</v>
      </c>
      <c r="Z8492">
        <f t="shared" si="1719"/>
        <v>1.4851697161314363</v>
      </c>
      <c r="AA8492">
        <f t="shared" si="1720"/>
        <v>0.2106717179028581</v>
      </c>
      <c r="AB8492">
        <f>(1/(AA8492*k))*(LN((50-dTar)/(hTar-dTar)))</f>
        <v>20.743862016223716</v>
      </c>
      <c r="AC8492">
        <f t="shared" si="1721"/>
        <v>33.46290277858531</v>
      </c>
      <c r="AD8492" s="19">
        <v>948.77819824200003</v>
      </c>
      <c r="AE8492" s="19">
        <v>28.8238220215</v>
      </c>
      <c r="AF8492">
        <f t="shared" si="1727"/>
        <v>9.8905616959908639E-4</v>
      </c>
      <c r="AG8492" s="23">
        <f t="shared" si="1722"/>
        <v>16.45867288352499</v>
      </c>
      <c r="AH8492" s="25">
        <f t="shared" si="1728"/>
        <v>16.672807599862324</v>
      </c>
      <c r="AI8492" s="25">
        <f t="shared" si="1723"/>
        <v>0.56450375161683264</v>
      </c>
    </row>
    <row r="8493" spans="6:35" ht="15">
      <c r="F8493" s="5">
        <v>2006</v>
      </c>
      <c r="G8493" s="5">
        <v>12</v>
      </c>
      <c r="H8493" s="5">
        <v>0</v>
      </c>
      <c r="I8493" s="5">
        <v>354</v>
      </c>
      <c r="J8493" s="5">
        <v>16</v>
      </c>
      <c r="K8493" s="5">
        <v>2.4590001106299999</v>
      </c>
      <c r="L8493" s="5">
        <v>0.24779686331699999</v>
      </c>
      <c r="M8493" s="5">
        <v>0.97299998998600001</v>
      </c>
      <c r="N8493" s="8">
        <f t="shared" si="1724"/>
        <v>0.97299998998600001</v>
      </c>
      <c r="O8493" s="5">
        <v>0</v>
      </c>
      <c r="P8493" s="5">
        <v>96.736587524399994</v>
      </c>
      <c r="Q8493" s="5">
        <v>12.1269397736</v>
      </c>
      <c r="R8493" s="5">
        <v>375.35501098600002</v>
      </c>
      <c r="S8493">
        <f t="shared" si="1716"/>
        <v>5.7809819759058571E-2</v>
      </c>
      <c r="T8493">
        <f t="shared" si="1717"/>
        <v>119.63616905047211</v>
      </c>
      <c r="U8493">
        <f t="shared" si="1718"/>
        <v>359.28541189415154</v>
      </c>
      <c r="V8493" s="9">
        <v>526.74688720699999</v>
      </c>
      <c r="W8493" s="9">
        <v>105.040359497</v>
      </c>
      <c r="X8493">
        <f t="shared" si="1725"/>
        <v>1.009007756721365E-3</v>
      </c>
      <c r="Y8493">
        <f t="shared" si="1726"/>
        <v>13.791800763724886</v>
      </c>
      <c r="Z8493">
        <f t="shared" si="1719"/>
        <v>1.2007229580356955</v>
      </c>
      <c r="AA8493">
        <f t="shared" si="1720"/>
        <v>0.17032286986950304</v>
      </c>
      <c r="AB8493">
        <f>(1/(AA8493*k))*(LN((50-dTar)/(hTar-dTar)))</f>
        <v>25.658005001007712</v>
      </c>
      <c r="AC8493">
        <f t="shared" si="1721"/>
        <v>41.390138739337687</v>
      </c>
      <c r="AD8493" s="19">
        <v>1061.2128906299999</v>
      </c>
      <c r="AE8493" s="19">
        <v>35.652080535899998</v>
      </c>
      <c r="AF8493">
        <f t="shared" si="1727"/>
        <v>8.7853767692134708E-4</v>
      </c>
      <c r="AG8493" s="23">
        <f t="shared" si="1722"/>
        <v>13.290292321453627</v>
      </c>
      <c r="AH8493" s="25">
        <f t="shared" si="1728"/>
        <v>13.480912554316351</v>
      </c>
      <c r="AI8493" s="25">
        <f t="shared" si="1723"/>
        <v>0.45638731190208631</v>
      </c>
    </row>
    <row r="8494" spans="6:35" ht="15">
      <c r="F8494" s="5">
        <v>2006</v>
      </c>
      <c r="G8494" s="5">
        <v>12</v>
      </c>
      <c r="H8494" s="5">
        <v>0</v>
      </c>
      <c r="I8494" s="5">
        <v>354</v>
      </c>
      <c r="J8494" s="5">
        <v>17</v>
      </c>
      <c r="K8494" s="5">
        <v>2.2644999027299999</v>
      </c>
      <c r="L8494" s="5">
        <v>0.24689860642</v>
      </c>
      <c r="M8494" s="5">
        <v>0.68150001764299994</v>
      </c>
      <c r="N8494" s="8">
        <f t="shared" si="1724"/>
        <v>0.68150001764299994</v>
      </c>
      <c r="O8494" s="5">
        <v>0</v>
      </c>
      <c r="P8494" s="5">
        <v>96.736587524399994</v>
      </c>
      <c r="Q8494" s="5">
        <v>5.9043898582500001</v>
      </c>
      <c r="R8494" s="5">
        <v>175.192993164</v>
      </c>
      <c r="S8494">
        <f t="shared" si="1716"/>
        <v>4.0490640895385753E-2</v>
      </c>
      <c r="T8494">
        <f t="shared" si="1717"/>
        <v>170.80849343286653</v>
      </c>
      <c r="U8494">
        <f t="shared" si="1718"/>
        <v>512.96359959634435</v>
      </c>
      <c r="V8494" s="9">
        <v>555.016113281</v>
      </c>
      <c r="W8494" s="9">
        <v>149.969573975</v>
      </c>
      <c r="X8494">
        <f t="shared" si="1725"/>
        <v>8.2105224806559038E-4</v>
      </c>
      <c r="Y8494">
        <f t="shared" si="1726"/>
        <v>6.8675076573709939</v>
      </c>
      <c r="Z8494">
        <f t="shared" si="1719"/>
        <v>0.84099971789049599</v>
      </c>
      <c r="AA8494">
        <f t="shared" si="1720"/>
        <v>0.11929603290411424</v>
      </c>
      <c r="AB8494">
        <f>(1/(AA8494*k))*(LN((50-dTar)/(hTar-dTar)))</f>
        <v>36.632777641568829</v>
      </c>
      <c r="AC8494">
        <f t="shared" si="1721"/>
        <v>59.094062415698012</v>
      </c>
      <c r="AD8494" s="19">
        <v>1261.6657714800001</v>
      </c>
      <c r="AE8494" s="19">
        <v>50.9016456604</v>
      </c>
      <c r="AF8494">
        <f t="shared" si="1727"/>
        <v>7.2904285416225542E-4</v>
      </c>
      <c r="AG8494" s="23">
        <f t="shared" si="1722"/>
        <v>6.5716409787526651</v>
      </c>
      <c r="AH8494" s="25">
        <f t="shared" si="1728"/>
        <v>6.6840980590744383</v>
      </c>
      <c r="AI8494" s="25">
        <f t="shared" si="1723"/>
        <v>0.31965875058003679</v>
      </c>
    </row>
    <row r="8495" spans="6:35" ht="15">
      <c r="F8495" s="5">
        <v>2006</v>
      </c>
      <c r="G8495" s="5">
        <v>12</v>
      </c>
      <c r="H8495" s="5">
        <v>0</v>
      </c>
      <c r="I8495" s="5">
        <v>354</v>
      </c>
      <c r="J8495" s="5">
        <v>18</v>
      </c>
      <c r="K8495" s="5">
        <v>1.28199994564</v>
      </c>
      <c r="L8495" s="5">
        <v>0.18825155496599999</v>
      </c>
      <c r="M8495" s="5">
        <v>0.483999997377</v>
      </c>
      <c r="N8495" s="8">
        <f t="shared" si="1724"/>
        <v>0.483999997377</v>
      </c>
      <c r="O8495" s="5">
        <v>0</v>
      </c>
      <c r="P8495" s="5">
        <v>96.736587524399994</v>
      </c>
      <c r="Q8495" s="5">
        <v>1.3299088478100001</v>
      </c>
      <c r="R8495" s="5">
        <v>94.566497802699999</v>
      </c>
      <c r="S8495">
        <f t="shared" si="1716"/>
        <v>2.8756375025401369E-2</v>
      </c>
      <c r="T8495">
        <f t="shared" si="1717"/>
        <v>240.5082477663758</v>
      </c>
      <c r="U8495">
        <f t="shared" si="1718"/>
        <v>722.28244642494258</v>
      </c>
      <c r="V8495" s="9">
        <v>562.91522216800001</v>
      </c>
      <c r="W8495" s="9">
        <v>211.16583252000001</v>
      </c>
      <c r="X8495">
        <f t="shared" si="1725"/>
        <v>6.6828681617550482E-4</v>
      </c>
      <c r="Y8495">
        <f t="shared" si="1726"/>
        <v>1.5845990645554768</v>
      </c>
      <c r="Z8495">
        <f t="shared" si="1719"/>
        <v>0.59727637669157851</v>
      </c>
      <c r="AA8495">
        <f t="shared" si="1720"/>
        <v>8.4723812352011124E-2</v>
      </c>
      <c r="AB8495">
        <f>(1/(AA8495*k))*(LN((50-dTar)/(hTar-dTar)))</f>
        <v>51.581071785823141</v>
      </c>
      <c r="AC8495">
        <f t="shared" si="1721"/>
        <v>83.207861151134196</v>
      </c>
      <c r="AD8495" s="19">
        <v>1459.1756591799999</v>
      </c>
      <c r="AE8495" s="19">
        <v>71.672462463399995</v>
      </c>
      <c r="AF8495">
        <f t="shared" si="1727"/>
        <v>6.1955719668943966E-4</v>
      </c>
      <c r="AG8495" s="23">
        <f t="shared" si="1722"/>
        <v>1.5029097673134657</v>
      </c>
      <c r="AH8495" s="25">
        <f t="shared" si="1728"/>
        <v>1.5339593600025594</v>
      </c>
      <c r="AI8495" s="25">
        <f t="shared" si="1723"/>
        <v>0.22702102778714733</v>
      </c>
    </row>
    <row r="8496" spans="6:35" ht="15">
      <c r="F8496" s="5">
        <v>2006</v>
      </c>
      <c r="G8496" s="5">
        <v>12</v>
      </c>
      <c r="H8496" s="5">
        <v>0</v>
      </c>
      <c r="I8496" s="5">
        <v>354</v>
      </c>
      <c r="J8496" s="5">
        <v>19</v>
      </c>
      <c r="K8496" s="5">
        <v>0.48899999260900001</v>
      </c>
      <c r="L8496" s="5">
        <v>0.12752160430000001</v>
      </c>
      <c r="M8496" s="5">
        <v>0.37599998712499999</v>
      </c>
      <c r="N8496" s="8">
        <f t="shared" si="1724"/>
        <v>0.37599998712499999</v>
      </c>
      <c r="O8496" s="5">
        <v>0</v>
      </c>
      <c r="P8496" s="5">
        <v>96.736587524399994</v>
      </c>
      <c r="Q8496" s="5">
        <v>5.7056856155400002</v>
      </c>
      <c r="R8496" s="5">
        <v>1.2094999551800001</v>
      </c>
      <c r="S8496">
        <f t="shared" si="1716"/>
        <v>2.2339662598986617E-2</v>
      </c>
      <c r="T8496">
        <f t="shared" si="1717"/>
        <v>309.59041296289706</v>
      </c>
      <c r="U8496">
        <f t="shared" si="1718"/>
        <v>929.74658017450133</v>
      </c>
      <c r="V8496" s="9">
        <v>570.53985595699999</v>
      </c>
      <c r="W8496" s="9">
        <v>271.81988525399998</v>
      </c>
      <c r="X8496">
        <f t="shared" si="1725"/>
        <v>5.6430022732392336E-4</v>
      </c>
      <c r="Y8496">
        <f t="shared" si="1726"/>
        <v>6.9134848304262633</v>
      </c>
      <c r="Z8496">
        <f t="shared" si="1719"/>
        <v>0.46399981645283417</v>
      </c>
      <c r="AA8496">
        <f t="shared" si="1720"/>
        <v>6.5818496954915345E-2</v>
      </c>
      <c r="AB8496">
        <f>(1/(AA8496*k))*(LN((50-dTar)/(hTar-dTar)))</f>
        <v>66.39691346782314</v>
      </c>
      <c r="AC8496">
        <f t="shared" si="1721"/>
        <v>107.10799456890994</v>
      </c>
      <c r="AD8496" s="19">
        <v>1601.25268555</v>
      </c>
      <c r="AE8496" s="19">
        <v>92.259239196799996</v>
      </c>
      <c r="AF8496">
        <f t="shared" si="1727"/>
        <v>5.5536428830579095E-4</v>
      </c>
      <c r="AG8496" s="23">
        <f t="shared" si="1722"/>
        <v>6.5022434086658363</v>
      </c>
      <c r="AH8496" s="25">
        <f t="shared" si="1728"/>
        <v>6.6585537096923728</v>
      </c>
      <c r="AI8496" s="25">
        <f t="shared" si="1723"/>
        <v>0.17636343799105991</v>
      </c>
    </row>
    <row r="8497" spans="6:35" ht="15">
      <c r="F8497" s="5">
        <v>2006</v>
      </c>
      <c r="G8497" s="5">
        <v>12</v>
      </c>
      <c r="H8497" s="5">
        <v>0</v>
      </c>
      <c r="I8497" s="5">
        <v>354</v>
      </c>
      <c r="J8497" s="5">
        <v>20</v>
      </c>
      <c r="K8497" s="5">
        <v>0.104999996722</v>
      </c>
      <c r="L8497" s="5">
        <v>0.143402904272</v>
      </c>
      <c r="M8497" s="5">
        <v>6.8000003695499994E-2</v>
      </c>
      <c r="N8497" s="8">
        <f t="shared" si="1724"/>
        <v>6.8000003695499994E-2</v>
      </c>
      <c r="O8497" s="5">
        <v>0</v>
      </c>
      <c r="P8497" s="5">
        <v>96.736587524399994</v>
      </c>
      <c r="Q8497" s="5">
        <v>4.6956243515000002</v>
      </c>
      <c r="R8497" s="5">
        <v>0</v>
      </c>
      <c r="S8497">
        <f t="shared" si="1716"/>
        <v>4.040152104532636E-3</v>
      </c>
      <c r="T8497">
        <f t="shared" si="1717"/>
        <v>1711.8527200282504</v>
      </c>
      <c r="U8497">
        <f t="shared" si="1718"/>
        <v>5140.9512231873541</v>
      </c>
      <c r="V8497" s="9">
        <v>691.39630126999998</v>
      </c>
      <c r="W8497" s="9">
        <v>1503.0037841799999</v>
      </c>
      <c r="X8497">
        <f t="shared" si="1725"/>
        <v>1.3632612235251815E-4</v>
      </c>
      <c r="Y8497">
        <f t="shared" si="1726"/>
        <v>6.1250222950912532</v>
      </c>
      <c r="Z8497">
        <f t="shared" si="1719"/>
        <v>8.3914867856138206E-2</v>
      </c>
      <c r="AA8497">
        <f t="shared" si="1720"/>
        <v>1.1903346248462982E-2</v>
      </c>
      <c r="AB8497">
        <f>(1/(AA8497*k))*(LN((50-dTar)/(hTar-dTar)))</f>
        <v>367.13584194545211</v>
      </c>
      <c r="AC8497">
        <f t="shared" si="1721"/>
        <v>592.24415279788911</v>
      </c>
      <c r="AD8497" s="19">
        <v>2261.6577148400002</v>
      </c>
      <c r="AE8497" s="19">
        <v>510.13925170900001</v>
      </c>
      <c r="AF8497">
        <f t="shared" si="1727"/>
        <v>2.9726152699172261E-4</v>
      </c>
      <c r="AG8497" s="23">
        <f t="shared" si="1722"/>
        <v>5.0467035375819025</v>
      </c>
      <c r="AH8497" s="25">
        <f t="shared" si="1728"/>
        <v>5.4565657758440782</v>
      </c>
      <c r="AI8497" s="25">
        <f t="shared" si="1723"/>
        <v>3.1895518206909453E-2</v>
      </c>
    </row>
    <row r="8498" spans="6:35" ht="15">
      <c r="F8498" s="5">
        <v>2006</v>
      </c>
      <c r="G8498" s="5">
        <v>12</v>
      </c>
      <c r="H8498" s="5">
        <v>0</v>
      </c>
      <c r="I8498" s="5">
        <v>354</v>
      </c>
      <c r="J8498" s="5">
        <v>21</v>
      </c>
      <c r="K8498" s="5">
        <v>-0.40250000357600002</v>
      </c>
      <c r="L8498" s="5">
        <v>0.136120706797</v>
      </c>
      <c r="M8498" s="5">
        <v>4.3499998748300003E-2</v>
      </c>
      <c r="N8498" s="8">
        <f t="shared" si="1724"/>
        <v>4.3499998748300003E-2</v>
      </c>
      <c r="O8498" s="5">
        <v>0</v>
      </c>
      <c r="P8498" s="5">
        <v>96.736587524399994</v>
      </c>
      <c r="Q8498" s="5">
        <v>0.882787287235</v>
      </c>
      <c r="R8498" s="5">
        <v>0</v>
      </c>
      <c r="S8498">
        <f t="shared" si="1716"/>
        <v>2.5845088520449833E-3</v>
      </c>
      <c r="T8498">
        <f t="shared" si="1717"/>
        <v>2675.9998767269371</v>
      </c>
      <c r="U8498">
        <f t="shared" si="1718"/>
        <v>8036.4301663063197</v>
      </c>
      <c r="V8498" s="9">
        <v>748.88568115199996</v>
      </c>
      <c r="W8498" s="9">
        <v>2349.5234375</v>
      </c>
      <c r="X8498">
        <f t="shared" si="1725"/>
        <v>8.9808211363307815E-5</v>
      </c>
      <c r="Y8498">
        <f t="shared" si="1726"/>
        <v>1.162061849359699</v>
      </c>
      <c r="Z8498">
        <f t="shared" si="1719"/>
        <v>5.3680830122474488E-2</v>
      </c>
      <c r="AA8498">
        <f t="shared" si="1720"/>
        <v>7.6146399818944012E-3</v>
      </c>
      <c r="AB8498">
        <f>(1/(AA8498*k))*(LN((50-dTar)/(hTar-dTar)))</f>
        <v>573.91354775652474</v>
      </c>
      <c r="AC8498">
        <f t="shared" si="1721"/>
        <v>925.80702845350277</v>
      </c>
      <c r="AD8498" s="19">
        <v>2341.6569824200001</v>
      </c>
      <c r="AE8498" s="19">
        <v>797.45910644499997</v>
      </c>
      <c r="AF8498">
        <f t="shared" si="1727"/>
        <v>2.46007112838008E-4</v>
      </c>
      <c r="AG8498" s="23">
        <f t="shared" si="1722"/>
        <v>0.89739632025011407</v>
      </c>
      <c r="AH8498" s="25">
        <f t="shared" si="1728"/>
        <v>0.99799403812924203</v>
      </c>
      <c r="AI8498" s="25">
        <f t="shared" si="1723"/>
        <v>2.0403748921689516E-2</v>
      </c>
    </row>
    <row r="8499" spans="6:35" ht="15">
      <c r="F8499" s="5">
        <v>2006</v>
      </c>
      <c r="G8499" s="5">
        <v>12</v>
      </c>
      <c r="H8499" s="5">
        <v>0</v>
      </c>
      <c r="I8499" s="5">
        <v>354</v>
      </c>
      <c r="J8499" s="5">
        <v>22</v>
      </c>
      <c r="K8499" s="5">
        <v>-0.88499999046300004</v>
      </c>
      <c r="L8499" s="5">
        <v>4.1509374976199997E-2</v>
      </c>
      <c r="M8499" s="5">
        <v>0</v>
      </c>
      <c r="N8499" s="8">
        <f t="shared" si="1724"/>
        <v>1E-4</v>
      </c>
      <c r="O8499" s="5">
        <v>0</v>
      </c>
      <c r="P8499" s="5">
        <v>96.736587524399994</v>
      </c>
      <c r="Q8499" s="5">
        <v>9.3729160726100005E-2</v>
      </c>
      <c r="R8499" s="5">
        <v>0</v>
      </c>
      <c r="S8499">
        <f t="shared" si="1716"/>
        <v>5.9413998308355972E-6</v>
      </c>
      <c r="T8499">
        <f t="shared" si="1717"/>
        <v>1164059.9128807276</v>
      </c>
      <c r="U8499">
        <f t="shared" si="1718"/>
        <v>3495847.0217512534</v>
      </c>
      <c r="V8499" s="9">
        <v>1107.8214111299999</v>
      </c>
      <c r="W8499" s="9">
        <v>60723.6445313</v>
      </c>
      <c r="X8499">
        <f t="shared" si="1725"/>
        <v>2.810821729560685E-7</v>
      </c>
      <c r="Y8499">
        <f t="shared" si="1726"/>
        <v>0.13931134320800756</v>
      </c>
      <c r="Z8499">
        <f t="shared" si="1719"/>
        <v>1.2340421072902296E-4</v>
      </c>
      <c r="AA8499">
        <f t="shared" si="1720"/>
        <v>1.7504920002306861E-5</v>
      </c>
      <c r="AB8499">
        <f>(1/(AA8499*k))*(LN((50-dTar)/(hTar-dTar)))</f>
        <v>249652.38609041239</v>
      </c>
      <c r="AC8499">
        <f t="shared" si="1721"/>
        <v>402726.04578894714</v>
      </c>
      <c r="AD8499" s="19">
        <v>2497.7700195299999</v>
      </c>
      <c r="AE8499" s="19">
        <v>60723.6445313</v>
      </c>
      <c r="AF8499">
        <f t="shared" si="1727"/>
        <v>2.1461647183800129E-6</v>
      </c>
      <c r="AG8499" s="23">
        <f t="shared" si="1722"/>
        <v>1.8902260298111387E-2</v>
      </c>
      <c r="AH8499" s="25">
        <f t="shared" si="1728"/>
        <v>6.4669002168145057E-2</v>
      </c>
      <c r="AI8499" s="25">
        <f t="shared" si="1723"/>
        <v>4.6905171284601254E-5</v>
      </c>
    </row>
    <row r="8500" spans="6:35" ht="15">
      <c r="F8500" s="5">
        <v>2006</v>
      </c>
      <c r="G8500" s="5">
        <v>12</v>
      </c>
      <c r="H8500" s="5">
        <v>0</v>
      </c>
      <c r="I8500" s="5">
        <v>354</v>
      </c>
      <c r="J8500" s="5">
        <v>23</v>
      </c>
      <c r="K8500" s="5">
        <v>-1.38150000572</v>
      </c>
      <c r="L8500" s="5">
        <v>2.7601609472200001E-3</v>
      </c>
      <c r="M8500" s="5">
        <v>4.7499999404000001E-2</v>
      </c>
      <c r="N8500" s="8">
        <f t="shared" si="1724"/>
        <v>4.7499999404000001E-2</v>
      </c>
      <c r="O8500" s="5">
        <v>0</v>
      </c>
      <c r="P8500" s="5">
        <v>96.736587524399994</v>
      </c>
      <c r="Q8500" s="5">
        <v>0.14045114815199999</v>
      </c>
      <c r="R8500" s="5">
        <v>0</v>
      </c>
      <c r="S8500">
        <f t="shared" si="1716"/>
        <v>2.822164884236165E-3</v>
      </c>
      <c r="T8500">
        <f t="shared" si="1717"/>
        <v>2450.6524789191926</v>
      </c>
      <c r="U8500">
        <f t="shared" si="1718"/>
        <v>7359.6780328735476</v>
      </c>
      <c r="V8500" s="9">
        <v>736.78070068399995</v>
      </c>
      <c r="W8500" s="9">
        <v>2151.6689453099998</v>
      </c>
      <c r="X8500">
        <f t="shared" si="1725"/>
        <v>9.7578799887717958E-5</v>
      </c>
      <c r="Y8500">
        <f t="shared" si="1726"/>
        <v>0.18459325127635814</v>
      </c>
      <c r="Z8500">
        <f t="shared" si="1719"/>
        <v>5.8616999360796798E-2</v>
      </c>
      <c r="AA8500">
        <f t="shared" si="1720"/>
        <v>8.3148368967664345E-3</v>
      </c>
      <c r="AB8500">
        <f>(1/(AA8500*k))*(LN((50-dTar)/(hTar-dTar)))</f>
        <v>525.58397731135358</v>
      </c>
      <c r="AC8500">
        <f t="shared" si="1721"/>
        <v>847.84431756231436</v>
      </c>
      <c r="AD8500" s="19">
        <v>2328.1774902299999</v>
      </c>
      <c r="AE8500" s="19">
        <v>730.3046875</v>
      </c>
      <c r="AF8500">
        <f t="shared" si="1727"/>
        <v>2.5599498690269336E-4</v>
      </c>
      <c r="AG8500" s="23">
        <f t="shared" si="1722"/>
        <v>0.14452841303418218</v>
      </c>
      <c r="AH8500" s="25">
        <f t="shared" si="1728"/>
        <v>0.15975680831451547</v>
      </c>
      <c r="AI8500" s="25">
        <f t="shared" si="1723"/>
        <v>2.2279956080630773E-2</v>
      </c>
    </row>
    <row r="8501" spans="6:35" ht="15">
      <c r="F8501" s="5">
        <v>2006</v>
      </c>
      <c r="G8501" s="5">
        <v>12</v>
      </c>
      <c r="H8501" s="5">
        <v>0</v>
      </c>
      <c r="I8501" s="5">
        <v>354</v>
      </c>
      <c r="J8501" s="5">
        <v>24</v>
      </c>
      <c r="K8501" s="5">
        <v>-2.0304999351499999</v>
      </c>
      <c r="L8501" s="5">
        <v>7.8930502058900003E-4</v>
      </c>
      <c r="M8501" s="5">
        <v>8.4499999880799995E-2</v>
      </c>
      <c r="N8501" s="8">
        <f t="shared" si="1724"/>
        <v>8.4499999880799995E-2</v>
      </c>
      <c r="O8501" s="5">
        <v>0</v>
      </c>
      <c r="P8501" s="5">
        <v>96.736587524399994</v>
      </c>
      <c r="Q8501" s="5">
        <v>0.35731890797600002</v>
      </c>
      <c r="R8501" s="5">
        <v>9.6947917938200003</v>
      </c>
      <c r="S8501">
        <f t="shared" si="1716"/>
        <v>5.0204828499739304E-3</v>
      </c>
      <c r="T8501">
        <f t="shared" si="1717"/>
        <v>1377.5856976601299</v>
      </c>
      <c r="U8501">
        <f t="shared" si="1718"/>
        <v>4137.0970729972469</v>
      </c>
      <c r="V8501" s="9">
        <v>667.40899658199999</v>
      </c>
      <c r="W8501" s="9">
        <v>1209.51794434</v>
      </c>
      <c r="X8501">
        <f t="shared" si="1725"/>
        <v>1.6627801912422283E-4</v>
      </c>
      <c r="Y8501">
        <f t="shared" si="1726"/>
        <v>0.46348605257168879</v>
      </c>
      <c r="Z8501">
        <f t="shared" si="1719"/>
        <v>0.10427655791892657</v>
      </c>
      <c r="AA8501">
        <f t="shared" si="1720"/>
        <v>1.4791657381083428E-2</v>
      </c>
      <c r="AB8501">
        <f>(1/(AA8501*k))*(LN((50-dTar)/(hTar-dTar)))</f>
        <v>295.44661117465665</v>
      </c>
      <c r="AC8501">
        <f t="shared" si="1721"/>
        <v>476.59887142846526</v>
      </c>
      <c r="AD8501" s="19">
        <v>2211.0439453099998</v>
      </c>
      <c r="AE8501" s="19">
        <v>410.52630615200002</v>
      </c>
      <c r="AF8501">
        <f t="shared" si="1727"/>
        <v>3.2277127565813479E-4</v>
      </c>
      <c r="AG8501" s="23">
        <f t="shared" si="1722"/>
        <v>0.39218686882267079</v>
      </c>
      <c r="AH8501" s="25">
        <f t="shared" si="1728"/>
        <v>0.41928724413760654</v>
      </c>
      <c r="AI8501" s="25">
        <f t="shared" si="1723"/>
        <v>3.9634869679577085E-2</v>
      </c>
    </row>
    <row r="8502" spans="6:35" ht="15">
      <c r="F8502" s="5">
        <v>2006</v>
      </c>
      <c r="G8502" s="5">
        <v>12</v>
      </c>
      <c r="H8502" s="5">
        <v>0</v>
      </c>
      <c r="I8502" s="5">
        <v>355</v>
      </c>
      <c r="J8502" s="5">
        <v>1</v>
      </c>
      <c r="K8502" s="5">
        <v>-2.18249988556</v>
      </c>
      <c r="L8502" s="5">
        <v>0</v>
      </c>
      <c r="M8502" s="5">
        <v>0</v>
      </c>
      <c r="N8502" s="8">
        <f t="shared" si="1724"/>
        <v>1E-4</v>
      </c>
      <c r="O8502" s="5">
        <v>0</v>
      </c>
      <c r="P8502" s="5">
        <v>96.736587524399994</v>
      </c>
      <c r="Q8502" s="5">
        <v>0.27581951022099999</v>
      </c>
      <c r="R8502" s="5">
        <v>34.482707977300002</v>
      </c>
      <c r="S8502">
        <f t="shared" si="1716"/>
        <v>5.9413998308355972E-6</v>
      </c>
      <c r="T8502">
        <f t="shared" si="1717"/>
        <v>1164059.9128807276</v>
      </c>
      <c r="U8502">
        <f t="shared" si="1718"/>
        <v>3495847.0217512534</v>
      </c>
      <c r="V8502" s="9">
        <v>1113.2351074200001</v>
      </c>
      <c r="W8502" s="9">
        <v>60723.6445313</v>
      </c>
      <c r="X8502">
        <f t="shared" si="1725"/>
        <v>2.8108174523579905E-7</v>
      </c>
      <c r="Y8502">
        <f t="shared" si="1726"/>
        <v>0.40995521264543361</v>
      </c>
      <c r="Z8502">
        <f t="shared" si="1719"/>
        <v>1.2340421072902296E-4</v>
      </c>
      <c r="AA8502">
        <f t="shared" si="1720"/>
        <v>1.7504920002306861E-5</v>
      </c>
      <c r="AB8502">
        <f>(1/(AA8502*k))*(LN((50-dTar)/(hTar-dTar)))</f>
        <v>249652.38609041239</v>
      </c>
      <c r="AC8502">
        <f t="shared" si="1721"/>
        <v>402726.04578894714</v>
      </c>
      <c r="AD8502" s="19">
        <v>2497.7700195299999</v>
      </c>
      <c r="AE8502" s="19">
        <v>60723.6445313</v>
      </c>
      <c r="AF8502">
        <f t="shared" si="1727"/>
        <v>2.1461647183800129E-6</v>
      </c>
      <c r="AG8502" s="23">
        <f t="shared" si="1722"/>
        <v>5.5624186527448376E-2</v>
      </c>
      <c r="AH8502" s="25">
        <f t="shared" si="1728"/>
        <v>0.1903032009089555</v>
      </c>
      <c r="AI8502" s="25">
        <f t="shared" si="1723"/>
        <v>4.6905171284601254E-5</v>
      </c>
    </row>
    <row r="8503" spans="6:35" ht="15">
      <c r="F8503" s="5">
        <v>2006</v>
      </c>
      <c r="G8503" s="5">
        <v>12</v>
      </c>
      <c r="H8503" s="5">
        <v>0</v>
      </c>
      <c r="I8503" s="5">
        <v>355</v>
      </c>
      <c r="J8503" s="5">
        <v>2</v>
      </c>
      <c r="K8503" s="5">
        <v>-2.40199995041</v>
      </c>
      <c r="L8503" s="5">
        <v>0</v>
      </c>
      <c r="M8503" s="5">
        <v>0</v>
      </c>
      <c r="N8503" s="8">
        <f t="shared" si="1724"/>
        <v>1E-4</v>
      </c>
      <c r="O8503" s="5">
        <v>0</v>
      </c>
      <c r="P8503" s="5">
        <v>96.736587524399994</v>
      </c>
      <c r="Q8503" s="5">
        <v>0.109409213066</v>
      </c>
      <c r="R8503" s="5">
        <v>26.761041641199999</v>
      </c>
      <c r="S8503">
        <f t="shared" si="1716"/>
        <v>5.9413998308355972E-6</v>
      </c>
      <c r="T8503">
        <f t="shared" si="1717"/>
        <v>1164059.9128807276</v>
      </c>
      <c r="U8503">
        <f t="shared" si="1718"/>
        <v>3495847.0217512534</v>
      </c>
      <c r="V8503" s="9">
        <v>1113.2351074200001</v>
      </c>
      <c r="W8503" s="9">
        <v>60723.6445313</v>
      </c>
      <c r="X8503">
        <f t="shared" si="1725"/>
        <v>2.8108174523579905E-7</v>
      </c>
      <c r="Y8503">
        <f t="shared" si="1726"/>
        <v>0.16261676765325006</v>
      </c>
      <c r="Z8503">
        <f t="shared" si="1719"/>
        <v>1.2340421072902296E-4</v>
      </c>
      <c r="AA8503">
        <f t="shared" si="1720"/>
        <v>1.7504920002306861E-5</v>
      </c>
      <c r="AB8503">
        <f>(1/(AA8503*k))*(LN((50-dTar)/(hTar-dTar)))</f>
        <v>249652.38609041239</v>
      </c>
      <c r="AC8503">
        <f t="shared" si="1721"/>
        <v>402726.04578894714</v>
      </c>
      <c r="AD8503" s="19">
        <v>2497.7700195299999</v>
      </c>
      <c r="AE8503" s="19">
        <v>60723.6445313</v>
      </c>
      <c r="AF8503">
        <f t="shared" si="1727"/>
        <v>2.1461647183800129E-6</v>
      </c>
      <c r="AG8503" s="23">
        <f t="shared" si="1722"/>
        <v>2.2064423472176749E-2</v>
      </c>
      <c r="AH8503" s="25">
        <f t="shared" si="1728"/>
        <v>7.5487493392715335E-2</v>
      </c>
      <c r="AI8503" s="25">
        <f t="shared" si="1723"/>
        <v>4.6905171284601254E-5</v>
      </c>
    </row>
    <row r="8504" spans="6:35" ht="15">
      <c r="F8504" s="5">
        <v>2006</v>
      </c>
      <c r="G8504" s="5">
        <v>12</v>
      </c>
      <c r="H8504" s="5">
        <v>0</v>
      </c>
      <c r="I8504" s="5">
        <v>355</v>
      </c>
      <c r="J8504" s="5">
        <v>3</v>
      </c>
      <c r="K8504" s="5">
        <v>-2.8055000305200002</v>
      </c>
      <c r="L8504" s="5">
        <v>0</v>
      </c>
      <c r="M8504" s="5">
        <v>0</v>
      </c>
      <c r="N8504" s="8">
        <f t="shared" si="1724"/>
        <v>1E-4</v>
      </c>
      <c r="O8504" s="5">
        <v>0</v>
      </c>
      <c r="P8504" s="5">
        <v>96.736587524399994</v>
      </c>
      <c r="Q8504" s="5">
        <v>0.24468734860399999</v>
      </c>
      <c r="R8504" s="5">
        <v>29.084375381499999</v>
      </c>
      <c r="S8504">
        <f t="shared" si="1716"/>
        <v>5.9413998308355972E-6</v>
      </c>
      <c r="T8504">
        <f t="shared" si="1717"/>
        <v>1164059.9128807276</v>
      </c>
      <c r="U8504">
        <f t="shared" si="1718"/>
        <v>3495847.0217512534</v>
      </c>
      <c r="V8504" s="9">
        <v>1113.2351074200001</v>
      </c>
      <c r="W8504" s="9">
        <v>60723.6445313</v>
      </c>
      <c r="X8504">
        <f t="shared" si="1725"/>
        <v>2.8108174523579905E-7</v>
      </c>
      <c r="Y8504">
        <f t="shared" si="1726"/>
        <v>0.36368295320452942</v>
      </c>
      <c r="Z8504">
        <f t="shared" si="1719"/>
        <v>1.2340421072902296E-4</v>
      </c>
      <c r="AA8504">
        <f t="shared" si="1720"/>
        <v>1.7504920002306861E-5</v>
      </c>
      <c r="AB8504">
        <f>(1/(AA8504*k))*(LN((50-dTar)/(hTar-dTar)))</f>
        <v>249652.38609041239</v>
      </c>
      <c r="AC8504">
        <f t="shared" si="1721"/>
        <v>402726.04578894714</v>
      </c>
      <c r="AD8504" s="19">
        <v>2497.7700195299999</v>
      </c>
      <c r="AE8504" s="19">
        <v>60723.6445313</v>
      </c>
      <c r="AF8504">
        <f t="shared" si="1727"/>
        <v>2.1461647183800129E-6</v>
      </c>
      <c r="AG8504" s="23">
        <f t="shared" si="1722"/>
        <v>4.9345801204382748E-2</v>
      </c>
      <c r="AH8504" s="25">
        <f t="shared" si="1728"/>
        <v>0.16882339332687771</v>
      </c>
      <c r="AI8504" s="25">
        <f t="shared" si="1723"/>
        <v>4.6905171284601254E-5</v>
      </c>
    </row>
    <row r="8505" spans="6:35" ht="15">
      <c r="F8505" s="5">
        <v>2006</v>
      </c>
      <c r="G8505" s="5">
        <v>12</v>
      </c>
      <c r="H8505" s="5">
        <v>0</v>
      </c>
      <c r="I8505" s="5">
        <v>355</v>
      </c>
      <c r="J8505" s="5">
        <v>4</v>
      </c>
      <c r="K8505" s="5">
        <v>-3.03999996185</v>
      </c>
      <c r="L8505" s="5">
        <v>0</v>
      </c>
      <c r="M8505" s="5">
        <v>0</v>
      </c>
      <c r="N8505" s="8">
        <f t="shared" si="1724"/>
        <v>1E-4</v>
      </c>
      <c r="O8505" s="5">
        <v>0</v>
      </c>
      <c r="P8505" s="5">
        <v>96.736587524399994</v>
      </c>
      <c r="Q8505" s="5">
        <v>0.22726130485500001</v>
      </c>
      <c r="R8505" s="5">
        <v>27.307708740199999</v>
      </c>
      <c r="S8505">
        <f t="shared" si="1716"/>
        <v>5.9413998308355972E-6</v>
      </c>
      <c r="T8505">
        <f t="shared" si="1717"/>
        <v>1164059.9128807276</v>
      </c>
      <c r="U8505">
        <f t="shared" si="1718"/>
        <v>3495847.0217512534</v>
      </c>
      <c r="V8505" s="9">
        <v>1113.2351074200001</v>
      </c>
      <c r="W8505" s="9">
        <v>60723.6445313</v>
      </c>
      <c r="X8505">
        <f t="shared" si="1725"/>
        <v>2.8108174523579905E-7</v>
      </c>
      <c r="Y8505">
        <f t="shared" si="1726"/>
        <v>0.33778232904285976</v>
      </c>
      <c r="Z8505">
        <f t="shared" si="1719"/>
        <v>1.2340421072902296E-4</v>
      </c>
      <c r="AA8505">
        <f t="shared" si="1720"/>
        <v>1.7504920002306861E-5</v>
      </c>
      <c r="AB8505">
        <f>(1/(AA8505*k))*(LN((50-dTar)/(hTar-dTar)))</f>
        <v>249652.38609041239</v>
      </c>
      <c r="AC8505">
        <f t="shared" si="1721"/>
        <v>402726.04578894714</v>
      </c>
      <c r="AD8505" s="19">
        <v>2497.7700195299999</v>
      </c>
      <c r="AE8505" s="19">
        <v>60723.6445313</v>
      </c>
      <c r="AF8505">
        <f t="shared" si="1727"/>
        <v>2.1461647183800129E-6</v>
      </c>
      <c r="AG8505" s="23">
        <f t="shared" si="1722"/>
        <v>4.5831512069603293E-2</v>
      </c>
      <c r="AH8505" s="25">
        <f t="shared" si="1728"/>
        <v>0.1568001977887627</v>
      </c>
      <c r="AI8505" s="25">
        <f t="shared" si="1723"/>
        <v>4.6905171284601254E-5</v>
      </c>
    </row>
    <row r="8506" spans="6:35" ht="15">
      <c r="F8506" s="5">
        <v>2006</v>
      </c>
      <c r="G8506" s="5">
        <v>12</v>
      </c>
      <c r="H8506" s="5">
        <v>0</v>
      </c>
      <c r="I8506" s="5">
        <v>355</v>
      </c>
      <c r="J8506" s="5">
        <v>5</v>
      </c>
      <c r="K8506" s="5">
        <v>-3.0274999141699999</v>
      </c>
      <c r="L8506" s="5">
        <v>0</v>
      </c>
      <c r="M8506" s="5">
        <v>0</v>
      </c>
      <c r="N8506" s="8">
        <f t="shared" si="1724"/>
        <v>1E-4</v>
      </c>
      <c r="O8506" s="5">
        <v>0</v>
      </c>
      <c r="P8506" s="5">
        <v>96.736587524399994</v>
      </c>
      <c r="Q8506" s="5">
        <v>0.192763254046</v>
      </c>
      <c r="R8506" s="5">
        <v>19.8935413361</v>
      </c>
      <c r="S8506">
        <f t="shared" si="1716"/>
        <v>5.9413998308355972E-6</v>
      </c>
      <c r="T8506">
        <f t="shared" si="1717"/>
        <v>1164059.9128807276</v>
      </c>
      <c r="U8506">
        <f t="shared" si="1718"/>
        <v>3495847.0217512534</v>
      </c>
      <c r="V8506" s="9">
        <v>1113.2351074200001</v>
      </c>
      <c r="W8506" s="9">
        <v>60723.6445313</v>
      </c>
      <c r="X8506">
        <f t="shared" si="1725"/>
        <v>2.8108174523579905E-7</v>
      </c>
      <c r="Y8506">
        <f t="shared" si="1726"/>
        <v>0.2865072914506141</v>
      </c>
      <c r="Z8506">
        <f t="shared" si="1719"/>
        <v>1.2340421072902296E-4</v>
      </c>
      <c r="AA8506">
        <f t="shared" si="1720"/>
        <v>1.7504920002306861E-5</v>
      </c>
      <c r="AB8506">
        <f>(1/(AA8506*k))*(LN((50-dTar)/(hTar-dTar)))</f>
        <v>249652.38609041239</v>
      </c>
      <c r="AC8506">
        <f t="shared" si="1721"/>
        <v>402726.04578894714</v>
      </c>
      <c r="AD8506" s="19">
        <v>2497.7700195299999</v>
      </c>
      <c r="AE8506" s="19">
        <v>60723.6445313</v>
      </c>
      <c r="AF8506">
        <f t="shared" si="1727"/>
        <v>2.1461647183800129E-6</v>
      </c>
      <c r="AG8506" s="23">
        <f t="shared" si="1722"/>
        <v>3.8874331950272102E-2</v>
      </c>
      <c r="AH8506" s="25">
        <f t="shared" si="1728"/>
        <v>0.13299807628977151</v>
      </c>
      <c r="AI8506" s="25">
        <f t="shared" si="1723"/>
        <v>4.6905171284601254E-5</v>
      </c>
    </row>
    <row r="8507" spans="6:35" ht="15">
      <c r="F8507" s="5">
        <v>2006</v>
      </c>
      <c r="G8507" s="5">
        <v>12</v>
      </c>
      <c r="H8507" s="5">
        <v>0</v>
      </c>
      <c r="I8507" s="5">
        <v>355</v>
      </c>
      <c r="J8507" s="5">
        <v>6</v>
      </c>
      <c r="K8507" s="5">
        <v>-3.2934999465899999</v>
      </c>
      <c r="L8507" s="5">
        <v>0</v>
      </c>
      <c r="M8507" s="5">
        <v>0</v>
      </c>
      <c r="N8507" s="8">
        <f t="shared" si="1724"/>
        <v>1E-4</v>
      </c>
      <c r="O8507" s="5">
        <v>0</v>
      </c>
      <c r="P8507" s="5">
        <v>96.736587524399994</v>
      </c>
      <c r="Q8507" s="5">
        <v>0.26264691352800001</v>
      </c>
      <c r="R8507" s="5">
        <v>9.1993751525899992</v>
      </c>
      <c r="S8507">
        <f t="shared" si="1716"/>
        <v>5.9413998308355972E-6</v>
      </c>
      <c r="T8507">
        <f t="shared" si="1717"/>
        <v>1164059.9128807276</v>
      </c>
      <c r="U8507">
        <f t="shared" si="1718"/>
        <v>3495847.0217512534</v>
      </c>
      <c r="V8507" s="9">
        <v>1113.2351074200001</v>
      </c>
      <c r="W8507" s="9">
        <v>60723.6445313</v>
      </c>
      <c r="X8507">
        <f t="shared" si="1725"/>
        <v>2.8108174523579905E-7</v>
      </c>
      <c r="Y8507">
        <f t="shared" si="1726"/>
        <v>0.3903765589307473</v>
      </c>
      <c r="Z8507">
        <f t="shared" si="1719"/>
        <v>1.2340421072902296E-4</v>
      </c>
      <c r="AA8507">
        <f t="shared" si="1720"/>
        <v>1.7504920002306861E-5</v>
      </c>
      <c r="AB8507">
        <f>(1/(AA8507*k))*(LN((50-dTar)/(hTar-dTar)))</f>
        <v>249652.38609041239</v>
      </c>
      <c r="AC8507">
        <f t="shared" si="1721"/>
        <v>402726.04578894714</v>
      </c>
      <c r="AD8507" s="19">
        <v>2497.7700195299999</v>
      </c>
      <c r="AE8507" s="19">
        <v>60723.6445313</v>
      </c>
      <c r="AF8507">
        <f t="shared" si="1727"/>
        <v>2.1461647183800129E-6</v>
      </c>
      <c r="AG8507" s="23">
        <f t="shared" si="1722"/>
        <v>5.2967684908272875E-2</v>
      </c>
      <c r="AH8507" s="25">
        <f t="shared" si="1728"/>
        <v>0.18121469475885735</v>
      </c>
      <c r="AI8507" s="25">
        <f t="shared" si="1723"/>
        <v>4.6905171284601254E-5</v>
      </c>
    </row>
    <row r="8508" spans="6:35" ht="15">
      <c r="F8508" s="5">
        <v>2006</v>
      </c>
      <c r="G8508" s="5">
        <v>12</v>
      </c>
      <c r="H8508" s="5">
        <v>0</v>
      </c>
      <c r="I8508" s="5">
        <v>355</v>
      </c>
      <c r="J8508" s="5">
        <v>7</v>
      </c>
      <c r="K8508" s="5">
        <v>-3.0150001048999999</v>
      </c>
      <c r="L8508" s="5">
        <v>0</v>
      </c>
      <c r="M8508" s="5">
        <v>6.5000001341099997E-3</v>
      </c>
      <c r="N8508" s="8">
        <f t="shared" si="1724"/>
        <v>6.5000001341099997E-3</v>
      </c>
      <c r="O8508" s="5">
        <v>0</v>
      </c>
      <c r="P8508" s="5">
        <v>96.736587524399994</v>
      </c>
      <c r="Q8508" s="5">
        <v>0.199063405395</v>
      </c>
      <c r="R8508" s="5">
        <v>2.6407985687300002</v>
      </c>
      <c r="S8508">
        <f t="shared" si="1716"/>
        <v>3.8619099697232502E-4</v>
      </c>
      <c r="T8508">
        <f t="shared" si="1717"/>
        <v>17908.61367482286</v>
      </c>
      <c r="U8508">
        <f t="shared" si="1718"/>
        <v>53782.260763444065</v>
      </c>
      <c r="V8508" s="9">
        <v>1019.24206543</v>
      </c>
      <c r="W8508" s="9">
        <v>15723.734375</v>
      </c>
      <c r="X8508">
        <f t="shared" si="1725"/>
        <v>1.4179321327331438E-5</v>
      </c>
      <c r="Y8508">
        <f t="shared" si="1726"/>
        <v>0.26681670054981715</v>
      </c>
      <c r="Z8508">
        <f t="shared" si="1719"/>
        <v>8.0212738628838778E-3</v>
      </c>
      <c r="AA8508">
        <f t="shared" si="1720"/>
        <v>1.1378198236257939E-3</v>
      </c>
      <c r="AB8508">
        <f>(1/(AA8508*k))*(LN((50-dTar)/(hTar-dTar)))</f>
        <v>3840.8058606078112</v>
      </c>
      <c r="AC8508">
        <f t="shared" si="1721"/>
        <v>6195.7851919966115</v>
      </c>
      <c r="AD8508" s="19">
        <v>2474.8779296900002</v>
      </c>
      <c r="AE8508" s="19">
        <v>5336.8417968800004</v>
      </c>
      <c r="AF8508">
        <f t="shared" si="1727"/>
        <v>7.1390301542891059E-5</v>
      </c>
      <c r="AG8508" s="23">
        <f t="shared" si="1722"/>
        <v>0.14879861154291948</v>
      </c>
      <c r="AH8508" s="25">
        <f t="shared" si="1728"/>
        <v>0.19365655153416764</v>
      </c>
      <c r="AI8508" s="25">
        <f t="shared" si="1723"/>
        <v>3.0488361964036057E-3</v>
      </c>
    </row>
    <row r="8509" spans="6:35" ht="15">
      <c r="F8509" s="5">
        <v>2006</v>
      </c>
      <c r="G8509" s="5">
        <v>12</v>
      </c>
      <c r="H8509" s="5">
        <v>0</v>
      </c>
      <c r="I8509" s="5">
        <v>355</v>
      </c>
      <c r="J8509" s="5">
        <v>8</v>
      </c>
      <c r="K8509" s="5">
        <v>-3.2279999256099998</v>
      </c>
      <c r="L8509" s="5">
        <v>0</v>
      </c>
      <c r="M8509" s="5">
        <v>0</v>
      </c>
      <c r="N8509" s="8">
        <f t="shared" si="1724"/>
        <v>1E-4</v>
      </c>
      <c r="O8509" s="5">
        <v>0</v>
      </c>
      <c r="P8509" s="5">
        <v>96.736587524399994</v>
      </c>
      <c r="Q8509" s="5">
        <v>0.236393854022</v>
      </c>
      <c r="R8509" s="5">
        <v>0</v>
      </c>
      <c r="S8509">
        <f t="shared" si="1716"/>
        <v>5.9413998308355972E-6</v>
      </c>
      <c r="T8509">
        <f t="shared" si="1717"/>
        <v>1164059.9128807276</v>
      </c>
      <c r="U8509">
        <f t="shared" si="1718"/>
        <v>3495847.0217512534</v>
      </c>
      <c r="V8509" s="9">
        <v>1113.2351074200001</v>
      </c>
      <c r="W8509" s="9">
        <v>60723.6445313</v>
      </c>
      <c r="X8509">
        <f t="shared" si="1725"/>
        <v>2.8108174523579905E-7</v>
      </c>
      <c r="Y8509">
        <f t="shared" si="1726"/>
        <v>0.35135619164870857</v>
      </c>
      <c r="Z8509">
        <f t="shared" si="1719"/>
        <v>1.2340421072902296E-4</v>
      </c>
      <c r="AA8509">
        <f t="shared" si="1720"/>
        <v>1.7504920002306861E-5</v>
      </c>
      <c r="AB8509">
        <f>(1/(AA8509*k))*(LN((50-dTar)/(hTar-dTar)))</f>
        <v>249652.38609041239</v>
      </c>
      <c r="AC8509">
        <f t="shared" si="1721"/>
        <v>402726.04578894714</v>
      </c>
      <c r="AD8509" s="19">
        <v>2497.7700195299999</v>
      </c>
      <c r="AE8509" s="19">
        <v>60723.6445313</v>
      </c>
      <c r="AF8509">
        <f t="shared" si="1727"/>
        <v>2.1461647183800129E-6</v>
      </c>
      <c r="AG8509" s="23">
        <f t="shared" si="1722"/>
        <v>4.7673262197900142E-2</v>
      </c>
      <c r="AH8509" s="25">
        <f t="shared" si="1728"/>
        <v>0.16310125074018728</v>
      </c>
      <c r="AI8509" s="25">
        <f t="shared" si="1723"/>
        <v>4.6905171284601254E-5</v>
      </c>
    </row>
    <row r="8510" spans="6:35" ht="15">
      <c r="F8510" s="5">
        <v>2006</v>
      </c>
      <c r="G8510" s="5">
        <v>12</v>
      </c>
      <c r="H8510" s="5">
        <v>0</v>
      </c>
      <c r="I8510" s="5">
        <v>355</v>
      </c>
      <c r="J8510" s="5">
        <v>9</v>
      </c>
      <c r="K8510" s="5">
        <v>-3.3294999599500001</v>
      </c>
      <c r="L8510" s="5">
        <v>0</v>
      </c>
      <c r="M8510" s="5">
        <v>0.32049998640999999</v>
      </c>
      <c r="N8510" s="8">
        <f t="shared" si="1724"/>
        <v>0.32049998640999999</v>
      </c>
      <c r="O8510" s="5">
        <v>0</v>
      </c>
      <c r="P8510" s="5">
        <v>96.736587524399994</v>
      </c>
      <c r="Q8510" s="5">
        <v>1.3175752162900001</v>
      </c>
      <c r="R8510" s="5">
        <v>2.5439929962200001</v>
      </c>
      <c r="S8510">
        <f t="shared" si="1716"/>
        <v>1.9042185650391851E-2</v>
      </c>
      <c r="T8510">
        <f t="shared" si="1717"/>
        <v>363.20123626826069</v>
      </c>
      <c r="U8510">
        <f t="shared" si="1718"/>
        <v>1090.7479469528546</v>
      </c>
      <c r="V8510" s="9">
        <v>584.32916259800004</v>
      </c>
      <c r="W8510" s="9">
        <v>318.89010620099998</v>
      </c>
      <c r="X8510">
        <f t="shared" si="1725"/>
        <v>5.0151275913678215E-4</v>
      </c>
      <c r="Y8510">
        <f t="shared" si="1726"/>
        <v>1.6110231747668426</v>
      </c>
      <c r="Z8510">
        <f t="shared" si="1719"/>
        <v>0.39551047861588634</v>
      </c>
      <c r="AA8510">
        <f t="shared" si="1720"/>
        <v>5.6103266228474849E-2</v>
      </c>
      <c r="AB8510">
        <f>(1/(AA8510*k))*(LN((50-dTar)/(hTar-dTar)))</f>
        <v>77.894663549546721</v>
      </c>
      <c r="AC8510">
        <f t="shared" si="1721"/>
        <v>125.65555783636117</v>
      </c>
      <c r="AD8510" s="19">
        <v>1687.3403320299999</v>
      </c>
      <c r="AE8510" s="19">
        <v>108.23548889200001</v>
      </c>
      <c r="AF8510">
        <f t="shared" si="1727"/>
        <v>5.2049951455939282E-4</v>
      </c>
      <c r="AG8510" s="23">
        <f t="shared" si="1722"/>
        <v>1.5056563678581087</v>
      </c>
      <c r="AH8510" s="25">
        <f t="shared" si="1728"/>
        <v>1.5457056343828799</v>
      </c>
      <c r="AI8510" s="25">
        <f t="shared" si="1723"/>
        <v>0.15033106759273424</v>
      </c>
    </row>
    <row r="8511" spans="6:35" ht="15">
      <c r="F8511" s="5">
        <v>2006</v>
      </c>
      <c r="G8511" s="5">
        <v>12</v>
      </c>
      <c r="H8511" s="5">
        <v>0</v>
      </c>
      <c r="I8511" s="5">
        <v>355</v>
      </c>
      <c r="J8511" s="5">
        <v>10</v>
      </c>
      <c r="K8511" s="5">
        <v>-2.9749999046300002</v>
      </c>
      <c r="L8511" s="5">
        <v>0</v>
      </c>
      <c r="M8511" s="5">
        <v>0.19799999892699999</v>
      </c>
      <c r="N8511" s="8">
        <f t="shared" si="1724"/>
        <v>0.19799999892699999</v>
      </c>
      <c r="O8511" s="5">
        <v>0</v>
      </c>
      <c r="P8511" s="5">
        <v>96.736587524399994</v>
      </c>
      <c r="Q8511" s="5">
        <v>5.44461011887</v>
      </c>
      <c r="R8511" s="5">
        <v>42.017883300800001</v>
      </c>
      <c r="S8511">
        <f t="shared" si="1716"/>
        <v>1.176397160130326E-2</v>
      </c>
      <c r="T8511">
        <f t="shared" si="1717"/>
        <v>587.90905009545043</v>
      </c>
      <c r="U8511">
        <f t="shared" si="1718"/>
        <v>1765.5793134827877</v>
      </c>
      <c r="V8511" s="9">
        <v>601.21221923799999</v>
      </c>
      <c r="W8511" s="9">
        <v>516.18316650400004</v>
      </c>
      <c r="X8511">
        <f t="shared" si="1725"/>
        <v>3.4686395280156057E-4</v>
      </c>
      <c r="Y8511">
        <f t="shared" si="1726"/>
        <v>6.8393133877456656</v>
      </c>
      <c r="Z8511">
        <f t="shared" si="1719"/>
        <v>0.24434033591933824</v>
      </c>
      <c r="AA8511">
        <f t="shared" si="1720"/>
        <v>3.4659741416739782E-2</v>
      </c>
      <c r="AB8511">
        <f>(1/(AA8511*k))*(LN((50-dTar)/(hTar-dTar)))</f>
        <v>126.08706436531651</v>
      </c>
      <c r="AC8511">
        <f t="shared" si="1721"/>
        <v>203.39699392494796</v>
      </c>
      <c r="AD8511" s="19">
        <v>1920.1439209</v>
      </c>
      <c r="AE8511" s="19">
        <v>175.19935607900001</v>
      </c>
      <c r="AF8511">
        <f t="shared" si="1727"/>
        <v>4.3502087323974353E-4</v>
      </c>
      <c r="AG8511" s="23">
        <f t="shared" si="1722"/>
        <v>6.2341576852133862</v>
      </c>
      <c r="AH8511" s="25">
        <f t="shared" si="1728"/>
        <v>6.4641735956385071</v>
      </c>
      <c r="AI8511" s="25">
        <f t="shared" si="1723"/>
        <v>9.2872238640217972E-2</v>
      </c>
    </row>
    <row r="8512" spans="6:35" ht="15">
      <c r="F8512" s="5">
        <v>2006</v>
      </c>
      <c r="G8512" s="5">
        <v>12</v>
      </c>
      <c r="H8512" s="5">
        <v>0</v>
      </c>
      <c r="I8512" s="5">
        <v>355</v>
      </c>
      <c r="J8512" s="5">
        <v>11</v>
      </c>
      <c r="K8512" s="5">
        <v>-1.4184999465899999</v>
      </c>
      <c r="L8512" s="5">
        <v>0</v>
      </c>
      <c r="M8512" s="5">
        <v>0.145500004292</v>
      </c>
      <c r="N8512" s="8">
        <f t="shared" si="1724"/>
        <v>0.145500004292</v>
      </c>
      <c r="O8512" s="5">
        <v>0</v>
      </c>
      <c r="P8512" s="5">
        <v>96.736587524399994</v>
      </c>
      <c r="Q8512" s="5">
        <v>7.3233547210700003</v>
      </c>
      <c r="R8512" s="5">
        <v>272.13607788100001</v>
      </c>
      <c r="S8512">
        <f t="shared" si="1716"/>
        <v>8.6447370088706729E-3</v>
      </c>
      <c r="T8512">
        <f t="shared" si="1717"/>
        <v>800.04115363777407</v>
      </c>
      <c r="U8512">
        <f t="shared" si="1718"/>
        <v>2402.6439303297429</v>
      </c>
      <c r="V8512" s="9">
        <v>596.52655029300001</v>
      </c>
      <c r="W8512" s="9">
        <v>702.43481445299994</v>
      </c>
      <c r="X8512">
        <f t="shared" si="1725"/>
        <v>2.7015306070863449E-4</v>
      </c>
      <c r="Y8512">
        <f t="shared" si="1726"/>
        <v>9.3426053300328835</v>
      </c>
      <c r="Z8512">
        <f t="shared" si="1719"/>
        <v>0.1795531319072371</v>
      </c>
      <c r="AA8512">
        <f t="shared" si="1720"/>
        <v>2.5469659354667641E-2</v>
      </c>
      <c r="AB8512">
        <f>(1/(AA8512*k))*(LN((50-dTar)/(hTar-dTar)))</f>
        <v>171.58239087704212</v>
      </c>
      <c r="AC8512">
        <f t="shared" si="1721"/>
        <v>276.78765217128608</v>
      </c>
      <c r="AD8512" s="19">
        <v>2043.578125</v>
      </c>
      <c r="AE8512" s="19">
        <v>238.41560363799999</v>
      </c>
      <c r="AF8512">
        <f t="shared" si="1727"/>
        <v>3.9081103508878986E-4</v>
      </c>
      <c r="AG8512" s="23">
        <f t="shared" si="1722"/>
        <v>8.332000120124377</v>
      </c>
      <c r="AH8512" s="25">
        <f t="shared" si="1728"/>
        <v>8.7161248610212496</v>
      </c>
      <c r="AI8512" s="25">
        <f t="shared" si="1723"/>
        <v>6.8247026232264751E-2</v>
      </c>
    </row>
    <row r="8513" spans="6:35" ht="15">
      <c r="F8513" s="5">
        <v>2006</v>
      </c>
      <c r="G8513" s="5">
        <v>12</v>
      </c>
      <c r="H8513" s="5">
        <v>0</v>
      </c>
      <c r="I8513" s="5">
        <v>355</v>
      </c>
      <c r="J8513" s="5">
        <v>12</v>
      </c>
      <c r="K8513" s="5">
        <v>-0.19949999451600001</v>
      </c>
      <c r="L8513" s="5">
        <v>1.80590595119E-3</v>
      </c>
      <c r="M8513" s="5">
        <v>5.4499998688700001E-2</v>
      </c>
      <c r="N8513" s="8">
        <f t="shared" si="1724"/>
        <v>5.4499998688700001E-2</v>
      </c>
      <c r="O8513" s="5">
        <v>0</v>
      </c>
      <c r="P8513" s="5">
        <v>96.736587524399994</v>
      </c>
      <c r="Q8513" s="5">
        <v>10.170983314500001</v>
      </c>
      <c r="R8513" s="5">
        <v>505.124267578</v>
      </c>
      <c r="S8513">
        <f t="shared" si="1716"/>
        <v>3.2380628298958243E-3</v>
      </c>
      <c r="T8513">
        <f t="shared" si="1717"/>
        <v>2135.8897997956892</v>
      </c>
      <c r="U8513">
        <f t="shared" si="1718"/>
        <v>6414.3983593821267</v>
      </c>
      <c r="V8513" s="9">
        <v>676.01190185500002</v>
      </c>
      <c r="W8513" s="9">
        <v>1875.30761719</v>
      </c>
      <c r="X8513">
        <f t="shared" si="1725"/>
        <v>1.1153596550323665E-4</v>
      </c>
      <c r="Y8513">
        <f t="shared" si="1726"/>
        <v>13.3517514488109</v>
      </c>
      <c r="Z8513">
        <f t="shared" si="1719"/>
        <v>6.7255293229118093E-2</v>
      </c>
      <c r="AA8513">
        <f t="shared" si="1720"/>
        <v>9.5401811717152219E-3</v>
      </c>
      <c r="AB8513">
        <f>(1/(AA8513*k))*(LN((50-dTar)/(hTar-dTar)))</f>
        <v>458.07778366456228</v>
      </c>
      <c r="AC8513">
        <f t="shared" si="1721"/>
        <v>738.94689078671149</v>
      </c>
      <c r="AD8513" s="19">
        <v>2304.98950195</v>
      </c>
      <c r="AE8513" s="19">
        <v>636.50402831999997</v>
      </c>
      <c r="AF8513">
        <f t="shared" si="1727"/>
        <v>2.7170661268655576E-4</v>
      </c>
      <c r="AG8513" s="23">
        <f t="shared" si="1722"/>
        <v>10.67103009730943</v>
      </c>
      <c r="AH8513" s="25">
        <f t="shared" si="1728"/>
        <v>11.689955573317453</v>
      </c>
      <c r="AI8513" s="25">
        <f t="shared" si="1723"/>
        <v>2.556331773504017E-2</v>
      </c>
    </row>
    <row r="8514" spans="6:35" ht="15">
      <c r="F8514" s="5">
        <v>2006</v>
      </c>
      <c r="G8514" s="5">
        <v>12</v>
      </c>
      <c r="H8514" s="5">
        <v>0</v>
      </c>
      <c r="I8514" s="5">
        <v>355</v>
      </c>
      <c r="J8514" s="5">
        <v>13</v>
      </c>
      <c r="K8514" s="5">
        <v>1.25150001049</v>
      </c>
      <c r="L8514" s="5">
        <v>3.4438185393800003E-2</v>
      </c>
      <c r="M8514" s="5">
        <v>0.300999999046</v>
      </c>
      <c r="N8514" s="8">
        <f t="shared" si="1724"/>
        <v>0.300999999046</v>
      </c>
      <c r="O8514" s="5">
        <v>0</v>
      </c>
      <c r="P8514" s="5">
        <v>96.736587524399994</v>
      </c>
      <c r="Q8514" s="5">
        <v>10.800950050399999</v>
      </c>
      <c r="R8514" s="5">
        <v>703.36499023399995</v>
      </c>
      <c r="S8514">
        <f t="shared" si="1716"/>
        <v>1.788361343413419E-2</v>
      </c>
      <c r="T8514">
        <f t="shared" si="1717"/>
        <v>386.73086929240537</v>
      </c>
      <c r="U8514">
        <f t="shared" si="1718"/>
        <v>1161.4109743624965</v>
      </c>
      <c r="V8514" s="9">
        <v>551.10327148399995</v>
      </c>
      <c r="W8514" s="9">
        <v>339.549072266</v>
      </c>
      <c r="X8514">
        <f t="shared" si="1725"/>
        <v>4.8731439774470884E-4</v>
      </c>
      <c r="Y8514">
        <f t="shared" si="1726"/>
        <v>13.309194458376641</v>
      </c>
      <c r="Z8514">
        <f t="shared" si="1719"/>
        <v>0.3714466731170829</v>
      </c>
      <c r="AA8514">
        <f t="shared" si="1720"/>
        <v>5.2689809039946703E-2</v>
      </c>
      <c r="AB8514">
        <f>(1/(AA8514*k))*(LN((50-dTar)/(hTar-dTar)))</f>
        <v>82.940992319491528</v>
      </c>
      <c r="AC8514">
        <f t="shared" si="1721"/>
        <v>133.7960289253692</v>
      </c>
      <c r="AD8514" s="19">
        <v>1720.12658691</v>
      </c>
      <c r="AE8514" s="19">
        <v>115.247413635</v>
      </c>
      <c r="AF8514">
        <f t="shared" si="1727"/>
        <v>5.0782816365987525E-4</v>
      </c>
      <c r="AG8514" s="23">
        <f t="shared" si="1722"/>
        <v>12.404896028034763</v>
      </c>
      <c r="AH8514" s="25">
        <f t="shared" si="1728"/>
        <v>12.748614224658715</v>
      </c>
      <c r="AI8514" s="25">
        <f t="shared" si="1723"/>
        <v>0.1411845651191744</v>
      </c>
    </row>
    <row r="8515" spans="6:35" ht="15">
      <c r="F8515" s="5">
        <v>2006</v>
      </c>
      <c r="G8515" s="5">
        <v>12</v>
      </c>
      <c r="H8515" s="5">
        <v>0</v>
      </c>
      <c r="I8515" s="5">
        <v>355</v>
      </c>
      <c r="J8515" s="5">
        <v>14</v>
      </c>
      <c r="K8515" s="5">
        <v>2.77399992943</v>
      </c>
      <c r="L8515" s="5">
        <v>0.13384838402300001</v>
      </c>
      <c r="M8515" s="5">
        <v>0.229499995708</v>
      </c>
      <c r="N8515" s="8">
        <f t="shared" si="1724"/>
        <v>0.229499995708</v>
      </c>
      <c r="O8515" s="5">
        <v>0</v>
      </c>
      <c r="P8515" s="5">
        <v>96.736587524399994</v>
      </c>
      <c r="Q8515" s="5">
        <v>13.812800407399999</v>
      </c>
      <c r="R8515" s="5">
        <v>585.700683594</v>
      </c>
      <c r="S8515">
        <f t="shared" si="1716"/>
        <v>1.3635512356762813E-2</v>
      </c>
      <c r="T8515">
        <f t="shared" si="1717"/>
        <v>507.2156577997489</v>
      </c>
      <c r="U8515">
        <f t="shared" si="1718"/>
        <v>1523.2449181389654</v>
      </c>
      <c r="V8515" s="9">
        <v>564.78186035199997</v>
      </c>
      <c r="W8515" s="9">
        <v>445.33450317400002</v>
      </c>
      <c r="X8515">
        <f t="shared" si="1725"/>
        <v>3.947324873232388E-4</v>
      </c>
      <c r="Y8515">
        <f t="shared" si="1726"/>
        <v>17.270631158642235</v>
      </c>
      <c r="Z8515">
        <f t="shared" si="1719"/>
        <v>0.28321265832659892</v>
      </c>
      <c r="AA8515">
        <f t="shared" si="1720"/>
        <v>4.017379065398307E-2</v>
      </c>
      <c r="AB8515">
        <f>(1/(AA8515*k))*(LN((50-dTar)/(hTar-dTar)))</f>
        <v>108.78099815219734</v>
      </c>
      <c r="AC8515">
        <f t="shared" si="1721"/>
        <v>175.47976179544165</v>
      </c>
      <c r="AD8515" s="19">
        <v>1853.65234375</v>
      </c>
      <c r="AE8515" s="19">
        <v>151.15238952600001</v>
      </c>
      <c r="AF8515">
        <f t="shared" si="1727"/>
        <v>4.5865574068912183E-4</v>
      </c>
      <c r="AG8515" s="23">
        <f t="shared" si="1722"/>
        <v>15.880607861854003</v>
      </c>
      <c r="AH8515" s="25">
        <f t="shared" si="1728"/>
        <v>16.408947052553142</v>
      </c>
      <c r="AI8515" s="25">
        <f t="shared" si="1723"/>
        <v>0.10764736608498991</v>
      </c>
    </row>
    <row r="8516" spans="6:35" ht="15">
      <c r="F8516" s="5">
        <v>2006</v>
      </c>
      <c r="G8516" s="5">
        <v>12</v>
      </c>
      <c r="H8516" s="5">
        <v>0</v>
      </c>
      <c r="I8516" s="5">
        <v>355</v>
      </c>
      <c r="J8516" s="5">
        <v>15</v>
      </c>
      <c r="K8516" s="5">
        <v>3.4365000724799999</v>
      </c>
      <c r="L8516" s="5">
        <v>0.17780013382400001</v>
      </c>
      <c r="M8516" s="5">
        <v>0.681999981403</v>
      </c>
      <c r="N8516" s="8">
        <f t="shared" si="1724"/>
        <v>0.681999981403</v>
      </c>
      <c r="O8516" s="5">
        <v>0</v>
      </c>
      <c r="P8516" s="5">
        <v>96.736587524399994</v>
      </c>
      <c r="Q8516" s="5">
        <v>10.875737190200001</v>
      </c>
      <c r="R8516" s="5">
        <v>474.08386230500003</v>
      </c>
      <c r="S8516">
        <f t="shared" si="1716"/>
        <v>4.052034574137664E-2</v>
      </c>
      <c r="T8516">
        <f t="shared" si="1717"/>
        <v>170.68327633763877</v>
      </c>
      <c r="U8516">
        <f t="shared" si="1718"/>
        <v>512.58755382363063</v>
      </c>
      <c r="V8516" s="9">
        <v>534.49237060500002</v>
      </c>
      <c r="W8516" s="9">
        <v>149.859649658</v>
      </c>
      <c r="X8516">
        <f t="shared" si="1725"/>
        <v>8.3546406322398286E-4</v>
      </c>
      <c r="Y8516">
        <f t="shared" si="1726"/>
        <v>12.684550895199518</v>
      </c>
      <c r="Z8516">
        <f t="shared" si="1719"/>
        <v>0.84161669422245533</v>
      </c>
      <c r="AA8516">
        <f t="shared" si="1720"/>
        <v>0.11938355116034279</v>
      </c>
      <c r="AB8516">
        <f>(1/(AA8516*k))*(LN((50-dTar)/(hTar-dTar)))</f>
        <v>36.60592271231905</v>
      </c>
      <c r="AC8516">
        <f t="shared" si="1721"/>
        <v>59.050741461966815</v>
      </c>
      <c r="AD8516" s="19">
        <v>1261.2434082</v>
      </c>
      <c r="AE8516" s="19">
        <v>50.8643302917</v>
      </c>
      <c r="AF8516">
        <f t="shared" si="1727"/>
        <v>7.29310298276966E-4</v>
      </c>
      <c r="AG8516" s="23">
        <f t="shared" si="1722"/>
        <v>12.138274045058244</v>
      </c>
      <c r="AH8516" s="25">
        <f t="shared" si="1728"/>
        <v>12.345910470698156</v>
      </c>
      <c r="AI8516" s="25">
        <f t="shared" si="1723"/>
        <v>0.31989325943802577</v>
      </c>
    </row>
    <row r="8517" spans="6:35" ht="15">
      <c r="F8517" s="5">
        <v>2006</v>
      </c>
      <c r="G8517" s="5">
        <v>12</v>
      </c>
      <c r="H8517" s="5">
        <v>0</v>
      </c>
      <c r="I8517" s="5">
        <v>355</v>
      </c>
      <c r="J8517" s="5">
        <v>16</v>
      </c>
      <c r="K8517" s="5">
        <v>2.9489998817399998</v>
      </c>
      <c r="L8517" s="5">
        <v>0.12948305904900001</v>
      </c>
      <c r="M8517" s="5">
        <v>0.80549997091299996</v>
      </c>
      <c r="N8517" s="8">
        <f t="shared" si="1724"/>
        <v>0.80549997091299996</v>
      </c>
      <c r="O8517" s="5">
        <v>0</v>
      </c>
      <c r="P8517" s="5">
        <v>96.736587524399994</v>
      </c>
      <c r="Q8517" s="5">
        <v>4.8201241493199998</v>
      </c>
      <c r="R8517" s="5">
        <v>282.82455444300001</v>
      </c>
      <c r="S8517">
        <f t="shared" si="1716"/>
        <v>4.7857973909205757E-2</v>
      </c>
      <c r="T8517">
        <f t="shared" si="1717"/>
        <v>144.5139608833648</v>
      </c>
      <c r="U8517">
        <f t="shared" si="1718"/>
        <v>433.9971630028565</v>
      </c>
      <c r="V8517" s="9">
        <v>534.60443115199996</v>
      </c>
      <c r="W8517" s="9">
        <v>126.883018494</v>
      </c>
      <c r="X8517">
        <f t="shared" si="1725"/>
        <v>9.1283801566324437E-4</v>
      </c>
      <c r="Y8517">
        <f t="shared" si="1726"/>
        <v>5.5526128244169541</v>
      </c>
      <c r="Z8517">
        <f t="shared" si="1719"/>
        <v>0.99402088152769696</v>
      </c>
      <c r="AA8517">
        <f t="shared" si="1720"/>
        <v>0.14100212552692565</v>
      </c>
      <c r="AB8517">
        <f>(1/(AA8517*k))*(LN((50-dTar)/(hTar-dTar)))</f>
        <v>30.993469286838348</v>
      </c>
      <c r="AC8517">
        <f t="shared" si="1721"/>
        <v>49.997027974125729</v>
      </c>
      <c r="AD8517" s="19">
        <v>1166.1788330100001</v>
      </c>
      <c r="AE8517" s="19">
        <v>43.065765380899997</v>
      </c>
      <c r="AF8517">
        <f t="shared" si="1727"/>
        <v>7.9412876692032299E-4</v>
      </c>
      <c r="AG8517" s="23">
        <f t="shared" si="1722"/>
        <v>5.332151450762054</v>
      </c>
      <c r="AH8517" s="25">
        <f t="shared" si="1728"/>
        <v>5.4159474446899143</v>
      </c>
      <c r="AI8517" s="25">
        <f t="shared" si="1723"/>
        <v>0.37782114105415587</v>
      </c>
    </row>
    <row r="8518" spans="6:35" ht="15">
      <c r="F8518" s="5">
        <v>2006</v>
      </c>
      <c r="G8518" s="5">
        <v>12</v>
      </c>
      <c r="H8518" s="5">
        <v>0</v>
      </c>
      <c r="I8518" s="5">
        <v>355</v>
      </c>
      <c r="J8518" s="5">
        <v>17</v>
      </c>
      <c r="K8518" s="5">
        <v>2.61999988556</v>
      </c>
      <c r="L8518" s="5">
        <v>0.10805071145300001</v>
      </c>
      <c r="M8518" s="5">
        <v>0.310000002384</v>
      </c>
      <c r="N8518" s="8">
        <f t="shared" si="1724"/>
        <v>0.310000002384</v>
      </c>
      <c r="O8518" s="5">
        <v>0</v>
      </c>
      <c r="P8518" s="5">
        <v>96.736587524399994</v>
      </c>
      <c r="Q8518" s="5">
        <v>0.54402935504899996</v>
      </c>
      <c r="R8518" s="5">
        <v>76.600242614699994</v>
      </c>
      <c r="S8518">
        <f t="shared" ref="S8518:S8581" si="1729">(N8518*k)/LN((uhzRef-dRef)/zoRef)</f>
        <v>1.8418339617233319E-2</v>
      </c>
      <c r="T8518">
        <f t="shared" ref="T8518:T8581" si="1730">(1/(S8518*k))*(LN((50-dRef)/(O3zRef-dRef)))</f>
        <v>375.50319481571984</v>
      </c>
      <c r="U8518">
        <f t="shared" ref="U8518:U8581" si="1731">(1/(S8518*k))*(LN((50-dRef)/(uzoRef)))</f>
        <v>1127.6925789893751</v>
      </c>
      <c r="V8518" s="9">
        <v>578.94598388700001</v>
      </c>
      <c r="W8518" s="9">
        <v>329.69119262700002</v>
      </c>
      <c r="X8518">
        <f t="shared" si="1725"/>
        <v>4.9107959911571532E-4</v>
      </c>
      <c r="Y8518">
        <f t="shared" si="1726"/>
        <v>0.66703121793458164</v>
      </c>
      <c r="Z8518">
        <f t="shared" ref="Z8518:Z8581" si="1732">(S8518/k)*LN((50-dRef)/(uzoRef))</f>
        <v>0.38255305620192748</v>
      </c>
      <c r="AA8518">
        <f t="shared" ref="AA8518:AA8581" si="1733">(Z8518*k)/LN((50-dTar)/zoTar)</f>
        <v>5.4265252424468544E-2</v>
      </c>
      <c r="AB8518">
        <f>(1/(AA8518*k))*(LN((50-dTar)/(hTar-dTar)))</f>
        <v>80.53302715177584</v>
      </c>
      <c r="AC8518">
        <f t="shared" ref="AC8518:AC8581" si="1734">(1/(AA8518*k))*(LN((50-dTar)/(zoTar)))</f>
        <v>129.91162667479165</v>
      </c>
      <c r="AD8518" s="19">
        <v>1704.8183593799999</v>
      </c>
      <c r="AE8518" s="19">
        <v>111.901519775</v>
      </c>
      <c r="AF8518">
        <f t="shared" si="1727"/>
        <v>5.1370790876711383E-4</v>
      </c>
      <c r="AG8518" s="23">
        <f t="shared" ref="AG8518:AG8581" si="1735" xml:space="preserve"> Y8518*(1-(AC8518*AF8518))</f>
        <v>0.62251580230238146</v>
      </c>
      <c r="AH8518" s="25">
        <f t="shared" si="1728"/>
        <v>0.63943583430694972</v>
      </c>
      <c r="AI8518" s="25">
        <f t="shared" ref="AI8518:AI8581" si="1736">(AA8518/k)*LN((hTar-dTar)/(zoTar))</f>
        <v>0.14540603210048311</v>
      </c>
    </row>
    <row r="8519" spans="6:35" ht="15">
      <c r="F8519" s="5">
        <v>2006</v>
      </c>
      <c r="G8519" s="5">
        <v>12</v>
      </c>
      <c r="H8519" s="5">
        <v>0</v>
      </c>
      <c r="I8519" s="5">
        <v>355</v>
      </c>
      <c r="J8519" s="5">
        <v>18</v>
      </c>
      <c r="K8519" s="5">
        <v>1.1640000343300001</v>
      </c>
      <c r="L8519" s="5">
        <v>2.7909027412499999E-2</v>
      </c>
      <c r="M8519" s="5">
        <v>0.12200000137100001</v>
      </c>
      <c r="N8519" s="8">
        <f t="shared" ref="N8519:N8582" si="1737">IF(M8519&lt;0, 0, IF(M8519=0, 0.0001, IF(M8519&gt;0, M8519)))</f>
        <v>0.12200000137100001</v>
      </c>
      <c r="O8519" s="5">
        <v>0</v>
      </c>
      <c r="P8519" s="5">
        <v>96.736587524399994</v>
      </c>
      <c r="Q8519" s="5">
        <v>6.6219471395000007E-2</v>
      </c>
      <c r="R8519" s="5">
        <v>1.37093746662</v>
      </c>
      <c r="S8519">
        <f t="shared" si="1729"/>
        <v>7.2485078750760198E-3</v>
      </c>
      <c r="T8519">
        <f t="shared" si="1730"/>
        <v>954.14745885193929</v>
      </c>
      <c r="U8519">
        <f t="shared" si="1731"/>
        <v>2865.448346283571</v>
      </c>
      <c r="V8519" s="9">
        <v>634.55377197300004</v>
      </c>
      <c r="W8519" s="9">
        <v>837.73992919900002</v>
      </c>
      <c r="X8519">
        <f t="shared" ref="X8519:X8582" si="1738" xml:space="preserve"> (1/(U8519 + W8519 + V8519))</f>
        <v>2.3053468580193216E-4</v>
      </c>
      <c r="Y8519">
        <f t="shared" ref="Y8519:Y8582" si="1739" xml:space="preserve"> Q8519/(1-(T8519*X8519))</f>
        <v>8.4892849278646779E-2</v>
      </c>
      <c r="Z8519">
        <f t="shared" si="1732"/>
        <v>0.15055313878127974</v>
      </c>
      <c r="AA8519">
        <f t="shared" si="1733"/>
        <v>2.1356002642806821E-2</v>
      </c>
      <c r="AB8519">
        <f>(1/(AA8519*k))*(LN((50-dTar)/(hTar-dTar)))</f>
        <v>204.63310105319067</v>
      </c>
      <c r="AC8519">
        <f t="shared" si="1734"/>
        <v>330.10331251084489</v>
      </c>
      <c r="AD8519" s="19">
        <v>2104.7072753900002</v>
      </c>
      <c r="AE8519" s="19">
        <v>284.339935303</v>
      </c>
      <c r="AF8519">
        <f t="shared" ref="AF8519:AF8582" si="1740" xml:space="preserve"> (1/(AC8519 + AE8519 + AD8519))</f>
        <v>3.6776191368094907E-4</v>
      </c>
      <c r="AG8519" s="23">
        <f t="shared" si="1735"/>
        <v>7.4586906111386381E-2</v>
      </c>
      <c r="AH8519" s="25">
        <f t="shared" ref="AH8519:AH8582" si="1741">Y8519*(1-AB8519*AF8519)</f>
        <v>7.8504130869390731E-2</v>
      </c>
      <c r="AI8519" s="25">
        <f t="shared" si="1736"/>
        <v>5.7224309610283422E-2</v>
      </c>
    </row>
    <row r="8520" spans="6:35" ht="15">
      <c r="F8520" s="5">
        <v>2006</v>
      </c>
      <c r="G8520" s="5">
        <v>12</v>
      </c>
      <c r="H8520" s="5">
        <v>0</v>
      </c>
      <c r="I8520" s="5">
        <v>355</v>
      </c>
      <c r="J8520" s="5">
        <v>19</v>
      </c>
      <c r="K8520" s="5">
        <v>-1.6000000760000001E-2</v>
      </c>
      <c r="L8520" s="5">
        <v>3.0503459274799998E-3</v>
      </c>
      <c r="M8520" s="5">
        <v>0.16750000417200001</v>
      </c>
      <c r="N8520" s="8">
        <f t="shared" si="1737"/>
        <v>0.16750000417200001</v>
      </c>
      <c r="O8520" s="5">
        <v>0</v>
      </c>
      <c r="P8520" s="5">
        <v>96.736587524399994</v>
      </c>
      <c r="Q8520" s="5">
        <v>0.268059492111</v>
      </c>
      <c r="R8520" s="5">
        <v>1.37663197517</v>
      </c>
      <c r="S8520">
        <f t="shared" si="1729"/>
        <v>9.9518449645248259E-3</v>
      </c>
      <c r="T8520">
        <f t="shared" si="1730"/>
        <v>694.96112470862658</v>
      </c>
      <c r="U8520">
        <f t="shared" si="1731"/>
        <v>2087.0727968230308</v>
      </c>
      <c r="V8520" s="9">
        <v>611.03253173799999</v>
      </c>
      <c r="W8520" s="9">
        <v>610.17474365199996</v>
      </c>
      <c r="X8520">
        <f t="shared" si="1738"/>
        <v>3.0227186881764311E-4</v>
      </c>
      <c r="Y8520">
        <f t="shared" si="1739"/>
        <v>0.33934467768093696</v>
      </c>
      <c r="Z8520">
        <f t="shared" si="1732"/>
        <v>0.20670205811953712</v>
      </c>
      <c r="AA8520">
        <f t="shared" si="1733"/>
        <v>2.9320741734169251E-2</v>
      </c>
      <c r="AB8520">
        <f>(1/(AA8520*k))*(LN((50-dTar)/(hTar-dTar)))</f>
        <v>149.04619693862992</v>
      </c>
      <c r="AC8520">
        <f t="shared" si="1734"/>
        <v>240.43345418391851</v>
      </c>
      <c r="AD8520" s="19">
        <v>1989.77734375</v>
      </c>
      <c r="AE8520" s="19">
        <v>207.101318359</v>
      </c>
      <c r="AF8520">
        <f t="shared" si="1740"/>
        <v>4.1028803546136358E-4</v>
      </c>
      <c r="AG8520" s="23">
        <f t="shared" si="1735"/>
        <v>0.30586935358586292</v>
      </c>
      <c r="AH8520" s="25">
        <f t="shared" si="1741"/>
        <v>0.31859311561319631</v>
      </c>
      <c r="AI8520" s="25">
        <f t="shared" si="1736"/>
        <v>7.8566163858590832E-2</v>
      </c>
    </row>
    <row r="8521" spans="6:35" ht="15">
      <c r="F8521" s="5">
        <v>2006</v>
      </c>
      <c r="G8521" s="5">
        <v>12</v>
      </c>
      <c r="H8521" s="5">
        <v>0</v>
      </c>
      <c r="I8521" s="5">
        <v>355</v>
      </c>
      <c r="J8521" s="5">
        <v>20</v>
      </c>
      <c r="K8521" s="5">
        <v>0.26949998736399999</v>
      </c>
      <c r="L8521" s="5">
        <v>2.1800240501799999E-3</v>
      </c>
      <c r="M8521" s="5">
        <v>0</v>
      </c>
      <c r="N8521" s="8">
        <f t="shared" si="1737"/>
        <v>1E-4</v>
      </c>
      <c r="O8521" s="5">
        <v>0</v>
      </c>
      <c r="P8521" s="5">
        <v>96.736587524399994</v>
      </c>
      <c r="Q8521" s="5">
        <v>0.55216282606099998</v>
      </c>
      <c r="R8521" s="5">
        <v>0</v>
      </c>
      <c r="S8521">
        <f t="shared" si="1729"/>
        <v>5.9413998308355972E-6</v>
      </c>
      <c r="T8521">
        <f t="shared" si="1730"/>
        <v>1164059.9128807276</v>
      </c>
      <c r="U8521">
        <f t="shared" si="1731"/>
        <v>3495847.0217512534</v>
      </c>
      <c r="V8521" s="9">
        <v>1113.2351074200001</v>
      </c>
      <c r="W8521" s="9">
        <v>60723.6445313</v>
      </c>
      <c r="X8521">
        <f t="shared" si="1738"/>
        <v>2.8108174523579905E-7</v>
      </c>
      <c r="Y8521">
        <f t="shared" si="1739"/>
        <v>0.82068896645987288</v>
      </c>
      <c r="Z8521">
        <f t="shared" si="1732"/>
        <v>1.2340421072902296E-4</v>
      </c>
      <c r="AA8521">
        <f t="shared" si="1733"/>
        <v>1.7504920002306861E-5</v>
      </c>
      <c r="AB8521">
        <f>(1/(AA8521*k))*(LN((50-dTar)/(hTar-dTar)))</f>
        <v>249652.38609041239</v>
      </c>
      <c r="AC8521">
        <f t="shared" si="1734"/>
        <v>402726.04578894714</v>
      </c>
      <c r="AD8521" s="19">
        <v>2497.7700195299999</v>
      </c>
      <c r="AE8521" s="19">
        <v>60723.6445313</v>
      </c>
      <c r="AF8521">
        <f t="shared" si="1740"/>
        <v>2.1461647183800129E-6</v>
      </c>
      <c r="AG8521" s="23">
        <f t="shared" si="1735"/>
        <v>0.11135400829959731</v>
      </c>
      <c r="AH8521" s="25">
        <f t="shared" si="1741"/>
        <v>0.38096780441002615</v>
      </c>
      <c r="AI8521" s="25">
        <f t="shared" si="1736"/>
        <v>4.6905171284601254E-5</v>
      </c>
    </row>
    <row r="8522" spans="6:35" ht="15">
      <c r="F8522" s="5">
        <v>2006</v>
      </c>
      <c r="G8522" s="5">
        <v>12</v>
      </c>
      <c r="H8522" s="5">
        <v>0</v>
      </c>
      <c r="I8522" s="5">
        <v>355</v>
      </c>
      <c r="J8522" s="5">
        <v>21</v>
      </c>
      <c r="K8522" s="5">
        <v>0.48750001192100001</v>
      </c>
      <c r="L8522" s="5">
        <v>6.9607198238400003E-3</v>
      </c>
      <c r="M8522" s="5">
        <v>0.11850000172900001</v>
      </c>
      <c r="N8522" s="8">
        <f t="shared" si="1737"/>
        <v>0.11850000172900001</v>
      </c>
      <c r="O8522" s="5">
        <v>0</v>
      </c>
      <c r="P8522" s="5">
        <v>96.736587524399994</v>
      </c>
      <c r="Q8522" s="5">
        <v>1.6751899719200001</v>
      </c>
      <c r="R8522" s="5">
        <v>0</v>
      </c>
      <c r="S8522">
        <f t="shared" si="1729"/>
        <v>7.0405589022669848E-3</v>
      </c>
      <c r="T8522">
        <f t="shared" si="1730"/>
        <v>982.32902607279209</v>
      </c>
      <c r="U8522">
        <f t="shared" si="1731"/>
        <v>2950.0818318517627</v>
      </c>
      <c r="V8522" s="9">
        <v>636.98925781299999</v>
      </c>
      <c r="W8522" s="9">
        <v>862.48327636700003</v>
      </c>
      <c r="X8522">
        <f t="shared" si="1738"/>
        <v>2.2474160730208767E-4</v>
      </c>
      <c r="Y8522">
        <f t="shared" si="1739"/>
        <v>2.1498022547266764</v>
      </c>
      <c r="Z8522">
        <f t="shared" si="1732"/>
        <v>0.14623399184755098</v>
      </c>
      <c r="AA8522">
        <f t="shared" si="1733"/>
        <v>2.0743330505393693E-2</v>
      </c>
      <c r="AB8522">
        <f>(1/(AA8522*k))*(LN((50-dTar)/(hTar-dTar)))</f>
        <v>210.67711598970894</v>
      </c>
      <c r="AC8522">
        <f t="shared" si="1734"/>
        <v>339.85319823872186</v>
      </c>
      <c r="AD8522" s="19">
        <v>2114.1574707</v>
      </c>
      <c r="AE8522" s="19">
        <v>292.73815918000003</v>
      </c>
      <c r="AF8522">
        <f t="shared" si="1740"/>
        <v>3.6406677951871956E-4</v>
      </c>
      <c r="AG8522" s="23">
        <f t="shared" si="1735"/>
        <v>1.8838088139102898</v>
      </c>
      <c r="AH8522" s="25">
        <f t="shared" si="1741"/>
        <v>1.9849112627519221</v>
      </c>
      <c r="AI8522" s="25">
        <f t="shared" si="1736"/>
        <v>5.5582628783242889E-2</v>
      </c>
    </row>
    <row r="8523" spans="6:35" ht="15">
      <c r="F8523" s="5">
        <v>2006</v>
      </c>
      <c r="G8523" s="5">
        <v>12</v>
      </c>
      <c r="H8523" s="5">
        <v>0</v>
      </c>
      <c r="I8523" s="5">
        <v>355</v>
      </c>
      <c r="J8523" s="5">
        <v>22</v>
      </c>
      <c r="K8523" s="5">
        <v>0.48300001025200001</v>
      </c>
      <c r="L8523" s="5">
        <v>1.8345005810299998E-2</v>
      </c>
      <c r="M8523" s="5">
        <v>0.157499998808</v>
      </c>
      <c r="N8523" s="8">
        <f t="shared" si="1737"/>
        <v>0.157499998808</v>
      </c>
      <c r="O8523" s="5">
        <v>0</v>
      </c>
      <c r="P8523" s="5">
        <v>96.736587524399994</v>
      </c>
      <c r="Q8523" s="5">
        <v>2.1544184684799998</v>
      </c>
      <c r="R8523" s="5">
        <v>0</v>
      </c>
      <c r="S8523">
        <f t="shared" si="1729"/>
        <v>9.3577046627445794E-3</v>
      </c>
      <c r="T8523">
        <f t="shared" si="1730"/>
        <v>739.0856645654784</v>
      </c>
      <c r="U8523">
        <f t="shared" si="1731"/>
        <v>2219.5854274341023</v>
      </c>
      <c r="V8523" s="9">
        <v>615.18579101600005</v>
      </c>
      <c r="W8523" s="9">
        <v>648.916015625</v>
      </c>
      <c r="X8523">
        <f t="shared" si="1738"/>
        <v>2.8705217570012246E-4</v>
      </c>
      <c r="Y8523">
        <f t="shared" si="1739"/>
        <v>2.7345754658445305</v>
      </c>
      <c r="Z8523">
        <f t="shared" si="1732"/>
        <v>0.19436163042723295</v>
      </c>
      <c r="AA8523">
        <f t="shared" si="1733"/>
        <v>2.7570248794974658E-2</v>
      </c>
      <c r="AB8523">
        <f>(1/(AA8523*k))*(LN((50-dTar)/(hTar-dTar)))</f>
        <v>158.50945268561594</v>
      </c>
      <c r="AC8523">
        <f t="shared" si="1734"/>
        <v>255.69907862659062</v>
      </c>
      <c r="AD8523" s="19">
        <v>2013.8409423799999</v>
      </c>
      <c r="AE8523" s="19">
        <v>220.25062560999999</v>
      </c>
      <c r="AF8523">
        <f t="shared" si="1740"/>
        <v>4.0164019467215577E-4</v>
      </c>
      <c r="AG8523" s="23">
        <f t="shared" si="1735"/>
        <v>2.4537372242833304</v>
      </c>
      <c r="AH8523" s="25">
        <f t="shared" si="1741"/>
        <v>2.5604820893562064</v>
      </c>
      <c r="AI8523" s="25">
        <f t="shared" si="1736"/>
        <v>7.3875644214137337E-2</v>
      </c>
    </row>
    <row r="8524" spans="6:35" ht="15">
      <c r="F8524" s="5">
        <v>2006</v>
      </c>
      <c r="G8524" s="5">
        <v>12</v>
      </c>
      <c r="H8524" s="5">
        <v>0</v>
      </c>
      <c r="I8524" s="5">
        <v>355</v>
      </c>
      <c r="J8524" s="5">
        <v>23</v>
      </c>
      <c r="K8524" s="5">
        <v>6.1000000685500003E-2</v>
      </c>
      <c r="L8524" s="5">
        <v>4.2944778688299998E-3</v>
      </c>
      <c r="M8524" s="5">
        <v>8.9000001549700003E-2</v>
      </c>
      <c r="N8524" s="8">
        <f t="shared" si="1737"/>
        <v>8.9000001549700003E-2</v>
      </c>
      <c r="O8524" s="5">
        <v>0</v>
      </c>
      <c r="P8524" s="5">
        <v>96.736587524399994</v>
      </c>
      <c r="Q8524" s="5">
        <v>6.3027691841099998</v>
      </c>
      <c r="R8524" s="5">
        <v>0</v>
      </c>
      <c r="S8524">
        <f t="shared" si="1729"/>
        <v>5.2878459415175534E-3</v>
      </c>
      <c r="T8524">
        <f t="shared" si="1730"/>
        <v>1307.9324636086499</v>
      </c>
      <c r="U8524">
        <f t="shared" si="1731"/>
        <v>3927.9179335733816</v>
      </c>
      <c r="V8524" s="9">
        <v>663.56134033199999</v>
      </c>
      <c r="W8524" s="9">
        <v>1148.3626709</v>
      </c>
      <c r="X8524">
        <f t="shared" si="1738"/>
        <v>1.7422082517533618E-4</v>
      </c>
      <c r="Y8524">
        <f t="shared" si="1739"/>
        <v>8.1628244179781078</v>
      </c>
      <c r="Z8524">
        <f t="shared" si="1732"/>
        <v>0.10982974946122545</v>
      </c>
      <c r="AA8524">
        <f t="shared" si="1733"/>
        <v>1.5579379073326844E-2</v>
      </c>
      <c r="AB8524">
        <f>(1/(AA8524*k))*(LN((50-dTar)/(hTar-dTar)))</f>
        <v>280.50829409368032</v>
      </c>
      <c r="AC8524">
        <f t="shared" si="1734"/>
        <v>452.50116716464805</v>
      </c>
      <c r="AD8524" s="19">
        <v>2197.6655273400002</v>
      </c>
      <c r="AE8524" s="19">
        <v>389.76934814499998</v>
      </c>
      <c r="AF8524">
        <f t="shared" si="1740"/>
        <v>3.2895428915944786E-4</v>
      </c>
      <c r="AG8524" s="23">
        <f t="shared" si="1735"/>
        <v>6.9477700468750507</v>
      </c>
      <c r="AH8524" s="25">
        <f t="shared" si="1741"/>
        <v>7.4096046395522723</v>
      </c>
      <c r="AI8524" s="25">
        <f t="shared" si="1736"/>
        <v>4.1745603170184539E-2</v>
      </c>
    </row>
    <row r="8525" spans="6:35" ht="15">
      <c r="F8525" s="5">
        <v>2006</v>
      </c>
      <c r="G8525" s="5">
        <v>12</v>
      </c>
      <c r="H8525" s="5">
        <v>0</v>
      </c>
      <c r="I8525" s="5">
        <v>355</v>
      </c>
      <c r="J8525" s="5">
        <v>24</v>
      </c>
      <c r="K8525" s="5">
        <v>0.30599999427800001</v>
      </c>
      <c r="L8525" s="5">
        <v>3.74709963799E-2</v>
      </c>
      <c r="M8525" s="5">
        <v>0.39050000905999999</v>
      </c>
      <c r="N8525" s="8">
        <f t="shared" si="1737"/>
        <v>0.39050000905999999</v>
      </c>
      <c r="O8525" s="5">
        <v>0</v>
      </c>
      <c r="P8525" s="5">
        <v>96.736587524399994</v>
      </c>
      <c r="Q8525" s="5">
        <v>6.9551424980199998</v>
      </c>
      <c r="R8525" s="5">
        <v>0</v>
      </c>
      <c r="S8525">
        <f t="shared" si="1729"/>
        <v>2.3201166877703829E-2</v>
      </c>
      <c r="T8525">
        <f t="shared" si="1730"/>
        <v>298.0947210943267</v>
      </c>
      <c r="U8525">
        <f t="shared" si="1731"/>
        <v>895.22328825711236</v>
      </c>
      <c r="V8525" s="9">
        <v>570.59338378899997</v>
      </c>
      <c r="W8525" s="9">
        <v>261.726654053</v>
      </c>
      <c r="X8525">
        <f t="shared" si="1738"/>
        <v>5.7885668329838932E-4</v>
      </c>
      <c r="Y8525">
        <f t="shared" si="1739"/>
        <v>8.4055557943494819</v>
      </c>
      <c r="Z8525">
        <f t="shared" si="1732"/>
        <v>0.48189345407725609</v>
      </c>
      <c r="AA8525">
        <f t="shared" si="1733"/>
        <v>6.8356714194954024E-2</v>
      </c>
      <c r="AB8525">
        <f>(1/(AA8525*k))*(LN((50-dTar)/(hTar-dTar)))</f>
        <v>63.931467425921014</v>
      </c>
      <c r="AC8525">
        <f t="shared" si="1734"/>
        <v>103.13086720750083</v>
      </c>
      <c r="AD8525" s="19">
        <v>1580.36291504</v>
      </c>
      <c r="AE8525" s="19">
        <v>88.833473205600001</v>
      </c>
      <c r="AF8525">
        <f t="shared" si="1740"/>
        <v>5.6422988301014815E-4</v>
      </c>
      <c r="AG8525" s="23">
        <f t="shared" si="1735"/>
        <v>7.9164405613894848</v>
      </c>
      <c r="AH8525" s="25">
        <f t="shared" si="1741"/>
        <v>8.1023502126433922</v>
      </c>
      <c r="AI8525" s="25">
        <f t="shared" si="1736"/>
        <v>0.18316469811597635</v>
      </c>
    </row>
    <row r="8526" spans="6:35" ht="15">
      <c r="F8526" s="5">
        <v>2006</v>
      </c>
      <c r="G8526" s="5">
        <v>12</v>
      </c>
      <c r="H8526" s="5">
        <v>0</v>
      </c>
      <c r="I8526" s="5">
        <v>356</v>
      </c>
      <c r="J8526" s="5">
        <v>1</v>
      </c>
      <c r="K8526" s="5">
        <v>0.30199998617200002</v>
      </c>
      <c r="L8526" s="5">
        <v>4.6825148165200003E-2</v>
      </c>
      <c r="M8526" s="5">
        <v>4.7499999404000001E-2</v>
      </c>
      <c r="N8526" s="8">
        <f t="shared" si="1737"/>
        <v>4.7499999404000001E-2</v>
      </c>
      <c r="O8526" s="5">
        <v>0</v>
      </c>
      <c r="P8526" s="5">
        <v>96.736587524399994</v>
      </c>
      <c r="Q8526" s="5">
        <v>3.8166105747199999</v>
      </c>
      <c r="R8526" s="5">
        <v>0</v>
      </c>
      <c r="S8526">
        <f t="shared" si="1729"/>
        <v>2.822164884236165E-3</v>
      </c>
      <c r="T8526">
        <f t="shared" si="1730"/>
        <v>2450.6524789191926</v>
      </c>
      <c r="U8526">
        <f t="shared" si="1731"/>
        <v>7359.6780328735476</v>
      </c>
      <c r="V8526" s="9">
        <v>740.31573486299999</v>
      </c>
      <c r="W8526" s="9">
        <v>2151.6689453099998</v>
      </c>
      <c r="X8526">
        <f t="shared" si="1738"/>
        <v>9.7545152234414868E-5</v>
      </c>
      <c r="Y8526">
        <f t="shared" si="1739"/>
        <v>5.0155817188788756</v>
      </c>
      <c r="Z8526">
        <f t="shared" si="1732"/>
        <v>5.8616999360796798E-2</v>
      </c>
      <c r="AA8526">
        <f t="shared" si="1733"/>
        <v>8.3148368967664345E-3</v>
      </c>
      <c r="AB8526">
        <f>(1/(AA8526*k))*(LN((50-dTar)/(hTar-dTar)))</f>
        <v>525.58397731135358</v>
      </c>
      <c r="AC8526">
        <f t="shared" si="1734"/>
        <v>847.84431756231436</v>
      </c>
      <c r="AD8526" s="19">
        <v>2328.1774902299999</v>
      </c>
      <c r="AE8526" s="19">
        <v>730.3046875</v>
      </c>
      <c r="AF8526">
        <f t="shared" si="1740"/>
        <v>2.5599498690269336E-4</v>
      </c>
      <c r="AG8526" s="23">
        <f t="shared" si="1735"/>
        <v>3.9269803270736405</v>
      </c>
      <c r="AH8526" s="25">
        <f t="shared" si="1741"/>
        <v>4.3407509305371006</v>
      </c>
      <c r="AI8526" s="25">
        <f t="shared" si="1736"/>
        <v>2.2279956080630773E-2</v>
      </c>
    </row>
    <row r="8527" spans="6:35" ht="15">
      <c r="F8527" s="5">
        <v>2006</v>
      </c>
      <c r="G8527" s="5">
        <v>12</v>
      </c>
      <c r="H8527" s="5">
        <v>0</v>
      </c>
      <c r="I8527" s="5">
        <v>356</v>
      </c>
      <c r="J8527" s="5">
        <v>2</v>
      </c>
      <c r="K8527" s="5">
        <v>-0.68250000476799999</v>
      </c>
      <c r="L8527" s="5">
        <v>7.2637530974999998E-3</v>
      </c>
      <c r="M8527" s="5">
        <v>0.22599999606599999</v>
      </c>
      <c r="N8527" s="8">
        <f t="shared" si="1737"/>
        <v>0.22599999606599999</v>
      </c>
      <c r="O8527" s="5">
        <v>0</v>
      </c>
      <c r="P8527" s="5">
        <v>96.736587524399994</v>
      </c>
      <c r="Q8527" s="5">
        <v>0.86879503726999996</v>
      </c>
      <c r="R8527" s="5">
        <v>0</v>
      </c>
      <c r="S8527">
        <f t="shared" si="1729"/>
        <v>1.3427563383953778E-2</v>
      </c>
      <c r="T8527">
        <f t="shared" si="1730"/>
        <v>515.07076687770427</v>
      </c>
      <c r="U8527">
        <f t="shared" si="1731"/>
        <v>1546.8349923025407</v>
      </c>
      <c r="V8527" s="9">
        <v>594.75079345699999</v>
      </c>
      <c r="W8527" s="9">
        <v>452.231292725</v>
      </c>
      <c r="X8527">
        <f t="shared" si="1738"/>
        <v>3.8553219820121565E-4</v>
      </c>
      <c r="Y8527">
        <f t="shared" si="1739"/>
        <v>1.0840646560818787</v>
      </c>
      <c r="Z8527">
        <f t="shared" si="1732"/>
        <v>0.27889351139287022</v>
      </c>
      <c r="AA8527">
        <f t="shared" si="1733"/>
        <v>3.9561118516569946E-2</v>
      </c>
      <c r="AB8527">
        <f>(1/(AA8527*k))*(LN((50-dTar)/(hTar-dTar)))</f>
        <v>110.46565948501394</v>
      </c>
      <c r="AC8527">
        <f t="shared" si="1734"/>
        <v>178.19736849523528</v>
      </c>
      <c r="AD8527" s="19">
        <v>1860.7875976600001</v>
      </c>
      <c r="AE8527" s="19">
        <v>153.49325561500001</v>
      </c>
      <c r="AF8527">
        <f t="shared" si="1740"/>
        <v>4.5610487259143079E-4</v>
      </c>
      <c r="AG8527" s="23">
        <f t="shared" si="1735"/>
        <v>0.99595547119952721</v>
      </c>
      <c r="AH8527" s="25">
        <f t="shared" si="1741"/>
        <v>1.0294452231637308</v>
      </c>
      <c r="AI8527" s="25">
        <f t="shared" si="1736"/>
        <v>0.10600568525794939</v>
      </c>
    </row>
    <row r="8528" spans="6:35" ht="15">
      <c r="F8528" s="5">
        <v>2006</v>
      </c>
      <c r="G8528" s="5">
        <v>12</v>
      </c>
      <c r="H8528" s="5">
        <v>0</v>
      </c>
      <c r="I8528" s="5">
        <v>356</v>
      </c>
      <c r="J8528" s="5">
        <v>3</v>
      </c>
      <c r="K8528" s="5">
        <v>-1.17299997807</v>
      </c>
      <c r="L8528" s="5">
        <v>0</v>
      </c>
      <c r="M8528" s="5">
        <v>0.104500003159</v>
      </c>
      <c r="N8528" s="8">
        <f t="shared" si="1737"/>
        <v>0.104500003159</v>
      </c>
      <c r="O8528" s="5">
        <v>0</v>
      </c>
      <c r="P8528" s="5">
        <v>96.736587524399994</v>
      </c>
      <c r="Q8528" s="5">
        <v>1.6262534856799999</v>
      </c>
      <c r="R8528" s="5">
        <v>0.44274306297299998</v>
      </c>
      <c r="S8528">
        <f t="shared" si="1729"/>
        <v>6.2087630109120186E-3</v>
      </c>
      <c r="T8528">
        <f t="shared" si="1730"/>
        <v>1113.9328973125237</v>
      </c>
      <c r="U8528">
        <f t="shared" si="1731"/>
        <v>3345.3080536583461</v>
      </c>
      <c r="V8528" s="9">
        <v>649.50036621100003</v>
      </c>
      <c r="W8528" s="9">
        <v>978.03125</v>
      </c>
      <c r="X8528">
        <f t="shared" si="1738"/>
        <v>2.0109234690574159E-4</v>
      </c>
      <c r="Y8528">
        <f t="shared" si="1739"/>
        <v>2.0956966113732984</v>
      </c>
      <c r="Z8528">
        <f t="shared" si="1732"/>
        <v>0.12895740411016798</v>
      </c>
      <c r="AA8528">
        <f t="shared" si="1733"/>
        <v>1.8292641955391088E-2</v>
      </c>
      <c r="AB8528">
        <f>(1/(AA8528*k))*(LN((50-dTar)/(hTar-dTar)))</f>
        <v>238.90179764928678</v>
      </c>
      <c r="AC8528">
        <f t="shared" si="1734"/>
        <v>385.38376422456855</v>
      </c>
      <c r="AD8528" s="19">
        <v>2152.9069824200001</v>
      </c>
      <c r="AE8528" s="19">
        <v>331.95666503899997</v>
      </c>
      <c r="AF8528">
        <f t="shared" si="1740"/>
        <v>3.4840202134820195E-4</v>
      </c>
      <c r="AG8528" s="23">
        <f t="shared" si="1735"/>
        <v>1.8143106076873019</v>
      </c>
      <c r="AH8528" s="25">
        <f t="shared" si="1741"/>
        <v>1.9212636737294562</v>
      </c>
      <c r="AI8528" s="25">
        <f t="shared" si="1736"/>
        <v>4.9015905474142661E-2</v>
      </c>
    </row>
    <row r="8529" spans="6:35" ht="15">
      <c r="F8529" s="5">
        <v>2006</v>
      </c>
      <c r="G8529" s="5">
        <v>12</v>
      </c>
      <c r="H8529" s="5">
        <v>0</v>
      </c>
      <c r="I8529" s="5">
        <v>356</v>
      </c>
      <c r="J8529" s="5">
        <v>4</v>
      </c>
      <c r="K8529" s="5">
        <v>-1.6334999799700001</v>
      </c>
      <c r="L8529" s="5">
        <v>0</v>
      </c>
      <c r="M8529" s="5">
        <v>0.13549999892699999</v>
      </c>
      <c r="N8529" s="8">
        <f t="shared" si="1737"/>
        <v>0.13549999892699999</v>
      </c>
      <c r="O8529" s="5">
        <v>0</v>
      </c>
      <c r="P8529" s="5">
        <v>96.736587524399994</v>
      </c>
      <c r="Q8529" s="5">
        <v>0.37607869505899999</v>
      </c>
      <c r="R8529" s="5">
        <v>1.6243402957899999</v>
      </c>
      <c r="S8529">
        <f t="shared" si="1729"/>
        <v>8.050596707031012E-3</v>
      </c>
      <c r="T8529">
        <f t="shared" si="1730"/>
        <v>859.08481335697979</v>
      </c>
      <c r="U8529">
        <f t="shared" si="1731"/>
        <v>2579.9609220916859</v>
      </c>
      <c r="V8529" s="9">
        <v>627.54998779300001</v>
      </c>
      <c r="W8529" s="9">
        <v>754.27502441399997</v>
      </c>
      <c r="X8529">
        <f t="shared" si="1738"/>
        <v>2.5241141661456768E-4</v>
      </c>
      <c r="Y8529">
        <f t="shared" si="1739"/>
        <v>0.48020844618831204</v>
      </c>
      <c r="Z8529">
        <f t="shared" si="1732"/>
        <v>0.16721270421369891</v>
      </c>
      <c r="AA8529">
        <f t="shared" si="1733"/>
        <v>2.3719166415298001E-2</v>
      </c>
      <c r="AB8529">
        <f>(1/(AA8529*k))*(LN((50-dTar)/(hTar-dTar)))</f>
        <v>184.24530484676353</v>
      </c>
      <c r="AC8529">
        <f t="shared" si="1734"/>
        <v>297.21479629377268</v>
      </c>
      <c r="AD8529" s="19">
        <v>2069.1081543</v>
      </c>
      <c r="AE8529" s="19">
        <v>256.01086425800003</v>
      </c>
      <c r="AF8529">
        <f t="shared" si="1740"/>
        <v>3.813397037159912E-4</v>
      </c>
      <c r="AG8529" s="23">
        <f t="shared" si="1735"/>
        <v>0.42578171580636193</v>
      </c>
      <c r="AH8529" s="25">
        <f t="shared" si="1741"/>
        <v>0.44646897676726988</v>
      </c>
      <c r="AI8529" s="25">
        <f t="shared" si="1736"/>
        <v>6.3556506587342201E-2</v>
      </c>
    </row>
    <row r="8530" spans="6:35" ht="15">
      <c r="F8530" s="5">
        <v>2006</v>
      </c>
      <c r="G8530" s="5">
        <v>12</v>
      </c>
      <c r="H8530" s="5">
        <v>0</v>
      </c>
      <c r="I8530" s="5">
        <v>356</v>
      </c>
      <c r="J8530" s="5">
        <v>5</v>
      </c>
      <c r="K8530" s="5">
        <v>-1.5870000124000001</v>
      </c>
      <c r="L8530" s="5">
        <v>8.8800002662000003E-17</v>
      </c>
      <c r="M8530" s="5">
        <v>0.389999985695</v>
      </c>
      <c r="N8530" s="8">
        <f t="shared" si="1737"/>
        <v>0.389999985695</v>
      </c>
      <c r="O8530" s="5">
        <v>0</v>
      </c>
      <c r="P8530" s="5">
        <v>96.736587524399994</v>
      </c>
      <c r="Q8530" s="5">
        <v>0.53258818387999995</v>
      </c>
      <c r="R8530" s="5">
        <v>0</v>
      </c>
      <c r="S8530">
        <f t="shared" si="1729"/>
        <v>2.3171458490341579E-2</v>
      </c>
      <c r="T8530">
        <f t="shared" si="1730"/>
        <v>298.47691168662817</v>
      </c>
      <c r="U8530">
        <f t="shared" si="1731"/>
        <v>896.37106409670105</v>
      </c>
      <c r="V8530" s="9">
        <v>571.94964599599996</v>
      </c>
      <c r="W8530" s="9">
        <v>262.06222534199998</v>
      </c>
      <c r="X8530">
        <f t="shared" si="1738"/>
        <v>5.7790676244087182E-4</v>
      </c>
      <c r="Y8530">
        <f t="shared" si="1739"/>
        <v>0.64360474061547224</v>
      </c>
      <c r="Z8530">
        <f t="shared" si="1732"/>
        <v>0.48127640419021711</v>
      </c>
      <c r="AA8530">
        <f t="shared" si="1733"/>
        <v>6.8269185504917937E-2</v>
      </c>
      <c r="AB8530">
        <f>(1/(AA8530*k))*(LN((50-dTar)/(hTar-dTar)))</f>
        <v>64.013434678854949</v>
      </c>
      <c r="AC8530">
        <f t="shared" si="1734"/>
        <v>103.26309245146989</v>
      </c>
      <c r="AD8530" s="19">
        <v>1581.07299805</v>
      </c>
      <c r="AE8530" s="19">
        <v>88.947364807100001</v>
      </c>
      <c r="AF8530">
        <f t="shared" si="1740"/>
        <v>5.6392563580648163E-4</v>
      </c>
      <c r="AG8530" s="23">
        <f t="shared" si="1735"/>
        <v>0.60612589557610719</v>
      </c>
      <c r="AH8530" s="25">
        <f t="shared" si="1741"/>
        <v>0.62037137095928219</v>
      </c>
      <c r="AI8530" s="25">
        <f t="shared" si="1736"/>
        <v>0.1829301613001601</v>
      </c>
    </row>
    <row r="8531" spans="6:35" ht="15">
      <c r="F8531" s="5">
        <v>2006</v>
      </c>
      <c r="G8531" s="5">
        <v>12</v>
      </c>
      <c r="H8531" s="5">
        <v>0</v>
      </c>
      <c r="I8531" s="5">
        <v>356</v>
      </c>
      <c r="J8531" s="5">
        <v>6</v>
      </c>
      <c r="K8531" s="5">
        <v>-1.94299995899</v>
      </c>
      <c r="L8531" s="5">
        <v>0</v>
      </c>
      <c r="M8531" s="5">
        <v>0.28150001168299998</v>
      </c>
      <c r="N8531" s="8">
        <f t="shared" si="1737"/>
        <v>0.28150001168299998</v>
      </c>
      <c r="O8531" s="5">
        <v>0</v>
      </c>
      <c r="P8531" s="5">
        <v>96.736587524399994</v>
      </c>
      <c r="Q8531" s="5">
        <v>1.35538101196</v>
      </c>
      <c r="R8531" s="5">
        <v>0</v>
      </c>
      <c r="S8531">
        <f t="shared" si="1729"/>
        <v>1.6725041217935947E-2</v>
      </c>
      <c r="T8531">
        <f t="shared" si="1730"/>
        <v>413.52037817731502</v>
      </c>
      <c r="U8531">
        <f t="shared" si="1731"/>
        <v>1241.8638993478842</v>
      </c>
      <c r="V8531" s="9">
        <v>584.28411865199996</v>
      </c>
      <c r="W8531" s="9">
        <v>363.070220947</v>
      </c>
      <c r="X8531">
        <f t="shared" si="1738"/>
        <v>4.567840620956303E-4</v>
      </c>
      <c r="Y8531">
        <f t="shared" si="1739"/>
        <v>1.6710189822603898</v>
      </c>
      <c r="Z8531">
        <f t="shared" si="1732"/>
        <v>0.34738286761951354</v>
      </c>
      <c r="AA8531">
        <f t="shared" si="1733"/>
        <v>4.9276351851593611E-2</v>
      </c>
      <c r="AB8531">
        <f>(1/(AA8531*k))*(LN((50-dTar)/(hTar-dTar)))</f>
        <v>88.686456742157631</v>
      </c>
      <c r="AC8531">
        <f t="shared" si="1734"/>
        <v>143.06430872992684</v>
      </c>
      <c r="AD8531" s="19">
        <v>1754.3758544899999</v>
      </c>
      <c r="AE8531" s="19">
        <v>123.230796814</v>
      </c>
      <c r="AF8531">
        <f t="shared" si="1740"/>
        <v>4.9488512468314491E-4</v>
      </c>
      <c r="AG8531" s="23">
        <f t="shared" si="1735"/>
        <v>1.552710172810456</v>
      </c>
      <c r="AH8531" s="25">
        <f t="shared" si="1741"/>
        <v>1.597678613829959</v>
      </c>
      <c r="AI8531" s="25">
        <f t="shared" si="1736"/>
        <v>0.1320380626460837</v>
      </c>
    </row>
    <row r="8532" spans="6:35" ht="15">
      <c r="F8532" s="5">
        <v>2006</v>
      </c>
      <c r="G8532" s="5">
        <v>12</v>
      </c>
      <c r="H8532" s="5">
        <v>0</v>
      </c>
      <c r="I8532" s="5">
        <v>356</v>
      </c>
      <c r="J8532" s="5">
        <v>7</v>
      </c>
      <c r="K8532" s="5">
        <v>-2.0394999980900002</v>
      </c>
      <c r="L8532" s="5">
        <v>0</v>
      </c>
      <c r="M8532" s="5">
        <v>0.11649999767499999</v>
      </c>
      <c r="N8532" s="8">
        <f t="shared" si="1737"/>
        <v>0.11649999767499999</v>
      </c>
      <c r="O8532" s="5">
        <v>0</v>
      </c>
      <c r="P8532" s="5">
        <v>96.736587524399994</v>
      </c>
      <c r="Q8532" s="5">
        <v>1.4363759756100001</v>
      </c>
      <c r="R8532" s="5">
        <v>0</v>
      </c>
      <c r="S8532">
        <f t="shared" si="1729"/>
        <v>6.9217306647859234E-3</v>
      </c>
      <c r="T8532">
        <f t="shared" si="1730"/>
        <v>999.19307820769677</v>
      </c>
      <c r="U8532">
        <f t="shared" si="1731"/>
        <v>3000.7271171829693</v>
      </c>
      <c r="V8532" s="9">
        <v>639.84527587900004</v>
      </c>
      <c r="W8532" s="9">
        <v>877.28991699200003</v>
      </c>
      <c r="X8532">
        <f t="shared" si="1738"/>
        <v>2.2134362036103179E-4</v>
      </c>
      <c r="Y8532">
        <f t="shared" si="1739"/>
        <v>1.8442622638532036</v>
      </c>
      <c r="Z8532">
        <f t="shared" si="1732"/>
        <v>0.14376590263016384</v>
      </c>
      <c r="AA8532">
        <f t="shared" si="1733"/>
        <v>2.0393231395698101E-2</v>
      </c>
      <c r="AB8532">
        <f>(1/(AA8532*k))*(LN((50-dTar)/(hTar-dTar)))</f>
        <v>214.2938979165198</v>
      </c>
      <c r="AC8532">
        <f t="shared" si="1734"/>
        <v>345.68759985080158</v>
      </c>
      <c r="AD8532" s="19">
        <v>2119.5993652299999</v>
      </c>
      <c r="AE8532" s="19">
        <v>297.76373290999999</v>
      </c>
      <c r="AF8532">
        <f t="shared" si="1740"/>
        <v>3.6191880254935849E-4</v>
      </c>
      <c r="AG8532" s="23">
        <f t="shared" si="1735"/>
        <v>1.613525058795614</v>
      </c>
      <c r="AH8532" s="25">
        <f t="shared" si="1741"/>
        <v>1.7012268321874602</v>
      </c>
      <c r="AI8532" s="25">
        <f t="shared" si="1736"/>
        <v>5.4644523456015219E-2</v>
      </c>
    </row>
    <row r="8533" spans="6:35" ht="15">
      <c r="F8533" s="5">
        <v>2006</v>
      </c>
      <c r="G8533" s="5">
        <v>12</v>
      </c>
      <c r="H8533" s="5">
        <v>0</v>
      </c>
      <c r="I8533" s="5">
        <v>356</v>
      </c>
      <c r="J8533" s="5">
        <v>8</v>
      </c>
      <c r="K8533" s="5">
        <v>-2.7639999389600001</v>
      </c>
      <c r="L8533" s="5">
        <v>0</v>
      </c>
      <c r="M8533" s="5">
        <v>2.7000000700400002E-2</v>
      </c>
      <c r="N8533" s="8">
        <f t="shared" si="1737"/>
        <v>2.7000000700400002E-2</v>
      </c>
      <c r="O8533" s="5">
        <v>0</v>
      </c>
      <c r="P8533" s="5">
        <v>96.736587524399994</v>
      </c>
      <c r="Q8533" s="5">
        <v>1.85119652748</v>
      </c>
      <c r="R8533" s="5">
        <v>0</v>
      </c>
      <c r="S8533">
        <f t="shared" si="1729"/>
        <v>1.6041779959391753E-3</v>
      </c>
      <c r="T8533">
        <f t="shared" si="1730"/>
        <v>4311.3328988301928</v>
      </c>
      <c r="U8533">
        <f t="shared" si="1731"/>
        <v>12947.581226171835</v>
      </c>
      <c r="V8533" s="9">
        <v>823.71081543000003</v>
      </c>
      <c r="W8533" s="9">
        <v>3785.3432617200001</v>
      </c>
      <c r="X8533">
        <f t="shared" si="1738"/>
        <v>5.6958522104220798E-5</v>
      </c>
      <c r="Y8533">
        <f t="shared" si="1739"/>
        <v>2.4537591755338668</v>
      </c>
      <c r="Z8533">
        <f t="shared" si="1732"/>
        <v>3.331913776115928E-2</v>
      </c>
      <c r="AA8533">
        <f t="shared" si="1733"/>
        <v>4.7263285232273106E-3</v>
      </c>
      <c r="AB8533">
        <f>(1/(AA8533*k))*(LN((50-dTar)/(hTar-dTar)))</f>
        <v>924.63844301572158</v>
      </c>
      <c r="AC8533">
        <f t="shared" si="1734"/>
        <v>1491.5779086738355</v>
      </c>
      <c r="AD8533" s="19">
        <v>2399.1000976599998</v>
      </c>
      <c r="AE8533" s="19">
        <v>1284.79528809</v>
      </c>
      <c r="AF8533">
        <f t="shared" si="1740"/>
        <v>1.9321904357567091E-4</v>
      </c>
      <c r="AG8533" s="23">
        <f t="shared" si="1735"/>
        <v>1.7465826969352094</v>
      </c>
      <c r="AH8533" s="25">
        <f t="shared" si="1741"/>
        <v>2.0153760684186834</v>
      </c>
      <c r="AI8533" s="25">
        <f t="shared" si="1736"/>
        <v>1.2664396575366154E-2</v>
      </c>
    </row>
    <row r="8534" spans="6:35" ht="15">
      <c r="F8534" s="5">
        <v>2006</v>
      </c>
      <c r="G8534" s="5">
        <v>12</v>
      </c>
      <c r="H8534" s="5">
        <v>0</v>
      </c>
      <c r="I8534" s="5">
        <v>356</v>
      </c>
      <c r="J8534" s="5">
        <v>9</v>
      </c>
      <c r="K8534" s="5">
        <v>-2.7160000801100002</v>
      </c>
      <c r="L8534" s="5">
        <v>0</v>
      </c>
      <c r="M8534" s="5">
        <v>0.143500000238</v>
      </c>
      <c r="N8534" s="8">
        <f t="shared" si="1737"/>
        <v>0.143500000238</v>
      </c>
      <c r="O8534" s="5">
        <v>0</v>
      </c>
      <c r="P8534" s="5">
        <v>96.736587524399994</v>
      </c>
      <c r="Q8534" s="5">
        <v>3.0147116184199998</v>
      </c>
      <c r="R8534" s="5">
        <v>6.4788541793799999</v>
      </c>
      <c r="S8534">
        <f t="shared" si="1729"/>
        <v>8.5259087713896124E-3</v>
      </c>
      <c r="T8534">
        <f t="shared" si="1730"/>
        <v>811.19157557497681</v>
      </c>
      <c r="U8534">
        <f t="shared" si="1731"/>
        <v>2436.1303247061069</v>
      </c>
      <c r="V8534" s="9">
        <v>630.19445800799997</v>
      </c>
      <c r="W8534" s="9">
        <v>712.22485351600005</v>
      </c>
      <c r="X8534">
        <f t="shared" si="1738"/>
        <v>2.6465180989330842E-4</v>
      </c>
      <c r="Y8534">
        <f t="shared" si="1739"/>
        <v>3.8388483143165479</v>
      </c>
      <c r="Z8534">
        <f t="shared" si="1732"/>
        <v>0.17708504268984995</v>
      </c>
      <c r="AA8534">
        <f t="shared" si="1733"/>
        <v>2.5119560244972052E-2</v>
      </c>
      <c r="AB8534">
        <f>(1/(AA8534*k))*(LN((50-dTar)/(hTar-dTar)))</f>
        <v>173.9737879277734</v>
      </c>
      <c r="AC8534">
        <f t="shared" si="1734"/>
        <v>280.64532761046087</v>
      </c>
      <c r="AD8534" s="19">
        <v>2048.6286621099998</v>
      </c>
      <c r="AE8534" s="19">
        <v>241.738479614</v>
      </c>
      <c r="AF8534">
        <f t="shared" si="1740"/>
        <v>3.8895182809395816E-4</v>
      </c>
      <c r="AG8534" s="23">
        <f t="shared" si="1735"/>
        <v>3.419809178696517</v>
      </c>
      <c r="AH8534" s="25">
        <f t="shared" si="1741"/>
        <v>3.579083342155724</v>
      </c>
      <c r="AI8534" s="25">
        <f t="shared" si="1736"/>
        <v>6.7308920905037109E-2</v>
      </c>
    </row>
    <row r="8535" spans="6:35" ht="15">
      <c r="F8535" s="5">
        <v>2006</v>
      </c>
      <c r="G8535" s="5">
        <v>12</v>
      </c>
      <c r="H8535" s="5">
        <v>0</v>
      </c>
      <c r="I8535" s="5">
        <v>356</v>
      </c>
      <c r="J8535" s="5">
        <v>10</v>
      </c>
      <c r="K8535" s="5">
        <v>-2.4435000419600001</v>
      </c>
      <c r="L8535" s="5">
        <v>0</v>
      </c>
      <c r="M8535" s="5">
        <v>0.12800000608000001</v>
      </c>
      <c r="N8535" s="8">
        <f t="shared" si="1737"/>
        <v>0.12800000608000001</v>
      </c>
      <c r="O8535" s="5">
        <v>0</v>
      </c>
      <c r="P8535" s="5">
        <v>96.736587524399994</v>
      </c>
      <c r="Q8535" s="5">
        <v>4.2411794662500002</v>
      </c>
      <c r="R8535" s="5">
        <v>33.954547882100002</v>
      </c>
      <c r="S8535">
        <f t="shared" si="1729"/>
        <v>7.6049921447066734E-3</v>
      </c>
      <c r="T8535">
        <f t="shared" si="1730"/>
        <v>909.42176374053463</v>
      </c>
      <c r="U8535">
        <f t="shared" si="1731"/>
        <v>2731.1303560144752</v>
      </c>
      <c r="V8535" s="9">
        <v>634.00366210899995</v>
      </c>
      <c r="W8535" s="9">
        <v>798.47082519499997</v>
      </c>
      <c r="X8535">
        <f t="shared" si="1738"/>
        <v>2.4017649071687128E-4</v>
      </c>
      <c r="Y8535">
        <f t="shared" si="1739"/>
        <v>5.4264295939218155</v>
      </c>
      <c r="Z8535">
        <f t="shared" si="1732"/>
        <v>0.15795739723612537</v>
      </c>
      <c r="AA8535">
        <f t="shared" si="1733"/>
        <v>2.2406298667251912E-2</v>
      </c>
      <c r="AB8535">
        <f>(1/(AA8535*k))*(LN((50-dTar)/(hTar-dTar)))</f>
        <v>195.04091736869117</v>
      </c>
      <c r="AC8535">
        <f t="shared" si="1734"/>
        <v>314.62970832770384</v>
      </c>
      <c r="AD8535" s="19">
        <v>2088.7207031299999</v>
      </c>
      <c r="AE8535" s="19">
        <v>271.01150512700002</v>
      </c>
      <c r="AF8535">
        <f t="shared" si="1740"/>
        <v>3.739209692594826E-4</v>
      </c>
      <c r="AG8535" s="23">
        <f t="shared" si="1735"/>
        <v>4.7880283551781933</v>
      </c>
      <c r="AH8535" s="25">
        <f t="shared" si="1741"/>
        <v>5.0306806866883758</v>
      </c>
      <c r="AI8535" s="25">
        <f t="shared" si="1736"/>
        <v>6.0038622096124004E-2</v>
      </c>
    </row>
    <row r="8536" spans="6:35" ht="15">
      <c r="F8536" s="5">
        <v>2006</v>
      </c>
      <c r="G8536" s="5">
        <v>12</v>
      </c>
      <c r="H8536" s="5">
        <v>0</v>
      </c>
      <c r="I8536" s="5">
        <v>356</v>
      </c>
      <c r="J8536" s="5">
        <v>11</v>
      </c>
      <c r="K8536" s="5">
        <v>-1.4900000095399999</v>
      </c>
      <c r="L8536" s="5">
        <v>2.7381899417400001E-4</v>
      </c>
      <c r="M8536" s="5">
        <v>0.66799998283399997</v>
      </c>
      <c r="N8536" s="8">
        <f t="shared" si="1737"/>
        <v>0.66799998283399997</v>
      </c>
      <c r="O8536" s="5">
        <v>0</v>
      </c>
      <c r="P8536" s="5">
        <v>96.736587524399994</v>
      </c>
      <c r="Q8536" s="5">
        <v>7.2271304130600003</v>
      </c>
      <c r="R8536" s="5">
        <v>51.385242462199997</v>
      </c>
      <c r="S8536">
        <f t="shared" si="1729"/>
        <v>3.9688549850081092E-2</v>
      </c>
      <c r="T8536">
        <f t="shared" si="1730"/>
        <v>174.26047047818562</v>
      </c>
      <c r="U8536">
        <f t="shared" si="1731"/>
        <v>523.33040592607051</v>
      </c>
      <c r="V8536" s="9">
        <v>557.21850585899995</v>
      </c>
      <c r="W8536" s="9">
        <v>153.00041198700001</v>
      </c>
      <c r="X8536">
        <f t="shared" si="1738"/>
        <v>8.1066884049848934E-4</v>
      </c>
      <c r="Y8536">
        <f t="shared" si="1739"/>
        <v>8.4160442226133565</v>
      </c>
      <c r="Z8536">
        <f t="shared" si="1732"/>
        <v>0.82434010648630651</v>
      </c>
      <c r="AA8536">
        <f t="shared" si="1733"/>
        <v>0.11693286261051525</v>
      </c>
      <c r="AB8536">
        <f>(1/(AA8536*k))*(LN((50-dTar)/(hTar-dTar)))</f>
        <v>37.373112650580978</v>
      </c>
      <c r="AC8536">
        <f t="shared" si="1734"/>
        <v>60.288331757191948</v>
      </c>
      <c r="AD8536" s="19">
        <v>1273.1955566399999</v>
      </c>
      <c r="AE8536" s="19">
        <v>51.930347442600002</v>
      </c>
      <c r="AF8536">
        <f t="shared" si="1740"/>
        <v>7.2180577774547941E-4</v>
      </c>
      <c r="AG8536" s="23">
        <f t="shared" si="1735"/>
        <v>8.0498077187214001</v>
      </c>
      <c r="AH8536" s="25">
        <f t="shared" si="1741"/>
        <v>8.1890119309945675</v>
      </c>
      <c r="AI8536" s="25">
        <f t="shared" si="1736"/>
        <v>0.31332653612939465</v>
      </c>
    </row>
    <row r="8537" spans="6:35" ht="15">
      <c r="F8537" s="5">
        <v>2006</v>
      </c>
      <c r="G8537" s="5">
        <v>12</v>
      </c>
      <c r="H8537" s="5">
        <v>0</v>
      </c>
      <c r="I8537" s="5">
        <v>356</v>
      </c>
      <c r="J8537" s="5">
        <v>12</v>
      </c>
      <c r="K8537" s="5">
        <v>-0.31299999356300001</v>
      </c>
      <c r="L8537" s="5">
        <v>4.7760498709999996E-3</v>
      </c>
      <c r="M8537" s="5">
        <v>1.08099997044</v>
      </c>
      <c r="N8537" s="8">
        <f t="shared" si="1737"/>
        <v>1.08099997044</v>
      </c>
      <c r="O8537" s="5">
        <v>0</v>
      </c>
      <c r="P8537" s="5">
        <v>96.736587524399994</v>
      </c>
      <c r="Q8537" s="5">
        <v>12.7501649857</v>
      </c>
      <c r="R8537" s="5">
        <v>479.73843383799999</v>
      </c>
      <c r="S8537">
        <f t="shared" si="1729"/>
        <v>6.4226530415055008E-2</v>
      </c>
      <c r="T8537">
        <f t="shared" si="1730"/>
        <v>107.68362115744736</v>
      </c>
      <c r="U8537">
        <f t="shared" si="1731"/>
        <v>323.39011261289278</v>
      </c>
      <c r="V8537" s="9">
        <v>524.52947998000002</v>
      </c>
      <c r="W8537" s="9">
        <v>94.546043396000002</v>
      </c>
      <c r="X8537">
        <f t="shared" si="1738"/>
        <v>1.0610466438394207E-3</v>
      </c>
      <c r="Y8537">
        <f t="shared" si="1739"/>
        <v>14.394886495772655</v>
      </c>
      <c r="Z8537">
        <f t="shared" si="1732"/>
        <v>1.3339994815024534</v>
      </c>
      <c r="AA8537">
        <f t="shared" si="1733"/>
        <v>0.18922818005048281</v>
      </c>
      <c r="AB8537">
        <f>(1/(AA8537*k))*(LN((50-dTar)/(hTar-dTar)))</f>
        <v>23.09457843822107</v>
      </c>
      <c r="AC8537">
        <f t="shared" si="1734"/>
        <v>37.254954375718007</v>
      </c>
      <c r="AD8537" s="19">
        <v>1004.67559814</v>
      </c>
      <c r="AE8537" s="19">
        <v>32.0901679993</v>
      </c>
      <c r="AF8537">
        <f t="shared" si="1740"/>
        <v>9.310807332659995E-4</v>
      </c>
      <c r="AG8537" s="23">
        <f t="shared" si="1735"/>
        <v>13.895565738360739</v>
      </c>
      <c r="AH8537" s="25">
        <f t="shared" si="1741"/>
        <v>14.085354445844887</v>
      </c>
      <c r="AI8537" s="25">
        <f t="shared" si="1736"/>
        <v>0.50704488772137091</v>
      </c>
    </row>
    <row r="8538" spans="6:35" ht="15">
      <c r="F8538" s="5">
        <v>2006</v>
      </c>
      <c r="G8538" s="5">
        <v>12</v>
      </c>
      <c r="H8538" s="5">
        <v>0</v>
      </c>
      <c r="I8538" s="5">
        <v>356</v>
      </c>
      <c r="J8538" s="5">
        <v>13</v>
      </c>
      <c r="K8538" s="5">
        <v>2.1500000953699998</v>
      </c>
      <c r="L8538" s="5">
        <v>0.15084794163699999</v>
      </c>
      <c r="M8538" s="5">
        <v>2.0004999637599998</v>
      </c>
      <c r="N8538" s="8">
        <f t="shared" si="1737"/>
        <v>2.0004999637599998</v>
      </c>
      <c r="O8538" s="5">
        <v>0</v>
      </c>
      <c r="P8538" s="5">
        <v>96.736587524399994</v>
      </c>
      <c r="Q8538" s="5">
        <v>15.2323951721</v>
      </c>
      <c r="R8538" s="5">
        <v>650.099121094</v>
      </c>
      <c r="S8538">
        <f t="shared" si="1729"/>
        <v>0.1188577014627028</v>
      </c>
      <c r="T8538">
        <f t="shared" si="1730"/>
        <v>58.188449586014578</v>
      </c>
      <c r="U8538">
        <f t="shared" si="1731"/>
        <v>174.7486670872367</v>
      </c>
      <c r="V8538" s="9">
        <v>518.266113281</v>
      </c>
      <c r="W8538" s="9">
        <v>51.089366912800003</v>
      </c>
      <c r="X8538">
        <f t="shared" si="1738"/>
        <v>1.3438978987739942E-3</v>
      </c>
      <c r="Y8538">
        <f t="shared" si="1739"/>
        <v>16.524608576056952</v>
      </c>
      <c r="Z8538">
        <f t="shared" si="1732"/>
        <v>2.4687011909124177</v>
      </c>
      <c r="AA8538">
        <f t="shared" si="1733"/>
        <v>0.35018591830236562</v>
      </c>
      <c r="AB8538">
        <f>(1/(AA8538*k))*(LN((50-dTar)/(hTar-dTar)))</f>
        <v>12.479499655735225</v>
      </c>
      <c r="AC8538">
        <f t="shared" si="1734"/>
        <v>20.131269836766783</v>
      </c>
      <c r="AD8538" s="19">
        <v>714.06903076200001</v>
      </c>
      <c r="AE8538" s="19">
        <v>17.340402603099999</v>
      </c>
      <c r="AF8538">
        <f t="shared" si="1740"/>
        <v>1.3305999205892591E-3</v>
      </c>
      <c r="AG8538" s="23">
        <f t="shared" si="1735"/>
        <v>16.081969404586555</v>
      </c>
      <c r="AH8538" s="25">
        <f t="shared" si="1741"/>
        <v>16.250213794566758</v>
      </c>
      <c r="AI8538" s="25">
        <f t="shared" si="1736"/>
        <v>0.9383379345500138</v>
      </c>
    </row>
    <row r="8539" spans="6:35" ht="15">
      <c r="F8539" s="5">
        <v>2006</v>
      </c>
      <c r="G8539" s="5">
        <v>12</v>
      </c>
      <c r="H8539" s="5">
        <v>0</v>
      </c>
      <c r="I8539" s="5">
        <v>356</v>
      </c>
      <c r="J8539" s="5">
        <v>14</v>
      </c>
      <c r="K8539" s="5">
        <v>2.7400000095400001</v>
      </c>
      <c r="L8539" s="5">
        <v>0.213603019714</v>
      </c>
      <c r="M8539" s="5">
        <v>2.0905001163499999</v>
      </c>
      <c r="N8539" s="8">
        <f t="shared" si="1737"/>
        <v>2.0905001163499999</v>
      </c>
      <c r="O8539" s="5">
        <v>0</v>
      </c>
      <c r="P8539" s="5">
        <v>96.736587524399994</v>
      </c>
      <c r="Q8539" s="5">
        <v>15.6999349594</v>
      </c>
      <c r="R8539" s="5">
        <v>588.29730224599996</v>
      </c>
      <c r="S8539">
        <f t="shared" si="1729"/>
        <v>0.12420497037643684</v>
      </c>
      <c r="T8539">
        <f t="shared" si="1730"/>
        <v>55.683322080515786</v>
      </c>
      <c r="U8539">
        <f t="shared" si="1731"/>
        <v>167.22539235515475</v>
      </c>
      <c r="V8539" s="9">
        <v>520.615722656</v>
      </c>
      <c r="W8539" s="9">
        <v>48.889869689900003</v>
      </c>
      <c r="X8539">
        <f t="shared" si="1738"/>
        <v>1.3573475539457225E-3</v>
      </c>
      <c r="Y8539">
        <f t="shared" si="1739"/>
        <v>16.983581586456282</v>
      </c>
      <c r="Z8539">
        <f t="shared" si="1732"/>
        <v>2.5797651688710235</v>
      </c>
      <c r="AA8539">
        <f t="shared" si="1733"/>
        <v>0.36594037301519922</v>
      </c>
      <c r="AB8539">
        <f>(1/(AA8539*k))*(LN((50-dTar)/(hTar-dTar)))</f>
        <v>11.942232585296574</v>
      </c>
      <c r="AC8539">
        <f t="shared" si="1734"/>
        <v>19.264578970323353</v>
      </c>
      <c r="AD8539" s="19">
        <v>696.32733154300001</v>
      </c>
      <c r="AE8539" s="19">
        <v>16.593862533599999</v>
      </c>
      <c r="AF8539">
        <f t="shared" si="1740"/>
        <v>1.3657736011976748E-3</v>
      </c>
      <c r="AG8539" s="23">
        <f t="shared" si="1735"/>
        <v>16.536725664482162</v>
      </c>
      <c r="AH8539" s="25">
        <f t="shared" si="1741"/>
        <v>16.706572815044627</v>
      </c>
      <c r="AI8539" s="25">
        <f t="shared" si="1736"/>
        <v>0.98055266027875576</v>
      </c>
    </row>
    <row r="8540" spans="6:35" ht="15">
      <c r="F8540" s="5">
        <v>2006</v>
      </c>
      <c r="G8540" s="5">
        <v>12</v>
      </c>
      <c r="H8540" s="5">
        <v>0</v>
      </c>
      <c r="I8540" s="5">
        <v>356</v>
      </c>
      <c r="J8540" s="5">
        <v>15</v>
      </c>
      <c r="K8540" s="5">
        <v>3.4584999084499999</v>
      </c>
      <c r="L8540" s="5">
        <v>0.25279095768900001</v>
      </c>
      <c r="M8540" s="5">
        <v>1.6734999418300001</v>
      </c>
      <c r="N8540" s="8">
        <f t="shared" si="1737"/>
        <v>1.6734999418300001</v>
      </c>
      <c r="O8540" s="5">
        <v>0</v>
      </c>
      <c r="P8540" s="5">
        <v>96.736587524399994</v>
      </c>
      <c r="Q8540" s="5">
        <v>13.3311948776</v>
      </c>
      <c r="R8540" s="5">
        <v>459.05050659199998</v>
      </c>
      <c r="S8540">
        <f t="shared" si="1729"/>
        <v>9.9429322712921417E-2</v>
      </c>
      <c r="T8540">
        <f t="shared" si="1730"/>
        <v>69.558407728882784</v>
      </c>
      <c r="U8540">
        <f t="shared" si="1731"/>
        <v>208.89436171288344</v>
      </c>
      <c r="V8540" s="9">
        <v>525.19592285199997</v>
      </c>
      <c r="W8540" s="9">
        <v>61.0721702576</v>
      </c>
      <c r="X8540">
        <f t="shared" si="1738"/>
        <v>1.257604649132039E-3</v>
      </c>
      <c r="Y8540">
        <f t="shared" si="1739"/>
        <v>14.609160033008893</v>
      </c>
      <c r="Z8540">
        <f t="shared" si="1732"/>
        <v>2.0651693947659693</v>
      </c>
      <c r="AA8540">
        <f t="shared" si="1733"/>
        <v>0.29294482605599326</v>
      </c>
      <c r="AB8540">
        <f>(1/(AA8540*k))*(LN((50-dTar)/(hTar-dTar)))</f>
        <v>14.917979968222374</v>
      </c>
      <c r="AC8540">
        <f t="shared" si="1734"/>
        <v>24.064897507469261</v>
      </c>
      <c r="AD8540" s="19">
        <v>790.39318847699997</v>
      </c>
      <c r="AE8540" s="19">
        <v>20.728696823100002</v>
      </c>
      <c r="AF8540">
        <f t="shared" si="1740"/>
        <v>1.1973369557386835E-3</v>
      </c>
      <c r="AG8540" s="23">
        <f t="shared" si="1735"/>
        <v>14.188214747353459</v>
      </c>
      <c r="AH8540" s="25">
        <f t="shared" si="1741"/>
        <v>14.348213426559548</v>
      </c>
      <c r="AI8540" s="25">
        <f t="shared" si="1736"/>
        <v>0.78495801416306366</v>
      </c>
    </row>
    <row r="8541" spans="6:35" ht="15">
      <c r="F8541" s="5">
        <v>2006</v>
      </c>
      <c r="G8541" s="5">
        <v>12</v>
      </c>
      <c r="H8541" s="5">
        <v>0</v>
      </c>
      <c r="I8541" s="5">
        <v>356</v>
      </c>
      <c r="J8541" s="5">
        <v>16</v>
      </c>
      <c r="K8541" s="5">
        <v>2.9930000305200002</v>
      </c>
      <c r="L8541" s="5">
        <v>0.22599776089199999</v>
      </c>
      <c r="M8541" s="5">
        <v>1.5800000429200001</v>
      </c>
      <c r="N8541" s="8">
        <f t="shared" si="1737"/>
        <v>1.5800000429200001</v>
      </c>
      <c r="O8541" s="5">
        <v>0</v>
      </c>
      <c r="P8541" s="5">
        <v>96.736587524399994</v>
      </c>
      <c r="Q8541" s="5">
        <v>11.7888946533</v>
      </c>
      <c r="R8541" s="5">
        <v>268.81622314499998</v>
      </c>
      <c r="S8541">
        <f t="shared" si="1729"/>
        <v>9.3874119877251236E-2</v>
      </c>
      <c r="T8541">
        <f t="shared" si="1730"/>
        <v>73.674676029085859</v>
      </c>
      <c r="U8541">
        <f t="shared" si="1731"/>
        <v>221.25613460684309</v>
      </c>
      <c r="V8541" s="9">
        <v>528.81671142599998</v>
      </c>
      <c r="W8541" s="9">
        <v>64.686241149899999</v>
      </c>
      <c r="X8541">
        <f t="shared" si="1738"/>
        <v>1.2273566698811291E-3</v>
      </c>
      <c r="Y8541">
        <f t="shared" si="1739"/>
        <v>12.96088394527664</v>
      </c>
      <c r="Z8541">
        <f t="shared" si="1732"/>
        <v>1.94978658248365</v>
      </c>
      <c r="AA8541">
        <f t="shared" si="1733"/>
        <v>0.27657774354956005</v>
      </c>
      <c r="AB8541">
        <f>(1/(AA8541*k))*(LN((50-dTar)/(hTar-dTar)))</f>
        <v>15.800783500551656</v>
      </c>
      <c r="AC8541">
        <f t="shared" si="1734"/>
        <v>25.488989547409673</v>
      </c>
      <c r="AD8541" s="19">
        <v>816.44097900400004</v>
      </c>
      <c r="AE8541" s="19">
        <v>21.955362319900001</v>
      </c>
      <c r="AF8541">
        <f t="shared" si="1740"/>
        <v>1.1575610376337862E-3</v>
      </c>
      <c r="AG8541" s="23">
        <f t="shared" si="1735"/>
        <v>12.578472271411142</v>
      </c>
      <c r="AH8541" s="25">
        <f t="shared" si="1741"/>
        <v>12.723824564966824</v>
      </c>
      <c r="AI8541" s="25">
        <f t="shared" si="1736"/>
        <v>0.74110172642839933</v>
      </c>
    </row>
    <row r="8542" spans="6:35" ht="15">
      <c r="F8542" s="5">
        <v>2006</v>
      </c>
      <c r="G8542" s="5">
        <v>12</v>
      </c>
      <c r="H8542" s="5">
        <v>0</v>
      </c>
      <c r="I8542" s="5">
        <v>356</v>
      </c>
      <c r="J8542" s="5">
        <v>17</v>
      </c>
      <c r="K8542" s="5">
        <v>2.0905001163499999</v>
      </c>
      <c r="L8542" s="5">
        <v>0.18216668069399999</v>
      </c>
      <c r="M8542" s="5">
        <v>1.3090000152600001</v>
      </c>
      <c r="N8542" s="8">
        <f t="shared" si="1737"/>
        <v>1.3090000152600001</v>
      </c>
      <c r="O8542" s="5">
        <v>0</v>
      </c>
      <c r="P8542" s="5">
        <v>96.736587524399994</v>
      </c>
      <c r="Q8542" s="5">
        <v>9.4979972839400002</v>
      </c>
      <c r="R8542" s="5">
        <v>71.509407043500005</v>
      </c>
      <c r="S8542">
        <f t="shared" si="1729"/>
        <v>7.7772924692295575E-2</v>
      </c>
      <c r="T8542">
        <f t="shared" si="1730"/>
        <v>88.927417823560248</v>
      </c>
      <c r="U8542">
        <f t="shared" si="1731"/>
        <v>267.06241260485331</v>
      </c>
      <c r="V8542" s="9">
        <v>548.07299804700006</v>
      </c>
      <c r="W8542" s="9">
        <v>78.078125</v>
      </c>
      <c r="X8542">
        <f t="shared" si="1738"/>
        <v>1.119553119255202E-3</v>
      </c>
      <c r="Y8542">
        <f t="shared" si="1739"/>
        <v>10.548161341522668</v>
      </c>
      <c r="Z8542">
        <f t="shared" si="1732"/>
        <v>1.615361137274393</v>
      </c>
      <c r="AA8542">
        <f t="shared" si="1733"/>
        <v>0.22913940550144757</v>
      </c>
      <c r="AB8542">
        <f>(1/(AA8542*k))*(LN((50-dTar)/(hTar-dTar)))</f>
        <v>19.071992603516147</v>
      </c>
      <c r="AC8542">
        <f t="shared" si="1734"/>
        <v>30.765931328805657</v>
      </c>
      <c r="AD8542" s="19">
        <v>906.41046142599998</v>
      </c>
      <c r="AE8542" s="19">
        <v>26.500741958599999</v>
      </c>
      <c r="AF8542">
        <f t="shared" si="1740"/>
        <v>1.0376919447169374E-3</v>
      </c>
      <c r="AG8542" s="23">
        <f t="shared" si="1735"/>
        <v>10.211405393095022</v>
      </c>
      <c r="AH8542" s="25">
        <f t="shared" si="1741"/>
        <v>10.339404229996884</v>
      </c>
      <c r="AI8542" s="25">
        <f t="shared" si="1736"/>
        <v>0.61398869927315958</v>
      </c>
    </row>
    <row r="8543" spans="6:35" ht="15">
      <c r="F8543" s="5">
        <v>2006</v>
      </c>
      <c r="G8543" s="5">
        <v>12</v>
      </c>
      <c r="H8543" s="5">
        <v>0</v>
      </c>
      <c r="I8543" s="5">
        <v>356</v>
      </c>
      <c r="J8543" s="5">
        <v>18</v>
      </c>
      <c r="K8543" s="5">
        <v>0.97299998998600001</v>
      </c>
      <c r="L8543" s="5">
        <v>0.13272036611999999</v>
      </c>
      <c r="M8543" s="5">
        <v>0.61299997568099995</v>
      </c>
      <c r="N8543" s="8">
        <f t="shared" si="1737"/>
        <v>0.61299997568099995</v>
      </c>
      <c r="O8543" s="5">
        <v>0</v>
      </c>
      <c r="P8543" s="5">
        <v>96.736587524399994</v>
      </c>
      <c r="Q8543" s="5">
        <v>5.6260485649099996</v>
      </c>
      <c r="R8543" s="5">
        <v>0</v>
      </c>
      <c r="S8543">
        <f t="shared" si="1729"/>
        <v>3.6420779518133176E-2</v>
      </c>
      <c r="T8543">
        <f t="shared" si="1730"/>
        <v>189.89558875390475</v>
      </c>
      <c r="U8543">
        <f t="shared" si="1731"/>
        <v>570.28501801612856</v>
      </c>
      <c r="V8543" s="9">
        <v>559.81439208999996</v>
      </c>
      <c r="W8543" s="9">
        <v>166.728027344</v>
      </c>
      <c r="X8543">
        <f t="shared" si="1738"/>
        <v>7.7111261770204231E-4</v>
      </c>
      <c r="Y8543">
        <f t="shared" si="1739"/>
        <v>6.591204464841864</v>
      </c>
      <c r="Z8543">
        <f t="shared" si="1732"/>
        <v>0.75646778175824048</v>
      </c>
      <c r="AA8543">
        <f t="shared" si="1733"/>
        <v>0.10730515535711953</v>
      </c>
      <c r="AB8543">
        <f>(1/(AA8543*k))*(LN((50-dTar)/(hTar-dTar)))</f>
        <v>40.726328873515243</v>
      </c>
      <c r="AC8543">
        <f t="shared" si="1734"/>
        <v>65.697563093953946</v>
      </c>
      <c r="AD8543" s="19">
        <v>1322.83825684</v>
      </c>
      <c r="AE8543" s="19">
        <v>56.589679717999999</v>
      </c>
      <c r="AF8543">
        <f t="shared" si="1740"/>
        <v>6.9198142323337406E-4</v>
      </c>
      <c r="AG8543" s="23">
        <f t="shared" si="1735"/>
        <v>6.2915584677998151</v>
      </c>
      <c r="AH8543" s="25">
        <f t="shared" si="1741"/>
        <v>6.4054520434968785</v>
      </c>
      <c r="AI8543" s="25">
        <f t="shared" si="1736"/>
        <v>0.28752868856773706</v>
      </c>
    </row>
    <row r="8544" spans="6:35" ht="15">
      <c r="F8544" s="5">
        <v>2006</v>
      </c>
      <c r="G8544" s="5">
        <v>12</v>
      </c>
      <c r="H8544" s="5">
        <v>0</v>
      </c>
      <c r="I8544" s="5">
        <v>356</v>
      </c>
      <c r="J8544" s="5">
        <v>19</v>
      </c>
      <c r="K8544" s="5">
        <v>-0.110500000417</v>
      </c>
      <c r="L8544" s="5">
        <v>7.4220985174200005E-2</v>
      </c>
      <c r="M8544" s="5">
        <v>3.3500000834499999E-2</v>
      </c>
      <c r="N8544" s="8">
        <f t="shared" si="1737"/>
        <v>3.3500000834499999E-2</v>
      </c>
      <c r="O8544" s="5">
        <v>0</v>
      </c>
      <c r="P8544" s="5">
        <v>96.736587524399994</v>
      </c>
      <c r="Q8544" s="5">
        <v>7.1830925941499997</v>
      </c>
      <c r="R8544" s="5">
        <v>0</v>
      </c>
      <c r="S8544">
        <f t="shared" si="1729"/>
        <v>1.9903689929109064E-3</v>
      </c>
      <c r="T8544">
        <f t="shared" si="1730"/>
        <v>3474.8056235327599</v>
      </c>
      <c r="U8544">
        <f t="shared" si="1731"/>
        <v>10435.363984084002</v>
      </c>
      <c r="V8544" s="9">
        <v>790.70404052699996</v>
      </c>
      <c r="W8544" s="9">
        <v>3050.8735351599998</v>
      </c>
      <c r="X8544">
        <f t="shared" si="1738"/>
        <v>7.0043012770869655E-5</v>
      </c>
      <c r="Y8544">
        <f t="shared" si="1739"/>
        <v>9.4937328867587425</v>
      </c>
      <c r="Z8544">
        <f t="shared" si="1732"/>
        <v>4.1340411624030821E-2</v>
      </c>
      <c r="AA8544">
        <f t="shared" si="1733"/>
        <v>5.8641483468513545E-3</v>
      </c>
      <c r="AB8544">
        <f>(1/(AA8544*k))*(LN((50-dTar)/(hTar-dTar)))</f>
        <v>745.23098469092508</v>
      </c>
      <c r="AC8544">
        <f t="shared" si="1734"/>
        <v>1202.1672709160041</v>
      </c>
      <c r="AD8544" s="19">
        <v>2376.109375</v>
      </c>
      <c r="AE8544" s="19">
        <v>1035.5065918</v>
      </c>
      <c r="AF8544">
        <f t="shared" si="1740"/>
        <v>2.1674186854409692E-4</v>
      </c>
      <c r="AG8544" s="23">
        <f t="shared" si="1735"/>
        <v>7.0200460299548322</v>
      </c>
      <c r="AH8544" s="25">
        <f t="shared" si="1741"/>
        <v>7.9602789850331304</v>
      </c>
      <c r="AI8544" s="25">
        <f t="shared" si="1736"/>
        <v>1.5713232771765073E-2</v>
      </c>
    </row>
    <row r="8545" spans="6:35" ht="15">
      <c r="F8545" s="5">
        <v>2006</v>
      </c>
      <c r="G8545" s="5">
        <v>12</v>
      </c>
      <c r="H8545" s="5">
        <v>0</v>
      </c>
      <c r="I8545" s="5">
        <v>356</v>
      </c>
      <c r="J8545" s="5">
        <v>20</v>
      </c>
      <c r="K8545" s="5">
        <v>0.87099999189400001</v>
      </c>
      <c r="L8545" s="5">
        <v>0.11352957040099999</v>
      </c>
      <c r="M8545" s="5">
        <v>0.96100002527200001</v>
      </c>
      <c r="N8545" s="8">
        <f t="shared" si="1737"/>
        <v>0.96100002527200001</v>
      </c>
      <c r="O8545" s="5">
        <v>0</v>
      </c>
      <c r="P8545" s="5">
        <v>96.736587524399994</v>
      </c>
      <c r="Q8545" s="5">
        <v>5.6107225418100004</v>
      </c>
      <c r="R8545" s="5">
        <v>0</v>
      </c>
      <c r="S8545">
        <f t="shared" si="1729"/>
        <v>5.7096853875840653E-2</v>
      </c>
      <c r="T8545">
        <f t="shared" si="1730"/>
        <v>121.13006058987914</v>
      </c>
      <c r="U8545">
        <f t="shared" si="1731"/>
        <v>363.77179290518689</v>
      </c>
      <c r="V8545" s="9">
        <v>551.86724853500004</v>
      </c>
      <c r="W8545" s="9">
        <v>106.351997375</v>
      </c>
      <c r="X8545">
        <f t="shared" si="1738"/>
        <v>9.7848216082140841E-4</v>
      </c>
      <c r="Y8545">
        <f t="shared" si="1739"/>
        <v>6.3651421224885958</v>
      </c>
      <c r="Z8545">
        <f t="shared" si="1732"/>
        <v>1.1859144962926227</v>
      </c>
      <c r="AA8545">
        <f t="shared" si="1733"/>
        <v>0.16822228564601227</v>
      </c>
      <c r="AB8545">
        <f>(1/(AA8545*k))*(LN((50-dTar)/(hTar-dTar)))</f>
        <v>25.978395372024185</v>
      </c>
      <c r="AC8545">
        <f t="shared" si="1734"/>
        <v>41.90697556693199</v>
      </c>
      <c r="AD8545" s="19">
        <v>1067.9799804700001</v>
      </c>
      <c r="AE8545" s="19">
        <v>36.097263336200001</v>
      </c>
      <c r="AF8545">
        <f t="shared" si="1740"/>
        <v>8.7261236506992442E-4</v>
      </c>
      <c r="AG8545" s="23">
        <f t="shared" si="1735"/>
        <v>6.1323781359538669</v>
      </c>
      <c r="AH8545" s="25">
        <f t="shared" si="1741"/>
        <v>6.2208502763516691</v>
      </c>
      <c r="AI8545" s="25">
        <f t="shared" si="1736"/>
        <v>0.45075870789889283</v>
      </c>
    </row>
    <row r="8546" spans="6:35" ht="15">
      <c r="F8546" s="5">
        <v>2006</v>
      </c>
      <c r="G8546" s="5">
        <v>12</v>
      </c>
      <c r="H8546" s="5">
        <v>0</v>
      </c>
      <c r="I8546" s="5">
        <v>356</v>
      </c>
      <c r="J8546" s="5">
        <v>21</v>
      </c>
      <c r="K8546" s="5">
        <v>0.264999985695</v>
      </c>
      <c r="L8546" s="5">
        <v>7.8143879771200006E-2</v>
      </c>
      <c r="M8546" s="5">
        <v>0.4375</v>
      </c>
      <c r="N8546" s="8">
        <f t="shared" si="1737"/>
        <v>0.4375</v>
      </c>
      <c r="O8546" s="5">
        <v>0</v>
      </c>
      <c r="P8546" s="5">
        <v>96.736587524399994</v>
      </c>
      <c r="Q8546" s="5">
        <v>2.9219794273400002</v>
      </c>
      <c r="R8546" s="5">
        <v>0</v>
      </c>
      <c r="S8546">
        <f t="shared" si="1729"/>
        <v>2.5993624259905732E-2</v>
      </c>
      <c r="T8546">
        <f t="shared" si="1730"/>
        <v>266.07083722988062</v>
      </c>
      <c r="U8546">
        <f t="shared" si="1731"/>
        <v>799.05074782885799</v>
      </c>
      <c r="V8546" s="9">
        <v>568.37945556600005</v>
      </c>
      <c r="W8546" s="9">
        <v>233.60975647000001</v>
      </c>
      <c r="X8546">
        <f t="shared" si="1738"/>
        <v>6.2459402954839977E-4</v>
      </c>
      <c r="Y8546">
        <f t="shared" si="1739"/>
        <v>3.5043550788953666</v>
      </c>
      <c r="Z8546">
        <f t="shared" si="1732"/>
        <v>0.53989342193947532</v>
      </c>
      <c r="AA8546">
        <f t="shared" si="1733"/>
        <v>7.6584025010092482E-2</v>
      </c>
      <c r="AB8546">
        <f>(1/(AA8546*k))*(LN((50-dTar)/(hTar-dTar)))</f>
        <v>57.063402534951436</v>
      </c>
      <c r="AC8546">
        <f t="shared" si="1734"/>
        <v>92.05166760890225</v>
      </c>
      <c r="AD8546" s="19">
        <v>1516.69494629</v>
      </c>
      <c r="AE8546" s="19">
        <v>79.290222168</v>
      </c>
      <c r="AF8546">
        <f t="shared" si="1740"/>
        <v>5.9240413398204241E-4</v>
      </c>
      <c r="AG8546" s="23">
        <f t="shared" si="1735"/>
        <v>3.3132563291443513</v>
      </c>
      <c r="AH8546" s="25">
        <f t="shared" si="1741"/>
        <v>3.3858917727519202</v>
      </c>
      <c r="AI8546" s="25">
        <f t="shared" si="1736"/>
        <v>0.20521012437013039</v>
      </c>
    </row>
    <row r="8547" spans="6:35" ht="15">
      <c r="F8547" s="5">
        <v>2006</v>
      </c>
      <c r="G8547" s="5">
        <v>12</v>
      </c>
      <c r="H8547" s="5">
        <v>0</v>
      </c>
      <c r="I8547" s="5">
        <v>356</v>
      </c>
      <c r="J8547" s="5">
        <v>22</v>
      </c>
      <c r="K8547" s="5">
        <v>-0.35299998521800002</v>
      </c>
      <c r="L8547" s="5">
        <v>5.0299972295800001E-2</v>
      </c>
      <c r="M8547" s="5">
        <v>0.35100001096700001</v>
      </c>
      <c r="N8547" s="8">
        <f t="shared" si="1737"/>
        <v>0.35100001096700001</v>
      </c>
      <c r="O8547" s="5">
        <v>0</v>
      </c>
      <c r="P8547" s="5">
        <v>96.736587524399994</v>
      </c>
      <c r="Q8547" s="5">
        <v>2.1256532669100001</v>
      </c>
      <c r="R8547" s="5">
        <v>0</v>
      </c>
      <c r="S8547">
        <f t="shared" si="1729"/>
        <v>2.0854314057826263E-2</v>
      </c>
      <c r="T8547">
        <f t="shared" si="1730"/>
        <v>331.64099045859263</v>
      </c>
      <c r="U8547">
        <f t="shared" si="1731"/>
        <v>995.96778134571707</v>
      </c>
      <c r="V8547" s="9">
        <v>575.559082031</v>
      </c>
      <c r="W8547" s="9">
        <v>291.18023681599999</v>
      </c>
      <c r="X8547">
        <f t="shared" si="1738"/>
        <v>5.3685305644485877E-4</v>
      </c>
      <c r="Y8547">
        <f t="shared" si="1739"/>
        <v>2.5860865234021011</v>
      </c>
      <c r="Z8547">
        <f t="shared" si="1732"/>
        <v>0.43314879319261035</v>
      </c>
      <c r="AA8547">
        <f t="shared" si="1733"/>
        <v>6.1442271127861645E-2</v>
      </c>
      <c r="AB8547">
        <f>(1/(AA8547*k))*(LN((50-dTar)/(hTar-dTar)))</f>
        <v>71.126033700860489</v>
      </c>
      <c r="AC8547">
        <f t="shared" si="1734"/>
        <v>114.7367615970845</v>
      </c>
      <c r="AD8547" s="19">
        <v>1638.7772216799999</v>
      </c>
      <c r="AE8547" s="19">
        <v>98.830398559599999</v>
      </c>
      <c r="AF8547">
        <f t="shared" si="1740"/>
        <v>5.3985641644479414E-4</v>
      </c>
      <c r="AG8547" s="23">
        <f t="shared" si="1735"/>
        <v>2.4259007632300054</v>
      </c>
      <c r="AH8547" s="25">
        <f t="shared" si="1741"/>
        <v>2.4867863721880727</v>
      </c>
      <c r="AI8547" s="25">
        <f t="shared" si="1736"/>
        <v>0.16463715635304049</v>
      </c>
    </row>
    <row r="8548" spans="6:35" ht="15">
      <c r="F8548" s="5">
        <v>2006</v>
      </c>
      <c r="G8548" s="5">
        <v>12</v>
      </c>
      <c r="H8548" s="5">
        <v>0</v>
      </c>
      <c r="I8548" s="5">
        <v>356</v>
      </c>
      <c r="J8548" s="5">
        <v>23</v>
      </c>
      <c r="K8548" s="5">
        <v>-1.0195000171699999</v>
      </c>
      <c r="L8548" s="5">
        <v>1.6440717503399999E-2</v>
      </c>
      <c r="M8548" s="5">
        <v>0.29150000214600003</v>
      </c>
      <c r="N8548" s="8">
        <f t="shared" si="1737"/>
        <v>0.29150000214600003</v>
      </c>
      <c r="O8548" s="5">
        <v>0</v>
      </c>
      <c r="P8548" s="5">
        <v>96.736587524399994</v>
      </c>
      <c r="Q8548" s="5">
        <v>1.6873100995999999</v>
      </c>
      <c r="R8548" s="5">
        <v>0</v>
      </c>
      <c r="S8548">
        <f t="shared" si="1729"/>
        <v>1.7319180634388205E-2</v>
      </c>
      <c r="T8548">
        <f t="shared" si="1730"/>
        <v>399.33444401749927</v>
      </c>
      <c r="U8548">
        <f t="shared" si="1731"/>
        <v>1199.261405150979</v>
      </c>
      <c r="V8548" s="9">
        <v>582.79113769499997</v>
      </c>
      <c r="W8548" s="9">
        <v>350.614990234</v>
      </c>
      <c r="X8548">
        <f t="shared" si="1738"/>
        <v>4.6889633967269579E-4</v>
      </c>
      <c r="Y8548">
        <f t="shared" si="1739"/>
        <v>2.0760415239065195</v>
      </c>
      <c r="Z8548">
        <f t="shared" si="1732"/>
        <v>0.35972327692335626</v>
      </c>
      <c r="AA8548">
        <f t="shared" si="1733"/>
        <v>5.1026842182380079E-2</v>
      </c>
      <c r="AB8548">
        <f>(1/(AA8548*k))*(LN((50-dTar)/(hTar-dTar)))</f>
        <v>85.644042625211412</v>
      </c>
      <c r="AC8548">
        <f t="shared" si="1734"/>
        <v>138.15644693794505</v>
      </c>
      <c r="AD8548" s="19">
        <v>1736.6232910199999</v>
      </c>
      <c r="AE8548" s="19">
        <v>119.003341675</v>
      </c>
      <c r="AF8548">
        <f t="shared" si="1740"/>
        <v>5.0155907641873446E-4</v>
      </c>
      <c r="AG8548" s="23">
        <f t="shared" si="1735"/>
        <v>1.9321850915952548</v>
      </c>
      <c r="AH8548" s="25">
        <f t="shared" si="1741"/>
        <v>1.9868640248187592</v>
      </c>
      <c r="AI8548" s="25">
        <f t="shared" si="1736"/>
        <v>0.13672857530119764</v>
      </c>
    </row>
    <row r="8549" spans="6:35" ht="15">
      <c r="F8549" s="5">
        <v>2006</v>
      </c>
      <c r="G8549" s="5">
        <v>12</v>
      </c>
      <c r="H8549" s="5">
        <v>0</v>
      </c>
      <c r="I8549" s="5">
        <v>356</v>
      </c>
      <c r="J8549" s="5">
        <v>24</v>
      </c>
      <c r="K8549" s="5">
        <v>-1.16649997234</v>
      </c>
      <c r="L8549" s="5">
        <v>5.3279129788300003E-3</v>
      </c>
      <c r="M8549" s="5">
        <v>0.58399999141699999</v>
      </c>
      <c r="N8549" s="8">
        <f t="shared" si="1737"/>
        <v>0.58399999141699999</v>
      </c>
      <c r="O8549" s="5">
        <v>0</v>
      </c>
      <c r="P8549" s="5">
        <v>96.736587524399994</v>
      </c>
      <c r="Q8549" s="5">
        <v>8.8566331863399999</v>
      </c>
      <c r="R8549" s="5">
        <v>0</v>
      </c>
      <c r="S8549">
        <f t="shared" si="1729"/>
        <v>3.4697774502129533E-2</v>
      </c>
      <c r="T8549">
        <f t="shared" si="1730"/>
        <v>199.32533047753782</v>
      </c>
      <c r="U8549">
        <f t="shared" si="1731"/>
        <v>598.60395087832728</v>
      </c>
      <c r="V8549" s="9">
        <v>560.88806152300003</v>
      </c>
      <c r="W8549" s="9">
        <v>175.00730895999999</v>
      </c>
      <c r="X8549">
        <f t="shared" si="1738"/>
        <v>7.4934470478403591E-4</v>
      </c>
      <c r="Y8549">
        <f t="shared" si="1739"/>
        <v>10.411770417251303</v>
      </c>
      <c r="Z8549">
        <f t="shared" si="1732"/>
        <v>0.72068058006571045</v>
      </c>
      <c r="AA8549">
        <f t="shared" si="1733"/>
        <v>0.10222873131102475</v>
      </c>
      <c r="AB8549">
        <f>(1/(AA8549*k))*(LN((50-dTar)/(hTar-dTar)))</f>
        <v>42.748696876632387</v>
      </c>
      <c r="AC8549">
        <f t="shared" si="1734"/>
        <v>68.959940360921053</v>
      </c>
      <c r="AD8549" s="19">
        <v>1350.88244629</v>
      </c>
      <c r="AE8549" s="19">
        <v>59.399780273399998</v>
      </c>
      <c r="AF8549">
        <f t="shared" si="1740"/>
        <v>6.7602183223266685E-4</v>
      </c>
      <c r="AG8549" s="23">
        <f t="shared" si="1735"/>
        <v>9.9263900765068751</v>
      </c>
      <c r="AH8549" s="25">
        <f t="shared" si="1741"/>
        <v>10.110880118510289</v>
      </c>
      <c r="AI8549" s="25">
        <f t="shared" si="1736"/>
        <v>0.27392619627620041</v>
      </c>
    </row>
    <row r="8550" spans="6:35" ht="15">
      <c r="F8550" s="5">
        <v>2006</v>
      </c>
      <c r="G8550" s="5">
        <v>12</v>
      </c>
      <c r="H8550" s="5">
        <v>0</v>
      </c>
      <c r="I8550" s="5">
        <v>357</v>
      </c>
      <c r="J8550" s="5">
        <v>1</v>
      </c>
      <c r="K8550" s="5">
        <v>-0.42399999499300001</v>
      </c>
      <c r="L8550" s="5">
        <v>4.26375344396E-2</v>
      </c>
      <c r="M8550" s="5">
        <v>0.69700002670299999</v>
      </c>
      <c r="N8550" s="8">
        <f t="shared" si="1737"/>
        <v>0.69700002670299999</v>
      </c>
      <c r="O8550" s="5">
        <v>0</v>
      </c>
      <c r="P8550" s="5">
        <v>96.736587524399994</v>
      </c>
      <c r="Q8550" s="5">
        <v>0.53917932510400002</v>
      </c>
      <c r="R8550" s="5">
        <v>0</v>
      </c>
      <c r="S8550">
        <f t="shared" si="1729"/>
        <v>4.1411558407456098E-2</v>
      </c>
      <c r="T8550">
        <f t="shared" si="1730"/>
        <v>167.01002414405178</v>
      </c>
      <c r="U8550">
        <f t="shared" si="1731"/>
        <v>501.55622493840679</v>
      </c>
      <c r="V8550" s="9">
        <v>558.50836181600005</v>
      </c>
      <c r="W8550" s="9">
        <v>146.634521484</v>
      </c>
      <c r="X8550">
        <f t="shared" si="1738"/>
        <v>8.2870700174780473E-4</v>
      </c>
      <c r="Y8550">
        <f t="shared" si="1739"/>
        <v>0.62579017202082732</v>
      </c>
      <c r="Z8550">
        <f t="shared" si="1732"/>
        <v>0.86012738173391623</v>
      </c>
      <c r="AA8550">
        <f t="shared" si="1733"/>
        <v>0.12200929709041756</v>
      </c>
      <c r="AB8550">
        <f>(1/(AA8550*k))*(LN((50-dTar)/(hTar-dTar)))</f>
        <v>35.818131495824517</v>
      </c>
      <c r="AC8550">
        <f t="shared" si="1734"/>
        <v>57.779918272593363</v>
      </c>
      <c r="AD8550" s="19">
        <v>1248.7254638700001</v>
      </c>
      <c r="AE8550" s="19">
        <v>49.769683837899997</v>
      </c>
      <c r="AF8550">
        <f t="shared" si="1740"/>
        <v>7.3731356203696695E-4</v>
      </c>
      <c r="AG8550" s="23">
        <f t="shared" si="1735"/>
        <v>0.59913031083034252</v>
      </c>
      <c r="AH8550" s="25">
        <f t="shared" si="1741"/>
        <v>0.60926355789035791</v>
      </c>
      <c r="AI8550" s="25">
        <f t="shared" si="1736"/>
        <v>0.32692905637875852</v>
      </c>
    </row>
    <row r="8551" spans="6:35" ht="15">
      <c r="F8551" s="5">
        <v>2006</v>
      </c>
      <c r="G8551" s="5">
        <v>12</v>
      </c>
      <c r="H8551" s="5">
        <v>0</v>
      </c>
      <c r="I8551" s="5">
        <v>357</v>
      </c>
      <c r="J8551" s="5">
        <v>2</v>
      </c>
      <c r="K8551" s="5">
        <v>-1.50650000572</v>
      </c>
      <c r="L8551" s="5">
        <v>2.1878879051700001E-3</v>
      </c>
      <c r="M8551" s="5">
        <v>0</v>
      </c>
      <c r="N8551" s="8">
        <f t="shared" si="1737"/>
        <v>1E-4</v>
      </c>
      <c r="O8551" s="5">
        <v>0</v>
      </c>
      <c r="P8551" s="5">
        <v>96.736587524399994</v>
      </c>
      <c r="Q8551" s="5">
        <v>0.30188825726500002</v>
      </c>
      <c r="R8551" s="5">
        <v>0</v>
      </c>
      <c r="S8551">
        <f t="shared" si="1729"/>
        <v>5.9413998308355972E-6</v>
      </c>
      <c r="T8551">
        <f t="shared" si="1730"/>
        <v>1164059.9128807276</v>
      </c>
      <c r="U8551">
        <f t="shared" si="1731"/>
        <v>3495847.0217512534</v>
      </c>
      <c r="V8551" s="9">
        <v>1124.2165527300001</v>
      </c>
      <c r="W8551" s="9">
        <v>60723.6445313</v>
      </c>
      <c r="X8551">
        <f t="shared" si="1738"/>
        <v>2.8108087762800392E-7</v>
      </c>
      <c r="Y8551">
        <f t="shared" si="1739"/>
        <v>0.44870095964554818</v>
      </c>
      <c r="Z8551">
        <f t="shared" si="1732"/>
        <v>1.2340421072902296E-4</v>
      </c>
      <c r="AA8551">
        <f t="shared" si="1733"/>
        <v>1.7504920002306861E-5</v>
      </c>
      <c r="AB8551">
        <f>(1/(AA8551*k))*(LN((50-dTar)/(hTar-dTar)))</f>
        <v>249652.38609041239</v>
      </c>
      <c r="AC8551">
        <f t="shared" si="1734"/>
        <v>402726.04578894714</v>
      </c>
      <c r="AD8551" s="19">
        <v>2497.7700195299999</v>
      </c>
      <c r="AE8551" s="19">
        <v>60723.6445313</v>
      </c>
      <c r="AF8551">
        <f t="shared" si="1740"/>
        <v>2.1461647183800129E-6</v>
      </c>
      <c r="AG8551" s="23">
        <f t="shared" si="1735"/>
        <v>6.0881347777752344E-2</v>
      </c>
      <c r="AH8551" s="25">
        <f t="shared" si="1741"/>
        <v>0.20828916485889454</v>
      </c>
      <c r="AI8551" s="25">
        <f t="shared" si="1736"/>
        <v>4.6905171284601254E-5</v>
      </c>
    </row>
    <row r="8552" spans="6:35" ht="15">
      <c r="F8552" s="5">
        <v>2006</v>
      </c>
      <c r="G8552" s="5">
        <v>12</v>
      </c>
      <c r="H8552" s="5">
        <v>0</v>
      </c>
      <c r="I8552" s="5">
        <v>357</v>
      </c>
      <c r="J8552" s="5">
        <v>3</v>
      </c>
      <c r="K8552" s="5">
        <v>-1.78450000286</v>
      </c>
      <c r="L8552" s="5">
        <v>0</v>
      </c>
      <c r="M8552" s="5">
        <v>1.5499999746700001E-2</v>
      </c>
      <c r="N8552" s="8">
        <f t="shared" si="1737"/>
        <v>1.5499999746700001E-2</v>
      </c>
      <c r="O8552" s="5">
        <v>0</v>
      </c>
      <c r="P8552" s="5">
        <v>96.736587524399994</v>
      </c>
      <c r="Q8552" s="5">
        <v>0.345028996468</v>
      </c>
      <c r="R8552" s="5">
        <v>0</v>
      </c>
      <c r="S8552">
        <f t="shared" si="1729"/>
        <v>9.2091695872995169E-4</v>
      </c>
      <c r="T8552">
        <f t="shared" si="1730"/>
        <v>7510.0640767981931</v>
      </c>
      <c r="U8552">
        <f t="shared" si="1731"/>
        <v>22553.852121807493</v>
      </c>
      <c r="V8552" s="9">
        <v>912.46520996100003</v>
      </c>
      <c r="W8552" s="9">
        <v>6593.8237304699996</v>
      </c>
      <c r="X8552">
        <f t="shared" si="1738"/>
        <v>3.3266643623845087E-5</v>
      </c>
      <c r="Y8552">
        <f t="shared" si="1739"/>
        <v>0.45993724593877067</v>
      </c>
      <c r="Z8552">
        <f t="shared" si="1732"/>
        <v>1.9127652350415688E-2</v>
      </c>
      <c r="AA8552">
        <f t="shared" si="1733"/>
        <v>2.7132625560176002E-3</v>
      </c>
      <c r="AB8552">
        <f>(1/(AA8552*k))*(LN((50-dTar)/(hTar-dTar)))</f>
        <v>1610.6605817433272</v>
      </c>
      <c r="AC8552">
        <f t="shared" si="1734"/>
        <v>2598.2325959372283</v>
      </c>
      <c r="AD8552" s="19">
        <v>2440.9802246099998</v>
      </c>
      <c r="AE8552" s="19">
        <v>2238.0305175799999</v>
      </c>
      <c r="AF8552">
        <f t="shared" si="1740"/>
        <v>1.3741467112426479E-4</v>
      </c>
      <c r="AG8552" s="23">
        <f t="shared" si="1735"/>
        <v>0.29572342362191983</v>
      </c>
      <c r="AH8552" s="25">
        <f t="shared" si="1741"/>
        <v>0.35814007389315278</v>
      </c>
      <c r="AI8552" s="25">
        <f t="shared" si="1736"/>
        <v>7.2703014303023934E-3</v>
      </c>
    </row>
    <row r="8553" spans="6:35" ht="15">
      <c r="F8553" s="5">
        <v>2006</v>
      </c>
      <c r="G8553" s="5">
        <v>12</v>
      </c>
      <c r="H8553" s="5">
        <v>0</v>
      </c>
      <c r="I8553" s="5">
        <v>357</v>
      </c>
      <c r="J8553" s="5">
        <v>4</v>
      </c>
      <c r="K8553" s="5">
        <v>-2.5285000801100002</v>
      </c>
      <c r="L8553" s="5">
        <v>0</v>
      </c>
      <c r="M8553" s="5">
        <v>0</v>
      </c>
      <c r="N8553" s="8">
        <f t="shared" si="1737"/>
        <v>1E-4</v>
      </c>
      <c r="O8553" s="5">
        <v>0</v>
      </c>
      <c r="P8553" s="5">
        <v>96.736587524399994</v>
      </c>
      <c r="Q8553" s="5">
        <v>0.52998375892600003</v>
      </c>
      <c r="R8553" s="5">
        <v>0</v>
      </c>
      <c r="S8553">
        <f t="shared" si="1729"/>
        <v>5.9413998308355972E-6</v>
      </c>
      <c r="T8553">
        <f t="shared" si="1730"/>
        <v>1164059.9128807276</v>
      </c>
      <c r="U8553">
        <f t="shared" si="1731"/>
        <v>3495847.0217512534</v>
      </c>
      <c r="V8553" s="9">
        <v>1124.2165527300001</v>
      </c>
      <c r="W8553" s="9">
        <v>60723.6445313</v>
      </c>
      <c r="X8553">
        <f t="shared" si="1738"/>
        <v>2.8108087762800392E-7</v>
      </c>
      <c r="Y8553">
        <f t="shared" si="1739"/>
        <v>0.78772266063301877</v>
      </c>
      <c r="Z8553">
        <f t="shared" si="1732"/>
        <v>1.2340421072902296E-4</v>
      </c>
      <c r="AA8553">
        <f t="shared" si="1733"/>
        <v>1.7504920002306861E-5</v>
      </c>
      <c r="AB8553">
        <f>(1/(AA8553*k))*(LN((50-dTar)/(hTar-dTar)))</f>
        <v>249652.38609041239</v>
      </c>
      <c r="AC8553">
        <f t="shared" si="1734"/>
        <v>402726.04578894714</v>
      </c>
      <c r="AD8553" s="19">
        <v>2497.7700195299999</v>
      </c>
      <c r="AE8553" s="19">
        <v>60723.6445313</v>
      </c>
      <c r="AF8553">
        <f t="shared" si="1740"/>
        <v>2.1461647183800129E-6</v>
      </c>
      <c r="AG8553" s="23">
        <f t="shared" si="1735"/>
        <v>0.10688102225655896</v>
      </c>
      <c r="AH8553" s="25">
        <f t="shared" si="1741"/>
        <v>0.3656646851241156</v>
      </c>
      <c r="AI8553" s="25">
        <f t="shared" si="1736"/>
        <v>4.6905171284601254E-5</v>
      </c>
    </row>
    <row r="8554" spans="6:35" ht="15">
      <c r="F8554" s="5">
        <v>2006</v>
      </c>
      <c r="G8554" s="5">
        <v>12</v>
      </c>
      <c r="H8554" s="5">
        <v>0</v>
      </c>
      <c r="I8554" s="5">
        <v>357</v>
      </c>
      <c r="J8554" s="5">
        <v>5</v>
      </c>
      <c r="K8554" s="5">
        <v>-3.1470000743900002</v>
      </c>
      <c r="L8554" s="5">
        <v>0</v>
      </c>
      <c r="M8554" s="5">
        <v>0</v>
      </c>
      <c r="N8554" s="8">
        <f t="shared" si="1737"/>
        <v>1E-4</v>
      </c>
      <c r="O8554" s="5">
        <v>0</v>
      </c>
      <c r="P8554" s="5">
        <v>96.736587524399994</v>
      </c>
      <c r="Q8554" s="5">
        <v>1.28966355324</v>
      </c>
      <c r="R8554" s="5">
        <v>0</v>
      </c>
      <c r="S8554">
        <f t="shared" si="1729"/>
        <v>5.9413998308355972E-6</v>
      </c>
      <c r="T8554">
        <f t="shared" si="1730"/>
        <v>1164059.9128807276</v>
      </c>
      <c r="U8554">
        <f t="shared" si="1731"/>
        <v>3495847.0217512534</v>
      </c>
      <c r="V8554" s="9">
        <v>1124.2165527300001</v>
      </c>
      <c r="W8554" s="9">
        <v>60723.6445313</v>
      </c>
      <c r="X8554">
        <f t="shared" si="1738"/>
        <v>2.8108087762800392E-7</v>
      </c>
      <c r="Y8554">
        <f t="shared" si="1739"/>
        <v>1.9168459190869136</v>
      </c>
      <c r="Z8554">
        <f t="shared" si="1732"/>
        <v>1.2340421072902296E-4</v>
      </c>
      <c r="AA8554">
        <f t="shared" si="1733"/>
        <v>1.7504920002306861E-5</v>
      </c>
      <c r="AB8554">
        <f>(1/(AA8554*k))*(LN((50-dTar)/(hTar-dTar)))</f>
        <v>249652.38609041239</v>
      </c>
      <c r="AC8554">
        <f t="shared" si="1734"/>
        <v>402726.04578894714</v>
      </c>
      <c r="AD8554" s="19">
        <v>2497.7700195299999</v>
      </c>
      <c r="AE8554" s="19">
        <v>60723.6445313</v>
      </c>
      <c r="AF8554">
        <f t="shared" si="1740"/>
        <v>2.1461647183800129E-6</v>
      </c>
      <c r="AG8554" s="23">
        <f t="shared" si="1735"/>
        <v>0.26008449620540847</v>
      </c>
      <c r="AH8554" s="25">
        <f t="shared" si="1741"/>
        <v>0.88980918597809078</v>
      </c>
      <c r="AI8554" s="25">
        <f t="shared" si="1736"/>
        <v>4.6905171284601254E-5</v>
      </c>
    </row>
    <row r="8555" spans="6:35" ht="15">
      <c r="F8555" s="5">
        <v>2006</v>
      </c>
      <c r="G8555" s="5">
        <v>12</v>
      </c>
      <c r="H8555" s="5">
        <v>0</v>
      </c>
      <c r="I8555" s="5">
        <v>357</v>
      </c>
      <c r="J8555" s="5">
        <v>6</v>
      </c>
      <c r="K8555" s="5">
        <v>-3.6909999847399999</v>
      </c>
      <c r="L8555" s="5">
        <v>0</v>
      </c>
      <c r="M8555" s="5">
        <v>1.5499999746700001E-2</v>
      </c>
      <c r="N8555" s="8">
        <f t="shared" si="1737"/>
        <v>1.5499999746700001E-2</v>
      </c>
      <c r="O8555" s="5">
        <v>0</v>
      </c>
      <c r="P8555" s="5">
        <v>96.736587524399994</v>
      </c>
      <c r="Q8555" s="5">
        <v>2.1217296123499998</v>
      </c>
      <c r="R8555" s="5">
        <v>1.49336802959</v>
      </c>
      <c r="S8555">
        <f t="shared" si="1729"/>
        <v>9.2091695872995169E-4</v>
      </c>
      <c r="T8555">
        <f t="shared" si="1730"/>
        <v>7510.0640767981931</v>
      </c>
      <c r="U8555">
        <f t="shared" si="1731"/>
        <v>22553.852121807493</v>
      </c>
      <c r="V8555" s="9">
        <v>912.46520996100003</v>
      </c>
      <c r="W8555" s="9">
        <v>6593.8237304699996</v>
      </c>
      <c r="X8555">
        <f t="shared" si="1738"/>
        <v>3.3266643623845087E-5</v>
      </c>
      <c r="Y8555">
        <f t="shared" si="1739"/>
        <v>2.8283491663620266</v>
      </c>
      <c r="Z8555">
        <f t="shared" si="1732"/>
        <v>1.9127652350415688E-2</v>
      </c>
      <c r="AA8555">
        <f t="shared" si="1733"/>
        <v>2.7132625560176002E-3</v>
      </c>
      <c r="AB8555">
        <f>(1/(AA8555*k))*(LN((50-dTar)/(hTar-dTar)))</f>
        <v>1610.6605817433272</v>
      </c>
      <c r="AC8555">
        <f t="shared" si="1734"/>
        <v>2598.2325959372283</v>
      </c>
      <c r="AD8555" s="19">
        <v>2440.9802246099998</v>
      </c>
      <c r="AE8555" s="19">
        <v>2238.0305175799999</v>
      </c>
      <c r="AF8555">
        <f t="shared" si="1740"/>
        <v>1.3741467112426479E-4</v>
      </c>
      <c r="AG8555" s="23">
        <f t="shared" si="1735"/>
        <v>1.818528736387939</v>
      </c>
      <c r="AH8555" s="25">
        <f t="shared" si="1741"/>
        <v>2.2023551873234939</v>
      </c>
      <c r="AI8555" s="25">
        <f t="shared" si="1736"/>
        <v>7.2703014303023934E-3</v>
      </c>
    </row>
    <row r="8556" spans="6:35" ht="15">
      <c r="F8556" s="5">
        <v>2006</v>
      </c>
      <c r="G8556" s="5">
        <v>12</v>
      </c>
      <c r="H8556" s="5">
        <v>0</v>
      </c>
      <c r="I8556" s="5">
        <v>357</v>
      </c>
      <c r="J8556" s="5">
        <v>7</v>
      </c>
      <c r="K8556" s="5">
        <v>-3.7054998874699998</v>
      </c>
      <c r="L8556" s="5">
        <v>0</v>
      </c>
      <c r="M8556" s="5">
        <v>8.9999996125699998E-3</v>
      </c>
      <c r="N8556" s="8">
        <f t="shared" si="1737"/>
        <v>8.9999996125699998E-3</v>
      </c>
      <c r="O8556" s="5">
        <v>0</v>
      </c>
      <c r="P8556" s="5">
        <v>96.736587524399994</v>
      </c>
      <c r="Q8556" s="5">
        <v>1.83533704281</v>
      </c>
      <c r="R8556" s="5">
        <v>0.75166666507699997</v>
      </c>
      <c r="S8556">
        <f t="shared" si="1729"/>
        <v>5.3472596175643827E-4</v>
      </c>
      <c r="T8556">
        <f t="shared" si="1730"/>
        <v>12933.999588788027</v>
      </c>
      <c r="U8556">
        <f t="shared" si="1731"/>
        <v>38842.746358218959</v>
      </c>
      <c r="V8556" s="9">
        <v>989.09368896499996</v>
      </c>
      <c r="W8556" s="9">
        <v>11356.0302734</v>
      </c>
      <c r="X8556">
        <f t="shared" si="1738"/>
        <v>1.9535878201947275E-5</v>
      </c>
      <c r="Y8556">
        <f t="shared" si="1739"/>
        <v>2.4558820517954874</v>
      </c>
      <c r="Z8556">
        <f t="shared" si="1732"/>
        <v>1.110637848750713E-2</v>
      </c>
      <c r="AA8556">
        <f t="shared" si="1733"/>
        <v>1.5754427323883054E-3</v>
      </c>
      <c r="AB8556">
        <f>(1/(AA8556*k))*(LN((50-dTar)/(hTar-dTar)))</f>
        <v>2773.9155204154822</v>
      </c>
      <c r="AC8556">
        <f t="shared" si="1734"/>
        <v>4474.73403472677</v>
      </c>
      <c r="AD8556" s="19">
        <v>2465.3601074200001</v>
      </c>
      <c r="AE8556" s="19">
        <v>3854.3859863299999</v>
      </c>
      <c r="AF8556">
        <f t="shared" si="1740"/>
        <v>9.2639940793620422E-5</v>
      </c>
      <c r="AG8556" s="23">
        <f t="shared" si="1735"/>
        <v>1.4378229260527993</v>
      </c>
      <c r="AH8556" s="25">
        <f t="shared" si="1741"/>
        <v>1.8247808538958685</v>
      </c>
      <c r="AI8556" s="25">
        <f t="shared" si="1736"/>
        <v>4.2214652338894067E-3</v>
      </c>
    </row>
    <row r="8557" spans="6:35" ht="15">
      <c r="F8557" s="5">
        <v>2006</v>
      </c>
      <c r="G8557" s="5">
        <v>12</v>
      </c>
      <c r="H8557" s="5">
        <v>0</v>
      </c>
      <c r="I8557" s="5">
        <v>357</v>
      </c>
      <c r="J8557" s="5">
        <v>8</v>
      </c>
      <c r="K8557" s="5">
        <v>-3.05150008202</v>
      </c>
      <c r="L8557" s="5">
        <v>0</v>
      </c>
      <c r="M8557" s="5">
        <v>0</v>
      </c>
      <c r="N8557" s="8">
        <f t="shared" si="1737"/>
        <v>1E-4</v>
      </c>
      <c r="O8557" s="5">
        <v>0</v>
      </c>
      <c r="P8557" s="5">
        <v>96.736587524399994</v>
      </c>
      <c r="Q8557" s="5">
        <v>1.0030090808900001</v>
      </c>
      <c r="R8557" s="5">
        <v>0</v>
      </c>
      <c r="S8557">
        <f t="shared" si="1729"/>
        <v>5.9413998308355972E-6</v>
      </c>
      <c r="T8557">
        <f t="shared" si="1730"/>
        <v>1164059.9128807276</v>
      </c>
      <c r="U8557">
        <f t="shared" si="1731"/>
        <v>3495847.0217512534</v>
      </c>
      <c r="V8557" s="9">
        <v>1124.2165527300001</v>
      </c>
      <c r="W8557" s="9">
        <v>60723.6445313</v>
      </c>
      <c r="X8557">
        <f t="shared" si="1738"/>
        <v>2.8108087762800392E-7</v>
      </c>
      <c r="Y8557">
        <f t="shared" si="1739"/>
        <v>1.4907871581552896</v>
      </c>
      <c r="Z8557">
        <f t="shared" si="1732"/>
        <v>1.2340421072902296E-4</v>
      </c>
      <c r="AA8557">
        <f t="shared" si="1733"/>
        <v>1.7504920002306861E-5</v>
      </c>
      <c r="AB8557">
        <f>(1/(AA8557*k))*(LN((50-dTar)/(hTar-dTar)))</f>
        <v>249652.38609041239</v>
      </c>
      <c r="AC8557">
        <f t="shared" si="1734"/>
        <v>402726.04578894714</v>
      </c>
      <c r="AD8557" s="19">
        <v>2497.7700195299999</v>
      </c>
      <c r="AE8557" s="19">
        <v>60723.6445313</v>
      </c>
      <c r="AF8557">
        <f t="shared" si="1740"/>
        <v>2.1461647183800129E-6</v>
      </c>
      <c r="AG8557" s="23">
        <f t="shared" si="1735"/>
        <v>0.20227532276720811</v>
      </c>
      <c r="AH8557" s="25">
        <f t="shared" si="1741"/>
        <v>0.692030639737926</v>
      </c>
      <c r="AI8557" s="25">
        <f t="shared" si="1736"/>
        <v>4.6905171284601254E-5</v>
      </c>
    </row>
    <row r="8558" spans="6:35" ht="15">
      <c r="F8558" s="5">
        <v>2006</v>
      </c>
      <c r="G8558" s="5">
        <v>12</v>
      </c>
      <c r="H8558" s="5">
        <v>0</v>
      </c>
      <c r="I8558" s="5">
        <v>357</v>
      </c>
      <c r="J8558" s="5">
        <v>9</v>
      </c>
      <c r="K8558" s="5">
        <v>-3.6594998836500001</v>
      </c>
      <c r="L8558" s="5">
        <v>0</v>
      </c>
      <c r="M8558" s="5">
        <v>2.0500000566200001E-2</v>
      </c>
      <c r="N8558" s="8">
        <f t="shared" si="1737"/>
        <v>2.0500000566200001E-2</v>
      </c>
      <c r="O8558" s="5">
        <v>0</v>
      </c>
      <c r="P8558" s="5">
        <v>96.736587524399994</v>
      </c>
      <c r="Q8558" s="5">
        <v>1.6570024490399999</v>
      </c>
      <c r="R8558" s="5">
        <v>0</v>
      </c>
      <c r="S8558">
        <f t="shared" si="1729"/>
        <v>1.217986998961503E-3</v>
      </c>
      <c r="T8558">
        <f t="shared" si="1730"/>
        <v>5678.3408816095689</v>
      </c>
      <c r="U8558">
        <f t="shared" si="1731"/>
        <v>17052.911830232522</v>
      </c>
      <c r="V8558" s="9">
        <v>869.20886230500003</v>
      </c>
      <c r="W8558" s="9">
        <v>4985.57421875</v>
      </c>
      <c r="X8558">
        <f t="shared" si="1738"/>
        <v>4.3653453735638001E-5</v>
      </c>
      <c r="Y8558">
        <f t="shared" si="1739"/>
        <v>2.2031067737351537</v>
      </c>
      <c r="Z8558">
        <f t="shared" si="1732"/>
        <v>2.5297863898164345E-2</v>
      </c>
      <c r="AA8558">
        <f t="shared" si="1733"/>
        <v>3.5885086995857628E-3</v>
      </c>
      <c r="AB8558">
        <f>(1/(AA8558*k))*(LN((50-dTar)/(hTar-dTar)))</f>
        <v>1217.8164838787097</v>
      </c>
      <c r="AC8558">
        <f t="shared" si="1734"/>
        <v>1964.5172422724418</v>
      </c>
      <c r="AD8558" s="19">
        <v>2422.5783691400002</v>
      </c>
      <c r="AE8558" s="19">
        <v>1692.1693115200001</v>
      </c>
      <c r="AF8558">
        <f t="shared" si="1740"/>
        <v>1.6449357162043733E-4</v>
      </c>
      <c r="AG8558" s="23">
        <f t="shared" si="1735"/>
        <v>1.4911718114597783</v>
      </c>
      <c r="AH8558" s="25">
        <f t="shared" si="1741"/>
        <v>1.7617738529277924</v>
      </c>
      <c r="AI8558" s="25">
        <f t="shared" si="1736"/>
        <v>9.6155603789203348E-3</v>
      </c>
    </row>
    <row r="8559" spans="6:35" ht="15">
      <c r="F8559" s="5">
        <v>2006</v>
      </c>
      <c r="G8559" s="5">
        <v>12</v>
      </c>
      <c r="H8559" s="5">
        <v>0</v>
      </c>
      <c r="I8559" s="5">
        <v>357</v>
      </c>
      <c r="J8559" s="5">
        <v>10</v>
      </c>
      <c r="K8559" s="5">
        <v>-3.82349991798</v>
      </c>
      <c r="L8559" s="5">
        <v>0</v>
      </c>
      <c r="M8559" s="5">
        <v>0</v>
      </c>
      <c r="N8559" s="8">
        <f t="shared" si="1737"/>
        <v>1E-4</v>
      </c>
      <c r="O8559" s="5">
        <v>0</v>
      </c>
      <c r="P8559" s="5">
        <v>96.736587524399994</v>
      </c>
      <c r="Q8559" s="5">
        <v>1.9620674848599999</v>
      </c>
      <c r="R8559" s="5">
        <v>17.178714752200001</v>
      </c>
      <c r="S8559">
        <f t="shared" si="1729"/>
        <v>5.9413998308355972E-6</v>
      </c>
      <c r="T8559">
        <f t="shared" si="1730"/>
        <v>1164059.9128807276</v>
      </c>
      <c r="U8559">
        <f t="shared" si="1731"/>
        <v>3495847.0217512534</v>
      </c>
      <c r="V8559" s="9">
        <v>1140.26171875</v>
      </c>
      <c r="W8559" s="9">
        <v>60723.6445313</v>
      </c>
      <c r="X8559">
        <f t="shared" si="1738"/>
        <v>2.8107960996195746E-7</v>
      </c>
      <c r="Y8559">
        <f t="shared" si="1739"/>
        <v>2.9162433822922282</v>
      </c>
      <c r="Z8559">
        <f t="shared" si="1732"/>
        <v>1.2340421072902296E-4</v>
      </c>
      <c r="AA8559">
        <f t="shared" si="1733"/>
        <v>1.7504920002306861E-5</v>
      </c>
      <c r="AB8559">
        <f>(1/(AA8559*k))*(LN((50-dTar)/(hTar-dTar)))</f>
        <v>249652.38609041239</v>
      </c>
      <c r="AC8559">
        <f t="shared" si="1734"/>
        <v>402726.04578894714</v>
      </c>
      <c r="AD8559" s="19">
        <v>2497.7700195299999</v>
      </c>
      <c r="AE8559" s="19">
        <v>60723.6445313</v>
      </c>
      <c r="AF8559">
        <f t="shared" si="1740"/>
        <v>2.1461647183800129E-6</v>
      </c>
      <c r="AG8559" s="23">
        <f t="shared" si="1735"/>
        <v>0.39568631121750591</v>
      </c>
      <c r="AH8559" s="25">
        <f t="shared" si="1741"/>
        <v>1.3537343425847801</v>
      </c>
      <c r="AI8559" s="25">
        <f t="shared" si="1736"/>
        <v>4.6905171284601254E-5</v>
      </c>
    </row>
    <row r="8560" spans="6:35" ht="15">
      <c r="F8560" s="5">
        <v>2006</v>
      </c>
      <c r="G8560" s="5">
        <v>12</v>
      </c>
      <c r="H8560" s="5">
        <v>0</v>
      </c>
      <c r="I8560" s="5">
        <v>357</v>
      </c>
      <c r="J8560" s="5">
        <v>11</v>
      </c>
      <c r="K8560" s="5">
        <v>-2.3469998836500001</v>
      </c>
      <c r="L8560" s="5">
        <v>0</v>
      </c>
      <c r="M8560" s="5">
        <v>0.27450001239799998</v>
      </c>
      <c r="N8560" s="8">
        <f t="shared" si="1737"/>
        <v>0.27450001239799998</v>
      </c>
      <c r="O8560" s="5">
        <v>0</v>
      </c>
      <c r="P8560" s="5">
        <v>96.736587524399994</v>
      </c>
      <c r="Q8560" s="5">
        <v>8.6299934387199997</v>
      </c>
      <c r="R8560" s="5">
        <v>63.6169090271</v>
      </c>
      <c r="S8560">
        <f t="shared" si="1729"/>
        <v>1.630914327225846E-2</v>
      </c>
      <c r="T8560">
        <f t="shared" si="1730"/>
        <v>424.06552287981214</v>
      </c>
      <c r="U8560">
        <f t="shared" si="1731"/>
        <v>1273.5325551397771</v>
      </c>
      <c r="V8560" s="9">
        <v>584.09710693399995</v>
      </c>
      <c r="W8560" s="9">
        <v>372.32882690399998</v>
      </c>
      <c r="X8560">
        <f t="shared" si="1738"/>
        <v>4.4843884087654228E-4</v>
      </c>
      <c r="Y8560">
        <f t="shared" si="1739"/>
        <v>10.656515911947029</v>
      </c>
      <c r="Z8560">
        <f t="shared" si="1732"/>
        <v>0.33874457375082201</v>
      </c>
      <c r="AA8560">
        <f t="shared" si="1733"/>
        <v>4.8051007576592301E-2</v>
      </c>
      <c r="AB8560">
        <f>(1/(AA8560*k))*(LN((50-dTar)/(hTar-dTar)))</f>
        <v>90.948041826839429</v>
      </c>
      <c r="AC8560">
        <f t="shared" si="1734"/>
        <v>146.71257836048153</v>
      </c>
      <c r="AD8560" s="19">
        <v>1767.04626465</v>
      </c>
      <c r="AE8560" s="19">
        <v>126.37329864500001</v>
      </c>
      <c r="AF8560">
        <f t="shared" si="1740"/>
        <v>4.9016432787953729E-4</v>
      </c>
      <c r="AG8560" s="23">
        <f t="shared" si="1735"/>
        <v>9.8901709807247915</v>
      </c>
      <c r="AH8560" s="25">
        <f t="shared" si="1741"/>
        <v>10.181453912236714</v>
      </c>
      <c r="AI8560" s="25">
        <f t="shared" si="1736"/>
        <v>0.12875470099153355</v>
      </c>
    </row>
    <row r="8561" spans="6:35" ht="15">
      <c r="F8561" s="5">
        <v>2006</v>
      </c>
      <c r="G8561" s="5">
        <v>12</v>
      </c>
      <c r="H8561" s="5">
        <v>0</v>
      </c>
      <c r="I8561" s="5">
        <v>357</v>
      </c>
      <c r="J8561" s="5">
        <v>12</v>
      </c>
      <c r="K8561" s="5">
        <v>-0.57349997758899995</v>
      </c>
      <c r="L8561" s="5">
        <v>0</v>
      </c>
      <c r="M8561" s="5">
        <v>1.67299997807</v>
      </c>
      <c r="N8561" s="8">
        <f t="shared" si="1737"/>
        <v>1.67299997807</v>
      </c>
      <c r="O8561" s="5">
        <v>0</v>
      </c>
      <c r="P8561" s="5">
        <v>96.736587524399994</v>
      </c>
      <c r="Q8561" s="5">
        <v>10.154105186500001</v>
      </c>
      <c r="R8561" s="5">
        <v>133.83509826700001</v>
      </c>
      <c r="S8561">
        <f t="shared" si="1729"/>
        <v>9.9399617866930551E-2</v>
      </c>
      <c r="T8561">
        <f t="shared" si="1730"/>
        <v>69.579194748323062</v>
      </c>
      <c r="U8561">
        <f t="shared" si="1731"/>
        <v>208.95678825914388</v>
      </c>
      <c r="V8561" s="9">
        <v>537.58087158199999</v>
      </c>
      <c r="W8561" s="9">
        <v>61.090423584</v>
      </c>
      <c r="X8561">
        <f t="shared" si="1738"/>
        <v>1.2381936940070342E-3</v>
      </c>
      <c r="Y8561">
        <f t="shared" si="1739"/>
        <v>11.111378441843675</v>
      </c>
      <c r="Z8561">
        <f t="shared" si="1732"/>
        <v>2.0645524184340105</v>
      </c>
      <c r="AA8561">
        <f t="shared" si="1733"/>
        <v>0.29285730779976477</v>
      </c>
      <c r="AB8561">
        <f>(1/(AA8561*k))*(LN((50-dTar)/(hTar-dTar)))</f>
        <v>14.922438097005569</v>
      </c>
      <c r="AC8561">
        <f t="shared" si="1734"/>
        <v>24.072089125400861</v>
      </c>
      <c r="AD8561" s="19">
        <v>790.52679443399995</v>
      </c>
      <c r="AE8561" s="19">
        <v>20.734891891499998</v>
      </c>
      <c r="AF8561">
        <f t="shared" si="1740"/>
        <v>1.1971262618469063E-3</v>
      </c>
      <c r="AG8561" s="23">
        <f t="shared" si="1735"/>
        <v>10.791178181757532</v>
      </c>
      <c r="AH8561" s="25">
        <f t="shared" si="1741"/>
        <v>10.912884304717096</v>
      </c>
      <c r="AI8561" s="25">
        <f t="shared" si="1736"/>
        <v>0.78472350530507473</v>
      </c>
    </row>
    <row r="8562" spans="6:35" ht="15">
      <c r="F8562" s="5">
        <v>2006</v>
      </c>
      <c r="G8562" s="5">
        <v>12</v>
      </c>
      <c r="H8562" s="5">
        <v>0</v>
      </c>
      <c r="I8562" s="5">
        <v>357</v>
      </c>
      <c r="J8562" s="5">
        <v>13</v>
      </c>
      <c r="K8562" s="5">
        <v>0.66049998998600001</v>
      </c>
      <c r="L8562" s="5">
        <v>3.2679338008199998E-2</v>
      </c>
      <c r="M8562" s="5">
        <v>1.7374999523200001</v>
      </c>
      <c r="N8562" s="8">
        <f t="shared" si="1737"/>
        <v>1.7374999523200001</v>
      </c>
      <c r="O8562" s="5">
        <v>0</v>
      </c>
      <c r="P8562" s="5">
        <v>96.736587524399994</v>
      </c>
      <c r="Q8562" s="5">
        <v>11.529905319199999</v>
      </c>
      <c r="R8562" s="5">
        <v>442.46829223600002</v>
      </c>
      <c r="S8562">
        <f t="shared" si="1729"/>
        <v>0.10323181922790904</v>
      </c>
      <c r="T8562">
        <f t="shared" si="1730"/>
        <v>66.996255817239842</v>
      </c>
      <c r="U8562">
        <f t="shared" si="1731"/>
        <v>201.19983411127106</v>
      </c>
      <c r="V8562" s="9">
        <v>522.14550781299999</v>
      </c>
      <c r="W8562" s="9">
        <v>58.822605133099998</v>
      </c>
      <c r="X8562">
        <f t="shared" si="1738"/>
        <v>1.2784978005838065E-3</v>
      </c>
      <c r="Y8562">
        <f t="shared" si="1739"/>
        <v>12.61001027270313</v>
      </c>
      <c r="Z8562">
        <f t="shared" si="1732"/>
        <v>2.1441481025776459</v>
      </c>
      <c r="AA8562">
        <f t="shared" si="1733"/>
        <v>0.30414797669373578</v>
      </c>
      <c r="AB8562">
        <f>(1/(AA8562*k))*(LN((50-dTar)/(hTar-dTar)))</f>
        <v>14.368483046981595</v>
      </c>
      <c r="AC8562">
        <f t="shared" si="1734"/>
        <v>23.178478091536441</v>
      </c>
      <c r="AD8562" s="19">
        <v>773.76892089800003</v>
      </c>
      <c r="AE8562" s="19">
        <v>19.965164184599999</v>
      </c>
      <c r="AF8562">
        <f t="shared" si="1740"/>
        <v>1.2241212157571334E-3</v>
      </c>
      <c r="AG8562" s="23">
        <f t="shared" si="1735"/>
        <v>12.252223087126948</v>
      </c>
      <c r="AH8562" s="25">
        <f t="shared" si="1741"/>
        <v>12.388215766175293</v>
      </c>
      <c r="AI8562" s="25">
        <f t="shared" si="1736"/>
        <v>0.81497732870556094</v>
      </c>
    </row>
    <row r="8563" spans="6:35" ht="15">
      <c r="F8563" s="5">
        <v>2006</v>
      </c>
      <c r="G8563" s="5">
        <v>12</v>
      </c>
      <c r="H8563" s="5">
        <v>0</v>
      </c>
      <c r="I8563" s="5">
        <v>357</v>
      </c>
      <c r="J8563" s="5">
        <v>14</v>
      </c>
      <c r="K8563" s="5">
        <v>2.0285000801100002</v>
      </c>
      <c r="L8563" s="5">
        <v>0.15237118303800001</v>
      </c>
      <c r="M8563" s="5">
        <v>1.7105000019100001</v>
      </c>
      <c r="N8563" s="8">
        <f t="shared" si="1737"/>
        <v>1.7105000019100001</v>
      </c>
      <c r="O8563" s="5">
        <v>0</v>
      </c>
      <c r="P8563" s="5">
        <v>96.736587524399994</v>
      </c>
      <c r="Q8563" s="5">
        <v>11.1613054276</v>
      </c>
      <c r="R8563" s="5">
        <v>568.75396728500004</v>
      </c>
      <c r="S8563">
        <f t="shared" si="1729"/>
        <v>0.10162764421992361</v>
      </c>
      <c r="T8563">
        <f t="shared" si="1730"/>
        <v>68.053780273656855</v>
      </c>
      <c r="U8563">
        <f t="shared" si="1731"/>
        <v>204.375739131697</v>
      </c>
      <c r="V8563" s="9">
        <v>522.76684570299994</v>
      </c>
      <c r="W8563" s="9">
        <v>59.751106262199997</v>
      </c>
      <c r="X8563">
        <f t="shared" si="1738"/>
        <v>1.2708196943427539E-3</v>
      </c>
      <c r="Y8563">
        <f t="shared" si="1739"/>
        <v>12.217964936484503</v>
      </c>
      <c r="Z8563">
        <f t="shared" si="1732"/>
        <v>2.1108290268769578</v>
      </c>
      <c r="AA8563">
        <f t="shared" si="1733"/>
        <v>0.2994216569738028</v>
      </c>
      <c r="AB8563">
        <f>(1/(AA8563*k))*(LN((50-dTar)/(hTar-dTar)))</f>
        <v>14.595287098020606</v>
      </c>
      <c r="AC8563">
        <f t="shared" si="1734"/>
        <v>23.544346409777852</v>
      </c>
      <c r="AD8563" s="19">
        <v>780.66955566399997</v>
      </c>
      <c r="AE8563" s="19">
        <v>20.2803096771</v>
      </c>
      <c r="AF8563">
        <f t="shared" si="1740"/>
        <v>1.212864791223242E-3</v>
      </c>
      <c r="AG8563" s="23">
        <f t="shared" si="1735"/>
        <v>11.869067400531844</v>
      </c>
      <c r="AH8563" s="25">
        <f t="shared" si="1741"/>
        <v>12.001681179169999</v>
      </c>
      <c r="AI8563" s="25">
        <f t="shared" si="1736"/>
        <v>0.80231295571899319</v>
      </c>
    </row>
    <row r="8564" spans="6:35" ht="15">
      <c r="F8564" s="5">
        <v>2006</v>
      </c>
      <c r="G8564" s="5">
        <v>12</v>
      </c>
      <c r="H8564" s="5">
        <v>0</v>
      </c>
      <c r="I8564" s="5">
        <v>357</v>
      </c>
      <c r="J8564" s="5">
        <v>15</v>
      </c>
      <c r="K8564" s="5">
        <v>2.2604999542200002</v>
      </c>
      <c r="L8564" s="5">
        <v>0.17900158464900001</v>
      </c>
      <c r="M8564" s="5">
        <v>1.2070000171699999</v>
      </c>
      <c r="N8564" s="8">
        <f t="shared" si="1737"/>
        <v>1.2070000171699999</v>
      </c>
      <c r="O8564" s="5">
        <v>0</v>
      </c>
      <c r="P8564" s="5">
        <v>96.736587524399994</v>
      </c>
      <c r="Q8564" s="5">
        <v>8.4367208480800002</v>
      </c>
      <c r="R8564" s="5">
        <v>436.84219360399999</v>
      </c>
      <c r="S8564">
        <f t="shared" si="1729"/>
        <v>7.1712696978323998E-2</v>
      </c>
      <c r="T8564">
        <f t="shared" si="1730"/>
        <v>96.442410631447032</v>
      </c>
      <c r="U8564">
        <f t="shared" si="1731"/>
        <v>289.63106644752276</v>
      </c>
      <c r="V8564" s="9">
        <v>530.01599121100003</v>
      </c>
      <c r="W8564" s="9">
        <v>84.676277160599994</v>
      </c>
      <c r="X8564">
        <f t="shared" si="1738"/>
        <v>1.1057991776801976E-3</v>
      </c>
      <c r="Y8564">
        <f t="shared" si="1739"/>
        <v>9.4438713724367354</v>
      </c>
      <c r="Z8564">
        <f t="shared" si="1732"/>
        <v>1.4894888446878101</v>
      </c>
      <c r="AA8564">
        <f t="shared" si="1733"/>
        <v>0.21128438743343855</v>
      </c>
      <c r="AB8564">
        <f>(1/(AA8564*k))*(LN((50-dTar)/(hTar-dTar)))</f>
        <v>20.683710235212871</v>
      </c>
      <c r="AC8564">
        <f t="shared" si="1734"/>
        <v>33.365869101907826</v>
      </c>
      <c r="AD8564" s="19">
        <v>947.29290771499996</v>
      </c>
      <c r="AE8564" s="19">
        <v>28.740242004399999</v>
      </c>
      <c r="AF8564">
        <f t="shared" si="1740"/>
        <v>9.9068850014112034E-4</v>
      </c>
      <c r="AG8564" s="23">
        <f t="shared" si="1735"/>
        <v>9.1317024777255735</v>
      </c>
      <c r="AH8564" s="25">
        <f t="shared" si="1741"/>
        <v>9.2503559287678883</v>
      </c>
      <c r="AI8564" s="25">
        <f t="shared" si="1736"/>
        <v>0.56614542545875512</v>
      </c>
    </row>
    <row r="8565" spans="6:35" ht="15">
      <c r="F8565" s="5">
        <v>2006</v>
      </c>
      <c r="G8565" s="5">
        <v>12</v>
      </c>
      <c r="H8565" s="5">
        <v>0</v>
      </c>
      <c r="I8565" s="5">
        <v>357</v>
      </c>
      <c r="J8565" s="5">
        <v>16</v>
      </c>
      <c r="K8565" s="5">
        <v>1.49849998951</v>
      </c>
      <c r="L8565" s="5">
        <v>0.109591305256</v>
      </c>
      <c r="M8565" s="5">
        <v>0.99049997329700001</v>
      </c>
      <c r="N8565" s="8">
        <f t="shared" si="1737"/>
        <v>0.99049997329700001</v>
      </c>
      <c r="O8565" s="5">
        <v>0</v>
      </c>
      <c r="P8565" s="5">
        <v>96.736587524399994</v>
      </c>
      <c r="Q8565" s="5">
        <v>2.3959000110600002</v>
      </c>
      <c r="R8565" s="5">
        <v>245.890380859</v>
      </c>
      <c r="S8565">
        <f t="shared" si="1729"/>
        <v>5.8849563737894586E-2</v>
      </c>
      <c r="T8565">
        <f t="shared" si="1730"/>
        <v>117.52245777513878</v>
      </c>
      <c r="U8565">
        <f t="shared" si="1731"/>
        <v>352.93761897992795</v>
      </c>
      <c r="V8565" s="9">
        <v>536.20611572300004</v>
      </c>
      <c r="W8565" s="9">
        <v>103.184524536</v>
      </c>
      <c r="X8565">
        <f t="shared" si="1738"/>
        <v>1.0077310513830935E-3</v>
      </c>
      <c r="Y8565">
        <f t="shared" si="1739"/>
        <v>2.7177680844222327</v>
      </c>
      <c r="Z8565">
        <f t="shared" si="1732"/>
        <v>1.2223186743183458</v>
      </c>
      <c r="AA8565">
        <f t="shared" si="1733"/>
        <v>0.17338622794851066</v>
      </c>
      <c r="AB8565">
        <f>(1/(AA8565*k))*(LN((50-dTar)/(hTar-dTar)))</f>
        <v>25.204683777972654</v>
      </c>
      <c r="AC8565">
        <f t="shared" si="1734"/>
        <v>40.658864880977674</v>
      </c>
      <c r="AD8565" s="19">
        <v>1051.5280761700001</v>
      </c>
      <c r="AE8565" s="19">
        <v>35.022186279300001</v>
      </c>
      <c r="AF8565">
        <f t="shared" si="1740"/>
        <v>8.871468263998496E-4</v>
      </c>
      <c r="AG8565" s="23">
        <f t="shared" si="1735"/>
        <v>2.6197371488636532</v>
      </c>
      <c r="AH8565" s="25">
        <f t="shared" si="1741"/>
        <v>2.6569980964148008</v>
      </c>
      <c r="AI8565" s="25">
        <f t="shared" si="1736"/>
        <v>0.46459570904888758</v>
      </c>
    </row>
    <row r="8566" spans="6:35" ht="15">
      <c r="F8566" s="5">
        <v>2006</v>
      </c>
      <c r="G8566" s="5">
        <v>12</v>
      </c>
      <c r="H8566" s="5">
        <v>0</v>
      </c>
      <c r="I8566" s="5">
        <v>357</v>
      </c>
      <c r="J8566" s="5">
        <v>17</v>
      </c>
      <c r="K8566" s="5">
        <v>-1.0625</v>
      </c>
      <c r="L8566" s="5">
        <v>0</v>
      </c>
      <c r="M8566" s="5">
        <v>1.1295000314700001</v>
      </c>
      <c r="N8566" s="8">
        <f t="shared" si="1737"/>
        <v>1.1295000314700001</v>
      </c>
      <c r="O8566" s="5">
        <v>0</v>
      </c>
      <c r="P8566" s="5">
        <v>96.736587524399994</v>
      </c>
      <c r="Q8566" s="5">
        <v>0.72628748416900002</v>
      </c>
      <c r="R8566" s="5">
        <v>48.583576202400003</v>
      </c>
      <c r="S8566">
        <f t="shared" si="1729"/>
        <v>6.710811295904659E-2</v>
      </c>
      <c r="T8566">
        <f t="shared" si="1730"/>
        <v>103.05975037165332</v>
      </c>
      <c r="U8566">
        <f t="shared" si="1731"/>
        <v>309.50393309874863</v>
      </c>
      <c r="V8566" s="9">
        <v>551.05950927699996</v>
      </c>
      <c r="W8566" s="9">
        <v>90.486297607400004</v>
      </c>
      <c r="X8566">
        <f t="shared" si="1738"/>
        <v>1.0514697159979443E-3</v>
      </c>
      <c r="Y8566">
        <f t="shared" si="1739"/>
        <v>0.81455622287286855</v>
      </c>
      <c r="Z8566">
        <f t="shared" si="1732"/>
        <v>1.3938505990196195</v>
      </c>
      <c r="AA8566">
        <f t="shared" si="1733"/>
        <v>0.19771807693485433</v>
      </c>
      <c r="AB8566">
        <f>(1/(AA8566*k))*(LN((50-dTar)/(hTar-dTar)))</f>
        <v>22.102910945960719</v>
      </c>
      <c r="AC8566">
        <f t="shared" si="1734"/>
        <v>35.655248744421456</v>
      </c>
      <c r="AD8566" s="19">
        <v>981.59368896499996</v>
      </c>
      <c r="AE8566" s="19">
        <v>30.712236404399999</v>
      </c>
      <c r="AF8566">
        <f t="shared" si="1740"/>
        <v>9.5423382535676619E-4</v>
      </c>
      <c r="AG8566" s="23">
        <f t="shared" si="1735"/>
        <v>0.78684221451048042</v>
      </c>
      <c r="AH8566" s="25">
        <f t="shared" si="1741"/>
        <v>0.79737613633973747</v>
      </c>
      <c r="AI8566" s="25">
        <f t="shared" si="1736"/>
        <v>0.52979392442062867</v>
      </c>
    </row>
    <row r="8567" spans="6:35" ht="15">
      <c r="F8567" s="5">
        <v>2006</v>
      </c>
      <c r="G8567" s="5">
        <v>12</v>
      </c>
      <c r="H8567" s="5">
        <v>0</v>
      </c>
      <c r="I8567" s="5">
        <v>357</v>
      </c>
      <c r="J8567" s="5">
        <v>18</v>
      </c>
      <c r="K8567" s="5">
        <v>-1.50699996948</v>
      </c>
      <c r="L8567" s="5">
        <v>0</v>
      </c>
      <c r="M8567" s="5">
        <v>1.0525000095399999</v>
      </c>
      <c r="N8567" s="8">
        <f t="shared" si="1737"/>
        <v>1.0525000095399999</v>
      </c>
      <c r="O8567" s="5">
        <v>0</v>
      </c>
      <c r="P8567" s="5">
        <v>96.736587524399994</v>
      </c>
      <c r="Q8567" s="5">
        <v>3.1721425056500001</v>
      </c>
      <c r="R8567" s="5">
        <v>0.52673608064699995</v>
      </c>
      <c r="S8567">
        <f t="shared" si="1729"/>
        <v>6.2533233786354184E-2</v>
      </c>
      <c r="T8567">
        <f t="shared" si="1730"/>
        <v>110.59951566076333</v>
      </c>
      <c r="U8567">
        <f t="shared" si="1731"/>
        <v>332.14698242892467</v>
      </c>
      <c r="V8567" s="9">
        <v>551.94720458999996</v>
      </c>
      <c r="W8567" s="9">
        <v>97.106185913100006</v>
      </c>
      <c r="X8567">
        <f t="shared" si="1738"/>
        <v>1.0191598246256249E-3</v>
      </c>
      <c r="Y8567">
        <f t="shared" si="1739"/>
        <v>3.5751255969272657</v>
      </c>
      <c r="Z8567">
        <f t="shared" si="1732"/>
        <v>1.2988293296957278</v>
      </c>
      <c r="AA8567">
        <f t="shared" si="1733"/>
        <v>0.18423928469424902</v>
      </c>
      <c r="AB8567">
        <f>(1/(AA8567*k))*(LN((50-dTar)/(hTar-dTar)))</f>
        <v>23.719941456297395</v>
      </c>
      <c r="AC8567">
        <f t="shared" si="1734"/>
        <v>38.263756972787164</v>
      </c>
      <c r="AD8567" s="19">
        <v>1018.87408447</v>
      </c>
      <c r="AE8567" s="19">
        <v>32.959117889399998</v>
      </c>
      <c r="AF8567">
        <f t="shared" si="1740"/>
        <v>9.1734959118922597E-4</v>
      </c>
      <c r="AG8567" s="23">
        <f t="shared" si="1735"/>
        <v>3.4496342488256984</v>
      </c>
      <c r="AH8567" s="25">
        <f t="shared" si="1741"/>
        <v>3.4973327280158837</v>
      </c>
      <c r="AI8567" s="25">
        <f t="shared" si="1736"/>
        <v>0.49367693224518144</v>
      </c>
    </row>
    <row r="8568" spans="6:35" ht="15">
      <c r="F8568" s="5">
        <v>2006</v>
      </c>
      <c r="G8568" s="5">
        <v>12</v>
      </c>
      <c r="H8568" s="5">
        <v>0</v>
      </c>
      <c r="I8568" s="5">
        <v>357</v>
      </c>
      <c r="J8568" s="5">
        <v>19</v>
      </c>
      <c r="K8568" s="5">
        <v>-1.5759999752</v>
      </c>
      <c r="L8568" s="5">
        <v>0</v>
      </c>
      <c r="M8568" s="5">
        <v>0.61000001430499995</v>
      </c>
      <c r="N8568" s="8">
        <f t="shared" si="1737"/>
        <v>0.61000001430499995</v>
      </c>
      <c r="O8568" s="5">
        <v>0</v>
      </c>
      <c r="P8568" s="5">
        <v>96.736587524399994</v>
      </c>
      <c r="Q8568" s="5">
        <v>3.3368968963599999</v>
      </c>
      <c r="R8568" s="5">
        <v>0.37583333253899998</v>
      </c>
      <c r="S8568">
        <f t="shared" si="1729"/>
        <v>3.6242539818014383E-2</v>
      </c>
      <c r="T8568">
        <f t="shared" si="1730"/>
        <v>190.82948943976541</v>
      </c>
      <c r="U8568">
        <f t="shared" si="1731"/>
        <v>573.08966225750441</v>
      </c>
      <c r="V8568" s="9">
        <v>561.23699951200001</v>
      </c>
      <c r="W8568" s="9">
        <v>167.547973633</v>
      </c>
      <c r="X8568">
        <f t="shared" si="1738"/>
        <v>7.6812311478119183E-4</v>
      </c>
      <c r="Y8568">
        <f t="shared" si="1739"/>
        <v>3.9100314205144957</v>
      </c>
      <c r="Z8568">
        <f t="shared" si="1732"/>
        <v>0.75276570310001223</v>
      </c>
      <c r="AA8568">
        <f t="shared" si="1733"/>
        <v>0.10678001451815063</v>
      </c>
      <c r="AB8568">
        <f>(1/(AA8568*k))*(LN((50-dTar)/(hTar-dTar)))</f>
        <v>40.926619710796643</v>
      </c>
      <c r="AC8568">
        <f t="shared" si="1734"/>
        <v>66.020661695851075</v>
      </c>
      <c r="AD8568" s="19">
        <v>1325.6766357399999</v>
      </c>
      <c r="AE8568" s="19">
        <v>56.867984771700002</v>
      </c>
      <c r="AF8568">
        <f t="shared" si="1740"/>
        <v>6.9033823486093992E-4</v>
      </c>
      <c r="AG8568" s="23">
        <f t="shared" si="1735"/>
        <v>3.7318255330721728</v>
      </c>
      <c r="AH8568" s="25">
        <f t="shared" si="1741"/>
        <v>3.7995604800810812</v>
      </c>
      <c r="AI8568" s="25">
        <f t="shared" si="1736"/>
        <v>0.28612155154585234</v>
      </c>
    </row>
    <row r="8569" spans="6:35" ht="15">
      <c r="F8569" s="5">
        <v>2006</v>
      </c>
      <c r="G8569" s="5">
        <v>12</v>
      </c>
      <c r="H8569" s="5">
        <v>0</v>
      </c>
      <c r="I8569" s="5">
        <v>357</v>
      </c>
      <c r="J8569" s="5">
        <v>20</v>
      </c>
      <c r="K8569" s="5">
        <v>-1.55999994278</v>
      </c>
      <c r="L8569" s="5">
        <v>0</v>
      </c>
      <c r="M8569" s="5">
        <v>8.2500003278299996E-2</v>
      </c>
      <c r="N8569" s="8">
        <f t="shared" si="1737"/>
        <v>8.2500003278299996E-2</v>
      </c>
      <c r="O8569" s="5">
        <v>0</v>
      </c>
      <c r="P8569" s="5">
        <v>96.736587524399994</v>
      </c>
      <c r="Q8569" s="5">
        <v>2.6972789764399998</v>
      </c>
      <c r="R8569" s="5">
        <v>0</v>
      </c>
      <c r="S8569">
        <f t="shared" si="1729"/>
        <v>4.9016550552162773E-3</v>
      </c>
      <c r="T8569">
        <f t="shared" si="1730"/>
        <v>1410.981656514565</v>
      </c>
      <c r="U8569">
        <f t="shared" si="1731"/>
        <v>4237.3901610144148</v>
      </c>
      <c r="V8569" s="9">
        <v>674.41522216800001</v>
      </c>
      <c r="W8569" s="9">
        <v>1238.8395996100001</v>
      </c>
      <c r="X8569">
        <f t="shared" si="1738"/>
        <v>1.6258457491818957E-4</v>
      </c>
      <c r="Y8569">
        <f t="shared" si="1739"/>
        <v>3.5002497564865225</v>
      </c>
      <c r="Z8569">
        <f t="shared" si="1732"/>
        <v>0.10180847789700416</v>
      </c>
      <c r="AA8569">
        <f t="shared" si="1733"/>
        <v>1.4441559575766948E-2</v>
      </c>
      <c r="AB8569">
        <f>(1/(AA8569*k))*(LN((50-dTar)/(hTar-dTar)))</f>
        <v>302.60894081210131</v>
      </c>
      <c r="AC8569">
        <f t="shared" si="1734"/>
        <v>488.15276337677</v>
      </c>
      <c r="AD8569" s="19">
        <v>2217.0471191400002</v>
      </c>
      <c r="AE8569" s="19">
        <v>420.478424072</v>
      </c>
      <c r="AF8569">
        <f t="shared" si="1740"/>
        <v>3.1993055647858935E-4</v>
      </c>
      <c r="AG8569" s="23">
        <f t="shared" si="1735"/>
        <v>2.9535983024530088</v>
      </c>
      <c r="AH8569" s="25">
        <f t="shared" si="1741"/>
        <v>3.1613771126973496</v>
      </c>
      <c r="AI8569" s="25">
        <f t="shared" si="1736"/>
        <v>3.8696767847488253E-2</v>
      </c>
    </row>
    <row r="8570" spans="6:35" ht="15">
      <c r="F8570" s="5">
        <v>2006</v>
      </c>
      <c r="G8570" s="5">
        <v>12</v>
      </c>
      <c r="H8570" s="5">
        <v>0</v>
      </c>
      <c r="I8570" s="5">
        <v>357</v>
      </c>
      <c r="J8570" s="5">
        <v>21</v>
      </c>
      <c r="K8570" s="5">
        <v>-2.0039999485000002</v>
      </c>
      <c r="L8570" s="5">
        <v>0</v>
      </c>
      <c r="M8570" s="5">
        <v>5.35000003874E-2</v>
      </c>
      <c r="N8570" s="8">
        <f t="shared" si="1737"/>
        <v>5.35000003874E-2</v>
      </c>
      <c r="O8570" s="5">
        <v>0</v>
      </c>
      <c r="P8570" s="5">
        <v>96.736587524399994</v>
      </c>
      <c r="Q8570" s="5">
        <v>2.0859365463300001</v>
      </c>
      <c r="R8570" s="5">
        <v>0</v>
      </c>
      <c r="S8570">
        <f t="shared" si="1729"/>
        <v>3.178648932514027E-3</v>
      </c>
      <c r="T8570">
        <f t="shared" si="1730"/>
        <v>2175.8129055170625</v>
      </c>
      <c r="U8570">
        <f t="shared" si="1731"/>
        <v>6534.2934512848615</v>
      </c>
      <c r="V8570" s="9">
        <v>726.07385253899997</v>
      </c>
      <c r="W8570" s="9">
        <v>1910.35998535</v>
      </c>
      <c r="X8570">
        <f t="shared" si="1738"/>
        <v>1.090426057244675E-4</v>
      </c>
      <c r="Y8570">
        <f t="shared" si="1739"/>
        <v>2.7347804647343041</v>
      </c>
      <c r="Z8570">
        <f t="shared" si="1732"/>
        <v>6.6021253218095183E-2</v>
      </c>
      <c r="AA8570">
        <f t="shared" si="1733"/>
        <v>9.3651322690482281E-3</v>
      </c>
      <c r="AB8570">
        <f>(1/(AA8570*k))*(LN((50-dTar)/(hTar-dTar)))</f>
        <v>466.6399706217743</v>
      </c>
      <c r="AC8570">
        <f t="shared" si="1734"/>
        <v>752.75895864067115</v>
      </c>
      <c r="AD8570" s="19">
        <v>2308.2712402299999</v>
      </c>
      <c r="AE8570" s="19">
        <v>648.40130615199996</v>
      </c>
      <c r="AF8570">
        <f t="shared" si="1740"/>
        <v>2.6958308804084208E-4</v>
      </c>
      <c r="AG8570" s="23">
        <f t="shared" si="1735"/>
        <v>2.1798084988261039</v>
      </c>
      <c r="AH8570" s="25">
        <f t="shared" si="1741"/>
        <v>2.3907498837698991</v>
      </c>
      <c r="AI8570" s="25">
        <f t="shared" si="1736"/>
        <v>2.5094266818972297E-2</v>
      </c>
    </row>
    <row r="8571" spans="6:35" ht="15">
      <c r="F8571" s="5">
        <v>2006</v>
      </c>
      <c r="G8571" s="5">
        <v>12</v>
      </c>
      <c r="H8571" s="5">
        <v>0</v>
      </c>
      <c r="I8571" s="5">
        <v>357</v>
      </c>
      <c r="J8571" s="5">
        <v>22</v>
      </c>
      <c r="K8571" s="5">
        <v>-2.2414999008200001</v>
      </c>
      <c r="L8571" s="5">
        <v>0</v>
      </c>
      <c r="M8571" s="5">
        <v>0</v>
      </c>
      <c r="N8571" s="8">
        <f t="shared" si="1737"/>
        <v>1E-4</v>
      </c>
      <c r="O8571" s="5">
        <v>0</v>
      </c>
      <c r="P8571" s="5">
        <v>96.736587524399994</v>
      </c>
      <c r="Q8571" s="5">
        <v>0.616706609726</v>
      </c>
      <c r="R8571" s="5">
        <v>0</v>
      </c>
      <c r="S8571">
        <f t="shared" si="1729"/>
        <v>5.9413998308355972E-6</v>
      </c>
      <c r="T8571">
        <f t="shared" si="1730"/>
        <v>1164059.9128807276</v>
      </c>
      <c r="U8571">
        <f t="shared" si="1731"/>
        <v>3495847.0217512534</v>
      </c>
      <c r="V8571" s="9">
        <v>1124.2165527300001</v>
      </c>
      <c r="W8571" s="9">
        <v>60723.6445313</v>
      </c>
      <c r="X8571">
        <f t="shared" si="1738"/>
        <v>2.8108087762800392E-7</v>
      </c>
      <c r="Y8571">
        <f t="shared" si="1739"/>
        <v>0.91662011007239819</v>
      </c>
      <c r="Z8571">
        <f t="shared" si="1732"/>
        <v>1.2340421072902296E-4</v>
      </c>
      <c r="AA8571">
        <f t="shared" si="1733"/>
        <v>1.7504920002306861E-5</v>
      </c>
      <c r="AB8571">
        <f>(1/(AA8571*k))*(LN((50-dTar)/(hTar-dTar)))</f>
        <v>249652.38609041239</v>
      </c>
      <c r="AC8571">
        <f t="shared" si="1734"/>
        <v>402726.04578894714</v>
      </c>
      <c r="AD8571" s="19">
        <v>2497.7700195299999</v>
      </c>
      <c r="AE8571" s="19">
        <v>60723.6445313</v>
      </c>
      <c r="AF8571">
        <f t="shared" si="1740"/>
        <v>2.1461647183800129E-6</v>
      </c>
      <c r="AG8571" s="23">
        <f t="shared" si="1735"/>
        <v>0.12437028827725839</v>
      </c>
      <c r="AH8571" s="25">
        <f t="shared" si="1741"/>
        <v>0.4254995072234008</v>
      </c>
      <c r="AI8571" s="25">
        <f t="shared" si="1736"/>
        <v>4.6905171284601254E-5</v>
      </c>
    </row>
    <row r="8572" spans="6:35" ht="15">
      <c r="F8572" s="5">
        <v>2006</v>
      </c>
      <c r="G8572" s="5">
        <v>12</v>
      </c>
      <c r="H8572" s="5">
        <v>0</v>
      </c>
      <c r="I8572" s="5">
        <v>357</v>
      </c>
      <c r="J8572" s="5">
        <v>23</v>
      </c>
      <c r="K8572" s="5">
        <v>-2.1640000343299999</v>
      </c>
      <c r="L8572" s="5">
        <v>8.8800002662000003E-17</v>
      </c>
      <c r="M8572" s="5">
        <v>0</v>
      </c>
      <c r="N8572" s="8">
        <f t="shared" si="1737"/>
        <v>1E-4</v>
      </c>
      <c r="O8572" s="5">
        <v>0</v>
      </c>
      <c r="P8572" s="5">
        <v>96.736587524399994</v>
      </c>
      <c r="Q8572" s="5">
        <v>0.27424323558800001</v>
      </c>
      <c r="R8572" s="5">
        <v>0</v>
      </c>
      <c r="S8572">
        <f t="shared" si="1729"/>
        <v>5.9413998308355972E-6</v>
      </c>
      <c r="T8572">
        <f t="shared" si="1730"/>
        <v>1164059.9128807276</v>
      </c>
      <c r="U8572">
        <f t="shared" si="1731"/>
        <v>3495847.0217512534</v>
      </c>
      <c r="V8572" s="9">
        <v>1124.2165527300001</v>
      </c>
      <c r="W8572" s="9">
        <v>60723.6445313</v>
      </c>
      <c r="X8572">
        <f t="shared" si="1738"/>
        <v>2.8108087762800392E-7</v>
      </c>
      <c r="Y8572">
        <f t="shared" si="1739"/>
        <v>0.40761175707678698</v>
      </c>
      <c r="Z8572">
        <f t="shared" si="1732"/>
        <v>1.2340421072902296E-4</v>
      </c>
      <c r="AA8572">
        <f t="shared" si="1733"/>
        <v>1.7504920002306861E-5</v>
      </c>
      <c r="AB8572">
        <f>(1/(AA8572*k))*(LN((50-dTar)/(hTar-dTar)))</f>
        <v>249652.38609041239</v>
      </c>
      <c r="AC8572">
        <f t="shared" si="1734"/>
        <v>402726.04578894714</v>
      </c>
      <c r="AD8572" s="19">
        <v>2497.7700195299999</v>
      </c>
      <c r="AE8572" s="19">
        <v>60723.6445313</v>
      </c>
      <c r="AF8572">
        <f t="shared" si="1740"/>
        <v>2.1461647183800129E-6</v>
      </c>
      <c r="AG8572" s="23">
        <f t="shared" si="1735"/>
        <v>5.5306218111269394E-2</v>
      </c>
      <c r="AH8572" s="25">
        <f t="shared" si="1741"/>
        <v>0.18921535745156035</v>
      </c>
      <c r="AI8572" s="25">
        <f t="shared" si="1736"/>
        <v>4.6905171284601254E-5</v>
      </c>
    </row>
    <row r="8573" spans="6:35" ht="15">
      <c r="F8573" s="5">
        <v>2006</v>
      </c>
      <c r="G8573" s="5">
        <v>12</v>
      </c>
      <c r="H8573" s="5">
        <v>0</v>
      </c>
      <c r="I8573" s="5">
        <v>357</v>
      </c>
      <c r="J8573" s="5">
        <v>24</v>
      </c>
      <c r="K8573" s="5">
        <v>-1.61950004101</v>
      </c>
      <c r="L8573" s="5">
        <v>0</v>
      </c>
      <c r="M8573" s="5">
        <v>0.31600001454400001</v>
      </c>
      <c r="N8573" s="8">
        <f t="shared" si="1737"/>
        <v>0.31600001454400001</v>
      </c>
      <c r="O8573" s="5">
        <v>0</v>
      </c>
      <c r="P8573" s="5">
        <v>96.736587524399994</v>
      </c>
      <c r="Q8573" s="5">
        <v>0.33572185039500002</v>
      </c>
      <c r="R8573" s="5">
        <v>0</v>
      </c>
      <c r="S8573">
        <f t="shared" si="1729"/>
        <v>1.8774824329557675E-2</v>
      </c>
      <c r="T8573">
        <f t="shared" si="1730"/>
        <v>368.37337319762798</v>
      </c>
      <c r="U8573">
        <f t="shared" si="1731"/>
        <v>1106.2806521689229</v>
      </c>
      <c r="V8573" s="9">
        <v>580.83044433600003</v>
      </c>
      <c r="W8573" s="9">
        <v>323.43121337899998</v>
      </c>
      <c r="X8573">
        <f t="shared" si="1738"/>
        <v>4.9737824222049532E-4</v>
      </c>
      <c r="Y8573">
        <f t="shared" si="1739"/>
        <v>0.41103139238141045</v>
      </c>
      <c r="Z8573">
        <f t="shared" si="1732"/>
        <v>0.38995732385162091</v>
      </c>
      <c r="AA8573">
        <f t="shared" si="1733"/>
        <v>5.531554975320524E-2</v>
      </c>
      <c r="AB8573">
        <f>(1/(AA8573*k))*(LN((50-dTar)/(hTar-dTar)))</f>
        <v>79.003916012684456</v>
      </c>
      <c r="AC8573">
        <f t="shared" si="1734"/>
        <v>127.44494533333999</v>
      </c>
      <c r="AD8573" s="19">
        <v>1694.7813720700001</v>
      </c>
      <c r="AE8573" s="19">
        <v>109.77680206300001</v>
      </c>
      <c r="AF8573">
        <f t="shared" si="1740"/>
        <v>5.1759750795651979E-4</v>
      </c>
      <c r="AG8573" s="23">
        <f t="shared" si="1735"/>
        <v>0.38391763008748364</v>
      </c>
      <c r="AH8573" s="25">
        <f t="shared" si="1741"/>
        <v>0.39422340212762275</v>
      </c>
      <c r="AI8573" s="25">
        <f t="shared" si="1736"/>
        <v>0.14822034808122805</v>
      </c>
    </row>
    <row r="8574" spans="6:35" ht="15">
      <c r="F8574" s="5">
        <v>2006</v>
      </c>
      <c r="G8574" s="5">
        <v>12</v>
      </c>
      <c r="H8574" s="5">
        <v>0</v>
      </c>
      <c r="I8574" s="5">
        <v>358</v>
      </c>
      <c r="J8574" s="5">
        <v>1</v>
      </c>
      <c r="K8574" s="5">
        <v>-1.36300003529</v>
      </c>
      <c r="L8574" s="5">
        <v>0</v>
      </c>
      <c r="M8574" s="5">
        <v>0.47900000214600003</v>
      </c>
      <c r="N8574" s="8">
        <f t="shared" si="1737"/>
        <v>0.47900000214600003</v>
      </c>
      <c r="O8574" s="5">
        <v>0</v>
      </c>
      <c r="P8574" s="5">
        <v>96.736587524399994</v>
      </c>
      <c r="Q8574" s="5">
        <v>0.22295935452000001</v>
      </c>
      <c r="R8574" s="5">
        <v>0</v>
      </c>
      <c r="S8574">
        <f t="shared" si="1729"/>
        <v>2.8459305317204947E-2</v>
      </c>
      <c r="T8574">
        <f t="shared" si="1730"/>
        <v>243.01876986754587</v>
      </c>
      <c r="U8574">
        <f t="shared" si="1731"/>
        <v>729.82192193930587</v>
      </c>
      <c r="V8574" s="9">
        <v>568.45465087900004</v>
      </c>
      <c r="W8574" s="9">
        <v>213.37008667000001</v>
      </c>
      <c r="X8574">
        <f t="shared" si="1738"/>
        <v>6.6153025491982442E-4</v>
      </c>
      <c r="Y8574">
        <f t="shared" si="1739"/>
        <v>0.26566952076276634</v>
      </c>
      <c r="Z8574">
        <f t="shared" si="1732"/>
        <v>0.59110617204027427</v>
      </c>
      <c r="AA8574">
        <f t="shared" si="1733"/>
        <v>8.3848567186705428E-2</v>
      </c>
      <c r="AB8574">
        <f>(1/(AA8574*k))*(LN((50-dTar)/(hTar-dTar)))</f>
        <v>52.119495818774126</v>
      </c>
      <c r="AC8574">
        <f t="shared" si="1734"/>
        <v>84.076418368406522</v>
      </c>
      <c r="AD8574" s="19">
        <v>1465.1209716799999</v>
      </c>
      <c r="AE8574" s="19">
        <v>72.420608520499997</v>
      </c>
      <c r="AF8574">
        <f t="shared" si="1740"/>
        <v>6.1666804443618023E-4</v>
      </c>
      <c r="AG8574" s="23">
        <f t="shared" si="1735"/>
        <v>0.25189528922667298</v>
      </c>
      <c r="AH8574" s="25">
        <f t="shared" si="1741"/>
        <v>0.25713078877484413</v>
      </c>
      <c r="AI8574" s="25">
        <f t="shared" si="1736"/>
        <v>0.22467577145982495</v>
      </c>
    </row>
    <row r="8575" spans="6:35" ht="15">
      <c r="F8575" s="5">
        <v>2006</v>
      </c>
      <c r="G8575" s="5">
        <v>12</v>
      </c>
      <c r="H8575" s="5">
        <v>0</v>
      </c>
      <c r="I8575" s="5">
        <v>358</v>
      </c>
      <c r="J8575" s="5">
        <v>2</v>
      </c>
      <c r="K8575" s="5">
        <v>-1.15149998665</v>
      </c>
      <c r="L8575" s="5">
        <v>0</v>
      </c>
      <c r="M8575" s="5">
        <v>0.33450001478199998</v>
      </c>
      <c r="N8575" s="8">
        <f t="shared" si="1737"/>
        <v>0.33450001478199998</v>
      </c>
      <c r="O8575" s="5">
        <v>0</v>
      </c>
      <c r="P8575" s="5">
        <v>96.736587524399994</v>
      </c>
      <c r="Q8575" s="5">
        <v>1.65748262405</v>
      </c>
      <c r="R8575" s="5">
        <v>0</v>
      </c>
      <c r="S8575">
        <f t="shared" si="1729"/>
        <v>1.9873983312402792E-2</v>
      </c>
      <c r="T8575">
        <f t="shared" si="1730"/>
        <v>347.99995857679335</v>
      </c>
      <c r="U8575">
        <f t="shared" si="1731"/>
        <v>1045.0962233976472</v>
      </c>
      <c r="V8575" s="9">
        <v>579.97570800799997</v>
      </c>
      <c r="W8575" s="9">
        <v>305.54336547899999</v>
      </c>
      <c r="X8575">
        <f t="shared" si="1738"/>
        <v>5.1796958286493325E-4</v>
      </c>
      <c r="Y8575">
        <f t="shared" si="1739"/>
        <v>2.0219450872584499</v>
      </c>
      <c r="Z8575">
        <f t="shared" si="1732"/>
        <v>0.41278710313019218</v>
      </c>
      <c r="AA8575">
        <f t="shared" si="1733"/>
        <v>5.8553959995293711E-2</v>
      </c>
      <c r="AB8575">
        <f>(1/(AA8575*k))*(LN((50-dTar)/(hTar-dTar)))</f>
        <v>74.634491796096228</v>
      </c>
      <c r="AC8575">
        <f t="shared" si="1734"/>
        <v>120.39642092434927</v>
      </c>
      <c r="AD8575" s="19">
        <v>1664.6522216799999</v>
      </c>
      <c r="AE8575" s="19">
        <v>103.705444336</v>
      </c>
      <c r="AF8575">
        <f t="shared" si="1740"/>
        <v>5.2944954926341457E-4</v>
      </c>
      <c r="AG8575" s="23">
        <f t="shared" si="1735"/>
        <v>1.8930585617468962</v>
      </c>
      <c r="AH8575" s="25">
        <f t="shared" si="1741"/>
        <v>1.9420475267075121</v>
      </c>
      <c r="AI8575" s="25">
        <f t="shared" si="1736"/>
        <v>0.15689780488051358</v>
      </c>
    </row>
    <row r="8576" spans="6:35" ht="15">
      <c r="F8576" s="5">
        <v>2006</v>
      </c>
      <c r="G8576" s="5">
        <v>12</v>
      </c>
      <c r="H8576" s="5">
        <v>0</v>
      </c>
      <c r="I8576" s="5">
        <v>358</v>
      </c>
      <c r="J8576" s="5">
        <v>3</v>
      </c>
      <c r="K8576" s="5">
        <v>-0.86799997091299996</v>
      </c>
      <c r="L8576" s="5">
        <v>0</v>
      </c>
      <c r="M8576" s="5">
        <v>0.75800001621199997</v>
      </c>
      <c r="N8576" s="8">
        <f t="shared" si="1737"/>
        <v>0.75800001621199997</v>
      </c>
      <c r="O8576" s="5">
        <v>0</v>
      </c>
      <c r="P8576" s="5">
        <v>96.736587524399994</v>
      </c>
      <c r="Q8576" s="5">
        <v>6.9017438888499996</v>
      </c>
      <c r="R8576" s="5">
        <v>0</v>
      </c>
      <c r="S8576">
        <f t="shared" si="1729"/>
        <v>4.5035811680953559E-2</v>
      </c>
      <c r="T8576">
        <f t="shared" si="1730"/>
        <v>153.56990606648739</v>
      </c>
      <c r="U8576">
        <f t="shared" si="1731"/>
        <v>461.19352862566734</v>
      </c>
      <c r="V8576" s="9">
        <v>558.27960205099998</v>
      </c>
      <c r="W8576" s="9">
        <v>134.83412170400001</v>
      </c>
      <c r="X8576">
        <f t="shared" si="1738"/>
        <v>8.663204687812359E-4</v>
      </c>
      <c r="Y8576">
        <f t="shared" si="1739"/>
        <v>7.9608631119002542</v>
      </c>
      <c r="Z8576">
        <f t="shared" si="1732"/>
        <v>0.93540393733228444</v>
      </c>
      <c r="AA8576">
        <f t="shared" si="1733"/>
        <v>0.1326872964553836</v>
      </c>
      <c r="AB8576">
        <f>(1/(AA8576*k))*(LN((50-dTar)/(hTar-dTar)))</f>
        <v>32.935670283757467</v>
      </c>
      <c r="AC8576">
        <f t="shared" si="1734"/>
        <v>53.130084060092088</v>
      </c>
      <c r="AD8576" s="19">
        <v>1200.6843261700001</v>
      </c>
      <c r="AE8576" s="19">
        <v>45.764472961400003</v>
      </c>
      <c r="AF8576">
        <f t="shared" si="1740"/>
        <v>7.6948003151929532E-4</v>
      </c>
      <c r="AG8576" s="23">
        <f t="shared" si="1735"/>
        <v>7.6354028171873676</v>
      </c>
      <c r="AH8576" s="25">
        <f t="shared" si="1741"/>
        <v>7.7591082465212668</v>
      </c>
      <c r="AI8576" s="25">
        <f t="shared" si="1736"/>
        <v>0.35554120594154376</v>
      </c>
    </row>
    <row r="8577" spans="6:35" ht="15">
      <c r="F8577" s="5">
        <v>2006</v>
      </c>
      <c r="G8577" s="5">
        <v>12</v>
      </c>
      <c r="H8577" s="5">
        <v>0</v>
      </c>
      <c r="I8577" s="5">
        <v>358</v>
      </c>
      <c r="J8577" s="5">
        <v>4</v>
      </c>
      <c r="K8577" s="5">
        <v>-0.208499997854</v>
      </c>
      <c r="L8577" s="5">
        <v>0</v>
      </c>
      <c r="M8577" s="5">
        <v>1.58650004864</v>
      </c>
      <c r="N8577" s="8">
        <f t="shared" si="1737"/>
        <v>1.58650004864</v>
      </c>
      <c r="O8577" s="5">
        <v>0</v>
      </c>
      <c r="P8577" s="5">
        <v>96.736587524399994</v>
      </c>
      <c r="Q8577" s="5">
        <v>6.7781658172599997</v>
      </c>
      <c r="R8577" s="5">
        <v>0</v>
      </c>
      <c r="S8577">
        <f t="shared" si="1729"/>
        <v>9.426031120610362E-2</v>
      </c>
      <c r="T8577">
        <f t="shared" si="1730"/>
        <v>73.372825540005365</v>
      </c>
      <c r="U8577">
        <f t="shared" si="1731"/>
        <v>220.34963218236319</v>
      </c>
      <c r="V8577" s="9">
        <v>548.86169433600003</v>
      </c>
      <c r="W8577" s="9">
        <v>64.421218872099999</v>
      </c>
      <c r="X8577">
        <f t="shared" si="1738"/>
        <v>1.1995692892863392E-3</v>
      </c>
      <c r="Y8577">
        <f t="shared" si="1739"/>
        <v>7.4323280265756146</v>
      </c>
      <c r="Z8577">
        <f t="shared" si="1732"/>
        <v>1.9578078632397573</v>
      </c>
      <c r="AA8577">
        <f t="shared" si="1733"/>
        <v>0.27771556435099143</v>
      </c>
      <c r="AB8577">
        <f>(1/(AA8577*k))*(LN((50-dTar)/(hTar-dTar)))</f>
        <v>15.736046544998384</v>
      </c>
      <c r="AC8577">
        <f t="shared" si="1734"/>
        <v>25.384559309290733</v>
      </c>
      <c r="AD8577" s="19">
        <v>814.55786132799994</v>
      </c>
      <c r="AE8577" s="19">
        <v>21.865407943699999</v>
      </c>
      <c r="AF8577">
        <f t="shared" si="1740"/>
        <v>1.1603514923350716E-3</v>
      </c>
      <c r="AG8577" s="23">
        <f t="shared" si="1735"/>
        <v>7.2134087207399267</v>
      </c>
      <c r="AH8577" s="25">
        <f t="shared" si="1741"/>
        <v>7.2966185843018501</v>
      </c>
      <c r="AI8577" s="25">
        <f t="shared" si="1736"/>
        <v>0.74415056524487422</v>
      </c>
    </row>
    <row r="8578" spans="6:35" ht="15">
      <c r="F8578" s="5">
        <v>2006</v>
      </c>
      <c r="G8578" s="5">
        <v>12</v>
      </c>
      <c r="H8578" s="5">
        <v>0</v>
      </c>
      <c r="I8578" s="5">
        <v>358</v>
      </c>
      <c r="J8578" s="5">
        <v>5</v>
      </c>
      <c r="K8578" s="5">
        <v>0.12200000137100001</v>
      </c>
      <c r="L8578" s="5">
        <v>5.2379071712500003E-3</v>
      </c>
      <c r="M8578" s="5">
        <v>1.4375</v>
      </c>
      <c r="N8578" s="8">
        <f t="shared" si="1737"/>
        <v>1.4375</v>
      </c>
      <c r="O8578" s="5">
        <v>0</v>
      </c>
      <c r="P8578" s="5">
        <v>96.736587524399994</v>
      </c>
      <c r="Q8578" s="5">
        <v>5.8048682212799996</v>
      </c>
      <c r="R8578" s="5">
        <v>0</v>
      </c>
      <c r="S8578">
        <f t="shared" si="1729"/>
        <v>8.5407622568261704E-2</v>
      </c>
      <c r="T8578">
        <f t="shared" si="1730"/>
        <v>80.978080896050614</v>
      </c>
      <c r="U8578">
        <f t="shared" si="1731"/>
        <v>243.18935803486983</v>
      </c>
      <c r="V8578" s="9">
        <v>549.76715087900004</v>
      </c>
      <c r="W8578" s="9">
        <v>71.098625183099998</v>
      </c>
      <c r="X8578">
        <f t="shared" si="1738"/>
        <v>1.1573335549300418E-3</v>
      </c>
      <c r="Y8578">
        <f t="shared" si="1739"/>
        <v>6.4051502580122355</v>
      </c>
      <c r="Z8578">
        <f t="shared" si="1732"/>
        <v>1.773935529229705</v>
      </c>
      <c r="AA8578">
        <f t="shared" si="1733"/>
        <v>0.2516332250331611</v>
      </c>
      <c r="AB8578">
        <f>(1/(AA8578*k))*(LN((50-dTar)/(hTar-dTar)))</f>
        <v>17.367122510637383</v>
      </c>
      <c r="AC8578">
        <f t="shared" si="1734"/>
        <v>28.015724924448495</v>
      </c>
      <c r="AD8578" s="19">
        <v>860.75488281299999</v>
      </c>
      <c r="AE8578" s="19">
        <v>24.131805419900001</v>
      </c>
      <c r="AF8578">
        <f t="shared" si="1740"/>
        <v>1.0954073355348216E-3</v>
      </c>
      <c r="AG8578" s="23">
        <f t="shared" si="1735"/>
        <v>6.2085849678542147</v>
      </c>
      <c r="AH8578" s="25">
        <f t="shared" si="1741"/>
        <v>6.2832982093959879</v>
      </c>
      <c r="AI8578" s="25">
        <f t="shared" si="1736"/>
        <v>0.67426183721614297</v>
      </c>
    </row>
    <row r="8579" spans="6:35" ht="15">
      <c r="F8579" s="5">
        <v>2006</v>
      </c>
      <c r="G8579" s="5">
        <v>12</v>
      </c>
      <c r="H8579" s="5">
        <v>0</v>
      </c>
      <c r="I8579" s="5">
        <v>358</v>
      </c>
      <c r="J8579" s="5">
        <v>6</v>
      </c>
      <c r="K8579" s="5">
        <v>0.14900000393400001</v>
      </c>
      <c r="L8579" s="5">
        <v>1.2039982713799999E-2</v>
      </c>
      <c r="M8579" s="5">
        <v>1.36950004101</v>
      </c>
      <c r="N8579" s="8">
        <f t="shared" si="1737"/>
        <v>1.36950004101</v>
      </c>
      <c r="O8579" s="5">
        <v>0</v>
      </c>
      <c r="P8579" s="5">
        <v>96.736587524399994</v>
      </c>
      <c r="Q8579" s="5">
        <v>5.2242746353099996</v>
      </c>
      <c r="R8579" s="5">
        <v>0</v>
      </c>
      <c r="S8579">
        <f t="shared" si="1729"/>
        <v>8.1367473119861561E-2</v>
      </c>
      <c r="T8579">
        <f t="shared" si="1730"/>
        <v>84.998895803043482</v>
      </c>
      <c r="U8579">
        <f t="shared" si="1731"/>
        <v>255.26447003047056</v>
      </c>
      <c r="V8579" s="9">
        <v>550.24481201200001</v>
      </c>
      <c r="W8579" s="9">
        <v>74.628890991199995</v>
      </c>
      <c r="X8579">
        <f t="shared" si="1738"/>
        <v>1.1361852384531718E-3</v>
      </c>
      <c r="Y8579">
        <f t="shared" si="1739"/>
        <v>5.7827397848619064</v>
      </c>
      <c r="Z8579">
        <f t="shared" si="1732"/>
        <v>1.690020716542036</v>
      </c>
      <c r="AA8579">
        <f t="shared" si="1733"/>
        <v>0.2397298866103601</v>
      </c>
      <c r="AB8579">
        <f>(1/(AA8579*k))*(LN((50-dTar)/(hTar-dTar)))</f>
        <v>18.2294544442872</v>
      </c>
      <c r="AC8579">
        <f t="shared" si="1734"/>
        <v>29.406793262447703</v>
      </c>
      <c r="AD8579" s="19">
        <v>884.17004394499997</v>
      </c>
      <c r="AE8579" s="19">
        <v>25.330026626599999</v>
      </c>
      <c r="AF8579">
        <f t="shared" si="1740"/>
        <v>1.0650683667562904E-3</v>
      </c>
      <c r="AG8579" s="23">
        <f t="shared" si="1735"/>
        <v>5.6016229564583364</v>
      </c>
      <c r="AH8579" s="25">
        <f t="shared" si="1741"/>
        <v>5.6704643339818928</v>
      </c>
      <c r="AI8579" s="25">
        <f t="shared" si="1736"/>
        <v>0.64236633997842474</v>
      </c>
    </row>
    <row r="8580" spans="6:35" ht="15">
      <c r="F8580" s="5">
        <v>2006</v>
      </c>
      <c r="G8580" s="5">
        <v>12</v>
      </c>
      <c r="H8580" s="5">
        <v>0</v>
      </c>
      <c r="I8580" s="5">
        <v>358</v>
      </c>
      <c r="J8580" s="5">
        <v>7</v>
      </c>
      <c r="K8580" s="5">
        <v>0.120499998331</v>
      </c>
      <c r="L8580" s="5">
        <v>1.7252400517499999E-2</v>
      </c>
      <c r="M8580" s="5">
        <v>1.1924999952299999</v>
      </c>
      <c r="N8580" s="8">
        <f t="shared" si="1737"/>
        <v>1.1924999952299999</v>
      </c>
      <c r="O8580" s="5">
        <v>0</v>
      </c>
      <c r="P8580" s="5">
        <v>96.736587524399994</v>
      </c>
      <c r="Q8580" s="5">
        <v>5.1483235359200004</v>
      </c>
      <c r="R8580" s="5">
        <v>0</v>
      </c>
      <c r="S8580">
        <f t="shared" si="1729"/>
        <v>7.0851192699309715E-2</v>
      </c>
      <c r="T8580">
        <f t="shared" si="1730"/>
        <v>97.615087424483619</v>
      </c>
      <c r="U8580">
        <f t="shared" si="1731"/>
        <v>293.15279125657372</v>
      </c>
      <c r="V8580" s="9">
        <v>551.73883056600005</v>
      </c>
      <c r="W8580" s="9">
        <v>85.705886840800005</v>
      </c>
      <c r="X8580">
        <f t="shared" si="1738"/>
        <v>1.0745784194461359E-3</v>
      </c>
      <c r="Y8580">
        <f t="shared" si="1739"/>
        <v>5.7516424526636589</v>
      </c>
      <c r="Z8580">
        <f t="shared" si="1732"/>
        <v>1.4715952070572176</v>
      </c>
      <c r="AA8580">
        <f t="shared" si="1733"/>
        <v>0.20874617019252456</v>
      </c>
      <c r="AB8580">
        <f>(1/(AA8580*k))*(LN((50-dTar)/(hTar-dTar)))</f>
        <v>20.93521065736034</v>
      </c>
      <c r="AC8580">
        <f t="shared" si="1734"/>
        <v>33.77157630187434</v>
      </c>
      <c r="AD8580" s="19">
        <v>953.48400878899997</v>
      </c>
      <c r="AE8580" s="19">
        <v>29.089704513499999</v>
      </c>
      <c r="AF8580">
        <f t="shared" si="1740"/>
        <v>9.8391758217255382E-4</v>
      </c>
      <c r="AG8580" s="23">
        <f t="shared" si="1735"/>
        <v>5.5605243022299202</v>
      </c>
      <c r="AH8580" s="25">
        <f t="shared" si="1741"/>
        <v>5.6331671199160622</v>
      </c>
      <c r="AI8580" s="25">
        <f t="shared" si="1736"/>
        <v>0.55934416533149312</v>
      </c>
    </row>
    <row r="8581" spans="6:35" ht="15">
      <c r="F8581" s="5">
        <v>2006</v>
      </c>
      <c r="G8581" s="5">
        <v>12</v>
      </c>
      <c r="H8581" s="5">
        <v>0</v>
      </c>
      <c r="I8581" s="5">
        <v>358</v>
      </c>
      <c r="J8581" s="5">
        <v>8</v>
      </c>
      <c r="K8581" s="5">
        <v>2.2500000894100002E-2</v>
      </c>
      <c r="L8581" s="5">
        <v>2.8447810560500001E-2</v>
      </c>
      <c r="M8581" s="5">
        <v>1.26600003242</v>
      </c>
      <c r="N8581" s="8">
        <f t="shared" si="1737"/>
        <v>1.26600003242</v>
      </c>
      <c r="O8581" s="5">
        <v>0</v>
      </c>
      <c r="P8581" s="5">
        <v>96.736587524399994</v>
      </c>
      <c r="Q8581" s="5">
        <v>4.2705221176099997</v>
      </c>
      <c r="R8581" s="5">
        <v>0</v>
      </c>
      <c r="S8581">
        <f t="shared" si="1729"/>
        <v>7.5218123784580482E-2</v>
      </c>
      <c r="T8581">
        <f t="shared" si="1730"/>
        <v>91.947858062498582</v>
      </c>
      <c r="U8581">
        <f t="shared" si="1731"/>
        <v>276.13324899122074</v>
      </c>
      <c r="V8581" s="9">
        <v>551.06860351600005</v>
      </c>
      <c r="W8581" s="9">
        <v>80.730064392100005</v>
      </c>
      <c r="X8581">
        <f t="shared" si="1738"/>
        <v>1.1014041707170081E-3</v>
      </c>
      <c r="Y8581">
        <f t="shared" si="1739"/>
        <v>4.7517390694246053</v>
      </c>
      <c r="Z8581">
        <f t="shared" si="1732"/>
        <v>1.5622973478370756</v>
      </c>
      <c r="AA8581">
        <f t="shared" si="1733"/>
        <v>0.22161229290429987</v>
      </c>
      <c r="AB8581">
        <f>(1/(AA8581*k))*(LN((50-dTar)/(hTar-dTar)))</f>
        <v>19.719777227271777</v>
      </c>
      <c r="AC8581">
        <f t="shared" si="1734"/>
        <v>31.810903276133683</v>
      </c>
      <c r="AD8581" s="19">
        <v>923.09808349599996</v>
      </c>
      <c r="AE8581" s="19">
        <v>27.4008464813</v>
      </c>
      <c r="AF8581">
        <f t="shared" si="1740"/>
        <v>1.018008744438581E-3</v>
      </c>
      <c r="AG8581" s="23">
        <f t="shared" si="1735"/>
        <v>4.597859807694876</v>
      </c>
      <c r="AH8581" s="25">
        <f t="shared" si="1741"/>
        <v>4.6563483559051964</v>
      </c>
      <c r="AI8581" s="25">
        <f t="shared" si="1736"/>
        <v>0.59381948366970838</v>
      </c>
    </row>
    <row r="8582" spans="6:35" ht="15">
      <c r="F8582" s="5">
        <v>2006</v>
      </c>
      <c r="G8582" s="5">
        <v>12</v>
      </c>
      <c r="H8582" s="5">
        <v>0</v>
      </c>
      <c r="I8582" s="5">
        <v>358</v>
      </c>
      <c r="J8582" s="5">
        <v>9</v>
      </c>
      <c r="K8582" s="5">
        <v>-0.138999998569</v>
      </c>
      <c r="L8582" s="5">
        <v>2.0859697833700001E-2</v>
      </c>
      <c r="M8582" s="5">
        <v>0.89749997854200003</v>
      </c>
      <c r="N8582" s="8">
        <f t="shared" si="1737"/>
        <v>0.89749997854200003</v>
      </c>
      <c r="O8582" s="5">
        <v>0</v>
      </c>
      <c r="P8582" s="5">
        <v>96.736587524399994</v>
      </c>
      <c r="Q8582" s="5">
        <v>4.8552379608200003</v>
      </c>
      <c r="R8582" s="5">
        <v>0</v>
      </c>
      <c r="S8582">
        <f t="shared" ref="S8582:S8645" si="1742">(N8582*k)/LN((uhzRef-dRef)/zoRef)</f>
        <v>5.3324062206843902E-2</v>
      </c>
      <c r="T8582">
        <f t="shared" ref="T8582:T8645" si="1743">(1/(S8582*k))*(LN((50-dRef)/(O3zRef-dRef)))</f>
        <v>129.70027194560578</v>
      </c>
      <c r="U8582">
        <f t="shared" ref="U8582:U8645" si="1744">(1/(S8582*k))*(LN((50-dRef)/(uzoRef)))</f>
        <v>389.5094267779595</v>
      </c>
      <c r="V8582" s="9">
        <v>555.50628662099996</v>
      </c>
      <c r="W8582" s="9">
        <v>113.876625061</v>
      </c>
      <c r="X8582">
        <f t="shared" si="1738"/>
        <v>9.4438307246078328E-4</v>
      </c>
      <c r="Y8582">
        <f t="shared" si="1739"/>
        <v>5.5329511124628583</v>
      </c>
      <c r="Z8582">
        <f t="shared" ref="Z8582:Z8645" si="1745">(S8582/k)*LN((50-dRef)/(uzoRef))</f>
        <v>1.1075527648129053</v>
      </c>
      <c r="AA8582">
        <f t="shared" ref="AA8582:AA8645" si="1746">(Z8582*k)/LN((50-dTar)/zoTar)</f>
        <v>0.1571066532644983</v>
      </c>
      <c r="AB8582">
        <f>(1/(AA8582*k))*(LN((50-dTar)/(hTar-dTar)))</f>
        <v>27.816422513566618</v>
      </c>
      <c r="AC8582">
        <f t="shared" ref="AC8582:AC8645" si="1747">(1/(AA8582*k))*(LN((50-dTar)/(zoTar)))</f>
        <v>44.871983890537884</v>
      </c>
      <c r="AD8582" s="19">
        <v>1105.6043701200001</v>
      </c>
      <c r="AE8582" s="19">
        <v>38.651222228999998</v>
      </c>
      <c r="AF8582">
        <f t="shared" si="1740"/>
        <v>8.4095266141448889E-4</v>
      </c>
      <c r="AG8582" s="23">
        <f t="shared" ref="AG8582:AG8645" si="1748" xml:space="preserve"> Y8582*(1-(AC8582*AF8582))</f>
        <v>5.3241640166571225</v>
      </c>
      <c r="AH8582" s="25">
        <f t="shared" si="1741"/>
        <v>5.4035226903436051</v>
      </c>
      <c r="AI8582" s="25">
        <f t="shared" ref="AI8582:AI8645" si="1749">(AA8582/k)*LN((hTar-dTar)/(zoTar))</f>
        <v>0.42097390221438452</v>
      </c>
    </row>
    <row r="8583" spans="6:35" ht="15">
      <c r="F8583" s="5">
        <v>2006</v>
      </c>
      <c r="G8583" s="5">
        <v>12</v>
      </c>
      <c r="H8583" s="5">
        <v>0</v>
      </c>
      <c r="I8583" s="5">
        <v>358</v>
      </c>
      <c r="J8583" s="5">
        <v>10</v>
      </c>
      <c r="K8583" s="5">
        <v>-0.22249999642400001</v>
      </c>
      <c r="L8583" s="5">
        <v>3.1550411134999998E-2</v>
      </c>
      <c r="M8583" s="5">
        <v>0.75499999523200001</v>
      </c>
      <c r="N8583" s="8">
        <f t="shared" ref="N8583:N8646" si="1750">IF(M8583&lt;0, 0, IF(M8583=0, 0.0001, IF(M8583&gt;0, M8583)))</f>
        <v>0.75499999523200001</v>
      </c>
      <c r="O8583" s="5">
        <v>0</v>
      </c>
      <c r="P8583" s="5">
        <v>96.736587524399994</v>
      </c>
      <c r="Q8583" s="5">
        <v>7.0793995857200001</v>
      </c>
      <c r="R8583" s="5">
        <v>44.682880401600002</v>
      </c>
      <c r="S8583">
        <f t="shared" si="1742"/>
        <v>4.4857568439522814E-2</v>
      </c>
      <c r="T8583">
        <f t="shared" si="1743"/>
        <v>154.18012188503786</v>
      </c>
      <c r="U8583">
        <f t="shared" si="1744"/>
        <v>463.02609852030969</v>
      </c>
      <c r="V8583" s="9">
        <v>558.37713623000002</v>
      </c>
      <c r="W8583" s="9">
        <v>135.36988830600001</v>
      </c>
      <c r="X8583">
        <f t="shared" ref="X8583:X8646" si="1751" xml:space="preserve"> (1/(U8583 + W8583 + V8583))</f>
        <v>8.6447375035642298E-4</v>
      </c>
      <c r="Y8583">
        <f t="shared" ref="Y8583:Y8646" si="1752" xml:space="preserve"> Q8583/(1-(T8583*X8583))</f>
        <v>8.1680793288700677</v>
      </c>
      <c r="Z8583">
        <f t="shared" si="1745"/>
        <v>0.93170178512021051</v>
      </c>
      <c r="AA8583">
        <f t="shared" si="1746"/>
        <v>0.13216214518278219</v>
      </c>
      <c r="AB8583">
        <f>(1/(AA8583*k))*(LN((50-dTar)/(hTar-dTar)))</f>
        <v>33.066541412851009</v>
      </c>
      <c r="AC8583">
        <f t="shared" si="1747"/>
        <v>53.341198454603386</v>
      </c>
      <c r="AD8583" s="19">
        <v>1202.9454345700001</v>
      </c>
      <c r="AE8583" s="19">
        <v>45.946323394799997</v>
      </c>
      <c r="AF8583">
        <f t="shared" ref="AF8583:AF8646" si="1753" xml:space="preserve"> (1/(AC8583 + AE8583 + AD8583))</f>
        <v>7.6791175885271875E-4</v>
      </c>
      <c r="AG8583" s="23">
        <f t="shared" si="1748"/>
        <v>7.8335039072249408</v>
      </c>
      <c r="AH8583" s="25">
        <f t="shared" ref="AH8583:AH8646" si="1754">Y8583*(1-AB8583*AF8583)</f>
        <v>7.9606739394886086</v>
      </c>
      <c r="AI8583" s="25">
        <f t="shared" si="1749"/>
        <v>0.35413404096230089</v>
      </c>
    </row>
    <row r="8584" spans="6:35" ht="15">
      <c r="F8584" s="5">
        <v>2006</v>
      </c>
      <c r="G8584" s="5">
        <v>12</v>
      </c>
      <c r="H8584" s="5">
        <v>0</v>
      </c>
      <c r="I8584" s="5">
        <v>358</v>
      </c>
      <c r="J8584" s="5">
        <v>11</v>
      </c>
      <c r="K8584" s="5">
        <v>6.19999989867E-2</v>
      </c>
      <c r="L8584" s="5">
        <v>5.1844254136099999E-2</v>
      </c>
      <c r="M8584" s="5">
        <v>1.27799999714</v>
      </c>
      <c r="N8584" s="8">
        <f t="shared" si="1750"/>
        <v>1.27799999714</v>
      </c>
      <c r="O8584" s="5">
        <v>0</v>
      </c>
      <c r="P8584" s="5">
        <v>96.736587524399994</v>
      </c>
      <c r="Q8584" s="5">
        <v>8.1479034423800005</v>
      </c>
      <c r="R8584" s="5">
        <v>201.821075439</v>
      </c>
      <c r="S8584">
        <f t="shared" si="1742"/>
        <v>7.5931089668154886E-2</v>
      </c>
      <c r="T8584">
        <f t="shared" si="1743"/>
        <v>91.084500429244486</v>
      </c>
      <c r="U8584">
        <f t="shared" si="1744"/>
        <v>273.54045614824031</v>
      </c>
      <c r="V8584" s="9">
        <v>535.97448730500003</v>
      </c>
      <c r="W8584" s="9">
        <v>79.972045898399998</v>
      </c>
      <c r="X8584">
        <f t="shared" si="1751"/>
        <v>1.1242435380970713E-3</v>
      </c>
      <c r="Y8584">
        <f t="shared" si="1752"/>
        <v>9.0774442753458153</v>
      </c>
      <c r="Z8584">
        <f t="shared" si="1745"/>
        <v>1.5771058095875528</v>
      </c>
      <c r="AA8584">
        <f t="shared" si="1746"/>
        <v>0.22371287712884091</v>
      </c>
      <c r="AB8584">
        <f>(1/(AA8584*k))*(LN((50-dTar)/(hTar-dTar)))</f>
        <v>19.534615543748238</v>
      </c>
      <c r="AC8584">
        <f t="shared" si="1747"/>
        <v>31.512210226149957</v>
      </c>
      <c r="AD8584" s="19">
        <v>918.36395263700001</v>
      </c>
      <c r="AE8584" s="19">
        <v>27.143564224199999</v>
      </c>
      <c r="AF8584">
        <f t="shared" si="1753"/>
        <v>1.0235207870174308E-3</v>
      </c>
      <c r="AG8584" s="23">
        <f t="shared" si="1748"/>
        <v>8.7846658140821727</v>
      </c>
      <c r="AH8584" s="25">
        <f t="shared" si="1754"/>
        <v>8.8959490822371663</v>
      </c>
      <c r="AI8584" s="25">
        <f t="shared" si="1749"/>
        <v>0.599448087675716</v>
      </c>
    </row>
    <row r="8585" spans="6:35" ht="15">
      <c r="F8585" s="5">
        <v>2006</v>
      </c>
      <c r="G8585" s="5">
        <v>12</v>
      </c>
      <c r="H8585" s="5">
        <v>0</v>
      </c>
      <c r="I8585" s="5">
        <v>358</v>
      </c>
      <c r="J8585" s="5">
        <v>12</v>
      </c>
      <c r="K8585" s="5">
        <v>0.901499986649</v>
      </c>
      <c r="L8585" s="5">
        <v>9.58490297198E-2</v>
      </c>
      <c r="M8585" s="5">
        <v>1.4405000209800001</v>
      </c>
      <c r="N8585" s="8">
        <f t="shared" si="1750"/>
        <v>1.4405000209800001</v>
      </c>
      <c r="O8585" s="5">
        <v>0</v>
      </c>
      <c r="P8585" s="5">
        <v>96.736587524399994</v>
      </c>
      <c r="Q8585" s="5">
        <v>7.7246437072800003</v>
      </c>
      <c r="R8585" s="5">
        <v>470.171783447</v>
      </c>
      <c r="S8585">
        <f t="shared" si="1742"/>
        <v>8.5585865809692449E-2</v>
      </c>
      <c r="T8585">
        <f t="shared" si="1743"/>
        <v>80.809433941472292</v>
      </c>
      <c r="U8585">
        <f t="shared" si="1744"/>
        <v>242.6828858616025</v>
      </c>
      <c r="V8585" s="9">
        <v>524.35522460899995</v>
      </c>
      <c r="W8585" s="9">
        <v>70.950546264600007</v>
      </c>
      <c r="X8585">
        <f t="shared" si="1751"/>
        <v>1.1933335755354882E-3</v>
      </c>
      <c r="Y8585">
        <f t="shared" si="1752"/>
        <v>8.5490510161357314</v>
      </c>
      <c r="Z8585">
        <f t="shared" si="1745"/>
        <v>1.7776376814417789</v>
      </c>
      <c r="AA8585">
        <f t="shared" si="1746"/>
        <v>0.25215837630576249</v>
      </c>
      <c r="AB8585">
        <f>(1/(AA8585*k))*(LN((50-dTar)/(hTar-dTar)))</f>
        <v>17.330953311654181</v>
      </c>
      <c r="AC8585">
        <f t="shared" si="1747"/>
        <v>27.957378682644165</v>
      </c>
      <c r="AD8585" s="19">
        <v>859.75793456999997</v>
      </c>
      <c r="AE8585" s="19">
        <v>24.081548690799998</v>
      </c>
      <c r="AF8585">
        <f t="shared" si="1753"/>
        <v>1.0967355139483105E-3</v>
      </c>
      <c r="AG8585" s="23">
        <f t="shared" si="1748"/>
        <v>8.2869212955684599</v>
      </c>
      <c r="AH8585" s="25">
        <f t="shared" si="1754"/>
        <v>8.3865551684270692</v>
      </c>
      <c r="AI8585" s="25">
        <f t="shared" si="1749"/>
        <v>0.67566900219538595</v>
      </c>
    </row>
    <row r="8586" spans="6:35" ht="15">
      <c r="F8586" s="5">
        <v>2006</v>
      </c>
      <c r="G8586" s="5">
        <v>12</v>
      </c>
      <c r="H8586" s="5">
        <v>0</v>
      </c>
      <c r="I8586" s="5">
        <v>358</v>
      </c>
      <c r="J8586" s="5">
        <v>13</v>
      </c>
      <c r="K8586" s="5">
        <v>1.44550001621</v>
      </c>
      <c r="L8586" s="5">
        <v>0.10747931897599999</v>
      </c>
      <c r="M8586" s="5">
        <v>1.42999994755</v>
      </c>
      <c r="N8586" s="8">
        <f t="shared" si="1750"/>
        <v>1.42999994755</v>
      </c>
      <c r="O8586" s="5">
        <v>0</v>
      </c>
      <c r="P8586" s="5">
        <v>96.736587524399994</v>
      </c>
      <c r="Q8586" s="5">
        <v>9.0055284500100008</v>
      </c>
      <c r="R8586" s="5">
        <v>380.28497314499998</v>
      </c>
      <c r="S8586">
        <f t="shared" si="1742"/>
        <v>8.4962014464684821E-2</v>
      </c>
      <c r="T8586">
        <f t="shared" si="1743"/>
        <v>81.402794096258262</v>
      </c>
      <c r="U8586">
        <f t="shared" si="1744"/>
        <v>244.46483566245175</v>
      </c>
      <c r="V8586" s="9">
        <v>526.51257324200003</v>
      </c>
      <c r="W8586" s="9">
        <v>71.471519470199993</v>
      </c>
      <c r="X8586">
        <f t="shared" si="1751"/>
        <v>1.1870155760412844E-3</v>
      </c>
      <c r="Y8586">
        <f t="shared" si="1752"/>
        <v>9.9687751509990878</v>
      </c>
      <c r="Z8586">
        <f t="shared" si="1745"/>
        <v>1.7646801486995196</v>
      </c>
      <c r="AA8586">
        <f t="shared" si="1746"/>
        <v>0.25032034685165749</v>
      </c>
      <c r="AB8586">
        <f>(1/(AA8586*k))*(LN((50-dTar)/(hTar-dTar)))</f>
        <v>17.458209457849186</v>
      </c>
      <c r="AC8586">
        <f t="shared" si="1747"/>
        <v>28.16266157764079</v>
      </c>
      <c r="AD8586" s="19">
        <v>863.26019287099996</v>
      </c>
      <c r="AE8586" s="19">
        <v>24.258373260500001</v>
      </c>
      <c r="AF8586">
        <f t="shared" si="1753"/>
        <v>1.0920831068054204E-3</v>
      </c>
      <c r="AG8586" s="23">
        <f t="shared" si="1748"/>
        <v>9.6621758319068327</v>
      </c>
      <c r="AH8586" s="25">
        <f t="shared" si="1754"/>
        <v>9.7787123219731491</v>
      </c>
      <c r="AI8586" s="25">
        <f t="shared" si="1749"/>
        <v>0.67074392476803535</v>
      </c>
    </row>
    <row r="8587" spans="6:35" ht="15">
      <c r="F8587" s="5">
        <v>2006</v>
      </c>
      <c r="G8587" s="5">
        <v>12</v>
      </c>
      <c r="H8587" s="5">
        <v>0</v>
      </c>
      <c r="I8587" s="5">
        <v>358</v>
      </c>
      <c r="J8587" s="5">
        <v>14</v>
      </c>
      <c r="K8587" s="5">
        <v>1.7374999523200001</v>
      </c>
      <c r="L8587" s="5">
        <v>0.128107324243</v>
      </c>
      <c r="M8587" s="5">
        <v>1.26450002193</v>
      </c>
      <c r="N8587" s="8">
        <f t="shared" si="1750"/>
        <v>1.26450002193</v>
      </c>
      <c r="O8587" s="5">
        <v>0</v>
      </c>
      <c r="P8587" s="5">
        <v>96.736587524399994</v>
      </c>
      <c r="Q8587" s="5">
        <v>9.3980875015300001</v>
      </c>
      <c r="R8587" s="5">
        <v>474.48815918000003</v>
      </c>
      <c r="S8587">
        <f t="shared" si="1742"/>
        <v>7.5129002163865102E-2</v>
      </c>
      <c r="T8587">
        <f t="shared" si="1743"/>
        <v>92.056931015630099</v>
      </c>
      <c r="U8587">
        <f t="shared" si="1744"/>
        <v>276.46081147674158</v>
      </c>
      <c r="V8587" s="9">
        <v>526.56762695299994</v>
      </c>
      <c r="W8587" s="9">
        <v>80.825836181599996</v>
      </c>
      <c r="X8587">
        <f t="shared" si="1751"/>
        <v>1.1314082295293887E-3</v>
      </c>
      <c r="Y8587">
        <f t="shared" si="1752"/>
        <v>10.490739680531183</v>
      </c>
      <c r="Z8587">
        <f t="shared" si="1745"/>
        <v>1.5604462717310386</v>
      </c>
      <c r="AA8587">
        <f t="shared" si="1746"/>
        <v>0.22134971726799915</v>
      </c>
      <c r="AB8587">
        <f>(1/(AA8587*k))*(LN((50-dTar)/(hTar-dTar)))</f>
        <v>19.743169771509319</v>
      </c>
      <c r="AC8587">
        <f t="shared" si="1747"/>
        <v>31.848638893202111</v>
      </c>
      <c r="AD8587" s="19">
        <v>923.69415283199999</v>
      </c>
      <c r="AE8587" s="19">
        <v>27.4333496094</v>
      </c>
      <c r="AF8587">
        <f t="shared" si="1753"/>
        <v>1.017318689589235E-3</v>
      </c>
      <c r="AG8587" s="23">
        <f t="shared" si="1748"/>
        <v>10.150837453246002</v>
      </c>
      <c r="AH8587" s="25">
        <f t="shared" si="1754"/>
        <v>10.280032171129962</v>
      </c>
      <c r="AI8587" s="25">
        <f t="shared" si="1749"/>
        <v>0.59311590118008672</v>
      </c>
    </row>
    <row r="8588" spans="6:35" ht="15">
      <c r="F8588" s="5">
        <v>2006</v>
      </c>
      <c r="G8588" s="5">
        <v>12</v>
      </c>
      <c r="H8588" s="5">
        <v>0</v>
      </c>
      <c r="I8588" s="5">
        <v>358</v>
      </c>
      <c r="J8588" s="5">
        <v>15</v>
      </c>
      <c r="K8588" s="5">
        <v>1.9500000476799999</v>
      </c>
      <c r="L8588" s="5">
        <v>0.14905665814899999</v>
      </c>
      <c r="M8588" s="5">
        <v>1.31500005722</v>
      </c>
      <c r="N8588" s="8">
        <f t="shared" si="1750"/>
        <v>1.31500005722</v>
      </c>
      <c r="O8588" s="5">
        <v>0</v>
      </c>
      <c r="P8588" s="5">
        <v>96.736587524399994</v>
      </c>
      <c r="Q8588" s="5">
        <v>7.8763999938999998</v>
      </c>
      <c r="R8588" s="5">
        <v>412.48135375999999</v>
      </c>
      <c r="S8588">
        <f t="shared" si="1742"/>
        <v>7.8129411175157079E-2</v>
      </c>
      <c r="T8588">
        <f t="shared" si="1743"/>
        <v>88.521662526892186</v>
      </c>
      <c r="U8588">
        <f t="shared" si="1744"/>
        <v>265.84386841333782</v>
      </c>
      <c r="V8588" s="9">
        <v>531.10174560500002</v>
      </c>
      <c r="W8588" s="9">
        <v>77.721878051800005</v>
      </c>
      <c r="X8588">
        <f t="shared" si="1751"/>
        <v>1.143291604027982E-3</v>
      </c>
      <c r="Y8588">
        <f t="shared" si="1752"/>
        <v>8.7632990856269473</v>
      </c>
      <c r="Z8588">
        <f t="shared" si="1745"/>
        <v>1.6227654416985411</v>
      </c>
      <c r="AA8588">
        <f t="shared" si="1746"/>
        <v>0.2301897080466504</v>
      </c>
      <c r="AB8588">
        <f>(1/(AA8588*k))*(LN((50-dTar)/(hTar-dTar)))</f>
        <v>18.984971500168196</v>
      </c>
      <c r="AC8588">
        <f t="shared" si="1747"/>
        <v>30.625553480228557</v>
      </c>
      <c r="AD8588" s="19">
        <v>904.14178466800001</v>
      </c>
      <c r="AE8588" s="19">
        <v>26.379827499400001</v>
      </c>
      <c r="AF8588">
        <f t="shared" si="1753"/>
        <v>1.0404233979363527E-3</v>
      </c>
      <c r="AG8588" s="23">
        <f t="shared" si="1748"/>
        <v>8.4840693335116519</v>
      </c>
      <c r="AH8588" s="25">
        <f t="shared" si="1754"/>
        <v>8.5902028217723103</v>
      </c>
      <c r="AI8588" s="25">
        <f t="shared" si="1749"/>
        <v>0.61680302923164532</v>
      </c>
    </row>
    <row r="8589" spans="6:35" ht="15">
      <c r="F8589" s="5">
        <v>2006</v>
      </c>
      <c r="G8589" s="5">
        <v>12</v>
      </c>
      <c r="H8589" s="5">
        <v>0</v>
      </c>
      <c r="I8589" s="5">
        <v>358</v>
      </c>
      <c r="J8589" s="5">
        <v>16</v>
      </c>
      <c r="K8589" s="5">
        <v>1.4474999904600001</v>
      </c>
      <c r="L8589" s="5">
        <v>9.7999967634699994E-2</v>
      </c>
      <c r="M8589" s="5">
        <v>1.09800004959</v>
      </c>
      <c r="N8589" s="8">
        <f t="shared" si="1750"/>
        <v>1.09800004959</v>
      </c>
      <c r="O8589" s="5">
        <v>0</v>
      </c>
      <c r="P8589" s="5">
        <v>96.736587524399994</v>
      </c>
      <c r="Q8589" s="5">
        <v>3.8282504081700002</v>
      </c>
      <c r="R8589" s="5">
        <v>239.05705261200001</v>
      </c>
      <c r="S8589">
        <f t="shared" si="1742"/>
        <v>6.523657308891502E-2</v>
      </c>
      <c r="T8589">
        <f t="shared" si="1743"/>
        <v>106.01638072014613</v>
      </c>
      <c r="U8589">
        <f t="shared" si="1744"/>
        <v>318.38313878552418</v>
      </c>
      <c r="V8589" s="9">
        <v>536.64532470699999</v>
      </c>
      <c r="W8589" s="9">
        <v>93.082206726099997</v>
      </c>
      <c r="X8589">
        <f t="shared" si="1751"/>
        <v>1.0547291908120924E-3</v>
      </c>
      <c r="Y8589">
        <f t="shared" si="1752"/>
        <v>4.3102121763780712</v>
      </c>
      <c r="Z8589">
        <f t="shared" si="1745"/>
        <v>1.3549782950008198</v>
      </c>
      <c r="AA8589">
        <f t="shared" si="1746"/>
        <v>0.19220403030601907</v>
      </c>
      <c r="AB8589">
        <f>(1/(AA8589*k))*(LN((50-dTar)/(hTar-dTar)))</f>
        <v>22.737010456751278</v>
      </c>
      <c r="AC8589">
        <f t="shared" si="1747"/>
        <v>36.678144590187202</v>
      </c>
      <c r="AD8589" s="19">
        <v>996.43426513700001</v>
      </c>
      <c r="AE8589" s="19">
        <v>31.593324661299999</v>
      </c>
      <c r="AF8589">
        <f t="shared" si="1753"/>
        <v>9.3922664986335327E-4</v>
      </c>
      <c r="AG8589" s="23">
        <f t="shared" si="1748"/>
        <v>4.1617292854595025</v>
      </c>
      <c r="AH8589" s="25">
        <f t="shared" si="1754"/>
        <v>4.2181667067616129</v>
      </c>
      <c r="AI8589" s="25">
        <f t="shared" si="1749"/>
        <v>0.51501880396519595</v>
      </c>
    </row>
    <row r="8590" spans="6:35" ht="15">
      <c r="F8590" s="5">
        <v>2006</v>
      </c>
      <c r="G8590" s="5">
        <v>12</v>
      </c>
      <c r="H8590" s="5">
        <v>0</v>
      </c>
      <c r="I8590" s="5">
        <v>358</v>
      </c>
      <c r="J8590" s="5">
        <v>17</v>
      </c>
      <c r="K8590" s="5">
        <v>-4.3499998748300003E-2</v>
      </c>
      <c r="L8590" s="5">
        <v>3.34866996855E-3</v>
      </c>
      <c r="M8590" s="5">
        <v>0.90950000286099997</v>
      </c>
      <c r="N8590" s="8">
        <f t="shared" si="1750"/>
        <v>0.90950000286099997</v>
      </c>
      <c r="O8590" s="5">
        <v>0</v>
      </c>
      <c r="P8590" s="5">
        <v>96.736587524399994</v>
      </c>
      <c r="Q8590" s="5">
        <v>2.4909598827399999</v>
      </c>
      <c r="R8590" s="5">
        <v>46.772743225100001</v>
      </c>
      <c r="S8590">
        <f t="shared" si="1742"/>
        <v>5.4037031631433197E-2</v>
      </c>
      <c r="T8590">
        <f t="shared" si="1743"/>
        <v>127.98899496635103</v>
      </c>
      <c r="U8590">
        <f t="shared" si="1744"/>
        <v>384.37020459092059</v>
      </c>
      <c r="V8590" s="9">
        <v>555.30651855500003</v>
      </c>
      <c r="W8590" s="9">
        <v>112.374130249</v>
      </c>
      <c r="X8590">
        <f t="shared" si="1751"/>
        <v>9.5052439411369254E-4</v>
      </c>
      <c r="Y8590">
        <f t="shared" si="1752"/>
        <v>2.8359751530765114</v>
      </c>
      <c r="Z8590">
        <f t="shared" si="1745"/>
        <v>1.1223613001110582</v>
      </c>
      <c r="AA8590">
        <f t="shared" si="1746"/>
        <v>0.15920724792179664</v>
      </c>
      <c r="AB8590">
        <f>(1/(AA8590*k))*(LN((50-dTar)/(hTar-dTar)))</f>
        <v>27.449410148992282</v>
      </c>
      <c r="AC8590">
        <f t="shared" si="1747"/>
        <v>44.279938924914582</v>
      </c>
      <c r="AD8590" s="19">
        <v>1098.2504882799999</v>
      </c>
      <c r="AE8590" s="19">
        <v>38.141258239700001</v>
      </c>
      <c r="AF8590">
        <f t="shared" si="1753"/>
        <v>8.4697550752512742E-4</v>
      </c>
      <c r="AG8590" s="23">
        <f t="shared" si="1748"/>
        <v>2.7296146735978204</v>
      </c>
      <c r="AH8590" s="25">
        <f t="shared" si="1754"/>
        <v>2.7700416288725891</v>
      </c>
      <c r="AI8590" s="25">
        <f t="shared" si="1749"/>
        <v>0.42660253417540528</v>
      </c>
    </row>
    <row r="8591" spans="6:35" ht="15">
      <c r="F8591" s="5">
        <v>2006</v>
      </c>
      <c r="G8591" s="5">
        <v>12</v>
      </c>
      <c r="H8591" s="5">
        <v>0</v>
      </c>
      <c r="I8591" s="5">
        <v>358</v>
      </c>
      <c r="J8591" s="5">
        <v>18</v>
      </c>
      <c r="K8591" s="5">
        <v>-0.565999984741</v>
      </c>
      <c r="L8591" s="5">
        <v>1.4651860110499999E-3</v>
      </c>
      <c r="M8591" s="5">
        <v>0.65649998188000003</v>
      </c>
      <c r="N8591" s="8">
        <f t="shared" si="1750"/>
        <v>0.65649998188000003</v>
      </c>
      <c r="O8591" s="5">
        <v>0</v>
      </c>
      <c r="P8591" s="5">
        <v>96.736587524399994</v>
      </c>
      <c r="Q8591" s="5">
        <v>1.9949020147300001</v>
      </c>
      <c r="R8591" s="5">
        <v>1.21006941795</v>
      </c>
      <c r="S8591">
        <f t="shared" si="1742"/>
        <v>3.9005288812854047E-2</v>
      </c>
      <c r="T8591">
        <f t="shared" si="1743"/>
        <v>177.31301523379219</v>
      </c>
      <c r="U8591">
        <f t="shared" si="1744"/>
        <v>532.49765700530509</v>
      </c>
      <c r="V8591" s="9">
        <v>561.013671875</v>
      </c>
      <c r="W8591" s="9">
        <v>155.680541992</v>
      </c>
      <c r="X8591">
        <f t="shared" si="1751"/>
        <v>8.0051753723125367E-4</v>
      </c>
      <c r="Y8591">
        <f t="shared" si="1752"/>
        <v>2.3249039449546922</v>
      </c>
      <c r="Z8591">
        <f t="shared" si="1745"/>
        <v>0.8101486210751927</v>
      </c>
      <c r="AA8591">
        <f t="shared" si="1746"/>
        <v>0.11491979664325301</v>
      </c>
      <c r="AB8591">
        <f>(1/(AA8591*k))*(LN((50-dTar)/(hTar-dTar)))</f>
        <v>38.027782632299569</v>
      </c>
      <c r="AC8591">
        <f t="shared" si="1747"/>
        <v>61.344410800389099</v>
      </c>
      <c r="AD8591" s="19">
        <v>1283.21386719</v>
      </c>
      <c r="AE8591" s="19">
        <v>52.840023040799998</v>
      </c>
      <c r="AF8591">
        <f t="shared" si="1753"/>
        <v>7.1561558308899122E-4</v>
      </c>
      <c r="AG8591" s="23">
        <f t="shared" si="1748"/>
        <v>2.2228429487694945</v>
      </c>
      <c r="AH8591" s="25">
        <f t="shared" si="1754"/>
        <v>2.2616356972443068</v>
      </c>
      <c r="AI8591" s="25">
        <f t="shared" si="1749"/>
        <v>0.30793244098419009</v>
      </c>
    </row>
    <row r="8592" spans="6:35" ht="15">
      <c r="F8592" s="5">
        <v>2006</v>
      </c>
      <c r="G8592" s="5">
        <v>12</v>
      </c>
      <c r="H8592" s="5">
        <v>0</v>
      </c>
      <c r="I8592" s="5">
        <v>358</v>
      </c>
      <c r="J8592" s="5">
        <v>19</v>
      </c>
      <c r="K8592" s="5">
        <v>-0.809000015259</v>
      </c>
      <c r="L8592" s="5">
        <v>1.43935403321E-3</v>
      </c>
      <c r="M8592" s="5">
        <v>0.12549999356300001</v>
      </c>
      <c r="N8592" s="8">
        <f t="shared" si="1750"/>
        <v>0.12549999356300001</v>
      </c>
      <c r="O8592" s="5">
        <v>0</v>
      </c>
      <c r="P8592" s="5">
        <v>96.736587524399994</v>
      </c>
      <c r="Q8592" s="5">
        <v>2.8339035511000001</v>
      </c>
      <c r="R8592" s="5">
        <v>0</v>
      </c>
      <c r="S8592">
        <f t="shared" si="1742"/>
        <v>7.4564564052507672E-3</v>
      </c>
      <c r="T8592">
        <f t="shared" si="1743"/>
        <v>927.53782676202172</v>
      </c>
      <c r="U8592">
        <f t="shared" si="1744"/>
        <v>2785.5356183714589</v>
      </c>
      <c r="V8592" s="9">
        <v>636.43475341800001</v>
      </c>
      <c r="W8592" s="9">
        <v>814.37664794900002</v>
      </c>
      <c r="X8592">
        <f t="shared" si="1751"/>
        <v>2.3605242803308816E-4</v>
      </c>
      <c r="Y8592">
        <f t="shared" si="1752"/>
        <v>3.6283140437388814</v>
      </c>
      <c r="Z8592">
        <f t="shared" si="1745"/>
        <v>0.15487227652139476</v>
      </c>
      <c r="AA8592">
        <f t="shared" si="1746"/>
        <v>2.1968673476103404E-2</v>
      </c>
      <c r="AB8592">
        <f>(1/(AA8592*k))*(LN((50-dTar)/(hTar-dTar)))</f>
        <v>198.92621425919751</v>
      </c>
      <c r="AC8592">
        <f t="shared" si="1747"/>
        <v>320.89726409968455</v>
      </c>
      <c r="AD8592" s="19">
        <v>2095.3493652299999</v>
      </c>
      <c r="AE8592" s="19">
        <v>276.41015625</v>
      </c>
      <c r="AF8592">
        <f t="shared" si="1753"/>
        <v>3.7138041704959314E-4</v>
      </c>
      <c r="AG8592" s="23">
        <f t="shared" si="1748"/>
        <v>3.195909863538243</v>
      </c>
      <c r="AH8592" s="25">
        <f t="shared" si="1754"/>
        <v>3.3602639971344193</v>
      </c>
      <c r="AI8592" s="25">
        <f t="shared" si="1749"/>
        <v>5.8865986942888686E-2</v>
      </c>
    </row>
    <row r="8593" spans="6:35" ht="15">
      <c r="F8593" s="5">
        <v>2006</v>
      </c>
      <c r="G8593" s="5">
        <v>12</v>
      </c>
      <c r="H8593" s="5">
        <v>0</v>
      </c>
      <c r="I8593" s="5">
        <v>358</v>
      </c>
      <c r="J8593" s="5">
        <v>20</v>
      </c>
      <c r="K8593" s="5">
        <v>-1.0605000257499999</v>
      </c>
      <c r="L8593" s="5">
        <v>4.2391298338800001E-3</v>
      </c>
      <c r="M8593" s="5">
        <v>0.31200000643699999</v>
      </c>
      <c r="N8593" s="8">
        <f t="shared" si="1750"/>
        <v>0.31200000643699999</v>
      </c>
      <c r="O8593" s="5">
        <v>0</v>
      </c>
      <c r="P8593" s="5">
        <v>96.736587524399994</v>
      </c>
      <c r="Q8593" s="5">
        <v>4.8090176582300002</v>
      </c>
      <c r="R8593" s="5">
        <v>0</v>
      </c>
      <c r="S8593">
        <f t="shared" si="1742"/>
        <v>1.8537167854654969E-2</v>
      </c>
      <c r="T8593">
        <f t="shared" si="1743"/>
        <v>373.09611822581098</v>
      </c>
      <c r="U8593">
        <f t="shared" si="1744"/>
        <v>1120.46376590609</v>
      </c>
      <c r="V8593" s="9">
        <v>582.66522216800001</v>
      </c>
      <c r="W8593" s="9">
        <v>327.57778930699999</v>
      </c>
      <c r="X8593">
        <f t="shared" si="1751"/>
        <v>4.9243938668962065E-4</v>
      </c>
      <c r="Y8593">
        <f t="shared" si="1752"/>
        <v>5.8914345761323821</v>
      </c>
      <c r="Z8593">
        <f t="shared" si="1745"/>
        <v>0.38502114541808063</v>
      </c>
      <c r="AA8593">
        <f t="shared" si="1746"/>
        <v>5.4615351533989095E-2</v>
      </c>
      <c r="AB8593">
        <f>(1/(AA8593*k))*(LN((50-dTar)/(hTar-dTar)))</f>
        <v>80.016788762734535</v>
      </c>
      <c r="AC8593">
        <f t="shared" si="1747"/>
        <v>129.07885816671188</v>
      </c>
      <c r="AD8593" s="19">
        <v>1701.4578857399999</v>
      </c>
      <c r="AE8593" s="19">
        <v>111.184196472</v>
      </c>
      <c r="AF8593">
        <f t="shared" si="1753"/>
        <v>5.1500706368493953E-4</v>
      </c>
      <c r="AG8593" s="23">
        <f t="shared" si="1748"/>
        <v>5.4997924857387259</v>
      </c>
      <c r="AH8593" s="25">
        <f t="shared" si="1754"/>
        <v>5.6486532030809533</v>
      </c>
      <c r="AI8593" s="25">
        <f t="shared" si="1749"/>
        <v>0.14634413742724178</v>
      </c>
    </row>
    <row r="8594" spans="6:35" ht="15">
      <c r="F8594" s="5">
        <v>2006</v>
      </c>
      <c r="G8594" s="5">
        <v>12</v>
      </c>
      <c r="H8594" s="5">
        <v>0</v>
      </c>
      <c r="I8594" s="5">
        <v>358</v>
      </c>
      <c r="J8594" s="5">
        <v>21</v>
      </c>
      <c r="K8594" s="5">
        <v>-0.37650001048999998</v>
      </c>
      <c r="L8594" s="5">
        <v>1.09935440123E-2</v>
      </c>
      <c r="M8594" s="5">
        <v>0.375</v>
      </c>
      <c r="N8594" s="8">
        <f t="shared" si="1750"/>
        <v>0.375</v>
      </c>
      <c r="O8594" s="5">
        <v>0</v>
      </c>
      <c r="P8594" s="5">
        <v>96.736587524399994</v>
      </c>
      <c r="Q8594" s="5">
        <v>7.6889476776099999</v>
      </c>
      <c r="R8594" s="5">
        <v>0</v>
      </c>
      <c r="S8594">
        <f t="shared" si="1742"/>
        <v>2.2280249365633487E-2</v>
      </c>
      <c r="T8594">
        <f t="shared" si="1743"/>
        <v>310.41597676819401</v>
      </c>
      <c r="U8594">
        <f t="shared" si="1744"/>
        <v>932.22587246700095</v>
      </c>
      <c r="V8594" s="9">
        <v>575.901855469</v>
      </c>
      <c r="W8594" s="9">
        <v>272.54470825200002</v>
      </c>
      <c r="X8594">
        <f t="shared" si="1751"/>
        <v>5.6158560085355384E-4</v>
      </c>
      <c r="Y8594">
        <f t="shared" si="1752"/>
        <v>9.3123190210059086</v>
      </c>
      <c r="Z8594">
        <f t="shared" si="1745"/>
        <v>0.46276579023383607</v>
      </c>
      <c r="AA8594">
        <f t="shared" si="1746"/>
        <v>6.5643450008650725E-2</v>
      </c>
      <c r="AB8594">
        <f>(1/(AA8594*k))*(LN((50-dTar)/(hTar-dTar)))</f>
        <v>66.573969624109978</v>
      </c>
      <c r="AC8594">
        <f t="shared" si="1747"/>
        <v>107.39361221038591</v>
      </c>
      <c r="AD8594" s="19">
        <v>1602.7163085899999</v>
      </c>
      <c r="AE8594" s="19">
        <v>92.5052566528</v>
      </c>
      <c r="AF8594">
        <f t="shared" si="1753"/>
        <v>5.5474957301360575E-4</v>
      </c>
      <c r="AG8594" s="23">
        <f t="shared" si="1748"/>
        <v>8.7575230832870936</v>
      </c>
      <c r="AH8594" s="25">
        <f t="shared" si="1754"/>
        <v>8.9683975610133366</v>
      </c>
      <c r="AI8594" s="25">
        <f t="shared" si="1749"/>
        <v>0.17589439231725471</v>
      </c>
    </row>
    <row r="8595" spans="6:35" ht="15">
      <c r="F8595" s="5">
        <v>2006</v>
      </c>
      <c r="G8595" s="5">
        <v>12</v>
      </c>
      <c r="H8595" s="5">
        <v>0</v>
      </c>
      <c r="I8595" s="5">
        <v>358</v>
      </c>
      <c r="J8595" s="5">
        <v>22</v>
      </c>
      <c r="K8595" s="5">
        <v>-0.270500004292</v>
      </c>
      <c r="L8595" s="5">
        <v>2.0361246541100001E-2</v>
      </c>
      <c r="M8595" s="5">
        <v>1.2749999761599999</v>
      </c>
      <c r="N8595" s="8">
        <f t="shared" si="1750"/>
        <v>1.2749999761599999</v>
      </c>
      <c r="O8595" s="5">
        <v>0</v>
      </c>
      <c r="P8595" s="5">
        <v>96.736587524399994</v>
      </c>
      <c r="Q8595" s="5">
        <v>7.5604710578900001</v>
      </c>
      <c r="R8595" s="5">
        <v>0</v>
      </c>
      <c r="S8595">
        <f t="shared" si="1742"/>
        <v>7.5752846426724141E-2</v>
      </c>
      <c r="T8595">
        <f t="shared" si="1743"/>
        <v>91.298818403636531</v>
      </c>
      <c r="U8595">
        <f t="shared" si="1744"/>
        <v>274.18408526405796</v>
      </c>
      <c r="V8595" s="9">
        <v>550.99176025400004</v>
      </c>
      <c r="W8595" s="9">
        <v>80.160209655800003</v>
      </c>
      <c r="X8595">
        <f t="shared" si="1751"/>
        <v>1.1045622167427797E-3</v>
      </c>
      <c r="Y8595">
        <f t="shared" si="1752"/>
        <v>8.4084200742015103</v>
      </c>
      <c r="Z8595">
        <f t="shared" si="1745"/>
        <v>1.5734036573754788</v>
      </c>
      <c r="AA8595">
        <f t="shared" si="1746"/>
        <v>0.22318772585623953</v>
      </c>
      <c r="AB8595">
        <f>(1/(AA8595*k))*(LN((50-dTar)/(hTar-dTar)))</f>
        <v>19.580579667327264</v>
      </c>
      <c r="AC8595">
        <f t="shared" si="1747"/>
        <v>31.586357123069387</v>
      </c>
      <c r="AD8595" s="19">
        <v>919.54174804700006</v>
      </c>
      <c r="AE8595" s="19">
        <v>27.2074279785</v>
      </c>
      <c r="AF8595">
        <f t="shared" si="1753"/>
        <v>1.022144209340642E-3</v>
      </c>
      <c r="AG8595" s="23">
        <f t="shared" si="1748"/>
        <v>8.1369474042374907</v>
      </c>
      <c r="AH8595" s="25">
        <f t="shared" si="1754"/>
        <v>8.2401324739245467</v>
      </c>
      <c r="AI8595" s="25">
        <f t="shared" si="1749"/>
        <v>0.59804092269647313</v>
      </c>
    </row>
    <row r="8596" spans="6:35" ht="15">
      <c r="F8596" s="5">
        <v>2006</v>
      </c>
      <c r="G8596" s="5">
        <v>12</v>
      </c>
      <c r="H8596" s="5">
        <v>0</v>
      </c>
      <c r="I8596" s="5">
        <v>358</v>
      </c>
      <c r="J8596" s="5">
        <v>23</v>
      </c>
      <c r="K8596" s="5">
        <v>-0.35749998688700002</v>
      </c>
      <c r="L8596" s="5">
        <v>2.2315140813600001E-2</v>
      </c>
      <c r="M8596" s="5">
        <v>1.02699995041</v>
      </c>
      <c r="N8596" s="8">
        <f t="shared" si="1750"/>
        <v>1.02699995041</v>
      </c>
      <c r="O8596" s="5">
        <v>0</v>
      </c>
      <c r="P8596" s="5">
        <v>96.736587524399994</v>
      </c>
      <c r="Q8596" s="5">
        <v>7.0724153518700001</v>
      </c>
      <c r="R8596" s="5">
        <v>0</v>
      </c>
      <c r="S8596">
        <f t="shared" si="1742"/>
        <v>6.1018173316341399E-2</v>
      </c>
      <c r="T8596">
        <f t="shared" si="1743"/>
        <v>113.34566398138678</v>
      </c>
      <c r="U8596">
        <f t="shared" si="1744"/>
        <v>340.39407892431132</v>
      </c>
      <c r="V8596" s="9">
        <v>553.59161376999998</v>
      </c>
      <c r="W8596" s="9">
        <v>99.517311096200004</v>
      </c>
      <c r="X8596">
        <f t="shared" si="1751"/>
        <v>1.0065394832070973E-3</v>
      </c>
      <c r="Y8596">
        <f t="shared" si="1752"/>
        <v>7.9831929796333538</v>
      </c>
      <c r="Z8596">
        <f t="shared" si="1745"/>
        <v>1.2673611829909175</v>
      </c>
      <c r="AA8596">
        <f t="shared" si="1746"/>
        <v>0.1797755197430016</v>
      </c>
      <c r="AB8596">
        <f>(1/(AA8596*k))*(LN((50-dTar)/(hTar-dTar)))</f>
        <v>24.308899527282936</v>
      </c>
      <c r="AC8596">
        <f t="shared" si="1747"/>
        <v>39.21383303165404</v>
      </c>
      <c r="AD8596" s="19">
        <v>1032.00158691</v>
      </c>
      <c r="AE8596" s="19">
        <v>33.777481079099999</v>
      </c>
      <c r="AF8596">
        <f t="shared" si="1753"/>
        <v>9.0498318955373809E-4</v>
      </c>
      <c r="AG8596" s="23">
        <f t="shared" si="1748"/>
        <v>7.6998865472810474</v>
      </c>
      <c r="AH8596" s="25">
        <f t="shared" si="1754"/>
        <v>7.8075695562886889</v>
      </c>
      <c r="AI8596" s="25">
        <f t="shared" si="1749"/>
        <v>0.48171608583258035</v>
      </c>
    </row>
    <row r="8597" spans="6:35" ht="15">
      <c r="F8597" s="5">
        <v>2006</v>
      </c>
      <c r="G8597" s="5">
        <v>12</v>
      </c>
      <c r="H8597" s="5">
        <v>0</v>
      </c>
      <c r="I8597" s="5">
        <v>358</v>
      </c>
      <c r="J8597" s="5">
        <v>24</v>
      </c>
      <c r="K8597" s="5">
        <v>-0.375</v>
      </c>
      <c r="L8597" s="5">
        <v>1.9909407943500001E-2</v>
      </c>
      <c r="M8597" s="5">
        <v>0.76349997520400004</v>
      </c>
      <c r="N8597" s="8">
        <f t="shared" si="1750"/>
        <v>0.76349997520400004</v>
      </c>
      <c r="O8597" s="5">
        <v>0</v>
      </c>
      <c r="P8597" s="5">
        <v>96.736587524399994</v>
      </c>
      <c r="Q8597" s="5">
        <v>7.08323097229</v>
      </c>
      <c r="R8597" s="5">
        <v>0</v>
      </c>
      <c r="S8597">
        <f t="shared" si="1742"/>
        <v>4.5362586235200272E-2</v>
      </c>
      <c r="T8597">
        <f t="shared" si="1743"/>
        <v>152.4636477649789</v>
      </c>
      <c r="U8597">
        <f t="shared" si="1744"/>
        <v>457.87126853765733</v>
      </c>
      <c r="V8597" s="9">
        <v>558.15161132799994</v>
      </c>
      <c r="W8597" s="9">
        <v>133.862823486</v>
      </c>
      <c r="X8597">
        <f t="shared" si="1751"/>
        <v>8.6965165066860606E-4</v>
      </c>
      <c r="Y8597">
        <f t="shared" si="1752"/>
        <v>8.1659574128658488</v>
      </c>
      <c r="Z8597">
        <f t="shared" si="1745"/>
        <v>0.94219111831678193</v>
      </c>
      <c r="AA8597">
        <f t="shared" si="1746"/>
        <v>0.13365005987709289</v>
      </c>
      <c r="AB8597">
        <f>(1/(AA8597*k))*(LN((50-dTar)/(hTar-dTar)))</f>
        <v>32.698414433308621</v>
      </c>
      <c r="AC8597">
        <f t="shared" si="1747"/>
        <v>52.747355450973345</v>
      </c>
      <c r="AD8597" s="19">
        <v>1196.56518555</v>
      </c>
      <c r="AE8597" s="19">
        <v>45.434803008999999</v>
      </c>
      <c r="AF8597">
        <f t="shared" si="1753"/>
        <v>7.7235145885906295E-4</v>
      </c>
      <c r="AG8597" s="23">
        <f t="shared" si="1748"/>
        <v>7.833280415885171</v>
      </c>
      <c r="AH8597" s="25">
        <f t="shared" si="1754"/>
        <v>7.9597288687673027</v>
      </c>
      <c r="AI8597" s="25">
        <f t="shared" si="1749"/>
        <v>0.35812097112732422</v>
      </c>
    </row>
    <row r="8598" spans="6:35" ht="15">
      <c r="F8598" s="5">
        <v>2006</v>
      </c>
      <c r="G8598" s="5">
        <v>12</v>
      </c>
      <c r="H8598" s="5">
        <v>0</v>
      </c>
      <c r="I8598" s="5">
        <v>359</v>
      </c>
      <c r="J8598" s="5">
        <v>1</v>
      </c>
      <c r="K8598" s="5">
        <v>-0.38550001382799998</v>
      </c>
      <c r="L8598" s="5">
        <v>2.6129631325599999E-2</v>
      </c>
      <c r="M8598" s="5">
        <v>0.50199997425099996</v>
      </c>
      <c r="N8598" s="8">
        <f t="shared" si="1750"/>
        <v>0.50199997425099996</v>
      </c>
      <c r="O8598" s="5">
        <v>0</v>
      </c>
      <c r="P8598" s="5">
        <v>96.736587524399994</v>
      </c>
      <c r="Q8598" s="5">
        <v>7.2911505699200001</v>
      </c>
      <c r="R8598" s="5">
        <v>0</v>
      </c>
      <c r="S8598">
        <f t="shared" si="1742"/>
        <v>2.9825825620943647E-2</v>
      </c>
      <c r="T8598">
        <f t="shared" si="1743"/>
        <v>231.88445669096743</v>
      </c>
      <c r="U8598">
        <f t="shared" si="1744"/>
        <v>696.38390459425216</v>
      </c>
      <c r="V8598" s="9">
        <v>568.53588867200006</v>
      </c>
      <c r="W8598" s="9">
        <v>203.59416198700001</v>
      </c>
      <c r="X8598">
        <f t="shared" si="1751"/>
        <v>6.8096050188882627E-4</v>
      </c>
      <c r="Y8598">
        <f t="shared" si="1752"/>
        <v>8.6583381475441499</v>
      </c>
      <c r="Z8598">
        <f t="shared" si="1745"/>
        <v>0.61948910608434493</v>
      </c>
      <c r="AA8598">
        <f t="shared" si="1746"/>
        <v>8.7874693904238563E-2</v>
      </c>
      <c r="AB8598">
        <f>(1/(AA8598*k))*(LN((50-dTar)/(hTar-dTar)))</f>
        <v>49.731553564898448</v>
      </c>
      <c r="AC8598">
        <f t="shared" si="1747"/>
        <v>80.224316025080952</v>
      </c>
      <c r="AD8598" s="19">
        <v>1438.2224121100001</v>
      </c>
      <c r="AE8598" s="19">
        <v>69.1025390625</v>
      </c>
      <c r="AF8598">
        <f t="shared" si="1753"/>
        <v>6.2990171118610294E-4</v>
      </c>
      <c r="AG8598" s="23">
        <f t="shared" si="1748"/>
        <v>8.220802588709649</v>
      </c>
      <c r="AH8598" s="25">
        <f t="shared" si="1754"/>
        <v>8.3871071273392168</v>
      </c>
      <c r="AI8598" s="25">
        <f t="shared" si="1749"/>
        <v>0.23546394777108567</v>
      </c>
    </row>
    <row r="8599" spans="6:35" ht="15">
      <c r="F8599" s="5">
        <v>2006</v>
      </c>
      <c r="G8599" s="5">
        <v>12</v>
      </c>
      <c r="H8599" s="5">
        <v>0</v>
      </c>
      <c r="I8599" s="5">
        <v>359</v>
      </c>
      <c r="J8599" s="5">
        <v>2</v>
      </c>
      <c r="K8599" s="5">
        <v>-0.34049999713899998</v>
      </c>
      <c r="L8599" s="5">
        <v>2.5321895256599999E-2</v>
      </c>
      <c r="M8599" s="5">
        <v>0.43099999427800001</v>
      </c>
      <c r="N8599" s="8">
        <f t="shared" si="1750"/>
        <v>0.43099999427800001</v>
      </c>
      <c r="O8599" s="5">
        <v>0</v>
      </c>
      <c r="P8599" s="5">
        <v>96.736587524399994</v>
      </c>
      <c r="Q8599" s="5">
        <v>7.1778545379600001</v>
      </c>
      <c r="R8599" s="5">
        <v>2.6464929580700001</v>
      </c>
      <c r="S8599">
        <f t="shared" si="1742"/>
        <v>2.5607432930934523E-2</v>
      </c>
      <c r="T8599">
        <f t="shared" si="1743"/>
        <v>270.08351005450254</v>
      </c>
      <c r="U8599">
        <f t="shared" si="1744"/>
        <v>811.10140792632842</v>
      </c>
      <c r="V8599" s="9">
        <v>572.79821777300003</v>
      </c>
      <c r="W8599" s="9">
        <v>237.13287353499999</v>
      </c>
      <c r="X8599">
        <f t="shared" si="1751"/>
        <v>6.1689077823691733E-4</v>
      </c>
      <c r="Y8599">
        <f t="shared" si="1752"/>
        <v>8.6128607179119392</v>
      </c>
      <c r="Z8599">
        <f t="shared" si="1745"/>
        <v>0.53187214118089998</v>
      </c>
      <c r="AA8599">
        <f t="shared" si="1746"/>
        <v>7.5446204208311038E-2</v>
      </c>
      <c r="AB8599">
        <f>(1/(AA8599*k))*(LN((50-dTar)/(hTar-dTar)))</f>
        <v>57.923988260979826</v>
      </c>
      <c r="AC8599">
        <f t="shared" si="1747"/>
        <v>93.439919056978965</v>
      </c>
      <c r="AD8599" s="19">
        <v>1525.1516113299999</v>
      </c>
      <c r="AE8599" s="19">
        <v>80.486015319800003</v>
      </c>
      <c r="AF8599">
        <f t="shared" si="1753"/>
        <v>5.8855465574646389E-4</v>
      </c>
      <c r="AG8599" s="23">
        <f t="shared" si="1748"/>
        <v>8.1392007543839338</v>
      </c>
      <c r="AH8599" s="25">
        <f t="shared" si="1754"/>
        <v>8.3192359540638261</v>
      </c>
      <c r="AI8599" s="25">
        <f t="shared" si="1749"/>
        <v>0.20216128555271748</v>
      </c>
    </row>
    <row r="8600" spans="6:35" ht="15">
      <c r="F8600" s="5">
        <v>2006</v>
      </c>
      <c r="G8600" s="5">
        <v>12</v>
      </c>
      <c r="H8600" s="5">
        <v>0</v>
      </c>
      <c r="I8600" s="5">
        <v>359</v>
      </c>
      <c r="J8600" s="5">
        <v>3</v>
      </c>
      <c r="K8600" s="5">
        <v>-0.21850000321900001</v>
      </c>
      <c r="L8600" s="5">
        <v>2.4646556004900001E-2</v>
      </c>
      <c r="M8600" s="5">
        <v>0.33750000596000002</v>
      </c>
      <c r="N8600" s="8">
        <f t="shared" si="1750"/>
        <v>0.33750000596000002</v>
      </c>
      <c r="O8600" s="5">
        <v>0</v>
      </c>
      <c r="P8600" s="5">
        <v>96.736587524399994</v>
      </c>
      <c r="Q8600" s="5">
        <v>7.8657784462000002</v>
      </c>
      <c r="R8600" s="5">
        <v>0.67194443941100002</v>
      </c>
      <c r="S8600">
        <f t="shared" si="1742"/>
        <v>2.0052224783177568E-2</v>
      </c>
      <c r="T8600">
        <f t="shared" si="1743"/>
        <v>344.90663476275324</v>
      </c>
      <c r="U8600">
        <f t="shared" si="1744"/>
        <v>1035.8065066717588</v>
      </c>
      <c r="V8600" s="9">
        <v>580.97729492200006</v>
      </c>
      <c r="W8600" s="9">
        <v>302.82745361299999</v>
      </c>
      <c r="X8600">
        <f t="shared" si="1751"/>
        <v>5.2093880846322256E-4</v>
      </c>
      <c r="Y8600">
        <f t="shared" si="1752"/>
        <v>9.588615312521819</v>
      </c>
      <c r="Z8600">
        <f t="shared" si="1745"/>
        <v>0.41648921856534343</v>
      </c>
      <c r="AA8600">
        <f t="shared" si="1746"/>
        <v>5.9079106051078883E-2</v>
      </c>
      <c r="AB8600">
        <f>(1/(AA8600*k))*(LN((50-dTar)/(hTar-dTar)))</f>
        <v>73.971076053847796</v>
      </c>
      <c r="AC8600">
        <f t="shared" si="1747"/>
        <v>119.32623368210479</v>
      </c>
      <c r="AD8600" s="19">
        <v>1659.8793945299999</v>
      </c>
      <c r="AE8600" s="19">
        <v>102.78362274200001</v>
      </c>
      <c r="AF8600">
        <f t="shared" si="1753"/>
        <v>5.3135266287681184E-4</v>
      </c>
      <c r="AG8600" s="23">
        <f t="shared" si="1748"/>
        <v>8.9806557554256621</v>
      </c>
      <c r="AH8600" s="25">
        <f t="shared" si="1754"/>
        <v>9.2117373934932907</v>
      </c>
      <c r="AI8600" s="25">
        <f t="shared" si="1749"/>
        <v>0.15830495588107743</v>
      </c>
    </row>
    <row r="8601" spans="6:35" ht="15">
      <c r="F8601" s="5">
        <v>2006</v>
      </c>
      <c r="G8601" s="5">
        <v>12</v>
      </c>
      <c r="H8601" s="5">
        <v>0</v>
      </c>
      <c r="I8601" s="5">
        <v>359</v>
      </c>
      <c r="J8601" s="5">
        <v>4</v>
      </c>
      <c r="K8601" s="5">
        <v>-0.27200001478199998</v>
      </c>
      <c r="L8601" s="5">
        <v>2.12572105229E-2</v>
      </c>
      <c r="M8601" s="5">
        <v>1.2000000104299999E-2</v>
      </c>
      <c r="N8601" s="8">
        <f t="shared" si="1750"/>
        <v>1.2000000104299999E-2</v>
      </c>
      <c r="O8601" s="5">
        <v>0</v>
      </c>
      <c r="P8601" s="5">
        <v>96.736587524399994</v>
      </c>
      <c r="Q8601" s="5">
        <v>4.7603235244800004</v>
      </c>
      <c r="R8601" s="5">
        <v>1.7353819608700001</v>
      </c>
      <c r="S8601">
        <f t="shared" si="1742"/>
        <v>7.1296798589715158E-4</v>
      </c>
      <c r="T8601">
        <f t="shared" si="1743"/>
        <v>9700.4991896925585</v>
      </c>
      <c r="U8601">
        <f t="shared" si="1744"/>
        <v>29132.058261387643</v>
      </c>
      <c r="V8601" s="9">
        <v>956.906738281</v>
      </c>
      <c r="W8601" s="9">
        <v>8517.0224609399993</v>
      </c>
      <c r="X8601">
        <f t="shared" si="1751"/>
        <v>2.5902717836717507E-5</v>
      </c>
      <c r="Y8601">
        <f t="shared" si="1752"/>
        <v>6.3578580154768263</v>
      </c>
      <c r="Z8601">
        <f t="shared" si="1745"/>
        <v>1.4808505416193345E-2</v>
      </c>
      <c r="AA8601">
        <f t="shared" si="1746"/>
        <v>2.1005904185344543E-3</v>
      </c>
      <c r="AB8601">
        <f>(1/(AA8601*k))*(LN((50-dTar)/(hTar-dTar)))</f>
        <v>2080.4365326709762</v>
      </c>
      <c r="AC8601">
        <f t="shared" si="1747"/>
        <v>3356.0503524048895</v>
      </c>
      <c r="AD8601" s="19">
        <v>2454.0427246099998</v>
      </c>
      <c r="AE8601" s="19">
        <v>2890.7893066400002</v>
      </c>
      <c r="AF8601">
        <f t="shared" si="1753"/>
        <v>1.1493087205483408E-4</v>
      </c>
      <c r="AG8601" s="23">
        <f t="shared" si="1748"/>
        <v>3.9055444807640041</v>
      </c>
      <c r="AH8601" s="25">
        <f t="shared" si="1754"/>
        <v>4.8376535693414668</v>
      </c>
      <c r="AI8601" s="25">
        <f t="shared" si="1749"/>
        <v>5.6286206030742433E-3</v>
      </c>
    </row>
    <row r="8602" spans="6:35" ht="15">
      <c r="F8602" s="5">
        <v>2006</v>
      </c>
      <c r="G8602" s="5">
        <v>12</v>
      </c>
      <c r="H8602" s="5">
        <v>0</v>
      </c>
      <c r="I8602" s="5">
        <v>359</v>
      </c>
      <c r="J8602" s="5">
        <v>5</v>
      </c>
      <c r="K8602" s="5">
        <v>-0.321500003338</v>
      </c>
      <c r="L8602" s="5">
        <v>1.0739447548999999E-2</v>
      </c>
      <c r="M8602" s="5">
        <v>0.38350000977499998</v>
      </c>
      <c r="N8602" s="8">
        <f t="shared" si="1750"/>
        <v>0.38350000977499998</v>
      </c>
      <c r="O8602" s="5">
        <v>0</v>
      </c>
      <c r="P8602" s="5">
        <v>96.736587524399994</v>
      </c>
      <c r="Q8602" s="5">
        <v>2.04568147659</v>
      </c>
      <c r="R8602" s="5">
        <v>1.94607639313</v>
      </c>
      <c r="S8602">
        <f t="shared" si="1742"/>
        <v>2.2785268932026342E-2</v>
      </c>
      <c r="T8602">
        <f t="shared" si="1743"/>
        <v>303.53582352284252</v>
      </c>
      <c r="U8602">
        <f t="shared" si="1744"/>
        <v>911.56373732617965</v>
      </c>
      <c r="V8602" s="9">
        <v>576.48236083999996</v>
      </c>
      <c r="W8602" s="9">
        <v>266.50396728499999</v>
      </c>
      <c r="X8602">
        <f t="shared" si="1751"/>
        <v>5.6994668872150517E-4</v>
      </c>
      <c r="Y8602">
        <f t="shared" si="1752"/>
        <v>2.4736149824920299</v>
      </c>
      <c r="Z8602">
        <f t="shared" si="1745"/>
        <v>0.47325516020856456</v>
      </c>
      <c r="AA8602">
        <f t="shared" si="1746"/>
        <v>6.7131369919952721E-2</v>
      </c>
      <c r="AB8602">
        <f>(1/(AA8602*k))*(LN((50-dTar)/(hTar-dTar)))</f>
        <v>65.098404100923986</v>
      </c>
      <c r="AC8602">
        <f t="shared" si="1747"/>
        <v>105.01330782891694</v>
      </c>
      <c r="AD8602" s="19">
        <v>1590.37011719</v>
      </c>
      <c r="AE8602" s="19">
        <v>90.454940795900001</v>
      </c>
      <c r="AF8602">
        <f t="shared" si="1753"/>
        <v>5.5996109118404695E-4</v>
      </c>
      <c r="AG8602" s="23">
        <f t="shared" si="1748"/>
        <v>2.3281580942432796</v>
      </c>
      <c r="AH8602" s="25">
        <f t="shared" si="1754"/>
        <v>2.3834453507925257</v>
      </c>
      <c r="AI8602" s="25">
        <f t="shared" si="1749"/>
        <v>0.17988133646142623</v>
      </c>
    </row>
    <row r="8603" spans="6:35" ht="15">
      <c r="F8603" s="5">
        <v>2006</v>
      </c>
      <c r="G8603" s="5">
        <v>12</v>
      </c>
      <c r="H8603" s="5">
        <v>0</v>
      </c>
      <c r="I8603" s="5">
        <v>359</v>
      </c>
      <c r="J8603" s="5">
        <v>6</v>
      </c>
      <c r="K8603" s="5">
        <v>-0.65549999475499998</v>
      </c>
      <c r="L8603" s="5">
        <v>2.0378739573099999E-3</v>
      </c>
      <c r="M8603" s="5">
        <v>0.493000000715</v>
      </c>
      <c r="N8603" s="8">
        <f t="shared" si="1750"/>
        <v>0.493000000715</v>
      </c>
      <c r="O8603" s="5">
        <v>0</v>
      </c>
      <c r="P8603" s="5">
        <v>96.736587524399994</v>
      </c>
      <c r="Q8603" s="5">
        <v>3.34766411781</v>
      </c>
      <c r="R8603" s="5">
        <v>3.1817708015399999</v>
      </c>
      <c r="S8603">
        <f t="shared" si="1742"/>
        <v>2.9291101208500498E-2</v>
      </c>
      <c r="T8603">
        <f t="shared" si="1743"/>
        <v>236.11762904512912</v>
      </c>
      <c r="U8603">
        <f t="shared" si="1744"/>
        <v>709.09675794750751</v>
      </c>
      <c r="V8603" s="9">
        <v>569.01116943399995</v>
      </c>
      <c r="W8603" s="9">
        <v>207.31089782699999</v>
      </c>
      <c r="X8603">
        <f t="shared" si="1751"/>
        <v>6.7321080292598995E-4</v>
      </c>
      <c r="Y8603">
        <f t="shared" si="1752"/>
        <v>3.9803718401464643</v>
      </c>
      <c r="Z8603">
        <f t="shared" si="1745"/>
        <v>0.6083827597764232</v>
      </c>
      <c r="AA8603">
        <f t="shared" si="1746"/>
        <v>8.6299255736532979E-2</v>
      </c>
      <c r="AB8603">
        <f>(1/(AA8603*k))*(LN((50-dTar)/(hTar-dTar)))</f>
        <v>50.639429153821617</v>
      </c>
      <c r="AC8603">
        <f t="shared" si="1747"/>
        <v>81.688852982732641</v>
      </c>
      <c r="AD8603" s="19">
        <v>1448.6121826200001</v>
      </c>
      <c r="AE8603" s="19">
        <v>70.364036560100004</v>
      </c>
      <c r="AF8603">
        <f t="shared" si="1753"/>
        <v>6.2474031413004547E-4</v>
      </c>
      <c r="AG8603" s="23">
        <f t="shared" si="1748"/>
        <v>3.7772362712376073</v>
      </c>
      <c r="AH8603" s="25">
        <f t="shared" si="1754"/>
        <v>3.8544468347781589</v>
      </c>
      <c r="AI8603" s="25">
        <f t="shared" si="1749"/>
        <v>0.23124249476845612</v>
      </c>
    </row>
    <row r="8604" spans="6:35" ht="15">
      <c r="F8604" s="5">
        <v>2006</v>
      </c>
      <c r="G8604" s="5">
        <v>12</v>
      </c>
      <c r="H8604" s="5">
        <v>0</v>
      </c>
      <c r="I8604" s="5">
        <v>359</v>
      </c>
      <c r="J8604" s="5">
        <v>7</v>
      </c>
      <c r="K8604" s="5">
        <v>-0.73650002479599996</v>
      </c>
      <c r="L8604" s="5">
        <v>1.1576149845500001E-3</v>
      </c>
      <c r="M8604" s="5">
        <v>0.25799998640999999</v>
      </c>
      <c r="N8604" s="8">
        <f t="shared" si="1750"/>
        <v>0.25799998640999999</v>
      </c>
      <c r="O8604" s="5">
        <v>0</v>
      </c>
      <c r="P8604" s="5">
        <v>96.736587524399994</v>
      </c>
      <c r="Q8604" s="5">
        <v>5.0132994651800002</v>
      </c>
      <c r="R8604" s="5">
        <v>1.34246528149</v>
      </c>
      <c r="S8604">
        <f t="shared" si="1742"/>
        <v>1.5328810756119601E-2</v>
      </c>
      <c r="T8604">
        <f t="shared" si="1743"/>
        <v>451.18603651043026</v>
      </c>
      <c r="U8604">
        <f t="shared" si="1744"/>
        <v>1354.979537167819</v>
      </c>
      <c r="V8604" s="9">
        <v>592.22332763700001</v>
      </c>
      <c r="W8604" s="9">
        <v>396.14056396500001</v>
      </c>
      <c r="X8604">
        <f t="shared" si="1751"/>
        <v>4.2674069354186304E-4</v>
      </c>
      <c r="Y8604">
        <f t="shared" si="1752"/>
        <v>6.2087236538800195</v>
      </c>
      <c r="Z8604">
        <f t="shared" si="1745"/>
        <v>0.31838284691024693</v>
      </c>
      <c r="AA8604">
        <f t="shared" si="1746"/>
        <v>4.5162691227033064E-2</v>
      </c>
      <c r="AB8604">
        <f>(1/(AA8604*k))*(LN((50-dTar)/(hTar-dTar)))</f>
        <v>96.764495829731572</v>
      </c>
      <c r="AC8604">
        <f t="shared" si="1747"/>
        <v>156.09537480709639</v>
      </c>
      <c r="AD8604" s="19">
        <v>1797.7376709</v>
      </c>
      <c r="AE8604" s="19">
        <v>134.455322266</v>
      </c>
      <c r="AF8604">
        <f t="shared" si="1753"/>
        <v>4.788610688717312E-4</v>
      </c>
      <c r="AG8604" s="23">
        <f t="shared" si="1748"/>
        <v>5.744633990455446</v>
      </c>
      <c r="AH8604" s="25">
        <f t="shared" si="1754"/>
        <v>5.921031578720422</v>
      </c>
      <c r="AI8604" s="25">
        <f t="shared" si="1749"/>
        <v>0.12101533553985844</v>
      </c>
    </row>
    <row r="8605" spans="6:35" ht="15">
      <c r="F8605" s="5">
        <v>2006</v>
      </c>
      <c r="G8605" s="5">
        <v>12</v>
      </c>
      <c r="H8605" s="5">
        <v>0</v>
      </c>
      <c r="I8605" s="5">
        <v>359</v>
      </c>
      <c r="J8605" s="5">
        <v>8</v>
      </c>
      <c r="K8605" s="5">
        <v>-0.81099998950999996</v>
      </c>
      <c r="L8605" s="5">
        <v>5.7565700262799996E-4</v>
      </c>
      <c r="M8605" s="5">
        <v>0.28200000524500002</v>
      </c>
      <c r="N8605" s="8">
        <f t="shared" si="1750"/>
        <v>0.28200000524500002</v>
      </c>
      <c r="O8605" s="5">
        <v>0</v>
      </c>
      <c r="P8605" s="5">
        <v>96.736587524399994</v>
      </c>
      <c r="Q8605" s="5">
        <v>5.1039943695099996</v>
      </c>
      <c r="R8605" s="5">
        <v>0.83565974235499996</v>
      </c>
      <c r="S8605">
        <f t="shared" si="1742"/>
        <v>1.6754747834582803E-2</v>
      </c>
      <c r="T8605">
        <f t="shared" si="1743"/>
        <v>412.78719547164513</v>
      </c>
      <c r="U8605">
        <f t="shared" si="1744"/>
        <v>1239.6620413939645</v>
      </c>
      <c r="V8605" s="9">
        <v>588.20916748000002</v>
      </c>
      <c r="W8605" s="9">
        <v>362.42648315399998</v>
      </c>
      <c r="X8605">
        <f t="shared" si="1751"/>
        <v>4.5655894339828975E-4</v>
      </c>
      <c r="Y8605">
        <f t="shared" si="1752"/>
        <v>6.2892833034290154</v>
      </c>
      <c r="Z8605">
        <f t="shared" si="1745"/>
        <v>0.34799988072839549</v>
      </c>
      <c r="AA8605">
        <f t="shared" si="1746"/>
        <v>4.9363875324638387E-2</v>
      </c>
      <c r="AB8605">
        <f>(1/(AA8605*k))*(LN((50-dTar)/(hTar-dTar)))</f>
        <v>88.529213279097618</v>
      </c>
      <c r="AC8605">
        <f t="shared" si="1747"/>
        <v>142.81065187891085</v>
      </c>
      <c r="AD8605" s="19">
        <v>1753.4785156299999</v>
      </c>
      <c r="AE8605" s="19">
        <v>123.012313843</v>
      </c>
      <c r="AF8605">
        <f t="shared" si="1753"/>
        <v>4.9522075293606267E-4</v>
      </c>
      <c r="AG8605" s="23">
        <f t="shared" si="1748"/>
        <v>5.8444875873319209</v>
      </c>
      <c r="AH8605" s="25">
        <f t="shared" si="1754"/>
        <v>6.0135516664823765</v>
      </c>
      <c r="AI8605" s="25">
        <f t="shared" si="1749"/>
        <v>0.13227258548275173</v>
      </c>
    </row>
    <row r="8606" spans="6:35" ht="15">
      <c r="F8606" s="5">
        <v>2006</v>
      </c>
      <c r="G8606" s="5">
        <v>12</v>
      </c>
      <c r="H8606" s="5">
        <v>0</v>
      </c>
      <c r="I8606" s="5">
        <v>359</v>
      </c>
      <c r="J8606" s="5">
        <v>9</v>
      </c>
      <c r="K8606" s="5">
        <v>-0.78700000047700003</v>
      </c>
      <c r="L8606" s="5">
        <v>0</v>
      </c>
      <c r="M8606" s="5">
        <v>0.178499996662</v>
      </c>
      <c r="N8606" s="8">
        <f t="shared" si="1750"/>
        <v>0.178499996662</v>
      </c>
      <c r="O8606" s="5">
        <v>0</v>
      </c>
      <c r="P8606" s="5">
        <v>96.736587524399994</v>
      </c>
      <c r="Q8606" s="5">
        <v>5.4554738998400003</v>
      </c>
      <c r="R8606" s="5">
        <v>3.7398264408099999</v>
      </c>
      <c r="S8606">
        <f t="shared" si="1742"/>
        <v>1.0605398499717615E-2</v>
      </c>
      <c r="T8606">
        <f t="shared" si="1743"/>
        <v>652.13441717029377</v>
      </c>
      <c r="U8606">
        <f t="shared" si="1744"/>
        <v>1958.4577518905171</v>
      </c>
      <c r="V8606" s="9">
        <v>619.50677490199996</v>
      </c>
      <c r="W8606" s="9">
        <v>572.57293701200001</v>
      </c>
      <c r="X8606">
        <f t="shared" si="1751"/>
        <v>3.1740616053250255E-4</v>
      </c>
      <c r="Y8606">
        <f t="shared" si="1752"/>
        <v>6.8794644352553096</v>
      </c>
      <c r="Z8606">
        <f t="shared" si="1745"/>
        <v>0.22027651203207343</v>
      </c>
      <c r="AA8606">
        <f t="shared" si="1746"/>
        <v>3.1246281619803515E-2</v>
      </c>
      <c r="AB8606">
        <f>(1/(AA8606*k))*(LN((50-dTar)/(hTar-dTar)))</f>
        <v>139.8612833383653</v>
      </c>
      <c r="AC8606">
        <f t="shared" si="1747"/>
        <v>225.61683659385835</v>
      </c>
      <c r="AD8606" s="19">
        <v>1964.0284423799999</v>
      </c>
      <c r="AE8606" s="19">
        <v>194.338790894</v>
      </c>
      <c r="AF8606">
        <f t="shared" si="1753"/>
        <v>4.1946589016235707E-4</v>
      </c>
      <c r="AG8606" s="23">
        <f t="shared" si="1748"/>
        <v>6.2284017780168783</v>
      </c>
      <c r="AH8606" s="25">
        <f t="shared" si="1754"/>
        <v>6.475866635774719</v>
      </c>
      <c r="AI8606" s="25">
        <f t="shared" si="1749"/>
        <v>8.3725729177318631E-2</v>
      </c>
    </row>
    <row r="8607" spans="6:35" ht="15">
      <c r="F8607" s="5">
        <v>2006</v>
      </c>
      <c r="G8607" s="5">
        <v>12</v>
      </c>
      <c r="H8607" s="5">
        <v>0</v>
      </c>
      <c r="I8607" s="5">
        <v>359</v>
      </c>
      <c r="J8607" s="5">
        <v>10</v>
      </c>
      <c r="K8607" s="5">
        <v>-0.65499997138999999</v>
      </c>
      <c r="L8607" s="5">
        <v>0</v>
      </c>
      <c r="M8607" s="5">
        <v>6.25E-2</v>
      </c>
      <c r="N8607" s="8">
        <f t="shared" si="1750"/>
        <v>6.25E-2</v>
      </c>
      <c r="O8607" s="5">
        <v>0</v>
      </c>
      <c r="P8607" s="5">
        <v>96.736587524399994</v>
      </c>
      <c r="Q8607" s="5">
        <v>6.6628813743600004</v>
      </c>
      <c r="R8607" s="5">
        <v>31.084548950199999</v>
      </c>
      <c r="S8607">
        <f t="shared" si="1742"/>
        <v>3.7133748942722476E-3</v>
      </c>
      <c r="T8607">
        <f t="shared" si="1743"/>
        <v>1862.4958606091641</v>
      </c>
      <c r="U8607">
        <f t="shared" si="1744"/>
        <v>5593.3552348020057</v>
      </c>
      <c r="V8607" s="9">
        <v>712.52886962900004</v>
      </c>
      <c r="W8607" s="9">
        <v>1635.2684326200001</v>
      </c>
      <c r="X8607">
        <f t="shared" si="1751"/>
        <v>1.2592630544927877E-4</v>
      </c>
      <c r="Y8607">
        <f t="shared" si="1752"/>
        <v>8.7043832455825392</v>
      </c>
      <c r="Z8607">
        <f t="shared" si="1745"/>
        <v>7.7127631705639327E-2</v>
      </c>
      <c r="AA8607">
        <f t="shared" si="1746"/>
        <v>1.0940575001441785E-2</v>
      </c>
      <c r="AB8607">
        <f>(1/(AA8607*k))*(LN((50-dTar)/(hTar-dTar)))</f>
        <v>399.44381774465995</v>
      </c>
      <c r="AC8607">
        <f t="shared" si="1747"/>
        <v>644.36167326231566</v>
      </c>
      <c r="AD8607" s="19">
        <v>2279.0957031299999</v>
      </c>
      <c r="AE8607" s="19">
        <v>555.03155517599998</v>
      </c>
      <c r="AF8607">
        <f t="shared" si="1753"/>
        <v>2.8748115048597803E-4</v>
      </c>
      <c r="AG8607" s="23">
        <f t="shared" si="1748"/>
        <v>7.0919673192477521</v>
      </c>
      <c r="AH8607" s="25">
        <f t="shared" si="1754"/>
        <v>7.7048365622011037</v>
      </c>
      <c r="AI8607" s="25">
        <f t="shared" si="1749"/>
        <v>2.9315732052875777E-2</v>
      </c>
    </row>
    <row r="8608" spans="6:35" ht="15">
      <c r="F8608" s="5">
        <v>2006</v>
      </c>
      <c r="G8608" s="5">
        <v>12</v>
      </c>
      <c r="H8608" s="5">
        <v>0</v>
      </c>
      <c r="I8608" s="5">
        <v>359</v>
      </c>
      <c r="J8608" s="5">
        <v>11</v>
      </c>
      <c r="K8608" s="5">
        <v>-0.47299998998600001</v>
      </c>
      <c r="L8608" s="5">
        <v>0</v>
      </c>
      <c r="M8608" s="5">
        <v>0.22599999606599999</v>
      </c>
      <c r="N8608" s="8">
        <f t="shared" si="1750"/>
        <v>0.22599999606599999</v>
      </c>
      <c r="O8608" s="5">
        <v>0</v>
      </c>
      <c r="P8608" s="5">
        <v>96.736587524399994</v>
      </c>
      <c r="Q8608" s="5">
        <v>6.2616410255400003</v>
      </c>
      <c r="R8608" s="5">
        <v>69.630241393999995</v>
      </c>
      <c r="S8608">
        <f t="shared" si="1742"/>
        <v>1.3427563383953778E-2</v>
      </c>
      <c r="T8608">
        <f t="shared" si="1743"/>
        <v>515.07076687770427</v>
      </c>
      <c r="U8608">
        <f t="shared" si="1744"/>
        <v>1546.8349923025407</v>
      </c>
      <c r="V8608" s="9">
        <v>595.17633056600005</v>
      </c>
      <c r="W8608" s="9">
        <v>452.231292725</v>
      </c>
      <c r="X8608">
        <f t="shared" si="1751"/>
        <v>3.8546895883568254E-4</v>
      </c>
      <c r="Y8608">
        <f t="shared" si="1752"/>
        <v>7.8128299024622052</v>
      </c>
      <c r="Z8608">
        <f t="shared" si="1745"/>
        <v>0.27889351139287022</v>
      </c>
      <c r="AA8608">
        <f t="shared" si="1746"/>
        <v>3.9561118516569946E-2</v>
      </c>
      <c r="AB8608">
        <f>(1/(AA8608*k))*(LN((50-dTar)/(hTar-dTar)))</f>
        <v>110.46565948501394</v>
      </c>
      <c r="AC8608">
        <f t="shared" si="1747"/>
        <v>178.19736849523528</v>
      </c>
      <c r="AD8608" s="19">
        <v>1860.7875976600001</v>
      </c>
      <c r="AE8608" s="19">
        <v>153.49325561500001</v>
      </c>
      <c r="AF8608">
        <f t="shared" si="1753"/>
        <v>4.5610487259143079E-4</v>
      </c>
      <c r="AG8608" s="23">
        <f t="shared" si="1748"/>
        <v>7.1778289636635755</v>
      </c>
      <c r="AH8608" s="25">
        <f t="shared" si="1754"/>
        <v>7.4191888623597002</v>
      </c>
      <c r="AI8608" s="25">
        <f t="shared" si="1749"/>
        <v>0.10600568525794939</v>
      </c>
    </row>
    <row r="8609" spans="6:35" ht="15">
      <c r="F8609" s="5">
        <v>2006</v>
      </c>
      <c r="G8609" s="5">
        <v>12</v>
      </c>
      <c r="H8609" s="5">
        <v>0</v>
      </c>
      <c r="I8609" s="5">
        <v>359</v>
      </c>
      <c r="J8609" s="5">
        <v>12</v>
      </c>
      <c r="K8609" s="5">
        <v>-0.35550001263600001</v>
      </c>
      <c r="L8609" s="5">
        <v>0</v>
      </c>
      <c r="M8609" s="5">
        <v>0.48100000619900002</v>
      </c>
      <c r="N8609" s="8">
        <f t="shared" si="1750"/>
        <v>0.48100000619900002</v>
      </c>
      <c r="O8609" s="5">
        <v>0</v>
      </c>
      <c r="P8609" s="5">
        <v>96.736587524399994</v>
      </c>
      <c r="Q8609" s="5">
        <v>6.35995054245</v>
      </c>
      <c r="R8609" s="5">
        <v>94.030937194800003</v>
      </c>
      <c r="S8609">
        <f t="shared" si="1742"/>
        <v>2.8578133554626593E-2</v>
      </c>
      <c r="T8609">
        <f t="shared" si="1743"/>
        <v>242.00829477726268</v>
      </c>
      <c r="U8609">
        <f t="shared" si="1744"/>
        <v>726.7873132427668</v>
      </c>
      <c r="V8609" s="9">
        <v>563.51849365199996</v>
      </c>
      <c r="W8609" s="9">
        <v>212.482879639</v>
      </c>
      <c r="X8609">
        <f t="shared" si="1751"/>
        <v>6.65429550382452E-4</v>
      </c>
      <c r="Y8609">
        <f t="shared" si="1752"/>
        <v>7.5807506085913454</v>
      </c>
      <c r="Z8609">
        <f t="shared" si="1745"/>
        <v>0.59357426125642732</v>
      </c>
      <c r="AA8609">
        <f t="shared" si="1746"/>
        <v>8.4198666296225966E-2</v>
      </c>
      <c r="AB8609">
        <f>(1/(AA8609*k))*(LN((50-dTar)/(hTar-dTar)))</f>
        <v>51.902782302070477</v>
      </c>
      <c r="AC8609">
        <f t="shared" si="1747"/>
        <v>83.726827567301697</v>
      </c>
      <c r="AD8609" s="19">
        <v>1462.73620605</v>
      </c>
      <c r="AE8609" s="19">
        <v>72.119483947800006</v>
      </c>
      <c r="AF8609">
        <f t="shared" si="1753"/>
        <v>6.1782454039126776E-4</v>
      </c>
      <c r="AG8609" s="23">
        <f t="shared" si="1748"/>
        <v>7.1886098359410466</v>
      </c>
      <c r="AH8609" s="25">
        <f t="shared" si="1754"/>
        <v>7.3376600993005958</v>
      </c>
      <c r="AI8609" s="25">
        <f t="shared" si="1749"/>
        <v>0.22561387678658354</v>
      </c>
    </row>
    <row r="8610" spans="6:35" ht="15">
      <c r="F8610" s="5">
        <v>2006</v>
      </c>
      <c r="G8610" s="5">
        <v>12</v>
      </c>
      <c r="H8610" s="5">
        <v>0</v>
      </c>
      <c r="I8610" s="5">
        <v>359</v>
      </c>
      <c r="J8610" s="5">
        <v>13</v>
      </c>
      <c r="K8610" s="5">
        <v>-0.37999999523200001</v>
      </c>
      <c r="L8610" s="5">
        <v>0</v>
      </c>
      <c r="M8610" s="5">
        <v>0.79699999093999996</v>
      </c>
      <c r="N8610" s="8">
        <f t="shared" si="1750"/>
        <v>0.79699999093999996</v>
      </c>
      <c r="O8610" s="5">
        <v>0</v>
      </c>
      <c r="P8610" s="5">
        <v>96.736587524399994</v>
      </c>
      <c r="Q8610" s="5">
        <v>5.9296584129300003</v>
      </c>
      <c r="R8610" s="5">
        <v>104.696632385</v>
      </c>
      <c r="S8610">
        <f t="shared" si="1742"/>
        <v>4.7352956113468882E-2</v>
      </c>
      <c r="T8610">
        <f t="shared" si="1743"/>
        <v>146.0551977557501</v>
      </c>
      <c r="U8610">
        <f t="shared" si="1744"/>
        <v>438.62572917073328</v>
      </c>
      <c r="V8610" s="9">
        <v>551.68615722699997</v>
      </c>
      <c r="W8610" s="9">
        <v>128.23622131299999</v>
      </c>
      <c r="X8610">
        <f t="shared" si="1751"/>
        <v>8.9401608487509868E-4</v>
      </c>
      <c r="Y8610">
        <f t="shared" si="1752"/>
        <v>6.8202123935905163</v>
      </c>
      <c r="Z8610">
        <f t="shared" si="1745"/>
        <v>0.98353154832989143</v>
      </c>
      <c r="AA8610">
        <f t="shared" si="1746"/>
        <v>0.13951421083243989</v>
      </c>
      <c r="AB8610">
        <f>(1/(AA8610*k))*(LN((50-dTar)/(hTar-dTar)))</f>
        <v>31.324013667298384</v>
      </c>
      <c r="AC8610">
        <f t="shared" si="1747"/>
        <v>50.530244713549237</v>
      </c>
      <c r="AD8610" s="19">
        <v>1172.1801757799999</v>
      </c>
      <c r="AE8610" s="19">
        <v>43.525058746299997</v>
      </c>
      <c r="AF8610">
        <f t="shared" si="1753"/>
        <v>7.8974252135181324E-4</v>
      </c>
      <c r="AG8610" s="23">
        <f t="shared" si="1748"/>
        <v>6.5480457967001833</v>
      </c>
      <c r="AH8610" s="25">
        <f t="shared" si="1754"/>
        <v>6.6514946236864869</v>
      </c>
      <c r="AI8610" s="25">
        <f t="shared" si="1749"/>
        <v>0.37383421088866342</v>
      </c>
    </row>
    <row r="8611" spans="6:35" ht="15">
      <c r="F8611" s="5">
        <v>2006</v>
      </c>
      <c r="G8611" s="5">
        <v>12</v>
      </c>
      <c r="H8611" s="5">
        <v>0</v>
      </c>
      <c r="I8611" s="5">
        <v>359</v>
      </c>
      <c r="J8611" s="5">
        <v>14</v>
      </c>
      <c r="K8611" s="5">
        <v>-0.48300001025200001</v>
      </c>
      <c r="L8611" s="5">
        <v>0</v>
      </c>
      <c r="M8611" s="5">
        <v>1.11199998856</v>
      </c>
      <c r="N8611" s="8">
        <f t="shared" si="1750"/>
        <v>1.11199998856</v>
      </c>
      <c r="O8611" s="5">
        <v>0</v>
      </c>
      <c r="P8611" s="5">
        <v>96.736587524399994</v>
      </c>
      <c r="Q8611" s="5">
        <v>5.9574975967399997</v>
      </c>
      <c r="R8611" s="5">
        <v>89.634826660200005</v>
      </c>
      <c r="S8611">
        <f t="shared" si="1742"/>
        <v>6.6068365439195698E-2</v>
      </c>
      <c r="T8611">
        <f t="shared" si="1743"/>
        <v>104.68164791873274</v>
      </c>
      <c r="U8611">
        <f t="shared" si="1744"/>
        <v>314.37473540609017</v>
      </c>
      <c r="V8611" s="9">
        <v>548.55316162099996</v>
      </c>
      <c r="W8611" s="9">
        <v>91.910316467300007</v>
      </c>
      <c r="X8611">
        <f t="shared" si="1751"/>
        <v>1.0472978415268202E-3</v>
      </c>
      <c r="Y8611">
        <f t="shared" si="1752"/>
        <v>6.6910573799034152</v>
      </c>
      <c r="Z8611">
        <f t="shared" si="1745"/>
        <v>1.3722548091892934</v>
      </c>
      <c r="AA8611">
        <f t="shared" si="1746"/>
        <v>0.19465470842308943</v>
      </c>
      <c r="AB8611">
        <f>(1/(AA8611*k))*(LN((50-dTar)/(hTar-dTar)))</f>
        <v>22.450754375789455</v>
      </c>
      <c r="AC8611">
        <f t="shared" si="1747"/>
        <v>36.216371396771585</v>
      </c>
      <c r="AD8611" s="19">
        <v>989.77069091800001</v>
      </c>
      <c r="AE8611" s="19">
        <v>31.1955661774</v>
      </c>
      <c r="AF8611">
        <f t="shared" si="1753"/>
        <v>9.4591035933523648E-4</v>
      </c>
      <c r="AG8611" s="23">
        <f t="shared" si="1748"/>
        <v>6.4618388772750537</v>
      </c>
      <c r="AH8611" s="25">
        <f t="shared" si="1754"/>
        <v>6.5489634013400542</v>
      </c>
      <c r="AI8611" s="25">
        <f t="shared" si="1749"/>
        <v>0.52158549931881437</v>
      </c>
    </row>
    <row r="8612" spans="6:35" ht="15">
      <c r="F8612" s="5">
        <v>2006</v>
      </c>
      <c r="G8612" s="5">
        <v>12</v>
      </c>
      <c r="H8612" s="5">
        <v>0</v>
      </c>
      <c r="I8612" s="5">
        <v>359</v>
      </c>
      <c r="J8612" s="5">
        <v>15</v>
      </c>
      <c r="K8612" s="5">
        <v>-0.62900000810599999</v>
      </c>
      <c r="L8612" s="5">
        <v>0</v>
      </c>
      <c r="M8612" s="5">
        <v>0.945999979973</v>
      </c>
      <c r="N8612" s="8">
        <f t="shared" si="1750"/>
        <v>0.945999979973</v>
      </c>
      <c r="O8612" s="5">
        <v>0</v>
      </c>
      <c r="P8612" s="5">
        <v>96.736587524399994</v>
      </c>
      <c r="Q8612" s="5">
        <v>5.7408480644199997</v>
      </c>
      <c r="R8612" s="5">
        <v>65.143020629899993</v>
      </c>
      <c r="S8612">
        <f t="shared" si="1742"/>
        <v>5.6205641209820599E-2</v>
      </c>
      <c r="T8612">
        <f t="shared" si="1743"/>
        <v>123.05073335349873</v>
      </c>
      <c r="U8612">
        <f t="shared" si="1744"/>
        <v>369.53986213097266</v>
      </c>
      <c r="V8612" s="9">
        <v>553.481933594</v>
      </c>
      <c r="W8612" s="9">
        <v>108.038337708</v>
      </c>
      <c r="X8612">
        <f t="shared" si="1751"/>
        <v>9.698755364252557E-4</v>
      </c>
      <c r="Y8612">
        <f t="shared" si="1752"/>
        <v>6.5188307200357514</v>
      </c>
      <c r="Z8612">
        <f t="shared" si="1745"/>
        <v>1.1674038087823957</v>
      </c>
      <c r="AA8612">
        <f t="shared" si="1746"/>
        <v>0.16559653971611252</v>
      </c>
      <c r="AB8612">
        <f>(1/(AA8612*k))*(LN((50-dTar)/(hTar-dTar)))</f>
        <v>26.390316213065656</v>
      </c>
      <c r="AC8612">
        <f t="shared" si="1747"/>
        <v>42.571464515299624</v>
      </c>
      <c r="AD8612" s="19">
        <v>1076.58752441</v>
      </c>
      <c r="AE8612" s="19">
        <v>36.669631957999997</v>
      </c>
      <c r="AF8612">
        <f t="shared" si="1753"/>
        <v>8.6518016765823518E-4</v>
      </c>
      <c r="AG8612" s="23">
        <f t="shared" si="1748"/>
        <v>6.2787292329596092</v>
      </c>
      <c r="AH8612" s="25">
        <f t="shared" si="1754"/>
        <v>6.3699903115764771</v>
      </c>
      <c r="AI8612" s="25">
        <f t="shared" si="1749"/>
        <v>0.44372291095862904</v>
      </c>
    </row>
    <row r="8613" spans="6:35" ht="15">
      <c r="F8613" s="5">
        <v>2006</v>
      </c>
      <c r="G8613" s="5">
        <v>12</v>
      </c>
      <c r="H8613" s="5">
        <v>0</v>
      </c>
      <c r="I8613" s="5">
        <v>359</v>
      </c>
      <c r="J8613" s="5">
        <v>16</v>
      </c>
      <c r="K8613" s="5">
        <v>-0.67699998617199997</v>
      </c>
      <c r="L8613" s="5">
        <v>0</v>
      </c>
      <c r="M8613" s="5">
        <v>0.86150002479599996</v>
      </c>
      <c r="N8613" s="8">
        <f t="shared" si="1750"/>
        <v>0.86150002479599996</v>
      </c>
      <c r="O8613" s="5">
        <v>0</v>
      </c>
      <c r="P8613" s="5">
        <v>96.736587524399994</v>
      </c>
      <c r="Q8613" s="5">
        <v>1.08042478561</v>
      </c>
      <c r="R8613" s="5">
        <v>43.418716430700002</v>
      </c>
      <c r="S8613">
        <f t="shared" si="1742"/>
        <v>5.1185161015878167E-2</v>
      </c>
      <c r="T8613">
        <f t="shared" si="1743"/>
        <v>135.1201252903472</v>
      </c>
      <c r="U8613">
        <f t="shared" si="1744"/>
        <v>405.7860616520652</v>
      </c>
      <c r="V8613" s="9">
        <v>557.626953125</v>
      </c>
      <c r="W8613" s="9">
        <v>118.63524627699999</v>
      </c>
      <c r="X8613">
        <f t="shared" si="1751"/>
        <v>9.2417319632847163E-4</v>
      </c>
      <c r="Y8613">
        <f t="shared" si="1752"/>
        <v>1.2345939636972874</v>
      </c>
      <c r="Z8613">
        <f t="shared" si="1745"/>
        <v>1.0631273060298407</v>
      </c>
      <c r="AA8613">
        <f t="shared" si="1746"/>
        <v>0.15080489016039353</v>
      </c>
      <c r="AB8613">
        <f>(1/(AA8613*k))*(LN((50-dTar)/(hTar-dTar)))</f>
        <v>28.978801962255222</v>
      </c>
      <c r="AC8613">
        <f t="shared" si="1747"/>
        <v>46.74707303511817</v>
      </c>
      <c r="AD8613" s="19">
        <v>1128.39453125</v>
      </c>
      <c r="AE8613" s="19">
        <v>40.266361236599998</v>
      </c>
      <c r="AF8613">
        <f t="shared" si="1753"/>
        <v>8.2276900297485419E-4</v>
      </c>
      <c r="AG8613" s="23">
        <f t="shared" si="1748"/>
        <v>1.1871089579816145</v>
      </c>
      <c r="AH8613" s="25">
        <f t="shared" si="1754"/>
        <v>1.2051577126666122</v>
      </c>
      <c r="AI8613" s="25">
        <f t="shared" si="1749"/>
        <v>0.40408806224744598</v>
      </c>
    </row>
    <row r="8614" spans="6:35" ht="15">
      <c r="F8614" s="5">
        <v>2006</v>
      </c>
      <c r="G8614" s="5">
        <v>12</v>
      </c>
      <c r="H8614" s="5">
        <v>0</v>
      </c>
      <c r="I8614" s="5">
        <v>359</v>
      </c>
      <c r="J8614" s="5">
        <v>17</v>
      </c>
      <c r="K8614" s="5">
        <v>-0.88700002431900005</v>
      </c>
      <c r="L8614" s="5">
        <v>0</v>
      </c>
      <c r="M8614" s="5">
        <v>0.89099997281999999</v>
      </c>
      <c r="N8614" s="8">
        <f t="shared" si="1750"/>
        <v>0.89099997281999999</v>
      </c>
      <c r="O8614" s="5">
        <v>0</v>
      </c>
      <c r="P8614" s="5">
        <v>96.736587524399994</v>
      </c>
      <c r="Q8614" s="5">
        <v>0.18176586925999999</v>
      </c>
      <c r="R8614" s="5">
        <v>6.7593054771399999</v>
      </c>
      <c r="S8614">
        <f t="shared" si="1742"/>
        <v>5.2937870877872689E-2</v>
      </c>
      <c r="T8614">
        <f t="shared" si="1743"/>
        <v>130.64645885414538</v>
      </c>
      <c r="U8614">
        <f t="shared" si="1744"/>
        <v>392.35096839419157</v>
      </c>
      <c r="V8614" s="9">
        <v>556.94470214800003</v>
      </c>
      <c r="W8614" s="9">
        <v>114.707374573</v>
      </c>
      <c r="X8614">
        <f t="shared" si="1751"/>
        <v>9.3984693426487102E-4</v>
      </c>
      <c r="Y8614">
        <f t="shared" si="1752"/>
        <v>0.2072085216277231</v>
      </c>
      <c r="Z8614">
        <f t="shared" si="1745"/>
        <v>1.09953148405433</v>
      </c>
      <c r="AA8614">
        <f t="shared" si="1746"/>
        <v>0.15596883246271684</v>
      </c>
      <c r="AB8614">
        <f>(1/(AA8614*k))*(LN((50-dTar)/(hTar-dTar)))</f>
        <v>28.019348339626411</v>
      </c>
      <c r="AC8614">
        <f t="shared" si="1747"/>
        <v>45.199333117185851</v>
      </c>
      <c r="AD8614" s="19">
        <v>1109.6374511700001</v>
      </c>
      <c r="AE8614" s="19">
        <v>38.933185577400003</v>
      </c>
      <c r="AF8614">
        <f t="shared" si="1753"/>
        <v>8.3768232175704177E-4</v>
      </c>
      <c r="AG8614" s="23">
        <f t="shared" si="1748"/>
        <v>0.19936305120193124</v>
      </c>
      <c r="AH8614" s="25">
        <f t="shared" si="1754"/>
        <v>0.20234506560772891</v>
      </c>
      <c r="AI8614" s="25">
        <f t="shared" si="1749"/>
        <v>0.41792506339697155</v>
      </c>
    </row>
    <row r="8615" spans="6:35" ht="15">
      <c r="F8615" s="5">
        <v>2006</v>
      </c>
      <c r="G8615" s="5">
        <v>12</v>
      </c>
      <c r="H8615" s="5">
        <v>0</v>
      </c>
      <c r="I8615" s="5">
        <v>359</v>
      </c>
      <c r="J8615" s="5">
        <v>18</v>
      </c>
      <c r="K8615" s="5">
        <v>-1.0579999685299999</v>
      </c>
      <c r="L8615" s="5">
        <v>0</v>
      </c>
      <c r="M8615" s="5">
        <v>0.53049999475499998</v>
      </c>
      <c r="N8615" s="8">
        <f t="shared" si="1750"/>
        <v>0.53049999475499998</v>
      </c>
      <c r="O8615" s="5">
        <v>0</v>
      </c>
      <c r="P8615" s="5">
        <v>96.736587524399994</v>
      </c>
      <c r="Q8615" s="5">
        <v>0.116988301277</v>
      </c>
      <c r="R8615" s="5">
        <v>0</v>
      </c>
      <c r="S8615">
        <f t="shared" si="1742"/>
        <v>3.151912579095642E-2</v>
      </c>
      <c r="T8615">
        <f t="shared" si="1743"/>
        <v>219.42694144951375</v>
      </c>
      <c r="U8615">
        <f t="shared" si="1744"/>
        <v>658.97211240609613</v>
      </c>
      <c r="V8615" s="9">
        <v>567.13287353500004</v>
      </c>
      <c r="W8615" s="9">
        <v>192.656494141</v>
      </c>
      <c r="X8615">
        <f t="shared" si="1751"/>
        <v>7.0484011163182648E-4</v>
      </c>
      <c r="Y8615">
        <f t="shared" si="1752"/>
        <v>0.13839215842252536</v>
      </c>
      <c r="Z8615">
        <f t="shared" si="1745"/>
        <v>0.65465933144491595</v>
      </c>
      <c r="AA8615">
        <f t="shared" si="1746"/>
        <v>9.2863599694104848E-2</v>
      </c>
      <c r="AB8615">
        <f>(1/(AA8615*k))*(LN((50-dTar)/(hTar-dTar)))</f>
        <v>47.059828192026458</v>
      </c>
      <c r="AC8615">
        <f t="shared" si="1747"/>
        <v>75.914429739992258</v>
      </c>
      <c r="AD8615" s="19">
        <v>1406.4201660199999</v>
      </c>
      <c r="AE8615" s="19">
        <v>65.390144348099994</v>
      </c>
      <c r="AF8615">
        <f t="shared" si="1753"/>
        <v>6.461097209896384E-4</v>
      </c>
      <c r="AG8615" s="23">
        <f t="shared" si="1748"/>
        <v>0.13160415438351328</v>
      </c>
      <c r="AH8615" s="25">
        <f t="shared" si="1754"/>
        <v>0.13418423240718433</v>
      </c>
      <c r="AI8615" s="25">
        <f t="shared" si="1749"/>
        <v>0.24883193120463346</v>
      </c>
    </row>
    <row r="8616" spans="6:35" ht="15">
      <c r="F8616" s="5">
        <v>2006</v>
      </c>
      <c r="G8616" s="5">
        <v>12</v>
      </c>
      <c r="H8616" s="5">
        <v>0</v>
      </c>
      <c r="I8616" s="5">
        <v>359</v>
      </c>
      <c r="J8616" s="5">
        <v>19</v>
      </c>
      <c r="K8616" s="5">
        <v>-1.14649999142</v>
      </c>
      <c r="L8616" s="5">
        <v>0</v>
      </c>
      <c r="M8616" s="5">
        <v>0.57499998807899999</v>
      </c>
      <c r="N8616" s="8">
        <f t="shared" si="1750"/>
        <v>0.57499998807899999</v>
      </c>
      <c r="O8616" s="5">
        <v>0</v>
      </c>
      <c r="P8616" s="5">
        <v>96.736587524399994</v>
      </c>
      <c r="Q8616" s="5">
        <v>6.0184136033100001E-2</v>
      </c>
      <c r="R8616" s="5">
        <v>0</v>
      </c>
      <c r="S8616">
        <f t="shared" si="1742"/>
        <v>3.4163048319030401E-2</v>
      </c>
      <c r="T8616">
        <f t="shared" si="1743"/>
        <v>202.44520643725579</v>
      </c>
      <c r="U8616">
        <f t="shared" si="1744"/>
        <v>607.97340769178504</v>
      </c>
      <c r="V8616" s="9">
        <v>565.20996093799999</v>
      </c>
      <c r="W8616" s="9">
        <v>177.746551514</v>
      </c>
      <c r="X8616">
        <f t="shared" si="1751"/>
        <v>7.4023084772122441E-4</v>
      </c>
      <c r="Y8616">
        <f t="shared" si="1752"/>
        <v>7.0792888329111986E-2</v>
      </c>
      <c r="Z8616">
        <f t="shared" si="1745"/>
        <v>0.70957419698086588</v>
      </c>
      <c r="AA8616">
        <f t="shared" si="1746"/>
        <v>0.10065328792650291</v>
      </c>
      <c r="AB8616">
        <f>(1/(AA8616*k))*(LN((50-dTar)/(hTar-dTar)))</f>
        <v>43.417807176739004</v>
      </c>
      <c r="AC8616">
        <f t="shared" si="1747"/>
        <v>70.039313763188503</v>
      </c>
      <c r="AD8616" s="19">
        <v>1359.8691406299999</v>
      </c>
      <c r="AE8616" s="19">
        <v>60.329513549799998</v>
      </c>
      <c r="AF8616">
        <f t="shared" si="1753"/>
        <v>6.7103376877474419E-4</v>
      </c>
      <c r="AG8616" s="23">
        <f t="shared" si="1748"/>
        <v>6.7465711445591103E-2</v>
      </c>
      <c r="AH8616" s="25">
        <f t="shared" si="1754"/>
        <v>6.8730350639778739E-2</v>
      </c>
      <c r="AI8616" s="25">
        <f t="shared" si="1749"/>
        <v>0.2697047292948917</v>
      </c>
    </row>
    <row r="8617" spans="6:35" ht="15">
      <c r="F8617" s="5">
        <v>2006</v>
      </c>
      <c r="G8617" s="5">
        <v>12</v>
      </c>
      <c r="H8617" s="5">
        <v>0</v>
      </c>
      <c r="I8617" s="5">
        <v>359</v>
      </c>
      <c r="J8617" s="5">
        <v>20</v>
      </c>
      <c r="K8617" s="5">
        <v>-1.1200000047700001</v>
      </c>
      <c r="L8617" s="5">
        <v>0</v>
      </c>
      <c r="M8617" s="5">
        <v>0.70649999380100004</v>
      </c>
      <c r="N8617" s="8">
        <f t="shared" si="1750"/>
        <v>0.70649999380100004</v>
      </c>
      <c r="O8617" s="5">
        <v>0</v>
      </c>
      <c r="P8617" s="5">
        <v>96.736587524399994</v>
      </c>
      <c r="Q8617" s="5">
        <v>6.2673151493100002E-2</v>
      </c>
      <c r="R8617" s="5">
        <v>0</v>
      </c>
      <c r="S8617">
        <f t="shared" si="1742"/>
        <v>4.1975989436546117E-2</v>
      </c>
      <c r="T8617">
        <f t="shared" si="1743"/>
        <v>164.76432032476541</v>
      </c>
      <c r="U8617">
        <f t="shared" si="1744"/>
        <v>494.81203855975247</v>
      </c>
      <c r="V8617" s="9">
        <v>560.89978027300003</v>
      </c>
      <c r="W8617" s="9">
        <v>144.66279602099999</v>
      </c>
      <c r="X8617">
        <f t="shared" si="1751"/>
        <v>8.3307326531712345E-4</v>
      </c>
      <c r="Y8617">
        <f t="shared" si="1752"/>
        <v>7.2644372581693234E-2</v>
      </c>
      <c r="Z8617">
        <f t="shared" si="1745"/>
        <v>0.87185074115072014</v>
      </c>
      <c r="AA8617">
        <f t="shared" si="1746"/>
        <v>0.12367225873116797</v>
      </c>
      <c r="AB8617">
        <f>(1/(AA8617*k))*(LN((50-dTar)/(hTar-dTar)))</f>
        <v>35.336502233676185</v>
      </c>
      <c r="AC8617">
        <f t="shared" si="1747"/>
        <v>57.00297938040508</v>
      </c>
      <c r="AD8617" s="19">
        <v>1240.9470214800001</v>
      </c>
      <c r="AE8617" s="19">
        <v>49.100456237800003</v>
      </c>
      <c r="AF8617">
        <f t="shared" si="1753"/>
        <v>7.4236268933398691E-4</v>
      </c>
      <c r="AG8617" s="23">
        <f t="shared" si="1748"/>
        <v>6.9570289015961712E-2</v>
      </c>
      <c r="AH8617" s="25">
        <f t="shared" si="1754"/>
        <v>7.0738729017660151E-2</v>
      </c>
      <c r="AI8617" s="25">
        <f t="shared" si="1749"/>
        <v>0.33138503221805626</v>
      </c>
    </row>
    <row r="8618" spans="6:35" ht="15">
      <c r="F8618" s="5">
        <v>2006</v>
      </c>
      <c r="G8618" s="5">
        <v>12</v>
      </c>
      <c r="H8618" s="5">
        <v>0</v>
      </c>
      <c r="I8618" s="5">
        <v>359</v>
      </c>
      <c r="J8618" s="5">
        <v>21</v>
      </c>
      <c r="K8618" s="5">
        <v>-1.2869999408699999</v>
      </c>
      <c r="L8618" s="5">
        <v>0</v>
      </c>
      <c r="M8618" s="5">
        <v>1.01199996471</v>
      </c>
      <c r="N8618" s="8">
        <f t="shared" si="1750"/>
        <v>1.01199996471</v>
      </c>
      <c r="O8618" s="5">
        <v>0</v>
      </c>
      <c r="P8618" s="5">
        <v>96.736587524399994</v>
      </c>
      <c r="Q8618" s="5">
        <v>3.6005429923499997E-2</v>
      </c>
      <c r="R8618" s="5">
        <v>0</v>
      </c>
      <c r="S8618">
        <f t="shared" si="1742"/>
        <v>6.0126964191336237E-2</v>
      </c>
      <c r="T8618">
        <f t="shared" si="1743"/>
        <v>115.02568710210402</v>
      </c>
      <c r="U8618">
        <f t="shared" si="1744"/>
        <v>345.43944107280953</v>
      </c>
      <c r="V8618" s="9">
        <v>555.11694335899995</v>
      </c>
      <c r="W8618" s="9">
        <v>100.992362976</v>
      </c>
      <c r="X8618">
        <f t="shared" si="1751"/>
        <v>9.9845364750161402E-4</v>
      </c>
      <c r="Y8618">
        <f t="shared" si="1752"/>
        <v>4.0677106839528653E-2</v>
      </c>
      <c r="Z8618">
        <f t="shared" si="1745"/>
        <v>1.2488505690283662</v>
      </c>
      <c r="AA8618">
        <f t="shared" si="1746"/>
        <v>0.17714978424585914</v>
      </c>
      <c r="AB8618">
        <f>(1/(AA8618*k))*(LN((50-dTar)/(hTar-dTar)))</f>
        <v>24.669208971954177</v>
      </c>
      <c r="AC8618">
        <f t="shared" si="1747"/>
        <v>39.795065200852342</v>
      </c>
      <c r="AD8618" s="19">
        <v>1039.9185791</v>
      </c>
      <c r="AE8618" s="19">
        <v>34.278133392299999</v>
      </c>
      <c r="AF8618">
        <f t="shared" si="1753"/>
        <v>8.9767269384231387E-4</v>
      </c>
      <c r="AG8618" s="23">
        <f t="shared" si="1748"/>
        <v>3.9224000855018447E-2</v>
      </c>
      <c r="AH8618" s="25">
        <f t="shared" si="1754"/>
        <v>3.9776317382108399E-2</v>
      </c>
      <c r="AI8618" s="25">
        <f t="shared" si="1749"/>
        <v>0.4746803168473297</v>
      </c>
    </row>
    <row r="8619" spans="6:35" ht="15">
      <c r="F8619" s="5">
        <v>2006</v>
      </c>
      <c r="G8619" s="5">
        <v>12</v>
      </c>
      <c r="H8619" s="5">
        <v>0</v>
      </c>
      <c r="I8619" s="5">
        <v>359</v>
      </c>
      <c r="J8619" s="5">
        <v>22</v>
      </c>
      <c r="K8619" s="5">
        <v>-1.3875000476799999</v>
      </c>
      <c r="L8619" s="5">
        <v>0</v>
      </c>
      <c r="M8619" s="5">
        <v>1.1920000314700001</v>
      </c>
      <c r="N8619" s="8">
        <f t="shared" si="1750"/>
        <v>1.1920000314700001</v>
      </c>
      <c r="O8619" s="5">
        <v>0</v>
      </c>
      <c r="P8619" s="5">
        <v>96.736587524399994</v>
      </c>
      <c r="Q8619" s="5">
        <v>4.1927281767099998E-2</v>
      </c>
      <c r="R8619" s="5">
        <v>0.75309026241300003</v>
      </c>
      <c r="S8619">
        <f t="shared" si="1742"/>
        <v>7.0821487853318835E-2</v>
      </c>
      <c r="T8619">
        <f t="shared" si="1743"/>
        <v>97.656030381575064</v>
      </c>
      <c r="U8619">
        <f t="shared" si="1744"/>
        <v>293.2757491155516</v>
      </c>
      <c r="V8619" s="9">
        <v>553.07196044900002</v>
      </c>
      <c r="W8619" s="9">
        <v>85.741836547899993</v>
      </c>
      <c r="X8619">
        <f t="shared" si="1751"/>
        <v>1.0728582936808898E-3</v>
      </c>
      <c r="Y8619">
        <f t="shared" si="1752"/>
        <v>4.6834145914902675E-2</v>
      </c>
      <c r="Z8619">
        <f t="shared" si="1745"/>
        <v>1.4709782307252586</v>
      </c>
      <c r="AA8619">
        <f t="shared" si="1746"/>
        <v>0.20865865193629604</v>
      </c>
      <c r="AB8619">
        <f>(1/(AA8619*k))*(LN((50-dTar)/(hTar-dTar)))</f>
        <v>20.94399156873644</v>
      </c>
      <c r="AC8619">
        <f t="shared" si="1747"/>
        <v>33.785741204410613</v>
      </c>
      <c r="AD8619" s="19">
        <v>953.69927978500004</v>
      </c>
      <c r="AE8619" s="19">
        <v>29.101905822799999</v>
      </c>
      <c r="AF8619">
        <f t="shared" si="1753"/>
        <v>9.8368371029103861E-4</v>
      </c>
      <c r="AG8619" s="23">
        <f t="shared" si="1748"/>
        <v>4.5277637276362213E-2</v>
      </c>
      <c r="AH8619" s="25">
        <f t="shared" si="1754"/>
        <v>4.5869256507710947E-2</v>
      </c>
      <c r="AI8619" s="25">
        <f t="shared" si="1749"/>
        <v>0.55910965647350419</v>
      </c>
    </row>
    <row r="8620" spans="6:35" ht="15">
      <c r="F8620" s="5">
        <v>2006</v>
      </c>
      <c r="G8620" s="5">
        <v>12</v>
      </c>
      <c r="H8620" s="5">
        <v>0</v>
      </c>
      <c r="I8620" s="5">
        <v>359</v>
      </c>
      <c r="J8620" s="5">
        <v>23</v>
      </c>
      <c r="K8620" s="5">
        <v>-1.49899995327</v>
      </c>
      <c r="L8620" s="5">
        <v>0</v>
      </c>
      <c r="M8620" s="5">
        <v>0.96100002527200001</v>
      </c>
      <c r="N8620" s="8">
        <f t="shared" si="1750"/>
        <v>0.96100002527200001</v>
      </c>
      <c r="O8620" s="5">
        <v>0</v>
      </c>
      <c r="P8620" s="5">
        <v>96.736587524399994</v>
      </c>
      <c r="Q8620" s="5">
        <v>0.10030236840200001</v>
      </c>
      <c r="R8620" s="5">
        <v>0</v>
      </c>
      <c r="S8620">
        <f t="shared" si="1742"/>
        <v>5.7096853875840653E-2</v>
      </c>
      <c r="T8620">
        <f t="shared" si="1743"/>
        <v>121.13006058987914</v>
      </c>
      <c r="U8620">
        <f t="shared" si="1744"/>
        <v>363.77179290518689</v>
      </c>
      <c r="V8620" s="9">
        <v>555.83245849599996</v>
      </c>
      <c r="W8620" s="9">
        <v>106.351997375</v>
      </c>
      <c r="X8620">
        <f t="shared" si="1751"/>
        <v>9.7470043307680153E-4</v>
      </c>
      <c r="Y8620">
        <f t="shared" si="1752"/>
        <v>0.11372995496002852</v>
      </c>
      <c r="Z8620">
        <f t="shared" si="1745"/>
        <v>1.1859144962926227</v>
      </c>
      <c r="AA8620">
        <f t="shared" si="1746"/>
        <v>0.16822228564601227</v>
      </c>
      <c r="AB8620">
        <f>(1/(AA8620*k))*(LN((50-dTar)/(hTar-dTar)))</f>
        <v>25.978395372024185</v>
      </c>
      <c r="AC8620">
        <f t="shared" si="1747"/>
        <v>41.90697556693199</v>
      </c>
      <c r="AD8620" s="19">
        <v>1067.9799804700001</v>
      </c>
      <c r="AE8620" s="19">
        <v>36.097263336200001</v>
      </c>
      <c r="AF8620">
        <f t="shared" si="1753"/>
        <v>8.7261236506992442E-4</v>
      </c>
      <c r="AG8620" s="23">
        <f t="shared" si="1748"/>
        <v>0.10957101597712936</v>
      </c>
      <c r="AH8620" s="25">
        <f t="shared" si="1754"/>
        <v>0.11115180276068123</v>
      </c>
      <c r="AI8620" s="25">
        <f t="shared" si="1749"/>
        <v>0.45075870789889283</v>
      </c>
    </row>
    <row r="8621" spans="6:35" ht="15">
      <c r="F8621" s="5">
        <v>2006</v>
      </c>
      <c r="G8621" s="5">
        <v>12</v>
      </c>
      <c r="H8621" s="5">
        <v>0</v>
      </c>
      <c r="I8621" s="5">
        <v>359</v>
      </c>
      <c r="J8621" s="5">
        <v>24</v>
      </c>
      <c r="K8621" s="5">
        <v>-1.5169999599499999</v>
      </c>
      <c r="L8621" s="5">
        <v>0</v>
      </c>
      <c r="M8621" s="5">
        <v>0.71850001811999997</v>
      </c>
      <c r="N8621" s="8">
        <f t="shared" si="1750"/>
        <v>0.71850001811999997</v>
      </c>
      <c r="O8621" s="5">
        <v>0</v>
      </c>
      <c r="P8621" s="5">
        <v>96.736587524399994</v>
      </c>
      <c r="Q8621" s="5">
        <v>0.14892749488400001</v>
      </c>
      <c r="R8621" s="5">
        <v>0</v>
      </c>
      <c r="S8621">
        <f t="shared" si="1742"/>
        <v>4.2688958861135405E-2</v>
      </c>
      <c r="T8621">
        <f t="shared" si="1743"/>
        <v>162.01250988504677</v>
      </c>
      <c r="U8621">
        <f t="shared" si="1744"/>
        <v>486.54793786900041</v>
      </c>
      <c r="V8621" s="9">
        <v>560.58264160199997</v>
      </c>
      <c r="W8621" s="9">
        <v>142.24671935999999</v>
      </c>
      <c r="X8621">
        <f t="shared" si="1751"/>
        <v>8.407760943334524E-4</v>
      </c>
      <c r="Y8621">
        <f t="shared" si="1752"/>
        <v>0.17241293792882545</v>
      </c>
      <c r="Z8621">
        <f t="shared" si="1745"/>
        <v>0.88665927644887277</v>
      </c>
      <c r="AA8621">
        <f t="shared" si="1746"/>
        <v>0.12577285338846625</v>
      </c>
      <c r="AB8621">
        <f>(1/(AA8621*k))*(LN((50-dTar)/(hTar-dTar)))</f>
        <v>34.746329825243919</v>
      </c>
      <c r="AC8621">
        <f t="shared" si="1747"/>
        <v>56.05094441649495</v>
      </c>
      <c r="AD8621" s="19">
        <v>1231.2827148399999</v>
      </c>
      <c r="AE8621" s="19">
        <v>48.280406951899998</v>
      </c>
      <c r="AF8621">
        <f t="shared" si="1753"/>
        <v>7.4871927849550716E-4</v>
      </c>
      <c r="AG8621" s="23">
        <f t="shared" si="1748"/>
        <v>0.1651773837032193</v>
      </c>
      <c r="AH8621" s="25">
        <f t="shared" si="1754"/>
        <v>0.16792757276310732</v>
      </c>
      <c r="AI8621" s="25">
        <f t="shared" si="1749"/>
        <v>0.33701366417907691</v>
      </c>
    </row>
    <row r="8622" spans="6:35" ht="15">
      <c r="F8622" s="5">
        <v>2006</v>
      </c>
      <c r="G8622" s="5">
        <v>12</v>
      </c>
      <c r="H8622" s="5">
        <v>0</v>
      </c>
      <c r="I8622" s="5">
        <v>360</v>
      </c>
      <c r="J8622" s="5">
        <v>1</v>
      </c>
      <c r="K8622" s="5">
        <v>-1.48000001907</v>
      </c>
      <c r="L8622" s="5">
        <v>0</v>
      </c>
      <c r="M8622" s="5">
        <v>0.59500002861000001</v>
      </c>
      <c r="N8622" s="8">
        <f t="shared" si="1750"/>
        <v>0.59500002861000001</v>
      </c>
      <c r="O8622" s="5">
        <v>0</v>
      </c>
      <c r="P8622" s="5">
        <v>96.736587524399994</v>
      </c>
      <c r="Q8622" s="5">
        <v>0.18253460526500001</v>
      </c>
      <c r="R8622" s="5">
        <v>0</v>
      </c>
      <c r="S8622">
        <f t="shared" si="1742"/>
        <v>3.5351330693306295E-2</v>
      </c>
      <c r="T8622">
        <f t="shared" si="1743"/>
        <v>195.64031208538387</v>
      </c>
      <c r="U8622">
        <f t="shared" si="1744"/>
        <v>587.53728632887987</v>
      </c>
      <c r="V8622" s="9">
        <v>565.77062988299997</v>
      </c>
      <c r="W8622" s="9">
        <v>171.77188110399999</v>
      </c>
      <c r="X8622">
        <f t="shared" si="1751"/>
        <v>7.5467153149993624E-4</v>
      </c>
      <c r="Y8622">
        <f t="shared" si="1752"/>
        <v>0.21415305637054025</v>
      </c>
      <c r="Z8622">
        <f t="shared" si="1745"/>
        <v>0.73425508914363125</v>
      </c>
      <c r="AA8622">
        <f t="shared" si="1746"/>
        <v>0.10415427902188341</v>
      </c>
      <c r="AB8622">
        <f>(1/(AA8622*k))*(LN((50-dTar)/(hTar-dTar)))</f>
        <v>41.958382199347781</v>
      </c>
      <c r="AC8622">
        <f t="shared" si="1747"/>
        <v>67.68504645785805</v>
      </c>
      <c r="AD8622" s="19">
        <v>1340.0837402300001</v>
      </c>
      <c r="AE8622" s="19">
        <v>58.301631927499997</v>
      </c>
      <c r="AF8622">
        <f t="shared" si="1753"/>
        <v>6.8209547597615256E-4</v>
      </c>
      <c r="AG8622" s="23">
        <f t="shared" si="1748"/>
        <v>0.20426611002370501</v>
      </c>
      <c r="AH8622" s="25">
        <f t="shared" si="1754"/>
        <v>0.20802407670199197</v>
      </c>
      <c r="AI8622" s="25">
        <f t="shared" si="1749"/>
        <v>0.27908578256294697</v>
      </c>
    </row>
    <row r="8623" spans="6:35" ht="15">
      <c r="F8623" s="5">
        <v>2006</v>
      </c>
      <c r="G8623" s="5">
        <v>12</v>
      </c>
      <c r="H8623" s="5">
        <v>0</v>
      </c>
      <c r="I8623" s="5">
        <v>360</v>
      </c>
      <c r="J8623" s="5">
        <v>2</v>
      </c>
      <c r="K8623" s="5">
        <v>-1.4234999418300001</v>
      </c>
      <c r="L8623" s="5">
        <v>0</v>
      </c>
      <c r="M8623" s="5">
        <v>0.74599999189400001</v>
      </c>
      <c r="N8623" s="8">
        <f t="shared" si="1750"/>
        <v>0.74599999189400001</v>
      </c>
      <c r="O8623" s="5">
        <v>0</v>
      </c>
      <c r="P8623" s="5">
        <v>96.736587524399994</v>
      </c>
      <c r="Q8623" s="5">
        <v>0.12362165004</v>
      </c>
      <c r="R8623" s="5">
        <v>3.2956597804999999</v>
      </c>
      <c r="S8623">
        <f t="shared" si="1742"/>
        <v>4.4322842256423682E-2</v>
      </c>
      <c r="T8623">
        <f t="shared" si="1743"/>
        <v>156.04020449455047</v>
      </c>
      <c r="U8623">
        <f t="shared" si="1744"/>
        <v>468.61220639905616</v>
      </c>
      <c r="V8623" s="9">
        <v>561.22747802699996</v>
      </c>
      <c r="W8623" s="9">
        <v>137.003051758</v>
      </c>
      <c r="X8623">
        <f t="shared" si="1751"/>
        <v>8.5701351946562698E-4</v>
      </c>
      <c r="Y8623">
        <f t="shared" si="1752"/>
        <v>0.14270544429994628</v>
      </c>
      <c r="Z8623">
        <f t="shared" si="1745"/>
        <v>0.92059540203536594</v>
      </c>
      <c r="AA8623">
        <f t="shared" si="1746"/>
        <v>0.13058670179826035</v>
      </c>
      <c r="AB8623">
        <f>(1/(AA8623*k))*(LN((50-dTar)/(hTar-dTar)))</f>
        <v>33.465467667978984</v>
      </c>
      <c r="AC8623">
        <f t="shared" si="1747"/>
        <v>53.984725223183517</v>
      </c>
      <c r="AD8623" s="19">
        <v>1209.7891845700001</v>
      </c>
      <c r="AE8623" s="19">
        <v>46.500633239700001</v>
      </c>
      <c r="AF8623">
        <f t="shared" si="1753"/>
        <v>7.6319883135736325E-4</v>
      </c>
      <c r="AG8623" s="23">
        <f t="shared" si="1748"/>
        <v>0.13682582598686149</v>
      </c>
      <c r="AH8623" s="25">
        <f t="shared" si="1754"/>
        <v>0.1390606322583339</v>
      </c>
      <c r="AI8623" s="25">
        <f t="shared" si="1749"/>
        <v>0.34991257398099218</v>
      </c>
    </row>
    <row r="8624" spans="6:35" ht="15">
      <c r="F8624" s="5">
        <v>2006</v>
      </c>
      <c r="G8624" s="5">
        <v>12</v>
      </c>
      <c r="H8624" s="5">
        <v>0</v>
      </c>
      <c r="I8624" s="5">
        <v>360</v>
      </c>
      <c r="J8624" s="5">
        <v>3</v>
      </c>
      <c r="K8624" s="5">
        <v>-1.3235000371900001</v>
      </c>
      <c r="L8624" s="5">
        <v>0</v>
      </c>
      <c r="M8624" s="5">
        <v>0.82550001144399998</v>
      </c>
      <c r="N8624" s="8">
        <f t="shared" si="1750"/>
        <v>0.82550001144399998</v>
      </c>
      <c r="O8624" s="5">
        <v>0</v>
      </c>
      <c r="P8624" s="5">
        <v>96.736587524399994</v>
      </c>
      <c r="Q8624" s="5">
        <v>0.64172291755699995</v>
      </c>
      <c r="R8624" s="5">
        <v>1.3552777767199999</v>
      </c>
      <c r="S8624">
        <f t="shared" si="1742"/>
        <v>4.9046256283481644E-2</v>
      </c>
      <c r="T8624">
        <f t="shared" si="1743"/>
        <v>141.01270705550979</v>
      </c>
      <c r="U8624">
        <f t="shared" si="1744"/>
        <v>423.4823710827294</v>
      </c>
      <c r="V8624" s="9">
        <v>559.48596191399997</v>
      </c>
      <c r="W8624" s="9">
        <v>123.808929443</v>
      </c>
      <c r="X8624">
        <f t="shared" si="1751"/>
        <v>9.0352416329519231E-4</v>
      </c>
      <c r="Y8624">
        <f t="shared" si="1752"/>
        <v>0.73542182717195392</v>
      </c>
      <c r="Z8624">
        <f t="shared" si="1745"/>
        <v>1.0187017736904622</v>
      </c>
      <c r="AA8624">
        <f t="shared" si="1746"/>
        <v>0.14450311662230614</v>
      </c>
      <c r="AB8624">
        <f>(1/(AA8624*k))*(LN((50-dTar)/(hTar-dTar)))</f>
        <v>30.242566036275377</v>
      </c>
      <c r="AC8624">
        <f t="shared" si="1747"/>
        <v>48.785710503441621</v>
      </c>
      <c r="AD8624" s="19">
        <v>1152.3417968799999</v>
      </c>
      <c r="AE8624" s="19">
        <v>42.022377014200003</v>
      </c>
      <c r="AF8624">
        <f t="shared" si="1753"/>
        <v>8.0440823150182102E-4</v>
      </c>
      <c r="AG8624" s="23">
        <f t="shared" si="1748"/>
        <v>0.70656120721886806</v>
      </c>
      <c r="AH8624" s="25">
        <f t="shared" si="1754"/>
        <v>0.71753094896659353</v>
      </c>
      <c r="AI8624" s="25">
        <f t="shared" si="1749"/>
        <v>0.38720219432221104</v>
      </c>
    </row>
    <row r="8625" spans="6:35" ht="15">
      <c r="F8625" s="5">
        <v>2006</v>
      </c>
      <c r="G8625" s="5">
        <v>12</v>
      </c>
      <c r="H8625" s="5">
        <v>0</v>
      </c>
      <c r="I8625" s="5">
        <v>360</v>
      </c>
      <c r="J8625" s="5">
        <v>4</v>
      </c>
      <c r="K8625" s="5">
        <v>-1.1770000457800001</v>
      </c>
      <c r="L8625" s="5">
        <v>8.8800002662000003E-17</v>
      </c>
      <c r="M8625" s="5">
        <v>0.630500018597</v>
      </c>
      <c r="N8625" s="8">
        <f t="shared" si="1750"/>
        <v>0.630500018597</v>
      </c>
      <c r="O8625" s="5">
        <v>0</v>
      </c>
      <c r="P8625" s="5">
        <v>96.736587524399994</v>
      </c>
      <c r="Q8625" s="5">
        <v>6.3911843299899997</v>
      </c>
      <c r="R8625" s="5">
        <v>0</v>
      </c>
      <c r="S8625">
        <f t="shared" si="1742"/>
        <v>3.746052703834056E-2</v>
      </c>
      <c r="T8625">
        <f t="shared" si="1743"/>
        <v>184.62488160920515</v>
      </c>
      <c r="U8625">
        <f t="shared" si="1744"/>
        <v>554.45629161602176</v>
      </c>
      <c r="V8625" s="9">
        <v>564.51354980500003</v>
      </c>
      <c r="W8625" s="9">
        <v>162.100341797</v>
      </c>
      <c r="X8625">
        <f t="shared" si="1751"/>
        <v>7.8059735766234197E-4</v>
      </c>
      <c r="Y8625">
        <f t="shared" si="1752"/>
        <v>7.4673635507278115</v>
      </c>
      <c r="Z8625">
        <f t="shared" si="1745"/>
        <v>0.77806357159597073</v>
      </c>
      <c r="AA8625">
        <f t="shared" si="1746"/>
        <v>0.1103685238699347</v>
      </c>
      <c r="AB8625">
        <f>(1/(AA8625*k))*(LN((50-dTar)/(hTar-dTar)))</f>
        <v>39.595936356345149</v>
      </c>
      <c r="AC8625">
        <f t="shared" si="1747"/>
        <v>63.874073578157933</v>
      </c>
      <c r="AD8625" s="19">
        <v>1306.5583496100001</v>
      </c>
      <c r="AE8625" s="19">
        <v>55.018985748299997</v>
      </c>
      <c r="AF8625">
        <f t="shared" si="1753"/>
        <v>7.0153215587061572E-4</v>
      </c>
      <c r="AG8625" s="23">
        <f t="shared" si="1748"/>
        <v>7.1327531067071943</v>
      </c>
      <c r="AH8625" s="25">
        <f t="shared" si="1754"/>
        <v>7.2599364507574817</v>
      </c>
      <c r="AI8625" s="25">
        <f t="shared" si="1749"/>
        <v>0.29573711367236555</v>
      </c>
    </row>
    <row r="8626" spans="6:35" ht="15">
      <c r="F8626" s="5">
        <v>2006</v>
      </c>
      <c r="G8626" s="5">
        <v>12</v>
      </c>
      <c r="H8626" s="5">
        <v>0</v>
      </c>
      <c r="I8626" s="5">
        <v>360</v>
      </c>
      <c r="J8626" s="5">
        <v>5</v>
      </c>
      <c r="K8626" s="5">
        <v>-0.59649997949599998</v>
      </c>
      <c r="L8626" s="5">
        <v>0</v>
      </c>
      <c r="M8626" s="5">
        <v>1.5149999856900001</v>
      </c>
      <c r="N8626" s="8">
        <f t="shared" si="1750"/>
        <v>1.5149999856900001</v>
      </c>
      <c r="O8626" s="5">
        <v>0</v>
      </c>
      <c r="P8626" s="5">
        <v>96.736587524399994</v>
      </c>
      <c r="Q8626" s="5">
        <v>6.7608513832100003</v>
      </c>
      <c r="R8626" s="5">
        <v>0</v>
      </c>
      <c r="S8626">
        <f t="shared" si="1742"/>
        <v>9.0012206586944962E-2</v>
      </c>
      <c r="T8626">
        <f t="shared" si="1743"/>
        <v>76.835638539663861</v>
      </c>
      <c r="U8626">
        <f t="shared" si="1744"/>
        <v>230.74898051296586</v>
      </c>
      <c r="V8626" s="9">
        <v>551.93811035199997</v>
      </c>
      <c r="W8626" s="9">
        <v>67.461563110399993</v>
      </c>
      <c r="X8626">
        <f t="shared" si="1751"/>
        <v>1.1762648747650388E-3</v>
      </c>
      <c r="Y8626">
        <f t="shared" si="1752"/>
        <v>7.4326030836621468</v>
      </c>
      <c r="Z8626">
        <f t="shared" si="1745"/>
        <v>1.8695737748855548</v>
      </c>
      <c r="AA8626">
        <f t="shared" si="1746"/>
        <v>0.26519953552999481</v>
      </c>
      <c r="AB8626">
        <f>(1/(AA8626*k))*(LN((50-dTar)/(hTar-dTar)))</f>
        <v>16.478705508152821</v>
      </c>
      <c r="AC8626">
        <f t="shared" si="1747"/>
        <v>26.58257753088542</v>
      </c>
      <c r="AD8626" s="19">
        <v>835.91101074200003</v>
      </c>
      <c r="AE8626" s="19">
        <v>22.897340774500002</v>
      </c>
      <c r="AF8626">
        <f t="shared" si="1753"/>
        <v>1.1294445958193013E-3</v>
      </c>
      <c r="AG8626" s="23">
        <f t="shared" si="1748"/>
        <v>7.2094499642368932</v>
      </c>
      <c r="AH8626" s="25">
        <f t="shared" si="1754"/>
        <v>7.2942690739536484</v>
      </c>
      <c r="AI8626" s="25">
        <f t="shared" si="1749"/>
        <v>0.71061333824957873</v>
      </c>
    </row>
    <row r="8627" spans="6:35" ht="15">
      <c r="F8627" s="5">
        <v>2006</v>
      </c>
      <c r="G8627" s="5">
        <v>12</v>
      </c>
      <c r="H8627" s="5">
        <v>0</v>
      </c>
      <c r="I8627" s="5">
        <v>360</v>
      </c>
      <c r="J8627" s="5">
        <v>6</v>
      </c>
      <c r="K8627" s="5">
        <v>-0.54350000619899996</v>
      </c>
      <c r="L8627" s="5">
        <v>0</v>
      </c>
      <c r="M8627" s="5">
        <v>1.40849995613</v>
      </c>
      <c r="N8627" s="8">
        <f t="shared" si="1750"/>
        <v>1.40849995613</v>
      </c>
      <c r="O8627" s="5">
        <v>0</v>
      </c>
      <c r="P8627" s="5">
        <v>96.736587524399994</v>
      </c>
      <c r="Q8627" s="5">
        <v>6.5407099723800002</v>
      </c>
      <c r="R8627" s="5">
        <v>0</v>
      </c>
      <c r="S8627">
        <f t="shared" si="1742"/>
        <v>8.3684614010827274E-2</v>
      </c>
      <c r="T8627">
        <f t="shared" si="1743"/>
        <v>82.645363801011612</v>
      </c>
      <c r="U8627">
        <f t="shared" si="1744"/>
        <v>248.19645939900889</v>
      </c>
      <c r="V8627" s="9">
        <v>552.62890625</v>
      </c>
      <c r="W8627" s="9">
        <v>72.562492370599998</v>
      </c>
      <c r="X8627">
        <f t="shared" si="1751"/>
        <v>1.1449666844092405E-3</v>
      </c>
      <c r="Y8627">
        <f t="shared" si="1752"/>
        <v>7.2243198189943829</v>
      </c>
      <c r="Z8627">
        <f t="shared" si="1745"/>
        <v>1.738148253980861</v>
      </c>
      <c r="AA8627">
        <f t="shared" si="1746"/>
        <v>0.24655679055308369</v>
      </c>
      <c r="AB8627">
        <f>(1/(AA8627*k))*(LN((50-dTar)/(hTar-dTar)))</f>
        <v>17.724699600016908</v>
      </c>
      <c r="AC8627">
        <f t="shared" si="1747"/>
        <v>28.592549402378317</v>
      </c>
      <c r="AD8627" s="19">
        <v>870.54614257799994</v>
      </c>
      <c r="AE8627" s="19">
        <v>24.6286640167</v>
      </c>
      <c r="AF8627">
        <f t="shared" si="1753"/>
        <v>1.0825236392128612E-3</v>
      </c>
      <c r="AG8627" s="23">
        <f t="shared" si="1748"/>
        <v>7.0007118727055442</v>
      </c>
      <c r="AH8627" s="25">
        <f t="shared" si="1754"/>
        <v>7.085703859278083</v>
      </c>
      <c r="AI8627" s="25">
        <f t="shared" si="1749"/>
        <v>0.66065931696630997</v>
      </c>
    </row>
    <row r="8628" spans="6:35" ht="15">
      <c r="F8628" s="5">
        <v>2006</v>
      </c>
      <c r="G8628" s="5">
        <v>12</v>
      </c>
      <c r="H8628" s="5">
        <v>0</v>
      </c>
      <c r="I8628" s="5">
        <v>360</v>
      </c>
      <c r="J8628" s="5">
        <v>7</v>
      </c>
      <c r="K8628" s="5">
        <v>-0.52100002765700004</v>
      </c>
      <c r="L8628" s="5">
        <v>0</v>
      </c>
      <c r="M8628" s="5">
        <v>1.2549999952299999</v>
      </c>
      <c r="N8628" s="8">
        <f t="shared" si="1750"/>
        <v>1.2549999952299999</v>
      </c>
      <c r="O8628" s="5">
        <v>0</v>
      </c>
      <c r="P8628" s="5">
        <v>96.736587524399994</v>
      </c>
      <c r="Q8628" s="5">
        <v>7.0805149078399996</v>
      </c>
      <c r="R8628" s="5">
        <v>0</v>
      </c>
      <c r="S8628">
        <f t="shared" si="1742"/>
        <v>7.456456759358196E-2</v>
      </c>
      <c r="T8628">
        <f t="shared" si="1743"/>
        <v>92.753778271321352</v>
      </c>
      <c r="U8628">
        <f t="shared" si="1744"/>
        <v>278.55354860862616</v>
      </c>
      <c r="V8628" s="9">
        <v>553.82714843799999</v>
      </c>
      <c r="W8628" s="9">
        <v>81.437660217300007</v>
      </c>
      <c r="X8628">
        <f t="shared" si="1751"/>
        <v>1.0943093800327138E-3</v>
      </c>
      <c r="Y8628">
        <f t="shared" si="1752"/>
        <v>7.8803844024105265</v>
      </c>
      <c r="Z8628">
        <f t="shared" si="1745"/>
        <v>1.5487228387628571</v>
      </c>
      <c r="AA8628">
        <f t="shared" si="1746"/>
        <v>0.21968674519396636</v>
      </c>
      <c r="AB8628">
        <f>(1/(AA8628*k))*(LN((50-dTar)/(hTar-dTar)))</f>
        <v>19.892620481218362</v>
      </c>
      <c r="AC8628">
        <f t="shared" si="1747"/>
        <v>32.089724886026062</v>
      </c>
      <c r="AD8628" s="19">
        <v>927.49182128899997</v>
      </c>
      <c r="AE8628" s="19">
        <v>27.641014099100001</v>
      </c>
      <c r="AF8628">
        <f t="shared" si="1753"/>
        <v>1.0129428157743133E-3</v>
      </c>
      <c r="AG8628" s="23">
        <f t="shared" si="1748"/>
        <v>7.6242320638747589</v>
      </c>
      <c r="AH8628" s="25">
        <f t="shared" si="1754"/>
        <v>7.7215939710819148</v>
      </c>
      <c r="AI8628" s="25">
        <f t="shared" si="1749"/>
        <v>0.58865989738436897</v>
      </c>
    </row>
    <row r="8629" spans="6:35" ht="15">
      <c r="F8629" s="5">
        <v>2006</v>
      </c>
      <c r="G8629" s="5">
        <v>12</v>
      </c>
      <c r="H8629" s="5">
        <v>0</v>
      </c>
      <c r="I8629" s="5">
        <v>360</v>
      </c>
      <c r="J8629" s="5">
        <v>8</v>
      </c>
      <c r="K8629" s="5">
        <v>-0.47699999809299998</v>
      </c>
      <c r="L8629" s="5">
        <v>0</v>
      </c>
      <c r="M8629" s="5">
        <v>1.41750001907</v>
      </c>
      <c r="N8629" s="8">
        <f t="shared" si="1750"/>
        <v>1.41750001907</v>
      </c>
      <c r="O8629" s="5">
        <v>0</v>
      </c>
      <c r="P8629" s="5">
        <v>96.736587524399994</v>
      </c>
      <c r="Q8629" s="5">
        <v>7.2239294052099998</v>
      </c>
      <c r="R8629" s="5">
        <v>0</v>
      </c>
      <c r="S8629">
        <f t="shared" si="1742"/>
        <v>8.4219343735119537E-2</v>
      </c>
      <c r="T8629">
        <f t="shared" si="1743"/>
        <v>82.12062766986412</v>
      </c>
      <c r="U8629">
        <f t="shared" si="1744"/>
        <v>246.62059786389455</v>
      </c>
      <c r="V8629" s="9">
        <v>552.56652831999997</v>
      </c>
      <c r="W8629" s="9">
        <v>72.101776122999993</v>
      </c>
      <c r="X8629">
        <f t="shared" si="1751"/>
        <v>1.1477249364158315E-3</v>
      </c>
      <c r="Y8629">
        <f t="shared" si="1752"/>
        <v>7.9756494579091344</v>
      </c>
      <c r="Z8629">
        <f t="shared" si="1745"/>
        <v>1.7492547106170833</v>
      </c>
      <c r="AA8629">
        <f t="shared" si="1746"/>
        <v>0.24813224437088796</v>
      </c>
      <c r="AB8629">
        <f>(1/(AA8629*k))*(LN((50-dTar)/(hTar-dTar)))</f>
        <v>17.61216103927854</v>
      </c>
      <c r="AC8629">
        <f t="shared" si="1747"/>
        <v>28.411008139045357</v>
      </c>
      <c r="AD8629" s="19">
        <v>867.47723388700001</v>
      </c>
      <c r="AE8629" s="19">
        <v>24.472290039099999</v>
      </c>
      <c r="AF8629">
        <f t="shared" si="1753"/>
        <v>1.0865307291656196E-3</v>
      </c>
      <c r="AG8629" s="23">
        <f t="shared" si="1748"/>
        <v>7.7294456782290313</v>
      </c>
      <c r="AH8629" s="25">
        <f t="shared" si="1754"/>
        <v>7.8230262002273419</v>
      </c>
      <c r="AI8629" s="25">
        <f t="shared" si="1749"/>
        <v>0.66488081190403892</v>
      </c>
    </row>
    <row r="8630" spans="6:35" ht="15">
      <c r="F8630" s="5">
        <v>2006</v>
      </c>
      <c r="G8630" s="5">
        <v>12</v>
      </c>
      <c r="H8630" s="5">
        <v>0</v>
      </c>
      <c r="I8630" s="5">
        <v>360</v>
      </c>
      <c r="J8630" s="5">
        <v>9</v>
      </c>
      <c r="K8630" s="5">
        <v>-0.28299999237099999</v>
      </c>
      <c r="L8630" s="5">
        <v>8.9747202582700001E-4</v>
      </c>
      <c r="M8630" s="5">
        <v>1.47350001335</v>
      </c>
      <c r="N8630" s="8">
        <f t="shared" si="1750"/>
        <v>1.47350001335</v>
      </c>
      <c r="O8630" s="5">
        <v>0</v>
      </c>
      <c r="P8630" s="5">
        <v>96.736587524399994</v>
      </c>
      <c r="Q8630" s="5">
        <v>7.8798437118500004</v>
      </c>
      <c r="R8630" s="5">
        <v>1.6556596755999999</v>
      </c>
      <c r="S8630">
        <f t="shared" si="1742"/>
        <v>8.7546527300539384E-2</v>
      </c>
      <c r="T8630">
        <f t="shared" si="1743"/>
        <v>78.99965404372405</v>
      </c>
      <c r="U8630">
        <f t="shared" si="1744"/>
        <v>237.24784459305508</v>
      </c>
      <c r="V8630" s="9">
        <v>558.27777099599996</v>
      </c>
      <c r="W8630" s="9">
        <v>69.361564636200001</v>
      </c>
      <c r="X8630">
        <f t="shared" si="1751"/>
        <v>1.1562201670506384E-3</v>
      </c>
      <c r="Y8630">
        <f t="shared" si="1752"/>
        <v>8.6719480606483454</v>
      </c>
      <c r="Z8630">
        <f t="shared" si="1745"/>
        <v>1.818361061566615</v>
      </c>
      <c r="AA8630">
        <f t="shared" si="1746"/>
        <v>0.25793499857089836</v>
      </c>
      <c r="AB8630">
        <f>(1/(AA8630*k))*(LN((50-dTar)/(hTar-dTar)))</f>
        <v>16.942815325995699</v>
      </c>
      <c r="AC8630">
        <f t="shared" si="1747"/>
        <v>27.331254980673549</v>
      </c>
      <c r="AD8630" s="19">
        <v>848.98266601600005</v>
      </c>
      <c r="AE8630" s="19">
        <v>23.542228698700001</v>
      </c>
      <c r="AF8630">
        <f t="shared" si="1753"/>
        <v>1.1112887324696596E-3</v>
      </c>
      <c r="AG8630" s="23">
        <f t="shared" si="1748"/>
        <v>8.4085557132103972</v>
      </c>
      <c r="AH8630" s="25">
        <f t="shared" si="1754"/>
        <v>8.5086695026722392</v>
      </c>
      <c r="AI8630" s="25">
        <f t="shared" si="1749"/>
        <v>0.69114770514043966</v>
      </c>
    </row>
    <row r="8631" spans="6:35" ht="15">
      <c r="F8631" s="5">
        <v>2006</v>
      </c>
      <c r="G8631" s="5">
        <v>12</v>
      </c>
      <c r="H8631" s="5">
        <v>0</v>
      </c>
      <c r="I8631" s="5">
        <v>360</v>
      </c>
      <c r="J8631" s="5">
        <v>10</v>
      </c>
      <c r="K8631" s="5">
        <v>-0.18549999594700001</v>
      </c>
      <c r="L8631" s="5">
        <v>3.01291700453E-3</v>
      </c>
      <c r="M8631" s="5">
        <v>1.56149995327</v>
      </c>
      <c r="N8631" s="8">
        <f t="shared" si="1750"/>
        <v>1.56149995327</v>
      </c>
      <c r="O8631" s="5">
        <v>0</v>
      </c>
      <c r="P8631" s="5">
        <v>96.736587524399994</v>
      </c>
      <c r="Q8631" s="5">
        <v>7.8195581436200001</v>
      </c>
      <c r="R8631" s="5">
        <v>40.343715667700003</v>
      </c>
      <c r="S8631">
        <f t="shared" si="1742"/>
        <v>9.2774955582081695E-2</v>
      </c>
      <c r="T8631">
        <f t="shared" si="1743"/>
        <v>74.547547084008727</v>
      </c>
      <c r="U8631">
        <f t="shared" si="1744"/>
        <v>223.87749768614844</v>
      </c>
      <c r="V8631" s="9">
        <v>552.21282958999996</v>
      </c>
      <c r="W8631" s="9">
        <v>65.452621460000003</v>
      </c>
      <c r="X8631">
        <f t="shared" si="1751"/>
        <v>1.1882934810419677E-3</v>
      </c>
      <c r="Y8631">
        <f t="shared" si="1752"/>
        <v>8.5795742762226244</v>
      </c>
      <c r="Z8631">
        <f t="shared" si="1745"/>
        <v>1.9269566928669055</v>
      </c>
      <c r="AA8631">
        <f t="shared" si="1746"/>
        <v>0.27333931765597241</v>
      </c>
      <c r="AB8631">
        <f>(1/(AA8631*k))*(LN((50-dTar)/(hTar-dTar)))</f>
        <v>15.987985498661423</v>
      </c>
      <c r="AC8631">
        <f t="shared" si="1747"/>
        <v>25.790973925140531</v>
      </c>
      <c r="AD8631" s="19">
        <v>821.86291503899997</v>
      </c>
      <c r="AE8631" s="19">
        <v>22.215480804399999</v>
      </c>
      <c r="AF8631">
        <f t="shared" si="1753"/>
        <v>1.1495978991260323E-3</v>
      </c>
      <c r="AG8631" s="23">
        <f t="shared" si="1748"/>
        <v>8.3251963384114074</v>
      </c>
      <c r="AH8631" s="25">
        <f t="shared" si="1754"/>
        <v>8.4218838069635051</v>
      </c>
      <c r="AI8631" s="25">
        <f t="shared" si="1749"/>
        <v>0.73242422769026183</v>
      </c>
    </row>
    <row r="8632" spans="6:35" ht="15">
      <c r="F8632" s="5">
        <v>2006</v>
      </c>
      <c r="G8632" s="5">
        <v>12</v>
      </c>
      <c r="H8632" s="5">
        <v>0</v>
      </c>
      <c r="I8632" s="5">
        <v>360</v>
      </c>
      <c r="J8632" s="5">
        <v>11</v>
      </c>
      <c r="K8632" s="5">
        <v>0.13699999451600001</v>
      </c>
      <c r="L8632" s="5">
        <v>4.0098279714599998E-3</v>
      </c>
      <c r="M8632" s="5">
        <v>1.40999996662</v>
      </c>
      <c r="N8632" s="8">
        <f t="shared" si="1750"/>
        <v>1.40999996662</v>
      </c>
      <c r="O8632" s="5">
        <v>0</v>
      </c>
      <c r="P8632" s="5">
        <v>96.736587524399994</v>
      </c>
      <c r="Q8632" s="5">
        <v>8.0657920837399999</v>
      </c>
      <c r="R8632" s="5">
        <v>127.26940918</v>
      </c>
      <c r="S8632">
        <f t="shared" si="1742"/>
        <v>8.3773735631542653E-2</v>
      </c>
      <c r="T8632">
        <f t="shared" si="1743"/>
        <v>82.557442584283805</v>
      </c>
      <c r="U8632">
        <f t="shared" si="1744"/>
        <v>247.93241875965208</v>
      </c>
      <c r="V8632" s="9">
        <v>543.53204345699999</v>
      </c>
      <c r="W8632" s="9">
        <v>72.485298156699997</v>
      </c>
      <c r="X8632">
        <f t="shared" si="1751"/>
        <v>1.1574747119182651E-3</v>
      </c>
      <c r="Y8632">
        <f t="shared" si="1752"/>
        <v>8.9179775374366272</v>
      </c>
      <c r="Z8632">
        <f t="shared" si="1745"/>
        <v>1.7399993300868981</v>
      </c>
      <c r="AA8632">
        <f t="shared" si="1746"/>
        <v>0.24681936618938444</v>
      </c>
      <c r="AB8632">
        <f>(1/(AA8632*k))*(LN((50-dTar)/(hTar-dTar)))</f>
        <v>17.705843404299497</v>
      </c>
      <c r="AC8632">
        <f t="shared" si="1747"/>
        <v>28.562131583190542</v>
      </c>
      <c r="AD8632" s="19">
        <v>870.03277587900004</v>
      </c>
      <c r="AE8632" s="19">
        <v>24.602462768599999</v>
      </c>
      <c r="AF8632">
        <f t="shared" si="1753"/>
        <v>1.0831919936578778E-3</v>
      </c>
      <c r="AG8632" s="23">
        <f t="shared" si="1748"/>
        <v>8.6420707204398166</v>
      </c>
      <c r="AH8632" s="25">
        <f t="shared" si="1754"/>
        <v>8.7469411817747389</v>
      </c>
      <c r="AI8632" s="25">
        <f t="shared" si="1749"/>
        <v>0.66136289945593152</v>
      </c>
    </row>
    <row r="8633" spans="6:35" ht="15">
      <c r="F8633" s="5">
        <v>2006</v>
      </c>
      <c r="G8633" s="5">
        <v>12</v>
      </c>
      <c r="H8633" s="5">
        <v>0</v>
      </c>
      <c r="I8633" s="5">
        <v>360</v>
      </c>
      <c r="J8633" s="5">
        <v>12</v>
      </c>
      <c r="K8633" s="5">
        <v>0.67549997568099995</v>
      </c>
      <c r="L8633" s="5">
        <v>8.33907537162E-3</v>
      </c>
      <c r="M8633" s="5">
        <v>1.0789999961900001</v>
      </c>
      <c r="N8633" s="8">
        <f t="shared" si="1750"/>
        <v>1.0789999961900001</v>
      </c>
      <c r="O8633" s="5">
        <v>0</v>
      </c>
      <c r="P8633" s="5">
        <v>96.736587524399994</v>
      </c>
      <c r="Q8633" s="5">
        <v>8.6491508483900006</v>
      </c>
      <c r="R8633" s="5">
        <v>235.51510620100001</v>
      </c>
      <c r="S8633">
        <f t="shared" si="1742"/>
        <v>6.4107703948348749E-2</v>
      </c>
      <c r="T8633">
        <f t="shared" si="1743"/>
        <v>107.88321751539186</v>
      </c>
      <c r="U8633">
        <f t="shared" si="1744"/>
        <v>323.98953050002359</v>
      </c>
      <c r="V8633" s="9">
        <v>538.24871826200001</v>
      </c>
      <c r="W8633" s="9">
        <v>94.721290588399995</v>
      </c>
      <c r="X8633">
        <f t="shared" si="1751"/>
        <v>1.0449762595802032E-3</v>
      </c>
      <c r="Y8633">
        <f t="shared" si="1752"/>
        <v>9.7481076774812578</v>
      </c>
      <c r="Z8633">
        <f t="shared" si="1745"/>
        <v>1.3315314290644571</v>
      </c>
      <c r="AA8633">
        <f t="shared" si="1746"/>
        <v>0.18887808615795354</v>
      </c>
      <c r="AB8633">
        <f>(1/(AA8633*k))*(LN((50-dTar)/(hTar-dTar)))</f>
        <v>23.137385261533534</v>
      </c>
      <c r="AC8633">
        <f t="shared" si="1747"/>
        <v>37.324008082575709</v>
      </c>
      <c r="AD8633" s="19">
        <v>1005.65625</v>
      </c>
      <c r="AE8633" s="19">
        <v>32.149650573700001</v>
      </c>
      <c r="AF8633">
        <f t="shared" si="1753"/>
        <v>9.3012015752573095E-4</v>
      </c>
      <c r="AG8633" s="23">
        <f t="shared" si="1748"/>
        <v>9.409694201291332</v>
      </c>
      <c r="AH8633" s="25">
        <f t="shared" si="1754"/>
        <v>9.5383230541637936</v>
      </c>
      <c r="AI8633" s="25">
        <f t="shared" si="1749"/>
        <v>0.50610679637376044</v>
      </c>
    </row>
    <row r="8634" spans="6:35" ht="15">
      <c r="F8634" s="5">
        <v>2006</v>
      </c>
      <c r="G8634" s="5">
        <v>12</v>
      </c>
      <c r="H8634" s="5">
        <v>0</v>
      </c>
      <c r="I8634" s="5">
        <v>360</v>
      </c>
      <c r="J8634" s="5">
        <v>13</v>
      </c>
      <c r="K8634" s="5">
        <v>1.3214999437299999</v>
      </c>
      <c r="L8634" s="5">
        <v>4.7717761248399999E-2</v>
      </c>
      <c r="M8634" s="5">
        <v>1.6655000448199999</v>
      </c>
      <c r="N8634" s="8">
        <f t="shared" si="1750"/>
        <v>1.6655000448199999</v>
      </c>
      <c r="O8634" s="5">
        <v>0</v>
      </c>
      <c r="P8634" s="5">
        <v>96.736587524399994</v>
      </c>
      <c r="Q8634" s="5">
        <v>8.78834533691</v>
      </c>
      <c r="R8634" s="5">
        <v>404.44079589799998</v>
      </c>
      <c r="S8634">
        <f t="shared" si="1742"/>
        <v>9.8954016845502257E-2</v>
      </c>
      <c r="T8634">
        <f t="shared" si="1743"/>
        <v>69.892517655653023</v>
      </c>
      <c r="U8634">
        <f t="shared" si="1744"/>
        <v>209.89774408136202</v>
      </c>
      <c r="V8634" s="9">
        <v>527.16894531299999</v>
      </c>
      <c r="W8634" s="9">
        <v>61.365516662600001</v>
      </c>
      <c r="X8634">
        <f t="shared" si="1751"/>
        <v>1.2524544882006646E-3</v>
      </c>
      <c r="Y8634">
        <f t="shared" si="1752"/>
        <v>9.6314560025373339</v>
      </c>
      <c r="Z8634">
        <f t="shared" si="1745"/>
        <v>2.0552971850016442</v>
      </c>
      <c r="AA8634">
        <f t="shared" si="1746"/>
        <v>0.29154445048412581</v>
      </c>
      <c r="AB8634">
        <f>(1/(AA8634*k))*(LN((50-dTar)/(hTar-dTar)))</f>
        <v>14.989635507178496</v>
      </c>
      <c r="AC8634">
        <f t="shared" si="1747"/>
        <v>24.180488438982429</v>
      </c>
      <c r="AD8634" s="19">
        <v>792.53747558600003</v>
      </c>
      <c r="AE8634" s="19">
        <v>20.828262329099999</v>
      </c>
      <c r="AF8634">
        <f t="shared" si="1753"/>
        <v>1.1939639491340007E-3</v>
      </c>
      <c r="AG8634" s="23">
        <f t="shared" si="1748"/>
        <v>9.3533897857820776</v>
      </c>
      <c r="AH8634" s="25">
        <f t="shared" si="1754"/>
        <v>9.4590810215050318</v>
      </c>
      <c r="AI8634" s="25">
        <f t="shared" si="1749"/>
        <v>0.78120564876793142</v>
      </c>
    </row>
    <row r="8635" spans="6:35" ht="15">
      <c r="F8635" s="5">
        <v>2006</v>
      </c>
      <c r="G8635" s="5">
        <v>12</v>
      </c>
      <c r="H8635" s="5">
        <v>0</v>
      </c>
      <c r="I8635" s="5">
        <v>360</v>
      </c>
      <c r="J8635" s="5">
        <v>14</v>
      </c>
      <c r="K8635" s="5">
        <v>1.46800005436</v>
      </c>
      <c r="L8635" s="5">
        <v>8.1164486706299999E-2</v>
      </c>
      <c r="M8635" s="5">
        <v>2.0745000839199998</v>
      </c>
      <c r="N8635" s="8">
        <f t="shared" si="1750"/>
        <v>2.0745000839199998</v>
      </c>
      <c r="O8635" s="5">
        <v>0</v>
      </c>
      <c r="P8635" s="5">
        <v>96.736587524399994</v>
      </c>
      <c r="Q8635" s="5">
        <v>8.8678855896000002</v>
      </c>
      <c r="R8635" s="5">
        <v>383.43399047899999</v>
      </c>
      <c r="S8635">
        <f t="shared" si="1742"/>
        <v>0.12325434447670718</v>
      </c>
      <c r="T8635">
        <f t="shared" si="1743"/>
        <v>56.112791795173429</v>
      </c>
      <c r="U8635">
        <f t="shared" si="1744"/>
        <v>168.51515451112732</v>
      </c>
      <c r="V8635" s="9">
        <v>526.67175293000003</v>
      </c>
      <c r="W8635" s="9">
        <v>49.266937255899997</v>
      </c>
      <c r="X8635">
        <f t="shared" si="1751"/>
        <v>1.343266620386618E-3</v>
      </c>
      <c r="Y8635">
        <f t="shared" si="1752"/>
        <v>9.5907856921798089</v>
      </c>
      <c r="Z8635">
        <f t="shared" si="1745"/>
        <v>2.5600204551343944</v>
      </c>
      <c r="AA8635">
        <f t="shared" si="1746"/>
        <v>0.36313958013798459</v>
      </c>
      <c r="AB8635">
        <f>(1/(AA8635*k))*(LN((50-dTar)/(hTar-dTar)))</f>
        <v>12.03433964768352</v>
      </c>
      <c r="AC8635">
        <f t="shared" si="1747"/>
        <v>19.413161219446728</v>
      </c>
      <c r="AD8635" s="19">
        <v>699.39385986299999</v>
      </c>
      <c r="AE8635" s="19">
        <v>16.721847534199998</v>
      </c>
      <c r="AF8635">
        <f t="shared" si="1753"/>
        <v>1.3595659431842016E-3</v>
      </c>
      <c r="AG8635" s="23">
        <f t="shared" si="1748"/>
        <v>9.3376515504653934</v>
      </c>
      <c r="AH8635" s="25">
        <f t="shared" si="1754"/>
        <v>9.4338662598740317</v>
      </c>
      <c r="AI8635" s="25">
        <f t="shared" si="1749"/>
        <v>0.97304781766187254</v>
      </c>
    </row>
    <row r="8636" spans="6:35" ht="15">
      <c r="F8636" s="5">
        <v>2006</v>
      </c>
      <c r="G8636" s="5">
        <v>12</v>
      </c>
      <c r="H8636" s="5">
        <v>0</v>
      </c>
      <c r="I8636" s="5">
        <v>360</v>
      </c>
      <c r="J8636" s="5">
        <v>15</v>
      </c>
      <c r="K8636" s="5">
        <v>1.7649999856900001</v>
      </c>
      <c r="L8636" s="5">
        <v>0.107891969383</v>
      </c>
      <c r="M8636" s="5">
        <v>1.7825000286099999</v>
      </c>
      <c r="N8636" s="8">
        <f t="shared" si="1750"/>
        <v>1.7825000286099999</v>
      </c>
      <c r="O8636" s="5">
        <v>0</v>
      </c>
      <c r="P8636" s="5">
        <v>96.736587524399994</v>
      </c>
      <c r="Q8636" s="5">
        <v>7.9089918136600001</v>
      </c>
      <c r="R8636" s="5">
        <v>435.099700928</v>
      </c>
      <c r="S8636">
        <f t="shared" si="1742"/>
        <v>0.105905453684479</v>
      </c>
      <c r="T8636">
        <f t="shared" si="1743"/>
        <v>65.304902900252159</v>
      </c>
      <c r="U8636">
        <f t="shared" si="1744"/>
        <v>196.12044688029135</v>
      </c>
      <c r="V8636" s="9">
        <v>530.51531982400002</v>
      </c>
      <c r="W8636" s="9">
        <v>57.337600707999997</v>
      </c>
      <c r="X8636">
        <f t="shared" si="1751"/>
        <v>1.2755535348104501E-3</v>
      </c>
      <c r="Y8636">
        <f t="shared" si="1752"/>
        <v>8.6276763920638206</v>
      </c>
      <c r="Z8636">
        <f t="shared" si="1745"/>
        <v>2.1996800915507784</v>
      </c>
      <c r="AA8636">
        <f t="shared" si="1746"/>
        <v>0.3120252040492773</v>
      </c>
      <c r="AB8636">
        <f>(1/(AA8636*k))*(LN((50-dTar)/(hTar-dTar)))</f>
        <v>14.005743735392382</v>
      </c>
      <c r="AC8636">
        <f t="shared" si="1747"/>
        <v>22.593326189340626</v>
      </c>
      <c r="AD8636" s="19">
        <v>762.61645507799994</v>
      </c>
      <c r="AE8636" s="19">
        <v>19.461133956899999</v>
      </c>
      <c r="AF8636">
        <f t="shared" si="1753"/>
        <v>1.2427440598139754E-3</v>
      </c>
      <c r="AG8636" s="23">
        <f t="shared" si="1748"/>
        <v>8.385430893570005</v>
      </c>
      <c r="AH8636" s="25">
        <f t="shared" si="1754"/>
        <v>8.4775068975624972</v>
      </c>
      <c r="AI8636" s="25">
        <f t="shared" si="1749"/>
        <v>0.83608469156758669</v>
      </c>
    </row>
    <row r="8637" spans="6:35" ht="15">
      <c r="F8637" s="5">
        <v>2006</v>
      </c>
      <c r="G8637" s="5">
        <v>12</v>
      </c>
      <c r="H8637" s="5">
        <v>0</v>
      </c>
      <c r="I8637" s="5">
        <v>360</v>
      </c>
      <c r="J8637" s="5">
        <v>16</v>
      </c>
      <c r="K8637" s="5">
        <v>1.3040000200299999</v>
      </c>
      <c r="L8637" s="5">
        <v>0.100014030933</v>
      </c>
      <c r="M8637" s="5">
        <v>1.6339999437299999</v>
      </c>
      <c r="N8637" s="8">
        <f t="shared" si="1750"/>
        <v>1.6339999437299999</v>
      </c>
      <c r="O8637" s="5">
        <v>0</v>
      </c>
      <c r="P8637" s="5">
        <v>96.736587524399994</v>
      </c>
      <c r="Q8637" s="5">
        <v>5.7105841636700001</v>
      </c>
      <c r="R8637" s="5">
        <v>276.74288940399998</v>
      </c>
      <c r="S8637">
        <f t="shared" si="1742"/>
        <v>9.7082469892627962E-2</v>
      </c>
      <c r="T8637">
        <f t="shared" si="1743"/>
        <v>71.239899202412417</v>
      </c>
      <c r="U8637">
        <f t="shared" si="1744"/>
        <v>213.94413354575386</v>
      </c>
      <c r="V8637" s="9">
        <v>533.54327392599998</v>
      </c>
      <c r="W8637" s="9">
        <v>62.548515319800003</v>
      </c>
      <c r="X8637">
        <f t="shared" si="1751"/>
        <v>1.2345131516560278E-3</v>
      </c>
      <c r="Y8637">
        <f t="shared" si="1752"/>
        <v>6.2612387790405135</v>
      </c>
      <c r="Z8637">
        <f t="shared" si="1745"/>
        <v>2.0164247338726855</v>
      </c>
      <c r="AA8637">
        <f t="shared" si="1746"/>
        <v>0.28603038298767558</v>
      </c>
      <c r="AB8637">
        <f>(1/(AA8637*k))*(LN((50-dTar)/(hTar-dTar)))</f>
        <v>15.278604326051598</v>
      </c>
      <c r="AC8637">
        <f t="shared" si="1747"/>
        <v>24.646637677944323</v>
      </c>
      <c r="AD8637" s="19">
        <v>801.13049316399997</v>
      </c>
      <c r="AE8637" s="19">
        <v>21.229787826500001</v>
      </c>
      <c r="AF8637">
        <f t="shared" si="1753"/>
        <v>1.1806279003860698E-3</v>
      </c>
      <c r="AG8637" s="23">
        <f t="shared" si="1748"/>
        <v>6.0790460717545969</v>
      </c>
      <c r="AH8637" s="25">
        <f t="shared" si="1754"/>
        <v>6.1482963841350751</v>
      </c>
      <c r="AI8637" s="25">
        <f t="shared" si="1749"/>
        <v>0.76643047239684459</v>
      </c>
    </row>
    <row r="8638" spans="6:35" ht="15">
      <c r="F8638" s="5">
        <v>2006</v>
      </c>
      <c r="G8638" s="5">
        <v>12</v>
      </c>
      <c r="H8638" s="5">
        <v>0</v>
      </c>
      <c r="I8638" s="5">
        <v>360</v>
      </c>
      <c r="J8638" s="5">
        <v>17</v>
      </c>
      <c r="K8638" s="5">
        <v>0.32100000977499998</v>
      </c>
      <c r="L8638" s="5">
        <v>5.9393711388099998E-2</v>
      </c>
      <c r="M8638" s="5">
        <v>1.3265000581699999</v>
      </c>
      <c r="N8638" s="8">
        <f t="shared" si="1750"/>
        <v>1.3265000581699999</v>
      </c>
      <c r="O8638" s="5">
        <v>0</v>
      </c>
      <c r="P8638" s="5">
        <v>96.736587524399994</v>
      </c>
      <c r="Q8638" s="5">
        <v>2.9358990192399999</v>
      </c>
      <c r="R8638" s="5">
        <v>90.608573913599997</v>
      </c>
      <c r="S8638">
        <f t="shared" si="1742"/>
        <v>7.8812672212146467E-2</v>
      </c>
      <c r="T8638">
        <f t="shared" si="1743"/>
        <v>87.754230066648475</v>
      </c>
      <c r="U8638">
        <f t="shared" si="1744"/>
        <v>263.5391532944235</v>
      </c>
      <c r="V8638" s="9">
        <v>553.23504638700001</v>
      </c>
      <c r="W8638" s="9">
        <v>77.048065185499993</v>
      </c>
      <c r="X8638">
        <f t="shared" si="1751"/>
        <v>1.1187906581728358E-3</v>
      </c>
      <c r="Y8638">
        <f t="shared" si="1752"/>
        <v>3.255521615427766</v>
      </c>
      <c r="Z8638">
        <f t="shared" si="1745"/>
        <v>1.6369569271047186</v>
      </c>
      <c r="AA8638">
        <f t="shared" si="1746"/>
        <v>0.2322027740132124</v>
      </c>
      <c r="AB8638">
        <f>(1/(AA8638*k))*(LN((50-dTar)/(hTar-dTar)))</f>
        <v>18.820382596501769</v>
      </c>
      <c r="AC8638">
        <f t="shared" si="1747"/>
        <v>30.360047352318716</v>
      </c>
      <c r="AD8638" s="19">
        <v>899.83312988299997</v>
      </c>
      <c r="AE8638" s="19">
        <v>26.151126861600002</v>
      </c>
      <c r="AF8638">
        <f t="shared" si="1753"/>
        <v>1.0456485135280913E-3</v>
      </c>
      <c r="AG8638" s="23">
        <f t="shared" si="1748"/>
        <v>3.1521720268146805</v>
      </c>
      <c r="AH8638" s="25">
        <f t="shared" si="1754"/>
        <v>3.19145456123917</v>
      </c>
      <c r="AI8638" s="25">
        <f t="shared" si="1749"/>
        <v>0.62219712437497365</v>
      </c>
    </row>
    <row r="8639" spans="6:35" ht="15">
      <c r="F8639" s="5">
        <v>2006</v>
      </c>
      <c r="G8639" s="5">
        <v>12</v>
      </c>
      <c r="H8639" s="5">
        <v>0</v>
      </c>
      <c r="I8639" s="5">
        <v>360</v>
      </c>
      <c r="J8639" s="5">
        <v>18</v>
      </c>
      <c r="K8639" s="5">
        <v>-0.755500018597</v>
      </c>
      <c r="L8639" s="5">
        <v>9.2480387538699995E-3</v>
      </c>
      <c r="M8639" s="5">
        <v>1.38800001144</v>
      </c>
      <c r="N8639" s="8">
        <f t="shared" si="1750"/>
        <v>1.38800001144</v>
      </c>
      <c r="O8639" s="5">
        <v>0</v>
      </c>
      <c r="P8639" s="5">
        <v>96.736587524399994</v>
      </c>
      <c r="Q8639" s="5">
        <v>1.5182925462700001</v>
      </c>
      <c r="R8639" s="5">
        <v>10.869271278399999</v>
      </c>
      <c r="S8639">
        <f t="shared" si="1742"/>
        <v>8.2466630331694227E-2</v>
      </c>
      <c r="T8639">
        <f t="shared" si="1743"/>
        <v>83.865987268476843</v>
      </c>
      <c r="U8639">
        <f t="shared" si="1744"/>
        <v>251.86217528373345</v>
      </c>
      <c r="V8639" s="9">
        <v>552.77380371100003</v>
      </c>
      <c r="W8639" s="9">
        <v>73.634193420399995</v>
      </c>
      <c r="X8639">
        <f t="shared" si="1751"/>
        <v>1.1386018009129522E-3</v>
      </c>
      <c r="Y8639">
        <f t="shared" si="1752"/>
        <v>1.6785800998052272</v>
      </c>
      <c r="Z8639">
        <f t="shared" si="1745"/>
        <v>1.7128504590362803</v>
      </c>
      <c r="AA8639">
        <f t="shared" si="1746"/>
        <v>0.24296829163458206</v>
      </c>
      <c r="AB8639">
        <f>(1/(AA8639*k))*(LN((50-dTar)/(hTar-dTar)))</f>
        <v>17.986482999478298</v>
      </c>
      <c r="AC8639">
        <f t="shared" si="1747"/>
        <v>29.014844558332058</v>
      </c>
      <c r="AD8639" s="19">
        <v>877.64050293000003</v>
      </c>
      <c r="AE8639" s="19">
        <v>24.992414474499999</v>
      </c>
      <c r="AF8639">
        <f t="shared" si="1753"/>
        <v>1.0733670393767284E-3</v>
      </c>
      <c r="AG8639" s="23">
        <f t="shared" si="1748"/>
        <v>1.6263031098708047</v>
      </c>
      <c r="AH8639" s="25">
        <f t="shared" si="1754"/>
        <v>1.6461732678875505</v>
      </c>
      <c r="AI8639" s="25">
        <f t="shared" si="1749"/>
        <v>0.651043782796217</v>
      </c>
    </row>
    <row r="8640" spans="6:35" ht="15">
      <c r="F8640" s="5">
        <v>2006</v>
      </c>
      <c r="G8640" s="5">
        <v>12</v>
      </c>
      <c r="H8640" s="5">
        <v>0</v>
      </c>
      <c r="I8640" s="5">
        <v>360</v>
      </c>
      <c r="J8640" s="5">
        <v>19</v>
      </c>
      <c r="K8640" s="5">
        <v>-1.20799994469</v>
      </c>
      <c r="L8640" s="5">
        <v>4.7525591216999999E-3</v>
      </c>
      <c r="M8640" s="5">
        <v>0.99800002574900004</v>
      </c>
      <c r="N8640" s="8">
        <f t="shared" si="1750"/>
        <v>0.99800002574900004</v>
      </c>
      <c r="O8640" s="5">
        <v>0</v>
      </c>
      <c r="P8640" s="5">
        <v>96.736587524399994</v>
      </c>
      <c r="Q8640" s="5">
        <v>1.3948115110399999</v>
      </c>
      <c r="R8640" s="5">
        <v>10.8749656677</v>
      </c>
      <c r="S8640">
        <f t="shared" si="1742"/>
        <v>5.9295171841590291E-2</v>
      </c>
      <c r="T8640">
        <f t="shared" si="1743"/>
        <v>116.63926681836502</v>
      </c>
      <c r="U8640">
        <f t="shared" si="1744"/>
        <v>350.28526368299612</v>
      </c>
      <c r="V8640" s="9">
        <v>556.640625</v>
      </c>
      <c r="W8640" s="9">
        <v>102.40908050500001</v>
      </c>
      <c r="X8640">
        <f t="shared" si="1751"/>
        <v>9.9075136652056542E-4</v>
      </c>
      <c r="Y8640">
        <f t="shared" si="1752"/>
        <v>1.5770570304993932</v>
      </c>
      <c r="Z8640">
        <f t="shared" si="1745"/>
        <v>1.231574054850999</v>
      </c>
      <c r="AA8640">
        <f t="shared" si="1746"/>
        <v>0.17469910613036424</v>
      </c>
      <c r="AB8640">
        <f>(1/(AA8640*k))*(LN((50-dTar)/(hTar-dTar)))</f>
        <v>25.015268501926958</v>
      </c>
      <c r="AC8640">
        <f t="shared" si="1747"/>
        <v>40.353310160157669</v>
      </c>
      <c r="AD8640" s="19">
        <v>1047.44262695</v>
      </c>
      <c r="AE8640" s="19">
        <v>34.758991241499999</v>
      </c>
      <c r="AF8640">
        <f t="shared" si="1753"/>
        <v>8.9082500530141939E-4</v>
      </c>
      <c r="AG8640" s="23">
        <f t="shared" si="1748"/>
        <v>1.5203653979701535</v>
      </c>
      <c r="AH8640" s="25">
        <f t="shared" si="1754"/>
        <v>1.5419135341194676</v>
      </c>
      <c r="AI8640" s="25">
        <f t="shared" si="1749"/>
        <v>0.4681136214979329</v>
      </c>
    </row>
    <row r="8641" spans="6:35" ht="15">
      <c r="F8641" s="5">
        <v>2006</v>
      </c>
      <c r="G8641" s="5">
        <v>12</v>
      </c>
      <c r="H8641" s="5">
        <v>0</v>
      </c>
      <c r="I8641" s="5">
        <v>360</v>
      </c>
      <c r="J8641" s="5">
        <v>20</v>
      </c>
      <c r="K8641" s="5">
        <v>-1.4184999465899999</v>
      </c>
      <c r="L8641" s="5">
        <v>4.4042412191599998E-3</v>
      </c>
      <c r="M8641" s="5">
        <v>0.97100001573600003</v>
      </c>
      <c r="N8641" s="8">
        <f t="shared" si="1750"/>
        <v>0.97100001573600003</v>
      </c>
      <c r="O8641" s="5">
        <v>0</v>
      </c>
      <c r="P8641" s="5">
        <v>96.736587524399994</v>
      </c>
      <c r="Q8641" s="5">
        <v>0.87463444471399998</v>
      </c>
      <c r="R8641" s="5">
        <v>13.648159980799999</v>
      </c>
      <c r="S8641">
        <f t="shared" si="1742"/>
        <v>5.7690993292352319E-2</v>
      </c>
      <c r="T8641">
        <f t="shared" si="1743"/>
        <v>119.88258434768322</v>
      </c>
      <c r="U8641">
        <f t="shared" si="1744"/>
        <v>360.02543409862523</v>
      </c>
      <c r="V8641" s="9">
        <v>557.02075195299994</v>
      </c>
      <c r="W8641" s="9">
        <v>105.25670623800001</v>
      </c>
      <c r="X8641">
        <f t="shared" si="1751"/>
        <v>9.781836748601249E-4</v>
      </c>
      <c r="Y8641">
        <f t="shared" si="1752"/>
        <v>0.99082579886353561</v>
      </c>
      <c r="Z8641">
        <f t="shared" si="1745"/>
        <v>1.1982549055976994</v>
      </c>
      <c r="AA8641">
        <f t="shared" si="1746"/>
        <v>0.1699727759769738</v>
      </c>
      <c r="AB8641">
        <f>(1/(AA8641*k))*(LN((50-dTar)/(hTar-dTar)))</f>
        <v>25.710852939706761</v>
      </c>
      <c r="AC8641">
        <f t="shared" si="1747"/>
        <v>41.475390243293496</v>
      </c>
      <c r="AD8641" s="19">
        <v>1062.3334960899999</v>
      </c>
      <c r="AE8641" s="19">
        <v>35.725509643599999</v>
      </c>
      <c r="AF8641">
        <f t="shared" si="1753"/>
        <v>8.7755139601795504E-4</v>
      </c>
      <c r="AG8641" s="23">
        <f t="shared" si="1748"/>
        <v>0.9547629236962103</v>
      </c>
      <c r="AH8641" s="25">
        <f t="shared" si="1754"/>
        <v>0.96847019775716559</v>
      </c>
      <c r="AI8641" s="25">
        <f t="shared" si="1749"/>
        <v>0.45544922055447584</v>
      </c>
    </row>
    <row r="8642" spans="6:35" ht="15">
      <c r="F8642" s="5">
        <v>2006</v>
      </c>
      <c r="G8642" s="5">
        <v>12</v>
      </c>
      <c r="H8642" s="5">
        <v>0</v>
      </c>
      <c r="I8642" s="5">
        <v>360</v>
      </c>
      <c r="J8642" s="5">
        <v>21</v>
      </c>
      <c r="K8642" s="5">
        <v>-1.68649995327</v>
      </c>
      <c r="L8642" s="5">
        <v>3.7783021107300001E-3</v>
      </c>
      <c r="M8642" s="5">
        <v>0.74199998378800003</v>
      </c>
      <c r="N8642" s="8">
        <f t="shared" si="1750"/>
        <v>0.74199998378800003</v>
      </c>
      <c r="O8642" s="5">
        <v>0</v>
      </c>
      <c r="P8642" s="5">
        <v>96.736587524399994</v>
      </c>
      <c r="Q8642" s="5">
        <v>0.723935246468</v>
      </c>
      <c r="R8642" s="5">
        <v>12.2188539505</v>
      </c>
      <c r="S8642">
        <f t="shared" si="1742"/>
        <v>4.4085185781580383E-2</v>
      </c>
      <c r="T8642">
        <f t="shared" si="1743"/>
        <v>156.88139330381929</v>
      </c>
      <c r="U8642">
        <f t="shared" si="1744"/>
        <v>471.13842292886994</v>
      </c>
      <c r="V8642" s="9">
        <v>561.32464599599996</v>
      </c>
      <c r="W8642" s="9">
        <v>137.74160766599999</v>
      </c>
      <c r="X8642">
        <f t="shared" si="1751"/>
        <v>8.545513618295192E-4</v>
      </c>
      <c r="Y8642">
        <f t="shared" si="1752"/>
        <v>0.83601396014290463</v>
      </c>
      <c r="Z8642">
        <f t="shared" si="1745"/>
        <v>0.91565922360305962</v>
      </c>
      <c r="AA8642">
        <f t="shared" si="1746"/>
        <v>0.12988650357921927</v>
      </c>
      <c r="AB8642">
        <f>(1/(AA8642*k))*(LN((50-dTar)/(hTar-dTar)))</f>
        <v>33.645874871304805</v>
      </c>
      <c r="AC8642">
        <f t="shared" si="1747"/>
        <v>54.275748596783224</v>
      </c>
      <c r="AD8642" s="19">
        <v>1212.86035156</v>
      </c>
      <c r="AE8642" s="19">
        <v>46.751308441200003</v>
      </c>
      <c r="AF8642">
        <f t="shared" si="1753"/>
        <v>7.6110022324293012E-4</v>
      </c>
      <c r="AG8642" s="23">
        <f t="shared" si="1748"/>
        <v>0.80147882172298757</v>
      </c>
      <c r="AH8642" s="25">
        <f t="shared" si="1754"/>
        <v>0.81460541256907004</v>
      </c>
      <c r="AI8642" s="25">
        <f t="shared" si="1749"/>
        <v>0.3480363633274749</v>
      </c>
    </row>
    <row r="8643" spans="6:35" ht="15">
      <c r="F8643" s="5">
        <v>2006</v>
      </c>
      <c r="G8643" s="5">
        <v>12</v>
      </c>
      <c r="H8643" s="5">
        <v>0</v>
      </c>
      <c r="I8643" s="5">
        <v>360</v>
      </c>
      <c r="J8643" s="5">
        <v>22</v>
      </c>
      <c r="K8643" s="5">
        <v>-2.1284999847399999</v>
      </c>
      <c r="L8643" s="5">
        <v>2.6119879912599999E-3</v>
      </c>
      <c r="M8643" s="5">
        <v>0.46050000190700002</v>
      </c>
      <c r="N8643" s="8">
        <f t="shared" si="1750"/>
        <v>0.46050000190700002</v>
      </c>
      <c r="O8643" s="5">
        <v>0</v>
      </c>
      <c r="P8643" s="5">
        <v>96.736587524399994</v>
      </c>
      <c r="Q8643" s="5">
        <v>1.14726746082</v>
      </c>
      <c r="R8643" s="5">
        <v>9.8670482635500001</v>
      </c>
      <c r="S8643">
        <f t="shared" si="1742"/>
        <v>2.7360146334300416E-2</v>
      </c>
      <c r="T8643">
        <f t="shared" si="1743"/>
        <v>252.78173899243862</v>
      </c>
      <c r="U8643">
        <f t="shared" si="1744"/>
        <v>759.14158681312131</v>
      </c>
      <c r="V8643" s="9">
        <v>572.21112060500002</v>
      </c>
      <c r="W8643" s="9">
        <v>221.941940308</v>
      </c>
      <c r="X8643">
        <f t="shared" si="1751"/>
        <v>6.4379285762936663E-4</v>
      </c>
      <c r="Y8643">
        <f t="shared" si="1752"/>
        <v>1.3702627589734813</v>
      </c>
      <c r="Z8643">
        <f t="shared" si="1745"/>
        <v>0.56827639276046893</v>
      </c>
      <c r="AA8643">
        <f t="shared" si="1746"/>
        <v>8.0610156944441902E-2</v>
      </c>
      <c r="AB8643">
        <f>(1/(AA8643*k))*(LN((50-dTar)/(hTar-dTar)))</f>
        <v>54.21333008828757</v>
      </c>
      <c r="AC8643">
        <f t="shared" si="1747"/>
        <v>87.454081242388256</v>
      </c>
      <c r="AD8643" s="19">
        <v>1487.6096191399999</v>
      </c>
      <c r="AE8643" s="19">
        <v>75.330017089799995</v>
      </c>
      <c r="AF8643">
        <f t="shared" si="1753"/>
        <v>6.0591602440879483E-4</v>
      </c>
      <c r="AG8643" s="23">
        <f t="shared" si="1748"/>
        <v>1.2976527693824944</v>
      </c>
      <c r="AH8643" s="25">
        <f t="shared" si="1754"/>
        <v>1.3252513738273373</v>
      </c>
      <c r="AI8643" s="25">
        <f t="shared" si="1749"/>
        <v>0.21599831466007036</v>
      </c>
    </row>
    <row r="8644" spans="6:35" ht="15">
      <c r="F8644" s="5">
        <v>2006</v>
      </c>
      <c r="G8644" s="5">
        <v>12</v>
      </c>
      <c r="H8644" s="5">
        <v>0</v>
      </c>
      <c r="I8644" s="5">
        <v>360</v>
      </c>
      <c r="J8644" s="5">
        <v>23</v>
      </c>
      <c r="K8644" s="5">
        <v>-2.4725000858300001</v>
      </c>
      <c r="L8644" s="5">
        <v>2.0369219128000002E-3</v>
      </c>
      <c r="M8644" s="5">
        <v>0.25200000405299999</v>
      </c>
      <c r="N8644" s="8">
        <f t="shared" si="1750"/>
        <v>0.25200000405299999</v>
      </c>
      <c r="O8644" s="5">
        <v>0</v>
      </c>
      <c r="P8644" s="5">
        <v>96.736587524399994</v>
      </c>
      <c r="Q8644" s="5">
        <v>1.0087951421700001</v>
      </c>
      <c r="R8644" s="5">
        <v>7.2077431678800004</v>
      </c>
      <c r="S8644">
        <f t="shared" si="1742"/>
        <v>1.4972327814510637E-2</v>
      </c>
      <c r="T8644">
        <f t="shared" si="1743"/>
        <v>461.92852942808116</v>
      </c>
      <c r="U8644">
        <f t="shared" si="1744"/>
        <v>1387.2408593358659</v>
      </c>
      <c r="V8644" s="9">
        <v>594.68634033199999</v>
      </c>
      <c r="W8644" s="9">
        <v>405.57247924799998</v>
      </c>
      <c r="X8644">
        <f t="shared" si="1751"/>
        <v>4.1884822386828034E-4</v>
      </c>
      <c r="Y8644">
        <f t="shared" si="1752"/>
        <v>1.2507967200606624</v>
      </c>
      <c r="Z8644">
        <f t="shared" si="1745"/>
        <v>0.31097861603871041</v>
      </c>
      <c r="AA8644">
        <f t="shared" si="1746"/>
        <v>4.4112399115287679E-2</v>
      </c>
      <c r="AB8644">
        <f>(1/(AA8644*k))*(LN((50-dTar)/(hTar-dTar)))</f>
        <v>99.068405585384937</v>
      </c>
      <c r="AC8644">
        <f t="shared" si="1747"/>
        <v>159.81192036181355</v>
      </c>
      <c r="AD8644" s="19">
        <v>1809.1954345700001</v>
      </c>
      <c r="AE8644" s="19">
        <v>137.65663147000001</v>
      </c>
      <c r="AF8644">
        <f t="shared" si="1753"/>
        <v>4.7468414823381591E-4</v>
      </c>
      <c r="AG8644" s="23">
        <f t="shared" si="1748"/>
        <v>1.1559110491110354</v>
      </c>
      <c r="AH8644" s="25">
        <f t="shared" si="1754"/>
        <v>1.1919765011896479</v>
      </c>
      <c r="AI8644" s="25">
        <f t="shared" si="1749"/>
        <v>0.11820103353826171</v>
      </c>
    </row>
    <row r="8645" spans="6:35" ht="15">
      <c r="F8645" s="5">
        <v>2006</v>
      </c>
      <c r="G8645" s="5">
        <v>12</v>
      </c>
      <c r="H8645" s="5">
        <v>0</v>
      </c>
      <c r="I8645" s="5">
        <v>360</v>
      </c>
      <c r="J8645" s="5">
        <v>24</v>
      </c>
      <c r="K8645" s="5">
        <v>-3.0969998836500001</v>
      </c>
      <c r="L8645" s="5">
        <v>1.9443050259699999E-3</v>
      </c>
      <c r="M8645" s="5">
        <v>0</v>
      </c>
      <c r="N8645" s="8">
        <f t="shared" si="1750"/>
        <v>1E-4</v>
      </c>
      <c r="O8645" s="5">
        <v>0</v>
      </c>
      <c r="P8645" s="5">
        <v>96.736587524399994</v>
      </c>
      <c r="Q8645" s="5">
        <v>0.46771943569199997</v>
      </c>
      <c r="R8645" s="5">
        <v>6.3934373855600004</v>
      </c>
      <c r="S8645">
        <f t="shared" si="1742"/>
        <v>5.9413998308355972E-6</v>
      </c>
      <c r="T8645">
        <f t="shared" si="1743"/>
        <v>1164059.9128807276</v>
      </c>
      <c r="U8645">
        <f t="shared" si="1744"/>
        <v>3495847.0217512534</v>
      </c>
      <c r="V8645" s="9">
        <v>1141.0837402300001</v>
      </c>
      <c r="W8645" s="9">
        <v>60723.6445313</v>
      </c>
      <c r="X8645">
        <f t="shared" si="1751"/>
        <v>2.8107954501755123E-7</v>
      </c>
      <c r="Y8645">
        <f t="shared" si="1752"/>
        <v>0.69517667785062254</v>
      </c>
      <c r="Z8645">
        <f t="shared" si="1745"/>
        <v>1.2340421072902296E-4</v>
      </c>
      <c r="AA8645">
        <f t="shared" si="1746"/>
        <v>1.7504920002306861E-5</v>
      </c>
      <c r="AB8645">
        <f>(1/(AA8645*k))*(LN((50-dTar)/(hTar-dTar)))</f>
        <v>249652.38609041239</v>
      </c>
      <c r="AC8645">
        <f t="shared" si="1747"/>
        <v>402726.04578894714</v>
      </c>
      <c r="AD8645" s="19">
        <v>2497.7700195299999</v>
      </c>
      <c r="AE8645" s="19">
        <v>60723.6445313</v>
      </c>
      <c r="AF8645">
        <f t="shared" si="1753"/>
        <v>2.1461647183800129E-6</v>
      </c>
      <c r="AG8645" s="23">
        <f t="shared" si="1748"/>
        <v>9.4324052983170772E-2</v>
      </c>
      <c r="AH8645" s="25">
        <f t="shared" si="1754"/>
        <v>0.32270439041019677</v>
      </c>
      <c r="AI8645" s="25">
        <f t="shared" si="1749"/>
        <v>4.6905171284601254E-5</v>
      </c>
    </row>
    <row r="8646" spans="6:35" ht="15">
      <c r="F8646" s="5">
        <v>2006</v>
      </c>
      <c r="G8646" s="5">
        <v>12</v>
      </c>
      <c r="H8646" s="5">
        <v>0</v>
      </c>
      <c r="I8646" s="5">
        <v>361</v>
      </c>
      <c r="J8646" s="5">
        <v>1</v>
      </c>
      <c r="K8646" s="5">
        <v>-3.0350000858300001</v>
      </c>
      <c r="L8646" s="5">
        <v>2.1974970586600001E-3</v>
      </c>
      <c r="M8646" s="5">
        <v>6.0000000521499997E-3</v>
      </c>
      <c r="N8646" s="8">
        <f t="shared" si="1750"/>
        <v>6.0000000521499997E-3</v>
      </c>
      <c r="O8646" s="5">
        <v>0</v>
      </c>
      <c r="P8646" s="5">
        <v>96.736587524399994</v>
      </c>
      <c r="Q8646" s="5">
        <v>0.152697399259</v>
      </c>
      <c r="R8646" s="5">
        <v>3.4266319274899999</v>
      </c>
      <c r="S8646">
        <f t="shared" ref="S8646:S8709" si="1755">(N8646*k)/LN((uhzRef-dRef)/zoRef)</f>
        <v>3.5648399294857579E-4</v>
      </c>
      <c r="T8646">
        <f t="shared" ref="T8646:T8709" si="1756">(1/(S8646*k))*(LN((50-dRef)/(O3zRef-dRef)))</f>
        <v>19400.998379385117</v>
      </c>
      <c r="U8646">
        <f t="shared" ref="U8646:U8709" si="1757">(1/(S8646*k))*(LN((50-dRef)/(uzoRef)))</f>
        <v>58264.116522775286</v>
      </c>
      <c r="V8646" s="9">
        <v>1053.7673339800001</v>
      </c>
      <c r="W8646" s="9">
        <v>17034.0449219</v>
      </c>
      <c r="X8646">
        <f t="shared" si="1751"/>
        <v>1.3097246081353179E-5</v>
      </c>
      <c r="Y8646">
        <f t="shared" si="1752"/>
        <v>0.2047155484760696</v>
      </c>
      <c r="Z8646">
        <f t="shared" ref="Z8646:Z8709" si="1758">(S8646/k)*LN((50-dRef)/(uzoRef))</f>
        <v>7.4042527080966725E-3</v>
      </c>
      <c r="AA8646">
        <f t="shared" ref="AA8646:AA8709" si="1759">(Z8646*k)/LN((50-dTar)/zoTar)</f>
        <v>1.0502952092672272E-3</v>
      </c>
      <c r="AB8646">
        <f>(1/(AA8646*k))*(LN((50-dTar)/(hTar-dTar)))</f>
        <v>4160.8730653419525</v>
      </c>
      <c r="AC8646">
        <f t="shared" ref="AC8646:AC8709" si="1760">(1/(AA8646*k))*(LN((50-dTar)/(zoTar)))</f>
        <v>6712.100704809779</v>
      </c>
      <c r="AD8646" s="19">
        <v>2476.7910156299999</v>
      </c>
      <c r="AE8646" s="19">
        <v>5781.5786132800004</v>
      </c>
      <c r="AF8646">
        <f t="shared" si="1753"/>
        <v>6.6798168508278626E-5</v>
      </c>
      <c r="AG8646" s="23">
        <f t="shared" ref="AG8646:AG8709" si="1761" xml:space="preserve"> Y8646*(1-(AC8646*AF8646))</f>
        <v>0.11293009707867682</v>
      </c>
      <c r="AH8646" s="25">
        <f t="shared" si="1754"/>
        <v>0.14781717503003416</v>
      </c>
      <c r="AI8646" s="25">
        <f t="shared" ref="AI8646:AI8709" si="1762">(AA8646/k)*LN((hTar-dTar)/(zoTar))</f>
        <v>2.8143103015371216E-3</v>
      </c>
    </row>
    <row r="8647" spans="6:35" ht="15">
      <c r="F8647" s="5">
        <v>2006</v>
      </c>
      <c r="G8647" s="5">
        <v>12</v>
      </c>
      <c r="H8647" s="5">
        <v>0</v>
      </c>
      <c r="I8647" s="5">
        <v>361</v>
      </c>
      <c r="J8647" s="5">
        <v>2</v>
      </c>
      <c r="K8647" s="5">
        <v>-3.4835000038100001</v>
      </c>
      <c r="L8647" s="5">
        <v>9.4443600391999995E-4</v>
      </c>
      <c r="M8647" s="5">
        <v>5.9500001370900002E-2</v>
      </c>
      <c r="N8647" s="8">
        <f t="shared" ref="N8647:N8710" si="1763">IF(M8647&lt;0, 0, IF(M8647=0, 0.0001, IF(M8647&gt;0, M8647)))</f>
        <v>5.9500001370900002E-2</v>
      </c>
      <c r="O8647" s="5">
        <v>0</v>
      </c>
      <c r="P8647" s="5">
        <v>96.736587524399994</v>
      </c>
      <c r="Q8647" s="5">
        <v>0.41122666001300001</v>
      </c>
      <c r="R8647" s="5">
        <v>3.2273263931299998</v>
      </c>
      <c r="S8647">
        <f t="shared" si="1755"/>
        <v>3.5351329807978304E-3</v>
      </c>
      <c r="T8647">
        <f t="shared" si="1756"/>
        <v>1956.4031698494059</v>
      </c>
      <c r="U8647">
        <f t="shared" si="1757"/>
        <v>5875.3730104298565</v>
      </c>
      <c r="V8647" s="9">
        <v>719.00280761700003</v>
      </c>
      <c r="W8647" s="9">
        <v>1717.71875</v>
      </c>
      <c r="X8647">
        <f t="shared" ref="X8647:X8710" si="1764" xml:space="preserve"> (1/(U8647 + W8647 + V8647))</f>
        <v>1.2030661968695288E-4</v>
      </c>
      <c r="Y8647">
        <f t="shared" ref="Y8647:Y8710" si="1765" xml:space="preserve"> Q8647/(1-(T8647*X8647))</f>
        <v>0.53781007805060177</v>
      </c>
      <c r="Z8647">
        <f t="shared" si="1758"/>
        <v>7.3425507075516983E-2</v>
      </c>
      <c r="AA8647">
        <f t="shared" si="1759"/>
        <v>1.041542764134753E-2</v>
      </c>
      <c r="AB8647">
        <f>(1/(AA8647*k))*(LN((50-dTar)/(hTar-dTar)))</f>
        <v>419.58383250140781</v>
      </c>
      <c r="AC8647">
        <f t="shared" si="1760"/>
        <v>676.85048152941829</v>
      </c>
      <c r="AD8647" s="19">
        <v>2288.7314453099998</v>
      </c>
      <c r="AE8647" s="19">
        <v>583.01635742200006</v>
      </c>
      <c r="AF8647">
        <f t="shared" ref="AF8647:AF8710" si="1766" xml:space="preserve"> (1/(AC8647 + AE8647 + AD8647))</f>
        <v>2.8180140999198322E-4</v>
      </c>
      <c r="AG8647" s="23">
        <f t="shared" si="1761"/>
        <v>0.43522957128701695</v>
      </c>
      <c r="AH8647" s="25">
        <f t="shared" ref="AH8647:AH8710" si="1767">Y8647*(1-AB8647*AF8647)</f>
        <v>0.47421978249441732</v>
      </c>
      <c r="AI8647" s="25">
        <f t="shared" si="1762"/>
        <v>2.7908577557360738E-2</v>
      </c>
    </row>
    <row r="8648" spans="6:35" ht="15">
      <c r="F8648" s="5">
        <v>2006</v>
      </c>
      <c r="G8648" s="5">
        <v>12</v>
      </c>
      <c r="H8648" s="5">
        <v>0</v>
      </c>
      <c r="I8648" s="5">
        <v>361</v>
      </c>
      <c r="J8648" s="5">
        <v>3</v>
      </c>
      <c r="K8648" s="5">
        <v>-3.56699991226</v>
      </c>
      <c r="L8648" s="5">
        <v>0</v>
      </c>
      <c r="M8648" s="5">
        <v>4.1999999433799999E-2</v>
      </c>
      <c r="N8648" s="8">
        <f t="shared" si="1763"/>
        <v>4.1999999433799999E-2</v>
      </c>
      <c r="O8648" s="5">
        <v>0</v>
      </c>
      <c r="P8648" s="5">
        <v>96.736587524399994</v>
      </c>
      <c r="Q8648" s="5">
        <v>0.333592712879</v>
      </c>
      <c r="R8648" s="5">
        <v>4.8730206489599999</v>
      </c>
      <c r="S8648">
        <f t="shared" si="1755"/>
        <v>2.4953878953107448E-3</v>
      </c>
      <c r="T8648">
        <f t="shared" si="1756"/>
        <v>2771.5712585080096</v>
      </c>
      <c r="U8648">
        <f t="shared" si="1757"/>
        <v>8323.4454020919075</v>
      </c>
      <c r="V8648" s="9">
        <v>766.87860107400002</v>
      </c>
      <c r="W8648" s="9">
        <v>2433.4350585900002</v>
      </c>
      <c r="X8648">
        <f t="shared" si="1764"/>
        <v>8.67772394963304E-5</v>
      </c>
      <c r="Y8648">
        <f t="shared" si="1765"/>
        <v>0.43923212508631632</v>
      </c>
      <c r="Z8648">
        <f t="shared" si="1758"/>
        <v>5.1829767807474995E-2</v>
      </c>
      <c r="AA8648">
        <f t="shared" si="1759"/>
        <v>7.3520663018560237E-3</v>
      </c>
      <c r="AB8648">
        <f>(1/(AA8648*k))*(LN((50-dTar)/(hTar-dTar)))</f>
        <v>594.41045108562957</v>
      </c>
      <c r="AC8648">
        <f t="shared" si="1760"/>
        <v>958.8715505192331</v>
      </c>
      <c r="AD8648" s="19">
        <v>2346.7556152299999</v>
      </c>
      <c r="AE8648" s="19">
        <v>825.93981933600003</v>
      </c>
      <c r="AF8648">
        <f t="shared" si="1766"/>
        <v>2.420389173429728E-4</v>
      </c>
      <c r="AG8648" s="23">
        <f t="shared" si="1761"/>
        <v>0.3372932746840917</v>
      </c>
      <c r="AH8648" s="25">
        <f t="shared" si="1767"/>
        <v>0.37603959630816536</v>
      </c>
      <c r="AI8648" s="25">
        <f t="shared" si="1762"/>
        <v>1.9700171673955446E-2</v>
      </c>
    </row>
    <row r="8649" spans="6:35" ht="15">
      <c r="F8649" s="5">
        <v>2006</v>
      </c>
      <c r="G8649" s="5">
        <v>12</v>
      </c>
      <c r="H8649" s="5">
        <v>0</v>
      </c>
      <c r="I8649" s="5">
        <v>361</v>
      </c>
      <c r="J8649" s="5">
        <v>4</v>
      </c>
      <c r="K8649" s="5">
        <v>-3.7945001125300002</v>
      </c>
      <c r="L8649" s="5">
        <v>2.3066099674900001E-4</v>
      </c>
      <c r="M8649" s="5">
        <v>0.10050000250299999</v>
      </c>
      <c r="N8649" s="8">
        <f t="shared" si="1763"/>
        <v>0.10050000250299999</v>
      </c>
      <c r="O8649" s="5">
        <v>0</v>
      </c>
      <c r="P8649" s="5">
        <v>96.736587524399994</v>
      </c>
      <c r="Q8649" s="5">
        <v>0.42641684412999997</v>
      </c>
      <c r="R8649" s="5">
        <v>6.9287152290299998</v>
      </c>
      <c r="S8649">
        <f t="shared" si="1755"/>
        <v>5.9711069787030122E-3</v>
      </c>
      <c r="T8649">
        <f t="shared" si="1756"/>
        <v>1158.2685411833493</v>
      </c>
      <c r="U8649">
        <f t="shared" si="1757"/>
        <v>3478.4546613786401</v>
      </c>
      <c r="V8649" s="9">
        <v>660.41607666000004</v>
      </c>
      <c r="W8649" s="9">
        <v>1016.95794678</v>
      </c>
      <c r="X8649">
        <f t="shared" si="1764"/>
        <v>1.9395524194675134E-4</v>
      </c>
      <c r="Y8649">
        <f t="shared" si="1765"/>
        <v>0.54996851020632731</v>
      </c>
      <c r="Z8649">
        <f t="shared" si="1758"/>
        <v>0.12402123487147544</v>
      </c>
      <c r="AA8649">
        <f t="shared" si="1759"/>
        <v>1.7592445040466538E-2</v>
      </c>
      <c r="AB8649">
        <f>(1/(AA8649*k))*(LN((50-dTar)/(hTar-dTar)))</f>
        <v>248.41032823154424</v>
      </c>
      <c r="AC8649">
        <f t="shared" si="1760"/>
        <v>400.72242364066165</v>
      </c>
      <c r="AD8649" s="19">
        <v>2164.2658691400002</v>
      </c>
      <c r="AE8649" s="19">
        <v>345.16885375999999</v>
      </c>
      <c r="AF8649">
        <f t="shared" si="1766"/>
        <v>3.4362405521252065E-4</v>
      </c>
      <c r="AG8649" s="23">
        <f t="shared" si="1761"/>
        <v>0.47423902095936432</v>
      </c>
      <c r="AH8649" s="25">
        <f t="shared" si="1767"/>
        <v>0.50302332777871639</v>
      </c>
      <c r="AI8649" s="25">
        <f t="shared" si="1762"/>
        <v>4.7139698315060687E-2</v>
      </c>
    </row>
    <row r="8650" spans="6:35" ht="15">
      <c r="F8650" s="5">
        <v>2006</v>
      </c>
      <c r="G8650" s="5">
        <v>12</v>
      </c>
      <c r="H8650" s="5">
        <v>0</v>
      </c>
      <c r="I8650" s="5">
        <v>361</v>
      </c>
      <c r="J8650" s="5">
        <v>5</v>
      </c>
      <c r="K8650" s="5">
        <v>-4.1319999694799998</v>
      </c>
      <c r="L8650" s="5">
        <v>0</v>
      </c>
      <c r="M8650" s="5">
        <v>0.256999999285</v>
      </c>
      <c r="N8650" s="8">
        <f t="shared" si="1763"/>
        <v>0.256999999285</v>
      </c>
      <c r="O8650" s="5">
        <v>0</v>
      </c>
      <c r="P8650" s="5">
        <v>96.736587524399994</v>
      </c>
      <c r="Q8650" s="5">
        <v>0.172206521034</v>
      </c>
      <c r="R8650" s="5">
        <v>1.5318055152900001</v>
      </c>
      <c r="S8650">
        <f t="shared" si="1755"/>
        <v>1.5269397522766475E-2</v>
      </c>
      <c r="T8650">
        <f t="shared" si="1756"/>
        <v>452.9416016028249</v>
      </c>
      <c r="U8650">
        <f t="shared" si="1757"/>
        <v>1360.2517632206434</v>
      </c>
      <c r="V8650" s="9">
        <v>595.10906982400002</v>
      </c>
      <c r="W8650" s="9">
        <v>397.68194580099998</v>
      </c>
      <c r="X8650">
        <f t="shared" si="1764"/>
        <v>4.2498164886342621E-4</v>
      </c>
      <c r="Y8650">
        <f t="shared" si="1765"/>
        <v>0.21325670213897321</v>
      </c>
      <c r="Z8650">
        <f t="shared" si="1758"/>
        <v>0.31714882069124889</v>
      </c>
      <c r="AA8650">
        <f t="shared" si="1759"/>
        <v>4.498764428076845E-2</v>
      </c>
      <c r="AB8650">
        <f>(1/(AA8650*k))*(LN((50-dTar)/(hTar-dTar)))</f>
        <v>97.141006531116986</v>
      </c>
      <c r="AC8650">
        <f t="shared" si="1760"/>
        <v>156.70274198808241</v>
      </c>
      <c r="AD8650" s="19">
        <v>1799.6359863299999</v>
      </c>
      <c r="AE8650" s="19">
        <v>134.97848510700001</v>
      </c>
      <c r="AF8650">
        <f t="shared" si="1766"/>
        <v>4.78167536507882E-4</v>
      </c>
      <c r="AG8650" s="23">
        <f t="shared" si="1761"/>
        <v>0.19727734245217457</v>
      </c>
      <c r="AH8650" s="25">
        <f t="shared" si="1767"/>
        <v>0.2033509974652386</v>
      </c>
      <c r="AI8650" s="25">
        <f t="shared" si="1762"/>
        <v>0.12054628986605324</v>
      </c>
    </row>
    <row r="8651" spans="6:35" ht="15">
      <c r="F8651" s="5">
        <v>2006</v>
      </c>
      <c r="G8651" s="5">
        <v>12</v>
      </c>
      <c r="H8651" s="5">
        <v>0</v>
      </c>
      <c r="I8651" s="5">
        <v>361</v>
      </c>
      <c r="J8651" s="5">
        <v>6</v>
      </c>
      <c r="K8651" s="5">
        <v>-4.3810000419600001</v>
      </c>
      <c r="L8651" s="5">
        <v>0</v>
      </c>
      <c r="M8651" s="5">
        <v>6.8999998271499996E-2</v>
      </c>
      <c r="N8651" s="8">
        <f t="shared" si="1763"/>
        <v>6.8999998271499996E-2</v>
      </c>
      <c r="O8651" s="5">
        <v>0</v>
      </c>
      <c r="P8651" s="5">
        <v>96.736587524399994</v>
      </c>
      <c r="Q8651" s="5">
        <v>0.72119987010999997</v>
      </c>
      <c r="R8651" s="5">
        <v>0.63920140266400005</v>
      </c>
      <c r="S8651">
        <f t="shared" si="1755"/>
        <v>4.0995657805794651E-3</v>
      </c>
      <c r="T8651">
        <f t="shared" si="1756"/>
        <v>1687.0433942627142</v>
      </c>
      <c r="U8651">
        <f t="shared" si="1757"/>
        <v>5066.445085977909</v>
      </c>
      <c r="V8651" s="9">
        <v>700.72711181600005</v>
      </c>
      <c r="W8651" s="9">
        <v>1481.22143555</v>
      </c>
      <c r="X8651">
        <f t="shared" si="1764"/>
        <v>1.3796160233349095E-4</v>
      </c>
      <c r="Y8651">
        <f t="shared" si="1765"/>
        <v>0.93997686211854803</v>
      </c>
      <c r="Z8651">
        <f t="shared" si="1758"/>
        <v>8.5148903269984047E-2</v>
      </c>
      <c r="AA8651">
        <f t="shared" si="1759"/>
        <v>1.207839449901919E-2</v>
      </c>
      <c r="AB8651">
        <f>(1/(AA8651*k))*(LN((50-dTar)/(hTar-dTar)))</f>
        <v>361.815061368675</v>
      </c>
      <c r="AC8651">
        <f t="shared" si="1760"/>
        <v>583.66095054714015</v>
      </c>
      <c r="AD8651" s="19">
        <v>2258.51831055</v>
      </c>
      <c r="AE8651" s="19">
        <v>502.746002197</v>
      </c>
      <c r="AF8651">
        <f t="shared" si="1766"/>
        <v>2.9896034179704891E-4</v>
      </c>
      <c r="AG8651" s="23">
        <f t="shared" si="1761"/>
        <v>0.77595891084864976</v>
      </c>
      <c r="AH8651" s="25">
        <f t="shared" si="1767"/>
        <v>0.83830111175585598</v>
      </c>
      <c r="AI8651" s="25">
        <f t="shared" si="1762"/>
        <v>3.2364567375618977E-2</v>
      </c>
    </row>
    <row r="8652" spans="6:35" ht="15">
      <c r="F8652" s="5">
        <v>2006</v>
      </c>
      <c r="G8652" s="5">
        <v>12</v>
      </c>
      <c r="H8652" s="5">
        <v>0</v>
      </c>
      <c r="I8652" s="5">
        <v>361</v>
      </c>
      <c r="J8652" s="5">
        <v>7</v>
      </c>
      <c r="K8652" s="5">
        <v>-4.3614997863799996</v>
      </c>
      <c r="L8652" s="5">
        <v>2.2101499780500001E-4</v>
      </c>
      <c r="M8652" s="5">
        <v>9.7999997436999997E-2</v>
      </c>
      <c r="N8652" s="8">
        <f t="shared" si="1763"/>
        <v>9.7999997436999997E-2</v>
      </c>
      <c r="O8652" s="5">
        <v>0</v>
      </c>
      <c r="P8652" s="5">
        <v>96.736587524399994</v>
      </c>
      <c r="Q8652" s="5">
        <v>0.23483215272399999</v>
      </c>
      <c r="R8652" s="5">
        <v>4.1400001482600002E-11</v>
      </c>
      <c r="S8652">
        <f t="shared" si="1755"/>
        <v>5.8225716819408063E-3</v>
      </c>
      <c r="T8652">
        <f t="shared" si="1756"/>
        <v>1187.8162686984274</v>
      </c>
      <c r="U8652">
        <f t="shared" si="1757"/>
        <v>3567.1909318146509</v>
      </c>
      <c r="V8652" s="9">
        <v>662.84197998000002</v>
      </c>
      <c r="W8652" s="9">
        <v>1042.9006347699999</v>
      </c>
      <c r="X8652">
        <f t="shared" si="1764"/>
        <v>1.8964775322296754E-4</v>
      </c>
      <c r="Y8652">
        <f t="shared" si="1765"/>
        <v>0.3031135342476996</v>
      </c>
      <c r="Z8652">
        <f t="shared" si="1758"/>
        <v>0.12093612335159255</v>
      </c>
      <c r="AA8652">
        <f t="shared" si="1759"/>
        <v>1.7154821153609619E-2</v>
      </c>
      <c r="AB8652">
        <f>(1/(AA8652*k))*(LN((50-dTar)/(hTar-dTar)))</f>
        <v>254.74733940774163</v>
      </c>
      <c r="AC8652">
        <f t="shared" si="1760"/>
        <v>410.94495543006786</v>
      </c>
      <c r="AD8652" s="19">
        <v>2171.4321289099998</v>
      </c>
      <c r="AE8652" s="19">
        <v>353.97418212899998</v>
      </c>
      <c r="AF8652">
        <f t="shared" si="1766"/>
        <v>3.4055871019903204E-4</v>
      </c>
      <c r="AG8652" s="23">
        <f t="shared" si="1761"/>
        <v>0.2606925271822006</v>
      </c>
      <c r="AH8652" s="25">
        <f t="shared" si="1767"/>
        <v>0.27681648754560939</v>
      </c>
      <c r="AI8652" s="25">
        <f t="shared" si="1762"/>
        <v>4.5967066656729678E-2</v>
      </c>
    </row>
    <row r="8653" spans="6:35" ht="15">
      <c r="F8653" s="5">
        <v>2006</v>
      </c>
      <c r="G8653" s="5">
        <v>12</v>
      </c>
      <c r="H8653" s="5">
        <v>0</v>
      </c>
      <c r="I8653" s="5">
        <v>361</v>
      </c>
      <c r="J8653" s="5">
        <v>8</v>
      </c>
      <c r="K8653" s="5">
        <v>-4.52750015259</v>
      </c>
      <c r="L8653" s="5">
        <v>8.7303598411400001E-4</v>
      </c>
      <c r="M8653" s="5">
        <v>1.49999996647E-2</v>
      </c>
      <c r="N8653" s="8">
        <f t="shared" si="1763"/>
        <v>1.49999996647E-2</v>
      </c>
      <c r="O8653" s="5">
        <v>0</v>
      </c>
      <c r="P8653" s="5">
        <v>96.736587524399994</v>
      </c>
      <c r="Q8653" s="5">
        <v>0.73409795761100005</v>
      </c>
      <c r="R8653" s="5">
        <v>0</v>
      </c>
      <c r="S8653">
        <f t="shared" si="1755"/>
        <v>8.9120995470382577E-4</v>
      </c>
      <c r="T8653">
        <f t="shared" si="1756"/>
        <v>7760.3995926756497</v>
      </c>
      <c r="U8653">
        <f t="shared" si="1757"/>
        <v>23305.647332633926</v>
      </c>
      <c r="V8653" s="9">
        <v>929.66101074200003</v>
      </c>
      <c r="W8653" s="9">
        <v>6813.6181640599998</v>
      </c>
      <c r="X8653">
        <f t="shared" si="1764"/>
        <v>3.2207232664243948E-5</v>
      </c>
      <c r="Y8653">
        <f t="shared" si="1765"/>
        <v>0.97872027795268468</v>
      </c>
      <c r="Z8653">
        <f t="shared" si="1758"/>
        <v>1.8510631195579122E-2</v>
      </c>
      <c r="AA8653">
        <f t="shared" si="1759"/>
        <v>2.6257379416520319E-3</v>
      </c>
      <c r="AB8653">
        <f>(1/(AA8653*k))*(LN((50-dTar)/(hTar-dTar)))</f>
        <v>1664.3492778065038</v>
      </c>
      <c r="AC8653">
        <f t="shared" si="1760"/>
        <v>2684.8403652747797</v>
      </c>
      <c r="AD8653" s="19">
        <v>2442.8371582</v>
      </c>
      <c r="AE8653" s="19">
        <v>2312.6315918</v>
      </c>
      <c r="AF8653">
        <f t="shared" si="1766"/>
        <v>1.3440301800727921E-4</v>
      </c>
      <c r="AG8653" s="23">
        <f t="shared" si="1761"/>
        <v>0.62554843148118555</v>
      </c>
      <c r="AH8653" s="25">
        <f t="shared" si="1767"/>
        <v>0.75978684890455939</v>
      </c>
      <c r="AI8653" s="25">
        <f t="shared" si="1762"/>
        <v>7.0357755354171483E-3</v>
      </c>
    </row>
    <row r="8654" spans="6:35" ht="15">
      <c r="F8654" s="5">
        <v>2006</v>
      </c>
      <c r="G8654" s="5">
        <v>12</v>
      </c>
      <c r="H8654" s="5">
        <v>0</v>
      </c>
      <c r="I8654" s="5">
        <v>361</v>
      </c>
      <c r="J8654" s="5">
        <v>9</v>
      </c>
      <c r="K8654" s="5">
        <v>-4.7315001487700004</v>
      </c>
      <c r="L8654" s="5">
        <v>4.2982900049499999E-4</v>
      </c>
      <c r="M8654" s="5">
        <v>1.6499999910599999E-2</v>
      </c>
      <c r="N8654" s="8">
        <f t="shared" si="1763"/>
        <v>1.6499999910599999E-2</v>
      </c>
      <c r="O8654" s="5">
        <v>0</v>
      </c>
      <c r="P8654" s="5">
        <v>96.736587524399994</v>
      </c>
      <c r="Q8654" s="5">
        <v>1.9965025186500001</v>
      </c>
      <c r="R8654" s="5">
        <v>0</v>
      </c>
      <c r="S8654">
        <f t="shared" si="1755"/>
        <v>9.8033096677626187E-4</v>
      </c>
      <c r="T8654">
        <f t="shared" si="1756"/>
        <v>7054.9086011382788</v>
      </c>
      <c r="U8654">
        <f t="shared" si="1757"/>
        <v>21186.951761772052</v>
      </c>
      <c r="V8654" s="9">
        <v>914.62261962900004</v>
      </c>
      <c r="W8654" s="9">
        <v>6194.1982421900002</v>
      </c>
      <c r="X8654">
        <f t="shared" si="1764"/>
        <v>3.5340968182868042E-5</v>
      </c>
      <c r="Y8654">
        <f t="shared" si="1765"/>
        <v>2.6596178597269611</v>
      </c>
      <c r="Z8654">
        <f t="shared" si="1758"/>
        <v>2.0361694659965419E-2</v>
      </c>
      <c r="AA8654">
        <f t="shared" si="1759"/>
        <v>2.8883117847312329E-3</v>
      </c>
      <c r="AB8654">
        <f>(1/(AA8654*k))*(LN((50-dTar)/(hTar-dTar)))</f>
        <v>1513.0447723822697</v>
      </c>
      <c r="AC8654">
        <f t="shared" si="1760"/>
        <v>2440.7639270969103</v>
      </c>
      <c r="AD8654" s="19">
        <v>2437.2756347700001</v>
      </c>
      <c r="AE8654" s="19">
        <v>2102.3920898400002</v>
      </c>
      <c r="AF8654">
        <f t="shared" si="1766"/>
        <v>1.4325761641910382E-4</v>
      </c>
      <c r="AG8654" s="23">
        <f t="shared" si="1761"/>
        <v>1.7296611384550173</v>
      </c>
      <c r="AH8654" s="25">
        <f t="shared" si="1767"/>
        <v>2.0831318915260706</v>
      </c>
      <c r="AI8654" s="25">
        <f t="shared" si="1762"/>
        <v>7.7393532200259827E-3</v>
      </c>
    </row>
    <row r="8655" spans="6:35" ht="15">
      <c r="F8655" s="5">
        <v>2006</v>
      </c>
      <c r="G8655" s="5">
        <v>12</v>
      </c>
      <c r="H8655" s="5">
        <v>0</v>
      </c>
      <c r="I8655" s="5">
        <v>361</v>
      </c>
      <c r="J8655" s="5">
        <v>10</v>
      </c>
      <c r="K8655" s="5">
        <v>-4.9369997978200004</v>
      </c>
      <c r="L8655" s="5">
        <v>0</v>
      </c>
      <c r="M8655" s="5">
        <v>0.314999997616</v>
      </c>
      <c r="N8655" s="8">
        <f t="shared" si="1763"/>
        <v>0.314999997616</v>
      </c>
      <c r="O8655" s="5">
        <v>0</v>
      </c>
      <c r="P8655" s="5">
        <v>96.736587524399994</v>
      </c>
      <c r="Q8655" s="5">
        <v>3.6500129699700001</v>
      </c>
      <c r="R8655" s="5">
        <v>22.469221115100002</v>
      </c>
      <c r="S8655">
        <f t="shared" si="1755"/>
        <v>1.8715409325489159E-2</v>
      </c>
      <c r="T8655">
        <f t="shared" si="1756"/>
        <v>369.5428322827392</v>
      </c>
      <c r="U8655">
        <f t="shared" si="1757"/>
        <v>1109.7927137170511</v>
      </c>
      <c r="V8655" s="9">
        <v>589.65612793000003</v>
      </c>
      <c r="W8655" s="9">
        <v>324.45800781299999</v>
      </c>
      <c r="X8655">
        <f t="shared" si="1764"/>
        <v>4.9409388592502933E-4</v>
      </c>
      <c r="Y8655">
        <f t="shared" si="1765"/>
        <v>4.4653330064229451</v>
      </c>
      <c r="Z8655">
        <f t="shared" si="1758"/>
        <v>0.3887232608544659</v>
      </c>
      <c r="AA8655">
        <f t="shared" si="1759"/>
        <v>5.5140497589949315E-2</v>
      </c>
      <c r="AB8655">
        <f>(1/(AA8655*k))*(LN((50-dTar)/(hTar-dTar)))</f>
        <v>79.25472634280797</v>
      </c>
      <c r="AC8655">
        <f t="shared" si="1760"/>
        <v>127.84953931329531</v>
      </c>
      <c r="AD8655" s="19">
        <v>1696.4450683600001</v>
      </c>
      <c r="AE8655" s="19">
        <v>110.12531280499999</v>
      </c>
      <c r="AF8655">
        <f t="shared" si="1766"/>
        <v>5.1695083855047609E-4</v>
      </c>
      <c r="AG8655" s="23">
        <f t="shared" si="1761"/>
        <v>4.1702105453130169</v>
      </c>
      <c r="AH8655" s="25">
        <f t="shared" si="1767"/>
        <v>4.2823847531987669</v>
      </c>
      <c r="AI8655" s="25">
        <f t="shared" si="1762"/>
        <v>0.14775128842827467</v>
      </c>
    </row>
    <row r="8656" spans="6:35" ht="15">
      <c r="F8656" s="5">
        <v>2006</v>
      </c>
      <c r="G8656" s="5">
        <v>12</v>
      </c>
      <c r="H8656" s="5">
        <v>0</v>
      </c>
      <c r="I8656" s="5">
        <v>361</v>
      </c>
      <c r="J8656" s="5">
        <v>11</v>
      </c>
      <c r="K8656" s="5">
        <v>-3.0155000686600002</v>
      </c>
      <c r="L8656" s="5">
        <v>0</v>
      </c>
      <c r="M8656" s="5">
        <v>0.25</v>
      </c>
      <c r="N8656" s="8">
        <f t="shared" si="1763"/>
        <v>0.25</v>
      </c>
      <c r="O8656" s="5">
        <v>0</v>
      </c>
      <c r="P8656" s="5">
        <v>96.736587524399994</v>
      </c>
      <c r="Q8656" s="5">
        <v>5.9708352088899996</v>
      </c>
      <c r="R8656" s="5">
        <v>266.03167724600002</v>
      </c>
      <c r="S8656">
        <f t="shared" si="1755"/>
        <v>1.485349957708899E-2</v>
      </c>
      <c r="T8656">
        <f t="shared" si="1756"/>
        <v>465.62396515229102</v>
      </c>
      <c r="U8656">
        <f t="shared" si="1757"/>
        <v>1398.3388087005014</v>
      </c>
      <c r="V8656" s="9">
        <v>574.62023925799997</v>
      </c>
      <c r="W8656" s="9">
        <v>408.81710815399998</v>
      </c>
      <c r="X8656">
        <f t="shared" si="1764"/>
        <v>4.1985473632089119E-4</v>
      </c>
      <c r="Y8656">
        <f t="shared" si="1765"/>
        <v>7.4217449948402949</v>
      </c>
      <c r="Z8656">
        <f t="shared" si="1758"/>
        <v>0.30851052682255731</v>
      </c>
      <c r="AA8656">
        <f t="shared" si="1759"/>
        <v>4.3762300005767141E-2</v>
      </c>
      <c r="AB8656">
        <f>(1/(AA8656*k))*(LN((50-dTar)/(hTar-dTar)))</f>
        <v>99.860954436164988</v>
      </c>
      <c r="AC8656">
        <f t="shared" si="1760"/>
        <v>161.09041831557892</v>
      </c>
      <c r="AD8656" s="19">
        <v>1813.0510253899999</v>
      </c>
      <c r="AE8656" s="19">
        <v>138.757904053</v>
      </c>
      <c r="AF8656">
        <f t="shared" si="1766"/>
        <v>4.7328331141794668E-4</v>
      </c>
      <c r="AG8656" s="23">
        <f t="shared" si="1761"/>
        <v>6.8559007168728314</v>
      </c>
      <c r="AH8656" s="25">
        <f t="shared" si="1767"/>
        <v>7.0709745998601434</v>
      </c>
      <c r="AI8656" s="25">
        <f t="shared" si="1762"/>
        <v>0.11726292821150311</v>
      </c>
    </row>
    <row r="8657" spans="6:35" ht="15">
      <c r="F8657" s="5">
        <v>2006</v>
      </c>
      <c r="G8657" s="5">
        <v>12</v>
      </c>
      <c r="H8657" s="5">
        <v>0</v>
      </c>
      <c r="I8657" s="5">
        <v>361</v>
      </c>
      <c r="J8657" s="5">
        <v>12</v>
      </c>
      <c r="K8657" s="5">
        <v>-1.0234999656699999</v>
      </c>
      <c r="L8657" s="5">
        <v>1.61525122821E-2</v>
      </c>
      <c r="M8657" s="5">
        <v>9.0999998152300005E-2</v>
      </c>
      <c r="N8657" s="8">
        <f t="shared" si="1763"/>
        <v>9.0999998152300005E-2</v>
      </c>
      <c r="O8657" s="5">
        <v>0</v>
      </c>
      <c r="P8657" s="5">
        <v>96.736587524399994</v>
      </c>
      <c r="Q8657" s="5">
        <v>7.3085136413600003</v>
      </c>
      <c r="R8657" s="5">
        <v>575.70660400400004</v>
      </c>
      <c r="S8657">
        <f t="shared" si="1755"/>
        <v>5.4066737362811479E-3</v>
      </c>
      <c r="T8657">
        <f t="shared" si="1756"/>
        <v>1279.1867434244627</v>
      </c>
      <c r="U8657">
        <f t="shared" si="1757"/>
        <v>3841.590211793754</v>
      </c>
      <c r="V8657" s="9">
        <v>631.48510742200006</v>
      </c>
      <c r="W8657" s="9">
        <v>1123.1237793</v>
      </c>
      <c r="X8657">
        <f t="shared" si="1764"/>
        <v>1.7869271310686998E-4</v>
      </c>
      <c r="Y8657">
        <f t="shared" si="1765"/>
        <v>9.4741210094137021</v>
      </c>
      <c r="Z8657">
        <f t="shared" si="1758"/>
        <v>0.11229782948327129</v>
      </c>
      <c r="AA8657">
        <f t="shared" si="1759"/>
        <v>1.5929476878660837E-2</v>
      </c>
      <c r="AB8657">
        <f>(1/(AA8657*k))*(LN((50-dTar)/(hTar-dTar)))</f>
        <v>274.34328698841023</v>
      </c>
      <c r="AC8657">
        <f t="shared" si="1760"/>
        <v>442.55610325940251</v>
      </c>
      <c r="AD8657" s="19">
        <v>2191.7763671900002</v>
      </c>
      <c r="AE8657" s="19">
        <v>381.203033447</v>
      </c>
      <c r="AF8657">
        <f t="shared" si="1766"/>
        <v>3.3161605914037171E-4</v>
      </c>
      <c r="AG8657" s="23">
        <f t="shared" si="1761"/>
        <v>8.0837112230535126</v>
      </c>
      <c r="AH8657" s="25">
        <f t="shared" si="1767"/>
        <v>8.6121973160298548</v>
      </c>
      <c r="AI8657" s="25">
        <f t="shared" si="1762"/>
        <v>4.2683705002320292E-2</v>
      </c>
    </row>
    <row r="8658" spans="6:35" ht="15">
      <c r="F8658" s="5">
        <v>2006</v>
      </c>
      <c r="G8658" s="5">
        <v>12</v>
      </c>
      <c r="H8658" s="5">
        <v>0</v>
      </c>
      <c r="I8658" s="5">
        <v>361</v>
      </c>
      <c r="J8658" s="5">
        <v>13</v>
      </c>
      <c r="K8658" s="5">
        <v>1.2469999790199999</v>
      </c>
      <c r="L8658" s="5">
        <v>0.12701234221499999</v>
      </c>
      <c r="M8658" s="5">
        <v>5.4999999702000001E-2</v>
      </c>
      <c r="N8658" s="8">
        <f t="shared" si="1763"/>
        <v>5.4999999702000001E-2</v>
      </c>
      <c r="O8658" s="5">
        <v>0</v>
      </c>
      <c r="P8658" s="5">
        <v>96.736587524399994</v>
      </c>
      <c r="Q8658" s="5">
        <v>7.7636861801099997</v>
      </c>
      <c r="R8658" s="5">
        <v>799.38409423799999</v>
      </c>
      <c r="S8658">
        <f t="shared" si="1755"/>
        <v>3.2677698892542065E-3</v>
      </c>
      <c r="T8658">
        <f t="shared" si="1756"/>
        <v>2116.4725803414835</v>
      </c>
      <c r="U8658">
        <f t="shared" si="1757"/>
        <v>6356.0855285316156</v>
      </c>
      <c r="V8658" s="9">
        <v>685.35076904300001</v>
      </c>
      <c r="W8658" s="9">
        <v>1858.25939941</v>
      </c>
      <c r="X8658">
        <f t="shared" si="1764"/>
        <v>1.1236339241787995E-4</v>
      </c>
      <c r="Y8658">
        <f t="shared" si="1765"/>
        <v>10.18607869765269</v>
      </c>
      <c r="Z8658">
        <f t="shared" si="1758"/>
        <v>6.7872315533218069E-2</v>
      </c>
      <c r="AA8658">
        <f t="shared" si="1759"/>
        <v>9.6277059491041098E-3</v>
      </c>
      <c r="AB8658">
        <f>(1/(AA8658*k))*(LN((50-dTar)/(hTar-dTar)))</f>
        <v>453.91343171468088</v>
      </c>
      <c r="AC8658">
        <f t="shared" si="1760"/>
        <v>732.22917812907303</v>
      </c>
      <c r="AD8658" s="19">
        <v>2303.3522949200001</v>
      </c>
      <c r="AE8658" s="19">
        <v>630.71771240199996</v>
      </c>
      <c r="AF8658">
        <f t="shared" si="1766"/>
        <v>2.7275460878050729E-4</v>
      </c>
      <c r="AG8658" s="23">
        <f t="shared" si="1761"/>
        <v>8.1517264378213241</v>
      </c>
      <c r="AH8658" s="25">
        <f t="shared" si="1767"/>
        <v>8.9249710510877005</v>
      </c>
      <c r="AI8658" s="25">
        <f t="shared" si="1762"/>
        <v>2.5797844066753273E-2</v>
      </c>
    </row>
    <row r="8659" spans="6:35" ht="15">
      <c r="F8659" s="5">
        <v>2006</v>
      </c>
      <c r="G8659" s="5">
        <v>12</v>
      </c>
      <c r="H8659" s="5">
        <v>0</v>
      </c>
      <c r="I8659" s="5">
        <v>361</v>
      </c>
      <c r="J8659" s="5">
        <v>14</v>
      </c>
      <c r="K8659" s="5">
        <v>3.2585000991799999</v>
      </c>
      <c r="L8659" s="5">
        <v>0.22685773670699999</v>
      </c>
      <c r="M8659" s="5">
        <v>0.28099998831700002</v>
      </c>
      <c r="N8659" s="8">
        <f t="shared" si="1763"/>
        <v>0.28099998831700002</v>
      </c>
      <c r="O8659" s="5">
        <v>0</v>
      </c>
      <c r="P8659" s="5">
        <v>96.736587524399994</v>
      </c>
      <c r="Q8659" s="5">
        <v>5.28931283951</v>
      </c>
      <c r="R8659" s="5">
        <v>613.47155761700003</v>
      </c>
      <c r="S8659">
        <f t="shared" si="1755"/>
        <v>1.6695332830514283E-2</v>
      </c>
      <c r="T8659">
        <f t="shared" si="1756"/>
        <v>414.25621397803604</v>
      </c>
      <c r="U8659">
        <f t="shared" si="1757"/>
        <v>1244.0737249453337</v>
      </c>
      <c r="V8659" s="9">
        <v>564.32727050799997</v>
      </c>
      <c r="W8659" s="9">
        <v>363.71624755900001</v>
      </c>
      <c r="X8659">
        <f t="shared" si="1764"/>
        <v>4.6038030553690592E-4</v>
      </c>
      <c r="Y8659">
        <f t="shared" si="1765"/>
        <v>6.5357883431193793</v>
      </c>
      <c r="Z8659">
        <f t="shared" si="1758"/>
        <v>0.34676581773124049</v>
      </c>
      <c r="AA8659">
        <f t="shared" si="1759"/>
        <v>4.9188823161382463E-2</v>
      </c>
      <c r="AB8659">
        <f>(1/(AA8659*k))*(LN((50-dTar)/(hTar-dTar)))</f>
        <v>88.844269206437161</v>
      </c>
      <c r="AC8659">
        <f t="shared" si="1760"/>
        <v>143.31888346366276</v>
      </c>
      <c r="AD8659" s="19">
        <v>1755.2741699200001</v>
      </c>
      <c r="AE8659" s="19">
        <v>123.450080872</v>
      </c>
      <c r="AF8659">
        <f t="shared" si="1766"/>
        <v>4.9454929178259662E-4</v>
      </c>
      <c r="AG8659" s="23">
        <f t="shared" si="1761"/>
        <v>6.0725430878516162</v>
      </c>
      <c r="AH8659" s="25">
        <f t="shared" si="1767"/>
        <v>6.2486197218396251</v>
      </c>
      <c r="AI8659" s="25">
        <f t="shared" si="1762"/>
        <v>0.13180352582979835</v>
      </c>
    </row>
    <row r="8660" spans="6:35" ht="15">
      <c r="F8660" s="5">
        <v>2006</v>
      </c>
      <c r="G8660" s="5">
        <v>12</v>
      </c>
      <c r="H8660" s="5">
        <v>0</v>
      </c>
      <c r="I8660" s="5">
        <v>361</v>
      </c>
      <c r="J8660" s="5">
        <v>15</v>
      </c>
      <c r="K8660" s="5">
        <v>4.3099999427800002</v>
      </c>
      <c r="L8660" s="5">
        <v>0.25229567289400001</v>
      </c>
      <c r="M8660" s="5">
        <v>0.33700001239799998</v>
      </c>
      <c r="N8660" s="8">
        <f t="shared" si="1763"/>
        <v>0.33700001239799998</v>
      </c>
      <c r="O8660" s="5">
        <v>0</v>
      </c>
      <c r="P8660" s="5">
        <v>96.736587524399994</v>
      </c>
      <c r="Q8660" s="5">
        <v>4.0733208656300004</v>
      </c>
      <c r="R8660" s="5">
        <v>481.06399536100002</v>
      </c>
      <c r="S8660">
        <f t="shared" si="1755"/>
        <v>2.0022518166530709E-2</v>
      </c>
      <c r="T8660">
        <f t="shared" si="1756"/>
        <v>345.41835906699094</v>
      </c>
      <c r="U8660">
        <f t="shared" si="1757"/>
        <v>1037.3432917333628</v>
      </c>
      <c r="V8660" s="9">
        <v>560.03021240199996</v>
      </c>
      <c r="W8660" s="9">
        <v>303.27673339799998</v>
      </c>
      <c r="X8660">
        <f t="shared" si="1764"/>
        <v>5.2613572989514677E-4</v>
      </c>
      <c r="Y8660">
        <f t="shared" si="1765"/>
        <v>4.9780089888870318</v>
      </c>
      <c r="Z8660">
        <f t="shared" si="1758"/>
        <v>0.41587220545646136</v>
      </c>
      <c r="AA8660">
        <f t="shared" si="1759"/>
        <v>5.8991582578034087E-2</v>
      </c>
      <c r="AB8660">
        <f>(1/(AA8660*k))*(LN((50-dTar)/(hTar-dTar)))</f>
        <v>74.080824007677123</v>
      </c>
      <c r="AC8660">
        <f t="shared" si="1760"/>
        <v>119.50327328573633</v>
      </c>
      <c r="AD8660" s="19">
        <v>1660.6727294899999</v>
      </c>
      <c r="AE8660" s="19">
        <v>102.93611145</v>
      </c>
      <c r="AF8660">
        <f t="shared" si="1766"/>
        <v>5.3103582757798879E-4</v>
      </c>
      <c r="AG8660" s="23">
        <f t="shared" si="1761"/>
        <v>4.6621019517415494</v>
      </c>
      <c r="AH8660" s="25">
        <f t="shared" si="1767"/>
        <v>4.782176247422246</v>
      </c>
      <c r="AI8660" s="25">
        <f t="shared" si="1762"/>
        <v>0.15807043304440935</v>
      </c>
    </row>
    <row r="8661" spans="6:35" ht="15">
      <c r="F8661" s="5">
        <v>2006</v>
      </c>
      <c r="G8661" s="5">
        <v>12</v>
      </c>
      <c r="H8661" s="5">
        <v>0</v>
      </c>
      <c r="I8661" s="5">
        <v>361</v>
      </c>
      <c r="J8661" s="5">
        <v>16</v>
      </c>
      <c r="K8661" s="5">
        <v>3.78850007057</v>
      </c>
      <c r="L8661" s="5">
        <v>0.21993149816999999</v>
      </c>
      <c r="M8661" s="5">
        <v>0.31850001215899998</v>
      </c>
      <c r="N8661" s="8">
        <f t="shared" si="1763"/>
        <v>0.31850001215899998</v>
      </c>
      <c r="O8661" s="5">
        <v>0</v>
      </c>
      <c r="P8661" s="5">
        <v>96.736587524399994</v>
      </c>
      <c r="Q8661" s="5">
        <v>1.66568398476</v>
      </c>
      <c r="R8661" s="5">
        <v>290.43643188499999</v>
      </c>
      <c r="S8661">
        <f t="shared" si="1755"/>
        <v>1.8923359183626181E-2</v>
      </c>
      <c r="T8661">
        <f t="shared" si="1756"/>
        <v>365.48190531924104</v>
      </c>
      <c r="U8661">
        <f t="shared" si="1757"/>
        <v>1097.5971391819207</v>
      </c>
      <c r="V8661" s="9">
        <v>565.31323242200006</v>
      </c>
      <c r="W8661" s="9">
        <v>320.89251709000001</v>
      </c>
      <c r="X8661">
        <f t="shared" si="1764"/>
        <v>5.0408233887509432E-4</v>
      </c>
      <c r="Y8661">
        <f t="shared" si="1765"/>
        <v>2.0418623589292264</v>
      </c>
      <c r="Z8661">
        <f t="shared" si="1758"/>
        <v>0.39304242617665608</v>
      </c>
      <c r="AA8661">
        <f t="shared" si="1759"/>
        <v>5.5753172335770568E-2</v>
      </c>
      <c r="AB8661">
        <f>(1/(AA8661*k))*(LN((50-dTar)/(hTar-dTar)))</f>
        <v>78.383791698501483</v>
      </c>
      <c r="AC8661">
        <f t="shared" si="1760"/>
        <v>126.44459353675011</v>
      </c>
      <c r="AD8661" s="19">
        <v>1690.6384277300001</v>
      </c>
      <c r="AE8661" s="19">
        <v>108.91513824499999</v>
      </c>
      <c r="AF8661">
        <f t="shared" si="1766"/>
        <v>5.1921129574365992E-4</v>
      </c>
      <c r="AG8661" s="23">
        <f t="shared" si="1761"/>
        <v>1.907811111394158</v>
      </c>
      <c r="AH8661" s="25">
        <f t="shared" si="1767"/>
        <v>1.9587631550027322</v>
      </c>
      <c r="AI8661" s="25">
        <f t="shared" si="1762"/>
        <v>0.14939297624465475</v>
      </c>
    </row>
    <row r="8662" spans="6:35" ht="15">
      <c r="F8662" s="5">
        <v>2006</v>
      </c>
      <c r="G8662" s="5">
        <v>12</v>
      </c>
      <c r="H8662" s="5">
        <v>0</v>
      </c>
      <c r="I8662" s="5">
        <v>361</v>
      </c>
      <c r="J8662" s="5">
        <v>17</v>
      </c>
      <c r="K8662" s="5">
        <v>2.48699998856</v>
      </c>
      <c r="L8662" s="5">
        <v>0.15488566458200001</v>
      </c>
      <c r="M8662" s="5">
        <v>0.24799999594700001</v>
      </c>
      <c r="N8662" s="8">
        <f t="shared" si="1763"/>
        <v>0.24799999594700001</v>
      </c>
      <c r="O8662" s="5">
        <v>0</v>
      </c>
      <c r="P8662" s="5">
        <v>96.736587524399994</v>
      </c>
      <c r="Q8662" s="5">
        <v>0.53822392225299998</v>
      </c>
      <c r="R8662" s="5">
        <v>77.053886413599997</v>
      </c>
      <c r="S8662">
        <f t="shared" si="1755"/>
        <v>1.4734671339667346E-2</v>
      </c>
      <c r="T8662">
        <f t="shared" si="1756"/>
        <v>469.37900480026553</v>
      </c>
      <c r="U8662">
        <f t="shared" si="1757"/>
        <v>1409.6157576141047</v>
      </c>
      <c r="V8662" s="9">
        <v>596.81280517599998</v>
      </c>
      <c r="W8662" s="9">
        <v>412.11398315399998</v>
      </c>
      <c r="X8662">
        <f t="shared" si="1764"/>
        <v>4.1347215564886371E-4</v>
      </c>
      <c r="Y8662">
        <f t="shared" si="1765"/>
        <v>0.66783388245087827</v>
      </c>
      <c r="Z8662">
        <f t="shared" si="1758"/>
        <v>0.30604243760640426</v>
      </c>
      <c r="AA8662">
        <f t="shared" si="1759"/>
        <v>4.3412200896246603E-2</v>
      </c>
      <c r="AB8662">
        <f>(1/(AA8662*k))*(LN((50-dTar)/(hTar-dTar)))</f>
        <v>100.66628635903912</v>
      </c>
      <c r="AC8662">
        <f t="shared" si="1760"/>
        <v>162.38953724620771</v>
      </c>
      <c r="AD8662" s="19">
        <v>1816.9249267600001</v>
      </c>
      <c r="AE8662" s="19">
        <v>139.87690734899999</v>
      </c>
      <c r="AF8662">
        <f t="shared" si="1766"/>
        <v>4.7187810101383489E-4</v>
      </c>
      <c r="AG8662" s="23">
        <f t="shared" si="1761"/>
        <v>0.61665906332202169</v>
      </c>
      <c r="AH8662" s="25">
        <f t="shared" si="1767"/>
        <v>0.63611029308571543</v>
      </c>
      <c r="AI8662" s="25">
        <f t="shared" si="1762"/>
        <v>0.11632482288474451</v>
      </c>
    </row>
    <row r="8663" spans="6:35" ht="15">
      <c r="F8663" s="5">
        <v>2006</v>
      </c>
      <c r="G8663" s="5">
        <v>12</v>
      </c>
      <c r="H8663" s="5">
        <v>0</v>
      </c>
      <c r="I8663" s="5">
        <v>361</v>
      </c>
      <c r="J8663" s="5">
        <v>18</v>
      </c>
      <c r="K8663" s="5">
        <v>0.88150000572200005</v>
      </c>
      <c r="L8663" s="5">
        <v>6.9341398775599999E-2</v>
      </c>
      <c r="M8663" s="5">
        <v>0.36449998617200002</v>
      </c>
      <c r="N8663" s="8">
        <f t="shared" si="1763"/>
        <v>0.36449998617200002</v>
      </c>
      <c r="O8663" s="5">
        <v>0</v>
      </c>
      <c r="P8663" s="5">
        <v>96.736587524399994</v>
      </c>
      <c r="Q8663" s="5">
        <v>0.21883684396700001</v>
      </c>
      <c r="R8663" s="5">
        <v>0</v>
      </c>
      <c r="S8663">
        <f t="shared" si="1755"/>
        <v>2.1656401561818982E-2</v>
      </c>
      <c r="T8663">
        <f t="shared" si="1756"/>
        <v>319.35801290577598</v>
      </c>
      <c r="U8663">
        <f t="shared" si="1757"/>
        <v>959.08015209131872</v>
      </c>
      <c r="V8663" s="9">
        <v>580.89361572300004</v>
      </c>
      <c r="W8663" s="9">
        <v>280.39581298799999</v>
      </c>
      <c r="X8663">
        <f t="shared" si="1764"/>
        <v>5.493389971718024E-4</v>
      </c>
      <c r="Y8663">
        <f t="shared" si="1765"/>
        <v>0.26539697790241645</v>
      </c>
      <c r="Z8663">
        <f t="shared" si="1758"/>
        <v>0.44980833104295442</v>
      </c>
      <c r="AA8663">
        <f t="shared" si="1759"/>
        <v>6.3805430987828163E-2</v>
      </c>
      <c r="AB8663">
        <f>(1/(AA8663*k))*(LN((50-dTar)/(hTar-dTar)))</f>
        <v>68.49174089477377</v>
      </c>
      <c r="AC8663">
        <f t="shared" si="1760"/>
        <v>110.48725955202345</v>
      </c>
      <c r="AD8663" s="19">
        <v>1618.27050781</v>
      </c>
      <c r="AE8663" s="19">
        <v>95.170021057100001</v>
      </c>
      <c r="AF8663">
        <f t="shared" si="1766"/>
        <v>5.482673197642013E-4</v>
      </c>
      <c r="AG8663" s="23">
        <f t="shared" si="1761"/>
        <v>0.24932014362859775</v>
      </c>
      <c r="AH8663" s="25">
        <f t="shared" si="1767"/>
        <v>0.25543084812460132</v>
      </c>
      <c r="AI8663" s="25">
        <f t="shared" si="1762"/>
        <v>0.17096934284632448</v>
      </c>
    </row>
    <row r="8664" spans="6:35" ht="15">
      <c r="F8664" s="5">
        <v>2006</v>
      </c>
      <c r="G8664" s="5">
        <v>12</v>
      </c>
      <c r="H8664" s="5">
        <v>0</v>
      </c>
      <c r="I8664" s="5">
        <v>361</v>
      </c>
      <c r="J8664" s="5">
        <v>19</v>
      </c>
      <c r="K8664" s="5">
        <v>-0.72750002145799997</v>
      </c>
      <c r="L8664" s="5">
        <v>4.3439171277E-3</v>
      </c>
      <c r="M8664" s="5">
        <v>0.210500001907</v>
      </c>
      <c r="N8664" s="8">
        <f t="shared" si="1763"/>
        <v>0.210500001907</v>
      </c>
      <c r="O8664" s="5">
        <v>0</v>
      </c>
      <c r="P8664" s="5">
        <v>96.736587524399994</v>
      </c>
      <c r="Q8664" s="5">
        <v>0.58154410123800004</v>
      </c>
      <c r="R8664" s="5">
        <v>0</v>
      </c>
      <c r="S8664">
        <f t="shared" si="1755"/>
        <v>1.2506646757211425E-2</v>
      </c>
      <c r="T8664">
        <f t="shared" si="1756"/>
        <v>552.99757830644364</v>
      </c>
      <c r="U8664">
        <f t="shared" si="1757"/>
        <v>1660.7349121525126</v>
      </c>
      <c r="V8664" s="9">
        <v>605.331542969</v>
      </c>
      <c r="W8664" s="9">
        <v>485.53094482400002</v>
      </c>
      <c r="X8664">
        <f t="shared" si="1764"/>
        <v>3.6342525982173196E-4</v>
      </c>
      <c r="Y8664">
        <f t="shared" si="1765"/>
        <v>0.72781559480305558</v>
      </c>
      <c r="Z8664">
        <f t="shared" si="1758"/>
        <v>0.25976586593791162</v>
      </c>
      <c r="AA8664">
        <f t="shared" si="1759"/>
        <v>3.6847856938674761E-2</v>
      </c>
      <c r="AB8664">
        <f>(1/(AA8664*k))*(LN((50-dTar)/(hTar-dTar)))</f>
        <v>118.59970728205037</v>
      </c>
      <c r="AC8664">
        <f t="shared" si="1760"/>
        <v>191.31878486484464</v>
      </c>
      <c r="AD8664" s="19">
        <v>1893.1340332</v>
      </c>
      <c r="AE8664" s="19">
        <v>164.79559326200001</v>
      </c>
      <c r="AF8664">
        <f t="shared" si="1766"/>
        <v>4.4459295601329078E-4</v>
      </c>
      <c r="AG8664" s="23">
        <f t="shared" si="1761"/>
        <v>0.66590833969410856</v>
      </c>
      <c r="AH8664" s="25">
        <f t="shared" si="1767"/>
        <v>0.68943890147551257</v>
      </c>
      <c r="AI8664" s="25">
        <f t="shared" si="1762"/>
        <v>9.8735386448567247E-2</v>
      </c>
    </row>
    <row r="8665" spans="6:35" ht="15">
      <c r="F8665" s="5">
        <v>2006</v>
      </c>
      <c r="G8665" s="5">
        <v>12</v>
      </c>
      <c r="H8665" s="5">
        <v>0</v>
      </c>
      <c r="I8665" s="5">
        <v>361</v>
      </c>
      <c r="J8665" s="5">
        <v>20</v>
      </c>
      <c r="K8665" s="5">
        <v>-1.2519999742500001</v>
      </c>
      <c r="L8665" s="5">
        <v>1.9506140379200001E-3</v>
      </c>
      <c r="M8665" s="5">
        <v>0</v>
      </c>
      <c r="N8665" s="8">
        <f t="shared" si="1763"/>
        <v>1E-4</v>
      </c>
      <c r="O8665" s="5">
        <v>0</v>
      </c>
      <c r="P8665" s="5">
        <v>96.736587524399994</v>
      </c>
      <c r="Q8665" s="5">
        <v>0.113108307123</v>
      </c>
      <c r="R8665" s="5">
        <v>0</v>
      </c>
      <c r="S8665">
        <f t="shared" si="1755"/>
        <v>5.9413998308355972E-6</v>
      </c>
      <c r="T8665">
        <f t="shared" si="1756"/>
        <v>1164059.9128807276</v>
      </c>
      <c r="U8665">
        <f t="shared" si="1757"/>
        <v>3495847.0217512534</v>
      </c>
      <c r="V8665" s="9">
        <v>1146.81433105</v>
      </c>
      <c r="W8665" s="9">
        <v>60723.6445313</v>
      </c>
      <c r="X8665">
        <f t="shared" si="1764"/>
        <v>2.8107909226888046E-7</v>
      </c>
      <c r="Y8665">
        <f t="shared" si="1765"/>
        <v>0.16811402218874802</v>
      </c>
      <c r="Z8665">
        <f t="shared" si="1758"/>
        <v>1.2340421072902296E-4</v>
      </c>
      <c r="AA8665">
        <f t="shared" si="1759"/>
        <v>1.7504920002306861E-5</v>
      </c>
      <c r="AB8665">
        <f>(1/(AA8665*k))*(LN((50-dTar)/(hTar-dTar)))</f>
        <v>249652.38609041239</v>
      </c>
      <c r="AC8665">
        <f t="shared" si="1760"/>
        <v>402726.04578894714</v>
      </c>
      <c r="AD8665" s="19">
        <v>2497.7700195299999</v>
      </c>
      <c r="AE8665" s="19">
        <v>60723.6445313</v>
      </c>
      <c r="AF8665">
        <f t="shared" si="1766"/>
        <v>2.1461647183800129E-6</v>
      </c>
      <c r="AG8665" s="23">
        <f t="shared" si="1761"/>
        <v>2.2810310589206448E-2</v>
      </c>
      <c r="AH8665" s="25">
        <f t="shared" si="1767"/>
        <v>7.8039345648882E-2</v>
      </c>
      <c r="AI8665" s="25">
        <f t="shared" si="1762"/>
        <v>4.6905171284601254E-5</v>
      </c>
    </row>
    <row r="8666" spans="6:35" ht="15">
      <c r="F8666" s="5">
        <v>2006</v>
      </c>
      <c r="G8666" s="5">
        <v>12</v>
      </c>
      <c r="H8666" s="5">
        <v>0</v>
      </c>
      <c r="I8666" s="5">
        <v>361</v>
      </c>
      <c r="J8666" s="5">
        <v>21</v>
      </c>
      <c r="K8666" s="5">
        <v>-1.4034999609000001</v>
      </c>
      <c r="L8666" s="5">
        <v>5.5113900452899997E-4</v>
      </c>
      <c r="M8666" s="5">
        <v>0.208000004292</v>
      </c>
      <c r="N8666" s="8">
        <f t="shared" si="1763"/>
        <v>0.208000004292</v>
      </c>
      <c r="O8666" s="5">
        <v>0</v>
      </c>
      <c r="P8666" s="5">
        <v>96.736587524399994</v>
      </c>
      <c r="Q8666" s="5">
        <v>1.27629208565</v>
      </c>
      <c r="R8666" s="5">
        <v>0.82903206348400005</v>
      </c>
      <c r="S8666">
        <f t="shared" si="1755"/>
        <v>1.235811190314292E-2</v>
      </c>
      <c r="T8666">
        <f t="shared" si="1756"/>
        <v>559.64417733692289</v>
      </c>
      <c r="U8666">
        <f t="shared" si="1757"/>
        <v>1680.6956488537485</v>
      </c>
      <c r="V8666" s="9">
        <v>605.99829101600005</v>
      </c>
      <c r="W8666" s="9">
        <v>491.366699219</v>
      </c>
      <c r="X8666">
        <f t="shared" si="1764"/>
        <v>3.5996334490668897E-4</v>
      </c>
      <c r="Y8666">
        <f t="shared" si="1765"/>
        <v>1.5982647389502642</v>
      </c>
      <c r="Z8666">
        <f t="shared" si="1758"/>
        <v>0.25668076361287639</v>
      </c>
      <c r="AA8666">
        <f t="shared" si="1759"/>
        <v>3.6410234356109419E-2</v>
      </c>
      <c r="AB8666">
        <f>(1/(AA8666*k))*(LN((50-dTar)/(hTar-dTar)))</f>
        <v>120.02518314371714</v>
      </c>
      <c r="AC8666">
        <f t="shared" si="1760"/>
        <v>193.61828724944732</v>
      </c>
      <c r="AD8666" s="19">
        <v>1898.4685058600001</v>
      </c>
      <c r="AE8666" s="19">
        <v>166.77630615199999</v>
      </c>
      <c r="AF8666">
        <f t="shared" si="1766"/>
        <v>4.4270057814790008E-4</v>
      </c>
      <c r="AG8666" s="23">
        <f t="shared" si="1761"/>
        <v>1.4612695923971537</v>
      </c>
      <c r="AH8666" s="25">
        <f t="shared" si="1767"/>
        <v>1.513340593672327</v>
      </c>
      <c r="AI8666" s="25">
        <f t="shared" si="1762"/>
        <v>9.7562758285140508E-2</v>
      </c>
    </row>
    <row r="8667" spans="6:35" ht="15">
      <c r="F8667" s="5">
        <v>2006</v>
      </c>
      <c r="G8667" s="5">
        <v>12</v>
      </c>
      <c r="H8667" s="5">
        <v>0</v>
      </c>
      <c r="I8667" s="5">
        <v>361</v>
      </c>
      <c r="J8667" s="5">
        <v>22</v>
      </c>
      <c r="K8667" s="5">
        <v>-1.2024999856900001</v>
      </c>
      <c r="L8667" s="5">
        <v>8.3902600454200001E-4</v>
      </c>
      <c r="M8667" s="5">
        <v>0.55800002813299998</v>
      </c>
      <c r="N8667" s="8">
        <f t="shared" si="1763"/>
        <v>0.55800002813299998</v>
      </c>
      <c r="O8667" s="5">
        <v>0</v>
      </c>
      <c r="P8667" s="5">
        <v>96.736587524399994</v>
      </c>
      <c r="Q8667" s="5">
        <v>1.5499435663200001</v>
      </c>
      <c r="R8667" s="5">
        <v>0.37339523434600003</v>
      </c>
      <c r="S8667">
        <f t="shared" si="1755"/>
        <v>3.3153012727556642E-2</v>
      </c>
      <c r="T8667">
        <f t="shared" si="1756"/>
        <v>208.61287709528077</v>
      </c>
      <c r="U8667">
        <f t="shared" si="1757"/>
        <v>626.49585044788091</v>
      </c>
      <c r="V8667" s="9">
        <v>568.58575439499998</v>
      </c>
      <c r="W8667" s="9">
        <v>183.16175842300001</v>
      </c>
      <c r="X8667">
        <f t="shared" si="1764"/>
        <v>7.2556126635749097E-4</v>
      </c>
      <c r="Y8667">
        <f t="shared" si="1765"/>
        <v>1.8263882986764151</v>
      </c>
      <c r="Z8667">
        <f t="shared" si="1758"/>
        <v>0.68859553058525469</v>
      </c>
      <c r="AA8667">
        <f t="shared" si="1759"/>
        <v>9.7677458537531431E-2</v>
      </c>
      <c r="AB8667">
        <f>(1/(AA8667*k))*(LN((50-dTar)/(hTar-dTar)))</f>
        <v>44.740568728234443</v>
      </c>
      <c r="AC8667">
        <f t="shared" si="1760"/>
        <v>72.173122846681451</v>
      </c>
      <c r="AD8667" s="19">
        <v>1377.22753906</v>
      </c>
      <c r="AE8667" s="19">
        <v>62.167507171600001</v>
      </c>
      <c r="AF8667">
        <f t="shared" si="1766"/>
        <v>6.6156460585550456E-4</v>
      </c>
      <c r="AG8667" s="23">
        <f t="shared" si="1761"/>
        <v>1.739183401310461</v>
      </c>
      <c r="AH8667" s="25">
        <f t="shared" si="1767"/>
        <v>1.7723294392263631</v>
      </c>
      <c r="AI8667" s="25">
        <f t="shared" si="1762"/>
        <v>0.26173086896390685</v>
      </c>
    </row>
    <row r="8668" spans="6:35" ht="15">
      <c r="F8668" s="5">
        <v>2006</v>
      </c>
      <c r="G8668" s="5">
        <v>12</v>
      </c>
      <c r="H8668" s="5">
        <v>0</v>
      </c>
      <c r="I8668" s="5">
        <v>361</v>
      </c>
      <c r="J8668" s="5">
        <v>23</v>
      </c>
      <c r="K8668" s="5">
        <v>-1.12249994278</v>
      </c>
      <c r="L8668" s="5">
        <v>3.9385440759400004E-3</v>
      </c>
      <c r="M8668" s="5">
        <v>1.3769999742500001</v>
      </c>
      <c r="N8668" s="8">
        <f t="shared" si="1763"/>
        <v>1.3769999742500001</v>
      </c>
      <c r="O8668" s="5">
        <v>0</v>
      </c>
      <c r="P8668" s="5">
        <v>96.736587524399994</v>
      </c>
      <c r="Q8668" s="5">
        <v>0.58064198493999997</v>
      </c>
      <c r="R8668" s="5">
        <v>0</v>
      </c>
      <c r="S8668">
        <f t="shared" si="1755"/>
        <v>8.1813074140695718E-2</v>
      </c>
      <c r="T8668">
        <f t="shared" si="1756"/>
        <v>84.53594296650202</v>
      </c>
      <c r="U8668">
        <f t="shared" si="1757"/>
        <v>253.87415302279211</v>
      </c>
      <c r="V8668" s="9">
        <v>554.19470214800003</v>
      </c>
      <c r="W8668" s="9">
        <v>74.222419738799999</v>
      </c>
      <c r="X8668">
        <f t="shared" si="1764"/>
        <v>1.1334125457632678E-3</v>
      </c>
      <c r="Y8668">
        <f t="shared" si="1765"/>
        <v>0.64217102242482371</v>
      </c>
      <c r="Z8668">
        <f t="shared" si="1758"/>
        <v>1.699275949962062</v>
      </c>
      <c r="AA8668">
        <f t="shared" si="1759"/>
        <v>0.24104274392424857</v>
      </c>
      <c r="AB8668">
        <f>(1/(AA8668*k))*(LN((50-dTar)/(hTar-dTar)))</f>
        <v>18.130166358673222</v>
      </c>
      <c r="AC8668">
        <f t="shared" si="1760"/>
        <v>29.246626965864458</v>
      </c>
      <c r="AD8668" s="19">
        <v>881.50811767599998</v>
      </c>
      <c r="AE8668" s="19">
        <v>25.192064285299999</v>
      </c>
      <c r="AF8668">
        <f t="shared" si="1766"/>
        <v>1.0684367855757285E-3</v>
      </c>
      <c r="AG8668" s="23">
        <f t="shared" si="1761"/>
        <v>0.62210435179567247</v>
      </c>
      <c r="AH8668" s="25">
        <f t="shared" si="1767"/>
        <v>0.62973156822055454</v>
      </c>
      <c r="AI8668" s="25">
        <f t="shared" si="1762"/>
        <v>0.6458841965108777</v>
      </c>
    </row>
    <row r="8669" spans="6:35" ht="15">
      <c r="F8669" s="5">
        <v>2006</v>
      </c>
      <c r="G8669" s="5">
        <v>12</v>
      </c>
      <c r="H8669" s="5">
        <v>0</v>
      </c>
      <c r="I8669" s="5">
        <v>361</v>
      </c>
      <c r="J8669" s="5">
        <v>24</v>
      </c>
      <c r="K8669" s="5">
        <v>-2.4830000400499999</v>
      </c>
      <c r="L8669" s="5">
        <v>1.2720830272899999E-3</v>
      </c>
      <c r="M8669" s="5">
        <v>0.37400001287500001</v>
      </c>
      <c r="N8669" s="8">
        <f t="shared" si="1763"/>
        <v>0.37400001287500001</v>
      </c>
      <c r="O8669" s="5">
        <v>0</v>
      </c>
      <c r="P8669" s="5">
        <v>96.736587524399994</v>
      </c>
      <c r="Q8669" s="5">
        <v>0.24729664623700001</v>
      </c>
      <c r="R8669" s="5">
        <v>8.2285594940200006</v>
      </c>
      <c r="S8669">
        <f t="shared" si="1755"/>
        <v>2.2220836132280361E-2</v>
      </c>
      <c r="T8669">
        <f t="shared" si="1756"/>
        <v>311.24595529620603</v>
      </c>
      <c r="U8669">
        <f t="shared" si="1757"/>
        <v>934.71842283589729</v>
      </c>
      <c r="V8669" s="9">
        <v>580.00854492200006</v>
      </c>
      <c r="W8669" s="9">
        <v>273.2734375</v>
      </c>
      <c r="X8669">
        <f t="shared" si="1764"/>
        <v>5.5928398956697225E-4</v>
      </c>
      <c r="Y8669">
        <f t="shared" si="1765"/>
        <v>0.29941775608134802</v>
      </c>
      <c r="Z8669">
        <f t="shared" si="1758"/>
        <v>0.46153176401483798</v>
      </c>
      <c r="AA8669">
        <f t="shared" si="1759"/>
        <v>6.5468403062386105E-2</v>
      </c>
      <c r="AB8669">
        <f>(1/(AA8669*k))*(LN((50-dTar)/(hTar-dTar)))</f>
        <v>66.751972592539019</v>
      </c>
      <c r="AC8669">
        <f t="shared" si="1760"/>
        <v>107.68075719921114</v>
      </c>
      <c r="AD8669" s="19">
        <v>1604.1831054700001</v>
      </c>
      <c r="AE8669" s="19">
        <v>92.752601623499999</v>
      </c>
      <c r="AF8669">
        <f t="shared" si="1766"/>
        <v>5.5413436582599999E-4</v>
      </c>
      <c r="AG8669" s="23">
        <f t="shared" si="1761"/>
        <v>0.28155161591711941</v>
      </c>
      <c r="AH8669" s="25">
        <f t="shared" si="1767"/>
        <v>0.28834242442881591</v>
      </c>
      <c r="AI8669" s="25">
        <f t="shared" si="1762"/>
        <v>0.1754253466434495</v>
      </c>
    </row>
    <row r="8670" spans="6:35" ht="15">
      <c r="F8670" s="5">
        <v>2006</v>
      </c>
      <c r="G8670" s="5">
        <v>12</v>
      </c>
      <c r="H8670" s="5">
        <v>0</v>
      </c>
      <c r="I8670" s="5">
        <v>362</v>
      </c>
      <c r="J8670" s="5">
        <v>1</v>
      </c>
      <c r="K8670" s="5">
        <v>-3.1684999465899999</v>
      </c>
      <c r="L8670" s="5">
        <v>7.2522897971800005E-4</v>
      </c>
      <c r="M8670" s="5">
        <v>6.30000010133E-2</v>
      </c>
      <c r="N8670" s="8">
        <f t="shared" si="1763"/>
        <v>6.30000010133E-2</v>
      </c>
      <c r="O8670" s="5">
        <v>0</v>
      </c>
      <c r="P8670" s="5">
        <v>96.736587524399994</v>
      </c>
      <c r="Q8670" s="5">
        <v>0.27336055040399998</v>
      </c>
      <c r="R8670" s="5">
        <v>13.9910116196</v>
      </c>
      <c r="S8670">
        <f t="shared" si="1755"/>
        <v>3.7430819536306299E-3</v>
      </c>
      <c r="T8670">
        <f t="shared" si="1756"/>
        <v>1847.7141177108581</v>
      </c>
      <c r="U8670">
        <f t="shared" si="1757"/>
        <v>5548.96343733906</v>
      </c>
      <c r="V8670" s="9">
        <v>713.42828369100005</v>
      </c>
      <c r="W8670" s="9">
        <v>1622.2899169899999</v>
      </c>
      <c r="X8670">
        <f t="shared" si="1764"/>
        <v>1.2682820257167824E-4</v>
      </c>
      <c r="Y8670">
        <f t="shared" si="1765"/>
        <v>0.35702708438939595</v>
      </c>
      <c r="Z8670">
        <f t="shared" si="1758"/>
        <v>7.7744654009739317E-2</v>
      </c>
      <c r="AA8670">
        <f t="shared" si="1759"/>
        <v>1.1028099778830675E-2</v>
      </c>
      <c r="AB8670">
        <f>(1/(AA8670*k))*(LN((50-dTar)/(hTar-dTar)))</f>
        <v>396.27362234122512</v>
      </c>
      <c r="AC8670">
        <f t="shared" si="1760"/>
        <v>639.2476814467467</v>
      </c>
      <c r="AD8670" s="19">
        <v>2277.4985351599998</v>
      </c>
      <c r="AE8670" s="19">
        <v>550.62652587900004</v>
      </c>
      <c r="AF8670">
        <f t="shared" si="1766"/>
        <v>2.884027978148965E-4</v>
      </c>
      <c r="AG8670" s="23">
        <f t="shared" si="1761"/>
        <v>0.29120527841130633</v>
      </c>
      <c r="AH8670" s="25">
        <f t="shared" si="1767"/>
        <v>0.31622373657756381</v>
      </c>
      <c r="AI8670" s="25">
        <f t="shared" si="1762"/>
        <v>2.9550258384588888E-2</v>
      </c>
    </row>
    <row r="8671" spans="6:35" ht="15">
      <c r="F8671" s="5">
        <v>2006</v>
      </c>
      <c r="G8671" s="5">
        <v>12</v>
      </c>
      <c r="H8671" s="5">
        <v>0</v>
      </c>
      <c r="I8671" s="5">
        <v>362</v>
      </c>
      <c r="J8671" s="5">
        <v>2</v>
      </c>
      <c r="K8671" s="5">
        <v>-3.14899992943</v>
      </c>
      <c r="L8671" s="5">
        <v>9.68381995335E-4</v>
      </c>
      <c r="M8671" s="5">
        <v>0.55199998617199997</v>
      </c>
      <c r="N8671" s="8">
        <f t="shared" si="1763"/>
        <v>0.55199998617199997</v>
      </c>
      <c r="O8671" s="5">
        <v>0</v>
      </c>
      <c r="P8671" s="5">
        <v>96.736587524399994</v>
      </c>
      <c r="Q8671" s="5">
        <v>0.31891176104500002</v>
      </c>
      <c r="R8671" s="5">
        <v>19.650964736900001</v>
      </c>
      <c r="S8671">
        <f t="shared" si="1755"/>
        <v>3.2796526244635721E-2</v>
      </c>
      <c r="T8671">
        <f t="shared" si="1756"/>
        <v>210.88042428283927</v>
      </c>
      <c r="U8671">
        <f t="shared" si="1757"/>
        <v>633.30563574723863</v>
      </c>
      <c r="V8671" s="9">
        <v>570.19012451200001</v>
      </c>
      <c r="W8671" s="9">
        <v>185.15267944300001</v>
      </c>
      <c r="X8671">
        <f t="shared" si="1764"/>
        <v>7.2012467044173202E-4</v>
      </c>
      <c r="Y8671">
        <f t="shared" si="1765"/>
        <v>0.37601319918688125</v>
      </c>
      <c r="Z8671">
        <f t="shared" si="1758"/>
        <v>0.68119122615987238</v>
      </c>
      <c r="AA8671">
        <f t="shared" si="1759"/>
        <v>9.6627155992153518E-2</v>
      </c>
      <c r="AB8671">
        <f>(1/(AA8671*k))*(LN((50-dTar)/(hTar-dTar)))</f>
        <v>45.226882671084375</v>
      </c>
      <c r="AC8671">
        <f t="shared" si="1760"/>
        <v>72.957618818392518</v>
      </c>
      <c r="AD8671" s="19">
        <v>1383.47717285</v>
      </c>
      <c r="AE8671" s="19">
        <v>62.843250274699997</v>
      </c>
      <c r="AF8671">
        <f t="shared" si="1766"/>
        <v>6.5820736717884913E-4</v>
      </c>
      <c r="AG8671" s="23">
        <f t="shared" si="1761"/>
        <v>0.35795657827904853</v>
      </c>
      <c r="AH8671" s="25">
        <f t="shared" si="1767"/>
        <v>0.36481978733406839</v>
      </c>
      <c r="AI8671" s="25">
        <f t="shared" si="1762"/>
        <v>0.25891653900495182</v>
      </c>
    </row>
    <row r="8672" spans="6:35" ht="15">
      <c r="F8672" s="5">
        <v>2006</v>
      </c>
      <c r="G8672" s="5">
        <v>12</v>
      </c>
      <c r="H8672" s="5">
        <v>0</v>
      </c>
      <c r="I8672" s="5">
        <v>362</v>
      </c>
      <c r="J8672" s="5">
        <v>3</v>
      </c>
      <c r="K8672" s="5">
        <v>-3.2990000248000002</v>
      </c>
      <c r="L8672" s="5">
        <v>9.5757801318500002E-4</v>
      </c>
      <c r="M8672" s="5">
        <v>0.73000001907300005</v>
      </c>
      <c r="N8672" s="8">
        <f t="shared" si="1763"/>
        <v>0.73000001907300005</v>
      </c>
      <c r="O8672" s="5">
        <v>0</v>
      </c>
      <c r="P8672" s="5">
        <v>96.736587524399994</v>
      </c>
      <c r="Q8672" s="5">
        <v>0.21553400158899999</v>
      </c>
      <c r="R8672" s="5">
        <v>19.468416214000001</v>
      </c>
      <c r="S8672">
        <f t="shared" si="1755"/>
        <v>4.3372219898303047E-2</v>
      </c>
      <c r="T8672">
        <f t="shared" si="1756"/>
        <v>159.46025787217431</v>
      </c>
      <c r="U8672">
        <f t="shared" si="1757"/>
        <v>478.88314115258515</v>
      </c>
      <c r="V8672" s="9">
        <v>564.30999755899995</v>
      </c>
      <c r="W8672" s="9">
        <v>140.00584411599999</v>
      </c>
      <c r="X8672">
        <f t="shared" si="1764"/>
        <v>8.4516637903982996E-4</v>
      </c>
      <c r="Y8672">
        <f t="shared" si="1765"/>
        <v>0.24910614908698636</v>
      </c>
      <c r="Z8672">
        <f t="shared" si="1758"/>
        <v>0.90085076185875268</v>
      </c>
      <c r="AA8672">
        <f t="shared" si="1759"/>
        <v>0.12778591935555345</v>
      </c>
      <c r="AB8672">
        <f>(1/(AA8672*k))*(LN((50-dTar)/(hTar-dTar)))</f>
        <v>34.198956105156924</v>
      </c>
      <c r="AC8672">
        <f t="shared" si="1760"/>
        <v>55.167950036543026</v>
      </c>
      <c r="AD8672" s="19">
        <v>1222.1857910199999</v>
      </c>
      <c r="AE8672" s="19">
        <v>47.519821167000003</v>
      </c>
      <c r="AF8672">
        <f t="shared" si="1766"/>
        <v>7.5478900667448926E-4</v>
      </c>
      <c r="AG8672" s="23">
        <f t="shared" si="1761"/>
        <v>0.23873332863190677</v>
      </c>
      <c r="AH8672" s="25">
        <f t="shared" si="1767"/>
        <v>0.24267597303014607</v>
      </c>
      <c r="AI8672" s="25">
        <f t="shared" si="1762"/>
        <v>0.3424077593238124</v>
      </c>
    </row>
    <row r="8673" spans="6:35" ht="15">
      <c r="F8673" s="5">
        <v>2006</v>
      </c>
      <c r="G8673" s="5">
        <v>12</v>
      </c>
      <c r="H8673" s="5">
        <v>0</v>
      </c>
      <c r="I8673" s="5">
        <v>362</v>
      </c>
      <c r="J8673" s="5">
        <v>4</v>
      </c>
      <c r="K8673" s="5">
        <v>-3.8025000095400001</v>
      </c>
      <c r="L8673" s="5">
        <v>9.2209002468700003E-4</v>
      </c>
      <c r="M8673" s="5">
        <v>0.19400000572199999</v>
      </c>
      <c r="N8673" s="8">
        <f t="shared" si="1763"/>
        <v>0.19400000572199999</v>
      </c>
      <c r="O8673" s="5">
        <v>0</v>
      </c>
      <c r="P8673" s="5">
        <v>96.736587524399994</v>
      </c>
      <c r="Q8673" s="5">
        <v>0.41442281007800003</v>
      </c>
      <c r="R8673" s="5">
        <v>13.955869674700001</v>
      </c>
      <c r="S8673">
        <f t="shared" si="1755"/>
        <v>1.1526316011787954E-2</v>
      </c>
      <c r="T8673">
        <f t="shared" si="1756"/>
        <v>600.03086523039258</v>
      </c>
      <c r="U8673">
        <f t="shared" si="1757"/>
        <v>1801.9829477534997</v>
      </c>
      <c r="V8673" s="9">
        <v>611.39276123000002</v>
      </c>
      <c r="W8673" s="9">
        <v>526.82611083999996</v>
      </c>
      <c r="X8673">
        <f t="shared" si="1764"/>
        <v>3.4011270697738364E-4</v>
      </c>
      <c r="Y8673">
        <f t="shared" si="1765"/>
        <v>0.520682772331719</v>
      </c>
      <c r="Z8673">
        <f t="shared" si="1758"/>
        <v>0.23940417587549342</v>
      </c>
      <c r="AA8673">
        <f t="shared" si="1759"/>
        <v>3.3959545806106821E-2</v>
      </c>
      <c r="AB8673">
        <f>(1/(AA8673*k))*(LN((50-dTar)/(hTar-dTar)))</f>
        <v>128.68679315822379</v>
      </c>
      <c r="AC8673">
        <f t="shared" si="1760"/>
        <v>207.5907391291779</v>
      </c>
      <c r="AD8673" s="19">
        <v>1928.9685058600001</v>
      </c>
      <c r="AE8673" s="19">
        <v>178.81170654300001</v>
      </c>
      <c r="AF8673">
        <f t="shared" si="1766"/>
        <v>4.3189623647055698E-4</v>
      </c>
      <c r="AG8673" s="23">
        <f t="shared" si="1761"/>
        <v>0.4739995739057199</v>
      </c>
      <c r="AH8673" s="25">
        <f t="shared" si="1767"/>
        <v>0.49174356663780527</v>
      </c>
      <c r="AI8673" s="25">
        <f t="shared" si="1762"/>
        <v>9.0996034976040308E-2</v>
      </c>
    </row>
    <row r="8674" spans="6:35" ht="15">
      <c r="F8674" s="5">
        <v>2006</v>
      </c>
      <c r="G8674" s="5">
        <v>12</v>
      </c>
      <c r="H8674" s="5">
        <v>0</v>
      </c>
      <c r="I8674" s="5">
        <v>362</v>
      </c>
      <c r="J8674" s="5">
        <v>5</v>
      </c>
      <c r="K8674" s="5">
        <v>-4.20499992371</v>
      </c>
      <c r="L8674" s="5">
        <v>1.7891270108500001E-3</v>
      </c>
      <c r="M8674" s="5">
        <v>4.65000011027E-2</v>
      </c>
      <c r="N8674" s="8">
        <f t="shared" si="1763"/>
        <v>4.65000011027E-2</v>
      </c>
      <c r="O8674" s="5">
        <v>0</v>
      </c>
      <c r="P8674" s="5">
        <v>96.736587524399994</v>
      </c>
      <c r="Q8674" s="5">
        <v>0.78977400064500003</v>
      </c>
      <c r="R8674" s="5">
        <v>2.1908226013199998</v>
      </c>
      <c r="S8674">
        <f t="shared" si="1755"/>
        <v>2.7627509868543682E-3</v>
      </c>
      <c r="T8674">
        <f t="shared" si="1756"/>
        <v>2503.354591991907</v>
      </c>
      <c r="U8674">
        <f t="shared" si="1757"/>
        <v>7517.9504061307853</v>
      </c>
      <c r="V8674" s="9">
        <v>754.04162597699997</v>
      </c>
      <c r="W8674" s="9">
        <v>2197.9411621099998</v>
      </c>
      <c r="X8674">
        <f t="shared" si="1764"/>
        <v>9.5511593192616407E-5</v>
      </c>
      <c r="Y8674">
        <f t="shared" si="1765"/>
        <v>1.0379463303070808</v>
      </c>
      <c r="Z8674">
        <f t="shared" si="1758"/>
        <v>5.7382959349773902E-2</v>
      </c>
      <c r="AA8674">
        <f t="shared" si="1759"/>
        <v>8.1397879940994424E-3</v>
      </c>
      <c r="AB8674">
        <f>(1/(AA8674*k))*(LN((50-dTar)/(hTar-dTar)))</f>
        <v>536.88683907561551</v>
      </c>
      <c r="AC8674">
        <f t="shared" si="1760"/>
        <v>866.07749728754959</v>
      </c>
      <c r="AD8674" s="19">
        <v>2331.5314941400002</v>
      </c>
      <c r="AE8674" s="19">
        <v>746.01013183600003</v>
      </c>
      <c r="AF8674">
        <f t="shared" si="1766"/>
        <v>2.5357418369866512E-4</v>
      </c>
      <c r="AG8674" s="23">
        <f t="shared" si="1761"/>
        <v>0.80999785658956025</v>
      </c>
      <c r="AH8674" s="25">
        <f t="shared" si="1767"/>
        <v>0.89663965058200079</v>
      </c>
      <c r="AI8674" s="25">
        <f t="shared" si="1762"/>
        <v>2.1810905164562907E-2</v>
      </c>
    </row>
    <row r="8675" spans="6:35" ht="15">
      <c r="F8675" s="5">
        <v>2006</v>
      </c>
      <c r="G8675" s="5">
        <v>12</v>
      </c>
      <c r="H8675" s="5">
        <v>0</v>
      </c>
      <c r="I8675" s="5">
        <v>362</v>
      </c>
      <c r="J8675" s="5">
        <v>6</v>
      </c>
      <c r="K8675" s="5">
        <v>-4.4310002326999998</v>
      </c>
      <c r="L8675" s="5">
        <v>2.1985720377400001E-3</v>
      </c>
      <c r="M8675" s="5">
        <v>2.2500000894100002E-2</v>
      </c>
      <c r="N8675" s="8">
        <f t="shared" si="1763"/>
        <v>2.2500000894100002E-2</v>
      </c>
      <c r="O8675" s="5">
        <v>0</v>
      </c>
      <c r="P8675" s="5">
        <v>96.736587524399994</v>
      </c>
      <c r="Q8675" s="5">
        <v>0.80447918176699995</v>
      </c>
      <c r="R8675" s="5">
        <v>11.9507751465</v>
      </c>
      <c r="S8675">
        <f t="shared" si="1755"/>
        <v>1.3368150150600653E-3</v>
      </c>
      <c r="T8675">
        <f t="shared" si="1756"/>
        <v>5173.5994072158892</v>
      </c>
      <c r="U8675">
        <f t="shared" si="1757"/>
        <v>15537.097257040296</v>
      </c>
      <c r="V8675" s="9">
        <v>867.14276123000002</v>
      </c>
      <c r="W8675" s="9">
        <v>4542.4121093800004</v>
      </c>
      <c r="X8675">
        <f t="shared" si="1764"/>
        <v>4.7740325943541404E-5</v>
      </c>
      <c r="Y8675">
        <f t="shared" si="1765"/>
        <v>1.0683502973764232</v>
      </c>
      <c r="Z8675">
        <f t="shared" si="1758"/>
        <v>2.7765948517387215E-2</v>
      </c>
      <c r="AA8675">
        <f t="shared" si="1759"/>
        <v>3.9386071570305329E-3</v>
      </c>
      <c r="AB8675">
        <f>(1/(AA8675*k))*(LN((50-dTar)/(hTar-dTar)))</f>
        <v>1109.5661163101413</v>
      </c>
      <c r="AC8675">
        <f t="shared" si="1760"/>
        <v>1789.8934657133766</v>
      </c>
      <c r="AD8675" s="19">
        <v>2415.3015136700001</v>
      </c>
      <c r="AE8675" s="19">
        <v>1541.75427246</v>
      </c>
      <c r="AF8675">
        <f t="shared" si="1766"/>
        <v>1.7400536461658204E-4</v>
      </c>
      <c r="AG8675" s="23">
        <f t="shared" si="1761"/>
        <v>0.73561145933054339</v>
      </c>
      <c r="AH8675" s="25">
        <f t="shared" si="1767"/>
        <v>0.8620834176160852</v>
      </c>
      <c r="AI8675" s="25">
        <f t="shared" si="1762"/>
        <v>1.0553663958414417E-2</v>
      </c>
    </row>
    <row r="8676" spans="6:35" ht="15">
      <c r="F8676" s="5">
        <v>2006</v>
      </c>
      <c r="G8676" s="5">
        <v>12</v>
      </c>
      <c r="H8676" s="5">
        <v>0</v>
      </c>
      <c r="I8676" s="5">
        <v>362</v>
      </c>
      <c r="J8676" s="5">
        <v>7</v>
      </c>
      <c r="K8676" s="5">
        <v>-4.5440001487700004</v>
      </c>
      <c r="L8676" s="5">
        <v>1.74389395397E-3</v>
      </c>
      <c r="M8676" s="5">
        <v>2.1500000730199999E-2</v>
      </c>
      <c r="N8676" s="8">
        <f t="shared" si="1763"/>
        <v>2.1500000730199999E-2</v>
      </c>
      <c r="O8676" s="5">
        <v>0</v>
      </c>
      <c r="P8676" s="5">
        <v>96.736587524399994</v>
      </c>
      <c r="Q8676" s="5">
        <v>2.9164021015200001</v>
      </c>
      <c r="R8676" s="5">
        <v>20.2757282257</v>
      </c>
      <c r="S8676">
        <f t="shared" si="1755"/>
        <v>1.2774010070137549E-3</v>
      </c>
      <c r="T8676">
        <f t="shared" si="1756"/>
        <v>5414.2319690511895</v>
      </c>
      <c r="U8676">
        <f t="shared" si="1757"/>
        <v>16259.753037314124</v>
      </c>
      <c r="V8676" s="9">
        <v>874.57720947300004</v>
      </c>
      <c r="W8676" s="9">
        <v>4753.6870117199996</v>
      </c>
      <c r="X8676">
        <f t="shared" si="1764"/>
        <v>4.5687098479024379E-5</v>
      </c>
      <c r="Y8676">
        <f t="shared" si="1765"/>
        <v>3.8748993269733458</v>
      </c>
      <c r="Z8676">
        <f t="shared" si="1758"/>
        <v>2.6531906207837481E-2</v>
      </c>
      <c r="AA8676">
        <f t="shared" si="1759"/>
        <v>3.7635579283169006E-3</v>
      </c>
      <c r="AB8676">
        <f>(1/(AA8676*k))*(LN((50-dTar)/(hTar-dTar)))</f>
        <v>1161.1738493559117</v>
      </c>
      <c r="AC8676">
        <f t="shared" si="1760"/>
        <v>1873.1443354011501</v>
      </c>
      <c r="AD8676" s="19">
        <v>2418.9340820299999</v>
      </c>
      <c r="AE8676" s="19">
        <v>1613.4637451200001</v>
      </c>
      <c r="AF8676">
        <f t="shared" si="1766"/>
        <v>1.6933246304485066E-4</v>
      </c>
      <c r="AG8676" s="23">
        <f t="shared" si="1761"/>
        <v>2.6458427010471763</v>
      </c>
      <c r="AH8676" s="25">
        <f t="shared" si="1767"/>
        <v>3.1129994635026308</v>
      </c>
      <c r="AI8676" s="25">
        <f t="shared" si="1762"/>
        <v>1.008461216869083E-2</v>
      </c>
    </row>
    <row r="8677" spans="6:35" ht="15">
      <c r="F8677" s="5">
        <v>2006</v>
      </c>
      <c r="G8677" s="5">
        <v>12</v>
      </c>
      <c r="H8677" s="5">
        <v>0</v>
      </c>
      <c r="I8677" s="5">
        <v>362</v>
      </c>
      <c r="J8677" s="5">
        <v>8</v>
      </c>
      <c r="K8677" s="5">
        <v>-3.8324999809300002</v>
      </c>
      <c r="L8677" s="5">
        <v>3.9100530557299997E-3</v>
      </c>
      <c r="M8677" s="5">
        <v>1.38950002193</v>
      </c>
      <c r="N8677" s="8">
        <f t="shared" si="1763"/>
        <v>1.38950002193</v>
      </c>
      <c r="O8677" s="5">
        <v>0</v>
      </c>
      <c r="P8677" s="5">
        <v>96.736587524399994</v>
      </c>
      <c r="Q8677" s="5">
        <v>5.8392543792699998</v>
      </c>
      <c r="R8677" s="5">
        <v>26.755680084200002</v>
      </c>
      <c r="S8677">
        <f t="shared" si="1755"/>
        <v>8.2555751952409592E-2</v>
      </c>
      <c r="T8677">
        <f t="shared" si="1756"/>
        <v>83.77545120610084</v>
      </c>
      <c r="U8677">
        <f t="shared" si="1757"/>
        <v>251.59028186955774</v>
      </c>
      <c r="V8677" s="9">
        <v>555.45239257799994</v>
      </c>
      <c r="W8677" s="9">
        <v>73.554710388199993</v>
      </c>
      <c r="X8677">
        <f t="shared" si="1764"/>
        <v>1.135592743313123E-3</v>
      </c>
      <c r="Y8677">
        <f t="shared" si="1765"/>
        <v>6.4531759465418999</v>
      </c>
      <c r="Z8677">
        <f t="shared" si="1758"/>
        <v>1.7147015351423172</v>
      </c>
      <c r="AA8677">
        <f t="shared" si="1759"/>
        <v>0.24323086727088272</v>
      </c>
      <c r="AB8677">
        <f>(1/(AA8677*k))*(LN((50-dTar)/(hTar-dTar)))</f>
        <v>17.96706600577437</v>
      </c>
      <c r="AC8677">
        <f t="shared" si="1760"/>
        <v>28.983522089446623</v>
      </c>
      <c r="AD8677" s="19">
        <v>877.11645507799994</v>
      </c>
      <c r="AE8677" s="19">
        <v>24.9654350281</v>
      </c>
      <c r="AF8677">
        <f t="shared" si="1766"/>
        <v>1.0740383939748107E-3</v>
      </c>
      <c r="AG8677" s="23">
        <f t="shared" si="1761"/>
        <v>6.2522923510997348</v>
      </c>
      <c r="AH8677" s="25">
        <f t="shared" si="1767"/>
        <v>6.3286469535627869</v>
      </c>
      <c r="AI8677" s="25">
        <f t="shared" si="1762"/>
        <v>0.65174736528583832</v>
      </c>
    </row>
    <row r="8678" spans="6:35" ht="15">
      <c r="F8678" s="5">
        <v>2006</v>
      </c>
      <c r="G8678" s="5">
        <v>12</v>
      </c>
      <c r="H8678" s="5">
        <v>0</v>
      </c>
      <c r="I8678" s="5">
        <v>362</v>
      </c>
      <c r="J8678" s="5">
        <v>9</v>
      </c>
      <c r="K8678" s="5">
        <v>-3.9279999732999999</v>
      </c>
      <c r="L8678" s="5">
        <v>4.56713791937E-3</v>
      </c>
      <c r="M8678" s="5">
        <v>0.52799999713900003</v>
      </c>
      <c r="N8678" s="8">
        <f t="shared" si="1763"/>
        <v>0.52799999713900003</v>
      </c>
      <c r="O8678" s="5">
        <v>0</v>
      </c>
      <c r="P8678" s="5">
        <v>96.736587524399994</v>
      </c>
      <c r="Q8678" s="5">
        <v>3.3799164295200002</v>
      </c>
      <c r="R8678" s="5">
        <v>28.7256336212</v>
      </c>
      <c r="S8678">
        <f t="shared" si="1755"/>
        <v>3.13705909368285E-2</v>
      </c>
      <c r="T8678">
        <f t="shared" si="1756"/>
        <v>220.46589378565471</v>
      </c>
      <c r="U8678">
        <f t="shared" si="1757"/>
        <v>662.09224255562742</v>
      </c>
      <c r="V8678" s="9">
        <v>573.48297119100005</v>
      </c>
      <c r="W8678" s="9">
        <v>193.56869506800001</v>
      </c>
      <c r="X8678">
        <f t="shared" si="1764"/>
        <v>6.997195970484374E-4</v>
      </c>
      <c r="Y8678">
        <f t="shared" si="1765"/>
        <v>3.9964216420658607</v>
      </c>
      <c r="Z8678">
        <f t="shared" si="1758"/>
        <v>0.65157422911864671</v>
      </c>
      <c r="AA8678">
        <f t="shared" si="1759"/>
        <v>9.2425977111364452E-2</v>
      </c>
      <c r="AB8678">
        <f>(1/(AA8678*k))*(LN((50-dTar)/(hTar-dTar)))</f>
        <v>47.282649136963833</v>
      </c>
      <c r="AC8678">
        <f t="shared" si="1760"/>
        <v>76.273872721807322</v>
      </c>
      <c r="AD8678" s="19">
        <v>1409.1450195299999</v>
      </c>
      <c r="AE8678" s="19">
        <v>65.699752807600007</v>
      </c>
      <c r="AF8678">
        <f t="shared" si="1766"/>
        <v>6.4469600902882602E-4</v>
      </c>
      <c r="AG8678" s="23">
        <f t="shared" si="1761"/>
        <v>3.7999037569636975</v>
      </c>
      <c r="AH8678" s="25">
        <f t="shared" si="1767"/>
        <v>3.8745989801392278</v>
      </c>
      <c r="AI8678" s="25">
        <f t="shared" si="1762"/>
        <v>0.24765930304073766</v>
      </c>
    </row>
    <row r="8679" spans="6:35" ht="15">
      <c r="F8679" s="5">
        <v>2006</v>
      </c>
      <c r="G8679" s="5">
        <v>12</v>
      </c>
      <c r="H8679" s="5">
        <v>0</v>
      </c>
      <c r="I8679" s="5">
        <v>362</v>
      </c>
      <c r="J8679" s="5">
        <v>10</v>
      </c>
      <c r="K8679" s="5">
        <v>-3.6484999656700001</v>
      </c>
      <c r="L8679" s="5">
        <v>1.00277978927E-2</v>
      </c>
      <c r="M8679" s="5">
        <v>0.51200002431900005</v>
      </c>
      <c r="N8679" s="8">
        <f t="shared" si="1763"/>
        <v>0.51200002431900005</v>
      </c>
      <c r="O8679" s="5">
        <v>0</v>
      </c>
      <c r="P8679" s="5">
        <v>96.736587524399994</v>
      </c>
      <c r="Q8679" s="5">
        <v>4.9666423797599997</v>
      </c>
      <c r="R8679" s="5">
        <v>96.295585632300003</v>
      </c>
      <c r="S8679">
        <f t="shared" si="1755"/>
        <v>3.0419968578767279E-2</v>
      </c>
      <c r="T8679">
        <f t="shared" si="1756"/>
        <v>227.35544093557775</v>
      </c>
      <c r="U8679">
        <f t="shared" si="1757"/>
        <v>682.78258900495234</v>
      </c>
      <c r="V8679" s="9">
        <v>565.56799316399997</v>
      </c>
      <c r="W8679" s="9">
        <v>199.61770629899999</v>
      </c>
      <c r="X8679">
        <f t="shared" si="1764"/>
        <v>6.9062285960562518E-4</v>
      </c>
      <c r="Y8679">
        <f t="shared" si="1765"/>
        <v>5.8917458394708087</v>
      </c>
      <c r="Z8679">
        <f t="shared" si="1758"/>
        <v>0.63182958894326746</v>
      </c>
      <c r="AA8679">
        <f t="shared" si="1759"/>
        <v>8.9625194668832606E-2</v>
      </c>
      <c r="AB8679">
        <f>(1/(AA8679*k))*(LN((50-dTar)/(hTar-dTar)))</f>
        <v>48.760229342268026</v>
      </c>
      <c r="AC8679">
        <f t="shared" si="1760"/>
        <v>78.657427082079593</v>
      </c>
      <c r="AD8679" s="19">
        <v>1426.87683105</v>
      </c>
      <c r="AE8679" s="19">
        <v>67.752876281699997</v>
      </c>
      <c r="AF8679">
        <f t="shared" si="1766"/>
        <v>6.3561188426841653E-4</v>
      </c>
      <c r="AG8679" s="23">
        <f t="shared" si="1761"/>
        <v>5.5971844980491747</v>
      </c>
      <c r="AH8679" s="25">
        <f t="shared" si="1767"/>
        <v>5.7091454278390223</v>
      </c>
      <c r="AI8679" s="25">
        <f t="shared" si="1762"/>
        <v>0.24015448838402698</v>
      </c>
    </row>
    <row r="8680" spans="6:35" ht="15">
      <c r="F8680" s="5">
        <v>2006</v>
      </c>
      <c r="G8680" s="5">
        <v>12</v>
      </c>
      <c r="H8680" s="5">
        <v>0</v>
      </c>
      <c r="I8680" s="5">
        <v>362</v>
      </c>
      <c r="J8680" s="5">
        <v>11</v>
      </c>
      <c r="K8680" s="5">
        <v>-2.2929999828300001</v>
      </c>
      <c r="L8680" s="5">
        <v>2.9931711032999998E-2</v>
      </c>
      <c r="M8680" s="5">
        <v>0.23800000548399999</v>
      </c>
      <c r="N8680" s="8">
        <f t="shared" si="1763"/>
        <v>0.23800000548399999</v>
      </c>
      <c r="O8680" s="5">
        <v>0</v>
      </c>
      <c r="P8680" s="5">
        <v>96.736587524399994</v>
      </c>
      <c r="Q8680" s="5">
        <v>6.1006693839999997</v>
      </c>
      <c r="R8680" s="5">
        <v>344.36804199199997</v>
      </c>
      <c r="S8680">
        <f t="shared" si="1755"/>
        <v>1.4140531923215086E-2</v>
      </c>
      <c r="T8680">
        <f t="shared" si="1756"/>
        <v>489.10079246152947</v>
      </c>
      <c r="U8680">
        <f t="shared" si="1757"/>
        <v>1468.8432526049958</v>
      </c>
      <c r="V8680" s="9">
        <v>574.41851806600005</v>
      </c>
      <c r="W8680" s="9">
        <v>429.4296875</v>
      </c>
      <c r="X8680">
        <f t="shared" si="1764"/>
        <v>4.0441762222112484E-4</v>
      </c>
      <c r="Y8680">
        <f t="shared" si="1765"/>
        <v>7.6049324771079556</v>
      </c>
      <c r="Z8680">
        <f t="shared" si="1758"/>
        <v>0.29370202830256148</v>
      </c>
      <c r="AA8680">
        <f t="shared" si="1759"/>
        <v>4.1661710565460128E-2</v>
      </c>
      <c r="AB8680">
        <f>(1/(AA8680*k))*(LN((50-dTar)/(hTar-dTar)))</f>
        <v>104.8959581251757</v>
      </c>
      <c r="AC8680">
        <f t="shared" si="1760"/>
        <v>169.21262038207024</v>
      </c>
      <c r="AD8680" s="19">
        <v>1836.5743408200001</v>
      </c>
      <c r="AE8680" s="19">
        <v>145.75408935499999</v>
      </c>
      <c r="AF8680">
        <f t="shared" si="1766"/>
        <v>4.6478313752883454E-4</v>
      </c>
      <c r="AG8680" s="23">
        <f t="shared" si="1761"/>
        <v>7.0068260398884759</v>
      </c>
      <c r="AH8680" s="25">
        <f t="shared" si="1767"/>
        <v>7.2341625685082755</v>
      </c>
      <c r="AI8680" s="25">
        <f t="shared" si="1762"/>
        <v>0.11163431022963055</v>
      </c>
    </row>
    <row r="8681" spans="6:35" ht="15">
      <c r="F8681" s="5">
        <v>2006</v>
      </c>
      <c r="G8681" s="5">
        <v>12</v>
      </c>
      <c r="H8681" s="5">
        <v>0</v>
      </c>
      <c r="I8681" s="5">
        <v>362</v>
      </c>
      <c r="J8681" s="5">
        <v>12</v>
      </c>
      <c r="K8681" s="5">
        <v>-0.34299999475499998</v>
      </c>
      <c r="L8681" s="5">
        <v>0.11467236280400001</v>
      </c>
      <c r="M8681" s="5">
        <v>0</v>
      </c>
      <c r="N8681" s="8">
        <f t="shared" si="1763"/>
        <v>1E-4</v>
      </c>
      <c r="O8681" s="5">
        <v>0</v>
      </c>
      <c r="P8681" s="5">
        <v>96.736587524399994</v>
      </c>
      <c r="Q8681" s="5">
        <v>7.47326803207</v>
      </c>
      <c r="R8681" s="5">
        <v>558.51300048799999</v>
      </c>
      <c r="S8681">
        <f t="shared" si="1755"/>
        <v>5.9413998308355972E-6</v>
      </c>
      <c r="T8681">
        <f t="shared" si="1756"/>
        <v>1164059.9128807276</v>
      </c>
      <c r="U8681">
        <f t="shared" si="1757"/>
        <v>3495847.0217512534</v>
      </c>
      <c r="V8681" s="9">
        <v>1043.41345215</v>
      </c>
      <c r="W8681" s="9">
        <v>60723.6445313</v>
      </c>
      <c r="X8681">
        <f t="shared" si="1764"/>
        <v>2.8108726173991632E-7</v>
      </c>
      <c r="Y8681">
        <f t="shared" si="1765"/>
        <v>11.107750950741485</v>
      </c>
      <c r="Z8681">
        <f t="shared" si="1758"/>
        <v>1.2340421072902296E-4</v>
      </c>
      <c r="AA8681">
        <f t="shared" si="1759"/>
        <v>1.7504920002306861E-5</v>
      </c>
      <c r="AB8681">
        <f>(1/(AA8681*k))*(LN((50-dTar)/(hTar-dTar)))</f>
        <v>249652.38609041239</v>
      </c>
      <c r="AC8681">
        <f t="shared" si="1760"/>
        <v>402726.04578894714</v>
      </c>
      <c r="AD8681" s="19">
        <v>2497.7700195299999</v>
      </c>
      <c r="AE8681" s="19">
        <v>60723.6445313</v>
      </c>
      <c r="AF8681">
        <f t="shared" si="1766"/>
        <v>2.1461647183800129E-6</v>
      </c>
      <c r="AG8681" s="23">
        <f t="shared" si="1761"/>
        <v>1.5071392965037558</v>
      </c>
      <c r="AH8681" s="25">
        <f t="shared" si="1767"/>
        <v>5.1562719429398722</v>
      </c>
      <c r="AI8681" s="25">
        <f t="shared" si="1762"/>
        <v>4.6905171284601254E-5</v>
      </c>
    </row>
    <row r="8682" spans="6:35" ht="15">
      <c r="F8682" s="5">
        <v>2006</v>
      </c>
      <c r="G8682" s="5">
        <v>12</v>
      </c>
      <c r="H8682" s="5">
        <v>0</v>
      </c>
      <c r="I8682" s="5">
        <v>362</v>
      </c>
      <c r="J8682" s="5">
        <v>13</v>
      </c>
      <c r="K8682" s="5">
        <v>2.0095000267000001</v>
      </c>
      <c r="L8682" s="5">
        <v>0.20388585329100001</v>
      </c>
      <c r="M8682" s="5">
        <v>2.0500000566200001E-2</v>
      </c>
      <c r="N8682" s="8">
        <f t="shared" si="1763"/>
        <v>2.0500000566200001E-2</v>
      </c>
      <c r="O8682" s="5">
        <v>0</v>
      </c>
      <c r="P8682" s="5">
        <v>96.736587524399994</v>
      </c>
      <c r="Q8682" s="5">
        <v>7.5236110687300002</v>
      </c>
      <c r="R8682" s="5">
        <v>679.99792480500003</v>
      </c>
      <c r="S8682">
        <f t="shared" si="1755"/>
        <v>1.217986998961503E-3</v>
      </c>
      <c r="T8682">
        <f t="shared" si="1756"/>
        <v>5678.3408816095689</v>
      </c>
      <c r="U8682">
        <f t="shared" si="1757"/>
        <v>17052.911830232522</v>
      </c>
      <c r="V8682" s="9">
        <v>816.967285156</v>
      </c>
      <c r="W8682" s="9">
        <v>4985.57421875</v>
      </c>
      <c r="X8682">
        <f t="shared" si="1764"/>
        <v>4.3753234091678651E-5</v>
      </c>
      <c r="Y8682">
        <f t="shared" si="1765"/>
        <v>10.010736214296012</v>
      </c>
      <c r="Z8682">
        <f t="shared" si="1758"/>
        <v>2.5297863898164345E-2</v>
      </c>
      <c r="AA8682">
        <f t="shared" si="1759"/>
        <v>3.5885086995857628E-3</v>
      </c>
      <c r="AB8682">
        <f>(1/(AA8682*k))*(LN((50-dTar)/(hTar-dTar)))</f>
        <v>1217.8164838787097</v>
      </c>
      <c r="AC8682">
        <f t="shared" si="1760"/>
        <v>1964.5172422724418</v>
      </c>
      <c r="AD8682" s="19">
        <v>2422.5783691400002</v>
      </c>
      <c r="AE8682" s="19">
        <v>1692.1693115200001</v>
      </c>
      <c r="AF8682">
        <f t="shared" si="1766"/>
        <v>1.6449357162043733E-4</v>
      </c>
      <c r="AG8682" s="23">
        <f t="shared" si="1761"/>
        <v>6.7757622248191236</v>
      </c>
      <c r="AH8682" s="25">
        <f t="shared" si="1767"/>
        <v>8.0053556737074683</v>
      </c>
      <c r="AI8682" s="25">
        <f t="shared" si="1762"/>
        <v>9.6155603789203348E-3</v>
      </c>
    </row>
    <row r="8683" spans="6:35" ht="15">
      <c r="F8683" s="5">
        <v>2006</v>
      </c>
      <c r="G8683" s="5">
        <v>12</v>
      </c>
      <c r="H8683" s="5">
        <v>0</v>
      </c>
      <c r="I8683" s="5">
        <v>362</v>
      </c>
      <c r="J8683" s="5">
        <v>14</v>
      </c>
      <c r="K8683" s="5">
        <v>3.34599995613</v>
      </c>
      <c r="L8683" s="5">
        <v>0.25680559873600001</v>
      </c>
      <c r="M8683" s="5">
        <v>0.166999995708</v>
      </c>
      <c r="N8683" s="8">
        <f t="shared" si="1763"/>
        <v>0.166999995708</v>
      </c>
      <c r="O8683" s="5">
        <v>0</v>
      </c>
      <c r="P8683" s="5">
        <v>96.736587524399994</v>
      </c>
      <c r="Q8683" s="5">
        <v>9.4112796783399997</v>
      </c>
      <c r="R8683" s="5">
        <v>636.97039794900002</v>
      </c>
      <c r="S8683">
        <f t="shared" si="1755"/>
        <v>9.9221374624905642E-3</v>
      </c>
      <c r="T8683">
        <f t="shared" si="1756"/>
        <v>697.04188191482956</v>
      </c>
      <c r="U8683">
        <f t="shared" si="1757"/>
        <v>2093.3216237105498</v>
      </c>
      <c r="V8683" s="9">
        <v>591.29718017599998</v>
      </c>
      <c r="W8683" s="9">
        <v>612.00164794900002</v>
      </c>
      <c r="X8683">
        <f t="shared" si="1764"/>
        <v>3.0334095617322359E-4</v>
      </c>
      <c r="Y8683">
        <f t="shared" si="1765"/>
        <v>11.934787209184496</v>
      </c>
      <c r="Z8683">
        <f t="shared" si="1758"/>
        <v>0.20608502662095957</v>
      </c>
      <c r="AA8683">
        <f t="shared" si="1759"/>
        <v>2.9233215652541281E-2</v>
      </c>
      <c r="AB8683">
        <f>(1/(AA8683*k))*(LN((50-dTar)/(hTar-dTar)))</f>
        <v>149.49245060277156</v>
      </c>
      <c r="AC8683">
        <f t="shared" si="1760"/>
        <v>241.15332702948987</v>
      </c>
      <c r="AD8683" s="19">
        <v>1990.9654541</v>
      </c>
      <c r="AE8683" s="19">
        <v>207.72138977099999</v>
      </c>
      <c r="AF8683">
        <f t="shared" si="1766"/>
        <v>4.0986291312308489E-4</v>
      </c>
      <c r="AG8683" s="23">
        <f t="shared" si="1761"/>
        <v>10.75515516721283</v>
      </c>
      <c r="AH8683" s="25">
        <f t="shared" si="1767"/>
        <v>11.203525953384649</v>
      </c>
      <c r="AI8683" s="25">
        <f t="shared" si="1762"/>
        <v>7.8331634032114128E-2</v>
      </c>
    </row>
    <row r="8684" spans="6:35" ht="15">
      <c r="F8684" s="5">
        <v>2006</v>
      </c>
      <c r="G8684" s="5">
        <v>12</v>
      </c>
      <c r="H8684" s="5">
        <v>0</v>
      </c>
      <c r="I8684" s="5">
        <v>362</v>
      </c>
      <c r="J8684" s="5">
        <v>15</v>
      </c>
      <c r="K8684" s="5">
        <v>4.6110000610400004</v>
      </c>
      <c r="L8684" s="5">
        <v>0.33925414085400002</v>
      </c>
      <c r="M8684" s="5">
        <v>6.9499999284700006E-2</v>
      </c>
      <c r="N8684" s="8">
        <f t="shared" si="1763"/>
        <v>6.9499999284700006E-2</v>
      </c>
      <c r="O8684" s="5">
        <v>0</v>
      </c>
      <c r="P8684" s="5">
        <v>96.736587524399994</v>
      </c>
      <c r="Q8684" s="5">
        <v>8.5432262420700003</v>
      </c>
      <c r="R8684" s="5">
        <v>536.74786376999998</v>
      </c>
      <c r="S8684">
        <f t="shared" si="1755"/>
        <v>4.1292728399319068E-3</v>
      </c>
      <c r="T8684">
        <f t="shared" si="1756"/>
        <v>1674.9063667069536</v>
      </c>
      <c r="U8684">
        <f t="shared" si="1757"/>
        <v>5029.995766519155</v>
      </c>
      <c r="V8684" s="9">
        <v>665.69934081999997</v>
      </c>
      <c r="W8684" s="9">
        <v>1470.5650634799999</v>
      </c>
      <c r="X8684">
        <f t="shared" si="1764"/>
        <v>1.3954279863742275E-4</v>
      </c>
      <c r="Y8684">
        <f t="shared" si="1765"/>
        <v>11.148977853693639</v>
      </c>
      <c r="Z8684">
        <f t="shared" si="1758"/>
        <v>8.5765925573960636E-2</v>
      </c>
      <c r="AA8684">
        <f t="shared" si="1759"/>
        <v>1.2165919276390574E-2</v>
      </c>
      <c r="AB8684">
        <f>(1/(AA8684*k))*(LN((50-dTar)/(hTar-dTar)))</f>
        <v>359.21207001418179</v>
      </c>
      <c r="AC8684">
        <f t="shared" si="1760"/>
        <v>579.4619423508467</v>
      </c>
      <c r="AD8684" s="19">
        <v>2256.9521484400002</v>
      </c>
      <c r="AE8684" s="19">
        <v>499.12905883799999</v>
      </c>
      <c r="AF8684">
        <f t="shared" si="1766"/>
        <v>2.9980124829483081E-4</v>
      </c>
      <c r="AG8684" s="23">
        <f t="shared" si="1761"/>
        <v>9.2121393621733745</v>
      </c>
      <c r="AH8684" s="25">
        <f t="shared" si="1767"/>
        <v>9.9483195999357186</v>
      </c>
      <c r="AI8684" s="25">
        <f t="shared" si="1762"/>
        <v>3.2599093707285184E-2</v>
      </c>
    </row>
    <row r="8685" spans="6:35" ht="15">
      <c r="F8685" s="5">
        <v>2006</v>
      </c>
      <c r="G8685" s="5">
        <v>12</v>
      </c>
      <c r="H8685" s="5">
        <v>0</v>
      </c>
      <c r="I8685" s="5">
        <v>362</v>
      </c>
      <c r="J8685" s="5">
        <v>16</v>
      </c>
      <c r="K8685" s="5">
        <v>4.8555002212499998</v>
      </c>
      <c r="L8685" s="5">
        <v>0.33673077821699998</v>
      </c>
      <c r="M8685" s="5">
        <v>0.10599999874799999</v>
      </c>
      <c r="N8685" s="8">
        <f t="shared" si="1763"/>
        <v>0.10599999874799999</v>
      </c>
      <c r="O8685" s="5">
        <v>0</v>
      </c>
      <c r="P8685" s="5">
        <v>96.736587524399994</v>
      </c>
      <c r="Q8685" s="5">
        <v>8.0365953445400002</v>
      </c>
      <c r="R8685" s="5">
        <v>336.997802734</v>
      </c>
      <c r="S8685">
        <f t="shared" si="1755"/>
        <v>6.2978837462994057E-3</v>
      </c>
      <c r="T8685">
        <f t="shared" si="1756"/>
        <v>1098.1697421035969</v>
      </c>
      <c r="U8685">
        <f t="shared" si="1757"/>
        <v>3297.9689273979479</v>
      </c>
      <c r="V8685" s="9">
        <v>628.59753418000003</v>
      </c>
      <c r="W8685" s="9">
        <v>964.19122314499998</v>
      </c>
      <c r="X8685">
        <f t="shared" si="1764"/>
        <v>2.0446729616632969E-4</v>
      </c>
      <c r="Y8685">
        <f t="shared" si="1765"/>
        <v>10.363646416375948</v>
      </c>
      <c r="Z8685">
        <f t="shared" si="1758"/>
        <v>0.13080846182774358</v>
      </c>
      <c r="AA8685">
        <f t="shared" si="1759"/>
        <v>1.8555214983283667E-2</v>
      </c>
      <c r="AB8685">
        <f>(1/(AA8685*k))*(LN((50-dTar)/(hTar-dTar)))</f>
        <v>235.52112173503485</v>
      </c>
      <c r="AC8685">
        <f t="shared" si="1760"/>
        <v>379.93023636384328</v>
      </c>
      <c r="AD8685" s="19">
        <v>2148.6809082</v>
      </c>
      <c r="AE8685" s="19">
        <v>327.25918579099999</v>
      </c>
      <c r="AF8685">
        <f t="shared" si="1766"/>
        <v>3.5015595399100262E-4</v>
      </c>
      <c r="AG8685" s="23">
        <f t="shared" si="1761"/>
        <v>8.9849204319662217</v>
      </c>
      <c r="AH8685" s="25">
        <f t="shared" si="1767"/>
        <v>9.5089655846496495</v>
      </c>
      <c r="AI8685" s="25">
        <f t="shared" si="1762"/>
        <v>4.9719480974424565E-2</v>
      </c>
    </row>
    <row r="8686" spans="6:35" ht="15">
      <c r="F8686" s="5">
        <v>2006</v>
      </c>
      <c r="G8686" s="5">
        <v>12</v>
      </c>
      <c r="H8686" s="5">
        <v>0</v>
      </c>
      <c r="I8686" s="5">
        <v>362</v>
      </c>
      <c r="J8686" s="5">
        <v>17</v>
      </c>
      <c r="K8686" s="5">
        <v>4.1779999733000004</v>
      </c>
      <c r="L8686" s="5">
        <v>0.32898005843200001</v>
      </c>
      <c r="M8686" s="5">
        <v>0.146500006318</v>
      </c>
      <c r="N8686" s="8">
        <f t="shared" si="1763"/>
        <v>0.146500006318</v>
      </c>
      <c r="O8686" s="5">
        <v>0</v>
      </c>
      <c r="P8686" s="5">
        <v>96.736587524399994</v>
      </c>
      <c r="Q8686" s="5">
        <v>6.6140904426600002</v>
      </c>
      <c r="R8686" s="5">
        <v>128.94525146500001</v>
      </c>
      <c r="S8686">
        <f t="shared" si="1755"/>
        <v>8.7041511275517906E-3</v>
      </c>
      <c r="T8686">
        <f t="shared" si="1756"/>
        <v>794.58011104379261</v>
      </c>
      <c r="U8686">
        <f t="shared" si="1757"/>
        <v>2386.2435979442889</v>
      </c>
      <c r="V8686" s="9">
        <v>630.03259277300003</v>
      </c>
      <c r="W8686" s="9">
        <v>697.64001464800003</v>
      </c>
      <c r="X8686">
        <f t="shared" si="1764"/>
        <v>2.6925755582620723E-4</v>
      </c>
      <c r="Y8686">
        <f t="shared" si="1765"/>
        <v>8.4143027336000475</v>
      </c>
      <c r="Z8686">
        <f t="shared" si="1758"/>
        <v>0.18078717651469664</v>
      </c>
      <c r="AA8686">
        <f t="shared" si="1759"/>
        <v>2.564470890934039E-2</v>
      </c>
      <c r="AB8686">
        <f>(1/(AA8686*k))*(LN((50-dTar)/(hTar-dTar)))</f>
        <v>170.41117769544999</v>
      </c>
      <c r="AC8686">
        <f t="shared" si="1760"/>
        <v>274.89831291527088</v>
      </c>
      <c r="AD8686" s="19">
        <v>2041.06311035</v>
      </c>
      <c r="AE8686" s="19">
        <v>236.78819274899999</v>
      </c>
      <c r="AF8686">
        <f t="shared" si="1766"/>
        <v>3.9173446299890053E-4</v>
      </c>
      <c r="AG8686" s="23">
        <f t="shared" si="1761"/>
        <v>7.5081905119727175</v>
      </c>
      <c r="AH8686" s="25">
        <f t="shared" si="1767"/>
        <v>7.8525981193583929</v>
      </c>
      <c r="AI8686" s="25">
        <f t="shared" si="1762"/>
        <v>6.8716078895409538E-2</v>
      </c>
    </row>
    <row r="8687" spans="6:35" ht="15">
      <c r="F8687" s="5">
        <v>2006</v>
      </c>
      <c r="G8687" s="5">
        <v>12</v>
      </c>
      <c r="H8687" s="5">
        <v>0</v>
      </c>
      <c r="I8687" s="5">
        <v>362</v>
      </c>
      <c r="J8687" s="5">
        <v>18</v>
      </c>
      <c r="K8687" s="5">
        <v>2.08949995041</v>
      </c>
      <c r="L8687" s="5">
        <v>0.23349756002399999</v>
      </c>
      <c r="M8687" s="5">
        <v>7.5000002980200001E-2</v>
      </c>
      <c r="N8687" s="8">
        <f t="shared" si="1763"/>
        <v>7.5000002980200001E-2</v>
      </c>
      <c r="O8687" s="5">
        <v>0</v>
      </c>
      <c r="P8687" s="5">
        <v>96.736587524399994</v>
      </c>
      <c r="Q8687" s="5">
        <v>4.8759961128200002</v>
      </c>
      <c r="R8687" s="5">
        <v>32.310207366900002</v>
      </c>
      <c r="S8687">
        <f t="shared" si="1755"/>
        <v>4.4560500501922952E-3</v>
      </c>
      <c r="T8687">
        <f t="shared" si="1756"/>
        <v>1552.0798221675263</v>
      </c>
      <c r="U8687">
        <f t="shared" si="1757"/>
        <v>4661.129177120376</v>
      </c>
      <c r="V8687" s="9">
        <v>692.58917236299999</v>
      </c>
      <c r="W8687" s="9">
        <v>1362.7235107399999</v>
      </c>
      <c r="X8687">
        <f t="shared" si="1764"/>
        <v>1.4888835797452162E-4</v>
      </c>
      <c r="Y8687">
        <f t="shared" si="1765"/>
        <v>6.3414114194750315</v>
      </c>
      <c r="Z8687">
        <f t="shared" si="1758"/>
        <v>9.2553161724459501E-2</v>
      </c>
      <c r="AA8687">
        <f t="shared" si="1759"/>
        <v>1.3128690523411771E-2</v>
      </c>
      <c r="AB8687">
        <f>(1/(AA8687*k))*(LN((50-dTar)/(hTar-dTar)))</f>
        <v>332.86983489363416</v>
      </c>
      <c r="AC8687">
        <f t="shared" si="1760"/>
        <v>536.96803971496752</v>
      </c>
      <c r="AD8687" s="19">
        <v>2239.8796386700001</v>
      </c>
      <c r="AE8687" s="19">
        <v>462.52627563499999</v>
      </c>
      <c r="AF8687">
        <f t="shared" si="1766"/>
        <v>3.0870162389218123E-4</v>
      </c>
      <c r="AG8687" s="23">
        <f t="shared" si="1761"/>
        <v>5.2902406354672316</v>
      </c>
      <c r="AH8687" s="25">
        <f t="shared" si="1767"/>
        <v>5.6897840982224981</v>
      </c>
      <c r="AI8687" s="25">
        <f t="shared" si="1762"/>
        <v>3.5178879861318853E-2</v>
      </c>
    </row>
    <row r="8688" spans="6:35" ht="15">
      <c r="F8688" s="5">
        <v>2006</v>
      </c>
      <c r="G8688" s="5">
        <v>12</v>
      </c>
      <c r="H8688" s="5">
        <v>0</v>
      </c>
      <c r="I8688" s="5">
        <v>362</v>
      </c>
      <c r="J8688" s="5">
        <v>19</v>
      </c>
      <c r="K8688" s="5">
        <v>1.4515000581699999</v>
      </c>
      <c r="L8688" s="5">
        <v>0.206096574664</v>
      </c>
      <c r="M8688" s="5">
        <v>0.44549998640999999</v>
      </c>
      <c r="N8688" s="8">
        <f t="shared" si="1763"/>
        <v>0.44549998640999999</v>
      </c>
      <c r="O8688" s="5">
        <v>0</v>
      </c>
      <c r="P8688" s="5">
        <v>96.736587524399994</v>
      </c>
      <c r="Q8688" s="5">
        <v>6.4496269226100003</v>
      </c>
      <c r="R8688" s="5">
        <v>36.022659301799997</v>
      </c>
      <c r="S8688">
        <f t="shared" si="1755"/>
        <v>2.6468935438936345E-2</v>
      </c>
      <c r="T8688">
        <f t="shared" si="1756"/>
        <v>261.29291770829076</v>
      </c>
      <c r="U8688">
        <f t="shared" si="1757"/>
        <v>784.70193678838314</v>
      </c>
      <c r="V8688" s="9">
        <v>575.85028076200001</v>
      </c>
      <c r="W8688" s="9">
        <v>229.41474914599999</v>
      </c>
      <c r="X8688">
        <f t="shared" si="1764"/>
        <v>6.2894388433603092E-4</v>
      </c>
      <c r="Y8688">
        <f t="shared" si="1765"/>
        <v>7.7179905502598203</v>
      </c>
      <c r="Z8688">
        <f t="shared" si="1758"/>
        <v>0.54976574202716499</v>
      </c>
      <c r="AA8688">
        <f t="shared" si="1759"/>
        <v>7.7984416231358419E-2</v>
      </c>
      <c r="AB8688">
        <f>(1/(AA8688*k))*(LN((50-dTar)/(hTar-dTar)))</f>
        <v>56.038696679252823</v>
      </c>
      <c r="AC8688">
        <f t="shared" si="1760"/>
        <v>90.398666234371703</v>
      </c>
      <c r="AD8688" s="19">
        <v>1506.4321289100001</v>
      </c>
      <c r="AE8688" s="19">
        <v>77.866371154800007</v>
      </c>
      <c r="AF8688">
        <f t="shared" si="1766"/>
        <v>5.9712288294477096E-4</v>
      </c>
      <c r="AG8688" s="23">
        <f t="shared" si="1761"/>
        <v>7.3013802724179007</v>
      </c>
      <c r="AH8688" s="25">
        <f t="shared" si="1767"/>
        <v>7.4597312421754083</v>
      </c>
      <c r="AI8688" s="25">
        <f t="shared" si="1762"/>
        <v>0.20896253169848578</v>
      </c>
    </row>
    <row r="8689" spans="6:35" ht="15">
      <c r="F8689" s="5">
        <v>2006</v>
      </c>
      <c r="G8689" s="5">
        <v>12</v>
      </c>
      <c r="H8689" s="5">
        <v>0</v>
      </c>
      <c r="I8689" s="5">
        <v>362</v>
      </c>
      <c r="J8689" s="5">
        <v>20</v>
      </c>
      <c r="K8689" s="5">
        <v>1.56400001049</v>
      </c>
      <c r="L8689" s="5">
        <v>0.22763684392</v>
      </c>
      <c r="M8689" s="5">
        <v>0.27000001072899998</v>
      </c>
      <c r="N8689" s="8">
        <f t="shared" si="1763"/>
        <v>0.27000001072899998</v>
      </c>
      <c r="O8689" s="5">
        <v>0</v>
      </c>
      <c r="P8689" s="5">
        <v>96.736587524399994</v>
      </c>
      <c r="Q8689" s="5">
        <v>16.4502296448</v>
      </c>
      <c r="R8689" s="5">
        <v>43.527614593499997</v>
      </c>
      <c r="S8689">
        <f t="shared" si="1755"/>
        <v>1.6041780180708898E-2</v>
      </c>
      <c r="T8689">
        <f t="shared" si="1756"/>
        <v>431.13328393497682</v>
      </c>
      <c r="U8689">
        <f t="shared" si="1757"/>
        <v>1294.7581047543172</v>
      </c>
      <c r="V8689" s="9">
        <v>594.19213867200006</v>
      </c>
      <c r="W8689" s="9">
        <v>378.53427124000001</v>
      </c>
      <c r="X8689">
        <f t="shared" si="1764"/>
        <v>4.4101734478533357E-4</v>
      </c>
      <c r="Y8689">
        <f t="shared" si="1765"/>
        <v>20.312367458938418</v>
      </c>
      <c r="Z8689">
        <f t="shared" si="1758"/>
        <v>0.33319138220839967</v>
      </c>
      <c r="AA8689">
        <f t="shared" si="1759"/>
        <v>4.7263285884331374E-2</v>
      </c>
      <c r="AB8689">
        <f>(1/(AA8689*k))*(LN((50-dTar)/(hTar-dTar)))</f>
        <v>92.463843025913619</v>
      </c>
      <c r="AC8689">
        <f t="shared" si="1760"/>
        <v>149.15778880955858</v>
      </c>
      <c r="AD8689" s="19">
        <v>1775.3001709</v>
      </c>
      <c r="AE8689" s="19">
        <v>128.47952270499999</v>
      </c>
      <c r="AF8689">
        <f t="shared" si="1766"/>
        <v>4.871068936906213E-4</v>
      </c>
      <c r="AG8689" s="23">
        <f t="shared" si="1761"/>
        <v>18.836556411785118</v>
      </c>
      <c r="AH8689" s="25">
        <f t="shared" si="1767"/>
        <v>19.397502991658605</v>
      </c>
      <c r="AI8689" s="25">
        <f t="shared" si="1762"/>
        <v>0.12664396750087917</v>
      </c>
    </row>
    <row r="8690" spans="6:35" ht="15">
      <c r="F8690" s="5">
        <v>2006</v>
      </c>
      <c r="G8690" s="5">
        <v>12</v>
      </c>
      <c r="H8690" s="5">
        <v>0</v>
      </c>
      <c r="I8690" s="5">
        <v>362</v>
      </c>
      <c r="J8690" s="5">
        <v>21</v>
      </c>
      <c r="K8690" s="5">
        <v>1.3315000534100001</v>
      </c>
      <c r="L8690" s="5">
        <v>0.214918151498</v>
      </c>
      <c r="M8690" s="5">
        <v>0.93699997663500001</v>
      </c>
      <c r="N8690" s="8">
        <f t="shared" si="1763"/>
        <v>0.93699997663500001</v>
      </c>
      <c r="O8690" s="5">
        <v>0</v>
      </c>
      <c r="P8690" s="5">
        <v>96.736587524399994</v>
      </c>
      <c r="Q8690" s="5">
        <v>16.9187393188</v>
      </c>
      <c r="R8690" s="5">
        <v>41.910064697300001</v>
      </c>
      <c r="S8690">
        <f t="shared" si="1755"/>
        <v>5.5670915026721467E-2</v>
      </c>
      <c r="T8690">
        <f t="shared" si="1756"/>
        <v>124.23265121746921</v>
      </c>
      <c r="U8690">
        <f t="shared" si="1757"/>
        <v>373.08933926612355</v>
      </c>
      <c r="V8690" s="9">
        <v>560.21771240199996</v>
      </c>
      <c r="W8690" s="9">
        <v>109.07605743400001</v>
      </c>
      <c r="X8690">
        <f t="shared" si="1764"/>
        <v>9.5934018046528891E-4</v>
      </c>
      <c r="Y8690">
        <f t="shared" si="1765"/>
        <v>19.207971789123309</v>
      </c>
      <c r="Z8690">
        <f t="shared" si="1758"/>
        <v>1.1562974256975511</v>
      </c>
      <c r="AA8690">
        <f t="shared" si="1759"/>
        <v>0.1640210963315907</v>
      </c>
      <c r="AB8690">
        <f>(1/(AA8690*k))*(LN((50-dTar)/(hTar-dTar)))</f>
        <v>26.643798539566273</v>
      </c>
      <c r="AC8690">
        <f t="shared" si="1760"/>
        <v>42.980368818709749</v>
      </c>
      <c r="AD8690" s="19">
        <v>1081.83300781</v>
      </c>
      <c r="AE8690" s="19">
        <v>37.021846771200003</v>
      </c>
      <c r="AF8690">
        <f t="shared" si="1766"/>
        <v>8.6070724992626138E-4</v>
      </c>
      <c r="AG8690" s="23">
        <f t="shared" si="1761"/>
        <v>18.497401395724481</v>
      </c>
      <c r="AH8690" s="25">
        <f t="shared" si="1767"/>
        <v>18.767484773068261</v>
      </c>
      <c r="AI8690" s="25">
        <f t="shared" si="1762"/>
        <v>0.43950144397732038</v>
      </c>
    </row>
    <row r="8691" spans="6:35" ht="15">
      <c r="F8691" s="5">
        <v>2006</v>
      </c>
      <c r="G8691" s="5">
        <v>12</v>
      </c>
      <c r="H8691" s="5">
        <v>0</v>
      </c>
      <c r="I8691" s="5">
        <v>362</v>
      </c>
      <c r="J8691" s="5">
        <v>22</v>
      </c>
      <c r="K8691" s="5">
        <v>0.44499999284699998</v>
      </c>
      <c r="L8691" s="5">
        <v>0.17852945625800001</v>
      </c>
      <c r="M8691" s="5">
        <v>0.80949997901899995</v>
      </c>
      <c r="N8691" s="8">
        <f t="shared" si="1763"/>
        <v>0.80949997901899995</v>
      </c>
      <c r="O8691" s="5">
        <v>0</v>
      </c>
      <c r="P8691" s="5">
        <v>96.736587524399994</v>
      </c>
      <c r="Q8691" s="5">
        <v>16.3760242462</v>
      </c>
      <c r="R8691" s="5">
        <v>40.805019378700003</v>
      </c>
      <c r="S8691">
        <f t="shared" si="1755"/>
        <v>4.809563038404905E-2</v>
      </c>
      <c r="T8691">
        <f t="shared" si="1756"/>
        <v>143.79986943191824</v>
      </c>
      <c r="U8691">
        <f t="shared" si="1757"/>
        <v>431.85263895716565</v>
      </c>
      <c r="V8691" s="9">
        <v>562.49725341800001</v>
      </c>
      <c r="W8691" s="9">
        <v>126.25605011</v>
      </c>
      <c r="X8691">
        <f t="shared" si="1764"/>
        <v>8.923743504182229E-4</v>
      </c>
      <c r="Y8691">
        <f t="shared" si="1765"/>
        <v>18.786809982878278</v>
      </c>
      <c r="Z8691">
        <f t="shared" si="1758"/>
        <v>0.99895705996000317</v>
      </c>
      <c r="AA8691">
        <f t="shared" si="1759"/>
        <v>0.14170232374596672</v>
      </c>
      <c r="AB8691">
        <f>(1/(AA8691*k))*(LN((50-dTar)/(hTar-dTar)))</f>
        <v>30.840320266957391</v>
      </c>
      <c r="AC8691">
        <f t="shared" si="1760"/>
        <v>49.749976062629983</v>
      </c>
      <c r="AD8691" s="19">
        <v>1163.37988281</v>
      </c>
      <c r="AE8691" s="19">
        <v>42.852962493900002</v>
      </c>
      <c r="AF8691">
        <f t="shared" si="1766"/>
        <v>7.9618923363297559E-4</v>
      </c>
      <c r="AG8691" s="23">
        <f t="shared" si="1761"/>
        <v>18.04265701275687</v>
      </c>
      <c r="AH8691" s="25">
        <f t="shared" si="1767"/>
        <v>18.325504918183164</v>
      </c>
      <c r="AI8691" s="25">
        <f t="shared" si="1762"/>
        <v>0.37969735170767305</v>
      </c>
    </row>
    <row r="8692" spans="6:35" ht="15">
      <c r="F8692" s="5">
        <v>2006</v>
      </c>
      <c r="G8692" s="5">
        <v>12</v>
      </c>
      <c r="H8692" s="5">
        <v>0</v>
      </c>
      <c r="I8692" s="5">
        <v>362</v>
      </c>
      <c r="J8692" s="5">
        <v>23</v>
      </c>
      <c r="K8692" s="5">
        <v>-4.3000001460300002E-2</v>
      </c>
      <c r="L8692" s="5">
        <v>0.160437583923</v>
      </c>
      <c r="M8692" s="5">
        <v>1.18900001049</v>
      </c>
      <c r="N8692" s="8">
        <f t="shared" si="1763"/>
        <v>1.18900001049</v>
      </c>
      <c r="O8692" s="5">
        <v>0</v>
      </c>
      <c r="P8692" s="5">
        <v>96.736587524399994</v>
      </c>
      <c r="Q8692" s="5">
        <v>7.1213521957400001</v>
      </c>
      <c r="R8692" s="5">
        <v>42.159969329799999</v>
      </c>
      <c r="S8692">
        <f t="shared" si="1755"/>
        <v>7.064324461188809E-2</v>
      </c>
      <c r="T8692">
        <f t="shared" si="1756"/>
        <v>97.902430833537622</v>
      </c>
      <c r="U8692">
        <f t="shared" si="1757"/>
        <v>294.01572673751076</v>
      </c>
      <c r="V8692" s="9">
        <v>557.12445068399995</v>
      </c>
      <c r="W8692" s="9">
        <v>85.958168029800007</v>
      </c>
      <c r="X8692">
        <f t="shared" si="1764"/>
        <v>1.0671238561608979E-3</v>
      </c>
      <c r="Y8692">
        <f t="shared" si="1765"/>
        <v>7.952144718249178</v>
      </c>
      <c r="Z8692">
        <f t="shared" si="1758"/>
        <v>1.4672760785131846</v>
      </c>
      <c r="AA8692">
        <f t="shared" si="1759"/>
        <v>0.20813350066369465</v>
      </c>
      <c r="AB8692">
        <f>(1/(AA8692*k))*(LN((50-dTar)/(hTar-dTar)))</f>
        <v>20.996836323620212</v>
      </c>
      <c r="AC8692">
        <f t="shared" si="1760"/>
        <v>33.870987572403756</v>
      </c>
      <c r="AD8692" s="19">
        <v>954.99346923799999</v>
      </c>
      <c r="AE8692" s="19">
        <v>29.175333023099999</v>
      </c>
      <c r="AF8692">
        <f t="shared" si="1766"/>
        <v>9.8227987745306677E-4</v>
      </c>
      <c r="AG8692" s="23">
        <f t="shared" si="1761"/>
        <v>7.6875705850811364</v>
      </c>
      <c r="AH8692" s="25">
        <f t="shared" si="1767"/>
        <v>7.7881335639325808</v>
      </c>
      <c r="AI8692" s="25">
        <f t="shared" si="1762"/>
        <v>0.55770249149426143</v>
      </c>
    </row>
    <row r="8693" spans="6:35" ht="15">
      <c r="F8693" s="5">
        <v>2006</v>
      </c>
      <c r="G8693" s="5">
        <v>12</v>
      </c>
      <c r="H8693" s="5">
        <v>0</v>
      </c>
      <c r="I8693" s="5">
        <v>362</v>
      </c>
      <c r="J8693" s="5">
        <v>24</v>
      </c>
      <c r="K8693" s="5">
        <v>-0.28049999475499998</v>
      </c>
      <c r="L8693" s="5">
        <v>0.133448436856</v>
      </c>
      <c r="M8693" s="5">
        <v>1.13049995899</v>
      </c>
      <c r="N8693" s="8">
        <f t="shared" si="1763"/>
        <v>1.13049995899</v>
      </c>
      <c r="O8693" s="5">
        <v>0</v>
      </c>
      <c r="P8693" s="5">
        <v>96.736587524399994</v>
      </c>
      <c r="Q8693" s="5">
        <v>5.2015280723600004</v>
      </c>
      <c r="R8693" s="5">
        <v>31.973423004200001</v>
      </c>
      <c r="S8693">
        <f t="shared" si="1755"/>
        <v>6.716752265102835E-2</v>
      </c>
      <c r="T8693">
        <f t="shared" si="1756"/>
        <v>102.96859399452879</v>
      </c>
      <c r="U8693">
        <f t="shared" si="1757"/>
        <v>309.23017678607243</v>
      </c>
      <c r="V8693" s="9">
        <v>557.72192382799994</v>
      </c>
      <c r="W8693" s="9">
        <v>90.406257629400002</v>
      </c>
      <c r="X8693">
        <f t="shared" si="1764"/>
        <v>1.0445409405886058E-3</v>
      </c>
      <c r="Y8693">
        <f t="shared" si="1765"/>
        <v>5.8284012567605625</v>
      </c>
      <c r="Z8693">
        <f t="shared" si="1758"/>
        <v>1.3950845516835377</v>
      </c>
      <c r="AA8693">
        <f t="shared" si="1759"/>
        <v>0.19789311344731136</v>
      </c>
      <c r="AB8693">
        <f>(1/(AA8693*k))*(LN((50-dTar)/(hTar-dTar)))</f>
        <v>22.083360915240931</v>
      </c>
      <c r="AC8693">
        <f t="shared" si="1760"/>
        <v>35.623711667247356</v>
      </c>
      <c r="AD8693" s="19">
        <v>981.13146972699997</v>
      </c>
      <c r="AE8693" s="19">
        <v>30.6850738525</v>
      </c>
      <c r="AF8693">
        <f t="shared" si="1766"/>
        <v>9.5470839027895517E-4</v>
      </c>
      <c r="AG8693" s="23">
        <f t="shared" si="1761"/>
        <v>5.6301758354901636</v>
      </c>
      <c r="AH8693" s="25">
        <f t="shared" si="1767"/>
        <v>5.7055200825196826</v>
      </c>
      <c r="AI8693" s="25">
        <f t="shared" si="1762"/>
        <v>0.53026294213660652</v>
      </c>
    </row>
    <row r="8694" spans="6:35" ht="15">
      <c r="F8694" s="5">
        <v>2006</v>
      </c>
      <c r="G8694" s="5">
        <v>12</v>
      </c>
      <c r="H8694" s="5">
        <v>0</v>
      </c>
      <c r="I8694" s="5">
        <v>363</v>
      </c>
      <c r="J8694" s="5">
        <v>1</v>
      </c>
      <c r="K8694" s="5">
        <v>-0.78949999809299998</v>
      </c>
      <c r="L8694" s="5">
        <v>0.10551133751900001</v>
      </c>
      <c r="M8694" s="5">
        <v>1.33899998665</v>
      </c>
      <c r="N8694" s="8">
        <f t="shared" si="1763"/>
        <v>1.33899998665</v>
      </c>
      <c r="O8694" s="5">
        <v>0</v>
      </c>
      <c r="P8694" s="5">
        <v>96.736587524399994</v>
      </c>
      <c r="Q8694" s="5">
        <v>3.5284719467199999</v>
      </c>
      <c r="R8694" s="5">
        <v>40.974876403800003</v>
      </c>
      <c r="S8694">
        <f t="shared" si="1755"/>
        <v>7.9555342941711765E-2</v>
      </c>
      <c r="T8694">
        <f t="shared" si="1756"/>
        <v>86.935020499369131</v>
      </c>
      <c r="U8694">
        <f t="shared" si="1757"/>
        <v>261.07894373452518</v>
      </c>
      <c r="V8694" s="9">
        <v>557.18151855500003</v>
      </c>
      <c r="W8694" s="9">
        <v>76.328804016099994</v>
      </c>
      <c r="X8694">
        <f t="shared" si="1764"/>
        <v>1.1178314313223187E-3</v>
      </c>
      <c r="Y8694">
        <f t="shared" si="1765"/>
        <v>3.9082728115236454</v>
      </c>
      <c r="Z8694">
        <f t="shared" si="1758"/>
        <v>1.6523823651871552</v>
      </c>
      <c r="AA8694">
        <f t="shared" si="1759"/>
        <v>0.23439087649398199</v>
      </c>
      <c r="AB8694">
        <f>(1/(AA8694*k))*(LN((50-dTar)/(hTar-dTar)))</f>
        <v>18.644689214300112</v>
      </c>
      <c r="AC8694">
        <f t="shared" si="1760"/>
        <v>30.076628066032644</v>
      </c>
      <c r="AD8694" s="19">
        <v>895.20806884800004</v>
      </c>
      <c r="AE8694" s="19">
        <v>25.906999588000001</v>
      </c>
      <c r="AF8694">
        <f t="shared" si="1766"/>
        <v>1.0513127939167865E-3</v>
      </c>
      <c r="AG8694" s="23">
        <f t="shared" si="1761"/>
        <v>3.7846934445410896</v>
      </c>
      <c r="AH8694" s="25">
        <f t="shared" si="1767"/>
        <v>3.8316651916258602</v>
      </c>
      <c r="AI8694" s="25">
        <f t="shared" si="1762"/>
        <v>0.62806023723897031</v>
      </c>
    </row>
    <row r="8695" spans="6:35" ht="15">
      <c r="F8695" s="5">
        <v>2006</v>
      </c>
      <c r="G8695" s="5">
        <v>12</v>
      </c>
      <c r="H8695" s="5">
        <v>0</v>
      </c>
      <c r="I8695" s="5">
        <v>363</v>
      </c>
      <c r="J8695" s="5">
        <v>2</v>
      </c>
      <c r="K8695" s="5">
        <v>-1.1384999752</v>
      </c>
      <c r="L8695" s="5">
        <v>8.1769272685099995E-2</v>
      </c>
      <c r="M8695" s="5">
        <v>0.58749997615799998</v>
      </c>
      <c r="N8695" s="8">
        <f t="shared" si="1763"/>
        <v>0.58749997615799998</v>
      </c>
      <c r="O8695" s="5">
        <v>0</v>
      </c>
      <c r="P8695" s="5">
        <v>96.736587524399994</v>
      </c>
      <c r="Q8695" s="5">
        <v>2.5650680065200002</v>
      </c>
      <c r="R8695" s="5">
        <v>49.197330474899999</v>
      </c>
      <c r="S8695">
        <f t="shared" si="1755"/>
        <v>3.4905722589610583E-2</v>
      </c>
      <c r="T8695">
        <f t="shared" si="1756"/>
        <v>198.13786555246935</v>
      </c>
      <c r="U8695">
        <f t="shared" si="1757"/>
        <v>595.03781508428415</v>
      </c>
      <c r="V8695" s="9">
        <v>570.09661865199996</v>
      </c>
      <c r="W8695" s="9">
        <v>173.96470642099999</v>
      </c>
      <c r="X8695">
        <f t="shared" si="1764"/>
        <v>7.4677069830882332E-4</v>
      </c>
      <c r="Y8695">
        <f t="shared" si="1765"/>
        <v>3.0105144130904899</v>
      </c>
      <c r="Z8695">
        <f t="shared" si="1758"/>
        <v>0.72499970861097796</v>
      </c>
      <c r="AA8695">
        <f t="shared" si="1759"/>
        <v>0.10284140084002977</v>
      </c>
      <c r="AB8695">
        <f>(1/(AA8695*k))*(LN((50-dTar)/(hTar-dTar)))</f>
        <v>42.494024888823461</v>
      </c>
      <c r="AC8695">
        <f t="shared" si="1760"/>
        <v>68.549116958711082</v>
      </c>
      <c r="AD8695" s="19">
        <v>1347.4246826200001</v>
      </c>
      <c r="AE8695" s="19">
        <v>59.045913696299998</v>
      </c>
      <c r="AF8695">
        <f t="shared" si="1766"/>
        <v>6.7795704084502243E-4</v>
      </c>
      <c r="AG8695" s="23">
        <f t="shared" si="1761"/>
        <v>2.8706057035650945</v>
      </c>
      <c r="AH8695" s="25">
        <f t="shared" si="1767"/>
        <v>2.9237841319649673</v>
      </c>
      <c r="AI8695" s="25">
        <f t="shared" si="1762"/>
        <v>0.27556787011390144</v>
      </c>
    </row>
    <row r="8696" spans="6:35" ht="15">
      <c r="F8696" s="5">
        <v>2006</v>
      </c>
      <c r="G8696" s="5">
        <v>12</v>
      </c>
      <c r="H8696" s="5">
        <v>0</v>
      </c>
      <c r="I8696" s="5">
        <v>363</v>
      </c>
      <c r="J8696" s="5">
        <v>3</v>
      </c>
      <c r="K8696" s="5">
        <v>-1.3634999990500001</v>
      </c>
      <c r="L8696" s="5">
        <v>6.9924689829300002E-2</v>
      </c>
      <c r="M8696" s="5">
        <v>0.69050002098100005</v>
      </c>
      <c r="N8696" s="8">
        <f t="shared" si="1763"/>
        <v>0.69050002098100005</v>
      </c>
      <c r="O8696" s="5">
        <v>0</v>
      </c>
      <c r="P8696" s="5">
        <v>96.736587524399994</v>
      </c>
      <c r="Q8696" s="5">
        <v>1.62814497948</v>
      </c>
      <c r="R8696" s="5">
        <v>54.139781951899998</v>
      </c>
      <c r="S8696">
        <f t="shared" si="1755"/>
        <v>4.1025367078484892E-2</v>
      </c>
      <c r="T8696">
        <f t="shared" si="1756"/>
        <v>168.58216908189755</v>
      </c>
      <c r="U8696">
        <f t="shared" si="1757"/>
        <v>506.27761267619803</v>
      </c>
      <c r="V8696" s="9">
        <v>566.71441650400004</v>
      </c>
      <c r="W8696" s="9">
        <v>148.014862061</v>
      </c>
      <c r="X8696">
        <f t="shared" si="1764"/>
        <v>8.1899619664182533E-4</v>
      </c>
      <c r="Y8696">
        <f t="shared" si="1765"/>
        <v>1.8889486326452225</v>
      </c>
      <c r="Z8696">
        <f t="shared" si="1758"/>
        <v>0.8521061009753409</v>
      </c>
      <c r="AA8696">
        <f t="shared" si="1759"/>
        <v>0.12087147628863612</v>
      </c>
      <c r="AB8696">
        <f>(1/(AA8696*k))*(LN((50-dTar)/(hTar-dTar)))</f>
        <v>36.155304634998984</v>
      </c>
      <c r="AC8696">
        <f t="shared" si="1760"/>
        <v>58.323828175528583</v>
      </c>
      <c r="AD8696" s="19">
        <v>1254.1138916</v>
      </c>
      <c r="AE8696" s="19">
        <v>50.238189697300001</v>
      </c>
      <c r="AF8696">
        <f t="shared" si="1766"/>
        <v>7.3385020829117378E-4</v>
      </c>
      <c r="AG8696" s="23">
        <f t="shared" si="1761"/>
        <v>1.8080998301405824</v>
      </c>
      <c r="AH8696" s="25">
        <f t="shared" si="1767"/>
        <v>1.8388299560190438</v>
      </c>
      <c r="AI8696" s="25">
        <f t="shared" si="1762"/>
        <v>0.32388021756134561</v>
      </c>
    </row>
    <row r="8697" spans="6:35" ht="15">
      <c r="F8697" s="5">
        <v>2006</v>
      </c>
      <c r="G8697" s="5">
        <v>12</v>
      </c>
      <c r="H8697" s="5">
        <v>0</v>
      </c>
      <c r="I8697" s="5">
        <v>363</v>
      </c>
      <c r="J8697" s="5">
        <v>4</v>
      </c>
      <c r="K8697" s="5">
        <v>-2.20050001144</v>
      </c>
      <c r="L8697" s="5">
        <v>3.03975921124E-2</v>
      </c>
      <c r="M8697" s="5">
        <v>0.26899999380099998</v>
      </c>
      <c r="N8697" s="8">
        <f t="shared" si="1763"/>
        <v>0.26899999380099998</v>
      </c>
      <c r="O8697" s="5">
        <v>0</v>
      </c>
      <c r="P8697" s="5">
        <v>96.736587524399994</v>
      </c>
      <c r="Q8697" s="5">
        <v>2.75077438354</v>
      </c>
      <c r="R8697" s="5">
        <v>63.489734649699997</v>
      </c>
      <c r="S8697">
        <f t="shared" si="1755"/>
        <v>1.5982365176640378E-2</v>
      </c>
      <c r="T8697">
        <f t="shared" si="1756"/>
        <v>432.73603706544031</v>
      </c>
      <c r="U8697">
        <f t="shared" si="1757"/>
        <v>1299.5714134987677</v>
      </c>
      <c r="V8697" s="9">
        <v>595.724609375</v>
      </c>
      <c r="W8697" s="9">
        <v>379.94152831999997</v>
      </c>
      <c r="X8697">
        <f t="shared" si="1764"/>
        <v>4.3951454628345148E-4</v>
      </c>
      <c r="Y8697">
        <f t="shared" si="1765"/>
        <v>3.3968304092564177</v>
      </c>
      <c r="Z8697">
        <f t="shared" si="1758"/>
        <v>0.33195731921124466</v>
      </c>
      <c r="AA8697">
        <f t="shared" si="1759"/>
        <v>4.708823372107545E-2</v>
      </c>
      <c r="AB8697">
        <f>(1/(AA8697*k))*(LN((50-dTar)/(hTar-dTar)))</f>
        <v>92.807580610986776</v>
      </c>
      <c r="AC8697">
        <f t="shared" si="1760"/>
        <v>149.71228812996731</v>
      </c>
      <c r="AD8697" s="19">
        <v>1777.14611816</v>
      </c>
      <c r="AE8697" s="19">
        <v>128.95715332</v>
      </c>
      <c r="AF8697">
        <f t="shared" si="1766"/>
        <v>4.8642495934300722E-4</v>
      </c>
      <c r="AG8697" s="23">
        <f t="shared" si="1761"/>
        <v>3.1494603324117252</v>
      </c>
      <c r="AH8697" s="25">
        <f t="shared" si="1767"/>
        <v>3.2434841566924346</v>
      </c>
      <c r="AI8697" s="25">
        <f t="shared" si="1762"/>
        <v>0.12617490784792576</v>
      </c>
    </row>
    <row r="8698" spans="6:35" ht="15">
      <c r="F8698" s="5">
        <v>2006</v>
      </c>
      <c r="G8698" s="5">
        <v>12</v>
      </c>
      <c r="H8698" s="5">
        <v>0</v>
      </c>
      <c r="I8698" s="5">
        <v>363</v>
      </c>
      <c r="J8698" s="5">
        <v>5</v>
      </c>
      <c r="K8698" s="5">
        <v>-2.6305000781999999</v>
      </c>
      <c r="L8698" s="5">
        <v>1.00656421855E-2</v>
      </c>
      <c r="M8698" s="5">
        <v>0.215499997139</v>
      </c>
      <c r="N8698" s="8">
        <f t="shared" si="1763"/>
        <v>0.215499997139</v>
      </c>
      <c r="O8698" s="5">
        <v>0</v>
      </c>
      <c r="P8698" s="5">
        <v>96.736587524399994</v>
      </c>
      <c r="Q8698" s="5">
        <v>1.8499355316199999</v>
      </c>
      <c r="R8698" s="5">
        <v>74.172187805199997</v>
      </c>
      <c r="S8698">
        <f t="shared" si="1755"/>
        <v>1.2803716465467262E-2</v>
      </c>
      <c r="T8698">
        <f t="shared" si="1756"/>
        <v>540.16702010900508</v>
      </c>
      <c r="U8698">
        <f t="shared" si="1757"/>
        <v>1622.2028158526568</v>
      </c>
      <c r="V8698" s="9">
        <v>606.78363037099996</v>
      </c>
      <c r="W8698" s="9">
        <v>474.26574706999997</v>
      </c>
      <c r="X8698">
        <f t="shared" si="1764"/>
        <v>3.6992479002915174E-4</v>
      </c>
      <c r="Y8698">
        <f t="shared" si="1765"/>
        <v>2.3119026219115666</v>
      </c>
      <c r="Z8698">
        <f t="shared" si="1758"/>
        <v>0.26593607059044999</v>
      </c>
      <c r="AA8698">
        <f t="shared" si="1759"/>
        <v>3.7723102104155519E-2</v>
      </c>
      <c r="AB8698">
        <f>(1/(AA8698*k))*(LN((50-dTar)/(hTar-dTar)))</f>
        <v>115.84797652195965</v>
      </c>
      <c r="AC8698">
        <f t="shared" si="1760"/>
        <v>186.87983811395793</v>
      </c>
      <c r="AD8698" s="19">
        <v>1882.56408691</v>
      </c>
      <c r="AE8698" s="19">
        <v>160.97203064000001</v>
      </c>
      <c r="AF8698">
        <f t="shared" si="1766"/>
        <v>4.4834686438669982E-4</v>
      </c>
      <c r="AG8698" s="23">
        <f t="shared" si="1761"/>
        <v>2.1181952613535873</v>
      </c>
      <c r="AH8698" s="25">
        <f t="shared" si="1767"/>
        <v>2.1918222216686711</v>
      </c>
      <c r="AI8698" s="25">
        <f t="shared" si="1762"/>
        <v>0.10108064277635874</v>
      </c>
    </row>
    <row r="8699" spans="6:35" ht="15">
      <c r="F8699" s="5">
        <v>2006</v>
      </c>
      <c r="G8699" s="5">
        <v>12</v>
      </c>
      <c r="H8699" s="5">
        <v>0</v>
      </c>
      <c r="I8699" s="5">
        <v>363</v>
      </c>
      <c r="J8699" s="5">
        <v>6</v>
      </c>
      <c r="K8699" s="5">
        <v>-2.91050004959</v>
      </c>
      <c r="L8699" s="5">
        <v>5.6682508438800003E-3</v>
      </c>
      <c r="M8699" s="5">
        <v>0.34200000762900001</v>
      </c>
      <c r="N8699" s="8">
        <f t="shared" si="1763"/>
        <v>0.34200000762900001</v>
      </c>
      <c r="O8699" s="5">
        <v>0</v>
      </c>
      <c r="P8699" s="5">
        <v>96.736587524399994</v>
      </c>
      <c r="Q8699" s="5">
        <v>0.96279287338300001</v>
      </c>
      <c r="R8699" s="5">
        <v>68.352142334000007</v>
      </c>
      <c r="S8699">
        <f t="shared" si="1755"/>
        <v>2.0319587874727131E-2</v>
      </c>
      <c r="T8699">
        <f t="shared" si="1756"/>
        <v>340.36838798655651</v>
      </c>
      <c r="U8699">
        <f t="shared" si="1757"/>
        <v>1022.1774689384019</v>
      </c>
      <c r="V8699" s="9">
        <v>585.88464355500003</v>
      </c>
      <c r="W8699" s="9">
        <v>298.84289550800003</v>
      </c>
      <c r="X8699">
        <f t="shared" si="1764"/>
        <v>5.2440997102843874E-4</v>
      </c>
      <c r="Y8699">
        <f t="shared" si="1765"/>
        <v>1.1719831687718247</v>
      </c>
      <c r="Z8699">
        <f t="shared" si="1758"/>
        <v>0.42204241010776566</v>
      </c>
      <c r="AA8699">
        <f t="shared" si="1759"/>
        <v>5.986682774333979E-2</v>
      </c>
      <c r="AB8699">
        <f>(1/(AA8699*k))*(LN((50-dTar)/(hTar-dTar)))</f>
        <v>72.997772082284342</v>
      </c>
      <c r="AC8699">
        <f t="shared" si="1760"/>
        <v>117.75615111266974</v>
      </c>
      <c r="AD8699" s="19">
        <v>1652.7775878899999</v>
      </c>
      <c r="AE8699" s="19">
        <v>101.43120575</v>
      </c>
      <c r="AF8699">
        <f t="shared" si="1766"/>
        <v>5.3419803763051952E-4</v>
      </c>
      <c r="AG8699" s="23">
        <f t="shared" si="1761"/>
        <v>1.0982594446656371</v>
      </c>
      <c r="AH8699" s="25">
        <f t="shared" si="1767"/>
        <v>1.1262813726574843</v>
      </c>
      <c r="AI8699" s="25">
        <f t="shared" si="1762"/>
        <v>0.16041568937173176</v>
      </c>
    </row>
    <row r="8700" spans="6:35" ht="15">
      <c r="F8700" s="5">
        <v>2006</v>
      </c>
      <c r="G8700" s="5">
        <v>12</v>
      </c>
      <c r="H8700" s="5">
        <v>0</v>
      </c>
      <c r="I8700" s="5">
        <v>363</v>
      </c>
      <c r="J8700" s="5">
        <v>7</v>
      </c>
      <c r="K8700" s="5">
        <v>-3.4114999771100001</v>
      </c>
      <c r="L8700" s="5">
        <v>4.2729550041300003E-3</v>
      </c>
      <c r="M8700" s="5">
        <v>0.14249999821199999</v>
      </c>
      <c r="N8700" s="8">
        <f t="shared" si="1763"/>
        <v>0.14249999821199999</v>
      </c>
      <c r="O8700" s="5">
        <v>0</v>
      </c>
      <c r="P8700" s="5">
        <v>96.736587524399994</v>
      </c>
      <c r="Q8700" s="5">
        <v>1.16936898232</v>
      </c>
      <c r="R8700" s="5">
        <v>63.249591827400003</v>
      </c>
      <c r="S8700">
        <f t="shared" si="1755"/>
        <v>8.4664946527084946E-3</v>
      </c>
      <c r="T8700">
        <f t="shared" si="1756"/>
        <v>816.88415963973102</v>
      </c>
      <c r="U8700">
        <f t="shared" si="1757"/>
        <v>2453.2260109578497</v>
      </c>
      <c r="V8700" s="9">
        <v>633.50592041000004</v>
      </c>
      <c r="W8700" s="9">
        <v>717.22290039100005</v>
      </c>
      <c r="X8700">
        <f t="shared" si="1764"/>
        <v>2.6288429916441098E-4</v>
      </c>
      <c r="Y8700">
        <f t="shared" si="1765"/>
        <v>1.4891602103439305</v>
      </c>
      <c r="Z8700">
        <f t="shared" si="1758"/>
        <v>0.17585099808239038</v>
      </c>
      <c r="AA8700">
        <f t="shared" si="1759"/>
        <v>2.49445106902993E-2</v>
      </c>
      <c r="AB8700">
        <f>(1/(AA8700*k))*(LN((50-dTar)/(hTar-dTar)))</f>
        <v>175.19465910378455</v>
      </c>
      <c r="AC8700">
        <f t="shared" si="1760"/>
        <v>282.61477252077151</v>
      </c>
      <c r="AD8700" s="19">
        <v>2051.1643066400002</v>
      </c>
      <c r="AE8700" s="19">
        <v>243.434890747</v>
      </c>
      <c r="AF8700">
        <f t="shared" si="1766"/>
        <v>3.8801590076581265E-4</v>
      </c>
      <c r="AG8700" s="23">
        <f t="shared" si="1761"/>
        <v>1.3258603528205</v>
      </c>
      <c r="AH8700" s="25">
        <f t="shared" si="1767"/>
        <v>1.3879296107707562</v>
      </c>
      <c r="AI8700" s="25">
        <f t="shared" si="1762"/>
        <v>6.6839868241892308E-2</v>
      </c>
    </row>
    <row r="8701" spans="6:35" ht="15">
      <c r="F8701" s="5">
        <v>2006</v>
      </c>
      <c r="G8701" s="5">
        <v>12</v>
      </c>
      <c r="H8701" s="5">
        <v>0</v>
      </c>
      <c r="I8701" s="5">
        <v>363</v>
      </c>
      <c r="J8701" s="5">
        <v>8</v>
      </c>
      <c r="K8701" s="5">
        <v>-3.9630000591300001</v>
      </c>
      <c r="L8701" s="5">
        <v>2.96082999557E-3</v>
      </c>
      <c r="M8701" s="5">
        <v>0.10700000077500001</v>
      </c>
      <c r="N8701" s="8">
        <f t="shared" si="1763"/>
        <v>0.10700000077500001</v>
      </c>
      <c r="O8701" s="5">
        <v>0</v>
      </c>
      <c r="P8701" s="5">
        <v>96.736587524399994</v>
      </c>
      <c r="Q8701" s="5">
        <v>1.37284100056</v>
      </c>
      <c r="R8701" s="5">
        <v>46.574794769299999</v>
      </c>
      <c r="S8701">
        <f t="shared" si="1755"/>
        <v>6.3572978650399369E-3</v>
      </c>
      <c r="T8701">
        <f t="shared" si="1756"/>
        <v>1087.9064527564979</v>
      </c>
      <c r="U8701">
        <f t="shared" si="1757"/>
        <v>3267.1467256363244</v>
      </c>
      <c r="V8701" s="9">
        <v>657.46502685500002</v>
      </c>
      <c r="W8701" s="9">
        <v>955.17999267599998</v>
      </c>
      <c r="X8701">
        <f t="shared" si="1764"/>
        <v>2.0492677807210617E-4</v>
      </c>
      <c r="Y8701">
        <f t="shared" si="1765"/>
        <v>1.7667143558819778</v>
      </c>
      <c r="Z8701">
        <f t="shared" si="1758"/>
        <v>0.13204250643643717</v>
      </c>
      <c r="AA8701">
        <f t="shared" si="1759"/>
        <v>1.8730264538131466E-2</v>
      </c>
      <c r="AB8701">
        <f>(1/(AA8701*k))*(LN((50-dTar)/(hTar-dTar)))</f>
        <v>233.31998531045105</v>
      </c>
      <c r="AC8701">
        <f t="shared" si="1760"/>
        <v>376.37947931963208</v>
      </c>
      <c r="AD8701" s="19">
        <v>2145.8735351599998</v>
      </c>
      <c r="AE8701" s="19">
        <v>324.20065307599998</v>
      </c>
      <c r="AF8701">
        <f t="shared" si="1766"/>
        <v>3.5131434296583567E-4</v>
      </c>
      <c r="AG8701" s="23">
        <f t="shared" si="1761"/>
        <v>1.5331061166358415</v>
      </c>
      <c r="AH8701" s="25">
        <f t="shared" si="1767"/>
        <v>1.6218991522267825</v>
      </c>
      <c r="AI8701" s="25">
        <f t="shared" si="1762"/>
        <v>5.0188533638038407E-2</v>
      </c>
    </row>
    <row r="8702" spans="6:35" ht="15">
      <c r="F8702" s="5">
        <v>2006</v>
      </c>
      <c r="G8702" s="5">
        <v>12</v>
      </c>
      <c r="H8702" s="5">
        <v>0</v>
      </c>
      <c r="I8702" s="5">
        <v>363</v>
      </c>
      <c r="J8702" s="5">
        <v>9</v>
      </c>
      <c r="K8702" s="5">
        <v>-4.0250000953700003</v>
      </c>
      <c r="L8702" s="5">
        <v>2.72034597583E-3</v>
      </c>
      <c r="M8702" s="5">
        <v>8.6000002920600005E-2</v>
      </c>
      <c r="N8702" s="8">
        <f t="shared" si="1763"/>
        <v>8.6000002920600005E-2</v>
      </c>
      <c r="O8702" s="5">
        <v>0</v>
      </c>
      <c r="P8702" s="5">
        <v>96.736587524399994</v>
      </c>
      <c r="Q8702" s="5">
        <v>2.5662806034100001</v>
      </c>
      <c r="R8702" s="5">
        <v>50.799747467000003</v>
      </c>
      <c r="S8702">
        <f t="shared" si="1755"/>
        <v>5.1096040280431375E-3</v>
      </c>
      <c r="T8702">
        <f t="shared" si="1756"/>
        <v>1353.5579922659447</v>
      </c>
      <c r="U8702">
        <f t="shared" si="1757"/>
        <v>4064.9382593379833</v>
      </c>
      <c r="V8702" s="9">
        <v>677.76214599599996</v>
      </c>
      <c r="W8702" s="9">
        <v>1188.4217529299999</v>
      </c>
      <c r="X8702">
        <f t="shared" si="1764"/>
        <v>1.6860215880171587E-4</v>
      </c>
      <c r="Y8702">
        <f t="shared" si="1765"/>
        <v>3.3251142308978476</v>
      </c>
      <c r="Z8702">
        <f t="shared" si="1758"/>
        <v>0.10612762483110313</v>
      </c>
      <c r="AA8702">
        <f t="shared" si="1759"/>
        <v>1.5054231713232596E-2</v>
      </c>
      <c r="AB8702">
        <f>(1/(AA8702*k))*(LN((50-dTar)/(hTar-dTar)))</f>
        <v>290.29346233965299</v>
      </c>
      <c r="AC8702">
        <f t="shared" si="1760"/>
        <v>468.28608385137647</v>
      </c>
      <c r="AD8702" s="19">
        <v>2206.5646972700001</v>
      </c>
      <c r="AE8702" s="19">
        <v>403.36593627899998</v>
      </c>
      <c r="AF8702">
        <f t="shared" si="1766"/>
        <v>3.248634166487545E-4</v>
      </c>
      <c r="AG8702" s="23">
        <f t="shared" si="1761"/>
        <v>2.8192678709766255</v>
      </c>
      <c r="AH8702" s="25">
        <f t="shared" si="1767"/>
        <v>3.0115369192986265</v>
      </c>
      <c r="AI8702" s="25">
        <f t="shared" si="1762"/>
        <v>4.0338448674669514E-2</v>
      </c>
    </row>
    <row r="8703" spans="6:35" ht="15">
      <c r="F8703" s="5">
        <v>2006</v>
      </c>
      <c r="G8703" s="5">
        <v>12</v>
      </c>
      <c r="H8703" s="5">
        <v>0</v>
      </c>
      <c r="I8703" s="5">
        <v>363</v>
      </c>
      <c r="J8703" s="5">
        <v>10</v>
      </c>
      <c r="K8703" s="5">
        <v>-3.7495000362400002</v>
      </c>
      <c r="L8703" s="5">
        <v>2.5458671152600002E-3</v>
      </c>
      <c r="M8703" s="5">
        <v>7.2999998927100004E-2</v>
      </c>
      <c r="N8703" s="8">
        <f t="shared" si="1763"/>
        <v>7.2999998927100004E-2</v>
      </c>
      <c r="O8703" s="5">
        <v>0</v>
      </c>
      <c r="P8703" s="5">
        <v>96.736587524399994</v>
      </c>
      <c r="Q8703" s="5">
        <v>4.9703283309900002</v>
      </c>
      <c r="R8703" s="5">
        <v>75.104454040500002</v>
      </c>
      <c r="S8703">
        <f t="shared" si="1755"/>
        <v>4.3372218127647067E-3</v>
      </c>
      <c r="T8703">
        <f t="shared" si="1756"/>
        <v>1594.6026438208482</v>
      </c>
      <c r="U8703">
        <f t="shared" si="1757"/>
        <v>4788.8316070282572</v>
      </c>
      <c r="V8703" s="9">
        <v>691.29553222699997</v>
      </c>
      <c r="W8703" s="9">
        <v>1400.0584716799999</v>
      </c>
      <c r="X8703">
        <f t="shared" si="1764"/>
        <v>1.453449160456683E-4</v>
      </c>
      <c r="Y8703">
        <f t="shared" si="1765"/>
        <v>6.4698220947935496</v>
      </c>
      <c r="Z8703">
        <f t="shared" si="1758"/>
        <v>9.0085072508182984E-2</v>
      </c>
      <c r="AA8703">
        <f t="shared" si="1759"/>
        <v>1.2778591413873721E-2</v>
      </c>
      <c r="AB8703">
        <f>(1/(AA8703*k))*(LN((50-dTar)/(hTar-dTar)))</f>
        <v>341.98957501317614</v>
      </c>
      <c r="AC8703">
        <f t="shared" si="1760"/>
        <v>551.67952288755725</v>
      </c>
      <c r="AD8703" s="19">
        <v>2246.0551757799999</v>
      </c>
      <c r="AE8703" s="19">
        <v>475.19824218799999</v>
      </c>
      <c r="AF8703">
        <f t="shared" si="1766"/>
        <v>3.0553635472243933E-4</v>
      </c>
      <c r="AG8703" s="23">
        <f t="shared" si="1761"/>
        <v>5.3792808490905255</v>
      </c>
      <c r="AH8703" s="25">
        <f t="shared" si="1767"/>
        <v>5.7937887789288745</v>
      </c>
      <c r="AI8703" s="25">
        <f t="shared" si="1762"/>
        <v>3.4240774534513331E-2</v>
      </c>
    </row>
    <row r="8704" spans="6:35" ht="15">
      <c r="F8704" s="5">
        <v>2006</v>
      </c>
      <c r="G8704" s="5">
        <v>12</v>
      </c>
      <c r="H8704" s="5">
        <v>0</v>
      </c>
      <c r="I8704" s="5">
        <v>363</v>
      </c>
      <c r="J8704" s="5">
        <v>11</v>
      </c>
      <c r="K8704" s="5">
        <v>-1.6855000257499999</v>
      </c>
      <c r="L8704" s="5">
        <v>1.8353106453999998E-2</v>
      </c>
      <c r="M8704" s="5">
        <v>3.9000000804700001E-2</v>
      </c>
      <c r="N8704" s="8">
        <f t="shared" si="1763"/>
        <v>3.9000000804700001E-2</v>
      </c>
      <c r="O8704" s="5">
        <v>0</v>
      </c>
      <c r="P8704" s="5">
        <v>96.736587524399994</v>
      </c>
      <c r="Q8704" s="5">
        <v>5.7233881950400001</v>
      </c>
      <c r="R8704" s="5">
        <v>362.434417725</v>
      </c>
      <c r="S8704">
        <f t="shared" si="1755"/>
        <v>2.3171459818363271E-3</v>
      </c>
      <c r="T8704">
        <f t="shared" si="1756"/>
        <v>2984.7689458007485</v>
      </c>
      <c r="U8704">
        <f t="shared" si="1757"/>
        <v>8963.7101272314831</v>
      </c>
      <c r="V8704" s="9">
        <v>737.59045410199997</v>
      </c>
      <c r="W8704" s="9">
        <v>2620.62231445</v>
      </c>
      <c r="X8704">
        <f t="shared" si="1764"/>
        <v>8.1156164379359686E-5</v>
      </c>
      <c r="Y8704">
        <f t="shared" si="1765"/>
        <v>7.552959758369485</v>
      </c>
      <c r="Z8704">
        <f t="shared" si="1758"/>
        <v>4.812764317735263E-2</v>
      </c>
      <c r="AA8704">
        <f t="shared" si="1759"/>
        <v>6.8269189417617662E-3</v>
      </c>
      <c r="AB8704">
        <f>(1/(AA8704*k))*(LN((50-dTar)/(hTar-dTar)))</f>
        <v>640.13431010064528</v>
      </c>
      <c r="AC8704">
        <f t="shared" si="1760"/>
        <v>1032.6308653317092</v>
      </c>
      <c r="AD8704" s="19">
        <v>2357.0256347700001</v>
      </c>
      <c r="AE8704" s="19">
        <v>889.47357177699996</v>
      </c>
      <c r="AF8704">
        <f t="shared" si="1766"/>
        <v>2.3369235877444591E-4</v>
      </c>
      <c r="AG8704" s="23">
        <f t="shared" si="1761"/>
        <v>5.7302950484658659</v>
      </c>
      <c r="AH8704" s="25">
        <f t="shared" si="1767"/>
        <v>6.4230785435133386</v>
      </c>
      <c r="AI8704" s="25">
        <f t="shared" si="1762"/>
        <v>1.8293017178440403E-2</v>
      </c>
    </row>
    <row r="8705" spans="6:35" ht="15">
      <c r="F8705" s="5">
        <v>2006</v>
      </c>
      <c r="G8705" s="5">
        <v>12</v>
      </c>
      <c r="H8705" s="5">
        <v>0</v>
      </c>
      <c r="I8705" s="5">
        <v>363</v>
      </c>
      <c r="J8705" s="5">
        <v>12</v>
      </c>
      <c r="K8705" s="5">
        <v>0.82200002670299999</v>
      </c>
      <c r="L8705" s="5">
        <v>0.12868748605300001</v>
      </c>
      <c r="M8705" s="5">
        <v>0.24950000643699999</v>
      </c>
      <c r="N8705" s="8">
        <f t="shared" si="1763"/>
        <v>0.24950000643699999</v>
      </c>
      <c r="O8705" s="5">
        <v>0</v>
      </c>
      <c r="P8705" s="5">
        <v>96.736587524399994</v>
      </c>
      <c r="Q8705" s="5">
        <v>7.2198553085299997</v>
      </c>
      <c r="R8705" s="5">
        <v>650.17437744100005</v>
      </c>
      <c r="S8705">
        <f t="shared" si="1755"/>
        <v>1.482379296038272E-2</v>
      </c>
      <c r="T8705">
        <f t="shared" si="1756"/>
        <v>466.55706727392749</v>
      </c>
      <c r="U8705">
        <f t="shared" si="1757"/>
        <v>1401.1410547333883</v>
      </c>
      <c r="V8705" s="9">
        <v>568.09625244100005</v>
      </c>
      <c r="W8705" s="9">
        <v>409.63632202100001</v>
      </c>
      <c r="X8705">
        <f t="shared" si="1764"/>
        <v>4.2036701223941526E-4</v>
      </c>
      <c r="Y8705">
        <f t="shared" si="1765"/>
        <v>8.9813181259127397</v>
      </c>
      <c r="Z8705">
        <f t="shared" si="1758"/>
        <v>0.30789351371244128</v>
      </c>
      <c r="AA8705">
        <f t="shared" si="1759"/>
        <v>4.367477653254731E-2</v>
      </c>
      <c r="AB8705">
        <f>(1/(AA8705*k))*(LN((50-dTar)/(hTar-dTar)))</f>
        <v>100.06107400780807</v>
      </c>
      <c r="AC8705">
        <f t="shared" si="1760"/>
        <v>161.41324064079237</v>
      </c>
      <c r="AD8705" s="19">
        <v>1814.0178222699999</v>
      </c>
      <c r="AE8705" s="19">
        <v>139.03596496599999</v>
      </c>
      <c r="AF8705">
        <f t="shared" si="1766"/>
        <v>4.7293241597819277E-4</v>
      </c>
      <c r="AG8705" s="23">
        <f t="shared" si="1761"/>
        <v>8.2957062696781403</v>
      </c>
      <c r="AH8705" s="25">
        <f t="shared" si="1767"/>
        <v>8.5563030626194525</v>
      </c>
      <c r="AI8705" s="25">
        <f t="shared" si="1762"/>
        <v>0.117028405374366</v>
      </c>
    </row>
    <row r="8706" spans="6:35" ht="15">
      <c r="F8706" s="5">
        <v>2006</v>
      </c>
      <c r="G8706" s="5">
        <v>12</v>
      </c>
      <c r="H8706" s="5">
        <v>0</v>
      </c>
      <c r="I8706" s="5">
        <v>363</v>
      </c>
      <c r="J8706" s="5">
        <v>13</v>
      </c>
      <c r="K8706" s="5">
        <v>3.125</v>
      </c>
      <c r="L8706" s="5">
        <v>0.227206468582</v>
      </c>
      <c r="M8706" s="5">
        <v>7.0000002160699997E-3</v>
      </c>
      <c r="N8706" s="8">
        <f t="shared" si="1763"/>
        <v>7.0000002160699997E-3</v>
      </c>
      <c r="O8706" s="5">
        <v>0</v>
      </c>
      <c r="P8706" s="5">
        <v>96.736587524399994</v>
      </c>
      <c r="Q8706" s="5">
        <v>8.0760746002200001</v>
      </c>
      <c r="R8706" s="5">
        <v>604.48181152300003</v>
      </c>
      <c r="S8706">
        <f t="shared" si="1755"/>
        <v>4.1589800099607437E-4</v>
      </c>
      <c r="T8706">
        <f t="shared" si="1756"/>
        <v>16629.426813564642</v>
      </c>
      <c r="U8706">
        <f t="shared" si="1757"/>
        <v>49940.670197777821</v>
      </c>
      <c r="V8706" s="9">
        <v>953.93426513700001</v>
      </c>
      <c r="W8706" s="9">
        <v>14600.6083984</v>
      </c>
      <c r="X8706">
        <f t="shared" si="1764"/>
        <v>1.5268291472194857E-5</v>
      </c>
      <c r="Y8706">
        <f t="shared" si="1765"/>
        <v>10.824428865390571</v>
      </c>
      <c r="Z8706">
        <f t="shared" si="1758"/>
        <v>8.638295017671084E-3</v>
      </c>
      <c r="AA8706">
        <f t="shared" si="1759"/>
        <v>1.2253444379843608E-3</v>
      </c>
      <c r="AB8706">
        <f>(1/(AA8706*k))*(LN((50-dTar)/(hTar-dTar)))</f>
        <v>3566.4625483479545</v>
      </c>
      <c r="AC8706">
        <f t="shared" si="1760"/>
        <v>5753.2290479706453</v>
      </c>
      <c r="AD8706" s="19">
        <v>2472.9680175799999</v>
      </c>
      <c r="AE8706" s="19">
        <v>4955.6386718800004</v>
      </c>
      <c r="AF8706">
        <f t="shared" si="1766"/>
        <v>7.5861967932162709E-5</v>
      </c>
      <c r="AG8706" s="23">
        <f t="shared" si="1761"/>
        <v>6.1000930584117272</v>
      </c>
      <c r="AH8706" s="25">
        <f t="shared" si="1767"/>
        <v>7.8957836505172789</v>
      </c>
      <c r="AI8706" s="25">
        <f t="shared" si="1762"/>
        <v>3.2833620912700911E-3</v>
      </c>
    </row>
    <row r="8707" spans="6:35" ht="15">
      <c r="F8707" s="5">
        <v>2006</v>
      </c>
      <c r="G8707" s="5">
        <v>12</v>
      </c>
      <c r="H8707" s="5">
        <v>0</v>
      </c>
      <c r="I8707" s="5">
        <v>363</v>
      </c>
      <c r="J8707" s="5">
        <v>14</v>
      </c>
      <c r="K8707" s="5">
        <v>5.1154999733000004</v>
      </c>
      <c r="L8707" s="5">
        <v>0.31678229570400002</v>
      </c>
      <c r="M8707" s="5">
        <v>3.5000001080299999E-3</v>
      </c>
      <c r="N8707" s="8">
        <f t="shared" si="1763"/>
        <v>3.5000001080299999E-3</v>
      </c>
      <c r="O8707" s="5">
        <v>0</v>
      </c>
      <c r="P8707" s="5">
        <v>96.736587524399994</v>
      </c>
      <c r="Q8707" s="5">
        <v>7.4676904678299998</v>
      </c>
      <c r="R8707" s="5">
        <v>589.12927246100003</v>
      </c>
      <c r="S8707">
        <f t="shared" si="1755"/>
        <v>2.0794900049774011E-4</v>
      </c>
      <c r="T8707">
        <f t="shared" si="1756"/>
        <v>33258.853627176803</v>
      </c>
      <c r="U8707">
        <f t="shared" si="1757"/>
        <v>99881.340395698338</v>
      </c>
      <c r="V8707" s="9">
        <v>1019.15386963</v>
      </c>
      <c r="W8707" s="9">
        <v>29201.2167969</v>
      </c>
      <c r="X8707">
        <f t="shared" si="1764"/>
        <v>7.6862939913349392E-6</v>
      </c>
      <c r="Y8707">
        <f t="shared" si="1765"/>
        <v>10.032327972141463</v>
      </c>
      <c r="Z8707">
        <f t="shared" si="1758"/>
        <v>4.3191475088293716E-3</v>
      </c>
      <c r="AA8707">
        <f t="shared" si="1759"/>
        <v>6.126722189913051E-4</v>
      </c>
      <c r="AB8707">
        <f>(1/(AA8707*k))*(LN((50-dTar)/(hTar-dTar)))</f>
        <v>7132.9250967060998</v>
      </c>
      <c r="AC8707">
        <f t="shared" si="1760"/>
        <v>11506.458095957731</v>
      </c>
      <c r="AD8707" s="19">
        <v>2486.4045410200001</v>
      </c>
      <c r="AE8707" s="19">
        <v>9911.2763671899993</v>
      </c>
      <c r="AF8707">
        <f t="shared" si="1766"/>
        <v>4.1833759409851495E-5</v>
      </c>
      <c r="AG8707" s="23">
        <f t="shared" si="1761"/>
        <v>5.2031826347493171</v>
      </c>
      <c r="AH8707" s="25">
        <f t="shared" si="1767"/>
        <v>7.0387106760573888</v>
      </c>
      <c r="AI8707" s="25">
        <f t="shared" si="1762"/>
        <v>1.6416810456327002E-3</v>
      </c>
    </row>
    <row r="8708" spans="6:35" ht="15">
      <c r="F8708" s="5">
        <v>2006</v>
      </c>
      <c r="G8708" s="5">
        <v>12</v>
      </c>
      <c r="H8708" s="5">
        <v>0</v>
      </c>
      <c r="I8708" s="5">
        <v>363</v>
      </c>
      <c r="J8708" s="5">
        <v>15</v>
      </c>
      <c r="K8708" s="5">
        <v>5.2880001068100002</v>
      </c>
      <c r="L8708" s="5">
        <v>0.31051218509700002</v>
      </c>
      <c r="M8708" s="5">
        <v>0.25200000405299999</v>
      </c>
      <c r="N8708" s="8">
        <f t="shared" si="1763"/>
        <v>0.25200000405299999</v>
      </c>
      <c r="O8708" s="5">
        <v>0</v>
      </c>
      <c r="P8708" s="5">
        <v>96.736587524399994</v>
      </c>
      <c r="Q8708" s="5">
        <v>13.6071596146</v>
      </c>
      <c r="R8708" s="5">
        <v>432.22421264600001</v>
      </c>
      <c r="S8708">
        <f t="shared" si="1755"/>
        <v>1.4972327814510637E-2</v>
      </c>
      <c r="T8708">
        <f t="shared" si="1756"/>
        <v>461.92852942808116</v>
      </c>
      <c r="U8708">
        <f t="shared" si="1757"/>
        <v>1387.2408593358659</v>
      </c>
      <c r="V8708" s="9">
        <v>575.45379638700001</v>
      </c>
      <c r="W8708" s="9">
        <v>405.57247924799998</v>
      </c>
      <c r="X8708">
        <f t="shared" si="1764"/>
        <v>4.2224966315394222E-4</v>
      </c>
      <c r="Y8708">
        <f t="shared" si="1765"/>
        <v>16.904336313529463</v>
      </c>
      <c r="Z8708">
        <f t="shared" si="1758"/>
        <v>0.31097861603871041</v>
      </c>
      <c r="AA8708">
        <f t="shared" si="1759"/>
        <v>4.4112399115287679E-2</v>
      </c>
      <c r="AB8708">
        <f>(1/(AA8708*k))*(LN((50-dTar)/(hTar-dTar)))</f>
        <v>99.068405585384937</v>
      </c>
      <c r="AC8708">
        <f t="shared" si="1760"/>
        <v>159.81192036181355</v>
      </c>
      <c r="AD8708" s="19">
        <v>1809.1954345700001</v>
      </c>
      <c r="AE8708" s="19">
        <v>137.65663147000001</v>
      </c>
      <c r="AF8708">
        <f t="shared" si="1766"/>
        <v>4.7468414823381591E-4</v>
      </c>
      <c r="AG8708" s="23">
        <f t="shared" si="1761"/>
        <v>15.621970228503594</v>
      </c>
      <c r="AH8708" s="25">
        <f t="shared" si="1767"/>
        <v>16.109389584069842</v>
      </c>
      <c r="AI8708" s="25">
        <f t="shared" si="1762"/>
        <v>0.11820103353826171</v>
      </c>
    </row>
    <row r="8709" spans="6:35" ht="15">
      <c r="F8709" s="5">
        <v>2006</v>
      </c>
      <c r="G8709" s="5">
        <v>12</v>
      </c>
      <c r="H8709" s="5">
        <v>0</v>
      </c>
      <c r="I8709" s="5">
        <v>363</v>
      </c>
      <c r="J8709" s="5">
        <v>16</v>
      </c>
      <c r="K8709" s="5">
        <v>4.9574999809299998</v>
      </c>
      <c r="L8709" s="5">
        <v>0.30522051453600002</v>
      </c>
      <c r="M8709" s="5">
        <v>0.40950000286100002</v>
      </c>
      <c r="N8709" s="8">
        <f t="shared" si="1763"/>
        <v>0.40950000286100002</v>
      </c>
      <c r="O8709" s="5">
        <v>0</v>
      </c>
      <c r="P8709" s="5">
        <v>96.736587524399994</v>
      </c>
      <c r="Q8709" s="5">
        <v>1.6417152881599999</v>
      </c>
      <c r="R8709" s="5">
        <v>272.14166259799998</v>
      </c>
      <c r="S8709">
        <f t="shared" si="1755"/>
        <v>2.4330032477255219E-2</v>
      </c>
      <c r="T8709">
        <f t="shared" si="1756"/>
        <v>284.2637130031606</v>
      </c>
      <c r="U8709">
        <f t="shared" si="1757"/>
        <v>853.68669043401155</v>
      </c>
      <c r="V8709" s="9">
        <v>560.80834960899995</v>
      </c>
      <c r="W8709" s="9">
        <v>249.583084106</v>
      </c>
      <c r="X8709">
        <f t="shared" si="1764"/>
        <v>6.0093332487703218E-4</v>
      </c>
      <c r="Y8709">
        <f t="shared" si="1765"/>
        <v>1.9799347470500304</v>
      </c>
      <c r="Z8709">
        <f t="shared" si="1758"/>
        <v>0.50534024646594355</v>
      </c>
      <c r="AA8709">
        <f t="shared" si="1759"/>
        <v>7.1682647910262354E-2</v>
      </c>
      <c r="AB8709">
        <f>(1/(AA8709*k))*(LN((50-dTar)/(hTar-dTar)))</f>
        <v>60.965173222514963</v>
      </c>
      <c r="AC8709">
        <f t="shared" si="1760"/>
        <v>98.345798040359909</v>
      </c>
      <c r="AD8709" s="19">
        <v>1553.9055175799999</v>
      </c>
      <c r="AE8709" s="19">
        <v>84.711776733400001</v>
      </c>
      <c r="AF8709">
        <f t="shared" si="1766"/>
        <v>5.7571747171950526E-4</v>
      </c>
      <c r="AG8709" s="23">
        <f t="shared" si="1761"/>
        <v>1.867832041112502</v>
      </c>
      <c r="AH8709" s="25">
        <f t="shared" si="1767"/>
        <v>1.9104415808713457</v>
      </c>
      <c r="AI8709" s="25">
        <f t="shared" si="1762"/>
        <v>0.19207667775239909</v>
      </c>
    </row>
    <row r="8710" spans="6:35" ht="15">
      <c r="F8710" s="5">
        <v>2006</v>
      </c>
      <c r="G8710" s="5">
        <v>12</v>
      </c>
      <c r="H8710" s="5">
        <v>0</v>
      </c>
      <c r="I8710" s="5">
        <v>363</v>
      </c>
      <c r="J8710" s="5">
        <v>17</v>
      </c>
      <c r="K8710" s="5">
        <v>4.3800001144399996</v>
      </c>
      <c r="L8710" s="5">
        <v>0.24815087020400001</v>
      </c>
      <c r="M8710" s="5">
        <v>8.3999998867499995E-2</v>
      </c>
      <c r="N8710" s="8">
        <f t="shared" si="1763"/>
        <v>8.3999998867499995E-2</v>
      </c>
      <c r="O8710" s="5">
        <v>0</v>
      </c>
      <c r="P8710" s="5">
        <v>96.736587524399994</v>
      </c>
      <c r="Q8710" s="5">
        <v>0.30787315964700002</v>
      </c>
      <c r="R8710" s="5">
        <v>102.69062042199999</v>
      </c>
      <c r="S8710">
        <f t="shared" ref="S8710:S8741" si="1768">(N8710*k)/LN((uhzRef-dRef)/zoRef)</f>
        <v>4.9907757906155472E-3</v>
      </c>
      <c r="T8710">
        <f t="shared" ref="T8710:T8741" si="1769">(1/(S8710*k))*(LN((50-dRef)/(O3zRef-dRef)))</f>
        <v>1385.7856292556548</v>
      </c>
      <c r="U8710">
        <f t="shared" ref="U8710:U8741" si="1770">(1/(S8710*k))*(LN((50-dRef)/(uzoRef)))</f>
        <v>4161.7227010509096</v>
      </c>
      <c r="V8710" s="9">
        <v>681.58715820299994</v>
      </c>
      <c r="W8710" s="9">
        <v>1216.7175293</v>
      </c>
      <c r="X8710">
        <f t="shared" si="1764"/>
        <v>1.6501575585100247E-4</v>
      </c>
      <c r="Y8710">
        <f t="shared" si="1765"/>
        <v>0.39914918306269881</v>
      </c>
      <c r="Z8710">
        <f t="shared" ref="Z8710:Z8741" si="1771">(S8710/k)*LN((50-dRef)/(uzoRef))</f>
        <v>0.10365953561482656</v>
      </c>
      <c r="AA8710">
        <f t="shared" ref="AA8710:AA8741" si="1772">(Z8710*k)/LN((50-dTar)/zoTar)</f>
        <v>1.4704132603694539E-2</v>
      </c>
      <c r="AB8710">
        <f>(1/(AA8710*k))*(LN((50-dTar)/(hTar-dTar)))</f>
        <v>297.20522554316869</v>
      </c>
      <c r="AC8710">
        <f t="shared" ref="AC8710:AC8741" si="1773">(1/(AA8710*k))*(LN((50-dTar)/(zoTar)))</f>
        <v>479.43577526018748</v>
      </c>
      <c r="AD8710" s="19">
        <v>2212.5415039099998</v>
      </c>
      <c r="AE8710" s="19">
        <v>412.96990966800001</v>
      </c>
      <c r="AF8710">
        <f t="shared" si="1766"/>
        <v>3.2206666947342871E-4</v>
      </c>
      <c r="AG8710" s="23">
        <f t="shared" ref="AG8710:AG8741" si="1774" xml:space="preserve"> Y8710*(1-(AC8710*AF8710))</f>
        <v>0.33751644460129482</v>
      </c>
      <c r="AH8710" s="25">
        <f t="shared" si="1767"/>
        <v>0.36094266431610789</v>
      </c>
      <c r="AI8710" s="25">
        <f t="shared" ref="AI8710:AI8741" si="1775">(AA8710/k)*LN((hTar-dTar)/(zoTar))</f>
        <v>3.9400343347863978E-2</v>
      </c>
    </row>
    <row r="8711" spans="6:35" ht="15">
      <c r="F8711" s="5">
        <v>2006</v>
      </c>
      <c r="G8711" s="5">
        <v>12</v>
      </c>
      <c r="H8711" s="5">
        <v>0</v>
      </c>
      <c r="I8711" s="5">
        <v>363</v>
      </c>
      <c r="J8711" s="5">
        <v>18</v>
      </c>
      <c r="K8711" s="5">
        <v>2.875</v>
      </c>
      <c r="L8711" s="5">
        <v>0.17349152267000001</v>
      </c>
      <c r="M8711" s="5">
        <v>0.74049997329700001</v>
      </c>
      <c r="N8711" s="8">
        <f t="shared" ref="N8711:N8741" si="1776">IF(M8711&lt;0, 0, IF(M8711=0, 0.0001, IF(M8711&gt;0, M8711)))</f>
        <v>0.74049997329700001</v>
      </c>
      <c r="O8711" s="5">
        <v>0</v>
      </c>
      <c r="P8711" s="5">
        <v>96.736587524399994</v>
      </c>
      <c r="Q8711" s="5">
        <v>0.60353398323100005</v>
      </c>
      <c r="R8711" s="5">
        <v>0</v>
      </c>
      <c r="S8711">
        <f t="shared" si="1768"/>
        <v>4.3996064160805592E-2</v>
      </c>
      <c r="T8711">
        <f t="shared" si="1769"/>
        <v>157.19918364046262</v>
      </c>
      <c r="U8711">
        <f t="shared" si="1770"/>
        <v>472.0927951133279</v>
      </c>
      <c r="V8711" s="9">
        <v>565.40222168000003</v>
      </c>
      <c r="W8711" s="9">
        <v>138.02061462399999</v>
      </c>
      <c r="X8711">
        <f t="shared" ref="X8711:X8741" si="1777" xml:space="preserve"> (1/(U8711 + W8711 + V8711))</f>
        <v>8.5069051680265002E-4</v>
      </c>
      <c r="Y8711">
        <f t="shared" ref="Y8711:Y8741" si="1778" xml:space="preserve"> Q8711/(1-(T8711*X8711))</f>
        <v>0.696702516126954</v>
      </c>
      <c r="Z8711">
        <f t="shared" si="1771"/>
        <v>0.91380814749578843</v>
      </c>
      <c r="AA8711">
        <f t="shared" si="1772"/>
        <v>0.12962392794274347</v>
      </c>
      <c r="AB8711">
        <f>(1/(AA8711*k))*(LN((50-dTar)/(hTar-dTar)))</f>
        <v>33.714030397443622</v>
      </c>
      <c r="AC8711">
        <f t="shared" si="1773"/>
        <v>54.385693492445512</v>
      </c>
      <c r="AD8711" s="19">
        <v>1214.0168457</v>
      </c>
      <c r="AE8711" s="19">
        <v>46.846012115500002</v>
      </c>
      <c r="AF8711">
        <f t="shared" ref="AF8711:AF8741" si="1779" xml:space="preserve"> (1/(AC8711 + AE8711 + AD8711))</f>
        <v>7.6031256526042372E-4</v>
      </c>
      <c r="AG8711" s="23">
        <f t="shared" si="1774"/>
        <v>0.6678937792081292</v>
      </c>
      <c r="AH8711" s="25">
        <f t="shared" ref="AH8711:AH8741" si="1780">Y8711*(1-AB8711*AF8711)</f>
        <v>0.67884380053793369</v>
      </c>
      <c r="AI8711" s="25">
        <f t="shared" si="1775"/>
        <v>0.34733278083738428</v>
      </c>
    </row>
    <row r="8712" spans="6:35" ht="15">
      <c r="F8712" s="5">
        <v>2006</v>
      </c>
      <c r="G8712" s="5">
        <v>12</v>
      </c>
      <c r="H8712" s="5">
        <v>0</v>
      </c>
      <c r="I8712" s="5">
        <v>363</v>
      </c>
      <c r="J8712" s="5">
        <v>19</v>
      </c>
      <c r="K8712" s="5">
        <v>1.6349999904600001</v>
      </c>
      <c r="L8712" s="5">
        <v>9.0392805635900006E-2</v>
      </c>
      <c r="M8712" s="5">
        <v>0.41949999332400001</v>
      </c>
      <c r="N8712" s="8">
        <f t="shared" si="1776"/>
        <v>0.41949999332400001</v>
      </c>
      <c r="O8712" s="5">
        <v>0</v>
      </c>
      <c r="P8712" s="5">
        <v>96.736587524399994</v>
      </c>
      <c r="Q8712" s="5">
        <v>0.29096120595899999</v>
      </c>
      <c r="R8712" s="5">
        <v>0</v>
      </c>
      <c r="S8712">
        <f t="shared" si="1768"/>
        <v>2.4924171893707475E-2</v>
      </c>
      <c r="T8712">
        <f t="shared" si="1769"/>
        <v>277.48746874989058</v>
      </c>
      <c r="U8712">
        <f t="shared" si="1770"/>
        <v>833.33660962689044</v>
      </c>
      <c r="V8712" s="9">
        <v>579.00238037099996</v>
      </c>
      <c r="W8712" s="9">
        <v>243.633544922</v>
      </c>
      <c r="X8712">
        <f t="shared" si="1777"/>
        <v>6.0387474967897115E-4</v>
      </c>
      <c r="Y8712">
        <f t="shared" si="1778"/>
        <v>0.349531364263509</v>
      </c>
      <c r="Z8712">
        <f t="shared" si="1771"/>
        <v>0.51768065576978617</v>
      </c>
      <c r="AA8712">
        <f t="shared" si="1772"/>
        <v>7.3433138241048815E-2</v>
      </c>
      <c r="AB8712">
        <f>(1/(AA8712*k))*(LN((50-dTar)/(hTar-dTar)))</f>
        <v>59.511892744559326</v>
      </c>
      <c r="AC8712">
        <f t="shared" si="1773"/>
        <v>96.001442717044924</v>
      </c>
      <c r="AD8712" s="19">
        <v>1540.3796386700001</v>
      </c>
      <c r="AE8712" s="19">
        <v>82.692420959499998</v>
      </c>
      <c r="AF8712">
        <f t="shared" si="1779"/>
        <v>5.8170869287147667E-4</v>
      </c>
      <c r="AG8712" s="23">
        <f t="shared" si="1774"/>
        <v>0.33001182935220341</v>
      </c>
      <c r="AH8712" s="25">
        <f t="shared" si="1780"/>
        <v>0.33743108290118473</v>
      </c>
      <c r="AI8712" s="25">
        <f t="shared" si="1775"/>
        <v>0.196767190407513</v>
      </c>
    </row>
    <row r="8713" spans="6:35" ht="15">
      <c r="F8713" s="5">
        <v>2006</v>
      </c>
      <c r="G8713" s="5">
        <v>12</v>
      </c>
      <c r="H8713" s="5">
        <v>0</v>
      </c>
      <c r="I8713" s="5">
        <v>363</v>
      </c>
      <c r="J8713" s="5">
        <v>20</v>
      </c>
      <c r="K8713" s="5">
        <v>0.43399998545599999</v>
      </c>
      <c r="L8713" s="5">
        <v>2.86806151271E-2</v>
      </c>
      <c r="M8713" s="5">
        <v>0.286000013351</v>
      </c>
      <c r="N8713" s="8">
        <f t="shared" si="1776"/>
        <v>0.286000013351</v>
      </c>
      <c r="O8713" s="5">
        <v>0</v>
      </c>
      <c r="P8713" s="5">
        <v>96.736587524399994</v>
      </c>
      <c r="Q8713" s="5">
        <v>0.35980695486100001</v>
      </c>
      <c r="R8713" s="5">
        <v>0</v>
      </c>
      <c r="S8713">
        <f t="shared" si="1768"/>
        <v>1.6992404309426098E-2</v>
      </c>
      <c r="T8713">
        <f t="shared" si="1769"/>
        <v>407.01393655255134</v>
      </c>
      <c r="U8713">
        <f t="shared" si="1770"/>
        <v>1222.3240764191489</v>
      </c>
      <c r="V8713" s="9">
        <v>593.01593017599998</v>
      </c>
      <c r="W8713" s="9">
        <v>357.35754394499997</v>
      </c>
      <c r="X8713">
        <f t="shared" si="1777"/>
        <v>4.6025734219260872E-4</v>
      </c>
      <c r="Y8713">
        <f t="shared" si="1778"/>
        <v>0.44274732081151646</v>
      </c>
      <c r="Z8713">
        <f t="shared" si="1771"/>
        <v>0.35293605916070181</v>
      </c>
      <c r="AA8713">
        <f t="shared" si="1772"/>
        <v>5.0064073543679484E-2</v>
      </c>
      <c r="AB8713">
        <f>(1/(AA8713*k))*(LN((50-dTar)/(hTar-dTar)))</f>
        <v>87.291040012652346</v>
      </c>
      <c r="AC8713">
        <f t="shared" si="1773"/>
        <v>140.81329614998742</v>
      </c>
      <c r="AD8713" s="19">
        <v>1746.3371582</v>
      </c>
      <c r="AE8713" s="19">
        <v>121.29185485799999</v>
      </c>
      <c r="AF8713">
        <f t="shared" si="1779"/>
        <v>4.9789829432259959E-4</v>
      </c>
      <c r="AG8713" s="23">
        <f t="shared" si="1774"/>
        <v>0.41170599623912651</v>
      </c>
      <c r="AH8713" s="25">
        <f t="shared" si="1780"/>
        <v>0.4235046102196981</v>
      </c>
      <c r="AI8713" s="25">
        <f t="shared" si="1775"/>
        <v>0.13414879613626898</v>
      </c>
    </row>
    <row r="8714" spans="6:35" ht="15">
      <c r="F8714" s="5">
        <v>2006</v>
      </c>
      <c r="G8714" s="5">
        <v>12</v>
      </c>
      <c r="H8714" s="5">
        <v>0</v>
      </c>
      <c r="I8714" s="5">
        <v>363</v>
      </c>
      <c r="J8714" s="5">
        <v>21</v>
      </c>
      <c r="K8714" s="5">
        <v>0.29399999976199997</v>
      </c>
      <c r="L8714" s="5">
        <v>1.8095212057200001E-2</v>
      </c>
      <c r="M8714" s="5">
        <v>0.35550001263600001</v>
      </c>
      <c r="N8714" s="8">
        <f t="shared" si="1776"/>
        <v>0.35550001263600001</v>
      </c>
      <c r="O8714" s="5">
        <v>0</v>
      </c>
      <c r="P8714" s="5">
        <v>96.736587524399994</v>
      </c>
      <c r="Q8714" s="5">
        <v>0.24799990654000001</v>
      </c>
      <c r="R8714" s="5">
        <v>0</v>
      </c>
      <c r="S8714">
        <f t="shared" si="1768"/>
        <v>2.1121677149375826E-2</v>
      </c>
      <c r="T8714">
        <f t="shared" si="1769"/>
        <v>327.44300182982556</v>
      </c>
      <c r="U8714">
        <f t="shared" si="1770"/>
        <v>983.36059001232343</v>
      </c>
      <c r="V8714" s="9">
        <v>584.48236083999996</v>
      </c>
      <c r="W8714" s="9">
        <v>287.49441528300002</v>
      </c>
      <c r="X8714">
        <f t="shared" si="1777"/>
        <v>5.389855334412872E-4</v>
      </c>
      <c r="Y8714">
        <f t="shared" si="1778"/>
        <v>0.30114876011790154</v>
      </c>
      <c r="Z8714">
        <f t="shared" si="1771"/>
        <v>0.43870198473503258</v>
      </c>
      <c r="AA8714">
        <f t="shared" si="1772"/>
        <v>6.2229992820122565E-2</v>
      </c>
      <c r="AB8714">
        <f>(1/(AA8714*k))*(LN((50-dTar)/(hTar-dTar)))</f>
        <v>70.225703858422648</v>
      </c>
      <c r="AC8714">
        <f t="shared" si="1773"/>
        <v>113.28439703919291</v>
      </c>
      <c r="AD8714" s="19">
        <v>1631.8767089800001</v>
      </c>
      <c r="AE8714" s="19">
        <v>97.579383850100001</v>
      </c>
      <c r="AF8714">
        <f t="shared" si="1779"/>
        <v>5.4267000996484902E-4</v>
      </c>
      <c r="AG8714" s="23">
        <f t="shared" si="1774"/>
        <v>0.28263532542831221</v>
      </c>
      <c r="AH8714" s="25">
        <f t="shared" si="1780"/>
        <v>0.28967216655432765</v>
      </c>
      <c r="AI8714" s="25">
        <f t="shared" si="1775"/>
        <v>0.16674788984369485</v>
      </c>
    </row>
    <row r="8715" spans="6:35" ht="15">
      <c r="F8715" s="5">
        <v>2006</v>
      </c>
      <c r="G8715" s="5">
        <v>12</v>
      </c>
      <c r="H8715" s="5">
        <v>0</v>
      </c>
      <c r="I8715" s="5">
        <v>363</v>
      </c>
      <c r="J8715" s="5">
        <v>22</v>
      </c>
      <c r="K8715" s="5">
        <v>-0.401499986649</v>
      </c>
      <c r="L8715" s="5">
        <v>4.7452948056200001E-3</v>
      </c>
      <c r="M8715" s="5">
        <v>0.52950000762899996</v>
      </c>
      <c r="N8715" s="8">
        <f t="shared" si="1776"/>
        <v>0.52950000762899996</v>
      </c>
      <c r="O8715" s="5">
        <v>0</v>
      </c>
      <c r="P8715" s="5">
        <v>96.736587524399994</v>
      </c>
      <c r="Q8715" s="5">
        <v>0.37441515922500002</v>
      </c>
      <c r="R8715" s="5">
        <v>0.99988311529200002</v>
      </c>
      <c r="S8715">
        <f t="shared" si="1768"/>
        <v>3.1459712557543873E-2</v>
      </c>
      <c r="T8715">
        <f t="shared" si="1769"/>
        <v>219.84134015279164</v>
      </c>
      <c r="U8715">
        <f t="shared" si="1770"/>
        <v>660.21661404784288</v>
      </c>
      <c r="V8715" s="9">
        <v>572.55755615199996</v>
      </c>
      <c r="W8715" s="9">
        <v>193.02033996599999</v>
      </c>
      <c r="X8715">
        <f t="shared" si="1777"/>
        <v>7.0136334013776213E-4</v>
      </c>
      <c r="Y8715">
        <f t="shared" si="1778"/>
        <v>0.44266982484908396</v>
      </c>
      <c r="Z8715">
        <f t="shared" si="1771"/>
        <v>0.65342530522468367</v>
      </c>
      <c r="AA8715">
        <f t="shared" si="1772"/>
        <v>9.2688552747665146E-2</v>
      </c>
      <c r="AB8715">
        <f>(1/(AA8715*k))*(LN((50-dTar)/(hTar-dTar)))</f>
        <v>47.148703020479303</v>
      </c>
      <c r="AC8715">
        <f t="shared" si="1773"/>
        <v>76.057797920018473</v>
      </c>
      <c r="AD8715" s="19">
        <v>1407.5086669899999</v>
      </c>
      <c r="AE8715" s="19">
        <v>65.513641357400004</v>
      </c>
      <c r="AF8715">
        <f t="shared" si="1779"/>
        <v>6.4554440790641043E-4</v>
      </c>
      <c r="AG8715" s="23">
        <f t="shared" si="1774"/>
        <v>0.42093531806183498</v>
      </c>
      <c r="AH8715" s="25">
        <f t="shared" si="1780"/>
        <v>0.42919646861431349</v>
      </c>
      <c r="AI8715" s="25">
        <f t="shared" si="1775"/>
        <v>0.24836288553035907</v>
      </c>
    </row>
    <row r="8716" spans="6:35" ht="15">
      <c r="F8716" s="5">
        <v>2006</v>
      </c>
      <c r="G8716" s="5">
        <v>12</v>
      </c>
      <c r="H8716" s="5">
        <v>0</v>
      </c>
      <c r="I8716" s="5">
        <v>363</v>
      </c>
      <c r="J8716" s="5">
        <v>23</v>
      </c>
      <c r="K8716" s="5">
        <v>-0.982500016689</v>
      </c>
      <c r="L8716" s="5">
        <v>2.8423150070000002E-3</v>
      </c>
      <c r="M8716" s="5">
        <v>0.32800000905999999</v>
      </c>
      <c r="N8716" s="8">
        <f t="shared" si="1776"/>
        <v>0.32800000905999999</v>
      </c>
      <c r="O8716" s="5">
        <v>0</v>
      </c>
      <c r="P8716" s="5">
        <v>96.736587524399994</v>
      </c>
      <c r="Q8716" s="5">
        <v>0.29075264930700001</v>
      </c>
      <c r="R8716" s="5">
        <v>2.0883357524899999</v>
      </c>
      <c r="S8716">
        <f t="shared" si="1768"/>
        <v>1.948779198343158E-2</v>
      </c>
      <c r="T8716">
        <f t="shared" si="1769"/>
        <v>354.89630509973244</v>
      </c>
      <c r="U8716">
        <f t="shared" si="1770"/>
        <v>1065.8069893869331</v>
      </c>
      <c r="V8716" s="9">
        <v>587.45330810500002</v>
      </c>
      <c r="W8716" s="9">
        <v>311.598388672</v>
      </c>
      <c r="X8716">
        <f t="shared" si="1777"/>
        <v>5.0894245323684689E-4</v>
      </c>
      <c r="Y8716">
        <f t="shared" si="1778"/>
        <v>0.35484547666163979</v>
      </c>
      <c r="Z8716">
        <f t="shared" si="1771"/>
        <v>0.40476582237161673</v>
      </c>
      <c r="AA8716">
        <f t="shared" si="1772"/>
        <v>5.7416139193512239E-2</v>
      </c>
      <c r="AB8716">
        <f>(1/(AA8716*k))*(LN((50-dTar)/(hTar-dTar)))</f>
        <v>76.113530242233736</v>
      </c>
      <c r="AC8716">
        <f t="shared" si="1773"/>
        <v>122.78232764172817</v>
      </c>
      <c r="AD8716" s="19">
        <v>1675.1002197299999</v>
      </c>
      <c r="AE8716" s="19">
        <v>105.76058197</v>
      </c>
      <c r="AF8716">
        <f t="shared" si="1779"/>
        <v>5.2530854370051803E-4</v>
      </c>
      <c r="AG8716" s="23">
        <f t="shared" si="1774"/>
        <v>0.33195843816891529</v>
      </c>
      <c r="AH8716" s="25">
        <f t="shared" si="1780"/>
        <v>0.34065765883858751</v>
      </c>
      <c r="AI8716" s="25">
        <f t="shared" si="1775"/>
        <v>0.15384896606310058</v>
      </c>
    </row>
    <row r="8717" spans="6:35" ht="15">
      <c r="F8717" s="5">
        <v>2006</v>
      </c>
      <c r="G8717" s="5">
        <v>12</v>
      </c>
      <c r="H8717" s="5">
        <v>0</v>
      </c>
      <c r="I8717" s="5">
        <v>363</v>
      </c>
      <c r="J8717" s="5">
        <v>24</v>
      </c>
      <c r="K8717" s="5">
        <v>-1.1640000343300001</v>
      </c>
      <c r="L8717" s="5">
        <v>3.9265519008E-3</v>
      </c>
      <c r="M8717" s="5">
        <v>4.4500000774900003E-2</v>
      </c>
      <c r="N8717" s="8">
        <f t="shared" si="1776"/>
        <v>4.4500000774900003E-2</v>
      </c>
      <c r="O8717" s="5">
        <v>0</v>
      </c>
      <c r="P8717" s="5">
        <v>96.736587524399994</v>
      </c>
      <c r="Q8717" s="5">
        <v>0.238527849317</v>
      </c>
      <c r="R8717" s="5">
        <v>2.94103860855</v>
      </c>
      <c r="S8717">
        <f t="shared" si="1768"/>
        <v>2.6439229707617478E-3</v>
      </c>
      <c r="T8717">
        <f t="shared" si="1769"/>
        <v>2615.8649272143598</v>
      </c>
      <c r="U8717">
        <f t="shared" si="1770"/>
        <v>7855.8358671379347</v>
      </c>
      <c r="V8717" s="9">
        <v>762.18560791000004</v>
      </c>
      <c r="W8717" s="9">
        <v>2296.7253418</v>
      </c>
      <c r="X8717">
        <f t="shared" si="1777"/>
        <v>9.161916595778532E-5</v>
      </c>
      <c r="Y8717">
        <f t="shared" si="1778"/>
        <v>0.31371347594600624</v>
      </c>
      <c r="Z8717">
        <f t="shared" si="1771"/>
        <v>5.491487473067444E-2</v>
      </c>
      <c r="AA8717">
        <f t="shared" si="1772"/>
        <v>7.7896895366721761E-3</v>
      </c>
      <c r="AB8717">
        <f>(1/(AA8717*k))*(LN((50-dTar)/(hTar-dTar)))</f>
        <v>561.01658818673025</v>
      </c>
      <c r="AC8717">
        <f t="shared" si="1773"/>
        <v>905.00233432827906</v>
      </c>
      <c r="AD8717" s="19">
        <v>2338.2712402299999</v>
      </c>
      <c r="AE8717" s="19">
        <v>779.53869628899997</v>
      </c>
      <c r="AF8717">
        <f t="shared" si="1779"/>
        <v>2.4858231820730264E-4</v>
      </c>
      <c r="AG8717" s="23">
        <f t="shared" si="1774"/>
        <v>0.24313811499793567</v>
      </c>
      <c r="AH8717" s="25">
        <f t="shared" si="1780"/>
        <v>0.26996336977802443</v>
      </c>
      <c r="AI8717" s="25">
        <f t="shared" si="1775"/>
        <v>2.0872801585115727E-2</v>
      </c>
    </row>
    <row r="8718" spans="6:35" ht="15">
      <c r="F8718" s="5">
        <v>2006</v>
      </c>
      <c r="G8718" s="5">
        <v>12</v>
      </c>
      <c r="H8718" s="5">
        <v>0</v>
      </c>
      <c r="I8718" s="5">
        <v>364</v>
      </c>
      <c r="J8718" s="5">
        <v>1</v>
      </c>
      <c r="K8718" s="5">
        <v>-1.77699995041</v>
      </c>
      <c r="L8718" s="5">
        <v>4.0212138555899999E-3</v>
      </c>
      <c r="M8718" s="5">
        <v>0.119999997318</v>
      </c>
      <c r="N8718" s="8">
        <f t="shared" si="1776"/>
        <v>0.119999997318</v>
      </c>
      <c r="O8718" s="5">
        <v>0</v>
      </c>
      <c r="P8718" s="5">
        <v>96.736587524399994</v>
      </c>
      <c r="Q8718" s="5">
        <v>0.221431598067</v>
      </c>
      <c r="R8718" s="5">
        <v>1.9692412614799999</v>
      </c>
      <c r="S8718">
        <f t="shared" si="1768"/>
        <v>7.1296796376543719E-3</v>
      </c>
      <c r="T8718">
        <f t="shared" si="1769"/>
        <v>970.04994908122262</v>
      </c>
      <c r="U8718">
        <f t="shared" si="1770"/>
        <v>2913.20591656953</v>
      </c>
      <c r="V8718" s="9">
        <v>648.73999023399995</v>
      </c>
      <c r="W8718" s="9">
        <v>851.70227050799997</v>
      </c>
      <c r="X8718">
        <f t="shared" si="1777"/>
        <v>2.2656993938495714E-4</v>
      </c>
      <c r="Y8718">
        <f t="shared" si="1778"/>
        <v>0.28380812871710853</v>
      </c>
      <c r="Z8718">
        <f t="shared" si="1771"/>
        <v>0.14808504956512658</v>
      </c>
      <c r="AA8718">
        <f t="shared" si="1772"/>
        <v>2.1005903533286272E-2</v>
      </c>
      <c r="AB8718">
        <f>(1/(AA8718*k))*(LN((50-dTar)/(hTar-dTar)))</f>
        <v>208.04365972511951</v>
      </c>
      <c r="AC8718">
        <f t="shared" si="1773"/>
        <v>335.60504565822879</v>
      </c>
      <c r="AD8718" s="19">
        <v>2110.0959472700001</v>
      </c>
      <c r="AE8718" s="19">
        <v>289.078948975</v>
      </c>
      <c r="AF8718">
        <f t="shared" si="1779"/>
        <v>3.6566013399383975E-4</v>
      </c>
      <c r="AG8718" s="23">
        <f t="shared" si="1774"/>
        <v>0.24897993704549798</v>
      </c>
      <c r="AH8718" s="25">
        <f t="shared" si="1780"/>
        <v>0.26221791560586494</v>
      </c>
      <c r="AI8718" s="25">
        <f t="shared" si="1775"/>
        <v>5.62862042835248E-2</v>
      </c>
    </row>
    <row r="8719" spans="6:35" ht="15">
      <c r="F8719" s="5">
        <v>2006</v>
      </c>
      <c r="G8719" s="5">
        <v>12</v>
      </c>
      <c r="H8719" s="5">
        <v>0</v>
      </c>
      <c r="I8719" s="5">
        <v>364</v>
      </c>
      <c r="J8719" s="5">
        <v>2</v>
      </c>
      <c r="K8719" s="5">
        <v>-1.74349999428</v>
      </c>
      <c r="L8719" s="5">
        <v>5.6436490267500004E-3</v>
      </c>
      <c r="M8719" s="5">
        <v>5.9999998658900003E-2</v>
      </c>
      <c r="N8719" s="8">
        <f t="shared" si="1776"/>
        <v>5.9999998658900003E-2</v>
      </c>
      <c r="O8719" s="5">
        <v>0</v>
      </c>
      <c r="P8719" s="5">
        <v>96.736587524399994</v>
      </c>
      <c r="Q8719" s="5">
        <v>0.30026835203199997</v>
      </c>
      <c r="R8719" s="5">
        <v>1.54069387913</v>
      </c>
      <c r="S8719">
        <f t="shared" si="1768"/>
        <v>3.564839818821245E-3</v>
      </c>
      <c r="T8719">
        <f t="shared" si="1769"/>
        <v>1940.099898165679</v>
      </c>
      <c r="U8719">
        <f t="shared" si="1770"/>
        <v>5826.4118331487716</v>
      </c>
      <c r="V8719" s="9">
        <v>722.92297363299997</v>
      </c>
      <c r="W8719" s="9">
        <v>1703.4045410199999</v>
      </c>
      <c r="X8719">
        <f t="shared" si="1777"/>
        <v>1.2117188703728581E-4</v>
      </c>
      <c r="Y8719">
        <f t="shared" si="1778"/>
        <v>0.39255155683838916</v>
      </c>
      <c r="Z8719">
        <f t="shared" si="1771"/>
        <v>7.4042524782439903E-2</v>
      </c>
      <c r="AA8719">
        <f t="shared" si="1772"/>
        <v>1.0502951766625633E-2</v>
      </c>
      <c r="AB8719">
        <f>(1/(AA8719*k))*(LN((50-dTar)/(hTar-dTar)))</f>
        <v>416.08731945093245</v>
      </c>
      <c r="AC8719">
        <f t="shared" si="1773"/>
        <v>671.21009131757626</v>
      </c>
      <c r="AD8719" s="19">
        <v>2287.1193847700001</v>
      </c>
      <c r="AE8719" s="19">
        <v>578.15789794900002</v>
      </c>
      <c r="AF8719">
        <f t="shared" si="1779"/>
        <v>2.8276645559138292E-4</v>
      </c>
      <c r="AG8719" s="23">
        <f t="shared" si="1774"/>
        <v>0.31804695991921272</v>
      </c>
      <c r="AH8719" s="25">
        <f t="shared" si="1780"/>
        <v>0.34636569279987489</v>
      </c>
      <c r="AI8719" s="25">
        <f t="shared" si="1775"/>
        <v>2.8143102141715497E-2</v>
      </c>
    </row>
    <row r="8720" spans="6:35" ht="15">
      <c r="F8720" s="5">
        <v>2006</v>
      </c>
      <c r="G8720" s="5">
        <v>12</v>
      </c>
      <c r="H8720" s="5">
        <v>0</v>
      </c>
      <c r="I8720" s="5">
        <v>364</v>
      </c>
      <c r="J8720" s="5">
        <v>3</v>
      </c>
      <c r="K8720" s="5">
        <v>-1.8624999523200001</v>
      </c>
      <c r="L8720" s="5">
        <v>6.3934149220599996E-3</v>
      </c>
      <c r="M8720" s="5">
        <v>0</v>
      </c>
      <c r="N8720" s="8">
        <f t="shared" si="1776"/>
        <v>1E-4</v>
      </c>
      <c r="O8720" s="5">
        <v>0</v>
      </c>
      <c r="P8720" s="5">
        <v>96.736587524399994</v>
      </c>
      <c r="Q8720" s="5">
        <v>7.57608786225E-2</v>
      </c>
      <c r="R8720" s="5">
        <v>0.16889171302299999</v>
      </c>
      <c r="S8720">
        <f t="shared" si="1768"/>
        <v>5.9413998308355972E-6</v>
      </c>
      <c r="T8720">
        <f t="shared" si="1769"/>
        <v>1164059.9128807276</v>
      </c>
      <c r="U8720">
        <f t="shared" si="1770"/>
        <v>3495847.0217512534</v>
      </c>
      <c r="V8720" s="9">
        <v>1164.3417968799999</v>
      </c>
      <c r="W8720" s="9">
        <v>60723.6445313</v>
      </c>
      <c r="X8720">
        <f t="shared" si="1777"/>
        <v>2.8107770751027024E-7</v>
      </c>
      <c r="Y8720">
        <f t="shared" si="1778"/>
        <v>0.11260389125440182</v>
      </c>
      <c r="Z8720">
        <f t="shared" si="1771"/>
        <v>1.2340421072902296E-4</v>
      </c>
      <c r="AA8720">
        <f t="shared" si="1772"/>
        <v>1.7504920002306861E-5</v>
      </c>
      <c r="AB8720">
        <f>(1/(AA8720*k))*(LN((50-dTar)/(hTar-dTar)))</f>
        <v>249652.38609041239</v>
      </c>
      <c r="AC8720">
        <f t="shared" si="1773"/>
        <v>402726.04578894714</v>
      </c>
      <c r="AD8720" s="19">
        <v>2497.7700195299999</v>
      </c>
      <c r="AE8720" s="19">
        <v>60723.6445313</v>
      </c>
      <c r="AF8720">
        <f t="shared" si="1779"/>
        <v>2.1461647183800129E-6</v>
      </c>
      <c r="AG8720" s="23">
        <f t="shared" si="1774"/>
        <v>1.5278497888667175E-2</v>
      </c>
      <c r="AH8720" s="25">
        <f t="shared" si="1780"/>
        <v>5.2271273250159261E-2</v>
      </c>
      <c r="AI8720" s="25">
        <f t="shared" si="1775"/>
        <v>4.6905171284601254E-5</v>
      </c>
    </row>
    <row r="8721" spans="6:35" ht="15">
      <c r="F8721" s="5">
        <v>2006</v>
      </c>
      <c r="G8721" s="5">
        <v>12</v>
      </c>
      <c r="H8721" s="5">
        <v>0</v>
      </c>
      <c r="I8721" s="5">
        <v>364</v>
      </c>
      <c r="J8721" s="5">
        <v>4</v>
      </c>
      <c r="K8721" s="5">
        <v>-2.5274999141699999</v>
      </c>
      <c r="L8721" s="5">
        <v>3.2964940182899998E-3</v>
      </c>
      <c r="M8721" s="5">
        <v>2.4499999359300001E-2</v>
      </c>
      <c r="N8721" s="8">
        <f t="shared" si="1776"/>
        <v>2.4499999359300001E-2</v>
      </c>
      <c r="O8721" s="5">
        <v>0</v>
      </c>
      <c r="P8721" s="5">
        <v>96.736587524399994</v>
      </c>
      <c r="Q8721" s="5">
        <v>6.1953898519299999E-2</v>
      </c>
      <c r="R8721" s="5">
        <v>0.32484930753699998</v>
      </c>
      <c r="S8721">
        <f t="shared" si="1768"/>
        <v>1.4556429204881725E-3</v>
      </c>
      <c r="T8721">
        <f t="shared" si="1769"/>
        <v>4751.2650747840116</v>
      </c>
      <c r="U8721">
        <f t="shared" si="1770"/>
        <v>14268.76372722948</v>
      </c>
      <c r="V8721" s="9">
        <v>858.104003906</v>
      </c>
      <c r="W8721" s="9">
        <v>4171.6025390599998</v>
      </c>
      <c r="X8721">
        <f t="shared" si="1777"/>
        <v>5.1817578595563512E-5</v>
      </c>
      <c r="Y8721">
        <f t="shared" si="1778"/>
        <v>8.2188671475847755E-2</v>
      </c>
      <c r="Z8721">
        <f t="shared" si="1771"/>
        <v>3.0234030837959846E-2</v>
      </c>
      <c r="AA8721">
        <f t="shared" si="1772"/>
        <v>4.2887052884111581E-3</v>
      </c>
      <c r="AB8721">
        <f>(1/(AA8721*k))*(LN((50-dTar)/(hTar-dTar)))</f>
        <v>1018.9893576288869</v>
      </c>
      <c r="AC8721">
        <f t="shared" si="1773"/>
        <v>1643.7798217169166</v>
      </c>
      <c r="AD8721" s="19">
        <v>2408.0717773400002</v>
      </c>
      <c r="AE8721" s="19">
        <v>1415.8967285199999</v>
      </c>
      <c r="AF8721">
        <f t="shared" si="1779"/>
        <v>1.8289064164794127E-4</v>
      </c>
      <c r="AG8721" s="23">
        <f t="shared" si="1774"/>
        <v>5.7480131204465129E-2</v>
      </c>
      <c r="AH8721" s="25">
        <f t="shared" si="1780"/>
        <v>6.6871693346267302E-2</v>
      </c>
      <c r="AI8721" s="25">
        <f t="shared" si="1775"/>
        <v>1.1491766664205875E-2</v>
      </c>
    </row>
    <row r="8722" spans="6:35" ht="15">
      <c r="F8722" s="5">
        <v>2006</v>
      </c>
      <c r="G8722" s="5">
        <v>12</v>
      </c>
      <c r="H8722" s="5">
        <v>0</v>
      </c>
      <c r="I8722" s="5">
        <v>364</v>
      </c>
      <c r="J8722" s="5">
        <v>5</v>
      </c>
      <c r="K8722" s="5">
        <v>-2.3239998817399998</v>
      </c>
      <c r="L8722" s="5">
        <v>4.37646405771E-3</v>
      </c>
      <c r="M8722" s="5">
        <v>5.6499999016499998E-2</v>
      </c>
      <c r="N8722" s="8">
        <f t="shared" si="1776"/>
        <v>5.6499999016499998E-2</v>
      </c>
      <c r="O8722" s="5">
        <v>0</v>
      </c>
      <c r="P8722" s="5">
        <v>96.736587524399994</v>
      </c>
      <c r="Q8722" s="5">
        <v>0.111986503005</v>
      </c>
      <c r="R8722" s="5">
        <v>0.85980200767500004</v>
      </c>
      <c r="S8722">
        <f t="shared" si="1768"/>
        <v>3.3568908459884446E-3</v>
      </c>
      <c r="T8722">
        <f t="shared" si="1769"/>
        <v>2060.2830675108171</v>
      </c>
      <c r="U8722">
        <f t="shared" si="1770"/>
        <v>6187.339969210163</v>
      </c>
      <c r="V8722" s="9">
        <v>730.77703857400002</v>
      </c>
      <c r="W8722" s="9">
        <v>1808.9251709</v>
      </c>
      <c r="X8722">
        <f t="shared" si="1777"/>
        <v>1.1458636036416831E-4</v>
      </c>
      <c r="Y8722">
        <f t="shared" si="1778"/>
        <v>0.14659460749527062</v>
      </c>
      <c r="Z8722">
        <f t="shared" si="1771"/>
        <v>6.9723377848217555E-2</v>
      </c>
      <c r="AA8722">
        <f t="shared" si="1772"/>
        <v>9.8902796291424865E-3</v>
      </c>
      <c r="AB8722">
        <f>(1/(AA8722*k))*(LN((50-dTar)/(hTar-dTar)))</f>
        <v>441.86263794005578</v>
      </c>
      <c r="AC8722">
        <f t="shared" si="1773"/>
        <v>712.78947398094112</v>
      </c>
      <c r="AD8722" s="19">
        <v>2298.4562988299999</v>
      </c>
      <c r="AE8722" s="19">
        <v>613.97302246100003</v>
      </c>
      <c r="AF8722">
        <f t="shared" si="1779"/>
        <v>2.7584541967624502E-4</v>
      </c>
      <c r="AG8722" s="23">
        <f t="shared" si="1774"/>
        <v>0.11777121804874255</v>
      </c>
      <c r="AH8722" s="25">
        <f t="shared" si="1780"/>
        <v>0.12872680871299372</v>
      </c>
      <c r="AI8722" s="25">
        <f t="shared" si="1775"/>
        <v>2.6501421314487347E-2</v>
      </c>
    </row>
    <row r="8723" spans="6:35" ht="15">
      <c r="F8723" s="5">
        <v>2006</v>
      </c>
      <c r="G8723" s="5">
        <v>12</v>
      </c>
      <c r="H8723" s="5">
        <v>0</v>
      </c>
      <c r="I8723" s="5">
        <v>364</v>
      </c>
      <c r="J8723" s="5">
        <v>6</v>
      </c>
      <c r="K8723" s="5">
        <v>-2.5139999389600001</v>
      </c>
      <c r="L8723" s="5">
        <v>4.0612970478799996E-3</v>
      </c>
      <c r="M8723" s="5">
        <v>4.2500000447000003E-2</v>
      </c>
      <c r="N8723" s="8">
        <f t="shared" si="1776"/>
        <v>4.2500000447000003E-2</v>
      </c>
      <c r="O8723" s="5">
        <v>5.0000000745099998E-2</v>
      </c>
      <c r="P8723" s="5">
        <v>96.736587524399994</v>
      </c>
      <c r="Q8723" s="5">
        <v>0.16853749752</v>
      </c>
      <c r="R8723" s="5">
        <v>0</v>
      </c>
      <c r="S8723">
        <f t="shared" si="1768"/>
        <v>2.5250949546631856E-3</v>
      </c>
      <c r="T8723">
        <f t="shared" si="1769"/>
        <v>2738.964472088368</v>
      </c>
      <c r="U8723">
        <f t="shared" si="1770"/>
        <v>8225.522317607456</v>
      </c>
      <c r="V8723" s="9">
        <v>770.79479980500003</v>
      </c>
      <c r="W8723" s="9">
        <v>2404.8063964799999</v>
      </c>
      <c r="X8723">
        <f t="shared" si="1777"/>
        <v>8.771065402295515E-5</v>
      </c>
      <c r="Y8723">
        <f t="shared" si="1778"/>
        <v>0.22182885544752876</v>
      </c>
      <c r="Z8723">
        <f t="shared" si="1771"/>
        <v>5.244679011145157E-2</v>
      </c>
      <c r="AA8723">
        <f t="shared" si="1772"/>
        <v>7.4395910792274065E-3</v>
      </c>
      <c r="AB8723">
        <f>(1/(AA8723*k))*(LN((50-dTar)/(hTar-dTar)))</f>
        <v>587.41737285801605</v>
      </c>
      <c r="AC8723">
        <f t="shared" si="1773"/>
        <v>947.59068600756905</v>
      </c>
      <c r="AD8723" s="19">
        <v>2345.0534668</v>
      </c>
      <c r="AE8723" s="19">
        <v>816.22283935500002</v>
      </c>
      <c r="AF8723">
        <f t="shared" si="1779"/>
        <v>2.4337609416596917E-4</v>
      </c>
      <c r="AG8723" s="23">
        <f t="shared" si="1774"/>
        <v>0.17067048071533425</v>
      </c>
      <c r="AH8723" s="25">
        <f t="shared" si="1780"/>
        <v>0.19011546006635932</v>
      </c>
      <c r="AI8723" s="25">
        <f t="shared" si="1775"/>
        <v>1.9934698005621646E-2</v>
      </c>
    </row>
    <row r="8724" spans="6:35" ht="15">
      <c r="F8724" s="5">
        <v>2006</v>
      </c>
      <c r="G8724" s="5">
        <v>12</v>
      </c>
      <c r="H8724" s="5">
        <v>0</v>
      </c>
      <c r="I8724" s="5">
        <v>364</v>
      </c>
      <c r="J8724" s="5">
        <v>7</v>
      </c>
      <c r="K8724" s="5">
        <v>-2.85100007057</v>
      </c>
      <c r="L8724" s="5">
        <v>3.4655840136100001E-3</v>
      </c>
      <c r="M8724" s="5">
        <v>0.303499996662</v>
      </c>
      <c r="N8724" s="8">
        <f t="shared" si="1776"/>
        <v>0.303499996662</v>
      </c>
      <c r="O8724" s="5">
        <v>0</v>
      </c>
      <c r="P8724" s="5">
        <v>96.736587524399994</v>
      </c>
      <c r="Q8724" s="5">
        <v>0.43631568551099997</v>
      </c>
      <c r="R8724" s="5">
        <v>0</v>
      </c>
      <c r="S8724">
        <f t="shared" si="1768"/>
        <v>1.803214828826211E-2</v>
      </c>
      <c r="T8724">
        <f t="shared" si="1769"/>
        <v>383.54528029109355</v>
      </c>
      <c r="U8724">
        <f t="shared" si="1770"/>
        <v>1151.8441714002674</v>
      </c>
      <c r="V8724" s="9">
        <v>591.89038085899995</v>
      </c>
      <c r="W8724" s="9">
        <v>336.75213623000002</v>
      </c>
      <c r="X8724">
        <f t="shared" si="1777"/>
        <v>4.8065676436802578E-4</v>
      </c>
      <c r="Y8724">
        <f t="shared" si="1778"/>
        <v>0.53493242094231186</v>
      </c>
      <c r="Z8724">
        <f t="shared" si="1771"/>
        <v>0.37453177544335214</v>
      </c>
      <c r="AA8724">
        <f t="shared" si="1772"/>
        <v>5.3127431622687092E-2</v>
      </c>
      <c r="AB8724">
        <f>(1/(AA8724*k))*(LN((50-dTar)/(hTar-dTar)))</f>
        <v>82.2577887433863</v>
      </c>
      <c r="AC8724">
        <f t="shared" si="1773"/>
        <v>132.69392099448771</v>
      </c>
      <c r="AD8724" s="19">
        <v>1715.84338379</v>
      </c>
      <c r="AE8724" s="19">
        <v>114.298095703</v>
      </c>
      <c r="AF8724">
        <f t="shared" si="1779"/>
        <v>5.0946706980709694E-4</v>
      </c>
      <c r="AG8724" s="23">
        <f t="shared" si="1774"/>
        <v>0.49876928653772545</v>
      </c>
      <c r="AH8724" s="25">
        <f t="shared" si="1780"/>
        <v>0.5125146685098193</v>
      </c>
      <c r="AI8724" s="25">
        <f t="shared" si="1775"/>
        <v>0.1423571932830702</v>
      </c>
    </row>
    <row r="8725" spans="6:35" ht="15">
      <c r="F8725" s="5">
        <v>2006</v>
      </c>
      <c r="G8725" s="5">
        <v>12</v>
      </c>
      <c r="H8725" s="5">
        <v>0</v>
      </c>
      <c r="I8725" s="5">
        <v>364</v>
      </c>
      <c r="J8725" s="5">
        <v>8</v>
      </c>
      <c r="K8725" s="5">
        <v>-3.12299990654</v>
      </c>
      <c r="L8725" s="5">
        <v>3.6384970881E-3</v>
      </c>
      <c r="M8725" s="5">
        <v>0.37599998712499999</v>
      </c>
      <c r="N8725" s="8">
        <f t="shared" si="1776"/>
        <v>0.37599998712499999</v>
      </c>
      <c r="O8725" s="5">
        <v>0</v>
      </c>
      <c r="P8725" s="5">
        <v>96.736587524399994</v>
      </c>
      <c r="Q8725" s="5">
        <v>0.97459781169899995</v>
      </c>
      <c r="R8725" s="5">
        <v>0</v>
      </c>
      <c r="S8725">
        <f t="shared" si="1768"/>
        <v>2.2339662598986617E-2</v>
      </c>
      <c r="T8725">
        <f t="shared" si="1769"/>
        <v>309.59041296289706</v>
      </c>
      <c r="U8725">
        <f t="shared" si="1770"/>
        <v>929.74658017450133</v>
      </c>
      <c r="V8725" s="9">
        <v>583.89788818399995</v>
      </c>
      <c r="W8725" s="9">
        <v>271.81988525399998</v>
      </c>
      <c r="X8725">
        <f t="shared" si="1777"/>
        <v>5.6007838967869403E-4</v>
      </c>
      <c r="Y8725">
        <f t="shared" si="1778"/>
        <v>1.1790367754114595</v>
      </c>
      <c r="Z8725">
        <f t="shared" si="1771"/>
        <v>0.46399981645283417</v>
      </c>
      <c r="AA8725">
        <f t="shared" si="1772"/>
        <v>6.5818496954915345E-2</v>
      </c>
      <c r="AB8725">
        <f>(1/(AA8725*k))*(LN((50-dTar)/(hTar-dTar)))</f>
        <v>66.39691346782314</v>
      </c>
      <c r="AC8725">
        <f t="shared" si="1773"/>
        <v>107.10799456890994</v>
      </c>
      <c r="AD8725" s="19">
        <v>1601.25268555</v>
      </c>
      <c r="AE8725" s="19">
        <v>92.259239196799996</v>
      </c>
      <c r="AF8725">
        <f t="shared" si="1779"/>
        <v>5.5536428830579095E-4</v>
      </c>
      <c r="AG8725" s="23">
        <f t="shared" si="1774"/>
        <v>1.1089030047124728</v>
      </c>
      <c r="AH8725" s="25">
        <f t="shared" si="1780"/>
        <v>1.1355604137914423</v>
      </c>
      <c r="AI8725" s="25">
        <f t="shared" si="1775"/>
        <v>0.17636343799105991</v>
      </c>
    </row>
    <row r="8726" spans="6:35" ht="15">
      <c r="F8726" s="5">
        <v>2006</v>
      </c>
      <c r="G8726" s="5">
        <v>12</v>
      </c>
      <c r="H8726" s="5">
        <v>0</v>
      </c>
      <c r="I8726" s="5">
        <v>364</v>
      </c>
      <c r="J8726" s="5">
        <v>9</v>
      </c>
      <c r="K8726" s="5">
        <v>-3.2934999465899999</v>
      </c>
      <c r="L8726" s="5">
        <v>4.0713842026900001E-3</v>
      </c>
      <c r="M8726" s="5">
        <v>0.29550001025200001</v>
      </c>
      <c r="N8726" s="8">
        <f t="shared" si="1776"/>
        <v>0.29550001025200001</v>
      </c>
      <c r="O8726" s="5">
        <v>0</v>
      </c>
      <c r="P8726" s="5">
        <v>96.736587524399994</v>
      </c>
      <c r="Q8726" s="5">
        <v>2.82396101952</v>
      </c>
      <c r="R8726" s="5">
        <v>19.2751255035</v>
      </c>
      <c r="S8726">
        <f t="shared" si="1768"/>
        <v>1.7556837109231498E-2</v>
      </c>
      <c r="T8726">
        <f t="shared" si="1769"/>
        <v>393.92889086129873</v>
      </c>
      <c r="U8726">
        <f t="shared" si="1770"/>
        <v>1183.0277158941633</v>
      </c>
      <c r="V8726" s="9">
        <v>596.84149169900002</v>
      </c>
      <c r="W8726" s="9">
        <v>345.86892700200002</v>
      </c>
      <c r="X8726">
        <f t="shared" si="1777"/>
        <v>4.7042482972176866E-4</v>
      </c>
      <c r="Y8726">
        <f t="shared" si="1778"/>
        <v>3.4663180437015906</v>
      </c>
      <c r="Z8726">
        <f t="shared" si="1771"/>
        <v>0.36465945535566247</v>
      </c>
      <c r="AA8726">
        <f t="shared" si="1772"/>
        <v>5.1727040401421155E-2</v>
      </c>
      <c r="AB8726">
        <f>(1/(AA8726*k))*(LN((50-dTar)/(hTar-dTar)))</f>
        <v>84.484730094429082</v>
      </c>
      <c r="AC8726">
        <f t="shared" si="1773"/>
        <v>136.2863051833757</v>
      </c>
      <c r="AD8726" s="19">
        <v>1729.6342773399999</v>
      </c>
      <c r="AE8726" s="19">
        <v>117.392448425</v>
      </c>
      <c r="AF8726">
        <f t="shared" si="1779"/>
        <v>5.0420684198390132E-4</v>
      </c>
      <c r="AG8726" s="23">
        <f t="shared" si="1774"/>
        <v>3.2281248430343918</v>
      </c>
      <c r="AH8726" s="25">
        <f t="shared" si="1780"/>
        <v>3.3186605938821114</v>
      </c>
      <c r="AI8726" s="25">
        <f t="shared" si="1775"/>
        <v>0.13860478595471482</v>
      </c>
    </row>
    <row r="8727" spans="6:35" ht="15">
      <c r="F8727" s="5">
        <v>2006</v>
      </c>
      <c r="G8727" s="5">
        <v>12</v>
      </c>
      <c r="H8727" s="5">
        <v>0</v>
      </c>
      <c r="I8727" s="5">
        <v>364</v>
      </c>
      <c r="J8727" s="5">
        <v>10</v>
      </c>
      <c r="K8727" s="5">
        <v>-2.6059999465899999</v>
      </c>
      <c r="L8727" s="5">
        <v>4.5378040522300002E-3</v>
      </c>
      <c r="M8727" s="5">
        <v>0.116999998689</v>
      </c>
      <c r="N8727" s="8">
        <f t="shared" si="1776"/>
        <v>0.116999998689</v>
      </c>
      <c r="O8727" s="5">
        <v>0</v>
      </c>
      <c r="P8727" s="5">
        <v>96.736587524399994</v>
      </c>
      <c r="Q8727" s="5">
        <v>5.4198265075699998</v>
      </c>
      <c r="R8727" s="5">
        <v>112.053001404</v>
      </c>
      <c r="S8727">
        <f t="shared" si="1768"/>
        <v>6.9514377241858957E-3</v>
      </c>
      <c r="T8727">
        <f t="shared" si="1769"/>
        <v>994.92301361040018</v>
      </c>
      <c r="U8727">
        <f t="shared" si="1770"/>
        <v>2987.9034708740751</v>
      </c>
      <c r="V8727" s="9">
        <v>640.334472656</v>
      </c>
      <c r="W8727" s="9">
        <v>873.54077148399995</v>
      </c>
      <c r="X8727">
        <f t="shared" si="1777"/>
        <v>2.2213441914967016E-4</v>
      </c>
      <c r="Y8727">
        <f t="shared" si="1778"/>
        <v>6.9574746406251231</v>
      </c>
      <c r="Z8727">
        <f t="shared" si="1771"/>
        <v>0.14438292493512764</v>
      </c>
      <c r="AA8727">
        <f t="shared" si="1772"/>
        <v>2.0480756173209519E-2</v>
      </c>
      <c r="AB8727">
        <f>(1/(AA8727*k))*(LN((50-dTar)/(hTar-dTar)))</f>
        <v>213.37811016051242</v>
      </c>
      <c r="AC8727">
        <f t="shared" si="1773"/>
        <v>344.2102994030293</v>
      </c>
      <c r="AD8727" s="19">
        <v>2118.2360839799999</v>
      </c>
      <c r="AE8727" s="19">
        <v>296.49121093799999</v>
      </c>
      <c r="AF8727">
        <f t="shared" si="1779"/>
        <v>3.6245836152959404E-4</v>
      </c>
      <c r="AG8727" s="23">
        <f t="shared" si="1774"/>
        <v>6.0894468773049004</v>
      </c>
      <c r="AH8727" s="25">
        <f t="shared" si="1780"/>
        <v>6.4193788194792916</v>
      </c>
      <c r="AI8727" s="25">
        <f t="shared" si="1775"/>
        <v>5.4879049788056654E-2</v>
      </c>
    </row>
    <row r="8728" spans="6:35" ht="15">
      <c r="F8728" s="5">
        <v>2006</v>
      </c>
      <c r="G8728" s="5">
        <v>12</v>
      </c>
      <c r="H8728" s="5">
        <v>0</v>
      </c>
      <c r="I8728" s="5">
        <v>364</v>
      </c>
      <c r="J8728" s="5">
        <v>11</v>
      </c>
      <c r="K8728" s="5">
        <v>-0.70450001954999997</v>
      </c>
      <c r="L8728" s="5">
        <v>2.9878502711699999E-2</v>
      </c>
      <c r="M8728" s="5">
        <v>0.168999999762</v>
      </c>
      <c r="N8728" s="8">
        <f t="shared" si="1776"/>
        <v>0.168999999762</v>
      </c>
      <c r="O8728" s="5">
        <v>0</v>
      </c>
      <c r="P8728" s="5">
        <v>96.736587524399994</v>
      </c>
      <c r="Q8728" s="5">
        <v>8.2139596939100006</v>
      </c>
      <c r="R8728" s="5">
        <v>266.08999633799999</v>
      </c>
      <c r="S8728">
        <f t="shared" si="1768"/>
        <v>1.0040965699971625E-2</v>
      </c>
      <c r="T8728">
        <f t="shared" si="1769"/>
        <v>688.79284882843478</v>
      </c>
      <c r="U8728">
        <f t="shared" si="1770"/>
        <v>2068.5485364937276</v>
      </c>
      <c r="V8728" s="9">
        <v>599.25653076200001</v>
      </c>
      <c r="W8728" s="9">
        <v>604.75897216800001</v>
      </c>
      <c r="X8728">
        <f t="shared" si="1777"/>
        <v>3.0557079646211964E-4</v>
      </c>
      <c r="Y8728">
        <f t="shared" si="1778"/>
        <v>10.403672435627925</v>
      </c>
      <c r="Z8728">
        <f t="shared" si="1771"/>
        <v>0.20855311583834671</v>
      </c>
      <c r="AA8728">
        <f t="shared" si="1772"/>
        <v>2.958331476223687E-2</v>
      </c>
      <c r="AB8728">
        <f>(1/(AA8728*k))*(LN((50-dTar)/(hTar-dTar)))</f>
        <v>147.72330558697868</v>
      </c>
      <c r="AC8728">
        <f t="shared" si="1773"/>
        <v>238.29943571366863</v>
      </c>
      <c r="AD8728" s="19">
        <v>1986.22229004</v>
      </c>
      <c r="AE8728" s="19">
        <v>205.26315307600001</v>
      </c>
      <c r="AF8728">
        <f t="shared" si="1779"/>
        <v>4.1155906792936356E-4</v>
      </c>
      <c r="AG8728" s="23">
        <f t="shared" si="1774"/>
        <v>9.3833396101334685</v>
      </c>
      <c r="AH8728" s="25">
        <f t="shared" si="1780"/>
        <v>9.7711617570795681</v>
      </c>
      <c r="AI8728" s="25">
        <f t="shared" si="1775"/>
        <v>7.926973935934177E-2</v>
      </c>
    </row>
    <row r="8729" spans="6:35" ht="15">
      <c r="F8729" s="5">
        <v>2006</v>
      </c>
      <c r="G8729" s="5">
        <v>12</v>
      </c>
      <c r="H8729" s="5">
        <v>0</v>
      </c>
      <c r="I8729" s="5">
        <v>364</v>
      </c>
      <c r="J8729" s="5">
        <v>12</v>
      </c>
      <c r="K8729" s="5">
        <v>1.43850004673</v>
      </c>
      <c r="L8729" s="5">
        <v>0.144024372101</v>
      </c>
      <c r="M8729" s="5">
        <v>0.127499997616</v>
      </c>
      <c r="N8729" s="8">
        <f t="shared" si="1776"/>
        <v>0.127499997616</v>
      </c>
      <c r="O8729" s="5">
        <v>0</v>
      </c>
      <c r="P8729" s="5">
        <v>96.736587524399994</v>
      </c>
      <c r="Q8729" s="5">
        <v>7.8925991058299996</v>
      </c>
      <c r="R8729" s="5">
        <v>440.545013428</v>
      </c>
      <c r="S8729">
        <f t="shared" si="1768"/>
        <v>7.5752846426724134E-3</v>
      </c>
      <c r="T8729">
        <f t="shared" si="1769"/>
        <v>912.9881840363654</v>
      </c>
      <c r="U8729">
        <f t="shared" si="1770"/>
        <v>2741.8408526405801</v>
      </c>
      <c r="V8729" s="9">
        <v>610.48565673799999</v>
      </c>
      <c r="W8729" s="9">
        <v>801.60211181600005</v>
      </c>
      <c r="X8729">
        <f t="shared" si="1777"/>
        <v>2.4073596134938438E-4</v>
      </c>
      <c r="Y8729">
        <f t="shared" si="1778"/>
        <v>10.115981443358283</v>
      </c>
      <c r="Z8729">
        <f t="shared" si="1771"/>
        <v>0.15734036573754787</v>
      </c>
      <c r="AA8729">
        <f t="shared" si="1772"/>
        <v>2.2318772585623949E-2</v>
      </c>
      <c r="AB8729">
        <f>(1/(AA8729*k))*(LN((50-dTar)/(hTar-dTar)))</f>
        <v>195.80579667327268</v>
      </c>
      <c r="AC8729">
        <f t="shared" si="1773"/>
        <v>315.86357123069394</v>
      </c>
      <c r="AD8729" s="19">
        <v>2090.0427246099998</v>
      </c>
      <c r="AE8729" s="19">
        <v>272.074310303</v>
      </c>
      <c r="AF8729">
        <f t="shared" si="1779"/>
        <v>3.7341569901807665E-4</v>
      </c>
      <c r="AG8729" s="23">
        <f t="shared" si="1774"/>
        <v>8.9228174533457558</v>
      </c>
      <c r="AH8729" s="25">
        <f t="shared" si="1780"/>
        <v>9.3763316486194306</v>
      </c>
      <c r="AI8729" s="25">
        <f t="shared" si="1775"/>
        <v>5.9804092269647301E-2</v>
      </c>
    </row>
    <row r="8730" spans="6:35" ht="15">
      <c r="F8730" s="5">
        <v>2006</v>
      </c>
      <c r="G8730" s="5">
        <v>12</v>
      </c>
      <c r="H8730" s="5">
        <v>0</v>
      </c>
      <c r="I8730" s="5">
        <v>364</v>
      </c>
      <c r="J8730" s="5">
        <v>13</v>
      </c>
      <c r="K8730" s="5">
        <v>2.0810000896499998</v>
      </c>
      <c r="L8730" s="5">
        <v>0.14229869842500001</v>
      </c>
      <c r="M8730" s="5">
        <v>0.68650001287499995</v>
      </c>
      <c r="N8730" s="8">
        <f t="shared" si="1776"/>
        <v>0.68650001287499995</v>
      </c>
      <c r="O8730" s="5">
        <v>0</v>
      </c>
      <c r="P8730" s="5">
        <v>96.736587524399994</v>
      </c>
      <c r="Q8730" s="5">
        <v>7.8851299285899996</v>
      </c>
      <c r="R8730" s="5">
        <v>422.607513428</v>
      </c>
      <c r="S8730">
        <f t="shared" si="1768"/>
        <v>4.0787710603641593E-2</v>
      </c>
      <c r="T8730">
        <f t="shared" si="1769"/>
        <v>169.56444152211301</v>
      </c>
      <c r="U8730">
        <f t="shared" si="1770"/>
        <v>509.22752457220827</v>
      </c>
      <c r="V8730" s="9">
        <v>542.60083007799994</v>
      </c>
      <c r="W8730" s="9">
        <v>148.87730407699999</v>
      </c>
      <c r="X8730">
        <f t="shared" si="1777"/>
        <v>8.3284358054915518E-4</v>
      </c>
      <c r="Y8730">
        <f t="shared" si="1778"/>
        <v>9.1817880684854245</v>
      </c>
      <c r="Z8730">
        <f t="shared" si="1771"/>
        <v>0.84716992254303447</v>
      </c>
      <c r="AA8730">
        <f t="shared" si="1772"/>
        <v>0.120171278069595</v>
      </c>
      <c r="AB8730">
        <f>(1/(AA8730*k))*(LN((50-dTar)/(hTar-dTar)))</f>
        <v>36.365969615192121</v>
      </c>
      <c r="AC8730">
        <f t="shared" si="1773"/>
        <v>58.663661796941128</v>
      </c>
      <c r="AD8730" s="19">
        <v>1257.4571533200001</v>
      </c>
      <c r="AE8730" s="19">
        <v>50.530910491900002</v>
      </c>
      <c r="AF8730">
        <f t="shared" si="1779"/>
        <v>7.3171531653721188E-4</v>
      </c>
      <c r="AG8730" s="23">
        <f t="shared" si="1774"/>
        <v>8.7876588987433273</v>
      </c>
      <c r="AH8730" s="25">
        <f t="shared" si="1780"/>
        <v>8.937464939443224</v>
      </c>
      <c r="AI8730" s="25">
        <f t="shared" si="1775"/>
        <v>0.32200400690782832</v>
      </c>
    </row>
    <row r="8731" spans="6:35" ht="15">
      <c r="F8731" s="5">
        <v>2006</v>
      </c>
      <c r="G8731" s="5">
        <v>12</v>
      </c>
      <c r="H8731" s="5">
        <v>0</v>
      </c>
      <c r="I8731" s="5">
        <v>364</v>
      </c>
      <c r="J8731" s="5">
        <v>14</v>
      </c>
      <c r="K8731" s="5">
        <v>3.33299994469</v>
      </c>
      <c r="L8731" s="5">
        <v>0.196286872029</v>
      </c>
      <c r="M8731" s="5">
        <v>0.25749999284699998</v>
      </c>
      <c r="N8731" s="8">
        <f t="shared" si="1776"/>
        <v>0.25749999284699998</v>
      </c>
      <c r="O8731" s="5">
        <v>0</v>
      </c>
      <c r="P8731" s="5">
        <v>96.736587524399994</v>
      </c>
      <c r="Q8731" s="5">
        <v>9.0837106704699995</v>
      </c>
      <c r="R8731" s="5">
        <v>390.32000732400002</v>
      </c>
      <c r="S8731">
        <f t="shared" si="1768"/>
        <v>1.5299104139413329E-2</v>
      </c>
      <c r="T8731">
        <f t="shared" si="1769"/>
        <v>452.06211464727409</v>
      </c>
      <c r="U8731">
        <f t="shared" si="1770"/>
        <v>1357.6105315965574</v>
      </c>
      <c r="V8731" s="9">
        <v>572.15985107400002</v>
      </c>
      <c r="W8731" s="9">
        <v>396.90979003899997</v>
      </c>
      <c r="X8731">
        <f t="shared" si="1777"/>
        <v>4.2979693201040204E-4</v>
      </c>
      <c r="Y8731">
        <f t="shared" si="1778"/>
        <v>11.274237661755519</v>
      </c>
      <c r="Z8731">
        <f t="shared" si="1771"/>
        <v>0.31776583380013085</v>
      </c>
      <c r="AA8731">
        <f t="shared" si="1772"/>
        <v>4.5075167753813226E-2</v>
      </c>
      <c r="AB8731">
        <f>(1/(AA8731*k))*(LN((50-dTar)/(hTar-dTar)))</f>
        <v>96.952385640938502</v>
      </c>
      <c r="AC8731">
        <f t="shared" si="1773"/>
        <v>156.39846872859408</v>
      </c>
      <c r="AD8731" s="19">
        <v>1798.6862793</v>
      </c>
      <c r="AE8731" s="19">
        <v>134.71640014600001</v>
      </c>
      <c r="AF8731">
        <f t="shared" si="1779"/>
        <v>4.7851442749635915E-4</v>
      </c>
      <c r="AG8731" s="23">
        <f t="shared" si="1774"/>
        <v>10.430485849330209</v>
      </c>
      <c r="AH8731" s="25">
        <f t="shared" si="1780"/>
        <v>10.751190653888342</v>
      </c>
      <c r="AI8731" s="25">
        <f t="shared" si="1775"/>
        <v>0.1207808127027213</v>
      </c>
    </row>
    <row r="8732" spans="6:35" ht="15">
      <c r="F8732" s="5">
        <v>2006</v>
      </c>
      <c r="G8732" s="5">
        <v>12</v>
      </c>
      <c r="H8732" s="5">
        <v>0</v>
      </c>
      <c r="I8732" s="5">
        <v>364</v>
      </c>
      <c r="J8732" s="5">
        <v>15</v>
      </c>
      <c r="K8732" s="5">
        <v>5.1164999008200001</v>
      </c>
      <c r="L8732" s="5">
        <v>0.27877026796299997</v>
      </c>
      <c r="M8732" s="5">
        <v>0.208000004292</v>
      </c>
      <c r="N8732" s="8">
        <f t="shared" si="1776"/>
        <v>0.208000004292</v>
      </c>
      <c r="O8732" s="5">
        <v>0</v>
      </c>
      <c r="P8732" s="5">
        <v>96.736587524399994</v>
      </c>
      <c r="Q8732" s="5">
        <v>8.0911579132100009</v>
      </c>
      <c r="R8732" s="5">
        <v>367.76998901399998</v>
      </c>
      <c r="S8732">
        <f t="shared" si="1768"/>
        <v>1.235811190314292E-2</v>
      </c>
      <c r="T8732">
        <f t="shared" si="1769"/>
        <v>559.64417733692289</v>
      </c>
      <c r="U8732">
        <f t="shared" si="1770"/>
        <v>1680.6956488537485</v>
      </c>
      <c r="V8732" s="9">
        <v>586.12268066399997</v>
      </c>
      <c r="W8732" s="9">
        <v>491.366699219</v>
      </c>
      <c r="X8732">
        <f t="shared" si="1777"/>
        <v>3.6255725761008892E-4</v>
      </c>
      <c r="Y8732">
        <f t="shared" si="1778"/>
        <v>10.150782782658494</v>
      </c>
      <c r="Z8732">
        <f t="shared" si="1771"/>
        <v>0.25668076361287639</v>
      </c>
      <c r="AA8732">
        <f t="shared" si="1772"/>
        <v>3.6410234356109419E-2</v>
      </c>
      <c r="AB8732">
        <f>(1/(AA8732*k))*(LN((50-dTar)/(hTar-dTar)))</f>
        <v>120.02518314371714</v>
      </c>
      <c r="AC8732">
        <f t="shared" si="1773"/>
        <v>193.61828724944732</v>
      </c>
      <c r="AD8732" s="19">
        <v>1898.4685058600001</v>
      </c>
      <c r="AE8732" s="19">
        <v>166.77630615199999</v>
      </c>
      <c r="AF8732">
        <f t="shared" si="1779"/>
        <v>4.4270057814790008E-4</v>
      </c>
      <c r="AG8732" s="23">
        <f t="shared" si="1774"/>
        <v>9.280709170290347</v>
      </c>
      <c r="AH8732" s="25">
        <f t="shared" si="1780"/>
        <v>9.6114187269354954</v>
      </c>
      <c r="AI8732" s="25">
        <f t="shared" si="1775"/>
        <v>9.7562758285140508E-2</v>
      </c>
    </row>
    <row r="8733" spans="6:35" ht="15">
      <c r="F8733" s="5">
        <v>2006</v>
      </c>
      <c r="G8733" s="5">
        <v>12</v>
      </c>
      <c r="H8733" s="5">
        <v>0</v>
      </c>
      <c r="I8733" s="5">
        <v>364</v>
      </c>
      <c r="J8733" s="5">
        <v>16</v>
      </c>
      <c r="K8733" s="5">
        <v>5.66550016403</v>
      </c>
      <c r="L8733" s="5">
        <v>0.30383226275399999</v>
      </c>
      <c r="M8733" s="5">
        <v>0.166999995708</v>
      </c>
      <c r="N8733" s="8">
        <f t="shared" si="1776"/>
        <v>0.166999995708</v>
      </c>
      <c r="O8733" s="5">
        <v>0</v>
      </c>
      <c r="P8733" s="5">
        <v>96.736587524399994</v>
      </c>
      <c r="Q8733" s="5">
        <v>3.7050120830500002</v>
      </c>
      <c r="R8733" s="5">
        <v>178.96499633799999</v>
      </c>
      <c r="S8733">
        <f t="shared" si="1768"/>
        <v>9.9221374624905642E-3</v>
      </c>
      <c r="T8733">
        <f t="shared" si="1769"/>
        <v>697.04188191482956</v>
      </c>
      <c r="U8733">
        <f t="shared" si="1770"/>
        <v>2093.3216237105498</v>
      </c>
      <c r="V8733" s="9">
        <v>608.48358154300001</v>
      </c>
      <c r="W8733" s="9">
        <v>612.00164794900002</v>
      </c>
      <c r="X8733">
        <f t="shared" si="1777"/>
        <v>3.0176773852512667E-4</v>
      </c>
      <c r="Y8733">
        <f t="shared" si="1778"/>
        <v>4.6919362520996462</v>
      </c>
      <c r="Z8733">
        <f t="shared" si="1771"/>
        <v>0.20608502662095957</v>
      </c>
      <c r="AA8733">
        <f t="shared" si="1772"/>
        <v>2.9233215652541281E-2</v>
      </c>
      <c r="AB8733">
        <f>(1/(AA8733*k))*(LN((50-dTar)/(hTar-dTar)))</f>
        <v>149.49245060277156</v>
      </c>
      <c r="AC8733">
        <f t="shared" si="1773"/>
        <v>241.15332702948987</v>
      </c>
      <c r="AD8733" s="19">
        <v>1990.9654541</v>
      </c>
      <c r="AE8733" s="19">
        <v>207.72138977099999</v>
      </c>
      <c r="AF8733">
        <f t="shared" si="1779"/>
        <v>4.0986291312308489E-4</v>
      </c>
      <c r="AG8733" s="23">
        <f t="shared" si="1774"/>
        <v>4.2281861872802349</v>
      </c>
      <c r="AH8733" s="25">
        <f t="shared" si="1780"/>
        <v>4.4044546962322038</v>
      </c>
      <c r="AI8733" s="25">
        <f t="shared" si="1775"/>
        <v>7.8331634032114128E-2</v>
      </c>
    </row>
    <row r="8734" spans="6:35" ht="15">
      <c r="F8734" s="5">
        <v>2006</v>
      </c>
      <c r="G8734" s="5">
        <v>12</v>
      </c>
      <c r="H8734" s="5">
        <v>0</v>
      </c>
      <c r="I8734" s="5">
        <v>364</v>
      </c>
      <c r="J8734" s="5">
        <v>17</v>
      </c>
      <c r="K8734" s="5">
        <v>4.9340000152599996</v>
      </c>
      <c r="L8734" s="5">
        <v>0.24311612546399999</v>
      </c>
      <c r="M8734" s="5">
        <v>2.7000000700400002E-2</v>
      </c>
      <c r="N8734" s="8">
        <f t="shared" si="1776"/>
        <v>2.7000000700400002E-2</v>
      </c>
      <c r="O8734" s="5">
        <v>0</v>
      </c>
      <c r="P8734" s="5">
        <v>96.736587524399994</v>
      </c>
      <c r="Q8734" s="5">
        <v>0.71656322479199996</v>
      </c>
      <c r="R8734" s="5">
        <v>68.664749145499997</v>
      </c>
      <c r="S8734">
        <f t="shared" si="1768"/>
        <v>1.6041779959391753E-3</v>
      </c>
      <c r="T8734">
        <f t="shared" si="1769"/>
        <v>4311.3328988301928</v>
      </c>
      <c r="U8734">
        <f t="shared" si="1770"/>
        <v>12947.581226171835</v>
      </c>
      <c r="V8734" s="9">
        <v>842.09564208999996</v>
      </c>
      <c r="W8734" s="9">
        <v>3785.3432617200001</v>
      </c>
      <c r="X8734">
        <f t="shared" si="1777"/>
        <v>5.6898939096750466E-5</v>
      </c>
      <c r="Y8734">
        <f t="shared" si="1778"/>
        <v>0.94948055398548747</v>
      </c>
      <c r="Z8734">
        <f t="shared" si="1771"/>
        <v>3.331913776115928E-2</v>
      </c>
      <c r="AA8734">
        <f t="shared" si="1772"/>
        <v>4.7263285232273106E-3</v>
      </c>
      <c r="AB8734">
        <f>(1/(AA8734*k))*(LN((50-dTar)/(hTar-dTar)))</f>
        <v>924.63844301572158</v>
      </c>
      <c r="AC8734">
        <f t="shared" si="1773"/>
        <v>1491.5779086738355</v>
      </c>
      <c r="AD8734" s="19">
        <v>2399.1000976599998</v>
      </c>
      <c r="AE8734" s="19">
        <v>1284.79528809</v>
      </c>
      <c r="AF8734">
        <f t="shared" si="1779"/>
        <v>1.9321904357567091E-4</v>
      </c>
      <c r="AG8734" s="23">
        <f t="shared" si="1774"/>
        <v>0.6758390648938486</v>
      </c>
      <c r="AH8734" s="25">
        <f t="shared" si="1780"/>
        <v>0.77984848921244687</v>
      </c>
      <c r="AI8734" s="25">
        <f t="shared" si="1775"/>
        <v>1.2664396575366154E-2</v>
      </c>
    </row>
    <row r="8735" spans="6:35" ht="15">
      <c r="F8735" s="5">
        <v>2006</v>
      </c>
      <c r="G8735" s="5">
        <v>12</v>
      </c>
      <c r="H8735" s="5">
        <v>0</v>
      </c>
      <c r="I8735" s="5">
        <v>364</v>
      </c>
      <c r="J8735" s="5">
        <v>18</v>
      </c>
      <c r="K8735" s="5">
        <v>3.8854999542200002</v>
      </c>
      <c r="L8735" s="5">
        <v>0.202079311013</v>
      </c>
      <c r="M8735" s="5">
        <v>1.1534999609000001</v>
      </c>
      <c r="N8735" s="8">
        <f t="shared" si="1776"/>
        <v>1.1534999609000001</v>
      </c>
      <c r="O8735" s="5">
        <v>5.0000000745099998E-2</v>
      </c>
      <c r="P8735" s="5">
        <v>96.736587524399994</v>
      </c>
      <c r="Q8735" s="5">
        <v>0.42189663648600001</v>
      </c>
      <c r="R8735" s="5">
        <v>16.742349624599999</v>
      </c>
      <c r="S8735">
        <f t="shared" si="1768"/>
        <v>6.8534044725601276E-2</v>
      </c>
      <c r="T8735">
        <f t="shared" si="1769"/>
        <v>100.91547051050512</v>
      </c>
      <c r="U8735">
        <f t="shared" si="1770"/>
        <v>303.06433812305238</v>
      </c>
      <c r="V8735" s="9">
        <v>560.19458007799994</v>
      </c>
      <c r="W8735" s="9">
        <v>88.603614807100001</v>
      </c>
      <c r="X8735">
        <f t="shared" si="1777"/>
        <v>1.0505718686496881E-3</v>
      </c>
      <c r="Y8735">
        <f t="shared" si="1778"/>
        <v>0.47193018082049493</v>
      </c>
      <c r="Z8735">
        <f t="shared" si="1771"/>
        <v>1.4234675225082334</v>
      </c>
      <c r="AA8735">
        <f t="shared" si="1772"/>
        <v>0.20191924538218592</v>
      </c>
      <c r="AB8735">
        <f>(1/(AA8735*k))*(LN((50-dTar)/(hTar-dTar)))</f>
        <v>21.643033771377429</v>
      </c>
      <c r="AC8735">
        <f t="shared" si="1773"/>
        <v>34.913399171225507</v>
      </c>
      <c r="AD8735" s="19">
        <v>970.64605712900004</v>
      </c>
      <c r="AE8735" s="19">
        <v>30.073232650800001</v>
      </c>
      <c r="AF8735">
        <f t="shared" si="1779"/>
        <v>9.6559331379630616E-4</v>
      </c>
      <c r="AG8735" s="23">
        <f t="shared" si="1774"/>
        <v>0.45602040222841173</v>
      </c>
      <c r="AH8735" s="25">
        <f t="shared" si="1780"/>
        <v>0.46206760990109319</v>
      </c>
      <c r="AI8735" s="25">
        <f t="shared" si="1775"/>
        <v>0.54105113242795355</v>
      </c>
    </row>
    <row r="8736" spans="6:35" ht="15">
      <c r="F8736" s="5">
        <v>2006</v>
      </c>
      <c r="G8736" s="5">
        <v>12</v>
      </c>
      <c r="H8736" s="5">
        <v>0</v>
      </c>
      <c r="I8736" s="5">
        <v>364</v>
      </c>
      <c r="J8736" s="5">
        <v>19</v>
      </c>
      <c r="K8736" s="5">
        <v>3.6989998817399998</v>
      </c>
      <c r="L8736" s="5">
        <v>0.20302225649399999</v>
      </c>
      <c r="M8736" s="5">
        <v>0.934000015259</v>
      </c>
      <c r="N8736" s="8">
        <f t="shared" si="1776"/>
        <v>0.934000015259</v>
      </c>
      <c r="O8736" s="5">
        <v>0</v>
      </c>
      <c r="P8736" s="5">
        <v>96.736587524399994</v>
      </c>
      <c r="Q8736" s="5">
        <v>0.27092584967599997</v>
      </c>
      <c r="R8736" s="5">
        <v>12.144200325</v>
      </c>
      <c r="S8736">
        <f t="shared" si="1768"/>
        <v>5.5492675326602667E-2</v>
      </c>
      <c r="T8736">
        <f t="shared" si="1769"/>
        <v>124.63168028513699</v>
      </c>
      <c r="U8736">
        <f t="shared" si="1770"/>
        <v>374.28768358016015</v>
      </c>
      <c r="V8736" s="9">
        <v>562.97808837900004</v>
      </c>
      <c r="W8736" s="9">
        <v>109.42640686</v>
      </c>
      <c r="X8736">
        <f t="shared" si="1777"/>
        <v>9.5539072540712334E-4</v>
      </c>
      <c r="Y8736">
        <f t="shared" si="1778"/>
        <v>0.30754594557153231</v>
      </c>
      <c r="Z8736">
        <f t="shared" si="1771"/>
        <v>1.1525953470393229</v>
      </c>
      <c r="AA8736">
        <f t="shared" si="1772"/>
        <v>0.1634959554926218</v>
      </c>
      <c r="AB8736">
        <f>(1/(AA8736*k))*(LN((50-dTar)/(hTar-dTar)))</f>
        <v>26.72937708905533</v>
      </c>
      <c r="AC8736">
        <f t="shared" si="1773"/>
        <v>43.118419615578965</v>
      </c>
      <c r="AD8736" s="19">
        <v>1083.5952148399999</v>
      </c>
      <c r="AE8736" s="19">
        <v>37.140762329099999</v>
      </c>
      <c r="AF8736">
        <f t="shared" si="1779"/>
        <v>8.5921400714956172E-4</v>
      </c>
      <c r="AG8736" s="23">
        <f t="shared" si="1774"/>
        <v>0.2961519987265846</v>
      </c>
      <c r="AH8736" s="25">
        <f t="shared" si="1780"/>
        <v>0.30048276690064191</v>
      </c>
      <c r="AI8736" s="25">
        <f t="shared" si="1775"/>
        <v>0.43809430695543577</v>
      </c>
    </row>
    <row r="8737" spans="6:35" ht="15">
      <c r="F8737" s="5">
        <v>2006</v>
      </c>
      <c r="G8737" s="5">
        <v>12</v>
      </c>
      <c r="H8737" s="5">
        <v>0</v>
      </c>
      <c r="I8737" s="5">
        <v>364</v>
      </c>
      <c r="J8737" s="5">
        <v>20</v>
      </c>
      <c r="K8737" s="5">
        <v>3.6435000896499998</v>
      </c>
      <c r="L8737" s="5">
        <v>0.20777994394300001</v>
      </c>
      <c r="M8737" s="5">
        <v>0.13099999725799999</v>
      </c>
      <c r="N8737" s="8">
        <f t="shared" si="1776"/>
        <v>0.13099999725799999</v>
      </c>
      <c r="O8737" s="5">
        <v>0</v>
      </c>
      <c r="P8737" s="5">
        <v>96.736587524399994</v>
      </c>
      <c r="Q8737" s="5">
        <v>0.26242864131900001</v>
      </c>
      <c r="R8737" s="5">
        <v>12.277449607799999</v>
      </c>
      <c r="S8737">
        <f t="shared" si="1768"/>
        <v>7.7832336154814476E-3</v>
      </c>
      <c r="T8737">
        <f t="shared" si="1769"/>
        <v>888.59537194352117</v>
      </c>
      <c r="U8737">
        <f t="shared" si="1770"/>
        <v>2668.5855686441755</v>
      </c>
      <c r="V8737" s="9">
        <v>641.47521972699997</v>
      </c>
      <c r="W8737" s="9">
        <v>780.18524169900002</v>
      </c>
      <c r="X8737">
        <f t="shared" si="1777"/>
        <v>2.4448407079875417E-4</v>
      </c>
      <c r="Y8737">
        <f t="shared" si="1778"/>
        <v>0.33526384448196322</v>
      </c>
      <c r="Z8737">
        <f t="shared" si="1771"/>
        <v>0.1616595126712766</v>
      </c>
      <c r="AA8737">
        <f t="shared" si="1772"/>
        <v>2.2931444723037073E-2</v>
      </c>
      <c r="AB8737">
        <f>(1/(AA8737*k))*(LN((50-dTar)/(hTar-dTar)))</f>
        <v>190.57434451600076</v>
      </c>
      <c r="AC8737">
        <f t="shared" si="1773"/>
        <v>307.42446886910398</v>
      </c>
      <c r="AD8737" s="19">
        <v>2080.8269043</v>
      </c>
      <c r="AE8737" s="19">
        <v>264.80514526399998</v>
      </c>
      <c r="AF8737">
        <f t="shared" si="1779"/>
        <v>3.76923745518471E-4</v>
      </c>
      <c r="AG8737" s="23">
        <f t="shared" si="1774"/>
        <v>0.29641495128848028</v>
      </c>
      <c r="AH8737" s="25">
        <f t="shared" si="1780"/>
        <v>0.31118117343513624</v>
      </c>
      <c r="AI8737" s="25">
        <f t="shared" si="1775"/>
        <v>6.1445773096687827E-2</v>
      </c>
    </row>
    <row r="8738" spans="6:35" ht="15">
      <c r="F8738" s="5">
        <v>2006</v>
      </c>
      <c r="G8738" s="5">
        <v>12</v>
      </c>
      <c r="H8738" s="5">
        <v>0</v>
      </c>
      <c r="I8738" s="5">
        <v>364</v>
      </c>
      <c r="J8738" s="5">
        <v>21</v>
      </c>
      <c r="K8738" s="5">
        <v>3.4500000476800001</v>
      </c>
      <c r="L8738" s="5">
        <v>0.18266364932099999</v>
      </c>
      <c r="M8738" s="5">
        <v>0.16349999606599999</v>
      </c>
      <c r="N8738" s="8">
        <f t="shared" si="1776"/>
        <v>0.16349999606599999</v>
      </c>
      <c r="O8738" s="5">
        <v>0</v>
      </c>
      <c r="P8738" s="5">
        <v>96.736587524399994</v>
      </c>
      <c r="Q8738" s="5">
        <v>0.401090145111</v>
      </c>
      <c r="R8738" s="5">
        <v>13.174324989300001</v>
      </c>
      <c r="S8738">
        <f t="shared" si="1768"/>
        <v>9.71418848968153E-3</v>
      </c>
      <c r="T8738">
        <f t="shared" si="1769"/>
        <v>711.96326659899853</v>
      </c>
      <c r="U8738">
        <f t="shared" si="1770"/>
        <v>2138.1327864620166</v>
      </c>
      <c r="V8738" s="9">
        <v>625.06024169900002</v>
      </c>
      <c r="W8738" s="9">
        <v>625.10253906299999</v>
      </c>
      <c r="X8738">
        <f t="shared" si="1777"/>
        <v>2.9513363877499215E-4</v>
      </c>
      <c r="Y8738">
        <f t="shared" si="1778"/>
        <v>0.50778894699266663</v>
      </c>
      <c r="Z8738">
        <f t="shared" si="1771"/>
        <v>0.20176587968723084</v>
      </c>
      <c r="AA8738">
        <f t="shared" si="1772"/>
        <v>2.8620543515128157E-2</v>
      </c>
      <c r="AB8738">
        <f>(1/(AA8738*k))*(LN((50-dTar)/(hTar-dTar)))</f>
        <v>152.6925945549475</v>
      </c>
      <c r="AC8738">
        <f t="shared" si="1773"/>
        <v>246.31563026238788</v>
      </c>
      <c r="AD8738" s="19">
        <v>1999.3264160199999</v>
      </c>
      <c r="AE8738" s="19">
        <v>212.16802978499999</v>
      </c>
      <c r="AF8738">
        <f t="shared" si="1779"/>
        <v>4.0686626266910227E-4</v>
      </c>
      <c r="AG8738" s="23">
        <f t="shared" si="1774"/>
        <v>0.45689959808133779</v>
      </c>
      <c r="AH8738" s="25">
        <f t="shared" si="1780"/>
        <v>0.47624232239476622</v>
      </c>
      <c r="AI8738" s="25">
        <f t="shared" si="1775"/>
        <v>7.6689953205073602E-2</v>
      </c>
    </row>
    <row r="8739" spans="6:35" ht="15">
      <c r="F8739" s="5">
        <v>2006</v>
      </c>
      <c r="G8739" s="5">
        <v>12</v>
      </c>
      <c r="H8739" s="5">
        <v>0</v>
      </c>
      <c r="I8739" s="5">
        <v>364</v>
      </c>
      <c r="J8739" s="5">
        <v>22</v>
      </c>
      <c r="K8739" s="5">
        <v>3.1949999332400001</v>
      </c>
      <c r="L8739" s="5">
        <v>0.13521946966599999</v>
      </c>
      <c r="M8739" s="5">
        <v>0.12649999558899999</v>
      </c>
      <c r="N8739" s="8">
        <f t="shared" si="1776"/>
        <v>0.12649999558899999</v>
      </c>
      <c r="O8739" s="5">
        <v>0</v>
      </c>
      <c r="P8739" s="5">
        <v>96.736587524399994</v>
      </c>
      <c r="Q8739" s="5">
        <v>1.63289797306</v>
      </c>
      <c r="R8739" s="5">
        <v>11.8510503769</v>
      </c>
      <c r="S8739">
        <f t="shared" si="1768"/>
        <v>7.5158705239318823E-3</v>
      </c>
      <c r="T8739">
        <f t="shared" si="1769"/>
        <v>920.2054968150137</v>
      </c>
      <c r="U8739">
        <f t="shared" si="1770"/>
        <v>2763.5155285770152</v>
      </c>
      <c r="V8739" s="9">
        <v>644.31658935500002</v>
      </c>
      <c r="W8739" s="9">
        <v>807.93890380899995</v>
      </c>
      <c r="X8739">
        <f t="shared" si="1777"/>
        <v>2.3720453384278527E-4</v>
      </c>
      <c r="Y8739">
        <f t="shared" si="1778"/>
        <v>2.0888445106672733</v>
      </c>
      <c r="Z8739">
        <f t="shared" si="1771"/>
        <v>0.15610632112885428</v>
      </c>
      <c r="AA8739">
        <f t="shared" si="1772"/>
        <v>2.214372303077615E-2</v>
      </c>
      <c r="AB8739">
        <f>(1/(AA8739*k))*(LN((50-dTar)/(hTar-dTar)))</f>
        <v>197.35367177524344</v>
      </c>
      <c r="AC8739">
        <f t="shared" si="1773"/>
        <v>318.36052160618965</v>
      </c>
      <c r="AD8739" s="19">
        <v>2092.6923828099998</v>
      </c>
      <c r="AE8739" s="19">
        <v>274.22506713899998</v>
      </c>
      <c r="AF8739">
        <f t="shared" si="1779"/>
        <v>3.7240092481779304E-4</v>
      </c>
      <c r="AG8739" s="23">
        <f t="shared" si="1774"/>
        <v>1.8411957998021116</v>
      </c>
      <c r="AH8739" s="25">
        <f t="shared" si="1780"/>
        <v>1.9353255311371962</v>
      </c>
      <c r="AI8739" s="25">
        <f t="shared" si="1775"/>
        <v>5.9335039606033466E-2</v>
      </c>
    </row>
    <row r="8740" spans="6:35" ht="15">
      <c r="F8740" s="5">
        <v>2006</v>
      </c>
      <c r="G8740" s="5">
        <v>12</v>
      </c>
      <c r="H8740" s="5">
        <v>0</v>
      </c>
      <c r="I8740" s="5">
        <v>364</v>
      </c>
      <c r="J8740" s="5">
        <v>23</v>
      </c>
      <c r="K8740" s="5">
        <v>4.7484998702999999</v>
      </c>
      <c r="L8740" s="5">
        <v>0.18384511768799999</v>
      </c>
      <c r="M8740" s="5">
        <v>0.15000000595999999</v>
      </c>
      <c r="N8740" s="8">
        <f t="shared" si="1776"/>
        <v>0.15000000595999999</v>
      </c>
      <c r="O8740" s="5">
        <v>0</v>
      </c>
      <c r="P8740" s="5">
        <v>96.736587524399994</v>
      </c>
      <c r="Q8740" s="5">
        <v>7.0842008590700001</v>
      </c>
      <c r="R8740" s="5">
        <v>14.2157249451</v>
      </c>
      <c r="S8740">
        <f t="shared" si="1768"/>
        <v>8.912100100360823E-3</v>
      </c>
      <c r="T8740">
        <f t="shared" si="1769"/>
        <v>776.03991108583273</v>
      </c>
      <c r="U8740">
        <f t="shared" si="1770"/>
        <v>2330.564588566403</v>
      </c>
      <c r="V8740" s="9">
        <v>631.12298583999996</v>
      </c>
      <c r="W8740" s="9">
        <v>681.36175537099996</v>
      </c>
      <c r="X8740">
        <f t="shared" si="1777"/>
        <v>2.7449532231865276E-4</v>
      </c>
      <c r="Y8740">
        <f t="shared" si="1778"/>
        <v>9.001746915579238</v>
      </c>
      <c r="Z8740">
        <f t="shared" si="1771"/>
        <v>0.18510632344842534</v>
      </c>
      <c r="AA8740">
        <f t="shared" si="1772"/>
        <v>2.6257381046753511E-2</v>
      </c>
      <c r="AB8740">
        <f>(1/(AA8740*k))*(LN((50-dTar)/(hTar-dTar)))</f>
        <v>166.43491744726097</v>
      </c>
      <c r="AC8740">
        <f t="shared" si="1773"/>
        <v>268.48401985819987</v>
      </c>
      <c r="AD8740" s="19">
        <v>2032.31408691</v>
      </c>
      <c r="AE8740" s="19">
        <v>231.263137817</v>
      </c>
      <c r="AF8740">
        <f t="shared" si="1779"/>
        <v>3.9493515496060572E-4</v>
      </c>
      <c r="AG8740" s="23">
        <f t="shared" si="1774"/>
        <v>8.0472576816362462</v>
      </c>
      <c r="AH8740" s="25">
        <f t="shared" si="1780"/>
        <v>8.4100530898554435</v>
      </c>
      <c r="AI8740" s="25">
        <f t="shared" si="1775"/>
        <v>7.035775972245005E-2</v>
      </c>
    </row>
    <row r="8741" spans="6:35" ht="15">
      <c r="F8741" s="5">
        <v>2006</v>
      </c>
      <c r="G8741" s="5">
        <v>12</v>
      </c>
      <c r="H8741" s="5">
        <v>0</v>
      </c>
      <c r="I8741" s="5">
        <v>364</v>
      </c>
      <c r="J8741" s="5">
        <v>24</v>
      </c>
      <c r="K8741" s="5">
        <v>6.6360001563999997</v>
      </c>
      <c r="L8741" s="5">
        <v>0.21055629849400001</v>
      </c>
      <c r="M8741" s="5">
        <v>0.901499986649</v>
      </c>
      <c r="N8741" s="8">
        <f t="shared" si="1776"/>
        <v>0.901499986649</v>
      </c>
      <c r="O8741" s="5">
        <v>0</v>
      </c>
      <c r="P8741" s="5">
        <v>96.736587524399994</v>
      </c>
      <c r="Q8741" s="5">
        <v>21.239120483400001</v>
      </c>
      <c r="R8741" s="5">
        <v>10.1710748672</v>
      </c>
      <c r="S8741">
        <f t="shared" si="1768"/>
        <v>5.3561718681746612E-2</v>
      </c>
      <c r="T8741">
        <f t="shared" si="1769"/>
        <v>129.12478426180562</v>
      </c>
      <c r="U8741">
        <f t="shared" si="1770"/>
        <v>387.78115069594179</v>
      </c>
      <c r="V8741" s="9">
        <v>563.50274658199999</v>
      </c>
      <c r="W8741" s="9">
        <v>113.37134552000001</v>
      </c>
      <c r="X8741">
        <f t="shared" si="1777"/>
        <v>9.3927119296569083E-4</v>
      </c>
      <c r="Y8741">
        <f t="shared" si="1778"/>
        <v>24.170609057936442</v>
      </c>
      <c r="Z8741">
        <f t="shared" si="1771"/>
        <v>1.1124889432464458</v>
      </c>
      <c r="AA8741">
        <f t="shared" si="1772"/>
        <v>0.15780685148371446</v>
      </c>
      <c r="AB8741">
        <f>(1/(AA8741*k))*(LN((50-dTar)/(hTar-dTar)))</f>
        <v>27.692999421819724</v>
      </c>
      <c r="AC8741">
        <f t="shared" si="1773"/>
        <v>44.672884276563948</v>
      </c>
      <c r="AD8741" s="19">
        <v>1103.1398925799999</v>
      </c>
      <c r="AE8741" s="19">
        <v>38.479724883999999</v>
      </c>
      <c r="AF8741">
        <f t="shared" si="1779"/>
        <v>8.4296242160577595E-4</v>
      </c>
      <c r="AG8741" s="23">
        <f t="shared" si="1774"/>
        <v>23.260402831601038</v>
      </c>
      <c r="AH8741" s="25">
        <f t="shared" si="1780"/>
        <v>23.60636654465716</v>
      </c>
      <c r="AI8741" s="25">
        <f t="shared" si="1775"/>
        <v>0.42285011286837088</v>
      </c>
    </row>
    <row r="8742" spans="6:35">
      <c r="AD8742" s="19">
        <v>703.729980469</v>
      </c>
      <c r="AE8742" s="19">
        <v>16.903560638399998</v>
      </c>
    </row>
    <row r="8743" spans="6:35">
      <c r="AD8743" s="19">
        <v>742.95306396499996</v>
      </c>
      <c r="AE8743" s="19">
        <v>18.5880451202</v>
      </c>
    </row>
    <row r="8744" spans="6:35">
      <c r="AD8744" s="19">
        <v>821.97222900400004</v>
      </c>
      <c r="AE8744" s="19">
        <v>22.220746993999999</v>
      </c>
    </row>
    <row r="8745" spans="6:35">
      <c r="AD8745" s="19">
        <v>696.13671875</v>
      </c>
      <c r="AE8745" s="19">
        <v>16.5859241486</v>
      </c>
    </row>
    <row r="8746" spans="6:35">
      <c r="AD8746" s="19">
        <v>659.67681884800004</v>
      </c>
      <c r="AE8746" s="19">
        <v>15.0972557068</v>
      </c>
    </row>
    <row r="8747" spans="6:35">
      <c r="AD8747" s="19">
        <v>740.66461181600005</v>
      </c>
      <c r="AE8747" s="19">
        <v>18.4876995087</v>
      </c>
    </row>
    <row r="8748" spans="6:35">
      <c r="AD8748" s="19">
        <v>1071.87207031</v>
      </c>
      <c r="AE8748" s="19">
        <v>36.355220794700003</v>
      </c>
    </row>
    <row r="8749" spans="6:35">
      <c r="AD8749" s="19">
        <v>1134.0145263700001</v>
      </c>
      <c r="AE8749" s="19">
        <v>40.672939300499998</v>
      </c>
    </row>
    <row r="8750" spans="6:35">
      <c r="AD8750" s="19">
        <v>1759.31347656</v>
      </c>
      <c r="AE8750" s="19">
        <v>124.442634583</v>
      </c>
    </row>
    <row r="8751" spans="6:35">
      <c r="AD8751" s="19">
        <v>935.29724121100003</v>
      </c>
      <c r="AE8751" s="19">
        <v>28.0709972382</v>
      </c>
    </row>
    <row r="8752" spans="6:35">
      <c r="AD8752" s="19">
        <v>1731.2702636700001</v>
      </c>
      <c r="AE8752" s="19">
        <v>117.766906738</v>
      </c>
    </row>
    <row r="8753" spans="30:31">
      <c r="AD8753" s="19">
        <v>1983.4533691399999</v>
      </c>
      <c r="AE8753" s="19">
        <v>203.84890747099999</v>
      </c>
    </row>
    <row r="8754" spans="30:31">
      <c r="AD8754" s="19">
        <v>1688.6889648399999</v>
      </c>
      <c r="AE8754" s="19">
        <v>108.51272582999999</v>
      </c>
    </row>
    <row r="8755" spans="30:31">
      <c r="AD8755" s="19">
        <v>2011.59436035</v>
      </c>
      <c r="AE8755" s="19">
        <v>218.968139648</v>
      </c>
    </row>
    <row r="8756" spans="30:31">
      <c r="AD8756" s="19">
        <v>1710.3692627</v>
      </c>
      <c r="AE8756" s="19">
        <v>113.099784851</v>
      </c>
    </row>
    <row r="8757" spans="30:31">
      <c r="AD8757" s="19">
        <v>2484.27612305</v>
      </c>
      <c r="AE8757" s="19">
        <v>8561.6533203100007</v>
      </c>
    </row>
    <row r="8758" spans="30:31">
      <c r="AD8758" s="19">
        <v>2497.7700195299999</v>
      </c>
      <c r="AE8758" s="19">
        <v>60723.6445313</v>
      </c>
    </row>
    <row r="8759" spans="30:31">
      <c r="AD8759" s="19">
        <v>1887.5772705100001</v>
      </c>
      <c r="AE8759" s="19">
        <v>162.769073486</v>
      </c>
    </row>
    <row r="8760" spans="30:31">
      <c r="AD8760" s="19">
        <v>895.32196044900002</v>
      </c>
      <c r="AE8760" s="19">
        <v>25.912996292100001</v>
      </c>
    </row>
    <row r="8761" spans="30:31">
      <c r="AD8761" s="19">
        <v>722.07269287099996</v>
      </c>
      <c r="AE8761" s="19">
        <v>17.6820602417</v>
      </c>
    </row>
    <row r="8762" spans="30:31">
      <c r="AD8762" s="19">
        <v>801.56231689499998</v>
      </c>
      <c r="AE8762" s="19">
        <v>21.2500724792</v>
      </c>
    </row>
    <row r="8763" spans="30:31">
      <c r="AD8763" s="19">
        <v>575.15661621100003</v>
      </c>
      <c r="AE8763" s="19">
        <v>11.863175392200001</v>
      </c>
    </row>
    <row r="8764" spans="30:31">
      <c r="AD8764" s="19">
        <v>540.11047363299997</v>
      </c>
      <c r="AE8764" s="19">
        <v>10.6039800644</v>
      </c>
    </row>
    <row r="8765" spans="30:31">
      <c r="AD8765" s="19">
        <v>983.980957031</v>
      </c>
      <c r="AE8765" s="19">
        <v>30.8528060913</v>
      </c>
    </row>
  </sheetData>
  <phoneticPr fontId="1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Readme</vt:lpstr>
      <vt:lpstr>Offline Ozone corrections</vt:lpstr>
      <vt:lpstr>dRef</vt:lpstr>
      <vt:lpstr>dTar</vt:lpstr>
      <vt:lpstr>hRef</vt:lpstr>
      <vt:lpstr>hTar</vt:lpstr>
      <vt:lpstr>k</vt:lpstr>
      <vt:lpstr>O3zRef</vt:lpstr>
      <vt:lpstr>udRef</vt:lpstr>
      <vt:lpstr>uhRef</vt:lpstr>
      <vt:lpstr>uhzRef</vt:lpstr>
      <vt:lpstr>uzoRef</vt:lpstr>
      <vt:lpstr>zoRef</vt:lpstr>
      <vt:lpstr>zoTar</vt:lpstr>
    </vt:vector>
  </TitlesOfParts>
  <Company>University of York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Emberson</dc:creator>
  <cp:lastModifiedBy>Lisa Emberson</cp:lastModifiedBy>
  <dcterms:created xsi:type="dcterms:W3CDTF">2011-01-17T14:01:57Z</dcterms:created>
  <dcterms:modified xsi:type="dcterms:W3CDTF">2011-01-18T18:21:22Z</dcterms:modified>
</cp:coreProperties>
</file>